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7528375\OneDrive - CAMG\Área de Trabalho\"/>
    </mc:Choice>
  </mc:AlternateContent>
  <bookViews>
    <workbookView xWindow="-90" yWindow="0" windowWidth="9780" windowHeight="10170" tabRatio="522"/>
  </bookViews>
  <sheets>
    <sheet name="ement-receita_2023" sheetId="8" r:id="rId1"/>
    <sheet name="base" sheetId="4" r:id="rId2"/>
    <sheet name="mtd" sheetId="6" r:id="rId3"/>
    <sheet name="copia" sheetId="7" r:id="rId4"/>
    <sheet name="ement-rec-2022_de-para" sheetId="1" state="hidden" r:id="rId5"/>
  </sheets>
  <definedNames>
    <definedName name="_xlnm._FilterDatabase" localSheetId="1" hidden="1">base!$A$1:$Z$3966</definedName>
    <definedName name="_xlnm._FilterDatabase" localSheetId="3" hidden="1">copia!$A$1:$W$4027</definedName>
    <definedName name="_xlnm._FilterDatabase" localSheetId="4" hidden="1">'ement-rec-2022_de-para'!$B$3:$H$3738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" i="4"/>
  <c r="M3966" i="4"/>
  <c r="M3965" i="4"/>
  <c r="M3964" i="4"/>
  <c r="M3963" i="4"/>
  <c r="M3962" i="4"/>
  <c r="M3961" i="4"/>
  <c r="M3960" i="4"/>
  <c r="M3959" i="4"/>
  <c r="M3958" i="4"/>
  <c r="M3957" i="4"/>
  <c r="M3956" i="4"/>
  <c r="M3955" i="4"/>
  <c r="M3954" i="4"/>
  <c r="M3953" i="4"/>
  <c r="M3952" i="4"/>
  <c r="M3951" i="4"/>
  <c r="M3950" i="4"/>
  <c r="M3949" i="4"/>
  <c r="M3948" i="4"/>
  <c r="M3947" i="4"/>
  <c r="M3946" i="4"/>
  <c r="M3945" i="4"/>
  <c r="M3944" i="4"/>
  <c r="M3943" i="4"/>
  <c r="M3942" i="4"/>
  <c r="M3941" i="4"/>
  <c r="M3940" i="4"/>
  <c r="M3939" i="4"/>
  <c r="M3938" i="4"/>
  <c r="M3937" i="4"/>
  <c r="M3936" i="4"/>
  <c r="M3935" i="4"/>
  <c r="M3934" i="4"/>
  <c r="M3933" i="4"/>
  <c r="M3932" i="4"/>
  <c r="M3931" i="4"/>
  <c r="M3930" i="4"/>
  <c r="M3929" i="4"/>
  <c r="M3928" i="4"/>
  <c r="M3927" i="4"/>
  <c r="M3926" i="4"/>
  <c r="M3925" i="4"/>
  <c r="M3924" i="4"/>
  <c r="M3923" i="4"/>
  <c r="M3922" i="4"/>
  <c r="M3921" i="4"/>
  <c r="M3920" i="4"/>
  <c r="M3919" i="4"/>
  <c r="M3918" i="4"/>
  <c r="M3917" i="4"/>
  <c r="M3916" i="4"/>
  <c r="M3915" i="4"/>
  <c r="M3914" i="4"/>
  <c r="M3913" i="4"/>
  <c r="M3912" i="4"/>
  <c r="M3911" i="4"/>
  <c r="M3910" i="4"/>
  <c r="M3909" i="4"/>
  <c r="M3908" i="4"/>
  <c r="M3907" i="4"/>
  <c r="M3906" i="4"/>
  <c r="M3905" i="4"/>
  <c r="M3904" i="4"/>
  <c r="M3903" i="4"/>
  <c r="M3902" i="4"/>
  <c r="M3901" i="4"/>
  <c r="M3900" i="4"/>
  <c r="M3899" i="4"/>
  <c r="M3898" i="4"/>
  <c r="M3897" i="4"/>
  <c r="M3896" i="4"/>
  <c r="M3895" i="4"/>
  <c r="M3894" i="4"/>
  <c r="M3893" i="4"/>
  <c r="M3892" i="4"/>
  <c r="M3891" i="4"/>
  <c r="M3890" i="4"/>
  <c r="M3889" i="4"/>
  <c r="M3888" i="4"/>
  <c r="M3887" i="4"/>
  <c r="M3886" i="4"/>
  <c r="M3885" i="4"/>
  <c r="M3884" i="4"/>
  <c r="M3883" i="4"/>
  <c r="M3882" i="4"/>
  <c r="M3881" i="4"/>
  <c r="M3880" i="4"/>
  <c r="M3879" i="4"/>
  <c r="M3878" i="4"/>
  <c r="M3877" i="4"/>
  <c r="M3876" i="4"/>
  <c r="M3875" i="4"/>
  <c r="M3874" i="4"/>
  <c r="M3873" i="4"/>
  <c r="M3872" i="4"/>
  <c r="M3871" i="4"/>
  <c r="M3870" i="4"/>
  <c r="M3869" i="4"/>
  <c r="M3868" i="4"/>
  <c r="M3867" i="4"/>
  <c r="M3866" i="4"/>
  <c r="M3865" i="4"/>
  <c r="M3864" i="4"/>
  <c r="M3863" i="4"/>
  <c r="M3862" i="4"/>
  <c r="M3861" i="4"/>
  <c r="M3860" i="4"/>
  <c r="M3859" i="4"/>
  <c r="M3858" i="4"/>
  <c r="M3857" i="4"/>
  <c r="M3856" i="4"/>
  <c r="M3855" i="4"/>
  <c r="M3854" i="4"/>
  <c r="M3853" i="4"/>
  <c r="M3852" i="4"/>
  <c r="M3851" i="4"/>
  <c r="M3850" i="4"/>
  <c r="M3849" i="4"/>
  <c r="M3848" i="4"/>
  <c r="M3847" i="4"/>
  <c r="M3846" i="4"/>
  <c r="M3845" i="4"/>
  <c r="M3844" i="4"/>
  <c r="M3843" i="4"/>
  <c r="M3842" i="4"/>
  <c r="M3841" i="4"/>
  <c r="M3840" i="4"/>
  <c r="M3839" i="4"/>
  <c r="M3838" i="4"/>
  <c r="M3837" i="4"/>
  <c r="M3836" i="4"/>
  <c r="M3835" i="4"/>
  <c r="M3834" i="4"/>
  <c r="M3833" i="4"/>
  <c r="M3832" i="4"/>
  <c r="M3831" i="4"/>
  <c r="M3830" i="4"/>
  <c r="M3829" i="4"/>
  <c r="M3828" i="4"/>
  <c r="M3827" i="4"/>
  <c r="M3826" i="4"/>
  <c r="M3825" i="4"/>
  <c r="M3824" i="4"/>
  <c r="M3823" i="4"/>
  <c r="M3822" i="4"/>
  <c r="M3821" i="4"/>
  <c r="M3820" i="4"/>
  <c r="M3819" i="4"/>
  <c r="M3818" i="4"/>
  <c r="M3817" i="4"/>
  <c r="M3816" i="4"/>
  <c r="M3815" i="4"/>
  <c r="M3814" i="4"/>
  <c r="M3813" i="4"/>
  <c r="M3812" i="4"/>
  <c r="M3811" i="4"/>
  <c r="M3810" i="4"/>
  <c r="M3809" i="4"/>
  <c r="M3808" i="4"/>
  <c r="M3807" i="4"/>
  <c r="M3806" i="4"/>
  <c r="M3805" i="4"/>
  <c r="M3804" i="4"/>
  <c r="M3803" i="4"/>
  <c r="M3802" i="4"/>
  <c r="M3801" i="4"/>
  <c r="M3800" i="4"/>
  <c r="M3799" i="4"/>
  <c r="M3798" i="4"/>
  <c r="M3797" i="4"/>
  <c r="M3796" i="4"/>
  <c r="M3795" i="4"/>
  <c r="M3794" i="4"/>
  <c r="M3793" i="4"/>
  <c r="M3792" i="4"/>
  <c r="M3791" i="4"/>
  <c r="M3790" i="4"/>
  <c r="M3789" i="4"/>
  <c r="M3788" i="4"/>
  <c r="M3787" i="4"/>
  <c r="M3786" i="4"/>
  <c r="M3785" i="4"/>
  <c r="M3784" i="4"/>
  <c r="M3783" i="4"/>
  <c r="M3782" i="4"/>
  <c r="M3781" i="4"/>
  <c r="M3780" i="4"/>
  <c r="M3779" i="4"/>
  <c r="M3778" i="4"/>
  <c r="M3777" i="4"/>
  <c r="M3776" i="4"/>
  <c r="M3775" i="4"/>
  <c r="M3774" i="4"/>
  <c r="M3773" i="4"/>
  <c r="M3772" i="4"/>
  <c r="M3771" i="4"/>
  <c r="M3770" i="4"/>
  <c r="M3769" i="4"/>
  <c r="M3768" i="4"/>
  <c r="M3767" i="4"/>
  <c r="M3766" i="4"/>
  <c r="M3765" i="4"/>
  <c r="M3764" i="4"/>
  <c r="M3763" i="4"/>
  <c r="M3762" i="4"/>
  <c r="M3761" i="4"/>
  <c r="M3760" i="4"/>
  <c r="M3759" i="4"/>
  <c r="M3758" i="4"/>
  <c r="M3757" i="4"/>
  <c r="M3756" i="4"/>
  <c r="M3755" i="4"/>
  <c r="M3754" i="4"/>
  <c r="M3753" i="4"/>
  <c r="M3752" i="4"/>
  <c r="M3751" i="4"/>
  <c r="M3750" i="4"/>
  <c r="M3749" i="4"/>
  <c r="M3748" i="4"/>
  <c r="M3747" i="4"/>
  <c r="M3746" i="4"/>
  <c r="M3745" i="4"/>
  <c r="M3744" i="4"/>
  <c r="M3743" i="4"/>
  <c r="M3742" i="4"/>
  <c r="M3741" i="4"/>
  <c r="M3740" i="4"/>
  <c r="M3739" i="4"/>
  <c r="M3738" i="4"/>
  <c r="M3737" i="4"/>
  <c r="M3736" i="4"/>
  <c r="M3735" i="4"/>
  <c r="M3734" i="4"/>
  <c r="M3733" i="4"/>
  <c r="M3732" i="4"/>
  <c r="M3731" i="4"/>
  <c r="M3730" i="4"/>
  <c r="M3729" i="4"/>
  <c r="M3728" i="4"/>
  <c r="M3727" i="4"/>
  <c r="M3726" i="4"/>
  <c r="M3725" i="4"/>
  <c r="M3724" i="4"/>
  <c r="M3723" i="4"/>
  <c r="M3722" i="4"/>
  <c r="M3721" i="4"/>
  <c r="M3720" i="4"/>
  <c r="M3719" i="4"/>
  <c r="M3718" i="4"/>
  <c r="M3717" i="4"/>
  <c r="M3716" i="4"/>
  <c r="M3715" i="4"/>
  <c r="M3714" i="4"/>
  <c r="M3713" i="4"/>
  <c r="M3712" i="4"/>
  <c r="M3711" i="4"/>
  <c r="M3710" i="4"/>
  <c r="M3709" i="4"/>
  <c r="M3708" i="4"/>
  <c r="M3707" i="4"/>
  <c r="M3706" i="4"/>
  <c r="M3705" i="4"/>
  <c r="M3704" i="4"/>
  <c r="M3703" i="4"/>
  <c r="M3702" i="4"/>
  <c r="M3701" i="4"/>
  <c r="M3700" i="4"/>
  <c r="M3699" i="4"/>
  <c r="M3698" i="4"/>
  <c r="M3697" i="4"/>
  <c r="M3696" i="4"/>
  <c r="M3695" i="4"/>
  <c r="M3694" i="4"/>
  <c r="M3693" i="4"/>
  <c r="M3692" i="4"/>
  <c r="M3691" i="4"/>
  <c r="M3690" i="4"/>
  <c r="M3689" i="4"/>
  <c r="M3688" i="4"/>
  <c r="M3687" i="4"/>
  <c r="M3686" i="4"/>
  <c r="M3685" i="4"/>
  <c r="M3684" i="4"/>
  <c r="M3683" i="4"/>
  <c r="M3682" i="4"/>
  <c r="M3681" i="4"/>
  <c r="M3680" i="4"/>
  <c r="M3679" i="4"/>
  <c r="M3678" i="4"/>
  <c r="M3677" i="4"/>
  <c r="M3676" i="4"/>
  <c r="M3675" i="4"/>
  <c r="M3674" i="4"/>
  <c r="M3673" i="4"/>
  <c r="M3672" i="4"/>
  <c r="M3671" i="4"/>
  <c r="M3670" i="4"/>
  <c r="M3669" i="4"/>
  <c r="M3668" i="4"/>
  <c r="M3667" i="4"/>
  <c r="M3666" i="4"/>
  <c r="M3665" i="4"/>
  <c r="M3664" i="4"/>
  <c r="M3663" i="4"/>
  <c r="M3662" i="4"/>
  <c r="M3661" i="4"/>
  <c r="M3660" i="4"/>
  <c r="M3659" i="4"/>
  <c r="M3658" i="4"/>
  <c r="M3657" i="4"/>
  <c r="M3656" i="4"/>
  <c r="M3655" i="4"/>
  <c r="M3654" i="4"/>
  <c r="M3653" i="4"/>
  <c r="M3652" i="4"/>
  <c r="M3651" i="4"/>
  <c r="M3650" i="4"/>
  <c r="M3649" i="4"/>
  <c r="M3648" i="4"/>
  <c r="M3647" i="4"/>
  <c r="M3646" i="4"/>
  <c r="M3645" i="4"/>
  <c r="M3644" i="4"/>
  <c r="M3643" i="4"/>
  <c r="M3642" i="4"/>
  <c r="M3641" i="4"/>
  <c r="M3640" i="4"/>
  <c r="M3639" i="4"/>
  <c r="M3638" i="4"/>
  <c r="M3637" i="4"/>
  <c r="M3636" i="4"/>
  <c r="M3635" i="4"/>
  <c r="M3634" i="4"/>
  <c r="M3633" i="4"/>
  <c r="M3632" i="4"/>
  <c r="M3631" i="4"/>
  <c r="M3630" i="4"/>
  <c r="M3629" i="4"/>
  <c r="M3628" i="4"/>
  <c r="M3627" i="4"/>
  <c r="M3626" i="4"/>
  <c r="M3625" i="4"/>
  <c r="M3624" i="4"/>
  <c r="M3623" i="4"/>
  <c r="M3622" i="4"/>
  <c r="M3621" i="4"/>
  <c r="M3620" i="4"/>
  <c r="M3619" i="4"/>
  <c r="M3618" i="4"/>
  <c r="M3617" i="4"/>
  <c r="M3616" i="4"/>
  <c r="M3615" i="4"/>
  <c r="M3614" i="4"/>
  <c r="M3613" i="4"/>
  <c r="M3612" i="4"/>
  <c r="M3611" i="4"/>
  <c r="M3610" i="4"/>
  <c r="M3609" i="4"/>
  <c r="M3608" i="4"/>
  <c r="M3607" i="4"/>
  <c r="M3606" i="4"/>
  <c r="M3605" i="4"/>
  <c r="M3604" i="4"/>
  <c r="M3603" i="4"/>
  <c r="M3602" i="4"/>
  <c r="M3601" i="4"/>
  <c r="M3600" i="4"/>
  <c r="M3599" i="4"/>
  <c r="M3598" i="4"/>
  <c r="M3597" i="4"/>
  <c r="M3596" i="4"/>
  <c r="M3595" i="4"/>
  <c r="M3594" i="4"/>
  <c r="M3593" i="4"/>
  <c r="M3592" i="4"/>
  <c r="M3591" i="4"/>
  <c r="M3590" i="4"/>
  <c r="M3589" i="4"/>
  <c r="M3588" i="4"/>
  <c r="M3587" i="4"/>
  <c r="M3586" i="4"/>
  <c r="M3585" i="4"/>
  <c r="M3584" i="4"/>
  <c r="M3583" i="4"/>
  <c r="M3582" i="4"/>
  <c r="M3581" i="4"/>
  <c r="M3580" i="4"/>
  <c r="M3579" i="4"/>
  <c r="M3578" i="4"/>
  <c r="M3577" i="4"/>
  <c r="M3576" i="4"/>
  <c r="M3575" i="4"/>
  <c r="M3574" i="4"/>
  <c r="M3573" i="4"/>
  <c r="M3572" i="4"/>
  <c r="M3571" i="4"/>
  <c r="M3570" i="4"/>
  <c r="M3569" i="4"/>
  <c r="M3568" i="4"/>
  <c r="M3567" i="4"/>
  <c r="M3566" i="4"/>
  <c r="M3565" i="4"/>
  <c r="M3564" i="4"/>
  <c r="M3563" i="4"/>
  <c r="M3562" i="4"/>
  <c r="M3561" i="4"/>
  <c r="M3560" i="4"/>
  <c r="M3559" i="4"/>
  <c r="M3558" i="4"/>
  <c r="M3557" i="4"/>
  <c r="M3556" i="4"/>
  <c r="M3555" i="4"/>
  <c r="M3554" i="4"/>
  <c r="M3553" i="4"/>
  <c r="M3552" i="4"/>
  <c r="M3551" i="4"/>
  <c r="M3550" i="4"/>
  <c r="M3549" i="4"/>
  <c r="M3548" i="4"/>
  <c r="M3547" i="4"/>
  <c r="M3546" i="4"/>
  <c r="M3545" i="4"/>
  <c r="M3544" i="4"/>
  <c r="M3543" i="4"/>
  <c r="M3542" i="4"/>
  <c r="M3541" i="4"/>
  <c r="M3540" i="4"/>
  <c r="M3539" i="4"/>
  <c r="M3538" i="4"/>
  <c r="M3537" i="4"/>
  <c r="M3536" i="4"/>
  <c r="M3535" i="4"/>
  <c r="M3534" i="4"/>
  <c r="M3533" i="4"/>
  <c r="M3532" i="4"/>
  <c r="M3531" i="4"/>
  <c r="M3530" i="4"/>
  <c r="M3529" i="4"/>
  <c r="M3528" i="4"/>
  <c r="M3527" i="4"/>
  <c r="M3526" i="4"/>
  <c r="M3525" i="4"/>
  <c r="M3524" i="4"/>
  <c r="M3523" i="4"/>
  <c r="M3522" i="4"/>
  <c r="M3521" i="4"/>
  <c r="M3520" i="4"/>
  <c r="M3519" i="4"/>
  <c r="M3518" i="4"/>
  <c r="M3517" i="4"/>
  <c r="M3516" i="4"/>
  <c r="M3515" i="4"/>
  <c r="M3514" i="4"/>
  <c r="M3513" i="4"/>
  <c r="M3512" i="4"/>
  <c r="M3511" i="4"/>
  <c r="M3510" i="4"/>
  <c r="M3509" i="4"/>
  <c r="M3508" i="4"/>
  <c r="M3507" i="4"/>
  <c r="M3506" i="4"/>
  <c r="M3505" i="4"/>
  <c r="M3504" i="4"/>
  <c r="M3503" i="4"/>
  <c r="M3502" i="4"/>
  <c r="M3501" i="4"/>
  <c r="M3500" i="4"/>
  <c r="M3499" i="4"/>
  <c r="M3498" i="4"/>
  <c r="M3497" i="4"/>
  <c r="M3496" i="4"/>
  <c r="M3495" i="4"/>
  <c r="M3494" i="4"/>
  <c r="M3493" i="4"/>
  <c r="M3492" i="4"/>
  <c r="M3491" i="4"/>
  <c r="M3490" i="4"/>
  <c r="M3489" i="4"/>
  <c r="M3488" i="4"/>
  <c r="M3487" i="4"/>
  <c r="M3486" i="4"/>
  <c r="M3485" i="4"/>
  <c r="M3484" i="4"/>
  <c r="M3483" i="4"/>
  <c r="M3482" i="4"/>
  <c r="M3481" i="4"/>
  <c r="M3480" i="4"/>
  <c r="M3479" i="4"/>
  <c r="M3478" i="4"/>
  <c r="M3477" i="4"/>
  <c r="M3476" i="4"/>
  <c r="M3475" i="4"/>
  <c r="M3474" i="4"/>
  <c r="M3473" i="4"/>
  <c r="M3472" i="4"/>
  <c r="M3471" i="4"/>
  <c r="M3470" i="4"/>
  <c r="M3469" i="4"/>
  <c r="M3468" i="4"/>
  <c r="M3467" i="4"/>
  <c r="M3466" i="4"/>
  <c r="M3465" i="4"/>
  <c r="M3464" i="4"/>
  <c r="M3463" i="4"/>
  <c r="M3462" i="4"/>
  <c r="M3461" i="4"/>
  <c r="M3460" i="4"/>
  <c r="M3459" i="4"/>
  <c r="M3458" i="4"/>
  <c r="M3457" i="4"/>
  <c r="M3456" i="4"/>
  <c r="M3455" i="4"/>
  <c r="M3454" i="4"/>
  <c r="M3453" i="4"/>
  <c r="M3452" i="4"/>
  <c r="M3451" i="4"/>
  <c r="M3450" i="4"/>
  <c r="M3449" i="4"/>
  <c r="M3448" i="4"/>
  <c r="M3447" i="4"/>
  <c r="M3446" i="4"/>
  <c r="M3445" i="4"/>
  <c r="M3444" i="4"/>
  <c r="M3443" i="4"/>
  <c r="M3442" i="4"/>
  <c r="M3441" i="4"/>
  <c r="M3440" i="4"/>
  <c r="M3439" i="4"/>
  <c r="M3438" i="4"/>
  <c r="M3437" i="4"/>
  <c r="M3436" i="4"/>
  <c r="M3435" i="4"/>
  <c r="M3434" i="4"/>
  <c r="M3433" i="4"/>
  <c r="M3432" i="4"/>
  <c r="M3431" i="4"/>
  <c r="M3430" i="4"/>
  <c r="M3429" i="4"/>
  <c r="M3428" i="4"/>
  <c r="M3427" i="4"/>
  <c r="M3426" i="4"/>
  <c r="M3425" i="4"/>
  <c r="M3424" i="4"/>
  <c r="M3423" i="4"/>
  <c r="M3422" i="4"/>
  <c r="M3421" i="4"/>
  <c r="M3420" i="4"/>
  <c r="M3419" i="4"/>
  <c r="M3418" i="4"/>
  <c r="M3417" i="4"/>
  <c r="M3416" i="4"/>
  <c r="M3415" i="4"/>
  <c r="M3414" i="4"/>
  <c r="M3413" i="4"/>
  <c r="M3412" i="4"/>
  <c r="M3411" i="4"/>
  <c r="M3410" i="4"/>
  <c r="M3409" i="4"/>
  <c r="M3408" i="4"/>
  <c r="M3407" i="4"/>
  <c r="M3406" i="4"/>
  <c r="M3405" i="4"/>
  <c r="M3404" i="4"/>
  <c r="M3403" i="4"/>
  <c r="M3402" i="4"/>
  <c r="M3401" i="4"/>
  <c r="M3400" i="4"/>
  <c r="M3399" i="4"/>
  <c r="M3398" i="4"/>
  <c r="M3397" i="4"/>
  <c r="M3396" i="4"/>
  <c r="M3395" i="4"/>
  <c r="M3394" i="4"/>
  <c r="M3393" i="4"/>
  <c r="M3392" i="4"/>
  <c r="M3391" i="4"/>
  <c r="M3390" i="4"/>
  <c r="M3389" i="4"/>
  <c r="M3388" i="4"/>
  <c r="M3387" i="4"/>
  <c r="M3386" i="4"/>
  <c r="M3385" i="4"/>
  <c r="M3384" i="4"/>
  <c r="M3383" i="4"/>
  <c r="M3382" i="4"/>
  <c r="M3381" i="4"/>
  <c r="M3380" i="4"/>
  <c r="M3379" i="4"/>
  <c r="M3378" i="4"/>
  <c r="M3377" i="4"/>
  <c r="M3376" i="4"/>
  <c r="M3375" i="4"/>
  <c r="M3374" i="4"/>
  <c r="M3373" i="4"/>
  <c r="M3372" i="4"/>
  <c r="M3371" i="4"/>
  <c r="M3370" i="4"/>
  <c r="M3369" i="4"/>
  <c r="M3368" i="4"/>
  <c r="M3367" i="4"/>
  <c r="M3366" i="4"/>
  <c r="M3365" i="4"/>
  <c r="M3364" i="4"/>
  <c r="M3363" i="4"/>
  <c r="M3362" i="4"/>
  <c r="M3361" i="4"/>
  <c r="M3360" i="4"/>
  <c r="M3359" i="4"/>
  <c r="M3358" i="4"/>
  <c r="M3357" i="4"/>
  <c r="M3356" i="4"/>
  <c r="M3355" i="4"/>
  <c r="M3354" i="4"/>
  <c r="M3353" i="4"/>
  <c r="M3352" i="4"/>
  <c r="M3351" i="4"/>
  <c r="M3350" i="4"/>
  <c r="M3349" i="4"/>
  <c r="M3348" i="4"/>
  <c r="M3347" i="4"/>
  <c r="M3346" i="4"/>
  <c r="M3345" i="4"/>
  <c r="M3344" i="4"/>
  <c r="M3343" i="4"/>
  <c r="M3342" i="4"/>
  <c r="M3341" i="4"/>
  <c r="M3340" i="4"/>
  <c r="M3339" i="4"/>
  <c r="M3338" i="4"/>
  <c r="M3337" i="4"/>
  <c r="M3336" i="4"/>
  <c r="M3335" i="4"/>
  <c r="M3334" i="4"/>
  <c r="M3333" i="4"/>
  <c r="M3332" i="4"/>
  <c r="M3331" i="4"/>
  <c r="M3330" i="4"/>
  <c r="M3329" i="4"/>
  <c r="M3328" i="4"/>
  <c r="M3327" i="4"/>
  <c r="M3326" i="4"/>
  <c r="M3325" i="4"/>
  <c r="M3324" i="4"/>
  <c r="M3323" i="4"/>
  <c r="M3322" i="4"/>
  <c r="M3321" i="4"/>
  <c r="M3320" i="4"/>
  <c r="M3319" i="4"/>
  <c r="M3318" i="4"/>
  <c r="M3317" i="4"/>
  <c r="M3316" i="4"/>
  <c r="M3315" i="4"/>
  <c r="M3314" i="4"/>
  <c r="M3313" i="4"/>
  <c r="M3312" i="4"/>
  <c r="M3311" i="4"/>
  <c r="M3310" i="4"/>
  <c r="M3309" i="4"/>
  <c r="M3308" i="4"/>
  <c r="M3307" i="4"/>
  <c r="M3306" i="4"/>
  <c r="M3305" i="4"/>
  <c r="M3304" i="4"/>
  <c r="M3303" i="4"/>
  <c r="M3302" i="4"/>
  <c r="M3301" i="4"/>
  <c r="M3300" i="4"/>
  <c r="M3299" i="4"/>
  <c r="M3298" i="4"/>
  <c r="M3297" i="4"/>
  <c r="M3296" i="4"/>
  <c r="M3295" i="4"/>
  <c r="M3294" i="4"/>
  <c r="M3293" i="4"/>
  <c r="M3292" i="4"/>
  <c r="M3291" i="4"/>
  <c r="M3290" i="4"/>
  <c r="M3289" i="4"/>
  <c r="M3288" i="4"/>
  <c r="M3287" i="4"/>
  <c r="M3286" i="4"/>
  <c r="M3285" i="4"/>
  <c r="M3284" i="4"/>
  <c r="M3283" i="4"/>
  <c r="M3282" i="4"/>
  <c r="M3281" i="4"/>
  <c r="M3280" i="4"/>
  <c r="M3279" i="4"/>
  <c r="M3278" i="4"/>
  <c r="M3277" i="4"/>
  <c r="M3276" i="4"/>
  <c r="M3275" i="4"/>
  <c r="M3274" i="4"/>
  <c r="M3273" i="4"/>
  <c r="M3272" i="4"/>
  <c r="M3271" i="4"/>
  <c r="M3270" i="4"/>
  <c r="M3269" i="4"/>
  <c r="M3268" i="4"/>
  <c r="M3267" i="4"/>
  <c r="M3266" i="4"/>
  <c r="M3265" i="4"/>
  <c r="M3264" i="4"/>
  <c r="M3263" i="4"/>
  <c r="M3262" i="4"/>
  <c r="M3261" i="4"/>
  <c r="M3260" i="4"/>
  <c r="M3259" i="4"/>
  <c r="M3258" i="4"/>
  <c r="M3257" i="4"/>
  <c r="M3256" i="4"/>
  <c r="M3255" i="4"/>
  <c r="M3254" i="4"/>
  <c r="M3253" i="4"/>
  <c r="M3252" i="4"/>
  <c r="M3251" i="4"/>
  <c r="M3250" i="4"/>
  <c r="M3249" i="4"/>
  <c r="M3248" i="4"/>
  <c r="M3247" i="4"/>
  <c r="M3246" i="4"/>
  <c r="M3245" i="4"/>
  <c r="M3244" i="4"/>
  <c r="M3243" i="4"/>
  <c r="M3242" i="4"/>
  <c r="M3241" i="4"/>
  <c r="M3240" i="4"/>
  <c r="M3239" i="4"/>
  <c r="M3238" i="4"/>
  <c r="M3237" i="4"/>
  <c r="M3236" i="4"/>
  <c r="M3235" i="4"/>
  <c r="M3234" i="4"/>
  <c r="M3233" i="4"/>
  <c r="M3232" i="4"/>
  <c r="M3231" i="4"/>
  <c r="M3230" i="4"/>
  <c r="M3229" i="4"/>
  <c r="M3228" i="4"/>
  <c r="M3227" i="4"/>
  <c r="M3226" i="4"/>
  <c r="M3225" i="4"/>
  <c r="M3224" i="4"/>
  <c r="M3223" i="4"/>
  <c r="M3222" i="4"/>
  <c r="M3221" i="4"/>
  <c r="M3220" i="4"/>
  <c r="M3219" i="4"/>
  <c r="M3218" i="4"/>
  <c r="M3217" i="4"/>
  <c r="M3216" i="4"/>
  <c r="M3215" i="4"/>
  <c r="M3214" i="4"/>
  <c r="M3213" i="4"/>
  <c r="M3212" i="4"/>
  <c r="M3211" i="4"/>
  <c r="M3210" i="4"/>
  <c r="M3209" i="4"/>
  <c r="M3208" i="4"/>
  <c r="M3207" i="4"/>
  <c r="M3206" i="4"/>
  <c r="M3205" i="4"/>
  <c r="M3204" i="4"/>
  <c r="M3203" i="4"/>
  <c r="M3202" i="4"/>
  <c r="M3201" i="4"/>
  <c r="M3200" i="4"/>
  <c r="M3199" i="4"/>
  <c r="M3198" i="4"/>
  <c r="M3197" i="4"/>
  <c r="M3196" i="4"/>
  <c r="M3195" i="4"/>
  <c r="M3194" i="4"/>
  <c r="M3193" i="4"/>
  <c r="M3192" i="4"/>
  <c r="M3191" i="4"/>
  <c r="M3190" i="4"/>
  <c r="M3189" i="4"/>
  <c r="M3188" i="4"/>
  <c r="M3187" i="4"/>
  <c r="M3186" i="4"/>
  <c r="M3185" i="4"/>
  <c r="M3184" i="4"/>
  <c r="M3183" i="4"/>
  <c r="M3182" i="4"/>
  <c r="M3181" i="4"/>
  <c r="M3180" i="4"/>
  <c r="M3179" i="4"/>
  <c r="M3178" i="4"/>
  <c r="M3177" i="4"/>
  <c r="M3176" i="4"/>
  <c r="M3175" i="4"/>
  <c r="M3174" i="4"/>
  <c r="M3173" i="4"/>
  <c r="M3172" i="4"/>
  <c r="M3171" i="4"/>
  <c r="M3170" i="4"/>
  <c r="M3169" i="4"/>
  <c r="M3168" i="4"/>
  <c r="M3167" i="4"/>
  <c r="M3166" i="4"/>
  <c r="M3165" i="4"/>
  <c r="M3164" i="4"/>
  <c r="M3163" i="4"/>
  <c r="M3162" i="4"/>
  <c r="M3161" i="4"/>
  <c r="M3160" i="4"/>
  <c r="M3159" i="4"/>
  <c r="M3158" i="4"/>
  <c r="M3157" i="4"/>
  <c r="M3156" i="4"/>
  <c r="M3155" i="4"/>
  <c r="M3154" i="4"/>
  <c r="M3153" i="4"/>
  <c r="M3152" i="4"/>
  <c r="M3151" i="4"/>
  <c r="M3150" i="4"/>
  <c r="M3149" i="4"/>
  <c r="M3148" i="4"/>
  <c r="M3147" i="4"/>
  <c r="M3146" i="4"/>
  <c r="M3145" i="4"/>
  <c r="M3144" i="4"/>
  <c r="M3143" i="4"/>
  <c r="M3142" i="4"/>
  <c r="M3141" i="4"/>
  <c r="M3140" i="4"/>
  <c r="M3139" i="4"/>
  <c r="M3138" i="4"/>
  <c r="M3137" i="4"/>
  <c r="M3136" i="4"/>
  <c r="M3135" i="4"/>
  <c r="M3134" i="4"/>
  <c r="M3133" i="4"/>
  <c r="M3132" i="4"/>
  <c r="M3131" i="4"/>
  <c r="M3130" i="4"/>
  <c r="M3129" i="4"/>
  <c r="M3128" i="4"/>
  <c r="M3127" i="4"/>
  <c r="M3126" i="4"/>
  <c r="M3125" i="4"/>
  <c r="M3124" i="4"/>
  <c r="M3123" i="4"/>
  <c r="M3122" i="4"/>
  <c r="M3121" i="4"/>
  <c r="M3120" i="4"/>
  <c r="M3119" i="4"/>
  <c r="M3118" i="4"/>
  <c r="M3117" i="4"/>
  <c r="M3116" i="4"/>
  <c r="M3115" i="4"/>
  <c r="M3114" i="4"/>
  <c r="M3113" i="4"/>
  <c r="M3112" i="4"/>
  <c r="M3111" i="4"/>
  <c r="M3110" i="4"/>
  <c r="M3109" i="4"/>
  <c r="M3108" i="4"/>
  <c r="M3107" i="4"/>
  <c r="M3106" i="4"/>
  <c r="M3105" i="4"/>
  <c r="M3104" i="4"/>
  <c r="M3103" i="4"/>
  <c r="M3102" i="4"/>
  <c r="M3101" i="4"/>
  <c r="M3100" i="4"/>
  <c r="M3099" i="4"/>
  <c r="M3098" i="4"/>
  <c r="M3097" i="4"/>
  <c r="M3096" i="4"/>
  <c r="M3095" i="4"/>
  <c r="M3094" i="4"/>
  <c r="M3093" i="4"/>
  <c r="M3092" i="4"/>
  <c r="M3091" i="4"/>
  <c r="M3090" i="4"/>
  <c r="M3089" i="4"/>
  <c r="M3088" i="4"/>
  <c r="M3087" i="4"/>
  <c r="M3086" i="4"/>
  <c r="M3085" i="4"/>
  <c r="M3084" i="4"/>
  <c r="M3083" i="4"/>
  <c r="M3082" i="4"/>
  <c r="M3081" i="4"/>
  <c r="M3080" i="4"/>
  <c r="M3079" i="4"/>
  <c r="M3078" i="4"/>
  <c r="M3077" i="4"/>
  <c r="M3076" i="4"/>
  <c r="M3075" i="4"/>
  <c r="M3074" i="4"/>
  <c r="M3073" i="4"/>
  <c r="M3072" i="4"/>
  <c r="M3071" i="4"/>
  <c r="M3070" i="4"/>
  <c r="M3069" i="4"/>
  <c r="M3068" i="4"/>
  <c r="M3067" i="4"/>
  <c r="M3066" i="4"/>
  <c r="M3065" i="4"/>
  <c r="M3064" i="4"/>
  <c r="M3063" i="4"/>
  <c r="M3062" i="4"/>
  <c r="M3061" i="4"/>
  <c r="M3060" i="4"/>
  <c r="M3059" i="4"/>
  <c r="M3058" i="4"/>
  <c r="M3057" i="4"/>
  <c r="M3056" i="4"/>
  <c r="M3055" i="4"/>
  <c r="M3054" i="4"/>
  <c r="M3053" i="4"/>
  <c r="M3052" i="4"/>
  <c r="M3051" i="4"/>
  <c r="M3050" i="4"/>
  <c r="M3049" i="4"/>
  <c r="M3048" i="4"/>
  <c r="M3047" i="4"/>
  <c r="M3046" i="4"/>
  <c r="M3045" i="4"/>
  <c r="M3044" i="4"/>
  <c r="M3043" i="4"/>
  <c r="M3042" i="4"/>
  <c r="M3041" i="4"/>
  <c r="M3040" i="4"/>
  <c r="M3039" i="4"/>
  <c r="M3038" i="4"/>
  <c r="M3037" i="4"/>
  <c r="M3036" i="4"/>
  <c r="M3035" i="4"/>
  <c r="M3034" i="4"/>
  <c r="M3033" i="4"/>
  <c r="M3032" i="4"/>
  <c r="M3031" i="4"/>
  <c r="M3030" i="4"/>
  <c r="M3029" i="4"/>
  <c r="M3028" i="4"/>
  <c r="M3027" i="4"/>
  <c r="M3026" i="4"/>
  <c r="M3025" i="4"/>
  <c r="M3024" i="4"/>
  <c r="M3023" i="4"/>
  <c r="M3022" i="4"/>
  <c r="M3021" i="4"/>
  <c r="M3020" i="4"/>
  <c r="M3019" i="4"/>
  <c r="M3018" i="4"/>
  <c r="M3017" i="4"/>
  <c r="M3016" i="4"/>
  <c r="M3015" i="4"/>
  <c r="M3014" i="4"/>
  <c r="M3013" i="4"/>
  <c r="M3012" i="4"/>
  <c r="M3011" i="4"/>
  <c r="M3010" i="4"/>
  <c r="M3009" i="4"/>
  <c r="M3008" i="4"/>
  <c r="M3007" i="4"/>
  <c r="M3006" i="4"/>
  <c r="M3005" i="4"/>
  <c r="M3004" i="4"/>
  <c r="M3003" i="4"/>
  <c r="M3002" i="4"/>
  <c r="M3001" i="4"/>
  <c r="M3000" i="4"/>
  <c r="M2999" i="4"/>
  <c r="M2998" i="4"/>
  <c r="M2997" i="4"/>
  <c r="M2996" i="4"/>
  <c r="M2995" i="4"/>
  <c r="M2994" i="4"/>
  <c r="M2993" i="4"/>
  <c r="M2992" i="4"/>
  <c r="M2991" i="4"/>
  <c r="M2990" i="4"/>
  <c r="M2989" i="4"/>
  <c r="M2988" i="4"/>
  <c r="M2987" i="4"/>
  <c r="M2986" i="4"/>
  <c r="M2985" i="4"/>
  <c r="M2984" i="4"/>
  <c r="M2983" i="4"/>
  <c r="M2982" i="4"/>
  <c r="M2981" i="4"/>
  <c r="M2980" i="4"/>
  <c r="M2979" i="4"/>
  <c r="M2978" i="4"/>
  <c r="M2977" i="4"/>
  <c r="M2976" i="4"/>
  <c r="M2975" i="4"/>
  <c r="M2974" i="4"/>
  <c r="M2973" i="4"/>
  <c r="M2972" i="4"/>
  <c r="M2971" i="4"/>
  <c r="M2970" i="4"/>
  <c r="M2969" i="4"/>
  <c r="M2968" i="4"/>
  <c r="M2967" i="4"/>
  <c r="M2966" i="4"/>
  <c r="M2965" i="4"/>
  <c r="M2964" i="4"/>
  <c r="M2963" i="4"/>
  <c r="M2962" i="4"/>
  <c r="M2961" i="4"/>
  <c r="M2960" i="4"/>
  <c r="M2959" i="4"/>
  <c r="M2958" i="4"/>
  <c r="M2957" i="4"/>
  <c r="M2956" i="4"/>
  <c r="M2955" i="4"/>
  <c r="M2954" i="4"/>
  <c r="M2953" i="4"/>
  <c r="M2952" i="4"/>
  <c r="M2951" i="4"/>
  <c r="M2950" i="4"/>
  <c r="M2949" i="4"/>
  <c r="M2948" i="4"/>
  <c r="M2947" i="4"/>
  <c r="M2946" i="4"/>
  <c r="M2945" i="4"/>
  <c r="M2944" i="4"/>
  <c r="M2943" i="4"/>
  <c r="M2942" i="4"/>
  <c r="M2941" i="4"/>
  <c r="M2940" i="4"/>
  <c r="M2939" i="4"/>
  <c r="M2938" i="4"/>
  <c r="M2937" i="4"/>
  <c r="M2936" i="4"/>
  <c r="M2935" i="4"/>
  <c r="M2934" i="4"/>
  <c r="M2933" i="4"/>
  <c r="M2932" i="4"/>
  <c r="M2931" i="4"/>
  <c r="M2930" i="4"/>
  <c r="M2929" i="4"/>
  <c r="M2928" i="4"/>
  <c r="M2927" i="4"/>
  <c r="M2926" i="4"/>
  <c r="M2925" i="4"/>
  <c r="M2924" i="4"/>
  <c r="M2923" i="4"/>
  <c r="M2922" i="4"/>
  <c r="M2921" i="4"/>
  <c r="M2920" i="4"/>
  <c r="M2919" i="4"/>
  <c r="M2918" i="4"/>
  <c r="M2917" i="4"/>
  <c r="M2916" i="4"/>
  <c r="M2915" i="4"/>
  <c r="M2914" i="4"/>
  <c r="M2913" i="4"/>
  <c r="M2912" i="4"/>
  <c r="M2911" i="4"/>
  <c r="M2910" i="4"/>
  <c r="M2909" i="4"/>
  <c r="M2908" i="4"/>
  <c r="M2907" i="4"/>
  <c r="M2906" i="4"/>
  <c r="M2905" i="4"/>
  <c r="M2904" i="4"/>
  <c r="M2903" i="4"/>
  <c r="M2902" i="4"/>
  <c r="M2901" i="4"/>
  <c r="M2900" i="4"/>
  <c r="M2899" i="4"/>
  <c r="M2898" i="4"/>
  <c r="M2897" i="4"/>
  <c r="M2896" i="4"/>
  <c r="M2895" i="4"/>
  <c r="M2894" i="4"/>
  <c r="M2893" i="4"/>
  <c r="M2892" i="4"/>
  <c r="M2891" i="4"/>
  <c r="M2890" i="4"/>
  <c r="M2889" i="4"/>
  <c r="M2888" i="4"/>
  <c r="M2887" i="4"/>
  <c r="M2886" i="4"/>
  <c r="M2885" i="4"/>
  <c r="M2884" i="4"/>
  <c r="M2883" i="4"/>
  <c r="M2882" i="4"/>
  <c r="M2881" i="4"/>
  <c r="M2880" i="4"/>
  <c r="M2879" i="4"/>
  <c r="M2878" i="4"/>
  <c r="M2877" i="4"/>
  <c r="M2876" i="4"/>
  <c r="M2875" i="4"/>
  <c r="M2874" i="4"/>
  <c r="M2873" i="4"/>
  <c r="M2872" i="4"/>
  <c r="M2871" i="4"/>
  <c r="M2870" i="4"/>
  <c r="M2869" i="4"/>
  <c r="M2868" i="4"/>
  <c r="M2867" i="4"/>
  <c r="M2866" i="4"/>
  <c r="M2865" i="4"/>
  <c r="M2864" i="4"/>
  <c r="M2863" i="4"/>
  <c r="M2862" i="4"/>
  <c r="M2861" i="4"/>
  <c r="M2860" i="4"/>
  <c r="M2859" i="4"/>
  <c r="M2858" i="4"/>
  <c r="M2857" i="4"/>
  <c r="M2856" i="4"/>
  <c r="M2855" i="4"/>
  <c r="M2854" i="4"/>
  <c r="M2853" i="4"/>
  <c r="M2852" i="4"/>
  <c r="M2851" i="4"/>
  <c r="M2850" i="4"/>
  <c r="M2849" i="4"/>
  <c r="M2848" i="4"/>
  <c r="M2847" i="4"/>
  <c r="M2846" i="4"/>
  <c r="M2845" i="4"/>
  <c r="M2844" i="4"/>
  <c r="M2843" i="4"/>
  <c r="M2842" i="4"/>
  <c r="M2841" i="4"/>
  <c r="M2840" i="4"/>
  <c r="M2839" i="4"/>
  <c r="M2838" i="4"/>
  <c r="M2837" i="4"/>
  <c r="M2836" i="4"/>
  <c r="M2835" i="4"/>
  <c r="M2834" i="4"/>
  <c r="M2833" i="4"/>
  <c r="M2832" i="4"/>
  <c r="M2831" i="4"/>
  <c r="M2830" i="4"/>
  <c r="M2829" i="4"/>
  <c r="M2828" i="4"/>
  <c r="M2827" i="4"/>
  <c r="M2826" i="4"/>
  <c r="M2825" i="4"/>
  <c r="M2824" i="4"/>
  <c r="M2823" i="4"/>
  <c r="M2822" i="4"/>
  <c r="M2821" i="4"/>
  <c r="M2820" i="4"/>
  <c r="M2819" i="4"/>
  <c r="M2818" i="4"/>
  <c r="M2817" i="4"/>
  <c r="M2816" i="4"/>
  <c r="M2815" i="4"/>
  <c r="M2814" i="4"/>
  <c r="M2813" i="4"/>
  <c r="M2812" i="4"/>
  <c r="M2811" i="4"/>
  <c r="M2810" i="4"/>
  <c r="M2809" i="4"/>
  <c r="M2808" i="4"/>
  <c r="M2807" i="4"/>
  <c r="M2806" i="4"/>
  <c r="M2805" i="4"/>
  <c r="M2804" i="4"/>
  <c r="M2803" i="4"/>
  <c r="M2802" i="4"/>
  <c r="M2801" i="4"/>
  <c r="M2800" i="4"/>
  <c r="M2799" i="4"/>
  <c r="M2798" i="4"/>
  <c r="M2797" i="4"/>
  <c r="M2796" i="4"/>
  <c r="M2795" i="4"/>
  <c r="M2794" i="4"/>
  <c r="M2793" i="4"/>
  <c r="M2792" i="4"/>
  <c r="M2791" i="4"/>
  <c r="M2790" i="4"/>
  <c r="M2789" i="4"/>
  <c r="M2788" i="4"/>
  <c r="M2787" i="4"/>
  <c r="M2786" i="4"/>
  <c r="M2785" i="4"/>
  <c r="M2784" i="4"/>
  <c r="M2783" i="4"/>
  <c r="M2782" i="4"/>
  <c r="M2781" i="4"/>
  <c r="M2780" i="4"/>
  <c r="M2779" i="4"/>
  <c r="M2778" i="4"/>
  <c r="M2777" i="4"/>
  <c r="M2776" i="4"/>
  <c r="M2775" i="4"/>
  <c r="M2774" i="4"/>
  <c r="M2773" i="4"/>
  <c r="M2772" i="4"/>
  <c r="M2771" i="4"/>
  <c r="M2770" i="4"/>
  <c r="M2769" i="4"/>
  <c r="M2768" i="4"/>
  <c r="M2767" i="4"/>
  <c r="M2766" i="4"/>
  <c r="M2765" i="4"/>
  <c r="M2764" i="4"/>
  <c r="M2763" i="4"/>
  <c r="M2762" i="4"/>
  <c r="M2761" i="4"/>
  <c r="M2760" i="4"/>
  <c r="M2759" i="4"/>
  <c r="M2758" i="4"/>
  <c r="M2757" i="4"/>
  <c r="M2756" i="4"/>
  <c r="M2755" i="4"/>
  <c r="M2754" i="4"/>
  <c r="M2753" i="4"/>
  <c r="M2752" i="4"/>
  <c r="M2751" i="4"/>
  <c r="M2750" i="4"/>
  <c r="M2749" i="4"/>
  <c r="M2748" i="4"/>
  <c r="M2747" i="4"/>
  <c r="M2746" i="4"/>
  <c r="M2745" i="4"/>
  <c r="M2744" i="4"/>
  <c r="M2743" i="4"/>
  <c r="M2742" i="4"/>
  <c r="M2741" i="4"/>
  <c r="M2740" i="4"/>
  <c r="M2739" i="4"/>
  <c r="M2738" i="4"/>
  <c r="M2737" i="4"/>
  <c r="M2736" i="4"/>
  <c r="M2735" i="4"/>
  <c r="M2734" i="4"/>
  <c r="M2733" i="4"/>
  <c r="M2732" i="4"/>
  <c r="M2731" i="4"/>
  <c r="M2730" i="4"/>
  <c r="M2729" i="4"/>
  <c r="M2728" i="4"/>
  <c r="M2727" i="4"/>
  <c r="M2726" i="4"/>
  <c r="M2725" i="4"/>
  <c r="M2724" i="4"/>
  <c r="M2723" i="4"/>
  <c r="M2722" i="4"/>
  <c r="M2721" i="4"/>
  <c r="M2720" i="4"/>
  <c r="M2719" i="4"/>
  <c r="M2718" i="4"/>
  <c r="M2717" i="4"/>
  <c r="M2716" i="4"/>
  <c r="M2715" i="4"/>
  <c r="M2714" i="4"/>
  <c r="M2713" i="4"/>
  <c r="M2712" i="4"/>
  <c r="M2711" i="4"/>
  <c r="M2710" i="4"/>
  <c r="M2709" i="4"/>
  <c r="M2708" i="4"/>
  <c r="M2707" i="4"/>
  <c r="M2706" i="4"/>
  <c r="M2705" i="4"/>
  <c r="M2704" i="4"/>
  <c r="M2703" i="4"/>
  <c r="M2702" i="4"/>
  <c r="M2701" i="4"/>
  <c r="M2700" i="4"/>
  <c r="M2699" i="4"/>
  <c r="M2698" i="4"/>
  <c r="M2697" i="4"/>
  <c r="M2696" i="4"/>
  <c r="M2695" i="4"/>
  <c r="M2694" i="4"/>
  <c r="M2693" i="4"/>
  <c r="M2692" i="4"/>
  <c r="M2691" i="4"/>
  <c r="M2690" i="4"/>
  <c r="M2689" i="4"/>
  <c r="M2688" i="4"/>
  <c r="M2687" i="4"/>
  <c r="M2686" i="4"/>
  <c r="M2685" i="4"/>
  <c r="M2684" i="4"/>
  <c r="M2683" i="4"/>
  <c r="M2682" i="4"/>
  <c r="M2681" i="4"/>
  <c r="M2680" i="4"/>
  <c r="M2679" i="4"/>
  <c r="M2678" i="4"/>
  <c r="M2677" i="4"/>
  <c r="M2676" i="4"/>
  <c r="M2675" i="4"/>
  <c r="M2674" i="4"/>
  <c r="M2673" i="4"/>
  <c r="M2672" i="4"/>
  <c r="M2671" i="4"/>
  <c r="M2670" i="4"/>
  <c r="M2669" i="4"/>
  <c r="M2668" i="4"/>
  <c r="M2667" i="4"/>
  <c r="M2666" i="4"/>
  <c r="M2665" i="4"/>
  <c r="M2664" i="4"/>
  <c r="M2663" i="4"/>
  <c r="M2662" i="4"/>
  <c r="M2661" i="4"/>
  <c r="M2660" i="4"/>
  <c r="M2659" i="4"/>
  <c r="M2658" i="4"/>
  <c r="M2657" i="4"/>
  <c r="M2656" i="4"/>
  <c r="M2655" i="4"/>
  <c r="M2654" i="4"/>
  <c r="M2653" i="4"/>
  <c r="M2652" i="4"/>
  <c r="M2651" i="4"/>
  <c r="M2650" i="4"/>
  <c r="M2649" i="4"/>
  <c r="M2648" i="4"/>
  <c r="M2647" i="4"/>
  <c r="M2646" i="4"/>
  <c r="M2645" i="4"/>
  <c r="M2644" i="4"/>
  <c r="M2643" i="4"/>
  <c r="M2642" i="4"/>
  <c r="M2641" i="4"/>
  <c r="M2640" i="4"/>
  <c r="M2639" i="4"/>
  <c r="M2638" i="4"/>
  <c r="M2637" i="4"/>
  <c r="M2636" i="4"/>
  <c r="M2635" i="4"/>
  <c r="M2634" i="4"/>
  <c r="M2633" i="4"/>
  <c r="M2632" i="4"/>
  <c r="M2631" i="4"/>
  <c r="M2630" i="4"/>
  <c r="M2629" i="4"/>
  <c r="M2628" i="4"/>
  <c r="M2627" i="4"/>
  <c r="M2626" i="4"/>
  <c r="M2625" i="4"/>
  <c r="M2624" i="4"/>
  <c r="M2623" i="4"/>
  <c r="M2622" i="4"/>
  <c r="M2621" i="4"/>
  <c r="M2620" i="4"/>
  <c r="M2619" i="4"/>
  <c r="M2618" i="4"/>
  <c r="M2617" i="4"/>
  <c r="M2616" i="4"/>
  <c r="M2615" i="4"/>
  <c r="M2614" i="4"/>
  <c r="M2613" i="4"/>
  <c r="M2612" i="4"/>
  <c r="M2611" i="4"/>
  <c r="M2610" i="4"/>
  <c r="M2609" i="4"/>
  <c r="M2608" i="4"/>
  <c r="M2607" i="4"/>
  <c r="M2606" i="4"/>
  <c r="M2605" i="4"/>
  <c r="M2604" i="4"/>
  <c r="M2603" i="4"/>
  <c r="M2602" i="4"/>
  <c r="M2601" i="4"/>
  <c r="M2600" i="4"/>
  <c r="M2599" i="4"/>
  <c r="M2598" i="4"/>
  <c r="M2597" i="4"/>
  <c r="M2596" i="4"/>
  <c r="M2595" i="4"/>
  <c r="M2594" i="4"/>
  <c r="M2593" i="4"/>
  <c r="M2592" i="4"/>
  <c r="M2591" i="4"/>
  <c r="M2590" i="4"/>
  <c r="M2589" i="4"/>
  <c r="M2588" i="4"/>
  <c r="M2587" i="4"/>
  <c r="M2586" i="4"/>
  <c r="M2585" i="4"/>
  <c r="M2584" i="4"/>
  <c r="M2583" i="4"/>
  <c r="M2582" i="4"/>
  <c r="M2581" i="4"/>
  <c r="M2580" i="4"/>
  <c r="M2579" i="4"/>
  <c r="M2578" i="4"/>
  <c r="M2577" i="4"/>
  <c r="M2576" i="4"/>
  <c r="M2575" i="4"/>
  <c r="M2574" i="4"/>
  <c r="M2573" i="4"/>
  <c r="M2572" i="4"/>
  <c r="M2571" i="4"/>
  <c r="M2570" i="4"/>
  <c r="M2569" i="4"/>
  <c r="M2568" i="4"/>
  <c r="M2567" i="4"/>
  <c r="M2566" i="4"/>
  <c r="M2565" i="4"/>
  <c r="M2564" i="4"/>
  <c r="M2563" i="4"/>
  <c r="M2562" i="4"/>
  <c r="M2561" i="4"/>
  <c r="M2560" i="4"/>
  <c r="M2559" i="4"/>
  <c r="M2558" i="4"/>
  <c r="M2557" i="4"/>
  <c r="M2556" i="4"/>
  <c r="M2555" i="4"/>
  <c r="M2554" i="4"/>
  <c r="M2553" i="4"/>
  <c r="M2552" i="4"/>
  <c r="M2551" i="4"/>
  <c r="M2550" i="4"/>
  <c r="M2549" i="4"/>
  <c r="M2548" i="4"/>
  <c r="M2547" i="4"/>
  <c r="M2546" i="4"/>
  <c r="M2545" i="4"/>
  <c r="M2544" i="4"/>
  <c r="M2543" i="4"/>
  <c r="M2542" i="4"/>
  <c r="M2541" i="4"/>
  <c r="M2540" i="4"/>
  <c r="M2539" i="4"/>
  <c r="M2538" i="4"/>
  <c r="M2537" i="4"/>
  <c r="M2536" i="4"/>
  <c r="M2535" i="4"/>
  <c r="M2534" i="4"/>
  <c r="M2533" i="4"/>
  <c r="M2532" i="4"/>
  <c r="M2531" i="4"/>
  <c r="M2530" i="4"/>
  <c r="M2529" i="4"/>
  <c r="M2528" i="4"/>
  <c r="M2527" i="4"/>
  <c r="M2526" i="4"/>
  <c r="M2525" i="4"/>
  <c r="M2524" i="4"/>
  <c r="M2523" i="4"/>
  <c r="M2522" i="4"/>
  <c r="M2521" i="4"/>
  <c r="M2520" i="4"/>
  <c r="M2519" i="4"/>
  <c r="M2518" i="4"/>
  <c r="M2517" i="4"/>
  <c r="M2516" i="4"/>
  <c r="M2515" i="4"/>
  <c r="M2514" i="4"/>
  <c r="M2513" i="4"/>
  <c r="M2512" i="4"/>
  <c r="M2511" i="4"/>
  <c r="M2510" i="4"/>
  <c r="M2509" i="4"/>
  <c r="M2508" i="4"/>
  <c r="M2507" i="4"/>
  <c r="M2506" i="4"/>
  <c r="M2505" i="4"/>
  <c r="M2504" i="4"/>
  <c r="M2503" i="4"/>
  <c r="M2502" i="4"/>
  <c r="M2501" i="4"/>
  <c r="M2500" i="4"/>
  <c r="M2499" i="4"/>
  <c r="M2498" i="4"/>
  <c r="M2497" i="4"/>
  <c r="M2496" i="4"/>
  <c r="M2495" i="4"/>
  <c r="M2494" i="4"/>
  <c r="M2493" i="4"/>
  <c r="M2492" i="4"/>
  <c r="M2491" i="4"/>
  <c r="M2490" i="4"/>
  <c r="M2489" i="4"/>
  <c r="M2488" i="4"/>
  <c r="M2487" i="4"/>
  <c r="M2486" i="4"/>
  <c r="M2485" i="4"/>
  <c r="M2484" i="4"/>
  <c r="M2483" i="4"/>
  <c r="M2482" i="4"/>
  <c r="M2481" i="4"/>
  <c r="M2480" i="4"/>
  <c r="M2479" i="4"/>
  <c r="M2478" i="4"/>
  <c r="M2477" i="4"/>
  <c r="M2476" i="4"/>
  <c r="M2475" i="4"/>
  <c r="M2474" i="4"/>
  <c r="M2473" i="4"/>
  <c r="M2472" i="4"/>
  <c r="M2471" i="4"/>
  <c r="M2470" i="4"/>
  <c r="M2469" i="4"/>
  <c r="M2468" i="4"/>
  <c r="M2467" i="4"/>
  <c r="M2466" i="4"/>
  <c r="M2465" i="4"/>
  <c r="M2464" i="4"/>
  <c r="M2463" i="4"/>
  <c r="M2462" i="4"/>
  <c r="M2461" i="4"/>
  <c r="M2460" i="4"/>
  <c r="M2459" i="4"/>
  <c r="M2458" i="4"/>
  <c r="M2457" i="4"/>
  <c r="M2456" i="4"/>
  <c r="M2455" i="4"/>
  <c r="M2454" i="4"/>
  <c r="M2453" i="4"/>
  <c r="M2452" i="4"/>
  <c r="M2451" i="4"/>
  <c r="M2450" i="4"/>
  <c r="M2449" i="4"/>
  <c r="M2448" i="4"/>
  <c r="M2447" i="4"/>
  <c r="M2446" i="4"/>
  <c r="M2445" i="4"/>
  <c r="M2444" i="4"/>
  <c r="M2443" i="4"/>
  <c r="M2442" i="4"/>
  <c r="M2441" i="4"/>
  <c r="M2440" i="4"/>
  <c r="M2439" i="4"/>
  <c r="M2438" i="4"/>
  <c r="M2437" i="4"/>
  <c r="M2436" i="4"/>
  <c r="M2435" i="4"/>
  <c r="M2434" i="4"/>
  <c r="M2433" i="4"/>
  <c r="M2432" i="4"/>
  <c r="M2431" i="4"/>
  <c r="M2430" i="4"/>
  <c r="M2429" i="4"/>
  <c r="M2428" i="4"/>
  <c r="M2427" i="4"/>
  <c r="M2426" i="4"/>
  <c r="M2425" i="4"/>
  <c r="M2424" i="4"/>
  <c r="M2423" i="4"/>
  <c r="M2422" i="4"/>
  <c r="M2421" i="4"/>
  <c r="M2420" i="4"/>
  <c r="M2419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5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2387" i="4"/>
  <c r="M2386" i="4"/>
  <c r="M2385" i="4"/>
  <c r="M2384" i="4"/>
  <c r="M2383" i="4"/>
  <c r="M2382" i="4"/>
  <c r="M2381" i="4"/>
  <c r="M2380" i="4"/>
  <c r="M2379" i="4"/>
  <c r="M2378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2354" i="4"/>
  <c r="M2353" i="4"/>
  <c r="M2352" i="4"/>
  <c r="M2351" i="4"/>
  <c r="M2350" i="4"/>
  <c r="M2349" i="4"/>
  <c r="M2348" i="4"/>
  <c r="M2347" i="4"/>
  <c r="M2346" i="4"/>
  <c r="M2345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2323" i="4"/>
  <c r="M2322" i="4"/>
  <c r="M2321" i="4"/>
  <c r="M2320" i="4"/>
  <c r="M2319" i="4"/>
  <c r="M2318" i="4"/>
  <c r="M2317" i="4"/>
  <c r="M2316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2287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2265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08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066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049" i="4"/>
  <c r="M2048" i="4"/>
  <c r="M2047" i="4"/>
  <c r="M2046" i="4"/>
  <c r="M2045" i="4"/>
  <c r="M2044" i="4"/>
  <c r="M2043" i="4"/>
  <c r="M2042" i="4"/>
  <c r="M2041" i="4"/>
  <c r="M2040" i="4"/>
  <c r="M2039" i="4"/>
  <c r="M2038" i="4"/>
  <c r="M2037" i="4"/>
  <c r="M2036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1916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2" i="4"/>
  <c r="M3" i="4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B1603" i="8" s="1"/>
  <c r="B1604" i="8" s="1"/>
  <c r="B1605" i="8" s="1"/>
  <c r="B1606" i="8" s="1"/>
  <c r="B1607" i="8" s="1"/>
  <c r="B1608" i="8" s="1"/>
  <c r="B1609" i="8" s="1"/>
  <c r="B1610" i="8" s="1"/>
  <c r="B1611" i="8" s="1"/>
  <c r="B1612" i="8" s="1"/>
  <c r="B1613" i="8" s="1"/>
  <c r="B1614" i="8" s="1"/>
  <c r="B1615" i="8" s="1"/>
  <c r="B1616" i="8" s="1"/>
  <c r="B1617" i="8" s="1"/>
  <c r="B1618" i="8" s="1"/>
  <c r="B1619" i="8" s="1"/>
  <c r="B1620" i="8" s="1"/>
  <c r="B1621" i="8" s="1"/>
  <c r="B1622" i="8" s="1"/>
  <c r="B1623" i="8" s="1"/>
  <c r="B1624" i="8" s="1"/>
  <c r="B1625" i="8" s="1"/>
  <c r="B1626" i="8" s="1"/>
  <c r="B1627" i="8" s="1"/>
  <c r="B1628" i="8" s="1"/>
  <c r="B1629" i="8" s="1"/>
  <c r="B1630" i="8" s="1"/>
  <c r="B1631" i="8" s="1"/>
  <c r="B1632" i="8" s="1"/>
  <c r="B1633" i="8" s="1"/>
  <c r="B1634" i="8" s="1"/>
  <c r="B1635" i="8" s="1"/>
  <c r="B1636" i="8" s="1"/>
  <c r="B1637" i="8" s="1"/>
  <c r="B1638" i="8" s="1"/>
  <c r="B1639" i="8" s="1"/>
  <c r="B1640" i="8" s="1"/>
  <c r="B1641" i="8" s="1"/>
  <c r="B1642" i="8" s="1"/>
  <c r="B1643" i="8" s="1"/>
  <c r="B1644" i="8" s="1"/>
  <c r="B1645" i="8" s="1"/>
  <c r="B1646" i="8" s="1"/>
  <c r="B1647" i="8" s="1"/>
  <c r="B1648" i="8" s="1"/>
  <c r="B1649" i="8" s="1"/>
  <c r="B1650" i="8" s="1"/>
  <c r="B1651" i="8" s="1"/>
  <c r="B1652" i="8" s="1"/>
  <c r="B1653" i="8" s="1"/>
  <c r="B1654" i="8" s="1"/>
  <c r="B1655" i="8" s="1"/>
  <c r="B1656" i="8" s="1"/>
  <c r="B1657" i="8" s="1"/>
  <c r="B1658" i="8" s="1"/>
  <c r="B1659" i="8" s="1"/>
  <c r="B1660" i="8" s="1"/>
  <c r="B1661" i="8" s="1"/>
  <c r="B1662" i="8" s="1"/>
  <c r="B1663" i="8" s="1"/>
  <c r="B1664" i="8" s="1"/>
  <c r="B1665" i="8" s="1"/>
  <c r="B1666" i="8" s="1"/>
  <c r="B1667" i="8" s="1"/>
  <c r="B1668" i="8" s="1"/>
  <c r="B1669" i="8" s="1"/>
  <c r="B1670" i="8" s="1"/>
  <c r="B1671" i="8" s="1"/>
  <c r="B1672" i="8" s="1"/>
  <c r="B1673" i="8" s="1"/>
  <c r="B1674" i="8" s="1"/>
  <c r="B1675" i="8" s="1"/>
  <c r="B1676" i="8" s="1"/>
  <c r="B1677" i="8" s="1"/>
  <c r="B1678" i="8" s="1"/>
  <c r="B1679" i="8" s="1"/>
  <c r="B1680" i="8" s="1"/>
  <c r="B1681" i="8" s="1"/>
  <c r="B1682" i="8" s="1"/>
  <c r="B1683" i="8" s="1"/>
  <c r="B1684" i="8" s="1"/>
  <c r="B1685" i="8" s="1"/>
  <c r="B1686" i="8" s="1"/>
  <c r="B1687" i="8" s="1"/>
  <c r="B1688" i="8" s="1"/>
  <c r="B1689" i="8" s="1"/>
  <c r="B1690" i="8" s="1"/>
  <c r="B1691" i="8" s="1"/>
  <c r="B1692" i="8" s="1"/>
  <c r="B1693" i="8" s="1"/>
  <c r="B1694" i="8" s="1"/>
  <c r="B1695" i="8" s="1"/>
  <c r="B1696" i="8" s="1"/>
  <c r="B1697" i="8" s="1"/>
  <c r="B1698" i="8" s="1"/>
  <c r="B1699" i="8" s="1"/>
  <c r="B1700" i="8" s="1"/>
  <c r="B1701" i="8" s="1"/>
  <c r="B1702" i="8" s="1"/>
  <c r="B1703" i="8" s="1"/>
  <c r="B1704" i="8" s="1"/>
  <c r="B1705" i="8" s="1"/>
  <c r="B1706" i="8" s="1"/>
  <c r="B1707" i="8" s="1"/>
  <c r="B1708" i="8" s="1"/>
  <c r="B1709" i="8" s="1"/>
  <c r="B1710" i="8" s="1"/>
  <c r="B1711" i="8" s="1"/>
  <c r="B1712" i="8" s="1"/>
  <c r="B1713" i="8" s="1"/>
  <c r="B1714" i="8" s="1"/>
  <c r="B1715" i="8" s="1"/>
  <c r="B1716" i="8" s="1"/>
  <c r="B1717" i="8" s="1"/>
  <c r="B1718" i="8" s="1"/>
  <c r="B1719" i="8" s="1"/>
  <c r="B1720" i="8" s="1"/>
  <c r="B1721" i="8" s="1"/>
  <c r="B1722" i="8" s="1"/>
  <c r="B1723" i="8" s="1"/>
  <c r="B1724" i="8" s="1"/>
  <c r="B1725" i="8" s="1"/>
  <c r="B1726" i="8" s="1"/>
  <c r="B1727" i="8" s="1"/>
  <c r="B1728" i="8" s="1"/>
  <c r="B1729" i="8" s="1"/>
  <c r="B1730" i="8" s="1"/>
  <c r="B1731" i="8" s="1"/>
  <c r="B1732" i="8" s="1"/>
  <c r="B1733" i="8" s="1"/>
  <c r="B1734" i="8" s="1"/>
  <c r="B1735" i="8" s="1"/>
  <c r="B1736" i="8" s="1"/>
  <c r="B1737" i="8" s="1"/>
  <c r="B1738" i="8" s="1"/>
  <c r="B1739" i="8" s="1"/>
  <c r="B1740" i="8" s="1"/>
  <c r="B1741" i="8" s="1"/>
  <c r="B1742" i="8" s="1"/>
  <c r="B1743" i="8" s="1"/>
  <c r="B1744" i="8" s="1"/>
  <c r="B1745" i="8" s="1"/>
  <c r="B1746" i="8" s="1"/>
  <c r="B1747" i="8" s="1"/>
  <c r="B1748" i="8" s="1"/>
  <c r="B1749" i="8" s="1"/>
  <c r="B1750" i="8" s="1"/>
  <c r="B1751" i="8" s="1"/>
  <c r="B1752" i="8" s="1"/>
  <c r="B1753" i="8" s="1"/>
  <c r="B1754" i="8" s="1"/>
  <c r="B1755" i="8" s="1"/>
  <c r="B1756" i="8" s="1"/>
  <c r="B1757" i="8" s="1"/>
  <c r="B1758" i="8" s="1"/>
  <c r="B1759" i="8" s="1"/>
  <c r="B1760" i="8" s="1"/>
  <c r="B1761" i="8" s="1"/>
  <c r="B1762" i="8" s="1"/>
  <c r="B1763" i="8" s="1"/>
  <c r="B1764" i="8" s="1"/>
  <c r="B1765" i="8" s="1"/>
  <c r="B1766" i="8" s="1"/>
  <c r="B1767" i="8" s="1"/>
  <c r="B1768" i="8" s="1"/>
  <c r="B1769" i="8" s="1"/>
  <c r="B1770" i="8" s="1"/>
  <c r="B1771" i="8" s="1"/>
  <c r="B1772" i="8" s="1"/>
  <c r="B1773" i="8" s="1"/>
  <c r="B1774" i="8" s="1"/>
  <c r="B1775" i="8" s="1"/>
  <c r="B1776" i="8" s="1"/>
  <c r="B1777" i="8" s="1"/>
  <c r="B1778" i="8" s="1"/>
  <c r="B1779" i="8" s="1"/>
  <c r="B1780" i="8" s="1"/>
  <c r="B1781" i="8" s="1"/>
  <c r="B1782" i="8" s="1"/>
  <c r="B1783" i="8" s="1"/>
  <c r="B1784" i="8" s="1"/>
  <c r="B1785" i="8" s="1"/>
  <c r="B1786" i="8" s="1"/>
  <c r="B1787" i="8" s="1"/>
  <c r="B1788" i="8" s="1"/>
  <c r="B1789" i="8" s="1"/>
  <c r="B1790" i="8" s="1"/>
  <c r="B1791" i="8" s="1"/>
  <c r="B1792" i="8" s="1"/>
  <c r="B1793" i="8" s="1"/>
  <c r="B1794" i="8" s="1"/>
  <c r="B1795" i="8" s="1"/>
  <c r="B1796" i="8" s="1"/>
  <c r="B1797" i="8" s="1"/>
  <c r="B1798" i="8" s="1"/>
  <c r="B1799" i="8" s="1"/>
  <c r="B1800" i="8" s="1"/>
  <c r="B1801" i="8" s="1"/>
  <c r="B1802" i="8" s="1"/>
  <c r="B1803" i="8" s="1"/>
  <c r="B1804" i="8" s="1"/>
  <c r="B1805" i="8" s="1"/>
  <c r="B1806" i="8" s="1"/>
  <c r="B1807" i="8" s="1"/>
  <c r="B1808" i="8" s="1"/>
  <c r="B1809" i="8" s="1"/>
  <c r="B1810" i="8" s="1"/>
  <c r="B1811" i="8" s="1"/>
  <c r="B1812" i="8" s="1"/>
  <c r="B1813" i="8" s="1"/>
  <c r="B1814" i="8" s="1"/>
  <c r="B1815" i="8" s="1"/>
  <c r="B1816" i="8" s="1"/>
  <c r="B1817" i="8" s="1"/>
  <c r="B1818" i="8" s="1"/>
  <c r="B1819" i="8" s="1"/>
  <c r="B1820" i="8" s="1"/>
  <c r="B1821" i="8" s="1"/>
  <c r="B1822" i="8" s="1"/>
  <c r="B1823" i="8" s="1"/>
  <c r="B1824" i="8" s="1"/>
  <c r="B1825" i="8" s="1"/>
  <c r="B1826" i="8" s="1"/>
  <c r="B1827" i="8" s="1"/>
  <c r="B1828" i="8" s="1"/>
  <c r="B1829" i="8" s="1"/>
  <c r="B1830" i="8" s="1"/>
  <c r="B1831" i="8" s="1"/>
  <c r="B1832" i="8" s="1"/>
  <c r="B1833" i="8" s="1"/>
  <c r="B1834" i="8" s="1"/>
  <c r="B1835" i="8" s="1"/>
  <c r="B1836" i="8" s="1"/>
  <c r="B1837" i="8" s="1"/>
  <c r="B1838" i="8" s="1"/>
  <c r="B1839" i="8" s="1"/>
  <c r="B1840" i="8" s="1"/>
  <c r="B1841" i="8" s="1"/>
  <c r="B1842" i="8" s="1"/>
  <c r="B1843" i="8" s="1"/>
  <c r="B1844" i="8" s="1"/>
  <c r="B1845" i="8" s="1"/>
  <c r="B1846" i="8" s="1"/>
  <c r="B1847" i="8" s="1"/>
  <c r="B1848" i="8" s="1"/>
  <c r="B1849" i="8" s="1"/>
  <c r="B1850" i="8" s="1"/>
  <c r="B1851" i="8" s="1"/>
  <c r="B1852" i="8" s="1"/>
  <c r="B1853" i="8" s="1"/>
  <c r="B1854" i="8" s="1"/>
  <c r="B1855" i="8" s="1"/>
  <c r="B1856" i="8" s="1"/>
  <c r="B1857" i="8" s="1"/>
  <c r="B1858" i="8" s="1"/>
  <c r="B1859" i="8" s="1"/>
  <c r="B1860" i="8" s="1"/>
  <c r="B1861" i="8" s="1"/>
  <c r="B1862" i="8" s="1"/>
  <c r="B1863" i="8" s="1"/>
  <c r="B1864" i="8" s="1"/>
  <c r="B1865" i="8" s="1"/>
  <c r="B1866" i="8" s="1"/>
  <c r="B1867" i="8" s="1"/>
  <c r="B1868" i="8" s="1"/>
  <c r="B1869" i="8" s="1"/>
  <c r="B1870" i="8" s="1"/>
  <c r="B1871" i="8" s="1"/>
  <c r="B1872" i="8" s="1"/>
  <c r="B1873" i="8" s="1"/>
  <c r="B1874" i="8" s="1"/>
  <c r="B1875" i="8" s="1"/>
  <c r="B1876" i="8" s="1"/>
  <c r="B1877" i="8" s="1"/>
  <c r="B1878" i="8" s="1"/>
  <c r="B1879" i="8" s="1"/>
  <c r="B1880" i="8" s="1"/>
  <c r="B1881" i="8" s="1"/>
  <c r="B1882" i="8" s="1"/>
  <c r="B1883" i="8" s="1"/>
  <c r="B1884" i="8" s="1"/>
  <c r="B1885" i="8" s="1"/>
  <c r="B1886" i="8" s="1"/>
  <c r="B1887" i="8" s="1"/>
  <c r="B1888" i="8" s="1"/>
  <c r="B1889" i="8" s="1"/>
  <c r="B1890" i="8" s="1"/>
  <c r="B1891" i="8" s="1"/>
  <c r="B1892" i="8" s="1"/>
  <c r="B1893" i="8" s="1"/>
  <c r="B1894" i="8" s="1"/>
  <c r="B1895" i="8" s="1"/>
  <c r="B1896" i="8" s="1"/>
  <c r="B1897" i="8" s="1"/>
  <c r="B1898" i="8" s="1"/>
  <c r="B1899" i="8" s="1"/>
  <c r="B1900" i="8" s="1"/>
  <c r="B1901" i="8" s="1"/>
  <c r="B1902" i="8" s="1"/>
  <c r="B1903" i="8" s="1"/>
  <c r="B1904" i="8" s="1"/>
  <c r="B1905" i="8" s="1"/>
  <c r="B1906" i="8" s="1"/>
  <c r="B1907" i="8" s="1"/>
  <c r="B1908" i="8" s="1"/>
  <c r="B1909" i="8" s="1"/>
  <c r="B1910" i="8" s="1"/>
  <c r="B1911" i="8" s="1"/>
  <c r="B1912" i="8" s="1"/>
  <c r="B1913" i="8" s="1"/>
  <c r="B1914" i="8" s="1"/>
  <c r="B1915" i="8" s="1"/>
  <c r="B1916" i="8" s="1"/>
  <c r="B1917" i="8" s="1"/>
  <c r="B1918" i="8" s="1"/>
  <c r="B1919" i="8" s="1"/>
  <c r="B1920" i="8" s="1"/>
  <c r="B1921" i="8" s="1"/>
  <c r="B1922" i="8" s="1"/>
  <c r="B1923" i="8" s="1"/>
  <c r="B1924" i="8" s="1"/>
  <c r="B1925" i="8" s="1"/>
  <c r="B1926" i="8" s="1"/>
  <c r="B1927" i="8" s="1"/>
  <c r="B1928" i="8" s="1"/>
  <c r="B1929" i="8" s="1"/>
  <c r="B1930" i="8" s="1"/>
  <c r="B1931" i="8" s="1"/>
  <c r="B1932" i="8" s="1"/>
  <c r="B1933" i="8" s="1"/>
  <c r="B1934" i="8" s="1"/>
  <c r="B1935" i="8" s="1"/>
  <c r="B1936" i="8" s="1"/>
  <c r="B1937" i="8" s="1"/>
  <c r="B1938" i="8" s="1"/>
  <c r="B1939" i="8" s="1"/>
  <c r="B1940" i="8" s="1"/>
  <c r="B1941" i="8" s="1"/>
  <c r="B1942" i="8" s="1"/>
  <c r="B1943" i="8" s="1"/>
  <c r="B1944" i="8" s="1"/>
  <c r="B1945" i="8" s="1"/>
  <c r="B1946" i="8" s="1"/>
  <c r="B1947" i="8" s="1"/>
  <c r="B1948" i="8" s="1"/>
  <c r="B1949" i="8" s="1"/>
  <c r="B1950" i="8" s="1"/>
  <c r="B1951" i="8" s="1"/>
  <c r="B1952" i="8" s="1"/>
  <c r="B1953" i="8" s="1"/>
  <c r="B1954" i="8" s="1"/>
  <c r="B1955" i="8" s="1"/>
  <c r="B1956" i="8" s="1"/>
  <c r="B1957" i="8" s="1"/>
  <c r="B1958" i="8" s="1"/>
  <c r="B1959" i="8" s="1"/>
  <c r="B1960" i="8" s="1"/>
  <c r="B1961" i="8" s="1"/>
  <c r="B1962" i="8" s="1"/>
  <c r="B1963" i="8" s="1"/>
  <c r="B1964" i="8" s="1"/>
  <c r="B1965" i="8" s="1"/>
  <c r="B1966" i="8" s="1"/>
  <c r="B1967" i="8" s="1"/>
  <c r="B1968" i="8" s="1"/>
  <c r="B1969" i="8" s="1"/>
  <c r="B1970" i="8" s="1"/>
  <c r="B1971" i="8" s="1"/>
  <c r="B1972" i="8" s="1"/>
  <c r="B1973" i="8" s="1"/>
  <c r="B1974" i="8" s="1"/>
  <c r="B1975" i="8" s="1"/>
  <c r="B1976" i="8" s="1"/>
  <c r="B1977" i="8" s="1"/>
  <c r="B1978" i="8" s="1"/>
  <c r="B1979" i="8" s="1"/>
  <c r="B1980" i="8" s="1"/>
  <c r="B1981" i="8" s="1"/>
  <c r="B1982" i="8" s="1"/>
  <c r="B1983" i="8" s="1"/>
  <c r="B1984" i="8" s="1"/>
  <c r="B1985" i="8" s="1"/>
  <c r="B1986" i="8" s="1"/>
  <c r="B1987" i="8" s="1"/>
  <c r="B1988" i="8" s="1"/>
  <c r="B1989" i="8" s="1"/>
  <c r="B1990" i="8" s="1"/>
  <c r="B1991" i="8" s="1"/>
  <c r="B1992" i="8" s="1"/>
  <c r="B1993" i="8" s="1"/>
  <c r="B1994" i="8" s="1"/>
  <c r="B1995" i="8" s="1"/>
  <c r="B1996" i="8" s="1"/>
  <c r="B1997" i="8" s="1"/>
  <c r="B1998" i="8" s="1"/>
  <c r="B1999" i="8" s="1"/>
  <c r="B2000" i="8" s="1"/>
  <c r="B2001" i="8" s="1"/>
  <c r="B2002" i="8" s="1"/>
  <c r="B2003" i="8" s="1"/>
  <c r="B2004" i="8" s="1"/>
  <c r="B2005" i="8" s="1"/>
  <c r="B2006" i="8" s="1"/>
  <c r="B2007" i="8" s="1"/>
  <c r="B2008" i="8" s="1"/>
  <c r="B2009" i="8" s="1"/>
  <c r="B2010" i="8" s="1"/>
  <c r="B2011" i="8" s="1"/>
  <c r="B2012" i="8" s="1"/>
  <c r="B2013" i="8" s="1"/>
  <c r="B2014" i="8" s="1"/>
  <c r="B2015" i="8" s="1"/>
  <c r="B2016" i="8" s="1"/>
  <c r="B2017" i="8" s="1"/>
  <c r="B2018" i="8" s="1"/>
  <c r="B2019" i="8" s="1"/>
  <c r="B2020" i="8" s="1"/>
  <c r="B2021" i="8" s="1"/>
  <c r="B2022" i="8" s="1"/>
  <c r="B2023" i="8" s="1"/>
  <c r="B2024" i="8" s="1"/>
  <c r="B2025" i="8" s="1"/>
  <c r="B2026" i="8" s="1"/>
  <c r="B2027" i="8" s="1"/>
  <c r="B2028" i="8" s="1"/>
  <c r="B2029" i="8" s="1"/>
  <c r="B2030" i="8" s="1"/>
  <c r="B2031" i="8" s="1"/>
  <c r="B2032" i="8" s="1"/>
  <c r="B2033" i="8" s="1"/>
  <c r="B2034" i="8" s="1"/>
  <c r="B2035" i="8" s="1"/>
  <c r="B2036" i="8" s="1"/>
  <c r="B2037" i="8" s="1"/>
  <c r="B2038" i="8" s="1"/>
  <c r="B2039" i="8" s="1"/>
  <c r="B2040" i="8" s="1"/>
  <c r="B2041" i="8" s="1"/>
  <c r="B2042" i="8" s="1"/>
  <c r="B2043" i="8" s="1"/>
  <c r="B2044" i="8" s="1"/>
  <c r="B2045" i="8" s="1"/>
  <c r="B2046" i="8" s="1"/>
  <c r="B2047" i="8" s="1"/>
  <c r="B2048" i="8" s="1"/>
  <c r="B2049" i="8" s="1"/>
  <c r="B2050" i="8" s="1"/>
  <c r="B2051" i="8" s="1"/>
  <c r="B2052" i="8" s="1"/>
  <c r="B2053" i="8" s="1"/>
  <c r="B2054" i="8" s="1"/>
  <c r="B2055" i="8" s="1"/>
  <c r="B2056" i="8" s="1"/>
  <c r="B2057" i="8" s="1"/>
  <c r="B2058" i="8" s="1"/>
  <c r="B2059" i="8" s="1"/>
  <c r="B2060" i="8" s="1"/>
  <c r="B2061" i="8" s="1"/>
  <c r="B2062" i="8" s="1"/>
  <c r="B2063" i="8" s="1"/>
  <c r="B2064" i="8" s="1"/>
  <c r="B2065" i="8" s="1"/>
  <c r="B2066" i="8" s="1"/>
  <c r="B2067" i="8" s="1"/>
  <c r="B2068" i="8" s="1"/>
  <c r="B2069" i="8" s="1"/>
  <c r="B2070" i="8" s="1"/>
  <c r="B2071" i="8" s="1"/>
  <c r="B2072" i="8" s="1"/>
  <c r="B2073" i="8" s="1"/>
  <c r="B2074" i="8" s="1"/>
  <c r="B2075" i="8" s="1"/>
  <c r="B2076" i="8" s="1"/>
  <c r="B2077" i="8" s="1"/>
  <c r="B2078" i="8" s="1"/>
  <c r="B2079" i="8" s="1"/>
  <c r="B2080" i="8" s="1"/>
  <c r="B2081" i="8" s="1"/>
  <c r="B2082" i="8" s="1"/>
  <c r="B2083" i="8" s="1"/>
  <c r="B2084" i="8" s="1"/>
  <c r="B2085" i="8" s="1"/>
  <c r="B2086" i="8" s="1"/>
  <c r="B2087" i="8" s="1"/>
  <c r="B2088" i="8" s="1"/>
  <c r="B2089" i="8" s="1"/>
  <c r="B2090" i="8" s="1"/>
  <c r="B2091" i="8" s="1"/>
  <c r="B2092" i="8" s="1"/>
  <c r="B2093" i="8" s="1"/>
  <c r="B2094" i="8" s="1"/>
  <c r="B2095" i="8" s="1"/>
  <c r="B2096" i="8" s="1"/>
  <c r="B2097" i="8" s="1"/>
  <c r="B2098" i="8" s="1"/>
  <c r="B2099" i="8" s="1"/>
  <c r="B2100" i="8" s="1"/>
  <c r="B2101" i="8" s="1"/>
  <c r="B2102" i="8" s="1"/>
  <c r="B2103" i="8" s="1"/>
  <c r="B2104" i="8" s="1"/>
  <c r="B2105" i="8" s="1"/>
  <c r="B2106" i="8" s="1"/>
  <c r="B2107" i="8" s="1"/>
  <c r="B2108" i="8" s="1"/>
  <c r="B2109" i="8" s="1"/>
  <c r="B2110" i="8" s="1"/>
  <c r="B2111" i="8" s="1"/>
  <c r="B2112" i="8" s="1"/>
  <c r="B2113" i="8" s="1"/>
  <c r="B2114" i="8" s="1"/>
  <c r="B2115" i="8" s="1"/>
  <c r="B2116" i="8" s="1"/>
  <c r="B2117" i="8" s="1"/>
  <c r="B2118" i="8" s="1"/>
  <c r="B2119" i="8" s="1"/>
  <c r="B2120" i="8" s="1"/>
  <c r="B2121" i="8" s="1"/>
  <c r="B2122" i="8" s="1"/>
  <c r="B2123" i="8" s="1"/>
  <c r="B2124" i="8" s="1"/>
  <c r="B2125" i="8" s="1"/>
  <c r="B2126" i="8" s="1"/>
  <c r="B2127" i="8" s="1"/>
  <c r="B2128" i="8" s="1"/>
  <c r="B2129" i="8" s="1"/>
  <c r="B2130" i="8" s="1"/>
  <c r="B2131" i="8" s="1"/>
  <c r="B2132" i="8" s="1"/>
  <c r="B2133" i="8" s="1"/>
  <c r="B2134" i="8" s="1"/>
  <c r="B2135" i="8" s="1"/>
  <c r="B2136" i="8" s="1"/>
  <c r="B2137" i="8" s="1"/>
  <c r="B2138" i="8" s="1"/>
  <c r="B2139" i="8" s="1"/>
  <c r="B2140" i="8" s="1"/>
  <c r="B2141" i="8" s="1"/>
  <c r="B2142" i="8" s="1"/>
  <c r="B2143" i="8" s="1"/>
  <c r="B2144" i="8" s="1"/>
  <c r="B2145" i="8" s="1"/>
  <c r="B2146" i="8" s="1"/>
  <c r="B2147" i="8" s="1"/>
  <c r="B2148" i="8" s="1"/>
  <c r="B2149" i="8" s="1"/>
  <c r="B2150" i="8" s="1"/>
  <c r="B2151" i="8" s="1"/>
  <c r="B2152" i="8" s="1"/>
  <c r="B2153" i="8" s="1"/>
  <c r="B2154" i="8" s="1"/>
  <c r="B2155" i="8" s="1"/>
  <c r="B2156" i="8" s="1"/>
  <c r="B2157" i="8" s="1"/>
  <c r="B2158" i="8" s="1"/>
  <c r="B2159" i="8" s="1"/>
  <c r="B2160" i="8" s="1"/>
  <c r="B2161" i="8" s="1"/>
  <c r="B2162" i="8" s="1"/>
  <c r="B2163" i="8" s="1"/>
  <c r="B2164" i="8" s="1"/>
  <c r="B2165" i="8" s="1"/>
  <c r="B2166" i="8" s="1"/>
  <c r="B2167" i="8" s="1"/>
  <c r="B2168" i="8" s="1"/>
  <c r="B2169" i="8" s="1"/>
  <c r="B2170" i="8" s="1"/>
  <c r="B2171" i="8" s="1"/>
  <c r="B2172" i="8" s="1"/>
  <c r="B2173" i="8" s="1"/>
  <c r="B2174" i="8" s="1"/>
  <c r="B2175" i="8" s="1"/>
  <c r="B2176" i="8" s="1"/>
  <c r="B2177" i="8" s="1"/>
  <c r="B2178" i="8" s="1"/>
  <c r="B2179" i="8" s="1"/>
  <c r="B2180" i="8" s="1"/>
  <c r="B2181" i="8" s="1"/>
  <c r="B2182" i="8" s="1"/>
  <c r="B2183" i="8" s="1"/>
  <c r="B2184" i="8" s="1"/>
  <c r="B2185" i="8" s="1"/>
  <c r="B2186" i="8" s="1"/>
  <c r="B2187" i="8" s="1"/>
  <c r="B2188" i="8" s="1"/>
  <c r="B2189" i="8" s="1"/>
  <c r="B2190" i="8" s="1"/>
  <c r="B2191" i="8" s="1"/>
  <c r="B2192" i="8" s="1"/>
  <c r="B2193" i="8" s="1"/>
  <c r="B2194" i="8" s="1"/>
  <c r="B2195" i="8" s="1"/>
  <c r="B2196" i="8" s="1"/>
  <c r="B2197" i="8" s="1"/>
  <c r="B2198" i="8" s="1"/>
  <c r="B2199" i="8" s="1"/>
  <c r="B2200" i="8" s="1"/>
  <c r="B2201" i="8" s="1"/>
  <c r="B2202" i="8" s="1"/>
  <c r="B2203" i="8" s="1"/>
  <c r="B2204" i="8" s="1"/>
  <c r="B2205" i="8" s="1"/>
  <c r="B2206" i="8" s="1"/>
  <c r="B2207" i="8" s="1"/>
  <c r="B2208" i="8" s="1"/>
  <c r="B2209" i="8" s="1"/>
  <c r="B2210" i="8" s="1"/>
  <c r="B2211" i="8" s="1"/>
  <c r="B2212" i="8" s="1"/>
  <c r="B2213" i="8" s="1"/>
  <c r="B2214" i="8" s="1"/>
  <c r="B2215" i="8" s="1"/>
  <c r="B2216" i="8" s="1"/>
  <c r="B2217" i="8" s="1"/>
  <c r="B2218" i="8" s="1"/>
  <c r="B2219" i="8" s="1"/>
  <c r="B2220" i="8" s="1"/>
  <c r="B2221" i="8" s="1"/>
  <c r="B2222" i="8" s="1"/>
  <c r="B2223" i="8" s="1"/>
  <c r="B2224" i="8" s="1"/>
  <c r="B2225" i="8" s="1"/>
  <c r="B2226" i="8" s="1"/>
  <c r="B2227" i="8" s="1"/>
  <c r="B2228" i="8" s="1"/>
  <c r="B2229" i="8" s="1"/>
  <c r="B2230" i="8" s="1"/>
  <c r="B2231" i="8" s="1"/>
  <c r="B2232" i="8" s="1"/>
  <c r="B2233" i="8" s="1"/>
  <c r="B2234" i="8" s="1"/>
  <c r="B2235" i="8" s="1"/>
  <c r="B2236" i="8" s="1"/>
  <c r="B2237" i="8" s="1"/>
  <c r="B2238" i="8" s="1"/>
  <c r="B2239" i="8" s="1"/>
  <c r="B2240" i="8" s="1"/>
  <c r="B2241" i="8" s="1"/>
  <c r="B2242" i="8" s="1"/>
  <c r="B2243" i="8" s="1"/>
  <c r="B2244" i="8" s="1"/>
  <c r="B2245" i="8" s="1"/>
  <c r="B2246" i="8" s="1"/>
  <c r="B2247" i="8" s="1"/>
  <c r="B2248" i="8" s="1"/>
  <c r="B2249" i="8" s="1"/>
  <c r="B2250" i="8" s="1"/>
  <c r="B2251" i="8" s="1"/>
  <c r="B2252" i="8" s="1"/>
  <c r="B2253" i="8" s="1"/>
  <c r="B2254" i="8" s="1"/>
  <c r="B2255" i="8" s="1"/>
  <c r="B2256" i="8" s="1"/>
  <c r="B2257" i="8" s="1"/>
  <c r="B2258" i="8" s="1"/>
  <c r="B2259" i="8" s="1"/>
  <c r="B2260" i="8" s="1"/>
  <c r="B2261" i="8" s="1"/>
  <c r="B2262" i="8" s="1"/>
  <c r="B2263" i="8" s="1"/>
  <c r="B2264" i="8" s="1"/>
  <c r="B2265" i="8" s="1"/>
  <c r="B2266" i="8" s="1"/>
  <c r="B2267" i="8" s="1"/>
  <c r="B2268" i="8" s="1"/>
  <c r="B2269" i="8" s="1"/>
  <c r="B2270" i="8" s="1"/>
  <c r="B2271" i="8" s="1"/>
  <c r="B2272" i="8" s="1"/>
  <c r="B2273" i="8" s="1"/>
  <c r="B2274" i="8" s="1"/>
  <c r="B2275" i="8" s="1"/>
  <c r="B2276" i="8" s="1"/>
  <c r="B2277" i="8" s="1"/>
  <c r="B2278" i="8" s="1"/>
  <c r="B2279" i="8" s="1"/>
  <c r="B2280" i="8" s="1"/>
  <c r="B2281" i="8" s="1"/>
  <c r="B2282" i="8" s="1"/>
  <c r="B2283" i="8" s="1"/>
  <c r="B2284" i="8" s="1"/>
  <c r="B2285" i="8" s="1"/>
  <c r="B2286" i="8" s="1"/>
  <c r="B2287" i="8" s="1"/>
  <c r="B2288" i="8" s="1"/>
  <c r="B2289" i="8" s="1"/>
  <c r="B2290" i="8" s="1"/>
  <c r="B2291" i="8" s="1"/>
  <c r="B2292" i="8" s="1"/>
  <c r="B2293" i="8" s="1"/>
  <c r="B2294" i="8" s="1"/>
  <c r="B2295" i="8" s="1"/>
  <c r="B2296" i="8" s="1"/>
  <c r="B2297" i="8" s="1"/>
  <c r="B2298" i="8" s="1"/>
  <c r="B2299" i="8" s="1"/>
  <c r="B2300" i="8" s="1"/>
  <c r="B2301" i="8" s="1"/>
  <c r="B2302" i="8" s="1"/>
  <c r="B2303" i="8" s="1"/>
  <c r="B2304" i="8" s="1"/>
  <c r="B2305" i="8" s="1"/>
  <c r="B2306" i="8" s="1"/>
  <c r="B2307" i="8" s="1"/>
  <c r="B2308" i="8" s="1"/>
  <c r="B2309" i="8" s="1"/>
  <c r="B2310" i="8" s="1"/>
  <c r="B2311" i="8" s="1"/>
  <c r="B2312" i="8" s="1"/>
  <c r="B2313" i="8" s="1"/>
  <c r="B2314" i="8" s="1"/>
  <c r="B2315" i="8" s="1"/>
  <c r="B2316" i="8" s="1"/>
  <c r="B2317" i="8" s="1"/>
  <c r="B2318" i="8" s="1"/>
  <c r="B2319" i="8" s="1"/>
  <c r="B2320" i="8" s="1"/>
  <c r="B2321" i="8" s="1"/>
  <c r="B2322" i="8" s="1"/>
  <c r="B2323" i="8" s="1"/>
  <c r="B2324" i="8" s="1"/>
  <c r="B2325" i="8" s="1"/>
  <c r="B2326" i="8" s="1"/>
  <c r="B2327" i="8" s="1"/>
  <c r="B2328" i="8" s="1"/>
  <c r="B2329" i="8" s="1"/>
  <c r="B2330" i="8" s="1"/>
  <c r="B2331" i="8" s="1"/>
  <c r="B2332" i="8" s="1"/>
  <c r="B2333" i="8" s="1"/>
  <c r="B2334" i="8" s="1"/>
  <c r="B2335" i="8" s="1"/>
  <c r="B2336" i="8" s="1"/>
  <c r="B2337" i="8" s="1"/>
  <c r="B2338" i="8" s="1"/>
  <c r="B2339" i="8" s="1"/>
  <c r="B2340" i="8" s="1"/>
  <c r="B2341" i="8" s="1"/>
  <c r="B2342" i="8" s="1"/>
  <c r="B2343" i="8" s="1"/>
  <c r="B2344" i="8" s="1"/>
  <c r="B2345" i="8" s="1"/>
  <c r="B2346" i="8" s="1"/>
  <c r="B2347" i="8" s="1"/>
  <c r="B2348" i="8" s="1"/>
  <c r="B2349" i="8" s="1"/>
  <c r="B2350" i="8" s="1"/>
  <c r="B2351" i="8" s="1"/>
  <c r="B2352" i="8" s="1"/>
  <c r="B2353" i="8" s="1"/>
  <c r="B2354" i="8" s="1"/>
  <c r="B2355" i="8" s="1"/>
  <c r="B2356" i="8" s="1"/>
  <c r="B2357" i="8" s="1"/>
  <c r="B2358" i="8" s="1"/>
  <c r="B2359" i="8" s="1"/>
  <c r="B2360" i="8" s="1"/>
  <c r="B2361" i="8" s="1"/>
  <c r="B2362" i="8" s="1"/>
  <c r="B2363" i="8" s="1"/>
  <c r="B2364" i="8" s="1"/>
  <c r="B2365" i="8" s="1"/>
  <c r="B2366" i="8" s="1"/>
  <c r="B2367" i="8" s="1"/>
  <c r="B2368" i="8" s="1"/>
  <c r="B2369" i="8" s="1"/>
  <c r="B2370" i="8" s="1"/>
  <c r="B2371" i="8" s="1"/>
  <c r="B2372" i="8" s="1"/>
  <c r="B2373" i="8" s="1"/>
  <c r="B2374" i="8" s="1"/>
  <c r="B2375" i="8" s="1"/>
  <c r="B2376" i="8" s="1"/>
  <c r="B2377" i="8" s="1"/>
  <c r="B2378" i="8" s="1"/>
  <c r="B2379" i="8" s="1"/>
  <c r="B2380" i="8" s="1"/>
  <c r="B2381" i="8" s="1"/>
  <c r="B2382" i="8" s="1"/>
  <c r="B2383" i="8" s="1"/>
  <c r="B2384" i="8" s="1"/>
  <c r="B2385" i="8" s="1"/>
  <c r="B2386" i="8" s="1"/>
  <c r="B2387" i="8" s="1"/>
  <c r="B2388" i="8" s="1"/>
  <c r="B2389" i="8" s="1"/>
  <c r="B2390" i="8" s="1"/>
  <c r="B2391" i="8" s="1"/>
  <c r="B2392" i="8" s="1"/>
  <c r="B2393" i="8" s="1"/>
  <c r="B2394" i="8" s="1"/>
  <c r="B2395" i="8" s="1"/>
  <c r="B2396" i="8" s="1"/>
  <c r="B2397" i="8" s="1"/>
  <c r="B2398" i="8" s="1"/>
  <c r="B2399" i="8" s="1"/>
  <c r="B2400" i="8" s="1"/>
  <c r="B2401" i="8" s="1"/>
  <c r="B2402" i="8" s="1"/>
  <c r="B2403" i="8" s="1"/>
  <c r="B2404" i="8" s="1"/>
  <c r="B2405" i="8" s="1"/>
  <c r="B2406" i="8" s="1"/>
  <c r="B2407" i="8" s="1"/>
  <c r="B2408" i="8" s="1"/>
  <c r="B2409" i="8" s="1"/>
  <c r="B2410" i="8" s="1"/>
  <c r="B2411" i="8" s="1"/>
  <c r="B2412" i="8" s="1"/>
  <c r="B2413" i="8" s="1"/>
  <c r="B2414" i="8" s="1"/>
  <c r="B2415" i="8" s="1"/>
  <c r="B2416" i="8" s="1"/>
  <c r="B2417" i="8" s="1"/>
  <c r="B2418" i="8" s="1"/>
  <c r="B2419" i="8" s="1"/>
  <c r="B2420" i="8" s="1"/>
  <c r="B2421" i="8" s="1"/>
  <c r="B2422" i="8" s="1"/>
  <c r="B2423" i="8" s="1"/>
  <c r="B2424" i="8" s="1"/>
  <c r="B2425" i="8" s="1"/>
  <c r="B2426" i="8" s="1"/>
  <c r="B2427" i="8" s="1"/>
  <c r="B2428" i="8" s="1"/>
  <c r="B2429" i="8" s="1"/>
  <c r="B2430" i="8" s="1"/>
  <c r="B2431" i="8" s="1"/>
  <c r="B2432" i="8" s="1"/>
  <c r="B2433" i="8" s="1"/>
  <c r="B2434" i="8" s="1"/>
  <c r="B2435" i="8" s="1"/>
  <c r="B2436" i="8" s="1"/>
  <c r="B2437" i="8" s="1"/>
  <c r="B2438" i="8" s="1"/>
  <c r="B2439" i="8" s="1"/>
  <c r="B2440" i="8" s="1"/>
  <c r="B2441" i="8" s="1"/>
  <c r="B2442" i="8" s="1"/>
  <c r="B2443" i="8" s="1"/>
  <c r="B2444" i="8" s="1"/>
  <c r="B2445" i="8" s="1"/>
  <c r="B2446" i="8" s="1"/>
  <c r="B2447" i="8" s="1"/>
  <c r="B2448" i="8" s="1"/>
  <c r="B2449" i="8" s="1"/>
  <c r="B2450" i="8" s="1"/>
  <c r="B2451" i="8" s="1"/>
  <c r="B2452" i="8" s="1"/>
  <c r="B2453" i="8" s="1"/>
  <c r="B2454" i="8" s="1"/>
  <c r="B2455" i="8" s="1"/>
  <c r="B2456" i="8" s="1"/>
  <c r="B2457" i="8" s="1"/>
  <c r="B2458" i="8" s="1"/>
  <c r="B2459" i="8" s="1"/>
  <c r="B2460" i="8" s="1"/>
  <c r="B2461" i="8" s="1"/>
  <c r="B2462" i="8" s="1"/>
  <c r="B2463" i="8" s="1"/>
  <c r="B2464" i="8" s="1"/>
  <c r="B2465" i="8" s="1"/>
  <c r="B2466" i="8" s="1"/>
  <c r="B2467" i="8" s="1"/>
  <c r="B2468" i="8" s="1"/>
  <c r="B2469" i="8" s="1"/>
  <c r="B2470" i="8" s="1"/>
  <c r="B2471" i="8" s="1"/>
  <c r="B2472" i="8" s="1"/>
  <c r="B2473" i="8" s="1"/>
  <c r="B2474" i="8" s="1"/>
  <c r="B2475" i="8" s="1"/>
  <c r="B2476" i="8" s="1"/>
  <c r="B2477" i="8" s="1"/>
  <c r="B2478" i="8" s="1"/>
  <c r="B2479" i="8" s="1"/>
  <c r="B2480" i="8" s="1"/>
  <c r="B2481" i="8" s="1"/>
  <c r="B2482" i="8" s="1"/>
  <c r="B2483" i="8" s="1"/>
  <c r="B2484" i="8" s="1"/>
  <c r="B2485" i="8" s="1"/>
  <c r="B2486" i="8" s="1"/>
  <c r="B2487" i="8" s="1"/>
  <c r="B2488" i="8" s="1"/>
  <c r="B2489" i="8" s="1"/>
  <c r="B2490" i="8" s="1"/>
  <c r="B2491" i="8" s="1"/>
  <c r="B2492" i="8" s="1"/>
  <c r="B2493" i="8" s="1"/>
  <c r="B2494" i="8" s="1"/>
  <c r="B2495" i="8" s="1"/>
  <c r="B2496" i="8" s="1"/>
  <c r="B2497" i="8" s="1"/>
  <c r="B2498" i="8" s="1"/>
  <c r="B2499" i="8" s="1"/>
  <c r="B2500" i="8" s="1"/>
  <c r="B2501" i="8" s="1"/>
  <c r="B2502" i="8" s="1"/>
  <c r="B2503" i="8" s="1"/>
  <c r="B2504" i="8" s="1"/>
  <c r="B2505" i="8" s="1"/>
  <c r="B2506" i="8" s="1"/>
  <c r="B2507" i="8" s="1"/>
  <c r="B2508" i="8" s="1"/>
  <c r="B2509" i="8" s="1"/>
  <c r="B2510" i="8" s="1"/>
  <c r="B2511" i="8" s="1"/>
  <c r="B2512" i="8" s="1"/>
  <c r="B2513" i="8" s="1"/>
  <c r="B2514" i="8" s="1"/>
  <c r="B2515" i="8" s="1"/>
  <c r="B2516" i="8" s="1"/>
  <c r="B2517" i="8" s="1"/>
  <c r="B2518" i="8" s="1"/>
  <c r="B2519" i="8" s="1"/>
  <c r="B2520" i="8" s="1"/>
  <c r="B2521" i="8" s="1"/>
  <c r="B2522" i="8" s="1"/>
  <c r="B2523" i="8" s="1"/>
  <c r="B2524" i="8" s="1"/>
  <c r="B2525" i="8" s="1"/>
  <c r="B2526" i="8" s="1"/>
  <c r="B2527" i="8" s="1"/>
  <c r="B2528" i="8" s="1"/>
  <c r="B2529" i="8" s="1"/>
  <c r="B2530" i="8" s="1"/>
  <c r="B2531" i="8" s="1"/>
  <c r="B2532" i="8" s="1"/>
  <c r="B2533" i="8" s="1"/>
  <c r="B2534" i="8" s="1"/>
  <c r="B2535" i="8" s="1"/>
  <c r="B2536" i="8" s="1"/>
  <c r="B2537" i="8" s="1"/>
  <c r="B2538" i="8" s="1"/>
  <c r="B2539" i="8" s="1"/>
  <c r="B2540" i="8" s="1"/>
  <c r="B2541" i="8" s="1"/>
  <c r="B2542" i="8" s="1"/>
  <c r="B2543" i="8" s="1"/>
  <c r="B2544" i="8" s="1"/>
  <c r="B2545" i="8" s="1"/>
  <c r="B2546" i="8" s="1"/>
  <c r="B2547" i="8" s="1"/>
  <c r="B2548" i="8" s="1"/>
  <c r="B2549" i="8" s="1"/>
  <c r="B2550" i="8" s="1"/>
  <c r="B2551" i="8" s="1"/>
  <c r="B2552" i="8" s="1"/>
  <c r="B2553" i="8" s="1"/>
  <c r="B2554" i="8" s="1"/>
  <c r="B2555" i="8" s="1"/>
  <c r="B2556" i="8" s="1"/>
  <c r="B2557" i="8" s="1"/>
  <c r="B2558" i="8" s="1"/>
  <c r="B2559" i="8" s="1"/>
  <c r="B2560" i="8" s="1"/>
  <c r="B2561" i="8" s="1"/>
  <c r="B2562" i="8" s="1"/>
  <c r="B2563" i="8" s="1"/>
  <c r="B2564" i="8" s="1"/>
  <c r="B2565" i="8" s="1"/>
  <c r="B2566" i="8" s="1"/>
  <c r="B2567" i="8" s="1"/>
  <c r="B2568" i="8" s="1"/>
  <c r="B2569" i="8" s="1"/>
  <c r="B2570" i="8" s="1"/>
  <c r="B2571" i="8" s="1"/>
  <c r="B2572" i="8" s="1"/>
  <c r="B2573" i="8" s="1"/>
  <c r="B2574" i="8" s="1"/>
  <c r="B2575" i="8" s="1"/>
  <c r="B2576" i="8" s="1"/>
  <c r="B2577" i="8" s="1"/>
  <c r="B2578" i="8" s="1"/>
  <c r="B2579" i="8" s="1"/>
  <c r="B2580" i="8" s="1"/>
  <c r="B2581" i="8" s="1"/>
  <c r="B2582" i="8" s="1"/>
  <c r="B2583" i="8" s="1"/>
  <c r="B2584" i="8" s="1"/>
  <c r="B2585" i="8" s="1"/>
  <c r="B2586" i="8" s="1"/>
  <c r="B2587" i="8" s="1"/>
  <c r="B2588" i="8" s="1"/>
  <c r="B2589" i="8" s="1"/>
  <c r="B2590" i="8" s="1"/>
  <c r="B2591" i="8" s="1"/>
  <c r="B2592" i="8" s="1"/>
  <c r="B2593" i="8" s="1"/>
  <c r="B2594" i="8" s="1"/>
  <c r="B2595" i="8" s="1"/>
  <c r="B2596" i="8" s="1"/>
  <c r="B2597" i="8" s="1"/>
  <c r="B2598" i="8" s="1"/>
  <c r="B2599" i="8" s="1"/>
  <c r="B2600" i="8" s="1"/>
  <c r="B2601" i="8" s="1"/>
  <c r="B2602" i="8" s="1"/>
  <c r="B2603" i="8" s="1"/>
  <c r="B2604" i="8" s="1"/>
  <c r="B2605" i="8" s="1"/>
  <c r="B2606" i="8" s="1"/>
  <c r="B2607" i="8" s="1"/>
  <c r="B2608" i="8" s="1"/>
  <c r="B2609" i="8" s="1"/>
  <c r="B2610" i="8" s="1"/>
  <c r="B2611" i="8" s="1"/>
  <c r="B2612" i="8" s="1"/>
  <c r="B2613" i="8" s="1"/>
  <c r="B2614" i="8" s="1"/>
  <c r="B2615" i="8" s="1"/>
  <c r="B2616" i="8" s="1"/>
  <c r="B2617" i="8" s="1"/>
  <c r="B2618" i="8" s="1"/>
  <c r="B2619" i="8" s="1"/>
  <c r="B2620" i="8" s="1"/>
  <c r="B2621" i="8" s="1"/>
  <c r="B2622" i="8" s="1"/>
  <c r="B2623" i="8" s="1"/>
  <c r="B2624" i="8" s="1"/>
  <c r="B2625" i="8" s="1"/>
  <c r="B2626" i="8" s="1"/>
  <c r="B2627" i="8" s="1"/>
  <c r="B2628" i="8" s="1"/>
  <c r="B2629" i="8" s="1"/>
  <c r="B2630" i="8" s="1"/>
  <c r="B2631" i="8" s="1"/>
  <c r="B2632" i="8" s="1"/>
  <c r="B2633" i="8" s="1"/>
  <c r="B2634" i="8" s="1"/>
  <c r="B2635" i="8" s="1"/>
  <c r="B2636" i="8" s="1"/>
  <c r="B2637" i="8" s="1"/>
  <c r="B2638" i="8" s="1"/>
  <c r="B2639" i="8" s="1"/>
  <c r="B2640" i="8" s="1"/>
  <c r="B2641" i="8" s="1"/>
  <c r="B2642" i="8" s="1"/>
  <c r="B2643" i="8" s="1"/>
  <c r="B2644" i="8" s="1"/>
  <c r="B2645" i="8" s="1"/>
  <c r="B2646" i="8" s="1"/>
  <c r="B2647" i="8" s="1"/>
  <c r="B2648" i="8" s="1"/>
  <c r="B2649" i="8" s="1"/>
  <c r="B2650" i="8" s="1"/>
  <c r="B2651" i="8" s="1"/>
  <c r="B2652" i="8" s="1"/>
  <c r="B2653" i="8" s="1"/>
  <c r="B2654" i="8" s="1"/>
  <c r="B2655" i="8" s="1"/>
  <c r="B2656" i="8" s="1"/>
  <c r="B2657" i="8" s="1"/>
  <c r="B2658" i="8" s="1"/>
  <c r="B2659" i="8" s="1"/>
  <c r="B2660" i="8" s="1"/>
  <c r="B2661" i="8" s="1"/>
  <c r="B2662" i="8" s="1"/>
  <c r="B2663" i="8" s="1"/>
  <c r="B2664" i="8" s="1"/>
  <c r="B2665" i="8" s="1"/>
  <c r="B2666" i="8" s="1"/>
  <c r="B2667" i="8" s="1"/>
  <c r="B2668" i="8" s="1"/>
  <c r="B2669" i="8" s="1"/>
  <c r="B2670" i="8" s="1"/>
  <c r="B2671" i="8" s="1"/>
  <c r="B2672" i="8" s="1"/>
  <c r="B2673" i="8" s="1"/>
  <c r="B2674" i="8" s="1"/>
  <c r="B2675" i="8" s="1"/>
  <c r="B2676" i="8" s="1"/>
  <c r="B2677" i="8" s="1"/>
  <c r="B2678" i="8" s="1"/>
  <c r="B2679" i="8" s="1"/>
  <c r="B2680" i="8" s="1"/>
  <c r="B2681" i="8" s="1"/>
  <c r="B2682" i="8" s="1"/>
  <c r="B2683" i="8" s="1"/>
  <c r="B2684" i="8" s="1"/>
  <c r="B2685" i="8" s="1"/>
  <c r="B2686" i="8" s="1"/>
  <c r="B2687" i="8" s="1"/>
  <c r="B2688" i="8" s="1"/>
  <c r="B2689" i="8" s="1"/>
  <c r="B2690" i="8" s="1"/>
  <c r="B2691" i="8" s="1"/>
  <c r="B2692" i="8" s="1"/>
  <c r="B2693" i="8" s="1"/>
  <c r="B2694" i="8" s="1"/>
  <c r="B2695" i="8" s="1"/>
  <c r="B2696" i="8" s="1"/>
  <c r="B2697" i="8" s="1"/>
  <c r="B2698" i="8" s="1"/>
  <c r="B2699" i="8" s="1"/>
  <c r="B2700" i="8" s="1"/>
  <c r="B2701" i="8" s="1"/>
  <c r="B2702" i="8" s="1"/>
  <c r="B2703" i="8" s="1"/>
  <c r="B2704" i="8" s="1"/>
  <c r="B2705" i="8" s="1"/>
  <c r="B2706" i="8" s="1"/>
  <c r="B2707" i="8" s="1"/>
  <c r="B2708" i="8" s="1"/>
  <c r="B2709" i="8" s="1"/>
  <c r="B2710" i="8" s="1"/>
  <c r="B2711" i="8" s="1"/>
  <c r="B2712" i="8" s="1"/>
  <c r="B2713" i="8" s="1"/>
  <c r="B2714" i="8" s="1"/>
  <c r="B2715" i="8" s="1"/>
  <c r="B2716" i="8" s="1"/>
  <c r="B2717" i="8" s="1"/>
  <c r="B2718" i="8" s="1"/>
  <c r="B2719" i="8" s="1"/>
  <c r="B2720" i="8" s="1"/>
  <c r="B2721" i="8" s="1"/>
  <c r="B2722" i="8" s="1"/>
  <c r="B2723" i="8" s="1"/>
  <c r="B2724" i="8" s="1"/>
  <c r="B2725" i="8" s="1"/>
  <c r="B2726" i="8" s="1"/>
  <c r="B2727" i="8" s="1"/>
  <c r="B2728" i="8" s="1"/>
  <c r="B2729" i="8" s="1"/>
  <c r="B2730" i="8" s="1"/>
  <c r="B2731" i="8" s="1"/>
  <c r="B2732" i="8" s="1"/>
  <c r="B2733" i="8" s="1"/>
  <c r="B2734" i="8" s="1"/>
  <c r="B2735" i="8" s="1"/>
  <c r="B2736" i="8" s="1"/>
  <c r="B2737" i="8" s="1"/>
  <c r="B2738" i="8" s="1"/>
  <c r="B2739" i="8" s="1"/>
  <c r="B2740" i="8" s="1"/>
  <c r="B2741" i="8" s="1"/>
  <c r="B2742" i="8" s="1"/>
  <c r="B2743" i="8" s="1"/>
  <c r="B2744" i="8" s="1"/>
  <c r="B2745" i="8" s="1"/>
  <c r="B2746" i="8" s="1"/>
  <c r="B2747" i="8" s="1"/>
  <c r="B2748" i="8" s="1"/>
  <c r="B2749" i="8" s="1"/>
  <c r="B2750" i="8" s="1"/>
  <c r="B2751" i="8" s="1"/>
  <c r="B2752" i="8" s="1"/>
  <c r="B2753" i="8" s="1"/>
  <c r="B2754" i="8" s="1"/>
  <c r="B2755" i="8" s="1"/>
  <c r="B2756" i="8" s="1"/>
  <c r="B2757" i="8" s="1"/>
  <c r="B2758" i="8" s="1"/>
  <c r="B2759" i="8" s="1"/>
  <c r="B2760" i="8" s="1"/>
  <c r="B2761" i="8" s="1"/>
  <c r="B2762" i="8" s="1"/>
  <c r="B2763" i="8" s="1"/>
  <c r="B2764" i="8" s="1"/>
  <c r="B2765" i="8" s="1"/>
  <c r="B2766" i="8" s="1"/>
  <c r="B2767" i="8" s="1"/>
  <c r="B2768" i="8" s="1"/>
  <c r="B2769" i="8" s="1"/>
  <c r="B2770" i="8" s="1"/>
  <c r="B2771" i="8" s="1"/>
  <c r="B2772" i="8" s="1"/>
  <c r="B2773" i="8" s="1"/>
  <c r="B2774" i="8" s="1"/>
  <c r="B2775" i="8" s="1"/>
  <c r="B2776" i="8" s="1"/>
  <c r="B2777" i="8" s="1"/>
  <c r="B2778" i="8" s="1"/>
  <c r="B2779" i="8" s="1"/>
  <c r="B2780" i="8" s="1"/>
  <c r="B2781" i="8" s="1"/>
  <c r="B2782" i="8" s="1"/>
  <c r="B2783" i="8" s="1"/>
  <c r="B2784" i="8" s="1"/>
  <c r="B2785" i="8" s="1"/>
  <c r="B2786" i="8" s="1"/>
  <c r="B2787" i="8" s="1"/>
  <c r="B2788" i="8" s="1"/>
  <c r="B2789" i="8" s="1"/>
  <c r="B2790" i="8" s="1"/>
  <c r="B2791" i="8" s="1"/>
  <c r="B2792" i="8" s="1"/>
  <c r="B2793" i="8" s="1"/>
  <c r="B2794" i="8" s="1"/>
  <c r="B2795" i="8" s="1"/>
  <c r="B2796" i="8" s="1"/>
  <c r="B2797" i="8" s="1"/>
  <c r="B2798" i="8" s="1"/>
  <c r="B2799" i="8" s="1"/>
  <c r="B2800" i="8" s="1"/>
  <c r="B2801" i="8" s="1"/>
  <c r="B2802" i="8" s="1"/>
  <c r="B2803" i="8" s="1"/>
  <c r="B2804" i="8" s="1"/>
  <c r="B2805" i="8" s="1"/>
  <c r="B2806" i="8" s="1"/>
  <c r="B2807" i="8" s="1"/>
  <c r="B2808" i="8" s="1"/>
  <c r="B2809" i="8" s="1"/>
  <c r="B2810" i="8" s="1"/>
  <c r="B2811" i="8" s="1"/>
  <c r="B2812" i="8" s="1"/>
  <c r="B2813" i="8" s="1"/>
  <c r="B2814" i="8" s="1"/>
  <c r="B2815" i="8" s="1"/>
  <c r="B2816" i="8" s="1"/>
  <c r="B2817" i="8" s="1"/>
  <c r="B2818" i="8" s="1"/>
  <c r="B2819" i="8" s="1"/>
  <c r="B2820" i="8" s="1"/>
  <c r="B2821" i="8" s="1"/>
  <c r="B2822" i="8" s="1"/>
  <c r="B2823" i="8" s="1"/>
  <c r="B2824" i="8" s="1"/>
  <c r="B2825" i="8" s="1"/>
  <c r="B2826" i="8" s="1"/>
  <c r="B2827" i="8" s="1"/>
  <c r="B2828" i="8" s="1"/>
  <c r="B2829" i="8" s="1"/>
  <c r="B2830" i="8" s="1"/>
  <c r="B2831" i="8" s="1"/>
  <c r="B2832" i="8" s="1"/>
  <c r="B2833" i="8" s="1"/>
  <c r="B2834" i="8" s="1"/>
  <c r="B2835" i="8" s="1"/>
  <c r="B2836" i="8" s="1"/>
  <c r="B2837" i="8" s="1"/>
  <c r="B2838" i="8" s="1"/>
  <c r="B2839" i="8" s="1"/>
  <c r="B2840" i="8" s="1"/>
  <c r="B2841" i="8" s="1"/>
  <c r="B2842" i="8" s="1"/>
  <c r="B2843" i="8" s="1"/>
  <c r="B2844" i="8" s="1"/>
  <c r="B2845" i="8" s="1"/>
  <c r="B2846" i="8" s="1"/>
  <c r="B2847" i="8" s="1"/>
  <c r="B2848" i="8" s="1"/>
  <c r="B2849" i="8" s="1"/>
  <c r="B2850" i="8" s="1"/>
  <c r="B2851" i="8" s="1"/>
  <c r="B2852" i="8" s="1"/>
  <c r="B2853" i="8" s="1"/>
  <c r="B2854" i="8" s="1"/>
  <c r="B2855" i="8" s="1"/>
  <c r="B2856" i="8" s="1"/>
  <c r="B2857" i="8" s="1"/>
  <c r="B2858" i="8" s="1"/>
  <c r="B2859" i="8" s="1"/>
  <c r="B2860" i="8" s="1"/>
  <c r="B2861" i="8" s="1"/>
  <c r="B2862" i="8" s="1"/>
  <c r="B2863" i="8" s="1"/>
  <c r="B2864" i="8" s="1"/>
  <c r="B2865" i="8" s="1"/>
  <c r="B2866" i="8" s="1"/>
  <c r="B2867" i="8" s="1"/>
  <c r="B2868" i="8" s="1"/>
  <c r="B2869" i="8" s="1"/>
  <c r="B2870" i="8" s="1"/>
  <c r="B2871" i="8" s="1"/>
  <c r="B2872" i="8" s="1"/>
  <c r="B2873" i="8" s="1"/>
  <c r="B2874" i="8" s="1"/>
  <c r="B2875" i="8" s="1"/>
  <c r="B2876" i="8" s="1"/>
  <c r="B2877" i="8" s="1"/>
  <c r="B2878" i="8" s="1"/>
  <c r="B2879" i="8" s="1"/>
  <c r="B2880" i="8" s="1"/>
  <c r="B2881" i="8" s="1"/>
  <c r="B2882" i="8" s="1"/>
  <c r="B2883" i="8" s="1"/>
  <c r="B2884" i="8" s="1"/>
  <c r="B2885" i="8" s="1"/>
  <c r="B2886" i="8" s="1"/>
  <c r="B2887" i="8" s="1"/>
  <c r="B2888" i="8" s="1"/>
  <c r="B2889" i="8" s="1"/>
  <c r="B2890" i="8" s="1"/>
  <c r="B2891" i="8" s="1"/>
  <c r="B2892" i="8" s="1"/>
  <c r="B2893" i="8" s="1"/>
  <c r="B2894" i="8" s="1"/>
  <c r="B2895" i="8" s="1"/>
  <c r="B2896" i="8" s="1"/>
  <c r="B2897" i="8" s="1"/>
  <c r="B2898" i="8" s="1"/>
  <c r="B2899" i="8" s="1"/>
  <c r="B2900" i="8" s="1"/>
  <c r="B2901" i="8" s="1"/>
  <c r="B2902" i="8" s="1"/>
  <c r="B2903" i="8" s="1"/>
  <c r="B2904" i="8" s="1"/>
  <c r="B2905" i="8" s="1"/>
  <c r="B2906" i="8" s="1"/>
  <c r="B2907" i="8" s="1"/>
  <c r="B2908" i="8" s="1"/>
  <c r="B2909" i="8" s="1"/>
  <c r="B2910" i="8" s="1"/>
  <c r="B2911" i="8" s="1"/>
  <c r="B2912" i="8" s="1"/>
  <c r="B2913" i="8" s="1"/>
  <c r="B2914" i="8" s="1"/>
  <c r="B2915" i="8" s="1"/>
  <c r="B2916" i="8" s="1"/>
  <c r="B2917" i="8" s="1"/>
  <c r="B2918" i="8" s="1"/>
  <c r="B2919" i="8" s="1"/>
  <c r="B2920" i="8" s="1"/>
  <c r="B2921" i="8" s="1"/>
  <c r="B2922" i="8" s="1"/>
  <c r="B2923" i="8" s="1"/>
  <c r="B2924" i="8" s="1"/>
  <c r="B2925" i="8" s="1"/>
  <c r="B2926" i="8" s="1"/>
  <c r="B2927" i="8" s="1"/>
  <c r="B2928" i="8" s="1"/>
  <c r="B2929" i="8" s="1"/>
  <c r="B2930" i="8" s="1"/>
  <c r="B2931" i="8" s="1"/>
  <c r="B2932" i="8" s="1"/>
  <c r="B2933" i="8" s="1"/>
  <c r="B2934" i="8" s="1"/>
  <c r="B2935" i="8" s="1"/>
  <c r="B2936" i="8" s="1"/>
  <c r="B2937" i="8" s="1"/>
  <c r="B2938" i="8" s="1"/>
  <c r="B2939" i="8" s="1"/>
  <c r="B2940" i="8" s="1"/>
  <c r="B2941" i="8" s="1"/>
  <c r="B2942" i="8" s="1"/>
  <c r="B2943" i="8" s="1"/>
  <c r="B2944" i="8" s="1"/>
  <c r="B2945" i="8" s="1"/>
  <c r="B2946" i="8" s="1"/>
  <c r="B2947" i="8" s="1"/>
  <c r="B2948" i="8" s="1"/>
  <c r="B2949" i="8" s="1"/>
  <c r="B2950" i="8" s="1"/>
  <c r="B2951" i="8" s="1"/>
  <c r="B2952" i="8" s="1"/>
  <c r="B2953" i="8" s="1"/>
  <c r="B2954" i="8" s="1"/>
  <c r="B2955" i="8" s="1"/>
  <c r="B2956" i="8" s="1"/>
  <c r="B2957" i="8" s="1"/>
  <c r="B2958" i="8" s="1"/>
  <c r="B2959" i="8" s="1"/>
  <c r="B2960" i="8" s="1"/>
  <c r="B2961" i="8" s="1"/>
  <c r="B2962" i="8" s="1"/>
  <c r="B2963" i="8" s="1"/>
  <c r="B2964" i="8" s="1"/>
  <c r="B2965" i="8" s="1"/>
  <c r="B2966" i="8" s="1"/>
  <c r="B2967" i="8" s="1"/>
  <c r="B2968" i="8" s="1"/>
  <c r="B2969" i="8" s="1"/>
  <c r="B2970" i="8" s="1"/>
  <c r="B2971" i="8" s="1"/>
  <c r="B2972" i="8" s="1"/>
  <c r="B2973" i="8" s="1"/>
  <c r="B2974" i="8" s="1"/>
  <c r="B2975" i="8" s="1"/>
  <c r="B2976" i="8" s="1"/>
  <c r="B2977" i="8" s="1"/>
  <c r="B2978" i="8" s="1"/>
  <c r="B2979" i="8" s="1"/>
  <c r="B2980" i="8" s="1"/>
  <c r="B2981" i="8" s="1"/>
  <c r="B2982" i="8" s="1"/>
  <c r="B2983" i="8" s="1"/>
  <c r="B2984" i="8" s="1"/>
  <c r="B2985" i="8" s="1"/>
  <c r="B2986" i="8" s="1"/>
  <c r="B2987" i="8" s="1"/>
  <c r="B2988" i="8" s="1"/>
  <c r="B2989" i="8" s="1"/>
  <c r="B2990" i="8" s="1"/>
  <c r="B2991" i="8" s="1"/>
  <c r="B2992" i="8" s="1"/>
  <c r="B2993" i="8" s="1"/>
  <c r="B2994" i="8" s="1"/>
  <c r="B2995" i="8" s="1"/>
  <c r="B2996" i="8" s="1"/>
  <c r="B2997" i="8" s="1"/>
  <c r="B2998" i="8" s="1"/>
  <c r="B2999" i="8" s="1"/>
  <c r="B3000" i="8" s="1"/>
  <c r="B3001" i="8" s="1"/>
  <c r="B3002" i="8" s="1"/>
  <c r="B3003" i="8" s="1"/>
  <c r="B3004" i="8" s="1"/>
  <c r="B3005" i="8" s="1"/>
  <c r="B3006" i="8" s="1"/>
  <c r="B3007" i="8" s="1"/>
  <c r="B3008" i="8" s="1"/>
  <c r="B3009" i="8" s="1"/>
  <c r="B3010" i="8" s="1"/>
  <c r="B3011" i="8" s="1"/>
  <c r="B3012" i="8" s="1"/>
  <c r="B3013" i="8" s="1"/>
  <c r="B3014" i="8" s="1"/>
  <c r="B3015" i="8" s="1"/>
  <c r="B3016" i="8" s="1"/>
  <c r="B3017" i="8" s="1"/>
  <c r="B3018" i="8" s="1"/>
  <c r="B3019" i="8" s="1"/>
  <c r="B3020" i="8" s="1"/>
  <c r="B3021" i="8" s="1"/>
  <c r="B3022" i="8" s="1"/>
  <c r="B3023" i="8" s="1"/>
  <c r="B3024" i="8" s="1"/>
  <c r="B3025" i="8" s="1"/>
  <c r="B3026" i="8" s="1"/>
  <c r="B3027" i="8" s="1"/>
  <c r="B3028" i="8" s="1"/>
  <c r="B3029" i="8" s="1"/>
  <c r="B3030" i="8" s="1"/>
  <c r="B3031" i="8" s="1"/>
  <c r="B3032" i="8" s="1"/>
  <c r="B3033" i="8" s="1"/>
  <c r="B3034" i="8" s="1"/>
  <c r="B3035" i="8" s="1"/>
  <c r="B3036" i="8" s="1"/>
  <c r="B3037" i="8" s="1"/>
  <c r="B3038" i="8" s="1"/>
  <c r="B3039" i="8" s="1"/>
  <c r="B3040" i="8" s="1"/>
  <c r="B3041" i="8" s="1"/>
  <c r="B3042" i="8" s="1"/>
  <c r="B3043" i="8" s="1"/>
  <c r="B3044" i="8" s="1"/>
  <c r="B3045" i="8" s="1"/>
  <c r="B3046" i="8" s="1"/>
  <c r="B3047" i="8" s="1"/>
  <c r="B3048" i="8" s="1"/>
  <c r="B3049" i="8" s="1"/>
  <c r="B3050" i="8" s="1"/>
  <c r="B3051" i="8" s="1"/>
  <c r="B3052" i="8" s="1"/>
  <c r="B3053" i="8" s="1"/>
  <c r="B3054" i="8" s="1"/>
  <c r="B3055" i="8" s="1"/>
  <c r="B3056" i="8" s="1"/>
  <c r="B3057" i="8" s="1"/>
  <c r="B3058" i="8" s="1"/>
  <c r="B3059" i="8" s="1"/>
  <c r="B3060" i="8" s="1"/>
  <c r="B3061" i="8" s="1"/>
  <c r="B3062" i="8" s="1"/>
  <c r="B3063" i="8" s="1"/>
  <c r="B3064" i="8" s="1"/>
  <c r="B3065" i="8" s="1"/>
  <c r="B3066" i="8" s="1"/>
  <c r="B3067" i="8" s="1"/>
  <c r="B3068" i="8" s="1"/>
  <c r="B3069" i="8" s="1"/>
  <c r="B3070" i="8" s="1"/>
  <c r="B3071" i="8" s="1"/>
  <c r="B3072" i="8" s="1"/>
  <c r="B3073" i="8" s="1"/>
  <c r="B3074" i="8" s="1"/>
  <c r="B3075" i="8" s="1"/>
  <c r="B3076" i="8" s="1"/>
  <c r="B3077" i="8" s="1"/>
  <c r="B3078" i="8" s="1"/>
  <c r="B3079" i="8" s="1"/>
  <c r="B3080" i="8" s="1"/>
  <c r="B3081" i="8" s="1"/>
  <c r="B3082" i="8" s="1"/>
  <c r="B3083" i="8" s="1"/>
  <c r="B3084" i="8" s="1"/>
  <c r="B3085" i="8" s="1"/>
  <c r="B3086" i="8" s="1"/>
  <c r="B3087" i="8" s="1"/>
  <c r="B3088" i="8" s="1"/>
  <c r="B3089" i="8" s="1"/>
  <c r="B3090" i="8" s="1"/>
  <c r="B3091" i="8" s="1"/>
  <c r="B3092" i="8" s="1"/>
  <c r="B3093" i="8" s="1"/>
  <c r="B3094" i="8" s="1"/>
  <c r="B3095" i="8" s="1"/>
  <c r="B3096" i="8" s="1"/>
  <c r="B3097" i="8" s="1"/>
  <c r="B3098" i="8" s="1"/>
  <c r="B3099" i="8" s="1"/>
  <c r="B3100" i="8" s="1"/>
  <c r="B3101" i="8" s="1"/>
  <c r="B3102" i="8" s="1"/>
  <c r="B3103" i="8" s="1"/>
  <c r="B3104" i="8" s="1"/>
  <c r="B3105" i="8" s="1"/>
  <c r="B3106" i="8" s="1"/>
  <c r="B3107" i="8" s="1"/>
  <c r="B3108" i="8" s="1"/>
  <c r="B3109" i="8" s="1"/>
  <c r="B3110" i="8" s="1"/>
  <c r="B3111" i="8" s="1"/>
  <c r="B3112" i="8" s="1"/>
  <c r="B3113" i="8" s="1"/>
  <c r="B3114" i="8" s="1"/>
  <c r="B3115" i="8" s="1"/>
  <c r="B3116" i="8" s="1"/>
  <c r="B3117" i="8" s="1"/>
  <c r="B3118" i="8" s="1"/>
  <c r="B3119" i="8" s="1"/>
  <c r="B3120" i="8" s="1"/>
  <c r="B3121" i="8" s="1"/>
  <c r="B3122" i="8" s="1"/>
  <c r="B3123" i="8" s="1"/>
  <c r="B3124" i="8" s="1"/>
  <c r="B3125" i="8" s="1"/>
  <c r="B3126" i="8" s="1"/>
  <c r="B3127" i="8" s="1"/>
  <c r="B3128" i="8" s="1"/>
  <c r="B3129" i="8" s="1"/>
  <c r="B3130" i="8" s="1"/>
  <c r="B3131" i="8" s="1"/>
  <c r="B3132" i="8" s="1"/>
  <c r="B3133" i="8" s="1"/>
  <c r="B3134" i="8" s="1"/>
  <c r="B3135" i="8" s="1"/>
  <c r="B3136" i="8" s="1"/>
  <c r="B3137" i="8" s="1"/>
  <c r="B3138" i="8" s="1"/>
  <c r="B3139" i="8" s="1"/>
  <c r="B3140" i="8" s="1"/>
  <c r="B3141" i="8" s="1"/>
  <c r="B3142" i="8" s="1"/>
  <c r="B3143" i="8" s="1"/>
  <c r="B3144" i="8" s="1"/>
  <c r="B3145" i="8" s="1"/>
  <c r="B3146" i="8" s="1"/>
  <c r="B3147" i="8" s="1"/>
  <c r="B3148" i="8" s="1"/>
  <c r="B3149" i="8" s="1"/>
  <c r="B3150" i="8" s="1"/>
  <c r="B3151" i="8" s="1"/>
  <c r="B3152" i="8" s="1"/>
  <c r="B3153" i="8" s="1"/>
  <c r="B3154" i="8" s="1"/>
  <c r="B3155" i="8" s="1"/>
  <c r="B3156" i="8" s="1"/>
  <c r="B3157" i="8" s="1"/>
  <c r="B3158" i="8" s="1"/>
  <c r="B3159" i="8" s="1"/>
  <c r="B3160" i="8" s="1"/>
  <c r="B3161" i="8" s="1"/>
  <c r="B3162" i="8" s="1"/>
  <c r="B3163" i="8" s="1"/>
  <c r="B3164" i="8" s="1"/>
  <c r="B3165" i="8" s="1"/>
  <c r="B3166" i="8" s="1"/>
  <c r="B3167" i="8" s="1"/>
  <c r="B3168" i="8" s="1"/>
  <c r="B3169" i="8" s="1"/>
  <c r="B3170" i="8" s="1"/>
  <c r="B3171" i="8" s="1"/>
  <c r="B3172" i="8" s="1"/>
  <c r="B3173" i="8" s="1"/>
  <c r="B3174" i="8" s="1"/>
  <c r="B3175" i="8" s="1"/>
  <c r="B3176" i="8" s="1"/>
  <c r="B3177" i="8" s="1"/>
  <c r="B3178" i="8" s="1"/>
  <c r="B3179" i="8" s="1"/>
  <c r="B3180" i="8" s="1"/>
  <c r="B3181" i="8" s="1"/>
  <c r="B3182" i="8" s="1"/>
  <c r="B3183" i="8" s="1"/>
  <c r="B3184" i="8" s="1"/>
  <c r="B3185" i="8" s="1"/>
  <c r="B3186" i="8" s="1"/>
  <c r="B3187" i="8" s="1"/>
  <c r="B3188" i="8" s="1"/>
  <c r="B3189" i="8" s="1"/>
  <c r="B3190" i="8" s="1"/>
  <c r="B3191" i="8" s="1"/>
  <c r="B3192" i="8" s="1"/>
  <c r="B3193" i="8" s="1"/>
  <c r="B3194" i="8" s="1"/>
  <c r="B3195" i="8" s="1"/>
  <c r="B3196" i="8" s="1"/>
  <c r="B3197" i="8" s="1"/>
  <c r="B3198" i="8" s="1"/>
  <c r="B3199" i="8" s="1"/>
  <c r="B3200" i="8" s="1"/>
  <c r="B3201" i="8" s="1"/>
  <c r="B3202" i="8" s="1"/>
  <c r="B3203" i="8" s="1"/>
  <c r="B3204" i="8" s="1"/>
  <c r="B3205" i="8" s="1"/>
  <c r="B3206" i="8" s="1"/>
  <c r="B3207" i="8" s="1"/>
  <c r="B3208" i="8" s="1"/>
  <c r="B3209" i="8" s="1"/>
  <c r="B3210" i="8" s="1"/>
  <c r="B3211" i="8" s="1"/>
  <c r="B3212" i="8" s="1"/>
  <c r="B3213" i="8" s="1"/>
  <c r="B3214" i="8" s="1"/>
  <c r="B3215" i="8" s="1"/>
  <c r="B3216" i="8" s="1"/>
  <c r="B3217" i="8" s="1"/>
  <c r="B3218" i="8" s="1"/>
  <c r="B3219" i="8" s="1"/>
  <c r="B3220" i="8" s="1"/>
  <c r="B3221" i="8" s="1"/>
  <c r="B3222" i="8" s="1"/>
  <c r="B3223" i="8" s="1"/>
  <c r="B3224" i="8" s="1"/>
  <c r="B3225" i="8" s="1"/>
  <c r="B3226" i="8" s="1"/>
  <c r="B3227" i="8" s="1"/>
  <c r="B3228" i="8" s="1"/>
  <c r="B3229" i="8" s="1"/>
  <c r="B3230" i="8" s="1"/>
  <c r="B3231" i="8" s="1"/>
  <c r="B3232" i="8" s="1"/>
  <c r="B3233" i="8" s="1"/>
  <c r="B3234" i="8" s="1"/>
  <c r="B3235" i="8" s="1"/>
  <c r="B3236" i="8" s="1"/>
  <c r="B3237" i="8" s="1"/>
  <c r="B3238" i="8" s="1"/>
  <c r="B3239" i="8" s="1"/>
  <c r="B3240" i="8" s="1"/>
  <c r="B3241" i="8" s="1"/>
  <c r="B3242" i="8" s="1"/>
  <c r="B3243" i="8" s="1"/>
  <c r="B3244" i="8" s="1"/>
  <c r="B3245" i="8" s="1"/>
  <c r="B3246" i="8" s="1"/>
  <c r="B3247" i="8" s="1"/>
  <c r="B3248" i="8" s="1"/>
  <c r="B3249" i="8" s="1"/>
  <c r="B3250" i="8" s="1"/>
  <c r="B3251" i="8" s="1"/>
  <c r="B3252" i="8" s="1"/>
  <c r="B3253" i="8" s="1"/>
  <c r="B3254" i="8" s="1"/>
  <c r="B3255" i="8" s="1"/>
  <c r="B3256" i="8" s="1"/>
  <c r="B3257" i="8" s="1"/>
  <c r="B3258" i="8" s="1"/>
  <c r="B3259" i="8" s="1"/>
  <c r="B3260" i="8" s="1"/>
  <c r="B3261" i="8" s="1"/>
  <c r="B3262" i="8" s="1"/>
  <c r="B3263" i="8" s="1"/>
  <c r="B3264" i="8" s="1"/>
  <c r="B3265" i="8" s="1"/>
  <c r="B3266" i="8" s="1"/>
  <c r="B3267" i="8" s="1"/>
  <c r="B3268" i="8" s="1"/>
  <c r="B3269" i="8" s="1"/>
  <c r="B3270" i="8" s="1"/>
  <c r="B3271" i="8" s="1"/>
  <c r="B3272" i="8" s="1"/>
  <c r="B3273" i="8" s="1"/>
  <c r="B3274" i="8" s="1"/>
  <c r="B3275" i="8" s="1"/>
  <c r="B3276" i="8" s="1"/>
  <c r="B3277" i="8" s="1"/>
  <c r="B3278" i="8" s="1"/>
  <c r="B3279" i="8" s="1"/>
  <c r="B3280" i="8" s="1"/>
  <c r="B3281" i="8" s="1"/>
  <c r="B3282" i="8" s="1"/>
  <c r="B3283" i="8" s="1"/>
  <c r="B3284" i="8" s="1"/>
  <c r="B3285" i="8" s="1"/>
  <c r="B3286" i="8" s="1"/>
  <c r="B3287" i="8" s="1"/>
  <c r="B3288" i="8" s="1"/>
  <c r="B3289" i="8" s="1"/>
  <c r="B3290" i="8" s="1"/>
  <c r="B3291" i="8" s="1"/>
  <c r="B3292" i="8" s="1"/>
  <c r="B3293" i="8" s="1"/>
  <c r="B3294" i="8" s="1"/>
  <c r="B3295" i="8" s="1"/>
  <c r="B3296" i="8" s="1"/>
  <c r="B3297" i="8" s="1"/>
  <c r="B3298" i="8" s="1"/>
  <c r="B3299" i="8" s="1"/>
  <c r="B3300" i="8" s="1"/>
  <c r="B3301" i="8" s="1"/>
  <c r="B3302" i="8" s="1"/>
  <c r="B3303" i="8" s="1"/>
  <c r="B3304" i="8" s="1"/>
  <c r="B3305" i="8" s="1"/>
  <c r="B3306" i="8" s="1"/>
  <c r="B3307" i="8" s="1"/>
  <c r="B3308" i="8" s="1"/>
  <c r="B3309" i="8" s="1"/>
  <c r="B3310" i="8" s="1"/>
  <c r="B3311" i="8" s="1"/>
  <c r="B3312" i="8" s="1"/>
  <c r="B3313" i="8" s="1"/>
  <c r="B3314" i="8" s="1"/>
  <c r="B3315" i="8" s="1"/>
  <c r="B3316" i="8" s="1"/>
  <c r="B3317" i="8" s="1"/>
  <c r="B3318" i="8" s="1"/>
  <c r="B3319" i="8" s="1"/>
  <c r="B3320" i="8" s="1"/>
  <c r="B3321" i="8" s="1"/>
  <c r="B3322" i="8" s="1"/>
  <c r="B3323" i="8" s="1"/>
  <c r="B3324" i="8" s="1"/>
  <c r="B3325" i="8" s="1"/>
  <c r="B3326" i="8" s="1"/>
  <c r="B3327" i="8" s="1"/>
  <c r="B3328" i="8" s="1"/>
  <c r="B3329" i="8" s="1"/>
  <c r="B3330" i="8" s="1"/>
  <c r="B3331" i="8" s="1"/>
  <c r="B3332" i="8" s="1"/>
  <c r="B3333" i="8" s="1"/>
  <c r="B3334" i="8" s="1"/>
  <c r="B3335" i="8" s="1"/>
  <c r="B3336" i="8" s="1"/>
  <c r="B3337" i="8" s="1"/>
  <c r="B3338" i="8" s="1"/>
  <c r="B3339" i="8" s="1"/>
  <c r="B3340" i="8" s="1"/>
  <c r="B3341" i="8" s="1"/>
  <c r="B3342" i="8" s="1"/>
  <c r="B3343" i="8" s="1"/>
  <c r="B3344" i="8" s="1"/>
  <c r="B3345" i="8" s="1"/>
  <c r="B3346" i="8" s="1"/>
  <c r="B3347" i="8" s="1"/>
  <c r="B3348" i="8" s="1"/>
  <c r="B3349" i="8" s="1"/>
  <c r="B3350" i="8" s="1"/>
  <c r="B3351" i="8" s="1"/>
  <c r="B3352" i="8" s="1"/>
  <c r="B3353" i="8" s="1"/>
  <c r="B3354" i="8" s="1"/>
  <c r="B3355" i="8" s="1"/>
  <c r="B3356" i="8" s="1"/>
  <c r="B3357" i="8" s="1"/>
  <c r="B3358" i="8" s="1"/>
  <c r="B3359" i="8" s="1"/>
  <c r="B3360" i="8" s="1"/>
  <c r="B3361" i="8" s="1"/>
  <c r="B3362" i="8" s="1"/>
  <c r="B3363" i="8" s="1"/>
  <c r="B3364" i="8" s="1"/>
  <c r="B3365" i="8" s="1"/>
  <c r="B3366" i="8" s="1"/>
  <c r="B3367" i="8" s="1"/>
  <c r="B3368" i="8" s="1"/>
  <c r="B3369" i="8" s="1"/>
  <c r="B3370" i="8" s="1"/>
  <c r="B3371" i="8" s="1"/>
  <c r="B3372" i="8" s="1"/>
  <c r="B3373" i="8" s="1"/>
  <c r="B3374" i="8" s="1"/>
  <c r="B3375" i="8" s="1"/>
  <c r="B3376" i="8" s="1"/>
  <c r="B3377" i="8" s="1"/>
  <c r="B3378" i="8" s="1"/>
  <c r="B3379" i="8" s="1"/>
  <c r="B3380" i="8" s="1"/>
  <c r="B3381" i="8" s="1"/>
  <c r="B3382" i="8" s="1"/>
  <c r="B3383" i="8" s="1"/>
  <c r="B3384" i="8" s="1"/>
  <c r="B3385" i="8" s="1"/>
  <c r="B3386" i="8" s="1"/>
  <c r="B3387" i="8" s="1"/>
  <c r="B3388" i="8" s="1"/>
  <c r="B3389" i="8" s="1"/>
  <c r="B3390" i="8" s="1"/>
  <c r="B3391" i="8" s="1"/>
  <c r="B3392" i="8" s="1"/>
  <c r="B3393" i="8" s="1"/>
  <c r="B3394" i="8" s="1"/>
  <c r="B3395" i="8" s="1"/>
  <c r="B3396" i="8" s="1"/>
  <c r="B3397" i="8" s="1"/>
  <c r="B3398" i="8" s="1"/>
  <c r="B3399" i="8" s="1"/>
  <c r="B3400" i="8" s="1"/>
  <c r="B3401" i="8" s="1"/>
  <c r="B3402" i="8" s="1"/>
  <c r="B3403" i="8" s="1"/>
  <c r="B3404" i="8" s="1"/>
  <c r="B3405" i="8" s="1"/>
  <c r="B3406" i="8" s="1"/>
  <c r="B3407" i="8" s="1"/>
  <c r="B3408" i="8" s="1"/>
  <c r="B3409" i="8" s="1"/>
  <c r="B3410" i="8" s="1"/>
  <c r="B3411" i="8" s="1"/>
  <c r="B3412" i="8" s="1"/>
  <c r="B3413" i="8" s="1"/>
  <c r="B3414" i="8" s="1"/>
  <c r="B3415" i="8" s="1"/>
  <c r="B3416" i="8" s="1"/>
  <c r="B3417" i="8" s="1"/>
  <c r="B3418" i="8" s="1"/>
  <c r="B3419" i="8" s="1"/>
  <c r="B3420" i="8" s="1"/>
  <c r="B3421" i="8" s="1"/>
  <c r="B3422" i="8" s="1"/>
  <c r="B3423" i="8" s="1"/>
  <c r="B3424" i="8" s="1"/>
  <c r="B3425" i="8" s="1"/>
  <c r="B3426" i="8" s="1"/>
  <c r="B3427" i="8" s="1"/>
  <c r="B3428" i="8" s="1"/>
  <c r="B3429" i="8" s="1"/>
  <c r="B3430" i="8" s="1"/>
  <c r="B3431" i="8" s="1"/>
  <c r="B3432" i="8" s="1"/>
  <c r="B3433" i="8" s="1"/>
  <c r="B3434" i="8" s="1"/>
  <c r="B3435" i="8" s="1"/>
  <c r="B3436" i="8" s="1"/>
  <c r="B3437" i="8" s="1"/>
  <c r="B3438" i="8" s="1"/>
  <c r="B3439" i="8" s="1"/>
  <c r="B3440" i="8" s="1"/>
  <c r="B3441" i="8" s="1"/>
  <c r="B3442" i="8" s="1"/>
  <c r="B3443" i="8" s="1"/>
  <c r="B3444" i="8" s="1"/>
  <c r="B3445" i="8" s="1"/>
  <c r="B3446" i="8" s="1"/>
  <c r="B3447" i="8" s="1"/>
  <c r="B3448" i="8" s="1"/>
  <c r="B3449" i="8" s="1"/>
  <c r="B3450" i="8" s="1"/>
  <c r="B3451" i="8" s="1"/>
  <c r="B3452" i="8" s="1"/>
  <c r="B3453" i="8" s="1"/>
  <c r="B3454" i="8" s="1"/>
  <c r="B3455" i="8" s="1"/>
  <c r="B3456" i="8" s="1"/>
  <c r="B3457" i="8" s="1"/>
  <c r="B3458" i="8" s="1"/>
  <c r="B3459" i="8" s="1"/>
  <c r="B3460" i="8" s="1"/>
  <c r="B3461" i="8" s="1"/>
  <c r="B3462" i="8" s="1"/>
  <c r="B3463" i="8" s="1"/>
  <c r="B3464" i="8" s="1"/>
  <c r="B3465" i="8" s="1"/>
  <c r="B3466" i="8" s="1"/>
  <c r="B3467" i="8" s="1"/>
  <c r="B3468" i="8" s="1"/>
  <c r="B3469" i="8" s="1"/>
  <c r="B3470" i="8" s="1"/>
  <c r="B3471" i="8" s="1"/>
  <c r="B3472" i="8" s="1"/>
  <c r="B3473" i="8" s="1"/>
  <c r="B3474" i="8" s="1"/>
  <c r="B3475" i="8" s="1"/>
  <c r="B3476" i="8" s="1"/>
  <c r="B3477" i="8" s="1"/>
  <c r="B3478" i="8" s="1"/>
  <c r="B3479" i="8" s="1"/>
  <c r="B3480" i="8" s="1"/>
  <c r="B3481" i="8" s="1"/>
  <c r="B3482" i="8" s="1"/>
  <c r="B3483" i="8" s="1"/>
  <c r="B3484" i="8" s="1"/>
  <c r="B3485" i="8" s="1"/>
  <c r="B3486" i="8" s="1"/>
  <c r="B3487" i="8" s="1"/>
  <c r="B3488" i="8" s="1"/>
  <c r="B3489" i="8" s="1"/>
  <c r="B3490" i="8" s="1"/>
  <c r="B3491" i="8" s="1"/>
  <c r="B3492" i="8" s="1"/>
  <c r="B3493" i="8" s="1"/>
  <c r="B3494" i="8" s="1"/>
  <c r="B3495" i="8" s="1"/>
  <c r="B3496" i="8" s="1"/>
  <c r="B3497" i="8" s="1"/>
  <c r="B3498" i="8" s="1"/>
  <c r="B3499" i="8" s="1"/>
  <c r="B3500" i="8" s="1"/>
  <c r="B3501" i="8" s="1"/>
  <c r="B3502" i="8" s="1"/>
  <c r="B3503" i="8" s="1"/>
  <c r="B3504" i="8" s="1"/>
  <c r="B3505" i="8" s="1"/>
  <c r="B3506" i="8" s="1"/>
  <c r="B3507" i="8" s="1"/>
  <c r="B3508" i="8" s="1"/>
  <c r="B3509" i="8" s="1"/>
  <c r="B3510" i="8" s="1"/>
  <c r="B3511" i="8" s="1"/>
  <c r="B3512" i="8" s="1"/>
  <c r="B3513" i="8" s="1"/>
  <c r="B3514" i="8" s="1"/>
  <c r="B3515" i="8" s="1"/>
  <c r="B3516" i="8" s="1"/>
  <c r="B3517" i="8" s="1"/>
  <c r="B3518" i="8" s="1"/>
  <c r="B3519" i="8" s="1"/>
  <c r="B3520" i="8" s="1"/>
  <c r="B3521" i="8" s="1"/>
  <c r="B3522" i="8" s="1"/>
  <c r="B3523" i="8" s="1"/>
  <c r="B3524" i="8" s="1"/>
  <c r="B3525" i="8" s="1"/>
  <c r="B3526" i="8" s="1"/>
  <c r="B3527" i="8" s="1"/>
  <c r="B3528" i="8" s="1"/>
  <c r="B3529" i="8" s="1"/>
  <c r="B3530" i="8" s="1"/>
  <c r="B3531" i="8" s="1"/>
  <c r="B3532" i="8" s="1"/>
  <c r="B3533" i="8" s="1"/>
  <c r="B3534" i="8" s="1"/>
  <c r="B3535" i="8" s="1"/>
  <c r="B3536" i="8" s="1"/>
  <c r="B3537" i="8" s="1"/>
  <c r="B3538" i="8" s="1"/>
  <c r="B3539" i="8" s="1"/>
  <c r="B3540" i="8" s="1"/>
  <c r="B3541" i="8" s="1"/>
  <c r="B3542" i="8" s="1"/>
  <c r="B3543" i="8" s="1"/>
  <c r="B3544" i="8" s="1"/>
  <c r="B3545" i="8" s="1"/>
  <c r="B3546" i="8" s="1"/>
  <c r="B3547" i="8" s="1"/>
  <c r="B3548" i="8" s="1"/>
  <c r="B3549" i="8" s="1"/>
  <c r="B3550" i="8" s="1"/>
  <c r="B3551" i="8" s="1"/>
  <c r="B3552" i="8" s="1"/>
  <c r="B3553" i="8" s="1"/>
  <c r="B3554" i="8" s="1"/>
  <c r="B3555" i="8" s="1"/>
  <c r="B3556" i="8" s="1"/>
  <c r="B3557" i="8" s="1"/>
  <c r="B3558" i="8" s="1"/>
  <c r="B3559" i="8" s="1"/>
  <c r="B3560" i="8" s="1"/>
  <c r="B3561" i="8" s="1"/>
  <c r="B3562" i="8" s="1"/>
  <c r="B3563" i="8" s="1"/>
  <c r="B3564" i="8" s="1"/>
  <c r="B3565" i="8" s="1"/>
  <c r="B3566" i="8" s="1"/>
  <c r="B3567" i="8" s="1"/>
  <c r="B3568" i="8" s="1"/>
  <c r="B3569" i="8" s="1"/>
  <c r="B3570" i="8" s="1"/>
  <c r="B3571" i="8" s="1"/>
  <c r="B3572" i="8" s="1"/>
  <c r="B3573" i="8" s="1"/>
  <c r="B3574" i="8" s="1"/>
  <c r="B3575" i="8" s="1"/>
  <c r="B3576" i="8" s="1"/>
  <c r="B3577" i="8" s="1"/>
  <c r="B3578" i="8" s="1"/>
  <c r="B3579" i="8" s="1"/>
  <c r="B3580" i="8" s="1"/>
  <c r="B3581" i="8" s="1"/>
  <c r="B3582" i="8" s="1"/>
  <c r="B3583" i="8" s="1"/>
  <c r="B3584" i="8" s="1"/>
  <c r="B3585" i="8" s="1"/>
  <c r="B3586" i="8" s="1"/>
  <c r="B3587" i="8" s="1"/>
  <c r="B3588" i="8" s="1"/>
  <c r="B3589" i="8" s="1"/>
  <c r="B3590" i="8" s="1"/>
  <c r="B3591" i="8" s="1"/>
  <c r="B3592" i="8" s="1"/>
  <c r="B3593" i="8" s="1"/>
  <c r="B3594" i="8" s="1"/>
  <c r="B3595" i="8" s="1"/>
  <c r="B3596" i="8" s="1"/>
  <c r="B3597" i="8" s="1"/>
  <c r="B3598" i="8" s="1"/>
  <c r="B3599" i="8" s="1"/>
  <c r="B3600" i="8" s="1"/>
  <c r="B3601" i="8" s="1"/>
  <c r="B3602" i="8" s="1"/>
  <c r="B3603" i="8" s="1"/>
  <c r="B3604" i="8" s="1"/>
  <c r="B3605" i="8" s="1"/>
  <c r="B3606" i="8" s="1"/>
  <c r="B3607" i="8" s="1"/>
  <c r="B3608" i="8" s="1"/>
  <c r="B3609" i="8" s="1"/>
  <c r="B3610" i="8" s="1"/>
  <c r="B3611" i="8" s="1"/>
  <c r="B3612" i="8" s="1"/>
  <c r="B3613" i="8" s="1"/>
  <c r="B3614" i="8" s="1"/>
  <c r="B3615" i="8" s="1"/>
  <c r="B3616" i="8" s="1"/>
  <c r="B3617" i="8" s="1"/>
  <c r="B3618" i="8" s="1"/>
  <c r="B3619" i="8" s="1"/>
  <c r="B3620" i="8" s="1"/>
  <c r="B3621" i="8" s="1"/>
  <c r="B3622" i="8" s="1"/>
  <c r="B3623" i="8" s="1"/>
  <c r="B3624" i="8" s="1"/>
  <c r="B3625" i="8" s="1"/>
  <c r="B3626" i="8" s="1"/>
  <c r="B3627" i="8" s="1"/>
  <c r="B3628" i="8" s="1"/>
  <c r="B3629" i="8" s="1"/>
  <c r="B3630" i="8" s="1"/>
  <c r="B3631" i="8" s="1"/>
  <c r="B3632" i="8" s="1"/>
  <c r="B3633" i="8" s="1"/>
  <c r="B3634" i="8" s="1"/>
  <c r="B3635" i="8" s="1"/>
  <c r="B3636" i="8" s="1"/>
  <c r="B3637" i="8" s="1"/>
  <c r="B3638" i="8" s="1"/>
  <c r="B3639" i="8" s="1"/>
  <c r="B3640" i="8" s="1"/>
  <c r="B3641" i="8" s="1"/>
  <c r="B3642" i="8" s="1"/>
  <c r="B3643" i="8" s="1"/>
  <c r="B3644" i="8" s="1"/>
  <c r="B3645" i="8" s="1"/>
  <c r="B3646" i="8" s="1"/>
  <c r="B3647" i="8" s="1"/>
  <c r="B3648" i="8" s="1"/>
  <c r="B3649" i="8" s="1"/>
  <c r="B3650" i="8" s="1"/>
  <c r="B3651" i="8" s="1"/>
  <c r="B3652" i="8" s="1"/>
  <c r="B3653" i="8" s="1"/>
  <c r="B3654" i="8" s="1"/>
  <c r="B3655" i="8" s="1"/>
  <c r="B3656" i="8" s="1"/>
  <c r="B3657" i="8" s="1"/>
  <c r="B3658" i="8" s="1"/>
  <c r="B3659" i="8" s="1"/>
  <c r="B3660" i="8" s="1"/>
  <c r="B3661" i="8" s="1"/>
  <c r="B3662" i="8" s="1"/>
  <c r="B3663" i="8" s="1"/>
  <c r="B3664" i="8" s="1"/>
  <c r="B3665" i="8" s="1"/>
  <c r="B3666" i="8" s="1"/>
  <c r="B3667" i="8" s="1"/>
  <c r="B3668" i="8" s="1"/>
  <c r="B3669" i="8" s="1"/>
  <c r="B3670" i="8" s="1"/>
  <c r="B3671" i="8" s="1"/>
  <c r="B3672" i="8" s="1"/>
  <c r="B3673" i="8" s="1"/>
  <c r="B3674" i="8" s="1"/>
  <c r="B3675" i="8" s="1"/>
  <c r="B3676" i="8" s="1"/>
  <c r="B3677" i="8" s="1"/>
  <c r="B3678" i="8" s="1"/>
  <c r="B3679" i="8" s="1"/>
  <c r="B3680" i="8" s="1"/>
  <c r="B3681" i="8" s="1"/>
  <c r="B3682" i="8" s="1"/>
  <c r="B3683" i="8" s="1"/>
  <c r="B3684" i="8" s="1"/>
  <c r="B3685" i="8" s="1"/>
  <c r="B3686" i="8" s="1"/>
  <c r="B3687" i="8" s="1"/>
  <c r="B3688" i="8" s="1"/>
  <c r="B3689" i="8" s="1"/>
  <c r="B3690" i="8" s="1"/>
  <c r="B3691" i="8" s="1"/>
  <c r="B3692" i="8" s="1"/>
  <c r="B3693" i="8" s="1"/>
  <c r="B3694" i="8" s="1"/>
  <c r="B3695" i="8" s="1"/>
  <c r="B3696" i="8" s="1"/>
  <c r="B3697" i="8" s="1"/>
  <c r="B3698" i="8" s="1"/>
  <c r="B3699" i="8" s="1"/>
  <c r="B3700" i="8" s="1"/>
  <c r="B3701" i="8" s="1"/>
  <c r="B3702" i="8" s="1"/>
  <c r="B3703" i="8" s="1"/>
  <c r="B3704" i="8" s="1"/>
  <c r="B3705" i="8" s="1"/>
  <c r="B3706" i="8" s="1"/>
  <c r="B3707" i="8" s="1"/>
  <c r="B3708" i="8" s="1"/>
  <c r="B3709" i="8" s="1"/>
  <c r="B3710" i="8" s="1"/>
  <c r="B3711" i="8" s="1"/>
  <c r="B3712" i="8" s="1"/>
  <c r="B3713" i="8" s="1"/>
  <c r="B3714" i="8" s="1"/>
  <c r="B3715" i="8" s="1"/>
  <c r="B3716" i="8" s="1"/>
  <c r="B3717" i="8" s="1"/>
  <c r="B3718" i="8" s="1"/>
  <c r="B3719" i="8" s="1"/>
  <c r="B3720" i="8" s="1"/>
  <c r="B3721" i="8" s="1"/>
  <c r="B3722" i="8" s="1"/>
  <c r="B3723" i="8" s="1"/>
  <c r="B3724" i="8" s="1"/>
  <c r="B3725" i="8" s="1"/>
  <c r="B3726" i="8" s="1"/>
  <c r="B3727" i="8" s="1"/>
  <c r="B3728" i="8" s="1"/>
  <c r="B3729" i="8" s="1"/>
  <c r="B3730" i="8" s="1"/>
  <c r="B3731" i="8" s="1"/>
  <c r="B3732" i="8" s="1"/>
  <c r="B3733" i="8" s="1"/>
  <c r="B3734" i="8" s="1"/>
  <c r="B3735" i="8" s="1"/>
  <c r="B3736" i="8" s="1"/>
  <c r="B3737" i="8" s="1"/>
  <c r="B3738" i="8" s="1"/>
  <c r="B3739" i="8" s="1"/>
  <c r="B3740" i="8" s="1"/>
  <c r="B3741" i="8" s="1"/>
  <c r="B3742" i="8" s="1"/>
  <c r="B3743" i="8" s="1"/>
  <c r="B3744" i="8" s="1"/>
  <c r="B3745" i="8" s="1"/>
  <c r="B3746" i="8" s="1"/>
  <c r="B3747" i="8" s="1"/>
  <c r="B3748" i="8" s="1"/>
  <c r="B3749" i="8" s="1"/>
  <c r="B3750" i="8" s="1"/>
  <c r="B3751" i="8" s="1"/>
  <c r="B3752" i="8" s="1"/>
  <c r="B3753" i="8" s="1"/>
  <c r="B3754" i="8" s="1"/>
  <c r="B3755" i="8" s="1"/>
  <c r="B3756" i="8" s="1"/>
  <c r="B3757" i="8" s="1"/>
  <c r="B3758" i="8" s="1"/>
  <c r="B3759" i="8" s="1"/>
  <c r="B3760" i="8" s="1"/>
  <c r="B3761" i="8" s="1"/>
  <c r="B3762" i="8" s="1"/>
  <c r="B3763" i="8" s="1"/>
  <c r="B3764" i="8" s="1"/>
  <c r="B3765" i="8" s="1"/>
  <c r="B3766" i="8" s="1"/>
  <c r="B3767" i="8" s="1"/>
  <c r="B3768" i="8" s="1"/>
  <c r="B3769" i="8" s="1"/>
  <c r="B3770" i="8" s="1"/>
  <c r="B3771" i="8" s="1"/>
  <c r="B3772" i="8" s="1"/>
  <c r="B3773" i="8" s="1"/>
  <c r="B3774" i="8" s="1"/>
  <c r="B3775" i="8" s="1"/>
  <c r="B3776" i="8" s="1"/>
  <c r="B3777" i="8" s="1"/>
  <c r="B3778" i="8" s="1"/>
  <c r="B3779" i="8" s="1"/>
  <c r="B3780" i="8" s="1"/>
  <c r="B3781" i="8" s="1"/>
  <c r="B3782" i="8" s="1"/>
  <c r="B3783" i="8" s="1"/>
  <c r="B3784" i="8" s="1"/>
  <c r="B3785" i="8" s="1"/>
  <c r="B3786" i="8" s="1"/>
  <c r="B3787" i="8" s="1"/>
  <c r="B3788" i="8" s="1"/>
  <c r="B3789" i="8" s="1"/>
  <c r="B3790" i="8" s="1"/>
  <c r="B3791" i="8" s="1"/>
  <c r="B3792" i="8" s="1"/>
  <c r="B3793" i="8" s="1"/>
  <c r="B3794" i="8" s="1"/>
  <c r="B3795" i="8" s="1"/>
  <c r="B3796" i="8" s="1"/>
  <c r="B3797" i="8" s="1"/>
  <c r="B3798" i="8" s="1"/>
  <c r="B3799" i="8" s="1"/>
  <c r="B3800" i="8" s="1"/>
  <c r="B3801" i="8" s="1"/>
  <c r="B3802" i="8" s="1"/>
  <c r="B3803" i="8" s="1"/>
  <c r="B3804" i="8" s="1"/>
  <c r="B3805" i="8" s="1"/>
  <c r="B3806" i="8" s="1"/>
  <c r="B3807" i="8" s="1"/>
  <c r="B3808" i="8" s="1"/>
  <c r="B3809" i="8" s="1"/>
  <c r="B3810" i="8" s="1"/>
  <c r="B3811" i="8" s="1"/>
  <c r="B3812" i="8" s="1"/>
  <c r="B3813" i="8" s="1"/>
  <c r="B3814" i="8" s="1"/>
  <c r="B3815" i="8" s="1"/>
  <c r="B3816" i="8" s="1"/>
  <c r="B3817" i="8" s="1"/>
  <c r="B3818" i="8" s="1"/>
  <c r="B3819" i="8" s="1"/>
  <c r="B3820" i="8" s="1"/>
  <c r="B3821" i="8" s="1"/>
  <c r="B3822" i="8" s="1"/>
  <c r="B3823" i="8" s="1"/>
  <c r="B3824" i="8" s="1"/>
  <c r="B3825" i="8" s="1"/>
  <c r="B3826" i="8" s="1"/>
  <c r="B3827" i="8" s="1"/>
  <c r="B3828" i="8" s="1"/>
  <c r="B3829" i="8" s="1"/>
  <c r="B3830" i="8" s="1"/>
  <c r="B3831" i="8" s="1"/>
  <c r="B3832" i="8" s="1"/>
  <c r="B3833" i="8" s="1"/>
  <c r="B3834" i="8" s="1"/>
  <c r="B3835" i="8" s="1"/>
  <c r="B3836" i="8" s="1"/>
  <c r="B3837" i="8" s="1"/>
  <c r="B3838" i="8" s="1"/>
  <c r="B3839" i="8" s="1"/>
  <c r="B3840" i="8" s="1"/>
  <c r="B3841" i="8" s="1"/>
  <c r="B3842" i="8" s="1"/>
  <c r="B3843" i="8" s="1"/>
  <c r="B3844" i="8" s="1"/>
  <c r="B3845" i="8" s="1"/>
  <c r="B3846" i="8" s="1"/>
  <c r="B3847" i="8" s="1"/>
  <c r="B3848" i="8" s="1"/>
  <c r="B3849" i="8" s="1"/>
  <c r="B3850" i="8" s="1"/>
  <c r="B3851" i="8" s="1"/>
  <c r="B3852" i="8" s="1"/>
  <c r="B3853" i="8" s="1"/>
  <c r="B3854" i="8" s="1"/>
  <c r="B3855" i="8" s="1"/>
  <c r="B3856" i="8" s="1"/>
  <c r="B3857" i="8" s="1"/>
  <c r="B3858" i="8" s="1"/>
  <c r="B3859" i="8" s="1"/>
  <c r="B3860" i="8" s="1"/>
  <c r="B3861" i="8" s="1"/>
  <c r="B3862" i="8" s="1"/>
  <c r="B3863" i="8" s="1"/>
  <c r="B3864" i="8" s="1"/>
  <c r="B3865" i="8" s="1"/>
  <c r="B3866" i="8" s="1"/>
  <c r="B3867" i="8" s="1"/>
  <c r="B3868" i="8" s="1"/>
  <c r="B3869" i="8" s="1"/>
  <c r="B3870" i="8" s="1"/>
  <c r="B3871" i="8" s="1"/>
  <c r="B3872" i="8" s="1"/>
  <c r="B3873" i="8" s="1"/>
  <c r="B3874" i="8" s="1"/>
  <c r="B3875" i="8" s="1"/>
  <c r="B3876" i="8" s="1"/>
  <c r="B3877" i="8" s="1"/>
  <c r="B3878" i="8" s="1"/>
  <c r="B3879" i="8" s="1"/>
  <c r="B3880" i="8" s="1"/>
  <c r="B3881" i="8" s="1"/>
  <c r="B3882" i="8" s="1"/>
  <c r="B3883" i="8" s="1"/>
  <c r="B3884" i="8" s="1"/>
  <c r="B3885" i="8" s="1"/>
  <c r="B3886" i="8" s="1"/>
  <c r="B3887" i="8" s="1"/>
  <c r="B3888" i="8" s="1"/>
  <c r="B3889" i="8" s="1"/>
  <c r="B3890" i="8" s="1"/>
  <c r="B3891" i="8" s="1"/>
  <c r="B3892" i="8" s="1"/>
  <c r="B3893" i="8" s="1"/>
  <c r="B3894" i="8" s="1"/>
  <c r="B3895" i="8" s="1"/>
  <c r="B3896" i="8" s="1"/>
  <c r="B3897" i="8" s="1"/>
  <c r="B3898" i="8" s="1"/>
  <c r="B3899" i="8" s="1"/>
  <c r="B3900" i="8" s="1"/>
  <c r="B3901" i="8" s="1"/>
  <c r="B3902" i="8" s="1"/>
  <c r="B3903" i="8" s="1"/>
  <c r="B3904" i="8" s="1"/>
  <c r="B3905" i="8" s="1"/>
  <c r="B3906" i="8" s="1"/>
  <c r="B3907" i="8" s="1"/>
  <c r="B3908" i="8" s="1"/>
  <c r="B3909" i="8" s="1"/>
  <c r="B3910" i="8" s="1"/>
  <c r="B3911" i="8" s="1"/>
  <c r="B3912" i="8" s="1"/>
  <c r="B3913" i="8" s="1"/>
  <c r="B3914" i="8" s="1"/>
  <c r="B3915" i="8" s="1"/>
  <c r="B3916" i="8" s="1"/>
  <c r="B3917" i="8" s="1"/>
  <c r="B3918" i="8" s="1"/>
  <c r="B3919" i="8" s="1"/>
  <c r="B3920" i="8" s="1"/>
  <c r="B3921" i="8" s="1"/>
  <c r="B3922" i="8" s="1"/>
  <c r="B3923" i="8" s="1"/>
  <c r="B3924" i="8" s="1"/>
  <c r="B3925" i="8" s="1"/>
  <c r="B3926" i="8" s="1"/>
  <c r="B3927" i="8" s="1"/>
  <c r="B3928" i="8" s="1"/>
  <c r="B3929" i="8" s="1"/>
  <c r="B3930" i="8" s="1"/>
  <c r="B3931" i="8" s="1"/>
  <c r="B3932" i="8" s="1"/>
  <c r="B3933" i="8" s="1"/>
  <c r="B3934" i="8" s="1"/>
  <c r="B3935" i="8" s="1"/>
  <c r="B3936" i="8" s="1"/>
  <c r="B3937" i="8" s="1"/>
  <c r="B3938" i="8" s="1"/>
  <c r="B3939" i="8" s="1"/>
  <c r="B3940" i="8" s="1"/>
  <c r="B3941" i="8" s="1"/>
  <c r="B3942" i="8" s="1"/>
  <c r="B3943" i="8" s="1"/>
  <c r="B3944" i="8" s="1"/>
  <c r="B3945" i="8" s="1"/>
  <c r="B3946" i="8" s="1"/>
  <c r="B3947" i="8" s="1"/>
  <c r="B3948" i="8" s="1"/>
  <c r="B3949" i="8" s="1"/>
  <c r="B3950" i="8" s="1"/>
  <c r="B3951" i="8" s="1"/>
  <c r="B3952" i="8" s="1"/>
  <c r="B3953" i="8" s="1"/>
  <c r="B3954" i="8" s="1"/>
  <c r="B3955" i="8" s="1"/>
  <c r="B3956" i="8" s="1"/>
  <c r="B3957" i="8" s="1"/>
  <c r="B3958" i="8" s="1"/>
  <c r="B3959" i="8" s="1"/>
  <c r="B3960" i="8" s="1"/>
  <c r="B3961" i="8" s="1"/>
  <c r="B3962" i="8" s="1"/>
  <c r="B3963" i="8" s="1"/>
  <c r="B3964" i="8" s="1"/>
  <c r="B3965" i="8" s="1"/>
  <c r="B3966" i="8" s="1"/>
  <c r="B4" i="8"/>
  <c r="B3" i="8"/>
  <c r="A3966" i="8"/>
  <c r="A3965" i="8"/>
  <c r="A3964" i="8"/>
  <c r="A3963" i="8"/>
  <c r="A3962" i="8"/>
  <c r="A3961" i="8"/>
  <c r="A3960" i="8"/>
  <c r="A3959" i="8"/>
  <c r="A3958" i="8"/>
  <c r="A3957" i="8"/>
  <c r="A3956" i="8"/>
  <c r="A3955" i="8"/>
  <c r="A3954" i="8"/>
  <c r="A3953" i="8"/>
  <c r="A3952" i="8"/>
  <c r="A3951" i="8"/>
  <c r="A3950" i="8"/>
  <c r="A3949" i="8"/>
  <c r="A3948" i="8"/>
  <c r="A3947" i="8"/>
  <c r="A3946" i="8"/>
  <c r="A3945" i="8"/>
  <c r="A3944" i="8"/>
  <c r="A3943" i="8"/>
  <c r="A3942" i="8"/>
  <c r="A3941" i="8"/>
  <c r="A3940" i="8"/>
  <c r="A3939" i="8"/>
  <c r="A3938" i="8"/>
  <c r="A3937" i="8"/>
  <c r="A3936" i="8"/>
  <c r="A3935" i="8"/>
  <c r="A3934" i="8"/>
  <c r="A3933" i="8"/>
  <c r="A3932" i="8"/>
  <c r="A3931" i="8"/>
  <c r="A3930" i="8"/>
  <c r="A3929" i="8"/>
  <c r="A3928" i="8"/>
  <c r="A3927" i="8"/>
  <c r="A3926" i="8"/>
  <c r="A3925" i="8"/>
  <c r="A3924" i="8"/>
  <c r="A3923" i="8"/>
  <c r="A3922" i="8"/>
  <c r="A3921" i="8"/>
  <c r="A3920" i="8"/>
  <c r="A3919" i="8"/>
  <c r="A3918" i="8"/>
  <c r="A3917" i="8"/>
  <c r="A3916" i="8"/>
  <c r="A3915" i="8"/>
  <c r="A3914" i="8"/>
  <c r="A3913" i="8"/>
  <c r="A3912" i="8"/>
  <c r="A3911" i="8"/>
  <c r="A3910" i="8"/>
  <c r="A3909" i="8"/>
  <c r="A3908" i="8"/>
  <c r="A3907" i="8"/>
  <c r="A3906" i="8"/>
  <c r="A3905" i="8"/>
  <c r="A3904" i="8"/>
  <c r="A3903" i="8"/>
  <c r="A3902" i="8"/>
  <c r="A3901" i="8"/>
  <c r="A3900" i="8"/>
  <c r="A3899" i="8"/>
  <c r="A3898" i="8"/>
  <c r="A3897" i="8"/>
  <c r="A3896" i="8"/>
  <c r="A3895" i="8"/>
  <c r="A3894" i="8"/>
  <c r="A3893" i="8"/>
  <c r="A3892" i="8"/>
  <c r="A3891" i="8"/>
  <c r="A3890" i="8"/>
  <c r="A3889" i="8"/>
  <c r="A3888" i="8"/>
  <c r="A3887" i="8"/>
  <c r="A3886" i="8"/>
  <c r="A3885" i="8"/>
  <c r="A3884" i="8"/>
  <c r="A3883" i="8"/>
  <c r="A3882" i="8"/>
  <c r="A3881" i="8"/>
  <c r="A3880" i="8"/>
  <c r="A3879" i="8"/>
  <c r="A3878" i="8"/>
  <c r="A3877" i="8"/>
  <c r="A3876" i="8"/>
  <c r="A3875" i="8"/>
  <c r="A3874" i="8"/>
  <c r="A3873" i="8"/>
  <c r="A3872" i="8"/>
  <c r="A3871" i="8"/>
  <c r="A3870" i="8"/>
  <c r="A3869" i="8"/>
  <c r="A3868" i="8"/>
  <c r="A3867" i="8"/>
  <c r="A3866" i="8"/>
  <c r="A3865" i="8"/>
  <c r="A3864" i="8"/>
  <c r="A3863" i="8"/>
  <c r="A3862" i="8"/>
  <c r="A3861" i="8"/>
  <c r="A3860" i="8"/>
  <c r="A3859" i="8"/>
  <c r="A3858" i="8"/>
  <c r="A3857" i="8"/>
  <c r="A3856" i="8"/>
  <c r="A3855" i="8"/>
  <c r="A3854" i="8"/>
  <c r="A3853" i="8"/>
  <c r="A3852" i="8"/>
  <c r="A3851" i="8"/>
  <c r="A3850" i="8"/>
  <c r="A3849" i="8"/>
  <c r="A3848" i="8"/>
  <c r="A3847" i="8"/>
  <c r="A3846" i="8"/>
  <c r="A3845" i="8"/>
  <c r="A3844" i="8"/>
  <c r="A3843" i="8"/>
  <c r="A3842" i="8"/>
  <c r="A3841" i="8"/>
  <c r="A3840" i="8"/>
  <c r="A3839" i="8"/>
  <c r="A3838" i="8"/>
  <c r="A3837" i="8"/>
  <c r="A3836" i="8"/>
  <c r="A3835" i="8"/>
  <c r="A3834" i="8"/>
  <c r="A3833" i="8"/>
  <c r="A3832" i="8"/>
  <c r="A3831" i="8"/>
  <c r="A3830" i="8"/>
  <c r="A3829" i="8"/>
  <c r="A3828" i="8"/>
  <c r="A3827" i="8"/>
  <c r="A3826" i="8"/>
  <c r="A3825" i="8"/>
  <c r="A3824" i="8"/>
  <c r="A3823" i="8"/>
  <c r="A3822" i="8"/>
  <c r="A3821" i="8"/>
  <c r="A3820" i="8"/>
  <c r="A3819" i="8"/>
  <c r="A3818" i="8"/>
  <c r="A3817" i="8"/>
  <c r="A3816" i="8"/>
  <c r="A3815" i="8"/>
  <c r="A3814" i="8"/>
  <c r="A3813" i="8"/>
  <c r="A3812" i="8"/>
  <c r="A3811" i="8"/>
  <c r="A3810" i="8"/>
  <c r="A3809" i="8"/>
  <c r="A3808" i="8"/>
  <c r="A3807" i="8"/>
  <c r="A3806" i="8"/>
  <c r="A3805" i="8"/>
  <c r="A3804" i="8"/>
  <c r="A3803" i="8"/>
  <c r="A3802" i="8"/>
  <c r="A3801" i="8"/>
  <c r="A3800" i="8"/>
  <c r="A3799" i="8"/>
  <c r="A3798" i="8"/>
  <c r="A3797" i="8"/>
  <c r="A3796" i="8"/>
  <c r="A3795" i="8"/>
  <c r="A3794" i="8"/>
  <c r="A3793" i="8"/>
  <c r="A3792" i="8"/>
  <c r="A3791" i="8"/>
  <c r="A3790" i="8"/>
  <c r="A3789" i="8"/>
  <c r="A3788" i="8"/>
  <c r="A3787" i="8"/>
  <c r="A3786" i="8"/>
  <c r="A3785" i="8"/>
  <c r="A3784" i="8"/>
  <c r="A3783" i="8"/>
  <c r="A3782" i="8"/>
  <c r="A3781" i="8"/>
  <c r="A3780" i="8"/>
  <c r="A3779" i="8"/>
  <c r="A3778" i="8"/>
  <c r="A3777" i="8"/>
  <c r="A3776" i="8"/>
  <c r="A3775" i="8"/>
  <c r="A3774" i="8"/>
  <c r="A3773" i="8"/>
  <c r="A3772" i="8"/>
  <c r="A3771" i="8"/>
  <c r="A3770" i="8"/>
  <c r="A3769" i="8"/>
  <c r="A3768" i="8"/>
  <c r="A3767" i="8"/>
  <c r="A3766" i="8"/>
  <c r="A3765" i="8"/>
  <c r="A3764" i="8"/>
  <c r="A3763" i="8"/>
  <c r="A3762" i="8"/>
  <c r="A3761" i="8"/>
  <c r="A3760" i="8"/>
  <c r="A3759" i="8"/>
  <c r="A3758" i="8"/>
  <c r="A3757" i="8"/>
  <c r="A3756" i="8"/>
  <c r="A3755" i="8"/>
  <c r="A3754" i="8"/>
  <c r="A3753" i="8"/>
  <c r="A3752" i="8"/>
  <c r="A3751" i="8"/>
  <c r="A3750" i="8"/>
  <c r="A3749" i="8"/>
  <c r="A3748" i="8"/>
  <c r="A3747" i="8"/>
  <c r="A3746" i="8"/>
  <c r="A3745" i="8"/>
  <c r="A3744" i="8"/>
  <c r="A3743" i="8"/>
  <c r="A3742" i="8"/>
  <c r="A3741" i="8"/>
  <c r="A3740" i="8"/>
  <c r="A3739" i="8"/>
  <c r="A3738" i="8"/>
  <c r="A3737" i="8"/>
  <c r="A3736" i="8"/>
  <c r="A3735" i="8"/>
  <c r="A3734" i="8"/>
  <c r="A3733" i="8"/>
  <c r="A3732" i="8"/>
  <c r="A3731" i="8"/>
  <c r="A3730" i="8"/>
  <c r="A3729" i="8"/>
  <c r="A3728" i="8"/>
  <c r="A3727" i="8"/>
  <c r="A3726" i="8"/>
  <c r="A3725" i="8"/>
  <c r="A3724" i="8"/>
  <c r="A3723" i="8"/>
  <c r="A3722" i="8"/>
  <c r="A3721" i="8"/>
  <c r="A3720" i="8"/>
  <c r="A3719" i="8"/>
  <c r="A3718" i="8"/>
  <c r="A3717" i="8"/>
  <c r="A3716" i="8"/>
  <c r="A3715" i="8"/>
  <c r="A3714" i="8"/>
  <c r="A3713" i="8"/>
  <c r="A3712" i="8"/>
  <c r="A3711" i="8"/>
  <c r="A3710" i="8"/>
  <c r="A3709" i="8"/>
  <c r="A3708" i="8"/>
  <c r="A3707" i="8"/>
  <c r="A3706" i="8"/>
  <c r="A3705" i="8"/>
  <c r="A3704" i="8"/>
  <c r="A3703" i="8"/>
  <c r="A3702" i="8"/>
  <c r="A3701" i="8"/>
  <c r="A3700" i="8"/>
  <c r="A3699" i="8"/>
  <c r="A3698" i="8"/>
  <c r="A3697" i="8"/>
  <c r="A3696" i="8"/>
  <c r="A3695" i="8"/>
  <c r="A3694" i="8"/>
  <c r="A3693" i="8"/>
  <c r="A3692" i="8"/>
  <c r="A3691" i="8"/>
  <c r="A3690" i="8"/>
  <c r="A3689" i="8"/>
  <c r="A3688" i="8"/>
  <c r="A3687" i="8"/>
  <c r="A3686" i="8"/>
  <c r="A3685" i="8"/>
  <c r="A3684" i="8"/>
  <c r="A3683" i="8"/>
  <c r="A3682" i="8"/>
  <c r="A3681" i="8"/>
  <c r="A3680" i="8"/>
  <c r="A3679" i="8"/>
  <c r="A3678" i="8"/>
  <c r="A3677" i="8"/>
  <c r="A3676" i="8"/>
  <c r="A3675" i="8"/>
  <c r="A3674" i="8"/>
  <c r="A3673" i="8"/>
  <c r="A3672" i="8"/>
  <c r="A3671" i="8"/>
  <c r="A3670" i="8"/>
  <c r="A3669" i="8"/>
  <c r="A3668" i="8"/>
  <c r="A3667" i="8"/>
  <c r="A3666" i="8"/>
  <c r="A3665" i="8"/>
  <c r="A3664" i="8"/>
  <c r="A3663" i="8"/>
  <c r="A3662" i="8"/>
  <c r="A3661" i="8"/>
  <c r="A3660" i="8"/>
  <c r="A3659" i="8"/>
  <c r="A3658" i="8"/>
  <c r="A3657" i="8"/>
  <c r="A3656" i="8"/>
  <c r="A3655" i="8"/>
  <c r="A3654" i="8"/>
  <c r="A3653" i="8"/>
  <c r="A3652" i="8"/>
  <c r="A3651" i="8"/>
  <c r="A3650" i="8"/>
  <c r="A3649" i="8"/>
  <c r="A3648" i="8"/>
  <c r="A3647" i="8"/>
  <c r="A3646" i="8"/>
  <c r="A3645" i="8"/>
  <c r="A3644" i="8"/>
  <c r="A3643" i="8"/>
  <c r="A3642" i="8"/>
  <c r="A3641" i="8"/>
  <c r="A3640" i="8"/>
  <c r="A3639" i="8"/>
  <c r="A3638" i="8"/>
  <c r="A3637" i="8"/>
  <c r="A3636" i="8"/>
  <c r="A3635" i="8"/>
  <c r="A3634" i="8"/>
  <c r="A3633" i="8"/>
  <c r="A3632" i="8"/>
  <c r="A3631" i="8"/>
  <c r="A3630" i="8"/>
  <c r="A3629" i="8"/>
  <c r="A3628" i="8"/>
  <c r="A3627" i="8"/>
  <c r="A3626" i="8"/>
  <c r="A3625" i="8"/>
  <c r="A3624" i="8"/>
  <c r="A3623" i="8"/>
  <c r="A3622" i="8"/>
  <c r="A3621" i="8"/>
  <c r="A3620" i="8"/>
  <c r="A3619" i="8"/>
  <c r="A3618" i="8"/>
  <c r="A3617" i="8"/>
  <c r="A3616" i="8"/>
  <c r="A3615" i="8"/>
  <c r="A3614" i="8"/>
  <c r="A3613" i="8"/>
  <c r="A3612" i="8"/>
  <c r="A3611" i="8"/>
  <c r="A3610" i="8"/>
  <c r="A3609" i="8"/>
  <c r="A3608" i="8"/>
  <c r="A3607" i="8"/>
  <c r="A3606" i="8"/>
  <c r="A3605" i="8"/>
  <c r="A3604" i="8"/>
  <c r="A3603" i="8"/>
  <c r="A3602" i="8"/>
  <c r="A3601" i="8"/>
  <c r="A3600" i="8"/>
  <c r="A3599" i="8"/>
  <c r="A3598" i="8"/>
  <c r="A3597" i="8"/>
  <c r="A3596" i="8"/>
  <c r="A3595" i="8"/>
  <c r="A3594" i="8"/>
  <c r="A3593" i="8"/>
  <c r="A3592" i="8"/>
  <c r="A3591" i="8"/>
  <c r="A3590" i="8"/>
  <c r="A3589" i="8"/>
  <c r="A3588" i="8"/>
  <c r="A3587" i="8"/>
  <c r="A3586" i="8"/>
  <c r="A3585" i="8"/>
  <c r="A3584" i="8"/>
  <c r="A3583" i="8"/>
  <c r="A3582" i="8"/>
  <c r="A3581" i="8"/>
  <c r="A3580" i="8"/>
  <c r="A3579" i="8"/>
  <c r="A3578" i="8"/>
  <c r="A3577" i="8"/>
  <c r="A3576" i="8"/>
  <c r="A3575" i="8"/>
  <c r="A3574" i="8"/>
  <c r="A3573" i="8"/>
  <c r="A3572" i="8"/>
  <c r="A3571" i="8"/>
  <c r="A3570" i="8"/>
  <c r="A3569" i="8"/>
  <c r="A3568" i="8"/>
  <c r="A3567" i="8"/>
  <c r="A3566" i="8"/>
  <c r="A3565" i="8"/>
  <c r="A3564" i="8"/>
  <c r="A3563" i="8"/>
  <c r="A3562" i="8"/>
  <c r="A3561" i="8"/>
  <c r="A3560" i="8"/>
  <c r="A3559" i="8"/>
  <c r="A3558" i="8"/>
  <c r="A3557" i="8"/>
  <c r="A3556" i="8"/>
  <c r="A3555" i="8"/>
  <c r="A3554" i="8"/>
  <c r="A3553" i="8"/>
  <c r="A3552" i="8"/>
  <c r="A3551" i="8"/>
  <c r="A3550" i="8"/>
  <c r="A3549" i="8"/>
  <c r="A3548" i="8"/>
  <c r="A3547" i="8"/>
  <c r="A3546" i="8"/>
  <c r="A3545" i="8"/>
  <c r="A3544" i="8"/>
  <c r="A3543" i="8"/>
  <c r="A3542" i="8"/>
  <c r="A3541" i="8"/>
  <c r="A3540" i="8"/>
  <c r="A3539" i="8"/>
  <c r="A3538" i="8"/>
  <c r="A3537" i="8"/>
  <c r="A3536" i="8"/>
  <c r="A3535" i="8"/>
  <c r="A3534" i="8"/>
  <c r="A3533" i="8"/>
  <c r="A3532" i="8"/>
  <c r="A3531" i="8"/>
  <c r="A3530" i="8"/>
  <c r="A3529" i="8"/>
  <c r="A3528" i="8"/>
  <c r="A3527" i="8"/>
  <c r="A3526" i="8"/>
  <c r="A3525" i="8"/>
  <c r="A3524" i="8"/>
  <c r="A3523" i="8"/>
  <c r="A3522" i="8"/>
  <c r="A3521" i="8"/>
  <c r="A3520" i="8"/>
  <c r="A3519" i="8"/>
  <c r="A3518" i="8"/>
  <c r="A3517" i="8"/>
  <c r="A3516" i="8"/>
  <c r="A3515" i="8"/>
  <c r="A3514" i="8"/>
  <c r="A3513" i="8"/>
  <c r="A3512" i="8"/>
  <c r="A3511" i="8"/>
  <c r="A3510" i="8"/>
  <c r="A3509" i="8"/>
  <c r="A3508" i="8"/>
  <c r="A3507" i="8"/>
  <c r="A3506" i="8"/>
  <c r="A3505" i="8"/>
  <c r="A3504" i="8"/>
  <c r="A3503" i="8"/>
  <c r="A3502" i="8"/>
  <c r="A3501" i="8"/>
  <c r="A3500" i="8"/>
  <c r="A3499" i="8"/>
  <c r="A3498" i="8"/>
  <c r="A3497" i="8"/>
  <c r="A3496" i="8"/>
  <c r="A3495" i="8"/>
  <c r="A3494" i="8"/>
  <c r="A3493" i="8"/>
  <c r="A3492" i="8"/>
  <c r="A3491" i="8"/>
  <c r="A3490" i="8"/>
  <c r="A3489" i="8"/>
  <c r="A3488" i="8"/>
  <c r="A3487" i="8"/>
  <c r="A3486" i="8"/>
  <c r="A3485" i="8"/>
  <c r="A3484" i="8"/>
  <c r="A3483" i="8"/>
  <c r="A3482" i="8"/>
  <c r="A3481" i="8"/>
  <c r="A3480" i="8"/>
  <c r="A3479" i="8"/>
  <c r="A3478" i="8"/>
  <c r="A3477" i="8"/>
  <c r="A3476" i="8"/>
  <c r="A3475" i="8"/>
  <c r="A3474" i="8"/>
  <c r="A3473" i="8"/>
  <c r="A3472" i="8"/>
  <c r="A3471" i="8"/>
  <c r="A3470" i="8"/>
  <c r="A3469" i="8"/>
  <c r="A3468" i="8"/>
  <c r="A3467" i="8"/>
  <c r="A3466" i="8"/>
  <c r="A3465" i="8"/>
  <c r="A3464" i="8"/>
  <c r="A3463" i="8"/>
  <c r="A3462" i="8"/>
  <c r="A3461" i="8"/>
  <c r="A3460" i="8"/>
  <c r="A3459" i="8"/>
  <c r="A3458" i="8"/>
  <c r="A3457" i="8"/>
  <c r="A3456" i="8"/>
  <c r="A3455" i="8"/>
  <c r="A3454" i="8"/>
  <c r="A3453" i="8"/>
  <c r="A3452" i="8"/>
  <c r="A3451" i="8"/>
  <c r="A3450" i="8"/>
  <c r="A3449" i="8"/>
  <c r="A3448" i="8"/>
  <c r="A3447" i="8"/>
  <c r="A3446" i="8"/>
  <c r="A3445" i="8"/>
  <c r="A3444" i="8"/>
  <c r="A3443" i="8"/>
  <c r="A3442" i="8"/>
  <c r="A3441" i="8"/>
  <c r="A3440" i="8"/>
  <c r="A3439" i="8"/>
  <c r="A3438" i="8"/>
  <c r="A3437" i="8"/>
  <c r="A3436" i="8"/>
  <c r="A3435" i="8"/>
  <c r="A3434" i="8"/>
  <c r="A3433" i="8"/>
  <c r="A3432" i="8"/>
  <c r="A3431" i="8"/>
  <c r="A3430" i="8"/>
  <c r="A3429" i="8"/>
  <c r="A3428" i="8"/>
  <c r="A3427" i="8"/>
  <c r="A3426" i="8"/>
  <c r="A3425" i="8"/>
  <c r="A3424" i="8"/>
  <c r="A3423" i="8"/>
  <c r="A3422" i="8"/>
  <c r="A3421" i="8"/>
  <c r="A3420" i="8"/>
  <c r="A3419" i="8"/>
  <c r="A3418" i="8"/>
  <c r="A3417" i="8"/>
  <c r="A3416" i="8"/>
  <c r="A3415" i="8"/>
  <c r="A3414" i="8"/>
  <c r="A3413" i="8"/>
  <c r="A3412" i="8"/>
  <c r="A3411" i="8"/>
  <c r="A3410" i="8"/>
  <c r="A3409" i="8"/>
  <c r="A3408" i="8"/>
  <c r="A3407" i="8"/>
  <c r="A3406" i="8"/>
  <c r="A3405" i="8"/>
  <c r="A3404" i="8"/>
  <c r="A3403" i="8"/>
  <c r="A3402" i="8"/>
  <c r="A3401" i="8"/>
  <c r="A3400" i="8"/>
  <c r="A3399" i="8"/>
  <c r="A3398" i="8"/>
  <c r="A3397" i="8"/>
  <c r="A3396" i="8"/>
  <c r="A3395" i="8"/>
  <c r="A3394" i="8"/>
  <c r="A3393" i="8"/>
  <c r="A3392" i="8"/>
  <c r="A3391" i="8"/>
  <c r="A3390" i="8"/>
  <c r="A3389" i="8"/>
  <c r="A3388" i="8"/>
  <c r="A3387" i="8"/>
  <c r="A3386" i="8"/>
  <c r="A3385" i="8"/>
  <c r="A3384" i="8"/>
  <c r="A3383" i="8"/>
  <c r="A3382" i="8"/>
  <c r="A3381" i="8"/>
  <c r="A3380" i="8"/>
  <c r="A3379" i="8"/>
  <c r="A3378" i="8"/>
  <c r="A3377" i="8"/>
  <c r="A3376" i="8"/>
  <c r="A3375" i="8"/>
  <c r="A3374" i="8"/>
  <c r="A3373" i="8"/>
  <c r="A3372" i="8"/>
  <c r="A3371" i="8"/>
  <c r="A3370" i="8"/>
  <c r="A3369" i="8"/>
  <c r="A3368" i="8"/>
  <c r="A3367" i="8"/>
  <c r="A3366" i="8"/>
  <c r="A3365" i="8"/>
  <c r="A3364" i="8"/>
  <c r="A3363" i="8"/>
  <c r="A3362" i="8"/>
  <c r="A3361" i="8"/>
  <c r="A3360" i="8"/>
  <c r="A3359" i="8"/>
  <c r="A3358" i="8"/>
  <c r="A3357" i="8"/>
  <c r="A3356" i="8"/>
  <c r="A3355" i="8"/>
  <c r="A3354" i="8"/>
  <c r="A3353" i="8"/>
  <c r="A3352" i="8"/>
  <c r="A3351" i="8"/>
  <c r="A3350" i="8"/>
  <c r="A3349" i="8"/>
  <c r="A3348" i="8"/>
  <c r="A3347" i="8"/>
  <c r="A3346" i="8"/>
  <c r="A3345" i="8"/>
  <c r="A3344" i="8"/>
  <c r="A3343" i="8"/>
  <c r="A3342" i="8"/>
  <c r="A3341" i="8"/>
  <c r="A3340" i="8"/>
  <c r="A3339" i="8"/>
  <c r="A3338" i="8"/>
  <c r="A3337" i="8"/>
  <c r="A3336" i="8"/>
  <c r="A3335" i="8"/>
  <c r="A3334" i="8"/>
  <c r="A3333" i="8"/>
  <c r="A3332" i="8"/>
  <c r="A3331" i="8"/>
  <c r="A3330" i="8"/>
  <c r="A3329" i="8"/>
  <c r="A3328" i="8"/>
  <c r="A3327" i="8"/>
  <c r="A3326" i="8"/>
  <c r="A3325" i="8"/>
  <c r="A3324" i="8"/>
  <c r="A3323" i="8"/>
  <c r="A3322" i="8"/>
  <c r="A3321" i="8"/>
  <c r="A3320" i="8"/>
  <c r="A3319" i="8"/>
  <c r="A3318" i="8"/>
  <c r="A3317" i="8"/>
  <c r="A3316" i="8"/>
  <c r="A3315" i="8"/>
  <c r="A3314" i="8"/>
  <c r="A3313" i="8"/>
  <c r="A3312" i="8"/>
  <c r="A3311" i="8"/>
  <c r="A3310" i="8"/>
  <c r="A3309" i="8"/>
  <c r="A3308" i="8"/>
  <c r="A3307" i="8"/>
  <c r="A3306" i="8"/>
  <c r="A3305" i="8"/>
  <c r="A3304" i="8"/>
  <c r="A3303" i="8"/>
  <c r="A3302" i="8"/>
  <c r="A3301" i="8"/>
  <c r="A3300" i="8"/>
  <c r="A3299" i="8"/>
  <c r="A3298" i="8"/>
  <c r="A3297" i="8"/>
  <c r="A3296" i="8"/>
  <c r="A3295" i="8"/>
  <c r="A3294" i="8"/>
  <c r="A3293" i="8"/>
  <c r="A3292" i="8"/>
  <c r="A3291" i="8"/>
  <c r="A3290" i="8"/>
  <c r="A3289" i="8"/>
  <c r="A3288" i="8"/>
  <c r="A3287" i="8"/>
  <c r="A3286" i="8"/>
  <c r="A3285" i="8"/>
  <c r="A3284" i="8"/>
  <c r="A3283" i="8"/>
  <c r="A3282" i="8"/>
  <c r="A3281" i="8"/>
  <c r="A3280" i="8"/>
  <c r="A3279" i="8"/>
  <c r="A3278" i="8"/>
  <c r="A3277" i="8"/>
  <c r="A3276" i="8"/>
  <c r="A3275" i="8"/>
  <c r="A3274" i="8"/>
  <c r="A3273" i="8"/>
  <c r="A3272" i="8"/>
  <c r="A3271" i="8"/>
  <c r="A3270" i="8"/>
  <c r="A3269" i="8"/>
  <c r="A3268" i="8"/>
  <c r="A3267" i="8"/>
  <c r="A3266" i="8"/>
  <c r="A3265" i="8"/>
  <c r="A3264" i="8"/>
  <c r="A3263" i="8"/>
  <c r="A3262" i="8"/>
  <c r="A3261" i="8"/>
  <c r="A3260" i="8"/>
  <c r="A3259" i="8"/>
  <c r="A3258" i="8"/>
  <c r="A3257" i="8"/>
  <c r="A3256" i="8"/>
  <c r="A3255" i="8"/>
  <c r="A3254" i="8"/>
  <c r="A3253" i="8"/>
  <c r="A3252" i="8"/>
  <c r="A3251" i="8"/>
  <c r="A3250" i="8"/>
  <c r="A3249" i="8"/>
  <c r="A3248" i="8"/>
  <c r="A3247" i="8"/>
  <c r="A3246" i="8"/>
  <c r="A3245" i="8"/>
  <c r="A3244" i="8"/>
  <c r="A3243" i="8"/>
  <c r="A3242" i="8"/>
  <c r="A3241" i="8"/>
  <c r="A3240" i="8"/>
  <c r="A3239" i="8"/>
  <c r="A3238" i="8"/>
  <c r="A3237" i="8"/>
  <c r="A3236" i="8"/>
  <c r="A3235" i="8"/>
  <c r="A3234" i="8"/>
  <c r="A3233" i="8"/>
  <c r="A3232" i="8"/>
  <c r="A3231" i="8"/>
  <c r="A3230" i="8"/>
  <c r="A3229" i="8"/>
  <c r="A3228" i="8"/>
  <c r="A3227" i="8"/>
  <c r="A3226" i="8"/>
  <c r="A3225" i="8"/>
  <c r="A3224" i="8"/>
  <c r="A3223" i="8"/>
  <c r="A3222" i="8"/>
  <c r="A3221" i="8"/>
  <c r="A3220" i="8"/>
  <c r="A3219" i="8"/>
  <c r="A3218" i="8"/>
  <c r="A3217" i="8"/>
  <c r="A3216" i="8"/>
  <c r="A3215" i="8"/>
  <c r="A3214" i="8"/>
  <c r="A3213" i="8"/>
  <c r="A3212" i="8"/>
  <c r="A3211" i="8"/>
  <c r="A3210" i="8"/>
  <c r="A3209" i="8"/>
  <c r="A3208" i="8"/>
  <c r="A3207" i="8"/>
  <c r="A3206" i="8"/>
  <c r="A3205" i="8"/>
  <c r="A3204" i="8"/>
  <c r="A3203" i="8"/>
  <c r="A3202" i="8"/>
  <c r="A3201" i="8"/>
  <c r="A3200" i="8"/>
  <c r="A3199" i="8"/>
  <c r="A3198" i="8"/>
  <c r="A3197" i="8"/>
  <c r="A3196" i="8"/>
  <c r="A3195" i="8"/>
  <c r="A3194" i="8"/>
  <c r="A3193" i="8"/>
  <c r="A3192" i="8"/>
  <c r="A3191" i="8"/>
  <c r="A3190" i="8"/>
  <c r="A3189" i="8"/>
  <c r="A3188" i="8"/>
  <c r="A3187" i="8"/>
  <c r="A3186" i="8"/>
  <c r="A3185" i="8"/>
  <c r="A3184" i="8"/>
  <c r="A3183" i="8"/>
  <c r="A3182" i="8"/>
  <c r="A3181" i="8"/>
  <c r="A3180" i="8"/>
  <c r="A3179" i="8"/>
  <c r="A3178" i="8"/>
  <c r="A3177" i="8"/>
  <c r="A3176" i="8"/>
  <c r="A3175" i="8"/>
  <c r="A3174" i="8"/>
  <c r="A3173" i="8"/>
  <c r="A3172" i="8"/>
  <c r="A3171" i="8"/>
  <c r="A3170" i="8"/>
  <c r="A3169" i="8"/>
  <c r="A3168" i="8"/>
  <c r="A3167" i="8"/>
  <c r="A3166" i="8"/>
  <c r="A3165" i="8"/>
  <c r="A3164" i="8"/>
  <c r="A3163" i="8"/>
  <c r="A3162" i="8"/>
  <c r="A3161" i="8"/>
  <c r="A3160" i="8"/>
  <c r="A3159" i="8"/>
  <c r="A3158" i="8"/>
  <c r="A3157" i="8"/>
  <c r="A3156" i="8"/>
  <c r="A3155" i="8"/>
  <c r="A3154" i="8"/>
  <c r="A3153" i="8"/>
  <c r="A3152" i="8"/>
  <c r="A3151" i="8"/>
  <c r="A3150" i="8"/>
  <c r="A3149" i="8"/>
  <c r="A3148" i="8"/>
  <c r="A3147" i="8"/>
  <c r="A3146" i="8"/>
  <c r="A3145" i="8"/>
  <c r="A3144" i="8"/>
  <c r="A3143" i="8"/>
  <c r="A3142" i="8"/>
  <c r="A3141" i="8"/>
  <c r="A3140" i="8"/>
  <c r="A3139" i="8"/>
  <c r="A3138" i="8"/>
  <c r="A3137" i="8"/>
  <c r="A3136" i="8"/>
  <c r="A3135" i="8"/>
  <c r="A3134" i="8"/>
  <c r="A3133" i="8"/>
  <c r="A3132" i="8"/>
  <c r="A3131" i="8"/>
  <c r="A3130" i="8"/>
  <c r="A3129" i="8"/>
  <c r="A3128" i="8"/>
  <c r="A3127" i="8"/>
  <c r="A3126" i="8"/>
  <c r="A3125" i="8"/>
  <c r="A3124" i="8"/>
  <c r="A3123" i="8"/>
  <c r="A3122" i="8"/>
  <c r="A3121" i="8"/>
  <c r="A3120" i="8"/>
  <c r="A3119" i="8"/>
  <c r="A3118" i="8"/>
  <c r="A3117" i="8"/>
  <c r="A3116" i="8"/>
  <c r="A3115" i="8"/>
  <c r="A3114" i="8"/>
  <c r="A3113" i="8"/>
  <c r="A3112" i="8"/>
  <c r="A3111" i="8"/>
  <c r="A3110" i="8"/>
  <c r="A3109" i="8"/>
  <c r="A3108" i="8"/>
  <c r="A3107" i="8"/>
  <c r="A3106" i="8"/>
  <c r="A3105" i="8"/>
  <c r="A3104" i="8"/>
  <c r="A3103" i="8"/>
  <c r="A3102" i="8"/>
  <c r="A3101" i="8"/>
  <c r="A3100" i="8"/>
  <c r="A3099" i="8"/>
  <c r="A3098" i="8"/>
  <c r="A3097" i="8"/>
  <c r="A3096" i="8"/>
  <c r="A3095" i="8"/>
  <c r="A3094" i="8"/>
  <c r="A3093" i="8"/>
  <c r="A3092" i="8"/>
  <c r="A3091" i="8"/>
  <c r="A3090" i="8"/>
  <c r="A3089" i="8"/>
  <c r="A3088" i="8"/>
  <c r="A3087" i="8"/>
  <c r="A3086" i="8"/>
  <c r="A3085" i="8"/>
  <c r="A3084" i="8"/>
  <c r="A3083" i="8"/>
  <c r="A3082" i="8"/>
  <c r="A3081" i="8"/>
  <c r="A3080" i="8"/>
  <c r="A3079" i="8"/>
  <c r="A3078" i="8"/>
  <c r="A3077" i="8"/>
  <c r="A3076" i="8"/>
  <c r="A3075" i="8"/>
  <c r="A3074" i="8"/>
  <c r="A3073" i="8"/>
  <c r="A3072" i="8"/>
  <c r="A3071" i="8"/>
  <c r="A3070" i="8"/>
  <c r="A3069" i="8"/>
  <c r="A3068" i="8"/>
  <c r="A3067" i="8"/>
  <c r="A3066" i="8"/>
  <c r="A3065" i="8"/>
  <c r="A3064" i="8"/>
  <c r="A3063" i="8"/>
  <c r="A3062" i="8"/>
  <c r="A3061" i="8"/>
  <c r="A3060" i="8"/>
  <c r="A3059" i="8"/>
  <c r="A3058" i="8"/>
  <c r="A3057" i="8"/>
  <c r="A3056" i="8"/>
  <c r="A3055" i="8"/>
  <c r="A3054" i="8"/>
  <c r="A3053" i="8"/>
  <c r="A3052" i="8"/>
  <c r="A3051" i="8"/>
  <c r="A3050" i="8"/>
  <c r="A3049" i="8"/>
  <c r="A3048" i="8"/>
  <c r="A3047" i="8"/>
  <c r="A3046" i="8"/>
  <c r="A3045" i="8"/>
  <c r="A3044" i="8"/>
  <c r="A3043" i="8"/>
  <c r="A3042" i="8"/>
  <c r="A3041" i="8"/>
  <c r="A3040" i="8"/>
  <c r="A3039" i="8"/>
  <c r="A3038" i="8"/>
  <c r="A3037" i="8"/>
  <c r="A3036" i="8"/>
  <c r="A3035" i="8"/>
  <c r="A3034" i="8"/>
  <c r="A3033" i="8"/>
  <c r="A3032" i="8"/>
  <c r="A3031" i="8"/>
  <c r="A3030" i="8"/>
  <c r="A3029" i="8"/>
  <c r="A3028" i="8"/>
  <c r="A3027" i="8"/>
  <c r="A3026" i="8"/>
  <c r="A3025" i="8"/>
  <c r="A3024" i="8"/>
  <c r="A3023" i="8"/>
  <c r="A3022" i="8"/>
  <c r="A3021" i="8"/>
  <c r="A3020" i="8"/>
  <c r="A3019" i="8"/>
  <c r="A3018" i="8"/>
  <c r="A3017" i="8"/>
  <c r="A3016" i="8"/>
  <c r="A3015" i="8"/>
  <c r="A3014" i="8"/>
  <c r="A3013" i="8"/>
  <c r="A3012" i="8"/>
  <c r="A3011" i="8"/>
  <c r="A3010" i="8"/>
  <c r="A3009" i="8"/>
  <c r="A3008" i="8"/>
  <c r="A3007" i="8"/>
  <c r="A3006" i="8"/>
  <c r="A3005" i="8"/>
  <c r="A3004" i="8"/>
  <c r="A3003" i="8"/>
  <c r="A3002" i="8"/>
  <c r="A3001" i="8"/>
  <c r="A3000" i="8"/>
  <c r="A2999" i="8"/>
  <c r="A2998" i="8"/>
  <c r="A2997" i="8"/>
  <c r="A2996" i="8"/>
  <c r="A2995" i="8"/>
  <c r="A2994" i="8"/>
  <c r="A2993" i="8"/>
  <c r="A2992" i="8"/>
  <c r="A2991" i="8"/>
  <c r="A2990" i="8"/>
  <c r="A2989" i="8"/>
  <c r="A2988" i="8"/>
  <c r="A2987" i="8"/>
  <c r="A2986" i="8"/>
  <c r="A2985" i="8"/>
  <c r="A2984" i="8"/>
  <c r="A2983" i="8"/>
  <c r="A2982" i="8"/>
  <c r="A2981" i="8"/>
  <c r="A2980" i="8"/>
  <c r="A2979" i="8"/>
  <c r="A2978" i="8"/>
  <c r="A2977" i="8"/>
  <c r="A2976" i="8"/>
  <c r="A2975" i="8"/>
  <c r="A2974" i="8"/>
  <c r="A2973" i="8"/>
  <c r="A2972" i="8"/>
  <c r="A2971" i="8"/>
  <c r="A2970" i="8"/>
  <c r="A2969" i="8"/>
  <c r="A2968" i="8"/>
  <c r="A2967" i="8"/>
  <c r="A2966" i="8"/>
  <c r="A2965" i="8"/>
  <c r="A2964" i="8"/>
  <c r="A2963" i="8"/>
  <c r="A2962" i="8"/>
  <c r="A2961" i="8"/>
  <c r="A2960" i="8"/>
  <c r="A2959" i="8"/>
  <c r="A2958" i="8"/>
  <c r="A2957" i="8"/>
  <c r="A2956" i="8"/>
  <c r="A2955" i="8"/>
  <c r="A2954" i="8"/>
  <c r="A2953" i="8"/>
  <c r="A2952" i="8"/>
  <c r="A2951" i="8"/>
  <c r="A2950" i="8"/>
  <c r="A2949" i="8"/>
  <c r="A2948" i="8"/>
  <c r="A2947" i="8"/>
  <c r="A2946" i="8"/>
  <c r="A2945" i="8"/>
  <c r="A2944" i="8"/>
  <c r="A2943" i="8"/>
  <c r="A2942" i="8"/>
  <c r="A2941" i="8"/>
  <c r="A2940" i="8"/>
  <c r="A2939" i="8"/>
  <c r="A2938" i="8"/>
  <c r="A2937" i="8"/>
  <c r="A2936" i="8"/>
  <c r="A2935" i="8"/>
  <c r="A2934" i="8"/>
  <c r="A2933" i="8"/>
  <c r="A2932" i="8"/>
  <c r="A2931" i="8"/>
  <c r="A2930" i="8"/>
  <c r="A2929" i="8"/>
  <c r="A2928" i="8"/>
  <c r="A2927" i="8"/>
  <c r="A2926" i="8"/>
  <c r="A2925" i="8"/>
  <c r="A2924" i="8"/>
  <c r="A2923" i="8"/>
  <c r="A2922" i="8"/>
  <c r="A2921" i="8"/>
  <c r="A2920" i="8"/>
  <c r="A2919" i="8"/>
  <c r="A2918" i="8"/>
  <c r="A2917" i="8"/>
  <c r="A2916" i="8"/>
  <c r="A2915" i="8"/>
  <c r="A2914" i="8"/>
  <c r="A2913" i="8"/>
  <c r="A2912" i="8"/>
  <c r="A2911" i="8"/>
  <c r="A2910" i="8"/>
  <c r="A2909" i="8"/>
  <c r="A2908" i="8"/>
  <c r="A2907" i="8"/>
  <c r="A2906" i="8"/>
  <c r="A2905" i="8"/>
  <c r="A2904" i="8"/>
  <c r="A2903" i="8"/>
  <c r="A2902" i="8"/>
  <c r="A2901" i="8"/>
  <c r="A2900" i="8"/>
  <c r="A2899" i="8"/>
  <c r="A2898" i="8"/>
  <c r="A2897" i="8"/>
  <c r="A2896" i="8"/>
  <c r="A2895" i="8"/>
  <c r="A2894" i="8"/>
  <c r="A2893" i="8"/>
  <c r="A2892" i="8"/>
  <c r="A2891" i="8"/>
  <c r="A2890" i="8"/>
  <c r="A2889" i="8"/>
  <c r="A2888" i="8"/>
  <c r="A2887" i="8"/>
  <c r="A2886" i="8"/>
  <c r="A2885" i="8"/>
  <c r="A2884" i="8"/>
  <c r="A2883" i="8"/>
  <c r="A2882" i="8"/>
  <c r="A2881" i="8"/>
  <c r="A2880" i="8"/>
  <c r="A2879" i="8"/>
  <c r="A2878" i="8"/>
  <c r="A2877" i="8"/>
  <c r="A2876" i="8"/>
  <c r="A2875" i="8"/>
  <c r="A2874" i="8"/>
  <c r="A2873" i="8"/>
  <c r="A2872" i="8"/>
  <c r="A2871" i="8"/>
  <c r="A2870" i="8"/>
  <c r="A2869" i="8"/>
  <c r="A2868" i="8"/>
  <c r="A2867" i="8"/>
  <c r="A2866" i="8"/>
  <c r="A2865" i="8"/>
  <c r="A2864" i="8"/>
  <c r="A2863" i="8"/>
  <c r="A2862" i="8"/>
  <c r="A2861" i="8"/>
  <c r="A2860" i="8"/>
  <c r="A2859" i="8"/>
  <c r="A2858" i="8"/>
  <c r="A2857" i="8"/>
  <c r="A2856" i="8"/>
  <c r="A2855" i="8"/>
  <c r="A2854" i="8"/>
  <c r="A2853" i="8"/>
  <c r="A2852" i="8"/>
  <c r="A2851" i="8"/>
  <c r="A2850" i="8"/>
  <c r="A2849" i="8"/>
  <c r="A2848" i="8"/>
  <c r="A2847" i="8"/>
  <c r="A2846" i="8"/>
  <c r="A2845" i="8"/>
  <c r="A2844" i="8"/>
  <c r="A2843" i="8"/>
  <c r="A2842" i="8"/>
  <c r="A2841" i="8"/>
  <c r="A2840" i="8"/>
  <c r="A2839" i="8"/>
  <c r="A2838" i="8"/>
  <c r="A2837" i="8"/>
  <c r="A2836" i="8"/>
  <c r="A2835" i="8"/>
  <c r="A2834" i="8"/>
  <c r="A2833" i="8"/>
  <c r="A2832" i="8"/>
  <c r="A2831" i="8"/>
  <c r="A2830" i="8"/>
  <c r="A2829" i="8"/>
  <c r="A2828" i="8"/>
  <c r="A2827" i="8"/>
  <c r="A2826" i="8"/>
  <c r="A2825" i="8"/>
  <c r="A2824" i="8"/>
  <c r="A2823" i="8"/>
  <c r="A2822" i="8"/>
  <c r="A2821" i="8"/>
  <c r="A2820" i="8"/>
  <c r="A2819" i="8"/>
  <c r="A2818" i="8"/>
  <c r="A2817" i="8"/>
  <c r="A2816" i="8"/>
  <c r="A2815" i="8"/>
  <c r="A2814" i="8"/>
  <c r="A2813" i="8"/>
  <c r="A2812" i="8"/>
  <c r="A2811" i="8"/>
  <c r="A2810" i="8"/>
  <c r="A2809" i="8"/>
  <c r="A2808" i="8"/>
  <c r="A2807" i="8"/>
  <c r="A2806" i="8"/>
  <c r="A2805" i="8"/>
  <c r="A2804" i="8"/>
  <c r="A2803" i="8"/>
  <c r="A2802" i="8"/>
  <c r="A2801" i="8"/>
  <c r="A2800" i="8"/>
  <c r="A2799" i="8"/>
  <c r="A2798" i="8"/>
  <c r="A2797" i="8"/>
  <c r="A2796" i="8"/>
  <c r="A2795" i="8"/>
  <c r="A2794" i="8"/>
  <c r="A2793" i="8"/>
  <c r="A2792" i="8"/>
  <c r="A2791" i="8"/>
  <c r="A2790" i="8"/>
  <c r="A2789" i="8"/>
  <c r="A2788" i="8"/>
  <c r="A2787" i="8"/>
  <c r="A2786" i="8"/>
  <c r="A2785" i="8"/>
  <c r="A2784" i="8"/>
  <c r="A2783" i="8"/>
  <c r="A2782" i="8"/>
  <c r="A2781" i="8"/>
  <c r="A2780" i="8"/>
  <c r="A2779" i="8"/>
  <c r="A2778" i="8"/>
  <c r="A2777" i="8"/>
  <c r="A2776" i="8"/>
  <c r="A2775" i="8"/>
  <c r="A2774" i="8"/>
  <c r="A2773" i="8"/>
  <c r="A2772" i="8"/>
  <c r="A2771" i="8"/>
  <c r="A2770" i="8"/>
  <c r="A2769" i="8"/>
  <c r="A2768" i="8"/>
  <c r="A2767" i="8"/>
  <c r="A2766" i="8"/>
  <c r="A2765" i="8"/>
  <c r="A2764" i="8"/>
  <c r="A2763" i="8"/>
  <c r="A2762" i="8"/>
  <c r="A2761" i="8"/>
  <c r="A2760" i="8"/>
  <c r="A2759" i="8"/>
  <c r="A2758" i="8"/>
  <c r="A2757" i="8"/>
  <c r="A2756" i="8"/>
  <c r="A2755" i="8"/>
  <c r="A2754" i="8"/>
  <c r="A2753" i="8"/>
  <c r="A2752" i="8"/>
  <c r="A2751" i="8"/>
  <c r="A2750" i="8"/>
  <c r="A2749" i="8"/>
  <c r="A2748" i="8"/>
  <c r="A2747" i="8"/>
  <c r="A2746" i="8"/>
  <c r="A2745" i="8"/>
  <c r="A2744" i="8"/>
  <c r="A2743" i="8"/>
  <c r="A2742" i="8"/>
  <c r="A2741" i="8"/>
  <c r="A2740" i="8"/>
  <c r="A2739" i="8"/>
  <c r="A2738" i="8"/>
  <c r="A2737" i="8"/>
  <c r="A2736" i="8"/>
  <c r="A2735" i="8"/>
  <c r="A2734" i="8"/>
  <c r="A2733" i="8"/>
  <c r="A2732" i="8"/>
  <c r="A2731" i="8"/>
  <c r="A2730" i="8"/>
  <c r="A2729" i="8"/>
  <c r="A2728" i="8"/>
  <c r="A2727" i="8"/>
  <c r="A2726" i="8"/>
  <c r="A2725" i="8"/>
  <c r="A2724" i="8"/>
  <c r="A2723" i="8"/>
  <c r="A2722" i="8"/>
  <c r="A2721" i="8"/>
  <c r="A2720" i="8"/>
  <c r="A2719" i="8"/>
  <c r="A2718" i="8"/>
  <c r="A2717" i="8"/>
  <c r="A2716" i="8"/>
  <c r="A2715" i="8"/>
  <c r="A2714" i="8"/>
  <c r="A2713" i="8"/>
  <c r="A2712" i="8"/>
  <c r="A2711" i="8"/>
  <c r="A2710" i="8"/>
  <c r="A2709" i="8"/>
  <c r="A2708" i="8"/>
  <c r="A2707" i="8"/>
  <c r="A2706" i="8"/>
  <c r="A2705" i="8"/>
  <c r="A2704" i="8"/>
  <c r="A2703" i="8"/>
  <c r="A2702" i="8"/>
  <c r="A2701" i="8"/>
  <c r="A2700" i="8"/>
  <c r="A2699" i="8"/>
  <c r="A2698" i="8"/>
  <c r="A2697" i="8"/>
  <c r="A2696" i="8"/>
  <c r="A2695" i="8"/>
  <c r="A2694" i="8"/>
  <c r="A2693" i="8"/>
  <c r="A2692" i="8"/>
  <c r="A2691" i="8"/>
  <c r="A2690" i="8"/>
  <c r="A2689" i="8"/>
  <c r="A2688" i="8"/>
  <c r="A2687" i="8"/>
  <c r="A2686" i="8"/>
  <c r="A2685" i="8"/>
  <c r="A2684" i="8"/>
  <c r="A2683" i="8"/>
  <c r="A2682" i="8"/>
  <c r="A2681" i="8"/>
  <c r="A2680" i="8"/>
  <c r="A2679" i="8"/>
  <c r="A2678" i="8"/>
  <c r="A2677" i="8"/>
  <c r="A2676" i="8"/>
  <c r="A2675" i="8"/>
  <c r="A2674" i="8"/>
  <c r="A2673" i="8"/>
  <c r="A2672" i="8"/>
  <c r="A2671" i="8"/>
  <c r="A2670" i="8"/>
  <c r="A2669" i="8"/>
  <c r="A2668" i="8"/>
  <c r="A2667" i="8"/>
  <c r="A2666" i="8"/>
  <c r="A2665" i="8"/>
  <c r="A2664" i="8"/>
  <c r="A2663" i="8"/>
  <c r="A2662" i="8"/>
  <c r="A2661" i="8"/>
  <c r="A2660" i="8"/>
  <c r="A2659" i="8"/>
  <c r="A2658" i="8"/>
  <c r="A2657" i="8"/>
  <c r="A2656" i="8"/>
  <c r="A2655" i="8"/>
  <c r="A2654" i="8"/>
  <c r="A2653" i="8"/>
  <c r="A2652" i="8"/>
  <c r="A2651" i="8"/>
  <c r="A2650" i="8"/>
  <c r="A2649" i="8"/>
  <c r="A2648" i="8"/>
  <c r="A2647" i="8"/>
  <c r="A2646" i="8"/>
  <c r="A2645" i="8"/>
  <c r="A2644" i="8"/>
  <c r="A2643" i="8"/>
  <c r="A2642" i="8"/>
  <c r="A2641" i="8"/>
  <c r="A2640" i="8"/>
  <c r="A2639" i="8"/>
  <c r="A2638" i="8"/>
  <c r="A2637" i="8"/>
  <c r="A2636" i="8"/>
  <c r="A2635" i="8"/>
  <c r="A2634" i="8"/>
  <c r="A2633" i="8"/>
  <c r="A2632" i="8"/>
  <c r="A2631" i="8"/>
  <c r="A2630" i="8"/>
  <c r="A2629" i="8"/>
  <c r="A2628" i="8"/>
  <c r="A2627" i="8"/>
  <c r="A2626" i="8"/>
  <c r="A2625" i="8"/>
  <c r="A2624" i="8"/>
  <c r="A2623" i="8"/>
  <c r="A2622" i="8"/>
  <c r="A2621" i="8"/>
  <c r="A2620" i="8"/>
  <c r="A2619" i="8"/>
  <c r="A2618" i="8"/>
  <c r="A2617" i="8"/>
  <c r="A2616" i="8"/>
  <c r="A2615" i="8"/>
  <c r="A2614" i="8"/>
  <c r="A2613" i="8"/>
  <c r="A2612" i="8"/>
  <c r="A2611" i="8"/>
  <c r="A2610" i="8"/>
  <c r="A2609" i="8"/>
  <c r="A2608" i="8"/>
  <c r="A2607" i="8"/>
  <c r="A2606" i="8"/>
  <c r="A2605" i="8"/>
  <c r="A2604" i="8"/>
  <c r="A2603" i="8"/>
  <c r="A2602" i="8"/>
  <c r="A2601" i="8"/>
  <c r="A2600" i="8"/>
  <c r="A2599" i="8"/>
  <c r="A2598" i="8"/>
  <c r="A2597" i="8"/>
  <c r="A2596" i="8"/>
  <c r="A2595" i="8"/>
  <c r="A2594" i="8"/>
  <c r="A2593" i="8"/>
  <c r="A2592" i="8"/>
  <c r="A2591" i="8"/>
  <c r="A2590" i="8"/>
  <c r="A2589" i="8"/>
  <c r="A2588" i="8"/>
  <c r="A2587" i="8"/>
  <c r="A2586" i="8"/>
  <c r="A2585" i="8"/>
  <c r="A2584" i="8"/>
  <c r="A2583" i="8"/>
  <c r="A2582" i="8"/>
  <c r="A2581" i="8"/>
  <c r="A2580" i="8"/>
  <c r="A2579" i="8"/>
  <c r="A2578" i="8"/>
  <c r="A2577" i="8"/>
  <c r="A2576" i="8"/>
  <c r="A2575" i="8"/>
  <c r="A2574" i="8"/>
  <c r="A2573" i="8"/>
  <c r="A2572" i="8"/>
  <c r="A2571" i="8"/>
  <c r="A2570" i="8"/>
  <c r="A2569" i="8"/>
  <c r="A2568" i="8"/>
  <c r="A2567" i="8"/>
  <c r="A2566" i="8"/>
  <c r="A2565" i="8"/>
  <c r="A2564" i="8"/>
  <c r="A2563" i="8"/>
  <c r="A2562" i="8"/>
  <c r="A2561" i="8"/>
  <c r="A2560" i="8"/>
  <c r="A2559" i="8"/>
  <c r="A2558" i="8"/>
  <c r="A2557" i="8"/>
  <c r="A2556" i="8"/>
  <c r="A2555" i="8"/>
  <c r="A2554" i="8"/>
  <c r="A2553" i="8"/>
  <c r="A2552" i="8"/>
  <c r="A2551" i="8"/>
  <c r="A2550" i="8"/>
  <c r="A2549" i="8"/>
  <c r="A2548" i="8"/>
  <c r="A2547" i="8"/>
  <c r="A2546" i="8"/>
  <c r="A2545" i="8"/>
  <c r="A2544" i="8"/>
  <c r="A2543" i="8"/>
  <c r="A2542" i="8"/>
  <c r="A2541" i="8"/>
  <c r="A2540" i="8"/>
  <c r="A2539" i="8"/>
  <c r="A2538" i="8"/>
  <c r="A2537" i="8"/>
  <c r="A2536" i="8"/>
  <c r="A2535" i="8"/>
  <c r="A2534" i="8"/>
  <c r="A2533" i="8"/>
  <c r="A2532" i="8"/>
  <c r="A2531" i="8"/>
  <c r="A2530" i="8"/>
  <c r="A2529" i="8"/>
  <c r="A2528" i="8"/>
  <c r="A2527" i="8"/>
  <c r="A2526" i="8"/>
  <c r="A2525" i="8"/>
  <c r="A2524" i="8"/>
  <c r="A2523" i="8"/>
  <c r="A2522" i="8"/>
  <c r="A2521" i="8"/>
  <c r="A2520" i="8"/>
  <c r="A2519" i="8"/>
  <c r="A2518" i="8"/>
  <c r="A2517" i="8"/>
  <c r="A2516" i="8"/>
  <c r="A2515" i="8"/>
  <c r="A2514" i="8"/>
  <c r="A2513" i="8"/>
  <c r="A2512" i="8"/>
  <c r="A2511" i="8"/>
  <c r="A2510" i="8"/>
  <c r="A2509" i="8"/>
  <c r="A2508" i="8"/>
  <c r="A2507" i="8"/>
  <c r="A2506" i="8"/>
  <c r="A2505" i="8"/>
  <c r="A2504" i="8"/>
  <c r="A2503" i="8"/>
  <c r="A2502" i="8"/>
  <c r="A2501" i="8"/>
  <c r="A2500" i="8"/>
  <c r="A2499" i="8"/>
  <c r="A2498" i="8"/>
  <c r="A2497" i="8"/>
  <c r="A2496" i="8"/>
  <c r="A2495" i="8"/>
  <c r="A2494" i="8"/>
  <c r="A2493" i="8"/>
  <c r="A2492" i="8"/>
  <c r="A2491" i="8"/>
  <c r="A2490" i="8"/>
  <c r="A2489" i="8"/>
  <c r="A2488" i="8"/>
  <c r="A2487" i="8"/>
  <c r="A2486" i="8"/>
  <c r="A2485" i="8"/>
  <c r="A2484" i="8"/>
  <c r="A2483" i="8"/>
  <c r="A2482" i="8"/>
  <c r="A2481" i="8"/>
  <c r="A2480" i="8"/>
  <c r="A2479" i="8"/>
  <c r="A2478" i="8"/>
  <c r="A2477" i="8"/>
  <c r="A2476" i="8"/>
  <c r="A2475" i="8"/>
  <c r="A2474" i="8"/>
  <c r="A2473" i="8"/>
  <c r="A2472" i="8"/>
  <c r="A2471" i="8"/>
  <c r="A2470" i="8"/>
  <c r="A2469" i="8"/>
  <c r="A2468" i="8"/>
  <c r="A2467" i="8"/>
  <c r="A2466" i="8"/>
  <c r="A2465" i="8"/>
  <c r="A2464" i="8"/>
  <c r="A2463" i="8"/>
  <c r="A2462" i="8"/>
  <c r="A2461" i="8"/>
  <c r="A2460" i="8"/>
  <c r="A2459" i="8"/>
  <c r="A2458" i="8"/>
  <c r="A2457" i="8"/>
  <c r="A2456" i="8"/>
  <c r="A2455" i="8"/>
  <c r="A2454" i="8"/>
  <c r="A2453" i="8"/>
  <c r="A2452" i="8"/>
  <c r="A2451" i="8"/>
  <c r="A2450" i="8"/>
  <c r="A2449" i="8"/>
  <c r="A2448" i="8"/>
  <c r="A2447" i="8"/>
  <c r="A2446" i="8"/>
  <c r="A2445" i="8"/>
  <c r="A2444" i="8"/>
  <c r="A2443" i="8"/>
  <c r="A2442" i="8"/>
  <c r="A2441" i="8"/>
  <c r="A2440" i="8"/>
  <c r="A2439" i="8"/>
  <c r="A2438" i="8"/>
  <c r="A2437" i="8"/>
  <c r="A2436" i="8"/>
  <c r="A2435" i="8"/>
  <c r="A2434" i="8"/>
  <c r="A2433" i="8"/>
  <c r="A2432" i="8"/>
  <c r="A2431" i="8"/>
  <c r="A2430" i="8"/>
  <c r="A2429" i="8"/>
  <c r="A2428" i="8"/>
  <c r="A2427" i="8"/>
  <c r="A2426" i="8"/>
  <c r="A2425" i="8"/>
  <c r="A2424" i="8"/>
  <c r="A2423" i="8"/>
  <c r="A2422" i="8"/>
  <c r="A2421" i="8"/>
  <c r="A2420" i="8"/>
  <c r="A2419" i="8"/>
  <c r="A2418" i="8"/>
  <c r="A2417" i="8"/>
  <c r="A2416" i="8"/>
  <c r="A2415" i="8"/>
  <c r="A2414" i="8"/>
  <c r="A2413" i="8"/>
  <c r="A2412" i="8"/>
  <c r="A2411" i="8"/>
  <c r="A2410" i="8"/>
  <c r="A2409" i="8"/>
  <c r="A2408" i="8"/>
  <c r="A2407" i="8"/>
  <c r="A2406" i="8"/>
  <c r="A2405" i="8"/>
  <c r="A2404" i="8"/>
  <c r="A2403" i="8"/>
  <c r="A2402" i="8"/>
  <c r="A2401" i="8"/>
  <c r="A2400" i="8"/>
  <c r="A2399" i="8"/>
  <c r="A2398" i="8"/>
  <c r="A2397" i="8"/>
  <c r="A2396" i="8"/>
  <c r="A2395" i="8"/>
  <c r="A2394" i="8"/>
  <c r="A2393" i="8"/>
  <c r="A2392" i="8"/>
  <c r="A2391" i="8"/>
  <c r="A2390" i="8"/>
  <c r="A2389" i="8"/>
  <c r="A2388" i="8"/>
  <c r="A2387" i="8"/>
  <c r="A2386" i="8"/>
  <c r="A2385" i="8"/>
  <c r="A2384" i="8"/>
  <c r="A2383" i="8"/>
  <c r="A2382" i="8"/>
  <c r="A2381" i="8"/>
  <c r="A2380" i="8"/>
  <c r="A2379" i="8"/>
  <c r="A2378" i="8"/>
  <c r="A2377" i="8"/>
  <c r="A2376" i="8"/>
  <c r="A2375" i="8"/>
  <c r="A2374" i="8"/>
  <c r="A2373" i="8"/>
  <c r="A2372" i="8"/>
  <c r="A2371" i="8"/>
  <c r="A2370" i="8"/>
  <c r="A2369" i="8"/>
  <c r="A2368" i="8"/>
  <c r="A2367" i="8"/>
  <c r="A2366" i="8"/>
  <c r="A2365" i="8"/>
  <c r="A2364" i="8"/>
  <c r="A2363" i="8"/>
  <c r="A2362" i="8"/>
  <c r="A2361" i="8"/>
  <c r="A2360" i="8"/>
  <c r="A2359" i="8"/>
  <c r="A2358" i="8"/>
  <c r="A2357" i="8"/>
  <c r="A2356" i="8"/>
  <c r="A2355" i="8"/>
  <c r="A2354" i="8"/>
  <c r="A2353" i="8"/>
  <c r="A2352" i="8"/>
  <c r="A2351" i="8"/>
  <c r="A2350" i="8"/>
  <c r="A2349" i="8"/>
  <c r="A2348" i="8"/>
  <c r="A2347" i="8"/>
  <c r="A2346" i="8"/>
  <c r="A2345" i="8"/>
  <c r="A2344" i="8"/>
  <c r="A2343" i="8"/>
  <c r="A2342" i="8"/>
  <c r="A2341" i="8"/>
  <c r="A2340" i="8"/>
  <c r="A2339" i="8"/>
  <c r="A2338" i="8"/>
  <c r="A2337" i="8"/>
  <c r="A2336" i="8"/>
  <c r="A2335" i="8"/>
  <c r="A2334" i="8"/>
  <c r="A2333" i="8"/>
  <c r="A2332" i="8"/>
  <c r="A2331" i="8"/>
  <c r="A2330" i="8"/>
  <c r="A2329" i="8"/>
  <c r="A2328" i="8"/>
  <c r="A2327" i="8"/>
  <c r="A2326" i="8"/>
  <c r="A2325" i="8"/>
  <c r="A2324" i="8"/>
  <c r="A2323" i="8"/>
  <c r="A2322" i="8"/>
  <c r="A2321" i="8"/>
  <c r="A2320" i="8"/>
  <c r="A2319" i="8"/>
  <c r="A2318" i="8"/>
  <c r="A2317" i="8"/>
  <c r="A2316" i="8"/>
  <c r="A2315" i="8"/>
  <c r="A2314" i="8"/>
  <c r="A2313" i="8"/>
  <c r="A2312" i="8"/>
  <c r="A2311" i="8"/>
  <c r="A2310" i="8"/>
  <c r="A2309" i="8"/>
  <c r="A2308" i="8"/>
  <c r="A2307" i="8"/>
  <c r="A2306" i="8"/>
  <c r="A2305" i="8"/>
  <c r="A2304" i="8"/>
  <c r="A2303" i="8"/>
  <c r="A2302" i="8"/>
  <c r="A2301" i="8"/>
  <c r="A2300" i="8"/>
  <c r="A2299" i="8"/>
  <c r="A2298" i="8"/>
  <c r="A2297" i="8"/>
  <c r="A2296" i="8"/>
  <c r="A2295" i="8"/>
  <c r="A2294" i="8"/>
  <c r="A2293" i="8"/>
  <c r="A2292" i="8"/>
  <c r="A2291" i="8"/>
  <c r="A2290" i="8"/>
  <c r="A2289" i="8"/>
  <c r="A2288" i="8"/>
  <c r="A2287" i="8"/>
  <c r="A2286" i="8"/>
  <c r="A2285" i="8"/>
  <c r="A2284" i="8"/>
  <c r="A2283" i="8"/>
  <c r="A2282" i="8"/>
  <c r="A2281" i="8"/>
  <c r="A2280" i="8"/>
  <c r="A2279" i="8"/>
  <c r="A2278" i="8"/>
  <c r="A2277" i="8"/>
  <c r="A2276" i="8"/>
  <c r="A2275" i="8"/>
  <c r="A2274" i="8"/>
  <c r="A2273" i="8"/>
  <c r="A2272" i="8"/>
  <c r="A2271" i="8"/>
  <c r="A2270" i="8"/>
  <c r="A2269" i="8"/>
  <c r="A2268" i="8"/>
  <c r="A2267" i="8"/>
  <c r="A2266" i="8"/>
  <c r="A2265" i="8"/>
  <c r="A2264" i="8"/>
  <c r="A2263" i="8"/>
  <c r="A2262" i="8"/>
  <c r="A2261" i="8"/>
  <c r="A2260" i="8"/>
  <c r="A2259" i="8"/>
  <c r="A2258" i="8"/>
  <c r="A2257" i="8"/>
  <c r="A2256" i="8"/>
  <c r="A2255" i="8"/>
  <c r="A2254" i="8"/>
  <c r="A2253" i="8"/>
  <c r="A2252" i="8"/>
  <c r="A2251" i="8"/>
  <c r="A2250" i="8"/>
  <c r="A2249" i="8"/>
  <c r="A2248" i="8"/>
  <c r="A2247" i="8"/>
  <c r="A2246" i="8"/>
  <c r="A2245" i="8"/>
  <c r="A2244" i="8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L4027" i="7"/>
  <c r="K4027" i="7"/>
  <c r="J4027" i="7"/>
  <c r="I4027" i="7"/>
  <c r="H4027" i="7"/>
  <c r="G4027" i="7"/>
  <c r="F4027" i="7"/>
  <c r="E4027" i="7"/>
  <c r="D4027" i="7"/>
  <c r="C4027" i="7"/>
  <c r="L4026" i="7"/>
  <c r="K4026" i="7"/>
  <c r="J4026" i="7"/>
  <c r="I4026" i="7"/>
  <c r="H4026" i="7"/>
  <c r="G4026" i="7"/>
  <c r="F4026" i="7"/>
  <c r="E4026" i="7"/>
  <c r="D4026" i="7"/>
  <c r="C4026" i="7"/>
  <c r="L4025" i="7"/>
  <c r="K4025" i="7"/>
  <c r="J4025" i="7"/>
  <c r="I4025" i="7"/>
  <c r="C4025" i="7" s="1"/>
  <c r="H4025" i="7"/>
  <c r="G4025" i="7"/>
  <c r="F4025" i="7"/>
  <c r="E4025" i="7"/>
  <c r="D4025" i="7"/>
  <c r="L4024" i="7"/>
  <c r="K4024" i="7"/>
  <c r="J4024" i="7"/>
  <c r="I4024" i="7"/>
  <c r="C4024" i="7" s="1"/>
  <c r="H4024" i="7"/>
  <c r="G4024" i="7"/>
  <c r="F4024" i="7"/>
  <c r="E4024" i="7"/>
  <c r="D4024" i="7"/>
  <c r="L4023" i="7"/>
  <c r="K4023" i="7"/>
  <c r="J4023" i="7"/>
  <c r="I4023" i="7"/>
  <c r="H4023" i="7"/>
  <c r="G4023" i="7"/>
  <c r="F4023" i="7"/>
  <c r="E4023" i="7"/>
  <c r="D4023" i="7"/>
  <c r="C4023" i="7"/>
  <c r="L4022" i="7"/>
  <c r="K4022" i="7"/>
  <c r="J4022" i="7"/>
  <c r="I4022" i="7"/>
  <c r="H4022" i="7"/>
  <c r="G4022" i="7"/>
  <c r="F4022" i="7"/>
  <c r="E4022" i="7"/>
  <c r="D4022" i="7"/>
  <c r="C4022" i="7"/>
  <c r="L4021" i="7"/>
  <c r="K4021" i="7"/>
  <c r="J4021" i="7"/>
  <c r="I4021" i="7"/>
  <c r="H4021" i="7"/>
  <c r="G4021" i="7"/>
  <c r="F4021" i="7"/>
  <c r="E4021" i="7"/>
  <c r="D4021" i="7"/>
  <c r="C4021" i="7"/>
  <c r="L4020" i="7"/>
  <c r="K4020" i="7"/>
  <c r="J4020" i="7"/>
  <c r="I4020" i="7"/>
  <c r="C4020" i="7" s="1"/>
  <c r="H4020" i="7"/>
  <c r="G4020" i="7"/>
  <c r="F4020" i="7"/>
  <c r="E4020" i="7"/>
  <c r="D4020" i="7"/>
  <c r="L4019" i="7"/>
  <c r="K4019" i="7"/>
  <c r="J4019" i="7"/>
  <c r="I4019" i="7"/>
  <c r="C4019" i="7" s="1"/>
  <c r="H4019" i="7"/>
  <c r="G4019" i="7"/>
  <c r="F4019" i="7"/>
  <c r="E4019" i="7"/>
  <c r="D4019" i="7"/>
  <c r="L4018" i="7"/>
  <c r="K4018" i="7"/>
  <c r="J4018" i="7"/>
  <c r="I4018" i="7"/>
  <c r="H4018" i="7"/>
  <c r="G4018" i="7"/>
  <c r="F4018" i="7"/>
  <c r="E4018" i="7"/>
  <c r="D4018" i="7"/>
  <c r="C4018" i="7"/>
  <c r="L4017" i="7"/>
  <c r="K4017" i="7"/>
  <c r="J4017" i="7"/>
  <c r="I4017" i="7"/>
  <c r="H4017" i="7"/>
  <c r="G4017" i="7"/>
  <c r="F4017" i="7"/>
  <c r="E4017" i="7"/>
  <c r="D4017" i="7"/>
  <c r="C4017" i="7"/>
  <c r="L4016" i="7"/>
  <c r="K4016" i="7"/>
  <c r="J4016" i="7"/>
  <c r="I4016" i="7"/>
  <c r="H4016" i="7"/>
  <c r="G4016" i="7"/>
  <c r="F4016" i="7"/>
  <c r="E4016" i="7"/>
  <c r="D4016" i="7"/>
  <c r="C4016" i="7"/>
  <c r="L4015" i="7"/>
  <c r="K4015" i="7"/>
  <c r="J4015" i="7"/>
  <c r="I4015" i="7"/>
  <c r="H4015" i="7"/>
  <c r="G4015" i="7"/>
  <c r="F4015" i="7"/>
  <c r="E4015" i="7"/>
  <c r="D4015" i="7"/>
  <c r="C4015" i="7"/>
  <c r="L4014" i="7"/>
  <c r="K4014" i="7"/>
  <c r="J4014" i="7"/>
  <c r="I4014" i="7"/>
  <c r="C4014" i="7" s="1"/>
  <c r="H4014" i="7"/>
  <c r="G4014" i="7"/>
  <c r="F4014" i="7"/>
  <c r="E4014" i="7"/>
  <c r="D4014" i="7"/>
  <c r="L4013" i="7"/>
  <c r="K4013" i="7"/>
  <c r="J4013" i="7"/>
  <c r="I4013" i="7"/>
  <c r="C4013" i="7" s="1"/>
  <c r="H4013" i="7"/>
  <c r="G4013" i="7"/>
  <c r="F4013" i="7"/>
  <c r="E4013" i="7"/>
  <c r="D4013" i="7"/>
  <c r="L4012" i="7"/>
  <c r="K4012" i="7"/>
  <c r="J4012" i="7"/>
  <c r="I4012" i="7"/>
  <c r="H4012" i="7"/>
  <c r="G4012" i="7"/>
  <c r="F4012" i="7"/>
  <c r="E4012" i="7"/>
  <c r="D4012" i="7"/>
  <c r="C4012" i="7"/>
  <c r="L4011" i="7"/>
  <c r="K4011" i="7"/>
  <c r="J4011" i="7"/>
  <c r="I4011" i="7"/>
  <c r="H4011" i="7"/>
  <c r="G4011" i="7"/>
  <c r="F4011" i="7"/>
  <c r="E4011" i="7"/>
  <c r="D4011" i="7"/>
  <c r="C4011" i="7"/>
  <c r="L4010" i="7"/>
  <c r="K4010" i="7"/>
  <c r="J4010" i="7"/>
  <c r="I4010" i="7"/>
  <c r="H4010" i="7"/>
  <c r="G4010" i="7"/>
  <c r="F4010" i="7"/>
  <c r="E4010" i="7"/>
  <c r="D4010" i="7"/>
  <c r="C4010" i="7"/>
  <c r="L4009" i="7"/>
  <c r="K4009" i="7"/>
  <c r="J4009" i="7"/>
  <c r="I4009" i="7"/>
  <c r="C4009" i="7" s="1"/>
  <c r="H4009" i="7"/>
  <c r="G4009" i="7"/>
  <c r="F4009" i="7"/>
  <c r="E4009" i="7"/>
  <c r="D4009" i="7"/>
  <c r="L4008" i="7"/>
  <c r="K4008" i="7"/>
  <c r="J4008" i="7"/>
  <c r="I4008" i="7"/>
  <c r="C4008" i="7" s="1"/>
  <c r="H4008" i="7"/>
  <c r="G4008" i="7"/>
  <c r="F4008" i="7"/>
  <c r="E4008" i="7"/>
  <c r="D4008" i="7"/>
  <c r="L4007" i="7"/>
  <c r="K4007" i="7"/>
  <c r="J4007" i="7"/>
  <c r="I4007" i="7"/>
  <c r="H4007" i="7"/>
  <c r="G4007" i="7"/>
  <c r="F4007" i="7"/>
  <c r="E4007" i="7"/>
  <c r="D4007" i="7"/>
  <c r="C4007" i="7"/>
  <c r="L4006" i="7"/>
  <c r="K4006" i="7"/>
  <c r="J4006" i="7"/>
  <c r="I4006" i="7"/>
  <c r="H4006" i="7"/>
  <c r="G4006" i="7"/>
  <c r="F4006" i="7"/>
  <c r="E4006" i="7"/>
  <c r="D4006" i="7"/>
  <c r="C4006" i="7"/>
  <c r="L4005" i="7"/>
  <c r="K4005" i="7"/>
  <c r="J4005" i="7"/>
  <c r="I4005" i="7"/>
  <c r="H4005" i="7"/>
  <c r="G4005" i="7"/>
  <c r="F4005" i="7"/>
  <c r="E4005" i="7"/>
  <c r="D4005" i="7"/>
  <c r="C4005" i="7"/>
  <c r="L4004" i="7"/>
  <c r="K4004" i="7"/>
  <c r="J4004" i="7"/>
  <c r="I4004" i="7"/>
  <c r="C4004" i="7" s="1"/>
  <c r="H4004" i="7"/>
  <c r="G4004" i="7"/>
  <c r="F4004" i="7"/>
  <c r="E4004" i="7"/>
  <c r="D4004" i="7"/>
  <c r="L4003" i="7"/>
  <c r="K4003" i="7"/>
  <c r="J4003" i="7"/>
  <c r="I4003" i="7"/>
  <c r="C4003" i="7" s="1"/>
  <c r="H4003" i="7"/>
  <c r="G4003" i="7"/>
  <c r="F4003" i="7"/>
  <c r="E4003" i="7"/>
  <c r="D4003" i="7"/>
  <c r="L4002" i="7"/>
  <c r="K4002" i="7"/>
  <c r="J4002" i="7"/>
  <c r="I4002" i="7"/>
  <c r="H4002" i="7"/>
  <c r="G4002" i="7"/>
  <c r="F4002" i="7"/>
  <c r="E4002" i="7"/>
  <c r="D4002" i="7"/>
  <c r="C4002" i="7"/>
  <c r="L4001" i="7"/>
  <c r="K4001" i="7"/>
  <c r="J4001" i="7"/>
  <c r="I4001" i="7"/>
  <c r="H4001" i="7"/>
  <c r="G4001" i="7"/>
  <c r="F4001" i="7"/>
  <c r="E4001" i="7"/>
  <c r="D4001" i="7"/>
  <c r="C4001" i="7"/>
  <c r="L4000" i="7"/>
  <c r="K4000" i="7"/>
  <c r="J4000" i="7"/>
  <c r="I4000" i="7"/>
  <c r="H4000" i="7"/>
  <c r="G4000" i="7"/>
  <c r="F4000" i="7"/>
  <c r="E4000" i="7"/>
  <c r="D4000" i="7"/>
  <c r="C4000" i="7"/>
  <c r="L3999" i="7"/>
  <c r="K3999" i="7"/>
  <c r="J3999" i="7"/>
  <c r="I3999" i="7"/>
  <c r="H3999" i="7"/>
  <c r="G3999" i="7"/>
  <c r="F3999" i="7"/>
  <c r="E3999" i="7"/>
  <c r="D3999" i="7"/>
  <c r="C3999" i="7"/>
  <c r="L3998" i="7"/>
  <c r="K3998" i="7"/>
  <c r="J3998" i="7"/>
  <c r="I3998" i="7"/>
  <c r="C3998" i="7" s="1"/>
  <c r="H3998" i="7"/>
  <c r="G3998" i="7"/>
  <c r="F3998" i="7"/>
  <c r="E3998" i="7"/>
  <c r="D3998" i="7"/>
  <c r="L3997" i="7"/>
  <c r="K3997" i="7"/>
  <c r="J3997" i="7"/>
  <c r="I3997" i="7"/>
  <c r="C3997" i="7" s="1"/>
  <c r="H3997" i="7"/>
  <c r="G3997" i="7"/>
  <c r="F3997" i="7"/>
  <c r="E3997" i="7"/>
  <c r="D3997" i="7"/>
  <c r="L3996" i="7"/>
  <c r="K3996" i="7"/>
  <c r="J3996" i="7"/>
  <c r="I3996" i="7"/>
  <c r="H3996" i="7"/>
  <c r="G3996" i="7"/>
  <c r="F3996" i="7"/>
  <c r="E3996" i="7"/>
  <c r="D3996" i="7"/>
  <c r="C3996" i="7"/>
  <c r="L3995" i="7"/>
  <c r="K3995" i="7"/>
  <c r="J3995" i="7"/>
  <c r="I3995" i="7"/>
  <c r="H3995" i="7"/>
  <c r="G3995" i="7"/>
  <c r="F3995" i="7"/>
  <c r="E3995" i="7"/>
  <c r="D3995" i="7"/>
  <c r="C3995" i="7"/>
  <c r="L3994" i="7"/>
  <c r="K3994" i="7"/>
  <c r="J3994" i="7"/>
  <c r="I3994" i="7"/>
  <c r="H3994" i="7"/>
  <c r="G3994" i="7"/>
  <c r="F3994" i="7"/>
  <c r="E3994" i="7"/>
  <c r="D3994" i="7"/>
  <c r="C3994" i="7"/>
  <c r="L3993" i="7"/>
  <c r="K3993" i="7"/>
  <c r="J3993" i="7"/>
  <c r="I3993" i="7"/>
  <c r="C3993" i="7" s="1"/>
  <c r="H3993" i="7"/>
  <c r="G3993" i="7"/>
  <c r="F3993" i="7"/>
  <c r="E3993" i="7"/>
  <c r="D3993" i="7"/>
  <c r="L3992" i="7"/>
  <c r="K3992" i="7"/>
  <c r="J3992" i="7"/>
  <c r="I3992" i="7"/>
  <c r="C3992" i="7" s="1"/>
  <c r="H3992" i="7"/>
  <c r="G3992" i="7"/>
  <c r="F3992" i="7"/>
  <c r="E3992" i="7"/>
  <c r="D3992" i="7"/>
  <c r="L3991" i="7"/>
  <c r="K3991" i="7"/>
  <c r="J3991" i="7"/>
  <c r="I3991" i="7"/>
  <c r="H3991" i="7"/>
  <c r="G3991" i="7"/>
  <c r="F3991" i="7"/>
  <c r="E3991" i="7"/>
  <c r="D3991" i="7"/>
  <c r="C3991" i="7"/>
  <c r="L3990" i="7"/>
  <c r="K3990" i="7"/>
  <c r="J3990" i="7"/>
  <c r="I3990" i="7"/>
  <c r="H3990" i="7"/>
  <c r="G3990" i="7"/>
  <c r="F3990" i="7"/>
  <c r="E3990" i="7"/>
  <c r="D3990" i="7"/>
  <c r="C3990" i="7"/>
  <c r="L3989" i="7"/>
  <c r="K3989" i="7"/>
  <c r="J3989" i="7"/>
  <c r="I3989" i="7"/>
  <c r="H3989" i="7"/>
  <c r="G3989" i="7"/>
  <c r="F3989" i="7"/>
  <c r="E3989" i="7"/>
  <c r="D3989" i="7"/>
  <c r="C3989" i="7"/>
  <c r="L3988" i="7"/>
  <c r="K3988" i="7"/>
  <c r="J3988" i="7"/>
  <c r="I3988" i="7"/>
  <c r="C3988" i="7" s="1"/>
  <c r="H3988" i="7"/>
  <c r="G3988" i="7"/>
  <c r="F3988" i="7"/>
  <c r="E3988" i="7"/>
  <c r="D3988" i="7"/>
  <c r="L3987" i="7"/>
  <c r="K3987" i="7"/>
  <c r="J3987" i="7"/>
  <c r="I3987" i="7"/>
  <c r="C3987" i="7" s="1"/>
  <c r="H3987" i="7"/>
  <c r="G3987" i="7"/>
  <c r="F3987" i="7"/>
  <c r="E3987" i="7"/>
  <c r="D3987" i="7"/>
  <c r="L3986" i="7"/>
  <c r="K3986" i="7"/>
  <c r="J3986" i="7"/>
  <c r="I3986" i="7"/>
  <c r="H3986" i="7"/>
  <c r="G3986" i="7"/>
  <c r="F3986" i="7"/>
  <c r="E3986" i="7"/>
  <c r="D3986" i="7"/>
  <c r="C3986" i="7"/>
  <c r="L3985" i="7"/>
  <c r="K3985" i="7"/>
  <c r="J3985" i="7"/>
  <c r="I3985" i="7"/>
  <c r="C3985" i="7" s="1"/>
  <c r="H3985" i="7"/>
  <c r="G3985" i="7"/>
  <c r="F3985" i="7"/>
  <c r="E3985" i="7"/>
  <c r="D3985" i="7"/>
  <c r="L3984" i="7"/>
  <c r="K3984" i="7"/>
  <c r="J3984" i="7"/>
  <c r="I3984" i="7"/>
  <c r="H3984" i="7"/>
  <c r="G3984" i="7"/>
  <c r="F3984" i="7"/>
  <c r="E3984" i="7"/>
  <c r="D3984" i="7"/>
  <c r="C3984" i="7"/>
  <c r="L3983" i="7"/>
  <c r="K3983" i="7"/>
  <c r="J3983" i="7"/>
  <c r="I3983" i="7"/>
  <c r="C3983" i="7" s="1"/>
  <c r="H3983" i="7"/>
  <c r="G3983" i="7"/>
  <c r="F3983" i="7"/>
  <c r="E3983" i="7"/>
  <c r="D3983" i="7"/>
  <c r="L3982" i="7"/>
  <c r="K3982" i="7"/>
  <c r="J3982" i="7"/>
  <c r="I3982" i="7"/>
  <c r="C3982" i="7" s="1"/>
  <c r="H3982" i="7"/>
  <c r="G3982" i="7"/>
  <c r="F3982" i="7"/>
  <c r="E3982" i="7"/>
  <c r="D3982" i="7"/>
  <c r="L3981" i="7"/>
  <c r="K3981" i="7"/>
  <c r="J3981" i="7"/>
  <c r="I3981" i="7"/>
  <c r="C3981" i="7" s="1"/>
  <c r="H3981" i="7"/>
  <c r="G3981" i="7"/>
  <c r="F3981" i="7"/>
  <c r="E3981" i="7"/>
  <c r="D3981" i="7"/>
  <c r="L3980" i="7"/>
  <c r="K3980" i="7"/>
  <c r="J3980" i="7"/>
  <c r="I3980" i="7"/>
  <c r="H3980" i="7"/>
  <c r="G3980" i="7"/>
  <c r="F3980" i="7"/>
  <c r="E3980" i="7"/>
  <c r="D3980" i="7"/>
  <c r="C3980" i="7"/>
  <c r="L3979" i="7"/>
  <c r="K3979" i="7"/>
  <c r="J3979" i="7"/>
  <c r="I3979" i="7"/>
  <c r="H3979" i="7"/>
  <c r="G3979" i="7"/>
  <c r="F3979" i="7"/>
  <c r="E3979" i="7"/>
  <c r="D3979" i="7"/>
  <c r="C3979" i="7"/>
  <c r="L3978" i="7"/>
  <c r="K3978" i="7"/>
  <c r="J3978" i="7"/>
  <c r="I3978" i="7"/>
  <c r="H3978" i="7"/>
  <c r="G3978" i="7"/>
  <c r="F3978" i="7"/>
  <c r="E3978" i="7"/>
  <c r="D3978" i="7"/>
  <c r="C3978" i="7"/>
  <c r="L3977" i="7"/>
  <c r="K3977" i="7"/>
  <c r="J3977" i="7"/>
  <c r="I3977" i="7"/>
  <c r="C3977" i="7" s="1"/>
  <c r="H3977" i="7"/>
  <c r="G3977" i="7"/>
  <c r="F3977" i="7"/>
  <c r="E3977" i="7"/>
  <c r="D3977" i="7"/>
  <c r="L3976" i="7"/>
  <c r="K3976" i="7"/>
  <c r="J3976" i="7"/>
  <c r="I3976" i="7"/>
  <c r="C3976" i="7" s="1"/>
  <c r="H3976" i="7"/>
  <c r="G3976" i="7"/>
  <c r="F3976" i="7"/>
  <c r="E3976" i="7"/>
  <c r="D3976" i="7"/>
  <c r="L3975" i="7"/>
  <c r="K3975" i="7"/>
  <c r="J3975" i="7"/>
  <c r="I3975" i="7"/>
  <c r="H3975" i="7"/>
  <c r="G3975" i="7"/>
  <c r="F3975" i="7"/>
  <c r="E3975" i="7"/>
  <c r="D3975" i="7"/>
  <c r="C3975" i="7"/>
  <c r="L3974" i="7"/>
  <c r="K3974" i="7"/>
  <c r="J3974" i="7"/>
  <c r="I3974" i="7"/>
  <c r="H3974" i="7"/>
  <c r="G3974" i="7"/>
  <c r="F3974" i="7"/>
  <c r="E3974" i="7"/>
  <c r="D3974" i="7"/>
  <c r="C3974" i="7"/>
  <c r="L3973" i="7"/>
  <c r="K3973" i="7"/>
  <c r="J3973" i="7"/>
  <c r="I3973" i="7"/>
  <c r="H3973" i="7"/>
  <c r="G3973" i="7"/>
  <c r="F3973" i="7"/>
  <c r="E3973" i="7"/>
  <c r="D3973" i="7"/>
  <c r="C3973" i="7"/>
  <c r="L3972" i="7"/>
  <c r="K3972" i="7"/>
  <c r="J3972" i="7"/>
  <c r="I3972" i="7"/>
  <c r="C3972" i="7" s="1"/>
  <c r="H3972" i="7"/>
  <c r="G3972" i="7"/>
  <c r="F3972" i="7"/>
  <c r="E3972" i="7"/>
  <c r="D3972" i="7"/>
  <c r="L3971" i="7"/>
  <c r="K3971" i="7"/>
  <c r="J3971" i="7"/>
  <c r="I3971" i="7"/>
  <c r="C3971" i="7" s="1"/>
  <c r="H3971" i="7"/>
  <c r="G3971" i="7"/>
  <c r="F3971" i="7"/>
  <c r="E3971" i="7"/>
  <c r="D3971" i="7"/>
  <c r="L3970" i="7"/>
  <c r="K3970" i="7"/>
  <c r="J3970" i="7"/>
  <c r="I3970" i="7"/>
  <c r="H3970" i="7"/>
  <c r="G3970" i="7"/>
  <c r="F3970" i="7"/>
  <c r="E3970" i="7"/>
  <c r="D3970" i="7"/>
  <c r="C3970" i="7"/>
  <c r="L3969" i="7"/>
  <c r="K3969" i="7"/>
  <c r="J3969" i="7"/>
  <c r="I3969" i="7"/>
  <c r="H3969" i="7"/>
  <c r="G3969" i="7"/>
  <c r="F3969" i="7"/>
  <c r="E3969" i="7"/>
  <c r="D3969" i="7"/>
  <c r="C3969" i="7"/>
  <c r="L3968" i="7"/>
  <c r="K3968" i="7"/>
  <c r="J3968" i="7"/>
  <c r="I3968" i="7"/>
  <c r="H3968" i="7"/>
  <c r="G3968" i="7"/>
  <c r="F3968" i="7"/>
  <c r="E3968" i="7"/>
  <c r="D3968" i="7"/>
  <c r="C3968" i="7"/>
  <c r="L3967" i="7"/>
  <c r="K3967" i="7"/>
  <c r="J3967" i="7"/>
  <c r="I3967" i="7"/>
  <c r="C3967" i="7" s="1"/>
  <c r="H3967" i="7"/>
  <c r="G3967" i="7"/>
  <c r="F3967" i="7"/>
  <c r="E3967" i="7"/>
  <c r="D3967" i="7"/>
  <c r="L3966" i="7"/>
  <c r="K3966" i="7"/>
  <c r="J3966" i="7"/>
  <c r="I3966" i="7"/>
  <c r="C3966" i="7" s="1"/>
  <c r="H3966" i="7"/>
  <c r="G3966" i="7"/>
  <c r="F3966" i="7"/>
  <c r="E3966" i="7"/>
  <c r="D3966" i="7"/>
  <c r="L3965" i="7"/>
  <c r="K3965" i="7"/>
  <c r="J3965" i="7"/>
  <c r="I3965" i="7"/>
  <c r="H3965" i="7"/>
  <c r="G3965" i="7"/>
  <c r="F3965" i="7"/>
  <c r="E3965" i="7"/>
  <c r="D3965" i="7"/>
  <c r="C3965" i="7"/>
  <c r="L3964" i="7"/>
  <c r="K3964" i="7"/>
  <c r="J3964" i="7"/>
  <c r="I3964" i="7"/>
  <c r="C3964" i="7" s="1"/>
  <c r="H3964" i="7"/>
  <c r="G3964" i="7"/>
  <c r="F3964" i="7"/>
  <c r="E3964" i="7"/>
  <c r="D3964" i="7"/>
  <c r="L3963" i="7"/>
  <c r="K3963" i="7"/>
  <c r="J3963" i="7"/>
  <c r="I3963" i="7"/>
  <c r="H3963" i="7"/>
  <c r="G3963" i="7"/>
  <c r="F3963" i="7"/>
  <c r="E3963" i="7"/>
  <c r="D3963" i="7"/>
  <c r="C3963" i="7"/>
  <c r="L3962" i="7"/>
  <c r="K3962" i="7"/>
  <c r="J3962" i="7"/>
  <c r="I3962" i="7"/>
  <c r="H3962" i="7"/>
  <c r="G3962" i="7"/>
  <c r="F3962" i="7"/>
  <c r="E3962" i="7"/>
  <c r="D3962" i="7"/>
  <c r="C3962" i="7"/>
  <c r="L3961" i="7"/>
  <c r="K3961" i="7"/>
  <c r="J3961" i="7"/>
  <c r="I3961" i="7"/>
  <c r="C3961" i="7" s="1"/>
  <c r="H3961" i="7"/>
  <c r="G3961" i="7"/>
  <c r="F3961" i="7"/>
  <c r="E3961" i="7"/>
  <c r="D3961" i="7"/>
  <c r="L3960" i="7"/>
  <c r="K3960" i="7"/>
  <c r="J3960" i="7"/>
  <c r="I3960" i="7"/>
  <c r="C3960" i="7" s="1"/>
  <c r="H3960" i="7"/>
  <c r="G3960" i="7"/>
  <c r="F3960" i="7"/>
  <c r="E3960" i="7"/>
  <c r="D3960" i="7"/>
  <c r="L3959" i="7"/>
  <c r="K3959" i="7"/>
  <c r="J3959" i="7"/>
  <c r="I3959" i="7"/>
  <c r="H3959" i="7"/>
  <c r="G3959" i="7"/>
  <c r="F3959" i="7"/>
  <c r="E3959" i="7"/>
  <c r="D3959" i="7"/>
  <c r="C3959" i="7"/>
  <c r="L3958" i="7"/>
  <c r="K3958" i="7"/>
  <c r="J3958" i="7"/>
  <c r="I3958" i="7"/>
  <c r="H3958" i="7"/>
  <c r="G3958" i="7"/>
  <c r="F3958" i="7"/>
  <c r="E3958" i="7"/>
  <c r="D3958" i="7"/>
  <c r="C3958" i="7"/>
  <c r="L3957" i="7"/>
  <c r="K3957" i="7"/>
  <c r="J3957" i="7"/>
  <c r="I3957" i="7"/>
  <c r="H3957" i="7"/>
  <c r="G3957" i="7"/>
  <c r="F3957" i="7"/>
  <c r="E3957" i="7"/>
  <c r="D3957" i="7"/>
  <c r="C3957" i="7"/>
  <c r="L3956" i="7"/>
  <c r="K3956" i="7"/>
  <c r="J3956" i="7"/>
  <c r="I3956" i="7"/>
  <c r="C3956" i="7" s="1"/>
  <c r="H3956" i="7"/>
  <c r="G3956" i="7"/>
  <c r="F3956" i="7"/>
  <c r="E3956" i="7"/>
  <c r="D3956" i="7"/>
  <c r="L3955" i="7"/>
  <c r="K3955" i="7"/>
  <c r="J3955" i="7"/>
  <c r="I3955" i="7"/>
  <c r="C3955" i="7" s="1"/>
  <c r="H3955" i="7"/>
  <c r="G3955" i="7"/>
  <c r="F3955" i="7"/>
  <c r="E3955" i="7"/>
  <c r="D3955" i="7"/>
  <c r="L3954" i="7"/>
  <c r="K3954" i="7"/>
  <c r="J3954" i="7"/>
  <c r="I3954" i="7"/>
  <c r="H3954" i="7"/>
  <c r="G3954" i="7"/>
  <c r="F3954" i="7"/>
  <c r="E3954" i="7"/>
  <c r="D3954" i="7"/>
  <c r="C3954" i="7"/>
  <c r="L3953" i="7"/>
  <c r="K3953" i="7"/>
  <c r="J3953" i="7"/>
  <c r="I3953" i="7"/>
  <c r="C3953" i="7" s="1"/>
  <c r="H3953" i="7"/>
  <c r="G3953" i="7"/>
  <c r="F3953" i="7"/>
  <c r="E3953" i="7"/>
  <c r="D3953" i="7"/>
  <c r="L3952" i="7"/>
  <c r="K3952" i="7"/>
  <c r="J3952" i="7"/>
  <c r="I3952" i="7"/>
  <c r="H3952" i="7"/>
  <c r="G3952" i="7"/>
  <c r="F3952" i="7"/>
  <c r="E3952" i="7"/>
  <c r="D3952" i="7"/>
  <c r="C3952" i="7"/>
  <c r="L3951" i="7"/>
  <c r="K3951" i="7"/>
  <c r="J3951" i="7"/>
  <c r="I3951" i="7"/>
  <c r="H3951" i="7"/>
  <c r="G3951" i="7"/>
  <c r="F3951" i="7"/>
  <c r="E3951" i="7"/>
  <c r="D3951" i="7"/>
  <c r="C3951" i="7"/>
  <c r="L3950" i="7"/>
  <c r="K3950" i="7"/>
  <c r="J3950" i="7"/>
  <c r="I3950" i="7"/>
  <c r="C3950" i="7" s="1"/>
  <c r="H3950" i="7"/>
  <c r="G3950" i="7"/>
  <c r="F3950" i="7"/>
  <c r="E3950" i="7"/>
  <c r="D3950" i="7"/>
  <c r="L3949" i="7"/>
  <c r="K3949" i="7"/>
  <c r="J3949" i="7"/>
  <c r="I3949" i="7"/>
  <c r="C3949" i="7" s="1"/>
  <c r="H3949" i="7"/>
  <c r="G3949" i="7"/>
  <c r="F3949" i="7"/>
  <c r="E3949" i="7"/>
  <c r="D3949" i="7"/>
  <c r="L3948" i="7"/>
  <c r="K3948" i="7"/>
  <c r="J3948" i="7"/>
  <c r="I3948" i="7"/>
  <c r="H3948" i="7"/>
  <c r="G3948" i="7"/>
  <c r="F3948" i="7"/>
  <c r="E3948" i="7"/>
  <c r="D3948" i="7"/>
  <c r="C3948" i="7"/>
  <c r="L3947" i="7"/>
  <c r="K3947" i="7"/>
  <c r="J3947" i="7"/>
  <c r="I3947" i="7"/>
  <c r="H3947" i="7"/>
  <c r="G3947" i="7"/>
  <c r="F3947" i="7"/>
  <c r="E3947" i="7"/>
  <c r="D3947" i="7"/>
  <c r="C3947" i="7"/>
  <c r="L3946" i="7"/>
  <c r="K3946" i="7"/>
  <c r="J3946" i="7"/>
  <c r="I3946" i="7"/>
  <c r="H3946" i="7"/>
  <c r="G3946" i="7"/>
  <c r="F3946" i="7"/>
  <c r="E3946" i="7"/>
  <c r="D3946" i="7"/>
  <c r="C3946" i="7"/>
  <c r="L3945" i="7"/>
  <c r="K3945" i="7"/>
  <c r="J3945" i="7"/>
  <c r="I3945" i="7"/>
  <c r="C3945" i="7" s="1"/>
  <c r="H3945" i="7"/>
  <c r="G3945" i="7"/>
  <c r="F3945" i="7"/>
  <c r="E3945" i="7"/>
  <c r="D3945" i="7"/>
  <c r="L3944" i="7"/>
  <c r="K3944" i="7"/>
  <c r="J3944" i="7"/>
  <c r="I3944" i="7"/>
  <c r="C3944" i="7" s="1"/>
  <c r="H3944" i="7"/>
  <c r="G3944" i="7"/>
  <c r="F3944" i="7"/>
  <c r="E3944" i="7"/>
  <c r="D3944" i="7"/>
  <c r="L3943" i="7"/>
  <c r="K3943" i="7"/>
  <c r="J3943" i="7"/>
  <c r="I3943" i="7"/>
  <c r="H3943" i="7"/>
  <c r="G3943" i="7"/>
  <c r="F3943" i="7"/>
  <c r="E3943" i="7"/>
  <c r="D3943" i="7"/>
  <c r="C3943" i="7"/>
  <c r="L3942" i="7"/>
  <c r="K3942" i="7"/>
  <c r="J3942" i="7"/>
  <c r="I3942" i="7"/>
  <c r="H3942" i="7"/>
  <c r="G3942" i="7"/>
  <c r="F3942" i="7"/>
  <c r="E3942" i="7"/>
  <c r="D3942" i="7"/>
  <c r="C3942" i="7"/>
  <c r="L3941" i="7"/>
  <c r="K3941" i="7"/>
  <c r="J3941" i="7"/>
  <c r="I3941" i="7"/>
  <c r="H3941" i="7"/>
  <c r="G3941" i="7"/>
  <c r="F3941" i="7"/>
  <c r="E3941" i="7"/>
  <c r="D3941" i="7"/>
  <c r="C3941" i="7"/>
  <c r="L3940" i="7"/>
  <c r="K3940" i="7"/>
  <c r="J3940" i="7"/>
  <c r="I3940" i="7"/>
  <c r="C3940" i="7" s="1"/>
  <c r="H3940" i="7"/>
  <c r="G3940" i="7"/>
  <c r="F3940" i="7"/>
  <c r="E3940" i="7"/>
  <c r="D3940" i="7"/>
  <c r="L3939" i="7"/>
  <c r="K3939" i="7"/>
  <c r="J3939" i="7"/>
  <c r="I3939" i="7"/>
  <c r="C3939" i="7" s="1"/>
  <c r="H3939" i="7"/>
  <c r="G3939" i="7"/>
  <c r="F3939" i="7"/>
  <c r="E3939" i="7"/>
  <c r="D3939" i="7"/>
  <c r="L3938" i="7"/>
  <c r="K3938" i="7"/>
  <c r="J3938" i="7"/>
  <c r="I3938" i="7"/>
  <c r="H3938" i="7"/>
  <c r="G3938" i="7"/>
  <c r="F3938" i="7"/>
  <c r="E3938" i="7"/>
  <c r="D3938" i="7"/>
  <c r="C3938" i="7"/>
  <c r="L3937" i="7"/>
  <c r="K3937" i="7"/>
  <c r="J3937" i="7"/>
  <c r="I3937" i="7"/>
  <c r="C3937" i="7" s="1"/>
  <c r="H3937" i="7"/>
  <c r="G3937" i="7"/>
  <c r="F3937" i="7"/>
  <c r="E3937" i="7"/>
  <c r="D3937" i="7"/>
  <c r="L3936" i="7"/>
  <c r="K3936" i="7"/>
  <c r="J3936" i="7"/>
  <c r="I3936" i="7"/>
  <c r="H3936" i="7"/>
  <c r="G3936" i="7"/>
  <c r="F3936" i="7"/>
  <c r="E3936" i="7"/>
  <c r="D3936" i="7"/>
  <c r="C3936" i="7"/>
  <c r="L3935" i="7"/>
  <c r="K3935" i="7"/>
  <c r="J3935" i="7"/>
  <c r="I3935" i="7"/>
  <c r="C3935" i="7" s="1"/>
  <c r="H3935" i="7"/>
  <c r="G3935" i="7"/>
  <c r="F3935" i="7"/>
  <c r="E3935" i="7"/>
  <c r="D3935" i="7"/>
  <c r="L3934" i="7"/>
  <c r="K3934" i="7"/>
  <c r="J3934" i="7"/>
  <c r="I3934" i="7"/>
  <c r="C3934" i="7" s="1"/>
  <c r="H3934" i="7"/>
  <c r="G3934" i="7"/>
  <c r="F3934" i="7"/>
  <c r="E3934" i="7"/>
  <c r="D3934" i="7"/>
  <c r="L3933" i="7"/>
  <c r="K3933" i="7"/>
  <c r="J3933" i="7"/>
  <c r="I3933" i="7"/>
  <c r="H3933" i="7"/>
  <c r="G3933" i="7"/>
  <c r="F3933" i="7"/>
  <c r="E3933" i="7"/>
  <c r="D3933" i="7"/>
  <c r="C3933" i="7"/>
  <c r="L3932" i="7"/>
  <c r="K3932" i="7"/>
  <c r="J3932" i="7"/>
  <c r="I3932" i="7"/>
  <c r="C3932" i="7" s="1"/>
  <c r="H3932" i="7"/>
  <c r="G3932" i="7"/>
  <c r="F3932" i="7"/>
  <c r="E3932" i="7"/>
  <c r="D3932" i="7"/>
  <c r="L3931" i="7"/>
  <c r="K3931" i="7"/>
  <c r="J3931" i="7"/>
  <c r="I3931" i="7"/>
  <c r="H3931" i="7"/>
  <c r="G3931" i="7"/>
  <c r="F3931" i="7"/>
  <c r="E3931" i="7"/>
  <c r="D3931" i="7"/>
  <c r="C3931" i="7"/>
  <c r="L3930" i="7"/>
  <c r="K3930" i="7"/>
  <c r="J3930" i="7"/>
  <c r="I3930" i="7"/>
  <c r="H3930" i="7"/>
  <c r="G3930" i="7"/>
  <c r="F3930" i="7"/>
  <c r="E3930" i="7"/>
  <c r="D3930" i="7"/>
  <c r="C3930" i="7"/>
  <c r="L3929" i="7"/>
  <c r="K3929" i="7"/>
  <c r="J3929" i="7"/>
  <c r="I3929" i="7"/>
  <c r="C3929" i="7" s="1"/>
  <c r="H3929" i="7"/>
  <c r="G3929" i="7"/>
  <c r="F3929" i="7"/>
  <c r="E3929" i="7"/>
  <c r="D3929" i="7"/>
  <c r="L3928" i="7"/>
  <c r="K3928" i="7"/>
  <c r="J3928" i="7"/>
  <c r="I3928" i="7"/>
  <c r="C3928" i="7" s="1"/>
  <c r="H3928" i="7"/>
  <c r="G3928" i="7"/>
  <c r="F3928" i="7"/>
  <c r="E3928" i="7"/>
  <c r="D3928" i="7"/>
  <c r="L3927" i="7"/>
  <c r="K3927" i="7"/>
  <c r="J3927" i="7"/>
  <c r="I3927" i="7"/>
  <c r="H3927" i="7"/>
  <c r="G3927" i="7"/>
  <c r="F3927" i="7"/>
  <c r="E3927" i="7"/>
  <c r="D3927" i="7"/>
  <c r="C3927" i="7"/>
  <c r="L3926" i="7"/>
  <c r="K3926" i="7"/>
  <c r="J3926" i="7"/>
  <c r="I3926" i="7"/>
  <c r="H3926" i="7"/>
  <c r="G3926" i="7"/>
  <c r="F3926" i="7"/>
  <c r="E3926" i="7"/>
  <c r="D3926" i="7"/>
  <c r="C3926" i="7"/>
  <c r="L3925" i="7"/>
  <c r="K3925" i="7"/>
  <c r="J3925" i="7"/>
  <c r="I3925" i="7"/>
  <c r="H3925" i="7"/>
  <c r="G3925" i="7"/>
  <c r="F3925" i="7"/>
  <c r="E3925" i="7"/>
  <c r="D3925" i="7"/>
  <c r="C3925" i="7"/>
  <c r="L3924" i="7"/>
  <c r="K3924" i="7"/>
  <c r="J3924" i="7"/>
  <c r="I3924" i="7"/>
  <c r="C3924" i="7" s="1"/>
  <c r="H3924" i="7"/>
  <c r="G3924" i="7"/>
  <c r="F3924" i="7"/>
  <c r="E3924" i="7"/>
  <c r="D3924" i="7"/>
  <c r="L3923" i="7"/>
  <c r="K3923" i="7"/>
  <c r="J3923" i="7"/>
  <c r="I3923" i="7"/>
  <c r="C3923" i="7" s="1"/>
  <c r="H3923" i="7"/>
  <c r="G3923" i="7"/>
  <c r="F3923" i="7"/>
  <c r="E3923" i="7"/>
  <c r="D3923" i="7"/>
  <c r="L3922" i="7"/>
  <c r="K3922" i="7"/>
  <c r="J3922" i="7"/>
  <c r="I3922" i="7"/>
  <c r="H3922" i="7"/>
  <c r="G3922" i="7"/>
  <c r="F3922" i="7"/>
  <c r="E3922" i="7"/>
  <c r="D3922" i="7"/>
  <c r="C3922" i="7"/>
  <c r="L3921" i="7"/>
  <c r="K3921" i="7"/>
  <c r="J3921" i="7"/>
  <c r="I3921" i="7"/>
  <c r="H3921" i="7"/>
  <c r="G3921" i="7"/>
  <c r="F3921" i="7"/>
  <c r="E3921" i="7"/>
  <c r="D3921" i="7"/>
  <c r="C3921" i="7"/>
  <c r="L3920" i="7"/>
  <c r="K3920" i="7"/>
  <c r="J3920" i="7"/>
  <c r="I3920" i="7"/>
  <c r="H3920" i="7"/>
  <c r="G3920" i="7"/>
  <c r="F3920" i="7"/>
  <c r="E3920" i="7"/>
  <c r="D3920" i="7"/>
  <c r="C3920" i="7"/>
  <c r="L3919" i="7"/>
  <c r="K3919" i="7"/>
  <c r="J3919" i="7"/>
  <c r="I3919" i="7"/>
  <c r="C3919" i="7" s="1"/>
  <c r="H3919" i="7"/>
  <c r="G3919" i="7"/>
  <c r="F3919" i="7"/>
  <c r="E3919" i="7"/>
  <c r="D3919" i="7"/>
  <c r="L3918" i="7"/>
  <c r="K3918" i="7"/>
  <c r="J3918" i="7"/>
  <c r="I3918" i="7"/>
  <c r="C3918" i="7" s="1"/>
  <c r="H3918" i="7"/>
  <c r="G3918" i="7"/>
  <c r="F3918" i="7"/>
  <c r="E3918" i="7"/>
  <c r="D3918" i="7"/>
  <c r="L3917" i="7"/>
  <c r="K3917" i="7"/>
  <c r="J3917" i="7"/>
  <c r="I3917" i="7"/>
  <c r="H3917" i="7"/>
  <c r="G3917" i="7"/>
  <c r="F3917" i="7"/>
  <c r="E3917" i="7"/>
  <c r="D3917" i="7"/>
  <c r="C3917" i="7"/>
  <c r="L3916" i="7"/>
  <c r="K3916" i="7"/>
  <c r="J3916" i="7"/>
  <c r="I3916" i="7"/>
  <c r="H3916" i="7"/>
  <c r="G3916" i="7"/>
  <c r="F3916" i="7"/>
  <c r="E3916" i="7"/>
  <c r="D3916" i="7"/>
  <c r="C3916" i="7"/>
  <c r="L3915" i="7"/>
  <c r="K3915" i="7"/>
  <c r="J3915" i="7"/>
  <c r="I3915" i="7"/>
  <c r="H3915" i="7"/>
  <c r="G3915" i="7"/>
  <c r="F3915" i="7"/>
  <c r="E3915" i="7"/>
  <c r="D3915" i="7"/>
  <c r="C3915" i="7"/>
  <c r="L3914" i="7"/>
  <c r="K3914" i="7"/>
  <c r="J3914" i="7"/>
  <c r="I3914" i="7"/>
  <c r="H3914" i="7"/>
  <c r="G3914" i="7"/>
  <c r="F3914" i="7"/>
  <c r="E3914" i="7"/>
  <c r="D3914" i="7"/>
  <c r="C3914" i="7"/>
  <c r="L3913" i="7"/>
  <c r="K3913" i="7"/>
  <c r="J3913" i="7"/>
  <c r="I3913" i="7"/>
  <c r="C3913" i="7" s="1"/>
  <c r="H3913" i="7"/>
  <c r="G3913" i="7"/>
  <c r="F3913" i="7"/>
  <c r="E3913" i="7"/>
  <c r="D3913" i="7"/>
  <c r="L3912" i="7"/>
  <c r="K3912" i="7"/>
  <c r="J3912" i="7"/>
  <c r="I3912" i="7"/>
  <c r="C3912" i="7" s="1"/>
  <c r="H3912" i="7"/>
  <c r="G3912" i="7"/>
  <c r="F3912" i="7"/>
  <c r="E3912" i="7"/>
  <c r="D3912" i="7"/>
  <c r="L3911" i="7"/>
  <c r="K3911" i="7"/>
  <c r="J3911" i="7"/>
  <c r="I3911" i="7"/>
  <c r="H3911" i="7"/>
  <c r="G3911" i="7"/>
  <c r="F3911" i="7"/>
  <c r="E3911" i="7"/>
  <c r="D3911" i="7"/>
  <c r="C3911" i="7"/>
  <c r="L3910" i="7"/>
  <c r="K3910" i="7"/>
  <c r="J3910" i="7"/>
  <c r="I3910" i="7"/>
  <c r="H3910" i="7"/>
  <c r="G3910" i="7"/>
  <c r="F3910" i="7"/>
  <c r="E3910" i="7"/>
  <c r="D3910" i="7"/>
  <c r="C3910" i="7"/>
  <c r="L3909" i="7"/>
  <c r="K3909" i="7"/>
  <c r="J3909" i="7"/>
  <c r="I3909" i="7"/>
  <c r="H3909" i="7"/>
  <c r="G3909" i="7"/>
  <c r="F3909" i="7"/>
  <c r="E3909" i="7"/>
  <c r="D3909" i="7"/>
  <c r="C3909" i="7"/>
  <c r="L3908" i="7"/>
  <c r="K3908" i="7"/>
  <c r="J3908" i="7"/>
  <c r="I3908" i="7"/>
  <c r="C3908" i="7" s="1"/>
  <c r="H3908" i="7"/>
  <c r="G3908" i="7"/>
  <c r="F3908" i="7"/>
  <c r="E3908" i="7"/>
  <c r="D3908" i="7"/>
  <c r="L3907" i="7"/>
  <c r="K3907" i="7"/>
  <c r="J3907" i="7"/>
  <c r="I3907" i="7"/>
  <c r="C3907" i="7" s="1"/>
  <c r="H3907" i="7"/>
  <c r="G3907" i="7"/>
  <c r="F3907" i="7"/>
  <c r="E3907" i="7"/>
  <c r="D3907" i="7"/>
  <c r="L3906" i="7"/>
  <c r="K3906" i="7"/>
  <c r="J3906" i="7"/>
  <c r="I3906" i="7"/>
  <c r="H3906" i="7"/>
  <c r="G3906" i="7"/>
  <c r="F3906" i="7"/>
  <c r="E3906" i="7"/>
  <c r="D3906" i="7"/>
  <c r="C3906" i="7"/>
  <c r="L3905" i="7"/>
  <c r="K3905" i="7"/>
  <c r="J3905" i="7"/>
  <c r="I3905" i="7"/>
  <c r="C3905" i="7" s="1"/>
  <c r="H3905" i="7"/>
  <c r="G3905" i="7"/>
  <c r="F3905" i="7"/>
  <c r="E3905" i="7"/>
  <c r="D3905" i="7"/>
  <c r="L3904" i="7"/>
  <c r="K3904" i="7"/>
  <c r="J3904" i="7"/>
  <c r="I3904" i="7"/>
  <c r="H3904" i="7"/>
  <c r="G3904" i="7"/>
  <c r="F3904" i="7"/>
  <c r="E3904" i="7"/>
  <c r="D3904" i="7"/>
  <c r="C3904" i="7"/>
  <c r="L3903" i="7"/>
  <c r="K3903" i="7"/>
  <c r="J3903" i="7"/>
  <c r="I3903" i="7"/>
  <c r="H3903" i="7"/>
  <c r="G3903" i="7"/>
  <c r="F3903" i="7"/>
  <c r="E3903" i="7"/>
  <c r="D3903" i="7"/>
  <c r="C3903" i="7"/>
  <c r="L3902" i="7"/>
  <c r="K3902" i="7"/>
  <c r="J3902" i="7"/>
  <c r="I3902" i="7"/>
  <c r="C3902" i="7" s="1"/>
  <c r="H3902" i="7"/>
  <c r="G3902" i="7"/>
  <c r="F3902" i="7"/>
  <c r="E3902" i="7"/>
  <c r="D3902" i="7"/>
  <c r="L3901" i="7"/>
  <c r="K3901" i="7"/>
  <c r="J3901" i="7"/>
  <c r="I3901" i="7"/>
  <c r="C3901" i="7" s="1"/>
  <c r="H3901" i="7"/>
  <c r="G3901" i="7"/>
  <c r="F3901" i="7"/>
  <c r="E3901" i="7"/>
  <c r="D3901" i="7"/>
  <c r="L3900" i="7"/>
  <c r="K3900" i="7"/>
  <c r="J3900" i="7"/>
  <c r="I3900" i="7"/>
  <c r="H3900" i="7"/>
  <c r="G3900" i="7"/>
  <c r="F3900" i="7"/>
  <c r="E3900" i="7"/>
  <c r="D3900" i="7"/>
  <c r="C3900" i="7"/>
  <c r="L3899" i="7"/>
  <c r="K3899" i="7"/>
  <c r="J3899" i="7"/>
  <c r="I3899" i="7"/>
  <c r="H3899" i="7"/>
  <c r="G3899" i="7"/>
  <c r="F3899" i="7"/>
  <c r="E3899" i="7"/>
  <c r="D3899" i="7"/>
  <c r="C3899" i="7"/>
  <c r="L3898" i="7"/>
  <c r="K3898" i="7"/>
  <c r="J3898" i="7"/>
  <c r="I3898" i="7"/>
  <c r="H3898" i="7"/>
  <c r="G3898" i="7"/>
  <c r="F3898" i="7"/>
  <c r="E3898" i="7"/>
  <c r="D3898" i="7"/>
  <c r="C3898" i="7"/>
  <c r="L3897" i="7"/>
  <c r="K3897" i="7"/>
  <c r="J3897" i="7"/>
  <c r="I3897" i="7"/>
  <c r="C3897" i="7" s="1"/>
  <c r="H3897" i="7"/>
  <c r="G3897" i="7"/>
  <c r="F3897" i="7"/>
  <c r="E3897" i="7"/>
  <c r="D3897" i="7"/>
  <c r="L3896" i="7"/>
  <c r="K3896" i="7"/>
  <c r="J3896" i="7"/>
  <c r="I3896" i="7"/>
  <c r="C3896" i="7" s="1"/>
  <c r="H3896" i="7"/>
  <c r="G3896" i="7"/>
  <c r="F3896" i="7"/>
  <c r="E3896" i="7"/>
  <c r="D3896" i="7"/>
  <c r="L3895" i="7"/>
  <c r="K3895" i="7"/>
  <c r="J3895" i="7"/>
  <c r="I3895" i="7"/>
  <c r="H3895" i="7"/>
  <c r="G3895" i="7"/>
  <c r="F3895" i="7"/>
  <c r="E3895" i="7"/>
  <c r="D3895" i="7"/>
  <c r="C3895" i="7"/>
  <c r="L3894" i="7"/>
  <c r="K3894" i="7"/>
  <c r="J3894" i="7"/>
  <c r="I3894" i="7"/>
  <c r="H3894" i="7"/>
  <c r="G3894" i="7"/>
  <c r="F3894" i="7"/>
  <c r="E3894" i="7"/>
  <c r="D3894" i="7"/>
  <c r="C3894" i="7"/>
  <c r="L3893" i="7"/>
  <c r="K3893" i="7"/>
  <c r="J3893" i="7"/>
  <c r="I3893" i="7"/>
  <c r="H3893" i="7"/>
  <c r="G3893" i="7"/>
  <c r="F3893" i="7"/>
  <c r="E3893" i="7"/>
  <c r="D3893" i="7"/>
  <c r="C3893" i="7"/>
  <c r="L3892" i="7"/>
  <c r="K3892" i="7"/>
  <c r="J3892" i="7"/>
  <c r="I3892" i="7"/>
  <c r="C3892" i="7" s="1"/>
  <c r="H3892" i="7"/>
  <c r="G3892" i="7"/>
  <c r="F3892" i="7"/>
  <c r="E3892" i="7"/>
  <c r="D3892" i="7"/>
  <c r="L3891" i="7"/>
  <c r="K3891" i="7"/>
  <c r="J3891" i="7"/>
  <c r="I3891" i="7"/>
  <c r="C3891" i="7" s="1"/>
  <c r="H3891" i="7"/>
  <c r="G3891" i="7"/>
  <c r="F3891" i="7"/>
  <c r="E3891" i="7"/>
  <c r="D3891" i="7"/>
  <c r="L3890" i="7"/>
  <c r="K3890" i="7"/>
  <c r="J3890" i="7"/>
  <c r="I3890" i="7"/>
  <c r="H3890" i="7"/>
  <c r="G3890" i="7"/>
  <c r="F3890" i="7"/>
  <c r="E3890" i="7"/>
  <c r="D3890" i="7"/>
  <c r="C3890" i="7"/>
  <c r="L3889" i="7"/>
  <c r="K3889" i="7"/>
  <c r="J3889" i="7"/>
  <c r="I3889" i="7"/>
  <c r="H3889" i="7"/>
  <c r="G3889" i="7"/>
  <c r="F3889" i="7"/>
  <c r="E3889" i="7"/>
  <c r="D3889" i="7"/>
  <c r="C3889" i="7"/>
  <c r="L3888" i="7"/>
  <c r="K3888" i="7"/>
  <c r="J3888" i="7"/>
  <c r="I3888" i="7"/>
  <c r="H3888" i="7"/>
  <c r="G3888" i="7"/>
  <c r="F3888" i="7"/>
  <c r="E3888" i="7"/>
  <c r="D3888" i="7"/>
  <c r="C3888" i="7"/>
  <c r="L3887" i="7"/>
  <c r="K3887" i="7"/>
  <c r="J3887" i="7"/>
  <c r="I3887" i="7"/>
  <c r="C3887" i="7" s="1"/>
  <c r="H3887" i="7"/>
  <c r="G3887" i="7"/>
  <c r="F3887" i="7"/>
  <c r="E3887" i="7"/>
  <c r="D3887" i="7"/>
  <c r="L3886" i="7"/>
  <c r="K3886" i="7"/>
  <c r="J3886" i="7"/>
  <c r="I3886" i="7"/>
  <c r="C3886" i="7" s="1"/>
  <c r="H3886" i="7"/>
  <c r="G3886" i="7"/>
  <c r="F3886" i="7"/>
  <c r="E3886" i="7"/>
  <c r="D3886" i="7"/>
  <c r="L3885" i="7"/>
  <c r="K3885" i="7"/>
  <c r="J3885" i="7"/>
  <c r="I3885" i="7"/>
  <c r="H3885" i="7"/>
  <c r="G3885" i="7"/>
  <c r="F3885" i="7"/>
  <c r="E3885" i="7"/>
  <c r="D3885" i="7"/>
  <c r="C3885" i="7"/>
  <c r="L3884" i="7"/>
  <c r="K3884" i="7"/>
  <c r="J3884" i="7"/>
  <c r="I3884" i="7"/>
  <c r="C3884" i="7" s="1"/>
  <c r="H3884" i="7"/>
  <c r="G3884" i="7"/>
  <c r="F3884" i="7"/>
  <c r="E3884" i="7"/>
  <c r="D3884" i="7"/>
  <c r="L3883" i="7"/>
  <c r="K3883" i="7"/>
  <c r="J3883" i="7"/>
  <c r="I3883" i="7"/>
  <c r="H3883" i="7"/>
  <c r="G3883" i="7"/>
  <c r="F3883" i="7"/>
  <c r="E3883" i="7"/>
  <c r="D3883" i="7"/>
  <c r="C3883" i="7"/>
  <c r="L3882" i="7"/>
  <c r="K3882" i="7"/>
  <c r="J3882" i="7"/>
  <c r="I3882" i="7"/>
  <c r="H3882" i="7"/>
  <c r="G3882" i="7"/>
  <c r="F3882" i="7"/>
  <c r="E3882" i="7"/>
  <c r="D3882" i="7"/>
  <c r="C3882" i="7"/>
  <c r="L3881" i="7"/>
  <c r="K3881" i="7"/>
  <c r="J3881" i="7"/>
  <c r="I3881" i="7"/>
  <c r="C3881" i="7" s="1"/>
  <c r="H3881" i="7"/>
  <c r="G3881" i="7"/>
  <c r="F3881" i="7"/>
  <c r="E3881" i="7"/>
  <c r="D3881" i="7"/>
  <c r="L3880" i="7"/>
  <c r="K3880" i="7"/>
  <c r="J3880" i="7"/>
  <c r="I3880" i="7"/>
  <c r="C3880" i="7" s="1"/>
  <c r="H3880" i="7"/>
  <c r="G3880" i="7"/>
  <c r="F3880" i="7"/>
  <c r="E3880" i="7"/>
  <c r="D3880" i="7"/>
  <c r="L3879" i="7"/>
  <c r="K3879" i="7"/>
  <c r="J3879" i="7"/>
  <c r="I3879" i="7"/>
  <c r="H3879" i="7"/>
  <c r="G3879" i="7"/>
  <c r="F3879" i="7"/>
  <c r="E3879" i="7"/>
  <c r="D3879" i="7"/>
  <c r="C3879" i="7"/>
  <c r="L3878" i="7"/>
  <c r="K3878" i="7"/>
  <c r="J3878" i="7"/>
  <c r="I3878" i="7"/>
  <c r="H3878" i="7"/>
  <c r="G3878" i="7"/>
  <c r="F3878" i="7"/>
  <c r="E3878" i="7"/>
  <c r="D3878" i="7"/>
  <c r="C3878" i="7"/>
  <c r="L3877" i="7"/>
  <c r="K3877" i="7"/>
  <c r="J3877" i="7"/>
  <c r="I3877" i="7"/>
  <c r="H3877" i="7"/>
  <c r="G3877" i="7"/>
  <c r="F3877" i="7"/>
  <c r="E3877" i="7"/>
  <c r="D3877" i="7"/>
  <c r="C3877" i="7"/>
  <c r="L3876" i="7"/>
  <c r="K3876" i="7"/>
  <c r="J3876" i="7"/>
  <c r="I3876" i="7"/>
  <c r="C3876" i="7" s="1"/>
  <c r="H3876" i="7"/>
  <c r="G3876" i="7"/>
  <c r="F3876" i="7"/>
  <c r="E3876" i="7"/>
  <c r="D3876" i="7"/>
  <c r="L3875" i="7"/>
  <c r="K3875" i="7"/>
  <c r="J3875" i="7"/>
  <c r="I3875" i="7"/>
  <c r="C3875" i="7" s="1"/>
  <c r="H3875" i="7"/>
  <c r="G3875" i="7"/>
  <c r="F3875" i="7"/>
  <c r="E3875" i="7"/>
  <c r="D3875" i="7"/>
  <c r="L3874" i="7"/>
  <c r="K3874" i="7"/>
  <c r="J3874" i="7"/>
  <c r="I3874" i="7"/>
  <c r="H3874" i="7"/>
  <c r="G3874" i="7"/>
  <c r="F3874" i="7"/>
  <c r="E3874" i="7"/>
  <c r="D3874" i="7"/>
  <c r="C3874" i="7"/>
  <c r="L3873" i="7"/>
  <c r="K3873" i="7"/>
  <c r="J3873" i="7"/>
  <c r="I3873" i="7"/>
  <c r="C3873" i="7" s="1"/>
  <c r="H3873" i="7"/>
  <c r="G3873" i="7"/>
  <c r="F3873" i="7"/>
  <c r="E3873" i="7"/>
  <c r="D3873" i="7"/>
  <c r="L3872" i="7"/>
  <c r="K3872" i="7"/>
  <c r="J3872" i="7"/>
  <c r="I3872" i="7"/>
  <c r="H3872" i="7"/>
  <c r="G3872" i="7"/>
  <c r="F3872" i="7"/>
  <c r="E3872" i="7"/>
  <c r="D3872" i="7"/>
  <c r="C3872" i="7"/>
  <c r="L3871" i="7"/>
  <c r="K3871" i="7"/>
  <c r="J3871" i="7"/>
  <c r="I3871" i="7"/>
  <c r="H3871" i="7"/>
  <c r="G3871" i="7"/>
  <c r="F3871" i="7"/>
  <c r="E3871" i="7"/>
  <c r="D3871" i="7"/>
  <c r="C3871" i="7"/>
  <c r="L3870" i="7"/>
  <c r="K3870" i="7"/>
  <c r="J3870" i="7"/>
  <c r="I3870" i="7"/>
  <c r="C3870" i="7" s="1"/>
  <c r="H3870" i="7"/>
  <c r="G3870" i="7"/>
  <c r="F3870" i="7"/>
  <c r="E3870" i="7"/>
  <c r="D3870" i="7"/>
  <c r="L3869" i="7"/>
  <c r="K3869" i="7"/>
  <c r="J3869" i="7"/>
  <c r="I3869" i="7"/>
  <c r="H3869" i="7"/>
  <c r="G3869" i="7"/>
  <c r="F3869" i="7"/>
  <c r="E3869" i="7"/>
  <c r="D3869" i="7"/>
  <c r="C3869" i="7"/>
  <c r="L3868" i="7"/>
  <c r="K3868" i="7"/>
  <c r="J3868" i="7"/>
  <c r="I3868" i="7"/>
  <c r="H3868" i="7"/>
  <c r="G3868" i="7"/>
  <c r="F3868" i="7"/>
  <c r="E3868" i="7"/>
  <c r="D3868" i="7"/>
  <c r="C3868" i="7"/>
  <c r="L3867" i="7"/>
  <c r="K3867" i="7"/>
  <c r="J3867" i="7"/>
  <c r="I3867" i="7"/>
  <c r="H3867" i="7"/>
  <c r="G3867" i="7"/>
  <c r="F3867" i="7"/>
  <c r="E3867" i="7"/>
  <c r="D3867" i="7"/>
  <c r="C3867" i="7"/>
  <c r="L3866" i="7"/>
  <c r="K3866" i="7"/>
  <c r="J3866" i="7"/>
  <c r="I3866" i="7"/>
  <c r="H3866" i="7"/>
  <c r="G3866" i="7"/>
  <c r="F3866" i="7"/>
  <c r="E3866" i="7"/>
  <c r="D3866" i="7"/>
  <c r="C3866" i="7"/>
  <c r="L3865" i="7"/>
  <c r="K3865" i="7"/>
  <c r="J3865" i="7"/>
  <c r="I3865" i="7"/>
  <c r="C3865" i="7" s="1"/>
  <c r="H3865" i="7"/>
  <c r="G3865" i="7"/>
  <c r="F3865" i="7"/>
  <c r="E3865" i="7"/>
  <c r="D3865" i="7"/>
  <c r="L3864" i="7"/>
  <c r="K3864" i="7"/>
  <c r="J3864" i="7"/>
  <c r="I3864" i="7"/>
  <c r="C3864" i="7" s="1"/>
  <c r="H3864" i="7"/>
  <c r="G3864" i="7"/>
  <c r="F3864" i="7"/>
  <c r="E3864" i="7"/>
  <c r="D3864" i="7"/>
  <c r="L3863" i="7"/>
  <c r="K3863" i="7"/>
  <c r="J3863" i="7"/>
  <c r="I3863" i="7"/>
  <c r="H3863" i="7"/>
  <c r="G3863" i="7"/>
  <c r="F3863" i="7"/>
  <c r="E3863" i="7"/>
  <c r="D3863" i="7"/>
  <c r="C3863" i="7"/>
  <c r="L3862" i="7"/>
  <c r="K3862" i="7"/>
  <c r="J3862" i="7"/>
  <c r="I3862" i="7"/>
  <c r="H3862" i="7"/>
  <c r="G3862" i="7"/>
  <c r="F3862" i="7"/>
  <c r="E3862" i="7"/>
  <c r="D3862" i="7"/>
  <c r="C3862" i="7"/>
  <c r="L3861" i="7"/>
  <c r="K3861" i="7"/>
  <c r="J3861" i="7"/>
  <c r="I3861" i="7"/>
  <c r="H3861" i="7"/>
  <c r="G3861" i="7"/>
  <c r="F3861" i="7"/>
  <c r="E3861" i="7"/>
  <c r="D3861" i="7"/>
  <c r="C3861" i="7"/>
  <c r="L3860" i="7"/>
  <c r="K3860" i="7"/>
  <c r="J3860" i="7"/>
  <c r="I3860" i="7"/>
  <c r="C3860" i="7" s="1"/>
  <c r="H3860" i="7"/>
  <c r="G3860" i="7"/>
  <c r="F3860" i="7"/>
  <c r="E3860" i="7"/>
  <c r="D3860" i="7"/>
  <c r="L3859" i="7"/>
  <c r="K3859" i="7"/>
  <c r="J3859" i="7"/>
  <c r="I3859" i="7"/>
  <c r="C3859" i="7" s="1"/>
  <c r="H3859" i="7"/>
  <c r="G3859" i="7"/>
  <c r="F3859" i="7"/>
  <c r="E3859" i="7"/>
  <c r="D3859" i="7"/>
  <c r="L3858" i="7"/>
  <c r="K3858" i="7"/>
  <c r="J3858" i="7"/>
  <c r="I3858" i="7"/>
  <c r="H3858" i="7"/>
  <c r="G3858" i="7"/>
  <c r="F3858" i="7"/>
  <c r="E3858" i="7"/>
  <c r="D3858" i="7"/>
  <c r="C3858" i="7"/>
  <c r="L3857" i="7"/>
  <c r="K3857" i="7"/>
  <c r="J3857" i="7"/>
  <c r="I3857" i="7"/>
  <c r="C3857" i="7" s="1"/>
  <c r="H3857" i="7"/>
  <c r="G3857" i="7"/>
  <c r="F3857" i="7"/>
  <c r="E3857" i="7"/>
  <c r="D3857" i="7"/>
  <c r="L3856" i="7"/>
  <c r="K3856" i="7"/>
  <c r="J3856" i="7"/>
  <c r="I3856" i="7"/>
  <c r="H3856" i="7"/>
  <c r="G3856" i="7"/>
  <c r="F3856" i="7"/>
  <c r="E3856" i="7"/>
  <c r="D3856" i="7"/>
  <c r="C3856" i="7"/>
  <c r="L3855" i="7"/>
  <c r="K3855" i="7"/>
  <c r="J3855" i="7"/>
  <c r="I3855" i="7"/>
  <c r="C3855" i="7" s="1"/>
  <c r="H3855" i="7"/>
  <c r="G3855" i="7"/>
  <c r="F3855" i="7"/>
  <c r="E3855" i="7"/>
  <c r="D3855" i="7"/>
  <c r="L3854" i="7"/>
  <c r="K3854" i="7"/>
  <c r="J3854" i="7"/>
  <c r="I3854" i="7"/>
  <c r="C3854" i="7" s="1"/>
  <c r="H3854" i="7"/>
  <c r="G3854" i="7"/>
  <c r="F3854" i="7"/>
  <c r="E3854" i="7"/>
  <c r="D3854" i="7"/>
  <c r="L3853" i="7"/>
  <c r="K3853" i="7"/>
  <c r="J3853" i="7"/>
  <c r="I3853" i="7"/>
  <c r="C3853" i="7" s="1"/>
  <c r="H3853" i="7"/>
  <c r="G3853" i="7"/>
  <c r="F3853" i="7"/>
  <c r="E3853" i="7"/>
  <c r="D3853" i="7"/>
  <c r="L3852" i="7"/>
  <c r="K3852" i="7"/>
  <c r="J3852" i="7"/>
  <c r="I3852" i="7"/>
  <c r="C3852" i="7" s="1"/>
  <c r="H3852" i="7"/>
  <c r="G3852" i="7"/>
  <c r="F3852" i="7"/>
  <c r="E3852" i="7"/>
  <c r="D3852" i="7"/>
  <c r="L3851" i="7"/>
  <c r="K3851" i="7"/>
  <c r="J3851" i="7"/>
  <c r="I3851" i="7"/>
  <c r="H3851" i="7"/>
  <c r="G3851" i="7"/>
  <c r="F3851" i="7"/>
  <c r="E3851" i="7"/>
  <c r="D3851" i="7"/>
  <c r="C3851" i="7"/>
  <c r="L3850" i="7"/>
  <c r="K3850" i="7"/>
  <c r="J3850" i="7"/>
  <c r="I3850" i="7"/>
  <c r="H3850" i="7"/>
  <c r="G3850" i="7"/>
  <c r="F3850" i="7"/>
  <c r="E3850" i="7"/>
  <c r="D3850" i="7"/>
  <c r="C3850" i="7"/>
  <c r="L3849" i="7"/>
  <c r="K3849" i="7"/>
  <c r="J3849" i="7"/>
  <c r="I3849" i="7"/>
  <c r="C3849" i="7" s="1"/>
  <c r="H3849" i="7"/>
  <c r="G3849" i="7"/>
  <c r="F3849" i="7"/>
  <c r="E3849" i="7"/>
  <c r="D3849" i="7"/>
  <c r="L3848" i="7"/>
  <c r="K3848" i="7"/>
  <c r="J3848" i="7"/>
  <c r="I3848" i="7"/>
  <c r="C3848" i="7" s="1"/>
  <c r="H3848" i="7"/>
  <c r="G3848" i="7"/>
  <c r="F3848" i="7"/>
  <c r="E3848" i="7"/>
  <c r="D3848" i="7"/>
  <c r="L3847" i="7"/>
  <c r="K3847" i="7"/>
  <c r="J3847" i="7"/>
  <c r="I3847" i="7"/>
  <c r="H3847" i="7"/>
  <c r="G3847" i="7"/>
  <c r="F3847" i="7"/>
  <c r="E3847" i="7"/>
  <c r="D3847" i="7"/>
  <c r="C3847" i="7"/>
  <c r="L3846" i="7"/>
  <c r="K3846" i="7"/>
  <c r="J3846" i="7"/>
  <c r="I3846" i="7"/>
  <c r="H3846" i="7"/>
  <c r="G3846" i="7"/>
  <c r="F3846" i="7"/>
  <c r="E3846" i="7"/>
  <c r="D3846" i="7"/>
  <c r="C3846" i="7"/>
  <c r="L3845" i="7"/>
  <c r="K3845" i="7"/>
  <c r="J3845" i="7"/>
  <c r="I3845" i="7"/>
  <c r="H3845" i="7"/>
  <c r="G3845" i="7"/>
  <c r="F3845" i="7"/>
  <c r="E3845" i="7"/>
  <c r="D3845" i="7"/>
  <c r="C3845" i="7"/>
  <c r="L3844" i="7"/>
  <c r="K3844" i="7"/>
  <c r="J3844" i="7"/>
  <c r="I3844" i="7"/>
  <c r="C3844" i="7" s="1"/>
  <c r="H3844" i="7"/>
  <c r="G3844" i="7"/>
  <c r="F3844" i="7"/>
  <c r="E3844" i="7"/>
  <c r="D3844" i="7"/>
  <c r="L3843" i="7"/>
  <c r="K3843" i="7"/>
  <c r="J3843" i="7"/>
  <c r="I3843" i="7"/>
  <c r="C3843" i="7" s="1"/>
  <c r="H3843" i="7"/>
  <c r="G3843" i="7"/>
  <c r="F3843" i="7"/>
  <c r="E3843" i="7"/>
  <c r="D3843" i="7"/>
  <c r="L3842" i="7"/>
  <c r="K3842" i="7"/>
  <c r="J3842" i="7"/>
  <c r="I3842" i="7"/>
  <c r="H3842" i="7"/>
  <c r="G3842" i="7"/>
  <c r="F3842" i="7"/>
  <c r="E3842" i="7"/>
  <c r="D3842" i="7"/>
  <c r="C3842" i="7"/>
  <c r="L3841" i="7"/>
  <c r="K3841" i="7"/>
  <c r="J3841" i="7"/>
  <c r="I3841" i="7"/>
  <c r="C3841" i="7" s="1"/>
  <c r="H3841" i="7"/>
  <c r="G3841" i="7"/>
  <c r="F3841" i="7"/>
  <c r="E3841" i="7"/>
  <c r="D3841" i="7"/>
  <c r="L3840" i="7"/>
  <c r="K3840" i="7"/>
  <c r="J3840" i="7"/>
  <c r="I3840" i="7"/>
  <c r="H3840" i="7"/>
  <c r="G3840" i="7"/>
  <c r="F3840" i="7"/>
  <c r="E3840" i="7"/>
  <c r="D3840" i="7"/>
  <c r="C3840" i="7"/>
  <c r="L3839" i="7"/>
  <c r="K3839" i="7"/>
  <c r="J3839" i="7"/>
  <c r="I3839" i="7"/>
  <c r="H3839" i="7"/>
  <c r="G3839" i="7"/>
  <c r="F3839" i="7"/>
  <c r="E3839" i="7"/>
  <c r="D3839" i="7"/>
  <c r="C3839" i="7"/>
  <c r="L3838" i="7"/>
  <c r="K3838" i="7"/>
  <c r="J3838" i="7"/>
  <c r="I3838" i="7"/>
  <c r="C3838" i="7" s="1"/>
  <c r="H3838" i="7"/>
  <c r="G3838" i="7"/>
  <c r="F3838" i="7"/>
  <c r="E3838" i="7"/>
  <c r="D3838" i="7"/>
  <c r="L3837" i="7"/>
  <c r="K3837" i="7"/>
  <c r="J3837" i="7"/>
  <c r="I3837" i="7"/>
  <c r="H3837" i="7"/>
  <c r="G3837" i="7"/>
  <c r="F3837" i="7"/>
  <c r="E3837" i="7"/>
  <c r="D3837" i="7"/>
  <c r="C3837" i="7"/>
  <c r="L3836" i="7"/>
  <c r="K3836" i="7"/>
  <c r="J3836" i="7"/>
  <c r="I3836" i="7"/>
  <c r="H3836" i="7"/>
  <c r="G3836" i="7"/>
  <c r="F3836" i="7"/>
  <c r="E3836" i="7"/>
  <c r="D3836" i="7"/>
  <c r="C3836" i="7"/>
  <c r="L3835" i="7"/>
  <c r="K3835" i="7"/>
  <c r="J3835" i="7"/>
  <c r="I3835" i="7"/>
  <c r="C3835" i="7" s="1"/>
  <c r="H3835" i="7"/>
  <c r="G3835" i="7"/>
  <c r="F3835" i="7"/>
  <c r="E3835" i="7"/>
  <c r="D3835" i="7"/>
  <c r="L3834" i="7"/>
  <c r="K3834" i="7"/>
  <c r="J3834" i="7"/>
  <c r="I3834" i="7"/>
  <c r="H3834" i="7"/>
  <c r="G3834" i="7"/>
  <c r="F3834" i="7"/>
  <c r="E3834" i="7"/>
  <c r="D3834" i="7"/>
  <c r="C3834" i="7"/>
  <c r="L3833" i="7"/>
  <c r="K3833" i="7"/>
  <c r="J3833" i="7"/>
  <c r="I3833" i="7"/>
  <c r="H3833" i="7"/>
  <c r="G3833" i="7"/>
  <c r="F3833" i="7"/>
  <c r="E3833" i="7"/>
  <c r="D3833" i="7"/>
  <c r="C3833" i="7"/>
  <c r="L3832" i="7"/>
  <c r="K3832" i="7"/>
  <c r="J3832" i="7"/>
  <c r="I3832" i="7"/>
  <c r="C3832" i="7" s="1"/>
  <c r="H3832" i="7"/>
  <c r="G3832" i="7"/>
  <c r="F3832" i="7"/>
  <c r="E3832" i="7"/>
  <c r="D3832" i="7"/>
  <c r="L3831" i="7"/>
  <c r="K3831" i="7"/>
  <c r="J3831" i="7"/>
  <c r="I3831" i="7"/>
  <c r="C3831" i="7" s="1"/>
  <c r="H3831" i="7"/>
  <c r="G3831" i="7"/>
  <c r="F3831" i="7"/>
  <c r="E3831" i="7"/>
  <c r="D3831" i="7"/>
  <c r="L3830" i="7"/>
  <c r="K3830" i="7"/>
  <c r="J3830" i="7"/>
  <c r="I3830" i="7"/>
  <c r="H3830" i="7"/>
  <c r="G3830" i="7"/>
  <c r="F3830" i="7"/>
  <c r="E3830" i="7"/>
  <c r="D3830" i="7"/>
  <c r="C3830" i="7"/>
  <c r="L3829" i="7"/>
  <c r="K3829" i="7"/>
  <c r="J3829" i="7"/>
  <c r="I3829" i="7"/>
  <c r="H3829" i="7"/>
  <c r="G3829" i="7"/>
  <c r="F3829" i="7"/>
  <c r="E3829" i="7"/>
  <c r="D3829" i="7"/>
  <c r="C3829" i="7"/>
  <c r="L3828" i="7"/>
  <c r="K3828" i="7"/>
  <c r="J3828" i="7"/>
  <c r="I3828" i="7"/>
  <c r="C3828" i="7" s="1"/>
  <c r="H3828" i="7"/>
  <c r="G3828" i="7"/>
  <c r="F3828" i="7"/>
  <c r="E3828" i="7"/>
  <c r="D3828" i="7"/>
  <c r="L3827" i="7"/>
  <c r="K3827" i="7"/>
  <c r="J3827" i="7"/>
  <c r="I3827" i="7"/>
  <c r="C3827" i="7" s="1"/>
  <c r="H3827" i="7"/>
  <c r="G3827" i="7"/>
  <c r="F3827" i="7"/>
  <c r="E3827" i="7"/>
  <c r="D3827" i="7"/>
  <c r="L3826" i="7"/>
  <c r="K3826" i="7"/>
  <c r="J3826" i="7"/>
  <c r="I3826" i="7"/>
  <c r="H3826" i="7"/>
  <c r="G3826" i="7"/>
  <c r="F3826" i="7"/>
  <c r="E3826" i="7"/>
  <c r="D3826" i="7"/>
  <c r="C3826" i="7"/>
  <c r="L3825" i="7"/>
  <c r="K3825" i="7"/>
  <c r="J3825" i="7"/>
  <c r="I3825" i="7"/>
  <c r="H3825" i="7"/>
  <c r="G3825" i="7"/>
  <c r="F3825" i="7"/>
  <c r="E3825" i="7"/>
  <c r="D3825" i="7"/>
  <c r="C3825" i="7"/>
  <c r="L3824" i="7"/>
  <c r="K3824" i="7"/>
  <c r="J3824" i="7"/>
  <c r="I3824" i="7"/>
  <c r="H3824" i="7"/>
  <c r="G3824" i="7"/>
  <c r="F3824" i="7"/>
  <c r="E3824" i="7"/>
  <c r="D3824" i="7"/>
  <c r="C3824" i="7"/>
  <c r="L3823" i="7"/>
  <c r="K3823" i="7"/>
  <c r="J3823" i="7"/>
  <c r="I3823" i="7"/>
  <c r="C3823" i="7" s="1"/>
  <c r="H3823" i="7"/>
  <c r="G3823" i="7"/>
  <c r="F3823" i="7"/>
  <c r="E3823" i="7"/>
  <c r="D3823" i="7"/>
  <c r="L3822" i="7"/>
  <c r="K3822" i="7"/>
  <c r="J3822" i="7"/>
  <c r="I3822" i="7"/>
  <c r="C3822" i="7" s="1"/>
  <c r="H3822" i="7"/>
  <c r="G3822" i="7"/>
  <c r="F3822" i="7"/>
  <c r="E3822" i="7"/>
  <c r="D3822" i="7"/>
  <c r="L3821" i="7"/>
  <c r="K3821" i="7"/>
  <c r="J3821" i="7"/>
  <c r="I3821" i="7"/>
  <c r="H3821" i="7"/>
  <c r="G3821" i="7"/>
  <c r="F3821" i="7"/>
  <c r="E3821" i="7"/>
  <c r="D3821" i="7"/>
  <c r="C3821" i="7"/>
  <c r="L3820" i="7"/>
  <c r="K3820" i="7"/>
  <c r="J3820" i="7"/>
  <c r="I3820" i="7"/>
  <c r="C3820" i="7" s="1"/>
  <c r="H3820" i="7"/>
  <c r="G3820" i="7"/>
  <c r="F3820" i="7"/>
  <c r="E3820" i="7"/>
  <c r="D3820" i="7"/>
  <c r="L3819" i="7"/>
  <c r="K3819" i="7"/>
  <c r="J3819" i="7"/>
  <c r="I3819" i="7"/>
  <c r="C3819" i="7" s="1"/>
  <c r="H3819" i="7"/>
  <c r="G3819" i="7"/>
  <c r="F3819" i="7"/>
  <c r="E3819" i="7"/>
  <c r="D3819" i="7"/>
  <c r="L3818" i="7"/>
  <c r="K3818" i="7"/>
  <c r="J3818" i="7"/>
  <c r="I3818" i="7"/>
  <c r="H3818" i="7"/>
  <c r="G3818" i="7"/>
  <c r="F3818" i="7"/>
  <c r="E3818" i="7"/>
  <c r="D3818" i="7"/>
  <c r="C3818" i="7"/>
  <c r="L3817" i="7"/>
  <c r="K3817" i="7"/>
  <c r="J3817" i="7"/>
  <c r="I3817" i="7"/>
  <c r="H3817" i="7"/>
  <c r="G3817" i="7"/>
  <c r="F3817" i="7"/>
  <c r="E3817" i="7"/>
  <c r="D3817" i="7"/>
  <c r="C3817" i="7"/>
  <c r="L3816" i="7"/>
  <c r="K3816" i="7"/>
  <c r="J3816" i="7"/>
  <c r="I3816" i="7"/>
  <c r="C3816" i="7" s="1"/>
  <c r="H3816" i="7"/>
  <c r="G3816" i="7"/>
  <c r="F3816" i="7"/>
  <c r="E3816" i="7"/>
  <c r="D3816" i="7"/>
  <c r="L3815" i="7"/>
  <c r="K3815" i="7"/>
  <c r="J3815" i="7"/>
  <c r="I3815" i="7"/>
  <c r="C3815" i="7" s="1"/>
  <c r="H3815" i="7"/>
  <c r="G3815" i="7"/>
  <c r="F3815" i="7"/>
  <c r="E3815" i="7"/>
  <c r="D3815" i="7"/>
  <c r="L3814" i="7"/>
  <c r="K3814" i="7"/>
  <c r="J3814" i="7"/>
  <c r="I3814" i="7"/>
  <c r="H3814" i="7"/>
  <c r="G3814" i="7"/>
  <c r="F3814" i="7"/>
  <c r="E3814" i="7"/>
  <c r="D3814" i="7"/>
  <c r="C3814" i="7"/>
  <c r="L3813" i="7"/>
  <c r="K3813" i="7"/>
  <c r="J3813" i="7"/>
  <c r="I3813" i="7"/>
  <c r="H3813" i="7"/>
  <c r="G3813" i="7"/>
  <c r="F3813" i="7"/>
  <c r="E3813" i="7"/>
  <c r="D3813" i="7"/>
  <c r="C3813" i="7"/>
  <c r="L3812" i="7"/>
  <c r="K3812" i="7"/>
  <c r="J3812" i="7"/>
  <c r="I3812" i="7"/>
  <c r="C3812" i="7" s="1"/>
  <c r="H3812" i="7"/>
  <c r="G3812" i="7"/>
  <c r="F3812" i="7"/>
  <c r="E3812" i="7"/>
  <c r="D3812" i="7"/>
  <c r="L3811" i="7"/>
  <c r="K3811" i="7"/>
  <c r="J3811" i="7"/>
  <c r="I3811" i="7"/>
  <c r="C3811" i="7" s="1"/>
  <c r="H3811" i="7"/>
  <c r="G3811" i="7"/>
  <c r="F3811" i="7"/>
  <c r="E3811" i="7"/>
  <c r="D3811" i="7"/>
  <c r="L3810" i="7"/>
  <c r="K3810" i="7"/>
  <c r="J3810" i="7"/>
  <c r="I3810" i="7"/>
  <c r="H3810" i="7"/>
  <c r="G3810" i="7"/>
  <c r="F3810" i="7"/>
  <c r="E3810" i="7"/>
  <c r="D3810" i="7"/>
  <c r="C3810" i="7"/>
  <c r="L3809" i="7"/>
  <c r="K3809" i="7"/>
  <c r="J3809" i="7"/>
  <c r="I3809" i="7"/>
  <c r="H3809" i="7"/>
  <c r="G3809" i="7"/>
  <c r="F3809" i="7"/>
  <c r="E3809" i="7"/>
  <c r="D3809" i="7"/>
  <c r="C3809" i="7"/>
  <c r="L3808" i="7"/>
  <c r="K3808" i="7"/>
  <c r="J3808" i="7"/>
  <c r="I3808" i="7"/>
  <c r="H3808" i="7"/>
  <c r="G3808" i="7"/>
  <c r="F3808" i="7"/>
  <c r="E3808" i="7"/>
  <c r="D3808" i="7"/>
  <c r="C3808" i="7"/>
  <c r="L3807" i="7"/>
  <c r="K3807" i="7"/>
  <c r="J3807" i="7"/>
  <c r="I3807" i="7"/>
  <c r="C3807" i="7" s="1"/>
  <c r="H3807" i="7"/>
  <c r="G3807" i="7"/>
  <c r="F3807" i="7"/>
  <c r="E3807" i="7"/>
  <c r="D3807" i="7"/>
  <c r="L3806" i="7"/>
  <c r="K3806" i="7"/>
  <c r="J3806" i="7"/>
  <c r="I3806" i="7"/>
  <c r="C3806" i="7" s="1"/>
  <c r="H3806" i="7"/>
  <c r="G3806" i="7"/>
  <c r="F3806" i="7"/>
  <c r="E3806" i="7"/>
  <c r="D3806" i="7"/>
  <c r="L3805" i="7"/>
  <c r="K3805" i="7"/>
  <c r="J3805" i="7"/>
  <c r="I3805" i="7"/>
  <c r="H3805" i="7"/>
  <c r="G3805" i="7"/>
  <c r="F3805" i="7"/>
  <c r="E3805" i="7"/>
  <c r="D3805" i="7"/>
  <c r="C3805" i="7"/>
  <c r="L3804" i="7"/>
  <c r="K3804" i="7"/>
  <c r="J3804" i="7"/>
  <c r="I3804" i="7"/>
  <c r="C3804" i="7" s="1"/>
  <c r="H3804" i="7"/>
  <c r="G3804" i="7"/>
  <c r="F3804" i="7"/>
  <c r="E3804" i="7"/>
  <c r="D3804" i="7"/>
  <c r="L3803" i="7"/>
  <c r="K3803" i="7"/>
  <c r="J3803" i="7"/>
  <c r="I3803" i="7"/>
  <c r="H3803" i="7"/>
  <c r="G3803" i="7"/>
  <c r="F3803" i="7"/>
  <c r="E3803" i="7"/>
  <c r="D3803" i="7"/>
  <c r="C3803" i="7"/>
  <c r="L3802" i="7"/>
  <c r="K3802" i="7"/>
  <c r="J3802" i="7"/>
  <c r="I3802" i="7"/>
  <c r="H3802" i="7"/>
  <c r="G3802" i="7"/>
  <c r="F3802" i="7"/>
  <c r="E3802" i="7"/>
  <c r="D3802" i="7"/>
  <c r="C3802" i="7"/>
  <c r="L3801" i="7"/>
  <c r="K3801" i="7"/>
  <c r="J3801" i="7"/>
  <c r="I3801" i="7"/>
  <c r="H3801" i="7"/>
  <c r="G3801" i="7"/>
  <c r="F3801" i="7"/>
  <c r="E3801" i="7"/>
  <c r="D3801" i="7"/>
  <c r="C3801" i="7"/>
  <c r="L3800" i="7"/>
  <c r="K3800" i="7"/>
  <c r="J3800" i="7"/>
  <c r="I3800" i="7"/>
  <c r="C3800" i="7" s="1"/>
  <c r="H3800" i="7"/>
  <c r="G3800" i="7"/>
  <c r="F3800" i="7"/>
  <c r="E3800" i="7"/>
  <c r="D3800" i="7"/>
  <c r="L3799" i="7"/>
  <c r="K3799" i="7"/>
  <c r="J3799" i="7"/>
  <c r="I3799" i="7"/>
  <c r="H3799" i="7"/>
  <c r="G3799" i="7"/>
  <c r="F3799" i="7"/>
  <c r="E3799" i="7"/>
  <c r="D3799" i="7"/>
  <c r="C3799" i="7"/>
  <c r="L3798" i="7"/>
  <c r="K3798" i="7"/>
  <c r="J3798" i="7"/>
  <c r="I3798" i="7"/>
  <c r="H3798" i="7"/>
  <c r="G3798" i="7"/>
  <c r="F3798" i="7"/>
  <c r="E3798" i="7"/>
  <c r="D3798" i="7"/>
  <c r="C3798" i="7"/>
  <c r="L3797" i="7"/>
  <c r="K3797" i="7"/>
  <c r="J3797" i="7"/>
  <c r="I3797" i="7"/>
  <c r="H3797" i="7"/>
  <c r="G3797" i="7"/>
  <c r="F3797" i="7"/>
  <c r="E3797" i="7"/>
  <c r="D3797" i="7"/>
  <c r="C3797" i="7"/>
  <c r="L3796" i="7"/>
  <c r="K3796" i="7"/>
  <c r="J3796" i="7"/>
  <c r="I3796" i="7"/>
  <c r="C3796" i="7" s="1"/>
  <c r="H3796" i="7"/>
  <c r="G3796" i="7"/>
  <c r="F3796" i="7"/>
  <c r="E3796" i="7"/>
  <c r="D3796" i="7"/>
  <c r="L3795" i="7"/>
  <c r="K3795" i="7"/>
  <c r="J3795" i="7"/>
  <c r="I3795" i="7"/>
  <c r="C3795" i="7" s="1"/>
  <c r="H3795" i="7"/>
  <c r="G3795" i="7"/>
  <c r="F3795" i="7"/>
  <c r="E3795" i="7"/>
  <c r="D3795" i="7"/>
  <c r="L3794" i="7"/>
  <c r="K3794" i="7"/>
  <c r="J3794" i="7"/>
  <c r="I3794" i="7"/>
  <c r="H3794" i="7"/>
  <c r="G3794" i="7"/>
  <c r="F3794" i="7"/>
  <c r="E3794" i="7"/>
  <c r="D3794" i="7"/>
  <c r="C3794" i="7"/>
  <c r="L3793" i="7"/>
  <c r="K3793" i="7"/>
  <c r="J3793" i="7"/>
  <c r="I3793" i="7"/>
  <c r="C3793" i="7" s="1"/>
  <c r="H3793" i="7"/>
  <c r="G3793" i="7"/>
  <c r="F3793" i="7"/>
  <c r="E3793" i="7"/>
  <c r="D3793" i="7"/>
  <c r="L3792" i="7"/>
  <c r="K3792" i="7"/>
  <c r="J3792" i="7"/>
  <c r="I3792" i="7"/>
  <c r="H3792" i="7"/>
  <c r="G3792" i="7"/>
  <c r="F3792" i="7"/>
  <c r="E3792" i="7"/>
  <c r="D3792" i="7"/>
  <c r="C3792" i="7"/>
  <c r="L3791" i="7"/>
  <c r="K3791" i="7"/>
  <c r="J3791" i="7"/>
  <c r="I3791" i="7"/>
  <c r="H3791" i="7"/>
  <c r="G3791" i="7"/>
  <c r="F3791" i="7"/>
  <c r="E3791" i="7"/>
  <c r="D3791" i="7"/>
  <c r="C3791" i="7"/>
  <c r="L3790" i="7"/>
  <c r="K3790" i="7"/>
  <c r="J3790" i="7"/>
  <c r="I3790" i="7"/>
  <c r="C3790" i="7" s="1"/>
  <c r="H3790" i="7"/>
  <c r="G3790" i="7"/>
  <c r="F3790" i="7"/>
  <c r="E3790" i="7"/>
  <c r="D3790" i="7"/>
  <c r="L3789" i="7"/>
  <c r="K3789" i="7"/>
  <c r="J3789" i="7"/>
  <c r="I3789" i="7"/>
  <c r="C3789" i="7" s="1"/>
  <c r="H3789" i="7"/>
  <c r="G3789" i="7"/>
  <c r="F3789" i="7"/>
  <c r="E3789" i="7"/>
  <c r="D3789" i="7"/>
  <c r="L3788" i="7"/>
  <c r="K3788" i="7"/>
  <c r="J3788" i="7"/>
  <c r="I3788" i="7"/>
  <c r="H3788" i="7"/>
  <c r="G3788" i="7"/>
  <c r="F3788" i="7"/>
  <c r="E3788" i="7"/>
  <c r="D3788" i="7"/>
  <c r="C3788" i="7"/>
  <c r="L3787" i="7"/>
  <c r="K3787" i="7"/>
  <c r="J3787" i="7"/>
  <c r="I3787" i="7"/>
  <c r="H3787" i="7"/>
  <c r="G3787" i="7"/>
  <c r="F3787" i="7"/>
  <c r="E3787" i="7"/>
  <c r="D3787" i="7"/>
  <c r="C3787" i="7"/>
  <c r="L3786" i="7"/>
  <c r="K3786" i="7"/>
  <c r="J3786" i="7"/>
  <c r="I3786" i="7"/>
  <c r="H3786" i="7"/>
  <c r="G3786" i="7"/>
  <c r="F3786" i="7"/>
  <c r="E3786" i="7"/>
  <c r="D3786" i="7"/>
  <c r="C3786" i="7"/>
  <c r="L3785" i="7"/>
  <c r="K3785" i="7"/>
  <c r="J3785" i="7"/>
  <c r="I3785" i="7"/>
  <c r="C3785" i="7" s="1"/>
  <c r="H3785" i="7"/>
  <c r="G3785" i="7"/>
  <c r="F3785" i="7"/>
  <c r="E3785" i="7"/>
  <c r="D3785" i="7"/>
  <c r="L3784" i="7"/>
  <c r="K3784" i="7"/>
  <c r="J3784" i="7"/>
  <c r="I3784" i="7"/>
  <c r="C3784" i="7" s="1"/>
  <c r="H3784" i="7"/>
  <c r="G3784" i="7"/>
  <c r="F3784" i="7"/>
  <c r="E3784" i="7"/>
  <c r="D3784" i="7"/>
  <c r="L3783" i="7"/>
  <c r="K3783" i="7"/>
  <c r="J3783" i="7"/>
  <c r="I3783" i="7"/>
  <c r="H3783" i="7"/>
  <c r="G3783" i="7"/>
  <c r="F3783" i="7"/>
  <c r="E3783" i="7"/>
  <c r="D3783" i="7"/>
  <c r="C3783" i="7"/>
  <c r="L3782" i="7"/>
  <c r="K3782" i="7"/>
  <c r="J3782" i="7"/>
  <c r="I3782" i="7"/>
  <c r="H3782" i="7"/>
  <c r="G3782" i="7"/>
  <c r="F3782" i="7"/>
  <c r="E3782" i="7"/>
  <c r="D3782" i="7"/>
  <c r="C3782" i="7"/>
  <c r="L3781" i="7"/>
  <c r="K3781" i="7"/>
  <c r="J3781" i="7"/>
  <c r="I3781" i="7"/>
  <c r="H3781" i="7"/>
  <c r="G3781" i="7"/>
  <c r="F3781" i="7"/>
  <c r="E3781" i="7"/>
  <c r="D3781" i="7"/>
  <c r="C3781" i="7"/>
  <c r="L3780" i="7"/>
  <c r="K3780" i="7"/>
  <c r="J3780" i="7"/>
  <c r="I3780" i="7"/>
  <c r="C3780" i="7" s="1"/>
  <c r="H3780" i="7"/>
  <c r="G3780" i="7"/>
  <c r="F3780" i="7"/>
  <c r="E3780" i="7"/>
  <c r="D3780" i="7"/>
  <c r="L3779" i="7"/>
  <c r="K3779" i="7"/>
  <c r="J3779" i="7"/>
  <c r="I3779" i="7"/>
  <c r="C3779" i="7" s="1"/>
  <c r="H3779" i="7"/>
  <c r="G3779" i="7"/>
  <c r="F3779" i="7"/>
  <c r="E3779" i="7"/>
  <c r="D3779" i="7"/>
  <c r="L3778" i="7"/>
  <c r="K3778" i="7"/>
  <c r="J3778" i="7"/>
  <c r="I3778" i="7"/>
  <c r="H3778" i="7"/>
  <c r="G3778" i="7"/>
  <c r="F3778" i="7"/>
  <c r="E3778" i="7"/>
  <c r="D3778" i="7"/>
  <c r="C3778" i="7"/>
  <c r="L3777" i="7"/>
  <c r="K3777" i="7"/>
  <c r="J3777" i="7"/>
  <c r="I3777" i="7"/>
  <c r="C3777" i="7" s="1"/>
  <c r="H3777" i="7"/>
  <c r="G3777" i="7"/>
  <c r="F3777" i="7"/>
  <c r="E3777" i="7"/>
  <c r="D3777" i="7"/>
  <c r="L3776" i="7"/>
  <c r="K3776" i="7"/>
  <c r="J3776" i="7"/>
  <c r="I3776" i="7"/>
  <c r="H3776" i="7"/>
  <c r="G3776" i="7"/>
  <c r="F3776" i="7"/>
  <c r="E3776" i="7"/>
  <c r="D3776" i="7"/>
  <c r="C3776" i="7"/>
  <c r="L3775" i="7"/>
  <c r="K3775" i="7"/>
  <c r="J3775" i="7"/>
  <c r="I3775" i="7"/>
  <c r="H3775" i="7"/>
  <c r="G3775" i="7"/>
  <c r="F3775" i="7"/>
  <c r="E3775" i="7"/>
  <c r="D3775" i="7"/>
  <c r="C3775" i="7"/>
  <c r="L3774" i="7"/>
  <c r="K3774" i="7"/>
  <c r="J3774" i="7"/>
  <c r="I3774" i="7"/>
  <c r="C3774" i="7" s="1"/>
  <c r="H3774" i="7"/>
  <c r="G3774" i="7"/>
  <c r="F3774" i="7"/>
  <c r="E3774" i="7"/>
  <c r="D3774" i="7"/>
  <c r="L3773" i="7"/>
  <c r="K3773" i="7"/>
  <c r="J3773" i="7"/>
  <c r="I3773" i="7"/>
  <c r="C3773" i="7" s="1"/>
  <c r="H3773" i="7"/>
  <c r="G3773" i="7"/>
  <c r="F3773" i="7"/>
  <c r="E3773" i="7"/>
  <c r="D3773" i="7"/>
  <c r="L3772" i="7"/>
  <c r="K3772" i="7"/>
  <c r="J3772" i="7"/>
  <c r="I3772" i="7"/>
  <c r="H3772" i="7"/>
  <c r="G3772" i="7"/>
  <c r="F3772" i="7"/>
  <c r="E3772" i="7"/>
  <c r="D3772" i="7"/>
  <c r="C3772" i="7"/>
  <c r="L3771" i="7"/>
  <c r="K3771" i="7"/>
  <c r="J3771" i="7"/>
  <c r="I3771" i="7"/>
  <c r="C3771" i="7" s="1"/>
  <c r="H3771" i="7"/>
  <c r="G3771" i="7"/>
  <c r="F3771" i="7"/>
  <c r="E3771" i="7"/>
  <c r="D3771" i="7"/>
  <c r="L3770" i="7"/>
  <c r="K3770" i="7"/>
  <c r="J3770" i="7"/>
  <c r="I3770" i="7"/>
  <c r="H3770" i="7"/>
  <c r="G3770" i="7"/>
  <c r="F3770" i="7"/>
  <c r="E3770" i="7"/>
  <c r="D3770" i="7"/>
  <c r="C3770" i="7"/>
  <c r="L3769" i="7"/>
  <c r="K3769" i="7"/>
  <c r="J3769" i="7"/>
  <c r="I3769" i="7"/>
  <c r="C3769" i="7" s="1"/>
  <c r="H3769" i="7"/>
  <c r="G3769" i="7"/>
  <c r="F3769" i="7"/>
  <c r="E3769" i="7"/>
  <c r="D3769" i="7"/>
  <c r="L3768" i="7"/>
  <c r="K3768" i="7"/>
  <c r="J3768" i="7"/>
  <c r="I3768" i="7"/>
  <c r="C3768" i="7" s="1"/>
  <c r="H3768" i="7"/>
  <c r="G3768" i="7"/>
  <c r="F3768" i="7"/>
  <c r="E3768" i="7"/>
  <c r="D3768" i="7"/>
  <c r="L3767" i="7"/>
  <c r="K3767" i="7"/>
  <c r="J3767" i="7"/>
  <c r="I3767" i="7"/>
  <c r="H3767" i="7"/>
  <c r="G3767" i="7"/>
  <c r="F3767" i="7"/>
  <c r="E3767" i="7"/>
  <c r="D3767" i="7"/>
  <c r="C3767" i="7"/>
  <c r="L3766" i="7"/>
  <c r="K3766" i="7"/>
  <c r="J3766" i="7"/>
  <c r="I3766" i="7"/>
  <c r="H3766" i="7"/>
  <c r="G3766" i="7"/>
  <c r="F3766" i="7"/>
  <c r="E3766" i="7"/>
  <c r="D3766" i="7"/>
  <c r="C3766" i="7"/>
  <c r="L3765" i="7"/>
  <c r="K3765" i="7"/>
  <c r="J3765" i="7"/>
  <c r="I3765" i="7"/>
  <c r="H3765" i="7"/>
  <c r="G3765" i="7"/>
  <c r="F3765" i="7"/>
  <c r="E3765" i="7"/>
  <c r="D3765" i="7"/>
  <c r="C3765" i="7"/>
  <c r="L3764" i="7"/>
  <c r="K3764" i="7"/>
  <c r="J3764" i="7"/>
  <c r="I3764" i="7"/>
  <c r="C3764" i="7" s="1"/>
  <c r="H3764" i="7"/>
  <c r="G3764" i="7"/>
  <c r="F3764" i="7"/>
  <c r="E3764" i="7"/>
  <c r="D3764" i="7"/>
  <c r="L3763" i="7"/>
  <c r="K3763" i="7"/>
  <c r="J3763" i="7"/>
  <c r="I3763" i="7"/>
  <c r="C3763" i="7" s="1"/>
  <c r="H3763" i="7"/>
  <c r="G3763" i="7"/>
  <c r="F3763" i="7"/>
  <c r="E3763" i="7"/>
  <c r="D3763" i="7"/>
  <c r="L3762" i="7"/>
  <c r="K3762" i="7"/>
  <c r="J3762" i="7"/>
  <c r="I3762" i="7"/>
  <c r="H3762" i="7"/>
  <c r="G3762" i="7"/>
  <c r="F3762" i="7"/>
  <c r="E3762" i="7"/>
  <c r="D3762" i="7"/>
  <c r="C3762" i="7"/>
  <c r="L3761" i="7"/>
  <c r="K3761" i="7"/>
  <c r="J3761" i="7"/>
  <c r="I3761" i="7"/>
  <c r="H3761" i="7"/>
  <c r="G3761" i="7"/>
  <c r="F3761" i="7"/>
  <c r="E3761" i="7"/>
  <c r="D3761" i="7"/>
  <c r="C3761" i="7"/>
  <c r="L3760" i="7"/>
  <c r="K3760" i="7"/>
  <c r="J3760" i="7"/>
  <c r="I3760" i="7"/>
  <c r="H3760" i="7"/>
  <c r="G3760" i="7"/>
  <c r="F3760" i="7"/>
  <c r="E3760" i="7"/>
  <c r="D3760" i="7"/>
  <c r="C3760" i="7"/>
  <c r="L3759" i="7"/>
  <c r="K3759" i="7"/>
  <c r="J3759" i="7"/>
  <c r="I3759" i="7"/>
  <c r="H3759" i="7"/>
  <c r="G3759" i="7"/>
  <c r="F3759" i="7"/>
  <c r="E3759" i="7"/>
  <c r="D3759" i="7"/>
  <c r="C3759" i="7"/>
  <c r="L3758" i="7"/>
  <c r="K3758" i="7"/>
  <c r="J3758" i="7"/>
  <c r="I3758" i="7"/>
  <c r="C3758" i="7" s="1"/>
  <c r="H3758" i="7"/>
  <c r="G3758" i="7"/>
  <c r="F3758" i="7"/>
  <c r="E3758" i="7"/>
  <c r="D3758" i="7"/>
  <c r="L3757" i="7"/>
  <c r="K3757" i="7"/>
  <c r="J3757" i="7"/>
  <c r="I3757" i="7"/>
  <c r="H3757" i="7"/>
  <c r="G3757" i="7"/>
  <c r="F3757" i="7"/>
  <c r="E3757" i="7"/>
  <c r="D3757" i="7"/>
  <c r="C3757" i="7"/>
  <c r="L3756" i="7"/>
  <c r="K3756" i="7"/>
  <c r="J3756" i="7"/>
  <c r="I3756" i="7"/>
  <c r="C3756" i="7" s="1"/>
  <c r="H3756" i="7"/>
  <c r="G3756" i="7"/>
  <c r="F3756" i="7"/>
  <c r="E3756" i="7"/>
  <c r="D3756" i="7"/>
  <c r="L3755" i="7"/>
  <c r="K3755" i="7"/>
  <c r="J3755" i="7"/>
  <c r="I3755" i="7"/>
  <c r="C3755" i="7" s="1"/>
  <c r="H3755" i="7"/>
  <c r="G3755" i="7"/>
  <c r="F3755" i="7"/>
  <c r="E3755" i="7"/>
  <c r="D3755" i="7"/>
  <c r="L3754" i="7"/>
  <c r="K3754" i="7"/>
  <c r="J3754" i="7"/>
  <c r="I3754" i="7"/>
  <c r="H3754" i="7"/>
  <c r="G3754" i="7"/>
  <c r="F3754" i="7"/>
  <c r="E3754" i="7"/>
  <c r="D3754" i="7"/>
  <c r="C3754" i="7"/>
  <c r="L3753" i="7"/>
  <c r="K3753" i="7"/>
  <c r="J3753" i="7"/>
  <c r="I3753" i="7"/>
  <c r="H3753" i="7"/>
  <c r="G3753" i="7"/>
  <c r="F3753" i="7"/>
  <c r="E3753" i="7"/>
  <c r="D3753" i="7"/>
  <c r="C3753" i="7"/>
  <c r="L3752" i="7"/>
  <c r="K3752" i="7"/>
  <c r="J3752" i="7"/>
  <c r="I3752" i="7"/>
  <c r="C3752" i="7" s="1"/>
  <c r="H3752" i="7"/>
  <c r="G3752" i="7"/>
  <c r="F3752" i="7"/>
  <c r="E3752" i="7"/>
  <c r="D3752" i="7"/>
  <c r="L3751" i="7"/>
  <c r="K3751" i="7"/>
  <c r="J3751" i="7"/>
  <c r="I3751" i="7"/>
  <c r="C3751" i="7" s="1"/>
  <c r="H3751" i="7"/>
  <c r="G3751" i="7"/>
  <c r="F3751" i="7"/>
  <c r="E3751" i="7"/>
  <c r="D3751" i="7"/>
  <c r="L3750" i="7"/>
  <c r="K3750" i="7"/>
  <c r="J3750" i="7"/>
  <c r="I3750" i="7"/>
  <c r="H3750" i="7"/>
  <c r="G3750" i="7"/>
  <c r="F3750" i="7"/>
  <c r="E3750" i="7"/>
  <c r="D3750" i="7"/>
  <c r="C3750" i="7"/>
  <c r="L3749" i="7"/>
  <c r="K3749" i="7"/>
  <c r="J3749" i="7"/>
  <c r="I3749" i="7"/>
  <c r="H3749" i="7"/>
  <c r="G3749" i="7"/>
  <c r="F3749" i="7"/>
  <c r="E3749" i="7"/>
  <c r="D3749" i="7"/>
  <c r="C3749" i="7"/>
  <c r="L3748" i="7"/>
  <c r="K3748" i="7"/>
  <c r="J3748" i="7"/>
  <c r="I3748" i="7"/>
  <c r="C3748" i="7" s="1"/>
  <c r="H3748" i="7"/>
  <c r="G3748" i="7"/>
  <c r="F3748" i="7"/>
  <c r="E3748" i="7"/>
  <c r="D3748" i="7"/>
  <c r="L3747" i="7"/>
  <c r="K3747" i="7"/>
  <c r="J3747" i="7"/>
  <c r="I3747" i="7"/>
  <c r="C3747" i="7" s="1"/>
  <c r="H3747" i="7"/>
  <c r="G3747" i="7"/>
  <c r="F3747" i="7"/>
  <c r="E3747" i="7"/>
  <c r="D3747" i="7"/>
  <c r="L3746" i="7"/>
  <c r="K3746" i="7"/>
  <c r="J3746" i="7"/>
  <c r="I3746" i="7"/>
  <c r="H3746" i="7"/>
  <c r="G3746" i="7"/>
  <c r="F3746" i="7"/>
  <c r="E3746" i="7"/>
  <c r="D3746" i="7"/>
  <c r="C3746" i="7"/>
  <c r="L3745" i="7"/>
  <c r="K3745" i="7"/>
  <c r="J3745" i="7"/>
  <c r="I3745" i="7"/>
  <c r="H3745" i="7"/>
  <c r="G3745" i="7"/>
  <c r="F3745" i="7"/>
  <c r="E3745" i="7"/>
  <c r="D3745" i="7"/>
  <c r="C3745" i="7"/>
  <c r="L3744" i="7"/>
  <c r="K3744" i="7"/>
  <c r="J3744" i="7"/>
  <c r="I3744" i="7"/>
  <c r="H3744" i="7"/>
  <c r="G3744" i="7"/>
  <c r="F3744" i="7"/>
  <c r="E3744" i="7"/>
  <c r="D3744" i="7"/>
  <c r="C3744" i="7"/>
  <c r="L3743" i="7"/>
  <c r="K3743" i="7"/>
  <c r="J3743" i="7"/>
  <c r="I3743" i="7"/>
  <c r="C3743" i="7" s="1"/>
  <c r="H3743" i="7"/>
  <c r="G3743" i="7"/>
  <c r="F3743" i="7"/>
  <c r="E3743" i="7"/>
  <c r="D3743" i="7"/>
  <c r="L3742" i="7"/>
  <c r="K3742" i="7"/>
  <c r="J3742" i="7"/>
  <c r="I3742" i="7"/>
  <c r="C3742" i="7" s="1"/>
  <c r="H3742" i="7"/>
  <c r="G3742" i="7"/>
  <c r="F3742" i="7"/>
  <c r="E3742" i="7"/>
  <c r="D3742" i="7"/>
  <c r="L3741" i="7"/>
  <c r="K3741" i="7"/>
  <c r="J3741" i="7"/>
  <c r="I3741" i="7"/>
  <c r="C3741" i="7" s="1"/>
  <c r="H3741" i="7"/>
  <c r="G3741" i="7"/>
  <c r="F3741" i="7"/>
  <c r="E3741" i="7"/>
  <c r="D3741" i="7"/>
  <c r="L3740" i="7"/>
  <c r="K3740" i="7"/>
  <c r="J3740" i="7"/>
  <c r="I3740" i="7"/>
  <c r="H3740" i="7"/>
  <c r="G3740" i="7"/>
  <c r="F3740" i="7"/>
  <c r="E3740" i="7"/>
  <c r="D3740" i="7"/>
  <c r="C3740" i="7"/>
  <c r="L3739" i="7"/>
  <c r="K3739" i="7"/>
  <c r="J3739" i="7"/>
  <c r="I3739" i="7"/>
  <c r="C3739" i="7" s="1"/>
  <c r="H3739" i="7"/>
  <c r="G3739" i="7"/>
  <c r="F3739" i="7"/>
  <c r="E3739" i="7"/>
  <c r="D3739" i="7"/>
  <c r="L3738" i="7"/>
  <c r="K3738" i="7"/>
  <c r="J3738" i="7"/>
  <c r="I3738" i="7"/>
  <c r="H3738" i="7"/>
  <c r="G3738" i="7"/>
  <c r="F3738" i="7"/>
  <c r="E3738" i="7"/>
  <c r="D3738" i="7"/>
  <c r="C3738" i="7"/>
  <c r="L3737" i="7"/>
  <c r="K3737" i="7"/>
  <c r="J3737" i="7"/>
  <c r="I3737" i="7"/>
  <c r="H3737" i="7"/>
  <c r="G3737" i="7"/>
  <c r="F3737" i="7"/>
  <c r="E3737" i="7"/>
  <c r="D3737" i="7"/>
  <c r="C3737" i="7"/>
  <c r="L3736" i="7"/>
  <c r="K3736" i="7"/>
  <c r="J3736" i="7"/>
  <c r="I3736" i="7"/>
  <c r="C3736" i="7" s="1"/>
  <c r="H3736" i="7"/>
  <c r="G3736" i="7"/>
  <c r="F3736" i="7"/>
  <c r="E3736" i="7"/>
  <c r="D3736" i="7"/>
  <c r="L3735" i="7"/>
  <c r="K3735" i="7"/>
  <c r="J3735" i="7"/>
  <c r="I3735" i="7"/>
  <c r="C3735" i="7" s="1"/>
  <c r="H3735" i="7"/>
  <c r="G3735" i="7"/>
  <c r="F3735" i="7"/>
  <c r="E3735" i="7"/>
  <c r="D3735" i="7"/>
  <c r="L3734" i="7"/>
  <c r="K3734" i="7"/>
  <c r="J3734" i="7"/>
  <c r="I3734" i="7"/>
  <c r="H3734" i="7"/>
  <c r="G3734" i="7"/>
  <c r="F3734" i="7"/>
  <c r="E3734" i="7"/>
  <c r="D3734" i="7"/>
  <c r="C3734" i="7"/>
  <c r="L3733" i="7"/>
  <c r="K3733" i="7"/>
  <c r="J3733" i="7"/>
  <c r="I3733" i="7"/>
  <c r="H3733" i="7"/>
  <c r="G3733" i="7"/>
  <c r="F3733" i="7"/>
  <c r="E3733" i="7"/>
  <c r="D3733" i="7"/>
  <c r="C3733" i="7"/>
  <c r="L3732" i="7"/>
  <c r="K3732" i="7"/>
  <c r="J3732" i="7"/>
  <c r="I3732" i="7"/>
  <c r="C3732" i="7" s="1"/>
  <c r="H3732" i="7"/>
  <c r="G3732" i="7"/>
  <c r="F3732" i="7"/>
  <c r="E3732" i="7"/>
  <c r="D3732" i="7"/>
  <c r="L3731" i="7"/>
  <c r="K3731" i="7"/>
  <c r="J3731" i="7"/>
  <c r="I3731" i="7"/>
  <c r="C3731" i="7" s="1"/>
  <c r="H3731" i="7"/>
  <c r="G3731" i="7"/>
  <c r="F3731" i="7"/>
  <c r="E3731" i="7"/>
  <c r="D3731" i="7"/>
  <c r="L3730" i="7"/>
  <c r="K3730" i="7"/>
  <c r="J3730" i="7"/>
  <c r="I3730" i="7"/>
  <c r="H3730" i="7"/>
  <c r="G3730" i="7"/>
  <c r="F3730" i="7"/>
  <c r="E3730" i="7"/>
  <c r="D3730" i="7"/>
  <c r="C3730" i="7"/>
  <c r="L3729" i="7"/>
  <c r="K3729" i="7"/>
  <c r="J3729" i="7"/>
  <c r="I3729" i="7"/>
  <c r="H3729" i="7"/>
  <c r="G3729" i="7"/>
  <c r="F3729" i="7"/>
  <c r="E3729" i="7"/>
  <c r="D3729" i="7"/>
  <c r="C3729" i="7"/>
  <c r="L3728" i="7"/>
  <c r="K3728" i="7"/>
  <c r="J3728" i="7"/>
  <c r="I3728" i="7"/>
  <c r="H3728" i="7"/>
  <c r="G3728" i="7"/>
  <c r="F3728" i="7"/>
  <c r="E3728" i="7"/>
  <c r="D3728" i="7"/>
  <c r="C3728" i="7"/>
  <c r="L3727" i="7"/>
  <c r="K3727" i="7"/>
  <c r="J3727" i="7"/>
  <c r="I3727" i="7"/>
  <c r="C3727" i="7" s="1"/>
  <c r="H3727" i="7"/>
  <c r="G3727" i="7"/>
  <c r="F3727" i="7"/>
  <c r="E3727" i="7"/>
  <c r="D3727" i="7"/>
  <c r="L3726" i="7"/>
  <c r="K3726" i="7"/>
  <c r="J3726" i="7"/>
  <c r="I3726" i="7"/>
  <c r="C3726" i="7" s="1"/>
  <c r="H3726" i="7"/>
  <c r="G3726" i="7"/>
  <c r="F3726" i="7"/>
  <c r="E3726" i="7"/>
  <c r="D3726" i="7"/>
  <c r="L3725" i="7"/>
  <c r="K3725" i="7"/>
  <c r="J3725" i="7"/>
  <c r="I3725" i="7"/>
  <c r="C3725" i="7" s="1"/>
  <c r="H3725" i="7"/>
  <c r="G3725" i="7"/>
  <c r="F3725" i="7"/>
  <c r="E3725" i="7"/>
  <c r="D3725" i="7"/>
  <c r="L3724" i="7"/>
  <c r="K3724" i="7"/>
  <c r="J3724" i="7"/>
  <c r="I3724" i="7"/>
  <c r="H3724" i="7"/>
  <c r="G3724" i="7"/>
  <c r="F3724" i="7"/>
  <c r="E3724" i="7"/>
  <c r="D3724" i="7"/>
  <c r="C3724" i="7"/>
  <c r="L3723" i="7"/>
  <c r="K3723" i="7"/>
  <c r="J3723" i="7"/>
  <c r="I3723" i="7"/>
  <c r="H3723" i="7"/>
  <c r="G3723" i="7"/>
  <c r="F3723" i="7"/>
  <c r="E3723" i="7"/>
  <c r="D3723" i="7"/>
  <c r="C3723" i="7"/>
  <c r="L3722" i="7"/>
  <c r="K3722" i="7"/>
  <c r="J3722" i="7"/>
  <c r="I3722" i="7"/>
  <c r="H3722" i="7"/>
  <c r="G3722" i="7"/>
  <c r="F3722" i="7"/>
  <c r="E3722" i="7"/>
  <c r="D3722" i="7"/>
  <c r="C3722" i="7"/>
  <c r="L3721" i="7"/>
  <c r="K3721" i="7"/>
  <c r="J3721" i="7"/>
  <c r="I3721" i="7"/>
  <c r="C3721" i="7" s="1"/>
  <c r="H3721" i="7"/>
  <c r="G3721" i="7"/>
  <c r="F3721" i="7"/>
  <c r="E3721" i="7"/>
  <c r="D3721" i="7"/>
  <c r="L3720" i="7"/>
  <c r="K3720" i="7"/>
  <c r="J3720" i="7"/>
  <c r="I3720" i="7"/>
  <c r="C3720" i="7" s="1"/>
  <c r="H3720" i="7"/>
  <c r="G3720" i="7"/>
  <c r="F3720" i="7"/>
  <c r="E3720" i="7"/>
  <c r="D3720" i="7"/>
  <c r="L3719" i="7"/>
  <c r="K3719" i="7"/>
  <c r="J3719" i="7"/>
  <c r="I3719" i="7"/>
  <c r="H3719" i="7"/>
  <c r="G3719" i="7"/>
  <c r="F3719" i="7"/>
  <c r="E3719" i="7"/>
  <c r="D3719" i="7"/>
  <c r="C3719" i="7"/>
  <c r="L3718" i="7"/>
  <c r="K3718" i="7"/>
  <c r="J3718" i="7"/>
  <c r="I3718" i="7"/>
  <c r="H3718" i="7"/>
  <c r="G3718" i="7"/>
  <c r="F3718" i="7"/>
  <c r="E3718" i="7"/>
  <c r="D3718" i="7"/>
  <c r="C3718" i="7"/>
  <c r="L3717" i="7"/>
  <c r="K3717" i="7"/>
  <c r="J3717" i="7"/>
  <c r="I3717" i="7"/>
  <c r="H3717" i="7"/>
  <c r="G3717" i="7"/>
  <c r="F3717" i="7"/>
  <c r="E3717" i="7"/>
  <c r="D3717" i="7"/>
  <c r="C3717" i="7"/>
  <c r="L3716" i="7"/>
  <c r="K3716" i="7"/>
  <c r="J3716" i="7"/>
  <c r="I3716" i="7"/>
  <c r="C3716" i="7" s="1"/>
  <c r="H3716" i="7"/>
  <c r="G3716" i="7"/>
  <c r="F3716" i="7"/>
  <c r="E3716" i="7"/>
  <c r="D3716" i="7"/>
  <c r="L3715" i="7"/>
  <c r="K3715" i="7"/>
  <c r="J3715" i="7"/>
  <c r="I3715" i="7"/>
  <c r="C3715" i="7" s="1"/>
  <c r="H3715" i="7"/>
  <c r="G3715" i="7"/>
  <c r="F3715" i="7"/>
  <c r="E3715" i="7"/>
  <c r="D3715" i="7"/>
  <c r="L3714" i="7"/>
  <c r="K3714" i="7"/>
  <c r="J3714" i="7"/>
  <c r="I3714" i="7"/>
  <c r="H3714" i="7"/>
  <c r="G3714" i="7"/>
  <c r="F3714" i="7"/>
  <c r="E3714" i="7"/>
  <c r="D3714" i="7"/>
  <c r="C3714" i="7"/>
  <c r="L3713" i="7"/>
  <c r="K3713" i="7"/>
  <c r="J3713" i="7"/>
  <c r="I3713" i="7"/>
  <c r="C3713" i="7" s="1"/>
  <c r="H3713" i="7"/>
  <c r="G3713" i="7"/>
  <c r="F3713" i="7"/>
  <c r="E3713" i="7"/>
  <c r="D3713" i="7"/>
  <c r="L3712" i="7"/>
  <c r="K3712" i="7"/>
  <c r="J3712" i="7"/>
  <c r="I3712" i="7"/>
  <c r="H3712" i="7"/>
  <c r="G3712" i="7"/>
  <c r="F3712" i="7"/>
  <c r="E3712" i="7"/>
  <c r="D3712" i="7"/>
  <c r="C3712" i="7"/>
  <c r="L3711" i="7"/>
  <c r="K3711" i="7"/>
  <c r="J3711" i="7"/>
  <c r="I3711" i="7"/>
  <c r="H3711" i="7"/>
  <c r="G3711" i="7"/>
  <c r="F3711" i="7"/>
  <c r="E3711" i="7"/>
  <c r="D3711" i="7"/>
  <c r="C3711" i="7"/>
  <c r="L3710" i="7"/>
  <c r="K3710" i="7"/>
  <c r="J3710" i="7"/>
  <c r="I3710" i="7"/>
  <c r="C3710" i="7" s="1"/>
  <c r="H3710" i="7"/>
  <c r="G3710" i="7"/>
  <c r="F3710" i="7"/>
  <c r="E3710" i="7"/>
  <c r="D3710" i="7"/>
  <c r="L3709" i="7"/>
  <c r="K3709" i="7"/>
  <c r="J3709" i="7"/>
  <c r="I3709" i="7"/>
  <c r="C3709" i="7" s="1"/>
  <c r="H3709" i="7"/>
  <c r="G3709" i="7"/>
  <c r="F3709" i="7"/>
  <c r="E3709" i="7"/>
  <c r="D3709" i="7"/>
  <c r="L3708" i="7"/>
  <c r="K3708" i="7"/>
  <c r="J3708" i="7"/>
  <c r="I3708" i="7"/>
  <c r="H3708" i="7"/>
  <c r="G3708" i="7"/>
  <c r="F3708" i="7"/>
  <c r="E3708" i="7"/>
  <c r="D3708" i="7"/>
  <c r="C3708" i="7"/>
  <c r="L3707" i="7"/>
  <c r="K3707" i="7"/>
  <c r="J3707" i="7"/>
  <c r="I3707" i="7"/>
  <c r="H3707" i="7"/>
  <c r="G3707" i="7"/>
  <c r="F3707" i="7"/>
  <c r="E3707" i="7"/>
  <c r="D3707" i="7"/>
  <c r="C3707" i="7"/>
  <c r="L3706" i="7"/>
  <c r="K3706" i="7"/>
  <c r="J3706" i="7"/>
  <c r="I3706" i="7"/>
  <c r="H3706" i="7"/>
  <c r="G3706" i="7"/>
  <c r="F3706" i="7"/>
  <c r="E3706" i="7"/>
  <c r="D3706" i="7"/>
  <c r="C3706" i="7"/>
  <c r="L3705" i="7"/>
  <c r="K3705" i="7"/>
  <c r="J3705" i="7"/>
  <c r="I3705" i="7"/>
  <c r="H3705" i="7"/>
  <c r="G3705" i="7"/>
  <c r="F3705" i="7"/>
  <c r="E3705" i="7"/>
  <c r="D3705" i="7"/>
  <c r="C3705" i="7"/>
  <c r="L3704" i="7"/>
  <c r="K3704" i="7"/>
  <c r="J3704" i="7"/>
  <c r="I3704" i="7"/>
  <c r="C3704" i="7" s="1"/>
  <c r="H3704" i="7"/>
  <c r="G3704" i="7"/>
  <c r="F3704" i="7"/>
  <c r="E3704" i="7"/>
  <c r="D3704" i="7"/>
  <c r="L3703" i="7"/>
  <c r="K3703" i="7"/>
  <c r="J3703" i="7"/>
  <c r="I3703" i="7"/>
  <c r="C3703" i="7" s="1"/>
  <c r="H3703" i="7"/>
  <c r="G3703" i="7"/>
  <c r="F3703" i="7"/>
  <c r="E3703" i="7"/>
  <c r="D3703" i="7"/>
  <c r="L3702" i="7"/>
  <c r="K3702" i="7"/>
  <c r="J3702" i="7"/>
  <c r="I3702" i="7"/>
  <c r="H3702" i="7"/>
  <c r="G3702" i="7"/>
  <c r="F3702" i="7"/>
  <c r="E3702" i="7"/>
  <c r="D3702" i="7"/>
  <c r="C3702" i="7"/>
  <c r="L3701" i="7"/>
  <c r="K3701" i="7"/>
  <c r="J3701" i="7"/>
  <c r="I3701" i="7"/>
  <c r="H3701" i="7"/>
  <c r="G3701" i="7"/>
  <c r="F3701" i="7"/>
  <c r="E3701" i="7"/>
  <c r="D3701" i="7"/>
  <c r="C3701" i="7"/>
  <c r="L3700" i="7"/>
  <c r="K3700" i="7"/>
  <c r="J3700" i="7"/>
  <c r="I3700" i="7"/>
  <c r="C3700" i="7" s="1"/>
  <c r="H3700" i="7"/>
  <c r="G3700" i="7"/>
  <c r="F3700" i="7"/>
  <c r="E3700" i="7"/>
  <c r="D3700" i="7"/>
  <c r="L3699" i="7"/>
  <c r="K3699" i="7"/>
  <c r="J3699" i="7"/>
  <c r="I3699" i="7"/>
  <c r="C3699" i="7" s="1"/>
  <c r="H3699" i="7"/>
  <c r="G3699" i="7"/>
  <c r="F3699" i="7"/>
  <c r="E3699" i="7"/>
  <c r="D3699" i="7"/>
  <c r="L3698" i="7"/>
  <c r="K3698" i="7"/>
  <c r="J3698" i="7"/>
  <c r="I3698" i="7"/>
  <c r="C3698" i="7" s="1"/>
  <c r="H3698" i="7"/>
  <c r="G3698" i="7"/>
  <c r="F3698" i="7"/>
  <c r="E3698" i="7"/>
  <c r="D3698" i="7"/>
  <c r="L3697" i="7"/>
  <c r="K3697" i="7"/>
  <c r="J3697" i="7"/>
  <c r="I3697" i="7"/>
  <c r="H3697" i="7"/>
  <c r="G3697" i="7"/>
  <c r="F3697" i="7"/>
  <c r="E3697" i="7"/>
  <c r="D3697" i="7"/>
  <c r="C3697" i="7"/>
  <c r="L3696" i="7"/>
  <c r="K3696" i="7"/>
  <c r="J3696" i="7"/>
  <c r="I3696" i="7"/>
  <c r="H3696" i="7"/>
  <c r="G3696" i="7"/>
  <c r="F3696" i="7"/>
  <c r="E3696" i="7"/>
  <c r="D3696" i="7"/>
  <c r="C3696" i="7"/>
  <c r="L3695" i="7"/>
  <c r="K3695" i="7"/>
  <c r="J3695" i="7"/>
  <c r="I3695" i="7"/>
  <c r="H3695" i="7"/>
  <c r="G3695" i="7"/>
  <c r="F3695" i="7"/>
  <c r="E3695" i="7"/>
  <c r="D3695" i="7"/>
  <c r="C3695" i="7"/>
  <c r="L3694" i="7"/>
  <c r="K3694" i="7"/>
  <c r="J3694" i="7"/>
  <c r="I3694" i="7"/>
  <c r="C3694" i="7" s="1"/>
  <c r="H3694" i="7"/>
  <c r="G3694" i="7"/>
  <c r="F3694" i="7"/>
  <c r="E3694" i="7"/>
  <c r="D3694" i="7"/>
  <c r="L3693" i="7"/>
  <c r="K3693" i="7"/>
  <c r="J3693" i="7"/>
  <c r="I3693" i="7"/>
  <c r="H3693" i="7"/>
  <c r="G3693" i="7"/>
  <c r="F3693" i="7"/>
  <c r="E3693" i="7"/>
  <c r="D3693" i="7"/>
  <c r="C3693" i="7"/>
  <c r="L3692" i="7"/>
  <c r="K3692" i="7"/>
  <c r="J3692" i="7"/>
  <c r="I3692" i="7"/>
  <c r="H3692" i="7"/>
  <c r="G3692" i="7"/>
  <c r="F3692" i="7"/>
  <c r="E3692" i="7"/>
  <c r="D3692" i="7"/>
  <c r="C3692" i="7"/>
  <c r="L3691" i="7"/>
  <c r="K3691" i="7"/>
  <c r="J3691" i="7"/>
  <c r="I3691" i="7"/>
  <c r="C3691" i="7" s="1"/>
  <c r="H3691" i="7"/>
  <c r="G3691" i="7"/>
  <c r="F3691" i="7"/>
  <c r="E3691" i="7"/>
  <c r="D3691" i="7"/>
  <c r="L3690" i="7"/>
  <c r="K3690" i="7"/>
  <c r="J3690" i="7"/>
  <c r="I3690" i="7"/>
  <c r="C3690" i="7" s="1"/>
  <c r="H3690" i="7"/>
  <c r="G3690" i="7"/>
  <c r="F3690" i="7"/>
  <c r="E3690" i="7"/>
  <c r="D3690" i="7"/>
  <c r="L3689" i="7"/>
  <c r="K3689" i="7"/>
  <c r="J3689" i="7"/>
  <c r="I3689" i="7"/>
  <c r="H3689" i="7"/>
  <c r="G3689" i="7"/>
  <c r="F3689" i="7"/>
  <c r="E3689" i="7"/>
  <c r="D3689" i="7"/>
  <c r="C3689" i="7"/>
  <c r="L3688" i="7"/>
  <c r="K3688" i="7"/>
  <c r="J3688" i="7"/>
  <c r="I3688" i="7"/>
  <c r="C3688" i="7" s="1"/>
  <c r="H3688" i="7"/>
  <c r="G3688" i="7"/>
  <c r="F3688" i="7"/>
  <c r="E3688" i="7"/>
  <c r="D3688" i="7"/>
  <c r="L3687" i="7"/>
  <c r="K3687" i="7"/>
  <c r="J3687" i="7"/>
  <c r="I3687" i="7"/>
  <c r="C3687" i="7" s="1"/>
  <c r="H3687" i="7"/>
  <c r="G3687" i="7"/>
  <c r="F3687" i="7"/>
  <c r="E3687" i="7"/>
  <c r="D3687" i="7"/>
  <c r="L3686" i="7"/>
  <c r="K3686" i="7"/>
  <c r="J3686" i="7"/>
  <c r="I3686" i="7"/>
  <c r="C3686" i="7" s="1"/>
  <c r="H3686" i="7"/>
  <c r="G3686" i="7"/>
  <c r="F3686" i="7"/>
  <c r="E3686" i="7"/>
  <c r="D3686" i="7"/>
  <c r="L3685" i="7"/>
  <c r="K3685" i="7"/>
  <c r="J3685" i="7"/>
  <c r="I3685" i="7"/>
  <c r="C3685" i="7" s="1"/>
  <c r="H3685" i="7"/>
  <c r="G3685" i="7"/>
  <c r="F3685" i="7"/>
  <c r="E3685" i="7"/>
  <c r="D3685" i="7"/>
  <c r="L3684" i="7"/>
  <c r="K3684" i="7"/>
  <c r="J3684" i="7"/>
  <c r="I3684" i="7"/>
  <c r="H3684" i="7"/>
  <c r="G3684" i="7"/>
  <c r="F3684" i="7"/>
  <c r="E3684" i="7"/>
  <c r="D3684" i="7"/>
  <c r="C3684" i="7"/>
  <c r="L3683" i="7"/>
  <c r="K3683" i="7"/>
  <c r="J3683" i="7"/>
  <c r="I3683" i="7"/>
  <c r="H3683" i="7"/>
  <c r="G3683" i="7"/>
  <c r="F3683" i="7"/>
  <c r="E3683" i="7"/>
  <c r="D3683" i="7"/>
  <c r="C3683" i="7"/>
  <c r="L3682" i="7"/>
  <c r="K3682" i="7"/>
  <c r="J3682" i="7"/>
  <c r="I3682" i="7"/>
  <c r="C3682" i="7" s="1"/>
  <c r="H3682" i="7"/>
  <c r="G3682" i="7"/>
  <c r="F3682" i="7"/>
  <c r="E3682" i="7"/>
  <c r="D3682" i="7"/>
  <c r="L3681" i="7"/>
  <c r="K3681" i="7"/>
  <c r="J3681" i="7"/>
  <c r="I3681" i="7"/>
  <c r="C3681" i="7" s="1"/>
  <c r="H3681" i="7"/>
  <c r="G3681" i="7"/>
  <c r="F3681" i="7"/>
  <c r="E3681" i="7"/>
  <c r="D3681" i="7"/>
  <c r="L3680" i="7"/>
  <c r="K3680" i="7"/>
  <c r="J3680" i="7"/>
  <c r="I3680" i="7"/>
  <c r="H3680" i="7"/>
  <c r="G3680" i="7"/>
  <c r="F3680" i="7"/>
  <c r="E3680" i="7"/>
  <c r="D3680" i="7"/>
  <c r="C3680" i="7"/>
  <c r="L3679" i="7"/>
  <c r="K3679" i="7"/>
  <c r="J3679" i="7"/>
  <c r="I3679" i="7"/>
  <c r="C3679" i="7" s="1"/>
  <c r="H3679" i="7"/>
  <c r="G3679" i="7"/>
  <c r="F3679" i="7"/>
  <c r="E3679" i="7"/>
  <c r="D3679" i="7"/>
  <c r="L3678" i="7"/>
  <c r="K3678" i="7"/>
  <c r="J3678" i="7"/>
  <c r="I3678" i="7"/>
  <c r="C3678" i="7" s="1"/>
  <c r="H3678" i="7"/>
  <c r="G3678" i="7"/>
  <c r="F3678" i="7"/>
  <c r="E3678" i="7"/>
  <c r="D3678" i="7"/>
  <c r="L3677" i="7"/>
  <c r="K3677" i="7"/>
  <c r="J3677" i="7"/>
  <c r="I3677" i="7"/>
  <c r="C3677" i="7" s="1"/>
  <c r="H3677" i="7"/>
  <c r="G3677" i="7"/>
  <c r="F3677" i="7"/>
  <c r="E3677" i="7"/>
  <c r="D3677" i="7"/>
  <c r="L3676" i="7"/>
  <c r="K3676" i="7"/>
  <c r="J3676" i="7"/>
  <c r="I3676" i="7"/>
  <c r="H3676" i="7"/>
  <c r="G3676" i="7"/>
  <c r="F3676" i="7"/>
  <c r="E3676" i="7"/>
  <c r="D3676" i="7"/>
  <c r="C3676" i="7"/>
  <c r="L3675" i="7"/>
  <c r="K3675" i="7"/>
  <c r="J3675" i="7"/>
  <c r="I3675" i="7"/>
  <c r="H3675" i="7"/>
  <c r="G3675" i="7"/>
  <c r="F3675" i="7"/>
  <c r="E3675" i="7"/>
  <c r="D3675" i="7"/>
  <c r="C3675" i="7"/>
  <c r="L3674" i="7"/>
  <c r="K3674" i="7"/>
  <c r="J3674" i="7"/>
  <c r="I3674" i="7"/>
  <c r="C3674" i="7" s="1"/>
  <c r="H3674" i="7"/>
  <c r="G3674" i="7"/>
  <c r="F3674" i="7"/>
  <c r="E3674" i="7"/>
  <c r="D3674" i="7"/>
  <c r="L3673" i="7"/>
  <c r="K3673" i="7"/>
  <c r="J3673" i="7"/>
  <c r="I3673" i="7"/>
  <c r="C3673" i="7" s="1"/>
  <c r="H3673" i="7"/>
  <c r="G3673" i="7"/>
  <c r="F3673" i="7"/>
  <c r="E3673" i="7"/>
  <c r="D3673" i="7"/>
  <c r="L3672" i="7"/>
  <c r="K3672" i="7"/>
  <c r="J3672" i="7"/>
  <c r="I3672" i="7"/>
  <c r="C3672" i="7" s="1"/>
  <c r="H3672" i="7"/>
  <c r="G3672" i="7"/>
  <c r="F3672" i="7"/>
  <c r="E3672" i="7"/>
  <c r="D3672" i="7"/>
  <c r="L3671" i="7"/>
  <c r="K3671" i="7"/>
  <c r="J3671" i="7"/>
  <c r="I3671" i="7"/>
  <c r="C3671" i="7" s="1"/>
  <c r="H3671" i="7"/>
  <c r="G3671" i="7"/>
  <c r="F3671" i="7"/>
  <c r="E3671" i="7"/>
  <c r="D3671" i="7"/>
  <c r="L3670" i="7"/>
  <c r="K3670" i="7"/>
  <c r="J3670" i="7"/>
  <c r="I3670" i="7"/>
  <c r="C3670" i="7" s="1"/>
  <c r="H3670" i="7"/>
  <c r="G3670" i="7"/>
  <c r="F3670" i="7"/>
  <c r="E3670" i="7"/>
  <c r="D3670" i="7"/>
  <c r="L3669" i="7"/>
  <c r="K3669" i="7"/>
  <c r="J3669" i="7"/>
  <c r="I3669" i="7"/>
  <c r="C3669" i="7" s="1"/>
  <c r="H3669" i="7"/>
  <c r="G3669" i="7"/>
  <c r="F3669" i="7"/>
  <c r="E3669" i="7"/>
  <c r="D3669" i="7"/>
  <c r="L3668" i="7"/>
  <c r="K3668" i="7"/>
  <c r="J3668" i="7"/>
  <c r="I3668" i="7"/>
  <c r="H3668" i="7"/>
  <c r="G3668" i="7"/>
  <c r="F3668" i="7"/>
  <c r="E3668" i="7"/>
  <c r="D3668" i="7"/>
  <c r="C3668" i="7"/>
  <c r="L3667" i="7"/>
  <c r="K3667" i="7"/>
  <c r="J3667" i="7"/>
  <c r="I3667" i="7"/>
  <c r="H3667" i="7"/>
  <c r="G3667" i="7"/>
  <c r="F3667" i="7"/>
  <c r="E3667" i="7"/>
  <c r="D3667" i="7"/>
  <c r="C3667" i="7"/>
  <c r="L3666" i="7"/>
  <c r="K3666" i="7"/>
  <c r="J3666" i="7"/>
  <c r="I3666" i="7"/>
  <c r="C3666" i="7" s="1"/>
  <c r="H3666" i="7"/>
  <c r="G3666" i="7"/>
  <c r="F3666" i="7"/>
  <c r="E3666" i="7"/>
  <c r="D3666" i="7"/>
  <c r="L3665" i="7"/>
  <c r="K3665" i="7"/>
  <c r="J3665" i="7"/>
  <c r="I3665" i="7"/>
  <c r="C3665" i="7" s="1"/>
  <c r="H3665" i="7"/>
  <c r="G3665" i="7"/>
  <c r="F3665" i="7"/>
  <c r="E3665" i="7"/>
  <c r="D3665" i="7"/>
  <c r="L3664" i="7"/>
  <c r="K3664" i="7"/>
  <c r="J3664" i="7"/>
  <c r="I3664" i="7"/>
  <c r="C3664" i="7" s="1"/>
  <c r="H3664" i="7"/>
  <c r="G3664" i="7"/>
  <c r="F3664" i="7"/>
  <c r="E3664" i="7"/>
  <c r="D3664" i="7"/>
  <c r="L3663" i="7"/>
  <c r="K3663" i="7"/>
  <c r="J3663" i="7"/>
  <c r="I3663" i="7"/>
  <c r="C3663" i="7" s="1"/>
  <c r="H3663" i="7"/>
  <c r="G3663" i="7"/>
  <c r="F3663" i="7"/>
  <c r="E3663" i="7"/>
  <c r="D3663" i="7"/>
  <c r="L3662" i="7"/>
  <c r="K3662" i="7"/>
  <c r="J3662" i="7"/>
  <c r="I3662" i="7"/>
  <c r="H3662" i="7"/>
  <c r="G3662" i="7"/>
  <c r="F3662" i="7"/>
  <c r="E3662" i="7"/>
  <c r="D3662" i="7"/>
  <c r="C3662" i="7"/>
  <c r="L3661" i="7"/>
  <c r="K3661" i="7"/>
  <c r="J3661" i="7"/>
  <c r="I3661" i="7"/>
  <c r="H3661" i="7"/>
  <c r="G3661" i="7"/>
  <c r="F3661" i="7"/>
  <c r="E3661" i="7"/>
  <c r="D3661" i="7"/>
  <c r="C3661" i="7"/>
  <c r="L3660" i="7"/>
  <c r="K3660" i="7"/>
  <c r="J3660" i="7"/>
  <c r="I3660" i="7"/>
  <c r="C3660" i="7" s="1"/>
  <c r="H3660" i="7"/>
  <c r="G3660" i="7"/>
  <c r="F3660" i="7"/>
  <c r="E3660" i="7"/>
  <c r="D3660" i="7"/>
  <c r="L3659" i="7"/>
  <c r="K3659" i="7"/>
  <c r="J3659" i="7"/>
  <c r="I3659" i="7"/>
  <c r="C3659" i="7" s="1"/>
  <c r="H3659" i="7"/>
  <c r="G3659" i="7"/>
  <c r="F3659" i="7"/>
  <c r="E3659" i="7"/>
  <c r="D3659" i="7"/>
  <c r="L3658" i="7"/>
  <c r="K3658" i="7"/>
  <c r="J3658" i="7"/>
  <c r="I3658" i="7"/>
  <c r="C3658" i="7" s="1"/>
  <c r="H3658" i="7"/>
  <c r="G3658" i="7"/>
  <c r="F3658" i="7"/>
  <c r="E3658" i="7"/>
  <c r="D3658" i="7"/>
  <c r="L3657" i="7"/>
  <c r="K3657" i="7"/>
  <c r="J3657" i="7"/>
  <c r="I3657" i="7"/>
  <c r="H3657" i="7"/>
  <c r="G3657" i="7"/>
  <c r="F3657" i="7"/>
  <c r="E3657" i="7"/>
  <c r="D3657" i="7"/>
  <c r="C3657" i="7"/>
  <c r="L3656" i="7"/>
  <c r="K3656" i="7"/>
  <c r="J3656" i="7"/>
  <c r="I3656" i="7"/>
  <c r="H3656" i="7"/>
  <c r="G3656" i="7"/>
  <c r="F3656" i="7"/>
  <c r="E3656" i="7"/>
  <c r="D3656" i="7"/>
  <c r="C3656" i="7"/>
  <c r="L3655" i="7"/>
  <c r="K3655" i="7"/>
  <c r="J3655" i="7"/>
  <c r="I3655" i="7"/>
  <c r="C3655" i="7" s="1"/>
  <c r="H3655" i="7"/>
  <c r="G3655" i="7"/>
  <c r="F3655" i="7"/>
  <c r="E3655" i="7"/>
  <c r="D3655" i="7"/>
  <c r="L3654" i="7"/>
  <c r="K3654" i="7"/>
  <c r="J3654" i="7"/>
  <c r="I3654" i="7"/>
  <c r="C3654" i="7" s="1"/>
  <c r="H3654" i="7"/>
  <c r="G3654" i="7"/>
  <c r="F3654" i="7"/>
  <c r="E3654" i="7"/>
  <c r="D3654" i="7"/>
  <c r="L3653" i="7"/>
  <c r="K3653" i="7"/>
  <c r="J3653" i="7"/>
  <c r="I3653" i="7"/>
  <c r="C3653" i="7" s="1"/>
  <c r="H3653" i="7"/>
  <c r="G3653" i="7"/>
  <c r="F3653" i="7"/>
  <c r="E3653" i="7"/>
  <c r="D3653" i="7"/>
  <c r="L3652" i="7"/>
  <c r="K3652" i="7"/>
  <c r="J3652" i="7"/>
  <c r="I3652" i="7"/>
  <c r="H3652" i="7"/>
  <c r="G3652" i="7"/>
  <c r="F3652" i="7"/>
  <c r="E3652" i="7"/>
  <c r="D3652" i="7"/>
  <c r="C3652" i="7"/>
  <c r="L3651" i="7"/>
  <c r="K3651" i="7"/>
  <c r="J3651" i="7"/>
  <c r="I3651" i="7"/>
  <c r="H3651" i="7"/>
  <c r="G3651" i="7"/>
  <c r="F3651" i="7"/>
  <c r="E3651" i="7"/>
  <c r="D3651" i="7"/>
  <c r="C3651" i="7"/>
  <c r="L3650" i="7"/>
  <c r="K3650" i="7"/>
  <c r="J3650" i="7"/>
  <c r="I3650" i="7"/>
  <c r="C3650" i="7" s="1"/>
  <c r="H3650" i="7"/>
  <c r="G3650" i="7"/>
  <c r="F3650" i="7"/>
  <c r="E3650" i="7"/>
  <c r="D3650" i="7"/>
  <c r="L3649" i="7"/>
  <c r="K3649" i="7"/>
  <c r="J3649" i="7"/>
  <c r="I3649" i="7"/>
  <c r="C3649" i="7" s="1"/>
  <c r="H3649" i="7"/>
  <c r="G3649" i="7"/>
  <c r="F3649" i="7"/>
  <c r="E3649" i="7"/>
  <c r="D3649" i="7"/>
  <c r="L3648" i="7"/>
  <c r="K3648" i="7"/>
  <c r="J3648" i="7"/>
  <c r="I3648" i="7"/>
  <c r="C3648" i="7" s="1"/>
  <c r="H3648" i="7"/>
  <c r="G3648" i="7"/>
  <c r="F3648" i="7"/>
  <c r="E3648" i="7"/>
  <c r="D3648" i="7"/>
  <c r="L3647" i="7"/>
  <c r="K3647" i="7"/>
  <c r="J3647" i="7"/>
  <c r="I3647" i="7"/>
  <c r="C3647" i="7" s="1"/>
  <c r="H3647" i="7"/>
  <c r="G3647" i="7"/>
  <c r="F3647" i="7"/>
  <c r="E3647" i="7"/>
  <c r="D3647" i="7"/>
  <c r="L3646" i="7"/>
  <c r="K3646" i="7"/>
  <c r="J3646" i="7"/>
  <c r="I3646" i="7"/>
  <c r="H3646" i="7"/>
  <c r="G3646" i="7"/>
  <c r="F3646" i="7"/>
  <c r="E3646" i="7"/>
  <c r="D3646" i="7"/>
  <c r="C3646" i="7"/>
  <c r="L3645" i="7"/>
  <c r="K3645" i="7"/>
  <c r="J3645" i="7"/>
  <c r="I3645" i="7"/>
  <c r="H3645" i="7"/>
  <c r="G3645" i="7"/>
  <c r="F3645" i="7"/>
  <c r="E3645" i="7"/>
  <c r="D3645" i="7"/>
  <c r="C3645" i="7"/>
  <c r="L3644" i="7"/>
  <c r="K3644" i="7"/>
  <c r="J3644" i="7"/>
  <c r="I3644" i="7"/>
  <c r="C3644" i="7" s="1"/>
  <c r="H3644" i="7"/>
  <c r="G3644" i="7"/>
  <c r="F3644" i="7"/>
  <c r="E3644" i="7"/>
  <c r="D3644" i="7"/>
  <c r="L3643" i="7"/>
  <c r="K3643" i="7"/>
  <c r="J3643" i="7"/>
  <c r="I3643" i="7"/>
  <c r="C3643" i="7" s="1"/>
  <c r="H3643" i="7"/>
  <c r="G3643" i="7"/>
  <c r="F3643" i="7"/>
  <c r="E3643" i="7"/>
  <c r="D3643" i="7"/>
  <c r="L3642" i="7"/>
  <c r="K3642" i="7"/>
  <c r="J3642" i="7"/>
  <c r="I3642" i="7"/>
  <c r="H3642" i="7"/>
  <c r="G3642" i="7"/>
  <c r="F3642" i="7"/>
  <c r="E3642" i="7"/>
  <c r="D3642" i="7"/>
  <c r="C3642" i="7"/>
  <c r="L3641" i="7"/>
  <c r="K3641" i="7"/>
  <c r="J3641" i="7"/>
  <c r="I3641" i="7"/>
  <c r="H3641" i="7"/>
  <c r="G3641" i="7"/>
  <c r="F3641" i="7"/>
  <c r="E3641" i="7"/>
  <c r="D3641" i="7"/>
  <c r="C3641" i="7"/>
  <c r="L3640" i="7"/>
  <c r="K3640" i="7"/>
  <c r="J3640" i="7"/>
  <c r="I3640" i="7"/>
  <c r="H3640" i="7"/>
  <c r="G3640" i="7"/>
  <c r="F3640" i="7"/>
  <c r="E3640" i="7"/>
  <c r="D3640" i="7"/>
  <c r="C3640" i="7"/>
  <c r="L3639" i="7"/>
  <c r="K3639" i="7"/>
  <c r="J3639" i="7"/>
  <c r="I3639" i="7"/>
  <c r="C3639" i="7" s="1"/>
  <c r="H3639" i="7"/>
  <c r="G3639" i="7"/>
  <c r="F3639" i="7"/>
  <c r="E3639" i="7"/>
  <c r="D3639" i="7"/>
  <c r="L3638" i="7"/>
  <c r="K3638" i="7"/>
  <c r="J3638" i="7"/>
  <c r="I3638" i="7"/>
  <c r="C3638" i="7" s="1"/>
  <c r="H3638" i="7"/>
  <c r="G3638" i="7"/>
  <c r="F3638" i="7"/>
  <c r="E3638" i="7"/>
  <c r="D3638" i="7"/>
  <c r="L3637" i="7"/>
  <c r="K3637" i="7"/>
  <c r="J3637" i="7"/>
  <c r="I3637" i="7"/>
  <c r="C3637" i="7" s="1"/>
  <c r="H3637" i="7"/>
  <c r="G3637" i="7"/>
  <c r="F3637" i="7"/>
  <c r="E3637" i="7"/>
  <c r="D3637" i="7"/>
  <c r="L3636" i="7"/>
  <c r="K3636" i="7"/>
  <c r="J3636" i="7"/>
  <c r="I3636" i="7"/>
  <c r="H3636" i="7"/>
  <c r="G3636" i="7"/>
  <c r="F3636" i="7"/>
  <c r="E3636" i="7"/>
  <c r="D3636" i="7"/>
  <c r="C3636" i="7"/>
  <c r="L3635" i="7"/>
  <c r="K3635" i="7"/>
  <c r="J3635" i="7"/>
  <c r="I3635" i="7"/>
  <c r="H3635" i="7"/>
  <c r="G3635" i="7"/>
  <c r="F3635" i="7"/>
  <c r="E3635" i="7"/>
  <c r="D3635" i="7"/>
  <c r="C3635" i="7"/>
  <c r="L3634" i="7"/>
  <c r="K3634" i="7"/>
  <c r="J3634" i="7"/>
  <c r="I3634" i="7"/>
  <c r="C3634" i="7" s="1"/>
  <c r="H3634" i="7"/>
  <c r="G3634" i="7"/>
  <c r="F3634" i="7"/>
  <c r="E3634" i="7"/>
  <c r="D3634" i="7"/>
  <c r="L3633" i="7"/>
  <c r="K3633" i="7"/>
  <c r="J3633" i="7"/>
  <c r="I3633" i="7"/>
  <c r="C3633" i="7" s="1"/>
  <c r="H3633" i="7"/>
  <c r="G3633" i="7"/>
  <c r="F3633" i="7"/>
  <c r="E3633" i="7"/>
  <c r="D3633" i="7"/>
  <c r="L3632" i="7"/>
  <c r="K3632" i="7"/>
  <c r="J3632" i="7"/>
  <c r="I3632" i="7"/>
  <c r="C3632" i="7" s="1"/>
  <c r="H3632" i="7"/>
  <c r="G3632" i="7"/>
  <c r="F3632" i="7"/>
  <c r="E3632" i="7"/>
  <c r="D3632" i="7"/>
  <c r="L3631" i="7"/>
  <c r="K3631" i="7"/>
  <c r="J3631" i="7"/>
  <c r="I3631" i="7"/>
  <c r="H3631" i="7"/>
  <c r="G3631" i="7"/>
  <c r="F3631" i="7"/>
  <c r="E3631" i="7"/>
  <c r="D3631" i="7"/>
  <c r="C3631" i="7"/>
  <c r="L3630" i="7"/>
  <c r="K3630" i="7"/>
  <c r="J3630" i="7"/>
  <c r="I3630" i="7"/>
  <c r="H3630" i="7"/>
  <c r="G3630" i="7"/>
  <c r="F3630" i="7"/>
  <c r="E3630" i="7"/>
  <c r="D3630" i="7"/>
  <c r="C3630" i="7"/>
  <c r="L3629" i="7"/>
  <c r="K3629" i="7"/>
  <c r="J3629" i="7"/>
  <c r="I3629" i="7"/>
  <c r="C3629" i="7" s="1"/>
  <c r="H3629" i="7"/>
  <c r="G3629" i="7"/>
  <c r="F3629" i="7"/>
  <c r="E3629" i="7"/>
  <c r="D3629" i="7"/>
  <c r="L3628" i="7"/>
  <c r="K3628" i="7"/>
  <c r="J3628" i="7"/>
  <c r="I3628" i="7"/>
  <c r="C3628" i="7" s="1"/>
  <c r="H3628" i="7"/>
  <c r="G3628" i="7"/>
  <c r="F3628" i="7"/>
  <c r="E3628" i="7"/>
  <c r="D3628" i="7"/>
  <c r="L3627" i="7"/>
  <c r="K3627" i="7"/>
  <c r="J3627" i="7"/>
  <c r="I3627" i="7"/>
  <c r="H3627" i="7"/>
  <c r="G3627" i="7"/>
  <c r="F3627" i="7"/>
  <c r="E3627" i="7"/>
  <c r="D3627" i="7"/>
  <c r="C3627" i="7"/>
  <c r="L3626" i="7"/>
  <c r="K3626" i="7"/>
  <c r="J3626" i="7"/>
  <c r="I3626" i="7"/>
  <c r="H3626" i="7"/>
  <c r="G3626" i="7"/>
  <c r="F3626" i="7"/>
  <c r="E3626" i="7"/>
  <c r="D3626" i="7"/>
  <c r="C3626" i="7"/>
  <c r="L3625" i="7"/>
  <c r="K3625" i="7"/>
  <c r="J3625" i="7"/>
  <c r="I3625" i="7"/>
  <c r="H3625" i="7"/>
  <c r="G3625" i="7"/>
  <c r="F3625" i="7"/>
  <c r="E3625" i="7"/>
  <c r="D3625" i="7"/>
  <c r="C3625" i="7"/>
  <c r="L3624" i="7"/>
  <c r="K3624" i="7"/>
  <c r="J3624" i="7"/>
  <c r="I3624" i="7"/>
  <c r="H3624" i="7"/>
  <c r="G3624" i="7"/>
  <c r="F3624" i="7"/>
  <c r="E3624" i="7"/>
  <c r="D3624" i="7"/>
  <c r="C3624" i="7"/>
  <c r="L3623" i="7"/>
  <c r="K3623" i="7"/>
  <c r="J3623" i="7"/>
  <c r="I3623" i="7"/>
  <c r="C3623" i="7" s="1"/>
  <c r="H3623" i="7"/>
  <c r="G3623" i="7"/>
  <c r="F3623" i="7"/>
  <c r="E3623" i="7"/>
  <c r="D3623" i="7"/>
  <c r="L3622" i="7"/>
  <c r="K3622" i="7"/>
  <c r="J3622" i="7"/>
  <c r="I3622" i="7"/>
  <c r="H3622" i="7"/>
  <c r="G3622" i="7"/>
  <c r="F3622" i="7"/>
  <c r="E3622" i="7"/>
  <c r="D3622" i="7"/>
  <c r="C3622" i="7"/>
  <c r="L3621" i="7"/>
  <c r="K3621" i="7"/>
  <c r="J3621" i="7"/>
  <c r="I3621" i="7"/>
  <c r="C3621" i="7" s="1"/>
  <c r="H3621" i="7"/>
  <c r="G3621" i="7"/>
  <c r="F3621" i="7"/>
  <c r="E3621" i="7"/>
  <c r="D3621" i="7"/>
  <c r="L3620" i="7"/>
  <c r="K3620" i="7"/>
  <c r="J3620" i="7"/>
  <c r="I3620" i="7"/>
  <c r="H3620" i="7"/>
  <c r="G3620" i="7"/>
  <c r="F3620" i="7"/>
  <c r="E3620" i="7"/>
  <c r="D3620" i="7"/>
  <c r="C3620" i="7"/>
  <c r="L3619" i="7"/>
  <c r="K3619" i="7"/>
  <c r="J3619" i="7"/>
  <c r="I3619" i="7"/>
  <c r="C3619" i="7" s="1"/>
  <c r="H3619" i="7"/>
  <c r="G3619" i="7"/>
  <c r="F3619" i="7"/>
  <c r="E3619" i="7"/>
  <c r="D3619" i="7"/>
  <c r="L3618" i="7"/>
  <c r="K3618" i="7"/>
  <c r="J3618" i="7"/>
  <c r="I3618" i="7"/>
  <c r="C3618" i="7" s="1"/>
  <c r="H3618" i="7"/>
  <c r="G3618" i="7"/>
  <c r="F3618" i="7"/>
  <c r="E3618" i="7"/>
  <c r="D3618" i="7"/>
  <c r="L3617" i="7"/>
  <c r="K3617" i="7"/>
  <c r="J3617" i="7"/>
  <c r="I3617" i="7"/>
  <c r="H3617" i="7"/>
  <c r="G3617" i="7"/>
  <c r="F3617" i="7"/>
  <c r="E3617" i="7"/>
  <c r="D3617" i="7"/>
  <c r="C3617" i="7"/>
  <c r="L3616" i="7"/>
  <c r="K3616" i="7"/>
  <c r="J3616" i="7"/>
  <c r="I3616" i="7"/>
  <c r="C3616" i="7" s="1"/>
  <c r="H3616" i="7"/>
  <c r="G3616" i="7"/>
  <c r="F3616" i="7"/>
  <c r="E3616" i="7"/>
  <c r="D3616" i="7"/>
  <c r="L3615" i="7"/>
  <c r="K3615" i="7"/>
  <c r="J3615" i="7"/>
  <c r="I3615" i="7"/>
  <c r="H3615" i="7"/>
  <c r="G3615" i="7"/>
  <c r="F3615" i="7"/>
  <c r="E3615" i="7"/>
  <c r="D3615" i="7"/>
  <c r="C3615" i="7"/>
  <c r="L3614" i="7"/>
  <c r="K3614" i="7"/>
  <c r="J3614" i="7"/>
  <c r="I3614" i="7"/>
  <c r="C3614" i="7" s="1"/>
  <c r="H3614" i="7"/>
  <c r="G3614" i="7"/>
  <c r="F3614" i="7"/>
  <c r="E3614" i="7"/>
  <c r="D3614" i="7"/>
  <c r="L3613" i="7"/>
  <c r="K3613" i="7"/>
  <c r="J3613" i="7"/>
  <c r="I3613" i="7"/>
  <c r="C3613" i="7" s="1"/>
  <c r="H3613" i="7"/>
  <c r="G3613" i="7"/>
  <c r="F3613" i="7"/>
  <c r="E3613" i="7"/>
  <c r="D3613" i="7"/>
  <c r="L3612" i="7"/>
  <c r="K3612" i="7"/>
  <c r="J3612" i="7"/>
  <c r="I3612" i="7"/>
  <c r="H3612" i="7"/>
  <c r="G3612" i="7"/>
  <c r="F3612" i="7"/>
  <c r="E3612" i="7"/>
  <c r="D3612" i="7"/>
  <c r="C3612" i="7"/>
  <c r="L3611" i="7"/>
  <c r="K3611" i="7"/>
  <c r="J3611" i="7"/>
  <c r="I3611" i="7"/>
  <c r="C3611" i="7" s="1"/>
  <c r="H3611" i="7"/>
  <c r="G3611" i="7"/>
  <c r="F3611" i="7"/>
  <c r="E3611" i="7"/>
  <c r="D3611" i="7"/>
  <c r="L3610" i="7"/>
  <c r="K3610" i="7"/>
  <c r="J3610" i="7"/>
  <c r="I3610" i="7"/>
  <c r="C3610" i="7" s="1"/>
  <c r="H3610" i="7"/>
  <c r="G3610" i="7"/>
  <c r="F3610" i="7"/>
  <c r="E3610" i="7"/>
  <c r="D3610" i="7"/>
  <c r="L3609" i="7"/>
  <c r="K3609" i="7"/>
  <c r="J3609" i="7"/>
  <c r="I3609" i="7"/>
  <c r="C3609" i="7" s="1"/>
  <c r="H3609" i="7"/>
  <c r="G3609" i="7"/>
  <c r="F3609" i="7"/>
  <c r="E3609" i="7"/>
  <c r="D3609" i="7"/>
  <c r="L3608" i="7"/>
  <c r="K3608" i="7"/>
  <c r="J3608" i="7"/>
  <c r="I3608" i="7"/>
  <c r="C3608" i="7" s="1"/>
  <c r="H3608" i="7"/>
  <c r="G3608" i="7"/>
  <c r="F3608" i="7"/>
  <c r="E3608" i="7"/>
  <c r="D3608" i="7"/>
  <c r="L3607" i="7"/>
  <c r="K3607" i="7"/>
  <c r="J3607" i="7"/>
  <c r="I3607" i="7"/>
  <c r="H3607" i="7"/>
  <c r="G3607" i="7"/>
  <c r="F3607" i="7"/>
  <c r="E3607" i="7"/>
  <c r="D3607" i="7"/>
  <c r="C3607" i="7"/>
  <c r="L3606" i="7"/>
  <c r="K3606" i="7"/>
  <c r="J3606" i="7"/>
  <c r="I3606" i="7"/>
  <c r="C3606" i="7" s="1"/>
  <c r="H3606" i="7"/>
  <c r="G3606" i="7"/>
  <c r="F3606" i="7"/>
  <c r="E3606" i="7"/>
  <c r="D3606" i="7"/>
  <c r="L3605" i="7"/>
  <c r="K3605" i="7"/>
  <c r="J3605" i="7"/>
  <c r="I3605" i="7"/>
  <c r="C3605" i="7" s="1"/>
  <c r="H3605" i="7"/>
  <c r="G3605" i="7"/>
  <c r="F3605" i="7"/>
  <c r="E3605" i="7"/>
  <c r="D3605" i="7"/>
  <c r="L3604" i="7"/>
  <c r="K3604" i="7"/>
  <c r="J3604" i="7"/>
  <c r="I3604" i="7"/>
  <c r="H3604" i="7"/>
  <c r="G3604" i="7"/>
  <c r="F3604" i="7"/>
  <c r="E3604" i="7"/>
  <c r="D3604" i="7"/>
  <c r="C3604" i="7"/>
  <c r="L3603" i="7"/>
  <c r="K3603" i="7"/>
  <c r="J3603" i="7"/>
  <c r="I3603" i="7"/>
  <c r="H3603" i="7"/>
  <c r="G3603" i="7"/>
  <c r="F3603" i="7"/>
  <c r="E3603" i="7"/>
  <c r="D3603" i="7"/>
  <c r="C3603" i="7"/>
  <c r="L3602" i="7"/>
  <c r="K3602" i="7"/>
  <c r="J3602" i="7"/>
  <c r="I3602" i="7"/>
  <c r="C3602" i="7" s="1"/>
  <c r="H3602" i="7"/>
  <c r="G3602" i="7"/>
  <c r="F3602" i="7"/>
  <c r="E3602" i="7"/>
  <c r="D3602" i="7"/>
  <c r="L3601" i="7"/>
  <c r="K3601" i="7"/>
  <c r="J3601" i="7"/>
  <c r="I3601" i="7"/>
  <c r="C3601" i="7" s="1"/>
  <c r="H3601" i="7"/>
  <c r="G3601" i="7"/>
  <c r="F3601" i="7"/>
  <c r="E3601" i="7"/>
  <c r="D3601" i="7"/>
  <c r="L3600" i="7"/>
  <c r="K3600" i="7"/>
  <c r="J3600" i="7"/>
  <c r="I3600" i="7"/>
  <c r="C3600" i="7" s="1"/>
  <c r="H3600" i="7"/>
  <c r="G3600" i="7"/>
  <c r="F3600" i="7"/>
  <c r="E3600" i="7"/>
  <c r="D3600" i="7"/>
  <c r="L3599" i="7"/>
  <c r="K3599" i="7"/>
  <c r="J3599" i="7"/>
  <c r="I3599" i="7"/>
  <c r="C3599" i="7" s="1"/>
  <c r="H3599" i="7"/>
  <c r="G3599" i="7"/>
  <c r="F3599" i="7"/>
  <c r="E3599" i="7"/>
  <c r="D3599" i="7"/>
  <c r="L3598" i="7"/>
  <c r="K3598" i="7"/>
  <c r="J3598" i="7"/>
  <c r="I3598" i="7"/>
  <c r="H3598" i="7"/>
  <c r="G3598" i="7"/>
  <c r="F3598" i="7"/>
  <c r="E3598" i="7"/>
  <c r="D3598" i="7"/>
  <c r="C3598" i="7"/>
  <c r="L3597" i="7"/>
  <c r="K3597" i="7"/>
  <c r="J3597" i="7"/>
  <c r="I3597" i="7"/>
  <c r="H3597" i="7"/>
  <c r="G3597" i="7"/>
  <c r="F3597" i="7"/>
  <c r="E3597" i="7"/>
  <c r="D3597" i="7"/>
  <c r="C3597" i="7"/>
  <c r="L3596" i="7"/>
  <c r="K3596" i="7"/>
  <c r="J3596" i="7"/>
  <c r="I3596" i="7"/>
  <c r="C3596" i="7" s="1"/>
  <c r="H3596" i="7"/>
  <c r="G3596" i="7"/>
  <c r="F3596" i="7"/>
  <c r="E3596" i="7"/>
  <c r="D3596" i="7"/>
  <c r="L3595" i="7"/>
  <c r="K3595" i="7"/>
  <c r="J3595" i="7"/>
  <c r="I3595" i="7"/>
  <c r="H3595" i="7"/>
  <c r="G3595" i="7"/>
  <c r="F3595" i="7"/>
  <c r="E3595" i="7"/>
  <c r="D3595" i="7"/>
  <c r="C3595" i="7"/>
  <c r="L3594" i="7"/>
  <c r="K3594" i="7"/>
  <c r="J3594" i="7"/>
  <c r="I3594" i="7"/>
  <c r="C3594" i="7" s="1"/>
  <c r="H3594" i="7"/>
  <c r="G3594" i="7"/>
  <c r="F3594" i="7"/>
  <c r="E3594" i="7"/>
  <c r="D3594" i="7"/>
  <c r="L3593" i="7"/>
  <c r="K3593" i="7"/>
  <c r="J3593" i="7"/>
  <c r="I3593" i="7"/>
  <c r="H3593" i="7"/>
  <c r="G3593" i="7"/>
  <c r="F3593" i="7"/>
  <c r="E3593" i="7"/>
  <c r="D3593" i="7"/>
  <c r="C3593" i="7"/>
  <c r="L3592" i="7"/>
  <c r="K3592" i="7"/>
  <c r="J3592" i="7"/>
  <c r="I3592" i="7"/>
  <c r="C3592" i="7" s="1"/>
  <c r="H3592" i="7"/>
  <c r="G3592" i="7"/>
  <c r="F3592" i="7"/>
  <c r="E3592" i="7"/>
  <c r="D3592" i="7"/>
  <c r="L3591" i="7"/>
  <c r="K3591" i="7"/>
  <c r="J3591" i="7"/>
  <c r="I3591" i="7"/>
  <c r="C3591" i="7" s="1"/>
  <c r="H3591" i="7"/>
  <c r="G3591" i="7"/>
  <c r="F3591" i="7"/>
  <c r="E3591" i="7"/>
  <c r="D3591" i="7"/>
  <c r="L3590" i="7"/>
  <c r="K3590" i="7"/>
  <c r="J3590" i="7"/>
  <c r="I3590" i="7"/>
  <c r="C3590" i="7" s="1"/>
  <c r="H3590" i="7"/>
  <c r="G3590" i="7"/>
  <c r="F3590" i="7"/>
  <c r="E3590" i="7"/>
  <c r="D3590" i="7"/>
  <c r="L3589" i="7"/>
  <c r="K3589" i="7"/>
  <c r="J3589" i="7"/>
  <c r="I3589" i="7"/>
  <c r="C3589" i="7" s="1"/>
  <c r="H3589" i="7"/>
  <c r="G3589" i="7"/>
  <c r="F3589" i="7"/>
  <c r="E3589" i="7"/>
  <c r="D3589" i="7"/>
  <c r="L3588" i="7"/>
  <c r="K3588" i="7"/>
  <c r="J3588" i="7"/>
  <c r="I3588" i="7"/>
  <c r="H3588" i="7"/>
  <c r="G3588" i="7"/>
  <c r="F3588" i="7"/>
  <c r="E3588" i="7"/>
  <c r="D3588" i="7"/>
  <c r="C3588" i="7"/>
  <c r="L3587" i="7"/>
  <c r="K3587" i="7"/>
  <c r="J3587" i="7"/>
  <c r="I3587" i="7"/>
  <c r="H3587" i="7"/>
  <c r="G3587" i="7"/>
  <c r="F3587" i="7"/>
  <c r="E3587" i="7"/>
  <c r="D3587" i="7"/>
  <c r="C3587" i="7"/>
  <c r="L3586" i="7"/>
  <c r="K3586" i="7"/>
  <c r="J3586" i="7"/>
  <c r="I3586" i="7"/>
  <c r="C3586" i="7" s="1"/>
  <c r="H3586" i="7"/>
  <c r="G3586" i="7"/>
  <c r="F3586" i="7"/>
  <c r="E3586" i="7"/>
  <c r="D3586" i="7"/>
  <c r="L3585" i="7"/>
  <c r="K3585" i="7"/>
  <c r="J3585" i="7"/>
  <c r="I3585" i="7"/>
  <c r="H3585" i="7"/>
  <c r="G3585" i="7"/>
  <c r="F3585" i="7"/>
  <c r="E3585" i="7"/>
  <c r="D3585" i="7"/>
  <c r="C3585" i="7"/>
  <c r="L3584" i="7"/>
  <c r="K3584" i="7"/>
  <c r="J3584" i="7"/>
  <c r="I3584" i="7"/>
  <c r="C3584" i="7" s="1"/>
  <c r="H3584" i="7"/>
  <c r="G3584" i="7"/>
  <c r="F3584" i="7"/>
  <c r="E3584" i="7"/>
  <c r="D3584" i="7"/>
  <c r="L3583" i="7"/>
  <c r="K3583" i="7"/>
  <c r="J3583" i="7"/>
  <c r="I3583" i="7"/>
  <c r="H3583" i="7"/>
  <c r="G3583" i="7"/>
  <c r="F3583" i="7"/>
  <c r="E3583" i="7"/>
  <c r="D3583" i="7"/>
  <c r="C3583" i="7"/>
  <c r="L3582" i="7"/>
  <c r="K3582" i="7"/>
  <c r="J3582" i="7"/>
  <c r="I3582" i="7"/>
  <c r="C3582" i="7" s="1"/>
  <c r="H3582" i="7"/>
  <c r="G3582" i="7"/>
  <c r="F3582" i="7"/>
  <c r="E3582" i="7"/>
  <c r="D3582" i="7"/>
  <c r="L3581" i="7"/>
  <c r="K3581" i="7"/>
  <c r="J3581" i="7"/>
  <c r="I3581" i="7"/>
  <c r="H3581" i="7"/>
  <c r="G3581" i="7"/>
  <c r="F3581" i="7"/>
  <c r="E3581" i="7"/>
  <c r="D3581" i="7"/>
  <c r="C3581" i="7"/>
  <c r="L3580" i="7"/>
  <c r="K3580" i="7"/>
  <c r="J3580" i="7"/>
  <c r="I3580" i="7"/>
  <c r="C3580" i="7" s="1"/>
  <c r="H3580" i="7"/>
  <c r="G3580" i="7"/>
  <c r="F3580" i="7"/>
  <c r="E3580" i="7"/>
  <c r="D3580" i="7"/>
  <c r="L3579" i="7"/>
  <c r="K3579" i="7"/>
  <c r="J3579" i="7"/>
  <c r="I3579" i="7"/>
  <c r="C3579" i="7" s="1"/>
  <c r="H3579" i="7"/>
  <c r="G3579" i="7"/>
  <c r="F3579" i="7"/>
  <c r="E3579" i="7"/>
  <c r="D3579" i="7"/>
  <c r="L3578" i="7"/>
  <c r="K3578" i="7"/>
  <c r="J3578" i="7"/>
  <c r="I3578" i="7"/>
  <c r="C3578" i="7" s="1"/>
  <c r="H3578" i="7"/>
  <c r="G3578" i="7"/>
  <c r="F3578" i="7"/>
  <c r="E3578" i="7"/>
  <c r="D3578" i="7"/>
  <c r="L3577" i="7"/>
  <c r="K3577" i="7"/>
  <c r="J3577" i="7"/>
  <c r="I3577" i="7"/>
  <c r="H3577" i="7"/>
  <c r="G3577" i="7"/>
  <c r="F3577" i="7"/>
  <c r="E3577" i="7"/>
  <c r="D3577" i="7"/>
  <c r="C3577" i="7"/>
  <c r="L3576" i="7"/>
  <c r="K3576" i="7"/>
  <c r="J3576" i="7"/>
  <c r="I3576" i="7"/>
  <c r="H3576" i="7"/>
  <c r="G3576" i="7"/>
  <c r="F3576" i="7"/>
  <c r="E3576" i="7"/>
  <c r="D3576" i="7"/>
  <c r="C3576" i="7"/>
  <c r="L3575" i="7"/>
  <c r="K3575" i="7"/>
  <c r="J3575" i="7"/>
  <c r="I3575" i="7"/>
  <c r="H3575" i="7"/>
  <c r="G3575" i="7"/>
  <c r="F3575" i="7"/>
  <c r="E3575" i="7"/>
  <c r="D3575" i="7"/>
  <c r="C3575" i="7"/>
  <c r="L3574" i="7"/>
  <c r="K3574" i="7"/>
  <c r="J3574" i="7"/>
  <c r="I3574" i="7"/>
  <c r="C3574" i="7" s="1"/>
  <c r="H3574" i="7"/>
  <c r="G3574" i="7"/>
  <c r="F3574" i="7"/>
  <c r="E3574" i="7"/>
  <c r="D3574" i="7"/>
  <c r="L3573" i="7"/>
  <c r="K3573" i="7"/>
  <c r="J3573" i="7"/>
  <c r="I3573" i="7"/>
  <c r="H3573" i="7"/>
  <c r="G3573" i="7"/>
  <c r="F3573" i="7"/>
  <c r="E3573" i="7"/>
  <c r="D3573" i="7"/>
  <c r="C3573" i="7"/>
  <c r="L3572" i="7"/>
  <c r="K3572" i="7"/>
  <c r="J3572" i="7"/>
  <c r="I3572" i="7"/>
  <c r="H3572" i="7"/>
  <c r="G3572" i="7"/>
  <c r="F3572" i="7"/>
  <c r="E3572" i="7"/>
  <c r="D3572" i="7"/>
  <c r="C3572" i="7"/>
  <c r="L3571" i="7"/>
  <c r="K3571" i="7"/>
  <c r="J3571" i="7"/>
  <c r="I3571" i="7"/>
  <c r="H3571" i="7"/>
  <c r="G3571" i="7"/>
  <c r="F3571" i="7"/>
  <c r="E3571" i="7"/>
  <c r="D3571" i="7"/>
  <c r="C3571" i="7"/>
  <c r="L3570" i="7"/>
  <c r="K3570" i="7"/>
  <c r="J3570" i="7"/>
  <c r="I3570" i="7"/>
  <c r="C3570" i="7" s="1"/>
  <c r="H3570" i="7"/>
  <c r="G3570" i="7"/>
  <c r="F3570" i="7"/>
  <c r="E3570" i="7"/>
  <c r="D3570" i="7"/>
  <c r="L3569" i="7"/>
  <c r="K3569" i="7"/>
  <c r="J3569" i="7"/>
  <c r="I3569" i="7"/>
  <c r="C3569" i="7" s="1"/>
  <c r="H3569" i="7"/>
  <c r="G3569" i="7"/>
  <c r="F3569" i="7"/>
  <c r="E3569" i="7"/>
  <c r="D3569" i="7"/>
  <c r="L3568" i="7"/>
  <c r="K3568" i="7"/>
  <c r="J3568" i="7"/>
  <c r="I3568" i="7"/>
  <c r="H3568" i="7"/>
  <c r="G3568" i="7"/>
  <c r="F3568" i="7"/>
  <c r="E3568" i="7"/>
  <c r="D3568" i="7"/>
  <c r="C3568" i="7"/>
  <c r="L3567" i="7"/>
  <c r="K3567" i="7"/>
  <c r="J3567" i="7"/>
  <c r="I3567" i="7"/>
  <c r="H3567" i="7"/>
  <c r="G3567" i="7"/>
  <c r="F3567" i="7"/>
  <c r="E3567" i="7"/>
  <c r="D3567" i="7"/>
  <c r="C3567" i="7"/>
  <c r="L3566" i="7"/>
  <c r="K3566" i="7"/>
  <c r="J3566" i="7"/>
  <c r="I3566" i="7"/>
  <c r="H3566" i="7"/>
  <c r="G3566" i="7"/>
  <c r="F3566" i="7"/>
  <c r="E3566" i="7"/>
  <c r="D3566" i="7"/>
  <c r="C3566" i="7"/>
  <c r="L3565" i="7"/>
  <c r="K3565" i="7"/>
  <c r="J3565" i="7"/>
  <c r="I3565" i="7"/>
  <c r="H3565" i="7"/>
  <c r="G3565" i="7"/>
  <c r="F3565" i="7"/>
  <c r="E3565" i="7"/>
  <c r="D3565" i="7"/>
  <c r="C3565" i="7"/>
  <c r="L3564" i="7"/>
  <c r="K3564" i="7"/>
  <c r="J3564" i="7"/>
  <c r="I3564" i="7"/>
  <c r="C3564" i="7" s="1"/>
  <c r="H3564" i="7"/>
  <c r="G3564" i="7"/>
  <c r="F3564" i="7"/>
  <c r="E3564" i="7"/>
  <c r="D3564" i="7"/>
  <c r="L3563" i="7"/>
  <c r="K3563" i="7"/>
  <c r="J3563" i="7"/>
  <c r="I3563" i="7"/>
  <c r="H3563" i="7"/>
  <c r="G3563" i="7"/>
  <c r="F3563" i="7"/>
  <c r="E3563" i="7"/>
  <c r="D3563" i="7"/>
  <c r="C3563" i="7"/>
  <c r="L3562" i="7"/>
  <c r="K3562" i="7"/>
  <c r="J3562" i="7"/>
  <c r="I3562" i="7"/>
  <c r="C3562" i="7" s="1"/>
  <c r="H3562" i="7"/>
  <c r="G3562" i="7"/>
  <c r="F3562" i="7"/>
  <c r="E3562" i="7"/>
  <c r="D3562" i="7"/>
  <c r="L3561" i="7"/>
  <c r="K3561" i="7"/>
  <c r="J3561" i="7"/>
  <c r="I3561" i="7"/>
  <c r="C3561" i="7" s="1"/>
  <c r="H3561" i="7"/>
  <c r="G3561" i="7"/>
  <c r="F3561" i="7"/>
  <c r="E3561" i="7"/>
  <c r="D3561" i="7"/>
  <c r="L3560" i="7"/>
  <c r="K3560" i="7"/>
  <c r="J3560" i="7"/>
  <c r="I3560" i="7"/>
  <c r="C3560" i="7" s="1"/>
  <c r="H3560" i="7"/>
  <c r="G3560" i="7"/>
  <c r="F3560" i="7"/>
  <c r="E3560" i="7"/>
  <c r="D3560" i="7"/>
  <c r="L3559" i="7"/>
  <c r="K3559" i="7"/>
  <c r="J3559" i="7"/>
  <c r="I3559" i="7"/>
  <c r="H3559" i="7"/>
  <c r="G3559" i="7"/>
  <c r="F3559" i="7"/>
  <c r="E3559" i="7"/>
  <c r="D3559" i="7"/>
  <c r="C3559" i="7"/>
  <c r="L3558" i="7"/>
  <c r="K3558" i="7"/>
  <c r="J3558" i="7"/>
  <c r="I3558" i="7"/>
  <c r="C3558" i="7" s="1"/>
  <c r="H3558" i="7"/>
  <c r="G3558" i="7"/>
  <c r="F3558" i="7"/>
  <c r="E3558" i="7"/>
  <c r="D3558" i="7"/>
  <c r="L3557" i="7"/>
  <c r="K3557" i="7"/>
  <c r="J3557" i="7"/>
  <c r="I3557" i="7"/>
  <c r="C3557" i="7" s="1"/>
  <c r="H3557" i="7"/>
  <c r="G3557" i="7"/>
  <c r="F3557" i="7"/>
  <c r="E3557" i="7"/>
  <c r="D3557" i="7"/>
  <c r="L3556" i="7"/>
  <c r="K3556" i="7"/>
  <c r="J3556" i="7"/>
  <c r="I3556" i="7"/>
  <c r="C3556" i="7" s="1"/>
  <c r="H3556" i="7"/>
  <c r="G3556" i="7"/>
  <c r="F3556" i="7"/>
  <c r="E3556" i="7"/>
  <c r="D3556" i="7"/>
  <c r="L3555" i="7"/>
  <c r="K3555" i="7"/>
  <c r="J3555" i="7"/>
  <c r="I3555" i="7"/>
  <c r="H3555" i="7"/>
  <c r="G3555" i="7"/>
  <c r="F3555" i="7"/>
  <c r="E3555" i="7"/>
  <c r="D3555" i="7"/>
  <c r="C3555" i="7"/>
  <c r="L3554" i="7"/>
  <c r="K3554" i="7"/>
  <c r="J3554" i="7"/>
  <c r="I3554" i="7"/>
  <c r="H3554" i="7"/>
  <c r="G3554" i="7"/>
  <c r="F3554" i="7"/>
  <c r="E3554" i="7"/>
  <c r="D3554" i="7"/>
  <c r="C3554" i="7"/>
  <c r="L3553" i="7"/>
  <c r="K3553" i="7"/>
  <c r="J3553" i="7"/>
  <c r="I3553" i="7"/>
  <c r="C3553" i="7" s="1"/>
  <c r="H3553" i="7"/>
  <c r="G3553" i="7"/>
  <c r="F3553" i="7"/>
  <c r="E3553" i="7"/>
  <c r="D3553" i="7"/>
  <c r="L3552" i="7"/>
  <c r="K3552" i="7"/>
  <c r="J3552" i="7"/>
  <c r="I3552" i="7"/>
  <c r="C3552" i="7" s="1"/>
  <c r="H3552" i="7"/>
  <c r="G3552" i="7"/>
  <c r="F3552" i="7"/>
  <c r="E3552" i="7"/>
  <c r="D3552" i="7"/>
  <c r="L3551" i="7"/>
  <c r="K3551" i="7"/>
  <c r="J3551" i="7"/>
  <c r="I3551" i="7"/>
  <c r="H3551" i="7"/>
  <c r="G3551" i="7"/>
  <c r="F3551" i="7"/>
  <c r="E3551" i="7"/>
  <c r="D3551" i="7"/>
  <c r="C3551" i="7"/>
  <c r="L3550" i="7"/>
  <c r="K3550" i="7"/>
  <c r="J3550" i="7"/>
  <c r="I3550" i="7"/>
  <c r="H3550" i="7"/>
  <c r="G3550" i="7"/>
  <c r="F3550" i="7"/>
  <c r="E3550" i="7"/>
  <c r="D3550" i="7"/>
  <c r="C3550" i="7"/>
  <c r="L3549" i="7"/>
  <c r="K3549" i="7"/>
  <c r="J3549" i="7"/>
  <c r="I3549" i="7"/>
  <c r="C3549" i="7" s="1"/>
  <c r="H3549" i="7"/>
  <c r="G3549" i="7"/>
  <c r="F3549" i="7"/>
  <c r="E3549" i="7"/>
  <c r="D3549" i="7"/>
  <c r="L3548" i="7"/>
  <c r="K3548" i="7"/>
  <c r="J3548" i="7"/>
  <c r="I3548" i="7"/>
  <c r="C3548" i="7" s="1"/>
  <c r="H3548" i="7"/>
  <c r="G3548" i="7"/>
  <c r="F3548" i="7"/>
  <c r="E3548" i="7"/>
  <c r="D3548" i="7"/>
  <c r="L3547" i="7"/>
  <c r="K3547" i="7"/>
  <c r="J3547" i="7"/>
  <c r="I3547" i="7"/>
  <c r="H3547" i="7"/>
  <c r="G3547" i="7"/>
  <c r="F3547" i="7"/>
  <c r="E3547" i="7"/>
  <c r="D3547" i="7"/>
  <c r="C3547" i="7"/>
  <c r="L3546" i="7"/>
  <c r="K3546" i="7"/>
  <c r="J3546" i="7"/>
  <c r="I3546" i="7"/>
  <c r="H3546" i="7"/>
  <c r="G3546" i="7"/>
  <c r="F3546" i="7"/>
  <c r="E3546" i="7"/>
  <c r="D3546" i="7"/>
  <c r="C3546" i="7"/>
  <c r="L3545" i="7"/>
  <c r="K3545" i="7"/>
  <c r="J3545" i="7"/>
  <c r="I3545" i="7"/>
  <c r="C3545" i="7" s="1"/>
  <c r="H3545" i="7"/>
  <c r="G3545" i="7"/>
  <c r="F3545" i="7"/>
  <c r="E3545" i="7"/>
  <c r="D3545" i="7"/>
  <c r="L3544" i="7"/>
  <c r="K3544" i="7"/>
  <c r="J3544" i="7"/>
  <c r="I3544" i="7"/>
  <c r="C3544" i="7" s="1"/>
  <c r="H3544" i="7"/>
  <c r="G3544" i="7"/>
  <c r="F3544" i="7"/>
  <c r="E3544" i="7"/>
  <c r="D3544" i="7"/>
  <c r="L3543" i="7"/>
  <c r="K3543" i="7"/>
  <c r="J3543" i="7"/>
  <c r="I3543" i="7"/>
  <c r="C3543" i="7" s="1"/>
  <c r="H3543" i="7"/>
  <c r="G3543" i="7"/>
  <c r="F3543" i="7"/>
  <c r="E3543" i="7"/>
  <c r="D3543" i="7"/>
  <c r="L3542" i="7"/>
  <c r="K3542" i="7"/>
  <c r="J3542" i="7"/>
  <c r="I3542" i="7"/>
  <c r="H3542" i="7"/>
  <c r="G3542" i="7"/>
  <c r="F3542" i="7"/>
  <c r="E3542" i="7"/>
  <c r="D3542" i="7"/>
  <c r="C3542" i="7"/>
  <c r="L3541" i="7"/>
  <c r="K3541" i="7"/>
  <c r="J3541" i="7"/>
  <c r="I3541" i="7"/>
  <c r="C3541" i="7" s="1"/>
  <c r="H3541" i="7"/>
  <c r="G3541" i="7"/>
  <c r="F3541" i="7"/>
  <c r="E3541" i="7"/>
  <c r="D3541" i="7"/>
  <c r="L3540" i="7"/>
  <c r="K3540" i="7"/>
  <c r="J3540" i="7"/>
  <c r="I3540" i="7"/>
  <c r="H3540" i="7"/>
  <c r="G3540" i="7"/>
  <c r="F3540" i="7"/>
  <c r="E3540" i="7"/>
  <c r="D3540" i="7"/>
  <c r="C3540" i="7"/>
  <c r="L3539" i="7"/>
  <c r="K3539" i="7"/>
  <c r="J3539" i="7"/>
  <c r="I3539" i="7"/>
  <c r="H3539" i="7"/>
  <c r="G3539" i="7"/>
  <c r="F3539" i="7"/>
  <c r="E3539" i="7"/>
  <c r="D3539" i="7"/>
  <c r="C3539" i="7"/>
  <c r="L3538" i="7"/>
  <c r="K3538" i="7"/>
  <c r="J3538" i="7"/>
  <c r="I3538" i="7"/>
  <c r="H3538" i="7"/>
  <c r="G3538" i="7"/>
  <c r="F3538" i="7"/>
  <c r="E3538" i="7"/>
  <c r="D3538" i="7"/>
  <c r="C3538" i="7"/>
  <c r="L3537" i="7"/>
  <c r="K3537" i="7"/>
  <c r="J3537" i="7"/>
  <c r="I3537" i="7"/>
  <c r="C3537" i="7" s="1"/>
  <c r="H3537" i="7"/>
  <c r="G3537" i="7"/>
  <c r="F3537" i="7"/>
  <c r="E3537" i="7"/>
  <c r="D3537" i="7"/>
  <c r="L3536" i="7"/>
  <c r="K3536" i="7"/>
  <c r="J3536" i="7"/>
  <c r="I3536" i="7"/>
  <c r="C3536" i="7" s="1"/>
  <c r="H3536" i="7"/>
  <c r="G3536" i="7"/>
  <c r="F3536" i="7"/>
  <c r="E3536" i="7"/>
  <c r="D3536" i="7"/>
  <c r="L3535" i="7"/>
  <c r="K3535" i="7"/>
  <c r="J3535" i="7"/>
  <c r="I3535" i="7"/>
  <c r="H3535" i="7"/>
  <c r="G3535" i="7"/>
  <c r="F3535" i="7"/>
  <c r="E3535" i="7"/>
  <c r="D3535" i="7"/>
  <c r="C3535" i="7"/>
  <c r="L3534" i="7"/>
  <c r="K3534" i="7"/>
  <c r="J3534" i="7"/>
  <c r="I3534" i="7"/>
  <c r="H3534" i="7"/>
  <c r="G3534" i="7"/>
  <c r="F3534" i="7"/>
  <c r="E3534" i="7"/>
  <c r="D3534" i="7"/>
  <c r="C3534" i="7"/>
  <c r="L3533" i="7"/>
  <c r="K3533" i="7"/>
  <c r="J3533" i="7"/>
  <c r="I3533" i="7"/>
  <c r="C3533" i="7" s="1"/>
  <c r="H3533" i="7"/>
  <c r="G3533" i="7"/>
  <c r="F3533" i="7"/>
  <c r="E3533" i="7"/>
  <c r="D3533" i="7"/>
  <c r="L3532" i="7"/>
  <c r="K3532" i="7"/>
  <c r="J3532" i="7"/>
  <c r="I3532" i="7"/>
  <c r="C3532" i="7" s="1"/>
  <c r="H3532" i="7"/>
  <c r="G3532" i="7"/>
  <c r="F3532" i="7"/>
  <c r="E3532" i="7"/>
  <c r="D3532" i="7"/>
  <c r="L3531" i="7"/>
  <c r="K3531" i="7"/>
  <c r="J3531" i="7"/>
  <c r="I3531" i="7"/>
  <c r="H3531" i="7"/>
  <c r="G3531" i="7"/>
  <c r="F3531" i="7"/>
  <c r="E3531" i="7"/>
  <c r="D3531" i="7"/>
  <c r="C3531" i="7"/>
  <c r="L3530" i="7"/>
  <c r="K3530" i="7"/>
  <c r="J3530" i="7"/>
  <c r="I3530" i="7"/>
  <c r="C3530" i="7" s="1"/>
  <c r="H3530" i="7"/>
  <c r="G3530" i="7"/>
  <c r="F3530" i="7"/>
  <c r="E3530" i="7"/>
  <c r="D3530" i="7"/>
  <c r="L3529" i="7"/>
  <c r="K3529" i="7"/>
  <c r="J3529" i="7"/>
  <c r="I3529" i="7"/>
  <c r="C3529" i="7" s="1"/>
  <c r="H3529" i="7"/>
  <c r="G3529" i="7"/>
  <c r="F3529" i="7"/>
  <c r="E3529" i="7"/>
  <c r="D3529" i="7"/>
  <c r="L3528" i="7"/>
  <c r="K3528" i="7"/>
  <c r="J3528" i="7"/>
  <c r="I3528" i="7"/>
  <c r="C3528" i="7" s="1"/>
  <c r="H3528" i="7"/>
  <c r="G3528" i="7"/>
  <c r="F3528" i="7"/>
  <c r="E3528" i="7"/>
  <c r="D3528" i="7"/>
  <c r="L3527" i="7"/>
  <c r="K3527" i="7"/>
  <c r="J3527" i="7"/>
  <c r="I3527" i="7"/>
  <c r="H3527" i="7"/>
  <c r="G3527" i="7"/>
  <c r="F3527" i="7"/>
  <c r="E3527" i="7"/>
  <c r="D3527" i="7"/>
  <c r="C3527" i="7"/>
  <c r="L3526" i="7"/>
  <c r="K3526" i="7"/>
  <c r="J3526" i="7"/>
  <c r="I3526" i="7"/>
  <c r="H3526" i="7"/>
  <c r="G3526" i="7"/>
  <c r="F3526" i="7"/>
  <c r="E3526" i="7"/>
  <c r="D3526" i="7"/>
  <c r="C3526" i="7"/>
  <c r="L3525" i="7"/>
  <c r="K3525" i="7"/>
  <c r="J3525" i="7"/>
  <c r="I3525" i="7"/>
  <c r="H3525" i="7"/>
  <c r="G3525" i="7"/>
  <c r="F3525" i="7"/>
  <c r="E3525" i="7"/>
  <c r="D3525" i="7"/>
  <c r="C3525" i="7"/>
  <c r="L3524" i="7"/>
  <c r="K3524" i="7"/>
  <c r="J3524" i="7"/>
  <c r="I3524" i="7"/>
  <c r="H3524" i="7"/>
  <c r="G3524" i="7"/>
  <c r="F3524" i="7"/>
  <c r="E3524" i="7"/>
  <c r="D3524" i="7"/>
  <c r="C3524" i="7"/>
  <c r="L3523" i="7"/>
  <c r="K3523" i="7"/>
  <c r="J3523" i="7"/>
  <c r="I3523" i="7"/>
  <c r="H3523" i="7"/>
  <c r="G3523" i="7"/>
  <c r="F3523" i="7"/>
  <c r="E3523" i="7"/>
  <c r="D3523" i="7"/>
  <c r="C3523" i="7"/>
  <c r="L3522" i="7"/>
  <c r="K3522" i="7"/>
  <c r="J3522" i="7"/>
  <c r="I3522" i="7"/>
  <c r="C3522" i="7" s="1"/>
  <c r="H3522" i="7"/>
  <c r="G3522" i="7"/>
  <c r="F3522" i="7"/>
  <c r="E3522" i="7"/>
  <c r="D3522" i="7"/>
  <c r="L3521" i="7"/>
  <c r="K3521" i="7"/>
  <c r="J3521" i="7"/>
  <c r="I3521" i="7"/>
  <c r="C3521" i="7" s="1"/>
  <c r="H3521" i="7"/>
  <c r="G3521" i="7"/>
  <c r="F3521" i="7"/>
  <c r="E3521" i="7"/>
  <c r="D3521" i="7"/>
  <c r="L3520" i="7"/>
  <c r="K3520" i="7"/>
  <c r="J3520" i="7"/>
  <c r="I3520" i="7"/>
  <c r="C3520" i="7" s="1"/>
  <c r="H3520" i="7"/>
  <c r="G3520" i="7"/>
  <c r="F3520" i="7"/>
  <c r="E3520" i="7"/>
  <c r="D3520" i="7"/>
  <c r="L3519" i="7"/>
  <c r="K3519" i="7"/>
  <c r="J3519" i="7"/>
  <c r="I3519" i="7"/>
  <c r="C3519" i="7" s="1"/>
  <c r="H3519" i="7"/>
  <c r="G3519" i="7"/>
  <c r="F3519" i="7"/>
  <c r="E3519" i="7"/>
  <c r="D3519" i="7"/>
  <c r="L3518" i="7"/>
  <c r="K3518" i="7"/>
  <c r="J3518" i="7"/>
  <c r="I3518" i="7"/>
  <c r="C3518" i="7" s="1"/>
  <c r="H3518" i="7"/>
  <c r="G3518" i="7"/>
  <c r="F3518" i="7"/>
  <c r="E3518" i="7"/>
  <c r="D3518" i="7"/>
  <c r="L3517" i="7"/>
  <c r="K3517" i="7"/>
  <c r="J3517" i="7"/>
  <c r="I3517" i="7"/>
  <c r="C3517" i="7" s="1"/>
  <c r="H3517" i="7"/>
  <c r="G3517" i="7"/>
  <c r="F3517" i="7"/>
  <c r="E3517" i="7"/>
  <c r="D3517" i="7"/>
  <c r="L3516" i="7"/>
  <c r="K3516" i="7"/>
  <c r="J3516" i="7"/>
  <c r="I3516" i="7"/>
  <c r="H3516" i="7"/>
  <c r="G3516" i="7"/>
  <c r="F3516" i="7"/>
  <c r="E3516" i="7"/>
  <c r="D3516" i="7"/>
  <c r="C3516" i="7"/>
  <c r="L3515" i="7"/>
  <c r="K3515" i="7"/>
  <c r="J3515" i="7"/>
  <c r="I3515" i="7"/>
  <c r="H3515" i="7"/>
  <c r="G3515" i="7"/>
  <c r="F3515" i="7"/>
  <c r="E3515" i="7"/>
  <c r="D3515" i="7"/>
  <c r="C3515" i="7"/>
  <c r="L3514" i="7"/>
  <c r="K3514" i="7"/>
  <c r="J3514" i="7"/>
  <c r="I3514" i="7"/>
  <c r="C3514" i="7" s="1"/>
  <c r="H3514" i="7"/>
  <c r="G3514" i="7"/>
  <c r="F3514" i="7"/>
  <c r="E3514" i="7"/>
  <c r="D3514" i="7"/>
  <c r="L3513" i="7"/>
  <c r="K3513" i="7"/>
  <c r="J3513" i="7"/>
  <c r="I3513" i="7"/>
  <c r="C3513" i="7" s="1"/>
  <c r="H3513" i="7"/>
  <c r="G3513" i="7"/>
  <c r="F3513" i="7"/>
  <c r="E3513" i="7"/>
  <c r="D3513" i="7"/>
  <c r="L3512" i="7"/>
  <c r="K3512" i="7"/>
  <c r="J3512" i="7"/>
  <c r="I3512" i="7"/>
  <c r="C3512" i="7" s="1"/>
  <c r="H3512" i="7"/>
  <c r="G3512" i="7"/>
  <c r="F3512" i="7"/>
  <c r="E3512" i="7"/>
  <c r="D3512" i="7"/>
  <c r="L3511" i="7"/>
  <c r="K3511" i="7"/>
  <c r="J3511" i="7"/>
  <c r="I3511" i="7"/>
  <c r="C3511" i="7" s="1"/>
  <c r="H3511" i="7"/>
  <c r="G3511" i="7"/>
  <c r="F3511" i="7"/>
  <c r="E3511" i="7"/>
  <c r="D3511" i="7"/>
  <c r="L3510" i="7"/>
  <c r="K3510" i="7"/>
  <c r="J3510" i="7"/>
  <c r="I3510" i="7"/>
  <c r="C3510" i="7" s="1"/>
  <c r="H3510" i="7"/>
  <c r="G3510" i="7"/>
  <c r="F3510" i="7"/>
  <c r="E3510" i="7"/>
  <c r="D3510" i="7"/>
  <c r="L3509" i="7"/>
  <c r="K3509" i="7"/>
  <c r="J3509" i="7"/>
  <c r="I3509" i="7"/>
  <c r="C3509" i="7" s="1"/>
  <c r="H3509" i="7"/>
  <c r="G3509" i="7"/>
  <c r="F3509" i="7"/>
  <c r="E3509" i="7"/>
  <c r="D3509" i="7"/>
  <c r="L3508" i="7"/>
  <c r="K3508" i="7"/>
  <c r="J3508" i="7"/>
  <c r="I3508" i="7"/>
  <c r="C3508" i="7" s="1"/>
  <c r="H3508" i="7"/>
  <c r="G3508" i="7"/>
  <c r="F3508" i="7"/>
  <c r="E3508" i="7"/>
  <c r="D3508" i="7"/>
  <c r="L3507" i="7"/>
  <c r="K3507" i="7"/>
  <c r="J3507" i="7"/>
  <c r="I3507" i="7"/>
  <c r="H3507" i="7"/>
  <c r="G3507" i="7"/>
  <c r="F3507" i="7"/>
  <c r="E3507" i="7"/>
  <c r="D3507" i="7"/>
  <c r="C3507" i="7"/>
  <c r="L3506" i="7"/>
  <c r="K3506" i="7"/>
  <c r="J3506" i="7"/>
  <c r="I3506" i="7"/>
  <c r="C3506" i="7" s="1"/>
  <c r="H3506" i="7"/>
  <c r="G3506" i="7"/>
  <c r="F3506" i="7"/>
  <c r="E3506" i="7"/>
  <c r="D3506" i="7"/>
  <c r="L3505" i="7"/>
  <c r="K3505" i="7"/>
  <c r="J3505" i="7"/>
  <c r="I3505" i="7"/>
  <c r="C3505" i="7" s="1"/>
  <c r="H3505" i="7"/>
  <c r="G3505" i="7"/>
  <c r="F3505" i="7"/>
  <c r="E3505" i="7"/>
  <c r="D3505" i="7"/>
  <c r="L3504" i="7"/>
  <c r="K3504" i="7"/>
  <c r="J3504" i="7"/>
  <c r="I3504" i="7"/>
  <c r="H3504" i="7"/>
  <c r="G3504" i="7"/>
  <c r="F3504" i="7"/>
  <c r="E3504" i="7"/>
  <c r="D3504" i="7"/>
  <c r="C3504" i="7"/>
  <c r="L3503" i="7"/>
  <c r="K3503" i="7"/>
  <c r="J3503" i="7"/>
  <c r="I3503" i="7"/>
  <c r="C3503" i="7" s="1"/>
  <c r="H3503" i="7"/>
  <c r="G3503" i="7"/>
  <c r="F3503" i="7"/>
  <c r="E3503" i="7"/>
  <c r="D3503" i="7"/>
  <c r="L3502" i="7"/>
  <c r="K3502" i="7"/>
  <c r="J3502" i="7"/>
  <c r="I3502" i="7"/>
  <c r="H3502" i="7"/>
  <c r="G3502" i="7"/>
  <c r="F3502" i="7"/>
  <c r="E3502" i="7"/>
  <c r="D3502" i="7"/>
  <c r="C3502" i="7"/>
  <c r="L3501" i="7"/>
  <c r="K3501" i="7"/>
  <c r="J3501" i="7"/>
  <c r="I3501" i="7"/>
  <c r="C3501" i="7" s="1"/>
  <c r="H3501" i="7"/>
  <c r="G3501" i="7"/>
  <c r="F3501" i="7"/>
  <c r="E3501" i="7"/>
  <c r="D3501" i="7"/>
  <c r="L3500" i="7"/>
  <c r="K3500" i="7"/>
  <c r="J3500" i="7"/>
  <c r="I3500" i="7"/>
  <c r="H3500" i="7"/>
  <c r="G3500" i="7"/>
  <c r="F3500" i="7"/>
  <c r="E3500" i="7"/>
  <c r="D3500" i="7"/>
  <c r="C3500" i="7"/>
  <c r="L3499" i="7"/>
  <c r="K3499" i="7"/>
  <c r="J3499" i="7"/>
  <c r="I3499" i="7"/>
  <c r="H3499" i="7"/>
  <c r="G3499" i="7"/>
  <c r="F3499" i="7"/>
  <c r="E3499" i="7"/>
  <c r="D3499" i="7"/>
  <c r="C3499" i="7"/>
  <c r="L3498" i="7"/>
  <c r="K3498" i="7"/>
  <c r="J3498" i="7"/>
  <c r="I3498" i="7"/>
  <c r="H3498" i="7"/>
  <c r="G3498" i="7"/>
  <c r="F3498" i="7"/>
  <c r="E3498" i="7"/>
  <c r="D3498" i="7"/>
  <c r="C3498" i="7"/>
  <c r="L3497" i="7"/>
  <c r="K3497" i="7"/>
  <c r="J3497" i="7"/>
  <c r="I3497" i="7"/>
  <c r="C3497" i="7" s="1"/>
  <c r="H3497" i="7"/>
  <c r="G3497" i="7"/>
  <c r="F3497" i="7"/>
  <c r="E3497" i="7"/>
  <c r="D3497" i="7"/>
  <c r="L3496" i="7"/>
  <c r="K3496" i="7"/>
  <c r="J3496" i="7"/>
  <c r="I3496" i="7"/>
  <c r="C3496" i="7" s="1"/>
  <c r="H3496" i="7"/>
  <c r="G3496" i="7"/>
  <c r="F3496" i="7"/>
  <c r="E3496" i="7"/>
  <c r="D3496" i="7"/>
  <c r="L3495" i="7"/>
  <c r="K3495" i="7"/>
  <c r="J3495" i="7"/>
  <c r="I3495" i="7"/>
  <c r="H3495" i="7"/>
  <c r="G3495" i="7"/>
  <c r="F3495" i="7"/>
  <c r="E3495" i="7"/>
  <c r="D3495" i="7"/>
  <c r="C3495" i="7"/>
  <c r="L3494" i="7"/>
  <c r="K3494" i="7"/>
  <c r="J3494" i="7"/>
  <c r="I3494" i="7"/>
  <c r="H3494" i="7"/>
  <c r="G3494" i="7"/>
  <c r="F3494" i="7"/>
  <c r="E3494" i="7"/>
  <c r="D3494" i="7"/>
  <c r="C3494" i="7"/>
  <c r="L3493" i="7"/>
  <c r="K3493" i="7"/>
  <c r="J3493" i="7"/>
  <c r="I3493" i="7"/>
  <c r="H3493" i="7"/>
  <c r="G3493" i="7"/>
  <c r="F3493" i="7"/>
  <c r="E3493" i="7"/>
  <c r="D3493" i="7"/>
  <c r="C3493" i="7"/>
  <c r="L3492" i="7"/>
  <c r="K3492" i="7"/>
  <c r="J3492" i="7"/>
  <c r="I3492" i="7"/>
  <c r="H3492" i="7"/>
  <c r="G3492" i="7"/>
  <c r="F3492" i="7"/>
  <c r="E3492" i="7"/>
  <c r="D3492" i="7"/>
  <c r="C3492" i="7"/>
  <c r="L3491" i="7"/>
  <c r="K3491" i="7"/>
  <c r="J3491" i="7"/>
  <c r="I3491" i="7"/>
  <c r="H3491" i="7"/>
  <c r="G3491" i="7"/>
  <c r="F3491" i="7"/>
  <c r="E3491" i="7"/>
  <c r="D3491" i="7"/>
  <c r="C3491" i="7"/>
  <c r="L3490" i="7"/>
  <c r="K3490" i="7"/>
  <c r="J3490" i="7"/>
  <c r="I3490" i="7"/>
  <c r="H3490" i="7"/>
  <c r="G3490" i="7"/>
  <c r="F3490" i="7"/>
  <c r="E3490" i="7"/>
  <c r="D3490" i="7"/>
  <c r="C3490" i="7"/>
  <c r="L3489" i="7"/>
  <c r="K3489" i="7"/>
  <c r="J3489" i="7"/>
  <c r="I3489" i="7"/>
  <c r="C3489" i="7" s="1"/>
  <c r="H3489" i="7"/>
  <c r="G3489" i="7"/>
  <c r="F3489" i="7"/>
  <c r="E3489" i="7"/>
  <c r="D3489" i="7"/>
  <c r="L3488" i="7"/>
  <c r="K3488" i="7"/>
  <c r="J3488" i="7"/>
  <c r="I3488" i="7"/>
  <c r="C3488" i="7" s="1"/>
  <c r="H3488" i="7"/>
  <c r="G3488" i="7"/>
  <c r="F3488" i="7"/>
  <c r="E3488" i="7"/>
  <c r="D3488" i="7"/>
  <c r="L3487" i="7"/>
  <c r="K3487" i="7"/>
  <c r="J3487" i="7"/>
  <c r="I3487" i="7"/>
  <c r="C3487" i="7" s="1"/>
  <c r="H3487" i="7"/>
  <c r="G3487" i="7"/>
  <c r="F3487" i="7"/>
  <c r="E3487" i="7"/>
  <c r="D3487" i="7"/>
  <c r="L3486" i="7"/>
  <c r="K3486" i="7"/>
  <c r="J3486" i="7"/>
  <c r="I3486" i="7"/>
  <c r="C3486" i="7" s="1"/>
  <c r="H3486" i="7"/>
  <c r="G3486" i="7"/>
  <c r="F3486" i="7"/>
  <c r="E3486" i="7"/>
  <c r="D3486" i="7"/>
  <c r="L3485" i="7"/>
  <c r="K3485" i="7"/>
  <c r="J3485" i="7"/>
  <c r="I3485" i="7"/>
  <c r="C3485" i="7" s="1"/>
  <c r="H3485" i="7"/>
  <c r="G3485" i="7"/>
  <c r="F3485" i="7"/>
  <c r="E3485" i="7"/>
  <c r="D3485" i="7"/>
  <c r="L3484" i="7"/>
  <c r="K3484" i="7"/>
  <c r="J3484" i="7"/>
  <c r="I3484" i="7"/>
  <c r="H3484" i="7"/>
  <c r="G3484" i="7"/>
  <c r="F3484" i="7"/>
  <c r="E3484" i="7"/>
  <c r="D3484" i="7"/>
  <c r="C3484" i="7"/>
  <c r="L3483" i="7"/>
  <c r="K3483" i="7"/>
  <c r="J3483" i="7"/>
  <c r="I3483" i="7"/>
  <c r="H3483" i="7"/>
  <c r="G3483" i="7"/>
  <c r="F3483" i="7"/>
  <c r="E3483" i="7"/>
  <c r="D3483" i="7"/>
  <c r="C3483" i="7"/>
  <c r="L3482" i="7"/>
  <c r="K3482" i="7"/>
  <c r="J3482" i="7"/>
  <c r="I3482" i="7"/>
  <c r="C3482" i="7" s="1"/>
  <c r="H3482" i="7"/>
  <c r="G3482" i="7"/>
  <c r="F3482" i="7"/>
  <c r="E3482" i="7"/>
  <c r="D3482" i="7"/>
  <c r="L3481" i="7"/>
  <c r="K3481" i="7"/>
  <c r="J3481" i="7"/>
  <c r="I3481" i="7"/>
  <c r="C3481" i="7" s="1"/>
  <c r="H3481" i="7"/>
  <c r="G3481" i="7"/>
  <c r="F3481" i="7"/>
  <c r="E3481" i="7"/>
  <c r="D3481" i="7"/>
  <c r="L3480" i="7"/>
  <c r="K3480" i="7"/>
  <c r="J3480" i="7"/>
  <c r="I3480" i="7"/>
  <c r="C3480" i="7" s="1"/>
  <c r="H3480" i="7"/>
  <c r="G3480" i="7"/>
  <c r="F3480" i="7"/>
  <c r="E3480" i="7"/>
  <c r="D3480" i="7"/>
  <c r="L3479" i="7"/>
  <c r="K3479" i="7"/>
  <c r="J3479" i="7"/>
  <c r="I3479" i="7"/>
  <c r="H3479" i="7"/>
  <c r="G3479" i="7"/>
  <c r="F3479" i="7"/>
  <c r="E3479" i="7"/>
  <c r="D3479" i="7"/>
  <c r="C3479" i="7"/>
  <c r="L3478" i="7"/>
  <c r="K3478" i="7"/>
  <c r="J3478" i="7"/>
  <c r="I3478" i="7"/>
  <c r="C3478" i="7" s="1"/>
  <c r="H3478" i="7"/>
  <c r="G3478" i="7"/>
  <c r="F3478" i="7"/>
  <c r="E3478" i="7"/>
  <c r="D3478" i="7"/>
  <c r="L3477" i="7"/>
  <c r="K3477" i="7"/>
  <c r="J3477" i="7"/>
  <c r="I3477" i="7"/>
  <c r="H3477" i="7"/>
  <c r="G3477" i="7"/>
  <c r="F3477" i="7"/>
  <c r="E3477" i="7"/>
  <c r="D3477" i="7"/>
  <c r="C3477" i="7"/>
  <c r="L3476" i="7"/>
  <c r="K3476" i="7"/>
  <c r="J3476" i="7"/>
  <c r="I3476" i="7"/>
  <c r="H3476" i="7"/>
  <c r="G3476" i="7"/>
  <c r="F3476" i="7"/>
  <c r="E3476" i="7"/>
  <c r="D3476" i="7"/>
  <c r="C3476" i="7"/>
  <c r="L3475" i="7"/>
  <c r="K3475" i="7"/>
  <c r="J3475" i="7"/>
  <c r="I3475" i="7"/>
  <c r="H3475" i="7"/>
  <c r="G3475" i="7"/>
  <c r="F3475" i="7"/>
  <c r="E3475" i="7"/>
  <c r="D3475" i="7"/>
  <c r="C3475" i="7"/>
  <c r="L3474" i="7"/>
  <c r="K3474" i="7"/>
  <c r="J3474" i="7"/>
  <c r="I3474" i="7"/>
  <c r="H3474" i="7"/>
  <c r="G3474" i="7"/>
  <c r="F3474" i="7"/>
  <c r="E3474" i="7"/>
  <c r="D3474" i="7"/>
  <c r="C3474" i="7"/>
  <c r="L3473" i="7"/>
  <c r="K3473" i="7"/>
  <c r="J3473" i="7"/>
  <c r="I3473" i="7"/>
  <c r="C3473" i="7" s="1"/>
  <c r="H3473" i="7"/>
  <c r="G3473" i="7"/>
  <c r="F3473" i="7"/>
  <c r="E3473" i="7"/>
  <c r="D3473" i="7"/>
  <c r="L3472" i="7"/>
  <c r="K3472" i="7"/>
  <c r="J3472" i="7"/>
  <c r="I3472" i="7"/>
  <c r="H3472" i="7"/>
  <c r="G3472" i="7"/>
  <c r="F3472" i="7"/>
  <c r="E3472" i="7"/>
  <c r="D3472" i="7"/>
  <c r="C3472" i="7"/>
  <c r="L3471" i="7"/>
  <c r="K3471" i="7"/>
  <c r="J3471" i="7"/>
  <c r="I3471" i="7"/>
  <c r="C3471" i="7" s="1"/>
  <c r="H3471" i="7"/>
  <c r="G3471" i="7"/>
  <c r="F3471" i="7"/>
  <c r="E3471" i="7"/>
  <c r="D3471" i="7"/>
  <c r="L3470" i="7"/>
  <c r="K3470" i="7"/>
  <c r="J3470" i="7"/>
  <c r="I3470" i="7"/>
  <c r="C3470" i="7" s="1"/>
  <c r="H3470" i="7"/>
  <c r="G3470" i="7"/>
  <c r="F3470" i="7"/>
  <c r="E3470" i="7"/>
  <c r="D3470" i="7"/>
  <c r="L3469" i="7"/>
  <c r="K3469" i="7"/>
  <c r="J3469" i="7"/>
  <c r="I3469" i="7"/>
  <c r="C3469" i="7" s="1"/>
  <c r="H3469" i="7"/>
  <c r="G3469" i="7"/>
  <c r="F3469" i="7"/>
  <c r="E3469" i="7"/>
  <c r="D3469" i="7"/>
  <c r="L3468" i="7"/>
  <c r="K3468" i="7"/>
  <c r="J3468" i="7"/>
  <c r="I3468" i="7"/>
  <c r="H3468" i="7"/>
  <c r="G3468" i="7"/>
  <c r="F3468" i="7"/>
  <c r="E3468" i="7"/>
  <c r="D3468" i="7"/>
  <c r="C3468" i="7"/>
  <c r="L3467" i="7"/>
  <c r="K3467" i="7"/>
  <c r="J3467" i="7"/>
  <c r="I3467" i="7"/>
  <c r="H3467" i="7"/>
  <c r="G3467" i="7"/>
  <c r="F3467" i="7"/>
  <c r="E3467" i="7"/>
  <c r="D3467" i="7"/>
  <c r="C3467" i="7"/>
  <c r="L3466" i="7"/>
  <c r="K3466" i="7"/>
  <c r="J3466" i="7"/>
  <c r="I3466" i="7"/>
  <c r="H3466" i="7"/>
  <c r="G3466" i="7"/>
  <c r="F3466" i="7"/>
  <c r="E3466" i="7"/>
  <c r="D3466" i="7"/>
  <c r="C3466" i="7"/>
  <c r="L3465" i="7"/>
  <c r="K3465" i="7"/>
  <c r="J3465" i="7"/>
  <c r="I3465" i="7"/>
  <c r="C3465" i="7" s="1"/>
  <c r="H3465" i="7"/>
  <c r="G3465" i="7"/>
  <c r="F3465" i="7"/>
  <c r="E3465" i="7"/>
  <c r="D3465" i="7"/>
  <c r="L3464" i="7"/>
  <c r="K3464" i="7"/>
  <c r="J3464" i="7"/>
  <c r="I3464" i="7"/>
  <c r="C3464" i="7" s="1"/>
  <c r="H3464" i="7"/>
  <c r="G3464" i="7"/>
  <c r="F3464" i="7"/>
  <c r="E3464" i="7"/>
  <c r="D3464" i="7"/>
  <c r="L3463" i="7"/>
  <c r="K3463" i="7"/>
  <c r="J3463" i="7"/>
  <c r="I3463" i="7"/>
  <c r="H3463" i="7"/>
  <c r="G3463" i="7"/>
  <c r="F3463" i="7"/>
  <c r="E3463" i="7"/>
  <c r="D3463" i="7"/>
  <c r="C3463" i="7"/>
  <c r="L3462" i="7"/>
  <c r="K3462" i="7"/>
  <c r="J3462" i="7"/>
  <c r="I3462" i="7"/>
  <c r="C3462" i="7" s="1"/>
  <c r="H3462" i="7"/>
  <c r="G3462" i="7"/>
  <c r="F3462" i="7"/>
  <c r="E3462" i="7"/>
  <c r="D3462" i="7"/>
  <c r="L3461" i="7"/>
  <c r="K3461" i="7"/>
  <c r="J3461" i="7"/>
  <c r="I3461" i="7"/>
  <c r="C3461" i="7" s="1"/>
  <c r="H3461" i="7"/>
  <c r="G3461" i="7"/>
  <c r="F3461" i="7"/>
  <c r="E3461" i="7"/>
  <c r="D3461" i="7"/>
  <c r="L3460" i="7"/>
  <c r="K3460" i="7"/>
  <c r="J3460" i="7"/>
  <c r="I3460" i="7"/>
  <c r="H3460" i="7"/>
  <c r="G3460" i="7"/>
  <c r="F3460" i="7"/>
  <c r="E3460" i="7"/>
  <c r="D3460" i="7"/>
  <c r="C3460" i="7"/>
  <c r="L3459" i="7"/>
  <c r="K3459" i="7"/>
  <c r="J3459" i="7"/>
  <c r="I3459" i="7"/>
  <c r="H3459" i="7"/>
  <c r="G3459" i="7"/>
  <c r="F3459" i="7"/>
  <c r="E3459" i="7"/>
  <c r="D3459" i="7"/>
  <c r="C3459" i="7"/>
  <c r="L3458" i="7"/>
  <c r="K3458" i="7"/>
  <c r="J3458" i="7"/>
  <c r="I3458" i="7"/>
  <c r="H3458" i="7"/>
  <c r="G3458" i="7"/>
  <c r="F3458" i="7"/>
  <c r="E3458" i="7"/>
  <c r="D3458" i="7"/>
  <c r="C3458" i="7"/>
  <c r="L3457" i="7"/>
  <c r="K3457" i="7"/>
  <c r="J3457" i="7"/>
  <c r="I3457" i="7"/>
  <c r="C3457" i="7" s="1"/>
  <c r="H3457" i="7"/>
  <c r="G3457" i="7"/>
  <c r="F3457" i="7"/>
  <c r="E3457" i="7"/>
  <c r="D3457" i="7"/>
  <c r="L3456" i="7"/>
  <c r="K3456" i="7"/>
  <c r="J3456" i="7"/>
  <c r="I3456" i="7"/>
  <c r="H3456" i="7"/>
  <c r="G3456" i="7"/>
  <c r="F3456" i="7"/>
  <c r="E3456" i="7"/>
  <c r="D3456" i="7"/>
  <c r="C3456" i="7"/>
  <c r="L3455" i="7"/>
  <c r="K3455" i="7"/>
  <c r="J3455" i="7"/>
  <c r="I3455" i="7"/>
  <c r="C3455" i="7" s="1"/>
  <c r="H3455" i="7"/>
  <c r="G3455" i="7"/>
  <c r="F3455" i="7"/>
  <c r="E3455" i="7"/>
  <c r="D3455" i="7"/>
  <c r="L3454" i="7"/>
  <c r="K3454" i="7"/>
  <c r="J3454" i="7"/>
  <c r="I3454" i="7"/>
  <c r="H3454" i="7"/>
  <c r="G3454" i="7"/>
  <c r="F3454" i="7"/>
  <c r="E3454" i="7"/>
  <c r="D3454" i="7"/>
  <c r="C3454" i="7"/>
  <c r="L3453" i="7"/>
  <c r="K3453" i="7"/>
  <c r="J3453" i="7"/>
  <c r="I3453" i="7"/>
  <c r="C3453" i="7" s="1"/>
  <c r="H3453" i="7"/>
  <c r="G3453" i="7"/>
  <c r="F3453" i="7"/>
  <c r="E3453" i="7"/>
  <c r="D3453" i="7"/>
  <c r="L3452" i="7"/>
  <c r="K3452" i="7"/>
  <c r="J3452" i="7"/>
  <c r="I3452" i="7"/>
  <c r="H3452" i="7"/>
  <c r="G3452" i="7"/>
  <c r="F3452" i="7"/>
  <c r="E3452" i="7"/>
  <c r="D3452" i="7"/>
  <c r="C3452" i="7"/>
  <c r="L3451" i="7"/>
  <c r="K3451" i="7"/>
  <c r="J3451" i="7"/>
  <c r="I3451" i="7"/>
  <c r="C3451" i="7" s="1"/>
  <c r="H3451" i="7"/>
  <c r="G3451" i="7"/>
  <c r="F3451" i="7"/>
  <c r="E3451" i="7"/>
  <c r="D3451" i="7"/>
  <c r="L3450" i="7"/>
  <c r="K3450" i="7"/>
  <c r="J3450" i="7"/>
  <c r="I3450" i="7"/>
  <c r="C3450" i="7" s="1"/>
  <c r="H3450" i="7"/>
  <c r="G3450" i="7"/>
  <c r="F3450" i="7"/>
  <c r="E3450" i="7"/>
  <c r="D3450" i="7"/>
  <c r="L3449" i="7"/>
  <c r="K3449" i="7"/>
  <c r="J3449" i="7"/>
  <c r="I3449" i="7"/>
  <c r="C3449" i="7" s="1"/>
  <c r="H3449" i="7"/>
  <c r="G3449" i="7"/>
  <c r="F3449" i="7"/>
  <c r="E3449" i="7"/>
  <c r="D3449" i="7"/>
  <c r="L3448" i="7"/>
  <c r="K3448" i="7"/>
  <c r="J3448" i="7"/>
  <c r="I3448" i="7"/>
  <c r="H3448" i="7"/>
  <c r="G3448" i="7"/>
  <c r="F3448" i="7"/>
  <c r="E3448" i="7"/>
  <c r="D3448" i="7"/>
  <c r="C3448" i="7"/>
  <c r="L3447" i="7"/>
  <c r="K3447" i="7"/>
  <c r="J3447" i="7"/>
  <c r="I3447" i="7"/>
  <c r="H3447" i="7"/>
  <c r="G3447" i="7"/>
  <c r="F3447" i="7"/>
  <c r="E3447" i="7"/>
  <c r="D3447" i="7"/>
  <c r="C3447" i="7"/>
  <c r="L3446" i="7"/>
  <c r="K3446" i="7"/>
  <c r="J3446" i="7"/>
  <c r="I3446" i="7"/>
  <c r="C3446" i="7" s="1"/>
  <c r="H3446" i="7"/>
  <c r="G3446" i="7"/>
  <c r="F3446" i="7"/>
  <c r="E3446" i="7"/>
  <c r="D3446" i="7"/>
  <c r="L3445" i="7"/>
  <c r="K3445" i="7"/>
  <c r="J3445" i="7"/>
  <c r="I3445" i="7"/>
  <c r="C3445" i="7" s="1"/>
  <c r="H3445" i="7"/>
  <c r="G3445" i="7"/>
  <c r="F3445" i="7"/>
  <c r="E3445" i="7"/>
  <c r="D3445" i="7"/>
  <c r="L3444" i="7"/>
  <c r="K3444" i="7"/>
  <c r="J3444" i="7"/>
  <c r="I3444" i="7"/>
  <c r="H3444" i="7"/>
  <c r="G3444" i="7"/>
  <c r="F3444" i="7"/>
  <c r="E3444" i="7"/>
  <c r="D3444" i="7"/>
  <c r="C3444" i="7"/>
  <c r="L3443" i="7"/>
  <c r="K3443" i="7"/>
  <c r="J3443" i="7"/>
  <c r="I3443" i="7"/>
  <c r="H3443" i="7"/>
  <c r="G3443" i="7"/>
  <c r="F3443" i="7"/>
  <c r="E3443" i="7"/>
  <c r="D3443" i="7"/>
  <c r="C3443" i="7"/>
  <c r="L3442" i="7"/>
  <c r="K3442" i="7"/>
  <c r="J3442" i="7"/>
  <c r="I3442" i="7"/>
  <c r="H3442" i="7"/>
  <c r="G3442" i="7"/>
  <c r="F3442" i="7"/>
  <c r="E3442" i="7"/>
  <c r="D3442" i="7"/>
  <c r="C3442" i="7"/>
  <c r="L3441" i="7"/>
  <c r="K3441" i="7"/>
  <c r="J3441" i="7"/>
  <c r="I3441" i="7"/>
  <c r="C3441" i="7" s="1"/>
  <c r="H3441" i="7"/>
  <c r="G3441" i="7"/>
  <c r="F3441" i="7"/>
  <c r="E3441" i="7"/>
  <c r="D3441" i="7"/>
  <c r="L3440" i="7"/>
  <c r="K3440" i="7"/>
  <c r="J3440" i="7"/>
  <c r="I3440" i="7"/>
  <c r="H3440" i="7"/>
  <c r="G3440" i="7"/>
  <c r="F3440" i="7"/>
  <c r="E3440" i="7"/>
  <c r="D3440" i="7"/>
  <c r="C3440" i="7"/>
  <c r="L3439" i="7"/>
  <c r="K3439" i="7"/>
  <c r="J3439" i="7"/>
  <c r="I3439" i="7"/>
  <c r="H3439" i="7"/>
  <c r="G3439" i="7"/>
  <c r="F3439" i="7"/>
  <c r="E3439" i="7"/>
  <c r="D3439" i="7"/>
  <c r="C3439" i="7"/>
  <c r="L3438" i="7"/>
  <c r="K3438" i="7"/>
  <c r="J3438" i="7"/>
  <c r="I3438" i="7"/>
  <c r="H3438" i="7"/>
  <c r="G3438" i="7"/>
  <c r="F3438" i="7"/>
  <c r="E3438" i="7"/>
  <c r="D3438" i="7"/>
  <c r="C3438" i="7"/>
  <c r="L3437" i="7"/>
  <c r="K3437" i="7"/>
  <c r="J3437" i="7"/>
  <c r="I3437" i="7"/>
  <c r="C3437" i="7" s="1"/>
  <c r="H3437" i="7"/>
  <c r="G3437" i="7"/>
  <c r="F3437" i="7"/>
  <c r="E3437" i="7"/>
  <c r="D3437" i="7"/>
  <c r="L3436" i="7"/>
  <c r="K3436" i="7"/>
  <c r="J3436" i="7"/>
  <c r="I3436" i="7"/>
  <c r="C3436" i="7" s="1"/>
  <c r="H3436" i="7"/>
  <c r="G3436" i="7"/>
  <c r="F3436" i="7"/>
  <c r="E3436" i="7"/>
  <c r="D3436" i="7"/>
  <c r="L3435" i="7"/>
  <c r="K3435" i="7"/>
  <c r="J3435" i="7"/>
  <c r="I3435" i="7"/>
  <c r="H3435" i="7"/>
  <c r="G3435" i="7"/>
  <c r="F3435" i="7"/>
  <c r="E3435" i="7"/>
  <c r="D3435" i="7"/>
  <c r="C3435" i="7"/>
  <c r="L3434" i="7"/>
  <c r="K3434" i="7"/>
  <c r="J3434" i="7"/>
  <c r="I3434" i="7"/>
  <c r="H3434" i="7"/>
  <c r="G3434" i="7"/>
  <c r="F3434" i="7"/>
  <c r="E3434" i="7"/>
  <c r="D3434" i="7"/>
  <c r="C3434" i="7"/>
  <c r="L3433" i="7"/>
  <c r="K3433" i="7"/>
  <c r="J3433" i="7"/>
  <c r="I3433" i="7"/>
  <c r="H3433" i="7"/>
  <c r="G3433" i="7"/>
  <c r="F3433" i="7"/>
  <c r="E3433" i="7"/>
  <c r="D3433" i="7"/>
  <c r="C3433" i="7"/>
  <c r="L3432" i="7"/>
  <c r="K3432" i="7"/>
  <c r="J3432" i="7"/>
  <c r="I3432" i="7"/>
  <c r="H3432" i="7"/>
  <c r="G3432" i="7"/>
  <c r="F3432" i="7"/>
  <c r="E3432" i="7"/>
  <c r="D3432" i="7"/>
  <c r="C3432" i="7"/>
  <c r="L3431" i="7"/>
  <c r="K3431" i="7"/>
  <c r="J3431" i="7"/>
  <c r="I3431" i="7"/>
  <c r="C3431" i="7" s="1"/>
  <c r="H3431" i="7"/>
  <c r="G3431" i="7"/>
  <c r="F3431" i="7"/>
  <c r="E3431" i="7"/>
  <c r="D3431" i="7"/>
  <c r="L3430" i="7"/>
  <c r="K3430" i="7"/>
  <c r="J3430" i="7"/>
  <c r="I3430" i="7"/>
  <c r="C3430" i="7" s="1"/>
  <c r="H3430" i="7"/>
  <c r="G3430" i="7"/>
  <c r="F3430" i="7"/>
  <c r="E3430" i="7"/>
  <c r="D3430" i="7"/>
  <c r="L3429" i="7"/>
  <c r="K3429" i="7"/>
  <c r="J3429" i="7"/>
  <c r="I3429" i="7"/>
  <c r="H3429" i="7"/>
  <c r="G3429" i="7"/>
  <c r="F3429" i="7"/>
  <c r="E3429" i="7"/>
  <c r="D3429" i="7"/>
  <c r="C3429" i="7"/>
  <c r="L3428" i="7"/>
  <c r="K3428" i="7"/>
  <c r="J3428" i="7"/>
  <c r="I3428" i="7"/>
  <c r="H3428" i="7"/>
  <c r="G3428" i="7"/>
  <c r="F3428" i="7"/>
  <c r="E3428" i="7"/>
  <c r="D3428" i="7"/>
  <c r="C3428" i="7"/>
  <c r="L3427" i="7"/>
  <c r="K3427" i="7"/>
  <c r="J3427" i="7"/>
  <c r="I3427" i="7"/>
  <c r="C3427" i="7" s="1"/>
  <c r="H3427" i="7"/>
  <c r="G3427" i="7"/>
  <c r="F3427" i="7"/>
  <c r="E3427" i="7"/>
  <c r="D3427" i="7"/>
  <c r="L3426" i="7"/>
  <c r="K3426" i="7"/>
  <c r="J3426" i="7"/>
  <c r="I3426" i="7"/>
  <c r="C3426" i="7" s="1"/>
  <c r="H3426" i="7"/>
  <c r="G3426" i="7"/>
  <c r="F3426" i="7"/>
  <c r="E3426" i="7"/>
  <c r="D3426" i="7"/>
  <c r="L3425" i="7"/>
  <c r="K3425" i="7"/>
  <c r="J3425" i="7"/>
  <c r="I3425" i="7"/>
  <c r="C3425" i="7" s="1"/>
  <c r="H3425" i="7"/>
  <c r="G3425" i="7"/>
  <c r="F3425" i="7"/>
  <c r="E3425" i="7"/>
  <c r="D3425" i="7"/>
  <c r="L3424" i="7"/>
  <c r="K3424" i="7"/>
  <c r="J3424" i="7"/>
  <c r="I3424" i="7"/>
  <c r="H3424" i="7"/>
  <c r="G3424" i="7"/>
  <c r="F3424" i="7"/>
  <c r="E3424" i="7"/>
  <c r="D3424" i="7"/>
  <c r="C3424" i="7"/>
  <c r="L3423" i="7"/>
  <c r="K3423" i="7"/>
  <c r="J3423" i="7"/>
  <c r="I3423" i="7"/>
  <c r="H3423" i="7"/>
  <c r="G3423" i="7"/>
  <c r="F3423" i="7"/>
  <c r="E3423" i="7"/>
  <c r="D3423" i="7"/>
  <c r="C3423" i="7"/>
  <c r="L3422" i="7"/>
  <c r="K3422" i="7"/>
  <c r="J3422" i="7"/>
  <c r="I3422" i="7"/>
  <c r="C3422" i="7" s="1"/>
  <c r="H3422" i="7"/>
  <c r="G3422" i="7"/>
  <c r="F3422" i="7"/>
  <c r="E3422" i="7"/>
  <c r="D3422" i="7"/>
  <c r="L3421" i="7"/>
  <c r="K3421" i="7"/>
  <c r="J3421" i="7"/>
  <c r="I3421" i="7"/>
  <c r="C3421" i="7" s="1"/>
  <c r="H3421" i="7"/>
  <c r="G3421" i="7"/>
  <c r="F3421" i="7"/>
  <c r="E3421" i="7"/>
  <c r="D3421" i="7"/>
  <c r="L3420" i="7"/>
  <c r="K3420" i="7"/>
  <c r="J3420" i="7"/>
  <c r="I3420" i="7"/>
  <c r="H3420" i="7"/>
  <c r="G3420" i="7"/>
  <c r="F3420" i="7"/>
  <c r="E3420" i="7"/>
  <c r="D3420" i="7"/>
  <c r="C3420" i="7"/>
  <c r="L3419" i="7"/>
  <c r="K3419" i="7"/>
  <c r="J3419" i="7"/>
  <c r="I3419" i="7"/>
  <c r="H3419" i="7"/>
  <c r="G3419" i="7"/>
  <c r="F3419" i="7"/>
  <c r="E3419" i="7"/>
  <c r="D3419" i="7"/>
  <c r="C3419" i="7"/>
  <c r="L3418" i="7"/>
  <c r="K3418" i="7"/>
  <c r="J3418" i="7"/>
  <c r="I3418" i="7"/>
  <c r="H3418" i="7"/>
  <c r="G3418" i="7"/>
  <c r="F3418" i="7"/>
  <c r="E3418" i="7"/>
  <c r="D3418" i="7"/>
  <c r="C3418" i="7"/>
  <c r="L3417" i="7"/>
  <c r="K3417" i="7"/>
  <c r="J3417" i="7"/>
  <c r="I3417" i="7"/>
  <c r="C3417" i="7" s="1"/>
  <c r="H3417" i="7"/>
  <c r="G3417" i="7"/>
  <c r="F3417" i="7"/>
  <c r="E3417" i="7"/>
  <c r="D3417" i="7"/>
  <c r="L3416" i="7"/>
  <c r="K3416" i="7"/>
  <c r="J3416" i="7"/>
  <c r="I3416" i="7"/>
  <c r="H3416" i="7"/>
  <c r="G3416" i="7"/>
  <c r="F3416" i="7"/>
  <c r="E3416" i="7"/>
  <c r="D3416" i="7"/>
  <c r="C3416" i="7"/>
  <c r="L3415" i="7"/>
  <c r="K3415" i="7"/>
  <c r="J3415" i="7"/>
  <c r="I3415" i="7"/>
  <c r="C3415" i="7" s="1"/>
  <c r="H3415" i="7"/>
  <c r="G3415" i="7"/>
  <c r="F3415" i="7"/>
  <c r="E3415" i="7"/>
  <c r="D3415" i="7"/>
  <c r="L3414" i="7"/>
  <c r="K3414" i="7"/>
  <c r="J3414" i="7"/>
  <c r="I3414" i="7"/>
  <c r="C3414" i="7" s="1"/>
  <c r="H3414" i="7"/>
  <c r="G3414" i="7"/>
  <c r="F3414" i="7"/>
  <c r="E3414" i="7"/>
  <c r="D3414" i="7"/>
  <c r="L3413" i="7"/>
  <c r="K3413" i="7"/>
  <c r="J3413" i="7"/>
  <c r="I3413" i="7"/>
  <c r="H3413" i="7"/>
  <c r="G3413" i="7"/>
  <c r="F3413" i="7"/>
  <c r="E3413" i="7"/>
  <c r="D3413" i="7"/>
  <c r="C3413" i="7"/>
  <c r="L3412" i="7"/>
  <c r="K3412" i="7"/>
  <c r="J3412" i="7"/>
  <c r="I3412" i="7"/>
  <c r="C3412" i="7" s="1"/>
  <c r="H3412" i="7"/>
  <c r="G3412" i="7"/>
  <c r="F3412" i="7"/>
  <c r="E3412" i="7"/>
  <c r="D3412" i="7"/>
  <c r="L3411" i="7"/>
  <c r="K3411" i="7"/>
  <c r="J3411" i="7"/>
  <c r="I3411" i="7"/>
  <c r="H3411" i="7"/>
  <c r="G3411" i="7"/>
  <c r="F3411" i="7"/>
  <c r="E3411" i="7"/>
  <c r="D3411" i="7"/>
  <c r="C3411" i="7"/>
  <c r="L3410" i="7"/>
  <c r="K3410" i="7"/>
  <c r="J3410" i="7"/>
  <c r="I3410" i="7"/>
  <c r="C3410" i="7" s="1"/>
  <c r="H3410" i="7"/>
  <c r="G3410" i="7"/>
  <c r="F3410" i="7"/>
  <c r="E3410" i="7"/>
  <c r="D3410" i="7"/>
  <c r="L3409" i="7"/>
  <c r="K3409" i="7"/>
  <c r="J3409" i="7"/>
  <c r="I3409" i="7"/>
  <c r="C3409" i="7" s="1"/>
  <c r="H3409" i="7"/>
  <c r="G3409" i="7"/>
  <c r="F3409" i="7"/>
  <c r="E3409" i="7"/>
  <c r="D3409" i="7"/>
  <c r="L3408" i="7"/>
  <c r="K3408" i="7"/>
  <c r="J3408" i="7"/>
  <c r="I3408" i="7"/>
  <c r="H3408" i="7"/>
  <c r="G3408" i="7"/>
  <c r="F3408" i="7"/>
  <c r="E3408" i="7"/>
  <c r="D3408" i="7"/>
  <c r="C3408" i="7"/>
  <c r="L3407" i="7"/>
  <c r="K3407" i="7"/>
  <c r="J3407" i="7"/>
  <c r="I3407" i="7"/>
  <c r="C3407" i="7" s="1"/>
  <c r="H3407" i="7"/>
  <c r="G3407" i="7"/>
  <c r="F3407" i="7"/>
  <c r="E3407" i="7"/>
  <c r="D3407" i="7"/>
  <c r="L3406" i="7"/>
  <c r="K3406" i="7"/>
  <c r="J3406" i="7"/>
  <c r="I3406" i="7"/>
  <c r="H3406" i="7"/>
  <c r="G3406" i="7"/>
  <c r="F3406" i="7"/>
  <c r="E3406" i="7"/>
  <c r="D3406" i="7"/>
  <c r="C3406" i="7"/>
  <c r="L3405" i="7"/>
  <c r="K3405" i="7"/>
  <c r="J3405" i="7"/>
  <c r="I3405" i="7"/>
  <c r="H3405" i="7"/>
  <c r="G3405" i="7"/>
  <c r="F3405" i="7"/>
  <c r="E3405" i="7"/>
  <c r="D3405" i="7"/>
  <c r="C3405" i="7"/>
  <c r="L3404" i="7"/>
  <c r="K3404" i="7"/>
  <c r="J3404" i="7"/>
  <c r="I3404" i="7"/>
  <c r="C3404" i="7" s="1"/>
  <c r="H3404" i="7"/>
  <c r="G3404" i="7"/>
  <c r="F3404" i="7"/>
  <c r="E3404" i="7"/>
  <c r="D3404" i="7"/>
  <c r="L3403" i="7"/>
  <c r="K3403" i="7"/>
  <c r="J3403" i="7"/>
  <c r="I3403" i="7"/>
  <c r="H3403" i="7"/>
  <c r="G3403" i="7"/>
  <c r="F3403" i="7"/>
  <c r="E3403" i="7"/>
  <c r="D3403" i="7"/>
  <c r="C3403" i="7"/>
  <c r="L3402" i="7"/>
  <c r="K3402" i="7"/>
  <c r="J3402" i="7"/>
  <c r="I3402" i="7"/>
  <c r="C3402" i="7" s="1"/>
  <c r="H3402" i="7"/>
  <c r="G3402" i="7"/>
  <c r="F3402" i="7"/>
  <c r="E3402" i="7"/>
  <c r="D3402" i="7"/>
  <c r="L3401" i="7"/>
  <c r="K3401" i="7"/>
  <c r="J3401" i="7"/>
  <c r="I3401" i="7"/>
  <c r="H3401" i="7"/>
  <c r="G3401" i="7"/>
  <c r="F3401" i="7"/>
  <c r="E3401" i="7"/>
  <c r="D3401" i="7"/>
  <c r="C3401" i="7"/>
  <c r="L3400" i="7"/>
  <c r="K3400" i="7"/>
  <c r="J3400" i="7"/>
  <c r="I3400" i="7"/>
  <c r="H3400" i="7"/>
  <c r="G3400" i="7"/>
  <c r="F3400" i="7"/>
  <c r="E3400" i="7"/>
  <c r="D3400" i="7"/>
  <c r="C3400" i="7"/>
  <c r="L3399" i="7"/>
  <c r="K3399" i="7"/>
  <c r="J3399" i="7"/>
  <c r="I3399" i="7"/>
  <c r="C3399" i="7" s="1"/>
  <c r="H3399" i="7"/>
  <c r="G3399" i="7"/>
  <c r="F3399" i="7"/>
  <c r="E3399" i="7"/>
  <c r="D3399" i="7"/>
  <c r="L3398" i="7"/>
  <c r="K3398" i="7"/>
  <c r="J3398" i="7"/>
  <c r="I3398" i="7"/>
  <c r="C3398" i="7" s="1"/>
  <c r="H3398" i="7"/>
  <c r="G3398" i="7"/>
  <c r="F3398" i="7"/>
  <c r="E3398" i="7"/>
  <c r="D3398" i="7"/>
  <c r="L3397" i="7"/>
  <c r="K3397" i="7"/>
  <c r="J3397" i="7"/>
  <c r="I3397" i="7"/>
  <c r="C3397" i="7" s="1"/>
  <c r="H3397" i="7"/>
  <c r="G3397" i="7"/>
  <c r="F3397" i="7"/>
  <c r="E3397" i="7"/>
  <c r="D3397" i="7"/>
  <c r="L3396" i="7"/>
  <c r="K3396" i="7"/>
  <c r="J3396" i="7"/>
  <c r="I3396" i="7"/>
  <c r="C3396" i="7" s="1"/>
  <c r="H3396" i="7"/>
  <c r="G3396" i="7"/>
  <c r="F3396" i="7"/>
  <c r="E3396" i="7"/>
  <c r="D3396" i="7"/>
  <c r="L3395" i="7"/>
  <c r="K3395" i="7"/>
  <c r="J3395" i="7"/>
  <c r="I3395" i="7"/>
  <c r="C3395" i="7" s="1"/>
  <c r="H3395" i="7"/>
  <c r="G3395" i="7"/>
  <c r="F3395" i="7"/>
  <c r="E3395" i="7"/>
  <c r="D3395" i="7"/>
  <c r="L3394" i="7"/>
  <c r="K3394" i="7"/>
  <c r="J3394" i="7"/>
  <c r="I3394" i="7"/>
  <c r="H3394" i="7"/>
  <c r="G3394" i="7"/>
  <c r="F3394" i="7"/>
  <c r="E3394" i="7"/>
  <c r="D3394" i="7"/>
  <c r="C3394" i="7"/>
  <c r="L3393" i="7"/>
  <c r="K3393" i="7"/>
  <c r="J3393" i="7"/>
  <c r="I3393" i="7"/>
  <c r="C3393" i="7" s="1"/>
  <c r="H3393" i="7"/>
  <c r="G3393" i="7"/>
  <c r="F3393" i="7"/>
  <c r="E3393" i="7"/>
  <c r="D3393" i="7"/>
  <c r="L3392" i="7"/>
  <c r="K3392" i="7"/>
  <c r="J3392" i="7"/>
  <c r="I3392" i="7"/>
  <c r="C3392" i="7" s="1"/>
  <c r="H3392" i="7"/>
  <c r="G3392" i="7"/>
  <c r="F3392" i="7"/>
  <c r="E3392" i="7"/>
  <c r="D3392" i="7"/>
  <c r="L3391" i="7"/>
  <c r="K3391" i="7"/>
  <c r="J3391" i="7"/>
  <c r="I3391" i="7"/>
  <c r="C3391" i="7" s="1"/>
  <c r="H3391" i="7"/>
  <c r="G3391" i="7"/>
  <c r="F3391" i="7"/>
  <c r="E3391" i="7"/>
  <c r="D3391" i="7"/>
  <c r="L3390" i="7"/>
  <c r="K3390" i="7"/>
  <c r="J3390" i="7"/>
  <c r="I3390" i="7"/>
  <c r="C3390" i="7" s="1"/>
  <c r="H3390" i="7"/>
  <c r="G3390" i="7"/>
  <c r="F3390" i="7"/>
  <c r="E3390" i="7"/>
  <c r="D3390" i="7"/>
  <c r="L3389" i="7"/>
  <c r="K3389" i="7"/>
  <c r="J3389" i="7"/>
  <c r="I3389" i="7"/>
  <c r="H3389" i="7"/>
  <c r="G3389" i="7"/>
  <c r="F3389" i="7"/>
  <c r="E3389" i="7"/>
  <c r="D3389" i="7"/>
  <c r="C3389" i="7"/>
  <c r="L3388" i="7"/>
  <c r="K3388" i="7"/>
  <c r="J3388" i="7"/>
  <c r="I3388" i="7"/>
  <c r="C3388" i="7" s="1"/>
  <c r="H3388" i="7"/>
  <c r="G3388" i="7"/>
  <c r="F3388" i="7"/>
  <c r="E3388" i="7"/>
  <c r="D3388" i="7"/>
  <c r="L3387" i="7"/>
  <c r="K3387" i="7"/>
  <c r="J3387" i="7"/>
  <c r="I3387" i="7"/>
  <c r="C3387" i="7" s="1"/>
  <c r="H3387" i="7"/>
  <c r="G3387" i="7"/>
  <c r="F3387" i="7"/>
  <c r="E3387" i="7"/>
  <c r="D3387" i="7"/>
  <c r="L3386" i="7"/>
  <c r="K3386" i="7"/>
  <c r="J3386" i="7"/>
  <c r="I3386" i="7"/>
  <c r="C3386" i="7" s="1"/>
  <c r="H3386" i="7"/>
  <c r="G3386" i="7"/>
  <c r="F3386" i="7"/>
  <c r="E3386" i="7"/>
  <c r="D3386" i="7"/>
  <c r="L3385" i="7"/>
  <c r="K3385" i="7"/>
  <c r="J3385" i="7"/>
  <c r="I3385" i="7"/>
  <c r="C3385" i="7" s="1"/>
  <c r="H3385" i="7"/>
  <c r="G3385" i="7"/>
  <c r="F3385" i="7"/>
  <c r="E3385" i="7"/>
  <c r="D3385" i="7"/>
  <c r="L3384" i="7"/>
  <c r="K3384" i="7"/>
  <c r="J3384" i="7"/>
  <c r="I3384" i="7"/>
  <c r="H3384" i="7"/>
  <c r="G3384" i="7"/>
  <c r="F3384" i="7"/>
  <c r="E3384" i="7"/>
  <c r="D3384" i="7"/>
  <c r="C3384" i="7"/>
  <c r="L3383" i="7"/>
  <c r="K3383" i="7"/>
  <c r="J3383" i="7"/>
  <c r="I3383" i="7"/>
  <c r="C3383" i="7" s="1"/>
  <c r="H3383" i="7"/>
  <c r="G3383" i="7"/>
  <c r="F3383" i="7"/>
  <c r="E3383" i="7"/>
  <c r="D3383" i="7"/>
  <c r="L3382" i="7"/>
  <c r="K3382" i="7"/>
  <c r="J3382" i="7"/>
  <c r="I3382" i="7"/>
  <c r="C3382" i="7" s="1"/>
  <c r="H3382" i="7"/>
  <c r="G3382" i="7"/>
  <c r="F3382" i="7"/>
  <c r="E3382" i="7"/>
  <c r="D3382" i="7"/>
  <c r="L3381" i="7"/>
  <c r="K3381" i="7"/>
  <c r="J3381" i="7"/>
  <c r="I3381" i="7"/>
  <c r="C3381" i="7" s="1"/>
  <c r="H3381" i="7"/>
  <c r="G3381" i="7"/>
  <c r="F3381" i="7"/>
  <c r="E3381" i="7"/>
  <c r="D3381" i="7"/>
  <c r="L3380" i="7"/>
  <c r="K3380" i="7"/>
  <c r="J3380" i="7"/>
  <c r="I3380" i="7"/>
  <c r="C3380" i="7" s="1"/>
  <c r="H3380" i="7"/>
  <c r="G3380" i="7"/>
  <c r="F3380" i="7"/>
  <c r="E3380" i="7"/>
  <c r="D3380" i="7"/>
  <c r="L3379" i="7"/>
  <c r="K3379" i="7"/>
  <c r="J3379" i="7"/>
  <c r="I3379" i="7"/>
  <c r="H3379" i="7"/>
  <c r="G3379" i="7"/>
  <c r="F3379" i="7"/>
  <c r="E3379" i="7"/>
  <c r="D3379" i="7"/>
  <c r="C3379" i="7"/>
  <c r="L3378" i="7"/>
  <c r="K3378" i="7"/>
  <c r="J3378" i="7"/>
  <c r="I3378" i="7"/>
  <c r="C3378" i="7" s="1"/>
  <c r="H3378" i="7"/>
  <c r="G3378" i="7"/>
  <c r="F3378" i="7"/>
  <c r="E3378" i="7"/>
  <c r="D3378" i="7"/>
  <c r="L3377" i="7"/>
  <c r="K3377" i="7"/>
  <c r="J3377" i="7"/>
  <c r="I3377" i="7"/>
  <c r="C3377" i="7" s="1"/>
  <c r="H3377" i="7"/>
  <c r="G3377" i="7"/>
  <c r="F3377" i="7"/>
  <c r="E3377" i="7"/>
  <c r="D3377" i="7"/>
  <c r="L3376" i="7"/>
  <c r="K3376" i="7"/>
  <c r="J3376" i="7"/>
  <c r="I3376" i="7"/>
  <c r="C3376" i="7" s="1"/>
  <c r="H3376" i="7"/>
  <c r="G3376" i="7"/>
  <c r="F3376" i="7"/>
  <c r="E3376" i="7"/>
  <c r="D3376" i="7"/>
  <c r="L3375" i="7"/>
  <c r="K3375" i="7"/>
  <c r="J3375" i="7"/>
  <c r="I3375" i="7"/>
  <c r="C3375" i="7" s="1"/>
  <c r="H3375" i="7"/>
  <c r="G3375" i="7"/>
  <c r="F3375" i="7"/>
  <c r="E3375" i="7"/>
  <c r="D3375" i="7"/>
  <c r="L3374" i="7"/>
  <c r="K3374" i="7"/>
  <c r="J3374" i="7"/>
  <c r="I3374" i="7"/>
  <c r="H3374" i="7"/>
  <c r="G3374" i="7"/>
  <c r="F3374" i="7"/>
  <c r="E3374" i="7"/>
  <c r="D3374" i="7"/>
  <c r="C3374" i="7"/>
  <c r="L3373" i="7"/>
  <c r="K3373" i="7"/>
  <c r="J3373" i="7"/>
  <c r="I3373" i="7"/>
  <c r="C3373" i="7" s="1"/>
  <c r="H3373" i="7"/>
  <c r="G3373" i="7"/>
  <c r="F3373" i="7"/>
  <c r="E3373" i="7"/>
  <c r="D3373" i="7"/>
  <c r="L3372" i="7"/>
  <c r="K3372" i="7"/>
  <c r="J3372" i="7"/>
  <c r="I3372" i="7"/>
  <c r="C3372" i="7" s="1"/>
  <c r="H3372" i="7"/>
  <c r="G3372" i="7"/>
  <c r="F3372" i="7"/>
  <c r="E3372" i="7"/>
  <c r="D3372" i="7"/>
  <c r="L3371" i="7"/>
  <c r="K3371" i="7"/>
  <c r="J3371" i="7"/>
  <c r="I3371" i="7"/>
  <c r="C3371" i="7" s="1"/>
  <c r="H3371" i="7"/>
  <c r="G3371" i="7"/>
  <c r="F3371" i="7"/>
  <c r="E3371" i="7"/>
  <c r="D3371" i="7"/>
  <c r="L3370" i="7"/>
  <c r="K3370" i="7"/>
  <c r="J3370" i="7"/>
  <c r="I3370" i="7"/>
  <c r="C3370" i="7" s="1"/>
  <c r="H3370" i="7"/>
  <c r="G3370" i="7"/>
  <c r="F3370" i="7"/>
  <c r="E3370" i="7"/>
  <c r="D3370" i="7"/>
  <c r="L3369" i="7"/>
  <c r="K3369" i="7"/>
  <c r="J3369" i="7"/>
  <c r="I3369" i="7"/>
  <c r="H3369" i="7"/>
  <c r="G3369" i="7"/>
  <c r="F3369" i="7"/>
  <c r="E3369" i="7"/>
  <c r="D3369" i="7"/>
  <c r="C3369" i="7"/>
  <c r="L3368" i="7"/>
  <c r="K3368" i="7"/>
  <c r="J3368" i="7"/>
  <c r="I3368" i="7"/>
  <c r="H3368" i="7"/>
  <c r="G3368" i="7"/>
  <c r="F3368" i="7"/>
  <c r="E3368" i="7"/>
  <c r="D3368" i="7"/>
  <c r="C3368" i="7"/>
  <c r="L3367" i="7"/>
  <c r="K3367" i="7"/>
  <c r="J3367" i="7"/>
  <c r="I3367" i="7"/>
  <c r="C3367" i="7" s="1"/>
  <c r="H3367" i="7"/>
  <c r="G3367" i="7"/>
  <c r="F3367" i="7"/>
  <c r="E3367" i="7"/>
  <c r="D3367" i="7"/>
  <c r="L3366" i="7"/>
  <c r="K3366" i="7"/>
  <c r="J3366" i="7"/>
  <c r="I3366" i="7"/>
  <c r="C3366" i="7" s="1"/>
  <c r="H3366" i="7"/>
  <c r="G3366" i="7"/>
  <c r="F3366" i="7"/>
  <c r="E3366" i="7"/>
  <c r="D3366" i="7"/>
  <c r="L3365" i="7"/>
  <c r="K3365" i="7"/>
  <c r="J3365" i="7"/>
  <c r="I3365" i="7"/>
  <c r="C3365" i="7" s="1"/>
  <c r="H3365" i="7"/>
  <c r="G3365" i="7"/>
  <c r="F3365" i="7"/>
  <c r="E3365" i="7"/>
  <c r="D3365" i="7"/>
  <c r="L3364" i="7"/>
  <c r="K3364" i="7"/>
  <c r="J3364" i="7"/>
  <c r="I3364" i="7"/>
  <c r="H3364" i="7"/>
  <c r="G3364" i="7"/>
  <c r="F3364" i="7"/>
  <c r="E3364" i="7"/>
  <c r="D3364" i="7"/>
  <c r="C3364" i="7"/>
  <c r="L3363" i="7"/>
  <c r="K3363" i="7"/>
  <c r="J3363" i="7"/>
  <c r="I3363" i="7"/>
  <c r="C3363" i="7" s="1"/>
  <c r="H3363" i="7"/>
  <c r="G3363" i="7"/>
  <c r="F3363" i="7"/>
  <c r="E3363" i="7"/>
  <c r="D3363" i="7"/>
  <c r="L3362" i="7"/>
  <c r="K3362" i="7"/>
  <c r="J3362" i="7"/>
  <c r="I3362" i="7"/>
  <c r="C3362" i="7" s="1"/>
  <c r="H3362" i="7"/>
  <c r="G3362" i="7"/>
  <c r="F3362" i="7"/>
  <c r="E3362" i="7"/>
  <c r="D3362" i="7"/>
  <c r="L3361" i="7"/>
  <c r="K3361" i="7"/>
  <c r="J3361" i="7"/>
  <c r="I3361" i="7"/>
  <c r="H3361" i="7"/>
  <c r="G3361" i="7"/>
  <c r="F3361" i="7"/>
  <c r="E3361" i="7"/>
  <c r="D3361" i="7"/>
  <c r="C3361" i="7"/>
  <c r="L3360" i="7"/>
  <c r="K3360" i="7"/>
  <c r="J3360" i="7"/>
  <c r="I3360" i="7"/>
  <c r="C3360" i="7" s="1"/>
  <c r="H3360" i="7"/>
  <c r="G3360" i="7"/>
  <c r="F3360" i="7"/>
  <c r="E3360" i="7"/>
  <c r="D3360" i="7"/>
  <c r="L3359" i="7"/>
  <c r="K3359" i="7"/>
  <c r="J3359" i="7"/>
  <c r="I3359" i="7"/>
  <c r="H3359" i="7"/>
  <c r="G3359" i="7"/>
  <c r="F3359" i="7"/>
  <c r="E3359" i="7"/>
  <c r="D3359" i="7"/>
  <c r="C3359" i="7"/>
  <c r="L3358" i="7"/>
  <c r="K3358" i="7"/>
  <c r="J3358" i="7"/>
  <c r="I3358" i="7"/>
  <c r="H3358" i="7"/>
  <c r="G3358" i="7"/>
  <c r="F3358" i="7"/>
  <c r="E3358" i="7"/>
  <c r="D3358" i="7"/>
  <c r="C3358" i="7"/>
  <c r="L3357" i="7"/>
  <c r="K3357" i="7"/>
  <c r="J3357" i="7"/>
  <c r="I3357" i="7"/>
  <c r="C3357" i="7" s="1"/>
  <c r="H3357" i="7"/>
  <c r="G3357" i="7"/>
  <c r="F3357" i="7"/>
  <c r="E3357" i="7"/>
  <c r="D3357" i="7"/>
  <c r="L3356" i="7"/>
  <c r="K3356" i="7"/>
  <c r="J3356" i="7"/>
  <c r="I3356" i="7"/>
  <c r="H3356" i="7"/>
  <c r="G3356" i="7"/>
  <c r="F3356" i="7"/>
  <c r="E3356" i="7"/>
  <c r="D3356" i="7"/>
  <c r="C3356" i="7"/>
  <c r="L3355" i="7"/>
  <c r="K3355" i="7"/>
  <c r="J3355" i="7"/>
  <c r="I3355" i="7"/>
  <c r="H3355" i="7"/>
  <c r="G3355" i="7"/>
  <c r="F3355" i="7"/>
  <c r="E3355" i="7"/>
  <c r="D3355" i="7"/>
  <c r="C3355" i="7"/>
  <c r="L3354" i="7"/>
  <c r="K3354" i="7"/>
  <c r="J3354" i="7"/>
  <c r="I3354" i="7"/>
  <c r="H3354" i="7"/>
  <c r="G3354" i="7"/>
  <c r="F3354" i="7"/>
  <c r="E3354" i="7"/>
  <c r="D3354" i="7"/>
  <c r="C3354" i="7"/>
  <c r="L3353" i="7"/>
  <c r="K3353" i="7"/>
  <c r="J3353" i="7"/>
  <c r="I3353" i="7"/>
  <c r="C3353" i="7" s="1"/>
  <c r="H3353" i="7"/>
  <c r="G3353" i="7"/>
  <c r="F3353" i="7"/>
  <c r="E3353" i="7"/>
  <c r="D3353" i="7"/>
  <c r="L3352" i="7"/>
  <c r="K3352" i="7"/>
  <c r="J3352" i="7"/>
  <c r="I3352" i="7"/>
  <c r="H3352" i="7"/>
  <c r="G3352" i="7"/>
  <c r="F3352" i="7"/>
  <c r="E3352" i="7"/>
  <c r="D3352" i="7"/>
  <c r="C3352" i="7"/>
  <c r="L3351" i="7"/>
  <c r="K3351" i="7"/>
  <c r="J3351" i="7"/>
  <c r="I3351" i="7"/>
  <c r="H3351" i="7"/>
  <c r="G3351" i="7"/>
  <c r="F3351" i="7"/>
  <c r="E3351" i="7"/>
  <c r="D3351" i="7"/>
  <c r="C3351" i="7"/>
  <c r="L3350" i="7"/>
  <c r="K3350" i="7"/>
  <c r="J3350" i="7"/>
  <c r="I3350" i="7"/>
  <c r="C3350" i="7" s="1"/>
  <c r="H3350" i="7"/>
  <c r="G3350" i="7"/>
  <c r="F3350" i="7"/>
  <c r="E3350" i="7"/>
  <c r="D3350" i="7"/>
  <c r="L3349" i="7"/>
  <c r="K3349" i="7"/>
  <c r="J3349" i="7"/>
  <c r="I3349" i="7"/>
  <c r="H3349" i="7"/>
  <c r="G3349" i="7"/>
  <c r="F3349" i="7"/>
  <c r="E3349" i="7"/>
  <c r="D3349" i="7"/>
  <c r="C3349" i="7"/>
  <c r="L3348" i="7"/>
  <c r="K3348" i="7"/>
  <c r="J3348" i="7"/>
  <c r="I3348" i="7"/>
  <c r="C3348" i="7" s="1"/>
  <c r="H3348" i="7"/>
  <c r="G3348" i="7"/>
  <c r="F3348" i="7"/>
  <c r="E3348" i="7"/>
  <c r="D3348" i="7"/>
  <c r="L3347" i="7"/>
  <c r="K3347" i="7"/>
  <c r="J3347" i="7"/>
  <c r="I3347" i="7"/>
  <c r="H3347" i="7"/>
  <c r="G3347" i="7"/>
  <c r="F3347" i="7"/>
  <c r="E3347" i="7"/>
  <c r="D3347" i="7"/>
  <c r="C3347" i="7"/>
  <c r="L3346" i="7"/>
  <c r="K3346" i="7"/>
  <c r="J3346" i="7"/>
  <c r="I3346" i="7"/>
  <c r="C3346" i="7" s="1"/>
  <c r="H3346" i="7"/>
  <c r="G3346" i="7"/>
  <c r="F3346" i="7"/>
  <c r="E3346" i="7"/>
  <c r="D3346" i="7"/>
  <c r="L3345" i="7"/>
  <c r="K3345" i="7"/>
  <c r="J3345" i="7"/>
  <c r="I3345" i="7"/>
  <c r="C3345" i="7" s="1"/>
  <c r="H3345" i="7"/>
  <c r="G3345" i="7"/>
  <c r="F3345" i="7"/>
  <c r="E3345" i="7"/>
  <c r="D3345" i="7"/>
  <c r="L3344" i="7"/>
  <c r="K3344" i="7"/>
  <c r="J3344" i="7"/>
  <c r="I3344" i="7"/>
  <c r="H3344" i="7"/>
  <c r="G3344" i="7"/>
  <c r="F3344" i="7"/>
  <c r="E3344" i="7"/>
  <c r="D3344" i="7"/>
  <c r="C3344" i="7"/>
  <c r="L3343" i="7"/>
  <c r="K3343" i="7"/>
  <c r="J3343" i="7"/>
  <c r="I3343" i="7"/>
  <c r="C3343" i="7" s="1"/>
  <c r="H3343" i="7"/>
  <c r="G3343" i="7"/>
  <c r="F3343" i="7"/>
  <c r="E3343" i="7"/>
  <c r="D3343" i="7"/>
  <c r="L3342" i="7"/>
  <c r="K3342" i="7"/>
  <c r="J3342" i="7"/>
  <c r="I3342" i="7"/>
  <c r="H3342" i="7"/>
  <c r="G3342" i="7"/>
  <c r="F3342" i="7"/>
  <c r="E3342" i="7"/>
  <c r="D3342" i="7"/>
  <c r="C3342" i="7"/>
  <c r="L3341" i="7"/>
  <c r="K3341" i="7"/>
  <c r="J3341" i="7"/>
  <c r="I3341" i="7"/>
  <c r="H3341" i="7"/>
  <c r="G3341" i="7"/>
  <c r="F3341" i="7"/>
  <c r="E3341" i="7"/>
  <c r="D3341" i="7"/>
  <c r="C3341" i="7"/>
  <c r="L3340" i="7"/>
  <c r="K3340" i="7"/>
  <c r="J3340" i="7"/>
  <c r="I3340" i="7"/>
  <c r="C3340" i="7" s="1"/>
  <c r="H3340" i="7"/>
  <c r="G3340" i="7"/>
  <c r="F3340" i="7"/>
  <c r="E3340" i="7"/>
  <c r="D3340" i="7"/>
  <c r="L3339" i="7"/>
  <c r="K3339" i="7"/>
  <c r="J3339" i="7"/>
  <c r="I3339" i="7"/>
  <c r="H3339" i="7"/>
  <c r="G3339" i="7"/>
  <c r="F3339" i="7"/>
  <c r="E3339" i="7"/>
  <c r="D3339" i="7"/>
  <c r="C3339" i="7"/>
  <c r="L3338" i="7"/>
  <c r="K3338" i="7"/>
  <c r="J3338" i="7"/>
  <c r="I3338" i="7"/>
  <c r="C3338" i="7" s="1"/>
  <c r="H3338" i="7"/>
  <c r="G3338" i="7"/>
  <c r="F3338" i="7"/>
  <c r="E3338" i="7"/>
  <c r="D3338" i="7"/>
  <c r="L3337" i="7"/>
  <c r="K3337" i="7"/>
  <c r="J3337" i="7"/>
  <c r="I3337" i="7"/>
  <c r="H3337" i="7"/>
  <c r="G3337" i="7"/>
  <c r="F3337" i="7"/>
  <c r="E3337" i="7"/>
  <c r="D3337" i="7"/>
  <c r="C3337" i="7"/>
  <c r="L3336" i="7"/>
  <c r="K3336" i="7"/>
  <c r="J3336" i="7"/>
  <c r="I3336" i="7"/>
  <c r="H3336" i="7"/>
  <c r="G3336" i="7"/>
  <c r="F3336" i="7"/>
  <c r="E3336" i="7"/>
  <c r="D3336" i="7"/>
  <c r="C3336" i="7"/>
  <c r="L3335" i="7"/>
  <c r="K3335" i="7"/>
  <c r="J3335" i="7"/>
  <c r="I3335" i="7"/>
  <c r="C3335" i="7" s="1"/>
  <c r="H3335" i="7"/>
  <c r="G3335" i="7"/>
  <c r="F3335" i="7"/>
  <c r="E3335" i="7"/>
  <c r="D3335" i="7"/>
  <c r="L3334" i="7"/>
  <c r="K3334" i="7"/>
  <c r="J3334" i="7"/>
  <c r="I3334" i="7"/>
  <c r="C3334" i="7" s="1"/>
  <c r="H3334" i="7"/>
  <c r="G3334" i="7"/>
  <c r="F3334" i="7"/>
  <c r="E3334" i="7"/>
  <c r="D3334" i="7"/>
  <c r="L3333" i="7"/>
  <c r="K3333" i="7"/>
  <c r="J3333" i="7"/>
  <c r="I3333" i="7"/>
  <c r="C3333" i="7" s="1"/>
  <c r="H3333" i="7"/>
  <c r="G3333" i="7"/>
  <c r="F3333" i="7"/>
  <c r="E3333" i="7"/>
  <c r="D3333" i="7"/>
  <c r="L3332" i="7"/>
  <c r="K3332" i="7"/>
  <c r="J3332" i="7"/>
  <c r="I3332" i="7"/>
  <c r="H3332" i="7"/>
  <c r="G3332" i="7"/>
  <c r="F3332" i="7"/>
  <c r="E3332" i="7"/>
  <c r="D3332" i="7"/>
  <c r="C3332" i="7"/>
  <c r="L3331" i="7"/>
  <c r="K3331" i="7"/>
  <c r="J3331" i="7"/>
  <c r="I3331" i="7"/>
  <c r="C3331" i="7" s="1"/>
  <c r="H3331" i="7"/>
  <c r="G3331" i="7"/>
  <c r="F3331" i="7"/>
  <c r="E3331" i="7"/>
  <c r="D3331" i="7"/>
  <c r="L3330" i="7"/>
  <c r="K3330" i="7"/>
  <c r="J3330" i="7"/>
  <c r="I3330" i="7"/>
  <c r="H3330" i="7"/>
  <c r="G3330" i="7"/>
  <c r="F3330" i="7"/>
  <c r="E3330" i="7"/>
  <c r="D3330" i="7"/>
  <c r="C3330" i="7"/>
  <c r="L3329" i="7"/>
  <c r="K3329" i="7"/>
  <c r="J3329" i="7"/>
  <c r="I3329" i="7"/>
  <c r="H3329" i="7"/>
  <c r="G3329" i="7"/>
  <c r="F3329" i="7"/>
  <c r="E3329" i="7"/>
  <c r="D3329" i="7"/>
  <c r="C3329" i="7"/>
  <c r="L3328" i="7"/>
  <c r="K3328" i="7"/>
  <c r="J3328" i="7"/>
  <c r="I3328" i="7"/>
  <c r="C3328" i="7" s="1"/>
  <c r="H3328" i="7"/>
  <c r="G3328" i="7"/>
  <c r="F3328" i="7"/>
  <c r="E3328" i="7"/>
  <c r="D3328" i="7"/>
  <c r="L3327" i="7"/>
  <c r="K3327" i="7"/>
  <c r="J3327" i="7"/>
  <c r="I3327" i="7"/>
  <c r="H3327" i="7"/>
  <c r="G3327" i="7"/>
  <c r="F3327" i="7"/>
  <c r="E3327" i="7"/>
  <c r="D3327" i="7"/>
  <c r="C3327" i="7"/>
  <c r="L3326" i="7"/>
  <c r="K3326" i="7"/>
  <c r="J3326" i="7"/>
  <c r="I3326" i="7"/>
  <c r="C3326" i="7" s="1"/>
  <c r="H3326" i="7"/>
  <c r="G3326" i="7"/>
  <c r="F3326" i="7"/>
  <c r="E3326" i="7"/>
  <c r="D3326" i="7"/>
  <c r="L3325" i="7"/>
  <c r="K3325" i="7"/>
  <c r="J3325" i="7"/>
  <c r="I3325" i="7"/>
  <c r="H3325" i="7"/>
  <c r="G3325" i="7"/>
  <c r="F3325" i="7"/>
  <c r="E3325" i="7"/>
  <c r="D3325" i="7"/>
  <c r="C3325" i="7"/>
  <c r="L3324" i="7"/>
  <c r="K3324" i="7"/>
  <c r="J3324" i="7"/>
  <c r="I3324" i="7"/>
  <c r="H3324" i="7"/>
  <c r="G3324" i="7"/>
  <c r="F3324" i="7"/>
  <c r="E3324" i="7"/>
  <c r="D3324" i="7"/>
  <c r="C3324" i="7"/>
  <c r="L3323" i="7"/>
  <c r="K3323" i="7"/>
  <c r="J3323" i="7"/>
  <c r="I3323" i="7"/>
  <c r="C3323" i="7" s="1"/>
  <c r="H3323" i="7"/>
  <c r="G3323" i="7"/>
  <c r="F3323" i="7"/>
  <c r="E3323" i="7"/>
  <c r="D3323" i="7"/>
  <c r="L3322" i="7"/>
  <c r="K3322" i="7"/>
  <c r="J3322" i="7"/>
  <c r="I3322" i="7"/>
  <c r="C3322" i="7" s="1"/>
  <c r="H3322" i="7"/>
  <c r="G3322" i="7"/>
  <c r="F3322" i="7"/>
  <c r="E3322" i="7"/>
  <c r="D3322" i="7"/>
  <c r="L3321" i="7"/>
  <c r="K3321" i="7"/>
  <c r="J3321" i="7"/>
  <c r="I3321" i="7"/>
  <c r="H3321" i="7"/>
  <c r="G3321" i="7"/>
  <c r="F3321" i="7"/>
  <c r="E3321" i="7"/>
  <c r="D3321" i="7"/>
  <c r="C3321" i="7"/>
  <c r="L3320" i="7"/>
  <c r="K3320" i="7"/>
  <c r="J3320" i="7"/>
  <c r="I3320" i="7"/>
  <c r="H3320" i="7"/>
  <c r="G3320" i="7"/>
  <c r="F3320" i="7"/>
  <c r="E3320" i="7"/>
  <c r="D3320" i="7"/>
  <c r="C3320" i="7"/>
  <c r="L3319" i="7"/>
  <c r="K3319" i="7"/>
  <c r="J3319" i="7"/>
  <c r="I3319" i="7"/>
  <c r="H3319" i="7"/>
  <c r="G3319" i="7"/>
  <c r="F3319" i="7"/>
  <c r="E3319" i="7"/>
  <c r="D3319" i="7"/>
  <c r="C3319" i="7"/>
  <c r="L3318" i="7"/>
  <c r="K3318" i="7"/>
  <c r="J3318" i="7"/>
  <c r="I3318" i="7"/>
  <c r="C3318" i="7" s="1"/>
  <c r="H3318" i="7"/>
  <c r="G3318" i="7"/>
  <c r="F3318" i="7"/>
  <c r="E3318" i="7"/>
  <c r="D3318" i="7"/>
  <c r="L3317" i="7"/>
  <c r="K3317" i="7"/>
  <c r="J3317" i="7"/>
  <c r="I3317" i="7"/>
  <c r="C3317" i="7" s="1"/>
  <c r="H3317" i="7"/>
  <c r="G3317" i="7"/>
  <c r="F3317" i="7"/>
  <c r="E3317" i="7"/>
  <c r="D3317" i="7"/>
  <c r="L3316" i="7"/>
  <c r="K3316" i="7"/>
  <c r="J3316" i="7"/>
  <c r="I3316" i="7"/>
  <c r="C3316" i="7" s="1"/>
  <c r="H3316" i="7"/>
  <c r="G3316" i="7"/>
  <c r="F3316" i="7"/>
  <c r="E3316" i="7"/>
  <c r="D3316" i="7"/>
  <c r="L3315" i="7"/>
  <c r="K3315" i="7"/>
  <c r="J3315" i="7"/>
  <c r="I3315" i="7"/>
  <c r="C3315" i="7" s="1"/>
  <c r="H3315" i="7"/>
  <c r="G3315" i="7"/>
  <c r="F3315" i="7"/>
  <c r="E3315" i="7"/>
  <c r="D3315" i="7"/>
  <c r="L3314" i="7"/>
  <c r="K3314" i="7"/>
  <c r="J3314" i="7"/>
  <c r="I3314" i="7"/>
  <c r="H3314" i="7"/>
  <c r="G3314" i="7"/>
  <c r="F3314" i="7"/>
  <c r="E3314" i="7"/>
  <c r="D3314" i="7"/>
  <c r="C3314" i="7"/>
  <c r="L3313" i="7"/>
  <c r="K3313" i="7"/>
  <c r="J3313" i="7"/>
  <c r="I3313" i="7"/>
  <c r="C3313" i="7" s="1"/>
  <c r="H3313" i="7"/>
  <c r="G3313" i="7"/>
  <c r="F3313" i="7"/>
  <c r="E3313" i="7"/>
  <c r="D3313" i="7"/>
  <c r="L3312" i="7"/>
  <c r="K3312" i="7"/>
  <c r="J3312" i="7"/>
  <c r="I3312" i="7"/>
  <c r="C3312" i="7" s="1"/>
  <c r="H3312" i="7"/>
  <c r="G3312" i="7"/>
  <c r="F3312" i="7"/>
  <c r="E3312" i="7"/>
  <c r="D3312" i="7"/>
  <c r="L3311" i="7"/>
  <c r="K3311" i="7"/>
  <c r="J3311" i="7"/>
  <c r="I3311" i="7"/>
  <c r="H3311" i="7"/>
  <c r="G3311" i="7"/>
  <c r="F3311" i="7"/>
  <c r="E3311" i="7"/>
  <c r="D3311" i="7"/>
  <c r="C3311" i="7"/>
  <c r="L3310" i="7"/>
  <c r="K3310" i="7"/>
  <c r="J3310" i="7"/>
  <c r="I3310" i="7"/>
  <c r="C3310" i="7" s="1"/>
  <c r="H3310" i="7"/>
  <c r="G3310" i="7"/>
  <c r="F3310" i="7"/>
  <c r="E3310" i="7"/>
  <c r="D3310" i="7"/>
  <c r="L3309" i="7"/>
  <c r="K3309" i="7"/>
  <c r="J3309" i="7"/>
  <c r="I3309" i="7"/>
  <c r="H3309" i="7"/>
  <c r="G3309" i="7"/>
  <c r="F3309" i="7"/>
  <c r="E3309" i="7"/>
  <c r="D3309" i="7"/>
  <c r="C3309" i="7"/>
  <c r="L3308" i="7"/>
  <c r="K3308" i="7"/>
  <c r="J3308" i="7"/>
  <c r="I3308" i="7"/>
  <c r="C3308" i="7" s="1"/>
  <c r="H3308" i="7"/>
  <c r="G3308" i="7"/>
  <c r="F3308" i="7"/>
  <c r="E3308" i="7"/>
  <c r="D3308" i="7"/>
  <c r="L3307" i="7"/>
  <c r="K3307" i="7"/>
  <c r="J3307" i="7"/>
  <c r="I3307" i="7"/>
  <c r="C3307" i="7" s="1"/>
  <c r="H3307" i="7"/>
  <c r="G3307" i="7"/>
  <c r="F3307" i="7"/>
  <c r="E3307" i="7"/>
  <c r="D3307" i="7"/>
  <c r="L3306" i="7"/>
  <c r="K3306" i="7"/>
  <c r="J3306" i="7"/>
  <c r="I3306" i="7"/>
  <c r="C3306" i="7" s="1"/>
  <c r="H3306" i="7"/>
  <c r="G3306" i="7"/>
  <c r="F3306" i="7"/>
  <c r="E3306" i="7"/>
  <c r="D3306" i="7"/>
  <c r="L3305" i="7"/>
  <c r="K3305" i="7"/>
  <c r="J3305" i="7"/>
  <c r="I3305" i="7"/>
  <c r="C3305" i="7" s="1"/>
  <c r="H3305" i="7"/>
  <c r="G3305" i="7"/>
  <c r="F3305" i="7"/>
  <c r="E3305" i="7"/>
  <c r="D3305" i="7"/>
  <c r="L3304" i="7"/>
  <c r="K3304" i="7"/>
  <c r="J3304" i="7"/>
  <c r="I3304" i="7"/>
  <c r="C3304" i="7" s="1"/>
  <c r="H3304" i="7"/>
  <c r="G3304" i="7"/>
  <c r="F3304" i="7"/>
  <c r="E3304" i="7"/>
  <c r="D3304" i="7"/>
  <c r="L3303" i="7"/>
  <c r="K3303" i="7"/>
  <c r="J3303" i="7"/>
  <c r="I3303" i="7"/>
  <c r="H3303" i="7"/>
  <c r="G3303" i="7"/>
  <c r="F3303" i="7"/>
  <c r="E3303" i="7"/>
  <c r="D3303" i="7"/>
  <c r="C3303" i="7"/>
  <c r="L3302" i="7"/>
  <c r="K3302" i="7"/>
  <c r="J3302" i="7"/>
  <c r="I3302" i="7"/>
  <c r="C3302" i="7" s="1"/>
  <c r="H3302" i="7"/>
  <c r="G3302" i="7"/>
  <c r="F3302" i="7"/>
  <c r="E3302" i="7"/>
  <c r="D3302" i="7"/>
  <c r="L3301" i="7"/>
  <c r="K3301" i="7"/>
  <c r="J3301" i="7"/>
  <c r="I3301" i="7"/>
  <c r="C3301" i="7" s="1"/>
  <c r="H3301" i="7"/>
  <c r="G3301" i="7"/>
  <c r="F3301" i="7"/>
  <c r="E3301" i="7"/>
  <c r="D3301" i="7"/>
  <c r="L3300" i="7"/>
  <c r="K3300" i="7"/>
  <c r="J3300" i="7"/>
  <c r="I3300" i="7"/>
  <c r="C3300" i="7" s="1"/>
  <c r="H3300" i="7"/>
  <c r="G3300" i="7"/>
  <c r="F3300" i="7"/>
  <c r="E3300" i="7"/>
  <c r="D3300" i="7"/>
  <c r="L3299" i="7"/>
  <c r="K3299" i="7"/>
  <c r="J3299" i="7"/>
  <c r="I3299" i="7"/>
  <c r="C3299" i="7" s="1"/>
  <c r="H3299" i="7"/>
  <c r="G3299" i="7"/>
  <c r="F3299" i="7"/>
  <c r="E3299" i="7"/>
  <c r="D3299" i="7"/>
  <c r="L3298" i="7"/>
  <c r="K3298" i="7"/>
  <c r="J3298" i="7"/>
  <c r="I3298" i="7"/>
  <c r="H3298" i="7"/>
  <c r="G3298" i="7"/>
  <c r="F3298" i="7"/>
  <c r="E3298" i="7"/>
  <c r="D3298" i="7"/>
  <c r="C3298" i="7"/>
  <c r="L3297" i="7"/>
  <c r="K3297" i="7"/>
  <c r="J3297" i="7"/>
  <c r="I3297" i="7"/>
  <c r="H3297" i="7"/>
  <c r="G3297" i="7"/>
  <c r="F3297" i="7"/>
  <c r="E3297" i="7"/>
  <c r="D3297" i="7"/>
  <c r="C3297" i="7"/>
  <c r="L3296" i="7"/>
  <c r="K3296" i="7"/>
  <c r="J3296" i="7"/>
  <c r="I3296" i="7"/>
  <c r="C3296" i="7" s="1"/>
  <c r="H3296" i="7"/>
  <c r="G3296" i="7"/>
  <c r="F3296" i="7"/>
  <c r="E3296" i="7"/>
  <c r="D3296" i="7"/>
  <c r="L3295" i="7"/>
  <c r="K3295" i="7"/>
  <c r="J3295" i="7"/>
  <c r="I3295" i="7"/>
  <c r="H3295" i="7"/>
  <c r="G3295" i="7"/>
  <c r="F3295" i="7"/>
  <c r="E3295" i="7"/>
  <c r="D3295" i="7"/>
  <c r="C3295" i="7"/>
  <c r="L3294" i="7"/>
  <c r="K3294" i="7"/>
  <c r="J3294" i="7"/>
  <c r="I3294" i="7"/>
  <c r="C3294" i="7" s="1"/>
  <c r="H3294" i="7"/>
  <c r="G3294" i="7"/>
  <c r="F3294" i="7"/>
  <c r="E3294" i="7"/>
  <c r="D3294" i="7"/>
  <c r="L3293" i="7"/>
  <c r="K3293" i="7"/>
  <c r="J3293" i="7"/>
  <c r="I3293" i="7"/>
  <c r="H3293" i="7"/>
  <c r="G3293" i="7"/>
  <c r="F3293" i="7"/>
  <c r="E3293" i="7"/>
  <c r="D3293" i="7"/>
  <c r="C3293" i="7"/>
  <c r="L3292" i="7"/>
  <c r="K3292" i="7"/>
  <c r="J3292" i="7"/>
  <c r="I3292" i="7"/>
  <c r="H3292" i="7"/>
  <c r="G3292" i="7"/>
  <c r="F3292" i="7"/>
  <c r="E3292" i="7"/>
  <c r="D3292" i="7"/>
  <c r="C3292" i="7"/>
  <c r="L3291" i="7"/>
  <c r="K3291" i="7"/>
  <c r="J3291" i="7"/>
  <c r="I3291" i="7"/>
  <c r="C3291" i="7" s="1"/>
  <c r="H3291" i="7"/>
  <c r="G3291" i="7"/>
  <c r="F3291" i="7"/>
  <c r="E3291" i="7"/>
  <c r="D3291" i="7"/>
  <c r="L3290" i="7"/>
  <c r="K3290" i="7"/>
  <c r="J3290" i="7"/>
  <c r="I3290" i="7"/>
  <c r="C3290" i="7" s="1"/>
  <c r="H3290" i="7"/>
  <c r="G3290" i="7"/>
  <c r="F3290" i="7"/>
  <c r="E3290" i="7"/>
  <c r="D3290" i="7"/>
  <c r="L3289" i="7"/>
  <c r="K3289" i="7"/>
  <c r="J3289" i="7"/>
  <c r="I3289" i="7"/>
  <c r="H3289" i="7"/>
  <c r="G3289" i="7"/>
  <c r="F3289" i="7"/>
  <c r="E3289" i="7"/>
  <c r="D3289" i="7"/>
  <c r="C3289" i="7"/>
  <c r="L3288" i="7"/>
  <c r="K3288" i="7"/>
  <c r="J3288" i="7"/>
  <c r="I3288" i="7"/>
  <c r="H3288" i="7"/>
  <c r="G3288" i="7"/>
  <c r="F3288" i="7"/>
  <c r="E3288" i="7"/>
  <c r="D3288" i="7"/>
  <c r="C3288" i="7"/>
  <c r="L3287" i="7"/>
  <c r="K3287" i="7"/>
  <c r="J3287" i="7"/>
  <c r="I3287" i="7"/>
  <c r="H3287" i="7"/>
  <c r="G3287" i="7"/>
  <c r="F3287" i="7"/>
  <c r="E3287" i="7"/>
  <c r="D3287" i="7"/>
  <c r="C3287" i="7"/>
  <c r="L3286" i="7"/>
  <c r="K3286" i="7"/>
  <c r="J3286" i="7"/>
  <c r="I3286" i="7"/>
  <c r="C3286" i="7" s="1"/>
  <c r="H3286" i="7"/>
  <c r="G3286" i="7"/>
  <c r="F3286" i="7"/>
  <c r="E3286" i="7"/>
  <c r="D3286" i="7"/>
  <c r="L3285" i="7"/>
  <c r="K3285" i="7"/>
  <c r="J3285" i="7"/>
  <c r="I3285" i="7"/>
  <c r="C3285" i="7" s="1"/>
  <c r="H3285" i="7"/>
  <c r="G3285" i="7"/>
  <c r="F3285" i="7"/>
  <c r="E3285" i="7"/>
  <c r="D3285" i="7"/>
  <c r="L3284" i="7"/>
  <c r="K3284" i="7"/>
  <c r="J3284" i="7"/>
  <c r="I3284" i="7"/>
  <c r="C3284" i="7" s="1"/>
  <c r="H3284" i="7"/>
  <c r="G3284" i="7"/>
  <c r="F3284" i="7"/>
  <c r="E3284" i="7"/>
  <c r="D3284" i="7"/>
  <c r="L3283" i="7"/>
  <c r="K3283" i="7"/>
  <c r="J3283" i="7"/>
  <c r="I3283" i="7"/>
  <c r="C3283" i="7" s="1"/>
  <c r="H3283" i="7"/>
  <c r="G3283" i="7"/>
  <c r="F3283" i="7"/>
  <c r="E3283" i="7"/>
  <c r="D3283" i="7"/>
  <c r="L3282" i="7"/>
  <c r="K3282" i="7"/>
  <c r="J3282" i="7"/>
  <c r="I3282" i="7"/>
  <c r="H3282" i="7"/>
  <c r="G3282" i="7"/>
  <c r="F3282" i="7"/>
  <c r="E3282" i="7"/>
  <c r="D3282" i="7"/>
  <c r="C3282" i="7"/>
  <c r="L3281" i="7"/>
  <c r="K3281" i="7"/>
  <c r="J3281" i="7"/>
  <c r="I3281" i="7"/>
  <c r="H3281" i="7"/>
  <c r="G3281" i="7"/>
  <c r="F3281" i="7"/>
  <c r="E3281" i="7"/>
  <c r="D3281" i="7"/>
  <c r="C3281" i="7"/>
  <c r="L3280" i="7"/>
  <c r="K3280" i="7"/>
  <c r="J3280" i="7"/>
  <c r="I3280" i="7"/>
  <c r="C3280" i="7" s="1"/>
  <c r="H3280" i="7"/>
  <c r="G3280" i="7"/>
  <c r="F3280" i="7"/>
  <c r="E3280" i="7"/>
  <c r="D3280" i="7"/>
  <c r="L3279" i="7"/>
  <c r="K3279" i="7"/>
  <c r="J3279" i="7"/>
  <c r="I3279" i="7"/>
  <c r="C3279" i="7" s="1"/>
  <c r="H3279" i="7"/>
  <c r="G3279" i="7"/>
  <c r="F3279" i="7"/>
  <c r="E3279" i="7"/>
  <c r="D3279" i="7"/>
  <c r="L3278" i="7"/>
  <c r="K3278" i="7"/>
  <c r="J3278" i="7"/>
  <c r="I3278" i="7"/>
  <c r="C3278" i="7" s="1"/>
  <c r="H3278" i="7"/>
  <c r="G3278" i="7"/>
  <c r="F3278" i="7"/>
  <c r="E3278" i="7"/>
  <c r="D3278" i="7"/>
  <c r="L3277" i="7"/>
  <c r="K3277" i="7"/>
  <c r="J3277" i="7"/>
  <c r="I3277" i="7"/>
  <c r="H3277" i="7"/>
  <c r="G3277" i="7"/>
  <c r="F3277" i="7"/>
  <c r="E3277" i="7"/>
  <c r="D3277" i="7"/>
  <c r="C3277" i="7"/>
  <c r="L3276" i="7"/>
  <c r="K3276" i="7"/>
  <c r="J3276" i="7"/>
  <c r="I3276" i="7"/>
  <c r="H3276" i="7"/>
  <c r="G3276" i="7"/>
  <c r="F3276" i="7"/>
  <c r="E3276" i="7"/>
  <c r="D3276" i="7"/>
  <c r="C3276" i="7"/>
  <c r="L3275" i="7"/>
  <c r="K3275" i="7"/>
  <c r="J3275" i="7"/>
  <c r="I3275" i="7"/>
  <c r="C3275" i="7" s="1"/>
  <c r="H3275" i="7"/>
  <c r="G3275" i="7"/>
  <c r="F3275" i="7"/>
  <c r="E3275" i="7"/>
  <c r="D3275" i="7"/>
  <c r="L3274" i="7"/>
  <c r="K3274" i="7"/>
  <c r="J3274" i="7"/>
  <c r="I3274" i="7"/>
  <c r="C3274" i="7" s="1"/>
  <c r="H3274" i="7"/>
  <c r="G3274" i="7"/>
  <c r="F3274" i="7"/>
  <c r="E3274" i="7"/>
  <c r="D3274" i="7"/>
  <c r="L3273" i="7"/>
  <c r="K3273" i="7"/>
  <c r="J3273" i="7"/>
  <c r="I3273" i="7"/>
  <c r="H3273" i="7"/>
  <c r="G3273" i="7"/>
  <c r="F3273" i="7"/>
  <c r="E3273" i="7"/>
  <c r="D3273" i="7"/>
  <c r="C3273" i="7"/>
  <c r="L3272" i="7"/>
  <c r="K3272" i="7"/>
  <c r="J3272" i="7"/>
  <c r="I3272" i="7"/>
  <c r="C3272" i="7" s="1"/>
  <c r="H3272" i="7"/>
  <c r="G3272" i="7"/>
  <c r="F3272" i="7"/>
  <c r="E3272" i="7"/>
  <c r="D3272" i="7"/>
  <c r="L3271" i="7"/>
  <c r="K3271" i="7"/>
  <c r="J3271" i="7"/>
  <c r="I3271" i="7"/>
  <c r="C3271" i="7" s="1"/>
  <c r="H3271" i="7"/>
  <c r="G3271" i="7"/>
  <c r="F3271" i="7"/>
  <c r="E3271" i="7"/>
  <c r="D3271" i="7"/>
  <c r="L3270" i="7"/>
  <c r="K3270" i="7"/>
  <c r="J3270" i="7"/>
  <c r="I3270" i="7"/>
  <c r="C3270" i="7" s="1"/>
  <c r="H3270" i="7"/>
  <c r="G3270" i="7"/>
  <c r="F3270" i="7"/>
  <c r="E3270" i="7"/>
  <c r="D3270" i="7"/>
  <c r="L3269" i="7"/>
  <c r="K3269" i="7"/>
  <c r="J3269" i="7"/>
  <c r="I3269" i="7"/>
  <c r="H3269" i="7"/>
  <c r="G3269" i="7"/>
  <c r="F3269" i="7"/>
  <c r="E3269" i="7"/>
  <c r="D3269" i="7"/>
  <c r="C3269" i="7"/>
  <c r="L3268" i="7"/>
  <c r="K3268" i="7"/>
  <c r="J3268" i="7"/>
  <c r="I3268" i="7"/>
  <c r="H3268" i="7"/>
  <c r="G3268" i="7"/>
  <c r="F3268" i="7"/>
  <c r="E3268" i="7"/>
  <c r="D3268" i="7"/>
  <c r="C3268" i="7"/>
  <c r="L3267" i="7"/>
  <c r="K3267" i="7"/>
  <c r="J3267" i="7"/>
  <c r="I3267" i="7"/>
  <c r="H3267" i="7"/>
  <c r="G3267" i="7"/>
  <c r="F3267" i="7"/>
  <c r="E3267" i="7"/>
  <c r="D3267" i="7"/>
  <c r="C3267" i="7"/>
  <c r="L3266" i="7"/>
  <c r="K3266" i="7"/>
  <c r="J3266" i="7"/>
  <c r="I3266" i="7"/>
  <c r="H3266" i="7"/>
  <c r="G3266" i="7"/>
  <c r="F3266" i="7"/>
  <c r="E3266" i="7"/>
  <c r="D3266" i="7"/>
  <c r="C3266" i="7"/>
  <c r="L3265" i="7"/>
  <c r="K3265" i="7"/>
  <c r="J3265" i="7"/>
  <c r="I3265" i="7"/>
  <c r="C3265" i="7" s="1"/>
  <c r="H3265" i="7"/>
  <c r="G3265" i="7"/>
  <c r="F3265" i="7"/>
  <c r="E3265" i="7"/>
  <c r="D3265" i="7"/>
  <c r="L3264" i="7"/>
  <c r="K3264" i="7"/>
  <c r="J3264" i="7"/>
  <c r="I3264" i="7"/>
  <c r="C3264" i="7" s="1"/>
  <c r="H3264" i="7"/>
  <c r="G3264" i="7"/>
  <c r="F3264" i="7"/>
  <c r="E3264" i="7"/>
  <c r="D3264" i="7"/>
  <c r="L3263" i="7"/>
  <c r="K3263" i="7"/>
  <c r="J3263" i="7"/>
  <c r="I3263" i="7"/>
  <c r="C3263" i="7" s="1"/>
  <c r="H3263" i="7"/>
  <c r="G3263" i="7"/>
  <c r="F3263" i="7"/>
  <c r="E3263" i="7"/>
  <c r="D3263" i="7"/>
  <c r="L3262" i="7"/>
  <c r="K3262" i="7"/>
  <c r="J3262" i="7"/>
  <c r="I3262" i="7"/>
  <c r="C3262" i="7" s="1"/>
  <c r="H3262" i="7"/>
  <c r="G3262" i="7"/>
  <c r="F3262" i="7"/>
  <c r="E3262" i="7"/>
  <c r="D3262" i="7"/>
  <c r="L3261" i="7"/>
  <c r="K3261" i="7"/>
  <c r="J3261" i="7"/>
  <c r="I3261" i="7"/>
  <c r="H3261" i="7"/>
  <c r="G3261" i="7"/>
  <c r="F3261" i="7"/>
  <c r="E3261" i="7"/>
  <c r="D3261" i="7"/>
  <c r="C3261" i="7"/>
  <c r="L3260" i="7"/>
  <c r="K3260" i="7"/>
  <c r="J3260" i="7"/>
  <c r="I3260" i="7"/>
  <c r="C3260" i="7" s="1"/>
  <c r="H3260" i="7"/>
  <c r="G3260" i="7"/>
  <c r="F3260" i="7"/>
  <c r="E3260" i="7"/>
  <c r="D3260" i="7"/>
  <c r="L3259" i="7"/>
  <c r="K3259" i="7"/>
  <c r="J3259" i="7"/>
  <c r="I3259" i="7"/>
  <c r="C3259" i="7" s="1"/>
  <c r="H3259" i="7"/>
  <c r="G3259" i="7"/>
  <c r="F3259" i="7"/>
  <c r="E3259" i="7"/>
  <c r="D3259" i="7"/>
  <c r="L3258" i="7"/>
  <c r="K3258" i="7"/>
  <c r="J3258" i="7"/>
  <c r="I3258" i="7"/>
  <c r="C3258" i="7" s="1"/>
  <c r="H3258" i="7"/>
  <c r="G3258" i="7"/>
  <c r="F3258" i="7"/>
  <c r="E3258" i="7"/>
  <c r="D3258" i="7"/>
  <c r="L3257" i="7"/>
  <c r="K3257" i="7"/>
  <c r="J3257" i="7"/>
  <c r="I3257" i="7"/>
  <c r="H3257" i="7"/>
  <c r="G3257" i="7"/>
  <c r="F3257" i="7"/>
  <c r="E3257" i="7"/>
  <c r="D3257" i="7"/>
  <c r="C3257" i="7"/>
  <c r="L3256" i="7"/>
  <c r="K3256" i="7"/>
  <c r="J3256" i="7"/>
  <c r="I3256" i="7"/>
  <c r="C3256" i="7" s="1"/>
  <c r="H3256" i="7"/>
  <c r="G3256" i="7"/>
  <c r="F3256" i="7"/>
  <c r="E3256" i="7"/>
  <c r="D3256" i="7"/>
  <c r="L3255" i="7"/>
  <c r="K3255" i="7"/>
  <c r="J3255" i="7"/>
  <c r="I3255" i="7"/>
  <c r="C3255" i="7" s="1"/>
  <c r="H3255" i="7"/>
  <c r="G3255" i="7"/>
  <c r="F3255" i="7"/>
  <c r="E3255" i="7"/>
  <c r="D3255" i="7"/>
  <c r="L3254" i="7"/>
  <c r="K3254" i="7"/>
  <c r="J3254" i="7"/>
  <c r="I3254" i="7"/>
  <c r="H3254" i="7"/>
  <c r="G3254" i="7"/>
  <c r="F3254" i="7"/>
  <c r="E3254" i="7"/>
  <c r="D3254" i="7"/>
  <c r="C3254" i="7"/>
  <c r="L3253" i="7"/>
  <c r="K3253" i="7"/>
  <c r="J3253" i="7"/>
  <c r="I3253" i="7"/>
  <c r="H3253" i="7"/>
  <c r="G3253" i="7"/>
  <c r="F3253" i="7"/>
  <c r="E3253" i="7"/>
  <c r="D3253" i="7"/>
  <c r="C3253" i="7"/>
  <c r="L3252" i="7"/>
  <c r="K3252" i="7"/>
  <c r="J3252" i="7"/>
  <c r="I3252" i="7"/>
  <c r="C3252" i="7" s="1"/>
  <c r="H3252" i="7"/>
  <c r="G3252" i="7"/>
  <c r="F3252" i="7"/>
  <c r="E3252" i="7"/>
  <c r="D3252" i="7"/>
  <c r="L3251" i="7"/>
  <c r="K3251" i="7"/>
  <c r="J3251" i="7"/>
  <c r="I3251" i="7"/>
  <c r="C3251" i="7" s="1"/>
  <c r="H3251" i="7"/>
  <c r="G3251" i="7"/>
  <c r="F3251" i="7"/>
  <c r="E3251" i="7"/>
  <c r="D3251" i="7"/>
  <c r="L3250" i="7"/>
  <c r="K3250" i="7"/>
  <c r="J3250" i="7"/>
  <c r="I3250" i="7"/>
  <c r="H3250" i="7"/>
  <c r="G3250" i="7"/>
  <c r="F3250" i="7"/>
  <c r="E3250" i="7"/>
  <c r="D3250" i="7"/>
  <c r="C3250" i="7"/>
  <c r="L3249" i="7"/>
  <c r="K3249" i="7"/>
  <c r="J3249" i="7"/>
  <c r="I3249" i="7"/>
  <c r="C3249" i="7" s="1"/>
  <c r="H3249" i="7"/>
  <c r="G3249" i="7"/>
  <c r="F3249" i="7"/>
  <c r="E3249" i="7"/>
  <c r="D3249" i="7"/>
  <c r="L3248" i="7"/>
  <c r="K3248" i="7"/>
  <c r="J3248" i="7"/>
  <c r="I3248" i="7"/>
  <c r="C3248" i="7" s="1"/>
  <c r="H3248" i="7"/>
  <c r="G3248" i="7"/>
  <c r="F3248" i="7"/>
  <c r="E3248" i="7"/>
  <c r="D3248" i="7"/>
  <c r="L3247" i="7"/>
  <c r="K3247" i="7"/>
  <c r="J3247" i="7"/>
  <c r="I3247" i="7"/>
  <c r="C3247" i="7" s="1"/>
  <c r="H3247" i="7"/>
  <c r="G3247" i="7"/>
  <c r="F3247" i="7"/>
  <c r="E3247" i="7"/>
  <c r="D3247" i="7"/>
  <c r="L3246" i="7"/>
  <c r="K3246" i="7"/>
  <c r="J3246" i="7"/>
  <c r="I3246" i="7"/>
  <c r="C3246" i="7" s="1"/>
  <c r="H3246" i="7"/>
  <c r="G3246" i="7"/>
  <c r="F3246" i="7"/>
  <c r="E3246" i="7"/>
  <c r="D3246" i="7"/>
  <c r="L3245" i="7"/>
  <c r="K3245" i="7"/>
  <c r="J3245" i="7"/>
  <c r="I3245" i="7"/>
  <c r="H3245" i="7"/>
  <c r="G3245" i="7"/>
  <c r="F3245" i="7"/>
  <c r="E3245" i="7"/>
  <c r="D3245" i="7"/>
  <c r="C3245" i="7"/>
  <c r="L3244" i="7"/>
  <c r="K3244" i="7"/>
  <c r="J3244" i="7"/>
  <c r="I3244" i="7"/>
  <c r="H3244" i="7"/>
  <c r="G3244" i="7"/>
  <c r="F3244" i="7"/>
  <c r="E3244" i="7"/>
  <c r="D3244" i="7"/>
  <c r="C3244" i="7"/>
  <c r="L3243" i="7"/>
  <c r="K3243" i="7"/>
  <c r="J3243" i="7"/>
  <c r="I3243" i="7"/>
  <c r="C3243" i="7" s="1"/>
  <c r="H3243" i="7"/>
  <c r="G3243" i="7"/>
  <c r="F3243" i="7"/>
  <c r="E3243" i="7"/>
  <c r="D3243" i="7"/>
  <c r="L3242" i="7"/>
  <c r="K3242" i="7"/>
  <c r="J3242" i="7"/>
  <c r="I3242" i="7"/>
  <c r="C3242" i="7" s="1"/>
  <c r="H3242" i="7"/>
  <c r="G3242" i="7"/>
  <c r="F3242" i="7"/>
  <c r="E3242" i="7"/>
  <c r="D3242" i="7"/>
  <c r="L3241" i="7"/>
  <c r="K3241" i="7"/>
  <c r="J3241" i="7"/>
  <c r="I3241" i="7"/>
  <c r="H3241" i="7"/>
  <c r="G3241" i="7"/>
  <c r="F3241" i="7"/>
  <c r="E3241" i="7"/>
  <c r="D3241" i="7"/>
  <c r="C3241" i="7"/>
  <c r="L3240" i="7"/>
  <c r="K3240" i="7"/>
  <c r="J3240" i="7"/>
  <c r="I3240" i="7"/>
  <c r="C3240" i="7" s="1"/>
  <c r="H3240" i="7"/>
  <c r="G3240" i="7"/>
  <c r="F3240" i="7"/>
  <c r="E3240" i="7"/>
  <c r="D3240" i="7"/>
  <c r="L3239" i="7"/>
  <c r="K3239" i="7"/>
  <c r="J3239" i="7"/>
  <c r="I3239" i="7"/>
  <c r="C3239" i="7" s="1"/>
  <c r="H3239" i="7"/>
  <c r="G3239" i="7"/>
  <c r="F3239" i="7"/>
  <c r="E3239" i="7"/>
  <c r="D3239" i="7"/>
  <c r="L3238" i="7"/>
  <c r="K3238" i="7"/>
  <c r="J3238" i="7"/>
  <c r="I3238" i="7"/>
  <c r="C3238" i="7" s="1"/>
  <c r="H3238" i="7"/>
  <c r="G3238" i="7"/>
  <c r="F3238" i="7"/>
  <c r="E3238" i="7"/>
  <c r="D3238" i="7"/>
  <c r="L3237" i="7"/>
  <c r="K3237" i="7"/>
  <c r="J3237" i="7"/>
  <c r="I3237" i="7"/>
  <c r="H3237" i="7"/>
  <c r="G3237" i="7"/>
  <c r="F3237" i="7"/>
  <c r="E3237" i="7"/>
  <c r="D3237" i="7"/>
  <c r="C3237" i="7"/>
  <c r="L3236" i="7"/>
  <c r="K3236" i="7"/>
  <c r="J3236" i="7"/>
  <c r="I3236" i="7"/>
  <c r="H3236" i="7"/>
  <c r="G3236" i="7"/>
  <c r="F3236" i="7"/>
  <c r="E3236" i="7"/>
  <c r="D3236" i="7"/>
  <c r="C3236" i="7"/>
  <c r="L3235" i="7"/>
  <c r="K3235" i="7"/>
  <c r="J3235" i="7"/>
  <c r="I3235" i="7"/>
  <c r="H3235" i="7"/>
  <c r="G3235" i="7"/>
  <c r="F3235" i="7"/>
  <c r="E3235" i="7"/>
  <c r="D3235" i="7"/>
  <c r="C3235" i="7"/>
  <c r="L3234" i="7"/>
  <c r="K3234" i="7"/>
  <c r="J3234" i="7"/>
  <c r="I3234" i="7"/>
  <c r="H3234" i="7"/>
  <c r="G3234" i="7"/>
  <c r="F3234" i="7"/>
  <c r="E3234" i="7"/>
  <c r="D3234" i="7"/>
  <c r="C3234" i="7"/>
  <c r="L3233" i="7"/>
  <c r="K3233" i="7"/>
  <c r="J3233" i="7"/>
  <c r="I3233" i="7"/>
  <c r="C3233" i="7" s="1"/>
  <c r="H3233" i="7"/>
  <c r="G3233" i="7"/>
  <c r="F3233" i="7"/>
  <c r="E3233" i="7"/>
  <c r="D3233" i="7"/>
  <c r="L3232" i="7"/>
  <c r="K3232" i="7"/>
  <c r="J3232" i="7"/>
  <c r="I3232" i="7"/>
  <c r="C3232" i="7" s="1"/>
  <c r="H3232" i="7"/>
  <c r="G3232" i="7"/>
  <c r="F3232" i="7"/>
  <c r="E3232" i="7"/>
  <c r="D3232" i="7"/>
  <c r="L3231" i="7"/>
  <c r="K3231" i="7"/>
  <c r="J3231" i="7"/>
  <c r="I3231" i="7"/>
  <c r="C3231" i="7" s="1"/>
  <c r="H3231" i="7"/>
  <c r="G3231" i="7"/>
  <c r="F3231" i="7"/>
  <c r="E3231" i="7"/>
  <c r="D3231" i="7"/>
  <c r="L3230" i="7"/>
  <c r="K3230" i="7"/>
  <c r="J3230" i="7"/>
  <c r="I3230" i="7"/>
  <c r="C3230" i="7" s="1"/>
  <c r="H3230" i="7"/>
  <c r="G3230" i="7"/>
  <c r="F3230" i="7"/>
  <c r="E3230" i="7"/>
  <c r="D3230" i="7"/>
  <c r="L3229" i="7"/>
  <c r="K3229" i="7"/>
  <c r="J3229" i="7"/>
  <c r="I3229" i="7"/>
  <c r="H3229" i="7"/>
  <c r="G3229" i="7"/>
  <c r="F3229" i="7"/>
  <c r="E3229" i="7"/>
  <c r="D3229" i="7"/>
  <c r="C3229" i="7"/>
  <c r="L3228" i="7"/>
  <c r="K3228" i="7"/>
  <c r="J3228" i="7"/>
  <c r="I3228" i="7"/>
  <c r="C3228" i="7" s="1"/>
  <c r="H3228" i="7"/>
  <c r="G3228" i="7"/>
  <c r="F3228" i="7"/>
  <c r="E3228" i="7"/>
  <c r="D3228" i="7"/>
  <c r="L3227" i="7"/>
  <c r="K3227" i="7"/>
  <c r="J3227" i="7"/>
  <c r="I3227" i="7"/>
  <c r="C3227" i="7" s="1"/>
  <c r="H3227" i="7"/>
  <c r="G3227" i="7"/>
  <c r="F3227" i="7"/>
  <c r="E3227" i="7"/>
  <c r="D3227" i="7"/>
  <c r="L3226" i="7"/>
  <c r="K3226" i="7"/>
  <c r="J3226" i="7"/>
  <c r="I3226" i="7"/>
  <c r="C3226" i="7" s="1"/>
  <c r="H3226" i="7"/>
  <c r="G3226" i="7"/>
  <c r="F3226" i="7"/>
  <c r="E3226" i="7"/>
  <c r="D3226" i="7"/>
  <c r="L3225" i="7"/>
  <c r="K3225" i="7"/>
  <c r="J3225" i="7"/>
  <c r="I3225" i="7"/>
  <c r="H3225" i="7"/>
  <c r="G3225" i="7"/>
  <c r="F3225" i="7"/>
  <c r="E3225" i="7"/>
  <c r="D3225" i="7"/>
  <c r="C3225" i="7"/>
  <c r="L3224" i="7"/>
  <c r="K3224" i="7"/>
  <c r="J3224" i="7"/>
  <c r="I3224" i="7"/>
  <c r="C3224" i="7" s="1"/>
  <c r="H3224" i="7"/>
  <c r="G3224" i="7"/>
  <c r="F3224" i="7"/>
  <c r="E3224" i="7"/>
  <c r="D3224" i="7"/>
  <c r="L3223" i="7"/>
  <c r="K3223" i="7"/>
  <c r="J3223" i="7"/>
  <c r="I3223" i="7"/>
  <c r="C3223" i="7" s="1"/>
  <c r="H3223" i="7"/>
  <c r="G3223" i="7"/>
  <c r="F3223" i="7"/>
  <c r="E3223" i="7"/>
  <c r="D3223" i="7"/>
  <c r="L3222" i="7"/>
  <c r="K3222" i="7"/>
  <c r="J3222" i="7"/>
  <c r="I3222" i="7"/>
  <c r="C3222" i="7" s="1"/>
  <c r="H3222" i="7"/>
  <c r="G3222" i="7"/>
  <c r="F3222" i="7"/>
  <c r="E3222" i="7"/>
  <c r="D3222" i="7"/>
  <c r="L3221" i="7"/>
  <c r="K3221" i="7"/>
  <c r="J3221" i="7"/>
  <c r="I3221" i="7"/>
  <c r="H3221" i="7"/>
  <c r="G3221" i="7"/>
  <c r="F3221" i="7"/>
  <c r="E3221" i="7"/>
  <c r="D3221" i="7"/>
  <c r="C3221" i="7"/>
  <c r="L3220" i="7"/>
  <c r="K3220" i="7"/>
  <c r="J3220" i="7"/>
  <c r="I3220" i="7"/>
  <c r="C3220" i="7" s="1"/>
  <c r="H3220" i="7"/>
  <c r="G3220" i="7"/>
  <c r="F3220" i="7"/>
  <c r="E3220" i="7"/>
  <c r="D3220" i="7"/>
  <c r="L3219" i="7"/>
  <c r="K3219" i="7"/>
  <c r="J3219" i="7"/>
  <c r="I3219" i="7"/>
  <c r="C3219" i="7" s="1"/>
  <c r="H3219" i="7"/>
  <c r="G3219" i="7"/>
  <c r="F3219" i="7"/>
  <c r="E3219" i="7"/>
  <c r="D3219" i="7"/>
  <c r="L3218" i="7"/>
  <c r="K3218" i="7"/>
  <c r="J3218" i="7"/>
  <c r="I3218" i="7"/>
  <c r="H3218" i="7"/>
  <c r="G3218" i="7"/>
  <c r="F3218" i="7"/>
  <c r="E3218" i="7"/>
  <c r="D3218" i="7"/>
  <c r="C3218" i="7"/>
  <c r="L3217" i="7"/>
  <c r="K3217" i="7"/>
  <c r="J3217" i="7"/>
  <c r="I3217" i="7"/>
  <c r="C3217" i="7" s="1"/>
  <c r="H3217" i="7"/>
  <c r="G3217" i="7"/>
  <c r="F3217" i="7"/>
  <c r="E3217" i="7"/>
  <c r="D3217" i="7"/>
  <c r="L3216" i="7"/>
  <c r="K3216" i="7"/>
  <c r="J3216" i="7"/>
  <c r="I3216" i="7"/>
  <c r="C3216" i="7" s="1"/>
  <c r="H3216" i="7"/>
  <c r="G3216" i="7"/>
  <c r="F3216" i="7"/>
  <c r="E3216" i="7"/>
  <c r="D3216" i="7"/>
  <c r="L3215" i="7"/>
  <c r="K3215" i="7"/>
  <c r="J3215" i="7"/>
  <c r="I3215" i="7"/>
  <c r="C3215" i="7" s="1"/>
  <c r="H3215" i="7"/>
  <c r="G3215" i="7"/>
  <c r="F3215" i="7"/>
  <c r="E3215" i="7"/>
  <c r="D3215" i="7"/>
  <c r="L3214" i="7"/>
  <c r="K3214" i="7"/>
  <c r="J3214" i="7"/>
  <c r="I3214" i="7"/>
  <c r="C3214" i="7" s="1"/>
  <c r="H3214" i="7"/>
  <c r="G3214" i="7"/>
  <c r="F3214" i="7"/>
  <c r="E3214" i="7"/>
  <c r="D3214" i="7"/>
  <c r="L3213" i="7"/>
  <c r="K3213" i="7"/>
  <c r="J3213" i="7"/>
  <c r="I3213" i="7"/>
  <c r="H3213" i="7"/>
  <c r="G3213" i="7"/>
  <c r="F3213" i="7"/>
  <c r="E3213" i="7"/>
  <c r="D3213" i="7"/>
  <c r="C3213" i="7"/>
  <c r="L3212" i="7"/>
  <c r="K3212" i="7"/>
  <c r="J3212" i="7"/>
  <c r="I3212" i="7"/>
  <c r="H3212" i="7"/>
  <c r="G3212" i="7"/>
  <c r="F3212" i="7"/>
  <c r="E3212" i="7"/>
  <c r="D3212" i="7"/>
  <c r="C3212" i="7"/>
  <c r="L3211" i="7"/>
  <c r="K3211" i="7"/>
  <c r="J3211" i="7"/>
  <c r="I3211" i="7"/>
  <c r="C3211" i="7" s="1"/>
  <c r="H3211" i="7"/>
  <c r="G3211" i="7"/>
  <c r="F3211" i="7"/>
  <c r="E3211" i="7"/>
  <c r="D3211" i="7"/>
  <c r="L3210" i="7"/>
  <c r="K3210" i="7"/>
  <c r="J3210" i="7"/>
  <c r="I3210" i="7"/>
  <c r="C3210" i="7" s="1"/>
  <c r="H3210" i="7"/>
  <c r="G3210" i="7"/>
  <c r="F3210" i="7"/>
  <c r="E3210" i="7"/>
  <c r="D3210" i="7"/>
  <c r="L3209" i="7"/>
  <c r="K3209" i="7"/>
  <c r="J3209" i="7"/>
  <c r="I3209" i="7"/>
  <c r="H3209" i="7"/>
  <c r="G3209" i="7"/>
  <c r="F3209" i="7"/>
  <c r="E3209" i="7"/>
  <c r="D3209" i="7"/>
  <c r="C3209" i="7"/>
  <c r="L3208" i="7"/>
  <c r="K3208" i="7"/>
  <c r="J3208" i="7"/>
  <c r="I3208" i="7"/>
  <c r="C3208" i="7" s="1"/>
  <c r="H3208" i="7"/>
  <c r="G3208" i="7"/>
  <c r="F3208" i="7"/>
  <c r="E3208" i="7"/>
  <c r="D3208" i="7"/>
  <c r="L3207" i="7"/>
  <c r="K3207" i="7"/>
  <c r="J3207" i="7"/>
  <c r="I3207" i="7"/>
  <c r="C3207" i="7" s="1"/>
  <c r="H3207" i="7"/>
  <c r="G3207" i="7"/>
  <c r="F3207" i="7"/>
  <c r="E3207" i="7"/>
  <c r="D3207" i="7"/>
  <c r="L3206" i="7"/>
  <c r="K3206" i="7"/>
  <c r="J3206" i="7"/>
  <c r="I3206" i="7"/>
  <c r="C3206" i="7" s="1"/>
  <c r="H3206" i="7"/>
  <c r="G3206" i="7"/>
  <c r="F3206" i="7"/>
  <c r="E3206" i="7"/>
  <c r="D3206" i="7"/>
  <c r="L3205" i="7"/>
  <c r="K3205" i="7"/>
  <c r="J3205" i="7"/>
  <c r="I3205" i="7"/>
  <c r="H3205" i="7"/>
  <c r="G3205" i="7"/>
  <c r="F3205" i="7"/>
  <c r="E3205" i="7"/>
  <c r="D3205" i="7"/>
  <c r="C3205" i="7"/>
  <c r="L3204" i="7"/>
  <c r="K3204" i="7"/>
  <c r="J3204" i="7"/>
  <c r="I3204" i="7"/>
  <c r="H3204" i="7"/>
  <c r="G3204" i="7"/>
  <c r="F3204" i="7"/>
  <c r="E3204" i="7"/>
  <c r="D3204" i="7"/>
  <c r="C3204" i="7"/>
  <c r="L3203" i="7"/>
  <c r="K3203" i="7"/>
  <c r="J3203" i="7"/>
  <c r="I3203" i="7"/>
  <c r="H3203" i="7"/>
  <c r="G3203" i="7"/>
  <c r="F3203" i="7"/>
  <c r="E3203" i="7"/>
  <c r="D3203" i="7"/>
  <c r="C3203" i="7"/>
  <c r="L3202" i="7"/>
  <c r="K3202" i="7"/>
  <c r="J3202" i="7"/>
  <c r="I3202" i="7"/>
  <c r="H3202" i="7"/>
  <c r="G3202" i="7"/>
  <c r="F3202" i="7"/>
  <c r="E3202" i="7"/>
  <c r="D3202" i="7"/>
  <c r="C3202" i="7"/>
  <c r="L3201" i="7"/>
  <c r="K3201" i="7"/>
  <c r="J3201" i="7"/>
  <c r="I3201" i="7"/>
  <c r="C3201" i="7" s="1"/>
  <c r="H3201" i="7"/>
  <c r="G3201" i="7"/>
  <c r="F3201" i="7"/>
  <c r="E3201" i="7"/>
  <c r="D3201" i="7"/>
  <c r="L3200" i="7"/>
  <c r="K3200" i="7"/>
  <c r="J3200" i="7"/>
  <c r="I3200" i="7"/>
  <c r="C3200" i="7" s="1"/>
  <c r="H3200" i="7"/>
  <c r="G3200" i="7"/>
  <c r="F3200" i="7"/>
  <c r="E3200" i="7"/>
  <c r="D3200" i="7"/>
  <c r="L3199" i="7"/>
  <c r="K3199" i="7"/>
  <c r="J3199" i="7"/>
  <c r="I3199" i="7"/>
  <c r="C3199" i="7" s="1"/>
  <c r="H3199" i="7"/>
  <c r="G3199" i="7"/>
  <c r="F3199" i="7"/>
  <c r="E3199" i="7"/>
  <c r="D3199" i="7"/>
  <c r="L3198" i="7"/>
  <c r="K3198" i="7"/>
  <c r="J3198" i="7"/>
  <c r="I3198" i="7"/>
  <c r="H3198" i="7"/>
  <c r="G3198" i="7"/>
  <c r="F3198" i="7"/>
  <c r="E3198" i="7"/>
  <c r="D3198" i="7"/>
  <c r="C3198" i="7"/>
  <c r="L3197" i="7"/>
  <c r="K3197" i="7"/>
  <c r="J3197" i="7"/>
  <c r="I3197" i="7"/>
  <c r="H3197" i="7"/>
  <c r="G3197" i="7"/>
  <c r="F3197" i="7"/>
  <c r="E3197" i="7"/>
  <c r="D3197" i="7"/>
  <c r="C3197" i="7"/>
  <c r="L3196" i="7"/>
  <c r="K3196" i="7"/>
  <c r="J3196" i="7"/>
  <c r="I3196" i="7"/>
  <c r="C3196" i="7" s="1"/>
  <c r="H3196" i="7"/>
  <c r="G3196" i="7"/>
  <c r="F3196" i="7"/>
  <c r="E3196" i="7"/>
  <c r="D3196" i="7"/>
  <c r="L3195" i="7"/>
  <c r="K3195" i="7"/>
  <c r="J3195" i="7"/>
  <c r="I3195" i="7"/>
  <c r="H3195" i="7"/>
  <c r="G3195" i="7"/>
  <c r="F3195" i="7"/>
  <c r="E3195" i="7"/>
  <c r="D3195" i="7"/>
  <c r="C3195" i="7"/>
  <c r="L3194" i="7"/>
  <c r="K3194" i="7"/>
  <c r="J3194" i="7"/>
  <c r="I3194" i="7"/>
  <c r="H3194" i="7"/>
  <c r="G3194" i="7"/>
  <c r="F3194" i="7"/>
  <c r="E3194" i="7"/>
  <c r="D3194" i="7"/>
  <c r="C3194" i="7"/>
  <c r="L3193" i="7"/>
  <c r="K3193" i="7"/>
  <c r="J3193" i="7"/>
  <c r="I3193" i="7"/>
  <c r="C3193" i="7" s="1"/>
  <c r="H3193" i="7"/>
  <c r="G3193" i="7"/>
  <c r="F3193" i="7"/>
  <c r="E3193" i="7"/>
  <c r="D3193" i="7"/>
  <c r="L3192" i="7"/>
  <c r="K3192" i="7"/>
  <c r="J3192" i="7"/>
  <c r="I3192" i="7"/>
  <c r="C3192" i="7" s="1"/>
  <c r="H3192" i="7"/>
  <c r="G3192" i="7"/>
  <c r="F3192" i="7"/>
  <c r="E3192" i="7"/>
  <c r="D3192" i="7"/>
  <c r="L3191" i="7"/>
  <c r="K3191" i="7"/>
  <c r="J3191" i="7"/>
  <c r="I3191" i="7"/>
  <c r="C3191" i="7" s="1"/>
  <c r="H3191" i="7"/>
  <c r="G3191" i="7"/>
  <c r="F3191" i="7"/>
  <c r="E3191" i="7"/>
  <c r="D3191" i="7"/>
  <c r="L3190" i="7"/>
  <c r="K3190" i="7"/>
  <c r="J3190" i="7"/>
  <c r="I3190" i="7"/>
  <c r="H3190" i="7"/>
  <c r="G3190" i="7"/>
  <c r="F3190" i="7"/>
  <c r="E3190" i="7"/>
  <c r="D3190" i="7"/>
  <c r="C3190" i="7"/>
  <c r="L3189" i="7"/>
  <c r="K3189" i="7"/>
  <c r="J3189" i="7"/>
  <c r="I3189" i="7"/>
  <c r="C3189" i="7" s="1"/>
  <c r="H3189" i="7"/>
  <c r="G3189" i="7"/>
  <c r="F3189" i="7"/>
  <c r="E3189" i="7"/>
  <c r="D3189" i="7"/>
  <c r="L3188" i="7"/>
  <c r="K3188" i="7"/>
  <c r="J3188" i="7"/>
  <c r="I3188" i="7"/>
  <c r="H3188" i="7"/>
  <c r="G3188" i="7"/>
  <c r="F3188" i="7"/>
  <c r="E3188" i="7"/>
  <c r="D3188" i="7"/>
  <c r="C3188" i="7"/>
  <c r="L3187" i="7"/>
  <c r="K3187" i="7"/>
  <c r="J3187" i="7"/>
  <c r="I3187" i="7"/>
  <c r="C3187" i="7" s="1"/>
  <c r="H3187" i="7"/>
  <c r="G3187" i="7"/>
  <c r="F3187" i="7"/>
  <c r="E3187" i="7"/>
  <c r="D3187" i="7"/>
  <c r="L3186" i="7"/>
  <c r="K3186" i="7"/>
  <c r="J3186" i="7"/>
  <c r="I3186" i="7"/>
  <c r="H3186" i="7"/>
  <c r="G3186" i="7"/>
  <c r="F3186" i="7"/>
  <c r="E3186" i="7"/>
  <c r="D3186" i="7"/>
  <c r="C3186" i="7"/>
  <c r="L3185" i="7"/>
  <c r="K3185" i="7"/>
  <c r="J3185" i="7"/>
  <c r="I3185" i="7"/>
  <c r="H3185" i="7"/>
  <c r="G3185" i="7"/>
  <c r="F3185" i="7"/>
  <c r="E3185" i="7"/>
  <c r="D3185" i="7"/>
  <c r="C3185" i="7"/>
  <c r="L3184" i="7"/>
  <c r="K3184" i="7"/>
  <c r="J3184" i="7"/>
  <c r="I3184" i="7"/>
  <c r="H3184" i="7"/>
  <c r="G3184" i="7"/>
  <c r="F3184" i="7"/>
  <c r="E3184" i="7"/>
  <c r="D3184" i="7"/>
  <c r="C3184" i="7"/>
  <c r="L3183" i="7"/>
  <c r="K3183" i="7"/>
  <c r="J3183" i="7"/>
  <c r="I3183" i="7"/>
  <c r="C3183" i="7" s="1"/>
  <c r="H3183" i="7"/>
  <c r="G3183" i="7"/>
  <c r="F3183" i="7"/>
  <c r="E3183" i="7"/>
  <c r="D3183" i="7"/>
  <c r="L3182" i="7"/>
  <c r="K3182" i="7"/>
  <c r="J3182" i="7"/>
  <c r="I3182" i="7"/>
  <c r="H3182" i="7"/>
  <c r="G3182" i="7"/>
  <c r="F3182" i="7"/>
  <c r="E3182" i="7"/>
  <c r="D3182" i="7"/>
  <c r="C3182" i="7"/>
  <c r="L3181" i="7"/>
  <c r="K3181" i="7"/>
  <c r="J3181" i="7"/>
  <c r="I3181" i="7"/>
  <c r="C3181" i="7" s="1"/>
  <c r="H3181" i="7"/>
  <c r="G3181" i="7"/>
  <c r="F3181" i="7"/>
  <c r="E3181" i="7"/>
  <c r="D3181" i="7"/>
  <c r="L3180" i="7"/>
  <c r="K3180" i="7"/>
  <c r="J3180" i="7"/>
  <c r="I3180" i="7"/>
  <c r="C3180" i="7" s="1"/>
  <c r="H3180" i="7"/>
  <c r="G3180" i="7"/>
  <c r="F3180" i="7"/>
  <c r="E3180" i="7"/>
  <c r="D3180" i="7"/>
  <c r="L3179" i="7"/>
  <c r="K3179" i="7"/>
  <c r="J3179" i="7"/>
  <c r="I3179" i="7"/>
  <c r="H3179" i="7"/>
  <c r="G3179" i="7"/>
  <c r="F3179" i="7"/>
  <c r="E3179" i="7"/>
  <c r="D3179" i="7"/>
  <c r="C3179" i="7"/>
  <c r="L3178" i="7"/>
  <c r="K3178" i="7"/>
  <c r="J3178" i="7"/>
  <c r="I3178" i="7"/>
  <c r="H3178" i="7"/>
  <c r="G3178" i="7"/>
  <c r="F3178" i="7"/>
  <c r="E3178" i="7"/>
  <c r="D3178" i="7"/>
  <c r="C3178" i="7"/>
  <c r="L3177" i="7"/>
  <c r="K3177" i="7"/>
  <c r="J3177" i="7"/>
  <c r="I3177" i="7"/>
  <c r="C3177" i="7" s="1"/>
  <c r="H3177" i="7"/>
  <c r="G3177" i="7"/>
  <c r="F3177" i="7"/>
  <c r="E3177" i="7"/>
  <c r="D3177" i="7"/>
  <c r="L3176" i="7"/>
  <c r="K3176" i="7"/>
  <c r="J3176" i="7"/>
  <c r="I3176" i="7"/>
  <c r="C3176" i="7" s="1"/>
  <c r="H3176" i="7"/>
  <c r="G3176" i="7"/>
  <c r="F3176" i="7"/>
  <c r="E3176" i="7"/>
  <c r="D3176" i="7"/>
  <c r="L3175" i="7"/>
  <c r="K3175" i="7"/>
  <c r="J3175" i="7"/>
  <c r="I3175" i="7"/>
  <c r="C3175" i="7" s="1"/>
  <c r="H3175" i="7"/>
  <c r="G3175" i="7"/>
  <c r="F3175" i="7"/>
  <c r="E3175" i="7"/>
  <c r="D3175" i="7"/>
  <c r="L3174" i="7"/>
  <c r="K3174" i="7"/>
  <c r="J3174" i="7"/>
  <c r="I3174" i="7"/>
  <c r="H3174" i="7"/>
  <c r="G3174" i="7"/>
  <c r="F3174" i="7"/>
  <c r="E3174" i="7"/>
  <c r="D3174" i="7"/>
  <c r="C3174" i="7"/>
  <c r="L3173" i="7"/>
  <c r="K3173" i="7"/>
  <c r="J3173" i="7"/>
  <c r="I3173" i="7"/>
  <c r="C3173" i="7" s="1"/>
  <c r="H3173" i="7"/>
  <c r="G3173" i="7"/>
  <c r="F3173" i="7"/>
  <c r="E3173" i="7"/>
  <c r="D3173" i="7"/>
  <c r="L3172" i="7"/>
  <c r="K3172" i="7"/>
  <c r="J3172" i="7"/>
  <c r="I3172" i="7"/>
  <c r="H3172" i="7"/>
  <c r="G3172" i="7"/>
  <c r="F3172" i="7"/>
  <c r="E3172" i="7"/>
  <c r="D3172" i="7"/>
  <c r="C3172" i="7"/>
  <c r="L3171" i="7"/>
  <c r="K3171" i="7"/>
  <c r="J3171" i="7"/>
  <c r="I3171" i="7"/>
  <c r="C3171" i="7" s="1"/>
  <c r="H3171" i="7"/>
  <c r="G3171" i="7"/>
  <c r="F3171" i="7"/>
  <c r="E3171" i="7"/>
  <c r="D3171" i="7"/>
  <c r="L3170" i="7"/>
  <c r="K3170" i="7"/>
  <c r="J3170" i="7"/>
  <c r="I3170" i="7"/>
  <c r="H3170" i="7"/>
  <c r="G3170" i="7"/>
  <c r="F3170" i="7"/>
  <c r="E3170" i="7"/>
  <c r="D3170" i="7"/>
  <c r="C3170" i="7"/>
  <c r="L3169" i="7"/>
  <c r="K3169" i="7"/>
  <c r="J3169" i="7"/>
  <c r="I3169" i="7"/>
  <c r="H3169" i="7"/>
  <c r="G3169" i="7"/>
  <c r="F3169" i="7"/>
  <c r="E3169" i="7"/>
  <c r="D3169" i="7"/>
  <c r="C3169" i="7"/>
  <c r="L3168" i="7"/>
  <c r="K3168" i="7"/>
  <c r="J3168" i="7"/>
  <c r="I3168" i="7"/>
  <c r="C3168" i="7" s="1"/>
  <c r="H3168" i="7"/>
  <c r="G3168" i="7"/>
  <c r="F3168" i="7"/>
  <c r="E3168" i="7"/>
  <c r="D3168" i="7"/>
  <c r="L3167" i="7"/>
  <c r="K3167" i="7"/>
  <c r="J3167" i="7"/>
  <c r="I3167" i="7"/>
  <c r="C3167" i="7" s="1"/>
  <c r="H3167" i="7"/>
  <c r="G3167" i="7"/>
  <c r="F3167" i="7"/>
  <c r="E3167" i="7"/>
  <c r="D3167" i="7"/>
  <c r="L3166" i="7"/>
  <c r="K3166" i="7"/>
  <c r="J3166" i="7"/>
  <c r="I3166" i="7"/>
  <c r="H3166" i="7"/>
  <c r="G3166" i="7"/>
  <c r="F3166" i="7"/>
  <c r="E3166" i="7"/>
  <c r="D3166" i="7"/>
  <c r="C3166" i="7"/>
  <c r="L3165" i="7"/>
  <c r="K3165" i="7"/>
  <c r="J3165" i="7"/>
  <c r="I3165" i="7"/>
  <c r="H3165" i="7"/>
  <c r="G3165" i="7"/>
  <c r="F3165" i="7"/>
  <c r="E3165" i="7"/>
  <c r="D3165" i="7"/>
  <c r="C3165" i="7"/>
  <c r="L3164" i="7"/>
  <c r="K3164" i="7"/>
  <c r="J3164" i="7"/>
  <c r="I3164" i="7"/>
  <c r="C3164" i="7" s="1"/>
  <c r="H3164" i="7"/>
  <c r="G3164" i="7"/>
  <c r="F3164" i="7"/>
  <c r="E3164" i="7"/>
  <c r="D3164" i="7"/>
  <c r="L3163" i="7"/>
  <c r="K3163" i="7"/>
  <c r="J3163" i="7"/>
  <c r="I3163" i="7"/>
  <c r="H3163" i="7"/>
  <c r="G3163" i="7"/>
  <c r="F3163" i="7"/>
  <c r="E3163" i="7"/>
  <c r="D3163" i="7"/>
  <c r="C3163" i="7"/>
  <c r="L3162" i="7"/>
  <c r="K3162" i="7"/>
  <c r="J3162" i="7"/>
  <c r="I3162" i="7"/>
  <c r="H3162" i="7"/>
  <c r="G3162" i="7"/>
  <c r="F3162" i="7"/>
  <c r="E3162" i="7"/>
  <c r="D3162" i="7"/>
  <c r="C3162" i="7"/>
  <c r="L3161" i="7"/>
  <c r="K3161" i="7"/>
  <c r="J3161" i="7"/>
  <c r="I3161" i="7"/>
  <c r="C3161" i="7" s="1"/>
  <c r="H3161" i="7"/>
  <c r="G3161" i="7"/>
  <c r="F3161" i="7"/>
  <c r="E3161" i="7"/>
  <c r="D3161" i="7"/>
  <c r="L3160" i="7"/>
  <c r="K3160" i="7"/>
  <c r="J3160" i="7"/>
  <c r="I3160" i="7"/>
  <c r="C3160" i="7" s="1"/>
  <c r="H3160" i="7"/>
  <c r="G3160" i="7"/>
  <c r="F3160" i="7"/>
  <c r="E3160" i="7"/>
  <c r="D3160" i="7"/>
  <c r="L3159" i="7"/>
  <c r="K3159" i="7"/>
  <c r="J3159" i="7"/>
  <c r="I3159" i="7"/>
  <c r="C3159" i="7" s="1"/>
  <c r="H3159" i="7"/>
  <c r="G3159" i="7"/>
  <c r="F3159" i="7"/>
  <c r="E3159" i="7"/>
  <c r="D3159" i="7"/>
  <c r="L3158" i="7"/>
  <c r="K3158" i="7"/>
  <c r="J3158" i="7"/>
  <c r="I3158" i="7"/>
  <c r="H3158" i="7"/>
  <c r="G3158" i="7"/>
  <c r="F3158" i="7"/>
  <c r="E3158" i="7"/>
  <c r="D3158" i="7"/>
  <c r="C3158" i="7"/>
  <c r="L3157" i="7"/>
  <c r="K3157" i="7"/>
  <c r="J3157" i="7"/>
  <c r="I3157" i="7"/>
  <c r="H3157" i="7"/>
  <c r="G3157" i="7"/>
  <c r="F3157" i="7"/>
  <c r="E3157" i="7"/>
  <c r="D3157" i="7"/>
  <c r="C3157" i="7"/>
  <c r="L3156" i="7"/>
  <c r="K3156" i="7"/>
  <c r="J3156" i="7"/>
  <c r="I3156" i="7"/>
  <c r="H3156" i="7"/>
  <c r="G3156" i="7"/>
  <c r="F3156" i="7"/>
  <c r="E3156" i="7"/>
  <c r="D3156" i="7"/>
  <c r="C3156" i="7"/>
  <c r="L3155" i="7"/>
  <c r="K3155" i="7"/>
  <c r="J3155" i="7"/>
  <c r="I3155" i="7"/>
  <c r="C3155" i="7" s="1"/>
  <c r="H3155" i="7"/>
  <c r="G3155" i="7"/>
  <c r="F3155" i="7"/>
  <c r="E3155" i="7"/>
  <c r="D3155" i="7"/>
  <c r="L3154" i="7"/>
  <c r="K3154" i="7"/>
  <c r="J3154" i="7"/>
  <c r="I3154" i="7"/>
  <c r="C3154" i="7" s="1"/>
  <c r="H3154" i="7"/>
  <c r="G3154" i="7"/>
  <c r="F3154" i="7"/>
  <c r="E3154" i="7"/>
  <c r="D3154" i="7"/>
  <c r="L3153" i="7"/>
  <c r="K3153" i="7"/>
  <c r="J3153" i="7"/>
  <c r="I3153" i="7"/>
  <c r="H3153" i="7"/>
  <c r="G3153" i="7"/>
  <c r="F3153" i="7"/>
  <c r="E3153" i="7"/>
  <c r="D3153" i="7"/>
  <c r="C3153" i="7"/>
  <c r="L3152" i="7"/>
  <c r="K3152" i="7"/>
  <c r="J3152" i="7"/>
  <c r="I3152" i="7"/>
  <c r="H3152" i="7"/>
  <c r="G3152" i="7"/>
  <c r="F3152" i="7"/>
  <c r="E3152" i="7"/>
  <c r="D3152" i="7"/>
  <c r="C3152" i="7"/>
  <c r="L3151" i="7"/>
  <c r="K3151" i="7"/>
  <c r="J3151" i="7"/>
  <c r="I3151" i="7"/>
  <c r="C3151" i="7" s="1"/>
  <c r="H3151" i="7"/>
  <c r="G3151" i="7"/>
  <c r="F3151" i="7"/>
  <c r="E3151" i="7"/>
  <c r="D3151" i="7"/>
  <c r="L3150" i="7"/>
  <c r="K3150" i="7"/>
  <c r="J3150" i="7"/>
  <c r="I3150" i="7"/>
  <c r="C3150" i="7" s="1"/>
  <c r="H3150" i="7"/>
  <c r="G3150" i="7"/>
  <c r="F3150" i="7"/>
  <c r="E3150" i="7"/>
  <c r="D3150" i="7"/>
  <c r="L3149" i="7"/>
  <c r="K3149" i="7"/>
  <c r="J3149" i="7"/>
  <c r="I3149" i="7"/>
  <c r="H3149" i="7"/>
  <c r="G3149" i="7"/>
  <c r="F3149" i="7"/>
  <c r="E3149" i="7"/>
  <c r="D3149" i="7"/>
  <c r="C3149" i="7"/>
  <c r="L3148" i="7"/>
  <c r="K3148" i="7"/>
  <c r="J3148" i="7"/>
  <c r="I3148" i="7"/>
  <c r="H3148" i="7"/>
  <c r="G3148" i="7"/>
  <c r="F3148" i="7"/>
  <c r="E3148" i="7"/>
  <c r="D3148" i="7"/>
  <c r="C3148" i="7"/>
  <c r="L3147" i="7"/>
  <c r="K3147" i="7"/>
  <c r="J3147" i="7"/>
  <c r="I3147" i="7"/>
  <c r="H3147" i="7"/>
  <c r="G3147" i="7"/>
  <c r="F3147" i="7"/>
  <c r="E3147" i="7"/>
  <c r="D3147" i="7"/>
  <c r="C3147" i="7"/>
  <c r="L3146" i="7"/>
  <c r="K3146" i="7"/>
  <c r="J3146" i="7"/>
  <c r="I3146" i="7"/>
  <c r="H3146" i="7"/>
  <c r="G3146" i="7"/>
  <c r="F3146" i="7"/>
  <c r="E3146" i="7"/>
  <c r="D3146" i="7"/>
  <c r="C3146" i="7"/>
  <c r="L3145" i="7"/>
  <c r="K3145" i="7"/>
  <c r="J3145" i="7"/>
  <c r="I3145" i="7"/>
  <c r="C3145" i="7" s="1"/>
  <c r="H3145" i="7"/>
  <c r="G3145" i="7"/>
  <c r="F3145" i="7"/>
  <c r="E3145" i="7"/>
  <c r="D3145" i="7"/>
  <c r="L3144" i="7"/>
  <c r="K3144" i="7"/>
  <c r="J3144" i="7"/>
  <c r="I3144" i="7"/>
  <c r="C3144" i="7" s="1"/>
  <c r="H3144" i="7"/>
  <c r="G3144" i="7"/>
  <c r="F3144" i="7"/>
  <c r="E3144" i="7"/>
  <c r="D3144" i="7"/>
  <c r="L3143" i="7"/>
  <c r="K3143" i="7"/>
  <c r="J3143" i="7"/>
  <c r="I3143" i="7"/>
  <c r="C3143" i="7" s="1"/>
  <c r="H3143" i="7"/>
  <c r="G3143" i="7"/>
  <c r="F3143" i="7"/>
  <c r="E3143" i="7"/>
  <c r="D3143" i="7"/>
  <c r="L3142" i="7"/>
  <c r="K3142" i="7"/>
  <c r="J3142" i="7"/>
  <c r="I3142" i="7"/>
  <c r="C3142" i="7" s="1"/>
  <c r="H3142" i="7"/>
  <c r="G3142" i="7"/>
  <c r="F3142" i="7"/>
  <c r="E3142" i="7"/>
  <c r="D3142" i="7"/>
  <c r="L3141" i="7"/>
  <c r="K3141" i="7"/>
  <c r="J3141" i="7"/>
  <c r="I3141" i="7"/>
  <c r="H3141" i="7"/>
  <c r="G3141" i="7"/>
  <c r="F3141" i="7"/>
  <c r="E3141" i="7"/>
  <c r="D3141" i="7"/>
  <c r="C3141" i="7"/>
  <c r="L3140" i="7"/>
  <c r="K3140" i="7"/>
  <c r="J3140" i="7"/>
  <c r="I3140" i="7"/>
  <c r="H3140" i="7"/>
  <c r="G3140" i="7"/>
  <c r="F3140" i="7"/>
  <c r="E3140" i="7"/>
  <c r="D3140" i="7"/>
  <c r="C3140" i="7"/>
  <c r="L3139" i="7"/>
  <c r="K3139" i="7"/>
  <c r="J3139" i="7"/>
  <c r="I3139" i="7"/>
  <c r="H3139" i="7"/>
  <c r="G3139" i="7"/>
  <c r="F3139" i="7"/>
  <c r="E3139" i="7"/>
  <c r="D3139" i="7"/>
  <c r="C3139" i="7"/>
  <c r="L3138" i="7"/>
  <c r="K3138" i="7"/>
  <c r="J3138" i="7"/>
  <c r="I3138" i="7"/>
  <c r="C3138" i="7" s="1"/>
  <c r="H3138" i="7"/>
  <c r="G3138" i="7"/>
  <c r="F3138" i="7"/>
  <c r="E3138" i="7"/>
  <c r="D3138" i="7"/>
  <c r="L3137" i="7"/>
  <c r="K3137" i="7"/>
  <c r="J3137" i="7"/>
  <c r="I3137" i="7"/>
  <c r="C3137" i="7" s="1"/>
  <c r="H3137" i="7"/>
  <c r="G3137" i="7"/>
  <c r="F3137" i="7"/>
  <c r="E3137" i="7"/>
  <c r="D3137" i="7"/>
  <c r="L3136" i="7"/>
  <c r="K3136" i="7"/>
  <c r="J3136" i="7"/>
  <c r="I3136" i="7"/>
  <c r="H3136" i="7"/>
  <c r="G3136" i="7"/>
  <c r="F3136" i="7"/>
  <c r="E3136" i="7"/>
  <c r="D3136" i="7"/>
  <c r="C3136" i="7"/>
  <c r="L3135" i="7"/>
  <c r="K3135" i="7"/>
  <c r="J3135" i="7"/>
  <c r="I3135" i="7"/>
  <c r="C3135" i="7" s="1"/>
  <c r="H3135" i="7"/>
  <c r="G3135" i="7"/>
  <c r="F3135" i="7"/>
  <c r="E3135" i="7"/>
  <c r="D3135" i="7"/>
  <c r="L3134" i="7"/>
  <c r="K3134" i="7"/>
  <c r="J3134" i="7"/>
  <c r="I3134" i="7"/>
  <c r="C3134" i="7" s="1"/>
  <c r="H3134" i="7"/>
  <c r="G3134" i="7"/>
  <c r="F3134" i="7"/>
  <c r="E3134" i="7"/>
  <c r="D3134" i="7"/>
  <c r="L3133" i="7"/>
  <c r="K3133" i="7"/>
  <c r="J3133" i="7"/>
  <c r="I3133" i="7"/>
  <c r="C3133" i="7" s="1"/>
  <c r="H3133" i="7"/>
  <c r="G3133" i="7"/>
  <c r="F3133" i="7"/>
  <c r="E3133" i="7"/>
  <c r="D3133" i="7"/>
  <c r="L3132" i="7"/>
  <c r="K3132" i="7"/>
  <c r="J3132" i="7"/>
  <c r="I3132" i="7"/>
  <c r="H3132" i="7"/>
  <c r="G3132" i="7"/>
  <c r="F3132" i="7"/>
  <c r="E3132" i="7"/>
  <c r="D3132" i="7"/>
  <c r="C3132" i="7"/>
  <c r="L3131" i="7"/>
  <c r="K3131" i="7"/>
  <c r="J3131" i="7"/>
  <c r="I3131" i="7"/>
  <c r="H3131" i="7"/>
  <c r="G3131" i="7"/>
  <c r="F3131" i="7"/>
  <c r="E3131" i="7"/>
  <c r="D3131" i="7"/>
  <c r="C3131" i="7"/>
  <c r="L3130" i="7"/>
  <c r="K3130" i="7"/>
  <c r="J3130" i="7"/>
  <c r="I3130" i="7"/>
  <c r="H3130" i="7"/>
  <c r="G3130" i="7"/>
  <c r="F3130" i="7"/>
  <c r="E3130" i="7"/>
  <c r="D3130" i="7"/>
  <c r="C3130" i="7"/>
  <c r="L3129" i="7"/>
  <c r="K3129" i="7"/>
  <c r="J3129" i="7"/>
  <c r="I3129" i="7"/>
  <c r="C3129" i="7" s="1"/>
  <c r="H3129" i="7"/>
  <c r="G3129" i="7"/>
  <c r="F3129" i="7"/>
  <c r="E3129" i="7"/>
  <c r="D3129" i="7"/>
  <c r="L3128" i="7"/>
  <c r="K3128" i="7"/>
  <c r="J3128" i="7"/>
  <c r="I3128" i="7"/>
  <c r="C3128" i="7" s="1"/>
  <c r="H3128" i="7"/>
  <c r="G3128" i="7"/>
  <c r="F3128" i="7"/>
  <c r="E3128" i="7"/>
  <c r="D3128" i="7"/>
  <c r="L3127" i="7"/>
  <c r="K3127" i="7"/>
  <c r="J3127" i="7"/>
  <c r="I3127" i="7"/>
  <c r="C3127" i="7" s="1"/>
  <c r="H3127" i="7"/>
  <c r="G3127" i="7"/>
  <c r="F3127" i="7"/>
  <c r="E3127" i="7"/>
  <c r="D3127" i="7"/>
  <c r="L3126" i="7"/>
  <c r="K3126" i="7"/>
  <c r="J3126" i="7"/>
  <c r="I3126" i="7"/>
  <c r="C3126" i="7" s="1"/>
  <c r="H3126" i="7"/>
  <c r="G3126" i="7"/>
  <c r="F3126" i="7"/>
  <c r="E3126" i="7"/>
  <c r="D3126" i="7"/>
  <c r="L3125" i="7"/>
  <c r="K3125" i="7"/>
  <c r="J3125" i="7"/>
  <c r="I3125" i="7"/>
  <c r="C3125" i="7" s="1"/>
  <c r="H3125" i="7"/>
  <c r="G3125" i="7"/>
  <c r="F3125" i="7"/>
  <c r="E3125" i="7"/>
  <c r="D3125" i="7"/>
  <c r="L3124" i="7"/>
  <c r="K3124" i="7"/>
  <c r="J3124" i="7"/>
  <c r="I3124" i="7"/>
  <c r="H3124" i="7"/>
  <c r="G3124" i="7"/>
  <c r="F3124" i="7"/>
  <c r="E3124" i="7"/>
  <c r="D3124" i="7"/>
  <c r="C3124" i="7"/>
  <c r="L3123" i="7"/>
  <c r="K3123" i="7"/>
  <c r="J3123" i="7"/>
  <c r="I3123" i="7"/>
  <c r="H3123" i="7"/>
  <c r="G3123" i="7"/>
  <c r="F3123" i="7"/>
  <c r="E3123" i="7"/>
  <c r="D3123" i="7"/>
  <c r="C3123" i="7"/>
  <c r="L3122" i="7"/>
  <c r="K3122" i="7"/>
  <c r="J3122" i="7"/>
  <c r="I3122" i="7"/>
  <c r="H3122" i="7"/>
  <c r="G3122" i="7"/>
  <c r="F3122" i="7"/>
  <c r="E3122" i="7"/>
  <c r="D3122" i="7"/>
  <c r="C3122" i="7"/>
  <c r="L3121" i="7"/>
  <c r="K3121" i="7"/>
  <c r="J3121" i="7"/>
  <c r="I3121" i="7"/>
  <c r="C3121" i="7" s="1"/>
  <c r="H3121" i="7"/>
  <c r="G3121" i="7"/>
  <c r="F3121" i="7"/>
  <c r="E3121" i="7"/>
  <c r="D3121" i="7"/>
  <c r="L3120" i="7"/>
  <c r="K3120" i="7"/>
  <c r="J3120" i="7"/>
  <c r="I3120" i="7"/>
  <c r="C3120" i="7" s="1"/>
  <c r="H3120" i="7"/>
  <c r="G3120" i="7"/>
  <c r="F3120" i="7"/>
  <c r="E3120" i="7"/>
  <c r="D3120" i="7"/>
  <c r="L3119" i="7"/>
  <c r="K3119" i="7"/>
  <c r="J3119" i="7"/>
  <c r="I3119" i="7"/>
  <c r="C3119" i="7" s="1"/>
  <c r="H3119" i="7"/>
  <c r="G3119" i="7"/>
  <c r="F3119" i="7"/>
  <c r="E3119" i="7"/>
  <c r="D3119" i="7"/>
  <c r="L3118" i="7"/>
  <c r="K3118" i="7"/>
  <c r="J3118" i="7"/>
  <c r="I3118" i="7"/>
  <c r="H3118" i="7"/>
  <c r="G3118" i="7"/>
  <c r="F3118" i="7"/>
  <c r="E3118" i="7"/>
  <c r="D3118" i="7"/>
  <c r="C3118" i="7"/>
  <c r="L3117" i="7"/>
  <c r="K3117" i="7"/>
  <c r="J3117" i="7"/>
  <c r="I3117" i="7"/>
  <c r="C3117" i="7" s="1"/>
  <c r="H3117" i="7"/>
  <c r="G3117" i="7"/>
  <c r="F3117" i="7"/>
  <c r="E3117" i="7"/>
  <c r="D3117" i="7"/>
  <c r="L3116" i="7"/>
  <c r="K3116" i="7"/>
  <c r="J3116" i="7"/>
  <c r="I3116" i="7"/>
  <c r="C3116" i="7" s="1"/>
  <c r="H3116" i="7"/>
  <c r="G3116" i="7"/>
  <c r="F3116" i="7"/>
  <c r="E3116" i="7"/>
  <c r="D3116" i="7"/>
  <c r="L3115" i="7"/>
  <c r="K3115" i="7"/>
  <c r="J3115" i="7"/>
  <c r="I3115" i="7"/>
  <c r="H3115" i="7"/>
  <c r="G3115" i="7"/>
  <c r="F3115" i="7"/>
  <c r="E3115" i="7"/>
  <c r="D3115" i="7"/>
  <c r="C3115" i="7"/>
  <c r="L3114" i="7"/>
  <c r="K3114" i="7"/>
  <c r="J3114" i="7"/>
  <c r="I3114" i="7"/>
  <c r="H3114" i="7"/>
  <c r="G3114" i="7"/>
  <c r="F3114" i="7"/>
  <c r="E3114" i="7"/>
  <c r="D3114" i="7"/>
  <c r="C3114" i="7"/>
  <c r="L3113" i="7"/>
  <c r="K3113" i="7"/>
  <c r="J3113" i="7"/>
  <c r="I3113" i="7"/>
  <c r="C3113" i="7" s="1"/>
  <c r="H3113" i="7"/>
  <c r="G3113" i="7"/>
  <c r="F3113" i="7"/>
  <c r="E3113" i="7"/>
  <c r="D3113" i="7"/>
  <c r="L3112" i="7"/>
  <c r="K3112" i="7"/>
  <c r="J3112" i="7"/>
  <c r="I3112" i="7"/>
  <c r="C3112" i="7" s="1"/>
  <c r="H3112" i="7"/>
  <c r="G3112" i="7"/>
  <c r="F3112" i="7"/>
  <c r="E3112" i="7"/>
  <c r="D3112" i="7"/>
  <c r="L3111" i="7"/>
  <c r="K3111" i="7"/>
  <c r="J3111" i="7"/>
  <c r="I3111" i="7"/>
  <c r="C3111" i="7" s="1"/>
  <c r="H3111" i="7"/>
  <c r="G3111" i="7"/>
  <c r="F3111" i="7"/>
  <c r="E3111" i="7"/>
  <c r="D3111" i="7"/>
  <c r="L3110" i="7"/>
  <c r="K3110" i="7"/>
  <c r="J3110" i="7"/>
  <c r="I3110" i="7"/>
  <c r="C3110" i="7" s="1"/>
  <c r="H3110" i="7"/>
  <c r="G3110" i="7"/>
  <c r="F3110" i="7"/>
  <c r="E3110" i="7"/>
  <c r="D3110" i="7"/>
  <c r="L3109" i="7"/>
  <c r="K3109" i="7"/>
  <c r="J3109" i="7"/>
  <c r="I3109" i="7"/>
  <c r="C3109" i="7" s="1"/>
  <c r="H3109" i="7"/>
  <c r="G3109" i="7"/>
  <c r="F3109" i="7"/>
  <c r="E3109" i="7"/>
  <c r="D3109" i="7"/>
  <c r="L3108" i="7"/>
  <c r="K3108" i="7"/>
  <c r="J3108" i="7"/>
  <c r="I3108" i="7"/>
  <c r="H3108" i="7"/>
  <c r="G3108" i="7"/>
  <c r="F3108" i="7"/>
  <c r="E3108" i="7"/>
  <c r="D3108" i="7"/>
  <c r="C3108" i="7"/>
  <c r="L3107" i="7"/>
  <c r="K3107" i="7"/>
  <c r="J3107" i="7"/>
  <c r="I3107" i="7"/>
  <c r="H3107" i="7"/>
  <c r="G3107" i="7"/>
  <c r="F3107" i="7"/>
  <c r="E3107" i="7"/>
  <c r="D3107" i="7"/>
  <c r="C3107" i="7"/>
  <c r="L3106" i="7"/>
  <c r="K3106" i="7"/>
  <c r="J3106" i="7"/>
  <c r="I3106" i="7"/>
  <c r="H3106" i="7"/>
  <c r="G3106" i="7"/>
  <c r="F3106" i="7"/>
  <c r="E3106" i="7"/>
  <c r="D3106" i="7"/>
  <c r="C3106" i="7"/>
  <c r="L3105" i="7"/>
  <c r="K3105" i="7"/>
  <c r="J3105" i="7"/>
  <c r="I3105" i="7"/>
  <c r="H3105" i="7"/>
  <c r="G3105" i="7"/>
  <c r="F3105" i="7"/>
  <c r="E3105" i="7"/>
  <c r="D3105" i="7"/>
  <c r="C3105" i="7"/>
  <c r="L3104" i="7"/>
  <c r="K3104" i="7"/>
  <c r="J3104" i="7"/>
  <c r="I3104" i="7"/>
  <c r="C3104" i="7" s="1"/>
  <c r="H3104" i="7"/>
  <c r="G3104" i="7"/>
  <c r="F3104" i="7"/>
  <c r="E3104" i="7"/>
  <c r="D3104" i="7"/>
  <c r="L3103" i="7"/>
  <c r="K3103" i="7"/>
  <c r="J3103" i="7"/>
  <c r="I3103" i="7"/>
  <c r="C3103" i="7" s="1"/>
  <c r="H3103" i="7"/>
  <c r="G3103" i="7"/>
  <c r="F3103" i="7"/>
  <c r="E3103" i="7"/>
  <c r="D3103" i="7"/>
  <c r="L3102" i="7"/>
  <c r="K3102" i="7"/>
  <c r="J3102" i="7"/>
  <c r="I3102" i="7"/>
  <c r="H3102" i="7"/>
  <c r="G3102" i="7"/>
  <c r="F3102" i="7"/>
  <c r="E3102" i="7"/>
  <c r="D3102" i="7"/>
  <c r="C3102" i="7"/>
  <c r="L3101" i="7"/>
  <c r="K3101" i="7"/>
  <c r="J3101" i="7"/>
  <c r="I3101" i="7"/>
  <c r="H3101" i="7"/>
  <c r="G3101" i="7"/>
  <c r="F3101" i="7"/>
  <c r="E3101" i="7"/>
  <c r="D3101" i="7"/>
  <c r="C3101" i="7"/>
  <c r="L3100" i="7"/>
  <c r="K3100" i="7"/>
  <c r="J3100" i="7"/>
  <c r="I3100" i="7"/>
  <c r="C3100" i="7" s="1"/>
  <c r="H3100" i="7"/>
  <c r="G3100" i="7"/>
  <c r="F3100" i="7"/>
  <c r="E3100" i="7"/>
  <c r="D3100" i="7"/>
  <c r="L3099" i="7"/>
  <c r="K3099" i="7"/>
  <c r="J3099" i="7"/>
  <c r="I3099" i="7"/>
  <c r="H3099" i="7"/>
  <c r="G3099" i="7"/>
  <c r="F3099" i="7"/>
  <c r="E3099" i="7"/>
  <c r="D3099" i="7"/>
  <c r="C3099" i="7"/>
  <c r="L3098" i="7"/>
  <c r="K3098" i="7"/>
  <c r="J3098" i="7"/>
  <c r="I3098" i="7"/>
  <c r="H3098" i="7"/>
  <c r="G3098" i="7"/>
  <c r="F3098" i="7"/>
  <c r="E3098" i="7"/>
  <c r="D3098" i="7"/>
  <c r="C3098" i="7"/>
  <c r="L3097" i="7"/>
  <c r="K3097" i="7"/>
  <c r="J3097" i="7"/>
  <c r="I3097" i="7"/>
  <c r="C3097" i="7" s="1"/>
  <c r="H3097" i="7"/>
  <c r="G3097" i="7"/>
  <c r="F3097" i="7"/>
  <c r="E3097" i="7"/>
  <c r="D3097" i="7"/>
  <c r="L3096" i="7"/>
  <c r="K3096" i="7"/>
  <c r="J3096" i="7"/>
  <c r="I3096" i="7"/>
  <c r="C3096" i="7" s="1"/>
  <c r="H3096" i="7"/>
  <c r="G3096" i="7"/>
  <c r="F3096" i="7"/>
  <c r="E3096" i="7"/>
  <c r="D3096" i="7"/>
  <c r="L3095" i="7"/>
  <c r="K3095" i="7"/>
  <c r="J3095" i="7"/>
  <c r="I3095" i="7"/>
  <c r="C3095" i="7" s="1"/>
  <c r="H3095" i="7"/>
  <c r="G3095" i="7"/>
  <c r="F3095" i="7"/>
  <c r="E3095" i="7"/>
  <c r="D3095" i="7"/>
  <c r="L3094" i="7"/>
  <c r="K3094" i="7"/>
  <c r="J3094" i="7"/>
  <c r="I3094" i="7"/>
  <c r="C3094" i="7" s="1"/>
  <c r="H3094" i="7"/>
  <c r="G3094" i="7"/>
  <c r="F3094" i="7"/>
  <c r="E3094" i="7"/>
  <c r="D3094" i="7"/>
  <c r="L3093" i="7"/>
  <c r="K3093" i="7"/>
  <c r="J3093" i="7"/>
  <c r="I3093" i="7"/>
  <c r="H3093" i="7"/>
  <c r="G3093" i="7"/>
  <c r="F3093" i="7"/>
  <c r="E3093" i="7"/>
  <c r="D3093" i="7"/>
  <c r="C3093" i="7"/>
  <c r="L3092" i="7"/>
  <c r="K3092" i="7"/>
  <c r="J3092" i="7"/>
  <c r="I3092" i="7"/>
  <c r="H3092" i="7"/>
  <c r="G3092" i="7"/>
  <c r="F3092" i="7"/>
  <c r="E3092" i="7"/>
  <c r="D3092" i="7"/>
  <c r="C3092" i="7"/>
  <c r="L3091" i="7"/>
  <c r="K3091" i="7"/>
  <c r="J3091" i="7"/>
  <c r="I3091" i="7"/>
  <c r="C3091" i="7" s="1"/>
  <c r="H3091" i="7"/>
  <c r="G3091" i="7"/>
  <c r="F3091" i="7"/>
  <c r="E3091" i="7"/>
  <c r="D3091" i="7"/>
  <c r="L3090" i="7"/>
  <c r="K3090" i="7"/>
  <c r="J3090" i="7"/>
  <c r="I3090" i="7"/>
  <c r="C3090" i="7" s="1"/>
  <c r="H3090" i="7"/>
  <c r="G3090" i="7"/>
  <c r="F3090" i="7"/>
  <c r="E3090" i="7"/>
  <c r="D3090" i="7"/>
  <c r="L3089" i="7"/>
  <c r="K3089" i="7"/>
  <c r="J3089" i="7"/>
  <c r="I3089" i="7"/>
  <c r="H3089" i="7"/>
  <c r="G3089" i="7"/>
  <c r="F3089" i="7"/>
  <c r="E3089" i="7"/>
  <c r="D3089" i="7"/>
  <c r="C3089" i="7"/>
  <c r="L3088" i="7"/>
  <c r="K3088" i="7"/>
  <c r="J3088" i="7"/>
  <c r="I3088" i="7"/>
  <c r="H3088" i="7"/>
  <c r="G3088" i="7"/>
  <c r="F3088" i="7"/>
  <c r="E3088" i="7"/>
  <c r="D3088" i="7"/>
  <c r="C3088" i="7"/>
  <c r="L3087" i="7"/>
  <c r="K3087" i="7"/>
  <c r="J3087" i="7"/>
  <c r="I3087" i="7"/>
  <c r="C3087" i="7" s="1"/>
  <c r="H3087" i="7"/>
  <c r="G3087" i="7"/>
  <c r="F3087" i="7"/>
  <c r="E3087" i="7"/>
  <c r="D3087" i="7"/>
  <c r="L3086" i="7"/>
  <c r="K3086" i="7"/>
  <c r="J3086" i="7"/>
  <c r="I3086" i="7"/>
  <c r="C3086" i="7" s="1"/>
  <c r="H3086" i="7"/>
  <c r="G3086" i="7"/>
  <c r="F3086" i="7"/>
  <c r="E3086" i="7"/>
  <c r="D3086" i="7"/>
  <c r="L3085" i="7"/>
  <c r="K3085" i="7"/>
  <c r="J3085" i="7"/>
  <c r="I3085" i="7"/>
  <c r="C3085" i="7" s="1"/>
  <c r="H3085" i="7"/>
  <c r="G3085" i="7"/>
  <c r="F3085" i="7"/>
  <c r="E3085" i="7"/>
  <c r="D3085" i="7"/>
  <c r="L3084" i="7"/>
  <c r="K3084" i="7"/>
  <c r="J3084" i="7"/>
  <c r="I3084" i="7"/>
  <c r="C3084" i="7" s="1"/>
  <c r="H3084" i="7"/>
  <c r="G3084" i="7"/>
  <c r="F3084" i="7"/>
  <c r="E3084" i="7"/>
  <c r="D3084" i="7"/>
  <c r="L3083" i="7"/>
  <c r="K3083" i="7"/>
  <c r="J3083" i="7"/>
  <c r="I3083" i="7"/>
  <c r="H3083" i="7"/>
  <c r="G3083" i="7"/>
  <c r="F3083" i="7"/>
  <c r="E3083" i="7"/>
  <c r="D3083" i="7"/>
  <c r="C3083" i="7"/>
  <c r="L3082" i="7"/>
  <c r="K3082" i="7"/>
  <c r="J3082" i="7"/>
  <c r="I3082" i="7"/>
  <c r="H3082" i="7"/>
  <c r="G3082" i="7"/>
  <c r="F3082" i="7"/>
  <c r="E3082" i="7"/>
  <c r="D3082" i="7"/>
  <c r="C3082" i="7"/>
  <c r="L3081" i="7"/>
  <c r="K3081" i="7"/>
  <c r="J3081" i="7"/>
  <c r="I3081" i="7"/>
  <c r="C3081" i="7" s="1"/>
  <c r="H3081" i="7"/>
  <c r="G3081" i="7"/>
  <c r="F3081" i="7"/>
  <c r="E3081" i="7"/>
  <c r="D3081" i="7"/>
  <c r="L3080" i="7"/>
  <c r="K3080" i="7"/>
  <c r="J3080" i="7"/>
  <c r="I3080" i="7"/>
  <c r="C3080" i="7" s="1"/>
  <c r="H3080" i="7"/>
  <c r="G3080" i="7"/>
  <c r="F3080" i="7"/>
  <c r="E3080" i="7"/>
  <c r="D3080" i="7"/>
  <c r="L3079" i="7"/>
  <c r="K3079" i="7"/>
  <c r="J3079" i="7"/>
  <c r="I3079" i="7"/>
  <c r="C3079" i="7" s="1"/>
  <c r="H3079" i="7"/>
  <c r="G3079" i="7"/>
  <c r="F3079" i="7"/>
  <c r="E3079" i="7"/>
  <c r="D3079" i="7"/>
  <c r="L3078" i="7"/>
  <c r="K3078" i="7"/>
  <c r="J3078" i="7"/>
  <c r="I3078" i="7"/>
  <c r="C3078" i="7" s="1"/>
  <c r="H3078" i="7"/>
  <c r="G3078" i="7"/>
  <c r="F3078" i="7"/>
  <c r="E3078" i="7"/>
  <c r="D3078" i="7"/>
  <c r="L3077" i="7"/>
  <c r="K3077" i="7"/>
  <c r="J3077" i="7"/>
  <c r="I3077" i="7"/>
  <c r="H3077" i="7"/>
  <c r="G3077" i="7"/>
  <c r="F3077" i="7"/>
  <c r="E3077" i="7"/>
  <c r="D3077" i="7"/>
  <c r="C3077" i="7"/>
  <c r="L3076" i="7"/>
  <c r="K3076" i="7"/>
  <c r="J3076" i="7"/>
  <c r="I3076" i="7"/>
  <c r="H3076" i="7"/>
  <c r="G3076" i="7"/>
  <c r="F3076" i="7"/>
  <c r="E3076" i="7"/>
  <c r="D3076" i="7"/>
  <c r="C3076" i="7"/>
  <c r="L3075" i="7"/>
  <c r="K3075" i="7"/>
  <c r="J3075" i="7"/>
  <c r="I3075" i="7"/>
  <c r="H3075" i="7"/>
  <c r="G3075" i="7"/>
  <c r="F3075" i="7"/>
  <c r="E3075" i="7"/>
  <c r="D3075" i="7"/>
  <c r="C3075" i="7"/>
  <c r="L3074" i="7"/>
  <c r="K3074" i="7"/>
  <c r="J3074" i="7"/>
  <c r="I3074" i="7"/>
  <c r="H3074" i="7"/>
  <c r="G3074" i="7"/>
  <c r="F3074" i="7"/>
  <c r="E3074" i="7"/>
  <c r="D3074" i="7"/>
  <c r="C3074" i="7"/>
  <c r="L3073" i="7"/>
  <c r="K3073" i="7"/>
  <c r="J3073" i="7"/>
  <c r="I3073" i="7"/>
  <c r="C3073" i="7" s="1"/>
  <c r="H3073" i="7"/>
  <c r="G3073" i="7"/>
  <c r="F3073" i="7"/>
  <c r="E3073" i="7"/>
  <c r="D3073" i="7"/>
  <c r="L3072" i="7"/>
  <c r="K3072" i="7"/>
  <c r="J3072" i="7"/>
  <c r="I3072" i="7"/>
  <c r="H3072" i="7"/>
  <c r="G3072" i="7"/>
  <c r="F3072" i="7"/>
  <c r="E3072" i="7"/>
  <c r="D3072" i="7"/>
  <c r="C3072" i="7"/>
  <c r="L3071" i="7"/>
  <c r="K3071" i="7"/>
  <c r="J3071" i="7"/>
  <c r="I3071" i="7"/>
  <c r="C3071" i="7" s="1"/>
  <c r="H3071" i="7"/>
  <c r="G3071" i="7"/>
  <c r="F3071" i="7"/>
  <c r="E3071" i="7"/>
  <c r="D3071" i="7"/>
  <c r="L3070" i="7"/>
  <c r="K3070" i="7"/>
  <c r="J3070" i="7"/>
  <c r="I3070" i="7"/>
  <c r="C3070" i="7" s="1"/>
  <c r="H3070" i="7"/>
  <c r="G3070" i="7"/>
  <c r="F3070" i="7"/>
  <c r="E3070" i="7"/>
  <c r="D3070" i="7"/>
  <c r="L3069" i="7"/>
  <c r="K3069" i="7"/>
  <c r="J3069" i="7"/>
  <c r="I3069" i="7"/>
  <c r="C3069" i="7" s="1"/>
  <c r="H3069" i="7"/>
  <c r="G3069" i="7"/>
  <c r="F3069" i="7"/>
  <c r="E3069" i="7"/>
  <c r="D3069" i="7"/>
  <c r="L3068" i="7"/>
  <c r="K3068" i="7"/>
  <c r="J3068" i="7"/>
  <c r="I3068" i="7"/>
  <c r="C3068" i="7" s="1"/>
  <c r="H3068" i="7"/>
  <c r="G3068" i="7"/>
  <c r="F3068" i="7"/>
  <c r="E3068" i="7"/>
  <c r="D3068" i="7"/>
  <c r="L3067" i="7"/>
  <c r="K3067" i="7"/>
  <c r="J3067" i="7"/>
  <c r="I3067" i="7"/>
  <c r="H3067" i="7"/>
  <c r="G3067" i="7"/>
  <c r="F3067" i="7"/>
  <c r="E3067" i="7"/>
  <c r="D3067" i="7"/>
  <c r="C3067" i="7"/>
  <c r="L3066" i="7"/>
  <c r="K3066" i="7"/>
  <c r="J3066" i="7"/>
  <c r="I3066" i="7"/>
  <c r="H3066" i="7"/>
  <c r="G3066" i="7"/>
  <c r="F3066" i="7"/>
  <c r="E3066" i="7"/>
  <c r="D3066" i="7"/>
  <c r="C3066" i="7"/>
  <c r="L3065" i="7"/>
  <c r="K3065" i="7"/>
  <c r="J3065" i="7"/>
  <c r="I3065" i="7"/>
  <c r="C3065" i="7" s="1"/>
  <c r="H3065" i="7"/>
  <c r="G3065" i="7"/>
  <c r="F3065" i="7"/>
  <c r="E3065" i="7"/>
  <c r="D3065" i="7"/>
  <c r="L3064" i="7"/>
  <c r="K3064" i="7"/>
  <c r="J3064" i="7"/>
  <c r="I3064" i="7"/>
  <c r="C3064" i="7" s="1"/>
  <c r="H3064" i="7"/>
  <c r="G3064" i="7"/>
  <c r="F3064" i="7"/>
  <c r="E3064" i="7"/>
  <c r="D3064" i="7"/>
  <c r="L3063" i="7"/>
  <c r="K3063" i="7"/>
  <c r="J3063" i="7"/>
  <c r="I3063" i="7"/>
  <c r="C3063" i="7" s="1"/>
  <c r="H3063" i="7"/>
  <c r="G3063" i="7"/>
  <c r="F3063" i="7"/>
  <c r="E3063" i="7"/>
  <c r="D3063" i="7"/>
  <c r="L3062" i="7"/>
  <c r="K3062" i="7"/>
  <c r="J3062" i="7"/>
  <c r="I3062" i="7"/>
  <c r="C3062" i="7" s="1"/>
  <c r="H3062" i="7"/>
  <c r="G3062" i="7"/>
  <c r="F3062" i="7"/>
  <c r="E3062" i="7"/>
  <c r="D3062" i="7"/>
  <c r="L3061" i="7"/>
  <c r="K3061" i="7"/>
  <c r="J3061" i="7"/>
  <c r="I3061" i="7"/>
  <c r="C3061" i="7" s="1"/>
  <c r="H3061" i="7"/>
  <c r="G3061" i="7"/>
  <c r="F3061" i="7"/>
  <c r="E3061" i="7"/>
  <c r="D3061" i="7"/>
  <c r="L3060" i="7"/>
  <c r="K3060" i="7"/>
  <c r="J3060" i="7"/>
  <c r="I3060" i="7"/>
  <c r="H3060" i="7"/>
  <c r="G3060" i="7"/>
  <c r="F3060" i="7"/>
  <c r="E3060" i="7"/>
  <c r="D3060" i="7"/>
  <c r="C3060" i="7"/>
  <c r="L3059" i="7"/>
  <c r="K3059" i="7"/>
  <c r="J3059" i="7"/>
  <c r="I3059" i="7"/>
  <c r="H3059" i="7"/>
  <c r="G3059" i="7"/>
  <c r="F3059" i="7"/>
  <c r="E3059" i="7"/>
  <c r="D3059" i="7"/>
  <c r="C3059" i="7"/>
  <c r="L3058" i="7"/>
  <c r="K3058" i="7"/>
  <c r="J3058" i="7"/>
  <c r="I3058" i="7"/>
  <c r="H3058" i="7"/>
  <c r="G3058" i="7"/>
  <c r="F3058" i="7"/>
  <c r="E3058" i="7"/>
  <c r="D3058" i="7"/>
  <c r="C3058" i="7"/>
  <c r="L3057" i="7"/>
  <c r="K3057" i="7"/>
  <c r="J3057" i="7"/>
  <c r="I3057" i="7"/>
  <c r="H3057" i="7"/>
  <c r="G3057" i="7"/>
  <c r="F3057" i="7"/>
  <c r="E3057" i="7"/>
  <c r="D3057" i="7"/>
  <c r="C3057" i="7"/>
  <c r="L3056" i="7"/>
  <c r="K3056" i="7"/>
  <c r="J3056" i="7"/>
  <c r="I3056" i="7"/>
  <c r="C3056" i="7" s="1"/>
  <c r="H3056" i="7"/>
  <c r="G3056" i="7"/>
  <c r="F3056" i="7"/>
  <c r="E3056" i="7"/>
  <c r="D3056" i="7"/>
  <c r="L3055" i="7"/>
  <c r="K3055" i="7"/>
  <c r="J3055" i="7"/>
  <c r="I3055" i="7"/>
  <c r="C3055" i="7" s="1"/>
  <c r="H3055" i="7"/>
  <c r="G3055" i="7"/>
  <c r="F3055" i="7"/>
  <c r="E3055" i="7"/>
  <c r="D3055" i="7"/>
  <c r="L3054" i="7"/>
  <c r="K3054" i="7"/>
  <c r="J3054" i="7"/>
  <c r="I3054" i="7"/>
  <c r="C3054" i="7" s="1"/>
  <c r="H3054" i="7"/>
  <c r="G3054" i="7"/>
  <c r="F3054" i="7"/>
  <c r="E3054" i="7"/>
  <c r="D3054" i="7"/>
  <c r="L3053" i="7"/>
  <c r="K3053" i="7"/>
  <c r="J3053" i="7"/>
  <c r="I3053" i="7"/>
  <c r="C3053" i="7" s="1"/>
  <c r="H3053" i="7"/>
  <c r="G3053" i="7"/>
  <c r="F3053" i="7"/>
  <c r="E3053" i="7"/>
  <c r="D3053" i="7"/>
  <c r="L3052" i="7"/>
  <c r="K3052" i="7"/>
  <c r="J3052" i="7"/>
  <c r="I3052" i="7"/>
  <c r="C3052" i="7" s="1"/>
  <c r="H3052" i="7"/>
  <c r="G3052" i="7"/>
  <c r="F3052" i="7"/>
  <c r="E3052" i="7"/>
  <c r="D3052" i="7"/>
  <c r="L3051" i="7"/>
  <c r="K3051" i="7"/>
  <c r="J3051" i="7"/>
  <c r="I3051" i="7"/>
  <c r="H3051" i="7"/>
  <c r="G3051" i="7"/>
  <c r="F3051" i="7"/>
  <c r="E3051" i="7"/>
  <c r="D3051" i="7"/>
  <c r="C3051" i="7"/>
  <c r="L3050" i="7"/>
  <c r="K3050" i="7"/>
  <c r="J3050" i="7"/>
  <c r="I3050" i="7"/>
  <c r="H3050" i="7"/>
  <c r="G3050" i="7"/>
  <c r="F3050" i="7"/>
  <c r="E3050" i="7"/>
  <c r="D3050" i="7"/>
  <c r="C3050" i="7"/>
  <c r="L3049" i="7"/>
  <c r="K3049" i="7"/>
  <c r="J3049" i="7"/>
  <c r="I3049" i="7"/>
  <c r="C3049" i="7" s="1"/>
  <c r="H3049" i="7"/>
  <c r="G3049" i="7"/>
  <c r="F3049" i="7"/>
  <c r="E3049" i="7"/>
  <c r="D3049" i="7"/>
  <c r="L3048" i="7"/>
  <c r="K3048" i="7"/>
  <c r="J3048" i="7"/>
  <c r="I3048" i="7"/>
  <c r="H3048" i="7"/>
  <c r="G3048" i="7"/>
  <c r="F3048" i="7"/>
  <c r="E3048" i="7"/>
  <c r="D3048" i="7"/>
  <c r="C3048" i="7"/>
  <c r="L3047" i="7"/>
  <c r="K3047" i="7"/>
  <c r="J3047" i="7"/>
  <c r="I3047" i="7"/>
  <c r="C3047" i="7" s="1"/>
  <c r="H3047" i="7"/>
  <c r="G3047" i="7"/>
  <c r="F3047" i="7"/>
  <c r="E3047" i="7"/>
  <c r="D3047" i="7"/>
  <c r="L3046" i="7"/>
  <c r="K3046" i="7"/>
  <c r="J3046" i="7"/>
  <c r="I3046" i="7"/>
  <c r="H3046" i="7"/>
  <c r="G3046" i="7"/>
  <c r="F3046" i="7"/>
  <c r="E3046" i="7"/>
  <c r="D3046" i="7"/>
  <c r="C3046" i="7"/>
  <c r="L3045" i="7"/>
  <c r="K3045" i="7"/>
  <c r="J3045" i="7"/>
  <c r="I3045" i="7"/>
  <c r="H3045" i="7"/>
  <c r="G3045" i="7"/>
  <c r="F3045" i="7"/>
  <c r="E3045" i="7"/>
  <c r="D3045" i="7"/>
  <c r="C3045" i="7"/>
  <c r="L3044" i="7"/>
  <c r="K3044" i="7"/>
  <c r="J3044" i="7"/>
  <c r="I3044" i="7"/>
  <c r="C3044" i="7" s="1"/>
  <c r="H3044" i="7"/>
  <c r="G3044" i="7"/>
  <c r="F3044" i="7"/>
  <c r="E3044" i="7"/>
  <c r="D3044" i="7"/>
  <c r="L3043" i="7"/>
  <c r="K3043" i="7"/>
  <c r="J3043" i="7"/>
  <c r="I3043" i="7"/>
  <c r="C3043" i="7" s="1"/>
  <c r="H3043" i="7"/>
  <c r="G3043" i="7"/>
  <c r="F3043" i="7"/>
  <c r="E3043" i="7"/>
  <c r="D3043" i="7"/>
  <c r="L3042" i="7"/>
  <c r="K3042" i="7"/>
  <c r="J3042" i="7"/>
  <c r="I3042" i="7"/>
  <c r="C3042" i="7" s="1"/>
  <c r="H3042" i="7"/>
  <c r="G3042" i="7"/>
  <c r="F3042" i="7"/>
  <c r="E3042" i="7"/>
  <c r="D3042" i="7"/>
  <c r="L3041" i="7"/>
  <c r="K3041" i="7"/>
  <c r="J3041" i="7"/>
  <c r="I3041" i="7"/>
  <c r="H3041" i="7"/>
  <c r="G3041" i="7"/>
  <c r="F3041" i="7"/>
  <c r="E3041" i="7"/>
  <c r="D3041" i="7"/>
  <c r="C3041" i="7"/>
  <c r="L3040" i="7"/>
  <c r="K3040" i="7"/>
  <c r="J3040" i="7"/>
  <c r="I3040" i="7"/>
  <c r="C3040" i="7" s="1"/>
  <c r="H3040" i="7"/>
  <c r="G3040" i="7"/>
  <c r="F3040" i="7"/>
  <c r="E3040" i="7"/>
  <c r="D3040" i="7"/>
  <c r="L3039" i="7"/>
  <c r="K3039" i="7"/>
  <c r="J3039" i="7"/>
  <c r="I3039" i="7"/>
  <c r="H3039" i="7"/>
  <c r="G3039" i="7"/>
  <c r="F3039" i="7"/>
  <c r="E3039" i="7"/>
  <c r="D3039" i="7"/>
  <c r="C3039" i="7"/>
  <c r="L3038" i="7"/>
  <c r="K3038" i="7"/>
  <c r="J3038" i="7"/>
  <c r="I3038" i="7"/>
  <c r="C3038" i="7" s="1"/>
  <c r="H3038" i="7"/>
  <c r="G3038" i="7"/>
  <c r="F3038" i="7"/>
  <c r="E3038" i="7"/>
  <c r="D3038" i="7"/>
  <c r="L3037" i="7"/>
  <c r="K3037" i="7"/>
  <c r="J3037" i="7"/>
  <c r="I3037" i="7"/>
  <c r="C3037" i="7" s="1"/>
  <c r="H3037" i="7"/>
  <c r="G3037" i="7"/>
  <c r="F3037" i="7"/>
  <c r="E3037" i="7"/>
  <c r="D3037" i="7"/>
  <c r="L3036" i="7"/>
  <c r="K3036" i="7"/>
  <c r="J3036" i="7"/>
  <c r="I3036" i="7"/>
  <c r="H3036" i="7"/>
  <c r="G3036" i="7"/>
  <c r="F3036" i="7"/>
  <c r="E3036" i="7"/>
  <c r="D3036" i="7"/>
  <c r="C3036" i="7"/>
  <c r="L3035" i="7"/>
  <c r="K3035" i="7"/>
  <c r="J3035" i="7"/>
  <c r="I3035" i="7"/>
  <c r="H3035" i="7"/>
  <c r="G3035" i="7"/>
  <c r="F3035" i="7"/>
  <c r="E3035" i="7"/>
  <c r="D3035" i="7"/>
  <c r="C3035" i="7"/>
  <c r="L3034" i="7"/>
  <c r="K3034" i="7"/>
  <c r="J3034" i="7"/>
  <c r="I3034" i="7"/>
  <c r="C3034" i="7" s="1"/>
  <c r="H3034" i="7"/>
  <c r="G3034" i="7"/>
  <c r="F3034" i="7"/>
  <c r="E3034" i="7"/>
  <c r="D3034" i="7"/>
  <c r="L3033" i="7"/>
  <c r="K3033" i="7"/>
  <c r="J3033" i="7"/>
  <c r="I3033" i="7"/>
  <c r="C3033" i="7" s="1"/>
  <c r="H3033" i="7"/>
  <c r="G3033" i="7"/>
  <c r="F3033" i="7"/>
  <c r="E3033" i="7"/>
  <c r="D3033" i="7"/>
  <c r="L3032" i="7"/>
  <c r="K3032" i="7"/>
  <c r="J3032" i="7"/>
  <c r="I3032" i="7"/>
  <c r="H3032" i="7"/>
  <c r="G3032" i="7"/>
  <c r="F3032" i="7"/>
  <c r="E3032" i="7"/>
  <c r="D3032" i="7"/>
  <c r="C3032" i="7"/>
  <c r="L3031" i="7"/>
  <c r="K3031" i="7"/>
  <c r="J3031" i="7"/>
  <c r="I3031" i="7"/>
  <c r="C3031" i="7" s="1"/>
  <c r="H3031" i="7"/>
  <c r="G3031" i="7"/>
  <c r="F3031" i="7"/>
  <c r="E3031" i="7"/>
  <c r="D3031" i="7"/>
  <c r="L3030" i="7"/>
  <c r="K3030" i="7"/>
  <c r="J3030" i="7"/>
  <c r="I3030" i="7"/>
  <c r="C3030" i="7" s="1"/>
  <c r="H3030" i="7"/>
  <c r="G3030" i="7"/>
  <c r="F3030" i="7"/>
  <c r="E3030" i="7"/>
  <c r="D3030" i="7"/>
  <c r="L3029" i="7"/>
  <c r="K3029" i="7"/>
  <c r="J3029" i="7"/>
  <c r="I3029" i="7"/>
  <c r="C3029" i="7" s="1"/>
  <c r="H3029" i="7"/>
  <c r="G3029" i="7"/>
  <c r="F3029" i="7"/>
  <c r="E3029" i="7"/>
  <c r="D3029" i="7"/>
  <c r="L3028" i="7"/>
  <c r="K3028" i="7"/>
  <c r="J3028" i="7"/>
  <c r="I3028" i="7"/>
  <c r="H3028" i="7"/>
  <c r="G3028" i="7"/>
  <c r="F3028" i="7"/>
  <c r="E3028" i="7"/>
  <c r="D3028" i="7"/>
  <c r="C3028" i="7"/>
  <c r="L3027" i="7"/>
  <c r="K3027" i="7"/>
  <c r="J3027" i="7"/>
  <c r="I3027" i="7"/>
  <c r="H3027" i="7"/>
  <c r="G3027" i="7"/>
  <c r="F3027" i="7"/>
  <c r="E3027" i="7"/>
  <c r="D3027" i="7"/>
  <c r="C3027" i="7"/>
  <c r="L3026" i="7"/>
  <c r="K3026" i="7"/>
  <c r="J3026" i="7"/>
  <c r="I3026" i="7"/>
  <c r="C3026" i="7" s="1"/>
  <c r="H3026" i="7"/>
  <c r="G3026" i="7"/>
  <c r="F3026" i="7"/>
  <c r="E3026" i="7"/>
  <c r="D3026" i="7"/>
  <c r="L3025" i="7"/>
  <c r="K3025" i="7"/>
  <c r="J3025" i="7"/>
  <c r="I3025" i="7"/>
  <c r="C3025" i="7" s="1"/>
  <c r="H3025" i="7"/>
  <c r="G3025" i="7"/>
  <c r="F3025" i="7"/>
  <c r="E3025" i="7"/>
  <c r="D3025" i="7"/>
  <c r="L3024" i="7"/>
  <c r="K3024" i="7"/>
  <c r="J3024" i="7"/>
  <c r="I3024" i="7"/>
  <c r="H3024" i="7"/>
  <c r="G3024" i="7"/>
  <c r="F3024" i="7"/>
  <c r="E3024" i="7"/>
  <c r="D3024" i="7"/>
  <c r="C3024" i="7"/>
  <c r="L3023" i="7"/>
  <c r="K3023" i="7"/>
  <c r="J3023" i="7"/>
  <c r="I3023" i="7"/>
  <c r="C3023" i="7" s="1"/>
  <c r="H3023" i="7"/>
  <c r="G3023" i="7"/>
  <c r="F3023" i="7"/>
  <c r="E3023" i="7"/>
  <c r="D3023" i="7"/>
  <c r="L3022" i="7"/>
  <c r="K3022" i="7"/>
  <c r="J3022" i="7"/>
  <c r="I3022" i="7"/>
  <c r="C3022" i="7" s="1"/>
  <c r="H3022" i="7"/>
  <c r="G3022" i="7"/>
  <c r="F3022" i="7"/>
  <c r="E3022" i="7"/>
  <c r="D3022" i="7"/>
  <c r="L3021" i="7"/>
  <c r="K3021" i="7"/>
  <c r="J3021" i="7"/>
  <c r="I3021" i="7"/>
  <c r="C3021" i="7" s="1"/>
  <c r="H3021" i="7"/>
  <c r="G3021" i="7"/>
  <c r="F3021" i="7"/>
  <c r="E3021" i="7"/>
  <c r="D3021" i="7"/>
  <c r="L3020" i="7"/>
  <c r="K3020" i="7"/>
  <c r="J3020" i="7"/>
  <c r="I3020" i="7"/>
  <c r="C3020" i="7" s="1"/>
  <c r="H3020" i="7"/>
  <c r="G3020" i="7"/>
  <c r="F3020" i="7"/>
  <c r="E3020" i="7"/>
  <c r="D3020" i="7"/>
  <c r="L3019" i="7"/>
  <c r="K3019" i="7"/>
  <c r="J3019" i="7"/>
  <c r="I3019" i="7"/>
  <c r="H3019" i="7"/>
  <c r="G3019" i="7"/>
  <c r="F3019" i="7"/>
  <c r="E3019" i="7"/>
  <c r="D3019" i="7"/>
  <c r="C3019" i="7"/>
  <c r="L3018" i="7"/>
  <c r="K3018" i="7"/>
  <c r="J3018" i="7"/>
  <c r="I3018" i="7"/>
  <c r="C3018" i="7" s="1"/>
  <c r="H3018" i="7"/>
  <c r="G3018" i="7"/>
  <c r="F3018" i="7"/>
  <c r="E3018" i="7"/>
  <c r="D3018" i="7"/>
  <c r="L3017" i="7"/>
  <c r="K3017" i="7"/>
  <c r="J3017" i="7"/>
  <c r="I3017" i="7"/>
  <c r="C3017" i="7" s="1"/>
  <c r="H3017" i="7"/>
  <c r="G3017" i="7"/>
  <c r="F3017" i="7"/>
  <c r="E3017" i="7"/>
  <c r="D3017" i="7"/>
  <c r="L3016" i="7"/>
  <c r="K3016" i="7"/>
  <c r="J3016" i="7"/>
  <c r="I3016" i="7"/>
  <c r="C3016" i="7" s="1"/>
  <c r="H3016" i="7"/>
  <c r="G3016" i="7"/>
  <c r="F3016" i="7"/>
  <c r="E3016" i="7"/>
  <c r="D3016" i="7"/>
  <c r="L3015" i="7"/>
  <c r="K3015" i="7"/>
  <c r="J3015" i="7"/>
  <c r="I3015" i="7"/>
  <c r="C3015" i="7" s="1"/>
  <c r="H3015" i="7"/>
  <c r="G3015" i="7"/>
  <c r="F3015" i="7"/>
  <c r="E3015" i="7"/>
  <c r="D3015" i="7"/>
  <c r="L3014" i="7"/>
  <c r="K3014" i="7"/>
  <c r="J3014" i="7"/>
  <c r="I3014" i="7"/>
  <c r="C3014" i="7" s="1"/>
  <c r="H3014" i="7"/>
  <c r="G3014" i="7"/>
  <c r="F3014" i="7"/>
  <c r="E3014" i="7"/>
  <c r="D3014" i="7"/>
  <c r="L3013" i="7"/>
  <c r="K3013" i="7"/>
  <c r="J3013" i="7"/>
  <c r="I3013" i="7"/>
  <c r="H3013" i="7"/>
  <c r="G3013" i="7"/>
  <c r="F3013" i="7"/>
  <c r="E3013" i="7"/>
  <c r="D3013" i="7"/>
  <c r="C3013" i="7"/>
  <c r="L3012" i="7"/>
  <c r="K3012" i="7"/>
  <c r="J3012" i="7"/>
  <c r="I3012" i="7"/>
  <c r="H3012" i="7"/>
  <c r="G3012" i="7"/>
  <c r="F3012" i="7"/>
  <c r="E3012" i="7"/>
  <c r="D3012" i="7"/>
  <c r="C3012" i="7"/>
  <c r="L3011" i="7"/>
  <c r="K3011" i="7"/>
  <c r="J3011" i="7"/>
  <c r="I3011" i="7"/>
  <c r="C3011" i="7" s="1"/>
  <c r="H3011" i="7"/>
  <c r="G3011" i="7"/>
  <c r="F3011" i="7"/>
  <c r="E3011" i="7"/>
  <c r="D3011" i="7"/>
  <c r="L3010" i="7"/>
  <c r="K3010" i="7"/>
  <c r="J3010" i="7"/>
  <c r="I3010" i="7"/>
  <c r="C3010" i="7" s="1"/>
  <c r="H3010" i="7"/>
  <c r="G3010" i="7"/>
  <c r="F3010" i="7"/>
  <c r="E3010" i="7"/>
  <c r="D3010" i="7"/>
  <c r="L3009" i="7"/>
  <c r="K3009" i="7"/>
  <c r="J3009" i="7"/>
  <c r="I3009" i="7"/>
  <c r="C3009" i="7" s="1"/>
  <c r="H3009" i="7"/>
  <c r="G3009" i="7"/>
  <c r="F3009" i="7"/>
  <c r="E3009" i="7"/>
  <c r="D3009" i="7"/>
  <c r="L3008" i="7"/>
  <c r="K3008" i="7"/>
  <c r="J3008" i="7"/>
  <c r="I3008" i="7"/>
  <c r="H3008" i="7"/>
  <c r="G3008" i="7"/>
  <c r="F3008" i="7"/>
  <c r="E3008" i="7"/>
  <c r="D3008" i="7"/>
  <c r="C3008" i="7"/>
  <c r="L3007" i="7"/>
  <c r="K3007" i="7"/>
  <c r="J3007" i="7"/>
  <c r="I3007" i="7"/>
  <c r="H3007" i="7"/>
  <c r="G3007" i="7"/>
  <c r="F3007" i="7"/>
  <c r="E3007" i="7"/>
  <c r="D3007" i="7"/>
  <c r="C3007" i="7"/>
  <c r="L3006" i="7"/>
  <c r="K3006" i="7"/>
  <c r="J3006" i="7"/>
  <c r="I3006" i="7"/>
  <c r="C3006" i="7" s="1"/>
  <c r="H3006" i="7"/>
  <c r="G3006" i="7"/>
  <c r="F3006" i="7"/>
  <c r="E3006" i="7"/>
  <c r="D3006" i="7"/>
  <c r="L3005" i="7"/>
  <c r="K3005" i="7"/>
  <c r="J3005" i="7"/>
  <c r="I3005" i="7"/>
  <c r="C3005" i="7" s="1"/>
  <c r="H3005" i="7"/>
  <c r="G3005" i="7"/>
  <c r="F3005" i="7"/>
  <c r="E3005" i="7"/>
  <c r="D3005" i="7"/>
  <c r="L3004" i="7"/>
  <c r="K3004" i="7"/>
  <c r="J3004" i="7"/>
  <c r="I3004" i="7"/>
  <c r="C3004" i="7" s="1"/>
  <c r="H3004" i="7"/>
  <c r="G3004" i="7"/>
  <c r="F3004" i="7"/>
  <c r="E3004" i="7"/>
  <c r="D3004" i="7"/>
  <c r="L3003" i="7"/>
  <c r="K3003" i="7"/>
  <c r="J3003" i="7"/>
  <c r="I3003" i="7"/>
  <c r="H3003" i="7"/>
  <c r="G3003" i="7"/>
  <c r="F3003" i="7"/>
  <c r="E3003" i="7"/>
  <c r="D3003" i="7"/>
  <c r="C3003" i="7"/>
  <c r="L3002" i="7"/>
  <c r="K3002" i="7"/>
  <c r="J3002" i="7"/>
  <c r="I3002" i="7"/>
  <c r="H3002" i="7"/>
  <c r="G3002" i="7"/>
  <c r="F3002" i="7"/>
  <c r="E3002" i="7"/>
  <c r="D3002" i="7"/>
  <c r="C3002" i="7"/>
  <c r="L3001" i="7"/>
  <c r="K3001" i="7"/>
  <c r="J3001" i="7"/>
  <c r="I3001" i="7"/>
  <c r="C3001" i="7" s="1"/>
  <c r="H3001" i="7"/>
  <c r="G3001" i="7"/>
  <c r="F3001" i="7"/>
  <c r="E3001" i="7"/>
  <c r="D3001" i="7"/>
  <c r="L3000" i="7"/>
  <c r="K3000" i="7"/>
  <c r="J3000" i="7"/>
  <c r="I3000" i="7"/>
  <c r="C3000" i="7" s="1"/>
  <c r="H3000" i="7"/>
  <c r="G3000" i="7"/>
  <c r="F3000" i="7"/>
  <c r="E3000" i="7"/>
  <c r="D3000" i="7"/>
  <c r="L2999" i="7"/>
  <c r="K2999" i="7"/>
  <c r="J2999" i="7"/>
  <c r="I2999" i="7"/>
  <c r="C2999" i="7" s="1"/>
  <c r="H2999" i="7"/>
  <c r="G2999" i="7"/>
  <c r="F2999" i="7"/>
  <c r="E2999" i="7"/>
  <c r="D2999" i="7"/>
  <c r="L2998" i="7"/>
  <c r="K2998" i="7"/>
  <c r="J2998" i="7"/>
  <c r="I2998" i="7"/>
  <c r="C2998" i="7" s="1"/>
  <c r="H2998" i="7"/>
  <c r="G2998" i="7"/>
  <c r="F2998" i="7"/>
  <c r="E2998" i="7"/>
  <c r="D2998" i="7"/>
  <c r="L2997" i="7"/>
  <c r="K2997" i="7"/>
  <c r="J2997" i="7"/>
  <c r="I2997" i="7"/>
  <c r="H2997" i="7"/>
  <c r="G2997" i="7"/>
  <c r="F2997" i="7"/>
  <c r="E2997" i="7"/>
  <c r="D2997" i="7"/>
  <c r="C2997" i="7"/>
  <c r="L2996" i="7"/>
  <c r="K2996" i="7"/>
  <c r="J2996" i="7"/>
  <c r="I2996" i="7"/>
  <c r="H2996" i="7"/>
  <c r="G2996" i="7"/>
  <c r="F2996" i="7"/>
  <c r="E2996" i="7"/>
  <c r="D2996" i="7"/>
  <c r="C2996" i="7"/>
  <c r="L2995" i="7"/>
  <c r="K2995" i="7"/>
  <c r="J2995" i="7"/>
  <c r="I2995" i="7"/>
  <c r="C2995" i="7" s="1"/>
  <c r="H2995" i="7"/>
  <c r="G2995" i="7"/>
  <c r="F2995" i="7"/>
  <c r="E2995" i="7"/>
  <c r="D2995" i="7"/>
  <c r="L2994" i="7"/>
  <c r="K2994" i="7"/>
  <c r="J2994" i="7"/>
  <c r="I2994" i="7"/>
  <c r="C2994" i="7" s="1"/>
  <c r="H2994" i="7"/>
  <c r="G2994" i="7"/>
  <c r="F2994" i="7"/>
  <c r="E2994" i="7"/>
  <c r="D2994" i="7"/>
  <c r="L2993" i="7"/>
  <c r="K2993" i="7"/>
  <c r="J2993" i="7"/>
  <c r="I2993" i="7"/>
  <c r="H2993" i="7"/>
  <c r="G2993" i="7"/>
  <c r="F2993" i="7"/>
  <c r="E2993" i="7"/>
  <c r="D2993" i="7"/>
  <c r="C2993" i="7"/>
  <c r="L2992" i="7"/>
  <c r="K2992" i="7"/>
  <c r="J2992" i="7"/>
  <c r="I2992" i="7"/>
  <c r="H2992" i="7"/>
  <c r="G2992" i="7"/>
  <c r="F2992" i="7"/>
  <c r="E2992" i="7"/>
  <c r="D2992" i="7"/>
  <c r="C2992" i="7"/>
  <c r="L2991" i="7"/>
  <c r="K2991" i="7"/>
  <c r="J2991" i="7"/>
  <c r="I2991" i="7"/>
  <c r="C2991" i="7" s="1"/>
  <c r="H2991" i="7"/>
  <c r="G2991" i="7"/>
  <c r="F2991" i="7"/>
  <c r="E2991" i="7"/>
  <c r="D2991" i="7"/>
  <c r="L2990" i="7"/>
  <c r="K2990" i="7"/>
  <c r="J2990" i="7"/>
  <c r="I2990" i="7"/>
  <c r="C2990" i="7" s="1"/>
  <c r="H2990" i="7"/>
  <c r="G2990" i="7"/>
  <c r="F2990" i="7"/>
  <c r="E2990" i="7"/>
  <c r="D2990" i="7"/>
  <c r="L2989" i="7"/>
  <c r="K2989" i="7"/>
  <c r="J2989" i="7"/>
  <c r="I2989" i="7"/>
  <c r="H2989" i="7"/>
  <c r="G2989" i="7"/>
  <c r="F2989" i="7"/>
  <c r="E2989" i="7"/>
  <c r="D2989" i="7"/>
  <c r="C2989" i="7"/>
  <c r="L2988" i="7"/>
  <c r="K2988" i="7"/>
  <c r="J2988" i="7"/>
  <c r="I2988" i="7"/>
  <c r="H2988" i="7"/>
  <c r="G2988" i="7"/>
  <c r="F2988" i="7"/>
  <c r="E2988" i="7"/>
  <c r="D2988" i="7"/>
  <c r="C2988" i="7"/>
  <c r="L2987" i="7"/>
  <c r="K2987" i="7"/>
  <c r="J2987" i="7"/>
  <c r="I2987" i="7"/>
  <c r="H2987" i="7"/>
  <c r="G2987" i="7"/>
  <c r="F2987" i="7"/>
  <c r="E2987" i="7"/>
  <c r="D2987" i="7"/>
  <c r="C2987" i="7"/>
  <c r="L2986" i="7"/>
  <c r="K2986" i="7"/>
  <c r="J2986" i="7"/>
  <c r="I2986" i="7"/>
  <c r="C2986" i="7" s="1"/>
  <c r="H2986" i="7"/>
  <c r="G2986" i="7"/>
  <c r="F2986" i="7"/>
  <c r="E2986" i="7"/>
  <c r="D2986" i="7"/>
  <c r="L2985" i="7"/>
  <c r="K2985" i="7"/>
  <c r="J2985" i="7"/>
  <c r="I2985" i="7"/>
  <c r="C2985" i="7" s="1"/>
  <c r="H2985" i="7"/>
  <c r="G2985" i="7"/>
  <c r="F2985" i="7"/>
  <c r="E2985" i="7"/>
  <c r="D2985" i="7"/>
  <c r="L2984" i="7"/>
  <c r="K2984" i="7"/>
  <c r="J2984" i="7"/>
  <c r="I2984" i="7"/>
  <c r="H2984" i="7"/>
  <c r="G2984" i="7"/>
  <c r="F2984" i="7"/>
  <c r="E2984" i="7"/>
  <c r="D2984" i="7"/>
  <c r="C2984" i="7"/>
  <c r="L2983" i="7"/>
  <c r="K2983" i="7"/>
  <c r="J2983" i="7"/>
  <c r="I2983" i="7"/>
  <c r="C2983" i="7" s="1"/>
  <c r="H2983" i="7"/>
  <c r="G2983" i="7"/>
  <c r="F2983" i="7"/>
  <c r="E2983" i="7"/>
  <c r="D2983" i="7"/>
  <c r="L2982" i="7"/>
  <c r="K2982" i="7"/>
  <c r="J2982" i="7"/>
  <c r="I2982" i="7"/>
  <c r="C2982" i="7" s="1"/>
  <c r="H2982" i="7"/>
  <c r="G2982" i="7"/>
  <c r="F2982" i="7"/>
  <c r="E2982" i="7"/>
  <c r="D2982" i="7"/>
  <c r="L2981" i="7"/>
  <c r="K2981" i="7"/>
  <c r="J2981" i="7"/>
  <c r="I2981" i="7"/>
  <c r="C2981" i="7" s="1"/>
  <c r="H2981" i="7"/>
  <c r="G2981" i="7"/>
  <c r="F2981" i="7"/>
  <c r="E2981" i="7"/>
  <c r="D2981" i="7"/>
  <c r="L2980" i="7"/>
  <c r="K2980" i="7"/>
  <c r="J2980" i="7"/>
  <c r="I2980" i="7"/>
  <c r="H2980" i="7"/>
  <c r="G2980" i="7"/>
  <c r="F2980" i="7"/>
  <c r="E2980" i="7"/>
  <c r="D2980" i="7"/>
  <c r="C2980" i="7"/>
  <c r="L2979" i="7"/>
  <c r="K2979" i="7"/>
  <c r="J2979" i="7"/>
  <c r="I2979" i="7"/>
  <c r="H2979" i="7"/>
  <c r="G2979" i="7"/>
  <c r="F2979" i="7"/>
  <c r="E2979" i="7"/>
  <c r="D2979" i="7"/>
  <c r="C2979" i="7"/>
  <c r="L2978" i="7"/>
  <c r="K2978" i="7"/>
  <c r="J2978" i="7"/>
  <c r="I2978" i="7"/>
  <c r="C2978" i="7" s="1"/>
  <c r="H2978" i="7"/>
  <c r="G2978" i="7"/>
  <c r="F2978" i="7"/>
  <c r="E2978" i="7"/>
  <c r="D2978" i="7"/>
  <c r="L2977" i="7"/>
  <c r="K2977" i="7"/>
  <c r="J2977" i="7"/>
  <c r="I2977" i="7"/>
  <c r="C2977" i="7" s="1"/>
  <c r="H2977" i="7"/>
  <c r="G2977" i="7"/>
  <c r="F2977" i="7"/>
  <c r="E2977" i="7"/>
  <c r="D2977" i="7"/>
  <c r="L2976" i="7"/>
  <c r="K2976" i="7"/>
  <c r="J2976" i="7"/>
  <c r="I2976" i="7"/>
  <c r="H2976" i="7"/>
  <c r="G2976" i="7"/>
  <c r="F2976" i="7"/>
  <c r="E2976" i="7"/>
  <c r="D2976" i="7"/>
  <c r="C2976" i="7"/>
  <c r="L2975" i="7"/>
  <c r="K2975" i="7"/>
  <c r="J2975" i="7"/>
  <c r="I2975" i="7"/>
  <c r="C2975" i="7" s="1"/>
  <c r="H2975" i="7"/>
  <c r="G2975" i="7"/>
  <c r="F2975" i="7"/>
  <c r="E2975" i="7"/>
  <c r="D2975" i="7"/>
  <c r="L2974" i="7"/>
  <c r="K2974" i="7"/>
  <c r="J2974" i="7"/>
  <c r="I2974" i="7"/>
  <c r="C2974" i="7" s="1"/>
  <c r="H2974" i="7"/>
  <c r="G2974" i="7"/>
  <c r="F2974" i="7"/>
  <c r="E2974" i="7"/>
  <c r="D2974" i="7"/>
  <c r="L2973" i="7"/>
  <c r="K2973" i="7"/>
  <c r="J2973" i="7"/>
  <c r="I2973" i="7"/>
  <c r="C2973" i="7" s="1"/>
  <c r="H2973" i="7"/>
  <c r="G2973" i="7"/>
  <c r="F2973" i="7"/>
  <c r="E2973" i="7"/>
  <c r="D2973" i="7"/>
  <c r="L2972" i="7"/>
  <c r="K2972" i="7"/>
  <c r="J2972" i="7"/>
  <c r="I2972" i="7"/>
  <c r="H2972" i="7"/>
  <c r="G2972" i="7"/>
  <c r="F2972" i="7"/>
  <c r="E2972" i="7"/>
  <c r="D2972" i="7"/>
  <c r="C2972" i="7"/>
  <c r="L2971" i="7"/>
  <c r="K2971" i="7"/>
  <c r="J2971" i="7"/>
  <c r="I2971" i="7"/>
  <c r="H2971" i="7"/>
  <c r="G2971" i="7"/>
  <c r="F2971" i="7"/>
  <c r="E2971" i="7"/>
  <c r="D2971" i="7"/>
  <c r="C2971" i="7"/>
  <c r="L2970" i="7"/>
  <c r="K2970" i="7"/>
  <c r="J2970" i="7"/>
  <c r="I2970" i="7"/>
  <c r="C2970" i="7" s="1"/>
  <c r="H2970" i="7"/>
  <c r="G2970" i="7"/>
  <c r="F2970" i="7"/>
  <c r="E2970" i="7"/>
  <c r="D2970" i="7"/>
  <c r="L2969" i="7"/>
  <c r="K2969" i="7"/>
  <c r="J2969" i="7"/>
  <c r="I2969" i="7"/>
  <c r="H2969" i="7"/>
  <c r="G2969" i="7"/>
  <c r="F2969" i="7"/>
  <c r="E2969" i="7"/>
  <c r="D2969" i="7"/>
  <c r="C2969" i="7"/>
  <c r="L2968" i="7"/>
  <c r="K2968" i="7"/>
  <c r="J2968" i="7"/>
  <c r="I2968" i="7"/>
  <c r="H2968" i="7"/>
  <c r="G2968" i="7"/>
  <c r="F2968" i="7"/>
  <c r="E2968" i="7"/>
  <c r="D2968" i="7"/>
  <c r="C2968" i="7"/>
  <c r="L2967" i="7"/>
  <c r="K2967" i="7"/>
  <c r="J2967" i="7"/>
  <c r="I2967" i="7"/>
  <c r="H2967" i="7"/>
  <c r="G2967" i="7"/>
  <c r="F2967" i="7"/>
  <c r="E2967" i="7"/>
  <c r="D2967" i="7"/>
  <c r="C2967" i="7"/>
  <c r="L2966" i="7"/>
  <c r="K2966" i="7"/>
  <c r="J2966" i="7"/>
  <c r="I2966" i="7"/>
  <c r="C2966" i="7" s="1"/>
  <c r="H2966" i="7"/>
  <c r="G2966" i="7"/>
  <c r="F2966" i="7"/>
  <c r="E2966" i="7"/>
  <c r="D2966" i="7"/>
  <c r="L2965" i="7"/>
  <c r="K2965" i="7"/>
  <c r="J2965" i="7"/>
  <c r="I2965" i="7"/>
  <c r="C2965" i="7" s="1"/>
  <c r="H2965" i="7"/>
  <c r="G2965" i="7"/>
  <c r="F2965" i="7"/>
  <c r="E2965" i="7"/>
  <c r="D2965" i="7"/>
  <c r="L2964" i="7"/>
  <c r="K2964" i="7"/>
  <c r="J2964" i="7"/>
  <c r="I2964" i="7"/>
  <c r="H2964" i="7"/>
  <c r="G2964" i="7"/>
  <c r="F2964" i="7"/>
  <c r="E2964" i="7"/>
  <c r="D2964" i="7"/>
  <c r="C2964" i="7"/>
  <c r="L2963" i="7"/>
  <c r="K2963" i="7"/>
  <c r="J2963" i="7"/>
  <c r="I2963" i="7"/>
  <c r="H2963" i="7"/>
  <c r="G2963" i="7"/>
  <c r="F2963" i="7"/>
  <c r="E2963" i="7"/>
  <c r="D2963" i="7"/>
  <c r="C2963" i="7"/>
  <c r="L2962" i="7"/>
  <c r="K2962" i="7"/>
  <c r="J2962" i="7"/>
  <c r="I2962" i="7"/>
  <c r="H2962" i="7"/>
  <c r="G2962" i="7"/>
  <c r="F2962" i="7"/>
  <c r="E2962" i="7"/>
  <c r="D2962" i="7"/>
  <c r="C2962" i="7"/>
  <c r="L2961" i="7"/>
  <c r="K2961" i="7"/>
  <c r="J2961" i="7"/>
  <c r="I2961" i="7"/>
  <c r="C2961" i="7" s="1"/>
  <c r="H2961" i="7"/>
  <c r="G2961" i="7"/>
  <c r="F2961" i="7"/>
  <c r="E2961" i="7"/>
  <c r="D2961" i="7"/>
  <c r="L2960" i="7"/>
  <c r="K2960" i="7"/>
  <c r="J2960" i="7"/>
  <c r="I2960" i="7"/>
  <c r="C2960" i="7" s="1"/>
  <c r="H2960" i="7"/>
  <c r="G2960" i="7"/>
  <c r="F2960" i="7"/>
  <c r="E2960" i="7"/>
  <c r="D2960" i="7"/>
  <c r="L2959" i="7"/>
  <c r="K2959" i="7"/>
  <c r="J2959" i="7"/>
  <c r="I2959" i="7"/>
  <c r="H2959" i="7"/>
  <c r="G2959" i="7"/>
  <c r="F2959" i="7"/>
  <c r="E2959" i="7"/>
  <c r="D2959" i="7"/>
  <c r="C2959" i="7"/>
  <c r="L2958" i="7"/>
  <c r="K2958" i="7"/>
  <c r="J2958" i="7"/>
  <c r="I2958" i="7"/>
  <c r="C2958" i="7" s="1"/>
  <c r="H2958" i="7"/>
  <c r="G2958" i="7"/>
  <c r="F2958" i="7"/>
  <c r="E2958" i="7"/>
  <c r="D2958" i="7"/>
  <c r="L2957" i="7"/>
  <c r="K2957" i="7"/>
  <c r="J2957" i="7"/>
  <c r="I2957" i="7"/>
  <c r="C2957" i="7" s="1"/>
  <c r="H2957" i="7"/>
  <c r="G2957" i="7"/>
  <c r="F2957" i="7"/>
  <c r="E2957" i="7"/>
  <c r="D2957" i="7"/>
  <c r="L2956" i="7"/>
  <c r="K2956" i="7"/>
  <c r="J2956" i="7"/>
  <c r="I2956" i="7"/>
  <c r="H2956" i="7"/>
  <c r="G2956" i="7"/>
  <c r="F2956" i="7"/>
  <c r="E2956" i="7"/>
  <c r="D2956" i="7"/>
  <c r="C2956" i="7"/>
  <c r="L2955" i="7"/>
  <c r="K2955" i="7"/>
  <c r="J2955" i="7"/>
  <c r="I2955" i="7"/>
  <c r="H2955" i="7"/>
  <c r="G2955" i="7"/>
  <c r="F2955" i="7"/>
  <c r="E2955" i="7"/>
  <c r="D2955" i="7"/>
  <c r="C2955" i="7"/>
  <c r="L2954" i="7"/>
  <c r="K2954" i="7"/>
  <c r="J2954" i="7"/>
  <c r="I2954" i="7"/>
  <c r="C2954" i="7" s="1"/>
  <c r="H2954" i="7"/>
  <c r="G2954" i="7"/>
  <c r="F2954" i="7"/>
  <c r="E2954" i="7"/>
  <c r="D2954" i="7"/>
  <c r="L2953" i="7"/>
  <c r="K2953" i="7"/>
  <c r="J2953" i="7"/>
  <c r="I2953" i="7"/>
  <c r="C2953" i="7" s="1"/>
  <c r="H2953" i="7"/>
  <c r="G2953" i="7"/>
  <c r="F2953" i="7"/>
  <c r="E2953" i="7"/>
  <c r="D2953" i="7"/>
  <c r="L2952" i="7"/>
  <c r="K2952" i="7"/>
  <c r="J2952" i="7"/>
  <c r="I2952" i="7"/>
  <c r="H2952" i="7"/>
  <c r="G2952" i="7"/>
  <c r="F2952" i="7"/>
  <c r="E2952" i="7"/>
  <c r="D2952" i="7"/>
  <c r="C2952" i="7"/>
  <c r="L2951" i="7"/>
  <c r="K2951" i="7"/>
  <c r="J2951" i="7"/>
  <c r="I2951" i="7"/>
  <c r="H2951" i="7"/>
  <c r="G2951" i="7"/>
  <c r="F2951" i="7"/>
  <c r="E2951" i="7"/>
  <c r="D2951" i="7"/>
  <c r="C2951" i="7"/>
  <c r="L2950" i="7"/>
  <c r="K2950" i="7"/>
  <c r="J2950" i="7"/>
  <c r="I2950" i="7"/>
  <c r="C2950" i="7" s="1"/>
  <c r="H2950" i="7"/>
  <c r="G2950" i="7"/>
  <c r="F2950" i="7"/>
  <c r="E2950" i="7"/>
  <c r="D2950" i="7"/>
  <c r="L2949" i="7"/>
  <c r="K2949" i="7"/>
  <c r="J2949" i="7"/>
  <c r="I2949" i="7"/>
  <c r="C2949" i="7" s="1"/>
  <c r="H2949" i="7"/>
  <c r="G2949" i="7"/>
  <c r="F2949" i="7"/>
  <c r="E2949" i="7"/>
  <c r="D2949" i="7"/>
  <c r="L2948" i="7"/>
  <c r="K2948" i="7"/>
  <c r="J2948" i="7"/>
  <c r="I2948" i="7"/>
  <c r="H2948" i="7"/>
  <c r="G2948" i="7"/>
  <c r="F2948" i="7"/>
  <c r="E2948" i="7"/>
  <c r="D2948" i="7"/>
  <c r="C2948" i="7"/>
  <c r="L2947" i="7"/>
  <c r="K2947" i="7"/>
  <c r="J2947" i="7"/>
  <c r="I2947" i="7"/>
  <c r="C2947" i="7" s="1"/>
  <c r="H2947" i="7"/>
  <c r="G2947" i="7"/>
  <c r="F2947" i="7"/>
  <c r="E2947" i="7"/>
  <c r="D2947" i="7"/>
  <c r="L2946" i="7"/>
  <c r="K2946" i="7"/>
  <c r="J2946" i="7"/>
  <c r="I2946" i="7"/>
  <c r="H2946" i="7"/>
  <c r="G2946" i="7"/>
  <c r="F2946" i="7"/>
  <c r="E2946" i="7"/>
  <c r="D2946" i="7"/>
  <c r="C2946" i="7"/>
  <c r="L2945" i="7"/>
  <c r="K2945" i="7"/>
  <c r="J2945" i="7"/>
  <c r="I2945" i="7"/>
  <c r="H2945" i="7"/>
  <c r="G2945" i="7"/>
  <c r="F2945" i="7"/>
  <c r="E2945" i="7"/>
  <c r="D2945" i="7"/>
  <c r="C2945" i="7"/>
  <c r="L2944" i="7"/>
  <c r="K2944" i="7"/>
  <c r="J2944" i="7"/>
  <c r="I2944" i="7"/>
  <c r="C2944" i="7" s="1"/>
  <c r="H2944" i="7"/>
  <c r="G2944" i="7"/>
  <c r="F2944" i="7"/>
  <c r="E2944" i="7"/>
  <c r="D2944" i="7"/>
  <c r="L2943" i="7"/>
  <c r="K2943" i="7"/>
  <c r="J2943" i="7"/>
  <c r="I2943" i="7"/>
  <c r="C2943" i="7" s="1"/>
  <c r="H2943" i="7"/>
  <c r="G2943" i="7"/>
  <c r="F2943" i="7"/>
  <c r="E2943" i="7"/>
  <c r="D2943" i="7"/>
  <c r="L2942" i="7"/>
  <c r="K2942" i="7"/>
  <c r="J2942" i="7"/>
  <c r="I2942" i="7"/>
  <c r="H2942" i="7"/>
  <c r="G2942" i="7"/>
  <c r="F2942" i="7"/>
  <c r="E2942" i="7"/>
  <c r="D2942" i="7"/>
  <c r="C2942" i="7"/>
  <c r="L2941" i="7"/>
  <c r="K2941" i="7"/>
  <c r="J2941" i="7"/>
  <c r="I2941" i="7"/>
  <c r="C2941" i="7" s="1"/>
  <c r="H2941" i="7"/>
  <c r="G2941" i="7"/>
  <c r="F2941" i="7"/>
  <c r="E2941" i="7"/>
  <c r="D2941" i="7"/>
  <c r="L2940" i="7"/>
  <c r="K2940" i="7"/>
  <c r="J2940" i="7"/>
  <c r="I2940" i="7"/>
  <c r="H2940" i="7"/>
  <c r="G2940" i="7"/>
  <c r="F2940" i="7"/>
  <c r="E2940" i="7"/>
  <c r="D2940" i="7"/>
  <c r="C2940" i="7"/>
  <c r="L2939" i="7"/>
  <c r="K2939" i="7"/>
  <c r="J2939" i="7"/>
  <c r="I2939" i="7"/>
  <c r="C2939" i="7" s="1"/>
  <c r="H2939" i="7"/>
  <c r="G2939" i="7"/>
  <c r="F2939" i="7"/>
  <c r="E2939" i="7"/>
  <c r="D2939" i="7"/>
  <c r="L2938" i="7"/>
  <c r="K2938" i="7"/>
  <c r="J2938" i="7"/>
  <c r="I2938" i="7"/>
  <c r="C2938" i="7" s="1"/>
  <c r="H2938" i="7"/>
  <c r="G2938" i="7"/>
  <c r="F2938" i="7"/>
  <c r="E2938" i="7"/>
  <c r="D2938" i="7"/>
  <c r="L2937" i="7"/>
  <c r="K2937" i="7"/>
  <c r="J2937" i="7"/>
  <c r="I2937" i="7"/>
  <c r="H2937" i="7"/>
  <c r="G2937" i="7"/>
  <c r="F2937" i="7"/>
  <c r="E2937" i="7"/>
  <c r="D2937" i="7"/>
  <c r="C2937" i="7"/>
  <c r="L2936" i="7"/>
  <c r="K2936" i="7"/>
  <c r="J2936" i="7"/>
  <c r="I2936" i="7"/>
  <c r="H2936" i="7"/>
  <c r="G2936" i="7"/>
  <c r="F2936" i="7"/>
  <c r="E2936" i="7"/>
  <c r="D2936" i="7"/>
  <c r="C2936" i="7"/>
  <c r="L2935" i="7"/>
  <c r="K2935" i="7"/>
  <c r="J2935" i="7"/>
  <c r="I2935" i="7"/>
  <c r="H2935" i="7"/>
  <c r="G2935" i="7"/>
  <c r="F2935" i="7"/>
  <c r="E2935" i="7"/>
  <c r="D2935" i="7"/>
  <c r="C2935" i="7"/>
  <c r="L2934" i="7"/>
  <c r="K2934" i="7"/>
  <c r="J2934" i="7"/>
  <c r="I2934" i="7"/>
  <c r="C2934" i="7" s="1"/>
  <c r="H2934" i="7"/>
  <c r="G2934" i="7"/>
  <c r="F2934" i="7"/>
  <c r="E2934" i="7"/>
  <c r="D2934" i="7"/>
  <c r="L2933" i="7"/>
  <c r="K2933" i="7"/>
  <c r="J2933" i="7"/>
  <c r="I2933" i="7"/>
  <c r="C2933" i="7" s="1"/>
  <c r="H2933" i="7"/>
  <c r="G2933" i="7"/>
  <c r="F2933" i="7"/>
  <c r="E2933" i="7"/>
  <c r="D2933" i="7"/>
  <c r="L2932" i="7"/>
  <c r="K2932" i="7"/>
  <c r="J2932" i="7"/>
  <c r="I2932" i="7"/>
  <c r="H2932" i="7"/>
  <c r="G2932" i="7"/>
  <c r="F2932" i="7"/>
  <c r="E2932" i="7"/>
  <c r="D2932" i="7"/>
  <c r="C2932" i="7"/>
  <c r="L2931" i="7"/>
  <c r="K2931" i="7"/>
  <c r="J2931" i="7"/>
  <c r="I2931" i="7"/>
  <c r="H2931" i="7"/>
  <c r="G2931" i="7"/>
  <c r="F2931" i="7"/>
  <c r="E2931" i="7"/>
  <c r="D2931" i="7"/>
  <c r="C2931" i="7"/>
  <c r="L2930" i="7"/>
  <c r="K2930" i="7"/>
  <c r="J2930" i="7"/>
  <c r="I2930" i="7"/>
  <c r="H2930" i="7"/>
  <c r="G2930" i="7"/>
  <c r="F2930" i="7"/>
  <c r="E2930" i="7"/>
  <c r="D2930" i="7"/>
  <c r="C2930" i="7"/>
  <c r="L2929" i="7"/>
  <c r="K2929" i="7"/>
  <c r="J2929" i="7"/>
  <c r="I2929" i="7"/>
  <c r="H2929" i="7"/>
  <c r="G2929" i="7"/>
  <c r="F2929" i="7"/>
  <c r="E2929" i="7"/>
  <c r="D2929" i="7"/>
  <c r="C2929" i="7"/>
  <c r="L2928" i="7"/>
  <c r="K2928" i="7"/>
  <c r="J2928" i="7"/>
  <c r="I2928" i="7"/>
  <c r="C2928" i="7" s="1"/>
  <c r="H2928" i="7"/>
  <c r="G2928" i="7"/>
  <c r="F2928" i="7"/>
  <c r="E2928" i="7"/>
  <c r="D2928" i="7"/>
  <c r="L2927" i="7"/>
  <c r="K2927" i="7"/>
  <c r="J2927" i="7"/>
  <c r="I2927" i="7"/>
  <c r="C2927" i="7" s="1"/>
  <c r="H2927" i="7"/>
  <c r="G2927" i="7"/>
  <c r="F2927" i="7"/>
  <c r="E2927" i="7"/>
  <c r="D2927" i="7"/>
  <c r="L2926" i="7"/>
  <c r="K2926" i="7"/>
  <c r="J2926" i="7"/>
  <c r="I2926" i="7"/>
  <c r="C2926" i="7" s="1"/>
  <c r="H2926" i="7"/>
  <c r="G2926" i="7"/>
  <c r="F2926" i="7"/>
  <c r="E2926" i="7"/>
  <c r="D2926" i="7"/>
  <c r="L2925" i="7"/>
  <c r="K2925" i="7"/>
  <c r="J2925" i="7"/>
  <c r="I2925" i="7"/>
  <c r="H2925" i="7"/>
  <c r="G2925" i="7"/>
  <c r="F2925" i="7"/>
  <c r="E2925" i="7"/>
  <c r="D2925" i="7"/>
  <c r="C2925" i="7"/>
  <c r="L2924" i="7"/>
  <c r="K2924" i="7"/>
  <c r="J2924" i="7"/>
  <c r="I2924" i="7"/>
  <c r="H2924" i="7"/>
  <c r="G2924" i="7"/>
  <c r="F2924" i="7"/>
  <c r="E2924" i="7"/>
  <c r="D2924" i="7"/>
  <c r="C2924" i="7"/>
  <c r="L2923" i="7"/>
  <c r="K2923" i="7"/>
  <c r="J2923" i="7"/>
  <c r="I2923" i="7"/>
  <c r="H2923" i="7"/>
  <c r="G2923" i="7"/>
  <c r="F2923" i="7"/>
  <c r="E2923" i="7"/>
  <c r="D2923" i="7"/>
  <c r="C2923" i="7"/>
  <c r="L2922" i="7"/>
  <c r="K2922" i="7"/>
  <c r="J2922" i="7"/>
  <c r="I2922" i="7"/>
  <c r="C2922" i="7" s="1"/>
  <c r="H2922" i="7"/>
  <c r="G2922" i="7"/>
  <c r="F2922" i="7"/>
  <c r="E2922" i="7"/>
  <c r="D2922" i="7"/>
  <c r="L2921" i="7"/>
  <c r="K2921" i="7"/>
  <c r="J2921" i="7"/>
  <c r="I2921" i="7"/>
  <c r="C2921" i="7" s="1"/>
  <c r="H2921" i="7"/>
  <c r="G2921" i="7"/>
  <c r="F2921" i="7"/>
  <c r="E2921" i="7"/>
  <c r="D2921" i="7"/>
  <c r="L2920" i="7"/>
  <c r="K2920" i="7"/>
  <c r="J2920" i="7"/>
  <c r="I2920" i="7"/>
  <c r="H2920" i="7"/>
  <c r="G2920" i="7"/>
  <c r="F2920" i="7"/>
  <c r="E2920" i="7"/>
  <c r="D2920" i="7"/>
  <c r="C2920" i="7"/>
  <c r="L2919" i="7"/>
  <c r="K2919" i="7"/>
  <c r="J2919" i="7"/>
  <c r="I2919" i="7"/>
  <c r="H2919" i="7"/>
  <c r="G2919" i="7"/>
  <c r="F2919" i="7"/>
  <c r="E2919" i="7"/>
  <c r="D2919" i="7"/>
  <c r="C2919" i="7"/>
  <c r="L2918" i="7"/>
  <c r="K2918" i="7"/>
  <c r="J2918" i="7"/>
  <c r="I2918" i="7"/>
  <c r="C2918" i="7" s="1"/>
  <c r="H2918" i="7"/>
  <c r="G2918" i="7"/>
  <c r="F2918" i="7"/>
  <c r="E2918" i="7"/>
  <c r="D2918" i="7"/>
  <c r="L2917" i="7"/>
  <c r="K2917" i="7"/>
  <c r="J2917" i="7"/>
  <c r="I2917" i="7"/>
  <c r="C2917" i="7" s="1"/>
  <c r="H2917" i="7"/>
  <c r="G2917" i="7"/>
  <c r="F2917" i="7"/>
  <c r="E2917" i="7"/>
  <c r="D2917" i="7"/>
  <c r="L2916" i="7"/>
  <c r="K2916" i="7"/>
  <c r="J2916" i="7"/>
  <c r="I2916" i="7"/>
  <c r="H2916" i="7"/>
  <c r="G2916" i="7"/>
  <c r="F2916" i="7"/>
  <c r="E2916" i="7"/>
  <c r="D2916" i="7"/>
  <c r="C2916" i="7"/>
  <c r="L2915" i="7"/>
  <c r="K2915" i="7"/>
  <c r="J2915" i="7"/>
  <c r="I2915" i="7"/>
  <c r="C2915" i="7" s="1"/>
  <c r="H2915" i="7"/>
  <c r="G2915" i="7"/>
  <c r="F2915" i="7"/>
  <c r="E2915" i="7"/>
  <c r="D2915" i="7"/>
  <c r="L2914" i="7"/>
  <c r="K2914" i="7"/>
  <c r="J2914" i="7"/>
  <c r="I2914" i="7"/>
  <c r="H2914" i="7"/>
  <c r="G2914" i="7"/>
  <c r="F2914" i="7"/>
  <c r="E2914" i="7"/>
  <c r="D2914" i="7"/>
  <c r="C2914" i="7"/>
  <c r="L2913" i="7"/>
  <c r="K2913" i="7"/>
  <c r="J2913" i="7"/>
  <c r="I2913" i="7"/>
  <c r="C2913" i="7" s="1"/>
  <c r="H2913" i="7"/>
  <c r="G2913" i="7"/>
  <c r="F2913" i="7"/>
  <c r="E2913" i="7"/>
  <c r="D2913" i="7"/>
  <c r="L2912" i="7"/>
  <c r="K2912" i="7"/>
  <c r="J2912" i="7"/>
  <c r="I2912" i="7"/>
  <c r="H2912" i="7"/>
  <c r="G2912" i="7"/>
  <c r="F2912" i="7"/>
  <c r="E2912" i="7"/>
  <c r="D2912" i="7"/>
  <c r="C2912" i="7"/>
  <c r="L2911" i="7"/>
  <c r="K2911" i="7"/>
  <c r="J2911" i="7"/>
  <c r="I2911" i="7"/>
  <c r="C2911" i="7" s="1"/>
  <c r="H2911" i="7"/>
  <c r="G2911" i="7"/>
  <c r="F2911" i="7"/>
  <c r="E2911" i="7"/>
  <c r="D2911" i="7"/>
  <c r="L2910" i="7"/>
  <c r="K2910" i="7"/>
  <c r="J2910" i="7"/>
  <c r="I2910" i="7"/>
  <c r="H2910" i="7"/>
  <c r="G2910" i="7"/>
  <c r="F2910" i="7"/>
  <c r="E2910" i="7"/>
  <c r="D2910" i="7"/>
  <c r="C2910" i="7"/>
  <c r="L2909" i="7"/>
  <c r="K2909" i="7"/>
  <c r="J2909" i="7"/>
  <c r="I2909" i="7"/>
  <c r="C2909" i="7" s="1"/>
  <c r="H2909" i="7"/>
  <c r="G2909" i="7"/>
  <c r="F2909" i="7"/>
  <c r="E2909" i="7"/>
  <c r="D2909" i="7"/>
  <c r="L2908" i="7"/>
  <c r="K2908" i="7"/>
  <c r="J2908" i="7"/>
  <c r="I2908" i="7"/>
  <c r="H2908" i="7"/>
  <c r="G2908" i="7"/>
  <c r="F2908" i="7"/>
  <c r="E2908" i="7"/>
  <c r="D2908" i="7"/>
  <c r="C2908" i="7"/>
  <c r="L2907" i="7"/>
  <c r="K2907" i="7"/>
  <c r="J2907" i="7"/>
  <c r="I2907" i="7"/>
  <c r="H2907" i="7"/>
  <c r="G2907" i="7"/>
  <c r="F2907" i="7"/>
  <c r="E2907" i="7"/>
  <c r="D2907" i="7"/>
  <c r="C2907" i="7"/>
  <c r="L2906" i="7"/>
  <c r="K2906" i="7"/>
  <c r="J2906" i="7"/>
  <c r="I2906" i="7"/>
  <c r="C2906" i="7" s="1"/>
  <c r="H2906" i="7"/>
  <c r="G2906" i="7"/>
  <c r="F2906" i="7"/>
  <c r="E2906" i="7"/>
  <c r="D2906" i="7"/>
  <c r="L2905" i="7"/>
  <c r="K2905" i="7"/>
  <c r="J2905" i="7"/>
  <c r="I2905" i="7"/>
  <c r="C2905" i="7" s="1"/>
  <c r="H2905" i="7"/>
  <c r="G2905" i="7"/>
  <c r="F2905" i="7"/>
  <c r="E2905" i="7"/>
  <c r="D2905" i="7"/>
  <c r="L2904" i="7"/>
  <c r="K2904" i="7"/>
  <c r="J2904" i="7"/>
  <c r="I2904" i="7"/>
  <c r="H2904" i="7"/>
  <c r="G2904" i="7"/>
  <c r="F2904" i="7"/>
  <c r="E2904" i="7"/>
  <c r="D2904" i="7"/>
  <c r="C2904" i="7"/>
  <c r="L2903" i="7"/>
  <c r="K2903" i="7"/>
  <c r="J2903" i="7"/>
  <c r="I2903" i="7"/>
  <c r="H2903" i="7"/>
  <c r="G2903" i="7"/>
  <c r="F2903" i="7"/>
  <c r="E2903" i="7"/>
  <c r="D2903" i="7"/>
  <c r="C2903" i="7"/>
  <c r="L2902" i="7"/>
  <c r="K2902" i="7"/>
  <c r="J2902" i="7"/>
  <c r="I2902" i="7"/>
  <c r="C2902" i="7" s="1"/>
  <c r="H2902" i="7"/>
  <c r="G2902" i="7"/>
  <c r="F2902" i="7"/>
  <c r="E2902" i="7"/>
  <c r="D2902" i="7"/>
  <c r="L2901" i="7"/>
  <c r="K2901" i="7"/>
  <c r="J2901" i="7"/>
  <c r="I2901" i="7"/>
  <c r="C2901" i="7" s="1"/>
  <c r="H2901" i="7"/>
  <c r="G2901" i="7"/>
  <c r="F2901" i="7"/>
  <c r="E2901" i="7"/>
  <c r="D2901" i="7"/>
  <c r="L2900" i="7"/>
  <c r="K2900" i="7"/>
  <c r="J2900" i="7"/>
  <c r="I2900" i="7"/>
  <c r="H2900" i="7"/>
  <c r="G2900" i="7"/>
  <c r="F2900" i="7"/>
  <c r="E2900" i="7"/>
  <c r="D2900" i="7"/>
  <c r="C2900" i="7"/>
  <c r="L2899" i="7"/>
  <c r="K2899" i="7"/>
  <c r="J2899" i="7"/>
  <c r="I2899" i="7"/>
  <c r="H2899" i="7"/>
  <c r="G2899" i="7"/>
  <c r="F2899" i="7"/>
  <c r="E2899" i="7"/>
  <c r="D2899" i="7"/>
  <c r="C2899" i="7"/>
  <c r="L2898" i="7"/>
  <c r="K2898" i="7"/>
  <c r="J2898" i="7"/>
  <c r="I2898" i="7"/>
  <c r="H2898" i="7"/>
  <c r="G2898" i="7"/>
  <c r="F2898" i="7"/>
  <c r="E2898" i="7"/>
  <c r="D2898" i="7"/>
  <c r="C2898" i="7"/>
  <c r="L2897" i="7"/>
  <c r="K2897" i="7"/>
  <c r="J2897" i="7"/>
  <c r="I2897" i="7"/>
  <c r="H2897" i="7"/>
  <c r="G2897" i="7"/>
  <c r="F2897" i="7"/>
  <c r="E2897" i="7"/>
  <c r="D2897" i="7"/>
  <c r="C2897" i="7"/>
  <c r="L2896" i="7"/>
  <c r="K2896" i="7"/>
  <c r="J2896" i="7"/>
  <c r="I2896" i="7"/>
  <c r="C2896" i="7" s="1"/>
  <c r="H2896" i="7"/>
  <c r="G2896" i="7"/>
  <c r="F2896" i="7"/>
  <c r="E2896" i="7"/>
  <c r="D2896" i="7"/>
  <c r="L2895" i="7"/>
  <c r="K2895" i="7"/>
  <c r="J2895" i="7"/>
  <c r="I2895" i="7"/>
  <c r="H2895" i="7"/>
  <c r="G2895" i="7"/>
  <c r="F2895" i="7"/>
  <c r="E2895" i="7"/>
  <c r="D2895" i="7"/>
  <c r="C2895" i="7"/>
  <c r="L2894" i="7"/>
  <c r="K2894" i="7"/>
  <c r="J2894" i="7"/>
  <c r="I2894" i="7"/>
  <c r="C2894" i="7" s="1"/>
  <c r="H2894" i="7"/>
  <c r="G2894" i="7"/>
  <c r="F2894" i="7"/>
  <c r="E2894" i="7"/>
  <c r="D2894" i="7"/>
  <c r="L2893" i="7"/>
  <c r="K2893" i="7"/>
  <c r="J2893" i="7"/>
  <c r="I2893" i="7"/>
  <c r="C2893" i="7" s="1"/>
  <c r="H2893" i="7"/>
  <c r="G2893" i="7"/>
  <c r="F2893" i="7"/>
  <c r="E2893" i="7"/>
  <c r="D2893" i="7"/>
  <c r="L2892" i="7"/>
  <c r="K2892" i="7"/>
  <c r="J2892" i="7"/>
  <c r="I2892" i="7"/>
  <c r="H2892" i="7"/>
  <c r="G2892" i="7"/>
  <c r="F2892" i="7"/>
  <c r="E2892" i="7"/>
  <c r="D2892" i="7"/>
  <c r="C2892" i="7"/>
  <c r="L2891" i="7"/>
  <c r="K2891" i="7"/>
  <c r="J2891" i="7"/>
  <c r="I2891" i="7"/>
  <c r="H2891" i="7"/>
  <c r="G2891" i="7"/>
  <c r="F2891" i="7"/>
  <c r="E2891" i="7"/>
  <c r="D2891" i="7"/>
  <c r="C2891" i="7"/>
  <c r="L2890" i="7"/>
  <c r="K2890" i="7"/>
  <c r="J2890" i="7"/>
  <c r="I2890" i="7"/>
  <c r="C2890" i="7" s="1"/>
  <c r="H2890" i="7"/>
  <c r="G2890" i="7"/>
  <c r="F2890" i="7"/>
  <c r="E2890" i="7"/>
  <c r="D2890" i="7"/>
  <c r="L2889" i="7"/>
  <c r="K2889" i="7"/>
  <c r="J2889" i="7"/>
  <c r="I2889" i="7"/>
  <c r="H2889" i="7"/>
  <c r="G2889" i="7"/>
  <c r="F2889" i="7"/>
  <c r="E2889" i="7"/>
  <c r="D2889" i="7"/>
  <c r="C2889" i="7"/>
  <c r="L2888" i="7"/>
  <c r="K2888" i="7"/>
  <c r="J2888" i="7"/>
  <c r="I2888" i="7"/>
  <c r="H2888" i="7"/>
  <c r="G2888" i="7"/>
  <c r="F2888" i="7"/>
  <c r="E2888" i="7"/>
  <c r="D2888" i="7"/>
  <c r="C2888" i="7"/>
  <c r="L2887" i="7"/>
  <c r="K2887" i="7"/>
  <c r="J2887" i="7"/>
  <c r="I2887" i="7"/>
  <c r="C2887" i="7" s="1"/>
  <c r="H2887" i="7"/>
  <c r="G2887" i="7"/>
  <c r="F2887" i="7"/>
  <c r="E2887" i="7"/>
  <c r="D2887" i="7"/>
  <c r="L2886" i="7"/>
  <c r="K2886" i="7"/>
  <c r="J2886" i="7"/>
  <c r="I2886" i="7"/>
  <c r="C2886" i="7" s="1"/>
  <c r="H2886" i="7"/>
  <c r="G2886" i="7"/>
  <c r="F2886" i="7"/>
  <c r="E2886" i="7"/>
  <c r="D2886" i="7"/>
  <c r="L2885" i="7"/>
  <c r="K2885" i="7"/>
  <c r="J2885" i="7"/>
  <c r="I2885" i="7"/>
  <c r="H2885" i="7"/>
  <c r="G2885" i="7"/>
  <c r="F2885" i="7"/>
  <c r="E2885" i="7"/>
  <c r="D2885" i="7"/>
  <c r="C2885" i="7"/>
  <c r="L2884" i="7"/>
  <c r="K2884" i="7"/>
  <c r="J2884" i="7"/>
  <c r="I2884" i="7"/>
  <c r="H2884" i="7"/>
  <c r="G2884" i="7"/>
  <c r="F2884" i="7"/>
  <c r="E2884" i="7"/>
  <c r="D2884" i="7"/>
  <c r="C2884" i="7"/>
  <c r="L2883" i="7"/>
  <c r="K2883" i="7"/>
  <c r="J2883" i="7"/>
  <c r="I2883" i="7"/>
  <c r="C2883" i="7" s="1"/>
  <c r="H2883" i="7"/>
  <c r="G2883" i="7"/>
  <c r="F2883" i="7"/>
  <c r="E2883" i="7"/>
  <c r="D2883" i="7"/>
  <c r="L2882" i="7"/>
  <c r="K2882" i="7"/>
  <c r="J2882" i="7"/>
  <c r="I2882" i="7"/>
  <c r="H2882" i="7"/>
  <c r="G2882" i="7"/>
  <c r="F2882" i="7"/>
  <c r="E2882" i="7"/>
  <c r="D2882" i="7"/>
  <c r="C2882" i="7"/>
  <c r="L2881" i="7"/>
  <c r="K2881" i="7"/>
  <c r="J2881" i="7"/>
  <c r="I2881" i="7"/>
  <c r="H2881" i="7"/>
  <c r="G2881" i="7"/>
  <c r="F2881" i="7"/>
  <c r="E2881" i="7"/>
  <c r="D2881" i="7"/>
  <c r="C2881" i="7"/>
  <c r="L2880" i="7"/>
  <c r="K2880" i="7"/>
  <c r="J2880" i="7"/>
  <c r="I2880" i="7"/>
  <c r="H2880" i="7"/>
  <c r="G2880" i="7"/>
  <c r="F2880" i="7"/>
  <c r="E2880" i="7"/>
  <c r="D2880" i="7"/>
  <c r="C2880" i="7"/>
  <c r="L2879" i="7"/>
  <c r="K2879" i="7"/>
  <c r="J2879" i="7"/>
  <c r="I2879" i="7"/>
  <c r="C2879" i="7" s="1"/>
  <c r="H2879" i="7"/>
  <c r="G2879" i="7"/>
  <c r="F2879" i="7"/>
  <c r="E2879" i="7"/>
  <c r="D2879" i="7"/>
  <c r="L2878" i="7"/>
  <c r="K2878" i="7"/>
  <c r="J2878" i="7"/>
  <c r="I2878" i="7"/>
  <c r="C2878" i="7" s="1"/>
  <c r="H2878" i="7"/>
  <c r="G2878" i="7"/>
  <c r="F2878" i="7"/>
  <c r="E2878" i="7"/>
  <c r="D2878" i="7"/>
  <c r="L2877" i="7"/>
  <c r="K2877" i="7"/>
  <c r="J2877" i="7"/>
  <c r="I2877" i="7"/>
  <c r="H2877" i="7"/>
  <c r="G2877" i="7"/>
  <c r="F2877" i="7"/>
  <c r="E2877" i="7"/>
  <c r="D2877" i="7"/>
  <c r="C2877" i="7"/>
  <c r="L2876" i="7"/>
  <c r="K2876" i="7"/>
  <c r="J2876" i="7"/>
  <c r="I2876" i="7"/>
  <c r="C2876" i="7" s="1"/>
  <c r="H2876" i="7"/>
  <c r="G2876" i="7"/>
  <c r="F2876" i="7"/>
  <c r="E2876" i="7"/>
  <c r="D2876" i="7"/>
  <c r="L2875" i="7"/>
  <c r="K2875" i="7"/>
  <c r="J2875" i="7"/>
  <c r="I2875" i="7"/>
  <c r="H2875" i="7"/>
  <c r="G2875" i="7"/>
  <c r="F2875" i="7"/>
  <c r="E2875" i="7"/>
  <c r="D2875" i="7"/>
  <c r="C2875" i="7"/>
  <c r="L2874" i="7"/>
  <c r="K2874" i="7"/>
  <c r="J2874" i="7"/>
  <c r="I2874" i="7"/>
  <c r="C2874" i="7" s="1"/>
  <c r="H2874" i="7"/>
  <c r="G2874" i="7"/>
  <c r="F2874" i="7"/>
  <c r="E2874" i="7"/>
  <c r="D2874" i="7"/>
  <c r="L2873" i="7"/>
  <c r="K2873" i="7"/>
  <c r="J2873" i="7"/>
  <c r="I2873" i="7"/>
  <c r="H2873" i="7"/>
  <c r="G2873" i="7"/>
  <c r="F2873" i="7"/>
  <c r="E2873" i="7"/>
  <c r="D2873" i="7"/>
  <c r="C2873" i="7"/>
  <c r="L2872" i="7"/>
  <c r="K2872" i="7"/>
  <c r="J2872" i="7"/>
  <c r="I2872" i="7"/>
  <c r="H2872" i="7"/>
  <c r="G2872" i="7"/>
  <c r="F2872" i="7"/>
  <c r="E2872" i="7"/>
  <c r="D2872" i="7"/>
  <c r="C2872" i="7"/>
  <c r="L2871" i="7"/>
  <c r="K2871" i="7"/>
  <c r="J2871" i="7"/>
  <c r="I2871" i="7"/>
  <c r="C2871" i="7" s="1"/>
  <c r="H2871" i="7"/>
  <c r="G2871" i="7"/>
  <c r="F2871" i="7"/>
  <c r="E2871" i="7"/>
  <c r="D2871" i="7"/>
  <c r="L2870" i="7"/>
  <c r="K2870" i="7"/>
  <c r="J2870" i="7"/>
  <c r="I2870" i="7"/>
  <c r="C2870" i="7" s="1"/>
  <c r="H2870" i="7"/>
  <c r="G2870" i="7"/>
  <c r="F2870" i="7"/>
  <c r="E2870" i="7"/>
  <c r="D2870" i="7"/>
  <c r="L2869" i="7"/>
  <c r="K2869" i="7"/>
  <c r="J2869" i="7"/>
  <c r="I2869" i="7"/>
  <c r="H2869" i="7"/>
  <c r="G2869" i="7"/>
  <c r="F2869" i="7"/>
  <c r="E2869" i="7"/>
  <c r="D2869" i="7"/>
  <c r="C2869" i="7"/>
  <c r="L2868" i="7"/>
  <c r="K2868" i="7"/>
  <c r="J2868" i="7"/>
  <c r="I2868" i="7"/>
  <c r="H2868" i="7"/>
  <c r="G2868" i="7"/>
  <c r="F2868" i="7"/>
  <c r="E2868" i="7"/>
  <c r="D2868" i="7"/>
  <c r="C2868" i="7"/>
  <c r="L2867" i="7"/>
  <c r="K2867" i="7"/>
  <c r="J2867" i="7"/>
  <c r="I2867" i="7"/>
  <c r="C2867" i="7" s="1"/>
  <c r="H2867" i="7"/>
  <c r="G2867" i="7"/>
  <c r="F2867" i="7"/>
  <c r="E2867" i="7"/>
  <c r="D2867" i="7"/>
  <c r="L2866" i="7"/>
  <c r="K2866" i="7"/>
  <c r="J2866" i="7"/>
  <c r="I2866" i="7"/>
  <c r="C2866" i="7" s="1"/>
  <c r="H2866" i="7"/>
  <c r="G2866" i="7"/>
  <c r="F2866" i="7"/>
  <c r="E2866" i="7"/>
  <c r="D2866" i="7"/>
  <c r="L2865" i="7"/>
  <c r="K2865" i="7"/>
  <c r="J2865" i="7"/>
  <c r="I2865" i="7"/>
  <c r="H2865" i="7"/>
  <c r="G2865" i="7"/>
  <c r="F2865" i="7"/>
  <c r="E2865" i="7"/>
  <c r="D2865" i="7"/>
  <c r="C2865" i="7"/>
  <c r="L2864" i="7"/>
  <c r="K2864" i="7"/>
  <c r="J2864" i="7"/>
  <c r="I2864" i="7"/>
  <c r="H2864" i="7"/>
  <c r="G2864" i="7"/>
  <c r="F2864" i="7"/>
  <c r="E2864" i="7"/>
  <c r="D2864" i="7"/>
  <c r="C2864" i="7"/>
  <c r="L2863" i="7"/>
  <c r="K2863" i="7"/>
  <c r="J2863" i="7"/>
  <c r="I2863" i="7"/>
  <c r="C2863" i="7" s="1"/>
  <c r="H2863" i="7"/>
  <c r="G2863" i="7"/>
  <c r="F2863" i="7"/>
  <c r="E2863" i="7"/>
  <c r="D2863" i="7"/>
  <c r="L2862" i="7"/>
  <c r="K2862" i="7"/>
  <c r="J2862" i="7"/>
  <c r="I2862" i="7"/>
  <c r="C2862" i="7" s="1"/>
  <c r="H2862" i="7"/>
  <c r="G2862" i="7"/>
  <c r="F2862" i="7"/>
  <c r="E2862" i="7"/>
  <c r="D2862" i="7"/>
  <c r="L2861" i="7"/>
  <c r="K2861" i="7"/>
  <c r="J2861" i="7"/>
  <c r="I2861" i="7"/>
  <c r="H2861" i="7"/>
  <c r="G2861" i="7"/>
  <c r="F2861" i="7"/>
  <c r="E2861" i="7"/>
  <c r="D2861" i="7"/>
  <c r="C2861" i="7"/>
  <c r="L2860" i="7"/>
  <c r="K2860" i="7"/>
  <c r="J2860" i="7"/>
  <c r="I2860" i="7"/>
  <c r="H2860" i="7"/>
  <c r="G2860" i="7"/>
  <c r="F2860" i="7"/>
  <c r="E2860" i="7"/>
  <c r="D2860" i="7"/>
  <c r="C2860" i="7"/>
  <c r="L2859" i="7"/>
  <c r="K2859" i="7"/>
  <c r="J2859" i="7"/>
  <c r="I2859" i="7"/>
  <c r="H2859" i="7"/>
  <c r="G2859" i="7"/>
  <c r="F2859" i="7"/>
  <c r="E2859" i="7"/>
  <c r="D2859" i="7"/>
  <c r="C2859" i="7"/>
  <c r="L2858" i="7"/>
  <c r="K2858" i="7"/>
  <c r="J2858" i="7"/>
  <c r="I2858" i="7"/>
  <c r="C2858" i="7" s="1"/>
  <c r="H2858" i="7"/>
  <c r="G2858" i="7"/>
  <c r="F2858" i="7"/>
  <c r="E2858" i="7"/>
  <c r="D2858" i="7"/>
  <c r="L2857" i="7"/>
  <c r="K2857" i="7"/>
  <c r="J2857" i="7"/>
  <c r="I2857" i="7"/>
  <c r="H2857" i="7"/>
  <c r="G2857" i="7"/>
  <c r="F2857" i="7"/>
  <c r="E2857" i="7"/>
  <c r="D2857" i="7"/>
  <c r="C2857" i="7"/>
  <c r="L2856" i="7"/>
  <c r="K2856" i="7"/>
  <c r="J2856" i="7"/>
  <c r="I2856" i="7"/>
  <c r="H2856" i="7"/>
  <c r="G2856" i="7"/>
  <c r="F2856" i="7"/>
  <c r="E2856" i="7"/>
  <c r="D2856" i="7"/>
  <c r="C2856" i="7"/>
  <c r="L2855" i="7"/>
  <c r="K2855" i="7"/>
  <c r="J2855" i="7"/>
  <c r="I2855" i="7"/>
  <c r="C2855" i="7" s="1"/>
  <c r="H2855" i="7"/>
  <c r="G2855" i="7"/>
  <c r="F2855" i="7"/>
  <c r="E2855" i="7"/>
  <c r="D2855" i="7"/>
  <c r="L2854" i="7"/>
  <c r="K2854" i="7"/>
  <c r="J2854" i="7"/>
  <c r="I2854" i="7"/>
  <c r="C2854" i="7" s="1"/>
  <c r="H2854" i="7"/>
  <c r="G2854" i="7"/>
  <c r="F2854" i="7"/>
  <c r="E2854" i="7"/>
  <c r="D2854" i="7"/>
  <c r="L2853" i="7"/>
  <c r="K2853" i="7"/>
  <c r="J2853" i="7"/>
  <c r="I2853" i="7"/>
  <c r="H2853" i="7"/>
  <c r="G2853" i="7"/>
  <c r="F2853" i="7"/>
  <c r="E2853" i="7"/>
  <c r="D2853" i="7"/>
  <c r="C2853" i="7"/>
  <c r="L2852" i="7"/>
  <c r="K2852" i="7"/>
  <c r="J2852" i="7"/>
  <c r="I2852" i="7"/>
  <c r="H2852" i="7"/>
  <c r="G2852" i="7"/>
  <c r="F2852" i="7"/>
  <c r="E2852" i="7"/>
  <c r="D2852" i="7"/>
  <c r="C2852" i="7"/>
  <c r="L2851" i="7"/>
  <c r="K2851" i="7"/>
  <c r="J2851" i="7"/>
  <c r="I2851" i="7"/>
  <c r="C2851" i="7" s="1"/>
  <c r="H2851" i="7"/>
  <c r="G2851" i="7"/>
  <c r="F2851" i="7"/>
  <c r="E2851" i="7"/>
  <c r="D2851" i="7"/>
  <c r="L2850" i="7"/>
  <c r="K2850" i="7"/>
  <c r="J2850" i="7"/>
  <c r="I2850" i="7"/>
  <c r="H2850" i="7"/>
  <c r="G2850" i="7"/>
  <c r="F2850" i="7"/>
  <c r="E2850" i="7"/>
  <c r="D2850" i="7"/>
  <c r="C2850" i="7"/>
  <c r="L2849" i="7"/>
  <c r="K2849" i="7"/>
  <c r="J2849" i="7"/>
  <c r="I2849" i="7"/>
  <c r="H2849" i="7"/>
  <c r="G2849" i="7"/>
  <c r="F2849" i="7"/>
  <c r="E2849" i="7"/>
  <c r="D2849" i="7"/>
  <c r="C2849" i="7"/>
  <c r="L2848" i="7"/>
  <c r="K2848" i="7"/>
  <c r="J2848" i="7"/>
  <c r="I2848" i="7"/>
  <c r="H2848" i="7"/>
  <c r="G2848" i="7"/>
  <c r="F2848" i="7"/>
  <c r="E2848" i="7"/>
  <c r="D2848" i="7"/>
  <c r="C2848" i="7"/>
  <c r="L2847" i="7"/>
  <c r="K2847" i="7"/>
  <c r="J2847" i="7"/>
  <c r="I2847" i="7"/>
  <c r="C2847" i="7" s="1"/>
  <c r="H2847" i="7"/>
  <c r="G2847" i="7"/>
  <c r="F2847" i="7"/>
  <c r="E2847" i="7"/>
  <c r="D2847" i="7"/>
  <c r="L2846" i="7"/>
  <c r="K2846" i="7"/>
  <c r="J2846" i="7"/>
  <c r="I2846" i="7"/>
  <c r="C2846" i="7" s="1"/>
  <c r="H2846" i="7"/>
  <c r="G2846" i="7"/>
  <c r="F2846" i="7"/>
  <c r="E2846" i="7"/>
  <c r="D2846" i="7"/>
  <c r="L2845" i="7"/>
  <c r="K2845" i="7"/>
  <c r="J2845" i="7"/>
  <c r="I2845" i="7"/>
  <c r="H2845" i="7"/>
  <c r="G2845" i="7"/>
  <c r="F2845" i="7"/>
  <c r="E2845" i="7"/>
  <c r="D2845" i="7"/>
  <c r="C2845" i="7"/>
  <c r="L2844" i="7"/>
  <c r="K2844" i="7"/>
  <c r="J2844" i="7"/>
  <c r="I2844" i="7"/>
  <c r="H2844" i="7"/>
  <c r="G2844" i="7"/>
  <c r="F2844" i="7"/>
  <c r="E2844" i="7"/>
  <c r="D2844" i="7"/>
  <c r="C2844" i="7"/>
  <c r="L2843" i="7"/>
  <c r="K2843" i="7"/>
  <c r="J2843" i="7"/>
  <c r="I2843" i="7"/>
  <c r="H2843" i="7"/>
  <c r="G2843" i="7"/>
  <c r="F2843" i="7"/>
  <c r="E2843" i="7"/>
  <c r="D2843" i="7"/>
  <c r="C2843" i="7"/>
  <c r="L2842" i="7"/>
  <c r="K2842" i="7"/>
  <c r="J2842" i="7"/>
  <c r="I2842" i="7"/>
  <c r="H2842" i="7"/>
  <c r="G2842" i="7"/>
  <c r="F2842" i="7"/>
  <c r="E2842" i="7"/>
  <c r="D2842" i="7"/>
  <c r="C2842" i="7"/>
  <c r="L2841" i="7"/>
  <c r="K2841" i="7"/>
  <c r="J2841" i="7"/>
  <c r="I2841" i="7"/>
  <c r="H2841" i="7"/>
  <c r="G2841" i="7"/>
  <c r="F2841" i="7"/>
  <c r="E2841" i="7"/>
  <c r="D2841" i="7"/>
  <c r="C2841" i="7"/>
  <c r="L2840" i="7"/>
  <c r="K2840" i="7"/>
  <c r="J2840" i="7"/>
  <c r="I2840" i="7"/>
  <c r="H2840" i="7"/>
  <c r="G2840" i="7"/>
  <c r="F2840" i="7"/>
  <c r="E2840" i="7"/>
  <c r="D2840" i="7"/>
  <c r="C2840" i="7"/>
  <c r="L2839" i="7"/>
  <c r="K2839" i="7"/>
  <c r="J2839" i="7"/>
  <c r="I2839" i="7"/>
  <c r="C2839" i="7" s="1"/>
  <c r="H2839" i="7"/>
  <c r="G2839" i="7"/>
  <c r="F2839" i="7"/>
  <c r="E2839" i="7"/>
  <c r="D2839" i="7"/>
  <c r="L2838" i="7"/>
  <c r="K2838" i="7"/>
  <c r="J2838" i="7"/>
  <c r="I2838" i="7"/>
  <c r="C2838" i="7" s="1"/>
  <c r="H2838" i="7"/>
  <c r="G2838" i="7"/>
  <c r="F2838" i="7"/>
  <c r="E2838" i="7"/>
  <c r="D2838" i="7"/>
  <c r="L2837" i="7"/>
  <c r="K2837" i="7"/>
  <c r="J2837" i="7"/>
  <c r="I2837" i="7"/>
  <c r="H2837" i="7"/>
  <c r="G2837" i="7"/>
  <c r="F2837" i="7"/>
  <c r="E2837" i="7"/>
  <c r="D2837" i="7"/>
  <c r="C2837" i="7"/>
  <c r="L2836" i="7"/>
  <c r="K2836" i="7"/>
  <c r="J2836" i="7"/>
  <c r="I2836" i="7"/>
  <c r="C2836" i="7" s="1"/>
  <c r="H2836" i="7"/>
  <c r="G2836" i="7"/>
  <c r="F2836" i="7"/>
  <c r="E2836" i="7"/>
  <c r="D2836" i="7"/>
  <c r="L2835" i="7"/>
  <c r="K2835" i="7"/>
  <c r="J2835" i="7"/>
  <c r="I2835" i="7"/>
  <c r="C2835" i="7" s="1"/>
  <c r="H2835" i="7"/>
  <c r="G2835" i="7"/>
  <c r="F2835" i="7"/>
  <c r="E2835" i="7"/>
  <c r="D2835" i="7"/>
  <c r="L2834" i="7"/>
  <c r="K2834" i="7"/>
  <c r="J2834" i="7"/>
  <c r="I2834" i="7"/>
  <c r="C2834" i="7" s="1"/>
  <c r="H2834" i="7"/>
  <c r="G2834" i="7"/>
  <c r="F2834" i="7"/>
  <c r="E2834" i="7"/>
  <c r="D2834" i="7"/>
  <c r="L2833" i="7"/>
  <c r="K2833" i="7"/>
  <c r="J2833" i="7"/>
  <c r="I2833" i="7"/>
  <c r="H2833" i="7"/>
  <c r="G2833" i="7"/>
  <c r="F2833" i="7"/>
  <c r="E2833" i="7"/>
  <c r="D2833" i="7"/>
  <c r="C2833" i="7"/>
  <c r="L2832" i="7"/>
  <c r="K2832" i="7"/>
  <c r="J2832" i="7"/>
  <c r="I2832" i="7"/>
  <c r="H2832" i="7"/>
  <c r="G2832" i="7"/>
  <c r="F2832" i="7"/>
  <c r="E2832" i="7"/>
  <c r="D2832" i="7"/>
  <c r="C2832" i="7"/>
  <c r="L2831" i="7"/>
  <c r="K2831" i="7"/>
  <c r="J2831" i="7"/>
  <c r="I2831" i="7"/>
  <c r="C2831" i="7" s="1"/>
  <c r="H2831" i="7"/>
  <c r="G2831" i="7"/>
  <c r="F2831" i="7"/>
  <c r="E2831" i="7"/>
  <c r="D2831" i="7"/>
  <c r="L2830" i="7"/>
  <c r="K2830" i="7"/>
  <c r="J2830" i="7"/>
  <c r="I2830" i="7"/>
  <c r="C2830" i="7" s="1"/>
  <c r="H2830" i="7"/>
  <c r="G2830" i="7"/>
  <c r="F2830" i="7"/>
  <c r="E2830" i="7"/>
  <c r="D2830" i="7"/>
  <c r="L2829" i="7"/>
  <c r="K2829" i="7"/>
  <c r="J2829" i="7"/>
  <c r="I2829" i="7"/>
  <c r="C2829" i="7" s="1"/>
  <c r="H2829" i="7"/>
  <c r="G2829" i="7"/>
  <c r="F2829" i="7"/>
  <c r="E2829" i="7"/>
  <c r="D2829" i="7"/>
  <c r="L2828" i="7"/>
  <c r="K2828" i="7"/>
  <c r="J2828" i="7"/>
  <c r="I2828" i="7"/>
  <c r="H2828" i="7"/>
  <c r="G2828" i="7"/>
  <c r="F2828" i="7"/>
  <c r="E2828" i="7"/>
  <c r="D2828" i="7"/>
  <c r="C2828" i="7"/>
  <c r="L2827" i="7"/>
  <c r="K2827" i="7"/>
  <c r="J2827" i="7"/>
  <c r="I2827" i="7"/>
  <c r="C2827" i="7" s="1"/>
  <c r="H2827" i="7"/>
  <c r="G2827" i="7"/>
  <c r="F2827" i="7"/>
  <c r="E2827" i="7"/>
  <c r="D2827" i="7"/>
  <c r="L2826" i="7"/>
  <c r="K2826" i="7"/>
  <c r="J2826" i="7"/>
  <c r="I2826" i="7"/>
  <c r="C2826" i="7" s="1"/>
  <c r="H2826" i="7"/>
  <c r="G2826" i="7"/>
  <c r="F2826" i="7"/>
  <c r="E2826" i="7"/>
  <c r="D2826" i="7"/>
  <c r="L2825" i="7"/>
  <c r="K2825" i="7"/>
  <c r="J2825" i="7"/>
  <c r="I2825" i="7"/>
  <c r="H2825" i="7"/>
  <c r="G2825" i="7"/>
  <c r="F2825" i="7"/>
  <c r="E2825" i="7"/>
  <c r="D2825" i="7"/>
  <c r="C2825" i="7"/>
  <c r="L2824" i="7"/>
  <c r="K2824" i="7"/>
  <c r="J2824" i="7"/>
  <c r="I2824" i="7"/>
  <c r="H2824" i="7"/>
  <c r="G2824" i="7"/>
  <c r="F2824" i="7"/>
  <c r="E2824" i="7"/>
  <c r="D2824" i="7"/>
  <c r="C2824" i="7"/>
  <c r="L2823" i="7"/>
  <c r="K2823" i="7"/>
  <c r="J2823" i="7"/>
  <c r="I2823" i="7"/>
  <c r="C2823" i="7" s="1"/>
  <c r="H2823" i="7"/>
  <c r="G2823" i="7"/>
  <c r="F2823" i="7"/>
  <c r="E2823" i="7"/>
  <c r="D2823" i="7"/>
  <c r="L2822" i="7"/>
  <c r="K2822" i="7"/>
  <c r="J2822" i="7"/>
  <c r="I2822" i="7"/>
  <c r="C2822" i="7" s="1"/>
  <c r="H2822" i="7"/>
  <c r="G2822" i="7"/>
  <c r="F2822" i="7"/>
  <c r="E2822" i="7"/>
  <c r="D2822" i="7"/>
  <c r="L2821" i="7"/>
  <c r="K2821" i="7"/>
  <c r="J2821" i="7"/>
  <c r="I2821" i="7"/>
  <c r="H2821" i="7"/>
  <c r="G2821" i="7"/>
  <c r="F2821" i="7"/>
  <c r="E2821" i="7"/>
  <c r="D2821" i="7"/>
  <c r="C2821" i="7"/>
  <c r="L2820" i="7"/>
  <c r="K2820" i="7"/>
  <c r="J2820" i="7"/>
  <c r="I2820" i="7"/>
  <c r="H2820" i="7"/>
  <c r="G2820" i="7"/>
  <c r="F2820" i="7"/>
  <c r="E2820" i="7"/>
  <c r="D2820" i="7"/>
  <c r="C2820" i="7"/>
  <c r="L2819" i="7"/>
  <c r="K2819" i="7"/>
  <c r="J2819" i="7"/>
  <c r="I2819" i="7"/>
  <c r="C2819" i="7" s="1"/>
  <c r="H2819" i="7"/>
  <c r="G2819" i="7"/>
  <c r="F2819" i="7"/>
  <c r="E2819" i="7"/>
  <c r="D2819" i="7"/>
  <c r="L2818" i="7"/>
  <c r="K2818" i="7"/>
  <c r="J2818" i="7"/>
  <c r="I2818" i="7"/>
  <c r="C2818" i="7" s="1"/>
  <c r="H2818" i="7"/>
  <c r="G2818" i="7"/>
  <c r="F2818" i="7"/>
  <c r="E2818" i="7"/>
  <c r="D2818" i="7"/>
  <c r="L2817" i="7"/>
  <c r="K2817" i="7"/>
  <c r="J2817" i="7"/>
  <c r="I2817" i="7"/>
  <c r="H2817" i="7"/>
  <c r="G2817" i="7"/>
  <c r="F2817" i="7"/>
  <c r="E2817" i="7"/>
  <c r="D2817" i="7"/>
  <c r="C2817" i="7"/>
  <c r="L2816" i="7"/>
  <c r="K2816" i="7"/>
  <c r="J2816" i="7"/>
  <c r="I2816" i="7"/>
  <c r="H2816" i="7"/>
  <c r="G2816" i="7"/>
  <c r="F2816" i="7"/>
  <c r="E2816" i="7"/>
  <c r="D2816" i="7"/>
  <c r="C2816" i="7"/>
  <c r="L2815" i="7"/>
  <c r="K2815" i="7"/>
  <c r="J2815" i="7"/>
  <c r="I2815" i="7"/>
  <c r="C2815" i="7" s="1"/>
  <c r="H2815" i="7"/>
  <c r="G2815" i="7"/>
  <c r="F2815" i="7"/>
  <c r="E2815" i="7"/>
  <c r="D2815" i="7"/>
  <c r="L2814" i="7"/>
  <c r="K2814" i="7"/>
  <c r="J2814" i="7"/>
  <c r="I2814" i="7"/>
  <c r="C2814" i="7" s="1"/>
  <c r="H2814" i="7"/>
  <c r="G2814" i="7"/>
  <c r="F2814" i="7"/>
  <c r="E2814" i="7"/>
  <c r="D2814" i="7"/>
  <c r="L2813" i="7"/>
  <c r="K2813" i="7"/>
  <c r="J2813" i="7"/>
  <c r="I2813" i="7"/>
  <c r="H2813" i="7"/>
  <c r="G2813" i="7"/>
  <c r="F2813" i="7"/>
  <c r="E2813" i="7"/>
  <c r="D2813" i="7"/>
  <c r="C2813" i="7"/>
  <c r="L2812" i="7"/>
  <c r="K2812" i="7"/>
  <c r="J2812" i="7"/>
  <c r="I2812" i="7"/>
  <c r="H2812" i="7"/>
  <c r="G2812" i="7"/>
  <c r="F2812" i="7"/>
  <c r="E2812" i="7"/>
  <c r="D2812" i="7"/>
  <c r="C2812" i="7"/>
  <c r="L2811" i="7"/>
  <c r="K2811" i="7"/>
  <c r="J2811" i="7"/>
  <c r="I2811" i="7"/>
  <c r="C2811" i="7" s="1"/>
  <c r="H2811" i="7"/>
  <c r="G2811" i="7"/>
  <c r="F2811" i="7"/>
  <c r="E2811" i="7"/>
  <c r="D2811" i="7"/>
  <c r="L2810" i="7"/>
  <c r="K2810" i="7"/>
  <c r="J2810" i="7"/>
  <c r="I2810" i="7"/>
  <c r="C2810" i="7" s="1"/>
  <c r="H2810" i="7"/>
  <c r="G2810" i="7"/>
  <c r="F2810" i="7"/>
  <c r="E2810" i="7"/>
  <c r="D2810" i="7"/>
  <c r="L2809" i="7"/>
  <c r="K2809" i="7"/>
  <c r="J2809" i="7"/>
  <c r="I2809" i="7"/>
  <c r="H2809" i="7"/>
  <c r="G2809" i="7"/>
  <c r="F2809" i="7"/>
  <c r="E2809" i="7"/>
  <c r="D2809" i="7"/>
  <c r="C2809" i="7"/>
  <c r="L2808" i="7"/>
  <c r="K2808" i="7"/>
  <c r="J2808" i="7"/>
  <c r="I2808" i="7"/>
  <c r="H2808" i="7"/>
  <c r="G2808" i="7"/>
  <c r="F2808" i="7"/>
  <c r="E2808" i="7"/>
  <c r="D2808" i="7"/>
  <c r="C2808" i="7"/>
  <c r="L2807" i="7"/>
  <c r="K2807" i="7"/>
  <c r="J2807" i="7"/>
  <c r="I2807" i="7"/>
  <c r="C2807" i="7" s="1"/>
  <c r="H2807" i="7"/>
  <c r="G2807" i="7"/>
  <c r="F2807" i="7"/>
  <c r="E2807" i="7"/>
  <c r="D2807" i="7"/>
  <c r="L2806" i="7"/>
  <c r="K2806" i="7"/>
  <c r="J2806" i="7"/>
  <c r="I2806" i="7"/>
  <c r="C2806" i="7" s="1"/>
  <c r="H2806" i="7"/>
  <c r="G2806" i="7"/>
  <c r="F2806" i="7"/>
  <c r="E2806" i="7"/>
  <c r="D2806" i="7"/>
  <c r="L2805" i="7"/>
  <c r="K2805" i="7"/>
  <c r="J2805" i="7"/>
  <c r="I2805" i="7"/>
  <c r="H2805" i="7"/>
  <c r="G2805" i="7"/>
  <c r="F2805" i="7"/>
  <c r="E2805" i="7"/>
  <c r="D2805" i="7"/>
  <c r="C2805" i="7"/>
  <c r="L2804" i="7"/>
  <c r="K2804" i="7"/>
  <c r="J2804" i="7"/>
  <c r="I2804" i="7"/>
  <c r="C2804" i="7" s="1"/>
  <c r="H2804" i="7"/>
  <c r="G2804" i="7"/>
  <c r="F2804" i="7"/>
  <c r="E2804" i="7"/>
  <c r="D2804" i="7"/>
  <c r="L2803" i="7"/>
  <c r="K2803" i="7"/>
  <c r="J2803" i="7"/>
  <c r="I2803" i="7"/>
  <c r="C2803" i="7" s="1"/>
  <c r="H2803" i="7"/>
  <c r="G2803" i="7"/>
  <c r="F2803" i="7"/>
  <c r="E2803" i="7"/>
  <c r="D2803" i="7"/>
  <c r="L2802" i="7"/>
  <c r="K2802" i="7"/>
  <c r="J2802" i="7"/>
  <c r="I2802" i="7"/>
  <c r="H2802" i="7"/>
  <c r="G2802" i="7"/>
  <c r="F2802" i="7"/>
  <c r="E2802" i="7"/>
  <c r="D2802" i="7"/>
  <c r="C2802" i="7"/>
  <c r="L2801" i="7"/>
  <c r="K2801" i="7"/>
  <c r="J2801" i="7"/>
  <c r="I2801" i="7"/>
  <c r="H2801" i="7"/>
  <c r="G2801" i="7"/>
  <c r="F2801" i="7"/>
  <c r="E2801" i="7"/>
  <c r="D2801" i="7"/>
  <c r="C2801" i="7"/>
  <c r="L2800" i="7"/>
  <c r="K2800" i="7"/>
  <c r="J2800" i="7"/>
  <c r="I2800" i="7"/>
  <c r="H2800" i="7"/>
  <c r="G2800" i="7"/>
  <c r="F2800" i="7"/>
  <c r="E2800" i="7"/>
  <c r="D2800" i="7"/>
  <c r="C2800" i="7"/>
  <c r="L2799" i="7"/>
  <c r="K2799" i="7"/>
  <c r="J2799" i="7"/>
  <c r="I2799" i="7"/>
  <c r="C2799" i="7" s="1"/>
  <c r="H2799" i="7"/>
  <c r="G2799" i="7"/>
  <c r="F2799" i="7"/>
  <c r="E2799" i="7"/>
  <c r="D2799" i="7"/>
  <c r="L2798" i="7"/>
  <c r="K2798" i="7"/>
  <c r="J2798" i="7"/>
  <c r="I2798" i="7"/>
  <c r="C2798" i="7" s="1"/>
  <c r="H2798" i="7"/>
  <c r="G2798" i="7"/>
  <c r="F2798" i="7"/>
  <c r="E2798" i="7"/>
  <c r="D2798" i="7"/>
  <c r="L2797" i="7"/>
  <c r="K2797" i="7"/>
  <c r="J2797" i="7"/>
  <c r="I2797" i="7"/>
  <c r="H2797" i="7"/>
  <c r="G2797" i="7"/>
  <c r="F2797" i="7"/>
  <c r="E2797" i="7"/>
  <c r="D2797" i="7"/>
  <c r="C2797" i="7"/>
  <c r="L2796" i="7"/>
  <c r="K2796" i="7"/>
  <c r="J2796" i="7"/>
  <c r="I2796" i="7"/>
  <c r="C2796" i="7" s="1"/>
  <c r="H2796" i="7"/>
  <c r="G2796" i="7"/>
  <c r="F2796" i="7"/>
  <c r="E2796" i="7"/>
  <c r="D2796" i="7"/>
  <c r="L2795" i="7"/>
  <c r="K2795" i="7"/>
  <c r="J2795" i="7"/>
  <c r="I2795" i="7"/>
  <c r="C2795" i="7" s="1"/>
  <c r="H2795" i="7"/>
  <c r="G2795" i="7"/>
  <c r="F2795" i="7"/>
  <c r="E2795" i="7"/>
  <c r="D2795" i="7"/>
  <c r="L2794" i="7"/>
  <c r="K2794" i="7"/>
  <c r="J2794" i="7"/>
  <c r="I2794" i="7"/>
  <c r="H2794" i="7"/>
  <c r="G2794" i="7"/>
  <c r="F2794" i="7"/>
  <c r="E2794" i="7"/>
  <c r="D2794" i="7"/>
  <c r="C2794" i="7"/>
  <c r="L2793" i="7"/>
  <c r="K2793" i="7"/>
  <c r="J2793" i="7"/>
  <c r="I2793" i="7"/>
  <c r="H2793" i="7"/>
  <c r="G2793" i="7"/>
  <c r="F2793" i="7"/>
  <c r="E2793" i="7"/>
  <c r="D2793" i="7"/>
  <c r="C2793" i="7"/>
  <c r="L2792" i="7"/>
  <c r="K2792" i="7"/>
  <c r="J2792" i="7"/>
  <c r="I2792" i="7"/>
  <c r="H2792" i="7"/>
  <c r="G2792" i="7"/>
  <c r="F2792" i="7"/>
  <c r="E2792" i="7"/>
  <c r="D2792" i="7"/>
  <c r="C2792" i="7"/>
  <c r="L2791" i="7"/>
  <c r="K2791" i="7"/>
  <c r="J2791" i="7"/>
  <c r="I2791" i="7"/>
  <c r="C2791" i="7" s="1"/>
  <c r="H2791" i="7"/>
  <c r="G2791" i="7"/>
  <c r="F2791" i="7"/>
  <c r="E2791" i="7"/>
  <c r="D2791" i="7"/>
  <c r="L2790" i="7"/>
  <c r="K2790" i="7"/>
  <c r="J2790" i="7"/>
  <c r="I2790" i="7"/>
  <c r="C2790" i="7" s="1"/>
  <c r="H2790" i="7"/>
  <c r="G2790" i="7"/>
  <c r="F2790" i="7"/>
  <c r="E2790" i="7"/>
  <c r="D2790" i="7"/>
  <c r="L2789" i="7"/>
  <c r="K2789" i="7"/>
  <c r="J2789" i="7"/>
  <c r="I2789" i="7"/>
  <c r="H2789" i="7"/>
  <c r="G2789" i="7"/>
  <c r="F2789" i="7"/>
  <c r="E2789" i="7"/>
  <c r="D2789" i="7"/>
  <c r="C2789" i="7"/>
  <c r="L2788" i="7"/>
  <c r="K2788" i="7"/>
  <c r="J2788" i="7"/>
  <c r="I2788" i="7"/>
  <c r="C2788" i="7" s="1"/>
  <c r="H2788" i="7"/>
  <c r="G2788" i="7"/>
  <c r="F2788" i="7"/>
  <c r="E2788" i="7"/>
  <c r="D2788" i="7"/>
  <c r="L2787" i="7"/>
  <c r="K2787" i="7"/>
  <c r="J2787" i="7"/>
  <c r="I2787" i="7"/>
  <c r="C2787" i="7" s="1"/>
  <c r="H2787" i="7"/>
  <c r="G2787" i="7"/>
  <c r="F2787" i="7"/>
  <c r="E2787" i="7"/>
  <c r="D2787" i="7"/>
  <c r="L2786" i="7"/>
  <c r="K2786" i="7"/>
  <c r="J2786" i="7"/>
  <c r="I2786" i="7"/>
  <c r="H2786" i="7"/>
  <c r="G2786" i="7"/>
  <c r="F2786" i="7"/>
  <c r="E2786" i="7"/>
  <c r="D2786" i="7"/>
  <c r="C2786" i="7"/>
  <c r="L2785" i="7"/>
  <c r="K2785" i="7"/>
  <c r="J2785" i="7"/>
  <c r="I2785" i="7"/>
  <c r="H2785" i="7"/>
  <c r="G2785" i="7"/>
  <c r="F2785" i="7"/>
  <c r="E2785" i="7"/>
  <c r="D2785" i="7"/>
  <c r="C2785" i="7"/>
  <c r="L2784" i="7"/>
  <c r="K2784" i="7"/>
  <c r="J2784" i="7"/>
  <c r="I2784" i="7"/>
  <c r="H2784" i="7"/>
  <c r="G2784" i="7"/>
  <c r="F2784" i="7"/>
  <c r="E2784" i="7"/>
  <c r="D2784" i="7"/>
  <c r="C2784" i="7"/>
  <c r="L2783" i="7"/>
  <c r="K2783" i="7"/>
  <c r="J2783" i="7"/>
  <c r="I2783" i="7"/>
  <c r="C2783" i="7" s="1"/>
  <c r="H2783" i="7"/>
  <c r="G2783" i="7"/>
  <c r="F2783" i="7"/>
  <c r="E2783" i="7"/>
  <c r="D2783" i="7"/>
  <c r="L2782" i="7"/>
  <c r="K2782" i="7"/>
  <c r="J2782" i="7"/>
  <c r="I2782" i="7"/>
  <c r="C2782" i="7" s="1"/>
  <c r="H2782" i="7"/>
  <c r="G2782" i="7"/>
  <c r="F2782" i="7"/>
  <c r="E2782" i="7"/>
  <c r="D2782" i="7"/>
  <c r="L2781" i="7"/>
  <c r="K2781" i="7"/>
  <c r="J2781" i="7"/>
  <c r="I2781" i="7"/>
  <c r="H2781" i="7"/>
  <c r="G2781" i="7"/>
  <c r="F2781" i="7"/>
  <c r="E2781" i="7"/>
  <c r="D2781" i="7"/>
  <c r="C2781" i="7"/>
  <c r="L2780" i="7"/>
  <c r="K2780" i="7"/>
  <c r="J2780" i="7"/>
  <c r="I2780" i="7"/>
  <c r="C2780" i="7" s="1"/>
  <c r="H2780" i="7"/>
  <c r="G2780" i="7"/>
  <c r="F2780" i="7"/>
  <c r="E2780" i="7"/>
  <c r="D2780" i="7"/>
  <c r="L2779" i="7"/>
  <c r="K2779" i="7"/>
  <c r="J2779" i="7"/>
  <c r="I2779" i="7"/>
  <c r="H2779" i="7"/>
  <c r="G2779" i="7"/>
  <c r="F2779" i="7"/>
  <c r="E2779" i="7"/>
  <c r="D2779" i="7"/>
  <c r="C2779" i="7"/>
  <c r="L2778" i="7"/>
  <c r="K2778" i="7"/>
  <c r="J2778" i="7"/>
  <c r="I2778" i="7"/>
  <c r="H2778" i="7"/>
  <c r="G2778" i="7"/>
  <c r="F2778" i="7"/>
  <c r="E2778" i="7"/>
  <c r="D2778" i="7"/>
  <c r="C2778" i="7"/>
  <c r="L2777" i="7"/>
  <c r="K2777" i="7"/>
  <c r="J2777" i="7"/>
  <c r="I2777" i="7"/>
  <c r="H2777" i="7"/>
  <c r="G2777" i="7"/>
  <c r="F2777" i="7"/>
  <c r="E2777" i="7"/>
  <c r="D2777" i="7"/>
  <c r="C2777" i="7"/>
  <c r="L2776" i="7"/>
  <c r="K2776" i="7"/>
  <c r="J2776" i="7"/>
  <c r="I2776" i="7"/>
  <c r="C2776" i="7" s="1"/>
  <c r="H2776" i="7"/>
  <c r="G2776" i="7"/>
  <c r="F2776" i="7"/>
  <c r="E2776" i="7"/>
  <c r="D2776" i="7"/>
  <c r="L2775" i="7"/>
  <c r="K2775" i="7"/>
  <c r="J2775" i="7"/>
  <c r="I2775" i="7"/>
  <c r="C2775" i="7" s="1"/>
  <c r="H2775" i="7"/>
  <c r="G2775" i="7"/>
  <c r="F2775" i="7"/>
  <c r="E2775" i="7"/>
  <c r="D2775" i="7"/>
  <c r="L2774" i="7"/>
  <c r="K2774" i="7"/>
  <c r="J2774" i="7"/>
  <c r="I2774" i="7"/>
  <c r="H2774" i="7"/>
  <c r="G2774" i="7"/>
  <c r="F2774" i="7"/>
  <c r="E2774" i="7"/>
  <c r="D2774" i="7"/>
  <c r="C2774" i="7"/>
  <c r="L2773" i="7"/>
  <c r="K2773" i="7"/>
  <c r="J2773" i="7"/>
  <c r="I2773" i="7"/>
  <c r="H2773" i="7"/>
  <c r="G2773" i="7"/>
  <c r="F2773" i="7"/>
  <c r="E2773" i="7"/>
  <c r="D2773" i="7"/>
  <c r="C2773" i="7"/>
  <c r="L2772" i="7"/>
  <c r="K2772" i="7"/>
  <c r="J2772" i="7"/>
  <c r="I2772" i="7"/>
  <c r="C2772" i="7" s="1"/>
  <c r="H2772" i="7"/>
  <c r="G2772" i="7"/>
  <c r="F2772" i="7"/>
  <c r="E2772" i="7"/>
  <c r="D2772" i="7"/>
  <c r="L2771" i="7"/>
  <c r="K2771" i="7"/>
  <c r="J2771" i="7"/>
  <c r="I2771" i="7"/>
  <c r="C2771" i="7" s="1"/>
  <c r="H2771" i="7"/>
  <c r="G2771" i="7"/>
  <c r="F2771" i="7"/>
  <c r="E2771" i="7"/>
  <c r="D2771" i="7"/>
  <c r="L2770" i="7"/>
  <c r="K2770" i="7"/>
  <c r="J2770" i="7"/>
  <c r="I2770" i="7"/>
  <c r="H2770" i="7"/>
  <c r="G2770" i="7"/>
  <c r="F2770" i="7"/>
  <c r="E2770" i="7"/>
  <c r="D2770" i="7"/>
  <c r="C2770" i="7"/>
  <c r="L2769" i="7"/>
  <c r="K2769" i="7"/>
  <c r="J2769" i="7"/>
  <c r="I2769" i="7"/>
  <c r="H2769" i="7"/>
  <c r="G2769" i="7"/>
  <c r="F2769" i="7"/>
  <c r="E2769" i="7"/>
  <c r="D2769" i="7"/>
  <c r="C2769" i="7"/>
  <c r="L2768" i="7"/>
  <c r="K2768" i="7"/>
  <c r="J2768" i="7"/>
  <c r="I2768" i="7"/>
  <c r="H2768" i="7"/>
  <c r="G2768" i="7"/>
  <c r="F2768" i="7"/>
  <c r="E2768" i="7"/>
  <c r="D2768" i="7"/>
  <c r="C2768" i="7"/>
  <c r="L2767" i="7"/>
  <c r="K2767" i="7"/>
  <c r="J2767" i="7"/>
  <c r="I2767" i="7"/>
  <c r="C2767" i="7" s="1"/>
  <c r="H2767" i="7"/>
  <c r="G2767" i="7"/>
  <c r="F2767" i="7"/>
  <c r="E2767" i="7"/>
  <c r="D2767" i="7"/>
  <c r="L2766" i="7"/>
  <c r="K2766" i="7"/>
  <c r="J2766" i="7"/>
  <c r="I2766" i="7"/>
  <c r="C2766" i="7" s="1"/>
  <c r="H2766" i="7"/>
  <c r="G2766" i="7"/>
  <c r="F2766" i="7"/>
  <c r="E2766" i="7"/>
  <c r="D2766" i="7"/>
  <c r="L2765" i="7"/>
  <c r="K2765" i="7"/>
  <c r="J2765" i="7"/>
  <c r="I2765" i="7"/>
  <c r="H2765" i="7"/>
  <c r="G2765" i="7"/>
  <c r="F2765" i="7"/>
  <c r="E2765" i="7"/>
  <c r="D2765" i="7"/>
  <c r="C2765" i="7"/>
  <c r="L2764" i="7"/>
  <c r="K2764" i="7"/>
  <c r="J2764" i="7"/>
  <c r="I2764" i="7"/>
  <c r="C2764" i="7" s="1"/>
  <c r="H2764" i="7"/>
  <c r="G2764" i="7"/>
  <c r="F2764" i="7"/>
  <c r="E2764" i="7"/>
  <c r="D2764" i="7"/>
  <c r="L2763" i="7"/>
  <c r="K2763" i="7"/>
  <c r="J2763" i="7"/>
  <c r="I2763" i="7"/>
  <c r="H2763" i="7"/>
  <c r="G2763" i="7"/>
  <c r="F2763" i="7"/>
  <c r="E2763" i="7"/>
  <c r="D2763" i="7"/>
  <c r="C2763" i="7"/>
  <c r="L2762" i="7"/>
  <c r="K2762" i="7"/>
  <c r="J2762" i="7"/>
  <c r="I2762" i="7"/>
  <c r="H2762" i="7"/>
  <c r="G2762" i="7"/>
  <c r="F2762" i="7"/>
  <c r="E2762" i="7"/>
  <c r="D2762" i="7"/>
  <c r="C2762" i="7"/>
  <c r="L2761" i="7"/>
  <c r="K2761" i="7"/>
  <c r="J2761" i="7"/>
  <c r="I2761" i="7"/>
  <c r="H2761" i="7"/>
  <c r="G2761" i="7"/>
  <c r="F2761" i="7"/>
  <c r="E2761" i="7"/>
  <c r="D2761" i="7"/>
  <c r="C2761" i="7"/>
  <c r="L2760" i="7"/>
  <c r="K2760" i="7"/>
  <c r="J2760" i="7"/>
  <c r="I2760" i="7"/>
  <c r="C2760" i="7" s="1"/>
  <c r="H2760" i="7"/>
  <c r="G2760" i="7"/>
  <c r="F2760" i="7"/>
  <c r="E2760" i="7"/>
  <c r="D2760" i="7"/>
  <c r="L2759" i="7"/>
  <c r="K2759" i="7"/>
  <c r="J2759" i="7"/>
  <c r="I2759" i="7"/>
  <c r="C2759" i="7" s="1"/>
  <c r="H2759" i="7"/>
  <c r="G2759" i="7"/>
  <c r="F2759" i="7"/>
  <c r="E2759" i="7"/>
  <c r="D2759" i="7"/>
  <c r="L2758" i="7"/>
  <c r="K2758" i="7"/>
  <c r="J2758" i="7"/>
  <c r="I2758" i="7"/>
  <c r="H2758" i="7"/>
  <c r="G2758" i="7"/>
  <c r="F2758" i="7"/>
  <c r="E2758" i="7"/>
  <c r="D2758" i="7"/>
  <c r="C2758" i="7"/>
  <c r="L2757" i="7"/>
  <c r="K2757" i="7"/>
  <c r="J2757" i="7"/>
  <c r="I2757" i="7"/>
  <c r="H2757" i="7"/>
  <c r="G2757" i="7"/>
  <c r="F2757" i="7"/>
  <c r="E2757" i="7"/>
  <c r="D2757" i="7"/>
  <c r="C2757" i="7"/>
  <c r="L2756" i="7"/>
  <c r="K2756" i="7"/>
  <c r="J2756" i="7"/>
  <c r="I2756" i="7"/>
  <c r="C2756" i="7" s="1"/>
  <c r="H2756" i="7"/>
  <c r="G2756" i="7"/>
  <c r="F2756" i="7"/>
  <c r="E2756" i="7"/>
  <c r="D2756" i="7"/>
  <c r="L2755" i="7"/>
  <c r="K2755" i="7"/>
  <c r="J2755" i="7"/>
  <c r="I2755" i="7"/>
  <c r="C2755" i="7" s="1"/>
  <c r="H2755" i="7"/>
  <c r="G2755" i="7"/>
  <c r="F2755" i="7"/>
  <c r="E2755" i="7"/>
  <c r="D2755" i="7"/>
  <c r="L2754" i="7"/>
  <c r="K2754" i="7"/>
  <c r="J2754" i="7"/>
  <c r="I2754" i="7"/>
  <c r="H2754" i="7"/>
  <c r="G2754" i="7"/>
  <c r="F2754" i="7"/>
  <c r="E2754" i="7"/>
  <c r="D2754" i="7"/>
  <c r="C2754" i="7"/>
  <c r="L2753" i="7"/>
  <c r="K2753" i="7"/>
  <c r="J2753" i="7"/>
  <c r="I2753" i="7"/>
  <c r="H2753" i="7"/>
  <c r="G2753" i="7"/>
  <c r="F2753" i="7"/>
  <c r="E2753" i="7"/>
  <c r="D2753" i="7"/>
  <c r="C2753" i="7"/>
  <c r="L2752" i="7"/>
  <c r="K2752" i="7"/>
  <c r="J2752" i="7"/>
  <c r="I2752" i="7"/>
  <c r="H2752" i="7"/>
  <c r="G2752" i="7"/>
  <c r="F2752" i="7"/>
  <c r="E2752" i="7"/>
  <c r="D2752" i="7"/>
  <c r="C2752" i="7"/>
  <c r="L2751" i="7"/>
  <c r="K2751" i="7"/>
  <c r="J2751" i="7"/>
  <c r="I2751" i="7"/>
  <c r="C2751" i="7" s="1"/>
  <c r="H2751" i="7"/>
  <c r="G2751" i="7"/>
  <c r="F2751" i="7"/>
  <c r="E2751" i="7"/>
  <c r="D2751" i="7"/>
  <c r="L2750" i="7"/>
  <c r="K2750" i="7"/>
  <c r="J2750" i="7"/>
  <c r="I2750" i="7"/>
  <c r="C2750" i="7" s="1"/>
  <c r="H2750" i="7"/>
  <c r="G2750" i="7"/>
  <c r="F2750" i="7"/>
  <c r="E2750" i="7"/>
  <c r="D2750" i="7"/>
  <c r="L2749" i="7"/>
  <c r="K2749" i="7"/>
  <c r="J2749" i="7"/>
  <c r="I2749" i="7"/>
  <c r="H2749" i="7"/>
  <c r="G2749" i="7"/>
  <c r="F2749" i="7"/>
  <c r="E2749" i="7"/>
  <c r="D2749" i="7"/>
  <c r="C2749" i="7"/>
  <c r="L2748" i="7"/>
  <c r="K2748" i="7"/>
  <c r="J2748" i="7"/>
  <c r="I2748" i="7"/>
  <c r="C2748" i="7" s="1"/>
  <c r="H2748" i="7"/>
  <c r="G2748" i="7"/>
  <c r="F2748" i="7"/>
  <c r="E2748" i="7"/>
  <c r="D2748" i="7"/>
  <c r="L2747" i="7"/>
  <c r="K2747" i="7"/>
  <c r="J2747" i="7"/>
  <c r="I2747" i="7"/>
  <c r="H2747" i="7"/>
  <c r="G2747" i="7"/>
  <c r="F2747" i="7"/>
  <c r="E2747" i="7"/>
  <c r="D2747" i="7"/>
  <c r="C2747" i="7"/>
  <c r="L2746" i="7"/>
  <c r="K2746" i="7"/>
  <c r="J2746" i="7"/>
  <c r="I2746" i="7"/>
  <c r="H2746" i="7"/>
  <c r="G2746" i="7"/>
  <c r="F2746" i="7"/>
  <c r="E2746" i="7"/>
  <c r="D2746" i="7"/>
  <c r="C2746" i="7"/>
  <c r="L2745" i="7"/>
  <c r="K2745" i="7"/>
  <c r="J2745" i="7"/>
  <c r="I2745" i="7"/>
  <c r="H2745" i="7"/>
  <c r="G2745" i="7"/>
  <c r="F2745" i="7"/>
  <c r="E2745" i="7"/>
  <c r="D2745" i="7"/>
  <c r="C2745" i="7"/>
  <c r="L2744" i="7"/>
  <c r="K2744" i="7"/>
  <c r="J2744" i="7"/>
  <c r="I2744" i="7"/>
  <c r="C2744" i="7" s="1"/>
  <c r="H2744" i="7"/>
  <c r="G2744" i="7"/>
  <c r="F2744" i="7"/>
  <c r="E2744" i="7"/>
  <c r="D2744" i="7"/>
  <c r="L2743" i="7"/>
  <c r="K2743" i="7"/>
  <c r="J2743" i="7"/>
  <c r="I2743" i="7"/>
  <c r="C2743" i="7" s="1"/>
  <c r="H2743" i="7"/>
  <c r="G2743" i="7"/>
  <c r="F2743" i="7"/>
  <c r="E2743" i="7"/>
  <c r="D2743" i="7"/>
  <c r="L2742" i="7"/>
  <c r="K2742" i="7"/>
  <c r="J2742" i="7"/>
  <c r="I2742" i="7"/>
  <c r="H2742" i="7"/>
  <c r="G2742" i="7"/>
  <c r="F2742" i="7"/>
  <c r="E2742" i="7"/>
  <c r="D2742" i="7"/>
  <c r="C2742" i="7"/>
  <c r="L2741" i="7"/>
  <c r="K2741" i="7"/>
  <c r="J2741" i="7"/>
  <c r="I2741" i="7"/>
  <c r="C2741" i="7" s="1"/>
  <c r="H2741" i="7"/>
  <c r="G2741" i="7"/>
  <c r="F2741" i="7"/>
  <c r="E2741" i="7"/>
  <c r="D2741" i="7"/>
  <c r="L2740" i="7"/>
  <c r="K2740" i="7"/>
  <c r="J2740" i="7"/>
  <c r="I2740" i="7"/>
  <c r="C2740" i="7" s="1"/>
  <c r="H2740" i="7"/>
  <c r="G2740" i="7"/>
  <c r="F2740" i="7"/>
  <c r="E2740" i="7"/>
  <c r="D2740" i="7"/>
  <c r="L2739" i="7"/>
  <c r="K2739" i="7"/>
  <c r="J2739" i="7"/>
  <c r="I2739" i="7"/>
  <c r="C2739" i="7" s="1"/>
  <c r="H2739" i="7"/>
  <c r="G2739" i="7"/>
  <c r="F2739" i="7"/>
  <c r="E2739" i="7"/>
  <c r="D2739" i="7"/>
  <c r="L2738" i="7"/>
  <c r="K2738" i="7"/>
  <c r="J2738" i="7"/>
  <c r="I2738" i="7"/>
  <c r="H2738" i="7"/>
  <c r="G2738" i="7"/>
  <c r="F2738" i="7"/>
  <c r="E2738" i="7"/>
  <c r="D2738" i="7"/>
  <c r="C2738" i="7"/>
  <c r="L2737" i="7"/>
  <c r="K2737" i="7"/>
  <c r="J2737" i="7"/>
  <c r="I2737" i="7"/>
  <c r="H2737" i="7"/>
  <c r="G2737" i="7"/>
  <c r="F2737" i="7"/>
  <c r="E2737" i="7"/>
  <c r="D2737" i="7"/>
  <c r="C2737" i="7"/>
  <c r="L2736" i="7"/>
  <c r="K2736" i="7"/>
  <c r="J2736" i="7"/>
  <c r="I2736" i="7"/>
  <c r="H2736" i="7"/>
  <c r="G2736" i="7"/>
  <c r="F2736" i="7"/>
  <c r="E2736" i="7"/>
  <c r="D2736" i="7"/>
  <c r="C2736" i="7"/>
  <c r="L2735" i="7"/>
  <c r="K2735" i="7"/>
  <c r="J2735" i="7"/>
  <c r="I2735" i="7"/>
  <c r="C2735" i="7" s="1"/>
  <c r="H2735" i="7"/>
  <c r="G2735" i="7"/>
  <c r="F2735" i="7"/>
  <c r="E2735" i="7"/>
  <c r="D2735" i="7"/>
  <c r="L2734" i="7"/>
  <c r="K2734" i="7"/>
  <c r="J2734" i="7"/>
  <c r="I2734" i="7"/>
  <c r="H2734" i="7"/>
  <c r="G2734" i="7"/>
  <c r="F2734" i="7"/>
  <c r="E2734" i="7"/>
  <c r="D2734" i="7"/>
  <c r="C2734" i="7"/>
  <c r="L2733" i="7"/>
  <c r="K2733" i="7"/>
  <c r="J2733" i="7"/>
  <c r="I2733" i="7"/>
  <c r="H2733" i="7"/>
  <c r="G2733" i="7"/>
  <c r="F2733" i="7"/>
  <c r="E2733" i="7"/>
  <c r="D2733" i="7"/>
  <c r="C2733" i="7"/>
  <c r="L2732" i="7"/>
  <c r="K2732" i="7"/>
  <c r="J2732" i="7"/>
  <c r="I2732" i="7"/>
  <c r="C2732" i="7" s="1"/>
  <c r="H2732" i="7"/>
  <c r="G2732" i="7"/>
  <c r="F2732" i="7"/>
  <c r="E2732" i="7"/>
  <c r="D2732" i="7"/>
  <c r="L2731" i="7"/>
  <c r="K2731" i="7"/>
  <c r="J2731" i="7"/>
  <c r="I2731" i="7"/>
  <c r="C2731" i="7" s="1"/>
  <c r="H2731" i="7"/>
  <c r="G2731" i="7"/>
  <c r="F2731" i="7"/>
  <c r="E2731" i="7"/>
  <c r="D2731" i="7"/>
  <c r="L2730" i="7"/>
  <c r="K2730" i="7"/>
  <c r="J2730" i="7"/>
  <c r="I2730" i="7"/>
  <c r="H2730" i="7"/>
  <c r="G2730" i="7"/>
  <c r="F2730" i="7"/>
  <c r="E2730" i="7"/>
  <c r="D2730" i="7"/>
  <c r="C2730" i="7"/>
  <c r="L2729" i="7"/>
  <c r="K2729" i="7"/>
  <c r="J2729" i="7"/>
  <c r="I2729" i="7"/>
  <c r="H2729" i="7"/>
  <c r="G2729" i="7"/>
  <c r="F2729" i="7"/>
  <c r="E2729" i="7"/>
  <c r="D2729" i="7"/>
  <c r="C2729" i="7"/>
  <c r="L2728" i="7"/>
  <c r="K2728" i="7"/>
  <c r="J2728" i="7"/>
  <c r="I2728" i="7"/>
  <c r="H2728" i="7"/>
  <c r="G2728" i="7"/>
  <c r="F2728" i="7"/>
  <c r="E2728" i="7"/>
  <c r="D2728" i="7"/>
  <c r="C2728" i="7"/>
  <c r="L2727" i="7"/>
  <c r="K2727" i="7"/>
  <c r="J2727" i="7"/>
  <c r="I2727" i="7"/>
  <c r="C2727" i="7" s="1"/>
  <c r="H2727" i="7"/>
  <c r="G2727" i="7"/>
  <c r="F2727" i="7"/>
  <c r="E2727" i="7"/>
  <c r="D2727" i="7"/>
  <c r="L2726" i="7"/>
  <c r="K2726" i="7"/>
  <c r="J2726" i="7"/>
  <c r="I2726" i="7"/>
  <c r="C2726" i="7" s="1"/>
  <c r="H2726" i="7"/>
  <c r="G2726" i="7"/>
  <c r="F2726" i="7"/>
  <c r="E2726" i="7"/>
  <c r="D2726" i="7"/>
  <c r="Q2725" i="7"/>
  <c r="L2725" i="7"/>
  <c r="K2725" i="7"/>
  <c r="J2725" i="7"/>
  <c r="I2725" i="7"/>
  <c r="C2725" i="7" s="1"/>
  <c r="H2725" i="7"/>
  <c r="G2725" i="7"/>
  <c r="F2725" i="7"/>
  <c r="E2725" i="7"/>
  <c r="D2725" i="7"/>
  <c r="L2724" i="7"/>
  <c r="K2724" i="7"/>
  <c r="J2724" i="7"/>
  <c r="I2724" i="7"/>
  <c r="C2724" i="7" s="1"/>
  <c r="H2724" i="7"/>
  <c r="G2724" i="7"/>
  <c r="F2724" i="7"/>
  <c r="E2724" i="7"/>
  <c r="D2724" i="7"/>
  <c r="L2723" i="7"/>
  <c r="K2723" i="7"/>
  <c r="J2723" i="7"/>
  <c r="I2723" i="7"/>
  <c r="C2723" i="7" s="1"/>
  <c r="H2723" i="7"/>
  <c r="G2723" i="7"/>
  <c r="F2723" i="7"/>
  <c r="E2723" i="7"/>
  <c r="D2723" i="7"/>
  <c r="Q2722" i="7"/>
  <c r="L2722" i="7"/>
  <c r="K2722" i="7"/>
  <c r="J2722" i="7"/>
  <c r="I2722" i="7"/>
  <c r="H2722" i="7"/>
  <c r="G2722" i="7"/>
  <c r="F2722" i="7"/>
  <c r="E2722" i="7"/>
  <c r="D2722" i="7"/>
  <c r="C2722" i="7"/>
  <c r="L2721" i="7"/>
  <c r="K2721" i="7"/>
  <c r="J2721" i="7"/>
  <c r="I2721" i="7"/>
  <c r="C2721" i="7" s="1"/>
  <c r="H2721" i="7"/>
  <c r="G2721" i="7"/>
  <c r="F2721" i="7"/>
  <c r="E2721" i="7"/>
  <c r="D2721" i="7"/>
  <c r="L2720" i="7"/>
  <c r="K2720" i="7"/>
  <c r="J2720" i="7"/>
  <c r="I2720" i="7"/>
  <c r="H2720" i="7"/>
  <c r="G2720" i="7"/>
  <c r="F2720" i="7"/>
  <c r="E2720" i="7"/>
  <c r="D2720" i="7"/>
  <c r="C2720" i="7"/>
  <c r="L2719" i="7"/>
  <c r="K2719" i="7"/>
  <c r="J2719" i="7"/>
  <c r="I2719" i="7"/>
  <c r="H2719" i="7"/>
  <c r="G2719" i="7"/>
  <c r="F2719" i="7"/>
  <c r="E2719" i="7"/>
  <c r="D2719" i="7"/>
  <c r="C2719" i="7"/>
  <c r="L2718" i="7"/>
  <c r="K2718" i="7"/>
  <c r="J2718" i="7"/>
  <c r="I2718" i="7"/>
  <c r="C2718" i="7" s="1"/>
  <c r="H2718" i="7"/>
  <c r="G2718" i="7"/>
  <c r="F2718" i="7"/>
  <c r="E2718" i="7"/>
  <c r="D2718" i="7"/>
  <c r="L2717" i="7"/>
  <c r="K2717" i="7"/>
  <c r="J2717" i="7"/>
  <c r="I2717" i="7"/>
  <c r="C2717" i="7" s="1"/>
  <c r="H2717" i="7"/>
  <c r="G2717" i="7"/>
  <c r="F2717" i="7"/>
  <c r="E2717" i="7"/>
  <c r="D2717" i="7"/>
  <c r="L2716" i="7"/>
  <c r="K2716" i="7"/>
  <c r="J2716" i="7"/>
  <c r="I2716" i="7"/>
  <c r="C2716" i="7" s="1"/>
  <c r="H2716" i="7"/>
  <c r="G2716" i="7"/>
  <c r="F2716" i="7"/>
  <c r="E2716" i="7"/>
  <c r="D2716" i="7"/>
  <c r="L2715" i="7"/>
  <c r="K2715" i="7"/>
  <c r="J2715" i="7"/>
  <c r="I2715" i="7"/>
  <c r="H2715" i="7"/>
  <c r="G2715" i="7"/>
  <c r="F2715" i="7"/>
  <c r="E2715" i="7"/>
  <c r="D2715" i="7"/>
  <c r="C2715" i="7"/>
  <c r="L2714" i="7"/>
  <c r="K2714" i="7"/>
  <c r="J2714" i="7"/>
  <c r="I2714" i="7"/>
  <c r="H2714" i="7"/>
  <c r="G2714" i="7"/>
  <c r="F2714" i="7"/>
  <c r="E2714" i="7"/>
  <c r="D2714" i="7"/>
  <c r="C2714" i="7"/>
  <c r="L2713" i="7"/>
  <c r="K2713" i="7"/>
  <c r="J2713" i="7"/>
  <c r="I2713" i="7"/>
  <c r="C2713" i="7" s="1"/>
  <c r="H2713" i="7"/>
  <c r="G2713" i="7"/>
  <c r="F2713" i="7"/>
  <c r="E2713" i="7"/>
  <c r="D2713" i="7"/>
  <c r="L2712" i="7"/>
  <c r="K2712" i="7"/>
  <c r="J2712" i="7"/>
  <c r="I2712" i="7"/>
  <c r="C2712" i="7" s="1"/>
  <c r="H2712" i="7"/>
  <c r="G2712" i="7"/>
  <c r="F2712" i="7"/>
  <c r="E2712" i="7"/>
  <c r="D2712" i="7"/>
  <c r="L2711" i="7"/>
  <c r="K2711" i="7"/>
  <c r="J2711" i="7"/>
  <c r="I2711" i="7"/>
  <c r="H2711" i="7"/>
  <c r="G2711" i="7"/>
  <c r="F2711" i="7"/>
  <c r="E2711" i="7"/>
  <c r="D2711" i="7"/>
  <c r="C2711" i="7"/>
  <c r="L2710" i="7"/>
  <c r="K2710" i="7"/>
  <c r="J2710" i="7"/>
  <c r="I2710" i="7"/>
  <c r="H2710" i="7"/>
  <c r="G2710" i="7"/>
  <c r="F2710" i="7"/>
  <c r="E2710" i="7"/>
  <c r="D2710" i="7"/>
  <c r="C2710" i="7"/>
  <c r="L2709" i="7"/>
  <c r="K2709" i="7"/>
  <c r="J2709" i="7"/>
  <c r="I2709" i="7"/>
  <c r="C2709" i="7" s="1"/>
  <c r="H2709" i="7"/>
  <c r="G2709" i="7"/>
  <c r="F2709" i="7"/>
  <c r="E2709" i="7"/>
  <c r="D2709" i="7"/>
  <c r="L2708" i="7"/>
  <c r="K2708" i="7"/>
  <c r="J2708" i="7"/>
  <c r="I2708" i="7"/>
  <c r="C2708" i="7" s="1"/>
  <c r="H2708" i="7"/>
  <c r="G2708" i="7"/>
  <c r="F2708" i="7"/>
  <c r="E2708" i="7"/>
  <c r="D2708" i="7"/>
  <c r="L2707" i="7"/>
  <c r="K2707" i="7"/>
  <c r="J2707" i="7"/>
  <c r="I2707" i="7"/>
  <c r="H2707" i="7"/>
  <c r="G2707" i="7"/>
  <c r="F2707" i="7"/>
  <c r="E2707" i="7"/>
  <c r="D2707" i="7"/>
  <c r="C2707" i="7"/>
  <c r="L2706" i="7"/>
  <c r="K2706" i="7"/>
  <c r="J2706" i="7"/>
  <c r="I2706" i="7"/>
  <c r="H2706" i="7"/>
  <c r="G2706" i="7"/>
  <c r="F2706" i="7"/>
  <c r="E2706" i="7"/>
  <c r="D2706" i="7"/>
  <c r="C2706" i="7"/>
  <c r="L2705" i="7"/>
  <c r="K2705" i="7"/>
  <c r="J2705" i="7"/>
  <c r="I2705" i="7"/>
  <c r="C2705" i="7" s="1"/>
  <c r="H2705" i="7"/>
  <c r="G2705" i="7"/>
  <c r="F2705" i="7"/>
  <c r="E2705" i="7"/>
  <c r="D2705" i="7"/>
  <c r="L2704" i="7"/>
  <c r="K2704" i="7"/>
  <c r="J2704" i="7"/>
  <c r="I2704" i="7"/>
  <c r="C2704" i="7" s="1"/>
  <c r="H2704" i="7"/>
  <c r="G2704" i="7"/>
  <c r="F2704" i="7"/>
  <c r="E2704" i="7"/>
  <c r="D2704" i="7"/>
  <c r="L2703" i="7"/>
  <c r="K2703" i="7"/>
  <c r="J2703" i="7"/>
  <c r="I2703" i="7"/>
  <c r="C2703" i="7" s="1"/>
  <c r="H2703" i="7"/>
  <c r="G2703" i="7"/>
  <c r="F2703" i="7"/>
  <c r="E2703" i="7"/>
  <c r="D2703" i="7"/>
  <c r="L2702" i="7"/>
  <c r="K2702" i="7"/>
  <c r="J2702" i="7"/>
  <c r="I2702" i="7"/>
  <c r="C2702" i="7" s="1"/>
  <c r="H2702" i="7"/>
  <c r="G2702" i="7"/>
  <c r="F2702" i="7"/>
  <c r="E2702" i="7"/>
  <c r="D2702" i="7"/>
  <c r="L2701" i="7"/>
  <c r="K2701" i="7"/>
  <c r="J2701" i="7"/>
  <c r="I2701" i="7"/>
  <c r="H2701" i="7"/>
  <c r="G2701" i="7"/>
  <c r="F2701" i="7"/>
  <c r="E2701" i="7"/>
  <c r="D2701" i="7"/>
  <c r="C2701" i="7"/>
  <c r="L2700" i="7"/>
  <c r="K2700" i="7"/>
  <c r="J2700" i="7"/>
  <c r="I2700" i="7"/>
  <c r="C2700" i="7" s="1"/>
  <c r="H2700" i="7"/>
  <c r="G2700" i="7"/>
  <c r="F2700" i="7"/>
  <c r="E2700" i="7"/>
  <c r="D2700" i="7"/>
  <c r="L2699" i="7"/>
  <c r="K2699" i="7"/>
  <c r="J2699" i="7"/>
  <c r="I2699" i="7"/>
  <c r="H2699" i="7"/>
  <c r="G2699" i="7"/>
  <c r="F2699" i="7"/>
  <c r="E2699" i="7"/>
  <c r="D2699" i="7"/>
  <c r="C2699" i="7"/>
  <c r="L2698" i="7"/>
  <c r="K2698" i="7"/>
  <c r="J2698" i="7"/>
  <c r="I2698" i="7"/>
  <c r="H2698" i="7"/>
  <c r="G2698" i="7"/>
  <c r="F2698" i="7"/>
  <c r="E2698" i="7"/>
  <c r="D2698" i="7"/>
  <c r="C2698" i="7"/>
  <c r="L2697" i="7"/>
  <c r="K2697" i="7"/>
  <c r="J2697" i="7"/>
  <c r="I2697" i="7"/>
  <c r="C2697" i="7" s="1"/>
  <c r="H2697" i="7"/>
  <c r="G2697" i="7"/>
  <c r="F2697" i="7"/>
  <c r="E2697" i="7"/>
  <c r="D2697" i="7"/>
  <c r="L2696" i="7"/>
  <c r="K2696" i="7"/>
  <c r="J2696" i="7"/>
  <c r="I2696" i="7"/>
  <c r="H2696" i="7"/>
  <c r="G2696" i="7"/>
  <c r="F2696" i="7"/>
  <c r="E2696" i="7"/>
  <c r="D2696" i="7"/>
  <c r="C2696" i="7"/>
  <c r="L2695" i="7"/>
  <c r="K2695" i="7"/>
  <c r="J2695" i="7"/>
  <c r="I2695" i="7"/>
  <c r="C2695" i="7" s="1"/>
  <c r="H2695" i="7"/>
  <c r="G2695" i="7"/>
  <c r="F2695" i="7"/>
  <c r="E2695" i="7"/>
  <c r="D2695" i="7"/>
  <c r="L2694" i="7"/>
  <c r="K2694" i="7"/>
  <c r="J2694" i="7"/>
  <c r="I2694" i="7"/>
  <c r="C2694" i="7" s="1"/>
  <c r="H2694" i="7"/>
  <c r="G2694" i="7"/>
  <c r="F2694" i="7"/>
  <c r="E2694" i="7"/>
  <c r="D2694" i="7"/>
  <c r="L2693" i="7"/>
  <c r="K2693" i="7"/>
  <c r="J2693" i="7"/>
  <c r="I2693" i="7"/>
  <c r="H2693" i="7"/>
  <c r="G2693" i="7"/>
  <c r="F2693" i="7"/>
  <c r="E2693" i="7"/>
  <c r="D2693" i="7"/>
  <c r="C2693" i="7"/>
  <c r="L2692" i="7"/>
  <c r="K2692" i="7"/>
  <c r="J2692" i="7"/>
  <c r="I2692" i="7"/>
  <c r="H2692" i="7"/>
  <c r="G2692" i="7"/>
  <c r="F2692" i="7"/>
  <c r="E2692" i="7"/>
  <c r="D2692" i="7"/>
  <c r="C2692" i="7"/>
  <c r="L2691" i="7"/>
  <c r="K2691" i="7"/>
  <c r="J2691" i="7"/>
  <c r="I2691" i="7"/>
  <c r="H2691" i="7"/>
  <c r="G2691" i="7"/>
  <c r="F2691" i="7"/>
  <c r="E2691" i="7"/>
  <c r="D2691" i="7"/>
  <c r="C2691" i="7"/>
  <c r="L2690" i="7"/>
  <c r="K2690" i="7"/>
  <c r="J2690" i="7"/>
  <c r="I2690" i="7"/>
  <c r="C2690" i="7" s="1"/>
  <c r="H2690" i="7"/>
  <c r="G2690" i="7"/>
  <c r="F2690" i="7"/>
  <c r="E2690" i="7"/>
  <c r="D2690" i="7"/>
  <c r="L2689" i="7"/>
  <c r="K2689" i="7"/>
  <c r="J2689" i="7"/>
  <c r="I2689" i="7"/>
  <c r="C2689" i="7" s="1"/>
  <c r="H2689" i="7"/>
  <c r="G2689" i="7"/>
  <c r="F2689" i="7"/>
  <c r="E2689" i="7"/>
  <c r="D2689" i="7"/>
  <c r="L2688" i="7"/>
  <c r="K2688" i="7"/>
  <c r="J2688" i="7"/>
  <c r="I2688" i="7"/>
  <c r="H2688" i="7"/>
  <c r="G2688" i="7"/>
  <c r="F2688" i="7"/>
  <c r="E2688" i="7"/>
  <c r="D2688" i="7"/>
  <c r="C2688" i="7"/>
  <c r="L2687" i="7"/>
  <c r="K2687" i="7"/>
  <c r="J2687" i="7"/>
  <c r="I2687" i="7"/>
  <c r="H2687" i="7"/>
  <c r="G2687" i="7"/>
  <c r="F2687" i="7"/>
  <c r="E2687" i="7"/>
  <c r="D2687" i="7"/>
  <c r="C2687" i="7"/>
  <c r="L2686" i="7"/>
  <c r="K2686" i="7"/>
  <c r="J2686" i="7"/>
  <c r="I2686" i="7"/>
  <c r="H2686" i="7"/>
  <c r="G2686" i="7"/>
  <c r="F2686" i="7"/>
  <c r="E2686" i="7"/>
  <c r="D2686" i="7"/>
  <c r="C2686" i="7"/>
  <c r="L2685" i="7"/>
  <c r="K2685" i="7"/>
  <c r="J2685" i="7"/>
  <c r="I2685" i="7"/>
  <c r="C2685" i="7" s="1"/>
  <c r="H2685" i="7"/>
  <c r="G2685" i="7"/>
  <c r="F2685" i="7"/>
  <c r="E2685" i="7"/>
  <c r="D2685" i="7"/>
  <c r="L2684" i="7"/>
  <c r="K2684" i="7"/>
  <c r="J2684" i="7"/>
  <c r="I2684" i="7"/>
  <c r="C2684" i="7" s="1"/>
  <c r="H2684" i="7"/>
  <c r="G2684" i="7"/>
  <c r="F2684" i="7"/>
  <c r="E2684" i="7"/>
  <c r="D2684" i="7"/>
  <c r="L2683" i="7"/>
  <c r="K2683" i="7"/>
  <c r="J2683" i="7"/>
  <c r="I2683" i="7"/>
  <c r="H2683" i="7"/>
  <c r="G2683" i="7"/>
  <c r="F2683" i="7"/>
  <c r="E2683" i="7"/>
  <c r="D2683" i="7"/>
  <c r="C2683" i="7"/>
  <c r="L2682" i="7"/>
  <c r="K2682" i="7"/>
  <c r="J2682" i="7"/>
  <c r="I2682" i="7"/>
  <c r="H2682" i="7"/>
  <c r="G2682" i="7"/>
  <c r="F2682" i="7"/>
  <c r="E2682" i="7"/>
  <c r="D2682" i="7"/>
  <c r="C2682" i="7"/>
  <c r="L2681" i="7"/>
  <c r="K2681" i="7"/>
  <c r="J2681" i="7"/>
  <c r="I2681" i="7"/>
  <c r="C2681" i="7" s="1"/>
  <c r="H2681" i="7"/>
  <c r="G2681" i="7"/>
  <c r="F2681" i="7"/>
  <c r="E2681" i="7"/>
  <c r="D2681" i="7"/>
  <c r="L2680" i="7"/>
  <c r="K2680" i="7"/>
  <c r="J2680" i="7"/>
  <c r="I2680" i="7"/>
  <c r="C2680" i="7" s="1"/>
  <c r="H2680" i="7"/>
  <c r="G2680" i="7"/>
  <c r="F2680" i="7"/>
  <c r="E2680" i="7"/>
  <c r="D2680" i="7"/>
  <c r="L2679" i="7"/>
  <c r="K2679" i="7"/>
  <c r="J2679" i="7"/>
  <c r="I2679" i="7"/>
  <c r="H2679" i="7"/>
  <c r="G2679" i="7"/>
  <c r="F2679" i="7"/>
  <c r="E2679" i="7"/>
  <c r="D2679" i="7"/>
  <c r="C2679" i="7"/>
  <c r="L2678" i="7"/>
  <c r="K2678" i="7"/>
  <c r="J2678" i="7"/>
  <c r="I2678" i="7"/>
  <c r="C2678" i="7" s="1"/>
  <c r="H2678" i="7"/>
  <c r="G2678" i="7"/>
  <c r="F2678" i="7"/>
  <c r="E2678" i="7"/>
  <c r="D2678" i="7"/>
  <c r="L2677" i="7"/>
  <c r="K2677" i="7"/>
  <c r="J2677" i="7"/>
  <c r="I2677" i="7"/>
  <c r="H2677" i="7"/>
  <c r="G2677" i="7"/>
  <c r="F2677" i="7"/>
  <c r="E2677" i="7"/>
  <c r="D2677" i="7"/>
  <c r="C2677" i="7"/>
  <c r="L2676" i="7"/>
  <c r="K2676" i="7"/>
  <c r="J2676" i="7"/>
  <c r="I2676" i="7"/>
  <c r="H2676" i="7"/>
  <c r="G2676" i="7"/>
  <c r="F2676" i="7"/>
  <c r="E2676" i="7"/>
  <c r="D2676" i="7"/>
  <c r="C2676" i="7"/>
  <c r="L2675" i="7"/>
  <c r="K2675" i="7"/>
  <c r="J2675" i="7"/>
  <c r="I2675" i="7"/>
  <c r="C2675" i="7" s="1"/>
  <c r="H2675" i="7"/>
  <c r="G2675" i="7"/>
  <c r="F2675" i="7"/>
  <c r="E2675" i="7"/>
  <c r="D2675" i="7"/>
  <c r="L2674" i="7"/>
  <c r="K2674" i="7"/>
  <c r="J2674" i="7"/>
  <c r="I2674" i="7"/>
  <c r="H2674" i="7"/>
  <c r="G2674" i="7"/>
  <c r="F2674" i="7"/>
  <c r="E2674" i="7"/>
  <c r="D2674" i="7"/>
  <c r="C2674" i="7"/>
  <c r="L2673" i="7"/>
  <c r="K2673" i="7"/>
  <c r="J2673" i="7"/>
  <c r="I2673" i="7"/>
  <c r="C2673" i="7" s="1"/>
  <c r="H2673" i="7"/>
  <c r="G2673" i="7"/>
  <c r="F2673" i="7"/>
  <c r="E2673" i="7"/>
  <c r="D2673" i="7"/>
  <c r="L2672" i="7"/>
  <c r="K2672" i="7"/>
  <c r="J2672" i="7"/>
  <c r="I2672" i="7"/>
  <c r="H2672" i="7"/>
  <c r="G2672" i="7"/>
  <c r="F2672" i="7"/>
  <c r="E2672" i="7"/>
  <c r="D2672" i="7"/>
  <c r="C2672" i="7"/>
  <c r="L2671" i="7"/>
  <c r="K2671" i="7"/>
  <c r="J2671" i="7"/>
  <c r="I2671" i="7"/>
  <c r="H2671" i="7"/>
  <c r="G2671" i="7"/>
  <c r="F2671" i="7"/>
  <c r="E2671" i="7"/>
  <c r="D2671" i="7"/>
  <c r="C2671" i="7"/>
  <c r="L2670" i="7"/>
  <c r="K2670" i="7"/>
  <c r="J2670" i="7"/>
  <c r="I2670" i="7"/>
  <c r="C2670" i="7" s="1"/>
  <c r="H2670" i="7"/>
  <c r="G2670" i="7"/>
  <c r="F2670" i="7"/>
  <c r="E2670" i="7"/>
  <c r="D2670" i="7"/>
  <c r="L2669" i="7"/>
  <c r="K2669" i="7"/>
  <c r="J2669" i="7"/>
  <c r="I2669" i="7"/>
  <c r="H2669" i="7"/>
  <c r="G2669" i="7"/>
  <c r="F2669" i="7"/>
  <c r="E2669" i="7"/>
  <c r="D2669" i="7"/>
  <c r="C2669" i="7"/>
  <c r="L2668" i="7"/>
  <c r="K2668" i="7"/>
  <c r="J2668" i="7"/>
  <c r="I2668" i="7"/>
  <c r="C2668" i="7" s="1"/>
  <c r="H2668" i="7"/>
  <c r="G2668" i="7"/>
  <c r="F2668" i="7"/>
  <c r="E2668" i="7"/>
  <c r="D2668" i="7"/>
  <c r="L2667" i="7"/>
  <c r="K2667" i="7"/>
  <c r="J2667" i="7"/>
  <c r="I2667" i="7"/>
  <c r="H2667" i="7"/>
  <c r="G2667" i="7"/>
  <c r="F2667" i="7"/>
  <c r="E2667" i="7"/>
  <c r="D2667" i="7"/>
  <c r="C2667" i="7"/>
  <c r="L2666" i="7"/>
  <c r="K2666" i="7"/>
  <c r="J2666" i="7"/>
  <c r="I2666" i="7"/>
  <c r="H2666" i="7"/>
  <c r="G2666" i="7"/>
  <c r="F2666" i="7"/>
  <c r="E2666" i="7"/>
  <c r="D2666" i="7"/>
  <c r="C2666" i="7"/>
  <c r="L2665" i="7"/>
  <c r="K2665" i="7"/>
  <c r="J2665" i="7"/>
  <c r="I2665" i="7"/>
  <c r="C2665" i="7" s="1"/>
  <c r="H2665" i="7"/>
  <c r="G2665" i="7"/>
  <c r="F2665" i="7"/>
  <c r="E2665" i="7"/>
  <c r="D2665" i="7"/>
  <c r="L2664" i="7"/>
  <c r="K2664" i="7"/>
  <c r="J2664" i="7"/>
  <c r="I2664" i="7"/>
  <c r="C2664" i="7" s="1"/>
  <c r="H2664" i="7"/>
  <c r="G2664" i="7"/>
  <c r="F2664" i="7"/>
  <c r="E2664" i="7"/>
  <c r="D2664" i="7"/>
  <c r="L2663" i="7"/>
  <c r="K2663" i="7"/>
  <c r="J2663" i="7"/>
  <c r="I2663" i="7"/>
  <c r="H2663" i="7"/>
  <c r="G2663" i="7"/>
  <c r="F2663" i="7"/>
  <c r="E2663" i="7"/>
  <c r="D2663" i="7"/>
  <c r="C2663" i="7"/>
  <c r="L2662" i="7"/>
  <c r="K2662" i="7"/>
  <c r="J2662" i="7"/>
  <c r="I2662" i="7"/>
  <c r="H2662" i="7"/>
  <c r="G2662" i="7"/>
  <c r="F2662" i="7"/>
  <c r="E2662" i="7"/>
  <c r="D2662" i="7"/>
  <c r="C2662" i="7"/>
  <c r="L2661" i="7"/>
  <c r="K2661" i="7"/>
  <c r="J2661" i="7"/>
  <c r="I2661" i="7"/>
  <c r="C2661" i="7" s="1"/>
  <c r="H2661" i="7"/>
  <c r="G2661" i="7"/>
  <c r="F2661" i="7"/>
  <c r="E2661" i="7"/>
  <c r="D2661" i="7"/>
  <c r="L2660" i="7"/>
  <c r="K2660" i="7"/>
  <c r="J2660" i="7"/>
  <c r="I2660" i="7"/>
  <c r="H2660" i="7"/>
  <c r="G2660" i="7"/>
  <c r="F2660" i="7"/>
  <c r="E2660" i="7"/>
  <c r="D2660" i="7"/>
  <c r="C2660" i="7"/>
  <c r="L2659" i="7"/>
  <c r="K2659" i="7"/>
  <c r="J2659" i="7"/>
  <c r="I2659" i="7"/>
  <c r="H2659" i="7"/>
  <c r="G2659" i="7"/>
  <c r="F2659" i="7"/>
  <c r="E2659" i="7"/>
  <c r="D2659" i="7"/>
  <c r="C2659" i="7"/>
  <c r="L2658" i="7"/>
  <c r="K2658" i="7"/>
  <c r="J2658" i="7"/>
  <c r="I2658" i="7"/>
  <c r="H2658" i="7"/>
  <c r="G2658" i="7"/>
  <c r="F2658" i="7"/>
  <c r="E2658" i="7"/>
  <c r="D2658" i="7"/>
  <c r="C2658" i="7"/>
  <c r="L2657" i="7"/>
  <c r="K2657" i="7"/>
  <c r="J2657" i="7"/>
  <c r="I2657" i="7"/>
  <c r="C2657" i="7" s="1"/>
  <c r="H2657" i="7"/>
  <c r="G2657" i="7"/>
  <c r="F2657" i="7"/>
  <c r="E2657" i="7"/>
  <c r="D2657" i="7"/>
  <c r="L2656" i="7"/>
  <c r="K2656" i="7"/>
  <c r="J2656" i="7"/>
  <c r="I2656" i="7"/>
  <c r="H2656" i="7"/>
  <c r="G2656" i="7"/>
  <c r="F2656" i="7"/>
  <c r="E2656" i="7"/>
  <c r="D2656" i="7"/>
  <c r="C2656" i="7"/>
  <c r="L2655" i="7"/>
  <c r="K2655" i="7"/>
  <c r="J2655" i="7"/>
  <c r="I2655" i="7"/>
  <c r="H2655" i="7"/>
  <c r="G2655" i="7"/>
  <c r="F2655" i="7"/>
  <c r="E2655" i="7"/>
  <c r="D2655" i="7"/>
  <c r="C2655" i="7"/>
  <c r="L2654" i="7"/>
  <c r="K2654" i="7"/>
  <c r="J2654" i="7"/>
  <c r="I2654" i="7"/>
  <c r="H2654" i="7"/>
  <c r="G2654" i="7"/>
  <c r="F2654" i="7"/>
  <c r="E2654" i="7"/>
  <c r="D2654" i="7"/>
  <c r="C2654" i="7"/>
  <c r="L2653" i="7"/>
  <c r="K2653" i="7"/>
  <c r="J2653" i="7"/>
  <c r="I2653" i="7"/>
  <c r="C2653" i="7" s="1"/>
  <c r="H2653" i="7"/>
  <c r="G2653" i="7"/>
  <c r="F2653" i="7"/>
  <c r="E2653" i="7"/>
  <c r="D2653" i="7"/>
  <c r="L2652" i="7"/>
  <c r="K2652" i="7"/>
  <c r="J2652" i="7"/>
  <c r="I2652" i="7"/>
  <c r="H2652" i="7"/>
  <c r="G2652" i="7"/>
  <c r="F2652" i="7"/>
  <c r="E2652" i="7"/>
  <c r="D2652" i="7"/>
  <c r="C2652" i="7"/>
  <c r="L2651" i="7"/>
  <c r="K2651" i="7"/>
  <c r="J2651" i="7"/>
  <c r="I2651" i="7"/>
  <c r="H2651" i="7"/>
  <c r="G2651" i="7"/>
  <c r="F2651" i="7"/>
  <c r="E2651" i="7"/>
  <c r="D2651" i="7"/>
  <c r="C2651" i="7"/>
  <c r="L2650" i="7"/>
  <c r="K2650" i="7"/>
  <c r="J2650" i="7"/>
  <c r="I2650" i="7"/>
  <c r="C2650" i="7" s="1"/>
  <c r="H2650" i="7"/>
  <c r="G2650" i="7"/>
  <c r="F2650" i="7"/>
  <c r="E2650" i="7"/>
  <c r="D2650" i="7"/>
  <c r="L2649" i="7"/>
  <c r="K2649" i="7"/>
  <c r="J2649" i="7"/>
  <c r="I2649" i="7"/>
  <c r="C2649" i="7" s="1"/>
  <c r="H2649" i="7"/>
  <c r="G2649" i="7"/>
  <c r="F2649" i="7"/>
  <c r="E2649" i="7"/>
  <c r="D2649" i="7"/>
  <c r="L2648" i="7"/>
  <c r="K2648" i="7"/>
  <c r="J2648" i="7"/>
  <c r="I2648" i="7"/>
  <c r="H2648" i="7"/>
  <c r="G2648" i="7"/>
  <c r="F2648" i="7"/>
  <c r="E2648" i="7"/>
  <c r="D2648" i="7"/>
  <c r="C2648" i="7"/>
  <c r="L2647" i="7"/>
  <c r="K2647" i="7"/>
  <c r="J2647" i="7"/>
  <c r="I2647" i="7"/>
  <c r="H2647" i="7"/>
  <c r="G2647" i="7"/>
  <c r="F2647" i="7"/>
  <c r="E2647" i="7"/>
  <c r="D2647" i="7"/>
  <c r="C2647" i="7"/>
  <c r="L2646" i="7"/>
  <c r="K2646" i="7"/>
  <c r="J2646" i="7"/>
  <c r="I2646" i="7"/>
  <c r="C2646" i="7" s="1"/>
  <c r="H2646" i="7"/>
  <c r="G2646" i="7"/>
  <c r="F2646" i="7"/>
  <c r="E2646" i="7"/>
  <c r="D2646" i="7"/>
  <c r="L2645" i="7"/>
  <c r="K2645" i="7"/>
  <c r="J2645" i="7"/>
  <c r="I2645" i="7"/>
  <c r="C2645" i="7" s="1"/>
  <c r="H2645" i="7"/>
  <c r="G2645" i="7"/>
  <c r="F2645" i="7"/>
  <c r="E2645" i="7"/>
  <c r="D2645" i="7"/>
  <c r="L2644" i="7"/>
  <c r="K2644" i="7"/>
  <c r="J2644" i="7"/>
  <c r="I2644" i="7"/>
  <c r="H2644" i="7"/>
  <c r="G2644" i="7"/>
  <c r="F2644" i="7"/>
  <c r="E2644" i="7"/>
  <c r="D2644" i="7"/>
  <c r="C2644" i="7"/>
  <c r="L2643" i="7"/>
  <c r="K2643" i="7"/>
  <c r="J2643" i="7"/>
  <c r="I2643" i="7"/>
  <c r="H2643" i="7"/>
  <c r="G2643" i="7"/>
  <c r="F2643" i="7"/>
  <c r="E2643" i="7"/>
  <c r="D2643" i="7"/>
  <c r="C2643" i="7"/>
  <c r="L2642" i="7"/>
  <c r="K2642" i="7"/>
  <c r="J2642" i="7"/>
  <c r="I2642" i="7"/>
  <c r="H2642" i="7"/>
  <c r="G2642" i="7"/>
  <c r="F2642" i="7"/>
  <c r="E2642" i="7"/>
  <c r="D2642" i="7"/>
  <c r="C2642" i="7"/>
  <c r="L2641" i="7"/>
  <c r="K2641" i="7"/>
  <c r="J2641" i="7"/>
  <c r="I2641" i="7"/>
  <c r="C2641" i="7" s="1"/>
  <c r="H2641" i="7"/>
  <c r="G2641" i="7"/>
  <c r="F2641" i="7"/>
  <c r="E2641" i="7"/>
  <c r="D2641" i="7"/>
  <c r="L2640" i="7"/>
  <c r="K2640" i="7"/>
  <c r="J2640" i="7"/>
  <c r="I2640" i="7"/>
  <c r="C2640" i="7" s="1"/>
  <c r="H2640" i="7"/>
  <c r="G2640" i="7"/>
  <c r="F2640" i="7"/>
  <c r="E2640" i="7"/>
  <c r="D2640" i="7"/>
  <c r="L2639" i="7"/>
  <c r="K2639" i="7"/>
  <c r="J2639" i="7"/>
  <c r="I2639" i="7"/>
  <c r="C2639" i="7" s="1"/>
  <c r="H2639" i="7"/>
  <c r="G2639" i="7"/>
  <c r="F2639" i="7"/>
  <c r="E2639" i="7"/>
  <c r="D2639" i="7"/>
  <c r="L2638" i="7"/>
  <c r="K2638" i="7"/>
  <c r="J2638" i="7"/>
  <c r="I2638" i="7"/>
  <c r="C2638" i="7" s="1"/>
  <c r="H2638" i="7"/>
  <c r="G2638" i="7"/>
  <c r="F2638" i="7"/>
  <c r="E2638" i="7"/>
  <c r="D2638" i="7"/>
  <c r="L2637" i="7"/>
  <c r="K2637" i="7"/>
  <c r="J2637" i="7"/>
  <c r="I2637" i="7"/>
  <c r="H2637" i="7"/>
  <c r="G2637" i="7"/>
  <c r="F2637" i="7"/>
  <c r="E2637" i="7"/>
  <c r="D2637" i="7"/>
  <c r="C2637" i="7"/>
  <c r="L2636" i="7"/>
  <c r="K2636" i="7"/>
  <c r="J2636" i="7"/>
  <c r="I2636" i="7"/>
  <c r="H2636" i="7"/>
  <c r="G2636" i="7"/>
  <c r="F2636" i="7"/>
  <c r="E2636" i="7"/>
  <c r="D2636" i="7"/>
  <c r="C2636" i="7"/>
  <c r="L2635" i="7"/>
  <c r="K2635" i="7"/>
  <c r="J2635" i="7"/>
  <c r="I2635" i="7"/>
  <c r="H2635" i="7"/>
  <c r="G2635" i="7"/>
  <c r="F2635" i="7"/>
  <c r="E2635" i="7"/>
  <c r="D2635" i="7"/>
  <c r="C2635" i="7"/>
  <c r="L2634" i="7"/>
  <c r="K2634" i="7"/>
  <c r="J2634" i="7"/>
  <c r="I2634" i="7"/>
  <c r="H2634" i="7"/>
  <c r="G2634" i="7"/>
  <c r="F2634" i="7"/>
  <c r="E2634" i="7"/>
  <c r="D2634" i="7"/>
  <c r="C2634" i="7"/>
  <c r="L2633" i="7"/>
  <c r="K2633" i="7"/>
  <c r="J2633" i="7"/>
  <c r="I2633" i="7"/>
  <c r="H2633" i="7"/>
  <c r="G2633" i="7"/>
  <c r="F2633" i="7"/>
  <c r="E2633" i="7"/>
  <c r="D2633" i="7"/>
  <c r="C2633" i="7"/>
  <c r="L2632" i="7"/>
  <c r="K2632" i="7"/>
  <c r="J2632" i="7"/>
  <c r="I2632" i="7"/>
  <c r="H2632" i="7"/>
  <c r="G2632" i="7"/>
  <c r="F2632" i="7"/>
  <c r="E2632" i="7"/>
  <c r="D2632" i="7"/>
  <c r="C2632" i="7"/>
  <c r="L2631" i="7"/>
  <c r="K2631" i="7"/>
  <c r="J2631" i="7"/>
  <c r="I2631" i="7"/>
  <c r="H2631" i="7"/>
  <c r="G2631" i="7"/>
  <c r="F2631" i="7"/>
  <c r="E2631" i="7"/>
  <c r="D2631" i="7"/>
  <c r="C2631" i="7"/>
  <c r="L2630" i="7"/>
  <c r="K2630" i="7"/>
  <c r="J2630" i="7"/>
  <c r="I2630" i="7"/>
  <c r="C2630" i="7" s="1"/>
  <c r="H2630" i="7"/>
  <c r="G2630" i="7"/>
  <c r="F2630" i="7"/>
  <c r="E2630" i="7"/>
  <c r="D2630" i="7"/>
  <c r="L2629" i="7"/>
  <c r="K2629" i="7"/>
  <c r="J2629" i="7"/>
  <c r="I2629" i="7"/>
  <c r="C2629" i="7" s="1"/>
  <c r="H2629" i="7"/>
  <c r="G2629" i="7"/>
  <c r="F2629" i="7"/>
  <c r="E2629" i="7"/>
  <c r="D2629" i="7"/>
  <c r="L2628" i="7"/>
  <c r="K2628" i="7"/>
  <c r="J2628" i="7"/>
  <c r="I2628" i="7"/>
  <c r="H2628" i="7"/>
  <c r="G2628" i="7"/>
  <c r="F2628" i="7"/>
  <c r="E2628" i="7"/>
  <c r="D2628" i="7"/>
  <c r="C2628" i="7"/>
  <c r="L2627" i="7"/>
  <c r="K2627" i="7"/>
  <c r="J2627" i="7"/>
  <c r="I2627" i="7"/>
  <c r="H2627" i="7"/>
  <c r="G2627" i="7"/>
  <c r="F2627" i="7"/>
  <c r="E2627" i="7"/>
  <c r="D2627" i="7"/>
  <c r="C2627" i="7"/>
  <c r="L2626" i="7"/>
  <c r="K2626" i="7"/>
  <c r="J2626" i="7"/>
  <c r="I2626" i="7"/>
  <c r="H2626" i="7"/>
  <c r="G2626" i="7"/>
  <c r="F2626" i="7"/>
  <c r="E2626" i="7"/>
  <c r="D2626" i="7"/>
  <c r="C2626" i="7"/>
  <c r="L2625" i="7"/>
  <c r="K2625" i="7"/>
  <c r="J2625" i="7"/>
  <c r="I2625" i="7"/>
  <c r="C2625" i="7" s="1"/>
  <c r="H2625" i="7"/>
  <c r="G2625" i="7"/>
  <c r="F2625" i="7"/>
  <c r="E2625" i="7"/>
  <c r="D2625" i="7"/>
  <c r="L2624" i="7"/>
  <c r="K2624" i="7"/>
  <c r="J2624" i="7"/>
  <c r="I2624" i="7"/>
  <c r="C2624" i="7" s="1"/>
  <c r="H2624" i="7"/>
  <c r="G2624" i="7"/>
  <c r="F2624" i="7"/>
  <c r="E2624" i="7"/>
  <c r="D2624" i="7"/>
  <c r="L2623" i="7"/>
  <c r="K2623" i="7"/>
  <c r="J2623" i="7"/>
  <c r="I2623" i="7"/>
  <c r="C2623" i="7" s="1"/>
  <c r="H2623" i="7"/>
  <c r="G2623" i="7"/>
  <c r="F2623" i="7"/>
  <c r="E2623" i="7"/>
  <c r="D2623" i="7"/>
  <c r="L2622" i="7"/>
  <c r="K2622" i="7"/>
  <c r="J2622" i="7"/>
  <c r="I2622" i="7"/>
  <c r="C2622" i="7" s="1"/>
  <c r="H2622" i="7"/>
  <c r="G2622" i="7"/>
  <c r="F2622" i="7"/>
  <c r="E2622" i="7"/>
  <c r="D2622" i="7"/>
  <c r="L2621" i="7"/>
  <c r="K2621" i="7"/>
  <c r="J2621" i="7"/>
  <c r="I2621" i="7"/>
  <c r="H2621" i="7"/>
  <c r="G2621" i="7"/>
  <c r="F2621" i="7"/>
  <c r="E2621" i="7"/>
  <c r="D2621" i="7"/>
  <c r="C2621" i="7"/>
  <c r="L2620" i="7"/>
  <c r="K2620" i="7"/>
  <c r="J2620" i="7"/>
  <c r="I2620" i="7"/>
  <c r="H2620" i="7"/>
  <c r="G2620" i="7"/>
  <c r="F2620" i="7"/>
  <c r="E2620" i="7"/>
  <c r="D2620" i="7"/>
  <c r="C2620" i="7"/>
  <c r="L2619" i="7"/>
  <c r="K2619" i="7"/>
  <c r="J2619" i="7"/>
  <c r="I2619" i="7"/>
  <c r="H2619" i="7"/>
  <c r="G2619" i="7"/>
  <c r="F2619" i="7"/>
  <c r="E2619" i="7"/>
  <c r="D2619" i="7"/>
  <c r="C2619" i="7"/>
  <c r="L2618" i="7"/>
  <c r="K2618" i="7"/>
  <c r="J2618" i="7"/>
  <c r="I2618" i="7"/>
  <c r="C2618" i="7" s="1"/>
  <c r="H2618" i="7"/>
  <c r="G2618" i="7"/>
  <c r="F2618" i="7"/>
  <c r="E2618" i="7"/>
  <c r="D2618" i="7"/>
  <c r="L2617" i="7"/>
  <c r="K2617" i="7"/>
  <c r="J2617" i="7"/>
  <c r="I2617" i="7"/>
  <c r="H2617" i="7"/>
  <c r="G2617" i="7"/>
  <c r="F2617" i="7"/>
  <c r="E2617" i="7"/>
  <c r="D2617" i="7"/>
  <c r="C2617" i="7"/>
  <c r="L2616" i="7"/>
  <c r="K2616" i="7"/>
  <c r="J2616" i="7"/>
  <c r="I2616" i="7"/>
  <c r="H2616" i="7"/>
  <c r="G2616" i="7"/>
  <c r="F2616" i="7"/>
  <c r="E2616" i="7"/>
  <c r="D2616" i="7"/>
  <c r="C2616" i="7"/>
  <c r="L2615" i="7"/>
  <c r="K2615" i="7"/>
  <c r="J2615" i="7"/>
  <c r="I2615" i="7"/>
  <c r="H2615" i="7"/>
  <c r="G2615" i="7"/>
  <c r="F2615" i="7"/>
  <c r="E2615" i="7"/>
  <c r="D2615" i="7"/>
  <c r="C2615" i="7"/>
  <c r="L2614" i="7"/>
  <c r="K2614" i="7"/>
  <c r="J2614" i="7"/>
  <c r="I2614" i="7"/>
  <c r="C2614" i="7" s="1"/>
  <c r="H2614" i="7"/>
  <c r="G2614" i="7"/>
  <c r="F2614" i="7"/>
  <c r="E2614" i="7"/>
  <c r="D2614" i="7"/>
  <c r="L2613" i="7"/>
  <c r="K2613" i="7"/>
  <c r="J2613" i="7"/>
  <c r="I2613" i="7"/>
  <c r="C2613" i="7" s="1"/>
  <c r="H2613" i="7"/>
  <c r="G2613" i="7"/>
  <c r="F2613" i="7"/>
  <c r="E2613" i="7"/>
  <c r="D2613" i="7"/>
  <c r="L2612" i="7"/>
  <c r="K2612" i="7"/>
  <c r="J2612" i="7"/>
  <c r="I2612" i="7"/>
  <c r="H2612" i="7"/>
  <c r="G2612" i="7"/>
  <c r="F2612" i="7"/>
  <c r="E2612" i="7"/>
  <c r="D2612" i="7"/>
  <c r="C2612" i="7"/>
  <c r="L2611" i="7"/>
  <c r="K2611" i="7"/>
  <c r="J2611" i="7"/>
  <c r="I2611" i="7"/>
  <c r="H2611" i="7"/>
  <c r="G2611" i="7"/>
  <c r="F2611" i="7"/>
  <c r="E2611" i="7"/>
  <c r="D2611" i="7"/>
  <c r="C2611" i="7"/>
  <c r="L2610" i="7"/>
  <c r="K2610" i="7"/>
  <c r="J2610" i="7"/>
  <c r="I2610" i="7"/>
  <c r="H2610" i="7"/>
  <c r="G2610" i="7"/>
  <c r="F2610" i="7"/>
  <c r="E2610" i="7"/>
  <c r="D2610" i="7"/>
  <c r="C2610" i="7"/>
  <c r="L2609" i="7"/>
  <c r="K2609" i="7"/>
  <c r="J2609" i="7"/>
  <c r="I2609" i="7"/>
  <c r="C2609" i="7" s="1"/>
  <c r="H2609" i="7"/>
  <c r="G2609" i="7"/>
  <c r="F2609" i="7"/>
  <c r="E2609" i="7"/>
  <c r="D2609" i="7"/>
  <c r="L2608" i="7"/>
  <c r="K2608" i="7"/>
  <c r="J2608" i="7"/>
  <c r="I2608" i="7"/>
  <c r="C2608" i="7" s="1"/>
  <c r="H2608" i="7"/>
  <c r="G2608" i="7"/>
  <c r="F2608" i="7"/>
  <c r="E2608" i="7"/>
  <c r="D2608" i="7"/>
  <c r="L2607" i="7"/>
  <c r="K2607" i="7"/>
  <c r="J2607" i="7"/>
  <c r="I2607" i="7"/>
  <c r="C2607" i="7" s="1"/>
  <c r="H2607" i="7"/>
  <c r="G2607" i="7"/>
  <c r="F2607" i="7"/>
  <c r="E2607" i="7"/>
  <c r="D2607" i="7"/>
  <c r="L2606" i="7"/>
  <c r="K2606" i="7"/>
  <c r="J2606" i="7"/>
  <c r="I2606" i="7"/>
  <c r="C2606" i="7" s="1"/>
  <c r="H2606" i="7"/>
  <c r="G2606" i="7"/>
  <c r="F2606" i="7"/>
  <c r="E2606" i="7"/>
  <c r="D2606" i="7"/>
  <c r="L2605" i="7"/>
  <c r="K2605" i="7"/>
  <c r="J2605" i="7"/>
  <c r="I2605" i="7"/>
  <c r="H2605" i="7"/>
  <c r="G2605" i="7"/>
  <c r="F2605" i="7"/>
  <c r="E2605" i="7"/>
  <c r="D2605" i="7"/>
  <c r="C2605" i="7"/>
  <c r="L2604" i="7"/>
  <c r="K2604" i="7"/>
  <c r="J2604" i="7"/>
  <c r="I2604" i="7"/>
  <c r="H2604" i="7"/>
  <c r="G2604" i="7"/>
  <c r="F2604" i="7"/>
  <c r="E2604" i="7"/>
  <c r="D2604" i="7"/>
  <c r="C2604" i="7"/>
  <c r="L2603" i="7"/>
  <c r="K2603" i="7"/>
  <c r="J2603" i="7"/>
  <c r="I2603" i="7"/>
  <c r="H2603" i="7"/>
  <c r="G2603" i="7"/>
  <c r="F2603" i="7"/>
  <c r="E2603" i="7"/>
  <c r="D2603" i="7"/>
  <c r="C2603" i="7"/>
  <c r="L2602" i="7"/>
  <c r="K2602" i="7"/>
  <c r="J2602" i="7"/>
  <c r="I2602" i="7"/>
  <c r="H2602" i="7"/>
  <c r="G2602" i="7"/>
  <c r="F2602" i="7"/>
  <c r="E2602" i="7"/>
  <c r="D2602" i="7"/>
  <c r="C2602" i="7"/>
  <c r="L2601" i="7"/>
  <c r="K2601" i="7"/>
  <c r="J2601" i="7"/>
  <c r="I2601" i="7"/>
  <c r="H2601" i="7"/>
  <c r="G2601" i="7"/>
  <c r="F2601" i="7"/>
  <c r="E2601" i="7"/>
  <c r="D2601" i="7"/>
  <c r="C2601" i="7"/>
  <c r="L2600" i="7"/>
  <c r="K2600" i="7"/>
  <c r="J2600" i="7"/>
  <c r="I2600" i="7"/>
  <c r="H2600" i="7"/>
  <c r="G2600" i="7"/>
  <c r="F2600" i="7"/>
  <c r="E2600" i="7"/>
  <c r="D2600" i="7"/>
  <c r="C2600" i="7"/>
  <c r="L2599" i="7"/>
  <c r="K2599" i="7"/>
  <c r="J2599" i="7"/>
  <c r="I2599" i="7"/>
  <c r="C2599" i="7" s="1"/>
  <c r="H2599" i="7"/>
  <c r="G2599" i="7"/>
  <c r="F2599" i="7"/>
  <c r="E2599" i="7"/>
  <c r="D2599" i="7"/>
  <c r="L2598" i="7"/>
  <c r="K2598" i="7"/>
  <c r="J2598" i="7"/>
  <c r="I2598" i="7"/>
  <c r="C2598" i="7" s="1"/>
  <c r="H2598" i="7"/>
  <c r="G2598" i="7"/>
  <c r="F2598" i="7"/>
  <c r="E2598" i="7"/>
  <c r="D2598" i="7"/>
  <c r="L2597" i="7"/>
  <c r="K2597" i="7"/>
  <c r="J2597" i="7"/>
  <c r="I2597" i="7"/>
  <c r="C2597" i="7" s="1"/>
  <c r="H2597" i="7"/>
  <c r="G2597" i="7"/>
  <c r="F2597" i="7"/>
  <c r="E2597" i="7"/>
  <c r="D2597" i="7"/>
  <c r="L2596" i="7"/>
  <c r="K2596" i="7"/>
  <c r="J2596" i="7"/>
  <c r="I2596" i="7"/>
  <c r="H2596" i="7"/>
  <c r="G2596" i="7"/>
  <c r="F2596" i="7"/>
  <c r="E2596" i="7"/>
  <c r="D2596" i="7"/>
  <c r="C2596" i="7"/>
  <c r="L2595" i="7"/>
  <c r="K2595" i="7"/>
  <c r="J2595" i="7"/>
  <c r="I2595" i="7"/>
  <c r="H2595" i="7"/>
  <c r="G2595" i="7"/>
  <c r="F2595" i="7"/>
  <c r="E2595" i="7"/>
  <c r="D2595" i="7"/>
  <c r="C2595" i="7"/>
  <c r="L2594" i="7"/>
  <c r="K2594" i="7"/>
  <c r="J2594" i="7"/>
  <c r="I2594" i="7"/>
  <c r="H2594" i="7"/>
  <c r="G2594" i="7"/>
  <c r="F2594" i="7"/>
  <c r="E2594" i="7"/>
  <c r="D2594" i="7"/>
  <c r="C2594" i="7"/>
  <c r="L2593" i="7"/>
  <c r="K2593" i="7"/>
  <c r="J2593" i="7"/>
  <c r="I2593" i="7"/>
  <c r="C2593" i="7" s="1"/>
  <c r="H2593" i="7"/>
  <c r="G2593" i="7"/>
  <c r="F2593" i="7"/>
  <c r="E2593" i="7"/>
  <c r="D2593" i="7"/>
  <c r="L2592" i="7"/>
  <c r="K2592" i="7"/>
  <c r="J2592" i="7"/>
  <c r="I2592" i="7"/>
  <c r="C2592" i="7" s="1"/>
  <c r="H2592" i="7"/>
  <c r="G2592" i="7"/>
  <c r="F2592" i="7"/>
  <c r="E2592" i="7"/>
  <c r="D2592" i="7"/>
  <c r="L2591" i="7"/>
  <c r="K2591" i="7"/>
  <c r="J2591" i="7"/>
  <c r="I2591" i="7"/>
  <c r="C2591" i="7" s="1"/>
  <c r="H2591" i="7"/>
  <c r="G2591" i="7"/>
  <c r="F2591" i="7"/>
  <c r="E2591" i="7"/>
  <c r="D2591" i="7"/>
  <c r="L2590" i="7"/>
  <c r="K2590" i="7"/>
  <c r="J2590" i="7"/>
  <c r="I2590" i="7"/>
  <c r="C2590" i="7" s="1"/>
  <c r="H2590" i="7"/>
  <c r="G2590" i="7"/>
  <c r="F2590" i="7"/>
  <c r="E2590" i="7"/>
  <c r="D2590" i="7"/>
  <c r="L2589" i="7"/>
  <c r="K2589" i="7"/>
  <c r="J2589" i="7"/>
  <c r="I2589" i="7"/>
  <c r="C2589" i="7" s="1"/>
  <c r="H2589" i="7"/>
  <c r="G2589" i="7"/>
  <c r="F2589" i="7"/>
  <c r="E2589" i="7"/>
  <c r="D2589" i="7"/>
  <c r="L2588" i="7"/>
  <c r="K2588" i="7"/>
  <c r="J2588" i="7"/>
  <c r="I2588" i="7"/>
  <c r="H2588" i="7"/>
  <c r="G2588" i="7"/>
  <c r="F2588" i="7"/>
  <c r="E2588" i="7"/>
  <c r="D2588" i="7"/>
  <c r="C2588" i="7"/>
  <c r="L2587" i="7"/>
  <c r="K2587" i="7"/>
  <c r="J2587" i="7"/>
  <c r="I2587" i="7"/>
  <c r="H2587" i="7"/>
  <c r="G2587" i="7"/>
  <c r="F2587" i="7"/>
  <c r="E2587" i="7"/>
  <c r="D2587" i="7"/>
  <c r="C2587" i="7"/>
  <c r="L2586" i="7"/>
  <c r="K2586" i="7"/>
  <c r="J2586" i="7"/>
  <c r="I2586" i="7"/>
  <c r="H2586" i="7"/>
  <c r="G2586" i="7"/>
  <c r="F2586" i="7"/>
  <c r="E2586" i="7"/>
  <c r="D2586" i="7"/>
  <c r="C2586" i="7"/>
  <c r="L2585" i="7"/>
  <c r="K2585" i="7"/>
  <c r="J2585" i="7"/>
  <c r="I2585" i="7"/>
  <c r="C2585" i="7" s="1"/>
  <c r="H2585" i="7"/>
  <c r="G2585" i="7"/>
  <c r="F2585" i="7"/>
  <c r="E2585" i="7"/>
  <c r="D2585" i="7"/>
  <c r="L2584" i="7"/>
  <c r="K2584" i="7"/>
  <c r="J2584" i="7"/>
  <c r="I2584" i="7"/>
  <c r="H2584" i="7"/>
  <c r="G2584" i="7"/>
  <c r="F2584" i="7"/>
  <c r="E2584" i="7"/>
  <c r="D2584" i="7"/>
  <c r="C2584" i="7"/>
  <c r="L2583" i="7"/>
  <c r="K2583" i="7"/>
  <c r="J2583" i="7"/>
  <c r="I2583" i="7"/>
  <c r="H2583" i="7"/>
  <c r="G2583" i="7"/>
  <c r="F2583" i="7"/>
  <c r="E2583" i="7"/>
  <c r="D2583" i="7"/>
  <c r="C2583" i="7"/>
  <c r="L2582" i="7"/>
  <c r="K2582" i="7"/>
  <c r="J2582" i="7"/>
  <c r="I2582" i="7"/>
  <c r="C2582" i="7" s="1"/>
  <c r="H2582" i="7"/>
  <c r="G2582" i="7"/>
  <c r="F2582" i="7"/>
  <c r="E2582" i="7"/>
  <c r="D2582" i="7"/>
  <c r="L2581" i="7"/>
  <c r="K2581" i="7"/>
  <c r="J2581" i="7"/>
  <c r="I2581" i="7"/>
  <c r="C2581" i="7" s="1"/>
  <c r="H2581" i="7"/>
  <c r="G2581" i="7"/>
  <c r="F2581" i="7"/>
  <c r="E2581" i="7"/>
  <c r="D2581" i="7"/>
  <c r="L2580" i="7"/>
  <c r="K2580" i="7"/>
  <c r="J2580" i="7"/>
  <c r="I2580" i="7"/>
  <c r="C2580" i="7" s="1"/>
  <c r="H2580" i="7"/>
  <c r="G2580" i="7"/>
  <c r="F2580" i="7"/>
  <c r="E2580" i="7"/>
  <c r="D2580" i="7"/>
  <c r="L2579" i="7"/>
  <c r="K2579" i="7"/>
  <c r="J2579" i="7"/>
  <c r="I2579" i="7"/>
  <c r="H2579" i="7"/>
  <c r="G2579" i="7"/>
  <c r="F2579" i="7"/>
  <c r="E2579" i="7"/>
  <c r="D2579" i="7"/>
  <c r="C2579" i="7"/>
  <c r="L2578" i="7"/>
  <c r="K2578" i="7"/>
  <c r="J2578" i="7"/>
  <c r="I2578" i="7"/>
  <c r="H2578" i="7"/>
  <c r="G2578" i="7"/>
  <c r="F2578" i="7"/>
  <c r="E2578" i="7"/>
  <c r="D2578" i="7"/>
  <c r="C2578" i="7"/>
  <c r="L2577" i="7"/>
  <c r="K2577" i="7"/>
  <c r="J2577" i="7"/>
  <c r="I2577" i="7"/>
  <c r="C2577" i="7" s="1"/>
  <c r="H2577" i="7"/>
  <c r="G2577" i="7"/>
  <c r="F2577" i="7"/>
  <c r="E2577" i="7"/>
  <c r="D2577" i="7"/>
  <c r="L2576" i="7"/>
  <c r="K2576" i="7"/>
  <c r="J2576" i="7"/>
  <c r="I2576" i="7"/>
  <c r="C2576" i="7" s="1"/>
  <c r="H2576" i="7"/>
  <c r="G2576" i="7"/>
  <c r="F2576" i="7"/>
  <c r="E2576" i="7"/>
  <c r="D2576" i="7"/>
  <c r="L2575" i="7"/>
  <c r="K2575" i="7"/>
  <c r="J2575" i="7"/>
  <c r="I2575" i="7"/>
  <c r="H2575" i="7"/>
  <c r="G2575" i="7"/>
  <c r="F2575" i="7"/>
  <c r="E2575" i="7"/>
  <c r="D2575" i="7"/>
  <c r="C2575" i="7"/>
  <c r="L2574" i="7"/>
  <c r="K2574" i="7"/>
  <c r="J2574" i="7"/>
  <c r="I2574" i="7"/>
  <c r="C2574" i="7" s="1"/>
  <c r="H2574" i="7"/>
  <c r="G2574" i="7"/>
  <c r="F2574" i="7"/>
  <c r="E2574" i="7"/>
  <c r="D2574" i="7"/>
  <c r="L2573" i="7"/>
  <c r="K2573" i="7"/>
  <c r="J2573" i="7"/>
  <c r="I2573" i="7"/>
  <c r="C2573" i="7" s="1"/>
  <c r="H2573" i="7"/>
  <c r="G2573" i="7"/>
  <c r="F2573" i="7"/>
  <c r="E2573" i="7"/>
  <c r="D2573" i="7"/>
  <c r="L2572" i="7"/>
  <c r="K2572" i="7"/>
  <c r="J2572" i="7"/>
  <c r="I2572" i="7"/>
  <c r="H2572" i="7"/>
  <c r="G2572" i="7"/>
  <c r="F2572" i="7"/>
  <c r="E2572" i="7"/>
  <c r="D2572" i="7"/>
  <c r="C2572" i="7"/>
  <c r="L2571" i="7"/>
  <c r="K2571" i="7"/>
  <c r="J2571" i="7"/>
  <c r="I2571" i="7"/>
  <c r="H2571" i="7"/>
  <c r="G2571" i="7"/>
  <c r="F2571" i="7"/>
  <c r="E2571" i="7"/>
  <c r="D2571" i="7"/>
  <c r="C2571" i="7"/>
  <c r="L2570" i="7"/>
  <c r="K2570" i="7"/>
  <c r="J2570" i="7"/>
  <c r="I2570" i="7"/>
  <c r="H2570" i="7"/>
  <c r="G2570" i="7"/>
  <c r="F2570" i="7"/>
  <c r="E2570" i="7"/>
  <c r="D2570" i="7"/>
  <c r="C2570" i="7"/>
  <c r="L2569" i="7"/>
  <c r="K2569" i="7"/>
  <c r="J2569" i="7"/>
  <c r="I2569" i="7"/>
  <c r="H2569" i="7"/>
  <c r="G2569" i="7"/>
  <c r="F2569" i="7"/>
  <c r="E2569" i="7"/>
  <c r="D2569" i="7"/>
  <c r="C2569" i="7"/>
  <c r="L2568" i="7"/>
  <c r="K2568" i="7"/>
  <c r="J2568" i="7"/>
  <c r="I2568" i="7"/>
  <c r="H2568" i="7"/>
  <c r="G2568" i="7"/>
  <c r="F2568" i="7"/>
  <c r="E2568" i="7"/>
  <c r="D2568" i="7"/>
  <c r="C2568" i="7"/>
  <c r="L2567" i="7"/>
  <c r="K2567" i="7"/>
  <c r="J2567" i="7"/>
  <c r="I2567" i="7"/>
  <c r="C2567" i="7" s="1"/>
  <c r="H2567" i="7"/>
  <c r="G2567" i="7"/>
  <c r="F2567" i="7"/>
  <c r="E2567" i="7"/>
  <c r="D2567" i="7"/>
  <c r="L2566" i="7"/>
  <c r="K2566" i="7"/>
  <c r="J2566" i="7"/>
  <c r="I2566" i="7"/>
  <c r="C2566" i="7" s="1"/>
  <c r="H2566" i="7"/>
  <c r="G2566" i="7"/>
  <c r="F2566" i="7"/>
  <c r="E2566" i="7"/>
  <c r="D2566" i="7"/>
  <c r="L2565" i="7"/>
  <c r="K2565" i="7"/>
  <c r="J2565" i="7"/>
  <c r="I2565" i="7"/>
  <c r="C2565" i="7" s="1"/>
  <c r="H2565" i="7"/>
  <c r="G2565" i="7"/>
  <c r="F2565" i="7"/>
  <c r="E2565" i="7"/>
  <c r="D2565" i="7"/>
  <c r="L2564" i="7"/>
  <c r="K2564" i="7"/>
  <c r="J2564" i="7"/>
  <c r="I2564" i="7"/>
  <c r="C2564" i="7" s="1"/>
  <c r="H2564" i="7"/>
  <c r="G2564" i="7"/>
  <c r="F2564" i="7"/>
  <c r="E2564" i="7"/>
  <c r="D2564" i="7"/>
  <c r="L2563" i="7"/>
  <c r="K2563" i="7"/>
  <c r="J2563" i="7"/>
  <c r="I2563" i="7"/>
  <c r="H2563" i="7"/>
  <c r="G2563" i="7"/>
  <c r="F2563" i="7"/>
  <c r="E2563" i="7"/>
  <c r="D2563" i="7"/>
  <c r="C2563" i="7"/>
  <c r="L2562" i="7"/>
  <c r="K2562" i="7"/>
  <c r="J2562" i="7"/>
  <c r="I2562" i="7"/>
  <c r="H2562" i="7"/>
  <c r="G2562" i="7"/>
  <c r="F2562" i="7"/>
  <c r="E2562" i="7"/>
  <c r="D2562" i="7"/>
  <c r="C2562" i="7"/>
  <c r="L2561" i="7"/>
  <c r="K2561" i="7"/>
  <c r="J2561" i="7"/>
  <c r="I2561" i="7"/>
  <c r="C2561" i="7" s="1"/>
  <c r="H2561" i="7"/>
  <c r="G2561" i="7"/>
  <c r="F2561" i="7"/>
  <c r="E2561" i="7"/>
  <c r="D2561" i="7"/>
  <c r="L2560" i="7"/>
  <c r="K2560" i="7"/>
  <c r="J2560" i="7"/>
  <c r="I2560" i="7"/>
  <c r="C2560" i="7" s="1"/>
  <c r="H2560" i="7"/>
  <c r="G2560" i="7"/>
  <c r="F2560" i="7"/>
  <c r="E2560" i="7"/>
  <c r="D2560" i="7"/>
  <c r="L2559" i="7"/>
  <c r="K2559" i="7"/>
  <c r="J2559" i="7"/>
  <c r="I2559" i="7"/>
  <c r="C2559" i="7" s="1"/>
  <c r="H2559" i="7"/>
  <c r="G2559" i="7"/>
  <c r="F2559" i="7"/>
  <c r="E2559" i="7"/>
  <c r="D2559" i="7"/>
  <c r="L2558" i="7"/>
  <c r="K2558" i="7"/>
  <c r="J2558" i="7"/>
  <c r="I2558" i="7"/>
  <c r="H2558" i="7"/>
  <c r="G2558" i="7"/>
  <c r="F2558" i="7"/>
  <c r="E2558" i="7"/>
  <c r="D2558" i="7"/>
  <c r="C2558" i="7"/>
  <c r="L2557" i="7"/>
  <c r="K2557" i="7"/>
  <c r="J2557" i="7"/>
  <c r="I2557" i="7"/>
  <c r="H2557" i="7"/>
  <c r="G2557" i="7"/>
  <c r="F2557" i="7"/>
  <c r="E2557" i="7"/>
  <c r="D2557" i="7"/>
  <c r="C2557" i="7"/>
  <c r="L2556" i="7"/>
  <c r="K2556" i="7"/>
  <c r="J2556" i="7"/>
  <c r="I2556" i="7"/>
  <c r="H2556" i="7"/>
  <c r="G2556" i="7"/>
  <c r="F2556" i="7"/>
  <c r="E2556" i="7"/>
  <c r="D2556" i="7"/>
  <c r="C2556" i="7"/>
  <c r="L2555" i="7"/>
  <c r="K2555" i="7"/>
  <c r="J2555" i="7"/>
  <c r="I2555" i="7"/>
  <c r="C2555" i="7" s="1"/>
  <c r="H2555" i="7"/>
  <c r="G2555" i="7"/>
  <c r="F2555" i="7"/>
  <c r="E2555" i="7"/>
  <c r="D2555" i="7"/>
  <c r="L2554" i="7"/>
  <c r="K2554" i="7"/>
  <c r="J2554" i="7"/>
  <c r="I2554" i="7"/>
  <c r="H2554" i="7"/>
  <c r="G2554" i="7"/>
  <c r="F2554" i="7"/>
  <c r="E2554" i="7"/>
  <c r="D2554" i="7"/>
  <c r="C2554" i="7"/>
  <c r="L2553" i="7"/>
  <c r="K2553" i="7"/>
  <c r="J2553" i="7"/>
  <c r="I2553" i="7"/>
  <c r="H2553" i="7"/>
  <c r="G2553" i="7"/>
  <c r="F2553" i="7"/>
  <c r="E2553" i="7"/>
  <c r="D2553" i="7"/>
  <c r="C2553" i="7"/>
  <c r="L2552" i="7"/>
  <c r="K2552" i="7"/>
  <c r="J2552" i="7"/>
  <c r="I2552" i="7"/>
  <c r="H2552" i="7"/>
  <c r="G2552" i="7"/>
  <c r="F2552" i="7"/>
  <c r="E2552" i="7"/>
  <c r="D2552" i="7"/>
  <c r="C2552" i="7"/>
  <c r="L2551" i="7"/>
  <c r="K2551" i="7"/>
  <c r="J2551" i="7"/>
  <c r="I2551" i="7"/>
  <c r="C2551" i="7" s="1"/>
  <c r="H2551" i="7"/>
  <c r="G2551" i="7"/>
  <c r="F2551" i="7"/>
  <c r="E2551" i="7"/>
  <c r="D2551" i="7"/>
  <c r="L2550" i="7"/>
  <c r="K2550" i="7"/>
  <c r="J2550" i="7"/>
  <c r="I2550" i="7"/>
  <c r="C2550" i="7" s="1"/>
  <c r="H2550" i="7"/>
  <c r="G2550" i="7"/>
  <c r="F2550" i="7"/>
  <c r="E2550" i="7"/>
  <c r="D2550" i="7"/>
  <c r="L2549" i="7"/>
  <c r="K2549" i="7"/>
  <c r="J2549" i="7"/>
  <c r="I2549" i="7"/>
  <c r="H2549" i="7"/>
  <c r="G2549" i="7"/>
  <c r="F2549" i="7"/>
  <c r="E2549" i="7"/>
  <c r="D2549" i="7"/>
  <c r="C2549" i="7"/>
  <c r="L2548" i="7"/>
  <c r="K2548" i="7"/>
  <c r="J2548" i="7"/>
  <c r="I2548" i="7"/>
  <c r="C2548" i="7" s="1"/>
  <c r="H2548" i="7"/>
  <c r="G2548" i="7"/>
  <c r="F2548" i="7"/>
  <c r="E2548" i="7"/>
  <c r="D2548" i="7"/>
  <c r="L2547" i="7"/>
  <c r="K2547" i="7"/>
  <c r="J2547" i="7"/>
  <c r="I2547" i="7"/>
  <c r="H2547" i="7"/>
  <c r="G2547" i="7"/>
  <c r="F2547" i="7"/>
  <c r="E2547" i="7"/>
  <c r="D2547" i="7"/>
  <c r="C2547" i="7"/>
  <c r="L2546" i="7"/>
  <c r="K2546" i="7"/>
  <c r="J2546" i="7"/>
  <c r="I2546" i="7"/>
  <c r="H2546" i="7"/>
  <c r="G2546" i="7"/>
  <c r="F2546" i="7"/>
  <c r="E2546" i="7"/>
  <c r="D2546" i="7"/>
  <c r="C2546" i="7"/>
  <c r="L2545" i="7"/>
  <c r="K2545" i="7"/>
  <c r="J2545" i="7"/>
  <c r="I2545" i="7"/>
  <c r="C2545" i="7" s="1"/>
  <c r="H2545" i="7"/>
  <c r="G2545" i="7"/>
  <c r="F2545" i="7"/>
  <c r="E2545" i="7"/>
  <c r="D2545" i="7"/>
  <c r="L2544" i="7"/>
  <c r="K2544" i="7"/>
  <c r="J2544" i="7"/>
  <c r="I2544" i="7"/>
  <c r="H2544" i="7"/>
  <c r="G2544" i="7"/>
  <c r="F2544" i="7"/>
  <c r="E2544" i="7"/>
  <c r="D2544" i="7"/>
  <c r="C2544" i="7"/>
  <c r="L2543" i="7"/>
  <c r="K2543" i="7"/>
  <c r="J2543" i="7"/>
  <c r="I2543" i="7"/>
  <c r="H2543" i="7"/>
  <c r="G2543" i="7"/>
  <c r="F2543" i="7"/>
  <c r="E2543" i="7"/>
  <c r="D2543" i="7"/>
  <c r="C2543" i="7"/>
  <c r="L2542" i="7"/>
  <c r="K2542" i="7"/>
  <c r="J2542" i="7"/>
  <c r="I2542" i="7"/>
  <c r="C2542" i="7" s="1"/>
  <c r="H2542" i="7"/>
  <c r="G2542" i="7"/>
  <c r="F2542" i="7"/>
  <c r="E2542" i="7"/>
  <c r="D2542" i="7"/>
  <c r="L2541" i="7"/>
  <c r="K2541" i="7"/>
  <c r="J2541" i="7"/>
  <c r="I2541" i="7"/>
  <c r="C2541" i="7" s="1"/>
  <c r="H2541" i="7"/>
  <c r="G2541" i="7"/>
  <c r="F2541" i="7"/>
  <c r="E2541" i="7"/>
  <c r="D2541" i="7"/>
  <c r="L2540" i="7"/>
  <c r="K2540" i="7"/>
  <c r="J2540" i="7"/>
  <c r="I2540" i="7"/>
  <c r="H2540" i="7"/>
  <c r="G2540" i="7"/>
  <c r="F2540" i="7"/>
  <c r="E2540" i="7"/>
  <c r="D2540" i="7"/>
  <c r="C2540" i="7"/>
  <c r="L2539" i="7"/>
  <c r="K2539" i="7"/>
  <c r="J2539" i="7"/>
  <c r="I2539" i="7"/>
  <c r="H2539" i="7"/>
  <c r="G2539" i="7"/>
  <c r="F2539" i="7"/>
  <c r="E2539" i="7"/>
  <c r="D2539" i="7"/>
  <c r="C2539" i="7"/>
  <c r="L2538" i="7"/>
  <c r="K2538" i="7"/>
  <c r="J2538" i="7"/>
  <c r="I2538" i="7"/>
  <c r="C2538" i="7" s="1"/>
  <c r="H2538" i="7"/>
  <c r="G2538" i="7"/>
  <c r="F2538" i="7"/>
  <c r="E2538" i="7"/>
  <c r="D2538" i="7"/>
  <c r="L2537" i="7"/>
  <c r="K2537" i="7"/>
  <c r="J2537" i="7"/>
  <c r="I2537" i="7"/>
  <c r="C2537" i="7" s="1"/>
  <c r="H2537" i="7"/>
  <c r="G2537" i="7"/>
  <c r="F2537" i="7"/>
  <c r="E2537" i="7"/>
  <c r="D2537" i="7"/>
  <c r="L2536" i="7"/>
  <c r="K2536" i="7"/>
  <c r="J2536" i="7"/>
  <c r="I2536" i="7"/>
  <c r="H2536" i="7"/>
  <c r="G2536" i="7"/>
  <c r="F2536" i="7"/>
  <c r="E2536" i="7"/>
  <c r="D2536" i="7"/>
  <c r="C2536" i="7"/>
  <c r="L2535" i="7"/>
  <c r="K2535" i="7"/>
  <c r="J2535" i="7"/>
  <c r="I2535" i="7"/>
  <c r="H2535" i="7"/>
  <c r="G2535" i="7"/>
  <c r="F2535" i="7"/>
  <c r="E2535" i="7"/>
  <c r="D2535" i="7"/>
  <c r="C2535" i="7"/>
  <c r="L2534" i="7"/>
  <c r="K2534" i="7"/>
  <c r="J2534" i="7"/>
  <c r="I2534" i="7"/>
  <c r="C2534" i="7" s="1"/>
  <c r="H2534" i="7"/>
  <c r="G2534" i="7"/>
  <c r="F2534" i="7"/>
  <c r="E2534" i="7"/>
  <c r="D2534" i="7"/>
  <c r="L2533" i="7"/>
  <c r="K2533" i="7"/>
  <c r="J2533" i="7"/>
  <c r="I2533" i="7"/>
  <c r="C2533" i="7" s="1"/>
  <c r="H2533" i="7"/>
  <c r="G2533" i="7"/>
  <c r="F2533" i="7"/>
  <c r="E2533" i="7"/>
  <c r="D2533" i="7"/>
  <c r="L2532" i="7"/>
  <c r="K2532" i="7"/>
  <c r="J2532" i="7"/>
  <c r="I2532" i="7"/>
  <c r="H2532" i="7"/>
  <c r="G2532" i="7"/>
  <c r="F2532" i="7"/>
  <c r="E2532" i="7"/>
  <c r="D2532" i="7"/>
  <c r="C2532" i="7"/>
  <c r="L2531" i="7"/>
  <c r="K2531" i="7"/>
  <c r="J2531" i="7"/>
  <c r="I2531" i="7"/>
  <c r="H2531" i="7"/>
  <c r="G2531" i="7"/>
  <c r="F2531" i="7"/>
  <c r="E2531" i="7"/>
  <c r="D2531" i="7"/>
  <c r="C2531" i="7"/>
  <c r="L2530" i="7"/>
  <c r="K2530" i="7"/>
  <c r="J2530" i="7"/>
  <c r="I2530" i="7"/>
  <c r="H2530" i="7"/>
  <c r="G2530" i="7"/>
  <c r="F2530" i="7"/>
  <c r="E2530" i="7"/>
  <c r="D2530" i="7"/>
  <c r="C2530" i="7"/>
  <c r="L2529" i="7"/>
  <c r="K2529" i="7"/>
  <c r="J2529" i="7"/>
  <c r="I2529" i="7"/>
  <c r="C2529" i="7" s="1"/>
  <c r="H2529" i="7"/>
  <c r="G2529" i="7"/>
  <c r="F2529" i="7"/>
  <c r="E2529" i="7"/>
  <c r="D2529" i="7"/>
  <c r="L2528" i="7"/>
  <c r="K2528" i="7"/>
  <c r="J2528" i="7"/>
  <c r="I2528" i="7"/>
  <c r="C2528" i="7" s="1"/>
  <c r="H2528" i="7"/>
  <c r="G2528" i="7"/>
  <c r="F2528" i="7"/>
  <c r="E2528" i="7"/>
  <c r="D2528" i="7"/>
  <c r="L2527" i="7"/>
  <c r="K2527" i="7"/>
  <c r="J2527" i="7"/>
  <c r="I2527" i="7"/>
  <c r="C2527" i="7" s="1"/>
  <c r="H2527" i="7"/>
  <c r="G2527" i="7"/>
  <c r="F2527" i="7"/>
  <c r="E2527" i="7"/>
  <c r="D2527" i="7"/>
  <c r="L2526" i="7"/>
  <c r="K2526" i="7"/>
  <c r="J2526" i="7"/>
  <c r="I2526" i="7"/>
  <c r="H2526" i="7"/>
  <c r="G2526" i="7"/>
  <c r="F2526" i="7"/>
  <c r="E2526" i="7"/>
  <c r="D2526" i="7"/>
  <c r="C2526" i="7"/>
  <c r="L2525" i="7"/>
  <c r="K2525" i="7"/>
  <c r="J2525" i="7"/>
  <c r="I2525" i="7"/>
  <c r="H2525" i="7"/>
  <c r="G2525" i="7"/>
  <c r="F2525" i="7"/>
  <c r="E2525" i="7"/>
  <c r="D2525" i="7"/>
  <c r="C2525" i="7"/>
  <c r="L2524" i="7"/>
  <c r="K2524" i="7"/>
  <c r="J2524" i="7"/>
  <c r="I2524" i="7"/>
  <c r="C2524" i="7" s="1"/>
  <c r="H2524" i="7"/>
  <c r="G2524" i="7"/>
  <c r="F2524" i="7"/>
  <c r="E2524" i="7"/>
  <c r="D2524" i="7"/>
  <c r="L2523" i="7"/>
  <c r="K2523" i="7"/>
  <c r="J2523" i="7"/>
  <c r="I2523" i="7"/>
  <c r="C2523" i="7" s="1"/>
  <c r="H2523" i="7"/>
  <c r="G2523" i="7"/>
  <c r="F2523" i="7"/>
  <c r="E2523" i="7"/>
  <c r="D2523" i="7"/>
  <c r="L2522" i="7"/>
  <c r="K2522" i="7"/>
  <c r="J2522" i="7"/>
  <c r="I2522" i="7"/>
  <c r="H2522" i="7"/>
  <c r="G2522" i="7"/>
  <c r="F2522" i="7"/>
  <c r="E2522" i="7"/>
  <c r="D2522" i="7"/>
  <c r="C2522" i="7"/>
  <c r="L2521" i="7"/>
  <c r="K2521" i="7"/>
  <c r="J2521" i="7"/>
  <c r="I2521" i="7"/>
  <c r="H2521" i="7"/>
  <c r="G2521" i="7"/>
  <c r="F2521" i="7"/>
  <c r="E2521" i="7"/>
  <c r="D2521" i="7"/>
  <c r="C2521" i="7"/>
  <c r="L2520" i="7"/>
  <c r="K2520" i="7"/>
  <c r="J2520" i="7"/>
  <c r="I2520" i="7"/>
  <c r="H2520" i="7"/>
  <c r="G2520" i="7"/>
  <c r="F2520" i="7"/>
  <c r="E2520" i="7"/>
  <c r="D2520" i="7"/>
  <c r="C2520" i="7"/>
  <c r="L2519" i="7"/>
  <c r="K2519" i="7"/>
  <c r="J2519" i="7"/>
  <c r="I2519" i="7"/>
  <c r="C2519" i="7" s="1"/>
  <c r="H2519" i="7"/>
  <c r="G2519" i="7"/>
  <c r="F2519" i="7"/>
  <c r="E2519" i="7"/>
  <c r="D2519" i="7"/>
  <c r="L2518" i="7"/>
  <c r="K2518" i="7"/>
  <c r="J2518" i="7"/>
  <c r="I2518" i="7"/>
  <c r="C2518" i="7" s="1"/>
  <c r="H2518" i="7"/>
  <c r="G2518" i="7"/>
  <c r="F2518" i="7"/>
  <c r="E2518" i="7"/>
  <c r="D2518" i="7"/>
  <c r="L2517" i="7"/>
  <c r="K2517" i="7"/>
  <c r="J2517" i="7"/>
  <c r="I2517" i="7"/>
  <c r="H2517" i="7"/>
  <c r="G2517" i="7"/>
  <c r="F2517" i="7"/>
  <c r="E2517" i="7"/>
  <c r="D2517" i="7"/>
  <c r="C2517" i="7"/>
  <c r="L2516" i="7"/>
  <c r="K2516" i="7"/>
  <c r="J2516" i="7"/>
  <c r="I2516" i="7"/>
  <c r="C2516" i="7" s="1"/>
  <c r="H2516" i="7"/>
  <c r="G2516" i="7"/>
  <c r="F2516" i="7"/>
  <c r="E2516" i="7"/>
  <c r="D2516" i="7"/>
  <c r="L2515" i="7"/>
  <c r="K2515" i="7"/>
  <c r="J2515" i="7"/>
  <c r="I2515" i="7"/>
  <c r="H2515" i="7"/>
  <c r="G2515" i="7"/>
  <c r="F2515" i="7"/>
  <c r="E2515" i="7"/>
  <c r="D2515" i="7"/>
  <c r="C2515" i="7"/>
  <c r="L2514" i="7"/>
  <c r="K2514" i="7"/>
  <c r="J2514" i="7"/>
  <c r="I2514" i="7"/>
  <c r="H2514" i="7"/>
  <c r="G2514" i="7"/>
  <c r="F2514" i="7"/>
  <c r="E2514" i="7"/>
  <c r="D2514" i="7"/>
  <c r="C2514" i="7"/>
  <c r="L2513" i="7"/>
  <c r="K2513" i="7"/>
  <c r="J2513" i="7"/>
  <c r="I2513" i="7"/>
  <c r="C2513" i="7" s="1"/>
  <c r="H2513" i="7"/>
  <c r="G2513" i="7"/>
  <c r="F2513" i="7"/>
  <c r="E2513" i="7"/>
  <c r="D2513" i="7"/>
  <c r="L2512" i="7"/>
  <c r="K2512" i="7"/>
  <c r="J2512" i="7"/>
  <c r="I2512" i="7"/>
  <c r="C2512" i="7" s="1"/>
  <c r="H2512" i="7"/>
  <c r="G2512" i="7"/>
  <c r="F2512" i="7"/>
  <c r="E2512" i="7"/>
  <c r="D2512" i="7"/>
  <c r="L2511" i="7"/>
  <c r="K2511" i="7"/>
  <c r="J2511" i="7"/>
  <c r="I2511" i="7"/>
  <c r="H2511" i="7"/>
  <c r="G2511" i="7"/>
  <c r="F2511" i="7"/>
  <c r="E2511" i="7"/>
  <c r="D2511" i="7"/>
  <c r="C2511" i="7"/>
  <c r="L2510" i="7"/>
  <c r="K2510" i="7"/>
  <c r="J2510" i="7"/>
  <c r="I2510" i="7"/>
  <c r="H2510" i="7"/>
  <c r="G2510" i="7"/>
  <c r="F2510" i="7"/>
  <c r="E2510" i="7"/>
  <c r="D2510" i="7"/>
  <c r="C2510" i="7"/>
  <c r="L2509" i="7"/>
  <c r="K2509" i="7"/>
  <c r="J2509" i="7"/>
  <c r="I2509" i="7"/>
  <c r="H2509" i="7"/>
  <c r="G2509" i="7"/>
  <c r="F2509" i="7"/>
  <c r="E2509" i="7"/>
  <c r="D2509" i="7"/>
  <c r="C2509" i="7"/>
  <c r="L2508" i="7"/>
  <c r="K2508" i="7"/>
  <c r="J2508" i="7"/>
  <c r="I2508" i="7"/>
  <c r="C2508" i="7" s="1"/>
  <c r="H2508" i="7"/>
  <c r="G2508" i="7"/>
  <c r="F2508" i="7"/>
  <c r="E2508" i="7"/>
  <c r="D2508" i="7"/>
  <c r="L2507" i="7"/>
  <c r="K2507" i="7"/>
  <c r="J2507" i="7"/>
  <c r="I2507" i="7"/>
  <c r="C2507" i="7" s="1"/>
  <c r="H2507" i="7"/>
  <c r="G2507" i="7"/>
  <c r="F2507" i="7"/>
  <c r="E2507" i="7"/>
  <c r="D2507" i="7"/>
  <c r="L2506" i="7"/>
  <c r="K2506" i="7"/>
  <c r="J2506" i="7"/>
  <c r="I2506" i="7"/>
  <c r="C2506" i="7" s="1"/>
  <c r="H2506" i="7"/>
  <c r="G2506" i="7"/>
  <c r="F2506" i="7"/>
  <c r="E2506" i="7"/>
  <c r="D2506" i="7"/>
  <c r="L2505" i="7"/>
  <c r="K2505" i="7"/>
  <c r="J2505" i="7"/>
  <c r="I2505" i="7"/>
  <c r="H2505" i="7"/>
  <c r="G2505" i="7"/>
  <c r="F2505" i="7"/>
  <c r="E2505" i="7"/>
  <c r="D2505" i="7"/>
  <c r="C2505" i="7"/>
  <c r="L2504" i="7"/>
  <c r="K2504" i="7"/>
  <c r="J2504" i="7"/>
  <c r="I2504" i="7"/>
  <c r="H2504" i="7"/>
  <c r="G2504" i="7"/>
  <c r="F2504" i="7"/>
  <c r="E2504" i="7"/>
  <c r="D2504" i="7"/>
  <c r="C2504" i="7"/>
  <c r="L2503" i="7"/>
  <c r="K2503" i="7"/>
  <c r="J2503" i="7"/>
  <c r="I2503" i="7"/>
  <c r="C2503" i="7" s="1"/>
  <c r="H2503" i="7"/>
  <c r="G2503" i="7"/>
  <c r="F2503" i="7"/>
  <c r="E2503" i="7"/>
  <c r="D2503" i="7"/>
  <c r="L2502" i="7"/>
  <c r="K2502" i="7"/>
  <c r="J2502" i="7"/>
  <c r="I2502" i="7"/>
  <c r="C2502" i="7" s="1"/>
  <c r="H2502" i="7"/>
  <c r="G2502" i="7"/>
  <c r="F2502" i="7"/>
  <c r="E2502" i="7"/>
  <c r="D2502" i="7"/>
  <c r="L2501" i="7"/>
  <c r="K2501" i="7"/>
  <c r="J2501" i="7"/>
  <c r="I2501" i="7"/>
  <c r="C2501" i="7" s="1"/>
  <c r="H2501" i="7"/>
  <c r="G2501" i="7"/>
  <c r="F2501" i="7"/>
  <c r="E2501" i="7"/>
  <c r="D2501" i="7"/>
  <c r="L2500" i="7"/>
  <c r="K2500" i="7"/>
  <c r="J2500" i="7"/>
  <c r="I2500" i="7"/>
  <c r="H2500" i="7"/>
  <c r="G2500" i="7"/>
  <c r="F2500" i="7"/>
  <c r="E2500" i="7"/>
  <c r="D2500" i="7"/>
  <c r="C2500" i="7"/>
  <c r="L2499" i="7"/>
  <c r="K2499" i="7"/>
  <c r="J2499" i="7"/>
  <c r="I2499" i="7"/>
  <c r="H2499" i="7"/>
  <c r="G2499" i="7"/>
  <c r="F2499" i="7"/>
  <c r="E2499" i="7"/>
  <c r="D2499" i="7"/>
  <c r="C2499" i="7"/>
  <c r="L2498" i="7"/>
  <c r="K2498" i="7"/>
  <c r="J2498" i="7"/>
  <c r="I2498" i="7"/>
  <c r="C2498" i="7" s="1"/>
  <c r="H2498" i="7"/>
  <c r="G2498" i="7"/>
  <c r="F2498" i="7"/>
  <c r="E2498" i="7"/>
  <c r="D2498" i="7"/>
  <c r="L2497" i="7"/>
  <c r="K2497" i="7"/>
  <c r="J2497" i="7"/>
  <c r="I2497" i="7"/>
  <c r="C2497" i="7" s="1"/>
  <c r="H2497" i="7"/>
  <c r="G2497" i="7"/>
  <c r="F2497" i="7"/>
  <c r="E2497" i="7"/>
  <c r="D2497" i="7"/>
  <c r="L2496" i="7"/>
  <c r="K2496" i="7"/>
  <c r="J2496" i="7"/>
  <c r="I2496" i="7"/>
  <c r="H2496" i="7"/>
  <c r="G2496" i="7"/>
  <c r="F2496" i="7"/>
  <c r="E2496" i="7"/>
  <c r="D2496" i="7"/>
  <c r="C2496" i="7"/>
  <c r="L2495" i="7"/>
  <c r="K2495" i="7"/>
  <c r="J2495" i="7"/>
  <c r="I2495" i="7"/>
  <c r="C2495" i="7" s="1"/>
  <c r="H2495" i="7"/>
  <c r="G2495" i="7"/>
  <c r="F2495" i="7"/>
  <c r="E2495" i="7"/>
  <c r="D2495" i="7"/>
  <c r="L2494" i="7"/>
  <c r="K2494" i="7"/>
  <c r="J2494" i="7"/>
  <c r="I2494" i="7"/>
  <c r="H2494" i="7"/>
  <c r="G2494" i="7"/>
  <c r="F2494" i="7"/>
  <c r="E2494" i="7"/>
  <c r="D2494" i="7"/>
  <c r="C2494" i="7"/>
  <c r="L2493" i="7"/>
  <c r="K2493" i="7"/>
  <c r="J2493" i="7"/>
  <c r="I2493" i="7"/>
  <c r="H2493" i="7"/>
  <c r="G2493" i="7"/>
  <c r="F2493" i="7"/>
  <c r="E2493" i="7"/>
  <c r="D2493" i="7"/>
  <c r="C2493" i="7"/>
  <c r="L2492" i="7"/>
  <c r="K2492" i="7"/>
  <c r="J2492" i="7"/>
  <c r="I2492" i="7"/>
  <c r="C2492" i="7" s="1"/>
  <c r="H2492" i="7"/>
  <c r="G2492" i="7"/>
  <c r="F2492" i="7"/>
  <c r="E2492" i="7"/>
  <c r="D2492" i="7"/>
  <c r="L2491" i="7"/>
  <c r="K2491" i="7"/>
  <c r="J2491" i="7"/>
  <c r="I2491" i="7"/>
  <c r="C2491" i="7" s="1"/>
  <c r="H2491" i="7"/>
  <c r="G2491" i="7"/>
  <c r="F2491" i="7"/>
  <c r="E2491" i="7"/>
  <c r="D2491" i="7"/>
  <c r="L2490" i="7"/>
  <c r="K2490" i="7"/>
  <c r="J2490" i="7"/>
  <c r="I2490" i="7"/>
  <c r="C2490" i="7" s="1"/>
  <c r="H2490" i="7"/>
  <c r="G2490" i="7"/>
  <c r="F2490" i="7"/>
  <c r="E2490" i="7"/>
  <c r="D2490" i="7"/>
  <c r="L2489" i="7"/>
  <c r="K2489" i="7"/>
  <c r="J2489" i="7"/>
  <c r="I2489" i="7"/>
  <c r="H2489" i="7"/>
  <c r="G2489" i="7"/>
  <c r="F2489" i="7"/>
  <c r="E2489" i="7"/>
  <c r="D2489" i="7"/>
  <c r="C2489" i="7"/>
  <c r="L2488" i="7"/>
  <c r="K2488" i="7"/>
  <c r="J2488" i="7"/>
  <c r="I2488" i="7"/>
  <c r="H2488" i="7"/>
  <c r="G2488" i="7"/>
  <c r="F2488" i="7"/>
  <c r="E2488" i="7"/>
  <c r="D2488" i="7"/>
  <c r="C2488" i="7"/>
  <c r="L2487" i="7"/>
  <c r="K2487" i="7"/>
  <c r="J2487" i="7"/>
  <c r="I2487" i="7"/>
  <c r="C2487" i="7" s="1"/>
  <c r="H2487" i="7"/>
  <c r="G2487" i="7"/>
  <c r="F2487" i="7"/>
  <c r="E2487" i="7"/>
  <c r="D2487" i="7"/>
  <c r="L2486" i="7"/>
  <c r="K2486" i="7"/>
  <c r="J2486" i="7"/>
  <c r="I2486" i="7"/>
  <c r="C2486" i="7" s="1"/>
  <c r="H2486" i="7"/>
  <c r="G2486" i="7"/>
  <c r="F2486" i="7"/>
  <c r="E2486" i="7"/>
  <c r="D2486" i="7"/>
  <c r="L2485" i="7"/>
  <c r="K2485" i="7"/>
  <c r="J2485" i="7"/>
  <c r="I2485" i="7"/>
  <c r="H2485" i="7"/>
  <c r="G2485" i="7"/>
  <c r="F2485" i="7"/>
  <c r="E2485" i="7"/>
  <c r="D2485" i="7"/>
  <c r="C2485" i="7"/>
  <c r="L2484" i="7"/>
  <c r="K2484" i="7"/>
  <c r="J2484" i="7"/>
  <c r="I2484" i="7"/>
  <c r="C2484" i="7" s="1"/>
  <c r="H2484" i="7"/>
  <c r="G2484" i="7"/>
  <c r="F2484" i="7"/>
  <c r="E2484" i="7"/>
  <c r="D2484" i="7"/>
  <c r="L2483" i="7"/>
  <c r="K2483" i="7"/>
  <c r="J2483" i="7"/>
  <c r="I2483" i="7"/>
  <c r="H2483" i="7"/>
  <c r="G2483" i="7"/>
  <c r="F2483" i="7"/>
  <c r="E2483" i="7"/>
  <c r="D2483" i="7"/>
  <c r="C2483" i="7"/>
  <c r="L2482" i="7"/>
  <c r="K2482" i="7"/>
  <c r="J2482" i="7"/>
  <c r="I2482" i="7"/>
  <c r="C2482" i="7" s="1"/>
  <c r="H2482" i="7"/>
  <c r="G2482" i="7"/>
  <c r="F2482" i="7"/>
  <c r="E2482" i="7"/>
  <c r="D2482" i="7"/>
  <c r="L2481" i="7"/>
  <c r="K2481" i="7"/>
  <c r="J2481" i="7"/>
  <c r="I2481" i="7"/>
  <c r="C2481" i="7" s="1"/>
  <c r="H2481" i="7"/>
  <c r="G2481" i="7"/>
  <c r="F2481" i="7"/>
  <c r="E2481" i="7"/>
  <c r="D2481" i="7"/>
  <c r="L2480" i="7"/>
  <c r="K2480" i="7"/>
  <c r="J2480" i="7"/>
  <c r="I2480" i="7"/>
  <c r="H2480" i="7"/>
  <c r="G2480" i="7"/>
  <c r="F2480" i="7"/>
  <c r="E2480" i="7"/>
  <c r="D2480" i="7"/>
  <c r="C2480" i="7"/>
  <c r="L2479" i="7"/>
  <c r="K2479" i="7"/>
  <c r="J2479" i="7"/>
  <c r="I2479" i="7"/>
  <c r="C2479" i="7" s="1"/>
  <c r="H2479" i="7"/>
  <c r="G2479" i="7"/>
  <c r="F2479" i="7"/>
  <c r="E2479" i="7"/>
  <c r="D2479" i="7"/>
  <c r="L2478" i="7"/>
  <c r="K2478" i="7"/>
  <c r="J2478" i="7"/>
  <c r="I2478" i="7"/>
  <c r="H2478" i="7"/>
  <c r="G2478" i="7"/>
  <c r="F2478" i="7"/>
  <c r="E2478" i="7"/>
  <c r="D2478" i="7"/>
  <c r="C2478" i="7"/>
  <c r="L2477" i="7"/>
  <c r="K2477" i="7"/>
  <c r="J2477" i="7"/>
  <c r="I2477" i="7"/>
  <c r="H2477" i="7"/>
  <c r="G2477" i="7"/>
  <c r="F2477" i="7"/>
  <c r="E2477" i="7"/>
  <c r="D2477" i="7"/>
  <c r="C2477" i="7"/>
  <c r="L2476" i="7"/>
  <c r="K2476" i="7"/>
  <c r="J2476" i="7"/>
  <c r="I2476" i="7"/>
  <c r="C2476" i="7" s="1"/>
  <c r="H2476" i="7"/>
  <c r="G2476" i="7"/>
  <c r="F2476" i="7"/>
  <c r="E2476" i="7"/>
  <c r="D2476" i="7"/>
  <c r="L2475" i="7"/>
  <c r="K2475" i="7"/>
  <c r="J2475" i="7"/>
  <c r="I2475" i="7"/>
  <c r="C2475" i="7" s="1"/>
  <c r="H2475" i="7"/>
  <c r="G2475" i="7"/>
  <c r="F2475" i="7"/>
  <c r="E2475" i="7"/>
  <c r="D2475" i="7"/>
  <c r="L2474" i="7"/>
  <c r="K2474" i="7"/>
  <c r="J2474" i="7"/>
  <c r="I2474" i="7"/>
  <c r="C2474" i="7" s="1"/>
  <c r="H2474" i="7"/>
  <c r="G2474" i="7"/>
  <c r="F2474" i="7"/>
  <c r="E2474" i="7"/>
  <c r="D2474" i="7"/>
  <c r="L2473" i="7"/>
  <c r="K2473" i="7"/>
  <c r="J2473" i="7"/>
  <c r="I2473" i="7"/>
  <c r="H2473" i="7"/>
  <c r="G2473" i="7"/>
  <c r="F2473" i="7"/>
  <c r="E2473" i="7"/>
  <c r="D2473" i="7"/>
  <c r="C2473" i="7"/>
  <c r="L2472" i="7"/>
  <c r="K2472" i="7"/>
  <c r="J2472" i="7"/>
  <c r="I2472" i="7"/>
  <c r="H2472" i="7"/>
  <c r="G2472" i="7"/>
  <c r="F2472" i="7"/>
  <c r="E2472" i="7"/>
  <c r="D2472" i="7"/>
  <c r="C2472" i="7"/>
  <c r="L2471" i="7"/>
  <c r="K2471" i="7"/>
  <c r="J2471" i="7"/>
  <c r="I2471" i="7"/>
  <c r="C2471" i="7" s="1"/>
  <c r="H2471" i="7"/>
  <c r="G2471" i="7"/>
  <c r="F2471" i="7"/>
  <c r="E2471" i="7"/>
  <c r="D2471" i="7"/>
  <c r="L2470" i="7"/>
  <c r="K2470" i="7"/>
  <c r="J2470" i="7"/>
  <c r="I2470" i="7"/>
  <c r="C2470" i="7" s="1"/>
  <c r="H2470" i="7"/>
  <c r="G2470" i="7"/>
  <c r="F2470" i="7"/>
  <c r="E2470" i="7"/>
  <c r="D2470" i="7"/>
  <c r="L2469" i="7"/>
  <c r="K2469" i="7"/>
  <c r="J2469" i="7"/>
  <c r="I2469" i="7"/>
  <c r="H2469" i="7"/>
  <c r="G2469" i="7"/>
  <c r="F2469" i="7"/>
  <c r="E2469" i="7"/>
  <c r="D2469" i="7"/>
  <c r="C2469" i="7"/>
  <c r="L2468" i="7"/>
  <c r="K2468" i="7"/>
  <c r="J2468" i="7"/>
  <c r="I2468" i="7"/>
  <c r="H2468" i="7"/>
  <c r="G2468" i="7"/>
  <c r="F2468" i="7"/>
  <c r="E2468" i="7"/>
  <c r="D2468" i="7"/>
  <c r="C2468" i="7"/>
  <c r="L2467" i="7"/>
  <c r="K2467" i="7"/>
  <c r="J2467" i="7"/>
  <c r="I2467" i="7"/>
  <c r="H2467" i="7"/>
  <c r="G2467" i="7"/>
  <c r="F2467" i="7"/>
  <c r="E2467" i="7"/>
  <c r="D2467" i="7"/>
  <c r="C2467" i="7"/>
  <c r="L2466" i="7"/>
  <c r="K2466" i="7"/>
  <c r="J2466" i="7"/>
  <c r="I2466" i="7"/>
  <c r="C2466" i="7" s="1"/>
  <c r="H2466" i="7"/>
  <c r="G2466" i="7"/>
  <c r="F2466" i="7"/>
  <c r="E2466" i="7"/>
  <c r="D2466" i="7"/>
  <c r="L2465" i="7"/>
  <c r="K2465" i="7"/>
  <c r="J2465" i="7"/>
  <c r="I2465" i="7"/>
  <c r="C2465" i="7" s="1"/>
  <c r="H2465" i="7"/>
  <c r="G2465" i="7"/>
  <c r="F2465" i="7"/>
  <c r="E2465" i="7"/>
  <c r="D2465" i="7"/>
  <c r="L2464" i="7"/>
  <c r="K2464" i="7"/>
  <c r="J2464" i="7"/>
  <c r="I2464" i="7"/>
  <c r="C2464" i="7" s="1"/>
  <c r="H2464" i="7"/>
  <c r="G2464" i="7"/>
  <c r="F2464" i="7"/>
  <c r="E2464" i="7"/>
  <c r="D2464" i="7"/>
  <c r="L2463" i="7"/>
  <c r="K2463" i="7"/>
  <c r="J2463" i="7"/>
  <c r="I2463" i="7"/>
  <c r="H2463" i="7"/>
  <c r="G2463" i="7"/>
  <c r="F2463" i="7"/>
  <c r="E2463" i="7"/>
  <c r="D2463" i="7"/>
  <c r="C2463" i="7"/>
  <c r="L2462" i="7"/>
  <c r="K2462" i="7"/>
  <c r="J2462" i="7"/>
  <c r="I2462" i="7"/>
  <c r="H2462" i="7"/>
  <c r="G2462" i="7"/>
  <c r="F2462" i="7"/>
  <c r="E2462" i="7"/>
  <c r="D2462" i="7"/>
  <c r="C2462" i="7"/>
  <c r="L2461" i="7"/>
  <c r="K2461" i="7"/>
  <c r="J2461" i="7"/>
  <c r="I2461" i="7"/>
  <c r="H2461" i="7"/>
  <c r="G2461" i="7"/>
  <c r="F2461" i="7"/>
  <c r="E2461" i="7"/>
  <c r="D2461" i="7"/>
  <c r="C2461" i="7"/>
  <c r="L2460" i="7"/>
  <c r="K2460" i="7"/>
  <c r="J2460" i="7"/>
  <c r="I2460" i="7"/>
  <c r="C2460" i="7" s="1"/>
  <c r="H2460" i="7"/>
  <c r="G2460" i="7"/>
  <c r="F2460" i="7"/>
  <c r="E2460" i="7"/>
  <c r="D2460" i="7"/>
  <c r="L2459" i="7"/>
  <c r="K2459" i="7"/>
  <c r="J2459" i="7"/>
  <c r="I2459" i="7"/>
  <c r="C2459" i="7" s="1"/>
  <c r="H2459" i="7"/>
  <c r="G2459" i="7"/>
  <c r="F2459" i="7"/>
  <c r="E2459" i="7"/>
  <c r="D2459" i="7"/>
  <c r="L2458" i="7"/>
  <c r="K2458" i="7"/>
  <c r="J2458" i="7"/>
  <c r="I2458" i="7"/>
  <c r="H2458" i="7"/>
  <c r="G2458" i="7"/>
  <c r="F2458" i="7"/>
  <c r="E2458" i="7"/>
  <c r="D2458" i="7"/>
  <c r="C2458" i="7"/>
  <c r="L2457" i="7"/>
  <c r="K2457" i="7"/>
  <c r="J2457" i="7"/>
  <c r="I2457" i="7"/>
  <c r="H2457" i="7"/>
  <c r="G2457" i="7"/>
  <c r="F2457" i="7"/>
  <c r="E2457" i="7"/>
  <c r="D2457" i="7"/>
  <c r="C2457" i="7"/>
  <c r="L2456" i="7"/>
  <c r="K2456" i="7"/>
  <c r="J2456" i="7"/>
  <c r="I2456" i="7"/>
  <c r="H2456" i="7"/>
  <c r="G2456" i="7"/>
  <c r="F2456" i="7"/>
  <c r="E2456" i="7"/>
  <c r="D2456" i="7"/>
  <c r="C2456" i="7"/>
  <c r="L2455" i="7"/>
  <c r="K2455" i="7"/>
  <c r="J2455" i="7"/>
  <c r="I2455" i="7"/>
  <c r="C2455" i="7" s="1"/>
  <c r="H2455" i="7"/>
  <c r="G2455" i="7"/>
  <c r="F2455" i="7"/>
  <c r="E2455" i="7"/>
  <c r="D2455" i="7"/>
  <c r="L2454" i="7"/>
  <c r="K2454" i="7"/>
  <c r="J2454" i="7"/>
  <c r="I2454" i="7"/>
  <c r="C2454" i="7" s="1"/>
  <c r="H2454" i="7"/>
  <c r="G2454" i="7"/>
  <c r="F2454" i="7"/>
  <c r="E2454" i="7"/>
  <c r="D2454" i="7"/>
  <c r="L2453" i="7"/>
  <c r="K2453" i="7"/>
  <c r="J2453" i="7"/>
  <c r="I2453" i="7"/>
  <c r="C2453" i="7" s="1"/>
  <c r="H2453" i="7"/>
  <c r="G2453" i="7"/>
  <c r="F2453" i="7"/>
  <c r="E2453" i="7"/>
  <c r="D2453" i="7"/>
  <c r="L2452" i="7"/>
  <c r="K2452" i="7"/>
  <c r="J2452" i="7"/>
  <c r="I2452" i="7"/>
  <c r="C2452" i="7" s="1"/>
  <c r="H2452" i="7"/>
  <c r="G2452" i="7"/>
  <c r="F2452" i="7"/>
  <c r="E2452" i="7"/>
  <c r="D2452" i="7"/>
  <c r="L2451" i="7"/>
  <c r="K2451" i="7"/>
  <c r="J2451" i="7"/>
  <c r="I2451" i="7"/>
  <c r="H2451" i="7"/>
  <c r="G2451" i="7"/>
  <c r="F2451" i="7"/>
  <c r="E2451" i="7"/>
  <c r="D2451" i="7"/>
  <c r="C2451" i="7"/>
  <c r="L2450" i="7"/>
  <c r="K2450" i="7"/>
  <c r="J2450" i="7"/>
  <c r="I2450" i="7"/>
  <c r="H2450" i="7"/>
  <c r="G2450" i="7"/>
  <c r="F2450" i="7"/>
  <c r="E2450" i="7"/>
  <c r="D2450" i="7"/>
  <c r="C2450" i="7"/>
  <c r="L2449" i="7"/>
  <c r="K2449" i="7"/>
  <c r="J2449" i="7"/>
  <c r="I2449" i="7"/>
  <c r="C2449" i="7" s="1"/>
  <c r="H2449" i="7"/>
  <c r="G2449" i="7"/>
  <c r="F2449" i="7"/>
  <c r="E2449" i="7"/>
  <c r="D2449" i="7"/>
  <c r="L2448" i="7"/>
  <c r="K2448" i="7"/>
  <c r="J2448" i="7"/>
  <c r="I2448" i="7"/>
  <c r="C2448" i="7" s="1"/>
  <c r="H2448" i="7"/>
  <c r="G2448" i="7"/>
  <c r="F2448" i="7"/>
  <c r="E2448" i="7"/>
  <c r="D2448" i="7"/>
  <c r="L2447" i="7"/>
  <c r="K2447" i="7"/>
  <c r="J2447" i="7"/>
  <c r="I2447" i="7"/>
  <c r="C2447" i="7" s="1"/>
  <c r="H2447" i="7"/>
  <c r="G2447" i="7"/>
  <c r="F2447" i="7"/>
  <c r="E2447" i="7"/>
  <c r="D2447" i="7"/>
  <c r="L2446" i="7"/>
  <c r="K2446" i="7"/>
  <c r="J2446" i="7"/>
  <c r="I2446" i="7"/>
  <c r="H2446" i="7"/>
  <c r="G2446" i="7"/>
  <c r="F2446" i="7"/>
  <c r="E2446" i="7"/>
  <c r="D2446" i="7"/>
  <c r="C2446" i="7"/>
  <c r="L2445" i="7"/>
  <c r="K2445" i="7"/>
  <c r="J2445" i="7"/>
  <c r="I2445" i="7"/>
  <c r="H2445" i="7"/>
  <c r="G2445" i="7"/>
  <c r="F2445" i="7"/>
  <c r="E2445" i="7"/>
  <c r="D2445" i="7"/>
  <c r="C2445" i="7"/>
  <c r="L2444" i="7"/>
  <c r="K2444" i="7"/>
  <c r="J2444" i="7"/>
  <c r="I2444" i="7"/>
  <c r="C2444" i="7" s="1"/>
  <c r="H2444" i="7"/>
  <c r="G2444" i="7"/>
  <c r="F2444" i="7"/>
  <c r="E2444" i="7"/>
  <c r="D2444" i="7"/>
  <c r="L2443" i="7"/>
  <c r="K2443" i="7"/>
  <c r="J2443" i="7"/>
  <c r="I2443" i="7"/>
  <c r="C2443" i="7" s="1"/>
  <c r="H2443" i="7"/>
  <c r="G2443" i="7"/>
  <c r="F2443" i="7"/>
  <c r="E2443" i="7"/>
  <c r="D2443" i="7"/>
  <c r="L2442" i="7"/>
  <c r="K2442" i="7"/>
  <c r="J2442" i="7"/>
  <c r="I2442" i="7"/>
  <c r="C2442" i="7" s="1"/>
  <c r="H2442" i="7"/>
  <c r="G2442" i="7"/>
  <c r="F2442" i="7"/>
  <c r="E2442" i="7"/>
  <c r="D2442" i="7"/>
  <c r="L2441" i="7"/>
  <c r="K2441" i="7"/>
  <c r="J2441" i="7"/>
  <c r="I2441" i="7"/>
  <c r="H2441" i="7"/>
  <c r="G2441" i="7"/>
  <c r="F2441" i="7"/>
  <c r="E2441" i="7"/>
  <c r="D2441" i="7"/>
  <c r="C2441" i="7"/>
  <c r="L2440" i="7"/>
  <c r="K2440" i="7"/>
  <c r="J2440" i="7"/>
  <c r="I2440" i="7"/>
  <c r="H2440" i="7"/>
  <c r="G2440" i="7"/>
  <c r="F2440" i="7"/>
  <c r="E2440" i="7"/>
  <c r="D2440" i="7"/>
  <c r="C2440" i="7"/>
  <c r="L2439" i="7"/>
  <c r="K2439" i="7"/>
  <c r="J2439" i="7"/>
  <c r="I2439" i="7"/>
  <c r="C2439" i="7" s="1"/>
  <c r="H2439" i="7"/>
  <c r="G2439" i="7"/>
  <c r="F2439" i="7"/>
  <c r="E2439" i="7"/>
  <c r="D2439" i="7"/>
  <c r="L2438" i="7"/>
  <c r="K2438" i="7"/>
  <c r="J2438" i="7"/>
  <c r="I2438" i="7"/>
  <c r="C2438" i="7" s="1"/>
  <c r="H2438" i="7"/>
  <c r="G2438" i="7"/>
  <c r="F2438" i="7"/>
  <c r="E2438" i="7"/>
  <c r="D2438" i="7"/>
  <c r="L2437" i="7"/>
  <c r="K2437" i="7"/>
  <c r="J2437" i="7"/>
  <c r="I2437" i="7"/>
  <c r="H2437" i="7"/>
  <c r="G2437" i="7"/>
  <c r="F2437" i="7"/>
  <c r="E2437" i="7"/>
  <c r="D2437" i="7"/>
  <c r="C2437" i="7"/>
  <c r="L2436" i="7"/>
  <c r="K2436" i="7"/>
  <c r="J2436" i="7"/>
  <c r="I2436" i="7"/>
  <c r="C2436" i="7" s="1"/>
  <c r="H2436" i="7"/>
  <c r="G2436" i="7"/>
  <c r="F2436" i="7"/>
  <c r="E2436" i="7"/>
  <c r="D2436" i="7"/>
  <c r="L2435" i="7"/>
  <c r="K2435" i="7"/>
  <c r="J2435" i="7"/>
  <c r="I2435" i="7"/>
  <c r="H2435" i="7"/>
  <c r="G2435" i="7"/>
  <c r="F2435" i="7"/>
  <c r="E2435" i="7"/>
  <c r="D2435" i="7"/>
  <c r="C2435" i="7"/>
  <c r="L2434" i="7"/>
  <c r="K2434" i="7"/>
  <c r="J2434" i="7"/>
  <c r="I2434" i="7"/>
  <c r="C2434" i="7" s="1"/>
  <c r="H2434" i="7"/>
  <c r="G2434" i="7"/>
  <c r="F2434" i="7"/>
  <c r="E2434" i="7"/>
  <c r="D2434" i="7"/>
  <c r="L2433" i="7"/>
  <c r="K2433" i="7"/>
  <c r="J2433" i="7"/>
  <c r="I2433" i="7"/>
  <c r="H2433" i="7"/>
  <c r="G2433" i="7"/>
  <c r="F2433" i="7"/>
  <c r="E2433" i="7"/>
  <c r="D2433" i="7"/>
  <c r="C2433" i="7"/>
  <c r="L2432" i="7"/>
  <c r="K2432" i="7"/>
  <c r="J2432" i="7"/>
  <c r="I2432" i="7"/>
  <c r="C2432" i="7" s="1"/>
  <c r="H2432" i="7"/>
  <c r="G2432" i="7"/>
  <c r="F2432" i="7"/>
  <c r="E2432" i="7"/>
  <c r="D2432" i="7"/>
  <c r="L2431" i="7"/>
  <c r="K2431" i="7"/>
  <c r="J2431" i="7"/>
  <c r="I2431" i="7"/>
  <c r="C2431" i="7" s="1"/>
  <c r="H2431" i="7"/>
  <c r="G2431" i="7"/>
  <c r="F2431" i="7"/>
  <c r="E2431" i="7"/>
  <c r="D2431" i="7"/>
  <c r="L2430" i="7"/>
  <c r="K2430" i="7"/>
  <c r="J2430" i="7"/>
  <c r="I2430" i="7"/>
  <c r="H2430" i="7"/>
  <c r="G2430" i="7"/>
  <c r="F2430" i="7"/>
  <c r="E2430" i="7"/>
  <c r="D2430" i="7"/>
  <c r="C2430" i="7"/>
  <c r="L2429" i="7"/>
  <c r="K2429" i="7"/>
  <c r="J2429" i="7"/>
  <c r="I2429" i="7"/>
  <c r="H2429" i="7"/>
  <c r="G2429" i="7"/>
  <c r="F2429" i="7"/>
  <c r="E2429" i="7"/>
  <c r="D2429" i="7"/>
  <c r="C2429" i="7"/>
  <c r="L2428" i="7"/>
  <c r="K2428" i="7"/>
  <c r="J2428" i="7"/>
  <c r="I2428" i="7"/>
  <c r="H2428" i="7"/>
  <c r="G2428" i="7"/>
  <c r="F2428" i="7"/>
  <c r="E2428" i="7"/>
  <c r="D2428" i="7"/>
  <c r="C2428" i="7"/>
  <c r="L2427" i="7"/>
  <c r="K2427" i="7"/>
  <c r="J2427" i="7"/>
  <c r="I2427" i="7"/>
  <c r="C2427" i="7" s="1"/>
  <c r="H2427" i="7"/>
  <c r="G2427" i="7"/>
  <c r="F2427" i="7"/>
  <c r="E2427" i="7"/>
  <c r="D2427" i="7"/>
  <c r="L2426" i="7"/>
  <c r="K2426" i="7"/>
  <c r="J2426" i="7"/>
  <c r="I2426" i="7"/>
  <c r="C2426" i="7" s="1"/>
  <c r="H2426" i="7"/>
  <c r="G2426" i="7"/>
  <c r="F2426" i="7"/>
  <c r="E2426" i="7"/>
  <c r="D2426" i="7"/>
  <c r="L2425" i="7"/>
  <c r="K2425" i="7"/>
  <c r="J2425" i="7"/>
  <c r="I2425" i="7"/>
  <c r="H2425" i="7"/>
  <c r="G2425" i="7"/>
  <c r="F2425" i="7"/>
  <c r="E2425" i="7"/>
  <c r="D2425" i="7"/>
  <c r="C2425" i="7"/>
  <c r="L2424" i="7"/>
  <c r="K2424" i="7"/>
  <c r="J2424" i="7"/>
  <c r="I2424" i="7"/>
  <c r="H2424" i="7"/>
  <c r="G2424" i="7"/>
  <c r="F2424" i="7"/>
  <c r="E2424" i="7"/>
  <c r="D2424" i="7"/>
  <c r="C2424" i="7"/>
  <c r="L2423" i="7"/>
  <c r="K2423" i="7"/>
  <c r="J2423" i="7"/>
  <c r="I2423" i="7"/>
  <c r="C2423" i="7" s="1"/>
  <c r="H2423" i="7"/>
  <c r="G2423" i="7"/>
  <c r="F2423" i="7"/>
  <c r="E2423" i="7"/>
  <c r="D2423" i="7"/>
  <c r="L2422" i="7"/>
  <c r="K2422" i="7"/>
  <c r="J2422" i="7"/>
  <c r="I2422" i="7"/>
  <c r="C2422" i="7" s="1"/>
  <c r="H2422" i="7"/>
  <c r="G2422" i="7"/>
  <c r="F2422" i="7"/>
  <c r="E2422" i="7"/>
  <c r="D2422" i="7"/>
  <c r="L2421" i="7"/>
  <c r="K2421" i="7"/>
  <c r="J2421" i="7"/>
  <c r="I2421" i="7"/>
  <c r="H2421" i="7"/>
  <c r="G2421" i="7"/>
  <c r="F2421" i="7"/>
  <c r="E2421" i="7"/>
  <c r="D2421" i="7"/>
  <c r="C2421" i="7"/>
  <c r="L2420" i="7"/>
  <c r="K2420" i="7"/>
  <c r="J2420" i="7"/>
  <c r="I2420" i="7"/>
  <c r="H2420" i="7"/>
  <c r="G2420" i="7"/>
  <c r="F2420" i="7"/>
  <c r="E2420" i="7"/>
  <c r="D2420" i="7"/>
  <c r="C2420" i="7"/>
  <c r="L2419" i="7"/>
  <c r="K2419" i="7"/>
  <c r="J2419" i="7"/>
  <c r="I2419" i="7"/>
  <c r="C2419" i="7" s="1"/>
  <c r="H2419" i="7"/>
  <c r="G2419" i="7"/>
  <c r="F2419" i="7"/>
  <c r="E2419" i="7"/>
  <c r="D2419" i="7"/>
  <c r="L2418" i="7"/>
  <c r="K2418" i="7"/>
  <c r="J2418" i="7"/>
  <c r="I2418" i="7"/>
  <c r="C2418" i="7" s="1"/>
  <c r="H2418" i="7"/>
  <c r="G2418" i="7"/>
  <c r="F2418" i="7"/>
  <c r="E2418" i="7"/>
  <c r="D2418" i="7"/>
  <c r="L2417" i="7"/>
  <c r="K2417" i="7"/>
  <c r="J2417" i="7"/>
  <c r="I2417" i="7"/>
  <c r="H2417" i="7"/>
  <c r="G2417" i="7"/>
  <c r="F2417" i="7"/>
  <c r="E2417" i="7"/>
  <c r="D2417" i="7"/>
  <c r="C2417" i="7"/>
  <c r="L2416" i="7"/>
  <c r="K2416" i="7"/>
  <c r="J2416" i="7"/>
  <c r="I2416" i="7"/>
  <c r="C2416" i="7" s="1"/>
  <c r="H2416" i="7"/>
  <c r="G2416" i="7"/>
  <c r="F2416" i="7"/>
  <c r="E2416" i="7"/>
  <c r="D2416" i="7"/>
  <c r="L2415" i="7"/>
  <c r="K2415" i="7"/>
  <c r="J2415" i="7"/>
  <c r="I2415" i="7"/>
  <c r="H2415" i="7"/>
  <c r="G2415" i="7"/>
  <c r="F2415" i="7"/>
  <c r="E2415" i="7"/>
  <c r="D2415" i="7"/>
  <c r="C2415" i="7"/>
  <c r="L2414" i="7"/>
  <c r="K2414" i="7"/>
  <c r="J2414" i="7"/>
  <c r="I2414" i="7"/>
  <c r="C2414" i="7" s="1"/>
  <c r="H2414" i="7"/>
  <c r="G2414" i="7"/>
  <c r="F2414" i="7"/>
  <c r="E2414" i="7"/>
  <c r="D2414" i="7"/>
  <c r="L2413" i="7"/>
  <c r="K2413" i="7"/>
  <c r="J2413" i="7"/>
  <c r="I2413" i="7"/>
  <c r="H2413" i="7"/>
  <c r="G2413" i="7"/>
  <c r="F2413" i="7"/>
  <c r="E2413" i="7"/>
  <c r="D2413" i="7"/>
  <c r="C2413" i="7"/>
  <c r="L2412" i="7"/>
  <c r="K2412" i="7"/>
  <c r="J2412" i="7"/>
  <c r="I2412" i="7"/>
  <c r="H2412" i="7"/>
  <c r="G2412" i="7"/>
  <c r="F2412" i="7"/>
  <c r="E2412" i="7"/>
  <c r="D2412" i="7"/>
  <c r="C2412" i="7"/>
  <c r="L2411" i="7"/>
  <c r="K2411" i="7"/>
  <c r="J2411" i="7"/>
  <c r="I2411" i="7"/>
  <c r="C2411" i="7" s="1"/>
  <c r="H2411" i="7"/>
  <c r="G2411" i="7"/>
  <c r="F2411" i="7"/>
  <c r="E2411" i="7"/>
  <c r="D2411" i="7"/>
  <c r="L2410" i="7"/>
  <c r="K2410" i="7"/>
  <c r="J2410" i="7"/>
  <c r="I2410" i="7"/>
  <c r="C2410" i="7" s="1"/>
  <c r="H2410" i="7"/>
  <c r="G2410" i="7"/>
  <c r="F2410" i="7"/>
  <c r="E2410" i="7"/>
  <c r="D2410" i="7"/>
  <c r="L2409" i="7"/>
  <c r="K2409" i="7"/>
  <c r="J2409" i="7"/>
  <c r="I2409" i="7"/>
  <c r="H2409" i="7"/>
  <c r="G2409" i="7"/>
  <c r="F2409" i="7"/>
  <c r="E2409" i="7"/>
  <c r="D2409" i="7"/>
  <c r="C2409" i="7"/>
  <c r="L2408" i="7"/>
  <c r="K2408" i="7"/>
  <c r="J2408" i="7"/>
  <c r="I2408" i="7"/>
  <c r="H2408" i="7"/>
  <c r="G2408" i="7"/>
  <c r="F2408" i="7"/>
  <c r="E2408" i="7"/>
  <c r="D2408" i="7"/>
  <c r="C2408" i="7"/>
  <c r="L2407" i="7"/>
  <c r="K2407" i="7"/>
  <c r="J2407" i="7"/>
  <c r="I2407" i="7"/>
  <c r="C2407" i="7" s="1"/>
  <c r="H2407" i="7"/>
  <c r="G2407" i="7"/>
  <c r="F2407" i="7"/>
  <c r="E2407" i="7"/>
  <c r="D2407" i="7"/>
  <c r="L2406" i="7"/>
  <c r="K2406" i="7"/>
  <c r="J2406" i="7"/>
  <c r="I2406" i="7"/>
  <c r="C2406" i="7" s="1"/>
  <c r="H2406" i="7"/>
  <c r="G2406" i="7"/>
  <c r="F2406" i="7"/>
  <c r="E2406" i="7"/>
  <c r="D2406" i="7"/>
  <c r="L2405" i="7"/>
  <c r="K2405" i="7"/>
  <c r="J2405" i="7"/>
  <c r="I2405" i="7"/>
  <c r="H2405" i="7"/>
  <c r="G2405" i="7"/>
  <c r="F2405" i="7"/>
  <c r="E2405" i="7"/>
  <c r="D2405" i="7"/>
  <c r="C2405" i="7"/>
  <c r="L2404" i="7"/>
  <c r="K2404" i="7"/>
  <c r="J2404" i="7"/>
  <c r="I2404" i="7"/>
  <c r="C2404" i="7" s="1"/>
  <c r="H2404" i="7"/>
  <c r="G2404" i="7"/>
  <c r="F2404" i="7"/>
  <c r="E2404" i="7"/>
  <c r="D2404" i="7"/>
  <c r="L2403" i="7"/>
  <c r="K2403" i="7"/>
  <c r="J2403" i="7"/>
  <c r="I2403" i="7"/>
  <c r="C2403" i="7" s="1"/>
  <c r="H2403" i="7"/>
  <c r="G2403" i="7"/>
  <c r="F2403" i="7"/>
  <c r="E2403" i="7"/>
  <c r="D2403" i="7"/>
  <c r="L2402" i="7"/>
  <c r="K2402" i="7"/>
  <c r="J2402" i="7"/>
  <c r="I2402" i="7"/>
  <c r="H2402" i="7"/>
  <c r="G2402" i="7"/>
  <c r="F2402" i="7"/>
  <c r="E2402" i="7"/>
  <c r="D2402" i="7"/>
  <c r="C2402" i="7"/>
  <c r="L2401" i="7"/>
  <c r="K2401" i="7"/>
  <c r="J2401" i="7"/>
  <c r="I2401" i="7"/>
  <c r="C2401" i="7" s="1"/>
  <c r="H2401" i="7"/>
  <c r="G2401" i="7"/>
  <c r="F2401" i="7"/>
  <c r="E2401" i="7"/>
  <c r="D2401" i="7"/>
  <c r="L2400" i="7"/>
  <c r="K2400" i="7"/>
  <c r="J2400" i="7"/>
  <c r="I2400" i="7"/>
  <c r="H2400" i="7"/>
  <c r="G2400" i="7"/>
  <c r="F2400" i="7"/>
  <c r="E2400" i="7"/>
  <c r="D2400" i="7"/>
  <c r="C2400" i="7"/>
  <c r="L2399" i="7"/>
  <c r="K2399" i="7"/>
  <c r="J2399" i="7"/>
  <c r="I2399" i="7"/>
  <c r="H2399" i="7"/>
  <c r="G2399" i="7"/>
  <c r="F2399" i="7"/>
  <c r="E2399" i="7"/>
  <c r="D2399" i="7"/>
  <c r="C2399" i="7"/>
  <c r="L2398" i="7"/>
  <c r="K2398" i="7"/>
  <c r="J2398" i="7"/>
  <c r="I2398" i="7"/>
  <c r="H2398" i="7"/>
  <c r="G2398" i="7"/>
  <c r="F2398" i="7"/>
  <c r="E2398" i="7"/>
  <c r="D2398" i="7"/>
  <c r="C2398" i="7"/>
  <c r="L2397" i="7"/>
  <c r="K2397" i="7"/>
  <c r="J2397" i="7"/>
  <c r="I2397" i="7"/>
  <c r="C2397" i="7" s="1"/>
  <c r="H2397" i="7"/>
  <c r="G2397" i="7"/>
  <c r="F2397" i="7"/>
  <c r="E2397" i="7"/>
  <c r="D2397" i="7"/>
  <c r="L2396" i="7"/>
  <c r="K2396" i="7"/>
  <c r="J2396" i="7"/>
  <c r="I2396" i="7"/>
  <c r="C2396" i="7" s="1"/>
  <c r="H2396" i="7"/>
  <c r="G2396" i="7"/>
  <c r="F2396" i="7"/>
  <c r="E2396" i="7"/>
  <c r="D2396" i="7"/>
  <c r="L2395" i="7"/>
  <c r="K2395" i="7"/>
  <c r="J2395" i="7"/>
  <c r="I2395" i="7"/>
  <c r="C2395" i="7" s="1"/>
  <c r="H2395" i="7"/>
  <c r="G2395" i="7"/>
  <c r="F2395" i="7"/>
  <c r="E2395" i="7"/>
  <c r="D2395" i="7"/>
  <c r="L2394" i="7"/>
  <c r="K2394" i="7"/>
  <c r="J2394" i="7"/>
  <c r="I2394" i="7"/>
  <c r="C2394" i="7" s="1"/>
  <c r="H2394" i="7"/>
  <c r="G2394" i="7"/>
  <c r="F2394" i="7"/>
  <c r="E2394" i="7"/>
  <c r="D2394" i="7"/>
  <c r="L2393" i="7"/>
  <c r="K2393" i="7"/>
  <c r="J2393" i="7"/>
  <c r="I2393" i="7"/>
  <c r="H2393" i="7"/>
  <c r="G2393" i="7"/>
  <c r="F2393" i="7"/>
  <c r="E2393" i="7"/>
  <c r="D2393" i="7"/>
  <c r="C2393" i="7"/>
  <c r="L2392" i="7"/>
  <c r="K2392" i="7"/>
  <c r="J2392" i="7"/>
  <c r="I2392" i="7"/>
  <c r="H2392" i="7"/>
  <c r="G2392" i="7"/>
  <c r="F2392" i="7"/>
  <c r="E2392" i="7"/>
  <c r="D2392" i="7"/>
  <c r="C2392" i="7"/>
  <c r="L2391" i="7"/>
  <c r="K2391" i="7"/>
  <c r="J2391" i="7"/>
  <c r="I2391" i="7"/>
  <c r="C2391" i="7" s="1"/>
  <c r="H2391" i="7"/>
  <c r="G2391" i="7"/>
  <c r="F2391" i="7"/>
  <c r="E2391" i="7"/>
  <c r="D2391" i="7"/>
  <c r="L2390" i="7"/>
  <c r="K2390" i="7"/>
  <c r="J2390" i="7"/>
  <c r="I2390" i="7"/>
  <c r="C2390" i="7" s="1"/>
  <c r="H2390" i="7"/>
  <c r="G2390" i="7"/>
  <c r="F2390" i="7"/>
  <c r="E2390" i="7"/>
  <c r="D2390" i="7"/>
  <c r="L2389" i="7"/>
  <c r="K2389" i="7"/>
  <c r="J2389" i="7"/>
  <c r="I2389" i="7"/>
  <c r="H2389" i="7"/>
  <c r="G2389" i="7"/>
  <c r="F2389" i="7"/>
  <c r="E2389" i="7"/>
  <c r="D2389" i="7"/>
  <c r="C2389" i="7"/>
  <c r="L2388" i="7"/>
  <c r="K2388" i="7"/>
  <c r="J2388" i="7"/>
  <c r="I2388" i="7"/>
  <c r="H2388" i="7"/>
  <c r="G2388" i="7"/>
  <c r="F2388" i="7"/>
  <c r="E2388" i="7"/>
  <c r="D2388" i="7"/>
  <c r="C2388" i="7"/>
  <c r="L2387" i="7"/>
  <c r="K2387" i="7"/>
  <c r="J2387" i="7"/>
  <c r="I2387" i="7"/>
  <c r="C2387" i="7" s="1"/>
  <c r="H2387" i="7"/>
  <c r="G2387" i="7"/>
  <c r="F2387" i="7"/>
  <c r="E2387" i="7"/>
  <c r="D2387" i="7"/>
  <c r="L2386" i="7"/>
  <c r="K2386" i="7"/>
  <c r="J2386" i="7"/>
  <c r="I2386" i="7"/>
  <c r="C2386" i="7" s="1"/>
  <c r="H2386" i="7"/>
  <c r="G2386" i="7"/>
  <c r="F2386" i="7"/>
  <c r="E2386" i="7"/>
  <c r="D2386" i="7"/>
  <c r="L2385" i="7"/>
  <c r="K2385" i="7"/>
  <c r="J2385" i="7"/>
  <c r="I2385" i="7"/>
  <c r="H2385" i="7"/>
  <c r="G2385" i="7"/>
  <c r="F2385" i="7"/>
  <c r="E2385" i="7"/>
  <c r="D2385" i="7"/>
  <c r="C2385" i="7"/>
  <c r="L2384" i="7"/>
  <c r="K2384" i="7"/>
  <c r="J2384" i="7"/>
  <c r="I2384" i="7"/>
  <c r="H2384" i="7"/>
  <c r="G2384" i="7"/>
  <c r="F2384" i="7"/>
  <c r="E2384" i="7"/>
  <c r="D2384" i="7"/>
  <c r="C2384" i="7"/>
  <c r="L2383" i="7"/>
  <c r="K2383" i="7"/>
  <c r="J2383" i="7"/>
  <c r="I2383" i="7"/>
  <c r="C2383" i="7" s="1"/>
  <c r="H2383" i="7"/>
  <c r="G2383" i="7"/>
  <c r="F2383" i="7"/>
  <c r="E2383" i="7"/>
  <c r="D2383" i="7"/>
  <c r="L2382" i="7"/>
  <c r="K2382" i="7"/>
  <c r="J2382" i="7"/>
  <c r="I2382" i="7"/>
  <c r="H2382" i="7"/>
  <c r="G2382" i="7"/>
  <c r="F2382" i="7"/>
  <c r="E2382" i="7"/>
  <c r="D2382" i="7"/>
  <c r="C2382" i="7"/>
  <c r="L2381" i="7"/>
  <c r="K2381" i="7"/>
  <c r="J2381" i="7"/>
  <c r="I2381" i="7"/>
  <c r="H2381" i="7"/>
  <c r="G2381" i="7"/>
  <c r="F2381" i="7"/>
  <c r="E2381" i="7"/>
  <c r="D2381" i="7"/>
  <c r="C2381" i="7"/>
  <c r="L2380" i="7"/>
  <c r="K2380" i="7"/>
  <c r="J2380" i="7"/>
  <c r="I2380" i="7"/>
  <c r="C2380" i="7" s="1"/>
  <c r="H2380" i="7"/>
  <c r="G2380" i="7"/>
  <c r="F2380" i="7"/>
  <c r="E2380" i="7"/>
  <c r="D2380" i="7"/>
  <c r="L2379" i="7"/>
  <c r="K2379" i="7"/>
  <c r="J2379" i="7"/>
  <c r="I2379" i="7"/>
  <c r="C2379" i="7" s="1"/>
  <c r="H2379" i="7"/>
  <c r="G2379" i="7"/>
  <c r="F2379" i="7"/>
  <c r="E2379" i="7"/>
  <c r="D2379" i="7"/>
  <c r="L2378" i="7"/>
  <c r="K2378" i="7"/>
  <c r="J2378" i="7"/>
  <c r="I2378" i="7"/>
  <c r="C2378" i="7" s="1"/>
  <c r="H2378" i="7"/>
  <c r="G2378" i="7"/>
  <c r="F2378" i="7"/>
  <c r="E2378" i="7"/>
  <c r="D2378" i="7"/>
  <c r="L2377" i="7"/>
  <c r="K2377" i="7"/>
  <c r="J2377" i="7"/>
  <c r="I2377" i="7"/>
  <c r="H2377" i="7"/>
  <c r="G2377" i="7"/>
  <c r="F2377" i="7"/>
  <c r="E2377" i="7"/>
  <c r="D2377" i="7"/>
  <c r="C2377" i="7"/>
  <c r="L2376" i="7"/>
  <c r="K2376" i="7"/>
  <c r="J2376" i="7"/>
  <c r="I2376" i="7"/>
  <c r="H2376" i="7"/>
  <c r="G2376" i="7"/>
  <c r="F2376" i="7"/>
  <c r="E2376" i="7"/>
  <c r="D2376" i="7"/>
  <c r="C2376" i="7"/>
  <c r="L2375" i="7"/>
  <c r="K2375" i="7"/>
  <c r="J2375" i="7"/>
  <c r="I2375" i="7"/>
  <c r="C2375" i="7" s="1"/>
  <c r="H2375" i="7"/>
  <c r="G2375" i="7"/>
  <c r="F2375" i="7"/>
  <c r="E2375" i="7"/>
  <c r="D2375" i="7"/>
  <c r="L2374" i="7"/>
  <c r="K2374" i="7"/>
  <c r="J2374" i="7"/>
  <c r="I2374" i="7"/>
  <c r="C2374" i="7" s="1"/>
  <c r="H2374" i="7"/>
  <c r="G2374" i="7"/>
  <c r="F2374" i="7"/>
  <c r="E2374" i="7"/>
  <c r="D2374" i="7"/>
  <c r="L2373" i="7"/>
  <c r="K2373" i="7"/>
  <c r="J2373" i="7"/>
  <c r="I2373" i="7"/>
  <c r="H2373" i="7"/>
  <c r="G2373" i="7"/>
  <c r="F2373" i="7"/>
  <c r="E2373" i="7"/>
  <c r="D2373" i="7"/>
  <c r="C2373" i="7"/>
  <c r="L2372" i="7"/>
  <c r="K2372" i="7"/>
  <c r="J2372" i="7"/>
  <c r="I2372" i="7"/>
  <c r="H2372" i="7"/>
  <c r="G2372" i="7"/>
  <c r="F2372" i="7"/>
  <c r="E2372" i="7"/>
  <c r="D2372" i="7"/>
  <c r="C2372" i="7"/>
  <c r="L2371" i="7"/>
  <c r="K2371" i="7"/>
  <c r="J2371" i="7"/>
  <c r="I2371" i="7"/>
  <c r="C2371" i="7" s="1"/>
  <c r="H2371" i="7"/>
  <c r="G2371" i="7"/>
  <c r="F2371" i="7"/>
  <c r="E2371" i="7"/>
  <c r="D2371" i="7"/>
  <c r="L2370" i="7"/>
  <c r="K2370" i="7"/>
  <c r="J2370" i="7"/>
  <c r="I2370" i="7"/>
  <c r="C2370" i="7" s="1"/>
  <c r="H2370" i="7"/>
  <c r="G2370" i="7"/>
  <c r="F2370" i="7"/>
  <c r="E2370" i="7"/>
  <c r="D2370" i="7"/>
  <c r="L2369" i="7"/>
  <c r="K2369" i="7"/>
  <c r="J2369" i="7"/>
  <c r="I2369" i="7"/>
  <c r="C2369" i="7" s="1"/>
  <c r="H2369" i="7"/>
  <c r="G2369" i="7"/>
  <c r="F2369" i="7"/>
  <c r="E2369" i="7"/>
  <c r="D2369" i="7"/>
  <c r="L2368" i="7"/>
  <c r="K2368" i="7"/>
  <c r="J2368" i="7"/>
  <c r="I2368" i="7"/>
  <c r="H2368" i="7"/>
  <c r="G2368" i="7"/>
  <c r="F2368" i="7"/>
  <c r="E2368" i="7"/>
  <c r="D2368" i="7"/>
  <c r="C2368" i="7"/>
  <c r="L2367" i="7"/>
  <c r="K2367" i="7"/>
  <c r="J2367" i="7"/>
  <c r="I2367" i="7"/>
  <c r="H2367" i="7"/>
  <c r="G2367" i="7"/>
  <c r="F2367" i="7"/>
  <c r="E2367" i="7"/>
  <c r="D2367" i="7"/>
  <c r="C2367" i="7"/>
  <c r="L2366" i="7"/>
  <c r="K2366" i="7"/>
  <c r="J2366" i="7"/>
  <c r="I2366" i="7"/>
  <c r="H2366" i="7"/>
  <c r="G2366" i="7"/>
  <c r="F2366" i="7"/>
  <c r="E2366" i="7"/>
  <c r="D2366" i="7"/>
  <c r="C2366" i="7"/>
  <c r="L2365" i="7"/>
  <c r="K2365" i="7"/>
  <c r="J2365" i="7"/>
  <c r="I2365" i="7"/>
  <c r="C2365" i="7" s="1"/>
  <c r="H2365" i="7"/>
  <c r="G2365" i="7"/>
  <c r="F2365" i="7"/>
  <c r="E2365" i="7"/>
  <c r="D2365" i="7"/>
  <c r="L2364" i="7"/>
  <c r="K2364" i="7"/>
  <c r="J2364" i="7"/>
  <c r="I2364" i="7"/>
  <c r="C2364" i="7" s="1"/>
  <c r="H2364" i="7"/>
  <c r="G2364" i="7"/>
  <c r="F2364" i="7"/>
  <c r="E2364" i="7"/>
  <c r="D2364" i="7"/>
  <c r="L2363" i="7"/>
  <c r="K2363" i="7"/>
  <c r="J2363" i="7"/>
  <c r="I2363" i="7"/>
  <c r="C2363" i="7" s="1"/>
  <c r="H2363" i="7"/>
  <c r="G2363" i="7"/>
  <c r="F2363" i="7"/>
  <c r="E2363" i="7"/>
  <c r="D2363" i="7"/>
  <c r="L2362" i="7"/>
  <c r="K2362" i="7"/>
  <c r="J2362" i="7"/>
  <c r="I2362" i="7"/>
  <c r="C2362" i="7" s="1"/>
  <c r="H2362" i="7"/>
  <c r="G2362" i="7"/>
  <c r="F2362" i="7"/>
  <c r="E2362" i="7"/>
  <c r="D2362" i="7"/>
  <c r="L2361" i="7"/>
  <c r="K2361" i="7"/>
  <c r="J2361" i="7"/>
  <c r="I2361" i="7"/>
  <c r="H2361" i="7"/>
  <c r="G2361" i="7"/>
  <c r="F2361" i="7"/>
  <c r="E2361" i="7"/>
  <c r="D2361" i="7"/>
  <c r="C2361" i="7"/>
  <c r="L2360" i="7"/>
  <c r="K2360" i="7"/>
  <c r="J2360" i="7"/>
  <c r="I2360" i="7"/>
  <c r="H2360" i="7"/>
  <c r="G2360" i="7"/>
  <c r="F2360" i="7"/>
  <c r="E2360" i="7"/>
  <c r="D2360" i="7"/>
  <c r="C2360" i="7"/>
  <c r="L2359" i="7"/>
  <c r="K2359" i="7"/>
  <c r="J2359" i="7"/>
  <c r="I2359" i="7"/>
  <c r="C2359" i="7" s="1"/>
  <c r="H2359" i="7"/>
  <c r="G2359" i="7"/>
  <c r="F2359" i="7"/>
  <c r="E2359" i="7"/>
  <c r="D2359" i="7"/>
  <c r="L2358" i="7"/>
  <c r="K2358" i="7"/>
  <c r="J2358" i="7"/>
  <c r="I2358" i="7"/>
  <c r="C2358" i="7" s="1"/>
  <c r="H2358" i="7"/>
  <c r="G2358" i="7"/>
  <c r="F2358" i="7"/>
  <c r="E2358" i="7"/>
  <c r="D2358" i="7"/>
  <c r="L2357" i="7"/>
  <c r="K2357" i="7"/>
  <c r="J2357" i="7"/>
  <c r="I2357" i="7"/>
  <c r="H2357" i="7"/>
  <c r="G2357" i="7"/>
  <c r="F2357" i="7"/>
  <c r="E2357" i="7"/>
  <c r="D2357" i="7"/>
  <c r="C2357" i="7"/>
  <c r="L2356" i="7"/>
  <c r="K2356" i="7"/>
  <c r="J2356" i="7"/>
  <c r="I2356" i="7"/>
  <c r="C2356" i="7" s="1"/>
  <c r="H2356" i="7"/>
  <c r="G2356" i="7"/>
  <c r="F2356" i="7"/>
  <c r="E2356" i="7"/>
  <c r="D2356" i="7"/>
  <c r="L2355" i="7"/>
  <c r="K2355" i="7"/>
  <c r="J2355" i="7"/>
  <c r="I2355" i="7"/>
  <c r="C2355" i="7" s="1"/>
  <c r="H2355" i="7"/>
  <c r="G2355" i="7"/>
  <c r="F2355" i="7"/>
  <c r="E2355" i="7"/>
  <c r="D2355" i="7"/>
  <c r="L2354" i="7"/>
  <c r="K2354" i="7"/>
  <c r="J2354" i="7"/>
  <c r="I2354" i="7"/>
  <c r="H2354" i="7"/>
  <c r="G2354" i="7"/>
  <c r="F2354" i="7"/>
  <c r="E2354" i="7"/>
  <c r="D2354" i="7"/>
  <c r="C2354" i="7"/>
  <c r="L2353" i="7"/>
  <c r="K2353" i="7"/>
  <c r="J2353" i="7"/>
  <c r="I2353" i="7"/>
  <c r="H2353" i="7"/>
  <c r="G2353" i="7"/>
  <c r="F2353" i="7"/>
  <c r="E2353" i="7"/>
  <c r="D2353" i="7"/>
  <c r="C2353" i="7"/>
  <c r="L2352" i="7"/>
  <c r="K2352" i="7"/>
  <c r="J2352" i="7"/>
  <c r="I2352" i="7"/>
  <c r="H2352" i="7"/>
  <c r="G2352" i="7"/>
  <c r="F2352" i="7"/>
  <c r="E2352" i="7"/>
  <c r="D2352" i="7"/>
  <c r="C2352" i="7"/>
  <c r="L2351" i="7"/>
  <c r="K2351" i="7"/>
  <c r="J2351" i="7"/>
  <c r="I2351" i="7"/>
  <c r="H2351" i="7"/>
  <c r="G2351" i="7"/>
  <c r="F2351" i="7"/>
  <c r="E2351" i="7"/>
  <c r="D2351" i="7"/>
  <c r="C2351" i="7"/>
  <c r="L2350" i="7"/>
  <c r="K2350" i="7"/>
  <c r="J2350" i="7"/>
  <c r="I2350" i="7"/>
  <c r="H2350" i="7"/>
  <c r="G2350" i="7"/>
  <c r="F2350" i="7"/>
  <c r="E2350" i="7"/>
  <c r="D2350" i="7"/>
  <c r="C2350" i="7"/>
  <c r="L2349" i="7"/>
  <c r="K2349" i="7"/>
  <c r="J2349" i="7"/>
  <c r="I2349" i="7"/>
  <c r="C2349" i="7" s="1"/>
  <c r="H2349" i="7"/>
  <c r="G2349" i="7"/>
  <c r="F2349" i="7"/>
  <c r="E2349" i="7"/>
  <c r="D2349" i="7"/>
  <c r="L2348" i="7"/>
  <c r="K2348" i="7"/>
  <c r="J2348" i="7"/>
  <c r="I2348" i="7"/>
  <c r="H2348" i="7"/>
  <c r="G2348" i="7"/>
  <c r="F2348" i="7"/>
  <c r="E2348" i="7"/>
  <c r="D2348" i="7"/>
  <c r="C2348" i="7"/>
  <c r="L2347" i="7"/>
  <c r="K2347" i="7"/>
  <c r="J2347" i="7"/>
  <c r="I2347" i="7"/>
  <c r="C2347" i="7" s="1"/>
  <c r="H2347" i="7"/>
  <c r="G2347" i="7"/>
  <c r="F2347" i="7"/>
  <c r="E2347" i="7"/>
  <c r="D2347" i="7"/>
  <c r="L2346" i="7"/>
  <c r="K2346" i="7"/>
  <c r="J2346" i="7"/>
  <c r="I2346" i="7"/>
  <c r="C2346" i="7" s="1"/>
  <c r="H2346" i="7"/>
  <c r="G2346" i="7"/>
  <c r="F2346" i="7"/>
  <c r="E2346" i="7"/>
  <c r="D2346" i="7"/>
  <c r="L2345" i="7"/>
  <c r="K2345" i="7"/>
  <c r="J2345" i="7"/>
  <c r="I2345" i="7"/>
  <c r="H2345" i="7"/>
  <c r="G2345" i="7"/>
  <c r="F2345" i="7"/>
  <c r="E2345" i="7"/>
  <c r="D2345" i="7"/>
  <c r="C2345" i="7"/>
  <c r="L2344" i="7"/>
  <c r="K2344" i="7"/>
  <c r="J2344" i="7"/>
  <c r="I2344" i="7"/>
  <c r="H2344" i="7"/>
  <c r="G2344" i="7"/>
  <c r="F2344" i="7"/>
  <c r="E2344" i="7"/>
  <c r="D2344" i="7"/>
  <c r="C2344" i="7"/>
  <c r="L2343" i="7"/>
  <c r="K2343" i="7"/>
  <c r="J2343" i="7"/>
  <c r="I2343" i="7"/>
  <c r="C2343" i="7" s="1"/>
  <c r="H2343" i="7"/>
  <c r="G2343" i="7"/>
  <c r="F2343" i="7"/>
  <c r="E2343" i="7"/>
  <c r="D2343" i="7"/>
  <c r="L2342" i="7"/>
  <c r="K2342" i="7"/>
  <c r="J2342" i="7"/>
  <c r="I2342" i="7"/>
  <c r="C2342" i="7" s="1"/>
  <c r="H2342" i="7"/>
  <c r="G2342" i="7"/>
  <c r="F2342" i="7"/>
  <c r="E2342" i="7"/>
  <c r="D2342" i="7"/>
  <c r="L2341" i="7"/>
  <c r="K2341" i="7"/>
  <c r="J2341" i="7"/>
  <c r="I2341" i="7"/>
  <c r="H2341" i="7"/>
  <c r="G2341" i="7"/>
  <c r="F2341" i="7"/>
  <c r="E2341" i="7"/>
  <c r="D2341" i="7"/>
  <c r="C2341" i="7"/>
  <c r="L2340" i="7"/>
  <c r="K2340" i="7"/>
  <c r="J2340" i="7"/>
  <c r="I2340" i="7"/>
  <c r="H2340" i="7"/>
  <c r="G2340" i="7"/>
  <c r="F2340" i="7"/>
  <c r="E2340" i="7"/>
  <c r="D2340" i="7"/>
  <c r="C2340" i="7"/>
  <c r="L2339" i="7"/>
  <c r="K2339" i="7"/>
  <c r="J2339" i="7"/>
  <c r="I2339" i="7"/>
  <c r="C2339" i="7" s="1"/>
  <c r="H2339" i="7"/>
  <c r="G2339" i="7"/>
  <c r="F2339" i="7"/>
  <c r="E2339" i="7"/>
  <c r="D2339" i="7"/>
  <c r="L2338" i="7"/>
  <c r="K2338" i="7"/>
  <c r="J2338" i="7"/>
  <c r="I2338" i="7"/>
  <c r="H2338" i="7"/>
  <c r="G2338" i="7"/>
  <c r="F2338" i="7"/>
  <c r="E2338" i="7"/>
  <c r="D2338" i="7"/>
  <c r="C2338" i="7"/>
  <c r="L2337" i="7"/>
  <c r="K2337" i="7"/>
  <c r="J2337" i="7"/>
  <c r="I2337" i="7"/>
  <c r="C2337" i="7" s="1"/>
  <c r="H2337" i="7"/>
  <c r="G2337" i="7"/>
  <c r="F2337" i="7"/>
  <c r="E2337" i="7"/>
  <c r="D2337" i="7"/>
  <c r="L2336" i="7"/>
  <c r="K2336" i="7"/>
  <c r="J2336" i="7"/>
  <c r="I2336" i="7"/>
  <c r="H2336" i="7"/>
  <c r="G2336" i="7"/>
  <c r="F2336" i="7"/>
  <c r="E2336" i="7"/>
  <c r="D2336" i="7"/>
  <c r="C2336" i="7"/>
  <c r="L2335" i="7"/>
  <c r="K2335" i="7"/>
  <c r="J2335" i="7"/>
  <c r="I2335" i="7"/>
  <c r="C2335" i="7" s="1"/>
  <c r="H2335" i="7"/>
  <c r="G2335" i="7"/>
  <c r="F2335" i="7"/>
  <c r="E2335" i="7"/>
  <c r="D2335" i="7"/>
  <c r="L2334" i="7"/>
  <c r="K2334" i="7"/>
  <c r="J2334" i="7"/>
  <c r="I2334" i="7"/>
  <c r="C2334" i="7" s="1"/>
  <c r="H2334" i="7"/>
  <c r="G2334" i="7"/>
  <c r="F2334" i="7"/>
  <c r="E2334" i="7"/>
  <c r="D2334" i="7"/>
  <c r="L2333" i="7"/>
  <c r="K2333" i="7"/>
  <c r="J2333" i="7"/>
  <c r="I2333" i="7"/>
  <c r="H2333" i="7"/>
  <c r="G2333" i="7"/>
  <c r="F2333" i="7"/>
  <c r="E2333" i="7"/>
  <c r="D2333" i="7"/>
  <c r="C2333" i="7"/>
  <c r="L2332" i="7"/>
  <c r="K2332" i="7"/>
  <c r="J2332" i="7"/>
  <c r="I2332" i="7"/>
  <c r="H2332" i="7"/>
  <c r="G2332" i="7"/>
  <c r="F2332" i="7"/>
  <c r="E2332" i="7"/>
  <c r="D2332" i="7"/>
  <c r="C2332" i="7"/>
  <c r="L2331" i="7"/>
  <c r="K2331" i="7"/>
  <c r="J2331" i="7"/>
  <c r="I2331" i="7"/>
  <c r="H2331" i="7"/>
  <c r="G2331" i="7"/>
  <c r="F2331" i="7"/>
  <c r="E2331" i="7"/>
  <c r="D2331" i="7"/>
  <c r="C2331" i="7"/>
  <c r="L2330" i="7"/>
  <c r="K2330" i="7"/>
  <c r="J2330" i="7"/>
  <c r="I2330" i="7"/>
  <c r="H2330" i="7"/>
  <c r="G2330" i="7"/>
  <c r="F2330" i="7"/>
  <c r="E2330" i="7"/>
  <c r="D2330" i="7"/>
  <c r="C2330" i="7"/>
  <c r="L2329" i="7"/>
  <c r="K2329" i="7"/>
  <c r="J2329" i="7"/>
  <c r="I2329" i="7"/>
  <c r="H2329" i="7"/>
  <c r="G2329" i="7"/>
  <c r="F2329" i="7"/>
  <c r="E2329" i="7"/>
  <c r="D2329" i="7"/>
  <c r="C2329" i="7"/>
  <c r="L2328" i="7"/>
  <c r="K2328" i="7"/>
  <c r="J2328" i="7"/>
  <c r="I2328" i="7"/>
  <c r="H2328" i="7"/>
  <c r="G2328" i="7"/>
  <c r="F2328" i="7"/>
  <c r="E2328" i="7"/>
  <c r="D2328" i="7"/>
  <c r="C2328" i="7"/>
  <c r="L2327" i="7"/>
  <c r="K2327" i="7"/>
  <c r="J2327" i="7"/>
  <c r="I2327" i="7"/>
  <c r="C2327" i="7" s="1"/>
  <c r="H2327" i="7"/>
  <c r="G2327" i="7"/>
  <c r="F2327" i="7"/>
  <c r="E2327" i="7"/>
  <c r="D2327" i="7"/>
  <c r="L2326" i="7"/>
  <c r="K2326" i="7"/>
  <c r="J2326" i="7"/>
  <c r="I2326" i="7"/>
  <c r="H2326" i="7"/>
  <c r="G2326" i="7"/>
  <c r="F2326" i="7"/>
  <c r="E2326" i="7"/>
  <c r="D2326" i="7"/>
  <c r="C2326" i="7"/>
  <c r="L2325" i="7"/>
  <c r="K2325" i="7"/>
  <c r="J2325" i="7"/>
  <c r="I2325" i="7"/>
  <c r="C2325" i="7" s="1"/>
  <c r="H2325" i="7"/>
  <c r="G2325" i="7"/>
  <c r="F2325" i="7"/>
  <c r="E2325" i="7"/>
  <c r="D2325" i="7"/>
  <c r="L2324" i="7"/>
  <c r="K2324" i="7"/>
  <c r="J2324" i="7"/>
  <c r="I2324" i="7"/>
  <c r="C2324" i="7" s="1"/>
  <c r="H2324" i="7"/>
  <c r="G2324" i="7"/>
  <c r="F2324" i="7"/>
  <c r="E2324" i="7"/>
  <c r="D2324" i="7"/>
  <c r="L2323" i="7"/>
  <c r="K2323" i="7"/>
  <c r="J2323" i="7"/>
  <c r="I2323" i="7"/>
  <c r="C2323" i="7" s="1"/>
  <c r="H2323" i="7"/>
  <c r="G2323" i="7"/>
  <c r="F2323" i="7"/>
  <c r="E2323" i="7"/>
  <c r="D2323" i="7"/>
  <c r="L2322" i="7"/>
  <c r="K2322" i="7"/>
  <c r="J2322" i="7"/>
  <c r="I2322" i="7"/>
  <c r="H2322" i="7"/>
  <c r="G2322" i="7"/>
  <c r="F2322" i="7"/>
  <c r="E2322" i="7"/>
  <c r="D2322" i="7"/>
  <c r="C2322" i="7"/>
  <c r="L2321" i="7"/>
  <c r="K2321" i="7"/>
  <c r="J2321" i="7"/>
  <c r="I2321" i="7"/>
  <c r="H2321" i="7"/>
  <c r="G2321" i="7"/>
  <c r="F2321" i="7"/>
  <c r="E2321" i="7"/>
  <c r="D2321" i="7"/>
  <c r="C2321" i="7"/>
  <c r="L2320" i="7"/>
  <c r="K2320" i="7"/>
  <c r="J2320" i="7"/>
  <c r="I2320" i="7"/>
  <c r="C2320" i="7" s="1"/>
  <c r="H2320" i="7"/>
  <c r="G2320" i="7"/>
  <c r="F2320" i="7"/>
  <c r="E2320" i="7"/>
  <c r="D2320" i="7"/>
  <c r="L2319" i="7"/>
  <c r="K2319" i="7"/>
  <c r="J2319" i="7"/>
  <c r="I2319" i="7"/>
  <c r="C2319" i="7" s="1"/>
  <c r="H2319" i="7"/>
  <c r="G2319" i="7"/>
  <c r="F2319" i="7"/>
  <c r="E2319" i="7"/>
  <c r="D2319" i="7"/>
  <c r="L2318" i="7"/>
  <c r="K2318" i="7"/>
  <c r="J2318" i="7"/>
  <c r="I2318" i="7"/>
  <c r="C2318" i="7" s="1"/>
  <c r="H2318" i="7"/>
  <c r="G2318" i="7"/>
  <c r="F2318" i="7"/>
  <c r="E2318" i="7"/>
  <c r="D2318" i="7"/>
  <c r="L2317" i="7"/>
  <c r="K2317" i="7"/>
  <c r="J2317" i="7"/>
  <c r="I2317" i="7"/>
  <c r="C2317" i="7" s="1"/>
  <c r="H2317" i="7"/>
  <c r="G2317" i="7"/>
  <c r="F2317" i="7"/>
  <c r="E2317" i="7"/>
  <c r="D2317" i="7"/>
  <c r="L2316" i="7"/>
  <c r="K2316" i="7"/>
  <c r="J2316" i="7"/>
  <c r="I2316" i="7"/>
  <c r="C2316" i="7" s="1"/>
  <c r="H2316" i="7"/>
  <c r="G2316" i="7"/>
  <c r="F2316" i="7"/>
  <c r="E2316" i="7"/>
  <c r="D2316" i="7"/>
  <c r="L2315" i="7"/>
  <c r="K2315" i="7"/>
  <c r="J2315" i="7"/>
  <c r="I2315" i="7"/>
  <c r="H2315" i="7"/>
  <c r="G2315" i="7"/>
  <c r="F2315" i="7"/>
  <c r="E2315" i="7"/>
  <c r="D2315" i="7"/>
  <c r="C2315" i="7"/>
  <c r="L2314" i="7"/>
  <c r="K2314" i="7"/>
  <c r="J2314" i="7"/>
  <c r="I2314" i="7"/>
  <c r="C2314" i="7" s="1"/>
  <c r="H2314" i="7"/>
  <c r="G2314" i="7"/>
  <c r="F2314" i="7"/>
  <c r="E2314" i="7"/>
  <c r="D2314" i="7"/>
  <c r="L2313" i="7"/>
  <c r="K2313" i="7"/>
  <c r="J2313" i="7"/>
  <c r="I2313" i="7"/>
  <c r="H2313" i="7"/>
  <c r="G2313" i="7"/>
  <c r="F2313" i="7"/>
  <c r="E2313" i="7"/>
  <c r="D2313" i="7"/>
  <c r="C2313" i="7"/>
  <c r="L2312" i="7"/>
  <c r="K2312" i="7"/>
  <c r="J2312" i="7"/>
  <c r="I2312" i="7"/>
  <c r="C2312" i="7" s="1"/>
  <c r="H2312" i="7"/>
  <c r="G2312" i="7"/>
  <c r="F2312" i="7"/>
  <c r="E2312" i="7"/>
  <c r="D2312" i="7"/>
  <c r="L2311" i="7"/>
  <c r="K2311" i="7"/>
  <c r="J2311" i="7"/>
  <c r="I2311" i="7"/>
  <c r="C2311" i="7" s="1"/>
  <c r="H2311" i="7"/>
  <c r="G2311" i="7"/>
  <c r="F2311" i="7"/>
  <c r="E2311" i="7"/>
  <c r="D2311" i="7"/>
  <c r="L2310" i="7"/>
  <c r="K2310" i="7"/>
  <c r="J2310" i="7"/>
  <c r="I2310" i="7"/>
  <c r="H2310" i="7"/>
  <c r="G2310" i="7"/>
  <c r="F2310" i="7"/>
  <c r="E2310" i="7"/>
  <c r="D2310" i="7"/>
  <c r="C2310" i="7"/>
  <c r="L2309" i="7"/>
  <c r="K2309" i="7"/>
  <c r="J2309" i="7"/>
  <c r="I2309" i="7"/>
  <c r="H2309" i="7"/>
  <c r="G2309" i="7"/>
  <c r="F2309" i="7"/>
  <c r="E2309" i="7"/>
  <c r="D2309" i="7"/>
  <c r="C2309" i="7"/>
  <c r="L2308" i="7"/>
  <c r="K2308" i="7"/>
  <c r="J2308" i="7"/>
  <c r="I2308" i="7"/>
  <c r="C2308" i="7" s="1"/>
  <c r="H2308" i="7"/>
  <c r="G2308" i="7"/>
  <c r="F2308" i="7"/>
  <c r="E2308" i="7"/>
  <c r="D2308" i="7"/>
  <c r="L2307" i="7"/>
  <c r="K2307" i="7"/>
  <c r="J2307" i="7"/>
  <c r="I2307" i="7"/>
  <c r="C2307" i="7" s="1"/>
  <c r="H2307" i="7"/>
  <c r="G2307" i="7"/>
  <c r="F2307" i="7"/>
  <c r="E2307" i="7"/>
  <c r="D2307" i="7"/>
  <c r="L2306" i="7"/>
  <c r="K2306" i="7"/>
  <c r="J2306" i="7"/>
  <c r="I2306" i="7"/>
  <c r="H2306" i="7"/>
  <c r="G2306" i="7"/>
  <c r="F2306" i="7"/>
  <c r="E2306" i="7"/>
  <c r="D2306" i="7"/>
  <c r="C2306" i="7"/>
  <c r="L2305" i="7"/>
  <c r="K2305" i="7"/>
  <c r="J2305" i="7"/>
  <c r="I2305" i="7"/>
  <c r="C2305" i="7" s="1"/>
  <c r="H2305" i="7"/>
  <c r="G2305" i="7"/>
  <c r="F2305" i="7"/>
  <c r="E2305" i="7"/>
  <c r="D2305" i="7"/>
  <c r="L2304" i="7"/>
  <c r="K2304" i="7"/>
  <c r="J2304" i="7"/>
  <c r="I2304" i="7"/>
  <c r="H2304" i="7"/>
  <c r="G2304" i="7"/>
  <c r="F2304" i="7"/>
  <c r="E2304" i="7"/>
  <c r="D2304" i="7"/>
  <c r="C2304" i="7"/>
  <c r="L2303" i="7"/>
  <c r="K2303" i="7"/>
  <c r="J2303" i="7"/>
  <c r="I2303" i="7"/>
  <c r="C2303" i="7" s="1"/>
  <c r="H2303" i="7"/>
  <c r="G2303" i="7"/>
  <c r="F2303" i="7"/>
  <c r="E2303" i="7"/>
  <c r="D2303" i="7"/>
  <c r="L2302" i="7"/>
  <c r="K2302" i="7"/>
  <c r="J2302" i="7"/>
  <c r="I2302" i="7"/>
  <c r="C2302" i="7" s="1"/>
  <c r="H2302" i="7"/>
  <c r="G2302" i="7"/>
  <c r="F2302" i="7"/>
  <c r="E2302" i="7"/>
  <c r="D2302" i="7"/>
  <c r="L2301" i="7"/>
  <c r="K2301" i="7"/>
  <c r="J2301" i="7"/>
  <c r="I2301" i="7"/>
  <c r="H2301" i="7"/>
  <c r="G2301" i="7"/>
  <c r="F2301" i="7"/>
  <c r="E2301" i="7"/>
  <c r="D2301" i="7"/>
  <c r="C2301" i="7"/>
  <c r="L2300" i="7"/>
  <c r="K2300" i="7"/>
  <c r="J2300" i="7"/>
  <c r="I2300" i="7"/>
  <c r="H2300" i="7"/>
  <c r="G2300" i="7"/>
  <c r="F2300" i="7"/>
  <c r="E2300" i="7"/>
  <c r="D2300" i="7"/>
  <c r="C2300" i="7"/>
  <c r="L2299" i="7"/>
  <c r="K2299" i="7"/>
  <c r="J2299" i="7"/>
  <c r="I2299" i="7"/>
  <c r="H2299" i="7"/>
  <c r="G2299" i="7"/>
  <c r="F2299" i="7"/>
  <c r="E2299" i="7"/>
  <c r="D2299" i="7"/>
  <c r="C2299" i="7"/>
  <c r="L2298" i="7"/>
  <c r="K2298" i="7"/>
  <c r="J2298" i="7"/>
  <c r="I2298" i="7"/>
  <c r="C2298" i="7" s="1"/>
  <c r="H2298" i="7"/>
  <c r="G2298" i="7"/>
  <c r="F2298" i="7"/>
  <c r="E2298" i="7"/>
  <c r="D2298" i="7"/>
  <c r="L2297" i="7"/>
  <c r="K2297" i="7"/>
  <c r="J2297" i="7"/>
  <c r="I2297" i="7"/>
  <c r="H2297" i="7"/>
  <c r="G2297" i="7"/>
  <c r="F2297" i="7"/>
  <c r="E2297" i="7"/>
  <c r="D2297" i="7"/>
  <c r="C2297" i="7"/>
  <c r="L2296" i="7"/>
  <c r="K2296" i="7"/>
  <c r="J2296" i="7"/>
  <c r="I2296" i="7"/>
  <c r="H2296" i="7"/>
  <c r="G2296" i="7"/>
  <c r="F2296" i="7"/>
  <c r="E2296" i="7"/>
  <c r="D2296" i="7"/>
  <c r="C2296" i="7"/>
  <c r="L2295" i="7"/>
  <c r="K2295" i="7"/>
  <c r="J2295" i="7"/>
  <c r="I2295" i="7"/>
  <c r="C2295" i="7" s="1"/>
  <c r="H2295" i="7"/>
  <c r="G2295" i="7"/>
  <c r="F2295" i="7"/>
  <c r="E2295" i="7"/>
  <c r="D2295" i="7"/>
  <c r="L2294" i="7"/>
  <c r="K2294" i="7"/>
  <c r="J2294" i="7"/>
  <c r="I2294" i="7"/>
  <c r="H2294" i="7"/>
  <c r="G2294" i="7"/>
  <c r="F2294" i="7"/>
  <c r="E2294" i="7"/>
  <c r="D2294" i="7"/>
  <c r="C2294" i="7"/>
  <c r="L2293" i="7"/>
  <c r="K2293" i="7"/>
  <c r="J2293" i="7"/>
  <c r="I2293" i="7"/>
  <c r="C2293" i="7" s="1"/>
  <c r="H2293" i="7"/>
  <c r="G2293" i="7"/>
  <c r="F2293" i="7"/>
  <c r="E2293" i="7"/>
  <c r="D2293" i="7"/>
  <c r="L2292" i="7"/>
  <c r="K2292" i="7"/>
  <c r="J2292" i="7"/>
  <c r="I2292" i="7"/>
  <c r="C2292" i="7" s="1"/>
  <c r="H2292" i="7"/>
  <c r="G2292" i="7"/>
  <c r="F2292" i="7"/>
  <c r="E2292" i="7"/>
  <c r="D2292" i="7"/>
  <c r="L2291" i="7"/>
  <c r="K2291" i="7"/>
  <c r="J2291" i="7"/>
  <c r="I2291" i="7"/>
  <c r="H2291" i="7"/>
  <c r="G2291" i="7"/>
  <c r="F2291" i="7"/>
  <c r="E2291" i="7"/>
  <c r="D2291" i="7"/>
  <c r="C2291" i="7"/>
  <c r="L2290" i="7"/>
  <c r="K2290" i="7"/>
  <c r="J2290" i="7"/>
  <c r="I2290" i="7"/>
  <c r="H2290" i="7"/>
  <c r="G2290" i="7"/>
  <c r="F2290" i="7"/>
  <c r="E2290" i="7"/>
  <c r="D2290" i="7"/>
  <c r="C2290" i="7"/>
  <c r="L2289" i="7"/>
  <c r="K2289" i="7"/>
  <c r="J2289" i="7"/>
  <c r="I2289" i="7"/>
  <c r="H2289" i="7"/>
  <c r="G2289" i="7"/>
  <c r="F2289" i="7"/>
  <c r="E2289" i="7"/>
  <c r="D2289" i="7"/>
  <c r="C2289" i="7"/>
  <c r="L2288" i="7"/>
  <c r="K2288" i="7"/>
  <c r="J2288" i="7"/>
  <c r="I2288" i="7"/>
  <c r="H2288" i="7"/>
  <c r="G2288" i="7"/>
  <c r="F2288" i="7"/>
  <c r="E2288" i="7"/>
  <c r="D2288" i="7"/>
  <c r="C2288" i="7"/>
  <c r="L2287" i="7"/>
  <c r="K2287" i="7"/>
  <c r="J2287" i="7"/>
  <c r="I2287" i="7"/>
  <c r="C2287" i="7" s="1"/>
  <c r="H2287" i="7"/>
  <c r="G2287" i="7"/>
  <c r="F2287" i="7"/>
  <c r="E2287" i="7"/>
  <c r="D2287" i="7"/>
  <c r="L2286" i="7"/>
  <c r="K2286" i="7"/>
  <c r="J2286" i="7"/>
  <c r="I2286" i="7"/>
  <c r="C2286" i="7" s="1"/>
  <c r="H2286" i="7"/>
  <c r="G2286" i="7"/>
  <c r="F2286" i="7"/>
  <c r="E2286" i="7"/>
  <c r="D2286" i="7"/>
  <c r="L2285" i="7"/>
  <c r="K2285" i="7"/>
  <c r="J2285" i="7"/>
  <c r="I2285" i="7"/>
  <c r="H2285" i="7"/>
  <c r="G2285" i="7"/>
  <c r="F2285" i="7"/>
  <c r="E2285" i="7"/>
  <c r="D2285" i="7"/>
  <c r="C2285" i="7"/>
  <c r="L2284" i="7"/>
  <c r="K2284" i="7"/>
  <c r="J2284" i="7"/>
  <c r="I2284" i="7"/>
  <c r="H2284" i="7"/>
  <c r="G2284" i="7"/>
  <c r="F2284" i="7"/>
  <c r="E2284" i="7"/>
  <c r="D2284" i="7"/>
  <c r="C2284" i="7"/>
  <c r="L2283" i="7"/>
  <c r="K2283" i="7"/>
  <c r="J2283" i="7"/>
  <c r="I2283" i="7"/>
  <c r="C2283" i="7" s="1"/>
  <c r="H2283" i="7"/>
  <c r="G2283" i="7"/>
  <c r="F2283" i="7"/>
  <c r="E2283" i="7"/>
  <c r="D2283" i="7"/>
  <c r="L2282" i="7"/>
  <c r="K2282" i="7"/>
  <c r="J2282" i="7"/>
  <c r="I2282" i="7"/>
  <c r="C2282" i="7" s="1"/>
  <c r="H2282" i="7"/>
  <c r="G2282" i="7"/>
  <c r="F2282" i="7"/>
  <c r="E2282" i="7"/>
  <c r="D2282" i="7"/>
  <c r="L2281" i="7"/>
  <c r="K2281" i="7"/>
  <c r="J2281" i="7"/>
  <c r="I2281" i="7"/>
  <c r="H2281" i="7"/>
  <c r="G2281" i="7"/>
  <c r="F2281" i="7"/>
  <c r="E2281" i="7"/>
  <c r="D2281" i="7"/>
  <c r="C2281" i="7"/>
  <c r="L2280" i="7"/>
  <c r="K2280" i="7"/>
  <c r="J2280" i="7"/>
  <c r="I2280" i="7"/>
  <c r="C2280" i="7" s="1"/>
  <c r="H2280" i="7"/>
  <c r="G2280" i="7"/>
  <c r="F2280" i="7"/>
  <c r="E2280" i="7"/>
  <c r="D2280" i="7"/>
  <c r="L2279" i="7"/>
  <c r="K2279" i="7"/>
  <c r="J2279" i="7"/>
  <c r="I2279" i="7"/>
  <c r="C2279" i="7" s="1"/>
  <c r="H2279" i="7"/>
  <c r="G2279" i="7"/>
  <c r="F2279" i="7"/>
  <c r="E2279" i="7"/>
  <c r="D2279" i="7"/>
  <c r="L2278" i="7"/>
  <c r="K2278" i="7"/>
  <c r="J2278" i="7"/>
  <c r="I2278" i="7"/>
  <c r="C2278" i="7" s="1"/>
  <c r="H2278" i="7"/>
  <c r="G2278" i="7"/>
  <c r="F2278" i="7"/>
  <c r="E2278" i="7"/>
  <c r="D2278" i="7"/>
  <c r="L2277" i="7"/>
  <c r="K2277" i="7"/>
  <c r="J2277" i="7"/>
  <c r="I2277" i="7"/>
  <c r="H2277" i="7"/>
  <c r="G2277" i="7"/>
  <c r="F2277" i="7"/>
  <c r="E2277" i="7"/>
  <c r="D2277" i="7"/>
  <c r="C2277" i="7"/>
  <c r="L2276" i="7"/>
  <c r="K2276" i="7"/>
  <c r="J2276" i="7"/>
  <c r="I2276" i="7"/>
  <c r="H2276" i="7"/>
  <c r="G2276" i="7"/>
  <c r="F2276" i="7"/>
  <c r="E2276" i="7"/>
  <c r="D2276" i="7"/>
  <c r="C2276" i="7"/>
  <c r="L2275" i="7"/>
  <c r="K2275" i="7"/>
  <c r="J2275" i="7"/>
  <c r="I2275" i="7"/>
  <c r="C2275" i="7" s="1"/>
  <c r="H2275" i="7"/>
  <c r="G2275" i="7"/>
  <c r="F2275" i="7"/>
  <c r="E2275" i="7"/>
  <c r="D2275" i="7"/>
  <c r="L2274" i="7"/>
  <c r="K2274" i="7"/>
  <c r="J2274" i="7"/>
  <c r="I2274" i="7"/>
  <c r="C2274" i="7" s="1"/>
  <c r="H2274" i="7"/>
  <c r="G2274" i="7"/>
  <c r="F2274" i="7"/>
  <c r="E2274" i="7"/>
  <c r="D2274" i="7"/>
  <c r="L2273" i="7"/>
  <c r="K2273" i="7"/>
  <c r="J2273" i="7"/>
  <c r="I2273" i="7"/>
  <c r="H2273" i="7"/>
  <c r="G2273" i="7"/>
  <c r="F2273" i="7"/>
  <c r="E2273" i="7"/>
  <c r="D2273" i="7"/>
  <c r="C2273" i="7"/>
  <c r="L2272" i="7"/>
  <c r="K2272" i="7"/>
  <c r="J2272" i="7"/>
  <c r="I2272" i="7"/>
  <c r="H2272" i="7"/>
  <c r="G2272" i="7"/>
  <c r="F2272" i="7"/>
  <c r="E2272" i="7"/>
  <c r="D2272" i="7"/>
  <c r="C2272" i="7"/>
  <c r="L2271" i="7"/>
  <c r="K2271" i="7"/>
  <c r="J2271" i="7"/>
  <c r="I2271" i="7"/>
  <c r="C2271" i="7" s="1"/>
  <c r="H2271" i="7"/>
  <c r="G2271" i="7"/>
  <c r="F2271" i="7"/>
  <c r="E2271" i="7"/>
  <c r="D2271" i="7"/>
  <c r="L2270" i="7"/>
  <c r="K2270" i="7"/>
  <c r="J2270" i="7"/>
  <c r="I2270" i="7"/>
  <c r="C2270" i="7" s="1"/>
  <c r="H2270" i="7"/>
  <c r="G2270" i="7"/>
  <c r="F2270" i="7"/>
  <c r="E2270" i="7"/>
  <c r="D2270" i="7"/>
  <c r="L2269" i="7"/>
  <c r="K2269" i="7"/>
  <c r="J2269" i="7"/>
  <c r="I2269" i="7"/>
  <c r="H2269" i="7"/>
  <c r="G2269" i="7"/>
  <c r="F2269" i="7"/>
  <c r="E2269" i="7"/>
  <c r="D2269" i="7"/>
  <c r="C2269" i="7"/>
  <c r="L2268" i="7"/>
  <c r="K2268" i="7"/>
  <c r="J2268" i="7"/>
  <c r="I2268" i="7"/>
  <c r="H2268" i="7"/>
  <c r="G2268" i="7"/>
  <c r="F2268" i="7"/>
  <c r="E2268" i="7"/>
  <c r="D2268" i="7"/>
  <c r="C2268" i="7"/>
  <c r="L2267" i="7"/>
  <c r="K2267" i="7"/>
  <c r="J2267" i="7"/>
  <c r="I2267" i="7"/>
  <c r="C2267" i="7" s="1"/>
  <c r="H2267" i="7"/>
  <c r="G2267" i="7"/>
  <c r="F2267" i="7"/>
  <c r="E2267" i="7"/>
  <c r="D2267" i="7"/>
  <c r="L2266" i="7"/>
  <c r="K2266" i="7"/>
  <c r="J2266" i="7"/>
  <c r="I2266" i="7"/>
  <c r="C2266" i="7" s="1"/>
  <c r="H2266" i="7"/>
  <c r="G2266" i="7"/>
  <c r="F2266" i="7"/>
  <c r="E2266" i="7"/>
  <c r="D2266" i="7"/>
  <c r="L2265" i="7"/>
  <c r="K2265" i="7"/>
  <c r="J2265" i="7"/>
  <c r="I2265" i="7"/>
  <c r="H2265" i="7"/>
  <c r="G2265" i="7"/>
  <c r="F2265" i="7"/>
  <c r="E2265" i="7"/>
  <c r="D2265" i="7"/>
  <c r="C2265" i="7"/>
  <c r="L2264" i="7"/>
  <c r="K2264" i="7"/>
  <c r="J2264" i="7"/>
  <c r="I2264" i="7"/>
  <c r="C2264" i="7" s="1"/>
  <c r="H2264" i="7"/>
  <c r="G2264" i="7"/>
  <c r="F2264" i="7"/>
  <c r="E2264" i="7"/>
  <c r="D2264" i="7"/>
  <c r="L2263" i="7"/>
  <c r="K2263" i="7"/>
  <c r="J2263" i="7"/>
  <c r="I2263" i="7"/>
  <c r="C2263" i="7" s="1"/>
  <c r="H2263" i="7"/>
  <c r="G2263" i="7"/>
  <c r="F2263" i="7"/>
  <c r="E2263" i="7"/>
  <c r="D2263" i="7"/>
  <c r="L2262" i="7"/>
  <c r="K2262" i="7"/>
  <c r="J2262" i="7"/>
  <c r="I2262" i="7"/>
  <c r="C2262" i="7" s="1"/>
  <c r="H2262" i="7"/>
  <c r="G2262" i="7"/>
  <c r="F2262" i="7"/>
  <c r="E2262" i="7"/>
  <c r="D2262" i="7"/>
  <c r="L2261" i="7"/>
  <c r="K2261" i="7"/>
  <c r="J2261" i="7"/>
  <c r="I2261" i="7"/>
  <c r="H2261" i="7"/>
  <c r="G2261" i="7"/>
  <c r="F2261" i="7"/>
  <c r="E2261" i="7"/>
  <c r="D2261" i="7"/>
  <c r="C2261" i="7"/>
  <c r="L2260" i="7"/>
  <c r="K2260" i="7"/>
  <c r="J2260" i="7"/>
  <c r="I2260" i="7"/>
  <c r="H2260" i="7"/>
  <c r="G2260" i="7"/>
  <c r="F2260" i="7"/>
  <c r="E2260" i="7"/>
  <c r="D2260" i="7"/>
  <c r="C2260" i="7"/>
  <c r="L2259" i="7"/>
  <c r="K2259" i="7"/>
  <c r="J2259" i="7"/>
  <c r="I2259" i="7"/>
  <c r="C2259" i="7" s="1"/>
  <c r="H2259" i="7"/>
  <c r="G2259" i="7"/>
  <c r="F2259" i="7"/>
  <c r="E2259" i="7"/>
  <c r="D2259" i="7"/>
  <c r="L2258" i="7"/>
  <c r="K2258" i="7"/>
  <c r="J2258" i="7"/>
  <c r="I2258" i="7"/>
  <c r="C2258" i="7" s="1"/>
  <c r="H2258" i="7"/>
  <c r="G2258" i="7"/>
  <c r="F2258" i="7"/>
  <c r="E2258" i="7"/>
  <c r="D2258" i="7"/>
  <c r="L2257" i="7"/>
  <c r="K2257" i="7"/>
  <c r="J2257" i="7"/>
  <c r="I2257" i="7"/>
  <c r="H2257" i="7"/>
  <c r="G2257" i="7"/>
  <c r="F2257" i="7"/>
  <c r="E2257" i="7"/>
  <c r="D2257" i="7"/>
  <c r="C2257" i="7"/>
  <c r="L2256" i="7"/>
  <c r="K2256" i="7"/>
  <c r="J2256" i="7"/>
  <c r="I2256" i="7"/>
  <c r="H2256" i="7"/>
  <c r="G2256" i="7"/>
  <c r="F2256" i="7"/>
  <c r="E2256" i="7"/>
  <c r="D2256" i="7"/>
  <c r="C2256" i="7"/>
  <c r="L2255" i="7"/>
  <c r="K2255" i="7"/>
  <c r="J2255" i="7"/>
  <c r="I2255" i="7"/>
  <c r="C2255" i="7" s="1"/>
  <c r="H2255" i="7"/>
  <c r="G2255" i="7"/>
  <c r="F2255" i="7"/>
  <c r="E2255" i="7"/>
  <c r="D2255" i="7"/>
  <c r="L2254" i="7"/>
  <c r="K2254" i="7"/>
  <c r="J2254" i="7"/>
  <c r="I2254" i="7"/>
  <c r="C2254" i="7" s="1"/>
  <c r="H2254" i="7"/>
  <c r="G2254" i="7"/>
  <c r="F2254" i="7"/>
  <c r="E2254" i="7"/>
  <c r="D2254" i="7"/>
  <c r="L2253" i="7"/>
  <c r="K2253" i="7"/>
  <c r="J2253" i="7"/>
  <c r="I2253" i="7"/>
  <c r="H2253" i="7"/>
  <c r="G2253" i="7"/>
  <c r="F2253" i="7"/>
  <c r="E2253" i="7"/>
  <c r="D2253" i="7"/>
  <c r="C2253" i="7"/>
  <c r="L2252" i="7"/>
  <c r="K2252" i="7"/>
  <c r="J2252" i="7"/>
  <c r="I2252" i="7"/>
  <c r="H2252" i="7"/>
  <c r="G2252" i="7"/>
  <c r="F2252" i="7"/>
  <c r="E2252" i="7"/>
  <c r="D2252" i="7"/>
  <c r="C2252" i="7"/>
  <c r="L2251" i="7"/>
  <c r="K2251" i="7"/>
  <c r="J2251" i="7"/>
  <c r="I2251" i="7"/>
  <c r="C2251" i="7" s="1"/>
  <c r="H2251" i="7"/>
  <c r="G2251" i="7"/>
  <c r="F2251" i="7"/>
  <c r="E2251" i="7"/>
  <c r="D2251" i="7"/>
  <c r="L2250" i="7"/>
  <c r="K2250" i="7"/>
  <c r="J2250" i="7"/>
  <c r="I2250" i="7"/>
  <c r="C2250" i="7" s="1"/>
  <c r="H2250" i="7"/>
  <c r="G2250" i="7"/>
  <c r="F2250" i="7"/>
  <c r="E2250" i="7"/>
  <c r="D2250" i="7"/>
  <c r="L2249" i="7"/>
  <c r="K2249" i="7"/>
  <c r="J2249" i="7"/>
  <c r="I2249" i="7"/>
  <c r="H2249" i="7"/>
  <c r="G2249" i="7"/>
  <c r="F2249" i="7"/>
  <c r="E2249" i="7"/>
  <c r="D2249" i="7"/>
  <c r="C2249" i="7"/>
  <c r="L2248" i="7"/>
  <c r="K2248" i="7"/>
  <c r="J2248" i="7"/>
  <c r="I2248" i="7"/>
  <c r="C2248" i="7" s="1"/>
  <c r="H2248" i="7"/>
  <c r="G2248" i="7"/>
  <c r="F2248" i="7"/>
  <c r="E2248" i="7"/>
  <c r="D2248" i="7"/>
  <c r="L2247" i="7"/>
  <c r="K2247" i="7"/>
  <c r="J2247" i="7"/>
  <c r="I2247" i="7"/>
  <c r="C2247" i="7" s="1"/>
  <c r="H2247" i="7"/>
  <c r="G2247" i="7"/>
  <c r="F2247" i="7"/>
  <c r="E2247" i="7"/>
  <c r="D2247" i="7"/>
  <c r="L2246" i="7"/>
  <c r="K2246" i="7"/>
  <c r="J2246" i="7"/>
  <c r="I2246" i="7"/>
  <c r="C2246" i="7" s="1"/>
  <c r="H2246" i="7"/>
  <c r="G2246" i="7"/>
  <c r="F2246" i="7"/>
  <c r="E2246" i="7"/>
  <c r="D2246" i="7"/>
  <c r="L2245" i="7"/>
  <c r="K2245" i="7"/>
  <c r="J2245" i="7"/>
  <c r="I2245" i="7"/>
  <c r="H2245" i="7"/>
  <c r="G2245" i="7"/>
  <c r="F2245" i="7"/>
  <c r="E2245" i="7"/>
  <c r="D2245" i="7"/>
  <c r="C2245" i="7"/>
  <c r="L2244" i="7"/>
  <c r="K2244" i="7"/>
  <c r="J2244" i="7"/>
  <c r="I2244" i="7"/>
  <c r="C2244" i="7" s="1"/>
  <c r="H2244" i="7"/>
  <c r="G2244" i="7"/>
  <c r="F2244" i="7"/>
  <c r="E2244" i="7"/>
  <c r="D2244" i="7"/>
  <c r="L2243" i="7"/>
  <c r="K2243" i="7"/>
  <c r="J2243" i="7"/>
  <c r="I2243" i="7"/>
  <c r="C2243" i="7" s="1"/>
  <c r="H2243" i="7"/>
  <c r="G2243" i="7"/>
  <c r="F2243" i="7"/>
  <c r="E2243" i="7"/>
  <c r="D2243" i="7"/>
  <c r="L2242" i="7"/>
  <c r="K2242" i="7"/>
  <c r="J2242" i="7"/>
  <c r="I2242" i="7"/>
  <c r="C2242" i="7" s="1"/>
  <c r="H2242" i="7"/>
  <c r="G2242" i="7"/>
  <c r="F2242" i="7"/>
  <c r="E2242" i="7"/>
  <c r="D2242" i="7"/>
  <c r="L2241" i="7"/>
  <c r="K2241" i="7"/>
  <c r="J2241" i="7"/>
  <c r="I2241" i="7"/>
  <c r="H2241" i="7"/>
  <c r="G2241" i="7"/>
  <c r="F2241" i="7"/>
  <c r="E2241" i="7"/>
  <c r="D2241" i="7"/>
  <c r="C2241" i="7"/>
  <c r="L2240" i="7"/>
  <c r="K2240" i="7"/>
  <c r="J2240" i="7"/>
  <c r="I2240" i="7"/>
  <c r="H2240" i="7"/>
  <c r="G2240" i="7"/>
  <c r="F2240" i="7"/>
  <c r="E2240" i="7"/>
  <c r="D2240" i="7"/>
  <c r="C2240" i="7"/>
  <c r="L2239" i="7"/>
  <c r="K2239" i="7"/>
  <c r="J2239" i="7"/>
  <c r="I2239" i="7"/>
  <c r="C2239" i="7" s="1"/>
  <c r="H2239" i="7"/>
  <c r="G2239" i="7"/>
  <c r="F2239" i="7"/>
  <c r="E2239" i="7"/>
  <c r="D2239" i="7"/>
  <c r="L2238" i="7"/>
  <c r="K2238" i="7"/>
  <c r="J2238" i="7"/>
  <c r="I2238" i="7"/>
  <c r="C2238" i="7" s="1"/>
  <c r="H2238" i="7"/>
  <c r="G2238" i="7"/>
  <c r="F2238" i="7"/>
  <c r="E2238" i="7"/>
  <c r="D2238" i="7"/>
  <c r="L2237" i="7"/>
  <c r="K2237" i="7"/>
  <c r="J2237" i="7"/>
  <c r="I2237" i="7"/>
  <c r="H2237" i="7"/>
  <c r="G2237" i="7"/>
  <c r="F2237" i="7"/>
  <c r="E2237" i="7"/>
  <c r="D2237" i="7"/>
  <c r="C2237" i="7"/>
  <c r="L2236" i="7"/>
  <c r="K2236" i="7"/>
  <c r="J2236" i="7"/>
  <c r="I2236" i="7"/>
  <c r="H2236" i="7"/>
  <c r="G2236" i="7"/>
  <c r="F2236" i="7"/>
  <c r="E2236" i="7"/>
  <c r="D2236" i="7"/>
  <c r="C2236" i="7"/>
  <c r="L2235" i="7"/>
  <c r="K2235" i="7"/>
  <c r="J2235" i="7"/>
  <c r="I2235" i="7"/>
  <c r="C2235" i="7" s="1"/>
  <c r="H2235" i="7"/>
  <c r="G2235" i="7"/>
  <c r="F2235" i="7"/>
  <c r="E2235" i="7"/>
  <c r="D2235" i="7"/>
  <c r="L2234" i="7"/>
  <c r="K2234" i="7"/>
  <c r="J2234" i="7"/>
  <c r="I2234" i="7"/>
  <c r="C2234" i="7" s="1"/>
  <c r="H2234" i="7"/>
  <c r="G2234" i="7"/>
  <c r="F2234" i="7"/>
  <c r="E2234" i="7"/>
  <c r="D2234" i="7"/>
  <c r="L2233" i="7"/>
  <c r="K2233" i="7"/>
  <c r="J2233" i="7"/>
  <c r="I2233" i="7"/>
  <c r="H2233" i="7"/>
  <c r="G2233" i="7"/>
  <c r="F2233" i="7"/>
  <c r="E2233" i="7"/>
  <c r="D2233" i="7"/>
  <c r="C2233" i="7"/>
  <c r="L2232" i="7"/>
  <c r="K2232" i="7"/>
  <c r="J2232" i="7"/>
  <c r="I2232" i="7"/>
  <c r="C2232" i="7" s="1"/>
  <c r="H2232" i="7"/>
  <c r="G2232" i="7"/>
  <c r="F2232" i="7"/>
  <c r="E2232" i="7"/>
  <c r="D2232" i="7"/>
  <c r="L2231" i="7"/>
  <c r="K2231" i="7"/>
  <c r="J2231" i="7"/>
  <c r="I2231" i="7"/>
  <c r="C2231" i="7" s="1"/>
  <c r="H2231" i="7"/>
  <c r="G2231" i="7"/>
  <c r="F2231" i="7"/>
  <c r="E2231" i="7"/>
  <c r="D2231" i="7"/>
  <c r="L2230" i="7"/>
  <c r="K2230" i="7"/>
  <c r="J2230" i="7"/>
  <c r="I2230" i="7"/>
  <c r="C2230" i="7" s="1"/>
  <c r="H2230" i="7"/>
  <c r="G2230" i="7"/>
  <c r="F2230" i="7"/>
  <c r="E2230" i="7"/>
  <c r="D2230" i="7"/>
  <c r="L2229" i="7"/>
  <c r="K2229" i="7"/>
  <c r="J2229" i="7"/>
  <c r="I2229" i="7"/>
  <c r="H2229" i="7"/>
  <c r="G2229" i="7"/>
  <c r="F2229" i="7"/>
  <c r="E2229" i="7"/>
  <c r="D2229" i="7"/>
  <c r="C2229" i="7"/>
  <c r="L2228" i="7"/>
  <c r="K2228" i="7"/>
  <c r="J2228" i="7"/>
  <c r="I2228" i="7"/>
  <c r="C2228" i="7" s="1"/>
  <c r="H2228" i="7"/>
  <c r="G2228" i="7"/>
  <c r="F2228" i="7"/>
  <c r="E2228" i="7"/>
  <c r="D2228" i="7"/>
  <c r="L2227" i="7"/>
  <c r="K2227" i="7"/>
  <c r="J2227" i="7"/>
  <c r="I2227" i="7"/>
  <c r="H2227" i="7"/>
  <c r="G2227" i="7"/>
  <c r="F2227" i="7"/>
  <c r="E2227" i="7"/>
  <c r="D2227" i="7"/>
  <c r="C2227" i="7"/>
  <c r="L2226" i="7"/>
  <c r="K2226" i="7"/>
  <c r="J2226" i="7"/>
  <c r="I2226" i="7"/>
  <c r="H2226" i="7"/>
  <c r="G2226" i="7"/>
  <c r="F2226" i="7"/>
  <c r="E2226" i="7"/>
  <c r="D2226" i="7"/>
  <c r="C2226" i="7"/>
  <c r="L2225" i="7"/>
  <c r="K2225" i="7"/>
  <c r="J2225" i="7"/>
  <c r="I2225" i="7"/>
  <c r="H2225" i="7"/>
  <c r="G2225" i="7"/>
  <c r="F2225" i="7"/>
  <c r="E2225" i="7"/>
  <c r="D2225" i="7"/>
  <c r="C2225" i="7"/>
  <c r="L2224" i="7"/>
  <c r="K2224" i="7"/>
  <c r="J2224" i="7"/>
  <c r="I2224" i="7"/>
  <c r="H2224" i="7"/>
  <c r="G2224" i="7"/>
  <c r="F2224" i="7"/>
  <c r="E2224" i="7"/>
  <c r="D2224" i="7"/>
  <c r="C2224" i="7"/>
  <c r="L2223" i="7"/>
  <c r="K2223" i="7"/>
  <c r="J2223" i="7"/>
  <c r="I2223" i="7"/>
  <c r="H2223" i="7"/>
  <c r="G2223" i="7"/>
  <c r="F2223" i="7"/>
  <c r="E2223" i="7"/>
  <c r="D2223" i="7"/>
  <c r="C2223" i="7"/>
  <c r="L2222" i="7"/>
  <c r="K2222" i="7"/>
  <c r="J2222" i="7"/>
  <c r="I2222" i="7"/>
  <c r="C2222" i="7" s="1"/>
  <c r="H2222" i="7"/>
  <c r="G2222" i="7"/>
  <c r="F2222" i="7"/>
  <c r="E2222" i="7"/>
  <c r="D2222" i="7"/>
  <c r="L2221" i="7"/>
  <c r="K2221" i="7"/>
  <c r="J2221" i="7"/>
  <c r="I2221" i="7"/>
  <c r="C2221" i="7" s="1"/>
  <c r="H2221" i="7"/>
  <c r="G2221" i="7"/>
  <c r="F2221" i="7"/>
  <c r="E2221" i="7"/>
  <c r="D2221" i="7"/>
  <c r="L2220" i="7"/>
  <c r="K2220" i="7"/>
  <c r="J2220" i="7"/>
  <c r="I2220" i="7"/>
  <c r="H2220" i="7"/>
  <c r="G2220" i="7"/>
  <c r="F2220" i="7"/>
  <c r="E2220" i="7"/>
  <c r="D2220" i="7"/>
  <c r="C2220" i="7"/>
  <c r="L2219" i="7"/>
  <c r="K2219" i="7"/>
  <c r="J2219" i="7"/>
  <c r="I2219" i="7"/>
  <c r="H2219" i="7"/>
  <c r="G2219" i="7"/>
  <c r="F2219" i="7"/>
  <c r="E2219" i="7"/>
  <c r="D2219" i="7"/>
  <c r="C2219" i="7"/>
  <c r="L2218" i="7"/>
  <c r="K2218" i="7"/>
  <c r="J2218" i="7"/>
  <c r="I2218" i="7"/>
  <c r="C2218" i="7" s="1"/>
  <c r="H2218" i="7"/>
  <c r="G2218" i="7"/>
  <c r="F2218" i="7"/>
  <c r="E2218" i="7"/>
  <c r="D2218" i="7"/>
  <c r="L2217" i="7"/>
  <c r="K2217" i="7"/>
  <c r="J2217" i="7"/>
  <c r="I2217" i="7"/>
  <c r="H2217" i="7"/>
  <c r="G2217" i="7"/>
  <c r="F2217" i="7"/>
  <c r="E2217" i="7"/>
  <c r="D2217" i="7"/>
  <c r="C2217" i="7"/>
  <c r="L2216" i="7"/>
  <c r="K2216" i="7"/>
  <c r="J2216" i="7"/>
  <c r="I2216" i="7"/>
  <c r="H2216" i="7"/>
  <c r="G2216" i="7"/>
  <c r="F2216" i="7"/>
  <c r="E2216" i="7"/>
  <c r="D2216" i="7"/>
  <c r="C2216" i="7"/>
  <c r="L2215" i="7"/>
  <c r="K2215" i="7"/>
  <c r="J2215" i="7"/>
  <c r="I2215" i="7"/>
  <c r="C2215" i="7" s="1"/>
  <c r="H2215" i="7"/>
  <c r="G2215" i="7"/>
  <c r="F2215" i="7"/>
  <c r="E2215" i="7"/>
  <c r="D2215" i="7"/>
  <c r="L2214" i="7"/>
  <c r="K2214" i="7"/>
  <c r="J2214" i="7"/>
  <c r="I2214" i="7"/>
  <c r="C2214" i="7" s="1"/>
  <c r="H2214" i="7"/>
  <c r="G2214" i="7"/>
  <c r="F2214" i="7"/>
  <c r="E2214" i="7"/>
  <c r="D2214" i="7"/>
  <c r="L2213" i="7"/>
  <c r="K2213" i="7"/>
  <c r="J2213" i="7"/>
  <c r="I2213" i="7"/>
  <c r="H2213" i="7"/>
  <c r="G2213" i="7"/>
  <c r="F2213" i="7"/>
  <c r="E2213" i="7"/>
  <c r="D2213" i="7"/>
  <c r="C2213" i="7"/>
  <c r="L2212" i="7"/>
  <c r="K2212" i="7"/>
  <c r="J2212" i="7"/>
  <c r="I2212" i="7"/>
  <c r="C2212" i="7" s="1"/>
  <c r="H2212" i="7"/>
  <c r="G2212" i="7"/>
  <c r="F2212" i="7"/>
  <c r="E2212" i="7"/>
  <c r="D2212" i="7"/>
  <c r="L2211" i="7"/>
  <c r="K2211" i="7"/>
  <c r="J2211" i="7"/>
  <c r="I2211" i="7"/>
  <c r="H2211" i="7"/>
  <c r="G2211" i="7"/>
  <c r="F2211" i="7"/>
  <c r="E2211" i="7"/>
  <c r="D2211" i="7"/>
  <c r="C2211" i="7"/>
  <c r="L2210" i="7"/>
  <c r="K2210" i="7"/>
  <c r="J2210" i="7"/>
  <c r="I2210" i="7"/>
  <c r="H2210" i="7"/>
  <c r="G2210" i="7"/>
  <c r="F2210" i="7"/>
  <c r="E2210" i="7"/>
  <c r="D2210" i="7"/>
  <c r="C2210" i="7"/>
  <c r="L2209" i="7"/>
  <c r="K2209" i="7"/>
  <c r="J2209" i="7"/>
  <c r="I2209" i="7"/>
  <c r="H2209" i="7"/>
  <c r="G2209" i="7"/>
  <c r="F2209" i="7"/>
  <c r="E2209" i="7"/>
  <c r="D2209" i="7"/>
  <c r="C2209" i="7"/>
  <c r="L2208" i="7"/>
  <c r="K2208" i="7"/>
  <c r="J2208" i="7"/>
  <c r="I2208" i="7"/>
  <c r="H2208" i="7"/>
  <c r="G2208" i="7"/>
  <c r="F2208" i="7"/>
  <c r="E2208" i="7"/>
  <c r="D2208" i="7"/>
  <c r="C2208" i="7"/>
  <c r="L2207" i="7"/>
  <c r="K2207" i="7"/>
  <c r="J2207" i="7"/>
  <c r="I2207" i="7"/>
  <c r="H2207" i="7"/>
  <c r="G2207" i="7"/>
  <c r="F2207" i="7"/>
  <c r="E2207" i="7"/>
  <c r="D2207" i="7"/>
  <c r="C2207" i="7"/>
  <c r="L2206" i="7"/>
  <c r="K2206" i="7"/>
  <c r="J2206" i="7"/>
  <c r="I2206" i="7"/>
  <c r="H2206" i="7"/>
  <c r="G2206" i="7"/>
  <c r="F2206" i="7"/>
  <c r="E2206" i="7"/>
  <c r="D2206" i="7"/>
  <c r="C2206" i="7"/>
  <c r="L2205" i="7"/>
  <c r="K2205" i="7"/>
  <c r="J2205" i="7"/>
  <c r="I2205" i="7"/>
  <c r="C2205" i="7" s="1"/>
  <c r="H2205" i="7"/>
  <c r="G2205" i="7"/>
  <c r="F2205" i="7"/>
  <c r="E2205" i="7"/>
  <c r="D2205" i="7"/>
  <c r="L2204" i="7"/>
  <c r="K2204" i="7"/>
  <c r="J2204" i="7"/>
  <c r="I2204" i="7"/>
  <c r="H2204" i="7"/>
  <c r="G2204" i="7"/>
  <c r="F2204" i="7"/>
  <c r="E2204" i="7"/>
  <c r="D2204" i="7"/>
  <c r="C2204" i="7"/>
  <c r="L2203" i="7"/>
  <c r="K2203" i="7"/>
  <c r="J2203" i="7"/>
  <c r="I2203" i="7"/>
  <c r="C2203" i="7" s="1"/>
  <c r="H2203" i="7"/>
  <c r="G2203" i="7"/>
  <c r="F2203" i="7"/>
  <c r="E2203" i="7"/>
  <c r="D2203" i="7"/>
  <c r="L2202" i="7"/>
  <c r="K2202" i="7"/>
  <c r="J2202" i="7"/>
  <c r="I2202" i="7"/>
  <c r="C2202" i="7" s="1"/>
  <c r="H2202" i="7"/>
  <c r="G2202" i="7"/>
  <c r="F2202" i="7"/>
  <c r="E2202" i="7"/>
  <c r="D2202" i="7"/>
  <c r="L2201" i="7"/>
  <c r="K2201" i="7"/>
  <c r="J2201" i="7"/>
  <c r="I2201" i="7"/>
  <c r="H2201" i="7"/>
  <c r="G2201" i="7"/>
  <c r="F2201" i="7"/>
  <c r="E2201" i="7"/>
  <c r="D2201" i="7"/>
  <c r="C2201" i="7"/>
  <c r="L2200" i="7"/>
  <c r="K2200" i="7"/>
  <c r="J2200" i="7"/>
  <c r="I2200" i="7"/>
  <c r="H2200" i="7"/>
  <c r="G2200" i="7"/>
  <c r="F2200" i="7"/>
  <c r="E2200" i="7"/>
  <c r="D2200" i="7"/>
  <c r="C2200" i="7"/>
  <c r="L2199" i="7"/>
  <c r="K2199" i="7"/>
  <c r="J2199" i="7"/>
  <c r="I2199" i="7"/>
  <c r="C2199" i="7" s="1"/>
  <c r="H2199" i="7"/>
  <c r="G2199" i="7"/>
  <c r="F2199" i="7"/>
  <c r="E2199" i="7"/>
  <c r="D2199" i="7"/>
  <c r="L2198" i="7"/>
  <c r="K2198" i="7"/>
  <c r="J2198" i="7"/>
  <c r="I2198" i="7"/>
  <c r="H2198" i="7"/>
  <c r="G2198" i="7"/>
  <c r="F2198" i="7"/>
  <c r="E2198" i="7"/>
  <c r="D2198" i="7"/>
  <c r="C2198" i="7"/>
  <c r="L2197" i="7"/>
  <c r="K2197" i="7"/>
  <c r="J2197" i="7"/>
  <c r="I2197" i="7"/>
  <c r="H2197" i="7"/>
  <c r="G2197" i="7"/>
  <c r="F2197" i="7"/>
  <c r="E2197" i="7"/>
  <c r="D2197" i="7"/>
  <c r="C2197" i="7"/>
  <c r="L2196" i="7"/>
  <c r="K2196" i="7"/>
  <c r="J2196" i="7"/>
  <c r="I2196" i="7"/>
  <c r="C2196" i="7" s="1"/>
  <c r="H2196" i="7"/>
  <c r="G2196" i="7"/>
  <c r="F2196" i="7"/>
  <c r="E2196" i="7"/>
  <c r="D2196" i="7"/>
  <c r="L2195" i="7"/>
  <c r="K2195" i="7"/>
  <c r="J2195" i="7"/>
  <c r="I2195" i="7"/>
  <c r="H2195" i="7"/>
  <c r="G2195" i="7"/>
  <c r="F2195" i="7"/>
  <c r="E2195" i="7"/>
  <c r="D2195" i="7"/>
  <c r="C2195" i="7"/>
  <c r="L2194" i="7"/>
  <c r="K2194" i="7"/>
  <c r="J2194" i="7"/>
  <c r="I2194" i="7"/>
  <c r="H2194" i="7"/>
  <c r="G2194" i="7"/>
  <c r="F2194" i="7"/>
  <c r="E2194" i="7"/>
  <c r="D2194" i="7"/>
  <c r="C2194" i="7"/>
  <c r="L2193" i="7"/>
  <c r="K2193" i="7"/>
  <c r="J2193" i="7"/>
  <c r="I2193" i="7"/>
  <c r="H2193" i="7"/>
  <c r="G2193" i="7"/>
  <c r="F2193" i="7"/>
  <c r="E2193" i="7"/>
  <c r="D2193" i="7"/>
  <c r="C2193" i="7"/>
  <c r="L2192" i="7"/>
  <c r="K2192" i="7"/>
  <c r="J2192" i="7"/>
  <c r="I2192" i="7"/>
  <c r="C2192" i="7" s="1"/>
  <c r="H2192" i="7"/>
  <c r="G2192" i="7"/>
  <c r="F2192" i="7"/>
  <c r="E2192" i="7"/>
  <c r="D2192" i="7"/>
  <c r="L2191" i="7"/>
  <c r="K2191" i="7"/>
  <c r="J2191" i="7"/>
  <c r="I2191" i="7"/>
  <c r="H2191" i="7"/>
  <c r="G2191" i="7"/>
  <c r="F2191" i="7"/>
  <c r="E2191" i="7"/>
  <c r="D2191" i="7"/>
  <c r="C2191" i="7"/>
  <c r="L2190" i="7"/>
  <c r="K2190" i="7"/>
  <c r="J2190" i="7"/>
  <c r="I2190" i="7"/>
  <c r="H2190" i="7"/>
  <c r="G2190" i="7"/>
  <c r="F2190" i="7"/>
  <c r="E2190" i="7"/>
  <c r="D2190" i="7"/>
  <c r="C2190" i="7"/>
  <c r="L2189" i="7"/>
  <c r="K2189" i="7"/>
  <c r="J2189" i="7"/>
  <c r="I2189" i="7"/>
  <c r="C2189" i="7" s="1"/>
  <c r="H2189" i="7"/>
  <c r="G2189" i="7"/>
  <c r="F2189" i="7"/>
  <c r="E2189" i="7"/>
  <c r="D2189" i="7"/>
  <c r="L2188" i="7"/>
  <c r="K2188" i="7"/>
  <c r="J2188" i="7"/>
  <c r="I2188" i="7"/>
  <c r="H2188" i="7"/>
  <c r="G2188" i="7"/>
  <c r="F2188" i="7"/>
  <c r="E2188" i="7"/>
  <c r="D2188" i="7"/>
  <c r="C2188" i="7"/>
  <c r="L2187" i="7"/>
  <c r="K2187" i="7"/>
  <c r="J2187" i="7"/>
  <c r="I2187" i="7"/>
  <c r="H2187" i="7"/>
  <c r="G2187" i="7"/>
  <c r="F2187" i="7"/>
  <c r="E2187" i="7"/>
  <c r="D2187" i="7"/>
  <c r="C2187" i="7"/>
  <c r="L2186" i="7"/>
  <c r="K2186" i="7"/>
  <c r="J2186" i="7"/>
  <c r="I2186" i="7"/>
  <c r="C2186" i="7" s="1"/>
  <c r="H2186" i="7"/>
  <c r="G2186" i="7"/>
  <c r="F2186" i="7"/>
  <c r="E2186" i="7"/>
  <c r="D2186" i="7"/>
  <c r="L2185" i="7"/>
  <c r="K2185" i="7"/>
  <c r="J2185" i="7"/>
  <c r="I2185" i="7"/>
  <c r="H2185" i="7"/>
  <c r="G2185" i="7"/>
  <c r="F2185" i="7"/>
  <c r="E2185" i="7"/>
  <c r="D2185" i="7"/>
  <c r="C2185" i="7"/>
  <c r="L2184" i="7"/>
  <c r="K2184" i="7"/>
  <c r="J2184" i="7"/>
  <c r="I2184" i="7"/>
  <c r="H2184" i="7"/>
  <c r="G2184" i="7"/>
  <c r="F2184" i="7"/>
  <c r="E2184" i="7"/>
  <c r="D2184" i="7"/>
  <c r="C2184" i="7"/>
  <c r="L2183" i="7"/>
  <c r="K2183" i="7"/>
  <c r="J2183" i="7"/>
  <c r="I2183" i="7"/>
  <c r="C2183" i="7" s="1"/>
  <c r="H2183" i="7"/>
  <c r="G2183" i="7"/>
  <c r="F2183" i="7"/>
  <c r="E2183" i="7"/>
  <c r="D2183" i="7"/>
  <c r="L2182" i="7"/>
  <c r="K2182" i="7"/>
  <c r="J2182" i="7"/>
  <c r="I2182" i="7"/>
  <c r="C2182" i="7" s="1"/>
  <c r="H2182" i="7"/>
  <c r="G2182" i="7"/>
  <c r="F2182" i="7"/>
  <c r="E2182" i="7"/>
  <c r="D2182" i="7"/>
  <c r="L2181" i="7"/>
  <c r="K2181" i="7"/>
  <c r="J2181" i="7"/>
  <c r="I2181" i="7"/>
  <c r="C2181" i="7" s="1"/>
  <c r="H2181" i="7"/>
  <c r="G2181" i="7"/>
  <c r="F2181" i="7"/>
  <c r="E2181" i="7"/>
  <c r="D2181" i="7"/>
  <c r="L2180" i="7"/>
  <c r="K2180" i="7"/>
  <c r="J2180" i="7"/>
  <c r="I2180" i="7"/>
  <c r="H2180" i="7"/>
  <c r="G2180" i="7"/>
  <c r="F2180" i="7"/>
  <c r="E2180" i="7"/>
  <c r="D2180" i="7"/>
  <c r="C2180" i="7"/>
  <c r="L2179" i="7"/>
  <c r="K2179" i="7"/>
  <c r="J2179" i="7"/>
  <c r="I2179" i="7"/>
  <c r="H2179" i="7"/>
  <c r="G2179" i="7"/>
  <c r="F2179" i="7"/>
  <c r="E2179" i="7"/>
  <c r="D2179" i="7"/>
  <c r="C2179" i="7"/>
  <c r="L2178" i="7"/>
  <c r="K2178" i="7"/>
  <c r="J2178" i="7"/>
  <c r="I2178" i="7"/>
  <c r="H2178" i="7"/>
  <c r="G2178" i="7"/>
  <c r="F2178" i="7"/>
  <c r="E2178" i="7"/>
  <c r="D2178" i="7"/>
  <c r="C2178" i="7"/>
  <c r="L2177" i="7"/>
  <c r="K2177" i="7"/>
  <c r="J2177" i="7"/>
  <c r="I2177" i="7"/>
  <c r="C2177" i="7" s="1"/>
  <c r="H2177" i="7"/>
  <c r="G2177" i="7"/>
  <c r="F2177" i="7"/>
  <c r="E2177" i="7"/>
  <c r="D2177" i="7"/>
  <c r="L2176" i="7"/>
  <c r="K2176" i="7"/>
  <c r="J2176" i="7"/>
  <c r="I2176" i="7"/>
  <c r="H2176" i="7"/>
  <c r="G2176" i="7"/>
  <c r="F2176" i="7"/>
  <c r="E2176" i="7"/>
  <c r="D2176" i="7"/>
  <c r="C2176" i="7"/>
  <c r="L2175" i="7"/>
  <c r="K2175" i="7"/>
  <c r="J2175" i="7"/>
  <c r="I2175" i="7"/>
  <c r="H2175" i="7"/>
  <c r="G2175" i="7"/>
  <c r="F2175" i="7"/>
  <c r="E2175" i="7"/>
  <c r="D2175" i="7"/>
  <c r="C2175" i="7"/>
  <c r="L2174" i="7"/>
  <c r="K2174" i="7"/>
  <c r="J2174" i="7"/>
  <c r="I2174" i="7"/>
  <c r="H2174" i="7"/>
  <c r="G2174" i="7"/>
  <c r="F2174" i="7"/>
  <c r="E2174" i="7"/>
  <c r="D2174" i="7"/>
  <c r="C2174" i="7"/>
  <c r="L2173" i="7"/>
  <c r="K2173" i="7"/>
  <c r="J2173" i="7"/>
  <c r="I2173" i="7"/>
  <c r="C2173" i="7" s="1"/>
  <c r="H2173" i="7"/>
  <c r="G2173" i="7"/>
  <c r="F2173" i="7"/>
  <c r="E2173" i="7"/>
  <c r="D2173" i="7"/>
  <c r="L2172" i="7"/>
  <c r="K2172" i="7"/>
  <c r="J2172" i="7"/>
  <c r="I2172" i="7"/>
  <c r="H2172" i="7"/>
  <c r="G2172" i="7"/>
  <c r="F2172" i="7"/>
  <c r="E2172" i="7"/>
  <c r="D2172" i="7"/>
  <c r="C2172" i="7"/>
  <c r="L2171" i="7"/>
  <c r="K2171" i="7"/>
  <c r="J2171" i="7"/>
  <c r="I2171" i="7"/>
  <c r="C2171" i="7" s="1"/>
  <c r="H2171" i="7"/>
  <c r="G2171" i="7"/>
  <c r="F2171" i="7"/>
  <c r="E2171" i="7"/>
  <c r="D2171" i="7"/>
  <c r="L2170" i="7"/>
  <c r="K2170" i="7"/>
  <c r="J2170" i="7"/>
  <c r="I2170" i="7"/>
  <c r="H2170" i="7"/>
  <c r="G2170" i="7"/>
  <c r="F2170" i="7"/>
  <c r="E2170" i="7"/>
  <c r="D2170" i="7"/>
  <c r="C2170" i="7"/>
  <c r="L2169" i="7"/>
  <c r="K2169" i="7"/>
  <c r="J2169" i="7"/>
  <c r="I2169" i="7"/>
  <c r="H2169" i="7"/>
  <c r="G2169" i="7"/>
  <c r="F2169" i="7"/>
  <c r="E2169" i="7"/>
  <c r="D2169" i="7"/>
  <c r="C2169" i="7"/>
  <c r="L2168" i="7"/>
  <c r="K2168" i="7"/>
  <c r="J2168" i="7"/>
  <c r="I2168" i="7"/>
  <c r="H2168" i="7"/>
  <c r="G2168" i="7"/>
  <c r="F2168" i="7"/>
  <c r="E2168" i="7"/>
  <c r="D2168" i="7"/>
  <c r="C2168" i="7"/>
  <c r="L2167" i="7"/>
  <c r="K2167" i="7"/>
  <c r="J2167" i="7"/>
  <c r="I2167" i="7"/>
  <c r="C2167" i="7" s="1"/>
  <c r="H2167" i="7"/>
  <c r="G2167" i="7"/>
  <c r="F2167" i="7"/>
  <c r="E2167" i="7"/>
  <c r="D2167" i="7"/>
  <c r="L2166" i="7"/>
  <c r="K2166" i="7"/>
  <c r="J2166" i="7"/>
  <c r="I2166" i="7"/>
  <c r="H2166" i="7"/>
  <c r="G2166" i="7"/>
  <c r="F2166" i="7"/>
  <c r="E2166" i="7"/>
  <c r="D2166" i="7"/>
  <c r="C2166" i="7"/>
  <c r="L2165" i="7"/>
  <c r="K2165" i="7"/>
  <c r="J2165" i="7"/>
  <c r="I2165" i="7"/>
  <c r="C2165" i="7" s="1"/>
  <c r="H2165" i="7"/>
  <c r="G2165" i="7"/>
  <c r="F2165" i="7"/>
  <c r="E2165" i="7"/>
  <c r="D2165" i="7"/>
  <c r="L2164" i="7"/>
  <c r="K2164" i="7"/>
  <c r="J2164" i="7"/>
  <c r="I2164" i="7"/>
  <c r="H2164" i="7"/>
  <c r="G2164" i="7"/>
  <c r="F2164" i="7"/>
  <c r="E2164" i="7"/>
  <c r="D2164" i="7"/>
  <c r="C2164" i="7"/>
  <c r="L2163" i="7"/>
  <c r="K2163" i="7"/>
  <c r="J2163" i="7"/>
  <c r="I2163" i="7"/>
  <c r="C2163" i="7" s="1"/>
  <c r="H2163" i="7"/>
  <c r="G2163" i="7"/>
  <c r="F2163" i="7"/>
  <c r="E2163" i="7"/>
  <c r="D2163" i="7"/>
  <c r="L2162" i="7"/>
  <c r="K2162" i="7"/>
  <c r="J2162" i="7"/>
  <c r="I2162" i="7"/>
  <c r="C2162" i="7" s="1"/>
  <c r="H2162" i="7"/>
  <c r="G2162" i="7"/>
  <c r="F2162" i="7"/>
  <c r="E2162" i="7"/>
  <c r="D2162" i="7"/>
  <c r="L2161" i="7"/>
  <c r="K2161" i="7"/>
  <c r="J2161" i="7"/>
  <c r="I2161" i="7"/>
  <c r="C2161" i="7" s="1"/>
  <c r="H2161" i="7"/>
  <c r="G2161" i="7"/>
  <c r="F2161" i="7"/>
  <c r="E2161" i="7"/>
  <c r="D2161" i="7"/>
  <c r="L2160" i="7"/>
  <c r="K2160" i="7"/>
  <c r="J2160" i="7"/>
  <c r="I2160" i="7"/>
  <c r="C2160" i="7" s="1"/>
  <c r="H2160" i="7"/>
  <c r="G2160" i="7"/>
  <c r="F2160" i="7"/>
  <c r="E2160" i="7"/>
  <c r="D2160" i="7"/>
  <c r="L2159" i="7"/>
  <c r="K2159" i="7"/>
  <c r="J2159" i="7"/>
  <c r="I2159" i="7"/>
  <c r="C2159" i="7" s="1"/>
  <c r="H2159" i="7"/>
  <c r="G2159" i="7"/>
  <c r="F2159" i="7"/>
  <c r="E2159" i="7"/>
  <c r="D2159" i="7"/>
  <c r="L2158" i="7"/>
  <c r="K2158" i="7"/>
  <c r="J2158" i="7"/>
  <c r="I2158" i="7"/>
  <c r="C2158" i="7" s="1"/>
  <c r="H2158" i="7"/>
  <c r="G2158" i="7"/>
  <c r="F2158" i="7"/>
  <c r="E2158" i="7"/>
  <c r="D2158" i="7"/>
  <c r="L2157" i="7"/>
  <c r="K2157" i="7"/>
  <c r="J2157" i="7"/>
  <c r="I2157" i="7"/>
  <c r="C2157" i="7" s="1"/>
  <c r="H2157" i="7"/>
  <c r="G2157" i="7"/>
  <c r="F2157" i="7"/>
  <c r="E2157" i="7"/>
  <c r="D2157" i="7"/>
  <c r="L2156" i="7"/>
  <c r="K2156" i="7"/>
  <c r="J2156" i="7"/>
  <c r="I2156" i="7"/>
  <c r="H2156" i="7"/>
  <c r="G2156" i="7"/>
  <c r="F2156" i="7"/>
  <c r="E2156" i="7"/>
  <c r="D2156" i="7"/>
  <c r="C2156" i="7"/>
  <c r="L2155" i="7"/>
  <c r="K2155" i="7"/>
  <c r="J2155" i="7"/>
  <c r="I2155" i="7"/>
  <c r="C2155" i="7" s="1"/>
  <c r="H2155" i="7"/>
  <c r="G2155" i="7"/>
  <c r="F2155" i="7"/>
  <c r="E2155" i="7"/>
  <c r="D2155" i="7"/>
  <c r="L2154" i="7"/>
  <c r="K2154" i="7"/>
  <c r="J2154" i="7"/>
  <c r="I2154" i="7"/>
  <c r="C2154" i="7" s="1"/>
  <c r="H2154" i="7"/>
  <c r="G2154" i="7"/>
  <c r="F2154" i="7"/>
  <c r="E2154" i="7"/>
  <c r="D2154" i="7"/>
  <c r="L2153" i="7"/>
  <c r="K2153" i="7"/>
  <c r="J2153" i="7"/>
  <c r="I2153" i="7"/>
  <c r="H2153" i="7"/>
  <c r="G2153" i="7"/>
  <c r="F2153" i="7"/>
  <c r="E2153" i="7"/>
  <c r="D2153" i="7"/>
  <c r="C2153" i="7"/>
  <c r="L2152" i="7"/>
  <c r="K2152" i="7"/>
  <c r="J2152" i="7"/>
  <c r="I2152" i="7"/>
  <c r="H2152" i="7"/>
  <c r="G2152" i="7"/>
  <c r="F2152" i="7"/>
  <c r="E2152" i="7"/>
  <c r="D2152" i="7"/>
  <c r="C2152" i="7"/>
  <c r="L2151" i="7"/>
  <c r="K2151" i="7"/>
  <c r="J2151" i="7"/>
  <c r="I2151" i="7"/>
  <c r="C2151" i="7" s="1"/>
  <c r="H2151" i="7"/>
  <c r="G2151" i="7"/>
  <c r="F2151" i="7"/>
  <c r="E2151" i="7"/>
  <c r="D2151" i="7"/>
  <c r="L2150" i="7"/>
  <c r="K2150" i="7"/>
  <c r="J2150" i="7"/>
  <c r="I2150" i="7"/>
  <c r="C2150" i="7" s="1"/>
  <c r="H2150" i="7"/>
  <c r="G2150" i="7"/>
  <c r="F2150" i="7"/>
  <c r="E2150" i="7"/>
  <c r="D2150" i="7"/>
  <c r="L2149" i="7"/>
  <c r="K2149" i="7"/>
  <c r="J2149" i="7"/>
  <c r="I2149" i="7"/>
  <c r="H2149" i="7"/>
  <c r="G2149" i="7"/>
  <c r="F2149" i="7"/>
  <c r="E2149" i="7"/>
  <c r="D2149" i="7"/>
  <c r="C2149" i="7"/>
  <c r="L2148" i="7"/>
  <c r="K2148" i="7"/>
  <c r="J2148" i="7"/>
  <c r="I2148" i="7"/>
  <c r="H2148" i="7"/>
  <c r="G2148" i="7"/>
  <c r="F2148" i="7"/>
  <c r="E2148" i="7"/>
  <c r="D2148" i="7"/>
  <c r="C2148" i="7"/>
  <c r="L2147" i="7"/>
  <c r="K2147" i="7"/>
  <c r="J2147" i="7"/>
  <c r="I2147" i="7"/>
  <c r="H2147" i="7"/>
  <c r="G2147" i="7"/>
  <c r="F2147" i="7"/>
  <c r="E2147" i="7"/>
  <c r="D2147" i="7"/>
  <c r="C2147" i="7"/>
  <c r="L2146" i="7"/>
  <c r="K2146" i="7"/>
  <c r="J2146" i="7"/>
  <c r="I2146" i="7"/>
  <c r="H2146" i="7"/>
  <c r="G2146" i="7"/>
  <c r="F2146" i="7"/>
  <c r="E2146" i="7"/>
  <c r="D2146" i="7"/>
  <c r="C2146" i="7"/>
  <c r="L2145" i="7"/>
  <c r="K2145" i="7"/>
  <c r="J2145" i="7"/>
  <c r="I2145" i="7"/>
  <c r="C2145" i="7" s="1"/>
  <c r="H2145" i="7"/>
  <c r="G2145" i="7"/>
  <c r="F2145" i="7"/>
  <c r="E2145" i="7"/>
  <c r="D2145" i="7"/>
  <c r="L2144" i="7"/>
  <c r="K2144" i="7"/>
  <c r="J2144" i="7"/>
  <c r="I2144" i="7"/>
  <c r="H2144" i="7"/>
  <c r="G2144" i="7"/>
  <c r="F2144" i="7"/>
  <c r="E2144" i="7"/>
  <c r="D2144" i="7"/>
  <c r="C2144" i="7"/>
  <c r="L2143" i="7"/>
  <c r="K2143" i="7"/>
  <c r="J2143" i="7"/>
  <c r="I2143" i="7"/>
  <c r="H2143" i="7"/>
  <c r="G2143" i="7"/>
  <c r="F2143" i="7"/>
  <c r="E2143" i="7"/>
  <c r="D2143" i="7"/>
  <c r="C2143" i="7"/>
  <c r="L2142" i="7"/>
  <c r="K2142" i="7"/>
  <c r="J2142" i="7"/>
  <c r="I2142" i="7"/>
  <c r="H2142" i="7"/>
  <c r="G2142" i="7"/>
  <c r="F2142" i="7"/>
  <c r="E2142" i="7"/>
  <c r="D2142" i="7"/>
  <c r="C2142" i="7"/>
  <c r="L2141" i="7"/>
  <c r="K2141" i="7"/>
  <c r="J2141" i="7"/>
  <c r="I2141" i="7"/>
  <c r="C2141" i="7" s="1"/>
  <c r="H2141" i="7"/>
  <c r="G2141" i="7"/>
  <c r="F2141" i="7"/>
  <c r="E2141" i="7"/>
  <c r="D2141" i="7"/>
  <c r="L2140" i="7"/>
  <c r="K2140" i="7"/>
  <c r="J2140" i="7"/>
  <c r="I2140" i="7"/>
  <c r="C2140" i="7" s="1"/>
  <c r="H2140" i="7"/>
  <c r="G2140" i="7"/>
  <c r="F2140" i="7"/>
  <c r="E2140" i="7"/>
  <c r="D2140" i="7"/>
  <c r="L2139" i="7"/>
  <c r="K2139" i="7"/>
  <c r="J2139" i="7"/>
  <c r="I2139" i="7"/>
  <c r="H2139" i="7"/>
  <c r="G2139" i="7"/>
  <c r="F2139" i="7"/>
  <c r="E2139" i="7"/>
  <c r="D2139" i="7"/>
  <c r="C2139" i="7"/>
  <c r="L2138" i="7"/>
  <c r="K2138" i="7"/>
  <c r="J2138" i="7"/>
  <c r="I2138" i="7"/>
  <c r="C2138" i="7" s="1"/>
  <c r="H2138" i="7"/>
  <c r="G2138" i="7"/>
  <c r="F2138" i="7"/>
  <c r="E2138" i="7"/>
  <c r="D2138" i="7"/>
  <c r="L2137" i="7"/>
  <c r="K2137" i="7"/>
  <c r="J2137" i="7"/>
  <c r="I2137" i="7"/>
  <c r="H2137" i="7"/>
  <c r="G2137" i="7"/>
  <c r="F2137" i="7"/>
  <c r="E2137" i="7"/>
  <c r="D2137" i="7"/>
  <c r="C2137" i="7"/>
  <c r="L2136" i="7"/>
  <c r="K2136" i="7"/>
  <c r="J2136" i="7"/>
  <c r="I2136" i="7"/>
  <c r="C2136" i="7" s="1"/>
  <c r="H2136" i="7"/>
  <c r="G2136" i="7"/>
  <c r="F2136" i="7"/>
  <c r="E2136" i="7"/>
  <c r="D2136" i="7"/>
  <c r="L2135" i="7"/>
  <c r="K2135" i="7"/>
  <c r="J2135" i="7"/>
  <c r="I2135" i="7"/>
  <c r="C2135" i="7" s="1"/>
  <c r="H2135" i="7"/>
  <c r="G2135" i="7"/>
  <c r="F2135" i="7"/>
  <c r="E2135" i="7"/>
  <c r="D2135" i="7"/>
  <c r="L2134" i="7"/>
  <c r="K2134" i="7"/>
  <c r="J2134" i="7"/>
  <c r="I2134" i="7"/>
  <c r="H2134" i="7"/>
  <c r="G2134" i="7"/>
  <c r="F2134" i="7"/>
  <c r="E2134" i="7"/>
  <c r="D2134" i="7"/>
  <c r="C2134" i="7"/>
  <c r="L2133" i="7"/>
  <c r="K2133" i="7"/>
  <c r="J2133" i="7"/>
  <c r="I2133" i="7"/>
  <c r="H2133" i="7"/>
  <c r="G2133" i="7"/>
  <c r="F2133" i="7"/>
  <c r="E2133" i="7"/>
  <c r="D2133" i="7"/>
  <c r="C2133" i="7"/>
  <c r="L2132" i="7"/>
  <c r="K2132" i="7"/>
  <c r="J2132" i="7"/>
  <c r="I2132" i="7"/>
  <c r="C2132" i="7" s="1"/>
  <c r="H2132" i="7"/>
  <c r="G2132" i="7"/>
  <c r="F2132" i="7"/>
  <c r="E2132" i="7"/>
  <c r="D2132" i="7"/>
  <c r="L2131" i="7"/>
  <c r="K2131" i="7"/>
  <c r="J2131" i="7"/>
  <c r="I2131" i="7"/>
  <c r="C2131" i="7" s="1"/>
  <c r="H2131" i="7"/>
  <c r="G2131" i="7"/>
  <c r="F2131" i="7"/>
  <c r="E2131" i="7"/>
  <c r="D2131" i="7"/>
  <c r="L2130" i="7"/>
  <c r="K2130" i="7"/>
  <c r="J2130" i="7"/>
  <c r="I2130" i="7"/>
  <c r="H2130" i="7"/>
  <c r="G2130" i="7"/>
  <c r="F2130" i="7"/>
  <c r="E2130" i="7"/>
  <c r="D2130" i="7"/>
  <c r="C2130" i="7"/>
  <c r="L2129" i="7"/>
  <c r="K2129" i="7"/>
  <c r="J2129" i="7"/>
  <c r="I2129" i="7"/>
  <c r="H2129" i="7"/>
  <c r="G2129" i="7"/>
  <c r="F2129" i="7"/>
  <c r="E2129" i="7"/>
  <c r="D2129" i="7"/>
  <c r="C2129" i="7"/>
  <c r="L2128" i="7"/>
  <c r="K2128" i="7"/>
  <c r="J2128" i="7"/>
  <c r="I2128" i="7"/>
  <c r="C2128" i="7" s="1"/>
  <c r="H2128" i="7"/>
  <c r="G2128" i="7"/>
  <c r="F2128" i="7"/>
  <c r="E2128" i="7"/>
  <c r="D2128" i="7"/>
  <c r="L2127" i="7"/>
  <c r="K2127" i="7"/>
  <c r="J2127" i="7"/>
  <c r="I2127" i="7"/>
  <c r="C2127" i="7" s="1"/>
  <c r="H2127" i="7"/>
  <c r="G2127" i="7"/>
  <c r="F2127" i="7"/>
  <c r="E2127" i="7"/>
  <c r="D2127" i="7"/>
  <c r="L2126" i="7"/>
  <c r="K2126" i="7"/>
  <c r="J2126" i="7"/>
  <c r="I2126" i="7"/>
  <c r="H2126" i="7"/>
  <c r="G2126" i="7"/>
  <c r="F2126" i="7"/>
  <c r="E2126" i="7"/>
  <c r="D2126" i="7"/>
  <c r="C2126" i="7"/>
  <c r="L2125" i="7"/>
  <c r="K2125" i="7"/>
  <c r="J2125" i="7"/>
  <c r="I2125" i="7"/>
  <c r="H2125" i="7"/>
  <c r="G2125" i="7"/>
  <c r="F2125" i="7"/>
  <c r="E2125" i="7"/>
  <c r="D2125" i="7"/>
  <c r="C2125" i="7"/>
  <c r="L2124" i="7"/>
  <c r="K2124" i="7"/>
  <c r="J2124" i="7"/>
  <c r="I2124" i="7"/>
  <c r="H2124" i="7"/>
  <c r="G2124" i="7"/>
  <c r="F2124" i="7"/>
  <c r="E2124" i="7"/>
  <c r="D2124" i="7"/>
  <c r="C2124" i="7"/>
  <c r="L2123" i="7"/>
  <c r="K2123" i="7"/>
  <c r="J2123" i="7"/>
  <c r="I2123" i="7"/>
  <c r="C2123" i="7" s="1"/>
  <c r="H2123" i="7"/>
  <c r="G2123" i="7"/>
  <c r="F2123" i="7"/>
  <c r="E2123" i="7"/>
  <c r="D2123" i="7"/>
  <c r="L2122" i="7"/>
  <c r="K2122" i="7"/>
  <c r="J2122" i="7"/>
  <c r="I2122" i="7"/>
  <c r="C2122" i="7" s="1"/>
  <c r="H2122" i="7"/>
  <c r="G2122" i="7"/>
  <c r="F2122" i="7"/>
  <c r="E2122" i="7"/>
  <c r="D2122" i="7"/>
  <c r="L2121" i="7"/>
  <c r="K2121" i="7"/>
  <c r="J2121" i="7"/>
  <c r="I2121" i="7"/>
  <c r="H2121" i="7"/>
  <c r="G2121" i="7"/>
  <c r="F2121" i="7"/>
  <c r="E2121" i="7"/>
  <c r="D2121" i="7"/>
  <c r="C2121" i="7"/>
  <c r="L2120" i="7"/>
  <c r="K2120" i="7"/>
  <c r="J2120" i="7"/>
  <c r="I2120" i="7"/>
  <c r="H2120" i="7"/>
  <c r="G2120" i="7"/>
  <c r="F2120" i="7"/>
  <c r="E2120" i="7"/>
  <c r="D2120" i="7"/>
  <c r="C2120" i="7"/>
  <c r="L2119" i="7"/>
  <c r="K2119" i="7"/>
  <c r="J2119" i="7"/>
  <c r="I2119" i="7"/>
  <c r="C2119" i="7" s="1"/>
  <c r="H2119" i="7"/>
  <c r="G2119" i="7"/>
  <c r="F2119" i="7"/>
  <c r="E2119" i="7"/>
  <c r="D2119" i="7"/>
  <c r="L2118" i="7"/>
  <c r="K2118" i="7"/>
  <c r="J2118" i="7"/>
  <c r="I2118" i="7"/>
  <c r="C2118" i="7" s="1"/>
  <c r="H2118" i="7"/>
  <c r="G2118" i="7"/>
  <c r="F2118" i="7"/>
  <c r="E2118" i="7"/>
  <c r="D2118" i="7"/>
  <c r="L2117" i="7"/>
  <c r="K2117" i="7"/>
  <c r="J2117" i="7"/>
  <c r="I2117" i="7"/>
  <c r="H2117" i="7"/>
  <c r="G2117" i="7"/>
  <c r="F2117" i="7"/>
  <c r="E2117" i="7"/>
  <c r="D2117" i="7"/>
  <c r="C2117" i="7"/>
  <c r="L2116" i="7"/>
  <c r="K2116" i="7"/>
  <c r="J2116" i="7"/>
  <c r="I2116" i="7"/>
  <c r="H2116" i="7"/>
  <c r="G2116" i="7"/>
  <c r="F2116" i="7"/>
  <c r="E2116" i="7"/>
  <c r="D2116" i="7"/>
  <c r="C2116" i="7"/>
  <c r="L2115" i="7"/>
  <c r="K2115" i="7"/>
  <c r="J2115" i="7"/>
  <c r="I2115" i="7"/>
  <c r="C2115" i="7" s="1"/>
  <c r="H2115" i="7"/>
  <c r="G2115" i="7"/>
  <c r="F2115" i="7"/>
  <c r="E2115" i="7"/>
  <c r="D2115" i="7"/>
  <c r="L2114" i="7"/>
  <c r="K2114" i="7"/>
  <c r="J2114" i="7"/>
  <c r="I2114" i="7"/>
  <c r="C2114" i="7" s="1"/>
  <c r="H2114" i="7"/>
  <c r="G2114" i="7"/>
  <c r="F2114" i="7"/>
  <c r="E2114" i="7"/>
  <c r="D2114" i="7"/>
  <c r="L2113" i="7"/>
  <c r="K2113" i="7"/>
  <c r="J2113" i="7"/>
  <c r="I2113" i="7"/>
  <c r="H2113" i="7"/>
  <c r="G2113" i="7"/>
  <c r="F2113" i="7"/>
  <c r="E2113" i="7"/>
  <c r="D2113" i="7"/>
  <c r="C2113" i="7"/>
  <c r="L2112" i="7"/>
  <c r="K2112" i="7"/>
  <c r="J2112" i="7"/>
  <c r="I2112" i="7"/>
  <c r="H2112" i="7"/>
  <c r="G2112" i="7"/>
  <c r="F2112" i="7"/>
  <c r="E2112" i="7"/>
  <c r="D2112" i="7"/>
  <c r="C2112" i="7"/>
  <c r="L2111" i="7"/>
  <c r="K2111" i="7"/>
  <c r="J2111" i="7"/>
  <c r="I2111" i="7"/>
  <c r="H2111" i="7"/>
  <c r="G2111" i="7"/>
  <c r="F2111" i="7"/>
  <c r="E2111" i="7"/>
  <c r="D2111" i="7"/>
  <c r="C2111" i="7"/>
  <c r="L2110" i="7"/>
  <c r="K2110" i="7"/>
  <c r="J2110" i="7"/>
  <c r="I2110" i="7"/>
  <c r="C2110" i="7" s="1"/>
  <c r="H2110" i="7"/>
  <c r="G2110" i="7"/>
  <c r="F2110" i="7"/>
  <c r="E2110" i="7"/>
  <c r="D2110" i="7"/>
  <c r="L2109" i="7"/>
  <c r="K2109" i="7"/>
  <c r="J2109" i="7"/>
  <c r="I2109" i="7"/>
  <c r="C2109" i="7" s="1"/>
  <c r="H2109" i="7"/>
  <c r="G2109" i="7"/>
  <c r="F2109" i="7"/>
  <c r="E2109" i="7"/>
  <c r="D2109" i="7"/>
  <c r="L2108" i="7"/>
  <c r="K2108" i="7"/>
  <c r="J2108" i="7"/>
  <c r="I2108" i="7"/>
  <c r="H2108" i="7"/>
  <c r="G2108" i="7"/>
  <c r="F2108" i="7"/>
  <c r="E2108" i="7"/>
  <c r="D2108" i="7"/>
  <c r="C2108" i="7"/>
  <c r="L2107" i="7"/>
  <c r="K2107" i="7"/>
  <c r="J2107" i="7"/>
  <c r="I2107" i="7"/>
  <c r="H2107" i="7"/>
  <c r="G2107" i="7"/>
  <c r="F2107" i="7"/>
  <c r="E2107" i="7"/>
  <c r="D2107" i="7"/>
  <c r="C2107" i="7"/>
  <c r="L2106" i="7"/>
  <c r="K2106" i="7"/>
  <c r="J2106" i="7"/>
  <c r="I2106" i="7"/>
  <c r="C2106" i="7" s="1"/>
  <c r="H2106" i="7"/>
  <c r="G2106" i="7"/>
  <c r="F2106" i="7"/>
  <c r="E2106" i="7"/>
  <c r="D2106" i="7"/>
  <c r="L2105" i="7"/>
  <c r="K2105" i="7"/>
  <c r="J2105" i="7"/>
  <c r="I2105" i="7"/>
  <c r="H2105" i="7"/>
  <c r="G2105" i="7"/>
  <c r="F2105" i="7"/>
  <c r="E2105" i="7"/>
  <c r="D2105" i="7"/>
  <c r="C2105" i="7"/>
  <c r="L2104" i="7"/>
  <c r="K2104" i="7"/>
  <c r="J2104" i="7"/>
  <c r="I2104" i="7"/>
  <c r="H2104" i="7"/>
  <c r="G2104" i="7"/>
  <c r="F2104" i="7"/>
  <c r="E2104" i="7"/>
  <c r="D2104" i="7"/>
  <c r="C2104" i="7"/>
  <c r="L2103" i="7"/>
  <c r="K2103" i="7"/>
  <c r="J2103" i="7"/>
  <c r="I2103" i="7"/>
  <c r="C2103" i="7" s="1"/>
  <c r="H2103" i="7"/>
  <c r="G2103" i="7"/>
  <c r="F2103" i="7"/>
  <c r="E2103" i="7"/>
  <c r="D2103" i="7"/>
  <c r="L2102" i="7"/>
  <c r="K2102" i="7"/>
  <c r="J2102" i="7"/>
  <c r="I2102" i="7"/>
  <c r="H2102" i="7"/>
  <c r="G2102" i="7"/>
  <c r="F2102" i="7"/>
  <c r="E2102" i="7"/>
  <c r="D2102" i="7"/>
  <c r="C2102" i="7"/>
  <c r="L2101" i="7"/>
  <c r="K2101" i="7"/>
  <c r="J2101" i="7"/>
  <c r="I2101" i="7"/>
  <c r="C2101" i="7" s="1"/>
  <c r="H2101" i="7"/>
  <c r="G2101" i="7"/>
  <c r="F2101" i="7"/>
  <c r="E2101" i="7"/>
  <c r="D2101" i="7"/>
  <c r="L2100" i="7"/>
  <c r="K2100" i="7"/>
  <c r="J2100" i="7"/>
  <c r="I2100" i="7"/>
  <c r="H2100" i="7"/>
  <c r="G2100" i="7"/>
  <c r="F2100" i="7"/>
  <c r="E2100" i="7"/>
  <c r="D2100" i="7"/>
  <c r="C2100" i="7"/>
  <c r="L2099" i="7"/>
  <c r="K2099" i="7"/>
  <c r="J2099" i="7"/>
  <c r="I2099" i="7"/>
  <c r="C2099" i="7" s="1"/>
  <c r="H2099" i="7"/>
  <c r="G2099" i="7"/>
  <c r="F2099" i="7"/>
  <c r="E2099" i="7"/>
  <c r="D2099" i="7"/>
  <c r="L2098" i="7"/>
  <c r="K2098" i="7"/>
  <c r="J2098" i="7"/>
  <c r="I2098" i="7"/>
  <c r="H2098" i="7"/>
  <c r="G2098" i="7"/>
  <c r="F2098" i="7"/>
  <c r="E2098" i="7"/>
  <c r="D2098" i="7"/>
  <c r="C2098" i="7"/>
  <c r="L2097" i="7"/>
  <c r="K2097" i="7"/>
  <c r="J2097" i="7"/>
  <c r="I2097" i="7"/>
  <c r="C2097" i="7" s="1"/>
  <c r="H2097" i="7"/>
  <c r="G2097" i="7"/>
  <c r="F2097" i="7"/>
  <c r="E2097" i="7"/>
  <c r="D2097" i="7"/>
  <c r="L2096" i="7"/>
  <c r="K2096" i="7"/>
  <c r="J2096" i="7"/>
  <c r="I2096" i="7"/>
  <c r="C2096" i="7" s="1"/>
  <c r="H2096" i="7"/>
  <c r="G2096" i="7"/>
  <c r="F2096" i="7"/>
  <c r="E2096" i="7"/>
  <c r="D2096" i="7"/>
  <c r="L2095" i="7"/>
  <c r="K2095" i="7"/>
  <c r="J2095" i="7"/>
  <c r="I2095" i="7"/>
  <c r="H2095" i="7"/>
  <c r="G2095" i="7"/>
  <c r="F2095" i="7"/>
  <c r="E2095" i="7"/>
  <c r="D2095" i="7"/>
  <c r="C2095" i="7"/>
  <c r="L2094" i="7"/>
  <c r="K2094" i="7"/>
  <c r="J2094" i="7"/>
  <c r="I2094" i="7"/>
  <c r="H2094" i="7"/>
  <c r="G2094" i="7"/>
  <c r="F2094" i="7"/>
  <c r="E2094" i="7"/>
  <c r="D2094" i="7"/>
  <c r="C2094" i="7"/>
  <c r="L2093" i="7"/>
  <c r="K2093" i="7"/>
  <c r="J2093" i="7"/>
  <c r="I2093" i="7"/>
  <c r="C2093" i="7" s="1"/>
  <c r="H2093" i="7"/>
  <c r="G2093" i="7"/>
  <c r="F2093" i="7"/>
  <c r="E2093" i="7"/>
  <c r="D2093" i="7"/>
  <c r="L2092" i="7"/>
  <c r="K2092" i="7"/>
  <c r="J2092" i="7"/>
  <c r="I2092" i="7"/>
  <c r="C2092" i="7" s="1"/>
  <c r="H2092" i="7"/>
  <c r="G2092" i="7"/>
  <c r="F2092" i="7"/>
  <c r="E2092" i="7"/>
  <c r="D2092" i="7"/>
  <c r="L2091" i="7"/>
  <c r="K2091" i="7"/>
  <c r="J2091" i="7"/>
  <c r="I2091" i="7"/>
  <c r="H2091" i="7"/>
  <c r="G2091" i="7"/>
  <c r="F2091" i="7"/>
  <c r="E2091" i="7"/>
  <c r="D2091" i="7"/>
  <c r="C2091" i="7"/>
  <c r="L2090" i="7"/>
  <c r="K2090" i="7"/>
  <c r="J2090" i="7"/>
  <c r="I2090" i="7"/>
  <c r="H2090" i="7"/>
  <c r="G2090" i="7"/>
  <c r="F2090" i="7"/>
  <c r="E2090" i="7"/>
  <c r="D2090" i="7"/>
  <c r="C2090" i="7"/>
  <c r="L2089" i="7"/>
  <c r="K2089" i="7"/>
  <c r="J2089" i="7"/>
  <c r="I2089" i="7"/>
  <c r="H2089" i="7"/>
  <c r="G2089" i="7"/>
  <c r="F2089" i="7"/>
  <c r="E2089" i="7"/>
  <c r="D2089" i="7"/>
  <c r="C2089" i="7"/>
  <c r="L2088" i="7"/>
  <c r="K2088" i="7"/>
  <c r="J2088" i="7"/>
  <c r="I2088" i="7"/>
  <c r="C2088" i="7" s="1"/>
  <c r="H2088" i="7"/>
  <c r="G2088" i="7"/>
  <c r="F2088" i="7"/>
  <c r="E2088" i="7"/>
  <c r="D2088" i="7"/>
  <c r="L2087" i="7"/>
  <c r="K2087" i="7"/>
  <c r="J2087" i="7"/>
  <c r="I2087" i="7"/>
  <c r="C2087" i="7" s="1"/>
  <c r="H2087" i="7"/>
  <c r="G2087" i="7"/>
  <c r="F2087" i="7"/>
  <c r="E2087" i="7"/>
  <c r="D2087" i="7"/>
  <c r="L2086" i="7"/>
  <c r="K2086" i="7"/>
  <c r="J2086" i="7"/>
  <c r="I2086" i="7"/>
  <c r="H2086" i="7"/>
  <c r="G2086" i="7"/>
  <c r="F2086" i="7"/>
  <c r="E2086" i="7"/>
  <c r="D2086" i="7"/>
  <c r="C2086" i="7"/>
  <c r="L2085" i="7"/>
  <c r="K2085" i="7"/>
  <c r="J2085" i="7"/>
  <c r="I2085" i="7"/>
  <c r="H2085" i="7"/>
  <c r="G2085" i="7"/>
  <c r="F2085" i="7"/>
  <c r="E2085" i="7"/>
  <c r="D2085" i="7"/>
  <c r="C2085" i="7"/>
  <c r="L2084" i="7"/>
  <c r="K2084" i="7"/>
  <c r="J2084" i="7"/>
  <c r="I2084" i="7"/>
  <c r="H2084" i="7"/>
  <c r="G2084" i="7"/>
  <c r="F2084" i="7"/>
  <c r="E2084" i="7"/>
  <c r="D2084" i="7"/>
  <c r="C2084" i="7"/>
  <c r="L2083" i="7"/>
  <c r="K2083" i="7"/>
  <c r="J2083" i="7"/>
  <c r="I2083" i="7"/>
  <c r="C2083" i="7" s="1"/>
  <c r="H2083" i="7"/>
  <c r="G2083" i="7"/>
  <c r="F2083" i="7"/>
  <c r="E2083" i="7"/>
  <c r="D2083" i="7"/>
  <c r="L2082" i="7"/>
  <c r="K2082" i="7"/>
  <c r="J2082" i="7"/>
  <c r="I2082" i="7"/>
  <c r="H2082" i="7"/>
  <c r="G2082" i="7"/>
  <c r="F2082" i="7"/>
  <c r="E2082" i="7"/>
  <c r="D2082" i="7"/>
  <c r="C2082" i="7"/>
  <c r="L2081" i="7"/>
  <c r="K2081" i="7"/>
  <c r="J2081" i="7"/>
  <c r="I2081" i="7"/>
  <c r="H2081" i="7"/>
  <c r="G2081" i="7"/>
  <c r="F2081" i="7"/>
  <c r="E2081" i="7"/>
  <c r="D2081" i="7"/>
  <c r="C2081" i="7"/>
  <c r="L2080" i="7"/>
  <c r="K2080" i="7"/>
  <c r="J2080" i="7"/>
  <c r="I2080" i="7"/>
  <c r="C2080" i="7" s="1"/>
  <c r="H2080" i="7"/>
  <c r="G2080" i="7"/>
  <c r="F2080" i="7"/>
  <c r="E2080" i="7"/>
  <c r="D2080" i="7"/>
  <c r="L2079" i="7"/>
  <c r="K2079" i="7"/>
  <c r="J2079" i="7"/>
  <c r="I2079" i="7"/>
  <c r="H2079" i="7"/>
  <c r="G2079" i="7"/>
  <c r="F2079" i="7"/>
  <c r="E2079" i="7"/>
  <c r="D2079" i="7"/>
  <c r="C2079" i="7"/>
  <c r="L2078" i="7"/>
  <c r="K2078" i="7"/>
  <c r="J2078" i="7"/>
  <c r="I2078" i="7"/>
  <c r="C2078" i="7" s="1"/>
  <c r="H2078" i="7"/>
  <c r="G2078" i="7"/>
  <c r="F2078" i="7"/>
  <c r="E2078" i="7"/>
  <c r="D2078" i="7"/>
  <c r="L2077" i="7"/>
  <c r="K2077" i="7"/>
  <c r="J2077" i="7"/>
  <c r="I2077" i="7"/>
  <c r="C2077" i="7" s="1"/>
  <c r="H2077" i="7"/>
  <c r="G2077" i="7"/>
  <c r="F2077" i="7"/>
  <c r="E2077" i="7"/>
  <c r="D2077" i="7"/>
  <c r="L2076" i="7"/>
  <c r="K2076" i="7"/>
  <c r="J2076" i="7"/>
  <c r="I2076" i="7"/>
  <c r="H2076" i="7"/>
  <c r="G2076" i="7"/>
  <c r="F2076" i="7"/>
  <c r="E2076" i="7"/>
  <c r="D2076" i="7"/>
  <c r="C2076" i="7"/>
  <c r="L2075" i="7"/>
  <c r="K2075" i="7"/>
  <c r="J2075" i="7"/>
  <c r="I2075" i="7"/>
  <c r="H2075" i="7"/>
  <c r="G2075" i="7"/>
  <c r="F2075" i="7"/>
  <c r="E2075" i="7"/>
  <c r="D2075" i="7"/>
  <c r="C2075" i="7"/>
  <c r="L2074" i="7"/>
  <c r="K2074" i="7"/>
  <c r="J2074" i="7"/>
  <c r="I2074" i="7"/>
  <c r="H2074" i="7"/>
  <c r="G2074" i="7"/>
  <c r="F2074" i="7"/>
  <c r="E2074" i="7"/>
  <c r="D2074" i="7"/>
  <c r="C2074" i="7"/>
  <c r="L2073" i="7"/>
  <c r="K2073" i="7"/>
  <c r="J2073" i="7"/>
  <c r="I2073" i="7"/>
  <c r="H2073" i="7"/>
  <c r="G2073" i="7"/>
  <c r="F2073" i="7"/>
  <c r="E2073" i="7"/>
  <c r="D2073" i="7"/>
  <c r="C2073" i="7"/>
  <c r="L2072" i="7"/>
  <c r="K2072" i="7"/>
  <c r="J2072" i="7"/>
  <c r="I2072" i="7"/>
  <c r="C2072" i="7" s="1"/>
  <c r="H2072" i="7"/>
  <c r="G2072" i="7"/>
  <c r="F2072" i="7"/>
  <c r="E2072" i="7"/>
  <c r="D2072" i="7"/>
  <c r="L2071" i="7"/>
  <c r="K2071" i="7"/>
  <c r="J2071" i="7"/>
  <c r="I2071" i="7"/>
  <c r="H2071" i="7"/>
  <c r="G2071" i="7"/>
  <c r="F2071" i="7"/>
  <c r="E2071" i="7"/>
  <c r="D2071" i="7"/>
  <c r="C2071" i="7"/>
  <c r="L2070" i="7"/>
  <c r="K2070" i="7"/>
  <c r="J2070" i="7"/>
  <c r="I2070" i="7"/>
  <c r="H2070" i="7"/>
  <c r="G2070" i="7"/>
  <c r="F2070" i="7"/>
  <c r="E2070" i="7"/>
  <c r="D2070" i="7"/>
  <c r="C2070" i="7"/>
  <c r="L2069" i="7"/>
  <c r="K2069" i="7"/>
  <c r="J2069" i="7"/>
  <c r="I2069" i="7"/>
  <c r="H2069" i="7"/>
  <c r="G2069" i="7"/>
  <c r="F2069" i="7"/>
  <c r="E2069" i="7"/>
  <c r="D2069" i="7"/>
  <c r="C2069" i="7"/>
  <c r="L2068" i="7"/>
  <c r="K2068" i="7"/>
  <c r="J2068" i="7"/>
  <c r="I2068" i="7"/>
  <c r="H2068" i="7"/>
  <c r="G2068" i="7"/>
  <c r="F2068" i="7"/>
  <c r="E2068" i="7"/>
  <c r="D2068" i="7"/>
  <c r="C2068" i="7"/>
  <c r="L2067" i="7"/>
  <c r="K2067" i="7"/>
  <c r="J2067" i="7"/>
  <c r="I2067" i="7"/>
  <c r="C2067" i="7" s="1"/>
  <c r="H2067" i="7"/>
  <c r="G2067" i="7"/>
  <c r="F2067" i="7"/>
  <c r="E2067" i="7"/>
  <c r="D2067" i="7"/>
  <c r="L2066" i="7"/>
  <c r="K2066" i="7"/>
  <c r="J2066" i="7"/>
  <c r="I2066" i="7"/>
  <c r="H2066" i="7"/>
  <c r="G2066" i="7"/>
  <c r="F2066" i="7"/>
  <c r="E2066" i="7"/>
  <c r="D2066" i="7"/>
  <c r="C2066" i="7"/>
  <c r="L2065" i="7"/>
  <c r="K2065" i="7"/>
  <c r="J2065" i="7"/>
  <c r="I2065" i="7"/>
  <c r="H2065" i="7"/>
  <c r="G2065" i="7"/>
  <c r="F2065" i="7"/>
  <c r="E2065" i="7"/>
  <c r="D2065" i="7"/>
  <c r="C2065" i="7"/>
  <c r="L2064" i="7"/>
  <c r="K2064" i="7"/>
  <c r="J2064" i="7"/>
  <c r="I2064" i="7"/>
  <c r="C2064" i="7" s="1"/>
  <c r="H2064" i="7"/>
  <c r="G2064" i="7"/>
  <c r="F2064" i="7"/>
  <c r="E2064" i="7"/>
  <c r="D2064" i="7"/>
  <c r="L2063" i="7"/>
  <c r="K2063" i="7"/>
  <c r="J2063" i="7"/>
  <c r="I2063" i="7"/>
  <c r="C2063" i="7" s="1"/>
  <c r="H2063" i="7"/>
  <c r="G2063" i="7"/>
  <c r="F2063" i="7"/>
  <c r="E2063" i="7"/>
  <c r="D2063" i="7"/>
  <c r="L2062" i="7"/>
  <c r="K2062" i="7"/>
  <c r="J2062" i="7"/>
  <c r="I2062" i="7"/>
  <c r="H2062" i="7"/>
  <c r="G2062" i="7"/>
  <c r="F2062" i="7"/>
  <c r="E2062" i="7"/>
  <c r="D2062" i="7"/>
  <c r="C2062" i="7"/>
  <c r="L2061" i="7"/>
  <c r="K2061" i="7"/>
  <c r="J2061" i="7"/>
  <c r="I2061" i="7"/>
  <c r="H2061" i="7"/>
  <c r="G2061" i="7"/>
  <c r="F2061" i="7"/>
  <c r="E2061" i="7"/>
  <c r="D2061" i="7"/>
  <c r="C2061" i="7"/>
  <c r="L2060" i="7"/>
  <c r="K2060" i="7"/>
  <c r="J2060" i="7"/>
  <c r="I2060" i="7"/>
  <c r="C2060" i="7" s="1"/>
  <c r="H2060" i="7"/>
  <c r="G2060" i="7"/>
  <c r="F2060" i="7"/>
  <c r="E2060" i="7"/>
  <c r="D2060" i="7"/>
  <c r="L2059" i="7"/>
  <c r="K2059" i="7"/>
  <c r="J2059" i="7"/>
  <c r="I2059" i="7"/>
  <c r="H2059" i="7"/>
  <c r="G2059" i="7"/>
  <c r="F2059" i="7"/>
  <c r="E2059" i="7"/>
  <c r="D2059" i="7"/>
  <c r="C2059" i="7"/>
  <c r="L2058" i="7"/>
  <c r="K2058" i="7"/>
  <c r="J2058" i="7"/>
  <c r="I2058" i="7"/>
  <c r="C2058" i="7" s="1"/>
  <c r="H2058" i="7"/>
  <c r="G2058" i="7"/>
  <c r="F2058" i="7"/>
  <c r="E2058" i="7"/>
  <c r="D2058" i="7"/>
  <c r="L2057" i="7"/>
  <c r="K2057" i="7"/>
  <c r="J2057" i="7"/>
  <c r="I2057" i="7"/>
  <c r="H2057" i="7"/>
  <c r="G2057" i="7"/>
  <c r="F2057" i="7"/>
  <c r="E2057" i="7"/>
  <c r="D2057" i="7"/>
  <c r="C2057" i="7"/>
  <c r="L2056" i="7"/>
  <c r="K2056" i="7"/>
  <c r="J2056" i="7"/>
  <c r="I2056" i="7"/>
  <c r="H2056" i="7"/>
  <c r="G2056" i="7"/>
  <c r="F2056" i="7"/>
  <c r="E2056" i="7"/>
  <c r="D2056" i="7"/>
  <c r="C2056" i="7"/>
  <c r="L2055" i="7"/>
  <c r="K2055" i="7"/>
  <c r="J2055" i="7"/>
  <c r="I2055" i="7"/>
  <c r="C2055" i="7" s="1"/>
  <c r="H2055" i="7"/>
  <c r="G2055" i="7"/>
  <c r="F2055" i="7"/>
  <c r="E2055" i="7"/>
  <c r="D2055" i="7"/>
  <c r="L2054" i="7"/>
  <c r="K2054" i="7"/>
  <c r="J2054" i="7"/>
  <c r="I2054" i="7"/>
  <c r="H2054" i="7"/>
  <c r="G2054" i="7"/>
  <c r="F2054" i="7"/>
  <c r="E2054" i="7"/>
  <c r="D2054" i="7"/>
  <c r="C2054" i="7"/>
  <c r="L2053" i="7"/>
  <c r="K2053" i="7"/>
  <c r="J2053" i="7"/>
  <c r="I2053" i="7"/>
  <c r="H2053" i="7"/>
  <c r="G2053" i="7"/>
  <c r="F2053" i="7"/>
  <c r="E2053" i="7"/>
  <c r="D2053" i="7"/>
  <c r="C2053" i="7"/>
  <c r="L2052" i="7"/>
  <c r="K2052" i="7"/>
  <c r="J2052" i="7"/>
  <c r="I2052" i="7"/>
  <c r="H2052" i="7"/>
  <c r="G2052" i="7"/>
  <c r="F2052" i="7"/>
  <c r="E2052" i="7"/>
  <c r="D2052" i="7"/>
  <c r="C2052" i="7"/>
  <c r="L2051" i="7"/>
  <c r="K2051" i="7"/>
  <c r="J2051" i="7"/>
  <c r="I2051" i="7"/>
  <c r="H2051" i="7"/>
  <c r="G2051" i="7"/>
  <c r="F2051" i="7"/>
  <c r="E2051" i="7"/>
  <c r="D2051" i="7"/>
  <c r="C2051" i="7"/>
  <c r="L2050" i="7"/>
  <c r="K2050" i="7"/>
  <c r="J2050" i="7"/>
  <c r="I2050" i="7"/>
  <c r="H2050" i="7"/>
  <c r="G2050" i="7"/>
  <c r="F2050" i="7"/>
  <c r="E2050" i="7"/>
  <c r="D2050" i="7"/>
  <c r="C2050" i="7"/>
  <c r="L2049" i="7"/>
  <c r="K2049" i="7"/>
  <c r="J2049" i="7"/>
  <c r="I2049" i="7"/>
  <c r="H2049" i="7"/>
  <c r="G2049" i="7"/>
  <c r="F2049" i="7"/>
  <c r="E2049" i="7"/>
  <c r="D2049" i="7"/>
  <c r="C2049" i="7"/>
  <c r="L2048" i="7"/>
  <c r="K2048" i="7"/>
  <c r="J2048" i="7"/>
  <c r="I2048" i="7"/>
  <c r="C2048" i="7" s="1"/>
  <c r="H2048" i="7"/>
  <c r="G2048" i="7"/>
  <c r="F2048" i="7"/>
  <c r="E2048" i="7"/>
  <c r="D2048" i="7"/>
  <c r="L2047" i="7"/>
  <c r="K2047" i="7"/>
  <c r="J2047" i="7"/>
  <c r="I2047" i="7"/>
  <c r="H2047" i="7"/>
  <c r="G2047" i="7"/>
  <c r="F2047" i="7"/>
  <c r="E2047" i="7"/>
  <c r="D2047" i="7"/>
  <c r="C2047" i="7"/>
  <c r="L2046" i="7"/>
  <c r="K2046" i="7"/>
  <c r="J2046" i="7"/>
  <c r="I2046" i="7"/>
  <c r="H2046" i="7"/>
  <c r="G2046" i="7"/>
  <c r="F2046" i="7"/>
  <c r="E2046" i="7"/>
  <c r="D2046" i="7"/>
  <c r="C2046" i="7"/>
  <c r="L2045" i="7"/>
  <c r="K2045" i="7"/>
  <c r="J2045" i="7"/>
  <c r="I2045" i="7"/>
  <c r="H2045" i="7"/>
  <c r="G2045" i="7"/>
  <c r="F2045" i="7"/>
  <c r="E2045" i="7"/>
  <c r="D2045" i="7"/>
  <c r="C2045" i="7"/>
  <c r="L2044" i="7"/>
  <c r="K2044" i="7"/>
  <c r="J2044" i="7"/>
  <c r="I2044" i="7"/>
  <c r="C2044" i="7" s="1"/>
  <c r="H2044" i="7"/>
  <c r="G2044" i="7"/>
  <c r="F2044" i="7"/>
  <c r="E2044" i="7"/>
  <c r="D2044" i="7"/>
  <c r="L2043" i="7"/>
  <c r="K2043" i="7"/>
  <c r="J2043" i="7"/>
  <c r="I2043" i="7"/>
  <c r="C2043" i="7" s="1"/>
  <c r="H2043" i="7"/>
  <c r="G2043" i="7"/>
  <c r="F2043" i="7"/>
  <c r="E2043" i="7"/>
  <c r="D2043" i="7"/>
  <c r="L2042" i="7"/>
  <c r="K2042" i="7"/>
  <c r="J2042" i="7"/>
  <c r="I2042" i="7"/>
  <c r="H2042" i="7"/>
  <c r="G2042" i="7"/>
  <c r="F2042" i="7"/>
  <c r="E2042" i="7"/>
  <c r="D2042" i="7"/>
  <c r="C2042" i="7"/>
  <c r="L2041" i="7"/>
  <c r="K2041" i="7"/>
  <c r="J2041" i="7"/>
  <c r="I2041" i="7"/>
  <c r="H2041" i="7"/>
  <c r="G2041" i="7"/>
  <c r="F2041" i="7"/>
  <c r="E2041" i="7"/>
  <c r="D2041" i="7"/>
  <c r="C2041" i="7"/>
  <c r="L2040" i="7"/>
  <c r="K2040" i="7"/>
  <c r="J2040" i="7"/>
  <c r="I2040" i="7"/>
  <c r="H2040" i="7"/>
  <c r="G2040" i="7"/>
  <c r="F2040" i="7"/>
  <c r="E2040" i="7"/>
  <c r="D2040" i="7"/>
  <c r="C2040" i="7"/>
  <c r="L2039" i="7"/>
  <c r="K2039" i="7"/>
  <c r="J2039" i="7"/>
  <c r="I2039" i="7"/>
  <c r="C2039" i="7" s="1"/>
  <c r="H2039" i="7"/>
  <c r="G2039" i="7"/>
  <c r="F2039" i="7"/>
  <c r="E2039" i="7"/>
  <c r="D2039" i="7"/>
  <c r="L2038" i="7"/>
  <c r="K2038" i="7"/>
  <c r="J2038" i="7"/>
  <c r="I2038" i="7"/>
  <c r="C2038" i="7" s="1"/>
  <c r="H2038" i="7"/>
  <c r="G2038" i="7"/>
  <c r="F2038" i="7"/>
  <c r="E2038" i="7"/>
  <c r="D2038" i="7"/>
  <c r="L2037" i="7"/>
  <c r="K2037" i="7"/>
  <c r="J2037" i="7"/>
  <c r="I2037" i="7"/>
  <c r="H2037" i="7"/>
  <c r="G2037" i="7"/>
  <c r="F2037" i="7"/>
  <c r="E2037" i="7"/>
  <c r="D2037" i="7"/>
  <c r="C2037" i="7"/>
  <c r="L2036" i="7"/>
  <c r="K2036" i="7"/>
  <c r="J2036" i="7"/>
  <c r="I2036" i="7"/>
  <c r="H2036" i="7"/>
  <c r="G2036" i="7"/>
  <c r="F2036" i="7"/>
  <c r="E2036" i="7"/>
  <c r="D2036" i="7"/>
  <c r="C2036" i="7"/>
  <c r="L2035" i="7"/>
  <c r="K2035" i="7"/>
  <c r="J2035" i="7"/>
  <c r="I2035" i="7"/>
  <c r="H2035" i="7"/>
  <c r="G2035" i="7"/>
  <c r="F2035" i="7"/>
  <c r="E2035" i="7"/>
  <c r="D2035" i="7"/>
  <c r="C2035" i="7"/>
  <c r="L2034" i="7"/>
  <c r="K2034" i="7"/>
  <c r="J2034" i="7"/>
  <c r="I2034" i="7"/>
  <c r="H2034" i="7"/>
  <c r="G2034" i="7"/>
  <c r="F2034" i="7"/>
  <c r="E2034" i="7"/>
  <c r="D2034" i="7"/>
  <c r="C2034" i="7"/>
  <c r="L2033" i="7"/>
  <c r="K2033" i="7"/>
  <c r="J2033" i="7"/>
  <c r="I2033" i="7"/>
  <c r="C2033" i="7" s="1"/>
  <c r="H2033" i="7"/>
  <c r="G2033" i="7"/>
  <c r="F2033" i="7"/>
  <c r="E2033" i="7"/>
  <c r="D2033" i="7"/>
  <c r="L2032" i="7"/>
  <c r="K2032" i="7"/>
  <c r="J2032" i="7"/>
  <c r="I2032" i="7"/>
  <c r="C2032" i="7" s="1"/>
  <c r="H2032" i="7"/>
  <c r="G2032" i="7"/>
  <c r="F2032" i="7"/>
  <c r="E2032" i="7"/>
  <c r="D2032" i="7"/>
  <c r="L2031" i="7"/>
  <c r="K2031" i="7"/>
  <c r="J2031" i="7"/>
  <c r="I2031" i="7"/>
  <c r="H2031" i="7"/>
  <c r="G2031" i="7"/>
  <c r="F2031" i="7"/>
  <c r="E2031" i="7"/>
  <c r="D2031" i="7"/>
  <c r="C2031" i="7"/>
  <c r="L2030" i="7"/>
  <c r="K2030" i="7"/>
  <c r="J2030" i="7"/>
  <c r="I2030" i="7"/>
  <c r="H2030" i="7"/>
  <c r="G2030" i="7"/>
  <c r="F2030" i="7"/>
  <c r="E2030" i="7"/>
  <c r="D2030" i="7"/>
  <c r="C2030" i="7"/>
  <c r="L2029" i="7"/>
  <c r="K2029" i="7"/>
  <c r="J2029" i="7"/>
  <c r="I2029" i="7"/>
  <c r="C2029" i="7" s="1"/>
  <c r="H2029" i="7"/>
  <c r="G2029" i="7"/>
  <c r="F2029" i="7"/>
  <c r="E2029" i="7"/>
  <c r="D2029" i="7"/>
  <c r="L2028" i="7"/>
  <c r="K2028" i="7"/>
  <c r="J2028" i="7"/>
  <c r="I2028" i="7"/>
  <c r="C2028" i="7" s="1"/>
  <c r="H2028" i="7"/>
  <c r="G2028" i="7"/>
  <c r="F2028" i="7"/>
  <c r="E2028" i="7"/>
  <c r="D2028" i="7"/>
  <c r="L2027" i="7"/>
  <c r="K2027" i="7"/>
  <c r="J2027" i="7"/>
  <c r="I2027" i="7"/>
  <c r="H2027" i="7"/>
  <c r="G2027" i="7"/>
  <c r="F2027" i="7"/>
  <c r="E2027" i="7"/>
  <c r="D2027" i="7"/>
  <c r="C2027" i="7"/>
  <c r="L2026" i="7"/>
  <c r="K2026" i="7"/>
  <c r="J2026" i="7"/>
  <c r="I2026" i="7"/>
  <c r="H2026" i="7"/>
  <c r="G2026" i="7"/>
  <c r="F2026" i="7"/>
  <c r="E2026" i="7"/>
  <c r="D2026" i="7"/>
  <c r="C2026" i="7"/>
  <c r="L2025" i="7"/>
  <c r="K2025" i="7"/>
  <c r="J2025" i="7"/>
  <c r="I2025" i="7"/>
  <c r="H2025" i="7"/>
  <c r="G2025" i="7"/>
  <c r="F2025" i="7"/>
  <c r="E2025" i="7"/>
  <c r="D2025" i="7"/>
  <c r="C2025" i="7"/>
  <c r="L2024" i="7"/>
  <c r="K2024" i="7"/>
  <c r="J2024" i="7"/>
  <c r="I2024" i="7"/>
  <c r="C2024" i="7" s="1"/>
  <c r="H2024" i="7"/>
  <c r="G2024" i="7"/>
  <c r="F2024" i="7"/>
  <c r="E2024" i="7"/>
  <c r="D2024" i="7"/>
  <c r="L2023" i="7"/>
  <c r="K2023" i="7"/>
  <c r="J2023" i="7"/>
  <c r="I2023" i="7"/>
  <c r="C2023" i="7" s="1"/>
  <c r="H2023" i="7"/>
  <c r="G2023" i="7"/>
  <c r="F2023" i="7"/>
  <c r="E2023" i="7"/>
  <c r="D2023" i="7"/>
  <c r="L2022" i="7"/>
  <c r="K2022" i="7"/>
  <c r="J2022" i="7"/>
  <c r="I2022" i="7"/>
  <c r="H2022" i="7"/>
  <c r="G2022" i="7"/>
  <c r="F2022" i="7"/>
  <c r="E2022" i="7"/>
  <c r="D2022" i="7"/>
  <c r="C2022" i="7"/>
  <c r="L2021" i="7"/>
  <c r="K2021" i="7"/>
  <c r="J2021" i="7"/>
  <c r="I2021" i="7"/>
  <c r="H2021" i="7"/>
  <c r="G2021" i="7"/>
  <c r="F2021" i="7"/>
  <c r="E2021" i="7"/>
  <c r="D2021" i="7"/>
  <c r="C2021" i="7"/>
  <c r="L2020" i="7"/>
  <c r="K2020" i="7"/>
  <c r="J2020" i="7"/>
  <c r="I2020" i="7"/>
  <c r="H2020" i="7"/>
  <c r="G2020" i="7"/>
  <c r="F2020" i="7"/>
  <c r="E2020" i="7"/>
  <c r="D2020" i="7"/>
  <c r="C2020" i="7"/>
  <c r="L2019" i="7"/>
  <c r="K2019" i="7"/>
  <c r="J2019" i="7"/>
  <c r="I2019" i="7"/>
  <c r="C2019" i="7" s="1"/>
  <c r="H2019" i="7"/>
  <c r="G2019" i="7"/>
  <c r="F2019" i="7"/>
  <c r="E2019" i="7"/>
  <c r="D2019" i="7"/>
  <c r="L2018" i="7"/>
  <c r="K2018" i="7"/>
  <c r="J2018" i="7"/>
  <c r="I2018" i="7"/>
  <c r="C2018" i="7" s="1"/>
  <c r="H2018" i="7"/>
  <c r="G2018" i="7"/>
  <c r="F2018" i="7"/>
  <c r="E2018" i="7"/>
  <c r="D2018" i="7"/>
  <c r="L2017" i="7"/>
  <c r="K2017" i="7"/>
  <c r="J2017" i="7"/>
  <c r="I2017" i="7"/>
  <c r="H2017" i="7"/>
  <c r="G2017" i="7"/>
  <c r="F2017" i="7"/>
  <c r="E2017" i="7"/>
  <c r="D2017" i="7"/>
  <c r="C2017" i="7"/>
  <c r="L2016" i="7"/>
  <c r="K2016" i="7"/>
  <c r="J2016" i="7"/>
  <c r="I2016" i="7"/>
  <c r="H2016" i="7"/>
  <c r="G2016" i="7"/>
  <c r="F2016" i="7"/>
  <c r="E2016" i="7"/>
  <c r="D2016" i="7"/>
  <c r="C2016" i="7"/>
  <c r="L2015" i="7"/>
  <c r="K2015" i="7"/>
  <c r="J2015" i="7"/>
  <c r="I2015" i="7"/>
  <c r="C2015" i="7" s="1"/>
  <c r="H2015" i="7"/>
  <c r="G2015" i="7"/>
  <c r="F2015" i="7"/>
  <c r="E2015" i="7"/>
  <c r="D2015" i="7"/>
  <c r="L2014" i="7"/>
  <c r="K2014" i="7"/>
  <c r="J2014" i="7"/>
  <c r="I2014" i="7"/>
  <c r="H2014" i="7"/>
  <c r="G2014" i="7"/>
  <c r="F2014" i="7"/>
  <c r="E2014" i="7"/>
  <c r="D2014" i="7"/>
  <c r="C2014" i="7"/>
  <c r="L2013" i="7"/>
  <c r="K2013" i="7"/>
  <c r="J2013" i="7"/>
  <c r="I2013" i="7"/>
  <c r="H2013" i="7"/>
  <c r="G2013" i="7"/>
  <c r="F2013" i="7"/>
  <c r="E2013" i="7"/>
  <c r="D2013" i="7"/>
  <c r="C2013" i="7"/>
  <c r="L2012" i="7"/>
  <c r="K2012" i="7"/>
  <c r="J2012" i="7"/>
  <c r="I2012" i="7"/>
  <c r="C2012" i="7" s="1"/>
  <c r="H2012" i="7"/>
  <c r="G2012" i="7"/>
  <c r="F2012" i="7"/>
  <c r="E2012" i="7"/>
  <c r="D2012" i="7"/>
  <c r="L2011" i="7"/>
  <c r="K2011" i="7"/>
  <c r="J2011" i="7"/>
  <c r="I2011" i="7"/>
  <c r="H2011" i="7"/>
  <c r="G2011" i="7"/>
  <c r="F2011" i="7"/>
  <c r="E2011" i="7"/>
  <c r="D2011" i="7"/>
  <c r="C2011" i="7"/>
  <c r="L2010" i="7"/>
  <c r="K2010" i="7"/>
  <c r="J2010" i="7"/>
  <c r="I2010" i="7"/>
  <c r="H2010" i="7"/>
  <c r="G2010" i="7"/>
  <c r="F2010" i="7"/>
  <c r="E2010" i="7"/>
  <c r="D2010" i="7"/>
  <c r="C2010" i="7"/>
  <c r="L2009" i="7"/>
  <c r="K2009" i="7"/>
  <c r="J2009" i="7"/>
  <c r="I2009" i="7"/>
  <c r="H2009" i="7"/>
  <c r="G2009" i="7"/>
  <c r="F2009" i="7"/>
  <c r="E2009" i="7"/>
  <c r="D2009" i="7"/>
  <c r="C2009" i="7"/>
  <c r="L2008" i="7"/>
  <c r="K2008" i="7"/>
  <c r="J2008" i="7"/>
  <c r="I2008" i="7"/>
  <c r="C2008" i="7" s="1"/>
  <c r="H2008" i="7"/>
  <c r="G2008" i="7"/>
  <c r="F2008" i="7"/>
  <c r="E2008" i="7"/>
  <c r="D2008" i="7"/>
  <c r="L2007" i="7"/>
  <c r="K2007" i="7"/>
  <c r="J2007" i="7"/>
  <c r="I2007" i="7"/>
  <c r="C2007" i="7" s="1"/>
  <c r="H2007" i="7"/>
  <c r="G2007" i="7"/>
  <c r="F2007" i="7"/>
  <c r="E2007" i="7"/>
  <c r="D2007" i="7"/>
  <c r="L2006" i="7"/>
  <c r="K2006" i="7"/>
  <c r="J2006" i="7"/>
  <c r="I2006" i="7"/>
  <c r="H2006" i="7"/>
  <c r="G2006" i="7"/>
  <c r="F2006" i="7"/>
  <c r="E2006" i="7"/>
  <c r="D2006" i="7"/>
  <c r="C2006" i="7"/>
  <c r="L2005" i="7"/>
  <c r="K2005" i="7"/>
  <c r="J2005" i="7"/>
  <c r="I2005" i="7"/>
  <c r="H2005" i="7"/>
  <c r="G2005" i="7"/>
  <c r="F2005" i="7"/>
  <c r="E2005" i="7"/>
  <c r="D2005" i="7"/>
  <c r="C2005" i="7"/>
  <c r="L2004" i="7"/>
  <c r="K2004" i="7"/>
  <c r="J2004" i="7"/>
  <c r="I2004" i="7"/>
  <c r="H2004" i="7"/>
  <c r="G2004" i="7"/>
  <c r="F2004" i="7"/>
  <c r="E2004" i="7"/>
  <c r="D2004" i="7"/>
  <c r="C2004" i="7"/>
  <c r="L2003" i="7"/>
  <c r="K2003" i="7"/>
  <c r="J2003" i="7"/>
  <c r="I2003" i="7"/>
  <c r="C2003" i="7" s="1"/>
  <c r="H2003" i="7"/>
  <c r="G2003" i="7"/>
  <c r="F2003" i="7"/>
  <c r="E2003" i="7"/>
  <c r="D2003" i="7"/>
  <c r="L2002" i="7"/>
  <c r="K2002" i="7"/>
  <c r="J2002" i="7"/>
  <c r="I2002" i="7"/>
  <c r="C2002" i="7" s="1"/>
  <c r="H2002" i="7"/>
  <c r="G2002" i="7"/>
  <c r="F2002" i="7"/>
  <c r="E2002" i="7"/>
  <c r="D2002" i="7"/>
  <c r="L2001" i="7"/>
  <c r="K2001" i="7"/>
  <c r="J2001" i="7"/>
  <c r="I2001" i="7"/>
  <c r="H2001" i="7"/>
  <c r="G2001" i="7"/>
  <c r="F2001" i="7"/>
  <c r="E2001" i="7"/>
  <c r="D2001" i="7"/>
  <c r="C2001" i="7"/>
  <c r="L2000" i="7"/>
  <c r="K2000" i="7"/>
  <c r="J2000" i="7"/>
  <c r="I2000" i="7"/>
  <c r="H2000" i="7"/>
  <c r="G2000" i="7"/>
  <c r="F2000" i="7"/>
  <c r="E2000" i="7"/>
  <c r="D2000" i="7"/>
  <c r="C2000" i="7"/>
  <c r="L1999" i="7"/>
  <c r="K1999" i="7"/>
  <c r="J1999" i="7"/>
  <c r="I1999" i="7"/>
  <c r="C1999" i="7" s="1"/>
  <c r="H1999" i="7"/>
  <c r="G1999" i="7"/>
  <c r="F1999" i="7"/>
  <c r="E1999" i="7"/>
  <c r="D1999" i="7"/>
  <c r="L1998" i="7"/>
  <c r="K1998" i="7"/>
  <c r="J1998" i="7"/>
  <c r="I1998" i="7"/>
  <c r="H1998" i="7"/>
  <c r="G1998" i="7"/>
  <c r="F1998" i="7"/>
  <c r="E1998" i="7"/>
  <c r="D1998" i="7"/>
  <c r="C1998" i="7"/>
  <c r="L1997" i="7"/>
  <c r="K1997" i="7"/>
  <c r="J1997" i="7"/>
  <c r="I1997" i="7"/>
  <c r="C1997" i="7" s="1"/>
  <c r="H1997" i="7"/>
  <c r="G1997" i="7"/>
  <c r="F1997" i="7"/>
  <c r="E1997" i="7"/>
  <c r="D1997" i="7"/>
  <c r="L1996" i="7"/>
  <c r="K1996" i="7"/>
  <c r="J1996" i="7"/>
  <c r="I1996" i="7"/>
  <c r="C1996" i="7" s="1"/>
  <c r="H1996" i="7"/>
  <c r="G1996" i="7"/>
  <c r="F1996" i="7"/>
  <c r="E1996" i="7"/>
  <c r="D1996" i="7"/>
  <c r="L1995" i="7"/>
  <c r="K1995" i="7"/>
  <c r="J1995" i="7"/>
  <c r="I1995" i="7"/>
  <c r="H1995" i="7"/>
  <c r="G1995" i="7"/>
  <c r="F1995" i="7"/>
  <c r="E1995" i="7"/>
  <c r="D1995" i="7"/>
  <c r="C1995" i="7"/>
  <c r="L1994" i="7"/>
  <c r="K1994" i="7"/>
  <c r="J1994" i="7"/>
  <c r="I1994" i="7"/>
  <c r="H1994" i="7"/>
  <c r="G1994" i="7"/>
  <c r="F1994" i="7"/>
  <c r="E1994" i="7"/>
  <c r="D1994" i="7"/>
  <c r="C1994" i="7"/>
  <c r="L1993" i="7"/>
  <c r="K1993" i="7"/>
  <c r="J1993" i="7"/>
  <c r="I1993" i="7"/>
  <c r="H1993" i="7"/>
  <c r="G1993" i="7"/>
  <c r="F1993" i="7"/>
  <c r="E1993" i="7"/>
  <c r="D1993" i="7"/>
  <c r="C1993" i="7"/>
  <c r="L1992" i="7"/>
  <c r="K1992" i="7"/>
  <c r="J1992" i="7"/>
  <c r="I1992" i="7"/>
  <c r="C1992" i="7" s="1"/>
  <c r="H1992" i="7"/>
  <c r="G1992" i="7"/>
  <c r="F1992" i="7"/>
  <c r="E1992" i="7"/>
  <c r="D1992" i="7"/>
  <c r="L1991" i="7"/>
  <c r="K1991" i="7"/>
  <c r="J1991" i="7"/>
  <c r="I1991" i="7"/>
  <c r="C1991" i="7" s="1"/>
  <c r="H1991" i="7"/>
  <c r="G1991" i="7"/>
  <c r="F1991" i="7"/>
  <c r="E1991" i="7"/>
  <c r="D1991" i="7"/>
  <c r="L1990" i="7"/>
  <c r="K1990" i="7"/>
  <c r="J1990" i="7"/>
  <c r="I1990" i="7"/>
  <c r="H1990" i="7"/>
  <c r="G1990" i="7"/>
  <c r="F1990" i="7"/>
  <c r="E1990" i="7"/>
  <c r="D1990" i="7"/>
  <c r="C1990" i="7"/>
  <c r="L1989" i="7"/>
  <c r="K1989" i="7"/>
  <c r="J1989" i="7"/>
  <c r="I1989" i="7"/>
  <c r="H1989" i="7"/>
  <c r="G1989" i="7"/>
  <c r="F1989" i="7"/>
  <c r="E1989" i="7"/>
  <c r="D1989" i="7"/>
  <c r="C1989" i="7"/>
  <c r="L1988" i="7"/>
  <c r="K1988" i="7"/>
  <c r="J1988" i="7"/>
  <c r="I1988" i="7"/>
  <c r="H1988" i="7"/>
  <c r="G1988" i="7"/>
  <c r="F1988" i="7"/>
  <c r="E1988" i="7"/>
  <c r="D1988" i="7"/>
  <c r="C1988" i="7"/>
  <c r="L1987" i="7"/>
  <c r="K1987" i="7"/>
  <c r="J1987" i="7"/>
  <c r="I1987" i="7"/>
  <c r="C1987" i="7" s="1"/>
  <c r="H1987" i="7"/>
  <c r="G1987" i="7"/>
  <c r="F1987" i="7"/>
  <c r="E1987" i="7"/>
  <c r="D1987" i="7"/>
  <c r="L1986" i="7"/>
  <c r="K1986" i="7"/>
  <c r="J1986" i="7"/>
  <c r="I1986" i="7"/>
  <c r="C1986" i="7" s="1"/>
  <c r="H1986" i="7"/>
  <c r="G1986" i="7"/>
  <c r="F1986" i="7"/>
  <c r="E1986" i="7"/>
  <c r="D1986" i="7"/>
  <c r="L1985" i="7"/>
  <c r="K1985" i="7"/>
  <c r="J1985" i="7"/>
  <c r="I1985" i="7"/>
  <c r="H1985" i="7"/>
  <c r="G1985" i="7"/>
  <c r="F1985" i="7"/>
  <c r="E1985" i="7"/>
  <c r="D1985" i="7"/>
  <c r="C1985" i="7"/>
  <c r="L1984" i="7"/>
  <c r="K1984" i="7"/>
  <c r="J1984" i="7"/>
  <c r="I1984" i="7"/>
  <c r="C1984" i="7" s="1"/>
  <c r="H1984" i="7"/>
  <c r="G1984" i="7"/>
  <c r="F1984" i="7"/>
  <c r="E1984" i="7"/>
  <c r="D1984" i="7"/>
  <c r="L1983" i="7"/>
  <c r="K1983" i="7"/>
  <c r="J1983" i="7"/>
  <c r="I1983" i="7"/>
  <c r="C1983" i="7" s="1"/>
  <c r="H1983" i="7"/>
  <c r="G1983" i="7"/>
  <c r="F1983" i="7"/>
  <c r="E1983" i="7"/>
  <c r="D1983" i="7"/>
  <c r="L1982" i="7"/>
  <c r="K1982" i="7"/>
  <c r="J1982" i="7"/>
  <c r="I1982" i="7"/>
  <c r="H1982" i="7"/>
  <c r="G1982" i="7"/>
  <c r="F1982" i="7"/>
  <c r="E1982" i="7"/>
  <c r="D1982" i="7"/>
  <c r="C1982" i="7"/>
  <c r="L1981" i="7"/>
  <c r="K1981" i="7"/>
  <c r="J1981" i="7"/>
  <c r="I1981" i="7"/>
  <c r="C1981" i="7" s="1"/>
  <c r="H1981" i="7"/>
  <c r="G1981" i="7"/>
  <c r="F1981" i="7"/>
  <c r="E1981" i="7"/>
  <c r="D1981" i="7"/>
  <c r="L1980" i="7"/>
  <c r="K1980" i="7"/>
  <c r="J1980" i="7"/>
  <c r="I1980" i="7"/>
  <c r="C1980" i="7" s="1"/>
  <c r="H1980" i="7"/>
  <c r="G1980" i="7"/>
  <c r="F1980" i="7"/>
  <c r="E1980" i="7"/>
  <c r="D1980" i="7"/>
  <c r="L1979" i="7"/>
  <c r="K1979" i="7"/>
  <c r="J1979" i="7"/>
  <c r="I1979" i="7"/>
  <c r="H1979" i="7"/>
  <c r="G1979" i="7"/>
  <c r="F1979" i="7"/>
  <c r="E1979" i="7"/>
  <c r="D1979" i="7"/>
  <c r="C1979" i="7"/>
  <c r="L1978" i="7"/>
  <c r="K1978" i="7"/>
  <c r="J1978" i="7"/>
  <c r="I1978" i="7"/>
  <c r="H1978" i="7"/>
  <c r="G1978" i="7"/>
  <c r="F1978" i="7"/>
  <c r="E1978" i="7"/>
  <c r="D1978" i="7"/>
  <c r="C1978" i="7"/>
  <c r="L1977" i="7"/>
  <c r="K1977" i="7"/>
  <c r="J1977" i="7"/>
  <c r="I1977" i="7"/>
  <c r="H1977" i="7"/>
  <c r="G1977" i="7"/>
  <c r="F1977" i="7"/>
  <c r="E1977" i="7"/>
  <c r="D1977" i="7"/>
  <c r="C1977" i="7"/>
  <c r="L1976" i="7"/>
  <c r="K1976" i="7"/>
  <c r="J1976" i="7"/>
  <c r="I1976" i="7"/>
  <c r="C1976" i="7" s="1"/>
  <c r="H1976" i="7"/>
  <c r="G1976" i="7"/>
  <c r="F1976" i="7"/>
  <c r="E1976" i="7"/>
  <c r="D1976" i="7"/>
  <c r="L1975" i="7"/>
  <c r="K1975" i="7"/>
  <c r="J1975" i="7"/>
  <c r="I1975" i="7"/>
  <c r="C1975" i="7" s="1"/>
  <c r="H1975" i="7"/>
  <c r="G1975" i="7"/>
  <c r="F1975" i="7"/>
  <c r="E1975" i="7"/>
  <c r="D1975" i="7"/>
  <c r="L1974" i="7"/>
  <c r="K1974" i="7"/>
  <c r="J1974" i="7"/>
  <c r="I1974" i="7"/>
  <c r="H1974" i="7"/>
  <c r="G1974" i="7"/>
  <c r="F1974" i="7"/>
  <c r="E1974" i="7"/>
  <c r="D1974" i="7"/>
  <c r="C1974" i="7"/>
  <c r="L1973" i="7"/>
  <c r="K1973" i="7"/>
  <c r="J1973" i="7"/>
  <c r="I1973" i="7"/>
  <c r="H1973" i="7"/>
  <c r="G1973" i="7"/>
  <c r="F1973" i="7"/>
  <c r="E1973" i="7"/>
  <c r="D1973" i="7"/>
  <c r="C1973" i="7"/>
  <c r="L1972" i="7"/>
  <c r="K1972" i="7"/>
  <c r="J1972" i="7"/>
  <c r="I1972" i="7"/>
  <c r="H1972" i="7"/>
  <c r="G1972" i="7"/>
  <c r="F1972" i="7"/>
  <c r="E1972" i="7"/>
  <c r="D1972" i="7"/>
  <c r="C1972" i="7"/>
  <c r="L1971" i="7"/>
  <c r="K1971" i="7"/>
  <c r="J1971" i="7"/>
  <c r="I1971" i="7"/>
  <c r="C1971" i="7" s="1"/>
  <c r="H1971" i="7"/>
  <c r="G1971" i="7"/>
  <c r="F1971" i="7"/>
  <c r="E1971" i="7"/>
  <c r="D1971" i="7"/>
  <c r="L1970" i="7"/>
  <c r="K1970" i="7"/>
  <c r="J1970" i="7"/>
  <c r="I1970" i="7"/>
  <c r="C1970" i="7" s="1"/>
  <c r="H1970" i="7"/>
  <c r="G1970" i="7"/>
  <c r="F1970" i="7"/>
  <c r="E1970" i="7"/>
  <c r="D1970" i="7"/>
  <c r="L1969" i="7"/>
  <c r="K1969" i="7"/>
  <c r="J1969" i="7"/>
  <c r="I1969" i="7"/>
  <c r="H1969" i="7"/>
  <c r="G1969" i="7"/>
  <c r="F1969" i="7"/>
  <c r="E1969" i="7"/>
  <c r="D1969" i="7"/>
  <c r="C1969" i="7"/>
  <c r="L1968" i="7"/>
  <c r="K1968" i="7"/>
  <c r="J1968" i="7"/>
  <c r="I1968" i="7"/>
  <c r="H1968" i="7"/>
  <c r="G1968" i="7"/>
  <c r="F1968" i="7"/>
  <c r="E1968" i="7"/>
  <c r="D1968" i="7"/>
  <c r="C1968" i="7"/>
  <c r="L1967" i="7"/>
  <c r="K1967" i="7"/>
  <c r="J1967" i="7"/>
  <c r="I1967" i="7"/>
  <c r="C1967" i="7" s="1"/>
  <c r="H1967" i="7"/>
  <c r="G1967" i="7"/>
  <c r="F1967" i="7"/>
  <c r="E1967" i="7"/>
  <c r="D1967" i="7"/>
  <c r="L1966" i="7"/>
  <c r="K1966" i="7"/>
  <c r="J1966" i="7"/>
  <c r="I1966" i="7"/>
  <c r="H1966" i="7"/>
  <c r="G1966" i="7"/>
  <c r="F1966" i="7"/>
  <c r="E1966" i="7"/>
  <c r="D1966" i="7"/>
  <c r="C1966" i="7"/>
  <c r="L1965" i="7"/>
  <c r="K1965" i="7"/>
  <c r="J1965" i="7"/>
  <c r="I1965" i="7"/>
  <c r="H1965" i="7"/>
  <c r="G1965" i="7"/>
  <c r="F1965" i="7"/>
  <c r="E1965" i="7"/>
  <c r="D1965" i="7"/>
  <c r="C1965" i="7"/>
  <c r="L1964" i="7"/>
  <c r="K1964" i="7"/>
  <c r="J1964" i="7"/>
  <c r="I1964" i="7"/>
  <c r="C1964" i="7" s="1"/>
  <c r="H1964" i="7"/>
  <c r="G1964" i="7"/>
  <c r="F1964" i="7"/>
  <c r="E1964" i="7"/>
  <c r="D1964" i="7"/>
  <c r="L1963" i="7"/>
  <c r="K1963" i="7"/>
  <c r="J1963" i="7"/>
  <c r="I1963" i="7"/>
  <c r="H1963" i="7"/>
  <c r="G1963" i="7"/>
  <c r="F1963" i="7"/>
  <c r="E1963" i="7"/>
  <c r="D1963" i="7"/>
  <c r="C1963" i="7"/>
  <c r="L1962" i="7"/>
  <c r="K1962" i="7"/>
  <c r="J1962" i="7"/>
  <c r="I1962" i="7"/>
  <c r="H1962" i="7"/>
  <c r="G1962" i="7"/>
  <c r="F1962" i="7"/>
  <c r="E1962" i="7"/>
  <c r="D1962" i="7"/>
  <c r="C1962" i="7"/>
  <c r="L1961" i="7"/>
  <c r="K1961" i="7"/>
  <c r="J1961" i="7"/>
  <c r="I1961" i="7"/>
  <c r="H1961" i="7"/>
  <c r="G1961" i="7"/>
  <c r="F1961" i="7"/>
  <c r="E1961" i="7"/>
  <c r="D1961" i="7"/>
  <c r="C1961" i="7"/>
  <c r="L1960" i="7"/>
  <c r="K1960" i="7"/>
  <c r="J1960" i="7"/>
  <c r="I1960" i="7"/>
  <c r="C1960" i="7" s="1"/>
  <c r="H1960" i="7"/>
  <c r="G1960" i="7"/>
  <c r="F1960" i="7"/>
  <c r="E1960" i="7"/>
  <c r="D1960" i="7"/>
  <c r="L1959" i="7"/>
  <c r="K1959" i="7"/>
  <c r="J1959" i="7"/>
  <c r="I1959" i="7"/>
  <c r="C1959" i="7" s="1"/>
  <c r="H1959" i="7"/>
  <c r="G1959" i="7"/>
  <c r="F1959" i="7"/>
  <c r="E1959" i="7"/>
  <c r="D1959" i="7"/>
  <c r="L1958" i="7"/>
  <c r="K1958" i="7"/>
  <c r="J1958" i="7"/>
  <c r="I1958" i="7"/>
  <c r="H1958" i="7"/>
  <c r="G1958" i="7"/>
  <c r="F1958" i="7"/>
  <c r="E1958" i="7"/>
  <c r="D1958" i="7"/>
  <c r="C1958" i="7"/>
  <c r="L1957" i="7"/>
  <c r="K1957" i="7"/>
  <c r="J1957" i="7"/>
  <c r="I1957" i="7"/>
  <c r="H1957" i="7"/>
  <c r="G1957" i="7"/>
  <c r="F1957" i="7"/>
  <c r="E1957" i="7"/>
  <c r="D1957" i="7"/>
  <c r="C1957" i="7"/>
  <c r="L1956" i="7"/>
  <c r="K1956" i="7"/>
  <c r="J1956" i="7"/>
  <c r="I1956" i="7"/>
  <c r="H1956" i="7"/>
  <c r="G1956" i="7"/>
  <c r="F1956" i="7"/>
  <c r="E1956" i="7"/>
  <c r="D1956" i="7"/>
  <c r="C1956" i="7"/>
  <c r="L1955" i="7"/>
  <c r="K1955" i="7"/>
  <c r="J1955" i="7"/>
  <c r="I1955" i="7"/>
  <c r="C1955" i="7" s="1"/>
  <c r="H1955" i="7"/>
  <c r="G1955" i="7"/>
  <c r="F1955" i="7"/>
  <c r="E1955" i="7"/>
  <c r="D1955" i="7"/>
  <c r="L1954" i="7"/>
  <c r="K1954" i="7"/>
  <c r="J1954" i="7"/>
  <c r="I1954" i="7"/>
  <c r="C1954" i="7" s="1"/>
  <c r="H1954" i="7"/>
  <c r="G1954" i="7"/>
  <c r="F1954" i="7"/>
  <c r="E1954" i="7"/>
  <c r="D1954" i="7"/>
  <c r="L1953" i="7"/>
  <c r="K1953" i="7"/>
  <c r="J1953" i="7"/>
  <c r="I1953" i="7"/>
  <c r="H1953" i="7"/>
  <c r="G1953" i="7"/>
  <c r="F1953" i="7"/>
  <c r="E1953" i="7"/>
  <c r="D1953" i="7"/>
  <c r="C1953" i="7"/>
  <c r="L1952" i="7"/>
  <c r="K1952" i="7"/>
  <c r="J1952" i="7"/>
  <c r="I1952" i="7"/>
  <c r="H1952" i="7"/>
  <c r="G1952" i="7"/>
  <c r="F1952" i="7"/>
  <c r="E1952" i="7"/>
  <c r="D1952" i="7"/>
  <c r="C1952" i="7"/>
  <c r="L1951" i="7"/>
  <c r="K1951" i="7"/>
  <c r="J1951" i="7"/>
  <c r="I1951" i="7"/>
  <c r="C1951" i="7" s="1"/>
  <c r="H1951" i="7"/>
  <c r="G1951" i="7"/>
  <c r="F1951" i="7"/>
  <c r="E1951" i="7"/>
  <c r="D1951" i="7"/>
  <c r="L1950" i="7"/>
  <c r="K1950" i="7"/>
  <c r="J1950" i="7"/>
  <c r="I1950" i="7"/>
  <c r="C1950" i="7" s="1"/>
  <c r="H1950" i="7"/>
  <c r="G1950" i="7"/>
  <c r="F1950" i="7"/>
  <c r="E1950" i="7"/>
  <c r="D1950" i="7"/>
  <c r="L1949" i="7"/>
  <c r="K1949" i="7"/>
  <c r="J1949" i="7"/>
  <c r="I1949" i="7"/>
  <c r="H1949" i="7"/>
  <c r="G1949" i="7"/>
  <c r="F1949" i="7"/>
  <c r="E1949" i="7"/>
  <c r="D1949" i="7"/>
  <c r="C1949" i="7"/>
  <c r="L1948" i="7"/>
  <c r="K1948" i="7"/>
  <c r="J1948" i="7"/>
  <c r="I1948" i="7"/>
  <c r="C1948" i="7" s="1"/>
  <c r="H1948" i="7"/>
  <c r="G1948" i="7"/>
  <c r="F1948" i="7"/>
  <c r="E1948" i="7"/>
  <c r="D1948" i="7"/>
  <c r="L1947" i="7"/>
  <c r="K1947" i="7"/>
  <c r="J1947" i="7"/>
  <c r="I1947" i="7"/>
  <c r="H1947" i="7"/>
  <c r="G1947" i="7"/>
  <c r="F1947" i="7"/>
  <c r="E1947" i="7"/>
  <c r="D1947" i="7"/>
  <c r="C1947" i="7"/>
  <c r="L1946" i="7"/>
  <c r="K1946" i="7"/>
  <c r="J1946" i="7"/>
  <c r="I1946" i="7"/>
  <c r="H1946" i="7"/>
  <c r="G1946" i="7"/>
  <c r="F1946" i="7"/>
  <c r="E1946" i="7"/>
  <c r="D1946" i="7"/>
  <c r="C1946" i="7"/>
  <c r="L1945" i="7"/>
  <c r="K1945" i="7"/>
  <c r="J1945" i="7"/>
  <c r="I1945" i="7"/>
  <c r="H1945" i="7"/>
  <c r="G1945" i="7"/>
  <c r="F1945" i="7"/>
  <c r="E1945" i="7"/>
  <c r="D1945" i="7"/>
  <c r="C1945" i="7"/>
  <c r="L1944" i="7"/>
  <c r="K1944" i="7"/>
  <c r="J1944" i="7"/>
  <c r="I1944" i="7"/>
  <c r="C1944" i="7" s="1"/>
  <c r="H1944" i="7"/>
  <c r="G1944" i="7"/>
  <c r="F1944" i="7"/>
  <c r="E1944" i="7"/>
  <c r="D1944" i="7"/>
  <c r="L1943" i="7"/>
  <c r="K1943" i="7"/>
  <c r="J1943" i="7"/>
  <c r="I1943" i="7"/>
  <c r="C1943" i="7" s="1"/>
  <c r="H1943" i="7"/>
  <c r="G1943" i="7"/>
  <c r="F1943" i="7"/>
  <c r="E1943" i="7"/>
  <c r="D1943" i="7"/>
  <c r="L1942" i="7"/>
  <c r="K1942" i="7"/>
  <c r="J1942" i="7"/>
  <c r="I1942" i="7"/>
  <c r="H1942" i="7"/>
  <c r="G1942" i="7"/>
  <c r="F1942" i="7"/>
  <c r="E1942" i="7"/>
  <c r="D1942" i="7"/>
  <c r="C1942" i="7"/>
  <c r="L1941" i="7"/>
  <c r="K1941" i="7"/>
  <c r="J1941" i="7"/>
  <c r="I1941" i="7"/>
  <c r="H1941" i="7"/>
  <c r="G1941" i="7"/>
  <c r="F1941" i="7"/>
  <c r="E1941" i="7"/>
  <c r="D1941" i="7"/>
  <c r="C1941" i="7"/>
  <c r="L1940" i="7"/>
  <c r="K1940" i="7"/>
  <c r="J1940" i="7"/>
  <c r="I1940" i="7"/>
  <c r="H1940" i="7"/>
  <c r="G1940" i="7"/>
  <c r="F1940" i="7"/>
  <c r="E1940" i="7"/>
  <c r="D1940" i="7"/>
  <c r="C1940" i="7"/>
  <c r="L1939" i="7"/>
  <c r="K1939" i="7"/>
  <c r="J1939" i="7"/>
  <c r="I1939" i="7"/>
  <c r="C1939" i="7" s="1"/>
  <c r="H1939" i="7"/>
  <c r="G1939" i="7"/>
  <c r="F1939" i="7"/>
  <c r="E1939" i="7"/>
  <c r="D1939" i="7"/>
  <c r="L1938" i="7"/>
  <c r="K1938" i="7"/>
  <c r="J1938" i="7"/>
  <c r="I1938" i="7"/>
  <c r="C1938" i="7" s="1"/>
  <c r="H1938" i="7"/>
  <c r="G1938" i="7"/>
  <c r="F1938" i="7"/>
  <c r="E1938" i="7"/>
  <c r="D1938" i="7"/>
  <c r="L1937" i="7"/>
  <c r="K1937" i="7"/>
  <c r="J1937" i="7"/>
  <c r="I1937" i="7"/>
  <c r="H1937" i="7"/>
  <c r="G1937" i="7"/>
  <c r="F1937" i="7"/>
  <c r="E1937" i="7"/>
  <c r="D1937" i="7"/>
  <c r="C1937" i="7"/>
  <c r="L1936" i="7"/>
  <c r="K1936" i="7"/>
  <c r="J1936" i="7"/>
  <c r="I1936" i="7"/>
  <c r="H1936" i="7"/>
  <c r="G1936" i="7"/>
  <c r="F1936" i="7"/>
  <c r="E1936" i="7"/>
  <c r="D1936" i="7"/>
  <c r="C1936" i="7"/>
  <c r="L1935" i="7"/>
  <c r="K1935" i="7"/>
  <c r="J1935" i="7"/>
  <c r="I1935" i="7"/>
  <c r="C1935" i="7" s="1"/>
  <c r="H1935" i="7"/>
  <c r="G1935" i="7"/>
  <c r="F1935" i="7"/>
  <c r="E1935" i="7"/>
  <c r="D1935" i="7"/>
  <c r="L1934" i="7"/>
  <c r="K1934" i="7"/>
  <c r="J1934" i="7"/>
  <c r="I1934" i="7"/>
  <c r="C1934" i="7" s="1"/>
  <c r="H1934" i="7"/>
  <c r="G1934" i="7"/>
  <c r="F1934" i="7"/>
  <c r="E1934" i="7"/>
  <c r="D1934" i="7"/>
  <c r="L1933" i="7"/>
  <c r="K1933" i="7"/>
  <c r="J1933" i="7"/>
  <c r="I1933" i="7"/>
  <c r="H1933" i="7"/>
  <c r="G1933" i="7"/>
  <c r="F1933" i="7"/>
  <c r="E1933" i="7"/>
  <c r="D1933" i="7"/>
  <c r="C1933" i="7"/>
  <c r="L1932" i="7"/>
  <c r="K1932" i="7"/>
  <c r="J1932" i="7"/>
  <c r="I1932" i="7"/>
  <c r="C1932" i="7" s="1"/>
  <c r="H1932" i="7"/>
  <c r="G1932" i="7"/>
  <c r="F1932" i="7"/>
  <c r="E1932" i="7"/>
  <c r="D1932" i="7"/>
  <c r="L1931" i="7"/>
  <c r="K1931" i="7"/>
  <c r="J1931" i="7"/>
  <c r="I1931" i="7"/>
  <c r="H1931" i="7"/>
  <c r="G1931" i="7"/>
  <c r="F1931" i="7"/>
  <c r="E1931" i="7"/>
  <c r="D1931" i="7"/>
  <c r="C1931" i="7"/>
  <c r="L1930" i="7"/>
  <c r="K1930" i="7"/>
  <c r="J1930" i="7"/>
  <c r="I1930" i="7"/>
  <c r="H1930" i="7"/>
  <c r="G1930" i="7"/>
  <c r="F1930" i="7"/>
  <c r="E1930" i="7"/>
  <c r="D1930" i="7"/>
  <c r="C1930" i="7"/>
  <c r="L1929" i="7"/>
  <c r="K1929" i="7"/>
  <c r="J1929" i="7"/>
  <c r="I1929" i="7"/>
  <c r="H1929" i="7"/>
  <c r="G1929" i="7"/>
  <c r="F1929" i="7"/>
  <c r="E1929" i="7"/>
  <c r="D1929" i="7"/>
  <c r="C1929" i="7"/>
  <c r="L1928" i="7"/>
  <c r="K1928" i="7"/>
  <c r="J1928" i="7"/>
  <c r="I1928" i="7"/>
  <c r="C1928" i="7" s="1"/>
  <c r="H1928" i="7"/>
  <c r="G1928" i="7"/>
  <c r="F1928" i="7"/>
  <c r="E1928" i="7"/>
  <c r="D1928" i="7"/>
  <c r="L1927" i="7"/>
  <c r="K1927" i="7"/>
  <c r="J1927" i="7"/>
  <c r="I1927" i="7"/>
  <c r="C1927" i="7" s="1"/>
  <c r="H1927" i="7"/>
  <c r="G1927" i="7"/>
  <c r="F1927" i="7"/>
  <c r="E1927" i="7"/>
  <c r="D1927" i="7"/>
  <c r="L1926" i="7"/>
  <c r="K1926" i="7"/>
  <c r="J1926" i="7"/>
  <c r="I1926" i="7"/>
  <c r="H1926" i="7"/>
  <c r="G1926" i="7"/>
  <c r="F1926" i="7"/>
  <c r="E1926" i="7"/>
  <c r="D1926" i="7"/>
  <c r="C1926" i="7"/>
  <c r="L1925" i="7"/>
  <c r="K1925" i="7"/>
  <c r="J1925" i="7"/>
  <c r="I1925" i="7"/>
  <c r="H1925" i="7"/>
  <c r="G1925" i="7"/>
  <c r="F1925" i="7"/>
  <c r="E1925" i="7"/>
  <c r="D1925" i="7"/>
  <c r="C1925" i="7"/>
  <c r="L1924" i="7"/>
  <c r="K1924" i="7"/>
  <c r="J1924" i="7"/>
  <c r="I1924" i="7"/>
  <c r="H1924" i="7"/>
  <c r="G1924" i="7"/>
  <c r="F1924" i="7"/>
  <c r="E1924" i="7"/>
  <c r="D1924" i="7"/>
  <c r="C1924" i="7"/>
  <c r="L1923" i="7"/>
  <c r="K1923" i="7"/>
  <c r="J1923" i="7"/>
  <c r="I1923" i="7"/>
  <c r="C1923" i="7" s="1"/>
  <c r="H1923" i="7"/>
  <c r="G1923" i="7"/>
  <c r="F1923" i="7"/>
  <c r="E1923" i="7"/>
  <c r="D1923" i="7"/>
  <c r="L1922" i="7"/>
  <c r="K1922" i="7"/>
  <c r="J1922" i="7"/>
  <c r="I1922" i="7"/>
  <c r="C1922" i="7" s="1"/>
  <c r="H1922" i="7"/>
  <c r="G1922" i="7"/>
  <c r="F1922" i="7"/>
  <c r="E1922" i="7"/>
  <c r="D1922" i="7"/>
  <c r="L1921" i="7"/>
  <c r="K1921" i="7"/>
  <c r="J1921" i="7"/>
  <c r="I1921" i="7"/>
  <c r="H1921" i="7"/>
  <c r="G1921" i="7"/>
  <c r="F1921" i="7"/>
  <c r="E1921" i="7"/>
  <c r="D1921" i="7"/>
  <c r="C1921" i="7"/>
  <c r="L1920" i="7"/>
  <c r="K1920" i="7"/>
  <c r="J1920" i="7"/>
  <c r="I1920" i="7"/>
  <c r="H1920" i="7"/>
  <c r="G1920" i="7"/>
  <c r="F1920" i="7"/>
  <c r="E1920" i="7"/>
  <c r="D1920" i="7"/>
  <c r="C1920" i="7"/>
  <c r="L1919" i="7"/>
  <c r="K1919" i="7"/>
  <c r="J1919" i="7"/>
  <c r="I1919" i="7"/>
  <c r="C1919" i="7" s="1"/>
  <c r="H1919" i="7"/>
  <c r="G1919" i="7"/>
  <c r="F1919" i="7"/>
  <c r="E1919" i="7"/>
  <c r="D1919" i="7"/>
  <c r="L1918" i="7"/>
  <c r="K1918" i="7"/>
  <c r="J1918" i="7"/>
  <c r="I1918" i="7"/>
  <c r="H1918" i="7"/>
  <c r="G1918" i="7"/>
  <c r="F1918" i="7"/>
  <c r="E1918" i="7"/>
  <c r="D1918" i="7"/>
  <c r="C1918" i="7"/>
  <c r="L1917" i="7"/>
  <c r="K1917" i="7"/>
  <c r="J1917" i="7"/>
  <c r="I1917" i="7"/>
  <c r="C1917" i="7" s="1"/>
  <c r="H1917" i="7"/>
  <c r="G1917" i="7"/>
  <c r="F1917" i="7"/>
  <c r="E1917" i="7"/>
  <c r="D1917" i="7"/>
  <c r="L1916" i="7"/>
  <c r="K1916" i="7"/>
  <c r="J1916" i="7"/>
  <c r="I1916" i="7"/>
  <c r="H1916" i="7"/>
  <c r="G1916" i="7"/>
  <c r="F1916" i="7"/>
  <c r="E1916" i="7"/>
  <c r="D1916" i="7"/>
  <c r="C1916" i="7"/>
  <c r="L1915" i="7"/>
  <c r="K1915" i="7"/>
  <c r="J1915" i="7"/>
  <c r="I1915" i="7"/>
  <c r="H1915" i="7"/>
  <c r="G1915" i="7"/>
  <c r="F1915" i="7"/>
  <c r="E1915" i="7"/>
  <c r="D1915" i="7"/>
  <c r="C1915" i="7"/>
  <c r="L1914" i="7"/>
  <c r="K1914" i="7"/>
  <c r="J1914" i="7"/>
  <c r="I1914" i="7"/>
  <c r="H1914" i="7"/>
  <c r="G1914" i="7"/>
  <c r="F1914" i="7"/>
  <c r="E1914" i="7"/>
  <c r="D1914" i="7"/>
  <c r="C1914" i="7"/>
  <c r="L1913" i="7"/>
  <c r="K1913" i="7"/>
  <c r="J1913" i="7"/>
  <c r="I1913" i="7"/>
  <c r="H1913" i="7"/>
  <c r="G1913" i="7"/>
  <c r="F1913" i="7"/>
  <c r="E1913" i="7"/>
  <c r="D1913" i="7"/>
  <c r="C1913" i="7"/>
  <c r="L1912" i="7"/>
  <c r="K1912" i="7"/>
  <c r="J1912" i="7"/>
  <c r="I1912" i="7"/>
  <c r="C1912" i="7" s="1"/>
  <c r="H1912" i="7"/>
  <c r="G1912" i="7"/>
  <c r="F1912" i="7"/>
  <c r="E1912" i="7"/>
  <c r="D1912" i="7"/>
  <c r="L1911" i="7"/>
  <c r="K1911" i="7"/>
  <c r="J1911" i="7"/>
  <c r="I1911" i="7"/>
  <c r="C1911" i="7" s="1"/>
  <c r="H1911" i="7"/>
  <c r="G1911" i="7"/>
  <c r="F1911" i="7"/>
  <c r="E1911" i="7"/>
  <c r="D1911" i="7"/>
  <c r="L1910" i="7"/>
  <c r="K1910" i="7"/>
  <c r="J1910" i="7"/>
  <c r="I1910" i="7"/>
  <c r="C1910" i="7" s="1"/>
  <c r="H1910" i="7"/>
  <c r="G1910" i="7"/>
  <c r="F1910" i="7"/>
  <c r="E1910" i="7"/>
  <c r="D1910" i="7"/>
  <c r="L1909" i="7"/>
  <c r="K1909" i="7"/>
  <c r="J1909" i="7"/>
  <c r="I1909" i="7"/>
  <c r="H1909" i="7"/>
  <c r="G1909" i="7"/>
  <c r="F1909" i="7"/>
  <c r="E1909" i="7"/>
  <c r="D1909" i="7"/>
  <c r="C1909" i="7"/>
  <c r="L1908" i="7"/>
  <c r="K1908" i="7"/>
  <c r="J1908" i="7"/>
  <c r="I1908" i="7"/>
  <c r="H1908" i="7"/>
  <c r="G1908" i="7"/>
  <c r="F1908" i="7"/>
  <c r="E1908" i="7"/>
  <c r="D1908" i="7"/>
  <c r="C1908" i="7"/>
  <c r="L1907" i="7"/>
  <c r="K1907" i="7"/>
  <c r="J1907" i="7"/>
  <c r="I1907" i="7"/>
  <c r="C1907" i="7" s="1"/>
  <c r="H1907" i="7"/>
  <c r="G1907" i="7"/>
  <c r="F1907" i="7"/>
  <c r="E1907" i="7"/>
  <c r="D1907" i="7"/>
  <c r="L1906" i="7"/>
  <c r="K1906" i="7"/>
  <c r="J1906" i="7"/>
  <c r="I1906" i="7"/>
  <c r="C1906" i="7" s="1"/>
  <c r="H1906" i="7"/>
  <c r="G1906" i="7"/>
  <c r="F1906" i="7"/>
  <c r="E1906" i="7"/>
  <c r="D1906" i="7"/>
  <c r="L1905" i="7"/>
  <c r="K1905" i="7"/>
  <c r="J1905" i="7"/>
  <c r="I1905" i="7"/>
  <c r="H1905" i="7"/>
  <c r="G1905" i="7"/>
  <c r="F1905" i="7"/>
  <c r="E1905" i="7"/>
  <c r="D1905" i="7"/>
  <c r="C1905" i="7"/>
  <c r="L1904" i="7"/>
  <c r="K1904" i="7"/>
  <c r="J1904" i="7"/>
  <c r="I1904" i="7"/>
  <c r="C1904" i="7" s="1"/>
  <c r="H1904" i="7"/>
  <c r="G1904" i="7"/>
  <c r="F1904" i="7"/>
  <c r="E1904" i="7"/>
  <c r="D1904" i="7"/>
  <c r="L1903" i="7"/>
  <c r="K1903" i="7"/>
  <c r="J1903" i="7"/>
  <c r="I1903" i="7"/>
  <c r="C1903" i="7" s="1"/>
  <c r="H1903" i="7"/>
  <c r="G1903" i="7"/>
  <c r="F1903" i="7"/>
  <c r="E1903" i="7"/>
  <c r="D1903" i="7"/>
  <c r="L1902" i="7"/>
  <c r="K1902" i="7"/>
  <c r="J1902" i="7"/>
  <c r="I1902" i="7"/>
  <c r="H1902" i="7"/>
  <c r="G1902" i="7"/>
  <c r="F1902" i="7"/>
  <c r="E1902" i="7"/>
  <c r="D1902" i="7"/>
  <c r="C1902" i="7"/>
  <c r="L1901" i="7"/>
  <c r="K1901" i="7"/>
  <c r="J1901" i="7"/>
  <c r="I1901" i="7"/>
  <c r="H1901" i="7"/>
  <c r="G1901" i="7"/>
  <c r="F1901" i="7"/>
  <c r="E1901" i="7"/>
  <c r="D1901" i="7"/>
  <c r="C1901" i="7"/>
  <c r="L1900" i="7"/>
  <c r="K1900" i="7"/>
  <c r="J1900" i="7"/>
  <c r="I1900" i="7"/>
  <c r="H1900" i="7"/>
  <c r="G1900" i="7"/>
  <c r="F1900" i="7"/>
  <c r="E1900" i="7"/>
  <c r="D1900" i="7"/>
  <c r="C1900" i="7"/>
  <c r="L1899" i="7"/>
  <c r="K1899" i="7"/>
  <c r="J1899" i="7"/>
  <c r="I1899" i="7"/>
  <c r="H1899" i="7"/>
  <c r="G1899" i="7"/>
  <c r="F1899" i="7"/>
  <c r="E1899" i="7"/>
  <c r="D1899" i="7"/>
  <c r="C1899" i="7"/>
  <c r="L1898" i="7"/>
  <c r="K1898" i="7"/>
  <c r="J1898" i="7"/>
  <c r="I1898" i="7"/>
  <c r="H1898" i="7"/>
  <c r="G1898" i="7"/>
  <c r="F1898" i="7"/>
  <c r="E1898" i="7"/>
  <c r="D1898" i="7"/>
  <c r="C1898" i="7"/>
  <c r="L1897" i="7"/>
  <c r="K1897" i="7"/>
  <c r="J1897" i="7"/>
  <c r="I1897" i="7"/>
  <c r="H1897" i="7"/>
  <c r="G1897" i="7"/>
  <c r="F1897" i="7"/>
  <c r="E1897" i="7"/>
  <c r="D1897" i="7"/>
  <c r="C1897" i="7"/>
  <c r="L1896" i="7"/>
  <c r="K1896" i="7"/>
  <c r="J1896" i="7"/>
  <c r="I1896" i="7"/>
  <c r="C1896" i="7" s="1"/>
  <c r="H1896" i="7"/>
  <c r="G1896" i="7"/>
  <c r="F1896" i="7"/>
  <c r="E1896" i="7"/>
  <c r="D1896" i="7"/>
  <c r="L1895" i="7"/>
  <c r="K1895" i="7"/>
  <c r="J1895" i="7"/>
  <c r="I1895" i="7"/>
  <c r="C1895" i="7" s="1"/>
  <c r="H1895" i="7"/>
  <c r="G1895" i="7"/>
  <c r="F1895" i="7"/>
  <c r="E1895" i="7"/>
  <c r="D1895" i="7"/>
  <c r="L1894" i="7"/>
  <c r="K1894" i="7"/>
  <c r="J1894" i="7"/>
  <c r="I1894" i="7"/>
  <c r="C1894" i="7" s="1"/>
  <c r="H1894" i="7"/>
  <c r="G1894" i="7"/>
  <c r="F1894" i="7"/>
  <c r="E1894" i="7"/>
  <c r="D1894" i="7"/>
  <c r="L1893" i="7"/>
  <c r="K1893" i="7"/>
  <c r="J1893" i="7"/>
  <c r="I1893" i="7"/>
  <c r="H1893" i="7"/>
  <c r="G1893" i="7"/>
  <c r="F1893" i="7"/>
  <c r="E1893" i="7"/>
  <c r="D1893" i="7"/>
  <c r="C1893" i="7"/>
  <c r="L1892" i="7"/>
  <c r="K1892" i="7"/>
  <c r="J1892" i="7"/>
  <c r="I1892" i="7"/>
  <c r="H1892" i="7"/>
  <c r="G1892" i="7"/>
  <c r="F1892" i="7"/>
  <c r="E1892" i="7"/>
  <c r="D1892" i="7"/>
  <c r="C1892" i="7"/>
  <c r="L1891" i="7"/>
  <c r="K1891" i="7"/>
  <c r="J1891" i="7"/>
  <c r="I1891" i="7"/>
  <c r="C1891" i="7" s="1"/>
  <c r="H1891" i="7"/>
  <c r="G1891" i="7"/>
  <c r="F1891" i="7"/>
  <c r="E1891" i="7"/>
  <c r="D1891" i="7"/>
  <c r="L1890" i="7"/>
  <c r="K1890" i="7"/>
  <c r="J1890" i="7"/>
  <c r="I1890" i="7"/>
  <c r="C1890" i="7" s="1"/>
  <c r="H1890" i="7"/>
  <c r="G1890" i="7"/>
  <c r="F1890" i="7"/>
  <c r="E1890" i="7"/>
  <c r="D1890" i="7"/>
  <c r="L1889" i="7"/>
  <c r="K1889" i="7"/>
  <c r="J1889" i="7"/>
  <c r="I1889" i="7"/>
  <c r="H1889" i="7"/>
  <c r="G1889" i="7"/>
  <c r="F1889" i="7"/>
  <c r="E1889" i="7"/>
  <c r="D1889" i="7"/>
  <c r="C1889" i="7"/>
  <c r="L1888" i="7"/>
  <c r="K1888" i="7"/>
  <c r="J1888" i="7"/>
  <c r="I1888" i="7"/>
  <c r="H1888" i="7"/>
  <c r="G1888" i="7"/>
  <c r="F1888" i="7"/>
  <c r="E1888" i="7"/>
  <c r="D1888" i="7"/>
  <c r="C1888" i="7"/>
  <c r="L1887" i="7"/>
  <c r="K1887" i="7"/>
  <c r="J1887" i="7"/>
  <c r="I1887" i="7"/>
  <c r="C1887" i="7" s="1"/>
  <c r="H1887" i="7"/>
  <c r="G1887" i="7"/>
  <c r="F1887" i="7"/>
  <c r="E1887" i="7"/>
  <c r="D1887" i="7"/>
  <c r="L1886" i="7"/>
  <c r="K1886" i="7"/>
  <c r="J1886" i="7"/>
  <c r="I1886" i="7"/>
  <c r="C1886" i="7" s="1"/>
  <c r="H1886" i="7"/>
  <c r="G1886" i="7"/>
  <c r="F1886" i="7"/>
  <c r="E1886" i="7"/>
  <c r="D1886" i="7"/>
  <c r="L1885" i="7"/>
  <c r="K1885" i="7"/>
  <c r="J1885" i="7"/>
  <c r="I1885" i="7"/>
  <c r="C1885" i="7" s="1"/>
  <c r="H1885" i="7"/>
  <c r="G1885" i="7"/>
  <c r="F1885" i="7"/>
  <c r="E1885" i="7"/>
  <c r="D1885" i="7"/>
  <c r="L1884" i="7"/>
  <c r="K1884" i="7"/>
  <c r="J1884" i="7"/>
  <c r="I1884" i="7"/>
  <c r="C1884" i="7" s="1"/>
  <c r="H1884" i="7"/>
  <c r="G1884" i="7"/>
  <c r="F1884" i="7"/>
  <c r="E1884" i="7"/>
  <c r="D1884" i="7"/>
  <c r="L1883" i="7"/>
  <c r="K1883" i="7"/>
  <c r="J1883" i="7"/>
  <c r="I1883" i="7"/>
  <c r="H1883" i="7"/>
  <c r="G1883" i="7"/>
  <c r="F1883" i="7"/>
  <c r="E1883" i="7"/>
  <c r="D1883" i="7"/>
  <c r="C1883" i="7"/>
  <c r="L1882" i="7"/>
  <c r="K1882" i="7"/>
  <c r="J1882" i="7"/>
  <c r="I1882" i="7"/>
  <c r="H1882" i="7"/>
  <c r="G1882" i="7"/>
  <c r="F1882" i="7"/>
  <c r="E1882" i="7"/>
  <c r="D1882" i="7"/>
  <c r="C1882" i="7"/>
  <c r="W1881" i="7"/>
  <c r="L1881" i="7"/>
  <c r="K1881" i="7"/>
  <c r="J1881" i="7"/>
  <c r="I1881" i="7"/>
  <c r="H1881" i="7"/>
  <c r="G1881" i="7"/>
  <c r="F1881" i="7"/>
  <c r="E1881" i="7"/>
  <c r="D1881" i="7"/>
  <c r="C1881" i="7"/>
  <c r="W1880" i="7"/>
  <c r="L1880" i="7"/>
  <c r="K1880" i="7"/>
  <c r="J1880" i="7"/>
  <c r="I1880" i="7"/>
  <c r="C1880" i="7" s="1"/>
  <c r="H1880" i="7"/>
  <c r="G1880" i="7"/>
  <c r="F1880" i="7"/>
  <c r="E1880" i="7"/>
  <c r="D1880" i="7"/>
  <c r="L1879" i="7"/>
  <c r="K1879" i="7"/>
  <c r="J1879" i="7"/>
  <c r="I1879" i="7"/>
  <c r="C1879" i="7" s="1"/>
  <c r="H1879" i="7"/>
  <c r="G1879" i="7"/>
  <c r="F1879" i="7"/>
  <c r="E1879" i="7"/>
  <c r="D1879" i="7"/>
  <c r="W1878" i="7"/>
  <c r="L1878" i="7"/>
  <c r="K1878" i="7"/>
  <c r="J1878" i="7"/>
  <c r="I1878" i="7"/>
  <c r="C1878" i="7" s="1"/>
  <c r="H1878" i="7"/>
  <c r="G1878" i="7"/>
  <c r="F1878" i="7"/>
  <c r="E1878" i="7"/>
  <c r="D1878" i="7"/>
  <c r="W1877" i="7"/>
  <c r="L1877" i="7"/>
  <c r="K1877" i="7"/>
  <c r="J1877" i="7"/>
  <c r="I1877" i="7"/>
  <c r="H1877" i="7"/>
  <c r="G1877" i="7"/>
  <c r="F1877" i="7"/>
  <c r="E1877" i="7"/>
  <c r="D1877" i="7"/>
  <c r="C1877" i="7"/>
  <c r="W1876" i="7"/>
  <c r="L1876" i="7"/>
  <c r="K1876" i="7"/>
  <c r="J1876" i="7"/>
  <c r="I1876" i="7"/>
  <c r="H1876" i="7"/>
  <c r="G1876" i="7"/>
  <c r="F1876" i="7"/>
  <c r="E1876" i="7"/>
  <c r="D1876" i="7"/>
  <c r="C1876" i="7"/>
  <c r="W1875" i="7"/>
  <c r="L1875" i="7"/>
  <c r="K1875" i="7"/>
  <c r="J1875" i="7"/>
  <c r="I1875" i="7"/>
  <c r="H1875" i="7"/>
  <c r="G1875" i="7"/>
  <c r="F1875" i="7"/>
  <c r="E1875" i="7"/>
  <c r="D1875" i="7"/>
  <c r="C1875" i="7"/>
  <c r="W1874" i="7"/>
  <c r="L1874" i="7"/>
  <c r="K1874" i="7"/>
  <c r="J1874" i="7"/>
  <c r="I1874" i="7"/>
  <c r="C1874" i="7" s="1"/>
  <c r="H1874" i="7"/>
  <c r="G1874" i="7"/>
  <c r="F1874" i="7"/>
  <c r="E1874" i="7"/>
  <c r="D1874" i="7"/>
  <c r="W1873" i="7"/>
  <c r="L1873" i="7"/>
  <c r="K1873" i="7"/>
  <c r="J1873" i="7"/>
  <c r="I1873" i="7"/>
  <c r="H1873" i="7"/>
  <c r="G1873" i="7"/>
  <c r="F1873" i="7"/>
  <c r="E1873" i="7"/>
  <c r="D1873" i="7"/>
  <c r="C1873" i="7"/>
  <c r="L1872" i="7"/>
  <c r="K1872" i="7"/>
  <c r="J1872" i="7"/>
  <c r="I1872" i="7"/>
  <c r="C1872" i="7" s="1"/>
  <c r="H1872" i="7"/>
  <c r="G1872" i="7"/>
  <c r="F1872" i="7"/>
  <c r="E1872" i="7"/>
  <c r="D1872" i="7"/>
  <c r="L1871" i="7"/>
  <c r="K1871" i="7"/>
  <c r="J1871" i="7"/>
  <c r="I1871" i="7"/>
  <c r="C1871" i="7" s="1"/>
  <c r="H1871" i="7"/>
  <c r="G1871" i="7"/>
  <c r="F1871" i="7"/>
  <c r="E1871" i="7"/>
  <c r="D1871" i="7"/>
  <c r="L1870" i="7"/>
  <c r="K1870" i="7"/>
  <c r="J1870" i="7"/>
  <c r="I1870" i="7"/>
  <c r="H1870" i="7"/>
  <c r="G1870" i="7"/>
  <c r="F1870" i="7"/>
  <c r="E1870" i="7"/>
  <c r="D1870" i="7"/>
  <c r="C1870" i="7"/>
  <c r="L1869" i="7"/>
  <c r="K1869" i="7"/>
  <c r="J1869" i="7"/>
  <c r="I1869" i="7"/>
  <c r="H1869" i="7"/>
  <c r="G1869" i="7"/>
  <c r="F1869" i="7"/>
  <c r="E1869" i="7"/>
  <c r="D1869" i="7"/>
  <c r="C1869" i="7"/>
  <c r="L1868" i="7"/>
  <c r="K1868" i="7"/>
  <c r="J1868" i="7"/>
  <c r="I1868" i="7"/>
  <c r="H1868" i="7"/>
  <c r="G1868" i="7"/>
  <c r="F1868" i="7"/>
  <c r="E1868" i="7"/>
  <c r="D1868" i="7"/>
  <c r="C1868" i="7"/>
  <c r="L1867" i="7"/>
  <c r="K1867" i="7"/>
  <c r="J1867" i="7"/>
  <c r="I1867" i="7"/>
  <c r="C1867" i="7" s="1"/>
  <c r="H1867" i="7"/>
  <c r="G1867" i="7"/>
  <c r="F1867" i="7"/>
  <c r="E1867" i="7"/>
  <c r="D1867" i="7"/>
  <c r="L1866" i="7"/>
  <c r="K1866" i="7"/>
  <c r="J1866" i="7"/>
  <c r="I1866" i="7"/>
  <c r="C1866" i="7" s="1"/>
  <c r="H1866" i="7"/>
  <c r="G1866" i="7"/>
  <c r="F1866" i="7"/>
  <c r="E1866" i="7"/>
  <c r="D1866" i="7"/>
  <c r="L1865" i="7"/>
  <c r="K1865" i="7"/>
  <c r="J1865" i="7"/>
  <c r="I1865" i="7"/>
  <c r="H1865" i="7"/>
  <c r="G1865" i="7"/>
  <c r="F1865" i="7"/>
  <c r="E1865" i="7"/>
  <c r="D1865" i="7"/>
  <c r="C1865" i="7"/>
  <c r="L1864" i="7"/>
  <c r="K1864" i="7"/>
  <c r="J1864" i="7"/>
  <c r="I1864" i="7"/>
  <c r="C1864" i="7" s="1"/>
  <c r="H1864" i="7"/>
  <c r="G1864" i="7"/>
  <c r="F1864" i="7"/>
  <c r="E1864" i="7"/>
  <c r="D1864" i="7"/>
  <c r="L1863" i="7"/>
  <c r="K1863" i="7"/>
  <c r="J1863" i="7"/>
  <c r="I1863" i="7"/>
  <c r="C1863" i="7" s="1"/>
  <c r="H1863" i="7"/>
  <c r="G1863" i="7"/>
  <c r="F1863" i="7"/>
  <c r="E1863" i="7"/>
  <c r="D1863" i="7"/>
  <c r="L1862" i="7"/>
  <c r="K1862" i="7"/>
  <c r="J1862" i="7"/>
  <c r="I1862" i="7"/>
  <c r="H1862" i="7"/>
  <c r="G1862" i="7"/>
  <c r="F1862" i="7"/>
  <c r="E1862" i="7"/>
  <c r="D1862" i="7"/>
  <c r="C1862" i="7"/>
  <c r="L1861" i="7"/>
  <c r="K1861" i="7"/>
  <c r="J1861" i="7"/>
  <c r="I1861" i="7"/>
  <c r="C1861" i="7" s="1"/>
  <c r="H1861" i="7"/>
  <c r="G1861" i="7"/>
  <c r="F1861" i="7"/>
  <c r="E1861" i="7"/>
  <c r="D1861" i="7"/>
  <c r="L1860" i="7"/>
  <c r="K1860" i="7"/>
  <c r="J1860" i="7"/>
  <c r="I1860" i="7"/>
  <c r="C1860" i="7" s="1"/>
  <c r="H1860" i="7"/>
  <c r="G1860" i="7"/>
  <c r="F1860" i="7"/>
  <c r="E1860" i="7"/>
  <c r="D1860" i="7"/>
  <c r="L1859" i="7"/>
  <c r="K1859" i="7"/>
  <c r="J1859" i="7"/>
  <c r="I1859" i="7"/>
  <c r="H1859" i="7"/>
  <c r="G1859" i="7"/>
  <c r="F1859" i="7"/>
  <c r="E1859" i="7"/>
  <c r="D1859" i="7"/>
  <c r="C1859" i="7"/>
  <c r="L1858" i="7"/>
  <c r="K1858" i="7"/>
  <c r="J1858" i="7"/>
  <c r="I1858" i="7"/>
  <c r="H1858" i="7"/>
  <c r="G1858" i="7"/>
  <c r="F1858" i="7"/>
  <c r="E1858" i="7"/>
  <c r="D1858" i="7"/>
  <c r="C1858" i="7"/>
  <c r="L1857" i="7"/>
  <c r="K1857" i="7"/>
  <c r="J1857" i="7"/>
  <c r="I1857" i="7"/>
  <c r="H1857" i="7"/>
  <c r="G1857" i="7"/>
  <c r="F1857" i="7"/>
  <c r="E1857" i="7"/>
  <c r="D1857" i="7"/>
  <c r="C1857" i="7"/>
  <c r="L1856" i="7"/>
  <c r="K1856" i="7"/>
  <c r="J1856" i="7"/>
  <c r="I1856" i="7"/>
  <c r="C1856" i="7" s="1"/>
  <c r="H1856" i="7"/>
  <c r="G1856" i="7"/>
  <c r="F1856" i="7"/>
  <c r="E1856" i="7"/>
  <c r="D1856" i="7"/>
  <c r="L1855" i="7"/>
  <c r="K1855" i="7"/>
  <c r="J1855" i="7"/>
  <c r="I1855" i="7"/>
  <c r="C1855" i="7" s="1"/>
  <c r="H1855" i="7"/>
  <c r="G1855" i="7"/>
  <c r="F1855" i="7"/>
  <c r="E1855" i="7"/>
  <c r="D1855" i="7"/>
  <c r="L1854" i="7"/>
  <c r="K1854" i="7"/>
  <c r="J1854" i="7"/>
  <c r="I1854" i="7"/>
  <c r="C1854" i="7" s="1"/>
  <c r="H1854" i="7"/>
  <c r="G1854" i="7"/>
  <c r="F1854" i="7"/>
  <c r="E1854" i="7"/>
  <c r="D1854" i="7"/>
  <c r="L1853" i="7"/>
  <c r="K1853" i="7"/>
  <c r="J1853" i="7"/>
  <c r="I1853" i="7"/>
  <c r="H1853" i="7"/>
  <c r="G1853" i="7"/>
  <c r="F1853" i="7"/>
  <c r="E1853" i="7"/>
  <c r="D1853" i="7"/>
  <c r="C1853" i="7"/>
  <c r="L1852" i="7"/>
  <c r="K1852" i="7"/>
  <c r="J1852" i="7"/>
  <c r="I1852" i="7"/>
  <c r="H1852" i="7"/>
  <c r="G1852" i="7"/>
  <c r="F1852" i="7"/>
  <c r="E1852" i="7"/>
  <c r="D1852" i="7"/>
  <c r="C1852" i="7"/>
  <c r="L1851" i="7"/>
  <c r="K1851" i="7"/>
  <c r="J1851" i="7"/>
  <c r="I1851" i="7"/>
  <c r="C1851" i="7" s="1"/>
  <c r="H1851" i="7"/>
  <c r="G1851" i="7"/>
  <c r="F1851" i="7"/>
  <c r="E1851" i="7"/>
  <c r="D1851" i="7"/>
  <c r="L1850" i="7"/>
  <c r="K1850" i="7"/>
  <c r="J1850" i="7"/>
  <c r="I1850" i="7"/>
  <c r="C1850" i="7" s="1"/>
  <c r="H1850" i="7"/>
  <c r="G1850" i="7"/>
  <c r="F1850" i="7"/>
  <c r="E1850" i="7"/>
  <c r="D1850" i="7"/>
  <c r="L1849" i="7"/>
  <c r="K1849" i="7"/>
  <c r="J1849" i="7"/>
  <c r="I1849" i="7"/>
  <c r="H1849" i="7"/>
  <c r="G1849" i="7"/>
  <c r="F1849" i="7"/>
  <c r="E1849" i="7"/>
  <c r="D1849" i="7"/>
  <c r="C1849" i="7"/>
  <c r="L1848" i="7"/>
  <c r="K1848" i="7"/>
  <c r="J1848" i="7"/>
  <c r="I1848" i="7"/>
  <c r="C1848" i="7" s="1"/>
  <c r="H1848" i="7"/>
  <c r="G1848" i="7"/>
  <c r="F1848" i="7"/>
  <c r="E1848" i="7"/>
  <c r="D1848" i="7"/>
  <c r="L1847" i="7"/>
  <c r="K1847" i="7"/>
  <c r="J1847" i="7"/>
  <c r="I1847" i="7"/>
  <c r="C1847" i="7" s="1"/>
  <c r="H1847" i="7"/>
  <c r="G1847" i="7"/>
  <c r="F1847" i="7"/>
  <c r="E1847" i="7"/>
  <c r="D1847" i="7"/>
  <c r="L1846" i="7"/>
  <c r="K1846" i="7"/>
  <c r="J1846" i="7"/>
  <c r="I1846" i="7"/>
  <c r="C1846" i="7" s="1"/>
  <c r="H1846" i="7"/>
  <c r="G1846" i="7"/>
  <c r="F1846" i="7"/>
  <c r="E1846" i="7"/>
  <c r="D1846" i="7"/>
  <c r="L1845" i="7"/>
  <c r="K1845" i="7"/>
  <c r="J1845" i="7"/>
  <c r="I1845" i="7"/>
  <c r="H1845" i="7"/>
  <c r="G1845" i="7"/>
  <c r="F1845" i="7"/>
  <c r="E1845" i="7"/>
  <c r="D1845" i="7"/>
  <c r="C1845" i="7"/>
  <c r="L1844" i="7"/>
  <c r="K1844" i="7"/>
  <c r="J1844" i="7"/>
  <c r="I1844" i="7"/>
  <c r="H1844" i="7"/>
  <c r="G1844" i="7"/>
  <c r="F1844" i="7"/>
  <c r="E1844" i="7"/>
  <c r="D1844" i="7"/>
  <c r="C1844" i="7"/>
  <c r="L1843" i="7"/>
  <c r="K1843" i="7"/>
  <c r="J1843" i="7"/>
  <c r="I1843" i="7"/>
  <c r="H1843" i="7"/>
  <c r="G1843" i="7"/>
  <c r="F1843" i="7"/>
  <c r="E1843" i="7"/>
  <c r="D1843" i="7"/>
  <c r="C1843" i="7"/>
  <c r="L1842" i="7"/>
  <c r="K1842" i="7"/>
  <c r="J1842" i="7"/>
  <c r="I1842" i="7"/>
  <c r="H1842" i="7"/>
  <c r="G1842" i="7"/>
  <c r="F1842" i="7"/>
  <c r="E1842" i="7"/>
  <c r="D1842" i="7"/>
  <c r="C1842" i="7"/>
  <c r="L1841" i="7"/>
  <c r="K1841" i="7"/>
  <c r="J1841" i="7"/>
  <c r="I1841" i="7"/>
  <c r="H1841" i="7"/>
  <c r="G1841" i="7"/>
  <c r="F1841" i="7"/>
  <c r="E1841" i="7"/>
  <c r="D1841" i="7"/>
  <c r="C1841" i="7"/>
  <c r="L1840" i="7"/>
  <c r="K1840" i="7"/>
  <c r="J1840" i="7"/>
  <c r="I1840" i="7"/>
  <c r="C1840" i="7" s="1"/>
  <c r="H1840" i="7"/>
  <c r="G1840" i="7"/>
  <c r="F1840" i="7"/>
  <c r="E1840" i="7"/>
  <c r="D1840" i="7"/>
  <c r="L1839" i="7"/>
  <c r="K1839" i="7"/>
  <c r="J1839" i="7"/>
  <c r="I1839" i="7"/>
  <c r="C1839" i="7" s="1"/>
  <c r="H1839" i="7"/>
  <c r="G1839" i="7"/>
  <c r="F1839" i="7"/>
  <c r="E1839" i="7"/>
  <c r="D1839" i="7"/>
  <c r="L1838" i="7"/>
  <c r="K1838" i="7"/>
  <c r="J1838" i="7"/>
  <c r="I1838" i="7"/>
  <c r="H1838" i="7"/>
  <c r="G1838" i="7"/>
  <c r="F1838" i="7"/>
  <c r="E1838" i="7"/>
  <c r="D1838" i="7"/>
  <c r="C1838" i="7"/>
  <c r="L1837" i="7"/>
  <c r="K1837" i="7"/>
  <c r="J1837" i="7"/>
  <c r="I1837" i="7"/>
  <c r="H1837" i="7"/>
  <c r="G1837" i="7"/>
  <c r="F1837" i="7"/>
  <c r="E1837" i="7"/>
  <c r="D1837" i="7"/>
  <c r="C1837" i="7"/>
  <c r="L1836" i="7"/>
  <c r="K1836" i="7"/>
  <c r="J1836" i="7"/>
  <c r="I1836" i="7"/>
  <c r="H1836" i="7"/>
  <c r="G1836" i="7"/>
  <c r="F1836" i="7"/>
  <c r="E1836" i="7"/>
  <c r="D1836" i="7"/>
  <c r="C1836" i="7"/>
  <c r="L1835" i="7"/>
  <c r="K1835" i="7"/>
  <c r="J1835" i="7"/>
  <c r="I1835" i="7"/>
  <c r="C1835" i="7" s="1"/>
  <c r="H1835" i="7"/>
  <c r="G1835" i="7"/>
  <c r="F1835" i="7"/>
  <c r="E1835" i="7"/>
  <c r="D1835" i="7"/>
  <c r="L1834" i="7"/>
  <c r="K1834" i="7"/>
  <c r="J1834" i="7"/>
  <c r="I1834" i="7"/>
  <c r="C1834" i="7" s="1"/>
  <c r="H1834" i="7"/>
  <c r="G1834" i="7"/>
  <c r="F1834" i="7"/>
  <c r="E1834" i="7"/>
  <c r="D1834" i="7"/>
  <c r="L1833" i="7"/>
  <c r="K1833" i="7"/>
  <c r="J1833" i="7"/>
  <c r="I1833" i="7"/>
  <c r="H1833" i="7"/>
  <c r="G1833" i="7"/>
  <c r="F1833" i="7"/>
  <c r="E1833" i="7"/>
  <c r="D1833" i="7"/>
  <c r="C1833" i="7"/>
  <c r="L1832" i="7"/>
  <c r="K1832" i="7"/>
  <c r="J1832" i="7"/>
  <c r="I1832" i="7"/>
  <c r="H1832" i="7"/>
  <c r="G1832" i="7"/>
  <c r="F1832" i="7"/>
  <c r="E1832" i="7"/>
  <c r="D1832" i="7"/>
  <c r="C1832" i="7"/>
  <c r="L1831" i="7"/>
  <c r="K1831" i="7"/>
  <c r="J1831" i="7"/>
  <c r="I1831" i="7"/>
  <c r="C1831" i="7" s="1"/>
  <c r="H1831" i="7"/>
  <c r="G1831" i="7"/>
  <c r="F1831" i="7"/>
  <c r="E1831" i="7"/>
  <c r="D1831" i="7"/>
  <c r="L1830" i="7"/>
  <c r="K1830" i="7"/>
  <c r="J1830" i="7"/>
  <c r="I1830" i="7"/>
  <c r="H1830" i="7"/>
  <c r="G1830" i="7"/>
  <c r="F1830" i="7"/>
  <c r="E1830" i="7"/>
  <c r="D1830" i="7"/>
  <c r="C1830" i="7"/>
  <c r="L1829" i="7"/>
  <c r="K1829" i="7"/>
  <c r="J1829" i="7"/>
  <c r="I1829" i="7"/>
  <c r="C1829" i="7" s="1"/>
  <c r="H1829" i="7"/>
  <c r="G1829" i="7"/>
  <c r="F1829" i="7"/>
  <c r="E1829" i="7"/>
  <c r="D1829" i="7"/>
  <c r="L1828" i="7"/>
  <c r="K1828" i="7"/>
  <c r="J1828" i="7"/>
  <c r="I1828" i="7"/>
  <c r="C1828" i="7" s="1"/>
  <c r="H1828" i="7"/>
  <c r="G1828" i="7"/>
  <c r="F1828" i="7"/>
  <c r="E1828" i="7"/>
  <c r="D1828" i="7"/>
  <c r="L1827" i="7"/>
  <c r="K1827" i="7"/>
  <c r="J1827" i="7"/>
  <c r="I1827" i="7"/>
  <c r="H1827" i="7"/>
  <c r="G1827" i="7"/>
  <c r="F1827" i="7"/>
  <c r="E1827" i="7"/>
  <c r="D1827" i="7"/>
  <c r="C1827" i="7"/>
  <c r="L1826" i="7"/>
  <c r="K1826" i="7"/>
  <c r="J1826" i="7"/>
  <c r="I1826" i="7"/>
  <c r="H1826" i="7"/>
  <c r="G1826" i="7"/>
  <c r="F1826" i="7"/>
  <c r="E1826" i="7"/>
  <c r="D1826" i="7"/>
  <c r="C1826" i="7"/>
  <c r="L1825" i="7"/>
  <c r="K1825" i="7"/>
  <c r="J1825" i="7"/>
  <c r="I1825" i="7"/>
  <c r="H1825" i="7"/>
  <c r="G1825" i="7"/>
  <c r="F1825" i="7"/>
  <c r="E1825" i="7"/>
  <c r="D1825" i="7"/>
  <c r="C1825" i="7"/>
  <c r="L1824" i="7"/>
  <c r="K1824" i="7"/>
  <c r="J1824" i="7"/>
  <c r="I1824" i="7"/>
  <c r="C1824" i="7" s="1"/>
  <c r="H1824" i="7"/>
  <c r="G1824" i="7"/>
  <c r="F1824" i="7"/>
  <c r="E1824" i="7"/>
  <c r="D1824" i="7"/>
  <c r="L1823" i="7"/>
  <c r="K1823" i="7"/>
  <c r="J1823" i="7"/>
  <c r="I1823" i="7"/>
  <c r="C1823" i="7" s="1"/>
  <c r="H1823" i="7"/>
  <c r="G1823" i="7"/>
  <c r="F1823" i="7"/>
  <c r="E1823" i="7"/>
  <c r="D1823" i="7"/>
  <c r="L1822" i="7"/>
  <c r="K1822" i="7"/>
  <c r="J1822" i="7"/>
  <c r="I1822" i="7"/>
  <c r="C1822" i="7" s="1"/>
  <c r="H1822" i="7"/>
  <c r="G1822" i="7"/>
  <c r="F1822" i="7"/>
  <c r="E1822" i="7"/>
  <c r="D1822" i="7"/>
  <c r="L1821" i="7"/>
  <c r="K1821" i="7"/>
  <c r="J1821" i="7"/>
  <c r="I1821" i="7"/>
  <c r="H1821" i="7"/>
  <c r="G1821" i="7"/>
  <c r="F1821" i="7"/>
  <c r="E1821" i="7"/>
  <c r="D1821" i="7"/>
  <c r="C1821" i="7"/>
  <c r="L1820" i="7"/>
  <c r="K1820" i="7"/>
  <c r="J1820" i="7"/>
  <c r="I1820" i="7"/>
  <c r="H1820" i="7"/>
  <c r="G1820" i="7"/>
  <c r="F1820" i="7"/>
  <c r="E1820" i="7"/>
  <c r="D1820" i="7"/>
  <c r="C1820" i="7"/>
  <c r="L1819" i="7"/>
  <c r="K1819" i="7"/>
  <c r="J1819" i="7"/>
  <c r="I1819" i="7"/>
  <c r="C1819" i="7" s="1"/>
  <c r="H1819" i="7"/>
  <c r="G1819" i="7"/>
  <c r="F1819" i="7"/>
  <c r="E1819" i="7"/>
  <c r="D1819" i="7"/>
  <c r="L1818" i="7"/>
  <c r="K1818" i="7"/>
  <c r="J1818" i="7"/>
  <c r="I1818" i="7"/>
  <c r="C1818" i="7" s="1"/>
  <c r="H1818" i="7"/>
  <c r="G1818" i="7"/>
  <c r="F1818" i="7"/>
  <c r="E1818" i="7"/>
  <c r="D1818" i="7"/>
  <c r="L1817" i="7"/>
  <c r="K1817" i="7"/>
  <c r="J1817" i="7"/>
  <c r="I1817" i="7"/>
  <c r="C1817" i="7" s="1"/>
  <c r="H1817" i="7"/>
  <c r="G1817" i="7"/>
  <c r="F1817" i="7"/>
  <c r="E1817" i="7"/>
  <c r="D1817" i="7"/>
  <c r="L1816" i="7"/>
  <c r="K1816" i="7"/>
  <c r="J1816" i="7"/>
  <c r="I1816" i="7"/>
  <c r="H1816" i="7"/>
  <c r="G1816" i="7"/>
  <c r="F1816" i="7"/>
  <c r="E1816" i="7"/>
  <c r="D1816" i="7"/>
  <c r="C1816" i="7"/>
  <c r="L1815" i="7"/>
  <c r="K1815" i="7"/>
  <c r="J1815" i="7"/>
  <c r="I1815" i="7"/>
  <c r="C1815" i="7" s="1"/>
  <c r="H1815" i="7"/>
  <c r="G1815" i="7"/>
  <c r="F1815" i="7"/>
  <c r="E1815" i="7"/>
  <c r="D1815" i="7"/>
  <c r="L1814" i="7"/>
  <c r="K1814" i="7"/>
  <c r="J1814" i="7"/>
  <c r="I1814" i="7"/>
  <c r="C1814" i="7" s="1"/>
  <c r="H1814" i="7"/>
  <c r="G1814" i="7"/>
  <c r="F1814" i="7"/>
  <c r="E1814" i="7"/>
  <c r="D1814" i="7"/>
  <c r="L1813" i="7"/>
  <c r="K1813" i="7"/>
  <c r="J1813" i="7"/>
  <c r="I1813" i="7"/>
  <c r="H1813" i="7"/>
  <c r="G1813" i="7"/>
  <c r="F1813" i="7"/>
  <c r="E1813" i="7"/>
  <c r="D1813" i="7"/>
  <c r="C1813" i="7"/>
  <c r="L1812" i="7"/>
  <c r="K1812" i="7"/>
  <c r="J1812" i="7"/>
  <c r="I1812" i="7"/>
  <c r="C1812" i="7" s="1"/>
  <c r="H1812" i="7"/>
  <c r="G1812" i="7"/>
  <c r="F1812" i="7"/>
  <c r="E1812" i="7"/>
  <c r="D1812" i="7"/>
  <c r="L1811" i="7"/>
  <c r="K1811" i="7"/>
  <c r="J1811" i="7"/>
  <c r="I1811" i="7"/>
  <c r="H1811" i="7"/>
  <c r="G1811" i="7"/>
  <c r="F1811" i="7"/>
  <c r="E1811" i="7"/>
  <c r="D1811" i="7"/>
  <c r="C1811" i="7"/>
  <c r="L1810" i="7"/>
  <c r="K1810" i="7"/>
  <c r="J1810" i="7"/>
  <c r="I1810" i="7"/>
  <c r="H1810" i="7"/>
  <c r="G1810" i="7"/>
  <c r="F1810" i="7"/>
  <c r="E1810" i="7"/>
  <c r="D1810" i="7"/>
  <c r="C1810" i="7"/>
  <c r="L1809" i="7"/>
  <c r="K1809" i="7"/>
  <c r="J1809" i="7"/>
  <c r="I1809" i="7"/>
  <c r="H1809" i="7"/>
  <c r="G1809" i="7"/>
  <c r="F1809" i="7"/>
  <c r="E1809" i="7"/>
  <c r="D1809" i="7"/>
  <c r="C1809" i="7"/>
  <c r="L1808" i="7"/>
  <c r="K1808" i="7"/>
  <c r="J1808" i="7"/>
  <c r="I1808" i="7"/>
  <c r="C1808" i="7" s="1"/>
  <c r="H1808" i="7"/>
  <c r="G1808" i="7"/>
  <c r="F1808" i="7"/>
  <c r="E1808" i="7"/>
  <c r="D1808" i="7"/>
  <c r="L1807" i="7"/>
  <c r="K1807" i="7"/>
  <c r="J1807" i="7"/>
  <c r="I1807" i="7"/>
  <c r="C1807" i="7" s="1"/>
  <c r="H1807" i="7"/>
  <c r="G1807" i="7"/>
  <c r="F1807" i="7"/>
  <c r="E1807" i="7"/>
  <c r="D1807" i="7"/>
  <c r="L1806" i="7"/>
  <c r="K1806" i="7"/>
  <c r="J1806" i="7"/>
  <c r="I1806" i="7"/>
  <c r="H1806" i="7"/>
  <c r="G1806" i="7"/>
  <c r="F1806" i="7"/>
  <c r="E1806" i="7"/>
  <c r="D1806" i="7"/>
  <c r="C1806" i="7"/>
  <c r="L1805" i="7"/>
  <c r="K1805" i="7"/>
  <c r="J1805" i="7"/>
  <c r="I1805" i="7"/>
  <c r="H1805" i="7"/>
  <c r="G1805" i="7"/>
  <c r="F1805" i="7"/>
  <c r="E1805" i="7"/>
  <c r="D1805" i="7"/>
  <c r="C1805" i="7"/>
  <c r="L1804" i="7"/>
  <c r="K1804" i="7"/>
  <c r="J1804" i="7"/>
  <c r="I1804" i="7"/>
  <c r="H1804" i="7"/>
  <c r="G1804" i="7"/>
  <c r="F1804" i="7"/>
  <c r="E1804" i="7"/>
  <c r="D1804" i="7"/>
  <c r="C1804" i="7"/>
  <c r="L1803" i="7"/>
  <c r="K1803" i="7"/>
  <c r="J1803" i="7"/>
  <c r="I1803" i="7"/>
  <c r="C1803" i="7" s="1"/>
  <c r="H1803" i="7"/>
  <c r="G1803" i="7"/>
  <c r="F1803" i="7"/>
  <c r="E1803" i="7"/>
  <c r="D1803" i="7"/>
  <c r="L1802" i="7"/>
  <c r="K1802" i="7"/>
  <c r="J1802" i="7"/>
  <c r="I1802" i="7"/>
  <c r="C1802" i="7" s="1"/>
  <c r="H1802" i="7"/>
  <c r="G1802" i="7"/>
  <c r="F1802" i="7"/>
  <c r="E1802" i="7"/>
  <c r="D1802" i="7"/>
  <c r="L1801" i="7"/>
  <c r="K1801" i="7"/>
  <c r="J1801" i="7"/>
  <c r="I1801" i="7"/>
  <c r="H1801" i="7"/>
  <c r="G1801" i="7"/>
  <c r="F1801" i="7"/>
  <c r="E1801" i="7"/>
  <c r="D1801" i="7"/>
  <c r="C1801" i="7"/>
  <c r="L1800" i="7"/>
  <c r="K1800" i="7"/>
  <c r="J1800" i="7"/>
  <c r="I1800" i="7"/>
  <c r="C1800" i="7" s="1"/>
  <c r="H1800" i="7"/>
  <c r="G1800" i="7"/>
  <c r="F1800" i="7"/>
  <c r="E1800" i="7"/>
  <c r="D1800" i="7"/>
  <c r="L1799" i="7"/>
  <c r="K1799" i="7"/>
  <c r="J1799" i="7"/>
  <c r="I1799" i="7"/>
  <c r="C1799" i="7" s="1"/>
  <c r="H1799" i="7"/>
  <c r="G1799" i="7"/>
  <c r="F1799" i="7"/>
  <c r="E1799" i="7"/>
  <c r="D1799" i="7"/>
  <c r="L1798" i="7"/>
  <c r="K1798" i="7"/>
  <c r="J1798" i="7"/>
  <c r="I1798" i="7"/>
  <c r="H1798" i="7"/>
  <c r="G1798" i="7"/>
  <c r="F1798" i="7"/>
  <c r="E1798" i="7"/>
  <c r="D1798" i="7"/>
  <c r="C1798" i="7"/>
  <c r="L1797" i="7"/>
  <c r="K1797" i="7"/>
  <c r="J1797" i="7"/>
  <c r="I1797" i="7"/>
  <c r="H1797" i="7"/>
  <c r="G1797" i="7"/>
  <c r="F1797" i="7"/>
  <c r="E1797" i="7"/>
  <c r="D1797" i="7"/>
  <c r="C1797" i="7"/>
  <c r="L1796" i="7"/>
  <c r="K1796" i="7"/>
  <c r="J1796" i="7"/>
  <c r="I1796" i="7"/>
  <c r="C1796" i="7" s="1"/>
  <c r="H1796" i="7"/>
  <c r="G1796" i="7"/>
  <c r="F1796" i="7"/>
  <c r="E1796" i="7"/>
  <c r="D1796" i="7"/>
  <c r="L1795" i="7"/>
  <c r="K1795" i="7"/>
  <c r="J1795" i="7"/>
  <c r="I1795" i="7"/>
  <c r="H1795" i="7"/>
  <c r="G1795" i="7"/>
  <c r="F1795" i="7"/>
  <c r="E1795" i="7"/>
  <c r="D1795" i="7"/>
  <c r="C1795" i="7"/>
  <c r="L1794" i="7"/>
  <c r="K1794" i="7"/>
  <c r="J1794" i="7"/>
  <c r="I1794" i="7"/>
  <c r="H1794" i="7"/>
  <c r="G1794" i="7"/>
  <c r="F1794" i="7"/>
  <c r="E1794" i="7"/>
  <c r="D1794" i="7"/>
  <c r="C1794" i="7"/>
  <c r="L1793" i="7"/>
  <c r="K1793" i="7"/>
  <c r="J1793" i="7"/>
  <c r="I1793" i="7"/>
  <c r="H1793" i="7"/>
  <c r="G1793" i="7"/>
  <c r="F1793" i="7"/>
  <c r="E1793" i="7"/>
  <c r="D1793" i="7"/>
  <c r="C1793" i="7"/>
  <c r="L1792" i="7"/>
  <c r="K1792" i="7"/>
  <c r="J1792" i="7"/>
  <c r="I1792" i="7"/>
  <c r="C1792" i="7" s="1"/>
  <c r="H1792" i="7"/>
  <c r="G1792" i="7"/>
  <c r="F1792" i="7"/>
  <c r="E1792" i="7"/>
  <c r="D1792" i="7"/>
  <c r="L1791" i="7"/>
  <c r="K1791" i="7"/>
  <c r="J1791" i="7"/>
  <c r="I1791" i="7"/>
  <c r="C1791" i="7" s="1"/>
  <c r="H1791" i="7"/>
  <c r="G1791" i="7"/>
  <c r="F1791" i="7"/>
  <c r="E1791" i="7"/>
  <c r="D1791" i="7"/>
  <c r="L1790" i="7"/>
  <c r="K1790" i="7"/>
  <c r="J1790" i="7"/>
  <c r="I1790" i="7"/>
  <c r="H1790" i="7"/>
  <c r="G1790" i="7"/>
  <c r="F1790" i="7"/>
  <c r="E1790" i="7"/>
  <c r="D1790" i="7"/>
  <c r="C1790" i="7"/>
  <c r="L1789" i="7"/>
  <c r="K1789" i="7"/>
  <c r="J1789" i="7"/>
  <c r="I1789" i="7"/>
  <c r="H1789" i="7"/>
  <c r="G1789" i="7"/>
  <c r="F1789" i="7"/>
  <c r="E1789" i="7"/>
  <c r="D1789" i="7"/>
  <c r="C1789" i="7"/>
  <c r="L1788" i="7"/>
  <c r="K1788" i="7"/>
  <c r="J1788" i="7"/>
  <c r="I1788" i="7"/>
  <c r="H1788" i="7"/>
  <c r="G1788" i="7"/>
  <c r="F1788" i="7"/>
  <c r="E1788" i="7"/>
  <c r="D1788" i="7"/>
  <c r="C1788" i="7"/>
  <c r="L1787" i="7"/>
  <c r="K1787" i="7"/>
  <c r="J1787" i="7"/>
  <c r="I1787" i="7"/>
  <c r="C1787" i="7" s="1"/>
  <c r="H1787" i="7"/>
  <c r="G1787" i="7"/>
  <c r="F1787" i="7"/>
  <c r="E1787" i="7"/>
  <c r="D1787" i="7"/>
  <c r="L1786" i="7"/>
  <c r="K1786" i="7"/>
  <c r="J1786" i="7"/>
  <c r="I1786" i="7"/>
  <c r="C1786" i="7" s="1"/>
  <c r="H1786" i="7"/>
  <c r="G1786" i="7"/>
  <c r="F1786" i="7"/>
  <c r="E1786" i="7"/>
  <c r="D1786" i="7"/>
  <c r="L1785" i="7"/>
  <c r="K1785" i="7"/>
  <c r="J1785" i="7"/>
  <c r="I1785" i="7"/>
  <c r="H1785" i="7"/>
  <c r="G1785" i="7"/>
  <c r="F1785" i="7"/>
  <c r="E1785" i="7"/>
  <c r="D1785" i="7"/>
  <c r="C1785" i="7"/>
  <c r="L1784" i="7"/>
  <c r="K1784" i="7"/>
  <c r="J1784" i="7"/>
  <c r="I1784" i="7"/>
  <c r="H1784" i="7"/>
  <c r="G1784" i="7"/>
  <c r="F1784" i="7"/>
  <c r="E1784" i="7"/>
  <c r="D1784" i="7"/>
  <c r="C1784" i="7"/>
  <c r="L1783" i="7"/>
  <c r="K1783" i="7"/>
  <c r="J1783" i="7"/>
  <c r="I1783" i="7"/>
  <c r="H1783" i="7"/>
  <c r="G1783" i="7"/>
  <c r="F1783" i="7"/>
  <c r="E1783" i="7"/>
  <c r="D1783" i="7"/>
  <c r="C1783" i="7"/>
  <c r="L1782" i="7"/>
  <c r="K1782" i="7"/>
  <c r="J1782" i="7"/>
  <c r="I1782" i="7"/>
  <c r="H1782" i="7"/>
  <c r="G1782" i="7"/>
  <c r="F1782" i="7"/>
  <c r="E1782" i="7"/>
  <c r="D1782" i="7"/>
  <c r="C1782" i="7"/>
  <c r="L1781" i="7"/>
  <c r="K1781" i="7"/>
  <c r="J1781" i="7"/>
  <c r="I1781" i="7"/>
  <c r="C1781" i="7" s="1"/>
  <c r="H1781" i="7"/>
  <c r="G1781" i="7"/>
  <c r="F1781" i="7"/>
  <c r="E1781" i="7"/>
  <c r="D1781" i="7"/>
  <c r="L1780" i="7"/>
  <c r="K1780" i="7"/>
  <c r="J1780" i="7"/>
  <c r="I1780" i="7"/>
  <c r="C1780" i="7" s="1"/>
  <c r="H1780" i="7"/>
  <c r="G1780" i="7"/>
  <c r="F1780" i="7"/>
  <c r="E1780" i="7"/>
  <c r="D1780" i="7"/>
  <c r="L1779" i="7"/>
  <c r="K1779" i="7"/>
  <c r="J1779" i="7"/>
  <c r="I1779" i="7"/>
  <c r="H1779" i="7"/>
  <c r="G1779" i="7"/>
  <c r="F1779" i="7"/>
  <c r="E1779" i="7"/>
  <c r="D1779" i="7"/>
  <c r="C1779" i="7"/>
  <c r="L1778" i="7"/>
  <c r="K1778" i="7"/>
  <c r="J1778" i="7"/>
  <c r="I1778" i="7"/>
  <c r="H1778" i="7"/>
  <c r="G1778" i="7"/>
  <c r="F1778" i="7"/>
  <c r="E1778" i="7"/>
  <c r="D1778" i="7"/>
  <c r="C1778" i="7"/>
  <c r="L1777" i="7"/>
  <c r="K1777" i="7"/>
  <c r="J1777" i="7"/>
  <c r="I1777" i="7"/>
  <c r="H1777" i="7"/>
  <c r="G1777" i="7"/>
  <c r="F1777" i="7"/>
  <c r="E1777" i="7"/>
  <c r="D1777" i="7"/>
  <c r="C1777" i="7"/>
  <c r="L1776" i="7"/>
  <c r="K1776" i="7"/>
  <c r="J1776" i="7"/>
  <c r="I1776" i="7"/>
  <c r="C1776" i="7" s="1"/>
  <c r="H1776" i="7"/>
  <c r="G1776" i="7"/>
  <c r="F1776" i="7"/>
  <c r="E1776" i="7"/>
  <c r="D1776" i="7"/>
  <c r="L1775" i="7"/>
  <c r="K1775" i="7"/>
  <c r="J1775" i="7"/>
  <c r="I1775" i="7"/>
  <c r="C1775" i="7" s="1"/>
  <c r="H1775" i="7"/>
  <c r="G1775" i="7"/>
  <c r="F1775" i="7"/>
  <c r="E1775" i="7"/>
  <c r="D1775" i="7"/>
  <c r="L1774" i="7"/>
  <c r="K1774" i="7"/>
  <c r="J1774" i="7"/>
  <c r="I1774" i="7"/>
  <c r="H1774" i="7"/>
  <c r="G1774" i="7"/>
  <c r="F1774" i="7"/>
  <c r="E1774" i="7"/>
  <c r="D1774" i="7"/>
  <c r="C1774" i="7"/>
  <c r="L1773" i="7"/>
  <c r="K1773" i="7"/>
  <c r="J1773" i="7"/>
  <c r="I1773" i="7"/>
  <c r="H1773" i="7"/>
  <c r="G1773" i="7"/>
  <c r="F1773" i="7"/>
  <c r="E1773" i="7"/>
  <c r="D1773" i="7"/>
  <c r="C1773" i="7"/>
  <c r="L1772" i="7"/>
  <c r="K1772" i="7"/>
  <c r="J1772" i="7"/>
  <c r="I1772" i="7"/>
  <c r="H1772" i="7"/>
  <c r="G1772" i="7"/>
  <c r="F1772" i="7"/>
  <c r="E1772" i="7"/>
  <c r="D1772" i="7"/>
  <c r="C1772" i="7"/>
  <c r="L1771" i="7"/>
  <c r="K1771" i="7"/>
  <c r="J1771" i="7"/>
  <c r="I1771" i="7"/>
  <c r="C1771" i="7" s="1"/>
  <c r="H1771" i="7"/>
  <c r="G1771" i="7"/>
  <c r="F1771" i="7"/>
  <c r="E1771" i="7"/>
  <c r="D1771" i="7"/>
  <c r="L1770" i="7"/>
  <c r="K1770" i="7"/>
  <c r="J1770" i="7"/>
  <c r="I1770" i="7"/>
  <c r="C1770" i="7" s="1"/>
  <c r="H1770" i="7"/>
  <c r="G1770" i="7"/>
  <c r="F1770" i="7"/>
  <c r="E1770" i="7"/>
  <c r="D1770" i="7"/>
  <c r="L1769" i="7"/>
  <c r="K1769" i="7"/>
  <c r="J1769" i="7"/>
  <c r="I1769" i="7"/>
  <c r="H1769" i="7"/>
  <c r="G1769" i="7"/>
  <c r="F1769" i="7"/>
  <c r="E1769" i="7"/>
  <c r="D1769" i="7"/>
  <c r="C1769" i="7"/>
  <c r="L1768" i="7"/>
  <c r="K1768" i="7"/>
  <c r="J1768" i="7"/>
  <c r="I1768" i="7"/>
  <c r="H1768" i="7"/>
  <c r="G1768" i="7"/>
  <c r="F1768" i="7"/>
  <c r="E1768" i="7"/>
  <c r="D1768" i="7"/>
  <c r="C1768" i="7"/>
  <c r="L1767" i="7"/>
  <c r="K1767" i="7"/>
  <c r="J1767" i="7"/>
  <c r="I1767" i="7"/>
  <c r="C1767" i="7" s="1"/>
  <c r="H1767" i="7"/>
  <c r="G1767" i="7"/>
  <c r="F1767" i="7"/>
  <c r="E1767" i="7"/>
  <c r="D1767" i="7"/>
  <c r="L1766" i="7"/>
  <c r="K1766" i="7"/>
  <c r="J1766" i="7"/>
  <c r="I1766" i="7"/>
  <c r="H1766" i="7"/>
  <c r="G1766" i="7"/>
  <c r="F1766" i="7"/>
  <c r="E1766" i="7"/>
  <c r="D1766" i="7"/>
  <c r="C1766" i="7"/>
  <c r="L1765" i="7"/>
  <c r="K1765" i="7"/>
  <c r="J1765" i="7"/>
  <c r="I1765" i="7"/>
  <c r="C1765" i="7" s="1"/>
  <c r="H1765" i="7"/>
  <c r="G1765" i="7"/>
  <c r="F1765" i="7"/>
  <c r="E1765" i="7"/>
  <c r="D1765" i="7"/>
  <c r="L1764" i="7"/>
  <c r="K1764" i="7"/>
  <c r="J1764" i="7"/>
  <c r="I1764" i="7"/>
  <c r="C1764" i="7" s="1"/>
  <c r="H1764" i="7"/>
  <c r="G1764" i="7"/>
  <c r="F1764" i="7"/>
  <c r="E1764" i="7"/>
  <c r="D1764" i="7"/>
  <c r="L1763" i="7"/>
  <c r="K1763" i="7"/>
  <c r="J1763" i="7"/>
  <c r="I1763" i="7"/>
  <c r="C1763" i="7" s="1"/>
  <c r="H1763" i="7"/>
  <c r="G1763" i="7"/>
  <c r="F1763" i="7"/>
  <c r="E1763" i="7"/>
  <c r="D1763" i="7"/>
  <c r="L1762" i="7"/>
  <c r="K1762" i="7"/>
  <c r="J1762" i="7"/>
  <c r="I1762" i="7"/>
  <c r="H1762" i="7"/>
  <c r="G1762" i="7"/>
  <c r="F1762" i="7"/>
  <c r="E1762" i="7"/>
  <c r="D1762" i="7"/>
  <c r="C1762" i="7"/>
  <c r="L1761" i="7"/>
  <c r="K1761" i="7"/>
  <c r="J1761" i="7"/>
  <c r="I1761" i="7"/>
  <c r="H1761" i="7"/>
  <c r="G1761" i="7"/>
  <c r="F1761" i="7"/>
  <c r="E1761" i="7"/>
  <c r="D1761" i="7"/>
  <c r="C1761" i="7"/>
  <c r="L1760" i="7"/>
  <c r="K1760" i="7"/>
  <c r="J1760" i="7"/>
  <c r="I1760" i="7"/>
  <c r="C1760" i="7" s="1"/>
  <c r="H1760" i="7"/>
  <c r="G1760" i="7"/>
  <c r="F1760" i="7"/>
  <c r="E1760" i="7"/>
  <c r="D1760" i="7"/>
  <c r="L1759" i="7"/>
  <c r="K1759" i="7"/>
  <c r="J1759" i="7"/>
  <c r="I1759" i="7"/>
  <c r="C1759" i="7" s="1"/>
  <c r="H1759" i="7"/>
  <c r="G1759" i="7"/>
  <c r="F1759" i="7"/>
  <c r="E1759" i="7"/>
  <c r="D1759" i="7"/>
  <c r="L1758" i="7"/>
  <c r="K1758" i="7"/>
  <c r="J1758" i="7"/>
  <c r="I1758" i="7"/>
  <c r="H1758" i="7"/>
  <c r="G1758" i="7"/>
  <c r="F1758" i="7"/>
  <c r="E1758" i="7"/>
  <c r="D1758" i="7"/>
  <c r="C1758" i="7"/>
  <c r="L1757" i="7"/>
  <c r="K1757" i="7"/>
  <c r="J1757" i="7"/>
  <c r="I1757" i="7"/>
  <c r="H1757" i="7"/>
  <c r="G1757" i="7"/>
  <c r="F1757" i="7"/>
  <c r="E1757" i="7"/>
  <c r="D1757" i="7"/>
  <c r="C1757" i="7"/>
  <c r="L1756" i="7"/>
  <c r="K1756" i="7"/>
  <c r="J1756" i="7"/>
  <c r="I1756" i="7"/>
  <c r="H1756" i="7"/>
  <c r="G1756" i="7"/>
  <c r="F1756" i="7"/>
  <c r="E1756" i="7"/>
  <c r="D1756" i="7"/>
  <c r="C1756" i="7"/>
  <c r="L1755" i="7"/>
  <c r="K1755" i="7"/>
  <c r="J1755" i="7"/>
  <c r="I1755" i="7"/>
  <c r="C1755" i="7" s="1"/>
  <c r="H1755" i="7"/>
  <c r="G1755" i="7"/>
  <c r="F1755" i="7"/>
  <c r="E1755" i="7"/>
  <c r="D1755" i="7"/>
  <c r="L1754" i="7"/>
  <c r="K1754" i="7"/>
  <c r="J1754" i="7"/>
  <c r="I1754" i="7"/>
  <c r="C1754" i="7" s="1"/>
  <c r="H1754" i="7"/>
  <c r="G1754" i="7"/>
  <c r="F1754" i="7"/>
  <c r="E1754" i="7"/>
  <c r="D1754" i="7"/>
  <c r="L1753" i="7"/>
  <c r="K1753" i="7"/>
  <c r="J1753" i="7"/>
  <c r="I1753" i="7"/>
  <c r="H1753" i="7"/>
  <c r="G1753" i="7"/>
  <c r="F1753" i="7"/>
  <c r="E1753" i="7"/>
  <c r="D1753" i="7"/>
  <c r="C1753" i="7"/>
  <c r="L1752" i="7"/>
  <c r="K1752" i="7"/>
  <c r="J1752" i="7"/>
  <c r="I1752" i="7"/>
  <c r="H1752" i="7"/>
  <c r="G1752" i="7"/>
  <c r="F1752" i="7"/>
  <c r="E1752" i="7"/>
  <c r="D1752" i="7"/>
  <c r="C1752" i="7"/>
  <c r="L1751" i="7"/>
  <c r="K1751" i="7"/>
  <c r="J1751" i="7"/>
  <c r="I1751" i="7"/>
  <c r="C1751" i="7" s="1"/>
  <c r="H1751" i="7"/>
  <c r="G1751" i="7"/>
  <c r="F1751" i="7"/>
  <c r="E1751" i="7"/>
  <c r="D1751" i="7"/>
  <c r="L1750" i="7"/>
  <c r="K1750" i="7"/>
  <c r="J1750" i="7"/>
  <c r="I1750" i="7"/>
  <c r="H1750" i="7"/>
  <c r="G1750" i="7"/>
  <c r="F1750" i="7"/>
  <c r="E1750" i="7"/>
  <c r="D1750" i="7"/>
  <c r="C1750" i="7"/>
  <c r="L1749" i="7"/>
  <c r="K1749" i="7"/>
  <c r="J1749" i="7"/>
  <c r="I1749" i="7"/>
  <c r="C1749" i="7" s="1"/>
  <c r="H1749" i="7"/>
  <c r="G1749" i="7"/>
  <c r="F1749" i="7"/>
  <c r="E1749" i="7"/>
  <c r="D1749" i="7"/>
  <c r="L1748" i="7"/>
  <c r="K1748" i="7"/>
  <c r="J1748" i="7"/>
  <c r="I1748" i="7"/>
  <c r="C1748" i="7" s="1"/>
  <c r="H1748" i="7"/>
  <c r="G1748" i="7"/>
  <c r="F1748" i="7"/>
  <c r="E1748" i="7"/>
  <c r="D1748" i="7"/>
  <c r="L1747" i="7"/>
  <c r="K1747" i="7"/>
  <c r="J1747" i="7"/>
  <c r="I1747" i="7"/>
  <c r="C1747" i="7" s="1"/>
  <c r="H1747" i="7"/>
  <c r="G1747" i="7"/>
  <c r="F1747" i="7"/>
  <c r="E1747" i="7"/>
  <c r="D1747" i="7"/>
  <c r="L1746" i="7"/>
  <c r="K1746" i="7"/>
  <c r="J1746" i="7"/>
  <c r="I1746" i="7"/>
  <c r="H1746" i="7"/>
  <c r="G1746" i="7"/>
  <c r="F1746" i="7"/>
  <c r="E1746" i="7"/>
  <c r="D1746" i="7"/>
  <c r="C1746" i="7"/>
  <c r="L1745" i="7"/>
  <c r="K1745" i="7"/>
  <c r="J1745" i="7"/>
  <c r="I1745" i="7"/>
  <c r="H1745" i="7"/>
  <c r="G1745" i="7"/>
  <c r="F1745" i="7"/>
  <c r="E1745" i="7"/>
  <c r="D1745" i="7"/>
  <c r="C1745" i="7"/>
  <c r="L1744" i="7"/>
  <c r="K1744" i="7"/>
  <c r="J1744" i="7"/>
  <c r="I1744" i="7"/>
  <c r="C1744" i="7" s="1"/>
  <c r="H1744" i="7"/>
  <c r="G1744" i="7"/>
  <c r="F1744" i="7"/>
  <c r="E1744" i="7"/>
  <c r="D1744" i="7"/>
  <c r="L1743" i="7"/>
  <c r="K1743" i="7"/>
  <c r="J1743" i="7"/>
  <c r="I1743" i="7"/>
  <c r="C1743" i="7" s="1"/>
  <c r="H1743" i="7"/>
  <c r="G1743" i="7"/>
  <c r="F1743" i="7"/>
  <c r="E1743" i="7"/>
  <c r="D1743" i="7"/>
  <c r="L1742" i="7"/>
  <c r="K1742" i="7"/>
  <c r="J1742" i="7"/>
  <c r="I1742" i="7"/>
  <c r="H1742" i="7"/>
  <c r="G1742" i="7"/>
  <c r="F1742" i="7"/>
  <c r="E1742" i="7"/>
  <c r="D1742" i="7"/>
  <c r="C1742" i="7"/>
  <c r="L1741" i="7"/>
  <c r="K1741" i="7"/>
  <c r="J1741" i="7"/>
  <c r="I1741" i="7"/>
  <c r="H1741" i="7"/>
  <c r="G1741" i="7"/>
  <c r="F1741" i="7"/>
  <c r="E1741" i="7"/>
  <c r="D1741" i="7"/>
  <c r="C1741" i="7"/>
  <c r="L1740" i="7"/>
  <c r="K1740" i="7"/>
  <c r="J1740" i="7"/>
  <c r="I1740" i="7"/>
  <c r="H1740" i="7"/>
  <c r="G1740" i="7"/>
  <c r="F1740" i="7"/>
  <c r="E1740" i="7"/>
  <c r="D1740" i="7"/>
  <c r="C1740" i="7"/>
  <c r="L1739" i="7"/>
  <c r="K1739" i="7"/>
  <c r="J1739" i="7"/>
  <c r="I1739" i="7"/>
  <c r="C1739" i="7" s="1"/>
  <c r="H1739" i="7"/>
  <c r="G1739" i="7"/>
  <c r="F1739" i="7"/>
  <c r="E1739" i="7"/>
  <c r="D1739" i="7"/>
  <c r="L1738" i="7"/>
  <c r="K1738" i="7"/>
  <c r="J1738" i="7"/>
  <c r="I1738" i="7"/>
  <c r="C1738" i="7" s="1"/>
  <c r="H1738" i="7"/>
  <c r="G1738" i="7"/>
  <c r="F1738" i="7"/>
  <c r="E1738" i="7"/>
  <c r="D1738" i="7"/>
  <c r="L1737" i="7"/>
  <c r="K1737" i="7"/>
  <c r="J1737" i="7"/>
  <c r="I1737" i="7"/>
  <c r="C1737" i="7" s="1"/>
  <c r="H1737" i="7"/>
  <c r="G1737" i="7"/>
  <c r="F1737" i="7"/>
  <c r="E1737" i="7"/>
  <c r="D1737" i="7"/>
  <c r="L1736" i="7"/>
  <c r="K1736" i="7"/>
  <c r="J1736" i="7"/>
  <c r="I1736" i="7"/>
  <c r="H1736" i="7"/>
  <c r="G1736" i="7"/>
  <c r="F1736" i="7"/>
  <c r="E1736" i="7"/>
  <c r="D1736" i="7"/>
  <c r="C1736" i="7"/>
  <c r="L1735" i="7"/>
  <c r="K1735" i="7"/>
  <c r="J1735" i="7"/>
  <c r="I1735" i="7"/>
  <c r="C1735" i="7" s="1"/>
  <c r="H1735" i="7"/>
  <c r="G1735" i="7"/>
  <c r="F1735" i="7"/>
  <c r="E1735" i="7"/>
  <c r="D1735" i="7"/>
  <c r="L1734" i="7"/>
  <c r="K1734" i="7"/>
  <c r="J1734" i="7"/>
  <c r="I1734" i="7"/>
  <c r="H1734" i="7"/>
  <c r="G1734" i="7"/>
  <c r="F1734" i="7"/>
  <c r="E1734" i="7"/>
  <c r="D1734" i="7"/>
  <c r="C1734" i="7"/>
  <c r="L1733" i="7"/>
  <c r="K1733" i="7"/>
  <c r="J1733" i="7"/>
  <c r="I1733" i="7"/>
  <c r="C1733" i="7" s="1"/>
  <c r="H1733" i="7"/>
  <c r="G1733" i="7"/>
  <c r="F1733" i="7"/>
  <c r="E1733" i="7"/>
  <c r="D1733" i="7"/>
  <c r="L1732" i="7"/>
  <c r="K1732" i="7"/>
  <c r="J1732" i="7"/>
  <c r="I1732" i="7"/>
  <c r="C1732" i="7" s="1"/>
  <c r="H1732" i="7"/>
  <c r="G1732" i="7"/>
  <c r="F1732" i="7"/>
  <c r="E1732" i="7"/>
  <c r="D1732" i="7"/>
  <c r="L1731" i="7"/>
  <c r="K1731" i="7"/>
  <c r="J1731" i="7"/>
  <c r="I1731" i="7"/>
  <c r="C1731" i="7" s="1"/>
  <c r="H1731" i="7"/>
  <c r="G1731" i="7"/>
  <c r="F1731" i="7"/>
  <c r="E1731" i="7"/>
  <c r="D1731" i="7"/>
  <c r="L1730" i="7"/>
  <c r="K1730" i="7"/>
  <c r="J1730" i="7"/>
  <c r="I1730" i="7"/>
  <c r="H1730" i="7"/>
  <c r="G1730" i="7"/>
  <c r="F1730" i="7"/>
  <c r="E1730" i="7"/>
  <c r="D1730" i="7"/>
  <c r="C1730" i="7"/>
  <c r="L1729" i="7"/>
  <c r="K1729" i="7"/>
  <c r="J1729" i="7"/>
  <c r="I1729" i="7"/>
  <c r="H1729" i="7"/>
  <c r="G1729" i="7"/>
  <c r="F1729" i="7"/>
  <c r="E1729" i="7"/>
  <c r="D1729" i="7"/>
  <c r="C1729" i="7"/>
  <c r="L1728" i="7"/>
  <c r="K1728" i="7"/>
  <c r="J1728" i="7"/>
  <c r="I1728" i="7"/>
  <c r="C1728" i="7" s="1"/>
  <c r="H1728" i="7"/>
  <c r="G1728" i="7"/>
  <c r="F1728" i="7"/>
  <c r="E1728" i="7"/>
  <c r="D1728" i="7"/>
  <c r="L1727" i="7"/>
  <c r="K1727" i="7"/>
  <c r="J1727" i="7"/>
  <c r="I1727" i="7"/>
  <c r="C1727" i="7" s="1"/>
  <c r="H1727" i="7"/>
  <c r="G1727" i="7"/>
  <c r="F1727" i="7"/>
  <c r="E1727" i="7"/>
  <c r="D1727" i="7"/>
  <c r="L1726" i="7"/>
  <c r="K1726" i="7"/>
  <c r="J1726" i="7"/>
  <c r="I1726" i="7"/>
  <c r="H1726" i="7"/>
  <c r="G1726" i="7"/>
  <c r="F1726" i="7"/>
  <c r="E1726" i="7"/>
  <c r="D1726" i="7"/>
  <c r="C1726" i="7"/>
  <c r="L1725" i="7"/>
  <c r="K1725" i="7"/>
  <c r="J1725" i="7"/>
  <c r="I1725" i="7"/>
  <c r="H1725" i="7"/>
  <c r="G1725" i="7"/>
  <c r="F1725" i="7"/>
  <c r="E1725" i="7"/>
  <c r="D1725" i="7"/>
  <c r="C1725" i="7"/>
  <c r="L1724" i="7"/>
  <c r="K1724" i="7"/>
  <c r="J1724" i="7"/>
  <c r="I1724" i="7"/>
  <c r="H1724" i="7"/>
  <c r="G1724" i="7"/>
  <c r="F1724" i="7"/>
  <c r="E1724" i="7"/>
  <c r="D1724" i="7"/>
  <c r="C1724" i="7"/>
  <c r="L1723" i="7"/>
  <c r="K1723" i="7"/>
  <c r="J1723" i="7"/>
  <c r="I1723" i="7"/>
  <c r="C1723" i="7" s="1"/>
  <c r="H1723" i="7"/>
  <c r="G1723" i="7"/>
  <c r="F1723" i="7"/>
  <c r="E1723" i="7"/>
  <c r="D1723" i="7"/>
  <c r="L1722" i="7"/>
  <c r="K1722" i="7"/>
  <c r="J1722" i="7"/>
  <c r="I1722" i="7"/>
  <c r="C1722" i="7" s="1"/>
  <c r="H1722" i="7"/>
  <c r="G1722" i="7"/>
  <c r="F1722" i="7"/>
  <c r="E1722" i="7"/>
  <c r="D1722" i="7"/>
  <c r="L1721" i="7"/>
  <c r="K1721" i="7"/>
  <c r="J1721" i="7"/>
  <c r="I1721" i="7"/>
  <c r="C1721" i="7" s="1"/>
  <c r="H1721" i="7"/>
  <c r="G1721" i="7"/>
  <c r="F1721" i="7"/>
  <c r="E1721" i="7"/>
  <c r="D1721" i="7"/>
  <c r="L1720" i="7"/>
  <c r="K1720" i="7"/>
  <c r="J1720" i="7"/>
  <c r="I1720" i="7"/>
  <c r="H1720" i="7"/>
  <c r="G1720" i="7"/>
  <c r="F1720" i="7"/>
  <c r="E1720" i="7"/>
  <c r="D1720" i="7"/>
  <c r="C1720" i="7"/>
  <c r="L1719" i="7"/>
  <c r="K1719" i="7"/>
  <c r="J1719" i="7"/>
  <c r="I1719" i="7"/>
  <c r="C1719" i="7" s="1"/>
  <c r="H1719" i="7"/>
  <c r="G1719" i="7"/>
  <c r="F1719" i="7"/>
  <c r="E1719" i="7"/>
  <c r="D1719" i="7"/>
  <c r="L1718" i="7"/>
  <c r="K1718" i="7"/>
  <c r="J1718" i="7"/>
  <c r="I1718" i="7"/>
  <c r="H1718" i="7"/>
  <c r="G1718" i="7"/>
  <c r="F1718" i="7"/>
  <c r="E1718" i="7"/>
  <c r="D1718" i="7"/>
  <c r="C1718" i="7"/>
  <c r="L1717" i="7"/>
  <c r="K1717" i="7"/>
  <c r="J1717" i="7"/>
  <c r="I1717" i="7"/>
  <c r="C1717" i="7" s="1"/>
  <c r="H1717" i="7"/>
  <c r="G1717" i="7"/>
  <c r="F1717" i="7"/>
  <c r="E1717" i="7"/>
  <c r="D1717" i="7"/>
  <c r="L1716" i="7"/>
  <c r="K1716" i="7"/>
  <c r="J1716" i="7"/>
  <c r="I1716" i="7"/>
  <c r="C1716" i="7" s="1"/>
  <c r="H1716" i="7"/>
  <c r="G1716" i="7"/>
  <c r="F1716" i="7"/>
  <c r="E1716" i="7"/>
  <c r="D1716" i="7"/>
  <c r="L1715" i="7"/>
  <c r="K1715" i="7"/>
  <c r="J1715" i="7"/>
  <c r="I1715" i="7"/>
  <c r="C1715" i="7" s="1"/>
  <c r="H1715" i="7"/>
  <c r="G1715" i="7"/>
  <c r="F1715" i="7"/>
  <c r="E1715" i="7"/>
  <c r="D1715" i="7"/>
  <c r="L1714" i="7"/>
  <c r="K1714" i="7"/>
  <c r="J1714" i="7"/>
  <c r="I1714" i="7"/>
  <c r="H1714" i="7"/>
  <c r="G1714" i="7"/>
  <c r="F1714" i="7"/>
  <c r="E1714" i="7"/>
  <c r="D1714" i="7"/>
  <c r="C1714" i="7"/>
  <c r="L1713" i="7"/>
  <c r="K1713" i="7"/>
  <c r="J1713" i="7"/>
  <c r="I1713" i="7"/>
  <c r="H1713" i="7"/>
  <c r="G1713" i="7"/>
  <c r="F1713" i="7"/>
  <c r="E1713" i="7"/>
  <c r="D1713" i="7"/>
  <c r="C1713" i="7"/>
  <c r="L1712" i="7"/>
  <c r="K1712" i="7"/>
  <c r="J1712" i="7"/>
  <c r="I1712" i="7"/>
  <c r="C1712" i="7" s="1"/>
  <c r="H1712" i="7"/>
  <c r="G1712" i="7"/>
  <c r="F1712" i="7"/>
  <c r="E1712" i="7"/>
  <c r="D1712" i="7"/>
  <c r="L1711" i="7"/>
  <c r="K1711" i="7"/>
  <c r="J1711" i="7"/>
  <c r="I1711" i="7"/>
  <c r="C1711" i="7" s="1"/>
  <c r="H1711" i="7"/>
  <c r="G1711" i="7"/>
  <c r="F1711" i="7"/>
  <c r="E1711" i="7"/>
  <c r="D1711" i="7"/>
  <c r="L1710" i="7"/>
  <c r="K1710" i="7"/>
  <c r="J1710" i="7"/>
  <c r="I1710" i="7"/>
  <c r="H1710" i="7"/>
  <c r="G1710" i="7"/>
  <c r="F1710" i="7"/>
  <c r="E1710" i="7"/>
  <c r="D1710" i="7"/>
  <c r="C1710" i="7"/>
  <c r="L1709" i="7"/>
  <c r="K1709" i="7"/>
  <c r="J1709" i="7"/>
  <c r="I1709" i="7"/>
  <c r="H1709" i="7"/>
  <c r="G1709" i="7"/>
  <c r="F1709" i="7"/>
  <c r="E1709" i="7"/>
  <c r="D1709" i="7"/>
  <c r="C1709" i="7"/>
  <c r="L1708" i="7"/>
  <c r="K1708" i="7"/>
  <c r="J1708" i="7"/>
  <c r="I1708" i="7"/>
  <c r="H1708" i="7"/>
  <c r="G1708" i="7"/>
  <c r="F1708" i="7"/>
  <c r="E1708" i="7"/>
  <c r="D1708" i="7"/>
  <c r="C1708" i="7"/>
  <c r="L1707" i="7"/>
  <c r="K1707" i="7"/>
  <c r="J1707" i="7"/>
  <c r="I1707" i="7"/>
  <c r="C1707" i="7" s="1"/>
  <c r="H1707" i="7"/>
  <c r="G1707" i="7"/>
  <c r="F1707" i="7"/>
  <c r="E1707" i="7"/>
  <c r="D1707" i="7"/>
  <c r="L1706" i="7"/>
  <c r="K1706" i="7"/>
  <c r="J1706" i="7"/>
  <c r="I1706" i="7"/>
  <c r="C1706" i="7" s="1"/>
  <c r="H1706" i="7"/>
  <c r="G1706" i="7"/>
  <c r="F1706" i="7"/>
  <c r="E1706" i="7"/>
  <c r="D1706" i="7"/>
  <c r="L1705" i="7"/>
  <c r="K1705" i="7"/>
  <c r="J1705" i="7"/>
  <c r="I1705" i="7"/>
  <c r="C1705" i="7" s="1"/>
  <c r="H1705" i="7"/>
  <c r="G1705" i="7"/>
  <c r="F1705" i="7"/>
  <c r="E1705" i="7"/>
  <c r="D1705" i="7"/>
  <c r="L1704" i="7"/>
  <c r="K1704" i="7"/>
  <c r="J1704" i="7"/>
  <c r="I1704" i="7"/>
  <c r="H1704" i="7"/>
  <c r="G1704" i="7"/>
  <c r="F1704" i="7"/>
  <c r="E1704" i="7"/>
  <c r="D1704" i="7"/>
  <c r="C1704" i="7"/>
  <c r="L1703" i="7"/>
  <c r="K1703" i="7"/>
  <c r="J1703" i="7"/>
  <c r="I1703" i="7"/>
  <c r="C1703" i="7" s="1"/>
  <c r="H1703" i="7"/>
  <c r="G1703" i="7"/>
  <c r="F1703" i="7"/>
  <c r="E1703" i="7"/>
  <c r="D1703" i="7"/>
  <c r="L1702" i="7"/>
  <c r="K1702" i="7"/>
  <c r="J1702" i="7"/>
  <c r="I1702" i="7"/>
  <c r="H1702" i="7"/>
  <c r="G1702" i="7"/>
  <c r="F1702" i="7"/>
  <c r="E1702" i="7"/>
  <c r="D1702" i="7"/>
  <c r="C1702" i="7"/>
  <c r="L1701" i="7"/>
  <c r="K1701" i="7"/>
  <c r="J1701" i="7"/>
  <c r="I1701" i="7"/>
  <c r="C1701" i="7" s="1"/>
  <c r="H1701" i="7"/>
  <c r="G1701" i="7"/>
  <c r="F1701" i="7"/>
  <c r="E1701" i="7"/>
  <c r="D1701" i="7"/>
  <c r="L1700" i="7"/>
  <c r="K1700" i="7"/>
  <c r="J1700" i="7"/>
  <c r="I1700" i="7"/>
  <c r="C1700" i="7" s="1"/>
  <c r="H1700" i="7"/>
  <c r="G1700" i="7"/>
  <c r="F1700" i="7"/>
  <c r="E1700" i="7"/>
  <c r="D1700" i="7"/>
  <c r="L1699" i="7"/>
  <c r="K1699" i="7"/>
  <c r="J1699" i="7"/>
  <c r="I1699" i="7"/>
  <c r="C1699" i="7" s="1"/>
  <c r="H1699" i="7"/>
  <c r="G1699" i="7"/>
  <c r="F1699" i="7"/>
  <c r="E1699" i="7"/>
  <c r="D1699" i="7"/>
  <c r="L1698" i="7"/>
  <c r="K1698" i="7"/>
  <c r="J1698" i="7"/>
  <c r="I1698" i="7"/>
  <c r="C1698" i="7" s="1"/>
  <c r="H1698" i="7"/>
  <c r="G1698" i="7"/>
  <c r="F1698" i="7"/>
  <c r="E1698" i="7"/>
  <c r="D1698" i="7"/>
  <c r="L1697" i="7"/>
  <c r="K1697" i="7"/>
  <c r="J1697" i="7"/>
  <c r="I1697" i="7"/>
  <c r="H1697" i="7"/>
  <c r="G1697" i="7"/>
  <c r="F1697" i="7"/>
  <c r="E1697" i="7"/>
  <c r="D1697" i="7"/>
  <c r="C1697" i="7"/>
  <c r="L1696" i="7"/>
  <c r="K1696" i="7"/>
  <c r="J1696" i="7"/>
  <c r="I1696" i="7"/>
  <c r="C1696" i="7" s="1"/>
  <c r="H1696" i="7"/>
  <c r="G1696" i="7"/>
  <c r="F1696" i="7"/>
  <c r="E1696" i="7"/>
  <c r="D1696" i="7"/>
  <c r="L1695" i="7"/>
  <c r="K1695" i="7"/>
  <c r="J1695" i="7"/>
  <c r="I1695" i="7"/>
  <c r="C1695" i="7" s="1"/>
  <c r="H1695" i="7"/>
  <c r="G1695" i="7"/>
  <c r="F1695" i="7"/>
  <c r="E1695" i="7"/>
  <c r="D1695" i="7"/>
  <c r="L1694" i="7"/>
  <c r="K1694" i="7"/>
  <c r="J1694" i="7"/>
  <c r="I1694" i="7"/>
  <c r="H1694" i="7"/>
  <c r="G1694" i="7"/>
  <c r="F1694" i="7"/>
  <c r="E1694" i="7"/>
  <c r="D1694" i="7"/>
  <c r="C1694" i="7"/>
  <c r="L1693" i="7"/>
  <c r="K1693" i="7"/>
  <c r="J1693" i="7"/>
  <c r="I1693" i="7"/>
  <c r="H1693" i="7"/>
  <c r="G1693" i="7"/>
  <c r="F1693" i="7"/>
  <c r="E1693" i="7"/>
  <c r="D1693" i="7"/>
  <c r="C1693" i="7"/>
  <c r="L1692" i="7"/>
  <c r="K1692" i="7"/>
  <c r="J1692" i="7"/>
  <c r="I1692" i="7"/>
  <c r="H1692" i="7"/>
  <c r="G1692" i="7"/>
  <c r="F1692" i="7"/>
  <c r="E1692" i="7"/>
  <c r="D1692" i="7"/>
  <c r="C1692" i="7"/>
  <c r="L1691" i="7"/>
  <c r="K1691" i="7"/>
  <c r="J1691" i="7"/>
  <c r="I1691" i="7"/>
  <c r="C1691" i="7" s="1"/>
  <c r="H1691" i="7"/>
  <c r="G1691" i="7"/>
  <c r="F1691" i="7"/>
  <c r="E1691" i="7"/>
  <c r="D1691" i="7"/>
  <c r="L1690" i="7"/>
  <c r="K1690" i="7"/>
  <c r="J1690" i="7"/>
  <c r="I1690" i="7"/>
  <c r="C1690" i="7" s="1"/>
  <c r="H1690" i="7"/>
  <c r="G1690" i="7"/>
  <c r="F1690" i="7"/>
  <c r="E1690" i="7"/>
  <c r="D1690" i="7"/>
  <c r="L1689" i="7"/>
  <c r="K1689" i="7"/>
  <c r="J1689" i="7"/>
  <c r="I1689" i="7"/>
  <c r="H1689" i="7"/>
  <c r="G1689" i="7"/>
  <c r="F1689" i="7"/>
  <c r="E1689" i="7"/>
  <c r="D1689" i="7"/>
  <c r="C1689" i="7"/>
  <c r="L1688" i="7"/>
  <c r="K1688" i="7"/>
  <c r="J1688" i="7"/>
  <c r="I1688" i="7"/>
  <c r="C1688" i="7" s="1"/>
  <c r="H1688" i="7"/>
  <c r="G1688" i="7"/>
  <c r="F1688" i="7"/>
  <c r="E1688" i="7"/>
  <c r="D1688" i="7"/>
  <c r="L1687" i="7"/>
  <c r="K1687" i="7"/>
  <c r="J1687" i="7"/>
  <c r="I1687" i="7"/>
  <c r="C1687" i="7" s="1"/>
  <c r="H1687" i="7"/>
  <c r="G1687" i="7"/>
  <c r="F1687" i="7"/>
  <c r="E1687" i="7"/>
  <c r="D1687" i="7"/>
  <c r="L1686" i="7"/>
  <c r="K1686" i="7"/>
  <c r="J1686" i="7"/>
  <c r="I1686" i="7"/>
  <c r="H1686" i="7"/>
  <c r="G1686" i="7"/>
  <c r="F1686" i="7"/>
  <c r="E1686" i="7"/>
  <c r="D1686" i="7"/>
  <c r="C1686" i="7"/>
  <c r="L1685" i="7"/>
  <c r="K1685" i="7"/>
  <c r="J1685" i="7"/>
  <c r="I1685" i="7"/>
  <c r="C1685" i="7" s="1"/>
  <c r="H1685" i="7"/>
  <c r="G1685" i="7"/>
  <c r="F1685" i="7"/>
  <c r="E1685" i="7"/>
  <c r="D1685" i="7"/>
  <c r="L1684" i="7"/>
  <c r="K1684" i="7"/>
  <c r="J1684" i="7"/>
  <c r="I1684" i="7"/>
  <c r="C1684" i="7" s="1"/>
  <c r="H1684" i="7"/>
  <c r="G1684" i="7"/>
  <c r="F1684" i="7"/>
  <c r="E1684" i="7"/>
  <c r="D1684" i="7"/>
  <c r="L1683" i="7"/>
  <c r="K1683" i="7"/>
  <c r="J1683" i="7"/>
  <c r="I1683" i="7"/>
  <c r="C1683" i="7" s="1"/>
  <c r="H1683" i="7"/>
  <c r="G1683" i="7"/>
  <c r="F1683" i="7"/>
  <c r="E1683" i="7"/>
  <c r="D1683" i="7"/>
  <c r="L1682" i="7"/>
  <c r="K1682" i="7"/>
  <c r="J1682" i="7"/>
  <c r="I1682" i="7"/>
  <c r="C1682" i="7" s="1"/>
  <c r="H1682" i="7"/>
  <c r="G1682" i="7"/>
  <c r="F1682" i="7"/>
  <c r="E1682" i="7"/>
  <c r="D1682" i="7"/>
  <c r="L1681" i="7"/>
  <c r="K1681" i="7"/>
  <c r="J1681" i="7"/>
  <c r="I1681" i="7"/>
  <c r="H1681" i="7"/>
  <c r="G1681" i="7"/>
  <c r="F1681" i="7"/>
  <c r="E1681" i="7"/>
  <c r="D1681" i="7"/>
  <c r="C1681" i="7"/>
  <c r="L1680" i="7"/>
  <c r="K1680" i="7"/>
  <c r="J1680" i="7"/>
  <c r="I1680" i="7"/>
  <c r="H1680" i="7"/>
  <c r="G1680" i="7"/>
  <c r="F1680" i="7"/>
  <c r="E1680" i="7"/>
  <c r="D1680" i="7"/>
  <c r="C1680" i="7"/>
  <c r="L1679" i="7"/>
  <c r="K1679" i="7"/>
  <c r="J1679" i="7"/>
  <c r="I1679" i="7"/>
  <c r="C1679" i="7" s="1"/>
  <c r="H1679" i="7"/>
  <c r="G1679" i="7"/>
  <c r="F1679" i="7"/>
  <c r="E1679" i="7"/>
  <c r="D1679" i="7"/>
  <c r="L1678" i="7"/>
  <c r="K1678" i="7"/>
  <c r="J1678" i="7"/>
  <c r="I1678" i="7"/>
  <c r="H1678" i="7"/>
  <c r="G1678" i="7"/>
  <c r="F1678" i="7"/>
  <c r="E1678" i="7"/>
  <c r="D1678" i="7"/>
  <c r="C1678" i="7"/>
  <c r="L1677" i="7"/>
  <c r="K1677" i="7"/>
  <c r="J1677" i="7"/>
  <c r="I1677" i="7"/>
  <c r="H1677" i="7"/>
  <c r="G1677" i="7"/>
  <c r="F1677" i="7"/>
  <c r="E1677" i="7"/>
  <c r="D1677" i="7"/>
  <c r="C1677" i="7"/>
  <c r="L1676" i="7"/>
  <c r="K1676" i="7"/>
  <c r="J1676" i="7"/>
  <c r="I1676" i="7"/>
  <c r="H1676" i="7"/>
  <c r="G1676" i="7"/>
  <c r="F1676" i="7"/>
  <c r="E1676" i="7"/>
  <c r="D1676" i="7"/>
  <c r="C1676" i="7"/>
  <c r="L1675" i="7"/>
  <c r="K1675" i="7"/>
  <c r="J1675" i="7"/>
  <c r="I1675" i="7"/>
  <c r="C1675" i="7" s="1"/>
  <c r="H1675" i="7"/>
  <c r="G1675" i="7"/>
  <c r="F1675" i="7"/>
  <c r="E1675" i="7"/>
  <c r="D1675" i="7"/>
  <c r="L1674" i="7"/>
  <c r="K1674" i="7"/>
  <c r="J1674" i="7"/>
  <c r="I1674" i="7"/>
  <c r="C1674" i="7" s="1"/>
  <c r="H1674" i="7"/>
  <c r="G1674" i="7"/>
  <c r="F1674" i="7"/>
  <c r="E1674" i="7"/>
  <c r="D1674" i="7"/>
  <c r="L1673" i="7"/>
  <c r="K1673" i="7"/>
  <c r="J1673" i="7"/>
  <c r="I1673" i="7"/>
  <c r="C1673" i="7" s="1"/>
  <c r="H1673" i="7"/>
  <c r="G1673" i="7"/>
  <c r="F1673" i="7"/>
  <c r="E1673" i="7"/>
  <c r="D1673" i="7"/>
  <c r="L1672" i="7"/>
  <c r="K1672" i="7"/>
  <c r="J1672" i="7"/>
  <c r="I1672" i="7"/>
  <c r="H1672" i="7"/>
  <c r="G1672" i="7"/>
  <c r="F1672" i="7"/>
  <c r="E1672" i="7"/>
  <c r="D1672" i="7"/>
  <c r="C1672" i="7"/>
  <c r="L1671" i="7"/>
  <c r="K1671" i="7"/>
  <c r="J1671" i="7"/>
  <c r="I1671" i="7"/>
  <c r="H1671" i="7"/>
  <c r="G1671" i="7"/>
  <c r="F1671" i="7"/>
  <c r="E1671" i="7"/>
  <c r="D1671" i="7"/>
  <c r="C1671" i="7"/>
  <c r="L1670" i="7"/>
  <c r="K1670" i="7"/>
  <c r="J1670" i="7"/>
  <c r="I1670" i="7"/>
  <c r="C1670" i="7" s="1"/>
  <c r="H1670" i="7"/>
  <c r="G1670" i="7"/>
  <c r="F1670" i="7"/>
  <c r="E1670" i="7"/>
  <c r="D1670" i="7"/>
  <c r="L1669" i="7"/>
  <c r="K1669" i="7"/>
  <c r="J1669" i="7"/>
  <c r="I1669" i="7"/>
  <c r="H1669" i="7"/>
  <c r="G1669" i="7"/>
  <c r="F1669" i="7"/>
  <c r="E1669" i="7"/>
  <c r="D1669" i="7"/>
  <c r="C1669" i="7"/>
  <c r="L1668" i="7"/>
  <c r="K1668" i="7"/>
  <c r="J1668" i="7"/>
  <c r="I1668" i="7"/>
  <c r="H1668" i="7"/>
  <c r="G1668" i="7"/>
  <c r="F1668" i="7"/>
  <c r="E1668" i="7"/>
  <c r="D1668" i="7"/>
  <c r="C1668" i="7"/>
  <c r="L1667" i="7"/>
  <c r="K1667" i="7"/>
  <c r="J1667" i="7"/>
  <c r="I1667" i="7"/>
  <c r="C1667" i="7" s="1"/>
  <c r="H1667" i="7"/>
  <c r="G1667" i="7"/>
  <c r="F1667" i="7"/>
  <c r="E1667" i="7"/>
  <c r="D1667" i="7"/>
  <c r="L1666" i="7"/>
  <c r="K1666" i="7"/>
  <c r="J1666" i="7"/>
  <c r="I1666" i="7"/>
  <c r="C1666" i="7" s="1"/>
  <c r="H1666" i="7"/>
  <c r="G1666" i="7"/>
  <c r="F1666" i="7"/>
  <c r="E1666" i="7"/>
  <c r="D1666" i="7"/>
  <c r="L1665" i="7"/>
  <c r="K1665" i="7"/>
  <c r="J1665" i="7"/>
  <c r="I1665" i="7"/>
  <c r="C1665" i="7" s="1"/>
  <c r="H1665" i="7"/>
  <c r="G1665" i="7"/>
  <c r="F1665" i="7"/>
  <c r="E1665" i="7"/>
  <c r="D1665" i="7"/>
  <c r="L1664" i="7"/>
  <c r="K1664" i="7"/>
  <c r="J1664" i="7"/>
  <c r="I1664" i="7"/>
  <c r="C1664" i="7" s="1"/>
  <c r="H1664" i="7"/>
  <c r="G1664" i="7"/>
  <c r="F1664" i="7"/>
  <c r="E1664" i="7"/>
  <c r="D1664" i="7"/>
  <c r="L1663" i="7"/>
  <c r="K1663" i="7"/>
  <c r="J1663" i="7"/>
  <c r="I1663" i="7"/>
  <c r="H1663" i="7"/>
  <c r="G1663" i="7"/>
  <c r="F1663" i="7"/>
  <c r="E1663" i="7"/>
  <c r="D1663" i="7"/>
  <c r="C1663" i="7"/>
  <c r="L1662" i="7"/>
  <c r="K1662" i="7"/>
  <c r="J1662" i="7"/>
  <c r="I1662" i="7"/>
  <c r="C1662" i="7" s="1"/>
  <c r="H1662" i="7"/>
  <c r="G1662" i="7"/>
  <c r="F1662" i="7"/>
  <c r="E1662" i="7"/>
  <c r="D1662" i="7"/>
  <c r="L1661" i="7"/>
  <c r="K1661" i="7"/>
  <c r="J1661" i="7"/>
  <c r="I1661" i="7"/>
  <c r="H1661" i="7"/>
  <c r="G1661" i="7"/>
  <c r="F1661" i="7"/>
  <c r="E1661" i="7"/>
  <c r="D1661" i="7"/>
  <c r="C1661" i="7"/>
  <c r="L1660" i="7"/>
  <c r="K1660" i="7"/>
  <c r="J1660" i="7"/>
  <c r="I1660" i="7"/>
  <c r="H1660" i="7"/>
  <c r="G1660" i="7"/>
  <c r="F1660" i="7"/>
  <c r="E1660" i="7"/>
  <c r="D1660" i="7"/>
  <c r="C1660" i="7"/>
  <c r="L1659" i="7"/>
  <c r="K1659" i="7"/>
  <c r="J1659" i="7"/>
  <c r="I1659" i="7"/>
  <c r="C1659" i="7" s="1"/>
  <c r="H1659" i="7"/>
  <c r="G1659" i="7"/>
  <c r="F1659" i="7"/>
  <c r="E1659" i="7"/>
  <c r="D1659" i="7"/>
  <c r="L1658" i="7"/>
  <c r="K1658" i="7"/>
  <c r="J1658" i="7"/>
  <c r="I1658" i="7"/>
  <c r="C1658" i="7" s="1"/>
  <c r="H1658" i="7"/>
  <c r="G1658" i="7"/>
  <c r="F1658" i="7"/>
  <c r="E1658" i="7"/>
  <c r="D1658" i="7"/>
  <c r="L1657" i="7"/>
  <c r="K1657" i="7"/>
  <c r="J1657" i="7"/>
  <c r="I1657" i="7"/>
  <c r="C1657" i="7" s="1"/>
  <c r="H1657" i="7"/>
  <c r="G1657" i="7"/>
  <c r="F1657" i="7"/>
  <c r="E1657" i="7"/>
  <c r="D1657" i="7"/>
  <c r="L1656" i="7"/>
  <c r="K1656" i="7"/>
  <c r="J1656" i="7"/>
  <c r="I1656" i="7"/>
  <c r="H1656" i="7"/>
  <c r="G1656" i="7"/>
  <c r="F1656" i="7"/>
  <c r="E1656" i="7"/>
  <c r="D1656" i="7"/>
  <c r="C1656" i="7"/>
  <c r="L1655" i="7"/>
  <c r="K1655" i="7"/>
  <c r="J1655" i="7"/>
  <c r="I1655" i="7"/>
  <c r="C1655" i="7" s="1"/>
  <c r="H1655" i="7"/>
  <c r="G1655" i="7"/>
  <c r="F1655" i="7"/>
  <c r="E1655" i="7"/>
  <c r="D1655" i="7"/>
  <c r="L1654" i="7"/>
  <c r="K1654" i="7"/>
  <c r="J1654" i="7"/>
  <c r="I1654" i="7"/>
  <c r="H1654" i="7"/>
  <c r="G1654" i="7"/>
  <c r="F1654" i="7"/>
  <c r="E1654" i="7"/>
  <c r="D1654" i="7"/>
  <c r="C1654" i="7"/>
  <c r="L1653" i="7"/>
  <c r="K1653" i="7"/>
  <c r="J1653" i="7"/>
  <c r="I1653" i="7"/>
  <c r="C1653" i="7" s="1"/>
  <c r="H1653" i="7"/>
  <c r="G1653" i="7"/>
  <c r="F1653" i="7"/>
  <c r="E1653" i="7"/>
  <c r="D1653" i="7"/>
  <c r="L1652" i="7"/>
  <c r="K1652" i="7"/>
  <c r="J1652" i="7"/>
  <c r="I1652" i="7"/>
  <c r="C1652" i="7" s="1"/>
  <c r="H1652" i="7"/>
  <c r="G1652" i="7"/>
  <c r="F1652" i="7"/>
  <c r="E1652" i="7"/>
  <c r="D1652" i="7"/>
  <c r="L1651" i="7"/>
  <c r="K1651" i="7"/>
  <c r="J1651" i="7"/>
  <c r="I1651" i="7"/>
  <c r="H1651" i="7"/>
  <c r="G1651" i="7"/>
  <c r="F1651" i="7"/>
  <c r="E1651" i="7"/>
  <c r="D1651" i="7"/>
  <c r="C1651" i="7"/>
  <c r="L1650" i="7"/>
  <c r="K1650" i="7"/>
  <c r="J1650" i="7"/>
  <c r="I1650" i="7"/>
  <c r="H1650" i="7"/>
  <c r="G1650" i="7"/>
  <c r="F1650" i="7"/>
  <c r="E1650" i="7"/>
  <c r="D1650" i="7"/>
  <c r="C1650" i="7"/>
  <c r="L1649" i="7"/>
  <c r="K1649" i="7"/>
  <c r="J1649" i="7"/>
  <c r="I1649" i="7"/>
  <c r="H1649" i="7"/>
  <c r="G1649" i="7"/>
  <c r="F1649" i="7"/>
  <c r="E1649" i="7"/>
  <c r="D1649" i="7"/>
  <c r="C1649" i="7"/>
  <c r="L1648" i="7"/>
  <c r="K1648" i="7"/>
  <c r="J1648" i="7"/>
  <c r="I1648" i="7"/>
  <c r="C1648" i="7" s="1"/>
  <c r="H1648" i="7"/>
  <c r="G1648" i="7"/>
  <c r="F1648" i="7"/>
  <c r="E1648" i="7"/>
  <c r="D1648" i="7"/>
  <c r="L1647" i="7"/>
  <c r="K1647" i="7"/>
  <c r="J1647" i="7"/>
  <c r="I1647" i="7"/>
  <c r="C1647" i="7" s="1"/>
  <c r="H1647" i="7"/>
  <c r="G1647" i="7"/>
  <c r="F1647" i="7"/>
  <c r="E1647" i="7"/>
  <c r="D1647" i="7"/>
  <c r="L1646" i="7"/>
  <c r="K1646" i="7"/>
  <c r="J1646" i="7"/>
  <c r="I1646" i="7"/>
  <c r="C1646" i="7" s="1"/>
  <c r="H1646" i="7"/>
  <c r="G1646" i="7"/>
  <c r="F1646" i="7"/>
  <c r="E1646" i="7"/>
  <c r="D1646" i="7"/>
  <c r="L1645" i="7"/>
  <c r="K1645" i="7"/>
  <c r="J1645" i="7"/>
  <c r="I1645" i="7"/>
  <c r="H1645" i="7"/>
  <c r="G1645" i="7"/>
  <c r="F1645" i="7"/>
  <c r="E1645" i="7"/>
  <c r="D1645" i="7"/>
  <c r="C1645" i="7"/>
  <c r="L1644" i="7"/>
  <c r="K1644" i="7"/>
  <c r="J1644" i="7"/>
  <c r="I1644" i="7"/>
  <c r="H1644" i="7"/>
  <c r="G1644" i="7"/>
  <c r="F1644" i="7"/>
  <c r="E1644" i="7"/>
  <c r="D1644" i="7"/>
  <c r="C1644" i="7"/>
  <c r="L1643" i="7"/>
  <c r="K1643" i="7"/>
  <c r="J1643" i="7"/>
  <c r="I1643" i="7"/>
  <c r="C1643" i="7" s="1"/>
  <c r="H1643" i="7"/>
  <c r="G1643" i="7"/>
  <c r="F1643" i="7"/>
  <c r="E1643" i="7"/>
  <c r="D1643" i="7"/>
  <c r="L1642" i="7"/>
  <c r="K1642" i="7"/>
  <c r="J1642" i="7"/>
  <c r="I1642" i="7"/>
  <c r="C1642" i="7" s="1"/>
  <c r="H1642" i="7"/>
  <c r="G1642" i="7"/>
  <c r="F1642" i="7"/>
  <c r="E1642" i="7"/>
  <c r="D1642" i="7"/>
  <c r="L1641" i="7"/>
  <c r="K1641" i="7"/>
  <c r="J1641" i="7"/>
  <c r="I1641" i="7"/>
  <c r="H1641" i="7"/>
  <c r="G1641" i="7"/>
  <c r="F1641" i="7"/>
  <c r="E1641" i="7"/>
  <c r="D1641" i="7"/>
  <c r="C1641" i="7"/>
  <c r="L1640" i="7"/>
  <c r="K1640" i="7"/>
  <c r="J1640" i="7"/>
  <c r="I1640" i="7"/>
  <c r="H1640" i="7"/>
  <c r="G1640" i="7"/>
  <c r="F1640" i="7"/>
  <c r="E1640" i="7"/>
  <c r="D1640" i="7"/>
  <c r="C1640" i="7"/>
  <c r="L1639" i="7"/>
  <c r="K1639" i="7"/>
  <c r="J1639" i="7"/>
  <c r="I1639" i="7"/>
  <c r="H1639" i="7"/>
  <c r="G1639" i="7"/>
  <c r="F1639" i="7"/>
  <c r="E1639" i="7"/>
  <c r="D1639" i="7"/>
  <c r="C1639" i="7"/>
  <c r="L1638" i="7"/>
  <c r="K1638" i="7"/>
  <c r="J1638" i="7"/>
  <c r="I1638" i="7"/>
  <c r="C1638" i="7" s="1"/>
  <c r="H1638" i="7"/>
  <c r="G1638" i="7"/>
  <c r="F1638" i="7"/>
  <c r="E1638" i="7"/>
  <c r="D1638" i="7"/>
  <c r="L1637" i="7"/>
  <c r="K1637" i="7"/>
  <c r="J1637" i="7"/>
  <c r="I1637" i="7"/>
  <c r="H1637" i="7"/>
  <c r="G1637" i="7"/>
  <c r="F1637" i="7"/>
  <c r="E1637" i="7"/>
  <c r="D1637" i="7"/>
  <c r="C1637" i="7"/>
  <c r="L1636" i="7"/>
  <c r="K1636" i="7"/>
  <c r="J1636" i="7"/>
  <c r="I1636" i="7"/>
  <c r="H1636" i="7"/>
  <c r="G1636" i="7"/>
  <c r="F1636" i="7"/>
  <c r="E1636" i="7"/>
  <c r="D1636" i="7"/>
  <c r="C1636" i="7"/>
  <c r="L1635" i="7"/>
  <c r="K1635" i="7"/>
  <c r="J1635" i="7"/>
  <c r="I1635" i="7"/>
  <c r="C1635" i="7" s="1"/>
  <c r="H1635" i="7"/>
  <c r="G1635" i="7"/>
  <c r="F1635" i="7"/>
  <c r="E1635" i="7"/>
  <c r="D1635" i="7"/>
  <c r="L1634" i="7"/>
  <c r="K1634" i="7"/>
  <c r="J1634" i="7"/>
  <c r="I1634" i="7"/>
  <c r="C1634" i="7" s="1"/>
  <c r="H1634" i="7"/>
  <c r="G1634" i="7"/>
  <c r="F1634" i="7"/>
  <c r="E1634" i="7"/>
  <c r="D1634" i="7"/>
  <c r="L1633" i="7"/>
  <c r="K1633" i="7"/>
  <c r="J1633" i="7"/>
  <c r="I1633" i="7"/>
  <c r="C1633" i="7" s="1"/>
  <c r="H1633" i="7"/>
  <c r="G1633" i="7"/>
  <c r="F1633" i="7"/>
  <c r="E1633" i="7"/>
  <c r="D1633" i="7"/>
  <c r="L1632" i="7"/>
  <c r="K1632" i="7"/>
  <c r="J1632" i="7"/>
  <c r="I1632" i="7"/>
  <c r="C1632" i="7" s="1"/>
  <c r="H1632" i="7"/>
  <c r="G1632" i="7"/>
  <c r="F1632" i="7"/>
  <c r="E1632" i="7"/>
  <c r="D1632" i="7"/>
  <c r="L1631" i="7"/>
  <c r="K1631" i="7"/>
  <c r="J1631" i="7"/>
  <c r="I1631" i="7"/>
  <c r="H1631" i="7"/>
  <c r="G1631" i="7"/>
  <c r="F1631" i="7"/>
  <c r="E1631" i="7"/>
  <c r="D1631" i="7"/>
  <c r="C1631" i="7"/>
  <c r="L1630" i="7"/>
  <c r="K1630" i="7"/>
  <c r="J1630" i="7"/>
  <c r="I1630" i="7"/>
  <c r="C1630" i="7" s="1"/>
  <c r="H1630" i="7"/>
  <c r="G1630" i="7"/>
  <c r="F1630" i="7"/>
  <c r="E1630" i="7"/>
  <c r="D1630" i="7"/>
  <c r="L1629" i="7"/>
  <c r="K1629" i="7"/>
  <c r="J1629" i="7"/>
  <c r="I1629" i="7"/>
  <c r="H1629" i="7"/>
  <c r="G1629" i="7"/>
  <c r="F1629" i="7"/>
  <c r="E1629" i="7"/>
  <c r="D1629" i="7"/>
  <c r="C1629" i="7"/>
  <c r="L1628" i="7"/>
  <c r="K1628" i="7"/>
  <c r="J1628" i="7"/>
  <c r="I1628" i="7"/>
  <c r="H1628" i="7"/>
  <c r="G1628" i="7"/>
  <c r="F1628" i="7"/>
  <c r="E1628" i="7"/>
  <c r="D1628" i="7"/>
  <c r="C1628" i="7"/>
  <c r="L1627" i="7"/>
  <c r="K1627" i="7"/>
  <c r="J1627" i="7"/>
  <c r="I1627" i="7"/>
  <c r="C1627" i="7" s="1"/>
  <c r="H1627" i="7"/>
  <c r="G1627" i="7"/>
  <c r="F1627" i="7"/>
  <c r="E1627" i="7"/>
  <c r="D1627" i="7"/>
  <c r="L1626" i="7"/>
  <c r="K1626" i="7"/>
  <c r="J1626" i="7"/>
  <c r="I1626" i="7"/>
  <c r="C1626" i="7" s="1"/>
  <c r="H1626" i="7"/>
  <c r="G1626" i="7"/>
  <c r="F1626" i="7"/>
  <c r="E1626" i="7"/>
  <c r="D1626" i="7"/>
  <c r="L1625" i="7"/>
  <c r="K1625" i="7"/>
  <c r="J1625" i="7"/>
  <c r="I1625" i="7"/>
  <c r="C1625" i="7" s="1"/>
  <c r="H1625" i="7"/>
  <c r="G1625" i="7"/>
  <c r="F1625" i="7"/>
  <c r="E1625" i="7"/>
  <c r="D1625" i="7"/>
  <c r="L1624" i="7"/>
  <c r="K1624" i="7"/>
  <c r="J1624" i="7"/>
  <c r="I1624" i="7"/>
  <c r="H1624" i="7"/>
  <c r="G1624" i="7"/>
  <c r="F1624" i="7"/>
  <c r="E1624" i="7"/>
  <c r="D1624" i="7"/>
  <c r="C1624" i="7"/>
  <c r="L1623" i="7"/>
  <c r="K1623" i="7"/>
  <c r="J1623" i="7"/>
  <c r="I1623" i="7"/>
  <c r="C1623" i="7" s="1"/>
  <c r="H1623" i="7"/>
  <c r="G1623" i="7"/>
  <c r="F1623" i="7"/>
  <c r="E1623" i="7"/>
  <c r="D1623" i="7"/>
  <c r="L1622" i="7"/>
  <c r="K1622" i="7"/>
  <c r="J1622" i="7"/>
  <c r="I1622" i="7"/>
  <c r="H1622" i="7"/>
  <c r="G1622" i="7"/>
  <c r="F1622" i="7"/>
  <c r="E1622" i="7"/>
  <c r="D1622" i="7"/>
  <c r="C1622" i="7"/>
  <c r="L1621" i="7"/>
  <c r="K1621" i="7"/>
  <c r="J1621" i="7"/>
  <c r="I1621" i="7"/>
  <c r="C1621" i="7" s="1"/>
  <c r="H1621" i="7"/>
  <c r="G1621" i="7"/>
  <c r="F1621" i="7"/>
  <c r="E1621" i="7"/>
  <c r="D1621" i="7"/>
  <c r="L1620" i="7"/>
  <c r="K1620" i="7"/>
  <c r="J1620" i="7"/>
  <c r="I1620" i="7"/>
  <c r="C1620" i="7" s="1"/>
  <c r="H1620" i="7"/>
  <c r="G1620" i="7"/>
  <c r="F1620" i="7"/>
  <c r="E1620" i="7"/>
  <c r="D1620" i="7"/>
  <c r="L1619" i="7"/>
  <c r="K1619" i="7"/>
  <c r="J1619" i="7"/>
  <c r="I1619" i="7"/>
  <c r="H1619" i="7"/>
  <c r="G1619" i="7"/>
  <c r="F1619" i="7"/>
  <c r="E1619" i="7"/>
  <c r="D1619" i="7"/>
  <c r="C1619" i="7"/>
  <c r="L1618" i="7"/>
  <c r="K1618" i="7"/>
  <c r="J1618" i="7"/>
  <c r="I1618" i="7"/>
  <c r="H1618" i="7"/>
  <c r="G1618" i="7"/>
  <c r="F1618" i="7"/>
  <c r="E1618" i="7"/>
  <c r="D1618" i="7"/>
  <c r="C1618" i="7"/>
  <c r="L1617" i="7"/>
  <c r="K1617" i="7"/>
  <c r="J1617" i="7"/>
  <c r="I1617" i="7"/>
  <c r="H1617" i="7"/>
  <c r="G1617" i="7"/>
  <c r="F1617" i="7"/>
  <c r="E1617" i="7"/>
  <c r="D1617" i="7"/>
  <c r="C1617" i="7"/>
  <c r="L1616" i="7"/>
  <c r="K1616" i="7"/>
  <c r="J1616" i="7"/>
  <c r="I1616" i="7"/>
  <c r="C1616" i="7" s="1"/>
  <c r="H1616" i="7"/>
  <c r="G1616" i="7"/>
  <c r="F1616" i="7"/>
  <c r="E1616" i="7"/>
  <c r="D1616" i="7"/>
  <c r="L1615" i="7"/>
  <c r="K1615" i="7"/>
  <c r="J1615" i="7"/>
  <c r="I1615" i="7"/>
  <c r="C1615" i="7" s="1"/>
  <c r="H1615" i="7"/>
  <c r="G1615" i="7"/>
  <c r="F1615" i="7"/>
  <c r="E1615" i="7"/>
  <c r="D1615" i="7"/>
  <c r="L1614" i="7"/>
  <c r="K1614" i="7"/>
  <c r="J1614" i="7"/>
  <c r="I1614" i="7"/>
  <c r="C1614" i="7" s="1"/>
  <c r="H1614" i="7"/>
  <c r="G1614" i="7"/>
  <c r="F1614" i="7"/>
  <c r="E1614" i="7"/>
  <c r="D1614" i="7"/>
  <c r="L1613" i="7"/>
  <c r="K1613" i="7"/>
  <c r="J1613" i="7"/>
  <c r="I1613" i="7"/>
  <c r="H1613" i="7"/>
  <c r="G1613" i="7"/>
  <c r="F1613" i="7"/>
  <c r="E1613" i="7"/>
  <c r="D1613" i="7"/>
  <c r="C1613" i="7"/>
  <c r="L1612" i="7"/>
  <c r="K1612" i="7"/>
  <c r="J1612" i="7"/>
  <c r="I1612" i="7"/>
  <c r="H1612" i="7"/>
  <c r="G1612" i="7"/>
  <c r="F1612" i="7"/>
  <c r="E1612" i="7"/>
  <c r="D1612" i="7"/>
  <c r="C1612" i="7"/>
  <c r="L1611" i="7"/>
  <c r="K1611" i="7"/>
  <c r="J1611" i="7"/>
  <c r="I1611" i="7"/>
  <c r="C1611" i="7" s="1"/>
  <c r="H1611" i="7"/>
  <c r="G1611" i="7"/>
  <c r="F1611" i="7"/>
  <c r="E1611" i="7"/>
  <c r="D1611" i="7"/>
  <c r="L1610" i="7"/>
  <c r="K1610" i="7"/>
  <c r="J1610" i="7"/>
  <c r="I1610" i="7"/>
  <c r="C1610" i="7" s="1"/>
  <c r="H1610" i="7"/>
  <c r="G1610" i="7"/>
  <c r="F1610" i="7"/>
  <c r="E1610" i="7"/>
  <c r="D1610" i="7"/>
  <c r="L1609" i="7"/>
  <c r="K1609" i="7"/>
  <c r="J1609" i="7"/>
  <c r="I1609" i="7"/>
  <c r="C1609" i="7" s="1"/>
  <c r="H1609" i="7"/>
  <c r="G1609" i="7"/>
  <c r="F1609" i="7"/>
  <c r="E1609" i="7"/>
  <c r="D1609" i="7"/>
  <c r="L1608" i="7"/>
  <c r="K1608" i="7"/>
  <c r="J1608" i="7"/>
  <c r="I1608" i="7"/>
  <c r="H1608" i="7"/>
  <c r="G1608" i="7"/>
  <c r="F1608" i="7"/>
  <c r="E1608" i="7"/>
  <c r="D1608" i="7"/>
  <c r="C1608" i="7"/>
  <c r="L1607" i="7"/>
  <c r="K1607" i="7"/>
  <c r="J1607" i="7"/>
  <c r="I1607" i="7"/>
  <c r="H1607" i="7"/>
  <c r="G1607" i="7"/>
  <c r="F1607" i="7"/>
  <c r="E1607" i="7"/>
  <c r="D1607" i="7"/>
  <c r="C1607" i="7"/>
  <c r="L1606" i="7"/>
  <c r="K1606" i="7"/>
  <c r="J1606" i="7"/>
  <c r="I1606" i="7"/>
  <c r="C1606" i="7" s="1"/>
  <c r="H1606" i="7"/>
  <c r="G1606" i="7"/>
  <c r="F1606" i="7"/>
  <c r="E1606" i="7"/>
  <c r="D1606" i="7"/>
  <c r="L1605" i="7"/>
  <c r="K1605" i="7"/>
  <c r="J1605" i="7"/>
  <c r="I1605" i="7"/>
  <c r="H1605" i="7"/>
  <c r="G1605" i="7"/>
  <c r="F1605" i="7"/>
  <c r="E1605" i="7"/>
  <c r="D1605" i="7"/>
  <c r="C1605" i="7"/>
  <c r="L1604" i="7"/>
  <c r="K1604" i="7"/>
  <c r="J1604" i="7"/>
  <c r="I1604" i="7"/>
  <c r="H1604" i="7"/>
  <c r="G1604" i="7"/>
  <c r="F1604" i="7"/>
  <c r="E1604" i="7"/>
  <c r="D1604" i="7"/>
  <c r="C1604" i="7"/>
  <c r="L1603" i="7"/>
  <c r="K1603" i="7"/>
  <c r="J1603" i="7"/>
  <c r="I1603" i="7"/>
  <c r="C1603" i="7" s="1"/>
  <c r="H1603" i="7"/>
  <c r="G1603" i="7"/>
  <c r="F1603" i="7"/>
  <c r="E1603" i="7"/>
  <c r="D1603" i="7"/>
  <c r="L1602" i="7"/>
  <c r="K1602" i="7"/>
  <c r="J1602" i="7"/>
  <c r="I1602" i="7"/>
  <c r="C1602" i="7" s="1"/>
  <c r="H1602" i="7"/>
  <c r="G1602" i="7"/>
  <c r="F1602" i="7"/>
  <c r="E1602" i="7"/>
  <c r="D1602" i="7"/>
  <c r="L1601" i="7"/>
  <c r="K1601" i="7"/>
  <c r="J1601" i="7"/>
  <c r="I1601" i="7"/>
  <c r="C1601" i="7" s="1"/>
  <c r="H1601" i="7"/>
  <c r="G1601" i="7"/>
  <c r="F1601" i="7"/>
  <c r="E1601" i="7"/>
  <c r="D1601" i="7"/>
  <c r="L1600" i="7"/>
  <c r="K1600" i="7"/>
  <c r="J1600" i="7"/>
  <c r="I1600" i="7"/>
  <c r="C1600" i="7" s="1"/>
  <c r="H1600" i="7"/>
  <c r="G1600" i="7"/>
  <c r="F1600" i="7"/>
  <c r="E1600" i="7"/>
  <c r="D1600" i="7"/>
  <c r="L1599" i="7"/>
  <c r="K1599" i="7"/>
  <c r="J1599" i="7"/>
  <c r="I1599" i="7"/>
  <c r="H1599" i="7"/>
  <c r="G1599" i="7"/>
  <c r="F1599" i="7"/>
  <c r="E1599" i="7"/>
  <c r="D1599" i="7"/>
  <c r="C1599" i="7"/>
  <c r="L1598" i="7"/>
  <c r="K1598" i="7"/>
  <c r="J1598" i="7"/>
  <c r="I1598" i="7"/>
  <c r="H1598" i="7"/>
  <c r="G1598" i="7"/>
  <c r="F1598" i="7"/>
  <c r="E1598" i="7"/>
  <c r="D1598" i="7"/>
  <c r="C1598" i="7"/>
  <c r="L1597" i="7"/>
  <c r="K1597" i="7"/>
  <c r="J1597" i="7"/>
  <c r="I1597" i="7"/>
  <c r="C1597" i="7" s="1"/>
  <c r="H1597" i="7"/>
  <c r="G1597" i="7"/>
  <c r="F1597" i="7"/>
  <c r="E1597" i="7"/>
  <c r="D1597" i="7"/>
  <c r="L1596" i="7"/>
  <c r="K1596" i="7"/>
  <c r="J1596" i="7"/>
  <c r="I1596" i="7"/>
  <c r="H1596" i="7"/>
  <c r="G1596" i="7"/>
  <c r="F1596" i="7"/>
  <c r="E1596" i="7"/>
  <c r="D1596" i="7"/>
  <c r="C1596" i="7"/>
  <c r="L1595" i="7"/>
  <c r="K1595" i="7"/>
  <c r="J1595" i="7"/>
  <c r="I1595" i="7"/>
  <c r="C1595" i="7" s="1"/>
  <c r="H1595" i="7"/>
  <c r="G1595" i="7"/>
  <c r="F1595" i="7"/>
  <c r="E1595" i="7"/>
  <c r="D1595" i="7"/>
  <c r="L1594" i="7"/>
  <c r="K1594" i="7"/>
  <c r="J1594" i="7"/>
  <c r="I1594" i="7"/>
  <c r="C1594" i="7" s="1"/>
  <c r="H1594" i="7"/>
  <c r="G1594" i="7"/>
  <c r="F1594" i="7"/>
  <c r="E1594" i="7"/>
  <c r="D1594" i="7"/>
  <c r="L1593" i="7"/>
  <c r="K1593" i="7"/>
  <c r="J1593" i="7"/>
  <c r="I1593" i="7"/>
  <c r="H1593" i="7"/>
  <c r="G1593" i="7"/>
  <c r="F1593" i="7"/>
  <c r="E1593" i="7"/>
  <c r="D1593" i="7"/>
  <c r="C1593" i="7"/>
  <c r="L1592" i="7"/>
  <c r="K1592" i="7"/>
  <c r="J1592" i="7"/>
  <c r="I1592" i="7"/>
  <c r="C1592" i="7" s="1"/>
  <c r="H1592" i="7"/>
  <c r="G1592" i="7"/>
  <c r="F1592" i="7"/>
  <c r="E1592" i="7"/>
  <c r="D1592" i="7"/>
  <c r="L1591" i="7"/>
  <c r="K1591" i="7"/>
  <c r="J1591" i="7"/>
  <c r="I1591" i="7"/>
  <c r="C1591" i="7" s="1"/>
  <c r="H1591" i="7"/>
  <c r="G1591" i="7"/>
  <c r="F1591" i="7"/>
  <c r="E1591" i="7"/>
  <c r="D1591" i="7"/>
  <c r="L1590" i="7"/>
  <c r="K1590" i="7"/>
  <c r="J1590" i="7"/>
  <c r="I1590" i="7"/>
  <c r="H1590" i="7"/>
  <c r="G1590" i="7"/>
  <c r="F1590" i="7"/>
  <c r="E1590" i="7"/>
  <c r="D1590" i="7"/>
  <c r="C1590" i="7"/>
  <c r="L1589" i="7"/>
  <c r="K1589" i="7"/>
  <c r="J1589" i="7"/>
  <c r="I1589" i="7"/>
  <c r="H1589" i="7"/>
  <c r="G1589" i="7"/>
  <c r="F1589" i="7"/>
  <c r="E1589" i="7"/>
  <c r="D1589" i="7"/>
  <c r="C1589" i="7"/>
  <c r="L1588" i="7"/>
  <c r="K1588" i="7"/>
  <c r="J1588" i="7"/>
  <c r="I1588" i="7"/>
  <c r="H1588" i="7"/>
  <c r="G1588" i="7"/>
  <c r="F1588" i="7"/>
  <c r="E1588" i="7"/>
  <c r="D1588" i="7"/>
  <c r="C1588" i="7"/>
  <c r="L1587" i="7"/>
  <c r="K1587" i="7"/>
  <c r="J1587" i="7"/>
  <c r="I1587" i="7"/>
  <c r="C1587" i="7" s="1"/>
  <c r="H1587" i="7"/>
  <c r="G1587" i="7"/>
  <c r="F1587" i="7"/>
  <c r="E1587" i="7"/>
  <c r="D1587" i="7"/>
  <c r="L1586" i="7"/>
  <c r="K1586" i="7"/>
  <c r="J1586" i="7"/>
  <c r="I1586" i="7"/>
  <c r="C1586" i="7" s="1"/>
  <c r="H1586" i="7"/>
  <c r="G1586" i="7"/>
  <c r="F1586" i="7"/>
  <c r="E1586" i="7"/>
  <c r="D1586" i="7"/>
  <c r="L1585" i="7"/>
  <c r="K1585" i="7"/>
  <c r="J1585" i="7"/>
  <c r="I1585" i="7"/>
  <c r="C1585" i="7" s="1"/>
  <c r="H1585" i="7"/>
  <c r="G1585" i="7"/>
  <c r="F1585" i="7"/>
  <c r="E1585" i="7"/>
  <c r="D1585" i="7"/>
  <c r="L1584" i="7"/>
  <c r="K1584" i="7"/>
  <c r="J1584" i="7"/>
  <c r="I1584" i="7"/>
  <c r="H1584" i="7"/>
  <c r="G1584" i="7"/>
  <c r="F1584" i="7"/>
  <c r="E1584" i="7"/>
  <c r="D1584" i="7"/>
  <c r="C1584" i="7"/>
  <c r="L1583" i="7"/>
  <c r="K1583" i="7"/>
  <c r="J1583" i="7"/>
  <c r="I1583" i="7"/>
  <c r="C1583" i="7" s="1"/>
  <c r="H1583" i="7"/>
  <c r="G1583" i="7"/>
  <c r="F1583" i="7"/>
  <c r="E1583" i="7"/>
  <c r="D1583" i="7"/>
  <c r="L1582" i="7"/>
  <c r="K1582" i="7"/>
  <c r="J1582" i="7"/>
  <c r="I1582" i="7"/>
  <c r="H1582" i="7"/>
  <c r="G1582" i="7"/>
  <c r="F1582" i="7"/>
  <c r="E1582" i="7"/>
  <c r="D1582" i="7"/>
  <c r="C1582" i="7"/>
  <c r="L1581" i="7"/>
  <c r="K1581" i="7"/>
  <c r="J1581" i="7"/>
  <c r="I1581" i="7"/>
  <c r="C1581" i="7" s="1"/>
  <c r="H1581" i="7"/>
  <c r="G1581" i="7"/>
  <c r="F1581" i="7"/>
  <c r="E1581" i="7"/>
  <c r="D1581" i="7"/>
  <c r="L1580" i="7"/>
  <c r="K1580" i="7"/>
  <c r="J1580" i="7"/>
  <c r="I1580" i="7"/>
  <c r="H1580" i="7"/>
  <c r="G1580" i="7"/>
  <c r="F1580" i="7"/>
  <c r="E1580" i="7"/>
  <c r="D1580" i="7"/>
  <c r="C1580" i="7"/>
  <c r="L1579" i="7"/>
  <c r="K1579" i="7"/>
  <c r="J1579" i="7"/>
  <c r="I1579" i="7"/>
  <c r="H1579" i="7"/>
  <c r="G1579" i="7"/>
  <c r="F1579" i="7"/>
  <c r="E1579" i="7"/>
  <c r="D1579" i="7"/>
  <c r="C1579" i="7"/>
  <c r="L1578" i="7"/>
  <c r="K1578" i="7"/>
  <c r="J1578" i="7"/>
  <c r="I1578" i="7"/>
  <c r="C1578" i="7" s="1"/>
  <c r="H1578" i="7"/>
  <c r="G1578" i="7"/>
  <c r="F1578" i="7"/>
  <c r="E1578" i="7"/>
  <c r="D1578" i="7"/>
  <c r="L1577" i="7"/>
  <c r="K1577" i="7"/>
  <c r="J1577" i="7"/>
  <c r="I1577" i="7"/>
  <c r="H1577" i="7"/>
  <c r="G1577" i="7"/>
  <c r="F1577" i="7"/>
  <c r="E1577" i="7"/>
  <c r="D1577" i="7"/>
  <c r="C1577" i="7"/>
  <c r="L1576" i="7"/>
  <c r="K1576" i="7"/>
  <c r="J1576" i="7"/>
  <c r="I1576" i="7"/>
  <c r="C1576" i="7" s="1"/>
  <c r="H1576" i="7"/>
  <c r="G1576" i="7"/>
  <c r="F1576" i="7"/>
  <c r="E1576" i="7"/>
  <c r="D1576" i="7"/>
  <c r="L1575" i="7"/>
  <c r="K1575" i="7"/>
  <c r="J1575" i="7"/>
  <c r="I1575" i="7"/>
  <c r="C1575" i="7" s="1"/>
  <c r="H1575" i="7"/>
  <c r="G1575" i="7"/>
  <c r="F1575" i="7"/>
  <c r="E1575" i="7"/>
  <c r="D1575" i="7"/>
  <c r="L1574" i="7"/>
  <c r="K1574" i="7"/>
  <c r="J1574" i="7"/>
  <c r="I1574" i="7"/>
  <c r="H1574" i="7"/>
  <c r="G1574" i="7"/>
  <c r="F1574" i="7"/>
  <c r="E1574" i="7"/>
  <c r="D1574" i="7"/>
  <c r="C1574" i="7"/>
  <c r="L1573" i="7"/>
  <c r="K1573" i="7"/>
  <c r="J1573" i="7"/>
  <c r="I1573" i="7"/>
  <c r="H1573" i="7"/>
  <c r="G1573" i="7"/>
  <c r="F1573" i="7"/>
  <c r="E1573" i="7"/>
  <c r="D1573" i="7"/>
  <c r="C1573" i="7"/>
  <c r="L1572" i="7"/>
  <c r="K1572" i="7"/>
  <c r="J1572" i="7"/>
  <c r="I1572" i="7"/>
  <c r="H1572" i="7"/>
  <c r="G1572" i="7"/>
  <c r="F1572" i="7"/>
  <c r="E1572" i="7"/>
  <c r="D1572" i="7"/>
  <c r="C1572" i="7"/>
  <c r="L1571" i="7"/>
  <c r="K1571" i="7"/>
  <c r="J1571" i="7"/>
  <c r="I1571" i="7"/>
  <c r="C1571" i="7" s="1"/>
  <c r="H1571" i="7"/>
  <c r="G1571" i="7"/>
  <c r="F1571" i="7"/>
  <c r="E1571" i="7"/>
  <c r="D1571" i="7"/>
  <c r="L1570" i="7"/>
  <c r="K1570" i="7"/>
  <c r="J1570" i="7"/>
  <c r="I1570" i="7"/>
  <c r="H1570" i="7"/>
  <c r="G1570" i="7"/>
  <c r="F1570" i="7"/>
  <c r="E1570" i="7"/>
  <c r="D1570" i="7"/>
  <c r="C1570" i="7"/>
  <c r="L1569" i="7"/>
  <c r="K1569" i="7"/>
  <c r="J1569" i="7"/>
  <c r="I1569" i="7"/>
  <c r="H1569" i="7"/>
  <c r="G1569" i="7"/>
  <c r="F1569" i="7"/>
  <c r="E1569" i="7"/>
  <c r="D1569" i="7"/>
  <c r="C1569" i="7"/>
  <c r="L1568" i="7"/>
  <c r="K1568" i="7"/>
  <c r="J1568" i="7"/>
  <c r="I1568" i="7"/>
  <c r="H1568" i="7"/>
  <c r="G1568" i="7"/>
  <c r="F1568" i="7"/>
  <c r="E1568" i="7"/>
  <c r="D1568" i="7"/>
  <c r="C1568" i="7"/>
  <c r="L1567" i="7"/>
  <c r="K1567" i="7"/>
  <c r="J1567" i="7"/>
  <c r="I1567" i="7"/>
  <c r="C1567" i="7" s="1"/>
  <c r="H1567" i="7"/>
  <c r="G1567" i="7"/>
  <c r="F1567" i="7"/>
  <c r="E1567" i="7"/>
  <c r="D1567" i="7"/>
  <c r="L1566" i="7"/>
  <c r="K1566" i="7"/>
  <c r="J1566" i="7"/>
  <c r="I1566" i="7"/>
  <c r="H1566" i="7"/>
  <c r="G1566" i="7"/>
  <c r="F1566" i="7"/>
  <c r="E1566" i="7"/>
  <c r="D1566" i="7"/>
  <c r="C1566" i="7"/>
  <c r="L1565" i="7"/>
  <c r="K1565" i="7"/>
  <c r="J1565" i="7"/>
  <c r="I1565" i="7"/>
  <c r="C1565" i="7" s="1"/>
  <c r="H1565" i="7"/>
  <c r="G1565" i="7"/>
  <c r="F1565" i="7"/>
  <c r="E1565" i="7"/>
  <c r="D1565" i="7"/>
  <c r="L1564" i="7"/>
  <c r="K1564" i="7"/>
  <c r="J1564" i="7"/>
  <c r="I1564" i="7"/>
  <c r="H1564" i="7"/>
  <c r="G1564" i="7"/>
  <c r="F1564" i="7"/>
  <c r="E1564" i="7"/>
  <c r="D1564" i="7"/>
  <c r="C1564" i="7"/>
  <c r="L1563" i="7"/>
  <c r="K1563" i="7"/>
  <c r="J1563" i="7"/>
  <c r="I1563" i="7"/>
  <c r="C1563" i="7" s="1"/>
  <c r="H1563" i="7"/>
  <c r="G1563" i="7"/>
  <c r="F1563" i="7"/>
  <c r="E1563" i="7"/>
  <c r="D1563" i="7"/>
  <c r="L1562" i="7"/>
  <c r="K1562" i="7"/>
  <c r="J1562" i="7"/>
  <c r="I1562" i="7"/>
  <c r="C1562" i="7" s="1"/>
  <c r="H1562" i="7"/>
  <c r="G1562" i="7"/>
  <c r="F1562" i="7"/>
  <c r="E1562" i="7"/>
  <c r="D1562" i="7"/>
  <c r="L1561" i="7"/>
  <c r="K1561" i="7"/>
  <c r="J1561" i="7"/>
  <c r="I1561" i="7"/>
  <c r="C1561" i="7" s="1"/>
  <c r="H1561" i="7"/>
  <c r="G1561" i="7"/>
  <c r="F1561" i="7"/>
  <c r="E1561" i="7"/>
  <c r="D1561" i="7"/>
  <c r="L1560" i="7"/>
  <c r="K1560" i="7"/>
  <c r="J1560" i="7"/>
  <c r="I1560" i="7"/>
  <c r="H1560" i="7"/>
  <c r="G1560" i="7"/>
  <c r="F1560" i="7"/>
  <c r="E1560" i="7"/>
  <c r="D1560" i="7"/>
  <c r="C1560" i="7"/>
  <c r="L1559" i="7"/>
  <c r="K1559" i="7"/>
  <c r="J1559" i="7"/>
  <c r="I1559" i="7"/>
  <c r="C1559" i="7" s="1"/>
  <c r="H1559" i="7"/>
  <c r="G1559" i="7"/>
  <c r="F1559" i="7"/>
  <c r="E1559" i="7"/>
  <c r="D1559" i="7"/>
  <c r="L1558" i="7"/>
  <c r="K1558" i="7"/>
  <c r="J1558" i="7"/>
  <c r="I1558" i="7"/>
  <c r="C1558" i="7" s="1"/>
  <c r="H1558" i="7"/>
  <c r="G1558" i="7"/>
  <c r="F1558" i="7"/>
  <c r="E1558" i="7"/>
  <c r="D1558" i="7"/>
  <c r="L1557" i="7"/>
  <c r="K1557" i="7"/>
  <c r="J1557" i="7"/>
  <c r="I1557" i="7"/>
  <c r="H1557" i="7"/>
  <c r="G1557" i="7"/>
  <c r="F1557" i="7"/>
  <c r="E1557" i="7"/>
  <c r="D1557" i="7"/>
  <c r="C1557" i="7"/>
  <c r="L1556" i="7"/>
  <c r="K1556" i="7"/>
  <c r="J1556" i="7"/>
  <c r="I1556" i="7"/>
  <c r="H1556" i="7"/>
  <c r="G1556" i="7"/>
  <c r="F1556" i="7"/>
  <c r="E1556" i="7"/>
  <c r="D1556" i="7"/>
  <c r="C1556" i="7"/>
  <c r="L1555" i="7"/>
  <c r="K1555" i="7"/>
  <c r="J1555" i="7"/>
  <c r="I1555" i="7"/>
  <c r="H1555" i="7"/>
  <c r="G1555" i="7"/>
  <c r="F1555" i="7"/>
  <c r="E1555" i="7"/>
  <c r="D1555" i="7"/>
  <c r="C1555" i="7"/>
  <c r="L1554" i="7"/>
  <c r="K1554" i="7"/>
  <c r="J1554" i="7"/>
  <c r="I1554" i="7"/>
  <c r="H1554" i="7"/>
  <c r="G1554" i="7"/>
  <c r="F1554" i="7"/>
  <c r="E1554" i="7"/>
  <c r="D1554" i="7"/>
  <c r="C1554" i="7"/>
  <c r="L1553" i="7"/>
  <c r="K1553" i="7"/>
  <c r="J1553" i="7"/>
  <c r="I1553" i="7"/>
  <c r="C1553" i="7" s="1"/>
  <c r="H1553" i="7"/>
  <c r="G1553" i="7"/>
  <c r="F1553" i="7"/>
  <c r="E1553" i="7"/>
  <c r="D1553" i="7"/>
  <c r="L1552" i="7"/>
  <c r="K1552" i="7"/>
  <c r="J1552" i="7"/>
  <c r="I1552" i="7"/>
  <c r="C1552" i="7" s="1"/>
  <c r="H1552" i="7"/>
  <c r="G1552" i="7"/>
  <c r="F1552" i="7"/>
  <c r="E1552" i="7"/>
  <c r="D1552" i="7"/>
  <c r="L1551" i="7"/>
  <c r="K1551" i="7"/>
  <c r="J1551" i="7"/>
  <c r="I1551" i="7"/>
  <c r="C1551" i="7" s="1"/>
  <c r="H1551" i="7"/>
  <c r="G1551" i="7"/>
  <c r="F1551" i="7"/>
  <c r="E1551" i="7"/>
  <c r="D1551" i="7"/>
  <c r="L1550" i="7"/>
  <c r="K1550" i="7"/>
  <c r="J1550" i="7"/>
  <c r="I1550" i="7"/>
  <c r="C1550" i="7" s="1"/>
  <c r="H1550" i="7"/>
  <c r="G1550" i="7"/>
  <c r="F1550" i="7"/>
  <c r="E1550" i="7"/>
  <c r="D1550" i="7"/>
  <c r="L1549" i="7"/>
  <c r="K1549" i="7"/>
  <c r="J1549" i="7"/>
  <c r="I1549" i="7"/>
  <c r="H1549" i="7"/>
  <c r="G1549" i="7"/>
  <c r="F1549" i="7"/>
  <c r="E1549" i="7"/>
  <c r="D1549" i="7"/>
  <c r="C1549" i="7"/>
  <c r="L1548" i="7"/>
  <c r="K1548" i="7"/>
  <c r="J1548" i="7"/>
  <c r="I1548" i="7"/>
  <c r="H1548" i="7"/>
  <c r="G1548" i="7"/>
  <c r="F1548" i="7"/>
  <c r="E1548" i="7"/>
  <c r="D1548" i="7"/>
  <c r="C1548" i="7"/>
  <c r="L1547" i="7"/>
  <c r="K1547" i="7"/>
  <c r="J1547" i="7"/>
  <c r="I1547" i="7"/>
  <c r="C1547" i="7" s="1"/>
  <c r="H1547" i="7"/>
  <c r="G1547" i="7"/>
  <c r="F1547" i="7"/>
  <c r="E1547" i="7"/>
  <c r="D1547" i="7"/>
  <c r="L1546" i="7"/>
  <c r="K1546" i="7"/>
  <c r="J1546" i="7"/>
  <c r="I1546" i="7"/>
  <c r="H1546" i="7"/>
  <c r="G1546" i="7"/>
  <c r="F1546" i="7"/>
  <c r="E1546" i="7"/>
  <c r="D1546" i="7"/>
  <c r="C1546" i="7"/>
  <c r="L1545" i="7"/>
  <c r="K1545" i="7"/>
  <c r="J1545" i="7"/>
  <c r="I1545" i="7"/>
  <c r="H1545" i="7"/>
  <c r="G1545" i="7"/>
  <c r="F1545" i="7"/>
  <c r="E1545" i="7"/>
  <c r="D1545" i="7"/>
  <c r="C1545" i="7"/>
  <c r="L1544" i="7"/>
  <c r="K1544" i="7"/>
  <c r="J1544" i="7"/>
  <c r="I1544" i="7"/>
  <c r="H1544" i="7"/>
  <c r="G1544" i="7"/>
  <c r="F1544" i="7"/>
  <c r="E1544" i="7"/>
  <c r="D1544" i="7"/>
  <c r="C1544" i="7"/>
  <c r="L1543" i="7"/>
  <c r="K1543" i="7"/>
  <c r="J1543" i="7"/>
  <c r="I1543" i="7"/>
  <c r="H1543" i="7"/>
  <c r="G1543" i="7"/>
  <c r="F1543" i="7"/>
  <c r="E1543" i="7"/>
  <c r="D1543" i="7"/>
  <c r="C1543" i="7"/>
  <c r="L1542" i="7"/>
  <c r="K1542" i="7"/>
  <c r="J1542" i="7"/>
  <c r="I1542" i="7"/>
  <c r="C1542" i="7" s="1"/>
  <c r="H1542" i="7"/>
  <c r="G1542" i="7"/>
  <c r="F1542" i="7"/>
  <c r="E1542" i="7"/>
  <c r="D1542" i="7"/>
  <c r="L1541" i="7"/>
  <c r="K1541" i="7"/>
  <c r="J1541" i="7"/>
  <c r="I1541" i="7"/>
  <c r="H1541" i="7"/>
  <c r="G1541" i="7"/>
  <c r="F1541" i="7"/>
  <c r="E1541" i="7"/>
  <c r="D1541" i="7"/>
  <c r="C1541" i="7"/>
  <c r="L1540" i="7"/>
  <c r="K1540" i="7"/>
  <c r="J1540" i="7"/>
  <c r="I1540" i="7"/>
  <c r="C1540" i="7" s="1"/>
  <c r="H1540" i="7"/>
  <c r="G1540" i="7"/>
  <c r="F1540" i="7"/>
  <c r="E1540" i="7"/>
  <c r="D1540" i="7"/>
  <c r="L1539" i="7"/>
  <c r="K1539" i="7"/>
  <c r="J1539" i="7"/>
  <c r="I1539" i="7"/>
  <c r="H1539" i="7"/>
  <c r="G1539" i="7"/>
  <c r="F1539" i="7"/>
  <c r="E1539" i="7"/>
  <c r="D1539" i="7"/>
  <c r="C1539" i="7"/>
  <c r="L1538" i="7"/>
  <c r="K1538" i="7"/>
  <c r="J1538" i="7"/>
  <c r="I1538" i="7"/>
  <c r="C1538" i="7" s="1"/>
  <c r="H1538" i="7"/>
  <c r="G1538" i="7"/>
  <c r="F1538" i="7"/>
  <c r="E1538" i="7"/>
  <c r="D1538" i="7"/>
  <c r="L1537" i="7"/>
  <c r="K1537" i="7"/>
  <c r="J1537" i="7"/>
  <c r="I1537" i="7"/>
  <c r="C1537" i="7" s="1"/>
  <c r="H1537" i="7"/>
  <c r="G1537" i="7"/>
  <c r="F1537" i="7"/>
  <c r="E1537" i="7"/>
  <c r="D1537" i="7"/>
  <c r="L1536" i="7"/>
  <c r="K1536" i="7"/>
  <c r="J1536" i="7"/>
  <c r="I1536" i="7"/>
  <c r="H1536" i="7"/>
  <c r="G1536" i="7"/>
  <c r="F1536" i="7"/>
  <c r="E1536" i="7"/>
  <c r="D1536" i="7"/>
  <c r="C1536" i="7"/>
  <c r="L1535" i="7"/>
  <c r="K1535" i="7"/>
  <c r="J1535" i="7"/>
  <c r="I1535" i="7"/>
  <c r="C1535" i="7" s="1"/>
  <c r="H1535" i="7"/>
  <c r="G1535" i="7"/>
  <c r="F1535" i="7"/>
  <c r="E1535" i="7"/>
  <c r="D1535" i="7"/>
  <c r="L1534" i="7"/>
  <c r="K1534" i="7"/>
  <c r="J1534" i="7"/>
  <c r="I1534" i="7"/>
  <c r="C1534" i="7" s="1"/>
  <c r="H1534" i="7"/>
  <c r="G1534" i="7"/>
  <c r="F1534" i="7"/>
  <c r="E1534" i="7"/>
  <c r="D1534" i="7"/>
  <c r="L1533" i="7"/>
  <c r="K1533" i="7"/>
  <c r="J1533" i="7"/>
  <c r="I1533" i="7"/>
  <c r="C1533" i="7" s="1"/>
  <c r="H1533" i="7"/>
  <c r="G1533" i="7"/>
  <c r="F1533" i="7"/>
  <c r="E1533" i="7"/>
  <c r="D1533" i="7"/>
  <c r="L1532" i="7"/>
  <c r="K1532" i="7"/>
  <c r="J1532" i="7"/>
  <c r="I1532" i="7"/>
  <c r="H1532" i="7"/>
  <c r="G1532" i="7"/>
  <c r="F1532" i="7"/>
  <c r="E1532" i="7"/>
  <c r="D1532" i="7"/>
  <c r="C1532" i="7"/>
  <c r="L1531" i="7"/>
  <c r="K1531" i="7"/>
  <c r="J1531" i="7"/>
  <c r="I1531" i="7"/>
  <c r="H1531" i="7"/>
  <c r="G1531" i="7"/>
  <c r="F1531" i="7"/>
  <c r="E1531" i="7"/>
  <c r="D1531" i="7"/>
  <c r="C1531" i="7"/>
  <c r="L1530" i="7"/>
  <c r="K1530" i="7"/>
  <c r="J1530" i="7"/>
  <c r="I1530" i="7"/>
  <c r="C1530" i="7" s="1"/>
  <c r="H1530" i="7"/>
  <c r="G1530" i="7"/>
  <c r="F1530" i="7"/>
  <c r="E1530" i="7"/>
  <c r="D1530" i="7"/>
  <c r="L1529" i="7"/>
  <c r="K1529" i="7"/>
  <c r="J1529" i="7"/>
  <c r="I1529" i="7"/>
  <c r="H1529" i="7"/>
  <c r="G1529" i="7"/>
  <c r="F1529" i="7"/>
  <c r="E1529" i="7"/>
  <c r="D1529" i="7"/>
  <c r="C1529" i="7"/>
  <c r="L1528" i="7"/>
  <c r="K1528" i="7"/>
  <c r="J1528" i="7"/>
  <c r="I1528" i="7"/>
  <c r="H1528" i="7"/>
  <c r="G1528" i="7"/>
  <c r="F1528" i="7"/>
  <c r="E1528" i="7"/>
  <c r="D1528" i="7"/>
  <c r="C1528" i="7"/>
  <c r="L1527" i="7"/>
  <c r="K1527" i="7"/>
  <c r="J1527" i="7"/>
  <c r="I1527" i="7"/>
  <c r="C1527" i="7" s="1"/>
  <c r="H1527" i="7"/>
  <c r="G1527" i="7"/>
  <c r="F1527" i="7"/>
  <c r="E1527" i="7"/>
  <c r="D1527" i="7"/>
  <c r="L1526" i="7"/>
  <c r="K1526" i="7"/>
  <c r="J1526" i="7"/>
  <c r="I1526" i="7"/>
  <c r="C1526" i="7" s="1"/>
  <c r="H1526" i="7"/>
  <c r="G1526" i="7"/>
  <c r="F1526" i="7"/>
  <c r="E1526" i="7"/>
  <c r="D1526" i="7"/>
  <c r="L1525" i="7"/>
  <c r="K1525" i="7"/>
  <c r="J1525" i="7"/>
  <c r="I1525" i="7"/>
  <c r="C1525" i="7" s="1"/>
  <c r="H1525" i="7"/>
  <c r="G1525" i="7"/>
  <c r="F1525" i="7"/>
  <c r="E1525" i="7"/>
  <c r="D1525" i="7"/>
  <c r="L1524" i="7"/>
  <c r="K1524" i="7"/>
  <c r="J1524" i="7"/>
  <c r="I1524" i="7"/>
  <c r="C1524" i="7" s="1"/>
  <c r="H1524" i="7"/>
  <c r="G1524" i="7"/>
  <c r="F1524" i="7"/>
  <c r="E1524" i="7"/>
  <c r="D1524" i="7"/>
  <c r="L1523" i="7"/>
  <c r="K1523" i="7"/>
  <c r="J1523" i="7"/>
  <c r="I1523" i="7"/>
  <c r="H1523" i="7"/>
  <c r="G1523" i="7"/>
  <c r="F1523" i="7"/>
  <c r="E1523" i="7"/>
  <c r="D1523" i="7"/>
  <c r="C1523" i="7"/>
  <c r="L1522" i="7"/>
  <c r="K1522" i="7"/>
  <c r="J1522" i="7"/>
  <c r="I1522" i="7"/>
  <c r="C1522" i="7" s="1"/>
  <c r="H1522" i="7"/>
  <c r="G1522" i="7"/>
  <c r="F1522" i="7"/>
  <c r="E1522" i="7"/>
  <c r="D1522" i="7"/>
  <c r="L1521" i="7"/>
  <c r="K1521" i="7"/>
  <c r="J1521" i="7"/>
  <c r="I1521" i="7"/>
  <c r="C1521" i="7" s="1"/>
  <c r="H1521" i="7"/>
  <c r="G1521" i="7"/>
  <c r="F1521" i="7"/>
  <c r="E1521" i="7"/>
  <c r="D1521" i="7"/>
  <c r="L1520" i="7"/>
  <c r="K1520" i="7"/>
  <c r="J1520" i="7"/>
  <c r="I1520" i="7"/>
  <c r="C1520" i="7" s="1"/>
  <c r="H1520" i="7"/>
  <c r="G1520" i="7"/>
  <c r="F1520" i="7"/>
  <c r="E1520" i="7"/>
  <c r="D1520" i="7"/>
  <c r="L1519" i="7"/>
  <c r="K1519" i="7"/>
  <c r="J1519" i="7"/>
  <c r="I1519" i="7"/>
  <c r="C1519" i="7" s="1"/>
  <c r="H1519" i="7"/>
  <c r="G1519" i="7"/>
  <c r="F1519" i="7"/>
  <c r="E1519" i="7"/>
  <c r="D1519" i="7"/>
  <c r="L1518" i="7"/>
  <c r="K1518" i="7"/>
  <c r="J1518" i="7"/>
  <c r="I1518" i="7"/>
  <c r="C1518" i="7" s="1"/>
  <c r="H1518" i="7"/>
  <c r="G1518" i="7"/>
  <c r="F1518" i="7"/>
  <c r="E1518" i="7"/>
  <c r="D1518" i="7"/>
  <c r="L1517" i="7"/>
  <c r="K1517" i="7"/>
  <c r="J1517" i="7"/>
  <c r="I1517" i="7"/>
  <c r="C1517" i="7" s="1"/>
  <c r="H1517" i="7"/>
  <c r="G1517" i="7"/>
  <c r="F1517" i="7"/>
  <c r="E1517" i="7"/>
  <c r="D1517" i="7"/>
  <c r="L1516" i="7"/>
  <c r="K1516" i="7"/>
  <c r="J1516" i="7"/>
  <c r="I1516" i="7"/>
  <c r="H1516" i="7"/>
  <c r="G1516" i="7"/>
  <c r="F1516" i="7"/>
  <c r="E1516" i="7"/>
  <c r="D1516" i="7"/>
  <c r="C1516" i="7"/>
  <c r="L1515" i="7"/>
  <c r="K1515" i="7"/>
  <c r="J1515" i="7"/>
  <c r="I1515" i="7"/>
  <c r="H1515" i="7"/>
  <c r="G1515" i="7"/>
  <c r="F1515" i="7"/>
  <c r="E1515" i="7"/>
  <c r="D1515" i="7"/>
  <c r="C1515" i="7"/>
  <c r="L1514" i="7"/>
  <c r="K1514" i="7"/>
  <c r="J1514" i="7"/>
  <c r="I1514" i="7"/>
  <c r="H1514" i="7"/>
  <c r="G1514" i="7"/>
  <c r="F1514" i="7"/>
  <c r="E1514" i="7"/>
  <c r="D1514" i="7"/>
  <c r="C1514" i="7"/>
  <c r="L1513" i="7"/>
  <c r="K1513" i="7"/>
  <c r="J1513" i="7"/>
  <c r="I1513" i="7"/>
  <c r="C1513" i="7" s="1"/>
  <c r="H1513" i="7"/>
  <c r="G1513" i="7"/>
  <c r="F1513" i="7"/>
  <c r="E1513" i="7"/>
  <c r="D1513" i="7"/>
  <c r="L1512" i="7"/>
  <c r="K1512" i="7"/>
  <c r="J1512" i="7"/>
  <c r="I1512" i="7"/>
  <c r="H1512" i="7"/>
  <c r="G1512" i="7"/>
  <c r="F1512" i="7"/>
  <c r="E1512" i="7"/>
  <c r="D1512" i="7"/>
  <c r="C1512" i="7"/>
  <c r="L1511" i="7"/>
  <c r="K1511" i="7"/>
  <c r="J1511" i="7"/>
  <c r="I1511" i="7"/>
  <c r="H1511" i="7"/>
  <c r="G1511" i="7"/>
  <c r="F1511" i="7"/>
  <c r="E1511" i="7"/>
  <c r="D1511" i="7"/>
  <c r="C1511" i="7"/>
  <c r="L1510" i="7"/>
  <c r="K1510" i="7"/>
  <c r="J1510" i="7"/>
  <c r="I1510" i="7"/>
  <c r="C1510" i="7" s="1"/>
  <c r="H1510" i="7"/>
  <c r="G1510" i="7"/>
  <c r="F1510" i="7"/>
  <c r="E1510" i="7"/>
  <c r="D1510" i="7"/>
  <c r="L1509" i="7"/>
  <c r="K1509" i="7"/>
  <c r="J1509" i="7"/>
  <c r="I1509" i="7"/>
  <c r="C1509" i="7" s="1"/>
  <c r="H1509" i="7"/>
  <c r="G1509" i="7"/>
  <c r="F1509" i="7"/>
  <c r="E1509" i="7"/>
  <c r="D1509" i="7"/>
  <c r="L1508" i="7"/>
  <c r="K1508" i="7"/>
  <c r="J1508" i="7"/>
  <c r="I1508" i="7"/>
  <c r="C1508" i="7" s="1"/>
  <c r="H1508" i="7"/>
  <c r="G1508" i="7"/>
  <c r="F1508" i="7"/>
  <c r="E1508" i="7"/>
  <c r="D1508" i="7"/>
  <c r="L1507" i="7"/>
  <c r="K1507" i="7"/>
  <c r="J1507" i="7"/>
  <c r="I1507" i="7"/>
  <c r="H1507" i="7"/>
  <c r="G1507" i="7"/>
  <c r="F1507" i="7"/>
  <c r="E1507" i="7"/>
  <c r="D1507" i="7"/>
  <c r="C1507" i="7"/>
  <c r="L1506" i="7"/>
  <c r="K1506" i="7"/>
  <c r="J1506" i="7"/>
  <c r="I1506" i="7"/>
  <c r="C1506" i="7" s="1"/>
  <c r="H1506" i="7"/>
  <c r="G1506" i="7"/>
  <c r="F1506" i="7"/>
  <c r="E1506" i="7"/>
  <c r="D1506" i="7"/>
  <c r="L1505" i="7"/>
  <c r="K1505" i="7"/>
  <c r="J1505" i="7"/>
  <c r="I1505" i="7"/>
  <c r="C1505" i="7" s="1"/>
  <c r="H1505" i="7"/>
  <c r="G1505" i="7"/>
  <c r="F1505" i="7"/>
  <c r="E1505" i="7"/>
  <c r="D1505" i="7"/>
  <c r="L1504" i="7"/>
  <c r="K1504" i="7"/>
  <c r="J1504" i="7"/>
  <c r="I1504" i="7"/>
  <c r="C1504" i="7" s="1"/>
  <c r="H1504" i="7"/>
  <c r="G1504" i="7"/>
  <c r="F1504" i="7"/>
  <c r="E1504" i="7"/>
  <c r="D1504" i="7"/>
  <c r="L1503" i="7"/>
  <c r="K1503" i="7"/>
  <c r="J1503" i="7"/>
  <c r="I1503" i="7"/>
  <c r="H1503" i="7"/>
  <c r="G1503" i="7"/>
  <c r="F1503" i="7"/>
  <c r="E1503" i="7"/>
  <c r="D1503" i="7"/>
  <c r="C1503" i="7"/>
  <c r="L1502" i="7"/>
  <c r="K1502" i="7"/>
  <c r="J1502" i="7"/>
  <c r="I1502" i="7"/>
  <c r="H1502" i="7"/>
  <c r="G1502" i="7"/>
  <c r="F1502" i="7"/>
  <c r="E1502" i="7"/>
  <c r="D1502" i="7"/>
  <c r="C1502" i="7"/>
  <c r="L1501" i="7"/>
  <c r="K1501" i="7"/>
  <c r="J1501" i="7"/>
  <c r="I1501" i="7"/>
  <c r="C1501" i="7" s="1"/>
  <c r="H1501" i="7"/>
  <c r="G1501" i="7"/>
  <c r="F1501" i="7"/>
  <c r="E1501" i="7"/>
  <c r="D1501" i="7"/>
  <c r="L1500" i="7"/>
  <c r="K1500" i="7"/>
  <c r="J1500" i="7"/>
  <c r="I1500" i="7"/>
  <c r="C1500" i="7" s="1"/>
  <c r="H1500" i="7"/>
  <c r="G1500" i="7"/>
  <c r="F1500" i="7"/>
  <c r="E1500" i="7"/>
  <c r="D1500" i="7"/>
  <c r="L1499" i="7"/>
  <c r="K1499" i="7"/>
  <c r="J1499" i="7"/>
  <c r="I1499" i="7"/>
  <c r="H1499" i="7"/>
  <c r="G1499" i="7"/>
  <c r="F1499" i="7"/>
  <c r="E1499" i="7"/>
  <c r="D1499" i="7"/>
  <c r="C1499" i="7"/>
  <c r="L1498" i="7"/>
  <c r="K1498" i="7"/>
  <c r="J1498" i="7"/>
  <c r="I1498" i="7"/>
  <c r="H1498" i="7"/>
  <c r="G1498" i="7"/>
  <c r="F1498" i="7"/>
  <c r="E1498" i="7"/>
  <c r="D1498" i="7"/>
  <c r="C1498" i="7"/>
  <c r="L1497" i="7"/>
  <c r="K1497" i="7"/>
  <c r="J1497" i="7"/>
  <c r="I1497" i="7"/>
  <c r="H1497" i="7"/>
  <c r="G1497" i="7"/>
  <c r="F1497" i="7"/>
  <c r="E1497" i="7"/>
  <c r="D1497" i="7"/>
  <c r="C1497" i="7"/>
  <c r="L1496" i="7"/>
  <c r="K1496" i="7"/>
  <c r="J1496" i="7"/>
  <c r="I1496" i="7"/>
  <c r="H1496" i="7"/>
  <c r="G1496" i="7"/>
  <c r="F1496" i="7"/>
  <c r="E1496" i="7"/>
  <c r="D1496" i="7"/>
  <c r="C1496" i="7"/>
  <c r="L1495" i="7"/>
  <c r="K1495" i="7"/>
  <c r="J1495" i="7"/>
  <c r="I1495" i="7"/>
  <c r="C1495" i="7" s="1"/>
  <c r="H1495" i="7"/>
  <c r="G1495" i="7"/>
  <c r="F1495" i="7"/>
  <c r="E1495" i="7"/>
  <c r="D1495" i="7"/>
  <c r="L1494" i="7"/>
  <c r="K1494" i="7"/>
  <c r="J1494" i="7"/>
  <c r="I1494" i="7"/>
  <c r="C1494" i="7" s="1"/>
  <c r="H1494" i="7"/>
  <c r="G1494" i="7"/>
  <c r="F1494" i="7"/>
  <c r="E1494" i="7"/>
  <c r="D1494" i="7"/>
  <c r="L1493" i="7"/>
  <c r="K1493" i="7"/>
  <c r="J1493" i="7"/>
  <c r="I1493" i="7"/>
  <c r="C1493" i="7" s="1"/>
  <c r="H1493" i="7"/>
  <c r="G1493" i="7"/>
  <c r="F1493" i="7"/>
  <c r="E1493" i="7"/>
  <c r="D1493" i="7"/>
  <c r="L1492" i="7"/>
  <c r="K1492" i="7"/>
  <c r="J1492" i="7"/>
  <c r="I1492" i="7"/>
  <c r="C1492" i="7" s="1"/>
  <c r="H1492" i="7"/>
  <c r="G1492" i="7"/>
  <c r="F1492" i="7"/>
  <c r="E1492" i="7"/>
  <c r="D1492" i="7"/>
  <c r="L1491" i="7"/>
  <c r="K1491" i="7"/>
  <c r="J1491" i="7"/>
  <c r="I1491" i="7"/>
  <c r="H1491" i="7"/>
  <c r="G1491" i="7"/>
  <c r="F1491" i="7"/>
  <c r="E1491" i="7"/>
  <c r="D1491" i="7"/>
  <c r="C1491" i="7"/>
  <c r="L1490" i="7"/>
  <c r="K1490" i="7"/>
  <c r="J1490" i="7"/>
  <c r="I1490" i="7"/>
  <c r="H1490" i="7"/>
  <c r="G1490" i="7"/>
  <c r="F1490" i="7"/>
  <c r="E1490" i="7"/>
  <c r="D1490" i="7"/>
  <c r="C1490" i="7"/>
  <c r="L1489" i="7"/>
  <c r="K1489" i="7"/>
  <c r="J1489" i="7"/>
  <c r="I1489" i="7"/>
  <c r="C1489" i="7" s="1"/>
  <c r="H1489" i="7"/>
  <c r="G1489" i="7"/>
  <c r="F1489" i="7"/>
  <c r="E1489" i="7"/>
  <c r="D1489" i="7"/>
  <c r="L1488" i="7"/>
  <c r="K1488" i="7"/>
  <c r="J1488" i="7"/>
  <c r="I1488" i="7"/>
  <c r="C1488" i="7" s="1"/>
  <c r="H1488" i="7"/>
  <c r="G1488" i="7"/>
  <c r="F1488" i="7"/>
  <c r="E1488" i="7"/>
  <c r="D1488" i="7"/>
  <c r="L1487" i="7"/>
  <c r="K1487" i="7"/>
  <c r="J1487" i="7"/>
  <c r="I1487" i="7"/>
  <c r="C1487" i="7" s="1"/>
  <c r="H1487" i="7"/>
  <c r="G1487" i="7"/>
  <c r="F1487" i="7"/>
  <c r="E1487" i="7"/>
  <c r="D1487" i="7"/>
  <c r="L1486" i="7"/>
  <c r="K1486" i="7"/>
  <c r="J1486" i="7"/>
  <c r="I1486" i="7"/>
  <c r="C1486" i="7" s="1"/>
  <c r="H1486" i="7"/>
  <c r="G1486" i="7"/>
  <c r="F1486" i="7"/>
  <c r="E1486" i="7"/>
  <c r="D1486" i="7"/>
  <c r="L1485" i="7"/>
  <c r="K1485" i="7"/>
  <c r="J1485" i="7"/>
  <c r="I1485" i="7"/>
  <c r="H1485" i="7"/>
  <c r="G1485" i="7"/>
  <c r="F1485" i="7"/>
  <c r="E1485" i="7"/>
  <c r="D1485" i="7"/>
  <c r="C1485" i="7"/>
  <c r="L1484" i="7"/>
  <c r="K1484" i="7"/>
  <c r="J1484" i="7"/>
  <c r="I1484" i="7"/>
  <c r="H1484" i="7"/>
  <c r="G1484" i="7"/>
  <c r="F1484" i="7"/>
  <c r="E1484" i="7"/>
  <c r="D1484" i="7"/>
  <c r="C1484" i="7"/>
  <c r="L1483" i="7"/>
  <c r="K1483" i="7"/>
  <c r="J1483" i="7"/>
  <c r="I1483" i="7"/>
  <c r="C1483" i="7" s="1"/>
  <c r="H1483" i="7"/>
  <c r="G1483" i="7"/>
  <c r="F1483" i="7"/>
  <c r="E1483" i="7"/>
  <c r="D1483" i="7"/>
  <c r="L1482" i="7"/>
  <c r="K1482" i="7"/>
  <c r="J1482" i="7"/>
  <c r="I1482" i="7"/>
  <c r="H1482" i="7"/>
  <c r="G1482" i="7"/>
  <c r="F1482" i="7"/>
  <c r="E1482" i="7"/>
  <c r="D1482" i="7"/>
  <c r="C1482" i="7"/>
  <c r="L1481" i="7"/>
  <c r="K1481" i="7"/>
  <c r="J1481" i="7"/>
  <c r="I1481" i="7"/>
  <c r="H1481" i="7"/>
  <c r="G1481" i="7"/>
  <c r="F1481" i="7"/>
  <c r="E1481" i="7"/>
  <c r="D1481" i="7"/>
  <c r="C1481" i="7"/>
  <c r="L1480" i="7"/>
  <c r="K1480" i="7"/>
  <c r="J1480" i="7"/>
  <c r="I1480" i="7"/>
  <c r="H1480" i="7"/>
  <c r="G1480" i="7"/>
  <c r="F1480" i="7"/>
  <c r="E1480" i="7"/>
  <c r="D1480" i="7"/>
  <c r="C1480" i="7"/>
  <c r="L1479" i="7"/>
  <c r="K1479" i="7"/>
  <c r="J1479" i="7"/>
  <c r="I1479" i="7"/>
  <c r="C1479" i="7" s="1"/>
  <c r="H1479" i="7"/>
  <c r="G1479" i="7"/>
  <c r="F1479" i="7"/>
  <c r="E1479" i="7"/>
  <c r="D1479" i="7"/>
  <c r="L1478" i="7"/>
  <c r="K1478" i="7"/>
  <c r="J1478" i="7"/>
  <c r="I1478" i="7"/>
  <c r="C1478" i="7" s="1"/>
  <c r="H1478" i="7"/>
  <c r="G1478" i="7"/>
  <c r="F1478" i="7"/>
  <c r="E1478" i="7"/>
  <c r="D1478" i="7"/>
  <c r="L1477" i="7"/>
  <c r="K1477" i="7"/>
  <c r="J1477" i="7"/>
  <c r="I1477" i="7"/>
  <c r="H1477" i="7"/>
  <c r="G1477" i="7"/>
  <c r="F1477" i="7"/>
  <c r="E1477" i="7"/>
  <c r="D1477" i="7"/>
  <c r="C1477" i="7"/>
  <c r="L1476" i="7"/>
  <c r="K1476" i="7"/>
  <c r="J1476" i="7"/>
  <c r="I1476" i="7"/>
  <c r="C1476" i="7" s="1"/>
  <c r="H1476" i="7"/>
  <c r="G1476" i="7"/>
  <c r="F1476" i="7"/>
  <c r="E1476" i="7"/>
  <c r="D1476" i="7"/>
  <c r="L1475" i="7"/>
  <c r="K1475" i="7"/>
  <c r="J1475" i="7"/>
  <c r="I1475" i="7"/>
  <c r="H1475" i="7"/>
  <c r="G1475" i="7"/>
  <c r="F1475" i="7"/>
  <c r="E1475" i="7"/>
  <c r="D1475" i="7"/>
  <c r="C1475" i="7"/>
  <c r="L1474" i="7"/>
  <c r="K1474" i="7"/>
  <c r="J1474" i="7"/>
  <c r="I1474" i="7"/>
  <c r="C1474" i="7" s="1"/>
  <c r="H1474" i="7"/>
  <c r="G1474" i="7"/>
  <c r="F1474" i="7"/>
  <c r="E1474" i="7"/>
  <c r="D1474" i="7"/>
  <c r="L1473" i="7"/>
  <c r="K1473" i="7"/>
  <c r="J1473" i="7"/>
  <c r="I1473" i="7"/>
  <c r="C1473" i="7" s="1"/>
  <c r="H1473" i="7"/>
  <c r="G1473" i="7"/>
  <c r="F1473" i="7"/>
  <c r="E1473" i="7"/>
  <c r="D1473" i="7"/>
  <c r="L1472" i="7"/>
  <c r="K1472" i="7"/>
  <c r="J1472" i="7"/>
  <c r="I1472" i="7"/>
  <c r="H1472" i="7"/>
  <c r="G1472" i="7"/>
  <c r="F1472" i="7"/>
  <c r="E1472" i="7"/>
  <c r="D1472" i="7"/>
  <c r="C1472" i="7"/>
  <c r="L1471" i="7"/>
  <c r="K1471" i="7"/>
  <c r="J1471" i="7"/>
  <c r="I1471" i="7"/>
  <c r="C1471" i="7" s="1"/>
  <c r="H1471" i="7"/>
  <c r="G1471" i="7"/>
  <c r="F1471" i="7"/>
  <c r="E1471" i="7"/>
  <c r="D1471" i="7"/>
  <c r="L1470" i="7"/>
  <c r="K1470" i="7"/>
  <c r="J1470" i="7"/>
  <c r="I1470" i="7"/>
  <c r="C1470" i="7" s="1"/>
  <c r="H1470" i="7"/>
  <c r="G1470" i="7"/>
  <c r="F1470" i="7"/>
  <c r="E1470" i="7"/>
  <c r="D1470" i="7"/>
  <c r="L1469" i="7"/>
  <c r="K1469" i="7"/>
  <c r="J1469" i="7"/>
  <c r="I1469" i="7"/>
  <c r="C1469" i="7" s="1"/>
  <c r="H1469" i="7"/>
  <c r="G1469" i="7"/>
  <c r="F1469" i="7"/>
  <c r="E1469" i="7"/>
  <c r="D1469" i="7"/>
  <c r="L1468" i="7"/>
  <c r="K1468" i="7"/>
  <c r="J1468" i="7"/>
  <c r="I1468" i="7"/>
  <c r="H1468" i="7"/>
  <c r="G1468" i="7"/>
  <c r="F1468" i="7"/>
  <c r="E1468" i="7"/>
  <c r="D1468" i="7"/>
  <c r="C1468" i="7"/>
  <c r="L1467" i="7"/>
  <c r="K1467" i="7"/>
  <c r="J1467" i="7"/>
  <c r="I1467" i="7"/>
  <c r="H1467" i="7"/>
  <c r="G1467" i="7"/>
  <c r="F1467" i="7"/>
  <c r="E1467" i="7"/>
  <c r="D1467" i="7"/>
  <c r="C1467" i="7"/>
  <c r="L1466" i="7"/>
  <c r="K1466" i="7"/>
  <c r="J1466" i="7"/>
  <c r="I1466" i="7"/>
  <c r="C1466" i="7" s="1"/>
  <c r="H1466" i="7"/>
  <c r="G1466" i="7"/>
  <c r="F1466" i="7"/>
  <c r="E1466" i="7"/>
  <c r="D1466" i="7"/>
  <c r="L1465" i="7"/>
  <c r="K1465" i="7"/>
  <c r="J1465" i="7"/>
  <c r="I1465" i="7"/>
  <c r="H1465" i="7"/>
  <c r="G1465" i="7"/>
  <c r="F1465" i="7"/>
  <c r="E1465" i="7"/>
  <c r="D1465" i="7"/>
  <c r="C1465" i="7"/>
  <c r="L1464" i="7"/>
  <c r="K1464" i="7"/>
  <c r="J1464" i="7"/>
  <c r="I1464" i="7"/>
  <c r="H1464" i="7"/>
  <c r="G1464" i="7"/>
  <c r="F1464" i="7"/>
  <c r="E1464" i="7"/>
  <c r="D1464" i="7"/>
  <c r="C1464" i="7"/>
  <c r="L1463" i="7"/>
  <c r="K1463" i="7"/>
  <c r="J1463" i="7"/>
  <c r="I1463" i="7"/>
  <c r="C1463" i="7" s="1"/>
  <c r="H1463" i="7"/>
  <c r="G1463" i="7"/>
  <c r="F1463" i="7"/>
  <c r="E1463" i="7"/>
  <c r="D1463" i="7"/>
  <c r="L1462" i="7"/>
  <c r="K1462" i="7"/>
  <c r="J1462" i="7"/>
  <c r="I1462" i="7"/>
  <c r="C1462" i="7" s="1"/>
  <c r="H1462" i="7"/>
  <c r="G1462" i="7"/>
  <c r="F1462" i="7"/>
  <c r="E1462" i="7"/>
  <c r="D1462" i="7"/>
  <c r="L1461" i="7"/>
  <c r="K1461" i="7"/>
  <c r="J1461" i="7"/>
  <c r="I1461" i="7"/>
  <c r="C1461" i="7" s="1"/>
  <c r="H1461" i="7"/>
  <c r="G1461" i="7"/>
  <c r="F1461" i="7"/>
  <c r="E1461" i="7"/>
  <c r="D1461" i="7"/>
  <c r="L1460" i="7"/>
  <c r="K1460" i="7"/>
  <c r="J1460" i="7"/>
  <c r="I1460" i="7"/>
  <c r="H1460" i="7"/>
  <c r="G1460" i="7"/>
  <c r="F1460" i="7"/>
  <c r="E1460" i="7"/>
  <c r="D1460" i="7"/>
  <c r="C1460" i="7"/>
  <c r="L1459" i="7"/>
  <c r="K1459" i="7"/>
  <c r="J1459" i="7"/>
  <c r="I1459" i="7"/>
  <c r="H1459" i="7"/>
  <c r="G1459" i="7"/>
  <c r="F1459" i="7"/>
  <c r="E1459" i="7"/>
  <c r="D1459" i="7"/>
  <c r="C1459" i="7"/>
  <c r="L1458" i="7"/>
  <c r="K1458" i="7"/>
  <c r="J1458" i="7"/>
  <c r="I1458" i="7"/>
  <c r="H1458" i="7"/>
  <c r="G1458" i="7"/>
  <c r="F1458" i="7"/>
  <c r="E1458" i="7"/>
  <c r="D1458" i="7"/>
  <c r="C1458" i="7"/>
  <c r="L1457" i="7"/>
  <c r="K1457" i="7"/>
  <c r="J1457" i="7"/>
  <c r="I1457" i="7"/>
  <c r="C1457" i="7" s="1"/>
  <c r="H1457" i="7"/>
  <c r="G1457" i="7"/>
  <c r="F1457" i="7"/>
  <c r="E1457" i="7"/>
  <c r="D1457" i="7"/>
  <c r="L1456" i="7"/>
  <c r="K1456" i="7"/>
  <c r="J1456" i="7"/>
  <c r="I1456" i="7"/>
  <c r="H1456" i="7"/>
  <c r="G1456" i="7"/>
  <c r="F1456" i="7"/>
  <c r="E1456" i="7"/>
  <c r="D1456" i="7"/>
  <c r="C1456" i="7"/>
  <c r="L1455" i="7"/>
  <c r="K1455" i="7"/>
  <c r="J1455" i="7"/>
  <c r="I1455" i="7"/>
  <c r="H1455" i="7"/>
  <c r="G1455" i="7"/>
  <c r="F1455" i="7"/>
  <c r="E1455" i="7"/>
  <c r="D1455" i="7"/>
  <c r="C1455" i="7"/>
  <c r="L1454" i="7"/>
  <c r="K1454" i="7"/>
  <c r="J1454" i="7"/>
  <c r="I1454" i="7"/>
  <c r="H1454" i="7"/>
  <c r="G1454" i="7"/>
  <c r="F1454" i="7"/>
  <c r="E1454" i="7"/>
  <c r="D1454" i="7"/>
  <c r="C1454" i="7"/>
  <c r="L1453" i="7"/>
  <c r="K1453" i="7"/>
  <c r="J1453" i="7"/>
  <c r="I1453" i="7"/>
  <c r="C1453" i="7" s="1"/>
  <c r="H1453" i="7"/>
  <c r="G1453" i="7"/>
  <c r="F1453" i="7"/>
  <c r="E1453" i="7"/>
  <c r="D1453" i="7"/>
  <c r="L1452" i="7"/>
  <c r="K1452" i="7"/>
  <c r="J1452" i="7"/>
  <c r="I1452" i="7"/>
  <c r="C1452" i="7" s="1"/>
  <c r="H1452" i="7"/>
  <c r="G1452" i="7"/>
  <c r="F1452" i="7"/>
  <c r="E1452" i="7"/>
  <c r="D1452" i="7"/>
  <c r="L1451" i="7"/>
  <c r="K1451" i="7"/>
  <c r="J1451" i="7"/>
  <c r="I1451" i="7"/>
  <c r="H1451" i="7"/>
  <c r="G1451" i="7"/>
  <c r="F1451" i="7"/>
  <c r="E1451" i="7"/>
  <c r="D1451" i="7"/>
  <c r="C1451" i="7"/>
  <c r="L1450" i="7"/>
  <c r="K1450" i="7"/>
  <c r="J1450" i="7"/>
  <c r="I1450" i="7"/>
  <c r="H1450" i="7"/>
  <c r="G1450" i="7"/>
  <c r="F1450" i="7"/>
  <c r="E1450" i="7"/>
  <c r="D1450" i="7"/>
  <c r="C1450" i="7"/>
  <c r="L1449" i="7"/>
  <c r="K1449" i="7"/>
  <c r="J1449" i="7"/>
  <c r="I1449" i="7"/>
  <c r="H1449" i="7"/>
  <c r="G1449" i="7"/>
  <c r="F1449" i="7"/>
  <c r="E1449" i="7"/>
  <c r="D1449" i="7"/>
  <c r="C1449" i="7"/>
  <c r="L1448" i="7"/>
  <c r="K1448" i="7"/>
  <c r="J1448" i="7"/>
  <c r="I1448" i="7"/>
  <c r="H1448" i="7"/>
  <c r="G1448" i="7"/>
  <c r="F1448" i="7"/>
  <c r="E1448" i="7"/>
  <c r="D1448" i="7"/>
  <c r="C1448" i="7"/>
  <c r="L1447" i="7"/>
  <c r="K1447" i="7"/>
  <c r="J1447" i="7"/>
  <c r="I1447" i="7"/>
  <c r="C1447" i="7" s="1"/>
  <c r="H1447" i="7"/>
  <c r="G1447" i="7"/>
  <c r="F1447" i="7"/>
  <c r="E1447" i="7"/>
  <c r="D1447" i="7"/>
  <c r="L1446" i="7"/>
  <c r="K1446" i="7"/>
  <c r="J1446" i="7"/>
  <c r="I1446" i="7"/>
  <c r="C1446" i="7" s="1"/>
  <c r="H1446" i="7"/>
  <c r="G1446" i="7"/>
  <c r="F1446" i="7"/>
  <c r="E1446" i="7"/>
  <c r="D1446" i="7"/>
  <c r="L1445" i="7"/>
  <c r="K1445" i="7"/>
  <c r="J1445" i="7"/>
  <c r="I1445" i="7"/>
  <c r="C1445" i="7" s="1"/>
  <c r="H1445" i="7"/>
  <c r="G1445" i="7"/>
  <c r="F1445" i="7"/>
  <c r="E1445" i="7"/>
  <c r="D1445" i="7"/>
  <c r="L1444" i="7"/>
  <c r="K1444" i="7"/>
  <c r="J1444" i="7"/>
  <c r="I1444" i="7"/>
  <c r="C1444" i="7" s="1"/>
  <c r="H1444" i="7"/>
  <c r="G1444" i="7"/>
  <c r="F1444" i="7"/>
  <c r="E1444" i="7"/>
  <c r="D1444" i="7"/>
  <c r="L1443" i="7"/>
  <c r="K1443" i="7"/>
  <c r="J1443" i="7"/>
  <c r="I1443" i="7"/>
  <c r="H1443" i="7"/>
  <c r="G1443" i="7"/>
  <c r="F1443" i="7"/>
  <c r="E1443" i="7"/>
  <c r="D1443" i="7"/>
  <c r="C1443" i="7"/>
  <c r="L1442" i="7"/>
  <c r="K1442" i="7"/>
  <c r="J1442" i="7"/>
  <c r="I1442" i="7"/>
  <c r="H1442" i="7"/>
  <c r="G1442" i="7"/>
  <c r="F1442" i="7"/>
  <c r="E1442" i="7"/>
  <c r="D1442" i="7"/>
  <c r="C1442" i="7"/>
  <c r="L1441" i="7"/>
  <c r="K1441" i="7"/>
  <c r="J1441" i="7"/>
  <c r="I1441" i="7"/>
  <c r="C1441" i="7" s="1"/>
  <c r="H1441" i="7"/>
  <c r="G1441" i="7"/>
  <c r="F1441" i="7"/>
  <c r="E1441" i="7"/>
  <c r="D1441" i="7"/>
  <c r="L1440" i="7"/>
  <c r="K1440" i="7"/>
  <c r="J1440" i="7"/>
  <c r="I1440" i="7"/>
  <c r="H1440" i="7"/>
  <c r="G1440" i="7"/>
  <c r="F1440" i="7"/>
  <c r="E1440" i="7"/>
  <c r="D1440" i="7"/>
  <c r="C1440" i="7"/>
  <c r="L1439" i="7"/>
  <c r="K1439" i="7"/>
  <c r="J1439" i="7"/>
  <c r="I1439" i="7"/>
  <c r="C1439" i="7" s="1"/>
  <c r="H1439" i="7"/>
  <c r="G1439" i="7"/>
  <c r="F1439" i="7"/>
  <c r="E1439" i="7"/>
  <c r="D1439" i="7"/>
  <c r="L1438" i="7"/>
  <c r="K1438" i="7"/>
  <c r="J1438" i="7"/>
  <c r="I1438" i="7"/>
  <c r="H1438" i="7"/>
  <c r="G1438" i="7"/>
  <c r="F1438" i="7"/>
  <c r="E1438" i="7"/>
  <c r="D1438" i="7"/>
  <c r="C1438" i="7"/>
  <c r="L1437" i="7"/>
  <c r="K1437" i="7"/>
  <c r="J1437" i="7"/>
  <c r="I1437" i="7"/>
  <c r="H1437" i="7"/>
  <c r="G1437" i="7"/>
  <c r="F1437" i="7"/>
  <c r="E1437" i="7"/>
  <c r="D1437" i="7"/>
  <c r="C1437" i="7"/>
  <c r="L1436" i="7"/>
  <c r="K1436" i="7"/>
  <c r="J1436" i="7"/>
  <c r="I1436" i="7"/>
  <c r="H1436" i="7"/>
  <c r="G1436" i="7"/>
  <c r="F1436" i="7"/>
  <c r="E1436" i="7"/>
  <c r="D1436" i="7"/>
  <c r="C1436" i="7"/>
  <c r="L1435" i="7"/>
  <c r="K1435" i="7"/>
  <c r="J1435" i="7"/>
  <c r="I1435" i="7"/>
  <c r="H1435" i="7"/>
  <c r="G1435" i="7"/>
  <c r="F1435" i="7"/>
  <c r="E1435" i="7"/>
  <c r="D1435" i="7"/>
  <c r="C1435" i="7"/>
  <c r="L1434" i="7"/>
  <c r="K1434" i="7"/>
  <c r="J1434" i="7"/>
  <c r="I1434" i="7"/>
  <c r="C1434" i="7" s="1"/>
  <c r="H1434" i="7"/>
  <c r="G1434" i="7"/>
  <c r="F1434" i="7"/>
  <c r="E1434" i="7"/>
  <c r="D1434" i="7"/>
  <c r="L1433" i="7"/>
  <c r="K1433" i="7"/>
  <c r="J1433" i="7"/>
  <c r="I1433" i="7"/>
  <c r="H1433" i="7"/>
  <c r="G1433" i="7"/>
  <c r="F1433" i="7"/>
  <c r="E1433" i="7"/>
  <c r="D1433" i="7"/>
  <c r="C1433" i="7"/>
  <c r="L1432" i="7"/>
  <c r="K1432" i="7"/>
  <c r="J1432" i="7"/>
  <c r="I1432" i="7"/>
  <c r="H1432" i="7"/>
  <c r="G1432" i="7"/>
  <c r="F1432" i="7"/>
  <c r="E1432" i="7"/>
  <c r="D1432" i="7"/>
  <c r="C1432" i="7"/>
  <c r="L1431" i="7"/>
  <c r="K1431" i="7"/>
  <c r="J1431" i="7"/>
  <c r="I1431" i="7"/>
  <c r="C1431" i="7" s="1"/>
  <c r="H1431" i="7"/>
  <c r="G1431" i="7"/>
  <c r="F1431" i="7"/>
  <c r="E1431" i="7"/>
  <c r="D1431" i="7"/>
  <c r="L1430" i="7"/>
  <c r="K1430" i="7"/>
  <c r="J1430" i="7"/>
  <c r="I1430" i="7"/>
  <c r="C1430" i="7" s="1"/>
  <c r="H1430" i="7"/>
  <c r="G1430" i="7"/>
  <c r="F1430" i="7"/>
  <c r="E1430" i="7"/>
  <c r="D1430" i="7"/>
  <c r="L1429" i="7"/>
  <c r="K1429" i="7"/>
  <c r="J1429" i="7"/>
  <c r="I1429" i="7"/>
  <c r="C1429" i="7" s="1"/>
  <c r="H1429" i="7"/>
  <c r="G1429" i="7"/>
  <c r="F1429" i="7"/>
  <c r="E1429" i="7"/>
  <c r="D1429" i="7"/>
  <c r="L1428" i="7"/>
  <c r="K1428" i="7"/>
  <c r="J1428" i="7"/>
  <c r="I1428" i="7"/>
  <c r="H1428" i="7"/>
  <c r="G1428" i="7"/>
  <c r="F1428" i="7"/>
  <c r="E1428" i="7"/>
  <c r="D1428" i="7"/>
  <c r="C1428" i="7"/>
  <c r="L1427" i="7"/>
  <c r="K1427" i="7"/>
  <c r="J1427" i="7"/>
  <c r="I1427" i="7"/>
  <c r="H1427" i="7"/>
  <c r="G1427" i="7"/>
  <c r="F1427" i="7"/>
  <c r="E1427" i="7"/>
  <c r="D1427" i="7"/>
  <c r="C1427" i="7"/>
  <c r="L1426" i="7"/>
  <c r="K1426" i="7"/>
  <c r="J1426" i="7"/>
  <c r="I1426" i="7"/>
  <c r="H1426" i="7"/>
  <c r="G1426" i="7"/>
  <c r="F1426" i="7"/>
  <c r="E1426" i="7"/>
  <c r="D1426" i="7"/>
  <c r="C1426" i="7"/>
  <c r="L1425" i="7"/>
  <c r="K1425" i="7"/>
  <c r="J1425" i="7"/>
  <c r="I1425" i="7"/>
  <c r="C1425" i="7" s="1"/>
  <c r="H1425" i="7"/>
  <c r="G1425" i="7"/>
  <c r="F1425" i="7"/>
  <c r="E1425" i="7"/>
  <c r="D1425" i="7"/>
  <c r="L1424" i="7"/>
  <c r="K1424" i="7"/>
  <c r="J1424" i="7"/>
  <c r="I1424" i="7"/>
  <c r="H1424" i="7"/>
  <c r="G1424" i="7"/>
  <c r="F1424" i="7"/>
  <c r="E1424" i="7"/>
  <c r="D1424" i="7"/>
  <c r="C1424" i="7"/>
  <c r="L1423" i="7"/>
  <c r="K1423" i="7"/>
  <c r="J1423" i="7"/>
  <c r="I1423" i="7"/>
  <c r="H1423" i="7"/>
  <c r="G1423" i="7"/>
  <c r="F1423" i="7"/>
  <c r="E1423" i="7"/>
  <c r="D1423" i="7"/>
  <c r="C1423" i="7"/>
  <c r="L1422" i="7"/>
  <c r="K1422" i="7"/>
  <c r="J1422" i="7"/>
  <c r="I1422" i="7"/>
  <c r="H1422" i="7"/>
  <c r="G1422" i="7"/>
  <c r="F1422" i="7"/>
  <c r="E1422" i="7"/>
  <c r="D1422" i="7"/>
  <c r="C1422" i="7"/>
  <c r="L1421" i="7"/>
  <c r="K1421" i="7"/>
  <c r="J1421" i="7"/>
  <c r="I1421" i="7"/>
  <c r="C1421" i="7" s="1"/>
  <c r="H1421" i="7"/>
  <c r="G1421" i="7"/>
  <c r="F1421" i="7"/>
  <c r="E1421" i="7"/>
  <c r="D1421" i="7"/>
  <c r="L1420" i="7"/>
  <c r="K1420" i="7"/>
  <c r="J1420" i="7"/>
  <c r="I1420" i="7"/>
  <c r="C1420" i="7" s="1"/>
  <c r="H1420" i="7"/>
  <c r="G1420" i="7"/>
  <c r="F1420" i="7"/>
  <c r="E1420" i="7"/>
  <c r="D1420" i="7"/>
  <c r="L1419" i="7"/>
  <c r="K1419" i="7"/>
  <c r="J1419" i="7"/>
  <c r="I1419" i="7"/>
  <c r="H1419" i="7"/>
  <c r="G1419" i="7"/>
  <c r="F1419" i="7"/>
  <c r="E1419" i="7"/>
  <c r="D1419" i="7"/>
  <c r="C1419" i="7"/>
  <c r="L1418" i="7"/>
  <c r="K1418" i="7"/>
  <c r="J1418" i="7"/>
  <c r="I1418" i="7"/>
  <c r="H1418" i="7"/>
  <c r="G1418" i="7"/>
  <c r="F1418" i="7"/>
  <c r="E1418" i="7"/>
  <c r="D1418" i="7"/>
  <c r="C1418" i="7"/>
  <c r="L1417" i="7"/>
  <c r="K1417" i="7"/>
  <c r="J1417" i="7"/>
  <c r="I1417" i="7"/>
  <c r="H1417" i="7"/>
  <c r="G1417" i="7"/>
  <c r="F1417" i="7"/>
  <c r="E1417" i="7"/>
  <c r="D1417" i="7"/>
  <c r="C1417" i="7"/>
  <c r="L1416" i="7"/>
  <c r="K1416" i="7"/>
  <c r="J1416" i="7"/>
  <c r="I1416" i="7"/>
  <c r="H1416" i="7"/>
  <c r="G1416" i="7"/>
  <c r="F1416" i="7"/>
  <c r="E1416" i="7"/>
  <c r="D1416" i="7"/>
  <c r="C1416" i="7"/>
  <c r="L1415" i="7"/>
  <c r="K1415" i="7"/>
  <c r="J1415" i="7"/>
  <c r="I1415" i="7"/>
  <c r="C1415" i="7" s="1"/>
  <c r="H1415" i="7"/>
  <c r="G1415" i="7"/>
  <c r="F1415" i="7"/>
  <c r="E1415" i="7"/>
  <c r="D1415" i="7"/>
  <c r="L1414" i="7"/>
  <c r="K1414" i="7"/>
  <c r="J1414" i="7"/>
  <c r="I1414" i="7"/>
  <c r="C1414" i="7" s="1"/>
  <c r="H1414" i="7"/>
  <c r="G1414" i="7"/>
  <c r="F1414" i="7"/>
  <c r="E1414" i="7"/>
  <c r="D1414" i="7"/>
  <c r="L1413" i="7"/>
  <c r="K1413" i="7"/>
  <c r="J1413" i="7"/>
  <c r="I1413" i="7"/>
  <c r="C1413" i="7" s="1"/>
  <c r="H1413" i="7"/>
  <c r="G1413" i="7"/>
  <c r="F1413" i="7"/>
  <c r="E1413" i="7"/>
  <c r="D1413" i="7"/>
  <c r="L1412" i="7"/>
  <c r="K1412" i="7"/>
  <c r="J1412" i="7"/>
  <c r="I1412" i="7"/>
  <c r="C1412" i="7" s="1"/>
  <c r="H1412" i="7"/>
  <c r="G1412" i="7"/>
  <c r="F1412" i="7"/>
  <c r="E1412" i="7"/>
  <c r="D1412" i="7"/>
  <c r="L1411" i="7"/>
  <c r="K1411" i="7"/>
  <c r="J1411" i="7"/>
  <c r="I1411" i="7"/>
  <c r="H1411" i="7"/>
  <c r="G1411" i="7"/>
  <c r="F1411" i="7"/>
  <c r="E1411" i="7"/>
  <c r="D1411" i="7"/>
  <c r="C1411" i="7"/>
  <c r="L1410" i="7"/>
  <c r="K1410" i="7"/>
  <c r="J1410" i="7"/>
  <c r="I1410" i="7"/>
  <c r="H1410" i="7"/>
  <c r="G1410" i="7"/>
  <c r="F1410" i="7"/>
  <c r="E1410" i="7"/>
  <c r="D1410" i="7"/>
  <c r="C1410" i="7"/>
  <c r="L1409" i="7"/>
  <c r="K1409" i="7"/>
  <c r="J1409" i="7"/>
  <c r="I1409" i="7"/>
  <c r="C1409" i="7" s="1"/>
  <c r="H1409" i="7"/>
  <c r="G1409" i="7"/>
  <c r="F1409" i="7"/>
  <c r="E1409" i="7"/>
  <c r="D1409" i="7"/>
  <c r="L1408" i="7"/>
  <c r="K1408" i="7"/>
  <c r="J1408" i="7"/>
  <c r="I1408" i="7"/>
  <c r="H1408" i="7"/>
  <c r="G1408" i="7"/>
  <c r="F1408" i="7"/>
  <c r="E1408" i="7"/>
  <c r="D1408" i="7"/>
  <c r="C1408" i="7"/>
  <c r="L1407" i="7"/>
  <c r="K1407" i="7"/>
  <c r="J1407" i="7"/>
  <c r="I1407" i="7"/>
  <c r="C1407" i="7" s="1"/>
  <c r="H1407" i="7"/>
  <c r="G1407" i="7"/>
  <c r="F1407" i="7"/>
  <c r="E1407" i="7"/>
  <c r="D1407" i="7"/>
  <c r="L1406" i="7"/>
  <c r="K1406" i="7"/>
  <c r="J1406" i="7"/>
  <c r="I1406" i="7"/>
  <c r="H1406" i="7"/>
  <c r="G1406" i="7"/>
  <c r="F1406" i="7"/>
  <c r="E1406" i="7"/>
  <c r="D1406" i="7"/>
  <c r="C1406" i="7"/>
  <c r="L1405" i="7"/>
  <c r="K1405" i="7"/>
  <c r="J1405" i="7"/>
  <c r="I1405" i="7"/>
  <c r="H1405" i="7"/>
  <c r="G1405" i="7"/>
  <c r="F1405" i="7"/>
  <c r="E1405" i="7"/>
  <c r="D1405" i="7"/>
  <c r="C1405" i="7"/>
  <c r="L1404" i="7"/>
  <c r="K1404" i="7"/>
  <c r="J1404" i="7"/>
  <c r="I1404" i="7"/>
  <c r="H1404" i="7"/>
  <c r="G1404" i="7"/>
  <c r="F1404" i="7"/>
  <c r="E1404" i="7"/>
  <c r="D1404" i="7"/>
  <c r="C1404" i="7"/>
  <c r="L1403" i="7"/>
  <c r="K1403" i="7"/>
  <c r="J1403" i="7"/>
  <c r="I1403" i="7"/>
  <c r="H1403" i="7"/>
  <c r="G1403" i="7"/>
  <c r="F1403" i="7"/>
  <c r="E1403" i="7"/>
  <c r="D1403" i="7"/>
  <c r="C1403" i="7"/>
  <c r="L1402" i="7"/>
  <c r="K1402" i="7"/>
  <c r="J1402" i="7"/>
  <c r="I1402" i="7"/>
  <c r="C1402" i="7" s="1"/>
  <c r="H1402" i="7"/>
  <c r="G1402" i="7"/>
  <c r="F1402" i="7"/>
  <c r="E1402" i="7"/>
  <c r="D1402" i="7"/>
  <c r="L1401" i="7"/>
  <c r="K1401" i="7"/>
  <c r="J1401" i="7"/>
  <c r="I1401" i="7"/>
  <c r="H1401" i="7"/>
  <c r="G1401" i="7"/>
  <c r="F1401" i="7"/>
  <c r="E1401" i="7"/>
  <c r="D1401" i="7"/>
  <c r="C1401" i="7"/>
  <c r="L1400" i="7"/>
  <c r="K1400" i="7"/>
  <c r="J1400" i="7"/>
  <c r="I1400" i="7"/>
  <c r="H1400" i="7"/>
  <c r="G1400" i="7"/>
  <c r="F1400" i="7"/>
  <c r="E1400" i="7"/>
  <c r="D1400" i="7"/>
  <c r="C1400" i="7"/>
  <c r="L1399" i="7"/>
  <c r="K1399" i="7"/>
  <c r="J1399" i="7"/>
  <c r="I1399" i="7"/>
  <c r="C1399" i="7" s="1"/>
  <c r="H1399" i="7"/>
  <c r="G1399" i="7"/>
  <c r="F1399" i="7"/>
  <c r="E1399" i="7"/>
  <c r="D1399" i="7"/>
  <c r="L1398" i="7"/>
  <c r="K1398" i="7"/>
  <c r="J1398" i="7"/>
  <c r="I1398" i="7"/>
  <c r="C1398" i="7" s="1"/>
  <c r="H1398" i="7"/>
  <c r="G1398" i="7"/>
  <c r="F1398" i="7"/>
  <c r="E1398" i="7"/>
  <c r="D1398" i="7"/>
  <c r="L1397" i="7"/>
  <c r="K1397" i="7"/>
  <c r="J1397" i="7"/>
  <c r="I1397" i="7"/>
  <c r="C1397" i="7" s="1"/>
  <c r="H1397" i="7"/>
  <c r="G1397" i="7"/>
  <c r="F1397" i="7"/>
  <c r="E1397" i="7"/>
  <c r="D1397" i="7"/>
  <c r="L1396" i="7"/>
  <c r="K1396" i="7"/>
  <c r="J1396" i="7"/>
  <c r="I1396" i="7"/>
  <c r="H1396" i="7"/>
  <c r="G1396" i="7"/>
  <c r="F1396" i="7"/>
  <c r="E1396" i="7"/>
  <c r="D1396" i="7"/>
  <c r="C1396" i="7"/>
  <c r="L1395" i="7"/>
  <c r="K1395" i="7"/>
  <c r="J1395" i="7"/>
  <c r="I1395" i="7"/>
  <c r="H1395" i="7"/>
  <c r="G1395" i="7"/>
  <c r="F1395" i="7"/>
  <c r="E1395" i="7"/>
  <c r="D1395" i="7"/>
  <c r="C1395" i="7"/>
  <c r="L1394" i="7"/>
  <c r="K1394" i="7"/>
  <c r="J1394" i="7"/>
  <c r="I1394" i="7"/>
  <c r="H1394" i="7"/>
  <c r="G1394" i="7"/>
  <c r="F1394" i="7"/>
  <c r="E1394" i="7"/>
  <c r="D1394" i="7"/>
  <c r="C1394" i="7"/>
  <c r="L1393" i="7"/>
  <c r="K1393" i="7"/>
  <c r="J1393" i="7"/>
  <c r="I1393" i="7"/>
  <c r="C1393" i="7" s="1"/>
  <c r="H1393" i="7"/>
  <c r="G1393" i="7"/>
  <c r="F1393" i="7"/>
  <c r="E1393" i="7"/>
  <c r="D1393" i="7"/>
  <c r="L1392" i="7"/>
  <c r="K1392" i="7"/>
  <c r="J1392" i="7"/>
  <c r="I1392" i="7"/>
  <c r="H1392" i="7"/>
  <c r="G1392" i="7"/>
  <c r="F1392" i="7"/>
  <c r="E1392" i="7"/>
  <c r="D1392" i="7"/>
  <c r="C1392" i="7"/>
  <c r="L1391" i="7"/>
  <c r="K1391" i="7"/>
  <c r="J1391" i="7"/>
  <c r="I1391" i="7"/>
  <c r="H1391" i="7"/>
  <c r="G1391" i="7"/>
  <c r="F1391" i="7"/>
  <c r="E1391" i="7"/>
  <c r="D1391" i="7"/>
  <c r="C1391" i="7"/>
  <c r="L1390" i="7"/>
  <c r="K1390" i="7"/>
  <c r="J1390" i="7"/>
  <c r="I1390" i="7"/>
  <c r="H1390" i="7"/>
  <c r="G1390" i="7"/>
  <c r="F1390" i="7"/>
  <c r="E1390" i="7"/>
  <c r="D1390" i="7"/>
  <c r="C1390" i="7"/>
  <c r="L1389" i="7"/>
  <c r="K1389" i="7"/>
  <c r="J1389" i="7"/>
  <c r="I1389" i="7"/>
  <c r="C1389" i="7" s="1"/>
  <c r="H1389" i="7"/>
  <c r="G1389" i="7"/>
  <c r="F1389" i="7"/>
  <c r="E1389" i="7"/>
  <c r="D1389" i="7"/>
  <c r="L1388" i="7"/>
  <c r="K1388" i="7"/>
  <c r="J1388" i="7"/>
  <c r="I1388" i="7"/>
  <c r="C1388" i="7" s="1"/>
  <c r="H1388" i="7"/>
  <c r="G1388" i="7"/>
  <c r="F1388" i="7"/>
  <c r="E1388" i="7"/>
  <c r="D1388" i="7"/>
  <c r="L1387" i="7"/>
  <c r="K1387" i="7"/>
  <c r="J1387" i="7"/>
  <c r="I1387" i="7"/>
  <c r="H1387" i="7"/>
  <c r="G1387" i="7"/>
  <c r="F1387" i="7"/>
  <c r="E1387" i="7"/>
  <c r="D1387" i="7"/>
  <c r="C1387" i="7"/>
  <c r="L1386" i="7"/>
  <c r="K1386" i="7"/>
  <c r="J1386" i="7"/>
  <c r="I1386" i="7"/>
  <c r="H1386" i="7"/>
  <c r="G1386" i="7"/>
  <c r="F1386" i="7"/>
  <c r="E1386" i="7"/>
  <c r="D1386" i="7"/>
  <c r="C1386" i="7"/>
  <c r="L1385" i="7"/>
  <c r="K1385" i="7"/>
  <c r="J1385" i="7"/>
  <c r="I1385" i="7"/>
  <c r="H1385" i="7"/>
  <c r="G1385" i="7"/>
  <c r="F1385" i="7"/>
  <c r="E1385" i="7"/>
  <c r="D1385" i="7"/>
  <c r="C1385" i="7"/>
  <c r="L1384" i="7"/>
  <c r="K1384" i="7"/>
  <c r="J1384" i="7"/>
  <c r="I1384" i="7"/>
  <c r="H1384" i="7"/>
  <c r="G1384" i="7"/>
  <c r="F1384" i="7"/>
  <c r="E1384" i="7"/>
  <c r="D1384" i="7"/>
  <c r="C1384" i="7"/>
  <c r="L1383" i="7"/>
  <c r="K1383" i="7"/>
  <c r="J1383" i="7"/>
  <c r="I1383" i="7"/>
  <c r="C1383" i="7" s="1"/>
  <c r="H1383" i="7"/>
  <c r="G1383" i="7"/>
  <c r="F1383" i="7"/>
  <c r="E1383" i="7"/>
  <c r="D1383" i="7"/>
  <c r="L1382" i="7"/>
  <c r="K1382" i="7"/>
  <c r="J1382" i="7"/>
  <c r="I1382" i="7"/>
  <c r="C1382" i="7" s="1"/>
  <c r="H1382" i="7"/>
  <c r="G1382" i="7"/>
  <c r="F1382" i="7"/>
  <c r="E1382" i="7"/>
  <c r="D1382" i="7"/>
  <c r="L1381" i="7"/>
  <c r="K1381" i="7"/>
  <c r="J1381" i="7"/>
  <c r="I1381" i="7"/>
  <c r="C1381" i="7" s="1"/>
  <c r="H1381" i="7"/>
  <c r="G1381" i="7"/>
  <c r="F1381" i="7"/>
  <c r="E1381" i="7"/>
  <c r="D1381" i="7"/>
  <c r="L1380" i="7"/>
  <c r="K1380" i="7"/>
  <c r="J1380" i="7"/>
  <c r="I1380" i="7"/>
  <c r="C1380" i="7" s="1"/>
  <c r="H1380" i="7"/>
  <c r="G1380" i="7"/>
  <c r="F1380" i="7"/>
  <c r="E1380" i="7"/>
  <c r="D1380" i="7"/>
  <c r="L1379" i="7"/>
  <c r="K1379" i="7"/>
  <c r="J1379" i="7"/>
  <c r="I1379" i="7"/>
  <c r="H1379" i="7"/>
  <c r="G1379" i="7"/>
  <c r="F1379" i="7"/>
  <c r="E1379" i="7"/>
  <c r="D1379" i="7"/>
  <c r="C1379" i="7"/>
  <c r="L1378" i="7"/>
  <c r="K1378" i="7"/>
  <c r="J1378" i="7"/>
  <c r="I1378" i="7"/>
  <c r="H1378" i="7"/>
  <c r="G1378" i="7"/>
  <c r="F1378" i="7"/>
  <c r="E1378" i="7"/>
  <c r="D1378" i="7"/>
  <c r="C1378" i="7"/>
  <c r="L1377" i="7"/>
  <c r="K1377" i="7"/>
  <c r="J1377" i="7"/>
  <c r="I1377" i="7"/>
  <c r="C1377" i="7" s="1"/>
  <c r="H1377" i="7"/>
  <c r="G1377" i="7"/>
  <c r="F1377" i="7"/>
  <c r="E1377" i="7"/>
  <c r="D1377" i="7"/>
  <c r="L1376" i="7"/>
  <c r="K1376" i="7"/>
  <c r="J1376" i="7"/>
  <c r="I1376" i="7"/>
  <c r="H1376" i="7"/>
  <c r="G1376" i="7"/>
  <c r="F1376" i="7"/>
  <c r="E1376" i="7"/>
  <c r="D1376" i="7"/>
  <c r="C1376" i="7"/>
  <c r="L1375" i="7"/>
  <c r="K1375" i="7"/>
  <c r="J1375" i="7"/>
  <c r="I1375" i="7"/>
  <c r="C1375" i="7" s="1"/>
  <c r="H1375" i="7"/>
  <c r="G1375" i="7"/>
  <c r="F1375" i="7"/>
  <c r="E1375" i="7"/>
  <c r="D1375" i="7"/>
  <c r="L1374" i="7"/>
  <c r="K1374" i="7"/>
  <c r="J1374" i="7"/>
  <c r="I1374" i="7"/>
  <c r="H1374" i="7"/>
  <c r="G1374" i="7"/>
  <c r="F1374" i="7"/>
  <c r="E1374" i="7"/>
  <c r="D1374" i="7"/>
  <c r="C1374" i="7"/>
  <c r="L1373" i="7"/>
  <c r="K1373" i="7"/>
  <c r="J1373" i="7"/>
  <c r="I1373" i="7"/>
  <c r="C1373" i="7" s="1"/>
  <c r="H1373" i="7"/>
  <c r="G1373" i="7"/>
  <c r="F1373" i="7"/>
  <c r="E1373" i="7"/>
  <c r="D1373" i="7"/>
  <c r="L1372" i="7"/>
  <c r="K1372" i="7"/>
  <c r="J1372" i="7"/>
  <c r="I1372" i="7"/>
  <c r="H1372" i="7"/>
  <c r="G1372" i="7"/>
  <c r="F1372" i="7"/>
  <c r="E1372" i="7"/>
  <c r="D1372" i="7"/>
  <c r="C1372" i="7"/>
  <c r="L1371" i="7"/>
  <c r="K1371" i="7"/>
  <c r="J1371" i="7"/>
  <c r="I1371" i="7"/>
  <c r="H1371" i="7"/>
  <c r="G1371" i="7"/>
  <c r="F1371" i="7"/>
  <c r="E1371" i="7"/>
  <c r="D1371" i="7"/>
  <c r="C1371" i="7"/>
  <c r="L1370" i="7"/>
  <c r="K1370" i="7"/>
  <c r="J1370" i="7"/>
  <c r="I1370" i="7"/>
  <c r="C1370" i="7" s="1"/>
  <c r="H1370" i="7"/>
  <c r="G1370" i="7"/>
  <c r="F1370" i="7"/>
  <c r="E1370" i="7"/>
  <c r="D1370" i="7"/>
  <c r="L1369" i="7"/>
  <c r="K1369" i="7"/>
  <c r="J1369" i="7"/>
  <c r="I1369" i="7"/>
  <c r="H1369" i="7"/>
  <c r="G1369" i="7"/>
  <c r="F1369" i="7"/>
  <c r="E1369" i="7"/>
  <c r="D1369" i="7"/>
  <c r="C1369" i="7"/>
  <c r="L1368" i="7"/>
  <c r="K1368" i="7"/>
  <c r="J1368" i="7"/>
  <c r="I1368" i="7"/>
  <c r="H1368" i="7"/>
  <c r="G1368" i="7"/>
  <c r="F1368" i="7"/>
  <c r="E1368" i="7"/>
  <c r="D1368" i="7"/>
  <c r="C1368" i="7"/>
  <c r="L1367" i="7"/>
  <c r="K1367" i="7"/>
  <c r="J1367" i="7"/>
  <c r="I1367" i="7"/>
  <c r="C1367" i="7" s="1"/>
  <c r="H1367" i="7"/>
  <c r="G1367" i="7"/>
  <c r="F1367" i="7"/>
  <c r="E1367" i="7"/>
  <c r="D1367" i="7"/>
  <c r="L1366" i="7"/>
  <c r="K1366" i="7"/>
  <c r="J1366" i="7"/>
  <c r="I1366" i="7"/>
  <c r="C1366" i="7" s="1"/>
  <c r="H1366" i="7"/>
  <c r="G1366" i="7"/>
  <c r="F1366" i="7"/>
  <c r="E1366" i="7"/>
  <c r="D1366" i="7"/>
  <c r="L1365" i="7"/>
  <c r="K1365" i="7"/>
  <c r="J1365" i="7"/>
  <c r="I1365" i="7"/>
  <c r="C1365" i="7" s="1"/>
  <c r="H1365" i="7"/>
  <c r="G1365" i="7"/>
  <c r="F1365" i="7"/>
  <c r="E1365" i="7"/>
  <c r="D1365" i="7"/>
  <c r="L1364" i="7"/>
  <c r="K1364" i="7"/>
  <c r="J1364" i="7"/>
  <c r="I1364" i="7"/>
  <c r="C1364" i="7" s="1"/>
  <c r="H1364" i="7"/>
  <c r="G1364" i="7"/>
  <c r="F1364" i="7"/>
  <c r="E1364" i="7"/>
  <c r="D1364" i="7"/>
  <c r="L1363" i="7"/>
  <c r="K1363" i="7"/>
  <c r="J1363" i="7"/>
  <c r="I1363" i="7"/>
  <c r="H1363" i="7"/>
  <c r="G1363" i="7"/>
  <c r="F1363" i="7"/>
  <c r="E1363" i="7"/>
  <c r="D1363" i="7"/>
  <c r="C1363" i="7"/>
  <c r="L1362" i="7"/>
  <c r="K1362" i="7"/>
  <c r="J1362" i="7"/>
  <c r="I1362" i="7"/>
  <c r="H1362" i="7"/>
  <c r="G1362" i="7"/>
  <c r="F1362" i="7"/>
  <c r="E1362" i="7"/>
  <c r="D1362" i="7"/>
  <c r="C1362" i="7"/>
  <c r="L1361" i="7"/>
  <c r="K1361" i="7"/>
  <c r="J1361" i="7"/>
  <c r="I1361" i="7"/>
  <c r="C1361" i="7" s="1"/>
  <c r="H1361" i="7"/>
  <c r="G1361" i="7"/>
  <c r="F1361" i="7"/>
  <c r="E1361" i="7"/>
  <c r="D1361" i="7"/>
  <c r="L1360" i="7"/>
  <c r="K1360" i="7"/>
  <c r="J1360" i="7"/>
  <c r="I1360" i="7"/>
  <c r="H1360" i="7"/>
  <c r="G1360" i="7"/>
  <c r="F1360" i="7"/>
  <c r="E1360" i="7"/>
  <c r="D1360" i="7"/>
  <c r="C1360" i="7"/>
  <c r="L1359" i="7"/>
  <c r="K1359" i="7"/>
  <c r="J1359" i="7"/>
  <c r="I1359" i="7"/>
  <c r="H1359" i="7"/>
  <c r="G1359" i="7"/>
  <c r="F1359" i="7"/>
  <c r="E1359" i="7"/>
  <c r="D1359" i="7"/>
  <c r="C1359" i="7"/>
  <c r="L1358" i="7"/>
  <c r="K1358" i="7"/>
  <c r="J1358" i="7"/>
  <c r="I1358" i="7"/>
  <c r="H1358" i="7"/>
  <c r="G1358" i="7"/>
  <c r="F1358" i="7"/>
  <c r="E1358" i="7"/>
  <c r="D1358" i="7"/>
  <c r="C1358" i="7"/>
  <c r="L1357" i="7"/>
  <c r="K1357" i="7"/>
  <c r="J1357" i="7"/>
  <c r="I1357" i="7"/>
  <c r="C1357" i="7" s="1"/>
  <c r="H1357" i="7"/>
  <c r="G1357" i="7"/>
  <c r="F1357" i="7"/>
  <c r="E1357" i="7"/>
  <c r="D1357" i="7"/>
  <c r="L1356" i="7"/>
  <c r="K1356" i="7"/>
  <c r="J1356" i="7"/>
  <c r="I1356" i="7"/>
  <c r="C1356" i="7" s="1"/>
  <c r="H1356" i="7"/>
  <c r="G1356" i="7"/>
  <c r="F1356" i="7"/>
  <c r="E1356" i="7"/>
  <c r="D1356" i="7"/>
  <c r="L1355" i="7"/>
  <c r="K1355" i="7"/>
  <c r="J1355" i="7"/>
  <c r="I1355" i="7"/>
  <c r="H1355" i="7"/>
  <c r="G1355" i="7"/>
  <c r="F1355" i="7"/>
  <c r="E1355" i="7"/>
  <c r="D1355" i="7"/>
  <c r="C1355" i="7"/>
  <c r="L1354" i="7"/>
  <c r="K1354" i="7"/>
  <c r="J1354" i="7"/>
  <c r="I1354" i="7"/>
  <c r="H1354" i="7"/>
  <c r="G1354" i="7"/>
  <c r="F1354" i="7"/>
  <c r="E1354" i="7"/>
  <c r="D1354" i="7"/>
  <c r="C1354" i="7"/>
  <c r="L1353" i="7"/>
  <c r="K1353" i="7"/>
  <c r="J1353" i="7"/>
  <c r="I1353" i="7"/>
  <c r="H1353" i="7"/>
  <c r="G1353" i="7"/>
  <c r="F1353" i="7"/>
  <c r="E1353" i="7"/>
  <c r="D1353" i="7"/>
  <c r="C1353" i="7"/>
  <c r="L1352" i="7"/>
  <c r="K1352" i="7"/>
  <c r="J1352" i="7"/>
  <c r="I1352" i="7"/>
  <c r="H1352" i="7"/>
  <c r="G1352" i="7"/>
  <c r="F1352" i="7"/>
  <c r="E1352" i="7"/>
  <c r="D1352" i="7"/>
  <c r="C1352" i="7"/>
  <c r="L1351" i="7"/>
  <c r="K1351" i="7"/>
  <c r="J1351" i="7"/>
  <c r="I1351" i="7"/>
  <c r="C1351" i="7" s="1"/>
  <c r="H1351" i="7"/>
  <c r="G1351" i="7"/>
  <c r="F1351" i="7"/>
  <c r="E1351" i="7"/>
  <c r="D1351" i="7"/>
  <c r="L1350" i="7"/>
  <c r="K1350" i="7"/>
  <c r="J1350" i="7"/>
  <c r="I1350" i="7"/>
  <c r="C1350" i="7" s="1"/>
  <c r="H1350" i="7"/>
  <c r="G1350" i="7"/>
  <c r="F1350" i="7"/>
  <c r="E1350" i="7"/>
  <c r="D1350" i="7"/>
  <c r="L1349" i="7"/>
  <c r="K1349" i="7"/>
  <c r="J1349" i="7"/>
  <c r="I1349" i="7"/>
  <c r="C1349" i="7" s="1"/>
  <c r="H1349" i="7"/>
  <c r="G1349" i="7"/>
  <c r="F1349" i="7"/>
  <c r="E1349" i="7"/>
  <c r="D1349" i="7"/>
  <c r="L1348" i="7"/>
  <c r="K1348" i="7"/>
  <c r="J1348" i="7"/>
  <c r="I1348" i="7"/>
  <c r="C1348" i="7" s="1"/>
  <c r="H1348" i="7"/>
  <c r="G1348" i="7"/>
  <c r="F1348" i="7"/>
  <c r="E1348" i="7"/>
  <c r="D1348" i="7"/>
  <c r="L1347" i="7"/>
  <c r="K1347" i="7"/>
  <c r="J1347" i="7"/>
  <c r="I1347" i="7"/>
  <c r="H1347" i="7"/>
  <c r="G1347" i="7"/>
  <c r="F1347" i="7"/>
  <c r="E1347" i="7"/>
  <c r="D1347" i="7"/>
  <c r="C1347" i="7"/>
  <c r="L1346" i="7"/>
  <c r="K1346" i="7"/>
  <c r="J1346" i="7"/>
  <c r="I1346" i="7"/>
  <c r="H1346" i="7"/>
  <c r="G1346" i="7"/>
  <c r="F1346" i="7"/>
  <c r="E1346" i="7"/>
  <c r="D1346" i="7"/>
  <c r="C1346" i="7"/>
  <c r="L1345" i="7"/>
  <c r="K1345" i="7"/>
  <c r="J1345" i="7"/>
  <c r="I1345" i="7"/>
  <c r="C1345" i="7" s="1"/>
  <c r="H1345" i="7"/>
  <c r="G1345" i="7"/>
  <c r="F1345" i="7"/>
  <c r="E1345" i="7"/>
  <c r="D1345" i="7"/>
  <c r="L1344" i="7"/>
  <c r="K1344" i="7"/>
  <c r="J1344" i="7"/>
  <c r="I1344" i="7"/>
  <c r="H1344" i="7"/>
  <c r="G1344" i="7"/>
  <c r="F1344" i="7"/>
  <c r="E1344" i="7"/>
  <c r="D1344" i="7"/>
  <c r="C1344" i="7"/>
  <c r="L1343" i="7"/>
  <c r="K1343" i="7"/>
  <c r="J1343" i="7"/>
  <c r="I1343" i="7"/>
  <c r="C1343" i="7" s="1"/>
  <c r="H1343" i="7"/>
  <c r="G1343" i="7"/>
  <c r="F1343" i="7"/>
  <c r="E1343" i="7"/>
  <c r="D1343" i="7"/>
  <c r="L1342" i="7"/>
  <c r="K1342" i="7"/>
  <c r="J1342" i="7"/>
  <c r="I1342" i="7"/>
  <c r="H1342" i="7"/>
  <c r="G1342" i="7"/>
  <c r="F1342" i="7"/>
  <c r="E1342" i="7"/>
  <c r="D1342" i="7"/>
  <c r="C1342" i="7"/>
  <c r="L1341" i="7"/>
  <c r="K1341" i="7"/>
  <c r="J1341" i="7"/>
  <c r="I1341" i="7"/>
  <c r="C1341" i="7" s="1"/>
  <c r="H1341" i="7"/>
  <c r="G1341" i="7"/>
  <c r="F1341" i="7"/>
  <c r="E1341" i="7"/>
  <c r="D1341" i="7"/>
  <c r="L1340" i="7"/>
  <c r="K1340" i="7"/>
  <c r="J1340" i="7"/>
  <c r="I1340" i="7"/>
  <c r="H1340" i="7"/>
  <c r="G1340" i="7"/>
  <c r="F1340" i="7"/>
  <c r="E1340" i="7"/>
  <c r="D1340" i="7"/>
  <c r="C1340" i="7"/>
  <c r="L1339" i="7"/>
  <c r="K1339" i="7"/>
  <c r="J1339" i="7"/>
  <c r="I1339" i="7"/>
  <c r="H1339" i="7"/>
  <c r="G1339" i="7"/>
  <c r="F1339" i="7"/>
  <c r="E1339" i="7"/>
  <c r="D1339" i="7"/>
  <c r="C1339" i="7"/>
  <c r="L1338" i="7"/>
  <c r="K1338" i="7"/>
  <c r="J1338" i="7"/>
  <c r="I1338" i="7"/>
  <c r="C1338" i="7" s="1"/>
  <c r="H1338" i="7"/>
  <c r="G1338" i="7"/>
  <c r="F1338" i="7"/>
  <c r="E1338" i="7"/>
  <c r="D1338" i="7"/>
  <c r="L1337" i="7"/>
  <c r="K1337" i="7"/>
  <c r="J1337" i="7"/>
  <c r="I1337" i="7"/>
  <c r="H1337" i="7"/>
  <c r="G1337" i="7"/>
  <c r="F1337" i="7"/>
  <c r="E1337" i="7"/>
  <c r="D1337" i="7"/>
  <c r="C1337" i="7"/>
  <c r="L1336" i="7"/>
  <c r="K1336" i="7"/>
  <c r="J1336" i="7"/>
  <c r="I1336" i="7"/>
  <c r="H1336" i="7"/>
  <c r="G1336" i="7"/>
  <c r="F1336" i="7"/>
  <c r="E1336" i="7"/>
  <c r="D1336" i="7"/>
  <c r="C1336" i="7"/>
  <c r="L1335" i="7"/>
  <c r="K1335" i="7"/>
  <c r="J1335" i="7"/>
  <c r="I1335" i="7"/>
  <c r="C1335" i="7" s="1"/>
  <c r="H1335" i="7"/>
  <c r="G1335" i="7"/>
  <c r="F1335" i="7"/>
  <c r="E1335" i="7"/>
  <c r="D1335" i="7"/>
  <c r="L1334" i="7"/>
  <c r="K1334" i="7"/>
  <c r="J1334" i="7"/>
  <c r="I1334" i="7"/>
  <c r="C1334" i="7" s="1"/>
  <c r="H1334" i="7"/>
  <c r="G1334" i="7"/>
  <c r="F1334" i="7"/>
  <c r="E1334" i="7"/>
  <c r="D1334" i="7"/>
  <c r="L1333" i="7"/>
  <c r="K1333" i="7"/>
  <c r="J1333" i="7"/>
  <c r="I1333" i="7"/>
  <c r="C1333" i="7" s="1"/>
  <c r="H1333" i="7"/>
  <c r="G1333" i="7"/>
  <c r="F1333" i="7"/>
  <c r="E1333" i="7"/>
  <c r="D1333" i="7"/>
  <c r="L1332" i="7"/>
  <c r="K1332" i="7"/>
  <c r="J1332" i="7"/>
  <c r="I1332" i="7"/>
  <c r="C1332" i="7" s="1"/>
  <c r="H1332" i="7"/>
  <c r="G1332" i="7"/>
  <c r="F1332" i="7"/>
  <c r="E1332" i="7"/>
  <c r="D1332" i="7"/>
  <c r="L1331" i="7"/>
  <c r="K1331" i="7"/>
  <c r="J1331" i="7"/>
  <c r="I1331" i="7"/>
  <c r="C1331" i="7" s="1"/>
  <c r="H1331" i="7"/>
  <c r="G1331" i="7"/>
  <c r="F1331" i="7"/>
  <c r="E1331" i="7"/>
  <c r="D1331" i="7"/>
  <c r="L1330" i="7"/>
  <c r="K1330" i="7"/>
  <c r="J1330" i="7"/>
  <c r="I1330" i="7"/>
  <c r="H1330" i="7"/>
  <c r="G1330" i="7"/>
  <c r="F1330" i="7"/>
  <c r="E1330" i="7"/>
  <c r="D1330" i="7"/>
  <c r="C1330" i="7"/>
  <c r="L1329" i="7"/>
  <c r="K1329" i="7"/>
  <c r="J1329" i="7"/>
  <c r="I1329" i="7"/>
  <c r="C1329" i="7" s="1"/>
  <c r="H1329" i="7"/>
  <c r="G1329" i="7"/>
  <c r="F1329" i="7"/>
  <c r="E1329" i="7"/>
  <c r="D1329" i="7"/>
  <c r="L1328" i="7"/>
  <c r="K1328" i="7"/>
  <c r="J1328" i="7"/>
  <c r="I1328" i="7"/>
  <c r="C1328" i="7" s="1"/>
  <c r="H1328" i="7"/>
  <c r="G1328" i="7"/>
  <c r="F1328" i="7"/>
  <c r="E1328" i="7"/>
  <c r="D1328" i="7"/>
  <c r="L1327" i="7"/>
  <c r="K1327" i="7"/>
  <c r="J1327" i="7"/>
  <c r="I1327" i="7"/>
  <c r="C1327" i="7" s="1"/>
  <c r="H1327" i="7"/>
  <c r="G1327" i="7"/>
  <c r="F1327" i="7"/>
  <c r="E1327" i="7"/>
  <c r="D1327" i="7"/>
  <c r="L1326" i="7"/>
  <c r="K1326" i="7"/>
  <c r="J1326" i="7"/>
  <c r="I1326" i="7"/>
  <c r="C1326" i="7" s="1"/>
  <c r="H1326" i="7"/>
  <c r="G1326" i="7"/>
  <c r="F1326" i="7"/>
  <c r="E1326" i="7"/>
  <c r="D1326" i="7"/>
  <c r="L1325" i="7"/>
  <c r="K1325" i="7"/>
  <c r="J1325" i="7"/>
  <c r="I1325" i="7"/>
  <c r="H1325" i="7"/>
  <c r="G1325" i="7"/>
  <c r="F1325" i="7"/>
  <c r="E1325" i="7"/>
  <c r="D1325" i="7"/>
  <c r="C1325" i="7"/>
  <c r="L1324" i="7"/>
  <c r="K1324" i="7"/>
  <c r="J1324" i="7"/>
  <c r="I1324" i="7"/>
  <c r="H1324" i="7"/>
  <c r="G1324" i="7"/>
  <c r="F1324" i="7"/>
  <c r="E1324" i="7"/>
  <c r="D1324" i="7"/>
  <c r="C1324" i="7"/>
  <c r="L1323" i="7"/>
  <c r="K1323" i="7"/>
  <c r="J1323" i="7"/>
  <c r="I1323" i="7"/>
  <c r="C1323" i="7" s="1"/>
  <c r="H1323" i="7"/>
  <c r="G1323" i="7"/>
  <c r="F1323" i="7"/>
  <c r="E1323" i="7"/>
  <c r="D1323" i="7"/>
  <c r="L1322" i="7"/>
  <c r="K1322" i="7"/>
  <c r="J1322" i="7"/>
  <c r="I1322" i="7"/>
  <c r="C1322" i="7" s="1"/>
  <c r="H1322" i="7"/>
  <c r="G1322" i="7"/>
  <c r="F1322" i="7"/>
  <c r="E1322" i="7"/>
  <c r="D1322" i="7"/>
  <c r="L1321" i="7"/>
  <c r="K1321" i="7"/>
  <c r="J1321" i="7"/>
  <c r="I1321" i="7"/>
  <c r="C1321" i="7" s="1"/>
  <c r="H1321" i="7"/>
  <c r="G1321" i="7"/>
  <c r="F1321" i="7"/>
  <c r="E1321" i="7"/>
  <c r="D1321" i="7"/>
  <c r="L1320" i="7"/>
  <c r="K1320" i="7"/>
  <c r="J1320" i="7"/>
  <c r="I1320" i="7"/>
  <c r="H1320" i="7"/>
  <c r="G1320" i="7"/>
  <c r="F1320" i="7"/>
  <c r="E1320" i="7"/>
  <c r="D1320" i="7"/>
  <c r="C1320" i="7"/>
  <c r="L1319" i="7"/>
  <c r="K1319" i="7"/>
  <c r="J1319" i="7"/>
  <c r="I1319" i="7"/>
  <c r="H1319" i="7"/>
  <c r="G1319" i="7"/>
  <c r="F1319" i="7"/>
  <c r="E1319" i="7"/>
  <c r="D1319" i="7"/>
  <c r="C1319" i="7"/>
  <c r="L1318" i="7"/>
  <c r="K1318" i="7"/>
  <c r="J1318" i="7"/>
  <c r="I1318" i="7"/>
  <c r="C1318" i="7" s="1"/>
  <c r="H1318" i="7"/>
  <c r="G1318" i="7"/>
  <c r="F1318" i="7"/>
  <c r="E1318" i="7"/>
  <c r="D1318" i="7"/>
  <c r="L1317" i="7"/>
  <c r="K1317" i="7"/>
  <c r="J1317" i="7"/>
  <c r="I1317" i="7"/>
  <c r="C1317" i="7" s="1"/>
  <c r="H1317" i="7"/>
  <c r="G1317" i="7"/>
  <c r="F1317" i="7"/>
  <c r="E1317" i="7"/>
  <c r="D1317" i="7"/>
  <c r="L1316" i="7"/>
  <c r="K1316" i="7"/>
  <c r="J1316" i="7"/>
  <c r="I1316" i="7"/>
  <c r="H1316" i="7"/>
  <c r="G1316" i="7"/>
  <c r="F1316" i="7"/>
  <c r="E1316" i="7"/>
  <c r="D1316" i="7"/>
  <c r="C1316" i="7"/>
  <c r="L1315" i="7"/>
  <c r="K1315" i="7"/>
  <c r="J1315" i="7"/>
  <c r="I1315" i="7"/>
  <c r="H1315" i="7"/>
  <c r="G1315" i="7"/>
  <c r="F1315" i="7"/>
  <c r="E1315" i="7"/>
  <c r="D1315" i="7"/>
  <c r="C1315" i="7"/>
  <c r="L1314" i="7"/>
  <c r="K1314" i="7"/>
  <c r="J1314" i="7"/>
  <c r="I1314" i="7"/>
  <c r="C1314" i="7" s="1"/>
  <c r="H1314" i="7"/>
  <c r="G1314" i="7"/>
  <c r="F1314" i="7"/>
  <c r="E1314" i="7"/>
  <c r="D1314" i="7"/>
  <c r="L1313" i="7"/>
  <c r="K1313" i="7"/>
  <c r="J1313" i="7"/>
  <c r="I1313" i="7"/>
  <c r="C1313" i="7" s="1"/>
  <c r="H1313" i="7"/>
  <c r="G1313" i="7"/>
  <c r="F1313" i="7"/>
  <c r="E1313" i="7"/>
  <c r="D1313" i="7"/>
  <c r="L1312" i="7"/>
  <c r="K1312" i="7"/>
  <c r="J1312" i="7"/>
  <c r="I1312" i="7"/>
  <c r="C1312" i="7" s="1"/>
  <c r="H1312" i="7"/>
  <c r="G1312" i="7"/>
  <c r="F1312" i="7"/>
  <c r="E1312" i="7"/>
  <c r="D1312" i="7"/>
  <c r="L1311" i="7"/>
  <c r="K1311" i="7"/>
  <c r="J1311" i="7"/>
  <c r="I1311" i="7"/>
  <c r="H1311" i="7"/>
  <c r="G1311" i="7"/>
  <c r="F1311" i="7"/>
  <c r="E1311" i="7"/>
  <c r="D1311" i="7"/>
  <c r="C1311" i="7"/>
  <c r="L1310" i="7"/>
  <c r="K1310" i="7"/>
  <c r="J1310" i="7"/>
  <c r="I1310" i="7"/>
  <c r="H1310" i="7"/>
  <c r="G1310" i="7"/>
  <c r="F1310" i="7"/>
  <c r="E1310" i="7"/>
  <c r="D1310" i="7"/>
  <c r="C1310" i="7"/>
  <c r="L1309" i="7"/>
  <c r="K1309" i="7"/>
  <c r="J1309" i="7"/>
  <c r="I1309" i="7"/>
  <c r="C1309" i="7" s="1"/>
  <c r="H1309" i="7"/>
  <c r="G1309" i="7"/>
  <c r="F1309" i="7"/>
  <c r="E1309" i="7"/>
  <c r="D1309" i="7"/>
  <c r="L1308" i="7"/>
  <c r="K1308" i="7"/>
  <c r="J1308" i="7"/>
  <c r="I1308" i="7"/>
  <c r="C1308" i="7" s="1"/>
  <c r="H1308" i="7"/>
  <c r="G1308" i="7"/>
  <c r="F1308" i="7"/>
  <c r="E1308" i="7"/>
  <c r="D1308" i="7"/>
  <c r="L1307" i="7"/>
  <c r="K1307" i="7"/>
  <c r="J1307" i="7"/>
  <c r="I1307" i="7"/>
  <c r="H1307" i="7"/>
  <c r="G1307" i="7"/>
  <c r="F1307" i="7"/>
  <c r="E1307" i="7"/>
  <c r="D1307" i="7"/>
  <c r="C1307" i="7"/>
  <c r="L1306" i="7"/>
  <c r="K1306" i="7"/>
  <c r="J1306" i="7"/>
  <c r="I1306" i="7"/>
  <c r="H1306" i="7"/>
  <c r="G1306" i="7"/>
  <c r="F1306" i="7"/>
  <c r="E1306" i="7"/>
  <c r="D1306" i="7"/>
  <c r="C1306" i="7"/>
  <c r="L1305" i="7"/>
  <c r="K1305" i="7"/>
  <c r="J1305" i="7"/>
  <c r="I1305" i="7"/>
  <c r="H1305" i="7"/>
  <c r="G1305" i="7"/>
  <c r="F1305" i="7"/>
  <c r="E1305" i="7"/>
  <c r="D1305" i="7"/>
  <c r="C1305" i="7"/>
  <c r="L1304" i="7"/>
  <c r="K1304" i="7"/>
  <c r="J1304" i="7"/>
  <c r="I1304" i="7"/>
  <c r="H1304" i="7"/>
  <c r="G1304" i="7"/>
  <c r="F1304" i="7"/>
  <c r="E1304" i="7"/>
  <c r="D1304" i="7"/>
  <c r="C1304" i="7"/>
  <c r="L1303" i="7"/>
  <c r="K1303" i="7"/>
  <c r="J1303" i="7"/>
  <c r="I1303" i="7"/>
  <c r="C1303" i="7" s="1"/>
  <c r="H1303" i="7"/>
  <c r="G1303" i="7"/>
  <c r="F1303" i="7"/>
  <c r="E1303" i="7"/>
  <c r="D1303" i="7"/>
  <c r="L1302" i="7"/>
  <c r="K1302" i="7"/>
  <c r="J1302" i="7"/>
  <c r="I1302" i="7"/>
  <c r="C1302" i="7" s="1"/>
  <c r="H1302" i="7"/>
  <c r="G1302" i="7"/>
  <c r="F1302" i="7"/>
  <c r="E1302" i="7"/>
  <c r="D1302" i="7"/>
  <c r="L1301" i="7"/>
  <c r="K1301" i="7"/>
  <c r="J1301" i="7"/>
  <c r="I1301" i="7"/>
  <c r="H1301" i="7"/>
  <c r="G1301" i="7"/>
  <c r="F1301" i="7"/>
  <c r="E1301" i="7"/>
  <c r="D1301" i="7"/>
  <c r="C1301" i="7"/>
  <c r="L1300" i="7"/>
  <c r="K1300" i="7"/>
  <c r="J1300" i="7"/>
  <c r="I1300" i="7"/>
  <c r="H1300" i="7"/>
  <c r="G1300" i="7"/>
  <c r="F1300" i="7"/>
  <c r="E1300" i="7"/>
  <c r="D1300" i="7"/>
  <c r="C1300" i="7"/>
  <c r="L1299" i="7"/>
  <c r="K1299" i="7"/>
  <c r="J1299" i="7"/>
  <c r="I1299" i="7"/>
  <c r="C1299" i="7" s="1"/>
  <c r="H1299" i="7"/>
  <c r="G1299" i="7"/>
  <c r="F1299" i="7"/>
  <c r="E1299" i="7"/>
  <c r="D1299" i="7"/>
  <c r="L1298" i="7"/>
  <c r="K1298" i="7"/>
  <c r="J1298" i="7"/>
  <c r="I1298" i="7"/>
  <c r="H1298" i="7"/>
  <c r="G1298" i="7"/>
  <c r="F1298" i="7"/>
  <c r="E1298" i="7"/>
  <c r="D1298" i="7"/>
  <c r="C1298" i="7"/>
  <c r="L1297" i="7"/>
  <c r="K1297" i="7"/>
  <c r="J1297" i="7"/>
  <c r="I1297" i="7"/>
  <c r="C1297" i="7" s="1"/>
  <c r="H1297" i="7"/>
  <c r="G1297" i="7"/>
  <c r="F1297" i="7"/>
  <c r="E1297" i="7"/>
  <c r="D1297" i="7"/>
  <c r="L1296" i="7"/>
  <c r="K1296" i="7"/>
  <c r="J1296" i="7"/>
  <c r="I1296" i="7"/>
  <c r="H1296" i="7"/>
  <c r="G1296" i="7"/>
  <c r="F1296" i="7"/>
  <c r="E1296" i="7"/>
  <c r="D1296" i="7"/>
  <c r="C1296" i="7"/>
  <c r="L1295" i="7"/>
  <c r="K1295" i="7"/>
  <c r="J1295" i="7"/>
  <c r="I1295" i="7"/>
  <c r="H1295" i="7"/>
  <c r="G1295" i="7"/>
  <c r="F1295" i="7"/>
  <c r="E1295" i="7"/>
  <c r="D1295" i="7"/>
  <c r="C1295" i="7"/>
  <c r="L1294" i="7"/>
  <c r="K1294" i="7"/>
  <c r="J1294" i="7"/>
  <c r="I1294" i="7"/>
  <c r="H1294" i="7"/>
  <c r="G1294" i="7"/>
  <c r="F1294" i="7"/>
  <c r="E1294" i="7"/>
  <c r="D1294" i="7"/>
  <c r="C1294" i="7"/>
  <c r="L1293" i="7"/>
  <c r="K1293" i="7"/>
  <c r="J1293" i="7"/>
  <c r="I1293" i="7"/>
  <c r="H1293" i="7"/>
  <c r="G1293" i="7"/>
  <c r="F1293" i="7"/>
  <c r="E1293" i="7"/>
  <c r="D1293" i="7"/>
  <c r="C1293" i="7"/>
  <c r="L1292" i="7"/>
  <c r="K1292" i="7"/>
  <c r="J1292" i="7"/>
  <c r="I1292" i="7"/>
  <c r="C1292" i="7" s="1"/>
  <c r="H1292" i="7"/>
  <c r="G1292" i="7"/>
  <c r="F1292" i="7"/>
  <c r="E1292" i="7"/>
  <c r="D1292" i="7"/>
  <c r="L1291" i="7"/>
  <c r="K1291" i="7"/>
  <c r="J1291" i="7"/>
  <c r="I1291" i="7"/>
  <c r="H1291" i="7"/>
  <c r="G1291" i="7"/>
  <c r="F1291" i="7"/>
  <c r="E1291" i="7"/>
  <c r="D1291" i="7"/>
  <c r="C1291" i="7"/>
  <c r="L1290" i="7"/>
  <c r="K1290" i="7"/>
  <c r="J1290" i="7"/>
  <c r="I1290" i="7"/>
  <c r="H1290" i="7"/>
  <c r="G1290" i="7"/>
  <c r="F1290" i="7"/>
  <c r="E1290" i="7"/>
  <c r="D1290" i="7"/>
  <c r="C1290" i="7"/>
  <c r="L1289" i="7"/>
  <c r="K1289" i="7"/>
  <c r="J1289" i="7"/>
  <c r="I1289" i="7"/>
  <c r="C1289" i="7" s="1"/>
  <c r="H1289" i="7"/>
  <c r="G1289" i="7"/>
  <c r="F1289" i="7"/>
  <c r="E1289" i="7"/>
  <c r="D1289" i="7"/>
  <c r="L1288" i="7"/>
  <c r="K1288" i="7"/>
  <c r="J1288" i="7"/>
  <c r="I1288" i="7"/>
  <c r="H1288" i="7"/>
  <c r="G1288" i="7"/>
  <c r="F1288" i="7"/>
  <c r="E1288" i="7"/>
  <c r="D1288" i="7"/>
  <c r="C1288" i="7"/>
  <c r="L1287" i="7"/>
  <c r="K1287" i="7"/>
  <c r="J1287" i="7"/>
  <c r="I1287" i="7"/>
  <c r="H1287" i="7"/>
  <c r="G1287" i="7"/>
  <c r="F1287" i="7"/>
  <c r="E1287" i="7"/>
  <c r="D1287" i="7"/>
  <c r="C1287" i="7"/>
  <c r="L1286" i="7"/>
  <c r="K1286" i="7"/>
  <c r="J1286" i="7"/>
  <c r="I1286" i="7"/>
  <c r="C1286" i="7" s="1"/>
  <c r="H1286" i="7"/>
  <c r="G1286" i="7"/>
  <c r="F1286" i="7"/>
  <c r="E1286" i="7"/>
  <c r="D1286" i="7"/>
  <c r="L1285" i="7"/>
  <c r="K1285" i="7"/>
  <c r="J1285" i="7"/>
  <c r="I1285" i="7"/>
  <c r="H1285" i="7"/>
  <c r="G1285" i="7"/>
  <c r="F1285" i="7"/>
  <c r="E1285" i="7"/>
  <c r="D1285" i="7"/>
  <c r="C1285" i="7"/>
  <c r="L1284" i="7"/>
  <c r="K1284" i="7"/>
  <c r="J1284" i="7"/>
  <c r="I1284" i="7"/>
  <c r="C1284" i="7" s="1"/>
  <c r="H1284" i="7"/>
  <c r="G1284" i="7"/>
  <c r="F1284" i="7"/>
  <c r="E1284" i="7"/>
  <c r="D1284" i="7"/>
  <c r="L1283" i="7"/>
  <c r="K1283" i="7"/>
  <c r="J1283" i="7"/>
  <c r="I1283" i="7"/>
  <c r="H1283" i="7"/>
  <c r="G1283" i="7"/>
  <c r="F1283" i="7"/>
  <c r="E1283" i="7"/>
  <c r="D1283" i="7"/>
  <c r="C1283" i="7"/>
  <c r="L1282" i="7"/>
  <c r="K1282" i="7"/>
  <c r="J1282" i="7"/>
  <c r="I1282" i="7"/>
  <c r="C1282" i="7" s="1"/>
  <c r="H1282" i="7"/>
  <c r="G1282" i="7"/>
  <c r="F1282" i="7"/>
  <c r="E1282" i="7"/>
  <c r="D1282" i="7"/>
  <c r="L1281" i="7"/>
  <c r="K1281" i="7"/>
  <c r="J1281" i="7"/>
  <c r="I1281" i="7"/>
  <c r="H1281" i="7"/>
  <c r="G1281" i="7"/>
  <c r="F1281" i="7"/>
  <c r="E1281" i="7"/>
  <c r="D1281" i="7"/>
  <c r="C1281" i="7"/>
  <c r="L1280" i="7"/>
  <c r="K1280" i="7"/>
  <c r="J1280" i="7"/>
  <c r="I1280" i="7"/>
  <c r="C1280" i="7" s="1"/>
  <c r="H1280" i="7"/>
  <c r="G1280" i="7"/>
  <c r="F1280" i="7"/>
  <c r="E1280" i="7"/>
  <c r="D1280" i="7"/>
  <c r="L1279" i="7"/>
  <c r="K1279" i="7"/>
  <c r="J1279" i="7"/>
  <c r="I1279" i="7"/>
  <c r="C1279" i="7" s="1"/>
  <c r="H1279" i="7"/>
  <c r="G1279" i="7"/>
  <c r="F1279" i="7"/>
  <c r="E1279" i="7"/>
  <c r="D1279" i="7"/>
  <c r="L1278" i="7"/>
  <c r="K1278" i="7"/>
  <c r="J1278" i="7"/>
  <c r="I1278" i="7"/>
  <c r="C1278" i="7" s="1"/>
  <c r="H1278" i="7"/>
  <c r="G1278" i="7"/>
  <c r="F1278" i="7"/>
  <c r="E1278" i="7"/>
  <c r="D1278" i="7"/>
  <c r="L1277" i="7"/>
  <c r="K1277" i="7"/>
  <c r="J1277" i="7"/>
  <c r="I1277" i="7"/>
  <c r="C1277" i="7" s="1"/>
  <c r="H1277" i="7"/>
  <c r="G1277" i="7"/>
  <c r="F1277" i="7"/>
  <c r="E1277" i="7"/>
  <c r="D1277" i="7"/>
  <c r="L1276" i="7"/>
  <c r="K1276" i="7"/>
  <c r="J1276" i="7"/>
  <c r="I1276" i="7"/>
  <c r="H1276" i="7"/>
  <c r="G1276" i="7"/>
  <c r="F1276" i="7"/>
  <c r="E1276" i="7"/>
  <c r="D1276" i="7"/>
  <c r="C1276" i="7"/>
  <c r="L1275" i="7"/>
  <c r="K1275" i="7"/>
  <c r="J1275" i="7"/>
  <c r="I1275" i="7"/>
  <c r="H1275" i="7"/>
  <c r="G1275" i="7"/>
  <c r="F1275" i="7"/>
  <c r="E1275" i="7"/>
  <c r="D1275" i="7"/>
  <c r="C1275" i="7"/>
  <c r="L1274" i="7"/>
  <c r="K1274" i="7"/>
  <c r="J1274" i="7"/>
  <c r="I1274" i="7"/>
  <c r="C1274" i="7" s="1"/>
  <c r="H1274" i="7"/>
  <c r="G1274" i="7"/>
  <c r="F1274" i="7"/>
  <c r="E1274" i="7"/>
  <c r="D1274" i="7"/>
  <c r="L1273" i="7"/>
  <c r="K1273" i="7"/>
  <c r="J1273" i="7"/>
  <c r="I1273" i="7"/>
  <c r="C1273" i="7" s="1"/>
  <c r="H1273" i="7"/>
  <c r="G1273" i="7"/>
  <c r="F1273" i="7"/>
  <c r="E1273" i="7"/>
  <c r="D1273" i="7"/>
  <c r="L1272" i="7"/>
  <c r="K1272" i="7"/>
  <c r="J1272" i="7"/>
  <c r="I1272" i="7"/>
  <c r="H1272" i="7"/>
  <c r="G1272" i="7"/>
  <c r="F1272" i="7"/>
  <c r="E1272" i="7"/>
  <c r="D1272" i="7"/>
  <c r="C1272" i="7"/>
  <c r="L1271" i="7"/>
  <c r="K1271" i="7"/>
  <c r="J1271" i="7"/>
  <c r="I1271" i="7"/>
  <c r="C1271" i="7" s="1"/>
  <c r="H1271" i="7"/>
  <c r="G1271" i="7"/>
  <c r="F1271" i="7"/>
  <c r="E1271" i="7"/>
  <c r="D1271" i="7"/>
  <c r="L1270" i="7"/>
  <c r="K1270" i="7"/>
  <c r="J1270" i="7"/>
  <c r="I1270" i="7"/>
  <c r="C1270" i="7" s="1"/>
  <c r="H1270" i="7"/>
  <c r="G1270" i="7"/>
  <c r="F1270" i="7"/>
  <c r="E1270" i="7"/>
  <c r="D1270" i="7"/>
  <c r="L1269" i="7"/>
  <c r="K1269" i="7"/>
  <c r="J1269" i="7"/>
  <c r="I1269" i="7"/>
  <c r="C1269" i="7" s="1"/>
  <c r="H1269" i="7"/>
  <c r="G1269" i="7"/>
  <c r="F1269" i="7"/>
  <c r="E1269" i="7"/>
  <c r="D1269" i="7"/>
  <c r="L1268" i="7"/>
  <c r="K1268" i="7"/>
  <c r="J1268" i="7"/>
  <c r="I1268" i="7"/>
  <c r="H1268" i="7"/>
  <c r="G1268" i="7"/>
  <c r="F1268" i="7"/>
  <c r="E1268" i="7"/>
  <c r="D1268" i="7"/>
  <c r="C1268" i="7"/>
  <c r="L1267" i="7"/>
  <c r="K1267" i="7"/>
  <c r="J1267" i="7"/>
  <c r="I1267" i="7"/>
  <c r="C1267" i="7" s="1"/>
  <c r="H1267" i="7"/>
  <c r="G1267" i="7"/>
  <c r="F1267" i="7"/>
  <c r="E1267" i="7"/>
  <c r="D1267" i="7"/>
  <c r="L1266" i="7"/>
  <c r="K1266" i="7"/>
  <c r="J1266" i="7"/>
  <c r="I1266" i="7"/>
  <c r="H1266" i="7"/>
  <c r="G1266" i="7"/>
  <c r="F1266" i="7"/>
  <c r="E1266" i="7"/>
  <c r="D1266" i="7"/>
  <c r="C1266" i="7"/>
  <c r="L1265" i="7"/>
  <c r="K1265" i="7"/>
  <c r="J1265" i="7"/>
  <c r="I1265" i="7"/>
  <c r="H1265" i="7"/>
  <c r="G1265" i="7"/>
  <c r="F1265" i="7"/>
  <c r="E1265" i="7"/>
  <c r="D1265" i="7"/>
  <c r="C1265" i="7"/>
  <c r="L1264" i="7"/>
  <c r="K1264" i="7"/>
  <c r="J1264" i="7"/>
  <c r="I1264" i="7"/>
  <c r="C1264" i="7" s="1"/>
  <c r="H1264" i="7"/>
  <c r="G1264" i="7"/>
  <c r="F1264" i="7"/>
  <c r="E1264" i="7"/>
  <c r="D1264" i="7"/>
  <c r="L1263" i="7"/>
  <c r="K1263" i="7"/>
  <c r="J1263" i="7"/>
  <c r="I1263" i="7"/>
  <c r="C1263" i="7" s="1"/>
  <c r="H1263" i="7"/>
  <c r="G1263" i="7"/>
  <c r="F1263" i="7"/>
  <c r="E1263" i="7"/>
  <c r="D1263" i="7"/>
  <c r="L1262" i="7"/>
  <c r="K1262" i="7"/>
  <c r="J1262" i="7"/>
  <c r="I1262" i="7"/>
  <c r="H1262" i="7"/>
  <c r="G1262" i="7"/>
  <c r="F1262" i="7"/>
  <c r="E1262" i="7"/>
  <c r="D1262" i="7"/>
  <c r="C1262" i="7"/>
  <c r="L1261" i="7"/>
  <c r="K1261" i="7"/>
  <c r="J1261" i="7"/>
  <c r="I1261" i="7"/>
  <c r="H1261" i="7"/>
  <c r="G1261" i="7"/>
  <c r="F1261" i="7"/>
  <c r="E1261" i="7"/>
  <c r="D1261" i="7"/>
  <c r="C1261" i="7"/>
  <c r="L1260" i="7"/>
  <c r="K1260" i="7"/>
  <c r="J1260" i="7"/>
  <c r="I1260" i="7"/>
  <c r="H1260" i="7"/>
  <c r="G1260" i="7"/>
  <c r="F1260" i="7"/>
  <c r="E1260" i="7"/>
  <c r="D1260" i="7"/>
  <c r="C1260" i="7"/>
  <c r="L1259" i="7"/>
  <c r="K1259" i="7"/>
  <c r="J1259" i="7"/>
  <c r="I1259" i="7"/>
  <c r="C1259" i="7" s="1"/>
  <c r="H1259" i="7"/>
  <c r="G1259" i="7"/>
  <c r="F1259" i="7"/>
  <c r="E1259" i="7"/>
  <c r="D1259" i="7"/>
  <c r="L1258" i="7"/>
  <c r="K1258" i="7"/>
  <c r="J1258" i="7"/>
  <c r="I1258" i="7"/>
  <c r="C1258" i="7" s="1"/>
  <c r="H1258" i="7"/>
  <c r="G1258" i="7"/>
  <c r="F1258" i="7"/>
  <c r="E1258" i="7"/>
  <c r="D1258" i="7"/>
  <c r="L1257" i="7"/>
  <c r="K1257" i="7"/>
  <c r="J1257" i="7"/>
  <c r="I1257" i="7"/>
  <c r="C1257" i="7" s="1"/>
  <c r="H1257" i="7"/>
  <c r="G1257" i="7"/>
  <c r="F1257" i="7"/>
  <c r="E1257" i="7"/>
  <c r="D1257" i="7"/>
  <c r="L1256" i="7"/>
  <c r="K1256" i="7"/>
  <c r="J1256" i="7"/>
  <c r="I1256" i="7"/>
  <c r="H1256" i="7"/>
  <c r="G1256" i="7"/>
  <c r="F1256" i="7"/>
  <c r="E1256" i="7"/>
  <c r="D1256" i="7"/>
  <c r="C1256" i="7"/>
  <c r="L1255" i="7"/>
  <c r="K1255" i="7"/>
  <c r="J1255" i="7"/>
  <c r="I1255" i="7"/>
  <c r="C1255" i="7" s="1"/>
  <c r="H1255" i="7"/>
  <c r="G1255" i="7"/>
  <c r="F1255" i="7"/>
  <c r="E1255" i="7"/>
  <c r="D1255" i="7"/>
  <c r="L1254" i="7"/>
  <c r="K1254" i="7"/>
  <c r="J1254" i="7"/>
  <c r="I1254" i="7"/>
  <c r="C1254" i="7" s="1"/>
  <c r="H1254" i="7"/>
  <c r="G1254" i="7"/>
  <c r="F1254" i="7"/>
  <c r="E1254" i="7"/>
  <c r="D1254" i="7"/>
  <c r="L1253" i="7"/>
  <c r="K1253" i="7"/>
  <c r="J1253" i="7"/>
  <c r="I1253" i="7"/>
  <c r="H1253" i="7"/>
  <c r="G1253" i="7"/>
  <c r="F1253" i="7"/>
  <c r="E1253" i="7"/>
  <c r="D1253" i="7"/>
  <c r="C1253" i="7"/>
  <c r="L1252" i="7"/>
  <c r="K1252" i="7"/>
  <c r="J1252" i="7"/>
  <c r="I1252" i="7"/>
  <c r="H1252" i="7"/>
  <c r="G1252" i="7"/>
  <c r="F1252" i="7"/>
  <c r="E1252" i="7"/>
  <c r="D1252" i="7"/>
  <c r="C1252" i="7"/>
  <c r="L1251" i="7"/>
  <c r="K1251" i="7"/>
  <c r="J1251" i="7"/>
  <c r="I1251" i="7"/>
  <c r="H1251" i="7"/>
  <c r="G1251" i="7"/>
  <c r="F1251" i="7"/>
  <c r="E1251" i="7"/>
  <c r="D1251" i="7"/>
  <c r="C1251" i="7"/>
  <c r="L1250" i="7"/>
  <c r="K1250" i="7"/>
  <c r="J1250" i="7"/>
  <c r="I1250" i="7"/>
  <c r="H1250" i="7"/>
  <c r="G1250" i="7"/>
  <c r="F1250" i="7"/>
  <c r="E1250" i="7"/>
  <c r="D1250" i="7"/>
  <c r="C1250" i="7"/>
  <c r="L1249" i="7"/>
  <c r="K1249" i="7"/>
  <c r="J1249" i="7"/>
  <c r="I1249" i="7"/>
  <c r="C1249" i="7" s="1"/>
  <c r="H1249" i="7"/>
  <c r="G1249" i="7"/>
  <c r="F1249" i="7"/>
  <c r="E1249" i="7"/>
  <c r="D1249" i="7"/>
  <c r="L1248" i="7"/>
  <c r="K1248" i="7"/>
  <c r="J1248" i="7"/>
  <c r="I1248" i="7"/>
  <c r="C1248" i="7" s="1"/>
  <c r="H1248" i="7"/>
  <c r="G1248" i="7"/>
  <c r="F1248" i="7"/>
  <c r="E1248" i="7"/>
  <c r="D1248" i="7"/>
  <c r="L1247" i="7"/>
  <c r="K1247" i="7"/>
  <c r="J1247" i="7"/>
  <c r="I1247" i="7"/>
  <c r="C1247" i="7" s="1"/>
  <c r="H1247" i="7"/>
  <c r="G1247" i="7"/>
  <c r="F1247" i="7"/>
  <c r="E1247" i="7"/>
  <c r="D1247" i="7"/>
  <c r="L1246" i="7"/>
  <c r="K1246" i="7"/>
  <c r="J1246" i="7"/>
  <c r="I1246" i="7"/>
  <c r="C1246" i="7" s="1"/>
  <c r="H1246" i="7"/>
  <c r="G1246" i="7"/>
  <c r="F1246" i="7"/>
  <c r="E1246" i="7"/>
  <c r="D1246" i="7"/>
  <c r="L1245" i="7"/>
  <c r="K1245" i="7"/>
  <c r="J1245" i="7"/>
  <c r="I1245" i="7"/>
  <c r="H1245" i="7"/>
  <c r="G1245" i="7"/>
  <c r="F1245" i="7"/>
  <c r="E1245" i="7"/>
  <c r="D1245" i="7"/>
  <c r="C1245" i="7"/>
  <c r="L1244" i="7"/>
  <c r="K1244" i="7"/>
  <c r="J1244" i="7"/>
  <c r="I1244" i="7"/>
  <c r="C1244" i="7" s="1"/>
  <c r="H1244" i="7"/>
  <c r="G1244" i="7"/>
  <c r="F1244" i="7"/>
  <c r="E1244" i="7"/>
  <c r="D1244" i="7"/>
  <c r="L1243" i="7"/>
  <c r="K1243" i="7"/>
  <c r="J1243" i="7"/>
  <c r="I1243" i="7"/>
  <c r="C1243" i="7" s="1"/>
  <c r="H1243" i="7"/>
  <c r="G1243" i="7"/>
  <c r="F1243" i="7"/>
  <c r="E1243" i="7"/>
  <c r="D1243" i="7"/>
  <c r="L1242" i="7"/>
  <c r="K1242" i="7"/>
  <c r="J1242" i="7"/>
  <c r="I1242" i="7"/>
  <c r="C1242" i="7" s="1"/>
  <c r="H1242" i="7"/>
  <c r="G1242" i="7"/>
  <c r="F1242" i="7"/>
  <c r="E1242" i="7"/>
  <c r="D1242" i="7"/>
  <c r="L1241" i="7"/>
  <c r="K1241" i="7"/>
  <c r="J1241" i="7"/>
  <c r="I1241" i="7"/>
  <c r="C1241" i="7" s="1"/>
  <c r="H1241" i="7"/>
  <c r="G1241" i="7"/>
  <c r="F1241" i="7"/>
  <c r="E1241" i="7"/>
  <c r="D1241" i="7"/>
  <c r="L1240" i="7"/>
  <c r="K1240" i="7"/>
  <c r="J1240" i="7"/>
  <c r="I1240" i="7"/>
  <c r="C1240" i="7" s="1"/>
  <c r="H1240" i="7"/>
  <c r="G1240" i="7"/>
  <c r="F1240" i="7"/>
  <c r="E1240" i="7"/>
  <c r="D1240" i="7"/>
  <c r="L1239" i="7"/>
  <c r="K1239" i="7"/>
  <c r="J1239" i="7"/>
  <c r="I1239" i="7"/>
  <c r="H1239" i="7"/>
  <c r="G1239" i="7"/>
  <c r="F1239" i="7"/>
  <c r="E1239" i="7"/>
  <c r="D1239" i="7"/>
  <c r="C1239" i="7"/>
  <c r="L1238" i="7"/>
  <c r="K1238" i="7"/>
  <c r="J1238" i="7"/>
  <c r="I1238" i="7"/>
  <c r="C1238" i="7" s="1"/>
  <c r="H1238" i="7"/>
  <c r="G1238" i="7"/>
  <c r="F1238" i="7"/>
  <c r="E1238" i="7"/>
  <c r="D1238" i="7"/>
  <c r="L1237" i="7"/>
  <c r="K1237" i="7"/>
  <c r="J1237" i="7"/>
  <c r="I1237" i="7"/>
  <c r="H1237" i="7"/>
  <c r="G1237" i="7"/>
  <c r="F1237" i="7"/>
  <c r="E1237" i="7"/>
  <c r="D1237" i="7"/>
  <c r="C1237" i="7"/>
  <c r="L1236" i="7"/>
  <c r="K1236" i="7"/>
  <c r="J1236" i="7"/>
  <c r="I1236" i="7"/>
  <c r="C1236" i="7" s="1"/>
  <c r="H1236" i="7"/>
  <c r="G1236" i="7"/>
  <c r="F1236" i="7"/>
  <c r="E1236" i="7"/>
  <c r="D1236" i="7"/>
  <c r="L1235" i="7"/>
  <c r="K1235" i="7"/>
  <c r="J1235" i="7"/>
  <c r="I1235" i="7"/>
  <c r="H1235" i="7"/>
  <c r="G1235" i="7"/>
  <c r="F1235" i="7"/>
  <c r="E1235" i="7"/>
  <c r="D1235" i="7"/>
  <c r="C1235" i="7"/>
  <c r="L1234" i="7"/>
  <c r="K1234" i="7"/>
  <c r="J1234" i="7"/>
  <c r="I1234" i="7"/>
  <c r="H1234" i="7"/>
  <c r="G1234" i="7"/>
  <c r="F1234" i="7"/>
  <c r="E1234" i="7"/>
  <c r="D1234" i="7"/>
  <c r="C1234" i="7"/>
  <c r="L1233" i="7"/>
  <c r="K1233" i="7"/>
  <c r="J1233" i="7"/>
  <c r="I1233" i="7"/>
  <c r="C1233" i="7" s="1"/>
  <c r="H1233" i="7"/>
  <c r="G1233" i="7"/>
  <c r="F1233" i="7"/>
  <c r="E1233" i="7"/>
  <c r="D1233" i="7"/>
  <c r="L1232" i="7"/>
  <c r="K1232" i="7"/>
  <c r="J1232" i="7"/>
  <c r="I1232" i="7"/>
  <c r="C1232" i="7" s="1"/>
  <c r="H1232" i="7"/>
  <c r="G1232" i="7"/>
  <c r="F1232" i="7"/>
  <c r="E1232" i="7"/>
  <c r="D1232" i="7"/>
  <c r="L1231" i="7"/>
  <c r="K1231" i="7"/>
  <c r="J1231" i="7"/>
  <c r="I1231" i="7"/>
  <c r="H1231" i="7"/>
  <c r="G1231" i="7"/>
  <c r="F1231" i="7"/>
  <c r="E1231" i="7"/>
  <c r="D1231" i="7"/>
  <c r="C1231" i="7"/>
  <c r="L1230" i="7"/>
  <c r="K1230" i="7"/>
  <c r="J1230" i="7"/>
  <c r="I1230" i="7"/>
  <c r="C1230" i="7" s="1"/>
  <c r="H1230" i="7"/>
  <c r="G1230" i="7"/>
  <c r="F1230" i="7"/>
  <c r="E1230" i="7"/>
  <c r="D1230" i="7"/>
  <c r="L1229" i="7"/>
  <c r="K1229" i="7"/>
  <c r="J1229" i="7"/>
  <c r="I1229" i="7"/>
  <c r="H1229" i="7"/>
  <c r="G1229" i="7"/>
  <c r="F1229" i="7"/>
  <c r="E1229" i="7"/>
  <c r="D1229" i="7"/>
  <c r="C1229" i="7"/>
  <c r="L1228" i="7"/>
  <c r="K1228" i="7"/>
  <c r="J1228" i="7"/>
  <c r="I1228" i="7"/>
  <c r="H1228" i="7"/>
  <c r="G1228" i="7"/>
  <c r="F1228" i="7"/>
  <c r="E1228" i="7"/>
  <c r="D1228" i="7"/>
  <c r="C1228" i="7"/>
  <c r="L1227" i="7"/>
  <c r="K1227" i="7"/>
  <c r="J1227" i="7"/>
  <c r="I1227" i="7"/>
  <c r="C1227" i="7" s="1"/>
  <c r="H1227" i="7"/>
  <c r="G1227" i="7"/>
  <c r="F1227" i="7"/>
  <c r="E1227" i="7"/>
  <c r="D1227" i="7"/>
  <c r="L1226" i="7"/>
  <c r="K1226" i="7"/>
  <c r="J1226" i="7"/>
  <c r="I1226" i="7"/>
  <c r="C1226" i="7" s="1"/>
  <c r="H1226" i="7"/>
  <c r="G1226" i="7"/>
  <c r="F1226" i="7"/>
  <c r="E1226" i="7"/>
  <c r="D1226" i="7"/>
  <c r="L1225" i="7"/>
  <c r="K1225" i="7"/>
  <c r="J1225" i="7"/>
  <c r="I1225" i="7"/>
  <c r="C1225" i="7" s="1"/>
  <c r="H1225" i="7"/>
  <c r="G1225" i="7"/>
  <c r="F1225" i="7"/>
  <c r="E1225" i="7"/>
  <c r="D1225" i="7"/>
  <c r="L1224" i="7"/>
  <c r="K1224" i="7"/>
  <c r="J1224" i="7"/>
  <c r="I1224" i="7"/>
  <c r="H1224" i="7"/>
  <c r="G1224" i="7"/>
  <c r="F1224" i="7"/>
  <c r="E1224" i="7"/>
  <c r="D1224" i="7"/>
  <c r="C1224" i="7"/>
  <c r="L1223" i="7"/>
  <c r="K1223" i="7"/>
  <c r="J1223" i="7"/>
  <c r="I1223" i="7"/>
  <c r="H1223" i="7"/>
  <c r="G1223" i="7"/>
  <c r="F1223" i="7"/>
  <c r="E1223" i="7"/>
  <c r="D1223" i="7"/>
  <c r="C1223" i="7"/>
  <c r="L1222" i="7"/>
  <c r="K1222" i="7"/>
  <c r="J1222" i="7"/>
  <c r="I1222" i="7"/>
  <c r="C1222" i="7" s="1"/>
  <c r="H1222" i="7"/>
  <c r="G1222" i="7"/>
  <c r="F1222" i="7"/>
  <c r="E1222" i="7"/>
  <c r="D1222" i="7"/>
  <c r="L1221" i="7"/>
  <c r="K1221" i="7"/>
  <c r="J1221" i="7"/>
  <c r="I1221" i="7"/>
  <c r="H1221" i="7"/>
  <c r="G1221" i="7"/>
  <c r="F1221" i="7"/>
  <c r="E1221" i="7"/>
  <c r="D1221" i="7"/>
  <c r="C1221" i="7"/>
  <c r="L1220" i="7"/>
  <c r="K1220" i="7"/>
  <c r="J1220" i="7"/>
  <c r="I1220" i="7"/>
  <c r="H1220" i="7"/>
  <c r="G1220" i="7"/>
  <c r="F1220" i="7"/>
  <c r="E1220" i="7"/>
  <c r="D1220" i="7"/>
  <c r="C1220" i="7"/>
  <c r="L1219" i="7"/>
  <c r="K1219" i="7"/>
  <c r="J1219" i="7"/>
  <c r="I1219" i="7"/>
  <c r="H1219" i="7"/>
  <c r="G1219" i="7"/>
  <c r="F1219" i="7"/>
  <c r="E1219" i="7"/>
  <c r="D1219" i="7"/>
  <c r="C1219" i="7"/>
  <c r="L1218" i="7"/>
  <c r="K1218" i="7"/>
  <c r="J1218" i="7"/>
  <c r="I1218" i="7"/>
  <c r="H1218" i="7"/>
  <c r="G1218" i="7"/>
  <c r="F1218" i="7"/>
  <c r="E1218" i="7"/>
  <c r="D1218" i="7"/>
  <c r="C1218" i="7"/>
  <c r="L1217" i="7"/>
  <c r="K1217" i="7"/>
  <c r="J1217" i="7"/>
  <c r="I1217" i="7"/>
  <c r="C1217" i="7" s="1"/>
  <c r="H1217" i="7"/>
  <c r="G1217" i="7"/>
  <c r="F1217" i="7"/>
  <c r="E1217" i="7"/>
  <c r="D1217" i="7"/>
  <c r="L1216" i="7"/>
  <c r="K1216" i="7"/>
  <c r="J1216" i="7"/>
  <c r="I1216" i="7"/>
  <c r="C1216" i="7" s="1"/>
  <c r="H1216" i="7"/>
  <c r="G1216" i="7"/>
  <c r="F1216" i="7"/>
  <c r="E1216" i="7"/>
  <c r="D1216" i="7"/>
  <c r="L1215" i="7"/>
  <c r="K1215" i="7"/>
  <c r="J1215" i="7"/>
  <c r="I1215" i="7"/>
  <c r="H1215" i="7"/>
  <c r="G1215" i="7"/>
  <c r="F1215" i="7"/>
  <c r="E1215" i="7"/>
  <c r="D1215" i="7"/>
  <c r="C1215" i="7"/>
  <c r="L1214" i="7"/>
  <c r="K1214" i="7"/>
  <c r="J1214" i="7"/>
  <c r="I1214" i="7"/>
  <c r="H1214" i="7"/>
  <c r="G1214" i="7"/>
  <c r="F1214" i="7"/>
  <c r="E1214" i="7"/>
  <c r="D1214" i="7"/>
  <c r="C1214" i="7"/>
  <c r="L1213" i="7"/>
  <c r="K1213" i="7"/>
  <c r="J1213" i="7"/>
  <c r="I1213" i="7"/>
  <c r="H1213" i="7"/>
  <c r="G1213" i="7"/>
  <c r="F1213" i="7"/>
  <c r="E1213" i="7"/>
  <c r="D1213" i="7"/>
  <c r="C1213" i="7"/>
  <c r="L1212" i="7"/>
  <c r="K1212" i="7"/>
  <c r="J1212" i="7"/>
  <c r="I1212" i="7"/>
  <c r="C1212" i="7" s="1"/>
  <c r="H1212" i="7"/>
  <c r="G1212" i="7"/>
  <c r="F1212" i="7"/>
  <c r="E1212" i="7"/>
  <c r="D1212" i="7"/>
  <c r="L1211" i="7"/>
  <c r="K1211" i="7"/>
  <c r="J1211" i="7"/>
  <c r="I1211" i="7"/>
  <c r="C1211" i="7" s="1"/>
  <c r="H1211" i="7"/>
  <c r="G1211" i="7"/>
  <c r="F1211" i="7"/>
  <c r="E1211" i="7"/>
  <c r="D1211" i="7"/>
  <c r="L1210" i="7"/>
  <c r="K1210" i="7"/>
  <c r="J1210" i="7"/>
  <c r="I1210" i="7"/>
  <c r="H1210" i="7"/>
  <c r="G1210" i="7"/>
  <c r="F1210" i="7"/>
  <c r="E1210" i="7"/>
  <c r="D1210" i="7"/>
  <c r="C1210" i="7"/>
  <c r="L1209" i="7"/>
  <c r="K1209" i="7"/>
  <c r="J1209" i="7"/>
  <c r="I1209" i="7"/>
  <c r="C1209" i="7" s="1"/>
  <c r="H1209" i="7"/>
  <c r="G1209" i="7"/>
  <c r="F1209" i="7"/>
  <c r="E1209" i="7"/>
  <c r="D1209" i="7"/>
  <c r="L1208" i="7"/>
  <c r="K1208" i="7"/>
  <c r="J1208" i="7"/>
  <c r="I1208" i="7"/>
  <c r="H1208" i="7"/>
  <c r="G1208" i="7"/>
  <c r="F1208" i="7"/>
  <c r="E1208" i="7"/>
  <c r="D1208" i="7"/>
  <c r="C1208" i="7"/>
  <c r="L1207" i="7"/>
  <c r="K1207" i="7"/>
  <c r="J1207" i="7"/>
  <c r="I1207" i="7"/>
  <c r="H1207" i="7"/>
  <c r="G1207" i="7"/>
  <c r="F1207" i="7"/>
  <c r="E1207" i="7"/>
  <c r="D1207" i="7"/>
  <c r="C1207" i="7"/>
  <c r="L1206" i="7"/>
  <c r="K1206" i="7"/>
  <c r="J1206" i="7"/>
  <c r="I1206" i="7"/>
  <c r="H1206" i="7"/>
  <c r="G1206" i="7"/>
  <c r="F1206" i="7"/>
  <c r="E1206" i="7"/>
  <c r="D1206" i="7"/>
  <c r="C1206" i="7"/>
  <c r="L1205" i="7"/>
  <c r="K1205" i="7"/>
  <c r="J1205" i="7"/>
  <c r="I1205" i="7"/>
  <c r="H1205" i="7"/>
  <c r="G1205" i="7"/>
  <c r="F1205" i="7"/>
  <c r="E1205" i="7"/>
  <c r="D1205" i="7"/>
  <c r="C1205" i="7"/>
  <c r="L1204" i="7"/>
  <c r="K1204" i="7"/>
  <c r="J1204" i="7"/>
  <c r="I1204" i="7"/>
  <c r="C1204" i="7" s="1"/>
  <c r="H1204" i="7"/>
  <c r="G1204" i="7"/>
  <c r="F1204" i="7"/>
  <c r="E1204" i="7"/>
  <c r="D1204" i="7"/>
  <c r="L1203" i="7"/>
  <c r="K1203" i="7"/>
  <c r="J1203" i="7"/>
  <c r="I1203" i="7"/>
  <c r="H1203" i="7"/>
  <c r="G1203" i="7"/>
  <c r="F1203" i="7"/>
  <c r="E1203" i="7"/>
  <c r="D1203" i="7"/>
  <c r="C1203" i="7"/>
  <c r="L1202" i="7"/>
  <c r="K1202" i="7"/>
  <c r="J1202" i="7"/>
  <c r="I1202" i="7"/>
  <c r="H1202" i="7"/>
  <c r="G1202" i="7"/>
  <c r="F1202" i="7"/>
  <c r="E1202" i="7"/>
  <c r="D1202" i="7"/>
  <c r="C1202" i="7"/>
  <c r="L1201" i="7"/>
  <c r="K1201" i="7"/>
  <c r="J1201" i="7"/>
  <c r="I1201" i="7"/>
  <c r="C1201" i="7" s="1"/>
  <c r="H1201" i="7"/>
  <c r="G1201" i="7"/>
  <c r="F1201" i="7"/>
  <c r="E1201" i="7"/>
  <c r="D1201" i="7"/>
  <c r="L1200" i="7"/>
  <c r="K1200" i="7"/>
  <c r="J1200" i="7"/>
  <c r="I1200" i="7"/>
  <c r="C1200" i="7" s="1"/>
  <c r="H1200" i="7"/>
  <c r="G1200" i="7"/>
  <c r="F1200" i="7"/>
  <c r="E1200" i="7"/>
  <c r="D1200" i="7"/>
  <c r="L1199" i="7"/>
  <c r="K1199" i="7"/>
  <c r="J1199" i="7"/>
  <c r="I1199" i="7"/>
  <c r="C1199" i="7" s="1"/>
  <c r="H1199" i="7"/>
  <c r="G1199" i="7"/>
  <c r="F1199" i="7"/>
  <c r="E1199" i="7"/>
  <c r="D1199" i="7"/>
  <c r="L1198" i="7"/>
  <c r="K1198" i="7"/>
  <c r="J1198" i="7"/>
  <c r="I1198" i="7"/>
  <c r="H1198" i="7"/>
  <c r="G1198" i="7"/>
  <c r="F1198" i="7"/>
  <c r="E1198" i="7"/>
  <c r="D1198" i="7"/>
  <c r="C1198" i="7"/>
  <c r="L1197" i="7"/>
  <c r="K1197" i="7"/>
  <c r="J1197" i="7"/>
  <c r="I1197" i="7"/>
  <c r="H1197" i="7"/>
  <c r="G1197" i="7"/>
  <c r="F1197" i="7"/>
  <c r="E1197" i="7"/>
  <c r="D1197" i="7"/>
  <c r="C1197" i="7"/>
  <c r="L1196" i="7"/>
  <c r="K1196" i="7"/>
  <c r="J1196" i="7"/>
  <c r="I1196" i="7"/>
  <c r="C1196" i="7" s="1"/>
  <c r="H1196" i="7"/>
  <c r="G1196" i="7"/>
  <c r="F1196" i="7"/>
  <c r="E1196" i="7"/>
  <c r="D1196" i="7"/>
  <c r="L1195" i="7"/>
  <c r="K1195" i="7"/>
  <c r="J1195" i="7"/>
  <c r="I1195" i="7"/>
  <c r="C1195" i="7" s="1"/>
  <c r="H1195" i="7"/>
  <c r="G1195" i="7"/>
  <c r="F1195" i="7"/>
  <c r="E1195" i="7"/>
  <c r="D1195" i="7"/>
  <c r="L1194" i="7"/>
  <c r="K1194" i="7"/>
  <c r="J1194" i="7"/>
  <c r="I1194" i="7"/>
  <c r="H1194" i="7"/>
  <c r="G1194" i="7"/>
  <c r="F1194" i="7"/>
  <c r="E1194" i="7"/>
  <c r="D1194" i="7"/>
  <c r="C1194" i="7"/>
  <c r="L1193" i="7"/>
  <c r="K1193" i="7"/>
  <c r="J1193" i="7"/>
  <c r="I1193" i="7"/>
  <c r="H1193" i="7"/>
  <c r="G1193" i="7"/>
  <c r="F1193" i="7"/>
  <c r="E1193" i="7"/>
  <c r="D1193" i="7"/>
  <c r="C1193" i="7"/>
  <c r="L1192" i="7"/>
  <c r="K1192" i="7"/>
  <c r="J1192" i="7"/>
  <c r="I1192" i="7"/>
  <c r="C1192" i="7" s="1"/>
  <c r="H1192" i="7"/>
  <c r="G1192" i="7"/>
  <c r="F1192" i="7"/>
  <c r="E1192" i="7"/>
  <c r="D1192" i="7"/>
  <c r="L1191" i="7"/>
  <c r="K1191" i="7"/>
  <c r="J1191" i="7"/>
  <c r="I1191" i="7"/>
  <c r="C1191" i="7" s="1"/>
  <c r="H1191" i="7"/>
  <c r="G1191" i="7"/>
  <c r="F1191" i="7"/>
  <c r="E1191" i="7"/>
  <c r="D1191" i="7"/>
  <c r="Q1190" i="7"/>
  <c r="L1190" i="7"/>
  <c r="K1190" i="7"/>
  <c r="J1190" i="7"/>
  <c r="I1190" i="7"/>
  <c r="C1190" i="7" s="1"/>
  <c r="H1190" i="7"/>
  <c r="G1190" i="7"/>
  <c r="F1190" i="7"/>
  <c r="E1190" i="7"/>
  <c r="D1190" i="7"/>
  <c r="L1189" i="7"/>
  <c r="K1189" i="7"/>
  <c r="J1189" i="7"/>
  <c r="I1189" i="7"/>
  <c r="H1189" i="7"/>
  <c r="G1189" i="7"/>
  <c r="F1189" i="7"/>
  <c r="E1189" i="7"/>
  <c r="D1189" i="7"/>
  <c r="C1189" i="7"/>
  <c r="L1188" i="7"/>
  <c r="K1188" i="7"/>
  <c r="J1188" i="7"/>
  <c r="I1188" i="7"/>
  <c r="H1188" i="7"/>
  <c r="G1188" i="7"/>
  <c r="F1188" i="7"/>
  <c r="E1188" i="7"/>
  <c r="D1188" i="7"/>
  <c r="C1188" i="7"/>
  <c r="Q1187" i="7"/>
  <c r="L1187" i="7"/>
  <c r="K1187" i="7"/>
  <c r="J1187" i="7"/>
  <c r="I1187" i="7"/>
  <c r="C1187" i="7" s="1"/>
  <c r="H1187" i="7"/>
  <c r="G1187" i="7"/>
  <c r="F1187" i="7"/>
  <c r="E1187" i="7"/>
  <c r="D1187" i="7"/>
  <c r="Q1186" i="7"/>
  <c r="L1186" i="7"/>
  <c r="K1186" i="7"/>
  <c r="J1186" i="7"/>
  <c r="I1186" i="7"/>
  <c r="H1186" i="7"/>
  <c r="G1186" i="7"/>
  <c r="F1186" i="7"/>
  <c r="E1186" i="7"/>
  <c r="D1186" i="7"/>
  <c r="C1186" i="7"/>
  <c r="Q1185" i="7"/>
  <c r="L1185" i="7"/>
  <c r="K1185" i="7"/>
  <c r="J1185" i="7"/>
  <c r="I1185" i="7"/>
  <c r="H1185" i="7"/>
  <c r="G1185" i="7"/>
  <c r="F1185" i="7"/>
  <c r="E1185" i="7"/>
  <c r="D1185" i="7"/>
  <c r="C1185" i="7"/>
  <c r="L1184" i="7"/>
  <c r="K1184" i="7"/>
  <c r="J1184" i="7"/>
  <c r="I1184" i="7"/>
  <c r="H1184" i="7"/>
  <c r="G1184" i="7"/>
  <c r="F1184" i="7"/>
  <c r="E1184" i="7"/>
  <c r="D1184" i="7"/>
  <c r="C1184" i="7"/>
  <c r="L1183" i="7"/>
  <c r="K1183" i="7"/>
  <c r="J1183" i="7"/>
  <c r="I1183" i="7"/>
  <c r="C1183" i="7" s="1"/>
  <c r="H1183" i="7"/>
  <c r="G1183" i="7"/>
  <c r="F1183" i="7"/>
  <c r="E1183" i="7"/>
  <c r="D1183" i="7"/>
  <c r="L1182" i="7"/>
  <c r="K1182" i="7"/>
  <c r="J1182" i="7"/>
  <c r="I1182" i="7"/>
  <c r="C1182" i="7" s="1"/>
  <c r="H1182" i="7"/>
  <c r="G1182" i="7"/>
  <c r="F1182" i="7"/>
  <c r="E1182" i="7"/>
  <c r="D1182" i="7"/>
  <c r="L1181" i="7"/>
  <c r="K1181" i="7"/>
  <c r="J1181" i="7"/>
  <c r="I1181" i="7"/>
  <c r="H1181" i="7"/>
  <c r="G1181" i="7"/>
  <c r="F1181" i="7"/>
  <c r="E1181" i="7"/>
  <c r="D1181" i="7"/>
  <c r="C1181" i="7"/>
  <c r="L1180" i="7"/>
  <c r="K1180" i="7"/>
  <c r="J1180" i="7"/>
  <c r="I1180" i="7"/>
  <c r="H1180" i="7"/>
  <c r="G1180" i="7"/>
  <c r="F1180" i="7"/>
  <c r="E1180" i="7"/>
  <c r="D1180" i="7"/>
  <c r="C1180" i="7"/>
  <c r="L1179" i="7"/>
  <c r="K1179" i="7"/>
  <c r="J1179" i="7"/>
  <c r="I1179" i="7"/>
  <c r="H1179" i="7"/>
  <c r="G1179" i="7"/>
  <c r="F1179" i="7"/>
  <c r="E1179" i="7"/>
  <c r="D1179" i="7"/>
  <c r="C1179" i="7"/>
  <c r="L1178" i="7"/>
  <c r="K1178" i="7"/>
  <c r="J1178" i="7"/>
  <c r="I1178" i="7"/>
  <c r="C1178" i="7" s="1"/>
  <c r="H1178" i="7"/>
  <c r="G1178" i="7"/>
  <c r="F1178" i="7"/>
  <c r="E1178" i="7"/>
  <c r="D1178" i="7"/>
  <c r="L1177" i="7"/>
  <c r="K1177" i="7"/>
  <c r="J1177" i="7"/>
  <c r="I1177" i="7"/>
  <c r="H1177" i="7"/>
  <c r="G1177" i="7"/>
  <c r="F1177" i="7"/>
  <c r="E1177" i="7"/>
  <c r="D1177" i="7"/>
  <c r="C1177" i="7"/>
  <c r="L1176" i="7"/>
  <c r="K1176" i="7"/>
  <c r="J1176" i="7"/>
  <c r="I1176" i="7"/>
  <c r="C1176" i="7" s="1"/>
  <c r="H1176" i="7"/>
  <c r="G1176" i="7"/>
  <c r="F1176" i="7"/>
  <c r="E1176" i="7"/>
  <c r="D1176" i="7"/>
  <c r="L1175" i="7"/>
  <c r="K1175" i="7"/>
  <c r="J1175" i="7"/>
  <c r="I1175" i="7"/>
  <c r="H1175" i="7"/>
  <c r="G1175" i="7"/>
  <c r="F1175" i="7"/>
  <c r="E1175" i="7"/>
  <c r="D1175" i="7"/>
  <c r="C1175" i="7"/>
  <c r="L1174" i="7"/>
  <c r="K1174" i="7"/>
  <c r="J1174" i="7"/>
  <c r="I1174" i="7"/>
  <c r="H1174" i="7"/>
  <c r="G1174" i="7"/>
  <c r="F1174" i="7"/>
  <c r="E1174" i="7"/>
  <c r="D1174" i="7"/>
  <c r="C1174" i="7"/>
  <c r="L1173" i="7"/>
  <c r="K1173" i="7"/>
  <c r="J1173" i="7"/>
  <c r="I1173" i="7"/>
  <c r="C1173" i="7" s="1"/>
  <c r="H1173" i="7"/>
  <c r="G1173" i="7"/>
  <c r="F1173" i="7"/>
  <c r="E1173" i="7"/>
  <c r="D1173" i="7"/>
  <c r="L1172" i="7"/>
  <c r="K1172" i="7"/>
  <c r="J1172" i="7"/>
  <c r="I1172" i="7"/>
  <c r="H1172" i="7"/>
  <c r="G1172" i="7"/>
  <c r="F1172" i="7"/>
  <c r="E1172" i="7"/>
  <c r="D1172" i="7"/>
  <c r="C1172" i="7"/>
  <c r="L1171" i="7"/>
  <c r="K1171" i="7"/>
  <c r="J1171" i="7"/>
  <c r="I1171" i="7"/>
  <c r="H1171" i="7"/>
  <c r="G1171" i="7"/>
  <c r="F1171" i="7"/>
  <c r="E1171" i="7"/>
  <c r="D1171" i="7"/>
  <c r="C1171" i="7"/>
  <c r="L1170" i="7"/>
  <c r="K1170" i="7"/>
  <c r="J1170" i="7"/>
  <c r="I1170" i="7"/>
  <c r="H1170" i="7"/>
  <c r="G1170" i="7"/>
  <c r="F1170" i="7"/>
  <c r="E1170" i="7"/>
  <c r="D1170" i="7"/>
  <c r="C1170" i="7"/>
  <c r="L1169" i="7"/>
  <c r="K1169" i="7"/>
  <c r="J1169" i="7"/>
  <c r="I1169" i="7"/>
  <c r="H1169" i="7"/>
  <c r="G1169" i="7"/>
  <c r="F1169" i="7"/>
  <c r="E1169" i="7"/>
  <c r="D1169" i="7"/>
  <c r="C1169" i="7"/>
  <c r="L1168" i="7"/>
  <c r="K1168" i="7"/>
  <c r="J1168" i="7"/>
  <c r="I1168" i="7"/>
  <c r="C1168" i="7" s="1"/>
  <c r="H1168" i="7"/>
  <c r="G1168" i="7"/>
  <c r="F1168" i="7"/>
  <c r="E1168" i="7"/>
  <c r="D1168" i="7"/>
  <c r="L1167" i="7"/>
  <c r="K1167" i="7"/>
  <c r="J1167" i="7"/>
  <c r="I1167" i="7"/>
  <c r="C1167" i="7" s="1"/>
  <c r="H1167" i="7"/>
  <c r="G1167" i="7"/>
  <c r="F1167" i="7"/>
  <c r="E1167" i="7"/>
  <c r="D1167" i="7"/>
  <c r="L1166" i="7"/>
  <c r="K1166" i="7"/>
  <c r="J1166" i="7"/>
  <c r="I1166" i="7"/>
  <c r="H1166" i="7"/>
  <c r="G1166" i="7"/>
  <c r="F1166" i="7"/>
  <c r="E1166" i="7"/>
  <c r="D1166" i="7"/>
  <c r="C1166" i="7"/>
  <c r="L1165" i="7"/>
  <c r="K1165" i="7"/>
  <c r="J1165" i="7"/>
  <c r="I1165" i="7"/>
  <c r="C1165" i="7" s="1"/>
  <c r="H1165" i="7"/>
  <c r="G1165" i="7"/>
  <c r="F1165" i="7"/>
  <c r="E1165" i="7"/>
  <c r="D1165" i="7"/>
  <c r="L1164" i="7"/>
  <c r="K1164" i="7"/>
  <c r="J1164" i="7"/>
  <c r="I1164" i="7"/>
  <c r="C1164" i="7" s="1"/>
  <c r="H1164" i="7"/>
  <c r="G1164" i="7"/>
  <c r="F1164" i="7"/>
  <c r="E1164" i="7"/>
  <c r="D1164" i="7"/>
  <c r="L1163" i="7"/>
  <c r="K1163" i="7"/>
  <c r="J1163" i="7"/>
  <c r="I1163" i="7"/>
  <c r="C1163" i="7" s="1"/>
  <c r="H1163" i="7"/>
  <c r="G1163" i="7"/>
  <c r="F1163" i="7"/>
  <c r="E1163" i="7"/>
  <c r="D1163" i="7"/>
  <c r="L1162" i="7"/>
  <c r="K1162" i="7"/>
  <c r="J1162" i="7"/>
  <c r="I1162" i="7"/>
  <c r="H1162" i="7"/>
  <c r="G1162" i="7"/>
  <c r="F1162" i="7"/>
  <c r="E1162" i="7"/>
  <c r="D1162" i="7"/>
  <c r="C1162" i="7"/>
  <c r="L1161" i="7"/>
  <c r="K1161" i="7"/>
  <c r="J1161" i="7"/>
  <c r="I1161" i="7"/>
  <c r="H1161" i="7"/>
  <c r="G1161" i="7"/>
  <c r="F1161" i="7"/>
  <c r="E1161" i="7"/>
  <c r="D1161" i="7"/>
  <c r="C1161" i="7"/>
  <c r="L1160" i="7"/>
  <c r="K1160" i="7"/>
  <c r="J1160" i="7"/>
  <c r="I1160" i="7"/>
  <c r="C1160" i="7" s="1"/>
  <c r="H1160" i="7"/>
  <c r="G1160" i="7"/>
  <c r="F1160" i="7"/>
  <c r="E1160" i="7"/>
  <c r="D1160" i="7"/>
  <c r="L1159" i="7"/>
  <c r="K1159" i="7"/>
  <c r="J1159" i="7"/>
  <c r="I1159" i="7"/>
  <c r="H1159" i="7"/>
  <c r="G1159" i="7"/>
  <c r="F1159" i="7"/>
  <c r="E1159" i="7"/>
  <c r="D1159" i="7"/>
  <c r="C1159" i="7"/>
  <c r="L1158" i="7"/>
  <c r="K1158" i="7"/>
  <c r="J1158" i="7"/>
  <c r="I1158" i="7"/>
  <c r="C1158" i="7" s="1"/>
  <c r="H1158" i="7"/>
  <c r="G1158" i="7"/>
  <c r="F1158" i="7"/>
  <c r="E1158" i="7"/>
  <c r="D1158" i="7"/>
  <c r="L1157" i="7"/>
  <c r="K1157" i="7"/>
  <c r="J1157" i="7"/>
  <c r="I1157" i="7"/>
  <c r="C1157" i="7" s="1"/>
  <c r="H1157" i="7"/>
  <c r="G1157" i="7"/>
  <c r="F1157" i="7"/>
  <c r="E1157" i="7"/>
  <c r="D1157" i="7"/>
  <c r="Q1156" i="7"/>
  <c r="L1156" i="7"/>
  <c r="K1156" i="7"/>
  <c r="J1156" i="7"/>
  <c r="I1156" i="7"/>
  <c r="C1156" i="7" s="1"/>
  <c r="H1156" i="7"/>
  <c r="G1156" i="7"/>
  <c r="F1156" i="7"/>
  <c r="E1156" i="7"/>
  <c r="D1156" i="7"/>
  <c r="L1155" i="7"/>
  <c r="K1155" i="7"/>
  <c r="J1155" i="7"/>
  <c r="I1155" i="7"/>
  <c r="C1155" i="7" s="1"/>
  <c r="H1155" i="7"/>
  <c r="G1155" i="7"/>
  <c r="F1155" i="7"/>
  <c r="E1155" i="7"/>
  <c r="D1155" i="7"/>
  <c r="L1154" i="7"/>
  <c r="K1154" i="7"/>
  <c r="J1154" i="7"/>
  <c r="I1154" i="7"/>
  <c r="C1154" i="7" s="1"/>
  <c r="H1154" i="7"/>
  <c r="G1154" i="7"/>
  <c r="F1154" i="7"/>
  <c r="E1154" i="7"/>
  <c r="D1154" i="7"/>
  <c r="L1153" i="7"/>
  <c r="K1153" i="7"/>
  <c r="J1153" i="7"/>
  <c r="I1153" i="7"/>
  <c r="C1153" i="7" s="1"/>
  <c r="H1153" i="7"/>
  <c r="G1153" i="7"/>
  <c r="F1153" i="7"/>
  <c r="E1153" i="7"/>
  <c r="D1153" i="7"/>
  <c r="L1152" i="7"/>
  <c r="K1152" i="7"/>
  <c r="J1152" i="7"/>
  <c r="I1152" i="7"/>
  <c r="C1152" i="7" s="1"/>
  <c r="H1152" i="7"/>
  <c r="G1152" i="7"/>
  <c r="F1152" i="7"/>
  <c r="E1152" i="7"/>
  <c r="D1152" i="7"/>
  <c r="L1151" i="7"/>
  <c r="K1151" i="7"/>
  <c r="J1151" i="7"/>
  <c r="I1151" i="7"/>
  <c r="C1151" i="7" s="1"/>
  <c r="H1151" i="7"/>
  <c r="G1151" i="7"/>
  <c r="F1151" i="7"/>
  <c r="E1151" i="7"/>
  <c r="D1151" i="7"/>
  <c r="L1150" i="7"/>
  <c r="K1150" i="7"/>
  <c r="J1150" i="7"/>
  <c r="I1150" i="7"/>
  <c r="H1150" i="7"/>
  <c r="G1150" i="7"/>
  <c r="F1150" i="7"/>
  <c r="E1150" i="7"/>
  <c r="D1150" i="7"/>
  <c r="C1150" i="7"/>
  <c r="L1149" i="7"/>
  <c r="K1149" i="7"/>
  <c r="J1149" i="7"/>
  <c r="I1149" i="7"/>
  <c r="H1149" i="7"/>
  <c r="G1149" i="7"/>
  <c r="F1149" i="7"/>
  <c r="E1149" i="7"/>
  <c r="D1149" i="7"/>
  <c r="C1149" i="7"/>
  <c r="L1148" i="7"/>
  <c r="K1148" i="7"/>
  <c r="J1148" i="7"/>
  <c r="I1148" i="7"/>
  <c r="H1148" i="7"/>
  <c r="G1148" i="7"/>
  <c r="F1148" i="7"/>
  <c r="E1148" i="7"/>
  <c r="D1148" i="7"/>
  <c r="C1148" i="7"/>
  <c r="L1147" i="7"/>
  <c r="K1147" i="7"/>
  <c r="J1147" i="7"/>
  <c r="I1147" i="7"/>
  <c r="C1147" i="7" s="1"/>
  <c r="H1147" i="7"/>
  <c r="G1147" i="7"/>
  <c r="F1147" i="7"/>
  <c r="E1147" i="7"/>
  <c r="D1147" i="7"/>
  <c r="L1146" i="7"/>
  <c r="K1146" i="7"/>
  <c r="J1146" i="7"/>
  <c r="I1146" i="7"/>
  <c r="C1146" i="7" s="1"/>
  <c r="H1146" i="7"/>
  <c r="G1146" i="7"/>
  <c r="F1146" i="7"/>
  <c r="E1146" i="7"/>
  <c r="D1146" i="7"/>
  <c r="L1145" i="7"/>
  <c r="K1145" i="7"/>
  <c r="J1145" i="7"/>
  <c r="I1145" i="7"/>
  <c r="C1145" i="7" s="1"/>
  <c r="H1145" i="7"/>
  <c r="G1145" i="7"/>
  <c r="F1145" i="7"/>
  <c r="E1145" i="7"/>
  <c r="D1145" i="7"/>
  <c r="L1144" i="7"/>
  <c r="K1144" i="7"/>
  <c r="J1144" i="7"/>
  <c r="I1144" i="7"/>
  <c r="H1144" i="7"/>
  <c r="G1144" i="7"/>
  <c r="F1144" i="7"/>
  <c r="E1144" i="7"/>
  <c r="D1144" i="7"/>
  <c r="C1144" i="7"/>
  <c r="L1143" i="7"/>
  <c r="K1143" i="7"/>
  <c r="J1143" i="7"/>
  <c r="I1143" i="7"/>
  <c r="C1143" i="7" s="1"/>
  <c r="H1143" i="7"/>
  <c r="G1143" i="7"/>
  <c r="F1143" i="7"/>
  <c r="E1143" i="7"/>
  <c r="D1143" i="7"/>
  <c r="L1142" i="7"/>
  <c r="K1142" i="7"/>
  <c r="J1142" i="7"/>
  <c r="I1142" i="7"/>
  <c r="H1142" i="7"/>
  <c r="G1142" i="7"/>
  <c r="F1142" i="7"/>
  <c r="E1142" i="7"/>
  <c r="D1142" i="7"/>
  <c r="C1142" i="7"/>
  <c r="L1141" i="7"/>
  <c r="K1141" i="7"/>
  <c r="J1141" i="7"/>
  <c r="I1141" i="7"/>
  <c r="H1141" i="7"/>
  <c r="G1141" i="7"/>
  <c r="F1141" i="7"/>
  <c r="E1141" i="7"/>
  <c r="D1141" i="7"/>
  <c r="C1141" i="7"/>
  <c r="L1140" i="7"/>
  <c r="K1140" i="7"/>
  <c r="J1140" i="7"/>
  <c r="I1140" i="7"/>
  <c r="C1140" i="7" s="1"/>
  <c r="H1140" i="7"/>
  <c r="G1140" i="7"/>
  <c r="F1140" i="7"/>
  <c r="E1140" i="7"/>
  <c r="D1140" i="7"/>
  <c r="L1139" i="7"/>
  <c r="K1139" i="7"/>
  <c r="J1139" i="7"/>
  <c r="I1139" i="7"/>
  <c r="C1139" i="7" s="1"/>
  <c r="H1139" i="7"/>
  <c r="G1139" i="7"/>
  <c r="F1139" i="7"/>
  <c r="E1139" i="7"/>
  <c r="D1139" i="7"/>
  <c r="L1138" i="7"/>
  <c r="K1138" i="7"/>
  <c r="J1138" i="7"/>
  <c r="I1138" i="7"/>
  <c r="C1138" i="7" s="1"/>
  <c r="H1138" i="7"/>
  <c r="G1138" i="7"/>
  <c r="F1138" i="7"/>
  <c r="E1138" i="7"/>
  <c r="D1138" i="7"/>
  <c r="L1137" i="7"/>
  <c r="K1137" i="7"/>
  <c r="J1137" i="7"/>
  <c r="I1137" i="7"/>
  <c r="C1137" i="7" s="1"/>
  <c r="H1137" i="7"/>
  <c r="G1137" i="7"/>
  <c r="F1137" i="7"/>
  <c r="E1137" i="7"/>
  <c r="D1137" i="7"/>
  <c r="L1136" i="7"/>
  <c r="K1136" i="7"/>
  <c r="J1136" i="7"/>
  <c r="I1136" i="7"/>
  <c r="H1136" i="7"/>
  <c r="G1136" i="7"/>
  <c r="F1136" i="7"/>
  <c r="E1136" i="7"/>
  <c r="D1136" i="7"/>
  <c r="C1136" i="7"/>
  <c r="L1135" i="7"/>
  <c r="K1135" i="7"/>
  <c r="J1135" i="7"/>
  <c r="I1135" i="7"/>
  <c r="H1135" i="7"/>
  <c r="G1135" i="7"/>
  <c r="F1135" i="7"/>
  <c r="E1135" i="7"/>
  <c r="D1135" i="7"/>
  <c r="C1135" i="7"/>
  <c r="L1134" i="7"/>
  <c r="K1134" i="7"/>
  <c r="J1134" i="7"/>
  <c r="I1134" i="7"/>
  <c r="H1134" i="7"/>
  <c r="G1134" i="7"/>
  <c r="F1134" i="7"/>
  <c r="E1134" i="7"/>
  <c r="D1134" i="7"/>
  <c r="C1134" i="7"/>
  <c r="L1133" i="7"/>
  <c r="K1133" i="7"/>
  <c r="J1133" i="7"/>
  <c r="I1133" i="7"/>
  <c r="H1133" i="7"/>
  <c r="G1133" i="7"/>
  <c r="F1133" i="7"/>
  <c r="E1133" i="7"/>
  <c r="D1133" i="7"/>
  <c r="C1133" i="7"/>
  <c r="L1132" i="7"/>
  <c r="K1132" i="7"/>
  <c r="J1132" i="7"/>
  <c r="I1132" i="7"/>
  <c r="H1132" i="7"/>
  <c r="G1132" i="7"/>
  <c r="F1132" i="7"/>
  <c r="E1132" i="7"/>
  <c r="D1132" i="7"/>
  <c r="C1132" i="7"/>
  <c r="L1131" i="7"/>
  <c r="K1131" i="7"/>
  <c r="J1131" i="7"/>
  <c r="I1131" i="7"/>
  <c r="C1131" i="7" s="1"/>
  <c r="H1131" i="7"/>
  <c r="G1131" i="7"/>
  <c r="F1131" i="7"/>
  <c r="E1131" i="7"/>
  <c r="D1131" i="7"/>
  <c r="Q1130" i="7"/>
  <c r="L1130" i="7"/>
  <c r="K1130" i="7"/>
  <c r="J1130" i="7"/>
  <c r="I1130" i="7"/>
  <c r="H1130" i="7"/>
  <c r="G1130" i="7"/>
  <c r="F1130" i="7"/>
  <c r="E1130" i="7"/>
  <c r="D1130" i="7"/>
  <c r="C1130" i="7"/>
  <c r="L1129" i="7"/>
  <c r="K1129" i="7"/>
  <c r="J1129" i="7"/>
  <c r="I1129" i="7"/>
  <c r="C1129" i="7" s="1"/>
  <c r="H1129" i="7"/>
  <c r="G1129" i="7"/>
  <c r="F1129" i="7"/>
  <c r="E1129" i="7"/>
  <c r="D1129" i="7"/>
  <c r="L1128" i="7"/>
  <c r="K1128" i="7"/>
  <c r="J1128" i="7"/>
  <c r="I1128" i="7"/>
  <c r="C1128" i="7" s="1"/>
  <c r="H1128" i="7"/>
  <c r="G1128" i="7"/>
  <c r="F1128" i="7"/>
  <c r="E1128" i="7"/>
  <c r="D1128" i="7"/>
  <c r="L1127" i="7"/>
  <c r="K1127" i="7"/>
  <c r="J1127" i="7"/>
  <c r="I1127" i="7"/>
  <c r="H1127" i="7"/>
  <c r="G1127" i="7"/>
  <c r="F1127" i="7"/>
  <c r="E1127" i="7"/>
  <c r="D1127" i="7"/>
  <c r="C1127" i="7"/>
  <c r="L1126" i="7"/>
  <c r="K1126" i="7"/>
  <c r="J1126" i="7"/>
  <c r="I1126" i="7"/>
  <c r="H1126" i="7"/>
  <c r="G1126" i="7"/>
  <c r="F1126" i="7"/>
  <c r="E1126" i="7"/>
  <c r="D1126" i="7"/>
  <c r="C1126" i="7"/>
  <c r="L1125" i="7"/>
  <c r="K1125" i="7"/>
  <c r="J1125" i="7"/>
  <c r="I1125" i="7"/>
  <c r="C1125" i="7" s="1"/>
  <c r="H1125" i="7"/>
  <c r="G1125" i="7"/>
  <c r="F1125" i="7"/>
  <c r="E1125" i="7"/>
  <c r="D1125" i="7"/>
  <c r="L1124" i="7"/>
  <c r="K1124" i="7"/>
  <c r="J1124" i="7"/>
  <c r="I1124" i="7"/>
  <c r="C1124" i="7" s="1"/>
  <c r="H1124" i="7"/>
  <c r="G1124" i="7"/>
  <c r="F1124" i="7"/>
  <c r="E1124" i="7"/>
  <c r="D1124" i="7"/>
  <c r="L1123" i="7"/>
  <c r="K1123" i="7"/>
  <c r="J1123" i="7"/>
  <c r="I1123" i="7"/>
  <c r="H1123" i="7"/>
  <c r="G1123" i="7"/>
  <c r="F1123" i="7"/>
  <c r="E1123" i="7"/>
  <c r="D1123" i="7"/>
  <c r="C1123" i="7"/>
  <c r="L1122" i="7"/>
  <c r="K1122" i="7"/>
  <c r="J1122" i="7"/>
  <c r="I1122" i="7"/>
  <c r="H1122" i="7"/>
  <c r="G1122" i="7"/>
  <c r="F1122" i="7"/>
  <c r="E1122" i="7"/>
  <c r="D1122" i="7"/>
  <c r="C1122" i="7"/>
  <c r="L1121" i="7"/>
  <c r="K1121" i="7"/>
  <c r="J1121" i="7"/>
  <c r="I1121" i="7"/>
  <c r="H1121" i="7"/>
  <c r="G1121" i="7"/>
  <c r="F1121" i="7"/>
  <c r="E1121" i="7"/>
  <c r="D1121" i="7"/>
  <c r="C1121" i="7"/>
  <c r="L1120" i="7"/>
  <c r="K1120" i="7"/>
  <c r="J1120" i="7"/>
  <c r="I1120" i="7"/>
  <c r="C1120" i="7" s="1"/>
  <c r="H1120" i="7"/>
  <c r="G1120" i="7"/>
  <c r="F1120" i="7"/>
  <c r="E1120" i="7"/>
  <c r="D1120" i="7"/>
  <c r="L1119" i="7"/>
  <c r="K1119" i="7"/>
  <c r="J1119" i="7"/>
  <c r="I1119" i="7"/>
  <c r="C1119" i="7" s="1"/>
  <c r="H1119" i="7"/>
  <c r="G1119" i="7"/>
  <c r="F1119" i="7"/>
  <c r="E1119" i="7"/>
  <c r="D1119" i="7"/>
  <c r="L1118" i="7"/>
  <c r="K1118" i="7"/>
  <c r="J1118" i="7"/>
  <c r="I1118" i="7"/>
  <c r="H1118" i="7"/>
  <c r="G1118" i="7"/>
  <c r="F1118" i="7"/>
  <c r="E1118" i="7"/>
  <c r="D1118" i="7"/>
  <c r="C1118" i="7"/>
  <c r="L1117" i="7"/>
  <c r="K1117" i="7"/>
  <c r="J1117" i="7"/>
  <c r="I1117" i="7"/>
  <c r="C1117" i="7" s="1"/>
  <c r="H1117" i="7"/>
  <c r="G1117" i="7"/>
  <c r="F1117" i="7"/>
  <c r="E1117" i="7"/>
  <c r="D1117" i="7"/>
  <c r="L1116" i="7"/>
  <c r="K1116" i="7"/>
  <c r="J1116" i="7"/>
  <c r="I1116" i="7"/>
  <c r="C1116" i="7" s="1"/>
  <c r="H1116" i="7"/>
  <c r="G1116" i="7"/>
  <c r="F1116" i="7"/>
  <c r="E1116" i="7"/>
  <c r="D1116" i="7"/>
  <c r="L1115" i="7"/>
  <c r="K1115" i="7"/>
  <c r="J1115" i="7"/>
  <c r="I1115" i="7"/>
  <c r="H1115" i="7"/>
  <c r="G1115" i="7"/>
  <c r="F1115" i="7"/>
  <c r="E1115" i="7"/>
  <c r="D1115" i="7"/>
  <c r="C1115" i="7"/>
  <c r="L1114" i="7"/>
  <c r="K1114" i="7"/>
  <c r="J1114" i="7"/>
  <c r="I1114" i="7"/>
  <c r="H1114" i="7"/>
  <c r="G1114" i="7"/>
  <c r="F1114" i="7"/>
  <c r="E1114" i="7"/>
  <c r="D1114" i="7"/>
  <c r="C1114" i="7"/>
  <c r="L1113" i="7"/>
  <c r="K1113" i="7"/>
  <c r="J1113" i="7"/>
  <c r="I1113" i="7"/>
  <c r="C1113" i="7" s="1"/>
  <c r="H1113" i="7"/>
  <c r="G1113" i="7"/>
  <c r="F1113" i="7"/>
  <c r="E1113" i="7"/>
  <c r="D1113" i="7"/>
  <c r="L1112" i="7"/>
  <c r="K1112" i="7"/>
  <c r="J1112" i="7"/>
  <c r="I1112" i="7"/>
  <c r="H1112" i="7"/>
  <c r="G1112" i="7"/>
  <c r="F1112" i="7"/>
  <c r="E1112" i="7"/>
  <c r="D1112" i="7"/>
  <c r="C1112" i="7"/>
  <c r="L1111" i="7"/>
  <c r="K1111" i="7"/>
  <c r="J1111" i="7"/>
  <c r="I1111" i="7"/>
  <c r="H1111" i="7"/>
  <c r="G1111" i="7"/>
  <c r="F1111" i="7"/>
  <c r="E1111" i="7"/>
  <c r="D1111" i="7"/>
  <c r="C1111" i="7"/>
  <c r="L1110" i="7"/>
  <c r="K1110" i="7"/>
  <c r="J1110" i="7"/>
  <c r="I1110" i="7"/>
  <c r="C1110" i="7" s="1"/>
  <c r="H1110" i="7"/>
  <c r="G1110" i="7"/>
  <c r="F1110" i="7"/>
  <c r="E1110" i="7"/>
  <c r="D1110" i="7"/>
  <c r="L1109" i="7"/>
  <c r="K1109" i="7"/>
  <c r="J1109" i="7"/>
  <c r="I1109" i="7"/>
  <c r="H1109" i="7"/>
  <c r="G1109" i="7"/>
  <c r="F1109" i="7"/>
  <c r="E1109" i="7"/>
  <c r="D1109" i="7"/>
  <c r="C1109" i="7"/>
  <c r="L1108" i="7"/>
  <c r="K1108" i="7"/>
  <c r="J1108" i="7"/>
  <c r="I1108" i="7"/>
  <c r="C1108" i="7" s="1"/>
  <c r="H1108" i="7"/>
  <c r="G1108" i="7"/>
  <c r="F1108" i="7"/>
  <c r="E1108" i="7"/>
  <c r="D1108" i="7"/>
  <c r="L1107" i="7"/>
  <c r="K1107" i="7"/>
  <c r="J1107" i="7"/>
  <c r="I1107" i="7"/>
  <c r="H1107" i="7"/>
  <c r="G1107" i="7"/>
  <c r="F1107" i="7"/>
  <c r="E1107" i="7"/>
  <c r="D1107" i="7"/>
  <c r="C1107" i="7"/>
  <c r="L1106" i="7"/>
  <c r="K1106" i="7"/>
  <c r="J1106" i="7"/>
  <c r="I1106" i="7"/>
  <c r="C1106" i="7" s="1"/>
  <c r="H1106" i="7"/>
  <c r="G1106" i="7"/>
  <c r="F1106" i="7"/>
  <c r="E1106" i="7"/>
  <c r="D1106" i="7"/>
  <c r="L1105" i="7"/>
  <c r="K1105" i="7"/>
  <c r="J1105" i="7"/>
  <c r="I1105" i="7"/>
  <c r="H1105" i="7"/>
  <c r="G1105" i="7"/>
  <c r="F1105" i="7"/>
  <c r="E1105" i="7"/>
  <c r="D1105" i="7"/>
  <c r="C1105" i="7"/>
  <c r="L1104" i="7"/>
  <c r="K1104" i="7"/>
  <c r="J1104" i="7"/>
  <c r="I1104" i="7"/>
  <c r="H1104" i="7"/>
  <c r="G1104" i="7"/>
  <c r="F1104" i="7"/>
  <c r="E1104" i="7"/>
  <c r="D1104" i="7"/>
  <c r="C1104" i="7"/>
  <c r="L1103" i="7"/>
  <c r="K1103" i="7"/>
  <c r="J1103" i="7"/>
  <c r="I1103" i="7"/>
  <c r="C1103" i="7" s="1"/>
  <c r="H1103" i="7"/>
  <c r="G1103" i="7"/>
  <c r="F1103" i="7"/>
  <c r="E1103" i="7"/>
  <c r="D1103" i="7"/>
  <c r="L1102" i="7"/>
  <c r="K1102" i="7"/>
  <c r="J1102" i="7"/>
  <c r="I1102" i="7"/>
  <c r="H1102" i="7"/>
  <c r="G1102" i="7"/>
  <c r="F1102" i="7"/>
  <c r="E1102" i="7"/>
  <c r="D1102" i="7"/>
  <c r="C1102" i="7"/>
  <c r="L1101" i="7"/>
  <c r="K1101" i="7"/>
  <c r="J1101" i="7"/>
  <c r="I1101" i="7"/>
  <c r="H1101" i="7"/>
  <c r="G1101" i="7"/>
  <c r="F1101" i="7"/>
  <c r="E1101" i="7"/>
  <c r="D1101" i="7"/>
  <c r="C1101" i="7"/>
  <c r="L1100" i="7"/>
  <c r="K1100" i="7"/>
  <c r="J1100" i="7"/>
  <c r="I1100" i="7"/>
  <c r="H1100" i="7"/>
  <c r="G1100" i="7"/>
  <c r="F1100" i="7"/>
  <c r="E1100" i="7"/>
  <c r="D1100" i="7"/>
  <c r="C1100" i="7"/>
  <c r="L1099" i="7"/>
  <c r="K1099" i="7"/>
  <c r="J1099" i="7"/>
  <c r="I1099" i="7"/>
  <c r="C1099" i="7" s="1"/>
  <c r="H1099" i="7"/>
  <c r="G1099" i="7"/>
  <c r="F1099" i="7"/>
  <c r="E1099" i="7"/>
  <c r="D1099" i="7"/>
  <c r="L1098" i="7"/>
  <c r="K1098" i="7"/>
  <c r="J1098" i="7"/>
  <c r="I1098" i="7"/>
  <c r="C1098" i="7" s="1"/>
  <c r="H1098" i="7"/>
  <c r="G1098" i="7"/>
  <c r="F1098" i="7"/>
  <c r="E1098" i="7"/>
  <c r="D1098" i="7"/>
  <c r="L1097" i="7"/>
  <c r="K1097" i="7"/>
  <c r="J1097" i="7"/>
  <c r="I1097" i="7"/>
  <c r="C1097" i="7" s="1"/>
  <c r="H1097" i="7"/>
  <c r="G1097" i="7"/>
  <c r="F1097" i="7"/>
  <c r="E1097" i="7"/>
  <c r="D1097" i="7"/>
  <c r="L1096" i="7"/>
  <c r="K1096" i="7"/>
  <c r="J1096" i="7"/>
  <c r="I1096" i="7"/>
  <c r="H1096" i="7"/>
  <c r="G1096" i="7"/>
  <c r="F1096" i="7"/>
  <c r="E1096" i="7"/>
  <c r="D1096" i="7"/>
  <c r="C1096" i="7"/>
  <c r="L1095" i="7"/>
  <c r="K1095" i="7"/>
  <c r="J1095" i="7"/>
  <c r="I1095" i="7"/>
  <c r="H1095" i="7"/>
  <c r="G1095" i="7"/>
  <c r="F1095" i="7"/>
  <c r="E1095" i="7"/>
  <c r="D1095" i="7"/>
  <c r="C1095" i="7"/>
  <c r="L1094" i="7"/>
  <c r="K1094" i="7"/>
  <c r="J1094" i="7"/>
  <c r="I1094" i="7"/>
  <c r="C1094" i="7" s="1"/>
  <c r="H1094" i="7"/>
  <c r="G1094" i="7"/>
  <c r="F1094" i="7"/>
  <c r="E1094" i="7"/>
  <c r="D1094" i="7"/>
  <c r="L1093" i="7"/>
  <c r="K1093" i="7"/>
  <c r="J1093" i="7"/>
  <c r="I1093" i="7"/>
  <c r="C1093" i="7" s="1"/>
  <c r="H1093" i="7"/>
  <c r="G1093" i="7"/>
  <c r="F1093" i="7"/>
  <c r="E1093" i="7"/>
  <c r="D1093" i="7"/>
  <c r="L1092" i="7"/>
  <c r="K1092" i="7"/>
  <c r="J1092" i="7"/>
  <c r="I1092" i="7"/>
  <c r="C1092" i="7" s="1"/>
  <c r="H1092" i="7"/>
  <c r="G1092" i="7"/>
  <c r="F1092" i="7"/>
  <c r="E1092" i="7"/>
  <c r="D1092" i="7"/>
  <c r="L1091" i="7"/>
  <c r="K1091" i="7"/>
  <c r="J1091" i="7"/>
  <c r="I1091" i="7"/>
  <c r="H1091" i="7"/>
  <c r="G1091" i="7"/>
  <c r="F1091" i="7"/>
  <c r="E1091" i="7"/>
  <c r="D1091" i="7"/>
  <c r="C1091" i="7"/>
  <c r="L1090" i="7"/>
  <c r="K1090" i="7"/>
  <c r="J1090" i="7"/>
  <c r="I1090" i="7"/>
  <c r="H1090" i="7"/>
  <c r="G1090" i="7"/>
  <c r="F1090" i="7"/>
  <c r="E1090" i="7"/>
  <c r="D1090" i="7"/>
  <c r="C1090" i="7"/>
  <c r="L1089" i="7"/>
  <c r="K1089" i="7"/>
  <c r="J1089" i="7"/>
  <c r="I1089" i="7"/>
  <c r="H1089" i="7"/>
  <c r="G1089" i="7"/>
  <c r="F1089" i="7"/>
  <c r="E1089" i="7"/>
  <c r="D1089" i="7"/>
  <c r="C1089" i="7"/>
  <c r="L1088" i="7"/>
  <c r="K1088" i="7"/>
  <c r="J1088" i="7"/>
  <c r="I1088" i="7"/>
  <c r="C1088" i="7" s="1"/>
  <c r="H1088" i="7"/>
  <c r="G1088" i="7"/>
  <c r="F1088" i="7"/>
  <c r="E1088" i="7"/>
  <c r="D1088" i="7"/>
  <c r="L1087" i="7"/>
  <c r="K1087" i="7"/>
  <c r="J1087" i="7"/>
  <c r="I1087" i="7"/>
  <c r="C1087" i="7" s="1"/>
  <c r="H1087" i="7"/>
  <c r="G1087" i="7"/>
  <c r="F1087" i="7"/>
  <c r="E1087" i="7"/>
  <c r="D1087" i="7"/>
  <c r="L1086" i="7"/>
  <c r="K1086" i="7"/>
  <c r="J1086" i="7"/>
  <c r="I1086" i="7"/>
  <c r="H1086" i="7"/>
  <c r="G1086" i="7"/>
  <c r="F1086" i="7"/>
  <c r="E1086" i="7"/>
  <c r="D1086" i="7"/>
  <c r="C1086" i="7"/>
  <c r="Q1085" i="7"/>
  <c r="L1085" i="7"/>
  <c r="K1085" i="7"/>
  <c r="J1085" i="7"/>
  <c r="I1085" i="7"/>
  <c r="H1085" i="7"/>
  <c r="G1085" i="7"/>
  <c r="F1085" i="7"/>
  <c r="E1085" i="7"/>
  <c r="D1085" i="7"/>
  <c r="C1085" i="7"/>
  <c r="Q1084" i="7"/>
  <c r="L1084" i="7"/>
  <c r="K1084" i="7"/>
  <c r="J1084" i="7"/>
  <c r="I1084" i="7"/>
  <c r="C1084" i="7" s="1"/>
  <c r="H1084" i="7"/>
  <c r="G1084" i="7"/>
  <c r="F1084" i="7"/>
  <c r="E1084" i="7"/>
  <c r="D1084" i="7"/>
  <c r="L1083" i="7"/>
  <c r="K1083" i="7"/>
  <c r="J1083" i="7"/>
  <c r="I1083" i="7"/>
  <c r="H1083" i="7"/>
  <c r="G1083" i="7"/>
  <c r="F1083" i="7"/>
  <c r="E1083" i="7"/>
  <c r="D1083" i="7"/>
  <c r="C1083" i="7"/>
  <c r="L1082" i="7"/>
  <c r="K1082" i="7"/>
  <c r="J1082" i="7"/>
  <c r="I1082" i="7"/>
  <c r="H1082" i="7"/>
  <c r="G1082" i="7"/>
  <c r="F1082" i="7"/>
  <c r="E1082" i="7"/>
  <c r="D1082" i="7"/>
  <c r="C1082" i="7"/>
  <c r="L1081" i="7"/>
  <c r="K1081" i="7"/>
  <c r="J1081" i="7"/>
  <c r="I1081" i="7"/>
  <c r="C1081" i="7" s="1"/>
  <c r="H1081" i="7"/>
  <c r="G1081" i="7"/>
  <c r="F1081" i="7"/>
  <c r="E1081" i="7"/>
  <c r="D1081" i="7"/>
  <c r="L1080" i="7"/>
  <c r="K1080" i="7"/>
  <c r="J1080" i="7"/>
  <c r="I1080" i="7"/>
  <c r="H1080" i="7"/>
  <c r="G1080" i="7"/>
  <c r="F1080" i="7"/>
  <c r="E1080" i="7"/>
  <c r="D1080" i="7"/>
  <c r="C1080" i="7"/>
  <c r="L1079" i="7"/>
  <c r="K1079" i="7"/>
  <c r="J1079" i="7"/>
  <c r="I1079" i="7"/>
  <c r="C1079" i="7" s="1"/>
  <c r="H1079" i="7"/>
  <c r="G1079" i="7"/>
  <c r="F1079" i="7"/>
  <c r="E1079" i="7"/>
  <c r="D1079" i="7"/>
  <c r="L1078" i="7"/>
  <c r="K1078" i="7"/>
  <c r="J1078" i="7"/>
  <c r="I1078" i="7"/>
  <c r="C1078" i="7" s="1"/>
  <c r="H1078" i="7"/>
  <c r="G1078" i="7"/>
  <c r="F1078" i="7"/>
  <c r="E1078" i="7"/>
  <c r="D1078" i="7"/>
  <c r="L1077" i="7"/>
  <c r="K1077" i="7"/>
  <c r="J1077" i="7"/>
  <c r="I1077" i="7"/>
  <c r="C1077" i="7" s="1"/>
  <c r="H1077" i="7"/>
  <c r="G1077" i="7"/>
  <c r="F1077" i="7"/>
  <c r="E1077" i="7"/>
  <c r="D1077" i="7"/>
  <c r="L1076" i="7"/>
  <c r="K1076" i="7"/>
  <c r="J1076" i="7"/>
  <c r="I1076" i="7"/>
  <c r="H1076" i="7"/>
  <c r="G1076" i="7"/>
  <c r="F1076" i="7"/>
  <c r="E1076" i="7"/>
  <c r="D1076" i="7"/>
  <c r="C1076" i="7"/>
  <c r="L1075" i="7"/>
  <c r="K1075" i="7"/>
  <c r="J1075" i="7"/>
  <c r="I1075" i="7"/>
  <c r="H1075" i="7"/>
  <c r="G1075" i="7"/>
  <c r="F1075" i="7"/>
  <c r="E1075" i="7"/>
  <c r="D1075" i="7"/>
  <c r="C1075" i="7"/>
  <c r="L1074" i="7"/>
  <c r="K1074" i="7"/>
  <c r="J1074" i="7"/>
  <c r="I1074" i="7"/>
  <c r="C1074" i="7" s="1"/>
  <c r="H1074" i="7"/>
  <c r="G1074" i="7"/>
  <c r="F1074" i="7"/>
  <c r="E1074" i="7"/>
  <c r="D1074" i="7"/>
  <c r="L1073" i="7"/>
  <c r="K1073" i="7"/>
  <c r="J1073" i="7"/>
  <c r="I1073" i="7"/>
  <c r="C1073" i="7" s="1"/>
  <c r="H1073" i="7"/>
  <c r="G1073" i="7"/>
  <c r="F1073" i="7"/>
  <c r="E1073" i="7"/>
  <c r="D1073" i="7"/>
  <c r="L1072" i="7"/>
  <c r="K1072" i="7"/>
  <c r="J1072" i="7"/>
  <c r="I1072" i="7"/>
  <c r="C1072" i="7" s="1"/>
  <c r="H1072" i="7"/>
  <c r="G1072" i="7"/>
  <c r="F1072" i="7"/>
  <c r="E1072" i="7"/>
  <c r="D1072" i="7"/>
  <c r="L1071" i="7"/>
  <c r="K1071" i="7"/>
  <c r="J1071" i="7"/>
  <c r="I1071" i="7"/>
  <c r="H1071" i="7"/>
  <c r="G1071" i="7"/>
  <c r="F1071" i="7"/>
  <c r="E1071" i="7"/>
  <c r="D1071" i="7"/>
  <c r="C1071" i="7"/>
  <c r="L1070" i="7"/>
  <c r="K1070" i="7"/>
  <c r="J1070" i="7"/>
  <c r="I1070" i="7"/>
  <c r="H1070" i="7"/>
  <c r="G1070" i="7"/>
  <c r="F1070" i="7"/>
  <c r="E1070" i="7"/>
  <c r="D1070" i="7"/>
  <c r="C1070" i="7"/>
  <c r="L1069" i="7"/>
  <c r="K1069" i="7"/>
  <c r="J1069" i="7"/>
  <c r="I1069" i="7"/>
  <c r="C1069" i="7" s="1"/>
  <c r="H1069" i="7"/>
  <c r="G1069" i="7"/>
  <c r="F1069" i="7"/>
  <c r="E1069" i="7"/>
  <c r="D1069" i="7"/>
  <c r="L1068" i="7"/>
  <c r="K1068" i="7"/>
  <c r="J1068" i="7"/>
  <c r="I1068" i="7"/>
  <c r="C1068" i="7" s="1"/>
  <c r="H1068" i="7"/>
  <c r="G1068" i="7"/>
  <c r="F1068" i="7"/>
  <c r="E1068" i="7"/>
  <c r="D1068" i="7"/>
  <c r="L1067" i="7"/>
  <c r="K1067" i="7"/>
  <c r="J1067" i="7"/>
  <c r="I1067" i="7"/>
  <c r="H1067" i="7"/>
  <c r="G1067" i="7"/>
  <c r="F1067" i="7"/>
  <c r="E1067" i="7"/>
  <c r="D1067" i="7"/>
  <c r="C1067" i="7"/>
  <c r="L1066" i="7"/>
  <c r="K1066" i="7"/>
  <c r="J1066" i="7"/>
  <c r="I1066" i="7"/>
  <c r="H1066" i="7"/>
  <c r="G1066" i="7"/>
  <c r="F1066" i="7"/>
  <c r="E1066" i="7"/>
  <c r="D1066" i="7"/>
  <c r="C1066" i="7"/>
  <c r="L1065" i="7"/>
  <c r="K1065" i="7"/>
  <c r="J1065" i="7"/>
  <c r="I1065" i="7"/>
  <c r="C1065" i="7" s="1"/>
  <c r="H1065" i="7"/>
  <c r="G1065" i="7"/>
  <c r="F1065" i="7"/>
  <c r="E1065" i="7"/>
  <c r="D1065" i="7"/>
  <c r="L1064" i="7"/>
  <c r="K1064" i="7"/>
  <c r="J1064" i="7"/>
  <c r="I1064" i="7"/>
  <c r="C1064" i="7" s="1"/>
  <c r="H1064" i="7"/>
  <c r="G1064" i="7"/>
  <c r="F1064" i="7"/>
  <c r="E1064" i="7"/>
  <c r="D1064" i="7"/>
  <c r="L1063" i="7"/>
  <c r="K1063" i="7"/>
  <c r="J1063" i="7"/>
  <c r="I1063" i="7"/>
  <c r="C1063" i="7" s="1"/>
  <c r="H1063" i="7"/>
  <c r="G1063" i="7"/>
  <c r="F1063" i="7"/>
  <c r="E1063" i="7"/>
  <c r="D1063" i="7"/>
  <c r="L1062" i="7"/>
  <c r="K1062" i="7"/>
  <c r="J1062" i="7"/>
  <c r="I1062" i="7"/>
  <c r="H1062" i="7"/>
  <c r="G1062" i="7"/>
  <c r="F1062" i="7"/>
  <c r="E1062" i="7"/>
  <c r="D1062" i="7"/>
  <c r="C1062" i="7"/>
  <c r="L1061" i="7"/>
  <c r="K1061" i="7"/>
  <c r="J1061" i="7"/>
  <c r="I1061" i="7"/>
  <c r="H1061" i="7"/>
  <c r="G1061" i="7"/>
  <c r="F1061" i="7"/>
  <c r="E1061" i="7"/>
  <c r="D1061" i="7"/>
  <c r="C1061" i="7"/>
  <c r="L1060" i="7"/>
  <c r="K1060" i="7"/>
  <c r="J1060" i="7"/>
  <c r="I1060" i="7"/>
  <c r="H1060" i="7"/>
  <c r="G1060" i="7"/>
  <c r="F1060" i="7"/>
  <c r="E1060" i="7"/>
  <c r="D1060" i="7"/>
  <c r="C1060" i="7"/>
  <c r="L1059" i="7"/>
  <c r="K1059" i="7"/>
  <c r="J1059" i="7"/>
  <c r="I1059" i="7"/>
  <c r="C1059" i="7" s="1"/>
  <c r="H1059" i="7"/>
  <c r="G1059" i="7"/>
  <c r="F1059" i="7"/>
  <c r="E1059" i="7"/>
  <c r="D1059" i="7"/>
  <c r="L1058" i="7"/>
  <c r="K1058" i="7"/>
  <c r="J1058" i="7"/>
  <c r="I1058" i="7"/>
  <c r="C1058" i="7" s="1"/>
  <c r="H1058" i="7"/>
  <c r="G1058" i="7"/>
  <c r="F1058" i="7"/>
  <c r="E1058" i="7"/>
  <c r="D1058" i="7"/>
  <c r="L1057" i="7"/>
  <c r="K1057" i="7"/>
  <c r="J1057" i="7"/>
  <c r="I1057" i="7"/>
  <c r="H1057" i="7"/>
  <c r="G1057" i="7"/>
  <c r="F1057" i="7"/>
  <c r="E1057" i="7"/>
  <c r="D1057" i="7"/>
  <c r="C1057" i="7"/>
  <c r="L1056" i="7"/>
  <c r="K1056" i="7"/>
  <c r="J1056" i="7"/>
  <c r="I1056" i="7"/>
  <c r="H1056" i="7"/>
  <c r="G1056" i="7"/>
  <c r="F1056" i="7"/>
  <c r="E1056" i="7"/>
  <c r="D1056" i="7"/>
  <c r="C1056" i="7"/>
  <c r="L1055" i="7"/>
  <c r="K1055" i="7"/>
  <c r="J1055" i="7"/>
  <c r="I1055" i="7"/>
  <c r="H1055" i="7"/>
  <c r="G1055" i="7"/>
  <c r="F1055" i="7"/>
  <c r="E1055" i="7"/>
  <c r="D1055" i="7"/>
  <c r="C1055" i="7"/>
  <c r="L1054" i="7"/>
  <c r="K1054" i="7"/>
  <c r="J1054" i="7"/>
  <c r="I1054" i="7"/>
  <c r="C1054" i="7" s="1"/>
  <c r="H1054" i="7"/>
  <c r="G1054" i="7"/>
  <c r="F1054" i="7"/>
  <c r="E1054" i="7"/>
  <c r="D1054" i="7"/>
  <c r="L1053" i="7"/>
  <c r="K1053" i="7"/>
  <c r="J1053" i="7"/>
  <c r="I1053" i="7"/>
  <c r="C1053" i="7" s="1"/>
  <c r="H1053" i="7"/>
  <c r="G1053" i="7"/>
  <c r="F1053" i="7"/>
  <c r="E1053" i="7"/>
  <c r="D1053" i="7"/>
  <c r="L1052" i="7"/>
  <c r="K1052" i="7"/>
  <c r="J1052" i="7"/>
  <c r="I1052" i="7"/>
  <c r="H1052" i="7"/>
  <c r="G1052" i="7"/>
  <c r="F1052" i="7"/>
  <c r="E1052" i="7"/>
  <c r="D1052" i="7"/>
  <c r="C1052" i="7"/>
  <c r="L1051" i="7"/>
  <c r="K1051" i="7"/>
  <c r="J1051" i="7"/>
  <c r="I1051" i="7"/>
  <c r="H1051" i="7"/>
  <c r="G1051" i="7"/>
  <c r="F1051" i="7"/>
  <c r="E1051" i="7"/>
  <c r="D1051" i="7"/>
  <c r="C1051" i="7"/>
  <c r="L1050" i="7"/>
  <c r="K1050" i="7"/>
  <c r="J1050" i="7"/>
  <c r="I1050" i="7"/>
  <c r="H1050" i="7"/>
  <c r="G1050" i="7"/>
  <c r="F1050" i="7"/>
  <c r="E1050" i="7"/>
  <c r="D1050" i="7"/>
  <c r="C1050" i="7"/>
  <c r="L1049" i="7"/>
  <c r="K1049" i="7"/>
  <c r="J1049" i="7"/>
  <c r="I1049" i="7"/>
  <c r="C1049" i="7" s="1"/>
  <c r="H1049" i="7"/>
  <c r="G1049" i="7"/>
  <c r="F1049" i="7"/>
  <c r="E1049" i="7"/>
  <c r="D1049" i="7"/>
  <c r="L1048" i="7"/>
  <c r="K1048" i="7"/>
  <c r="J1048" i="7"/>
  <c r="I1048" i="7"/>
  <c r="C1048" i="7" s="1"/>
  <c r="H1048" i="7"/>
  <c r="G1048" i="7"/>
  <c r="F1048" i="7"/>
  <c r="E1048" i="7"/>
  <c r="D1048" i="7"/>
  <c r="L1047" i="7"/>
  <c r="K1047" i="7"/>
  <c r="J1047" i="7"/>
  <c r="I1047" i="7"/>
  <c r="H1047" i="7"/>
  <c r="G1047" i="7"/>
  <c r="F1047" i="7"/>
  <c r="E1047" i="7"/>
  <c r="D1047" i="7"/>
  <c r="C1047" i="7"/>
  <c r="L1046" i="7"/>
  <c r="K1046" i="7"/>
  <c r="J1046" i="7"/>
  <c r="I1046" i="7"/>
  <c r="C1046" i="7" s="1"/>
  <c r="H1046" i="7"/>
  <c r="G1046" i="7"/>
  <c r="F1046" i="7"/>
  <c r="E1046" i="7"/>
  <c r="D1046" i="7"/>
  <c r="L1045" i="7"/>
  <c r="K1045" i="7"/>
  <c r="J1045" i="7"/>
  <c r="I1045" i="7"/>
  <c r="H1045" i="7"/>
  <c r="G1045" i="7"/>
  <c r="F1045" i="7"/>
  <c r="E1045" i="7"/>
  <c r="D1045" i="7"/>
  <c r="C1045" i="7"/>
  <c r="L1044" i="7"/>
  <c r="K1044" i="7"/>
  <c r="J1044" i="7"/>
  <c r="I1044" i="7"/>
  <c r="H1044" i="7"/>
  <c r="G1044" i="7"/>
  <c r="F1044" i="7"/>
  <c r="E1044" i="7"/>
  <c r="D1044" i="7"/>
  <c r="C1044" i="7"/>
  <c r="L1043" i="7"/>
  <c r="K1043" i="7"/>
  <c r="J1043" i="7"/>
  <c r="I1043" i="7"/>
  <c r="C1043" i="7" s="1"/>
  <c r="H1043" i="7"/>
  <c r="G1043" i="7"/>
  <c r="F1043" i="7"/>
  <c r="E1043" i="7"/>
  <c r="D1043" i="7"/>
  <c r="L1042" i="7"/>
  <c r="K1042" i="7"/>
  <c r="J1042" i="7"/>
  <c r="I1042" i="7"/>
  <c r="H1042" i="7"/>
  <c r="G1042" i="7"/>
  <c r="F1042" i="7"/>
  <c r="E1042" i="7"/>
  <c r="D1042" i="7"/>
  <c r="C1042" i="7"/>
  <c r="L1041" i="7"/>
  <c r="K1041" i="7"/>
  <c r="J1041" i="7"/>
  <c r="I1041" i="7"/>
  <c r="C1041" i="7" s="1"/>
  <c r="H1041" i="7"/>
  <c r="G1041" i="7"/>
  <c r="F1041" i="7"/>
  <c r="E1041" i="7"/>
  <c r="D1041" i="7"/>
  <c r="L1040" i="7"/>
  <c r="K1040" i="7"/>
  <c r="J1040" i="7"/>
  <c r="I1040" i="7"/>
  <c r="H1040" i="7"/>
  <c r="G1040" i="7"/>
  <c r="F1040" i="7"/>
  <c r="E1040" i="7"/>
  <c r="D1040" i="7"/>
  <c r="C1040" i="7"/>
  <c r="L1039" i="7"/>
  <c r="K1039" i="7"/>
  <c r="J1039" i="7"/>
  <c r="I1039" i="7"/>
  <c r="C1039" i="7" s="1"/>
  <c r="H1039" i="7"/>
  <c r="G1039" i="7"/>
  <c r="F1039" i="7"/>
  <c r="E1039" i="7"/>
  <c r="D1039" i="7"/>
  <c r="L1038" i="7"/>
  <c r="K1038" i="7"/>
  <c r="J1038" i="7"/>
  <c r="I1038" i="7"/>
  <c r="C1038" i="7" s="1"/>
  <c r="H1038" i="7"/>
  <c r="G1038" i="7"/>
  <c r="F1038" i="7"/>
  <c r="E1038" i="7"/>
  <c r="D1038" i="7"/>
  <c r="L1037" i="7"/>
  <c r="K1037" i="7"/>
  <c r="J1037" i="7"/>
  <c r="I1037" i="7"/>
  <c r="H1037" i="7"/>
  <c r="G1037" i="7"/>
  <c r="F1037" i="7"/>
  <c r="E1037" i="7"/>
  <c r="D1037" i="7"/>
  <c r="C1037" i="7"/>
  <c r="L1036" i="7"/>
  <c r="K1036" i="7"/>
  <c r="J1036" i="7"/>
  <c r="I1036" i="7"/>
  <c r="C1036" i="7" s="1"/>
  <c r="H1036" i="7"/>
  <c r="G1036" i="7"/>
  <c r="F1036" i="7"/>
  <c r="E1036" i="7"/>
  <c r="D1036" i="7"/>
  <c r="L1035" i="7"/>
  <c r="K1035" i="7"/>
  <c r="J1035" i="7"/>
  <c r="I1035" i="7"/>
  <c r="H1035" i="7"/>
  <c r="G1035" i="7"/>
  <c r="F1035" i="7"/>
  <c r="E1035" i="7"/>
  <c r="D1035" i="7"/>
  <c r="C1035" i="7"/>
  <c r="L1034" i="7"/>
  <c r="K1034" i="7"/>
  <c r="J1034" i="7"/>
  <c r="I1034" i="7"/>
  <c r="H1034" i="7"/>
  <c r="G1034" i="7"/>
  <c r="F1034" i="7"/>
  <c r="E1034" i="7"/>
  <c r="D1034" i="7"/>
  <c r="C1034" i="7"/>
  <c r="L1033" i="7"/>
  <c r="K1033" i="7"/>
  <c r="J1033" i="7"/>
  <c r="I1033" i="7"/>
  <c r="C1033" i="7" s="1"/>
  <c r="H1033" i="7"/>
  <c r="G1033" i="7"/>
  <c r="F1033" i="7"/>
  <c r="E1033" i="7"/>
  <c r="D1033" i="7"/>
  <c r="L1032" i="7"/>
  <c r="K1032" i="7"/>
  <c r="J1032" i="7"/>
  <c r="I1032" i="7"/>
  <c r="H1032" i="7"/>
  <c r="G1032" i="7"/>
  <c r="F1032" i="7"/>
  <c r="E1032" i="7"/>
  <c r="D1032" i="7"/>
  <c r="C1032" i="7"/>
  <c r="L1031" i="7"/>
  <c r="K1031" i="7"/>
  <c r="J1031" i="7"/>
  <c r="I1031" i="7"/>
  <c r="H1031" i="7"/>
  <c r="G1031" i="7"/>
  <c r="F1031" i="7"/>
  <c r="E1031" i="7"/>
  <c r="D1031" i="7"/>
  <c r="C1031" i="7"/>
  <c r="L1030" i="7"/>
  <c r="K1030" i="7"/>
  <c r="J1030" i="7"/>
  <c r="I1030" i="7"/>
  <c r="C1030" i="7" s="1"/>
  <c r="H1030" i="7"/>
  <c r="G1030" i="7"/>
  <c r="F1030" i="7"/>
  <c r="E1030" i="7"/>
  <c r="D1030" i="7"/>
  <c r="L1029" i="7"/>
  <c r="K1029" i="7"/>
  <c r="J1029" i="7"/>
  <c r="I1029" i="7"/>
  <c r="C1029" i="7" s="1"/>
  <c r="H1029" i="7"/>
  <c r="G1029" i="7"/>
  <c r="F1029" i="7"/>
  <c r="E1029" i="7"/>
  <c r="D1029" i="7"/>
  <c r="L1028" i="7"/>
  <c r="K1028" i="7"/>
  <c r="J1028" i="7"/>
  <c r="I1028" i="7"/>
  <c r="H1028" i="7"/>
  <c r="G1028" i="7"/>
  <c r="F1028" i="7"/>
  <c r="E1028" i="7"/>
  <c r="D1028" i="7"/>
  <c r="C1028" i="7"/>
  <c r="L1027" i="7"/>
  <c r="K1027" i="7"/>
  <c r="J1027" i="7"/>
  <c r="I1027" i="7"/>
  <c r="C1027" i="7" s="1"/>
  <c r="H1027" i="7"/>
  <c r="G1027" i="7"/>
  <c r="F1027" i="7"/>
  <c r="E1027" i="7"/>
  <c r="D1027" i="7"/>
  <c r="L1026" i="7"/>
  <c r="K1026" i="7"/>
  <c r="J1026" i="7"/>
  <c r="I1026" i="7"/>
  <c r="H1026" i="7"/>
  <c r="G1026" i="7"/>
  <c r="F1026" i="7"/>
  <c r="E1026" i="7"/>
  <c r="D1026" i="7"/>
  <c r="C1026" i="7"/>
  <c r="L1025" i="7"/>
  <c r="K1025" i="7"/>
  <c r="J1025" i="7"/>
  <c r="I1025" i="7"/>
  <c r="C1025" i="7" s="1"/>
  <c r="H1025" i="7"/>
  <c r="G1025" i="7"/>
  <c r="F1025" i="7"/>
  <c r="E1025" i="7"/>
  <c r="D1025" i="7"/>
  <c r="L1024" i="7"/>
  <c r="K1024" i="7"/>
  <c r="J1024" i="7"/>
  <c r="I1024" i="7"/>
  <c r="C1024" i="7" s="1"/>
  <c r="H1024" i="7"/>
  <c r="G1024" i="7"/>
  <c r="F1024" i="7"/>
  <c r="E1024" i="7"/>
  <c r="D1024" i="7"/>
  <c r="L1023" i="7"/>
  <c r="K1023" i="7"/>
  <c r="J1023" i="7"/>
  <c r="I1023" i="7"/>
  <c r="H1023" i="7"/>
  <c r="G1023" i="7"/>
  <c r="F1023" i="7"/>
  <c r="E1023" i="7"/>
  <c r="D1023" i="7"/>
  <c r="C1023" i="7"/>
  <c r="L1022" i="7"/>
  <c r="K1022" i="7"/>
  <c r="J1022" i="7"/>
  <c r="I1022" i="7"/>
  <c r="C1022" i="7" s="1"/>
  <c r="H1022" i="7"/>
  <c r="G1022" i="7"/>
  <c r="F1022" i="7"/>
  <c r="E1022" i="7"/>
  <c r="D1022" i="7"/>
  <c r="L1021" i="7"/>
  <c r="K1021" i="7"/>
  <c r="J1021" i="7"/>
  <c r="I1021" i="7"/>
  <c r="H1021" i="7"/>
  <c r="G1021" i="7"/>
  <c r="F1021" i="7"/>
  <c r="E1021" i="7"/>
  <c r="D1021" i="7"/>
  <c r="C1021" i="7"/>
  <c r="L1020" i="7"/>
  <c r="K1020" i="7"/>
  <c r="J1020" i="7"/>
  <c r="I1020" i="7"/>
  <c r="C1020" i="7" s="1"/>
  <c r="H1020" i="7"/>
  <c r="G1020" i="7"/>
  <c r="F1020" i="7"/>
  <c r="E1020" i="7"/>
  <c r="D1020" i="7"/>
  <c r="L1019" i="7"/>
  <c r="K1019" i="7"/>
  <c r="J1019" i="7"/>
  <c r="I1019" i="7"/>
  <c r="H1019" i="7"/>
  <c r="G1019" i="7"/>
  <c r="F1019" i="7"/>
  <c r="E1019" i="7"/>
  <c r="D1019" i="7"/>
  <c r="C1019" i="7"/>
  <c r="L1018" i="7"/>
  <c r="K1018" i="7"/>
  <c r="J1018" i="7"/>
  <c r="I1018" i="7"/>
  <c r="H1018" i="7"/>
  <c r="G1018" i="7"/>
  <c r="F1018" i="7"/>
  <c r="E1018" i="7"/>
  <c r="D1018" i="7"/>
  <c r="C1018" i="7"/>
  <c r="L1017" i="7"/>
  <c r="K1017" i="7"/>
  <c r="J1017" i="7"/>
  <c r="I1017" i="7"/>
  <c r="C1017" i="7" s="1"/>
  <c r="H1017" i="7"/>
  <c r="G1017" i="7"/>
  <c r="F1017" i="7"/>
  <c r="E1017" i="7"/>
  <c r="D1017" i="7"/>
  <c r="L1016" i="7"/>
  <c r="K1016" i="7"/>
  <c r="J1016" i="7"/>
  <c r="I1016" i="7"/>
  <c r="H1016" i="7"/>
  <c r="G1016" i="7"/>
  <c r="F1016" i="7"/>
  <c r="E1016" i="7"/>
  <c r="D1016" i="7"/>
  <c r="C1016" i="7"/>
  <c r="L1015" i="7"/>
  <c r="K1015" i="7"/>
  <c r="J1015" i="7"/>
  <c r="I1015" i="7"/>
  <c r="C1015" i="7" s="1"/>
  <c r="H1015" i="7"/>
  <c r="G1015" i="7"/>
  <c r="F1015" i="7"/>
  <c r="E1015" i="7"/>
  <c r="D1015" i="7"/>
  <c r="L1014" i="7"/>
  <c r="K1014" i="7"/>
  <c r="J1014" i="7"/>
  <c r="I1014" i="7"/>
  <c r="C1014" i="7" s="1"/>
  <c r="H1014" i="7"/>
  <c r="G1014" i="7"/>
  <c r="F1014" i="7"/>
  <c r="E1014" i="7"/>
  <c r="D1014" i="7"/>
  <c r="L1013" i="7"/>
  <c r="K1013" i="7"/>
  <c r="J1013" i="7"/>
  <c r="I1013" i="7"/>
  <c r="C1013" i="7" s="1"/>
  <c r="H1013" i="7"/>
  <c r="G1013" i="7"/>
  <c r="F1013" i="7"/>
  <c r="E1013" i="7"/>
  <c r="D1013" i="7"/>
  <c r="L1012" i="7"/>
  <c r="K1012" i="7"/>
  <c r="J1012" i="7"/>
  <c r="I1012" i="7"/>
  <c r="H1012" i="7"/>
  <c r="G1012" i="7"/>
  <c r="F1012" i="7"/>
  <c r="E1012" i="7"/>
  <c r="D1012" i="7"/>
  <c r="C1012" i="7"/>
  <c r="L1011" i="7"/>
  <c r="K1011" i="7"/>
  <c r="J1011" i="7"/>
  <c r="I1011" i="7"/>
  <c r="H1011" i="7"/>
  <c r="G1011" i="7"/>
  <c r="F1011" i="7"/>
  <c r="E1011" i="7"/>
  <c r="D1011" i="7"/>
  <c r="C1011" i="7"/>
  <c r="L1010" i="7"/>
  <c r="K1010" i="7"/>
  <c r="J1010" i="7"/>
  <c r="I1010" i="7"/>
  <c r="C1010" i="7" s="1"/>
  <c r="H1010" i="7"/>
  <c r="G1010" i="7"/>
  <c r="F1010" i="7"/>
  <c r="E1010" i="7"/>
  <c r="D1010" i="7"/>
  <c r="L1009" i="7"/>
  <c r="K1009" i="7"/>
  <c r="J1009" i="7"/>
  <c r="I1009" i="7"/>
  <c r="C1009" i="7" s="1"/>
  <c r="H1009" i="7"/>
  <c r="G1009" i="7"/>
  <c r="F1009" i="7"/>
  <c r="E1009" i="7"/>
  <c r="D1009" i="7"/>
  <c r="L1008" i="7"/>
  <c r="K1008" i="7"/>
  <c r="J1008" i="7"/>
  <c r="I1008" i="7"/>
  <c r="C1008" i="7" s="1"/>
  <c r="H1008" i="7"/>
  <c r="G1008" i="7"/>
  <c r="F1008" i="7"/>
  <c r="E1008" i="7"/>
  <c r="D1008" i="7"/>
  <c r="L1007" i="7"/>
  <c r="K1007" i="7"/>
  <c r="J1007" i="7"/>
  <c r="I1007" i="7"/>
  <c r="H1007" i="7"/>
  <c r="G1007" i="7"/>
  <c r="F1007" i="7"/>
  <c r="E1007" i="7"/>
  <c r="D1007" i="7"/>
  <c r="C1007" i="7"/>
  <c r="L1006" i="7"/>
  <c r="K1006" i="7"/>
  <c r="J1006" i="7"/>
  <c r="I1006" i="7"/>
  <c r="H1006" i="7"/>
  <c r="G1006" i="7"/>
  <c r="F1006" i="7"/>
  <c r="E1006" i="7"/>
  <c r="D1006" i="7"/>
  <c r="C1006" i="7"/>
  <c r="L1005" i="7"/>
  <c r="K1005" i="7"/>
  <c r="J1005" i="7"/>
  <c r="I1005" i="7"/>
  <c r="C1005" i="7" s="1"/>
  <c r="H1005" i="7"/>
  <c r="G1005" i="7"/>
  <c r="F1005" i="7"/>
  <c r="E1005" i="7"/>
  <c r="D1005" i="7"/>
  <c r="L1004" i="7"/>
  <c r="K1004" i="7"/>
  <c r="J1004" i="7"/>
  <c r="I1004" i="7"/>
  <c r="C1004" i="7" s="1"/>
  <c r="H1004" i="7"/>
  <c r="G1004" i="7"/>
  <c r="F1004" i="7"/>
  <c r="E1004" i="7"/>
  <c r="D1004" i="7"/>
  <c r="L1003" i="7"/>
  <c r="K1003" i="7"/>
  <c r="J1003" i="7"/>
  <c r="I1003" i="7"/>
  <c r="H1003" i="7"/>
  <c r="G1003" i="7"/>
  <c r="F1003" i="7"/>
  <c r="E1003" i="7"/>
  <c r="D1003" i="7"/>
  <c r="C1003" i="7"/>
  <c r="L1002" i="7"/>
  <c r="K1002" i="7"/>
  <c r="J1002" i="7"/>
  <c r="I1002" i="7"/>
  <c r="H1002" i="7"/>
  <c r="G1002" i="7"/>
  <c r="F1002" i="7"/>
  <c r="E1002" i="7"/>
  <c r="D1002" i="7"/>
  <c r="C1002" i="7"/>
  <c r="L1001" i="7"/>
  <c r="K1001" i="7"/>
  <c r="J1001" i="7"/>
  <c r="I1001" i="7"/>
  <c r="C1001" i="7" s="1"/>
  <c r="H1001" i="7"/>
  <c r="G1001" i="7"/>
  <c r="F1001" i="7"/>
  <c r="E1001" i="7"/>
  <c r="D1001" i="7"/>
  <c r="L1000" i="7"/>
  <c r="K1000" i="7"/>
  <c r="J1000" i="7"/>
  <c r="I1000" i="7"/>
  <c r="C1000" i="7" s="1"/>
  <c r="H1000" i="7"/>
  <c r="G1000" i="7"/>
  <c r="F1000" i="7"/>
  <c r="E1000" i="7"/>
  <c r="D1000" i="7"/>
  <c r="L999" i="7"/>
  <c r="K999" i="7"/>
  <c r="J999" i="7"/>
  <c r="I999" i="7"/>
  <c r="C999" i="7" s="1"/>
  <c r="H999" i="7"/>
  <c r="G999" i="7"/>
  <c r="F999" i="7"/>
  <c r="E999" i="7"/>
  <c r="D999" i="7"/>
  <c r="L998" i="7"/>
  <c r="K998" i="7"/>
  <c r="J998" i="7"/>
  <c r="I998" i="7"/>
  <c r="C998" i="7" s="1"/>
  <c r="H998" i="7"/>
  <c r="G998" i="7"/>
  <c r="F998" i="7"/>
  <c r="E998" i="7"/>
  <c r="D998" i="7"/>
  <c r="L997" i="7"/>
  <c r="K997" i="7"/>
  <c r="J997" i="7"/>
  <c r="I997" i="7"/>
  <c r="H997" i="7"/>
  <c r="G997" i="7"/>
  <c r="F997" i="7"/>
  <c r="E997" i="7"/>
  <c r="D997" i="7"/>
  <c r="C997" i="7"/>
  <c r="L996" i="7"/>
  <c r="K996" i="7"/>
  <c r="J996" i="7"/>
  <c r="I996" i="7"/>
  <c r="H996" i="7"/>
  <c r="G996" i="7"/>
  <c r="F996" i="7"/>
  <c r="E996" i="7"/>
  <c r="D996" i="7"/>
  <c r="C996" i="7"/>
  <c r="L995" i="7"/>
  <c r="K995" i="7"/>
  <c r="J995" i="7"/>
  <c r="I995" i="7"/>
  <c r="C995" i="7" s="1"/>
  <c r="H995" i="7"/>
  <c r="G995" i="7"/>
  <c r="F995" i="7"/>
  <c r="E995" i="7"/>
  <c r="D995" i="7"/>
  <c r="L994" i="7"/>
  <c r="K994" i="7"/>
  <c r="J994" i="7"/>
  <c r="I994" i="7"/>
  <c r="C994" i="7" s="1"/>
  <c r="H994" i="7"/>
  <c r="G994" i="7"/>
  <c r="F994" i="7"/>
  <c r="E994" i="7"/>
  <c r="D994" i="7"/>
  <c r="L993" i="7"/>
  <c r="K993" i="7"/>
  <c r="J993" i="7"/>
  <c r="I993" i="7"/>
  <c r="H993" i="7"/>
  <c r="G993" i="7"/>
  <c r="F993" i="7"/>
  <c r="E993" i="7"/>
  <c r="D993" i="7"/>
  <c r="C993" i="7"/>
  <c r="L992" i="7"/>
  <c r="K992" i="7"/>
  <c r="J992" i="7"/>
  <c r="I992" i="7"/>
  <c r="H992" i="7"/>
  <c r="G992" i="7"/>
  <c r="F992" i="7"/>
  <c r="E992" i="7"/>
  <c r="D992" i="7"/>
  <c r="C992" i="7"/>
  <c r="L991" i="7"/>
  <c r="K991" i="7"/>
  <c r="J991" i="7"/>
  <c r="I991" i="7"/>
  <c r="H991" i="7"/>
  <c r="G991" i="7"/>
  <c r="F991" i="7"/>
  <c r="E991" i="7"/>
  <c r="D991" i="7"/>
  <c r="C991" i="7"/>
  <c r="L990" i="7"/>
  <c r="K990" i="7"/>
  <c r="J990" i="7"/>
  <c r="I990" i="7"/>
  <c r="C990" i="7" s="1"/>
  <c r="H990" i="7"/>
  <c r="G990" i="7"/>
  <c r="F990" i="7"/>
  <c r="E990" i="7"/>
  <c r="D990" i="7"/>
  <c r="L989" i="7"/>
  <c r="K989" i="7"/>
  <c r="J989" i="7"/>
  <c r="I989" i="7"/>
  <c r="C989" i="7" s="1"/>
  <c r="H989" i="7"/>
  <c r="G989" i="7"/>
  <c r="F989" i="7"/>
  <c r="E989" i="7"/>
  <c r="D989" i="7"/>
  <c r="L988" i="7"/>
  <c r="K988" i="7"/>
  <c r="J988" i="7"/>
  <c r="I988" i="7"/>
  <c r="C988" i="7" s="1"/>
  <c r="H988" i="7"/>
  <c r="G988" i="7"/>
  <c r="F988" i="7"/>
  <c r="E988" i="7"/>
  <c r="D988" i="7"/>
  <c r="L987" i="7"/>
  <c r="K987" i="7"/>
  <c r="J987" i="7"/>
  <c r="I987" i="7"/>
  <c r="H987" i="7"/>
  <c r="G987" i="7"/>
  <c r="F987" i="7"/>
  <c r="E987" i="7"/>
  <c r="D987" i="7"/>
  <c r="C987" i="7"/>
  <c r="L986" i="7"/>
  <c r="K986" i="7"/>
  <c r="J986" i="7"/>
  <c r="I986" i="7"/>
  <c r="H986" i="7"/>
  <c r="G986" i="7"/>
  <c r="F986" i="7"/>
  <c r="E986" i="7"/>
  <c r="D986" i="7"/>
  <c r="C986" i="7"/>
  <c r="L985" i="7"/>
  <c r="K985" i="7"/>
  <c r="J985" i="7"/>
  <c r="I985" i="7"/>
  <c r="C985" i="7" s="1"/>
  <c r="H985" i="7"/>
  <c r="G985" i="7"/>
  <c r="F985" i="7"/>
  <c r="E985" i="7"/>
  <c r="D985" i="7"/>
  <c r="L984" i="7"/>
  <c r="K984" i="7"/>
  <c r="J984" i="7"/>
  <c r="I984" i="7"/>
  <c r="C984" i="7" s="1"/>
  <c r="H984" i="7"/>
  <c r="G984" i="7"/>
  <c r="F984" i="7"/>
  <c r="E984" i="7"/>
  <c r="D984" i="7"/>
  <c r="L983" i="7"/>
  <c r="K983" i="7"/>
  <c r="J983" i="7"/>
  <c r="I983" i="7"/>
  <c r="C983" i="7" s="1"/>
  <c r="H983" i="7"/>
  <c r="G983" i="7"/>
  <c r="F983" i="7"/>
  <c r="E983" i="7"/>
  <c r="D983" i="7"/>
  <c r="L982" i="7"/>
  <c r="K982" i="7"/>
  <c r="J982" i="7"/>
  <c r="I982" i="7"/>
  <c r="C982" i="7" s="1"/>
  <c r="H982" i="7"/>
  <c r="G982" i="7"/>
  <c r="F982" i="7"/>
  <c r="E982" i="7"/>
  <c r="D982" i="7"/>
  <c r="L981" i="7"/>
  <c r="K981" i="7"/>
  <c r="J981" i="7"/>
  <c r="I981" i="7"/>
  <c r="H981" i="7"/>
  <c r="G981" i="7"/>
  <c r="F981" i="7"/>
  <c r="E981" i="7"/>
  <c r="D981" i="7"/>
  <c r="C981" i="7"/>
  <c r="L980" i="7"/>
  <c r="K980" i="7"/>
  <c r="J980" i="7"/>
  <c r="I980" i="7"/>
  <c r="C980" i="7" s="1"/>
  <c r="H980" i="7"/>
  <c r="G980" i="7"/>
  <c r="F980" i="7"/>
  <c r="E980" i="7"/>
  <c r="D980" i="7"/>
  <c r="L979" i="7"/>
  <c r="K979" i="7"/>
  <c r="J979" i="7"/>
  <c r="I979" i="7"/>
  <c r="C979" i="7" s="1"/>
  <c r="H979" i="7"/>
  <c r="G979" i="7"/>
  <c r="F979" i="7"/>
  <c r="E979" i="7"/>
  <c r="D979" i="7"/>
  <c r="L978" i="7"/>
  <c r="K978" i="7"/>
  <c r="J978" i="7"/>
  <c r="I978" i="7"/>
  <c r="C978" i="7" s="1"/>
  <c r="H978" i="7"/>
  <c r="G978" i="7"/>
  <c r="F978" i="7"/>
  <c r="E978" i="7"/>
  <c r="D978" i="7"/>
  <c r="L977" i="7"/>
  <c r="K977" i="7"/>
  <c r="J977" i="7"/>
  <c r="I977" i="7"/>
  <c r="C977" i="7" s="1"/>
  <c r="H977" i="7"/>
  <c r="G977" i="7"/>
  <c r="F977" i="7"/>
  <c r="E977" i="7"/>
  <c r="D977" i="7"/>
  <c r="L976" i="7"/>
  <c r="K976" i="7"/>
  <c r="J976" i="7"/>
  <c r="I976" i="7"/>
  <c r="H976" i="7"/>
  <c r="G976" i="7"/>
  <c r="F976" i="7"/>
  <c r="E976" i="7"/>
  <c r="D976" i="7"/>
  <c r="C976" i="7"/>
  <c r="L975" i="7"/>
  <c r="K975" i="7"/>
  <c r="J975" i="7"/>
  <c r="I975" i="7"/>
  <c r="H975" i="7"/>
  <c r="G975" i="7"/>
  <c r="F975" i="7"/>
  <c r="E975" i="7"/>
  <c r="D975" i="7"/>
  <c r="C975" i="7"/>
  <c r="L974" i="7"/>
  <c r="K974" i="7"/>
  <c r="J974" i="7"/>
  <c r="I974" i="7"/>
  <c r="C974" i="7" s="1"/>
  <c r="H974" i="7"/>
  <c r="G974" i="7"/>
  <c r="F974" i="7"/>
  <c r="E974" i="7"/>
  <c r="D974" i="7"/>
  <c r="L973" i="7"/>
  <c r="K973" i="7"/>
  <c r="J973" i="7"/>
  <c r="I973" i="7"/>
  <c r="C973" i="7" s="1"/>
  <c r="H973" i="7"/>
  <c r="G973" i="7"/>
  <c r="F973" i="7"/>
  <c r="E973" i="7"/>
  <c r="D973" i="7"/>
  <c r="L972" i="7"/>
  <c r="K972" i="7"/>
  <c r="J972" i="7"/>
  <c r="I972" i="7"/>
  <c r="C972" i="7" s="1"/>
  <c r="H972" i="7"/>
  <c r="G972" i="7"/>
  <c r="F972" i="7"/>
  <c r="E972" i="7"/>
  <c r="D972" i="7"/>
  <c r="L971" i="7"/>
  <c r="K971" i="7"/>
  <c r="J971" i="7"/>
  <c r="I971" i="7"/>
  <c r="H971" i="7"/>
  <c r="G971" i="7"/>
  <c r="F971" i="7"/>
  <c r="E971" i="7"/>
  <c r="D971" i="7"/>
  <c r="C971" i="7"/>
  <c r="L970" i="7"/>
  <c r="K970" i="7"/>
  <c r="J970" i="7"/>
  <c r="I970" i="7"/>
  <c r="C970" i="7" s="1"/>
  <c r="H970" i="7"/>
  <c r="G970" i="7"/>
  <c r="F970" i="7"/>
  <c r="E970" i="7"/>
  <c r="D970" i="7"/>
  <c r="L969" i="7"/>
  <c r="K969" i="7"/>
  <c r="J969" i="7"/>
  <c r="I969" i="7"/>
  <c r="C969" i="7" s="1"/>
  <c r="H969" i="7"/>
  <c r="G969" i="7"/>
  <c r="F969" i="7"/>
  <c r="E969" i="7"/>
  <c r="D969" i="7"/>
  <c r="L968" i="7"/>
  <c r="K968" i="7"/>
  <c r="J968" i="7"/>
  <c r="I968" i="7"/>
  <c r="C968" i="7" s="1"/>
  <c r="H968" i="7"/>
  <c r="G968" i="7"/>
  <c r="F968" i="7"/>
  <c r="E968" i="7"/>
  <c r="D968" i="7"/>
  <c r="L967" i="7"/>
  <c r="K967" i="7"/>
  <c r="J967" i="7"/>
  <c r="I967" i="7"/>
  <c r="H967" i="7"/>
  <c r="G967" i="7"/>
  <c r="F967" i="7"/>
  <c r="E967" i="7"/>
  <c r="D967" i="7"/>
  <c r="C967" i="7"/>
  <c r="L966" i="7"/>
  <c r="K966" i="7"/>
  <c r="J966" i="7"/>
  <c r="I966" i="7"/>
  <c r="H966" i="7"/>
  <c r="G966" i="7"/>
  <c r="F966" i="7"/>
  <c r="E966" i="7"/>
  <c r="D966" i="7"/>
  <c r="C966" i="7"/>
  <c r="L965" i="7"/>
  <c r="K965" i="7"/>
  <c r="J965" i="7"/>
  <c r="I965" i="7"/>
  <c r="C965" i="7" s="1"/>
  <c r="H965" i="7"/>
  <c r="G965" i="7"/>
  <c r="F965" i="7"/>
  <c r="E965" i="7"/>
  <c r="D965" i="7"/>
  <c r="L964" i="7"/>
  <c r="K964" i="7"/>
  <c r="J964" i="7"/>
  <c r="I964" i="7"/>
  <c r="H964" i="7"/>
  <c r="G964" i="7"/>
  <c r="F964" i="7"/>
  <c r="E964" i="7"/>
  <c r="D964" i="7"/>
  <c r="C964" i="7"/>
  <c r="L963" i="7"/>
  <c r="K963" i="7"/>
  <c r="J963" i="7"/>
  <c r="I963" i="7"/>
  <c r="H963" i="7"/>
  <c r="G963" i="7"/>
  <c r="F963" i="7"/>
  <c r="E963" i="7"/>
  <c r="D963" i="7"/>
  <c r="C963" i="7"/>
  <c r="L962" i="7"/>
  <c r="K962" i="7"/>
  <c r="J962" i="7"/>
  <c r="I962" i="7"/>
  <c r="H962" i="7"/>
  <c r="G962" i="7"/>
  <c r="F962" i="7"/>
  <c r="E962" i="7"/>
  <c r="D962" i="7"/>
  <c r="C962" i="7"/>
  <c r="L961" i="7"/>
  <c r="K961" i="7"/>
  <c r="J961" i="7"/>
  <c r="I961" i="7"/>
  <c r="H961" i="7"/>
  <c r="G961" i="7"/>
  <c r="F961" i="7"/>
  <c r="E961" i="7"/>
  <c r="D961" i="7"/>
  <c r="C961" i="7"/>
  <c r="L960" i="7"/>
  <c r="K960" i="7"/>
  <c r="J960" i="7"/>
  <c r="I960" i="7"/>
  <c r="C960" i="7" s="1"/>
  <c r="H960" i="7"/>
  <c r="G960" i="7"/>
  <c r="F960" i="7"/>
  <c r="E960" i="7"/>
  <c r="D960" i="7"/>
  <c r="L959" i="7"/>
  <c r="K959" i="7"/>
  <c r="J959" i="7"/>
  <c r="I959" i="7"/>
  <c r="H959" i="7"/>
  <c r="G959" i="7"/>
  <c r="F959" i="7"/>
  <c r="E959" i="7"/>
  <c r="D959" i="7"/>
  <c r="C959" i="7"/>
  <c r="L958" i="7"/>
  <c r="K958" i="7"/>
  <c r="J958" i="7"/>
  <c r="I958" i="7"/>
  <c r="H958" i="7"/>
  <c r="G958" i="7"/>
  <c r="F958" i="7"/>
  <c r="E958" i="7"/>
  <c r="D958" i="7"/>
  <c r="C958" i="7"/>
  <c r="L957" i="7"/>
  <c r="K957" i="7"/>
  <c r="J957" i="7"/>
  <c r="I957" i="7"/>
  <c r="H957" i="7"/>
  <c r="G957" i="7"/>
  <c r="F957" i="7"/>
  <c r="E957" i="7"/>
  <c r="D957" i="7"/>
  <c r="C957" i="7"/>
  <c r="L956" i="7"/>
  <c r="K956" i="7"/>
  <c r="J956" i="7"/>
  <c r="I956" i="7"/>
  <c r="C956" i="7" s="1"/>
  <c r="H956" i="7"/>
  <c r="G956" i="7"/>
  <c r="F956" i="7"/>
  <c r="E956" i="7"/>
  <c r="D956" i="7"/>
  <c r="L955" i="7"/>
  <c r="K955" i="7"/>
  <c r="J955" i="7"/>
  <c r="I955" i="7"/>
  <c r="H955" i="7"/>
  <c r="G955" i="7"/>
  <c r="F955" i="7"/>
  <c r="E955" i="7"/>
  <c r="D955" i="7"/>
  <c r="C955" i="7"/>
  <c r="L954" i="7"/>
  <c r="K954" i="7"/>
  <c r="J954" i="7"/>
  <c r="I954" i="7"/>
  <c r="H954" i="7"/>
  <c r="G954" i="7"/>
  <c r="F954" i="7"/>
  <c r="E954" i="7"/>
  <c r="D954" i="7"/>
  <c r="C954" i="7"/>
  <c r="L953" i="7"/>
  <c r="K953" i="7"/>
  <c r="J953" i="7"/>
  <c r="I953" i="7"/>
  <c r="C953" i="7" s="1"/>
  <c r="H953" i="7"/>
  <c r="G953" i="7"/>
  <c r="F953" i="7"/>
  <c r="E953" i="7"/>
  <c r="D953" i="7"/>
  <c r="L952" i="7"/>
  <c r="K952" i="7"/>
  <c r="J952" i="7"/>
  <c r="I952" i="7"/>
  <c r="H952" i="7"/>
  <c r="G952" i="7"/>
  <c r="F952" i="7"/>
  <c r="E952" i="7"/>
  <c r="D952" i="7"/>
  <c r="C952" i="7"/>
  <c r="L951" i="7"/>
  <c r="K951" i="7"/>
  <c r="J951" i="7"/>
  <c r="I951" i="7"/>
  <c r="C951" i="7" s="1"/>
  <c r="H951" i="7"/>
  <c r="G951" i="7"/>
  <c r="F951" i="7"/>
  <c r="E951" i="7"/>
  <c r="D951" i="7"/>
  <c r="L950" i="7"/>
  <c r="K950" i="7"/>
  <c r="J950" i="7"/>
  <c r="I950" i="7"/>
  <c r="C950" i="7" s="1"/>
  <c r="H950" i="7"/>
  <c r="G950" i="7"/>
  <c r="F950" i="7"/>
  <c r="E950" i="7"/>
  <c r="D950" i="7"/>
  <c r="L949" i="7"/>
  <c r="K949" i="7"/>
  <c r="J949" i="7"/>
  <c r="I949" i="7"/>
  <c r="C949" i="7" s="1"/>
  <c r="H949" i="7"/>
  <c r="G949" i="7"/>
  <c r="F949" i="7"/>
  <c r="E949" i="7"/>
  <c r="D949" i="7"/>
  <c r="L948" i="7"/>
  <c r="K948" i="7"/>
  <c r="J948" i="7"/>
  <c r="I948" i="7"/>
  <c r="C948" i="7" s="1"/>
  <c r="H948" i="7"/>
  <c r="G948" i="7"/>
  <c r="F948" i="7"/>
  <c r="E948" i="7"/>
  <c r="D948" i="7"/>
  <c r="L947" i="7"/>
  <c r="K947" i="7"/>
  <c r="J947" i="7"/>
  <c r="I947" i="7"/>
  <c r="H947" i="7"/>
  <c r="G947" i="7"/>
  <c r="F947" i="7"/>
  <c r="E947" i="7"/>
  <c r="D947" i="7"/>
  <c r="C947" i="7"/>
  <c r="L946" i="7"/>
  <c r="K946" i="7"/>
  <c r="J946" i="7"/>
  <c r="I946" i="7"/>
  <c r="C946" i="7" s="1"/>
  <c r="H946" i="7"/>
  <c r="G946" i="7"/>
  <c r="F946" i="7"/>
  <c r="E946" i="7"/>
  <c r="D946" i="7"/>
  <c r="L945" i="7"/>
  <c r="K945" i="7"/>
  <c r="J945" i="7"/>
  <c r="I945" i="7"/>
  <c r="C945" i="7" s="1"/>
  <c r="H945" i="7"/>
  <c r="G945" i="7"/>
  <c r="F945" i="7"/>
  <c r="E945" i="7"/>
  <c r="D945" i="7"/>
  <c r="L944" i="7"/>
  <c r="K944" i="7"/>
  <c r="J944" i="7"/>
  <c r="I944" i="7"/>
  <c r="C944" i="7" s="1"/>
  <c r="H944" i="7"/>
  <c r="G944" i="7"/>
  <c r="F944" i="7"/>
  <c r="E944" i="7"/>
  <c r="D944" i="7"/>
  <c r="L943" i="7"/>
  <c r="K943" i="7"/>
  <c r="J943" i="7"/>
  <c r="I943" i="7"/>
  <c r="C943" i="7" s="1"/>
  <c r="H943" i="7"/>
  <c r="G943" i="7"/>
  <c r="F943" i="7"/>
  <c r="E943" i="7"/>
  <c r="D943" i="7"/>
  <c r="L942" i="7"/>
  <c r="K942" i="7"/>
  <c r="J942" i="7"/>
  <c r="I942" i="7"/>
  <c r="H942" i="7"/>
  <c r="G942" i="7"/>
  <c r="F942" i="7"/>
  <c r="E942" i="7"/>
  <c r="D942" i="7"/>
  <c r="C942" i="7"/>
  <c r="L941" i="7"/>
  <c r="K941" i="7"/>
  <c r="J941" i="7"/>
  <c r="I941" i="7"/>
  <c r="C941" i="7" s="1"/>
  <c r="H941" i="7"/>
  <c r="G941" i="7"/>
  <c r="F941" i="7"/>
  <c r="E941" i="7"/>
  <c r="D941" i="7"/>
  <c r="L940" i="7"/>
  <c r="K940" i="7"/>
  <c r="J940" i="7"/>
  <c r="I940" i="7"/>
  <c r="C940" i="7" s="1"/>
  <c r="H940" i="7"/>
  <c r="G940" i="7"/>
  <c r="F940" i="7"/>
  <c r="E940" i="7"/>
  <c r="D940" i="7"/>
  <c r="L939" i="7"/>
  <c r="K939" i="7"/>
  <c r="J939" i="7"/>
  <c r="I939" i="7"/>
  <c r="H939" i="7"/>
  <c r="G939" i="7"/>
  <c r="F939" i="7"/>
  <c r="E939" i="7"/>
  <c r="D939" i="7"/>
  <c r="C939" i="7"/>
  <c r="L938" i="7"/>
  <c r="K938" i="7"/>
  <c r="J938" i="7"/>
  <c r="I938" i="7"/>
  <c r="C938" i="7" s="1"/>
  <c r="H938" i="7"/>
  <c r="G938" i="7"/>
  <c r="F938" i="7"/>
  <c r="E938" i="7"/>
  <c r="D938" i="7"/>
  <c r="L937" i="7"/>
  <c r="K937" i="7"/>
  <c r="J937" i="7"/>
  <c r="I937" i="7"/>
  <c r="C937" i="7" s="1"/>
  <c r="H937" i="7"/>
  <c r="G937" i="7"/>
  <c r="F937" i="7"/>
  <c r="E937" i="7"/>
  <c r="D937" i="7"/>
  <c r="L936" i="7"/>
  <c r="K936" i="7"/>
  <c r="J936" i="7"/>
  <c r="I936" i="7"/>
  <c r="H936" i="7"/>
  <c r="G936" i="7"/>
  <c r="F936" i="7"/>
  <c r="E936" i="7"/>
  <c r="D936" i="7"/>
  <c r="C936" i="7"/>
  <c r="L935" i="7"/>
  <c r="K935" i="7"/>
  <c r="J935" i="7"/>
  <c r="I935" i="7"/>
  <c r="C935" i="7" s="1"/>
  <c r="H935" i="7"/>
  <c r="G935" i="7"/>
  <c r="F935" i="7"/>
  <c r="E935" i="7"/>
  <c r="D935" i="7"/>
  <c r="L934" i="7"/>
  <c r="K934" i="7"/>
  <c r="J934" i="7"/>
  <c r="I934" i="7"/>
  <c r="C934" i="7" s="1"/>
  <c r="H934" i="7"/>
  <c r="G934" i="7"/>
  <c r="F934" i="7"/>
  <c r="E934" i="7"/>
  <c r="D934" i="7"/>
  <c r="L933" i="7"/>
  <c r="K933" i="7"/>
  <c r="J933" i="7"/>
  <c r="I933" i="7"/>
  <c r="H933" i="7"/>
  <c r="G933" i="7"/>
  <c r="F933" i="7"/>
  <c r="E933" i="7"/>
  <c r="D933" i="7"/>
  <c r="C933" i="7"/>
  <c r="L932" i="7"/>
  <c r="K932" i="7"/>
  <c r="J932" i="7"/>
  <c r="I932" i="7"/>
  <c r="H932" i="7"/>
  <c r="G932" i="7"/>
  <c r="F932" i="7"/>
  <c r="E932" i="7"/>
  <c r="D932" i="7"/>
  <c r="C932" i="7"/>
  <c r="L931" i="7"/>
  <c r="K931" i="7"/>
  <c r="J931" i="7"/>
  <c r="I931" i="7"/>
  <c r="H931" i="7"/>
  <c r="G931" i="7"/>
  <c r="F931" i="7"/>
  <c r="E931" i="7"/>
  <c r="D931" i="7"/>
  <c r="C931" i="7"/>
  <c r="L930" i="7"/>
  <c r="K930" i="7"/>
  <c r="J930" i="7"/>
  <c r="I930" i="7"/>
  <c r="C930" i="7" s="1"/>
  <c r="H930" i="7"/>
  <c r="G930" i="7"/>
  <c r="F930" i="7"/>
  <c r="E930" i="7"/>
  <c r="D930" i="7"/>
  <c r="L929" i="7"/>
  <c r="K929" i="7"/>
  <c r="J929" i="7"/>
  <c r="I929" i="7"/>
  <c r="C929" i="7" s="1"/>
  <c r="H929" i="7"/>
  <c r="G929" i="7"/>
  <c r="F929" i="7"/>
  <c r="E929" i="7"/>
  <c r="D929" i="7"/>
  <c r="L928" i="7"/>
  <c r="K928" i="7"/>
  <c r="J928" i="7"/>
  <c r="I928" i="7"/>
  <c r="H928" i="7"/>
  <c r="G928" i="7"/>
  <c r="F928" i="7"/>
  <c r="E928" i="7"/>
  <c r="D928" i="7"/>
  <c r="C928" i="7"/>
  <c r="L927" i="7"/>
  <c r="K927" i="7"/>
  <c r="J927" i="7"/>
  <c r="I927" i="7"/>
  <c r="C927" i="7" s="1"/>
  <c r="H927" i="7"/>
  <c r="G927" i="7"/>
  <c r="F927" i="7"/>
  <c r="E927" i="7"/>
  <c r="D927" i="7"/>
  <c r="L926" i="7"/>
  <c r="K926" i="7"/>
  <c r="J926" i="7"/>
  <c r="I926" i="7"/>
  <c r="H926" i="7"/>
  <c r="G926" i="7"/>
  <c r="F926" i="7"/>
  <c r="E926" i="7"/>
  <c r="D926" i="7"/>
  <c r="C926" i="7"/>
  <c r="L925" i="7"/>
  <c r="K925" i="7"/>
  <c r="J925" i="7"/>
  <c r="I925" i="7"/>
  <c r="C925" i="7" s="1"/>
  <c r="H925" i="7"/>
  <c r="G925" i="7"/>
  <c r="F925" i="7"/>
  <c r="E925" i="7"/>
  <c r="D925" i="7"/>
  <c r="L924" i="7"/>
  <c r="K924" i="7"/>
  <c r="J924" i="7"/>
  <c r="I924" i="7"/>
  <c r="C924" i="7" s="1"/>
  <c r="H924" i="7"/>
  <c r="G924" i="7"/>
  <c r="F924" i="7"/>
  <c r="E924" i="7"/>
  <c r="D924" i="7"/>
  <c r="L923" i="7"/>
  <c r="K923" i="7"/>
  <c r="J923" i="7"/>
  <c r="I923" i="7"/>
  <c r="H923" i="7"/>
  <c r="G923" i="7"/>
  <c r="F923" i="7"/>
  <c r="E923" i="7"/>
  <c r="D923" i="7"/>
  <c r="C923" i="7"/>
  <c r="L922" i="7"/>
  <c r="K922" i="7"/>
  <c r="J922" i="7"/>
  <c r="I922" i="7"/>
  <c r="C922" i="7" s="1"/>
  <c r="H922" i="7"/>
  <c r="G922" i="7"/>
  <c r="F922" i="7"/>
  <c r="E922" i="7"/>
  <c r="D922" i="7"/>
  <c r="L921" i="7"/>
  <c r="K921" i="7"/>
  <c r="J921" i="7"/>
  <c r="I921" i="7"/>
  <c r="C921" i="7" s="1"/>
  <c r="H921" i="7"/>
  <c r="G921" i="7"/>
  <c r="F921" i="7"/>
  <c r="E921" i="7"/>
  <c r="D921" i="7"/>
  <c r="L920" i="7"/>
  <c r="K920" i="7"/>
  <c r="J920" i="7"/>
  <c r="I920" i="7"/>
  <c r="H920" i="7"/>
  <c r="G920" i="7"/>
  <c r="F920" i="7"/>
  <c r="E920" i="7"/>
  <c r="D920" i="7"/>
  <c r="C920" i="7"/>
  <c r="L919" i="7"/>
  <c r="K919" i="7"/>
  <c r="J919" i="7"/>
  <c r="I919" i="7"/>
  <c r="C919" i="7" s="1"/>
  <c r="H919" i="7"/>
  <c r="G919" i="7"/>
  <c r="F919" i="7"/>
  <c r="E919" i="7"/>
  <c r="D919" i="7"/>
  <c r="L918" i="7"/>
  <c r="K918" i="7"/>
  <c r="J918" i="7"/>
  <c r="I918" i="7"/>
  <c r="C918" i="7" s="1"/>
  <c r="H918" i="7"/>
  <c r="G918" i="7"/>
  <c r="F918" i="7"/>
  <c r="E918" i="7"/>
  <c r="D918" i="7"/>
  <c r="L917" i="7"/>
  <c r="K917" i="7"/>
  <c r="J917" i="7"/>
  <c r="I917" i="7"/>
  <c r="H917" i="7"/>
  <c r="G917" i="7"/>
  <c r="F917" i="7"/>
  <c r="E917" i="7"/>
  <c r="D917" i="7"/>
  <c r="C917" i="7"/>
  <c r="L916" i="7"/>
  <c r="K916" i="7"/>
  <c r="J916" i="7"/>
  <c r="I916" i="7"/>
  <c r="H916" i="7"/>
  <c r="G916" i="7"/>
  <c r="F916" i="7"/>
  <c r="E916" i="7"/>
  <c r="D916" i="7"/>
  <c r="C916" i="7"/>
  <c r="L915" i="7"/>
  <c r="K915" i="7"/>
  <c r="J915" i="7"/>
  <c r="I915" i="7"/>
  <c r="H915" i="7"/>
  <c r="G915" i="7"/>
  <c r="F915" i="7"/>
  <c r="E915" i="7"/>
  <c r="D915" i="7"/>
  <c r="C915" i="7"/>
  <c r="L914" i="7"/>
  <c r="K914" i="7"/>
  <c r="J914" i="7"/>
  <c r="I914" i="7"/>
  <c r="C914" i="7" s="1"/>
  <c r="H914" i="7"/>
  <c r="G914" i="7"/>
  <c r="F914" i="7"/>
  <c r="E914" i="7"/>
  <c r="D914" i="7"/>
  <c r="L913" i="7"/>
  <c r="K913" i="7"/>
  <c r="J913" i="7"/>
  <c r="I913" i="7"/>
  <c r="C913" i="7" s="1"/>
  <c r="H913" i="7"/>
  <c r="G913" i="7"/>
  <c r="F913" i="7"/>
  <c r="E913" i="7"/>
  <c r="D913" i="7"/>
  <c r="L912" i="7"/>
  <c r="K912" i="7"/>
  <c r="J912" i="7"/>
  <c r="I912" i="7"/>
  <c r="C912" i="7" s="1"/>
  <c r="H912" i="7"/>
  <c r="G912" i="7"/>
  <c r="F912" i="7"/>
  <c r="E912" i="7"/>
  <c r="D912" i="7"/>
  <c r="L911" i="7"/>
  <c r="K911" i="7"/>
  <c r="J911" i="7"/>
  <c r="I911" i="7"/>
  <c r="H911" i="7"/>
  <c r="G911" i="7"/>
  <c r="F911" i="7"/>
  <c r="E911" i="7"/>
  <c r="D911" i="7"/>
  <c r="C911" i="7"/>
  <c r="L910" i="7"/>
  <c r="K910" i="7"/>
  <c r="J910" i="7"/>
  <c r="I910" i="7"/>
  <c r="H910" i="7"/>
  <c r="G910" i="7"/>
  <c r="F910" i="7"/>
  <c r="E910" i="7"/>
  <c r="D910" i="7"/>
  <c r="C910" i="7"/>
  <c r="L909" i="7"/>
  <c r="K909" i="7"/>
  <c r="J909" i="7"/>
  <c r="I909" i="7"/>
  <c r="H909" i="7"/>
  <c r="G909" i="7"/>
  <c r="F909" i="7"/>
  <c r="E909" i="7"/>
  <c r="D909" i="7"/>
  <c r="C909" i="7"/>
  <c r="L908" i="7"/>
  <c r="K908" i="7"/>
  <c r="J908" i="7"/>
  <c r="I908" i="7"/>
  <c r="C908" i="7" s="1"/>
  <c r="H908" i="7"/>
  <c r="G908" i="7"/>
  <c r="F908" i="7"/>
  <c r="E908" i="7"/>
  <c r="D908" i="7"/>
  <c r="L907" i="7"/>
  <c r="K907" i="7"/>
  <c r="J907" i="7"/>
  <c r="I907" i="7"/>
  <c r="H907" i="7"/>
  <c r="G907" i="7"/>
  <c r="F907" i="7"/>
  <c r="E907" i="7"/>
  <c r="D907" i="7"/>
  <c r="C907" i="7"/>
  <c r="L906" i="7"/>
  <c r="K906" i="7"/>
  <c r="J906" i="7"/>
  <c r="I906" i="7"/>
  <c r="H906" i="7"/>
  <c r="G906" i="7"/>
  <c r="F906" i="7"/>
  <c r="E906" i="7"/>
  <c r="D906" i="7"/>
  <c r="C906" i="7"/>
  <c r="L905" i="7"/>
  <c r="K905" i="7"/>
  <c r="J905" i="7"/>
  <c r="I905" i="7"/>
  <c r="C905" i="7" s="1"/>
  <c r="H905" i="7"/>
  <c r="G905" i="7"/>
  <c r="F905" i="7"/>
  <c r="E905" i="7"/>
  <c r="D905" i="7"/>
  <c r="L904" i="7"/>
  <c r="K904" i="7"/>
  <c r="J904" i="7"/>
  <c r="I904" i="7"/>
  <c r="H904" i="7"/>
  <c r="G904" i="7"/>
  <c r="F904" i="7"/>
  <c r="E904" i="7"/>
  <c r="D904" i="7"/>
  <c r="C904" i="7"/>
  <c r="L903" i="7"/>
  <c r="K903" i="7"/>
  <c r="J903" i="7"/>
  <c r="I903" i="7"/>
  <c r="H903" i="7"/>
  <c r="G903" i="7"/>
  <c r="F903" i="7"/>
  <c r="E903" i="7"/>
  <c r="D903" i="7"/>
  <c r="C903" i="7"/>
  <c r="L902" i="7"/>
  <c r="K902" i="7"/>
  <c r="J902" i="7"/>
  <c r="I902" i="7"/>
  <c r="C902" i="7" s="1"/>
  <c r="H902" i="7"/>
  <c r="G902" i="7"/>
  <c r="F902" i="7"/>
  <c r="E902" i="7"/>
  <c r="D902" i="7"/>
  <c r="L901" i="7"/>
  <c r="K901" i="7"/>
  <c r="J901" i="7"/>
  <c r="I901" i="7"/>
  <c r="C901" i="7" s="1"/>
  <c r="H901" i="7"/>
  <c r="G901" i="7"/>
  <c r="F901" i="7"/>
  <c r="E901" i="7"/>
  <c r="D901" i="7"/>
  <c r="L900" i="7"/>
  <c r="K900" i="7"/>
  <c r="J900" i="7"/>
  <c r="I900" i="7"/>
  <c r="H900" i="7"/>
  <c r="G900" i="7"/>
  <c r="F900" i="7"/>
  <c r="E900" i="7"/>
  <c r="D900" i="7"/>
  <c r="C900" i="7"/>
  <c r="L899" i="7"/>
  <c r="K899" i="7"/>
  <c r="J899" i="7"/>
  <c r="I899" i="7"/>
  <c r="H899" i="7"/>
  <c r="G899" i="7"/>
  <c r="F899" i="7"/>
  <c r="E899" i="7"/>
  <c r="D899" i="7"/>
  <c r="C899" i="7"/>
  <c r="L898" i="7"/>
  <c r="K898" i="7"/>
  <c r="J898" i="7"/>
  <c r="I898" i="7"/>
  <c r="C898" i="7" s="1"/>
  <c r="H898" i="7"/>
  <c r="G898" i="7"/>
  <c r="F898" i="7"/>
  <c r="E898" i="7"/>
  <c r="D898" i="7"/>
  <c r="L897" i="7"/>
  <c r="K897" i="7"/>
  <c r="J897" i="7"/>
  <c r="I897" i="7"/>
  <c r="C897" i="7" s="1"/>
  <c r="H897" i="7"/>
  <c r="G897" i="7"/>
  <c r="F897" i="7"/>
  <c r="E897" i="7"/>
  <c r="D897" i="7"/>
  <c r="L896" i="7"/>
  <c r="K896" i="7"/>
  <c r="J896" i="7"/>
  <c r="I896" i="7"/>
  <c r="C896" i="7" s="1"/>
  <c r="H896" i="7"/>
  <c r="G896" i="7"/>
  <c r="F896" i="7"/>
  <c r="E896" i="7"/>
  <c r="D896" i="7"/>
  <c r="L895" i="7"/>
  <c r="K895" i="7"/>
  <c r="J895" i="7"/>
  <c r="I895" i="7"/>
  <c r="C895" i="7" s="1"/>
  <c r="H895" i="7"/>
  <c r="G895" i="7"/>
  <c r="F895" i="7"/>
  <c r="E895" i="7"/>
  <c r="D895" i="7"/>
  <c r="L894" i="7"/>
  <c r="K894" i="7"/>
  <c r="J894" i="7"/>
  <c r="I894" i="7"/>
  <c r="H894" i="7"/>
  <c r="G894" i="7"/>
  <c r="F894" i="7"/>
  <c r="E894" i="7"/>
  <c r="D894" i="7"/>
  <c r="C894" i="7"/>
  <c r="L893" i="7"/>
  <c r="K893" i="7"/>
  <c r="J893" i="7"/>
  <c r="I893" i="7"/>
  <c r="C893" i="7" s="1"/>
  <c r="H893" i="7"/>
  <c r="G893" i="7"/>
  <c r="F893" i="7"/>
  <c r="E893" i="7"/>
  <c r="D893" i="7"/>
  <c r="L892" i="7"/>
  <c r="K892" i="7"/>
  <c r="J892" i="7"/>
  <c r="I892" i="7"/>
  <c r="C892" i="7" s="1"/>
  <c r="H892" i="7"/>
  <c r="G892" i="7"/>
  <c r="F892" i="7"/>
  <c r="E892" i="7"/>
  <c r="D892" i="7"/>
  <c r="L891" i="7"/>
  <c r="K891" i="7"/>
  <c r="J891" i="7"/>
  <c r="I891" i="7"/>
  <c r="H891" i="7"/>
  <c r="G891" i="7"/>
  <c r="F891" i="7"/>
  <c r="E891" i="7"/>
  <c r="D891" i="7"/>
  <c r="C891" i="7"/>
  <c r="L890" i="7"/>
  <c r="K890" i="7"/>
  <c r="J890" i="7"/>
  <c r="I890" i="7"/>
  <c r="C890" i="7" s="1"/>
  <c r="H890" i="7"/>
  <c r="G890" i="7"/>
  <c r="F890" i="7"/>
  <c r="E890" i="7"/>
  <c r="D890" i="7"/>
  <c r="L889" i="7"/>
  <c r="K889" i="7"/>
  <c r="J889" i="7"/>
  <c r="I889" i="7"/>
  <c r="C889" i="7" s="1"/>
  <c r="H889" i="7"/>
  <c r="G889" i="7"/>
  <c r="F889" i="7"/>
  <c r="E889" i="7"/>
  <c r="D889" i="7"/>
  <c r="L888" i="7"/>
  <c r="K888" i="7"/>
  <c r="J888" i="7"/>
  <c r="I888" i="7"/>
  <c r="H888" i="7"/>
  <c r="G888" i="7"/>
  <c r="F888" i="7"/>
  <c r="E888" i="7"/>
  <c r="D888" i="7"/>
  <c r="C888" i="7"/>
  <c r="L887" i="7"/>
  <c r="K887" i="7"/>
  <c r="J887" i="7"/>
  <c r="I887" i="7"/>
  <c r="H887" i="7"/>
  <c r="G887" i="7"/>
  <c r="F887" i="7"/>
  <c r="E887" i="7"/>
  <c r="D887" i="7"/>
  <c r="C887" i="7"/>
  <c r="L886" i="7"/>
  <c r="K886" i="7"/>
  <c r="J886" i="7"/>
  <c r="I886" i="7"/>
  <c r="C886" i="7" s="1"/>
  <c r="H886" i="7"/>
  <c r="G886" i="7"/>
  <c r="F886" i="7"/>
  <c r="E886" i="7"/>
  <c r="D886" i="7"/>
  <c r="L885" i="7"/>
  <c r="K885" i="7"/>
  <c r="J885" i="7"/>
  <c r="I885" i="7"/>
  <c r="C885" i="7" s="1"/>
  <c r="H885" i="7"/>
  <c r="G885" i="7"/>
  <c r="F885" i="7"/>
  <c r="E885" i="7"/>
  <c r="D885" i="7"/>
  <c r="L884" i="7"/>
  <c r="K884" i="7"/>
  <c r="J884" i="7"/>
  <c r="I884" i="7"/>
  <c r="H884" i="7"/>
  <c r="G884" i="7"/>
  <c r="F884" i="7"/>
  <c r="E884" i="7"/>
  <c r="D884" i="7"/>
  <c r="C884" i="7"/>
  <c r="L883" i="7"/>
  <c r="K883" i="7"/>
  <c r="J883" i="7"/>
  <c r="I883" i="7"/>
  <c r="C883" i="7" s="1"/>
  <c r="H883" i="7"/>
  <c r="G883" i="7"/>
  <c r="F883" i="7"/>
  <c r="E883" i="7"/>
  <c r="D883" i="7"/>
  <c r="L882" i="7"/>
  <c r="K882" i="7"/>
  <c r="J882" i="7"/>
  <c r="I882" i="7"/>
  <c r="C882" i="7" s="1"/>
  <c r="H882" i="7"/>
  <c r="G882" i="7"/>
  <c r="F882" i="7"/>
  <c r="E882" i="7"/>
  <c r="D882" i="7"/>
  <c r="L881" i="7"/>
  <c r="K881" i="7"/>
  <c r="J881" i="7"/>
  <c r="I881" i="7"/>
  <c r="C881" i="7" s="1"/>
  <c r="H881" i="7"/>
  <c r="G881" i="7"/>
  <c r="F881" i="7"/>
  <c r="E881" i="7"/>
  <c r="D881" i="7"/>
  <c r="L880" i="7"/>
  <c r="K880" i="7"/>
  <c r="J880" i="7"/>
  <c r="I880" i="7"/>
  <c r="C880" i="7" s="1"/>
  <c r="H880" i="7"/>
  <c r="G880" i="7"/>
  <c r="F880" i="7"/>
  <c r="E880" i="7"/>
  <c r="D880" i="7"/>
  <c r="L879" i="7"/>
  <c r="K879" i="7"/>
  <c r="J879" i="7"/>
  <c r="I879" i="7"/>
  <c r="C879" i="7" s="1"/>
  <c r="H879" i="7"/>
  <c r="G879" i="7"/>
  <c r="F879" i="7"/>
  <c r="E879" i="7"/>
  <c r="D879" i="7"/>
  <c r="L878" i="7"/>
  <c r="K878" i="7"/>
  <c r="J878" i="7"/>
  <c r="I878" i="7"/>
  <c r="H878" i="7"/>
  <c r="G878" i="7"/>
  <c r="F878" i="7"/>
  <c r="E878" i="7"/>
  <c r="D878" i="7"/>
  <c r="C878" i="7"/>
  <c r="L877" i="7"/>
  <c r="K877" i="7"/>
  <c r="J877" i="7"/>
  <c r="I877" i="7"/>
  <c r="C877" i="7" s="1"/>
  <c r="H877" i="7"/>
  <c r="G877" i="7"/>
  <c r="F877" i="7"/>
  <c r="E877" i="7"/>
  <c r="D877" i="7"/>
  <c r="L876" i="7"/>
  <c r="K876" i="7"/>
  <c r="J876" i="7"/>
  <c r="I876" i="7"/>
  <c r="C876" i="7" s="1"/>
  <c r="H876" i="7"/>
  <c r="G876" i="7"/>
  <c r="F876" i="7"/>
  <c r="E876" i="7"/>
  <c r="D876" i="7"/>
  <c r="L875" i="7"/>
  <c r="K875" i="7"/>
  <c r="J875" i="7"/>
  <c r="I875" i="7"/>
  <c r="H875" i="7"/>
  <c r="G875" i="7"/>
  <c r="F875" i="7"/>
  <c r="E875" i="7"/>
  <c r="D875" i="7"/>
  <c r="C875" i="7"/>
  <c r="L874" i="7"/>
  <c r="K874" i="7"/>
  <c r="J874" i="7"/>
  <c r="I874" i="7"/>
  <c r="C874" i="7" s="1"/>
  <c r="H874" i="7"/>
  <c r="G874" i="7"/>
  <c r="F874" i="7"/>
  <c r="E874" i="7"/>
  <c r="D874" i="7"/>
  <c r="L873" i="7"/>
  <c r="K873" i="7"/>
  <c r="J873" i="7"/>
  <c r="I873" i="7"/>
  <c r="C873" i="7" s="1"/>
  <c r="H873" i="7"/>
  <c r="G873" i="7"/>
  <c r="F873" i="7"/>
  <c r="E873" i="7"/>
  <c r="D873" i="7"/>
  <c r="L872" i="7"/>
  <c r="K872" i="7"/>
  <c r="J872" i="7"/>
  <c r="I872" i="7"/>
  <c r="H872" i="7"/>
  <c r="G872" i="7"/>
  <c r="F872" i="7"/>
  <c r="E872" i="7"/>
  <c r="D872" i="7"/>
  <c r="C872" i="7"/>
  <c r="L871" i="7"/>
  <c r="K871" i="7"/>
  <c r="J871" i="7"/>
  <c r="I871" i="7"/>
  <c r="H871" i="7"/>
  <c r="G871" i="7"/>
  <c r="F871" i="7"/>
  <c r="E871" i="7"/>
  <c r="D871" i="7"/>
  <c r="C871" i="7"/>
  <c r="L870" i="7"/>
  <c r="K870" i="7"/>
  <c r="J870" i="7"/>
  <c r="I870" i="7"/>
  <c r="C870" i="7" s="1"/>
  <c r="H870" i="7"/>
  <c r="G870" i="7"/>
  <c r="F870" i="7"/>
  <c r="E870" i="7"/>
  <c r="D870" i="7"/>
  <c r="L869" i="7"/>
  <c r="K869" i="7"/>
  <c r="J869" i="7"/>
  <c r="I869" i="7"/>
  <c r="C869" i="7" s="1"/>
  <c r="H869" i="7"/>
  <c r="G869" i="7"/>
  <c r="F869" i="7"/>
  <c r="E869" i="7"/>
  <c r="D869" i="7"/>
  <c r="L868" i="7"/>
  <c r="K868" i="7"/>
  <c r="J868" i="7"/>
  <c r="I868" i="7"/>
  <c r="H868" i="7"/>
  <c r="G868" i="7"/>
  <c r="F868" i="7"/>
  <c r="E868" i="7"/>
  <c r="D868" i="7"/>
  <c r="C868" i="7"/>
  <c r="L867" i="7"/>
  <c r="K867" i="7"/>
  <c r="J867" i="7"/>
  <c r="I867" i="7"/>
  <c r="H867" i="7"/>
  <c r="G867" i="7"/>
  <c r="F867" i="7"/>
  <c r="E867" i="7"/>
  <c r="D867" i="7"/>
  <c r="C867" i="7"/>
  <c r="L866" i="7"/>
  <c r="K866" i="7"/>
  <c r="J866" i="7"/>
  <c r="I866" i="7"/>
  <c r="C866" i="7" s="1"/>
  <c r="H866" i="7"/>
  <c r="G866" i="7"/>
  <c r="F866" i="7"/>
  <c r="E866" i="7"/>
  <c r="D866" i="7"/>
  <c r="L865" i="7"/>
  <c r="K865" i="7"/>
  <c r="J865" i="7"/>
  <c r="I865" i="7"/>
  <c r="C865" i="7" s="1"/>
  <c r="H865" i="7"/>
  <c r="G865" i="7"/>
  <c r="F865" i="7"/>
  <c r="E865" i="7"/>
  <c r="D865" i="7"/>
  <c r="L864" i="7"/>
  <c r="K864" i="7"/>
  <c r="J864" i="7"/>
  <c r="I864" i="7"/>
  <c r="C864" i="7" s="1"/>
  <c r="H864" i="7"/>
  <c r="G864" i="7"/>
  <c r="F864" i="7"/>
  <c r="E864" i="7"/>
  <c r="D864" i="7"/>
  <c r="L863" i="7"/>
  <c r="K863" i="7"/>
  <c r="J863" i="7"/>
  <c r="I863" i="7"/>
  <c r="H863" i="7"/>
  <c r="G863" i="7"/>
  <c r="F863" i="7"/>
  <c r="E863" i="7"/>
  <c r="D863" i="7"/>
  <c r="C863" i="7"/>
  <c r="L862" i="7"/>
  <c r="K862" i="7"/>
  <c r="J862" i="7"/>
  <c r="I862" i="7"/>
  <c r="H862" i="7"/>
  <c r="G862" i="7"/>
  <c r="F862" i="7"/>
  <c r="E862" i="7"/>
  <c r="D862" i="7"/>
  <c r="C862" i="7"/>
  <c r="L861" i="7"/>
  <c r="K861" i="7"/>
  <c r="J861" i="7"/>
  <c r="I861" i="7"/>
  <c r="H861" i="7"/>
  <c r="G861" i="7"/>
  <c r="F861" i="7"/>
  <c r="E861" i="7"/>
  <c r="D861" i="7"/>
  <c r="C861" i="7"/>
  <c r="L860" i="7"/>
  <c r="K860" i="7"/>
  <c r="J860" i="7"/>
  <c r="I860" i="7"/>
  <c r="C860" i="7" s="1"/>
  <c r="H860" i="7"/>
  <c r="G860" i="7"/>
  <c r="F860" i="7"/>
  <c r="E860" i="7"/>
  <c r="D860" i="7"/>
  <c r="L859" i="7"/>
  <c r="K859" i="7"/>
  <c r="J859" i="7"/>
  <c r="I859" i="7"/>
  <c r="H859" i="7"/>
  <c r="G859" i="7"/>
  <c r="F859" i="7"/>
  <c r="E859" i="7"/>
  <c r="D859" i="7"/>
  <c r="C859" i="7"/>
  <c r="L858" i="7"/>
  <c r="K858" i="7"/>
  <c r="J858" i="7"/>
  <c r="I858" i="7"/>
  <c r="H858" i="7"/>
  <c r="G858" i="7"/>
  <c r="F858" i="7"/>
  <c r="E858" i="7"/>
  <c r="D858" i="7"/>
  <c r="C858" i="7"/>
  <c r="L857" i="7"/>
  <c r="K857" i="7"/>
  <c r="J857" i="7"/>
  <c r="I857" i="7"/>
  <c r="C857" i="7" s="1"/>
  <c r="H857" i="7"/>
  <c r="G857" i="7"/>
  <c r="F857" i="7"/>
  <c r="E857" i="7"/>
  <c r="D857" i="7"/>
  <c r="L856" i="7"/>
  <c r="K856" i="7"/>
  <c r="J856" i="7"/>
  <c r="I856" i="7"/>
  <c r="H856" i="7"/>
  <c r="G856" i="7"/>
  <c r="F856" i="7"/>
  <c r="E856" i="7"/>
  <c r="D856" i="7"/>
  <c r="C856" i="7"/>
  <c r="L855" i="7"/>
  <c r="K855" i="7"/>
  <c r="J855" i="7"/>
  <c r="I855" i="7"/>
  <c r="C855" i="7" s="1"/>
  <c r="H855" i="7"/>
  <c r="G855" i="7"/>
  <c r="F855" i="7"/>
  <c r="E855" i="7"/>
  <c r="D855" i="7"/>
  <c r="L854" i="7"/>
  <c r="K854" i="7"/>
  <c r="J854" i="7"/>
  <c r="I854" i="7"/>
  <c r="C854" i="7" s="1"/>
  <c r="H854" i="7"/>
  <c r="G854" i="7"/>
  <c r="F854" i="7"/>
  <c r="E854" i="7"/>
  <c r="D854" i="7"/>
  <c r="L853" i="7"/>
  <c r="K853" i="7"/>
  <c r="J853" i="7"/>
  <c r="I853" i="7"/>
  <c r="C853" i="7" s="1"/>
  <c r="H853" i="7"/>
  <c r="G853" i="7"/>
  <c r="F853" i="7"/>
  <c r="E853" i="7"/>
  <c r="D853" i="7"/>
  <c r="L852" i="7"/>
  <c r="K852" i="7"/>
  <c r="J852" i="7"/>
  <c r="I852" i="7"/>
  <c r="H852" i="7"/>
  <c r="G852" i="7"/>
  <c r="F852" i="7"/>
  <c r="E852" i="7"/>
  <c r="D852" i="7"/>
  <c r="C852" i="7"/>
  <c r="L851" i="7"/>
  <c r="K851" i="7"/>
  <c r="J851" i="7"/>
  <c r="I851" i="7"/>
  <c r="C851" i="7" s="1"/>
  <c r="H851" i="7"/>
  <c r="G851" i="7"/>
  <c r="F851" i="7"/>
  <c r="E851" i="7"/>
  <c r="D851" i="7"/>
  <c r="L850" i="7"/>
  <c r="K850" i="7"/>
  <c r="J850" i="7"/>
  <c r="I850" i="7"/>
  <c r="C850" i="7" s="1"/>
  <c r="H850" i="7"/>
  <c r="G850" i="7"/>
  <c r="F850" i="7"/>
  <c r="E850" i="7"/>
  <c r="D850" i="7"/>
  <c r="L849" i="7"/>
  <c r="K849" i="7"/>
  <c r="J849" i="7"/>
  <c r="I849" i="7"/>
  <c r="H849" i="7"/>
  <c r="G849" i="7"/>
  <c r="F849" i="7"/>
  <c r="E849" i="7"/>
  <c r="D849" i="7"/>
  <c r="C849" i="7"/>
  <c r="L848" i="7"/>
  <c r="K848" i="7"/>
  <c r="J848" i="7"/>
  <c r="I848" i="7"/>
  <c r="C848" i="7" s="1"/>
  <c r="H848" i="7"/>
  <c r="G848" i="7"/>
  <c r="F848" i="7"/>
  <c r="E848" i="7"/>
  <c r="D848" i="7"/>
  <c r="L847" i="7"/>
  <c r="K847" i="7"/>
  <c r="J847" i="7"/>
  <c r="I847" i="7"/>
  <c r="C847" i="7" s="1"/>
  <c r="H847" i="7"/>
  <c r="G847" i="7"/>
  <c r="F847" i="7"/>
  <c r="E847" i="7"/>
  <c r="D847" i="7"/>
  <c r="L846" i="7"/>
  <c r="K846" i="7"/>
  <c r="J846" i="7"/>
  <c r="I846" i="7"/>
  <c r="H846" i="7"/>
  <c r="G846" i="7"/>
  <c r="F846" i="7"/>
  <c r="E846" i="7"/>
  <c r="D846" i="7"/>
  <c r="C846" i="7"/>
  <c r="L845" i="7"/>
  <c r="K845" i="7"/>
  <c r="J845" i="7"/>
  <c r="I845" i="7"/>
  <c r="H845" i="7"/>
  <c r="G845" i="7"/>
  <c r="F845" i="7"/>
  <c r="E845" i="7"/>
  <c r="D845" i="7"/>
  <c r="C845" i="7"/>
  <c r="L844" i="7"/>
  <c r="K844" i="7"/>
  <c r="J844" i="7"/>
  <c r="I844" i="7"/>
  <c r="H844" i="7"/>
  <c r="G844" i="7"/>
  <c r="F844" i="7"/>
  <c r="E844" i="7"/>
  <c r="D844" i="7"/>
  <c r="C844" i="7"/>
  <c r="L843" i="7"/>
  <c r="K843" i="7"/>
  <c r="J843" i="7"/>
  <c r="I843" i="7"/>
  <c r="H843" i="7"/>
  <c r="G843" i="7"/>
  <c r="F843" i="7"/>
  <c r="E843" i="7"/>
  <c r="D843" i="7"/>
  <c r="C843" i="7"/>
  <c r="L842" i="7"/>
  <c r="K842" i="7"/>
  <c r="J842" i="7"/>
  <c r="I842" i="7"/>
  <c r="C842" i="7" s="1"/>
  <c r="H842" i="7"/>
  <c r="G842" i="7"/>
  <c r="F842" i="7"/>
  <c r="E842" i="7"/>
  <c r="D842" i="7"/>
  <c r="L841" i="7"/>
  <c r="K841" i="7"/>
  <c r="J841" i="7"/>
  <c r="I841" i="7"/>
  <c r="C841" i="7" s="1"/>
  <c r="H841" i="7"/>
  <c r="G841" i="7"/>
  <c r="F841" i="7"/>
  <c r="E841" i="7"/>
  <c r="D841" i="7"/>
  <c r="L840" i="7"/>
  <c r="K840" i="7"/>
  <c r="J840" i="7"/>
  <c r="I840" i="7"/>
  <c r="H840" i="7"/>
  <c r="G840" i="7"/>
  <c r="F840" i="7"/>
  <c r="E840" i="7"/>
  <c r="D840" i="7"/>
  <c r="C840" i="7"/>
  <c r="L839" i="7"/>
  <c r="K839" i="7"/>
  <c r="J839" i="7"/>
  <c r="I839" i="7"/>
  <c r="C839" i="7" s="1"/>
  <c r="H839" i="7"/>
  <c r="G839" i="7"/>
  <c r="F839" i="7"/>
  <c r="E839" i="7"/>
  <c r="D839" i="7"/>
  <c r="L838" i="7"/>
  <c r="K838" i="7"/>
  <c r="J838" i="7"/>
  <c r="I838" i="7"/>
  <c r="C838" i="7" s="1"/>
  <c r="H838" i="7"/>
  <c r="G838" i="7"/>
  <c r="F838" i="7"/>
  <c r="E838" i="7"/>
  <c r="D838" i="7"/>
  <c r="L837" i="7"/>
  <c r="K837" i="7"/>
  <c r="J837" i="7"/>
  <c r="I837" i="7"/>
  <c r="C837" i="7" s="1"/>
  <c r="H837" i="7"/>
  <c r="G837" i="7"/>
  <c r="F837" i="7"/>
  <c r="E837" i="7"/>
  <c r="D837" i="7"/>
  <c r="L836" i="7"/>
  <c r="K836" i="7"/>
  <c r="J836" i="7"/>
  <c r="I836" i="7"/>
  <c r="H836" i="7"/>
  <c r="G836" i="7"/>
  <c r="F836" i="7"/>
  <c r="E836" i="7"/>
  <c r="D836" i="7"/>
  <c r="C836" i="7"/>
  <c r="L835" i="7"/>
  <c r="K835" i="7"/>
  <c r="J835" i="7"/>
  <c r="I835" i="7"/>
  <c r="C835" i="7" s="1"/>
  <c r="H835" i="7"/>
  <c r="G835" i="7"/>
  <c r="F835" i="7"/>
  <c r="E835" i="7"/>
  <c r="D835" i="7"/>
  <c r="L834" i="7"/>
  <c r="K834" i="7"/>
  <c r="J834" i="7"/>
  <c r="I834" i="7"/>
  <c r="C834" i="7" s="1"/>
  <c r="H834" i="7"/>
  <c r="G834" i="7"/>
  <c r="F834" i="7"/>
  <c r="E834" i="7"/>
  <c r="D834" i="7"/>
  <c r="L833" i="7"/>
  <c r="K833" i="7"/>
  <c r="J833" i="7"/>
  <c r="I833" i="7"/>
  <c r="C833" i="7" s="1"/>
  <c r="H833" i="7"/>
  <c r="G833" i="7"/>
  <c r="F833" i="7"/>
  <c r="E833" i="7"/>
  <c r="D833" i="7"/>
  <c r="L832" i="7"/>
  <c r="K832" i="7"/>
  <c r="J832" i="7"/>
  <c r="I832" i="7"/>
  <c r="H832" i="7"/>
  <c r="G832" i="7"/>
  <c r="F832" i="7"/>
  <c r="E832" i="7"/>
  <c r="D832" i="7"/>
  <c r="C832" i="7"/>
  <c r="L831" i="7"/>
  <c r="K831" i="7"/>
  <c r="J831" i="7"/>
  <c r="I831" i="7"/>
  <c r="C831" i="7" s="1"/>
  <c r="H831" i="7"/>
  <c r="G831" i="7"/>
  <c r="F831" i="7"/>
  <c r="E831" i="7"/>
  <c r="D831" i="7"/>
  <c r="L830" i="7"/>
  <c r="K830" i="7"/>
  <c r="J830" i="7"/>
  <c r="I830" i="7"/>
  <c r="C830" i="7" s="1"/>
  <c r="H830" i="7"/>
  <c r="G830" i="7"/>
  <c r="F830" i="7"/>
  <c r="E830" i="7"/>
  <c r="D830" i="7"/>
  <c r="L829" i="7"/>
  <c r="K829" i="7"/>
  <c r="J829" i="7"/>
  <c r="I829" i="7"/>
  <c r="H829" i="7"/>
  <c r="G829" i="7"/>
  <c r="F829" i="7"/>
  <c r="E829" i="7"/>
  <c r="D829" i="7"/>
  <c r="C829" i="7"/>
  <c r="L828" i="7"/>
  <c r="K828" i="7"/>
  <c r="J828" i="7"/>
  <c r="I828" i="7"/>
  <c r="H828" i="7"/>
  <c r="G828" i="7"/>
  <c r="F828" i="7"/>
  <c r="E828" i="7"/>
  <c r="D828" i="7"/>
  <c r="C828" i="7"/>
  <c r="L827" i="7"/>
  <c r="K827" i="7"/>
  <c r="J827" i="7"/>
  <c r="I827" i="7"/>
  <c r="H827" i="7"/>
  <c r="G827" i="7"/>
  <c r="F827" i="7"/>
  <c r="E827" i="7"/>
  <c r="D827" i="7"/>
  <c r="C827" i="7"/>
  <c r="L826" i="7"/>
  <c r="K826" i="7"/>
  <c r="J826" i="7"/>
  <c r="I826" i="7"/>
  <c r="C826" i="7" s="1"/>
  <c r="H826" i="7"/>
  <c r="G826" i="7"/>
  <c r="F826" i="7"/>
  <c r="E826" i="7"/>
  <c r="D826" i="7"/>
  <c r="L825" i="7"/>
  <c r="K825" i="7"/>
  <c r="J825" i="7"/>
  <c r="I825" i="7"/>
  <c r="C825" i="7" s="1"/>
  <c r="H825" i="7"/>
  <c r="G825" i="7"/>
  <c r="F825" i="7"/>
  <c r="E825" i="7"/>
  <c r="D825" i="7"/>
  <c r="L824" i="7"/>
  <c r="K824" i="7"/>
  <c r="J824" i="7"/>
  <c r="I824" i="7"/>
  <c r="H824" i="7"/>
  <c r="G824" i="7"/>
  <c r="F824" i="7"/>
  <c r="E824" i="7"/>
  <c r="D824" i="7"/>
  <c r="C824" i="7"/>
  <c r="L823" i="7"/>
  <c r="K823" i="7"/>
  <c r="J823" i="7"/>
  <c r="I823" i="7"/>
  <c r="C823" i="7" s="1"/>
  <c r="H823" i="7"/>
  <c r="G823" i="7"/>
  <c r="F823" i="7"/>
  <c r="E823" i="7"/>
  <c r="D823" i="7"/>
  <c r="L822" i="7"/>
  <c r="K822" i="7"/>
  <c r="J822" i="7"/>
  <c r="I822" i="7"/>
  <c r="C822" i="7" s="1"/>
  <c r="H822" i="7"/>
  <c r="G822" i="7"/>
  <c r="F822" i="7"/>
  <c r="E822" i="7"/>
  <c r="D822" i="7"/>
  <c r="L821" i="7"/>
  <c r="K821" i="7"/>
  <c r="J821" i="7"/>
  <c r="I821" i="7"/>
  <c r="C821" i="7" s="1"/>
  <c r="H821" i="7"/>
  <c r="G821" i="7"/>
  <c r="F821" i="7"/>
  <c r="E821" i="7"/>
  <c r="D821" i="7"/>
  <c r="L820" i="7"/>
  <c r="K820" i="7"/>
  <c r="J820" i="7"/>
  <c r="I820" i="7"/>
  <c r="H820" i="7"/>
  <c r="G820" i="7"/>
  <c r="F820" i="7"/>
  <c r="E820" i="7"/>
  <c r="D820" i="7"/>
  <c r="C820" i="7"/>
  <c r="L819" i="7"/>
  <c r="K819" i="7"/>
  <c r="J819" i="7"/>
  <c r="I819" i="7"/>
  <c r="H819" i="7"/>
  <c r="G819" i="7"/>
  <c r="F819" i="7"/>
  <c r="E819" i="7"/>
  <c r="D819" i="7"/>
  <c r="C819" i="7"/>
  <c r="L818" i="7"/>
  <c r="K818" i="7"/>
  <c r="J818" i="7"/>
  <c r="I818" i="7"/>
  <c r="C818" i="7" s="1"/>
  <c r="H818" i="7"/>
  <c r="G818" i="7"/>
  <c r="F818" i="7"/>
  <c r="E818" i="7"/>
  <c r="D818" i="7"/>
  <c r="L817" i="7"/>
  <c r="K817" i="7"/>
  <c r="J817" i="7"/>
  <c r="I817" i="7"/>
  <c r="C817" i="7" s="1"/>
  <c r="H817" i="7"/>
  <c r="G817" i="7"/>
  <c r="F817" i="7"/>
  <c r="E817" i="7"/>
  <c r="D817" i="7"/>
  <c r="L816" i="7"/>
  <c r="K816" i="7"/>
  <c r="J816" i="7"/>
  <c r="I816" i="7"/>
  <c r="H816" i="7"/>
  <c r="G816" i="7"/>
  <c r="F816" i="7"/>
  <c r="E816" i="7"/>
  <c r="D816" i="7"/>
  <c r="C816" i="7"/>
  <c r="L815" i="7"/>
  <c r="K815" i="7"/>
  <c r="J815" i="7"/>
  <c r="I815" i="7"/>
  <c r="H815" i="7"/>
  <c r="G815" i="7"/>
  <c r="F815" i="7"/>
  <c r="E815" i="7"/>
  <c r="D815" i="7"/>
  <c r="C815" i="7"/>
  <c r="L814" i="7"/>
  <c r="K814" i="7"/>
  <c r="J814" i="7"/>
  <c r="I814" i="7"/>
  <c r="H814" i="7"/>
  <c r="G814" i="7"/>
  <c r="F814" i="7"/>
  <c r="E814" i="7"/>
  <c r="D814" i="7"/>
  <c r="C814" i="7"/>
  <c r="L813" i="7"/>
  <c r="K813" i="7"/>
  <c r="J813" i="7"/>
  <c r="I813" i="7"/>
  <c r="H813" i="7"/>
  <c r="G813" i="7"/>
  <c r="F813" i="7"/>
  <c r="E813" i="7"/>
  <c r="D813" i="7"/>
  <c r="C813" i="7"/>
  <c r="L812" i="7"/>
  <c r="K812" i="7"/>
  <c r="J812" i="7"/>
  <c r="I812" i="7"/>
  <c r="H812" i="7"/>
  <c r="G812" i="7"/>
  <c r="F812" i="7"/>
  <c r="E812" i="7"/>
  <c r="D812" i="7"/>
  <c r="C812" i="7"/>
  <c r="L811" i="7"/>
  <c r="K811" i="7"/>
  <c r="J811" i="7"/>
  <c r="I811" i="7"/>
  <c r="H811" i="7"/>
  <c r="G811" i="7"/>
  <c r="F811" i="7"/>
  <c r="E811" i="7"/>
  <c r="D811" i="7"/>
  <c r="C811" i="7"/>
  <c r="L810" i="7"/>
  <c r="K810" i="7"/>
  <c r="J810" i="7"/>
  <c r="I810" i="7"/>
  <c r="H810" i="7"/>
  <c r="G810" i="7"/>
  <c r="F810" i="7"/>
  <c r="E810" i="7"/>
  <c r="D810" i="7"/>
  <c r="C810" i="7"/>
  <c r="L809" i="7"/>
  <c r="K809" i="7"/>
  <c r="J809" i="7"/>
  <c r="I809" i="7"/>
  <c r="C809" i="7" s="1"/>
  <c r="H809" i="7"/>
  <c r="G809" i="7"/>
  <c r="F809" i="7"/>
  <c r="E809" i="7"/>
  <c r="D809" i="7"/>
  <c r="L808" i="7"/>
  <c r="K808" i="7"/>
  <c r="J808" i="7"/>
  <c r="I808" i="7"/>
  <c r="H808" i="7"/>
  <c r="G808" i="7"/>
  <c r="F808" i="7"/>
  <c r="E808" i="7"/>
  <c r="D808" i="7"/>
  <c r="C808" i="7"/>
  <c r="L807" i="7"/>
  <c r="K807" i="7"/>
  <c r="J807" i="7"/>
  <c r="I807" i="7"/>
  <c r="H807" i="7"/>
  <c r="G807" i="7"/>
  <c r="F807" i="7"/>
  <c r="E807" i="7"/>
  <c r="D807" i="7"/>
  <c r="C807" i="7"/>
  <c r="L806" i="7"/>
  <c r="K806" i="7"/>
  <c r="J806" i="7"/>
  <c r="I806" i="7"/>
  <c r="C806" i="7" s="1"/>
  <c r="H806" i="7"/>
  <c r="G806" i="7"/>
  <c r="F806" i="7"/>
  <c r="E806" i="7"/>
  <c r="D806" i="7"/>
  <c r="L805" i="7"/>
  <c r="K805" i="7"/>
  <c r="J805" i="7"/>
  <c r="I805" i="7"/>
  <c r="H805" i="7"/>
  <c r="G805" i="7"/>
  <c r="F805" i="7"/>
  <c r="E805" i="7"/>
  <c r="D805" i="7"/>
  <c r="C805" i="7"/>
  <c r="L804" i="7"/>
  <c r="K804" i="7"/>
  <c r="J804" i="7"/>
  <c r="I804" i="7"/>
  <c r="H804" i="7"/>
  <c r="G804" i="7"/>
  <c r="F804" i="7"/>
  <c r="E804" i="7"/>
  <c r="D804" i="7"/>
  <c r="C804" i="7"/>
  <c r="L803" i="7"/>
  <c r="K803" i="7"/>
  <c r="J803" i="7"/>
  <c r="I803" i="7"/>
  <c r="H803" i="7"/>
  <c r="G803" i="7"/>
  <c r="F803" i="7"/>
  <c r="E803" i="7"/>
  <c r="D803" i="7"/>
  <c r="C803" i="7"/>
  <c r="L802" i="7"/>
  <c r="K802" i="7"/>
  <c r="J802" i="7"/>
  <c r="I802" i="7"/>
  <c r="C802" i="7" s="1"/>
  <c r="H802" i="7"/>
  <c r="G802" i="7"/>
  <c r="F802" i="7"/>
  <c r="E802" i="7"/>
  <c r="D802" i="7"/>
  <c r="L801" i="7"/>
  <c r="K801" i="7"/>
  <c r="J801" i="7"/>
  <c r="I801" i="7"/>
  <c r="C801" i="7" s="1"/>
  <c r="H801" i="7"/>
  <c r="G801" i="7"/>
  <c r="F801" i="7"/>
  <c r="E801" i="7"/>
  <c r="D801" i="7"/>
  <c r="L800" i="7"/>
  <c r="K800" i="7"/>
  <c r="J800" i="7"/>
  <c r="I800" i="7"/>
  <c r="C800" i="7" s="1"/>
  <c r="H800" i="7"/>
  <c r="G800" i="7"/>
  <c r="F800" i="7"/>
  <c r="E800" i="7"/>
  <c r="D800" i="7"/>
  <c r="L799" i="7"/>
  <c r="K799" i="7"/>
  <c r="J799" i="7"/>
  <c r="I799" i="7"/>
  <c r="C799" i="7" s="1"/>
  <c r="H799" i="7"/>
  <c r="G799" i="7"/>
  <c r="F799" i="7"/>
  <c r="E799" i="7"/>
  <c r="D799" i="7"/>
  <c r="L798" i="7"/>
  <c r="K798" i="7"/>
  <c r="J798" i="7"/>
  <c r="I798" i="7"/>
  <c r="H798" i="7"/>
  <c r="G798" i="7"/>
  <c r="F798" i="7"/>
  <c r="E798" i="7"/>
  <c r="D798" i="7"/>
  <c r="C798" i="7"/>
  <c r="L797" i="7"/>
  <c r="K797" i="7"/>
  <c r="J797" i="7"/>
  <c r="I797" i="7"/>
  <c r="H797" i="7"/>
  <c r="G797" i="7"/>
  <c r="F797" i="7"/>
  <c r="E797" i="7"/>
  <c r="D797" i="7"/>
  <c r="C797" i="7"/>
  <c r="L796" i="7"/>
  <c r="K796" i="7"/>
  <c r="J796" i="7"/>
  <c r="I796" i="7"/>
  <c r="H796" i="7"/>
  <c r="G796" i="7"/>
  <c r="F796" i="7"/>
  <c r="E796" i="7"/>
  <c r="D796" i="7"/>
  <c r="C796" i="7"/>
  <c r="L795" i="7"/>
  <c r="K795" i="7"/>
  <c r="J795" i="7"/>
  <c r="I795" i="7"/>
  <c r="C795" i="7" s="1"/>
  <c r="H795" i="7"/>
  <c r="G795" i="7"/>
  <c r="F795" i="7"/>
  <c r="E795" i="7"/>
  <c r="D795" i="7"/>
  <c r="L794" i="7"/>
  <c r="K794" i="7"/>
  <c r="J794" i="7"/>
  <c r="I794" i="7"/>
  <c r="H794" i="7"/>
  <c r="G794" i="7"/>
  <c r="F794" i="7"/>
  <c r="E794" i="7"/>
  <c r="D794" i="7"/>
  <c r="C794" i="7"/>
  <c r="L793" i="7"/>
  <c r="K793" i="7"/>
  <c r="J793" i="7"/>
  <c r="I793" i="7"/>
  <c r="C793" i="7" s="1"/>
  <c r="H793" i="7"/>
  <c r="G793" i="7"/>
  <c r="F793" i="7"/>
  <c r="E793" i="7"/>
  <c r="D793" i="7"/>
  <c r="L792" i="7"/>
  <c r="K792" i="7"/>
  <c r="J792" i="7"/>
  <c r="I792" i="7"/>
  <c r="H792" i="7"/>
  <c r="G792" i="7"/>
  <c r="F792" i="7"/>
  <c r="E792" i="7"/>
  <c r="D792" i="7"/>
  <c r="C792" i="7"/>
  <c r="L791" i="7"/>
  <c r="K791" i="7"/>
  <c r="J791" i="7"/>
  <c r="I791" i="7"/>
  <c r="H791" i="7"/>
  <c r="G791" i="7"/>
  <c r="F791" i="7"/>
  <c r="E791" i="7"/>
  <c r="D791" i="7"/>
  <c r="C791" i="7"/>
  <c r="L790" i="7"/>
  <c r="K790" i="7"/>
  <c r="J790" i="7"/>
  <c r="I790" i="7"/>
  <c r="C790" i="7" s="1"/>
  <c r="H790" i="7"/>
  <c r="G790" i="7"/>
  <c r="F790" i="7"/>
  <c r="E790" i="7"/>
  <c r="D790" i="7"/>
  <c r="L789" i="7"/>
  <c r="K789" i="7"/>
  <c r="J789" i="7"/>
  <c r="I789" i="7"/>
  <c r="H789" i="7"/>
  <c r="G789" i="7"/>
  <c r="F789" i="7"/>
  <c r="E789" i="7"/>
  <c r="D789" i="7"/>
  <c r="C789" i="7"/>
  <c r="L788" i="7"/>
  <c r="K788" i="7"/>
  <c r="J788" i="7"/>
  <c r="I788" i="7"/>
  <c r="H788" i="7"/>
  <c r="G788" i="7"/>
  <c r="F788" i="7"/>
  <c r="E788" i="7"/>
  <c r="D788" i="7"/>
  <c r="C788" i="7"/>
  <c r="L787" i="7"/>
  <c r="K787" i="7"/>
  <c r="J787" i="7"/>
  <c r="I787" i="7"/>
  <c r="H787" i="7"/>
  <c r="G787" i="7"/>
  <c r="F787" i="7"/>
  <c r="E787" i="7"/>
  <c r="D787" i="7"/>
  <c r="C787" i="7"/>
  <c r="L786" i="7"/>
  <c r="K786" i="7"/>
  <c r="J786" i="7"/>
  <c r="I786" i="7"/>
  <c r="C786" i="7" s="1"/>
  <c r="H786" i="7"/>
  <c r="G786" i="7"/>
  <c r="F786" i="7"/>
  <c r="E786" i="7"/>
  <c r="D786" i="7"/>
  <c r="L785" i="7"/>
  <c r="K785" i="7"/>
  <c r="J785" i="7"/>
  <c r="I785" i="7"/>
  <c r="C785" i="7" s="1"/>
  <c r="H785" i="7"/>
  <c r="G785" i="7"/>
  <c r="F785" i="7"/>
  <c r="E785" i="7"/>
  <c r="D785" i="7"/>
  <c r="L784" i="7"/>
  <c r="K784" i="7"/>
  <c r="J784" i="7"/>
  <c r="I784" i="7"/>
  <c r="C784" i="7" s="1"/>
  <c r="H784" i="7"/>
  <c r="G784" i="7"/>
  <c r="F784" i="7"/>
  <c r="E784" i="7"/>
  <c r="D784" i="7"/>
  <c r="L783" i="7"/>
  <c r="K783" i="7"/>
  <c r="J783" i="7"/>
  <c r="I783" i="7"/>
  <c r="C783" i="7" s="1"/>
  <c r="H783" i="7"/>
  <c r="G783" i="7"/>
  <c r="F783" i="7"/>
  <c r="E783" i="7"/>
  <c r="D783" i="7"/>
  <c r="L782" i="7"/>
  <c r="K782" i="7"/>
  <c r="J782" i="7"/>
  <c r="I782" i="7"/>
  <c r="C782" i="7" s="1"/>
  <c r="H782" i="7"/>
  <c r="G782" i="7"/>
  <c r="F782" i="7"/>
  <c r="E782" i="7"/>
  <c r="D782" i="7"/>
  <c r="L781" i="7"/>
  <c r="K781" i="7"/>
  <c r="J781" i="7"/>
  <c r="I781" i="7"/>
  <c r="C781" i="7" s="1"/>
  <c r="H781" i="7"/>
  <c r="G781" i="7"/>
  <c r="F781" i="7"/>
  <c r="E781" i="7"/>
  <c r="D781" i="7"/>
  <c r="L780" i="7"/>
  <c r="K780" i="7"/>
  <c r="J780" i="7"/>
  <c r="I780" i="7"/>
  <c r="C780" i="7" s="1"/>
  <c r="H780" i="7"/>
  <c r="G780" i="7"/>
  <c r="F780" i="7"/>
  <c r="E780" i="7"/>
  <c r="D780" i="7"/>
  <c r="L779" i="7"/>
  <c r="K779" i="7"/>
  <c r="J779" i="7"/>
  <c r="I779" i="7"/>
  <c r="H779" i="7"/>
  <c r="G779" i="7"/>
  <c r="F779" i="7"/>
  <c r="E779" i="7"/>
  <c r="D779" i="7"/>
  <c r="C779" i="7"/>
  <c r="L778" i="7"/>
  <c r="K778" i="7"/>
  <c r="J778" i="7"/>
  <c r="I778" i="7"/>
  <c r="H778" i="7"/>
  <c r="G778" i="7"/>
  <c r="F778" i="7"/>
  <c r="E778" i="7"/>
  <c r="D778" i="7"/>
  <c r="C778" i="7"/>
  <c r="L777" i="7"/>
  <c r="K777" i="7"/>
  <c r="J777" i="7"/>
  <c r="I777" i="7"/>
  <c r="C777" i="7" s="1"/>
  <c r="H777" i="7"/>
  <c r="G777" i="7"/>
  <c r="F777" i="7"/>
  <c r="E777" i="7"/>
  <c r="D777" i="7"/>
  <c r="L776" i="7"/>
  <c r="K776" i="7"/>
  <c r="J776" i="7"/>
  <c r="I776" i="7"/>
  <c r="H776" i="7"/>
  <c r="G776" i="7"/>
  <c r="F776" i="7"/>
  <c r="E776" i="7"/>
  <c r="D776" i="7"/>
  <c r="C776" i="7"/>
  <c r="L775" i="7"/>
  <c r="K775" i="7"/>
  <c r="J775" i="7"/>
  <c r="I775" i="7"/>
  <c r="H775" i="7"/>
  <c r="G775" i="7"/>
  <c r="F775" i="7"/>
  <c r="E775" i="7"/>
  <c r="D775" i="7"/>
  <c r="C775" i="7"/>
  <c r="L774" i="7"/>
  <c r="K774" i="7"/>
  <c r="J774" i="7"/>
  <c r="I774" i="7"/>
  <c r="C774" i="7" s="1"/>
  <c r="H774" i="7"/>
  <c r="G774" i="7"/>
  <c r="F774" i="7"/>
  <c r="E774" i="7"/>
  <c r="D774" i="7"/>
  <c r="L773" i="7"/>
  <c r="K773" i="7"/>
  <c r="J773" i="7"/>
  <c r="I773" i="7"/>
  <c r="H773" i="7"/>
  <c r="G773" i="7"/>
  <c r="F773" i="7"/>
  <c r="E773" i="7"/>
  <c r="D773" i="7"/>
  <c r="C773" i="7"/>
  <c r="L772" i="7"/>
  <c r="K772" i="7"/>
  <c r="J772" i="7"/>
  <c r="I772" i="7"/>
  <c r="C772" i="7" s="1"/>
  <c r="H772" i="7"/>
  <c r="G772" i="7"/>
  <c r="F772" i="7"/>
  <c r="E772" i="7"/>
  <c r="D772" i="7"/>
  <c r="L771" i="7"/>
  <c r="K771" i="7"/>
  <c r="J771" i="7"/>
  <c r="I771" i="7"/>
  <c r="C771" i="7" s="1"/>
  <c r="H771" i="7"/>
  <c r="G771" i="7"/>
  <c r="F771" i="7"/>
  <c r="E771" i="7"/>
  <c r="D771" i="7"/>
  <c r="L770" i="7"/>
  <c r="K770" i="7"/>
  <c r="J770" i="7"/>
  <c r="I770" i="7"/>
  <c r="C770" i="7" s="1"/>
  <c r="H770" i="7"/>
  <c r="G770" i="7"/>
  <c r="F770" i="7"/>
  <c r="E770" i="7"/>
  <c r="D770" i="7"/>
  <c r="L769" i="7"/>
  <c r="K769" i="7"/>
  <c r="J769" i="7"/>
  <c r="I769" i="7"/>
  <c r="H769" i="7"/>
  <c r="G769" i="7"/>
  <c r="F769" i="7"/>
  <c r="E769" i="7"/>
  <c r="D769" i="7"/>
  <c r="C769" i="7"/>
  <c r="L768" i="7"/>
  <c r="K768" i="7"/>
  <c r="J768" i="7"/>
  <c r="I768" i="7"/>
  <c r="H768" i="7"/>
  <c r="G768" i="7"/>
  <c r="F768" i="7"/>
  <c r="E768" i="7"/>
  <c r="D768" i="7"/>
  <c r="C768" i="7"/>
  <c r="L767" i="7"/>
  <c r="K767" i="7"/>
  <c r="J767" i="7"/>
  <c r="I767" i="7"/>
  <c r="C767" i="7" s="1"/>
  <c r="H767" i="7"/>
  <c r="G767" i="7"/>
  <c r="F767" i="7"/>
  <c r="E767" i="7"/>
  <c r="D767" i="7"/>
  <c r="L766" i="7"/>
  <c r="K766" i="7"/>
  <c r="J766" i="7"/>
  <c r="I766" i="7"/>
  <c r="C766" i="7" s="1"/>
  <c r="H766" i="7"/>
  <c r="G766" i="7"/>
  <c r="F766" i="7"/>
  <c r="E766" i="7"/>
  <c r="D766" i="7"/>
  <c r="L765" i="7"/>
  <c r="K765" i="7"/>
  <c r="J765" i="7"/>
  <c r="I765" i="7"/>
  <c r="C765" i="7" s="1"/>
  <c r="H765" i="7"/>
  <c r="G765" i="7"/>
  <c r="F765" i="7"/>
  <c r="E765" i="7"/>
  <c r="D765" i="7"/>
  <c r="L764" i="7"/>
  <c r="K764" i="7"/>
  <c r="J764" i="7"/>
  <c r="I764" i="7"/>
  <c r="H764" i="7"/>
  <c r="G764" i="7"/>
  <c r="F764" i="7"/>
  <c r="E764" i="7"/>
  <c r="D764" i="7"/>
  <c r="C764" i="7"/>
  <c r="L763" i="7"/>
  <c r="K763" i="7"/>
  <c r="J763" i="7"/>
  <c r="I763" i="7"/>
  <c r="H763" i="7"/>
  <c r="G763" i="7"/>
  <c r="F763" i="7"/>
  <c r="E763" i="7"/>
  <c r="D763" i="7"/>
  <c r="C763" i="7"/>
  <c r="L762" i="7"/>
  <c r="K762" i="7"/>
  <c r="J762" i="7"/>
  <c r="I762" i="7"/>
  <c r="C762" i="7" s="1"/>
  <c r="H762" i="7"/>
  <c r="G762" i="7"/>
  <c r="F762" i="7"/>
  <c r="E762" i="7"/>
  <c r="D762" i="7"/>
  <c r="L761" i="7"/>
  <c r="K761" i="7"/>
  <c r="J761" i="7"/>
  <c r="I761" i="7"/>
  <c r="C761" i="7" s="1"/>
  <c r="H761" i="7"/>
  <c r="G761" i="7"/>
  <c r="F761" i="7"/>
  <c r="E761" i="7"/>
  <c r="D761" i="7"/>
  <c r="L760" i="7"/>
  <c r="K760" i="7"/>
  <c r="J760" i="7"/>
  <c r="I760" i="7"/>
  <c r="H760" i="7"/>
  <c r="G760" i="7"/>
  <c r="F760" i="7"/>
  <c r="E760" i="7"/>
  <c r="D760" i="7"/>
  <c r="C760" i="7"/>
  <c r="L759" i="7"/>
  <c r="K759" i="7"/>
  <c r="J759" i="7"/>
  <c r="I759" i="7"/>
  <c r="H759" i="7"/>
  <c r="G759" i="7"/>
  <c r="F759" i="7"/>
  <c r="E759" i="7"/>
  <c r="D759" i="7"/>
  <c r="C759" i="7"/>
  <c r="L758" i="7"/>
  <c r="K758" i="7"/>
  <c r="J758" i="7"/>
  <c r="I758" i="7"/>
  <c r="C758" i="7" s="1"/>
  <c r="H758" i="7"/>
  <c r="G758" i="7"/>
  <c r="F758" i="7"/>
  <c r="E758" i="7"/>
  <c r="D758" i="7"/>
  <c r="L757" i="7"/>
  <c r="K757" i="7"/>
  <c r="J757" i="7"/>
  <c r="I757" i="7"/>
  <c r="C757" i="7" s="1"/>
  <c r="H757" i="7"/>
  <c r="G757" i="7"/>
  <c r="F757" i="7"/>
  <c r="E757" i="7"/>
  <c r="D757" i="7"/>
  <c r="L756" i="7"/>
  <c r="K756" i="7"/>
  <c r="J756" i="7"/>
  <c r="I756" i="7"/>
  <c r="C756" i="7" s="1"/>
  <c r="H756" i="7"/>
  <c r="G756" i="7"/>
  <c r="F756" i="7"/>
  <c r="E756" i="7"/>
  <c r="D756" i="7"/>
  <c r="L755" i="7"/>
  <c r="K755" i="7"/>
  <c r="J755" i="7"/>
  <c r="I755" i="7"/>
  <c r="C755" i="7" s="1"/>
  <c r="H755" i="7"/>
  <c r="G755" i="7"/>
  <c r="F755" i="7"/>
  <c r="E755" i="7"/>
  <c r="D755" i="7"/>
  <c r="L754" i="7"/>
  <c r="K754" i="7"/>
  <c r="J754" i="7"/>
  <c r="I754" i="7"/>
  <c r="H754" i="7"/>
  <c r="G754" i="7"/>
  <c r="F754" i="7"/>
  <c r="E754" i="7"/>
  <c r="D754" i="7"/>
  <c r="C754" i="7"/>
  <c r="L753" i="7"/>
  <c r="K753" i="7"/>
  <c r="J753" i="7"/>
  <c r="I753" i="7"/>
  <c r="H753" i="7"/>
  <c r="G753" i="7"/>
  <c r="F753" i="7"/>
  <c r="E753" i="7"/>
  <c r="D753" i="7"/>
  <c r="C753" i="7"/>
  <c r="L752" i="7"/>
  <c r="K752" i="7"/>
  <c r="J752" i="7"/>
  <c r="I752" i="7"/>
  <c r="C752" i="7" s="1"/>
  <c r="H752" i="7"/>
  <c r="G752" i="7"/>
  <c r="F752" i="7"/>
  <c r="E752" i="7"/>
  <c r="D752" i="7"/>
  <c r="L751" i="7"/>
  <c r="K751" i="7"/>
  <c r="J751" i="7"/>
  <c r="I751" i="7"/>
  <c r="C751" i="7" s="1"/>
  <c r="H751" i="7"/>
  <c r="G751" i="7"/>
  <c r="F751" i="7"/>
  <c r="E751" i="7"/>
  <c r="D751" i="7"/>
  <c r="L750" i="7"/>
  <c r="K750" i="7"/>
  <c r="J750" i="7"/>
  <c r="I750" i="7"/>
  <c r="H750" i="7"/>
  <c r="G750" i="7"/>
  <c r="F750" i="7"/>
  <c r="E750" i="7"/>
  <c r="D750" i="7"/>
  <c r="C750" i="7"/>
  <c r="L749" i="7"/>
  <c r="K749" i="7"/>
  <c r="J749" i="7"/>
  <c r="I749" i="7"/>
  <c r="H749" i="7"/>
  <c r="G749" i="7"/>
  <c r="F749" i="7"/>
  <c r="E749" i="7"/>
  <c r="D749" i="7"/>
  <c r="C749" i="7"/>
  <c r="L748" i="7"/>
  <c r="K748" i="7"/>
  <c r="J748" i="7"/>
  <c r="I748" i="7"/>
  <c r="H748" i="7"/>
  <c r="G748" i="7"/>
  <c r="F748" i="7"/>
  <c r="E748" i="7"/>
  <c r="D748" i="7"/>
  <c r="C748" i="7"/>
  <c r="L747" i="7"/>
  <c r="K747" i="7"/>
  <c r="J747" i="7"/>
  <c r="I747" i="7"/>
  <c r="C747" i="7" s="1"/>
  <c r="H747" i="7"/>
  <c r="G747" i="7"/>
  <c r="F747" i="7"/>
  <c r="E747" i="7"/>
  <c r="D747" i="7"/>
  <c r="L746" i="7"/>
  <c r="K746" i="7"/>
  <c r="J746" i="7"/>
  <c r="I746" i="7"/>
  <c r="C746" i="7" s="1"/>
  <c r="H746" i="7"/>
  <c r="G746" i="7"/>
  <c r="F746" i="7"/>
  <c r="E746" i="7"/>
  <c r="D746" i="7"/>
  <c r="L745" i="7"/>
  <c r="K745" i="7"/>
  <c r="J745" i="7"/>
  <c r="I745" i="7"/>
  <c r="C745" i="7" s="1"/>
  <c r="H745" i="7"/>
  <c r="G745" i="7"/>
  <c r="F745" i="7"/>
  <c r="E745" i="7"/>
  <c r="D745" i="7"/>
  <c r="L744" i="7"/>
  <c r="K744" i="7"/>
  <c r="J744" i="7"/>
  <c r="I744" i="7"/>
  <c r="H744" i="7"/>
  <c r="G744" i="7"/>
  <c r="F744" i="7"/>
  <c r="E744" i="7"/>
  <c r="D744" i="7"/>
  <c r="C744" i="7"/>
  <c r="L743" i="7"/>
  <c r="K743" i="7"/>
  <c r="J743" i="7"/>
  <c r="I743" i="7"/>
  <c r="H743" i="7"/>
  <c r="G743" i="7"/>
  <c r="F743" i="7"/>
  <c r="E743" i="7"/>
  <c r="D743" i="7"/>
  <c r="C743" i="7"/>
  <c r="L742" i="7"/>
  <c r="K742" i="7"/>
  <c r="J742" i="7"/>
  <c r="I742" i="7"/>
  <c r="C742" i="7" s="1"/>
  <c r="H742" i="7"/>
  <c r="G742" i="7"/>
  <c r="F742" i="7"/>
  <c r="E742" i="7"/>
  <c r="D742" i="7"/>
  <c r="L741" i="7"/>
  <c r="K741" i="7"/>
  <c r="J741" i="7"/>
  <c r="I741" i="7"/>
  <c r="C741" i="7" s="1"/>
  <c r="H741" i="7"/>
  <c r="G741" i="7"/>
  <c r="F741" i="7"/>
  <c r="E741" i="7"/>
  <c r="D741" i="7"/>
  <c r="L740" i="7"/>
  <c r="K740" i="7"/>
  <c r="J740" i="7"/>
  <c r="I740" i="7"/>
  <c r="H740" i="7"/>
  <c r="G740" i="7"/>
  <c r="F740" i="7"/>
  <c r="E740" i="7"/>
  <c r="D740" i="7"/>
  <c r="C740" i="7"/>
  <c r="L739" i="7"/>
  <c r="K739" i="7"/>
  <c r="J739" i="7"/>
  <c r="I739" i="7"/>
  <c r="C739" i="7" s="1"/>
  <c r="H739" i="7"/>
  <c r="G739" i="7"/>
  <c r="F739" i="7"/>
  <c r="E739" i="7"/>
  <c r="D739" i="7"/>
  <c r="L738" i="7"/>
  <c r="K738" i="7"/>
  <c r="J738" i="7"/>
  <c r="I738" i="7"/>
  <c r="C738" i="7" s="1"/>
  <c r="H738" i="7"/>
  <c r="G738" i="7"/>
  <c r="F738" i="7"/>
  <c r="E738" i="7"/>
  <c r="D738" i="7"/>
  <c r="L737" i="7"/>
  <c r="K737" i="7"/>
  <c r="J737" i="7"/>
  <c r="I737" i="7"/>
  <c r="C737" i="7" s="1"/>
  <c r="H737" i="7"/>
  <c r="G737" i="7"/>
  <c r="F737" i="7"/>
  <c r="E737" i="7"/>
  <c r="D737" i="7"/>
  <c r="L736" i="7"/>
  <c r="K736" i="7"/>
  <c r="J736" i="7"/>
  <c r="I736" i="7"/>
  <c r="H736" i="7"/>
  <c r="G736" i="7"/>
  <c r="F736" i="7"/>
  <c r="E736" i="7"/>
  <c r="D736" i="7"/>
  <c r="C736" i="7"/>
  <c r="L735" i="7"/>
  <c r="K735" i="7"/>
  <c r="J735" i="7"/>
  <c r="I735" i="7"/>
  <c r="H735" i="7"/>
  <c r="G735" i="7"/>
  <c r="F735" i="7"/>
  <c r="E735" i="7"/>
  <c r="D735" i="7"/>
  <c r="C735" i="7"/>
  <c r="L734" i="7"/>
  <c r="K734" i="7"/>
  <c r="J734" i="7"/>
  <c r="I734" i="7"/>
  <c r="C734" i="7" s="1"/>
  <c r="H734" i="7"/>
  <c r="G734" i="7"/>
  <c r="F734" i="7"/>
  <c r="E734" i="7"/>
  <c r="D734" i="7"/>
  <c r="L733" i="7"/>
  <c r="K733" i="7"/>
  <c r="J733" i="7"/>
  <c r="I733" i="7"/>
  <c r="C733" i="7" s="1"/>
  <c r="H733" i="7"/>
  <c r="G733" i="7"/>
  <c r="F733" i="7"/>
  <c r="E733" i="7"/>
  <c r="D733" i="7"/>
  <c r="L732" i="7"/>
  <c r="K732" i="7"/>
  <c r="J732" i="7"/>
  <c r="I732" i="7"/>
  <c r="C732" i="7" s="1"/>
  <c r="H732" i="7"/>
  <c r="G732" i="7"/>
  <c r="F732" i="7"/>
  <c r="E732" i="7"/>
  <c r="D732" i="7"/>
  <c r="L731" i="7"/>
  <c r="K731" i="7"/>
  <c r="J731" i="7"/>
  <c r="I731" i="7"/>
  <c r="H731" i="7"/>
  <c r="G731" i="7"/>
  <c r="F731" i="7"/>
  <c r="E731" i="7"/>
  <c r="D731" i="7"/>
  <c r="C731" i="7"/>
  <c r="L730" i="7"/>
  <c r="K730" i="7"/>
  <c r="J730" i="7"/>
  <c r="I730" i="7"/>
  <c r="H730" i="7"/>
  <c r="G730" i="7"/>
  <c r="F730" i="7"/>
  <c r="E730" i="7"/>
  <c r="D730" i="7"/>
  <c r="C730" i="7"/>
  <c r="L729" i="7"/>
  <c r="K729" i="7"/>
  <c r="J729" i="7"/>
  <c r="I729" i="7"/>
  <c r="C729" i="7" s="1"/>
  <c r="H729" i="7"/>
  <c r="G729" i="7"/>
  <c r="F729" i="7"/>
  <c r="E729" i="7"/>
  <c r="D729" i="7"/>
  <c r="L728" i="7"/>
  <c r="K728" i="7"/>
  <c r="J728" i="7"/>
  <c r="I728" i="7"/>
  <c r="H728" i="7"/>
  <c r="G728" i="7"/>
  <c r="F728" i="7"/>
  <c r="E728" i="7"/>
  <c r="D728" i="7"/>
  <c r="C728" i="7"/>
  <c r="L727" i="7"/>
  <c r="K727" i="7"/>
  <c r="J727" i="7"/>
  <c r="I727" i="7"/>
  <c r="C727" i="7" s="1"/>
  <c r="H727" i="7"/>
  <c r="G727" i="7"/>
  <c r="F727" i="7"/>
  <c r="E727" i="7"/>
  <c r="D727" i="7"/>
  <c r="L726" i="7"/>
  <c r="K726" i="7"/>
  <c r="J726" i="7"/>
  <c r="I726" i="7"/>
  <c r="C726" i="7" s="1"/>
  <c r="H726" i="7"/>
  <c r="G726" i="7"/>
  <c r="F726" i="7"/>
  <c r="E726" i="7"/>
  <c r="D726" i="7"/>
  <c r="L725" i="7"/>
  <c r="K725" i="7"/>
  <c r="J725" i="7"/>
  <c r="I725" i="7"/>
  <c r="H725" i="7"/>
  <c r="G725" i="7"/>
  <c r="F725" i="7"/>
  <c r="E725" i="7"/>
  <c r="D725" i="7"/>
  <c r="C725" i="7"/>
  <c r="L724" i="7"/>
  <c r="K724" i="7"/>
  <c r="J724" i="7"/>
  <c r="I724" i="7"/>
  <c r="H724" i="7"/>
  <c r="G724" i="7"/>
  <c r="F724" i="7"/>
  <c r="E724" i="7"/>
  <c r="D724" i="7"/>
  <c r="C724" i="7"/>
  <c r="L723" i="7"/>
  <c r="K723" i="7"/>
  <c r="J723" i="7"/>
  <c r="I723" i="7"/>
  <c r="C723" i="7" s="1"/>
  <c r="H723" i="7"/>
  <c r="G723" i="7"/>
  <c r="F723" i="7"/>
  <c r="E723" i="7"/>
  <c r="D723" i="7"/>
  <c r="L722" i="7"/>
  <c r="K722" i="7"/>
  <c r="J722" i="7"/>
  <c r="I722" i="7"/>
  <c r="C722" i="7" s="1"/>
  <c r="H722" i="7"/>
  <c r="G722" i="7"/>
  <c r="F722" i="7"/>
  <c r="E722" i="7"/>
  <c r="D722" i="7"/>
  <c r="L721" i="7"/>
  <c r="K721" i="7"/>
  <c r="J721" i="7"/>
  <c r="I721" i="7"/>
  <c r="H721" i="7"/>
  <c r="G721" i="7"/>
  <c r="F721" i="7"/>
  <c r="E721" i="7"/>
  <c r="D721" i="7"/>
  <c r="C721" i="7"/>
  <c r="L720" i="7"/>
  <c r="K720" i="7"/>
  <c r="J720" i="7"/>
  <c r="I720" i="7"/>
  <c r="H720" i="7"/>
  <c r="G720" i="7"/>
  <c r="F720" i="7"/>
  <c r="E720" i="7"/>
  <c r="D720" i="7"/>
  <c r="C720" i="7"/>
  <c r="L719" i="7"/>
  <c r="K719" i="7"/>
  <c r="J719" i="7"/>
  <c r="I719" i="7"/>
  <c r="H719" i="7"/>
  <c r="G719" i="7"/>
  <c r="F719" i="7"/>
  <c r="E719" i="7"/>
  <c r="D719" i="7"/>
  <c r="C719" i="7"/>
  <c r="L718" i="7"/>
  <c r="K718" i="7"/>
  <c r="J718" i="7"/>
  <c r="I718" i="7"/>
  <c r="C718" i="7" s="1"/>
  <c r="H718" i="7"/>
  <c r="G718" i="7"/>
  <c r="F718" i="7"/>
  <c r="E718" i="7"/>
  <c r="D718" i="7"/>
  <c r="L717" i="7"/>
  <c r="K717" i="7"/>
  <c r="J717" i="7"/>
  <c r="I717" i="7"/>
  <c r="C717" i="7" s="1"/>
  <c r="H717" i="7"/>
  <c r="G717" i="7"/>
  <c r="F717" i="7"/>
  <c r="E717" i="7"/>
  <c r="D717" i="7"/>
  <c r="L716" i="7"/>
  <c r="K716" i="7"/>
  <c r="J716" i="7"/>
  <c r="I716" i="7"/>
  <c r="H716" i="7"/>
  <c r="G716" i="7"/>
  <c r="F716" i="7"/>
  <c r="E716" i="7"/>
  <c r="D716" i="7"/>
  <c r="C716" i="7"/>
  <c r="L715" i="7"/>
  <c r="K715" i="7"/>
  <c r="J715" i="7"/>
  <c r="I715" i="7"/>
  <c r="H715" i="7"/>
  <c r="G715" i="7"/>
  <c r="F715" i="7"/>
  <c r="E715" i="7"/>
  <c r="D715" i="7"/>
  <c r="C715" i="7"/>
  <c r="L714" i="7"/>
  <c r="K714" i="7"/>
  <c r="J714" i="7"/>
  <c r="I714" i="7"/>
  <c r="C714" i="7" s="1"/>
  <c r="H714" i="7"/>
  <c r="G714" i="7"/>
  <c r="F714" i="7"/>
  <c r="E714" i="7"/>
  <c r="D714" i="7"/>
  <c r="L713" i="7"/>
  <c r="K713" i="7"/>
  <c r="J713" i="7"/>
  <c r="I713" i="7"/>
  <c r="C713" i="7" s="1"/>
  <c r="H713" i="7"/>
  <c r="G713" i="7"/>
  <c r="F713" i="7"/>
  <c r="E713" i="7"/>
  <c r="D713" i="7"/>
  <c r="L712" i="7"/>
  <c r="K712" i="7"/>
  <c r="J712" i="7"/>
  <c r="I712" i="7"/>
  <c r="C712" i="7" s="1"/>
  <c r="H712" i="7"/>
  <c r="G712" i="7"/>
  <c r="F712" i="7"/>
  <c r="E712" i="7"/>
  <c r="D712" i="7"/>
  <c r="L711" i="7"/>
  <c r="K711" i="7"/>
  <c r="J711" i="7"/>
  <c r="I711" i="7"/>
  <c r="C711" i="7" s="1"/>
  <c r="H711" i="7"/>
  <c r="G711" i="7"/>
  <c r="F711" i="7"/>
  <c r="E711" i="7"/>
  <c r="D711" i="7"/>
  <c r="L710" i="7"/>
  <c r="K710" i="7"/>
  <c r="J710" i="7"/>
  <c r="I710" i="7"/>
  <c r="H710" i="7"/>
  <c r="G710" i="7"/>
  <c r="F710" i="7"/>
  <c r="E710" i="7"/>
  <c r="D710" i="7"/>
  <c r="C710" i="7"/>
  <c r="L709" i="7"/>
  <c r="K709" i="7"/>
  <c r="J709" i="7"/>
  <c r="I709" i="7"/>
  <c r="H709" i="7"/>
  <c r="G709" i="7"/>
  <c r="F709" i="7"/>
  <c r="E709" i="7"/>
  <c r="D709" i="7"/>
  <c r="C709" i="7"/>
  <c r="L708" i="7"/>
  <c r="K708" i="7"/>
  <c r="J708" i="7"/>
  <c r="I708" i="7"/>
  <c r="C708" i="7" s="1"/>
  <c r="H708" i="7"/>
  <c r="G708" i="7"/>
  <c r="F708" i="7"/>
  <c r="E708" i="7"/>
  <c r="D708" i="7"/>
  <c r="L707" i="7"/>
  <c r="K707" i="7"/>
  <c r="J707" i="7"/>
  <c r="I707" i="7"/>
  <c r="C707" i="7" s="1"/>
  <c r="H707" i="7"/>
  <c r="G707" i="7"/>
  <c r="F707" i="7"/>
  <c r="E707" i="7"/>
  <c r="D707" i="7"/>
  <c r="L706" i="7"/>
  <c r="K706" i="7"/>
  <c r="J706" i="7"/>
  <c r="I706" i="7"/>
  <c r="H706" i="7"/>
  <c r="G706" i="7"/>
  <c r="F706" i="7"/>
  <c r="E706" i="7"/>
  <c r="D706" i="7"/>
  <c r="C706" i="7"/>
  <c r="L705" i="7"/>
  <c r="K705" i="7"/>
  <c r="J705" i="7"/>
  <c r="I705" i="7"/>
  <c r="H705" i="7"/>
  <c r="G705" i="7"/>
  <c r="F705" i="7"/>
  <c r="E705" i="7"/>
  <c r="D705" i="7"/>
  <c r="C705" i="7"/>
  <c r="L704" i="7"/>
  <c r="K704" i="7"/>
  <c r="J704" i="7"/>
  <c r="I704" i="7"/>
  <c r="H704" i="7"/>
  <c r="G704" i="7"/>
  <c r="F704" i="7"/>
  <c r="E704" i="7"/>
  <c r="D704" i="7"/>
  <c r="C704" i="7"/>
  <c r="L703" i="7"/>
  <c r="K703" i="7"/>
  <c r="J703" i="7"/>
  <c r="I703" i="7"/>
  <c r="H703" i="7"/>
  <c r="G703" i="7"/>
  <c r="F703" i="7"/>
  <c r="E703" i="7"/>
  <c r="D703" i="7"/>
  <c r="C703" i="7"/>
  <c r="L702" i="7"/>
  <c r="K702" i="7"/>
  <c r="J702" i="7"/>
  <c r="I702" i="7"/>
  <c r="C702" i="7" s="1"/>
  <c r="H702" i="7"/>
  <c r="G702" i="7"/>
  <c r="F702" i="7"/>
  <c r="E702" i="7"/>
  <c r="D702" i="7"/>
  <c r="L701" i="7"/>
  <c r="K701" i="7"/>
  <c r="J701" i="7"/>
  <c r="I701" i="7"/>
  <c r="C701" i="7" s="1"/>
  <c r="H701" i="7"/>
  <c r="G701" i="7"/>
  <c r="F701" i="7"/>
  <c r="E701" i="7"/>
  <c r="D701" i="7"/>
  <c r="L700" i="7"/>
  <c r="K700" i="7"/>
  <c r="J700" i="7"/>
  <c r="I700" i="7"/>
  <c r="H700" i="7"/>
  <c r="G700" i="7"/>
  <c r="F700" i="7"/>
  <c r="E700" i="7"/>
  <c r="D700" i="7"/>
  <c r="C700" i="7"/>
  <c r="L699" i="7"/>
  <c r="K699" i="7"/>
  <c r="J699" i="7"/>
  <c r="I699" i="7"/>
  <c r="H699" i="7"/>
  <c r="G699" i="7"/>
  <c r="F699" i="7"/>
  <c r="E699" i="7"/>
  <c r="D699" i="7"/>
  <c r="C699" i="7"/>
  <c r="L698" i="7"/>
  <c r="K698" i="7"/>
  <c r="J698" i="7"/>
  <c r="I698" i="7"/>
  <c r="C698" i="7" s="1"/>
  <c r="H698" i="7"/>
  <c r="G698" i="7"/>
  <c r="F698" i="7"/>
  <c r="E698" i="7"/>
  <c r="D698" i="7"/>
  <c r="L697" i="7"/>
  <c r="K697" i="7"/>
  <c r="J697" i="7"/>
  <c r="I697" i="7"/>
  <c r="C697" i="7" s="1"/>
  <c r="H697" i="7"/>
  <c r="G697" i="7"/>
  <c r="F697" i="7"/>
  <c r="E697" i="7"/>
  <c r="D697" i="7"/>
  <c r="L696" i="7"/>
  <c r="K696" i="7"/>
  <c r="J696" i="7"/>
  <c r="I696" i="7"/>
  <c r="C696" i="7" s="1"/>
  <c r="H696" i="7"/>
  <c r="G696" i="7"/>
  <c r="F696" i="7"/>
  <c r="E696" i="7"/>
  <c r="D696" i="7"/>
  <c r="L695" i="7"/>
  <c r="K695" i="7"/>
  <c r="J695" i="7"/>
  <c r="I695" i="7"/>
  <c r="H695" i="7"/>
  <c r="G695" i="7"/>
  <c r="F695" i="7"/>
  <c r="E695" i="7"/>
  <c r="D695" i="7"/>
  <c r="C695" i="7"/>
  <c r="L694" i="7"/>
  <c r="K694" i="7"/>
  <c r="J694" i="7"/>
  <c r="I694" i="7"/>
  <c r="C694" i="7" s="1"/>
  <c r="H694" i="7"/>
  <c r="G694" i="7"/>
  <c r="F694" i="7"/>
  <c r="E694" i="7"/>
  <c r="D694" i="7"/>
  <c r="L693" i="7"/>
  <c r="K693" i="7"/>
  <c r="J693" i="7"/>
  <c r="I693" i="7"/>
  <c r="H693" i="7"/>
  <c r="G693" i="7"/>
  <c r="F693" i="7"/>
  <c r="E693" i="7"/>
  <c r="D693" i="7"/>
  <c r="C693" i="7"/>
  <c r="L692" i="7"/>
  <c r="K692" i="7"/>
  <c r="J692" i="7"/>
  <c r="I692" i="7"/>
  <c r="C692" i="7" s="1"/>
  <c r="H692" i="7"/>
  <c r="G692" i="7"/>
  <c r="F692" i="7"/>
  <c r="E692" i="7"/>
  <c r="D692" i="7"/>
  <c r="L691" i="7"/>
  <c r="K691" i="7"/>
  <c r="J691" i="7"/>
  <c r="I691" i="7"/>
  <c r="C691" i="7" s="1"/>
  <c r="H691" i="7"/>
  <c r="G691" i="7"/>
  <c r="F691" i="7"/>
  <c r="E691" i="7"/>
  <c r="D691" i="7"/>
  <c r="L690" i="7"/>
  <c r="K690" i="7"/>
  <c r="J690" i="7"/>
  <c r="I690" i="7"/>
  <c r="C690" i="7" s="1"/>
  <c r="H690" i="7"/>
  <c r="G690" i="7"/>
  <c r="F690" i="7"/>
  <c r="E690" i="7"/>
  <c r="D690" i="7"/>
  <c r="L689" i="7"/>
  <c r="K689" i="7"/>
  <c r="J689" i="7"/>
  <c r="I689" i="7"/>
  <c r="C689" i="7" s="1"/>
  <c r="H689" i="7"/>
  <c r="G689" i="7"/>
  <c r="F689" i="7"/>
  <c r="E689" i="7"/>
  <c r="D689" i="7"/>
  <c r="L688" i="7"/>
  <c r="K688" i="7"/>
  <c r="J688" i="7"/>
  <c r="I688" i="7"/>
  <c r="H688" i="7"/>
  <c r="G688" i="7"/>
  <c r="F688" i="7"/>
  <c r="E688" i="7"/>
  <c r="D688" i="7"/>
  <c r="C688" i="7"/>
  <c r="L687" i="7"/>
  <c r="K687" i="7"/>
  <c r="J687" i="7"/>
  <c r="I687" i="7"/>
  <c r="H687" i="7"/>
  <c r="G687" i="7"/>
  <c r="F687" i="7"/>
  <c r="E687" i="7"/>
  <c r="D687" i="7"/>
  <c r="C687" i="7"/>
  <c r="L686" i="7"/>
  <c r="K686" i="7"/>
  <c r="J686" i="7"/>
  <c r="I686" i="7"/>
  <c r="C686" i="7" s="1"/>
  <c r="H686" i="7"/>
  <c r="G686" i="7"/>
  <c r="F686" i="7"/>
  <c r="E686" i="7"/>
  <c r="D686" i="7"/>
  <c r="L685" i="7"/>
  <c r="K685" i="7"/>
  <c r="J685" i="7"/>
  <c r="I685" i="7"/>
  <c r="C685" i="7" s="1"/>
  <c r="H685" i="7"/>
  <c r="G685" i="7"/>
  <c r="F685" i="7"/>
  <c r="E685" i="7"/>
  <c r="D685" i="7"/>
  <c r="L684" i="7"/>
  <c r="K684" i="7"/>
  <c r="J684" i="7"/>
  <c r="I684" i="7"/>
  <c r="H684" i="7"/>
  <c r="G684" i="7"/>
  <c r="F684" i="7"/>
  <c r="E684" i="7"/>
  <c r="D684" i="7"/>
  <c r="C684" i="7"/>
  <c r="L683" i="7"/>
  <c r="K683" i="7"/>
  <c r="J683" i="7"/>
  <c r="I683" i="7"/>
  <c r="H683" i="7"/>
  <c r="G683" i="7"/>
  <c r="F683" i="7"/>
  <c r="E683" i="7"/>
  <c r="D683" i="7"/>
  <c r="C683" i="7"/>
  <c r="L682" i="7"/>
  <c r="K682" i="7"/>
  <c r="J682" i="7"/>
  <c r="I682" i="7"/>
  <c r="C682" i="7" s="1"/>
  <c r="H682" i="7"/>
  <c r="G682" i="7"/>
  <c r="F682" i="7"/>
  <c r="E682" i="7"/>
  <c r="D682" i="7"/>
  <c r="L681" i="7"/>
  <c r="K681" i="7"/>
  <c r="J681" i="7"/>
  <c r="I681" i="7"/>
  <c r="C681" i="7" s="1"/>
  <c r="H681" i="7"/>
  <c r="G681" i="7"/>
  <c r="F681" i="7"/>
  <c r="E681" i="7"/>
  <c r="D681" i="7"/>
  <c r="L680" i="7"/>
  <c r="K680" i="7"/>
  <c r="J680" i="7"/>
  <c r="I680" i="7"/>
  <c r="H680" i="7"/>
  <c r="G680" i="7"/>
  <c r="F680" i="7"/>
  <c r="E680" i="7"/>
  <c r="D680" i="7"/>
  <c r="C680" i="7"/>
  <c r="L679" i="7"/>
  <c r="K679" i="7"/>
  <c r="J679" i="7"/>
  <c r="I679" i="7"/>
  <c r="C679" i="7" s="1"/>
  <c r="H679" i="7"/>
  <c r="G679" i="7"/>
  <c r="F679" i="7"/>
  <c r="E679" i="7"/>
  <c r="D679" i="7"/>
  <c r="L678" i="7"/>
  <c r="K678" i="7"/>
  <c r="J678" i="7"/>
  <c r="I678" i="7"/>
  <c r="H678" i="7"/>
  <c r="G678" i="7"/>
  <c r="F678" i="7"/>
  <c r="E678" i="7"/>
  <c r="D678" i="7"/>
  <c r="C678" i="7"/>
  <c r="L677" i="7"/>
  <c r="K677" i="7"/>
  <c r="J677" i="7"/>
  <c r="I677" i="7"/>
  <c r="H677" i="7"/>
  <c r="G677" i="7"/>
  <c r="F677" i="7"/>
  <c r="E677" i="7"/>
  <c r="D677" i="7"/>
  <c r="C677" i="7"/>
  <c r="L676" i="7"/>
  <c r="K676" i="7"/>
  <c r="J676" i="7"/>
  <c r="I676" i="7"/>
  <c r="H676" i="7"/>
  <c r="G676" i="7"/>
  <c r="F676" i="7"/>
  <c r="E676" i="7"/>
  <c r="D676" i="7"/>
  <c r="C676" i="7"/>
  <c r="L675" i="7"/>
  <c r="K675" i="7"/>
  <c r="J675" i="7"/>
  <c r="I675" i="7"/>
  <c r="C675" i="7" s="1"/>
  <c r="H675" i="7"/>
  <c r="G675" i="7"/>
  <c r="F675" i="7"/>
  <c r="E675" i="7"/>
  <c r="D675" i="7"/>
  <c r="L674" i="7"/>
  <c r="K674" i="7"/>
  <c r="J674" i="7"/>
  <c r="I674" i="7"/>
  <c r="H674" i="7"/>
  <c r="G674" i="7"/>
  <c r="F674" i="7"/>
  <c r="E674" i="7"/>
  <c r="D674" i="7"/>
  <c r="C674" i="7"/>
  <c r="L673" i="7"/>
  <c r="K673" i="7"/>
  <c r="J673" i="7"/>
  <c r="I673" i="7"/>
  <c r="C673" i="7" s="1"/>
  <c r="H673" i="7"/>
  <c r="G673" i="7"/>
  <c r="F673" i="7"/>
  <c r="E673" i="7"/>
  <c r="D673" i="7"/>
  <c r="L672" i="7"/>
  <c r="K672" i="7"/>
  <c r="J672" i="7"/>
  <c r="I672" i="7"/>
  <c r="H672" i="7"/>
  <c r="G672" i="7"/>
  <c r="F672" i="7"/>
  <c r="E672" i="7"/>
  <c r="D672" i="7"/>
  <c r="C672" i="7"/>
  <c r="L671" i="7"/>
  <c r="K671" i="7"/>
  <c r="J671" i="7"/>
  <c r="I671" i="7"/>
  <c r="H671" i="7"/>
  <c r="G671" i="7"/>
  <c r="F671" i="7"/>
  <c r="E671" i="7"/>
  <c r="D671" i="7"/>
  <c r="C671" i="7"/>
  <c r="L670" i="7"/>
  <c r="K670" i="7"/>
  <c r="J670" i="7"/>
  <c r="I670" i="7"/>
  <c r="C670" i="7" s="1"/>
  <c r="H670" i="7"/>
  <c r="G670" i="7"/>
  <c r="F670" i="7"/>
  <c r="E670" i="7"/>
  <c r="D670" i="7"/>
  <c r="L669" i="7"/>
  <c r="K669" i="7"/>
  <c r="J669" i="7"/>
  <c r="I669" i="7"/>
  <c r="C669" i="7" s="1"/>
  <c r="H669" i="7"/>
  <c r="G669" i="7"/>
  <c r="F669" i="7"/>
  <c r="E669" i="7"/>
  <c r="D669" i="7"/>
  <c r="L668" i="7"/>
  <c r="K668" i="7"/>
  <c r="J668" i="7"/>
  <c r="I668" i="7"/>
  <c r="H668" i="7"/>
  <c r="G668" i="7"/>
  <c r="F668" i="7"/>
  <c r="E668" i="7"/>
  <c r="D668" i="7"/>
  <c r="C668" i="7"/>
  <c r="L667" i="7"/>
  <c r="K667" i="7"/>
  <c r="J667" i="7"/>
  <c r="I667" i="7"/>
  <c r="H667" i="7"/>
  <c r="G667" i="7"/>
  <c r="F667" i="7"/>
  <c r="E667" i="7"/>
  <c r="D667" i="7"/>
  <c r="C667" i="7"/>
  <c r="L666" i="7"/>
  <c r="K666" i="7"/>
  <c r="J666" i="7"/>
  <c r="I666" i="7"/>
  <c r="C666" i="7" s="1"/>
  <c r="H666" i="7"/>
  <c r="G666" i="7"/>
  <c r="F666" i="7"/>
  <c r="E666" i="7"/>
  <c r="D666" i="7"/>
  <c r="L665" i="7"/>
  <c r="K665" i="7"/>
  <c r="J665" i="7"/>
  <c r="I665" i="7"/>
  <c r="C665" i="7" s="1"/>
  <c r="H665" i="7"/>
  <c r="G665" i="7"/>
  <c r="F665" i="7"/>
  <c r="E665" i="7"/>
  <c r="D665" i="7"/>
  <c r="L664" i="7"/>
  <c r="K664" i="7"/>
  <c r="J664" i="7"/>
  <c r="I664" i="7"/>
  <c r="H664" i="7"/>
  <c r="G664" i="7"/>
  <c r="F664" i="7"/>
  <c r="E664" i="7"/>
  <c r="D664" i="7"/>
  <c r="C664" i="7"/>
  <c r="L663" i="7"/>
  <c r="K663" i="7"/>
  <c r="J663" i="7"/>
  <c r="I663" i="7"/>
  <c r="H663" i="7"/>
  <c r="G663" i="7"/>
  <c r="F663" i="7"/>
  <c r="E663" i="7"/>
  <c r="D663" i="7"/>
  <c r="C663" i="7"/>
  <c r="L662" i="7"/>
  <c r="K662" i="7"/>
  <c r="J662" i="7"/>
  <c r="I662" i="7"/>
  <c r="C662" i="7" s="1"/>
  <c r="H662" i="7"/>
  <c r="G662" i="7"/>
  <c r="F662" i="7"/>
  <c r="E662" i="7"/>
  <c r="D662" i="7"/>
  <c r="L661" i="7"/>
  <c r="K661" i="7"/>
  <c r="J661" i="7"/>
  <c r="I661" i="7"/>
  <c r="H661" i="7"/>
  <c r="G661" i="7"/>
  <c r="F661" i="7"/>
  <c r="E661" i="7"/>
  <c r="D661" i="7"/>
  <c r="C661" i="7"/>
  <c r="L660" i="7"/>
  <c r="K660" i="7"/>
  <c r="J660" i="7"/>
  <c r="I660" i="7"/>
  <c r="H660" i="7"/>
  <c r="G660" i="7"/>
  <c r="F660" i="7"/>
  <c r="E660" i="7"/>
  <c r="D660" i="7"/>
  <c r="C660" i="7"/>
  <c r="L659" i="7"/>
  <c r="K659" i="7"/>
  <c r="J659" i="7"/>
  <c r="I659" i="7"/>
  <c r="C659" i="7" s="1"/>
  <c r="H659" i="7"/>
  <c r="G659" i="7"/>
  <c r="F659" i="7"/>
  <c r="E659" i="7"/>
  <c r="D659" i="7"/>
  <c r="L658" i="7"/>
  <c r="K658" i="7"/>
  <c r="J658" i="7"/>
  <c r="I658" i="7"/>
  <c r="C658" i="7" s="1"/>
  <c r="H658" i="7"/>
  <c r="G658" i="7"/>
  <c r="F658" i="7"/>
  <c r="E658" i="7"/>
  <c r="D658" i="7"/>
  <c r="L657" i="7"/>
  <c r="K657" i="7"/>
  <c r="J657" i="7"/>
  <c r="I657" i="7"/>
  <c r="C657" i="7" s="1"/>
  <c r="H657" i="7"/>
  <c r="G657" i="7"/>
  <c r="F657" i="7"/>
  <c r="E657" i="7"/>
  <c r="D657" i="7"/>
  <c r="L656" i="7"/>
  <c r="K656" i="7"/>
  <c r="J656" i="7"/>
  <c r="I656" i="7"/>
  <c r="H656" i="7"/>
  <c r="G656" i="7"/>
  <c r="F656" i="7"/>
  <c r="E656" i="7"/>
  <c r="D656" i="7"/>
  <c r="C656" i="7"/>
  <c r="L655" i="7"/>
  <c r="K655" i="7"/>
  <c r="J655" i="7"/>
  <c r="I655" i="7"/>
  <c r="H655" i="7"/>
  <c r="G655" i="7"/>
  <c r="F655" i="7"/>
  <c r="E655" i="7"/>
  <c r="D655" i="7"/>
  <c r="C655" i="7"/>
  <c r="L654" i="7"/>
  <c r="K654" i="7"/>
  <c r="J654" i="7"/>
  <c r="I654" i="7"/>
  <c r="C654" i="7" s="1"/>
  <c r="H654" i="7"/>
  <c r="G654" i="7"/>
  <c r="F654" i="7"/>
  <c r="E654" i="7"/>
  <c r="D654" i="7"/>
  <c r="L653" i="7"/>
  <c r="K653" i="7"/>
  <c r="J653" i="7"/>
  <c r="I653" i="7"/>
  <c r="C653" i="7" s="1"/>
  <c r="H653" i="7"/>
  <c r="G653" i="7"/>
  <c r="F653" i="7"/>
  <c r="E653" i="7"/>
  <c r="D653" i="7"/>
  <c r="L652" i="7"/>
  <c r="K652" i="7"/>
  <c r="J652" i="7"/>
  <c r="I652" i="7"/>
  <c r="H652" i="7"/>
  <c r="G652" i="7"/>
  <c r="F652" i="7"/>
  <c r="E652" i="7"/>
  <c r="D652" i="7"/>
  <c r="C652" i="7"/>
  <c r="L651" i="7"/>
  <c r="K651" i="7"/>
  <c r="J651" i="7"/>
  <c r="I651" i="7"/>
  <c r="H651" i="7"/>
  <c r="G651" i="7"/>
  <c r="F651" i="7"/>
  <c r="E651" i="7"/>
  <c r="D651" i="7"/>
  <c r="C651" i="7"/>
  <c r="L650" i="7"/>
  <c r="K650" i="7"/>
  <c r="J650" i="7"/>
  <c r="I650" i="7"/>
  <c r="C650" i="7" s="1"/>
  <c r="H650" i="7"/>
  <c r="G650" i="7"/>
  <c r="F650" i="7"/>
  <c r="E650" i="7"/>
  <c r="D650" i="7"/>
  <c r="L649" i="7"/>
  <c r="K649" i="7"/>
  <c r="J649" i="7"/>
  <c r="I649" i="7"/>
  <c r="C649" i="7" s="1"/>
  <c r="H649" i="7"/>
  <c r="G649" i="7"/>
  <c r="F649" i="7"/>
  <c r="E649" i="7"/>
  <c r="D649" i="7"/>
  <c r="L648" i="7"/>
  <c r="K648" i="7"/>
  <c r="J648" i="7"/>
  <c r="I648" i="7"/>
  <c r="C648" i="7" s="1"/>
  <c r="H648" i="7"/>
  <c r="G648" i="7"/>
  <c r="F648" i="7"/>
  <c r="E648" i="7"/>
  <c r="D648" i="7"/>
  <c r="L647" i="7"/>
  <c r="K647" i="7"/>
  <c r="J647" i="7"/>
  <c r="I647" i="7"/>
  <c r="C647" i="7" s="1"/>
  <c r="H647" i="7"/>
  <c r="G647" i="7"/>
  <c r="F647" i="7"/>
  <c r="E647" i="7"/>
  <c r="D647" i="7"/>
  <c r="L646" i="7"/>
  <c r="K646" i="7"/>
  <c r="J646" i="7"/>
  <c r="I646" i="7"/>
  <c r="C646" i="7" s="1"/>
  <c r="H646" i="7"/>
  <c r="G646" i="7"/>
  <c r="F646" i="7"/>
  <c r="E646" i="7"/>
  <c r="D646" i="7"/>
  <c r="L645" i="7"/>
  <c r="K645" i="7"/>
  <c r="J645" i="7"/>
  <c r="I645" i="7"/>
  <c r="H645" i="7"/>
  <c r="G645" i="7"/>
  <c r="F645" i="7"/>
  <c r="E645" i="7"/>
  <c r="D645" i="7"/>
  <c r="C645" i="7"/>
  <c r="L644" i="7"/>
  <c r="K644" i="7"/>
  <c r="J644" i="7"/>
  <c r="I644" i="7"/>
  <c r="H644" i="7"/>
  <c r="G644" i="7"/>
  <c r="F644" i="7"/>
  <c r="E644" i="7"/>
  <c r="D644" i="7"/>
  <c r="C644" i="7"/>
  <c r="L643" i="7"/>
  <c r="K643" i="7"/>
  <c r="J643" i="7"/>
  <c r="I643" i="7"/>
  <c r="C643" i="7" s="1"/>
  <c r="H643" i="7"/>
  <c r="G643" i="7"/>
  <c r="F643" i="7"/>
  <c r="E643" i="7"/>
  <c r="D643" i="7"/>
  <c r="L642" i="7"/>
  <c r="K642" i="7"/>
  <c r="J642" i="7"/>
  <c r="I642" i="7"/>
  <c r="H642" i="7"/>
  <c r="G642" i="7"/>
  <c r="F642" i="7"/>
  <c r="E642" i="7"/>
  <c r="D642" i="7"/>
  <c r="C642" i="7"/>
  <c r="L641" i="7"/>
  <c r="K641" i="7"/>
  <c r="J641" i="7"/>
  <c r="I641" i="7"/>
  <c r="H641" i="7"/>
  <c r="G641" i="7"/>
  <c r="F641" i="7"/>
  <c r="E641" i="7"/>
  <c r="D641" i="7"/>
  <c r="C641" i="7"/>
  <c r="L640" i="7"/>
  <c r="K640" i="7"/>
  <c r="J640" i="7"/>
  <c r="I640" i="7"/>
  <c r="H640" i="7"/>
  <c r="G640" i="7"/>
  <c r="F640" i="7"/>
  <c r="E640" i="7"/>
  <c r="D640" i="7"/>
  <c r="C640" i="7"/>
  <c r="L639" i="7"/>
  <c r="K639" i="7"/>
  <c r="J639" i="7"/>
  <c r="I639" i="7"/>
  <c r="H639" i="7"/>
  <c r="G639" i="7"/>
  <c r="F639" i="7"/>
  <c r="E639" i="7"/>
  <c r="D639" i="7"/>
  <c r="C639" i="7"/>
  <c r="L638" i="7"/>
  <c r="K638" i="7"/>
  <c r="J638" i="7"/>
  <c r="I638" i="7"/>
  <c r="C638" i="7" s="1"/>
  <c r="H638" i="7"/>
  <c r="G638" i="7"/>
  <c r="F638" i="7"/>
  <c r="E638" i="7"/>
  <c r="D638" i="7"/>
  <c r="L637" i="7"/>
  <c r="K637" i="7"/>
  <c r="J637" i="7"/>
  <c r="I637" i="7"/>
  <c r="C637" i="7" s="1"/>
  <c r="H637" i="7"/>
  <c r="G637" i="7"/>
  <c r="F637" i="7"/>
  <c r="E637" i="7"/>
  <c r="D637" i="7"/>
  <c r="L636" i="7"/>
  <c r="K636" i="7"/>
  <c r="J636" i="7"/>
  <c r="I636" i="7"/>
  <c r="H636" i="7"/>
  <c r="G636" i="7"/>
  <c r="F636" i="7"/>
  <c r="E636" i="7"/>
  <c r="D636" i="7"/>
  <c r="C636" i="7"/>
  <c r="L635" i="7"/>
  <c r="K635" i="7"/>
  <c r="J635" i="7"/>
  <c r="I635" i="7"/>
  <c r="H635" i="7"/>
  <c r="G635" i="7"/>
  <c r="F635" i="7"/>
  <c r="E635" i="7"/>
  <c r="D635" i="7"/>
  <c r="C635" i="7"/>
  <c r="L634" i="7"/>
  <c r="K634" i="7"/>
  <c r="J634" i="7"/>
  <c r="I634" i="7"/>
  <c r="C634" i="7" s="1"/>
  <c r="H634" i="7"/>
  <c r="G634" i="7"/>
  <c r="F634" i="7"/>
  <c r="E634" i="7"/>
  <c r="D634" i="7"/>
  <c r="L633" i="7"/>
  <c r="K633" i="7"/>
  <c r="J633" i="7"/>
  <c r="I633" i="7"/>
  <c r="C633" i="7" s="1"/>
  <c r="H633" i="7"/>
  <c r="G633" i="7"/>
  <c r="F633" i="7"/>
  <c r="E633" i="7"/>
  <c r="D633" i="7"/>
  <c r="L632" i="7"/>
  <c r="K632" i="7"/>
  <c r="J632" i="7"/>
  <c r="I632" i="7"/>
  <c r="C632" i="7" s="1"/>
  <c r="H632" i="7"/>
  <c r="G632" i="7"/>
  <c r="F632" i="7"/>
  <c r="E632" i="7"/>
  <c r="D632" i="7"/>
  <c r="L631" i="7"/>
  <c r="K631" i="7"/>
  <c r="J631" i="7"/>
  <c r="I631" i="7"/>
  <c r="C631" i="7" s="1"/>
  <c r="H631" i="7"/>
  <c r="G631" i="7"/>
  <c r="F631" i="7"/>
  <c r="E631" i="7"/>
  <c r="D631" i="7"/>
  <c r="L630" i="7"/>
  <c r="K630" i="7"/>
  <c r="J630" i="7"/>
  <c r="I630" i="7"/>
  <c r="C630" i="7" s="1"/>
  <c r="H630" i="7"/>
  <c r="G630" i="7"/>
  <c r="F630" i="7"/>
  <c r="E630" i="7"/>
  <c r="D630" i="7"/>
  <c r="L629" i="7"/>
  <c r="K629" i="7"/>
  <c r="J629" i="7"/>
  <c r="I629" i="7"/>
  <c r="H629" i="7"/>
  <c r="G629" i="7"/>
  <c r="F629" i="7"/>
  <c r="E629" i="7"/>
  <c r="D629" i="7"/>
  <c r="C629" i="7"/>
  <c r="L628" i="7"/>
  <c r="K628" i="7"/>
  <c r="J628" i="7"/>
  <c r="I628" i="7"/>
  <c r="H628" i="7"/>
  <c r="G628" i="7"/>
  <c r="F628" i="7"/>
  <c r="E628" i="7"/>
  <c r="D628" i="7"/>
  <c r="C628" i="7"/>
  <c r="L627" i="7"/>
  <c r="K627" i="7"/>
  <c r="J627" i="7"/>
  <c r="I627" i="7"/>
  <c r="C627" i="7" s="1"/>
  <c r="H627" i="7"/>
  <c r="G627" i="7"/>
  <c r="F627" i="7"/>
  <c r="E627" i="7"/>
  <c r="D627" i="7"/>
  <c r="L626" i="7"/>
  <c r="K626" i="7"/>
  <c r="J626" i="7"/>
  <c r="I626" i="7"/>
  <c r="H626" i="7"/>
  <c r="G626" i="7"/>
  <c r="F626" i="7"/>
  <c r="E626" i="7"/>
  <c r="D626" i="7"/>
  <c r="C626" i="7"/>
  <c r="L625" i="7"/>
  <c r="K625" i="7"/>
  <c r="J625" i="7"/>
  <c r="I625" i="7"/>
  <c r="H625" i="7"/>
  <c r="G625" i="7"/>
  <c r="F625" i="7"/>
  <c r="E625" i="7"/>
  <c r="D625" i="7"/>
  <c r="C625" i="7"/>
  <c r="L624" i="7"/>
  <c r="K624" i="7"/>
  <c r="J624" i="7"/>
  <c r="I624" i="7"/>
  <c r="H624" i="7"/>
  <c r="G624" i="7"/>
  <c r="F624" i="7"/>
  <c r="E624" i="7"/>
  <c r="D624" i="7"/>
  <c r="C624" i="7"/>
  <c r="L623" i="7"/>
  <c r="K623" i="7"/>
  <c r="J623" i="7"/>
  <c r="I623" i="7"/>
  <c r="H623" i="7"/>
  <c r="G623" i="7"/>
  <c r="F623" i="7"/>
  <c r="E623" i="7"/>
  <c r="D623" i="7"/>
  <c r="C623" i="7"/>
  <c r="L622" i="7"/>
  <c r="K622" i="7"/>
  <c r="J622" i="7"/>
  <c r="I622" i="7"/>
  <c r="C622" i="7" s="1"/>
  <c r="H622" i="7"/>
  <c r="G622" i="7"/>
  <c r="F622" i="7"/>
  <c r="E622" i="7"/>
  <c r="D622" i="7"/>
  <c r="L621" i="7"/>
  <c r="K621" i="7"/>
  <c r="J621" i="7"/>
  <c r="I621" i="7"/>
  <c r="C621" i="7" s="1"/>
  <c r="H621" i="7"/>
  <c r="G621" i="7"/>
  <c r="F621" i="7"/>
  <c r="E621" i="7"/>
  <c r="D621" i="7"/>
  <c r="L620" i="7"/>
  <c r="K620" i="7"/>
  <c r="J620" i="7"/>
  <c r="I620" i="7"/>
  <c r="H620" i="7"/>
  <c r="G620" i="7"/>
  <c r="F620" i="7"/>
  <c r="E620" i="7"/>
  <c r="D620" i="7"/>
  <c r="C620" i="7"/>
  <c r="L619" i="7"/>
  <c r="K619" i="7"/>
  <c r="J619" i="7"/>
  <c r="I619" i="7"/>
  <c r="H619" i="7"/>
  <c r="G619" i="7"/>
  <c r="F619" i="7"/>
  <c r="E619" i="7"/>
  <c r="D619" i="7"/>
  <c r="C619" i="7"/>
  <c r="L618" i="7"/>
  <c r="K618" i="7"/>
  <c r="J618" i="7"/>
  <c r="I618" i="7"/>
  <c r="C618" i="7" s="1"/>
  <c r="H618" i="7"/>
  <c r="G618" i="7"/>
  <c r="F618" i="7"/>
  <c r="E618" i="7"/>
  <c r="D618" i="7"/>
  <c r="L617" i="7"/>
  <c r="K617" i="7"/>
  <c r="J617" i="7"/>
  <c r="I617" i="7"/>
  <c r="C617" i="7" s="1"/>
  <c r="H617" i="7"/>
  <c r="G617" i="7"/>
  <c r="F617" i="7"/>
  <c r="E617" i="7"/>
  <c r="D617" i="7"/>
  <c r="L616" i="7"/>
  <c r="K616" i="7"/>
  <c r="J616" i="7"/>
  <c r="I616" i="7"/>
  <c r="C616" i="7" s="1"/>
  <c r="H616" i="7"/>
  <c r="G616" i="7"/>
  <c r="F616" i="7"/>
  <c r="E616" i="7"/>
  <c r="D616" i="7"/>
  <c r="L615" i="7"/>
  <c r="K615" i="7"/>
  <c r="J615" i="7"/>
  <c r="I615" i="7"/>
  <c r="C615" i="7" s="1"/>
  <c r="H615" i="7"/>
  <c r="G615" i="7"/>
  <c r="F615" i="7"/>
  <c r="E615" i="7"/>
  <c r="D615" i="7"/>
  <c r="L614" i="7"/>
  <c r="K614" i="7"/>
  <c r="J614" i="7"/>
  <c r="I614" i="7"/>
  <c r="C614" i="7" s="1"/>
  <c r="H614" i="7"/>
  <c r="G614" i="7"/>
  <c r="F614" i="7"/>
  <c r="E614" i="7"/>
  <c r="D614" i="7"/>
  <c r="L613" i="7"/>
  <c r="K613" i="7"/>
  <c r="J613" i="7"/>
  <c r="I613" i="7"/>
  <c r="C613" i="7" s="1"/>
  <c r="H613" i="7"/>
  <c r="G613" i="7"/>
  <c r="F613" i="7"/>
  <c r="E613" i="7"/>
  <c r="D613" i="7"/>
  <c r="L612" i="7"/>
  <c r="K612" i="7"/>
  <c r="J612" i="7"/>
  <c r="I612" i="7"/>
  <c r="H612" i="7"/>
  <c r="G612" i="7"/>
  <c r="F612" i="7"/>
  <c r="E612" i="7"/>
  <c r="D612" i="7"/>
  <c r="C612" i="7"/>
  <c r="L611" i="7"/>
  <c r="K611" i="7"/>
  <c r="J611" i="7"/>
  <c r="I611" i="7"/>
  <c r="C611" i="7" s="1"/>
  <c r="H611" i="7"/>
  <c r="G611" i="7"/>
  <c r="F611" i="7"/>
  <c r="E611" i="7"/>
  <c r="D611" i="7"/>
  <c r="L610" i="7"/>
  <c r="K610" i="7"/>
  <c r="J610" i="7"/>
  <c r="I610" i="7"/>
  <c r="H610" i="7"/>
  <c r="G610" i="7"/>
  <c r="F610" i="7"/>
  <c r="E610" i="7"/>
  <c r="D610" i="7"/>
  <c r="C610" i="7"/>
  <c r="L609" i="7"/>
  <c r="K609" i="7"/>
  <c r="J609" i="7"/>
  <c r="I609" i="7"/>
  <c r="H609" i="7"/>
  <c r="G609" i="7"/>
  <c r="F609" i="7"/>
  <c r="E609" i="7"/>
  <c r="D609" i="7"/>
  <c r="C609" i="7"/>
  <c r="L608" i="7"/>
  <c r="K608" i="7"/>
  <c r="J608" i="7"/>
  <c r="I608" i="7"/>
  <c r="H608" i="7"/>
  <c r="G608" i="7"/>
  <c r="F608" i="7"/>
  <c r="E608" i="7"/>
  <c r="D608" i="7"/>
  <c r="C608" i="7"/>
  <c r="L607" i="7"/>
  <c r="K607" i="7"/>
  <c r="J607" i="7"/>
  <c r="I607" i="7"/>
  <c r="H607" i="7"/>
  <c r="G607" i="7"/>
  <c r="F607" i="7"/>
  <c r="E607" i="7"/>
  <c r="D607" i="7"/>
  <c r="C607" i="7"/>
  <c r="L606" i="7"/>
  <c r="K606" i="7"/>
  <c r="J606" i="7"/>
  <c r="I606" i="7"/>
  <c r="C606" i="7" s="1"/>
  <c r="H606" i="7"/>
  <c r="G606" i="7"/>
  <c r="F606" i="7"/>
  <c r="E606" i="7"/>
  <c r="D606" i="7"/>
  <c r="L605" i="7"/>
  <c r="K605" i="7"/>
  <c r="J605" i="7"/>
  <c r="I605" i="7"/>
  <c r="C605" i="7" s="1"/>
  <c r="H605" i="7"/>
  <c r="G605" i="7"/>
  <c r="F605" i="7"/>
  <c r="E605" i="7"/>
  <c r="D605" i="7"/>
  <c r="L604" i="7"/>
  <c r="K604" i="7"/>
  <c r="J604" i="7"/>
  <c r="I604" i="7"/>
  <c r="H604" i="7"/>
  <c r="G604" i="7"/>
  <c r="F604" i="7"/>
  <c r="E604" i="7"/>
  <c r="D604" i="7"/>
  <c r="C604" i="7"/>
  <c r="L603" i="7"/>
  <c r="K603" i="7"/>
  <c r="J603" i="7"/>
  <c r="I603" i="7"/>
  <c r="H603" i="7"/>
  <c r="G603" i="7"/>
  <c r="F603" i="7"/>
  <c r="E603" i="7"/>
  <c r="D603" i="7"/>
  <c r="C603" i="7"/>
  <c r="L602" i="7"/>
  <c r="K602" i="7"/>
  <c r="J602" i="7"/>
  <c r="I602" i="7"/>
  <c r="C602" i="7" s="1"/>
  <c r="H602" i="7"/>
  <c r="G602" i="7"/>
  <c r="F602" i="7"/>
  <c r="E602" i="7"/>
  <c r="D602" i="7"/>
  <c r="L601" i="7"/>
  <c r="K601" i="7"/>
  <c r="J601" i="7"/>
  <c r="I601" i="7"/>
  <c r="C601" i="7" s="1"/>
  <c r="H601" i="7"/>
  <c r="G601" i="7"/>
  <c r="F601" i="7"/>
  <c r="E601" i="7"/>
  <c r="D601" i="7"/>
  <c r="L600" i="7"/>
  <c r="K600" i="7"/>
  <c r="J600" i="7"/>
  <c r="I600" i="7"/>
  <c r="C600" i="7" s="1"/>
  <c r="H600" i="7"/>
  <c r="G600" i="7"/>
  <c r="F600" i="7"/>
  <c r="E600" i="7"/>
  <c r="D600" i="7"/>
  <c r="L599" i="7"/>
  <c r="K599" i="7"/>
  <c r="J599" i="7"/>
  <c r="I599" i="7"/>
  <c r="C599" i="7" s="1"/>
  <c r="H599" i="7"/>
  <c r="G599" i="7"/>
  <c r="F599" i="7"/>
  <c r="E599" i="7"/>
  <c r="D599" i="7"/>
  <c r="L598" i="7"/>
  <c r="K598" i="7"/>
  <c r="J598" i="7"/>
  <c r="I598" i="7"/>
  <c r="C598" i="7" s="1"/>
  <c r="H598" i="7"/>
  <c r="G598" i="7"/>
  <c r="F598" i="7"/>
  <c r="E598" i="7"/>
  <c r="D598" i="7"/>
  <c r="L597" i="7"/>
  <c r="K597" i="7"/>
  <c r="J597" i="7"/>
  <c r="I597" i="7"/>
  <c r="C597" i="7" s="1"/>
  <c r="H597" i="7"/>
  <c r="G597" i="7"/>
  <c r="F597" i="7"/>
  <c r="E597" i="7"/>
  <c r="D597" i="7"/>
  <c r="L596" i="7"/>
  <c r="K596" i="7"/>
  <c r="J596" i="7"/>
  <c r="I596" i="7"/>
  <c r="H596" i="7"/>
  <c r="G596" i="7"/>
  <c r="F596" i="7"/>
  <c r="E596" i="7"/>
  <c r="D596" i="7"/>
  <c r="C596" i="7"/>
  <c r="L595" i="7"/>
  <c r="K595" i="7"/>
  <c r="J595" i="7"/>
  <c r="I595" i="7"/>
  <c r="C595" i="7" s="1"/>
  <c r="H595" i="7"/>
  <c r="G595" i="7"/>
  <c r="F595" i="7"/>
  <c r="E595" i="7"/>
  <c r="D595" i="7"/>
  <c r="L594" i="7"/>
  <c r="K594" i="7"/>
  <c r="J594" i="7"/>
  <c r="I594" i="7"/>
  <c r="H594" i="7"/>
  <c r="G594" i="7"/>
  <c r="F594" i="7"/>
  <c r="E594" i="7"/>
  <c r="D594" i="7"/>
  <c r="C594" i="7"/>
  <c r="L593" i="7"/>
  <c r="K593" i="7"/>
  <c r="J593" i="7"/>
  <c r="I593" i="7"/>
  <c r="H593" i="7"/>
  <c r="G593" i="7"/>
  <c r="F593" i="7"/>
  <c r="E593" i="7"/>
  <c r="D593" i="7"/>
  <c r="C593" i="7"/>
  <c r="L592" i="7"/>
  <c r="K592" i="7"/>
  <c r="J592" i="7"/>
  <c r="I592" i="7"/>
  <c r="H592" i="7"/>
  <c r="G592" i="7"/>
  <c r="F592" i="7"/>
  <c r="E592" i="7"/>
  <c r="D592" i="7"/>
  <c r="C592" i="7"/>
  <c r="L591" i="7"/>
  <c r="K591" i="7"/>
  <c r="J591" i="7"/>
  <c r="I591" i="7"/>
  <c r="H591" i="7"/>
  <c r="G591" i="7"/>
  <c r="F591" i="7"/>
  <c r="E591" i="7"/>
  <c r="D591" i="7"/>
  <c r="C591" i="7"/>
  <c r="L590" i="7"/>
  <c r="K590" i="7"/>
  <c r="J590" i="7"/>
  <c r="I590" i="7"/>
  <c r="C590" i="7" s="1"/>
  <c r="H590" i="7"/>
  <c r="G590" i="7"/>
  <c r="F590" i="7"/>
  <c r="E590" i="7"/>
  <c r="D590" i="7"/>
  <c r="L589" i="7"/>
  <c r="K589" i="7"/>
  <c r="J589" i="7"/>
  <c r="I589" i="7"/>
  <c r="C589" i="7" s="1"/>
  <c r="H589" i="7"/>
  <c r="G589" i="7"/>
  <c r="F589" i="7"/>
  <c r="E589" i="7"/>
  <c r="D589" i="7"/>
  <c r="L588" i="7"/>
  <c r="K588" i="7"/>
  <c r="J588" i="7"/>
  <c r="I588" i="7"/>
  <c r="H588" i="7"/>
  <c r="G588" i="7"/>
  <c r="F588" i="7"/>
  <c r="E588" i="7"/>
  <c r="D588" i="7"/>
  <c r="C588" i="7"/>
  <c r="L587" i="7"/>
  <c r="K587" i="7"/>
  <c r="J587" i="7"/>
  <c r="I587" i="7"/>
  <c r="H587" i="7"/>
  <c r="G587" i="7"/>
  <c r="F587" i="7"/>
  <c r="E587" i="7"/>
  <c r="D587" i="7"/>
  <c r="C587" i="7"/>
  <c r="L586" i="7"/>
  <c r="K586" i="7"/>
  <c r="J586" i="7"/>
  <c r="I586" i="7"/>
  <c r="C586" i="7" s="1"/>
  <c r="H586" i="7"/>
  <c r="G586" i="7"/>
  <c r="F586" i="7"/>
  <c r="E586" i="7"/>
  <c r="D586" i="7"/>
  <c r="L585" i="7"/>
  <c r="K585" i="7"/>
  <c r="J585" i="7"/>
  <c r="I585" i="7"/>
  <c r="C585" i="7" s="1"/>
  <c r="H585" i="7"/>
  <c r="G585" i="7"/>
  <c r="F585" i="7"/>
  <c r="E585" i="7"/>
  <c r="D585" i="7"/>
  <c r="L584" i="7"/>
  <c r="K584" i="7"/>
  <c r="J584" i="7"/>
  <c r="I584" i="7"/>
  <c r="C584" i="7" s="1"/>
  <c r="H584" i="7"/>
  <c r="G584" i="7"/>
  <c r="F584" i="7"/>
  <c r="E584" i="7"/>
  <c r="D584" i="7"/>
  <c r="L583" i="7"/>
  <c r="K583" i="7"/>
  <c r="J583" i="7"/>
  <c r="I583" i="7"/>
  <c r="C583" i="7" s="1"/>
  <c r="H583" i="7"/>
  <c r="G583" i="7"/>
  <c r="F583" i="7"/>
  <c r="E583" i="7"/>
  <c r="D583" i="7"/>
  <c r="L582" i="7"/>
  <c r="K582" i="7"/>
  <c r="J582" i="7"/>
  <c r="I582" i="7"/>
  <c r="C582" i="7" s="1"/>
  <c r="H582" i="7"/>
  <c r="G582" i="7"/>
  <c r="F582" i="7"/>
  <c r="E582" i="7"/>
  <c r="D582" i="7"/>
  <c r="L581" i="7"/>
  <c r="K581" i="7"/>
  <c r="J581" i="7"/>
  <c r="I581" i="7"/>
  <c r="H581" i="7"/>
  <c r="G581" i="7"/>
  <c r="F581" i="7"/>
  <c r="E581" i="7"/>
  <c r="D581" i="7"/>
  <c r="C581" i="7"/>
  <c r="L580" i="7"/>
  <c r="K580" i="7"/>
  <c r="J580" i="7"/>
  <c r="I580" i="7"/>
  <c r="H580" i="7"/>
  <c r="G580" i="7"/>
  <c r="F580" i="7"/>
  <c r="E580" i="7"/>
  <c r="D580" i="7"/>
  <c r="C580" i="7"/>
  <c r="L579" i="7"/>
  <c r="K579" i="7"/>
  <c r="J579" i="7"/>
  <c r="I579" i="7"/>
  <c r="C579" i="7" s="1"/>
  <c r="H579" i="7"/>
  <c r="G579" i="7"/>
  <c r="F579" i="7"/>
  <c r="E579" i="7"/>
  <c r="D579" i="7"/>
  <c r="L578" i="7"/>
  <c r="K578" i="7"/>
  <c r="J578" i="7"/>
  <c r="I578" i="7"/>
  <c r="C578" i="7" s="1"/>
  <c r="H578" i="7"/>
  <c r="G578" i="7"/>
  <c r="F578" i="7"/>
  <c r="E578" i="7"/>
  <c r="D578" i="7"/>
  <c r="L577" i="7"/>
  <c r="K577" i="7"/>
  <c r="J577" i="7"/>
  <c r="I577" i="7"/>
  <c r="C577" i="7" s="1"/>
  <c r="H577" i="7"/>
  <c r="G577" i="7"/>
  <c r="F577" i="7"/>
  <c r="E577" i="7"/>
  <c r="D577" i="7"/>
  <c r="L576" i="7"/>
  <c r="K576" i="7"/>
  <c r="J576" i="7"/>
  <c r="I576" i="7"/>
  <c r="H576" i="7"/>
  <c r="G576" i="7"/>
  <c r="F576" i="7"/>
  <c r="E576" i="7"/>
  <c r="D576" i="7"/>
  <c r="C576" i="7"/>
  <c r="L575" i="7"/>
  <c r="K575" i="7"/>
  <c r="J575" i="7"/>
  <c r="I575" i="7"/>
  <c r="H575" i="7"/>
  <c r="G575" i="7"/>
  <c r="F575" i="7"/>
  <c r="E575" i="7"/>
  <c r="D575" i="7"/>
  <c r="C575" i="7"/>
  <c r="L574" i="7"/>
  <c r="K574" i="7"/>
  <c r="J574" i="7"/>
  <c r="I574" i="7"/>
  <c r="C574" i="7" s="1"/>
  <c r="H574" i="7"/>
  <c r="G574" i="7"/>
  <c r="F574" i="7"/>
  <c r="E574" i="7"/>
  <c r="D574" i="7"/>
  <c r="L573" i="7"/>
  <c r="K573" i="7"/>
  <c r="J573" i="7"/>
  <c r="I573" i="7"/>
  <c r="C573" i="7" s="1"/>
  <c r="H573" i="7"/>
  <c r="G573" i="7"/>
  <c r="F573" i="7"/>
  <c r="E573" i="7"/>
  <c r="D573" i="7"/>
  <c r="L572" i="7"/>
  <c r="K572" i="7"/>
  <c r="J572" i="7"/>
  <c r="I572" i="7"/>
  <c r="H572" i="7"/>
  <c r="G572" i="7"/>
  <c r="F572" i="7"/>
  <c r="E572" i="7"/>
  <c r="D572" i="7"/>
  <c r="C572" i="7"/>
  <c r="L571" i="7"/>
  <c r="K571" i="7"/>
  <c r="J571" i="7"/>
  <c r="I571" i="7"/>
  <c r="H571" i="7"/>
  <c r="G571" i="7"/>
  <c r="F571" i="7"/>
  <c r="E571" i="7"/>
  <c r="D571" i="7"/>
  <c r="C571" i="7"/>
  <c r="L570" i="7"/>
  <c r="K570" i="7"/>
  <c r="J570" i="7"/>
  <c r="I570" i="7"/>
  <c r="C570" i="7" s="1"/>
  <c r="H570" i="7"/>
  <c r="G570" i="7"/>
  <c r="F570" i="7"/>
  <c r="E570" i="7"/>
  <c r="D570" i="7"/>
  <c r="L569" i="7"/>
  <c r="K569" i="7"/>
  <c r="J569" i="7"/>
  <c r="I569" i="7"/>
  <c r="C569" i="7" s="1"/>
  <c r="H569" i="7"/>
  <c r="G569" i="7"/>
  <c r="F569" i="7"/>
  <c r="E569" i="7"/>
  <c r="D569" i="7"/>
  <c r="L568" i="7"/>
  <c r="K568" i="7"/>
  <c r="J568" i="7"/>
  <c r="I568" i="7"/>
  <c r="C568" i="7" s="1"/>
  <c r="H568" i="7"/>
  <c r="G568" i="7"/>
  <c r="F568" i="7"/>
  <c r="E568" i="7"/>
  <c r="D568" i="7"/>
  <c r="L567" i="7"/>
  <c r="K567" i="7"/>
  <c r="J567" i="7"/>
  <c r="I567" i="7"/>
  <c r="C567" i="7" s="1"/>
  <c r="H567" i="7"/>
  <c r="G567" i="7"/>
  <c r="F567" i="7"/>
  <c r="E567" i="7"/>
  <c r="D567" i="7"/>
  <c r="L566" i="7"/>
  <c r="K566" i="7"/>
  <c r="J566" i="7"/>
  <c r="I566" i="7"/>
  <c r="C566" i="7" s="1"/>
  <c r="H566" i="7"/>
  <c r="G566" i="7"/>
  <c r="F566" i="7"/>
  <c r="E566" i="7"/>
  <c r="D566" i="7"/>
  <c r="L565" i="7"/>
  <c r="K565" i="7"/>
  <c r="J565" i="7"/>
  <c r="I565" i="7"/>
  <c r="H565" i="7"/>
  <c r="G565" i="7"/>
  <c r="F565" i="7"/>
  <c r="E565" i="7"/>
  <c r="D565" i="7"/>
  <c r="C565" i="7"/>
  <c r="L564" i="7"/>
  <c r="K564" i="7"/>
  <c r="J564" i="7"/>
  <c r="I564" i="7"/>
  <c r="H564" i="7"/>
  <c r="G564" i="7"/>
  <c r="F564" i="7"/>
  <c r="E564" i="7"/>
  <c r="D564" i="7"/>
  <c r="C564" i="7"/>
  <c r="L563" i="7"/>
  <c r="K563" i="7"/>
  <c r="J563" i="7"/>
  <c r="I563" i="7"/>
  <c r="C563" i="7" s="1"/>
  <c r="H563" i="7"/>
  <c r="G563" i="7"/>
  <c r="F563" i="7"/>
  <c r="E563" i="7"/>
  <c r="D563" i="7"/>
  <c r="L562" i="7"/>
  <c r="K562" i="7"/>
  <c r="J562" i="7"/>
  <c r="I562" i="7"/>
  <c r="C562" i="7" s="1"/>
  <c r="H562" i="7"/>
  <c r="G562" i="7"/>
  <c r="F562" i="7"/>
  <c r="E562" i="7"/>
  <c r="D562" i="7"/>
  <c r="L561" i="7"/>
  <c r="K561" i="7"/>
  <c r="J561" i="7"/>
  <c r="I561" i="7"/>
  <c r="C561" i="7" s="1"/>
  <c r="H561" i="7"/>
  <c r="G561" i="7"/>
  <c r="F561" i="7"/>
  <c r="E561" i="7"/>
  <c r="D561" i="7"/>
  <c r="L560" i="7"/>
  <c r="K560" i="7"/>
  <c r="J560" i="7"/>
  <c r="I560" i="7"/>
  <c r="H560" i="7"/>
  <c r="G560" i="7"/>
  <c r="F560" i="7"/>
  <c r="E560" i="7"/>
  <c r="D560" i="7"/>
  <c r="C560" i="7"/>
  <c r="L559" i="7"/>
  <c r="K559" i="7"/>
  <c r="J559" i="7"/>
  <c r="I559" i="7"/>
  <c r="H559" i="7"/>
  <c r="G559" i="7"/>
  <c r="F559" i="7"/>
  <c r="E559" i="7"/>
  <c r="D559" i="7"/>
  <c r="C559" i="7"/>
  <c r="L558" i="7"/>
  <c r="K558" i="7"/>
  <c r="J558" i="7"/>
  <c r="I558" i="7"/>
  <c r="C558" i="7" s="1"/>
  <c r="H558" i="7"/>
  <c r="G558" i="7"/>
  <c r="F558" i="7"/>
  <c r="E558" i="7"/>
  <c r="D558" i="7"/>
  <c r="L557" i="7"/>
  <c r="K557" i="7"/>
  <c r="J557" i="7"/>
  <c r="I557" i="7"/>
  <c r="C557" i="7" s="1"/>
  <c r="H557" i="7"/>
  <c r="G557" i="7"/>
  <c r="F557" i="7"/>
  <c r="E557" i="7"/>
  <c r="D557" i="7"/>
  <c r="L556" i="7"/>
  <c r="K556" i="7"/>
  <c r="J556" i="7"/>
  <c r="I556" i="7"/>
  <c r="H556" i="7"/>
  <c r="G556" i="7"/>
  <c r="F556" i="7"/>
  <c r="E556" i="7"/>
  <c r="D556" i="7"/>
  <c r="C556" i="7"/>
  <c r="L555" i="7"/>
  <c r="K555" i="7"/>
  <c r="J555" i="7"/>
  <c r="I555" i="7"/>
  <c r="H555" i="7"/>
  <c r="G555" i="7"/>
  <c r="F555" i="7"/>
  <c r="E555" i="7"/>
  <c r="D555" i="7"/>
  <c r="C555" i="7"/>
  <c r="L554" i="7"/>
  <c r="K554" i="7"/>
  <c r="J554" i="7"/>
  <c r="I554" i="7"/>
  <c r="C554" i="7" s="1"/>
  <c r="H554" i="7"/>
  <c r="G554" i="7"/>
  <c r="F554" i="7"/>
  <c r="E554" i="7"/>
  <c r="D554" i="7"/>
  <c r="L553" i="7"/>
  <c r="K553" i="7"/>
  <c r="J553" i="7"/>
  <c r="I553" i="7"/>
  <c r="C553" i="7" s="1"/>
  <c r="H553" i="7"/>
  <c r="G553" i="7"/>
  <c r="F553" i="7"/>
  <c r="E553" i="7"/>
  <c r="D553" i="7"/>
  <c r="L552" i="7"/>
  <c r="K552" i="7"/>
  <c r="J552" i="7"/>
  <c r="I552" i="7"/>
  <c r="C552" i="7" s="1"/>
  <c r="H552" i="7"/>
  <c r="G552" i="7"/>
  <c r="F552" i="7"/>
  <c r="E552" i="7"/>
  <c r="D552" i="7"/>
  <c r="L551" i="7"/>
  <c r="K551" i="7"/>
  <c r="J551" i="7"/>
  <c r="I551" i="7"/>
  <c r="C551" i="7" s="1"/>
  <c r="H551" i="7"/>
  <c r="G551" i="7"/>
  <c r="F551" i="7"/>
  <c r="E551" i="7"/>
  <c r="D551" i="7"/>
  <c r="L550" i="7"/>
  <c r="K550" i="7"/>
  <c r="J550" i="7"/>
  <c r="I550" i="7"/>
  <c r="C550" i="7" s="1"/>
  <c r="H550" i="7"/>
  <c r="G550" i="7"/>
  <c r="F550" i="7"/>
  <c r="E550" i="7"/>
  <c r="D550" i="7"/>
  <c r="L549" i="7"/>
  <c r="K549" i="7"/>
  <c r="J549" i="7"/>
  <c r="I549" i="7"/>
  <c r="H549" i="7"/>
  <c r="G549" i="7"/>
  <c r="F549" i="7"/>
  <c r="E549" i="7"/>
  <c r="D549" i="7"/>
  <c r="C549" i="7"/>
  <c r="L548" i="7"/>
  <c r="K548" i="7"/>
  <c r="J548" i="7"/>
  <c r="I548" i="7"/>
  <c r="H548" i="7"/>
  <c r="G548" i="7"/>
  <c r="F548" i="7"/>
  <c r="E548" i="7"/>
  <c r="D548" i="7"/>
  <c r="C548" i="7"/>
  <c r="L547" i="7"/>
  <c r="K547" i="7"/>
  <c r="J547" i="7"/>
  <c r="I547" i="7"/>
  <c r="C547" i="7" s="1"/>
  <c r="H547" i="7"/>
  <c r="G547" i="7"/>
  <c r="F547" i="7"/>
  <c r="E547" i="7"/>
  <c r="D547" i="7"/>
  <c r="L546" i="7"/>
  <c r="K546" i="7"/>
  <c r="J546" i="7"/>
  <c r="I546" i="7"/>
  <c r="C546" i="7" s="1"/>
  <c r="H546" i="7"/>
  <c r="G546" i="7"/>
  <c r="F546" i="7"/>
  <c r="E546" i="7"/>
  <c r="D546" i="7"/>
  <c r="L545" i="7"/>
  <c r="K545" i="7"/>
  <c r="J545" i="7"/>
  <c r="I545" i="7"/>
  <c r="H545" i="7"/>
  <c r="G545" i="7"/>
  <c r="F545" i="7"/>
  <c r="E545" i="7"/>
  <c r="D545" i="7"/>
  <c r="C545" i="7"/>
  <c r="L544" i="7"/>
  <c r="K544" i="7"/>
  <c r="J544" i="7"/>
  <c r="I544" i="7"/>
  <c r="H544" i="7"/>
  <c r="G544" i="7"/>
  <c r="F544" i="7"/>
  <c r="E544" i="7"/>
  <c r="D544" i="7"/>
  <c r="C544" i="7"/>
  <c r="L543" i="7"/>
  <c r="K543" i="7"/>
  <c r="J543" i="7"/>
  <c r="I543" i="7"/>
  <c r="H543" i="7"/>
  <c r="G543" i="7"/>
  <c r="F543" i="7"/>
  <c r="E543" i="7"/>
  <c r="D543" i="7"/>
  <c r="C543" i="7"/>
  <c r="L542" i="7"/>
  <c r="K542" i="7"/>
  <c r="J542" i="7"/>
  <c r="I542" i="7"/>
  <c r="C542" i="7" s="1"/>
  <c r="H542" i="7"/>
  <c r="G542" i="7"/>
  <c r="F542" i="7"/>
  <c r="E542" i="7"/>
  <c r="D542" i="7"/>
  <c r="L541" i="7"/>
  <c r="K541" i="7"/>
  <c r="J541" i="7"/>
  <c r="I541" i="7"/>
  <c r="C541" i="7" s="1"/>
  <c r="H541" i="7"/>
  <c r="G541" i="7"/>
  <c r="F541" i="7"/>
  <c r="E541" i="7"/>
  <c r="D541" i="7"/>
  <c r="L540" i="7"/>
  <c r="K540" i="7"/>
  <c r="J540" i="7"/>
  <c r="I540" i="7"/>
  <c r="H540" i="7"/>
  <c r="G540" i="7"/>
  <c r="F540" i="7"/>
  <c r="E540" i="7"/>
  <c r="D540" i="7"/>
  <c r="C540" i="7"/>
  <c r="L539" i="7"/>
  <c r="K539" i="7"/>
  <c r="J539" i="7"/>
  <c r="I539" i="7"/>
  <c r="H539" i="7"/>
  <c r="G539" i="7"/>
  <c r="F539" i="7"/>
  <c r="E539" i="7"/>
  <c r="D539" i="7"/>
  <c r="C539" i="7"/>
  <c r="L538" i="7"/>
  <c r="K538" i="7"/>
  <c r="J538" i="7"/>
  <c r="I538" i="7"/>
  <c r="C538" i="7" s="1"/>
  <c r="H538" i="7"/>
  <c r="G538" i="7"/>
  <c r="F538" i="7"/>
  <c r="E538" i="7"/>
  <c r="D538" i="7"/>
  <c r="L537" i="7"/>
  <c r="K537" i="7"/>
  <c r="J537" i="7"/>
  <c r="I537" i="7"/>
  <c r="C537" i="7" s="1"/>
  <c r="H537" i="7"/>
  <c r="G537" i="7"/>
  <c r="F537" i="7"/>
  <c r="E537" i="7"/>
  <c r="D537" i="7"/>
  <c r="L536" i="7"/>
  <c r="K536" i="7"/>
  <c r="J536" i="7"/>
  <c r="I536" i="7"/>
  <c r="C536" i="7" s="1"/>
  <c r="H536" i="7"/>
  <c r="G536" i="7"/>
  <c r="F536" i="7"/>
  <c r="E536" i="7"/>
  <c r="D536" i="7"/>
  <c r="L535" i="7"/>
  <c r="K535" i="7"/>
  <c r="J535" i="7"/>
  <c r="I535" i="7"/>
  <c r="C535" i="7" s="1"/>
  <c r="H535" i="7"/>
  <c r="G535" i="7"/>
  <c r="F535" i="7"/>
  <c r="E535" i="7"/>
  <c r="D535" i="7"/>
  <c r="L534" i="7"/>
  <c r="K534" i="7"/>
  <c r="J534" i="7"/>
  <c r="I534" i="7"/>
  <c r="C534" i="7" s="1"/>
  <c r="H534" i="7"/>
  <c r="G534" i="7"/>
  <c r="F534" i="7"/>
  <c r="E534" i="7"/>
  <c r="D534" i="7"/>
  <c r="L533" i="7"/>
  <c r="K533" i="7"/>
  <c r="J533" i="7"/>
  <c r="I533" i="7"/>
  <c r="C533" i="7" s="1"/>
  <c r="H533" i="7"/>
  <c r="G533" i="7"/>
  <c r="F533" i="7"/>
  <c r="E533" i="7"/>
  <c r="D533" i="7"/>
  <c r="L532" i="7"/>
  <c r="K532" i="7"/>
  <c r="J532" i="7"/>
  <c r="I532" i="7"/>
  <c r="H532" i="7"/>
  <c r="G532" i="7"/>
  <c r="F532" i="7"/>
  <c r="E532" i="7"/>
  <c r="D532" i="7"/>
  <c r="C532" i="7"/>
  <c r="L531" i="7"/>
  <c r="K531" i="7"/>
  <c r="J531" i="7"/>
  <c r="I531" i="7"/>
  <c r="C531" i="7" s="1"/>
  <c r="H531" i="7"/>
  <c r="G531" i="7"/>
  <c r="F531" i="7"/>
  <c r="E531" i="7"/>
  <c r="D531" i="7"/>
  <c r="L530" i="7"/>
  <c r="K530" i="7"/>
  <c r="J530" i="7"/>
  <c r="I530" i="7"/>
  <c r="C530" i="7" s="1"/>
  <c r="H530" i="7"/>
  <c r="G530" i="7"/>
  <c r="F530" i="7"/>
  <c r="E530" i="7"/>
  <c r="D530" i="7"/>
  <c r="L529" i="7"/>
  <c r="K529" i="7"/>
  <c r="J529" i="7"/>
  <c r="I529" i="7"/>
  <c r="H529" i="7"/>
  <c r="G529" i="7"/>
  <c r="F529" i="7"/>
  <c r="E529" i="7"/>
  <c r="D529" i="7"/>
  <c r="C529" i="7"/>
  <c r="L528" i="7"/>
  <c r="K528" i="7"/>
  <c r="J528" i="7"/>
  <c r="I528" i="7"/>
  <c r="H528" i="7"/>
  <c r="G528" i="7"/>
  <c r="F528" i="7"/>
  <c r="E528" i="7"/>
  <c r="D528" i="7"/>
  <c r="C528" i="7"/>
  <c r="L527" i="7"/>
  <c r="K527" i="7"/>
  <c r="J527" i="7"/>
  <c r="I527" i="7"/>
  <c r="H527" i="7"/>
  <c r="G527" i="7"/>
  <c r="F527" i="7"/>
  <c r="E527" i="7"/>
  <c r="D527" i="7"/>
  <c r="C527" i="7"/>
  <c r="L526" i="7"/>
  <c r="K526" i="7"/>
  <c r="J526" i="7"/>
  <c r="I526" i="7"/>
  <c r="C526" i="7" s="1"/>
  <c r="H526" i="7"/>
  <c r="G526" i="7"/>
  <c r="F526" i="7"/>
  <c r="E526" i="7"/>
  <c r="D526" i="7"/>
  <c r="L525" i="7"/>
  <c r="K525" i="7"/>
  <c r="J525" i="7"/>
  <c r="I525" i="7"/>
  <c r="C525" i="7" s="1"/>
  <c r="H525" i="7"/>
  <c r="G525" i="7"/>
  <c r="F525" i="7"/>
  <c r="E525" i="7"/>
  <c r="D525" i="7"/>
  <c r="L524" i="7"/>
  <c r="K524" i="7"/>
  <c r="J524" i="7"/>
  <c r="I524" i="7"/>
  <c r="H524" i="7"/>
  <c r="G524" i="7"/>
  <c r="F524" i="7"/>
  <c r="E524" i="7"/>
  <c r="D524" i="7"/>
  <c r="C524" i="7"/>
  <c r="L523" i="7"/>
  <c r="K523" i="7"/>
  <c r="J523" i="7"/>
  <c r="I523" i="7"/>
  <c r="H523" i="7"/>
  <c r="G523" i="7"/>
  <c r="F523" i="7"/>
  <c r="E523" i="7"/>
  <c r="D523" i="7"/>
  <c r="C523" i="7"/>
  <c r="L522" i="7"/>
  <c r="K522" i="7"/>
  <c r="J522" i="7"/>
  <c r="I522" i="7"/>
  <c r="C522" i="7" s="1"/>
  <c r="H522" i="7"/>
  <c r="G522" i="7"/>
  <c r="F522" i="7"/>
  <c r="E522" i="7"/>
  <c r="D522" i="7"/>
  <c r="L521" i="7"/>
  <c r="K521" i="7"/>
  <c r="J521" i="7"/>
  <c r="I521" i="7"/>
  <c r="C521" i="7" s="1"/>
  <c r="H521" i="7"/>
  <c r="G521" i="7"/>
  <c r="F521" i="7"/>
  <c r="E521" i="7"/>
  <c r="D521" i="7"/>
  <c r="L520" i="7"/>
  <c r="K520" i="7"/>
  <c r="J520" i="7"/>
  <c r="I520" i="7"/>
  <c r="C520" i="7" s="1"/>
  <c r="H520" i="7"/>
  <c r="G520" i="7"/>
  <c r="F520" i="7"/>
  <c r="E520" i="7"/>
  <c r="D520" i="7"/>
  <c r="L519" i="7"/>
  <c r="K519" i="7"/>
  <c r="J519" i="7"/>
  <c r="I519" i="7"/>
  <c r="C519" i="7" s="1"/>
  <c r="H519" i="7"/>
  <c r="G519" i="7"/>
  <c r="F519" i="7"/>
  <c r="E519" i="7"/>
  <c r="D519" i="7"/>
  <c r="L518" i="7"/>
  <c r="K518" i="7"/>
  <c r="J518" i="7"/>
  <c r="I518" i="7"/>
  <c r="C518" i="7" s="1"/>
  <c r="H518" i="7"/>
  <c r="G518" i="7"/>
  <c r="F518" i="7"/>
  <c r="E518" i="7"/>
  <c r="D518" i="7"/>
  <c r="L517" i="7"/>
  <c r="K517" i="7"/>
  <c r="J517" i="7"/>
  <c r="I517" i="7"/>
  <c r="H517" i="7"/>
  <c r="G517" i="7"/>
  <c r="F517" i="7"/>
  <c r="E517" i="7"/>
  <c r="D517" i="7"/>
  <c r="C517" i="7"/>
  <c r="L516" i="7"/>
  <c r="K516" i="7"/>
  <c r="J516" i="7"/>
  <c r="I516" i="7"/>
  <c r="H516" i="7"/>
  <c r="G516" i="7"/>
  <c r="F516" i="7"/>
  <c r="E516" i="7"/>
  <c r="D516" i="7"/>
  <c r="C516" i="7"/>
  <c r="L515" i="7"/>
  <c r="K515" i="7"/>
  <c r="J515" i="7"/>
  <c r="I515" i="7"/>
  <c r="C515" i="7" s="1"/>
  <c r="H515" i="7"/>
  <c r="G515" i="7"/>
  <c r="F515" i="7"/>
  <c r="E515" i="7"/>
  <c r="D515" i="7"/>
  <c r="L514" i="7"/>
  <c r="K514" i="7"/>
  <c r="J514" i="7"/>
  <c r="I514" i="7"/>
  <c r="C514" i="7" s="1"/>
  <c r="H514" i="7"/>
  <c r="G514" i="7"/>
  <c r="F514" i="7"/>
  <c r="E514" i="7"/>
  <c r="D514" i="7"/>
  <c r="L513" i="7"/>
  <c r="K513" i="7"/>
  <c r="J513" i="7"/>
  <c r="I513" i="7"/>
  <c r="H513" i="7"/>
  <c r="G513" i="7"/>
  <c r="F513" i="7"/>
  <c r="E513" i="7"/>
  <c r="D513" i="7"/>
  <c r="C513" i="7"/>
  <c r="L512" i="7"/>
  <c r="K512" i="7"/>
  <c r="J512" i="7"/>
  <c r="I512" i="7"/>
  <c r="H512" i="7"/>
  <c r="G512" i="7"/>
  <c r="F512" i="7"/>
  <c r="E512" i="7"/>
  <c r="D512" i="7"/>
  <c r="C512" i="7"/>
  <c r="L511" i="7"/>
  <c r="K511" i="7"/>
  <c r="J511" i="7"/>
  <c r="I511" i="7"/>
  <c r="H511" i="7"/>
  <c r="G511" i="7"/>
  <c r="F511" i="7"/>
  <c r="E511" i="7"/>
  <c r="D511" i="7"/>
  <c r="C511" i="7"/>
  <c r="L510" i="7"/>
  <c r="K510" i="7"/>
  <c r="J510" i="7"/>
  <c r="I510" i="7"/>
  <c r="C510" i="7" s="1"/>
  <c r="H510" i="7"/>
  <c r="G510" i="7"/>
  <c r="F510" i="7"/>
  <c r="E510" i="7"/>
  <c r="D510" i="7"/>
  <c r="L509" i="7"/>
  <c r="K509" i="7"/>
  <c r="J509" i="7"/>
  <c r="I509" i="7"/>
  <c r="C509" i="7" s="1"/>
  <c r="H509" i="7"/>
  <c r="G509" i="7"/>
  <c r="F509" i="7"/>
  <c r="E509" i="7"/>
  <c r="D509" i="7"/>
  <c r="L508" i="7"/>
  <c r="K508" i="7"/>
  <c r="J508" i="7"/>
  <c r="I508" i="7"/>
  <c r="H508" i="7"/>
  <c r="G508" i="7"/>
  <c r="F508" i="7"/>
  <c r="E508" i="7"/>
  <c r="D508" i="7"/>
  <c r="C508" i="7"/>
  <c r="L507" i="7"/>
  <c r="K507" i="7"/>
  <c r="J507" i="7"/>
  <c r="I507" i="7"/>
  <c r="H507" i="7"/>
  <c r="G507" i="7"/>
  <c r="F507" i="7"/>
  <c r="E507" i="7"/>
  <c r="D507" i="7"/>
  <c r="C507" i="7"/>
  <c r="L506" i="7"/>
  <c r="K506" i="7"/>
  <c r="J506" i="7"/>
  <c r="I506" i="7"/>
  <c r="C506" i="7" s="1"/>
  <c r="H506" i="7"/>
  <c r="G506" i="7"/>
  <c r="F506" i="7"/>
  <c r="E506" i="7"/>
  <c r="D506" i="7"/>
  <c r="L505" i="7"/>
  <c r="K505" i="7"/>
  <c r="J505" i="7"/>
  <c r="I505" i="7"/>
  <c r="C505" i="7" s="1"/>
  <c r="H505" i="7"/>
  <c r="G505" i="7"/>
  <c r="F505" i="7"/>
  <c r="E505" i="7"/>
  <c r="D505" i="7"/>
  <c r="L504" i="7"/>
  <c r="K504" i="7"/>
  <c r="J504" i="7"/>
  <c r="I504" i="7"/>
  <c r="C504" i="7" s="1"/>
  <c r="H504" i="7"/>
  <c r="G504" i="7"/>
  <c r="F504" i="7"/>
  <c r="E504" i="7"/>
  <c r="D504" i="7"/>
  <c r="L503" i="7"/>
  <c r="K503" i="7"/>
  <c r="J503" i="7"/>
  <c r="I503" i="7"/>
  <c r="C503" i="7" s="1"/>
  <c r="H503" i="7"/>
  <c r="G503" i="7"/>
  <c r="F503" i="7"/>
  <c r="E503" i="7"/>
  <c r="D503" i="7"/>
  <c r="L502" i="7"/>
  <c r="K502" i="7"/>
  <c r="J502" i="7"/>
  <c r="I502" i="7"/>
  <c r="C502" i="7" s="1"/>
  <c r="H502" i="7"/>
  <c r="G502" i="7"/>
  <c r="F502" i="7"/>
  <c r="E502" i="7"/>
  <c r="D502" i="7"/>
  <c r="L501" i="7"/>
  <c r="K501" i="7"/>
  <c r="J501" i="7"/>
  <c r="I501" i="7"/>
  <c r="H501" i="7"/>
  <c r="G501" i="7"/>
  <c r="F501" i="7"/>
  <c r="E501" i="7"/>
  <c r="D501" i="7"/>
  <c r="C501" i="7"/>
  <c r="L500" i="7"/>
  <c r="K500" i="7"/>
  <c r="J500" i="7"/>
  <c r="I500" i="7"/>
  <c r="H500" i="7"/>
  <c r="G500" i="7"/>
  <c r="F500" i="7"/>
  <c r="E500" i="7"/>
  <c r="D500" i="7"/>
  <c r="C500" i="7"/>
  <c r="L499" i="7"/>
  <c r="K499" i="7"/>
  <c r="J499" i="7"/>
  <c r="I499" i="7"/>
  <c r="C499" i="7" s="1"/>
  <c r="H499" i="7"/>
  <c r="G499" i="7"/>
  <c r="F499" i="7"/>
  <c r="E499" i="7"/>
  <c r="D499" i="7"/>
  <c r="L498" i="7"/>
  <c r="K498" i="7"/>
  <c r="J498" i="7"/>
  <c r="I498" i="7"/>
  <c r="H498" i="7"/>
  <c r="G498" i="7"/>
  <c r="F498" i="7"/>
  <c r="E498" i="7"/>
  <c r="D498" i="7"/>
  <c r="C498" i="7"/>
  <c r="L497" i="7"/>
  <c r="K497" i="7"/>
  <c r="J497" i="7"/>
  <c r="I497" i="7"/>
  <c r="C497" i="7" s="1"/>
  <c r="H497" i="7"/>
  <c r="G497" i="7"/>
  <c r="F497" i="7"/>
  <c r="E497" i="7"/>
  <c r="D497" i="7"/>
  <c r="L496" i="7"/>
  <c r="K496" i="7"/>
  <c r="J496" i="7"/>
  <c r="I496" i="7"/>
  <c r="H496" i="7"/>
  <c r="G496" i="7"/>
  <c r="F496" i="7"/>
  <c r="E496" i="7"/>
  <c r="D496" i="7"/>
  <c r="C496" i="7"/>
  <c r="L495" i="7"/>
  <c r="K495" i="7"/>
  <c r="J495" i="7"/>
  <c r="I495" i="7"/>
  <c r="H495" i="7"/>
  <c r="G495" i="7"/>
  <c r="F495" i="7"/>
  <c r="E495" i="7"/>
  <c r="D495" i="7"/>
  <c r="C495" i="7"/>
  <c r="L494" i="7"/>
  <c r="K494" i="7"/>
  <c r="J494" i="7"/>
  <c r="I494" i="7"/>
  <c r="C494" i="7" s="1"/>
  <c r="H494" i="7"/>
  <c r="G494" i="7"/>
  <c r="F494" i="7"/>
  <c r="E494" i="7"/>
  <c r="D494" i="7"/>
  <c r="L493" i="7"/>
  <c r="K493" i="7"/>
  <c r="J493" i="7"/>
  <c r="I493" i="7"/>
  <c r="C493" i="7" s="1"/>
  <c r="H493" i="7"/>
  <c r="G493" i="7"/>
  <c r="F493" i="7"/>
  <c r="E493" i="7"/>
  <c r="D493" i="7"/>
  <c r="L492" i="7"/>
  <c r="K492" i="7"/>
  <c r="J492" i="7"/>
  <c r="I492" i="7"/>
  <c r="H492" i="7"/>
  <c r="G492" i="7"/>
  <c r="F492" i="7"/>
  <c r="E492" i="7"/>
  <c r="D492" i="7"/>
  <c r="C492" i="7"/>
  <c r="L491" i="7"/>
  <c r="K491" i="7"/>
  <c r="J491" i="7"/>
  <c r="I491" i="7"/>
  <c r="H491" i="7"/>
  <c r="G491" i="7"/>
  <c r="F491" i="7"/>
  <c r="E491" i="7"/>
  <c r="D491" i="7"/>
  <c r="C491" i="7"/>
  <c r="L490" i="7"/>
  <c r="K490" i="7"/>
  <c r="J490" i="7"/>
  <c r="I490" i="7"/>
  <c r="C490" i="7" s="1"/>
  <c r="H490" i="7"/>
  <c r="G490" i="7"/>
  <c r="F490" i="7"/>
  <c r="E490" i="7"/>
  <c r="D490" i="7"/>
  <c r="L489" i="7"/>
  <c r="K489" i="7"/>
  <c r="J489" i="7"/>
  <c r="I489" i="7"/>
  <c r="C489" i="7" s="1"/>
  <c r="H489" i="7"/>
  <c r="G489" i="7"/>
  <c r="F489" i="7"/>
  <c r="E489" i="7"/>
  <c r="D489" i="7"/>
  <c r="L488" i="7"/>
  <c r="K488" i="7"/>
  <c r="J488" i="7"/>
  <c r="I488" i="7"/>
  <c r="C488" i="7" s="1"/>
  <c r="H488" i="7"/>
  <c r="G488" i="7"/>
  <c r="F488" i="7"/>
  <c r="E488" i="7"/>
  <c r="D488" i="7"/>
  <c r="L487" i="7"/>
  <c r="K487" i="7"/>
  <c r="J487" i="7"/>
  <c r="I487" i="7"/>
  <c r="C487" i="7" s="1"/>
  <c r="H487" i="7"/>
  <c r="G487" i="7"/>
  <c r="F487" i="7"/>
  <c r="E487" i="7"/>
  <c r="D487" i="7"/>
  <c r="L486" i="7"/>
  <c r="K486" i="7"/>
  <c r="J486" i="7"/>
  <c r="I486" i="7"/>
  <c r="C486" i="7" s="1"/>
  <c r="H486" i="7"/>
  <c r="G486" i="7"/>
  <c r="F486" i="7"/>
  <c r="E486" i="7"/>
  <c r="D486" i="7"/>
  <c r="L485" i="7"/>
  <c r="K485" i="7"/>
  <c r="J485" i="7"/>
  <c r="I485" i="7"/>
  <c r="C485" i="7" s="1"/>
  <c r="H485" i="7"/>
  <c r="G485" i="7"/>
  <c r="F485" i="7"/>
  <c r="E485" i="7"/>
  <c r="D485" i="7"/>
  <c r="L484" i="7"/>
  <c r="K484" i="7"/>
  <c r="J484" i="7"/>
  <c r="I484" i="7"/>
  <c r="H484" i="7"/>
  <c r="G484" i="7"/>
  <c r="F484" i="7"/>
  <c r="E484" i="7"/>
  <c r="D484" i="7"/>
  <c r="C484" i="7"/>
  <c r="L483" i="7"/>
  <c r="K483" i="7"/>
  <c r="J483" i="7"/>
  <c r="I483" i="7"/>
  <c r="C483" i="7" s="1"/>
  <c r="H483" i="7"/>
  <c r="G483" i="7"/>
  <c r="F483" i="7"/>
  <c r="E483" i="7"/>
  <c r="D483" i="7"/>
  <c r="L482" i="7"/>
  <c r="K482" i="7"/>
  <c r="J482" i="7"/>
  <c r="I482" i="7"/>
  <c r="H482" i="7"/>
  <c r="G482" i="7"/>
  <c r="F482" i="7"/>
  <c r="E482" i="7"/>
  <c r="D482" i="7"/>
  <c r="C482" i="7"/>
  <c r="L481" i="7"/>
  <c r="K481" i="7"/>
  <c r="J481" i="7"/>
  <c r="I481" i="7"/>
  <c r="H481" i="7"/>
  <c r="G481" i="7"/>
  <c r="F481" i="7"/>
  <c r="E481" i="7"/>
  <c r="D481" i="7"/>
  <c r="C481" i="7"/>
  <c r="L480" i="7"/>
  <c r="K480" i="7"/>
  <c r="J480" i="7"/>
  <c r="I480" i="7"/>
  <c r="H480" i="7"/>
  <c r="G480" i="7"/>
  <c r="F480" i="7"/>
  <c r="E480" i="7"/>
  <c r="D480" i="7"/>
  <c r="C480" i="7"/>
  <c r="L479" i="7"/>
  <c r="K479" i="7"/>
  <c r="J479" i="7"/>
  <c r="I479" i="7"/>
  <c r="H479" i="7"/>
  <c r="G479" i="7"/>
  <c r="F479" i="7"/>
  <c r="E479" i="7"/>
  <c r="D479" i="7"/>
  <c r="C479" i="7"/>
  <c r="L478" i="7"/>
  <c r="K478" i="7"/>
  <c r="J478" i="7"/>
  <c r="I478" i="7"/>
  <c r="C478" i="7" s="1"/>
  <c r="H478" i="7"/>
  <c r="G478" i="7"/>
  <c r="F478" i="7"/>
  <c r="E478" i="7"/>
  <c r="D478" i="7"/>
  <c r="L477" i="7"/>
  <c r="K477" i="7"/>
  <c r="J477" i="7"/>
  <c r="I477" i="7"/>
  <c r="C477" i="7" s="1"/>
  <c r="H477" i="7"/>
  <c r="G477" i="7"/>
  <c r="F477" i="7"/>
  <c r="E477" i="7"/>
  <c r="D477" i="7"/>
  <c r="L476" i="7"/>
  <c r="K476" i="7"/>
  <c r="J476" i="7"/>
  <c r="I476" i="7"/>
  <c r="H476" i="7"/>
  <c r="G476" i="7"/>
  <c r="F476" i="7"/>
  <c r="E476" i="7"/>
  <c r="D476" i="7"/>
  <c r="C476" i="7"/>
  <c r="L475" i="7"/>
  <c r="K475" i="7"/>
  <c r="J475" i="7"/>
  <c r="I475" i="7"/>
  <c r="H475" i="7"/>
  <c r="G475" i="7"/>
  <c r="F475" i="7"/>
  <c r="E475" i="7"/>
  <c r="D475" i="7"/>
  <c r="C475" i="7"/>
  <c r="L474" i="7"/>
  <c r="K474" i="7"/>
  <c r="J474" i="7"/>
  <c r="I474" i="7"/>
  <c r="C474" i="7" s="1"/>
  <c r="H474" i="7"/>
  <c r="G474" i="7"/>
  <c r="F474" i="7"/>
  <c r="E474" i="7"/>
  <c r="D474" i="7"/>
  <c r="L473" i="7"/>
  <c r="K473" i="7"/>
  <c r="J473" i="7"/>
  <c r="I473" i="7"/>
  <c r="C473" i="7" s="1"/>
  <c r="H473" i="7"/>
  <c r="G473" i="7"/>
  <c r="F473" i="7"/>
  <c r="E473" i="7"/>
  <c r="D473" i="7"/>
  <c r="L472" i="7"/>
  <c r="K472" i="7"/>
  <c r="J472" i="7"/>
  <c r="I472" i="7"/>
  <c r="H472" i="7"/>
  <c r="G472" i="7"/>
  <c r="F472" i="7"/>
  <c r="E472" i="7"/>
  <c r="D472" i="7"/>
  <c r="C472" i="7"/>
  <c r="L471" i="7"/>
  <c r="K471" i="7"/>
  <c r="J471" i="7"/>
  <c r="I471" i="7"/>
  <c r="H471" i="7"/>
  <c r="G471" i="7"/>
  <c r="F471" i="7"/>
  <c r="E471" i="7"/>
  <c r="D471" i="7"/>
  <c r="C471" i="7"/>
  <c r="L470" i="7"/>
  <c r="K470" i="7"/>
  <c r="J470" i="7"/>
  <c r="I470" i="7"/>
  <c r="H470" i="7"/>
  <c r="G470" i="7"/>
  <c r="F470" i="7"/>
  <c r="E470" i="7"/>
  <c r="D470" i="7"/>
  <c r="C470" i="7"/>
  <c r="L469" i="7"/>
  <c r="K469" i="7"/>
  <c r="J469" i="7"/>
  <c r="I469" i="7"/>
  <c r="H469" i="7"/>
  <c r="G469" i="7"/>
  <c r="F469" i="7"/>
  <c r="E469" i="7"/>
  <c r="D469" i="7"/>
  <c r="C469" i="7"/>
  <c r="L468" i="7"/>
  <c r="K468" i="7"/>
  <c r="J468" i="7"/>
  <c r="I468" i="7"/>
  <c r="C468" i="7" s="1"/>
  <c r="H468" i="7"/>
  <c r="G468" i="7"/>
  <c r="F468" i="7"/>
  <c r="E468" i="7"/>
  <c r="D468" i="7"/>
  <c r="L467" i="7"/>
  <c r="K467" i="7"/>
  <c r="J467" i="7"/>
  <c r="I467" i="7"/>
  <c r="C467" i="7" s="1"/>
  <c r="H467" i="7"/>
  <c r="G467" i="7"/>
  <c r="F467" i="7"/>
  <c r="E467" i="7"/>
  <c r="D467" i="7"/>
  <c r="L466" i="7"/>
  <c r="K466" i="7"/>
  <c r="J466" i="7"/>
  <c r="I466" i="7"/>
  <c r="C466" i="7" s="1"/>
  <c r="H466" i="7"/>
  <c r="G466" i="7"/>
  <c r="F466" i="7"/>
  <c r="E466" i="7"/>
  <c r="D466" i="7"/>
  <c r="L465" i="7"/>
  <c r="K465" i="7"/>
  <c r="J465" i="7"/>
  <c r="I465" i="7"/>
  <c r="H465" i="7"/>
  <c r="G465" i="7"/>
  <c r="F465" i="7"/>
  <c r="E465" i="7"/>
  <c r="D465" i="7"/>
  <c r="C465" i="7"/>
  <c r="L464" i="7"/>
  <c r="K464" i="7"/>
  <c r="J464" i="7"/>
  <c r="I464" i="7"/>
  <c r="C464" i="7" s="1"/>
  <c r="H464" i="7"/>
  <c r="G464" i="7"/>
  <c r="F464" i="7"/>
  <c r="E464" i="7"/>
  <c r="D464" i="7"/>
  <c r="L463" i="7"/>
  <c r="K463" i="7"/>
  <c r="J463" i="7"/>
  <c r="I463" i="7"/>
  <c r="H463" i="7"/>
  <c r="G463" i="7"/>
  <c r="F463" i="7"/>
  <c r="E463" i="7"/>
  <c r="D463" i="7"/>
  <c r="C463" i="7"/>
  <c r="L462" i="7"/>
  <c r="K462" i="7"/>
  <c r="J462" i="7"/>
  <c r="I462" i="7"/>
  <c r="C462" i="7" s="1"/>
  <c r="H462" i="7"/>
  <c r="G462" i="7"/>
  <c r="F462" i="7"/>
  <c r="E462" i="7"/>
  <c r="D462" i="7"/>
  <c r="L461" i="7"/>
  <c r="K461" i="7"/>
  <c r="J461" i="7"/>
  <c r="I461" i="7"/>
  <c r="C461" i="7" s="1"/>
  <c r="H461" i="7"/>
  <c r="G461" i="7"/>
  <c r="F461" i="7"/>
  <c r="E461" i="7"/>
  <c r="D461" i="7"/>
  <c r="L460" i="7"/>
  <c r="K460" i="7"/>
  <c r="J460" i="7"/>
  <c r="I460" i="7"/>
  <c r="H460" i="7"/>
  <c r="G460" i="7"/>
  <c r="F460" i="7"/>
  <c r="E460" i="7"/>
  <c r="D460" i="7"/>
  <c r="C460" i="7"/>
  <c r="L459" i="7"/>
  <c r="K459" i="7"/>
  <c r="J459" i="7"/>
  <c r="I459" i="7"/>
  <c r="H459" i="7"/>
  <c r="G459" i="7"/>
  <c r="F459" i="7"/>
  <c r="E459" i="7"/>
  <c r="D459" i="7"/>
  <c r="C459" i="7"/>
  <c r="L458" i="7"/>
  <c r="K458" i="7"/>
  <c r="J458" i="7"/>
  <c r="I458" i="7"/>
  <c r="C458" i="7" s="1"/>
  <c r="H458" i="7"/>
  <c r="G458" i="7"/>
  <c r="F458" i="7"/>
  <c r="E458" i="7"/>
  <c r="D458" i="7"/>
  <c r="L457" i="7"/>
  <c r="K457" i="7"/>
  <c r="J457" i="7"/>
  <c r="I457" i="7"/>
  <c r="C457" i="7" s="1"/>
  <c r="H457" i="7"/>
  <c r="G457" i="7"/>
  <c r="F457" i="7"/>
  <c r="E457" i="7"/>
  <c r="D457" i="7"/>
  <c r="L456" i="7"/>
  <c r="K456" i="7"/>
  <c r="J456" i="7"/>
  <c r="I456" i="7"/>
  <c r="H456" i="7"/>
  <c r="G456" i="7"/>
  <c r="F456" i="7"/>
  <c r="E456" i="7"/>
  <c r="D456" i="7"/>
  <c r="C456" i="7"/>
  <c r="L455" i="7"/>
  <c r="K455" i="7"/>
  <c r="J455" i="7"/>
  <c r="I455" i="7"/>
  <c r="H455" i="7"/>
  <c r="G455" i="7"/>
  <c r="F455" i="7"/>
  <c r="E455" i="7"/>
  <c r="D455" i="7"/>
  <c r="C455" i="7"/>
  <c r="L454" i="7"/>
  <c r="K454" i="7"/>
  <c r="J454" i="7"/>
  <c r="I454" i="7"/>
  <c r="H454" i="7"/>
  <c r="G454" i="7"/>
  <c r="F454" i="7"/>
  <c r="E454" i="7"/>
  <c r="D454" i="7"/>
  <c r="C454" i="7"/>
  <c r="L453" i="7"/>
  <c r="K453" i="7"/>
  <c r="J453" i="7"/>
  <c r="I453" i="7"/>
  <c r="C453" i="7" s="1"/>
  <c r="H453" i="7"/>
  <c r="G453" i="7"/>
  <c r="F453" i="7"/>
  <c r="E453" i="7"/>
  <c r="D453" i="7"/>
  <c r="L452" i="7"/>
  <c r="K452" i="7"/>
  <c r="J452" i="7"/>
  <c r="I452" i="7"/>
  <c r="C452" i="7" s="1"/>
  <c r="H452" i="7"/>
  <c r="G452" i="7"/>
  <c r="F452" i="7"/>
  <c r="E452" i="7"/>
  <c r="D452" i="7"/>
  <c r="L451" i="7"/>
  <c r="K451" i="7"/>
  <c r="J451" i="7"/>
  <c r="I451" i="7"/>
  <c r="H451" i="7"/>
  <c r="G451" i="7"/>
  <c r="F451" i="7"/>
  <c r="E451" i="7"/>
  <c r="D451" i="7"/>
  <c r="C451" i="7"/>
  <c r="L450" i="7"/>
  <c r="K450" i="7"/>
  <c r="J450" i="7"/>
  <c r="I450" i="7"/>
  <c r="H450" i="7"/>
  <c r="G450" i="7"/>
  <c r="F450" i="7"/>
  <c r="E450" i="7"/>
  <c r="D450" i="7"/>
  <c r="C450" i="7"/>
  <c r="L449" i="7"/>
  <c r="K449" i="7"/>
  <c r="J449" i="7"/>
  <c r="I449" i="7"/>
  <c r="C449" i="7" s="1"/>
  <c r="H449" i="7"/>
  <c r="G449" i="7"/>
  <c r="F449" i="7"/>
  <c r="E449" i="7"/>
  <c r="D449" i="7"/>
  <c r="L448" i="7"/>
  <c r="K448" i="7"/>
  <c r="J448" i="7"/>
  <c r="I448" i="7"/>
  <c r="C448" i="7" s="1"/>
  <c r="H448" i="7"/>
  <c r="G448" i="7"/>
  <c r="F448" i="7"/>
  <c r="E448" i="7"/>
  <c r="D448" i="7"/>
  <c r="L447" i="7"/>
  <c r="K447" i="7"/>
  <c r="J447" i="7"/>
  <c r="I447" i="7"/>
  <c r="H447" i="7"/>
  <c r="G447" i="7"/>
  <c r="F447" i="7"/>
  <c r="E447" i="7"/>
  <c r="D447" i="7"/>
  <c r="C447" i="7"/>
  <c r="L446" i="7"/>
  <c r="K446" i="7"/>
  <c r="J446" i="7"/>
  <c r="I446" i="7"/>
  <c r="H446" i="7"/>
  <c r="G446" i="7"/>
  <c r="F446" i="7"/>
  <c r="E446" i="7"/>
  <c r="D446" i="7"/>
  <c r="C446" i="7"/>
  <c r="L445" i="7"/>
  <c r="K445" i="7"/>
  <c r="J445" i="7"/>
  <c r="I445" i="7"/>
  <c r="H445" i="7"/>
  <c r="G445" i="7"/>
  <c r="F445" i="7"/>
  <c r="E445" i="7"/>
  <c r="D445" i="7"/>
  <c r="C445" i="7"/>
  <c r="L444" i="7"/>
  <c r="K444" i="7"/>
  <c r="J444" i="7"/>
  <c r="I444" i="7"/>
  <c r="C444" i="7" s="1"/>
  <c r="H444" i="7"/>
  <c r="G444" i="7"/>
  <c r="F444" i="7"/>
  <c r="E444" i="7"/>
  <c r="D444" i="7"/>
  <c r="L443" i="7"/>
  <c r="K443" i="7"/>
  <c r="J443" i="7"/>
  <c r="I443" i="7"/>
  <c r="H443" i="7"/>
  <c r="G443" i="7"/>
  <c r="F443" i="7"/>
  <c r="E443" i="7"/>
  <c r="D443" i="7"/>
  <c r="C443" i="7"/>
  <c r="L442" i="7"/>
  <c r="K442" i="7"/>
  <c r="J442" i="7"/>
  <c r="I442" i="7"/>
  <c r="H442" i="7"/>
  <c r="G442" i="7"/>
  <c r="F442" i="7"/>
  <c r="E442" i="7"/>
  <c r="D442" i="7"/>
  <c r="C442" i="7"/>
  <c r="L441" i="7"/>
  <c r="K441" i="7"/>
  <c r="J441" i="7"/>
  <c r="I441" i="7"/>
  <c r="C441" i="7" s="1"/>
  <c r="H441" i="7"/>
  <c r="G441" i="7"/>
  <c r="F441" i="7"/>
  <c r="E441" i="7"/>
  <c r="D441" i="7"/>
  <c r="L440" i="7"/>
  <c r="K440" i="7"/>
  <c r="J440" i="7"/>
  <c r="I440" i="7"/>
  <c r="H440" i="7"/>
  <c r="G440" i="7"/>
  <c r="F440" i="7"/>
  <c r="E440" i="7"/>
  <c r="D440" i="7"/>
  <c r="C440" i="7"/>
  <c r="L439" i="7"/>
  <c r="K439" i="7"/>
  <c r="J439" i="7"/>
  <c r="I439" i="7"/>
  <c r="H439" i="7"/>
  <c r="G439" i="7"/>
  <c r="F439" i="7"/>
  <c r="E439" i="7"/>
  <c r="D439" i="7"/>
  <c r="C439" i="7"/>
  <c r="L438" i="7"/>
  <c r="K438" i="7"/>
  <c r="J438" i="7"/>
  <c r="I438" i="7"/>
  <c r="C438" i="7" s="1"/>
  <c r="H438" i="7"/>
  <c r="G438" i="7"/>
  <c r="F438" i="7"/>
  <c r="E438" i="7"/>
  <c r="D438" i="7"/>
  <c r="L437" i="7"/>
  <c r="K437" i="7"/>
  <c r="J437" i="7"/>
  <c r="I437" i="7"/>
  <c r="C437" i="7" s="1"/>
  <c r="H437" i="7"/>
  <c r="G437" i="7"/>
  <c r="F437" i="7"/>
  <c r="E437" i="7"/>
  <c r="D437" i="7"/>
  <c r="L436" i="7"/>
  <c r="K436" i="7"/>
  <c r="J436" i="7"/>
  <c r="I436" i="7"/>
  <c r="H436" i="7"/>
  <c r="G436" i="7"/>
  <c r="F436" i="7"/>
  <c r="E436" i="7"/>
  <c r="D436" i="7"/>
  <c r="C436" i="7"/>
  <c r="L435" i="7"/>
  <c r="K435" i="7"/>
  <c r="J435" i="7"/>
  <c r="I435" i="7"/>
  <c r="H435" i="7"/>
  <c r="G435" i="7"/>
  <c r="F435" i="7"/>
  <c r="E435" i="7"/>
  <c r="D435" i="7"/>
  <c r="C435" i="7"/>
  <c r="L434" i="7"/>
  <c r="K434" i="7"/>
  <c r="J434" i="7"/>
  <c r="I434" i="7"/>
  <c r="H434" i="7"/>
  <c r="G434" i="7"/>
  <c r="F434" i="7"/>
  <c r="E434" i="7"/>
  <c r="D434" i="7"/>
  <c r="C434" i="7"/>
  <c r="L433" i="7"/>
  <c r="K433" i="7"/>
  <c r="J433" i="7"/>
  <c r="I433" i="7"/>
  <c r="C433" i="7" s="1"/>
  <c r="H433" i="7"/>
  <c r="G433" i="7"/>
  <c r="F433" i="7"/>
  <c r="E433" i="7"/>
  <c r="D433" i="7"/>
  <c r="L432" i="7"/>
  <c r="K432" i="7"/>
  <c r="J432" i="7"/>
  <c r="I432" i="7"/>
  <c r="C432" i="7" s="1"/>
  <c r="H432" i="7"/>
  <c r="G432" i="7"/>
  <c r="F432" i="7"/>
  <c r="E432" i="7"/>
  <c r="D432" i="7"/>
  <c r="L431" i="7"/>
  <c r="K431" i="7"/>
  <c r="J431" i="7"/>
  <c r="I431" i="7"/>
  <c r="H431" i="7"/>
  <c r="G431" i="7"/>
  <c r="F431" i="7"/>
  <c r="E431" i="7"/>
  <c r="D431" i="7"/>
  <c r="C431" i="7"/>
  <c r="L430" i="7"/>
  <c r="K430" i="7"/>
  <c r="J430" i="7"/>
  <c r="I430" i="7"/>
  <c r="H430" i="7"/>
  <c r="G430" i="7"/>
  <c r="F430" i="7"/>
  <c r="E430" i="7"/>
  <c r="D430" i="7"/>
  <c r="C430" i="7"/>
  <c r="L429" i="7"/>
  <c r="K429" i="7"/>
  <c r="J429" i="7"/>
  <c r="I429" i="7"/>
  <c r="H429" i="7"/>
  <c r="G429" i="7"/>
  <c r="F429" i="7"/>
  <c r="E429" i="7"/>
  <c r="D429" i="7"/>
  <c r="C429" i="7"/>
  <c r="L428" i="7"/>
  <c r="K428" i="7"/>
  <c r="J428" i="7"/>
  <c r="I428" i="7"/>
  <c r="C428" i="7" s="1"/>
  <c r="H428" i="7"/>
  <c r="G428" i="7"/>
  <c r="F428" i="7"/>
  <c r="E428" i="7"/>
  <c r="D428" i="7"/>
  <c r="L427" i="7"/>
  <c r="K427" i="7"/>
  <c r="J427" i="7"/>
  <c r="I427" i="7"/>
  <c r="H427" i="7"/>
  <c r="G427" i="7"/>
  <c r="F427" i="7"/>
  <c r="E427" i="7"/>
  <c r="D427" i="7"/>
  <c r="C427" i="7"/>
  <c r="L426" i="7"/>
  <c r="K426" i="7"/>
  <c r="J426" i="7"/>
  <c r="I426" i="7"/>
  <c r="H426" i="7"/>
  <c r="G426" i="7"/>
  <c r="F426" i="7"/>
  <c r="E426" i="7"/>
  <c r="D426" i="7"/>
  <c r="C426" i="7"/>
  <c r="L425" i="7"/>
  <c r="K425" i="7"/>
  <c r="J425" i="7"/>
  <c r="I425" i="7"/>
  <c r="C425" i="7" s="1"/>
  <c r="H425" i="7"/>
  <c r="G425" i="7"/>
  <c r="F425" i="7"/>
  <c r="E425" i="7"/>
  <c r="D425" i="7"/>
  <c r="L424" i="7"/>
  <c r="K424" i="7"/>
  <c r="J424" i="7"/>
  <c r="I424" i="7"/>
  <c r="H424" i="7"/>
  <c r="G424" i="7"/>
  <c r="F424" i="7"/>
  <c r="E424" i="7"/>
  <c r="D424" i="7"/>
  <c r="C424" i="7"/>
  <c r="L423" i="7"/>
  <c r="K423" i="7"/>
  <c r="J423" i="7"/>
  <c r="I423" i="7"/>
  <c r="C423" i="7" s="1"/>
  <c r="H423" i="7"/>
  <c r="G423" i="7"/>
  <c r="F423" i="7"/>
  <c r="E423" i="7"/>
  <c r="D423" i="7"/>
  <c r="L422" i="7"/>
  <c r="K422" i="7"/>
  <c r="J422" i="7"/>
  <c r="I422" i="7"/>
  <c r="C422" i="7" s="1"/>
  <c r="H422" i="7"/>
  <c r="G422" i="7"/>
  <c r="F422" i="7"/>
  <c r="E422" i="7"/>
  <c r="D422" i="7"/>
  <c r="L421" i="7"/>
  <c r="K421" i="7"/>
  <c r="J421" i="7"/>
  <c r="I421" i="7"/>
  <c r="C421" i="7" s="1"/>
  <c r="H421" i="7"/>
  <c r="G421" i="7"/>
  <c r="F421" i="7"/>
  <c r="E421" i="7"/>
  <c r="D421" i="7"/>
  <c r="L420" i="7"/>
  <c r="K420" i="7"/>
  <c r="J420" i="7"/>
  <c r="I420" i="7"/>
  <c r="H420" i="7"/>
  <c r="G420" i="7"/>
  <c r="F420" i="7"/>
  <c r="E420" i="7"/>
  <c r="D420" i="7"/>
  <c r="C420" i="7"/>
  <c r="L419" i="7"/>
  <c r="K419" i="7"/>
  <c r="J419" i="7"/>
  <c r="I419" i="7"/>
  <c r="H419" i="7"/>
  <c r="G419" i="7"/>
  <c r="F419" i="7"/>
  <c r="E419" i="7"/>
  <c r="D419" i="7"/>
  <c r="C419" i="7"/>
  <c r="L418" i="7"/>
  <c r="K418" i="7"/>
  <c r="J418" i="7"/>
  <c r="I418" i="7"/>
  <c r="C418" i="7" s="1"/>
  <c r="H418" i="7"/>
  <c r="G418" i="7"/>
  <c r="F418" i="7"/>
  <c r="E418" i="7"/>
  <c r="D418" i="7"/>
  <c r="L417" i="7"/>
  <c r="K417" i="7"/>
  <c r="J417" i="7"/>
  <c r="I417" i="7"/>
  <c r="H417" i="7"/>
  <c r="G417" i="7"/>
  <c r="F417" i="7"/>
  <c r="E417" i="7"/>
  <c r="D417" i="7"/>
  <c r="C417" i="7"/>
  <c r="L416" i="7"/>
  <c r="K416" i="7"/>
  <c r="J416" i="7"/>
  <c r="I416" i="7"/>
  <c r="C416" i="7" s="1"/>
  <c r="H416" i="7"/>
  <c r="G416" i="7"/>
  <c r="F416" i="7"/>
  <c r="E416" i="7"/>
  <c r="D416" i="7"/>
  <c r="L415" i="7"/>
  <c r="K415" i="7"/>
  <c r="J415" i="7"/>
  <c r="I415" i="7"/>
  <c r="H415" i="7"/>
  <c r="G415" i="7"/>
  <c r="F415" i="7"/>
  <c r="E415" i="7"/>
  <c r="D415" i="7"/>
  <c r="C415" i="7"/>
  <c r="L414" i="7"/>
  <c r="K414" i="7"/>
  <c r="J414" i="7"/>
  <c r="I414" i="7"/>
  <c r="H414" i="7"/>
  <c r="G414" i="7"/>
  <c r="F414" i="7"/>
  <c r="E414" i="7"/>
  <c r="D414" i="7"/>
  <c r="C414" i="7"/>
  <c r="L413" i="7"/>
  <c r="K413" i="7"/>
  <c r="J413" i="7"/>
  <c r="I413" i="7"/>
  <c r="C413" i="7" s="1"/>
  <c r="H413" i="7"/>
  <c r="G413" i="7"/>
  <c r="F413" i="7"/>
  <c r="E413" i="7"/>
  <c r="D413" i="7"/>
  <c r="L412" i="7"/>
  <c r="K412" i="7"/>
  <c r="J412" i="7"/>
  <c r="I412" i="7"/>
  <c r="C412" i="7" s="1"/>
  <c r="H412" i="7"/>
  <c r="G412" i="7"/>
  <c r="F412" i="7"/>
  <c r="E412" i="7"/>
  <c r="D412" i="7"/>
  <c r="L411" i="7"/>
  <c r="K411" i="7"/>
  <c r="J411" i="7"/>
  <c r="I411" i="7"/>
  <c r="H411" i="7"/>
  <c r="G411" i="7"/>
  <c r="F411" i="7"/>
  <c r="E411" i="7"/>
  <c r="D411" i="7"/>
  <c r="C411" i="7"/>
  <c r="L410" i="7"/>
  <c r="K410" i="7"/>
  <c r="J410" i="7"/>
  <c r="I410" i="7"/>
  <c r="H410" i="7"/>
  <c r="G410" i="7"/>
  <c r="F410" i="7"/>
  <c r="E410" i="7"/>
  <c r="D410" i="7"/>
  <c r="C410" i="7"/>
  <c r="L409" i="7"/>
  <c r="K409" i="7"/>
  <c r="J409" i="7"/>
  <c r="I409" i="7"/>
  <c r="C409" i="7" s="1"/>
  <c r="H409" i="7"/>
  <c r="G409" i="7"/>
  <c r="F409" i="7"/>
  <c r="E409" i="7"/>
  <c r="D409" i="7"/>
  <c r="L408" i="7"/>
  <c r="K408" i="7"/>
  <c r="J408" i="7"/>
  <c r="I408" i="7"/>
  <c r="C408" i="7" s="1"/>
  <c r="H408" i="7"/>
  <c r="G408" i="7"/>
  <c r="F408" i="7"/>
  <c r="E408" i="7"/>
  <c r="D408" i="7"/>
  <c r="L407" i="7"/>
  <c r="K407" i="7"/>
  <c r="J407" i="7"/>
  <c r="I407" i="7"/>
  <c r="H407" i="7"/>
  <c r="G407" i="7"/>
  <c r="F407" i="7"/>
  <c r="E407" i="7"/>
  <c r="D407" i="7"/>
  <c r="C407" i="7"/>
  <c r="L406" i="7"/>
  <c r="K406" i="7"/>
  <c r="J406" i="7"/>
  <c r="I406" i="7"/>
  <c r="H406" i="7"/>
  <c r="G406" i="7"/>
  <c r="F406" i="7"/>
  <c r="E406" i="7"/>
  <c r="D406" i="7"/>
  <c r="C406" i="7"/>
  <c r="L405" i="7"/>
  <c r="K405" i="7"/>
  <c r="J405" i="7"/>
  <c r="I405" i="7"/>
  <c r="H405" i="7"/>
  <c r="G405" i="7"/>
  <c r="F405" i="7"/>
  <c r="E405" i="7"/>
  <c r="D405" i="7"/>
  <c r="C405" i="7"/>
  <c r="L404" i="7"/>
  <c r="K404" i="7"/>
  <c r="J404" i="7"/>
  <c r="I404" i="7"/>
  <c r="H404" i="7"/>
  <c r="G404" i="7"/>
  <c r="F404" i="7"/>
  <c r="E404" i="7"/>
  <c r="D404" i="7"/>
  <c r="C404" i="7"/>
  <c r="L403" i="7"/>
  <c r="K403" i="7"/>
  <c r="J403" i="7"/>
  <c r="I403" i="7"/>
  <c r="C403" i="7" s="1"/>
  <c r="H403" i="7"/>
  <c r="G403" i="7"/>
  <c r="F403" i="7"/>
  <c r="E403" i="7"/>
  <c r="D403" i="7"/>
  <c r="L402" i="7"/>
  <c r="K402" i="7"/>
  <c r="J402" i="7"/>
  <c r="I402" i="7"/>
  <c r="H402" i="7"/>
  <c r="G402" i="7"/>
  <c r="F402" i="7"/>
  <c r="E402" i="7"/>
  <c r="D402" i="7"/>
  <c r="C402" i="7"/>
  <c r="L401" i="7"/>
  <c r="K401" i="7"/>
  <c r="J401" i="7"/>
  <c r="I401" i="7"/>
  <c r="H401" i="7"/>
  <c r="G401" i="7"/>
  <c r="F401" i="7"/>
  <c r="E401" i="7"/>
  <c r="D401" i="7"/>
  <c r="C401" i="7"/>
  <c r="L400" i="7"/>
  <c r="K400" i="7"/>
  <c r="J400" i="7"/>
  <c r="I400" i="7"/>
  <c r="H400" i="7"/>
  <c r="G400" i="7"/>
  <c r="F400" i="7"/>
  <c r="E400" i="7"/>
  <c r="D400" i="7"/>
  <c r="C400" i="7"/>
  <c r="L399" i="7"/>
  <c r="K399" i="7"/>
  <c r="J399" i="7"/>
  <c r="I399" i="7"/>
  <c r="C399" i="7" s="1"/>
  <c r="H399" i="7"/>
  <c r="G399" i="7"/>
  <c r="F399" i="7"/>
  <c r="E399" i="7"/>
  <c r="D399" i="7"/>
  <c r="L398" i="7"/>
  <c r="K398" i="7"/>
  <c r="J398" i="7"/>
  <c r="I398" i="7"/>
  <c r="C398" i="7" s="1"/>
  <c r="H398" i="7"/>
  <c r="G398" i="7"/>
  <c r="F398" i="7"/>
  <c r="E398" i="7"/>
  <c r="D398" i="7"/>
  <c r="L397" i="7"/>
  <c r="K397" i="7"/>
  <c r="J397" i="7"/>
  <c r="I397" i="7"/>
  <c r="H397" i="7"/>
  <c r="G397" i="7"/>
  <c r="F397" i="7"/>
  <c r="E397" i="7"/>
  <c r="D397" i="7"/>
  <c r="C397" i="7"/>
  <c r="L396" i="7"/>
  <c r="K396" i="7"/>
  <c r="J396" i="7"/>
  <c r="I396" i="7"/>
  <c r="C396" i="7" s="1"/>
  <c r="H396" i="7"/>
  <c r="G396" i="7"/>
  <c r="F396" i="7"/>
  <c r="E396" i="7"/>
  <c r="D396" i="7"/>
  <c r="L395" i="7"/>
  <c r="K395" i="7"/>
  <c r="J395" i="7"/>
  <c r="I395" i="7"/>
  <c r="H395" i="7"/>
  <c r="G395" i="7"/>
  <c r="F395" i="7"/>
  <c r="E395" i="7"/>
  <c r="D395" i="7"/>
  <c r="C395" i="7"/>
  <c r="L394" i="7"/>
  <c r="K394" i="7"/>
  <c r="J394" i="7"/>
  <c r="I394" i="7"/>
  <c r="H394" i="7"/>
  <c r="G394" i="7"/>
  <c r="F394" i="7"/>
  <c r="E394" i="7"/>
  <c r="D394" i="7"/>
  <c r="C394" i="7"/>
  <c r="L393" i="7"/>
  <c r="K393" i="7"/>
  <c r="J393" i="7"/>
  <c r="I393" i="7"/>
  <c r="C393" i="7" s="1"/>
  <c r="H393" i="7"/>
  <c r="G393" i="7"/>
  <c r="F393" i="7"/>
  <c r="E393" i="7"/>
  <c r="D393" i="7"/>
  <c r="L392" i="7"/>
  <c r="K392" i="7"/>
  <c r="J392" i="7"/>
  <c r="I392" i="7"/>
  <c r="H392" i="7"/>
  <c r="G392" i="7"/>
  <c r="F392" i="7"/>
  <c r="E392" i="7"/>
  <c r="D392" i="7"/>
  <c r="C392" i="7"/>
  <c r="L391" i="7"/>
  <c r="K391" i="7"/>
  <c r="J391" i="7"/>
  <c r="I391" i="7"/>
  <c r="H391" i="7"/>
  <c r="G391" i="7"/>
  <c r="F391" i="7"/>
  <c r="E391" i="7"/>
  <c r="D391" i="7"/>
  <c r="C391" i="7"/>
  <c r="L390" i="7"/>
  <c r="K390" i="7"/>
  <c r="J390" i="7"/>
  <c r="I390" i="7"/>
  <c r="C390" i="7" s="1"/>
  <c r="H390" i="7"/>
  <c r="G390" i="7"/>
  <c r="F390" i="7"/>
  <c r="E390" i="7"/>
  <c r="D390" i="7"/>
  <c r="L389" i="7"/>
  <c r="K389" i="7"/>
  <c r="J389" i="7"/>
  <c r="I389" i="7"/>
  <c r="C389" i="7" s="1"/>
  <c r="H389" i="7"/>
  <c r="G389" i="7"/>
  <c r="F389" i="7"/>
  <c r="E389" i="7"/>
  <c r="D389" i="7"/>
  <c r="L388" i="7"/>
  <c r="K388" i="7"/>
  <c r="J388" i="7"/>
  <c r="I388" i="7"/>
  <c r="C388" i="7" s="1"/>
  <c r="H388" i="7"/>
  <c r="G388" i="7"/>
  <c r="F388" i="7"/>
  <c r="E388" i="7"/>
  <c r="D388" i="7"/>
  <c r="L387" i="7"/>
  <c r="K387" i="7"/>
  <c r="J387" i="7"/>
  <c r="I387" i="7"/>
  <c r="H387" i="7"/>
  <c r="G387" i="7"/>
  <c r="F387" i="7"/>
  <c r="E387" i="7"/>
  <c r="D387" i="7"/>
  <c r="C387" i="7"/>
  <c r="L386" i="7"/>
  <c r="K386" i="7"/>
  <c r="J386" i="7"/>
  <c r="I386" i="7"/>
  <c r="H386" i="7"/>
  <c r="G386" i="7"/>
  <c r="F386" i="7"/>
  <c r="E386" i="7"/>
  <c r="D386" i="7"/>
  <c r="C386" i="7"/>
  <c r="L385" i="7"/>
  <c r="K385" i="7"/>
  <c r="J385" i="7"/>
  <c r="I385" i="7"/>
  <c r="C385" i="7" s="1"/>
  <c r="H385" i="7"/>
  <c r="G385" i="7"/>
  <c r="F385" i="7"/>
  <c r="E385" i="7"/>
  <c r="D385" i="7"/>
  <c r="L384" i="7"/>
  <c r="K384" i="7"/>
  <c r="J384" i="7"/>
  <c r="I384" i="7"/>
  <c r="C384" i="7" s="1"/>
  <c r="H384" i="7"/>
  <c r="G384" i="7"/>
  <c r="F384" i="7"/>
  <c r="E384" i="7"/>
  <c r="D384" i="7"/>
  <c r="L383" i="7"/>
  <c r="K383" i="7"/>
  <c r="J383" i="7"/>
  <c r="I383" i="7"/>
  <c r="H383" i="7"/>
  <c r="G383" i="7"/>
  <c r="F383" i="7"/>
  <c r="E383" i="7"/>
  <c r="D383" i="7"/>
  <c r="C383" i="7"/>
  <c r="L382" i="7"/>
  <c r="K382" i="7"/>
  <c r="J382" i="7"/>
  <c r="I382" i="7"/>
  <c r="H382" i="7"/>
  <c r="G382" i="7"/>
  <c r="F382" i="7"/>
  <c r="E382" i="7"/>
  <c r="D382" i="7"/>
  <c r="C382" i="7"/>
  <c r="L381" i="7"/>
  <c r="K381" i="7"/>
  <c r="J381" i="7"/>
  <c r="I381" i="7"/>
  <c r="H381" i="7"/>
  <c r="G381" i="7"/>
  <c r="F381" i="7"/>
  <c r="E381" i="7"/>
  <c r="D381" i="7"/>
  <c r="C381" i="7"/>
  <c r="L380" i="7"/>
  <c r="K380" i="7"/>
  <c r="J380" i="7"/>
  <c r="I380" i="7"/>
  <c r="H380" i="7"/>
  <c r="G380" i="7"/>
  <c r="F380" i="7"/>
  <c r="E380" i="7"/>
  <c r="D380" i="7"/>
  <c r="C380" i="7"/>
  <c r="L379" i="7"/>
  <c r="K379" i="7"/>
  <c r="J379" i="7"/>
  <c r="I379" i="7"/>
  <c r="H379" i="7"/>
  <c r="G379" i="7"/>
  <c r="F379" i="7"/>
  <c r="E379" i="7"/>
  <c r="D379" i="7"/>
  <c r="C379" i="7"/>
  <c r="L378" i="7"/>
  <c r="K378" i="7"/>
  <c r="J378" i="7"/>
  <c r="I378" i="7"/>
  <c r="C378" i="7" s="1"/>
  <c r="H378" i="7"/>
  <c r="G378" i="7"/>
  <c r="F378" i="7"/>
  <c r="E378" i="7"/>
  <c r="D378" i="7"/>
  <c r="L377" i="7"/>
  <c r="K377" i="7"/>
  <c r="J377" i="7"/>
  <c r="I377" i="7"/>
  <c r="C377" i="7" s="1"/>
  <c r="H377" i="7"/>
  <c r="G377" i="7"/>
  <c r="F377" i="7"/>
  <c r="E377" i="7"/>
  <c r="D377" i="7"/>
  <c r="L376" i="7"/>
  <c r="K376" i="7"/>
  <c r="J376" i="7"/>
  <c r="I376" i="7"/>
  <c r="H376" i="7"/>
  <c r="G376" i="7"/>
  <c r="F376" i="7"/>
  <c r="E376" i="7"/>
  <c r="D376" i="7"/>
  <c r="C376" i="7"/>
  <c r="L375" i="7"/>
  <c r="K375" i="7"/>
  <c r="J375" i="7"/>
  <c r="I375" i="7"/>
  <c r="H375" i="7"/>
  <c r="G375" i="7"/>
  <c r="F375" i="7"/>
  <c r="E375" i="7"/>
  <c r="D375" i="7"/>
  <c r="C375" i="7"/>
  <c r="L374" i="7"/>
  <c r="K374" i="7"/>
  <c r="J374" i="7"/>
  <c r="I374" i="7"/>
  <c r="C374" i="7" s="1"/>
  <c r="H374" i="7"/>
  <c r="G374" i="7"/>
  <c r="F374" i="7"/>
  <c r="E374" i="7"/>
  <c r="D374" i="7"/>
  <c r="L373" i="7"/>
  <c r="K373" i="7"/>
  <c r="J373" i="7"/>
  <c r="I373" i="7"/>
  <c r="C373" i="7" s="1"/>
  <c r="H373" i="7"/>
  <c r="G373" i="7"/>
  <c r="F373" i="7"/>
  <c r="E373" i="7"/>
  <c r="D373" i="7"/>
  <c r="L372" i="7"/>
  <c r="K372" i="7"/>
  <c r="J372" i="7"/>
  <c r="I372" i="7"/>
  <c r="C372" i="7" s="1"/>
  <c r="H372" i="7"/>
  <c r="G372" i="7"/>
  <c r="F372" i="7"/>
  <c r="E372" i="7"/>
  <c r="D372" i="7"/>
  <c r="L371" i="7"/>
  <c r="K371" i="7"/>
  <c r="J371" i="7"/>
  <c r="I371" i="7"/>
  <c r="H371" i="7"/>
  <c r="G371" i="7"/>
  <c r="F371" i="7"/>
  <c r="E371" i="7"/>
  <c r="D371" i="7"/>
  <c r="C371" i="7"/>
  <c r="L370" i="7"/>
  <c r="K370" i="7"/>
  <c r="J370" i="7"/>
  <c r="I370" i="7"/>
  <c r="H370" i="7"/>
  <c r="G370" i="7"/>
  <c r="F370" i="7"/>
  <c r="E370" i="7"/>
  <c r="D370" i="7"/>
  <c r="C370" i="7"/>
  <c r="L369" i="7"/>
  <c r="K369" i="7"/>
  <c r="J369" i="7"/>
  <c r="I369" i="7"/>
  <c r="C369" i="7" s="1"/>
  <c r="H369" i="7"/>
  <c r="G369" i="7"/>
  <c r="F369" i="7"/>
  <c r="E369" i="7"/>
  <c r="D369" i="7"/>
  <c r="L368" i="7"/>
  <c r="K368" i="7"/>
  <c r="J368" i="7"/>
  <c r="I368" i="7"/>
  <c r="C368" i="7" s="1"/>
  <c r="H368" i="7"/>
  <c r="G368" i="7"/>
  <c r="F368" i="7"/>
  <c r="E368" i="7"/>
  <c r="D368" i="7"/>
  <c r="L367" i="7"/>
  <c r="K367" i="7"/>
  <c r="J367" i="7"/>
  <c r="I367" i="7"/>
  <c r="C367" i="7" s="1"/>
  <c r="H367" i="7"/>
  <c r="G367" i="7"/>
  <c r="F367" i="7"/>
  <c r="E367" i="7"/>
  <c r="D367" i="7"/>
  <c r="L366" i="7"/>
  <c r="K366" i="7"/>
  <c r="J366" i="7"/>
  <c r="I366" i="7"/>
  <c r="H366" i="7"/>
  <c r="G366" i="7"/>
  <c r="F366" i="7"/>
  <c r="E366" i="7"/>
  <c r="D366" i="7"/>
  <c r="C366" i="7"/>
  <c r="L365" i="7"/>
  <c r="K365" i="7"/>
  <c r="J365" i="7"/>
  <c r="I365" i="7"/>
  <c r="H365" i="7"/>
  <c r="G365" i="7"/>
  <c r="F365" i="7"/>
  <c r="E365" i="7"/>
  <c r="D365" i="7"/>
  <c r="C365" i="7"/>
  <c r="L364" i="7"/>
  <c r="K364" i="7"/>
  <c r="J364" i="7"/>
  <c r="I364" i="7"/>
  <c r="C364" i="7" s="1"/>
  <c r="H364" i="7"/>
  <c r="G364" i="7"/>
  <c r="F364" i="7"/>
  <c r="E364" i="7"/>
  <c r="D364" i="7"/>
  <c r="L363" i="7"/>
  <c r="K363" i="7"/>
  <c r="J363" i="7"/>
  <c r="I363" i="7"/>
  <c r="H363" i="7"/>
  <c r="G363" i="7"/>
  <c r="F363" i="7"/>
  <c r="E363" i="7"/>
  <c r="D363" i="7"/>
  <c r="C363" i="7"/>
  <c r="L362" i="7"/>
  <c r="K362" i="7"/>
  <c r="J362" i="7"/>
  <c r="I362" i="7"/>
  <c r="C362" i="7" s="1"/>
  <c r="H362" i="7"/>
  <c r="G362" i="7"/>
  <c r="F362" i="7"/>
  <c r="E362" i="7"/>
  <c r="D362" i="7"/>
  <c r="L361" i="7"/>
  <c r="K361" i="7"/>
  <c r="J361" i="7"/>
  <c r="I361" i="7"/>
  <c r="C361" i="7" s="1"/>
  <c r="H361" i="7"/>
  <c r="G361" i="7"/>
  <c r="F361" i="7"/>
  <c r="E361" i="7"/>
  <c r="D361" i="7"/>
  <c r="L360" i="7"/>
  <c r="K360" i="7"/>
  <c r="J360" i="7"/>
  <c r="I360" i="7"/>
  <c r="H360" i="7"/>
  <c r="G360" i="7"/>
  <c r="F360" i="7"/>
  <c r="E360" i="7"/>
  <c r="D360" i="7"/>
  <c r="C360" i="7"/>
  <c r="L359" i="7"/>
  <c r="K359" i="7"/>
  <c r="J359" i="7"/>
  <c r="I359" i="7"/>
  <c r="C359" i="7" s="1"/>
  <c r="H359" i="7"/>
  <c r="G359" i="7"/>
  <c r="F359" i="7"/>
  <c r="E359" i="7"/>
  <c r="D359" i="7"/>
  <c r="L358" i="7"/>
  <c r="K358" i="7"/>
  <c r="J358" i="7"/>
  <c r="I358" i="7"/>
  <c r="C358" i="7" s="1"/>
  <c r="H358" i="7"/>
  <c r="G358" i="7"/>
  <c r="F358" i="7"/>
  <c r="E358" i="7"/>
  <c r="D358" i="7"/>
  <c r="L357" i="7"/>
  <c r="K357" i="7"/>
  <c r="J357" i="7"/>
  <c r="I357" i="7"/>
  <c r="C357" i="7" s="1"/>
  <c r="H357" i="7"/>
  <c r="G357" i="7"/>
  <c r="F357" i="7"/>
  <c r="E357" i="7"/>
  <c r="D357" i="7"/>
  <c r="L356" i="7"/>
  <c r="K356" i="7"/>
  <c r="J356" i="7"/>
  <c r="I356" i="7"/>
  <c r="H356" i="7"/>
  <c r="G356" i="7"/>
  <c r="F356" i="7"/>
  <c r="E356" i="7"/>
  <c r="D356" i="7"/>
  <c r="C356" i="7"/>
  <c r="L355" i="7"/>
  <c r="K355" i="7"/>
  <c r="J355" i="7"/>
  <c r="I355" i="7"/>
  <c r="H355" i="7"/>
  <c r="G355" i="7"/>
  <c r="F355" i="7"/>
  <c r="E355" i="7"/>
  <c r="D355" i="7"/>
  <c r="C355" i="7"/>
  <c r="L354" i="7"/>
  <c r="K354" i="7"/>
  <c r="J354" i="7"/>
  <c r="I354" i="7"/>
  <c r="C354" i="7" s="1"/>
  <c r="H354" i="7"/>
  <c r="G354" i="7"/>
  <c r="F354" i="7"/>
  <c r="E354" i="7"/>
  <c r="D354" i="7"/>
  <c r="L353" i="7"/>
  <c r="K353" i="7"/>
  <c r="J353" i="7"/>
  <c r="I353" i="7"/>
  <c r="C353" i="7" s="1"/>
  <c r="H353" i="7"/>
  <c r="G353" i="7"/>
  <c r="F353" i="7"/>
  <c r="E353" i="7"/>
  <c r="D353" i="7"/>
  <c r="L352" i="7"/>
  <c r="K352" i="7"/>
  <c r="J352" i="7"/>
  <c r="I352" i="7"/>
  <c r="C352" i="7" s="1"/>
  <c r="H352" i="7"/>
  <c r="G352" i="7"/>
  <c r="F352" i="7"/>
  <c r="E352" i="7"/>
  <c r="D352" i="7"/>
  <c r="L351" i="7"/>
  <c r="K351" i="7"/>
  <c r="J351" i="7"/>
  <c r="I351" i="7"/>
  <c r="H351" i="7"/>
  <c r="G351" i="7"/>
  <c r="F351" i="7"/>
  <c r="E351" i="7"/>
  <c r="D351" i="7"/>
  <c r="C351" i="7"/>
  <c r="L350" i="7"/>
  <c r="K350" i="7"/>
  <c r="J350" i="7"/>
  <c r="I350" i="7"/>
  <c r="H350" i="7"/>
  <c r="G350" i="7"/>
  <c r="F350" i="7"/>
  <c r="E350" i="7"/>
  <c r="D350" i="7"/>
  <c r="C350" i="7"/>
  <c r="L349" i="7"/>
  <c r="K349" i="7"/>
  <c r="J349" i="7"/>
  <c r="I349" i="7"/>
  <c r="C349" i="7" s="1"/>
  <c r="H349" i="7"/>
  <c r="G349" i="7"/>
  <c r="F349" i="7"/>
  <c r="E349" i="7"/>
  <c r="D349" i="7"/>
  <c r="L348" i="7"/>
  <c r="K348" i="7"/>
  <c r="J348" i="7"/>
  <c r="I348" i="7"/>
  <c r="C348" i="7" s="1"/>
  <c r="H348" i="7"/>
  <c r="G348" i="7"/>
  <c r="F348" i="7"/>
  <c r="E348" i="7"/>
  <c r="D348" i="7"/>
  <c r="L347" i="7"/>
  <c r="K347" i="7"/>
  <c r="J347" i="7"/>
  <c r="I347" i="7"/>
  <c r="H347" i="7"/>
  <c r="G347" i="7"/>
  <c r="F347" i="7"/>
  <c r="E347" i="7"/>
  <c r="D347" i="7"/>
  <c r="C347" i="7"/>
  <c r="L346" i="7"/>
  <c r="K346" i="7"/>
  <c r="J346" i="7"/>
  <c r="I346" i="7"/>
  <c r="H346" i="7"/>
  <c r="G346" i="7"/>
  <c r="F346" i="7"/>
  <c r="E346" i="7"/>
  <c r="D346" i="7"/>
  <c r="C346" i="7"/>
  <c r="L345" i="7"/>
  <c r="K345" i="7"/>
  <c r="J345" i="7"/>
  <c r="I345" i="7"/>
  <c r="H345" i="7"/>
  <c r="G345" i="7"/>
  <c r="F345" i="7"/>
  <c r="E345" i="7"/>
  <c r="D345" i="7"/>
  <c r="C345" i="7"/>
  <c r="L344" i="7"/>
  <c r="K344" i="7"/>
  <c r="J344" i="7"/>
  <c r="I344" i="7"/>
  <c r="C344" i="7" s="1"/>
  <c r="H344" i="7"/>
  <c r="G344" i="7"/>
  <c r="F344" i="7"/>
  <c r="E344" i="7"/>
  <c r="D344" i="7"/>
  <c r="L343" i="7"/>
  <c r="K343" i="7"/>
  <c r="J343" i="7"/>
  <c r="I343" i="7"/>
  <c r="C343" i="7" s="1"/>
  <c r="H343" i="7"/>
  <c r="G343" i="7"/>
  <c r="F343" i="7"/>
  <c r="E343" i="7"/>
  <c r="D343" i="7"/>
  <c r="L342" i="7"/>
  <c r="K342" i="7"/>
  <c r="J342" i="7"/>
  <c r="I342" i="7"/>
  <c r="H342" i="7"/>
  <c r="G342" i="7"/>
  <c r="F342" i="7"/>
  <c r="E342" i="7"/>
  <c r="D342" i="7"/>
  <c r="C342" i="7"/>
  <c r="L341" i="7"/>
  <c r="K341" i="7"/>
  <c r="J341" i="7"/>
  <c r="I341" i="7"/>
  <c r="C341" i="7" s="1"/>
  <c r="H341" i="7"/>
  <c r="G341" i="7"/>
  <c r="F341" i="7"/>
  <c r="E341" i="7"/>
  <c r="D341" i="7"/>
  <c r="L340" i="7"/>
  <c r="K340" i="7"/>
  <c r="J340" i="7"/>
  <c r="I340" i="7"/>
  <c r="H340" i="7"/>
  <c r="G340" i="7"/>
  <c r="F340" i="7"/>
  <c r="E340" i="7"/>
  <c r="D340" i="7"/>
  <c r="C340" i="7"/>
  <c r="L339" i="7"/>
  <c r="K339" i="7"/>
  <c r="J339" i="7"/>
  <c r="I339" i="7"/>
  <c r="H339" i="7"/>
  <c r="G339" i="7"/>
  <c r="F339" i="7"/>
  <c r="E339" i="7"/>
  <c r="D339" i="7"/>
  <c r="C339" i="7"/>
  <c r="L338" i="7"/>
  <c r="K338" i="7"/>
  <c r="J338" i="7"/>
  <c r="I338" i="7"/>
  <c r="C338" i="7" s="1"/>
  <c r="H338" i="7"/>
  <c r="G338" i="7"/>
  <c r="F338" i="7"/>
  <c r="E338" i="7"/>
  <c r="D338" i="7"/>
  <c r="L337" i="7"/>
  <c r="K337" i="7"/>
  <c r="J337" i="7"/>
  <c r="I337" i="7"/>
  <c r="C337" i="7" s="1"/>
  <c r="H337" i="7"/>
  <c r="G337" i="7"/>
  <c r="F337" i="7"/>
  <c r="E337" i="7"/>
  <c r="D337" i="7"/>
  <c r="L336" i="7"/>
  <c r="K336" i="7"/>
  <c r="J336" i="7"/>
  <c r="I336" i="7"/>
  <c r="H336" i="7"/>
  <c r="G336" i="7"/>
  <c r="F336" i="7"/>
  <c r="E336" i="7"/>
  <c r="D336" i="7"/>
  <c r="C336" i="7"/>
  <c r="L335" i="7"/>
  <c r="K335" i="7"/>
  <c r="J335" i="7"/>
  <c r="I335" i="7"/>
  <c r="H335" i="7"/>
  <c r="G335" i="7"/>
  <c r="F335" i="7"/>
  <c r="E335" i="7"/>
  <c r="D335" i="7"/>
  <c r="C335" i="7"/>
  <c r="L334" i="7"/>
  <c r="K334" i="7"/>
  <c r="J334" i="7"/>
  <c r="I334" i="7"/>
  <c r="H334" i="7"/>
  <c r="G334" i="7"/>
  <c r="F334" i="7"/>
  <c r="E334" i="7"/>
  <c r="D334" i="7"/>
  <c r="C334" i="7"/>
  <c r="L333" i="7"/>
  <c r="K333" i="7"/>
  <c r="J333" i="7"/>
  <c r="I333" i="7"/>
  <c r="C333" i="7" s="1"/>
  <c r="H333" i="7"/>
  <c r="G333" i="7"/>
  <c r="F333" i="7"/>
  <c r="E333" i="7"/>
  <c r="D333" i="7"/>
  <c r="L332" i="7"/>
  <c r="K332" i="7"/>
  <c r="J332" i="7"/>
  <c r="I332" i="7"/>
  <c r="H332" i="7"/>
  <c r="G332" i="7"/>
  <c r="F332" i="7"/>
  <c r="E332" i="7"/>
  <c r="D332" i="7"/>
  <c r="C332" i="7"/>
  <c r="L331" i="7"/>
  <c r="K331" i="7"/>
  <c r="J331" i="7"/>
  <c r="I331" i="7"/>
  <c r="H331" i="7"/>
  <c r="G331" i="7"/>
  <c r="F331" i="7"/>
  <c r="E331" i="7"/>
  <c r="D331" i="7"/>
  <c r="C331" i="7"/>
  <c r="L330" i="7"/>
  <c r="K330" i="7"/>
  <c r="J330" i="7"/>
  <c r="I330" i="7"/>
  <c r="C330" i="7" s="1"/>
  <c r="H330" i="7"/>
  <c r="G330" i="7"/>
  <c r="F330" i="7"/>
  <c r="E330" i="7"/>
  <c r="D330" i="7"/>
  <c r="L329" i="7"/>
  <c r="K329" i="7"/>
  <c r="J329" i="7"/>
  <c r="I329" i="7"/>
  <c r="H329" i="7"/>
  <c r="G329" i="7"/>
  <c r="F329" i="7"/>
  <c r="E329" i="7"/>
  <c r="D329" i="7"/>
  <c r="C329" i="7"/>
  <c r="L328" i="7"/>
  <c r="K328" i="7"/>
  <c r="J328" i="7"/>
  <c r="I328" i="7"/>
  <c r="H328" i="7"/>
  <c r="G328" i="7"/>
  <c r="F328" i="7"/>
  <c r="E328" i="7"/>
  <c r="D328" i="7"/>
  <c r="C328" i="7"/>
  <c r="L327" i="7"/>
  <c r="K327" i="7"/>
  <c r="J327" i="7"/>
  <c r="I327" i="7"/>
  <c r="C327" i="7" s="1"/>
  <c r="H327" i="7"/>
  <c r="G327" i="7"/>
  <c r="F327" i="7"/>
  <c r="E327" i="7"/>
  <c r="D327" i="7"/>
  <c r="L326" i="7"/>
  <c r="K326" i="7"/>
  <c r="J326" i="7"/>
  <c r="I326" i="7"/>
  <c r="C326" i="7" s="1"/>
  <c r="H326" i="7"/>
  <c r="G326" i="7"/>
  <c r="F326" i="7"/>
  <c r="E326" i="7"/>
  <c r="D326" i="7"/>
  <c r="L325" i="7"/>
  <c r="K325" i="7"/>
  <c r="J325" i="7"/>
  <c r="I325" i="7"/>
  <c r="C325" i="7" s="1"/>
  <c r="H325" i="7"/>
  <c r="G325" i="7"/>
  <c r="F325" i="7"/>
  <c r="E325" i="7"/>
  <c r="D325" i="7"/>
  <c r="L324" i="7"/>
  <c r="K324" i="7"/>
  <c r="J324" i="7"/>
  <c r="I324" i="7"/>
  <c r="H324" i="7"/>
  <c r="G324" i="7"/>
  <c r="F324" i="7"/>
  <c r="E324" i="7"/>
  <c r="D324" i="7"/>
  <c r="C324" i="7"/>
  <c r="L323" i="7"/>
  <c r="K323" i="7"/>
  <c r="J323" i="7"/>
  <c r="I323" i="7"/>
  <c r="H323" i="7"/>
  <c r="G323" i="7"/>
  <c r="F323" i="7"/>
  <c r="E323" i="7"/>
  <c r="D323" i="7"/>
  <c r="C323" i="7"/>
  <c r="L322" i="7"/>
  <c r="K322" i="7"/>
  <c r="J322" i="7"/>
  <c r="I322" i="7"/>
  <c r="C322" i="7" s="1"/>
  <c r="H322" i="7"/>
  <c r="G322" i="7"/>
  <c r="F322" i="7"/>
  <c r="E322" i="7"/>
  <c r="D322" i="7"/>
  <c r="L321" i="7"/>
  <c r="K321" i="7"/>
  <c r="J321" i="7"/>
  <c r="I321" i="7"/>
  <c r="C321" i="7" s="1"/>
  <c r="H321" i="7"/>
  <c r="G321" i="7"/>
  <c r="F321" i="7"/>
  <c r="E321" i="7"/>
  <c r="D321" i="7"/>
  <c r="L320" i="7"/>
  <c r="K320" i="7"/>
  <c r="J320" i="7"/>
  <c r="I320" i="7"/>
  <c r="H320" i="7"/>
  <c r="G320" i="7"/>
  <c r="F320" i="7"/>
  <c r="E320" i="7"/>
  <c r="D320" i="7"/>
  <c r="C320" i="7"/>
  <c r="L319" i="7"/>
  <c r="K319" i="7"/>
  <c r="J319" i="7"/>
  <c r="I319" i="7"/>
  <c r="H319" i="7"/>
  <c r="G319" i="7"/>
  <c r="F319" i="7"/>
  <c r="E319" i="7"/>
  <c r="D319" i="7"/>
  <c r="C319" i="7"/>
  <c r="L318" i="7"/>
  <c r="K318" i="7"/>
  <c r="J318" i="7"/>
  <c r="I318" i="7"/>
  <c r="H318" i="7"/>
  <c r="G318" i="7"/>
  <c r="F318" i="7"/>
  <c r="E318" i="7"/>
  <c r="D318" i="7"/>
  <c r="C318" i="7"/>
  <c r="L317" i="7"/>
  <c r="K317" i="7"/>
  <c r="J317" i="7"/>
  <c r="I317" i="7"/>
  <c r="C317" i="7" s="1"/>
  <c r="H317" i="7"/>
  <c r="G317" i="7"/>
  <c r="F317" i="7"/>
  <c r="E317" i="7"/>
  <c r="D317" i="7"/>
  <c r="L316" i="7"/>
  <c r="K316" i="7"/>
  <c r="J316" i="7"/>
  <c r="I316" i="7"/>
  <c r="H316" i="7"/>
  <c r="G316" i="7"/>
  <c r="F316" i="7"/>
  <c r="E316" i="7"/>
  <c r="D316" i="7"/>
  <c r="C316" i="7"/>
  <c r="L315" i="7"/>
  <c r="K315" i="7"/>
  <c r="J315" i="7"/>
  <c r="I315" i="7"/>
  <c r="H315" i="7"/>
  <c r="G315" i="7"/>
  <c r="F315" i="7"/>
  <c r="E315" i="7"/>
  <c r="D315" i="7"/>
  <c r="C315" i="7"/>
  <c r="L314" i="7"/>
  <c r="K314" i="7"/>
  <c r="J314" i="7"/>
  <c r="I314" i="7"/>
  <c r="H314" i="7"/>
  <c r="G314" i="7"/>
  <c r="F314" i="7"/>
  <c r="E314" i="7"/>
  <c r="D314" i="7"/>
  <c r="C314" i="7"/>
  <c r="L313" i="7"/>
  <c r="K313" i="7"/>
  <c r="J313" i="7"/>
  <c r="I313" i="7"/>
  <c r="H313" i="7"/>
  <c r="G313" i="7"/>
  <c r="F313" i="7"/>
  <c r="E313" i="7"/>
  <c r="D313" i="7"/>
  <c r="C313" i="7"/>
  <c r="L312" i="7"/>
  <c r="K312" i="7"/>
  <c r="J312" i="7"/>
  <c r="I312" i="7"/>
  <c r="H312" i="7"/>
  <c r="G312" i="7"/>
  <c r="F312" i="7"/>
  <c r="E312" i="7"/>
  <c r="D312" i="7"/>
  <c r="C312" i="7"/>
  <c r="L311" i="7"/>
  <c r="K311" i="7"/>
  <c r="J311" i="7"/>
  <c r="I311" i="7"/>
  <c r="C311" i="7" s="1"/>
  <c r="H311" i="7"/>
  <c r="G311" i="7"/>
  <c r="F311" i="7"/>
  <c r="E311" i="7"/>
  <c r="D311" i="7"/>
  <c r="L310" i="7"/>
  <c r="K310" i="7"/>
  <c r="J310" i="7"/>
  <c r="I310" i="7"/>
  <c r="C310" i="7" s="1"/>
  <c r="H310" i="7"/>
  <c r="G310" i="7"/>
  <c r="F310" i="7"/>
  <c r="E310" i="7"/>
  <c r="D310" i="7"/>
  <c r="L309" i="7"/>
  <c r="K309" i="7"/>
  <c r="J309" i="7"/>
  <c r="I309" i="7"/>
  <c r="C309" i="7" s="1"/>
  <c r="H309" i="7"/>
  <c r="G309" i="7"/>
  <c r="F309" i="7"/>
  <c r="E309" i="7"/>
  <c r="D309" i="7"/>
  <c r="L308" i="7"/>
  <c r="K308" i="7"/>
  <c r="J308" i="7"/>
  <c r="I308" i="7"/>
  <c r="H308" i="7"/>
  <c r="G308" i="7"/>
  <c r="F308" i="7"/>
  <c r="E308" i="7"/>
  <c r="D308" i="7"/>
  <c r="C308" i="7"/>
  <c r="L307" i="7"/>
  <c r="K307" i="7"/>
  <c r="J307" i="7"/>
  <c r="I307" i="7"/>
  <c r="H307" i="7"/>
  <c r="G307" i="7"/>
  <c r="F307" i="7"/>
  <c r="E307" i="7"/>
  <c r="D307" i="7"/>
  <c r="C307" i="7"/>
  <c r="L306" i="7"/>
  <c r="K306" i="7"/>
  <c r="J306" i="7"/>
  <c r="I306" i="7"/>
  <c r="C306" i="7" s="1"/>
  <c r="H306" i="7"/>
  <c r="G306" i="7"/>
  <c r="F306" i="7"/>
  <c r="E306" i="7"/>
  <c r="D306" i="7"/>
  <c r="L305" i="7"/>
  <c r="K305" i="7"/>
  <c r="J305" i="7"/>
  <c r="I305" i="7"/>
  <c r="C305" i="7" s="1"/>
  <c r="H305" i="7"/>
  <c r="G305" i="7"/>
  <c r="F305" i="7"/>
  <c r="E305" i="7"/>
  <c r="D305" i="7"/>
  <c r="L304" i="7"/>
  <c r="K304" i="7"/>
  <c r="J304" i="7"/>
  <c r="I304" i="7"/>
  <c r="C304" i="7" s="1"/>
  <c r="H304" i="7"/>
  <c r="G304" i="7"/>
  <c r="F304" i="7"/>
  <c r="E304" i="7"/>
  <c r="D304" i="7"/>
  <c r="L303" i="7"/>
  <c r="K303" i="7"/>
  <c r="J303" i="7"/>
  <c r="I303" i="7"/>
  <c r="H303" i="7"/>
  <c r="G303" i="7"/>
  <c r="F303" i="7"/>
  <c r="E303" i="7"/>
  <c r="D303" i="7"/>
  <c r="C303" i="7"/>
  <c r="L302" i="7"/>
  <c r="K302" i="7"/>
  <c r="J302" i="7"/>
  <c r="I302" i="7"/>
  <c r="C302" i="7" s="1"/>
  <c r="H302" i="7"/>
  <c r="G302" i="7"/>
  <c r="F302" i="7"/>
  <c r="E302" i="7"/>
  <c r="D302" i="7"/>
  <c r="L301" i="7"/>
  <c r="K301" i="7"/>
  <c r="J301" i="7"/>
  <c r="I301" i="7"/>
  <c r="C301" i="7" s="1"/>
  <c r="H301" i="7"/>
  <c r="G301" i="7"/>
  <c r="F301" i="7"/>
  <c r="E301" i="7"/>
  <c r="D301" i="7"/>
  <c r="L300" i="7"/>
  <c r="K300" i="7"/>
  <c r="J300" i="7"/>
  <c r="I300" i="7"/>
  <c r="C300" i="7" s="1"/>
  <c r="H300" i="7"/>
  <c r="G300" i="7"/>
  <c r="F300" i="7"/>
  <c r="E300" i="7"/>
  <c r="D300" i="7"/>
  <c r="L299" i="7"/>
  <c r="K299" i="7"/>
  <c r="J299" i="7"/>
  <c r="I299" i="7"/>
  <c r="H299" i="7"/>
  <c r="G299" i="7"/>
  <c r="F299" i="7"/>
  <c r="E299" i="7"/>
  <c r="D299" i="7"/>
  <c r="C299" i="7"/>
  <c r="L298" i="7"/>
  <c r="K298" i="7"/>
  <c r="J298" i="7"/>
  <c r="I298" i="7"/>
  <c r="H298" i="7"/>
  <c r="G298" i="7"/>
  <c r="F298" i="7"/>
  <c r="E298" i="7"/>
  <c r="D298" i="7"/>
  <c r="C298" i="7"/>
  <c r="L297" i="7"/>
  <c r="K297" i="7"/>
  <c r="J297" i="7"/>
  <c r="I297" i="7"/>
  <c r="H297" i="7"/>
  <c r="G297" i="7"/>
  <c r="F297" i="7"/>
  <c r="E297" i="7"/>
  <c r="D297" i="7"/>
  <c r="C297" i="7"/>
  <c r="L296" i="7"/>
  <c r="K296" i="7"/>
  <c r="J296" i="7"/>
  <c r="I296" i="7"/>
  <c r="H296" i="7"/>
  <c r="G296" i="7"/>
  <c r="F296" i="7"/>
  <c r="E296" i="7"/>
  <c r="D296" i="7"/>
  <c r="C296" i="7"/>
  <c r="L295" i="7"/>
  <c r="K295" i="7"/>
  <c r="J295" i="7"/>
  <c r="I295" i="7"/>
  <c r="C295" i="7" s="1"/>
  <c r="H295" i="7"/>
  <c r="G295" i="7"/>
  <c r="F295" i="7"/>
  <c r="E295" i="7"/>
  <c r="D295" i="7"/>
  <c r="L294" i="7"/>
  <c r="K294" i="7"/>
  <c r="J294" i="7"/>
  <c r="I294" i="7"/>
  <c r="C294" i="7" s="1"/>
  <c r="H294" i="7"/>
  <c r="G294" i="7"/>
  <c r="F294" i="7"/>
  <c r="E294" i="7"/>
  <c r="D294" i="7"/>
  <c r="L293" i="7"/>
  <c r="K293" i="7"/>
  <c r="J293" i="7"/>
  <c r="I293" i="7"/>
  <c r="C293" i="7" s="1"/>
  <c r="H293" i="7"/>
  <c r="G293" i="7"/>
  <c r="F293" i="7"/>
  <c r="E293" i="7"/>
  <c r="D293" i="7"/>
  <c r="L292" i="7"/>
  <c r="K292" i="7"/>
  <c r="J292" i="7"/>
  <c r="I292" i="7"/>
  <c r="H292" i="7"/>
  <c r="G292" i="7"/>
  <c r="F292" i="7"/>
  <c r="E292" i="7"/>
  <c r="D292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C290" i="7" s="1"/>
  <c r="H290" i="7"/>
  <c r="G290" i="7"/>
  <c r="F290" i="7"/>
  <c r="E290" i="7"/>
  <c r="D290" i="7"/>
  <c r="L289" i="7"/>
  <c r="K289" i="7"/>
  <c r="J289" i="7"/>
  <c r="I289" i="7"/>
  <c r="C289" i="7" s="1"/>
  <c r="H289" i="7"/>
  <c r="G289" i="7"/>
  <c r="F289" i="7"/>
  <c r="E289" i="7"/>
  <c r="D289" i="7"/>
  <c r="L288" i="7"/>
  <c r="K288" i="7"/>
  <c r="J288" i="7"/>
  <c r="I288" i="7"/>
  <c r="H288" i="7"/>
  <c r="G288" i="7"/>
  <c r="F288" i="7"/>
  <c r="E288" i="7"/>
  <c r="D288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C286" i="7" s="1"/>
  <c r="H286" i="7"/>
  <c r="G286" i="7"/>
  <c r="F286" i="7"/>
  <c r="E286" i="7"/>
  <c r="D286" i="7"/>
  <c r="L285" i="7"/>
  <c r="K285" i="7"/>
  <c r="J285" i="7"/>
  <c r="I285" i="7"/>
  <c r="C285" i="7" s="1"/>
  <c r="H285" i="7"/>
  <c r="G285" i="7"/>
  <c r="F285" i="7"/>
  <c r="E285" i="7"/>
  <c r="D285" i="7"/>
  <c r="L284" i="7"/>
  <c r="K284" i="7"/>
  <c r="J284" i="7"/>
  <c r="I284" i="7"/>
  <c r="H284" i="7"/>
  <c r="G284" i="7"/>
  <c r="F284" i="7"/>
  <c r="E284" i="7"/>
  <c r="D284" i="7"/>
  <c r="C284" i="7"/>
  <c r="L283" i="7"/>
  <c r="K283" i="7"/>
  <c r="J283" i="7"/>
  <c r="I283" i="7"/>
  <c r="H283" i="7"/>
  <c r="G283" i="7"/>
  <c r="F283" i="7"/>
  <c r="E283" i="7"/>
  <c r="D283" i="7"/>
  <c r="C283" i="7"/>
  <c r="L282" i="7"/>
  <c r="K282" i="7"/>
  <c r="J282" i="7"/>
  <c r="I282" i="7"/>
  <c r="H282" i="7"/>
  <c r="G282" i="7"/>
  <c r="F282" i="7"/>
  <c r="E282" i="7"/>
  <c r="D282" i="7"/>
  <c r="C282" i="7"/>
  <c r="L281" i="7"/>
  <c r="K281" i="7"/>
  <c r="J281" i="7"/>
  <c r="I281" i="7"/>
  <c r="H281" i="7"/>
  <c r="G281" i="7"/>
  <c r="F281" i="7"/>
  <c r="E281" i="7"/>
  <c r="D281" i="7"/>
  <c r="C281" i="7"/>
  <c r="L280" i="7"/>
  <c r="K280" i="7"/>
  <c r="J280" i="7"/>
  <c r="I280" i="7"/>
  <c r="C280" i="7" s="1"/>
  <c r="H280" i="7"/>
  <c r="G280" i="7"/>
  <c r="F280" i="7"/>
  <c r="E280" i="7"/>
  <c r="D280" i="7"/>
  <c r="L279" i="7"/>
  <c r="K279" i="7"/>
  <c r="J279" i="7"/>
  <c r="I279" i="7"/>
  <c r="C279" i="7" s="1"/>
  <c r="H279" i="7"/>
  <c r="G279" i="7"/>
  <c r="F279" i="7"/>
  <c r="E279" i="7"/>
  <c r="D279" i="7"/>
  <c r="L278" i="7"/>
  <c r="K278" i="7"/>
  <c r="J278" i="7"/>
  <c r="I278" i="7"/>
  <c r="H278" i="7"/>
  <c r="G278" i="7"/>
  <c r="F278" i="7"/>
  <c r="E278" i="7"/>
  <c r="D278" i="7"/>
  <c r="C278" i="7"/>
  <c r="L277" i="7"/>
  <c r="K277" i="7"/>
  <c r="J277" i="7"/>
  <c r="I277" i="7"/>
  <c r="C277" i="7" s="1"/>
  <c r="H277" i="7"/>
  <c r="G277" i="7"/>
  <c r="F277" i="7"/>
  <c r="E277" i="7"/>
  <c r="D277" i="7"/>
  <c r="L276" i="7"/>
  <c r="K276" i="7"/>
  <c r="J276" i="7"/>
  <c r="I276" i="7"/>
  <c r="H276" i="7"/>
  <c r="G276" i="7"/>
  <c r="F276" i="7"/>
  <c r="E276" i="7"/>
  <c r="D276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C274" i="7" s="1"/>
  <c r="H274" i="7"/>
  <c r="G274" i="7"/>
  <c r="F274" i="7"/>
  <c r="E274" i="7"/>
  <c r="D274" i="7"/>
  <c r="L273" i="7"/>
  <c r="K273" i="7"/>
  <c r="J273" i="7"/>
  <c r="I273" i="7"/>
  <c r="C273" i="7" s="1"/>
  <c r="H273" i="7"/>
  <c r="G273" i="7"/>
  <c r="F273" i="7"/>
  <c r="E273" i="7"/>
  <c r="D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C269" i="7" s="1"/>
  <c r="H269" i="7"/>
  <c r="G269" i="7"/>
  <c r="F269" i="7"/>
  <c r="E269" i="7"/>
  <c r="D269" i="7"/>
  <c r="L268" i="7"/>
  <c r="K268" i="7"/>
  <c r="J268" i="7"/>
  <c r="I268" i="7"/>
  <c r="H268" i="7"/>
  <c r="G268" i="7"/>
  <c r="F268" i="7"/>
  <c r="E268" i="7"/>
  <c r="D268" i="7"/>
  <c r="C268" i="7"/>
  <c r="L267" i="7"/>
  <c r="K267" i="7"/>
  <c r="J267" i="7"/>
  <c r="I267" i="7"/>
  <c r="H267" i="7"/>
  <c r="G267" i="7"/>
  <c r="F267" i="7"/>
  <c r="E267" i="7"/>
  <c r="D267" i="7"/>
  <c r="C267" i="7"/>
  <c r="L266" i="7"/>
  <c r="K266" i="7"/>
  <c r="J266" i="7"/>
  <c r="I266" i="7"/>
  <c r="C266" i="7" s="1"/>
  <c r="H266" i="7"/>
  <c r="G266" i="7"/>
  <c r="F266" i="7"/>
  <c r="E266" i="7"/>
  <c r="D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C264" i="7" s="1"/>
  <c r="H264" i="7"/>
  <c r="G264" i="7"/>
  <c r="F264" i="7"/>
  <c r="E264" i="7"/>
  <c r="D264" i="7"/>
  <c r="L263" i="7"/>
  <c r="K263" i="7"/>
  <c r="J263" i="7"/>
  <c r="I263" i="7"/>
  <c r="C263" i="7" s="1"/>
  <c r="H263" i="7"/>
  <c r="G263" i="7"/>
  <c r="F263" i="7"/>
  <c r="E263" i="7"/>
  <c r="D263" i="7"/>
  <c r="L262" i="7"/>
  <c r="K262" i="7"/>
  <c r="J262" i="7"/>
  <c r="I262" i="7"/>
  <c r="H262" i="7"/>
  <c r="G262" i="7"/>
  <c r="F262" i="7"/>
  <c r="E262" i="7"/>
  <c r="D262" i="7"/>
  <c r="C262" i="7"/>
  <c r="L261" i="7"/>
  <c r="K261" i="7"/>
  <c r="J261" i="7"/>
  <c r="I261" i="7"/>
  <c r="C261" i="7" s="1"/>
  <c r="H261" i="7"/>
  <c r="G261" i="7"/>
  <c r="F261" i="7"/>
  <c r="E261" i="7"/>
  <c r="D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C258" i="7" s="1"/>
  <c r="H258" i="7"/>
  <c r="G258" i="7"/>
  <c r="F258" i="7"/>
  <c r="E258" i="7"/>
  <c r="D258" i="7"/>
  <c r="L257" i="7"/>
  <c r="K257" i="7"/>
  <c r="J257" i="7"/>
  <c r="I257" i="7"/>
  <c r="C257" i="7" s="1"/>
  <c r="H257" i="7"/>
  <c r="G257" i="7"/>
  <c r="F257" i="7"/>
  <c r="E257" i="7"/>
  <c r="D257" i="7"/>
  <c r="L256" i="7"/>
  <c r="K256" i="7"/>
  <c r="J256" i="7"/>
  <c r="I256" i="7"/>
  <c r="H256" i="7"/>
  <c r="G256" i="7"/>
  <c r="F256" i="7"/>
  <c r="E256" i="7"/>
  <c r="D256" i="7"/>
  <c r="C256" i="7"/>
  <c r="L255" i="7"/>
  <c r="K255" i="7"/>
  <c r="J255" i="7"/>
  <c r="I255" i="7"/>
  <c r="H255" i="7"/>
  <c r="G255" i="7"/>
  <c r="F255" i="7"/>
  <c r="E255" i="7"/>
  <c r="D255" i="7"/>
  <c r="C255" i="7"/>
  <c r="L254" i="7"/>
  <c r="K254" i="7"/>
  <c r="J254" i="7"/>
  <c r="I254" i="7"/>
  <c r="C254" i="7" s="1"/>
  <c r="H254" i="7"/>
  <c r="G254" i="7"/>
  <c r="F254" i="7"/>
  <c r="E254" i="7"/>
  <c r="D254" i="7"/>
  <c r="L253" i="7"/>
  <c r="K253" i="7"/>
  <c r="J253" i="7"/>
  <c r="I253" i="7"/>
  <c r="C253" i="7" s="1"/>
  <c r="H253" i="7"/>
  <c r="G253" i="7"/>
  <c r="F253" i="7"/>
  <c r="E253" i="7"/>
  <c r="D253" i="7"/>
  <c r="L252" i="7"/>
  <c r="K252" i="7"/>
  <c r="J252" i="7"/>
  <c r="I252" i="7"/>
  <c r="H252" i="7"/>
  <c r="G252" i="7"/>
  <c r="F252" i="7"/>
  <c r="E252" i="7"/>
  <c r="D252" i="7"/>
  <c r="C252" i="7"/>
  <c r="L251" i="7"/>
  <c r="K251" i="7"/>
  <c r="J251" i="7"/>
  <c r="I251" i="7"/>
  <c r="H251" i="7"/>
  <c r="G251" i="7"/>
  <c r="F251" i="7"/>
  <c r="E251" i="7"/>
  <c r="D251" i="7"/>
  <c r="C251" i="7"/>
  <c r="L250" i="7"/>
  <c r="K250" i="7"/>
  <c r="J250" i="7"/>
  <c r="I250" i="7"/>
  <c r="C250" i="7" s="1"/>
  <c r="H250" i="7"/>
  <c r="G250" i="7"/>
  <c r="F250" i="7"/>
  <c r="E250" i="7"/>
  <c r="D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47" i="7"/>
  <c r="K247" i="7"/>
  <c r="J247" i="7"/>
  <c r="I247" i="7"/>
  <c r="C247" i="7" s="1"/>
  <c r="H247" i="7"/>
  <c r="G247" i="7"/>
  <c r="F247" i="7"/>
  <c r="E247" i="7"/>
  <c r="D247" i="7"/>
  <c r="L246" i="7"/>
  <c r="K246" i="7"/>
  <c r="J246" i="7"/>
  <c r="I246" i="7"/>
  <c r="C246" i="7" s="1"/>
  <c r="H246" i="7"/>
  <c r="G246" i="7"/>
  <c r="F246" i="7"/>
  <c r="E246" i="7"/>
  <c r="D246" i="7"/>
  <c r="L245" i="7"/>
  <c r="K245" i="7"/>
  <c r="J245" i="7"/>
  <c r="I245" i="7"/>
  <c r="C245" i="7" s="1"/>
  <c r="H245" i="7"/>
  <c r="G245" i="7"/>
  <c r="F245" i="7"/>
  <c r="E245" i="7"/>
  <c r="D245" i="7"/>
  <c r="L244" i="7"/>
  <c r="K244" i="7"/>
  <c r="J244" i="7"/>
  <c r="I244" i="7"/>
  <c r="H244" i="7"/>
  <c r="G244" i="7"/>
  <c r="F244" i="7"/>
  <c r="E244" i="7"/>
  <c r="D244" i="7"/>
  <c r="C244" i="7"/>
  <c r="L243" i="7"/>
  <c r="K243" i="7"/>
  <c r="J243" i="7"/>
  <c r="I243" i="7"/>
  <c r="H243" i="7"/>
  <c r="G243" i="7"/>
  <c r="F243" i="7"/>
  <c r="E243" i="7"/>
  <c r="D243" i="7"/>
  <c r="C243" i="7"/>
  <c r="L242" i="7"/>
  <c r="K242" i="7"/>
  <c r="J242" i="7"/>
  <c r="I242" i="7"/>
  <c r="C242" i="7" s="1"/>
  <c r="H242" i="7"/>
  <c r="G242" i="7"/>
  <c r="F242" i="7"/>
  <c r="E242" i="7"/>
  <c r="D242" i="7"/>
  <c r="L241" i="7"/>
  <c r="K241" i="7"/>
  <c r="J241" i="7"/>
  <c r="I241" i="7"/>
  <c r="C241" i="7" s="1"/>
  <c r="H241" i="7"/>
  <c r="G241" i="7"/>
  <c r="F241" i="7"/>
  <c r="E241" i="7"/>
  <c r="D241" i="7"/>
  <c r="L240" i="7"/>
  <c r="K240" i="7"/>
  <c r="J240" i="7"/>
  <c r="I240" i="7"/>
  <c r="C240" i="7" s="1"/>
  <c r="H240" i="7"/>
  <c r="G240" i="7"/>
  <c r="F240" i="7"/>
  <c r="E240" i="7"/>
  <c r="D240" i="7"/>
  <c r="L239" i="7"/>
  <c r="K239" i="7"/>
  <c r="J239" i="7"/>
  <c r="I239" i="7"/>
  <c r="H239" i="7"/>
  <c r="G239" i="7"/>
  <c r="F239" i="7"/>
  <c r="E239" i="7"/>
  <c r="D239" i="7"/>
  <c r="C239" i="7"/>
  <c r="L238" i="7"/>
  <c r="K238" i="7"/>
  <c r="J238" i="7"/>
  <c r="I238" i="7"/>
  <c r="C238" i="7" s="1"/>
  <c r="H238" i="7"/>
  <c r="G238" i="7"/>
  <c r="F238" i="7"/>
  <c r="E238" i="7"/>
  <c r="D238" i="7"/>
  <c r="L237" i="7"/>
  <c r="K237" i="7"/>
  <c r="J237" i="7"/>
  <c r="I237" i="7"/>
  <c r="C237" i="7" s="1"/>
  <c r="H237" i="7"/>
  <c r="G237" i="7"/>
  <c r="F237" i="7"/>
  <c r="E237" i="7"/>
  <c r="D237" i="7"/>
  <c r="L236" i="7"/>
  <c r="K236" i="7"/>
  <c r="J236" i="7"/>
  <c r="I236" i="7"/>
  <c r="C236" i="7" s="1"/>
  <c r="H236" i="7"/>
  <c r="G236" i="7"/>
  <c r="F236" i="7"/>
  <c r="E236" i="7"/>
  <c r="D236" i="7"/>
  <c r="L235" i="7"/>
  <c r="K235" i="7"/>
  <c r="J235" i="7"/>
  <c r="I235" i="7"/>
  <c r="H235" i="7"/>
  <c r="G235" i="7"/>
  <c r="F235" i="7"/>
  <c r="E235" i="7"/>
  <c r="D235" i="7"/>
  <c r="C235" i="7"/>
  <c r="L234" i="7"/>
  <c r="K234" i="7"/>
  <c r="J234" i="7"/>
  <c r="I234" i="7"/>
  <c r="H234" i="7"/>
  <c r="G234" i="7"/>
  <c r="F234" i="7"/>
  <c r="E234" i="7"/>
  <c r="D234" i="7"/>
  <c r="C234" i="7"/>
  <c r="L233" i="7"/>
  <c r="K233" i="7"/>
  <c r="J233" i="7"/>
  <c r="I233" i="7"/>
  <c r="H233" i="7"/>
  <c r="G233" i="7"/>
  <c r="F233" i="7"/>
  <c r="E233" i="7"/>
  <c r="D233" i="7"/>
  <c r="C233" i="7"/>
  <c r="L232" i="7"/>
  <c r="K232" i="7"/>
  <c r="J232" i="7"/>
  <c r="I232" i="7"/>
  <c r="C232" i="7" s="1"/>
  <c r="H232" i="7"/>
  <c r="G232" i="7"/>
  <c r="F232" i="7"/>
  <c r="E232" i="7"/>
  <c r="D232" i="7"/>
  <c r="L231" i="7"/>
  <c r="K231" i="7"/>
  <c r="J231" i="7"/>
  <c r="I231" i="7"/>
  <c r="C231" i="7" s="1"/>
  <c r="H231" i="7"/>
  <c r="G231" i="7"/>
  <c r="F231" i="7"/>
  <c r="E231" i="7"/>
  <c r="D231" i="7"/>
  <c r="L230" i="7"/>
  <c r="K230" i="7"/>
  <c r="J230" i="7"/>
  <c r="I230" i="7"/>
  <c r="H230" i="7"/>
  <c r="G230" i="7"/>
  <c r="F230" i="7"/>
  <c r="E230" i="7"/>
  <c r="D230" i="7"/>
  <c r="C230" i="7"/>
  <c r="L229" i="7"/>
  <c r="K229" i="7"/>
  <c r="J229" i="7"/>
  <c r="I229" i="7"/>
  <c r="C229" i="7" s="1"/>
  <c r="H229" i="7"/>
  <c r="G229" i="7"/>
  <c r="F229" i="7"/>
  <c r="E229" i="7"/>
  <c r="D229" i="7"/>
  <c r="L228" i="7"/>
  <c r="K228" i="7"/>
  <c r="J228" i="7"/>
  <c r="I228" i="7"/>
  <c r="H228" i="7"/>
  <c r="G228" i="7"/>
  <c r="F228" i="7"/>
  <c r="E228" i="7"/>
  <c r="D228" i="7"/>
  <c r="C228" i="7"/>
  <c r="L227" i="7"/>
  <c r="K227" i="7"/>
  <c r="J227" i="7"/>
  <c r="I227" i="7"/>
  <c r="H227" i="7"/>
  <c r="G227" i="7"/>
  <c r="F227" i="7"/>
  <c r="E227" i="7"/>
  <c r="D227" i="7"/>
  <c r="C227" i="7"/>
  <c r="L226" i="7"/>
  <c r="K226" i="7"/>
  <c r="J226" i="7"/>
  <c r="I226" i="7"/>
  <c r="C226" i="7" s="1"/>
  <c r="H226" i="7"/>
  <c r="G226" i="7"/>
  <c r="F226" i="7"/>
  <c r="E226" i="7"/>
  <c r="D226" i="7"/>
  <c r="L225" i="7"/>
  <c r="K225" i="7"/>
  <c r="J225" i="7"/>
  <c r="I225" i="7"/>
  <c r="C225" i="7" s="1"/>
  <c r="H225" i="7"/>
  <c r="G225" i="7"/>
  <c r="F225" i="7"/>
  <c r="E225" i="7"/>
  <c r="D225" i="7"/>
  <c r="Q224" i="7"/>
  <c r="L224" i="7"/>
  <c r="K224" i="7"/>
  <c r="J224" i="7"/>
  <c r="I224" i="7"/>
  <c r="H224" i="7"/>
  <c r="G224" i="7"/>
  <c r="F224" i="7"/>
  <c r="E224" i="7"/>
  <c r="D224" i="7"/>
  <c r="C224" i="7"/>
  <c r="L223" i="7"/>
  <c r="K223" i="7"/>
  <c r="J223" i="7"/>
  <c r="I223" i="7"/>
  <c r="H223" i="7"/>
  <c r="G223" i="7"/>
  <c r="F223" i="7"/>
  <c r="E223" i="7"/>
  <c r="D223" i="7"/>
  <c r="C223" i="7"/>
  <c r="L222" i="7"/>
  <c r="K222" i="7"/>
  <c r="J222" i="7"/>
  <c r="I222" i="7"/>
  <c r="H222" i="7"/>
  <c r="G222" i="7"/>
  <c r="F222" i="7"/>
  <c r="E222" i="7"/>
  <c r="D222" i="7"/>
  <c r="C222" i="7"/>
  <c r="L221" i="7"/>
  <c r="K221" i="7"/>
  <c r="J221" i="7"/>
  <c r="I221" i="7"/>
  <c r="C221" i="7" s="1"/>
  <c r="H221" i="7"/>
  <c r="G221" i="7"/>
  <c r="F221" i="7"/>
  <c r="E221" i="7"/>
  <c r="D221" i="7"/>
  <c r="L220" i="7"/>
  <c r="K220" i="7"/>
  <c r="J220" i="7"/>
  <c r="I220" i="7"/>
  <c r="C220" i="7" s="1"/>
  <c r="H220" i="7"/>
  <c r="G220" i="7"/>
  <c r="F220" i="7"/>
  <c r="E220" i="7"/>
  <c r="D220" i="7"/>
  <c r="L219" i="7"/>
  <c r="K219" i="7"/>
  <c r="J219" i="7"/>
  <c r="I219" i="7"/>
  <c r="H219" i="7"/>
  <c r="G219" i="7"/>
  <c r="F219" i="7"/>
  <c r="E219" i="7"/>
  <c r="D219" i="7"/>
  <c r="C219" i="7"/>
  <c r="L218" i="7"/>
  <c r="K218" i="7"/>
  <c r="J218" i="7"/>
  <c r="I218" i="7"/>
  <c r="C218" i="7" s="1"/>
  <c r="H218" i="7"/>
  <c r="G218" i="7"/>
  <c r="F218" i="7"/>
  <c r="E218" i="7"/>
  <c r="D218" i="7"/>
  <c r="L217" i="7"/>
  <c r="K217" i="7"/>
  <c r="J217" i="7"/>
  <c r="I217" i="7"/>
  <c r="H217" i="7"/>
  <c r="G217" i="7"/>
  <c r="F217" i="7"/>
  <c r="E217" i="7"/>
  <c r="D217" i="7"/>
  <c r="C217" i="7"/>
  <c r="L216" i="7"/>
  <c r="K216" i="7"/>
  <c r="J216" i="7"/>
  <c r="I216" i="7"/>
  <c r="H216" i="7"/>
  <c r="G216" i="7"/>
  <c r="F216" i="7"/>
  <c r="E216" i="7"/>
  <c r="D216" i="7"/>
  <c r="C216" i="7"/>
  <c r="L215" i="7"/>
  <c r="K215" i="7"/>
  <c r="J215" i="7"/>
  <c r="I215" i="7"/>
  <c r="C215" i="7" s="1"/>
  <c r="H215" i="7"/>
  <c r="G215" i="7"/>
  <c r="F215" i="7"/>
  <c r="E215" i="7"/>
  <c r="D215" i="7"/>
  <c r="L214" i="7"/>
  <c r="K214" i="7"/>
  <c r="J214" i="7"/>
  <c r="I214" i="7"/>
  <c r="C214" i="7" s="1"/>
  <c r="H214" i="7"/>
  <c r="G214" i="7"/>
  <c r="F214" i="7"/>
  <c r="E214" i="7"/>
  <c r="D214" i="7"/>
  <c r="L213" i="7"/>
  <c r="K213" i="7"/>
  <c r="J213" i="7"/>
  <c r="I213" i="7"/>
  <c r="H213" i="7"/>
  <c r="G213" i="7"/>
  <c r="F213" i="7"/>
  <c r="E213" i="7"/>
  <c r="D213" i="7"/>
  <c r="C213" i="7"/>
  <c r="L212" i="7"/>
  <c r="K212" i="7"/>
  <c r="J212" i="7"/>
  <c r="I212" i="7"/>
  <c r="H212" i="7"/>
  <c r="G212" i="7"/>
  <c r="F212" i="7"/>
  <c r="E212" i="7"/>
  <c r="D212" i="7"/>
  <c r="C212" i="7"/>
  <c r="L211" i="7"/>
  <c r="K211" i="7"/>
  <c r="J211" i="7"/>
  <c r="I211" i="7"/>
  <c r="C211" i="7" s="1"/>
  <c r="H211" i="7"/>
  <c r="G211" i="7"/>
  <c r="F211" i="7"/>
  <c r="E211" i="7"/>
  <c r="D211" i="7"/>
  <c r="L210" i="7"/>
  <c r="K210" i="7"/>
  <c r="J210" i="7"/>
  <c r="I210" i="7"/>
  <c r="C210" i="7" s="1"/>
  <c r="H210" i="7"/>
  <c r="G210" i="7"/>
  <c r="F210" i="7"/>
  <c r="E210" i="7"/>
  <c r="D210" i="7"/>
  <c r="L209" i="7"/>
  <c r="K209" i="7"/>
  <c r="J209" i="7"/>
  <c r="I209" i="7"/>
  <c r="H209" i="7"/>
  <c r="G209" i="7"/>
  <c r="F209" i="7"/>
  <c r="E209" i="7"/>
  <c r="D209" i="7"/>
  <c r="C209" i="7"/>
  <c r="L208" i="7"/>
  <c r="K208" i="7"/>
  <c r="J208" i="7"/>
  <c r="I208" i="7"/>
  <c r="H208" i="7"/>
  <c r="G208" i="7"/>
  <c r="F208" i="7"/>
  <c r="E208" i="7"/>
  <c r="D208" i="7"/>
  <c r="C208" i="7"/>
  <c r="L207" i="7"/>
  <c r="K207" i="7"/>
  <c r="J207" i="7"/>
  <c r="I207" i="7"/>
  <c r="C207" i="7" s="1"/>
  <c r="H207" i="7"/>
  <c r="G207" i="7"/>
  <c r="F207" i="7"/>
  <c r="E207" i="7"/>
  <c r="D207" i="7"/>
  <c r="L206" i="7"/>
  <c r="K206" i="7"/>
  <c r="J206" i="7"/>
  <c r="I206" i="7"/>
  <c r="H206" i="7"/>
  <c r="G206" i="7"/>
  <c r="F206" i="7"/>
  <c r="E206" i="7"/>
  <c r="D206" i="7"/>
  <c r="C206" i="7"/>
  <c r="L205" i="7"/>
  <c r="K205" i="7"/>
  <c r="J205" i="7"/>
  <c r="I205" i="7"/>
  <c r="C205" i="7" s="1"/>
  <c r="H205" i="7"/>
  <c r="G205" i="7"/>
  <c r="F205" i="7"/>
  <c r="E205" i="7"/>
  <c r="D205" i="7"/>
  <c r="L204" i="7"/>
  <c r="K204" i="7"/>
  <c r="J204" i="7"/>
  <c r="I204" i="7"/>
  <c r="C204" i="7" s="1"/>
  <c r="H204" i="7"/>
  <c r="G204" i="7"/>
  <c r="F204" i="7"/>
  <c r="E204" i="7"/>
  <c r="D204" i="7"/>
  <c r="L203" i="7"/>
  <c r="K203" i="7"/>
  <c r="J203" i="7"/>
  <c r="I203" i="7"/>
  <c r="H203" i="7"/>
  <c r="G203" i="7"/>
  <c r="F203" i="7"/>
  <c r="E203" i="7"/>
  <c r="D203" i="7"/>
  <c r="C203" i="7"/>
  <c r="L202" i="7"/>
  <c r="K202" i="7"/>
  <c r="J202" i="7"/>
  <c r="I202" i="7"/>
  <c r="C202" i="7" s="1"/>
  <c r="H202" i="7"/>
  <c r="G202" i="7"/>
  <c r="F202" i="7"/>
  <c r="E202" i="7"/>
  <c r="D202" i="7"/>
  <c r="L201" i="7"/>
  <c r="K201" i="7"/>
  <c r="J201" i="7"/>
  <c r="I201" i="7"/>
  <c r="H201" i="7"/>
  <c r="G201" i="7"/>
  <c r="F201" i="7"/>
  <c r="E201" i="7"/>
  <c r="D201" i="7"/>
  <c r="C201" i="7"/>
  <c r="L200" i="7"/>
  <c r="K200" i="7"/>
  <c r="J200" i="7"/>
  <c r="I200" i="7"/>
  <c r="H200" i="7"/>
  <c r="G200" i="7"/>
  <c r="F200" i="7"/>
  <c r="E200" i="7"/>
  <c r="D200" i="7"/>
  <c r="C200" i="7"/>
  <c r="L199" i="7"/>
  <c r="K199" i="7"/>
  <c r="J199" i="7"/>
  <c r="I199" i="7"/>
  <c r="C199" i="7" s="1"/>
  <c r="H199" i="7"/>
  <c r="G199" i="7"/>
  <c r="F199" i="7"/>
  <c r="E199" i="7"/>
  <c r="D199" i="7"/>
  <c r="L198" i="7"/>
  <c r="K198" i="7"/>
  <c r="J198" i="7"/>
  <c r="I198" i="7"/>
  <c r="C198" i="7" s="1"/>
  <c r="H198" i="7"/>
  <c r="G198" i="7"/>
  <c r="F198" i="7"/>
  <c r="E198" i="7"/>
  <c r="D198" i="7"/>
  <c r="L197" i="7"/>
  <c r="K197" i="7"/>
  <c r="J197" i="7"/>
  <c r="I197" i="7"/>
  <c r="H197" i="7"/>
  <c r="G197" i="7"/>
  <c r="F197" i="7"/>
  <c r="E197" i="7"/>
  <c r="D197" i="7"/>
  <c r="C197" i="7"/>
  <c r="L196" i="7"/>
  <c r="K196" i="7"/>
  <c r="J196" i="7"/>
  <c r="I196" i="7"/>
  <c r="H196" i="7"/>
  <c r="G196" i="7"/>
  <c r="F196" i="7"/>
  <c r="E196" i="7"/>
  <c r="D196" i="7"/>
  <c r="C196" i="7"/>
  <c r="L195" i="7"/>
  <c r="K195" i="7"/>
  <c r="J195" i="7"/>
  <c r="I195" i="7"/>
  <c r="H195" i="7"/>
  <c r="G195" i="7"/>
  <c r="F195" i="7"/>
  <c r="E195" i="7"/>
  <c r="D195" i="7"/>
  <c r="C195" i="7"/>
  <c r="L194" i="7"/>
  <c r="K194" i="7"/>
  <c r="J194" i="7"/>
  <c r="I194" i="7"/>
  <c r="C194" i="7" s="1"/>
  <c r="H194" i="7"/>
  <c r="G194" i="7"/>
  <c r="F194" i="7"/>
  <c r="E194" i="7"/>
  <c r="D194" i="7"/>
  <c r="L193" i="7"/>
  <c r="K193" i="7"/>
  <c r="J193" i="7"/>
  <c r="I193" i="7"/>
  <c r="H193" i="7"/>
  <c r="G193" i="7"/>
  <c r="F193" i="7"/>
  <c r="E193" i="7"/>
  <c r="D193" i="7"/>
  <c r="C193" i="7"/>
  <c r="L192" i="7"/>
  <c r="K192" i="7"/>
  <c r="J192" i="7"/>
  <c r="I192" i="7"/>
  <c r="H192" i="7"/>
  <c r="G192" i="7"/>
  <c r="F192" i="7"/>
  <c r="E192" i="7"/>
  <c r="D192" i="7"/>
  <c r="C192" i="7"/>
  <c r="L191" i="7"/>
  <c r="K191" i="7"/>
  <c r="J191" i="7"/>
  <c r="I191" i="7"/>
  <c r="C191" i="7" s="1"/>
  <c r="H191" i="7"/>
  <c r="G191" i="7"/>
  <c r="F191" i="7"/>
  <c r="E191" i="7"/>
  <c r="D191" i="7"/>
  <c r="L190" i="7"/>
  <c r="K190" i="7"/>
  <c r="J190" i="7"/>
  <c r="I190" i="7"/>
  <c r="H190" i="7"/>
  <c r="G190" i="7"/>
  <c r="F190" i="7"/>
  <c r="E190" i="7"/>
  <c r="D190" i="7"/>
  <c r="C190" i="7"/>
  <c r="L189" i="7"/>
  <c r="K189" i="7"/>
  <c r="J189" i="7"/>
  <c r="I189" i="7"/>
  <c r="C189" i="7" s="1"/>
  <c r="H189" i="7"/>
  <c r="G189" i="7"/>
  <c r="F189" i="7"/>
  <c r="E189" i="7"/>
  <c r="D189" i="7"/>
  <c r="L188" i="7"/>
  <c r="K188" i="7"/>
  <c r="J188" i="7"/>
  <c r="I188" i="7"/>
  <c r="C188" i="7" s="1"/>
  <c r="H188" i="7"/>
  <c r="G188" i="7"/>
  <c r="F188" i="7"/>
  <c r="E188" i="7"/>
  <c r="D188" i="7"/>
  <c r="L187" i="7"/>
  <c r="K187" i="7"/>
  <c r="J187" i="7"/>
  <c r="I187" i="7"/>
  <c r="H187" i="7"/>
  <c r="G187" i="7"/>
  <c r="F187" i="7"/>
  <c r="E187" i="7"/>
  <c r="D187" i="7"/>
  <c r="C187" i="7"/>
  <c r="L186" i="7"/>
  <c r="K186" i="7"/>
  <c r="J186" i="7"/>
  <c r="I186" i="7"/>
  <c r="C186" i="7" s="1"/>
  <c r="H186" i="7"/>
  <c r="G186" i="7"/>
  <c r="F186" i="7"/>
  <c r="E186" i="7"/>
  <c r="D186" i="7"/>
  <c r="L185" i="7"/>
  <c r="K185" i="7"/>
  <c r="J185" i="7"/>
  <c r="I185" i="7"/>
  <c r="H185" i="7"/>
  <c r="G185" i="7"/>
  <c r="F185" i="7"/>
  <c r="E185" i="7"/>
  <c r="D185" i="7"/>
  <c r="C185" i="7"/>
  <c r="L184" i="7"/>
  <c r="K184" i="7"/>
  <c r="J184" i="7"/>
  <c r="I184" i="7"/>
  <c r="H184" i="7"/>
  <c r="G184" i="7"/>
  <c r="F184" i="7"/>
  <c r="E184" i="7"/>
  <c r="D184" i="7"/>
  <c r="C184" i="7"/>
  <c r="L183" i="7"/>
  <c r="K183" i="7"/>
  <c r="J183" i="7"/>
  <c r="I183" i="7"/>
  <c r="C183" i="7" s="1"/>
  <c r="H183" i="7"/>
  <c r="G183" i="7"/>
  <c r="F183" i="7"/>
  <c r="E183" i="7"/>
  <c r="D183" i="7"/>
  <c r="L182" i="7"/>
  <c r="K182" i="7"/>
  <c r="J182" i="7"/>
  <c r="I182" i="7"/>
  <c r="C182" i="7" s="1"/>
  <c r="H182" i="7"/>
  <c r="G182" i="7"/>
  <c r="F182" i="7"/>
  <c r="E182" i="7"/>
  <c r="D182" i="7"/>
  <c r="L181" i="7"/>
  <c r="K181" i="7"/>
  <c r="J181" i="7"/>
  <c r="I181" i="7"/>
  <c r="H181" i="7"/>
  <c r="G181" i="7"/>
  <c r="F181" i="7"/>
  <c r="E181" i="7"/>
  <c r="D181" i="7"/>
  <c r="C181" i="7"/>
  <c r="L180" i="7"/>
  <c r="K180" i="7"/>
  <c r="J180" i="7"/>
  <c r="I180" i="7"/>
  <c r="H180" i="7"/>
  <c r="G180" i="7"/>
  <c r="F180" i="7"/>
  <c r="E180" i="7"/>
  <c r="D180" i="7"/>
  <c r="C180" i="7"/>
  <c r="L179" i="7"/>
  <c r="K179" i="7"/>
  <c r="J179" i="7"/>
  <c r="I179" i="7"/>
  <c r="H179" i="7"/>
  <c r="G179" i="7"/>
  <c r="F179" i="7"/>
  <c r="E179" i="7"/>
  <c r="D179" i="7"/>
  <c r="C179" i="7"/>
  <c r="L178" i="7"/>
  <c r="K178" i="7"/>
  <c r="J178" i="7"/>
  <c r="I178" i="7"/>
  <c r="C178" i="7" s="1"/>
  <c r="H178" i="7"/>
  <c r="G178" i="7"/>
  <c r="F178" i="7"/>
  <c r="E178" i="7"/>
  <c r="D178" i="7"/>
  <c r="L177" i="7"/>
  <c r="K177" i="7"/>
  <c r="J177" i="7"/>
  <c r="I177" i="7"/>
  <c r="H177" i="7"/>
  <c r="G177" i="7"/>
  <c r="F177" i="7"/>
  <c r="E177" i="7"/>
  <c r="D177" i="7"/>
  <c r="C177" i="7"/>
  <c r="L176" i="7"/>
  <c r="K176" i="7"/>
  <c r="J176" i="7"/>
  <c r="I176" i="7"/>
  <c r="H176" i="7"/>
  <c r="G176" i="7"/>
  <c r="F176" i="7"/>
  <c r="E176" i="7"/>
  <c r="D176" i="7"/>
  <c r="C176" i="7"/>
  <c r="L175" i="7"/>
  <c r="K175" i="7"/>
  <c r="J175" i="7"/>
  <c r="I175" i="7"/>
  <c r="C175" i="7" s="1"/>
  <c r="H175" i="7"/>
  <c r="G175" i="7"/>
  <c r="F175" i="7"/>
  <c r="E175" i="7"/>
  <c r="D175" i="7"/>
  <c r="L174" i="7"/>
  <c r="K174" i="7"/>
  <c r="J174" i="7"/>
  <c r="I174" i="7"/>
  <c r="H174" i="7"/>
  <c r="G174" i="7"/>
  <c r="F174" i="7"/>
  <c r="E174" i="7"/>
  <c r="D174" i="7"/>
  <c r="C174" i="7"/>
  <c r="L173" i="7"/>
  <c r="K173" i="7"/>
  <c r="J173" i="7"/>
  <c r="I173" i="7"/>
  <c r="H173" i="7"/>
  <c r="G173" i="7"/>
  <c r="F173" i="7"/>
  <c r="E173" i="7"/>
  <c r="D173" i="7"/>
  <c r="C173" i="7"/>
  <c r="L172" i="7"/>
  <c r="K172" i="7"/>
  <c r="J172" i="7"/>
  <c r="I172" i="7"/>
  <c r="C172" i="7" s="1"/>
  <c r="H172" i="7"/>
  <c r="G172" i="7"/>
  <c r="F172" i="7"/>
  <c r="E172" i="7"/>
  <c r="D172" i="7"/>
  <c r="L171" i="7"/>
  <c r="K171" i="7"/>
  <c r="J171" i="7"/>
  <c r="I171" i="7"/>
  <c r="C171" i="7" s="1"/>
  <c r="H171" i="7"/>
  <c r="G171" i="7"/>
  <c r="F171" i="7"/>
  <c r="E171" i="7"/>
  <c r="D171" i="7"/>
  <c r="L170" i="7"/>
  <c r="K170" i="7"/>
  <c r="J170" i="7"/>
  <c r="I170" i="7"/>
  <c r="C170" i="7" s="1"/>
  <c r="H170" i="7"/>
  <c r="G170" i="7"/>
  <c r="F170" i="7"/>
  <c r="E170" i="7"/>
  <c r="D170" i="7"/>
  <c r="L169" i="7"/>
  <c r="K169" i="7"/>
  <c r="J169" i="7"/>
  <c r="I169" i="7"/>
  <c r="H169" i="7"/>
  <c r="G169" i="7"/>
  <c r="F169" i="7"/>
  <c r="E169" i="7"/>
  <c r="D169" i="7"/>
  <c r="C169" i="7"/>
  <c r="L168" i="7"/>
  <c r="K168" i="7"/>
  <c r="J168" i="7"/>
  <c r="I168" i="7"/>
  <c r="H168" i="7"/>
  <c r="G168" i="7"/>
  <c r="F168" i="7"/>
  <c r="E168" i="7"/>
  <c r="D168" i="7"/>
  <c r="C168" i="7"/>
  <c r="L167" i="7"/>
  <c r="K167" i="7"/>
  <c r="J167" i="7"/>
  <c r="I167" i="7"/>
  <c r="C167" i="7" s="1"/>
  <c r="H167" i="7"/>
  <c r="G167" i="7"/>
  <c r="F167" i="7"/>
  <c r="E167" i="7"/>
  <c r="D167" i="7"/>
  <c r="L166" i="7"/>
  <c r="K166" i="7"/>
  <c r="J166" i="7"/>
  <c r="I166" i="7"/>
  <c r="C166" i="7" s="1"/>
  <c r="H166" i="7"/>
  <c r="G166" i="7"/>
  <c r="F166" i="7"/>
  <c r="E166" i="7"/>
  <c r="D166" i="7"/>
  <c r="L165" i="7"/>
  <c r="K165" i="7"/>
  <c r="J165" i="7"/>
  <c r="I165" i="7"/>
  <c r="H165" i="7"/>
  <c r="G165" i="7"/>
  <c r="F165" i="7"/>
  <c r="E165" i="7"/>
  <c r="D165" i="7"/>
  <c r="C165" i="7"/>
  <c r="L164" i="7"/>
  <c r="K164" i="7"/>
  <c r="J164" i="7"/>
  <c r="I164" i="7"/>
  <c r="H164" i="7"/>
  <c r="G164" i="7"/>
  <c r="F164" i="7"/>
  <c r="E164" i="7"/>
  <c r="D164" i="7"/>
  <c r="C164" i="7"/>
  <c r="L163" i="7"/>
  <c r="K163" i="7"/>
  <c r="J163" i="7"/>
  <c r="I163" i="7"/>
  <c r="C163" i="7" s="1"/>
  <c r="H163" i="7"/>
  <c r="G163" i="7"/>
  <c r="F163" i="7"/>
  <c r="E163" i="7"/>
  <c r="D163" i="7"/>
  <c r="L162" i="7"/>
  <c r="K162" i="7"/>
  <c r="J162" i="7"/>
  <c r="I162" i="7"/>
  <c r="C162" i="7" s="1"/>
  <c r="H162" i="7"/>
  <c r="G162" i="7"/>
  <c r="F162" i="7"/>
  <c r="E162" i="7"/>
  <c r="D162" i="7"/>
  <c r="L161" i="7"/>
  <c r="K161" i="7"/>
  <c r="J161" i="7"/>
  <c r="I161" i="7"/>
  <c r="H161" i="7"/>
  <c r="G161" i="7"/>
  <c r="F161" i="7"/>
  <c r="E161" i="7"/>
  <c r="D161" i="7"/>
  <c r="C161" i="7"/>
  <c r="L160" i="7"/>
  <c r="K160" i="7"/>
  <c r="J160" i="7"/>
  <c r="I160" i="7"/>
  <c r="C160" i="7" s="1"/>
  <c r="H160" i="7"/>
  <c r="G160" i="7"/>
  <c r="F160" i="7"/>
  <c r="E160" i="7"/>
  <c r="D160" i="7"/>
  <c r="L159" i="7"/>
  <c r="K159" i="7"/>
  <c r="J159" i="7"/>
  <c r="I159" i="7"/>
  <c r="C159" i="7" s="1"/>
  <c r="H159" i="7"/>
  <c r="G159" i="7"/>
  <c r="F159" i="7"/>
  <c r="E159" i="7"/>
  <c r="D159" i="7"/>
  <c r="L158" i="7"/>
  <c r="K158" i="7"/>
  <c r="J158" i="7"/>
  <c r="I158" i="7"/>
  <c r="H158" i="7"/>
  <c r="G158" i="7"/>
  <c r="F158" i="7"/>
  <c r="E158" i="7"/>
  <c r="D158" i="7"/>
  <c r="C158" i="7"/>
  <c r="L157" i="7"/>
  <c r="K157" i="7"/>
  <c r="J157" i="7"/>
  <c r="I157" i="7"/>
  <c r="H157" i="7"/>
  <c r="G157" i="7"/>
  <c r="F157" i="7"/>
  <c r="E157" i="7"/>
  <c r="D157" i="7"/>
  <c r="C157" i="7"/>
  <c r="L156" i="7"/>
  <c r="K156" i="7"/>
  <c r="J156" i="7"/>
  <c r="I156" i="7"/>
  <c r="C156" i="7" s="1"/>
  <c r="H156" i="7"/>
  <c r="G156" i="7"/>
  <c r="F156" i="7"/>
  <c r="E156" i="7"/>
  <c r="D156" i="7"/>
  <c r="L155" i="7"/>
  <c r="K155" i="7"/>
  <c r="J155" i="7"/>
  <c r="I155" i="7"/>
  <c r="C155" i="7" s="1"/>
  <c r="H155" i="7"/>
  <c r="G155" i="7"/>
  <c r="F155" i="7"/>
  <c r="E155" i="7"/>
  <c r="D155" i="7"/>
  <c r="L154" i="7"/>
  <c r="K154" i="7"/>
  <c r="J154" i="7"/>
  <c r="I154" i="7"/>
  <c r="C154" i="7" s="1"/>
  <c r="H154" i="7"/>
  <c r="G154" i="7"/>
  <c r="F154" i="7"/>
  <c r="E154" i="7"/>
  <c r="D154" i="7"/>
  <c r="L153" i="7"/>
  <c r="K153" i="7"/>
  <c r="J153" i="7"/>
  <c r="I153" i="7"/>
  <c r="H153" i="7"/>
  <c r="G153" i="7"/>
  <c r="F153" i="7"/>
  <c r="E153" i="7"/>
  <c r="D153" i="7"/>
  <c r="C153" i="7"/>
  <c r="L152" i="7"/>
  <c r="K152" i="7"/>
  <c r="J152" i="7"/>
  <c r="I152" i="7"/>
  <c r="H152" i="7"/>
  <c r="G152" i="7"/>
  <c r="F152" i="7"/>
  <c r="E152" i="7"/>
  <c r="D152" i="7"/>
  <c r="C152" i="7"/>
  <c r="L151" i="7"/>
  <c r="K151" i="7"/>
  <c r="J151" i="7"/>
  <c r="I151" i="7"/>
  <c r="C151" i="7" s="1"/>
  <c r="H151" i="7"/>
  <c r="G151" i="7"/>
  <c r="F151" i="7"/>
  <c r="E151" i="7"/>
  <c r="D151" i="7"/>
  <c r="L150" i="7"/>
  <c r="K150" i="7"/>
  <c r="J150" i="7"/>
  <c r="I150" i="7"/>
  <c r="C150" i="7" s="1"/>
  <c r="H150" i="7"/>
  <c r="G150" i="7"/>
  <c r="F150" i="7"/>
  <c r="E150" i="7"/>
  <c r="D150" i="7"/>
  <c r="L149" i="7"/>
  <c r="K149" i="7"/>
  <c r="J149" i="7"/>
  <c r="I149" i="7"/>
  <c r="C149" i="7" s="1"/>
  <c r="H149" i="7"/>
  <c r="G149" i="7"/>
  <c r="F149" i="7"/>
  <c r="E149" i="7"/>
  <c r="D149" i="7"/>
  <c r="L148" i="7"/>
  <c r="K148" i="7"/>
  <c r="J148" i="7"/>
  <c r="I148" i="7"/>
  <c r="H148" i="7"/>
  <c r="G148" i="7"/>
  <c r="F148" i="7"/>
  <c r="E148" i="7"/>
  <c r="D148" i="7"/>
  <c r="C148" i="7"/>
  <c r="L147" i="7"/>
  <c r="K147" i="7"/>
  <c r="J147" i="7"/>
  <c r="I147" i="7"/>
  <c r="H147" i="7"/>
  <c r="G147" i="7"/>
  <c r="F147" i="7"/>
  <c r="E147" i="7"/>
  <c r="D147" i="7"/>
  <c r="C147" i="7"/>
  <c r="L146" i="7"/>
  <c r="K146" i="7"/>
  <c r="J146" i="7"/>
  <c r="I146" i="7"/>
  <c r="C146" i="7" s="1"/>
  <c r="H146" i="7"/>
  <c r="G146" i="7"/>
  <c r="F146" i="7"/>
  <c r="E146" i="7"/>
  <c r="D146" i="7"/>
  <c r="L145" i="7"/>
  <c r="K145" i="7"/>
  <c r="J145" i="7"/>
  <c r="I145" i="7"/>
  <c r="C145" i="7" s="1"/>
  <c r="H145" i="7"/>
  <c r="G145" i="7"/>
  <c r="F145" i="7"/>
  <c r="E145" i="7"/>
  <c r="D145" i="7"/>
  <c r="L144" i="7"/>
  <c r="K144" i="7"/>
  <c r="J144" i="7"/>
  <c r="I144" i="7"/>
  <c r="C144" i="7" s="1"/>
  <c r="H144" i="7"/>
  <c r="G144" i="7"/>
  <c r="F144" i="7"/>
  <c r="E144" i="7"/>
  <c r="D144" i="7"/>
  <c r="L143" i="7"/>
  <c r="K143" i="7"/>
  <c r="J143" i="7"/>
  <c r="I143" i="7"/>
  <c r="C143" i="7" s="1"/>
  <c r="H143" i="7"/>
  <c r="G143" i="7"/>
  <c r="F143" i="7"/>
  <c r="E143" i="7"/>
  <c r="D143" i="7"/>
  <c r="L142" i="7"/>
  <c r="K142" i="7"/>
  <c r="J142" i="7"/>
  <c r="I142" i="7"/>
  <c r="H142" i="7"/>
  <c r="G142" i="7"/>
  <c r="F142" i="7"/>
  <c r="E142" i="7"/>
  <c r="D142" i="7"/>
  <c r="C142" i="7"/>
  <c r="L141" i="7"/>
  <c r="K141" i="7"/>
  <c r="J141" i="7"/>
  <c r="I141" i="7"/>
  <c r="C141" i="7" s="1"/>
  <c r="H141" i="7"/>
  <c r="G141" i="7"/>
  <c r="F141" i="7"/>
  <c r="E141" i="7"/>
  <c r="D141" i="7"/>
  <c r="L140" i="7"/>
  <c r="K140" i="7"/>
  <c r="J140" i="7"/>
  <c r="I140" i="7"/>
  <c r="C140" i="7" s="1"/>
  <c r="H140" i="7"/>
  <c r="G140" i="7"/>
  <c r="F140" i="7"/>
  <c r="E140" i="7"/>
  <c r="D140" i="7"/>
  <c r="L139" i="7"/>
  <c r="K139" i="7"/>
  <c r="J139" i="7"/>
  <c r="I139" i="7"/>
  <c r="C139" i="7" s="1"/>
  <c r="H139" i="7"/>
  <c r="G139" i="7"/>
  <c r="F139" i="7"/>
  <c r="E139" i="7"/>
  <c r="D139" i="7"/>
  <c r="L138" i="7"/>
  <c r="K138" i="7"/>
  <c r="J138" i="7"/>
  <c r="I138" i="7"/>
  <c r="C138" i="7" s="1"/>
  <c r="H138" i="7"/>
  <c r="G138" i="7"/>
  <c r="F138" i="7"/>
  <c r="E138" i="7"/>
  <c r="D138" i="7"/>
  <c r="L137" i="7"/>
  <c r="K137" i="7"/>
  <c r="J137" i="7"/>
  <c r="I137" i="7"/>
  <c r="H137" i="7"/>
  <c r="G137" i="7"/>
  <c r="F137" i="7"/>
  <c r="E137" i="7"/>
  <c r="D137" i="7"/>
  <c r="C137" i="7"/>
  <c r="L136" i="7"/>
  <c r="K136" i="7"/>
  <c r="J136" i="7"/>
  <c r="I136" i="7"/>
  <c r="H136" i="7"/>
  <c r="G136" i="7"/>
  <c r="F136" i="7"/>
  <c r="E136" i="7"/>
  <c r="D136" i="7"/>
  <c r="C136" i="7"/>
  <c r="L135" i="7"/>
  <c r="K135" i="7"/>
  <c r="J135" i="7"/>
  <c r="I135" i="7"/>
  <c r="C135" i="7" s="1"/>
  <c r="H135" i="7"/>
  <c r="G135" i="7"/>
  <c r="F135" i="7"/>
  <c r="E135" i="7"/>
  <c r="D135" i="7"/>
  <c r="L134" i="7"/>
  <c r="K134" i="7"/>
  <c r="J134" i="7"/>
  <c r="I134" i="7"/>
  <c r="C134" i="7" s="1"/>
  <c r="H134" i="7"/>
  <c r="G134" i="7"/>
  <c r="F134" i="7"/>
  <c r="E134" i="7"/>
  <c r="D134" i="7"/>
  <c r="L133" i="7"/>
  <c r="K133" i="7"/>
  <c r="J133" i="7"/>
  <c r="I133" i="7"/>
  <c r="C133" i="7" s="1"/>
  <c r="H133" i="7"/>
  <c r="G133" i="7"/>
  <c r="F133" i="7"/>
  <c r="E133" i="7"/>
  <c r="D133" i="7"/>
  <c r="L132" i="7"/>
  <c r="K132" i="7"/>
  <c r="J132" i="7"/>
  <c r="I132" i="7"/>
  <c r="H132" i="7"/>
  <c r="G132" i="7"/>
  <c r="F132" i="7"/>
  <c r="E132" i="7"/>
  <c r="D132" i="7"/>
  <c r="C132" i="7"/>
  <c r="L131" i="7"/>
  <c r="K131" i="7"/>
  <c r="J131" i="7"/>
  <c r="I131" i="7"/>
  <c r="H131" i="7"/>
  <c r="G131" i="7"/>
  <c r="F131" i="7"/>
  <c r="E131" i="7"/>
  <c r="D131" i="7"/>
  <c r="C131" i="7"/>
  <c r="L130" i="7"/>
  <c r="K130" i="7"/>
  <c r="J130" i="7"/>
  <c r="I130" i="7"/>
  <c r="C130" i="7" s="1"/>
  <c r="H130" i="7"/>
  <c r="G130" i="7"/>
  <c r="F130" i="7"/>
  <c r="E130" i="7"/>
  <c r="D130" i="7"/>
  <c r="L129" i="7"/>
  <c r="K129" i="7"/>
  <c r="J129" i="7"/>
  <c r="I129" i="7"/>
  <c r="H129" i="7"/>
  <c r="G129" i="7"/>
  <c r="F129" i="7"/>
  <c r="E129" i="7"/>
  <c r="D129" i="7"/>
  <c r="C129" i="7"/>
  <c r="L128" i="7"/>
  <c r="K128" i="7"/>
  <c r="J128" i="7"/>
  <c r="I128" i="7"/>
  <c r="C128" i="7" s="1"/>
  <c r="H128" i="7"/>
  <c r="G128" i="7"/>
  <c r="F128" i="7"/>
  <c r="E128" i="7"/>
  <c r="D128" i="7"/>
  <c r="L127" i="7"/>
  <c r="K127" i="7"/>
  <c r="J127" i="7"/>
  <c r="I127" i="7"/>
  <c r="C127" i="7" s="1"/>
  <c r="H127" i="7"/>
  <c r="G127" i="7"/>
  <c r="F127" i="7"/>
  <c r="E127" i="7"/>
  <c r="D127" i="7"/>
  <c r="L126" i="7"/>
  <c r="K126" i="7"/>
  <c r="J126" i="7"/>
  <c r="I126" i="7"/>
  <c r="H126" i="7"/>
  <c r="G126" i="7"/>
  <c r="F126" i="7"/>
  <c r="E126" i="7"/>
  <c r="D126" i="7"/>
  <c r="C126" i="7"/>
  <c r="L125" i="7"/>
  <c r="K125" i="7"/>
  <c r="J125" i="7"/>
  <c r="I125" i="7"/>
  <c r="C125" i="7" s="1"/>
  <c r="H125" i="7"/>
  <c r="G125" i="7"/>
  <c r="F125" i="7"/>
  <c r="E125" i="7"/>
  <c r="D125" i="7"/>
  <c r="L124" i="7"/>
  <c r="K124" i="7"/>
  <c r="J124" i="7"/>
  <c r="I124" i="7"/>
  <c r="C124" i="7" s="1"/>
  <c r="H124" i="7"/>
  <c r="G124" i="7"/>
  <c r="F124" i="7"/>
  <c r="E124" i="7"/>
  <c r="D124" i="7"/>
  <c r="L123" i="7"/>
  <c r="K123" i="7"/>
  <c r="J123" i="7"/>
  <c r="I123" i="7"/>
  <c r="C123" i="7" s="1"/>
  <c r="H123" i="7"/>
  <c r="G123" i="7"/>
  <c r="F123" i="7"/>
  <c r="E123" i="7"/>
  <c r="D123" i="7"/>
  <c r="L122" i="7"/>
  <c r="K122" i="7"/>
  <c r="J122" i="7"/>
  <c r="I122" i="7"/>
  <c r="C122" i="7" s="1"/>
  <c r="H122" i="7"/>
  <c r="G122" i="7"/>
  <c r="F122" i="7"/>
  <c r="E122" i="7"/>
  <c r="D122" i="7"/>
  <c r="L121" i="7"/>
  <c r="K121" i="7"/>
  <c r="J121" i="7"/>
  <c r="I121" i="7"/>
  <c r="H121" i="7"/>
  <c r="G121" i="7"/>
  <c r="F121" i="7"/>
  <c r="E121" i="7"/>
  <c r="D121" i="7"/>
  <c r="C121" i="7"/>
  <c r="L120" i="7"/>
  <c r="K120" i="7"/>
  <c r="J120" i="7"/>
  <c r="I120" i="7"/>
  <c r="H120" i="7"/>
  <c r="G120" i="7"/>
  <c r="F120" i="7"/>
  <c r="E120" i="7"/>
  <c r="D120" i="7"/>
  <c r="C120" i="7"/>
  <c r="L119" i="7"/>
  <c r="K119" i="7"/>
  <c r="J119" i="7"/>
  <c r="I119" i="7"/>
  <c r="C119" i="7" s="1"/>
  <c r="H119" i="7"/>
  <c r="G119" i="7"/>
  <c r="F119" i="7"/>
  <c r="E119" i="7"/>
  <c r="D119" i="7"/>
  <c r="L118" i="7"/>
  <c r="K118" i="7"/>
  <c r="J118" i="7"/>
  <c r="I118" i="7"/>
  <c r="C118" i="7" s="1"/>
  <c r="H118" i="7"/>
  <c r="G118" i="7"/>
  <c r="F118" i="7"/>
  <c r="E118" i="7"/>
  <c r="D118" i="7"/>
  <c r="L117" i="7"/>
  <c r="K117" i="7"/>
  <c r="J117" i="7"/>
  <c r="I117" i="7"/>
  <c r="H117" i="7"/>
  <c r="G117" i="7"/>
  <c r="F117" i="7"/>
  <c r="E117" i="7"/>
  <c r="D117" i="7"/>
  <c r="C117" i="7"/>
  <c r="L116" i="7"/>
  <c r="K116" i="7"/>
  <c r="J116" i="7"/>
  <c r="I116" i="7"/>
  <c r="H116" i="7"/>
  <c r="G116" i="7"/>
  <c r="F116" i="7"/>
  <c r="E116" i="7"/>
  <c r="D116" i="7"/>
  <c r="C116" i="7"/>
  <c r="L115" i="7"/>
  <c r="K115" i="7"/>
  <c r="J115" i="7"/>
  <c r="I115" i="7"/>
  <c r="C115" i="7" s="1"/>
  <c r="H115" i="7"/>
  <c r="G115" i="7"/>
  <c r="F115" i="7"/>
  <c r="E115" i="7"/>
  <c r="D115" i="7"/>
  <c r="L114" i="7"/>
  <c r="K114" i="7"/>
  <c r="J114" i="7"/>
  <c r="I114" i="7"/>
  <c r="C114" i="7" s="1"/>
  <c r="H114" i="7"/>
  <c r="G114" i="7"/>
  <c r="F114" i="7"/>
  <c r="E114" i="7"/>
  <c r="D114" i="7"/>
  <c r="L113" i="7"/>
  <c r="K113" i="7"/>
  <c r="J113" i="7"/>
  <c r="I113" i="7"/>
  <c r="H113" i="7"/>
  <c r="G113" i="7"/>
  <c r="F113" i="7"/>
  <c r="E113" i="7"/>
  <c r="D113" i="7"/>
  <c r="C113" i="7"/>
  <c r="L112" i="7"/>
  <c r="A112" i="7" s="1"/>
  <c r="K112" i="7"/>
  <c r="J112" i="7"/>
  <c r="I112" i="7"/>
  <c r="C112" i="7" s="1"/>
  <c r="H112" i="7"/>
  <c r="G112" i="7"/>
  <c r="F112" i="7"/>
  <c r="E112" i="7"/>
  <c r="D112" i="7"/>
  <c r="L111" i="7"/>
  <c r="K111" i="7"/>
  <c r="J111" i="7"/>
  <c r="I111" i="7"/>
  <c r="C111" i="7" s="1"/>
  <c r="H111" i="7"/>
  <c r="G111" i="7"/>
  <c r="F111" i="7"/>
  <c r="E111" i="7"/>
  <c r="D111" i="7"/>
  <c r="L110" i="7"/>
  <c r="K110" i="7"/>
  <c r="J110" i="7"/>
  <c r="I110" i="7"/>
  <c r="H110" i="7"/>
  <c r="G110" i="7"/>
  <c r="F110" i="7"/>
  <c r="E110" i="7"/>
  <c r="D110" i="7"/>
  <c r="C110" i="7"/>
  <c r="L109" i="7"/>
  <c r="K109" i="7"/>
  <c r="J109" i="7"/>
  <c r="I109" i="7"/>
  <c r="H109" i="7"/>
  <c r="G109" i="7"/>
  <c r="F109" i="7"/>
  <c r="E109" i="7"/>
  <c r="D109" i="7"/>
  <c r="C109" i="7"/>
  <c r="Q108" i="7"/>
  <c r="L108" i="7"/>
  <c r="K108" i="7"/>
  <c r="J108" i="7"/>
  <c r="I108" i="7"/>
  <c r="C108" i="7" s="1"/>
  <c r="H108" i="7"/>
  <c r="G108" i="7"/>
  <c r="F108" i="7"/>
  <c r="E108" i="7"/>
  <c r="D108" i="7"/>
  <c r="Q107" i="7"/>
  <c r="L107" i="7"/>
  <c r="K107" i="7"/>
  <c r="J107" i="7"/>
  <c r="I107" i="7"/>
  <c r="H107" i="7"/>
  <c r="G107" i="7"/>
  <c r="F107" i="7"/>
  <c r="E107" i="7"/>
  <c r="D107" i="7"/>
  <c r="C107" i="7"/>
  <c r="L106" i="7"/>
  <c r="K106" i="7"/>
  <c r="J106" i="7"/>
  <c r="I106" i="7"/>
  <c r="C106" i="7" s="1"/>
  <c r="H106" i="7"/>
  <c r="G106" i="7"/>
  <c r="F106" i="7"/>
  <c r="E106" i="7"/>
  <c r="D106" i="7"/>
  <c r="L105" i="7"/>
  <c r="K105" i="7"/>
  <c r="J105" i="7"/>
  <c r="I105" i="7"/>
  <c r="H105" i="7"/>
  <c r="G105" i="7"/>
  <c r="F105" i="7"/>
  <c r="E105" i="7"/>
  <c r="D105" i="7"/>
  <c r="C105" i="7"/>
  <c r="L104" i="7"/>
  <c r="K104" i="7"/>
  <c r="J104" i="7"/>
  <c r="I104" i="7"/>
  <c r="H104" i="7"/>
  <c r="G104" i="7"/>
  <c r="F104" i="7"/>
  <c r="E104" i="7"/>
  <c r="D104" i="7"/>
  <c r="C104" i="7"/>
  <c r="L103" i="7"/>
  <c r="K103" i="7"/>
  <c r="J103" i="7"/>
  <c r="I103" i="7"/>
  <c r="C103" i="7" s="1"/>
  <c r="H103" i="7"/>
  <c r="G103" i="7"/>
  <c r="F103" i="7"/>
  <c r="E103" i="7"/>
  <c r="D103" i="7"/>
  <c r="L102" i="7"/>
  <c r="K102" i="7"/>
  <c r="J102" i="7"/>
  <c r="I102" i="7"/>
  <c r="C102" i="7" s="1"/>
  <c r="H102" i="7"/>
  <c r="G102" i="7"/>
  <c r="F102" i="7"/>
  <c r="E102" i="7"/>
  <c r="D102" i="7"/>
  <c r="L101" i="7"/>
  <c r="K101" i="7"/>
  <c r="J101" i="7"/>
  <c r="I101" i="7"/>
  <c r="H101" i="7"/>
  <c r="G101" i="7"/>
  <c r="F101" i="7"/>
  <c r="E101" i="7"/>
  <c r="D101" i="7"/>
  <c r="C101" i="7"/>
  <c r="L100" i="7"/>
  <c r="K100" i="7"/>
  <c r="J100" i="7"/>
  <c r="I100" i="7"/>
  <c r="C100" i="7" s="1"/>
  <c r="H100" i="7"/>
  <c r="G100" i="7"/>
  <c r="F100" i="7"/>
  <c r="E100" i="7"/>
  <c r="D100" i="7"/>
  <c r="L99" i="7"/>
  <c r="K99" i="7"/>
  <c r="J99" i="7"/>
  <c r="I99" i="7"/>
  <c r="C99" i="7" s="1"/>
  <c r="H99" i="7"/>
  <c r="G99" i="7"/>
  <c r="F99" i="7"/>
  <c r="E99" i="7"/>
  <c r="D99" i="7"/>
  <c r="L98" i="7"/>
  <c r="K98" i="7"/>
  <c r="J98" i="7"/>
  <c r="I98" i="7"/>
  <c r="H98" i="7"/>
  <c r="G98" i="7"/>
  <c r="F98" i="7"/>
  <c r="E98" i="7"/>
  <c r="D98" i="7"/>
  <c r="C98" i="7"/>
  <c r="L97" i="7"/>
  <c r="K97" i="7"/>
  <c r="J97" i="7"/>
  <c r="I97" i="7"/>
  <c r="H97" i="7"/>
  <c r="G97" i="7"/>
  <c r="F97" i="7"/>
  <c r="E97" i="7"/>
  <c r="D97" i="7"/>
  <c r="C97" i="7"/>
  <c r="L96" i="7"/>
  <c r="K96" i="7"/>
  <c r="J96" i="7"/>
  <c r="I96" i="7"/>
  <c r="H96" i="7"/>
  <c r="G96" i="7"/>
  <c r="F96" i="7"/>
  <c r="E96" i="7"/>
  <c r="D96" i="7"/>
  <c r="C96" i="7"/>
  <c r="L95" i="7"/>
  <c r="K95" i="7"/>
  <c r="J95" i="7"/>
  <c r="I95" i="7"/>
  <c r="H95" i="7"/>
  <c r="G95" i="7"/>
  <c r="F95" i="7"/>
  <c r="E95" i="7"/>
  <c r="D95" i="7"/>
  <c r="C95" i="7"/>
  <c r="L94" i="7"/>
  <c r="K94" i="7"/>
  <c r="J94" i="7"/>
  <c r="I94" i="7"/>
  <c r="H94" i="7"/>
  <c r="G94" i="7"/>
  <c r="F94" i="7"/>
  <c r="E94" i="7"/>
  <c r="D94" i="7"/>
  <c r="C94" i="7"/>
  <c r="L93" i="7"/>
  <c r="K93" i="7"/>
  <c r="J93" i="7"/>
  <c r="I93" i="7"/>
  <c r="C93" i="7" s="1"/>
  <c r="H93" i="7"/>
  <c r="G93" i="7"/>
  <c r="F93" i="7"/>
  <c r="E93" i="7"/>
  <c r="D93" i="7"/>
  <c r="L92" i="7"/>
  <c r="K92" i="7"/>
  <c r="J92" i="7"/>
  <c r="I92" i="7"/>
  <c r="C92" i="7" s="1"/>
  <c r="H92" i="7"/>
  <c r="G92" i="7"/>
  <c r="F92" i="7"/>
  <c r="E92" i="7"/>
  <c r="D92" i="7"/>
  <c r="L91" i="7"/>
  <c r="K91" i="7"/>
  <c r="J91" i="7"/>
  <c r="I91" i="7"/>
  <c r="H91" i="7"/>
  <c r="G91" i="7"/>
  <c r="F91" i="7"/>
  <c r="E91" i="7"/>
  <c r="D91" i="7"/>
  <c r="C91" i="7"/>
  <c r="L90" i="7"/>
  <c r="K90" i="7"/>
  <c r="J90" i="7"/>
  <c r="I90" i="7"/>
  <c r="C90" i="7" s="1"/>
  <c r="H90" i="7"/>
  <c r="G90" i="7"/>
  <c r="F90" i="7"/>
  <c r="E90" i="7"/>
  <c r="D90" i="7"/>
  <c r="L89" i="7"/>
  <c r="K89" i="7"/>
  <c r="J89" i="7"/>
  <c r="I89" i="7"/>
  <c r="C89" i="7" s="1"/>
  <c r="H89" i="7"/>
  <c r="G89" i="7"/>
  <c r="F89" i="7"/>
  <c r="E89" i="7"/>
  <c r="D89" i="7"/>
  <c r="L88" i="7"/>
  <c r="K88" i="7"/>
  <c r="J88" i="7"/>
  <c r="I88" i="7"/>
  <c r="H88" i="7"/>
  <c r="G88" i="7"/>
  <c r="F88" i="7"/>
  <c r="E88" i="7"/>
  <c r="D88" i="7"/>
  <c r="C88" i="7"/>
  <c r="L87" i="7"/>
  <c r="K87" i="7"/>
  <c r="J87" i="7"/>
  <c r="I87" i="7"/>
  <c r="H87" i="7"/>
  <c r="G87" i="7"/>
  <c r="F87" i="7"/>
  <c r="E87" i="7"/>
  <c r="D87" i="7"/>
  <c r="C87" i="7"/>
  <c r="L86" i="7"/>
  <c r="K86" i="7"/>
  <c r="J86" i="7"/>
  <c r="I86" i="7"/>
  <c r="C86" i="7" s="1"/>
  <c r="H86" i="7"/>
  <c r="G86" i="7"/>
  <c r="F86" i="7"/>
  <c r="E86" i="7"/>
  <c r="D86" i="7"/>
  <c r="L85" i="7"/>
  <c r="K85" i="7"/>
  <c r="J85" i="7"/>
  <c r="I85" i="7"/>
  <c r="C85" i="7" s="1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C84" i="7"/>
  <c r="L83" i="7"/>
  <c r="K83" i="7"/>
  <c r="J83" i="7"/>
  <c r="I83" i="7"/>
  <c r="C83" i="7" s="1"/>
  <c r="H83" i="7"/>
  <c r="G83" i="7"/>
  <c r="F83" i="7"/>
  <c r="E83" i="7"/>
  <c r="D83" i="7"/>
  <c r="L82" i="7"/>
  <c r="K82" i="7"/>
  <c r="J82" i="7"/>
  <c r="I82" i="7"/>
  <c r="H82" i="7"/>
  <c r="G82" i="7"/>
  <c r="F82" i="7"/>
  <c r="E82" i="7"/>
  <c r="D82" i="7"/>
  <c r="C82" i="7"/>
  <c r="L81" i="7"/>
  <c r="K81" i="7"/>
  <c r="J81" i="7"/>
  <c r="I81" i="7"/>
  <c r="C81" i="7" s="1"/>
  <c r="H81" i="7"/>
  <c r="G81" i="7"/>
  <c r="F81" i="7"/>
  <c r="E81" i="7"/>
  <c r="D81" i="7"/>
  <c r="L80" i="7"/>
  <c r="K80" i="7"/>
  <c r="J80" i="7"/>
  <c r="I80" i="7"/>
  <c r="H80" i="7"/>
  <c r="G80" i="7"/>
  <c r="F80" i="7"/>
  <c r="E80" i="7"/>
  <c r="D80" i="7"/>
  <c r="C80" i="7"/>
  <c r="L79" i="7"/>
  <c r="K79" i="7"/>
  <c r="J79" i="7"/>
  <c r="I79" i="7"/>
  <c r="H79" i="7"/>
  <c r="G79" i="7"/>
  <c r="F79" i="7"/>
  <c r="E79" i="7"/>
  <c r="D79" i="7"/>
  <c r="C79" i="7"/>
  <c r="L78" i="7"/>
  <c r="K78" i="7"/>
  <c r="J78" i="7"/>
  <c r="I78" i="7"/>
  <c r="H78" i="7"/>
  <c r="G78" i="7"/>
  <c r="F78" i="7"/>
  <c r="E78" i="7"/>
  <c r="D78" i="7"/>
  <c r="C78" i="7"/>
  <c r="L77" i="7"/>
  <c r="K77" i="7"/>
  <c r="J77" i="7"/>
  <c r="I77" i="7"/>
  <c r="C77" i="7" s="1"/>
  <c r="H77" i="7"/>
  <c r="G77" i="7"/>
  <c r="F77" i="7"/>
  <c r="E77" i="7"/>
  <c r="D77" i="7"/>
  <c r="L76" i="7"/>
  <c r="K76" i="7"/>
  <c r="J76" i="7"/>
  <c r="I76" i="7"/>
  <c r="C76" i="7" s="1"/>
  <c r="H76" i="7"/>
  <c r="G76" i="7"/>
  <c r="F76" i="7"/>
  <c r="E76" i="7"/>
  <c r="D76" i="7"/>
  <c r="L75" i="7"/>
  <c r="K75" i="7"/>
  <c r="J75" i="7"/>
  <c r="I75" i="7"/>
  <c r="C75" i="7" s="1"/>
  <c r="H75" i="7"/>
  <c r="G75" i="7"/>
  <c r="F75" i="7"/>
  <c r="E75" i="7"/>
  <c r="D75" i="7"/>
  <c r="L74" i="7"/>
  <c r="K74" i="7"/>
  <c r="J74" i="7"/>
  <c r="I74" i="7"/>
  <c r="H74" i="7"/>
  <c r="G74" i="7"/>
  <c r="F74" i="7"/>
  <c r="E74" i="7"/>
  <c r="D74" i="7"/>
  <c r="C74" i="7"/>
  <c r="L73" i="7"/>
  <c r="K73" i="7"/>
  <c r="J73" i="7"/>
  <c r="I73" i="7"/>
  <c r="H73" i="7"/>
  <c r="G73" i="7"/>
  <c r="F73" i="7"/>
  <c r="E73" i="7"/>
  <c r="D73" i="7"/>
  <c r="C73" i="7"/>
  <c r="L72" i="7"/>
  <c r="K72" i="7"/>
  <c r="J72" i="7"/>
  <c r="I72" i="7"/>
  <c r="H72" i="7"/>
  <c r="G72" i="7"/>
  <c r="F72" i="7"/>
  <c r="E72" i="7"/>
  <c r="D72" i="7"/>
  <c r="C72" i="7"/>
  <c r="L71" i="7"/>
  <c r="K71" i="7"/>
  <c r="J71" i="7"/>
  <c r="I71" i="7"/>
  <c r="C71" i="7" s="1"/>
  <c r="H71" i="7"/>
  <c r="G71" i="7"/>
  <c r="F71" i="7"/>
  <c r="E71" i="7"/>
  <c r="D71" i="7"/>
  <c r="L70" i="7"/>
  <c r="K70" i="7"/>
  <c r="J70" i="7"/>
  <c r="I70" i="7"/>
  <c r="C70" i="7" s="1"/>
  <c r="H70" i="7"/>
  <c r="G70" i="7"/>
  <c r="F70" i="7"/>
  <c r="E70" i="7"/>
  <c r="D70" i="7"/>
  <c r="L69" i="7"/>
  <c r="K69" i="7"/>
  <c r="J69" i="7"/>
  <c r="I69" i="7"/>
  <c r="H69" i="7"/>
  <c r="G69" i="7"/>
  <c r="F69" i="7"/>
  <c r="E69" i="7"/>
  <c r="D69" i="7"/>
  <c r="C69" i="7"/>
  <c r="L68" i="7"/>
  <c r="K68" i="7"/>
  <c r="J68" i="7"/>
  <c r="I68" i="7"/>
  <c r="H68" i="7"/>
  <c r="G68" i="7"/>
  <c r="F68" i="7"/>
  <c r="E68" i="7"/>
  <c r="D68" i="7"/>
  <c r="C68" i="7"/>
  <c r="L67" i="7"/>
  <c r="K67" i="7"/>
  <c r="J67" i="7"/>
  <c r="I67" i="7"/>
  <c r="H67" i="7"/>
  <c r="G67" i="7"/>
  <c r="F67" i="7"/>
  <c r="E67" i="7"/>
  <c r="D67" i="7"/>
  <c r="C67" i="7"/>
  <c r="L66" i="7"/>
  <c r="K66" i="7"/>
  <c r="J66" i="7"/>
  <c r="I66" i="7"/>
  <c r="C66" i="7" s="1"/>
  <c r="H66" i="7"/>
  <c r="G66" i="7"/>
  <c r="F66" i="7"/>
  <c r="E66" i="7"/>
  <c r="D66" i="7"/>
  <c r="L65" i="7"/>
  <c r="K65" i="7"/>
  <c r="J65" i="7"/>
  <c r="I65" i="7"/>
  <c r="C65" i="7" s="1"/>
  <c r="H65" i="7"/>
  <c r="G65" i="7"/>
  <c r="F65" i="7"/>
  <c r="E65" i="7"/>
  <c r="D65" i="7"/>
  <c r="L64" i="7"/>
  <c r="K64" i="7"/>
  <c r="J64" i="7"/>
  <c r="I64" i="7"/>
  <c r="H64" i="7"/>
  <c r="G64" i="7"/>
  <c r="F64" i="7"/>
  <c r="E64" i="7"/>
  <c r="D64" i="7"/>
  <c r="C64" i="7"/>
  <c r="L63" i="7"/>
  <c r="K63" i="7"/>
  <c r="J63" i="7"/>
  <c r="I63" i="7"/>
  <c r="H63" i="7"/>
  <c r="G63" i="7"/>
  <c r="F63" i="7"/>
  <c r="E63" i="7"/>
  <c r="D63" i="7"/>
  <c r="C63" i="7"/>
  <c r="A63" i="7"/>
  <c r="L62" i="7"/>
  <c r="K62" i="7"/>
  <c r="J62" i="7"/>
  <c r="I62" i="7"/>
  <c r="H62" i="7"/>
  <c r="G62" i="7"/>
  <c r="F62" i="7"/>
  <c r="E62" i="7"/>
  <c r="D62" i="7"/>
  <c r="C62" i="7"/>
  <c r="L61" i="7"/>
  <c r="K61" i="7"/>
  <c r="J61" i="7"/>
  <c r="I61" i="7"/>
  <c r="C61" i="7" s="1"/>
  <c r="H61" i="7"/>
  <c r="G61" i="7"/>
  <c r="F61" i="7"/>
  <c r="E61" i="7"/>
  <c r="D61" i="7"/>
  <c r="L60" i="7"/>
  <c r="K60" i="7"/>
  <c r="J60" i="7"/>
  <c r="I60" i="7"/>
  <c r="C60" i="7" s="1"/>
  <c r="H60" i="7"/>
  <c r="G60" i="7"/>
  <c r="F60" i="7"/>
  <c r="E60" i="7"/>
  <c r="D60" i="7"/>
  <c r="L59" i="7"/>
  <c r="K59" i="7"/>
  <c r="J59" i="7"/>
  <c r="I59" i="7"/>
  <c r="H59" i="7"/>
  <c r="G59" i="7"/>
  <c r="F59" i="7"/>
  <c r="E59" i="7"/>
  <c r="D59" i="7"/>
  <c r="C59" i="7"/>
  <c r="L58" i="7"/>
  <c r="K58" i="7"/>
  <c r="J58" i="7"/>
  <c r="I58" i="7"/>
  <c r="H58" i="7"/>
  <c r="G58" i="7"/>
  <c r="F58" i="7"/>
  <c r="E58" i="7"/>
  <c r="D58" i="7"/>
  <c r="C58" i="7"/>
  <c r="L57" i="7"/>
  <c r="K57" i="7"/>
  <c r="J57" i="7"/>
  <c r="I57" i="7"/>
  <c r="C57" i="7" s="1"/>
  <c r="H57" i="7"/>
  <c r="G57" i="7"/>
  <c r="F57" i="7"/>
  <c r="E57" i="7"/>
  <c r="D57" i="7"/>
  <c r="L56" i="7"/>
  <c r="K56" i="7"/>
  <c r="J56" i="7"/>
  <c r="I56" i="7"/>
  <c r="C56" i="7" s="1"/>
  <c r="H56" i="7"/>
  <c r="G56" i="7"/>
  <c r="F56" i="7"/>
  <c r="E56" i="7"/>
  <c r="D56" i="7"/>
  <c r="L55" i="7"/>
  <c r="K55" i="7"/>
  <c r="J55" i="7"/>
  <c r="I55" i="7"/>
  <c r="C55" i="7" s="1"/>
  <c r="H55" i="7"/>
  <c r="G55" i="7"/>
  <c r="F55" i="7"/>
  <c r="E55" i="7"/>
  <c r="D55" i="7"/>
  <c r="L54" i="7"/>
  <c r="K54" i="7"/>
  <c r="J54" i="7"/>
  <c r="I54" i="7"/>
  <c r="H54" i="7"/>
  <c r="G54" i="7"/>
  <c r="F54" i="7"/>
  <c r="E54" i="7"/>
  <c r="D54" i="7"/>
  <c r="C54" i="7"/>
  <c r="L53" i="7"/>
  <c r="K53" i="7"/>
  <c r="J53" i="7"/>
  <c r="I53" i="7"/>
  <c r="H53" i="7"/>
  <c r="G53" i="7"/>
  <c r="F53" i="7"/>
  <c r="E53" i="7"/>
  <c r="D53" i="7"/>
  <c r="C53" i="7"/>
  <c r="L52" i="7"/>
  <c r="K52" i="7"/>
  <c r="J52" i="7"/>
  <c r="I52" i="7"/>
  <c r="C52" i="7" s="1"/>
  <c r="H52" i="7"/>
  <c r="G52" i="7"/>
  <c r="F52" i="7"/>
  <c r="E52" i="7"/>
  <c r="D52" i="7"/>
  <c r="L51" i="7"/>
  <c r="K51" i="7"/>
  <c r="J51" i="7"/>
  <c r="I51" i="7"/>
  <c r="C51" i="7" s="1"/>
  <c r="H51" i="7"/>
  <c r="G51" i="7"/>
  <c r="F51" i="7"/>
  <c r="E51" i="7"/>
  <c r="D51" i="7"/>
  <c r="L50" i="7"/>
  <c r="K50" i="7"/>
  <c r="J50" i="7"/>
  <c r="I50" i="7"/>
  <c r="C50" i="7" s="1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C49" i="7"/>
  <c r="L48" i="7"/>
  <c r="K48" i="7"/>
  <c r="J48" i="7"/>
  <c r="I48" i="7"/>
  <c r="H48" i="7"/>
  <c r="G48" i="7"/>
  <c r="F48" i="7"/>
  <c r="E48" i="7"/>
  <c r="D48" i="7"/>
  <c r="C48" i="7"/>
  <c r="L47" i="7"/>
  <c r="K47" i="7"/>
  <c r="J47" i="7"/>
  <c r="I47" i="7"/>
  <c r="C47" i="7" s="1"/>
  <c r="H47" i="7"/>
  <c r="G47" i="7"/>
  <c r="F47" i="7"/>
  <c r="E47" i="7"/>
  <c r="D47" i="7"/>
  <c r="L46" i="7"/>
  <c r="K46" i="7"/>
  <c r="J46" i="7"/>
  <c r="I46" i="7"/>
  <c r="H46" i="7"/>
  <c r="G46" i="7"/>
  <c r="F46" i="7"/>
  <c r="E46" i="7"/>
  <c r="D46" i="7"/>
  <c r="C46" i="7"/>
  <c r="L45" i="7"/>
  <c r="K45" i="7"/>
  <c r="J45" i="7"/>
  <c r="I45" i="7"/>
  <c r="C45" i="7" s="1"/>
  <c r="H45" i="7"/>
  <c r="G45" i="7"/>
  <c r="F45" i="7"/>
  <c r="E45" i="7"/>
  <c r="D45" i="7"/>
  <c r="L44" i="7"/>
  <c r="K44" i="7"/>
  <c r="J44" i="7"/>
  <c r="I44" i="7"/>
  <c r="C44" i="7" s="1"/>
  <c r="H44" i="7"/>
  <c r="G44" i="7"/>
  <c r="F44" i="7"/>
  <c r="E44" i="7"/>
  <c r="D44" i="7"/>
  <c r="L43" i="7"/>
  <c r="K43" i="7"/>
  <c r="J43" i="7"/>
  <c r="I43" i="7"/>
  <c r="H43" i="7"/>
  <c r="G43" i="7"/>
  <c r="F43" i="7"/>
  <c r="E43" i="7"/>
  <c r="D43" i="7"/>
  <c r="C43" i="7"/>
  <c r="L42" i="7"/>
  <c r="K42" i="7"/>
  <c r="J42" i="7"/>
  <c r="I42" i="7"/>
  <c r="C42" i="7" s="1"/>
  <c r="H42" i="7"/>
  <c r="G42" i="7"/>
  <c r="F42" i="7"/>
  <c r="E42" i="7"/>
  <c r="D42" i="7"/>
  <c r="L41" i="7"/>
  <c r="K41" i="7"/>
  <c r="J41" i="7"/>
  <c r="I41" i="7"/>
  <c r="C41" i="7" s="1"/>
  <c r="H41" i="7"/>
  <c r="G41" i="7"/>
  <c r="F41" i="7"/>
  <c r="E41" i="7"/>
  <c r="D41" i="7"/>
  <c r="L40" i="7"/>
  <c r="K40" i="7"/>
  <c r="J40" i="7"/>
  <c r="I40" i="7"/>
  <c r="H40" i="7"/>
  <c r="G40" i="7"/>
  <c r="F40" i="7"/>
  <c r="E40" i="7"/>
  <c r="D40" i="7"/>
  <c r="C40" i="7"/>
  <c r="L39" i="7"/>
  <c r="K39" i="7"/>
  <c r="J39" i="7"/>
  <c r="I39" i="7"/>
  <c r="H39" i="7"/>
  <c r="G39" i="7"/>
  <c r="F39" i="7"/>
  <c r="E39" i="7"/>
  <c r="D39" i="7"/>
  <c r="C39" i="7"/>
  <c r="L38" i="7"/>
  <c r="K38" i="7"/>
  <c r="J38" i="7"/>
  <c r="I38" i="7"/>
  <c r="H38" i="7"/>
  <c r="G38" i="7"/>
  <c r="F38" i="7"/>
  <c r="E38" i="7"/>
  <c r="D38" i="7"/>
  <c r="C38" i="7"/>
  <c r="L37" i="7"/>
  <c r="K37" i="7"/>
  <c r="J37" i="7"/>
  <c r="I37" i="7"/>
  <c r="H37" i="7"/>
  <c r="G37" i="7"/>
  <c r="F37" i="7"/>
  <c r="E37" i="7"/>
  <c r="D37" i="7"/>
  <c r="C37" i="7"/>
  <c r="L36" i="7"/>
  <c r="K36" i="7"/>
  <c r="J36" i="7"/>
  <c r="I36" i="7"/>
  <c r="C36" i="7" s="1"/>
  <c r="H36" i="7"/>
  <c r="G36" i="7"/>
  <c r="F36" i="7"/>
  <c r="E36" i="7"/>
  <c r="D36" i="7"/>
  <c r="L35" i="7"/>
  <c r="K35" i="7"/>
  <c r="J35" i="7"/>
  <c r="I35" i="7"/>
  <c r="C35" i="7" s="1"/>
  <c r="H35" i="7"/>
  <c r="G35" i="7"/>
  <c r="F35" i="7"/>
  <c r="E35" i="7"/>
  <c r="D35" i="7"/>
  <c r="L34" i="7"/>
  <c r="K34" i="7"/>
  <c r="J34" i="7"/>
  <c r="I34" i="7"/>
  <c r="H34" i="7"/>
  <c r="G34" i="7"/>
  <c r="F34" i="7"/>
  <c r="E34" i="7"/>
  <c r="D34" i="7"/>
  <c r="C34" i="7"/>
  <c r="L33" i="7"/>
  <c r="K33" i="7"/>
  <c r="J33" i="7"/>
  <c r="I33" i="7"/>
  <c r="H33" i="7"/>
  <c r="G33" i="7"/>
  <c r="F33" i="7"/>
  <c r="E33" i="7"/>
  <c r="D33" i="7"/>
  <c r="C33" i="7"/>
  <c r="L32" i="7"/>
  <c r="K32" i="7"/>
  <c r="J32" i="7"/>
  <c r="I32" i="7"/>
  <c r="C32" i="7" s="1"/>
  <c r="H32" i="7"/>
  <c r="G32" i="7"/>
  <c r="F32" i="7"/>
  <c r="E32" i="7"/>
  <c r="D32" i="7"/>
  <c r="L31" i="7"/>
  <c r="K31" i="7"/>
  <c r="J31" i="7"/>
  <c r="I31" i="7"/>
  <c r="C31" i="7" s="1"/>
  <c r="H31" i="7"/>
  <c r="G31" i="7"/>
  <c r="F31" i="7"/>
  <c r="E31" i="7"/>
  <c r="D31" i="7"/>
  <c r="L30" i="7"/>
  <c r="K30" i="7"/>
  <c r="J30" i="7"/>
  <c r="I30" i="7"/>
  <c r="H30" i="7"/>
  <c r="G30" i="7"/>
  <c r="F30" i="7"/>
  <c r="E30" i="7"/>
  <c r="D30" i="7"/>
  <c r="C30" i="7"/>
  <c r="L29" i="7"/>
  <c r="K29" i="7"/>
  <c r="J29" i="7"/>
  <c r="I29" i="7"/>
  <c r="H29" i="7"/>
  <c r="G29" i="7"/>
  <c r="F29" i="7"/>
  <c r="E29" i="7"/>
  <c r="D29" i="7"/>
  <c r="C29" i="7"/>
  <c r="L28" i="7"/>
  <c r="K28" i="7"/>
  <c r="J28" i="7"/>
  <c r="I28" i="7"/>
  <c r="H28" i="7"/>
  <c r="G28" i="7"/>
  <c r="F28" i="7"/>
  <c r="E28" i="7"/>
  <c r="D28" i="7"/>
  <c r="C28" i="7"/>
  <c r="L27" i="7"/>
  <c r="K27" i="7"/>
  <c r="J27" i="7"/>
  <c r="I27" i="7"/>
  <c r="H27" i="7"/>
  <c r="G27" i="7"/>
  <c r="F27" i="7"/>
  <c r="E27" i="7"/>
  <c r="D27" i="7"/>
  <c r="C27" i="7"/>
  <c r="L26" i="7"/>
  <c r="K26" i="7"/>
  <c r="J26" i="7"/>
  <c r="I26" i="7"/>
  <c r="C26" i="7" s="1"/>
  <c r="H26" i="7"/>
  <c r="G26" i="7"/>
  <c r="F26" i="7"/>
  <c r="E26" i="7"/>
  <c r="D26" i="7"/>
  <c r="L25" i="7"/>
  <c r="K25" i="7"/>
  <c r="J25" i="7"/>
  <c r="I25" i="7"/>
  <c r="C25" i="7" s="1"/>
  <c r="H25" i="7"/>
  <c r="G25" i="7"/>
  <c r="F25" i="7"/>
  <c r="E25" i="7"/>
  <c r="D25" i="7"/>
  <c r="L24" i="7"/>
  <c r="K24" i="7"/>
  <c r="J24" i="7"/>
  <c r="I24" i="7"/>
  <c r="C24" i="7" s="1"/>
  <c r="H24" i="7"/>
  <c r="G24" i="7"/>
  <c r="F24" i="7"/>
  <c r="E24" i="7"/>
  <c r="D24" i="7"/>
  <c r="L23" i="7"/>
  <c r="K23" i="7"/>
  <c r="J23" i="7"/>
  <c r="I23" i="7"/>
  <c r="H23" i="7"/>
  <c r="G23" i="7"/>
  <c r="F23" i="7"/>
  <c r="E23" i="7"/>
  <c r="D23" i="7"/>
  <c r="C23" i="7"/>
  <c r="L22" i="7"/>
  <c r="K22" i="7"/>
  <c r="J22" i="7"/>
  <c r="I22" i="7"/>
  <c r="H22" i="7"/>
  <c r="G22" i="7"/>
  <c r="F22" i="7"/>
  <c r="E22" i="7"/>
  <c r="D22" i="7"/>
  <c r="C22" i="7"/>
  <c r="L21" i="7"/>
  <c r="K21" i="7"/>
  <c r="J21" i="7"/>
  <c r="I21" i="7"/>
  <c r="H21" i="7"/>
  <c r="G21" i="7"/>
  <c r="F21" i="7"/>
  <c r="E21" i="7"/>
  <c r="D21" i="7"/>
  <c r="C21" i="7"/>
  <c r="L20" i="7"/>
  <c r="K20" i="7"/>
  <c r="J20" i="7"/>
  <c r="I20" i="7"/>
  <c r="C20" i="7" s="1"/>
  <c r="H20" i="7"/>
  <c r="G20" i="7"/>
  <c r="F20" i="7"/>
  <c r="E20" i="7"/>
  <c r="D20" i="7"/>
  <c r="L19" i="7"/>
  <c r="K19" i="7"/>
  <c r="J19" i="7"/>
  <c r="I19" i="7"/>
  <c r="C19" i="7" s="1"/>
  <c r="H19" i="7"/>
  <c r="G19" i="7"/>
  <c r="F19" i="7"/>
  <c r="E19" i="7"/>
  <c r="D19" i="7"/>
  <c r="L18" i="7"/>
  <c r="K18" i="7"/>
  <c r="J18" i="7"/>
  <c r="I18" i="7"/>
  <c r="H18" i="7"/>
  <c r="G18" i="7"/>
  <c r="F18" i="7"/>
  <c r="E18" i="7"/>
  <c r="D18" i="7"/>
  <c r="C18" i="7"/>
  <c r="L17" i="7"/>
  <c r="K17" i="7"/>
  <c r="J17" i="7"/>
  <c r="I17" i="7"/>
  <c r="H17" i="7"/>
  <c r="G17" i="7"/>
  <c r="F17" i="7"/>
  <c r="E17" i="7"/>
  <c r="D17" i="7"/>
  <c r="C17" i="7"/>
  <c r="A17" i="7"/>
  <c r="L16" i="7"/>
  <c r="K16" i="7"/>
  <c r="J16" i="7"/>
  <c r="I16" i="7"/>
  <c r="C16" i="7" s="1"/>
  <c r="H16" i="7"/>
  <c r="G16" i="7"/>
  <c r="F16" i="7"/>
  <c r="E16" i="7"/>
  <c r="D16" i="7"/>
  <c r="L15" i="7"/>
  <c r="K15" i="7"/>
  <c r="J15" i="7"/>
  <c r="I15" i="7"/>
  <c r="C15" i="7" s="1"/>
  <c r="H15" i="7"/>
  <c r="G15" i="7"/>
  <c r="F15" i="7"/>
  <c r="E15" i="7"/>
  <c r="D15" i="7"/>
  <c r="L14" i="7"/>
  <c r="K14" i="7"/>
  <c r="J14" i="7"/>
  <c r="I14" i="7"/>
  <c r="C14" i="7" s="1"/>
  <c r="H14" i="7"/>
  <c r="G14" i="7"/>
  <c r="F14" i="7"/>
  <c r="E14" i="7"/>
  <c r="D14" i="7"/>
  <c r="L13" i="7"/>
  <c r="K13" i="7"/>
  <c r="J13" i="7"/>
  <c r="I13" i="7"/>
  <c r="H13" i="7"/>
  <c r="G13" i="7"/>
  <c r="F13" i="7"/>
  <c r="E13" i="7"/>
  <c r="D13" i="7"/>
  <c r="C13" i="7"/>
  <c r="L12" i="7"/>
  <c r="K12" i="7"/>
  <c r="J12" i="7"/>
  <c r="I12" i="7"/>
  <c r="H12" i="7"/>
  <c r="G12" i="7"/>
  <c r="F12" i="7"/>
  <c r="E12" i="7"/>
  <c r="D12" i="7"/>
  <c r="C12" i="7"/>
  <c r="L11" i="7"/>
  <c r="A11" i="7" s="1"/>
  <c r="K11" i="7"/>
  <c r="J11" i="7"/>
  <c r="I11" i="7"/>
  <c r="H11" i="7"/>
  <c r="G11" i="7"/>
  <c r="F11" i="7"/>
  <c r="E11" i="7"/>
  <c r="D11" i="7"/>
  <c r="C11" i="7"/>
  <c r="L10" i="7"/>
  <c r="K10" i="7"/>
  <c r="J10" i="7"/>
  <c r="I10" i="7"/>
  <c r="C10" i="7" s="1"/>
  <c r="H10" i="7"/>
  <c r="G10" i="7"/>
  <c r="F10" i="7"/>
  <c r="E10" i="7"/>
  <c r="D10" i="7"/>
  <c r="L9" i="7"/>
  <c r="K9" i="7"/>
  <c r="J9" i="7"/>
  <c r="I9" i="7"/>
  <c r="C9" i="7" s="1"/>
  <c r="H9" i="7"/>
  <c r="G9" i="7"/>
  <c r="F9" i="7"/>
  <c r="E9" i="7"/>
  <c r="D9" i="7"/>
  <c r="L8" i="7"/>
  <c r="K8" i="7"/>
  <c r="J8" i="7"/>
  <c r="I8" i="7"/>
  <c r="H8" i="7"/>
  <c r="G8" i="7"/>
  <c r="F8" i="7"/>
  <c r="E8" i="7"/>
  <c r="D8" i="7"/>
  <c r="C8" i="7"/>
  <c r="L7" i="7"/>
  <c r="K7" i="7"/>
  <c r="J7" i="7"/>
  <c r="I7" i="7"/>
  <c r="H7" i="7"/>
  <c r="G7" i="7"/>
  <c r="F7" i="7"/>
  <c r="E7" i="7"/>
  <c r="D7" i="7"/>
  <c r="C7" i="7"/>
  <c r="L6" i="7"/>
  <c r="K6" i="7"/>
  <c r="J6" i="7"/>
  <c r="I6" i="7"/>
  <c r="H6" i="7"/>
  <c r="G6" i="7"/>
  <c r="F6" i="7"/>
  <c r="E6" i="7"/>
  <c r="D6" i="7"/>
  <c r="C6" i="7"/>
  <c r="L5" i="7"/>
  <c r="K5" i="7"/>
  <c r="J5" i="7"/>
  <c r="I5" i="7"/>
  <c r="H5" i="7"/>
  <c r="G5" i="7"/>
  <c r="F5" i="7"/>
  <c r="E5" i="7"/>
  <c r="D5" i="7"/>
  <c r="C5" i="7"/>
  <c r="L4" i="7"/>
  <c r="A390" i="7" s="1"/>
  <c r="K4" i="7"/>
  <c r="J4" i="7"/>
  <c r="I4" i="7"/>
  <c r="C4" i="7" s="1"/>
  <c r="H4" i="7"/>
  <c r="G4" i="7"/>
  <c r="F4" i="7"/>
  <c r="E4" i="7"/>
  <c r="D4" i="7"/>
  <c r="L3" i="7"/>
  <c r="A238" i="7" s="1"/>
  <c r="K3" i="7"/>
  <c r="J3" i="7"/>
  <c r="I3" i="7"/>
  <c r="C3" i="7" s="1"/>
  <c r="H3" i="7"/>
  <c r="G3" i="7"/>
  <c r="F3" i="7"/>
  <c r="E3" i="7"/>
  <c r="D3" i="7"/>
  <c r="L2" i="7"/>
  <c r="K2" i="7"/>
  <c r="J2" i="7"/>
  <c r="I2" i="7"/>
  <c r="H2" i="7"/>
  <c r="G2" i="7"/>
  <c r="F2" i="7"/>
  <c r="E2" i="7"/>
  <c r="D2" i="7"/>
  <c r="C2" i="7"/>
  <c r="B1" i="7"/>
  <c r="B40" i="7" s="1" a="1"/>
  <c r="B40" i="7" s="1"/>
  <c r="B49" i="7" l="1" a="1"/>
  <c r="B49" i="7" s="1"/>
  <c r="B39" i="7" a="1"/>
  <c r="B39" i="7" s="1"/>
  <c r="B338" i="7" a="1"/>
  <c r="B338" i="7" s="1"/>
  <c r="B8" i="7" a="1"/>
  <c r="B8" i="7" s="1"/>
  <c r="B45" i="7" a="1"/>
  <c r="B45" i="7" s="1"/>
  <c r="B27" i="7" a="1"/>
  <c r="B27" i="7" s="1"/>
  <c r="B87" i="7" a="1"/>
  <c r="B87" i="7" s="1"/>
  <c r="B183" i="7" a="1"/>
  <c r="B183" i="7" s="1"/>
  <c r="B64" i="7" a="1"/>
  <c r="B64" i="7" s="1"/>
  <c r="B809" i="7" a="1"/>
  <c r="B809" i="7" s="1"/>
  <c r="B32" i="7" a="1"/>
  <c r="B32" i="7" s="1"/>
  <c r="B114" i="7" a="1"/>
  <c r="B114" i="7" s="1"/>
  <c r="B186" i="7" a="1"/>
  <c r="B186" i="7" s="1"/>
  <c r="B190" i="7" a="1"/>
  <c r="B190" i="7" s="1"/>
  <c r="B69" i="7" a="1"/>
  <c r="B69" i="7" s="1"/>
  <c r="B349" i="7" a="1"/>
  <c r="B349" i="7" s="1"/>
  <c r="B109" i="7" a="1"/>
  <c r="B109" i="7" s="1"/>
  <c r="B230" i="7" a="1"/>
  <c r="B230" i="7" s="1"/>
  <c r="B33" i="7" a="1"/>
  <c r="B33" i="7" s="1"/>
  <c r="B11" i="7" a="1"/>
  <c r="B11" i="7" s="1"/>
  <c r="B26" i="7" a="1"/>
  <c r="B26" i="7" s="1"/>
  <c r="A26" i="7"/>
  <c r="A48" i="7"/>
  <c r="A96" i="7"/>
  <c r="B215" i="7" a="1"/>
  <c r="B215" i="7" s="1"/>
  <c r="B313" i="7" a="1"/>
  <c r="B313" i="7" s="1"/>
  <c r="B378" i="7" a="1"/>
  <c r="B378" i="7" s="1"/>
  <c r="B455" i="7" a="1"/>
  <c r="B455" i="7" s="1"/>
  <c r="B581" i="7" a="1"/>
  <c r="B581" i="7" s="1"/>
  <c r="B613" i="7" a="1"/>
  <c r="B613" i="7" s="1"/>
  <c r="B646" i="7" a="1"/>
  <c r="B646" i="7" s="1"/>
  <c r="B43" i="7" a="1"/>
  <c r="B43" i="7" s="1"/>
  <c r="B104" i="7" a="1"/>
  <c r="B104" i="7" s="1"/>
  <c r="A210" i="7"/>
  <c r="B265" i="7" a="1"/>
  <c r="B265" i="7" s="1"/>
  <c r="B283" i="7" a="1"/>
  <c r="B283" i="7" s="1"/>
  <c r="A283" i="7"/>
  <c r="A308" i="7"/>
  <c r="A45" i="7"/>
  <c r="A49" i="7"/>
  <c r="B62" i="7" a="1"/>
  <c r="B62" i="7" s="1"/>
  <c r="B63" i="7" a="1"/>
  <c r="B63" i="7" s="1"/>
  <c r="B86" i="7" a="1"/>
  <c r="B86" i="7" s="1"/>
  <c r="A86" i="7"/>
  <c r="B143" i="7" a="1"/>
  <c r="B143" i="7" s="1"/>
  <c r="B139" i="7" a="1"/>
  <c r="B139" i="7" s="1"/>
  <c r="B141" i="7" a="1"/>
  <c r="B141" i="7" s="1"/>
  <c r="A142" i="7"/>
  <c r="A255" i="7"/>
  <c r="A266" i="7"/>
  <c r="A270" i="7"/>
  <c r="B318" i="7" a="1"/>
  <c r="B318" i="7" s="1"/>
  <c r="A323" i="7"/>
  <c r="B333" i="7" a="1"/>
  <c r="B333" i="7" s="1"/>
  <c r="B441" i="7" a="1"/>
  <c r="B441" i="7" s="1"/>
  <c r="B13" i="7" a="1"/>
  <c r="B13" i="7" s="1"/>
  <c r="B76" i="7" a="1"/>
  <c r="B76" i="7" s="1"/>
  <c r="B174" i="7" a="1"/>
  <c r="B174" i="7" s="1"/>
  <c r="B229" i="7" a="1"/>
  <c r="B229" i="7" s="1"/>
  <c r="B290" i="7" a="1"/>
  <c r="B290" i="7" s="1"/>
  <c r="B294" i="7" a="1"/>
  <c r="B294" i="7" s="1"/>
  <c r="B352" i="7" a="1"/>
  <c r="B352" i="7" s="1"/>
  <c r="B384" i="7" a="1"/>
  <c r="B384" i="7" s="1"/>
  <c r="B412" i="7" a="1"/>
  <c r="B412" i="7" s="1"/>
  <c r="B570" i="7" a="1"/>
  <c r="B570" i="7" s="1"/>
  <c r="B713" i="7" a="1"/>
  <c r="B713" i="7" s="1"/>
  <c r="A87" i="7"/>
  <c r="B17" i="7" a="1"/>
  <c r="B17" i="7" s="1"/>
  <c r="A7" i="7"/>
  <c r="B9" i="7" a="1"/>
  <c r="B9" i="7" s="1"/>
  <c r="A9" i="7"/>
  <c r="B29" i="7" a="1"/>
  <c r="B29" i="7" s="1"/>
  <c r="B35" i="7" a="1"/>
  <c r="B35" i="7" s="1"/>
  <c r="A53" i="7"/>
  <c r="A69" i="7"/>
  <c r="A78" i="7"/>
  <c r="B94" i="7" a="1"/>
  <c r="B94" i="7" s="1"/>
  <c r="A94" i="7"/>
  <c r="B95" i="7" a="1"/>
  <c r="B95" i="7" s="1"/>
  <c r="A97" i="7"/>
  <c r="A156" i="7"/>
  <c r="B179" i="7" a="1"/>
  <c r="B179" i="7" s="1"/>
  <c r="B222" i="7" a="1"/>
  <c r="B222" i="7" s="1"/>
  <c r="B248" i="7" a="1"/>
  <c r="B248" i="7" s="1"/>
  <c r="B260" i="7" a="1"/>
  <c r="B260" i="7" s="1"/>
  <c r="A291" i="7"/>
  <c r="A331" i="7"/>
  <c r="B375" i="7" a="1"/>
  <c r="B375" i="7" s="1"/>
  <c r="B367" i="7" a="1"/>
  <c r="B367" i="7" s="1"/>
  <c r="B374" i="7" a="1"/>
  <c r="B374" i="7" s="1"/>
  <c r="A375" i="7"/>
  <c r="B372" i="7" a="1"/>
  <c r="B372" i="7" s="1"/>
  <c r="A385" i="7"/>
  <c r="B390" i="7" a="1"/>
  <c r="B390" i="7" s="1"/>
  <c r="A429" i="7"/>
  <c r="B438" i="7" a="1"/>
  <c r="B438" i="7" s="1"/>
  <c r="B492" i="7" a="1"/>
  <c r="B492" i="7" s="1"/>
  <c r="B535" i="7" a="1"/>
  <c r="B535" i="7" s="1"/>
  <c r="A535" i="7"/>
  <c r="B528" i="7" a="1"/>
  <c r="B528" i="7" s="1"/>
  <c r="B525" i="7" a="1"/>
  <c r="B525" i="7" s="1"/>
  <c r="B529" i="7" a="1"/>
  <c r="B529" i="7" s="1"/>
  <c r="B526" i="7" a="1"/>
  <c r="B526" i="7" s="1"/>
  <c r="B533" i="7" a="1"/>
  <c r="B533" i="7" s="1"/>
  <c r="A574" i="7"/>
  <c r="B641" i="7" a="1"/>
  <c r="B641" i="7" s="1"/>
  <c r="B225" i="7" a="1"/>
  <c r="B225" i="7" s="1"/>
  <c r="A225" i="7"/>
  <c r="B217" i="7" a="1"/>
  <c r="B217" i="7" s="1"/>
  <c r="B436" i="7" a="1"/>
  <c r="B436" i="7" s="1"/>
  <c r="B522" i="7" a="1"/>
  <c r="B522" i="7" s="1"/>
  <c r="B495" i="7" a="1"/>
  <c r="B495" i="7" s="1"/>
  <c r="B517" i="7" a="1"/>
  <c r="B517" i="7" s="1"/>
  <c r="B523" i="7" a="1"/>
  <c r="B523" i="7" s="1"/>
  <c r="A523" i="7"/>
  <c r="B524" i="7" a="1"/>
  <c r="B524" i="7" s="1"/>
  <c r="B521" i="7" a="1"/>
  <c r="B521" i="7" s="1"/>
  <c r="A555" i="7"/>
  <c r="B556" i="7" a="1"/>
  <c r="B556" i="7" s="1"/>
  <c r="B554" i="7" a="1"/>
  <c r="B554" i="7" s="1"/>
  <c r="B549" i="7" a="1"/>
  <c r="B549" i="7" s="1"/>
  <c r="B555" i="7" a="1"/>
  <c r="B555" i="7" s="1"/>
  <c r="B553" i="7" a="1"/>
  <c r="B553" i="7" s="1"/>
  <c r="B24" i="7" a="1"/>
  <c r="B24" i="7" s="1"/>
  <c r="A33" i="7"/>
  <c r="B55" i="7" a="1"/>
  <c r="B55" i="7" s="1"/>
  <c r="A56" i="7"/>
  <c r="B56" i="7" a="1"/>
  <c r="B56" i="7" s="1"/>
  <c r="A65" i="7"/>
  <c r="A72" i="7"/>
  <c r="B19" i="7" a="1"/>
  <c r="B19" i="7" s="1"/>
  <c r="B7" i="7" a="1"/>
  <c r="B7" i="7" s="1"/>
  <c r="A39" i="7"/>
  <c r="B41" i="7" a="1"/>
  <c r="B41" i="7" s="1"/>
  <c r="A41" i="7"/>
  <c r="B48" i="7" a="1"/>
  <c r="B48" i="7" s="1"/>
  <c r="A54" i="7"/>
  <c r="B78" i="7" a="1"/>
  <c r="B78" i="7" s="1"/>
  <c r="A95" i="7"/>
  <c r="A108" i="7"/>
  <c r="B120" i="7" a="1"/>
  <c r="B120" i="7" s="1"/>
  <c r="B119" i="7" a="1"/>
  <c r="B119" i="7" s="1"/>
  <c r="A119" i="7"/>
  <c r="B135" i="7" a="1"/>
  <c r="B135" i="7" s="1"/>
  <c r="A151" i="7"/>
  <c r="B165" i="7" a="1"/>
  <c r="B165" i="7" s="1"/>
  <c r="A242" i="7"/>
  <c r="B365" i="7" a="1"/>
  <c r="B365" i="7" s="1"/>
  <c r="B350" i="7" a="1"/>
  <c r="B350" i="7" s="1"/>
  <c r="B364" i="7" a="1"/>
  <c r="B364" i="7" s="1"/>
  <c r="B361" i="7" a="1"/>
  <c r="B361" i="7" s="1"/>
  <c r="A365" i="7"/>
  <c r="B362" i="7" a="1"/>
  <c r="B362" i="7" s="1"/>
  <c r="A395" i="7"/>
  <c r="B448" i="7" a="1"/>
  <c r="B448" i="7" s="1"/>
  <c r="A486" i="7"/>
  <c r="A638" i="7"/>
  <c r="B5" i="7" a="1"/>
  <c r="B5" i="7" s="1"/>
  <c r="B15" i="7" a="1"/>
  <c r="B15" i="7" s="1"/>
  <c r="A15" i="7"/>
  <c r="A23" i="7"/>
  <c r="B25" i="7" a="1"/>
  <c r="B25" i="7" s="1"/>
  <c r="A25" i="7"/>
  <c r="A50" i="7"/>
  <c r="B60" i="7" a="1"/>
  <c r="B60" i="7" s="1"/>
  <c r="B61" i="7" a="1"/>
  <c r="B61" i="7" s="1"/>
  <c r="A61" i="7"/>
  <c r="A92" i="7"/>
  <c r="B102" i="7" a="1"/>
  <c r="B102" i="7" s="1"/>
  <c r="B101" i="7" a="1"/>
  <c r="B101" i="7" s="1"/>
  <c r="A102" i="7"/>
  <c r="B103" i="7" a="1"/>
  <c r="B103" i="7" s="1"/>
  <c r="A172" i="7"/>
  <c r="B238" i="7" a="1"/>
  <c r="B238" i="7" s="1"/>
  <c r="A327" i="7"/>
  <c r="B328" i="7" a="1"/>
  <c r="B328" i="7" s="1"/>
  <c r="B400" i="7" a="1"/>
  <c r="B400" i="7" s="1"/>
  <c r="B454" i="7" a="1"/>
  <c r="B454" i="7" s="1"/>
  <c r="B459" i="7" a="1"/>
  <c r="B459" i="7" s="1"/>
  <c r="B472" i="7" a="1"/>
  <c r="B472" i="7" s="1"/>
  <c r="B497" i="7" a="1"/>
  <c r="B497" i="7" s="1"/>
  <c r="B729" i="7" a="1"/>
  <c r="B729" i="7" s="1"/>
  <c r="B71" i="7" a="1"/>
  <c r="B71" i="7" s="1"/>
  <c r="A71" i="7"/>
  <c r="A6" i="7"/>
  <c r="B92" i="7" a="1"/>
  <c r="B92" i="7" s="1"/>
  <c r="B142" i="7" a="1"/>
  <c r="B142" i="7" s="1"/>
  <c r="A204" i="7"/>
  <c r="B249" i="7" a="1"/>
  <c r="B249" i="7" s="1"/>
  <c r="B250" i="7" a="1"/>
  <c r="B250" i="7" s="1"/>
  <c r="B254" i="7" a="1"/>
  <c r="B254" i="7" s="1"/>
  <c r="A254" i="7"/>
  <c r="B269" i="7" a="1"/>
  <c r="B269" i="7" s="1"/>
  <c r="B297" i="7" a="1"/>
  <c r="B297" i="7" s="1"/>
  <c r="B298" i="7" a="1"/>
  <c r="B298" i="7" s="1"/>
  <c r="A317" i="7"/>
  <c r="A322" i="7"/>
  <c r="B356" i="7" a="1"/>
  <c r="B356" i="7" s="1"/>
  <c r="B406" i="7" a="1"/>
  <c r="B406" i="7" s="1"/>
  <c r="B479" i="7" a="1"/>
  <c r="B479" i="7" s="1"/>
  <c r="B496" i="7" a="1"/>
  <c r="B496" i="7" s="1"/>
  <c r="B510" i="7" a="1"/>
  <c r="B510" i="7" s="1"/>
  <c r="A137" i="7"/>
  <c r="A16" i="7"/>
  <c r="B31" i="7" a="1"/>
  <c r="B31" i="7" s="1"/>
  <c r="A99" i="7"/>
  <c r="B97" i="7" a="1"/>
  <c r="B97" i="7" s="1"/>
  <c r="B99" i="7" a="1"/>
  <c r="B99" i="7" s="1"/>
  <c r="B163" i="7" a="1"/>
  <c r="B163" i="7" s="1"/>
  <c r="B214" i="7" a="1"/>
  <c r="B214" i="7" s="1"/>
  <c r="A214" i="7"/>
  <c r="B205" i="7" a="1"/>
  <c r="B205" i="7" s="1"/>
  <c r="B202" i="7" a="1"/>
  <c r="B202" i="7" s="1"/>
  <c r="B213" i="7" a="1"/>
  <c r="B213" i="7" s="1"/>
  <c r="B195" i="7" a="1"/>
  <c r="B195" i="7" s="1"/>
  <c r="B210" i="7" a="1"/>
  <c r="B210" i="7" s="1"/>
  <c r="B211" i="7" a="1"/>
  <c r="B211" i="7" s="1"/>
  <c r="A259" i="7"/>
  <c r="A469" i="7"/>
  <c r="B6" i="7" a="1"/>
  <c r="B6" i="7" s="1"/>
  <c r="A13" i="7"/>
  <c r="B16" i="7" a="1"/>
  <c r="B16" i="7" s="1"/>
  <c r="B21" i="7" a="1"/>
  <c r="B21" i="7" s="1"/>
  <c r="A32" i="7"/>
  <c r="B37" i="7" a="1"/>
  <c r="B37" i="7" s="1"/>
  <c r="B38" i="7" a="1"/>
  <c r="B38" i="7" s="1"/>
  <c r="B52" i="7" a="1"/>
  <c r="B52" i="7" s="1"/>
  <c r="A52" i="7"/>
  <c r="A58" i="7"/>
  <c r="A68" i="7"/>
  <c r="A85" i="7"/>
  <c r="B85" i="7" a="1"/>
  <c r="B85" i="7" s="1"/>
  <c r="A88" i="7"/>
  <c r="B100" i="7" a="1"/>
  <c r="B100" i="7" s="1"/>
  <c r="B117" i="7" a="1"/>
  <c r="B117" i="7" s="1"/>
  <c r="A127" i="7"/>
  <c r="A131" i="7"/>
  <c r="B136" i="7" a="1"/>
  <c r="B136" i="7" s="1"/>
  <c r="B218" i="7" a="1"/>
  <c r="B218" i="7" s="1"/>
  <c r="A382" i="7"/>
  <c r="B377" i="7" a="1"/>
  <c r="B377" i="7" s="1"/>
  <c r="B382" i="7" a="1"/>
  <c r="B382" i="7" s="1"/>
  <c r="B597" i="7" a="1"/>
  <c r="B597" i="7" s="1"/>
  <c r="B23" i="7" a="1"/>
  <c r="B23" i="7" s="1"/>
  <c r="B126" i="7" a="1"/>
  <c r="B126" i="7" s="1"/>
  <c r="A126" i="7"/>
  <c r="B127" i="7" a="1"/>
  <c r="B127" i="7" s="1"/>
  <c r="A22" i="7"/>
  <c r="A29" i="7"/>
  <c r="A38" i="7"/>
  <c r="B53" i="7" a="1"/>
  <c r="B53" i="7" s="1"/>
  <c r="B59" i="7" a="1"/>
  <c r="B59" i="7" s="1"/>
  <c r="A77" i="7"/>
  <c r="A82" i="7"/>
  <c r="A132" i="7"/>
  <c r="B169" i="7" a="1"/>
  <c r="B169" i="7" s="1"/>
  <c r="A211" i="7"/>
  <c r="B280" i="7" a="1"/>
  <c r="B280" i="7" s="1"/>
  <c r="A338" i="7"/>
  <c r="B395" i="7" a="1"/>
  <c r="B395" i="7" s="1"/>
  <c r="B540" i="7" a="1"/>
  <c r="B540" i="7" s="1"/>
  <c r="B704" i="7" a="1"/>
  <c r="B704" i="7" s="1"/>
  <c r="A62" i="7"/>
  <c r="B67" i="7" a="1"/>
  <c r="B67" i="7" s="1"/>
  <c r="B68" i="7" a="1"/>
  <c r="B68" i="7" s="1"/>
  <c r="A18" i="7"/>
  <c r="B22" i="7" a="1"/>
  <c r="B22" i="7" s="1"/>
  <c r="A34" i="7"/>
  <c r="A43" i="7"/>
  <c r="A55" i="7"/>
  <c r="A74" i="7"/>
  <c r="B77" i="7" a="1"/>
  <c r="B77" i="7" s="1"/>
  <c r="A83" i="7"/>
  <c r="B88" i="7" a="1"/>
  <c r="B88" i="7" s="1"/>
  <c r="A90" i="7"/>
  <c r="B90" i="7" a="1"/>
  <c r="B90" i="7" s="1"/>
  <c r="B93" i="7" a="1"/>
  <c r="B93" i="7" s="1"/>
  <c r="B107" i="7" a="1"/>
  <c r="B107" i="7" s="1"/>
  <c r="A107" i="7"/>
  <c r="B158" i="7" a="1"/>
  <c r="B158" i="7" s="1"/>
  <c r="B162" i="7" a="1"/>
  <c r="B162" i="7" s="1"/>
  <c r="B173" i="7" a="1"/>
  <c r="B173" i="7" s="1"/>
  <c r="B175" i="7" a="1"/>
  <c r="B175" i="7" s="1"/>
  <c r="B178" i="7" a="1"/>
  <c r="B178" i="7" s="1"/>
  <c r="A178" i="7"/>
  <c r="B206" i="7" a="1"/>
  <c r="B206" i="7" s="1"/>
  <c r="B288" i="7" a="1"/>
  <c r="B288" i="7" s="1"/>
  <c r="A329" i="7"/>
  <c r="B369" i="7" a="1"/>
  <c r="B369" i="7" s="1"/>
  <c r="B379" i="7" a="1"/>
  <c r="B379" i="7" s="1"/>
  <c r="B389" i="7" a="1"/>
  <c r="B389" i="7" s="1"/>
  <c r="B415" i="7" a="1"/>
  <c r="B415" i="7" s="1"/>
  <c r="A423" i="7"/>
  <c r="A491" i="7"/>
  <c r="B545" i="7" a="1"/>
  <c r="B545" i="7" s="1"/>
  <c r="B74" i="7" a="1"/>
  <c r="B74" i="7" s="1"/>
  <c r="B83" i="7" a="1"/>
  <c r="B83" i="7" s="1"/>
  <c r="B91" i="7" a="1"/>
  <c r="B91" i="7" s="1"/>
  <c r="A104" i="7"/>
  <c r="A115" i="7"/>
  <c r="A123" i="7"/>
  <c r="B122" i="7" a="1"/>
  <c r="B122" i="7" s="1"/>
  <c r="B123" i="7" a="1"/>
  <c r="B123" i="7" s="1"/>
  <c r="B154" i="7" a="1"/>
  <c r="B154" i="7" s="1"/>
  <c r="B226" i="7" a="1"/>
  <c r="B226" i="7" s="1"/>
  <c r="B319" i="7" a="1"/>
  <c r="B319" i="7" s="1"/>
  <c r="B314" i="7" a="1"/>
  <c r="B314" i="7" s="1"/>
  <c r="B292" i="7" a="1"/>
  <c r="B292" i="7" s="1"/>
  <c r="B285" i="7" a="1"/>
  <c r="B285" i="7" s="1"/>
  <c r="B304" i="7" a="1"/>
  <c r="B304" i="7" s="1"/>
  <c r="B286" i="7" a="1"/>
  <c r="B286" i="7" s="1"/>
  <c r="A319" i="7"/>
  <c r="B320" i="7" a="1"/>
  <c r="B320" i="7" s="1"/>
  <c r="B334" i="7" a="1"/>
  <c r="B334" i="7" s="1"/>
  <c r="B385" i="7" a="1"/>
  <c r="B385" i="7" s="1"/>
  <c r="B405" i="7" a="1"/>
  <c r="B405" i="7" s="1"/>
  <c r="B437" i="7" a="1"/>
  <c r="B437" i="7" s="1"/>
  <c r="B507" i="7" a="1"/>
  <c r="B507" i="7" s="1"/>
  <c r="B610" i="7" a="1"/>
  <c r="B610" i="7" s="1"/>
  <c r="A154" i="7"/>
  <c r="A135" i="7"/>
  <c r="A191" i="7"/>
  <c r="A143" i="7"/>
  <c r="A128" i="7"/>
  <c r="A124" i="7"/>
  <c r="A120" i="7"/>
  <c r="A202" i="7"/>
  <c r="A158" i="7"/>
  <c r="A147" i="7"/>
  <c r="A109" i="7"/>
  <c r="A206" i="7"/>
  <c r="A199" i="7"/>
  <c r="A192" i="7"/>
  <c r="A84" i="7"/>
  <c r="A159" i="7"/>
  <c r="A144" i="7"/>
  <c r="A140" i="7"/>
  <c r="A136" i="7"/>
  <c r="B4" i="7" a="1"/>
  <c r="B4" i="7" s="1"/>
  <c r="A76" i="7"/>
  <c r="A111" i="7"/>
  <c r="A4" i="7"/>
  <c r="A47" i="7"/>
  <c r="A8" i="7"/>
  <c r="A12" i="7"/>
  <c r="A27" i="7"/>
  <c r="A44" i="7"/>
  <c r="A46" i="7"/>
  <c r="B46" i="7" a="1"/>
  <c r="B46" i="7" s="1"/>
  <c r="B47" i="7" a="1"/>
  <c r="B47" i="7" s="1"/>
  <c r="B3941" i="7" a="1"/>
  <c r="B3941" i="7" s="1"/>
  <c r="B3840" i="7" a="1"/>
  <c r="B3840" i="7" s="1"/>
  <c r="B3828" i="7" a="1"/>
  <c r="B3828" i="7" s="1"/>
  <c r="B3718" i="7" a="1"/>
  <c r="B3718" i="7" s="1"/>
  <c r="B3368" i="7" a="1"/>
  <c r="B3368" i="7" s="1"/>
  <c r="B3532" i="7" a="1"/>
  <c r="B3532" i="7" s="1"/>
  <c r="B3494" i="7" a="1"/>
  <c r="B3494" i="7" s="1"/>
  <c r="B3432" i="7" a="1"/>
  <c r="B3432" i="7" s="1"/>
  <c r="B3385" i="7" a="1"/>
  <c r="B3385" i="7" s="1"/>
  <c r="B3377" i="7" a="1"/>
  <c r="B3377" i="7" s="1"/>
  <c r="B3442" i="7" a="1"/>
  <c r="B3442" i="7" s="1"/>
  <c r="B3429" i="7" a="1"/>
  <c r="B3429" i="7" s="1"/>
  <c r="B3397" i="7" a="1"/>
  <c r="B3397" i="7" s="1"/>
  <c r="B3393" i="7" a="1"/>
  <c r="B3393" i="7" s="1"/>
  <c r="B3489" i="7" a="1"/>
  <c r="B3489" i="7" s="1"/>
  <c r="B3367" i="7" a="1"/>
  <c r="B3367" i="7" s="1"/>
  <c r="B3373" i="7" a="1"/>
  <c r="B3373" i="7" s="1"/>
  <c r="B3262" i="7" a="1"/>
  <c r="B3262" i="7" s="1"/>
  <c r="B3271" i="7" a="1"/>
  <c r="B3271" i="7" s="1"/>
  <c r="B3245" i="7" a="1"/>
  <c r="B3245" i="7" s="1"/>
  <c r="B3240" i="7" a="1"/>
  <c r="B3240" i="7" s="1"/>
  <c r="B3303" i="7" a="1"/>
  <c r="B3303" i="7" s="1"/>
  <c r="B3264" i="7" a="1"/>
  <c r="B3264" i="7" s="1"/>
  <c r="B3250" i="7" a="1"/>
  <c r="B3250" i="7" s="1"/>
  <c r="B3247" i="7" a="1"/>
  <c r="B3247" i="7" s="1"/>
  <c r="B3148" i="7" a="1"/>
  <c r="B3148" i="7" s="1"/>
  <c r="B3126" i="7" a="1"/>
  <c r="B3126" i="7" s="1"/>
  <c r="B3150" i="7" a="1"/>
  <c r="B3150" i="7" s="1"/>
  <c r="B3064" i="7" a="1"/>
  <c r="B3064" i="7" s="1"/>
  <c r="B3054" i="7" a="1"/>
  <c r="B3054" i="7" s="1"/>
  <c r="B3047" i="7" a="1"/>
  <c r="B3047" i="7" s="1"/>
  <c r="B3098" i="7" a="1"/>
  <c r="B3098" i="7" s="1"/>
  <c r="B3095" i="7" a="1"/>
  <c r="B3095" i="7" s="1"/>
  <c r="B3068" i="7" a="1"/>
  <c r="B3068" i="7" s="1"/>
  <c r="B3044" i="7" a="1"/>
  <c r="B3044" i="7" s="1"/>
  <c r="B3036" i="7" a="1"/>
  <c r="B3036" i="7" s="1"/>
  <c r="B3314" i="7" a="1"/>
  <c r="B3314" i="7" s="1"/>
  <c r="B3133" i="7" a="1"/>
  <c r="B3133" i="7" s="1"/>
  <c r="B3032" i="7" a="1"/>
  <c r="B3032" i="7" s="1"/>
  <c r="B2993" i="7" a="1"/>
  <c r="B2993" i="7" s="1"/>
  <c r="B2903" i="7" a="1"/>
  <c r="B2903" i="7" s="1"/>
  <c r="B3017" i="7" a="1"/>
  <c r="B3017" i="7" s="1"/>
  <c r="B2940" i="7" a="1"/>
  <c r="B2940" i="7" s="1"/>
  <c r="B2921" i="7" a="1"/>
  <c r="B2921" i="7" s="1"/>
  <c r="B2905" i="7" a="1"/>
  <c r="B2905" i="7" s="1"/>
  <c r="B2874" i="7" a="1"/>
  <c r="B2874" i="7" s="1"/>
  <c r="B2860" i="7" a="1"/>
  <c r="B2860" i="7" s="1"/>
  <c r="B2885" i="7" a="1"/>
  <c r="B2885" i="7" s="1"/>
  <c r="B2878" i="7" a="1"/>
  <c r="B2878" i="7" s="1"/>
  <c r="B2838" i="7" a="1"/>
  <c r="B2838" i="7" s="1"/>
  <c r="B2782" i="7" a="1"/>
  <c r="B2782" i="7" s="1"/>
  <c r="B2766" i="7" a="1"/>
  <c r="B2766" i="7" s="1"/>
  <c r="B2763" i="7" a="1"/>
  <c r="B2763" i="7" s="1"/>
  <c r="B2754" i="7" a="1"/>
  <c r="B2754" i="7" s="1"/>
  <c r="B2709" i="7" a="1"/>
  <c r="B2709" i="7" s="1"/>
  <c r="B2668" i="7" a="1"/>
  <c r="B2668" i="7" s="1"/>
  <c r="B2605" i="7" a="1"/>
  <c r="B2605" i="7" s="1"/>
  <c r="B2653" i="7" a="1"/>
  <c r="B2653" i="7" s="1"/>
  <c r="B2638" i="7" a="1"/>
  <c r="B2638" i="7" s="1"/>
  <c r="B2606" i="7" a="1"/>
  <c r="B2606" i="7" s="1"/>
  <c r="B2615" i="7" a="1"/>
  <c r="B2615" i="7" s="1"/>
  <c r="B2604" i="7" a="1"/>
  <c r="B2604" i="7" s="1"/>
  <c r="B2595" i="7" a="1"/>
  <c r="B2595" i="7" s="1"/>
  <c r="B2346" i="7" a="1"/>
  <c r="B2346" i="7" s="1"/>
  <c r="B2510" i="7" a="1"/>
  <c r="B2510" i="7" s="1"/>
  <c r="B2320" i="7" a="1"/>
  <c r="B2320" i="7" s="1"/>
  <c r="B2355" i="7" a="1"/>
  <c r="B2355" i="7" s="1"/>
  <c r="B2307" i="7" a="1"/>
  <c r="B2307" i="7" s="1"/>
  <c r="B2134" i="7" a="1"/>
  <c r="B2134" i="7" s="1"/>
  <c r="B2147" i="7" a="1"/>
  <c r="B2147" i="7" s="1"/>
  <c r="B1774" i="7" a="1"/>
  <c r="B1774" i="7" s="1"/>
  <c r="B1936" i="7" a="1"/>
  <c r="B1936" i="7" s="1"/>
  <c r="B1788" i="7" a="1"/>
  <c r="B1788" i="7" s="1"/>
  <c r="B1777" i="7" a="1"/>
  <c r="B1777" i="7" s="1"/>
  <c r="B2035" i="7" a="1"/>
  <c r="B2035" i="7" s="1"/>
  <c r="B2020" i="7" a="1"/>
  <c r="B2020" i="7" s="1"/>
  <c r="B2008" i="7" a="1"/>
  <c r="B2008" i="7" s="1"/>
  <c r="B1790" i="7" a="1"/>
  <c r="B1790" i="7" s="1"/>
  <c r="B1746" i="7" a="1"/>
  <c r="B1746" i="7" s="1"/>
  <c r="B1436" i="7" a="1"/>
  <c r="B1436" i="7" s="1"/>
  <c r="B1349" i="7" a="1"/>
  <c r="B1349" i="7" s="1"/>
  <c r="B1319" i="7" a="1"/>
  <c r="B1319" i="7" s="1"/>
  <c r="B1275" i="7" a="1"/>
  <c r="B1275" i="7" s="1"/>
  <c r="B1251" i="7" a="1"/>
  <c r="B1251" i="7" s="1"/>
  <c r="B1239" i="7" a="1"/>
  <c r="B1239" i="7" s="1"/>
  <c r="B1231" i="7" a="1"/>
  <c r="B1231" i="7" s="1"/>
  <c r="B1218" i="7" a="1"/>
  <c r="B1218" i="7" s="1"/>
  <c r="B1214" i="7" a="1"/>
  <c r="B1214" i="7" s="1"/>
  <c r="B1445" i="7" a="1"/>
  <c r="B1445" i="7" s="1"/>
  <c r="B1399" i="7" a="1"/>
  <c r="B1399" i="7" s="1"/>
  <c r="B1381" i="7" a="1"/>
  <c r="B1381" i="7" s="1"/>
  <c r="B1219" i="7" a="1"/>
  <c r="B1219" i="7" s="1"/>
  <c r="B1215" i="7" a="1"/>
  <c r="B1215" i="7" s="1"/>
  <c r="B1437" i="7" a="1"/>
  <c r="B1437" i="7" s="1"/>
  <c r="B1726" i="7" a="1"/>
  <c r="B1726" i="7" s="1"/>
  <c r="B1650" i="7" a="1"/>
  <c r="B1650" i="7" s="1"/>
  <c r="B1593" i="7" a="1"/>
  <c r="B1593" i="7" s="1"/>
  <c r="B1581" i="7" a="1"/>
  <c r="B1581" i="7" s="1"/>
  <c r="B1441" i="7" a="1"/>
  <c r="B1441" i="7" s="1"/>
  <c r="B1380" i="7" a="1"/>
  <c r="B1380" i="7" s="1"/>
  <c r="B1377" i="7" a="1"/>
  <c r="B1377" i="7" s="1"/>
  <c r="B1735" i="7" a="1"/>
  <c r="B1735" i="7" s="1"/>
  <c r="B1589" i="7" a="1"/>
  <c r="B1589" i="7" s="1"/>
  <c r="B1188" i="7" a="1"/>
  <c r="B1188" i="7" s="1"/>
  <c r="B1201" i="7" a="1"/>
  <c r="B1201" i="7" s="1"/>
  <c r="B1066" i="7" a="1"/>
  <c r="B1066" i="7" s="1"/>
  <c r="B897" i="7" a="1"/>
  <c r="B897" i="7" s="1"/>
  <c r="B893" i="7" a="1"/>
  <c r="B893" i="7" s="1"/>
  <c r="B841" i="7" a="1"/>
  <c r="B841" i="7" s="1"/>
  <c r="B818" i="7" a="1"/>
  <c r="B818" i="7" s="1"/>
  <c r="B1030" i="7" a="1"/>
  <c r="B1030" i="7" s="1"/>
  <c r="B645" i="7" a="1"/>
  <c r="B645" i="7" s="1"/>
  <c r="B603" i="7" a="1"/>
  <c r="B603" i="7" s="1"/>
  <c r="B573" i="7" a="1"/>
  <c r="B573" i="7" s="1"/>
  <c r="B565" i="7" a="1"/>
  <c r="B565" i="7" s="1"/>
  <c r="B750" i="7" a="1"/>
  <c r="B750" i="7" s="1"/>
  <c r="B606" i="7" a="1"/>
  <c r="B606" i="7" s="1"/>
  <c r="B683" i="7" a="1"/>
  <c r="B683" i="7" s="1"/>
  <c r="B668" i="7" a="1"/>
  <c r="B668" i="7" s="1"/>
  <c r="B617" i="7" a="1"/>
  <c r="B617" i="7" s="1"/>
  <c r="B609" i="7" a="1"/>
  <c r="B609" i="7" s="1"/>
  <c r="B557" i="7" a="1"/>
  <c r="B557" i="7" s="1"/>
  <c r="B587" i="7" a="1"/>
  <c r="B587" i="7" s="1"/>
  <c r="B625" i="7" a="1"/>
  <c r="B625" i="7" s="1"/>
  <c r="B601" i="7" a="1"/>
  <c r="B601" i="7" s="1"/>
  <c r="B590" i="7" a="1"/>
  <c r="B590" i="7" s="1"/>
  <c r="B593" i="7" a="1"/>
  <c r="B593" i="7" s="1"/>
  <c r="B571" i="7" a="1"/>
  <c r="B571" i="7" s="1"/>
  <c r="B585" i="7" a="1"/>
  <c r="B585" i="7" s="1"/>
  <c r="B577" i="7" a="1"/>
  <c r="B577" i="7" s="1"/>
  <c r="B602" i="7" a="1"/>
  <c r="B602" i="7" s="1"/>
  <c r="B629" i="7" a="1"/>
  <c r="B629" i="7" s="1"/>
  <c r="A5" i="7"/>
  <c r="B110" i="7" a="1"/>
  <c r="B110" i="7" s="1"/>
  <c r="A116" i="7"/>
  <c r="B118" i="7" a="1"/>
  <c r="B118" i="7" s="1"/>
  <c r="A118" i="7"/>
  <c r="B115" i="7" a="1"/>
  <c r="B115" i="7" s="1"/>
  <c r="B149" i="7" a="1"/>
  <c r="B149" i="7" s="1"/>
  <c r="B277" i="7" a="1"/>
  <c r="B277" i="7" s="1"/>
  <c r="B281" i="7" a="1"/>
  <c r="B281" i="7" s="1"/>
  <c r="A286" i="7"/>
  <c r="B306" i="7" a="1"/>
  <c r="B306" i="7" s="1"/>
  <c r="A345" i="7"/>
  <c r="A354" i="7"/>
  <c r="B358" i="7" a="1"/>
  <c r="B358" i="7" s="1"/>
  <c r="A400" i="7"/>
  <c r="B586" i="7" a="1"/>
  <c r="B586" i="7" s="1"/>
  <c r="B589" i="7" a="1"/>
  <c r="B589" i="7" s="1"/>
  <c r="B665" i="7" a="1"/>
  <c r="B665" i="7" s="1"/>
  <c r="B44" i="7" a="1"/>
  <c r="B44" i="7" s="1"/>
  <c r="B57" i="7" a="1"/>
  <c r="B57" i="7" s="1"/>
  <c r="A57" i="7"/>
  <c r="B65" i="7" a="1"/>
  <c r="B65" i="7" s="1"/>
  <c r="A66" i="7"/>
  <c r="B66" i="7" a="1"/>
  <c r="B66" i="7" s="1"/>
  <c r="A105" i="7"/>
  <c r="B2" i="7" a="1"/>
  <c r="B2" i="7" s="1"/>
  <c r="B10" i="7" a="1"/>
  <c r="B10" i="7" s="1"/>
  <c r="A10" i="7"/>
  <c r="A14" i="7"/>
  <c r="A20" i="7"/>
  <c r="B20" i="7" a="1"/>
  <c r="B20" i="7" s="1"/>
  <c r="A24" i="7"/>
  <c r="B28" i="7" a="1"/>
  <c r="B28" i="7" s="1"/>
  <c r="A36" i="7"/>
  <c r="B36" i="7" a="1"/>
  <c r="B36" i="7" s="1"/>
  <c r="B58" i="7" a="1"/>
  <c r="B58" i="7" s="1"/>
  <c r="A60" i="7"/>
  <c r="A67" i="7"/>
  <c r="B72" i="7" a="1"/>
  <c r="B72" i="7" s="1"/>
  <c r="B73" i="7" a="1"/>
  <c r="B73" i="7" s="1"/>
  <c r="B79" i="7" a="1"/>
  <c r="B79" i="7" s="1"/>
  <c r="B81" i="7" a="1"/>
  <c r="B81" i="7" s="1"/>
  <c r="A81" i="7"/>
  <c r="B105" i="7" a="1"/>
  <c r="B105" i="7" s="1"/>
  <c r="B130" i="7" a="1"/>
  <c r="B130" i="7" s="1"/>
  <c r="A208" i="7"/>
  <c r="A237" i="7"/>
  <c r="A258" i="7"/>
  <c r="B301" i="7" a="1"/>
  <c r="B301" i="7" s="1"/>
  <c r="A326" i="7"/>
  <c r="B325" i="7" a="1"/>
  <c r="B325" i="7" s="1"/>
  <c r="B322" i="7" a="1"/>
  <c r="B322" i="7" s="1"/>
  <c r="B326" i="7" a="1"/>
  <c r="B326" i="7" s="1"/>
  <c r="A349" i="7"/>
  <c r="B409" i="7" a="1"/>
  <c r="B409" i="7" s="1"/>
  <c r="A409" i="7"/>
  <c r="B410" i="7" a="1"/>
  <c r="B410" i="7" s="1"/>
  <c r="B417" i="7" a="1"/>
  <c r="B417" i="7" s="1"/>
  <c r="B457" i="7" a="1"/>
  <c r="B457" i="7" s="1"/>
  <c r="B544" i="7" a="1"/>
  <c r="B544" i="7" s="1"/>
  <c r="A608" i="7"/>
  <c r="B12" i="7" a="1"/>
  <c r="B12" i="7" s="1"/>
  <c r="A28" i="7"/>
  <c r="A40" i="7"/>
  <c r="B108" i="7" a="1"/>
  <c r="B108" i="7" s="1"/>
  <c r="A21" i="7"/>
  <c r="B30" i="7" a="1"/>
  <c r="B30" i="7" s="1"/>
  <c r="A37" i="7"/>
  <c r="B42" i="7" a="1"/>
  <c r="B42" i="7" s="1"/>
  <c r="A42" i="7"/>
  <c r="A64" i="7"/>
  <c r="A73" i="7"/>
  <c r="B82" i="7" a="1"/>
  <c r="B82" i="7" s="1"/>
  <c r="B98" i="7" a="1"/>
  <c r="B98" i="7" s="1"/>
  <c r="B167" i="7" a="1"/>
  <c r="B167" i="7" s="1"/>
  <c r="B219" i="7" a="1"/>
  <c r="B219" i="7" s="1"/>
  <c r="B253" i="7" a="1"/>
  <c r="B253" i="7" s="1"/>
  <c r="B272" i="7" a="1"/>
  <c r="B272" i="7" s="1"/>
  <c r="A302" i="7"/>
  <c r="B426" i="7" a="1"/>
  <c r="B426" i="7" s="1"/>
  <c r="B434" i="7" a="1"/>
  <c r="B434" i="7" s="1"/>
  <c r="B433" i="7" a="1"/>
  <c r="B433" i="7" s="1"/>
  <c r="B430" i="7" a="1"/>
  <c r="B430" i="7" s="1"/>
  <c r="A434" i="7"/>
  <c r="B431" i="7" a="1"/>
  <c r="B431" i="7" s="1"/>
  <c r="B428" i="7" a="1"/>
  <c r="B428" i="7" s="1"/>
  <c r="B425" i="7" a="1"/>
  <c r="B425" i="7" s="1"/>
  <c r="B512" i="7" a="1"/>
  <c r="B512" i="7" s="1"/>
  <c r="B18" i="7" a="1"/>
  <c r="B18" i="7" s="1"/>
  <c r="B34" i="7" a="1"/>
  <c r="B34" i="7" s="1"/>
  <c r="B50" i="7" a="1"/>
  <c r="B50" i="7" s="1"/>
  <c r="B51" i="7" a="1"/>
  <c r="B51" i="7" s="1"/>
  <c r="A51" i="7"/>
  <c r="B84" i="7" a="1"/>
  <c r="B84" i="7" s="1"/>
  <c r="B112" i="7" a="1"/>
  <c r="B112" i="7" s="1"/>
  <c r="B121" i="7" a="1"/>
  <c r="B121" i="7" s="1"/>
  <c r="B147" i="7" a="1"/>
  <c r="B147" i="7" s="1"/>
  <c r="B152" i="7" a="1"/>
  <c r="B152" i="7" s="1"/>
  <c r="A152" i="7"/>
  <c r="B153" i="7" a="1"/>
  <c r="B153" i="7" s="1"/>
  <c r="B146" i="7" a="1"/>
  <c r="B146" i="7" s="1"/>
  <c r="A168" i="7"/>
  <c r="B191" i="7" a="1"/>
  <c r="B191" i="7" s="1"/>
  <c r="B233" i="7" a="1"/>
  <c r="B233" i="7" s="1"/>
  <c r="B243" i="7" a="1"/>
  <c r="B243" i="7" s="1"/>
  <c r="B242" i="7" a="1"/>
  <c r="B242" i="7" s="1"/>
  <c r="A243" i="7"/>
  <c r="B240" i="7" a="1"/>
  <c r="B240" i="7" s="1"/>
  <c r="B244" i="7" a="1"/>
  <c r="B244" i="7" s="1"/>
  <c r="B366" i="7" a="1"/>
  <c r="B366" i="7" s="1"/>
  <c r="A397" i="7"/>
  <c r="B481" i="7" a="1"/>
  <c r="B481" i="7" s="1"/>
  <c r="B527" i="7" a="1"/>
  <c r="B527" i="7" s="1"/>
  <c r="A100" i="7"/>
  <c r="A146" i="7"/>
  <c r="A157" i="7"/>
  <c r="B164" i="7" a="1"/>
  <c r="B164" i="7" s="1"/>
  <c r="B182" i="7" a="1"/>
  <c r="B182" i="7" s="1"/>
  <c r="A182" i="7"/>
  <c r="B187" i="7" a="1"/>
  <c r="B187" i="7" s="1"/>
  <c r="A194" i="7"/>
  <c r="B200" i="7" a="1"/>
  <c r="B200" i="7" s="1"/>
  <c r="A223" i="7"/>
  <c r="A234" i="7"/>
  <c r="B245" i="7" a="1"/>
  <c r="B245" i="7" s="1"/>
  <c r="B251" i="7" a="1"/>
  <c r="B251" i="7" s="1"/>
  <c r="A276" i="7"/>
  <c r="B287" i="7" a="1"/>
  <c r="B287" i="7" s="1"/>
  <c r="A294" i="7"/>
  <c r="A299" i="7"/>
  <c r="A306" i="7"/>
  <c r="A313" i="7"/>
  <c r="B317" i="7" a="1"/>
  <c r="B317" i="7" s="1"/>
  <c r="B324" i="7" a="1"/>
  <c r="B324" i="7" s="1"/>
  <c r="A335" i="7"/>
  <c r="B346" i="7" a="1"/>
  <c r="B346" i="7" s="1"/>
  <c r="B348" i="7" a="1"/>
  <c r="B348" i="7" s="1"/>
  <c r="A380" i="7"/>
  <c r="B386" i="7" a="1"/>
  <c r="B386" i="7" s="1"/>
  <c r="B401" i="7" a="1"/>
  <c r="B401" i="7" s="1"/>
  <c r="B420" i="7" a="1"/>
  <c r="B420" i="7" s="1"/>
  <c r="A425" i="7"/>
  <c r="B466" i="7" a="1"/>
  <c r="B466" i="7" s="1"/>
  <c r="A483" i="7"/>
  <c r="A498" i="7"/>
  <c r="B500" i="7" a="1"/>
  <c r="B500" i="7" s="1"/>
  <c r="B513" i="7" a="1"/>
  <c r="B513" i="7" s="1"/>
  <c r="A516" i="7"/>
  <c r="B518" i="7" a="1"/>
  <c r="B518" i="7" s="1"/>
  <c r="A534" i="7"/>
  <c r="A539" i="7"/>
  <c r="B547" i="7" a="1"/>
  <c r="B547" i="7" s="1"/>
  <c r="B543" i="7" a="1"/>
  <c r="B543" i="7" s="1"/>
  <c r="A558" i="7"/>
  <c r="A595" i="7"/>
  <c r="B637" i="7" a="1"/>
  <c r="B637" i="7" s="1"/>
  <c r="B131" i="7" a="1"/>
  <c r="B131" i="7" s="1"/>
  <c r="B157" i="7" a="1"/>
  <c r="B157" i="7" s="1"/>
  <c r="B160" i="7" a="1"/>
  <c r="B160" i="7" s="1"/>
  <c r="A171" i="7"/>
  <c r="A176" i="7"/>
  <c r="A183" i="7"/>
  <c r="A190" i="7"/>
  <c r="B194" i="7" a="1"/>
  <c r="B194" i="7" s="1"/>
  <c r="B201" i="7" a="1"/>
  <c r="B201" i="7" s="1"/>
  <c r="A212" i="7"/>
  <c r="B223" i="7" a="1"/>
  <c r="B223" i="7" s="1"/>
  <c r="B234" i="7" a="1"/>
  <c r="B234" i="7" s="1"/>
  <c r="B236" i="7" a="1"/>
  <c r="B236" i="7" s="1"/>
  <c r="B270" i="7" a="1"/>
  <c r="B270" i="7" s="1"/>
  <c r="A277" i="7"/>
  <c r="B279" i="7" a="1"/>
  <c r="B279" i="7" s="1"/>
  <c r="A295" i="7"/>
  <c r="B337" i="7" a="1"/>
  <c r="B337" i="7" s="1"/>
  <c r="A337" i="7"/>
  <c r="B342" i="7" a="1"/>
  <c r="B342" i="7" s="1"/>
  <c r="B355" i="7" a="1"/>
  <c r="B355" i="7" s="1"/>
  <c r="B380" i="7" a="1"/>
  <c r="B380" i="7" s="1"/>
  <c r="A422" i="7"/>
  <c r="B421" i="7" a="1"/>
  <c r="B421" i="7" s="1"/>
  <c r="B450" i="7" a="1"/>
  <c r="B450" i="7" s="1"/>
  <c r="A454" i="7"/>
  <c r="A464" i="7"/>
  <c r="A467" i="7"/>
  <c r="B469" i="7" a="1"/>
  <c r="B469" i="7" s="1"/>
  <c r="B476" i="7" a="1"/>
  <c r="B476" i="7" s="1"/>
  <c r="B478" i="7" a="1"/>
  <c r="B478" i="7" s="1"/>
  <c r="A490" i="7"/>
  <c r="B501" i="7" a="1"/>
  <c r="B501" i="7" s="1"/>
  <c r="A526" i="7"/>
  <c r="B539" i="7" a="1"/>
  <c r="B539" i="7" s="1"/>
  <c r="B542" i="7" a="1"/>
  <c r="B542" i="7" s="1"/>
  <c r="A548" i="7"/>
  <c r="B550" i="7" a="1"/>
  <c r="B550" i="7" s="1"/>
  <c r="A562" i="7"/>
  <c r="A614" i="7"/>
  <c r="A651" i="7"/>
  <c r="B777" i="7" a="1"/>
  <c r="B777" i="7" s="1"/>
  <c r="A785" i="7"/>
  <c r="B785" i="7" a="1"/>
  <c r="B785" i="7" s="1"/>
  <c r="B783" i="7" a="1"/>
  <c r="B783" i="7" s="1"/>
  <c r="B80" i="7" a="1"/>
  <c r="B80" i="7" s="1"/>
  <c r="A103" i="7"/>
  <c r="B129" i="7" a="1"/>
  <c r="B129" i="7" s="1"/>
  <c r="A129" i="7"/>
  <c r="A138" i="7"/>
  <c r="B140" i="7" a="1"/>
  <c r="B140" i="7" s="1"/>
  <c r="B168" i="7" a="1"/>
  <c r="B168" i="7" s="1"/>
  <c r="A179" i="7"/>
  <c r="A185" i="7"/>
  <c r="B196" i="7" a="1"/>
  <c r="B196" i="7" s="1"/>
  <c r="A203" i="7"/>
  <c r="A215" i="7"/>
  <c r="A222" i="7"/>
  <c r="A226" i="7"/>
  <c r="A233" i="7"/>
  <c r="B237" i="7" a="1"/>
  <c r="B237" i="7" s="1"/>
  <c r="B266" i="7" a="1"/>
  <c r="B266" i="7" s="1"/>
  <c r="B268" i="7" a="1"/>
  <c r="B268" i="7" s="1"/>
  <c r="B302" i="7" a="1"/>
  <c r="B302" i="7" s="1"/>
  <c r="A309" i="7"/>
  <c r="B311" i="7" a="1"/>
  <c r="B311" i="7" s="1"/>
  <c r="B345" i="7" a="1"/>
  <c r="B345" i="7" s="1"/>
  <c r="B368" i="7" a="1"/>
  <c r="B368" i="7" s="1"/>
  <c r="A368" i="7"/>
  <c r="A379" i="7"/>
  <c r="A438" i="7"/>
  <c r="A440" i="7"/>
  <c r="B440" i="7" a="1"/>
  <c r="B440" i="7" s="1"/>
  <c r="A443" i="7"/>
  <c r="A456" i="7"/>
  <c r="B473" i="7" a="1"/>
  <c r="B473" i="7" s="1"/>
  <c r="B491" i="7" a="1"/>
  <c r="B491" i="7" s="1"/>
  <c r="B494" i="7" a="1"/>
  <c r="B494" i="7" s="1"/>
  <c r="B506" i="7" a="1"/>
  <c r="B506" i="7" s="1"/>
  <c r="A512" i="7"/>
  <c r="B566" i="7" a="1"/>
  <c r="B566" i="7" s="1"/>
  <c r="A578" i="7"/>
  <c r="A611" i="7"/>
  <c r="B661" i="7" a="1"/>
  <c r="B661" i="7" s="1"/>
  <c r="B672" i="7" a="1"/>
  <c r="B672" i="7" s="1"/>
  <c r="B686" i="7" a="1"/>
  <c r="B686" i="7" s="1"/>
  <c r="A31" i="7"/>
  <c r="B70" i="7" a="1"/>
  <c r="B70" i="7" s="1"/>
  <c r="A75" i="7"/>
  <c r="B106" i="7" a="1"/>
  <c r="B106" i="7" s="1"/>
  <c r="A130" i="7"/>
  <c r="B138" i="7" a="1"/>
  <c r="B138" i="7" s="1"/>
  <c r="A141" i="7"/>
  <c r="B148" i="7" a="1"/>
  <c r="B148" i="7" s="1"/>
  <c r="A186" i="7"/>
  <c r="B188" i="7" a="1"/>
  <c r="B188" i="7" s="1"/>
  <c r="B197" i="7" a="1"/>
  <c r="B197" i="7" s="1"/>
  <c r="B257" i="7" a="1"/>
  <c r="B257" i="7" s="1"/>
  <c r="A257" i="7"/>
  <c r="B262" i="7" a="1"/>
  <c r="B262" i="7" s="1"/>
  <c r="A269" i="7"/>
  <c r="B275" i="7" a="1"/>
  <c r="B275" i="7" s="1"/>
  <c r="A298" i="7"/>
  <c r="B309" i="7" a="1"/>
  <c r="B309" i="7" s="1"/>
  <c r="B312" i="7" a="1"/>
  <c r="B312" i="7" s="1"/>
  <c r="B315" i="7" a="1"/>
  <c r="B315" i="7" s="1"/>
  <c r="A334" i="7"/>
  <c r="A340" i="7"/>
  <c r="B351" i="7" a="1"/>
  <c r="B351" i="7" s="1"/>
  <c r="A358" i="7"/>
  <c r="A361" i="7"/>
  <c r="A369" i="7"/>
  <c r="A392" i="7"/>
  <c r="B392" i="7" a="1"/>
  <c r="B392" i="7" s="1"/>
  <c r="A407" i="7"/>
  <c r="A444" i="7"/>
  <c r="A460" i="7"/>
  <c r="B461" i="7" a="1"/>
  <c r="B461" i="7" s="1"/>
  <c r="B487" i="7" a="1"/>
  <c r="B487" i="7" s="1"/>
  <c r="A487" i="7"/>
  <c r="B499" i="7" a="1"/>
  <c r="B499" i="7" s="1"/>
  <c r="B509" i="7" a="1"/>
  <c r="B509" i="7" s="1"/>
  <c r="B563" i="7" a="1"/>
  <c r="B563" i="7" s="1"/>
  <c r="B559" i="7" a="1"/>
  <c r="B559" i="7" s="1"/>
  <c r="B560" i="7" a="1"/>
  <c r="B560" i="7" s="1"/>
  <c r="A571" i="7"/>
  <c r="A590" i="7"/>
  <c r="B605" i="7" a="1"/>
  <c r="B605" i="7" s="1"/>
  <c r="B621" i="7" a="1"/>
  <c r="B621" i="7" s="1"/>
  <c r="B144" i="7" a="1"/>
  <c r="B144" i="7" s="1"/>
  <c r="A155" i="7"/>
  <c r="A164" i="7"/>
  <c r="A175" i="7"/>
  <c r="B189" i="7" a="1"/>
  <c r="B189" i="7" s="1"/>
  <c r="B192" i="7" a="1"/>
  <c r="B192" i="7" s="1"/>
  <c r="A200" i="7"/>
  <c r="A217" i="7"/>
  <c r="A228" i="7"/>
  <c r="B239" i="7" a="1"/>
  <c r="B239" i="7" s="1"/>
  <c r="A246" i="7"/>
  <c r="A251" i="7"/>
  <c r="A265" i="7"/>
  <c r="B276" i="7" a="1"/>
  <c r="B276" i="7" s="1"/>
  <c r="A287" i="7"/>
  <c r="B300" i="7" a="1"/>
  <c r="B300" i="7" s="1"/>
  <c r="A341" i="7"/>
  <c r="B343" i="7" a="1"/>
  <c r="B343" i="7" s="1"/>
  <c r="A359" i="7"/>
  <c r="B371" i="7" a="1"/>
  <c r="B371" i="7" s="1"/>
  <c r="A371" i="7"/>
  <c r="A386" i="7"/>
  <c r="B388" i="7" a="1"/>
  <c r="B388" i="7" s="1"/>
  <c r="A415" i="7"/>
  <c r="B418" i="7" a="1"/>
  <c r="B418" i="7" s="1"/>
  <c r="A424" i="7"/>
  <c r="B424" i="7" a="1"/>
  <c r="B424" i="7" s="1"/>
  <c r="B444" i="7" a="1"/>
  <c r="B444" i="7" s="1"/>
  <c r="A446" i="7"/>
  <c r="B452" i="7" a="1"/>
  <c r="B452" i="7" s="1"/>
  <c r="A452" i="7"/>
  <c r="B453" i="7" a="1"/>
  <c r="B453" i="7" s="1"/>
  <c r="A463" i="7"/>
  <c r="B474" i="7" a="1"/>
  <c r="B474" i="7" s="1"/>
  <c r="A474" i="7"/>
  <c r="B475" i="7" a="1"/>
  <c r="B475" i="7" s="1"/>
  <c r="A482" i="7"/>
  <c r="B484" i="7" a="1"/>
  <c r="B484" i="7" s="1"/>
  <c r="A500" i="7"/>
  <c r="B514" i="7" a="1"/>
  <c r="B514" i="7" s="1"/>
  <c r="A530" i="7"/>
  <c r="A544" i="7"/>
  <c r="B582" i="7" a="1"/>
  <c r="B582" i="7" s="1"/>
  <c r="A594" i="7"/>
  <c r="A635" i="7"/>
  <c r="B649" i="7" a="1"/>
  <c r="B649" i="7" s="1"/>
  <c r="B657" i="7" a="1"/>
  <c r="B657" i="7" s="1"/>
  <c r="B693" i="7" a="1"/>
  <c r="B693" i="7" s="1"/>
  <c r="A693" i="7"/>
  <c r="B690" i="7" a="1"/>
  <c r="B690" i="7" s="1"/>
  <c r="B694" i="7" a="1"/>
  <c r="B694" i="7" s="1"/>
  <c r="A709" i="7"/>
  <c r="B723" i="7" a="1"/>
  <c r="B723" i="7" s="1"/>
  <c r="B177" i="7" a="1"/>
  <c r="B177" i="7" s="1"/>
  <c r="A218" i="7"/>
  <c r="B220" i="7" a="1"/>
  <c r="B220" i="7" s="1"/>
  <c r="A229" i="7"/>
  <c r="B231" i="7" a="1"/>
  <c r="B231" i="7" s="1"/>
  <c r="A247" i="7"/>
  <c r="B258" i="7" a="1"/>
  <c r="B258" i="7" s="1"/>
  <c r="B289" i="7" a="1"/>
  <c r="B289" i="7" s="1"/>
  <c r="A289" i="7"/>
  <c r="A301" i="7"/>
  <c r="B307" i="7" a="1"/>
  <c r="B307" i="7" s="1"/>
  <c r="A330" i="7"/>
  <c r="B341" i="7" a="1"/>
  <c r="B341" i="7" s="1"/>
  <c r="B344" i="7" a="1"/>
  <c r="B344" i="7" s="1"/>
  <c r="B347" i="7" a="1"/>
  <c r="B347" i="7" s="1"/>
  <c r="A355" i="7"/>
  <c r="A389" i="7"/>
  <c r="A396" i="7"/>
  <c r="B398" i="7" a="1"/>
  <c r="B398" i="7" s="1"/>
  <c r="A398" i="7"/>
  <c r="B399" i="7" a="1"/>
  <c r="B399" i="7" s="1"/>
  <c r="B402" i="7" a="1"/>
  <c r="B402" i="7" s="1"/>
  <c r="A413" i="7"/>
  <c r="A416" i="7"/>
  <c r="B427" i="7" a="1"/>
  <c r="B427" i="7" s="1"/>
  <c r="A450" i="7"/>
  <c r="B463" i="7" a="1"/>
  <c r="B463" i="7" s="1"/>
  <c r="B460" i="7" a="1"/>
  <c r="B460" i="7" s="1"/>
  <c r="A465" i="7"/>
  <c r="B464" i="7" a="1"/>
  <c r="B464" i="7" s="1"/>
  <c r="B485" i="7" a="1"/>
  <c r="B485" i="7" s="1"/>
  <c r="B502" i="7" a="1"/>
  <c r="B502" i="7" s="1"/>
  <c r="A515" i="7"/>
  <c r="A522" i="7"/>
  <c r="B538" i="7" a="1"/>
  <c r="B538" i="7" s="1"/>
  <c r="B546" i="7" a="1"/>
  <c r="B546" i="7" s="1"/>
  <c r="B561" i="7" a="1"/>
  <c r="B561" i="7" s="1"/>
  <c r="B569" i="7" a="1"/>
  <c r="B569" i="7" s="1"/>
  <c r="B579" i="7" a="1"/>
  <c r="B579" i="7" s="1"/>
  <c r="B575" i="7" a="1"/>
  <c r="B575" i="7" s="1"/>
  <c r="B576" i="7" a="1"/>
  <c r="B576" i="7" s="1"/>
  <c r="A587" i="7"/>
  <c r="A622" i="7"/>
  <c r="B630" i="7" a="1"/>
  <c r="B630" i="7" s="1"/>
  <c r="B857" i="7" a="1"/>
  <c r="B857" i="7" s="1"/>
  <c r="A160" i="7"/>
  <c r="B166" i="7" a="1"/>
  <c r="B166" i="7" s="1"/>
  <c r="A166" i="7"/>
  <c r="A4023" i="7"/>
  <c r="A4007" i="7"/>
  <c r="A3991" i="7"/>
  <c r="A3975" i="7"/>
  <c r="A3959" i="7"/>
  <c r="A3943" i="7"/>
  <c r="A3927" i="7"/>
  <c r="A3911" i="7"/>
  <c r="A3895" i="7"/>
  <c r="A3879" i="7"/>
  <c r="A3863" i="7"/>
  <c r="A3847" i="7"/>
  <c r="A3831" i="7"/>
  <c r="A3815" i="7"/>
  <c r="A3799" i="7"/>
  <c r="A3783" i="7"/>
  <c r="A3767" i="7"/>
  <c r="A3751" i="7"/>
  <c r="A3735" i="7"/>
  <c r="A3719" i="7"/>
  <c r="A3703" i="7"/>
  <c r="A3864" i="7"/>
  <c r="A4017" i="7"/>
  <c r="A4001" i="7"/>
  <c r="A3985" i="7"/>
  <c r="A4012" i="7"/>
  <c r="A3996" i="7"/>
  <c r="A3993" i="7"/>
  <c r="A3990" i="7"/>
  <c r="A3973" i="7"/>
  <c r="A3942" i="7"/>
  <c r="A3883" i="7"/>
  <c r="A3873" i="7"/>
  <c r="A3841" i="7"/>
  <c r="A3761" i="7"/>
  <c r="A3734" i="7"/>
  <c r="A4009" i="7"/>
  <c r="A4006" i="7"/>
  <c r="A3932" i="7"/>
  <c r="A3803" i="7"/>
  <c r="A3780" i="7"/>
  <c r="A4022" i="7"/>
  <c r="A3963" i="7"/>
  <c r="A3953" i="7"/>
  <c r="A3894" i="7"/>
  <c r="A3830" i="7"/>
  <c r="A3884" i="7"/>
  <c r="A3845" i="7"/>
  <c r="A3834" i="7"/>
  <c r="A3777" i="7"/>
  <c r="A3769" i="7"/>
  <c r="A3750" i="7"/>
  <c r="A4000" i="7"/>
  <c r="A3974" i="7"/>
  <c r="A3915" i="7"/>
  <c r="A3905" i="7"/>
  <c r="A3819" i="7"/>
  <c r="A4016" i="7"/>
  <c r="A3964" i="7"/>
  <c r="A3926" i="7"/>
  <c r="A3867" i="7"/>
  <c r="A3857" i="7"/>
  <c r="A3793" i="7"/>
  <c r="A3766" i="7"/>
  <c r="A3916" i="7"/>
  <c r="A3961" i="7"/>
  <c r="A3947" i="7"/>
  <c r="A3937" i="7"/>
  <c r="A3878" i="7"/>
  <c r="A3850" i="7"/>
  <c r="A3755" i="7"/>
  <c r="A4021" i="7"/>
  <c r="A3931" i="7"/>
  <c r="A3921" i="7"/>
  <c r="A3862" i="7"/>
  <c r="A3848" i="7"/>
  <c r="A3829" i="7"/>
  <c r="A3787" i="7"/>
  <c r="A3772" i="7"/>
  <c r="A3764" i="7"/>
  <c r="A3980" i="7"/>
  <c r="A3952" i="7"/>
  <c r="A3914" i="7"/>
  <c r="A3969" i="7"/>
  <c r="A3840" i="7"/>
  <c r="A3712" i="7"/>
  <c r="A3685" i="7"/>
  <c r="A3637" i="7"/>
  <c r="A3573" i="7"/>
  <c r="A3846" i="7"/>
  <c r="A3806" i="7"/>
  <c r="A3771" i="7"/>
  <c r="A3729" i="7"/>
  <c r="A3694" i="7"/>
  <c r="A3832" i="7"/>
  <c r="A3948" i="7"/>
  <c r="A3899" i="7"/>
  <c r="A3835" i="7"/>
  <c r="A3809" i="7"/>
  <c r="A3913" i="7"/>
  <c r="A3910" i="7"/>
  <c r="A3760" i="7"/>
  <c r="A3745" i="7"/>
  <c r="A3677" i="7"/>
  <c r="A3663" i="7"/>
  <c r="A3658" i="7"/>
  <c r="A3653" i="7"/>
  <c r="A3962" i="7"/>
  <c r="A3886" i="7"/>
  <c r="A3733" i="7"/>
  <c r="A3706" i="7"/>
  <c r="A3872" i="7"/>
  <c r="A3801" i="7"/>
  <c r="A3930" i="7"/>
  <c r="A3900" i="7"/>
  <c r="A3798" i="7"/>
  <c r="A4005" i="7"/>
  <c r="A3989" i="7"/>
  <c r="A3889" i="7"/>
  <c r="A3833" i="7"/>
  <c r="A3790" i="7"/>
  <c r="A3752" i="7"/>
  <c r="A3669" i="7"/>
  <c r="A3605" i="7"/>
  <c r="A3982" i="7"/>
  <c r="A3979" i="7"/>
  <c r="A3968" i="7"/>
  <c r="A3828" i="7"/>
  <c r="A3802" i="7"/>
  <c r="A3718" i="7"/>
  <c r="A4027" i="7"/>
  <c r="A4014" i="7"/>
  <c r="A4011" i="7"/>
  <c r="A3998" i="7"/>
  <c r="A3995" i="7"/>
  <c r="A3825" i="7"/>
  <c r="A3882" i="7"/>
  <c r="A3865" i="7"/>
  <c r="A3851" i="7"/>
  <c r="A3684" i="7"/>
  <c r="A3632" i="7"/>
  <c r="A3556" i="7"/>
  <c r="A3861" i="7"/>
  <c r="A3700" i="7"/>
  <c r="A3697" i="7"/>
  <c r="A3577" i="7"/>
  <c r="A3836" i="7"/>
  <c r="A3739" i="7"/>
  <c r="A3713" i="7"/>
  <c r="A3704" i="7"/>
  <c r="A3589" i="7"/>
  <c r="A3548" i="7"/>
  <c r="A3854" i="7"/>
  <c r="A3636" i="7"/>
  <c r="A3813" i="7"/>
  <c r="A3782" i="7"/>
  <c r="A3722" i="7"/>
  <c r="A3707" i="7"/>
  <c r="A3540" i="7"/>
  <c r="A3500" i="7"/>
  <c r="A3468" i="7"/>
  <c r="A3958" i="7"/>
  <c r="A3920" i="7"/>
  <c r="A3675" i="7"/>
  <c r="A3672" i="7"/>
  <c r="A3756" i="7"/>
  <c r="A3748" i="7"/>
  <c r="A3737" i="7"/>
  <c r="A3695" i="7"/>
  <c r="A3723" i="7"/>
  <c r="A3708" i="7"/>
  <c r="A3814" i="7"/>
  <c r="A3770" i="7"/>
  <c r="A3726" i="7"/>
  <c r="A3702" i="7"/>
  <c r="A3641" i="7"/>
  <c r="A3634" i="7"/>
  <c r="A3626" i="7"/>
  <c r="A3868" i="7"/>
  <c r="A3717" i="7"/>
  <c r="A3659" i="7"/>
  <c r="A3638" i="7"/>
  <c r="A3603" i="7"/>
  <c r="A3599" i="7"/>
  <c r="A3941" i="7"/>
  <c r="A3666" i="7"/>
  <c r="A3645" i="7"/>
  <c r="A3623" i="7"/>
  <c r="A3817" i="7"/>
  <c r="A3768" i="7"/>
  <c r="A3696" i="7"/>
  <c r="A3690" i="7"/>
  <c r="A3627" i="7"/>
  <c r="A3934" i="7"/>
  <c r="A3749" i="7"/>
  <c r="A3687" i="7"/>
  <c r="A3680" i="7"/>
  <c r="A3656" i="7"/>
  <c r="A3631" i="7"/>
  <c r="A3619" i="7"/>
  <c r="A3820" i="7"/>
  <c r="A3670" i="7"/>
  <c r="A3721" i="7"/>
  <c r="A3667" i="7"/>
  <c r="A3660" i="7"/>
  <c r="A3646" i="7"/>
  <c r="A3635" i="7"/>
  <c r="A3644" i="7"/>
  <c r="A3532" i="7"/>
  <c r="A3469" i="7"/>
  <c r="A3449" i="7"/>
  <c r="A3586" i="7"/>
  <c r="A3503" i="7"/>
  <c r="A3592" i="7"/>
  <c r="A3492" i="7"/>
  <c r="A3462" i="7"/>
  <c r="A3401" i="7"/>
  <c r="A3337" i="7"/>
  <c r="A3612" i="7"/>
  <c r="A3529" i="7"/>
  <c r="A3629" i="7"/>
  <c r="A3618" i="7"/>
  <c r="A3604" i="7"/>
  <c r="A3575" i="7"/>
  <c r="A3572" i="7"/>
  <c r="A3543" i="7"/>
  <c r="A3526" i="7"/>
  <c r="A3489" i="7"/>
  <c r="A3470" i="7"/>
  <c r="A3584" i="7"/>
  <c r="A3566" i="7"/>
  <c r="A3533" i="7"/>
  <c r="A3478" i="7"/>
  <c r="A3596" i="7"/>
  <c r="A3550" i="7"/>
  <c r="A3519" i="7"/>
  <c r="A3515" i="7"/>
  <c r="A3621" i="7"/>
  <c r="A3590" i="7"/>
  <c r="A3587" i="7"/>
  <c r="A3537" i="7"/>
  <c r="A3530" i="7"/>
  <c r="A3534" i="7"/>
  <c r="A3648" i="7"/>
  <c r="A3640" i="7"/>
  <c r="A3616" i="7"/>
  <c r="A3602" i="7"/>
  <c r="A3576" i="7"/>
  <c r="A3501" i="7"/>
  <c r="A3494" i="7"/>
  <c r="A3608" i="7"/>
  <c r="A3582" i="7"/>
  <c r="A3567" i="7"/>
  <c r="A3554" i="7"/>
  <c r="A3551" i="7"/>
  <c r="A3516" i="7"/>
  <c r="A3479" i="7"/>
  <c r="A3564" i="7"/>
  <c r="A3541" i="7"/>
  <c r="A3498" i="7"/>
  <c r="A3487" i="7"/>
  <c r="A3483" i="7"/>
  <c r="A3460" i="7"/>
  <c r="A3594" i="7"/>
  <c r="A3538" i="7"/>
  <c r="A3535" i="7"/>
  <c r="A3513" i="7"/>
  <c r="A3651" i="7"/>
  <c r="A3600" i="7"/>
  <c r="A3555" i="7"/>
  <c r="A3545" i="7"/>
  <c r="A3524" i="7"/>
  <c r="A3502" i="7"/>
  <c r="A3448" i="7"/>
  <c r="A3625" i="7"/>
  <c r="A3517" i="7"/>
  <c r="A3476" i="7"/>
  <c r="A3453" i="7"/>
  <c r="A3521" i="7"/>
  <c r="A3485" i="7"/>
  <c r="A3463" i="7"/>
  <c r="A3399" i="7"/>
  <c r="A3348" i="7"/>
  <c r="A3286" i="7"/>
  <c r="A3282" i="7"/>
  <c r="A3278" i="7"/>
  <c r="A3246" i="7"/>
  <c r="A3214" i="7"/>
  <c r="A3200" i="7"/>
  <c r="A3450" i="7"/>
  <c r="A3447" i="7"/>
  <c r="A3360" i="7"/>
  <c r="A3329" i="7"/>
  <c r="A3325" i="7"/>
  <c r="A3321" i="7"/>
  <c r="A3195" i="7"/>
  <c r="A3179" i="7"/>
  <c r="A3571" i="7"/>
  <c r="A3466" i="7"/>
  <c r="A3414" i="7"/>
  <c r="A3317" i="7"/>
  <c r="A3304" i="7"/>
  <c r="A3251" i="7"/>
  <c r="A3219" i="7"/>
  <c r="A3499" i="7"/>
  <c r="A3438" i="7"/>
  <c r="A3407" i="7"/>
  <c r="A3392" i="7"/>
  <c r="A3384" i="7"/>
  <c r="A3380" i="7"/>
  <c r="A3372" i="7"/>
  <c r="A3345" i="7"/>
  <c r="A3606" i="7"/>
  <c r="A3400" i="7"/>
  <c r="A3388" i="7"/>
  <c r="A3368" i="7"/>
  <c r="A3330" i="7"/>
  <c r="A3326" i="7"/>
  <c r="A3265" i="7"/>
  <c r="A3542" i="7"/>
  <c r="A3353" i="7"/>
  <c r="A3510" i="7"/>
  <c r="A3422" i="7"/>
  <c r="A3404" i="7"/>
  <c r="A3497" i="7"/>
  <c r="A3467" i="7"/>
  <c r="A3451" i="7"/>
  <c r="A3439" i="7"/>
  <c r="A3432" i="7"/>
  <c r="A3419" i="7"/>
  <c r="A3389" i="7"/>
  <c r="A3350" i="7"/>
  <c r="A3331" i="7"/>
  <c r="A3310" i="7"/>
  <c r="A3262" i="7"/>
  <c r="A3230" i="7"/>
  <c r="A3614" i="7"/>
  <c r="A3508" i="7"/>
  <c r="A3412" i="7"/>
  <c r="A3362" i="7"/>
  <c r="A3335" i="7"/>
  <c r="A3580" i="7"/>
  <c r="A3416" i="7"/>
  <c r="A3339" i="7"/>
  <c r="A3323" i="7"/>
  <c r="A3484" i="7"/>
  <c r="A3446" i="7"/>
  <c r="A3443" i="7"/>
  <c r="A3433" i="7"/>
  <c r="A3394" i="7"/>
  <c r="A3390" i="7"/>
  <c r="A3382" i="7"/>
  <c r="A3374" i="7"/>
  <c r="A3370" i="7"/>
  <c r="A3343" i="7"/>
  <c r="A3319" i="7"/>
  <c r="A3315" i="7"/>
  <c r="A3272" i="7"/>
  <c r="A3465" i="7"/>
  <c r="A3409" i="7"/>
  <c r="A3398" i="7"/>
  <c r="A3378" i="7"/>
  <c r="A3355" i="7"/>
  <c r="A3328" i="7"/>
  <c r="A3294" i="7"/>
  <c r="A3506" i="7"/>
  <c r="A3471" i="7"/>
  <c r="A3402" i="7"/>
  <c r="A3336" i="7"/>
  <c r="A3281" i="7"/>
  <c r="A3277" i="7"/>
  <c r="A3268" i="7"/>
  <c r="A3254" i="7"/>
  <c r="A3245" i="7"/>
  <c r="A3236" i="7"/>
  <c r="A3222" i="7"/>
  <c r="A3213" i="7"/>
  <c r="A3474" i="7"/>
  <c r="A3437" i="7"/>
  <c r="A3427" i="7"/>
  <c r="A3340" i="7"/>
  <c r="A3324" i="7"/>
  <c r="A3320" i="7"/>
  <c r="A3482" i="7"/>
  <c r="A3444" i="7"/>
  <c r="A3434" i="7"/>
  <c r="A3424" i="7"/>
  <c r="A3417" i="7"/>
  <c r="A3395" i="7"/>
  <c r="A3387" i="7"/>
  <c r="A3379" i="7"/>
  <c r="A3375" i="7"/>
  <c r="A3367" i="7"/>
  <c r="A3344" i="7"/>
  <c r="A3299" i="7"/>
  <c r="A3264" i="7"/>
  <c r="A3232" i="7"/>
  <c r="A3201" i="7"/>
  <c r="A3131" i="7"/>
  <c r="A3067" i="7"/>
  <c r="A3248" i="7"/>
  <c r="A3208" i="7"/>
  <c r="A3338" i="7"/>
  <c r="A3285" i="7"/>
  <c r="A3257" i="7"/>
  <c r="A3194" i="7"/>
  <c r="A3178" i="7"/>
  <c r="A3288" i="7"/>
  <c r="A3198" i="7"/>
  <c r="A3166" i="7"/>
  <c r="A3149" i="7"/>
  <c r="A3132" i="7"/>
  <c r="A3141" i="7"/>
  <c r="A3369" i="7"/>
  <c r="A3346" i="7"/>
  <c r="A3233" i="7"/>
  <c r="A3162" i="7"/>
  <c r="A3124" i="7"/>
  <c r="A3098" i="7"/>
  <c r="A3060" i="7"/>
  <c r="A3283" i="7"/>
  <c r="A3266" i="7"/>
  <c r="A3249" i="7"/>
  <c r="A3209" i="7"/>
  <c r="A3243" i="7"/>
  <c r="A3240" i="7"/>
  <c r="A3199" i="7"/>
  <c r="A3150" i="7"/>
  <c r="A3133" i="7"/>
  <c r="A3275" i="7"/>
  <c r="A3163" i="7"/>
  <c r="A3125" i="7"/>
  <c r="A3099" i="7"/>
  <c r="A3061" i="7"/>
  <c r="A3014" i="7"/>
  <c r="A3009" i="7"/>
  <c r="A3004" i="7"/>
  <c r="A3377" i="7"/>
  <c r="A3203" i="7"/>
  <c r="A3180" i="7"/>
  <c r="A3146" i="7"/>
  <c r="A3082" i="7"/>
  <c r="A3267" i="7"/>
  <c r="A3216" i="7"/>
  <c r="A3292" i="7"/>
  <c r="A3273" i="7"/>
  <c r="A3241" i="7"/>
  <c r="A3147" i="7"/>
  <c r="A3083" i="7"/>
  <c r="A3020" i="7"/>
  <c r="A3051" i="7"/>
  <c r="A3021" i="7"/>
  <c r="A2968" i="7"/>
  <c r="A2904" i="7"/>
  <c r="A3139" i="7"/>
  <c r="A3130" i="7"/>
  <c r="A3092" i="7"/>
  <c r="A3089" i="7"/>
  <c r="A3072" i="7"/>
  <c r="A3055" i="7"/>
  <c r="A3177" i="7"/>
  <c r="A3151" i="7"/>
  <c r="A3148" i="7"/>
  <c r="A3106" i="7"/>
  <c r="A3037" i="7"/>
  <c r="A3006" i="7"/>
  <c r="A2998" i="7"/>
  <c r="A2994" i="7"/>
  <c r="A2977" i="7"/>
  <c r="A3193" i="7"/>
  <c r="A3169" i="7"/>
  <c r="A3122" i="7"/>
  <c r="A3086" i="7"/>
  <c r="A3069" i="7"/>
  <c r="A3052" i="7"/>
  <c r="A3041" i="7"/>
  <c r="A2973" i="7"/>
  <c r="A3204" i="7"/>
  <c r="A3116" i="7"/>
  <c r="A2956" i="7"/>
  <c r="A2952" i="7"/>
  <c r="A2931" i="7"/>
  <c r="A2892" i="7"/>
  <c r="A2882" i="7"/>
  <c r="A2866" i="7"/>
  <c r="A2850" i="7"/>
  <c r="A2834" i="7"/>
  <c r="A2818" i="7"/>
  <c r="A2802" i="7"/>
  <c r="A2786" i="7"/>
  <c r="A2770" i="7"/>
  <c r="A2754" i="7"/>
  <c r="A3196" i="7"/>
  <c r="A3134" i="7"/>
  <c r="A3076" i="7"/>
  <c r="A3038" i="7"/>
  <c r="A3015" i="7"/>
  <c r="A3183" i="7"/>
  <c r="A3140" i="7"/>
  <c r="A3113" i="7"/>
  <c r="A3100" i="7"/>
  <c r="A3003" i="7"/>
  <c r="A2944" i="7"/>
  <c r="A3276" i="7"/>
  <c r="A3217" i="7"/>
  <c r="A3152" i="7"/>
  <c r="A3066" i="7"/>
  <c r="A3049" i="7"/>
  <c r="A3042" i="7"/>
  <c r="A3007" i="7"/>
  <c r="A2970" i="7"/>
  <c r="A3301" i="7"/>
  <c r="A3259" i="7"/>
  <c r="A3164" i="7"/>
  <c r="A3070" i="7"/>
  <c r="A3053" i="7"/>
  <c r="A2936" i="7"/>
  <c r="A3117" i="7"/>
  <c r="A3077" i="7"/>
  <c r="A3181" i="7"/>
  <c r="A3135" i="7"/>
  <c r="A3084" i="7"/>
  <c r="A3043" i="7"/>
  <c r="A3039" i="7"/>
  <c r="A3031" i="7"/>
  <c r="A3008" i="7"/>
  <c r="A3235" i="7"/>
  <c r="A3197" i="7"/>
  <c r="A3114" i="7"/>
  <c r="A3101" i="7"/>
  <c r="A2941" i="7"/>
  <c r="A3050" i="7"/>
  <c r="A3168" i="7"/>
  <c r="A3165" i="7"/>
  <c r="A3105" i="7"/>
  <c r="A3088" i="7"/>
  <c r="A3005" i="7"/>
  <c r="A2959" i="7"/>
  <c r="A3156" i="7"/>
  <c r="A3118" i="7"/>
  <c r="A3085" i="7"/>
  <c r="A3385" i="7"/>
  <c r="A3287" i="7"/>
  <c r="A3115" i="7"/>
  <c r="A3102" i="7"/>
  <c r="A3068" i="7"/>
  <c r="A3058" i="7"/>
  <c r="A3044" i="7"/>
  <c r="A3040" i="7"/>
  <c r="A3036" i="7"/>
  <c r="A3017" i="7"/>
  <c r="A2997" i="7"/>
  <c r="A2993" i="7"/>
  <c r="A2989" i="7"/>
  <c r="A2985" i="7"/>
  <c r="A2912" i="7"/>
  <c r="A2909" i="7"/>
  <c r="A2835" i="7"/>
  <c r="A2831" i="7"/>
  <c r="A2816" i="7"/>
  <c r="A2801" i="7"/>
  <c r="A2778" i="7"/>
  <c r="A2902" i="7"/>
  <c r="A2842" i="7"/>
  <c r="A2992" i="7"/>
  <c r="A2976" i="7"/>
  <c r="A2925" i="7"/>
  <c r="A2906" i="7"/>
  <c r="A2875" i="7"/>
  <c r="A2864" i="7"/>
  <c r="A2828" i="7"/>
  <c r="A2824" i="7"/>
  <c r="A2938" i="7"/>
  <c r="A2899" i="7"/>
  <c r="A2839" i="7"/>
  <c r="A2809" i="7"/>
  <c r="A2794" i="7"/>
  <c r="A2775" i="7"/>
  <c r="A2759" i="7"/>
  <c r="A2738" i="7"/>
  <c r="A2729" i="7"/>
  <c r="A2715" i="7"/>
  <c r="A2677" i="7"/>
  <c r="A2672" i="7"/>
  <c r="A2667" i="7"/>
  <c r="A2962" i="7"/>
  <c r="A2896" i="7"/>
  <c r="A2893" i="7"/>
  <c r="A2857" i="7"/>
  <c r="A2817" i="7"/>
  <c r="A2787" i="7"/>
  <c r="A3013" i="7"/>
  <c r="A2913" i="7"/>
  <c r="A2987" i="7"/>
  <c r="A2929" i="7"/>
  <c r="A2926" i="7"/>
  <c r="A2876" i="7"/>
  <c r="A2865" i="7"/>
  <c r="A2836" i="7"/>
  <c r="A2795" i="7"/>
  <c r="A2791" i="7"/>
  <c r="A2780" i="7"/>
  <c r="A2764" i="7"/>
  <c r="A2748" i="7"/>
  <c r="A2739" i="7"/>
  <c r="A2725" i="7"/>
  <c r="A2919" i="7"/>
  <c r="A2825" i="7"/>
  <c r="A2810" i="7"/>
  <c r="A2730" i="7"/>
  <c r="A2716" i="7"/>
  <c r="A2693" i="7"/>
  <c r="A2688" i="7"/>
  <c r="A2683" i="7"/>
  <c r="A2628" i="7"/>
  <c r="A2612" i="7"/>
  <c r="A2960" i="7"/>
  <c r="A2957" i="7"/>
  <c r="A2858" i="7"/>
  <c r="A2844" i="7"/>
  <c r="A2833" i="7"/>
  <c r="A3001" i="7"/>
  <c r="A2963" i="7"/>
  <c r="A2951" i="7"/>
  <c r="A2980" i="7"/>
  <c r="A2930" i="7"/>
  <c r="A2684" i="7"/>
  <c r="A2988" i="7"/>
  <c r="A2920" i="7"/>
  <c r="A2873" i="7"/>
  <c r="A2826" i="7"/>
  <c r="A2769" i="7"/>
  <c r="A2753" i="7"/>
  <c r="A2708" i="7"/>
  <c r="A2975" i="7"/>
  <c r="A2943" i="7"/>
  <c r="A2891" i="7"/>
  <c r="A2815" i="7"/>
  <c r="A2800" i="7"/>
  <c r="A2785" i="7"/>
  <c r="A2881" i="7"/>
  <c r="A2841" i="7"/>
  <c r="A2958" i="7"/>
  <c r="A2934" i="7"/>
  <c r="A2924" i="7"/>
  <c r="A2867" i="7"/>
  <c r="A2863" i="7"/>
  <c r="A2981" i="7"/>
  <c r="A2898" i="7"/>
  <c r="A2874" i="7"/>
  <c r="A2860" i="7"/>
  <c r="A2849" i="7"/>
  <c r="A2746" i="7"/>
  <c r="A2700" i="7"/>
  <c r="A2627" i="7"/>
  <c r="A2611" i="7"/>
  <c r="A2687" i="7"/>
  <c r="A2673" i="7"/>
  <c r="A2647" i="7"/>
  <c r="A2595" i="7"/>
  <c r="A2823" i="7"/>
  <c r="A2711" i="7"/>
  <c r="A2701" i="7"/>
  <c r="A2691" i="7"/>
  <c r="A2670" i="7"/>
  <c r="A2666" i="7"/>
  <c r="A2663" i="7"/>
  <c r="A2674" i="7"/>
  <c r="A2651" i="7"/>
  <c r="A2636" i="7"/>
  <c r="A2632" i="7"/>
  <c r="A2620" i="7"/>
  <c r="A2616" i="7"/>
  <c r="A2604" i="7"/>
  <c r="A2808" i="7"/>
  <c r="A2695" i="7"/>
  <c r="A2681" i="7"/>
  <c r="A2762" i="7"/>
  <c r="A2702" i="7"/>
  <c r="A2678" i="7"/>
  <c r="A2793" i="7"/>
  <c r="A2733" i="7"/>
  <c r="A2724" i="7"/>
  <c r="A2705" i="7"/>
  <c r="A2692" i="7"/>
  <c r="A2652" i="7"/>
  <c r="A2633" i="7"/>
  <c r="A2617" i="7"/>
  <c r="A2562" i="7"/>
  <c r="A2554" i="7"/>
  <c r="A2540" i="7"/>
  <c r="A2718" i="7"/>
  <c r="A2660" i="7"/>
  <c r="A2656" i="7"/>
  <c r="A2601" i="7"/>
  <c r="A2588" i="7"/>
  <c r="A2545" i="7"/>
  <c r="A2682" i="7"/>
  <c r="A2675" i="7"/>
  <c r="A2671" i="7"/>
  <c r="A2668" i="7"/>
  <c r="A2563" i="7"/>
  <c r="A2511" i="7"/>
  <c r="A2706" i="7"/>
  <c r="A2657" i="7"/>
  <c r="A2589" i="7"/>
  <c r="A2532" i="7"/>
  <c r="A2527" i="7"/>
  <c r="A2522" i="7"/>
  <c r="A2506" i="7"/>
  <c r="A2490" i="7"/>
  <c r="A2474" i="7"/>
  <c r="A2458" i="7"/>
  <c r="A2442" i="7"/>
  <c r="A2426" i="7"/>
  <c r="A2827" i="7"/>
  <c r="A2585" i="7"/>
  <c r="A2537" i="7"/>
  <c r="A2737" i="7"/>
  <c r="A2728" i="7"/>
  <c r="A2665" i="7"/>
  <c r="A2661" i="7"/>
  <c r="A2564" i="7"/>
  <c r="A2812" i="7"/>
  <c r="A2719" i="7"/>
  <c r="A2690" i="7"/>
  <c r="A2553" i="7"/>
  <c r="A2535" i="7"/>
  <c r="A2441" i="7"/>
  <c r="A2596" i="7"/>
  <c r="A2566" i="7"/>
  <c r="A2500" i="7"/>
  <c r="A2492" i="7"/>
  <c r="A2481" i="7"/>
  <c r="A2424" i="7"/>
  <c r="A2416" i="7"/>
  <c r="A2393" i="7"/>
  <c r="A2569" i="7"/>
  <c r="A2462" i="7"/>
  <c r="A2433" i="7"/>
  <c r="A2578" i="7"/>
  <c r="A2536" i="7"/>
  <c r="A2489" i="7"/>
  <c r="A2466" i="7"/>
  <c r="A2446" i="7"/>
  <c r="A2557" i="7"/>
  <c r="A2504" i="7"/>
  <c r="A2429" i="7"/>
  <c r="A2539" i="7"/>
  <c r="A2529" i="7"/>
  <c r="A2526" i="7"/>
  <c r="A2515" i="7"/>
  <c r="A2478" i="7"/>
  <c r="A2463" i="7"/>
  <c r="A2451" i="7"/>
  <c r="A2399" i="7"/>
  <c r="A2582" i="7"/>
  <c r="A2579" i="7"/>
  <c r="A2570" i="7"/>
  <c r="A2561" i="7"/>
  <c r="A2558" i="7"/>
  <c r="A2548" i="7"/>
  <c r="A2505" i="7"/>
  <c r="A2430" i="7"/>
  <c r="A2395" i="7"/>
  <c r="A2516" i="7"/>
  <c r="A2479" i="7"/>
  <c r="A2291" i="7"/>
  <c r="A2286" i="7"/>
  <c r="A2270" i="7"/>
  <c r="A2254" i="7"/>
  <c r="A2238" i="7"/>
  <c r="A2494" i="7"/>
  <c r="A2468" i="7"/>
  <c r="A2409" i="7"/>
  <c r="A2377" i="7"/>
  <c r="A2345" i="7"/>
  <c r="A2580" i="7"/>
  <c r="A2460" i="7"/>
  <c r="A2583" i="7"/>
  <c r="A2543" i="7"/>
  <c r="A2534" i="7"/>
  <c r="A2531" i="7"/>
  <c r="A2520" i="7"/>
  <c r="A2495" i="7"/>
  <c r="A2472" i="7"/>
  <c r="A2436" i="7"/>
  <c r="A2410" i="7"/>
  <c r="A2378" i="7"/>
  <c r="A2346" i="7"/>
  <c r="A2307" i="7"/>
  <c r="A2302" i="7"/>
  <c r="A2297" i="7"/>
  <c r="A2282" i="7"/>
  <c r="A2266" i="7"/>
  <c r="A2250" i="7"/>
  <c r="A2234" i="7"/>
  <c r="A2631" i="7"/>
  <c r="A2615" i="7"/>
  <c r="A2584" i="7"/>
  <c r="A2510" i="7"/>
  <c r="A2499" i="7"/>
  <c r="A2449" i="7"/>
  <c r="A2415" i="7"/>
  <c r="A2392" i="7"/>
  <c r="A2388" i="7"/>
  <c r="A2360" i="7"/>
  <c r="A2587" i="7"/>
  <c r="A2556" i="7"/>
  <c r="A2550" i="7"/>
  <c r="A2521" i="7"/>
  <c r="A2473" i="7"/>
  <c r="A2461" i="7"/>
  <c r="A2419" i="7"/>
  <c r="A2425" i="7"/>
  <c r="A2337" i="7"/>
  <c r="A2288" i="7"/>
  <c r="A2284" i="7"/>
  <c r="A2272" i="7"/>
  <c r="A2268" i="7"/>
  <c r="A2256" i="7"/>
  <c r="A2252" i="7"/>
  <c r="A2240" i="7"/>
  <c r="A2236" i="7"/>
  <c r="A2467" i="7"/>
  <c r="A2414" i="7"/>
  <c r="A2411" i="7"/>
  <c r="A2408" i="7"/>
  <c r="A2372" i="7"/>
  <c r="A2344" i="7"/>
  <c r="A2329" i="7"/>
  <c r="A2314" i="7"/>
  <c r="A2219" i="7"/>
  <c r="A2210" i="7"/>
  <c r="A2187" i="7"/>
  <c r="A2508" i="7"/>
  <c r="A2362" i="7"/>
  <c r="A2348" i="7"/>
  <c r="A2493" i="7"/>
  <c r="A2457" i="7"/>
  <c r="A2394" i="7"/>
  <c r="A2385" i="7"/>
  <c r="A2322" i="7"/>
  <c r="A2300" i="7"/>
  <c r="A2277" i="7"/>
  <c r="A2261" i="7"/>
  <c r="A2465" i="7"/>
  <c r="A2447" i="7"/>
  <c r="A2434" i="7"/>
  <c r="A2403" i="7"/>
  <c r="A2397" i="7"/>
  <c r="A2330" i="7"/>
  <c r="A2285" i="7"/>
  <c r="A2382" i="7"/>
  <c r="A2356" i="7"/>
  <c r="A2334" i="7"/>
  <c r="A2202" i="7"/>
  <c r="A2154" i="7"/>
  <c r="A2423" i="7"/>
  <c r="A2363" i="7"/>
  <c r="A2455" i="7"/>
  <c r="A2412" i="7"/>
  <c r="A2476" i="7"/>
  <c r="A2432" i="7"/>
  <c r="A2353" i="7"/>
  <c r="A2274" i="7"/>
  <c r="A2258" i="7"/>
  <c r="A2242" i="7"/>
  <c r="A2484" i="7"/>
  <c r="A2367" i="7"/>
  <c r="A2440" i="7"/>
  <c r="A2404" i="7"/>
  <c r="A2383" i="7"/>
  <c r="A2364" i="7"/>
  <c r="A2350" i="7"/>
  <c r="A2427" i="7"/>
  <c r="A2380" i="7"/>
  <c r="A2298" i="7"/>
  <c r="A2332" i="7"/>
  <c r="A2387" i="7"/>
  <c r="A2218" i="7"/>
  <c r="A2186" i="7"/>
  <c r="A2299" i="7"/>
  <c r="A2180" i="7"/>
  <c r="A2051" i="7"/>
  <c r="A2260" i="7"/>
  <c r="A2257" i="7"/>
  <c r="A2199" i="7"/>
  <c r="A2184" i="7"/>
  <c r="A2168" i="7"/>
  <c r="A2152" i="7"/>
  <c r="A2148" i="7"/>
  <c r="A2126" i="7"/>
  <c r="A2113" i="7"/>
  <c r="A2104" i="7"/>
  <c r="A2076" i="7"/>
  <c r="A2071" i="7"/>
  <c r="A2066" i="7"/>
  <c r="A2011" i="7"/>
  <c r="A1995" i="7"/>
  <c r="A2251" i="7"/>
  <c r="A2235" i="7"/>
  <c r="A2144" i="7"/>
  <c r="A2122" i="7"/>
  <c r="A2091" i="7"/>
  <c r="A2086" i="7"/>
  <c r="A2081" i="7"/>
  <c r="A2027" i="7"/>
  <c r="A2022" i="7"/>
  <c r="A2006" i="7"/>
  <c r="A1990" i="7"/>
  <c r="A1974" i="7"/>
  <c r="A1958" i="7"/>
  <c r="A1942" i="7"/>
  <c r="A1926" i="7"/>
  <c r="A1910" i="7"/>
  <c r="A1894" i="7"/>
  <c r="A1870" i="7"/>
  <c r="A1854" i="7"/>
  <c r="A1838" i="7"/>
  <c r="A1822" i="7"/>
  <c r="A1806" i="7"/>
  <c r="A1790" i="7"/>
  <c r="A1774" i="7"/>
  <c r="A1758" i="7"/>
  <c r="A1742" i="7"/>
  <c r="A1726" i="7"/>
  <c r="A1710" i="7"/>
  <c r="A1694" i="7"/>
  <c r="A1678" i="7"/>
  <c r="A2221" i="7"/>
  <c r="A2207" i="7"/>
  <c r="A2203" i="7"/>
  <c r="A2396" i="7"/>
  <c r="A2361" i="7"/>
  <c r="A2276" i="7"/>
  <c r="A2273" i="7"/>
  <c r="A2245" i="7"/>
  <c r="A2173" i="7"/>
  <c r="A2165" i="7"/>
  <c r="A2153" i="7"/>
  <c r="A2149" i="7"/>
  <c r="A2127" i="7"/>
  <c r="A2105" i="7"/>
  <c r="A2101" i="7"/>
  <c r="A2267" i="7"/>
  <c r="A2319" i="7"/>
  <c r="A2264" i="7"/>
  <c r="A2204" i="7"/>
  <c r="A2189" i="7"/>
  <c r="A2119" i="7"/>
  <c r="A2351" i="7"/>
  <c r="A2283" i="7"/>
  <c r="A2208" i="7"/>
  <c r="A2128" i="7"/>
  <c r="A2106" i="7"/>
  <c r="A2083" i="7"/>
  <c r="A2325" i="7"/>
  <c r="A2317" i="7"/>
  <c r="A2280" i="7"/>
  <c r="A2170" i="7"/>
  <c r="A2312" i="7"/>
  <c r="A2226" i="7"/>
  <c r="A2295" i="7"/>
  <c r="A2223" i="7"/>
  <c r="A2205" i="7"/>
  <c r="A2129" i="7"/>
  <c r="A2120" i="7"/>
  <c r="A2320" i="7"/>
  <c r="A2253" i="7"/>
  <c r="A2237" i="7"/>
  <c r="A2194" i="7"/>
  <c r="A2183" i="7"/>
  <c r="A2179" i="7"/>
  <c r="A2175" i="7"/>
  <c r="A2142" i="7"/>
  <c r="A2116" i="7"/>
  <c r="A2035" i="7"/>
  <c r="A2365" i="7"/>
  <c r="A2339" i="7"/>
  <c r="A2290" i="7"/>
  <c r="A2244" i="7"/>
  <c r="A2191" i="7"/>
  <c r="A2147" i="7"/>
  <c r="A2347" i="7"/>
  <c r="A2269" i="7"/>
  <c r="A2241" i="7"/>
  <c r="A2220" i="7"/>
  <c r="A2206" i="7"/>
  <c r="A2195" i="7"/>
  <c r="A2143" i="7"/>
  <c r="A2130" i="7"/>
  <c r="A2121" i="7"/>
  <c r="A2117" i="7"/>
  <c r="A2167" i="7"/>
  <c r="A2041" i="7"/>
  <c r="A2026" i="7"/>
  <c r="A1962" i="7"/>
  <c r="A1919" i="7"/>
  <c r="A1916" i="7"/>
  <c r="A1888" i="7"/>
  <c r="A1845" i="7"/>
  <c r="A1841" i="7"/>
  <c r="A1831" i="7"/>
  <c r="A2107" i="7"/>
  <c r="A2099" i="7"/>
  <c r="A1989" i="7"/>
  <c r="A1936" i="7"/>
  <c r="A1933" i="7"/>
  <c r="A1909" i="7"/>
  <c r="A1859" i="7"/>
  <c r="A1813" i="7"/>
  <c r="A1778" i="7"/>
  <c r="A1762" i="7"/>
  <c r="A1746" i="7"/>
  <c r="A1730" i="7"/>
  <c r="A1714" i="7"/>
  <c r="A1685" i="7"/>
  <c r="A2125" i="7"/>
  <c r="A2077" i="7"/>
  <c r="A2005" i="7"/>
  <c r="A1996" i="7"/>
  <c r="A1946" i="7"/>
  <c r="A1899" i="7"/>
  <c r="A1835" i="7"/>
  <c r="A2060" i="7"/>
  <c r="A1999" i="7"/>
  <c r="A1980" i="7"/>
  <c r="A1963" i="7"/>
  <c r="A1873" i="7"/>
  <c r="A1842" i="7"/>
  <c r="A1821" i="7"/>
  <c r="A1809" i="7"/>
  <c r="A1798" i="7"/>
  <c r="A1794" i="7"/>
  <c r="A2138" i="7"/>
  <c r="A2094" i="7"/>
  <c r="A2080" i="7"/>
  <c r="A2012" i="7"/>
  <c r="A1973" i="7"/>
  <c r="A1920" i="7"/>
  <c r="A1917" i="7"/>
  <c r="A1903" i="7"/>
  <c r="A1882" i="7"/>
  <c r="A1860" i="7"/>
  <c r="A1832" i="7"/>
  <c r="A1783" i="7"/>
  <c r="A1779" i="7"/>
  <c r="A1767" i="7"/>
  <c r="A1763" i="7"/>
  <c r="A1751" i="7"/>
  <c r="A1747" i="7"/>
  <c r="A2036" i="7"/>
  <c r="A2030" i="7"/>
  <c r="A2021" i="7"/>
  <c r="A2015" i="7"/>
  <c r="A1993" i="7"/>
  <c r="A1930" i="7"/>
  <c r="A1900" i="7"/>
  <c r="A1829" i="7"/>
  <c r="A1787" i="7"/>
  <c r="A1771" i="7"/>
  <c r="A1755" i="7"/>
  <c r="A1739" i="7"/>
  <c r="A1723" i="7"/>
  <c r="A1707" i="7"/>
  <c r="A1669" i="7"/>
  <c r="A1646" i="7"/>
  <c r="A1637" i="7"/>
  <c r="A2072" i="7"/>
  <c r="A1964" i="7"/>
  <c r="A1947" i="7"/>
  <c r="A1853" i="7"/>
  <c r="A1810" i="7"/>
  <c r="A1795" i="7"/>
  <c r="A1682" i="7"/>
  <c r="A2089" i="7"/>
  <c r="A1957" i="7"/>
  <c r="A1893" i="7"/>
  <c r="A1843" i="7"/>
  <c r="A2227" i="7"/>
  <c r="A2075" i="7"/>
  <c r="A2055" i="7"/>
  <c r="A1914" i="7"/>
  <c r="A1883" i="7"/>
  <c r="A2103" i="7"/>
  <c r="A2046" i="7"/>
  <c r="A1951" i="7"/>
  <c r="A1948" i="7"/>
  <c r="A1931" i="7"/>
  <c r="A1904" i="7"/>
  <c r="A1861" i="7"/>
  <c r="A1857" i="7"/>
  <c r="A1847" i="7"/>
  <c r="A1811" i="7"/>
  <c r="A2067" i="7"/>
  <c r="A1994" i="7"/>
  <c r="A1941" i="7"/>
  <c r="A1897" i="7"/>
  <c r="A1875" i="7"/>
  <c r="A1844" i="7"/>
  <c r="A1826" i="7"/>
  <c r="A1815" i="7"/>
  <c r="A1788" i="7"/>
  <c r="A1661" i="7"/>
  <c r="A2084" i="7"/>
  <c r="A2010" i="7"/>
  <c r="A1965" i="7"/>
  <c r="A1884" i="7"/>
  <c r="A2090" i="7"/>
  <c r="A2070" i="7"/>
  <c r="A1978" i="7"/>
  <c r="A1935" i="7"/>
  <c r="A1932" i="7"/>
  <c r="A1915" i="7"/>
  <c r="A1876" i="7"/>
  <c r="A1851" i="7"/>
  <c r="A1837" i="7"/>
  <c r="A1812" i="7"/>
  <c r="A1781" i="7"/>
  <c r="A1773" i="7"/>
  <c r="A1765" i="7"/>
  <c r="A1757" i="7"/>
  <c r="A1749" i="7"/>
  <c r="A1741" i="7"/>
  <c r="A1733" i="7"/>
  <c r="A1945" i="7"/>
  <c r="A1925" i="7"/>
  <c r="A1891" i="7"/>
  <c r="A1858" i="7"/>
  <c r="A1827" i="7"/>
  <c r="A1816" i="7"/>
  <c r="A2050" i="7"/>
  <c r="A1952" i="7"/>
  <c r="A1949" i="7"/>
  <c r="A1898" i="7"/>
  <c r="A1848" i="7"/>
  <c r="A1797" i="7"/>
  <c r="A1793" i="7"/>
  <c r="A1735" i="7"/>
  <c r="A1650" i="7"/>
  <c r="A1597" i="7"/>
  <c r="A1581" i="7"/>
  <c r="A1796" i="7"/>
  <c r="A1497" i="7"/>
  <c r="A1449" i="7"/>
  <c r="A1417" i="7"/>
  <c r="A1385" i="7"/>
  <c r="A1353" i="7"/>
  <c r="A1305" i="7"/>
  <c r="A1869" i="7"/>
  <c r="A1681" i="7"/>
  <c r="A1638" i="7"/>
  <c r="A1608" i="7"/>
  <c r="A1573" i="7"/>
  <c r="A1569" i="7"/>
  <c r="A1565" i="7"/>
  <c r="A1544" i="7"/>
  <c r="A1540" i="7"/>
  <c r="A1510" i="7"/>
  <c r="A1480" i="7"/>
  <c r="A1476" i="7"/>
  <c r="A2085" i="7"/>
  <c r="A1744" i="7"/>
  <c r="A1675" i="7"/>
  <c r="A1663" i="7"/>
  <c r="A1644" i="7"/>
  <c r="A1590" i="7"/>
  <c r="A1586" i="7"/>
  <c r="A1582" i="7"/>
  <c r="A1553" i="7"/>
  <c r="A1527" i="7"/>
  <c r="A1519" i="7"/>
  <c r="A1506" i="7"/>
  <c r="A1502" i="7"/>
  <c r="A1489" i="7"/>
  <c r="A1804" i="7"/>
  <c r="A1715" i="7"/>
  <c r="A1693" i="7"/>
  <c r="A1605" i="7"/>
  <c r="A1594" i="7"/>
  <c r="A1549" i="7"/>
  <c r="A1515" i="7"/>
  <c r="A1485" i="7"/>
  <c r="A1459" i="7"/>
  <c r="A1724" i="7"/>
  <c r="A1612" i="7"/>
  <c r="A1598" i="7"/>
  <c r="A1578" i="7"/>
  <c r="A1574" i="7"/>
  <c r="A1570" i="7"/>
  <c r="A1545" i="7"/>
  <c r="A1532" i="7"/>
  <c r="A1498" i="7"/>
  <c r="A1481" i="7"/>
  <c r="A1468" i="7"/>
  <c r="A1455" i="7"/>
  <c r="A1423" i="7"/>
  <c r="A1391" i="7"/>
  <c r="A1377" i="7"/>
  <c r="A2065" i="7"/>
  <c r="A1979" i="7"/>
  <c r="A1709" i="7"/>
  <c r="A1703" i="7"/>
  <c r="A1648" i="7"/>
  <c r="A1629" i="7"/>
  <c r="A1623" i="7"/>
  <c r="A1616" i="7"/>
  <c r="A1587" i="7"/>
  <c r="A1528" i="7"/>
  <c r="A1524" i="7"/>
  <c r="A1494" i="7"/>
  <c r="A1772" i="7"/>
  <c r="A1670" i="7"/>
  <c r="A1664" i="7"/>
  <c r="A1645" i="7"/>
  <c r="A1620" i="7"/>
  <c r="A1591" i="7"/>
  <c r="A1558" i="7"/>
  <c r="A1554" i="7"/>
  <c r="A1550" i="7"/>
  <c r="A1537" i="7"/>
  <c r="A1511" i="7"/>
  <c r="A1503" i="7"/>
  <c r="A1490" i="7"/>
  <c r="A1486" i="7"/>
  <c r="A1473" i="7"/>
  <c r="A1460" i="7"/>
  <c r="A1451" i="7"/>
  <c r="A1437" i="7"/>
  <c r="A1428" i="7"/>
  <c r="A1419" i="7"/>
  <c r="A1405" i="7"/>
  <c r="A1396" i="7"/>
  <c r="A1373" i="7"/>
  <c r="A1364" i="7"/>
  <c r="A1341" i="7"/>
  <c r="A1297" i="7"/>
  <c r="A1292" i="7"/>
  <c r="A1287" i="7"/>
  <c r="A1929" i="7"/>
  <c r="A1655" i="7"/>
  <c r="A1613" i="7"/>
  <c r="A1595" i="7"/>
  <c r="A1583" i="7"/>
  <c r="A1820" i="7"/>
  <c r="A1805" i="7"/>
  <c r="A1789" i="7"/>
  <c r="A1731" i="7"/>
  <c r="A1719" i="7"/>
  <c r="A1652" i="7"/>
  <c r="A1529" i="7"/>
  <c r="A1465" i="7"/>
  <c r="A1433" i="7"/>
  <c r="A1401" i="7"/>
  <c r="A1369" i="7"/>
  <c r="A1337" i="7"/>
  <c r="A1273" i="7"/>
  <c r="A1828" i="7"/>
  <c r="A1728" i="7"/>
  <c r="A1725" i="7"/>
  <c r="A1630" i="7"/>
  <c r="A1592" i="7"/>
  <c r="A1542" i="7"/>
  <c r="A1512" i="7"/>
  <c r="A1508" i="7"/>
  <c r="A1478" i="7"/>
  <c r="A1627" i="7"/>
  <c r="A1588" i="7"/>
  <c r="A1495" i="7"/>
  <c r="A1649" i="7"/>
  <c r="A1614" i="7"/>
  <c r="A1580" i="7"/>
  <c r="A1517" i="7"/>
  <c r="A1452" i="7"/>
  <c r="A1443" i="7"/>
  <c r="A1434" i="7"/>
  <c r="A1420" i="7"/>
  <c r="A1411" i="7"/>
  <c r="A1402" i="7"/>
  <c r="A1388" i="7"/>
  <c r="A1379" i="7"/>
  <c r="A1370" i="7"/>
  <c r="A1356" i="7"/>
  <c r="A1347" i="7"/>
  <c r="A1740" i="7"/>
  <c r="A1701" i="7"/>
  <c r="A1677" i="7"/>
  <c r="A1640" i="7"/>
  <c r="A1600" i="7"/>
  <c r="A1530" i="7"/>
  <c r="A1513" i="7"/>
  <c r="A1500" i="7"/>
  <c r="A1466" i="7"/>
  <c r="A1439" i="7"/>
  <c r="A1407" i="7"/>
  <c r="A1776" i="7"/>
  <c r="A1698" i="7"/>
  <c r="A1662" i="7"/>
  <c r="A1659" i="7"/>
  <c r="A1631" i="7"/>
  <c r="A1618" i="7"/>
  <c r="A1492" i="7"/>
  <c r="A1885" i="7"/>
  <c r="A1464" i="7"/>
  <c r="A1427" i="7"/>
  <c r="A1371" i="7"/>
  <c r="A1368" i="7"/>
  <c r="A1343" i="7"/>
  <c r="A1326" i="7"/>
  <c r="A1286" i="7"/>
  <c r="A1271" i="7"/>
  <c r="A1255" i="7"/>
  <c r="A1243" i="7"/>
  <c r="A1760" i="7"/>
  <c r="A1450" i="7"/>
  <c r="A1436" i="7"/>
  <c r="A1298" i="7"/>
  <c r="A1279" i="7"/>
  <c r="A1275" i="7"/>
  <c r="A1251" i="7"/>
  <c r="A1227" i="7"/>
  <c r="A1214" i="7"/>
  <c r="A1201" i="7"/>
  <c r="A1564" i="7"/>
  <c r="A1375" i="7"/>
  <c r="A1316" i="7"/>
  <c r="A1294" i="7"/>
  <c r="A1235" i="7"/>
  <c r="A1135" i="7"/>
  <c r="A1522" i="7"/>
  <c r="A1340" i="7"/>
  <c r="A1306" i="7"/>
  <c r="A1256" i="7"/>
  <c r="A1206" i="7"/>
  <c r="A1193" i="7"/>
  <c r="A1170" i="7"/>
  <c r="A1157" i="7"/>
  <c r="A1399" i="7"/>
  <c r="A1359" i="7"/>
  <c r="A1320" i="7"/>
  <c r="A1272" i="7"/>
  <c r="A1260" i="7"/>
  <c r="A1252" i="7"/>
  <c r="A1240" i="7"/>
  <c r="A1219" i="7"/>
  <c r="A1215" i="7"/>
  <c r="A1179" i="7"/>
  <c r="A1153" i="7"/>
  <c r="A1140" i="7"/>
  <c r="A1585" i="7"/>
  <c r="A1505" i="7"/>
  <c r="A1422" i="7"/>
  <c r="A1372" i="7"/>
  <c r="A1291" i="7"/>
  <c r="A1276" i="7"/>
  <c r="A1244" i="7"/>
  <c r="A1236" i="7"/>
  <c r="A1224" i="7"/>
  <c r="A1211" i="7"/>
  <c r="A1162" i="7"/>
  <c r="A1431" i="7"/>
  <c r="A1384" i="7"/>
  <c r="A1350" i="7"/>
  <c r="A1299" i="7"/>
  <c r="A1295" i="7"/>
  <c r="A1280" i="7"/>
  <c r="A1228" i="7"/>
  <c r="A1198" i="7"/>
  <c r="A1175" i="7"/>
  <c r="A1171" i="7"/>
  <c r="A1149" i="7"/>
  <c r="A1454" i="7"/>
  <c r="A1414" i="7"/>
  <c r="A1331" i="7"/>
  <c r="A1284" i="7"/>
  <c r="A1261" i="7"/>
  <c r="A1257" i="7"/>
  <c r="A1253" i="7"/>
  <c r="A1220" i="7"/>
  <c r="A1207" i="7"/>
  <c r="A1184" i="7"/>
  <c r="A1180" i="7"/>
  <c r="A1167" i="7"/>
  <c r="A1123" i="7"/>
  <c r="A1114" i="7"/>
  <c r="A1101" i="7"/>
  <c r="A1076" i="7"/>
  <c r="A1071" i="7"/>
  <c r="A1066" i="7"/>
  <c r="A1012" i="7"/>
  <c r="A1007" i="7"/>
  <c r="A1002" i="7"/>
  <c r="A1535" i="7"/>
  <c r="A1518" i="7"/>
  <c r="A1363" i="7"/>
  <c r="A1338" i="7"/>
  <c r="A1324" i="7"/>
  <c r="A1265" i="7"/>
  <c r="A1245" i="7"/>
  <c r="A1241" i="7"/>
  <c r="A1154" i="7"/>
  <c r="A1132" i="7"/>
  <c r="A1446" i="7"/>
  <c r="A1400" i="7"/>
  <c r="A1382" i="7"/>
  <c r="A1321" i="7"/>
  <c r="A1296" i="7"/>
  <c r="A1277" i="7"/>
  <c r="A1225" i="7"/>
  <c r="A1203" i="7"/>
  <c r="A1199" i="7"/>
  <c r="A1176" i="7"/>
  <c r="A1163" i="7"/>
  <c r="A1106" i="7"/>
  <c r="A1052" i="7"/>
  <c r="A988" i="7"/>
  <c r="A1692" i="7"/>
  <c r="A1653" i="7"/>
  <c r="A1463" i="7"/>
  <c r="A1403" i="7"/>
  <c r="A1335" i="7"/>
  <c r="A1311" i="7"/>
  <c r="A1568" i="7"/>
  <c r="A1432" i="7"/>
  <c r="A1412" i="7"/>
  <c r="A1367" i="7"/>
  <c r="A1354" i="7"/>
  <c r="A1325" i="7"/>
  <c r="A1262" i="7"/>
  <c r="A1133" i="7"/>
  <c r="A1124" i="7"/>
  <c r="A1717" i="7"/>
  <c r="A1543" i="7"/>
  <c r="A1435" i="7"/>
  <c r="A1348" i="7"/>
  <c r="A1345" i="7"/>
  <c r="A1274" i="7"/>
  <c r="A1254" i="7"/>
  <c r="A1246" i="7"/>
  <c r="A1204" i="7"/>
  <c r="A1444" i="7"/>
  <c r="A1238" i="7"/>
  <c r="A1230" i="7"/>
  <c r="A1213" i="7"/>
  <c r="A1151" i="7"/>
  <c r="A1068" i="7"/>
  <c r="A1004" i="7"/>
  <c r="A1398" i="7"/>
  <c r="A1339" i="7"/>
  <c r="A1289" i="7"/>
  <c r="A1282" i="7"/>
  <c r="A1222" i="7"/>
  <c r="A1209" i="7"/>
  <c r="A1160" i="7"/>
  <c r="A1116" i="7"/>
  <c r="A1083" i="7"/>
  <c r="A1029" i="7"/>
  <c r="A1024" i="7"/>
  <c r="A1019" i="7"/>
  <c r="A2112" i="7"/>
  <c r="A1479" i="7"/>
  <c r="A1421" i="7"/>
  <c r="A1418" i="7"/>
  <c r="A1404" i="7"/>
  <c r="A1395" i="7"/>
  <c r="A1389" i="7"/>
  <c r="A1386" i="7"/>
  <c r="A1380" i="7"/>
  <c r="A1358" i="7"/>
  <c r="A1336" i="7"/>
  <c r="A1267" i="7"/>
  <c r="A1169" i="7"/>
  <c r="A960" i="7"/>
  <c r="A1109" i="7"/>
  <c r="A1047" i="7"/>
  <c r="A1037" i="7"/>
  <c r="A999" i="7"/>
  <c r="A953" i="7"/>
  <c r="A946" i="7"/>
  <c r="A931" i="7"/>
  <c r="A916" i="7"/>
  <c r="A1096" i="7"/>
  <c r="A1060" i="7"/>
  <c r="A1050" i="7"/>
  <c r="A992" i="7"/>
  <c r="A905" i="7"/>
  <c r="A886" i="7"/>
  <c r="A870" i="7"/>
  <c r="A857" i="7"/>
  <c r="A1070" i="7"/>
  <c r="A989" i="7"/>
  <c r="A982" i="7"/>
  <c r="A943" i="7"/>
  <c r="A924" i="7"/>
  <c r="A894" i="7"/>
  <c r="A882" i="7"/>
  <c r="A878" i="7"/>
  <c r="A832" i="7"/>
  <c r="A1144" i="7"/>
  <c r="A1127" i="7"/>
  <c r="A1044" i="7"/>
  <c r="A1034" i="7"/>
  <c r="A1015" i="7"/>
  <c r="A902" i="7"/>
  <c r="A862" i="7"/>
  <c r="A806" i="7"/>
  <c r="A1041" i="7"/>
  <c r="A1006" i="7"/>
  <c r="A996" i="7"/>
  <c r="A972" i="7"/>
  <c r="A961" i="7"/>
  <c r="A947" i="7"/>
  <c r="A932" i="7"/>
  <c r="A898" i="7"/>
  <c r="A1136" i="7"/>
  <c r="A1090" i="7"/>
  <c r="A1061" i="7"/>
  <c r="A1058" i="7"/>
  <c r="A1051" i="7"/>
  <c r="A965" i="7"/>
  <c r="A958" i="7"/>
  <c r="A921" i="7"/>
  <c r="A858" i="7"/>
  <c r="A854" i="7"/>
  <c r="A1165" i="7"/>
  <c r="A1107" i="7"/>
  <c r="A1025" i="7"/>
  <c r="A986" i="7"/>
  <c r="A983" i="7"/>
  <c r="A940" i="7"/>
  <c r="A910" i="7"/>
  <c r="A895" i="7"/>
  <c r="A887" i="7"/>
  <c r="A883" i="7"/>
  <c r="A879" i="7"/>
  <c r="A871" i="7"/>
  <c r="A867" i="7"/>
  <c r="A850" i="7"/>
  <c r="A1122" i="7"/>
  <c r="A1074" i="7"/>
  <c r="A962" i="7"/>
  <c r="A951" i="7"/>
  <c r="A925" i="7"/>
  <c r="A863" i="7"/>
  <c r="A846" i="7"/>
  <c r="A807" i="7"/>
  <c r="A798" i="7"/>
  <c r="A770" i="7"/>
  <c r="A765" i="7"/>
  <c r="A760" i="7"/>
  <c r="A1178" i="7"/>
  <c r="A1042" i="7"/>
  <c r="A997" i="7"/>
  <c r="A973" i="7"/>
  <c r="A829" i="7"/>
  <c r="A812" i="7"/>
  <c r="A775" i="7"/>
  <c r="A721" i="7"/>
  <c r="A716" i="7"/>
  <c r="A700" i="7"/>
  <c r="A684" i="7"/>
  <c r="A668" i="7"/>
  <c r="A652" i="7"/>
  <c r="A636" i="7"/>
  <c r="A620" i="7"/>
  <c r="A604" i="7"/>
  <c r="A588" i="7"/>
  <c r="A572" i="7"/>
  <c r="A556" i="7"/>
  <c r="A540" i="7"/>
  <c r="A524" i="7"/>
  <c r="A508" i="7"/>
  <c r="A492" i="7"/>
  <c r="A476" i="7"/>
  <c r="A1091" i="7"/>
  <c r="A1055" i="7"/>
  <c r="A948" i="7"/>
  <c r="A937" i="7"/>
  <c r="A922" i="7"/>
  <c r="A825" i="7"/>
  <c r="A1026" i="7"/>
  <c r="A987" i="7"/>
  <c r="A980" i="7"/>
  <c r="A955" i="7"/>
  <c r="A926" i="7"/>
  <c r="A911" i="7"/>
  <c r="A892" i="7"/>
  <c r="A876" i="7"/>
  <c r="A864" i="7"/>
  <c r="A851" i="7"/>
  <c r="A834" i="7"/>
  <c r="A761" i="7"/>
  <c r="A1148" i="7"/>
  <c r="A1108" i="7"/>
  <c r="A1084" i="7"/>
  <c r="A977" i="7"/>
  <c r="A941" i="7"/>
  <c r="A847" i="7"/>
  <c r="A808" i="7"/>
  <c r="A776" i="7"/>
  <c r="A722" i="7"/>
  <c r="A717" i="7"/>
  <c r="A701" i="7"/>
  <c r="A685" i="7"/>
  <c r="A669" i="7"/>
  <c r="A653" i="7"/>
  <c r="A637" i="7"/>
  <c r="A621" i="7"/>
  <c r="A605" i="7"/>
  <c r="A589" i="7"/>
  <c r="A573" i="7"/>
  <c r="A557" i="7"/>
  <c r="A541" i="7"/>
  <c r="A525" i="7"/>
  <c r="A509" i="7"/>
  <c r="A493" i="7"/>
  <c r="A1046" i="7"/>
  <c r="A1036" i="7"/>
  <c r="A900" i="7"/>
  <c r="A860" i="7"/>
  <c r="A1156" i="7"/>
  <c r="A1095" i="7"/>
  <c r="A1056" i="7"/>
  <c r="A1020" i="7"/>
  <c r="A991" i="7"/>
  <c r="A1085" i="7"/>
  <c r="A769" i="7"/>
  <c r="A695" i="7"/>
  <c r="A691" i="7"/>
  <c r="A657" i="7"/>
  <c r="A1143" i="7"/>
  <c r="A956" i="7"/>
  <c r="A784" i="7"/>
  <c r="A710" i="7"/>
  <c r="A672" i="7"/>
  <c r="A436" i="7"/>
  <c r="A431" i="7"/>
  <c r="A426" i="7"/>
  <c r="A372" i="7"/>
  <c r="A367" i="7"/>
  <c r="A362" i="7"/>
  <c r="A352" i="7"/>
  <c r="A336" i="7"/>
  <c r="A320" i="7"/>
  <c r="A304" i="7"/>
  <c r="A288" i="7"/>
  <c r="A272" i="7"/>
  <c r="A256" i="7"/>
  <c r="A240" i="7"/>
  <c r="A213" i="7"/>
  <c r="A197" i="7"/>
  <c r="A181" i="7"/>
  <c r="A165" i="7"/>
  <c r="A149" i="7"/>
  <c r="A133" i="7"/>
  <c r="A117" i="7"/>
  <c r="A889" i="7"/>
  <c r="A839" i="7"/>
  <c r="A822" i="7"/>
  <c r="A816" i="7"/>
  <c r="A793" i="7"/>
  <c r="A734" i="7"/>
  <c r="A676" i="7"/>
  <c r="A642" i="7"/>
  <c r="A630" i="7"/>
  <c r="A626" i="7"/>
  <c r="A787" i="7"/>
  <c r="A754" i="7"/>
  <c r="A744" i="7"/>
  <c r="A412" i="7"/>
  <c r="A1011" i="7"/>
  <c r="A845" i="7"/>
  <c r="A828" i="7"/>
  <c r="A802" i="7"/>
  <c r="A718" i="7"/>
  <c r="A673" i="7"/>
  <c r="A654" i="7"/>
  <c r="A927" i="7"/>
  <c r="A779" i="7"/>
  <c r="A703" i="7"/>
  <c r="A688" i="7"/>
  <c r="A662" i="7"/>
  <c r="A647" i="7"/>
  <c r="A461" i="7"/>
  <c r="A848" i="7"/>
  <c r="A811" i="7"/>
  <c r="A764" i="7"/>
  <c r="A735" i="7"/>
  <c r="A692" i="7"/>
  <c r="A677" i="7"/>
  <c r="A942" i="7"/>
  <c r="A788" i="7"/>
  <c r="A758" i="7"/>
  <c r="A755" i="7"/>
  <c r="A745" i="7"/>
  <c r="A715" i="7"/>
  <c r="A820" i="7"/>
  <c r="A800" i="7"/>
  <c r="A797" i="7"/>
  <c r="A689" i="7"/>
  <c r="A663" i="7"/>
  <c r="A659" i="7"/>
  <c r="A639" i="7"/>
  <c r="A623" i="7"/>
  <c r="A607" i="7"/>
  <c r="A591" i="7"/>
  <c r="A575" i="7"/>
  <c r="A559" i="7"/>
  <c r="A543" i="7"/>
  <c r="A527" i="7"/>
  <c r="A511" i="7"/>
  <c r="A495" i="7"/>
  <c r="A479" i="7"/>
  <c r="A471" i="7"/>
  <c r="A462" i="7"/>
  <c r="A826" i="7"/>
  <c r="A729" i="7"/>
  <c r="A704" i="7"/>
  <c r="A678" i="7"/>
  <c r="A475" i="7"/>
  <c r="A453" i="7"/>
  <c r="A404" i="7"/>
  <c r="A399" i="7"/>
  <c r="A394" i="7"/>
  <c r="A344" i="7"/>
  <c r="A328" i="7"/>
  <c r="A312" i="7"/>
  <c r="A296" i="7"/>
  <c r="A280" i="7"/>
  <c r="A264" i="7"/>
  <c r="A248" i="7"/>
  <c r="A232" i="7"/>
  <c r="A221" i="7"/>
  <c r="A205" i="7"/>
  <c r="A189" i="7"/>
  <c r="A173" i="7"/>
  <c r="A908" i="7"/>
  <c r="A774" i="7"/>
  <c r="A768" i="7"/>
  <c r="A749" i="7"/>
  <c r="A682" i="7"/>
  <c r="A667" i="7"/>
  <c r="A644" i="7"/>
  <c r="A628" i="7"/>
  <c r="A612" i="7"/>
  <c r="A596" i="7"/>
  <c r="A580" i="7"/>
  <c r="A564" i="7"/>
  <c r="A873" i="7"/>
  <c r="A835" i="7"/>
  <c r="A809" i="7"/>
  <c r="A777" i="7"/>
  <c r="A759" i="7"/>
  <c r="A723" i="7"/>
  <c r="A705" i="7"/>
  <c r="A686" i="7"/>
  <c r="A679" i="7"/>
  <c r="A675" i="7"/>
  <c r="A640" i="7"/>
  <c r="A624" i="7"/>
  <c r="A841" i="7"/>
  <c r="A818" i="7"/>
  <c r="A786" i="7"/>
  <c r="A730" i="7"/>
  <c r="A720" i="7"/>
  <c r="A694" i="7"/>
  <c r="A656" i="7"/>
  <c r="A852" i="7"/>
  <c r="A1105" i="7"/>
  <c r="A844" i="7"/>
  <c r="A827" i="7"/>
  <c r="A753" i="7"/>
  <c r="A750" i="7"/>
  <c r="A743" i="7"/>
  <c r="A740" i="7"/>
  <c r="A698" i="7"/>
  <c r="A683" i="7"/>
  <c r="A645" i="7"/>
  <c r="A641" i="7"/>
  <c r="A629" i="7"/>
  <c r="A625" i="7"/>
  <c r="A613" i="7"/>
  <c r="A609" i="7"/>
  <c r="A597" i="7"/>
  <c r="A593" i="7"/>
  <c r="A581" i="7"/>
  <c r="A577" i="7"/>
  <c r="A565" i="7"/>
  <c r="A561" i="7"/>
  <c r="A549" i="7"/>
  <c r="A545" i="7"/>
  <c r="A533" i="7"/>
  <c r="A529" i="7"/>
  <c r="A517" i="7"/>
  <c r="A513" i="7"/>
  <c r="A501" i="7"/>
  <c r="A497" i="7"/>
  <c r="A485" i="7"/>
  <c r="A481" i="7"/>
  <c r="A459" i="7"/>
  <c r="A455" i="7"/>
  <c r="A98" i="7"/>
  <c r="A101" i="7"/>
  <c r="B137" i="7" a="1"/>
  <c r="B137" i="7" s="1"/>
  <c r="A167" i="7"/>
  <c r="B171" i="7" a="1"/>
  <c r="B171" i="7" s="1"/>
  <c r="B184" i="7" a="1"/>
  <c r="B184" i="7" s="1"/>
  <c r="A207" i="7"/>
  <c r="B221" i="7" a="1"/>
  <c r="B221" i="7" s="1"/>
  <c r="B224" i="7" a="1"/>
  <c r="B224" i="7" s="1"/>
  <c r="B232" i="7" a="1"/>
  <c r="B232" i="7" s="1"/>
  <c r="B235" i="7" a="1"/>
  <c r="B235" i="7" s="1"/>
  <c r="A260" i="7"/>
  <c r="B271" i="7" a="1"/>
  <c r="B271" i="7" s="1"/>
  <c r="A278" i="7"/>
  <c r="A290" i="7"/>
  <c r="A297" i="7"/>
  <c r="B308" i="7" a="1"/>
  <c r="B308" i="7" s="1"/>
  <c r="B330" i="7" a="1"/>
  <c r="B330" i="7" s="1"/>
  <c r="B332" i="7" a="1"/>
  <c r="B332" i="7" s="1"/>
  <c r="B381" i="7" a="1"/>
  <c r="B381" i="7" s="1"/>
  <c r="B396" i="7" a="1"/>
  <c r="B396" i="7" s="1"/>
  <c r="B422" i="7" a="1"/>
  <c r="B422" i="7" s="1"/>
  <c r="A428" i="7"/>
  <c r="A430" i="7"/>
  <c r="B442" i="7" a="1"/>
  <c r="B442" i="7" s="1"/>
  <c r="A466" i="7"/>
  <c r="A510" i="7"/>
  <c r="A518" i="7"/>
  <c r="B541" i="7" a="1"/>
  <c r="B541" i="7" s="1"/>
  <c r="A547" i="7"/>
  <c r="A554" i="7"/>
  <c r="B558" i="7" a="1"/>
  <c r="B558" i="7" s="1"/>
  <c r="A606" i="7"/>
  <c r="A650" i="7"/>
  <c r="A121" i="7"/>
  <c r="A30" i="7"/>
  <c r="B111" i="7" a="1"/>
  <c r="B111" i="7" s="1"/>
  <c r="B113" i="7" a="1"/>
  <c r="B113" i="7" s="1"/>
  <c r="A113" i="7"/>
  <c r="A122" i="7"/>
  <c r="B14" i="7" a="1"/>
  <c r="B14" i="7" s="1"/>
  <c r="A19" i="7"/>
  <c r="A35" i="7"/>
  <c r="A59" i="7"/>
  <c r="A80" i="7"/>
  <c r="A89" i="7"/>
  <c r="B132" i="7" a="1"/>
  <c r="B132" i="7" s="1"/>
  <c r="A163" i="7"/>
  <c r="A174" i="7"/>
  <c r="B207" i="7" a="1"/>
  <c r="B207" i="7" s="1"/>
  <c r="B209" i="7" a="1"/>
  <c r="B209" i="7" s="1"/>
  <c r="A261" i="7"/>
  <c r="B263" i="7" a="1"/>
  <c r="B263" i="7" s="1"/>
  <c r="A279" i="7"/>
  <c r="B321" i="7" a="1"/>
  <c r="B321" i="7" s="1"/>
  <c r="A321" i="7"/>
  <c r="A333" i="7"/>
  <c r="B339" i="7" a="1"/>
  <c r="B339" i="7" s="1"/>
  <c r="A377" i="7"/>
  <c r="A406" i="7"/>
  <c r="A408" i="7"/>
  <c r="B408" i="7" a="1"/>
  <c r="B408" i="7" s="1"/>
  <c r="B439" i="7" a="1"/>
  <c r="B439" i="7" s="1"/>
  <c r="B443" i="7" a="1"/>
  <c r="B443" i="7" s="1"/>
  <c r="B490" i="7" a="1"/>
  <c r="B490" i="7" s="1"/>
  <c r="A496" i="7"/>
  <c r="B511" i="7" a="1"/>
  <c r="B511" i="7" s="1"/>
  <c r="B531" i="7" a="1"/>
  <c r="B531" i="7" s="1"/>
  <c r="A550" i="7"/>
  <c r="B598" i="7" a="1"/>
  <c r="B598" i="7" s="1"/>
  <c r="A610" i="7"/>
  <c r="B650" i="7" a="1"/>
  <c r="B650" i="7" s="1"/>
  <c r="B618" i="7" a="1"/>
  <c r="B618" i="7" s="1"/>
  <c r="B654" i="7" a="1"/>
  <c r="B654" i="7" s="1"/>
  <c r="B651" i="7" a="1"/>
  <c r="B651" i="7" s="1"/>
  <c r="B655" i="7" a="1"/>
  <c r="B655" i="7" s="1"/>
  <c r="A655" i="7"/>
  <c r="B656" i="7" a="1"/>
  <c r="B656" i="7" s="1"/>
  <c r="B716" i="7" a="1"/>
  <c r="B716" i="7" s="1"/>
  <c r="B798" i="7" a="1"/>
  <c r="B798" i="7" s="1"/>
  <c r="B124" i="7" a="1"/>
  <c r="B124" i="7" s="1"/>
  <c r="A3" i="7"/>
  <c r="B54" i="7" a="1"/>
  <c r="B54" i="7" s="1"/>
  <c r="A114" i="7"/>
  <c r="A125" i="7"/>
  <c r="B185" i="7" a="1"/>
  <c r="B185" i="7" s="1"/>
  <c r="A196" i="7"/>
  <c r="B3" i="7" a="1"/>
  <c r="B3" i="7" s="1"/>
  <c r="A70" i="7"/>
  <c r="B75" i="7" a="1"/>
  <c r="B75" i="7" s="1"/>
  <c r="B89" i="7" a="1"/>
  <c r="B89" i="7" s="1"/>
  <c r="A93" i="7"/>
  <c r="A106" i="7"/>
  <c r="A110" i="7"/>
  <c r="B125" i="7" a="1"/>
  <c r="B125" i="7" s="1"/>
  <c r="B128" i="7" a="1"/>
  <c r="B128" i="7" s="1"/>
  <c r="B133" i="7" a="1"/>
  <c r="B133" i="7" s="1"/>
  <c r="A139" i="7"/>
  <c r="A148" i="7"/>
  <c r="B198" i="7" a="1"/>
  <c r="B198" i="7" s="1"/>
  <c r="A198" i="7"/>
  <c r="B203" i="7" a="1"/>
  <c r="B203" i="7" s="1"/>
  <c r="B216" i="7" a="1"/>
  <c r="B216" i="7" s="1"/>
  <c r="B227" i="7" a="1"/>
  <c r="B227" i="7" s="1"/>
  <c r="A250" i="7"/>
  <c r="B261" i="7" a="1"/>
  <c r="B261" i="7" s="1"/>
  <c r="B264" i="7" a="1"/>
  <c r="B264" i="7" s="1"/>
  <c r="B267" i="7" a="1"/>
  <c r="B267" i="7" s="1"/>
  <c r="A275" i="7"/>
  <c r="A292" i="7"/>
  <c r="B303" i="7" a="1"/>
  <c r="B303" i="7" s="1"/>
  <c r="A310" i="7"/>
  <c r="A315" i="7"/>
  <c r="B340" i="7" a="1"/>
  <c r="B340" i="7" s="1"/>
  <c r="A351" i="7"/>
  <c r="A360" i="7"/>
  <c r="B360" i="7" a="1"/>
  <c r="B360" i="7" s="1"/>
  <c r="B391" i="7" a="1"/>
  <c r="B391" i="7" s="1"/>
  <c r="B414" i="7" a="1"/>
  <c r="B414" i="7" s="1"/>
  <c r="A414" i="7"/>
  <c r="B456" i="7" a="1"/>
  <c r="B456" i="7" s="1"/>
  <c r="B483" i="7" a="1"/>
  <c r="B483" i="7" s="1"/>
  <c r="B493" i="7" a="1"/>
  <c r="B493" i="7" s="1"/>
  <c r="B505" i="7" a="1"/>
  <c r="B505" i="7" s="1"/>
  <c r="B508" i="7" a="1"/>
  <c r="B508" i="7" s="1"/>
  <c r="B519" i="7" a="1"/>
  <c r="B519" i="7" s="1"/>
  <c r="A519" i="7"/>
  <c r="A532" i="7"/>
  <c r="B534" i="7" a="1"/>
  <c r="B534" i="7" s="1"/>
  <c r="A570" i="7"/>
  <c r="B574" i="7" a="1"/>
  <c r="B574" i="7" s="1"/>
  <c r="B595" i="7" a="1"/>
  <c r="B595" i="7" s="1"/>
  <c r="B591" i="7" a="1"/>
  <c r="B591" i="7" s="1"/>
  <c r="B592" i="7" a="1"/>
  <c r="B592" i="7" s="1"/>
  <c r="A603" i="7"/>
  <c r="A619" i="7"/>
  <c r="B633" i="7" a="1"/>
  <c r="B633" i="7" s="1"/>
  <c r="B669" i="7" a="1"/>
  <c r="B669" i="7" s="1"/>
  <c r="B670" i="7" a="1"/>
  <c r="B670" i="7" s="1"/>
  <c r="A670" i="7"/>
  <c r="B671" i="7" a="1"/>
  <c r="B671" i="7" s="1"/>
  <c r="A762" i="7"/>
  <c r="B865" i="7" a="1"/>
  <c r="B865" i="7" s="1"/>
  <c r="B96" i="7" a="1"/>
  <c r="B96" i="7" s="1"/>
  <c r="B150" i="7" a="1"/>
  <c r="B150" i="7" s="1"/>
  <c r="A150" i="7"/>
  <c r="A169" i="7"/>
  <c r="B228" i="7" a="1"/>
  <c r="B228" i="7" s="1"/>
  <c r="A239" i="7"/>
  <c r="B252" i="7" a="1"/>
  <c r="B252" i="7" s="1"/>
  <c r="A293" i="7"/>
  <c r="B295" i="7" a="1"/>
  <c r="B295" i="7" s="1"/>
  <c r="A311" i="7"/>
  <c r="B329" i="7" a="1"/>
  <c r="B329" i="7" s="1"/>
  <c r="B353" i="7" a="1"/>
  <c r="B353" i="7" s="1"/>
  <c r="A353" i="7"/>
  <c r="B370" i="7" a="1"/>
  <c r="B370" i="7" s="1"/>
  <c r="B445" i="7" a="1"/>
  <c r="B445" i="7" s="1"/>
  <c r="A448" i="7"/>
  <c r="B462" i="7" a="1"/>
  <c r="B462" i="7" s="1"/>
  <c r="A484" i="7"/>
  <c r="B498" i="7" a="1"/>
  <c r="B498" i="7" s="1"/>
  <c r="A542" i="7"/>
  <c r="B551" i="7" a="1"/>
  <c r="B551" i="7" s="1"/>
  <c r="A551" i="7"/>
  <c r="B562" i="7" a="1"/>
  <c r="B562" i="7" s="1"/>
  <c r="A566" i="7"/>
  <c r="B614" i="7" a="1"/>
  <c r="B614" i="7" s="1"/>
  <c r="B697" i="7" a="1"/>
  <c r="B697" i="7" s="1"/>
  <c r="B702" i="7" a="1"/>
  <c r="B702" i="7" s="1"/>
  <c r="B180" i="7" a="1"/>
  <c r="B180" i="7" s="1"/>
  <c r="A187" i="7"/>
  <c r="A2" i="7"/>
  <c r="A79" i="7"/>
  <c r="B155" i="7" a="1"/>
  <c r="B155" i="7" s="1"/>
  <c r="B159" i="7" a="1"/>
  <c r="B159" i="7" s="1"/>
  <c r="B161" i="7" a="1"/>
  <c r="B161" i="7" s="1"/>
  <c r="A161" i="7"/>
  <c r="A170" i="7"/>
  <c r="B172" i="7" a="1"/>
  <c r="B172" i="7" s="1"/>
  <c r="B181" i="7" a="1"/>
  <c r="B181" i="7" s="1"/>
  <c r="A188" i="7"/>
  <c r="B199" i="7" a="1"/>
  <c r="B199" i="7" s="1"/>
  <c r="B241" i="7" a="1"/>
  <c r="B241" i="7" s="1"/>
  <c r="A241" i="7"/>
  <c r="B246" i="7" a="1"/>
  <c r="B246" i="7" s="1"/>
  <c r="A253" i="7"/>
  <c r="B259" i="7" a="1"/>
  <c r="B259" i="7" s="1"/>
  <c r="A282" i="7"/>
  <c r="B293" i="7" a="1"/>
  <c r="B293" i="7" s="1"/>
  <c r="B296" i="7" a="1"/>
  <c r="B296" i="7" s="1"/>
  <c r="B299" i="7" a="1"/>
  <c r="B299" i="7" s="1"/>
  <c r="A307" i="7"/>
  <c r="A318" i="7"/>
  <c r="A324" i="7"/>
  <c r="B335" i="7" a="1"/>
  <c r="B335" i="7" s="1"/>
  <c r="A342" i="7"/>
  <c r="A347" i="7"/>
  <c r="B363" i="7" a="1"/>
  <c r="B363" i="7" s="1"/>
  <c r="A363" i="7"/>
  <c r="B373" i="7" a="1"/>
  <c r="B373" i="7" s="1"/>
  <c r="A373" i="7"/>
  <c r="B387" i="7" a="1"/>
  <c r="B387" i="7" s="1"/>
  <c r="A387" i="7"/>
  <c r="A402" i="7"/>
  <c r="A405" i="7"/>
  <c r="A417" i="7"/>
  <c r="B416" i="7" a="1"/>
  <c r="B416" i="7" s="1"/>
  <c r="A420" i="7"/>
  <c r="B423" i="7" a="1"/>
  <c r="B423" i="7" s="1"/>
  <c r="B446" i="7" a="1"/>
  <c r="B446" i="7" s="1"/>
  <c r="A449" i="7"/>
  <c r="A468" i="7"/>
  <c r="B470" i="7" a="1"/>
  <c r="B470" i="7" s="1"/>
  <c r="B486" i="7" a="1"/>
  <c r="B486" i="7" s="1"/>
  <c r="A499" i="7"/>
  <c r="A514" i="7"/>
  <c r="A560" i="7"/>
  <c r="A563" i="7"/>
  <c r="A586" i="7"/>
  <c r="A634" i="7"/>
  <c r="B642" i="7" a="1"/>
  <c r="B642" i="7" s="1"/>
  <c r="B698" i="7" a="1"/>
  <c r="B698" i="7" s="1"/>
  <c r="B726" i="7" a="1"/>
  <c r="B726" i="7" s="1"/>
  <c r="B732" i="7" a="1"/>
  <c r="B732" i="7" s="1"/>
  <c r="A732" i="7"/>
  <c r="B730" i="7" a="1"/>
  <c r="B730" i="7" s="1"/>
  <c r="B733" i="7" a="1"/>
  <c r="B733" i="7" s="1"/>
  <c r="A791" i="7"/>
  <c r="B792" i="7" a="1"/>
  <c r="B792" i="7" s="1"/>
  <c r="B791" i="7" a="1"/>
  <c r="B791" i="7" s="1"/>
  <c r="B1005" i="7" a="1"/>
  <c r="B1005" i="7" s="1"/>
  <c r="A91" i="7"/>
  <c r="B116" i="7" a="1"/>
  <c r="B116" i="7" s="1"/>
  <c r="B151" i="7" a="1"/>
  <c r="B151" i="7" s="1"/>
  <c r="A162" i="7"/>
  <c r="B170" i="7" a="1"/>
  <c r="B170" i="7" s="1"/>
  <c r="B176" i="7" a="1"/>
  <c r="B176" i="7" s="1"/>
  <c r="A184" i="7"/>
  <c r="A195" i="7"/>
  <c r="A201" i="7"/>
  <c r="B212" i="7" a="1"/>
  <c r="B212" i="7" s="1"/>
  <c r="A219" i="7"/>
  <c r="A224" i="7"/>
  <c r="A230" i="7"/>
  <c r="A235" i="7"/>
  <c r="A249" i="7"/>
  <c r="A271" i="7"/>
  <c r="B282" i="7" a="1"/>
  <c r="B282" i="7" s="1"/>
  <c r="B284" i="7" a="1"/>
  <c r="B284" i="7" s="1"/>
  <c r="A325" i="7"/>
  <c r="B327" i="7" a="1"/>
  <c r="B327" i="7" s="1"/>
  <c r="B336" i="7" a="1"/>
  <c r="B336" i="7" s="1"/>
  <c r="A343" i="7"/>
  <c r="B354" i="7" a="1"/>
  <c r="B354" i="7" s="1"/>
  <c r="A364" i="7"/>
  <c r="A374" i="7"/>
  <c r="A381" i="7"/>
  <c r="B383" i="7" a="1"/>
  <c r="B383" i="7" s="1"/>
  <c r="A418" i="7"/>
  <c r="A421" i="7"/>
  <c r="B429" i="7" a="1"/>
  <c r="B429" i="7" s="1"/>
  <c r="B432" i="7" a="1"/>
  <c r="B432" i="7" s="1"/>
  <c r="B449" i="7" a="1"/>
  <c r="B449" i="7" s="1"/>
  <c r="B451" i="7" a="1"/>
  <c r="B451" i="7" s="1"/>
  <c r="A451" i="7"/>
  <c r="B465" i="7" a="1"/>
  <c r="B465" i="7" s="1"/>
  <c r="A473" i="7"/>
  <c r="A494" i="7"/>
  <c r="A502" i="7"/>
  <c r="A506" i="7"/>
  <c r="B537" i="7" a="1"/>
  <c r="B537" i="7" s="1"/>
  <c r="B578" i="7" a="1"/>
  <c r="B578" i="7" s="1"/>
  <c r="A582" i="7"/>
  <c r="B667" i="7" a="1"/>
  <c r="B667" i="7" s="1"/>
  <c r="B682" i="7" a="1"/>
  <c r="B682" i="7" s="1"/>
  <c r="B739" i="7" a="1"/>
  <c r="B739" i="7" s="1"/>
  <c r="B204" i="7" a="1"/>
  <c r="B204" i="7" s="1"/>
  <c r="A220" i="7"/>
  <c r="A231" i="7"/>
  <c r="B273" i="7" a="1"/>
  <c r="B273" i="7" s="1"/>
  <c r="A273" i="7"/>
  <c r="B278" i="7" a="1"/>
  <c r="B278" i="7" s="1"/>
  <c r="A285" i="7"/>
  <c r="B291" i="7" a="1"/>
  <c r="B291" i="7" s="1"/>
  <c r="A314" i="7"/>
  <c r="B331" i="7" a="1"/>
  <c r="B331" i="7" s="1"/>
  <c r="A339" i="7"/>
  <c r="A350" i="7"/>
  <c r="A356" i="7"/>
  <c r="A366" i="7"/>
  <c r="A376" i="7"/>
  <c r="B376" i="7" a="1"/>
  <c r="B376" i="7" s="1"/>
  <c r="A384" i="7"/>
  <c r="B393" i="7" a="1"/>
  <c r="B393" i="7" s="1"/>
  <c r="A393" i="7"/>
  <c r="B394" i="7" a="1"/>
  <c r="B394" i="7" s="1"/>
  <c r="B397" i="7" a="1"/>
  <c r="B397" i="7" s="1"/>
  <c r="A433" i="7"/>
  <c r="B435" i="7" a="1"/>
  <c r="B435" i="7" s="1"/>
  <c r="A435" i="7"/>
  <c r="A441" i="7"/>
  <c r="A457" i="7"/>
  <c r="A477" i="7"/>
  <c r="A480" i="7"/>
  <c r="A507" i="7"/>
  <c r="A528" i="7"/>
  <c r="A546" i="7"/>
  <c r="A576" i="7"/>
  <c r="A579" i="7"/>
  <c r="B687" i="7" a="1"/>
  <c r="B687" i="7" s="1"/>
  <c r="B734" i="7" a="1"/>
  <c r="B734" i="7" s="1"/>
  <c r="B740" i="7" a="1"/>
  <c r="B740" i="7" s="1"/>
  <c r="B134" i="7" a="1"/>
  <c r="B134" i="7" s="1"/>
  <c r="A134" i="7"/>
  <c r="A153" i="7"/>
  <c r="B208" i="7" a="1"/>
  <c r="B208" i="7" s="1"/>
  <c r="A216" i="7"/>
  <c r="A227" i="7"/>
  <c r="A244" i="7"/>
  <c r="B255" i="7" a="1"/>
  <c r="B255" i="7" s="1"/>
  <c r="A262" i="7"/>
  <c r="A267" i="7"/>
  <c r="A274" i="7"/>
  <c r="A281" i="7"/>
  <c r="A303" i="7"/>
  <c r="B316" i="7" a="1"/>
  <c r="B316" i="7" s="1"/>
  <c r="A357" i="7"/>
  <c r="B359" i="7" a="1"/>
  <c r="B359" i="7" s="1"/>
  <c r="A391" i="7"/>
  <c r="A410" i="7"/>
  <c r="A439" i="7"/>
  <c r="A458" i="7"/>
  <c r="B480" i="7" a="1"/>
  <c r="B480" i="7" s="1"/>
  <c r="B489" i="7" a="1"/>
  <c r="B489" i="7" s="1"/>
  <c r="B530" i="7" a="1"/>
  <c r="B530" i="7" s="1"/>
  <c r="A602" i="7"/>
  <c r="A699" i="7"/>
  <c r="A714" i="7"/>
  <c r="B770" i="7" a="1"/>
  <c r="B770" i="7" s="1"/>
  <c r="B802" i="7" a="1"/>
  <c r="B802" i="7" s="1"/>
  <c r="B145" i="7" a="1"/>
  <c r="B145" i="7" s="1"/>
  <c r="A145" i="7"/>
  <c r="B156" i="7" a="1"/>
  <c r="B156" i="7" s="1"/>
  <c r="A180" i="7"/>
  <c r="B193" i="7" a="1"/>
  <c r="B193" i="7" s="1"/>
  <c r="A245" i="7"/>
  <c r="B247" i="7" a="1"/>
  <c r="B247" i="7" s="1"/>
  <c r="B256" i="7" a="1"/>
  <c r="B256" i="7" s="1"/>
  <c r="A263" i="7"/>
  <c r="B274" i="7" a="1"/>
  <c r="B274" i="7" s="1"/>
  <c r="B305" i="7" a="1"/>
  <c r="B305" i="7" s="1"/>
  <c r="A305" i="7"/>
  <c r="B310" i="7" a="1"/>
  <c r="B310" i="7" s="1"/>
  <c r="B323" i="7" a="1"/>
  <c r="B323" i="7" s="1"/>
  <c r="A346" i="7"/>
  <c r="B357" i="7" a="1"/>
  <c r="B357" i="7" s="1"/>
  <c r="A370" i="7"/>
  <c r="A401" i="7"/>
  <c r="B403" i="7" a="1"/>
  <c r="B403" i="7" s="1"/>
  <c r="A403" i="7"/>
  <c r="B404" i="7" a="1"/>
  <c r="B404" i="7" s="1"/>
  <c r="B407" i="7" a="1"/>
  <c r="B407" i="7" s="1"/>
  <c r="A411" i="7"/>
  <c r="B413" i="7" a="1"/>
  <c r="B413" i="7" s="1"/>
  <c r="B411" i="7" a="1"/>
  <c r="B411" i="7" s="1"/>
  <c r="B419" i="7" a="1"/>
  <c r="B419" i="7" s="1"/>
  <c r="A419" i="7"/>
  <c r="A445" i="7"/>
  <c r="B447" i="7" a="1"/>
  <c r="B447" i="7" s="1"/>
  <c r="B458" i="7" a="1"/>
  <c r="B458" i="7" s="1"/>
  <c r="B482" i="7" a="1"/>
  <c r="B482" i="7" s="1"/>
  <c r="B503" i="7" a="1"/>
  <c r="B503" i="7" s="1"/>
  <c r="A503" i="7"/>
  <c r="B515" i="7" a="1"/>
  <c r="B515" i="7" s="1"/>
  <c r="A531" i="7"/>
  <c r="A538" i="7"/>
  <c r="A592" i="7"/>
  <c r="B594" i="7" a="1"/>
  <c r="B594" i="7" s="1"/>
  <c r="A598" i="7"/>
  <c r="A618" i="7"/>
  <c r="B626" i="7" a="1"/>
  <c r="B626" i="7" s="1"/>
  <c r="A660" i="7"/>
  <c r="B710" i="7" a="1"/>
  <c r="B710" i="7" s="1"/>
  <c r="B714" i="7" a="1"/>
  <c r="B714" i="7" s="1"/>
  <c r="B718" i="7" a="1"/>
  <c r="B718" i="7" s="1"/>
  <c r="B715" i="7" a="1"/>
  <c r="B715" i="7" s="1"/>
  <c r="B700" i="7" a="1"/>
  <c r="B700" i="7" s="1"/>
  <c r="B719" i="7" a="1"/>
  <c r="B719" i="7" s="1"/>
  <c r="A719" i="7"/>
  <c r="B724" i="7" a="1"/>
  <c r="B724" i="7" s="1"/>
  <c r="B765" i="7" a="1"/>
  <c r="B765" i="7" s="1"/>
  <c r="B782" i="7" a="1"/>
  <c r="B782" i="7" s="1"/>
  <c r="B467" i="7" a="1"/>
  <c r="B467" i="7" s="1"/>
  <c r="B477" i="7" a="1"/>
  <c r="B477" i="7" s="1"/>
  <c r="B488" i="7" a="1"/>
  <c r="B488" i="7" s="1"/>
  <c r="A488" i="7"/>
  <c r="B504" i="7" a="1"/>
  <c r="B504" i="7" s="1"/>
  <c r="A504" i="7"/>
  <c r="B520" i="7" a="1"/>
  <c r="B520" i="7" s="1"/>
  <c r="A520" i="7"/>
  <c r="B536" i="7" a="1"/>
  <c r="B536" i="7" s="1"/>
  <c r="A536" i="7"/>
  <c r="B552" i="7" a="1"/>
  <c r="B552" i="7" s="1"/>
  <c r="A552" i="7"/>
  <c r="B568" i="7" a="1"/>
  <c r="B568" i="7" s="1"/>
  <c r="A568" i="7"/>
  <c r="B584" i="7" a="1"/>
  <c r="B584" i="7" s="1"/>
  <c r="A584" i="7"/>
  <c r="B600" i="7" a="1"/>
  <c r="B600" i="7" s="1"/>
  <c r="A600" i="7"/>
  <c r="B616" i="7" a="1"/>
  <c r="B616" i="7" s="1"/>
  <c r="A616" i="7"/>
  <c r="B632" i="7" a="1"/>
  <c r="B632" i="7" s="1"/>
  <c r="A632" i="7"/>
  <c r="B648" i="7" a="1"/>
  <c r="B648" i="7" s="1"/>
  <c r="A648" i="7"/>
  <c r="B659" i="7" a="1"/>
  <c r="B659" i="7" s="1"/>
  <c r="B706" i="7" a="1"/>
  <c r="B706" i="7" s="1"/>
  <c r="B708" i="7" a="1"/>
  <c r="B708" i="7" s="1"/>
  <c r="B712" i="7" a="1"/>
  <c r="B712" i="7" s="1"/>
  <c r="A712" i="7"/>
  <c r="A726" i="7"/>
  <c r="A823" i="7"/>
  <c r="B880" i="7" a="1"/>
  <c r="B880" i="7" s="1"/>
  <c r="B878" i="7" a="1"/>
  <c r="B878" i="7" s="1"/>
  <c r="B879" i="7" a="1"/>
  <c r="B879" i="7" s="1"/>
  <c r="B871" i="7" a="1"/>
  <c r="B871" i="7" s="1"/>
  <c r="A880" i="7"/>
  <c r="B881" i="7" a="1"/>
  <c r="B881" i="7" s="1"/>
  <c r="A915" i="7"/>
  <c r="B1035" i="7" a="1"/>
  <c r="B1035" i="7" s="1"/>
  <c r="B1081" i="7" a="1"/>
  <c r="B1081" i="7" s="1"/>
  <c r="B1068" i="7" a="1"/>
  <c r="B1068" i="7" s="1"/>
  <c r="B1276" i="7" a="1"/>
  <c r="B1276" i="7" s="1"/>
  <c r="B1350" i="7" a="1"/>
  <c r="B1350" i="7" s="1"/>
  <c r="B1366" i="7" a="1"/>
  <c r="B1366" i="7" s="1"/>
  <c r="B824" i="7" a="1"/>
  <c r="B824" i="7" s="1"/>
  <c r="B859" i="7" a="1"/>
  <c r="B859" i="7" s="1"/>
  <c r="A957" i="7"/>
  <c r="B1014" i="7" a="1"/>
  <c r="B1014" i="7" s="1"/>
  <c r="B1019" i="7" a="1"/>
  <c r="B1019" i="7" s="1"/>
  <c r="B1202" i="7" a="1"/>
  <c r="B1202" i="7" s="1"/>
  <c r="B471" i="7" a="1"/>
  <c r="B471" i="7" s="1"/>
  <c r="B663" i="7" a="1"/>
  <c r="B663" i="7" s="1"/>
  <c r="A671" i="7"/>
  <c r="A674" i="7"/>
  <c r="B709" i="7" a="1"/>
  <c r="B709" i="7" s="1"/>
  <c r="B758" i="7" a="1"/>
  <c r="B758" i="7" s="1"/>
  <c r="A782" i="7"/>
  <c r="B794" i="7" a="1"/>
  <c r="B794" i="7" s="1"/>
  <c r="A794" i="7"/>
  <c r="A814" i="7"/>
  <c r="B941" i="7" a="1"/>
  <c r="B941" i="7" s="1"/>
  <c r="B988" i="7" a="1"/>
  <c r="B988" i="7" s="1"/>
  <c r="A994" i="7"/>
  <c r="B998" i="7" a="1"/>
  <c r="B998" i="7" s="1"/>
  <c r="B1196" i="7" a="1"/>
  <c r="B1196" i="7" s="1"/>
  <c r="B611" i="7" a="1"/>
  <c r="B611" i="7" s="1"/>
  <c r="B627" i="7" a="1"/>
  <c r="B627" i="7" s="1"/>
  <c r="B643" i="7" a="1"/>
  <c r="B643" i="7" s="1"/>
  <c r="A681" i="7"/>
  <c r="A738" i="7"/>
  <c r="B748" i="7" a="1"/>
  <c r="B748" i="7" s="1"/>
  <c r="B767" i="7" a="1"/>
  <c r="B767" i="7" s="1"/>
  <c r="A773" i="7"/>
  <c r="B774" i="7" a="1"/>
  <c r="B774" i="7" s="1"/>
  <c r="B811" i="7" a="1"/>
  <c r="B811" i="7" s="1"/>
  <c r="B847" i="7" a="1"/>
  <c r="B847" i="7" s="1"/>
  <c r="A877" i="7"/>
  <c r="B922" i="7" a="1"/>
  <c r="B922" i="7" s="1"/>
  <c r="B980" i="7" a="1"/>
  <c r="B980" i="7" s="1"/>
  <c r="B1025" i="7" a="1"/>
  <c r="B1025" i="7" s="1"/>
  <c r="B1108" i="7" a="1"/>
  <c r="B1108" i="7" s="1"/>
  <c r="B1139" i="7" a="1"/>
  <c r="B1139" i="7" s="1"/>
  <c r="B608" i="7" a="1"/>
  <c r="B608" i="7" s="1"/>
  <c r="B624" i="7" a="1"/>
  <c r="B624" i="7" s="1"/>
  <c r="B640" i="7" a="1"/>
  <c r="B640" i="7" s="1"/>
  <c r="B692" i="7" a="1"/>
  <c r="B692" i="7" s="1"/>
  <c r="B696" i="7" a="1"/>
  <c r="B696" i="7" s="1"/>
  <c r="A696" i="7"/>
  <c r="B705" i="7" a="1"/>
  <c r="B705" i="7" s="1"/>
  <c r="B707" i="7" a="1"/>
  <c r="B707" i="7" s="1"/>
  <c r="A739" i="7"/>
  <c r="B759" i="7" a="1"/>
  <c r="B759" i="7" s="1"/>
  <c r="A805" i="7"/>
  <c r="A831" i="7"/>
  <c r="B967" i="7" a="1"/>
  <c r="B967" i="7" s="1"/>
  <c r="A1001" i="7"/>
  <c r="A1016" i="7"/>
  <c r="B993" i="7" a="1"/>
  <c r="B993" i="7" s="1"/>
  <c r="B1000" i="7" a="1"/>
  <c r="B1000" i="7" s="1"/>
  <c r="B1016" i="7" a="1"/>
  <c r="B1016" i="7" s="1"/>
  <c r="B1017" i="7" a="1"/>
  <c r="B1017" i="7" s="1"/>
  <c r="B1021" i="7" a="1"/>
  <c r="B1021" i="7" s="1"/>
  <c r="A1031" i="7"/>
  <c r="B1078" i="7" a="1"/>
  <c r="B1078" i="7" s="1"/>
  <c r="B567" i="7" a="1"/>
  <c r="B567" i="7" s="1"/>
  <c r="B572" i="7" a="1"/>
  <c r="B572" i="7" s="1"/>
  <c r="B583" i="7" a="1"/>
  <c r="B583" i="7" s="1"/>
  <c r="B588" i="7" a="1"/>
  <c r="B588" i="7" s="1"/>
  <c r="B599" i="7" a="1"/>
  <c r="B599" i="7" s="1"/>
  <c r="B604" i="7" a="1"/>
  <c r="B604" i="7" s="1"/>
  <c r="B615" i="7" a="1"/>
  <c r="B615" i="7" s="1"/>
  <c r="B620" i="7" a="1"/>
  <c r="B620" i="7" s="1"/>
  <c r="B631" i="7" a="1"/>
  <c r="B631" i="7" s="1"/>
  <c r="B636" i="7" a="1"/>
  <c r="B636" i="7" s="1"/>
  <c r="B647" i="7" a="1"/>
  <c r="B647" i="7" s="1"/>
  <c r="B652" i="7" a="1"/>
  <c r="B652" i="7" s="1"/>
  <c r="B653" i="7" a="1"/>
  <c r="B653" i="7" s="1"/>
  <c r="A708" i="7"/>
  <c r="B717" i="7" a="1"/>
  <c r="B717" i="7" s="1"/>
  <c r="A728" i="7"/>
  <c r="B842" i="7" a="1"/>
  <c r="B842" i="7" s="1"/>
  <c r="A842" i="7"/>
  <c r="B951" i="7" a="1"/>
  <c r="B951" i="7" s="1"/>
  <c r="B997" i="7" a="1"/>
  <c r="B997" i="7" s="1"/>
  <c r="A658" i="7"/>
  <c r="B711" i="7" a="1"/>
  <c r="B711" i="7" s="1"/>
  <c r="A741" i="7"/>
  <c r="B741" i="7" a="1"/>
  <c r="B741" i="7" s="1"/>
  <c r="B751" i="7" a="1"/>
  <c r="B751" i="7" s="1"/>
  <c r="A751" i="7"/>
  <c r="B789" i="7" a="1"/>
  <c r="B789" i="7" s="1"/>
  <c r="B790" i="7" a="1"/>
  <c r="B790" i="7" s="1"/>
  <c r="A790" i="7"/>
  <c r="B796" i="7" a="1"/>
  <c r="B796" i="7" s="1"/>
  <c r="B797" i="7" a="1"/>
  <c r="B797" i="7" s="1"/>
  <c r="B799" i="7" a="1"/>
  <c r="B799" i="7" s="1"/>
  <c r="A799" i="7"/>
  <c r="B821" i="7" a="1"/>
  <c r="B821" i="7" s="1"/>
  <c r="B839" i="7" a="1"/>
  <c r="B839" i="7" s="1"/>
  <c r="B854" i="7" a="1"/>
  <c r="B854" i="7" s="1"/>
  <c r="B861" i="7" a="1"/>
  <c r="B861" i="7" s="1"/>
  <c r="B862" i="7" a="1"/>
  <c r="B862" i="7" s="1"/>
  <c r="B874" i="7" a="1"/>
  <c r="B874" i="7" s="1"/>
  <c r="B882" i="7" a="1"/>
  <c r="B882" i="7" s="1"/>
  <c r="B884" i="7" a="1"/>
  <c r="B884" i="7" s="1"/>
  <c r="A884" i="7"/>
  <c r="B885" i="7" a="1"/>
  <c r="B885" i="7" s="1"/>
  <c r="B894" i="7" a="1"/>
  <c r="B894" i="7" s="1"/>
  <c r="B904" i="7" a="1"/>
  <c r="B904" i="7" s="1"/>
  <c r="A914" i="7"/>
  <c r="B933" i="7" a="1"/>
  <c r="B933" i="7" s="1"/>
  <c r="B1052" i="7" a="1"/>
  <c r="B1052" i="7" s="1"/>
  <c r="B1062" i="7" a="1"/>
  <c r="B1062" i="7" s="1"/>
  <c r="B1087" i="7" a="1"/>
  <c r="B1087" i="7" s="1"/>
  <c r="B1092" i="7" a="1"/>
  <c r="B1092" i="7" s="1"/>
  <c r="A665" i="7"/>
  <c r="B678" i="7" a="1"/>
  <c r="B678" i="7" s="1"/>
  <c r="B747" i="7" a="1"/>
  <c r="B747" i="7" s="1"/>
  <c r="A747" i="7"/>
  <c r="B754" i="7" a="1"/>
  <c r="B754" i="7" s="1"/>
  <c r="A757" i="7"/>
  <c r="B757" i="7" a="1"/>
  <c r="B757" i="7" s="1"/>
  <c r="B781" i="7" a="1"/>
  <c r="B781" i="7" s="1"/>
  <c r="A781" i="7"/>
  <c r="B788" i="7" a="1"/>
  <c r="B788" i="7" s="1"/>
  <c r="B813" i="7" a="1"/>
  <c r="B813" i="7" s="1"/>
  <c r="A813" i="7"/>
  <c r="B823" i="7" a="1"/>
  <c r="B823" i="7" s="1"/>
  <c r="A866" i="7"/>
  <c r="A909" i="7"/>
  <c r="B919" i="7" a="1"/>
  <c r="B919" i="7" s="1"/>
  <c r="B946" i="7" a="1"/>
  <c r="B946" i="7" s="1"/>
  <c r="A1155" i="7"/>
  <c r="B1149" i="7" a="1"/>
  <c r="B1149" i="7" s="1"/>
  <c r="B1154" i="7" a="1"/>
  <c r="B1154" i="7" s="1"/>
  <c r="B1155" i="7" a="1"/>
  <c r="B1155" i="7" s="1"/>
  <c r="B1152" i="7" a="1"/>
  <c r="B1152" i="7" s="1"/>
  <c r="B607" i="7" a="1"/>
  <c r="B607" i="7" s="1"/>
  <c r="B623" i="7" a="1"/>
  <c r="B623" i="7" s="1"/>
  <c r="B639" i="7" a="1"/>
  <c r="B639" i="7" s="1"/>
  <c r="A666" i="7"/>
  <c r="B674" i="7" a="1"/>
  <c r="B674" i="7" s="1"/>
  <c r="B676" i="7" a="1"/>
  <c r="B676" i="7" s="1"/>
  <c r="B680" i="7" a="1"/>
  <c r="B680" i="7" s="1"/>
  <c r="A680" i="7"/>
  <c r="B689" i="7" a="1"/>
  <c r="B689" i="7" s="1"/>
  <c r="B691" i="7" a="1"/>
  <c r="B691" i="7" s="1"/>
  <c r="B731" i="7" a="1"/>
  <c r="B731" i="7" s="1"/>
  <c r="A731" i="7"/>
  <c r="B737" i="7" a="1"/>
  <c r="B737" i="7" s="1"/>
  <c r="A737" i="7"/>
  <c r="A748" i="7"/>
  <c r="B763" i="7" a="1"/>
  <c r="B763" i="7" s="1"/>
  <c r="B772" i="7" a="1"/>
  <c r="B772" i="7" s="1"/>
  <c r="A810" i="7"/>
  <c r="B806" i="7" a="1"/>
  <c r="B806" i="7" s="1"/>
  <c r="B808" i="7" a="1"/>
  <c r="B808" i="7" s="1"/>
  <c r="B814" i="7" a="1"/>
  <c r="B814" i="7" s="1"/>
  <c r="B820" i="7" a="1"/>
  <c r="B820" i="7" s="1"/>
  <c r="B836" i="7" a="1"/>
  <c r="B836" i="7" s="1"/>
  <c r="B853" i="7" a="1"/>
  <c r="B853" i="7" s="1"/>
  <c r="B849" i="7" a="1"/>
  <c r="B849" i="7" s="1"/>
  <c r="B850" i="7" a="1"/>
  <c r="B850" i="7" s="1"/>
  <c r="B846" i="7" a="1"/>
  <c r="B846" i="7" s="1"/>
  <c r="B855" i="7" a="1"/>
  <c r="B855" i="7" s="1"/>
  <c r="A855" i="7"/>
  <c r="B856" i="7" a="1"/>
  <c r="B856" i="7" s="1"/>
  <c r="B852" i="7" a="1"/>
  <c r="B852" i="7" s="1"/>
  <c r="B1013" i="7" a="1"/>
  <c r="B1013" i="7" s="1"/>
  <c r="A1065" i="7"/>
  <c r="B1071" i="7" a="1"/>
  <c r="B1071" i="7" s="1"/>
  <c r="A1100" i="7"/>
  <c r="B1126" i="7" a="1"/>
  <c r="B1126" i="7" s="1"/>
  <c r="B1124" i="7" a="1"/>
  <c r="B1124" i="7" s="1"/>
  <c r="B1125" i="7" a="1"/>
  <c r="B1125" i="7" s="1"/>
  <c r="B1121" i="7" a="1"/>
  <c r="B1121" i="7" s="1"/>
  <c r="B1100" i="7" a="1"/>
  <c r="B1100" i="7" s="1"/>
  <c r="B1122" i="7" a="1"/>
  <c r="B1122" i="7" s="1"/>
  <c r="A1125" i="7"/>
  <c r="B619" i="7" a="1"/>
  <c r="B619" i="7" s="1"/>
  <c r="A627" i="7"/>
  <c r="B635" i="7" a="1"/>
  <c r="B635" i="7" s="1"/>
  <c r="A643" i="7"/>
  <c r="B666" i="7" a="1"/>
  <c r="B666" i="7" s="1"/>
  <c r="B681" i="7" a="1"/>
  <c r="B681" i="7" s="1"/>
  <c r="B701" i="7" a="1"/>
  <c r="B701" i="7" s="1"/>
  <c r="B727" i="7" a="1"/>
  <c r="B727" i="7" s="1"/>
  <c r="A727" i="7"/>
  <c r="B738" i="7" a="1"/>
  <c r="B738" i="7" s="1"/>
  <c r="B745" i="7" a="1"/>
  <c r="B745" i="7" s="1"/>
  <c r="B755" i="7" a="1"/>
  <c r="B755" i="7" s="1"/>
  <c r="B766" i="7" a="1"/>
  <c r="B766" i="7" s="1"/>
  <c r="A766" i="7"/>
  <c r="B773" i="7" a="1"/>
  <c r="B773" i="7" s="1"/>
  <c r="B779" i="7" a="1"/>
  <c r="B779" i="7" s="1"/>
  <c r="B775" i="7" a="1"/>
  <c r="B775" i="7" s="1"/>
  <c r="B776" i="7" a="1"/>
  <c r="B776" i="7" s="1"/>
  <c r="B805" i="7" a="1"/>
  <c r="B805" i="7" s="1"/>
  <c r="B804" i="7" a="1"/>
  <c r="B804" i="7" s="1"/>
  <c r="A804" i="7"/>
  <c r="B829" i="7" a="1"/>
  <c r="B829" i="7" s="1"/>
  <c r="B830" i="7" a="1"/>
  <c r="B830" i="7" s="1"/>
  <c r="A830" i="7"/>
  <c r="B837" i="7" a="1"/>
  <c r="B837" i="7" s="1"/>
  <c r="A906" i="7"/>
  <c r="B953" i="7" a="1"/>
  <c r="B953" i="7" s="1"/>
  <c r="B1055" i="7" a="1"/>
  <c r="B1055" i="7" s="1"/>
  <c r="B1105" i="7" a="1"/>
  <c r="B1105" i="7" s="1"/>
  <c r="A177" i="7"/>
  <c r="A193" i="7"/>
  <c r="A209" i="7"/>
  <c r="A236" i="7"/>
  <c r="A252" i="7"/>
  <c r="A268" i="7"/>
  <c r="A284" i="7"/>
  <c r="A300" i="7"/>
  <c r="A316" i="7"/>
  <c r="A332" i="7"/>
  <c r="A348" i="7"/>
  <c r="A378" i="7"/>
  <c r="A383" i="7"/>
  <c r="A388" i="7"/>
  <c r="A442" i="7"/>
  <c r="A447" i="7"/>
  <c r="A470" i="7"/>
  <c r="A567" i="7"/>
  <c r="A583" i="7"/>
  <c r="A599" i="7"/>
  <c r="A615" i="7"/>
  <c r="A631" i="7"/>
  <c r="B677" i="7" a="1"/>
  <c r="B677" i="7" s="1"/>
  <c r="B695" i="7" a="1"/>
  <c r="B695" i="7" s="1"/>
  <c r="A706" i="7"/>
  <c r="B725" i="7" a="1"/>
  <c r="B725" i="7" s="1"/>
  <c r="B728" i="7" a="1"/>
  <c r="B728" i="7" s="1"/>
  <c r="B735" i="7" a="1"/>
  <c r="B735" i="7" s="1"/>
  <c r="B764" i="7" a="1"/>
  <c r="B764" i="7" s="1"/>
  <c r="A767" i="7"/>
  <c r="A801" i="7"/>
  <c r="B801" i="7" a="1"/>
  <c r="B801" i="7" s="1"/>
  <c r="B827" i="7" a="1"/>
  <c r="B827" i="7" s="1"/>
  <c r="B831" i="7" a="1"/>
  <c r="B831" i="7" s="1"/>
  <c r="B877" i="7" a="1"/>
  <c r="B877" i="7" s="1"/>
  <c r="B957" i="7" a="1"/>
  <c r="B957" i="7" s="1"/>
  <c r="B935" i="7" a="1"/>
  <c r="B935" i="7" s="1"/>
  <c r="B958" i="7" a="1"/>
  <c r="B958" i="7" s="1"/>
  <c r="B925" i="7" a="1"/>
  <c r="B925" i="7" s="1"/>
  <c r="B966" i="7" a="1"/>
  <c r="B966" i="7" s="1"/>
  <c r="A966" i="7"/>
  <c r="A1010" i="7"/>
  <c r="A1030" i="7"/>
  <c r="A427" i="7"/>
  <c r="A432" i="7"/>
  <c r="A437" i="7"/>
  <c r="A478" i="7"/>
  <c r="A489" i="7"/>
  <c r="A505" i="7"/>
  <c r="A521" i="7"/>
  <c r="A537" i="7"/>
  <c r="A553" i="7"/>
  <c r="A569" i="7"/>
  <c r="A585" i="7"/>
  <c r="A601" i="7"/>
  <c r="A617" i="7"/>
  <c r="A633" i="7"/>
  <c r="A649" i="7"/>
  <c r="B662" i="7" a="1"/>
  <c r="B662" i="7" s="1"/>
  <c r="B688" i="7" a="1"/>
  <c r="B688" i="7" s="1"/>
  <c r="B703" i="7" a="1"/>
  <c r="B703" i="7" s="1"/>
  <c r="A707" i="7"/>
  <c r="A711" i="7"/>
  <c r="A713" i="7"/>
  <c r="B743" i="7" a="1"/>
  <c r="B743" i="7" s="1"/>
  <c r="B744" i="7" a="1"/>
  <c r="B744" i="7" s="1"/>
  <c r="B753" i="7" a="1"/>
  <c r="B753" i="7" s="1"/>
  <c r="B786" i="7" a="1"/>
  <c r="B786" i="7" s="1"/>
  <c r="B795" i="7" a="1"/>
  <c r="B795" i="7" s="1"/>
  <c r="A795" i="7"/>
  <c r="A861" i="7"/>
  <c r="B866" i="7" a="1"/>
  <c r="B866" i="7" s="1"/>
  <c r="B863" i="7" a="1"/>
  <c r="B863" i="7" s="1"/>
  <c r="B868" i="7" a="1"/>
  <c r="B868" i="7" s="1"/>
  <c r="A868" i="7"/>
  <c r="B869" i="7" a="1"/>
  <c r="B869" i="7" s="1"/>
  <c r="B898" i="7" a="1"/>
  <c r="B898" i="7" s="1"/>
  <c r="B938" i="7" a="1"/>
  <c r="B938" i="7" s="1"/>
  <c r="B976" i="7" a="1"/>
  <c r="B976" i="7" s="1"/>
  <c r="B985" i="7" a="1"/>
  <c r="B985" i="7" s="1"/>
  <c r="B990" i="7" a="1"/>
  <c r="B990" i="7" s="1"/>
  <c r="A990" i="7"/>
  <c r="B987" i="7" a="1"/>
  <c r="B987" i="7" s="1"/>
  <c r="A1005" i="7"/>
  <c r="B468" i="7" a="1"/>
  <c r="B468" i="7" s="1"/>
  <c r="B658" i="7" a="1"/>
  <c r="B658" i="7" s="1"/>
  <c r="B660" i="7" a="1"/>
  <c r="B660" i="7" s="1"/>
  <c r="B664" i="7" a="1"/>
  <c r="B664" i="7" s="1"/>
  <c r="A664" i="7"/>
  <c r="B673" i="7" a="1"/>
  <c r="B673" i="7" s="1"/>
  <c r="B675" i="7" a="1"/>
  <c r="B675" i="7" s="1"/>
  <c r="A733" i="7"/>
  <c r="A792" i="7"/>
  <c r="A796" i="7"/>
  <c r="B815" i="7" a="1"/>
  <c r="B815" i="7" s="1"/>
  <c r="B817" i="7" a="1"/>
  <c r="B817" i="7" s="1"/>
  <c r="A821" i="7"/>
  <c r="B833" i="7" a="1"/>
  <c r="B833" i="7" s="1"/>
  <c r="B838" i="7" a="1"/>
  <c r="B838" i="7" s="1"/>
  <c r="A838" i="7"/>
  <c r="A893" i="7"/>
  <c r="B903" i="7" a="1"/>
  <c r="B903" i="7" s="1"/>
  <c r="A903" i="7"/>
  <c r="A985" i="7"/>
  <c r="B1117" i="7" a="1"/>
  <c r="B1117" i="7" s="1"/>
  <c r="B622" i="7" a="1"/>
  <c r="B622" i="7" s="1"/>
  <c r="B634" i="7" a="1"/>
  <c r="B634" i="7" s="1"/>
  <c r="B638" i="7" a="1"/>
  <c r="B638" i="7" s="1"/>
  <c r="A646" i="7"/>
  <c r="A661" i="7"/>
  <c r="B684" i="7" a="1"/>
  <c r="B684" i="7" s="1"/>
  <c r="B685" i="7" a="1"/>
  <c r="B685" i="7" s="1"/>
  <c r="B699" i="7" a="1"/>
  <c r="B699" i="7" s="1"/>
  <c r="B722" i="7" a="1"/>
  <c r="B722" i="7" s="1"/>
  <c r="B761" i="7" a="1"/>
  <c r="B761" i="7" s="1"/>
  <c r="B762" i="7" a="1"/>
  <c r="B762" i="7" s="1"/>
  <c r="A783" i="7"/>
  <c r="B787" i="7" a="1"/>
  <c r="B787" i="7" s="1"/>
  <c r="B812" i="7" a="1"/>
  <c r="B812" i="7" s="1"/>
  <c r="B834" i="7" a="1"/>
  <c r="B834" i="7" s="1"/>
  <c r="B858" i="7" a="1"/>
  <c r="B858" i="7" s="1"/>
  <c r="B926" i="7" a="1"/>
  <c r="B926" i="7" s="1"/>
  <c r="B945" i="7" a="1"/>
  <c r="B945" i="7" s="1"/>
  <c r="B961" i="7" a="1"/>
  <c r="B961" i="7" s="1"/>
  <c r="A1062" i="7"/>
  <c r="A1079" i="7"/>
  <c r="A472" i="7"/>
  <c r="B679" i="7" a="1"/>
  <c r="B679" i="7" s="1"/>
  <c r="A687" i="7"/>
  <c r="A690" i="7"/>
  <c r="B721" i="7" a="1"/>
  <c r="B721" i="7" s="1"/>
  <c r="A724" i="7"/>
  <c r="B746" i="7" a="1"/>
  <c r="B746" i="7" s="1"/>
  <c r="A746" i="7"/>
  <c r="B756" i="7" a="1"/>
  <c r="B756" i="7" s="1"/>
  <c r="A756" i="7"/>
  <c r="A763" i="7"/>
  <c r="B768" i="7" a="1"/>
  <c r="B768" i="7" s="1"/>
  <c r="B769" i="7" a="1"/>
  <c r="B769" i="7" s="1"/>
  <c r="B771" i="7" a="1"/>
  <c r="B771" i="7" s="1"/>
  <c r="A771" i="7"/>
  <c r="A778" i="7"/>
  <c r="B780" i="7" a="1"/>
  <c r="B780" i="7" s="1"/>
  <c r="A780" i="7"/>
  <c r="B793" i="7" a="1"/>
  <c r="B793" i="7" s="1"/>
  <c r="B807" i="7" a="1"/>
  <c r="B807" i="7" s="1"/>
  <c r="B810" i="7" a="1"/>
  <c r="B810" i="7" s="1"/>
  <c r="B918" i="7" a="1"/>
  <c r="B918" i="7" s="1"/>
  <c r="B905" i="7" a="1"/>
  <c r="B905" i="7" s="1"/>
  <c r="B913" i="7" a="1"/>
  <c r="B913" i="7" s="1"/>
  <c r="B909" i="7" a="1"/>
  <c r="B909" i="7" s="1"/>
  <c r="B917" i="7" a="1"/>
  <c r="B917" i="7" s="1"/>
  <c r="B906" i="7" a="1"/>
  <c r="B906" i="7" s="1"/>
  <c r="A918" i="7"/>
  <c r="B914" i="7" a="1"/>
  <c r="B914" i="7" s="1"/>
  <c r="B911" i="7" a="1"/>
  <c r="B911" i="7" s="1"/>
  <c r="A975" i="7"/>
  <c r="B981" i="7" a="1"/>
  <c r="B981" i="7" s="1"/>
  <c r="B1098" i="7" a="1"/>
  <c r="B1098" i="7" s="1"/>
  <c r="B516" i="7" a="1"/>
  <c r="B516" i="7" s="1"/>
  <c r="B532" i="7" a="1"/>
  <c r="B532" i="7" s="1"/>
  <c r="B548" i="7" a="1"/>
  <c r="B548" i="7" s="1"/>
  <c r="B564" i="7" a="1"/>
  <c r="B564" i="7" s="1"/>
  <c r="B580" i="7" a="1"/>
  <c r="B580" i="7" s="1"/>
  <c r="B596" i="7" a="1"/>
  <c r="B596" i="7" s="1"/>
  <c r="B612" i="7" a="1"/>
  <c r="B612" i="7" s="1"/>
  <c r="B628" i="7" a="1"/>
  <c r="B628" i="7" s="1"/>
  <c r="B644" i="7" a="1"/>
  <c r="B644" i="7" s="1"/>
  <c r="A697" i="7"/>
  <c r="A702" i="7"/>
  <c r="B736" i="7" a="1"/>
  <c r="B736" i="7" s="1"/>
  <c r="A736" i="7"/>
  <c r="B742" i="7" a="1"/>
  <c r="B742" i="7" s="1"/>
  <c r="A742" i="7"/>
  <c r="B749" i="7" a="1"/>
  <c r="B749" i="7" s="1"/>
  <c r="B752" i="7" a="1"/>
  <c r="B752" i="7" s="1"/>
  <c r="A752" i="7"/>
  <c r="B760" i="7" a="1"/>
  <c r="B760" i="7" s="1"/>
  <c r="A772" i="7"/>
  <c r="B778" i="7" a="1"/>
  <c r="B778" i="7" s="1"/>
  <c r="B803" i="7" a="1"/>
  <c r="B803" i="7" s="1"/>
  <c r="A803" i="7"/>
  <c r="B826" i="7" a="1"/>
  <c r="B826" i="7" s="1"/>
  <c r="B843" i="7" a="1"/>
  <c r="B843" i="7" s="1"/>
  <c r="B890" i="7" a="1"/>
  <c r="B890" i="7" s="1"/>
  <c r="B930" i="7" a="1"/>
  <c r="B930" i="7" s="1"/>
  <c r="A935" i="7"/>
  <c r="B952" i="7" a="1"/>
  <c r="B952" i="7" s="1"/>
  <c r="B970" i="7" a="1"/>
  <c r="B970" i="7" s="1"/>
  <c r="A1049" i="7"/>
  <c r="A1059" i="7"/>
  <c r="B1069" i="7" a="1"/>
  <c r="B1069" i="7" s="1"/>
  <c r="B1093" i="7" a="1"/>
  <c r="B1093" i="7" s="1"/>
  <c r="B1061" i="7" a="1"/>
  <c r="B1061" i="7" s="1"/>
  <c r="B1051" i="7" a="1"/>
  <c r="B1051" i="7" s="1"/>
  <c r="B1080" i="7" a="1"/>
  <c r="B1080" i="7" s="1"/>
  <c r="B1074" i="7" a="1"/>
  <c r="B1074" i="7" s="1"/>
  <c r="B1094" i="7" a="1"/>
  <c r="B1094" i="7" s="1"/>
  <c r="A1094" i="7"/>
  <c r="A1119" i="7"/>
  <c r="B873" i="7" a="1"/>
  <c r="B873" i="7" s="1"/>
  <c r="B889" i="7" a="1"/>
  <c r="B889" i="7" s="1"/>
  <c r="B899" i="7" a="1"/>
  <c r="B899" i="7" s="1"/>
  <c r="A919" i="7"/>
  <c r="B927" i="7" a="1"/>
  <c r="B927" i="7" s="1"/>
  <c r="A929" i="7"/>
  <c r="A938" i="7"/>
  <c r="B942" i="7" a="1"/>
  <c r="B942" i="7" s="1"/>
  <c r="B956" i="7" a="1"/>
  <c r="B956" i="7" s="1"/>
  <c r="A967" i="7"/>
  <c r="B969" i="7" a="1"/>
  <c r="B969" i="7" s="1"/>
  <c r="A969" i="7"/>
  <c r="B973" i="7" a="1"/>
  <c r="B973" i="7" s="1"/>
  <c r="A1032" i="7"/>
  <c r="B1032" i="7" a="1"/>
  <c r="B1032" i="7" s="1"/>
  <c r="A1035" i="7"/>
  <c r="B1042" i="7" a="1"/>
  <c r="B1042" i="7" s="1"/>
  <c r="A1045" i="7"/>
  <c r="A1053" i="7"/>
  <c r="A1063" i="7"/>
  <c r="A1069" i="7"/>
  <c r="B1113" i="7" a="1"/>
  <c r="B1113" i="7" s="1"/>
  <c r="A1113" i="7"/>
  <c r="A1139" i="7"/>
  <c r="B1137" i="7" a="1"/>
  <c r="B1137" i="7" s="1"/>
  <c r="B1143" i="7" a="1"/>
  <c r="B1143" i="7" s="1"/>
  <c r="B1163" i="7" a="1"/>
  <c r="B1163" i="7" s="1"/>
  <c r="B1179" i="7" a="1"/>
  <c r="B1179" i="7" s="1"/>
  <c r="B1191" i="7" a="1"/>
  <c r="B1191" i="7" s="1"/>
  <c r="A1191" i="7"/>
  <c r="B1270" i="7" a="1"/>
  <c r="B1270" i="7" s="1"/>
  <c r="B1282" i="7" a="1"/>
  <c r="B1282" i="7" s="1"/>
  <c r="B1329" i="7" a="1"/>
  <c r="B1329" i="7" s="1"/>
  <c r="A1361" i="7"/>
  <c r="A789" i="7"/>
  <c r="B822" i="7" a="1"/>
  <c r="B822" i="7" s="1"/>
  <c r="A843" i="7"/>
  <c r="A930" i="7"/>
  <c r="A933" i="7"/>
  <c r="B940" i="7" a="1"/>
  <c r="B940" i="7" s="1"/>
  <c r="A970" i="7"/>
  <c r="A976" i="7"/>
  <c r="A1000" i="7"/>
  <c r="B1020" i="7" a="1"/>
  <c r="B1020" i="7" s="1"/>
  <c r="B1038" i="7" a="1"/>
  <c r="B1038" i="7" s="1"/>
  <c r="A1038" i="7"/>
  <c r="A1048" i="7"/>
  <c r="B1048" i="7" a="1"/>
  <c r="B1048" i="7" s="1"/>
  <c r="B1056" i="7" a="1"/>
  <c r="B1056" i="7" s="1"/>
  <c r="B1058" i="7" a="1"/>
  <c r="B1058" i="7" s="1"/>
  <c r="A1075" i="7"/>
  <c r="B1077" i="7" a="1"/>
  <c r="B1077" i="7" s="1"/>
  <c r="A1080" i="7"/>
  <c r="B1083" i="7" a="1"/>
  <c r="B1083" i="7" s="1"/>
  <c r="A1087" i="7"/>
  <c r="B1114" i="7" a="1"/>
  <c r="B1114" i="7" s="1"/>
  <c r="B1310" i="7" a="1"/>
  <c r="B1310" i="7" s="1"/>
  <c r="B816" i="7" a="1"/>
  <c r="B816" i="7" s="1"/>
  <c r="A833" i="7"/>
  <c r="B867" i="7" a="1"/>
  <c r="B867" i="7" s="1"/>
  <c r="A875" i="7"/>
  <c r="B883" i="7" a="1"/>
  <c r="B883" i="7" s="1"/>
  <c r="A891" i="7"/>
  <c r="B900" i="7" a="1"/>
  <c r="B900" i="7" s="1"/>
  <c r="A934" i="7"/>
  <c r="B944" i="7" a="1"/>
  <c r="B944" i="7" s="1"/>
  <c r="A944" i="7"/>
  <c r="B954" i="7" a="1"/>
  <c r="B954" i="7" s="1"/>
  <c r="A954" i="7"/>
  <c r="A963" i="7"/>
  <c r="B965" i="7" a="1"/>
  <c r="B965" i="7" s="1"/>
  <c r="B979" i="7" a="1"/>
  <c r="B979" i="7" s="1"/>
  <c r="A979" i="7"/>
  <c r="B983" i="7" a="1"/>
  <c r="B983" i="7" s="1"/>
  <c r="B986" i="7" a="1"/>
  <c r="B986" i="7" s="1"/>
  <c r="A1022" i="7"/>
  <c r="B1036" i="7" a="1"/>
  <c r="B1036" i="7" s="1"/>
  <c r="A1039" i="7"/>
  <c r="B1046" i="7" a="1"/>
  <c r="B1046" i="7" s="1"/>
  <c r="B1088" i="7" a="1"/>
  <c r="B1088" i="7" s="1"/>
  <c r="B1250" i="7" a="1"/>
  <c r="B1250" i="7" s="1"/>
  <c r="B1254" i="7" a="1"/>
  <c r="B1254" i="7" s="1"/>
  <c r="B1324" i="7" a="1"/>
  <c r="B1324" i="7" s="1"/>
  <c r="B784" i="7" a="1"/>
  <c r="B784" i="7" s="1"/>
  <c r="A824" i="7"/>
  <c r="A837" i="7"/>
  <c r="B872" i="7" a="1"/>
  <c r="B872" i="7" s="1"/>
  <c r="B888" i="7" a="1"/>
  <c r="B888" i="7" s="1"/>
  <c r="B902" i="7" a="1"/>
  <c r="B902" i="7" s="1"/>
  <c r="A936" i="7"/>
  <c r="B947" i="7" a="1"/>
  <c r="B947" i="7" s="1"/>
  <c r="B977" i="7" a="1"/>
  <c r="B977" i="7" s="1"/>
  <c r="A993" i="7"/>
  <c r="B1003" i="7" a="1"/>
  <c r="B1003" i="7" s="1"/>
  <c r="A1003" i="7"/>
  <c r="B1006" i="7" a="1"/>
  <c r="B1006" i="7" s="1"/>
  <c r="A1009" i="7"/>
  <c r="B1028" i="7" a="1"/>
  <c r="B1028" i="7" s="1"/>
  <c r="A1028" i="7"/>
  <c r="B1054" i="7" a="1"/>
  <c r="B1054" i="7" s="1"/>
  <c r="A1064" i="7"/>
  <c r="B1084" i="7" a="1"/>
  <c r="B1084" i="7" s="1"/>
  <c r="B1103" i="7" a="1"/>
  <c r="B1103" i="7" s="1"/>
  <c r="A1103" i="7"/>
  <c r="A1110" i="7"/>
  <c r="B1130" i="7" a="1"/>
  <c r="B1130" i="7" s="1"/>
  <c r="A1130" i="7"/>
  <c r="B1131" i="7" a="1"/>
  <c r="B1131" i="7" s="1"/>
  <c r="B1157" i="7" a="1"/>
  <c r="B1157" i="7" s="1"/>
  <c r="A1188" i="7"/>
  <c r="B1193" i="7" a="1"/>
  <c r="B1193" i="7" s="1"/>
  <c r="B1232" i="7" a="1"/>
  <c r="B1232" i="7" s="1"/>
  <c r="B1314" i="7" a="1"/>
  <c r="B1314" i="7" s="1"/>
  <c r="A1319" i="7"/>
  <c r="B1409" i="7" a="1"/>
  <c r="B1409" i="7" s="1"/>
  <c r="B1501" i="7" a="1"/>
  <c r="B1501" i="7" s="1"/>
  <c r="B720" i="7" a="1"/>
  <c r="B720" i="7" s="1"/>
  <c r="A725" i="7"/>
  <c r="B828" i="7" a="1"/>
  <c r="B828" i="7" s="1"/>
  <c r="A913" i="7"/>
  <c r="B989" i="7" a="1"/>
  <c r="B989" i="7" s="1"/>
  <c r="B996" i="7" a="1"/>
  <c r="B996" i="7" s="1"/>
  <c r="B1004" i="7" a="1"/>
  <c r="B1004" i="7" s="1"/>
  <c r="B1007" i="7" a="1"/>
  <c r="B1007" i="7" s="1"/>
  <c r="B1018" i="7" a="1"/>
  <c r="B1018" i="7" s="1"/>
  <c r="A1018" i="7"/>
  <c r="B1026" i="7" a="1"/>
  <c r="B1026" i="7" s="1"/>
  <c r="B1034" i="7" a="1"/>
  <c r="B1034" i="7" s="1"/>
  <c r="B1044" i="7" a="1"/>
  <c r="B1044" i="7" s="1"/>
  <c r="A1093" i="7"/>
  <c r="B1101" i="7" a="1"/>
  <c r="B1101" i="7" s="1"/>
  <c r="A1141" i="7"/>
  <c r="B1144" i="7" a="1"/>
  <c r="B1144" i="7" s="1"/>
  <c r="A1152" i="7"/>
  <c r="A1177" i="7"/>
  <c r="B1207" i="7" a="1"/>
  <c r="B1207" i="7" s="1"/>
  <c r="B1302" i="7" a="1"/>
  <c r="B1302" i="7" s="1"/>
  <c r="A1309" i="7"/>
  <c r="B1389" i="7" a="1"/>
  <c r="B1389" i="7" s="1"/>
  <c r="B825" i="7" a="1"/>
  <c r="B825" i="7" s="1"/>
  <c r="A859" i="7"/>
  <c r="A899" i="7"/>
  <c r="A917" i="7"/>
  <c r="B924" i="7" a="1"/>
  <c r="B924" i="7" s="1"/>
  <c r="B937" i="7" a="1"/>
  <c r="B937" i="7" s="1"/>
  <c r="B948" i="7" a="1"/>
  <c r="B948" i="7" s="1"/>
  <c r="A950" i="7"/>
  <c r="B1010" i="7" a="1"/>
  <c r="B1010" i="7" s="1"/>
  <c r="B1045" i="7" a="1"/>
  <c r="B1045" i="7" s="1"/>
  <c r="B1067" i="7" a="1"/>
  <c r="B1067" i="7" s="1"/>
  <c r="B1070" i="7" a="1"/>
  <c r="B1070" i="7" s="1"/>
  <c r="A1073" i="7"/>
  <c r="B1091" i="7" a="1"/>
  <c r="B1091" i="7" s="1"/>
  <c r="A1121" i="7"/>
  <c r="B1119" i="7" a="1"/>
  <c r="B1119" i="7" s="1"/>
  <c r="B1138" i="7" a="1"/>
  <c r="B1138" i="7" s="1"/>
  <c r="B1175" i="7" a="1"/>
  <c r="B1175" i="7" s="1"/>
  <c r="A1223" i="7"/>
  <c r="B819" i="7" a="1"/>
  <c r="B819" i="7" s="1"/>
  <c r="B832" i="7" a="1"/>
  <c r="B832" i="7" s="1"/>
  <c r="A849" i="7"/>
  <c r="B870" i="7" a="1"/>
  <c r="B870" i="7" s="1"/>
  <c r="B886" i="7" a="1"/>
  <c r="B886" i="7" s="1"/>
  <c r="B928" i="7" a="1"/>
  <c r="B928" i="7" s="1"/>
  <c r="A928" i="7"/>
  <c r="B939" i="7" a="1"/>
  <c r="B939" i="7" s="1"/>
  <c r="A939" i="7"/>
  <c r="B999" i="7" a="1"/>
  <c r="B999" i="7" s="1"/>
  <c r="B1024" i="7" a="1"/>
  <c r="B1024" i="7" s="1"/>
  <c r="B1082" i="7" a="1"/>
  <c r="B1082" i="7" s="1"/>
  <c r="A1082" i="7"/>
  <c r="B1115" i="7" a="1"/>
  <c r="B1115" i="7" s="1"/>
  <c r="A1115" i="7"/>
  <c r="B1116" i="7" a="1"/>
  <c r="B1116" i="7" s="1"/>
  <c r="B1159" i="7" a="1"/>
  <c r="B1159" i="7" s="1"/>
  <c r="A1159" i="7"/>
  <c r="B1160" i="7" a="1"/>
  <c r="B1160" i="7" s="1"/>
  <c r="B1164" i="7" a="1"/>
  <c r="B1164" i="7" s="1"/>
  <c r="B1190" i="7" a="1"/>
  <c r="B1190" i="7" s="1"/>
  <c r="B1195" i="7" a="1"/>
  <c r="B1195" i="7" s="1"/>
  <c r="B1194" i="7" a="1"/>
  <c r="B1194" i="7" s="1"/>
  <c r="A1195" i="7"/>
  <c r="B1203" i="7" a="1"/>
  <c r="B1203" i="7" s="1"/>
  <c r="B1246" i="7" a="1"/>
  <c r="B1246" i="7" s="1"/>
  <c r="A840" i="7"/>
  <c r="A853" i="7"/>
  <c r="A920" i="7"/>
  <c r="B929" i="7" a="1"/>
  <c r="B929" i="7" s="1"/>
  <c r="B962" i="7" a="1"/>
  <c r="B962" i="7" s="1"/>
  <c r="B964" i="7" a="1"/>
  <c r="B964" i="7" s="1"/>
  <c r="A964" i="7"/>
  <c r="A968" i="7"/>
  <c r="B1050" i="7" a="1"/>
  <c r="B1050" i="7" s="1"/>
  <c r="A1057" i="7"/>
  <c r="B1060" i="7" a="1"/>
  <c r="B1060" i="7" s="1"/>
  <c r="B1090" i="7" a="1"/>
  <c r="B1090" i="7" s="1"/>
  <c r="B1099" i="7" a="1"/>
  <c r="B1099" i="7" s="1"/>
  <c r="A1112" i="7"/>
  <c r="B1112" i="7" a="1"/>
  <c r="B1112" i="7" s="1"/>
  <c r="B1145" i="7" a="1"/>
  <c r="B1145" i="7" s="1"/>
  <c r="B1141" i="7" a="1"/>
  <c r="B1141" i="7" s="1"/>
  <c r="B1146" i="7" a="1"/>
  <c r="B1146" i="7" s="1"/>
  <c r="A1146" i="7"/>
  <c r="B1184" i="7" a="1"/>
  <c r="B1184" i="7" s="1"/>
  <c r="A1259" i="7"/>
  <c r="B1281" i="7" a="1"/>
  <c r="B1281" i="7" s="1"/>
  <c r="B844" i="7" a="1"/>
  <c r="B844" i="7" s="1"/>
  <c r="B875" i="7" a="1"/>
  <c r="B875" i="7" s="1"/>
  <c r="B887" i="7" a="1"/>
  <c r="B887" i="7" s="1"/>
  <c r="B891" i="7" a="1"/>
  <c r="B891" i="7" s="1"/>
  <c r="B895" i="7" a="1"/>
  <c r="B895" i="7" s="1"/>
  <c r="A897" i="7"/>
  <c r="B910" i="7" a="1"/>
  <c r="B910" i="7" s="1"/>
  <c r="B931" i="7" a="1"/>
  <c r="B931" i="7" s="1"/>
  <c r="B936" i="7" a="1"/>
  <c r="B936" i="7" s="1"/>
  <c r="B960" i="7" a="1"/>
  <c r="B960" i="7" s="1"/>
  <c r="A971" i="7"/>
  <c r="B995" i="7" a="1"/>
  <c r="B995" i="7" s="1"/>
  <c r="B1022" i="7" a="1"/>
  <c r="B1022" i="7" s="1"/>
  <c r="B1037" i="7" a="1"/>
  <c r="B1037" i="7" s="1"/>
  <c r="A1040" i="7"/>
  <c r="B1047" i="7" a="1"/>
  <c r="B1047" i="7" s="1"/>
  <c r="B1129" i="7" a="1"/>
  <c r="B1129" i="7" s="1"/>
  <c r="A1129" i="7"/>
  <c r="B1147" i="7" a="1"/>
  <c r="B1147" i="7" s="1"/>
  <c r="B1216" i="7" a="1"/>
  <c r="B1216" i="7" s="1"/>
  <c r="B1241" i="7" a="1"/>
  <c r="B1241" i="7" s="1"/>
  <c r="B1249" i="7" a="1"/>
  <c r="B1249" i="7" s="1"/>
  <c r="A901" i="7"/>
  <c r="B908" i="7" a="1"/>
  <c r="B908" i="7" s="1"/>
  <c r="B921" i="7" a="1"/>
  <c r="B921" i="7" s="1"/>
  <c r="B974" i="7" a="1"/>
  <c r="B974" i="7" s="1"/>
  <c r="A974" i="7"/>
  <c r="B978" i="7" a="1"/>
  <c r="B978" i="7" s="1"/>
  <c r="B1008" i="7" a="1"/>
  <c r="B1008" i="7" s="1"/>
  <c r="B1011" i="7" a="1"/>
  <c r="B1011" i="7" s="1"/>
  <c r="A1014" i="7"/>
  <c r="B1027" i="7" a="1"/>
  <c r="B1027" i="7" s="1"/>
  <c r="A1027" i="7"/>
  <c r="B1033" i="7" a="1"/>
  <c r="B1033" i="7" s="1"/>
  <c r="A1033" i="7"/>
  <c r="B1043" i="7" a="1"/>
  <c r="B1043" i="7" s="1"/>
  <c r="A1043" i="7"/>
  <c r="B1053" i="7" a="1"/>
  <c r="B1053" i="7" s="1"/>
  <c r="B1063" i="7" a="1"/>
  <c r="B1063" i="7" s="1"/>
  <c r="A1102" i="7"/>
  <c r="B1102" i="7" a="1"/>
  <c r="B1102" i="7" s="1"/>
  <c r="B1110" i="7" a="1"/>
  <c r="B1110" i="7" s="1"/>
  <c r="B1120" i="7" a="1"/>
  <c r="B1120" i="7" s="1"/>
  <c r="A1126" i="7"/>
  <c r="B1133" i="7" a="1"/>
  <c r="B1133" i="7" s="1"/>
  <c r="B1136" i="7" a="1"/>
  <c r="B1136" i="7" s="1"/>
  <c r="B1192" i="7" a="1"/>
  <c r="B1192" i="7" s="1"/>
  <c r="B1272" i="7" a="1"/>
  <c r="B1272" i="7" s="1"/>
  <c r="B1277" i="7" a="1"/>
  <c r="B1277" i="7" s="1"/>
  <c r="B1357" i="7" a="1"/>
  <c r="B1357" i="7" s="1"/>
  <c r="A815" i="7"/>
  <c r="B835" i="7" a="1"/>
  <c r="B835" i="7" s="1"/>
  <c r="B845" i="7" a="1"/>
  <c r="B845" i="7" s="1"/>
  <c r="B848" i="7" a="1"/>
  <c r="B848" i="7" s="1"/>
  <c r="A865" i="7"/>
  <c r="A881" i="7"/>
  <c r="B912" i="7" a="1"/>
  <c r="B912" i="7" s="1"/>
  <c r="A912" i="7"/>
  <c r="B923" i="7" a="1"/>
  <c r="B923" i="7" s="1"/>
  <c r="A923" i="7"/>
  <c r="B932" i="7" a="1"/>
  <c r="B932" i="7" s="1"/>
  <c r="B972" i="7" a="1"/>
  <c r="B972" i="7" s="1"/>
  <c r="A981" i="7"/>
  <c r="B1009" i="7" a="1"/>
  <c r="B1009" i="7" s="1"/>
  <c r="B1012" i="7" a="1"/>
  <c r="B1012" i="7" s="1"/>
  <c r="A1017" i="7"/>
  <c r="B1041" i="7" a="1"/>
  <c r="B1041" i="7" s="1"/>
  <c r="A1054" i="7"/>
  <c r="B1064" i="7" a="1"/>
  <c r="B1064" i="7" s="1"/>
  <c r="B1085" i="7" a="1"/>
  <c r="B1085" i="7" s="1"/>
  <c r="A1092" i="7"/>
  <c r="B1210" i="7" a="1"/>
  <c r="B1210" i="7" s="1"/>
  <c r="B1217" i="7" a="1"/>
  <c r="B1217" i="7" s="1"/>
  <c r="B1292" i="7" a="1"/>
  <c r="B1292" i="7" s="1"/>
  <c r="B800" i="7" a="1"/>
  <c r="B800" i="7" s="1"/>
  <c r="A819" i="7"/>
  <c r="A836" i="7"/>
  <c r="A856" i="7"/>
  <c r="A869" i="7"/>
  <c r="A874" i="7"/>
  <c r="A885" i="7"/>
  <c r="A890" i="7"/>
  <c r="A904" i="7"/>
  <c r="B934" i="7" a="1"/>
  <c r="B934" i="7" s="1"/>
  <c r="B949" i="7" a="1"/>
  <c r="B949" i="7" s="1"/>
  <c r="A949" i="7"/>
  <c r="B975" i="7" a="1"/>
  <c r="B975" i="7" s="1"/>
  <c r="A984" i="7"/>
  <c r="B984" i="7" a="1"/>
  <c r="B984" i="7" s="1"/>
  <c r="B991" i="7" a="1"/>
  <c r="B991" i="7" s="1"/>
  <c r="B1015" i="7" a="1"/>
  <c r="B1015" i="7" s="1"/>
  <c r="B1031" i="7" a="1"/>
  <c r="B1031" i="7" s="1"/>
  <c r="B1049" i="7" a="1"/>
  <c r="B1049" i="7" s="1"/>
  <c r="B1059" i="7" a="1"/>
  <c r="B1059" i="7" s="1"/>
  <c r="B1072" i="7" a="1"/>
  <c r="B1072" i="7" s="1"/>
  <c r="B1075" i="7" a="1"/>
  <c r="B1075" i="7" s="1"/>
  <c r="A1078" i="7"/>
  <c r="A1088" i="7"/>
  <c r="B1095" i="7" a="1"/>
  <c r="B1095" i="7" s="1"/>
  <c r="A1117" i="7"/>
  <c r="B1127" i="7" a="1"/>
  <c r="B1127" i="7" s="1"/>
  <c r="B1260" i="7" a="1"/>
  <c r="B1260" i="7" s="1"/>
  <c r="B1297" i="7" a="1"/>
  <c r="B1297" i="7" s="1"/>
  <c r="B1307" i="7" a="1"/>
  <c r="B1307" i="7" s="1"/>
  <c r="B1428" i="7" a="1"/>
  <c r="B1428" i="7" s="1"/>
  <c r="B840" i="7" a="1"/>
  <c r="B840" i="7" s="1"/>
  <c r="B860" i="7" a="1"/>
  <c r="B860" i="7" s="1"/>
  <c r="B915" i="7" a="1"/>
  <c r="B915" i="7" s="1"/>
  <c r="B920" i="7" a="1"/>
  <c r="B920" i="7" s="1"/>
  <c r="B943" i="7" a="1"/>
  <c r="B943" i="7" s="1"/>
  <c r="A945" i="7"/>
  <c r="B950" i="7" a="1"/>
  <c r="B950" i="7" s="1"/>
  <c r="A952" i="7"/>
  <c r="B968" i="7" a="1"/>
  <c r="B968" i="7" s="1"/>
  <c r="B982" i="7" a="1"/>
  <c r="B982" i="7" s="1"/>
  <c r="A998" i="7"/>
  <c r="B1001" i="7" a="1"/>
  <c r="B1001" i="7" s="1"/>
  <c r="A1021" i="7"/>
  <c r="B1023" i="7" a="1"/>
  <c r="B1023" i="7" s="1"/>
  <c r="A1023" i="7"/>
  <c r="B1039" i="7" a="1"/>
  <c r="B1039" i="7" s="1"/>
  <c r="B1073" i="7" a="1"/>
  <c r="B1073" i="7" s="1"/>
  <c r="B1076" i="7" a="1"/>
  <c r="B1076" i="7" s="1"/>
  <c r="A1081" i="7"/>
  <c r="B1086" i="7" a="1"/>
  <c r="B1086" i="7" s="1"/>
  <c r="A1089" i="7"/>
  <c r="A1098" i="7"/>
  <c r="B1106" i="7" a="1"/>
  <c r="B1106" i="7" s="1"/>
  <c r="B1118" i="7" a="1"/>
  <c r="B1118" i="7" s="1"/>
  <c r="A1137" i="7"/>
  <c r="B1148" i="7" a="1"/>
  <c r="B1148" i="7" s="1"/>
  <c r="B1166" i="7" a="1"/>
  <c r="B1166" i="7" s="1"/>
  <c r="B1168" i="7" a="1"/>
  <c r="B1168" i="7" s="1"/>
  <c r="A1168" i="7"/>
  <c r="B1165" i="7" a="1"/>
  <c r="B1165" i="7" s="1"/>
  <c r="B1176" i="7" a="1"/>
  <c r="B1176" i="7" s="1"/>
  <c r="B1256" i="7" a="1"/>
  <c r="B1256" i="7" s="1"/>
  <c r="B1372" i="7" a="1"/>
  <c r="B1372" i="7" s="1"/>
  <c r="A1471" i="7"/>
  <c r="B876" i="7" a="1"/>
  <c r="B876" i="7" s="1"/>
  <c r="B892" i="7" a="1"/>
  <c r="B892" i="7" s="1"/>
  <c r="B959" i="7" a="1"/>
  <c r="B959" i="7" s="1"/>
  <c r="A959" i="7"/>
  <c r="B963" i="7" a="1"/>
  <c r="B963" i="7" s="1"/>
  <c r="B971" i="7" a="1"/>
  <c r="B971" i="7" s="1"/>
  <c r="B992" i="7" a="1"/>
  <c r="B992" i="7" s="1"/>
  <c r="B994" i="7" a="1"/>
  <c r="B994" i="7" s="1"/>
  <c r="B1002" i="7" a="1"/>
  <c r="B1002" i="7" s="1"/>
  <c r="B1029" i="7" a="1"/>
  <c r="B1029" i="7" s="1"/>
  <c r="B1040" i="7" a="1"/>
  <c r="B1040" i="7" s="1"/>
  <c r="B1057" i="7" a="1"/>
  <c r="B1057" i="7" s="1"/>
  <c r="B1079" i="7" a="1"/>
  <c r="B1079" i="7" s="1"/>
  <c r="B1089" i="7" a="1"/>
  <c r="B1089" i="7" s="1"/>
  <c r="B1096" i="7" a="1"/>
  <c r="B1096" i="7" s="1"/>
  <c r="A1099" i="7"/>
  <c r="B1111" i="7" a="1"/>
  <c r="B1111" i="7" s="1"/>
  <c r="A1111" i="7"/>
  <c r="B1134" i="7" a="1"/>
  <c r="B1134" i="7" s="1"/>
  <c r="B1135" i="7" a="1"/>
  <c r="B1135" i="7" s="1"/>
  <c r="B1132" i="7" a="1"/>
  <c r="B1132" i="7" s="1"/>
  <c r="A1134" i="7"/>
  <c r="B1173" i="7" a="1"/>
  <c r="B1173" i="7" s="1"/>
  <c r="B1186" i="7" a="1"/>
  <c r="B1186" i="7" s="1"/>
  <c r="B1209" i="7" a="1"/>
  <c r="B1209" i="7" s="1"/>
  <c r="B1224" i="7" a="1"/>
  <c r="B1224" i="7" s="1"/>
  <c r="A1239" i="7"/>
  <c r="B1285" i="7" a="1"/>
  <c r="B1285" i="7" s="1"/>
  <c r="A1290" i="7"/>
  <c r="B1418" i="7" a="1"/>
  <c r="B1418" i="7" s="1"/>
  <c r="A817" i="7"/>
  <c r="B851" i="7" a="1"/>
  <c r="B851" i="7" s="1"/>
  <c r="B864" i="7" a="1"/>
  <c r="B864" i="7" s="1"/>
  <c r="A872" i="7"/>
  <c r="A888" i="7"/>
  <c r="B896" i="7" a="1"/>
  <c r="B896" i="7" s="1"/>
  <c r="A896" i="7"/>
  <c r="B901" i="7" a="1"/>
  <c r="B901" i="7" s="1"/>
  <c r="B907" i="7" a="1"/>
  <c r="B907" i="7" s="1"/>
  <c r="A907" i="7"/>
  <c r="B916" i="7" a="1"/>
  <c r="B916" i="7" s="1"/>
  <c r="B955" i="7" a="1"/>
  <c r="B955" i="7" s="1"/>
  <c r="A978" i="7"/>
  <c r="A995" i="7"/>
  <c r="B1065" i="7" a="1"/>
  <c r="B1065" i="7" s="1"/>
  <c r="B1109" i="7" a="1"/>
  <c r="B1109" i="7" s="1"/>
  <c r="A1142" i="7"/>
  <c r="B1252" i="7" a="1"/>
  <c r="B1252" i="7" s="1"/>
  <c r="B1262" i="7" a="1"/>
  <c r="B1262" i="7" s="1"/>
  <c r="B1299" i="7" a="1"/>
  <c r="B1299" i="7" s="1"/>
  <c r="A1334" i="7"/>
  <c r="B1334" i="7" a="1"/>
  <c r="B1334" i="7" s="1"/>
  <c r="B1460" i="7" a="1"/>
  <c r="B1460" i="7" s="1"/>
  <c r="A1172" i="7"/>
  <c r="B1178" i="7" a="1"/>
  <c r="B1178" i="7" s="1"/>
  <c r="B1185" i="7" a="1"/>
  <c r="B1185" i="7" s="1"/>
  <c r="A1187" i="7"/>
  <c r="A1192" i="7"/>
  <c r="A1196" i="7"/>
  <c r="A1205" i="7"/>
  <c r="B1221" i="7" a="1"/>
  <c r="B1221" i="7" s="1"/>
  <c r="B1247" i="7" a="1"/>
  <c r="B1247" i="7" s="1"/>
  <c r="B1255" i="7" a="1"/>
  <c r="B1255" i="7" s="1"/>
  <c r="B1271" i="7" a="1"/>
  <c r="B1271" i="7" s="1"/>
  <c r="B1286" i="7" a="1"/>
  <c r="B1286" i="7" s="1"/>
  <c r="B1288" i="7" a="1"/>
  <c r="B1288" i="7" s="1"/>
  <c r="B1305" i="7" a="1"/>
  <c r="B1305" i="7" s="1"/>
  <c r="B1326" i="7" a="1"/>
  <c r="B1326" i="7" s="1"/>
  <c r="A1329" i="7"/>
  <c r="B1338" i="7" a="1"/>
  <c r="B1338" i="7" s="1"/>
  <c r="B1368" i="7" a="1"/>
  <c r="B1368" i="7" s="1"/>
  <c r="B1376" i="7" a="1"/>
  <c r="B1376" i="7" s="1"/>
  <c r="A1376" i="7"/>
  <c r="A1397" i="7"/>
  <c r="B1397" i="7" a="1"/>
  <c r="B1397" i="7" s="1"/>
  <c r="B1427" i="7" a="1"/>
  <c r="B1427" i="7" s="1"/>
  <c r="B1457" i="7" a="1"/>
  <c r="B1457" i="7" s="1"/>
  <c r="A1457" i="7"/>
  <c r="B1481" i="7" a="1"/>
  <c r="B1481" i="7" s="1"/>
  <c r="B1532" i="7" a="1"/>
  <c r="B1532" i="7" s="1"/>
  <c r="B1989" i="7" a="1"/>
  <c r="B1989" i="7" s="1"/>
  <c r="B1097" i="7" a="1"/>
  <c r="B1097" i="7" s="1"/>
  <c r="A1128" i="7"/>
  <c r="B1150" i="7" a="1"/>
  <c r="B1150" i="7" s="1"/>
  <c r="A1173" i="7"/>
  <c r="B1182" i="7" a="1"/>
  <c r="B1182" i="7" s="1"/>
  <c r="B1187" i="7" a="1"/>
  <c r="B1187" i="7" s="1"/>
  <c r="B1229" i="7" a="1"/>
  <c r="B1229" i="7" s="1"/>
  <c r="B1234" i="7" a="1"/>
  <c r="B1234" i="7" s="1"/>
  <c r="B1237" i="7" a="1"/>
  <c r="B1237" i="7" s="1"/>
  <c r="B1263" i="7" a="1"/>
  <c r="B1263" i="7" s="1"/>
  <c r="B1267" i="7" a="1"/>
  <c r="B1267" i="7" s="1"/>
  <c r="B1336" i="7" a="1"/>
  <c r="B1336" i="7" s="1"/>
  <c r="B1360" i="7" a="1"/>
  <c r="B1360" i="7" s="1"/>
  <c r="A1360" i="7"/>
  <c r="B1386" i="7" a="1"/>
  <c r="B1386" i="7" s="1"/>
  <c r="B1395" i="7" a="1"/>
  <c r="B1395" i="7" s="1"/>
  <c r="B1401" i="7" a="1"/>
  <c r="B1401" i="7" s="1"/>
  <c r="B1404" i="7" a="1"/>
  <c r="B1404" i="7" s="1"/>
  <c r="B1406" i="7" a="1"/>
  <c r="B1406" i="7" s="1"/>
  <c r="A1406" i="7"/>
  <c r="B1407" i="7" a="1"/>
  <c r="B1407" i="7" s="1"/>
  <c r="B1414" i="7" a="1"/>
  <c r="B1414" i="7" s="1"/>
  <c r="B1443" i="7" a="1"/>
  <c r="B1443" i="7" s="1"/>
  <c r="A1525" i="7"/>
  <c r="B1525" i="7" a="1"/>
  <c r="B1525" i="7" s="1"/>
  <c r="A1555" i="7"/>
  <c r="B1553" i="7" a="1"/>
  <c r="B1553" i="7" s="1"/>
  <c r="B1554" i="7" a="1"/>
  <c r="B1554" i="7" s="1"/>
  <c r="B1555" i="7" a="1"/>
  <c r="B1555" i="7" s="1"/>
  <c r="B1560" i="7" a="1"/>
  <c r="B1560" i="7" s="1"/>
  <c r="A1138" i="7"/>
  <c r="B1167" i="7" a="1"/>
  <c r="B1167" i="7" s="1"/>
  <c r="A1186" i="7"/>
  <c r="A1216" i="7"/>
  <c r="B1222" i="7" a="1"/>
  <c r="B1222" i="7" s="1"/>
  <c r="B1245" i="7" a="1"/>
  <c r="B1245" i="7" s="1"/>
  <c r="B1253" i="7" a="1"/>
  <c r="B1253" i="7" s="1"/>
  <c r="A1269" i="7"/>
  <c r="B1269" i="7" a="1"/>
  <c r="B1269" i="7" s="1"/>
  <c r="B1284" i="7" a="1"/>
  <c r="B1284" i="7" s="1"/>
  <c r="B1289" i="7" a="1"/>
  <c r="B1289" i="7" s="1"/>
  <c r="A1293" i="7"/>
  <c r="B1301" i="7" a="1"/>
  <c r="B1301" i="7" s="1"/>
  <c r="A1303" i="7"/>
  <c r="B1344" i="7" a="1"/>
  <c r="B1344" i="7" s="1"/>
  <c r="A1344" i="7"/>
  <c r="B1347" i="7" a="1"/>
  <c r="B1347" i="7" s="1"/>
  <c r="B1434" i="7" a="1"/>
  <c r="B1434" i="7" s="1"/>
  <c r="B1440" i="7" a="1"/>
  <c r="B1440" i="7" s="1"/>
  <c r="A1440" i="7"/>
  <c r="B1449" i="7" a="1"/>
  <c r="B1449" i="7" s="1"/>
  <c r="B1448" i="7" a="1"/>
  <c r="B1448" i="7" s="1"/>
  <c r="A1448" i="7"/>
  <c r="B1454" i="7" a="1"/>
  <c r="B1454" i="7" s="1"/>
  <c r="B1455" i="7" a="1"/>
  <c r="B1455" i="7" s="1"/>
  <c r="A1840" i="7"/>
  <c r="B1123" i="7" a="1"/>
  <c r="B1123" i="7" s="1"/>
  <c r="A1145" i="7"/>
  <c r="B1151" i="7" a="1"/>
  <c r="B1151" i="7" s="1"/>
  <c r="A1158" i="7"/>
  <c r="A1164" i="7"/>
  <c r="B1200" i="7" a="1"/>
  <c r="B1200" i="7" s="1"/>
  <c r="A1217" i="7"/>
  <c r="B1230" i="7" a="1"/>
  <c r="B1230" i="7" s="1"/>
  <c r="B1238" i="7" a="1"/>
  <c r="B1238" i="7" s="1"/>
  <c r="B1261" i="7" a="1"/>
  <c r="B1261" i="7" s="1"/>
  <c r="A1270" i="7"/>
  <c r="A1304" i="7"/>
  <c r="A1307" i="7"/>
  <c r="B1356" i="7" a="1"/>
  <c r="B1356" i="7" s="1"/>
  <c r="B1411" i="7" a="1"/>
  <c r="B1411" i="7" s="1"/>
  <c r="B1425" i="7" a="1"/>
  <c r="B1425" i="7" s="1"/>
  <c r="A1425" i="7"/>
  <c r="A1470" i="7"/>
  <c r="A1475" i="7"/>
  <c r="B1476" i="7" a="1"/>
  <c r="B1476" i="7" s="1"/>
  <c r="B1475" i="7" a="1"/>
  <c r="B1475" i="7" s="1"/>
  <c r="B1480" i="7" a="1"/>
  <c r="B1480" i="7" s="1"/>
  <c r="B1503" i="7" a="1"/>
  <c r="B1503" i="7" s="1"/>
  <c r="B1614" i="7" a="1"/>
  <c r="B1614" i="7" s="1"/>
  <c r="B1646" i="7" a="1"/>
  <c r="B1646" i="7" s="1"/>
  <c r="A2040" i="7"/>
  <c r="A1181" i="7"/>
  <c r="A1194" i="7"/>
  <c r="B1204" i="7" a="1"/>
  <c r="B1204" i="7" s="1"/>
  <c r="B1211" i="7" a="1"/>
  <c r="B1211" i="7" s="1"/>
  <c r="A1232" i="7"/>
  <c r="A1266" i="7"/>
  <c r="B1280" i="7" a="1"/>
  <c r="B1280" i="7" s="1"/>
  <c r="B1304" i="7" a="1"/>
  <c r="B1304" i="7" s="1"/>
  <c r="A1310" i="7"/>
  <c r="A1317" i="7"/>
  <c r="B1317" i="7" a="1"/>
  <c r="B1317" i="7" s="1"/>
  <c r="B1345" i="7" a="1"/>
  <c r="B1345" i="7" s="1"/>
  <c r="B1348" i="7" a="1"/>
  <c r="B1348" i="7" s="1"/>
  <c r="A1357" i="7"/>
  <c r="B1364" i="7" a="1"/>
  <c r="B1364" i="7" s="1"/>
  <c r="B1385" i="7" a="1"/>
  <c r="B1385" i="7" s="1"/>
  <c r="B1393" i="7" a="1"/>
  <c r="B1393" i="7" s="1"/>
  <c r="A1393" i="7"/>
  <c r="B1402" i="7" a="1"/>
  <c r="B1402" i="7" s="1"/>
  <c r="B1408" i="7" a="1"/>
  <c r="B1408" i="7" s="1"/>
  <c r="A1408" i="7"/>
  <c r="B1417" i="7" a="1"/>
  <c r="B1417" i="7" s="1"/>
  <c r="B1416" i="7" a="1"/>
  <c r="B1416" i="7" s="1"/>
  <c r="A1416" i="7"/>
  <c r="B1422" i="7" a="1"/>
  <c r="B1422" i="7" s="1"/>
  <c r="B1463" i="7" a="1"/>
  <c r="B1463" i="7" s="1"/>
  <c r="A1547" i="7"/>
  <c r="B1600" i="7" a="1"/>
  <c r="B1600" i="7" s="1"/>
  <c r="B1821" i="7" a="1"/>
  <c r="B1821" i="7" s="1"/>
  <c r="A1008" i="7"/>
  <c r="A1013" i="7"/>
  <c r="A1067" i="7"/>
  <c r="A1072" i="7"/>
  <c r="A1077" i="7"/>
  <c r="A1086" i="7"/>
  <c r="A1118" i="7"/>
  <c r="B1140" i="7" a="1"/>
  <c r="B1140" i="7" s="1"/>
  <c r="B1181" i="7" a="1"/>
  <c r="B1181" i="7" s="1"/>
  <c r="A1185" i="7"/>
  <c r="A1189" i="7"/>
  <c r="A1202" i="7"/>
  <c r="A1208" i="7"/>
  <c r="A1212" i="7"/>
  <c r="A1221" i="7"/>
  <c r="A1233" i="7"/>
  <c r="A1248" i="7"/>
  <c r="A1281" i="7"/>
  <c r="A1300" i="7"/>
  <c r="B1313" i="7" a="1"/>
  <c r="B1313" i="7" s="1"/>
  <c r="A1313" i="7"/>
  <c r="B1320" i="7" a="1"/>
  <c r="B1320" i="7" s="1"/>
  <c r="B1354" i="7" a="1"/>
  <c r="B1354" i="7" s="1"/>
  <c r="B1367" i="7" a="1"/>
  <c r="B1367" i="7" s="1"/>
  <c r="B1378" i="7" a="1"/>
  <c r="B1378" i="7" s="1"/>
  <c r="A1378" i="7"/>
  <c r="B1390" i="7" a="1"/>
  <c r="B1390" i="7" s="1"/>
  <c r="B1400" i="7" a="1"/>
  <c r="B1400" i="7" s="1"/>
  <c r="B1423" i="7" a="1"/>
  <c r="B1423" i="7" s="1"/>
  <c r="B1444" i="7" a="1"/>
  <c r="B1444" i="7" s="1"/>
  <c r="B1511" i="7" a="1"/>
  <c r="B1511" i="7" s="1"/>
  <c r="B1521" i="7" a="1"/>
  <c r="B1521" i="7" s="1"/>
  <c r="B1632" i="7" a="1"/>
  <c r="B1632" i="7" s="1"/>
  <c r="B1707" i="7" a="1"/>
  <c r="B1707" i="7" s="1"/>
  <c r="A1097" i="7"/>
  <c r="B1128" i="7" a="1"/>
  <c r="B1128" i="7" s="1"/>
  <c r="A1131" i="7"/>
  <c r="A1150" i="7"/>
  <c r="B1172" i="7" a="1"/>
  <c r="B1172" i="7" s="1"/>
  <c r="A1190" i="7"/>
  <c r="B1208" i="7" a="1"/>
  <c r="B1208" i="7" s="1"/>
  <c r="B1212" i="7" a="1"/>
  <c r="B1212" i="7" s="1"/>
  <c r="A1229" i="7"/>
  <c r="B1233" i="7" a="1"/>
  <c r="B1233" i="7" s="1"/>
  <c r="A1249" i="7"/>
  <c r="B1264" i="7" a="1"/>
  <c r="B1264" i="7" s="1"/>
  <c r="A1264" i="7"/>
  <c r="A1288" i="7"/>
  <c r="B1300" i="7" a="1"/>
  <c r="B1300" i="7" s="1"/>
  <c r="B1311" i="7" a="1"/>
  <c r="B1311" i="7" s="1"/>
  <c r="A1314" i="7"/>
  <c r="B1323" i="7" a="1"/>
  <c r="B1323" i="7" s="1"/>
  <c r="B1327" i="7" a="1"/>
  <c r="B1327" i="7" s="1"/>
  <c r="A1327" i="7"/>
  <c r="B1335" i="7" a="1"/>
  <c r="B1335" i="7" s="1"/>
  <c r="B1362" i="7" a="1"/>
  <c r="B1362" i="7" s="1"/>
  <c r="A1362" i="7"/>
  <c r="B1391" i="7" a="1"/>
  <c r="B1391" i="7" s="1"/>
  <c r="B1466" i="7" a="1"/>
  <c r="B1466" i="7" s="1"/>
  <c r="B1517" i="7" a="1"/>
  <c r="B1517" i="7" s="1"/>
  <c r="A1534" i="7"/>
  <c r="B1539" i="7" a="1"/>
  <c r="B1539" i="7" s="1"/>
  <c r="B1591" i="7" a="1"/>
  <c r="B1591" i="7" s="1"/>
  <c r="B1617" i="7" a="1"/>
  <c r="B1617" i="7" s="1"/>
  <c r="A1617" i="7"/>
  <c r="B1618" i="7" a="1"/>
  <c r="B1618" i="7" s="1"/>
  <c r="B1649" i="7" a="1"/>
  <c r="B1649" i="7" s="1"/>
  <c r="B1664" i="7" a="1"/>
  <c r="B1664" i="7" s="1"/>
  <c r="A1166" i="7"/>
  <c r="B1183" i="7" a="1"/>
  <c r="B1183" i="7" s="1"/>
  <c r="B1199" i="7" a="1"/>
  <c r="B1199" i="7" s="1"/>
  <c r="B1225" i="7" a="1"/>
  <c r="B1225" i="7" s="1"/>
  <c r="A1237" i="7"/>
  <c r="B1273" i="7" a="1"/>
  <c r="B1273" i="7" s="1"/>
  <c r="B1283" i="7" a="1"/>
  <c r="B1283" i="7" s="1"/>
  <c r="A1283" i="7"/>
  <c r="B1321" i="7" a="1"/>
  <c r="B1321" i="7" s="1"/>
  <c r="B1330" i="7" a="1"/>
  <c r="B1330" i="7" s="1"/>
  <c r="B1373" i="7" a="1"/>
  <c r="B1373" i="7" s="1"/>
  <c r="B1442" i="7" a="1"/>
  <c r="B1442" i="7" s="1"/>
  <c r="B1453" i="7" a="1"/>
  <c r="B1453" i="7" s="1"/>
  <c r="B1482" i="7" a="1"/>
  <c r="B1482" i="7" s="1"/>
  <c r="B1485" i="7" a="1"/>
  <c r="B1485" i="7" s="1"/>
  <c r="B1487" i="7" a="1"/>
  <c r="B1487" i="7" s="1"/>
  <c r="A1487" i="7"/>
  <c r="B1544" i="7" a="1"/>
  <c r="B1544" i="7" s="1"/>
  <c r="B1559" i="7" a="1"/>
  <c r="B1559" i="7" s="1"/>
  <c r="A1559" i="7"/>
  <c r="B1564" i="7" a="1"/>
  <c r="B1564" i="7" s="1"/>
  <c r="A1607" i="7"/>
  <c r="B1676" i="7" a="1"/>
  <c r="B1676" i="7" s="1"/>
  <c r="A1104" i="7"/>
  <c r="B1158" i="7" a="1"/>
  <c r="B1158" i="7" s="1"/>
  <c r="A1174" i="7"/>
  <c r="B1197" i="7" a="1"/>
  <c r="B1197" i="7" s="1"/>
  <c r="B1227" i="7" a="1"/>
  <c r="B1227" i="7" s="1"/>
  <c r="B1265" i="7" a="1"/>
  <c r="B1265" i="7" s="1"/>
  <c r="A1268" i="7"/>
  <c r="B1279" i="7" a="1"/>
  <c r="B1279" i="7" s="1"/>
  <c r="B1298" i="7" a="1"/>
  <c r="B1298" i="7" s="1"/>
  <c r="A1302" i="7"/>
  <c r="B1333" i="7" a="1"/>
  <c r="B1333" i="7" s="1"/>
  <c r="B1346" i="7" a="1"/>
  <c r="B1346" i="7" s="1"/>
  <c r="A1346" i="7"/>
  <c r="B1353" i="7" a="1"/>
  <c r="B1353" i="7" s="1"/>
  <c r="B1363" i="7" a="1"/>
  <c r="B1363" i="7" s="1"/>
  <c r="A1365" i="7"/>
  <c r="B1365" i="7" a="1"/>
  <c r="B1365" i="7" s="1"/>
  <c r="B1382" i="7" a="1"/>
  <c r="B1382" i="7" s="1"/>
  <c r="B1383" i="7" a="1"/>
  <c r="B1383" i="7" s="1"/>
  <c r="A1383" i="7"/>
  <c r="B1430" i="7" a="1"/>
  <c r="B1430" i="7" s="1"/>
  <c r="A1430" i="7"/>
  <c r="B1447" i="7" a="1"/>
  <c r="B1447" i="7" s="1"/>
  <c r="A1447" i="7"/>
  <c r="B1508" i="7" a="1"/>
  <c r="B1508" i="7" s="1"/>
  <c r="B1569" i="7" a="1"/>
  <c r="B1569" i="7" s="1"/>
  <c r="B1578" i="7" a="1"/>
  <c r="B1578" i="7" s="1"/>
  <c r="A1671" i="7"/>
  <c r="A1745" i="7"/>
  <c r="B1161" i="7" a="1"/>
  <c r="B1161" i="7" s="1"/>
  <c r="B1180" i="7" a="1"/>
  <c r="B1180" i="7" s="1"/>
  <c r="A1210" i="7"/>
  <c r="B1220" i="7" a="1"/>
  <c r="B1220" i="7" s="1"/>
  <c r="B1243" i="7" a="1"/>
  <c r="B1243" i="7" s="1"/>
  <c r="B1257" i="7" a="1"/>
  <c r="B1257" i="7" s="1"/>
  <c r="B1303" i="7" a="1"/>
  <c r="B1303" i="7" s="1"/>
  <c r="B1331" i="7" a="1"/>
  <c r="B1331" i="7" s="1"/>
  <c r="B1341" i="7" a="1"/>
  <c r="B1341" i="7" s="1"/>
  <c r="A1366" i="7"/>
  <c r="B1371" i="7" a="1"/>
  <c r="B1371" i="7" s="1"/>
  <c r="B1410" i="7" a="1"/>
  <c r="B1410" i="7" s="1"/>
  <c r="B1421" i="7" a="1"/>
  <c r="B1421" i="7" s="1"/>
  <c r="B1464" i="7" a="1"/>
  <c r="B1464" i="7" s="1"/>
  <c r="B1473" i="7" a="1"/>
  <c r="B1473" i="7" s="1"/>
  <c r="B1474" i="7" a="1"/>
  <c r="B1474" i="7" s="1"/>
  <c r="A1474" i="7"/>
  <c r="B1514" i="7" a="1"/>
  <c r="B1514" i="7" s="1"/>
  <c r="B1519" i="7" a="1"/>
  <c r="B1519" i="7" s="1"/>
  <c r="B1584" i="7" a="1"/>
  <c r="B1584" i="7" s="1"/>
  <c r="B1156" i="7" a="1"/>
  <c r="B1156" i="7" s="1"/>
  <c r="B1171" i="7" a="1"/>
  <c r="B1171" i="7" s="1"/>
  <c r="B1198" i="7" a="1"/>
  <c r="B1198" i="7" s="1"/>
  <c r="A1218" i="7"/>
  <c r="B1228" i="7" a="1"/>
  <c r="B1228" i="7" s="1"/>
  <c r="A1231" i="7"/>
  <c r="B1259" i="7" a="1"/>
  <c r="B1259" i="7" s="1"/>
  <c r="B1287" i="7" a="1"/>
  <c r="B1287" i="7" s="1"/>
  <c r="B1295" i="7" a="1"/>
  <c r="B1295" i="7" s="1"/>
  <c r="B1355" i="7" a="1"/>
  <c r="B1355" i="7" s="1"/>
  <c r="A1355" i="7"/>
  <c r="B1358" i="7" a="1"/>
  <c r="B1358" i="7" s="1"/>
  <c r="B1384" i="7" a="1"/>
  <c r="B1384" i="7" s="1"/>
  <c r="B1398" i="7" a="1"/>
  <c r="B1398" i="7" s="1"/>
  <c r="B1415" i="7" a="1"/>
  <c r="B1415" i="7" s="1"/>
  <c r="A1415" i="7"/>
  <c r="B1412" i="7" a="1"/>
  <c r="B1412" i="7" s="1"/>
  <c r="B1431" i="7" a="1"/>
  <c r="B1431" i="7" s="1"/>
  <c r="A1469" i="7"/>
  <c r="B1527" i="7" a="1"/>
  <c r="B1527" i="7" s="1"/>
  <c r="B1530" i="7" a="1"/>
  <c r="B1530" i="7" s="1"/>
  <c r="B1566" i="7" a="1"/>
  <c r="B1566" i="7" s="1"/>
  <c r="A1589" i="7"/>
  <c r="A1683" i="7"/>
  <c r="B1881" i="7" a="1"/>
  <c r="B1881" i="7" s="1"/>
  <c r="A1147" i="7"/>
  <c r="B1162" i="7" a="1"/>
  <c r="B1162" i="7" s="1"/>
  <c r="B1169" i="7" a="1"/>
  <c r="B1169" i="7" s="1"/>
  <c r="B1189" i="7" a="1"/>
  <c r="B1189" i="7" s="1"/>
  <c r="B1205" i="7" a="1"/>
  <c r="B1205" i="7" s="1"/>
  <c r="B1236" i="7" a="1"/>
  <c r="B1236" i="7" s="1"/>
  <c r="B1244" i="7" a="1"/>
  <c r="B1244" i="7" s="1"/>
  <c r="A1247" i="7"/>
  <c r="B1291" i="7" a="1"/>
  <c r="B1291" i="7" s="1"/>
  <c r="B1339" i="7" a="1"/>
  <c r="B1339" i="7" s="1"/>
  <c r="B1361" i="7" a="1"/>
  <c r="B1361" i="7" s="1"/>
  <c r="B1369" i="7" a="1"/>
  <c r="B1369" i="7" s="1"/>
  <c r="A1390" i="7"/>
  <c r="B1392" i="7" a="1"/>
  <c r="B1392" i="7" s="1"/>
  <c r="A1392" i="7"/>
  <c r="B1458" i="7" a="1"/>
  <c r="B1458" i="7" s="1"/>
  <c r="A1461" i="7"/>
  <c r="B1461" i="7" a="1"/>
  <c r="B1461" i="7" s="1"/>
  <c r="B1484" i="7" a="1"/>
  <c r="B1484" i="7" s="1"/>
  <c r="B1497" i="7" a="1"/>
  <c r="B1497" i="7" s="1"/>
  <c r="A1521" i="7"/>
  <c r="B1545" i="7" a="1"/>
  <c r="B1545" i="7" s="1"/>
  <c r="B1549" i="7" a="1"/>
  <c r="B1549" i="7" s="1"/>
  <c r="B1551" i="7" a="1"/>
  <c r="B1551" i="7" s="1"/>
  <c r="A1551" i="7"/>
  <c r="A1556" i="7"/>
  <c r="B1571" i="7" a="1"/>
  <c r="B1571" i="7" s="1"/>
  <c r="B1576" i="7" a="1"/>
  <c r="B1576" i="7" s="1"/>
  <c r="B1598" i="7" a="1"/>
  <c r="B1598" i="7" s="1"/>
  <c r="B1153" i="7" a="1"/>
  <c r="B1153" i="7" s="1"/>
  <c r="A1182" i="7"/>
  <c r="A1234" i="7"/>
  <c r="B1240" i="7" a="1"/>
  <c r="B1240" i="7" s="1"/>
  <c r="B1248" i="7" a="1"/>
  <c r="B1248" i="7" s="1"/>
  <c r="A1263" i="7"/>
  <c r="B1293" i="7" a="1"/>
  <c r="B1293" i="7" s="1"/>
  <c r="B1308" i="7" a="1"/>
  <c r="B1308" i="7" s="1"/>
  <c r="A1308" i="7"/>
  <c r="B1312" i="7" a="1"/>
  <c r="B1312" i="7" s="1"/>
  <c r="A1312" i="7"/>
  <c r="B1315" i="7" a="1"/>
  <c r="B1315" i="7" s="1"/>
  <c r="A1315" i="7"/>
  <c r="B1337" i="7" a="1"/>
  <c r="B1337" i="7" s="1"/>
  <c r="B1351" i="7" a="1"/>
  <c r="B1351" i="7" s="1"/>
  <c r="A1351" i="7"/>
  <c r="B1359" i="7" a="1"/>
  <c r="B1359" i="7" s="1"/>
  <c r="B1374" i="7" a="1"/>
  <c r="B1374" i="7" s="1"/>
  <c r="A1374" i="7"/>
  <c r="B1375" i="7" a="1"/>
  <c r="B1375" i="7" s="1"/>
  <c r="B1459" i="7" a="1"/>
  <c r="B1459" i="7" s="1"/>
  <c r="A1501" i="7"/>
  <c r="B1506" i="7" a="1"/>
  <c r="B1506" i="7" s="1"/>
  <c r="B1537" i="7" a="1"/>
  <c r="B1537" i="7" s="1"/>
  <c r="B1538" i="7" a="1"/>
  <c r="B1538" i="7" s="1"/>
  <c r="A1538" i="7"/>
  <c r="B1563" i="7" a="1"/>
  <c r="B1563" i="7" s="1"/>
  <c r="B1586" i="7" a="1"/>
  <c r="B1586" i="7" s="1"/>
  <c r="A1621" i="7"/>
  <c r="B1694" i="7" a="1"/>
  <c r="B1694" i="7" s="1"/>
  <c r="B1731" i="7" a="1"/>
  <c r="B1731" i="7" s="1"/>
  <c r="B1715" i="7" a="1"/>
  <c r="B1715" i="7" s="1"/>
  <c r="B1104" i="7" a="1"/>
  <c r="B1104" i="7" s="1"/>
  <c r="A1120" i="7"/>
  <c r="B1170" i="7" a="1"/>
  <c r="B1170" i="7" s="1"/>
  <c r="B1174" i="7" a="1"/>
  <c r="B1174" i="7" s="1"/>
  <c r="A1183" i="7"/>
  <c r="A1197" i="7"/>
  <c r="A1200" i="7"/>
  <c r="B1206" i="7" a="1"/>
  <c r="B1206" i="7" s="1"/>
  <c r="B1213" i="7" a="1"/>
  <c r="B1213" i="7" s="1"/>
  <c r="B1226" i="7" a="1"/>
  <c r="B1226" i="7" s="1"/>
  <c r="A1226" i="7"/>
  <c r="A1250" i="7"/>
  <c r="B1268" i="7" a="1"/>
  <c r="B1268" i="7" s="1"/>
  <c r="B1274" i="7" a="1"/>
  <c r="B1274" i="7" s="1"/>
  <c r="B1278" i="7" a="1"/>
  <c r="B1278" i="7" s="1"/>
  <c r="A1278" i="7"/>
  <c r="B1306" i="7" a="1"/>
  <c r="B1306" i="7" s="1"/>
  <c r="B1318" i="7" a="1"/>
  <c r="B1318" i="7" s="1"/>
  <c r="B1322" i="7" a="1"/>
  <c r="B1322" i="7" s="1"/>
  <c r="A1322" i="7"/>
  <c r="A1330" i="7"/>
  <c r="B1340" i="7" a="1"/>
  <c r="B1340" i="7" s="1"/>
  <c r="A1352" i="7"/>
  <c r="B1396" i="7" a="1"/>
  <c r="B1396" i="7" s="1"/>
  <c r="B1405" i="7" a="1"/>
  <c r="B1405" i="7" s="1"/>
  <c r="A1441" i="7"/>
  <c r="B1452" i="7" a="1"/>
  <c r="B1452" i="7" s="1"/>
  <c r="B1469" i="7" a="1"/>
  <c r="B1469" i="7" s="1"/>
  <c r="B1471" i="7" a="1"/>
  <c r="B1471" i="7" s="1"/>
  <c r="A1491" i="7"/>
  <c r="B1489" i="7" a="1"/>
  <c r="B1489" i="7" s="1"/>
  <c r="B1490" i="7" a="1"/>
  <c r="B1490" i="7" s="1"/>
  <c r="B1491" i="7" a="1"/>
  <c r="B1491" i="7" s="1"/>
  <c r="B1492" i="7" a="1"/>
  <c r="B1492" i="7" s="1"/>
  <c r="B1516" i="7" a="1"/>
  <c r="B1516" i="7" s="1"/>
  <c r="B1528" i="7" a="1"/>
  <c r="B1528" i="7" s="1"/>
  <c r="A1533" i="7"/>
  <c r="B1606" i="7" a="1"/>
  <c r="B1606" i="7" s="1"/>
  <c r="B1594" i="7" a="1"/>
  <c r="B1594" i="7" s="1"/>
  <c r="B1595" i="7" a="1"/>
  <c r="B1595" i="7" s="1"/>
  <c r="B1583" i="7" a="1"/>
  <c r="B1583" i="7" s="1"/>
  <c r="A1606" i="7"/>
  <c r="B1603" i="7" a="1"/>
  <c r="B1603" i="7" s="1"/>
  <c r="A1658" i="7"/>
  <c r="B1658" i="7" a="1"/>
  <c r="B1658" i="7" s="1"/>
  <c r="B1635" i="7" a="1"/>
  <c r="B1635" i="7" s="1"/>
  <c r="B1655" i="7" a="1"/>
  <c r="B1655" i="7" s="1"/>
  <c r="B1659" i="7" a="1"/>
  <c r="B1659" i="7" s="1"/>
  <c r="B1107" i="7" a="1"/>
  <c r="B1107" i="7" s="1"/>
  <c r="B1142" i="7" a="1"/>
  <c r="B1142" i="7" s="1"/>
  <c r="A1161" i="7"/>
  <c r="B1177" i="7" a="1"/>
  <c r="B1177" i="7" s="1"/>
  <c r="B1223" i="7" a="1"/>
  <c r="B1223" i="7" s="1"/>
  <c r="B1235" i="7" a="1"/>
  <c r="B1235" i="7" s="1"/>
  <c r="B1242" i="7" a="1"/>
  <c r="B1242" i="7" s="1"/>
  <c r="A1242" i="7"/>
  <c r="A1285" i="7"/>
  <c r="B1290" i="7" a="1"/>
  <c r="B1290" i="7" s="1"/>
  <c r="B1294" i="7" a="1"/>
  <c r="B1294" i="7" s="1"/>
  <c r="B1309" i="7" a="1"/>
  <c r="B1309" i="7" s="1"/>
  <c r="B1316" i="7" a="1"/>
  <c r="B1316" i="7" s="1"/>
  <c r="B1325" i="7" a="1"/>
  <c r="B1325" i="7" s="1"/>
  <c r="B1342" i="7" a="1"/>
  <c r="B1342" i="7" s="1"/>
  <c r="A1342" i="7"/>
  <c r="B1343" i="7" a="1"/>
  <c r="B1343" i="7" s="1"/>
  <c r="B1352" i="7" a="1"/>
  <c r="B1352" i="7" s="1"/>
  <c r="B1370" i="7" a="1"/>
  <c r="B1370" i="7" s="1"/>
  <c r="B1413" i="7" a="1"/>
  <c r="B1413" i="7" s="1"/>
  <c r="B1426" i="7" a="1"/>
  <c r="B1426" i="7" s="1"/>
  <c r="A1453" i="7"/>
  <c r="B1558" i="7" a="1"/>
  <c r="B1558" i="7" s="1"/>
  <c r="B1568" i="7" a="1"/>
  <c r="B1568" i="7" s="1"/>
  <c r="B1597" i="7" a="1"/>
  <c r="B1597" i="7" s="1"/>
  <c r="B1679" i="7" a="1"/>
  <c r="B1679" i="7" s="1"/>
  <c r="B1258" i="7" a="1"/>
  <c r="B1258" i="7" s="1"/>
  <c r="A1258" i="7"/>
  <c r="B1266" i="7" a="1"/>
  <c r="B1266" i="7" s="1"/>
  <c r="A1328" i="7"/>
  <c r="B1332" i="7" a="1"/>
  <c r="B1332" i="7" s="1"/>
  <c r="A1332" i="7"/>
  <c r="B1379" i="7" a="1"/>
  <c r="B1379" i="7" s="1"/>
  <c r="B1388" i="7" a="1"/>
  <c r="B1388" i="7" s="1"/>
  <c r="B1394" i="7" a="1"/>
  <c r="B1394" i="7" s="1"/>
  <c r="A1409" i="7"/>
  <c r="B1420" i="7" a="1"/>
  <c r="B1420" i="7" s="1"/>
  <c r="A1429" i="7"/>
  <c r="B1429" i="7" a="1"/>
  <c r="B1429" i="7" s="1"/>
  <c r="B1432" i="7" a="1"/>
  <c r="B1432" i="7" s="1"/>
  <c r="B1438" i="7" a="1"/>
  <c r="B1438" i="7" s="1"/>
  <c r="B1446" i="7" a="1"/>
  <c r="B1446" i="7" s="1"/>
  <c r="B1450" i="7" a="1"/>
  <c r="B1450" i="7" s="1"/>
  <c r="B1548" i="7" a="1"/>
  <c r="B1548" i="7" s="1"/>
  <c r="B1573" i="7" a="1"/>
  <c r="B1573" i="7" s="1"/>
  <c r="A1603" i="7"/>
  <c r="B1662" i="7" a="1"/>
  <c r="B1662" i="7" s="1"/>
  <c r="B1686" i="7" a="1"/>
  <c r="B1686" i="7" s="1"/>
  <c r="B1698" i="7" a="1"/>
  <c r="B1698" i="7" s="1"/>
  <c r="B1697" i="7" a="1"/>
  <c r="B1697" i="7" s="1"/>
  <c r="A1697" i="7"/>
  <c r="B1424" i="7" a="1"/>
  <c r="B1424" i="7" s="1"/>
  <c r="A1424" i="7"/>
  <c r="B1456" i="7" a="1"/>
  <c r="B1456" i="7" s="1"/>
  <c r="A1456" i="7"/>
  <c r="A1462" i="7"/>
  <c r="B1479" i="7" a="1"/>
  <c r="B1479" i="7" s="1"/>
  <c r="A1496" i="7"/>
  <c r="B1499" i="7" a="1"/>
  <c r="B1499" i="7" s="1"/>
  <c r="B1505" i="7" a="1"/>
  <c r="B1505" i="7" s="1"/>
  <c r="B1509" i="7" a="1"/>
  <c r="B1509" i="7" s="1"/>
  <c r="B1522" i="7" a="1"/>
  <c r="B1522" i="7" s="1"/>
  <c r="A1526" i="7"/>
  <c r="B1535" i="7" a="1"/>
  <c r="B1535" i="7" s="1"/>
  <c r="B1543" i="7" a="1"/>
  <c r="B1543" i="7" s="1"/>
  <c r="B1585" i="7" a="1"/>
  <c r="B1585" i="7" s="1"/>
  <c r="B1633" i="7" a="1"/>
  <c r="B1633" i="7" s="1"/>
  <c r="A1633" i="7"/>
  <c r="B1639" i="7" a="1"/>
  <c r="B1639" i="7" s="1"/>
  <c r="A1642" i="7"/>
  <c r="B1642" i="7" a="1"/>
  <c r="B1642" i="7" s="1"/>
  <c r="A1667" i="7"/>
  <c r="B1670" i="7" a="1"/>
  <c r="B1670" i="7" s="1"/>
  <c r="B1678" i="7" a="1"/>
  <c r="B1678" i="7" s="1"/>
  <c r="A1679" i="7"/>
  <c r="B1688" i="7" a="1"/>
  <c r="B1688" i="7" s="1"/>
  <c r="A1688" i="7"/>
  <c r="B1755" i="7" a="1"/>
  <c r="B1755" i="7" s="1"/>
  <c r="B1756" i="7" a="1"/>
  <c r="B1756" i="7" s="1"/>
  <c r="B1757" i="7" a="1"/>
  <c r="B1757" i="7" s="1"/>
  <c r="B1789" i="7" a="1"/>
  <c r="B1789" i="7" s="1"/>
  <c r="A1830" i="7"/>
  <c r="B1820" i="7" a="1"/>
  <c r="B1820" i="7" s="1"/>
  <c r="B1805" i="7" a="1"/>
  <c r="B1805" i="7" s="1"/>
  <c r="B1826" i="7" a="1"/>
  <c r="B1826" i="7" s="1"/>
  <c r="B1815" i="7" a="1"/>
  <c r="B1815" i="7" s="1"/>
  <c r="B1800" i="7" a="1"/>
  <c r="B1800" i="7" s="1"/>
  <c r="B1830" i="7" a="1"/>
  <c r="B1830" i="7" s="1"/>
  <c r="B1823" i="7" a="1"/>
  <c r="B1823" i="7" s="1"/>
  <c r="B1827" i="7" a="1"/>
  <c r="B1827" i="7" s="1"/>
  <c r="B1816" i="7" a="1"/>
  <c r="B1816" i="7" s="1"/>
  <c r="B1804" i="7" a="1"/>
  <c r="B1804" i="7" s="1"/>
  <c r="B1808" i="7" a="1"/>
  <c r="B1808" i="7" s="1"/>
  <c r="B1984" i="7" a="1"/>
  <c r="B1984" i="7" s="1"/>
  <c r="B2075" i="7" a="1"/>
  <c r="B2075" i="7" s="1"/>
  <c r="B1387" i="7" a="1"/>
  <c r="B1387" i="7" s="1"/>
  <c r="B1419" i="7" a="1"/>
  <c r="B1419" i="7" s="1"/>
  <c r="B1451" i="7" a="1"/>
  <c r="B1451" i="7" s="1"/>
  <c r="B1462" i="7" a="1"/>
  <c r="B1462" i="7" s="1"/>
  <c r="B1496" i="7" a="1"/>
  <c r="B1496" i="7" s="1"/>
  <c r="B1526" i="7" a="1"/>
  <c r="B1526" i="7" s="1"/>
  <c r="B1562" i="7" a="1"/>
  <c r="B1562" i="7" s="1"/>
  <c r="A1562" i="7"/>
  <c r="B1575" i="7" a="1"/>
  <c r="B1575" i="7" s="1"/>
  <c r="B1631" i="7" a="1"/>
  <c r="B1631" i="7" s="1"/>
  <c r="A1680" i="7"/>
  <c r="B1712" i="7" a="1"/>
  <c r="B1712" i="7" s="1"/>
  <c r="B1743" i="7" a="1"/>
  <c r="B1743" i="7" s="1"/>
  <c r="B1753" i="7" a="1"/>
  <c r="B1753" i="7" s="1"/>
  <c r="A1753" i="7"/>
  <c r="B1764" i="7" a="1"/>
  <c r="B1764" i="7" s="1"/>
  <c r="B1763" i="7" a="1"/>
  <c r="B1763" i="7" s="1"/>
  <c r="A1764" i="7"/>
  <c r="B1771" i="7" a="1"/>
  <c r="B1771" i="7" s="1"/>
  <c r="B1772" i="7" a="1"/>
  <c r="B1772" i="7" s="1"/>
  <c r="B1773" i="7" a="1"/>
  <c r="B1773" i="7" s="1"/>
  <c r="B1843" i="7" a="1"/>
  <c r="B1843" i="7" s="1"/>
  <c r="B1911" i="7" a="1"/>
  <c r="B1911" i="7" s="1"/>
  <c r="B1947" i="7" a="1"/>
  <c r="B1947" i="7" s="1"/>
  <c r="B1439" i="7" a="1"/>
  <c r="B1439" i="7" s="1"/>
  <c r="A1483" i="7"/>
  <c r="B1486" i="7" a="1"/>
  <c r="B1486" i="7" s="1"/>
  <c r="B1500" i="7" a="1"/>
  <c r="B1500" i="7" s="1"/>
  <c r="B1513" i="7" a="1"/>
  <c r="B1513" i="7" s="1"/>
  <c r="B1520" i="7" a="1"/>
  <c r="B1520" i="7" s="1"/>
  <c r="A1520" i="7"/>
  <c r="B1550" i="7" a="1"/>
  <c r="B1550" i="7" s="1"/>
  <c r="A1563" i="7"/>
  <c r="A1576" i="7"/>
  <c r="A1584" i="7"/>
  <c r="B1587" i="7" a="1"/>
  <c r="B1587" i="7" s="1"/>
  <c r="B1596" i="7" a="1"/>
  <c r="B1596" i="7" s="1"/>
  <c r="A1602" i="7"/>
  <c r="A1626" i="7"/>
  <c r="B1626" i="7" a="1"/>
  <c r="B1626" i="7" s="1"/>
  <c r="B1677" i="7" a="1"/>
  <c r="B1677" i="7" s="1"/>
  <c r="B1713" i="7" a="1"/>
  <c r="B1713" i="7" s="1"/>
  <c r="B1734" i="7" a="1"/>
  <c r="B1734" i="7" s="1"/>
  <c r="B1736" i="7" a="1"/>
  <c r="B1736" i="7" s="1"/>
  <c r="B1901" i="7" a="1"/>
  <c r="B1901" i="7" s="1"/>
  <c r="B1902" i="7" a="1"/>
  <c r="B1902" i="7" s="1"/>
  <c r="B1899" i="7" a="1"/>
  <c r="B1899" i="7" s="1"/>
  <c r="B1896" i="7" a="1"/>
  <c r="B1896" i="7" s="1"/>
  <c r="A1901" i="7"/>
  <c r="B1894" i="7" a="1"/>
  <c r="B1894" i="7" s="1"/>
  <c r="B1898" i="7" a="1"/>
  <c r="B1898" i="7" s="1"/>
  <c r="A1318" i="7"/>
  <c r="A1323" i="7"/>
  <c r="A1477" i="7"/>
  <c r="A1507" i="7"/>
  <c r="A1541" i="7"/>
  <c r="B1580" i="7" a="1"/>
  <c r="B1580" i="7" s="1"/>
  <c r="B1696" i="7" a="1"/>
  <c r="B1696" i="7" s="1"/>
  <c r="A1696" i="7"/>
  <c r="B1710" i="7" a="1"/>
  <c r="B1710" i="7" s="1"/>
  <c r="B1721" i="7" a="1"/>
  <c r="B1721" i="7" s="1"/>
  <c r="A1721" i="7"/>
  <c r="B1724" i="7" a="1"/>
  <c r="B1724" i="7" s="1"/>
  <c r="B1725" i="7" a="1"/>
  <c r="B1725" i="7" s="1"/>
  <c r="A1750" i="7"/>
  <c r="A1761" i="7"/>
  <c r="B1769" i="7" a="1"/>
  <c r="B1769" i="7" s="1"/>
  <c r="A1769" i="7"/>
  <c r="B1780" i="7" a="1"/>
  <c r="B1780" i="7" s="1"/>
  <c r="B1779" i="7" a="1"/>
  <c r="B1779" i="7" s="1"/>
  <c r="A1780" i="7"/>
  <c r="B1799" i="7" a="1"/>
  <c r="B1799" i="7" s="1"/>
  <c r="B1961" i="7" a="1"/>
  <c r="B1961" i="7" s="1"/>
  <c r="B1960" i="7" a="1"/>
  <c r="B1960" i="7" s="1"/>
  <c r="B1941" i="7" a="1"/>
  <c r="B1941" i="7" s="1"/>
  <c r="A1961" i="7"/>
  <c r="B1958" i="7" a="1"/>
  <c r="B1958" i="7" s="1"/>
  <c r="B1952" i="7" a="1"/>
  <c r="B1952" i="7" s="1"/>
  <c r="B1942" i="7" a="1"/>
  <c r="B1942" i="7" s="1"/>
  <c r="B1962" i="7" a="1"/>
  <c r="B1962" i="7" s="1"/>
  <c r="B1959" i="7" a="1"/>
  <c r="B1959" i="7" s="1"/>
  <c r="B1971" i="7" a="1"/>
  <c r="B1971" i="7" s="1"/>
  <c r="A1971" i="7"/>
  <c r="B1972" i="7" a="1"/>
  <c r="B1972" i="7" s="1"/>
  <c r="B2036" i="7" a="1"/>
  <c r="B2036" i="7" s="1"/>
  <c r="B2041" i="7" a="1"/>
  <c r="B2041" i="7" s="1"/>
  <c r="A1438" i="7"/>
  <c r="B1495" i="7" a="1"/>
  <c r="B1495" i="7" s="1"/>
  <c r="B1515" i="7" a="1"/>
  <c r="B1515" i="7" s="1"/>
  <c r="B1570" i="7" a="1"/>
  <c r="B1570" i="7" s="1"/>
  <c r="B1627" i="7" a="1"/>
  <c r="B1627" i="7" s="1"/>
  <c r="A1651" i="7"/>
  <c r="B1660" i="7" a="1"/>
  <c r="B1660" i="7" s="1"/>
  <c r="A1718" i="7"/>
  <c r="B1744" i="7" a="1"/>
  <c r="B1744" i="7" s="1"/>
  <c r="B1751" i="7" a="1"/>
  <c r="B1751" i="7" s="1"/>
  <c r="B1762" i="7" a="1"/>
  <c r="B1762" i="7" s="1"/>
  <c r="A1777" i="7"/>
  <c r="A1819" i="7"/>
  <c r="B1864" i="7" a="1"/>
  <c r="B1864" i="7" s="1"/>
  <c r="B2031" i="7" a="1"/>
  <c r="B2031" i="7" s="1"/>
  <c r="B2284" i="7" a="1"/>
  <c r="B2284" i="7" s="1"/>
  <c r="A1410" i="7"/>
  <c r="A1442" i="7"/>
  <c r="B1478" i="7" a="1"/>
  <c r="B1478" i="7" s="1"/>
  <c r="A1482" i="7"/>
  <c r="B1512" i="7" a="1"/>
  <c r="B1512" i="7" s="1"/>
  <c r="A1516" i="7"/>
  <c r="B1542" i="7" a="1"/>
  <c r="B1542" i="7" s="1"/>
  <c r="A1546" i="7"/>
  <c r="A1571" i="7"/>
  <c r="A1579" i="7"/>
  <c r="B1582" i="7" a="1"/>
  <c r="B1582" i="7" s="1"/>
  <c r="A1599" i="7"/>
  <c r="B1605" i="7" a="1"/>
  <c r="B1605" i="7" s="1"/>
  <c r="B1613" i="7" a="1"/>
  <c r="B1613" i="7" s="1"/>
  <c r="B1630" i="7" a="1"/>
  <c r="B1630" i="7" s="1"/>
  <c r="A1635" i="7"/>
  <c r="B1638" i="7" a="1"/>
  <c r="B1638" i="7" s="1"/>
  <c r="A1654" i="7"/>
  <c r="A1657" i="7"/>
  <c r="B1657" i="7" a="1"/>
  <c r="B1657" i="7" s="1"/>
  <c r="B1661" i="7" a="1"/>
  <c r="B1661" i="7" s="1"/>
  <c r="B1666" i="7" a="1"/>
  <c r="B1666" i="7" s="1"/>
  <c r="A1666" i="7"/>
  <c r="A1676" i="7"/>
  <c r="A1690" i="7"/>
  <c r="B1745" i="7" a="1"/>
  <c r="B1745" i="7" s="1"/>
  <c r="B1778" i="7" a="1"/>
  <c r="B1778" i="7" s="1"/>
  <c r="A1814" i="7"/>
  <c r="B1909" i="7" a="1"/>
  <c r="B1909" i="7" s="1"/>
  <c r="B1918" i="7" a="1"/>
  <c r="B1918" i="7" s="1"/>
  <c r="A1918" i="7"/>
  <c r="A1991" i="7"/>
  <c r="B1296" i="7" a="1"/>
  <c r="B1296" i="7" s="1"/>
  <c r="A1301" i="7"/>
  <c r="B1433" i="7" a="1"/>
  <c r="B1433" i="7" s="1"/>
  <c r="B1465" i="7" a="1"/>
  <c r="B1465" i="7" s="1"/>
  <c r="B1472" i="7" a="1"/>
  <c r="B1472" i="7" s="1"/>
  <c r="A1472" i="7"/>
  <c r="A1499" i="7"/>
  <c r="B1502" i="7" a="1"/>
  <c r="B1502" i="7" s="1"/>
  <c r="B1529" i="7" a="1"/>
  <c r="B1529" i="7" s="1"/>
  <c r="B1536" i="7" a="1"/>
  <c r="B1536" i="7" s="1"/>
  <c r="A1536" i="7"/>
  <c r="B1546" i="7" a="1"/>
  <c r="B1546" i="7" s="1"/>
  <c r="B1557" i="7" a="1"/>
  <c r="B1557" i="7" s="1"/>
  <c r="A1557" i="7"/>
  <c r="A1575" i="7"/>
  <c r="B1579" i="7" a="1"/>
  <c r="B1579" i="7" s="1"/>
  <c r="B1599" i="7" a="1"/>
  <c r="B1599" i="7" s="1"/>
  <c r="B1619" i="7" a="1"/>
  <c r="B1619" i="7" s="1"/>
  <c r="A1619" i="7"/>
  <c r="A1639" i="7"/>
  <c r="B1645" i="7" a="1"/>
  <c r="B1645" i="7" s="1"/>
  <c r="B1644" i="7" a="1"/>
  <c r="B1644" i="7" s="1"/>
  <c r="B1667" i="7" a="1"/>
  <c r="B1667" i="7" s="1"/>
  <c r="B1684" i="7" a="1"/>
  <c r="B1684" i="7" s="1"/>
  <c r="B1687" i="7" a="1"/>
  <c r="B1687" i="7" s="1"/>
  <c r="A1687" i="7"/>
  <c r="B1719" i="7" a="1"/>
  <c r="B1719" i="7" s="1"/>
  <c r="B1742" i="7" a="1"/>
  <c r="B1742" i="7" s="1"/>
  <c r="A1756" i="7"/>
  <c r="A1766" i="7"/>
  <c r="B1785" i="7" a="1"/>
  <c r="B1785" i="7" s="1"/>
  <c r="A1785" i="7"/>
  <c r="A1349" i="7"/>
  <c r="A1381" i="7"/>
  <c r="A1387" i="7"/>
  <c r="A1413" i="7"/>
  <c r="A1445" i="7"/>
  <c r="A1493" i="7"/>
  <c r="A1523" i="7"/>
  <c r="B1533" i="7" a="1"/>
  <c r="B1533" i="7" s="1"/>
  <c r="A1561" i="7"/>
  <c r="B1601" i="7" a="1"/>
  <c r="B1601" i="7" s="1"/>
  <c r="A1601" i="7"/>
  <c r="B1615" i="7" a="1"/>
  <c r="B1615" i="7" s="1"/>
  <c r="A1615" i="7"/>
  <c r="B1616" i="7" a="1"/>
  <c r="B1616" i="7" s="1"/>
  <c r="A1622" i="7"/>
  <c r="B1628" i="7" a="1"/>
  <c r="B1628" i="7" s="1"/>
  <c r="B1647" i="7" a="1"/>
  <c r="B1647" i="7" s="1"/>
  <c r="A1647" i="7"/>
  <c r="B1648" i="7" a="1"/>
  <c r="B1648" i="7" s="1"/>
  <c r="B1672" i="7" a="1"/>
  <c r="B1672" i="7" s="1"/>
  <c r="A1699" i="7"/>
  <c r="A1702" i="7"/>
  <c r="B1705" i="7" a="1"/>
  <c r="B1705" i="7" s="1"/>
  <c r="A1705" i="7"/>
  <c r="B1708" i="7" a="1"/>
  <c r="B1708" i="7" s="1"/>
  <c r="B1709" i="7" a="1"/>
  <c r="B1709" i="7" s="1"/>
  <c r="B1752" i="7" a="1"/>
  <c r="B1752" i="7" s="1"/>
  <c r="B1844" i="7" a="1"/>
  <c r="B1844" i="7" s="1"/>
  <c r="B1876" i="7" a="1"/>
  <c r="B1876" i="7" s="1"/>
  <c r="B1938" i="7" a="1"/>
  <c r="B1938" i="7" s="1"/>
  <c r="B1968" i="7" a="1"/>
  <c r="B1968" i="7" s="1"/>
  <c r="B2016" i="7" a="1"/>
  <c r="B2016" i="7" s="1"/>
  <c r="B2056" i="7" a="1"/>
  <c r="B2056" i="7" s="1"/>
  <c r="B1467" i="7" a="1"/>
  <c r="B1467" i="7" s="1"/>
  <c r="B1477" i="7" a="1"/>
  <c r="B1477" i="7" s="1"/>
  <c r="B1507" i="7" a="1"/>
  <c r="B1507" i="7" s="1"/>
  <c r="B1531" i="7" a="1"/>
  <c r="B1531" i="7" s="1"/>
  <c r="B1541" i="7" a="1"/>
  <c r="B1541" i="7" s="1"/>
  <c r="A1566" i="7"/>
  <c r="A1577" i="7"/>
  <c r="B1577" i="7" a="1"/>
  <c r="B1577" i="7" s="1"/>
  <c r="B1602" i="7" a="1"/>
  <c r="B1602" i="7" s="1"/>
  <c r="A1611" i="7"/>
  <c r="A1625" i="7"/>
  <c r="A1712" i="7"/>
  <c r="A1729" i="7"/>
  <c r="B1732" i="7" a="1"/>
  <c r="B1732" i="7" s="1"/>
  <c r="A1732" i="7"/>
  <c r="B1750" i="7" a="1"/>
  <c r="B1750" i="7" s="1"/>
  <c r="B1759" i="7" a="1"/>
  <c r="B1759" i="7" s="1"/>
  <c r="B1760" i="7" a="1"/>
  <c r="B1760" i="7" s="1"/>
  <c r="A1782" i="7"/>
  <c r="B1794" i="7" a="1"/>
  <c r="B1794" i="7" s="1"/>
  <c r="B1862" i="7" a="1"/>
  <c r="B1862" i="7" s="1"/>
  <c r="B1883" i="7" a="1"/>
  <c r="B1883" i="7" s="1"/>
  <c r="B1920" i="7" a="1"/>
  <c r="B1920" i="7" s="1"/>
  <c r="B1995" i="7" a="1"/>
  <c r="B1995" i="7" s="1"/>
  <c r="B1403" i="7" a="1"/>
  <c r="B1403" i="7" s="1"/>
  <c r="B1435" i="7" a="1"/>
  <c r="B1435" i="7" s="1"/>
  <c r="B1494" i="7" a="1"/>
  <c r="B1494" i="7" s="1"/>
  <c r="B1524" i="7" a="1"/>
  <c r="B1524" i="7" s="1"/>
  <c r="B1609" i="7" a="1"/>
  <c r="B1609" i="7" s="1"/>
  <c r="B1623" i="7" a="1"/>
  <c r="B1623" i="7" s="1"/>
  <c r="B1629" i="7" a="1"/>
  <c r="B1629" i="7" s="1"/>
  <c r="B1653" i="7" a="1"/>
  <c r="B1653" i="7" s="1"/>
  <c r="B1651" i="7" a="1"/>
  <c r="B1651" i="7" s="1"/>
  <c r="B1692" i="7" a="1"/>
  <c r="B1692" i="7" s="1"/>
  <c r="B1693" i="7" a="1"/>
  <c r="B1693" i="7" s="1"/>
  <c r="B1695" i="7" a="1"/>
  <c r="B1695" i="7" s="1"/>
  <c r="A1695" i="7"/>
  <c r="B1703" i="7" a="1"/>
  <c r="B1703" i="7" s="1"/>
  <c r="B1718" i="7" a="1"/>
  <c r="B1718" i="7" s="1"/>
  <c r="B1720" i="7" a="1"/>
  <c r="B1720" i="7" s="1"/>
  <c r="B1730" i="7" a="1"/>
  <c r="B1730" i="7" s="1"/>
  <c r="B1761" i="7" a="1"/>
  <c r="B1761" i="7" s="1"/>
  <c r="B1768" i="7" a="1"/>
  <c r="B1768" i="7" s="1"/>
  <c r="B1776" i="7" a="1"/>
  <c r="B1776" i="7" s="1"/>
  <c r="B1895" i="7" a="1"/>
  <c r="B1895" i="7" s="1"/>
  <c r="B1926" i="7" a="1"/>
  <c r="B1926" i="7" s="1"/>
  <c r="B1468" i="7" a="1"/>
  <c r="B1468" i="7" s="1"/>
  <c r="B1488" i="7" a="1"/>
  <c r="B1488" i="7" s="1"/>
  <c r="A1488" i="7"/>
  <c r="B1498" i="7" a="1"/>
  <c r="B1498" i="7" s="1"/>
  <c r="B1518" i="7" a="1"/>
  <c r="B1518" i="7" s="1"/>
  <c r="B1552" i="7" a="1"/>
  <c r="B1552" i="7" s="1"/>
  <c r="A1552" i="7"/>
  <c r="B1574" i="7" a="1"/>
  <c r="B1574" i="7" s="1"/>
  <c r="B1612" i="7" a="1"/>
  <c r="B1612" i="7" s="1"/>
  <c r="B1634" i="7" a="1"/>
  <c r="B1634" i="7" s="1"/>
  <c r="A1634" i="7"/>
  <c r="B1643" i="7" a="1"/>
  <c r="B1643" i="7" s="1"/>
  <c r="A1643" i="7"/>
  <c r="B1654" i="7" a="1"/>
  <c r="B1654" i="7" s="1"/>
  <c r="A1674" i="7"/>
  <c r="B1674" i="7" a="1"/>
  <c r="B1674" i="7" s="1"/>
  <c r="B1675" i="7" a="1"/>
  <c r="B1675" i="7" s="1"/>
  <c r="B1689" i="7" a="1"/>
  <c r="B1689" i="7" s="1"/>
  <c r="A1689" i="7"/>
  <c r="B1727" i="7" a="1"/>
  <c r="B1727" i="7" s="1"/>
  <c r="B1887" i="7" a="1"/>
  <c r="B1887" i="7" s="1"/>
  <c r="B1838" i="7" a="1"/>
  <c r="B1838" i="7" s="1"/>
  <c r="B1886" i="7" a="1"/>
  <c r="B1886" i="7" s="1"/>
  <c r="B1854" i="7" a="1"/>
  <c r="B1854" i="7" s="1"/>
  <c r="B1840" i="7" a="1"/>
  <c r="B1840" i="7" s="1"/>
  <c r="A1887" i="7"/>
  <c r="B1858" i="7" a="1"/>
  <c r="B1858" i="7" s="1"/>
  <c r="B1872" i="7" a="1"/>
  <c r="B1872" i="7" s="1"/>
  <c r="B1855" i="7" a="1"/>
  <c r="B1855" i="7" s="1"/>
  <c r="B1848" i="7" a="1"/>
  <c r="B1848" i="7" s="1"/>
  <c r="B1888" i="7" a="1"/>
  <c r="B1888" i="7" s="1"/>
  <c r="B1944" i="7" a="1"/>
  <c r="B1944" i="7" s="1"/>
  <c r="B1963" i="7" a="1"/>
  <c r="B1963" i="7" s="1"/>
  <c r="B2011" i="7" a="1"/>
  <c r="B2011" i="7" s="1"/>
  <c r="B2013" i="7" a="1"/>
  <c r="B2013" i="7" s="1"/>
  <c r="B1994" i="7" a="1"/>
  <c r="B1994" i="7" s="1"/>
  <c r="B1991" i="7" a="1"/>
  <c r="B1991" i="7" s="1"/>
  <c r="A2013" i="7"/>
  <c r="B2004" i="7" a="1"/>
  <c r="B2004" i="7" s="1"/>
  <c r="A1509" i="7"/>
  <c r="A1539" i="7"/>
  <c r="B1556" i="7" a="1"/>
  <c r="B1556" i="7" s="1"/>
  <c r="A1560" i="7"/>
  <c r="B1565" i="7" a="1"/>
  <c r="B1565" i="7" s="1"/>
  <c r="B1572" i="7" a="1"/>
  <c r="B1572" i="7" s="1"/>
  <c r="A1572" i="7"/>
  <c r="B1607" i="7" a="1"/>
  <c r="B1607" i="7" s="1"/>
  <c r="B1621" i="7" a="1"/>
  <c r="B1621" i="7" s="1"/>
  <c r="B1656" i="7" a="1"/>
  <c r="B1656" i="7" s="1"/>
  <c r="B1665" i="7" a="1"/>
  <c r="B1665" i="7" s="1"/>
  <c r="A1665" i="7"/>
  <c r="B1671" i="7" a="1"/>
  <c r="B1671" i="7" s="1"/>
  <c r="B1680" i="7" a="1"/>
  <c r="B1680" i="7" s="1"/>
  <c r="B1690" i="7" a="1"/>
  <c r="B1690" i="7" s="1"/>
  <c r="B1701" i="7" a="1"/>
  <c r="B1701" i="7" s="1"/>
  <c r="B1739" i="7" a="1"/>
  <c r="B1739" i="7" s="1"/>
  <c r="B1740" i="7" a="1"/>
  <c r="B1740" i="7" s="1"/>
  <c r="B1741" i="7" a="1"/>
  <c r="B1741" i="7" s="1"/>
  <c r="B1758" i="7" a="1"/>
  <c r="B1758" i="7" s="1"/>
  <c r="B1766" i="7" a="1"/>
  <c r="B1766" i="7" s="1"/>
  <c r="B1822" i="7" a="1"/>
  <c r="B1822" i="7" s="1"/>
  <c r="B1868" i="7" a="1"/>
  <c r="B1868" i="7" s="1"/>
  <c r="B1915" i="7" a="1"/>
  <c r="B1915" i="7" s="1"/>
  <c r="B2000" i="7" a="1"/>
  <c r="B2000" i="7" s="1"/>
  <c r="B2027" i="7" a="1"/>
  <c r="B2027" i="7" s="1"/>
  <c r="B1483" i="7" a="1"/>
  <c r="B1483" i="7" s="1"/>
  <c r="B1493" i="7" a="1"/>
  <c r="B1493" i="7" s="1"/>
  <c r="B1523" i="7" a="1"/>
  <c r="B1523" i="7" s="1"/>
  <c r="B1547" i="7" a="1"/>
  <c r="B1547" i="7" s="1"/>
  <c r="B1561" i="7" a="1"/>
  <c r="B1561" i="7" s="1"/>
  <c r="B1590" i="7" a="1"/>
  <c r="B1590" i="7" s="1"/>
  <c r="B1622" i="7" a="1"/>
  <c r="B1622" i="7" s="1"/>
  <c r="A1632" i="7"/>
  <c r="B1640" i="7" a="1"/>
  <c r="B1640" i="7" s="1"/>
  <c r="B1663" i="7" a="1"/>
  <c r="B1663" i="7" s="1"/>
  <c r="A1672" i="7"/>
  <c r="B1682" i="7" a="1"/>
  <c r="B1682" i="7" s="1"/>
  <c r="B1683" i="7" a="1"/>
  <c r="B1683" i="7" s="1"/>
  <c r="B1699" i="7" a="1"/>
  <c r="B1699" i="7" s="1"/>
  <c r="B1702" i="7" a="1"/>
  <c r="B1702" i="7" s="1"/>
  <c r="B1737" i="7" a="1"/>
  <c r="B1737" i="7" s="1"/>
  <c r="A1737" i="7"/>
  <c r="B1747" i="7" a="1"/>
  <c r="B1747" i="7" s="1"/>
  <c r="B1784" i="7" a="1"/>
  <c r="B1784" i="7" s="1"/>
  <c r="B1791" i="7" a="1"/>
  <c r="B1791" i="7" s="1"/>
  <c r="B1824" i="7" a="1"/>
  <c r="B1824" i="7" s="1"/>
  <c r="B1859" i="7" a="1"/>
  <c r="B1859" i="7" s="1"/>
  <c r="A1394" i="7"/>
  <c r="A1426" i="7"/>
  <c r="A1458" i="7"/>
  <c r="A1484" i="7"/>
  <c r="B1510" i="7" a="1"/>
  <c r="B1510" i="7" s="1"/>
  <c r="A1514" i="7"/>
  <c r="B1540" i="7" a="1"/>
  <c r="B1540" i="7" s="1"/>
  <c r="A1548" i="7"/>
  <c r="A1596" i="7"/>
  <c r="B1608" i="7" a="1"/>
  <c r="B1608" i="7" s="1"/>
  <c r="A1610" i="7"/>
  <c r="B1610" i="7" a="1"/>
  <c r="B1610" i="7" s="1"/>
  <c r="B1624" i="7" a="1"/>
  <c r="B1624" i="7" s="1"/>
  <c r="B1641" i="7" a="1"/>
  <c r="B1641" i="7" s="1"/>
  <c r="B1681" i="7" a="1"/>
  <c r="B1681" i="7" s="1"/>
  <c r="A1684" i="7"/>
  <c r="A1686" i="7"/>
  <c r="B1704" i="7" a="1"/>
  <c r="B1704" i="7" s="1"/>
  <c r="A1708" i="7"/>
  <c r="A1713" i="7"/>
  <c r="B1728" i="7" a="1"/>
  <c r="B1728" i="7" s="1"/>
  <c r="A1734" i="7"/>
  <c r="B1782" i="7" a="1"/>
  <c r="B1782" i="7" s="1"/>
  <c r="B1328" i="7" a="1"/>
  <c r="B1328" i="7" s="1"/>
  <c r="A1333" i="7"/>
  <c r="A1467" i="7"/>
  <c r="B1470" i="7" a="1"/>
  <c r="B1470" i="7" s="1"/>
  <c r="B1504" i="7" a="1"/>
  <c r="B1504" i="7" s="1"/>
  <c r="A1504" i="7"/>
  <c r="A1531" i="7"/>
  <c r="B1534" i="7" a="1"/>
  <c r="B1534" i="7" s="1"/>
  <c r="B1567" i="7" a="1"/>
  <c r="B1567" i="7" s="1"/>
  <c r="A1567" i="7"/>
  <c r="B1592" i="7" a="1"/>
  <c r="B1592" i="7" s="1"/>
  <c r="B1611" i="7" a="1"/>
  <c r="B1611" i="7" s="1"/>
  <c r="B1625" i="7" a="1"/>
  <c r="B1625" i="7" s="1"/>
  <c r="B1691" i="7" a="1"/>
  <c r="B1691" i="7" s="1"/>
  <c r="A1691" i="7"/>
  <c r="B1711" i="7" a="1"/>
  <c r="B1711" i="7" s="1"/>
  <c r="B1714" i="7" a="1"/>
  <c r="B1714" i="7" s="1"/>
  <c r="B1716" i="7" a="1"/>
  <c r="B1716" i="7" s="1"/>
  <c r="A1716" i="7"/>
  <c r="B1723" i="7" a="1"/>
  <c r="B1723" i="7" s="1"/>
  <c r="B1729" i="7" a="1"/>
  <c r="B1729" i="7" s="1"/>
  <c r="B1748" i="7" a="1"/>
  <c r="B1748" i="7" s="1"/>
  <c r="A1748" i="7"/>
  <c r="B1814" i="7" a="1"/>
  <c r="B1814" i="7" s="1"/>
  <c r="B1853" i="7" a="1"/>
  <c r="B1853" i="7" s="1"/>
  <c r="B1904" i="7" a="1"/>
  <c r="B1904" i="7" s="1"/>
  <c r="B2025" i="7" a="1"/>
  <c r="B2025" i="7" s="1"/>
  <c r="B2024" i="7" a="1"/>
  <c r="B2024" i="7" s="1"/>
  <c r="B2021" i="7" a="1"/>
  <c r="B2021" i="7" s="1"/>
  <c r="A2025" i="7"/>
  <c r="B2023" i="7" a="1"/>
  <c r="B2023" i="7" s="1"/>
  <c r="B1620" i="7" a="1"/>
  <c r="B1620" i="7" s="1"/>
  <c r="B1652" i="7" a="1"/>
  <c r="B1652" i="7" s="1"/>
  <c r="B1700" i="7" a="1"/>
  <c r="B1700" i="7" s="1"/>
  <c r="B1803" i="7" a="1"/>
  <c r="B1803" i="7" s="1"/>
  <c r="A1807" i="7"/>
  <c r="B1857" i="7" a="1"/>
  <c r="B1857" i="7" s="1"/>
  <c r="A1871" i="7"/>
  <c r="B1890" i="7" a="1"/>
  <c r="B1890" i="7" s="1"/>
  <c r="B1912" i="7" a="1"/>
  <c r="B1912" i="7" s="1"/>
  <c r="A1924" i="7"/>
  <c r="A1944" i="7"/>
  <c r="B1981" i="7" a="1"/>
  <c r="B1981" i="7" s="1"/>
  <c r="B1997" i="7" a="1"/>
  <c r="B1997" i="7" s="1"/>
  <c r="B2003" i="7" a="1"/>
  <c r="B2003" i="7" s="1"/>
  <c r="A2003" i="7"/>
  <c r="B2055" i="7" a="1"/>
  <c r="B2055" i="7" s="1"/>
  <c r="B2058" i="7" a="1"/>
  <c r="B2058" i="7" s="1"/>
  <c r="A2058" i="7"/>
  <c r="A2061" i="7"/>
  <c r="B2061" i="7" a="1"/>
  <c r="B2061" i="7" s="1"/>
  <c r="B2091" i="7" a="1"/>
  <c r="B2091" i="7" s="1"/>
  <c r="B2149" i="7" a="1"/>
  <c r="B2149" i="7" s="1"/>
  <c r="A2176" i="7"/>
  <c r="B2287" i="7" a="1"/>
  <c r="B2287" i="7" s="1"/>
  <c r="B1833" i="7" a="1"/>
  <c r="B1833" i="7" s="1"/>
  <c r="A1833" i="7"/>
  <c r="A1836" i="7"/>
  <c r="B1850" i="7" a="1"/>
  <c r="B1850" i="7" s="1"/>
  <c r="B1879" i="7" a="1"/>
  <c r="B1879" i="7" s="1"/>
  <c r="B1907" i="7" a="1"/>
  <c r="B1907" i="7" s="1"/>
  <c r="B1921" i="7" a="1"/>
  <c r="B1921" i="7" s="1"/>
  <c r="A1921" i="7"/>
  <c r="B1934" i="7" a="1"/>
  <c r="B1934" i="7" s="1"/>
  <c r="A1934" i="7"/>
  <c r="B1954" i="7" a="1"/>
  <c r="B1954" i="7" s="1"/>
  <c r="B1977" i="7" a="1"/>
  <c r="B1977" i="7" s="1"/>
  <c r="B1987" i="7" a="1"/>
  <c r="B1987" i="7" s="1"/>
  <c r="A1987" i="7"/>
  <c r="B2052" i="7" a="1"/>
  <c r="B2052" i="7" s="1"/>
  <c r="B2069" i="7" a="1"/>
  <c r="B2069" i="7" s="1"/>
  <c r="B2072" i="7" a="1"/>
  <c r="B2072" i="7" s="1"/>
  <c r="B2088" i="7" a="1"/>
  <c r="B2088" i="7" s="1"/>
  <c r="A2108" i="7"/>
  <c r="B2122" i="7" a="1"/>
  <c r="B2122" i="7" s="1"/>
  <c r="A2163" i="7"/>
  <c r="B1818" i="7" a="1"/>
  <c r="B1818" i="7" s="1"/>
  <c r="A1818" i="7"/>
  <c r="B1867" i="7" a="1"/>
  <c r="B1867" i="7" s="1"/>
  <c r="B1874" i="7" a="1"/>
  <c r="B1874" i="7" s="1"/>
  <c r="B1880" i="7" a="1"/>
  <c r="B1880" i="7" s="1"/>
  <c r="B1908" i="7" a="1"/>
  <c r="B1908" i="7" s="1"/>
  <c r="B1925" i="7" a="1"/>
  <c r="B1925" i="7" s="1"/>
  <c r="B1964" i="7" a="1"/>
  <c r="B1964" i="7" s="1"/>
  <c r="B1967" i="7" a="1"/>
  <c r="B1967" i="7" s="1"/>
  <c r="B1988" i="7" a="1"/>
  <c r="B1988" i="7" s="1"/>
  <c r="B2006" i="7" a="1"/>
  <c r="B2006" i="7" s="1"/>
  <c r="B2009" i="7" a="1"/>
  <c r="B2009" i="7" s="1"/>
  <c r="B2033" i="7" a="1"/>
  <c r="B2033" i="7" s="1"/>
  <c r="B2097" i="7" a="1"/>
  <c r="B2097" i="7" s="1"/>
  <c r="B2092" i="7" a="1"/>
  <c r="B2092" i="7" s="1"/>
  <c r="A2097" i="7"/>
  <c r="B2083" i="7" a="1"/>
  <c r="B2083" i="7" s="1"/>
  <c r="B2133" i="7" a="1"/>
  <c r="B2133" i="7" s="1"/>
  <c r="B2168" i="7" a="1"/>
  <c r="B2168" i="7" s="1"/>
  <c r="B2173" i="7" a="1"/>
  <c r="B2173" i="7" s="1"/>
  <c r="B2184" i="7" a="1"/>
  <c r="B2184" i="7" s="1"/>
  <c r="B2203" i="7" a="1"/>
  <c r="B2203" i="7" s="1"/>
  <c r="B1787" i="7" a="1"/>
  <c r="B1787" i="7" s="1"/>
  <c r="A1791" i="7"/>
  <c r="B1825" i="7" a="1"/>
  <c r="B1825" i="7" s="1"/>
  <c r="B1829" i="7" a="1"/>
  <c r="B1829" i="7" s="1"/>
  <c r="B1837" i="7" a="1"/>
  <c r="B1837" i="7" s="1"/>
  <c r="A1886" i="7"/>
  <c r="A1896" i="7"/>
  <c r="B1900" i="7" a="1"/>
  <c r="B1900" i="7" s="1"/>
  <c r="A1927" i="7"/>
  <c r="A1940" i="7"/>
  <c r="A1960" i="7"/>
  <c r="A1968" i="7"/>
  <c r="B1975" i="7" a="1"/>
  <c r="B1975" i="7" s="1"/>
  <c r="B1978" i="7" a="1"/>
  <c r="B1978" i="7" s="1"/>
  <c r="B1990" i="7" a="1"/>
  <c r="B1990" i="7" s="1"/>
  <c r="B1993" i="7" a="1"/>
  <c r="B1993" i="7" s="1"/>
  <c r="B2012" i="7" a="1"/>
  <c r="B2012" i="7" s="1"/>
  <c r="B2015" i="7" a="1"/>
  <c r="B2015" i="7" s="1"/>
  <c r="B2018" i="7" a="1"/>
  <c r="B2018" i="7" s="1"/>
  <c r="A2024" i="7"/>
  <c r="B2030" i="7" a="1"/>
  <c r="B2030" i="7" s="1"/>
  <c r="B2039" i="7" a="1"/>
  <c r="B2039" i="7" s="1"/>
  <c r="A2039" i="7"/>
  <c r="B2067" i="7" a="1"/>
  <c r="B2067" i="7" s="1"/>
  <c r="B2070" i="7" a="1"/>
  <c r="B2070" i="7" s="1"/>
  <c r="B2178" i="7" a="1"/>
  <c r="B2178" i="7" s="1"/>
  <c r="A2178" i="7"/>
  <c r="B2303" i="7" a="1"/>
  <c r="B2303" i="7" s="1"/>
  <c r="A2303" i="7"/>
  <c r="B2302" i="7" a="1"/>
  <c r="B2302" i="7" s="1"/>
  <c r="B2300" i="7" a="1"/>
  <c r="B2300" i="7" s="1"/>
  <c r="B2292" i="7" a="1"/>
  <c r="B2292" i="7" s="1"/>
  <c r="B2298" i="7" a="1"/>
  <c r="B2298" i="7" s="1"/>
  <c r="B2299" i="7" a="1"/>
  <c r="B2299" i="7" s="1"/>
  <c r="B2275" i="7" a="1"/>
  <c r="B2275" i="7" s="1"/>
  <c r="B2272" i="7" a="1"/>
  <c r="B2272" i="7" s="1"/>
  <c r="B2238" i="7" a="1"/>
  <c r="B2238" i="7" s="1"/>
  <c r="B2231" i="7" a="1"/>
  <c r="B2231" i="7" s="1"/>
  <c r="B2335" i="7" a="1"/>
  <c r="B2335" i="7" s="1"/>
  <c r="B2482" i="7" a="1"/>
  <c r="B2482" i="7" s="1"/>
  <c r="B1637" i="7" a="1"/>
  <c r="B1637" i="7" s="1"/>
  <c r="B1669" i="7" a="1"/>
  <c r="B1669" i="7" s="1"/>
  <c r="A1711" i="7"/>
  <c r="A1727" i="7"/>
  <c r="A1743" i="7"/>
  <c r="A1759" i="7"/>
  <c r="A1775" i="7"/>
  <c r="B1792" i="7" a="1"/>
  <c r="B1792" i="7" s="1"/>
  <c r="A1800" i="7"/>
  <c r="A1839" i="7"/>
  <c r="A1846" i="7"/>
  <c r="A1856" i="7"/>
  <c r="B1860" i="7" a="1"/>
  <c r="B1860" i="7" s="1"/>
  <c r="B1903" i="7" a="1"/>
  <c r="B1903" i="7" s="1"/>
  <c r="B1917" i="7" a="1"/>
  <c r="B1917" i="7" s="1"/>
  <c r="B1928" i="7" a="1"/>
  <c r="B1928" i="7" s="1"/>
  <c r="B1937" i="7" a="1"/>
  <c r="B1937" i="7" s="1"/>
  <c r="A1937" i="7"/>
  <c r="B1950" i="7" a="1"/>
  <c r="B1950" i="7" s="1"/>
  <c r="A1950" i="7"/>
  <c r="B1970" i="7" a="1"/>
  <c r="B1970" i="7" s="1"/>
  <c r="B2007" i="7" a="1"/>
  <c r="B2007" i="7" s="1"/>
  <c r="B2010" i="7" a="1"/>
  <c r="B2010" i="7" s="1"/>
  <c r="B2040" i="7" a="1"/>
  <c r="B2040" i="7" s="1"/>
  <c r="A2045" i="7"/>
  <c r="A2063" i="7"/>
  <c r="B2063" i="7" a="1"/>
  <c r="B2063" i="7" s="1"/>
  <c r="B2087" i="7" a="1"/>
  <c r="B2087" i="7" s="1"/>
  <c r="B2094" i="7" a="1"/>
  <c r="B2094" i="7" s="1"/>
  <c r="A2102" i="7"/>
  <c r="B2102" i="7" a="1"/>
  <c r="B2102" i="7" s="1"/>
  <c r="B2103" i="7" a="1"/>
  <c r="B2103" i="7" s="1"/>
  <c r="B2115" i="7" a="1"/>
  <c r="B2115" i="7" s="1"/>
  <c r="B2114" i="7" a="1"/>
  <c r="B2114" i="7" s="1"/>
  <c r="A2115" i="7"/>
  <c r="B2116" i="7" a="1"/>
  <c r="B2116" i="7" s="1"/>
  <c r="B2108" i="7" a="1"/>
  <c r="B2108" i="7" s="1"/>
  <c r="B2158" i="7" a="1"/>
  <c r="B2158" i="7" s="1"/>
  <c r="B2157" i="7" a="1"/>
  <c r="B2157" i="7" s="1"/>
  <c r="A2158" i="7"/>
  <c r="B2155" i="7" a="1"/>
  <c r="B2155" i="7" s="1"/>
  <c r="B2165" i="7" a="1"/>
  <c r="B2165" i="7" s="1"/>
  <c r="B2188" i="7" a="1"/>
  <c r="B2188" i="7" s="1"/>
  <c r="B2193" i="7" a="1"/>
  <c r="B2193" i="7" s="1"/>
  <c r="A2193" i="7"/>
  <c r="B2185" i="7" a="1"/>
  <c r="B2185" i="7" s="1"/>
  <c r="B2194" i="7" a="1"/>
  <c r="B2194" i="7" s="1"/>
  <c r="B2187" i="7" a="1"/>
  <c r="B2187" i="7" s="1"/>
  <c r="A2211" i="7"/>
  <c r="A2216" i="7"/>
  <c r="B1802" i="7" a="1"/>
  <c r="B1802" i="7" s="1"/>
  <c r="A1802" i="7"/>
  <c r="B1863" i="7" a="1"/>
  <c r="B1863" i="7" s="1"/>
  <c r="B1875" i="7" a="1"/>
  <c r="B1875" i="7" s="1"/>
  <c r="A1878" i="7"/>
  <c r="B1913" i="7" a="1"/>
  <c r="B1913" i="7" s="1"/>
  <c r="B1923" i="7" a="1"/>
  <c r="B1923" i="7" s="1"/>
  <c r="A1923" i="7"/>
  <c r="B1980" i="7" a="1"/>
  <c r="B1980" i="7" s="1"/>
  <c r="B1983" i="7" a="1"/>
  <c r="B1983" i="7" s="1"/>
  <c r="B1996" i="7" a="1"/>
  <c r="B1996" i="7" s="1"/>
  <c r="B1999" i="7" a="1"/>
  <c r="B1999" i="7" s="1"/>
  <c r="B2028" i="7" a="1"/>
  <c r="B2028" i="7" s="1"/>
  <c r="B2042" i="7" a="1"/>
  <c r="B2042" i="7" s="1"/>
  <c r="A2042" i="7"/>
  <c r="B2048" i="7" a="1"/>
  <c r="B2048" i="7" s="1"/>
  <c r="A2048" i="7"/>
  <c r="B2054" i="7" a="1"/>
  <c r="B2054" i="7" s="1"/>
  <c r="A2054" i="7"/>
  <c r="B2060" i="7" a="1"/>
  <c r="B2060" i="7" s="1"/>
  <c r="B2077" i="7" a="1"/>
  <c r="B2077" i="7" s="1"/>
  <c r="B2095" i="7" a="1"/>
  <c r="B2095" i="7" s="1"/>
  <c r="B2236" i="7" a="1"/>
  <c r="B2236" i="7" s="1"/>
  <c r="B1673" i="7" a="1"/>
  <c r="B1673" i="7" s="1"/>
  <c r="A1673" i="7"/>
  <c r="A1700" i="7"/>
  <c r="A1803" i="7"/>
  <c r="B1811" i="7" a="1"/>
  <c r="B1811" i="7" s="1"/>
  <c r="B1835" i="7" a="1"/>
  <c r="B1835" i="7" s="1"/>
  <c r="A1864" i="7"/>
  <c r="B1873" i="7" a="1"/>
  <c r="B1873" i="7" s="1"/>
  <c r="B1889" i="7" a="1"/>
  <c r="B1889" i="7" s="1"/>
  <c r="A1889" i="7"/>
  <c r="A1892" i="7"/>
  <c r="B1906" i="7" a="1"/>
  <c r="B1906" i="7" s="1"/>
  <c r="B1924" i="7" a="1"/>
  <c r="B1924" i="7" s="1"/>
  <c r="B1931" i="7" a="1"/>
  <c r="B1931" i="7" s="1"/>
  <c r="A1943" i="7"/>
  <c r="A1956" i="7"/>
  <c r="A1976" i="7"/>
  <c r="A1981" i="7"/>
  <c r="A1984" i="7"/>
  <c r="A1997" i="7"/>
  <c r="A2000" i="7"/>
  <c r="B2002" i="7" a="1"/>
  <c r="B2002" i="7" s="1"/>
  <c r="B2046" i="7" a="1"/>
  <c r="B2046" i="7" s="1"/>
  <c r="B2057" i="7" a="1"/>
  <c r="B2057" i="7" s="1"/>
  <c r="A2088" i="7"/>
  <c r="B2135" i="7" a="1"/>
  <c r="B2135" i="7" s="1"/>
  <c r="B2140" i="7" a="1"/>
  <c r="B2140" i="7" s="1"/>
  <c r="A2160" i="7"/>
  <c r="A2185" i="7"/>
  <c r="B2248" i="7" a="1"/>
  <c r="B2248" i="7" s="1"/>
  <c r="A1609" i="7"/>
  <c r="A1624" i="7"/>
  <c r="A1628" i="7"/>
  <c r="A1641" i="7"/>
  <c r="A1656" i="7"/>
  <c r="A1660" i="7"/>
  <c r="A1704" i="7"/>
  <c r="A1720" i="7"/>
  <c r="A1736" i="7"/>
  <c r="A1752" i="7"/>
  <c r="A1768" i="7"/>
  <c r="A1784" i="7"/>
  <c r="A1799" i="7"/>
  <c r="B1807" i="7" a="1"/>
  <c r="B1807" i="7" s="1"/>
  <c r="B1813" i="7" a="1"/>
  <c r="B1813" i="7" s="1"/>
  <c r="A1824" i="7"/>
  <c r="B1836" i="7" a="1"/>
  <c r="B1836" i="7" s="1"/>
  <c r="B1849" i="7" a="1"/>
  <c r="B1849" i="7" s="1"/>
  <c r="A1849" i="7"/>
  <c r="A1852" i="7"/>
  <c r="B1866" i="7" a="1"/>
  <c r="B1866" i="7" s="1"/>
  <c r="B1871" i="7" a="1"/>
  <c r="B1871" i="7" s="1"/>
  <c r="A1879" i="7"/>
  <c r="A1907" i="7"/>
  <c r="B1914" i="7" a="1"/>
  <c r="B1914" i="7" s="1"/>
  <c r="B1933" i="7" a="1"/>
  <c r="B1933" i="7" s="1"/>
  <c r="B1953" i="7" a="1"/>
  <c r="B1953" i="7" s="1"/>
  <c r="A1953" i="7"/>
  <c r="B1966" i="7" a="1"/>
  <c r="B1966" i="7" s="1"/>
  <c r="A1966" i="7"/>
  <c r="B1974" i="7" a="1"/>
  <c r="B1974" i="7" s="1"/>
  <c r="A1977" i="7"/>
  <c r="B1986" i="7" a="1"/>
  <c r="B1986" i="7" s="1"/>
  <c r="A2008" i="7"/>
  <c r="B2066" i="7" a="1"/>
  <c r="B2066" i="7" s="1"/>
  <c r="B2068" i="7" a="1"/>
  <c r="B2068" i="7" s="1"/>
  <c r="A2068" i="7"/>
  <c r="B1604" i="7" a="1"/>
  <c r="B1604" i="7" s="1"/>
  <c r="B1636" i="7" a="1"/>
  <c r="B1636" i="7" s="1"/>
  <c r="B1668" i="7" a="1"/>
  <c r="B1668" i="7" s="1"/>
  <c r="B1685" i="7" a="1"/>
  <c r="B1685" i="7" s="1"/>
  <c r="B1706" i="7" a="1"/>
  <c r="B1706" i="7" s="1"/>
  <c r="A1706" i="7"/>
  <c r="B1722" i="7" a="1"/>
  <c r="B1722" i="7" s="1"/>
  <c r="A1722" i="7"/>
  <c r="B1738" i="7" a="1"/>
  <c r="B1738" i="7" s="1"/>
  <c r="A1738" i="7"/>
  <c r="B1754" i="7" a="1"/>
  <c r="B1754" i="7" s="1"/>
  <c r="A1754" i="7"/>
  <c r="B1770" i="7" a="1"/>
  <c r="B1770" i="7" s="1"/>
  <c r="A1770" i="7"/>
  <c r="B1786" i="7" a="1"/>
  <c r="B1786" i="7" s="1"/>
  <c r="A1786" i="7"/>
  <c r="B1817" i="7" a="1"/>
  <c r="B1817" i="7" s="1"/>
  <c r="A1817" i="7"/>
  <c r="A1825" i="7"/>
  <c r="B1828" i="7" a="1"/>
  <c r="B1828" i="7" s="1"/>
  <c r="A1867" i="7"/>
  <c r="A1874" i="7"/>
  <c r="A1881" i="7"/>
  <c r="B1885" i="7" a="1"/>
  <c r="B1885" i="7" s="1"/>
  <c r="B1893" i="7" a="1"/>
  <c r="B1893" i="7" s="1"/>
  <c r="B1929" i="7" a="1"/>
  <c r="B1929" i="7" s="1"/>
  <c r="B1939" i="7" a="1"/>
  <c r="B1939" i="7" s="1"/>
  <c r="A1939" i="7"/>
  <c r="B1957" i="7" a="1"/>
  <c r="B1957" i="7" s="1"/>
  <c r="A1967" i="7"/>
  <c r="A1992" i="7"/>
  <c r="A2009" i="7"/>
  <c r="B2014" i="7" a="1"/>
  <c r="B2014" i="7" s="1"/>
  <c r="A2014" i="7"/>
  <c r="A2020" i="7"/>
  <c r="A2029" i="7"/>
  <c r="B2032" i="7" a="1"/>
  <c r="B2032" i="7" s="1"/>
  <c r="A2032" i="7"/>
  <c r="B2132" i="7" a="1"/>
  <c r="B2132" i="7" s="1"/>
  <c r="B2156" i="7" a="1"/>
  <c r="B2156" i="7" s="1"/>
  <c r="B2162" i="7" a="1"/>
  <c r="B2162" i="7" s="1"/>
  <c r="A2162" i="7"/>
  <c r="B2160" i="7" a="1"/>
  <c r="B2160" i="7" s="1"/>
  <c r="A2255" i="7"/>
  <c r="B2259" i="7" a="1"/>
  <c r="B2259" i="7" s="1"/>
  <c r="B1795" i="7" a="1"/>
  <c r="B1795" i="7" s="1"/>
  <c r="B1810" i="7" a="1"/>
  <c r="B1810" i="7" s="1"/>
  <c r="B1831" i="7" a="1"/>
  <c r="B1831" i="7" s="1"/>
  <c r="B1845" i="7" a="1"/>
  <c r="B1845" i="7" s="1"/>
  <c r="A1895" i="7"/>
  <c r="A1902" i="7"/>
  <c r="A1912" i="7"/>
  <c r="B1916" i="7" a="1"/>
  <c r="B1916" i="7" s="1"/>
  <c r="B1919" i="7" a="1"/>
  <c r="B1919" i="7" s="1"/>
  <c r="B1940" i="7" a="1"/>
  <c r="B1940" i="7" s="1"/>
  <c r="A1959" i="7"/>
  <c r="A1972" i="7"/>
  <c r="B2017" i="7" a="1"/>
  <c r="B2017" i="7" s="1"/>
  <c r="A2017" i="7"/>
  <c r="B2022" i="7" a="1"/>
  <c r="B2022" i="7" s="1"/>
  <c r="B2038" i="7" a="1"/>
  <c r="B2038" i="7" s="1"/>
  <c r="B2044" i="7" a="1"/>
  <c r="B2044" i="7" s="1"/>
  <c r="A2044" i="7"/>
  <c r="B2081" i="7" a="1"/>
  <c r="B2081" i="7" s="1"/>
  <c r="A2093" i="7"/>
  <c r="B2096" i="7" a="1"/>
  <c r="B2096" i="7" s="1"/>
  <c r="B2126" i="7" a="1"/>
  <c r="B2126" i="7" s="1"/>
  <c r="B2137" i="7" a="1"/>
  <c r="B2137" i="7" s="1"/>
  <c r="A2150" i="7"/>
  <c r="B2150" i="7" a="1"/>
  <c r="B2150" i="7" s="1"/>
  <c r="A2172" i="7"/>
  <c r="A2182" i="7"/>
  <c r="B2182" i="7" a="1"/>
  <c r="B2182" i="7" s="1"/>
  <c r="B2183" i="7" a="1"/>
  <c r="B2183" i="7" s="1"/>
  <c r="B2180" i="7" a="1"/>
  <c r="B2180" i="7" s="1"/>
  <c r="B2234" i="7" a="1"/>
  <c r="B2234" i="7" s="1"/>
  <c r="B2319" i="7" a="1"/>
  <c r="B2319" i="7" s="1"/>
  <c r="B1797" i="7" a="1"/>
  <c r="B1797" i="7" s="1"/>
  <c r="A1808" i="7"/>
  <c r="B1841" i="7" a="1"/>
  <c r="B1841" i="7" s="1"/>
  <c r="B1846" i="7" a="1"/>
  <c r="B1846" i="7" s="1"/>
  <c r="A1855" i="7"/>
  <c r="A1862" i="7"/>
  <c r="A1872" i="7"/>
  <c r="B1877" i="7" a="1"/>
  <c r="B1877" i="7" s="1"/>
  <c r="A1877" i="7"/>
  <c r="B1910" i="7" a="1"/>
  <c r="B1910" i="7" s="1"/>
  <c r="A1913" i="7"/>
  <c r="B1927" i="7" a="1"/>
  <c r="B1927" i="7" s="1"/>
  <c r="B1930" i="7" a="1"/>
  <c r="B1930" i="7" s="1"/>
  <c r="B1949" i="7" a="1"/>
  <c r="B1949" i="7" s="1"/>
  <c r="B1969" i="7" a="1"/>
  <c r="B1969" i="7" s="1"/>
  <c r="A1969" i="7"/>
  <c r="B1982" i="7" a="1"/>
  <c r="B1982" i="7" s="1"/>
  <c r="A1982" i="7"/>
  <c r="B1998" i="7" a="1"/>
  <c r="B1998" i="7" s="1"/>
  <c r="A1998" i="7"/>
  <c r="B2045" i="7" a="1"/>
  <c r="B2045" i="7" s="1"/>
  <c r="B2059" i="7" a="1"/>
  <c r="B2059" i="7" s="1"/>
  <c r="A2059" i="7"/>
  <c r="B2062" i="7" a="1"/>
  <c r="B2062" i="7" s="1"/>
  <c r="B2100" i="7" a="1"/>
  <c r="B2100" i="7" s="1"/>
  <c r="B2109" i="7" a="1"/>
  <c r="B2109" i="7" s="1"/>
  <c r="B2119" i="7" a="1"/>
  <c r="B2119" i="7" s="1"/>
  <c r="B2215" i="7" a="1"/>
  <c r="B2215" i="7" s="1"/>
  <c r="A2215" i="7"/>
  <c r="B2206" i="7" a="1"/>
  <c r="B2206" i="7" s="1"/>
  <c r="B2202" i="7" a="1"/>
  <c r="B2202" i="7" s="1"/>
  <c r="B1767" i="7" a="1"/>
  <c r="B1767" i="7" s="1"/>
  <c r="B1775" i="7" a="1"/>
  <c r="B1775" i="7" s="1"/>
  <c r="B1783" i="7" a="1"/>
  <c r="B1783" i="7" s="1"/>
  <c r="B1801" i="7" a="1"/>
  <c r="B1801" i="7" s="1"/>
  <c r="A1801" i="7"/>
  <c r="B1806" i="7" a="1"/>
  <c r="B1806" i="7" s="1"/>
  <c r="B1832" i="7" a="1"/>
  <c r="B1832" i="7" s="1"/>
  <c r="B1834" i="7" a="1"/>
  <c r="B1834" i="7" s="1"/>
  <c r="B1839" i="7" a="1"/>
  <c r="B1839" i="7" s="1"/>
  <c r="B1856" i="7" a="1"/>
  <c r="B1856" i="7" s="1"/>
  <c r="A1863" i="7"/>
  <c r="B1870" i="7" a="1"/>
  <c r="B1870" i="7" s="1"/>
  <c r="B1882" i="7" a="1"/>
  <c r="B1882" i="7" s="1"/>
  <c r="B1891" i="7" a="1"/>
  <c r="B1891" i="7" s="1"/>
  <c r="B1922" i="7" a="1"/>
  <c r="B1922" i="7" s="1"/>
  <c r="B1945" i="7" a="1"/>
  <c r="B1945" i="7" s="1"/>
  <c r="B1955" i="7" a="1"/>
  <c r="B1955" i="7" s="1"/>
  <c r="A1955" i="7"/>
  <c r="B1973" i="7" a="1"/>
  <c r="B1973" i="7" s="1"/>
  <c r="A1983" i="7"/>
  <c r="A2004" i="7"/>
  <c r="B2050" i="7" a="1"/>
  <c r="B2050" i="7" s="1"/>
  <c r="B2053" i="7" a="1"/>
  <c r="B2053" i="7" s="1"/>
  <c r="A2053" i="7"/>
  <c r="B2071" i="7" a="1"/>
  <c r="B2071" i="7" s="1"/>
  <c r="B2073" i="7" a="1"/>
  <c r="B2073" i="7" s="1"/>
  <c r="A2073" i="7"/>
  <c r="B2080" i="7" a="1"/>
  <c r="B2080" i="7" s="1"/>
  <c r="A2114" i="7"/>
  <c r="B2124" i="7" a="1"/>
  <c r="B2124" i="7" s="1"/>
  <c r="A2157" i="7"/>
  <c r="B2197" i="7" a="1"/>
  <c r="B2197" i="7" s="1"/>
  <c r="A2197" i="7"/>
  <c r="B2198" i="7" a="1"/>
  <c r="B2198" i="7" s="1"/>
  <c r="B2220" i="7" a="1"/>
  <c r="B2220" i="7" s="1"/>
  <c r="B1717" i="7" a="1"/>
  <c r="B1717" i="7" s="1"/>
  <c r="B1733" i="7" a="1"/>
  <c r="B1733" i="7" s="1"/>
  <c r="B1749" i="7" a="1"/>
  <c r="B1749" i="7" s="1"/>
  <c r="B1765" i="7" a="1"/>
  <c r="B1765" i="7" s="1"/>
  <c r="B1781" i="7" a="1"/>
  <c r="B1781" i="7" s="1"/>
  <c r="B1798" i="7" a="1"/>
  <c r="B1798" i="7" s="1"/>
  <c r="B1809" i="7" a="1"/>
  <c r="B1809" i="7" s="1"/>
  <c r="B1812" i="7" a="1"/>
  <c r="B1812" i="7" s="1"/>
  <c r="B1842" i="7" a="1"/>
  <c r="B1842" i="7" s="1"/>
  <c r="B1851" i="7" a="1"/>
  <c r="B1851" i="7" s="1"/>
  <c r="B1878" i="7" a="1"/>
  <c r="B1878" i="7" s="1"/>
  <c r="A1880" i="7"/>
  <c r="B1892" i="7" a="1"/>
  <c r="B1892" i="7" s="1"/>
  <c r="B1905" i="7" a="1"/>
  <c r="B1905" i="7" s="1"/>
  <c r="A1905" i="7"/>
  <c r="A1908" i="7"/>
  <c r="B1932" i="7" a="1"/>
  <c r="B1932" i="7" s="1"/>
  <c r="B1935" i="7" a="1"/>
  <c r="B1935" i="7" s="1"/>
  <c r="B1956" i="7" a="1"/>
  <c r="B1956" i="7" s="1"/>
  <c r="A1975" i="7"/>
  <c r="A1988" i="7"/>
  <c r="B2001" i="7" a="1"/>
  <c r="B2001" i="7" s="1"/>
  <c r="A2001" i="7"/>
  <c r="B2051" i="7" a="1"/>
  <c r="B2051" i="7" s="1"/>
  <c r="A2056" i="7"/>
  <c r="B2098" i="7" a="1"/>
  <c r="B2098" i="7" s="1"/>
  <c r="A2098" i="7"/>
  <c r="B2099" i="7" a="1"/>
  <c r="B2099" i="7" s="1"/>
  <c r="B2148" i="7" a="1"/>
  <c r="B2148" i="7" s="1"/>
  <c r="B2152" i="7" a="1"/>
  <c r="B2152" i="7" s="1"/>
  <c r="B2174" i="7" a="1"/>
  <c r="B2174" i="7" s="1"/>
  <c r="A2174" i="7"/>
  <c r="B2175" i="7" a="1"/>
  <c r="B2175" i="7" s="1"/>
  <c r="B2172" i="7" a="1"/>
  <c r="B2172" i="7" s="1"/>
  <c r="B2256" i="7" a="1"/>
  <c r="B2256" i="7" s="1"/>
  <c r="B2325" i="7" a="1"/>
  <c r="B2325" i="7" s="1"/>
  <c r="B1588" i="7" a="1"/>
  <c r="B1588" i="7" s="1"/>
  <c r="A1593" i="7"/>
  <c r="A1604" i="7"/>
  <c r="A1636" i="7"/>
  <c r="A1668" i="7"/>
  <c r="A1792" i="7"/>
  <c r="B1819" i="7" a="1"/>
  <c r="B1819" i="7" s="1"/>
  <c r="A1823" i="7"/>
  <c r="B1852" i="7" a="1"/>
  <c r="B1852" i="7" s="1"/>
  <c r="B1865" i="7" a="1"/>
  <c r="B1865" i="7" s="1"/>
  <c r="A1865" i="7"/>
  <c r="A1868" i="7"/>
  <c r="B1884" i="7" a="1"/>
  <c r="B1884" i="7" s="1"/>
  <c r="A1928" i="7"/>
  <c r="B1943" i="7" a="1"/>
  <c r="B1943" i="7" s="1"/>
  <c r="B1946" i="7" a="1"/>
  <c r="B1946" i="7" s="1"/>
  <c r="B1965" i="7" a="1"/>
  <c r="B1965" i="7" s="1"/>
  <c r="B1976" i="7" a="1"/>
  <c r="B1976" i="7" s="1"/>
  <c r="B1985" i="7" a="1"/>
  <c r="B1985" i="7" s="1"/>
  <c r="A1985" i="7"/>
  <c r="B2005" i="7" a="1"/>
  <c r="B2005" i="7" s="1"/>
  <c r="A2007" i="7"/>
  <c r="B2019" i="7" a="1"/>
  <c r="B2019" i="7" s="1"/>
  <c r="A2019" i="7"/>
  <c r="B2034" i="7" a="1"/>
  <c r="B2034" i="7" s="1"/>
  <c r="A2034" i="7"/>
  <c r="B2064" i="7" a="1"/>
  <c r="B2064" i="7" s="1"/>
  <c r="B2084" i="7" a="1"/>
  <c r="B2084" i="7" s="1"/>
  <c r="B2086" i="7" a="1"/>
  <c r="B2086" i="7" s="1"/>
  <c r="B2111" i="7" a="1"/>
  <c r="B2111" i="7" s="1"/>
  <c r="A2139" i="7"/>
  <c r="B2159" i="7" a="1"/>
  <c r="B2159" i="7" s="1"/>
  <c r="B2199" i="7" a="1"/>
  <c r="B2199" i="7" s="1"/>
  <c r="B2213" i="7" a="1"/>
  <c r="B2213" i="7" s="1"/>
  <c r="B2232" i="7" a="1"/>
  <c r="B2232" i="7" s="1"/>
  <c r="B1793" i="7" a="1"/>
  <c r="B1793" i="7" s="1"/>
  <c r="B1796" i="7" a="1"/>
  <c r="B1796" i="7" s="1"/>
  <c r="B1847" i="7" a="1"/>
  <c r="B1847" i="7" s="1"/>
  <c r="B1861" i="7" a="1"/>
  <c r="B1861" i="7" s="1"/>
  <c r="B1869" i="7" a="1"/>
  <c r="B1869" i="7" s="1"/>
  <c r="B1897" i="7" a="1"/>
  <c r="B1897" i="7" s="1"/>
  <c r="A1911" i="7"/>
  <c r="B1948" i="7" a="1"/>
  <c r="B1948" i="7" s="1"/>
  <c r="B1951" i="7" a="1"/>
  <c r="B1951" i="7" s="1"/>
  <c r="B1979" i="7" a="1"/>
  <c r="B1979" i="7" s="1"/>
  <c r="B1992" i="7" a="1"/>
  <c r="B1992" i="7" s="1"/>
  <c r="A2016" i="7"/>
  <c r="B2029" i="7" a="1"/>
  <c r="B2029" i="7" s="1"/>
  <c r="B2037" i="7" a="1"/>
  <c r="B2037" i="7" s="1"/>
  <c r="A2037" i="7"/>
  <c r="B2043" i="7" a="1"/>
  <c r="B2043" i="7" s="1"/>
  <c r="B2049" i="7" a="1"/>
  <c r="B2049" i="7" s="1"/>
  <c r="A2049" i="7"/>
  <c r="B2065" i="7" a="1"/>
  <c r="B2065" i="7" s="1"/>
  <c r="B2076" i="7" a="1"/>
  <c r="B2076" i="7" s="1"/>
  <c r="B2078" i="7" a="1"/>
  <c r="B2078" i="7" s="1"/>
  <c r="A2078" i="7"/>
  <c r="B2082" i="7" a="1"/>
  <c r="B2082" i="7" s="1"/>
  <c r="B2085" i="7" a="1"/>
  <c r="B2085" i="7" s="1"/>
  <c r="B2131" i="7" a="1"/>
  <c r="B2131" i="7" s="1"/>
  <c r="A2141" i="7"/>
  <c r="B2141" i="7" a="1"/>
  <c r="B2141" i="7" s="1"/>
  <c r="B2142" i="7" a="1"/>
  <c r="B2142" i="7" s="1"/>
  <c r="B2121" i="7" a="1"/>
  <c r="B2121" i="7" s="1"/>
  <c r="B2139" i="7" a="1"/>
  <c r="B2139" i="7" s="1"/>
  <c r="A2171" i="7"/>
  <c r="B2310" i="7" a="1"/>
  <c r="B2310" i="7" s="1"/>
  <c r="B2074" i="7" a="1"/>
  <c r="B2074" i="7" s="1"/>
  <c r="A2079" i="7"/>
  <c r="A2146" i="7"/>
  <c r="A2190" i="7"/>
  <c r="A2201" i="7"/>
  <c r="B2201" i="7" a="1"/>
  <c r="B2201" i="7" s="1"/>
  <c r="A2243" i="7"/>
  <c r="A2246" i="7"/>
  <c r="B2246" i="7" a="1"/>
  <c r="B2246" i="7" s="1"/>
  <c r="B2289" i="7" a="1"/>
  <c r="B2289" i="7" s="1"/>
  <c r="A2289" i="7"/>
  <c r="B2290" i="7" a="1"/>
  <c r="B2290" i="7" s="1"/>
  <c r="B2343" i="7" a="1"/>
  <c r="B2343" i="7" s="1"/>
  <c r="B2130" i="7" a="1"/>
  <c r="B2130" i="7" s="1"/>
  <c r="B2143" i="7" a="1"/>
  <c r="B2143" i="7" s="1"/>
  <c r="A2166" i="7"/>
  <c r="B2166" i="7" a="1"/>
  <c r="B2166" i="7" s="1"/>
  <c r="B2212" i="7" a="1"/>
  <c r="B2212" i="7" s="1"/>
  <c r="B2247" i="7" a="1"/>
  <c r="B2247" i="7" s="1"/>
  <c r="B2283" i="7" a="1"/>
  <c r="B2283" i="7" s="1"/>
  <c r="B2374" i="7" a="1"/>
  <c r="B2374" i="7" s="1"/>
  <c r="A2389" i="7"/>
  <c r="B2389" i="7" a="1"/>
  <c r="B2389" i="7" s="1"/>
  <c r="B2388" i="7" a="1"/>
  <c r="B2388" i="7" s="1"/>
  <c r="B2364" i="7" a="1"/>
  <c r="B2364" i="7" s="1"/>
  <c r="B2360" i="7" a="1"/>
  <c r="B2360" i="7" s="1"/>
  <c r="B2387" i="7" a="1"/>
  <c r="B2387" i="7" s="1"/>
  <c r="B2125" i="7" a="1"/>
  <c r="B2125" i="7" s="1"/>
  <c r="B2138" i="7" a="1"/>
  <c r="B2138" i="7" s="1"/>
  <c r="B2151" i="7" a="1"/>
  <c r="B2151" i="7" s="1"/>
  <c r="A2155" i="7"/>
  <c r="B2167" i="7" a="1"/>
  <c r="B2167" i="7" s="1"/>
  <c r="B2204" i="7" a="1"/>
  <c r="B2204" i="7" s="1"/>
  <c r="A2222" i="7"/>
  <c r="A2294" i="7"/>
  <c r="B2295" i="7" a="1"/>
  <c r="B2295" i="7" s="1"/>
  <c r="B2327" i="7" a="1"/>
  <c r="B2327" i="7" s="1"/>
  <c r="A2327" i="7"/>
  <c r="B2381" i="7" a="1"/>
  <c r="B2381" i="7" s="1"/>
  <c r="B2110" i="7" a="1"/>
  <c r="B2110" i="7" s="1"/>
  <c r="A2136" i="7"/>
  <c r="B2145" i="7" a="1"/>
  <c r="B2145" i="7" s="1"/>
  <c r="B2225" i="7" a="1"/>
  <c r="B2225" i="7" s="1"/>
  <c r="A2225" i="7"/>
  <c r="B2229" i="7" a="1"/>
  <c r="B2229" i="7" s="1"/>
  <c r="B2237" i="7" a="1"/>
  <c r="B2237" i="7" s="1"/>
  <c r="A2239" i="7"/>
  <c r="B2267" i="7" a="1"/>
  <c r="B2267" i="7" s="1"/>
  <c r="A2308" i="7"/>
  <c r="B2311" i="7" a="1"/>
  <c r="B2311" i="7" s="1"/>
  <c r="A2311" i="7"/>
  <c r="A2340" i="7"/>
  <c r="A2371" i="7"/>
  <c r="A2386" i="7"/>
  <c r="B2443" i="7" a="1"/>
  <c r="B2443" i="7" s="1"/>
  <c r="B2455" i="7" a="1"/>
  <c r="B2455" i="7" s="1"/>
  <c r="A2064" i="7"/>
  <c r="A2069" i="7"/>
  <c r="A2074" i="7"/>
  <c r="B2079" i="7" a="1"/>
  <c r="B2079" i="7" s="1"/>
  <c r="B2089" i="7" a="1"/>
  <c r="B2089" i="7" s="1"/>
  <c r="A2111" i="7"/>
  <c r="B2120" i="7" a="1"/>
  <c r="B2120" i="7" s="1"/>
  <c r="A2133" i="7"/>
  <c r="A2137" i="7"/>
  <c r="B2146" i="7" a="1"/>
  <c r="B2146" i="7" s="1"/>
  <c r="B2161" i="7" a="1"/>
  <c r="B2161" i="7" s="1"/>
  <c r="A2161" i="7"/>
  <c r="B2169" i="7" a="1"/>
  <c r="B2169" i="7" s="1"/>
  <c r="B2190" i="7" a="1"/>
  <c r="B2190" i="7" s="1"/>
  <c r="B2200" i="7" a="1"/>
  <c r="B2200" i="7" s="1"/>
  <c r="B2205" i="7" a="1"/>
  <c r="B2205" i="7" s="1"/>
  <c r="B2230" i="7" a="1"/>
  <c r="B2230" i="7" s="1"/>
  <c r="B2240" i="7" a="1"/>
  <c r="B2240" i="7" s="1"/>
  <c r="B2268" i="7" a="1"/>
  <c r="B2268" i="7" s="1"/>
  <c r="B2273" i="7" a="1"/>
  <c r="B2273" i="7" s="1"/>
  <c r="B2269" i="7" a="1"/>
  <c r="B2269" i="7" s="1"/>
  <c r="B2274" i="7" a="1"/>
  <c r="B2274" i="7" s="1"/>
  <c r="B2276" i="7" a="1"/>
  <c r="B2276" i="7" s="1"/>
  <c r="A2279" i="7"/>
  <c r="B2309" i="7" a="1"/>
  <c r="B2309" i="7" s="1"/>
  <c r="B2316" i="7" a="1"/>
  <c r="B2316" i="7" s="1"/>
  <c r="A2316" i="7"/>
  <c r="A2324" i="7"/>
  <c r="B2514" i="7" a="1"/>
  <c r="B2514" i="7" s="1"/>
  <c r="A2514" i="7"/>
  <c r="B2515" i="7" a="1"/>
  <c r="B2515" i="7" s="1"/>
  <c r="B2490" i="7" a="1"/>
  <c r="B2490" i="7" s="1"/>
  <c r="B2499" i="7" a="1"/>
  <c r="B2499" i="7" s="1"/>
  <c r="B2105" i="7" a="1"/>
  <c r="B2105" i="7" s="1"/>
  <c r="A2124" i="7"/>
  <c r="B2153" i="7" a="1"/>
  <c r="B2153" i="7" s="1"/>
  <c r="B2177" i="7" a="1"/>
  <c r="B2177" i="7" s="1"/>
  <c r="B2196" i="7" a="1"/>
  <c r="B2196" i="7" s="1"/>
  <c r="B2207" i="7" a="1"/>
  <c r="B2207" i="7" s="1"/>
  <c r="B2226" i="7" a="1"/>
  <c r="B2226" i="7" s="1"/>
  <c r="B2243" i="7" a="1"/>
  <c r="B2243" i="7" s="1"/>
  <c r="B2271" i="7" a="1"/>
  <c r="B2271" i="7" s="1"/>
  <c r="B2305" i="7" a="1"/>
  <c r="B2305" i="7" s="1"/>
  <c r="B2383" i="7" a="1"/>
  <c r="B2383" i="7" s="1"/>
  <c r="B2450" i="7" a="1"/>
  <c r="B2450" i="7" s="1"/>
  <c r="A2450" i="7"/>
  <c r="B2451" i="7" a="1"/>
  <c r="B2451" i="7" s="1"/>
  <c r="B2445" i="7" a="1"/>
  <c r="B2445" i="7" s="1"/>
  <c r="B2441" i="7" a="1"/>
  <c r="B2441" i="7" s="1"/>
  <c r="B2402" i="7" a="1"/>
  <c r="B2402" i="7" s="1"/>
  <c r="B2399" i="7" a="1"/>
  <c r="B2399" i="7" s="1"/>
  <c r="B2428" i="7" a="1"/>
  <c r="B2428" i="7" s="1"/>
  <c r="B2392" i="7" a="1"/>
  <c r="B2392" i="7" s="1"/>
  <c r="B2430" i="7" a="1"/>
  <c r="B2430" i="7" s="1"/>
  <c r="A2118" i="7"/>
  <c r="B2154" i="7" a="1"/>
  <c r="B2154" i="7" s="1"/>
  <c r="B2170" i="7" a="1"/>
  <c r="B2170" i="7" s="1"/>
  <c r="B2181" i="7" a="1"/>
  <c r="B2181" i="7" s="1"/>
  <c r="B2186" i="7" a="1"/>
  <c r="B2186" i="7" s="1"/>
  <c r="B2192" i="7" a="1"/>
  <c r="B2192" i="7" s="1"/>
  <c r="A2212" i="7"/>
  <c r="B2235" i="7" a="1"/>
  <c r="B2235" i="7" s="1"/>
  <c r="B2251" i="7" a="1"/>
  <c r="B2251" i="7" s="1"/>
  <c r="B2280" i="7" a="1"/>
  <c r="B2280" i="7" s="1"/>
  <c r="A2047" i="7"/>
  <c r="B2093" i="7" a="1"/>
  <c r="B2093" i="7" s="1"/>
  <c r="B2106" i="7" a="1"/>
  <c r="B2106" i="7" s="1"/>
  <c r="B2128" i="7" a="1"/>
  <c r="B2128" i="7" s="1"/>
  <c r="B2208" i="7" a="1"/>
  <c r="B2208" i="7" s="1"/>
  <c r="A2214" i="7"/>
  <c r="B2222" i="7" a="1"/>
  <c r="B2222" i="7" s="1"/>
  <c r="B2228" i="7" a="1"/>
  <c r="B2228" i="7" s="1"/>
  <c r="B2252" i="7" a="1"/>
  <c r="B2252" i="7" s="1"/>
  <c r="B2257" i="7" a="1"/>
  <c r="B2257" i="7" s="1"/>
  <c r="B2253" i="7" a="1"/>
  <c r="B2253" i="7" s="1"/>
  <c r="B2258" i="7" a="1"/>
  <c r="B2258" i="7" s="1"/>
  <c r="B2254" i="7" a="1"/>
  <c r="B2254" i="7" s="1"/>
  <c r="B2250" i="7" a="1"/>
  <c r="B2250" i="7" s="1"/>
  <c r="B2260" i="7" a="1"/>
  <c r="B2260" i="7" s="1"/>
  <c r="A2263" i="7"/>
  <c r="B2293" i="7" a="1"/>
  <c r="B2293" i="7" s="1"/>
  <c r="A2293" i="7"/>
  <c r="A2313" i="7"/>
  <c r="B2314" i="7" a="1"/>
  <c r="B2314" i="7" s="1"/>
  <c r="B2313" i="7" a="1"/>
  <c r="B2313" i="7" s="1"/>
  <c r="A1834" i="7"/>
  <c r="A1850" i="7"/>
  <c r="A1866" i="7"/>
  <c r="A1890" i="7"/>
  <c r="A1906" i="7"/>
  <c r="A1922" i="7"/>
  <c r="A1938" i="7"/>
  <c r="A1954" i="7"/>
  <c r="A1970" i="7"/>
  <c r="A1986" i="7"/>
  <c r="A2002" i="7"/>
  <c r="A2018" i="7"/>
  <c r="A2033" i="7"/>
  <c r="A2038" i="7"/>
  <c r="A2043" i="7"/>
  <c r="A2110" i="7"/>
  <c r="B2113" i="7" a="1"/>
  <c r="B2113" i="7" s="1"/>
  <c r="A2123" i="7"/>
  <c r="A2132" i="7"/>
  <c r="B2136" i="7" a="1"/>
  <c r="B2136" i="7" s="1"/>
  <c r="A2156" i="7"/>
  <c r="B2224" i="7" a="1"/>
  <c r="B2224" i="7" s="1"/>
  <c r="A2229" i="7"/>
  <c r="B2255" i="7" a="1"/>
  <c r="B2255" i="7" s="1"/>
  <c r="B2294" i="7" a="1"/>
  <c r="B2294" i="7" s="1"/>
  <c r="A2023" i="7"/>
  <c r="A2028" i="7"/>
  <c r="A2082" i="7"/>
  <c r="A2087" i="7"/>
  <c r="A2092" i="7"/>
  <c r="A2100" i="7"/>
  <c r="B2123" i="7" a="1"/>
  <c r="B2123" i="7" s="1"/>
  <c r="A2145" i="7"/>
  <c r="A2164" i="7"/>
  <c r="A2169" i="7"/>
  <c r="B2189" i="7" a="1"/>
  <c r="B2189" i="7" s="1"/>
  <c r="A2200" i="7"/>
  <c r="A2217" i="7"/>
  <c r="A2231" i="7"/>
  <c r="B2244" i="7" a="1"/>
  <c r="B2244" i="7" s="1"/>
  <c r="B2264" i="7" a="1"/>
  <c r="B2264" i="7" s="1"/>
  <c r="A2275" i="7"/>
  <c r="A2278" i="7"/>
  <c r="B2278" i="7" a="1"/>
  <c r="B2278" i="7" s="1"/>
  <c r="A2326" i="7"/>
  <c r="B2326" i="7" a="1"/>
  <c r="B2326" i="7" s="1"/>
  <c r="B2324" i="7" a="1"/>
  <c r="B2324" i="7" s="1"/>
  <c r="A2355" i="7"/>
  <c r="B2361" i="7" a="1"/>
  <c r="B2361" i="7" s="1"/>
  <c r="B2117" i="7" a="1"/>
  <c r="B2117" i="7" s="1"/>
  <c r="B2176" i="7" a="1"/>
  <c r="B2176" i="7" s="1"/>
  <c r="B2191" i="7" a="1"/>
  <c r="B2191" i="7" s="1"/>
  <c r="B2195" i="7" a="1"/>
  <c r="B2195" i="7" s="1"/>
  <c r="B2211" i="7" a="1"/>
  <c r="B2211" i="7" s="1"/>
  <c r="B2218" i="7" a="1"/>
  <c r="B2218" i="7" s="1"/>
  <c r="B2219" i="7" a="1"/>
  <c r="B2219" i="7" s="1"/>
  <c r="A2232" i="7"/>
  <c r="B2239" i="7" a="1"/>
  <c r="B2239" i="7" s="1"/>
  <c r="B2241" i="7" a="1"/>
  <c r="B2241" i="7" s="1"/>
  <c r="B2242" i="7" a="1"/>
  <c r="B2242" i="7" s="1"/>
  <c r="A2247" i="7"/>
  <c r="B2279" i="7" a="1"/>
  <c r="B2279" i="7" s="1"/>
  <c r="B2285" i="7" a="1"/>
  <c r="B2285" i="7" s="1"/>
  <c r="B2308" i="7" a="1"/>
  <c r="B2308" i="7" s="1"/>
  <c r="B2026" i="7" a="1"/>
  <c r="B2026" i="7" s="1"/>
  <c r="A2031" i="7"/>
  <c r="A2052" i="7"/>
  <c r="A2057" i="7"/>
  <c r="A2062" i="7"/>
  <c r="B2090" i="7" a="1"/>
  <c r="B2090" i="7" s="1"/>
  <c r="A2095" i="7"/>
  <c r="B2101" i="7" a="1"/>
  <c r="B2101" i="7" s="1"/>
  <c r="A2109" i="7"/>
  <c r="B2118" i="7" a="1"/>
  <c r="B2118" i="7" s="1"/>
  <c r="B2127" i="7" a="1"/>
  <c r="B2127" i="7" s="1"/>
  <c r="A2131" i="7"/>
  <c r="A2140" i="7"/>
  <c r="A2177" i="7"/>
  <c r="A2181" i="7"/>
  <c r="A2192" i="7"/>
  <c r="A2196" i="7"/>
  <c r="A2248" i="7"/>
  <c r="B2288" i="7" a="1"/>
  <c r="B2288" i="7" s="1"/>
  <c r="B2304" i="7" a="1"/>
  <c r="B2304" i="7" s="1"/>
  <c r="A2304" i="7"/>
  <c r="B2315" i="7" a="1"/>
  <c r="B2315" i="7" s="1"/>
  <c r="A2315" i="7"/>
  <c r="A2336" i="7"/>
  <c r="A2349" i="7"/>
  <c r="B2352" i="7" a="1"/>
  <c r="B2352" i="7" s="1"/>
  <c r="A2352" i="7"/>
  <c r="B2349" i="7" a="1"/>
  <c r="B2349" i="7" s="1"/>
  <c r="B2047" i="7" a="1"/>
  <c r="B2047" i="7" s="1"/>
  <c r="A2096" i="7"/>
  <c r="B2112" i="7" a="1"/>
  <c r="B2112" i="7" s="1"/>
  <c r="A2134" i="7"/>
  <c r="A2151" i="7"/>
  <c r="A2188" i="7"/>
  <c r="A2213" i="7"/>
  <c r="B2221" i="7" a="1"/>
  <c r="B2221" i="7" s="1"/>
  <c r="B2227" i="7" a="1"/>
  <c r="B2227" i="7" s="1"/>
  <c r="A2259" i="7"/>
  <c r="A2262" i="7"/>
  <c r="B2262" i="7" a="1"/>
  <c r="B2262" i="7" s="1"/>
  <c r="A2305" i="7"/>
  <c r="B2318" i="7" a="1"/>
  <c r="B2318" i="7" s="1"/>
  <c r="A2328" i="7"/>
  <c r="A2357" i="7"/>
  <c r="B2357" i="7" a="1"/>
  <c r="B2357" i="7" s="1"/>
  <c r="B2410" i="7" a="1"/>
  <c r="B2410" i="7" s="1"/>
  <c r="A2135" i="7"/>
  <c r="B2144" i="7" a="1"/>
  <c r="B2144" i="7" s="1"/>
  <c r="A2159" i="7"/>
  <c r="B2163" i="7" a="1"/>
  <c r="B2163" i="7" s="1"/>
  <c r="B2171" i="7" a="1"/>
  <c r="B2171" i="7" s="1"/>
  <c r="B2179" i="7" a="1"/>
  <c r="B2179" i="7" s="1"/>
  <c r="B2209" i="7" a="1"/>
  <c r="B2209" i="7" s="1"/>
  <c r="B2210" i="7" a="1"/>
  <c r="B2210" i="7" s="1"/>
  <c r="A2209" i="7"/>
  <c r="B2214" i="7" a="1"/>
  <c r="B2214" i="7" s="1"/>
  <c r="B2216" i="7" a="1"/>
  <c r="B2216" i="7" s="1"/>
  <c r="B2223" i="7" a="1"/>
  <c r="B2223" i="7" s="1"/>
  <c r="A2228" i="7"/>
  <c r="B2263" i="7" a="1"/>
  <c r="B2263" i="7" s="1"/>
  <c r="B2312" i="7" a="1"/>
  <c r="B2312" i="7" s="1"/>
  <c r="B2340" i="7" a="1"/>
  <c r="B2340" i="7" s="1"/>
  <c r="B2358" i="7" a="1"/>
  <c r="B2358" i="7" s="1"/>
  <c r="B2104" i="7" a="1"/>
  <c r="B2104" i="7" s="1"/>
  <c r="B2107" i="7" a="1"/>
  <c r="B2107" i="7" s="1"/>
  <c r="B2129" i="7" a="1"/>
  <c r="B2129" i="7" s="1"/>
  <c r="B2164" i="7" a="1"/>
  <c r="B2164" i="7" s="1"/>
  <c r="B2217" i="7" a="1"/>
  <c r="B2217" i="7" s="1"/>
  <c r="A2224" i="7"/>
  <c r="A2230" i="7"/>
  <c r="B2270" i="7" a="1"/>
  <c r="B2270" i="7" s="1"/>
  <c r="A2292" i="7"/>
  <c r="B2291" i="7" a="1"/>
  <c r="B2291" i="7" s="1"/>
  <c r="A2309" i="7"/>
  <c r="B2301" i="7" a="1"/>
  <c r="B2301" i="7" s="1"/>
  <c r="A2301" i="7"/>
  <c r="B2331" i="7" a="1"/>
  <c r="B2331" i="7" s="1"/>
  <c r="B2347" i="7" a="1"/>
  <c r="B2347" i="7" s="1"/>
  <c r="B2376" i="7" a="1"/>
  <c r="B2376" i="7" s="1"/>
  <c r="B2377" i="7" a="1"/>
  <c r="B2377" i="7" s="1"/>
  <c r="A2486" i="7"/>
  <c r="B2486" i="7" a="1"/>
  <c r="B2486" i="7" s="1"/>
  <c r="B2487" i="7" a="1"/>
  <c r="B2487" i="7" s="1"/>
  <c r="B2519" i="7" a="1"/>
  <c r="B2519" i="7" s="1"/>
  <c r="A2519" i="7"/>
  <c r="B2520" i="7" a="1"/>
  <c r="B2520" i="7" s="1"/>
  <c r="B2575" i="7" a="1"/>
  <c r="B2575" i="7" s="1"/>
  <c r="A2323" i="7"/>
  <c r="A2342" i="7"/>
  <c r="B2354" i="7" a="1"/>
  <c r="B2354" i="7" s="1"/>
  <c r="A2370" i="7"/>
  <c r="B2380" i="7" a="1"/>
  <c r="B2380" i="7" s="1"/>
  <c r="B2379" i="7" a="1"/>
  <c r="B2379" i="7" s="1"/>
  <c r="B2423" i="7" a="1"/>
  <c r="B2423" i="7" s="1"/>
  <c r="B2496" i="7" a="1"/>
  <c r="B2496" i="7" s="1"/>
  <c r="A2496" i="7"/>
  <c r="B2495" i="7" a="1"/>
  <c r="B2495" i="7" s="1"/>
  <c r="B2488" i="7" a="1"/>
  <c r="B2488" i="7" s="1"/>
  <c r="B2529" i="7" a="1"/>
  <c r="B2529" i="7" s="1"/>
  <c r="A2198" i="7"/>
  <c r="A2271" i="7"/>
  <c r="A2287" i="7"/>
  <c r="B2382" i="7" a="1"/>
  <c r="B2382" i="7" s="1"/>
  <c r="B2403" i="7" a="1"/>
  <c r="B2403" i="7" s="1"/>
  <c r="A2406" i="7"/>
  <c r="B2439" i="7" a="1"/>
  <c r="B2439" i="7" s="1"/>
  <c r="A2524" i="7"/>
  <c r="B2338" i="7" a="1"/>
  <c r="B2338" i="7" s="1"/>
  <c r="B2359" i="7" a="1"/>
  <c r="B2359" i="7" s="1"/>
  <c r="A2366" i="7"/>
  <c r="B2391" i="7" a="1"/>
  <c r="B2391" i="7" s="1"/>
  <c r="B2397" i="7" a="1"/>
  <c r="B2397" i="7" s="1"/>
  <c r="B2400" i="7" a="1"/>
  <c r="B2400" i="7" s="1"/>
  <c r="A2400" i="7"/>
  <c r="A2420" i="7"/>
  <c r="B2452" i="7" a="1"/>
  <c r="B2452" i="7" s="1"/>
  <c r="B2483" i="7" a="1"/>
  <c r="B2483" i="7" s="1"/>
  <c r="A2488" i="7"/>
  <c r="B2498" i="7" a="1"/>
  <c r="B2498" i="7" s="1"/>
  <c r="A2503" i="7"/>
  <c r="B2550" i="7" a="1"/>
  <c r="B2550" i="7" s="1"/>
  <c r="B2551" i="7" a="1"/>
  <c r="B2551" i="7" s="1"/>
  <c r="A2551" i="7"/>
  <c r="B2548" i="7" a="1"/>
  <c r="B2548" i="7" s="1"/>
  <c r="B2549" i="7" a="1"/>
  <c r="B2549" i="7" s="1"/>
  <c r="B2576" i="7" a="1"/>
  <c r="B2576" i="7" s="1"/>
  <c r="A2576" i="7"/>
  <c r="B2567" i="7" a="1"/>
  <c r="B2567" i="7" s="1"/>
  <c r="B2561" i="7" a="1"/>
  <c r="B2561" i="7" s="1"/>
  <c r="B2558" i="7" a="1"/>
  <c r="B2558" i="7" s="1"/>
  <c r="B2563" i="7" a="1"/>
  <c r="B2563" i="7" s="1"/>
  <c r="B2553" i="7" a="1"/>
  <c r="B2553" i="7" s="1"/>
  <c r="B2622" i="7" a="1"/>
  <c r="B2622" i="7" s="1"/>
  <c r="B2375" i="7" a="1"/>
  <c r="B2375" i="7" s="1"/>
  <c r="A2375" i="7"/>
  <c r="B2417" i="7" a="1"/>
  <c r="B2417" i="7" s="1"/>
  <c r="B2412" i="7" a="1"/>
  <c r="B2412" i="7" s="1"/>
  <c r="B2413" i="7" a="1"/>
  <c r="B2413" i="7" s="1"/>
  <c r="B2411" i="7" a="1"/>
  <c r="B2411" i="7" s="1"/>
  <c r="B2431" i="7" a="1"/>
  <c r="B2431" i="7" s="1"/>
  <c r="A2444" i="7"/>
  <c r="B2494" i="7" a="1"/>
  <c r="B2494" i="7" s="1"/>
  <c r="B2508" i="7" a="1"/>
  <c r="B2508" i="7" s="1"/>
  <c r="B2233" i="7" a="1"/>
  <c r="B2233" i="7" s="1"/>
  <c r="A2233" i="7"/>
  <c r="B2245" i="7" a="1"/>
  <c r="B2245" i="7" s="1"/>
  <c r="B2249" i="7" a="1"/>
  <c r="B2249" i="7" s="1"/>
  <c r="A2249" i="7"/>
  <c r="B2261" i="7" a="1"/>
  <c r="B2261" i="7" s="1"/>
  <c r="B2265" i="7" a="1"/>
  <c r="B2265" i="7" s="1"/>
  <c r="A2265" i="7"/>
  <c r="B2277" i="7" a="1"/>
  <c r="B2277" i="7" s="1"/>
  <c r="B2281" i="7" a="1"/>
  <c r="B2281" i="7" s="1"/>
  <c r="A2281" i="7"/>
  <c r="B2296" i="7" a="1"/>
  <c r="B2296" i="7" s="1"/>
  <c r="A2296" i="7"/>
  <c r="B2322" i="7" a="1"/>
  <c r="B2322" i="7" s="1"/>
  <c r="A2335" i="7"/>
  <c r="B2339" i="7" a="1"/>
  <c r="B2339" i="7" s="1"/>
  <c r="B2367" i="7" a="1"/>
  <c r="B2367" i="7" s="1"/>
  <c r="A2376" i="7"/>
  <c r="B2395" i="7" a="1"/>
  <c r="B2395" i="7" s="1"/>
  <c r="B2409" i="7" a="1"/>
  <c r="B2409" i="7" s="1"/>
  <c r="A2513" i="7"/>
  <c r="B2266" i="7" a="1"/>
  <c r="B2266" i="7" s="1"/>
  <c r="B2282" i="7" a="1"/>
  <c r="B2282" i="7" s="1"/>
  <c r="B2286" i="7" a="1"/>
  <c r="B2286" i="7" s="1"/>
  <c r="B2297" i="7" a="1"/>
  <c r="B2297" i="7" s="1"/>
  <c r="A2318" i="7"/>
  <c r="B2323" i="7" a="1"/>
  <c r="B2323" i="7" s="1"/>
  <c r="A2331" i="7"/>
  <c r="A2369" i="7"/>
  <c r="B2415" i="7" a="1"/>
  <c r="B2415" i="7" s="1"/>
  <c r="A2428" i="7"/>
  <c r="B2479" i="7" a="1"/>
  <c r="B2479" i="7" s="1"/>
  <c r="B2333" i="7" a="1"/>
  <c r="B2333" i="7" s="1"/>
  <c r="B2341" i="7" a="1"/>
  <c r="B2341" i="7" s="1"/>
  <c r="B2370" i="7" a="1"/>
  <c r="B2370" i="7" s="1"/>
  <c r="B2372" i="7" a="1"/>
  <c r="B2372" i="7" s="1"/>
  <c r="A2379" i="7"/>
  <c r="B2485" i="7" a="1"/>
  <c r="B2485" i="7" s="1"/>
  <c r="A2485" i="7"/>
  <c r="B2535" i="7" a="1"/>
  <c r="B2535" i="7" s="1"/>
  <c r="B2541" i="7" a="1"/>
  <c r="B2541" i="7" s="1"/>
  <c r="B2574" i="7" a="1"/>
  <c r="B2574" i="7" s="1"/>
  <c r="A2338" i="7"/>
  <c r="B2342" i="7" a="1"/>
  <c r="B2342" i="7" s="1"/>
  <c r="B2345" i="7" a="1"/>
  <c r="B2345" i="7" s="1"/>
  <c r="B2363" i="7" a="1"/>
  <c r="B2363" i="7" s="1"/>
  <c r="B2365" i="7" a="1"/>
  <c r="B2365" i="7" s="1"/>
  <c r="A2402" i="7"/>
  <c r="B2419" i="7" a="1"/>
  <c r="B2419" i="7" s="1"/>
  <c r="B2477" i="7" a="1"/>
  <c r="B2477" i="7" s="1"/>
  <c r="A2477" i="7"/>
  <c r="B2478" i="7" a="1"/>
  <c r="B2478" i="7" s="1"/>
  <c r="A2533" i="7"/>
  <c r="B2533" i="7" a="1"/>
  <c r="B2533" i="7" s="1"/>
  <c r="B2534" i="7" a="1"/>
  <c r="B2534" i="7" s="1"/>
  <c r="A2310" i="7"/>
  <c r="B2321" i="7" a="1"/>
  <c r="B2321" i="7" s="1"/>
  <c r="A2321" i="7"/>
  <c r="B2334" i="7" a="1"/>
  <c r="B2334" i="7" s="1"/>
  <c r="B2351" i="7" a="1"/>
  <c r="B2351" i="7" s="1"/>
  <c r="B2356" i="7" a="1"/>
  <c r="B2356" i="7" s="1"/>
  <c r="A2358" i="7"/>
  <c r="B2366" i="7" a="1"/>
  <c r="B2366" i="7" s="1"/>
  <c r="A2390" i="7"/>
  <c r="B2390" i="7" a="1"/>
  <c r="B2390" i="7" s="1"/>
  <c r="B2406" i="7" a="1"/>
  <c r="B2406" i="7" s="1"/>
  <c r="B2420" i="7" a="1"/>
  <c r="B2420" i="7" s="1"/>
  <c r="B2456" i="7" a="1"/>
  <c r="B2456" i="7" s="1"/>
  <c r="A2482" i="7"/>
  <c r="A2487" i="7"/>
  <c r="B2492" i="7" a="1"/>
  <c r="B2492" i="7" s="1"/>
  <c r="B2524" i="7" a="1"/>
  <c r="B2524" i="7" s="1"/>
  <c r="B2557" i="7" a="1"/>
  <c r="B2557" i="7" s="1"/>
  <c r="B2306" i="7" a="1"/>
  <c r="B2306" i="7" s="1"/>
  <c r="A2306" i="7"/>
  <c r="B2317" i="7" a="1"/>
  <c r="B2317" i="7" s="1"/>
  <c r="B2330" i="7" a="1"/>
  <c r="B2330" i="7" s="1"/>
  <c r="B2348" i="7" a="1"/>
  <c r="B2348" i="7" s="1"/>
  <c r="A2359" i="7"/>
  <c r="B2386" i="7" a="1"/>
  <c r="B2386" i="7" s="1"/>
  <c r="A2391" i="7"/>
  <c r="A2417" i="7"/>
  <c r="B2468" i="7" a="1"/>
  <c r="B2468" i="7" s="1"/>
  <c r="B2559" i="7" a="1"/>
  <c r="B2559" i="7" s="1"/>
  <c r="B2328" i="7" a="1"/>
  <c r="B2328" i="7" s="1"/>
  <c r="B2332" i="7" a="1"/>
  <c r="B2332" i="7" s="1"/>
  <c r="A2343" i="7"/>
  <c r="B2368" i="7" a="1"/>
  <c r="B2368" i="7" s="1"/>
  <c r="A2368" i="7"/>
  <c r="B2371" i="7" a="1"/>
  <c r="B2371" i="7" s="1"/>
  <c r="A2374" i="7"/>
  <c r="B2394" i="7" a="1"/>
  <c r="B2394" i="7" s="1"/>
  <c r="B2407" i="7" a="1"/>
  <c r="B2407" i="7" s="1"/>
  <c r="A2413" i="7"/>
  <c r="B2426" i="7" a="1"/>
  <c r="B2426" i="7" s="1"/>
  <c r="B2442" i="7" a="1"/>
  <c r="B2442" i="7" s="1"/>
  <c r="B2438" i="7" a="1"/>
  <c r="B2438" i="7" s="1"/>
  <c r="A2443" i="7"/>
  <c r="B2444" i="7" a="1"/>
  <c r="B2444" i="7" s="1"/>
  <c r="B2467" i="7" a="1"/>
  <c r="B2467" i="7" s="1"/>
  <c r="B2531" i="7" a="1"/>
  <c r="B2531" i="7" s="1"/>
  <c r="B2530" i="7" a="1"/>
  <c r="B2530" i="7" s="1"/>
  <c r="A2530" i="7"/>
  <c r="A2567" i="7"/>
  <c r="A2333" i="7"/>
  <c r="B2336" i="7" a="1"/>
  <c r="B2336" i="7" s="1"/>
  <c r="A2354" i="7"/>
  <c r="B2362" i="7" a="1"/>
  <c r="B2362" i="7" s="1"/>
  <c r="B2378" i="7" a="1"/>
  <c r="B2378" i="7" s="1"/>
  <c r="A2381" i="7"/>
  <c r="B2424" i="7" a="1"/>
  <c r="B2424" i="7" s="1"/>
  <c r="B2429" i="7" a="1"/>
  <c r="B2429" i="7" s="1"/>
  <c r="B2425" i="7" a="1"/>
  <c r="B2425" i="7" s="1"/>
  <c r="B2434" i="7" a="1"/>
  <c r="B2434" i="7" s="1"/>
  <c r="B2435" i="7" a="1"/>
  <c r="B2435" i="7" s="1"/>
  <c r="A2435" i="7"/>
  <c r="B2436" i="7" a="1"/>
  <c r="B2436" i="7" s="1"/>
  <c r="B2512" i="7" a="1"/>
  <c r="B2512" i="7" s="1"/>
  <c r="A2512" i="7"/>
  <c r="B2511" i="7" a="1"/>
  <c r="B2511" i="7" s="1"/>
  <c r="B2503" i="7" a="1"/>
  <c r="B2503" i="7" s="1"/>
  <c r="B2583" i="7" a="1"/>
  <c r="B2583" i="7" s="1"/>
  <c r="B2329" i="7" a="1"/>
  <c r="B2329" i="7" s="1"/>
  <c r="A2341" i="7"/>
  <c r="B2344" i="7" a="1"/>
  <c r="B2344" i="7" s="1"/>
  <c r="B2350" i="7" a="1"/>
  <c r="B2350" i="7" s="1"/>
  <c r="B2398" i="7" a="1"/>
  <c r="B2398" i="7" s="1"/>
  <c r="A2398" i="7"/>
  <c r="A2401" i="7"/>
  <c r="B2418" i="7" a="1"/>
  <c r="B2418" i="7" s="1"/>
  <c r="B2440" i="7" a="1"/>
  <c r="B2440" i="7" s="1"/>
  <c r="B2462" i="7" a="1"/>
  <c r="B2462" i="7" s="1"/>
  <c r="B2466" i="7" a="1"/>
  <c r="B2466" i="7" s="1"/>
  <c r="B2463" i="7" a="1"/>
  <c r="B2463" i="7" s="1"/>
  <c r="B2471" i="7" a="1"/>
  <c r="B2471" i="7" s="1"/>
  <c r="A2471" i="7"/>
  <c r="B2472" i="7" a="1"/>
  <c r="B2472" i="7" s="1"/>
  <c r="B2461" i="7" a="1"/>
  <c r="B2461" i="7" s="1"/>
  <c r="B2516" i="7" a="1"/>
  <c r="B2516" i="7" s="1"/>
  <c r="B2552" i="7" a="1"/>
  <c r="B2552" i="7" s="1"/>
  <c r="B2393" i="7" a="1"/>
  <c r="B2393" i="7" s="1"/>
  <c r="B2396" i="7" a="1"/>
  <c r="B2396" i="7" s="1"/>
  <c r="A2445" i="7"/>
  <c r="B2476" i="7" a="1"/>
  <c r="B2476" i="7" s="1"/>
  <c r="B2500" i="7" a="1"/>
  <c r="B2500" i="7" s="1"/>
  <c r="B2505" i="7" a="1"/>
  <c r="B2505" i="7" s="1"/>
  <c r="B2504" i="7" a="1"/>
  <c r="B2504" i="7" s="1"/>
  <c r="B2448" i="7" a="1"/>
  <c r="B2448" i="7" s="1"/>
  <c r="B2522" i="7" a="1"/>
  <c r="B2522" i="7" s="1"/>
  <c r="B2523" i="7" a="1"/>
  <c r="B2523" i="7" s="1"/>
  <c r="A2523" i="7"/>
  <c r="A2573" i="7"/>
  <c r="B2573" i="7" a="1"/>
  <c r="B2573" i="7" s="1"/>
  <c r="B2614" i="7" a="1"/>
  <c r="B2614" i="7" s="1"/>
  <c r="B2625" i="7" a="1"/>
  <c r="B2625" i="7" s="1"/>
  <c r="B2686" i="7" a="1"/>
  <c r="B2686" i="7" s="1"/>
  <c r="B2696" i="7" a="1"/>
  <c r="B2696" i="7" s="1"/>
  <c r="A2373" i="7"/>
  <c r="A2405" i="7"/>
  <c r="A2422" i="7"/>
  <c r="B2464" i="7" a="1"/>
  <c r="B2464" i="7" s="1"/>
  <c r="B2473" i="7" a="1"/>
  <c r="B2473" i="7" s="1"/>
  <c r="B2475" i="7" a="1"/>
  <c r="B2475" i="7" s="1"/>
  <c r="A2475" i="7"/>
  <c r="B2521" i="7" a="1"/>
  <c r="B2521" i="7" s="1"/>
  <c r="A2574" i="7"/>
  <c r="A2594" i="7"/>
  <c r="B2594" i="7" a="1"/>
  <c r="B2594" i="7" s="1"/>
  <c r="B2603" i="7" a="1"/>
  <c r="B2603" i="7" s="1"/>
  <c r="A2603" i="7"/>
  <c r="B2629" i="7" a="1"/>
  <c r="B2629" i="7" s="1"/>
  <c r="B2667" i="7" a="1"/>
  <c r="B2667" i="7" s="1"/>
  <c r="B2671" i="7" a="1"/>
  <c r="B2671" i="7" s="1"/>
  <c r="A2676" i="7"/>
  <c r="B2746" i="7" a="1"/>
  <c r="B2746" i="7" s="1"/>
  <c r="B2600" i="7" a="1"/>
  <c r="B2600" i="7" s="1"/>
  <c r="B2601" i="7" a="1"/>
  <c r="B2601" i="7" s="1"/>
  <c r="A2606" i="7"/>
  <c r="A2638" i="7"/>
  <c r="A2653" i="7"/>
  <c r="B2701" i="7" a="1"/>
  <c r="B2701" i="7" s="1"/>
  <c r="B2739" i="7" a="1"/>
  <c r="B2739" i="7" s="1"/>
  <c r="B2457" i="7" a="1"/>
  <c r="B2457" i="7" s="1"/>
  <c r="B2484" i="7" a="1"/>
  <c r="B2484" i="7" s="1"/>
  <c r="B2497" i="7" a="1"/>
  <c r="B2497" i="7" s="1"/>
  <c r="B2542" i="7" a="1"/>
  <c r="B2542" i="7" s="1"/>
  <c r="A2542" i="7"/>
  <c r="B2545" i="7" a="1"/>
  <c r="B2545" i="7" s="1"/>
  <c r="A2552" i="7"/>
  <c r="A2591" i="7"/>
  <c r="B2771" i="7" a="1"/>
  <c r="B2771" i="7" s="1"/>
  <c r="A2459" i="7"/>
  <c r="A2498" i="7"/>
  <c r="A2509" i="7"/>
  <c r="B2562" i="7" a="1"/>
  <c r="B2562" i="7" s="1"/>
  <c r="B2565" i="7" a="1"/>
  <c r="B2565" i="7" s="1"/>
  <c r="B2608" i="7" a="1"/>
  <c r="B2608" i="7" s="1"/>
  <c r="A2608" i="7"/>
  <c r="B2633" i="7" a="1"/>
  <c r="B2633" i="7" s="1"/>
  <c r="B2640" i="7" a="1"/>
  <c r="B2640" i="7" s="1"/>
  <c r="A2640" i="7"/>
  <c r="B2636" i="7" a="1"/>
  <c r="B2636" i="7" s="1"/>
  <c r="B2632" i="7" a="1"/>
  <c r="B2632" i="7" s="1"/>
  <c r="B2657" i="7" a="1"/>
  <c r="B2657" i="7" s="1"/>
  <c r="A2710" i="7"/>
  <c r="B2759" i="7" a="1"/>
  <c r="B2759" i="7" s="1"/>
  <c r="B2414" i="7" a="1"/>
  <c r="B2414" i="7" s="1"/>
  <c r="A2418" i="7"/>
  <c r="B2427" i="7" a="1"/>
  <c r="B2427" i="7" s="1"/>
  <c r="A2431" i="7"/>
  <c r="A2438" i="7"/>
  <c r="A2456" i="7"/>
  <c r="A2483" i="7"/>
  <c r="B2501" i="7" a="1"/>
  <c r="B2501" i="7" s="1"/>
  <c r="A2501" i="7"/>
  <c r="B2509" i="7" a="1"/>
  <c r="B2509" i="7" s="1"/>
  <c r="B2540" i="7" a="1"/>
  <c r="B2540" i="7" s="1"/>
  <c r="A2622" i="7"/>
  <c r="B2353" i="7" a="1"/>
  <c r="B2353" i="7" s="1"/>
  <c r="B2373" i="7" a="1"/>
  <c r="B2373" i="7" s="1"/>
  <c r="B2385" i="7" a="1"/>
  <c r="B2385" i="7" s="1"/>
  <c r="B2405" i="7" a="1"/>
  <c r="B2405" i="7" s="1"/>
  <c r="B2421" i="7" a="1"/>
  <c r="B2421" i="7" s="1"/>
  <c r="A2421" i="7"/>
  <c r="A2439" i="7"/>
  <c r="A2448" i="7"/>
  <c r="B2460" i="7" a="1"/>
  <c r="B2460" i="7" s="1"/>
  <c r="A2470" i="7"/>
  <c r="B2470" i="7" a="1"/>
  <c r="B2470" i="7" s="1"/>
  <c r="A2518" i="7"/>
  <c r="B2518" i="7" a="1"/>
  <c r="B2518" i="7" s="1"/>
  <c r="B2537" i="7" a="1"/>
  <c r="B2537" i="7" s="1"/>
  <c r="A2599" i="7"/>
  <c r="B2617" i="7" a="1"/>
  <c r="B2617" i="7" s="1"/>
  <c r="B2655" i="7" a="1"/>
  <c r="B2655" i="7" s="1"/>
  <c r="A2655" i="7"/>
  <c r="B2651" i="7" a="1"/>
  <c r="B2651" i="7" s="1"/>
  <c r="B2648" i="7" a="1"/>
  <c r="B2648" i="7" s="1"/>
  <c r="B2656" i="7" a="1"/>
  <c r="B2656" i="7" s="1"/>
  <c r="B2681" i="7" a="1"/>
  <c r="B2681" i="7" s="1"/>
  <c r="B2683" i="7" a="1"/>
  <c r="B2683" i="7" s="1"/>
  <c r="B2422" i="7" a="1"/>
  <c r="B2422" i="7" s="1"/>
  <c r="A2452" i="7"/>
  <c r="A2464" i="7"/>
  <c r="B2481" i="7" a="1"/>
  <c r="B2481" i="7" s="1"/>
  <c r="A2547" i="7"/>
  <c r="B2547" i="7" a="1"/>
  <c r="B2547" i="7" s="1"/>
  <c r="B2560" i="7" a="1"/>
  <c r="B2560" i="7" s="1"/>
  <c r="A2560" i="7"/>
  <c r="B2572" i="7" a="1"/>
  <c r="B2572" i="7" s="1"/>
  <c r="A2572" i="7"/>
  <c r="B2580" i="7" a="1"/>
  <c r="B2580" i="7" s="1"/>
  <c r="B2593" i="7" a="1"/>
  <c r="B2593" i="7" s="1"/>
  <c r="A2593" i="7"/>
  <c r="A2600" i="7"/>
  <c r="B2602" i="7" a="1"/>
  <c r="B2602" i="7" s="1"/>
  <c r="A2602" i="7"/>
  <c r="B2620" i="7" a="1"/>
  <c r="B2620" i="7" s="1"/>
  <c r="B2624" i="7" a="1"/>
  <c r="B2624" i="7" s="1"/>
  <c r="A2624" i="7"/>
  <c r="B2642" i="7" a="1"/>
  <c r="B2642" i="7" s="1"/>
  <c r="B2416" i="7" a="1"/>
  <c r="B2416" i="7" s="1"/>
  <c r="B2433" i="7" a="1"/>
  <c r="B2433" i="7" s="1"/>
  <c r="A2454" i="7"/>
  <c r="B2454" i="7" a="1"/>
  <c r="B2454" i="7" s="1"/>
  <c r="B2506" i="7" a="1"/>
  <c r="B2506" i="7" s="1"/>
  <c r="B2507" i="7" a="1"/>
  <c r="B2507" i="7" s="1"/>
  <c r="A2507" i="7"/>
  <c r="B2581" i="7" a="1"/>
  <c r="B2581" i="7" s="1"/>
  <c r="B2589" i="7" a="1"/>
  <c r="B2589" i="7" s="1"/>
  <c r="A2605" i="7"/>
  <c r="B2610" i="7" a="1"/>
  <c r="B2610" i="7" s="1"/>
  <c r="A2610" i="7"/>
  <c r="B2611" i="7" a="1"/>
  <c r="B2611" i="7" s="1"/>
  <c r="A2637" i="7"/>
  <c r="B2748" i="7" a="1"/>
  <c r="B2748" i="7" s="1"/>
  <c r="B2526" i="7" a="1"/>
  <c r="B2526" i="7" s="1"/>
  <c r="B2528" i="7" a="1"/>
  <c r="B2528" i="7" s="1"/>
  <c r="B2527" i="7" a="1"/>
  <c r="B2527" i="7" s="1"/>
  <c r="A2528" i="7"/>
  <c r="A2538" i="7"/>
  <c r="B2536" i="7" a="1"/>
  <c r="B2536" i="7" s="1"/>
  <c r="B2538" i="7" a="1"/>
  <c r="B2538" i="7" s="1"/>
  <c r="B2544" i="7" a="1"/>
  <c r="B2544" i="7" s="1"/>
  <c r="A2544" i="7"/>
  <c r="B2579" i="7" a="1"/>
  <c r="B2579" i="7" s="1"/>
  <c r="B2591" i="7" a="1"/>
  <c r="B2591" i="7" s="1"/>
  <c r="B2689" i="7" a="1"/>
  <c r="B2689" i="7" s="1"/>
  <c r="B2720" i="7" a="1"/>
  <c r="B2720" i="7" s="1"/>
  <c r="B2775" i="7" a="1"/>
  <c r="B2775" i="7" s="1"/>
  <c r="B2384" i="7" a="1"/>
  <c r="B2384" i="7" s="1"/>
  <c r="B2404" i="7" a="1"/>
  <c r="B2404" i="7" s="1"/>
  <c r="B2408" i="7" a="1"/>
  <c r="B2408" i="7" s="1"/>
  <c r="B2437" i="7" a="1"/>
  <c r="B2437" i="7" s="1"/>
  <c r="A2437" i="7"/>
  <c r="B2447" i="7" a="1"/>
  <c r="B2447" i="7" s="1"/>
  <c r="B2493" i="7" a="1"/>
  <c r="B2493" i="7" s="1"/>
  <c r="A2497" i="7"/>
  <c r="A2541" i="7"/>
  <c r="B2556" i="7" a="1"/>
  <c r="B2556" i="7" s="1"/>
  <c r="B2582" i="7" a="1"/>
  <c r="B2582" i="7" s="1"/>
  <c r="B2587" i="7" a="1"/>
  <c r="B2587" i="7" s="1"/>
  <c r="B2588" i="7" a="1"/>
  <c r="B2588" i="7" s="1"/>
  <c r="B2626" i="7" a="1"/>
  <c r="B2626" i="7" s="1"/>
  <c r="A2634" i="7"/>
  <c r="A2709" i="7"/>
  <c r="A2714" i="7"/>
  <c r="B2755" i="7" a="1"/>
  <c r="B2755" i="7" s="1"/>
  <c r="B2459" i="7" a="1"/>
  <c r="B2459" i="7" s="1"/>
  <c r="B2465" i="7" a="1"/>
  <c r="B2465" i="7" s="1"/>
  <c r="A2577" i="7"/>
  <c r="B2578" i="7" a="1"/>
  <c r="B2578" i="7" s="1"/>
  <c r="B2577" i="7" a="1"/>
  <c r="B2577" i="7" s="1"/>
  <c r="B2584" i="7" a="1"/>
  <c r="B2584" i="7" s="1"/>
  <c r="B2596" i="7" a="1"/>
  <c r="B2596" i="7" s="1"/>
  <c r="B2598" i="7" a="1"/>
  <c r="B2598" i="7" s="1"/>
  <c r="A2598" i="7"/>
  <c r="B2607" i="7" a="1"/>
  <c r="B2607" i="7" s="1"/>
  <c r="A2607" i="7"/>
  <c r="A2621" i="7"/>
  <c r="B2644" i="7" a="1"/>
  <c r="B2644" i="7" s="1"/>
  <c r="A2644" i="7"/>
  <c r="B2662" i="7" a="1"/>
  <c r="B2662" i="7" s="1"/>
  <c r="B2432" i="7" a="1"/>
  <c r="B2432" i="7" s="1"/>
  <c r="B2449" i="7" a="1"/>
  <c r="B2449" i="7" s="1"/>
  <c r="B2513" i="7" a="1"/>
  <c r="B2513" i="7" s="1"/>
  <c r="B2569" i="7" a="1"/>
  <c r="B2569" i="7" s="1"/>
  <c r="B2568" i="7" a="1"/>
  <c r="B2568" i="7" s="1"/>
  <c r="A2568" i="7"/>
  <c r="B2599" i="7" a="1"/>
  <c r="B2599" i="7" s="1"/>
  <c r="B2612" i="7" a="1"/>
  <c r="B2612" i="7" s="1"/>
  <c r="A2618" i="7"/>
  <c r="B2631" i="7" a="1"/>
  <c r="B2631" i="7" s="1"/>
  <c r="B2725" i="7" a="1"/>
  <c r="B2725" i="7" s="1"/>
  <c r="B2337" i="7" a="1"/>
  <c r="B2337" i="7" s="1"/>
  <c r="A2407" i="7"/>
  <c r="B2446" i="7" a="1"/>
  <c r="B2446" i="7" s="1"/>
  <c r="B2469" i="7" a="1"/>
  <c r="B2469" i="7" s="1"/>
  <c r="A2469" i="7"/>
  <c r="B2474" i="7" a="1"/>
  <c r="B2474" i="7" s="1"/>
  <c r="B2480" i="7" a="1"/>
  <c r="B2480" i="7" s="1"/>
  <c r="A2480" i="7"/>
  <c r="B2489" i="7" a="1"/>
  <c r="B2489" i="7" s="1"/>
  <c r="B2491" i="7" a="1"/>
  <c r="B2491" i="7" s="1"/>
  <c r="A2491" i="7"/>
  <c r="B2517" i="7" a="1"/>
  <c r="B2517" i="7" s="1"/>
  <c r="A2517" i="7"/>
  <c r="A2525" i="7"/>
  <c r="B2546" i="7" a="1"/>
  <c r="B2546" i="7" s="1"/>
  <c r="A2546" i="7"/>
  <c r="A2565" i="7"/>
  <c r="B2564" i="7" a="1"/>
  <c r="B2564" i="7" s="1"/>
  <c r="B2616" i="7" a="1"/>
  <c r="B2616" i="7" s="1"/>
  <c r="B2641" i="7" a="1"/>
  <c r="B2641" i="7" s="1"/>
  <c r="B2647" i="7" a="1"/>
  <c r="B2647" i="7" s="1"/>
  <c r="B2700" i="7" a="1"/>
  <c r="B2700" i="7" s="1"/>
  <c r="B2369" i="7" a="1"/>
  <c r="B2369" i="7" s="1"/>
  <c r="B2401" i="7" a="1"/>
  <c r="B2401" i="7" s="1"/>
  <c r="B2453" i="7" a="1"/>
  <c r="B2453" i="7" s="1"/>
  <c r="A2453" i="7"/>
  <c r="A2502" i="7"/>
  <c r="B2502" i="7" a="1"/>
  <c r="B2502" i="7" s="1"/>
  <c r="B2525" i="7" a="1"/>
  <c r="B2525" i="7" s="1"/>
  <c r="B2532" i="7" a="1"/>
  <c r="B2532" i="7" s="1"/>
  <c r="B2543" i="7" a="1"/>
  <c r="B2543" i="7" s="1"/>
  <c r="B2609" i="7" a="1"/>
  <c r="B2609" i="7" s="1"/>
  <c r="B2613" i="7" a="1"/>
  <c r="B2613" i="7" s="1"/>
  <c r="B2623" i="7" a="1"/>
  <c r="B2623" i="7" s="1"/>
  <c r="A2623" i="7"/>
  <c r="B2621" i="7" a="1"/>
  <c r="B2621" i="7" s="1"/>
  <c r="B2637" i="7" a="1"/>
  <c r="B2637" i="7" s="1"/>
  <c r="B2652" i="7" a="1"/>
  <c r="B2652" i="7" s="1"/>
  <c r="B2659" i="7" a="1"/>
  <c r="B2659" i="7" s="1"/>
  <c r="A2659" i="7"/>
  <c r="A2669" i="7"/>
  <c r="A2679" i="7"/>
  <c r="B2711" i="7" a="1"/>
  <c r="B2711" i="7" s="1"/>
  <c r="A2384" i="7"/>
  <c r="B2458" i="7" a="1"/>
  <c r="B2458" i="7" s="1"/>
  <c r="B2555" i="7" a="1"/>
  <c r="B2555" i="7" s="1"/>
  <c r="A2555" i="7"/>
  <c r="B2566" i="7" a="1"/>
  <c r="B2566" i="7" s="1"/>
  <c r="B2728" i="7" a="1"/>
  <c r="B2728" i="7" s="1"/>
  <c r="A2559" i="7"/>
  <c r="A2590" i="7"/>
  <c r="A2597" i="7"/>
  <c r="B2627" i="7" a="1"/>
  <c r="B2627" i="7" s="1"/>
  <c r="A2646" i="7"/>
  <c r="A2658" i="7"/>
  <c r="B2660" i="7" a="1"/>
  <c r="B2660" i="7" s="1"/>
  <c r="A2664" i="7"/>
  <c r="B2664" i="7" a="1"/>
  <c r="B2664" i="7" s="1"/>
  <c r="B2676" i="7" a="1"/>
  <c r="B2676" i="7" s="1"/>
  <c r="B2710" i="7" a="1"/>
  <c r="B2710" i="7" s="1"/>
  <c r="A2712" i="7"/>
  <c r="B2712" i="7" a="1"/>
  <c r="B2712" i="7" s="1"/>
  <c r="B2721" i="7" a="1"/>
  <c r="B2721" i="7" s="1"/>
  <c r="A2721" i="7"/>
  <c r="B2730" i="7" a="1"/>
  <c r="B2730" i="7" s="1"/>
  <c r="B2727" i="7" a="1"/>
  <c r="B2727" i="7" s="1"/>
  <c r="A2727" i="7"/>
  <c r="B2736" i="7" a="1"/>
  <c r="B2736" i="7" s="1"/>
  <c r="A2736" i="7"/>
  <c r="B2751" i="7" a="1"/>
  <c r="B2751" i="7" s="1"/>
  <c r="A2763" i="7"/>
  <c r="A2777" i="7"/>
  <c r="B2786" i="7" a="1"/>
  <c r="B2786" i="7" s="1"/>
  <c r="B2788" i="7" a="1"/>
  <c r="B2788" i="7" s="1"/>
  <c r="A2788" i="7"/>
  <c r="B2836" i="7" a="1"/>
  <c r="B2836" i="7" s="1"/>
  <c r="B2858" i="7" a="1"/>
  <c r="B2858" i="7" s="1"/>
  <c r="B2571" i="7" a="1"/>
  <c r="B2571" i="7" s="1"/>
  <c r="B2590" i="7" a="1"/>
  <c r="B2590" i="7" s="1"/>
  <c r="A2613" i="7"/>
  <c r="A2629" i="7"/>
  <c r="B2646" i="7" a="1"/>
  <c r="B2646" i="7" s="1"/>
  <c r="B2658" i="7" a="1"/>
  <c r="B2658" i="7" s="1"/>
  <c r="B2690" i="7" a="1"/>
  <c r="B2690" i="7" s="1"/>
  <c r="B2719" i="7" a="1"/>
  <c r="B2719" i="7" s="1"/>
  <c r="A2742" i="7"/>
  <c r="B2764" i="7" a="1"/>
  <c r="B2764" i="7" s="1"/>
  <c r="B2778" i="7" a="1"/>
  <c r="B2778" i="7" s="1"/>
  <c r="A2911" i="7"/>
  <c r="B2554" i="7" a="1"/>
  <c r="B2554" i="7" s="1"/>
  <c r="B2592" i="7" a="1"/>
  <c r="B2592" i="7" s="1"/>
  <c r="A2592" i="7"/>
  <c r="A2614" i="7"/>
  <c r="A2626" i="7"/>
  <c r="A2630" i="7"/>
  <c r="A2642" i="7"/>
  <c r="B2661" i="7" a="1"/>
  <c r="B2661" i="7" s="1"/>
  <c r="B2672" i="7" a="1"/>
  <c r="B2672" i="7" s="1"/>
  <c r="A2686" i="7"/>
  <c r="B2695" i="7" a="1"/>
  <c r="B2695" i="7" s="1"/>
  <c r="B2871" i="7" a="1"/>
  <c r="B2871" i="7" s="1"/>
  <c r="B2920" i="7" a="1"/>
  <c r="B2920" i="7" s="1"/>
  <c r="B2585" i="7" a="1"/>
  <c r="B2585" i="7" s="1"/>
  <c r="B2630" i="7" a="1"/>
  <c r="B2630" i="7" s="1"/>
  <c r="B2693" i="7" a="1"/>
  <c r="B2693" i="7" s="1"/>
  <c r="A2703" i="7"/>
  <c r="B2734" i="7" a="1"/>
  <c r="B2734" i="7" s="1"/>
  <c r="B2756" i="7" a="1"/>
  <c r="B2756" i="7" s="1"/>
  <c r="A2756" i="7"/>
  <c r="B2768" i="7" a="1"/>
  <c r="B2768" i="7" s="1"/>
  <c r="A2771" i="7"/>
  <c r="B2802" i="7" a="1"/>
  <c r="B2802" i="7" s="1"/>
  <c r="B2803" i="7" a="1"/>
  <c r="B2803" i="7" s="1"/>
  <c r="A2803" i="7"/>
  <c r="B2851" i="7" a="1"/>
  <c r="B2851" i="7" s="1"/>
  <c r="B2850" i="7" a="1"/>
  <c r="B2850" i="7" s="1"/>
  <c r="B2847" i="7" a="1"/>
  <c r="B2847" i="7" s="1"/>
  <c r="A2851" i="7"/>
  <c r="A2549" i="7"/>
  <c r="A2575" i="7"/>
  <c r="A2648" i="7"/>
  <c r="B2670" i="7" a="1"/>
  <c r="B2670" i="7" s="1"/>
  <c r="B2674" i="7" a="1"/>
  <c r="B2674" i="7" s="1"/>
  <c r="B2682" i="7" a="1"/>
  <c r="B2682" i="7" s="1"/>
  <c r="B2698" i="7" a="1"/>
  <c r="B2698" i="7" s="1"/>
  <c r="B2744" i="7" a="1"/>
  <c r="B2744" i="7" s="1"/>
  <c r="A2744" i="7"/>
  <c r="B2753" i="7" a="1"/>
  <c r="B2753" i="7" s="1"/>
  <c r="B2765" i="7" a="1"/>
  <c r="B2765" i="7" s="1"/>
  <c r="A2765" i="7"/>
  <c r="B2716" i="7" a="1"/>
  <c r="B2716" i="7" s="1"/>
  <c r="B2717" i="7" a="1"/>
  <c r="B2717" i="7" s="1"/>
  <c r="A2717" i="7"/>
  <c r="B2741" i="7" a="1"/>
  <c r="B2741" i="7" s="1"/>
  <c r="B2843" i="7" a="1"/>
  <c r="B2843" i="7" s="1"/>
  <c r="A2848" i="7"/>
  <c r="B2938" i="7" a="1"/>
  <c r="B2938" i="7" s="1"/>
  <c r="B3005" i="7" a="1"/>
  <c r="B3005" i="7" s="1"/>
  <c r="B2539" i="7" a="1"/>
  <c r="B2539" i="7" s="1"/>
  <c r="B2570" i="7" a="1"/>
  <c r="B2570" i="7" s="1"/>
  <c r="B2597" i="7" a="1"/>
  <c r="B2597" i="7" s="1"/>
  <c r="A2609" i="7"/>
  <c r="A2625" i="7"/>
  <c r="A2641" i="7"/>
  <c r="B2691" i="7" a="1"/>
  <c r="B2691" i="7" s="1"/>
  <c r="B2692" i="7" a="1"/>
  <c r="B2692" i="7" s="1"/>
  <c r="A2704" i="7"/>
  <c r="B2704" i="7" a="1"/>
  <c r="B2704" i="7" s="1"/>
  <c r="B2732" i="7" a="1"/>
  <c r="B2732" i="7" s="1"/>
  <c r="B2735" i="7" a="1"/>
  <c r="B2735" i="7" s="1"/>
  <c r="A2735" i="7"/>
  <c r="B2742" i="7" a="1"/>
  <c r="B2742" i="7" s="1"/>
  <c r="A2750" i="7"/>
  <c r="B2773" i="7" a="1"/>
  <c r="B2773" i="7" s="1"/>
  <c r="B2776" i="7" a="1"/>
  <c r="B2776" i="7" s="1"/>
  <c r="A2776" i="7"/>
  <c r="B2791" i="7" a="1"/>
  <c r="B2791" i="7" s="1"/>
  <c r="B2815" i="7" a="1"/>
  <c r="B2815" i="7" s="1"/>
  <c r="B2868" i="7" a="1"/>
  <c r="B2868" i="7" s="1"/>
  <c r="A2571" i="7"/>
  <c r="A2685" i="7"/>
  <c r="A2726" i="7"/>
  <c r="B2726" i="7" a="1"/>
  <c r="B2726" i="7" s="1"/>
  <c r="A2747" i="7"/>
  <c r="B2761" i="7" a="1"/>
  <c r="B2761" i="7" s="1"/>
  <c r="A2761" i="7"/>
  <c r="B2774" i="7" a="1"/>
  <c r="B2774" i="7" s="1"/>
  <c r="A2779" i="7"/>
  <c r="B2787" i="7" a="1"/>
  <c r="B2787" i="7" s="1"/>
  <c r="A2820" i="7"/>
  <c r="B2830" i="7" a="1"/>
  <c r="B2830" i="7" s="1"/>
  <c r="B2840" i="7" a="1"/>
  <c r="B2840" i="7" s="1"/>
  <c r="A2840" i="7"/>
  <c r="B2839" i="7" a="1"/>
  <c r="B2839" i="7" s="1"/>
  <c r="B2831" i="7" a="1"/>
  <c r="B2831" i="7" s="1"/>
  <c r="B2915" i="7" a="1"/>
  <c r="B2915" i="7" s="1"/>
  <c r="A2680" i="7"/>
  <c r="B2685" i="7" a="1"/>
  <c r="B2685" i="7" s="1"/>
  <c r="A2694" i="7"/>
  <c r="B2705" i="7" a="1"/>
  <c r="B2705" i="7" s="1"/>
  <c r="B2724" i="7" a="1"/>
  <c r="B2724" i="7" s="1"/>
  <c r="B2733" i="7" a="1"/>
  <c r="B2733" i="7" s="1"/>
  <c r="B2807" i="7" a="1"/>
  <c r="B2807" i="7" s="1"/>
  <c r="A2807" i="7"/>
  <c r="B2619" i="7" a="1"/>
  <c r="B2619" i="7" s="1"/>
  <c r="B2635" i="7" a="1"/>
  <c r="B2635" i="7" s="1"/>
  <c r="B2650" i="7" a="1"/>
  <c r="B2650" i="7" s="1"/>
  <c r="B2678" i="7" a="1"/>
  <c r="B2678" i="7" s="1"/>
  <c r="B2697" i="7" a="1"/>
  <c r="B2697" i="7" s="1"/>
  <c r="B2702" i="7" a="1"/>
  <c r="B2702" i="7" s="1"/>
  <c r="B2713" i="7" a="1"/>
  <c r="B2713" i="7" s="1"/>
  <c r="A2713" i="7"/>
  <c r="B2762" i="7" a="1"/>
  <c r="B2762" i="7" s="1"/>
  <c r="B2767" i="7" a="1"/>
  <c r="B2767" i="7" s="1"/>
  <c r="B2855" i="7" a="1"/>
  <c r="B2855" i="7" s="1"/>
  <c r="B2876" i="7" a="1"/>
  <c r="B2876" i="7" s="1"/>
  <c r="B2586" i="7" a="1"/>
  <c r="B2586" i="7" s="1"/>
  <c r="B2643" i="7" a="1"/>
  <c r="B2643" i="7" s="1"/>
  <c r="B2654" i="7" a="1"/>
  <c r="B2654" i="7" s="1"/>
  <c r="A2654" i="7"/>
  <c r="B2665" i="7" a="1"/>
  <c r="B2665" i="7" s="1"/>
  <c r="B2669" i="7" a="1"/>
  <c r="B2669" i="7" s="1"/>
  <c r="B2688" i="7" a="1"/>
  <c r="B2688" i="7" s="1"/>
  <c r="B2722" i="7" a="1"/>
  <c r="B2722" i="7" s="1"/>
  <c r="A2722" i="7"/>
  <c r="B2752" i="7" a="1"/>
  <c r="B2752" i="7" s="1"/>
  <c r="A2755" i="7"/>
  <c r="B2780" i="7" a="1"/>
  <c r="B2780" i="7" s="1"/>
  <c r="A2789" i="7"/>
  <c r="B2790" i="7" a="1"/>
  <c r="B2790" i="7" s="1"/>
  <c r="B2789" i="7" a="1"/>
  <c r="B2789" i="7" s="1"/>
  <c r="A2822" i="7"/>
  <c r="B2639" i="7" a="1"/>
  <c r="B2639" i="7" s="1"/>
  <c r="A2639" i="7"/>
  <c r="B2714" i="7" a="1"/>
  <c r="B2714" i="7" s="1"/>
  <c r="B2740" i="7" a="1"/>
  <c r="B2740" i="7" s="1"/>
  <c r="A2740" i="7"/>
  <c r="B2743" i="7" a="1"/>
  <c r="B2743" i="7" s="1"/>
  <c r="B2749" i="7" a="1"/>
  <c r="B2749" i="7" s="1"/>
  <c r="A2749" i="7"/>
  <c r="B2799" i="7" a="1"/>
  <c r="B2799" i="7" s="1"/>
  <c r="B2826" i="7" a="1"/>
  <c r="B2826" i="7" s="1"/>
  <c r="A2847" i="7"/>
  <c r="B2887" i="7" a="1"/>
  <c r="B2887" i="7" s="1"/>
  <c r="B2907" i="7" a="1"/>
  <c r="B2907" i="7" s="1"/>
  <c r="B3028" i="7" a="1"/>
  <c r="B3028" i="7" s="1"/>
  <c r="A2581" i="7"/>
  <c r="B2628" i="7" a="1"/>
  <c r="B2628" i="7" s="1"/>
  <c r="B2663" i="7" a="1"/>
  <c r="B2663" i="7" s="1"/>
  <c r="B2666" i="7" a="1"/>
  <c r="B2666" i="7" s="1"/>
  <c r="B2677" i="7" a="1"/>
  <c r="B2677" i="7" s="1"/>
  <c r="B2723" i="7" a="1"/>
  <c r="B2723" i="7" s="1"/>
  <c r="B2731" i="7" a="1"/>
  <c r="B2731" i="7" s="1"/>
  <c r="A2731" i="7"/>
  <c r="A2741" i="7"/>
  <c r="B2747" i="7" a="1"/>
  <c r="B2747" i="7" s="1"/>
  <c r="B2750" i="7" a="1"/>
  <c r="B2750" i="7" s="1"/>
  <c r="B2772" i="7" a="1"/>
  <c r="B2772" i="7" s="1"/>
  <c r="A2772" i="7"/>
  <c r="B2804" i="7" a="1"/>
  <c r="B2804" i="7" s="1"/>
  <c r="B2875" i="7" a="1"/>
  <c r="B2875" i="7" s="1"/>
  <c r="A2966" i="7"/>
  <c r="B2684" i="7" a="1"/>
  <c r="B2684" i="7" s="1"/>
  <c r="B2687" i="7" a="1"/>
  <c r="B2687" i="7" s="1"/>
  <c r="B2703" i="7" a="1"/>
  <c r="B2703" i="7" s="1"/>
  <c r="A2732" i="7"/>
  <c r="B2738" i="7" a="1"/>
  <c r="B2738" i="7" s="1"/>
  <c r="B2757" i="7" a="1"/>
  <c r="B2757" i="7" s="1"/>
  <c r="A2757" i="7"/>
  <c r="B2760" i="7" a="1"/>
  <c r="B2760" i="7" s="1"/>
  <c r="A2760" i="7"/>
  <c r="B2779" i="7" a="1"/>
  <c r="B2779" i="7" s="1"/>
  <c r="B2820" i="7" a="1"/>
  <c r="B2820" i="7" s="1"/>
  <c r="B2852" i="7" a="1"/>
  <c r="B2852" i="7" s="1"/>
  <c r="B2618" i="7" a="1"/>
  <c r="B2618" i="7" s="1"/>
  <c r="B2634" i="7" a="1"/>
  <c r="B2634" i="7" s="1"/>
  <c r="B2649" i="7" a="1"/>
  <c r="B2649" i="7" s="1"/>
  <c r="A2649" i="7"/>
  <c r="A2662" i="7"/>
  <c r="B2675" i="7" a="1"/>
  <c r="B2675" i="7" s="1"/>
  <c r="B2679" i="7" a="1"/>
  <c r="B2679" i="7" s="1"/>
  <c r="A2696" i="7"/>
  <c r="B2699" i="7" a="1"/>
  <c r="B2699" i="7" s="1"/>
  <c r="A2699" i="7"/>
  <c r="B2706" i="7" a="1"/>
  <c r="B2706" i="7" s="1"/>
  <c r="B2745" i="7" a="1"/>
  <c r="B2745" i="7" s="1"/>
  <c r="A2745" i="7"/>
  <c r="B2758" i="7" a="1"/>
  <c r="B2758" i="7" s="1"/>
  <c r="B2770" i="7" a="1"/>
  <c r="B2770" i="7" s="1"/>
  <c r="B2794" i="7" a="1"/>
  <c r="B2794" i="7" s="1"/>
  <c r="B2795" i="7" a="1"/>
  <c r="B2795" i="7" s="1"/>
  <c r="B2796" i="7" a="1"/>
  <c r="B2796" i="7" s="1"/>
  <c r="A2796" i="7"/>
  <c r="B2827" i="7" a="1"/>
  <c r="B2827" i="7" s="1"/>
  <c r="A2879" i="7"/>
  <c r="B2913" i="7" a="1"/>
  <c r="B2913" i="7" s="1"/>
  <c r="A2586" i="7"/>
  <c r="A2619" i="7"/>
  <c r="A2635" i="7"/>
  <c r="A2643" i="7"/>
  <c r="B2645" i="7" a="1"/>
  <c r="B2645" i="7" s="1"/>
  <c r="A2645" i="7"/>
  <c r="A2650" i="7"/>
  <c r="B2673" i="7" a="1"/>
  <c r="B2673" i="7" s="1"/>
  <c r="B2680" i="7" a="1"/>
  <c r="B2680" i="7" s="1"/>
  <c r="A2689" i="7"/>
  <c r="B2694" i="7" a="1"/>
  <c r="B2694" i="7" s="1"/>
  <c r="A2697" i="7"/>
  <c r="B2718" i="7" a="1"/>
  <c r="B2718" i="7" s="1"/>
  <c r="A2766" i="7"/>
  <c r="B2783" i="7" a="1"/>
  <c r="B2783" i="7" s="1"/>
  <c r="B2810" i="7" a="1"/>
  <c r="B2810" i="7" s="1"/>
  <c r="B2811" i="7" a="1"/>
  <c r="B2811" i="7" s="1"/>
  <c r="A2811" i="7"/>
  <c r="B2812" i="7" a="1"/>
  <c r="B2812" i="7" s="1"/>
  <c r="B2884" i="7" a="1"/>
  <c r="B2884" i="7" s="1"/>
  <c r="A2837" i="7"/>
  <c r="A2862" i="7"/>
  <c r="B2893" i="7" a="1"/>
  <c r="B2893" i="7" s="1"/>
  <c r="B2909" i="7" a="1"/>
  <c r="B2909" i="7" s="1"/>
  <c r="A2923" i="7"/>
  <c r="B2930" i="7" a="1"/>
  <c r="B2930" i="7" s="1"/>
  <c r="A2933" i="7"/>
  <c r="B2931" i="7" a="1"/>
  <c r="B2931" i="7" s="1"/>
  <c r="B2939" i="7" a="1"/>
  <c r="B2939" i="7" s="1"/>
  <c r="A2939" i="7"/>
  <c r="B2937" i="7" a="1"/>
  <c r="B2937" i="7" s="1"/>
  <c r="B2952" i="7" a="1"/>
  <c r="B2952" i="7" s="1"/>
  <c r="A2954" i="7"/>
  <c r="B2967" i="7" a="1"/>
  <c r="B2967" i="7" s="1"/>
  <c r="B2989" i="7" a="1"/>
  <c r="B2989" i="7" s="1"/>
  <c r="B2997" i="7" a="1"/>
  <c r="B2997" i="7" s="1"/>
  <c r="B3015" i="7" a="1"/>
  <c r="B3015" i="7" s="1"/>
  <c r="B2880" i="7" a="1"/>
  <c r="B2880" i="7" s="1"/>
  <c r="B2948" i="7" a="1"/>
  <c r="B2948" i="7" s="1"/>
  <c r="A2948" i="7"/>
  <c r="B2951" i="7" a="1"/>
  <c r="B2951" i="7" s="1"/>
  <c r="B2955" i="7" a="1"/>
  <c r="B2955" i="7" s="1"/>
  <c r="B3055" i="7" a="1"/>
  <c r="B3055" i="7" s="1"/>
  <c r="B3072" i="7" a="1"/>
  <c r="B3072" i="7" s="1"/>
  <c r="B2784" i="7" a="1"/>
  <c r="B2784" i="7" s="1"/>
  <c r="A2804" i="7"/>
  <c r="A2814" i="7"/>
  <c r="B2823" i="7" a="1"/>
  <c r="B2823" i="7" s="1"/>
  <c r="B2833" i="7" a="1"/>
  <c r="B2833" i="7" s="1"/>
  <c r="A2852" i="7"/>
  <c r="B2863" i="7" a="1"/>
  <c r="B2863" i="7" s="1"/>
  <c r="A2869" i="7"/>
  <c r="A2890" i="7"/>
  <c r="B2942" i="7" a="1"/>
  <c r="B2942" i="7" s="1"/>
  <c r="B2946" i="7" a="1"/>
  <c r="B2946" i="7" s="1"/>
  <c r="B2958" i="7" a="1"/>
  <c r="B2958" i="7" s="1"/>
  <c r="B2973" i="7" a="1"/>
  <c r="B2973" i="7" s="1"/>
  <c r="B2974" i="7" a="1"/>
  <c r="B2974" i="7" s="1"/>
  <c r="A2974" i="7"/>
  <c r="B2982" i="7" a="1"/>
  <c r="B2982" i="7" s="1"/>
  <c r="A2982" i="7"/>
  <c r="B3023" i="7" a="1"/>
  <c r="B3023" i="7" s="1"/>
  <c r="A3023" i="7"/>
  <c r="B3033" i="7" a="1"/>
  <c r="B3033" i="7" s="1"/>
  <c r="B2707" i="7" a="1"/>
  <c r="B2707" i="7" s="1"/>
  <c r="A2773" i="7"/>
  <c r="A2819" i="7"/>
  <c r="B2825" i="7" a="1"/>
  <c r="B2825" i="7" s="1"/>
  <c r="B2829" i="7" a="1"/>
  <c r="B2829" i="7" s="1"/>
  <c r="A2829" i="7"/>
  <c r="B2834" i="7" a="1"/>
  <c r="B2834" i="7" s="1"/>
  <c r="B2870" i="7" a="1"/>
  <c r="B2870" i="7" s="1"/>
  <c r="B2872" i="7" a="1"/>
  <c r="B2872" i="7" s="1"/>
  <c r="A2872" i="7"/>
  <c r="B2883" i="7" a="1"/>
  <c r="B2883" i="7" s="1"/>
  <c r="B2908" i="7" a="1"/>
  <c r="B2908" i="7" s="1"/>
  <c r="B2919" i="7" a="1"/>
  <c r="B2919" i="7" s="1"/>
  <c r="B2987" i="7" a="1"/>
  <c r="B2987" i="7" s="1"/>
  <c r="B3014" i="7" a="1"/>
  <c r="B3014" i="7" s="1"/>
  <c r="A3028" i="7"/>
  <c r="B3037" i="7" a="1"/>
  <c r="B3037" i="7" s="1"/>
  <c r="A2806" i="7"/>
  <c r="B2819" i="7" a="1"/>
  <c r="B2819" i="7" s="1"/>
  <c r="A2854" i="7"/>
  <c r="A2859" i="7"/>
  <c r="B2865" i="7" a="1"/>
  <c r="B2865" i="7" s="1"/>
  <c r="A2884" i="7"/>
  <c r="A2903" i="7"/>
  <c r="B2910" i="7" a="1"/>
  <c r="B2910" i="7" s="1"/>
  <c r="A2910" i="7"/>
  <c r="B2916" i="7" a="1"/>
  <c r="B2916" i="7" s="1"/>
  <c r="A2916" i="7"/>
  <c r="B2929" i="7" a="1"/>
  <c r="B2929" i="7" s="1"/>
  <c r="B2971" i="7" a="1"/>
  <c r="B2971" i="7" s="1"/>
  <c r="B2972" i="7" a="1"/>
  <c r="B2972" i="7" s="1"/>
  <c r="B3069" i="7" a="1"/>
  <c r="B3069" i="7" s="1"/>
  <c r="B3077" i="7" a="1"/>
  <c r="B3077" i="7" s="1"/>
  <c r="B3117" i="7" a="1"/>
  <c r="B3117" i="7" s="1"/>
  <c r="B2708" i="7" a="1"/>
  <c r="B2708" i="7" s="1"/>
  <c r="A2792" i="7"/>
  <c r="A2821" i="7"/>
  <c r="B2837" i="7" a="1"/>
  <c r="B2837" i="7" s="1"/>
  <c r="A2855" i="7"/>
  <c r="B2859" i="7" a="1"/>
  <c r="B2859" i="7" s="1"/>
  <c r="B2866" i="7" a="1"/>
  <c r="B2866" i="7" s="1"/>
  <c r="A2894" i="7"/>
  <c r="B2896" i="7" a="1"/>
  <c r="B2896" i="7" s="1"/>
  <c r="B2904" i="7" a="1"/>
  <c r="B2904" i="7" s="1"/>
  <c r="A2922" i="7"/>
  <c r="B2935" i="7" a="1"/>
  <c r="B2935" i="7" s="1"/>
  <c r="A2935" i="7"/>
  <c r="A2950" i="7"/>
  <c r="B2962" i="7" a="1"/>
  <c r="B2962" i="7" s="1"/>
  <c r="A2965" i="7"/>
  <c r="B2965" i="7" a="1"/>
  <c r="B2965" i="7" s="1"/>
  <c r="B2995" i="7" a="1"/>
  <c r="B2995" i="7" s="1"/>
  <c r="B2994" i="7" a="1"/>
  <c r="B2994" i="7" s="1"/>
  <c r="A2995" i="7"/>
  <c r="B2996" i="7" a="1"/>
  <c r="B2996" i="7" s="1"/>
  <c r="A3035" i="7"/>
  <c r="A2720" i="7"/>
  <c r="A2734" i="7"/>
  <c r="A2798" i="7"/>
  <c r="B2817" i="7" a="1"/>
  <c r="B2817" i="7" s="1"/>
  <c r="B2822" i="7" a="1"/>
  <c r="B2822" i="7" s="1"/>
  <c r="B2832" i="7" a="1"/>
  <c r="B2832" i="7" s="1"/>
  <c r="B2857" i="7" a="1"/>
  <c r="B2857" i="7" s="1"/>
  <c r="B2861" i="7" a="1"/>
  <c r="B2861" i="7" s="1"/>
  <c r="A2861" i="7"/>
  <c r="A2880" i="7"/>
  <c r="A2886" i="7"/>
  <c r="B2894" i="7" a="1"/>
  <c r="B2894" i="7" s="1"/>
  <c r="B2906" i="7" a="1"/>
  <c r="B2906" i="7" s="1"/>
  <c r="B2923" i="7" a="1"/>
  <c r="B2923" i="7" s="1"/>
  <c r="B2936" i="7" a="1"/>
  <c r="B2936" i="7" s="1"/>
  <c r="A2945" i="7"/>
  <c r="A2953" i="7"/>
  <c r="B3010" i="7" a="1"/>
  <c r="B3010" i="7" s="1"/>
  <c r="B3061" i="7" a="1"/>
  <c r="B3061" i="7" s="1"/>
  <c r="B3099" i="7" a="1"/>
  <c r="B3099" i="7" s="1"/>
  <c r="A2698" i="7"/>
  <c r="B2715" i="7" a="1"/>
  <c r="B2715" i="7" s="1"/>
  <c r="B2729" i="7" a="1"/>
  <c r="B2729" i="7" s="1"/>
  <c r="A2752" i="7"/>
  <c r="A2768" i="7"/>
  <c r="A2784" i="7"/>
  <c r="A2799" i="7"/>
  <c r="B2809" i="7" a="1"/>
  <c r="B2809" i="7" s="1"/>
  <c r="B2813" i="7" a="1"/>
  <c r="B2813" i="7" s="1"/>
  <c r="A2813" i="7"/>
  <c r="B2818" i="7" a="1"/>
  <c r="B2818" i="7" s="1"/>
  <c r="B2824" i="7" a="1"/>
  <c r="B2824" i="7" s="1"/>
  <c r="A2846" i="7"/>
  <c r="B2862" i="7" a="1"/>
  <c r="B2862" i="7" s="1"/>
  <c r="B2869" i="7" a="1"/>
  <c r="B2869" i="7" s="1"/>
  <c r="A2887" i="7"/>
  <c r="A2889" i="7"/>
  <c r="A2907" i="7"/>
  <c r="B2918" i="7" a="1"/>
  <c r="B2918" i="7" s="1"/>
  <c r="A2918" i="7"/>
  <c r="B2933" i="7" a="1"/>
  <c r="B2933" i="7" s="1"/>
  <c r="A2942" i="7"/>
  <c r="B2945" i="7" a="1"/>
  <c r="B2945" i="7" s="1"/>
  <c r="A2947" i="7"/>
  <c r="B2954" i="7" a="1"/>
  <c r="B2954" i="7" s="1"/>
  <c r="B3067" i="7" a="1"/>
  <c r="B3067" i="7" s="1"/>
  <c r="A2707" i="7"/>
  <c r="A2790" i="7"/>
  <c r="B2814" i="7" a="1"/>
  <c r="B2814" i="7" s="1"/>
  <c r="B2835" i="7" a="1"/>
  <c r="B2835" i="7" s="1"/>
  <c r="B2844" i="7" a="1"/>
  <c r="B2844" i="7" s="1"/>
  <c r="B2864" i="7" a="1"/>
  <c r="B2864" i="7" s="1"/>
  <c r="B2890" i="7" a="1"/>
  <c r="B2890" i="7" s="1"/>
  <c r="B2902" i="7" a="1"/>
  <c r="B2902" i="7" s="1"/>
  <c r="B2928" i="7" a="1"/>
  <c r="B2928" i="7" s="1"/>
  <c r="B2924" i="7" a="1"/>
  <c r="B2924" i="7" s="1"/>
  <c r="B2977" i="7" a="1"/>
  <c r="B2977" i="7" s="1"/>
  <c r="B2986" i="7" a="1"/>
  <c r="B2986" i="7" s="1"/>
  <c r="A2986" i="7"/>
  <c r="B2992" i="7" a="1"/>
  <c r="B2992" i="7" s="1"/>
  <c r="B3027" i="7" a="1"/>
  <c r="B3027" i="7" s="1"/>
  <c r="A3027" i="7"/>
  <c r="A3054" i="7"/>
  <c r="A2805" i="7"/>
  <c r="A2853" i="7"/>
  <c r="A2878" i="7"/>
  <c r="A2915" i="7"/>
  <c r="B2969" i="7" a="1"/>
  <c r="B2969" i="7" s="1"/>
  <c r="B3002" i="7" a="1"/>
  <c r="B3002" i="7" s="1"/>
  <c r="B3007" i="7" a="1"/>
  <c r="B3007" i="7" s="1"/>
  <c r="A3012" i="7"/>
  <c r="B3022" i="7" a="1"/>
  <c r="B3022" i="7" s="1"/>
  <c r="B3042" i="7" a="1"/>
  <c r="B3042" i="7" s="1"/>
  <c r="A2782" i="7"/>
  <c r="B2801" i="7" a="1"/>
  <c r="B2801" i="7" s="1"/>
  <c r="B2806" i="7" a="1"/>
  <c r="B2806" i="7" s="1"/>
  <c r="B2816" i="7" a="1"/>
  <c r="B2816" i="7" s="1"/>
  <c r="B2821" i="7" a="1"/>
  <c r="B2821" i="7" s="1"/>
  <c r="B2854" i="7" a="1"/>
  <c r="B2854" i="7" s="1"/>
  <c r="B2856" i="7" a="1"/>
  <c r="B2856" i="7" s="1"/>
  <c r="A2856" i="7"/>
  <c r="B2867" i="7" a="1"/>
  <c r="B2867" i="7" s="1"/>
  <c r="A2883" i="7"/>
  <c r="B2895" i="7" a="1"/>
  <c r="B2895" i="7" s="1"/>
  <c r="A2895" i="7"/>
  <c r="B2926" i="7" a="1"/>
  <c r="B2926" i="7" s="1"/>
  <c r="B2961" i="7" a="1"/>
  <c r="B2961" i="7" s="1"/>
  <c r="A2961" i="7"/>
  <c r="A2967" i="7"/>
  <c r="B2968" i="7" a="1"/>
  <c r="B2968" i="7" s="1"/>
  <c r="A2971" i="7"/>
  <c r="B2978" i="7" a="1"/>
  <c r="B2978" i="7" s="1"/>
  <c r="A2978" i="7"/>
  <c r="B2737" i="7" a="1"/>
  <c r="B2737" i="7" s="1"/>
  <c r="A2743" i="7"/>
  <c r="A2751" i="7"/>
  <c r="A2758" i="7"/>
  <c r="A2767" i="7"/>
  <c r="A2774" i="7"/>
  <c r="A2783" i="7"/>
  <c r="B2793" i="7" a="1"/>
  <c r="B2793" i="7" s="1"/>
  <c r="B2797" i="7" a="1"/>
  <c r="B2797" i="7" s="1"/>
  <c r="A2797" i="7"/>
  <c r="B2808" i="7" a="1"/>
  <c r="B2808" i="7" s="1"/>
  <c r="A2832" i="7"/>
  <c r="A2838" i="7"/>
  <c r="A2843" i="7"/>
  <c r="B2849" i="7" a="1"/>
  <c r="B2849" i="7" s="1"/>
  <c r="A2868" i="7"/>
  <c r="B2879" i="7" a="1"/>
  <c r="B2879" i="7" s="1"/>
  <c r="A2885" i="7"/>
  <c r="B2898" i="7" a="1"/>
  <c r="B2898" i="7" s="1"/>
  <c r="B2934" i="7" a="1"/>
  <c r="B2934" i="7" s="1"/>
  <c r="A2940" i="7"/>
  <c r="A2949" i="7"/>
  <c r="B2949" i="7" a="1"/>
  <c r="B2949" i="7" s="1"/>
  <c r="A2955" i="7"/>
  <c r="B2983" i="7" a="1"/>
  <c r="B2983" i="7" s="1"/>
  <c r="A2983" i="7"/>
  <c r="B2984" i="7" a="1"/>
  <c r="B2984" i="7" s="1"/>
  <c r="B3034" i="7" a="1"/>
  <c r="B3034" i="7" s="1"/>
  <c r="A3034" i="7"/>
  <c r="B3111" i="7" a="1"/>
  <c r="B3111" i="7" s="1"/>
  <c r="A2723" i="7"/>
  <c r="B2798" i="7" a="1"/>
  <c r="B2798" i="7" s="1"/>
  <c r="B2886" i="7" a="1"/>
  <c r="B2886" i="7" s="1"/>
  <c r="B2888" i="7" a="1"/>
  <c r="B2888" i="7" s="1"/>
  <c r="A2888" i="7"/>
  <c r="B2922" i="7" a="1"/>
  <c r="B2922" i="7" s="1"/>
  <c r="B2941" i="7" a="1"/>
  <c r="B2941" i="7" s="1"/>
  <c r="B2943" i="7" a="1"/>
  <c r="B2943" i="7" s="1"/>
  <c r="A2946" i="7"/>
  <c r="B2950" i="7" a="1"/>
  <c r="B2950" i="7" s="1"/>
  <c r="B2956" i="7" a="1"/>
  <c r="B2956" i="7" s="1"/>
  <c r="B2957" i="7" a="1"/>
  <c r="B2957" i="7" s="1"/>
  <c r="A2991" i="7"/>
  <c r="B2998" i="7" a="1"/>
  <c r="B2998" i="7" s="1"/>
  <c r="B2841" i="7" a="1"/>
  <c r="B2841" i="7" s="1"/>
  <c r="B2845" i="7" a="1"/>
  <c r="B2845" i="7" s="1"/>
  <c r="A2845" i="7"/>
  <c r="A2870" i="7"/>
  <c r="B2881" i="7" a="1"/>
  <c r="B2881" i="7" s="1"/>
  <c r="B2889" i="7" a="1"/>
  <c r="B2889" i="7" s="1"/>
  <c r="B2899" i="7" a="1"/>
  <c r="B2899" i="7" s="1"/>
  <c r="A2901" i="7"/>
  <c r="B2901" i="7" a="1"/>
  <c r="B2901" i="7" s="1"/>
  <c r="B2947" i="7" a="1"/>
  <c r="B2947" i="7" s="1"/>
  <c r="B2953" i="7" a="1"/>
  <c r="B2953" i="7" s="1"/>
  <c r="B3019" i="7" a="1"/>
  <c r="B3019" i="7" s="1"/>
  <c r="A3019" i="7"/>
  <c r="B3020" i="7" a="1"/>
  <c r="B3020" i="7" s="1"/>
  <c r="B3118" i="7" a="1"/>
  <c r="B3118" i="7" s="1"/>
  <c r="B3131" i="7" a="1"/>
  <c r="B3131" i="7" s="1"/>
  <c r="B2777" i="7" a="1"/>
  <c r="B2777" i="7" s="1"/>
  <c r="B2785" i="7" a="1"/>
  <c r="B2785" i="7" s="1"/>
  <c r="B2800" i="7" a="1"/>
  <c r="B2800" i="7" s="1"/>
  <c r="B2805" i="7" a="1"/>
  <c r="B2805" i="7" s="1"/>
  <c r="B2828" i="7" a="1"/>
  <c r="B2828" i="7" s="1"/>
  <c r="A2830" i="7"/>
  <c r="B2846" i="7" a="1"/>
  <c r="B2846" i="7" s="1"/>
  <c r="B2853" i="7" a="1"/>
  <c r="B2853" i="7" s="1"/>
  <c r="A2871" i="7"/>
  <c r="B2882" i="7" a="1"/>
  <c r="B2882" i="7" s="1"/>
  <c r="B2891" i="7" a="1"/>
  <c r="B2891" i="7" s="1"/>
  <c r="A2908" i="7"/>
  <c r="B2911" i="7" a="1"/>
  <c r="B2911" i="7" s="1"/>
  <c r="B2925" i="7" a="1"/>
  <c r="B2925" i="7" s="1"/>
  <c r="A2928" i="7"/>
  <c r="B3026" i="7" a="1"/>
  <c r="B3026" i="7" s="1"/>
  <c r="B2769" i="7" a="1"/>
  <c r="B2769" i="7" s="1"/>
  <c r="B2781" i="7" a="1"/>
  <c r="B2781" i="7" s="1"/>
  <c r="A2781" i="7"/>
  <c r="B2792" i="7" a="1"/>
  <c r="B2792" i="7" s="1"/>
  <c r="B2842" i="7" a="1"/>
  <c r="B2842" i="7" s="1"/>
  <c r="B2848" i="7" a="1"/>
  <c r="B2848" i="7" s="1"/>
  <c r="B2873" i="7" a="1"/>
  <c r="B2873" i="7" s="1"/>
  <c r="B2877" i="7" a="1"/>
  <c r="B2877" i="7" s="1"/>
  <c r="A2877" i="7"/>
  <c r="B2892" i="7" a="1"/>
  <c r="B2892" i="7" s="1"/>
  <c r="B2897" i="7" a="1"/>
  <c r="B2897" i="7" s="1"/>
  <c r="A2897" i="7"/>
  <c r="B2914" i="7" a="1"/>
  <c r="B2914" i="7" s="1"/>
  <c r="A2914" i="7"/>
  <c r="B2966" i="7" a="1"/>
  <c r="B2966" i="7" s="1"/>
  <c r="A2972" i="7"/>
  <c r="A2996" i="7"/>
  <c r="B3011" i="7" a="1"/>
  <c r="B3011" i="7" s="1"/>
  <c r="A3011" i="7"/>
  <c r="B3004" i="7" a="1"/>
  <c r="B3004" i="7" s="1"/>
  <c r="B3012" i="7" a="1"/>
  <c r="B3012" i="7" s="1"/>
  <c r="B3134" i="7" a="1"/>
  <c r="B3134" i="7" s="1"/>
  <c r="B3127" i="7" a="1"/>
  <c r="B3127" i="7" s="1"/>
  <c r="B3152" i="7" a="1"/>
  <c r="B3152" i="7" s="1"/>
  <c r="B2975" i="7" a="1"/>
  <c r="B2975" i="7" s="1"/>
  <c r="A3000" i="7"/>
  <c r="B3021" i="7" a="1"/>
  <c r="B3021" i="7" s="1"/>
  <c r="B3051" i="7" a="1"/>
  <c r="B3051" i="7" s="1"/>
  <c r="B3097" i="7" a="1"/>
  <c r="B3097" i="7" s="1"/>
  <c r="B3132" i="7" a="1"/>
  <c r="B3132" i="7" s="1"/>
  <c r="B3155" i="7" a="1"/>
  <c r="B3155" i="7" s="1"/>
  <c r="A3155" i="7"/>
  <c r="B3203" i="7" a="1"/>
  <c r="B3203" i="7" s="1"/>
  <c r="B3194" i="7" a="1"/>
  <c r="B3194" i="7" s="1"/>
  <c r="B3202" i="7" a="1"/>
  <c r="B3202" i="7" s="1"/>
  <c r="A3202" i="7"/>
  <c r="B3199" i="7" a="1"/>
  <c r="B3199" i="7" s="1"/>
  <c r="A3225" i="7"/>
  <c r="B3399" i="7" a="1"/>
  <c r="B3399" i="7" s="1"/>
  <c r="B3370" i="7" a="1"/>
  <c r="B3370" i="7" s="1"/>
  <c r="B3085" i="7" a="1"/>
  <c r="B3085" i="7" s="1"/>
  <c r="B3104" i="7" a="1"/>
  <c r="B3104" i="7" s="1"/>
  <c r="B3120" i="7" a="1"/>
  <c r="B3120" i="7" s="1"/>
  <c r="B3123" i="7" a="1"/>
  <c r="B3123" i="7" s="1"/>
  <c r="B3124" i="7" a="1"/>
  <c r="B3124" i="7" s="1"/>
  <c r="B3136" i="7" a="1"/>
  <c r="B3136" i="7" s="1"/>
  <c r="B3147" i="7" a="1"/>
  <c r="B3147" i="7" s="1"/>
  <c r="B3161" i="7" a="1"/>
  <c r="B3161" i="7" s="1"/>
  <c r="B3162" i="7" a="1"/>
  <c r="B3162" i="7" s="1"/>
  <c r="A3167" i="7"/>
  <c r="B3170" i="7" a="1"/>
  <c r="B3170" i="7" s="1"/>
  <c r="B3207" i="7" a="1"/>
  <c r="B3207" i="7" s="1"/>
  <c r="B2932" i="7" a="1"/>
  <c r="B2932" i="7" s="1"/>
  <c r="A2932" i="7"/>
  <c r="B2979" i="7" a="1"/>
  <c r="B2979" i="7" s="1"/>
  <c r="B3001" i="7" a="1"/>
  <c r="B3001" i="7" s="1"/>
  <c r="B3009" i="7" a="1"/>
  <c r="B3009" i="7" s="1"/>
  <c r="B3013" i="7" a="1"/>
  <c r="B3013" i="7" s="1"/>
  <c r="A3046" i="7"/>
  <c r="B3050" i="7" a="1"/>
  <c r="B3050" i="7" s="1"/>
  <c r="B3049" i="7" a="1"/>
  <c r="B3049" i="7" s="1"/>
  <c r="A3071" i="7"/>
  <c r="A3080" i="7"/>
  <c r="B3080" i="7" a="1"/>
  <c r="B3080" i="7" s="1"/>
  <c r="B3107" i="7" a="1"/>
  <c r="B3107" i="7" s="1"/>
  <c r="A3107" i="7"/>
  <c r="A3191" i="7"/>
  <c r="B3191" i="7" a="1"/>
  <c r="B3191" i="7" s="1"/>
  <c r="B3237" i="7" a="1"/>
  <c r="B3237" i="7" s="1"/>
  <c r="A3237" i="7"/>
  <c r="B3232" i="7" a="1"/>
  <c r="B3232" i="7" s="1"/>
  <c r="B3236" i="7" a="1"/>
  <c r="B3236" i="7" s="1"/>
  <c r="B3238" i="7" a="1"/>
  <c r="B3238" i="7" s="1"/>
  <c r="B3071" i="7" a="1"/>
  <c r="B3071" i="7" s="1"/>
  <c r="B3078" i="7" a="1"/>
  <c r="B3078" i="7" s="1"/>
  <c r="B3081" i="7" a="1"/>
  <c r="B3081" i="7" s="1"/>
  <c r="B3088" i="7" a="1"/>
  <c r="B3088" i="7" s="1"/>
  <c r="B3090" i="7" a="1"/>
  <c r="B3090" i="7" s="1"/>
  <c r="A3090" i="7"/>
  <c r="B3114" i="7" a="1"/>
  <c r="B3114" i="7" s="1"/>
  <c r="A3143" i="7"/>
  <c r="B3141" i="7" a="1"/>
  <c r="B3141" i="7" s="1"/>
  <c r="B3142" i="7" a="1"/>
  <c r="B3142" i="7" s="1"/>
  <c r="B3165" i="7" a="1"/>
  <c r="B3165" i="7" s="1"/>
  <c r="A3175" i="7"/>
  <c r="B3175" i="7" a="1"/>
  <c r="B3175" i="7" s="1"/>
  <c r="B3188" i="7" a="1"/>
  <c r="B3188" i="7" s="1"/>
  <c r="B3229" i="7" a="1"/>
  <c r="B3229" i="7" s="1"/>
  <c r="A3244" i="7"/>
  <c r="A3256" i="7"/>
  <c r="B3346" i="7" a="1"/>
  <c r="B3346" i="7" s="1"/>
  <c r="B2927" i="7" a="1"/>
  <c r="B2927" i="7" s="1"/>
  <c r="B2944" i="7" a="1"/>
  <c r="B2944" i="7" s="1"/>
  <c r="B2963" i="7" a="1"/>
  <c r="B2963" i="7" s="1"/>
  <c r="B2988" i="7" a="1"/>
  <c r="B2988" i="7" s="1"/>
  <c r="A3030" i="7"/>
  <c r="B3038" i="7" a="1"/>
  <c r="B3038" i="7" s="1"/>
  <c r="B3073" i="7" a="1"/>
  <c r="B3073" i="7" s="1"/>
  <c r="A3073" i="7"/>
  <c r="A3110" i="7"/>
  <c r="A3128" i="7"/>
  <c r="B3128" i="7" a="1"/>
  <c r="B3128" i="7" s="1"/>
  <c r="B3125" i="7" a="1"/>
  <c r="B3125" i="7" s="1"/>
  <c r="B3137" i="7" a="1"/>
  <c r="B3137" i="7" s="1"/>
  <c r="A3137" i="7"/>
  <c r="B3140" i="7" a="1"/>
  <c r="B3140" i="7" s="1"/>
  <c r="A3153" i="7"/>
  <c r="B3172" i="7" a="1"/>
  <c r="B3172" i="7" s="1"/>
  <c r="A3172" i="7"/>
  <c r="B3189" i="7" a="1"/>
  <c r="B3189" i="7" s="1"/>
  <c r="B3016" i="7" a="1"/>
  <c r="B3016" i="7" s="1"/>
  <c r="B3056" i="7" a="1"/>
  <c r="B3056" i="7" s="1"/>
  <c r="B3059" i="7" a="1"/>
  <c r="B3059" i="7" s="1"/>
  <c r="A3093" i="7"/>
  <c r="B3096" i="7" a="1"/>
  <c r="B3096" i="7" s="1"/>
  <c r="B3101" i="7" a="1"/>
  <c r="B3101" i="7" s="1"/>
  <c r="B3173" i="7" a="1"/>
  <c r="B3173" i="7" s="1"/>
  <c r="B3197" i="7" a="1"/>
  <c r="B3197" i="7" s="1"/>
  <c r="B2990" i="7" a="1"/>
  <c r="B2990" i="7" s="1"/>
  <c r="B3008" i="7" a="1"/>
  <c r="B3008" i="7" s="1"/>
  <c r="B3031" i="7" a="1"/>
  <c r="B3031" i="7" s="1"/>
  <c r="B3060" i="7" a="1"/>
  <c r="B3060" i="7" s="1"/>
  <c r="B3084" i="7" a="1"/>
  <c r="B3084" i="7" s="1"/>
  <c r="B3094" i="7" a="1"/>
  <c r="B3094" i="7" s="1"/>
  <c r="A3097" i="7"/>
  <c r="B3119" i="7" a="1"/>
  <c r="B3119" i="7" s="1"/>
  <c r="A3119" i="7"/>
  <c r="B3135" i="7" a="1"/>
  <c r="B3135" i="7" s="1"/>
  <c r="B3145" i="7" a="1"/>
  <c r="B3145" i="7" s="1"/>
  <c r="A3145" i="7"/>
  <c r="B3146" i="7" a="1"/>
  <c r="B3146" i="7" s="1"/>
  <c r="B3160" i="7" a="1"/>
  <c r="B3160" i="7" s="1"/>
  <c r="A3185" i="7"/>
  <c r="B3220" i="7" a="1"/>
  <c r="B3220" i="7" s="1"/>
  <c r="B3299" i="7" a="1"/>
  <c r="B3299" i="7" s="1"/>
  <c r="B3348" i="7" a="1"/>
  <c r="B3348" i="7" s="1"/>
  <c r="A2905" i="7"/>
  <c r="A2969" i="7"/>
  <c r="A2979" i="7"/>
  <c r="B3000" i="7" a="1"/>
  <c r="B3000" i="7" s="1"/>
  <c r="B3046" i="7" a="1"/>
  <c r="B3046" i="7" s="1"/>
  <c r="A3048" i="7"/>
  <c r="B3048" i="7" a="1"/>
  <c r="B3048" i="7" s="1"/>
  <c r="B3065" i="7" a="1"/>
  <c r="B3065" i="7" s="1"/>
  <c r="A3065" i="7"/>
  <c r="B3066" i="7" a="1"/>
  <c r="B3066" i="7" s="1"/>
  <c r="A3087" i="7"/>
  <c r="A3104" i="7"/>
  <c r="B3106" i="7" a="1"/>
  <c r="B3106" i="7" s="1"/>
  <c r="A3120" i="7"/>
  <c r="A3123" i="7"/>
  <c r="B3149" i="7" a="1"/>
  <c r="B3149" i="7" s="1"/>
  <c r="B3154" i="7" a="1"/>
  <c r="B3154" i="7" s="1"/>
  <c r="A3154" i="7"/>
  <c r="A3161" i="7"/>
  <c r="A3170" i="7"/>
  <c r="B2960" i="7" a="1"/>
  <c r="B2960" i="7" s="1"/>
  <c r="B2991" i="7" a="1"/>
  <c r="B2991" i="7" s="1"/>
  <c r="B3053" i="7" a="1"/>
  <c r="B3053" i="7" s="1"/>
  <c r="B3063" i="7" a="1"/>
  <c r="B3063" i="7" s="1"/>
  <c r="B3070" i="7" a="1"/>
  <c r="B3070" i="7" s="1"/>
  <c r="A3079" i="7"/>
  <c r="B3087" i="7" a="1"/>
  <c r="B3087" i="7" s="1"/>
  <c r="B3089" i="7" a="1"/>
  <c r="B3089" i="7" s="1"/>
  <c r="A3109" i="7"/>
  <c r="A3112" i="7"/>
  <c r="B3112" i="7" a="1"/>
  <c r="B3112" i="7" s="1"/>
  <c r="A3157" i="7"/>
  <c r="B3164" i="7" a="1"/>
  <c r="B3164" i="7" s="1"/>
  <c r="B3167" i="7" a="1"/>
  <c r="B3167" i="7" s="1"/>
  <c r="A3182" i="7"/>
  <c r="A2917" i="7"/>
  <c r="B2970" i="7" a="1"/>
  <c r="B2970" i="7" s="1"/>
  <c r="B2981" i="7" a="1"/>
  <c r="B2981" i="7" s="1"/>
  <c r="B2985" i="7" a="1"/>
  <c r="B2985" i="7" s="1"/>
  <c r="A3025" i="7"/>
  <c r="B3029" i="7" a="1"/>
  <c r="B3029" i="7" s="1"/>
  <c r="A3029" i="7"/>
  <c r="B3075" i="7" a="1"/>
  <c r="B3075" i="7" s="1"/>
  <c r="B3076" i="7" a="1"/>
  <c r="B3076" i="7" s="1"/>
  <c r="B3083" i="7" a="1"/>
  <c r="B3083" i="7" s="1"/>
  <c r="B3092" i="7" a="1"/>
  <c r="B3092" i="7" s="1"/>
  <c r="B3110" i="7" a="1"/>
  <c r="B3110" i="7" s="1"/>
  <c r="B3143" i="7" a="1"/>
  <c r="B3143" i="7" s="1"/>
  <c r="B3187" i="7" a="1"/>
  <c r="B3187" i="7" s="1"/>
  <c r="B3178" i="7" a="1"/>
  <c r="B3178" i="7" s="1"/>
  <c r="A3187" i="7"/>
  <c r="B3181" i="7" a="1"/>
  <c r="B3181" i="7" s="1"/>
  <c r="B3217" i="7" a="1"/>
  <c r="B3217" i="7" s="1"/>
  <c r="B2900" i="7" a="1"/>
  <c r="B2900" i="7" s="1"/>
  <c r="A2900" i="7"/>
  <c r="A2927" i="7"/>
  <c r="B2964" i="7" a="1"/>
  <c r="B2964" i="7" s="1"/>
  <c r="A2964" i="7"/>
  <c r="A2999" i="7"/>
  <c r="B3003" i="7" a="1"/>
  <c r="B3003" i="7" s="1"/>
  <c r="A3026" i="7"/>
  <c r="B3030" i="7" a="1"/>
  <c r="B3030" i="7" s="1"/>
  <c r="A3056" i="7"/>
  <c r="B3058" i="7" a="1"/>
  <c r="B3058" i="7" s="1"/>
  <c r="B3093" i="7" a="1"/>
  <c r="B3093" i="7" s="1"/>
  <c r="B3100" i="7" a="1"/>
  <c r="B3100" i="7" s="1"/>
  <c r="B3171" i="7" a="1"/>
  <c r="B3171" i="7" s="1"/>
  <c r="A3171" i="7"/>
  <c r="B3284" i="7" a="1"/>
  <c r="B3284" i="7" s="1"/>
  <c r="A2921" i="7"/>
  <c r="B2999" i="7" a="1"/>
  <c r="B2999" i="7" s="1"/>
  <c r="A3022" i="7"/>
  <c r="B3040" i="7" a="1"/>
  <c r="B3040" i="7" s="1"/>
  <c r="A3045" i="7"/>
  <c r="A3059" i="7"/>
  <c r="A3095" i="7"/>
  <c r="A3103" i="7"/>
  <c r="B3121" i="7" a="1"/>
  <c r="B3121" i="7" s="1"/>
  <c r="A3121" i="7"/>
  <c r="A3136" i="7"/>
  <c r="B3168" i="7" a="1"/>
  <c r="B3168" i="7" s="1"/>
  <c r="A3192" i="7"/>
  <c r="B3192" i="7" a="1"/>
  <c r="B3192" i="7" s="1"/>
  <c r="B3193" i="7" a="1"/>
  <c r="B3193" i="7" s="1"/>
  <c r="B3214" i="7" a="1"/>
  <c r="B3214" i="7" s="1"/>
  <c r="B3249" i="7" a="1"/>
  <c r="B3249" i="7" s="1"/>
  <c r="B2912" i="7" a="1"/>
  <c r="B2912" i="7" s="1"/>
  <c r="B2959" i="7" a="1"/>
  <c r="B2959" i="7" s="1"/>
  <c r="B2976" i="7" a="1"/>
  <c r="B2976" i="7" s="1"/>
  <c r="A3002" i="7"/>
  <c r="A3018" i="7"/>
  <c r="A3032" i="7"/>
  <c r="B3045" i="7" a="1"/>
  <c r="B3045" i="7" s="1"/>
  <c r="B3103" i="7" a="1"/>
  <c r="B3103" i="7" s="1"/>
  <c r="B3116" i="7" a="1"/>
  <c r="B3116" i="7" s="1"/>
  <c r="B3115" i="7" a="1"/>
  <c r="B3115" i="7" s="1"/>
  <c r="B3156" i="7" a="1"/>
  <c r="B3156" i="7" s="1"/>
  <c r="A3159" i="7"/>
  <c r="B3159" i="7" a="1"/>
  <c r="B3159" i="7" s="1"/>
  <c r="A3176" i="7"/>
  <c r="B3176" i="7" a="1"/>
  <c r="B3176" i="7" s="1"/>
  <c r="B3182" i="7" a="1"/>
  <c r="B3182" i="7" s="1"/>
  <c r="B2980" i="7" a="1"/>
  <c r="B2980" i="7" s="1"/>
  <c r="A2990" i="7"/>
  <c r="B3018" i="7" a="1"/>
  <c r="B3018" i="7" s="1"/>
  <c r="A3033" i="7"/>
  <c r="A3047" i="7"/>
  <c r="B3052" i="7" a="1"/>
  <c r="B3052" i="7" s="1"/>
  <c r="B3062" i="7" a="1"/>
  <c r="B3062" i="7" s="1"/>
  <c r="A3064" i="7"/>
  <c r="A3081" i="7"/>
  <c r="B3082" i="7" a="1"/>
  <c r="B3082" i="7" s="1"/>
  <c r="B3086" i="7" a="1"/>
  <c r="B3086" i="7" s="1"/>
  <c r="B3091" i="7" a="1"/>
  <c r="B3091" i="7" s="1"/>
  <c r="A3091" i="7"/>
  <c r="B3108" i="7" a="1"/>
  <c r="B3108" i="7" s="1"/>
  <c r="A3108" i="7"/>
  <c r="B3129" i="7" a="1"/>
  <c r="B3129" i="7" s="1"/>
  <c r="A3129" i="7"/>
  <c r="B3130" i="7" a="1"/>
  <c r="B3130" i="7" s="1"/>
  <c r="B3138" i="7" a="1"/>
  <c r="B3138" i="7" s="1"/>
  <c r="A3138" i="7"/>
  <c r="A3144" i="7"/>
  <c r="B3144" i="7" a="1"/>
  <c r="B3144" i="7" s="1"/>
  <c r="B3157" i="7" a="1"/>
  <c r="B3157" i="7" s="1"/>
  <c r="B3166" i="7" a="1"/>
  <c r="B3166" i="7" s="1"/>
  <c r="B3201" i="7" a="1"/>
  <c r="B3201" i="7" s="1"/>
  <c r="B3209" i="7" a="1"/>
  <c r="B3209" i="7" s="1"/>
  <c r="B3006" i="7" a="1"/>
  <c r="B3006" i="7" s="1"/>
  <c r="A3010" i="7"/>
  <c r="B3024" i="7" a="1"/>
  <c r="B3024" i="7" s="1"/>
  <c r="A3024" i="7"/>
  <c r="B3074" i="7" a="1"/>
  <c r="B3074" i="7" s="1"/>
  <c r="A3074" i="7"/>
  <c r="B3079" i="7" a="1"/>
  <c r="B3079" i="7" s="1"/>
  <c r="B3109" i="7" a="1"/>
  <c r="B3109" i="7" s="1"/>
  <c r="B3151" i="7" a="1"/>
  <c r="B3151" i="7" s="1"/>
  <c r="B3153" i="7" a="1"/>
  <c r="B3153" i="7" s="1"/>
  <c r="B3177" i="7" a="1"/>
  <c r="B3177" i="7" s="1"/>
  <c r="B3179" i="7" a="1"/>
  <c r="B3179" i="7" s="1"/>
  <c r="A3189" i="7"/>
  <c r="B3289" i="7" a="1"/>
  <c r="B3289" i="7" s="1"/>
  <c r="B2917" i="7" a="1"/>
  <c r="B2917" i="7" s="1"/>
  <c r="A2937" i="7"/>
  <c r="A2984" i="7"/>
  <c r="A3016" i="7"/>
  <c r="B3025" i="7" a="1"/>
  <c r="B3025" i="7" s="1"/>
  <c r="B3035" i="7" a="1"/>
  <c r="B3035" i="7" s="1"/>
  <c r="B3039" i="7" a="1"/>
  <c r="B3039" i="7" s="1"/>
  <c r="B3057" i="7" a="1"/>
  <c r="B3057" i="7" s="1"/>
  <c r="A3057" i="7"/>
  <c r="A3075" i="7"/>
  <c r="B3102" i="7" a="1"/>
  <c r="B3102" i="7" s="1"/>
  <c r="A3173" i="7"/>
  <c r="B3196" i="7" a="1"/>
  <c r="B3196" i="7" s="1"/>
  <c r="B3204" i="7" a="1"/>
  <c r="B3204" i="7" s="1"/>
  <c r="A3206" i="7"/>
  <c r="B3243" i="7" a="1"/>
  <c r="B3243" i="7" s="1"/>
  <c r="A3252" i="7"/>
  <c r="A3255" i="7"/>
  <c r="B3297" i="7" a="1"/>
  <c r="B3297" i="7" s="1"/>
  <c r="B3305" i="7" a="1"/>
  <c r="B3305" i="7" s="1"/>
  <c r="A3318" i="7"/>
  <c r="B3323" i="7" a="1"/>
  <c r="B3323" i="7" s="1"/>
  <c r="B3350" i="7" a="1"/>
  <c r="B3350" i="7" s="1"/>
  <c r="B3425" i="7" a="1"/>
  <c r="B3425" i="7" s="1"/>
  <c r="B3043" i="7" a="1"/>
  <c r="B3043" i="7" s="1"/>
  <c r="A3078" i="7"/>
  <c r="B3113" i="7" a="1"/>
  <c r="B3113" i="7" s="1"/>
  <c r="A3142" i="7"/>
  <c r="B3269" i="7" a="1"/>
  <c r="B3269" i="7" s="1"/>
  <c r="A3269" i="7"/>
  <c r="B3270" i="7" a="1"/>
  <c r="B3270" i="7" s="1"/>
  <c r="B3263" i="7" a="1"/>
  <c r="B3263" i="7" s="1"/>
  <c r="B3268" i="7" a="1"/>
  <c r="B3268" i="7" s="1"/>
  <c r="A3280" i="7"/>
  <c r="B3281" i="7" a="1"/>
  <c r="B3281" i="7" s="1"/>
  <c r="B3291" i="7" a="1"/>
  <c r="B3291" i="7" s="1"/>
  <c r="A3291" i="7"/>
  <c r="B3341" i="7" a="1"/>
  <c r="B3341" i="7" s="1"/>
  <c r="A3341" i="7"/>
  <c r="B3326" i="7" a="1"/>
  <c r="B3326" i="7" s="1"/>
  <c r="B3319" i="7" a="1"/>
  <c r="B3319" i="7" s="1"/>
  <c r="B3336" i="7" a="1"/>
  <c r="B3336" i="7" s="1"/>
  <c r="A3393" i="7"/>
  <c r="A3410" i="7"/>
  <c r="B3200" i="7" a="1"/>
  <c r="B3200" i="7" s="1"/>
  <c r="B3212" i="7" a="1"/>
  <c r="B3212" i="7" s="1"/>
  <c r="B3221" i="7" a="1"/>
  <c r="B3221" i="7" s="1"/>
  <c r="A3221" i="7"/>
  <c r="B3224" i="7" a="1"/>
  <c r="B3224" i="7" s="1"/>
  <c r="B3227" i="7" a="1"/>
  <c r="B3227" i="7" s="1"/>
  <c r="B3260" i="7" a="1"/>
  <c r="B3260" i="7" s="1"/>
  <c r="A3260" i="7"/>
  <c r="B3261" i="7" a="1"/>
  <c r="B3261" i="7" s="1"/>
  <c r="B3267" i="7" a="1"/>
  <c r="B3267" i="7" s="1"/>
  <c r="B3302" i="7" a="1"/>
  <c r="B3302" i="7" s="1"/>
  <c r="B3307" i="7" a="1"/>
  <c r="B3307" i="7" s="1"/>
  <c r="A3307" i="7"/>
  <c r="A3364" i="7"/>
  <c r="B3364" i="7" a="1"/>
  <c r="B3364" i="7" s="1"/>
  <c r="B3365" i="7" a="1"/>
  <c r="B3365" i="7" s="1"/>
  <c r="B3363" i="7" a="1"/>
  <c r="B3363" i="7" s="1"/>
  <c r="B3375" i="7" a="1"/>
  <c r="B3375" i="7" s="1"/>
  <c r="A3405" i="7"/>
  <c r="B3449" i="7" a="1"/>
  <c r="B3449" i="7" s="1"/>
  <c r="B3213" i="7" a="1"/>
  <c r="B3213" i="7" s="1"/>
  <c r="B3222" i="7" a="1"/>
  <c r="B3222" i="7" s="1"/>
  <c r="B3231" i="7" a="1"/>
  <c r="B3231" i="7" s="1"/>
  <c r="A3234" i="7"/>
  <c r="B3278" i="7" a="1"/>
  <c r="B3278" i="7" s="1"/>
  <c r="B3359" i="7" a="1"/>
  <c r="B3359" i="7" s="1"/>
  <c r="A3111" i="7"/>
  <c r="A3184" i="7"/>
  <c r="A3188" i="7"/>
  <c r="B3216" i="7" a="1"/>
  <c r="B3216" i="7" s="1"/>
  <c r="B3219" i="7" a="1"/>
  <c r="B3219" i="7" s="1"/>
  <c r="A3218" i="7"/>
  <c r="B3234" i="7" a="1"/>
  <c r="B3234" i="7" s="1"/>
  <c r="B3274" i="7" a="1"/>
  <c r="B3274" i="7" s="1"/>
  <c r="A3274" i="7"/>
  <c r="B3273" i="7" a="1"/>
  <c r="B3273" i="7" s="1"/>
  <c r="A3312" i="7"/>
  <c r="B3312" i="7" a="1"/>
  <c r="B3312" i="7" s="1"/>
  <c r="A3383" i="7"/>
  <c r="B3490" i="7" a="1"/>
  <c r="B3490" i="7" s="1"/>
  <c r="A3094" i="7"/>
  <c r="A3158" i="7"/>
  <c r="B3180" i="7" a="1"/>
  <c r="B3180" i="7" s="1"/>
  <c r="B3184" i="7" a="1"/>
  <c r="B3184" i="7" s="1"/>
  <c r="B3205" i="7" a="1"/>
  <c r="B3205" i="7" s="1"/>
  <c r="A3205" i="7"/>
  <c r="A3239" i="7"/>
  <c r="B3242" i="7" a="1"/>
  <c r="B3242" i="7" s="1"/>
  <c r="A3242" i="7"/>
  <c r="B3241" i="7" a="1"/>
  <c r="B3241" i="7" s="1"/>
  <c r="B3257" i="7" a="1"/>
  <c r="B3257" i="7" s="1"/>
  <c r="A3296" i="7"/>
  <c r="B3294" i="7" a="1"/>
  <c r="B3294" i="7" s="1"/>
  <c r="B3163" i="7" a="1"/>
  <c r="B3163" i="7" s="1"/>
  <c r="B3206" i="7" a="1"/>
  <c r="B3206" i="7" s="1"/>
  <c r="A3271" i="7"/>
  <c r="B3283" i="7" a="1"/>
  <c r="B3283" i="7" s="1"/>
  <c r="B3309" i="7" a="1"/>
  <c r="B3309" i="7" s="1"/>
  <c r="B3318" i="7" a="1"/>
  <c r="B3318" i="7" s="1"/>
  <c r="B3331" i="7" a="1"/>
  <c r="B3331" i="7" s="1"/>
  <c r="B3186" i="7" a="1"/>
  <c r="B3186" i="7" s="1"/>
  <c r="B3211" i="7" a="1"/>
  <c r="B3211" i="7" s="1"/>
  <c r="A3229" i="7"/>
  <c r="B3246" i="7" a="1"/>
  <c r="B3246" i="7" s="1"/>
  <c r="B3272" i="7" a="1"/>
  <c r="B3272" i="7" s="1"/>
  <c r="B3293" i="7" a="1"/>
  <c r="B3293" i="7" s="1"/>
  <c r="B3310" i="7" a="1"/>
  <c r="B3310" i="7" s="1"/>
  <c r="A3373" i="7"/>
  <c r="B3041" i="7" a="1"/>
  <c r="B3041" i="7" s="1"/>
  <c r="A3063" i="7"/>
  <c r="A3127" i="7"/>
  <c r="B3174" i="7" a="1"/>
  <c r="B3174" i="7" s="1"/>
  <c r="A3174" i="7"/>
  <c r="B3183" i="7" a="1"/>
  <c r="B3183" i="7" s="1"/>
  <c r="B3190" i="7" a="1"/>
  <c r="B3190" i="7" s="1"/>
  <c r="A3190" i="7"/>
  <c r="A3212" i="7"/>
  <c r="A3220" i="7"/>
  <c r="A3223" i="7"/>
  <c r="B3223" i="7" a="1"/>
  <c r="B3223" i="7" s="1"/>
  <c r="A3227" i="7"/>
  <c r="B3230" i="7" a="1"/>
  <c r="B3230" i="7" s="1"/>
  <c r="B3266" i="7" a="1"/>
  <c r="B3266" i="7" s="1"/>
  <c r="B3280" i="7" a="1"/>
  <c r="B3280" i="7" s="1"/>
  <c r="B3290" i="7" a="1"/>
  <c r="B3290" i="7" s="1"/>
  <c r="A3290" i="7"/>
  <c r="A3363" i="7"/>
  <c r="B3195" i="7" a="1"/>
  <c r="B3195" i="7" s="1"/>
  <c r="B3215" i="7" a="1"/>
  <c r="B3215" i="7" s="1"/>
  <c r="A3224" i="7"/>
  <c r="B3233" i="7" a="1"/>
  <c r="B3233" i="7" s="1"/>
  <c r="B3259" i="7" a="1"/>
  <c r="B3259" i="7" s="1"/>
  <c r="B3276" i="7" a="1"/>
  <c r="B3276" i="7" s="1"/>
  <c r="B3277" i="7" a="1"/>
  <c r="B3277" i="7" s="1"/>
  <c r="B3287" i="7" a="1"/>
  <c r="B3287" i="7" s="1"/>
  <c r="B3288" i="7" a="1"/>
  <c r="B3288" i="7" s="1"/>
  <c r="B3358" i="7" a="1"/>
  <c r="B3358" i="7" s="1"/>
  <c r="B3158" i="7" a="1"/>
  <c r="B3158" i="7" s="1"/>
  <c r="B3218" i="7" a="1"/>
  <c r="B3218" i="7" s="1"/>
  <c r="A3238" i="7"/>
  <c r="B3253" i="7" a="1"/>
  <c r="B3253" i="7" s="1"/>
  <c r="B3252" i="7" a="1"/>
  <c r="B3252" i="7" s="1"/>
  <c r="A3253" i="7"/>
  <c r="B3256" i="7" a="1"/>
  <c r="B3256" i="7" s="1"/>
  <c r="A3314" i="7"/>
  <c r="B3320" i="7" a="1"/>
  <c r="B3320" i="7" s="1"/>
  <c r="B3324" i="7" a="1"/>
  <c r="B3324" i="7" s="1"/>
  <c r="B3420" i="7" a="1"/>
  <c r="B3420" i="7" s="1"/>
  <c r="A3096" i="7"/>
  <c r="B3105" i="7" a="1"/>
  <c r="B3105" i="7" s="1"/>
  <c r="B3122" i="7" a="1"/>
  <c r="B3122" i="7" s="1"/>
  <c r="B3139" i="7" a="1"/>
  <c r="B3139" i="7" s="1"/>
  <c r="A3160" i="7"/>
  <c r="B3169" i="7" a="1"/>
  <c r="B3169" i="7" s="1"/>
  <c r="B3185" i="7" a="1"/>
  <c r="B3185" i="7" s="1"/>
  <c r="B3198" i="7" a="1"/>
  <c r="B3198" i="7" s="1"/>
  <c r="A3207" i="7"/>
  <c r="B3228" i="7" a="1"/>
  <c r="B3228" i="7" s="1"/>
  <c r="A3228" i="7"/>
  <c r="B3239" i="7" a="1"/>
  <c r="B3239" i="7" s="1"/>
  <c r="B3244" i="7" a="1"/>
  <c r="B3244" i="7" s="1"/>
  <c r="B3254" i="7" a="1"/>
  <c r="B3254" i="7" s="1"/>
  <c r="A3270" i="7"/>
  <c r="B3298" i="7" a="1"/>
  <c r="B3298" i="7" s="1"/>
  <c r="B3308" i="7" a="1"/>
  <c r="B3308" i="7" s="1"/>
  <c r="A3308" i="7"/>
  <c r="B3430" i="7" a="1"/>
  <c r="B3430" i="7" s="1"/>
  <c r="A3186" i="7"/>
  <c r="B3210" i="7" a="1"/>
  <c r="B3210" i="7" s="1"/>
  <c r="A3210" i="7"/>
  <c r="B3292" i="7" a="1"/>
  <c r="B3292" i="7" s="1"/>
  <c r="B3296" i="7" a="1"/>
  <c r="B3296" i="7" s="1"/>
  <c r="A3316" i="7"/>
  <c r="B3315" i="7" a="1"/>
  <c r="B3315" i="7" s="1"/>
  <c r="B3316" i="7" a="1"/>
  <c r="B3316" i="7" s="1"/>
  <c r="B3333" i="7" a="1"/>
  <c r="B3333" i="7" s="1"/>
  <c r="A3062" i="7"/>
  <c r="A3126" i="7"/>
  <c r="B3208" i="7" a="1"/>
  <c r="B3208" i="7" s="1"/>
  <c r="A3211" i="7"/>
  <c r="B3248" i="7" a="1"/>
  <c r="B3248" i="7" s="1"/>
  <c r="B3251" i="7" a="1"/>
  <c r="B3251" i="7" s="1"/>
  <c r="A3250" i="7"/>
  <c r="A3261" i="7"/>
  <c r="B3265" i="7" a="1"/>
  <c r="B3265" i="7" s="1"/>
  <c r="B3304" i="7" a="1"/>
  <c r="B3304" i="7" s="1"/>
  <c r="A3303" i="7"/>
  <c r="B3372" i="7" a="1"/>
  <c r="B3372" i="7" s="1"/>
  <c r="B3390" i="7" a="1"/>
  <c r="B3390" i="7" s="1"/>
  <c r="B3225" i="7" a="1"/>
  <c r="B3225" i="7" s="1"/>
  <c r="B3235" i="7" a="1"/>
  <c r="B3235" i="7" s="1"/>
  <c r="B3275" i="7" a="1"/>
  <c r="B3275" i="7" s="1"/>
  <c r="B3286" i="7" a="1"/>
  <c r="B3286" i="7" s="1"/>
  <c r="A3300" i="7"/>
  <c r="B3300" i="7" a="1"/>
  <c r="B3300" i="7" s="1"/>
  <c r="B3313" i="7" a="1"/>
  <c r="B3313" i="7" s="1"/>
  <c r="B3338" i="7" a="1"/>
  <c r="B3338" i="7" s="1"/>
  <c r="B3352" i="7" a="1"/>
  <c r="B3352" i="7" s="1"/>
  <c r="A3352" i="7"/>
  <c r="B3353" i="7" a="1"/>
  <c r="B3353" i="7" s="1"/>
  <c r="B3343" i="7" a="1"/>
  <c r="B3343" i="7" s="1"/>
  <c r="B3351" i="7" a="1"/>
  <c r="B3351" i="7" s="1"/>
  <c r="B3405" i="7" a="1"/>
  <c r="B3405" i="7" s="1"/>
  <c r="B3226" i="7" a="1"/>
  <c r="B3226" i="7" s="1"/>
  <c r="A3226" i="7"/>
  <c r="B3255" i="7" a="1"/>
  <c r="B3255" i="7" s="1"/>
  <c r="B3258" i="7" a="1"/>
  <c r="B3258" i="7" s="1"/>
  <c r="A3258" i="7"/>
  <c r="B3282" i="7" a="1"/>
  <c r="B3282" i="7" s="1"/>
  <c r="B3306" i="7" a="1"/>
  <c r="B3306" i="7" s="1"/>
  <c r="A3306" i="7"/>
  <c r="B3383" i="7" a="1"/>
  <c r="B3383" i="7" s="1"/>
  <c r="B3410" i="7" a="1"/>
  <c r="B3410" i="7" s="1"/>
  <c r="B3426" i="7" a="1"/>
  <c r="B3426" i="7" s="1"/>
  <c r="A3436" i="7"/>
  <c r="B3454" i="7" a="1"/>
  <c r="B3454" i="7" s="1"/>
  <c r="A3454" i="7"/>
  <c r="B3473" i="7" a="1"/>
  <c r="B3473" i="7" s="1"/>
  <c r="A3473" i="7"/>
  <c r="B3371" i="7" a="1"/>
  <c r="B3371" i="7" s="1"/>
  <c r="B3387" i="7" a="1"/>
  <c r="B3387" i="7" s="1"/>
  <c r="B3395" i="7" a="1"/>
  <c r="B3395" i="7" s="1"/>
  <c r="B3413" i="7" a="1"/>
  <c r="B3413" i="7" s="1"/>
  <c r="B3417" i="7" a="1"/>
  <c r="B3417" i="7" s="1"/>
  <c r="B3434" i="7" a="1"/>
  <c r="B3434" i="7" s="1"/>
  <c r="A3505" i="7"/>
  <c r="A3522" i="7"/>
  <c r="B3301" i="7" a="1"/>
  <c r="B3301" i="7" s="1"/>
  <c r="B3327" i="7" a="1"/>
  <c r="B3327" i="7" s="1"/>
  <c r="A3327" i="7"/>
  <c r="B3340" i="7" a="1"/>
  <c r="B3340" i="7" s="1"/>
  <c r="A3354" i="7"/>
  <c r="B3408" i="7" a="1"/>
  <c r="B3408" i="7" s="1"/>
  <c r="B3437" i="7" a="1"/>
  <c r="B3437" i="7" s="1"/>
  <c r="B3464" i="7" a="1"/>
  <c r="B3464" i="7" s="1"/>
  <c r="B3538" i="7" a="1"/>
  <c r="B3538" i="7" s="1"/>
  <c r="A3298" i="7"/>
  <c r="A3302" i="7"/>
  <c r="B3342" i="7" a="1"/>
  <c r="B3342" i="7" s="1"/>
  <c r="A3342" i="7"/>
  <c r="A3381" i="7"/>
  <c r="B3381" i="7" a="1"/>
  <c r="B3381" i="7" s="1"/>
  <c r="B3422" i="7" a="1"/>
  <c r="B3422" i="7" s="1"/>
  <c r="B3433" i="7" a="1"/>
  <c r="B3433" i="7" s="1"/>
  <c r="A3442" i="7"/>
  <c r="B3445" i="7" a="1"/>
  <c r="B3445" i="7" s="1"/>
  <c r="A3445" i="7"/>
  <c r="B3446" i="7" a="1"/>
  <c r="B3446" i="7" s="1"/>
  <c r="B3444" i="7" a="1"/>
  <c r="B3444" i="7" s="1"/>
  <c r="B3452" i="7" a="1"/>
  <c r="B3452" i="7" s="1"/>
  <c r="B3471" i="7" a="1"/>
  <c r="B3471" i="7" s="1"/>
  <c r="B3568" i="7" a="1"/>
  <c r="B3568" i="7" s="1"/>
  <c r="A3284" i="7"/>
  <c r="B3322" i="7" a="1"/>
  <c r="B3322" i="7" s="1"/>
  <c r="A3322" i="7"/>
  <c r="B3355" i="7" a="1"/>
  <c r="B3355" i="7" s="1"/>
  <c r="B3357" i="7" a="1"/>
  <c r="B3357" i="7" s="1"/>
  <c r="B3378" i="7" a="1"/>
  <c r="B3378" i="7" s="1"/>
  <c r="B3398" i="7" a="1"/>
  <c r="B3398" i="7" s="1"/>
  <c r="B3409" i="7" a="1"/>
  <c r="B3409" i="7" s="1"/>
  <c r="A3415" i="7"/>
  <c r="B3423" i="7" a="1"/>
  <c r="B3423" i="7" s="1"/>
  <c r="B3527" i="7" a="1"/>
  <c r="B3527" i="7" s="1"/>
  <c r="A3527" i="7"/>
  <c r="B3522" i="7" a="1"/>
  <c r="B3522" i="7" s="1"/>
  <c r="B3511" i="7" a="1"/>
  <c r="B3511" i="7" s="1"/>
  <c r="B3512" i="7" a="1"/>
  <c r="B3512" i="7" s="1"/>
  <c r="B3528" i="7" a="1"/>
  <c r="B3528" i="7" s="1"/>
  <c r="B3579" i="7" a="1"/>
  <c r="B3579" i="7" s="1"/>
  <c r="A3358" i="7"/>
  <c r="A3361" i="7"/>
  <c r="B3366" i="7" a="1"/>
  <c r="B3366" i="7" s="1"/>
  <c r="B3382" i="7" a="1"/>
  <c r="B3382" i="7" s="1"/>
  <c r="B3394" i="7" a="1"/>
  <c r="B3394" i="7" s="1"/>
  <c r="B3411" i="7" a="1"/>
  <c r="B3411" i="7" s="1"/>
  <c r="A3411" i="7"/>
  <c r="B3412" i="7" a="1"/>
  <c r="B3412" i="7" s="1"/>
  <c r="A3461" i="7"/>
  <c r="B3462" i="7" a="1"/>
  <c r="B3462" i="7" s="1"/>
  <c r="B3460" i="7" a="1"/>
  <c r="B3460" i="7" s="1"/>
  <c r="B3461" i="7" a="1"/>
  <c r="B3461" i="7" s="1"/>
  <c r="B3475" i="7" a="1"/>
  <c r="B3475" i="7" s="1"/>
  <c r="A3475" i="7"/>
  <c r="B3476" i="7" a="1"/>
  <c r="B3476" i="7" s="1"/>
  <c r="B3491" i="7" a="1"/>
  <c r="B3491" i="7" s="1"/>
  <c r="A3491" i="7"/>
  <c r="B3492" i="7" a="1"/>
  <c r="B3492" i="7" s="1"/>
  <c r="B3487" i="7" a="1"/>
  <c r="B3487" i="7" s="1"/>
  <c r="B3541" i="7" a="1"/>
  <c r="B3541" i="7" s="1"/>
  <c r="B3554" i="7" a="1"/>
  <c r="B3554" i="7" s="1"/>
  <c r="A3628" i="7"/>
  <c r="B3279" i="7" a="1"/>
  <c r="B3279" i="7" s="1"/>
  <c r="A3279" i="7"/>
  <c r="A3289" i="7"/>
  <c r="A3293" i="7"/>
  <c r="A3297" i="7"/>
  <c r="B3317" i="7" a="1"/>
  <c r="B3317" i="7" s="1"/>
  <c r="B3339" i="7" a="1"/>
  <c r="B3339" i="7" s="1"/>
  <c r="A3349" i="7"/>
  <c r="A3425" i="7"/>
  <c r="A3435" i="7"/>
  <c r="A3480" i="7"/>
  <c r="B3480" i="7" a="1"/>
  <c r="B3480" i="7" s="1"/>
  <c r="B3513" i="7" a="1"/>
  <c r="B3513" i="7" s="1"/>
  <c r="B3529" i="7" a="1"/>
  <c r="B3529" i="7" s="1"/>
  <c r="A3591" i="7"/>
  <c r="B3640" i="7" a="1"/>
  <c r="B3640" i="7" s="1"/>
  <c r="A3215" i="7"/>
  <c r="A3247" i="7"/>
  <c r="B3335" i="7" a="1"/>
  <c r="B3335" i="7" s="1"/>
  <c r="B3354" i="7" a="1"/>
  <c r="B3354" i="7" s="1"/>
  <c r="B3369" i="7" a="1"/>
  <c r="B3369" i="7" s="1"/>
  <c r="B3376" i="7" a="1"/>
  <c r="B3376" i="7" s="1"/>
  <c r="A3376" i="7"/>
  <c r="B3396" i="7" a="1"/>
  <c r="B3396" i="7" s="1"/>
  <c r="A3396" i="7"/>
  <c r="B3401" i="7" a="1"/>
  <c r="B3401" i="7" s="1"/>
  <c r="A3408" i="7"/>
  <c r="A3418" i="7"/>
  <c r="B3419" i="7" a="1"/>
  <c r="B3419" i="7" s="1"/>
  <c r="A3426" i="7"/>
  <c r="A3428" i="7"/>
  <c r="A3431" i="7"/>
  <c r="B3436" i="7" a="1"/>
  <c r="B3436" i="7" s="1"/>
  <c r="B3438" i="7" a="1"/>
  <c r="B3438" i="7" s="1"/>
  <c r="B3441" i="7" a="1"/>
  <c r="B3441" i="7" s="1"/>
  <c r="A3441" i="7"/>
  <c r="B3450" i="7" a="1"/>
  <c r="B3450" i="7" s="1"/>
  <c r="B3448" i="7" a="1"/>
  <c r="B3448" i="7" s="1"/>
  <c r="B3466" i="7" a="1"/>
  <c r="B3466" i="7" s="1"/>
  <c r="B3465" i="7" a="1"/>
  <c r="B3465" i="7" s="1"/>
  <c r="A3496" i="7"/>
  <c r="B3496" i="7" a="1"/>
  <c r="B3496" i="7" s="1"/>
  <c r="B3497" i="7" a="1"/>
  <c r="B3497" i="7" s="1"/>
  <c r="B3495" i="7" a="1"/>
  <c r="B3495" i="7" s="1"/>
  <c r="B3402" i="7" a="1"/>
  <c r="B3402" i="7" s="1"/>
  <c r="B3421" i="7" a="1"/>
  <c r="B3421" i="7" s="1"/>
  <c r="B3458" i="7" a="1"/>
  <c r="B3458" i="7" s="1"/>
  <c r="A3458" i="7"/>
  <c r="B3470" i="7" a="1"/>
  <c r="B3470" i="7" s="1"/>
  <c r="B3502" i="7" a="1"/>
  <c r="B3502" i="7" s="1"/>
  <c r="B3389" i="7" a="1"/>
  <c r="B3389" i="7" s="1"/>
  <c r="B3415" i="7" a="1"/>
  <c r="B3415" i="7" s="1"/>
  <c r="B3439" i="7" a="1"/>
  <c r="B3439" i="7" s="1"/>
  <c r="B3447" i="7" a="1"/>
  <c r="B3447" i="7" s="1"/>
  <c r="B3463" i="7" a="1"/>
  <c r="B3463" i="7" s="1"/>
  <c r="A3477" i="7"/>
  <c r="B3477" i="7" a="1"/>
  <c r="B3477" i="7" s="1"/>
  <c r="B3478" i="7" a="1"/>
  <c r="B3478" i="7" s="1"/>
  <c r="B3486" i="7" a="1"/>
  <c r="B3486" i="7" s="1"/>
  <c r="B3546" i="7" a="1"/>
  <c r="B3546" i="7" s="1"/>
  <c r="B3295" i="7" a="1"/>
  <c r="B3295" i="7" s="1"/>
  <c r="A3295" i="7"/>
  <c r="A3305" i="7"/>
  <c r="A3309" i="7"/>
  <c r="A3313" i="7"/>
  <c r="A3334" i="7"/>
  <c r="A3356" i="7"/>
  <c r="B3361" i="7" a="1"/>
  <c r="B3361" i="7" s="1"/>
  <c r="B3404" i="7" a="1"/>
  <c r="B3404" i="7" s="1"/>
  <c r="B3455" i="7" a="1"/>
  <c r="B3455" i="7" s="1"/>
  <c r="A3455" i="7"/>
  <c r="A3558" i="7"/>
  <c r="B3334" i="7" a="1"/>
  <c r="B3334" i="7" s="1"/>
  <c r="B3344" i="7" a="1"/>
  <c r="B3344" i="7" s="1"/>
  <c r="B3349" i="7" a="1"/>
  <c r="B3349" i="7" s="1"/>
  <c r="A3357" i="7"/>
  <c r="A3371" i="7"/>
  <c r="B3379" i="7" a="1"/>
  <c r="B3379" i="7" s="1"/>
  <c r="B3391" i="7" a="1"/>
  <c r="B3391" i="7" s="1"/>
  <c r="A3391" i="7"/>
  <c r="B3406" i="7" a="1"/>
  <c r="B3406" i="7" s="1"/>
  <c r="A3406" i="7"/>
  <c r="B3407" i="7" a="1"/>
  <c r="B3407" i="7" s="1"/>
  <c r="B3427" i="7" a="1"/>
  <c r="B3427" i="7" s="1"/>
  <c r="B3474" i="7" a="1"/>
  <c r="B3474" i="7" s="1"/>
  <c r="A3490" i="7"/>
  <c r="B3504" i="7" a="1"/>
  <c r="B3504" i="7" s="1"/>
  <c r="B3501" i="7" a="1"/>
  <c r="B3501" i="7" s="1"/>
  <c r="B3498" i="7" a="1"/>
  <c r="B3498" i="7" s="1"/>
  <c r="B3506" i="7" a="1"/>
  <c r="B3506" i="7" s="1"/>
  <c r="A3511" i="7"/>
  <c r="B3330" i="7" a="1"/>
  <c r="B3330" i="7" s="1"/>
  <c r="B3388" i="7" a="1"/>
  <c r="B3388" i="7" s="1"/>
  <c r="B3400" i="7" a="1"/>
  <c r="B3400" i="7" s="1"/>
  <c r="A3413" i="7"/>
  <c r="B3418" i="7" a="1"/>
  <c r="B3418" i="7" s="1"/>
  <c r="B3428" i="7" a="1"/>
  <c r="B3428" i="7" s="1"/>
  <c r="B3435" i="7" a="1"/>
  <c r="B3435" i="7" s="1"/>
  <c r="B3517" i="7" a="1"/>
  <c r="B3517" i="7" s="1"/>
  <c r="A3570" i="7"/>
  <c r="B3564" i="7" a="1"/>
  <c r="B3564" i="7" s="1"/>
  <c r="B3627" i="7" a="1"/>
  <c r="B3627" i="7" s="1"/>
  <c r="B3345" i="7" a="1"/>
  <c r="B3345" i="7" s="1"/>
  <c r="A3359" i="7"/>
  <c r="B3380" i="7" a="1"/>
  <c r="B3380" i="7" s="1"/>
  <c r="B3384" i="7" a="1"/>
  <c r="B3384" i="7" s="1"/>
  <c r="A3403" i="7"/>
  <c r="A3430" i="7"/>
  <c r="A3440" i="7"/>
  <c r="B3440" i="7" a="1"/>
  <c r="B3440" i="7" s="1"/>
  <c r="A3452" i="7"/>
  <c r="B3453" i="7" a="1"/>
  <c r="B3453" i="7" s="1"/>
  <c r="B3472" i="7" a="1"/>
  <c r="B3472" i="7" s="1"/>
  <c r="B3479" i="7" a="1"/>
  <c r="B3479" i="7" s="1"/>
  <c r="B3285" i="7" a="1"/>
  <c r="B3285" i="7" s="1"/>
  <c r="B3311" i="7" a="1"/>
  <c r="B3311" i="7" s="1"/>
  <c r="A3311" i="7"/>
  <c r="B3332" i="7" a="1"/>
  <c r="B3332" i="7" s="1"/>
  <c r="A3332" i="7"/>
  <c r="B3337" i="7" a="1"/>
  <c r="B3337" i="7" s="1"/>
  <c r="B3347" i="7" a="1"/>
  <c r="B3347" i="7" s="1"/>
  <c r="A3347" i="7"/>
  <c r="A3351" i="7"/>
  <c r="B3403" i="7" a="1"/>
  <c r="B3403" i="7" s="1"/>
  <c r="B3414" i="7" a="1"/>
  <c r="B3414" i="7" s="1"/>
  <c r="A3420" i="7"/>
  <c r="B3431" i="7" a="1"/>
  <c r="B3431" i="7" s="1"/>
  <c r="B3457" i="7" a="1"/>
  <c r="B3457" i="7" s="1"/>
  <c r="A3457" i="7"/>
  <c r="B3469" i="7" a="1"/>
  <c r="B3469" i="7" s="1"/>
  <c r="B3606" i="7" a="1"/>
  <c r="B3606" i="7" s="1"/>
  <c r="B3624" i="7" a="1"/>
  <c r="B3624" i="7" s="1"/>
  <c r="A3624" i="7"/>
  <c r="B3569" i="7" a="1"/>
  <c r="B3569" i="7" s="1"/>
  <c r="B3543" i="7" a="1"/>
  <c r="B3543" i="7" s="1"/>
  <c r="B3616" i="7" a="1"/>
  <c r="B3616" i="7" s="1"/>
  <c r="B3602" i="7" a="1"/>
  <c r="B3602" i="7" s="1"/>
  <c r="B3576" i="7" a="1"/>
  <c r="B3576" i="7" s="1"/>
  <c r="B3622" i="7" a="1"/>
  <c r="B3622" i="7" s="1"/>
  <c r="A3231" i="7"/>
  <c r="A3263" i="7"/>
  <c r="B3321" i="7" a="1"/>
  <c r="B3321" i="7" s="1"/>
  <c r="B3325" i="7" a="1"/>
  <c r="B3325" i="7" s="1"/>
  <c r="B3329" i="7" a="1"/>
  <c r="B3329" i="7" s="1"/>
  <c r="B3356" i="7" a="1"/>
  <c r="B3356" i="7" s="1"/>
  <c r="B3362" i="7" a="1"/>
  <c r="B3362" i="7" s="1"/>
  <c r="A3366" i="7"/>
  <c r="B3374" i="7" a="1"/>
  <c r="B3374" i="7" s="1"/>
  <c r="B3386" i="7" a="1"/>
  <c r="B3386" i="7" s="1"/>
  <c r="A3386" i="7"/>
  <c r="B3416" i="7" a="1"/>
  <c r="B3416" i="7" s="1"/>
  <c r="A3421" i="7"/>
  <c r="A3423" i="7"/>
  <c r="B3481" i="7" a="1"/>
  <c r="B3481" i="7" s="1"/>
  <c r="A3481" i="7"/>
  <c r="B3551" i="7" a="1"/>
  <c r="B3551" i="7" s="1"/>
  <c r="B3562" i="7" a="1"/>
  <c r="B3562" i="7" s="1"/>
  <c r="A3456" i="7"/>
  <c r="B3510" i="7" a="1"/>
  <c r="B3510" i="7" s="1"/>
  <c r="B3521" i="7" a="1"/>
  <c r="B3521" i="7" s="1"/>
  <c r="B3523" i="7" a="1"/>
  <c r="B3523" i="7" s="1"/>
  <c r="A3523" i="7"/>
  <c r="A3544" i="7"/>
  <c r="B3544" i="7" a="1"/>
  <c r="B3544" i="7" s="1"/>
  <c r="B3557" i="7" a="1"/>
  <c r="B3557" i="7" s="1"/>
  <c r="A3557" i="7"/>
  <c r="B3577" i="7" a="1"/>
  <c r="B3577" i="7" s="1"/>
  <c r="B3650" i="7" a="1"/>
  <c r="B3650" i="7" s="1"/>
  <c r="A3650" i="7"/>
  <c r="B3651" i="7" a="1"/>
  <c r="B3651" i="7" s="1"/>
  <c r="B3648" i="7" a="1"/>
  <c r="B3648" i="7" s="1"/>
  <c r="B3645" i="7" a="1"/>
  <c r="B3645" i="7" s="1"/>
  <c r="B3646" i="7" a="1"/>
  <c r="B3646" i="7" s="1"/>
  <c r="B3589" i="7" a="1"/>
  <c r="B3589" i="7" s="1"/>
  <c r="B3593" i="7" a="1"/>
  <c r="B3593" i="7" s="1"/>
  <c r="A3593" i="7"/>
  <c r="A3655" i="7"/>
  <c r="B3761" i="7" a="1"/>
  <c r="B3761" i="7" s="1"/>
  <c r="B3451" i="7" a="1"/>
  <c r="B3451" i="7" s="1"/>
  <c r="B3459" i="7" a="1"/>
  <c r="B3459" i="7" s="1"/>
  <c r="A3459" i="7"/>
  <c r="B3467" i="7" a="1"/>
  <c r="B3467" i="7" s="1"/>
  <c r="B3468" i="7" a="1"/>
  <c r="B3468" i="7" s="1"/>
  <c r="B3482" i="7" a="1"/>
  <c r="B3482" i="7" s="1"/>
  <c r="A3486" i="7"/>
  <c r="B3524" i="7" a="1"/>
  <c r="B3524" i="7" s="1"/>
  <c r="B3545" i="7" a="1"/>
  <c r="B3545" i="7" s="1"/>
  <c r="B3563" i="7" a="1"/>
  <c r="B3563" i="7" s="1"/>
  <c r="A3563" i="7"/>
  <c r="B3584" i="7" a="1"/>
  <c r="B3584" i="7" s="1"/>
  <c r="A3679" i="7"/>
  <c r="B3443" i="7" a="1"/>
  <c r="B3443" i="7" s="1"/>
  <c r="B3515" i="7" a="1"/>
  <c r="B3515" i="7" s="1"/>
  <c r="B3516" i="7" a="1"/>
  <c r="B3516" i="7" s="1"/>
  <c r="B3520" i="7" a="1"/>
  <c r="B3520" i="7" s="1"/>
  <c r="B3553" i="7" a="1"/>
  <c r="B3553" i="7" s="1"/>
  <c r="A3553" i="7"/>
  <c r="B3566" i="7" a="1"/>
  <c r="B3566" i="7" s="1"/>
  <c r="B3567" i="7" a="1"/>
  <c r="B3567" i="7" s="1"/>
  <c r="B3581" i="7" a="1"/>
  <c r="B3581" i="7" s="1"/>
  <c r="A3581" i="7"/>
  <c r="B3582" i="7" a="1"/>
  <c r="B3582" i="7" s="1"/>
  <c r="B3594" i="7" a="1"/>
  <c r="B3594" i="7" s="1"/>
  <c r="B3607" i="7" a="1"/>
  <c r="B3607" i="7" s="1"/>
  <c r="A3607" i="7"/>
  <c r="B3618" i="7" a="1"/>
  <c r="B3618" i="7" s="1"/>
  <c r="B3619" i="7" a="1"/>
  <c r="B3619" i="7" s="1"/>
  <c r="B3629" i="7" a="1"/>
  <c r="B3629" i="7" s="1"/>
  <c r="A3493" i="7"/>
  <c r="A3504" i="7"/>
  <c r="A3569" i="7"/>
  <c r="B3575" i="7" a="1"/>
  <c r="B3575" i="7" s="1"/>
  <c r="A3578" i="7"/>
  <c r="B3578" i="7" a="1"/>
  <c r="B3578" i="7" s="1"/>
  <c r="A3601" i="7"/>
  <c r="B3601" i="7" a="1"/>
  <c r="B3601" i="7" s="1"/>
  <c r="B3599" i="7" a="1"/>
  <c r="B3599" i="7" s="1"/>
  <c r="B3600" i="7" a="1"/>
  <c r="B3600" i="7" s="1"/>
  <c r="B3639" i="7" a="1"/>
  <c r="B3639" i="7" s="1"/>
  <c r="B3638" i="7" a="1"/>
  <c r="B3638" i="7" s="1"/>
  <c r="B3635" i="7" a="1"/>
  <c r="B3635" i="7" s="1"/>
  <c r="A3639" i="7"/>
  <c r="B3632" i="7" a="1"/>
  <c r="B3632" i="7" s="1"/>
  <c r="A3647" i="7"/>
  <c r="B3685" i="7" a="1"/>
  <c r="B3685" i="7" s="1"/>
  <c r="B3721" i="7" a="1"/>
  <c r="B3721" i="7" s="1"/>
  <c r="B3328" i="7" a="1"/>
  <c r="B3328" i="7" s="1"/>
  <c r="A3333" i="7"/>
  <c r="B3392" i="7" a="1"/>
  <c r="B3392" i="7" s="1"/>
  <c r="A3397" i="7"/>
  <c r="B3456" i="7" a="1"/>
  <c r="B3456" i="7" s="1"/>
  <c r="B3677" i="7" a="1"/>
  <c r="B3677" i="7" s="1"/>
  <c r="B3507" i="7" a="1"/>
  <c r="B3507" i="7" s="1"/>
  <c r="A3536" i="7"/>
  <c r="B3535" i="7" a="1"/>
  <c r="B3535" i="7" s="1"/>
  <c r="B3536" i="7" a="1"/>
  <c r="B3536" i="7" s="1"/>
  <c r="B3586" i="7" a="1"/>
  <c r="B3586" i="7" s="1"/>
  <c r="B3609" i="7" a="1"/>
  <c r="B3609" i="7" s="1"/>
  <c r="A3609" i="7"/>
  <c r="B3620" i="7" a="1"/>
  <c r="B3620" i="7" s="1"/>
  <c r="A3620" i="7"/>
  <c r="B3621" i="7" a="1"/>
  <c r="B3621" i="7" s="1"/>
  <c r="B3799" i="7" a="1"/>
  <c r="B3799" i="7" s="1"/>
  <c r="B3969" i="7" a="1"/>
  <c r="B3969" i="7" s="1"/>
  <c r="B3514" i="7" a="1"/>
  <c r="B3514" i="7" s="1"/>
  <c r="A3518" i="7"/>
  <c r="B3534" i="7" a="1"/>
  <c r="B3534" i="7" s="1"/>
  <c r="B3548" i="7" a="1"/>
  <c r="B3548" i="7" s="1"/>
  <c r="A3559" i="7"/>
  <c r="B3595" i="7" a="1"/>
  <c r="B3595" i="7" s="1"/>
  <c r="B3610" i="7" a="1"/>
  <c r="B3610" i="7" s="1"/>
  <c r="B3654" i="7" a="1"/>
  <c r="B3654" i="7" s="1"/>
  <c r="B3664" i="7" a="1"/>
  <c r="B3664" i="7" s="1"/>
  <c r="A3664" i="7"/>
  <c r="B3658" i="7" a="1"/>
  <c r="B3658" i="7" s="1"/>
  <c r="B3665" i="7" a="1"/>
  <c r="B3665" i="7" s="1"/>
  <c r="B3659" i="7" a="1"/>
  <c r="B3659" i="7" s="1"/>
  <c r="B3663" i="7" a="1"/>
  <c r="B3663" i="7" s="1"/>
  <c r="B3791" i="7" a="1"/>
  <c r="B3791" i="7" s="1"/>
  <c r="B3508" i="7" a="1"/>
  <c r="B3508" i="7" s="1"/>
  <c r="B3530" i="7" a="1"/>
  <c r="B3530" i="7" s="1"/>
  <c r="B3537" i="7" a="1"/>
  <c r="B3537" i="7" s="1"/>
  <c r="B3539" i="7" a="1"/>
  <c r="B3539" i="7" s="1"/>
  <c r="A3539" i="7"/>
  <c r="B3540" i="7" a="1"/>
  <c r="B3540" i="7" s="1"/>
  <c r="B3560" i="7" a="1"/>
  <c r="B3560" i="7" s="1"/>
  <c r="B3565" i="7" a="1"/>
  <c r="B3565" i="7" s="1"/>
  <c r="A3565" i="7"/>
  <c r="A3583" i="7"/>
  <c r="B3583" i="7" a="1"/>
  <c r="B3583" i="7" s="1"/>
  <c r="B3587" i="7" a="1"/>
  <c r="B3587" i="7" s="1"/>
  <c r="B3590" i="7" a="1"/>
  <c r="B3590" i="7" s="1"/>
  <c r="B3637" i="7" a="1"/>
  <c r="B3637" i="7" s="1"/>
  <c r="B3655" i="7" a="1"/>
  <c r="B3655" i="7" s="1"/>
  <c r="B3671" i="7" a="1"/>
  <c r="B3671" i="7" s="1"/>
  <c r="A3671" i="7"/>
  <c r="B3666" i="7" a="1"/>
  <c r="B3666" i="7" s="1"/>
  <c r="B3670" i="7" a="1"/>
  <c r="B3670" i="7" s="1"/>
  <c r="A3683" i="7"/>
  <c r="A3488" i="7"/>
  <c r="B3493" i="7" a="1"/>
  <c r="B3493" i="7" s="1"/>
  <c r="B3519" i="7" a="1"/>
  <c r="B3519" i="7" s="1"/>
  <c r="A3525" i="7"/>
  <c r="B3550" i="7" a="1"/>
  <c r="B3550" i="7" s="1"/>
  <c r="B3571" i="7" a="1"/>
  <c r="B3571" i="7" s="1"/>
  <c r="B3573" i="7" a="1"/>
  <c r="B3573" i="7" s="1"/>
  <c r="B3574" i="7" a="1"/>
  <c r="B3574" i="7" s="1"/>
  <c r="A3574" i="7"/>
  <c r="B3605" i="7" a="1"/>
  <c r="B3605" i="7" s="1"/>
  <c r="B3628" i="7" a="1"/>
  <c r="B3628" i="7" s="1"/>
  <c r="B3678" i="7" a="1"/>
  <c r="B3678" i="7" s="1"/>
  <c r="B3499" i="7" a="1"/>
  <c r="B3499" i="7" s="1"/>
  <c r="B3500" i="7" a="1"/>
  <c r="B3500" i="7" s="1"/>
  <c r="B3533" i="7" a="1"/>
  <c r="B3533" i="7" s="1"/>
  <c r="A3552" i="7"/>
  <c r="B3552" i="7" a="1"/>
  <c r="B3552" i="7" s="1"/>
  <c r="B3611" i="7" a="1"/>
  <c r="B3611" i="7" s="1"/>
  <c r="A3611" i="7"/>
  <c r="B3614" i="7" a="1"/>
  <c r="B3614" i="7" s="1"/>
  <c r="B3615" i="7" a="1"/>
  <c r="B3615" i="7" s="1"/>
  <c r="B3661" i="7" a="1"/>
  <c r="B3661" i="7" s="1"/>
  <c r="B3731" i="7" a="1"/>
  <c r="B3731" i="7" s="1"/>
  <c r="B3767" i="7" a="1"/>
  <c r="B3767" i="7" s="1"/>
  <c r="B3558" i="7" a="1"/>
  <c r="B3558" i="7" s="1"/>
  <c r="B3572" i="7" a="1"/>
  <c r="B3572" i="7" s="1"/>
  <c r="B3591" i="7" a="1"/>
  <c r="B3591" i="7" s="1"/>
  <c r="B3604" i="7" a="1"/>
  <c r="B3604" i="7" s="1"/>
  <c r="B3656" i="7" a="1"/>
  <c r="B3656" i="7" s="1"/>
  <c r="B3485" i="7" a="1"/>
  <c r="B3485" i="7" s="1"/>
  <c r="A3495" i="7"/>
  <c r="A3507" i="7"/>
  <c r="A3546" i="7"/>
  <c r="B3556" i="7" a="1"/>
  <c r="B3556" i="7" s="1"/>
  <c r="B3559" i="7" a="1"/>
  <c r="B3559" i="7" s="1"/>
  <c r="B3561" i="7" a="1"/>
  <c r="B3561" i="7" s="1"/>
  <c r="A3561" i="7"/>
  <c r="A3585" i="7"/>
  <c r="B3585" i="7" a="1"/>
  <c r="B3585" i="7" s="1"/>
  <c r="B3597" i="7" a="1"/>
  <c r="B3597" i="7" s="1"/>
  <c r="A3597" i="7"/>
  <c r="A3622" i="7"/>
  <c r="B3680" i="7" a="1"/>
  <c r="B3680" i="7" s="1"/>
  <c r="B3360" i="7" a="1"/>
  <c r="B3360" i="7" s="1"/>
  <c r="A3365" i="7"/>
  <c r="B3424" i="7" a="1"/>
  <c r="B3424" i="7" s="1"/>
  <c r="A3429" i="7"/>
  <c r="A3472" i="7"/>
  <c r="B3518" i="7" a="1"/>
  <c r="B3518" i="7" s="1"/>
  <c r="B3531" i="7" a="1"/>
  <c r="B3531" i="7" s="1"/>
  <c r="A3531" i="7"/>
  <c r="A3549" i="7"/>
  <c r="A3562" i="7"/>
  <c r="B3592" i="7" a="1"/>
  <c r="B3592" i="7" s="1"/>
  <c r="A3595" i="7"/>
  <c r="B3630" i="7" a="1"/>
  <c r="B3630" i="7" s="1"/>
  <c r="A3630" i="7"/>
  <c r="B3631" i="7" a="1"/>
  <c r="B3631" i="7" s="1"/>
  <c r="B3636" i="7" a="1"/>
  <c r="B3636" i="7" s="1"/>
  <c r="A3643" i="7"/>
  <c r="B3642" i="7" a="1"/>
  <c r="B3642" i="7" s="1"/>
  <c r="B3643" i="7" a="1"/>
  <c r="B3643" i="7" s="1"/>
  <c r="A3464" i="7"/>
  <c r="B3483" i="7" a="1"/>
  <c r="B3483" i="7" s="1"/>
  <c r="B3484" i="7" a="1"/>
  <c r="B3484" i="7" s="1"/>
  <c r="B3488" i="7" a="1"/>
  <c r="B3488" i="7" s="1"/>
  <c r="B3503" i="7" a="1"/>
  <c r="B3503" i="7" s="1"/>
  <c r="B3505" i="7" a="1"/>
  <c r="B3505" i="7" s="1"/>
  <c r="B3509" i="7" a="1"/>
  <c r="B3509" i="7" s="1"/>
  <c r="A3509" i="7"/>
  <c r="A3514" i="7"/>
  <c r="A3520" i="7"/>
  <c r="B3525" i="7" a="1"/>
  <c r="B3525" i="7" s="1"/>
  <c r="B3549" i="7" a="1"/>
  <c r="B3549" i="7" s="1"/>
  <c r="B3570" i="7" a="1"/>
  <c r="B3570" i="7" s="1"/>
  <c r="A3579" i="7"/>
  <c r="B3647" i="7" a="1"/>
  <c r="B3647" i="7" s="1"/>
  <c r="B3747" i="7" a="1"/>
  <c r="B3747" i="7" s="1"/>
  <c r="B3652" i="7" a="1"/>
  <c r="B3652" i="7" s="1"/>
  <c r="B3705" i="7" a="1"/>
  <c r="B3705" i="7" s="1"/>
  <c r="A3705" i="7"/>
  <c r="A3740" i="7"/>
  <c r="B3740" i="7" a="1"/>
  <c r="B3740" i="7" s="1"/>
  <c r="B3780" i="7" a="1"/>
  <c r="B3780" i="7" s="1"/>
  <c r="B3824" i="7" a="1"/>
  <c r="B3824" i="7" s="1"/>
  <c r="A3824" i="7"/>
  <c r="B3825" i="7" a="1"/>
  <c r="B3825" i="7" s="1"/>
  <c r="B3984" i="7" a="1"/>
  <c r="B3984" i="7" s="1"/>
  <c r="B3653" i="7" a="1"/>
  <c r="B3653" i="7" s="1"/>
  <c r="B3712" i="7" a="1"/>
  <c r="B3712" i="7" s="1"/>
  <c r="B3776" i="7" a="1"/>
  <c r="B3776" i="7" s="1"/>
  <c r="B3662" i="7" a="1"/>
  <c r="B3662" i="7" s="1"/>
  <c r="B3682" i="7" a="1"/>
  <c r="B3682" i="7" s="1"/>
  <c r="A3682" i="7"/>
  <c r="B3689" i="7" a="1"/>
  <c r="B3689" i="7" s="1"/>
  <c r="B3695" i="7" a="1"/>
  <c r="B3695" i="7" s="1"/>
  <c r="B3703" i="7" a="1"/>
  <c r="B3703" i="7" s="1"/>
  <c r="B3707" i="7" a="1"/>
  <c r="B3707" i="7" s="1"/>
  <c r="B3737" i="7" a="1"/>
  <c r="B3737" i="7" s="1"/>
  <c r="B3842" i="7" a="1"/>
  <c r="B3842" i="7" s="1"/>
  <c r="A3842" i="7"/>
  <c r="B3843" i="7" a="1"/>
  <c r="B3843" i="7" s="1"/>
  <c r="B3841" i="7" a="1"/>
  <c r="B3841" i="7" s="1"/>
  <c r="B3644" i="7" a="1"/>
  <c r="B3644" i="7" s="1"/>
  <c r="A3665" i="7"/>
  <c r="B3672" i="7" a="1"/>
  <c r="B3672" i="7" s="1"/>
  <c r="A3692" i="7"/>
  <c r="B3698" i="7" a="1"/>
  <c r="B3698" i="7" s="1"/>
  <c r="A3698" i="7"/>
  <c r="A3528" i="7"/>
  <c r="B3598" i="7" a="1"/>
  <c r="B3598" i="7" s="1"/>
  <c r="A3598" i="7"/>
  <c r="A3610" i="7"/>
  <c r="B3649" i="7" a="1"/>
  <c r="B3649" i="7" s="1"/>
  <c r="B3699" i="7" a="1"/>
  <c r="B3699" i="7" s="1"/>
  <c r="B3716" i="7" a="1"/>
  <c r="B3716" i="7" s="1"/>
  <c r="A3716" i="7"/>
  <c r="B3715" i="7" a="1"/>
  <c r="B3715" i="7" s="1"/>
  <c r="B3849" i="7" a="1"/>
  <c r="B3849" i="7" s="1"/>
  <c r="A3849" i="7"/>
  <c r="B3847" i="7" a="1"/>
  <c r="B3847" i="7" s="1"/>
  <c r="B3925" i="7" a="1"/>
  <c r="B3925" i="7" s="1"/>
  <c r="B4026" i="7" a="1"/>
  <c r="B4026" i="7" s="1"/>
  <c r="A4026" i="7"/>
  <c r="B4020" i="7" a="1"/>
  <c r="B4020" i="7" s="1"/>
  <c r="B4021" i="7" a="1"/>
  <c r="B4021" i="7" s="1"/>
  <c r="B4027" i="7" a="1"/>
  <c r="B4027" i="7" s="1"/>
  <c r="B3625" i="7" a="1"/>
  <c r="B3625" i="7" s="1"/>
  <c r="A3633" i="7"/>
  <c r="B3668" i="7" a="1"/>
  <c r="B3668" i="7" s="1"/>
  <c r="A3668" i="7"/>
  <c r="A3701" i="7"/>
  <c r="B3710" i="7" a="1"/>
  <c r="B3710" i="7" s="1"/>
  <c r="A3892" i="7"/>
  <c r="B3892" i="7" a="1"/>
  <c r="B3892" i="7" s="1"/>
  <c r="B3893" i="7" a="1"/>
  <c r="B3893" i="7" s="1"/>
  <c r="B3902" i="7" a="1"/>
  <c r="B3902" i="7" s="1"/>
  <c r="A3902" i="7"/>
  <c r="B3899" i="7" a="1"/>
  <c r="B3899" i="7" s="1"/>
  <c r="B3900" i="7" a="1"/>
  <c r="B3900" i="7" s="1"/>
  <c r="A3988" i="7"/>
  <c r="B3988" i="7" a="1"/>
  <c r="B3988" i="7" s="1"/>
  <c r="B3989" i="7" a="1"/>
  <c r="B3989" i="7" s="1"/>
  <c r="B3669" i="7" a="1"/>
  <c r="B3669" i="7" s="1"/>
  <c r="B3688" i="7" a="1"/>
  <c r="B3688" i="7" s="1"/>
  <c r="B3690" i="7" a="1"/>
  <c r="B3690" i="7" s="1"/>
  <c r="B3727" i="7" a="1"/>
  <c r="B3727" i="7" s="1"/>
  <c r="B3729" i="7" a="1"/>
  <c r="B3729" i="7" s="1"/>
  <c r="A3823" i="7"/>
  <c r="B3823" i="7" a="1"/>
  <c r="B3823" i="7" s="1"/>
  <c r="B3817" i="7" a="1"/>
  <c r="B3817" i="7" s="1"/>
  <c r="B3864" i="7" a="1"/>
  <c r="B3864" i="7" s="1"/>
  <c r="B3979" i="7" a="1"/>
  <c r="B3979" i="7" s="1"/>
  <c r="B3613" i="7" a="1"/>
  <c r="B3613" i="7" s="1"/>
  <c r="A3617" i="7"/>
  <c r="B3626" i="7" a="1"/>
  <c r="B3626" i="7" s="1"/>
  <c r="B3641" i="7" a="1"/>
  <c r="B3641" i="7" s="1"/>
  <c r="A3686" i="7"/>
  <c r="A3689" i="7"/>
  <c r="B3702" i="7" a="1"/>
  <c r="B3702" i="7" s="1"/>
  <c r="B3736" i="7" a="1"/>
  <c r="B3736" i="7" s="1"/>
  <c r="B3735" i="7" a="1"/>
  <c r="B3735" i="7" s="1"/>
  <c r="B3759" i="7" a="1"/>
  <c r="B3759" i="7" s="1"/>
  <c r="B3792" i="7" a="1"/>
  <c r="B3792" i="7" s="1"/>
  <c r="A3792" i="7"/>
  <c r="B3793" i="7" a="1"/>
  <c r="B3793" i="7" s="1"/>
  <c r="B3865" i="7" a="1"/>
  <c r="B3865" i="7" s="1"/>
  <c r="B3873" i="7" a="1"/>
  <c r="B3873" i="7" s="1"/>
  <c r="B3960" i="7" a="1"/>
  <c r="B3960" i="7" s="1"/>
  <c r="B4013" i="7" a="1"/>
  <c r="B4013" i="7" s="1"/>
  <c r="A4013" i="7"/>
  <c r="B4012" i="7" a="1"/>
  <c r="B4012" i="7" s="1"/>
  <c r="B3674" i="7" a="1"/>
  <c r="B3674" i="7" s="1"/>
  <c r="B3679" i="7" a="1"/>
  <c r="B3679" i="7" s="1"/>
  <c r="A3681" i="7"/>
  <c r="B3681" i="7" a="1"/>
  <c r="B3681" i="7" s="1"/>
  <c r="B3686" i="7" a="1"/>
  <c r="B3686" i="7" s="1"/>
  <c r="B3691" i="7" a="1"/>
  <c r="B3691" i="7" s="1"/>
  <c r="A3691" i="7"/>
  <c r="B3708" i="7" a="1"/>
  <c r="B3708" i="7" s="1"/>
  <c r="A3744" i="7"/>
  <c r="B3751" i="7" a="1"/>
  <c r="B3751" i="7" s="1"/>
  <c r="B3861" i="7" a="1"/>
  <c r="B3861" i="7" s="1"/>
  <c r="B3657" i="7" a="1"/>
  <c r="B3657" i="7" s="1"/>
  <c r="B3692" i="7" a="1"/>
  <c r="B3692" i="7" s="1"/>
  <c r="B3734" i="7" a="1"/>
  <c r="B3734" i="7" s="1"/>
  <c r="B3745" i="7" a="1"/>
  <c r="B3745" i="7" s="1"/>
  <c r="B3753" i="7" a="1"/>
  <c r="B3753" i="7" s="1"/>
  <c r="B3756" i="7" a="1"/>
  <c r="B3756" i="7" s="1"/>
  <c r="A3763" i="7"/>
  <c r="B3784" i="7" a="1"/>
  <c r="B3784" i="7" s="1"/>
  <c r="A3784" i="7"/>
  <c r="B3783" i="7" a="1"/>
  <c r="B3783" i="7" s="1"/>
  <c r="B3789" i="7" a="1"/>
  <c r="B3789" i="7" s="1"/>
  <c r="A3789" i="7"/>
  <c r="B3829" i="7" a="1"/>
  <c r="B3829" i="7" s="1"/>
  <c r="B3862" i="7" a="1"/>
  <c r="B3862" i="7" s="1"/>
  <c r="B3868" i="7" a="1"/>
  <c r="B3868" i="7" s="1"/>
  <c r="B3958" i="7" a="1"/>
  <c r="B3958" i="7" s="1"/>
  <c r="B4010" i="7" a="1"/>
  <c r="B4010" i="7" s="1"/>
  <c r="A4010" i="7"/>
  <c r="B4001" i="7" a="1"/>
  <c r="B4001" i="7" s="1"/>
  <c r="B4004" i="7" a="1"/>
  <c r="B4004" i="7" s="1"/>
  <c r="B4005" i="7" a="1"/>
  <c r="B4005" i="7" s="1"/>
  <c r="B4011" i="7" a="1"/>
  <c r="B4011" i="7" s="1"/>
  <c r="B3660" i="7" a="1"/>
  <c r="B3660" i="7" s="1"/>
  <c r="B3667" i="7" a="1"/>
  <c r="B3667" i="7" s="1"/>
  <c r="B3675" i="7" a="1"/>
  <c r="B3675" i="7" s="1"/>
  <c r="B3701" i="7" a="1"/>
  <c r="B3701" i="7" s="1"/>
  <c r="A3728" i="7"/>
  <c r="B3764" i="7" a="1"/>
  <c r="B3764" i="7" s="1"/>
  <c r="B3781" i="7" a="1"/>
  <c r="B3781" i="7" s="1"/>
  <c r="A3781" i="7"/>
  <c r="B3782" i="7" a="1"/>
  <c r="B3782" i="7" s="1"/>
  <c r="A3807" i="7"/>
  <c r="B3807" i="7" a="1"/>
  <c r="B3807" i="7" s="1"/>
  <c r="B3811" i="7" a="1"/>
  <c r="B3811" i="7" s="1"/>
  <c r="B3812" i="7" a="1"/>
  <c r="B3812" i="7" s="1"/>
  <c r="A3812" i="7"/>
  <c r="B3813" i="7" a="1"/>
  <c r="B3813" i="7" s="1"/>
  <c r="B3866" i="7" a="1"/>
  <c r="B3866" i="7" s="1"/>
  <c r="A3866" i="7"/>
  <c r="B3863" i="7" a="1"/>
  <c r="B3863" i="7" s="1"/>
  <c r="B3867" i="7" a="1"/>
  <c r="B3867" i="7" s="1"/>
  <c r="B3953" i="7" a="1"/>
  <c r="B3953" i="7" s="1"/>
  <c r="B3526" i="7" a="1"/>
  <c r="B3526" i="7" s="1"/>
  <c r="B3608" i="7" a="1"/>
  <c r="B3608" i="7" s="1"/>
  <c r="A3661" i="7"/>
  <c r="B3687" i="7" a="1"/>
  <c r="B3687" i="7" s="1"/>
  <c r="B3709" i="7" a="1"/>
  <c r="B3709" i="7" s="1"/>
  <c r="A3709" i="7"/>
  <c r="A3715" i="7"/>
  <c r="B3728" i="7" a="1"/>
  <c r="B3728" i="7" s="1"/>
  <c r="B3547" i="7" a="1"/>
  <c r="B3547" i="7" s="1"/>
  <c r="A3547" i="7"/>
  <c r="A3560" i="7"/>
  <c r="B3588" i="7" a="1"/>
  <c r="B3588" i="7" s="1"/>
  <c r="A3588" i="7"/>
  <c r="B3596" i="7" a="1"/>
  <c r="B3596" i="7" s="1"/>
  <c r="B3612" i="7" a="1"/>
  <c r="B3612" i="7" s="1"/>
  <c r="B3617" i="7" a="1"/>
  <c r="B3617" i="7" s="1"/>
  <c r="B3633" i="7" a="1"/>
  <c r="B3633" i="7" s="1"/>
  <c r="A3654" i="7"/>
  <c r="A3678" i="7"/>
  <c r="A3688" i="7"/>
  <c r="A3710" i="7"/>
  <c r="B3724" i="7" a="1"/>
  <c r="B3724" i="7" s="1"/>
  <c r="A3724" i="7"/>
  <c r="B3786" i="7" a="1"/>
  <c r="B3786" i="7" s="1"/>
  <c r="A3786" i="7"/>
  <c r="B3787" i="7" a="1"/>
  <c r="B3787" i="7" s="1"/>
  <c r="B3881" i="7" a="1"/>
  <c r="B3881" i="7" s="1"/>
  <c r="A3881" i="7"/>
  <c r="B3872" i="7" a="1"/>
  <c r="B3872" i="7" s="1"/>
  <c r="B3878" i="7" a="1"/>
  <c r="B3878" i="7" s="1"/>
  <c r="B3876" i="7" a="1"/>
  <c r="B3876" i="7" s="1"/>
  <c r="B3879" i="7" a="1"/>
  <c r="B3879" i="7" s="1"/>
  <c r="A3891" i="7"/>
  <c r="B3997" i="7" a="1"/>
  <c r="B3997" i="7" s="1"/>
  <c r="A3997" i="7"/>
  <c r="B3996" i="7" a="1"/>
  <c r="B3996" i="7" s="1"/>
  <c r="A3512" i="7"/>
  <c r="B3580" i="7" a="1"/>
  <c r="B3580" i="7" s="1"/>
  <c r="A3613" i="7"/>
  <c r="B3623" i="7" a="1"/>
  <c r="B3623" i="7" s="1"/>
  <c r="A3649" i="7"/>
  <c r="A3673" i="7"/>
  <c r="B3673" i="7" a="1"/>
  <c r="B3673" i="7" s="1"/>
  <c r="B3696" i="7" a="1"/>
  <c r="B3696" i="7" s="1"/>
  <c r="A3699" i="7"/>
  <c r="B3754" i="7" a="1"/>
  <c r="B3754" i="7" s="1"/>
  <c r="A3754" i="7"/>
  <c r="B3748" i="7" a="1"/>
  <c r="B3748" i="7" s="1"/>
  <c r="B3757" i="7" a="1"/>
  <c r="B3757" i="7" s="1"/>
  <c r="A3757" i="7"/>
  <c r="A3860" i="7"/>
  <c r="B3860" i="7" a="1"/>
  <c r="B3860" i="7" s="1"/>
  <c r="B3555" i="7" a="1"/>
  <c r="B3555" i="7" s="1"/>
  <c r="A3568" i="7"/>
  <c r="A3642" i="7"/>
  <c r="A3674" i="7"/>
  <c r="B3683" i="7" a="1"/>
  <c r="B3683" i="7" s="1"/>
  <c r="B3693" i="7" a="1"/>
  <c r="B3693" i="7" s="1"/>
  <c r="A3693" i="7"/>
  <c r="B3713" i="7" a="1"/>
  <c r="B3713" i="7" s="1"/>
  <c r="A3732" i="7"/>
  <c r="B3732" i="7" a="1"/>
  <c r="B3732" i="7" s="1"/>
  <c r="B3733" i="7" a="1"/>
  <c r="B3733" i="7" s="1"/>
  <c r="A3736" i="7"/>
  <c r="B3744" i="7" a="1"/>
  <c r="B3744" i="7" s="1"/>
  <c r="B3755" i="7" a="1"/>
  <c r="B3755" i="7" s="1"/>
  <c r="B3778" i="7" a="1"/>
  <c r="B3778" i="7" s="1"/>
  <c r="A3778" i="7"/>
  <c r="B3777" i="7" a="1"/>
  <c r="B3777" i="7" s="1"/>
  <c r="B3760" i="7" a="1"/>
  <c r="B3760" i="7" s="1"/>
  <c r="B3775" i="7" a="1"/>
  <c r="B3775" i="7" s="1"/>
  <c r="B3779" i="7" a="1"/>
  <c r="B3779" i="7" s="1"/>
  <c r="A3908" i="7"/>
  <c r="B3908" i="7" a="1"/>
  <c r="B3908" i="7" s="1"/>
  <c r="B3920" i="7" a="1"/>
  <c r="B3920" i="7" s="1"/>
  <c r="B3542" i="7" a="1"/>
  <c r="B3542" i="7" s="1"/>
  <c r="B3603" i="7" a="1"/>
  <c r="B3603" i="7" s="1"/>
  <c r="A3615" i="7"/>
  <c r="B3634" i="7" a="1"/>
  <c r="B3634" i="7" s="1"/>
  <c r="B3697" i="7" a="1"/>
  <c r="B3697" i="7" s="1"/>
  <c r="B3700" i="7" a="1"/>
  <c r="B3700" i="7" s="1"/>
  <c r="B3717" i="7" a="1"/>
  <c r="B3717" i="7" s="1"/>
  <c r="B3851" i="7" a="1"/>
  <c r="B3851" i="7" s="1"/>
  <c r="B3888" i="7" a="1"/>
  <c r="B3888" i="7" s="1"/>
  <c r="A3888" i="7"/>
  <c r="B3883" i="7" a="1"/>
  <c r="B3883" i="7" s="1"/>
  <c r="B3889" i="7" a="1"/>
  <c r="B3889" i="7" s="1"/>
  <c r="B3911" i="7" a="1"/>
  <c r="B3911" i="7" s="1"/>
  <c r="B3994" i="7" a="1"/>
  <c r="B3994" i="7" s="1"/>
  <c r="A3994" i="7"/>
  <c r="B3993" i="7" a="1"/>
  <c r="B3993" i="7" s="1"/>
  <c r="B3990" i="7" a="1"/>
  <c r="B3990" i="7" s="1"/>
  <c r="B3995" i="7" a="1"/>
  <c r="B3995" i="7" s="1"/>
  <c r="B3835" i="7" a="1"/>
  <c r="B3835" i="7" s="1"/>
  <c r="B3853" i="7" a="1"/>
  <c r="B3853" i="7" s="1"/>
  <c r="A3853" i="7"/>
  <c r="A3897" i="7"/>
  <c r="B3933" i="7" a="1"/>
  <c r="B3933" i="7" s="1"/>
  <c r="A3933" i="7"/>
  <c r="B3932" i="7" a="1"/>
  <c r="B3932" i="7" s="1"/>
  <c r="B3946" i="7" a="1"/>
  <c r="B3946" i="7" s="1"/>
  <c r="A3946" i="7"/>
  <c r="B3943" i="7" a="1"/>
  <c r="B3943" i="7" s="1"/>
  <c r="B3947" i="7" a="1"/>
  <c r="B3947" i="7" s="1"/>
  <c r="B3942" i="7" a="1"/>
  <c r="B3942" i="7" s="1"/>
  <c r="B3801" i="7" a="1"/>
  <c r="B3801" i="7" s="1"/>
  <c r="A3804" i="7"/>
  <c r="A3827" i="7"/>
  <c r="B3844" i="7" a="1"/>
  <c r="B3844" i="7" s="1"/>
  <c r="B3858" i="7" a="1"/>
  <c r="B3858" i="7" s="1"/>
  <c r="A3858" i="7"/>
  <c r="B3859" i="7" a="1"/>
  <c r="B3859" i="7" s="1"/>
  <c r="B3931" i="7" a="1"/>
  <c r="B3931" i="7" s="1"/>
  <c r="B3954" i="7" a="1"/>
  <c r="B3954" i="7" s="1"/>
  <c r="A3954" i="7"/>
  <c r="B3967" i="7" a="1"/>
  <c r="B3967" i="7" s="1"/>
  <c r="A3967" i="7"/>
  <c r="B3961" i="7" a="1"/>
  <c r="B3961" i="7" s="1"/>
  <c r="B3978" i="7" a="1"/>
  <c r="B3978" i="7" s="1"/>
  <c r="A3978" i="7"/>
  <c r="B3975" i="7" a="1"/>
  <c r="B3975" i="7" s="1"/>
  <c r="B3973" i="7" a="1"/>
  <c r="B3973" i="7" s="1"/>
  <c r="B3981" i="7" a="1"/>
  <c r="B3981" i="7" s="1"/>
  <c r="A3981" i="7"/>
  <c r="B3980" i="7" a="1"/>
  <c r="B3980" i="7" s="1"/>
  <c r="B3720" i="7" a="1"/>
  <c r="B3720" i="7" s="1"/>
  <c r="B3719" i="7" a="1"/>
  <c r="B3719" i="7" s="1"/>
  <c r="A3720" i="7"/>
  <c r="B3742" i="7" a="1"/>
  <c r="B3742" i="7" s="1"/>
  <c r="A3742" i="7"/>
  <c r="B3838" i="7" a="1"/>
  <c r="B3838" i="7" s="1"/>
  <c r="B3830" i="7" a="1"/>
  <c r="B3830" i="7" s="1"/>
  <c r="A3838" i="7"/>
  <c r="B3831" i="7" a="1"/>
  <c r="B3831" i="7" s="1"/>
  <c r="B3833" i="7" a="1"/>
  <c r="B3833" i="7" s="1"/>
  <c r="A3940" i="7"/>
  <c r="B3940" i="7" a="1"/>
  <c r="B3940" i="7" s="1"/>
  <c r="A3797" i="7"/>
  <c r="B3836" i="7" a="1"/>
  <c r="B3836" i="7" s="1"/>
  <c r="B3877" i="7" a="1"/>
  <c r="B3877" i="7" s="1"/>
  <c r="A3877" i="7"/>
  <c r="B3929" i="7" a="1"/>
  <c r="B3929" i="7" s="1"/>
  <c r="A3929" i="7"/>
  <c r="A3945" i="7"/>
  <c r="B3774" i="7" a="1"/>
  <c r="B3774" i="7" s="1"/>
  <c r="B3800" i="7" a="1"/>
  <c r="B3800" i="7" s="1"/>
  <c r="A3800" i="7"/>
  <c r="A3852" i="7"/>
  <c r="B3798" i="7" a="1"/>
  <c r="B3798" i="7" s="1"/>
  <c r="B3820" i="7" a="1"/>
  <c r="B3820" i="7" s="1"/>
  <c r="A3843" i="7"/>
  <c r="B3885" i="7" a="1"/>
  <c r="B3885" i="7" s="1"/>
  <c r="A3885" i="7"/>
  <c r="B3884" i="7" a="1"/>
  <c r="B3884" i="7" s="1"/>
  <c r="B3977" i="7" a="1"/>
  <c r="B3977" i="7" s="1"/>
  <c r="B3676" i="7" a="1"/>
  <c r="B3676" i="7" s="1"/>
  <c r="B3765" i="7" a="1"/>
  <c r="B3765" i="7" s="1"/>
  <c r="A3765" i="7"/>
  <c r="B3766" i="7" a="1"/>
  <c r="B3766" i="7" s="1"/>
  <c r="B3772" i="7" a="1"/>
  <c r="B3772" i="7" s="1"/>
  <c r="B3785" i="7" a="1"/>
  <c r="B3785" i="7" s="1"/>
  <c r="A3785" i="7"/>
  <c r="B3794" i="7" a="1"/>
  <c r="B3794" i="7" s="1"/>
  <c r="A3794" i="7"/>
  <c r="B3795" i="7" a="1"/>
  <c r="B3795" i="7" s="1"/>
  <c r="B3874" i="7" a="1"/>
  <c r="B3874" i="7" s="1"/>
  <c r="A3874" i="7"/>
  <c r="B3875" i="7" a="1"/>
  <c r="B3875" i="7" s="1"/>
  <c r="B3909" i="7" a="1"/>
  <c r="B3909" i="7" s="1"/>
  <c r="A3909" i="7"/>
  <c r="B3912" i="7" a="1"/>
  <c r="B3912" i="7" s="1"/>
  <c r="B3950" i="7" a="1"/>
  <c r="B3950" i="7" s="1"/>
  <c r="A3950" i="7"/>
  <c r="A3966" i="7"/>
  <c r="B3722" i="7" a="1"/>
  <c r="B3722" i="7" s="1"/>
  <c r="B3723" i="7" a="1"/>
  <c r="B3723" i="7" s="1"/>
  <c r="B3725" i="7" a="1"/>
  <c r="B3725" i="7" s="1"/>
  <c r="A3725" i="7"/>
  <c r="B3741" i="7" a="1"/>
  <c r="B3741" i="7" s="1"/>
  <c r="A3741" i="7"/>
  <c r="A3747" i="7"/>
  <c r="A3753" i="7"/>
  <c r="B3750" i="7" a="1"/>
  <c r="B3750" i="7" s="1"/>
  <c r="B3749" i="7" a="1"/>
  <c r="B3749" i="7" s="1"/>
  <c r="B3808" i="7" a="1"/>
  <c r="B3808" i="7" s="1"/>
  <c r="A3808" i="7"/>
  <c r="B3809" i="7" a="1"/>
  <c r="B3809" i="7" s="1"/>
  <c r="B3854" i="7" a="1"/>
  <c r="B3854" i="7" s="1"/>
  <c r="B3894" i="7" a="1"/>
  <c r="B3894" i="7" s="1"/>
  <c r="B3898" i="7" a="1"/>
  <c r="B3898" i="7" s="1"/>
  <c r="A3898" i="7"/>
  <c r="B3895" i="7" a="1"/>
  <c r="B3895" i="7" s="1"/>
  <c r="B3897" i="7" a="1"/>
  <c r="B3897" i="7" s="1"/>
  <c r="B3904" i="7" a="1"/>
  <c r="B3904" i="7" s="1"/>
  <c r="B3927" i="7" a="1"/>
  <c r="B3927" i="7" s="1"/>
  <c r="B3762" i="7" a="1"/>
  <c r="B3762" i="7" s="1"/>
  <c r="A3762" i="7"/>
  <c r="B3763" i="7" a="1"/>
  <c r="B3763" i="7" s="1"/>
  <c r="B3796" i="7" a="1"/>
  <c r="B3796" i="7" s="1"/>
  <c r="A3796" i="7"/>
  <c r="B3910" i="7" a="1"/>
  <c r="B3910" i="7" s="1"/>
  <c r="B3913" i="7" a="1"/>
  <c r="B3913" i="7" s="1"/>
  <c r="B3924" i="7" a="1"/>
  <c r="B3924" i="7" s="1"/>
  <c r="B3959" i="7" a="1"/>
  <c r="B3959" i="7" s="1"/>
  <c r="B3770" i="7" a="1"/>
  <c r="B3770" i="7" s="1"/>
  <c r="B3769" i="7" a="1"/>
  <c r="B3769" i="7" s="1"/>
  <c r="B3788" i="7" a="1"/>
  <c r="B3788" i="7" s="1"/>
  <c r="B3797" i="7" a="1"/>
  <c r="B3797" i="7" s="1"/>
  <c r="B3845" i="7" a="1"/>
  <c r="B3845" i="7" s="1"/>
  <c r="B3915" i="7" a="1"/>
  <c r="B3915" i="7" s="1"/>
  <c r="B3921" i="7" a="1"/>
  <c r="B3921" i="7" s="1"/>
  <c r="B3948" i="7" a="1"/>
  <c r="B3948" i="7" s="1"/>
  <c r="B4003" i="7" a="1"/>
  <c r="B4003" i="7" s="1"/>
  <c r="B4019" i="7" a="1"/>
  <c r="B4019" i="7" s="1"/>
  <c r="A3652" i="7"/>
  <c r="A3657" i="7"/>
  <c r="A3662" i="7"/>
  <c r="B3684" i="7" a="1"/>
  <c r="B3684" i="7" s="1"/>
  <c r="A3711" i="7"/>
  <c r="B3711" i="7" a="1"/>
  <c r="B3711" i="7" s="1"/>
  <c r="A3731" i="7"/>
  <c r="A3743" i="7"/>
  <c r="B3743" i="7" a="1"/>
  <c r="B3743" i="7" s="1"/>
  <c r="B3852" i="7" a="1"/>
  <c r="B3852" i="7" s="1"/>
  <c r="B3870" i="7" a="1"/>
  <c r="B3870" i="7" s="1"/>
  <c r="A3870" i="7"/>
  <c r="B3906" i="7" a="1"/>
  <c r="B3906" i="7" s="1"/>
  <c r="A3906" i="7"/>
  <c r="B3905" i="7" a="1"/>
  <c r="B3905" i="7" s="1"/>
  <c r="B3936" i="7" a="1"/>
  <c r="B3936" i="7" s="1"/>
  <c r="A3936" i="7"/>
  <c r="B3937" i="7" a="1"/>
  <c r="B3937" i="7" s="1"/>
  <c r="B3945" i="7" a="1"/>
  <c r="B3945" i="7" s="1"/>
  <c r="B3968" i="7" a="1"/>
  <c r="B3968" i="7" s="1"/>
  <c r="B3971" i="7" a="1"/>
  <c r="B3971" i="7" s="1"/>
  <c r="A3676" i="7"/>
  <c r="B3758" i="7" a="1"/>
  <c r="B3758" i="7" s="1"/>
  <c r="A3758" i="7"/>
  <c r="B3771" i="7" a="1"/>
  <c r="B3771" i="7" s="1"/>
  <c r="A3774" i="7"/>
  <c r="A3776" i="7"/>
  <c r="B3816" i="7" a="1"/>
  <c r="B3816" i="7" s="1"/>
  <c r="B3815" i="7" a="1"/>
  <c r="B3815" i="7" s="1"/>
  <c r="A3816" i="7"/>
  <c r="B3814" i="7" a="1"/>
  <c r="B3814" i="7" s="1"/>
  <c r="B3856" i="7" a="1"/>
  <c r="B3856" i="7" s="1"/>
  <c r="A3856" i="7"/>
  <c r="B3857" i="7" a="1"/>
  <c r="B3857" i="7" s="1"/>
  <c r="B3919" i="7" a="1"/>
  <c r="B3919" i="7" s="1"/>
  <c r="A3919" i="7"/>
  <c r="B3957" i="7" a="1"/>
  <c r="B3957" i="7" s="1"/>
  <c r="A3957" i="7"/>
  <c r="B3972" i="7" a="1"/>
  <c r="B3972" i="7" s="1"/>
  <c r="B3930" i="7" a="1"/>
  <c r="B3930" i="7" s="1"/>
  <c r="B3944" i="7" a="1"/>
  <c r="B3944" i="7" s="1"/>
  <c r="B3965" i="7" a="1"/>
  <c r="B3965" i="7" s="1"/>
  <c r="A3965" i="7"/>
  <c r="A4020" i="7"/>
  <c r="A3759" i="7"/>
  <c r="B3805" i="7" a="1"/>
  <c r="B3805" i="7" s="1"/>
  <c r="A3805" i="7"/>
  <c r="B3839" i="7" a="1"/>
  <c r="B3839" i="7" s="1"/>
  <c r="A3839" i="7"/>
  <c r="B3850" i="7" a="1"/>
  <c r="B3850" i="7" s="1"/>
  <c r="B3871" i="7" a="1"/>
  <c r="B3871" i="7" s="1"/>
  <c r="A3871" i="7"/>
  <c r="A3893" i="7"/>
  <c r="B3923" i="7" a="1"/>
  <c r="B3923" i="7" s="1"/>
  <c r="B3952" i="7" a="1"/>
  <c r="B3952" i="7" s="1"/>
  <c r="A4004" i="7"/>
  <c r="B3704" i="7" a="1"/>
  <c r="B3704" i="7" s="1"/>
  <c r="A3727" i="7"/>
  <c r="B3773" i="7" a="1"/>
  <c r="B3773" i="7" s="1"/>
  <c r="A3773" i="7"/>
  <c r="A3811" i="7"/>
  <c r="B3834" i="7" a="1"/>
  <c r="B3834" i="7" s="1"/>
  <c r="B3887" i="7" a="1"/>
  <c r="B3887" i="7" s="1"/>
  <c r="A3887" i="7"/>
  <c r="B3939" i="7" a="1"/>
  <c r="B3939" i="7" s="1"/>
  <c r="B3987" i="7" a="1"/>
  <c r="B3987" i="7" s="1"/>
  <c r="B4017" i="7" a="1"/>
  <c r="B4017" i="7" s="1"/>
  <c r="B4023" i="7" a="1"/>
  <c r="B4023" i="7" s="1"/>
  <c r="B3880" i="7" a="1"/>
  <c r="B3880" i="7" s="1"/>
  <c r="B3901" i="7" a="1"/>
  <c r="B3901" i="7" s="1"/>
  <c r="A3901" i="7"/>
  <c r="B3918" i="7" a="1"/>
  <c r="B3918" i="7" s="1"/>
  <c r="B3922" i="7" a="1"/>
  <c r="B3922" i="7" s="1"/>
  <c r="A3922" i="7"/>
  <c r="A3956" i="7"/>
  <c r="B3985" i="7" a="1"/>
  <c r="B3985" i="7" s="1"/>
  <c r="B4007" i="7" a="1"/>
  <c r="B4007" i="7" s="1"/>
  <c r="B3738" i="7" a="1"/>
  <c r="B3738" i="7" s="1"/>
  <c r="B3746" i="7" a="1"/>
  <c r="B3746" i="7" s="1"/>
  <c r="A3746" i="7"/>
  <c r="B3822" i="7" a="1"/>
  <c r="B3822" i="7" s="1"/>
  <c r="B3846" i="7" a="1"/>
  <c r="B3846" i="7" s="1"/>
  <c r="A3859" i="7"/>
  <c r="B3916" i="7" a="1"/>
  <c r="B3916" i="7" s="1"/>
  <c r="B3935" i="7" a="1"/>
  <c r="B3935" i="7" s="1"/>
  <c r="A3935" i="7"/>
  <c r="B3991" i="7" a="1"/>
  <c r="B3991" i="7" s="1"/>
  <c r="B4015" i="7" a="1"/>
  <c r="B4015" i="7" s="1"/>
  <c r="A4015" i="7"/>
  <c r="A3795" i="7"/>
  <c r="B3818" i="7" a="1"/>
  <c r="B3818" i="7" s="1"/>
  <c r="B3826" i="7" a="1"/>
  <c r="B3826" i="7" s="1"/>
  <c r="A3826" i="7"/>
  <c r="B3848" i="7" a="1"/>
  <c r="B3848" i="7" s="1"/>
  <c r="A3876" i="7"/>
  <c r="B3914" i="7" a="1"/>
  <c r="B3914" i="7" s="1"/>
  <c r="B3926" i="7" a="1"/>
  <c r="B3926" i="7" s="1"/>
  <c r="B3928" i="7" a="1"/>
  <c r="B3928" i="7" s="1"/>
  <c r="B3949" i="7" a="1"/>
  <c r="B3949" i="7" s="1"/>
  <c r="A3949" i="7"/>
  <c r="B3966" i="7" a="1"/>
  <c r="B3966" i="7" s="1"/>
  <c r="B3970" i="7" a="1"/>
  <c r="B3970" i="7" s="1"/>
  <c r="A3970" i="7"/>
  <c r="B3983" i="7" a="1"/>
  <c r="B3983" i="7" s="1"/>
  <c r="A3983" i="7"/>
  <c r="B3999" i="7" a="1"/>
  <c r="B3999" i="7" s="1"/>
  <c r="A3999" i="7"/>
  <c r="B3726" i="7" a="1"/>
  <c r="B3726" i="7" s="1"/>
  <c r="B3739" i="7" a="1"/>
  <c r="B3739" i="7" s="1"/>
  <c r="B3768" i="7" a="1"/>
  <c r="B3768" i="7" s="1"/>
  <c r="A3791" i="7"/>
  <c r="B3827" i="7" a="1"/>
  <c r="B3827" i="7" s="1"/>
  <c r="B3837" i="7" a="1"/>
  <c r="B3837" i="7" s="1"/>
  <c r="A3837" i="7"/>
  <c r="A3844" i="7"/>
  <c r="B3855" i="7" a="1"/>
  <c r="B3855" i="7" s="1"/>
  <c r="A3855" i="7"/>
  <c r="B3907" i="7" a="1"/>
  <c r="B3907" i="7" s="1"/>
  <c r="B3964" i="7" a="1"/>
  <c r="B3964" i="7" s="1"/>
  <c r="A3984" i="7"/>
  <c r="B4016" i="7" a="1"/>
  <c r="B4016" i="7" s="1"/>
  <c r="B3730" i="7" a="1"/>
  <c r="B3730" i="7" s="1"/>
  <c r="A3730" i="7"/>
  <c r="B3804" i="7" a="1"/>
  <c r="B3804" i="7" s="1"/>
  <c r="B3806" i="7" a="1"/>
  <c r="B3806" i="7" s="1"/>
  <c r="B3819" i="7" a="1"/>
  <c r="B3819" i="7" s="1"/>
  <c r="B3869" i="7" a="1"/>
  <c r="B3869" i="7" s="1"/>
  <c r="A3869" i="7"/>
  <c r="B3886" i="7" a="1"/>
  <c r="B3886" i="7" s="1"/>
  <c r="B3890" i="7" a="1"/>
  <c r="B3890" i="7" s="1"/>
  <c r="A3890" i="7"/>
  <c r="B3891" i="7" a="1"/>
  <c r="B3891" i="7" s="1"/>
  <c r="A3924" i="7"/>
  <c r="B3962" i="7" a="1"/>
  <c r="B3962" i="7" s="1"/>
  <c r="B3974" i="7" a="1"/>
  <c r="B3974" i="7" s="1"/>
  <c r="B3976" i="7" a="1"/>
  <c r="B3976" i="7" s="1"/>
  <c r="B4000" i="7" a="1"/>
  <c r="B4000" i="7" s="1"/>
  <c r="B4018" i="7" a="1"/>
  <c r="B4018" i="7" s="1"/>
  <c r="A4018" i="7"/>
  <c r="B4024" i="7" a="1"/>
  <c r="B4024" i="7" s="1"/>
  <c r="A3779" i="7"/>
  <c r="B3802" i="7" a="1"/>
  <c r="B3802" i="7" s="1"/>
  <c r="B3810" i="7" a="1"/>
  <c r="B3810" i="7" s="1"/>
  <c r="A3810" i="7"/>
  <c r="B3903" i="7" a="1"/>
  <c r="B3903" i="7" s="1"/>
  <c r="A3903" i="7"/>
  <c r="A3925" i="7"/>
  <c r="B3955" i="7" a="1"/>
  <c r="B3955" i="7" s="1"/>
  <c r="A3977" i="7"/>
  <c r="B4002" i="7" a="1"/>
  <c r="B4002" i="7" s="1"/>
  <c r="A4002" i="7"/>
  <c r="B4008" i="7" a="1"/>
  <c r="B4008" i="7" s="1"/>
  <c r="A4025" i="7"/>
  <c r="A3738" i="7"/>
  <c r="B3752" i="7" a="1"/>
  <c r="B3752" i="7" s="1"/>
  <c r="A3775" i="7"/>
  <c r="A3788" i="7"/>
  <c r="B3821" i="7" a="1"/>
  <c r="B3821" i="7" s="1"/>
  <c r="A3821" i="7"/>
  <c r="B3882" i="7" a="1"/>
  <c r="B3882" i="7" s="1"/>
  <c r="B3896" i="7" a="1"/>
  <c r="B3896" i="7" s="1"/>
  <c r="A3904" i="7"/>
  <c r="B3917" i="7" a="1"/>
  <c r="B3917" i="7" s="1"/>
  <c r="A3917" i="7"/>
  <c r="B3934" i="7" a="1"/>
  <c r="B3934" i="7" s="1"/>
  <c r="B3938" i="7" a="1"/>
  <c r="B3938" i="7" s="1"/>
  <c r="A3938" i="7"/>
  <c r="B3956" i="7" a="1"/>
  <c r="B3956" i="7" s="1"/>
  <c r="B3963" i="7" a="1"/>
  <c r="B3963" i="7" s="1"/>
  <c r="A3972" i="7"/>
  <c r="B3986" i="7" a="1"/>
  <c r="B3986" i="7" s="1"/>
  <c r="A3986" i="7"/>
  <c r="B3992" i="7" a="1"/>
  <c r="B3992" i="7" s="1"/>
  <c r="B4014" i="7" a="1"/>
  <c r="B4014" i="7" s="1"/>
  <c r="B4022" i="7" a="1"/>
  <c r="B4022" i="7" s="1"/>
  <c r="B4025" i="7" a="1"/>
  <c r="B4025" i="7" s="1"/>
  <c r="B3694" i="7" a="1"/>
  <c r="B3694" i="7" s="1"/>
  <c r="B3706" i="7" a="1"/>
  <c r="B3706" i="7" s="1"/>
  <c r="B3714" i="7" a="1"/>
  <c r="B3714" i="7" s="1"/>
  <c r="A3714" i="7"/>
  <c r="B3790" i="7" a="1"/>
  <c r="B3790" i="7" s="1"/>
  <c r="B3803" i="7" a="1"/>
  <c r="B3803" i="7" s="1"/>
  <c r="A3818" i="7"/>
  <c r="A3822" i="7"/>
  <c r="B3832" i="7" a="1"/>
  <c r="B3832" i="7" s="1"/>
  <c r="A3875" i="7"/>
  <c r="A3918" i="7"/>
  <c r="B3951" i="7" a="1"/>
  <c r="B3951" i="7" s="1"/>
  <c r="A3951" i="7"/>
  <c r="B3982" i="7" a="1"/>
  <c r="B3982" i="7" s="1"/>
  <c r="B3998" i="7" a="1"/>
  <c r="B3998" i="7" s="1"/>
  <c r="B4006" i="7" a="1"/>
  <c r="B4006" i="7" s="1"/>
  <c r="B4009" i="7" a="1"/>
  <c r="B4009" i="7" s="1"/>
  <c r="A3907" i="7"/>
  <c r="A3923" i="7"/>
  <c r="A3939" i="7"/>
  <c r="A3955" i="7"/>
  <c r="A3971" i="7"/>
  <c r="A3987" i="7"/>
  <c r="A4003" i="7"/>
  <c r="A4019" i="7"/>
  <c r="A3880" i="7"/>
  <c r="A3896" i="7"/>
  <c r="A3912" i="7"/>
  <c r="A3928" i="7"/>
  <c r="A3944" i="7"/>
  <c r="A3960" i="7"/>
  <c r="A3976" i="7"/>
  <c r="A3992" i="7"/>
  <c r="A4008" i="7"/>
  <c r="A4024" i="7"/>
  <c r="O2575" i="4"/>
  <c r="O2552" i="4"/>
  <c r="O2529" i="4"/>
  <c r="O2506" i="4"/>
  <c r="O2147" i="4" l="1"/>
  <c r="O2703" i="4" l="1"/>
  <c r="O2705" i="4"/>
  <c r="O2677" i="4" l="1"/>
  <c r="O2676" i="4"/>
  <c r="O2704" i="4"/>
  <c r="O2492" i="4"/>
  <c r="O3453" i="4" l="1"/>
  <c r="O3632" i="4" l="1"/>
  <c r="O1969" i="4" l="1"/>
  <c r="O3132" i="4"/>
  <c r="O2030" i="4" l="1"/>
  <c r="O1848" i="4" l="1"/>
  <c r="O1847" i="4"/>
  <c r="O1846" i="4"/>
  <c r="O1748" i="4" l="1"/>
  <c r="O1747" i="4"/>
  <c r="O3821" i="4" l="1"/>
  <c r="O3820" i="4"/>
  <c r="O3819" i="4"/>
  <c r="O3818" i="4"/>
  <c r="O2103" i="4"/>
  <c r="O3966" i="4"/>
  <c r="O3965" i="4"/>
  <c r="O3964" i="4"/>
  <c r="O3963" i="4"/>
  <c r="O3962" i="4"/>
  <c r="O3961" i="4"/>
  <c r="O3960" i="4"/>
  <c r="O3959" i="4"/>
  <c r="O3958" i="4"/>
  <c r="O3957" i="4"/>
  <c r="O3956" i="4"/>
  <c r="O3955" i="4"/>
  <c r="O3954" i="4"/>
  <c r="O3953" i="4"/>
  <c r="O3952" i="4"/>
  <c r="O3951" i="4"/>
  <c r="O3950" i="4"/>
  <c r="O3949" i="4"/>
  <c r="O3948" i="4"/>
  <c r="O3947" i="4"/>
  <c r="O3946" i="4"/>
  <c r="O3945" i="4"/>
  <c r="O3944" i="4"/>
  <c r="O3943" i="4"/>
  <c r="O3942" i="4"/>
  <c r="O3941" i="4"/>
  <c r="O3940" i="4"/>
  <c r="O3939" i="4"/>
  <c r="O3938" i="4"/>
  <c r="O3937" i="4"/>
  <c r="O3936" i="4"/>
  <c r="O3935" i="4"/>
  <c r="O3934" i="4"/>
  <c r="O3933" i="4"/>
  <c r="O3932" i="4"/>
  <c r="O3931" i="4"/>
  <c r="O3930" i="4"/>
  <c r="O3929" i="4"/>
  <c r="O3928" i="4"/>
  <c r="O3927" i="4"/>
  <c r="O3926" i="4"/>
  <c r="O3925" i="4"/>
  <c r="O3924" i="4"/>
  <c r="O3923" i="4"/>
  <c r="O3922" i="4"/>
  <c r="O3921" i="4"/>
  <c r="O3920" i="4"/>
  <c r="O3919" i="4"/>
  <c r="O3918" i="4"/>
  <c r="O3917" i="4"/>
  <c r="O3916" i="4"/>
  <c r="O3915" i="4"/>
  <c r="O3914" i="4"/>
  <c r="O3913" i="4"/>
  <c r="O3912" i="4"/>
  <c r="O3911" i="4"/>
  <c r="O3910" i="4"/>
  <c r="O3909" i="4"/>
  <c r="O3908" i="4"/>
  <c r="O3907" i="4"/>
  <c r="O3906" i="4"/>
  <c r="O3905" i="4"/>
  <c r="O3904" i="4"/>
  <c r="O3903" i="4"/>
  <c r="O3902" i="4"/>
  <c r="O3901" i="4"/>
  <c r="O3900" i="4"/>
  <c r="O3899" i="4"/>
  <c r="O3898" i="4"/>
  <c r="O3897" i="4"/>
  <c r="O3896" i="4"/>
  <c r="O3895" i="4"/>
  <c r="O3894" i="4"/>
  <c r="O3893" i="4"/>
  <c r="O3892" i="4"/>
  <c r="O3891" i="4"/>
  <c r="O3890" i="4"/>
  <c r="O3889" i="4"/>
  <c r="O3888" i="4"/>
  <c r="O3887" i="4"/>
  <c r="O3886" i="4"/>
  <c r="O3885" i="4"/>
  <c r="O3884" i="4"/>
  <c r="O3883" i="4"/>
  <c r="O3882" i="4"/>
  <c r="O3881" i="4"/>
  <c r="O3880" i="4"/>
  <c r="O3879" i="4"/>
  <c r="O3878" i="4"/>
  <c r="O3877" i="4"/>
  <c r="O3876" i="4"/>
  <c r="O3875" i="4"/>
  <c r="O3874" i="4"/>
  <c r="O3873" i="4"/>
  <c r="O3872" i="4"/>
  <c r="O3871" i="4"/>
  <c r="O3870" i="4"/>
  <c r="O3869" i="4"/>
  <c r="O3868" i="4"/>
  <c r="O3867" i="4"/>
  <c r="O3866" i="4"/>
  <c r="O3865" i="4"/>
  <c r="O3864" i="4"/>
  <c r="O3863" i="4"/>
  <c r="O3862" i="4"/>
  <c r="O3861" i="4"/>
  <c r="O3860" i="4"/>
  <c r="O3859" i="4"/>
  <c r="O3858" i="4"/>
  <c r="O3857" i="4"/>
  <c r="O3856" i="4"/>
  <c r="O3855" i="4"/>
  <c r="O3854" i="4"/>
  <c r="O3853" i="4"/>
  <c r="O3852" i="4"/>
  <c r="O3851" i="4"/>
  <c r="O3850" i="4"/>
  <c r="O3849" i="4"/>
  <c r="O3848" i="4"/>
  <c r="O3847" i="4"/>
  <c r="O3846" i="4"/>
  <c r="O3845" i="4"/>
  <c r="O3844" i="4"/>
  <c r="O3843" i="4"/>
  <c r="O3842" i="4"/>
  <c r="O3841" i="4"/>
  <c r="O3840" i="4"/>
  <c r="O3839" i="4"/>
  <c r="O3838" i="4"/>
  <c r="O3837" i="4"/>
  <c r="O3836" i="4"/>
  <c r="O3835" i="4"/>
  <c r="O3834" i="4"/>
  <c r="O3833" i="4"/>
  <c r="O3832" i="4"/>
  <c r="O3831" i="4"/>
  <c r="O3830" i="4"/>
  <c r="O3829" i="4"/>
  <c r="O3828" i="4"/>
  <c r="O3827" i="4"/>
  <c r="O3826" i="4"/>
  <c r="O3825" i="4"/>
  <c r="O3824" i="4"/>
  <c r="O3823" i="4"/>
  <c r="O3822" i="4"/>
  <c r="O3817" i="4"/>
  <c r="O3816" i="4"/>
  <c r="O3815" i="4"/>
  <c r="O3814" i="4"/>
  <c r="O3813" i="4"/>
  <c r="O3812" i="4"/>
  <c r="O3811" i="4"/>
  <c r="O3810" i="4"/>
  <c r="O3809" i="4"/>
  <c r="O3808" i="4"/>
  <c r="O3807" i="4"/>
  <c r="O3806" i="4"/>
  <c r="O3805" i="4"/>
  <c r="O3804" i="4"/>
  <c r="O3803" i="4"/>
  <c r="O3802" i="4"/>
  <c r="O3801" i="4"/>
  <c r="O3800" i="4"/>
  <c r="O3799" i="4"/>
  <c r="O3798" i="4"/>
  <c r="O3797" i="4"/>
  <c r="O3796" i="4"/>
  <c r="O3795" i="4"/>
  <c r="O3794" i="4"/>
  <c r="O3793" i="4"/>
  <c r="O3792" i="4"/>
  <c r="O3791" i="4"/>
  <c r="O3790" i="4"/>
  <c r="O3789" i="4"/>
  <c r="O3788" i="4"/>
  <c r="O3787" i="4"/>
  <c r="O3786" i="4"/>
  <c r="O3785" i="4"/>
  <c r="O3784" i="4"/>
  <c r="O3783" i="4"/>
  <c r="O3782" i="4"/>
  <c r="O3781" i="4"/>
  <c r="O3780" i="4"/>
  <c r="O3779" i="4"/>
  <c r="O3778" i="4"/>
  <c r="O3777" i="4"/>
  <c r="O3776" i="4"/>
  <c r="O3775" i="4"/>
  <c r="O3774" i="4"/>
  <c r="O3773" i="4"/>
  <c r="O3772" i="4"/>
  <c r="O3771" i="4"/>
  <c r="O3770" i="4"/>
  <c r="O3769" i="4"/>
  <c r="O3768" i="4"/>
  <c r="O3767" i="4"/>
  <c r="O3766" i="4"/>
  <c r="O3765" i="4"/>
  <c r="O3764" i="4"/>
  <c r="O3763" i="4"/>
  <c r="O3762" i="4"/>
  <c r="O3761" i="4"/>
  <c r="O3760" i="4"/>
  <c r="O3759" i="4"/>
  <c r="O3758" i="4"/>
  <c r="O3757" i="4"/>
  <c r="O3756" i="4"/>
  <c r="O3755" i="4"/>
  <c r="O3754" i="4"/>
  <c r="O3753" i="4"/>
  <c r="O3752" i="4"/>
  <c r="O3751" i="4"/>
  <c r="O3750" i="4"/>
  <c r="O3749" i="4"/>
  <c r="O3748" i="4"/>
  <c r="O3747" i="4"/>
  <c r="O3746" i="4"/>
  <c r="O3745" i="4"/>
  <c r="O3744" i="4"/>
  <c r="O3743" i="4"/>
  <c r="O3742" i="4"/>
  <c r="O3741" i="4"/>
  <c r="O3740" i="4"/>
  <c r="O3739" i="4"/>
  <c r="O3738" i="4"/>
  <c r="O3737" i="4"/>
  <c r="O3736" i="4"/>
  <c r="O3735" i="4"/>
  <c r="O3734" i="4"/>
  <c r="O3733" i="4"/>
  <c r="O3732" i="4"/>
  <c r="O3731" i="4"/>
  <c r="O3730" i="4"/>
  <c r="O3729" i="4"/>
  <c r="O3728" i="4"/>
  <c r="O3727" i="4"/>
  <c r="O3726" i="4"/>
  <c r="O3725" i="4"/>
  <c r="O3724" i="4"/>
  <c r="O3723" i="4"/>
  <c r="O3722" i="4"/>
  <c r="O3721" i="4"/>
  <c r="O3720" i="4"/>
  <c r="O3719" i="4"/>
  <c r="O3718" i="4"/>
  <c r="O3717" i="4"/>
  <c r="O3716" i="4"/>
  <c r="O3715" i="4"/>
  <c r="O3714" i="4"/>
  <c r="O3713" i="4"/>
  <c r="O3712" i="4"/>
  <c r="O3711" i="4"/>
  <c r="O3710" i="4"/>
  <c r="O3709" i="4"/>
  <c r="O3708" i="4"/>
  <c r="O3707" i="4"/>
  <c r="O3706" i="4"/>
  <c r="O3705" i="4"/>
  <c r="O3704" i="4"/>
  <c r="O3703" i="4"/>
  <c r="O3702" i="4"/>
  <c r="O3701" i="4"/>
  <c r="O3700" i="4"/>
  <c r="O3699" i="4"/>
  <c r="O3698" i="4"/>
  <c r="O3697" i="4"/>
  <c r="O3696" i="4"/>
  <c r="O3695" i="4"/>
  <c r="O3694" i="4"/>
  <c r="O3693" i="4"/>
  <c r="O3692" i="4"/>
  <c r="O3691" i="4"/>
  <c r="O3690" i="4"/>
  <c r="O3689" i="4"/>
  <c r="O3688" i="4"/>
  <c r="O3687" i="4"/>
  <c r="O3686" i="4"/>
  <c r="O3685" i="4"/>
  <c r="O3684" i="4"/>
  <c r="O3683" i="4"/>
  <c r="O3682" i="4"/>
  <c r="O3681" i="4"/>
  <c r="O3680" i="4"/>
  <c r="O3679" i="4"/>
  <c r="O3678" i="4"/>
  <c r="O3677" i="4"/>
  <c r="O3676" i="4"/>
  <c r="O3675" i="4"/>
  <c r="O3674" i="4"/>
  <c r="O3673" i="4"/>
  <c r="O3672" i="4"/>
  <c r="O3671" i="4"/>
  <c r="O3670" i="4"/>
  <c r="O3669" i="4"/>
  <c r="O3668" i="4"/>
  <c r="O3667" i="4"/>
  <c r="O3666" i="4"/>
  <c r="O3665" i="4"/>
  <c r="O3664" i="4"/>
  <c r="O3663" i="4"/>
  <c r="O3662" i="4"/>
  <c r="O3661" i="4"/>
  <c r="O3660" i="4"/>
  <c r="O3659" i="4"/>
  <c r="O3658" i="4"/>
  <c r="O3657" i="4"/>
  <c r="O3656" i="4"/>
  <c r="O3655" i="4"/>
  <c r="O3654" i="4"/>
  <c r="O3653" i="4"/>
  <c r="O3652" i="4"/>
  <c r="O3651" i="4"/>
  <c r="O3650" i="4"/>
  <c r="O3649" i="4"/>
  <c r="O3648" i="4"/>
  <c r="O3647" i="4"/>
  <c r="O3646" i="4"/>
  <c r="O3645" i="4"/>
  <c r="O3644" i="4"/>
  <c r="O3643" i="4"/>
  <c r="O3642" i="4"/>
  <c r="O3641" i="4"/>
  <c r="O3640" i="4"/>
  <c r="O3639" i="4"/>
  <c r="O3638" i="4"/>
  <c r="O3637" i="4"/>
  <c r="O3636" i="4"/>
  <c r="O3635" i="4"/>
  <c r="O3634" i="4"/>
  <c r="O3633" i="4"/>
  <c r="O3631" i="4"/>
  <c r="O3630" i="4"/>
  <c r="O3629" i="4"/>
  <c r="O3628" i="4"/>
  <c r="O3627" i="4"/>
  <c r="O3626" i="4"/>
  <c r="O3625" i="4"/>
  <c r="O3624" i="4"/>
  <c r="O3623" i="4"/>
  <c r="O3622" i="4"/>
  <c r="O3621" i="4"/>
  <c r="O3620" i="4"/>
  <c r="O3619" i="4"/>
  <c r="O3618" i="4"/>
  <c r="O3617" i="4"/>
  <c r="O3616" i="4"/>
  <c r="O3615" i="4"/>
  <c r="O3614" i="4"/>
  <c r="O3613" i="4"/>
  <c r="O3612" i="4"/>
  <c r="O3611" i="4"/>
  <c r="O3610" i="4"/>
  <c r="O3609" i="4"/>
  <c r="O3608" i="4"/>
  <c r="O3607" i="4"/>
  <c r="O3606" i="4"/>
  <c r="O3605" i="4"/>
  <c r="O3604" i="4"/>
  <c r="O3603" i="4"/>
  <c r="O3602" i="4"/>
  <c r="O3601" i="4"/>
  <c r="O3600" i="4"/>
  <c r="O3599" i="4"/>
  <c r="O3598" i="4"/>
  <c r="O3597" i="4"/>
  <c r="O3596" i="4"/>
  <c r="O3595" i="4"/>
  <c r="O3594" i="4"/>
  <c r="O3593" i="4"/>
  <c r="O3592" i="4"/>
  <c r="O3591" i="4"/>
  <c r="O3590" i="4"/>
  <c r="O3589" i="4"/>
  <c r="O3588" i="4"/>
  <c r="O3587" i="4"/>
  <c r="O3586" i="4"/>
  <c r="O3585" i="4"/>
  <c r="O3584" i="4"/>
  <c r="O3583" i="4"/>
  <c r="O3582" i="4"/>
  <c r="O3581" i="4"/>
  <c r="O3580" i="4"/>
  <c r="O3579" i="4"/>
  <c r="O3578" i="4"/>
  <c r="O3577" i="4"/>
  <c r="O3576" i="4"/>
  <c r="O3575" i="4"/>
  <c r="O3574" i="4"/>
  <c r="O3573" i="4"/>
  <c r="O3572" i="4"/>
  <c r="O3571" i="4"/>
  <c r="O3570" i="4"/>
  <c r="O3569" i="4"/>
  <c r="O3568" i="4"/>
  <c r="O3567" i="4"/>
  <c r="O3566" i="4"/>
  <c r="O3565" i="4"/>
  <c r="O3564" i="4"/>
  <c r="O3563" i="4"/>
  <c r="O3562" i="4"/>
  <c r="O3561" i="4"/>
  <c r="O3560" i="4"/>
  <c r="O3559" i="4"/>
  <c r="O3558" i="4"/>
  <c r="O3557" i="4"/>
  <c r="O3556" i="4"/>
  <c r="O3555" i="4"/>
  <c r="O3554" i="4"/>
  <c r="O3553" i="4"/>
  <c r="O3552" i="4"/>
  <c r="O3551" i="4"/>
  <c r="O3550" i="4"/>
  <c r="O3549" i="4"/>
  <c r="O3548" i="4"/>
  <c r="O3547" i="4"/>
  <c r="O3546" i="4"/>
  <c r="O3545" i="4"/>
  <c r="O3544" i="4"/>
  <c r="O3543" i="4"/>
  <c r="O3542" i="4"/>
  <c r="O3541" i="4"/>
  <c r="O3540" i="4"/>
  <c r="O3539" i="4"/>
  <c r="O3538" i="4"/>
  <c r="O3537" i="4"/>
  <c r="O3536" i="4"/>
  <c r="O3535" i="4"/>
  <c r="O3534" i="4"/>
  <c r="O3533" i="4"/>
  <c r="O3532" i="4"/>
  <c r="O3531" i="4"/>
  <c r="O3530" i="4"/>
  <c r="O3529" i="4"/>
  <c r="O3528" i="4"/>
  <c r="O3527" i="4"/>
  <c r="O3526" i="4"/>
  <c r="O3525" i="4"/>
  <c r="O3524" i="4"/>
  <c r="O3523" i="4"/>
  <c r="O3522" i="4"/>
  <c r="O3521" i="4"/>
  <c r="O3520" i="4"/>
  <c r="O3519" i="4"/>
  <c r="O3518" i="4"/>
  <c r="O3517" i="4"/>
  <c r="O3516" i="4"/>
  <c r="O3515" i="4"/>
  <c r="O3514" i="4"/>
  <c r="O3513" i="4"/>
  <c r="O3512" i="4"/>
  <c r="O3511" i="4"/>
  <c r="O3510" i="4"/>
  <c r="O3509" i="4"/>
  <c r="O3508" i="4"/>
  <c r="O3507" i="4"/>
  <c r="O3506" i="4"/>
  <c r="O3505" i="4"/>
  <c r="O3504" i="4"/>
  <c r="O3503" i="4"/>
  <c r="O3502" i="4"/>
  <c r="O3501" i="4"/>
  <c r="O3500" i="4"/>
  <c r="O3499" i="4"/>
  <c r="O3498" i="4"/>
  <c r="O3497" i="4"/>
  <c r="O3496" i="4"/>
  <c r="O3495" i="4"/>
  <c r="O3494" i="4"/>
  <c r="O3493" i="4"/>
  <c r="O3492" i="4"/>
  <c r="O3491" i="4"/>
  <c r="O3490" i="4"/>
  <c r="O3489" i="4"/>
  <c r="O3488" i="4"/>
  <c r="O3487" i="4"/>
  <c r="O3486" i="4"/>
  <c r="O3485" i="4"/>
  <c r="O3484" i="4"/>
  <c r="O3483" i="4"/>
  <c r="O3482" i="4"/>
  <c r="O3481" i="4"/>
  <c r="O3480" i="4"/>
  <c r="O3479" i="4"/>
  <c r="O3478" i="4"/>
  <c r="O3477" i="4"/>
  <c r="O3476" i="4"/>
  <c r="O3475" i="4"/>
  <c r="O3474" i="4"/>
  <c r="O3473" i="4"/>
  <c r="O3472" i="4"/>
  <c r="O3471" i="4"/>
  <c r="O3470" i="4"/>
  <c r="O3469" i="4"/>
  <c r="O3468" i="4"/>
  <c r="O3467" i="4"/>
  <c r="O3466" i="4"/>
  <c r="O3465" i="4"/>
  <c r="O3464" i="4"/>
  <c r="O3463" i="4"/>
  <c r="O3462" i="4"/>
  <c r="O3461" i="4"/>
  <c r="O3460" i="4"/>
  <c r="O3459" i="4"/>
  <c r="O3458" i="4"/>
  <c r="O3457" i="4"/>
  <c r="O3456" i="4"/>
  <c r="O3455" i="4"/>
  <c r="O3454" i="4"/>
  <c r="O3452" i="4"/>
  <c r="O3451" i="4"/>
  <c r="O3450" i="4"/>
  <c r="O3449" i="4"/>
  <c r="O3448" i="4"/>
  <c r="O3447" i="4"/>
  <c r="O3446" i="4"/>
  <c r="O3445" i="4"/>
  <c r="O3444" i="4"/>
  <c r="O3443" i="4"/>
  <c r="O3442" i="4"/>
  <c r="O3441" i="4"/>
  <c r="O3440" i="4"/>
  <c r="O3439" i="4"/>
  <c r="O3438" i="4"/>
  <c r="O3437" i="4"/>
  <c r="O3436" i="4"/>
  <c r="O3435" i="4"/>
  <c r="O3434" i="4"/>
  <c r="O3433" i="4"/>
  <c r="O3432" i="4"/>
  <c r="O3431" i="4"/>
  <c r="O3430" i="4"/>
  <c r="O3429" i="4"/>
  <c r="O3428" i="4"/>
  <c r="O3427" i="4"/>
  <c r="O3426" i="4"/>
  <c r="O3425" i="4"/>
  <c r="O3424" i="4"/>
  <c r="O3423" i="4"/>
  <c r="O3422" i="4"/>
  <c r="O3421" i="4"/>
  <c r="O3420" i="4"/>
  <c r="O3419" i="4"/>
  <c r="O3418" i="4"/>
  <c r="O3417" i="4"/>
  <c r="O3416" i="4"/>
  <c r="O3415" i="4"/>
  <c r="O3414" i="4"/>
  <c r="O3413" i="4"/>
  <c r="O3412" i="4"/>
  <c r="O3411" i="4"/>
  <c r="O3410" i="4"/>
  <c r="O3409" i="4"/>
  <c r="O3408" i="4"/>
  <c r="O3407" i="4"/>
  <c r="O3406" i="4"/>
  <c r="O3405" i="4"/>
  <c r="O3404" i="4"/>
  <c r="O3403" i="4"/>
  <c r="O3402" i="4"/>
  <c r="O3401" i="4"/>
  <c r="O3400" i="4"/>
  <c r="O3399" i="4"/>
  <c r="O3398" i="4"/>
  <c r="O3397" i="4"/>
  <c r="O3396" i="4"/>
  <c r="O3395" i="4"/>
  <c r="O3394" i="4"/>
  <c r="O3393" i="4"/>
  <c r="O3392" i="4"/>
  <c r="O3391" i="4"/>
  <c r="O3390" i="4"/>
  <c r="O3389" i="4"/>
  <c r="O3388" i="4"/>
  <c r="O3387" i="4"/>
  <c r="O3386" i="4"/>
  <c r="O3385" i="4"/>
  <c r="O3384" i="4"/>
  <c r="O3383" i="4"/>
  <c r="O3382" i="4"/>
  <c r="O3381" i="4"/>
  <c r="O3380" i="4"/>
  <c r="O3379" i="4"/>
  <c r="O3378" i="4"/>
  <c r="O3377" i="4"/>
  <c r="O3376" i="4"/>
  <c r="O3375" i="4"/>
  <c r="O3374" i="4"/>
  <c r="O3373" i="4"/>
  <c r="O3372" i="4"/>
  <c r="O3371" i="4"/>
  <c r="O3370" i="4"/>
  <c r="O3369" i="4"/>
  <c r="O3368" i="4"/>
  <c r="O3367" i="4"/>
  <c r="O3366" i="4"/>
  <c r="O3365" i="4"/>
  <c r="O3364" i="4"/>
  <c r="O3363" i="4"/>
  <c r="O3362" i="4"/>
  <c r="O3361" i="4"/>
  <c r="O3360" i="4"/>
  <c r="O3359" i="4"/>
  <c r="O3358" i="4"/>
  <c r="O3357" i="4"/>
  <c r="O3356" i="4"/>
  <c r="O3355" i="4"/>
  <c r="O3354" i="4"/>
  <c r="O3353" i="4"/>
  <c r="O3352" i="4"/>
  <c r="O3351" i="4"/>
  <c r="O3350" i="4"/>
  <c r="O3349" i="4"/>
  <c r="O3348" i="4"/>
  <c r="O3347" i="4"/>
  <c r="O3346" i="4"/>
  <c r="O3345" i="4"/>
  <c r="O3344" i="4"/>
  <c r="O3343" i="4"/>
  <c r="O3342" i="4"/>
  <c r="O3341" i="4"/>
  <c r="O3340" i="4"/>
  <c r="O3339" i="4"/>
  <c r="O3338" i="4"/>
  <c r="O3337" i="4"/>
  <c r="O3336" i="4"/>
  <c r="O3335" i="4"/>
  <c r="O3334" i="4"/>
  <c r="O3333" i="4"/>
  <c r="O3332" i="4"/>
  <c r="O3331" i="4"/>
  <c r="O3330" i="4"/>
  <c r="O3329" i="4"/>
  <c r="O3328" i="4"/>
  <c r="O3327" i="4"/>
  <c r="O3326" i="4"/>
  <c r="O3325" i="4"/>
  <c r="O3324" i="4"/>
  <c r="O3323" i="4"/>
  <c r="O3322" i="4"/>
  <c r="O3321" i="4"/>
  <c r="O3320" i="4"/>
  <c r="O3319" i="4"/>
  <c r="O3318" i="4"/>
  <c r="O3317" i="4"/>
  <c r="O3316" i="4"/>
  <c r="O3315" i="4"/>
  <c r="O3314" i="4"/>
  <c r="O3313" i="4"/>
  <c r="O3312" i="4"/>
  <c r="O3311" i="4"/>
  <c r="O3310" i="4"/>
  <c r="O3309" i="4"/>
  <c r="O3308" i="4"/>
  <c r="O3307" i="4"/>
  <c r="O3306" i="4"/>
  <c r="O3305" i="4"/>
  <c r="O3304" i="4"/>
  <c r="O3303" i="4"/>
  <c r="O3302" i="4"/>
  <c r="O3301" i="4"/>
  <c r="O3300" i="4"/>
  <c r="O3299" i="4"/>
  <c r="O3298" i="4"/>
  <c r="O3297" i="4"/>
  <c r="O3296" i="4"/>
  <c r="O3295" i="4"/>
  <c r="O3294" i="4"/>
  <c r="O3293" i="4"/>
  <c r="O3292" i="4"/>
  <c r="O3291" i="4"/>
  <c r="O3290" i="4"/>
  <c r="O3289" i="4"/>
  <c r="O3288" i="4"/>
  <c r="O3287" i="4"/>
  <c r="O3286" i="4"/>
  <c r="O3285" i="4"/>
  <c r="O3284" i="4"/>
  <c r="O3283" i="4"/>
  <c r="O3282" i="4"/>
  <c r="O3281" i="4"/>
  <c r="O3280" i="4"/>
  <c r="O3279" i="4"/>
  <c r="O3278" i="4"/>
  <c r="O3277" i="4"/>
  <c r="O3276" i="4"/>
  <c r="O3275" i="4"/>
  <c r="O3274" i="4"/>
  <c r="O3273" i="4"/>
  <c r="O3272" i="4"/>
  <c r="O3271" i="4"/>
  <c r="O3270" i="4"/>
  <c r="O3269" i="4"/>
  <c r="O3268" i="4"/>
  <c r="O3267" i="4"/>
  <c r="O3266" i="4"/>
  <c r="O3265" i="4"/>
  <c r="O3264" i="4"/>
  <c r="O3263" i="4"/>
  <c r="O3262" i="4"/>
  <c r="O3261" i="4"/>
  <c r="O3260" i="4"/>
  <c r="O3259" i="4"/>
  <c r="O3258" i="4"/>
  <c r="O3257" i="4"/>
  <c r="O3256" i="4"/>
  <c r="O3255" i="4"/>
  <c r="O3254" i="4"/>
  <c r="O3253" i="4"/>
  <c r="O3252" i="4"/>
  <c r="O3251" i="4"/>
  <c r="O3250" i="4"/>
  <c r="O3249" i="4"/>
  <c r="O3248" i="4"/>
  <c r="O3247" i="4"/>
  <c r="O3246" i="4"/>
  <c r="O3245" i="4"/>
  <c r="O3244" i="4"/>
  <c r="O3243" i="4"/>
  <c r="O3242" i="4"/>
  <c r="O3241" i="4"/>
  <c r="O3240" i="4"/>
  <c r="O3239" i="4"/>
  <c r="O3238" i="4"/>
  <c r="O3237" i="4"/>
  <c r="O3236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20" i="4"/>
  <c r="O3219" i="4"/>
  <c r="O3218" i="4"/>
  <c r="O3217" i="4"/>
  <c r="O3216" i="4"/>
  <c r="O3215" i="4"/>
  <c r="O3214" i="4"/>
  <c r="O3213" i="4"/>
  <c r="O3212" i="4"/>
  <c r="O3211" i="4"/>
  <c r="O3210" i="4"/>
  <c r="O3209" i="4"/>
  <c r="O3208" i="4"/>
  <c r="O3207" i="4"/>
  <c r="O3206" i="4"/>
  <c r="O3205" i="4"/>
  <c r="O3204" i="4"/>
  <c r="O3203" i="4"/>
  <c r="O3202" i="4"/>
  <c r="O3201" i="4"/>
  <c r="O3200" i="4"/>
  <c r="O3199" i="4"/>
  <c r="O3198" i="4"/>
  <c r="O3197" i="4"/>
  <c r="O3196" i="4"/>
  <c r="O3195" i="4"/>
  <c r="O3194" i="4"/>
  <c r="O3193" i="4"/>
  <c r="O3192" i="4"/>
  <c r="O3191" i="4"/>
  <c r="O3190" i="4"/>
  <c r="O3189" i="4"/>
  <c r="O3188" i="4"/>
  <c r="O3187" i="4"/>
  <c r="O3186" i="4"/>
  <c r="O3185" i="4"/>
  <c r="O3184" i="4"/>
  <c r="O3183" i="4"/>
  <c r="O3182" i="4"/>
  <c r="O3181" i="4"/>
  <c r="O3180" i="4"/>
  <c r="O3179" i="4"/>
  <c r="O3178" i="4"/>
  <c r="O3177" i="4"/>
  <c r="O3176" i="4"/>
  <c r="O3175" i="4"/>
  <c r="O3174" i="4"/>
  <c r="O3173" i="4"/>
  <c r="O3172" i="4"/>
  <c r="O3171" i="4"/>
  <c r="O3170" i="4"/>
  <c r="O3169" i="4"/>
  <c r="O3168" i="4"/>
  <c r="O3167" i="4"/>
  <c r="O3166" i="4"/>
  <c r="O3165" i="4"/>
  <c r="O3164" i="4"/>
  <c r="O3163" i="4"/>
  <c r="O3162" i="4"/>
  <c r="O3161" i="4"/>
  <c r="O3160" i="4"/>
  <c r="O3159" i="4"/>
  <c r="O3158" i="4"/>
  <c r="O3157" i="4"/>
  <c r="O3156" i="4"/>
  <c r="O3155" i="4"/>
  <c r="O3154" i="4"/>
  <c r="O3153" i="4"/>
  <c r="O3152" i="4"/>
  <c r="O3151" i="4"/>
  <c r="O3150" i="4"/>
  <c r="O3149" i="4"/>
  <c r="O3148" i="4"/>
  <c r="O3147" i="4"/>
  <c r="O3146" i="4"/>
  <c r="O3145" i="4"/>
  <c r="O3144" i="4"/>
  <c r="O3143" i="4"/>
  <c r="O3142" i="4"/>
  <c r="O3141" i="4"/>
  <c r="O3140" i="4"/>
  <c r="O3139" i="4"/>
  <c r="O3138" i="4"/>
  <c r="O3137" i="4"/>
  <c r="O3136" i="4"/>
  <c r="O3135" i="4"/>
  <c r="O3134" i="4"/>
  <c r="O3133" i="4"/>
  <c r="O3131" i="4"/>
  <c r="O3130" i="4"/>
  <c r="O3129" i="4"/>
  <c r="O3128" i="4"/>
  <c r="O3127" i="4"/>
  <c r="O3126" i="4"/>
  <c r="O3125" i="4"/>
  <c r="O3124" i="4"/>
  <c r="O3123" i="4"/>
  <c r="O3122" i="4"/>
  <c r="O3121" i="4"/>
  <c r="O3120" i="4"/>
  <c r="O3119" i="4"/>
  <c r="O3118" i="4"/>
  <c r="O3117" i="4"/>
  <c r="O3116" i="4"/>
  <c r="O3115" i="4"/>
  <c r="O3114" i="4"/>
  <c r="O3113" i="4"/>
  <c r="O3112" i="4"/>
  <c r="O3111" i="4"/>
  <c r="O3110" i="4"/>
  <c r="O3109" i="4"/>
  <c r="O3108" i="4"/>
  <c r="O3107" i="4"/>
  <c r="O3106" i="4"/>
  <c r="O3105" i="4"/>
  <c r="O3104" i="4"/>
  <c r="O3103" i="4"/>
  <c r="O3102" i="4"/>
  <c r="O3101" i="4"/>
  <c r="O3100" i="4"/>
  <c r="O3099" i="4"/>
  <c r="O3098" i="4"/>
  <c r="O3097" i="4"/>
  <c r="O3096" i="4"/>
  <c r="O3095" i="4"/>
  <c r="O3094" i="4"/>
  <c r="O3093" i="4"/>
  <c r="O3092" i="4"/>
  <c r="O3091" i="4"/>
  <c r="O3090" i="4"/>
  <c r="O3089" i="4"/>
  <c r="O3088" i="4"/>
  <c r="O3087" i="4"/>
  <c r="O3086" i="4"/>
  <c r="O3085" i="4"/>
  <c r="O3084" i="4"/>
  <c r="O3083" i="4"/>
  <c r="O3082" i="4"/>
  <c r="O3081" i="4"/>
  <c r="O3080" i="4"/>
  <c r="O3079" i="4"/>
  <c r="O3078" i="4"/>
  <c r="O3077" i="4"/>
  <c r="O3076" i="4"/>
  <c r="O3075" i="4"/>
  <c r="O3074" i="4"/>
  <c r="O3073" i="4"/>
  <c r="O3072" i="4"/>
  <c r="O3071" i="4"/>
  <c r="O3070" i="4"/>
  <c r="O3069" i="4"/>
  <c r="O3068" i="4"/>
  <c r="O3067" i="4"/>
  <c r="O3066" i="4"/>
  <c r="O3065" i="4"/>
  <c r="O3064" i="4"/>
  <c r="O3063" i="4"/>
  <c r="O3062" i="4"/>
  <c r="O3061" i="4"/>
  <c r="O3060" i="4"/>
  <c r="O3059" i="4"/>
  <c r="O3058" i="4"/>
  <c r="O3057" i="4"/>
  <c r="O3056" i="4"/>
  <c r="O3055" i="4"/>
  <c r="O3054" i="4"/>
  <c r="O3053" i="4"/>
  <c r="O3052" i="4"/>
  <c r="O3051" i="4"/>
  <c r="O3050" i="4"/>
  <c r="O3049" i="4"/>
  <c r="O3048" i="4"/>
  <c r="O3047" i="4"/>
  <c r="O3046" i="4"/>
  <c r="O3045" i="4"/>
  <c r="O3044" i="4"/>
  <c r="O3043" i="4"/>
  <c r="O3042" i="4"/>
  <c r="O3041" i="4"/>
  <c r="O3040" i="4"/>
  <c r="O3039" i="4"/>
  <c r="O3038" i="4"/>
  <c r="O3037" i="4"/>
  <c r="O3036" i="4"/>
  <c r="O3035" i="4"/>
  <c r="O3034" i="4"/>
  <c r="O3033" i="4"/>
  <c r="O3032" i="4"/>
  <c r="O3031" i="4"/>
  <c r="O3030" i="4"/>
  <c r="O3029" i="4"/>
  <c r="O3028" i="4"/>
  <c r="O3027" i="4"/>
  <c r="O3026" i="4"/>
  <c r="O3025" i="4"/>
  <c r="O3024" i="4"/>
  <c r="O3023" i="4"/>
  <c r="O3022" i="4"/>
  <c r="O3021" i="4"/>
  <c r="O3020" i="4"/>
  <c r="O3019" i="4"/>
  <c r="O3018" i="4"/>
  <c r="O3017" i="4"/>
  <c r="O3016" i="4"/>
  <c r="O3015" i="4"/>
  <c r="O3014" i="4"/>
  <c r="O3013" i="4"/>
  <c r="O3012" i="4"/>
  <c r="O3011" i="4"/>
  <c r="O3010" i="4"/>
  <c r="O3009" i="4"/>
  <c r="O3008" i="4"/>
  <c r="O3007" i="4"/>
  <c r="O3006" i="4"/>
  <c r="O3005" i="4"/>
  <c r="O3004" i="4"/>
  <c r="O3003" i="4"/>
  <c r="O3002" i="4"/>
  <c r="O3001" i="4"/>
  <c r="O3000" i="4"/>
  <c r="O2999" i="4"/>
  <c r="O2998" i="4"/>
  <c r="O2997" i="4"/>
  <c r="O2996" i="4"/>
  <c r="O2995" i="4"/>
  <c r="O2994" i="4"/>
  <c r="O2993" i="4"/>
  <c r="O2992" i="4"/>
  <c r="O2991" i="4"/>
  <c r="O2990" i="4"/>
  <c r="O2989" i="4"/>
  <c r="O2988" i="4"/>
  <c r="O2987" i="4"/>
  <c r="O2986" i="4"/>
  <c r="O2985" i="4"/>
  <c r="O2984" i="4"/>
  <c r="O2983" i="4"/>
  <c r="O2982" i="4"/>
  <c r="O2981" i="4"/>
  <c r="O2980" i="4"/>
  <c r="O2979" i="4"/>
  <c r="O2978" i="4"/>
  <c r="O2977" i="4"/>
  <c r="O2976" i="4"/>
  <c r="O2975" i="4"/>
  <c r="O2974" i="4"/>
  <c r="O2973" i="4"/>
  <c r="O2972" i="4"/>
  <c r="O2971" i="4"/>
  <c r="O2970" i="4"/>
  <c r="O2969" i="4"/>
  <c r="O2968" i="4"/>
  <c r="O2967" i="4"/>
  <c r="O2966" i="4"/>
  <c r="O2965" i="4"/>
  <c r="O2964" i="4"/>
  <c r="O2963" i="4"/>
  <c r="O2962" i="4"/>
  <c r="O2961" i="4"/>
  <c r="O2960" i="4"/>
  <c r="O2959" i="4"/>
  <c r="O2958" i="4"/>
  <c r="O2957" i="4"/>
  <c r="O2956" i="4"/>
  <c r="O2955" i="4"/>
  <c r="O2954" i="4"/>
  <c r="O2953" i="4"/>
  <c r="O2952" i="4"/>
  <c r="O2951" i="4"/>
  <c r="O2950" i="4"/>
  <c r="O2949" i="4"/>
  <c r="O2948" i="4"/>
  <c r="O2947" i="4"/>
  <c r="O2946" i="4"/>
  <c r="O2945" i="4"/>
  <c r="O2944" i="4"/>
  <c r="O2943" i="4"/>
  <c r="O2942" i="4"/>
  <c r="O2941" i="4"/>
  <c r="O2940" i="4"/>
  <c r="O2939" i="4"/>
  <c r="O2938" i="4"/>
  <c r="O2937" i="4"/>
  <c r="O2936" i="4"/>
  <c r="O2935" i="4"/>
  <c r="O2934" i="4"/>
  <c r="O2933" i="4"/>
  <c r="O2932" i="4"/>
  <c r="O2931" i="4"/>
  <c r="O2930" i="4"/>
  <c r="O2929" i="4"/>
  <c r="O2928" i="4"/>
  <c r="O2927" i="4"/>
  <c r="O2926" i="4"/>
  <c r="O2925" i="4"/>
  <c r="O2924" i="4"/>
  <c r="O2923" i="4"/>
  <c r="O2922" i="4"/>
  <c r="O2921" i="4"/>
  <c r="O2920" i="4"/>
  <c r="O2919" i="4"/>
  <c r="O2918" i="4"/>
  <c r="O2917" i="4"/>
  <c r="O2916" i="4"/>
  <c r="O2915" i="4"/>
  <c r="O2914" i="4"/>
  <c r="O2913" i="4"/>
  <c r="O2912" i="4"/>
  <c r="O2911" i="4"/>
  <c r="O2910" i="4"/>
  <c r="O2909" i="4"/>
  <c r="O2908" i="4"/>
  <c r="O2907" i="4"/>
  <c r="O2906" i="4"/>
  <c r="O2905" i="4"/>
  <c r="O2904" i="4"/>
  <c r="O2903" i="4"/>
  <c r="O2902" i="4"/>
  <c r="O2901" i="4"/>
  <c r="O2900" i="4"/>
  <c r="O2899" i="4"/>
  <c r="O2898" i="4"/>
  <c r="O2897" i="4"/>
  <c r="O2896" i="4"/>
  <c r="O2895" i="4"/>
  <c r="O2894" i="4"/>
  <c r="O2893" i="4"/>
  <c r="O2892" i="4"/>
  <c r="O2891" i="4"/>
  <c r="O2890" i="4"/>
  <c r="O2889" i="4"/>
  <c r="O2888" i="4"/>
  <c r="O2887" i="4"/>
  <c r="O2886" i="4"/>
  <c r="O2885" i="4"/>
  <c r="O2884" i="4"/>
  <c r="O2883" i="4"/>
  <c r="O2882" i="4"/>
  <c r="O2881" i="4"/>
  <c r="O2880" i="4"/>
  <c r="O2879" i="4"/>
  <c r="O2878" i="4"/>
  <c r="O2877" i="4"/>
  <c r="O2876" i="4"/>
  <c r="O2875" i="4"/>
  <c r="O2874" i="4"/>
  <c r="O2873" i="4"/>
  <c r="O2872" i="4"/>
  <c r="O2871" i="4"/>
  <c r="O2870" i="4"/>
  <c r="O2869" i="4"/>
  <c r="O2868" i="4"/>
  <c r="O2867" i="4"/>
  <c r="O2866" i="4"/>
  <c r="O2865" i="4"/>
  <c r="O2864" i="4"/>
  <c r="O2863" i="4"/>
  <c r="O2862" i="4"/>
  <c r="O2861" i="4"/>
  <c r="O2860" i="4"/>
  <c r="O2859" i="4"/>
  <c r="O2858" i="4"/>
  <c r="O2857" i="4"/>
  <c r="O2856" i="4"/>
  <c r="O2855" i="4"/>
  <c r="O2854" i="4"/>
  <c r="O2853" i="4"/>
  <c r="O2852" i="4"/>
  <c r="O2851" i="4"/>
  <c r="O2850" i="4"/>
  <c r="O2849" i="4"/>
  <c r="O2848" i="4"/>
  <c r="O2847" i="4"/>
  <c r="O2846" i="4"/>
  <c r="O2845" i="4"/>
  <c r="O2844" i="4"/>
  <c r="O2843" i="4"/>
  <c r="O2842" i="4"/>
  <c r="O2841" i="4"/>
  <c r="O2840" i="4"/>
  <c r="O2839" i="4"/>
  <c r="O2838" i="4"/>
  <c r="O2837" i="4"/>
  <c r="O2836" i="4"/>
  <c r="O2835" i="4"/>
  <c r="O2834" i="4"/>
  <c r="O2833" i="4"/>
  <c r="O2832" i="4"/>
  <c r="O2831" i="4"/>
  <c r="O2830" i="4"/>
  <c r="O2829" i="4"/>
  <c r="O2828" i="4"/>
  <c r="O2827" i="4"/>
  <c r="O2826" i="4"/>
  <c r="O2825" i="4"/>
  <c r="O2824" i="4"/>
  <c r="O2823" i="4"/>
  <c r="O2822" i="4"/>
  <c r="O2821" i="4"/>
  <c r="O2820" i="4"/>
  <c r="O2819" i="4"/>
  <c r="O2818" i="4"/>
  <c r="O2817" i="4"/>
  <c r="O2816" i="4"/>
  <c r="O2815" i="4"/>
  <c r="O2814" i="4"/>
  <c r="O2813" i="4"/>
  <c r="O2812" i="4"/>
  <c r="O2811" i="4"/>
  <c r="O2810" i="4"/>
  <c r="O2809" i="4"/>
  <c r="O2808" i="4"/>
  <c r="O2807" i="4"/>
  <c r="O2806" i="4"/>
  <c r="O2805" i="4"/>
  <c r="O2804" i="4"/>
  <c r="O2803" i="4"/>
  <c r="O2802" i="4"/>
  <c r="O2801" i="4"/>
  <c r="O2800" i="4"/>
  <c r="O2799" i="4"/>
  <c r="O2798" i="4"/>
  <c r="O2797" i="4"/>
  <c r="O2796" i="4"/>
  <c r="O2795" i="4"/>
  <c r="O2794" i="4"/>
  <c r="O2793" i="4"/>
  <c r="O2792" i="4"/>
  <c r="O2791" i="4"/>
  <c r="O2790" i="4"/>
  <c r="O2789" i="4"/>
  <c r="O2788" i="4"/>
  <c r="O2787" i="4"/>
  <c r="O2786" i="4"/>
  <c r="O2785" i="4"/>
  <c r="O2784" i="4"/>
  <c r="O2783" i="4"/>
  <c r="O2782" i="4"/>
  <c r="O2781" i="4"/>
  <c r="O2780" i="4"/>
  <c r="O2779" i="4"/>
  <c r="O2778" i="4"/>
  <c r="O2777" i="4"/>
  <c r="O2776" i="4"/>
  <c r="O2775" i="4"/>
  <c r="O2774" i="4"/>
  <c r="O2773" i="4"/>
  <c r="O2772" i="4"/>
  <c r="O2771" i="4"/>
  <c r="O2770" i="4"/>
  <c r="O2769" i="4"/>
  <c r="O2768" i="4"/>
  <c r="O2767" i="4"/>
  <c r="O2766" i="4"/>
  <c r="O2765" i="4"/>
  <c r="O2764" i="4"/>
  <c r="O2763" i="4"/>
  <c r="O2762" i="4"/>
  <c r="O2761" i="4"/>
  <c r="O2760" i="4"/>
  <c r="O2759" i="4"/>
  <c r="O2758" i="4"/>
  <c r="O2757" i="4"/>
  <c r="O2756" i="4"/>
  <c r="O2755" i="4"/>
  <c r="O2754" i="4"/>
  <c r="O2753" i="4"/>
  <c r="O2752" i="4"/>
  <c r="O2751" i="4"/>
  <c r="O2750" i="4"/>
  <c r="O2749" i="4"/>
  <c r="O2748" i="4"/>
  <c r="O2747" i="4"/>
  <c r="O2746" i="4"/>
  <c r="O2745" i="4"/>
  <c r="O2744" i="4"/>
  <c r="O2743" i="4"/>
  <c r="O2742" i="4"/>
  <c r="O2741" i="4"/>
  <c r="O2740" i="4"/>
  <c r="O2739" i="4"/>
  <c r="O2738" i="4"/>
  <c r="O2737" i="4"/>
  <c r="O2736" i="4"/>
  <c r="O2735" i="4"/>
  <c r="O2734" i="4"/>
  <c r="O2733" i="4"/>
  <c r="O2732" i="4"/>
  <c r="O2731" i="4"/>
  <c r="O2730" i="4"/>
  <c r="O2729" i="4"/>
  <c r="O2728" i="4"/>
  <c r="O2727" i="4"/>
  <c r="O2726" i="4"/>
  <c r="O2725" i="4"/>
  <c r="O2724" i="4"/>
  <c r="O2723" i="4"/>
  <c r="O2722" i="4"/>
  <c r="O2721" i="4"/>
  <c r="O2720" i="4"/>
  <c r="O2719" i="4"/>
  <c r="O2718" i="4"/>
  <c r="O2717" i="4"/>
  <c r="O2716" i="4"/>
  <c r="O2715" i="4"/>
  <c r="O2714" i="4"/>
  <c r="O2713" i="4"/>
  <c r="O2712" i="4"/>
  <c r="O2711" i="4"/>
  <c r="O2710" i="4"/>
  <c r="O2709" i="4"/>
  <c r="O2708" i="4"/>
  <c r="O2707" i="4"/>
  <c r="O2706" i="4"/>
  <c r="O2702" i="4"/>
  <c r="O2701" i="4"/>
  <c r="O2700" i="4"/>
  <c r="O2699" i="4"/>
  <c r="O2698" i="4"/>
  <c r="O2697" i="4"/>
  <c r="O2696" i="4"/>
  <c r="O2695" i="4"/>
  <c r="O2694" i="4"/>
  <c r="O2693" i="4"/>
  <c r="O2692" i="4"/>
  <c r="O2691" i="4"/>
  <c r="O2690" i="4"/>
  <c r="O2689" i="4"/>
  <c r="O2688" i="4"/>
  <c r="O2687" i="4"/>
  <c r="O2686" i="4"/>
  <c r="O2685" i="4"/>
  <c r="O2684" i="4"/>
  <c r="O2683" i="4"/>
  <c r="O2682" i="4"/>
  <c r="O2681" i="4"/>
  <c r="O2680" i="4"/>
  <c r="O2679" i="4"/>
  <c r="O2678" i="4"/>
  <c r="O2675" i="4"/>
  <c r="O2674" i="4"/>
  <c r="O2673" i="4"/>
  <c r="O2672" i="4"/>
  <c r="O2671" i="4"/>
  <c r="O2670" i="4"/>
  <c r="O2669" i="4"/>
  <c r="O2668" i="4"/>
  <c r="O2667" i="4"/>
  <c r="O2666" i="4"/>
  <c r="O2665" i="4"/>
  <c r="O2664" i="4"/>
  <c r="O2663" i="4"/>
  <c r="O2662" i="4"/>
  <c r="O2661" i="4"/>
  <c r="O2660" i="4"/>
  <c r="O2659" i="4"/>
  <c r="O2658" i="4"/>
  <c r="O2657" i="4"/>
  <c r="O2656" i="4"/>
  <c r="O2655" i="4"/>
  <c r="O2654" i="4"/>
  <c r="O2653" i="4"/>
  <c r="O2652" i="4"/>
  <c r="O2651" i="4"/>
  <c r="O2650" i="4"/>
  <c r="O2649" i="4"/>
  <c r="O2648" i="4"/>
  <c r="O2647" i="4"/>
  <c r="O2646" i="4"/>
  <c r="O2645" i="4"/>
  <c r="O2644" i="4"/>
  <c r="O2643" i="4"/>
  <c r="O2642" i="4"/>
  <c r="O2641" i="4"/>
  <c r="O2640" i="4"/>
  <c r="O2639" i="4"/>
  <c r="O2638" i="4"/>
  <c r="O2637" i="4"/>
  <c r="O2636" i="4"/>
  <c r="O2635" i="4"/>
  <c r="O2634" i="4"/>
  <c r="O2633" i="4"/>
  <c r="O2632" i="4"/>
  <c r="O2631" i="4"/>
  <c r="O2630" i="4"/>
  <c r="O2629" i="4"/>
  <c r="O2628" i="4"/>
  <c r="O2627" i="4"/>
  <c r="O2626" i="4"/>
  <c r="O2625" i="4"/>
  <c r="O2624" i="4"/>
  <c r="O2623" i="4"/>
  <c r="O2622" i="4"/>
  <c r="O2621" i="4"/>
  <c r="O2620" i="4"/>
  <c r="O2619" i="4"/>
  <c r="O2618" i="4"/>
  <c r="O2617" i="4"/>
  <c r="O2616" i="4"/>
  <c r="O2615" i="4"/>
  <c r="O2614" i="4"/>
  <c r="O2613" i="4"/>
  <c r="O2612" i="4"/>
  <c r="O2611" i="4"/>
  <c r="O2610" i="4"/>
  <c r="O2609" i="4"/>
  <c r="O2608" i="4"/>
  <c r="O2607" i="4"/>
  <c r="O2606" i="4"/>
  <c r="O2605" i="4"/>
  <c r="O2604" i="4"/>
  <c r="O2603" i="4"/>
  <c r="O2602" i="4"/>
  <c r="O2601" i="4"/>
  <c r="O2600" i="4"/>
  <c r="O2599" i="4"/>
  <c r="O2598" i="4"/>
  <c r="O2597" i="4"/>
  <c r="O2596" i="4"/>
  <c r="O2595" i="4"/>
  <c r="O2594" i="4"/>
  <c r="O2593" i="4"/>
  <c r="O2592" i="4"/>
  <c r="O2591" i="4"/>
  <c r="O2590" i="4"/>
  <c r="O2589" i="4"/>
  <c r="O2588" i="4"/>
  <c r="O2587" i="4"/>
  <c r="O2586" i="4"/>
  <c r="O2585" i="4"/>
  <c r="O2584" i="4"/>
  <c r="O2583" i="4"/>
  <c r="O2582" i="4"/>
  <c r="O2581" i="4"/>
  <c r="O2580" i="4"/>
  <c r="O2579" i="4"/>
  <c r="O2578" i="4"/>
  <c r="O2577" i="4"/>
  <c r="O2576" i="4"/>
  <c r="O2574" i="4"/>
  <c r="O2573" i="4"/>
  <c r="O2572" i="4"/>
  <c r="O2571" i="4"/>
  <c r="O2570" i="4"/>
  <c r="O2569" i="4"/>
  <c r="O2568" i="4"/>
  <c r="O2567" i="4"/>
  <c r="O2566" i="4"/>
  <c r="O2565" i="4"/>
  <c r="O2564" i="4"/>
  <c r="O2563" i="4"/>
  <c r="O2562" i="4"/>
  <c r="O2561" i="4"/>
  <c r="O2560" i="4"/>
  <c r="O2559" i="4"/>
  <c r="O2558" i="4"/>
  <c r="O2557" i="4"/>
  <c r="O2556" i="4"/>
  <c r="O2555" i="4"/>
  <c r="O2554" i="4"/>
  <c r="O2553" i="4"/>
  <c r="O2551" i="4"/>
  <c r="O2550" i="4"/>
  <c r="O2549" i="4"/>
  <c r="O2548" i="4"/>
  <c r="O2547" i="4"/>
  <c r="O2546" i="4"/>
  <c r="O2545" i="4"/>
  <c r="O2544" i="4"/>
  <c r="O2543" i="4"/>
  <c r="O2542" i="4"/>
  <c r="O2541" i="4"/>
  <c r="O2540" i="4"/>
  <c r="O2539" i="4"/>
  <c r="O2538" i="4"/>
  <c r="O2537" i="4"/>
  <c r="O2536" i="4"/>
  <c r="O2535" i="4"/>
  <c r="O2534" i="4"/>
  <c r="O2533" i="4"/>
  <c r="O2532" i="4"/>
  <c r="O2531" i="4"/>
  <c r="O2530" i="4"/>
  <c r="O2528" i="4"/>
  <c r="O2527" i="4"/>
  <c r="O2526" i="4"/>
  <c r="O2525" i="4"/>
  <c r="O2524" i="4"/>
  <c r="O2523" i="4"/>
  <c r="O2522" i="4"/>
  <c r="O2521" i="4"/>
  <c r="O2520" i="4"/>
  <c r="O2519" i="4"/>
  <c r="O2518" i="4"/>
  <c r="O2517" i="4"/>
  <c r="O2516" i="4"/>
  <c r="O2515" i="4"/>
  <c r="O2514" i="4"/>
  <c r="O2513" i="4"/>
  <c r="O2512" i="4"/>
  <c r="O2511" i="4"/>
  <c r="O2510" i="4"/>
  <c r="O2509" i="4"/>
  <c r="O2508" i="4"/>
  <c r="O2507" i="4"/>
  <c r="O2505" i="4"/>
  <c r="O2504" i="4"/>
  <c r="O2503" i="4"/>
  <c r="O2502" i="4"/>
  <c r="O2501" i="4"/>
  <c r="O2500" i="4"/>
  <c r="O2499" i="4"/>
  <c r="O2498" i="4"/>
  <c r="O2497" i="4"/>
  <c r="O2496" i="4"/>
  <c r="O2495" i="4"/>
  <c r="O2494" i="4"/>
  <c r="O2493" i="4"/>
  <c r="O2491" i="4"/>
  <c r="O2490" i="4"/>
  <c r="O2489" i="4"/>
  <c r="O2488" i="4"/>
  <c r="O2487" i="4"/>
  <c r="O2486" i="4"/>
  <c r="O2485" i="4"/>
  <c r="O2484" i="4"/>
  <c r="O2483" i="4"/>
  <c r="O2482" i="4"/>
  <c r="O2481" i="4"/>
  <c r="O2480" i="4"/>
  <c r="O2479" i="4"/>
  <c r="O2478" i="4"/>
  <c r="O2477" i="4"/>
  <c r="O2476" i="4"/>
  <c r="O2475" i="4"/>
  <c r="O2474" i="4"/>
  <c r="O2473" i="4"/>
  <c r="O2472" i="4"/>
  <c r="O2471" i="4"/>
  <c r="O2470" i="4"/>
  <c r="O2469" i="4"/>
  <c r="O2468" i="4"/>
  <c r="O2467" i="4"/>
  <c r="O2466" i="4"/>
  <c r="O2465" i="4"/>
  <c r="O2464" i="4"/>
  <c r="O2463" i="4"/>
  <c r="O2462" i="4"/>
  <c r="O2461" i="4"/>
  <c r="O2460" i="4"/>
  <c r="O2459" i="4"/>
  <c r="O2458" i="4"/>
  <c r="O2457" i="4"/>
  <c r="O2456" i="4"/>
  <c r="O2455" i="4"/>
  <c r="O2454" i="4"/>
  <c r="O2453" i="4"/>
  <c r="O2452" i="4"/>
  <c r="O2451" i="4"/>
  <c r="O2450" i="4"/>
  <c r="O2449" i="4"/>
  <c r="O2448" i="4"/>
  <c r="O2447" i="4"/>
  <c r="O2446" i="4"/>
  <c r="O2445" i="4"/>
  <c r="O2444" i="4"/>
  <c r="O2443" i="4"/>
  <c r="O2442" i="4"/>
  <c r="O2441" i="4"/>
  <c r="O2440" i="4"/>
  <c r="O2439" i="4"/>
  <c r="O2438" i="4"/>
  <c r="O2437" i="4"/>
  <c r="O2436" i="4"/>
  <c r="O2435" i="4"/>
  <c r="O2434" i="4"/>
  <c r="O2433" i="4"/>
  <c r="O2432" i="4"/>
  <c r="O2431" i="4"/>
  <c r="O2430" i="4"/>
  <c r="O2429" i="4"/>
  <c r="O2428" i="4"/>
  <c r="O2427" i="4"/>
  <c r="O2426" i="4"/>
  <c r="O2425" i="4"/>
  <c r="O2424" i="4"/>
  <c r="O2423" i="4"/>
  <c r="O2422" i="4"/>
  <c r="O2421" i="4"/>
  <c r="O2420" i="4"/>
  <c r="O2419" i="4"/>
  <c r="O2418" i="4"/>
  <c r="O2417" i="4"/>
  <c r="O2416" i="4"/>
  <c r="O2415" i="4"/>
  <c r="O2414" i="4"/>
  <c r="O2413" i="4"/>
  <c r="O2412" i="4"/>
  <c r="O2411" i="4"/>
  <c r="O2410" i="4"/>
  <c r="O2409" i="4"/>
  <c r="O2408" i="4"/>
  <c r="O2407" i="4"/>
  <c r="O2406" i="4"/>
  <c r="O2405" i="4"/>
  <c r="O2404" i="4"/>
  <c r="O2403" i="4"/>
  <c r="O2402" i="4"/>
  <c r="O2401" i="4"/>
  <c r="O2400" i="4"/>
  <c r="O2399" i="4"/>
  <c r="O2398" i="4"/>
  <c r="O2397" i="4"/>
  <c r="O2396" i="4"/>
  <c r="O2395" i="4"/>
  <c r="O2394" i="4"/>
  <c r="O2393" i="4"/>
  <c r="O2392" i="4"/>
  <c r="O2391" i="4"/>
  <c r="O2390" i="4"/>
  <c r="O2389" i="4"/>
  <c r="O2388" i="4"/>
  <c r="O2387" i="4"/>
  <c r="O2386" i="4"/>
  <c r="O2385" i="4"/>
  <c r="O2384" i="4"/>
  <c r="O2383" i="4"/>
  <c r="O2382" i="4"/>
  <c r="O2381" i="4"/>
  <c r="O2380" i="4"/>
  <c r="O2379" i="4"/>
  <c r="O2378" i="4"/>
  <c r="O2377" i="4"/>
  <c r="O2376" i="4"/>
  <c r="O2375" i="4"/>
  <c r="O2374" i="4"/>
  <c r="O2373" i="4"/>
  <c r="O2372" i="4"/>
  <c r="O2371" i="4"/>
  <c r="O2370" i="4"/>
  <c r="O2369" i="4"/>
  <c r="O2368" i="4"/>
  <c r="O2367" i="4"/>
  <c r="O2366" i="4"/>
  <c r="O2365" i="4"/>
  <c r="O2364" i="4"/>
  <c r="O2363" i="4"/>
  <c r="O2362" i="4"/>
  <c r="O2361" i="4"/>
  <c r="O2360" i="4"/>
  <c r="O2359" i="4"/>
  <c r="O2358" i="4"/>
  <c r="O2357" i="4"/>
  <c r="O2356" i="4"/>
  <c r="O2355" i="4"/>
  <c r="O2354" i="4"/>
  <c r="O2353" i="4"/>
  <c r="O2352" i="4"/>
  <c r="O2351" i="4"/>
  <c r="O2350" i="4"/>
  <c r="O2349" i="4"/>
  <c r="O2348" i="4"/>
  <c r="O2347" i="4"/>
  <c r="O2346" i="4"/>
  <c r="O2345" i="4"/>
  <c r="O2344" i="4"/>
  <c r="O2343" i="4"/>
  <c r="O2342" i="4"/>
  <c r="O2341" i="4"/>
  <c r="O2340" i="4"/>
  <c r="O2339" i="4"/>
  <c r="O2338" i="4"/>
  <c r="O2337" i="4"/>
  <c r="O2336" i="4"/>
  <c r="O2335" i="4"/>
  <c r="O2334" i="4"/>
  <c r="O2333" i="4"/>
  <c r="O2332" i="4"/>
  <c r="O2331" i="4"/>
  <c r="O2330" i="4"/>
  <c r="O2329" i="4"/>
  <c r="O2328" i="4"/>
  <c r="O2327" i="4"/>
  <c r="O2326" i="4"/>
  <c r="O2325" i="4"/>
  <c r="O2324" i="4"/>
  <c r="O2323" i="4"/>
  <c r="O2322" i="4"/>
  <c r="O2321" i="4"/>
  <c r="O2320" i="4"/>
  <c r="O2319" i="4"/>
  <c r="O2318" i="4"/>
  <c r="O2317" i="4"/>
  <c r="O2316" i="4"/>
  <c r="O2315" i="4"/>
  <c r="O2314" i="4"/>
  <c r="O2313" i="4"/>
  <c r="O2312" i="4"/>
  <c r="O2311" i="4"/>
  <c r="O2310" i="4"/>
  <c r="O2309" i="4"/>
  <c r="O2308" i="4"/>
  <c r="O2307" i="4"/>
  <c r="O2306" i="4"/>
  <c r="O2305" i="4"/>
  <c r="O2304" i="4"/>
  <c r="O2303" i="4"/>
  <c r="O2302" i="4"/>
  <c r="O2301" i="4"/>
  <c r="O2300" i="4"/>
  <c r="O2299" i="4"/>
  <c r="O2298" i="4"/>
  <c r="O2297" i="4"/>
  <c r="O2296" i="4"/>
  <c r="O2295" i="4"/>
  <c r="O2294" i="4"/>
  <c r="O2293" i="4"/>
  <c r="O2292" i="4"/>
  <c r="O2291" i="4"/>
  <c r="O2290" i="4"/>
  <c r="O2289" i="4"/>
  <c r="O2288" i="4"/>
  <c r="O2287" i="4"/>
  <c r="O2286" i="4"/>
  <c r="O2285" i="4"/>
  <c r="O2284" i="4"/>
  <c r="O2283" i="4"/>
  <c r="O2282" i="4"/>
  <c r="O2281" i="4"/>
  <c r="O2280" i="4"/>
  <c r="O2279" i="4"/>
  <c r="O2278" i="4"/>
  <c r="O2277" i="4"/>
  <c r="O2276" i="4"/>
  <c r="O2275" i="4"/>
  <c r="O2274" i="4"/>
  <c r="O2273" i="4"/>
  <c r="O2272" i="4"/>
  <c r="O2271" i="4"/>
  <c r="O2270" i="4"/>
  <c r="O2269" i="4"/>
  <c r="O2268" i="4"/>
  <c r="O2267" i="4"/>
  <c r="O2266" i="4"/>
  <c r="O2265" i="4"/>
  <c r="O2264" i="4"/>
  <c r="O2263" i="4"/>
  <c r="O2262" i="4"/>
  <c r="O2261" i="4"/>
  <c r="O2260" i="4"/>
  <c r="O2259" i="4"/>
  <c r="O2258" i="4"/>
  <c r="O2257" i="4"/>
  <c r="O2256" i="4"/>
  <c r="O2255" i="4"/>
  <c r="O2254" i="4"/>
  <c r="O2253" i="4"/>
  <c r="O2252" i="4"/>
  <c r="O2251" i="4"/>
  <c r="O2250" i="4"/>
  <c r="O2249" i="4"/>
  <c r="O2248" i="4"/>
  <c r="O2247" i="4"/>
  <c r="O2246" i="4"/>
  <c r="O2245" i="4"/>
  <c r="O2244" i="4"/>
  <c r="O2243" i="4"/>
  <c r="O2242" i="4"/>
  <c r="O2241" i="4"/>
  <c r="O2240" i="4"/>
  <c r="O2239" i="4"/>
  <c r="O2238" i="4"/>
  <c r="O2237" i="4"/>
  <c r="O2236" i="4"/>
  <c r="O2235" i="4"/>
  <c r="O2234" i="4"/>
  <c r="O2233" i="4"/>
  <c r="O2232" i="4"/>
  <c r="O2231" i="4"/>
  <c r="O2230" i="4"/>
  <c r="O2229" i="4"/>
  <c r="O2228" i="4"/>
  <c r="O2227" i="4"/>
  <c r="O2226" i="4"/>
  <c r="O2225" i="4"/>
  <c r="O2224" i="4"/>
  <c r="O2223" i="4"/>
  <c r="O2222" i="4"/>
  <c r="O2221" i="4"/>
  <c r="O2220" i="4"/>
  <c r="O2219" i="4"/>
  <c r="O2218" i="4"/>
  <c r="O2217" i="4"/>
  <c r="O2216" i="4"/>
  <c r="O2215" i="4"/>
  <c r="O2214" i="4"/>
  <c r="O2213" i="4"/>
  <c r="O2212" i="4"/>
  <c r="O2211" i="4"/>
  <c r="O2210" i="4"/>
  <c r="O2209" i="4"/>
  <c r="O2208" i="4"/>
  <c r="O2207" i="4"/>
  <c r="O2206" i="4"/>
  <c r="O2205" i="4"/>
  <c r="O2204" i="4"/>
  <c r="O2203" i="4"/>
  <c r="O2202" i="4"/>
  <c r="O2201" i="4"/>
  <c r="O2200" i="4"/>
  <c r="O2199" i="4"/>
  <c r="O2198" i="4"/>
  <c r="O2197" i="4"/>
  <c r="O2196" i="4"/>
  <c r="O2195" i="4"/>
  <c r="O2194" i="4"/>
  <c r="O2193" i="4"/>
  <c r="O2192" i="4"/>
  <c r="O2191" i="4"/>
  <c r="O2190" i="4"/>
  <c r="O2189" i="4"/>
  <c r="O2188" i="4"/>
  <c r="O2187" i="4"/>
  <c r="O2186" i="4"/>
  <c r="O2185" i="4"/>
  <c r="O2184" i="4"/>
  <c r="O2183" i="4"/>
  <c r="O2182" i="4"/>
  <c r="O2181" i="4"/>
  <c r="O2180" i="4"/>
  <c r="O2179" i="4"/>
  <c r="O2178" i="4"/>
  <c r="O2177" i="4"/>
  <c r="O2176" i="4"/>
  <c r="O2175" i="4"/>
  <c r="O2174" i="4"/>
  <c r="O2173" i="4"/>
  <c r="O2172" i="4"/>
  <c r="O2171" i="4"/>
  <c r="O2170" i="4"/>
  <c r="O2169" i="4"/>
  <c r="O2168" i="4"/>
  <c r="O2167" i="4"/>
  <c r="O2166" i="4"/>
  <c r="O2165" i="4"/>
  <c r="O2164" i="4"/>
  <c r="O2163" i="4"/>
  <c r="O2162" i="4"/>
  <c r="O2161" i="4"/>
  <c r="O2160" i="4"/>
  <c r="O2159" i="4"/>
  <c r="O2158" i="4"/>
  <c r="O2157" i="4"/>
  <c r="O2156" i="4"/>
  <c r="O2155" i="4"/>
  <c r="O2154" i="4"/>
  <c r="O2153" i="4"/>
  <c r="O2152" i="4"/>
  <c r="O2151" i="4"/>
  <c r="O2150" i="4"/>
  <c r="O2149" i="4"/>
  <c r="O2148" i="4"/>
  <c r="O2146" i="4"/>
  <c r="O2145" i="4"/>
  <c r="O2144" i="4"/>
  <c r="O2143" i="4"/>
  <c r="O2142" i="4"/>
  <c r="O2141" i="4"/>
  <c r="O2140" i="4"/>
  <c r="O2139" i="4"/>
  <c r="O2138" i="4"/>
  <c r="O2137" i="4"/>
  <c r="O2136" i="4"/>
  <c r="O2135" i="4"/>
  <c r="O2134" i="4"/>
  <c r="O2133" i="4"/>
  <c r="O2132" i="4"/>
  <c r="O2131" i="4"/>
  <c r="O2130" i="4"/>
  <c r="O2129" i="4"/>
  <c r="O2128" i="4"/>
  <c r="O2127" i="4"/>
  <c r="O2126" i="4"/>
  <c r="O2125" i="4"/>
  <c r="O2124" i="4"/>
  <c r="O2123" i="4"/>
  <c r="O2122" i="4"/>
  <c r="O2121" i="4"/>
  <c r="O2120" i="4"/>
  <c r="O2119" i="4"/>
  <c r="O2118" i="4"/>
  <c r="O2117" i="4"/>
  <c r="O2116" i="4"/>
  <c r="O2115" i="4"/>
  <c r="O2114" i="4"/>
  <c r="O2113" i="4"/>
  <c r="O2112" i="4"/>
  <c r="O2111" i="4"/>
  <c r="O2110" i="4"/>
  <c r="O2109" i="4"/>
  <c r="O2108" i="4"/>
  <c r="O2107" i="4"/>
  <c r="O2106" i="4"/>
  <c r="O2105" i="4"/>
  <c r="O2104" i="4"/>
  <c r="O2102" i="4"/>
  <c r="O2101" i="4"/>
  <c r="O2100" i="4"/>
  <c r="O2099" i="4"/>
  <c r="O2098" i="4"/>
  <c r="O2097" i="4"/>
  <c r="O2096" i="4"/>
  <c r="O2095" i="4"/>
  <c r="O2094" i="4"/>
  <c r="O2093" i="4"/>
  <c r="O2092" i="4"/>
  <c r="O2091" i="4"/>
  <c r="O2090" i="4"/>
  <c r="O2089" i="4"/>
  <c r="O2088" i="4"/>
  <c r="O2087" i="4"/>
  <c r="O2086" i="4"/>
  <c r="O2085" i="4"/>
  <c r="O2084" i="4"/>
  <c r="O2083" i="4"/>
  <c r="O2082" i="4"/>
  <c r="O2081" i="4"/>
  <c r="O2080" i="4"/>
  <c r="O2079" i="4"/>
  <c r="O2078" i="4"/>
  <c r="O2077" i="4"/>
  <c r="O2076" i="4"/>
  <c r="O2075" i="4"/>
  <c r="O2074" i="4"/>
  <c r="O2073" i="4"/>
  <c r="O2072" i="4"/>
  <c r="O2071" i="4"/>
  <c r="O2070" i="4"/>
  <c r="O2069" i="4"/>
  <c r="O2068" i="4"/>
  <c r="O2067" i="4"/>
  <c r="O2066" i="4"/>
  <c r="O2065" i="4"/>
  <c r="O2064" i="4"/>
  <c r="O2063" i="4"/>
  <c r="O2062" i="4"/>
  <c r="O2061" i="4"/>
  <c r="O2060" i="4"/>
  <c r="O2059" i="4"/>
  <c r="O2058" i="4"/>
  <c r="O2057" i="4"/>
  <c r="O2056" i="4"/>
  <c r="O2055" i="4"/>
  <c r="O2054" i="4"/>
  <c r="O2053" i="4"/>
  <c r="O2052" i="4"/>
  <c r="O2051" i="4"/>
  <c r="O2050" i="4"/>
  <c r="O2049" i="4"/>
  <c r="O2048" i="4"/>
  <c r="O2047" i="4"/>
  <c r="O2046" i="4"/>
  <c r="O2045" i="4"/>
  <c r="O2044" i="4"/>
  <c r="O2043" i="4"/>
  <c r="O2042" i="4"/>
  <c r="O2041" i="4"/>
  <c r="O2040" i="4"/>
  <c r="O2039" i="4"/>
  <c r="O2038" i="4"/>
  <c r="O2037" i="4"/>
  <c r="O2036" i="4"/>
  <c r="O2035" i="4"/>
  <c r="O2034" i="4"/>
  <c r="O2033" i="4"/>
  <c r="O2032" i="4"/>
  <c r="O2031" i="4"/>
  <c r="O2029" i="4"/>
  <c r="O2028" i="4"/>
  <c r="O2027" i="4"/>
  <c r="O2026" i="4"/>
  <c r="O2025" i="4"/>
  <c r="O2024" i="4"/>
  <c r="O2023" i="4"/>
  <c r="O2022" i="4"/>
  <c r="O2021" i="4"/>
  <c r="O2020" i="4"/>
  <c r="O2019" i="4"/>
  <c r="O2018" i="4"/>
  <c r="O2017" i="4"/>
  <c r="O2016" i="4"/>
  <c r="O2015" i="4"/>
  <c r="O2014" i="4"/>
  <c r="O2013" i="4"/>
  <c r="O2012" i="4"/>
  <c r="O2011" i="4"/>
  <c r="O2010" i="4"/>
  <c r="O2009" i="4"/>
  <c r="O2008" i="4"/>
  <c r="O2007" i="4"/>
  <c r="O2006" i="4"/>
  <c r="O2005" i="4"/>
  <c r="O2004" i="4"/>
  <c r="O2003" i="4"/>
  <c r="O2002" i="4"/>
  <c r="O2001" i="4"/>
  <c r="O2000" i="4"/>
  <c r="O1999" i="4"/>
  <c r="O1998" i="4"/>
  <c r="O1997" i="4"/>
  <c r="O1996" i="4"/>
  <c r="O1995" i="4"/>
  <c r="O1994" i="4"/>
  <c r="O1993" i="4"/>
  <c r="O1992" i="4"/>
  <c r="O1991" i="4"/>
  <c r="O1990" i="4"/>
  <c r="O1989" i="4"/>
  <c r="O1988" i="4"/>
  <c r="O1987" i="4"/>
  <c r="O1986" i="4"/>
  <c r="O1985" i="4"/>
  <c r="O1984" i="4"/>
  <c r="O1983" i="4"/>
  <c r="O1982" i="4"/>
  <c r="O1981" i="4"/>
  <c r="O1980" i="4"/>
  <c r="O1979" i="4"/>
  <c r="O1978" i="4"/>
  <c r="O1977" i="4"/>
  <c r="O1976" i="4"/>
  <c r="O1975" i="4"/>
  <c r="O1974" i="4"/>
  <c r="O1973" i="4"/>
  <c r="O1972" i="4"/>
  <c r="O1971" i="4"/>
  <c r="O1970" i="4"/>
  <c r="O1968" i="4"/>
  <c r="O1967" i="4"/>
  <c r="O1966" i="4"/>
  <c r="O1965" i="4"/>
  <c r="O1964" i="4"/>
  <c r="O1963" i="4"/>
  <c r="O1962" i="4"/>
  <c r="O1961" i="4"/>
  <c r="O1960" i="4"/>
  <c r="O1959" i="4"/>
  <c r="O1958" i="4"/>
  <c r="O1957" i="4"/>
  <c r="O1956" i="4"/>
  <c r="O1955" i="4"/>
  <c r="O1954" i="4"/>
  <c r="O1953" i="4"/>
  <c r="O1952" i="4"/>
  <c r="O1951" i="4"/>
  <c r="O1950" i="4"/>
  <c r="O1949" i="4"/>
  <c r="O1948" i="4"/>
  <c r="O1947" i="4"/>
  <c r="O1946" i="4"/>
  <c r="O1945" i="4"/>
  <c r="O1944" i="4"/>
  <c r="O1943" i="4"/>
  <c r="O1942" i="4"/>
  <c r="O1941" i="4"/>
  <c r="O1940" i="4"/>
  <c r="O1939" i="4"/>
  <c r="O1938" i="4"/>
  <c r="O1937" i="4"/>
  <c r="O1936" i="4"/>
  <c r="O1935" i="4"/>
  <c r="O1934" i="4"/>
  <c r="O1933" i="4"/>
  <c r="O1932" i="4"/>
  <c r="O1931" i="4"/>
  <c r="O1930" i="4"/>
  <c r="O1929" i="4"/>
  <c r="O1928" i="4"/>
  <c r="O1927" i="4"/>
  <c r="O1926" i="4"/>
  <c r="O1925" i="4"/>
  <c r="O1924" i="4"/>
  <c r="O1923" i="4"/>
  <c r="O1922" i="4"/>
  <c r="O1921" i="4"/>
  <c r="O1920" i="4"/>
  <c r="O1919" i="4"/>
  <c r="O1918" i="4"/>
  <c r="O1917" i="4"/>
  <c r="O1916" i="4"/>
  <c r="O1915" i="4"/>
  <c r="O1914" i="4"/>
  <c r="O1913" i="4"/>
  <c r="O1912" i="4"/>
  <c r="O1911" i="4"/>
  <c r="O1910" i="4"/>
  <c r="O1909" i="4"/>
  <c r="O1908" i="4"/>
  <c r="O1907" i="4"/>
  <c r="O1906" i="4"/>
  <c r="O1905" i="4"/>
  <c r="O1904" i="4"/>
  <c r="O1903" i="4"/>
  <c r="O1902" i="4"/>
  <c r="O1901" i="4"/>
  <c r="O1900" i="4"/>
  <c r="O1899" i="4"/>
  <c r="O1898" i="4"/>
  <c r="O1897" i="4"/>
  <c r="O1896" i="4"/>
  <c r="O1895" i="4"/>
  <c r="O1894" i="4"/>
  <c r="O1893" i="4"/>
  <c r="O1892" i="4"/>
  <c r="O1891" i="4"/>
  <c r="O1890" i="4"/>
  <c r="O1889" i="4"/>
  <c r="O1888" i="4"/>
  <c r="O1887" i="4"/>
  <c r="O1886" i="4"/>
  <c r="O1885" i="4"/>
  <c r="O1884" i="4"/>
  <c r="O1883" i="4"/>
  <c r="O1882" i="4"/>
  <c r="O1881" i="4"/>
  <c r="O1880" i="4"/>
  <c r="O1879" i="4"/>
  <c r="O1878" i="4"/>
  <c r="O1877" i="4"/>
  <c r="O1876" i="4"/>
  <c r="O1875" i="4"/>
  <c r="O1874" i="4"/>
  <c r="O1873" i="4"/>
  <c r="O1872" i="4"/>
  <c r="O1871" i="4"/>
  <c r="O1870" i="4"/>
  <c r="O1869" i="4"/>
  <c r="O1868" i="4"/>
  <c r="O1867" i="4"/>
  <c r="O1866" i="4"/>
  <c r="O1865" i="4"/>
  <c r="O1864" i="4"/>
  <c r="O1863" i="4"/>
  <c r="O1862" i="4"/>
  <c r="O1861" i="4"/>
  <c r="O1860" i="4"/>
  <c r="O1859" i="4"/>
  <c r="O1858" i="4"/>
  <c r="O1857" i="4"/>
  <c r="O1856" i="4"/>
  <c r="O1855" i="4"/>
  <c r="O1854" i="4"/>
  <c r="O1853" i="4"/>
  <c r="O1852" i="4"/>
  <c r="O1851" i="4"/>
  <c r="O1850" i="4"/>
  <c r="O1849" i="4"/>
  <c r="O1845" i="4"/>
  <c r="O1844" i="4"/>
  <c r="O1843" i="4"/>
  <c r="O1842" i="4"/>
  <c r="O1841" i="4"/>
  <c r="O1840" i="4"/>
  <c r="O1839" i="4"/>
  <c r="O1838" i="4"/>
  <c r="O1837" i="4"/>
  <c r="O1836" i="4"/>
  <c r="O1835" i="4"/>
  <c r="O1834" i="4"/>
  <c r="O1833" i="4"/>
  <c r="O1832" i="4"/>
  <c r="O1831" i="4"/>
  <c r="O1830" i="4"/>
  <c r="O1829" i="4"/>
  <c r="O1828" i="4"/>
  <c r="O1827" i="4"/>
  <c r="O1826" i="4"/>
  <c r="O1825" i="4"/>
  <c r="O1824" i="4"/>
  <c r="O1823" i="4"/>
  <c r="O1822" i="4"/>
  <c r="O1821" i="4"/>
  <c r="O1820" i="4"/>
  <c r="O1819" i="4"/>
  <c r="O1818" i="4"/>
  <c r="O1817" i="4"/>
  <c r="O1816" i="4"/>
  <c r="O1815" i="4"/>
  <c r="O1814" i="4"/>
  <c r="O1813" i="4"/>
  <c r="O1812" i="4"/>
  <c r="O1811" i="4"/>
  <c r="O1810" i="4"/>
  <c r="O1809" i="4"/>
  <c r="O1808" i="4"/>
  <c r="O1807" i="4"/>
  <c r="O1806" i="4"/>
  <c r="O1805" i="4"/>
  <c r="O1804" i="4"/>
  <c r="O1803" i="4"/>
  <c r="O1802" i="4"/>
  <c r="O1801" i="4"/>
  <c r="O1800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786" i="4"/>
  <c r="O1785" i="4"/>
  <c r="O1784" i="4"/>
  <c r="O1783" i="4"/>
  <c r="O1782" i="4"/>
  <c r="O1781" i="4"/>
  <c r="O1780" i="4"/>
  <c r="O1779" i="4"/>
  <c r="O1778" i="4"/>
  <c r="O1777" i="4"/>
  <c r="O1776" i="4"/>
  <c r="O1775" i="4"/>
  <c r="O1774" i="4"/>
  <c r="O1773" i="4"/>
  <c r="O1772" i="4"/>
  <c r="O1771" i="4"/>
  <c r="O1770" i="4"/>
  <c r="O1769" i="4"/>
  <c r="O1768" i="4"/>
  <c r="O1767" i="4"/>
  <c r="O1766" i="4"/>
  <c r="O1765" i="4"/>
  <c r="O1764" i="4"/>
  <c r="O1763" i="4"/>
  <c r="O1762" i="4"/>
  <c r="O1761" i="4"/>
  <c r="O1760" i="4"/>
  <c r="O1759" i="4"/>
  <c r="O1758" i="4"/>
  <c r="O1757" i="4"/>
  <c r="O1756" i="4"/>
  <c r="O1755" i="4"/>
  <c r="O1754" i="4"/>
  <c r="O1753" i="4"/>
  <c r="O1752" i="4"/>
  <c r="O1751" i="4"/>
  <c r="O1750" i="4"/>
  <c r="O1749" i="4"/>
  <c r="O1746" i="4"/>
  <c r="O1745" i="4"/>
  <c r="O1744" i="4"/>
  <c r="O1743" i="4"/>
  <c r="O1742" i="4"/>
  <c r="O1741" i="4"/>
  <c r="O1740" i="4"/>
  <c r="O1739" i="4"/>
  <c r="O1738" i="4"/>
  <c r="O1737" i="4"/>
  <c r="O1736" i="4"/>
  <c r="O1735" i="4"/>
  <c r="O1734" i="4"/>
  <c r="O1733" i="4"/>
  <c r="O1732" i="4"/>
  <c r="O1731" i="4"/>
  <c r="O1730" i="4"/>
  <c r="O1729" i="4"/>
  <c r="O1728" i="4"/>
  <c r="O1727" i="4"/>
  <c r="O1726" i="4"/>
  <c r="O1725" i="4"/>
  <c r="O1724" i="4"/>
  <c r="O1723" i="4"/>
  <c r="O1722" i="4"/>
  <c r="O1721" i="4"/>
  <c r="O1720" i="4"/>
  <c r="O1719" i="4"/>
  <c r="O1718" i="4"/>
  <c r="O1717" i="4"/>
  <c r="O1716" i="4"/>
  <c r="O1715" i="4"/>
  <c r="O1714" i="4"/>
  <c r="O1713" i="4"/>
  <c r="O1712" i="4"/>
  <c r="O1711" i="4"/>
  <c r="O1710" i="4"/>
  <c r="O1709" i="4"/>
  <c r="O1708" i="4"/>
  <c r="O1707" i="4"/>
  <c r="O1706" i="4"/>
  <c r="O1705" i="4"/>
  <c r="O1704" i="4"/>
  <c r="O1703" i="4"/>
  <c r="O1702" i="4"/>
  <c r="O1701" i="4"/>
  <c r="O1700" i="4"/>
  <c r="O1699" i="4"/>
  <c r="O1698" i="4"/>
  <c r="O1697" i="4"/>
  <c r="O1696" i="4"/>
  <c r="O1695" i="4"/>
  <c r="O1694" i="4"/>
  <c r="O1693" i="4"/>
  <c r="O1692" i="4"/>
  <c r="O1691" i="4"/>
  <c r="O1690" i="4"/>
  <c r="O1689" i="4"/>
  <c r="O1688" i="4"/>
  <c r="O1687" i="4"/>
  <c r="O1686" i="4"/>
  <c r="O1685" i="4"/>
  <c r="O1684" i="4"/>
  <c r="O1683" i="4"/>
  <c r="O1682" i="4"/>
  <c r="O1681" i="4"/>
  <c r="O1680" i="4"/>
  <c r="O1679" i="4"/>
  <c r="O1678" i="4"/>
  <c r="O1677" i="4"/>
  <c r="O1676" i="4"/>
  <c r="O1675" i="4"/>
  <c r="O1674" i="4"/>
  <c r="O1673" i="4"/>
  <c r="O1672" i="4"/>
  <c r="O1671" i="4"/>
  <c r="O1670" i="4"/>
  <c r="O1669" i="4"/>
  <c r="O1668" i="4"/>
  <c r="O1667" i="4"/>
  <c r="O1666" i="4"/>
  <c r="O1665" i="4"/>
  <c r="O1664" i="4"/>
  <c r="O1663" i="4"/>
  <c r="O1662" i="4"/>
  <c r="O1661" i="4"/>
  <c r="O1660" i="4"/>
  <c r="O1659" i="4"/>
  <c r="O1658" i="4"/>
  <c r="O1657" i="4"/>
  <c r="O1656" i="4"/>
  <c r="O1655" i="4"/>
  <c r="O1654" i="4"/>
  <c r="O1653" i="4"/>
  <c r="O1652" i="4"/>
  <c r="O1651" i="4"/>
  <c r="O1650" i="4"/>
  <c r="O1649" i="4"/>
  <c r="O1648" i="4"/>
  <c r="O1647" i="4"/>
  <c r="O1646" i="4"/>
  <c r="O1645" i="4"/>
  <c r="O1644" i="4"/>
  <c r="O1643" i="4"/>
  <c r="O1642" i="4"/>
  <c r="O1641" i="4"/>
  <c r="O1640" i="4"/>
  <c r="O1639" i="4"/>
  <c r="O1638" i="4"/>
  <c r="O1637" i="4"/>
  <c r="O1636" i="4"/>
  <c r="O1635" i="4"/>
  <c r="O1634" i="4"/>
  <c r="O1633" i="4"/>
  <c r="O1632" i="4"/>
  <c r="O1631" i="4"/>
  <c r="O1630" i="4"/>
  <c r="O1629" i="4"/>
  <c r="O1628" i="4"/>
  <c r="O1627" i="4"/>
  <c r="O1626" i="4"/>
  <c r="O1625" i="4"/>
  <c r="O1624" i="4"/>
  <c r="O1623" i="4"/>
  <c r="O1622" i="4"/>
  <c r="O1621" i="4"/>
  <c r="O1620" i="4"/>
  <c r="O1619" i="4"/>
  <c r="O1618" i="4"/>
  <c r="O1617" i="4"/>
  <c r="O1616" i="4"/>
  <c r="O1615" i="4"/>
  <c r="O1614" i="4"/>
  <c r="O1613" i="4"/>
  <c r="O1612" i="4"/>
  <c r="O1611" i="4"/>
  <c r="O1610" i="4"/>
  <c r="O1609" i="4"/>
  <c r="O1608" i="4"/>
  <c r="O1607" i="4"/>
  <c r="O1606" i="4"/>
  <c r="O1605" i="4"/>
  <c r="O1604" i="4"/>
  <c r="O1603" i="4"/>
  <c r="O1602" i="4"/>
  <c r="O1601" i="4"/>
  <c r="O1600" i="4"/>
  <c r="O1599" i="4"/>
  <c r="O1598" i="4"/>
  <c r="O1597" i="4"/>
  <c r="O1596" i="4"/>
  <c r="O1595" i="4"/>
  <c r="O1594" i="4"/>
  <c r="O1593" i="4"/>
  <c r="O1592" i="4"/>
  <c r="O1591" i="4"/>
  <c r="O1590" i="4"/>
  <c r="O1589" i="4"/>
  <c r="O1588" i="4"/>
  <c r="O1587" i="4"/>
  <c r="O1586" i="4"/>
  <c r="O1585" i="4"/>
  <c r="O1584" i="4"/>
  <c r="O1583" i="4"/>
  <c r="O1582" i="4"/>
  <c r="O1581" i="4"/>
  <c r="O1580" i="4"/>
  <c r="O1579" i="4"/>
  <c r="O1578" i="4"/>
  <c r="O1577" i="4"/>
  <c r="O1576" i="4"/>
  <c r="O1575" i="4"/>
  <c r="O1574" i="4"/>
  <c r="O1573" i="4"/>
  <c r="O1572" i="4"/>
  <c r="O1571" i="4"/>
  <c r="O1570" i="4"/>
  <c r="O1569" i="4"/>
  <c r="O1568" i="4"/>
  <c r="O1567" i="4"/>
  <c r="O1566" i="4"/>
  <c r="O1565" i="4"/>
  <c r="O1564" i="4"/>
  <c r="O1563" i="4"/>
  <c r="O1562" i="4"/>
  <c r="O1561" i="4"/>
  <c r="O1560" i="4"/>
  <c r="O1559" i="4"/>
  <c r="O1558" i="4"/>
  <c r="O1557" i="4"/>
  <c r="O1556" i="4"/>
  <c r="O1555" i="4"/>
  <c r="O1554" i="4"/>
  <c r="O1553" i="4"/>
  <c r="O1552" i="4"/>
  <c r="O1551" i="4"/>
  <c r="O1550" i="4"/>
  <c r="O1549" i="4"/>
  <c r="O1548" i="4"/>
  <c r="O1547" i="4"/>
  <c r="O1546" i="4"/>
  <c r="O1545" i="4"/>
  <c r="O1544" i="4"/>
  <c r="O1543" i="4"/>
  <c r="O1542" i="4"/>
  <c r="O1541" i="4"/>
  <c r="O1540" i="4"/>
  <c r="O1539" i="4"/>
  <c r="O1538" i="4"/>
  <c r="O1537" i="4"/>
  <c r="O1536" i="4"/>
  <c r="O1535" i="4"/>
  <c r="O1534" i="4"/>
  <c r="O1533" i="4"/>
  <c r="O1532" i="4"/>
  <c r="O1531" i="4"/>
  <c r="O1530" i="4"/>
  <c r="O1529" i="4"/>
  <c r="O1528" i="4"/>
  <c r="O1527" i="4"/>
  <c r="O1526" i="4"/>
  <c r="O1525" i="4"/>
  <c r="O1524" i="4"/>
  <c r="O1523" i="4"/>
  <c r="O1522" i="4"/>
  <c r="O1521" i="4"/>
  <c r="O1520" i="4"/>
  <c r="O1519" i="4"/>
  <c r="O1518" i="4"/>
  <c r="O1517" i="4"/>
  <c r="O1516" i="4"/>
  <c r="O1515" i="4"/>
  <c r="O1514" i="4"/>
  <c r="O1513" i="4"/>
  <c r="O1512" i="4"/>
  <c r="O1511" i="4"/>
  <c r="O1510" i="4"/>
  <c r="O1509" i="4"/>
  <c r="O1508" i="4"/>
  <c r="O1507" i="4"/>
  <c r="O1506" i="4"/>
  <c r="O1505" i="4"/>
  <c r="O1504" i="4"/>
  <c r="O1503" i="4"/>
  <c r="O1502" i="4"/>
  <c r="O1501" i="4"/>
  <c r="O1500" i="4"/>
  <c r="O1499" i="4"/>
  <c r="O1498" i="4"/>
  <c r="O1497" i="4"/>
  <c r="O1496" i="4"/>
  <c r="O1495" i="4"/>
  <c r="O1494" i="4"/>
  <c r="O1493" i="4"/>
  <c r="O1492" i="4"/>
  <c r="O1491" i="4"/>
  <c r="O1490" i="4"/>
  <c r="O1489" i="4"/>
  <c r="O1488" i="4"/>
  <c r="O1487" i="4"/>
  <c r="O1486" i="4"/>
  <c r="O1485" i="4"/>
  <c r="O1484" i="4"/>
  <c r="O1483" i="4"/>
  <c r="O1482" i="4"/>
  <c r="O1481" i="4"/>
  <c r="O1480" i="4"/>
  <c r="O1479" i="4"/>
  <c r="O1478" i="4"/>
  <c r="O1477" i="4"/>
  <c r="O1476" i="4"/>
  <c r="O1475" i="4"/>
  <c r="O1474" i="4"/>
  <c r="O1473" i="4"/>
  <c r="O1472" i="4"/>
  <c r="O1471" i="4"/>
  <c r="O1470" i="4"/>
  <c r="O1469" i="4"/>
  <c r="O1468" i="4"/>
  <c r="O1467" i="4"/>
  <c r="O1466" i="4"/>
  <c r="O1465" i="4"/>
  <c r="O1464" i="4"/>
  <c r="O1463" i="4"/>
  <c r="O1462" i="4"/>
  <c r="O1461" i="4"/>
  <c r="O1460" i="4"/>
  <c r="O1459" i="4"/>
  <c r="O1458" i="4"/>
  <c r="O1457" i="4"/>
  <c r="O1456" i="4"/>
  <c r="O1455" i="4"/>
  <c r="O1454" i="4"/>
  <c r="O1453" i="4"/>
  <c r="O1452" i="4"/>
  <c r="O1451" i="4"/>
  <c r="O1450" i="4"/>
  <c r="O1449" i="4"/>
  <c r="O1448" i="4"/>
  <c r="O1447" i="4"/>
  <c r="O1446" i="4"/>
  <c r="O1445" i="4"/>
  <c r="O1444" i="4"/>
  <c r="O1443" i="4"/>
  <c r="O1442" i="4"/>
  <c r="O1441" i="4"/>
  <c r="O1440" i="4"/>
  <c r="O1439" i="4"/>
  <c r="O1438" i="4"/>
  <c r="O1437" i="4"/>
  <c r="O1436" i="4"/>
  <c r="O1435" i="4"/>
  <c r="O1434" i="4"/>
  <c r="O1433" i="4"/>
  <c r="O1432" i="4"/>
  <c r="O1431" i="4"/>
  <c r="O1430" i="4"/>
  <c r="O1429" i="4"/>
  <c r="O1428" i="4"/>
  <c r="O1427" i="4"/>
  <c r="O1426" i="4"/>
  <c r="O1425" i="4"/>
  <c r="O1424" i="4"/>
  <c r="O1423" i="4"/>
  <c r="O1422" i="4"/>
  <c r="O1421" i="4"/>
  <c r="O1420" i="4"/>
  <c r="O1419" i="4"/>
  <c r="O1418" i="4"/>
  <c r="O1417" i="4"/>
  <c r="O1416" i="4"/>
  <c r="O1415" i="4"/>
  <c r="O1414" i="4"/>
  <c r="O1413" i="4"/>
  <c r="O1412" i="4"/>
  <c r="O1411" i="4"/>
  <c r="O1410" i="4"/>
  <c r="O1409" i="4"/>
  <c r="O1408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77" i="4"/>
  <c r="O1376" i="4"/>
  <c r="O1375" i="4"/>
  <c r="O1374" i="4"/>
  <c r="O1373" i="4"/>
  <c r="O1372" i="4"/>
  <c r="O1371" i="4"/>
  <c r="O1370" i="4"/>
  <c r="O1369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38" i="4"/>
  <c r="O1337" i="4"/>
  <c r="O1336" i="4"/>
  <c r="O1335" i="4"/>
  <c r="O1334" i="4"/>
  <c r="O1333" i="4"/>
  <c r="O1332" i="4"/>
  <c r="O1331" i="4"/>
  <c r="O1330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9" i="4"/>
  <c r="O1298" i="4"/>
  <c r="O1297" i="4"/>
  <c r="O1296" i="4"/>
  <c r="O1295" i="4"/>
  <c r="O1294" i="4"/>
  <c r="O1293" i="4"/>
  <c r="O1292" i="4"/>
  <c r="O1291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60" i="4"/>
  <c r="O1259" i="4"/>
  <c r="O1258" i="4"/>
  <c r="O1257" i="4"/>
  <c r="O1256" i="4"/>
  <c r="O1255" i="4"/>
  <c r="O1254" i="4"/>
  <c r="O1253" i="4"/>
  <c r="O1252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21" i="4"/>
  <c r="O1220" i="4"/>
  <c r="O1219" i="4"/>
  <c r="O1218" i="4"/>
  <c r="O1217" i="4"/>
  <c r="O1216" i="4"/>
  <c r="O1215" i="4"/>
  <c r="O1214" i="4"/>
  <c r="O1213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Z1836" i="4" l="1"/>
  <c r="Z1835" i="4"/>
  <c r="Z1833" i="4"/>
  <c r="Z1832" i="4"/>
  <c r="Z1831" i="4"/>
  <c r="Z1830" i="4"/>
  <c r="Z1829" i="4"/>
  <c r="Z1828" i="4"/>
  <c r="B1" i="4" l="1"/>
  <c r="B2552" i="4" l="1" a="1"/>
  <c r="B2552" i="4" s="1"/>
  <c r="B2575" i="4" a="1"/>
  <c r="B2575" i="4" s="1"/>
  <c r="B2529" i="4" a="1"/>
  <c r="B2529" i="4" s="1"/>
  <c r="B2506" i="4" a="1"/>
  <c r="B2506" i="4" s="1"/>
  <c r="B2147" i="4" a="1"/>
  <c r="B2147" i="4" s="1"/>
  <c r="B3453" i="4" a="1"/>
  <c r="B3453" i="4" s="1"/>
  <c r="B2492" i="4" a="1"/>
  <c r="B2492" i="4" s="1"/>
  <c r="B1969" i="4" a="1"/>
  <c r="B1969" i="4" s="1"/>
  <c r="B3632" i="4" a="1"/>
  <c r="B3632" i="4" s="1"/>
  <c r="B2030" i="4" a="1"/>
  <c r="B2030" i="4" s="1"/>
  <c r="B3132" i="4" a="1"/>
  <c r="B3132" i="4" s="1"/>
  <c r="B1748" i="4" a="1"/>
  <c r="B1748" i="4" s="1"/>
  <c r="B1847" i="4" a="1"/>
  <c r="B1847" i="4" s="1"/>
  <c r="B1846" i="4" a="1"/>
  <c r="B1846" i="4" s="1"/>
  <c r="B1848" i="4" a="1"/>
  <c r="B1848" i="4" s="1"/>
  <c r="B1747" i="4" a="1"/>
  <c r="B1747" i="4" s="1"/>
  <c r="B2103" i="4" a="1"/>
  <c r="B2103" i="4" s="1"/>
  <c r="B3820" i="4" a="1"/>
  <c r="B3820" i="4" s="1"/>
  <c r="B3821" i="4" a="1"/>
  <c r="B3821" i="4" s="1"/>
  <c r="B3818" i="4" a="1"/>
  <c r="B3818" i="4" s="1"/>
  <c r="B3819" i="4" a="1"/>
  <c r="B3819" i="4" s="1"/>
  <c r="B3965" i="4" a="1"/>
  <c r="B3965" i="4" s="1"/>
  <c r="B3962" i="4" a="1"/>
  <c r="B3962" i="4" s="1"/>
  <c r="B3955" i="4" a="1"/>
  <c r="B3955" i="4" s="1"/>
  <c r="B3943" i="4" a="1"/>
  <c r="B3943" i="4" s="1"/>
  <c r="B3907" i="4" a="1"/>
  <c r="B3907" i="4" s="1"/>
  <c r="B3905" i="4" a="1"/>
  <c r="B3905" i="4" s="1"/>
  <c r="B3929" i="4" a="1"/>
  <c r="B3929" i="4" s="1"/>
  <c r="B3918" i="4" a="1"/>
  <c r="B3918" i="4" s="1"/>
  <c r="B3933" i="4" a="1"/>
  <c r="B3933" i="4" s="1"/>
  <c r="B3829" i="4" a="1"/>
  <c r="B3829" i="4" s="1"/>
  <c r="B3730" i="4" a="1"/>
  <c r="B3730" i="4" s="1"/>
  <c r="B3726" i="4" a="1"/>
  <c r="B3726" i="4" s="1"/>
  <c r="B3733" i="4" a="1"/>
  <c r="B3733" i="4" s="1"/>
  <c r="B3728" i="4" a="1"/>
  <c r="B3728" i="4" s="1"/>
  <c r="B3735" i="4" a="1"/>
  <c r="B3735" i="4" s="1"/>
  <c r="B3719" i="4" a="1"/>
  <c r="B3719" i="4" s="1"/>
  <c r="B3589" i="4" a="1"/>
  <c r="B3589" i="4" s="1"/>
  <c r="B3529" i="4" a="1"/>
  <c r="B3529" i="4" s="1"/>
  <c r="B3527" i="4" a="1"/>
  <c r="B3527" i="4" s="1"/>
  <c r="B3525" i="4" a="1"/>
  <c r="B3525" i="4" s="1"/>
  <c r="B3522" i="4" a="1"/>
  <c r="B3522" i="4" s="1"/>
  <c r="B3583" i="4" a="1"/>
  <c r="B3583" i="4" s="1"/>
  <c r="B3581" i="4" a="1"/>
  <c r="B3581" i="4" s="1"/>
  <c r="B3552" i="4" a="1"/>
  <c r="B3552" i="4" s="1"/>
  <c r="B3538" i="4" a="1"/>
  <c r="B3538" i="4" s="1"/>
  <c r="B3524" i="4" a="1"/>
  <c r="B3524" i="4" s="1"/>
  <c r="B3521" i="4" a="1"/>
  <c r="B3521" i="4" s="1"/>
  <c r="B3519" i="4" a="1"/>
  <c r="B3519" i="4" s="1"/>
  <c r="B3517" i="4" a="1"/>
  <c r="B3517" i="4" s="1"/>
  <c r="B3615" i="4" a="1"/>
  <c r="B3615" i="4" s="1"/>
  <c r="B3600" i="4" a="1"/>
  <c r="B3600" i="4" s="1"/>
  <c r="B3533" i="4" a="1"/>
  <c r="B3533" i="4" s="1"/>
  <c r="B3443" i="4" a="1"/>
  <c r="B3443" i="4" s="1"/>
  <c r="B3377" i="4" a="1"/>
  <c r="B3377" i="4" s="1"/>
  <c r="B3474" i="4" a="1"/>
  <c r="B3474" i="4" s="1"/>
  <c r="B3468" i="4" a="1"/>
  <c r="B3468" i="4" s="1"/>
  <c r="B3397" i="4" a="1"/>
  <c r="B3397" i="4" s="1"/>
  <c r="B3432" i="4" a="1"/>
  <c r="B3432" i="4" s="1"/>
  <c r="B3421" i="4" a="1"/>
  <c r="B3421" i="4" s="1"/>
  <c r="B3395" i="4" a="1"/>
  <c r="B3395" i="4" s="1"/>
  <c r="B3369" i="4" a="1"/>
  <c r="B3369" i="4" s="1"/>
  <c r="B3367" i="4" a="1"/>
  <c r="B3367" i="4" s="1"/>
  <c r="B3361" i="4" a="1"/>
  <c r="B3361" i="4" s="1"/>
  <c r="B3359" i="4" a="1"/>
  <c r="B3359" i="4" s="1"/>
  <c r="B3351" i="4" a="1"/>
  <c r="B3351" i="4" s="1"/>
  <c r="B3316" i="4" a="1"/>
  <c r="B3316" i="4" s="1"/>
  <c r="B3353" i="4" a="1"/>
  <c r="B3353" i="4" s="1"/>
  <c r="B3314" i="4" a="1"/>
  <c r="B3314" i="4" s="1"/>
  <c r="B3296" i="4" a="1"/>
  <c r="B3296" i="4" s="1"/>
  <c r="B3289" i="4" a="1"/>
  <c r="B3289" i="4" s="1"/>
  <c r="B3284" i="4" a="1"/>
  <c r="B3284" i="4" s="1"/>
  <c r="B3265" i="4" a="1"/>
  <c r="B3265" i="4" s="1"/>
  <c r="B3262" i="4" a="1"/>
  <c r="B3262" i="4" s="1"/>
  <c r="B3234" i="4" a="1"/>
  <c r="B3234" i="4" s="1"/>
  <c r="B3228" i="4" a="1"/>
  <c r="B3228" i="4" s="1"/>
  <c r="B3192" i="4" a="1"/>
  <c r="B3192" i="4" s="1"/>
  <c r="B3251" i="4" a="1"/>
  <c r="B3251" i="4" s="1"/>
  <c r="B3188" i="4" a="1"/>
  <c r="B3188" i="4" s="1"/>
  <c r="B3175" i="4" a="1"/>
  <c r="B3175" i="4" s="1"/>
  <c r="B3172" i="4" a="1"/>
  <c r="B3172" i="4" s="1"/>
  <c r="B3159" i="4" a="1"/>
  <c r="B3159" i="4" s="1"/>
  <c r="B3156" i="4" a="1"/>
  <c r="B3156" i="4" s="1"/>
  <c r="B3143" i="4" a="1"/>
  <c r="B3143" i="4" s="1"/>
  <c r="B3140" i="4" a="1"/>
  <c r="B3140" i="4" s="1"/>
  <c r="B3111" i="4" a="1"/>
  <c r="B3111" i="4" s="1"/>
  <c r="B3169" i="4" a="1"/>
  <c r="B3169" i="4" s="1"/>
  <c r="B3137" i="4" a="1"/>
  <c r="B3137" i="4" s="1"/>
  <c r="B3066" i="4" a="1"/>
  <c r="B3066" i="4" s="1"/>
  <c r="B3060" i="4" a="1"/>
  <c r="B3060" i="4" s="1"/>
  <c r="B3254" i="4" a="1"/>
  <c r="B3254" i="4" s="1"/>
  <c r="B3239" i="4" a="1"/>
  <c r="B3239" i="4" s="1"/>
  <c r="B3189" i="4" a="1"/>
  <c r="B3189" i="4" s="1"/>
  <c r="B3183" i="4" a="1"/>
  <c r="B3183" i="4" s="1"/>
  <c r="B3173" i="4" a="1"/>
  <c r="B3173" i="4" s="1"/>
  <c r="B3167" i="4" a="1"/>
  <c r="B3167" i="4" s="1"/>
  <c r="B3151" i="4" a="1"/>
  <c r="B3151" i="4" s="1"/>
  <c r="B3135" i="4" a="1"/>
  <c r="B3135" i="4" s="1"/>
  <c r="B3097" i="4" a="1"/>
  <c r="B3097" i="4" s="1"/>
  <c r="B3092" i="4" a="1"/>
  <c r="B3092" i="4" s="1"/>
  <c r="B3090" i="4" a="1"/>
  <c r="B3090" i="4" s="1"/>
  <c r="B3079" i="4" a="1"/>
  <c r="B3079" i="4" s="1"/>
  <c r="B3077" i="4" a="1"/>
  <c r="B3077" i="4" s="1"/>
  <c r="B3073" i="4" a="1"/>
  <c r="B3073" i="4" s="1"/>
  <c r="B3071" i="4" a="1"/>
  <c r="B3071" i="4" s="1"/>
  <c r="B3069" i="4" a="1"/>
  <c r="B3069" i="4" s="1"/>
  <c r="B3061" i="4" a="1"/>
  <c r="B3061" i="4" s="1"/>
  <c r="B3065" i="4" a="1"/>
  <c r="B3065" i="4" s="1"/>
  <c r="B3052" i="4" a="1"/>
  <c r="B3052" i="4" s="1"/>
  <c r="B3045" i="4" a="1"/>
  <c r="B3045" i="4" s="1"/>
  <c r="B3004" i="4" a="1"/>
  <c r="B3004" i="4" s="1"/>
  <c r="B2907" i="4" a="1"/>
  <c r="B2907" i="4" s="1"/>
  <c r="B2896" i="4" a="1"/>
  <c r="B2896" i="4" s="1"/>
  <c r="B2894" i="4" a="1"/>
  <c r="B2894" i="4" s="1"/>
  <c r="B2998" i="4" a="1"/>
  <c r="B2998" i="4" s="1"/>
  <c r="B3063" i="4" a="1"/>
  <c r="B3063" i="4" s="1"/>
  <c r="B3059" i="4" a="1"/>
  <c r="B3059" i="4" s="1"/>
  <c r="B3012" i="4" a="1"/>
  <c r="B3012" i="4" s="1"/>
  <c r="B2984" i="4" a="1"/>
  <c r="B2984" i="4" s="1"/>
  <c r="B2948" i="4" a="1"/>
  <c r="B2948" i="4" s="1"/>
  <c r="B2938" i="4" a="1"/>
  <c r="B2938" i="4" s="1"/>
  <c r="B2926" i="4" a="1"/>
  <c r="B2926" i="4" s="1"/>
  <c r="B2906" i="4" a="1"/>
  <c r="B2906" i="4" s="1"/>
  <c r="B2875" i="4" a="1"/>
  <c r="B2875" i="4" s="1"/>
  <c r="B2864" i="4" a="1"/>
  <c r="B2864" i="4" s="1"/>
  <c r="B2862" i="4" a="1"/>
  <c r="B2862" i="4" s="1"/>
  <c r="B2833" i="4" a="1"/>
  <c r="B2833" i="4" s="1"/>
  <c r="B2795" i="4" a="1"/>
  <c r="B2795" i="4" s="1"/>
  <c r="B2786" i="4" a="1"/>
  <c r="B2786" i="4" s="1"/>
  <c r="B2783" i="4" a="1"/>
  <c r="B2783" i="4" s="1"/>
  <c r="B2777" i="4" a="1"/>
  <c r="B2777" i="4" s="1"/>
  <c r="B2771" i="4" a="1"/>
  <c r="B2771" i="4" s="1"/>
  <c r="B2836" i="4" a="1"/>
  <c r="B2836" i="4" s="1"/>
  <c r="B2829" i="4" a="1"/>
  <c r="B2829" i="4" s="1"/>
  <c r="B2851" i="4" a="1"/>
  <c r="B2851" i="4" s="1"/>
  <c r="B2832" i="4" a="1"/>
  <c r="B2832" i="4" s="1"/>
  <c r="B2847" i="4" a="1"/>
  <c r="B2847" i="4" s="1"/>
  <c r="B2828" i="4" a="1"/>
  <c r="B2828" i="4" s="1"/>
  <c r="B2821" i="4" a="1"/>
  <c r="B2821" i="4" s="1"/>
  <c r="B2779" i="4" a="1"/>
  <c r="B2779" i="4" s="1"/>
  <c r="B2770" i="4" a="1"/>
  <c r="B2770" i="4" s="1"/>
  <c r="B2767" i="4" a="1"/>
  <c r="B2767" i="4" s="1"/>
  <c r="B2753" i="4" a="1"/>
  <c r="B2753" i="4" s="1"/>
  <c r="B2751" i="4" a="1"/>
  <c r="B2751" i="4" s="1"/>
  <c r="B2741" i="4" a="1"/>
  <c r="B2741" i="4" s="1"/>
  <c r="B2721" i="4" a="1"/>
  <c r="B2721" i="4" s="1"/>
  <c r="B2719" i="4" a="1"/>
  <c r="B2719" i="4" s="1"/>
  <c r="B2687" i="4" a="1"/>
  <c r="B2687" i="4" s="1"/>
  <c r="B2685" i="4" a="1"/>
  <c r="B2685" i="4" s="1"/>
  <c r="B2673" i="4" a="1"/>
  <c r="B2673" i="4" s="1"/>
  <c r="B2654" i="4" a="1"/>
  <c r="B2654" i="4" s="1"/>
  <c r="B2843" i="4" a="1"/>
  <c r="B2843" i="4" s="1"/>
  <c r="B2840" i="4" a="1"/>
  <c r="B2840" i="4" s="1"/>
  <c r="B2811" i="4" a="1"/>
  <c r="B2811" i="4" s="1"/>
  <c r="B2802" i="4" a="1"/>
  <c r="B2802" i="4" s="1"/>
  <c r="B2799" i="4" a="1"/>
  <c r="B2799" i="4" s="1"/>
  <c r="B2793" i="4" a="1"/>
  <c r="B2793" i="4" s="1"/>
  <c r="B2787" i="4" a="1"/>
  <c r="B2787" i="4" s="1"/>
  <c r="B2778" i="4" a="1"/>
  <c r="B2778" i="4" s="1"/>
  <c r="B2769" i="4" a="1"/>
  <c r="B2769" i="4" s="1"/>
  <c r="B2745" i="4" a="1"/>
  <c r="B2745" i="4" s="1"/>
  <c r="B2743" i="4" a="1"/>
  <c r="B2743" i="4" s="1"/>
  <c r="B2711" i="4" a="1"/>
  <c r="B2711" i="4" s="1"/>
  <c r="B2624" i="4" a="1"/>
  <c r="B2624" i="4" s="1"/>
  <c r="B2531" i="4" a="1"/>
  <c r="B2531" i="4" s="1"/>
  <c r="B2519" i="4" a="1"/>
  <c r="B2519" i="4" s="1"/>
  <c r="B2641" i="4" a="1"/>
  <c r="B2641" i="4" s="1"/>
  <c r="B2561" i="4" a="1"/>
  <c r="B2561" i="4" s="1"/>
  <c r="B2545" i="4" a="1"/>
  <c r="B2545" i="4" s="1"/>
  <c r="B2541" i="4" a="1"/>
  <c r="B2541" i="4" s="1"/>
  <c r="B2514" i="4" a="1"/>
  <c r="B2514" i="4" s="1"/>
  <c r="B2503" i="4" a="1"/>
  <c r="B2503" i="4" s="1"/>
  <c r="B2450" i="4" a="1"/>
  <c r="B2450" i="4" s="1"/>
  <c r="B2474" i="4" a="1"/>
  <c r="B2474" i="4" s="1"/>
  <c r="B2463" i="4" a="1"/>
  <c r="B2463" i="4" s="1"/>
  <c r="B2429" i="4" a="1"/>
  <c r="B2429" i="4" s="1"/>
  <c r="B2427" i="4" a="1"/>
  <c r="B2427" i="4" s="1"/>
  <c r="B2421" i="4" a="1"/>
  <c r="B2421" i="4" s="1"/>
  <c r="B2419" i="4" a="1"/>
  <c r="B2419" i="4" s="1"/>
  <c r="B2413" i="4" a="1"/>
  <c r="B2413" i="4" s="1"/>
  <c r="B2580" i="4" a="1"/>
  <c r="B2580" i="4" s="1"/>
  <c r="B2643" i="4" a="1"/>
  <c r="B2643" i="4" s="1"/>
  <c r="B2605" i="4" a="1"/>
  <c r="B2605" i="4" s="1"/>
  <c r="B2546" i="4" a="1"/>
  <c r="B2546" i="4" s="1"/>
  <c r="B2536" i="4" a="1"/>
  <c r="B2536" i="4" s="1"/>
  <c r="B2562" i="4" a="1"/>
  <c r="B2562" i="4" s="1"/>
  <c r="B2495" i="4" a="1"/>
  <c r="B2495" i="4" s="1"/>
  <c r="B2473" i="4" a="1"/>
  <c r="B2473" i="4" s="1"/>
  <c r="B2469" i="4" a="1"/>
  <c r="B2469" i="4" s="1"/>
  <c r="B2442" i="4" a="1"/>
  <c r="B2442" i="4" s="1"/>
  <c r="B2411" i="4" a="1"/>
  <c r="B2411" i="4" s="1"/>
  <c r="B2379" i="4" a="1"/>
  <c r="B2379" i="4" s="1"/>
  <c r="B2373" i="4" a="1"/>
  <c r="B2373" i="4" s="1"/>
  <c r="B2370" i="4" a="1"/>
  <c r="B2370" i="4" s="1"/>
  <c r="B2320" i="4" a="1"/>
  <c r="B2320" i="4" s="1"/>
  <c r="B2308" i="4" a="1"/>
  <c r="B2308" i="4" s="1"/>
  <c r="B2292" i="4" a="1"/>
  <c r="B2292" i="4" s="1"/>
  <c r="B2385" i="4" a="1"/>
  <c r="B2385" i="4" s="1"/>
  <c r="B2315" i="4" a="1"/>
  <c r="B2315" i="4" s="1"/>
  <c r="B2277" i="4" a="1"/>
  <c r="B2277" i="4" s="1"/>
  <c r="B2273" i="4" a="1"/>
  <c r="B2273" i="4" s="1"/>
  <c r="B2269" i="4" a="1"/>
  <c r="B2269" i="4" s="1"/>
  <c r="B2265" i="4" a="1"/>
  <c r="B2265" i="4" s="1"/>
  <c r="B2261" i="4" a="1"/>
  <c r="B2261" i="4" s="1"/>
  <c r="B2257" i="4" a="1"/>
  <c r="B2257" i="4" s="1"/>
  <c r="B2253" i="4" a="1"/>
  <c r="B2253" i="4" s="1"/>
  <c r="B2249" i="4" a="1"/>
  <c r="B2249" i="4" s="1"/>
  <c r="B2245" i="4" a="1"/>
  <c r="B2245" i="4" s="1"/>
  <c r="B2241" i="4" a="1"/>
  <c r="B2241" i="4" s="1"/>
  <c r="B2237" i="4" a="1"/>
  <c r="B2237" i="4" s="1"/>
  <c r="B2233" i="4" a="1"/>
  <c r="B2233" i="4" s="1"/>
  <c r="B2229" i="4" a="1"/>
  <c r="B2229" i="4" s="1"/>
  <c r="B2405" i="4" a="1"/>
  <c r="B2405" i="4" s="1"/>
  <c r="B2401" i="4" a="1"/>
  <c r="B2401" i="4" s="1"/>
  <c r="B2378" i="4" a="1"/>
  <c r="B2378" i="4" s="1"/>
  <c r="B2380" i="4" a="1"/>
  <c r="B2380" i="4" s="1"/>
  <c r="B2213" i="4" a="1"/>
  <c r="B2213" i="4" s="1"/>
  <c r="B2191" i="4" a="1"/>
  <c r="B2191" i="4" s="1"/>
  <c r="B2175" i="4" a="1"/>
  <c r="B2175" i="4" s="1"/>
  <c r="B2159" i="4" a="1"/>
  <c r="B2159" i="4" s="1"/>
  <c r="B2221" i="4" a="1"/>
  <c r="B2221" i="4" s="1"/>
  <c r="B2225" i="4" a="1"/>
  <c r="B2225" i="4" s="1"/>
  <c r="B2182" i="4" a="1"/>
  <c r="B2182" i="4" s="1"/>
  <c r="B2166" i="4" a="1"/>
  <c r="B2166" i="4" s="1"/>
  <c r="B2150" i="4" a="1"/>
  <c r="B2150" i="4" s="1"/>
  <c r="B2133" i="4" a="1"/>
  <c r="B2133" i="4" s="1"/>
  <c r="B2117" i="4" a="1"/>
  <c r="B2117" i="4" s="1"/>
  <c r="B2100" i="4" a="1"/>
  <c r="B2100" i="4" s="1"/>
  <c r="B2082" i="4" a="1"/>
  <c r="B2082" i="4" s="1"/>
  <c r="B2079" i="4" a="1"/>
  <c r="B2079" i="4" s="1"/>
  <c r="B2039" i="4" a="1"/>
  <c r="B2039" i="4" s="1"/>
  <c r="B2036" i="4" a="1"/>
  <c r="B2036" i="4" s="1"/>
  <c r="B2031" i="4" a="1"/>
  <c r="B2031" i="4" s="1"/>
  <c r="B2027" i="4" a="1"/>
  <c r="B2027" i="4" s="1"/>
  <c r="B2022" i="4" a="1"/>
  <c r="B2022" i="4" s="1"/>
  <c r="B2019" i="4" a="1"/>
  <c r="B2019" i="4" s="1"/>
  <c r="B2014" i="4" a="1"/>
  <c r="B2014" i="4" s="1"/>
  <c r="B2011" i="4" a="1"/>
  <c r="B2011" i="4" s="1"/>
  <c r="B2006" i="4" a="1"/>
  <c r="B2006" i="4" s="1"/>
  <c r="B2003" i="4" a="1"/>
  <c r="B2003" i="4" s="1"/>
  <c r="B2001" i="4" a="1"/>
  <c r="B2001" i="4" s="1"/>
  <c r="B1987" i="4" a="1"/>
  <c r="B1987" i="4" s="1"/>
  <c r="B1843" i="4" a="1"/>
  <c r="B1843" i="4" s="1"/>
  <c r="B1836" i="4" a="1"/>
  <c r="B1836" i="4" s="1"/>
  <c r="B1653" i="4" a="1"/>
  <c r="B1653" i="4" s="1"/>
  <c r="B1651" i="4" a="1"/>
  <c r="B1651" i="4" s="1"/>
  <c r="B1645" i="4" a="1"/>
  <c r="B1645" i="4" s="1"/>
  <c r="B1643" i="4" a="1"/>
  <c r="B1643" i="4" s="1"/>
  <c r="B1637" i="4" a="1"/>
  <c r="B1637" i="4" s="1"/>
  <c r="B1635" i="4" a="1"/>
  <c r="B1635" i="4" s="1"/>
  <c r="B1985" i="4" a="1"/>
  <c r="B1985" i="4" s="1"/>
  <c r="B1897" i="4" a="1"/>
  <c r="B1897" i="4" s="1"/>
  <c r="B1889" i="4" a="1"/>
  <c r="B1889" i="4" s="1"/>
  <c r="B1881" i="4" a="1"/>
  <c r="B1881" i="4" s="1"/>
  <c r="B1873" i="4" a="1"/>
  <c r="B1873" i="4" s="1"/>
  <c r="B1865" i="4" a="1"/>
  <c r="B1865" i="4" s="1"/>
  <c r="B1838" i="4" a="1"/>
  <c r="B1838" i="4" s="1"/>
  <c r="B1835" i="4" a="1"/>
  <c r="B1835" i="4" s="1"/>
  <c r="B1828" i="4" a="1"/>
  <c r="B1828" i="4" s="1"/>
  <c r="B1815" i="4" a="1"/>
  <c r="B1815" i="4" s="1"/>
  <c r="B1809" i="4" a="1"/>
  <c r="B1809" i="4" s="1"/>
  <c r="B1799" i="4" a="1"/>
  <c r="B1799" i="4" s="1"/>
  <c r="B1759" i="4" a="1"/>
  <c r="B1759" i="4" s="1"/>
  <c r="B1727" i="4" a="1"/>
  <c r="B1727" i="4" s="1"/>
  <c r="B1708" i="4" a="1"/>
  <c r="B1708" i="4" s="1"/>
  <c r="B1705" i="4" a="1"/>
  <c r="B1705" i="4" s="1"/>
  <c r="B1682" i="4" a="1"/>
  <c r="B1682" i="4" s="1"/>
  <c r="B1666" i="4" a="1"/>
  <c r="B1666" i="4" s="1"/>
  <c r="B1658" i="4" a="1"/>
  <c r="B1658" i="4" s="1"/>
  <c r="B1650" i="4" a="1"/>
  <c r="B1650" i="4" s="1"/>
  <c r="B1642" i="4" a="1"/>
  <c r="B1642" i="4" s="1"/>
  <c r="B1634" i="4" a="1"/>
  <c r="B1634" i="4" s="1"/>
  <c r="B1885" i="4" a="1"/>
  <c r="B1885" i="4" s="1"/>
  <c r="B1877" i="4" a="1"/>
  <c r="B1877" i="4" s="1"/>
  <c r="B1869" i="4" a="1"/>
  <c r="B1869" i="4" s="1"/>
  <c r="B1861" i="4" a="1"/>
  <c r="B1861" i="4" s="1"/>
  <c r="B1567" i="4" a="1"/>
  <c r="B1567" i="4" s="1"/>
  <c r="B1503" i="4" a="1"/>
  <c r="B1503" i="4" s="1"/>
  <c r="B1463" i="4" a="1"/>
  <c r="B1463" i="4" s="1"/>
  <c r="B1458" i="4" a="1"/>
  <c r="B1458" i="4" s="1"/>
  <c r="B1422" i="4" a="1"/>
  <c r="B1422" i="4" s="1"/>
  <c r="B1399" i="4" a="1"/>
  <c r="B1399" i="4" s="1"/>
  <c r="B1394" i="4" a="1"/>
  <c r="B1394" i="4" s="1"/>
  <c r="B1358" i="4" a="1"/>
  <c r="B1358" i="4" s="1"/>
  <c r="B1329" i="4" a="1"/>
  <c r="B1329" i="4" s="1"/>
  <c r="B1325" i="4" a="1"/>
  <c r="B1325" i="4" s="1"/>
  <c r="B1321" i="4" a="1"/>
  <c r="B1321" i="4" s="1"/>
  <c r="B1317" i="4" a="1"/>
  <c r="B1317" i="4" s="1"/>
  <c r="B1313" i="4" a="1"/>
  <c r="B1313" i="4" s="1"/>
  <c r="B1309" i="4" a="1"/>
  <c r="B1309" i="4" s="1"/>
  <c r="B1299" i="4" a="1"/>
  <c r="B1299" i="4" s="1"/>
  <c r="B1431" i="4" a="1"/>
  <c r="B1431" i="4" s="1"/>
  <c r="B1426" i="4" a="1"/>
  <c r="B1426" i="4" s="1"/>
  <c r="B1390" i="4" a="1"/>
  <c r="B1390" i="4" s="1"/>
  <c r="B1372" i="4" a="1"/>
  <c r="B1372" i="4" s="1"/>
  <c r="B1367" i="4" a="1"/>
  <c r="B1367" i="4" s="1"/>
  <c r="B1362" i="4" a="1"/>
  <c r="B1362" i="4" s="1"/>
  <c r="B1344" i="4" a="1"/>
  <c r="B1344" i="4" s="1"/>
  <c r="B1340" i="4" a="1"/>
  <c r="B1340" i="4" s="1"/>
  <c r="B1336" i="4" a="1"/>
  <c r="B1336" i="4" s="1"/>
  <c r="B1332" i="4" a="1"/>
  <c r="B1332" i="4" s="1"/>
  <c r="B1328" i="4" a="1"/>
  <c r="B1328" i="4" s="1"/>
  <c r="B1324" i="4" a="1"/>
  <c r="B1324" i="4" s="1"/>
  <c r="B1320" i="4" a="1"/>
  <c r="B1320" i="4" s="1"/>
  <c r="B1615" i="4" a="1"/>
  <c r="B1615" i="4" s="1"/>
  <c r="B1305" i="4" a="1"/>
  <c r="B1305" i="4" s="1"/>
  <c r="B1308" i="4" a="1"/>
  <c r="B1308" i="4" s="1"/>
  <c r="B1301" i="4" a="1"/>
  <c r="B1301" i="4" s="1"/>
  <c r="B1312" i="4" a="1"/>
  <c r="B1312" i="4" s="1"/>
  <c r="B1304" i="4" a="1"/>
  <c r="B1304" i="4" s="1"/>
  <c r="B1297" i="4" a="1"/>
  <c r="B1297" i="4" s="1"/>
  <c r="B1316" i="4" a="1"/>
  <c r="B1316" i="4" s="1"/>
  <c r="B1300" i="4" a="1"/>
  <c r="B1300" i="4" s="1"/>
  <c r="B1259" i="4" a="1"/>
  <c r="B1259" i="4" s="1"/>
  <c r="B1208" i="4" a="1"/>
  <c r="B1208" i="4" s="1"/>
  <c r="B1194" i="4" a="1"/>
  <c r="B1194" i="4" s="1"/>
  <c r="B895" i="4" a="1"/>
  <c r="B895" i="4" s="1"/>
  <c r="B879" i="4" a="1"/>
  <c r="B879" i="4" s="1"/>
  <c r="B863" i="4" a="1"/>
  <c r="B863" i="4" s="1"/>
  <c r="B847" i="4" a="1"/>
  <c r="B847" i="4" s="1"/>
  <c r="B831" i="4" a="1"/>
  <c r="B831" i="4" s="1"/>
  <c r="B1291" i="4" a="1"/>
  <c r="B1291" i="4" s="1"/>
  <c r="B1257" i="4" a="1"/>
  <c r="B1257" i="4" s="1"/>
  <c r="B1242" i="4" a="1"/>
  <c r="B1242" i="4" s="1"/>
  <c r="B1227" i="4" a="1"/>
  <c r="B1227" i="4" s="1"/>
  <c r="B1164" i="4" a="1"/>
  <c r="B1164" i="4" s="1"/>
  <c r="B1148" i="4" a="1"/>
  <c r="B1148" i="4" s="1"/>
  <c r="B1137" i="4" a="1"/>
  <c r="B1137" i="4" s="1"/>
  <c r="B1131" i="4" a="1"/>
  <c r="B1131" i="4" s="1"/>
  <c r="B1117" i="4" a="1"/>
  <c r="B1117" i="4" s="1"/>
  <c r="B1114" i="4" a="1"/>
  <c r="B1114" i="4" s="1"/>
  <c r="B1092" i="4" a="1"/>
  <c r="B1092" i="4" s="1"/>
  <c r="B1067" i="4" a="1"/>
  <c r="B1067" i="4" s="1"/>
  <c r="B1045" i="4" a="1"/>
  <c r="B1045" i="4" s="1"/>
  <c r="B1036" i="4" a="1"/>
  <c r="B1036" i="4" s="1"/>
  <c r="B1025" i="4" a="1"/>
  <c r="B1025" i="4" s="1"/>
  <c r="B1023" i="4" a="1"/>
  <c r="B1023" i="4" s="1"/>
  <c r="B1003" i="4" a="1"/>
  <c r="B1003" i="4" s="1"/>
  <c r="B981" i="4" a="1"/>
  <c r="B981" i="4" s="1"/>
  <c r="B735" i="4" a="1"/>
  <c r="B735" i="4" s="1"/>
  <c r="B728" i="4" a="1"/>
  <c r="B728" i="4" s="1"/>
  <c r="B681" i="4" a="1"/>
  <c r="B681" i="4" s="1"/>
  <c r="B679" i="4" a="1"/>
  <c r="B679" i="4" s="1"/>
  <c r="B677" i="4" a="1"/>
  <c r="B677" i="4" s="1"/>
  <c r="B668" i="4" a="1"/>
  <c r="B668" i="4" s="1"/>
  <c r="B617" i="4" a="1"/>
  <c r="B617" i="4" s="1"/>
  <c r="B615" i="4" a="1"/>
  <c r="B615" i="4" s="1"/>
  <c r="B613" i="4" a="1"/>
  <c r="B613" i="4" s="1"/>
  <c r="B604" i="4" a="1"/>
  <c r="B604" i="4" s="1"/>
  <c r="B553" i="4" a="1"/>
  <c r="B553" i="4" s="1"/>
  <c r="B551" i="4" a="1"/>
  <c r="B551" i="4" s="1"/>
  <c r="B549" i="4" a="1"/>
  <c r="B549" i="4" s="1"/>
  <c r="B540" i="4" a="1"/>
  <c r="B540" i="4" s="1"/>
  <c r="B489" i="4" a="1"/>
  <c r="B489" i="4" s="1"/>
  <c r="B487" i="4" a="1"/>
  <c r="B487" i="4" s="1"/>
  <c r="B485" i="4" a="1"/>
  <c r="B485" i="4" s="1"/>
  <c r="B476" i="4" a="1"/>
  <c r="B476" i="4" s="1"/>
  <c r="B815" i="4" a="1"/>
  <c r="B815" i="4" s="1"/>
  <c r="B658" i="4" a="1"/>
  <c r="B658" i="4" s="1"/>
  <c r="B594" i="4" a="1"/>
  <c r="B594" i="4" s="1"/>
  <c r="B530" i="4" a="1"/>
  <c r="B530" i="4" s="1"/>
  <c r="B466" i="4" a="1"/>
  <c r="B466" i="4" s="1"/>
  <c r="B800" i="4" a="1"/>
  <c r="B800" i="4" s="1"/>
  <c r="B773" i="4" a="1"/>
  <c r="B773" i="4" s="1"/>
  <c r="B743" i="4" a="1"/>
  <c r="B743" i="4" s="1"/>
  <c r="B736" i="4" a="1"/>
  <c r="B736" i="4" s="1"/>
  <c r="B711" i="4" a="1"/>
  <c r="B711" i="4" s="1"/>
  <c r="B704" i="4" a="1"/>
  <c r="B704" i="4" s="1"/>
  <c r="B695" i="4" a="1"/>
  <c r="B695" i="4" s="1"/>
  <c r="B694" i="4" a="1"/>
  <c r="B694" i="4" s="1"/>
  <c r="B692" i="4" a="1"/>
  <c r="B692" i="4" s="1"/>
  <c r="B684" i="4" a="1"/>
  <c r="B684" i="4" s="1"/>
  <c r="B642" i="4" a="1"/>
  <c r="B642" i="4" s="1"/>
  <c r="B633" i="4" a="1"/>
  <c r="B633" i="4" s="1"/>
  <c r="B631" i="4" a="1"/>
  <c r="B631" i="4" s="1"/>
  <c r="B629" i="4" a="1"/>
  <c r="B629" i="4" s="1"/>
  <c r="B620" i="4" a="1"/>
  <c r="B620" i="4" s="1"/>
  <c r="B578" i="4" a="1"/>
  <c r="B578" i="4" s="1"/>
  <c r="B569" i="4" a="1"/>
  <c r="B569" i="4" s="1"/>
  <c r="B567" i="4" a="1"/>
  <c r="B567" i="4" s="1"/>
  <c r="B565" i="4" a="1"/>
  <c r="B565" i="4" s="1"/>
  <c r="B556" i="4" a="1"/>
  <c r="B556" i="4" s="1"/>
  <c r="B514" i="4" a="1"/>
  <c r="B514" i="4" s="1"/>
  <c r="B505" i="4" a="1"/>
  <c r="B505" i="4" s="1"/>
  <c r="B503" i="4" a="1"/>
  <c r="B503" i="4" s="1"/>
  <c r="B501" i="4" a="1"/>
  <c r="B501" i="4" s="1"/>
  <c r="B492" i="4" a="1"/>
  <c r="B492" i="4" s="1"/>
  <c r="B450" i="4" a="1"/>
  <c r="B450" i="4" s="1"/>
  <c r="B441" i="4" a="1"/>
  <c r="B441" i="4" s="1"/>
  <c r="B439" i="4" a="1"/>
  <c r="B439" i="4" s="1"/>
  <c r="B437" i="4" a="1"/>
  <c r="B437" i="4" s="1"/>
  <c r="B431" i="4" a="1"/>
  <c r="B431" i="4" s="1"/>
  <c r="B429" i="4" a="1"/>
  <c r="B429" i="4" s="1"/>
  <c r="B397" i="4" a="1"/>
  <c r="B397" i="4" s="1"/>
  <c r="B322" i="4" a="1"/>
  <c r="B322" i="4" s="1"/>
  <c r="B294" i="4" a="1"/>
  <c r="B294" i="4" s="1"/>
  <c r="B272" i="4" a="1"/>
  <c r="B272" i="4" s="1"/>
  <c r="B267" i="4" a="1"/>
  <c r="B267" i="4" s="1"/>
  <c r="B257" i="4" a="1"/>
  <c r="B257" i="4" s="1"/>
  <c r="B249" i="4" a="1"/>
  <c r="B249" i="4" s="1"/>
  <c r="B238" i="4" a="1"/>
  <c r="B238" i="4" s="1"/>
  <c r="B236" i="4" a="1"/>
  <c r="B236" i="4" s="1"/>
  <c r="B217" i="4" a="1"/>
  <c r="B217" i="4" s="1"/>
  <c r="B195" i="4" a="1"/>
  <c r="B195" i="4" s="1"/>
  <c r="B186" i="4" a="1"/>
  <c r="B186" i="4" s="1"/>
  <c r="B175" i="4" a="1"/>
  <c r="B175" i="4" s="1"/>
  <c r="B173" i="4" a="1"/>
  <c r="B173" i="4" s="1"/>
  <c r="B154" i="4" a="1"/>
  <c r="B154" i="4" s="1"/>
  <c r="B133" i="4" a="1"/>
  <c r="B133" i="4" s="1"/>
  <c r="B125" i="4" a="1"/>
  <c r="B125" i="4" s="1"/>
  <c r="B421" i="4" a="1"/>
  <c r="B421" i="4" s="1"/>
  <c r="B413" i="4" a="1"/>
  <c r="B413" i="4" s="1"/>
  <c r="B405" i="4" a="1"/>
  <c r="B405" i="4" s="1"/>
  <c r="B115" i="4" a="1"/>
  <c r="B115" i="4" s="1"/>
  <c r="B113" i="4" a="1"/>
  <c r="B113" i="4" s="1"/>
  <c r="B399" i="4" a="1"/>
  <c r="B399" i="4" s="1"/>
  <c r="B331" i="4" a="1"/>
  <c r="B331" i="4" s="1"/>
  <c r="B307" i="4" a="1"/>
  <c r="B307" i="4" s="1"/>
  <c r="B303" i="4" a="1"/>
  <c r="B303" i="4" s="1"/>
  <c r="B298" i="4" a="1"/>
  <c r="B298" i="4" s="1"/>
  <c r="B263" i="4" a="1"/>
  <c r="B263" i="4" s="1"/>
  <c r="B93" i="4" a="1"/>
  <c r="B93" i="4" s="1"/>
  <c r="B423" i="4" a="1"/>
  <c r="B423" i="4" s="1"/>
  <c r="B415" i="4" a="1"/>
  <c r="B415" i="4" s="1"/>
  <c r="B407" i="4" a="1"/>
  <c r="B407" i="4" s="1"/>
  <c r="B295" i="4" a="1"/>
  <c r="B295" i="4" s="1"/>
  <c r="B290" i="4" a="1"/>
  <c r="B290" i="4" s="1"/>
  <c r="B65" i="4" a="1"/>
  <c r="B65" i="4" s="1"/>
  <c r="B83" i="4" a="1"/>
  <c r="B83" i="4" s="1"/>
  <c r="B10" i="4" a="1"/>
  <c r="B10" i="4" s="1"/>
  <c r="B233" i="4" a="1"/>
  <c r="B233" i="4" s="1"/>
  <c r="B75" i="4" a="1"/>
  <c r="B75" i="4" s="1"/>
  <c r="B140" i="4" a="1"/>
  <c r="B140" i="4" s="1"/>
  <c r="B210" i="4" a="1"/>
  <c r="B210" i="4" s="1"/>
  <c r="B19" i="4" a="1"/>
  <c r="B19" i="4" s="1"/>
  <c r="B318" i="4" a="1"/>
  <c r="B318" i="4" s="1"/>
  <c r="B46" i="4" a="1"/>
  <c r="B46" i="4" s="1"/>
  <c r="B9" i="4" a="1"/>
  <c r="B9" i="4" s="1"/>
  <c r="B207" i="4" a="1"/>
  <c r="B207" i="4" s="1"/>
  <c r="B123" i="4" a="1"/>
  <c r="B123" i="4" s="1"/>
  <c r="B187" i="4" a="1"/>
  <c r="B187" i="4" s="1"/>
  <c r="B250" i="4" a="1"/>
  <c r="B250" i="4" s="1"/>
  <c r="B338" i="4" a="1"/>
  <c r="B338" i="4" s="1"/>
  <c r="B24" i="4" a="1"/>
  <c r="B24" i="4" s="1"/>
  <c r="B160" i="4" a="1"/>
  <c r="B160" i="4" s="1"/>
  <c r="B243" i="4" a="1"/>
  <c r="B243" i="4" s="1"/>
  <c r="B384" i="4" a="1"/>
  <c r="B384" i="4" s="1"/>
  <c r="B808" i="4" a="1"/>
  <c r="B808" i="4" s="1"/>
  <c r="B119" i="4" a="1"/>
  <c r="B119" i="4" s="1"/>
  <c r="B156" i="4" a="1"/>
  <c r="B156" i="4" s="1"/>
  <c r="B244" i="4" a="1"/>
  <c r="B244" i="4" s="1"/>
  <c r="B361" i="4" a="1"/>
  <c r="B361" i="4" s="1"/>
  <c r="B44" i="4" a="1"/>
  <c r="B44" i="4" s="1"/>
  <c r="B116" i="4" a="1"/>
  <c r="B116" i="4" s="1"/>
  <c r="B179" i="4" a="1"/>
  <c r="B179" i="4" s="1"/>
  <c r="B258" i="4" a="1"/>
  <c r="B258" i="4" s="1"/>
  <c r="B320" i="4" a="1"/>
  <c r="B320" i="4" s="1"/>
  <c r="B525" i="4" a="1"/>
  <c r="B525" i="4" s="1"/>
  <c r="B49" i="4" a="1"/>
  <c r="B49" i="4" s="1"/>
  <c r="B172" i="4" a="1"/>
  <c r="B172" i="4" s="1"/>
  <c r="B269" i="4" a="1"/>
  <c r="B269" i="4" s="1"/>
  <c r="B377" i="4" a="1"/>
  <c r="B377" i="4" s="1"/>
  <c r="B60" i="4" a="1"/>
  <c r="B60" i="4" s="1"/>
  <c r="B253" i="4" a="1"/>
  <c r="B253" i="4" s="1"/>
  <c r="B327" i="4" a="1"/>
  <c r="B327" i="4" s="1"/>
  <c r="B389" i="4" a="1"/>
  <c r="B389" i="4" s="1"/>
  <c r="B573" i="4" a="1"/>
  <c r="B573" i="4" s="1"/>
  <c r="B89" i="4" a="1"/>
  <c r="B89" i="4" s="1"/>
  <c r="B166" i="4" a="1"/>
  <c r="B166" i="4" s="1"/>
  <c r="B251" i="4" a="1"/>
  <c r="B251" i="4" s="1"/>
  <c r="B311" i="4" a="1"/>
  <c r="B311" i="4" s="1"/>
  <c r="B367" i="4" a="1"/>
  <c r="B367" i="4" s="1"/>
  <c r="B765" i="4" a="1"/>
  <c r="B765" i="4" s="1"/>
  <c r="B85" i="4" a="1"/>
  <c r="B85" i="4" s="1"/>
  <c r="B169" i="4" a="1"/>
  <c r="B169" i="4" s="1"/>
  <c r="B254" i="4" a="1"/>
  <c r="B254" i="4" s="1"/>
  <c r="B337" i="4" a="1"/>
  <c r="B337" i="4" s="1"/>
  <c r="B586" i="4" a="1"/>
  <c r="B586" i="4" s="1"/>
  <c r="B520" i="4" a="1"/>
  <c r="B520" i="4" s="1"/>
  <c r="B718" i="4" a="1"/>
  <c r="B718" i="4" s="1"/>
  <c r="B770" i="4" a="1"/>
  <c r="B770" i="4" s="1"/>
  <c r="B817" i="4" a="1"/>
  <c r="B817" i="4" s="1"/>
  <c r="B332" i="4" a="1"/>
  <c r="B332" i="4" s="1"/>
  <c r="B417" i="4" a="1"/>
  <c r="B417" i="4" s="1"/>
  <c r="B496" i="4" a="1"/>
  <c r="B496" i="4" s="1"/>
  <c r="B607" i="4" a="1"/>
  <c r="B607" i="4" s="1"/>
  <c r="B675" i="4" a="1"/>
  <c r="B675" i="4" s="1"/>
  <c r="B859" i="4" a="1"/>
  <c r="B859" i="4" s="1"/>
  <c r="B968" i="4" a="1"/>
  <c r="B968" i="4" s="1"/>
  <c r="B403" i="4" a="1"/>
  <c r="B403" i="4" s="1"/>
  <c r="B457" i="4" a="1"/>
  <c r="B457" i="4" s="1"/>
  <c r="B523" i="4" a="1"/>
  <c r="B523" i="4" s="1"/>
  <c r="B598" i="4" a="1"/>
  <c r="B598" i="4" s="1"/>
  <c r="B664" i="4" a="1"/>
  <c r="B664" i="4" s="1"/>
  <c r="B756" i="4" a="1"/>
  <c r="B756" i="4" s="1"/>
  <c r="B804" i="4" a="1"/>
  <c r="B804" i="4" s="1"/>
  <c r="B933" i="4" a="1"/>
  <c r="B933" i="4" s="1"/>
  <c r="B1273" i="4" a="1"/>
  <c r="B1273" i="4" s="1"/>
  <c r="B448" i="4" a="1"/>
  <c r="B448" i="4" s="1"/>
  <c r="B559" i="4" a="1"/>
  <c r="B559" i="4" s="1"/>
  <c r="B638" i="4" a="1"/>
  <c r="B638" i="4" s="1"/>
  <c r="B724" i="4" a="1"/>
  <c r="B724" i="4" s="1"/>
  <c r="B805" i="4" a="1"/>
  <c r="B805" i="4" s="1"/>
  <c r="B942" i="4" a="1"/>
  <c r="B942" i="4" s="1"/>
  <c r="B400" i="4" a="1"/>
  <c r="B400" i="4" s="1"/>
  <c r="B432" i="4" a="1"/>
  <c r="B432" i="4" s="1"/>
  <c r="B486" i="4" a="1"/>
  <c r="B486" i="4" s="1"/>
  <c r="B550" i="4" a="1"/>
  <c r="B550" i="4" s="1"/>
  <c r="B614" i="4" a="1"/>
  <c r="B614" i="4" s="1"/>
  <c r="B678" i="4" a="1"/>
  <c r="B678" i="4" s="1"/>
  <c r="B757" i="4" a="1"/>
  <c r="B757" i="4" s="1"/>
  <c r="B801" i="4" a="1"/>
  <c r="B801" i="4" s="1"/>
  <c r="B956" i="4" a="1"/>
  <c r="B956" i="4" s="1"/>
  <c r="B356" i="4" a="1"/>
  <c r="B356" i="4" s="1"/>
  <c r="B500" i="4" a="1"/>
  <c r="B500" i="4" s="1"/>
  <c r="B577" i="4" a="1"/>
  <c r="B577" i="4" s="1"/>
  <c r="B654" i="4" a="1"/>
  <c r="B654" i="4" s="1"/>
  <c r="B732" i="4" a="1"/>
  <c r="B732" i="4" s="1"/>
  <c r="B923" i="4" a="1"/>
  <c r="B923" i="4" s="1"/>
  <c r="B1187" i="4" a="1"/>
  <c r="B1187" i="4" s="1"/>
  <c r="B491" i="4" a="1"/>
  <c r="B491" i="4" s="1"/>
  <c r="B619" i="4" a="1"/>
  <c r="B619" i="4" s="1"/>
  <c r="B710" i="4" a="1"/>
  <c r="B710" i="4" s="1"/>
  <c r="B772" i="4" a="1"/>
  <c r="B772" i="4" s="1"/>
  <c r="B821" i="4" a="1"/>
  <c r="B821" i="4" s="1"/>
  <c r="B948" i="4" a="1"/>
  <c r="B948" i="4" s="1"/>
  <c r="B398" i="4" a="1"/>
  <c r="B398" i="4" s="1"/>
  <c r="B465" i="4" a="1"/>
  <c r="B465" i="4" s="1"/>
  <c r="B542" i="4" a="1"/>
  <c r="B542" i="4" s="1"/>
  <c r="B644" i="4" a="1"/>
  <c r="B644" i="4" s="1"/>
  <c r="B713" i="4" a="1"/>
  <c r="B713" i="4" s="1"/>
  <c r="B824" i="4" a="1"/>
  <c r="B824" i="4" s="1"/>
  <c r="B953" i="4" a="1"/>
  <c r="B953" i="4" s="1"/>
  <c r="B836" i="4" a="1"/>
  <c r="B836" i="4" s="1"/>
  <c r="B976" i="4" a="1"/>
  <c r="B976" i="4" s="1"/>
  <c r="B1122" i="4" a="1"/>
  <c r="B1122" i="4" s="1"/>
  <c r="B1230" i="4" a="1"/>
  <c r="B1230" i="4" s="1"/>
  <c r="B1335" i="4" a="1"/>
  <c r="B1335" i="4" s="1"/>
  <c r="B902" i="4" a="1"/>
  <c r="B902" i="4" s="1"/>
  <c r="B924" i="4" a="1"/>
  <c r="B924" i="4" s="1"/>
  <c r="B974" i="4" a="1"/>
  <c r="B974" i="4" s="1"/>
  <c r="B1080" i="4" a="1"/>
  <c r="B1080" i="4" s="1"/>
  <c r="B1154" i="4" a="1"/>
  <c r="B1154" i="4" s="1"/>
  <c r="B1216" i="4" a="1"/>
  <c r="B1216" i="4" s="1"/>
  <c r="B1428" i="4" a="1"/>
  <c r="B1428" i="4" s="1"/>
  <c r="B903" i="4" a="1"/>
  <c r="B903" i="4" s="1"/>
  <c r="B945" i="4" a="1"/>
  <c r="B945" i="4" s="1"/>
  <c r="B975" i="4" a="1"/>
  <c r="B975" i="4" s="1"/>
  <c r="B1039" i="4" a="1"/>
  <c r="B1039" i="4" s="1"/>
  <c r="B1087" i="4" a="1"/>
  <c r="B1087" i="4" s="1"/>
  <c r="B1162" i="4" a="1"/>
  <c r="B1162" i="4" s="1"/>
  <c r="B1256" i="4" a="1"/>
  <c r="B1256" i="4" s="1"/>
  <c r="B1447" i="4" a="1"/>
  <c r="B1447" i="4" s="1"/>
  <c r="B851" i="4" a="1"/>
  <c r="B851" i="4" s="1"/>
  <c r="B883" i="4" a="1"/>
  <c r="B883" i="4" s="1"/>
  <c r="B1054" i="4" a="1"/>
  <c r="B1054" i="4" s="1"/>
  <c r="B1121" i="4" a="1"/>
  <c r="B1121" i="4" s="1"/>
  <c r="B1269" i="4" a="1"/>
  <c r="B1269" i="4" s="1"/>
  <c r="B860" i="4" a="1"/>
  <c r="B860" i="4" s="1"/>
  <c r="B1013" i="4" a="1"/>
  <c r="B1013" i="4" s="1"/>
  <c r="B1077" i="4" a="1"/>
  <c r="B1077" i="4" s="1"/>
  <c r="B1152" i="4" a="1"/>
  <c r="B1152" i="4" s="1"/>
  <c r="B1232" i="4" a="1"/>
  <c r="B1232" i="4" s="1"/>
  <c r="B1296" i="4" a="1"/>
  <c r="B1296" i="4" s="1"/>
  <c r="B980" i="4" a="1"/>
  <c r="B980" i="4" s="1"/>
  <c r="B1048" i="4" a="1"/>
  <c r="B1048" i="4" s="1"/>
  <c r="B1133" i="4" a="1"/>
  <c r="B1133" i="4" s="1"/>
  <c r="B1177" i="4" a="1"/>
  <c r="B1177" i="4" s="1"/>
  <c r="B1270" i="4" a="1"/>
  <c r="B1270" i="4" s="1"/>
  <c r="B1009" i="4" a="1"/>
  <c r="B1009" i="4" s="1"/>
  <c r="B1089" i="4" a="1"/>
  <c r="B1089" i="4" s="1"/>
  <c r="B1183" i="4" a="1"/>
  <c r="B1183" i="4" s="1"/>
  <c r="B1241" i="4" a="1"/>
  <c r="B1241" i="4" s="1"/>
  <c r="B1293" i="4" a="1"/>
  <c r="B1293" i="4" s="1"/>
  <c r="B985" i="4" a="1"/>
  <c r="B985" i="4" s="1"/>
  <c r="B1066" i="4" a="1"/>
  <c r="B1066" i="4" s="1"/>
  <c r="B1160" i="4" a="1"/>
  <c r="B1160" i="4" s="1"/>
  <c r="B1237" i="4" a="1"/>
  <c r="B1237" i="4" s="1"/>
  <c r="B1361" i="4" a="1"/>
  <c r="B1361" i="4" s="1"/>
  <c r="B1446" i="4" a="1"/>
  <c r="B1446" i="4" s="1"/>
  <c r="B1511" i="4" a="1"/>
  <c r="B1511" i="4" s="1"/>
  <c r="B1580" i="4" a="1"/>
  <c r="B1580" i="4" s="1"/>
  <c r="B1818" i="4" a="1"/>
  <c r="B1818" i="4" s="1"/>
  <c r="B1451" i="4" a="1"/>
  <c r="B1451" i="4" s="1"/>
  <c r="B1545" i="4" a="1"/>
  <c r="B1545" i="4" s="1"/>
  <c r="B1620" i="4" a="1"/>
  <c r="B1620" i="4" s="1"/>
  <c r="B1377" i="4" a="1"/>
  <c r="B1377" i="4" s="1"/>
  <c r="B1444" i="4" a="1"/>
  <c r="B1444" i="4" s="1"/>
  <c r="B1525" i="4" a="1"/>
  <c r="B1525" i="4" s="1"/>
  <c r="B1603" i="4" a="1"/>
  <c r="B1603" i="4" s="1"/>
  <c r="B1302" i="4" a="1"/>
  <c r="B1302" i="4" s="1"/>
  <c r="B1334" i="4" a="1"/>
  <c r="B1334" i="4" s="1"/>
  <c r="B1388" i="4" a="1"/>
  <c r="B1388" i="4" s="1"/>
  <c r="B1475" i="4" a="1"/>
  <c r="B1475" i="4" s="1"/>
  <c r="B1575" i="4" a="1"/>
  <c r="B1575" i="4" s="1"/>
  <c r="B1311" i="4" a="1"/>
  <c r="B1311" i="4" s="1"/>
  <c r="B1357" i="4" a="1"/>
  <c r="B1357" i="4" s="1"/>
  <c r="B1421" i="4" a="1"/>
  <c r="B1421" i="4" s="1"/>
  <c r="B1482" i="4" a="1"/>
  <c r="B1482" i="4" s="1"/>
  <c r="B1517" i="4" a="1"/>
  <c r="B1517" i="4" s="1"/>
  <c r="B1608" i="4" a="1"/>
  <c r="B1608" i="4" s="1"/>
  <c r="B1355" i="4" a="1"/>
  <c r="B1355" i="4" s="1"/>
  <c r="B1469" i="4" a="1"/>
  <c r="B1469" i="4" s="1"/>
  <c r="B1587" i="4" a="1"/>
  <c r="B1587" i="4" s="1"/>
  <c r="B1712" i="4" a="1"/>
  <c r="B1712" i="4" s="1"/>
  <c r="B1402" i="4" a="1"/>
  <c r="B1402" i="4" s="1"/>
  <c r="B1467" i="4" a="1"/>
  <c r="B1467" i="4" s="1"/>
  <c r="B1530" i="4" a="1"/>
  <c r="B1530" i="4" s="1"/>
  <c r="B1605" i="4" a="1"/>
  <c r="B1605" i="4" s="1"/>
  <c r="B1381" i="4" a="1"/>
  <c r="B1381" i="4" s="1"/>
  <c r="B1448" i="4" a="1"/>
  <c r="B1448" i="4" s="1"/>
  <c r="B1568" i="4" a="1"/>
  <c r="B1568" i="4" s="1"/>
  <c r="B1698" i="4" a="1"/>
  <c r="B1698" i="4" s="1"/>
  <c r="B1652" i="4" a="1"/>
  <c r="B1652" i="4" s="1"/>
  <c r="B1703" i="4" a="1"/>
  <c r="B1703" i="4" s="1"/>
  <c r="B1808" i="4" a="1"/>
  <c r="B1808" i="4" s="1"/>
  <c r="B2205" i="4" a="1"/>
  <c r="B2205" i="4" s="1"/>
  <c r="B1805" i="4" a="1"/>
  <c r="B1805" i="4" s="1"/>
  <c r="B1918" i="4" a="1"/>
  <c r="B1918" i="4" s="1"/>
  <c r="B1933" i="4" a="1"/>
  <c r="B1933" i="4" s="1"/>
  <c r="B1968" i="4" a="1"/>
  <c r="B1968" i="4" s="1"/>
  <c r="B1502" i="4" a="1"/>
  <c r="B1502" i="4" s="1"/>
  <c r="B1631" i="4" a="1"/>
  <c r="B1631" i="4" s="1"/>
  <c r="B1663" i="4" a="1"/>
  <c r="B1663" i="4" s="1"/>
  <c r="B1735" i="4" a="1"/>
  <c r="B1735" i="4" s="1"/>
  <c r="B1786" i="4" a="1"/>
  <c r="B1786" i="4" s="1"/>
  <c r="B1989" i="4" a="1"/>
  <c r="B1989" i="4" s="1"/>
  <c r="B1719" i="4" a="1"/>
  <c r="B1719" i="4" s="1"/>
  <c r="B1778" i="4" a="1"/>
  <c r="B1778" i="4" s="1"/>
  <c r="B1866" i="4" a="1"/>
  <c r="B1866" i="4" s="1"/>
  <c r="B1898" i="4" a="1"/>
  <c r="B1898" i="4" s="1"/>
  <c r="B1669" i="4" a="1"/>
  <c r="B1669" i="4" s="1"/>
  <c r="B1730" i="4" a="1"/>
  <c r="B1730" i="4" s="1"/>
  <c r="B1779" i="4" a="1"/>
  <c r="B1779" i="4" s="1"/>
  <c r="B1863" i="4" a="1"/>
  <c r="B1863" i="4" s="1"/>
  <c r="B1641" i="4" a="1"/>
  <c r="B1641" i="4" s="1"/>
  <c r="B1714" i="4" a="1"/>
  <c r="B1714" i="4" s="1"/>
  <c r="B1926" i="4" a="1"/>
  <c r="B1926" i="4" s="1"/>
  <c r="B1941" i="4" a="1"/>
  <c r="B1941" i="4" s="1"/>
  <c r="B1996" i="4" a="1"/>
  <c r="B1996" i="4" s="1"/>
  <c r="B1558" i="4" a="1"/>
  <c r="B1558" i="4" s="1"/>
  <c r="B1713" i="4" a="1"/>
  <c r="B1713" i="4" s="1"/>
  <c r="B1823" i="4" a="1"/>
  <c r="B1823" i="4" s="1"/>
  <c r="B1740" i="4" a="1"/>
  <c r="B1740" i="4" s="1"/>
  <c r="B1844" i="4" a="1"/>
  <c r="B1844" i="4" s="1"/>
  <c r="B2061" i="4" a="1"/>
  <c r="B2061" i="4" s="1"/>
  <c r="B2104" i="4" a="1"/>
  <c r="B2104" i="4" s="1"/>
  <c r="B2219" i="4" a="1"/>
  <c r="B2219" i="4" s="1"/>
  <c r="B1972" i="4" a="1"/>
  <c r="B1972" i="4" s="1"/>
  <c r="B2089" i="4" a="1"/>
  <c r="B2089" i="4" s="1"/>
  <c r="B2131" i="4" a="1"/>
  <c r="B2131" i="4" s="1"/>
  <c r="B2196" i="4" a="1"/>
  <c r="B2196" i="4" s="1"/>
  <c r="B1678" i="4" a="1"/>
  <c r="B1678" i="4" s="1"/>
  <c r="B1785" i="4" a="1"/>
  <c r="B1785" i="4" s="1"/>
  <c r="B2067" i="4" a="1"/>
  <c r="B2067" i="4" s="1"/>
  <c r="B2224" i="4" a="1"/>
  <c r="B2224" i="4" s="1"/>
  <c r="B1824" i="4" a="1"/>
  <c r="B1824" i="4" s="1"/>
  <c r="B1891" i="4" a="1"/>
  <c r="B1891" i="4" s="1"/>
  <c r="B1953" i="4" a="1"/>
  <c r="B1953" i="4" s="1"/>
  <c r="B2050" i="4" a="1"/>
  <c r="B2050" i="4" s="1"/>
  <c r="B2134" i="4" a="1"/>
  <c r="B2134" i="4" s="1"/>
  <c r="B2206" i="4" a="1"/>
  <c r="B2206" i="4" s="1"/>
  <c r="B2053" i="4" a="1"/>
  <c r="B2053" i="4" s="1"/>
  <c r="B2107" i="4" a="1"/>
  <c r="B2107" i="4" s="1"/>
  <c r="B2172" i="4" a="1"/>
  <c r="B2172" i="4" s="1"/>
  <c r="B2327" i="4" a="1"/>
  <c r="B2327" i="4" s="1"/>
  <c r="B1868" i="4" a="1"/>
  <c r="B1868" i="4" s="1"/>
  <c r="B1930" i="4" a="1"/>
  <c r="B1930" i="4" s="1"/>
  <c r="B2016" i="4" a="1"/>
  <c r="B2016" i="4" s="1"/>
  <c r="B2066" i="4" a="1"/>
  <c r="B2066" i="4" s="1"/>
  <c r="B2119" i="4" a="1"/>
  <c r="B2119" i="4" s="1"/>
  <c r="B2184" i="4" a="1"/>
  <c r="B2184" i="4" s="1"/>
  <c r="B1986" i="4" a="1"/>
  <c r="B1986" i="4" s="1"/>
  <c r="B2029" i="4" a="1"/>
  <c r="B2029" i="4" s="1"/>
  <c r="B2114" i="4" a="1"/>
  <c r="B2114" i="4" s="1"/>
  <c r="B2163" i="4" a="1"/>
  <c r="B2163" i="4" s="1"/>
  <c r="B2288" i="4" a="1"/>
  <c r="B2288" i="4" s="1"/>
  <c r="B1845" i="4" a="1"/>
  <c r="B1845" i="4" s="1"/>
  <c r="B1912" i="4" a="1"/>
  <c r="B1912" i="4" s="1"/>
  <c r="B1976" i="4" a="1"/>
  <c r="B1976" i="4" s="1"/>
  <c r="B2073" i="4" a="1"/>
  <c r="B2073" i="4" s="1"/>
  <c r="B2340" i="4" a="1"/>
  <c r="B2340" i="4" s="1"/>
  <c r="B2290" i="4" a="1"/>
  <c r="B2290" i="4" s="1"/>
  <c r="B2349" i="4" a="1"/>
  <c r="B2349" i="4" s="1"/>
  <c r="B2291" i="4" a="1"/>
  <c r="B2291" i="4" s="1"/>
  <c r="B2499" i="4" a="1"/>
  <c r="B2499" i="4" s="1"/>
  <c r="B2286" i="4" a="1"/>
  <c r="B2286" i="4" s="1"/>
  <c r="B2387" i="4" a="1"/>
  <c r="B2387" i="4" s="1"/>
  <c r="B2234" i="4" a="1"/>
  <c r="B2234" i="4" s="1"/>
  <c r="B2266" i="4" a="1"/>
  <c r="B2266" i="4" s="1"/>
  <c r="B2329" i="4" a="1"/>
  <c r="B2329" i="4" s="1"/>
  <c r="B2391" i="4" a="1"/>
  <c r="B2391" i="4" s="1"/>
  <c r="B2522" i="4" a="1"/>
  <c r="B2522" i="4" s="1"/>
  <c r="B2239" i="4" a="1"/>
  <c r="B2239" i="4" s="1"/>
  <c r="B2271" i="4" a="1"/>
  <c r="B2271" i="4" s="1"/>
  <c r="B2351" i="4" a="1"/>
  <c r="B2351" i="4" s="1"/>
  <c r="B2281" i="4" a="1"/>
  <c r="B2281" i="4" s="1"/>
  <c r="B2360" i="4" a="1"/>
  <c r="B2360" i="4" s="1"/>
  <c r="B2556" i="4" a="1"/>
  <c r="B2556" i="4" s="1"/>
  <c r="B2400" i="4" a="1"/>
  <c r="B2400" i="4" s="1"/>
  <c r="B2571" i="4" a="1"/>
  <c r="B2571" i="4" s="1"/>
  <c r="B2382" i="4" a="1"/>
  <c r="B2382" i="4" s="1"/>
  <c r="B2444" i="4" a="1"/>
  <c r="B2444" i="4" s="1"/>
  <c r="B2573" i="4" a="1"/>
  <c r="B2573" i="4" s="1"/>
  <c r="B2410" i="4" a="1"/>
  <c r="B2410" i="4" s="1"/>
  <c r="B2484" i="4" a="1"/>
  <c r="B2484" i="4" s="1"/>
  <c r="B2592" i="4" a="1"/>
  <c r="B2592" i="4" s="1"/>
  <c r="B2625" i="4" a="1"/>
  <c r="B2625" i="4" s="1"/>
  <c r="B2420" i="4" a="1"/>
  <c r="B2420" i="4" s="1"/>
  <c r="B2467" i="4" a="1"/>
  <c r="B2467" i="4" s="1"/>
  <c r="B2554" i="4" a="1"/>
  <c r="B2554" i="4" s="1"/>
  <c r="B2354" i="4" a="1"/>
  <c r="B2354" i="4" s="1"/>
  <c r="B2443" i="4" a="1"/>
  <c r="B2443" i="4" s="1"/>
  <c r="B2525" i="4" a="1"/>
  <c r="B2525" i="4" s="1"/>
  <c r="B2649" i="4" a="1"/>
  <c r="B2649" i="4" s="1"/>
  <c r="B2501" i="4" a="1"/>
  <c r="B2501" i="4" s="1"/>
  <c r="B2724" i="4" a="1"/>
  <c r="B2724" i="4" s="1"/>
  <c r="B2477" i="4" a="1"/>
  <c r="B2477" i="4" s="1"/>
  <c r="B2583" i="4" a="1"/>
  <c r="B2583" i="4" s="1"/>
  <c r="B2839" i="4" a="1"/>
  <c r="B2839" i="4" s="1"/>
  <c r="B2521" i="4" a="1"/>
  <c r="B2521" i="4" s="1"/>
  <c r="B2600" i="4" a="1"/>
  <c r="B2600" i="4" s="1"/>
  <c r="B2470" i="4" a="1"/>
  <c r="B2470" i="4" s="1"/>
  <c r="B2574" i="4" a="1"/>
  <c r="B2574" i="4" s="1"/>
  <c r="B2615" i="4" a="1"/>
  <c r="B2615" i="4" s="1"/>
  <c r="B2762" i="4" a="1"/>
  <c r="B2762" i="4" s="1"/>
  <c r="B2655" i="4" a="1"/>
  <c r="B2655" i="4" s="1"/>
  <c r="B2747" i="4" a="1"/>
  <c r="B2747" i="4" s="1"/>
  <c r="B2804" i="4" a="1"/>
  <c r="B2804" i="4" s="1"/>
  <c r="B2665" i="4" a="1"/>
  <c r="B2665" i="4" s="1"/>
  <c r="B2763" i="4" a="1"/>
  <c r="B2763" i="4" s="1"/>
  <c r="B2607" i="4" a="1"/>
  <c r="B2607" i="4" s="1"/>
  <c r="B2716" i="4" a="1"/>
  <c r="B2716" i="4" s="1"/>
  <c r="B2766" i="4" a="1"/>
  <c r="B2766" i="4" s="1"/>
  <c r="B3043" i="4" a="1"/>
  <c r="B3043" i="4" s="1"/>
  <c r="B2784" i="4" a="1"/>
  <c r="B2784" i="4" s="1"/>
  <c r="B3003" i="4" a="1"/>
  <c r="B3003" i="4" s="1"/>
  <c r="B2636" i="4" a="1"/>
  <c r="B2636" i="4" s="1"/>
  <c r="B2738" i="4" a="1"/>
  <c r="B2738" i="4" s="1"/>
  <c r="B2848" i="4" a="1"/>
  <c r="B2848" i="4" s="1"/>
  <c r="B2610" i="4" a="1"/>
  <c r="B2610" i="4" s="1"/>
  <c r="B2695" i="4" a="1"/>
  <c r="B2695" i="4" s="1"/>
  <c r="B2773" i="4" a="1"/>
  <c r="B2773" i="4" s="1"/>
  <c r="B2652" i="4" a="1"/>
  <c r="B2652" i="4" s="1"/>
  <c r="B2739" i="4" a="1"/>
  <c r="B2739" i="4" s="1"/>
  <c r="B2818" i="4" a="1"/>
  <c r="B2818" i="4" s="1"/>
  <c r="B2861" i="4" a="1"/>
  <c r="B2861" i="4" s="1"/>
  <c r="B2947" i="4" a="1"/>
  <c r="B2947" i="4" s="1"/>
  <c r="B3032" i="4" a="1"/>
  <c r="B3032" i="4" s="1"/>
  <c r="B2884" i="4" a="1"/>
  <c r="B2884" i="4" s="1"/>
  <c r="B3014" i="4" a="1"/>
  <c r="B3014" i="4" s="1"/>
  <c r="B2877" i="4" a="1"/>
  <c r="B2877" i="4" s="1"/>
  <c r="B2955" i="4" a="1"/>
  <c r="B2955" i="4" s="1"/>
  <c r="B15" i="4" a="1"/>
  <c r="B15" i="4" s="1"/>
  <c r="B132" i="4" a="1"/>
  <c r="B132" i="4" s="1"/>
  <c r="B23" i="4" a="1"/>
  <c r="B23" i="4" s="1"/>
  <c r="B305" i="4" a="1"/>
  <c r="B305" i="4" s="1"/>
  <c r="B126" i="4" a="1"/>
  <c r="B126" i="4" s="1"/>
  <c r="B11" i="4" a="1"/>
  <c r="B11" i="4" s="1"/>
  <c r="B280" i="4" a="1"/>
  <c r="B280" i="4" s="1"/>
  <c r="B38" i="4" a="1"/>
  <c r="B38" i="4" s="1"/>
  <c r="B226" i="4" a="1"/>
  <c r="B226" i="4" s="1"/>
  <c r="B53" i="4" a="1"/>
  <c r="B53" i="4" s="1"/>
  <c r="B66" i="4" a="1"/>
  <c r="B66" i="4" s="1"/>
  <c r="B240" i="4" a="1"/>
  <c r="B240" i="4" s="1"/>
  <c r="B142" i="4" a="1"/>
  <c r="B142" i="4" s="1"/>
  <c r="B204" i="4" a="1"/>
  <c r="B204" i="4" s="1"/>
  <c r="B262" i="4" a="1"/>
  <c r="B262" i="4" s="1"/>
  <c r="B342" i="4" a="1"/>
  <c r="B342" i="4" s="1"/>
  <c r="B56" i="4" a="1"/>
  <c r="B56" i="4" s="1"/>
  <c r="B163" i="4" a="1"/>
  <c r="B163" i="4" s="1"/>
  <c r="B260" i="4" a="1"/>
  <c r="B260" i="4" s="1"/>
  <c r="B468" i="4" a="1"/>
  <c r="B468" i="4" s="1"/>
  <c r="B4" i="4" a="1"/>
  <c r="B4" i="4" s="1"/>
  <c r="B155" i="4" a="1"/>
  <c r="B155" i="4" s="1"/>
  <c r="B161" i="4" a="1"/>
  <c r="B161" i="4" s="1"/>
  <c r="B246" i="4" a="1"/>
  <c r="B246" i="4" s="1"/>
  <c r="B386" i="4" a="1"/>
  <c r="B386" i="4" s="1"/>
  <c r="B76" i="4" a="1"/>
  <c r="B76" i="4" s="1"/>
  <c r="B118" i="4" a="1"/>
  <c r="B118" i="4" s="1"/>
  <c r="B196" i="4" a="1"/>
  <c r="B196" i="4" s="1"/>
  <c r="B261" i="4" a="1"/>
  <c r="B261" i="4" s="1"/>
  <c r="B362" i="4" a="1"/>
  <c r="B362" i="4" s="1"/>
  <c r="B596" i="4" a="1"/>
  <c r="B596" i="4" s="1"/>
  <c r="B90" i="4" a="1"/>
  <c r="B90" i="4" s="1"/>
  <c r="B197" i="4" a="1"/>
  <c r="B197" i="4" s="1"/>
  <c r="B283" i="4" a="1"/>
  <c r="B283" i="4" s="1"/>
  <c r="B88" i="4" a="1"/>
  <c r="B88" i="4" s="1"/>
  <c r="B255" i="4" a="1"/>
  <c r="B255" i="4" s="1"/>
  <c r="B344" i="4" a="1"/>
  <c r="B344" i="4" s="1"/>
  <c r="B390" i="4" a="1"/>
  <c r="B390" i="4" s="1"/>
  <c r="B660" i="4" a="1"/>
  <c r="B660" i="4" s="1"/>
  <c r="B91" i="4" a="1"/>
  <c r="B91" i="4" s="1"/>
  <c r="B168" i="4" a="1"/>
  <c r="B168" i="4" s="1"/>
  <c r="B256" i="4" a="1"/>
  <c r="B256" i="4" s="1"/>
  <c r="B316" i="4" a="1"/>
  <c r="B316" i="4" s="1"/>
  <c r="B392" i="4" a="1"/>
  <c r="B392" i="4" s="1"/>
  <c r="B8" i="4" a="1"/>
  <c r="B8" i="4" s="1"/>
  <c r="B104" i="4" a="1"/>
  <c r="B104" i="4" s="1"/>
  <c r="B189" i="4" a="1"/>
  <c r="B189" i="4" s="1"/>
  <c r="B282" i="4" a="1"/>
  <c r="B282" i="4" s="1"/>
  <c r="B346" i="4" a="1"/>
  <c r="B346" i="4" s="1"/>
  <c r="B637" i="4" a="1"/>
  <c r="B637" i="4" s="1"/>
  <c r="B571" i="4" a="1"/>
  <c r="B571" i="4" s="1"/>
  <c r="B723" i="4" a="1"/>
  <c r="B723" i="4" s="1"/>
  <c r="B787" i="4" a="1"/>
  <c r="B787" i="4" s="1"/>
  <c r="B837" i="4" a="1"/>
  <c r="B837" i="4" s="1"/>
  <c r="B348" i="4" a="1"/>
  <c r="B348" i="4" s="1"/>
  <c r="B425" i="4" a="1"/>
  <c r="B425" i="4" s="1"/>
  <c r="B541" i="4" a="1"/>
  <c r="B541" i="4" s="1"/>
  <c r="B609" i="4" a="1"/>
  <c r="B609" i="4" s="1"/>
  <c r="B682" i="4" a="1"/>
  <c r="B682" i="4" s="1"/>
  <c r="B864" i="4" a="1"/>
  <c r="B864" i="4" s="1"/>
  <c r="B1028" i="4" a="1"/>
  <c r="B1028" i="4" s="1"/>
  <c r="B411" i="4" a="1"/>
  <c r="B411" i="4" s="1"/>
  <c r="B459" i="4" a="1"/>
  <c r="B459" i="4" s="1"/>
  <c r="B534" i="4" a="1"/>
  <c r="B534" i="4" s="1"/>
  <c r="B600" i="4" a="1"/>
  <c r="B600" i="4" s="1"/>
  <c r="B698" i="4" a="1"/>
  <c r="B698" i="4" s="1"/>
  <c r="B762" i="4" a="1"/>
  <c r="B762" i="4" s="1"/>
  <c r="B813" i="4" a="1"/>
  <c r="B813" i="4" s="1"/>
  <c r="B944" i="4" a="1"/>
  <c r="B944" i="4" s="1"/>
  <c r="B370" i="4" a="1"/>
  <c r="B370" i="4" s="1"/>
  <c r="B484" i="4" a="1"/>
  <c r="B484" i="4" s="1"/>
  <c r="B561" i="4" a="1"/>
  <c r="B561" i="4" s="1"/>
  <c r="B640" i="4" a="1"/>
  <c r="B640" i="4" s="1"/>
  <c r="B729" i="4" a="1"/>
  <c r="B729" i="4" s="1"/>
  <c r="B818" i="4" a="1"/>
  <c r="B818" i="4" s="1"/>
  <c r="B960" i="4" a="1"/>
  <c r="B960" i="4" s="1"/>
  <c r="B404" i="4" a="1"/>
  <c r="B404" i="4" s="1"/>
  <c r="B436" i="4" a="1"/>
  <c r="B436" i="4" s="1"/>
  <c r="B488" i="4" a="1"/>
  <c r="B488" i="4" s="1"/>
  <c r="B552" i="4" a="1"/>
  <c r="B552" i="4" s="1"/>
  <c r="B616" i="4" a="1"/>
  <c r="B616" i="4" s="1"/>
  <c r="B680" i="4" a="1"/>
  <c r="B680" i="4" s="1"/>
  <c r="B771" i="4" a="1"/>
  <c r="B771" i="4" s="1"/>
  <c r="B802" i="4" a="1"/>
  <c r="B802" i="4" s="1"/>
  <c r="B965" i="4" a="1"/>
  <c r="B965" i="4" s="1"/>
  <c r="B372" i="4" a="1"/>
  <c r="B372" i="4" s="1"/>
  <c r="B511" i="4" a="1"/>
  <c r="B511" i="4" s="1"/>
  <c r="B579" i="4" a="1"/>
  <c r="B579" i="4" s="1"/>
  <c r="B656" i="4" a="1"/>
  <c r="B656" i="4" s="1"/>
  <c r="B737" i="4" a="1"/>
  <c r="B737" i="4" s="1"/>
  <c r="B1281" i="4" a="1"/>
  <c r="B1281" i="4" s="1"/>
  <c r="B498" i="4" a="1"/>
  <c r="B498" i="4" s="1"/>
  <c r="B626" i="4" a="1"/>
  <c r="B626" i="4" s="1"/>
  <c r="B715" i="4" a="1"/>
  <c r="B715" i="4" s="1"/>
  <c r="B778" i="4" a="1"/>
  <c r="B778" i="4" s="1"/>
  <c r="B834" i="4" a="1"/>
  <c r="B834" i="4" s="1"/>
  <c r="B957" i="4" a="1"/>
  <c r="B957" i="4" s="1"/>
  <c r="B325" i="4" a="1"/>
  <c r="B325" i="4" s="1"/>
  <c r="B467" i="4" a="1"/>
  <c r="B467" i="4" s="1"/>
  <c r="B544" i="4" a="1"/>
  <c r="B544" i="4" s="1"/>
  <c r="B655" i="4" a="1"/>
  <c r="B655" i="4" s="1"/>
  <c r="B733" i="4" a="1"/>
  <c r="B733" i="4" s="1"/>
  <c r="B841" i="4" a="1"/>
  <c r="B841" i="4" s="1"/>
  <c r="B1012" i="4" a="1"/>
  <c r="B1012" i="4" s="1"/>
  <c r="B845" i="4" a="1"/>
  <c r="B845" i="4" s="1"/>
  <c r="B978" i="4" a="1"/>
  <c r="B978" i="4" s="1"/>
  <c r="B1142" i="4" a="1"/>
  <c r="B1142" i="4" s="1"/>
  <c r="B1231" i="4" a="1"/>
  <c r="B1231" i="4" s="1"/>
  <c r="B1472" i="4" a="1"/>
  <c r="B1472" i="4" s="1"/>
  <c r="B906" i="4" a="1"/>
  <c r="B906" i="4" s="1"/>
  <c r="B926" i="4" a="1"/>
  <c r="B926" i="4" s="1"/>
  <c r="B979" i="4" a="1"/>
  <c r="B979" i="4" s="1"/>
  <c r="B1082" i="4" a="1"/>
  <c r="B1082" i="4" s="1"/>
  <c r="B1171" i="4" a="1"/>
  <c r="B1171" i="4" s="1"/>
  <c r="B1235" i="4" a="1"/>
  <c r="B1235" i="4" s="1"/>
  <c r="B1434" i="4" a="1"/>
  <c r="B1434" i="4" s="1"/>
  <c r="B907" i="4" a="1"/>
  <c r="B907" i="4" s="1"/>
  <c r="B947" i="4" a="1"/>
  <c r="B947" i="4" s="1"/>
  <c r="B977" i="4" a="1"/>
  <c r="B977" i="4" s="1"/>
  <c r="B1041" i="4" a="1"/>
  <c r="B1041" i="4" s="1"/>
  <c r="B1109" i="4" a="1"/>
  <c r="B1109" i="4" s="1"/>
  <c r="B1168" i="4" a="1"/>
  <c r="B1168" i="4" s="1"/>
  <c r="B1261" i="4" a="1"/>
  <c r="B1261" i="4" s="1"/>
  <c r="B819" i="4" a="1"/>
  <c r="B819" i="4" s="1"/>
  <c r="B854" i="4" a="1"/>
  <c r="B854" i="4" s="1"/>
  <c r="B886" i="4" a="1"/>
  <c r="B886" i="4" s="1"/>
  <c r="B1079" i="4" a="1"/>
  <c r="B1079" i="4" s="1"/>
  <c r="B1126" i="4" a="1"/>
  <c r="B1126" i="4" s="1"/>
  <c r="B1192" i="4" a="1"/>
  <c r="B1192" i="4" s="1"/>
  <c r="B1292" i="4" a="1"/>
  <c r="B1292" i="4" s="1"/>
  <c r="B876" i="4" a="1"/>
  <c r="B876" i="4" s="1"/>
  <c r="B1030" i="4" a="1"/>
  <c r="B1030" i="4" s="1"/>
  <c r="B1090" i="4" a="1"/>
  <c r="B1090" i="4" s="1"/>
  <c r="B1153" i="4" a="1"/>
  <c r="B1153" i="4" s="1"/>
  <c r="B1236" i="4" a="1"/>
  <c r="B1236" i="4" s="1"/>
  <c r="B1351" i="4" a="1"/>
  <c r="B1351" i="4" s="1"/>
  <c r="B984" i="4" a="1"/>
  <c r="B984" i="4" s="1"/>
  <c r="B1050" i="4" a="1"/>
  <c r="B1050" i="4" s="1"/>
  <c r="B1135" i="4" a="1"/>
  <c r="B1135" i="4" s="1"/>
  <c r="B1186" i="4" a="1"/>
  <c r="B1186" i="4" s="1"/>
  <c r="B1271" i="4" a="1"/>
  <c r="B1271" i="4" s="1"/>
  <c r="B1024" i="4" a="1"/>
  <c r="B1024" i="4" s="1"/>
  <c r="B1091" i="4" a="1"/>
  <c r="B1091" i="4" s="1"/>
  <c r="B1190" i="4" a="1"/>
  <c r="B1190" i="4" s="1"/>
  <c r="B1248" i="4" a="1"/>
  <c r="B1248" i="4" s="1"/>
  <c r="B814" i="4" a="1"/>
  <c r="B814" i="4" s="1"/>
  <c r="B1000" i="4" a="1"/>
  <c r="B1000" i="4" s="1"/>
  <c r="B1096" i="4" a="1"/>
  <c r="B1096" i="4" s="1"/>
  <c r="B1161" i="4" a="1"/>
  <c r="B1161" i="4" s="1"/>
  <c r="B1249" i="4" a="1"/>
  <c r="B1249" i="4" s="1"/>
  <c r="B1379" i="4" a="1"/>
  <c r="B1379" i="4" s="1"/>
  <c r="B1453" i="4" a="1"/>
  <c r="B1453" i="4" s="1"/>
  <c r="B1514" i="4" a="1"/>
  <c r="B1514" i="4" s="1"/>
  <c r="B1581" i="4" a="1"/>
  <c r="B1581" i="4" s="1"/>
  <c r="B1842" i="4" a="1"/>
  <c r="B1842" i="4" s="1"/>
  <c r="B1454" i="4" a="1"/>
  <c r="B1454" i="4" s="1"/>
  <c r="B1543" i="4" a="1"/>
  <c r="B1543" i="4" s="1"/>
  <c r="B1624" i="4" a="1"/>
  <c r="B1624" i="4" s="1"/>
  <c r="B1380" i="4" a="1"/>
  <c r="B1380" i="4" s="1"/>
  <c r="B1459" i="4" a="1"/>
  <c r="B1459" i="4" s="1"/>
  <c r="B1528" i="4" a="1"/>
  <c r="B1528" i="4" s="1"/>
  <c r="B1612" i="4" a="1"/>
  <c r="B1612" i="4" s="1"/>
  <c r="B1306" i="4" a="1"/>
  <c r="B1306" i="4" s="1"/>
  <c r="B1338" i="4" a="1"/>
  <c r="B1338" i="4" s="1"/>
  <c r="B1403" i="4" a="1"/>
  <c r="B1403" i="4" s="1"/>
  <c r="B1492" i="4" a="1"/>
  <c r="B1492" i="4" s="1"/>
  <c r="B1586" i="4" a="1"/>
  <c r="B1586" i="4" s="1"/>
  <c r="B1315" i="4" a="1"/>
  <c r="B1315" i="4" s="1"/>
  <c r="B1360" i="4" a="1"/>
  <c r="B1360" i="4" s="1"/>
  <c r="B1424" i="4" a="1"/>
  <c r="B1424" i="4" s="1"/>
  <c r="B1483" i="4" a="1"/>
  <c r="B1483" i="4" s="1"/>
  <c r="B1529" i="4" a="1"/>
  <c r="B1529" i="4" s="1"/>
  <c r="B1626" i="4" a="1"/>
  <c r="B1626" i="4" s="1"/>
  <c r="B1365" i="4" a="1"/>
  <c r="B1365" i="4" s="1"/>
  <c r="B1476" i="4" a="1"/>
  <c r="B1476" i="4" s="1"/>
  <c r="B1596" i="4" a="1"/>
  <c r="B1596" i="4" s="1"/>
  <c r="B1760" i="4" a="1"/>
  <c r="B1760" i="4" s="1"/>
  <c r="B1409" i="4" a="1"/>
  <c r="B1409" i="4" s="1"/>
  <c r="B1473" i="4" a="1"/>
  <c r="B1473" i="4" s="1"/>
  <c r="B1537" i="4" a="1"/>
  <c r="B1537" i="4" s="1"/>
  <c r="B1627" i="4" a="1"/>
  <c r="B1627" i="4" s="1"/>
  <c r="B1384" i="4" a="1"/>
  <c r="B1384" i="4" s="1"/>
  <c r="B1487" i="4" a="1"/>
  <c r="B1487" i="4" s="1"/>
  <c r="B1579" i="4" a="1"/>
  <c r="B1579" i="4" s="1"/>
  <c r="B1718" i="4" a="1"/>
  <c r="B1718" i="4" s="1"/>
  <c r="B1656" i="4" a="1"/>
  <c r="B1656" i="4" s="1"/>
  <c r="B1724" i="4" a="1"/>
  <c r="B1724" i="4" s="1"/>
  <c r="B1811" i="4" a="1"/>
  <c r="B1811" i="4" s="1"/>
  <c r="B1677" i="4" a="1"/>
  <c r="B1677" i="4" s="1"/>
  <c r="B1821" i="4" a="1"/>
  <c r="B1821" i="4" s="1"/>
  <c r="B1922" i="4" a="1"/>
  <c r="B1922" i="4" s="1"/>
  <c r="B1931" i="4" a="1"/>
  <c r="B1931" i="4" s="1"/>
  <c r="B1967" i="4" a="1"/>
  <c r="B1967" i="4" s="1"/>
  <c r="B1518" i="4" a="1"/>
  <c r="B1518" i="4" s="1"/>
  <c r="B1630" i="4" a="1"/>
  <c r="B1630" i="4" s="1"/>
  <c r="B1662" i="4" a="1"/>
  <c r="B1662" i="4" s="1"/>
  <c r="B1757" i="4" a="1"/>
  <c r="B1757" i="4" s="1"/>
  <c r="B2071" i="4" a="1"/>
  <c r="B2071" i="4" s="1"/>
  <c r="B1739" i="4" a="1"/>
  <c r="B1739" i="4" s="1"/>
  <c r="B1782" i="4" a="1"/>
  <c r="B1782" i="4" s="1"/>
  <c r="B1870" i="4" a="1"/>
  <c r="B1870" i="4" s="1"/>
  <c r="B1990" i="4" a="1"/>
  <c r="B1990" i="4" s="1"/>
  <c r="B1673" i="4" a="1"/>
  <c r="B1673" i="4" s="1"/>
  <c r="B1733" i="4" a="1"/>
  <c r="B1733" i="4" s="1"/>
  <c r="B1871" i="4" a="1"/>
  <c r="B1871" i="4" s="1"/>
  <c r="B1649" i="4" a="1"/>
  <c r="B1649" i="4" s="1"/>
  <c r="B1717" i="4" a="1"/>
  <c r="B1717" i="4" s="1"/>
  <c r="B1810" i="4" a="1"/>
  <c r="B1810" i="4" s="1"/>
  <c r="B1928" i="4" a="1"/>
  <c r="B1928" i="4" s="1"/>
  <c r="B1939" i="4" a="1"/>
  <c r="B1939" i="4" s="1"/>
  <c r="B2037" i="4" a="1"/>
  <c r="B2037" i="4" s="1"/>
  <c r="B1574" i="4" a="1"/>
  <c r="B1574" i="4" s="1"/>
  <c r="B1715" i="4" a="1"/>
  <c r="B1715" i="4" s="1"/>
  <c r="B1827" i="4" a="1"/>
  <c r="B1827" i="4" s="1"/>
  <c r="B1742" i="4" a="1"/>
  <c r="B1742" i="4" s="1"/>
  <c r="B1850" i="4" a="1"/>
  <c r="B1850" i="4" s="1"/>
  <c r="B2074" i="4" a="1"/>
  <c r="B2074" i="4" s="1"/>
  <c r="B2120" i="4" a="1"/>
  <c r="B2120" i="4" s="1"/>
  <c r="B2252" i="4" a="1"/>
  <c r="B2252" i="4" s="1"/>
  <c r="B2025" i="4" a="1"/>
  <c r="B2025" i="4" s="1"/>
  <c r="B2088" i="4" a="1"/>
  <c r="B2088" i="4" s="1"/>
  <c r="B2143" i="4" a="1"/>
  <c r="B2143" i="4" s="1"/>
  <c r="B2201" i="4" a="1"/>
  <c r="B2201" i="4" s="1"/>
  <c r="B1686" i="4" a="1"/>
  <c r="B1686" i="4" s="1"/>
  <c r="B1797" i="4" a="1"/>
  <c r="B1797" i="4" s="1"/>
  <c r="B2077" i="4" a="1"/>
  <c r="B2077" i="4" s="1"/>
  <c r="B2244" i="4" a="1"/>
  <c r="B2244" i="4" s="1"/>
  <c r="B1832" i="4" a="1"/>
  <c r="B1832" i="4" s="1"/>
  <c r="B1899" i="4" a="1"/>
  <c r="B1899" i="4" s="1"/>
  <c r="B1961" i="4" a="1"/>
  <c r="B1961" i="4" s="1"/>
  <c r="B2060" i="4" a="1"/>
  <c r="B2060" i="4" s="1"/>
  <c r="B2144" i="4" a="1"/>
  <c r="B2144" i="4" s="1"/>
  <c r="B2207" i="4" a="1"/>
  <c r="B2207" i="4" s="1"/>
  <c r="B2058" i="4" a="1"/>
  <c r="B2058" i="4" s="1"/>
  <c r="B2116" i="4" a="1"/>
  <c r="B2116" i="4" s="1"/>
  <c r="B2181" i="4" a="1"/>
  <c r="B2181" i="4" s="1"/>
  <c r="B2377" i="4" a="1"/>
  <c r="B2377" i="4" s="1"/>
  <c r="B1876" i="4" a="1"/>
  <c r="B1876" i="4" s="1"/>
  <c r="B1938" i="4" a="1"/>
  <c r="B1938" i="4" s="1"/>
  <c r="B2015" i="4" a="1"/>
  <c r="B2015" i="4" s="1"/>
  <c r="B2069" i="4" a="1"/>
  <c r="B2069" i="4" s="1"/>
  <c r="B2125" i="4" a="1"/>
  <c r="B2125" i="4" s="1"/>
  <c r="B2190" i="4" a="1"/>
  <c r="B2190" i="4" s="1"/>
  <c r="B2002" i="4" a="1"/>
  <c r="B2002" i="4" s="1"/>
  <c r="B2035" i="4" a="1"/>
  <c r="B2035" i="4" s="1"/>
  <c r="B2126" i="4" a="1"/>
  <c r="B2126" i="4" s="1"/>
  <c r="B2178" i="4" a="1"/>
  <c r="B2178" i="4" s="1"/>
  <c r="B2293" i="4" a="1"/>
  <c r="B2293" i="4" s="1"/>
  <c r="B1856" i="4" a="1"/>
  <c r="B1856" i="4" s="1"/>
  <c r="B1920" i="4" a="1"/>
  <c r="B1920" i="4" s="1"/>
  <c r="B1975" i="4" a="1"/>
  <c r="B1975" i="4" s="1"/>
  <c r="B2072" i="4" a="1"/>
  <c r="B2072" i="4" s="1"/>
  <c r="B2355" i="4" a="1"/>
  <c r="B2355" i="4" s="1"/>
  <c r="B2297" i="4" a="1"/>
  <c r="B2297" i="4" s="1"/>
  <c r="B2352" i="4" a="1"/>
  <c r="B2352" i="4" s="1"/>
  <c r="B2307" i="4" a="1"/>
  <c r="B2307" i="4" s="1"/>
  <c r="B2532" i="4" a="1"/>
  <c r="B2532" i="4" s="1"/>
  <c r="B2302" i="4" a="1"/>
  <c r="B2302" i="4" s="1"/>
  <c r="B2466" i="4" a="1"/>
  <c r="B2466" i="4" s="1"/>
  <c r="B2238" i="4" a="1"/>
  <c r="B2238" i="4" s="1"/>
  <c r="B2270" i="4" a="1"/>
  <c r="B2270" i="4" s="1"/>
  <c r="B2330" i="4" a="1"/>
  <c r="B2330" i="4" s="1"/>
  <c r="B2392" i="4" a="1"/>
  <c r="B2392" i="4" s="1"/>
  <c r="B2538" i="4" a="1"/>
  <c r="B2538" i="4" s="1"/>
  <c r="B2243" i="4" a="1"/>
  <c r="B2243" i="4" s="1"/>
  <c r="B2275" i="4" a="1"/>
  <c r="B2275" i="4" s="1"/>
  <c r="B2381" i="4" a="1"/>
  <c r="B2381" i="4" s="1"/>
  <c r="B2299" i="4" a="1"/>
  <c r="B2299" i="4" s="1"/>
  <c r="B2366" i="4" a="1"/>
  <c r="B2366" i="4" s="1"/>
  <c r="B2570" i="4" a="1"/>
  <c r="B2570" i="4" s="1"/>
  <c r="B2425" i="4" a="1"/>
  <c r="B2425" i="4" s="1"/>
  <c r="B2295" i="4" a="1"/>
  <c r="B2295" i="4" s="1"/>
  <c r="B2383" i="4" a="1"/>
  <c r="B2383" i="4" s="1"/>
  <c r="B2446" i="4" a="1"/>
  <c r="B2446" i="4" s="1"/>
  <c r="B2572" i="4" a="1"/>
  <c r="B2572" i="4" s="1"/>
  <c r="B2416" i="4" a="1"/>
  <c r="B2416" i="4" s="1"/>
  <c r="B2486" i="4" a="1"/>
  <c r="B2486" i="4" s="1"/>
  <c r="B2647" i="4" a="1"/>
  <c r="B2647" i="4" s="1"/>
  <c r="B2616" i="4" a="1"/>
  <c r="B2616" i="4" s="1"/>
  <c r="B2428" i="4" a="1"/>
  <c r="B2428" i="4" s="1"/>
  <c r="B2485" i="4" a="1"/>
  <c r="B2485" i="4" s="1"/>
  <c r="B2576" i="4" a="1"/>
  <c r="B2576" i="4" s="1"/>
  <c r="B2362" i="4" a="1"/>
  <c r="B2362" i="4" s="1"/>
  <c r="B2461" i="4" a="1"/>
  <c r="B2461" i="4" s="1"/>
  <c r="B2530" i="4" a="1"/>
  <c r="B2530" i="4" s="1"/>
  <c r="B2540" i="4" a="1"/>
  <c r="B2540" i="4" s="1"/>
  <c r="B2415" i="4" a="1"/>
  <c r="B2415" i="4" s="1"/>
  <c r="B2481" i="4" a="1"/>
  <c r="B2481" i="4" s="1"/>
  <c r="B2596" i="4" a="1"/>
  <c r="B2596" i="4" s="1"/>
  <c r="B2453" i="4" a="1"/>
  <c r="B2453" i="4" s="1"/>
  <c r="B2558" i="4" a="1"/>
  <c r="B2558" i="4" s="1"/>
  <c r="B2601" i="4" a="1"/>
  <c r="B2601" i="4" s="1"/>
  <c r="B2472" i="4" a="1"/>
  <c r="B2472" i="4" s="1"/>
  <c r="B2587" i="4" a="1"/>
  <c r="B2587" i="4" s="1"/>
  <c r="B2626" i="4" a="1"/>
  <c r="B2626" i="4" s="1"/>
  <c r="B2780" i="4" a="1"/>
  <c r="B2780" i="4" s="1"/>
  <c r="B2674" i="4" a="1"/>
  <c r="B2674" i="4" s="1"/>
  <c r="B2754" i="4" a="1"/>
  <c r="B2754" i="4" s="1"/>
  <c r="B2867" i="4" a="1"/>
  <c r="B2867" i="4" s="1"/>
  <c r="B2675" i="4" a="1"/>
  <c r="B2675" i="4" s="1"/>
  <c r="B2813" i="4" a="1"/>
  <c r="B2813" i="4" s="1"/>
  <c r="B2618" i="4" a="1"/>
  <c r="B2618" i="4" s="1"/>
  <c r="B2718" i="4" a="1"/>
  <c r="B2718" i="4" s="1"/>
  <c r="B2764" i="4" a="1"/>
  <c r="B2764" i="4" s="1"/>
  <c r="B2658" i="4" a="1"/>
  <c r="B2658" i="4" s="1"/>
  <c r="B2790" i="4" a="1"/>
  <c r="B2790" i="4" s="1"/>
  <c r="B2608" i="4" a="1"/>
  <c r="B2608" i="4" s="1"/>
  <c r="B2663" i="4" a="1"/>
  <c r="B2663" i="4" s="1"/>
  <c r="B2759" i="4" a="1"/>
  <c r="B2759" i="4" s="1"/>
  <c r="B2844" i="4" a="1"/>
  <c r="B2844" i="4" s="1"/>
  <c r="B2612" i="4" a="1"/>
  <c r="B2612" i="4" s="1"/>
  <c r="B2702" i="4" a="1"/>
  <c r="B2702" i="4" s="1"/>
  <c r="B2782" i="4" a="1"/>
  <c r="B2782" i="4" s="1"/>
  <c r="B2666" i="4" a="1"/>
  <c r="B2666" i="4" s="1"/>
  <c r="B2746" i="4" a="1"/>
  <c r="B2746" i="4" s="1"/>
  <c r="B2819" i="4" a="1"/>
  <c r="B2819" i="4" s="1"/>
  <c r="B2866" i="4" a="1"/>
  <c r="B2866" i="4" s="1"/>
  <c r="B2950" i="4" a="1"/>
  <c r="B2950" i="4" s="1"/>
  <c r="B3033" i="4" a="1"/>
  <c r="B3033" i="4" s="1"/>
  <c r="B47" i="4" a="1"/>
  <c r="B47" i="4" s="1"/>
  <c r="B147" i="4" a="1"/>
  <c r="B147" i="4" s="1"/>
  <c r="B42" i="4" a="1"/>
  <c r="B42" i="4" s="1"/>
  <c r="B86" i="4" a="1"/>
  <c r="B86" i="4" s="1"/>
  <c r="B148" i="4" a="1"/>
  <c r="B148" i="4" s="1"/>
  <c r="B18" i="4" a="1"/>
  <c r="B18" i="4" s="1"/>
  <c r="B310" i="4" a="1"/>
  <c r="B310" i="4" s="1"/>
  <c r="B51" i="4" a="1"/>
  <c r="B51" i="4" s="1"/>
  <c r="B300" i="4" a="1"/>
  <c r="B300" i="4" s="1"/>
  <c r="B59" i="4" a="1"/>
  <c r="B59" i="4" s="1"/>
  <c r="B73" i="4" a="1"/>
  <c r="B73" i="4" s="1"/>
  <c r="B287" i="4" a="1"/>
  <c r="B287" i="4" s="1"/>
  <c r="B146" i="4" a="1"/>
  <c r="B146" i="4" s="1"/>
  <c r="B209" i="4" a="1"/>
  <c r="B209" i="4" s="1"/>
  <c r="B265" i="4" a="1"/>
  <c r="B265" i="4" s="1"/>
  <c r="B371" i="4" a="1"/>
  <c r="B371" i="4" s="1"/>
  <c r="B117" i="4" a="1"/>
  <c r="B117" i="4" s="1"/>
  <c r="B180" i="4" a="1"/>
  <c r="B180" i="4" s="1"/>
  <c r="B270" i="4" a="1"/>
  <c r="B270" i="4" s="1"/>
  <c r="B538" i="4" a="1"/>
  <c r="B538" i="4" s="1"/>
  <c r="B36" i="4" a="1"/>
  <c r="B36" i="4" s="1"/>
  <c r="B96" i="4" a="1"/>
  <c r="B96" i="4" s="1"/>
  <c r="B181" i="4" a="1"/>
  <c r="B181" i="4" s="1"/>
  <c r="B268" i="4" a="1"/>
  <c r="B268" i="4" s="1"/>
  <c r="B434" i="4" a="1"/>
  <c r="B434" i="4" s="1"/>
  <c r="B37" i="4" a="1"/>
  <c r="B37" i="4" s="1"/>
  <c r="B134" i="4" a="1"/>
  <c r="B134" i="4" s="1"/>
  <c r="B201" i="4" a="1"/>
  <c r="B201" i="4" s="1"/>
  <c r="B276" i="4" a="1"/>
  <c r="B276" i="4" s="1"/>
  <c r="B363" i="4" a="1"/>
  <c r="B363" i="4" s="1"/>
  <c r="B634" i="4" a="1"/>
  <c r="B634" i="4" s="1"/>
  <c r="B92" i="4" a="1"/>
  <c r="B92" i="4" s="1"/>
  <c r="B199" i="4" a="1"/>
  <c r="B199" i="4" s="1"/>
  <c r="B286" i="4" a="1"/>
  <c r="B286" i="4" s="1"/>
  <c r="B509" i="4" a="1"/>
  <c r="B509" i="4" s="1"/>
  <c r="B129" i="4" a="1"/>
  <c r="B129" i="4" s="1"/>
  <c r="B274" i="4" a="1"/>
  <c r="B274" i="4" s="1"/>
  <c r="B343" i="4" a="1"/>
  <c r="B343" i="4" s="1"/>
  <c r="B402" i="4" a="1"/>
  <c r="B402" i="4" s="1"/>
  <c r="B20" i="4" a="1"/>
  <c r="B20" i="4" s="1"/>
  <c r="B106" i="4" a="1"/>
  <c r="B106" i="4" s="1"/>
  <c r="B188" i="4" a="1"/>
  <c r="B188" i="4" s="1"/>
  <c r="B275" i="4" a="1"/>
  <c r="B275" i="4" s="1"/>
  <c r="B317" i="4" a="1"/>
  <c r="B317" i="4" s="1"/>
  <c r="B522" i="4" a="1"/>
  <c r="B522" i="4" s="1"/>
  <c r="B40" i="4" a="1"/>
  <c r="B40" i="4" s="1"/>
  <c r="B109" i="4" a="1"/>
  <c r="B109" i="4" s="1"/>
  <c r="B191" i="4" a="1"/>
  <c r="B191" i="4" s="1"/>
  <c r="B289" i="4" a="1"/>
  <c r="B289" i="4" s="1"/>
  <c r="B347" i="4" a="1"/>
  <c r="B347" i="4" s="1"/>
  <c r="B746" i="4" a="1"/>
  <c r="B746" i="4" s="1"/>
  <c r="B582" i="4" a="1"/>
  <c r="B582" i="4" s="1"/>
  <c r="B750" i="4" a="1"/>
  <c r="B750" i="4" s="1"/>
  <c r="B790" i="4" a="1"/>
  <c r="B790" i="4" s="1"/>
  <c r="B875" i="4" a="1"/>
  <c r="B875" i="4" s="1"/>
  <c r="B949" i="4" a="1"/>
  <c r="B949" i="4" s="1"/>
  <c r="B364" i="4" a="1"/>
  <c r="B364" i="4" s="1"/>
  <c r="B433" i="4" a="1"/>
  <c r="B433" i="4" s="1"/>
  <c r="B543" i="4" a="1"/>
  <c r="B543" i="4" s="1"/>
  <c r="B611" i="4" a="1"/>
  <c r="B611" i="4" s="1"/>
  <c r="B686" i="4" a="1"/>
  <c r="B686" i="4" s="1"/>
  <c r="B897" i="4" a="1"/>
  <c r="B897" i="4" s="1"/>
  <c r="B1069" i="4" a="1"/>
  <c r="B1069" i="4" s="1"/>
  <c r="B419" i="4" a="1"/>
  <c r="B419" i="4" s="1"/>
  <c r="B470" i="4" a="1"/>
  <c r="B470" i="4" s="1"/>
  <c r="B536" i="4" a="1"/>
  <c r="B536" i="4" s="1"/>
  <c r="B636" i="4" a="1"/>
  <c r="B636" i="4" s="1"/>
  <c r="B712" i="4" a="1"/>
  <c r="B712" i="4" s="1"/>
  <c r="B779" i="4" a="1"/>
  <c r="B779" i="4" s="1"/>
  <c r="B827" i="4" a="1"/>
  <c r="B827" i="4" s="1"/>
  <c r="B964" i="4" a="1"/>
  <c r="B964" i="4" s="1"/>
  <c r="B333" i="4" a="1"/>
  <c r="B333" i="4" s="1"/>
  <c r="B495" i="4" a="1"/>
  <c r="B495" i="4" s="1"/>
  <c r="B563" i="4" a="1"/>
  <c r="B563" i="4" s="1"/>
  <c r="B687" i="4" a="1"/>
  <c r="B687" i="4" s="1"/>
  <c r="B749" i="4" a="1"/>
  <c r="B749" i="4" s="1"/>
  <c r="B832" i="4" a="1"/>
  <c r="B832" i="4" s="1"/>
  <c r="B969" i="4" a="1"/>
  <c r="B969" i="4" s="1"/>
  <c r="B408" i="4" a="1"/>
  <c r="B408" i="4" s="1"/>
  <c r="B460" i="4" a="1"/>
  <c r="B460" i="4" s="1"/>
  <c r="B524" i="4" a="1"/>
  <c r="B524" i="4" s="1"/>
  <c r="B588" i="4" a="1"/>
  <c r="B588" i="4" s="1"/>
  <c r="B652" i="4" a="1"/>
  <c r="B652" i="4" s="1"/>
  <c r="B707" i="4" a="1"/>
  <c r="B707" i="4" s="1"/>
  <c r="B774" i="4" a="1"/>
  <c r="B774" i="4" s="1"/>
  <c r="B866" i="4" a="1"/>
  <c r="B866" i="4" s="1"/>
  <c r="B1059" i="4" a="1"/>
  <c r="B1059" i="4" s="1"/>
  <c r="B387" i="4" a="1"/>
  <c r="B387" i="4" s="1"/>
  <c r="B513" i="4" a="1"/>
  <c r="B513" i="4" s="1"/>
  <c r="B590" i="4" a="1"/>
  <c r="B590" i="4" s="1"/>
  <c r="B691" i="4" a="1"/>
  <c r="B691" i="4" s="1"/>
  <c r="B784" i="4" a="1"/>
  <c r="B784" i="4" s="1"/>
  <c r="B952" i="4" a="1"/>
  <c r="B952" i="4" s="1"/>
  <c r="B406" i="4" a="1"/>
  <c r="B406" i="4" s="1"/>
  <c r="B502" i="4" a="1"/>
  <c r="B502" i="4" s="1"/>
  <c r="B630" i="4" a="1"/>
  <c r="B630" i="4" s="1"/>
  <c r="B742" i="4" a="1"/>
  <c r="B742" i="4" s="1"/>
  <c r="B781" i="4" a="1"/>
  <c r="B781" i="4" s="1"/>
  <c r="B857" i="4" a="1"/>
  <c r="B857" i="4" s="1"/>
  <c r="B996" i="4" a="1"/>
  <c r="B996" i="4" s="1"/>
  <c r="B341" i="4" a="1"/>
  <c r="B341" i="4" s="1"/>
  <c r="B478" i="4" a="1"/>
  <c r="B478" i="4" s="1"/>
  <c r="B580" i="4" a="1"/>
  <c r="B580" i="4" s="1"/>
  <c r="B657" i="4" a="1"/>
  <c r="B657" i="4" s="1"/>
  <c r="B738" i="4" a="1"/>
  <c r="B738" i="4" s="1"/>
  <c r="B853" i="4" a="1"/>
  <c r="B853" i="4" s="1"/>
  <c r="B1065" i="4" a="1"/>
  <c r="B1065" i="4" s="1"/>
  <c r="B852" i="4" a="1"/>
  <c r="B852" i="4" s="1"/>
  <c r="B998" i="4" a="1"/>
  <c r="B998" i="4" s="1"/>
  <c r="B1167" i="4" a="1"/>
  <c r="B1167" i="4" s="1"/>
  <c r="B1240" i="4" a="1"/>
  <c r="B1240" i="4" s="1"/>
  <c r="B1504" i="4" a="1"/>
  <c r="B1504" i="4" s="1"/>
  <c r="B910" i="4" a="1"/>
  <c r="B910" i="4" s="1"/>
  <c r="B928" i="4" a="1"/>
  <c r="B928" i="4" s="1"/>
  <c r="B950" i="4" a="1"/>
  <c r="B950" i="4" s="1"/>
  <c r="B999" i="4" a="1"/>
  <c r="B999" i="4" s="1"/>
  <c r="B1100" i="4" a="1"/>
  <c r="B1100" i="4" s="1"/>
  <c r="B1188" i="4" a="1"/>
  <c r="B1188" i="4" s="1"/>
  <c r="B1238" i="4" a="1"/>
  <c r="B1238" i="4" s="1"/>
  <c r="B1488" i="4" a="1"/>
  <c r="B1488" i="4" s="1"/>
  <c r="B911" i="4" a="1"/>
  <c r="B911" i="4" s="1"/>
  <c r="B951" i="4" a="1"/>
  <c r="B951" i="4" s="1"/>
  <c r="B988" i="4" a="1"/>
  <c r="B988" i="4" s="1"/>
  <c r="B1052" i="4" a="1"/>
  <c r="B1052" i="4" s="1"/>
  <c r="B1120" i="4" a="1"/>
  <c r="B1120" i="4" s="1"/>
  <c r="B1169" i="4" a="1"/>
  <c r="B1169" i="4" s="1"/>
  <c r="B1280" i="4" a="1"/>
  <c r="B1280" i="4" s="1"/>
  <c r="B822" i="4" a="1"/>
  <c r="B822" i="4" s="1"/>
  <c r="B858" i="4" a="1"/>
  <c r="B858" i="4" s="1"/>
  <c r="B890" i="4" a="1"/>
  <c r="B890" i="4" s="1"/>
  <c r="B1081" i="4" a="1"/>
  <c r="B1081" i="4" s="1"/>
  <c r="B1143" i="4" a="1"/>
  <c r="B1143" i="4" s="1"/>
  <c r="B1200" i="4" a="1"/>
  <c r="B1200" i="4" s="1"/>
  <c r="B1383" i="4" a="1"/>
  <c r="B1383" i="4" s="1"/>
  <c r="B892" i="4" a="1"/>
  <c r="B892" i="4" s="1"/>
  <c r="B1035" i="4" a="1"/>
  <c r="B1035" i="4" s="1"/>
  <c r="B1095" i="4" a="1"/>
  <c r="B1095" i="4" s="1"/>
  <c r="B1197" i="4" a="1"/>
  <c r="B1197" i="4" s="1"/>
  <c r="B1262" i="4" a="1"/>
  <c r="B1262" i="4" s="1"/>
  <c r="B1495" i="4" a="1"/>
  <c r="B1495" i="4" s="1"/>
  <c r="B986" i="4" a="1"/>
  <c r="B986" i="4" s="1"/>
  <c r="B1070" i="4" a="1"/>
  <c r="B1070" i="4" s="1"/>
  <c r="B1138" i="4" a="1"/>
  <c r="B1138" i="4" s="1"/>
  <c r="B1201" i="4" a="1"/>
  <c r="B1201" i="4" s="1"/>
  <c r="B1282" i="4" a="1"/>
  <c r="B1282" i="4" s="1"/>
  <c r="B1026" i="4" a="1"/>
  <c r="B1026" i="4" s="1"/>
  <c r="B1105" i="4" a="1"/>
  <c r="B1105" i="4" s="1"/>
  <c r="B1252" i="4" a="1"/>
  <c r="B1252" i="4" s="1"/>
  <c r="B830" i="4" a="1"/>
  <c r="B830" i="4" s="1"/>
  <c r="B1002" i="4" a="1"/>
  <c r="B1002" i="4" s="1"/>
  <c r="B1097" i="4" a="1"/>
  <c r="B1097" i="4" s="1"/>
  <c r="B1170" i="4" a="1"/>
  <c r="B1170" i="4" s="1"/>
  <c r="B1260" i="4" a="1"/>
  <c r="B1260" i="4" s="1"/>
  <c r="B1382" i="4" a="1"/>
  <c r="B1382" i="4" s="1"/>
  <c r="B1456" i="4" a="1"/>
  <c r="B1456" i="4" s="1"/>
  <c r="B1521" i="4" a="1"/>
  <c r="B1521" i="4" s="1"/>
  <c r="B1584" i="4" a="1"/>
  <c r="B1584" i="4" s="1"/>
  <c r="B1369" i="4" a="1"/>
  <c r="B1369" i="4" s="1"/>
  <c r="B1461" i="4" a="1"/>
  <c r="B1461" i="4" s="1"/>
  <c r="B1557" i="4" a="1"/>
  <c r="B1557" i="4" s="1"/>
  <c r="B1676" i="4" a="1"/>
  <c r="B1676" i="4" s="1"/>
  <c r="B1395" i="4" a="1"/>
  <c r="B1395" i="4" s="1"/>
  <c r="B1464" i="4" a="1"/>
  <c r="B1464" i="4" s="1"/>
  <c r="B1532" i="4" a="1"/>
  <c r="B1532" i="4" s="1"/>
  <c r="B1616" i="4" a="1"/>
  <c r="B1616" i="4" s="1"/>
  <c r="B1310" i="4" a="1"/>
  <c r="B1310" i="4" s="1"/>
  <c r="B1342" i="4" a="1"/>
  <c r="B1342" i="4" s="1"/>
  <c r="B1406" i="4" a="1"/>
  <c r="B1406" i="4" s="1"/>
  <c r="B1519" i="4" a="1"/>
  <c r="B1519" i="4" s="1"/>
  <c r="B1617" i="4" a="1"/>
  <c r="B1617" i="4" s="1"/>
  <c r="B1319" i="4" a="1"/>
  <c r="B1319" i="4" s="1"/>
  <c r="B1386" i="4" a="1"/>
  <c r="B1386" i="4" s="1"/>
  <c r="B1450" i="4" a="1"/>
  <c r="B1450" i="4" s="1"/>
  <c r="B1489" i="4" a="1"/>
  <c r="B1489" i="4" s="1"/>
  <c r="B1536" i="4" a="1"/>
  <c r="B1536" i="4" s="1"/>
  <c r="B1767" i="4" a="1"/>
  <c r="B1767" i="4" s="1"/>
  <c r="B1368" i="4" a="1"/>
  <c r="B1368" i="4" s="1"/>
  <c r="B1506" i="4" a="1"/>
  <c r="B1506" i="4" s="1"/>
  <c r="B1600" i="4" a="1"/>
  <c r="B1600" i="4" s="1"/>
  <c r="B1773" i="4" a="1"/>
  <c r="B1773" i="4" s="1"/>
  <c r="B1412" i="4" a="1"/>
  <c r="B1412" i="4" s="1"/>
  <c r="B1474" i="4" a="1"/>
  <c r="B1474" i="4" s="1"/>
  <c r="B1548" i="4" a="1"/>
  <c r="B1548" i="4" s="1"/>
  <c r="B1734" i="4" a="1"/>
  <c r="B1734" i="4" s="1"/>
  <c r="B1410" i="4" a="1"/>
  <c r="B1410" i="4" s="1"/>
  <c r="B1507" i="4" a="1"/>
  <c r="B1507" i="4" s="1"/>
  <c r="B1588" i="4" a="1"/>
  <c r="B1588" i="4" s="1"/>
  <c r="B1800" i="4" a="1"/>
  <c r="B1800" i="4" s="1"/>
  <c r="B1660" i="4" a="1"/>
  <c r="B1660" i="4" s="1"/>
  <c r="B1726" i="4" a="1"/>
  <c r="B1726" i="4" s="1"/>
  <c r="B1893" i="4" a="1"/>
  <c r="B1893" i="4" s="1"/>
  <c r="B1710" i="4" a="1"/>
  <c r="B1710" i="4" s="1"/>
  <c r="B1831" i="4" a="1"/>
  <c r="B1831" i="4" s="1"/>
  <c r="B1921" i="4" a="1"/>
  <c r="B1921" i="4" s="1"/>
  <c r="B1947" i="4" a="1"/>
  <c r="B1947" i="4" s="1"/>
  <c r="B1988" i="4" a="1"/>
  <c r="B1988" i="4" s="1"/>
  <c r="B1534" i="4" a="1"/>
  <c r="B1534" i="4" s="1"/>
  <c r="B1639" i="4" a="1"/>
  <c r="B1639" i="4" s="1"/>
  <c r="B1671" i="4" a="1"/>
  <c r="B1671" i="4" s="1"/>
  <c r="B1761" i="4" a="1"/>
  <c r="B1761" i="4" s="1"/>
  <c r="B1796" i="4" a="1"/>
  <c r="B1796" i="4" s="1"/>
  <c r="B1597" i="4" a="1"/>
  <c r="B1597" i="4" s="1"/>
  <c r="B1744" i="4" a="1"/>
  <c r="B1744" i="4" s="1"/>
  <c r="B1874" i="4" a="1"/>
  <c r="B1874" i="4" s="1"/>
  <c r="B2012" i="4" a="1"/>
  <c r="B2012" i="4" s="1"/>
  <c r="B1683" i="4" a="1"/>
  <c r="B1683" i="4" s="1"/>
  <c r="B1745" i="4" a="1"/>
  <c r="B1745" i="4" s="1"/>
  <c r="B1789" i="4" a="1"/>
  <c r="B1789" i="4" s="1"/>
  <c r="B1879" i="4" a="1"/>
  <c r="B1879" i="4" s="1"/>
  <c r="B1657" i="4" a="1"/>
  <c r="B1657" i="4" s="1"/>
  <c r="B1729" i="4" a="1"/>
  <c r="B1729" i="4" s="1"/>
  <c r="B1853" i="4" a="1"/>
  <c r="B1853" i="4" s="1"/>
  <c r="B1955" i="4" a="1"/>
  <c r="B1955" i="4" s="1"/>
  <c r="B1462" i="4" a="1"/>
  <c r="B1462" i="4" s="1"/>
  <c r="B1590" i="4" a="1"/>
  <c r="B1590" i="4" s="1"/>
  <c r="B1720" i="4" a="1"/>
  <c r="B1720" i="4" s="1"/>
  <c r="B1830" i="4" a="1"/>
  <c r="B1830" i="4" s="1"/>
  <c r="B1765" i="4" a="1"/>
  <c r="B1765" i="4" s="1"/>
  <c r="B1854" i="4" a="1"/>
  <c r="B1854" i="4" s="1"/>
  <c r="B2189" i="4" a="1"/>
  <c r="B2189" i="4" s="1"/>
  <c r="B2136" i="4" a="1"/>
  <c r="B2136" i="4" s="1"/>
  <c r="B2284" i="4" a="1"/>
  <c r="B2284" i="4" s="1"/>
  <c r="B2034" i="4" a="1"/>
  <c r="B2034" i="4" s="1"/>
  <c r="B2092" i="4" a="1"/>
  <c r="B2092" i="4" s="1"/>
  <c r="B2148" i="4" a="1"/>
  <c r="B2148" i="4" s="1"/>
  <c r="B2214" i="4" a="1"/>
  <c r="B2214" i="4" s="1"/>
  <c r="B1694" i="4" a="1"/>
  <c r="B1694" i="4" s="1"/>
  <c r="B1813" i="4" a="1"/>
  <c r="B1813" i="4" s="1"/>
  <c r="B2095" i="4" a="1"/>
  <c r="B2095" i="4" s="1"/>
  <c r="B2276" i="4" a="1"/>
  <c r="B2276" i="4" s="1"/>
  <c r="B1840" i="4" a="1"/>
  <c r="B1840" i="4" s="1"/>
  <c r="B1907" i="4" a="1"/>
  <c r="B1907" i="4" s="1"/>
  <c r="B1970" i="4" a="1"/>
  <c r="B1970" i="4" s="1"/>
  <c r="B2063" i="4" a="1"/>
  <c r="B2063" i="4" s="1"/>
  <c r="B2151" i="4" a="1"/>
  <c r="B2151" i="4" s="1"/>
  <c r="B2220" i="4" a="1"/>
  <c r="B2220" i="4" s="1"/>
  <c r="B2081" i="4" a="1"/>
  <c r="B2081" i="4" s="1"/>
  <c r="B2123" i="4" a="1"/>
  <c r="B2123" i="4" s="1"/>
  <c r="B2188" i="4" a="1"/>
  <c r="B2188" i="4" s="1"/>
  <c r="B2396" i="4" a="1"/>
  <c r="B2396" i="4" s="1"/>
  <c r="B1884" i="4" a="1"/>
  <c r="B1884" i="4" s="1"/>
  <c r="B1946" i="4" a="1"/>
  <c r="B1946" i="4" s="1"/>
  <c r="B2024" i="4" a="1"/>
  <c r="B2024" i="4" s="1"/>
  <c r="B2087" i="4" a="1"/>
  <c r="B2087" i="4" s="1"/>
  <c r="B2135" i="4" a="1"/>
  <c r="B2135" i="4" s="1"/>
  <c r="B2198" i="4" a="1"/>
  <c r="B2198" i="4" s="1"/>
  <c r="B2005" i="4" a="1"/>
  <c r="B2005" i="4" s="1"/>
  <c r="B2038" i="4" a="1"/>
  <c r="B2038" i="4" s="1"/>
  <c r="B2129" i="4" a="1"/>
  <c r="B2129" i="4" s="1"/>
  <c r="B2179" i="4" a="1"/>
  <c r="B2179" i="4" s="1"/>
  <c r="B2304" i="4" a="1"/>
  <c r="B2304" i="4" s="1"/>
  <c r="B1864" i="4" a="1"/>
  <c r="B1864" i="4" s="1"/>
  <c r="B1927" i="4" a="1"/>
  <c r="B1927" i="4" s="1"/>
  <c r="B1992" i="4" a="1"/>
  <c r="B1992" i="4" s="1"/>
  <c r="B2076" i="4" a="1"/>
  <c r="B2076" i="4" s="1"/>
  <c r="B2105" i="4" a="1"/>
  <c r="B2105" i="4" s="1"/>
  <c r="B2306" i="4" a="1"/>
  <c r="B2306" i="4" s="1"/>
  <c r="B2361" i="4" a="1"/>
  <c r="B2361" i="4" s="1"/>
  <c r="B2337" i="4" a="1"/>
  <c r="B2337" i="4" s="1"/>
  <c r="B2106" i="4" a="1"/>
  <c r="B2106" i="4" s="1"/>
  <c r="B2319" i="4" a="1"/>
  <c r="B2319" i="4" s="1"/>
  <c r="B2534" i="4" a="1"/>
  <c r="B2534" i="4" s="1"/>
  <c r="B2242" i="4" a="1"/>
  <c r="B2242" i="4" s="1"/>
  <c r="B2274" i="4" a="1"/>
  <c r="B2274" i="4" s="1"/>
  <c r="B2342" i="4" a="1"/>
  <c r="B2342" i="4" s="1"/>
  <c r="B2397" i="4" a="1"/>
  <c r="B2397" i="4" s="1"/>
  <c r="B2563" i="4" a="1"/>
  <c r="B2563" i="4" s="1"/>
  <c r="B2247" i="4" a="1"/>
  <c r="B2247" i="4" s="1"/>
  <c r="B2279" i="4" a="1"/>
  <c r="B2279" i="4" s="1"/>
  <c r="B2394" i="4" a="1"/>
  <c r="B2394" i="4" s="1"/>
  <c r="B2317" i="4" a="1"/>
  <c r="B2317" i="4" s="1"/>
  <c r="B2367" i="4" a="1"/>
  <c r="B2367" i="4" s="1"/>
  <c r="B2294" i="4" a="1"/>
  <c r="B2294" i="4" s="1"/>
  <c r="B2441" i="4" a="1"/>
  <c r="B2441" i="4" s="1"/>
  <c r="B2311" i="4" a="1"/>
  <c r="B2311" i="4" s="1"/>
  <c r="B2403" i="4" a="1"/>
  <c r="B2403" i="4" s="1"/>
  <c r="B2448" i="4" a="1"/>
  <c r="B2448" i="4" s="1"/>
  <c r="B2584" i="4" a="1"/>
  <c r="B2584" i="4" s="1"/>
  <c r="B2418" i="4" a="1"/>
  <c r="B2418" i="4" s="1"/>
  <c r="B2488" i="4" a="1"/>
  <c r="B2488" i="4" s="1"/>
  <c r="B2646" i="4" a="1"/>
  <c r="B2646" i="4" s="1"/>
  <c r="B2690" i="4" a="1"/>
  <c r="B2690" i="4" s="1"/>
  <c r="B2436" i="4" a="1"/>
  <c r="B2436" i="4" s="1"/>
  <c r="B2489" i="4" a="1"/>
  <c r="B2489" i="4" s="1"/>
  <c r="B2598" i="4" a="1"/>
  <c r="B2598" i="4" s="1"/>
  <c r="B2406" i="4" a="1"/>
  <c r="B2406" i="4" s="1"/>
  <c r="B2487" i="4" a="1"/>
  <c r="B2487" i="4" s="1"/>
  <c r="B2551" i="4" a="1"/>
  <c r="B2551" i="4" s="1"/>
  <c r="B2801" i="4" a="1"/>
  <c r="B2801" i="4" s="1"/>
  <c r="B2542" i="4" a="1"/>
  <c r="B2542" i="4" s="1"/>
  <c r="B2423" i="4" a="1"/>
  <c r="B2423" i="4" s="1"/>
  <c r="B2516" i="4" a="1"/>
  <c r="B2516" i="4" s="1"/>
  <c r="B2597" i="4" a="1"/>
  <c r="B2597" i="4" s="1"/>
  <c r="B2457" i="4" a="1"/>
  <c r="B2457" i="4" s="1"/>
  <c r="B2557" i="4" a="1"/>
  <c r="B2557" i="4" s="1"/>
  <c r="B2609" i="4" a="1"/>
  <c r="B2609" i="4" s="1"/>
  <c r="B2493" i="4" a="1"/>
  <c r="B2493" i="4" s="1"/>
  <c r="B2589" i="4" a="1"/>
  <c r="B2589" i="4" s="1"/>
  <c r="B2628" i="4" a="1"/>
  <c r="B2628" i="4" s="1"/>
  <c r="B2810" i="4" a="1"/>
  <c r="B2810" i="4" s="1"/>
  <c r="B2681" i="4" a="1"/>
  <c r="B2681" i="4" s="1"/>
  <c r="B2768" i="4" a="1"/>
  <c r="B2768" i="4" s="1"/>
  <c r="B2883" i="4" a="1"/>
  <c r="B2883" i="4" s="1"/>
  <c r="B2686" i="4" a="1"/>
  <c r="B2686" i="4" s="1"/>
  <c r="B2816" i="4" a="1"/>
  <c r="B2816" i="4" s="1"/>
  <c r="B2620" i="4" a="1"/>
  <c r="B2620" i="4" s="1"/>
  <c r="B2723" i="4" a="1"/>
  <c r="B2723" i="4" s="1"/>
  <c r="B2772" i="4" a="1"/>
  <c r="B2772" i="4" s="1"/>
  <c r="B2660" i="4" a="1"/>
  <c r="B2660" i="4" s="1"/>
  <c r="B2791" i="4" a="1"/>
  <c r="B2791" i="4" s="1"/>
  <c r="B2617" i="4" a="1"/>
  <c r="B2617" i="4" s="1"/>
  <c r="B2670" i="4" a="1"/>
  <c r="B2670" i="4" s="1"/>
  <c r="B2785" i="4" a="1"/>
  <c r="B2785" i="4" s="1"/>
  <c r="B2860" i="4" a="1"/>
  <c r="B2860" i="4" s="1"/>
  <c r="B2657" i="4" a="1"/>
  <c r="B2657" i="4" s="1"/>
  <c r="B2717" i="4" a="1"/>
  <c r="B2717" i="4" s="1"/>
  <c r="B2788" i="4" a="1"/>
  <c r="B2788" i="4" s="1"/>
  <c r="B2671" i="4" a="1"/>
  <c r="B2671" i="4" s="1"/>
  <c r="B2757" i="4" a="1"/>
  <c r="B2757" i="4" s="1"/>
  <c r="B2876" i="4" a="1"/>
  <c r="B2876" i="4" s="1"/>
  <c r="B2886" i="4" a="1"/>
  <c r="B2886" i="4" s="1"/>
  <c r="B2983" i="4" a="1"/>
  <c r="B2983" i="4" s="1"/>
  <c r="B3039" i="4" a="1"/>
  <c r="B3039" i="4" s="1"/>
  <c r="B2935" i="4" a="1"/>
  <c r="B2935" i="4" s="1"/>
  <c r="B3022" i="4" a="1"/>
  <c r="B3022" i="4" s="1"/>
  <c r="B2902" i="4" a="1"/>
  <c r="B2902" i="4" s="1"/>
  <c r="B2967" i="4" a="1"/>
  <c r="B2967" i="4" s="1"/>
  <c r="B3041" i="4" a="1"/>
  <c r="B3041" i="4" s="1"/>
  <c r="B2826" i="4" a="1"/>
  <c r="B2826" i="4" s="1"/>
  <c r="B2858" i="4" a="1"/>
  <c r="B2858" i="4" s="1"/>
  <c r="B2943" i="4" a="1"/>
  <c r="B2943" i="4" s="1"/>
  <c r="B3006" i="4" a="1"/>
  <c r="B3006" i="4" s="1"/>
  <c r="B3047" i="4" a="1"/>
  <c r="B3047" i="4" s="1"/>
  <c r="B2842" i="4" a="1"/>
  <c r="B2842" i="4" s="1"/>
  <c r="B2898" i="4" a="1"/>
  <c r="B2898" i="4" s="1"/>
  <c r="B2966" i="4" a="1"/>
  <c r="B2966" i="4" s="1"/>
  <c r="B2869" i="4" a="1"/>
  <c r="B2869" i="4" s="1"/>
  <c r="B22" i="4" a="1"/>
  <c r="B22" i="4" s="1"/>
  <c r="B202" i="4" a="1"/>
  <c r="B202" i="4" s="1"/>
  <c r="B55" i="4" a="1"/>
  <c r="B55" i="4" s="1"/>
  <c r="B34" i="4" a="1"/>
  <c r="B34" i="4" s="1"/>
  <c r="B162" i="4" a="1"/>
  <c r="B162" i="4" s="1"/>
  <c r="B31" i="4" a="1"/>
  <c r="B31" i="4" s="1"/>
  <c r="B334" i="4" a="1"/>
  <c r="B334" i="4" s="1"/>
  <c r="B70" i="4" a="1"/>
  <c r="B70" i="4" s="1"/>
  <c r="B71" i="4" a="1"/>
  <c r="B71" i="4" s="1"/>
  <c r="B82" i="4" a="1"/>
  <c r="B82" i="4" s="1"/>
  <c r="B78" i="4" a="1"/>
  <c r="B78" i="4" s="1"/>
  <c r="B366" i="4" a="1"/>
  <c r="B366" i="4" s="1"/>
  <c r="B165" i="4" a="1"/>
  <c r="B165" i="4" s="1"/>
  <c r="B229" i="4" a="1"/>
  <c r="B229" i="4" s="1"/>
  <c r="B297" i="4" a="1"/>
  <c r="B297" i="4" s="1"/>
  <c r="B383" i="4" a="1"/>
  <c r="B383" i="4" s="1"/>
  <c r="B98" i="4" a="1"/>
  <c r="B98" i="4" s="1"/>
  <c r="B205" i="4" a="1"/>
  <c r="B205" i="4" s="1"/>
  <c r="B273" i="4" a="1"/>
  <c r="B273" i="4" s="1"/>
  <c r="B570" i="4" a="1"/>
  <c r="B570" i="4" s="1"/>
  <c r="B68" i="4" a="1"/>
  <c r="B68" i="4" s="1"/>
  <c r="B101" i="4" a="1"/>
  <c r="B101" i="4" s="1"/>
  <c r="B183" i="4" a="1"/>
  <c r="B183" i="4" s="1"/>
  <c r="B271" i="4" a="1"/>
  <c r="B271" i="4" s="1"/>
  <c r="B461" i="4" a="1"/>
  <c r="B461" i="4" s="1"/>
  <c r="B94" i="4" a="1"/>
  <c r="B94" i="4" s="1"/>
  <c r="B139" i="4" a="1"/>
  <c r="B139" i="4" s="1"/>
  <c r="B221" i="4" a="1"/>
  <c r="B221" i="4" s="1"/>
  <c r="B279" i="4" a="1"/>
  <c r="B279" i="4" s="1"/>
  <c r="B376" i="4" a="1"/>
  <c r="B376" i="4" s="1"/>
  <c r="B685" i="4" a="1"/>
  <c r="B685" i="4" s="1"/>
  <c r="B112" i="4" a="1"/>
  <c r="B112" i="4" s="1"/>
  <c r="B214" i="4" a="1"/>
  <c r="B214" i="4" s="1"/>
  <c r="B293" i="4" a="1"/>
  <c r="B293" i="4" s="1"/>
  <c r="B554" i="4" a="1"/>
  <c r="B554" i="4" s="1"/>
  <c r="B130" i="4" a="1"/>
  <c r="B130" i="4" s="1"/>
  <c r="B277" i="4" a="1"/>
  <c r="B277" i="4" s="1"/>
  <c r="B353" i="4" a="1"/>
  <c r="B353" i="4" s="1"/>
  <c r="B410" i="4" a="1"/>
  <c r="B410" i="4" s="1"/>
  <c r="B52" i="4" a="1"/>
  <c r="B52" i="4" s="1"/>
  <c r="B108" i="4" a="1"/>
  <c r="B108" i="4" s="1"/>
  <c r="B193" i="4" a="1"/>
  <c r="B193" i="4" s="1"/>
  <c r="B281" i="4" a="1"/>
  <c r="B281" i="4" s="1"/>
  <c r="B335" i="4" a="1"/>
  <c r="B335" i="4" s="1"/>
  <c r="B557" i="4" a="1"/>
  <c r="B557" i="4" s="1"/>
  <c r="B72" i="4" a="1"/>
  <c r="B72" i="4" s="1"/>
  <c r="B128" i="4" a="1"/>
  <c r="B128" i="4" s="1"/>
  <c r="B206" i="4" a="1"/>
  <c r="B206" i="4" s="1"/>
  <c r="B292" i="4" a="1"/>
  <c r="B292" i="4" s="1"/>
  <c r="B350" i="4" a="1"/>
  <c r="B350" i="4" s="1"/>
  <c r="B443" i="4" a="1"/>
  <c r="B443" i="4" s="1"/>
  <c r="B584" i="4" a="1"/>
  <c r="B584" i="4" s="1"/>
  <c r="B755" i="4" a="1"/>
  <c r="B755" i="4" s="1"/>
  <c r="B791" i="4" a="1"/>
  <c r="B791" i="4" s="1"/>
  <c r="B880" i="4" a="1"/>
  <c r="B880" i="4" s="1"/>
  <c r="B972" i="4" a="1"/>
  <c r="B972" i="4" s="1"/>
  <c r="B368" i="4" a="1"/>
  <c r="B368" i="4" s="1"/>
  <c r="B477" i="4" a="1"/>
  <c r="B477" i="4" s="1"/>
  <c r="B545" i="4" a="1"/>
  <c r="B545" i="4" s="1"/>
  <c r="B622" i="4" a="1"/>
  <c r="B622" i="4" s="1"/>
  <c r="B688" i="4" a="1"/>
  <c r="B688" i="4" s="1"/>
  <c r="B915" i="4" a="1"/>
  <c r="B915" i="4" s="1"/>
  <c r="B1084" i="4" a="1"/>
  <c r="B1084" i="4" s="1"/>
  <c r="B427" i="4" a="1"/>
  <c r="B427" i="4" s="1"/>
  <c r="B472" i="4" a="1"/>
  <c r="B472" i="4" s="1"/>
  <c r="B572" i="4" a="1"/>
  <c r="B572" i="4" s="1"/>
  <c r="B645" i="4" a="1"/>
  <c r="B645" i="4" s="1"/>
  <c r="B719" i="4" a="1"/>
  <c r="B719" i="4" s="1"/>
  <c r="B782" i="4" a="1"/>
  <c r="B782" i="4" s="1"/>
  <c r="B843" i="4" a="1"/>
  <c r="B843" i="4" s="1"/>
  <c r="B973" i="4" a="1"/>
  <c r="B973" i="4" s="1"/>
  <c r="B349" i="4" a="1"/>
  <c r="B349" i="4" s="1"/>
  <c r="B497" i="4" a="1"/>
  <c r="B497" i="4" s="1"/>
  <c r="B574" i="4" a="1"/>
  <c r="B574" i="4" s="1"/>
  <c r="B690" i="4" a="1"/>
  <c r="B690" i="4" s="1"/>
  <c r="B754" i="4" a="1"/>
  <c r="B754" i="4" s="1"/>
  <c r="B882" i="4" a="1"/>
  <c r="B882" i="4" s="1"/>
  <c r="B1001" i="4" a="1"/>
  <c r="B1001" i="4" s="1"/>
  <c r="B412" i="4" a="1"/>
  <c r="B412" i="4" s="1"/>
  <c r="B469" i="4" a="1"/>
  <c r="B469" i="4" s="1"/>
  <c r="B533" i="4" a="1"/>
  <c r="B533" i="4" s="1"/>
  <c r="B597" i="4" a="1"/>
  <c r="B597" i="4" s="1"/>
  <c r="B661" i="4" a="1"/>
  <c r="B661" i="4" s="1"/>
  <c r="B720" i="4" a="1"/>
  <c r="B720" i="4" s="1"/>
  <c r="B775" i="4" a="1"/>
  <c r="B775" i="4" s="1"/>
  <c r="B889" i="4" a="1"/>
  <c r="B889" i="4" s="1"/>
  <c r="B1193" i="4" a="1"/>
  <c r="B1193" i="4" s="1"/>
  <c r="B447" i="4" a="1"/>
  <c r="B447" i="4" s="1"/>
  <c r="B515" i="4" a="1"/>
  <c r="B515" i="4" s="1"/>
  <c r="B592" i="4" a="1"/>
  <c r="B592" i="4" s="1"/>
  <c r="B701" i="4" a="1"/>
  <c r="B701" i="4" s="1"/>
  <c r="B850" i="4" a="1"/>
  <c r="B850" i="4" s="1"/>
  <c r="B961" i="4" a="1"/>
  <c r="B961" i="4" s="1"/>
  <c r="B414" i="4" a="1"/>
  <c r="B414" i="4" s="1"/>
  <c r="B504" i="4" a="1"/>
  <c r="B504" i="4" s="1"/>
  <c r="B632" i="4" a="1"/>
  <c r="B632" i="4" s="1"/>
  <c r="B747" i="4" a="1"/>
  <c r="B747" i="4" s="1"/>
  <c r="B795" i="4" a="1"/>
  <c r="B795" i="4" s="1"/>
  <c r="B869" i="4" a="1"/>
  <c r="B869" i="4" s="1"/>
  <c r="B1021" i="4" a="1"/>
  <c r="B1021" i="4" s="1"/>
  <c r="B357" i="4" a="1"/>
  <c r="B357" i="4" s="1"/>
  <c r="B480" i="4" a="1"/>
  <c r="B480" i="4" s="1"/>
  <c r="B591" i="4" a="1"/>
  <c r="B591" i="4" s="1"/>
  <c r="B659" i="4" a="1"/>
  <c r="B659" i="4" s="1"/>
  <c r="B740" i="4" a="1"/>
  <c r="B740" i="4" s="1"/>
  <c r="B908" i="4" a="1"/>
  <c r="B908" i="4" s="1"/>
  <c r="B1147" i="4" a="1"/>
  <c r="B1147" i="4" s="1"/>
  <c r="B861" i="4" a="1"/>
  <c r="B861" i="4" s="1"/>
  <c r="B1040" i="4" a="1"/>
  <c r="B1040" i="4" s="1"/>
  <c r="B1174" i="4" a="1"/>
  <c r="B1174" i="4" s="1"/>
  <c r="B1245" i="4" a="1"/>
  <c r="B1245" i="4" s="1"/>
  <c r="B1520" i="4" a="1"/>
  <c r="B1520" i="4" s="1"/>
  <c r="B914" i="4" a="1"/>
  <c r="B914" i="4" s="1"/>
  <c r="B930" i="4" a="1"/>
  <c r="B930" i="4" s="1"/>
  <c r="B954" i="4" a="1"/>
  <c r="B954" i="4" s="1"/>
  <c r="B1016" i="4" a="1"/>
  <c r="B1016" i="4" s="1"/>
  <c r="B1111" i="4" a="1"/>
  <c r="B1111" i="4" s="1"/>
  <c r="B1191" i="4" a="1"/>
  <c r="B1191" i="4" s="1"/>
  <c r="B1239" i="4" a="1"/>
  <c r="B1239" i="4" s="1"/>
  <c r="B840" i="4" a="1"/>
  <c r="B840" i="4" s="1"/>
  <c r="B931" i="4" a="1"/>
  <c r="B931" i="4" s="1"/>
  <c r="B955" i="4" a="1"/>
  <c r="B955" i="4" s="1"/>
  <c r="B992" i="4" a="1"/>
  <c r="B992" i="4" s="1"/>
  <c r="B1056" i="4" a="1"/>
  <c r="B1056" i="4" s="1"/>
  <c r="B1123" i="4" a="1"/>
  <c r="B1123" i="4" s="1"/>
  <c r="B1213" i="4" a="1"/>
  <c r="B1213" i="4" s="1"/>
  <c r="B1284" i="4" a="1"/>
  <c r="B1284" i="4" s="1"/>
  <c r="B833" i="4" a="1"/>
  <c r="B833" i="4" s="1"/>
  <c r="B865" i="4" a="1"/>
  <c r="B865" i="4" s="1"/>
  <c r="B990" i="4" a="1"/>
  <c r="B990" i="4" s="1"/>
  <c r="B1093" i="4" a="1"/>
  <c r="B1093" i="4" s="1"/>
  <c r="B1172" i="4" a="1"/>
  <c r="B1172" i="4" s="1"/>
  <c r="B1217" i="4" a="1"/>
  <c r="B1217" i="4" s="1"/>
  <c r="B1415" i="4" a="1"/>
  <c r="B1415" i="4" s="1"/>
  <c r="B991" i="4" a="1"/>
  <c r="B991" i="4" s="1"/>
  <c r="B1055" i="4" a="1"/>
  <c r="B1055" i="4" s="1"/>
  <c r="B1112" i="4" a="1"/>
  <c r="B1112" i="4" s="1"/>
  <c r="B1204" i="4" a="1"/>
  <c r="B1204" i="4" s="1"/>
  <c r="B1263" i="4" a="1"/>
  <c r="B1263" i="4" s="1"/>
  <c r="B823" i="4" a="1"/>
  <c r="B823" i="4" s="1"/>
  <c r="B1006" i="4" a="1"/>
  <c r="B1006" i="4" s="1"/>
  <c r="B1075" i="4" a="1"/>
  <c r="B1075" i="4" s="1"/>
  <c r="B1156" i="4" a="1"/>
  <c r="B1156" i="4" s="1"/>
  <c r="B1218" i="4" a="1"/>
  <c r="B1218" i="4" s="1"/>
  <c r="B1285" i="4" a="1"/>
  <c r="B1285" i="4" s="1"/>
  <c r="B1046" i="4" a="1"/>
  <c r="B1046" i="4" s="1"/>
  <c r="B1110" i="4" a="1"/>
  <c r="B1110" i="4" s="1"/>
  <c r="B1198" i="4" a="1"/>
  <c r="B1198" i="4" s="1"/>
  <c r="B1275" i="4" a="1"/>
  <c r="B1275" i="4" s="1"/>
  <c r="B846" i="4" a="1"/>
  <c r="B846" i="4" s="1"/>
  <c r="B1022" i="4" a="1"/>
  <c r="B1022" i="4" s="1"/>
  <c r="B1102" i="4" a="1"/>
  <c r="B1102" i="4" s="1"/>
  <c r="B1205" i="4" a="1"/>
  <c r="B1205" i="4" s="1"/>
  <c r="B1283" i="4" a="1"/>
  <c r="B1283" i="4" s="1"/>
  <c r="B1389" i="4" a="1"/>
  <c r="B1389" i="4" s="1"/>
  <c r="B1477" i="4" a="1"/>
  <c r="B1477" i="4" s="1"/>
  <c r="B1531" i="4" a="1"/>
  <c r="B1531" i="4" s="1"/>
  <c r="B1593" i="4" a="1"/>
  <c r="B1593" i="4" s="1"/>
  <c r="B1387" i="4" a="1"/>
  <c r="B1387" i="4" s="1"/>
  <c r="B1471" i="4" a="1"/>
  <c r="B1471" i="4" s="1"/>
  <c r="B1569" i="4" a="1"/>
  <c r="B1569" i="4" s="1"/>
  <c r="B1692" i="4" a="1"/>
  <c r="B1692" i="4" s="1"/>
  <c r="B1398" i="4" a="1"/>
  <c r="B1398" i="4" s="1"/>
  <c r="B1468" i="4" a="1"/>
  <c r="B1468" i="4" s="1"/>
  <c r="B1533" i="4" a="1"/>
  <c r="B1533" i="4" s="1"/>
  <c r="B1625" i="4" a="1"/>
  <c r="B1625" i="4" s="1"/>
  <c r="B1314" i="4" a="1"/>
  <c r="B1314" i="4" s="1"/>
  <c r="B1346" i="4" a="1"/>
  <c r="B1346" i="4" s="1"/>
  <c r="B1413" i="4" a="1"/>
  <c r="B1413" i="4" s="1"/>
  <c r="B1522" i="4" a="1"/>
  <c r="B1522" i="4" s="1"/>
  <c r="B1621" i="4" a="1"/>
  <c r="B1621" i="4" s="1"/>
  <c r="B1323" i="4" a="1"/>
  <c r="B1323" i="4" s="1"/>
  <c r="B1391" i="4" a="1"/>
  <c r="B1391" i="4" s="1"/>
  <c r="B1455" i="4" a="1"/>
  <c r="B1455" i="4" s="1"/>
  <c r="B1490" i="4" a="1"/>
  <c r="B1490" i="4" s="1"/>
  <c r="B1551" i="4" a="1"/>
  <c r="B1551" i="4" s="1"/>
  <c r="B1855" i="4" a="1"/>
  <c r="B1855" i="4" s="1"/>
  <c r="B1401" i="4" a="1"/>
  <c r="B1401" i="4" s="1"/>
  <c r="B1523" i="4" a="1"/>
  <c r="B1523" i="4" s="1"/>
  <c r="B1609" i="4" a="1"/>
  <c r="B1609" i="4" s="1"/>
  <c r="B1793" i="4" a="1"/>
  <c r="B1793" i="4" s="1"/>
  <c r="B1427" i="4" a="1"/>
  <c r="B1427" i="4" s="1"/>
  <c r="B1493" i="4" a="1"/>
  <c r="B1493" i="4" s="1"/>
  <c r="B1549" i="4" a="1"/>
  <c r="B1549" i="4" s="1"/>
  <c r="B1901" i="4" a="1"/>
  <c r="B1901" i="4" s="1"/>
  <c r="B1417" i="4" a="1"/>
  <c r="B1417" i="4" s="1"/>
  <c r="B1524" i="4" a="1"/>
  <c r="B1524" i="4" s="1"/>
  <c r="B1592" i="4" a="1"/>
  <c r="B1592" i="4" s="1"/>
  <c r="B1816" i="4" a="1"/>
  <c r="B1816" i="4" s="1"/>
  <c r="B1664" i="4" a="1"/>
  <c r="B1664" i="4" s="1"/>
  <c r="B1743" i="4" a="1"/>
  <c r="B1743" i="4" s="1"/>
  <c r="B1957" i="4" a="1"/>
  <c r="B1957" i="4" s="1"/>
  <c r="B1732" i="4" a="1"/>
  <c r="B1732" i="4" s="1"/>
  <c r="B1825" i="4" a="1"/>
  <c r="B1825" i="4" s="1"/>
  <c r="B1919" i="4" a="1"/>
  <c r="B1919" i="4" s="1"/>
  <c r="B1948" i="4" a="1"/>
  <c r="B1948" i="4" s="1"/>
  <c r="B2028" i="4" a="1"/>
  <c r="B2028" i="4" s="1"/>
  <c r="B1550" i="4" a="1"/>
  <c r="B1550" i="4" s="1"/>
  <c r="B1638" i="4" a="1"/>
  <c r="B1638" i="4" s="1"/>
  <c r="B1670" i="4" a="1"/>
  <c r="B1670" i="4" s="1"/>
  <c r="B1763" i="4" a="1"/>
  <c r="B1763" i="4" s="1"/>
  <c r="B1803" i="4" a="1"/>
  <c r="B1803" i="4" s="1"/>
  <c r="B1613" i="4" a="1"/>
  <c r="B1613" i="4" s="1"/>
  <c r="B1746" i="4" a="1"/>
  <c r="B1746" i="4" s="1"/>
  <c r="B1788" i="4" a="1"/>
  <c r="B1788" i="4" s="1"/>
  <c r="B1878" i="4" a="1"/>
  <c r="B1878" i="4" s="1"/>
  <c r="B2017" i="4" a="1"/>
  <c r="B2017" i="4" s="1"/>
  <c r="B1688" i="4" a="1"/>
  <c r="B1688" i="4" s="1"/>
  <c r="B1749" i="4" a="1"/>
  <c r="B1749" i="4" s="1"/>
  <c r="B1798" i="4" a="1"/>
  <c r="B1798" i="4" s="1"/>
  <c r="B1887" i="4" a="1"/>
  <c r="B1887" i="4" s="1"/>
  <c r="B1665" i="4" a="1"/>
  <c r="B1665" i="4" s="1"/>
  <c r="B1731" i="4" a="1"/>
  <c r="B1731" i="4" s="1"/>
  <c r="B1910" i="4" a="1"/>
  <c r="B1910" i="4" s="1"/>
  <c r="B1956" i="4" a="1"/>
  <c r="B1956" i="4" s="1"/>
  <c r="B1478" i="4" a="1"/>
  <c r="B1478" i="4" s="1"/>
  <c r="B1606" i="4" a="1"/>
  <c r="B1606" i="4" s="1"/>
  <c r="B1758" i="4" a="1"/>
  <c r="B1758" i="4" s="1"/>
  <c r="B1981" i="4" a="1"/>
  <c r="B1981" i="4" s="1"/>
  <c r="B1783" i="4" a="1"/>
  <c r="B1783" i="4" s="1"/>
  <c r="B1857" i="4" a="1"/>
  <c r="B1857" i="4" s="1"/>
  <c r="B2051" i="4" a="1"/>
  <c r="B2051" i="4" s="1"/>
  <c r="B2153" i="4" a="1"/>
  <c r="B2153" i="4" s="1"/>
  <c r="B2285" i="4" a="1"/>
  <c r="B2285" i="4" s="1"/>
  <c r="B2044" i="4" a="1"/>
  <c r="B2044" i="4" s="1"/>
  <c r="B2091" i="4" a="1"/>
  <c r="B2091" i="4" s="1"/>
  <c r="B2160" i="4" a="1"/>
  <c r="B2160" i="4" s="1"/>
  <c r="B2215" i="4" a="1"/>
  <c r="B2215" i="4" s="1"/>
  <c r="B1702" i="4" a="1"/>
  <c r="B1702" i="4" s="1"/>
  <c r="B1978" i="4" a="1"/>
  <c r="B1978" i="4" s="1"/>
  <c r="B2140" i="4" a="1"/>
  <c r="B2140" i="4" s="1"/>
  <c r="B2296" i="4" a="1"/>
  <c r="B2296" i="4" s="1"/>
  <c r="B1851" i="4" a="1"/>
  <c r="B1851" i="4" s="1"/>
  <c r="B1915" i="4" a="1"/>
  <c r="B1915" i="4" s="1"/>
  <c r="B1984" i="4" a="1"/>
  <c r="B1984" i="4" s="1"/>
  <c r="B2086" i="4" a="1"/>
  <c r="B2086" i="4" s="1"/>
  <c r="B2161" i="4" a="1"/>
  <c r="B2161" i="4" s="1"/>
  <c r="B2240" i="4" a="1"/>
  <c r="B2240" i="4" s="1"/>
  <c r="B2080" i="4" a="1"/>
  <c r="B2080" i="4" s="1"/>
  <c r="B2132" i="4" a="1"/>
  <c r="B2132" i="4" s="1"/>
  <c r="B2202" i="4" a="1"/>
  <c r="B2202" i="4" s="1"/>
  <c r="B2407" i="4" a="1"/>
  <c r="B2407" i="4" s="1"/>
  <c r="B1892" i="4" a="1"/>
  <c r="B1892" i="4" s="1"/>
  <c r="B1954" i="4" a="1"/>
  <c r="B1954" i="4" s="1"/>
  <c r="B2023" i="4" a="1"/>
  <c r="B2023" i="4" s="1"/>
  <c r="B2090" i="4" a="1"/>
  <c r="B2090" i="4" s="1"/>
  <c r="B2141" i="4" a="1"/>
  <c r="B2141" i="4" s="1"/>
  <c r="B2199" i="4" a="1"/>
  <c r="B2199" i="4" s="1"/>
  <c r="B2010" i="4" a="1"/>
  <c r="B2010" i="4" s="1"/>
  <c r="B2049" i="4" a="1"/>
  <c r="B2049" i="4" s="1"/>
  <c r="B2130" i="4" a="1"/>
  <c r="B2130" i="4" s="1"/>
  <c r="B2194" i="4" a="1"/>
  <c r="B2194" i="4" s="1"/>
  <c r="B2309" i="4" a="1"/>
  <c r="B2309" i="4" s="1"/>
  <c r="B1872" i="4" a="1"/>
  <c r="B1872" i="4" s="1"/>
  <c r="B1934" i="4" a="1"/>
  <c r="B1934" i="4" s="1"/>
  <c r="B1991" i="4" a="1"/>
  <c r="B1991" i="4" s="1"/>
  <c r="B2075" i="4" a="1"/>
  <c r="B2075" i="4" s="1"/>
  <c r="B2121" i="4" a="1"/>
  <c r="B2121" i="4" s="1"/>
  <c r="B2313" i="4" a="1"/>
  <c r="B2313" i="4" s="1"/>
  <c r="B2386" i="4" a="1"/>
  <c r="B2386" i="4" s="1"/>
  <c r="B2374" i="4" a="1"/>
  <c r="B2374" i="4" s="1"/>
  <c r="B2122" i="4" a="1"/>
  <c r="B2122" i="4" s="1"/>
  <c r="B2318" i="4" a="1"/>
  <c r="B2318" i="4" s="1"/>
  <c r="B2567" i="4" a="1"/>
  <c r="B2567" i="4" s="1"/>
  <c r="B2246" i="4" a="1"/>
  <c r="B2246" i="4" s="1"/>
  <c r="B2278" i="4" a="1"/>
  <c r="B2278" i="4" s="1"/>
  <c r="B2341" i="4" a="1"/>
  <c r="B2341" i="4" s="1"/>
  <c r="B2395" i="4" a="1"/>
  <c r="B2395" i="4" s="1"/>
  <c r="B2593" i="4" a="1"/>
  <c r="B2593" i="4" s="1"/>
  <c r="B2251" i="4" a="1"/>
  <c r="B2251" i="4" s="1"/>
  <c r="B2283" i="4" a="1"/>
  <c r="B2283" i="4" s="1"/>
  <c r="B2455" i="4" a="1"/>
  <c r="B2455" i="4" s="1"/>
  <c r="B2334" i="4" a="1"/>
  <c r="B2334" i="4" s="1"/>
  <c r="B2376" i="4" a="1"/>
  <c r="B2376" i="4" s="1"/>
  <c r="B2310" i="4" a="1"/>
  <c r="B2310" i="4" s="1"/>
  <c r="B2471" i="4" a="1"/>
  <c r="B2471" i="4" s="1"/>
  <c r="B2331" i="4" a="1"/>
  <c r="B2331" i="4" s="1"/>
  <c r="B2426" i="4" a="1"/>
  <c r="B2426" i="4" s="1"/>
  <c r="B2507" i="4" a="1"/>
  <c r="B2507" i="4" s="1"/>
  <c r="B2591" i="4" a="1"/>
  <c r="B2591" i="4" s="1"/>
  <c r="B2424" i="4" a="1"/>
  <c r="B2424" i="4" s="1"/>
  <c r="B2510" i="4" a="1"/>
  <c r="B2510" i="4" s="1"/>
  <c r="B2637" i="4" a="1"/>
  <c r="B2637" i="4" s="1"/>
  <c r="B2713" i="4" a="1"/>
  <c r="B2713" i="4" s="1"/>
  <c r="B2447" i="4" a="1"/>
  <c r="B2447" i="4" s="1"/>
  <c r="B2512" i="4" a="1"/>
  <c r="B2512" i="4" s="1"/>
  <c r="B2664" i="4" a="1"/>
  <c r="B2664" i="4" s="1"/>
  <c r="B2414" i="4" a="1"/>
  <c r="B2414" i="4" s="1"/>
  <c r="B2498" i="4" a="1"/>
  <c r="B2498" i="4" s="1"/>
  <c r="B2585" i="4" a="1"/>
  <c r="B2585" i="4" s="1"/>
  <c r="B2435" i="4" a="1"/>
  <c r="B2435" i="4" s="1"/>
  <c r="B2544" i="4" a="1"/>
  <c r="B2544" i="4" s="1"/>
  <c r="B2431" i="4" a="1"/>
  <c r="B2431" i="4" s="1"/>
  <c r="B2518" i="4" a="1"/>
  <c r="B2518" i="4" s="1"/>
  <c r="B2595" i="4" a="1"/>
  <c r="B2595" i="4" s="1"/>
  <c r="B2479" i="4" a="1"/>
  <c r="B2479" i="4" s="1"/>
  <c r="B2566" i="4" a="1"/>
  <c r="B2566" i="4" s="1"/>
  <c r="B2679" i="4" a="1"/>
  <c r="B2679" i="4" s="1"/>
  <c r="B2533" i="4" a="1"/>
  <c r="B2533" i="4" s="1"/>
  <c r="B2611" i="4" a="1"/>
  <c r="B2611" i="4" s="1"/>
  <c r="B2678" i="4" a="1"/>
  <c r="B2678" i="4" s="1"/>
  <c r="B2822" i="4" a="1"/>
  <c r="B2822" i="4" s="1"/>
  <c r="B2688" i="4" a="1"/>
  <c r="B2688" i="4" s="1"/>
  <c r="B2774" i="4" a="1"/>
  <c r="B2774" i="4" s="1"/>
  <c r="B2960" i="4" a="1"/>
  <c r="B2960" i="4" s="1"/>
  <c r="B2699" i="4" a="1"/>
  <c r="B2699" i="4" s="1"/>
  <c r="B2820" i="4" a="1"/>
  <c r="B2820" i="4" s="1"/>
  <c r="B2662" i="4" a="1"/>
  <c r="B2662" i="4" s="1"/>
  <c r="B2730" i="4" a="1"/>
  <c r="B2730" i="4" s="1"/>
  <c r="B2796" i="4" a="1"/>
  <c r="B2796" i="4" s="1"/>
  <c r="B2694" i="4" a="1"/>
  <c r="B2694" i="4" s="1"/>
  <c r="B2792" i="4" a="1"/>
  <c r="B2792" i="4" s="1"/>
  <c r="B2619" i="4" a="1"/>
  <c r="B2619" i="4" s="1"/>
  <c r="B2692" i="4" a="1"/>
  <c r="B2692" i="4" s="1"/>
  <c r="B2794" i="4" a="1"/>
  <c r="B2794" i="4" s="1"/>
  <c r="B2872" i="4" a="1"/>
  <c r="B2872" i="4" s="1"/>
  <c r="B2659" i="4" a="1"/>
  <c r="B2659" i="4" s="1"/>
  <c r="B2727" i="4" a="1"/>
  <c r="B2727" i="4" s="1"/>
  <c r="B2812" i="4" a="1"/>
  <c r="B2812" i="4" s="1"/>
  <c r="B2680" i="4" a="1"/>
  <c r="B2680" i="4" s="1"/>
  <c r="B2797" i="4" a="1"/>
  <c r="B2797" i="4" s="1"/>
  <c r="B2892" i="4" a="1"/>
  <c r="B2892" i="4" s="1"/>
  <c r="B2888" i="4" a="1"/>
  <c r="B2888" i="4" s="1"/>
  <c r="B2999" i="4" a="1"/>
  <c r="B2999" i="4" s="1"/>
  <c r="B3058" i="4" a="1"/>
  <c r="B3058" i="4" s="1"/>
  <c r="B2957" i="4" a="1"/>
  <c r="B2957" i="4" s="1"/>
  <c r="B3036" i="4" a="1"/>
  <c r="B3036" i="4" s="1"/>
  <c r="B2919" i="4" a="1"/>
  <c r="B2919" i="4" s="1"/>
  <c r="B2970" i="4" a="1"/>
  <c r="B2970" i="4" s="1"/>
  <c r="B3050" i="4" a="1"/>
  <c r="B3050" i="4" s="1"/>
  <c r="B2830" i="4" a="1"/>
  <c r="B2830" i="4" s="1"/>
  <c r="B2878" i="4" a="1"/>
  <c r="B2878" i="4" s="1"/>
  <c r="B2956" i="4" a="1"/>
  <c r="B2956" i="4" s="1"/>
  <c r="B3013" i="4" a="1"/>
  <c r="B3013" i="4" s="1"/>
  <c r="B3093" i="4" a="1"/>
  <c r="B3093" i="4" s="1"/>
  <c r="B2846" i="4" a="1"/>
  <c r="B2846" i="4" s="1"/>
  <c r="B2918" i="4" a="1"/>
  <c r="B2918" i="4" s="1"/>
  <c r="B29" i="4" a="1"/>
  <c r="B29" i="4" s="1"/>
  <c r="B248" i="4" a="1"/>
  <c r="B248" i="4" s="1"/>
  <c r="B74" i="4" a="1"/>
  <c r="B74" i="4" s="1"/>
  <c r="B30" i="4" a="1"/>
  <c r="B30" i="4" s="1"/>
  <c r="B219" i="4" a="1"/>
  <c r="B219" i="4" s="1"/>
  <c r="B50" i="4" a="1"/>
  <c r="B50" i="4" s="1"/>
  <c r="B26" i="4" a="1"/>
  <c r="B26" i="4" s="1"/>
  <c r="B95" i="4" a="1"/>
  <c r="B95" i="4" s="1"/>
  <c r="B211" i="4" a="1"/>
  <c r="B211" i="4" s="1"/>
  <c r="B141" i="4" a="1"/>
  <c r="B141" i="4" s="1"/>
  <c r="B87" i="4" a="1"/>
  <c r="B87" i="4" s="1"/>
  <c r="B16" i="4" a="1"/>
  <c r="B16" i="4" s="1"/>
  <c r="B167" i="4" a="1"/>
  <c r="B167" i="4" s="1"/>
  <c r="B231" i="4" a="1"/>
  <c r="B231" i="4" s="1"/>
  <c r="B314" i="4" a="1"/>
  <c r="B314" i="4" s="1"/>
  <c r="B474" i="4" a="1"/>
  <c r="B474" i="4" s="1"/>
  <c r="B103" i="4" a="1"/>
  <c r="B103" i="4" s="1"/>
  <c r="B218" i="4" a="1"/>
  <c r="B218" i="4" s="1"/>
  <c r="B650" i="4" a="1"/>
  <c r="B650" i="4" s="1"/>
  <c r="B25" i="4" a="1"/>
  <c r="B25" i="4" s="1"/>
  <c r="B120" i="4" a="1"/>
  <c r="B120" i="4" s="1"/>
  <c r="B198" i="4" a="1"/>
  <c r="B198" i="4" s="1"/>
  <c r="B278" i="4" a="1"/>
  <c r="B278" i="4" s="1"/>
  <c r="B532" i="4" a="1"/>
  <c r="B532" i="4" s="1"/>
  <c r="B97" i="4" a="1"/>
  <c r="B97" i="4" s="1"/>
  <c r="B157" i="4" a="1"/>
  <c r="B157" i="4" s="1"/>
  <c r="B223" i="4" a="1"/>
  <c r="B223" i="4" s="1"/>
  <c r="B285" i="4" a="1"/>
  <c r="B285" i="4" s="1"/>
  <c r="B374" i="4" a="1"/>
  <c r="B374" i="4" s="1"/>
  <c r="B714" i="4" a="1"/>
  <c r="B714" i="4" s="1"/>
  <c r="B135" i="4" a="1"/>
  <c r="B135" i="4" s="1"/>
  <c r="B216" i="4" a="1"/>
  <c r="B216" i="4" s="1"/>
  <c r="B296" i="4" a="1"/>
  <c r="B296" i="4" s="1"/>
  <c r="B589" i="4" a="1"/>
  <c r="B589" i="4" s="1"/>
  <c r="B149" i="4" a="1"/>
  <c r="B149" i="4" s="1"/>
  <c r="B291" i="4" a="1"/>
  <c r="B291" i="4" s="1"/>
  <c r="B378" i="4" a="1"/>
  <c r="B378" i="4" s="1"/>
  <c r="B418" i="4" a="1"/>
  <c r="B418" i="4" s="1"/>
  <c r="B84" i="4" a="1"/>
  <c r="B84" i="4" s="1"/>
  <c r="B127" i="4" a="1"/>
  <c r="B127" i="4" s="1"/>
  <c r="B213" i="4" a="1"/>
  <c r="B213" i="4" s="1"/>
  <c r="B284" i="4" a="1"/>
  <c r="B284" i="4" s="1"/>
  <c r="B336" i="4" a="1"/>
  <c r="B336" i="4" s="1"/>
  <c r="B618" i="4" a="1"/>
  <c r="B618" i="4" s="1"/>
  <c r="B5" i="4" a="1"/>
  <c r="B5" i="4" s="1"/>
  <c r="B208" i="4" a="1"/>
  <c r="B208" i="4" s="1"/>
  <c r="B306" i="4" a="1"/>
  <c r="B306" i="4" s="1"/>
  <c r="B369" i="4" a="1"/>
  <c r="B369" i="4" s="1"/>
  <c r="B454" i="4" a="1"/>
  <c r="B454" i="4" s="1"/>
  <c r="B635" i="4" a="1"/>
  <c r="B635" i="4" s="1"/>
  <c r="B758" i="4" a="1"/>
  <c r="B758" i="4" s="1"/>
  <c r="B793" i="4" a="1"/>
  <c r="B793" i="4" s="1"/>
  <c r="B891" i="4" a="1"/>
  <c r="B891" i="4" s="1"/>
  <c r="B995" i="4" a="1"/>
  <c r="B995" i="4" s="1"/>
  <c r="B380" i="4" a="1"/>
  <c r="B380" i="4" s="1"/>
  <c r="B479" i="4" a="1"/>
  <c r="B479" i="4" s="1"/>
  <c r="B547" i="4" a="1"/>
  <c r="B547" i="4" s="1"/>
  <c r="B624" i="4" a="1"/>
  <c r="B624" i="4" s="1"/>
  <c r="B716" i="4" a="1"/>
  <c r="B716" i="4" s="1"/>
  <c r="B1195" i="4" a="1"/>
  <c r="B1195" i="4" s="1"/>
  <c r="B435" i="4" a="1"/>
  <c r="B435" i="4" s="1"/>
  <c r="B508" i="4" a="1"/>
  <c r="B508" i="4" s="1"/>
  <c r="B581" i="4" a="1"/>
  <c r="B581" i="4" s="1"/>
  <c r="B647" i="4" a="1"/>
  <c r="B647" i="4" s="1"/>
  <c r="B726" i="4" a="1"/>
  <c r="B726" i="4" s="1"/>
  <c r="B783" i="4" a="1"/>
  <c r="B783" i="4" s="1"/>
  <c r="B848" i="4" a="1"/>
  <c r="B848" i="4" s="1"/>
  <c r="B989" i="4" a="1"/>
  <c r="B989" i="4" s="1"/>
  <c r="B365" i="4" a="1"/>
  <c r="B365" i="4" s="1"/>
  <c r="B499" i="4" a="1"/>
  <c r="B499" i="4" s="1"/>
  <c r="B576" i="4" a="1"/>
  <c r="B576" i="4" s="1"/>
  <c r="B700" i="4" a="1"/>
  <c r="B700" i="4" s="1"/>
  <c r="B760" i="4" a="1"/>
  <c r="B760" i="4" s="1"/>
  <c r="B905" i="4" a="1"/>
  <c r="B905" i="4" s="1"/>
  <c r="B1076" i="4" a="1"/>
  <c r="B1076" i="4" s="1"/>
  <c r="B416" i="4" a="1"/>
  <c r="B416" i="4" s="1"/>
  <c r="B471" i="4" a="1"/>
  <c r="B471" i="4" s="1"/>
  <c r="B535" i="4" a="1"/>
  <c r="B535" i="4" s="1"/>
  <c r="B599" i="4" a="1"/>
  <c r="B599" i="4" s="1"/>
  <c r="B663" i="4" a="1"/>
  <c r="B663" i="4" s="1"/>
  <c r="B727" i="4" a="1"/>
  <c r="B727" i="4" s="1"/>
  <c r="B777" i="4" a="1"/>
  <c r="B777" i="4" s="1"/>
  <c r="B912" i="4" a="1"/>
  <c r="B912" i="4" s="1"/>
  <c r="B1210" i="4" a="1"/>
  <c r="B1210" i="4" s="1"/>
  <c r="B449" i="4" a="1"/>
  <c r="B449" i="4" s="1"/>
  <c r="B526" i="4" a="1"/>
  <c r="B526" i="4" s="1"/>
  <c r="B628" i="4" a="1"/>
  <c r="B628" i="4" s="1"/>
  <c r="B703" i="4" a="1"/>
  <c r="B703" i="4" s="1"/>
  <c r="B873" i="4" a="1"/>
  <c r="B873" i="4" s="1"/>
  <c r="B1005" i="4" a="1"/>
  <c r="B1005" i="4" s="1"/>
  <c r="B422" i="4" a="1"/>
  <c r="B422" i="4" s="1"/>
  <c r="B555" i="4" a="1"/>
  <c r="B555" i="4" s="1"/>
  <c r="B683" i="4" a="1"/>
  <c r="B683" i="4" s="1"/>
  <c r="B763" i="4" a="1"/>
  <c r="B763" i="4" s="1"/>
  <c r="B798" i="4" a="1"/>
  <c r="B798" i="4" s="1"/>
  <c r="B901" i="4" a="1"/>
  <c r="B901" i="4" s="1"/>
  <c r="B1037" i="4" a="1"/>
  <c r="B1037" i="4" s="1"/>
  <c r="B373" i="4" a="1"/>
  <c r="B373" i="4" s="1"/>
  <c r="B516" i="4" a="1"/>
  <c r="B516" i="4" s="1"/>
  <c r="B593" i="4" a="1"/>
  <c r="B593" i="4" s="1"/>
  <c r="B670" i="4" a="1"/>
  <c r="B670" i="4" s="1"/>
  <c r="B745" i="4" a="1"/>
  <c r="B745" i="4" s="1"/>
  <c r="B1173" i="4" a="1"/>
  <c r="B1173" i="4" s="1"/>
  <c r="B868" i="4" a="1"/>
  <c r="B868" i="4" s="1"/>
  <c r="B1042" i="4" a="1"/>
  <c r="B1042" i="4" s="1"/>
  <c r="B1178" i="4" a="1"/>
  <c r="B1178" i="4" s="1"/>
  <c r="B1264" i="4" a="1"/>
  <c r="B1264" i="4" s="1"/>
  <c r="B1527" i="4" a="1"/>
  <c r="B1527" i="4" s="1"/>
  <c r="B916" i="4" a="1"/>
  <c r="B916" i="4" s="1"/>
  <c r="B934" i="4" a="1"/>
  <c r="B934" i="4" s="1"/>
  <c r="B958" i="4" a="1"/>
  <c r="B958" i="4" s="1"/>
  <c r="B1018" i="4" a="1"/>
  <c r="B1018" i="4" s="1"/>
  <c r="B1128" i="4" a="1"/>
  <c r="B1128" i="4" s="1"/>
  <c r="B1196" i="4" a="1"/>
  <c r="B1196" i="4" s="1"/>
  <c r="B1253" i="4" a="1"/>
  <c r="B1253" i="4" s="1"/>
  <c r="B856" i="4" a="1"/>
  <c r="B856" i="4" s="1"/>
  <c r="B935" i="4" a="1"/>
  <c r="B935" i="4" s="1"/>
  <c r="B959" i="4" a="1"/>
  <c r="B959" i="4" s="1"/>
  <c r="B994" i="4" a="1"/>
  <c r="B994" i="4" s="1"/>
  <c r="B1058" i="4" a="1"/>
  <c r="B1058" i="4" s="1"/>
  <c r="B1146" i="4" a="1"/>
  <c r="B1146" i="4" s="1"/>
  <c r="B1220" i="4" a="1"/>
  <c r="B1220" i="4" s="1"/>
  <c r="B1343" i="4" a="1"/>
  <c r="B1343" i="4" s="1"/>
  <c r="B835" i="4" a="1"/>
  <c r="B835" i="4" s="1"/>
  <c r="B867" i="4" a="1"/>
  <c r="B867" i="4" s="1"/>
  <c r="B1015" i="4" a="1"/>
  <c r="B1015" i="4" s="1"/>
  <c r="B1098" i="4" a="1"/>
  <c r="B1098" i="4" s="1"/>
  <c r="B1175" i="4" a="1"/>
  <c r="B1175" i="4" s="1"/>
  <c r="B1228" i="4" a="1"/>
  <c r="B1228" i="4" s="1"/>
  <c r="B807" i="4" a="1"/>
  <c r="B807" i="4" s="1"/>
  <c r="B993" i="4" a="1"/>
  <c r="B993" i="4" s="1"/>
  <c r="B1057" i="4" a="1"/>
  <c r="B1057" i="4" s="1"/>
  <c r="B1113" i="4" a="1"/>
  <c r="B1113" i="4" s="1"/>
  <c r="B1211" i="4" a="1"/>
  <c r="B1211" i="4" s="1"/>
  <c r="B1274" i="4" a="1"/>
  <c r="B1274" i="4" s="1"/>
  <c r="B839" i="4" a="1"/>
  <c r="B839" i="4" s="1"/>
  <c r="B1011" i="4" a="1"/>
  <c r="B1011" i="4" s="1"/>
  <c r="B1088" i="4" a="1"/>
  <c r="B1088" i="4" s="1"/>
  <c r="B1159" i="4" a="1"/>
  <c r="B1159" i="4" s="1"/>
  <c r="B1221" i="4" a="1"/>
  <c r="B1221" i="4" s="1"/>
  <c r="B1339" i="4" a="1"/>
  <c r="B1339" i="4" s="1"/>
  <c r="B1051" i="4" a="1"/>
  <c r="B1051" i="4" s="1"/>
  <c r="B1127" i="4" a="1"/>
  <c r="B1127" i="4" s="1"/>
  <c r="B1199" i="4" a="1"/>
  <c r="B1199" i="4" s="1"/>
  <c r="B1278" i="4" a="1"/>
  <c r="B1278" i="4" s="1"/>
  <c r="B862" i="4" a="1"/>
  <c r="B862" i="4" s="1"/>
  <c r="B1027" i="4" a="1"/>
  <c r="B1027" i="4" s="1"/>
  <c r="B1125" i="4" a="1"/>
  <c r="B1125" i="4" s="1"/>
  <c r="B1212" i="4" a="1"/>
  <c r="B1212" i="4" s="1"/>
  <c r="B1286" i="4" a="1"/>
  <c r="B1286" i="4" s="1"/>
  <c r="B1392" i="4" a="1"/>
  <c r="B1392" i="4" s="1"/>
  <c r="B1480" i="4" a="1"/>
  <c r="B1480" i="4" s="1"/>
  <c r="B1541" i="4" a="1"/>
  <c r="B1541" i="4" s="1"/>
  <c r="B1591" i="4" a="1"/>
  <c r="B1591" i="4" s="1"/>
  <c r="B1397" i="4" a="1"/>
  <c r="B1397" i="4" s="1"/>
  <c r="B1491" i="4" a="1"/>
  <c r="B1491" i="4" s="1"/>
  <c r="B1576" i="4" a="1"/>
  <c r="B1576" i="4" s="1"/>
  <c r="B1741" i="4" a="1"/>
  <c r="B1741" i="4" s="1"/>
  <c r="B1405" i="4" a="1"/>
  <c r="B1405" i="4" s="1"/>
  <c r="B1481" i="4" a="1"/>
  <c r="B1481" i="4" s="1"/>
  <c r="B1561" i="4" a="1"/>
  <c r="B1561" i="4" s="1"/>
  <c r="B1623" i="4" a="1"/>
  <c r="B1623" i="4" s="1"/>
  <c r="B1318" i="4" a="1"/>
  <c r="B1318" i="4" s="1"/>
  <c r="B1350" i="4" a="1"/>
  <c r="B1350" i="4" s="1"/>
  <c r="B1416" i="4" a="1"/>
  <c r="B1416" i="4" s="1"/>
  <c r="B1539" i="4" a="1"/>
  <c r="B1539" i="4" s="1"/>
  <c r="B1648" i="4" a="1"/>
  <c r="B1648" i="4" s="1"/>
  <c r="B1327" i="4" a="1"/>
  <c r="B1327" i="4" s="1"/>
  <c r="B1393" i="4" a="1"/>
  <c r="B1393" i="4" s="1"/>
  <c r="B1457" i="4" a="1"/>
  <c r="B1457" i="4" s="1"/>
  <c r="B1499" i="4" a="1"/>
  <c r="B1499" i="4" s="1"/>
  <c r="B1562" i="4" a="1"/>
  <c r="B1562" i="4" s="1"/>
  <c r="B1333" i="4" a="1"/>
  <c r="B1333" i="4" s="1"/>
  <c r="B1404" i="4" a="1"/>
  <c r="B1404" i="4" s="1"/>
  <c r="B1540" i="4" a="1"/>
  <c r="B1540" i="4" s="1"/>
  <c r="B1607" i="4" a="1"/>
  <c r="B1607" i="4" s="1"/>
  <c r="B1363" i="4" a="1"/>
  <c r="B1363" i="4" s="1"/>
  <c r="B1430" i="4" a="1"/>
  <c r="B1430" i="4" s="1"/>
  <c r="B1496" i="4" a="1"/>
  <c r="B1496" i="4" s="1"/>
  <c r="B1563" i="4" a="1"/>
  <c r="B1563" i="4" s="1"/>
  <c r="B1353" i="4" a="1"/>
  <c r="B1353" i="4" s="1"/>
  <c r="B1420" i="4" a="1"/>
  <c r="B1420" i="4" s="1"/>
  <c r="B1544" i="4" a="1"/>
  <c r="B1544" i="4" s="1"/>
  <c r="B1610" i="4" a="1"/>
  <c r="B1610" i="4" s="1"/>
  <c r="B1632" i="4" a="1"/>
  <c r="B1632" i="4" s="1"/>
  <c r="B1668" i="4" a="1"/>
  <c r="B1668" i="4" s="1"/>
  <c r="B1750" i="4" a="1"/>
  <c r="B1750" i="4" s="1"/>
  <c r="B1974" i="4" a="1"/>
  <c r="B1974" i="4" s="1"/>
  <c r="B1753" i="4" a="1"/>
  <c r="B1753" i="4" s="1"/>
  <c r="B1902" i="4" a="1"/>
  <c r="B1902" i="4" s="1"/>
  <c r="B1917" i="4" a="1"/>
  <c r="B1917" i="4" s="1"/>
  <c r="B1952" i="4" a="1"/>
  <c r="B1952" i="4" s="1"/>
  <c r="B2042" i="4" a="1"/>
  <c r="B2042" i="4" s="1"/>
  <c r="B1566" i="4" a="1"/>
  <c r="B1566" i="4" s="1"/>
  <c r="B1647" i="4" a="1"/>
  <c r="B1647" i="4" s="1"/>
  <c r="B1672" i="4" a="1"/>
  <c r="B1672" i="4" s="1"/>
  <c r="B1766" i="4" a="1"/>
  <c r="B1766" i="4" s="1"/>
  <c r="B1806" i="4" a="1"/>
  <c r="B1806" i="4" s="1"/>
  <c r="B1629" i="4" a="1"/>
  <c r="B1629" i="4" s="1"/>
  <c r="B1751" i="4" a="1"/>
  <c r="B1751" i="4" s="1"/>
  <c r="B1790" i="4" a="1"/>
  <c r="B1790" i="4" s="1"/>
  <c r="B1882" i="4" a="1"/>
  <c r="B1882" i="4" s="1"/>
  <c r="B2108" i="4" a="1"/>
  <c r="B2108" i="4" s="1"/>
  <c r="B1701" i="4" a="1"/>
  <c r="B1701" i="4" s="1"/>
  <c r="B1752" i="4" a="1"/>
  <c r="B1752" i="4" s="1"/>
  <c r="B1814" i="4" a="1"/>
  <c r="B1814" i="4" s="1"/>
  <c r="B1895" i="4" a="1"/>
  <c r="B1895" i="4" s="1"/>
  <c r="B1679" i="4" a="1"/>
  <c r="B1679" i="4" s="1"/>
  <c r="B1736" i="4" a="1"/>
  <c r="B1736" i="4" s="1"/>
  <c r="B1914" i="4" a="1"/>
  <c r="B1914" i="4" s="1"/>
  <c r="B1925" i="4" a="1"/>
  <c r="B1925" i="4" s="1"/>
  <c r="B1960" i="4" a="1"/>
  <c r="B1960" i="4" s="1"/>
  <c r="B1494" i="4" a="1"/>
  <c r="B1494" i="4" s="1"/>
  <c r="B1622" i="4" a="1"/>
  <c r="B1622" i="4" s="1"/>
  <c r="B1997" i="4" a="1"/>
  <c r="B1997" i="4" s="1"/>
  <c r="B1791" i="4" a="1"/>
  <c r="B1791" i="4" s="1"/>
  <c r="B1982" i="4" a="1"/>
  <c r="B1982" i="4" s="1"/>
  <c r="B2054" i="4" a="1"/>
  <c r="B2054" i="4" s="1"/>
  <c r="B2169" i="4" a="1"/>
  <c r="B2169" i="4" s="1"/>
  <c r="B2300" i="4" a="1"/>
  <c r="B2300" i="4" s="1"/>
  <c r="B2047" i="4" a="1"/>
  <c r="B2047" i="4" s="1"/>
  <c r="B2098" i="4" a="1"/>
  <c r="B2098" i="4" s="1"/>
  <c r="B2164" i="4" a="1"/>
  <c r="B2164" i="4" s="1"/>
  <c r="B2228" i="4" a="1"/>
  <c r="B2228" i="4" s="1"/>
  <c r="B1722" i="4" a="1"/>
  <c r="B1722" i="4" s="1"/>
  <c r="B1994" i="4" a="1"/>
  <c r="B1994" i="4" s="1"/>
  <c r="B2157" i="4" a="1"/>
  <c r="B2157" i="4" s="1"/>
  <c r="B2312" i="4" a="1"/>
  <c r="B2312" i="4" s="1"/>
  <c r="B1859" i="4" a="1"/>
  <c r="B1859" i="4" s="1"/>
  <c r="B1923" i="4" a="1"/>
  <c r="B1923" i="4" s="1"/>
  <c r="B1983" i="4" a="1"/>
  <c r="B1983" i="4" s="1"/>
  <c r="B2101" i="4" a="1"/>
  <c r="B2101" i="4" s="1"/>
  <c r="B2167" i="4" a="1"/>
  <c r="B2167" i="4" s="1"/>
  <c r="B2272" i="4" a="1"/>
  <c r="B2272" i="4" s="1"/>
  <c r="B2084" i="4" a="1"/>
  <c r="B2084" i="4" s="1"/>
  <c r="B2139" i="4" a="1"/>
  <c r="B2139" i="4" s="1"/>
  <c r="B2203" i="4" a="1"/>
  <c r="B2203" i="4" s="1"/>
  <c r="B1833" i="4" a="1"/>
  <c r="B1833" i="4" s="1"/>
  <c r="B1900" i="4" a="1"/>
  <c r="B1900" i="4" s="1"/>
  <c r="B1962" i="4" a="1"/>
  <c r="B1962" i="4" s="1"/>
  <c r="B2033" i="4" a="1"/>
  <c r="B2033" i="4" s="1"/>
  <c r="B2096" i="4" a="1"/>
  <c r="B2096" i="4" s="1"/>
  <c r="B2152" i="4" a="1"/>
  <c r="B2152" i="4" s="1"/>
  <c r="B2212" i="4" a="1"/>
  <c r="B2212" i="4" s="1"/>
  <c r="B2013" i="4" a="1"/>
  <c r="B2013" i="4" s="1"/>
  <c r="B2048" i="4" a="1"/>
  <c r="B2048" i="4" s="1"/>
  <c r="B2142" i="4" a="1"/>
  <c r="B2142" i="4" s="1"/>
  <c r="B2195" i="4" a="1"/>
  <c r="B2195" i="4" s="1"/>
  <c r="B2324" i="4" a="1"/>
  <c r="B2324" i="4" s="1"/>
  <c r="B1880" i="4" a="1"/>
  <c r="B1880" i="4" s="1"/>
  <c r="B1942" i="4" a="1"/>
  <c r="B1942" i="4" s="1"/>
  <c r="B2043" i="4" a="1"/>
  <c r="B2043" i="4" s="1"/>
  <c r="B2085" i="4" a="1"/>
  <c r="B2085" i="4" s="1"/>
  <c r="B2137" i="4" a="1"/>
  <c r="B2137" i="4" s="1"/>
  <c r="B2326" i="4" a="1"/>
  <c r="B2326" i="4" s="1"/>
  <c r="B2434" i="4" a="1"/>
  <c r="B2434" i="4" s="1"/>
  <c r="B2375" i="4" a="1"/>
  <c r="B2375" i="4" s="1"/>
  <c r="B2138" i="4" a="1"/>
  <c r="B2138" i="4" s="1"/>
  <c r="B2323" i="4" a="1"/>
  <c r="B2323" i="4" s="1"/>
  <c r="B2590" i="4" a="1"/>
  <c r="B2590" i="4" s="1"/>
  <c r="B2250" i="4" a="1"/>
  <c r="B2250" i="4" s="1"/>
  <c r="B2282" i="4" a="1"/>
  <c r="B2282" i="4" s="1"/>
  <c r="B2344" i="4" a="1"/>
  <c r="B2344" i="4" s="1"/>
  <c r="B2393" i="4" a="1"/>
  <c r="B2393" i="4" s="1"/>
  <c r="B2223" i="4" a="1"/>
  <c r="B2223" i="4" s="1"/>
  <c r="B2255" i="4" a="1"/>
  <c r="B2255" i="4" s="1"/>
  <c r="B2289" i="4" a="1"/>
  <c r="B2289" i="4" s="1"/>
  <c r="B2523" i="4" a="1"/>
  <c r="B2523" i="4" s="1"/>
  <c r="B2333" i="4" a="1"/>
  <c r="B2333" i="4" s="1"/>
  <c r="B2417" i="4" a="1"/>
  <c r="B2417" i="4" s="1"/>
  <c r="B2321" i="4" a="1"/>
  <c r="B2321" i="4" s="1"/>
  <c r="B2475" i="4" a="1"/>
  <c r="B2475" i="4" s="1"/>
  <c r="B2343" i="4" a="1"/>
  <c r="B2343" i="4" s="1"/>
  <c r="B2433" i="4" a="1"/>
  <c r="B2433" i="4" s="1"/>
  <c r="B2509" i="4" a="1"/>
  <c r="B2509" i="4" s="1"/>
  <c r="B2653" i="4" a="1"/>
  <c r="B2653" i="4" s="1"/>
  <c r="B2432" i="4" a="1"/>
  <c r="B2432" i="4" s="1"/>
  <c r="B2635" i="4" a="1"/>
  <c r="B2635" i="4" s="1"/>
  <c r="B2809" i="4" a="1"/>
  <c r="B2809" i="4" s="1"/>
  <c r="B2458" i="4" a="1"/>
  <c r="B2458" i="4" s="1"/>
  <c r="B2524" i="4" a="1"/>
  <c r="B2524" i="4" s="1"/>
  <c r="B2422" i="4" a="1"/>
  <c r="B2422" i="4" s="1"/>
  <c r="B2500" i="4" a="1"/>
  <c r="B2500" i="4" s="1"/>
  <c r="B2602" i="4" a="1"/>
  <c r="B2602" i="4" s="1"/>
  <c r="B2437" i="4" a="1"/>
  <c r="B2437" i="4" s="1"/>
  <c r="B2560" i="4" a="1"/>
  <c r="B2560" i="4" s="1"/>
  <c r="B2439" i="4" a="1"/>
  <c r="B2439" i="4" s="1"/>
  <c r="B2520" i="4" a="1"/>
  <c r="B2520" i="4" s="1"/>
  <c r="B2613" i="4" a="1"/>
  <c r="B2613" i="4" s="1"/>
  <c r="B2491" i="4" a="1"/>
  <c r="B2491" i="4" s="1"/>
  <c r="B2569" i="4" a="1"/>
  <c r="B2569" i="4" s="1"/>
  <c r="B2737" i="4" a="1"/>
  <c r="B2737" i="4" s="1"/>
  <c r="B2535" i="4" a="1"/>
  <c r="B2535" i="4" s="1"/>
  <c r="B2632" i="4" a="1"/>
  <c r="B2632" i="4" s="1"/>
  <c r="B2691" i="4" a="1"/>
  <c r="B2691" i="4" s="1"/>
  <c r="B2823" i="4" a="1"/>
  <c r="B2823" i="4" s="1"/>
  <c r="B2775" i="4" a="1"/>
  <c r="B2775" i="4" s="1"/>
  <c r="B2629" i="4" a="1"/>
  <c r="B2629" i="4" s="1"/>
  <c r="B2720" i="4" a="1"/>
  <c r="B2720" i="4" s="1"/>
  <c r="B2868" i="4" a="1"/>
  <c r="B2868" i="4" s="1"/>
  <c r="B2682" i="4" a="1"/>
  <c r="B2682" i="4" s="1"/>
  <c r="B2748" i="4" a="1"/>
  <c r="B2748" i="4" s="1"/>
  <c r="B2817" i="4" a="1"/>
  <c r="B2817" i="4" s="1"/>
  <c r="B2728" i="4" a="1"/>
  <c r="B2728" i="4" s="1"/>
  <c r="B2805" i="4" a="1"/>
  <c r="B2805" i="4" s="1"/>
  <c r="B2621" i="4" a="1"/>
  <c r="B2621" i="4" s="1"/>
  <c r="B2697" i="4" a="1"/>
  <c r="B2697" i="4" s="1"/>
  <c r="B2803" i="4" a="1"/>
  <c r="B2803" i="4" s="1"/>
  <c r="B3044" i="4" a="1"/>
  <c r="B3044" i="4" s="1"/>
  <c r="B2661" i="4" a="1"/>
  <c r="B2661" i="4" s="1"/>
  <c r="B2729" i="4" a="1"/>
  <c r="B2729" i="4" s="1"/>
  <c r="B2891" i="4" a="1"/>
  <c r="B2891" i="4" s="1"/>
  <c r="B2700" i="4" a="1"/>
  <c r="B2700" i="4" s="1"/>
  <c r="B2800" i="4" a="1"/>
  <c r="B2800" i="4" s="1"/>
  <c r="B2908" i="4" a="1"/>
  <c r="B2908" i="4" s="1"/>
  <c r="B2903" i="4" a="1"/>
  <c r="B2903" i="4" s="1"/>
  <c r="B3008" i="4" a="1"/>
  <c r="B3008" i="4" s="1"/>
  <c r="B3062" i="4" a="1"/>
  <c r="B3062" i="4" s="1"/>
  <c r="B2969" i="4" a="1"/>
  <c r="B2969" i="4" s="1"/>
  <c r="B3054" i="4" a="1"/>
  <c r="B3054" i="4" s="1"/>
  <c r="B2921" i="4" a="1"/>
  <c r="B2921" i="4" s="1"/>
  <c r="B2979" i="4" a="1"/>
  <c r="B2979" i="4" s="1"/>
  <c r="B3055" i="4" a="1"/>
  <c r="B3055" i="4" s="1"/>
  <c r="B2834" i="4" a="1"/>
  <c r="B2834" i="4" s="1"/>
  <c r="B2880" i="4" a="1"/>
  <c r="B2880" i="4" s="1"/>
  <c r="B2965" i="4" a="1"/>
  <c r="B2965" i="4" s="1"/>
  <c r="B3016" i="4" a="1"/>
  <c r="B3016" i="4" s="1"/>
  <c r="B3120" i="4" a="1"/>
  <c r="B3120" i="4" s="1"/>
  <c r="B2850" i="4" a="1"/>
  <c r="B2850" i="4" s="1"/>
  <c r="B2920" i="4" a="1"/>
  <c r="B2920" i="4" s="1"/>
  <c r="B35" i="4" a="1"/>
  <c r="B35" i="4" s="1"/>
  <c r="B39" i="4" a="1"/>
  <c r="B39" i="4" s="1"/>
  <c r="B79" i="4" a="1"/>
  <c r="B79" i="4" s="1"/>
  <c r="B43" i="4" a="1"/>
  <c r="B43" i="4" s="1"/>
  <c r="B234" i="4" a="1"/>
  <c r="B234" i="4" s="1"/>
  <c r="B63" i="4" a="1"/>
  <c r="B63" i="4" s="1"/>
  <c r="B185" i="4" a="1"/>
  <c r="B185" i="4" s="1"/>
  <c r="B111" i="4" a="1"/>
  <c r="B111" i="4" s="1"/>
  <c r="B14" i="4" a="1"/>
  <c r="B14" i="4" s="1"/>
  <c r="B170" i="4" a="1"/>
  <c r="B170" i="4" s="1"/>
  <c r="B102" i="4" a="1"/>
  <c r="B102" i="4" s="1"/>
  <c r="B48" i="4" a="1"/>
  <c r="B48" i="4" s="1"/>
  <c r="B178" i="4" a="1"/>
  <c r="B178" i="4" s="1"/>
  <c r="B241" i="4" a="1"/>
  <c r="B241" i="4" s="1"/>
  <c r="B323" i="4" a="1"/>
  <c r="B323" i="4" s="1"/>
  <c r="B506" i="4" a="1"/>
  <c r="B506" i="4" s="1"/>
  <c r="B124" i="4" a="1"/>
  <c r="B124" i="4" s="1"/>
  <c r="B222" i="4" a="1"/>
  <c r="B222" i="4" s="1"/>
  <c r="B360" i="4" a="1"/>
  <c r="B360" i="4" s="1"/>
  <c r="B676" i="4" a="1"/>
  <c r="B676" i="4" s="1"/>
  <c r="B57" i="4" a="1"/>
  <c r="B57" i="4" s="1"/>
  <c r="B122" i="4" a="1"/>
  <c r="B122" i="4" s="1"/>
  <c r="B200" i="4" a="1"/>
  <c r="B200" i="4" s="1"/>
  <c r="B602" i="4" a="1"/>
  <c r="B602" i="4" s="1"/>
  <c r="B99" i="4" a="1"/>
  <c r="B99" i="4" s="1"/>
  <c r="B159" i="4" a="1"/>
  <c r="B159" i="4" s="1"/>
  <c r="B237" i="4" a="1"/>
  <c r="B237" i="4" s="1"/>
  <c r="B288" i="4" a="1"/>
  <c r="B288" i="4" s="1"/>
  <c r="B375" i="4" a="1"/>
  <c r="B375" i="4" s="1"/>
  <c r="B768" i="4" a="1"/>
  <c r="B768" i="4" s="1"/>
  <c r="B137" i="4" a="1"/>
  <c r="B137" i="4" s="1"/>
  <c r="B235" i="4" a="1"/>
  <c r="B235" i="4" s="1"/>
  <c r="B321" i="4" a="1"/>
  <c r="B321" i="4" s="1"/>
  <c r="B666" i="4" a="1"/>
  <c r="B666" i="4" s="1"/>
  <c r="B190" i="4" a="1"/>
  <c r="B190" i="4" s="1"/>
  <c r="B301" i="4" a="1"/>
  <c r="B301" i="4" s="1"/>
  <c r="B379" i="4" a="1"/>
  <c r="B379" i="4" s="1"/>
  <c r="B426" i="4" a="1"/>
  <c r="B426" i="4" s="1"/>
  <c r="B17" i="4" a="1"/>
  <c r="B17" i="4" s="1"/>
  <c r="B131" i="4" a="1"/>
  <c r="B131" i="4" s="1"/>
  <c r="B215" i="4" a="1"/>
  <c r="B215" i="4" s="1"/>
  <c r="B299" i="4" a="1"/>
  <c r="B299" i="4" s="1"/>
  <c r="B345" i="4" a="1"/>
  <c r="B345" i="4" s="1"/>
  <c r="B625" i="4" a="1"/>
  <c r="B625" i="4" s="1"/>
  <c r="B33" i="4" a="1"/>
  <c r="B33" i="4" s="1"/>
  <c r="B143" i="4" a="1"/>
  <c r="B143" i="4" s="1"/>
  <c r="B228" i="4" a="1"/>
  <c r="B228" i="4" s="1"/>
  <c r="B309" i="4" a="1"/>
  <c r="B309" i="4" s="1"/>
  <c r="B393" i="4" a="1"/>
  <c r="B393" i="4" s="1"/>
  <c r="B456" i="4" a="1"/>
  <c r="B456" i="4" s="1"/>
  <c r="B646" i="4" a="1"/>
  <c r="B646" i="4" s="1"/>
  <c r="B759" i="4" a="1"/>
  <c r="B759" i="4" s="1"/>
  <c r="B796" i="4" a="1"/>
  <c r="B796" i="4" s="1"/>
  <c r="B896" i="4" a="1"/>
  <c r="B896" i="4" s="1"/>
  <c r="B1099" i="4" a="1"/>
  <c r="B1099" i="4" s="1"/>
  <c r="B395" i="4" a="1"/>
  <c r="B395" i="4" s="1"/>
  <c r="B481" i="4" a="1"/>
  <c r="B481" i="4" s="1"/>
  <c r="B558" i="4" a="1"/>
  <c r="B558" i="4" s="1"/>
  <c r="B669" i="4" a="1"/>
  <c r="B669" i="4" s="1"/>
  <c r="B721" i="4" a="1"/>
  <c r="B721" i="4" s="1"/>
  <c r="B932" i="4" a="1"/>
  <c r="B932" i="4" s="1"/>
  <c r="B1219" i="4" a="1"/>
  <c r="B1219" i="4" s="1"/>
  <c r="B444" i="4" a="1"/>
  <c r="B444" i="4" s="1"/>
  <c r="B517" i="4" a="1"/>
  <c r="B517" i="4" s="1"/>
  <c r="B583" i="4" a="1"/>
  <c r="B583" i="4" s="1"/>
  <c r="B649" i="4" a="1"/>
  <c r="B649" i="4" s="1"/>
  <c r="B731" i="4" a="1"/>
  <c r="B731" i="4" s="1"/>
  <c r="B785" i="4" a="1"/>
  <c r="B785" i="4" s="1"/>
  <c r="B904" i="4" a="1"/>
  <c r="B904" i="4" s="1"/>
  <c r="B1029" i="4" a="1"/>
  <c r="B1029" i="4" s="1"/>
  <c r="B381" i="4" a="1"/>
  <c r="B381" i="4" s="1"/>
  <c r="B510" i="4" a="1"/>
  <c r="B510" i="4" s="1"/>
  <c r="B612" i="4" a="1"/>
  <c r="B612" i="4" s="1"/>
  <c r="B702" i="4" a="1"/>
  <c r="B702" i="4" s="1"/>
  <c r="B792" i="4" a="1"/>
  <c r="B792" i="4" s="1"/>
  <c r="B919" i="4" a="1"/>
  <c r="B919" i="4" s="1"/>
  <c r="B1101" i="4" a="1"/>
  <c r="B1101" i="4" s="1"/>
  <c r="B420" i="4" a="1"/>
  <c r="B420" i="4" s="1"/>
  <c r="B473" i="4" a="1"/>
  <c r="B473" i="4" s="1"/>
  <c r="B537" i="4" a="1"/>
  <c r="B537" i="4" s="1"/>
  <c r="B601" i="4" a="1"/>
  <c r="B601" i="4" s="1"/>
  <c r="B665" i="4" a="1"/>
  <c r="B665" i="4" s="1"/>
  <c r="B734" i="4" a="1"/>
  <c r="B734" i="4" s="1"/>
  <c r="B780" i="4" a="1"/>
  <c r="B780" i="4" s="1"/>
  <c r="B1250" i="4" a="1"/>
  <c r="B1250" i="4" s="1"/>
  <c r="B451" i="4" a="1"/>
  <c r="B451" i="4" s="1"/>
  <c r="B528" i="4" a="1"/>
  <c r="B528" i="4" s="1"/>
  <c r="B639" i="4" a="1"/>
  <c r="B639" i="4" s="1"/>
  <c r="B705" i="4" a="1"/>
  <c r="B705" i="4" s="1"/>
  <c r="B885" i="4" a="1"/>
  <c r="B885" i="4" s="1"/>
  <c r="B1020" i="4" a="1"/>
  <c r="B1020" i="4" s="1"/>
  <c r="B430" i="4" a="1"/>
  <c r="B430" i="4" s="1"/>
  <c r="B562" i="4" a="1"/>
  <c r="B562" i="4" s="1"/>
  <c r="B766" i="4" a="1"/>
  <c r="B766" i="4" s="1"/>
  <c r="B799" i="4" a="1"/>
  <c r="B799" i="4" s="1"/>
  <c r="B917" i="4" a="1"/>
  <c r="B917" i="4" s="1"/>
  <c r="B1053" i="4" a="1"/>
  <c r="B1053" i="4" s="1"/>
  <c r="B388" i="4" a="1"/>
  <c r="B388" i="4" s="1"/>
  <c r="B527" i="4" a="1"/>
  <c r="B527" i="4" s="1"/>
  <c r="B595" i="4" a="1"/>
  <c r="B595" i="4" s="1"/>
  <c r="B672" i="4" a="1"/>
  <c r="B672" i="4" s="1"/>
  <c r="B776" i="4" a="1"/>
  <c r="B776" i="4" s="1"/>
  <c r="B927" i="4" a="1"/>
  <c r="B927" i="4" s="1"/>
  <c r="B1209" i="4" a="1"/>
  <c r="B1209" i="4" s="1"/>
  <c r="B877" i="4" a="1"/>
  <c r="B877" i="4" s="1"/>
  <c r="B1062" i="4" a="1"/>
  <c r="B1062" i="4" s="1"/>
  <c r="B1181" i="4" a="1"/>
  <c r="B1181" i="4" s="1"/>
  <c r="B1268" i="4" a="1"/>
  <c r="B1268" i="4" s="1"/>
  <c r="B1552" i="4" a="1"/>
  <c r="B1552" i="4" s="1"/>
  <c r="B918" i="4" a="1"/>
  <c r="B918" i="4" s="1"/>
  <c r="B938" i="4" a="1"/>
  <c r="B938" i="4" s="1"/>
  <c r="B962" i="4" a="1"/>
  <c r="B962" i="4" s="1"/>
  <c r="B1038" i="4" a="1"/>
  <c r="B1038" i="4" s="1"/>
  <c r="B1129" i="4" a="1"/>
  <c r="B1129" i="4" s="1"/>
  <c r="B1203" i="4" a="1"/>
  <c r="B1203" i="4" s="1"/>
  <c r="B1265" i="4" a="1"/>
  <c r="B1265" i="4" s="1"/>
  <c r="B872" i="4" a="1"/>
  <c r="B872" i="4" s="1"/>
  <c r="B939" i="4" a="1"/>
  <c r="B939" i="4" s="1"/>
  <c r="B963" i="4" a="1"/>
  <c r="B963" i="4" s="1"/>
  <c r="B997" i="4" a="1"/>
  <c r="B997" i="4" s="1"/>
  <c r="B1061" i="4" a="1"/>
  <c r="B1061" i="4" s="1"/>
  <c r="B1149" i="4" a="1"/>
  <c r="B1149" i="4" s="1"/>
  <c r="B1243" i="4" a="1"/>
  <c r="B1243" i="4" s="1"/>
  <c r="B1354" i="4" a="1"/>
  <c r="B1354" i="4" s="1"/>
  <c r="B838" i="4" a="1"/>
  <c r="B838" i="4" s="1"/>
  <c r="B870" i="4" a="1"/>
  <c r="B870" i="4" s="1"/>
  <c r="B1017" i="4" a="1"/>
  <c r="B1017" i="4" s="1"/>
  <c r="B1103" i="4" a="1"/>
  <c r="B1103" i="4" s="1"/>
  <c r="B1179" i="4" a="1"/>
  <c r="B1179" i="4" s="1"/>
  <c r="B1251" i="4" a="1"/>
  <c r="B1251" i="4" s="1"/>
  <c r="B812" i="4" a="1"/>
  <c r="B812" i="4" s="1"/>
  <c r="B1004" i="4" a="1"/>
  <c r="B1004" i="4" s="1"/>
  <c r="B1068" i="4" a="1"/>
  <c r="B1068" i="4" s="1"/>
  <c r="B1118" i="4" a="1"/>
  <c r="B1118" i="4" s="1"/>
  <c r="B1214" i="4" a="1"/>
  <c r="B1214" i="4" s="1"/>
  <c r="B1272" i="4" a="1"/>
  <c r="B1272" i="4" s="1"/>
  <c r="B855" i="4" a="1"/>
  <c r="B855" i="4" s="1"/>
  <c r="B1031" i="4" a="1"/>
  <c r="B1031" i="4" s="1"/>
  <c r="B1104" i="4" a="1"/>
  <c r="B1104" i="4" s="1"/>
  <c r="B1163" i="4" a="1"/>
  <c r="B1163" i="4" s="1"/>
  <c r="B1233" i="4" a="1"/>
  <c r="B1233" i="4" s="1"/>
  <c r="B982" i="4" a="1"/>
  <c r="B982" i="4" s="1"/>
  <c r="B1071" i="4" a="1"/>
  <c r="B1071" i="4" s="1"/>
  <c r="B1144" i="4" a="1"/>
  <c r="B1144" i="4" s="1"/>
  <c r="B1226" i="4" a="1"/>
  <c r="B1226" i="4" s="1"/>
  <c r="B1279" i="4" a="1"/>
  <c r="B1279" i="4" s="1"/>
  <c r="B878" i="4" a="1"/>
  <c r="B878" i="4" s="1"/>
  <c r="B1047" i="4" a="1"/>
  <c r="B1047" i="4" s="1"/>
  <c r="B1136" i="4" a="1"/>
  <c r="B1136" i="4" s="1"/>
  <c r="B1222" i="4" a="1"/>
  <c r="B1222" i="4" s="1"/>
  <c r="B1287" i="4" a="1"/>
  <c r="B1287" i="4" s="1"/>
  <c r="B1423" i="4" a="1"/>
  <c r="B1423" i="4" s="1"/>
  <c r="B1484" i="4" a="1"/>
  <c r="B1484" i="4" s="1"/>
  <c r="B1553" i="4" a="1"/>
  <c r="B1553" i="4" s="1"/>
  <c r="B1602" i="4" a="1"/>
  <c r="B1602" i="4" s="1"/>
  <c r="B1400" i="4" a="1"/>
  <c r="B1400" i="4" s="1"/>
  <c r="B1508" i="4" a="1"/>
  <c r="B1508" i="4" s="1"/>
  <c r="B1585" i="4" a="1"/>
  <c r="B1585" i="4" s="1"/>
  <c r="B1348" i="4" a="1"/>
  <c r="B1348" i="4" s="1"/>
  <c r="B1408" i="4" a="1"/>
  <c r="B1408" i="4" s="1"/>
  <c r="B1498" i="4" a="1"/>
  <c r="B1498" i="4" s="1"/>
  <c r="B1559" i="4" a="1"/>
  <c r="B1559" i="4" s="1"/>
  <c r="B1725" i="4" a="1"/>
  <c r="B1725" i="4" s="1"/>
  <c r="B1322" i="4" a="1"/>
  <c r="B1322" i="4" s="1"/>
  <c r="B1352" i="4" a="1"/>
  <c r="B1352" i="4" s="1"/>
  <c r="B1442" i="4" a="1"/>
  <c r="B1442" i="4" s="1"/>
  <c r="B1546" i="4" a="1"/>
  <c r="B1546" i="4" s="1"/>
  <c r="B1721" i="4" a="1"/>
  <c r="B1721" i="4" s="1"/>
  <c r="B1331" i="4" a="1"/>
  <c r="B1331" i="4" s="1"/>
  <c r="B1396" i="4" a="1"/>
  <c r="B1396" i="4" s="1"/>
  <c r="B1460" i="4" a="1"/>
  <c r="B1460" i="4" s="1"/>
  <c r="B1509" i="4" a="1"/>
  <c r="B1509" i="4" s="1"/>
  <c r="B1570" i="4" a="1"/>
  <c r="B1570" i="4" s="1"/>
  <c r="B1337" i="4" a="1"/>
  <c r="B1337" i="4" s="1"/>
  <c r="B1419" i="4" a="1"/>
  <c r="B1419" i="4" s="1"/>
  <c r="B1547" i="4" a="1"/>
  <c r="B1547" i="4" s="1"/>
  <c r="B1618" i="4" a="1"/>
  <c r="B1618" i="4" s="1"/>
  <c r="B1366" i="4" a="1"/>
  <c r="B1366" i="4" s="1"/>
  <c r="B1437" i="4" a="1"/>
  <c r="B1437" i="4" s="1"/>
  <c r="B1500" i="4" a="1"/>
  <c r="B1500" i="4" s="1"/>
  <c r="B1571" i="4" a="1"/>
  <c r="B1571" i="4" s="1"/>
  <c r="B1356" i="4" a="1"/>
  <c r="B1356" i="4" s="1"/>
  <c r="B1435" i="4" a="1"/>
  <c r="B1435" i="4" s="1"/>
  <c r="B1556" i="4" a="1"/>
  <c r="B1556" i="4" s="1"/>
  <c r="B1619" i="4" a="1"/>
  <c r="B1619" i="4" s="1"/>
  <c r="B1636" i="4" a="1"/>
  <c r="B1636" i="4" s="1"/>
  <c r="B1674" i="4" a="1"/>
  <c r="B1674" i="4" s="1"/>
  <c r="B1768" i="4" a="1"/>
  <c r="B1768" i="4" s="1"/>
  <c r="B2004" i="4" a="1"/>
  <c r="B2004" i="4" s="1"/>
  <c r="B1775" i="4" a="1"/>
  <c r="B1775" i="4" s="1"/>
  <c r="B1906" i="4" a="1"/>
  <c r="B1906" i="4" s="1"/>
  <c r="B1932" i="4" a="1"/>
  <c r="B1932" i="4" s="1"/>
  <c r="B1951" i="4" a="1"/>
  <c r="B1951" i="4" s="1"/>
  <c r="B2124" i="4" a="1"/>
  <c r="B2124" i="4" s="1"/>
  <c r="B1582" i="4" a="1"/>
  <c r="B1582" i="4" s="1"/>
  <c r="B1646" i="4" a="1"/>
  <c r="B1646" i="4" s="1"/>
  <c r="B1685" i="4" a="1"/>
  <c r="B1685" i="4" s="1"/>
  <c r="B1776" i="4" a="1"/>
  <c r="B1776" i="4" s="1"/>
  <c r="B1812" i="4" a="1"/>
  <c r="B1812" i="4" s="1"/>
  <c r="B1675" i="4" a="1"/>
  <c r="B1675" i="4" s="1"/>
  <c r="B1762" i="4" a="1"/>
  <c r="B1762" i="4" s="1"/>
  <c r="B1804" i="4" a="1"/>
  <c r="B1804" i="4" s="1"/>
  <c r="B1886" i="4" a="1"/>
  <c r="B1886" i="4" s="1"/>
  <c r="B1659" i="4" a="1"/>
  <c r="B1659" i="4" s="1"/>
  <c r="B1706" i="4" a="1"/>
  <c r="B1706" i="4" s="1"/>
  <c r="B1754" i="4" a="1"/>
  <c r="B1754" i="4" s="1"/>
  <c r="B1826" i="4" a="1"/>
  <c r="B1826" i="4" s="1"/>
  <c r="B1949" i="4" a="1"/>
  <c r="B1949" i="4" s="1"/>
  <c r="B1691" i="4" a="1"/>
  <c r="B1691" i="4" s="1"/>
  <c r="B1755" i="4" a="1"/>
  <c r="B1755" i="4" s="1"/>
  <c r="B1913" i="4" a="1"/>
  <c r="B1913" i="4" s="1"/>
  <c r="B1940" i="4" a="1"/>
  <c r="B1940" i="4" s="1"/>
  <c r="B1959" i="4" a="1"/>
  <c r="B1959" i="4" s="1"/>
  <c r="B1510" i="4" a="1"/>
  <c r="B1510" i="4" s="1"/>
  <c r="B1681" i="4" a="1"/>
  <c r="B1681" i="4" s="1"/>
  <c r="B1772" i="4" a="1"/>
  <c r="B1772" i="4" s="1"/>
  <c r="B2020" i="4" a="1"/>
  <c r="B2020" i="4" s="1"/>
  <c r="B1801" i="4" a="1"/>
  <c r="B1801" i="4" s="1"/>
  <c r="B1979" i="4" a="1"/>
  <c r="B1979" i="4" s="1"/>
  <c r="B2065" i="4" a="1"/>
  <c r="B2065" i="4" s="1"/>
  <c r="B2185" i="4" a="1"/>
  <c r="B2185" i="4" s="1"/>
  <c r="B2301" i="4" a="1"/>
  <c r="B2301" i="4" s="1"/>
  <c r="B2059" i="4" a="1"/>
  <c r="B2059" i="4" s="1"/>
  <c r="B2111" i="4" a="1"/>
  <c r="B2111" i="4" s="1"/>
  <c r="B2176" i="4" a="1"/>
  <c r="B2176" i="4" s="1"/>
  <c r="B2248" i="4" a="1"/>
  <c r="B2248" i="4" s="1"/>
  <c r="B1738" i="4" a="1"/>
  <c r="B1738" i="4" s="1"/>
  <c r="B2052" i="4" a="1"/>
  <c r="B2052" i="4" s="1"/>
  <c r="B2197" i="4" a="1"/>
  <c r="B2197" i="4" s="1"/>
  <c r="B2332" i="4" a="1"/>
  <c r="B2332" i="4" s="1"/>
  <c r="B1867" i="4" a="1"/>
  <c r="B1867" i="4" s="1"/>
  <c r="B1929" i="4" a="1"/>
  <c r="B1929" i="4" s="1"/>
  <c r="B2000" i="4" a="1"/>
  <c r="B2000" i="4" s="1"/>
  <c r="B2112" i="4" a="1"/>
  <c r="B2112" i="4" s="1"/>
  <c r="B2177" i="4" a="1"/>
  <c r="B2177" i="4" s="1"/>
  <c r="B2348" i="4" a="1"/>
  <c r="B2348" i="4" s="1"/>
  <c r="B2083" i="4" a="1"/>
  <c r="B2083" i="4" s="1"/>
  <c r="B2149" i="4" a="1"/>
  <c r="B2149" i="4" s="1"/>
  <c r="B2216" i="4" a="1"/>
  <c r="B2216" i="4" s="1"/>
  <c r="B1841" i="4" a="1"/>
  <c r="B1841" i="4" s="1"/>
  <c r="B1908" i="4" a="1"/>
  <c r="B1908" i="4" s="1"/>
  <c r="B1971" i="4" a="1"/>
  <c r="B1971" i="4" s="1"/>
  <c r="B2032" i="4" a="1"/>
  <c r="B2032" i="4" s="1"/>
  <c r="B2097" i="4" a="1"/>
  <c r="B2097" i="4" s="1"/>
  <c r="B2158" i="4" a="1"/>
  <c r="B2158" i="4" s="1"/>
  <c r="B2217" i="4" a="1"/>
  <c r="B2217" i="4" s="1"/>
  <c r="B2018" i="4" a="1"/>
  <c r="B2018" i="4" s="1"/>
  <c r="B2078" i="4" a="1"/>
  <c r="B2078" i="4" s="1"/>
  <c r="B2145" i="4" a="1"/>
  <c r="B2145" i="4" s="1"/>
  <c r="B2208" i="4" a="1"/>
  <c r="B2208" i="4" s="1"/>
  <c r="B2363" i="4" a="1"/>
  <c r="B2363" i="4" s="1"/>
  <c r="B1888" i="4" a="1"/>
  <c r="B1888" i="4" s="1"/>
  <c r="B1950" i="4" a="1"/>
  <c r="B1950" i="4" s="1"/>
  <c r="B2046" i="4" a="1"/>
  <c r="B2046" i="4" s="1"/>
  <c r="B2204" i="4" a="1"/>
  <c r="B2204" i="4" s="1"/>
  <c r="B2154" i="4" a="1"/>
  <c r="B2154" i="4" s="1"/>
  <c r="B2325" i="4" a="1"/>
  <c r="B2325" i="4" s="1"/>
  <c r="B2497" i="4" a="1"/>
  <c r="B2497" i="4" s="1"/>
  <c r="B2384" i="4" a="1"/>
  <c r="B2384" i="4" s="1"/>
  <c r="B2155" i="4" a="1"/>
  <c r="B2155" i="4" s="1"/>
  <c r="B2347" i="4" a="1"/>
  <c r="B2347" i="4" s="1"/>
  <c r="B2222" i="4" a="1"/>
  <c r="B2222" i="4" s="1"/>
  <c r="B2254" i="4" a="1"/>
  <c r="B2254" i="4" s="1"/>
  <c r="B2287" i="4" a="1"/>
  <c r="B2287" i="4" s="1"/>
  <c r="B2353" i="4" a="1"/>
  <c r="B2353" i="4" s="1"/>
  <c r="B2409" i="4" a="1"/>
  <c r="B2409" i="4" s="1"/>
  <c r="B2227" i="4" a="1"/>
  <c r="B2227" i="4" s="1"/>
  <c r="B2259" i="4" a="1"/>
  <c r="B2259" i="4" s="1"/>
  <c r="B2298" i="4" a="1"/>
  <c r="B2298" i="4" s="1"/>
  <c r="B2539" i="4" a="1"/>
  <c r="B2539" i="4" s="1"/>
  <c r="B2339" i="4" a="1"/>
  <c r="B2339" i="4" s="1"/>
  <c r="B2459" i="4" a="1"/>
  <c r="B2459" i="4" s="1"/>
  <c r="B2322" i="4" a="1"/>
  <c r="B2322" i="4" s="1"/>
  <c r="B2490" i="4" a="1"/>
  <c r="B2490" i="4" s="1"/>
  <c r="B2364" i="4" a="1"/>
  <c r="B2364" i="4" s="1"/>
  <c r="B2451" i="4" a="1"/>
  <c r="B2451" i="4" s="1"/>
  <c r="B2511" i="4" a="1"/>
  <c r="B2511" i="4" s="1"/>
  <c r="B2656" i="4" a="1"/>
  <c r="B2656" i="4" s="1"/>
  <c r="B2445" i="4" a="1"/>
  <c r="B2445" i="4" s="1"/>
  <c r="B2548" i="4" a="1"/>
  <c r="B2548" i="4" s="1"/>
  <c r="B2633" i="4" a="1"/>
  <c r="B2633" i="4" s="1"/>
  <c r="B2399" i="4" a="1"/>
  <c r="B2399" i="4" s="1"/>
  <c r="B2460" i="4" a="1"/>
  <c r="B2460" i="4" s="1"/>
  <c r="B2526" i="4" a="1"/>
  <c r="B2526" i="4" s="1"/>
  <c r="B2735" i="4" a="1"/>
  <c r="B2735" i="4" s="1"/>
  <c r="B2430" i="4" a="1"/>
  <c r="B2430" i="4" s="1"/>
  <c r="B2502" i="4" a="1"/>
  <c r="B2502" i="4" s="1"/>
  <c r="B2603" i="4" a="1"/>
  <c r="B2603" i="4" s="1"/>
  <c r="B2476" i="4" a="1"/>
  <c r="B2476" i="4" s="1"/>
  <c r="B2586" i="4" a="1"/>
  <c r="B2586" i="4" s="1"/>
  <c r="B2452" i="4" a="1"/>
  <c r="B2452" i="4" s="1"/>
  <c r="B2559" i="4" a="1"/>
  <c r="B2559" i="4" s="1"/>
  <c r="B2645" i="4" a="1"/>
  <c r="B2645" i="4" s="1"/>
  <c r="B2494" i="4" a="1"/>
  <c r="B2494" i="4" s="1"/>
  <c r="B2578" i="4" a="1"/>
  <c r="B2578" i="4" s="1"/>
  <c r="B2740" i="4" a="1"/>
  <c r="B2740" i="4" s="1"/>
  <c r="B2672" i="4" a="1"/>
  <c r="B2672" i="4" s="1"/>
  <c r="B2712" i="4" a="1"/>
  <c r="B2712" i="4" s="1"/>
  <c r="B2837" i="4" a="1"/>
  <c r="B2837" i="4" s="1"/>
  <c r="B2715" i="4" a="1"/>
  <c r="B2715" i="4" s="1"/>
  <c r="B2776" i="4" a="1"/>
  <c r="B2776" i="4" s="1"/>
  <c r="B2631" i="4" a="1"/>
  <c r="B2631" i="4" s="1"/>
  <c r="B2733" i="4" a="1"/>
  <c r="B2733" i="4" s="1"/>
  <c r="B2899" i="4" a="1"/>
  <c r="B2899" i="4" s="1"/>
  <c r="B2684" i="4" a="1"/>
  <c r="B2684" i="4" s="1"/>
  <c r="B2750" i="4" a="1"/>
  <c r="B2750" i="4" s="1"/>
  <c r="B2824" i="4" a="1"/>
  <c r="B2824" i="4" s="1"/>
  <c r="B2758" i="4" a="1"/>
  <c r="B2758" i="4" s="1"/>
  <c r="B2814" i="4" a="1"/>
  <c r="B2814" i="4" s="1"/>
  <c r="B2623" i="4" a="1"/>
  <c r="B2623" i="4" s="1"/>
  <c r="B2706" i="4" a="1"/>
  <c r="B2706" i="4" s="1"/>
  <c r="B2815" i="4" a="1"/>
  <c r="B2815" i="4" s="1"/>
  <c r="B2588" i="4" a="1"/>
  <c r="B2588" i="4" s="1"/>
  <c r="B2668" i="4" a="1"/>
  <c r="B2668" i="4" s="1"/>
  <c r="B2736" i="4" a="1"/>
  <c r="B2736" i="4" s="1"/>
  <c r="B2915" i="4" a="1"/>
  <c r="B2915" i="4" s="1"/>
  <c r="B2707" i="4" a="1"/>
  <c r="B2707" i="4" s="1"/>
  <c r="B2806" i="4" a="1"/>
  <c r="B2806" i="4" s="1"/>
  <c r="B2923" i="4" a="1"/>
  <c r="B2923" i="4" s="1"/>
  <c r="B2905" i="4" a="1"/>
  <c r="B2905" i="4" s="1"/>
  <c r="B3009" i="4" a="1"/>
  <c r="B3009" i="4" s="1"/>
  <c r="B3102" i="4" a="1"/>
  <c r="B3102" i="4" s="1"/>
  <c r="B2981" i="4" a="1"/>
  <c r="B2981" i="4" s="1"/>
  <c r="B3133" i="4" a="1"/>
  <c r="B3133" i="4" s="1"/>
  <c r="B2924" i="4" a="1"/>
  <c r="B2924" i="4" s="1"/>
  <c r="B2982" i="4" a="1"/>
  <c r="B2982" i="4" s="1"/>
  <c r="B3053" i="4" a="1"/>
  <c r="B3053" i="4" s="1"/>
  <c r="B2895" i="4" a="1"/>
  <c r="B2895" i="4" s="1"/>
  <c r="B2968" i="4" a="1"/>
  <c r="B2968" i="4" s="1"/>
  <c r="B3017" i="4" a="1"/>
  <c r="B3017" i="4" s="1"/>
  <c r="B3127" i="4" a="1"/>
  <c r="B3127" i="4" s="1"/>
  <c r="B2854" i="4" a="1"/>
  <c r="B2854" i="4" s="1"/>
  <c r="B2931" i="4" a="1"/>
  <c r="B2931" i="4" s="1"/>
  <c r="B2995" i="4" a="1"/>
  <c r="B2995" i="4" s="1"/>
  <c r="B54" i="4" a="1"/>
  <c r="B54" i="4" s="1"/>
  <c r="B41" i="4" a="1"/>
  <c r="B41" i="4" s="1"/>
  <c r="B62" i="4" a="1"/>
  <c r="B62" i="4" s="1"/>
  <c r="B264" i="4" a="1"/>
  <c r="B264" i="4" s="1"/>
  <c r="B105" i="4" a="1"/>
  <c r="B105" i="4" s="1"/>
  <c r="B6" i="4" a="1"/>
  <c r="B6" i="4" s="1"/>
  <c r="B21" i="4" a="1"/>
  <c r="B21" i="4" s="1"/>
  <c r="B80" i="4" a="1"/>
  <c r="B80" i="4" s="1"/>
  <c r="B182" i="4" a="1"/>
  <c r="B182" i="4" s="1"/>
  <c r="B245" i="4" a="1"/>
  <c r="B245" i="4" s="1"/>
  <c r="B330" i="4" a="1"/>
  <c r="B330" i="4" s="1"/>
  <c r="B621" i="4" a="1"/>
  <c r="B621" i="4" s="1"/>
  <c r="B144" i="4" a="1"/>
  <c r="B144" i="4" s="1"/>
  <c r="B224" i="4" a="1"/>
  <c r="B224" i="4" s="1"/>
  <c r="B358" i="4" a="1"/>
  <c r="B358" i="4" s="1"/>
  <c r="B689" i="4" a="1"/>
  <c r="B689" i="4" s="1"/>
  <c r="B107" i="4" a="1"/>
  <c r="B107" i="4" s="1"/>
  <c r="B136" i="4" a="1"/>
  <c r="B136" i="4" s="1"/>
  <c r="B220" i="4" a="1"/>
  <c r="B220" i="4" s="1"/>
  <c r="B312" i="4" a="1"/>
  <c r="B312" i="4" s="1"/>
  <c r="B699" i="4" a="1"/>
  <c r="B699" i="4" s="1"/>
  <c r="B110" i="4" a="1"/>
  <c r="B110" i="4" s="1"/>
  <c r="B174" i="4" a="1"/>
  <c r="B174" i="4" s="1"/>
  <c r="B239" i="4" a="1"/>
  <c r="B239" i="4" s="1"/>
  <c r="B313" i="4" a="1"/>
  <c r="B313" i="4" s="1"/>
  <c r="B445" i="4" a="1"/>
  <c r="B445" i="4" s="1"/>
  <c r="B32" i="4" a="1"/>
  <c r="B32" i="4" s="1"/>
  <c r="B151" i="4" a="1"/>
  <c r="B151" i="4" s="1"/>
  <c r="B259" i="4" a="1"/>
  <c r="B259" i="4" s="1"/>
  <c r="B351" i="4" a="1"/>
  <c r="B351" i="4" s="1"/>
  <c r="B709" i="4" a="1"/>
  <c r="B709" i="4" s="1"/>
  <c r="B192" i="4" a="1"/>
  <c r="B192" i="4" s="1"/>
  <c r="B304" i="4" a="1"/>
  <c r="B304" i="4" s="1"/>
  <c r="B382" i="4" a="1"/>
  <c r="B382" i="4" s="1"/>
  <c r="B458" i="4" a="1"/>
  <c r="B458" i="4" s="1"/>
  <c r="B45" i="4" a="1"/>
  <c r="B45" i="4" s="1"/>
  <c r="B150" i="4" a="1"/>
  <c r="B150" i="4" s="1"/>
  <c r="B230" i="4" a="1"/>
  <c r="B230" i="4" s="1"/>
  <c r="B302" i="4" a="1"/>
  <c r="B302" i="4" s="1"/>
  <c r="B355" i="4" a="1"/>
  <c r="B355" i="4" s="1"/>
  <c r="B653" i="4" a="1"/>
  <c r="B653" i="4" s="1"/>
  <c r="B61" i="4" a="1"/>
  <c r="B61" i="4" s="1"/>
  <c r="B145" i="4" a="1"/>
  <c r="B145" i="4" s="1"/>
  <c r="B326" i="4" a="1"/>
  <c r="B326" i="4" s="1"/>
  <c r="B394" i="4" a="1"/>
  <c r="B394" i="4" s="1"/>
  <c r="B507" i="4" a="1"/>
  <c r="B507" i="4" s="1"/>
  <c r="B648" i="4" a="1"/>
  <c r="B648" i="4" s="1"/>
  <c r="B761" i="4" a="1"/>
  <c r="B761" i="4" s="1"/>
  <c r="B803" i="4" a="1"/>
  <c r="B803" i="4" s="1"/>
  <c r="B909" i="4" a="1"/>
  <c r="B909" i="4" s="1"/>
  <c r="B1116" i="4" a="1"/>
  <c r="B1116" i="4" s="1"/>
  <c r="B401" i="4" a="1"/>
  <c r="B401" i="4" s="1"/>
  <c r="B483" i="4" a="1"/>
  <c r="B483" i="4" s="1"/>
  <c r="B560" i="4" a="1"/>
  <c r="B560" i="4" s="1"/>
  <c r="B671" i="4" a="1"/>
  <c r="B671" i="4" s="1"/>
  <c r="B748" i="4" a="1"/>
  <c r="B748" i="4" s="1"/>
  <c r="B1266" i="4" a="1"/>
  <c r="B1266" i="4" s="1"/>
  <c r="B453" i="4" a="1"/>
  <c r="B453" i="4" s="1"/>
  <c r="B519" i="4" a="1"/>
  <c r="B519" i="4" s="1"/>
  <c r="B585" i="4" a="1"/>
  <c r="B585" i="4" s="1"/>
  <c r="B651" i="4" a="1"/>
  <c r="B651" i="4" s="1"/>
  <c r="B744" i="4" a="1"/>
  <c r="B744" i="4" s="1"/>
  <c r="B788" i="4" a="1"/>
  <c r="B788" i="4" s="1"/>
  <c r="B1060" i="4" a="1"/>
  <c r="B1060" i="4" s="1"/>
  <c r="B396" i="4" a="1"/>
  <c r="B396" i="4" s="1"/>
  <c r="B512" i="4" a="1"/>
  <c r="B512" i="4" s="1"/>
  <c r="B623" i="4" a="1"/>
  <c r="B623" i="4" s="1"/>
  <c r="B717" i="4" a="1"/>
  <c r="B717" i="4" s="1"/>
  <c r="B809" i="4" a="1"/>
  <c r="B809" i="4" s="1"/>
  <c r="B1180" i="4" a="1"/>
  <c r="B1180" i="4" s="1"/>
  <c r="B424" i="4" a="1"/>
  <c r="B424" i="4" s="1"/>
  <c r="B475" i="4" a="1"/>
  <c r="B475" i="4" s="1"/>
  <c r="B539" i="4" a="1"/>
  <c r="B539" i="4" s="1"/>
  <c r="B603" i="4" a="1"/>
  <c r="B603" i="4" s="1"/>
  <c r="B667" i="4" a="1"/>
  <c r="B667" i="4" s="1"/>
  <c r="B739" i="4" a="1"/>
  <c r="B739" i="4" s="1"/>
  <c r="B786" i="4" a="1"/>
  <c r="B786" i="4" s="1"/>
  <c r="B929" i="4" a="1"/>
  <c r="B929" i="4" s="1"/>
  <c r="B324" i="4" a="1"/>
  <c r="B324" i="4" s="1"/>
  <c r="B462" i="4" a="1"/>
  <c r="B462" i="4" s="1"/>
  <c r="B564" i="4" a="1"/>
  <c r="B564" i="4" s="1"/>
  <c r="B641" i="4" a="1"/>
  <c r="B641" i="4" s="1"/>
  <c r="B725" i="4" a="1"/>
  <c r="B725" i="4" s="1"/>
  <c r="B900" i="4" a="1"/>
  <c r="B900" i="4" s="1"/>
  <c r="B1155" i="4" a="1"/>
  <c r="B1155" i="4" s="1"/>
  <c r="B438" i="4" a="1"/>
  <c r="B438" i="4" s="1"/>
  <c r="B566" i="4" a="1"/>
  <c r="B566" i="4" s="1"/>
  <c r="B693" i="4" a="1"/>
  <c r="B693" i="4" s="1"/>
  <c r="B767" i="4" a="1"/>
  <c r="B767" i="4" s="1"/>
  <c r="B806" i="4" a="1"/>
  <c r="B806" i="4" s="1"/>
  <c r="B1108" i="4" a="1"/>
  <c r="B1108" i="4" s="1"/>
  <c r="B452" i="4" a="1"/>
  <c r="B452" i="4" s="1"/>
  <c r="B529" i="4" a="1"/>
  <c r="B529" i="4" s="1"/>
  <c r="B606" i="4" a="1"/>
  <c r="B606" i="4" s="1"/>
  <c r="B706" i="4" a="1"/>
  <c r="B706" i="4" s="1"/>
  <c r="B825" i="4" a="1"/>
  <c r="B825" i="4" s="1"/>
  <c r="B937" i="4" a="1"/>
  <c r="B937" i="4" s="1"/>
  <c r="B820" i="4" a="1"/>
  <c r="B820" i="4" s="1"/>
  <c r="B884" i="4" a="1"/>
  <c r="B884" i="4" s="1"/>
  <c r="B1094" i="4" a="1"/>
  <c r="B1094" i="4" s="1"/>
  <c r="B1184" i="4" a="1"/>
  <c r="B1184" i="4" s="1"/>
  <c r="B1294" i="4" a="1"/>
  <c r="B1294" i="4" s="1"/>
  <c r="B1599" i="4" a="1"/>
  <c r="B1599" i="4" s="1"/>
  <c r="B920" i="4" a="1"/>
  <c r="B920" i="4" s="1"/>
  <c r="B966" i="4" a="1"/>
  <c r="B966" i="4" s="1"/>
  <c r="B1043" i="4" a="1"/>
  <c r="B1043" i="4" s="1"/>
  <c r="B1134" i="4" a="1"/>
  <c r="B1134" i="4" s="1"/>
  <c r="B1206" i="4" a="1"/>
  <c r="B1206" i="4" s="1"/>
  <c r="B1276" i="4" a="1"/>
  <c r="B1276" i="4" s="1"/>
  <c r="B888" i="4" a="1"/>
  <c r="B888" i="4" s="1"/>
  <c r="B941" i="4" a="1"/>
  <c r="B941" i="4" s="1"/>
  <c r="B967" i="4" a="1"/>
  <c r="B967" i="4" s="1"/>
  <c r="B1014" i="4" a="1"/>
  <c r="B1014" i="4" s="1"/>
  <c r="B1078" i="4" a="1"/>
  <c r="B1078" i="4" s="1"/>
  <c r="B1151" i="4" a="1"/>
  <c r="B1151" i="4" s="1"/>
  <c r="B1246" i="4" a="1"/>
  <c r="B1246" i="4" s="1"/>
  <c r="B1364" i="4" a="1"/>
  <c r="B1364" i="4" s="1"/>
  <c r="B842" i="4" a="1"/>
  <c r="B842" i="4" s="1"/>
  <c r="B874" i="4" a="1"/>
  <c r="B874" i="4" s="1"/>
  <c r="B1032" i="4" a="1"/>
  <c r="B1032" i="4" s="1"/>
  <c r="B1106" i="4" a="1"/>
  <c r="B1106" i="4" s="1"/>
  <c r="B1182" i="4" a="1"/>
  <c r="B1182" i="4" s="1"/>
  <c r="B1254" i="4" a="1"/>
  <c r="B1254" i="4" s="1"/>
  <c r="B828" i="4" a="1"/>
  <c r="B828" i="4" s="1"/>
  <c r="B1008" i="4" a="1"/>
  <c r="B1008" i="4" s="1"/>
  <c r="B1072" i="4" a="1"/>
  <c r="B1072" i="4" s="1"/>
  <c r="B1124" i="4" a="1"/>
  <c r="B1124" i="4" s="1"/>
  <c r="B1215" i="4" a="1"/>
  <c r="B1215" i="4" s="1"/>
  <c r="B1277" i="4" a="1"/>
  <c r="B1277" i="4" s="1"/>
  <c r="B871" i="4" a="1"/>
  <c r="B871" i="4" s="1"/>
  <c r="B1033" i="4" a="1"/>
  <c r="B1033" i="4" s="1"/>
  <c r="B1107" i="4" a="1"/>
  <c r="B1107" i="4" s="1"/>
  <c r="B1166" i="4" a="1"/>
  <c r="B1166" i="4" s="1"/>
  <c r="B1244" i="4" a="1"/>
  <c r="B1244" i="4" s="1"/>
  <c r="B987" i="4" a="1"/>
  <c r="B987" i="4" s="1"/>
  <c r="B1073" i="4" a="1"/>
  <c r="B1073" i="4" s="1"/>
  <c r="B1145" i="4" a="1"/>
  <c r="B1145" i="4" s="1"/>
  <c r="B1224" i="4" a="1"/>
  <c r="B1224" i="4" s="1"/>
  <c r="B1290" i="4" a="1"/>
  <c r="B1290" i="4" s="1"/>
  <c r="B894" i="4" a="1"/>
  <c r="B894" i="4" s="1"/>
  <c r="B1049" i="4" a="1"/>
  <c r="B1049" i="4" s="1"/>
  <c r="B1139" i="4" a="1"/>
  <c r="B1139" i="4" s="1"/>
  <c r="B1223" i="4" a="1"/>
  <c r="B1223" i="4" s="1"/>
  <c r="B1407" i="4" a="1"/>
  <c r="B1407" i="4" s="1"/>
  <c r="B1425" i="4" a="1"/>
  <c r="B1425" i="4" s="1"/>
  <c r="B1485" i="4" a="1"/>
  <c r="B1485" i="4" s="1"/>
  <c r="B1560" i="4" a="1"/>
  <c r="B1560" i="4" s="1"/>
  <c r="B1707" i="4" a="1"/>
  <c r="B1707" i="4" s="1"/>
  <c r="B1433" i="4" a="1"/>
  <c r="B1433" i="4" s="1"/>
  <c r="B1535" i="4" a="1"/>
  <c r="B1535" i="4" s="1"/>
  <c r="B1589" i="4" a="1"/>
  <c r="B1589" i="4" s="1"/>
  <c r="B1439" i="4" a="1"/>
  <c r="B1439" i="4" s="1"/>
  <c r="B1505" i="4" a="1"/>
  <c r="B1505" i="4" s="1"/>
  <c r="B1573" i="4" a="1"/>
  <c r="B1573" i="4" s="1"/>
  <c r="B1737" i="4" a="1"/>
  <c r="B1737" i="4" s="1"/>
  <c r="B1326" i="4" a="1"/>
  <c r="B1326" i="4" s="1"/>
  <c r="B1378" i="4" a="1"/>
  <c r="B1378" i="4" s="1"/>
  <c r="B1449" i="4" a="1"/>
  <c r="B1449" i="4" s="1"/>
  <c r="B1554" i="4" a="1"/>
  <c r="B1554" i="4" s="1"/>
  <c r="B1303" i="4" a="1"/>
  <c r="B1303" i="4" s="1"/>
  <c r="B1347" i="4" a="1"/>
  <c r="B1347" i="4" s="1"/>
  <c r="B1411" i="4" a="1"/>
  <c r="B1411" i="4" s="1"/>
  <c r="B1465" i="4" a="1"/>
  <c r="B1465" i="4" s="1"/>
  <c r="B1512" i="4" a="1"/>
  <c r="B1512" i="4" s="1"/>
  <c r="B1595" i="4" a="1"/>
  <c r="B1595" i="4" s="1"/>
  <c r="B1341" i="4" a="1"/>
  <c r="B1341" i="4" s="1"/>
  <c r="B1429" i="4" a="1"/>
  <c r="B1429" i="4" s="1"/>
  <c r="B1555" i="4" a="1"/>
  <c r="B1555" i="4" s="1"/>
  <c r="B1684" i="4" a="1"/>
  <c r="B1684" i="4" s="1"/>
  <c r="B1373" i="4" a="1"/>
  <c r="B1373" i="4" s="1"/>
  <c r="B1440" i="4" a="1"/>
  <c r="B1440" i="4" s="1"/>
  <c r="B1501" i="4" a="1"/>
  <c r="B1501" i="4" s="1"/>
  <c r="B1583" i="4" a="1"/>
  <c r="B1583" i="4" s="1"/>
  <c r="B1371" i="4" a="1"/>
  <c r="B1371" i="4" s="1"/>
  <c r="B1438" i="4" a="1"/>
  <c r="B1438" i="4" s="1"/>
  <c r="B1564" i="4" a="1"/>
  <c r="B1564" i="4" s="1"/>
  <c r="B1628" i="4" a="1"/>
  <c r="B1628" i="4" s="1"/>
  <c r="B1640" i="4" a="1"/>
  <c r="B1640" i="4" s="1"/>
  <c r="B1697" i="4" a="1"/>
  <c r="B1697" i="4" s="1"/>
  <c r="B1780" i="4" a="1"/>
  <c r="B1780" i="4" s="1"/>
  <c r="B2009" i="4" a="1"/>
  <c r="B2009" i="4" s="1"/>
  <c r="B1792" i="4" a="1"/>
  <c r="B1792" i="4" s="1"/>
  <c r="B1905" i="4" a="1"/>
  <c r="B1905" i="4" s="1"/>
  <c r="B1936" i="4" a="1"/>
  <c r="B1936" i="4" s="1"/>
  <c r="B1963" i="4" a="1"/>
  <c r="B1963" i="4" s="1"/>
  <c r="B1470" i="4" a="1"/>
  <c r="B1470" i="4" s="1"/>
  <c r="B1598" i="4" a="1"/>
  <c r="B1598" i="4" s="1"/>
  <c r="B1655" i="4" a="1"/>
  <c r="B1655" i="4" s="1"/>
  <c r="B1711" i="4" a="1"/>
  <c r="B1711" i="4" s="1"/>
  <c r="B1781" i="4" a="1"/>
  <c r="B1781" i="4" s="1"/>
  <c r="B1822" i="4" a="1"/>
  <c r="B1822" i="4" s="1"/>
  <c r="B1680" i="4" a="1"/>
  <c r="B1680" i="4" s="1"/>
  <c r="B1764" i="4" a="1"/>
  <c r="B1764" i="4" s="1"/>
  <c r="B1820" i="4" a="1"/>
  <c r="B1820" i="4" s="1"/>
  <c r="B1890" i="4" a="1"/>
  <c r="B1890" i="4" s="1"/>
  <c r="B1661" i="4" a="1"/>
  <c r="B1661" i="4" s="1"/>
  <c r="B1723" i="4" a="1"/>
  <c r="B1723" i="4" s="1"/>
  <c r="B1770" i="4" a="1"/>
  <c r="B1770" i="4" s="1"/>
  <c r="B1839" i="4" a="1"/>
  <c r="B1839" i="4" s="1"/>
  <c r="B1965" i="4" a="1"/>
  <c r="B1965" i="4" s="1"/>
  <c r="B1696" i="4" a="1"/>
  <c r="B1696" i="4" s="1"/>
  <c r="B1774" i="4" a="1"/>
  <c r="B1774" i="4" s="1"/>
  <c r="B1911" i="4" a="1"/>
  <c r="B1911" i="4" s="1"/>
  <c r="B1944" i="4" a="1"/>
  <c r="B1944" i="4" s="1"/>
  <c r="B1973" i="4" a="1"/>
  <c r="B1973" i="4" s="1"/>
  <c r="B1526" i="4" a="1"/>
  <c r="B1526" i="4" s="1"/>
  <c r="B1687" i="4" a="1"/>
  <c r="B1687" i="4" s="1"/>
  <c r="B1794" i="4" a="1"/>
  <c r="B1794" i="4" s="1"/>
  <c r="B1689" i="4" a="1"/>
  <c r="B1689" i="4" s="1"/>
  <c r="B1817" i="4" a="1"/>
  <c r="B1817" i="4" s="1"/>
  <c r="B1977" i="4" a="1"/>
  <c r="B1977" i="4" s="1"/>
  <c r="B2064" i="4" a="1"/>
  <c r="B2064" i="4" s="1"/>
  <c r="B2200" i="4" a="1"/>
  <c r="B2200" i="4" s="1"/>
  <c r="B2316" i="4" a="1"/>
  <c r="B2316" i="4" s="1"/>
  <c r="B2062" i="4" a="1"/>
  <c r="B2062" i="4" s="1"/>
  <c r="B2115" i="4" a="1"/>
  <c r="B2115" i="4" s="1"/>
  <c r="B2180" i="4" a="1"/>
  <c r="B2180" i="4" s="1"/>
  <c r="B2280" i="4" a="1"/>
  <c r="B2280" i="4" s="1"/>
  <c r="B1756" i="4" a="1"/>
  <c r="B1756" i="4" s="1"/>
  <c r="B2055" i="4" a="1"/>
  <c r="B2055" i="4" s="1"/>
  <c r="B2210" i="4" a="1"/>
  <c r="B2210" i="4" s="1"/>
  <c r="B2371" i="4" a="1"/>
  <c r="B2371" i="4" s="1"/>
  <c r="B1875" i="4" a="1"/>
  <c r="B1875" i="4" s="1"/>
  <c r="B1937" i="4" a="1"/>
  <c r="B1937" i="4" s="1"/>
  <c r="B1999" i="4" a="1"/>
  <c r="B1999" i="4" s="1"/>
  <c r="B2118" i="4" a="1"/>
  <c r="B2118" i="4" s="1"/>
  <c r="B2183" i="4" a="1"/>
  <c r="B2183" i="4" s="1"/>
  <c r="B1993" i="4" a="1"/>
  <c r="B1993" i="4" s="1"/>
  <c r="B2093" i="4" a="1"/>
  <c r="B2093" i="4" s="1"/>
  <c r="B2156" i="4" a="1"/>
  <c r="B2156" i="4" s="1"/>
  <c r="B2236" i="4" a="1"/>
  <c r="B2236" i="4" s="1"/>
  <c r="B1852" i="4" a="1"/>
  <c r="B1852" i="4" s="1"/>
  <c r="B1916" i="4" a="1"/>
  <c r="B1916" i="4" s="1"/>
  <c r="B2008" i="4" a="1"/>
  <c r="B2008" i="4" s="1"/>
  <c r="B2041" i="4" a="1"/>
  <c r="B2041" i="4" s="1"/>
  <c r="B2102" i="4" a="1"/>
  <c r="B2102" i="4" s="1"/>
  <c r="B2168" i="4" a="1"/>
  <c r="B2168" i="4" s="1"/>
  <c r="B2264" i="4" a="1"/>
  <c r="B2264" i="4" s="1"/>
  <c r="B2021" i="4" a="1"/>
  <c r="B2021" i="4" s="1"/>
  <c r="B2110" i="4" a="1"/>
  <c r="B2110" i="4" s="1"/>
  <c r="B2146" i="4" a="1"/>
  <c r="B2146" i="4" s="1"/>
  <c r="B2232" i="4" a="1"/>
  <c r="B2232" i="4" s="1"/>
  <c r="B1829" i="4" a="1"/>
  <c r="B1829" i="4" s="1"/>
  <c r="B1896" i="4" a="1"/>
  <c r="B1896" i="4" s="1"/>
  <c r="B1958" i="4" a="1"/>
  <c r="B1958" i="4" s="1"/>
  <c r="B2057" i="4" a="1"/>
  <c r="B2057" i="4" s="1"/>
  <c r="B2209" i="4" a="1"/>
  <c r="B2209" i="4" s="1"/>
  <c r="B2170" i="4" a="1"/>
  <c r="B2170" i="4" s="1"/>
  <c r="B2328" i="4" a="1"/>
  <c r="B2328" i="4" s="1"/>
  <c r="B2527" i="4" a="1"/>
  <c r="B2527" i="4" s="1"/>
  <c r="B2388" i="4" a="1"/>
  <c r="B2388" i="4" s="1"/>
  <c r="B2171" i="4" a="1"/>
  <c r="B2171" i="4" s="1"/>
  <c r="B2356" i="4" a="1"/>
  <c r="B2356" i="4" s="1"/>
  <c r="B2226" i="4" a="1"/>
  <c r="B2226" i="4" s="1"/>
  <c r="B2258" i="4" a="1"/>
  <c r="B2258" i="4" s="1"/>
  <c r="B2303" i="4" a="1"/>
  <c r="B2303" i="4" s="1"/>
  <c r="B2369" i="4" a="1"/>
  <c r="B2369" i="4" s="1"/>
  <c r="B2408" i="4" a="1"/>
  <c r="B2408" i="4" s="1"/>
  <c r="B2231" i="4" a="1"/>
  <c r="B2231" i="4" s="1"/>
  <c r="B2263" i="4" a="1"/>
  <c r="B2263" i="4" s="1"/>
  <c r="B2305" i="4" a="1"/>
  <c r="B2305" i="4" s="1"/>
  <c r="B2555" i="4" a="1"/>
  <c r="B2555" i="4" s="1"/>
  <c r="B2358" i="4" a="1"/>
  <c r="B2358" i="4" s="1"/>
  <c r="B2336" i="4" a="1"/>
  <c r="B2336" i="4" s="1"/>
  <c r="B2515" i="4" a="1"/>
  <c r="B2515" i="4" s="1"/>
  <c r="B2368" i="4" a="1"/>
  <c r="B2368" i="4" s="1"/>
  <c r="B2483" i="4" a="1"/>
  <c r="B2483" i="4" s="1"/>
  <c r="B2513" i="4" a="1"/>
  <c r="B2513" i="4" s="1"/>
  <c r="B2669" i="4" a="1"/>
  <c r="B2669" i="4" s="1"/>
  <c r="B2449" i="4" a="1"/>
  <c r="B2449" i="4" s="1"/>
  <c r="B2550" i="4" a="1"/>
  <c r="B2550" i="4" s="1"/>
  <c r="B2648" i="4" a="1"/>
  <c r="B2648" i="4" s="1"/>
  <c r="B2404" i="4" a="1"/>
  <c r="B2404" i="4" s="1"/>
  <c r="B2462" i="4" a="1"/>
  <c r="B2462" i="4" s="1"/>
  <c r="B2528" i="4" a="1"/>
  <c r="B2528" i="4" s="1"/>
  <c r="B2338" i="4" a="1"/>
  <c r="B2338" i="4" s="1"/>
  <c r="B2438" i="4" a="1"/>
  <c r="B2438" i="4" s="1"/>
  <c r="B2504" i="4" a="1"/>
  <c r="B2504" i="4" s="1"/>
  <c r="B2614" i="4" a="1"/>
  <c r="B2614" i="4" s="1"/>
  <c r="B2478" i="4" a="1"/>
  <c r="B2478" i="4" s="1"/>
  <c r="B2622" i="4" a="1"/>
  <c r="B2622" i="4" s="1"/>
  <c r="B2454" i="4" a="1"/>
  <c r="B2454" i="4" s="1"/>
  <c r="B2568" i="4" a="1"/>
  <c r="B2568" i="4" s="1"/>
  <c r="B2651" i="4" a="1"/>
  <c r="B2651" i="4" s="1"/>
  <c r="B2496" i="4" a="1"/>
  <c r="B2496" i="4" s="1"/>
  <c r="B2582" i="4" a="1"/>
  <c r="B2582" i="4" s="1"/>
  <c r="B2825" i="4" a="1"/>
  <c r="B2825" i="4" s="1"/>
  <c r="B2565" i="4" a="1"/>
  <c r="B2565" i="4" s="1"/>
  <c r="B2701" i="4" a="1"/>
  <c r="B2701" i="4" s="1"/>
  <c r="B2725" i="4" a="1"/>
  <c r="B2725" i="4" s="1"/>
  <c r="B2599" i="4" a="1"/>
  <c r="B2599" i="4" s="1"/>
  <c r="B2722" i="4" a="1"/>
  <c r="B2722" i="4" s="1"/>
  <c r="B2789" i="4" a="1"/>
  <c r="B2789" i="4" s="1"/>
  <c r="B2642" i="4" a="1"/>
  <c r="B2642" i="4" s="1"/>
  <c r="B2752" i="4" a="1"/>
  <c r="B2752" i="4" s="1"/>
  <c r="B2972" i="4" a="1"/>
  <c r="B2972" i="4" s="1"/>
  <c r="B2689" i="4" a="1"/>
  <c r="B2689" i="4" s="1"/>
  <c r="B2755" i="4" a="1"/>
  <c r="B2755" i="4" s="1"/>
  <c r="B2900" i="4" a="1"/>
  <c r="B2900" i="4" s="1"/>
  <c r="B2756" i="4" a="1"/>
  <c r="B2756" i="4" s="1"/>
  <c r="B2904" i="4" a="1"/>
  <c r="B2904" i="4" s="1"/>
  <c r="B2630" i="4" a="1"/>
  <c r="B2630" i="4" s="1"/>
  <c r="B2726" i="4" a="1"/>
  <c r="B2726" i="4" s="1"/>
  <c r="B2859" i="4" a="1"/>
  <c r="B2859" i="4" s="1"/>
  <c r="B2594" i="4" a="1"/>
  <c r="B2594" i="4" s="1"/>
  <c r="B2683" i="4" a="1"/>
  <c r="B2683" i="4" s="1"/>
  <c r="B2749" i="4" a="1"/>
  <c r="B2749" i="4" s="1"/>
  <c r="B2639" i="4" a="1"/>
  <c r="B2639" i="4" s="1"/>
  <c r="B2714" i="4" a="1"/>
  <c r="B2714" i="4" s="1"/>
  <c r="B2807" i="4" a="1"/>
  <c r="B2807" i="4" s="1"/>
  <c r="B2928" i="4" a="1"/>
  <c r="B2928" i="4" s="1"/>
  <c r="B2925" i="4" a="1"/>
  <c r="B2925" i="4" s="1"/>
  <c r="B3018" i="4" a="1"/>
  <c r="B3018" i="4" s="1"/>
  <c r="B2879" i="4" a="1"/>
  <c r="B2879" i="4" s="1"/>
  <c r="B2991" i="4" a="1"/>
  <c r="B2991" i="4" s="1"/>
  <c r="B2855" i="4" a="1"/>
  <c r="B2855" i="4" s="1"/>
  <c r="B2936" i="4" a="1"/>
  <c r="B2936" i="4" s="1"/>
  <c r="B2992" i="4" a="1"/>
  <c r="B2992" i="4" s="1"/>
  <c r="B3051" i="4" a="1"/>
  <c r="B3051" i="4" s="1"/>
  <c r="B2841" i="4" a="1"/>
  <c r="B2841" i="4" s="1"/>
  <c r="B2897" i="4" a="1"/>
  <c r="B2897" i="4" s="1"/>
  <c r="B2980" i="4" a="1"/>
  <c r="B2980" i="4" s="1"/>
  <c r="B3023" i="4" a="1"/>
  <c r="B3023" i="4" s="1"/>
  <c r="B2827" i="4" a="1"/>
  <c r="B2827" i="4" s="1"/>
  <c r="B2856" i="4" a="1"/>
  <c r="B2856" i="4" s="1"/>
  <c r="B2934" i="4" a="1"/>
  <c r="B2934" i="4" s="1"/>
  <c r="B67" i="4" a="1"/>
  <c r="B67" i="4" s="1"/>
  <c r="B203" i="4" a="1"/>
  <c r="B203" i="4" s="1"/>
  <c r="B69" i="4" a="1"/>
  <c r="B69" i="4" s="1"/>
  <c r="B7" i="4" a="1"/>
  <c r="B7" i="4" s="1"/>
  <c r="B194" i="4" a="1"/>
  <c r="B194" i="4" s="1"/>
  <c r="B13" i="4" a="1"/>
  <c r="B13" i="4" s="1"/>
  <c r="B177" i="4" a="1"/>
  <c r="B177" i="4" s="1"/>
  <c r="B27" i="4" a="1"/>
  <c r="B27" i="4" s="1"/>
  <c r="B58" i="4" a="1"/>
  <c r="B58" i="4" s="1"/>
  <c r="B171" i="4" a="1"/>
  <c r="B171" i="4" s="1"/>
  <c r="B121" i="4" a="1"/>
  <c r="B121" i="4" s="1"/>
  <c r="B184" i="4" a="1"/>
  <c r="B184" i="4" s="1"/>
  <c r="B247" i="4" a="1"/>
  <c r="B247" i="4" s="1"/>
  <c r="B339" i="4" a="1"/>
  <c r="B339" i="4" s="1"/>
  <c r="B741" i="4" a="1"/>
  <c r="B741" i="4" s="1"/>
  <c r="B158" i="4" a="1"/>
  <c r="B158" i="4" s="1"/>
  <c r="B227" i="4" a="1"/>
  <c r="B227" i="4" s="1"/>
  <c r="B359" i="4" a="1"/>
  <c r="B359" i="4" s="1"/>
  <c r="B797" i="4" a="1"/>
  <c r="B797" i="4" s="1"/>
  <c r="B100" i="4" a="1"/>
  <c r="B100" i="4" s="1"/>
  <c r="B138" i="4" a="1"/>
  <c r="B138" i="4" s="1"/>
  <c r="B225" i="4" a="1"/>
  <c r="B225" i="4" s="1"/>
  <c r="B315" i="4" a="1"/>
  <c r="B315" i="4" s="1"/>
  <c r="B12" i="4" a="1"/>
  <c r="B12" i="4" s="1"/>
  <c r="B114" i="4" a="1"/>
  <c r="B114" i="4" s="1"/>
  <c r="B176" i="4" a="1"/>
  <c r="B176" i="4" s="1"/>
  <c r="B242" i="4" a="1"/>
  <c r="B242" i="4" s="1"/>
  <c r="B319" i="4" a="1"/>
  <c r="B319" i="4" s="1"/>
  <c r="B490" i="4" a="1"/>
  <c r="B490" i="4" s="1"/>
  <c r="B64" i="4" a="1"/>
  <c r="B64" i="4" s="1"/>
  <c r="B153" i="4" a="1"/>
  <c r="B153" i="4" s="1"/>
  <c r="B266" i="4" a="1"/>
  <c r="B266" i="4" s="1"/>
  <c r="B352" i="4" a="1"/>
  <c r="B352" i="4" s="1"/>
  <c r="B28" i="4" a="1"/>
  <c r="B28" i="4" s="1"/>
  <c r="B212" i="4" a="1"/>
  <c r="B212" i="4" s="1"/>
  <c r="B328" i="4" a="1"/>
  <c r="B328" i="4" s="1"/>
  <c r="B391" i="4" a="1"/>
  <c r="B391" i="4" s="1"/>
  <c r="B493" i="4" a="1"/>
  <c r="B493" i="4" s="1"/>
  <c r="B81" i="4" a="1"/>
  <c r="B81" i="4" s="1"/>
  <c r="B152" i="4" a="1"/>
  <c r="B152" i="4" s="1"/>
  <c r="B232" i="4" a="1"/>
  <c r="B232" i="4" s="1"/>
  <c r="B308" i="4" a="1"/>
  <c r="B308" i="4" s="1"/>
  <c r="B354" i="4" a="1"/>
  <c r="B354" i="4" s="1"/>
  <c r="B696" i="4" a="1"/>
  <c r="B696" i="4" s="1"/>
  <c r="B77" i="4" a="1"/>
  <c r="B77" i="4" s="1"/>
  <c r="B164" i="4" a="1"/>
  <c r="B164" i="4" s="1"/>
  <c r="B252" i="4" a="1"/>
  <c r="B252" i="4" s="1"/>
  <c r="B329" i="4" a="1"/>
  <c r="B329" i="4" s="1"/>
  <c r="B442" i="4" a="1"/>
  <c r="B442" i="4" s="1"/>
  <c r="B518" i="4" a="1"/>
  <c r="B518" i="4" s="1"/>
  <c r="B697" i="4" a="1"/>
  <c r="B697" i="4" s="1"/>
  <c r="B764" i="4" a="1"/>
  <c r="B764" i="4" s="1"/>
  <c r="B816" i="4" a="1"/>
  <c r="B816" i="4" s="1"/>
  <c r="B921" i="4" a="1"/>
  <c r="B921" i="4" s="1"/>
  <c r="B1132" i="4" a="1"/>
  <c r="B1132" i="4" s="1"/>
  <c r="B409" i="4" a="1"/>
  <c r="B409" i="4" s="1"/>
  <c r="B494" i="4" a="1"/>
  <c r="B494" i="4" s="1"/>
  <c r="B605" i="4" a="1"/>
  <c r="B605" i="4" s="1"/>
  <c r="B673" i="4" a="1"/>
  <c r="B673" i="4" s="1"/>
  <c r="B753" i="4" a="1"/>
  <c r="B753" i="4" s="1"/>
  <c r="B946" i="4" a="1"/>
  <c r="B946" i="4" s="1"/>
  <c r="B385" i="4" a="1"/>
  <c r="B385" i="4" s="1"/>
  <c r="B455" i="4" a="1"/>
  <c r="B455" i="4" s="1"/>
  <c r="B521" i="4" a="1"/>
  <c r="B521" i="4" s="1"/>
  <c r="B587" i="4" a="1"/>
  <c r="B587" i="4" s="1"/>
  <c r="B662" i="4" a="1"/>
  <c r="B662" i="4" s="1"/>
  <c r="B751" i="4" a="1"/>
  <c r="B751" i="4" s="1"/>
  <c r="B794" i="4" a="1"/>
  <c r="B794" i="4" s="1"/>
  <c r="B925" i="4" a="1"/>
  <c r="B925" i="4" s="1"/>
  <c r="B1085" i="4" a="1"/>
  <c r="B1085" i="4" s="1"/>
  <c r="B446" i="4" a="1"/>
  <c r="B446" i="4" s="1"/>
  <c r="B548" i="4" a="1"/>
  <c r="B548" i="4" s="1"/>
  <c r="B627" i="4" a="1"/>
  <c r="B627" i="4" s="1"/>
  <c r="B722" i="4" a="1"/>
  <c r="B722" i="4" s="1"/>
  <c r="B810" i="4" a="1"/>
  <c r="B810" i="4" s="1"/>
  <c r="B1202" i="4" a="1"/>
  <c r="B1202" i="4" s="1"/>
  <c r="B428" i="4" a="1"/>
  <c r="B428" i="4" s="1"/>
  <c r="B482" i="4" a="1"/>
  <c r="B482" i="4" s="1"/>
  <c r="B546" i="4" a="1"/>
  <c r="B546" i="4" s="1"/>
  <c r="B610" i="4" a="1"/>
  <c r="B610" i="4" s="1"/>
  <c r="B674" i="4" a="1"/>
  <c r="B674" i="4" s="1"/>
  <c r="B752" i="4" a="1"/>
  <c r="B752" i="4" s="1"/>
  <c r="B789" i="4" a="1"/>
  <c r="B789" i="4" s="1"/>
  <c r="B940" i="4" a="1"/>
  <c r="B940" i="4" s="1"/>
  <c r="B340" i="4" a="1"/>
  <c r="B340" i="4" s="1"/>
  <c r="B464" i="4" a="1"/>
  <c r="B464" i="4" s="1"/>
  <c r="B575" i="4" a="1"/>
  <c r="B575" i="4" s="1"/>
  <c r="B643" i="4" a="1"/>
  <c r="B643" i="4" s="1"/>
  <c r="B730" i="4" a="1"/>
  <c r="B730" i="4" s="1"/>
  <c r="B913" i="4" a="1"/>
  <c r="B913" i="4" s="1"/>
  <c r="B1165" i="4" a="1"/>
  <c r="B1165" i="4" s="1"/>
  <c r="B440" i="4" a="1"/>
  <c r="B440" i="4" s="1"/>
  <c r="B568" i="4" a="1"/>
  <c r="B568" i="4" s="1"/>
  <c r="B769" i="4" a="1"/>
  <c r="B769" i="4" s="1"/>
  <c r="B811" i="4" a="1"/>
  <c r="B811" i="4" s="1"/>
  <c r="B936" i="4" a="1"/>
  <c r="B936" i="4" s="1"/>
  <c r="B1258" i="4" a="1"/>
  <c r="B1258" i="4" s="1"/>
  <c r="B463" i="4" a="1"/>
  <c r="B463" i="4" s="1"/>
  <c r="B531" i="4" a="1"/>
  <c r="B531" i="4" s="1"/>
  <c r="B608" i="4" a="1"/>
  <c r="B608" i="4" s="1"/>
  <c r="B708" i="4" a="1"/>
  <c r="B708" i="4" s="1"/>
  <c r="B826" i="4" a="1"/>
  <c r="B826" i="4" s="1"/>
  <c r="B829" i="4" a="1"/>
  <c r="B829" i="4" s="1"/>
  <c r="B893" i="4" a="1"/>
  <c r="B893" i="4" s="1"/>
  <c r="B1119" i="4" a="1"/>
  <c r="B1119" i="4" s="1"/>
  <c r="B1185" i="4" a="1"/>
  <c r="B1185" i="4" s="1"/>
  <c r="B1295" i="4" a="1"/>
  <c r="B1295" i="4" s="1"/>
  <c r="B898" i="4" a="1"/>
  <c r="B898" i="4" s="1"/>
  <c r="B922" i="4" a="1"/>
  <c r="B922" i="4" s="1"/>
  <c r="B970" i="4" a="1"/>
  <c r="B970" i="4" s="1"/>
  <c r="B1063" i="4" a="1"/>
  <c r="B1063" i="4" s="1"/>
  <c r="B1140" i="4" a="1"/>
  <c r="B1140" i="4" s="1"/>
  <c r="B1207" i="4" a="1"/>
  <c r="B1207" i="4" s="1"/>
  <c r="B1418" i="4" a="1"/>
  <c r="B1418" i="4" s="1"/>
  <c r="B899" i="4" a="1"/>
  <c r="B899" i="4" s="1"/>
  <c r="B943" i="4" a="1"/>
  <c r="B943" i="4" s="1"/>
  <c r="B971" i="4" a="1"/>
  <c r="B971" i="4" s="1"/>
  <c r="B1019" i="4" a="1"/>
  <c r="B1019" i="4" s="1"/>
  <c r="B1083" i="4" a="1"/>
  <c r="B1083" i="4" s="1"/>
  <c r="B1158" i="4" a="1"/>
  <c r="B1158" i="4" s="1"/>
  <c r="B1247" i="4" a="1"/>
  <c r="B1247" i="4" s="1"/>
  <c r="B1370" i="4" a="1"/>
  <c r="B1370" i="4" s="1"/>
  <c r="B849" i="4" a="1"/>
  <c r="B849" i="4" s="1"/>
  <c r="B881" i="4" a="1"/>
  <c r="B881" i="4" s="1"/>
  <c r="B1034" i="4" a="1"/>
  <c r="B1034" i="4" s="1"/>
  <c r="B1115" i="4" a="1"/>
  <c r="B1115" i="4" s="1"/>
  <c r="B1189" i="4" a="1"/>
  <c r="B1189" i="4" s="1"/>
  <c r="B1255" i="4" a="1"/>
  <c r="B1255" i="4" s="1"/>
  <c r="B844" i="4" a="1"/>
  <c r="B844" i="4" s="1"/>
  <c r="B1010" i="4" a="1"/>
  <c r="B1010" i="4" s="1"/>
  <c r="B1074" i="4" a="1"/>
  <c r="B1074" i="4" s="1"/>
  <c r="B1141" i="4" a="1"/>
  <c r="B1141" i="4" s="1"/>
  <c r="B1225" i="4" a="1"/>
  <c r="B1225" i="4" s="1"/>
  <c r="B1289" i="4" a="1"/>
  <c r="B1289" i="4" s="1"/>
  <c r="B887" i="4" a="1"/>
  <c r="B887" i="4" s="1"/>
  <c r="B1044" i="4" a="1"/>
  <c r="B1044" i="4" s="1"/>
  <c r="B1130" i="4" a="1"/>
  <c r="B1130" i="4" s="1"/>
  <c r="B1176" i="4" a="1"/>
  <c r="B1176" i="4" s="1"/>
  <c r="B1267" i="4" a="1"/>
  <c r="B1267" i="4" s="1"/>
  <c r="B1007" i="4" a="1"/>
  <c r="B1007" i="4" s="1"/>
  <c r="B1086" i="4" a="1"/>
  <c r="B1086" i="4" s="1"/>
  <c r="B1150" i="4" a="1"/>
  <c r="B1150" i="4" s="1"/>
  <c r="B1229" i="4" a="1"/>
  <c r="B1229" i="4" s="1"/>
  <c r="B1288" i="4" a="1"/>
  <c r="B1288" i="4" s="1"/>
  <c r="B983" i="4" a="1"/>
  <c r="B983" i="4" s="1"/>
  <c r="B1064" i="4" a="1"/>
  <c r="B1064" i="4" s="1"/>
  <c r="B1157" i="4" a="1"/>
  <c r="B1157" i="4" s="1"/>
  <c r="B1234" i="4" a="1"/>
  <c r="B1234" i="4" s="1"/>
  <c r="B1359" i="4" a="1"/>
  <c r="B1359" i="4" s="1"/>
  <c r="B1443" i="4" a="1"/>
  <c r="B1443" i="4" s="1"/>
  <c r="B1497" i="4" a="1"/>
  <c r="B1497" i="4" s="1"/>
  <c r="B1572" i="4" a="1"/>
  <c r="B1572" i="4" s="1"/>
  <c r="B1802" i="4" a="1"/>
  <c r="B1802" i="4" s="1"/>
  <c r="B1436" i="4" a="1"/>
  <c r="B1436" i="4" s="1"/>
  <c r="B1538" i="4" a="1"/>
  <c r="B1538" i="4" s="1"/>
  <c r="B1611" i="4" a="1"/>
  <c r="B1611" i="4" s="1"/>
  <c r="B1375" i="4" a="1"/>
  <c r="B1375" i="4" s="1"/>
  <c r="B1441" i="4" a="1"/>
  <c r="B1441" i="4" s="1"/>
  <c r="B1515" i="4" a="1"/>
  <c r="B1515" i="4" s="1"/>
  <c r="B1594" i="4" a="1"/>
  <c r="B1594" i="4" s="1"/>
  <c r="B1298" i="4" a="1"/>
  <c r="B1298" i="4" s="1"/>
  <c r="B1330" i="4" a="1"/>
  <c r="B1330" i="4" s="1"/>
  <c r="B1385" i="4" a="1"/>
  <c r="B1385" i="4" s="1"/>
  <c r="B1452" i="4" a="1"/>
  <c r="B1452" i="4" s="1"/>
  <c r="B1577" i="4" a="1"/>
  <c r="B1577" i="4" s="1"/>
  <c r="B1307" i="4" a="1"/>
  <c r="B1307" i="4" s="1"/>
  <c r="B1349" i="4" a="1"/>
  <c r="B1349" i="4" s="1"/>
  <c r="B1414" i="4" a="1"/>
  <c r="B1414" i="4" s="1"/>
  <c r="B1479" i="4" a="1"/>
  <c r="B1479" i="4" s="1"/>
  <c r="B1516" i="4" a="1"/>
  <c r="B1516" i="4" s="1"/>
  <c r="B1604" i="4" a="1"/>
  <c r="B1604" i="4" s="1"/>
  <c r="B1345" i="4" a="1"/>
  <c r="B1345" i="4" s="1"/>
  <c r="B1432" i="4" a="1"/>
  <c r="B1432" i="4" s="1"/>
  <c r="B1578" i="4" a="1"/>
  <c r="B1578" i="4" s="1"/>
  <c r="B1699" i="4" a="1"/>
  <c r="B1699" i="4" s="1"/>
  <c r="B1376" i="4" a="1"/>
  <c r="B1376" i="4" s="1"/>
  <c r="B1466" i="4" a="1"/>
  <c r="B1466" i="4" s="1"/>
  <c r="B1513" i="4" a="1"/>
  <c r="B1513" i="4" s="1"/>
  <c r="B1601" i="4" a="1"/>
  <c r="B1601" i="4" s="1"/>
  <c r="B1374" i="4" a="1"/>
  <c r="B1374" i="4" s="1"/>
  <c r="B1445" i="4" a="1"/>
  <c r="B1445" i="4" s="1"/>
  <c r="B1565" i="4" a="1"/>
  <c r="B1565" i="4" s="1"/>
  <c r="B1690" i="4" a="1"/>
  <c r="B1690" i="4" s="1"/>
  <c r="B1644" i="4" a="1"/>
  <c r="B1644" i="4" s="1"/>
  <c r="B1700" i="4" a="1"/>
  <c r="B1700" i="4" s="1"/>
  <c r="B1787" i="4" a="1"/>
  <c r="B1787" i="4" s="1"/>
  <c r="B2173" i="4" a="1"/>
  <c r="B2173" i="4" s="1"/>
  <c r="B1795" i="4" a="1"/>
  <c r="B1795" i="4" s="1"/>
  <c r="B1903" i="4" a="1"/>
  <c r="B1903" i="4" s="1"/>
  <c r="B1935" i="4" a="1"/>
  <c r="B1935" i="4" s="1"/>
  <c r="B1964" i="4" a="1"/>
  <c r="B1964" i="4" s="1"/>
  <c r="B1486" i="4" a="1"/>
  <c r="B1486" i="4" s="1"/>
  <c r="B1614" i="4" a="1"/>
  <c r="B1614" i="4" s="1"/>
  <c r="B1654" i="4" a="1"/>
  <c r="B1654" i="4" s="1"/>
  <c r="B1716" i="4" a="1"/>
  <c r="B1716" i="4" s="1"/>
  <c r="B1784" i="4" a="1"/>
  <c r="B1784" i="4" s="1"/>
  <c r="B1858" i="4" a="1"/>
  <c r="B1858" i="4" s="1"/>
  <c r="B1693" i="4" a="1"/>
  <c r="B1693" i="4" s="1"/>
  <c r="B1769" i="4" a="1"/>
  <c r="B1769" i="4" s="1"/>
  <c r="B1862" i="4" a="1"/>
  <c r="B1862" i="4" s="1"/>
  <c r="B1894" i="4" a="1"/>
  <c r="B1894" i="4" s="1"/>
  <c r="B1667" i="4" a="1"/>
  <c r="B1667" i="4" s="1"/>
  <c r="B1728" i="4" a="1"/>
  <c r="B1728" i="4" s="1"/>
  <c r="B1849" i="4" a="1"/>
  <c r="B1849" i="4" s="1"/>
  <c r="B1633" i="4" a="1"/>
  <c r="B1633" i="4" s="1"/>
  <c r="B1709" i="4" a="1"/>
  <c r="B1709" i="4" s="1"/>
  <c r="B1777" i="4" a="1"/>
  <c r="B1777" i="4" s="1"/>
  <c r="B1909" i="4" a="1"/>
  <c r="B1909" i="4" s="1"/>
  <c r="B1943" i="4" a="1"/>
  <c r="B1943" i="4" s="1"/>
  <c r="B1980" i="4" a="1"/>
  <c r="B1980" i="4" s="1"/>
  <c r="B1542" i="4" a="1"/>
  <c r="B1542" i="4" s="1"/>
  <c r="B1704" i="4" a="1"/>
  <c r="B1704" i="4" s="1"/>
  <c r="B1807" i="4" a="1"/>
  <c r="B1807" i="4" s="1"/>
  <c r="B1695" i="4" a="1"/>
  <c r="B1695" i="4" s="1"/>
  <c r="B1834" i="4" a="1"/>
  <c r="B1834" i="4" s="1"/>
  <c r="B1998" i="4" a="1"/>
  <c r="B1998" i="4" s="1"/>
  <c r="B2094" i="4" a="1"/>
  <c r="B2094" i="4" s="1"/>
  <c r="B2218" i="4" a="1"/>
  <c r="B2218" i="4" s="1"/>
  <c r="B2389" i="4" a="1"/>
  <c r="B2389" i="4" s="1"/>
  <c r="B2070" i="4" a="1"/>
  <c r="B2070" i="4" s="1"/>
  <c r="B2127" i="4" a="1"/>
  <c r="B2127" i="4" s="1"/>
  <c r="B2192" i="4" a="1"/>
  <c r="B2192" i="4" s="1"/>
  <c r="B2335" i="4" a="1"/>
  <c r="B2335" i="4" s="1"/>
  <c r="B1771" i="4" a="1"/>
  <c r="B1771" i="4" s="1"/>
  <c r="B2068" i="4" a="1"/>
  <c r="B2068" i="4" s="1"/>
  <c r="B2211" i="4" a="1"/>
  <c r="B2211" i="4" s="1"/>
  <c r="B1819" i="4" a="1"/>
  <c r="B1819" i="4" s="1"/>
  <c r="B1883" i="4" a="1"/>
  <c r="B1883" i="4" s="1"/>
  <c r="B1945" i="4" a="1"/>
  <c r="B1945" i="4" s="1"/>
  <c r="B2045" i="4" a="1"/>
  <c r="B2045" i="4" s="1"/>
  <c r="B2128" i="4" a="1"/>
  <c r="B2128" i="4" s="1"/>
  <c r="B2193" i="4" a="1"/>
  <c r="B2193" i="4" s="1"/>
  <c r="B1995" i="4" a="1"/>
  <c r="B1995" i="4" s="1"/>
  <c r="B2099" i="4" a="1"/>
  <c r="B2099" i="4" s="1"/>
  <c r="B2165" i="4" a="1"/>
  <c r="B2165" i="4" s="1"/>
  <c r="B2268" i="4" a="1"/>
  <c r="B2268" i="4" s="1"/>
  <c r="B1860" i="4" a="1"/>
  <c r="B1860" i="4" s="1"/>
  <c r="B1924" i="4" a="1"/>
  <c r="B1924" i="4" s="1"/>
  <c r="B2007" i="4" a="1"/>
  <c r="B2007" i="4" s="1"/>
  <c r="B2040" i="4" a="1"/>
  <c r="B2040" i="4" s="1"/>
  <c r="B2109" i="4" a="1"/>
  <c r="B2109" i="4" s="1"/>
  <c r="B2174" i="4" a="1"/>
  <c r="B2174" i="4" s="1"/>
  <c r="B2359" i="4" a="1"/>
  <c r="B2359" i="4" s="1"/>
  <c r="B2026" i="4" a="1"/>
  <c r="B2026" i="4" s="1"/>
  <c r="B2113" i="4" a="1"/>
  <c r="B2113" i="4" s="1"/>
  <c r="B2162" i="4" a="1"/>
  <c r="B2162" i="4" s="1"/>
  <c r="B2260" i="4" a="1"/>
  <c r="B2260" i="4" s="1"/>
  <c r="B1837" i="4" a="1"/>
  <c r="B1837" i="4" s="1"/>
  <c r="B1904" i="4" a="1"/>
  <c r="B1904" i="4" s="1"/>
  <c r="B1966" i="4" a="1"/>
  <c r="B1966" i="4" s="1"/>
  <c r="B2056" i="4" a="1"/>
  <c r="B2056" i="4" s="1"/>
  <c r="B2256" i="4" a="1"/>
  <c r="B2256" i="4" s="1"/>
  <c r="B2186" i="4" a="1"/>
  <c r="B2186" i="4" s="1"/>
  <c r="B2350" i="4" a="1"/>
  <c r="B2350" i="4" s="1"/>
  <c r="B2547" i="4" a="1"/>
  <c r="B2547" i="4" s="1"/>
  <c r="B2465" i="4" a="1"/>
  <c r="B2465" i="4" s="1"/>
  <c r="B2187" i="4" a="1"/>
  <c r="B2187" i="4" s="1"/>
  <c r="B2365" i="4" a="1"/>
  <c r="B2365" i="4" s="1"/>
  <c r="B2230" i="4" a="1"/>
  <c r="B2230" i="4" s="1"/>
  <c r="B2262" i="4" a="1"/>
  <c r="B2262" i="4" s="1"/>
  <c r="B2390" i="4" a="1"/>
  <c r="B2390" i="4" s="1"/>
  <c r="B2402" i="4" a="1"/>
  <c r="B2402" i="4" s="1"/>
  <c r="B2235" i="4" a="1"/>
  <c r="B2235" i="4" s="1"/>
  <c r="B2267" i="4" a="1"/>
  <c r="B2267" i="4" s="1"/>
  <c r="B2314" i="4" a="1"/>
  <c r="B2314" i="4" s="1"/>
  <c r="B2579" i="4" a="1"/>
  <c r="B2579" i="4" s="1"/>
  <c r="B2357" i="4" a="1"/>
  <c r="B2357" i="4" s="1"/>
  <c r="B2505" i="4" a="1"/>
  <c r="B2505" i="4" s="1"/>
  <c r="B2345" i="4" a="1"/>
  <c r="B2345" i="4" s="1"/>
  <c r="B2543" i="4" a="1"/>
  <c r="B2543" i="4" s="1"/>
  <c r="B2372" i="4" a="1"/>
  <c r="B2372" i="4" s="1"/>
  <c r="B2398" i="4" a="1"/>
  <c r="B2398" i="4" s="1"/>
  <c r="B2537" i="4" a="1"/>
  <c r="B2537" i="4" s="1"/>
  <c r="B2732" i="4" a="1"/>
  <c r="B2732" i="4" s="1"/>
  <c r="B2482" i="4" a="1"/>
  <c r="B2482" i="4" s="1"/>
  <c r="B2553" i="4" a="1"/>
  <c r="B2553" i="4" s="1"/>
  <c r="B2627" i="4" a="1"/>
  <c r="B2627" i="4" s="1"/>
  <c r="B2412" i="4" a="1"/>
  <c r="B2412" i="4" s="1"/>
  <c r="B2464" i="4" a="1"/>
  <c r="B2464" i="4" s="1"/>
  <c r="B2549" i="4" a="1"/>
  <c r="B2549" i="4" s="1"/>
  <c r="B2346" i="4" a="1"/>
  <c r="B2346" i="4" s="1"/>
  <c r="B2440" i="4" a="1"/>
  <c r="B2440" i="4" s="1"/>
  <c r="B2508" i="4" a="1"/>
  <c r="B2508" i="4" s="1"/>
  <c r="B2638" i="4" a="1"/>
  <c r="B2638" i="4" s="1"/>
  <c r="B2480" i="4" a="1"/>
  <c r="B2480" i="4" s="1"/>
  <c r="B2667" i="4" a="1"/>
  <c r="B2667" i="4" s="1"/>
  <c r="B2456" i="4" a="1"/>
  <c r="B2456" i="4" s="1"/>
  <c r="B2577" i="4" a="1"/>
  <c r="B2577" i="4" s="1"/>
  <c r="B2698" i="4" a="1"/>
  <c r="B2698" i="4" s="1"/>
  <c r="B2517" i="4" a="1"/>
  <c r="B2517" i="4" s="1"/>
  <c r="B2581" i="4" a="1"/>
  <c r="B2581" i="4" s="1"/>
  <c r="B2468" i="4" a="1"/>
  <c r="B2468" i="4" s="1"/>
  <c r="B2564" i="4" a="1"/>
  <c r="B2564" i="4" s="1"/>
  <c r="B2604" i="4" a="1"/>
  <c r="B2604" i="4" s="1"/>
  <c r="B2744" i="4" a="1"/>
  <c r="B2744" i="4" s="1"/>
  <c r="B2640" i="4" a="1"/>
  <c r="B2640" i="4" s="1"/>
  <c r="B2742" i="4" a="1"/>
  <c r="B2742" i="4" s="1"/>
  <c r="B2798" i="4" a="1"/>
  <c r="B2798" i="4" s="1"/>
  <c r="B2644" i="4" a="1"/>
  <c r="B2644" i="4" s="1"/>
  <c r="B2760" i="4" a="1"/>
  <c r="B2760" i="4" s="1"/>
  <c r="B2994" i="4" a="1"/>
  <c r="B2994" i="4" s="1"/>
  <c r="B2696" i="4" a="1"/>
  <c r="B2696" i="4" s="1"/>
  <c r="B2761" i="4" a="1"/>
  <c r="B2761" i="4" s="1"/>
  <c r="B2946" i="4" a="1"/>
  <c r="B2946" i="4" s="1"/>
  <c r="B2781" i="4" a="1"/>
  <c r="B2781" i="4" s="1"/>
  <c r="B2986" i="4" a="1"/>
  <c r="B2986" i="4" s="1"/>
  <c r="B2634" i="4" a="1"/>
  <c r="B2634" i="4" s="1"/>
  <c r="B2731" i="4" a="1"/>
  <c r="B2731" i="4" s="1"/>
  <c r="B2852" i="4" a="1"/>
  <c r="B2852" i="4" s="1"/>
  <c r="B2606" i="4" a="1"/>
  <c r="B2606" i="4" s="1"/>
  <c r="B2693" i="4" a="1"/>
  <c r="B2693" i="4" s="1"/>
  <c r="B2765" i="4" a="1"/>
  <c r="B2765" i="4" s="1"/>
  <c r="B2650" i="4" a="1"/>
  <c r="B2650" i="4" s="1"/>
  <c r="B2734" i="4" a="1"/>
  <c r="B2734" i="4" s="1"/>
  <c r="B2808" i="4" a="1"/>
  <c r="B2808" i="4" s="1"/>
  <c r="B3019" i="4" a="1"/>
  <c r="B3019" i="4" s="1"/>
  <c r="B2937" i="4" a="1"/>
  <c r="B2937" i="4" s="1"/>
  <c r="B3029" i="4" a="1"/>
  <c r="B3029" i="4" s="1"/>
  <c r="B2881" i="4" a="1"/>
  <c r="B2881" i="4" s="1"/>
  <c r="B3002" i="4" a="1"/>
  <c r="B3002" i="4" s="1"/>
  <c r="B2857" i="4" a="1"/>
  <c r="B2857" i="4" s="1"/>
  <c r="B2945" i="4" a="1"/>
  <c r="B2945" i="4" s="1"/>
  <c r="B2997" i="4" a="1"/>
  <c r="B2997" i="4" s="1"/>
  <c r="B3078" i="4" a="1"/>
  <c r="B3078" i="4" s="1"/>
  <c r="B2845" i="4" a="1"/>
  <c r="B2845" i="4" s="1"/>
  <c r="B2917" i="4" a="1"/>
  <c r="B2917" i="4" s="1"/>
  <c r="B2989" i="4" a="1"/>
  <c r="B2989" i="4" s="1"/>
  <c r="B3027" i="4" a="1"/>
  <c r="B3027" i="4" s="1"/>
  <c r="B2831" i="4" a="1"/>
  <c r="B2831" i="4" s="1"/>
  <c r="B2901" i="4" a="1"/>
  <c r="B2901" i="4" s="1"/>
  <c r="B2849" i="4" a="1"/>
  <c r="B2849" i="4" s="1"/>
  <c r="B2835" i="4" a="1"/>
  <c r="B2835" i="4" s="1"/>
  <c r="B2977" i="4" a="1"/>
  <c r="B2977" i="4" s="1"/>
  <c r="B2913" i="4" a="1"/>
  <c r="B2913" i="4" s="1"/>
  <c r="B2978" i="4" a="1"/>
  <c r="B2978" i="4" s="1"/>
  <c r="B3049" i="4" a="1"/>
  <c r="B3049" i="4" s="1"/>
  <c r="B2914" i="4" a="1"/>
  <c r="B2914" i="4" s="1"/>
  <c r="B3007" i="4" a="1"/>
  <c r="B3007" i="4" s="1"/>
  <c r="B3070" i="4" a="1"/>
  <c r="B3070" i="4" s="1"/>
  <c r="B2930" i="4" a="1"/>
  <c r="B2930" i="4" s="1"/>
  <c r="B2993" i="4" a="1"/>
  <c r="B2993" i="4" s="1"/>
  <c r="B3107" i="4" a="1"/>
  <c r="B3107" i="4" s="1"/>
  <c r="B3248" i="4" a="1"/>
  <c r="B3248" i="4" s="1"/>
  <c r="B3229" i="4" a="1"/>
  <c r="B3229" i="4" s="1"/>
  <c r="B3152" i="4" a="1"/>
  <c r="B3152" i="4" s="1"/>
  <c r="B3113" i="4" a="1"/>
  <c r="B3113" i="4" s="1"/>
  <c r="B3230" i="4" a="1"/>
  <c r="B3230" i="4" s="1"/>
  <c r="B3108" i="4" a="1"/>
  <c r="B3108" i="4" s="1"/>
  <c r="B3165" i="4" a="1"/>
  <c r="B3165" i="4" s="1"/>
  <c r="B3099" i="4" a="1"/>
  <c r="B3099" i="4" s="1"/>
  <c r="B3091" i="4" a="1"/>
  <c r="B3091" i="4" s="1"/>
  <c r="B3182" i="4" a="1"/>
  <c r="B3182" i="4" s="1"/>
  <c r="B3171" i="4" a="1"/>
  <c r="B3171" i="4" s="1"/>
  <c r="B3237" i="4" a="1"/>
  <c r="B3237" i="4" s="1"/>
  <c r="B3280" i="4" a="1"/>
  <c r="B3280" i="4" s="1"/>
  <c r="B3252" i="4" a="1"/>
  <c r="B3252" i="4" s="1"/>
  <c r="B3266" i="4" a="1"/>
  <c r="B3266" i="4" s="1"/>
  <c r="B3199" i="4" a="1"/>
  <c r="B3199" i="4" s="1"/>
  <c r="B3253" i="4" a="1"/>
  <c r="B3253" i="4" s="1"/>
  <c r="B3225" i="4" a="1"/>
  <c r="B3225" i="4" s="1"/>
  <c r="B3145" i="4" a="1"/>
  <c r="B3145" i="4" s="1"/>
  <c r="B3204" i="4" a="1"/>
  <c r="B3204" i="4" s="1"/>
  <c r="B3313" i="4" a="1"/>
  <c r="B3313" i="4" s="1"/>
  <c r="B3348" i="4" a="1"/>
  <c r="B3348" i="4" s="1"/>
  <c r="B3301" i="4" a="1"/>
  <c r="B3301" i="4" s="1"/>
  <c r="B3272" i="4" a="1"/>
  <c r="B3272" i="4" s="1"/>
  <c r="B3331" i="4" a="1"/>
  <c r="B3331" i="4" s="1"/>
  <c r="B3324" i="4" a="1"/>
  <c r="B3324" i="4" s="1"/>
  <c r="B3315" i="4" a="1"/>
  <c r="B3315" i="4" s="1"/>
  <c r="B3433" i="4" a="1"/>
  <c r="B3433" i="4" s="1"/>
  <c r="B3447" i="4" a="1"/>
  <c r="B3447" i="4" s="1"/>
  <c r="B3385" i="4" a="1"/>
  <c r="B3385" i="4" s="1"/>
  <c r="B3380" i="4" a="1"/>
  <c r="B3380" i="4" s="1"/>
  <c r="B3455" i="4" a="1"/>
  <c r="B3455" i="4" s="1"/>
  <c r="B3394" i="4" a="1"/>
  <c r="B3394" i="4" s="1"/>
  <c r="B3371" i="4" a="1"/>
  <c r="B3371" i="4" s="1"/>
  <c r="B3485" i="4" a="1"/>
  <c r="B3485" i="4" s="1"/>
  <c r="B3372" i="4" a="1"/>
  <c r="B3372" i="4" s="1"/>
  <c r="B3446" i="4" a="1"/>
  <c r="B3446" i="4" s="1"/>
  <c r="B3569" i="4" a="1"/>
  <c r="B3569" i="4" s="1"/>
  <c r="B3388" i="4" a="1"/>
  <c r="B3388" i="4" s="1"/>
  <c r="B3481" i="4" a="1"/>
  <c r="B3481" i="4" s="1"/>
  <c r="B3391" i="4" a="1"/>
  <c r="B3391" i="4" s="1"/>
  <c r="B3483" i="4" a="1"/>
  <c r="B3483" i="4" s="1"/>
  <c r="B3366" i="4" a="1"/>
  <c r="B3366" i="4" s="1"/>
  <c r="B3477" i="4" a="1"/>
  <c r="B3477" i="4" s="1"/>
  <c r="B3429" i="4" a="1"/>
  <c r="B3429" i="4" s="1"/>
  <c r="B3608" i="4" a="1"/>
  <c r="B3608" i="4" s="1"/>
  <c r="B3563" i="4" a="1"/>
  <c r="B3563" i="4" s="1"/>
  <c r="B3461" i="4" a="1"/>
  <c r="B3461" i="4" s="1"/>
  <c r="B3557" i="4" a="1"/>
  <c r="B3557" i="4" s="1"/>
  <c r="B3651" i="4" a="1"/>
  <c r="B3651" i="4" s="1"/>
  <c r="B3585" i="4" a="1"/>
  <c r="B3585" i="4" s="1"/>
  <c r="B3636" i="4" a="1"/>
  <c r="B3636" i="4" s="1"/>
  <c r="B3671" i="4" a="1"/>
  <c r="B3671" i="4" s="1"/>
  <c r="B3508" i="4" a="1"/>
  <c r="B3508" i="4" s="1"/>
  <c r="B3596" i="4" a="1"/>
  <c r="B3596" i="4" s="1"/>
  <c r="B3491" i="4" a="1"/>
  <c r="B3491" i="4" s="1"/>
  <c r="B3591" i="4" a="1"/>
  <c r="B3591" i="4" s="1"/>
  <c r="B3594" i="4" a="1"/>
  <c r="B3594" i="4" s="1"/>
  <c r="B3743" i="4" a="1"/>
  <c r="B3743" i="4" s="1"/>
  <c r="B3549" i="4" a="1"/>
  <c r="B3549" i="4" s="1"/>
  <c r="B3479" i="4" a="1"/>
  <c r="B3479" i="4" s="1"/>
  <c r="B3575" i="4" a="1"/>
  <c r="B3575" i="4" s="1"/>
  <c r="B3677" i="4" a="1"/>
  <c r="B3677" i="4" s="1"/>
  <c r="B3587" i="4" a="1"/>
  <c r="B3587" i="4" s="1"/>
  <c r="B3674" i="4" a="1"/>
  <c r="B3674" i="4" s="1"/>
  <c r="B3675" i="4" a="1"/>
  <c r="B3675" i="4" s="1"/>
  <c r="B3630" i="4" a="1"/>
  <c r="B3630" i="4" s="1"/>
  <c r="B3773" i="4" a="1"/>
  <c r="B3773" i="4" s="1"/>
  <c r="B3614" i="4" a="1"/>
  <c r="B3614" i="4" s="1"/>
  <c r="B3698" i="4" a="1"/>
  <c r="B3698" i="4" s="1"/>
  <c r="B3765" i="4" a="1"/>
  <c r="B3765" i="4" s="1"/>
  <c r="B3799" i="4" a="1"/>
  <c r="B3799" i="4" s="1"/>
  <c r="B3881" i="4" a="1"/>
  <c r="B3881" i="4" s="1"/>
  <c r="B3763" i="4" a="1"/>
  <c r="B3763" i="4" s="1"/>
  <c r="B3747" i="4" a="1"/>
  <c r="B3747" i="4" s="1"/>
  <c r="B3700" i="4" a="1"/>
  <c r="B3700" i="4" s="1"/>
  <c r="B3779" i="4" a="1"/>
  <c r="B3779" i="4" s="1"/>
  <c r="B3787" i="4" a="1"/>
  <c r="B3787" i="4" s="1"/>
  <c r="B3739" i="4" a="1"/>
  <c r="B3739" i="4" s="1"/>
  <c r="B3830" i="4" a="1"/>
  <c r="B3830" i="4" s="1"/>
  <c r="B3760" i="4" a="1"/>
  <c r="B3760" i="4" s="1"/>
  <c r="B3822" i="4" a="1"/>
  <c r="B3822" i="4" s="1"/>
  <c r="B3784" i="4" a="1"/>
  <c r="B3784" i="4" s="1"/>
  <c r="B3915" i="4" a="1"/>
  <c r="B3915" i="4" s="1"/>
  <c r="B3893" i="4" a="1"/>
  <c r="B3893" i="4" s="1"/>
  <c r="B3785" i="4" a="1"/>
  <c r="B3785" i="4" s="1"/>
  <c r="B3900" i="4" a="1"/>
  <c r="B3900" i="4" s="1"/>
  <c r="B3956" i="4" a="1"/>
  <c r="B3956" i="4" s="1"/>
  <c r="B3806" i="4" a="1"/>
  <c r="B3806" i="4" s="1"/>
  <c r="B3879" i="4" a="1"/>
  <c r="B3879" i="4" s="1"/>
  <c r="B3800" i="4" a="1"/>
  <c r="B3800" i="4" s="1"/>
  <c r="B3897" i="4" a="1"/>
  <c r="B3897" i="4" s="1"/>
  <c r="B3805" i="4" a="1"/>
  <c r="B3805" i="4" s="1"/>
  <c r="B3892" i="4" a="1"/>
  <c r="B3892" i="4" s="1"/>
  <c r="B3938" i="4" a="1"/>
  <c r="B3938" i="4" s="1"/>
  <c r="B3864" i="4" a="1"/>
  <c r="B3864" i="4" s="1"/>
  <c r="B3814" i="4" a="1"/>
  <c r="B3814" i="4" s="1"/>
  <c r="B3904" i="4" a="1"/>
  <c r="B3904" i="4" s="1"/>
  <c r="B3627" i="4" a="1"/>
  <c r="B3627" i="4" s="1"/>
  <c r="B3637" i="4" a="1"/>
  <c r="B3637" i="4" s="1"/>
  <c r="B3724" i="4" a="1"/>
  <c r="B3724" i="4" s="1"/>
  <c r="B3824" i="4" a="1"/>
  <c r="B3824" i="4" s="1"/>
  <c r="B3861" i="4" a="1"/>
  <c r="B3861" i="4" s="1"/>
  <c r="B3874" i="4" a="1"/>
  <c r="B3874" i="4" s="1"/>
  <c r="B3882" i="4" a="1"/>
  <c r="B3882" i="4" s="1"/>
  <c r="B3015" i="4" a="1"/>
  <c r="B3015" i="4" s="1"/>
  <c r="B2853" i="4" a="1"/>
  <c r="B2853" i="4" s="1"/>
  <c r="B2838" i="4" a="1"/>
  <c r="B2838" i="4" s="1"/>
  <c r="B2990" i="4" a="1"/>
  <c r="B2990" i="4" s="1"/>
  <c r="B2916" i="4" a="1"/>
  <c r="B2916" i="4" s="1"/>
  <c r="B2987" i="4" a="1"/>
  <c r="B2987" i="4" s="1"/>
  <c r="B3095" i="4" a="1"/>
  <c r="B3095" i="4" s="1"/>
  <c r="B2929" i="4" a="1"/>
  <c r="B2929" i="4" s="1"/>
  <c r="B3011" i="4" a="1"/>
  <c r="B3011" i="4" s="1"/>
  <c r="B2863" i="4" a="1"/>
  <c r="B2863" i="4" s="1"/>
  <c r="B2940" i="4" a="1"/>
  <c r="B2940" i="4" s="1"/>
  <c r="B3005" i="4" a="1"/>
  <c r="B3005" i="4" s="1"/>
  <c r="B3114" i="4" a="1"/>
  <c r="B3114" i="4" s="1"/>
  <c r="B3232" i="4" a="1"/>
  <c r="B3232" i="4" s="1"/>
  <c r="B3067" i="4" a="1"/>
  <c r="B3067" i="4" s="1"/>
  <c r="B3168" i="4" a="1"/>
  <c r="B3168" i="4" s="1"/>
  <c r="B3123" i="4" a="1"/>
  <c r="B3123" i="4" s="1"/>
  <c r="B3231" i="4" a="1"/>
  <c r="B3231" i="4" s="1"/>
  <c r="B3110" i="4" a="1"/>
  <c r="B3110" i="4" s="1"/>
  <c r="B3178" i="4" a="1"/>
  <c r="B3178" i="4" s="1"/>
  <c r="B3223" i="4" a="1"/>
  <c r="B3223" i="4" s="1"/>
  <c r="B3096" i="4" a="1"/>
  <c r="B3096" i="4" s="1"/>
  <c r="B3200" i="4" a="1"/>
  <c r="B3200" i="4" s="1"/>
  <c r="B3187" i="4" a="1"/>
  <c r="B3187" i="4" s="1"/>
  <c r="B3240" i="4" a="1"/>
  <c r="B3240" i="4" s="1"/>
  <c r="B3310" i="4" a="1"/>
  <c r="B3310" i="4" s="1"/>
  <c r="B3256" i="4" a="1"/>
  <c r="B3256" i="4" s="1"/>
  <c r="B3269" i="4" a="1"/>
  <c r="B3269" i="4" s="1"/>
  <c r="B3221" i="4" a="1"/>
  <c r="B3221" i="4" s="1"/>
  <c r="B3263" i="4" a="1"/>
  <c r="B3263" i="4" s="1"/>
  <c r="B3249" i="4" a="1"/>
  <c r="B3249" i="4" s="1"/>
  <c r="B3147" i="4" a="1"/>
  <c r="B3147" i="4" s="1"/>
  <c r="B3215" i="4" a="1"/>
  <c r="B3215" i="4" s="1"/>
  <c r="B3338" i="4" a="1"/>
  <c r="B3338" i="4" s="1"/>
  <c r="B3370" i="4" a="1"/>
  <c r="B3370" i="4" s="1"/>
  <c r="B3302" i="4" a="1"/>
  <c r="B3302" i="4" s="1"/>
  <c r="B3279" i="4" a="1"/>
  <c r="B3279" i="4" s="1"/>
  <c r="B3362" i="4" a="1"/>
  <c r="B3362" i="4" s="1"/>
  <c r="B3335" i="4" a="1"/>
  <c r="B3335" i="4" s="1"/>
  <c r="B3337" i="4" a="1"/>
  <c r="B3337" i="4" s="1"/>
  <c r="B3211" i="4" a="1"/>
  <c r="B3211" i="4" s="1"/>
  <c r="B3458" i="4" a="1"/>
  <c r="B3458" i="4" s="1"/>
  <c r="B3400" i="4" a="1"/>
  <c r="B3400" i="4" s="1"/>
  <c r="B3416" i="4" a="1"/>
  <c r="B3416" i="4" s="1"/>
  <c r="B3459" i="4" a="1"/>
  <c r="B3459" i="4" s="1"/>
  <c r="B3396" i="4" a="1"/>
  <c r="B3396" i="4" s="1"/>
  <c r="B3373" i="4" a="1"/>
  <c r="B3373" i="4" s="1"/>
  <c r="B3492" i="4" a="1"/>
  <c r="B3492" i="4" s="1"/>
  <c r="B3376" i="4" a="1"/>
  <c r="B3376" i="4" s="1"/>
  <c r="B3454" i="4" a="1"/>
  <c r="B3454" i="4" s="1"/>
  <c r="B3333" i="4" a="1"/>
  <c r="B3333" i="4" s="1"/>
  <c r="B3390" i="4" a="1"/>
  <c r="B3390" i="4" s="1"/>
  <c r="B3570" i="4" a="1"/>
  <c r="B3570" i="4" s="1"/>
  <c r="B3426" i="4" a="1"/>
  <c r="B3426" i="4" s="1"/>
  <c r="B3513" i="4" a="1"/>
  <c r="B3513" i="4" s="1"/>
  <c r="B3402" i="4" a="1"/>
  <c r="B3402" i="4" s="1"/>
  <c r="B3476" i="4" a="1"/>
  <c r="B3476" i="4" s="1"/>
  <c r="B3465" i="4" a="1"/>
  <c r="B3465" i="4" s="1"/>
  <c r="B3467" i="4" a="1"/>
  <c r="B3467" i="4" s="1"/>
  <c r="B3582" i="4" a="1"/>
  <c r="B3582" i="4" s="1"/>
  <c r="B3469" i="4" a="1"/>
  <c r="B3469" i="4" s="1"/>
  <c r="B3561" i="4" a="1"/>
  <c r="B3561" i="4" s="1"/>
  <c r="B3657" i="4" a="1"/>
  <c r="B3657" i="4" s="1"/>
  <c r="B3588" i="4" a="1"/>
  <c r="B3588" i="4" s="1"/>
  <c r="B3648" i="4" a="1"/>
  <c r="B3648" i="4" s="1"/>
  <c r="B3679" i="4" a="1"/>
  <c r="B3679" i="4" s="1"/>
  <c r="B3526" i="4" a="1"/>
  <c r="B3526" i="4" s="1"/>
  <c r="B3616" i="4" a="1"/>
  <c r="B3616" i="4" s="1"/>
  <c r="B3512" i="4" a="1"/>
  <c r="B3512" i="4" s="1"/>
  <c r="B3607" i="4" a="1"/>
  <c r="B3607" i="4" s="1"/>
  <c r="B3487" i="4" a="1"/>
  <c r="B3487" i="4" s="1"/>
  <c r="B3599" i="4" a="1"/>
  <c r="B3599" i="4" s="1"/>
  <c r="B3478" i="4" a="1"/>
  <c r="B3478" i="4" s="1"/>
  <c r="B3551" i="4" a="1"/>
  <c r="B3551" i="4" s="1"/>
  <c r="B3500" i="4" a="1"/>
  <c r="B3500" i="4" s="1"/>
  <c r="B3580" i="4" a="1"/>
  <c r="B3580" i="4" s="1"/>
  <c r="B3693" i="4" a="1"/>
  <c r="B3693" i="4" s="1"/>
  <c r="B3595" i="4" a="1"/>
  <c r="B3595" i="4" s="1"/>
  <c r="B3690" i="4" a="1"/>
  <c r="B3690" i="4" s="1"/>
  <c r="B3684" i="4" a="1"/>
  <c r="B3684" i="4" s="1"/>
  <c r="B3654" i="4" a="1"/>
  <c r="B3654" i="4" s="1"/>
  <c r="B3687" i="4" a="1"/>
  <c r="B3687" i="4" s="1"/>
  <c r="B3622" i="4" a="1"/>
  <c r="B3622" i="4" s="1"/>
  <c r="B3706" i="4" a="1"/>
  <c r="B3706" i="4" s="1"/>
  <c r="B3746" i="4" a="1"/>
  <c r="B3746" i="4" s="1"/>
  <c r="B3794" i="4" a="1"/>
  <c r="B3794" i="4" s="1"/>
  <c r="B3863" i="4" a="1"/>
  <c r="B3863" i="4" s="1"/>
  <c r="B3761" i="4" a="1"/>
  <c r="B3761" i="4" s="1"/>
  <c r="B3751" i="4" a="1"/>
  <c r="B3751" i="4" s="1"/>
  <c r="B3715" i="4" a="1"/>
  <c r="B3715" i="4" s="1"/>
  <c r="B3780" i="4" a="1"/>
  <c r="B3780" i="4" s="1"/>
  <c r="B3788" i="4" a="1"/>
  <c r="B3788" i="4" s="1"/>
  <c r="B3749" i="4" a="1"/>
  <c r="B3749" i="4" s="1"/>
  <c r="B3854" i="4" a="1"/>
  <c r="B3854" i="4" s="1"/>
  <c r="B3790" i="4" a="1"/>
  <c r="B3790" i="4" s="1"/>
  <c r="B3855" i="4" a="1"/>
  <c r="B3855" i="4" s="1"/>
  <c r="B3812" i="4" a="1"/>
  <c r="B3812" i="4" s="1"/>
  <c r="B3913" i="4" a="1"/>
  <c r="B3913" i="4" s="1"/>
  <c r="B3903" i="4" a="1"/>
  <c r="B3903" i="4" s="1"/>
  <c r="B3801" i="4" a="1"/>
  <c r="B3801" i="4" s="1"/>
  <c r="B3920" i="4" a="1"/>
  <c r="B3920" i="4" s="1"/>
  <c r="B3951" i="4" a="1"/>
  <c r="B3951" i="4" s="1"/>
  <c r="B3808" i="4" a="1"/>
  <c r="B3808" i="4" s="1"/>
  <c r="B3896" i="4" a="1"/>
  <c r="B3896" i="4" s="1"/>
  <c r="B3804" i="4" a="1"/>
  <c r="B3804" i="4" s="1"/>
  <c r="B3899" i="4" a="1"/>
  <c r="B3899" i="4" s="1"/>
  <c r="B3807" i="4" a="1"/>
  <c r="B3807" i="4" s="1"/>
  <c r="B3912" i="4" a="1"/>
  <c r="B3912" i="4" s="1"/>
  <c r="B3940" i="4" a="1"/>
  <c r="B3940" i="4" s="1"/>
  <c r="B3869" i="4" a="1"/>
  <c r="B3869" i="4" s="1"/>
  <c r="B3816" i="4" a="1"/>
  <c r="B3816" i="4" s="1"/>
  <c r="B3909" i="4" a="1"/>
  <c r="B3909" i="4" s="1"/>
  <c r="B3547" i="4" a="1"/>
  <c r="B3547" i="4" s="1"/>
  <c r="B3555" i="4" a="1"/>
  <c r="B3555" i="4" s="1"/>
  <c r="B3645" i="4" a="1"/>
  <c r="B3645" i="4" s="1"/>
  <c r="B3753" i="4" a="1"/>
  <c r="B3753" i="4" s="1"/>
  <c r="B3768" i="4" a="1"/>
  <c r="B3768" i="4" s="1"/>
  <c r="B3946" i="4" a="1"/>
  <c r="B3946" i="4" s="1"/>
  <c r="B3952" i="4" a="1"/>
  <c r="B3952" i="4" s="1"/>
  <c r="B2882" i="4" a="1"/>
  <c r="B2882" i="4" s="1"/>
  <c r="B2922" i="4" a="1"/>
  <c r="B2922" i="4" s="1"/>
  <c r="B2871" i="4" a="1"/>
  <c r="B2871" i="4" s="1"/>
  <c r="B2996" i="4" a="1"/>
  <c r="B2996" i="4" s="1"/>
  <c r="B2932" i="4" a="1"/>
  <c r="B2932" i="4" s="1"/>
  <c r="B2988" i="4" a="1"/>
  <c r="B2988" i="4" s="1"/>
  <c r="B3104" i="4" a="1"/>
  <c r="B3104" i="4" s="1"/>
  <c r="B2939" i="4" a="1"/>
  <c r="B2939" i="4" s="1"/>
  <c r="B3021" i="4" a="1"/>
  <c r="B3021" i="4" s="1"/>
  <c r="B2865" i="4" a="1"/>
  <c r="B2865" i="4" s="1"/>
  <c r="B2949" i="4" a="1"/>
  <c r="B2949" i="4" s="1"/>
  <c r="B3042" i="4" a="1"/>
  <c r="B3042" i="4" s="1"/>
  <c r="B3115" i="4" a="1"/>
  <c r="B3115" i="4" s="1"/>
  <c r="B3083" i="4" a="1"/>
  <c r="B3083" i="4" s="1"/>
  <c r="B3075" i="4" a="1"/>
  <c r="B3075" i="4" s="1"/>
  <c r="B3184" i="4" a="1"/>
  <c r="B3184" i="4" s="1"/>
  <c r="B3142" i="4" a="1"/>
  <c r="B3142" i="4" s="1"/>
  <c r="B3220" i="4" a="1"/>
  <c r="B3220" i="4" s="1"/>
  <c r="B3118" i="4" a="1"/>
  <c r="B3118" i="4" s="1"/>
  <c r="B3181" i="4" a="1"/>
  <c r="B3181" i="4" s="1"/>
  <c r="B3057" i="4" a="1"/>
  <c r="B3057" i="4" s="1"/>
  <c r="B3103" i="4" a="1"/>
  <c r="B3103" i="4" s="1"/>
  <c r="B3257" i="4" a="1"/>
  <c r="B3257" i="4" s="1"/>
  <c r="B3197" i="4" a="1"/>
  <c r="B3197" i="4" s="1"/>
  <c r="B3243" i="4" a="1"/>
  <c r="B3243" i="4" s="1"/>
  <c r="B3106" i="4" a="1"/>
  <c r="B3106" i="4" s="1"/>
  <c r="B3294" i="4" a="1"/>
  <c r="B3294" i="4" s="1"/>
  <c r="B3281" i="4" a="1"/>
  <c r="B3281" i="4" s="1"/>
  <c r="B3224" i="4" a="1"/>
  <c r="B3224" i="4" s="1"/>
  <c r="B3267" i="4" a="1"/>
  <c r="B3267" i="4" s="1"/>
  <c r="B3260" i="4" a="1"/>
  <c r="B3260" i="4" s="1"/>
  <c r="B3161" i="4" a="1"/>
  <c r="B3161" i="4" s="1"/>
  <c r="B3226" i="4" a="1"/>
  <c r="B3226" i="4" s="1"/>
  <c r="B3352" i="4" a="1"/>
  <c r="B3352" i="4" s="1"/>
  <c r="B3305" i="4" a="1"/>
  <c r="B3305" i="4" s="1"/>
  <c r="B3299" i="4" a="1"/>
  <c r="B3299" i="4" s="1"/>
  <c r="B3393" i="4" a="1"/>
  <c r="B3393" i="4" s="1"/>
  <c r="B3339" i="4" a="1"/>
  <c r="B3339" i="4" s="1"/>
  <c r="B3336" i="4" a="1"/>
  <c r="B3336" i="4" s="1"/>
  <c r="B3219" i="4" a="1"/>
  <c r="B3219" i="4" s="1"/>
  <c r="B3288" i="4" a="1"/>
  <c r="B3288" i="4" s="1"/>
  <c r="B3277" i="4" a="1"/>
  <c r="B3277" i="4" s="1"/>
  <c r="B3418" i="4" a="1"/>
  <c r="B3418" i="4" s="1"/>
  <c r="B3460" i="4" a="1"/>
  <c r="B3460" i="4" s="1"/>
  <c r="B3398" i="4" a="1"/>
  <c r="B3398" i="4" s="1"/>
  <c r="B3375" i="4" a="1"/>
  <c r="B3375" i="4" s="1"/>
  <c r="B3562" i="4" a="1"/>
  <c r="B3562" i="4" s="1"/>
  <c r="B3408" i="4" a="1"/>
  <c r="B3408" i="4" s="1"/>
  <c r="B3463" i="4" a="1"/>
  <c r="B3463" i="4" s="1"/>
  <c r="B3349" i="4" a="1"/>
  <c r="B3349" i="4" s="1"/>
  <c r="B3411" i="4" a="1"/>
  <c r="B3411" i="4" s="1"/>
  <c r="B3576" i="4" a="1"/>
  <c r="B3576" i="4" s="1"/>
  <c r="B3428" i="4" a="1"/>
  <c r="B3428" i="4" s="1"/>
  <c r="B3553" i="4" a="1"/>
  <c r="B3553" i="4" s="1"/>
  <c r="B3404" i="4" a="1"/>
  <c r="B3404" i="4" s="1"/>
  <c r="B3497" i="4" a="1"/>
  <c r="B3497" i="4" s="1"/>
  <c r="B3498" i="4" a="1"/>
  <c r="B3498" i="4" s="1"/>
  <c r="B3490" i="4" a="1"/>
  <c r="B3490" i="4" s="1"/>
  <c r="B3646" i="4" a="1"/>
  <c r="B3646" i="4" s="1"/>
  <c r="B3475" i="4" a="1"/>
  <c r="B3475" i="4" s="1"/>
  <c r="B3564" i="4" a="1"/>
  <c r="B3564" i="4" s="1"/>
  <c r="B3655" i="4" a="1"/>
  <c r="B3655" i="4" s="1"/>
  <c r="B3590" i="4" a="1"/>
  <c r="B3590" i="4" s="1"/>
  <c r="B3668" i="4" a="1"/>
  <c r="B3668" i="4" s="1"/>
  <c r="B3762" i="4" a="1"/>
  <c r="B3762" i="4" s="1"/>
  <c r="B3541" i="4" a="1"/>
  <c r="B3541" i="4" s="1"/>
  <c r="B3612" i="4" a="1"/>
  <c r="B3612" i="4" s="1"/>
  <c r="B3531" i="4" a="1"/>
  <c r="B3531" i="4" s="1"/>
  <c r="B3610" i="4" a="1"/>
  <c r="B3610" i="4" s="1"/>
  <c r="B3489" i="4" a="1"/>
  <c r="B3489" i="4" s="1"/>
  <c r="B3602" i="4" a="1"/>
  <c r="B3602" i="4" s="1"/>
  <c r="B3480" i="4" a="1"/>
  <c r="B3480" i="4" s="1"/>
  <c r="B3556" i="4" a="1"/>
  <c r="B3556" i="4" s="1"/>
  <c r="B3507" i="4" a="1"/>
  <c r="B3507" i="4" s="1"/>
  <c r="B3592" i="4" a="1"/>
  <c r="B3592" i="4" s="1"/>
  <c r="B3683" i="4" a="1"/>
  <c r="B3683" i="4" s="1"/>
  <c r="B3603" i="4" a="1"/>
  <c r="B3603" i="4" s="1"/>
  <c r="B3691" i="4" a="1"/>
  <c r="B3691" i="4" s="1"/>
  <c r="B3702" i="4" a="1"/>
  <c r="B3702" i="4" s="1"/>
  <c r="B3670" i="4" a="1"/>
  <c r="B3670" i="4" s="1"/>
  <c r="B3689" i="4" a="1"/>
  <c r="B3689" i="4" s="1"/>
  <c r="B3624" i="4" a="1"/>
  <c r="B3624" i="4" s="1"/>
  <c r="B3710" i="4" a="1"/>
  <c r="B3710" i="4" s="1"/>
  <c r="B3759" i="4" a="1"/>
  <c r="B3759" i="4" s="1"/>
  <c r="B3803" i="4" a="1"/>
  <c r="B3803" i="4" s="1"/>
  <c r="B3699" i="4" a="1"/>
  <c r="B3699" i="4" s="1"/>
  <c r="B3764" i="4" a="1"/>
  <c r="B3764" i="4" s="1"/>
  <c r="B3767" i="4" a="1"/>
  <c r="B3767" i="4" s="1"/>
  <c r="B3717" i="4" a="1"/>
  <c r="B3717" i="4" s="1"/>
  <c r="B3713" i="4" a="1"/>
  <c r="B3713" i="4" s="1"/>
  <c r="B3714" i="4" a="1"/>
  <c r="B3714" i="4" s="1"/>
  <c r="B3754" i="4" a="1"/>
  <c r="B3754" i="4" s="1"/>
  <c r="B3841" i="4" a="1"/>
  <c r="B3841" i="4" s="1"/>
  <c r="B3792" i="4" a="1"/>
  <c r="B3792" i="4" s="1"/>
  <c r="B3887" i="4" a="1"/>
  <c r="B3887" i="4" s="1"/>
  <c r="B3838" i="4" a="1"/>
  <c r="B3838" i="4" s="1"/>
  <c r="B3927" i="4" a="1"/>
  <c r="B3927" i="4" s="1"/>
  <c r="B3894" i="4" a="1"/>
  <c r="B3894" i="4" s="1"/>
  <c r="B3834" i="4" a="1"/>
  <c r="B3834" i="4" s="1"/>
  <c r="B3922" i="4" a="1"/>
  <c r="B3922" i="4" s="1"/>
  <c r="B3957" i="4" a="1"/>
  <c r="B3957" i="4" s="1"/>
  <c r="B3832" i="4" a="1"/>
  <c r="B3832" i="4" s="1"/>
  <c r="B3901" i="4" a="1"/>
  <c r="B3901" i="4" s="1"/>
  <c r="B3809" i="4" a="1"/>
  <c r="B3809" i="4" s="1"/>
  <c r="B3914" i="4" a="1"/>
  <c r="B3914" i="4" s="1"/>
  <c r="B3826" i="4" a="1"/>
  <c r="B3826" i="4" s="1"/>
  <c r="B3947" i="4" a="1"/>
  <c r="B3947" i="4" s="1"/>
  <c r="B3954" i="4" a="1"/>
  <c r="B3954" i="4" s="1"/>
  <c r="B3889" i="4" a="1"/>
  <c r="B3889" i="4" s="1"/>
  <c r="B3840" i="4" a="1"/>
  <c r="B3840" i="4" s="1"/>
  <c r="B3928" i="4" a="1"/>
  <c r="B3928" i="4" s="1"/>
  <c r="B3660" i="4" a="1"/>
  <c r="B3660" i="4" s="1"/>
  <c r="B3722" i="4" a="1"/>
  <c r="B3722" i="4" s="1"/>
  <c r="B3640" i="4" a="1"/>
  <c r="B3640" i="4" s="1"/>
  <c r="B3880" i="4" a="1"/>
  <c r="B3880" i="4" s="1"/>
  <c r="B3741" i="4" a="1"/>
  <c r="B3741" i="4" s="1"/>
  <c r="B3937" i="4" a="1"/>
  <c r="B3937" i="4" s="1"/>
  <c r="B2958" i="4" a="1"/>
  <c r="B2958" i="4" s="1"/>
  <c r="B2933" i="4" a="1"/>
  <c r="B2933" i="4" s="1"/>
  <c r="B2873" i="4" a="1"/>
  <c r="B2873" i="4" s="1"/>
  <c r="B3020" i="4" a="1"/>
  <c r="B3020" i="4" s="1"/>
  <c r="B2941" i="4" a="1"/>
  <c r="B2941" i="4" s="1"/>
  <c r="B3010" i="4" a="1"/>
  <c r="B3010" i="4" s="1"/>
  <c r="B3129" i="4" a="1"/>
  <c r="B3129" i="4" s="1"/>
  <c r="B2942" i="4" a="1"/>
  <c r="B2942" i="4" s="1"/>
  <c r="B3028" i="4" a="1"/>
  <c r="B3028" i="4" s="1"/>
  <c r="B2885" i="4" a="1"/>
  <c r="B2885" i="4" s="1"/>
  <c r="B2959" i="4" a="1"/>
  <c r="B2959" i="4" s="1"/>
  <c r="B3086" i="4" a="1"/>
  <c r="B3086" i="4" s="1"/>
  <c r="B3141" i="4" a="1"/>
  <c r="B3141" i="4" s="1"/>
  <c r="B3112" i="4" a="1"/>
  <c r="B3112" i="4" s="1"/>
  <c r="B3088" i="4" a="1"/>
  <c r="B3088" i="4" s="1"/>
  <c r="B3194" i="4" a="1"/>
  <c r="B3194" i="4" s="1"/>
  <c r="B3158" i="4" a="1"/>
  <c r="B3158" i="4" s="1"/>
  <c r="B3056" i="4" a="1"/>
  <c r="B3056" i="4" s="1"/>
  <c r="B3126" i="4" a="1"/>
  <c r="B3126" i="4" s="1"/>
  <c r="B3185" i="4" a="1"/>
  <c r="B3185" i="4" s="1"/>
  <c r="B3064" i="4" a="1"/>
  <c r="B3064" i="4" s="1"/>
  <c r="B3121" i="4" a="1"/>
  <c r="B3121" i="4" s="1"/>
  <c r="B3119" i="4" a="1"/>
  <c r="B3119" i="4" s="1"/>
  <c r="B3258" i="4" a="1"/>
  <c r="B3258" i="4" s="1"/>
  <c r="B3246" i="4" a="1"/>
  <c r="B3246" i="4" s="1"/>
  <c r="B3202" i="4" a="1"/>
  <c r="B3202" i="4" s="1"/>
  <c r="B3210" i="4" a="1"/>
  <c r="B3210" i="4" s="1"/>
  <c r="B3282" i="4" a="1"/>
  <c r="B3282" i="4" s="1"/>
  <c r="B3227" i="4" a="1"/>
  <c r="B3227" i="4" s="1"/>
  <c r="B3270" i="4" a="1"/>
  <c r="B3270" i="4" s="1"/>
  <c r="B3287" i="4" a="1"/>
  <c r="B3287" i="4" s="1"/>
  <c r="B3163" i="4" a="1"/>
  <c r="B3163" i="4" s="1"/>
  <c r="B3245" i="4" a="1"/>
  <c r="B3245" i="4" s="1"/>
  <c r="B3360" i="4" a="1"/>
  <c r="B3360" i="4" s="1"/>
  <c r="B3407" i="4" a="1"/>
  <c r="B3407" i="4" s="1"/>
  <c r="B3320" i="4" a="1"/>
  <c r="B3320" i="4" s="1"/>
  <c r="B3311" i="4" a="1"/>
  <c r="B3311" i="4" s="1"/>
  <c r="B3405" i="4" a="1"/>
  <c r="B3405" i="4" s="1"/>
  <c r="B3413" i="4" a="1"/>
  <c r="B3413" i="4" s="1"/>
  <c r="B3346" i="4" a="1"/>
  <c r="B3346" i="4" s="1"/>
  <c r="B3278" i="4" a="1"/>
  <c r="B3278" i="4" s="1"/>
  <c r="B3295" i="4" a="1"/>
  <c r="B3295" i="4" s="1"/>
  <c r="B3293" i="4" a="1"/>
  <c r="B3293" i="4" s="1"/>
  <c r="B3420" i="4" a="1"/>
  <c r="B3420" i="4" s="1"/>
  <c r="B3488" i="4" a="1"/>
  <c r="B3488" i="4" s="1"/>
  <c r="B3401" i="4" a="1"/>
  <c r="B3401" i="4" s="1"/>
  <c r="B3399" i="4" a="1"/>
  <c r="B3399" i="4" s="1"/>
  <c r="B3568" i="4" a="1"/>
  <c r="B3568" i="4" s="1"/>
  <c r="B3410" i="4" a="1"/>
  <c r="B3410" i="4" s="1"/>
  <c r="B3471" i="4" a="1"/>
  <c r="B3471" i="4" s="1"/>
  <c r="B3357" i="4" a="1"/>
  <c r="B3357" i="4" s="1"/>
  <c r="B3415" i="4" a="1"/>
  <c r="B3415" i="4" s="1"/>
  <c r="B3332" i="4" a="1"/>
  <c r="B3332" i="4" s="1"/>
  <c r="B3430" i="4" a="1"/>
  <c r="B3430" i="4" s="1"/>
  <c r="B3559" i="4" a="1"/>
  <c r="B3559" i="4" s="1"/>
  <c r="B3406" i="4" a="1"/>
  <c r="B3406" i="4" s="1"/>
  <c r="B3554" i="4" a="1"/>
  <c r="B3554" i="4" s="1"/>
  <c r="B3514" i="4" a="1"/>
  <c r="B3514" i="4" s="1"/>
  <c r="B3503" i="4" a="1"/>
  <c r="B3503" i="4" s="1"/>
  <c r="B3639" i="4" a="1"/>
  <c r="B3639" i="4" s="1"/>
  <c r="B3496" i="4" a="1"/>
  <c r="B3496" i="4" s="1"/>
  <c r="B3623" i="4" a="1"/>
  <c r="B3623" i="4" s="1"/>
  <c r="B3663" i="4" a="1"/>
  <c r="B3663" i="4" s="1"/>
  <c r="B3604" i="4" a="1"/>
  <c r="B3604" i="4" s="1"/>
  <c r="B3678" i="4" a="1"/>
  <c r="B3678" i="4" s="1"/>
  <c r="B3472" i="4" a="1"/>
  <c r="B3472" i="4" s="1"/>
  <c r="B3543" i="4" a="1"/>
  <c r="B3543" i="4" s="1"/>
  <c r="B3617" i="4" a="1"/>
  <c r="B3617" i="4" s="1"/>
  <c r="B3536" i="4" a="1"/>
  <c r="B3536" i="4" s="1"/>
  <c r="B3621" i="4" a="1"/>
  <c r="B3621" i="4" s="1"/>
  <c r="B3510" i="4" a="1"/>
  <c r="B3510" i="4" s="1"/>
  <c r="B3605" i="4" a="1"/>
  <c r="B3605" i="4" s="1"/>
  <c r="B3493" i="4" a="1"/>
  <c r="B3493" i="4" s="1"/>
  <c r="B3579" i="4" a="1"/>
  <c r="B3579" i="4" s="1"/>
  <c r="B3516" i="4" a="1"/>
  <c r="B3516" i="4" s="1"/>
  <c r="B3633" i="4" a="1"/>
  <c r="B3633" i="4" s="1"/>
  <c r="B3692" i="4" a="1"/>
  <c r="B3692" i="4" s="1"/>
  <c r="B3611" i="4" a="1"/>
  <c r="B3611" i="4" s="1"/>
  <c r="B3696" i="4" a="1"/>
  <c r="B3696" i="4" s="1"/>
  <c r="B3704" i="4" a="1"/>
  <c r="B3704" i="4" s="1"/>
  <c r="B3686" i="4" a="1"/>
  <c r="B3686" i="4" s="1"/>
  <c r="B3694" i="4" a="1"/>
  <c r="B3694" i="4" s="1"/>
  <c r="B3650" i="4" a="1"/>
  <c r="B3650" i="4" s="1"/>
  <c r="B3766" i="4" a="1"/>
  <c r="B3766" i="4" s="1"/>
  <c r="B3770" i="4" a="1"/>
  <c r="B3770" i="4" s="1"/>
  <c r="B3798" i="4" a="1"/>
  <c r="B3798" i="4" s="1"/>
  <c r="B3701" i="4" a="1"/>
  <c r="B3701" i="4" s="1"/>
  <c r="B3778" i="4" a="1"/>
  <c r="B3778" i="4" s="1"/>
  <c r="B3771" i="4" a="1"/>
  <c r="B3771" i="4" s="1"/>
  <c r="B3720" i="4" a="1"/>
  <c r="B3720" i="4" s="1"/>
  <c r="B3736" i="4" a="1"/>
  <c r="B3736" i="4" s="1"/>
  <c r="B3716" i="4" a="1"/>
  <c r="B3716" i="4" s="1"/>
  <c r="B3831" i="4" a="1"/>
  <c r="B3831" i="4" s="1"/>
  <c r="B3886" i="4" a="1"/>
  <c r="B3886" i="4" s="1"/>
  <c r="B3793" i="4" a="1"/>
  <c r="B3793" i="4" s="1"/>
  <c r="B3910" i="4" a="1"/>
  <c r="B3910" i="4" s="1"/>
  <c r="B3839" i="4" a="1"/>
  <c r="B3839" i="4" s="1"/>
  <c r="B3813" i="4" a="1"/>
  <c r="B3813" i="4" s="1"/>
  <c r="B3883" i="4" a="1"/>
  <c r="B3883" i="4" s="1"/>
  <c r="B3835" i="4" a="1"/>
  <c r="B3835" i="4" s="1"/>
  <c r="B3924" i="4" a="1"/>
  <c r="B3924" i="4" s="1"/>
  <c r="B3960" i="4" a="1"/>
  <c r="B3960" i="4" s="1"/>
  <c r="B3837" i="4" a="1"/>
  <c r="B3837" i="4" s="1"/>
  <c r="B3921" i="4" a="1"/>
  <c r="B3921" i="4" s="1"/>
  <c r="B3833" i="4" a="1"/>
  <c r="B3833" i="4" s="1"/>
  <c r="B3916" i="4" a="1"/>
  <c r="B3916" i="4" s="1"/>
  <c r="B3828" i="4" a="1"/>
  <c r="B3828" i="4" s="1"/>
  <c r="B3866" i="4" a="1"/>
  <c r="B3866" i="4" s="1"/>
  <c r="B3961" i="4" a="1"/>
  <c r="B3961" i="4" s="1"/>
  <c r="B3891" i="4" a="1"/>
  <c r="B3891" i="4" s="1"/>
  <c r="B3845" i="4" a="1"/>
  <c r="B3845" i="4" s="1"/>
  <c r="B3930" i="4" a="1"/>
  <c r="B3930" i="4" s="1"/>
  <c r="B3966" i="4" a="1"/>
  <c r="B3966" i="4" s="1"/>
  <c r="B3865" i="4" a="1"/>
  <c r="B3865" i="4" s="1"/>
  <c r="B3528" i="4" a="1"/>
  <c r="B3528" i="4" s="1"/>
  <c r="B3450" i="4" a="1"/>
  <c r="B3450" i="4" s="1"/>
  <c r="B3535" i="4" a="1"/>
  <c r="B3535" i="4" s="1"/>
  <c r="B3685" i="4" a="1"/>
  <c r="B3685" i="4" s="1"/>
  <c r="B3642" i="4" a="1"/>
  <c r="B3642" i="4" s="1"/>
  <c r="B3727" i="4" a="1"/>
  <c r="B3727" i="4" s="1"/>
  <c r="B3758" i="4" a="1"/>
  <c r="B3758" i="4" s="1"/>
  <c r="B3769" i="4" a="1"/>
  <c r="B3769" i="4" s="1"/>
  <c r="B3888" i="4" a="1"/>
  <c r="B3888" i="4" s="1"/>
  <c r="B3026" i="4" a="1"/>
  <c r="B3026" i="4" s="1"/>
  <c r="B3000" i="4" a="1"/>
  <c r="B3000" i="4" s="1"/>
  <c r="B2893" i="4" a="1"/>
  <c r="B2893" i="4" s="1"/>
  <c r="B3094" i="4" a="1"/>
  <c r="B3094" i="4" s="1"/>
  <c r="B2951" i="4" a="1"/>
  <c r="B2951" i="4" s="1"/>
  <c r="B3024" i="4" a="1"/>
  <c r="B3024" i="4" s="1"/>
  <c r="B2870" i="4" a="1"/>
  <c r="B2870" i="4" s="1"/>
  <c r="B2952" i="4" a="1"/>
  <c r="B2952" i="4" s="1"/>
  <c r="B3030" i="4" a="1"/>
  <c r="B3030" i="4" s="1"/>
  <c r="B2890" i="4" a="1"/>
  <c r="B2890" i="4" s="1"/>
  <c r="B2962" i="4" a="1"/>
  <c r="B2962" i="4" s="1"/>
  <c r="B3087" i="4" a="1"/>
  <c r="B3087" i="4" s="1"/>
  <c r="B3157" i="4" a="1"/>
  <c r="B3157" i="4" s="1"/>
  <c r="B3131" i="4" a="1"/>
  <c r="B3131" i="4" s="1"/>
  <c r="B3089" i="4" a="1"/>
  <c r="B3089" i="4" s="1"/>
  <c r="B3201" i="4" a="1"/>
  <c r="B3201" i="4" s="1"/>
  <c r="B3174" i="4" a="1"/>
  <c r="B3174" i="4" s="1"/>
  <c r="B3068" i="4" a="1"/>
  <c r="B3068" i="4" s="1"/>
  <c r="B3146" i="4" a="1"/>
  <c r="B3146" i="4" s="1"/>
  <c r="B3208" i="4" a="1"/>
  <c r="B3208" i="4" s="1"/>
  <c r="B3072" i="4" a="1"/>
  <c r="B3072" i="4" s="1"/>
  <c r="B3124" i="4" a="1"/>
  <c r="B3124" i="4" s="1"/>
  <c r="B3214" i="4" a="1"/>
  <c r="B3214" i="4" s="1"/>
  <c r="B3261" i="4" a="1"/>
  <c r="B3261" i="4" s="1"/>
  <c r="B3255" i="4" a="1"/>
  <c r="B3255" i="4" s="1"/>
  <c r="B3207" i="4" a="1"/>
  <c r="B3207" i="4" s="1"/>
  <c r="B3212" i="4" a="1"/>
  <c r="B3212" i="4" s="1"/>
  <c r="B3138" i="4" a="1"/>
  <c r="B3138" i="4" s="1"/>
  <c r="B3233" i="4" a="1"/>
  <c r="B3233" i="4" s="1"/>
  <c r="B3264" i="4" a="1"/>
  <c r="B3264" i="4" s="1"/>
  <c r="B3291" i="4" a="1"/>
  <c r="B3291" i="4" s="1"/>
  <c r="B3177" i="4" a="1"/>
  <c r="B3177" i="4" s="1"/>
  <c r="B3250" i="4" a="1"/>
  <c r="B3250" i="4" s="1"/>
  <c r="B3304" i="4" a="1"/>
  <c r="B3304" i="4" s="1"/>
  <c r="B3423" i="4" a="1"/>
  <c r="B3423" i="4" s="1"/>
  <c r="B3327" i="4" a="1"/>
  <c r="B3327" i="4" s="1"/>
  <c r="B3317" i="4" a="1"/>
  <c r="B3317" i="4" s="1"/>
  <c r="B3275" i="4" a="1"/>
  <c r="B3275" i="4" s="1"/>
  <c r="B3273" i="4" a="1"/>
  <c r="B3273" i="4" s="1"/>
  <c r="B3368" i="4" a="1"/>
  <c r="B3368" i="4" s="1"/>
  <c r="B3285" i="4" a="1"/>
  <c r="B3285" i="4" s="1"/>
  <c r="B3322" i="4" a="1"/>
  <c r="B3322" i="4" s="1"/>
  <c r="B3309" i="4" a="1"/>
  <c r="B3309" i="4" s="1"/>
  <c r="B3422" i="4" a="1"/>
  <c r="B3422" i="4" s="1"/>
  <c r="B3544" i="4" a="1"/>
  <c r="B3544" i="4" s="1"/>
  <c r="B3419" i="4" a="1"/>
  <c r="B3419" i="4" s="1"/>
  <c r="B3434" i="4" a="1"/>
  <c r="B3434" i="4" s="1"/>
  <c r="B3572" i="4" a="1"/>
  <c r="B3572" i="4" s="1"/>
  <c r="B3412" i="4" a="1"/>
  <c r="B3412" i="4" s="1"/>
  <c r="B3470" i="4" a="1"/>
  <c r="B3470" i="4" s="1"/>
  <c r="B3365" i="4" a="1"/>
  <c r="B3365" i="4" s="1"/>
  <c r="B3437" i="4" a="1"/>
  <c r="B3437" i="4" s="1"/>
  <c r="B3354" i="4" a="1"/>
  <c r="B3354" i="4" s="1"/>
  <c r="B3445" i="4" a="1"/>
  <c r="B3445" i="4" s="1"/>
  <c r="B3577" i="4" a="1"/>
  <c r="B3577" i="4" s="1"/>
  <c r="B3427" i="4" a="1"/>
  <c r="B3427" i="4" s="1"/>
  <c r="B3379" i="4" a="1"/>
  <c r="B3379" i="4" s="1"/>
  <c r="B3520" i="4" a="1"/>
  <c r="B3520" i="4" s="1"/>
  <c r="B3505" i="4" a="1"/>
  <c r="B3505" i="4" s="1"/>
  <c r="B3647" i="4" a="1"/>
  <c r="B3647" i="4" s="1"/>
  <c r="B3499" i="4" a="1"/>
  <c r="B3499" i="4" s="1"/>
  <c r="B3652" i="4" a="1"/>
  <c r="B3652" i="4" s="1"/>
  <c r="B3688" i="4" a="1"/>
  <c r="B3688" i="4" s="1"/>
  <c r="B3609" i="4" a="1"/>
  <c r="B3609" i="4" s="1"/>
  <c r="B3676" i="4" a="1"/>
  <c r="B3676" i="4" s="1"/>
  <c r="B3482" i="4" a="1"/>
  <c r="B3482" i="4" s="1"/>
  <c r="B3545" i="4" a="1"/>
  <c r="B3545" i="4" s="1"/>
  <c r="B3644" i="4" a="1"/>
  <c r="B3644" i="4" s="1"/>
  <c r="B3550" i="4" a="1"/>
  <c r="B3550" i="4" s="1"/>
  <c r="B3680" i="4" a="1"/>
  <c r="B3680" i="4" s="1"/>
  <c r="B3532" i="4" a="1"/>
  <c r="B3532" i="4" s="1"/>
  <c r="B3620" i="4" a="1"/>
  <c r="B3620" i="4" s="1"/>
  <c r="B3502" i="4" a="1"/>
  <c r="B3502" i="4" s="1"/>
  <c r="B3597" i="4" a="1"/>
  <c r="B3597" i="4" s="1"/>
  <c r="B3530" i="4" a="1"/>
  <c r="B3530" i="4" s="1"/>
  <c r="B3634" i="4" a="1"/>
  <c r="B3634" i="4" s="1"/>
  <c r="B3649" i="4" a="1"/>
  <c r="B3649" i="4" s="1"/>
  <c r="B3619" i="4" a="1"/>
  <c r="B3619" i="4" s="1"/>
  <c r="B3626" i="4" a="1"/>
  <c r="B3626" i="4" s="1"/>
  <c r="B3703" i="4" a="1"/>
  <c r="B3703" i="4" s="1"/>
  <c r="B3711" i="4" a="1"/>
  <c r="B3711" i="4" s="1"/>
  <c r="B3695" i="4" a="1"/>
  <c r="B3695" i="4" s="1"/>
  <c r="B3666" i="4" a="1"/>
  <c r="B3666" i="4" s="1"/>
  <c r="B3707" i="4" a="1"/>
  <c r="B3707" i="4" s="1"/>
  <c r="B3774" i="4" a="1"/>
  <c r="B3774" i="4" s="1"/>
  <c r="B3802" i="4" a="1"/>
  <c r="B3802" i="4" s="1"/>
  <c r="B3721" i="4" a="1"/>
  <c r="B3721" i="4" s="1"/>
  <c r="B3782" i="4" a="1"/>
  <c r="B3782" i="4" s="1"/>
  <c r="B3772" i="4" a="1"/>
  <c r="B3772" i="4" s="1"/>
  <c r="B3738" i="4" a="1"/>
  <c r="B3738" i="4" s="1"/>
  <c r="B3745" i="4" a="1"/>
  <c r="B3745" i="4" s="1"/>
  <c r="B3729" i="4" a="1"/>
  <c r="B3729" i="4" s="1"/>
  <c r="B3858" i="4" a="1"/>
  <c r="B3858" i="4" s="1"/>
  <c r="B3895" i="4" a="1"/>
  <c r="B3895" i="4" s="1"/>
  <c r="B3853" i="4" a="1"/>
  <c r="B3853" i="4" s="1"/>
  <c r="B3931" i="4" a="1"/>
  <c r="B3931" i="4" s="1"/>
  <c r="B3846" i="4" a="1"/>
  <c r="B3846" i="4" s="1"/>
  <c r="B3823" i="4" a="1"/>
  <c r="B3823" i="4" s="1"/>
  <c r="B3935" i="4" a="1"/>
  <c r="B3935" i="4" s="1"/>
  <c r="B3885" i="4" a="1"/>
  <c r="B3885" i="4" s="1"/>
  <c r="B3948" i="4" a="1"/>
  <c r="B3948" i="4" s="1"/>
  <c r="B3958" i="4" a="1"/>
  <c r="B3958" i="4" s="1"/>
  <c r="B3857" i="4" a="1"/>
  <c r="B3857" i="4" s="1"/>
  <c r="B3925" i="4" a="1"/>
  <c r="B3925" i="4" s="1"/>
  <c r="B3850" i="4" a="1"/>
  <c r="B3850" i="4" s="1"/>
  <c r="B3923" i="4" a="1"/>
  <c r="B3923" i="4" s="1"/>
  <c r="B3848" i="4" a="1"/>
  <c r="B3848" i="4" s="1"/>
  <c r="B3868" i="4" a="1"/>
  <c r="B3868" i="4" s="1"/>
  <c r="B3906" i="4" a="1"/>
  <c r="B3906" i="4" s="1"/>
  <c r="B3932" i="4" a="1"/>
  <c r="B3932" i="4" s="1"/>
  <c r="B3464" i="4" a="1"/>
  <c r="B3464" i="4" s="1"/>
  <c r="B3442" i="4" a="1"/>
  <c r="B3442" i="4" s="1"/>
  <c r="B3523" i="4" a="1"/>
  <c r="B3523" i="4" s="1"/>
  <c r="B3567" i="4" a="1"/>
  <c r="B3567" i="4" s="1"/>
  <c r="B3681" i="4" a="1"/>
  <c r="B3681" i="4" s="1"/>
  <c r="B3810" i="4" a="1"/>
  <c r="B3810" i="4" s="1"/>
  <c r="B3849" i="4" a="1"/>
  <c r="B3849" i="4" s="1"/>
  <c r="B3953" i="4" a="1"/>
  <c r="B3953" i="4" s="1"/>
  <c r="B3842" i="4" a="1"/>
  <c r="B3842" i="4" s="1"/>
  <c r="B3040" i="4" a="1"/>
  <c r="B3040" i="4" s="1"/>
  <c r="B3001" i="4" a="1"/>
  <c r="B3001" i="4" s="1"/>
  <c r="B2944" i="4" a="1"/>
  <c r="B2944" i="4" s="1"/>
  <c r="B3144" i="4" a="1"/>
  <c r="B3144" i="4" s="1"/>
  <c r="B2954" i="4" a="1"/>
  <c r="B2954" i="4" s="1"/>
  <c r="B3025" i="4" a="1"/>
  <c r="B3025" i="4" s="1"/>
  <c r="B2887" i="4" a="1"/>
  <c r="B2887" i="4" s="1"/>
  <c r="B2961" i="4" a="1"/>
  <c r="B2961" i="4" s="1"/>
  <c r="B3031" i="4" a="1"/>
  <c r="B3031" i="4" s="1"/>
  <c r="B2910" i="4" a="1"/>
  <c r="B2910" i="4" s="1"/>
  <c r="B2971" i="4" a="1"/>
  <c r="B2971" i="4" s="1"/>
  <c r="B3116" i="4" a="1"/>
  <c r="B3116" i="4" s="1"/>
  <c r="B3206" i="4" a="1"/>
  <c r="B3206" i="4" s="1"/>
  <c r="B3148" i="4" a="1"/>
  <c r="B3148" i="4" s="1"/>
  <c r="B3117" i="4" a="1"/>
  <c r="B3117" i="4" s="1"/>
  <c r="B3082" i="4" a="1"/>
  <c r="B3082" i="4" s="1"/>
  <c r="B3190" i="4" a="1"/>
  <c r="B3190" i="4" s="1"/>
  <c r="B3074" i="4" a="1"/>
  <c r="B3074" i="4" s="1"/>
  <c r="B3149" i="4" a="1"/>
  <c r="B3149" i="4" s="1"/>
  <c r="B3217" i="4" a="1"/>
  <c r="B3217" i="4" s="1"/>
  <c r="B3080" i="4" a="1"/>
  <c r="B3080" i="4" s="1"/>
  <c r="B3134" i="4" a="1"/>
  <c r="B3134" i="4" s="1"/>
  <c r="B3122" i="4" a="1"/>
  <c r="B3122" i="4" s="1"/>
  <c r="B3271" i="4" a="1"/>
  <c r="B3271" i="4" s="1"/>
  <c r="B3259" i="4" a="1"/>
  <c r="B3259" i="4" s="1"/>
  <c r="B3209" i="4" a="1"/>
  <c r="B3209" i="4" s="1"/>
  <c r="B3235" i="4" a="1"/>
  <c r="B3235" i="4" s="1"/>
  <c r="B3154" i="4" a="1"/>
  <c r="B3154" i="4" s="1"/>
  <c r="B3236" i="4" a="1"/>
  <c r="B3236" i="4" s="1"/>
  <c r="B3283" i="4" a="1"/>
  <c r="B3283" i="4" s="1"/>
  <c r="B3330" i="4" a="1"/>
  <c r="B3330" i="4" s="1"/>
  <c r="B3179" i="4" a="1"/>
  <c r="B3179" i="4" s="1"/>
  <c r="B3286" i="4" a="1"/>
  <c r="B3286" i="4" s="1"/>
  <c r="B3319" i="4" a="1"/>
  <c r="B3319" i="4" s="1"/>
  <c r="B3441" i="4" a="1"/>
  <c r="B3441" i="4" s="1"/>
  <c r="B3389" i="4" a="1"/>
  <c r="B3389" i="4" s="1"/>
  <c r="B3318" i="4" a="1"/>
  <c r="B3318" i="4" s="1"/>
  <c r="B3308" i="4" a="1"/>
  <c r="B3308" i="4" s="1"/>
  <c r="B3292" i="4" a="1"/>
  <c r="B3292" i="4" s="1"/>
  <c r="B3378" i="4" a="1"/>
  <c r="B3378" i="4" s="1"/>
  <c r="B3290" i="4" a="1"/>
  <c r="B3290" i="4" s="1"/>
  <c r="B3326" i="4" a="1"/>
  <c r="B3326" i="4" s="1"/>
  <c r="B3325" i="4" a="1"/>
  <c r="B3325" i="4" s="1"/>
  <c r="B3425" i="4" a="1"/>
  <c r="B3425" i="4" s="1"/>
  <c r="B3340" i="4" a="1"/>
  <c r="B3340" i="4" s="1"/>
  <c r="B3449" i="4" a="1"/>
  <c r="B3449" i="4" s="1"/>
  <c r="B3436" i="4" a="1"/>
  <c r="B3436" i="4" s="1"/>
  <c r="B3629" i="4" a="1"/>
  <c r="B3629" i="4" s="1"/>
  <c r="B3414" i="4" a="1"/>
  <c r="B3414" i="4" s="1"/>
  <c r="B3501" i="4" a="1"/>
  <c r="B3501" i="4" s="1"/>
  <c r="B3374" i="4" a="1"/>
  <c r="B3374" i="4" s="1"/>
  <c r="B3457" i="4" a="1"/>
  <c r="B3457" i="4" s="1"/>
  <c r="B3356" i="4" a="1"/>
  <c r="B3356" i="4" s="1"/>
  <c r="B3444" i="4" a="1"/>
  <c r="B3444" i="4" s="1"/>
  <c r="B3334" i="4" a="1"/>
  <c r="B3334" i="4" s="1"/>
  <c r="B3431" i="4" a="1"/>
  <c r="B3431" i="4" s="1"/>
  <c r="B3381" i="4" a="1"/>
  <c r="B3381" i="4" s="1"/>
  <c r="B3578" i="4" a="1"/>
  <c r="B3578" i="4" s="1"/>
  <c r="B3518" i="4" a="1"/>
  <c r="B3518" i="4" s="1"/>
  <c r="B3672" i="4" a="1"/>
  <c r="B3672" i="4" s="1"/>
  <c r="B3509" i="4" a="1"/>
  <c r="B3509" i="4" s="1"/>
  <c r="B3662" i="4" a="1"/>
  <c r="B3662" i="4" s="1"/>
  <c r="B3494" i="4" a="1"/>
  <c r="B3494" i="4" s="1"/>
  <c r="B3613" i="4" a="1"/>
  <c r="B3613" i="4" s="1"/>
  <c r="B3669" i="4" a="1"/>
  <c r="B3669" i="4" s="1"/>
  <c r="B3486" i="4" a="1"/>
  <c r="B3486" i="4" s="1"/>
  <c r="B3548" i="4" a="1"/>
  <c r="B3548" i="4" s="1"/>
  <c r="B3664" i="4" a="1"/>
  <c r="B3664" i="4" s="1"/>
  <c r="B3565" i="4" a="1"/>
  <c r="B3565" i="4" s="1"/>
  <c r="B3708" i="4" a="1"/>
  <c r="B3708" i="4" s="1"/>
  <c r="B3546" i="4" a="1"/>
  <c r="B3546" i="4" s="1"/>
  <c r="B3628" i="4" a="1"/>
  <c r="B3628" i="4" s="1"/>
  <c r="B3511" i="4" a="1"/>
  <c r="B3511" i="4" s="1"/>
  <c r="B3618" i="4" a="1"/>
  <c r="B3618" i="4" s="1"/>
  <c r="B3539" i="4" a="1"/>
  <c r="B3539" i="4" s="1"/>
  <c r="B3631" i="4" a="1"/>
  <c r="B3631" i="4" s="1"/>
  <c r="B3665" i="4" a="1"/>
  <c r="B3665" i="4" s="1"/>
  <c r="B3638" i="4" a="1"/>
  <c r="B3638" i="4" s="1"/>
  <c r="B3643" i="4" a="1"/>
  <c r="B3643" i="4" s="1"/>
  <c r="B3723" i="4" a="1"/>
  <c r="B3723" i="4" s="1"/>
  <c r="B3712" i="4" a="1"/>
  <c r="B3712" i="4" s="1"/>
  <c r="B3725" i="4" a="1"/>
  <c r="B3725" i="4" s="1"/>
  <c r="B3682" i="4" a="1"/>
  <c r="B3682" i="4" s="1"/>
  <c r="B3709" i="4" a="1"/>
  <c r="B3709" i="4" s="1"/>
  <c r="B3781" i="4" a="1"/>
  <c r="B3781" i="4" s="1"/>
  <c r="B3795" i="4" a="1"/>
  <c r="B3795" i="4" s="1"/>
  <c r="B3734" i="4" a="1"/>
  <c r="B3734" i="4" s="1"/>
  <c r="B3789" i="4" a="1"/>
  <c r="B3789" i="4" s="1"/>
  <c r="B3786" i="4" a="1"/>
  <c r="B3786" i="4" s="1"/>
  <c r="B3742" i="4" a="1"/>
  <c r="B3742" i="4" s="1"/>
  <c r="B3748" i="4" a="1"/>
  <c r="B3748" i="4" s="1"/>
  <c r="B3731" i="4" a="1"/>
  <c r="B3731" i="4" s="1"/>
  <c r="B3851" i="4" a="1"/>
  <c r="B3851" i="4" s="1"/>
  <c r="B3917" i="4" a="1"/>
  <c r="B3917" i="4" s="1"/>
  <c r="B3860" i="4" a="1"/>
  <c r="B3860" i="4" s="1"/>
  <c r="B3934" i="4" a="1"/>
  <c r="B3934" i="4" s="1"/>
  <c r="B3878" i="4" a="1"/>
  <c r="B3878" i="4" s="1"/>
  <c r="B3843" i="4" a="1"/>
  <c r="B3843" i="4" s="1"/>
  <c r="B3752" i="4" a="1"/>
  <c r="B3752" i="4" s="1"/>
  <c r="B3836" i="4" a="1"/>
  <c r="B3836" i="4" s="1"/>
  <c r="B3949" i="4" a="1"/>
  <c r="B3949" i="4" s="1"/>
  <c r="B3963" i="4" a="1"/>
  <c r="B3963" i="4" s="1"/>
  <c r="B3870" i="4" a="1"/>
  <c r="B3870" i="4" s="1"/>
  <c r="B3942" i="4" a="1"/>
  <c r="B3942" i="4" s="1"/>
  <c r="B3852" i="4" a="1"/>
  <c r="B3852" i="4" s="1"/>
  <c r="B3945" i="4" a="1"/>
  <c r="B3945" i="4" s="1"/>
  <c r="B3873" i="4" a="1"/>
  <c r="B3873" i="4" s="1"/>
  <c r="B3871" i="4" a="1"/>
  <c r="B3871" i="4" s="1"/>
  <c r="B3827" i="4" a="1"/>
  <c r="B3827" i="4" s="1"/>
  <c r="B3908" i="4" a="1"/>
  <c r="B3908" i="4" s="1"/>
  <c r="B3867" i="4" a="1"/>
  <c r="B3867" i="4" s="1"/>
  <c r="B3939" i="4" a="1"/>
  <c r="B3939" i="4" s="1"/>
  <c r="B3435" i="4" a="1"/>
  <c r="B3435" i="4" s="1"/>
  <c r="B3364" i="4" a="1"/>
  <c r="B3364" i="4" s="1"/>
  <c r="B3382" i="4" a="1"/>
  <c r="B3382" i="4" s="1"/>
  <c r="B3495" i="4" a="1"/>
  <c r="B3495" i="4" s="1"/>
  <c r="B3625" i="4" a="1"/>
  <c r="B3625" i="4" s="1"/>
  <c r="B3598" i="4" a="1"/>
  <c r="B3598" i="4" s="1"/>
  <c r="B3757" i="4" a="1"/>
  <c r="B3757" i="4" s="1"/>
  <c r="B3847" i="4" a="1"/>
  <c r="B3847" i="4" s="1"/>
  <c r="B3944" i="4" a="1"/>
  <c r="B3944" i="4" s="1"/>
  <c r="B3109" i="4" a="1"/>
  <c r="B3109" i="4" s="1"/>
  <c r="B3037" i="4" a="1"/>
  <c r="B3037" i="4" s="1"/>
  <c r="B2953" i="4" a="1"/>
  <c r="B2953" i="4" s="1"/>
  <c r="B2874" i="4" a="1"/>
  <c r="B2874" i="4" s="1"/>
  <c r="B2964" i="4" a="1"/>
  <c r="B2964" i="4" s="1"/>
  <c r="B3034" i="4" a="1"/>
  <c r="B3034" i="4" s="1"/>
  <c r="B2889" i="4" a="1"/>
  <c r="B2889" i="4" s="1"/>
  <c r="B2973" i="4" a="1"/>
  <c r="B2973" i="4" s="1"/>
  <c r="B3035" i="4" a="1"/>
  <c r="B3035" i="4" s="1"/>
  <c r="B2912" i="4" a="1"/>
  <c r="B2912" i="4" s="1"/>
  <c r="B2974" i="4" a="1"/>
  <c r="B2974" i="4" s="1"/>
  <c r="B3160" i="4" a="1"/>
  <c r="B3160" i="4" s="1"/>
  <c r="B3191" i="4" a="1"/>
  <c r="B3191" i="4" s="1"/>
  <c r="B3164" i="4" a="1"/>
  <c r="B3164" i="4" s="1"/>
  <c r="B3125" i="4" a="1"/>
  <c r="B3125" i="4" s="1"/>
  <c r="B3084" i="4" a="1"/>
  <c r="B3084" i="4" s="1"/>
  <c r="B3198" i="4" a="1"/>
  <c r="B3198" i="4" s="1"/>
  <c r="B3076" i="4" a="1"/>
  <c r="B3076" i="4" s="1"/>
  <c r="B3153" i="4" a="1"/>
  <c r="B3153" i="4" s="1"/>
  <c r="B3218" i="4" a="1"/>
  <c r="B3218" i="4" s="1"/>
  <c r="B3081" i="4" a="1"/>
  <c r="B3081" i="4" s="1"/>
  <c r="B3150" i="4" a="1"/>
  <c r="B3150" i="4" s="1"/>
  <c r="B3139" i="4" a="1"/>
  <c r="B3139" i="4" s="1"/>
  <c r="B3196" i="4" a="1"/>
  <c r="B3196" i="4" s="1"/>
  <c r="B3268" i="4" a="1"/>
  <c r="B3268" i="4" s="1"/>
  <c r="B3244" i="4" a="1"/>
  <c r="B3244" i="4" s="1"/>
  <c r="B3238" i="4" a="1"/>
  <c r="B3238" i="4" s="1"/>
  <c r="B3170" i="4" a="1"/>
  <c r="B3170" i="4" s="1"/>
  <c r="B3242" i="4" a="1"/>
  <c r="B3242" i="4" s="1"/>
  <c r="B3203" i="4" a="1"/>
  <c r="B3203" i="4" s="1"/>
  <c r="B3128" i="4" a="1"/>
  <c r="B3128" i="4" s="1"/>
  <c r="B3193" i="4" a="1"/>
  <c r="B3193" i="4" s="1"/>
  <c r="B3303" i="4" a="1"/>
  <c r="B3303" i="4" s="1"/>
  <c r="B3343" i="4" a="1"/>
  <c r="B3343" i="4" s="1"/>
  <c r="B3456" i="4" a="1"/>
  <c r="B3456" i="4" s="1"/>
  <c r="B3409" i="4" a="1"/>
  <c r="B3409" i="4" s="1"/>
  <c r="B3321" i="4" a="1"/>
  <c r="B3321" i="4" s="1"/>
  <c r="B3312" i="4" a="1"/>
  <c r="B3312" i="4" s="1"/>
  <c r="B3297" i="4" a="1"/>
  <c r="B3297" i="4" s="1"/>
  <c r="B3383" i="4" a="1"/>
  <c r="B3383" i="4" s="1"/>
  <c r="B3298" i="4" a="1"/>
  <c r="B3298" i="4" s="1"/>
  <c r="B3329" i="4" a="1"/>
  <c r="B3329" i="4" s="1"/>
  <c r="B3341" i="4" a="1"/>
  <c r="B3341" i="4" s="1"/>
  <c r="B3440" i="4" a="1"/>
  <c r="B3440" i="4" s="1"/>
  <c r="B3347" i="4" a="1"/>
  <c r="B3347" i="4" s="1"/>
  <c r="B3504" i="4" a="1"/>
  <c r="B3504" i="4" s="1"/>
  <c r="B3438" i="4" a="1"/>
  <c r="B3438" i="4" s="1"/>
  <c r="B3355" i="4" a="1"/>
  <c r="B3355" i="4" s="1"/>
  <c r="B3384" i="4" a="1"/>
  <c r="B3384" i="4" s="1"/>
  <c r="B3350" i="4" a="1"/>
  <c r="B3350" i="4" s="1"/>
  <c r="B3815" i="4" a="1"/>
  <c r="B3815" i="4" s="1"/>
  <c r="B3571" i="4" a="1"/>
  <c r="B3571" i="4" s="1"/>
  <c r="B3558" i="4" a="1"/>
  <c r="B3558" i="4" s="1"/>
  <c r="B3705" i="4" a="1"/>
  <c r="B3705" i="4" s="1"/>
  <c r="B3732" i="4" a="1"/>
  <c r="B3732" i="4" s="1"/>
  <c r="B3856" i="4" a="1"/>
  <c r="B3856" i="4" s="1"/>
  <c r="B3875" i="4" a="1"/>
  <c r="B3875" i="4" s="1"/>
  <c r="B3176" i="4" a="1"/>
  <c r="B3176" i="4" s="1"/>
  <c r="B3046" i="4" a="1"/>
  <c r="B3046" i="4" s="1"/>
  <c r="B2963" i="4" a="1"/>
  <c r="B2963" i="4" s="1"/>
  <c r="B2911" i="4" a="1"/>
  <c r="B2911" i="4" s="1"/>
  <c r="B2975" i="4" a="1"/>
  <c r="B2975" i="4" s="1"/>
  <c r="B3048" i="4" a="1"/>
  <c r="B3048" i="4" s="1"/>
  <c r="B2909" i="4" a="1"/>
  <c r="B2909" i="4" s="1"/>
  <c r="B2976" i="4" a="1"/>
  <c r="B2976" i="4" s="1"/>
  <c r="B3038" i="4" a="1"/>
  <c r="B3038" i="4" s="1"/>
  <c r="B2927" i="4" a="1"/>
  <c r="B2927" i="4" s="1"/>
  <c r="B2985" i="4" a="1"/>
  <c r="B2985" i="4" s="1"/>
  <c r="B3101" i="4" a="1"/>
  <c r="B3101" i="4" s="1"/>
  <c r="B3205" i="4" a="1"/>
  <c r="B3205" i="4" s="1"/>
  <c r="B3180" i="4" a="1"/>
  <c r="B3180" i="4" s="1"/>
  <c r="B3136" i="4" a="1"/>
  <c r="B3136" i="4" s="1"/>
  <c r="B3100" i="4" a="1"/>
  <c r="B3100" i="4" s="1"/>
  <c r="B3216" i="4" a="1"/>
  <c r="B3216" i="4" s="1"/>
  <c r="B3105" i="4" a="1"/>
  <c r="B3105" i="4" s="1"/>
  <c r="B3162" i="4" a="1"/>
  <c r="B3162" i="4" s="1"/>
  <c r="B3098" i="4" a="1"/>
  <c r="B3098" i="4" s="1"/>
  <c r="B3085" i="4" a="1"/>
  <c r="B3085" i="4" s="1"/>
  <c r="B3166" i="4" a="1"/>
  <c r="B3166" i="4" s="1"/>
  <c r="B3155" i="4" a="1"/>
  <c r="B3155" i="4" s="1"/>
  <c r="B3213" i="4" a="1"/>
  <c r="B3213" i="4" s="1"/>
  <c r="B3276" i="4" a="1"/>
  <c r="B3276" i="4" s="1"/>
  <c r="B3247" i="4" a="1"/>
  <c r="B3247" i="4" s="1"/>
  <c r="B3241" i="4" a="1"/>
  <c r="B3241" i="4" s="1"/>
  <c r="B3186" i="4" a="1"/>
  <c r="B3186" i="4" s="1"/>
  <c r="B3222" i="4" a="1"/>
  <c r="B3222" i="4" s="1"/>
  <c r="B3130" i="4" a="1"/>
  <c r="B3130" i="4" s="1"/>
  <c r="B3195" i="4" a="1"/>
  <c r="B3195" i="4" s="1"/>
  <c r="B3307" i="4" a="1"/>
  <c r="B3307" i="4" s="1"/>
  <c r="B3344" i="4" a="1"/>
  <c r="B3344" i="4" s="1"/>
  <c r="B3274" i="4" a="1"/>
  <c r="B3274" i="4" s="1"/>
  <c r="B3424" i="4" a="1"/>
  <c r="B3424" i="4" s="1"/>
  <c r="B3328" i="4" a="1"/>
  <c r="B3328" i="4" s="1"/>
  <c r="B3323" i="4" a="1"/>
  <c r="B3323" i="4" s="1"/>
  <c r="B3300" i="4" a="1"/>
  <c r="B3300" i="4" s="1"/>
  <c r="B3417" i="4" a="1"/>
  <c r="B3417" i="4" s="1"/>
  <c r="B3306" i="4" a="1"/>
  <c r="B3306" i="4" s="1"/>
  <c r="B3342" i="4" a="1"/>
  <c r="B3342" i="4" s="1"/>
  <c r="B3345" i="4" a="1"/>
  <c r="B3345" i="4" s="1"/>
  <c r="B3448" i="4" a="1"/>
  <c r="B3448" i="4" s="1"/>
  <c r="B3392" i="4" a="1"/>
  <c r="B3392" i="4" s="1"/>
  <c r="B3560" i="4" a="1"/>
  <c r="B3560" i="4" s="1"/>
  <c r="B3466" i="4" a="1"/>
  <c r="B3466" i="4" s="1"/>
  <c r="B3363" i="4" a="1"/>
  <c r="B3363" i="4" s="1"/>
  <c r="B3439" i="4" a="1"/>
  <c r="B3439" i="4" s="1"/>
  <c r="B3537" i="4" a="1"/>
  <c r="B3537" i="4" s="1"/>
  <c r="B3386" i="4" a="1"/>
  <c r="B3386" i="4" s="1"/>
  <c r="B3473" i="4" a="1"/>
  <c r="B3473" i="4" s="1"/>
  <c r="B3387" i="4" a="1"/>
  <c r="B3387" i="4" s="1"/>
  <c r="B3451" i="4" a="1"/>
  <c r="B3451" i="4" s="1"/>
  <c r="B3358" i="4" a="1"/>
  <c r="B3358" i="4" s="1"/>
  <c r="B3462" i="4" a="1"/>
  <c r="B3462" i="4" s="1"/>
  <c r="B3403" i="4" a="1"/>
  <c r="B3403" i="4" s="1"/>
  <c r="B3601" i="4" a="1"/>
  <c r="B3601" i="4" s="1"/>
  <c r="B3540" i="4" a="1"/>
  <c r="B3540" i="4" s="1"/>
  <c r="B3452" i="4" a="1"/>
  <c r="B3452" i="4" s="1"/>
  <c r="B3542" i="4" a="1"/>
  <c r="B3542" i="4" s="1"/>
  <c r="B3653" i="4" a="1"/>
  <c r="B3653" i="4" s="1"/>
  <c r="B3566" i="4" a="1"/>
  <c r="B3566" i="4" s="1"/>
  <c r="B3635" i="4" a="1"/>
  <c r="B3635" i="4" s="1"/>
  <c r="B3673" i="4" a="1"/>
  <c r="B3673" i="4" s="1"/>
  <c r="B3506" i="4" a="1"/>
  <c r="B3506" i="4" s="1"/>
  <c r="B3593" i="4" a="1"/>
  <c r="B3593" i="4" s="1"/>
  <c r="B3484" i="4" a="1"/>
  <c r="B3484" i="4" s="1"/>
  <c r="B3586" i="4" a="1"/>
  <c r="B3586" i="4" s="1"/>
  <c r="B3574" i="4" a="1"/>
  <c r="B3574" i="4" s="1"/>
  <c r="B3641" i="4" a="1"/>
  <c r="B3641" i="4" s="1"/>
  <c r="B3534" i="4" a="1"/>
  <c r="B3534" i="4" s="1"/>
  <c r="B3661" i="4" a="1"/>
  <c r="B3661" i="4" s="1"/>
  <c r="B3573" i="4" a="1"/>
  <c r="B3573" i="4" s="1"/>
  <c r="B3656" i="4" a="1"/>
  <c r="B3656" i="4" s="1"/>
  <c r="B3718" i="4" a="1"/>
  <c r="B3718" i="4" s="1"/>
  <c r="B3658" i="4" a="1"/>
  <c r="B3658" i="4" s="1"/>
  <c r="B3659" i="4" a="1"/>
  <c r="B3659" i="4" s="1"/>
  <c r="B3750" i="4" a="1"/>
  <c r="B3750" i="4" s="1"/>
  <c r="B3606" i="4" a="1"/>
  <c r="B3606" i="4" s="1"/>
  <c r="B3697" i="4" a="1"/>
  <c r="B3697" i="4" s="1"/>
  <c r="B3755" i="4" a="1"/>
  <c r="B3755" i="4" s="1"/>
  <c r="B3811" i="4" a="1"/>
  <c r="B3811" i="4" s="1"/>
  <c r="B3862" i="4" a="1"/>
  <c r="B3862" i="4" s="1"/>
  <c r="B3756" i="4" a="1"/>
  <c r="B3756" i="4" s="1"/>
  <c r="B3825" i="4" a="1"/>
  <c r="B3825" i="4" s="1"/>
  <c r="B3817" i="4" a="1"/>
  <c r="B3817" i="4" s="1"/>
  <c r="B3775" i="4" a="1"/>
  <c r="B3775" i="4" s="1"/>
  <c r="B3783" i="4" a="1"/>
  <c r="B3783" i="4" s="1"/>
  <c r="B3740" i="4" a="1"/>
  <c r="B3740" i="4" s="1"/>
  <c r="B3859" i="4" a="1"/>
  <c r="B3859" i="4" s="1"/>
  <c r="B3744" i="4" a="1"/>
  <c r="B3744" i="4" s="1"/>
  <c r="B3919" i="4" a="1"/>
  <c r="B3919" i="4" s="1"/>
  <c r="B3776" i="4" a="1"/>
  <c r="B3776" i="4" s="1"/>
  <c r="B3926" i="4" a="1"/>
  <c r="B3926" i="4" s="1"/>
  <c r="B3902" i="4" a="1"/>
  <c r="B3902" i="4" s="1"/>
  <c r="B3777" i="4" a="1"/>
  <c r="B3777" i="4" s="1"/>
  <c r="B3898" i="4" a="1"/>
  <c r="B3898" i="4" s="1"/>
  <c r="B3950" i="4" a="1"/>
  <c r="B3950" i="4" s="1"/>
  <c r="B3964" i="4" a="1"/>
  <c r="B3964" i="4" s="1"/>
  <c r="B3876" i="4" a="1"/>
  <c r="B3876" i="4" s="1"/>
  <c r="B3796" i="4" a="1"/>
  <c r="B3796" i="4" s="1"/>
  <c r="B3877" i="4" a="1"/>
  <c r="B3877" i="4" s="1"/>
  <c r="B3797" i="4" a="1"/>
  <c r="B3797" i="4" s="1"/>
  <c r="B3890" i="4" a="1"/>
  <c r="B3890" i="4" s="1"/>
  <c r="B3936" i="4" a="1"/>
  <c r="B3936" i="4" s="1"/>
  <c r="B3844" i="4" a="1"/>
  <c r="B3844" i="4" s="1"/>
  <c r="B3941" i="4" a="1"/>
  <c r="B3941" i="4" s="1"/>
  <c r="B3884" i="4" a="1"/>
  <c r="B3884" i="4" s="1"/>
  <c r="B3959" i="4" a="1"/>
  <c r="B3959" i="4" s="1"/>
  <c r="B3584" i="4" a="1"/>
  <c r="B3584" i="4" s="1"/>
  <c r="B3667" i="4" a="1"/>
  <c r="B3667" i="4" s="1"/>
  <c r="B3515" i="4" a="1"/>
  <c r="B3515" i="4" s="1"/>
  <c r="B3737" i="4" a="1"/>
  <c r="B3737" i="4" s="1"/>
  <c r="B3791" i="4" a="1"/>
  <c r="B3791" i="4" s="1"/>
  <c r="B3911" i="4" a="1"/>
  <c r="B3911" i="4" s="1"/>
  <c r="B3872" i="4" a="1"/>
  <c r="B3872" i="4" s="1"/>
  <c r="F24" i="6"/>
  <c r="F22" i="6"/>
  <c r="F19" i="6"/>
  <c r="F17" i="6"/>
  <c r="F15" i="6"/>
  <c r="F13" i="6"/>
  <c r="F11" i="6"/>
  <c r="F9" i="6"/>
  <c r="F7" i="6"/>
  <c r="F5" i="6"/>
  <c r="O2" i="4" l="1"/>
  <c r="A111" i="4" l="1"/>
  <c r="A1274" i="4"/>
  <c r="A1529" i="4"/>
  <c r="A368" i="4"/>
  <c r="A623" i="4"/>
  <c r="A252" i="4"/>
  <c r="A504" i="4"/>
  <c r="A58" i="4"/>
  <c r="A306" i="4"/>
  <c r="A10" i="4"/>
  <c r="A394" i="4"/>
  <c r="A293" i="4"/>
  <c r="A412" i="4"/>
  <c r="A756" i="4"/>
  <c r="A302" i="4"/>
  <c r="A171" i="4"/>
  <c r="A133" i="4"/>
  <c r="A494" i="4"/>
  <c r="A23" i="4"/>
  <c r="A112" i="4"/>
  <c r="A290" i="4"/>
  <c r="A486" i="4"/>
  <c r="A114" i="4"/>
  <c r="A197" i="4"/>
  <c r="A183" i="4"/>
  <c r="A52" i="4"/>
  <c r="A459" i="4"/>
  <c r="A239" i="4"/>
  <c r="A33" i="4"/>
  <c r="A102" i="4"/>
  <c r="A1721" i="4"/>
  <c r="A765" i="4"/>
  <c r="A997" i="4"/>
  <c r="A1251" i="4"/>
  <c r="A632" i="4"/>
  <c r="A886" i="4"/>
  <c r="A1118" i="4"/>
  <c r="A1371" i="4"/>
  <c r="A657" i="4"/>
  <c r="A911" i="4"/>
  <c r="A1143" i="4"/>
  <c r="A634" i="4"/>
  <c r="A888" i="4"/>
  <c r="A1120" i="4"/>
  <c r="A1373" i="4"/>
  <c r="A547" i="4"/>
  <c r="A801" i="4"/>
  <c r="A1033" i="4"/>
  <c r="A1287" i="4"/>
  <c r="A842" i="4"/>
  <c r="A1074" i="4"/>
  <c r="A1328" i="4"/>
  <c r="A374" i="4"/>
  <c r="A629" i="4"/>
  <c r="A883" i="4"/>
  <c r="A1115" i="4"/>
  <c r="A1368" i="4"/>
  <c r="A812" i="4"/>
  <c r="A1044" i="4"/>
  <c r="A1298" i="4"/>
  <c r="A220" i="4"/>
  <c r="A471" i="4"/>
  <c r="A725" i="4"/>
  <c r="A957" i="4"/>
  <c r="A1211" i="4"/>
  <c r="A544" i="4"/>
  <c r="A798" i="4"/>
  <c r="A1030" i="4"/>
  <c r="A1284" i="4"/>
  <c r="A1539" i="4"/>
  <c r="A283" i="4"/>
  <c r="A537" i="4"/>
  <c r="A791" i="4"/>
  <c r="A1023" i="4"/>
  <c r="A1277" i="4"/>
  <c r="A261" i="4"/>
  <c r="A514" i="4"/>
  <c r="A768" i="4"/>
  <c r="A1000" i="4"/>
  <c r="A1254" i="4"/>
  <c r="A1509" i="4"/>
  <c r="A793" i="4"/>
  <c r="A1025" i="4"/>
  <c r="A265" i="4"/>
  <c r="A1290" i="4"/>
  <c r="A1545" i="4"/>
  <c r="A383" i="4"/>
  <c r="A639" i="4"/>
  <c r="A267" i="4"/>
  <c r="A520" i="4"/>
  <c r="A74" i="4"/>
  <c r="A322" i="4"/>
  <c r="A144" i="4"/>
  <c r="A410" i="4"/>
  <c r="A51" i="4"/>
  <c r="A308" i="4"/>
  <c r="A375" i="4"/>
  <c r="A428" i="4"/>
  <c r="A788" i="4"/>
  <c r="A365" i="4"/>
  <c r="A219" i="4"/>
  <c r="A148" i="4"/>
  <c r="A510" i="4"/>
  <c r="A71" i="4"/>
  <c r="A127" i="4"/>
  <c r="A305" i="4"/>
  <c r="A534" i="4"/>
  <c r="A129" i="4"/>
  <c r="A18" i="4"/>
  <c r="A199" i="4"/>
  <c r="A100" i="4"/>
  <c r="A475" i="4"/>
  <c r="A285" i="4"/>
  <c r="A65" i="4"/>
  <c r="A117" i="4"/>
  <c r="A1737" i="4"/>
  <c r="A781" i="4"/>
  <c r="A1013" i="4"/>
  <c r="A1267" i="4"/>
  <c r="A648" i="4"/>
  <c r="A902" i="4"/>
  <c r="A1134" i="4"/>
  <c r="A1387" i="4"/>
  <c r="A673" i="4"/>
  <c r="A1159" i="4"/>
  <c r="A650" i="4"/>
  <c r="A904" i="4"/>
  <c r="A1136" i="4"/>
  <c r="A1389" i="4"/>
  <c r="A563" i="4"/>
  <c r="A817" i="4"/>
  <c r="A1049" i="4"/>
  <c r="A1303" i="4"/>
  <c r="A858" i="4"/>
  <c r="A1090" i="4"/>
  <c r="A1344" i="4"/>
  <c r="A389" i="4"/>
  <c r="A645" i="4"/>
  <c r="A899" i="4"/>
  <c r="A1131" i="4"/>
  <c r="A1384" i="4"/>
  <c r="A828" i="4"/>
  <c r="A1060" i="4"/>
  <c r="A1314" i="4"/>
  <c r="A235" i="4"/>
  <c r="A487" i="4"/>
  <c r="A741" i="4"/>
  <c r="A973" i="4"/>
  <c r="A1227" i="4"/>
  <c r="A560" i="4"/>
  <c r="A814" i="4"/>
  <c r="A1046" i="4"/>
  <c r="A1300" i="4"/>
  <c r="A1555" i="4"/>
  <c r="A299" i="4"/>
  <c r="A553" i="4"/>
  <c r="A807" i="4"/>
  <c r="A1039" i="4"/>
  <c r="A1293" i="4"/>
  <c r="A277" i="4"/>
  <c r="A530" i="4"/>
  <c r="A784" i="4"/>
  <c r="A1016" i="4"/>
  <c r="A1270" i="4"/>
  <c r="A1525" i="4"/>
  <c r="A809" i="4"/>
  <c r="A1041" i="4"/>
  <c r="A470" i="4"/>
  <c r="A1306" i="4"/>
  <c r="A250" i="4"/>
  <c r="A399" i="4"/>
  <c r="A655" i="4"/>
  <c r="A282" i="4"/>
  <c r="A536" i="4"/>
  <c r="A90" i="4"/>
  <c r="A338" i="4"/>
  <c r="A159" i="4"/>
  <c r="A426" i="4"/>
  <c r="A99" i="4"/>
  <c r="A324" i="4"/>
  <c r="A804" i="4"/>
  <c r="A444" i="4"/>
  <c r="A40" i="4"/>
  <c r="A14" i="4"/>
  <c r="A422" i="4"/>
  <c r="A163" i="4"/>
  <c r="A526" i="4"/>
  <c r="A118" i="4"/>
  <c r="A142" i="4"/>
  <c r="A321" i="4"/>
  <c r="A678" i="4"/>
  <c r="A143" i="4"/>
  <c r="A34" i="4"/>
  <c r="A215" i="4"/>
  <c r="A145" i="4"/>
  <c r="A491" i="4"/>
  <c r="A13" i="4"/>
  <c r="A35" i="4"/>
  <c r="A132" i="4"/>
  <c r="A1755" i="4"/>
  <c r="A797" i="4"/>
  <c r="A1029" i="4"/>
  <c r="A1283" i="4"/>
  <c r="A664" i="4"/>
  <c r="A916" i="4"/>
  <c r="A1150" i="4"/>
  <c r="A1403" i="4"/>
  <c r="A689" i="4"/>
  <c r="A1175" i="4"/>
  <c r="A666" i="4"/>
  <c r="A917" i="4"/>
  <c r="A1152" i="4"/>
  <c r="A1405" i="4"/>
  <c r="A579" i="4"/>
  <c r="A833" i="4"/>
  <c r="A1065" i="4"/>
  <c r="A620" i="4"/>
  <c r="A874" i="4"/>
  <c r="A1106" i="4"/>
  <c r="A1359" i="4"/>
  <c r="A405" i="4"/>
  <c r="A661" i="4"/>
  <c r="A1147" i="4"/>
  <c r="A1400" i="4"/>
  <c r="A844" i="4"/>
  <c r="A1076" i="4"/>
  <c r="A1330" i="4"/>
  <c r="A251" i="4"/>
  <c r="A503" i="4"/>
  <c r="A757" i="4"/>
  <c r="A989" i="4"/>
  <c r="A1243" i="4"/>
  <c r="A576" i="4"/>
  <c r="A830" i="4"/>
  <c r="A1062" i="4"/>
  <c r="A1316" i="4"/>
  <c r="A1571" i="4"/>
  <c r="A314" i="4"/>
  <c r="A569" i="4"/>
  <c r="A823" i="4"/>
  <c r="A1055" i="4"/>
  <c r="A1309" i="4"/>
  <c r="A292" i="4"/>
  <c r="A546" i="4"/>
  <c r="A800" i="4"/>
  <c r="A1032" i="4"/>
  <c r="A1286" i="4"/>
  <c r="A1541" i="4"/>
  <c r="A614" i="4"/>
  <c r="A1322" i="4"/>
  <c r="A956" i="4"/>
  <c r="A415" i="4"/>
  <c r="A671" i="4"/>
  <c r="A298" i="4"/>
  <c r="A552" i="4"/>
  <c r="A106" i="4"/>
  <c r="A354" i="4"/>
  <c r="A191" i="4"/>
  <c r="A442" i="4"/>
  <c r="A175" i="4"/>
  <c r="A340" i="4"/>
  <c r="A164" i="4"/>
  <c r="A460" i="4"/>
  <c r="A115" i="4"/>
  <c r="A30" i="4"/>
  <c r="A454" i="4"/>
  <c r="A195" i="4"/>
  <c r="A542" i="4"/>
  <c r="A179" i="4"/>
  <c r="A156" i="4"/>
  <c r="A337" i="4"/>
  <c r="A724" i="4"/>
  <c r="A158" i="4"/>
  <c r="A50" i="4"/>
  <c r="A231" i="4"/>
  <c r="A160" i="4"/>
  <c r="A507" i="4"/>
  <c r="A29" i="4"/>
  <c r="A68" i="4"/>
  <c r="A147" i="4"/>
  <c r="A1770" i="4"/>
  <c r="A813" i="4"/>
  <c r="A1045" i="4"/>
  <c r="A1299" i="4"/>
  <c r="A680" i="4"/>
  <c r="A924" i="4"/>
  <c r="A1166" i="4"/>
  <c r="A1419" i="4"/>
  <c r="A703" i="4"/>
  <c r="A941" i="4"/>
  <c r="A1191" i="4"/>
  <c r="A682" i="4"/>
  <c r="A925" i="4"/>
  <c r="A1168" i="4"/>
  <c r="A1421" i="4"/>
  <c r="A595" i="4"/>
  <c r="A849" i="4"/>
  <c r="A1081" i="4"/>
  <c r="A636" i="4"/>
  <c r="A890" i="4"/>
  <c r="A1122" i="4"/>
  <c r="A1375" i="4"/>
  <c r="A421" i="4"/>
  <c r="A677" i="4"/>
  <c r="A1163" i="4"/>
  <c r="A606" i="4"/>
  <c r="A860" i="4"/>
  <c r="A1092" i="4"/>
  <c r="A1346" i="4"/>
  <c r="A266" i="4"/>
  <c r="A519" i="4"/>
  <c r="A773" i="4"/>
  <c r="A1005" i="4"/>
  <c r="A1259" i="4"/>
  <c r="A592" i="4"/>
  <c r="A846" i="4"/>
  <c r="A1078" i="4"/>
  <c r="A1332" i="4"/>
  <c r="A1587" i="4"/>
  <c r="A330" i="4"/>
  <c r="A585" i="4"/>
  <c r="A839" i="4"/>
  <c r="A1071" i="4"/>
  <c r="A1325" i="4"/>
  <c r="A307" i="4"/>
  <c r="A562" i="4"/>
  <c r="A816" i="4"/>
  <c r="A1048" i="4"/>
  <c r="A1302" i="4"/>
  <c r="A587" i="4"/>
  <c r="A841" i="4"/>
  <c r="A1073" i="4"/>
  <c r="A884" i="4"/>
  <c r="A1338" i="4"/>
  <c r="A1020" i="4"/>
  <c r="A431" i="4"/>
  <c r="A687" i="4"/>
  <c r="A313" i="4"/>
  <c r="A568" i="4"/>
  <c r="A121" i="4"/>
  <c r="A370" i="4"/>
  <c r="A207" i="4"/>
  <c r="A458" i="4"/>
  <c r="A108" i="4"/>
  <c r="A356" i="4"/>
  <c r="A19" i="4"/>
  <c r="A476" i="4"/>
  <c r="A44" i="4"/>
  <c r="A46" i="4"/>
  <c r="A693" i="4"/>
  <c r="A211" i="4"/>
  <c r="A558" i="4"/>
  <c r="A242" i="4"/>
  <c r="A172" i="4"/>
  <c r="A353" i="4"/>
  <c r="A8" i="4"/>
  <c r="A174" i="4"/>
  <c r="A82" i="4"/>
  <c r="A63" i="4"/>
  <c r="A176" i="4"/>
  <c r="A523" i="4"/>
  <c r="A45" i="4"/>
  <c r="A84" i="4"/>
  <c r="A162" i="4"/>
  <c r="A829" i="4"/>
  <c r="A1061" i="4"/>
  <c r="A1315" i="4"/>
  <c r="A934" i="4"/>
  <c r="A1182" i="4"/>
  <c r="A1435" i="4"/>
  <c r="A719" i="4"/>
  <c r="A951" i="4"/>
  <c r="A1205" i="4"/>
  <c r="A696" i="4"/>
  <c r="A936" i="4"/>
  <c r="A1184" i="4"/>
  <c r="A1437" i="4"/>
  <c r="A611" i="4"/>
  <c r="A865" i="4"/>
  <c r="A1097" i="4"/>
  <c r="A652" i="4"/>
  <c r="A906" i="4"/>
  <c r="A1138" i="4"/>
  <c r="A1391" i="4"/>
  <c r="A437" i="4"/>
  <c r="A692" i="4"/>
  <c r="A931" i="4"/>
  <c r="A1179" i="4"/>
  <c r="A622" i="4"/>
  <c r="A876" i="4"/>
  <c r="A1108" i="4"/>
  <c r="A1361" i="4"/>
  <c r="A281" i="4"/>
  <c r="A535" i="4"/>
  <c r="A789" i="4"/>
  <c r="A1021" i="4"/>
  <c r="A1275" i="4"/>
  <c r="A608" i="4"/>
  <c r="A862" i="4"/>
  <c r="A1094" i="4"/>
  <c r="A1348" i="4"/>
  <c r="A1603" i="4"/>
  <c r="A346" i="4"/>
  <c r="A601" i="4"/>
  <c r="A855" i="4"/>
  <c r="A1087" i="4"/>
  <c r="A1341" i="4"/>
  <c r="A323" i="4"/>
  <c r="A578" i="4"/>
  <c r="A832" i="4"/>
  <c r="A1064" i="4"/>
  <c r="A1068" i="4"/>
  <c r="A1353" i="4"/>
  <c r="A134" i="4"/>
  <c r="A447" i="4"/>
  <c r="A701" i="4"/>
  <c r="A329" i="4"/>
  <c r="A584" i="4"/>
  <c r="A136" i="4"/>
  <c r="A385" i="4"/>
  <c r="A223" i="4"/>
  <c r="A474" i="4"/>
  <c r="A123" i="4"/>
  <c r="A372" i="4"/>
  <c r="A60" i="4"/>
  <c r="A492" i="4"/>
  <c r="A53" i="4"/>
  <c r="A62" i="4"/>
  <c r="A852" i="4"/>
  <c r="A227" i="4"/>
  <c r="A574" i="4"/>
  <c r="A257" i="4"/>
  <c r="A234" i="4"/>
  <c r="A1084" i="4"/>
  <c r="A1369" i="4"/>
  <c r="A180" i="4"/>
  <c r="A463" i="4"/>
  <c r="A1100" i="4"/>
  <c r="A1385" i="4"/>
  <c r="A228" i="4"/>
  <c r="A479" i="4"/>
  <c r="A1116" i="4"/>
  <c r="A1401" i="4"/>
  <c r="A243" i="4"/>
  <c r="A495" i="4"/>
  <c r="A212" i="4"/>
  <c r="A377" i="4"/>
  <c r="A406" i="4"/>
  <c r="A182" i="4"/>
  <c r="A433" i="4"/>
  <c r="A269" i="4"/>
  <c r="A522" i="4"/>
  <c r="A168" i="4"/>
  <c r="A419" i="4"/>
  <c r="A177" i="4"/>
  <c r="A540" i="4"/>
  <c r="A110" i="4"/>
  <c r="A149" i="4"/>
  <c r="A367" i="4"/>
  <c r="A390" i="4"/>
  <c r="A335" i="4"/>
  <c r="A196" i="4"/>
  <c r="A416" i="4"/>
  <c r="A25" i="4"/>
  <c r="A868" i="4"/>
  <c r="A59" i="4"/>
  <c r="A3" i="4"/>
  <c r="A332" i="4"/>
  <c r="A836" i="4"/>
  <c r="A109" i="4"/>
  <c r="A255" i="4"/>
  <c r="A1593" i="4"/>
  <c r="A1844" i="4"/>
  <c r="A893" i="4"/>
  <c r="A1125" i="4"/>
  <c r="A1378" i="4"/>
  <c r="A758" i="4"/>
  <c r="A990" i="4"/>
  <c r="A1244" i="4"/>
  <c r="A529" i="4"/>
  <c r="A783" i="4"/>
  <c r="A1015" i="4"/>
  <c r="A1269" i="4"/>
  <c r="A760" i="4"/>
  <c r="A992" i="4"/>
  <c r="A1246" i="4"/>
  <c r="A1501" i="4"/>
  <c r="A675" i="4"/>
  <c r="A1161" i="4"/>
  <c r="A714" i="4"/>
  <c r="A1200" i="4"/>
  <c r="A249" i="4"/>
  <c r="A501" i="4"/>
  <c r="A755" i="4"/>
  <c r="A987" i="4"/>
  <c r="A1241" i="4"/>
  <c r="A686" i="4"/>
  <c r="A927" i="4"/>
  <c r="A1172" i="4"/>
  <c r="A1425" i="4"/>
  <c r="A344" i="4"/>
  <c r="A599" i="4"/>
  <c r="A853" i="4"/>
  <c r="A1085" i="4"/>
  <c r="A1339" i="4"/>
  <c r="A672" i="4"/>
  <c r="A920" i="4"/>
  <c r="A1158" i="4"/>
  <c r="A1411" i="4"/>
  <c r="A1667" i="4"/>
  <c r="A409" i="4"/>
  <c r="A665" i="4"/>
  <c r="A1151" i="4"/>
  <c r="A1132" i="4"/>
  <c r="A1417" i="4"/>
  <c r="A258" i="4"/>
  <c r="A511" i="4"/>
  <c r="A113" i="4"/>
  <c r="A392" i="4"/>
  <c r="A438" i="4"/>
  <c r="A198" i="4"/>
  <c r="A449" i="4"/>
  <c r="A284" i="4"/>
  <c r="A538" i="4"/>
  <c r="A184" i="4"/>
  <c r="A435" i="4"/>
  <c r="A209" i="4"/>
  <c r="A556" i="4"/>
  <c r="A131" i="4"/>
  <c r="A125" i="4"/>
  <c r="A17" i="4"/>
  <c r="A382" i="4"/>
  <c r="A502" i="4"/>
  <c r="A351" i="4"/>
  <c r="A128" i="4"/>
  <c r="A432" i="4"/>
  <c r="A89" i="4"/>
  <c r="A1180" i="4"/>
  <c r="A75" i="4"/>
  <c r="A83" i="4"/>
  <c r="A348" i="4"/>
  <c r="A972" i="4"/>
  <c r="A124" i="4"/>
  <c r="A270" i="4"/>
  <c r="A1609" i="4"/>
  <c r="A1863" i="4"/>
  <c r="A909" i="4"/>
  <c r="A1141" i="4"/>
  <c r="A1394" i="4"/>
  <c r="A774" i="4"/>
  <c r="A1006" i="4"/>
  <c r="A1260" i="4"/>
  <c r="A545" i="4"/>
  <c r="A799" i="4"/>
  <c r="A1031" i="4"/>
  <c r="A1285" i="4"/>
  <c r="A776" i="4"/>
  <c r="A1008" i="4"/>
  <c r="A1262" i="4"/>
  <c r="A1517" i="4"/>
  <c r="A690" i="4"/>
  <c r="A1177" i="4"/>
  <c r="A730" i="4"/>
  <c r="A962" i="4"/>
  <c r="A1216" i="4"/>
  <c r="A264" i="4"/>
  <c r="A517" i="4"/>
  <c r="A771" i="4"/>
  <c r="A1003" i="4"/>
  <c r="A1257" i="4"/>
  <c r="A700" i="4"/>
  <c r="A1148" i="4"/>
  <c r="A1433" i="4"/>
  <c r="A274" i="4"/>
  <c r="A527" i="4"/>
  <c r="A157" i="4"/>
  <c r="A408" i="4"/>
  <c r="A630" i="4"/>
  <c r="A214" i="4"/>
  <c r="A465" i="4"/>
  <c r="A300" i="4"/>
  <c r="A554" i="4"/>
  <c r="A200" i="4"/>
  <c r="A451" i="4"/>
  <c r="A271" i="4"/>
  <c r="A572" i="4"/>
  <c r="A146" i="4"/>
  <c r="A140" i="4"/>
  <c r="A12" i="4"/>
  <c r="A398" i="4"/>
  <c r="A708" i="4"/>
  <c r="A16" i="4"/>
  <c r="A85" i="4"/>
  <c r="A448" i="4"/>
  <c r="A120" i="4"/>
  <c r="A56" i="4"/>
  <c r="A91" i="4"/>
  <c r="A364" i="4"/>
  <c r="A104" i="4"/>
  <c r="A139" i="4"/>
  <c r="A6" i="4"/>
  <c r="A1625" i="4"/>
  <c r="A1879" i="4"/>
  <c r="A1157" i="4"/>
  <c r="A1410" i="4"/>
  <c r="A790" i="4"/>
  <c r="A1022" i="4"/>
  <c r="A1276" i="4"/>
  <c r="A561" i="4"/>
  <c r="A815" i="4"/>
  <c r="A1047" i="4"/>
  <c r="A1301" i="4"/>
  <c r="A792" i="4"/>
  <c r="A1024" i="4"/>
  <c r="A1278" i="4"/>
  <c r="A1533" i="4"/>
  <c r="A705" i="4"/>
  <c r="A942" i="4"/>
  <c r="A1192" i="4"/>
  <c r="A746" i="4"/>
  <c r="A978" i="4"/>
  <c r="A1232" i="4"/>
  <c r="A280" i="4"/>
  <c r="A533" i="4"/>
  <c r="A787" i="4"/>
  <c r="A1019" i="4"/>
  <c r="A1273" i="4"/>
  <c r="A716" i="4"/>
  <c r="A948" i="4"/>
  <c r="A1202" i="4"/>
  <c r="A1457" i="4"/>
  <c r="A376" i="4"/>
  <c r="A631" i="4"/>
  <c r="A885" i="4"/>
  <c r="A1117" i="4"/>
  <c r="A1370" i="4"/>
  <c r="A702" i="4"/>
  <c r="A1190" i="4"/>
  <c r="A1443" i="4"/>
  <c r="A190" i="4"/>
  <c r="A1164" i="4"/>
  <c r="A1449" i="4"/>
  <c r="A289" i="4"/>
  <c r="A543" i="4"/>
  <c r="A173" i="4"/>
  <c r="A424" i="4"/>
  <c r="A740" i="4"/>
  <c r="A230" i="4"/>
  <c r="A481" i="4"/>
  <c r="A315" i="4"/>
  <c r="A311" i="4"/>
  <c r="A216" i="4"/>
  <c r="A467" i="4"/>
  <c r="A317" i="4"/>
  <c r="A588" i="4"/>
  <c r="A193" i="4"/>
  <c r="A155" i="4"/>
  <c r="A37" i="4"/>
  <c r="A414" i="4"/>
  <c r="A820" i="4"/>
  <c r="A32" i="4"/>
  <c r="A213" i="4"/>
  <c r="A464" i="4"/>
  <c r="A150" i="4"/>
  <c r="A81" i="4"/>
  <c r="A107" i="4"/>
  <c r="A28" i="4"/>
  <c r="A380" i="4"/>
  <c r="A76" i="4"/>
  <c r="A154" i="4"/>
  <c r="A22" i="4"/>
  <c r="A1641" i="4"/>
  <c r="A1895" i="4"/>
  <c r="A1173" i="4"/>
  <c r="A1426" i="4"/>
  <c r="A806" i="4"/>
  <c r="A1038" i="4"/>
  <c r="A1292" i="4"/>
  <c r="A577" i="4"/>
  <c r="A831" i="4"/>
  <c r="A1063" i="4"/>
  <c r="A1317" i="4"/>
  <c r="A808" i="4"/>
  <c r="A1040" i="4"/>
  <c r="A1294" i="4"/>
  <c r="A1549" i="4"/>
  <c r="A721" i="4"/>
  <c r="A953" i="4"/>
  <c r="A1207" i="4"/>
  <c r="A762" i="4"/>
  <c r="A994" i="4"/>
  <c r="A1248" i="4"/>
  <c r="A295" i="4"/>
  <c r="A549" i="4"/>
  <c r="A803" i="4"/>
  <c r="A1035" i="4"/>
  <c r="A1289" i="4"/>
  <c r="A732" i="4"/>
  <c r="A964" i="4"/>
  <c r="A1218" i="4"/>
  <c r="A1473" i="4"/>
  <c r="A391" i="4"/>
  <c r="A647" i="4"/>
  <c r="A901" i="4"/>
  <c r="A1133" i="4"/>
  <c r="A1386" i="4"/>
  <c r="A718" i="4"/>
  <c r="A950" i="4"/>
  <c r="A1204" i="4"/>
  <c r="A1210" i="4"/>
  <c r="A1465" i="4"/>
  <c r="A559" i="4"/>
  <c r="A189" i="4"/>
  <c r="A440" i="4"/>
  <c r="A772" i="4"/>
  <c r="A245" i="4"/>
  <c r="A497" i="4"/>
  <c r="A331" i="4"/>
  <c r="A518" i="4"/>
  <c r="A232" i="4"/>
  <c r="A483" i="4"/>
  <c r="A333" i="4"/>
  <c r="A604" i="4"/>
  <c r="A225" i="4"/>
  <c r="A170" i="4"/>
  <c r="A39" i="4"/>
  <c r="A430" i="4"/>
  <c r="A900" i="4"/>
  <c r="A48" i="4"/>
  <c r="A229" i="4"/>
  <c r="A480" i="4"/>
  <c r="A165" i="4"/>
  <c r="A5" i="4"/>
  <c r="A122" i="4"/>
  <c r="A21" i="4"/>
  <c r="A395" i="4"/>
  <c r="A57" i="4"/>
  <c r="A169" i="4"/>
  <c r="A38" i="4"/>
  <c r="A1657" i="4"/>
  <c r="A1911" i="4"/>
  <c r="A940" i="4"/>
  <c r="A1189" i="4"/>
  <c r="A1442" i="4"/>
  <c r="A822" i="4"/>
  <c r="A1054" i="4"/>
  <c r="A1308" i="4"/>
  <c r="A593" i="4"/>
  <c r="A847" i="4"/>
  <c r="A1079" i="4"/>
  <c r="A570" i="4"/>
  <c r="A824" i="4"/>
  <c r="A1056" i="4"/>
  <c r="A1310" i="4"/>
  <c r="A1565" i="4"/>
  <c r="A737" i="4"/>
  <c r="A969" i="4"/>
  <c r="A1223" i="4"/>
  <c r="A778" i="4"/>
  <c r="A1010" i="4"/>
  <c r="A1264" i="4"/>
  <c r="A310" i="4"/>
  <c r="A565" i="4"/>
  <c r="A819" i="4"/>
  <c r="A1051" i="4"/>
  <c r="A1305" i="4"/>
  <c r="A748" i="4"/>
  <c r="A980" i="4"/>
  <c r="A1234" i="4"/>
  <c r="A1489" i="4"/>
  <c r="A407" i="4"/>
  <c r="A663" i="4"/>
  <c r="A1226" i="4"/>
  <c r="A1481" i="4"/>
  <c r="A320" i="4"/>
  <c r="A575" i="4"/>
  <c r="A205" i="4"/>
  <c r="A456" i="4"/>
  <c r="A24" i="4"/>
  <c r="A260" i="4"/>
  <c r="A343" i="4"/>
  <c r="A347" i="4"/>
  <c r="A550" i="4"/>
  <c r="A247" i="4"/>
  <c r="A499" i="4"/>
  <c r="A349" i="4"/>
  <c r="A187" i="4"/>
  <c r="A240" i="4"/>
  <c r="A186" i="4"/>
  <c r="A55" i="4"/>
  <c r="A446" i="4"/>
  <c r="A988" i="4"/>
  <c r="A64" i="4"/>
  <c r="A244" i="4"/>
  <c r="A496" i="4"/>
  <c r="A181" i="4"/>
  <c r="A9" i="4"/>
  <c r="A137" i="4"/>
  <c r="A105" i="4"/>
  <c r="A411" i="4"/>
  <c r="A73" i="4"/>
  <c r="A566" i="4"/>
  <c r="A54" i="4"/>
  <c r="A1673" i="4"/>
  <c r="A717" i="4"/>
  <c r="A949" i="4"/>
  <c r="A1203" i="4"/>
  <c r="A1458" i="4"/>
  <c r="A838" i="4"/>
  <c r="A1070" i="4"/>
  <c r="A1324" i="4"/>
  <c r="A609" i="4"/>
  <c r="A863" i="4"/>
  <c r="A1095" i="4"/>
  <c r="A586" i="4"/>
  <c r="A840" i="4"/>
  <c r="A1072" i="4"/>
  <c r="A1326" i="4"/>
  <c r="A1581" i="4"/>
  <c r="A753" i="4"/>
  <c r="A985" i="4"/>
  <c r="A1239" i="4"/>
  <c r="A794" i="4"/>
  <c r="A1026" i="4"/>
  <c r="A1280" i="4"/>
  <c r="A326" i="4"/>
  <c r="A581" i="4"/>
  <c r="A835" i="4"/>
  <c r="A1067" i="4"/>
  <c r="A1321" i="4"/>
  <c r="A764" i="4"/>
  <c r="A996" i="4"/>
  <c r="A1250" i="4"/>
  <c r="A1505" i="4"/>
  <c r="A423" i="4"/>
  <c r="A679" i="4"/>
  <c r="A1165" i="4"/>
  <c r="A1242" i="4"/>
  <c r="A1497" i="4"/>
  <c r="A336" i="4"/>
  <c r="A591" i="4"/>
  <c r="A221" i="4"/>
  <c r="A472" i="4"/>
  <c r="A49" i="4"/>
  <c r="A276" i="4"/>
  <c r="A646" i="4"/>
  <c r="A363" i="4"/>
  <c r="A582" i="4"/>
  <c r="A262" i="4"/>
  <c r="A95" i="4"/>
  <c r="A1258" i="4"/>
  <c r="A1513" i="4"/>
  <c r="A352" i="4"/>
  <c r="A607" i="4"/>
  <c r="A236" i="4"/>
  <c r="A488" i="4"/>
  <c r="A42" i="4"/>
  <c r="A291" i="4"/>
  <c r="A932" i="4"/>
  <c r="A379" i="4"/>
  <c r="A915" i="4"/>
  <c r="A278" i="4"/>
  <c r="A126" i="4"/>
  <c r="A396" i="4"/>
  <c r="A662" i="4"/>
  <c r="A286" i="4"/>
  <c r="A31" i="4"/>
  <c r="A103" i="4"/>
  <c r="A478" i="4"/>
  <c r="A7" i="4"/>
  <c r="A96" i="4"/>
  <c r="A275" i="4"/>
  <c r="A47" i="4"/>
  <c r="A98" i="4"/>
  <c r="A135" i="4"/>
  <c r="A167" i="4"/>
  <c r="A36" i="4"/>
  <c r="A443" i="4"/>
  <c r="A116" i="4"/>
  <c r="A1194" i="4"/>
  <c r="A86" i="4"/>
  <c r="A1705" i="4"/>
  <c r="A749" i="4"/>
  <c r="A981" i="4"/>
  <c r="A1235" i="4"/>
  <c r="A616" i="4"/>
  <c r="A870" i="4"/>
  <c r="A1102" i="4"/>
  <c r="A1355" i="4"/>
  <c r="A641" i="4"/>
  <c r="A895" i="4"/>
  <c r="A1127" i="4"/>
  <c r="A618" i="4"/>
  <c r="A872" i="4"/>
  <c r="A1104" i="4"/>
  <c r="A1357" i="4"/>
  <c r="A531" i="4"/>
  <c r="A785" i="4"/>
  <c r="A1017" i="4"/>
  <c r="A1271" i="4"/>
  <c r="A826" i="4"/>
  <c r="A1058" i="4"/>
  <c r="A1312" i="4"/>
  <c r="A358" i="4"/>
  <c r="A141" i="4"/>
  <c r="A387" i="4"/>
  <c r="A87" i="4"/>
  <c r="A512" i="4"/>
  <c r="A20" i="4"/>
  <c r="A70" i="4"/>
  <c r="A1219" i="4"/>
  <c r="A1340" i="4"/>
  <c r="A602" i="4"/>
  <c r="A515" i="4"/>
  <c r="A810" i="4"/>
  <c r="A597" i="4"/>
  <c r="A1352" i="4"/>
  <c r="A1282" i="4"/>
  <c r="A615" i="4"/>
  <c r="A1195" i="4"/>
  <c r="A782" i="4"/>
  <c r="A1268" i="4"/>
  <c r="A237" i="4"/>
  <c r="A681" i="4"/>
  <c r="A1007" i="4"/>
  <c r="A1436" i="4"/>
  <c r="A498" i="4"/>
  <c r="A912" i="4"/>
  <c r="A1222" i="4"/>
  <c r="A635" i="4"/>
  <c r="A1215" i="4"/>
  <c r="A484" i="4"/>
  <c r="A738" i="4"/>
  <c r="A970" i="4"/>
  <c r="A1224" i="4"/>
  <c r="A350" i="4"/>
  <c r="A605" i="4"/>
  <c r="A859" i="4"/>
  <c r="A1091" i="4"/>
  <c r="A1345" i="4"/>
  <c r="A2104" i="4"/>
  <c r="A2360" i="4"/>
  <c r="A2617" i="4"/>
  <c r="A2876" i="4"/>
  <c r="A1538" i="4"/>
  <c r="A2048" i="4"/>
  <c r="A2306" i="4"/>
  <c r="A2561" i="4"/>
  <c r="A1611" i="4"/>
  <c r="A1865" i="4"/>
  <c r="A2122" i="4"/>
  <c r="A2378" i="4"/>
  <c r="A2635" i="4"/>
  <c r="A1380" i="4"/>
  <c r="A1636" i="4"/>
  <c r="A1890" i="4"/>
  <c r="A2148" i="4"/>
  <c r="A2403" i="4"/>
  <c r="A1629" i="4"/>
  <c r="A1883" i="4"/>
  <c r="A2140" i="4"/>
  <c r="A2396" i="4"/>
  <c r="A2653" i="4"/>
  <c r="A1526" i="4"/>
  <c r="A1782" i="4"/>
  <c r="A2036" i="4"/>
  <c r="A2294" i="4"/>
  <c r="A2549" i="4"/>
  <c r="A1615" i="4"/>
  <c r="A1869" i="4"/>
  <c r="A2126" i="4"/>
  <c r="A2382" i="4"/>
  <c r="A2639" i="4"/>
  <c r="A1560" i="4"/>
  <c r="A1811" i="4"/>
  <c r="A2070" i="4"/>
  <c r="A2327" i="4"/>
  <c r="A2584" i="4"/>
  <c r="A1633" i="4"/>
  <c r="A1887" i="4"/>
  <c r="A2144" i="4"/>
  <c r="A2400" i="4"/>
  <c r="A2657" i="4"/>
  <c r="A1690" i="4"/>
  <c r="A1942" i="4"/>
  <c r="A2202" i="4"/>
  <c r="A2457" i="4"/>
  <c r="A1004" i="4"/>
  <c r="A403" i="4"/>
  <c r="A273" i="4"/>
  <c r="A88" i="4"/>
  <c r="A192" i="4"/>
  <c r="A178" i="4"/>
  <c r="A1331" i="4"/>
  <c r="A1451" i="4"/>
  <c r="A712" i="4"/>
  <c r="A627" i="4"/>
  <c r="A918" i="4"/>
  <c r="A613" i="4"/>
  <c r="A638" i="4"/>
  <c r="A1377" i="4"/>
  <c r="A694" i="4"/>
  <c r="A1291" i="4"/>
  <c r="A878" i="4"/>
  <c r="A1363" i="4"/>
  <c r="A253" i="4"/>
  <c r="A695" i="4"/>
  <c r="A1103" i="4"/>
  <c r="A1452" i="4"/>
  <c r="A594" i="4"/>
  <c r="A921" i="4"/>
  <c r="A1238" i="4"/>
  <c r="A651" i="4"/>
  <c r="A937" i="4"/>
  <c r="A1231" i="4"/>
  <c r="A248" i="4"/>
  <c r="A500" i="4"/>
  <c r="A754" i="4"/>
  <c r="A986" i="4"/>
  <c r="A1240" i="4"/>
  <c r="A366" i="4"/>
  <c r="A621" i="4"/>
  <c r="A875" i="4"/>
  <c r="A1107" i="4"/>
  <c r="A1360" i="4"/>
  <c r="A2120" i="4"/>
  <c r="A2376" i="4"/>
  <c r="A2633" i="4"/>
  <c r="A2892" i="4"/>
  <c r="A1554" i="4"/>
  <c r="A1805" i="4"/>
  <c r="A2064" i="4"/>
  <c r="A2321" i="4"/>
  <c r="A2578" i="4"/>
  <c r="A1627" i="4"/>
  <c r="A1881" i="4"/>
  <c r="A2138" i="4"/>
  <c r="A2394" i="4"/>
  <c r="A2651" i="4"/>
  <c r="A1396" i="4"/>
  <c r="A1652" i="4"/>
  <c r="A1906" i="4"/>
  <c r="A2164" i="4"/>
  <c r="A2419" i="4"/>
  <c r="A1645" i="4"/>
  <c r="A1899" i="4"/>
  <c r="A2157" i="4"/>
  <c r="A2412" i="4"/>
  <c r="A2669" i="4"/>
  <c r="A1542" i="4"/>
  <c r="A1793" i="4"/>
  <c r="A2052" i="4"/>
  <c r="A2310" i="4"/>
  <c r="A2565" i="4"/>
  <c r="A1631" i="4"/>
  <c r="A1885" i="4"/>
  <c r="A2142" i="4"/>
  <c r="A2398" i="4"/>
  <c r="A2655" i="4"/>
  <c r="A1576" i="4"/>
  <c r="A1827" i="4"/>
  <c r="A2086" i="4"/>
  <c r="A2343" i="4"/>
  <c r="A2600" i="4"/>
  <c r="A1649" i="4"/>
  <c r="A1903" i="4"/>
  <c r="A2161" i="4"/>
  <c r="A2416" i="4"/>
  <c r="A1450" i="4"/>
  <c r="A1706" i="4"/>
  <c r="A1958" i="4"/>
  <c r="A2218" i="4"/>
  <c r="A345" i="4"/>
  <c r="A92" i="4"/>
  <c r="A304" i="4"/>
  <c r="A26" i="4"/>
  <c r="A301" i="4"/>
  <c r="A1561" i="4"/>
  <c r="A1347" i="4"/>
  <c r="A1467" i="4"/>
  <c r="A728" i="4"/>
  <c r="A643" i="4"/>
  <c r="A926" i="4"/>
  <c r="A707" i="4"/>
  <c r="A654" i="4"/>
  <c r="A1393" i="4"/>
  <c r="A709" i="4"/>
  <c r="A1307" i="4"/>
  <c r="A894" i="4"/>
  <c r="A1379" i="4"/>
  <c r="A268" i="4"/>
  <c r="A711" i="4"/>
  <c r="A1119" i="4"/>
  <c r="A1468" i="4"/>
  <c r="A610" i="4"/>
  <c r="A929" i="4"/>
  <c r="A1318" i="4"/>
  <c r="A667" i="4"/>
  <c r="A946" i="4"/>
  <c r="A1247" i="4"/>
  <c r="A263" i="4"/>
  <c r="A516" i="4"/>
  <c r="A770" i="4"/>
  <c r="A1002" i="4"/>
  <c r="A1256" i="4"/>
  <c r="A637" i="4"/>
  <c r="A891" i="4"/>
  <c r="A1123" i="4"/>
  <c r="A1376" i="4"/>
  <c r="A2136" i="4"/>
  <c r="A2392" i="4"/>
  <c r="A2649" i="4"/>
  <c r="A2908" i="4"/>
  <c r="A1570" i="4"/>
  <c r="A1821" i="4"/>
  <c r="A2080" i="4"/>
  <c r="A2337" i="4"/>
  <c r="A2594" i="4"/>
  <c r="A1643" i="4"/>
  <c r="A1897" i="4"/>
  <c r="A2155" i="4"/>
  <c r="A2410" i="4"/>
  <c r="A2667" i="4"/>
  <c r="A1412" i="4"/>
  <c r="A1668" i="4"/>
  <c r="A1922" i="4"/>
  <c r="A2180" i="4"/>
  <c r="A2435" i="4"/>
  <c r="A1661" i="4"/>
  <c r="A1915" i="4"/>
  <c r="A2173" i="4"/>
  <c r="A2428" i="4"/>
  <c r="A2687" i="4"/>
  <c r="A1558" i="4"/>
  <c r="A1809" i="4"/>
  <c r="A2068" i="4"/>
  <c r="A2325" i="4"/>
  <c r="A2582" i="4"/>
  <c r="A1647" i="4"/>
  <c r="A1901" i="4"/>
  <c r="A2159" i="4"/>
  <c r="A2414" i="4"/>
  <c r="A2671" i="4"/>
  <c r="A1592" i="4"/>
  <c r="A1843" i="4"/>
  <c r="A2102" i="4"/>
  <c r="A2359" i="4"/>
  <c r="A2616" i="4"/>
  <c r="A1665" i="4"/>
  <c r="A1919" i="4"/>
  <c r="A2177" i="4"/>
  <c r="A2432" i="4"/>
  <c r="A1466" i="4"/>
  <c r="A1722" i="4"/>
  <c r="A1975" i="4"/>
  <c r="A361" i="4"/>
  <c r="A161" i="4"/>
  <c r="A462" i="4"/>
  <c r="A67" i="4"/>
  <c r="A316" i="4"/>
  <c r="A1577" i="4"/>
  <c r="A1362" i="4"/>
  <c r="A513" i="4"/>
  <c r="A744" i="4"/>
  <c r="A659" i="4"/>
  <c r="A938" i="4"/>
  <c r="A723" i="4"/>
  <c r="A670" i="4"/>
  <c r="A1409" i="4"/>
  <c r="A805" i="4"/>
  <c r="A1323" i="4"/>
  <c r="A910" i="4"/>
  <c r="A1395" i="4"/>
  <c r="A362" i="4"/>
  <c r="A727" i="4"/>
  <c r="A1135" i="4"/>
  <c r="A1484" i="4"/>
  <c r="A626" i="4"/>
  <c r="A1334" i="4"/>
  <c r="A683" i="4"/>
  <c r="A961" i="4"/>
  <c r="A1263" i="4"/>
  <c r="A279" i="4"/>
  <c r="A532" i="4"/>
  <c r="A786" i="4"/>
  <c r="A1018" i="4"/>
  <c r="A1272" i="4"/>
  <c r="A397" i="4"/>
  <c r="A653" i="4"/>
  <c r="A907" i="4"/>
  <c r="A1139" i="4"/>
  <c r="A1392" i="4"/>
  <c r="A2153" i="4"/>
  <c r="A2408" i="4"/>
  <c r="A2665" i="4"/>
  <c r="A2924" i="4"/>
  <c r="A1586" i="4"/>
  <c r="A1837" i="4"/>
  <c r="A2096" i="4"/>
  <c r="A2353" i="4"/>
  <c r="A2610" i="4"/>
  <c r="A1659" i="4"/>
  <c r="A1913" i="4"/>
  <c r="A2171" i="4"/>
  <c r="A2426" i="4"/>
  <c r="A2685" i="4"/>
  <c r="A1428" i="4"/>
  <c r="A1684" i="4"/>
  <c r="A1936" i="4"/>
  <c r="A2196" i="4"/>
  <c r="A2451" i="4"/>
  <c r="A1677" i="4"/>
  <c r="A1929" i="4"/>
  <c r="A2189" i="4"/>
  <c r="A2444" i="4"/>
  <c r="A1319" i="4"/>
  <c r="A1574" i="4"/>
  <c r="A1825" i="4"/>
  <c r="A2084" i="4"/>
  <c r="A2341" i="4"/>
  <c r="A2598" i="4"/>
  <c r="A1663" i="4"/>
  <c r="A1917" i="4"/>
  <c r="A2175" i="4"/>
  <c r="A2430" i="4"/>
  <c r="A2689" i="4"/>
  <c r="A1608" i="4"/>
  <c r="A1862" i="4"/>
  <c r="A2119" i="4"/>
  <c r="A2375" i="4"/>
  <c r="A2632" i="4"/>
  <c r="A1681" i="4"/>
  <c r="A1933" i="4"/>
  <c r="A2193" i="4"/>
  <c r="A2448" i="4"/>
  <c r="A1482" i="4"/>
  <c r="A1738" i="4"/>
  <c r="A1991" i="4"/>
  <c r="A2250" i="4"/>
  <c r="A151" i="4"/>
  <c r="A524" i="4"/>
  <c r="A97" i="4"/>
  <c r="A203" i="4"/>
  <c r="A555" i="4"/>
  <c r="A1812" i="4"/>
  <c r="A726" i="4"/>
  <c r="A751" i="4"/>
  <c r="A960" i="4"/>
  <c r="A897" i="4"/>
  <c r="A1170" i="4"/>
  <c r="A867" i="4"/>
  <c r="A892" i="4"/>
  <c r="A204" i="4"/>
  <c r="A869" i="4"/>
  <c r="A1418" i="4"/>
  <c r="A982" i="4"/>
  <c r="A1475" i="4"/>
  <c r="A425" i="4"/>
  <c r="A775" i="4"/>
  <c r="A1197" i="4"/>
  <c r="A339" i="4"/>
  <c r="A674" i="4"/>
  <c r="A984" i="4"/>
  <c r="A1381" i="4"/>
  <c r="A729" i="4"/>
  <c r="A1009" i="4"/>
  <c r="A1311" i="4"/>
  <c r="A325" i="4"/>
  <c r="A580" i="4"/>
  <c r="A834" i="4"/>
  <c r="A1066" i="4"/>
  <c r="A194" i="4"/>
  <c r="A445" i="4"/>
  <c r="A699" i="4"/>
  <c r="A939" i="4"/>
  <c r="A1187" i="4"/>
  <c r="A1941" i="4"/>
  <c r="A2201" i="4"/>
  <c r="A2456" i="4"/>
  <c r="A2717" i="4"/>
  <c r="A2972" i="4"/>
  <c r="A1634" i="4"/>
  <c r="A1888" i="4"/>
  <c r="A2145" i="4"/>
  <c r="A2401" i="4"/>
  <c r="A2658" i="4"/>
  <c r="A1707" i="4"/>
  <c r="A1959" i="4"/>
  <c r="A2219" i="4"/>
  <c r="A2474" i="4"/>
  <c r="A2735" i="4"/>
  <c r="A1476" i="4"/>
  <c r="A1732" i="4"/>
  <c r="A1985" i="4"/>
  <c r="A2244" i="4"/>
  <c r="A2499" i="4"/>
  <c r="A1725" i="4"/>
  <c r="A1978" i="4"/>
  <c r="A2237" i="4"/>
  <c r="A2491" i="4"/>
  <c r="A1366" i="4"/>
  <c r="A1622" i="4"/>
  <c r="A1876" i="4"/>
  <c r="A2133" i="4"/>
  <c r="A2389" i="4"/>
  <c r="A1455" i="4"/>
  <c r="A1711" i="4"/>
  <c r="A1963" i="4"/>
  <c r="A2223" i="4"/>
  <c r="A2478" i="4"/>
  <c r="A2739" i="4"/>
  <c r="A1656" i="4"/>
  <c r="A1910" i="4"/>
  <c r="A2168" i="4"/>
  <c r="A2423" i="4"/>
  <c r="A2682" i="4"/>
  <c r="A166" i="4"/>
  <c r="A296" i="4"/>
  <c r="A288" i="4"/>
  <c r="A571" i="4"/>
  <c r="A1828" i="4"/>
  <c r="A742" i="4"/>
  <c r="A767" i="4"/>
  <c r="A976" i="4"/>
  <c r="A913" i="4"/>
  <c r="A1186" i="4"/>
  <c r="A943" i="4"/>
  <c r="A908" i="4"/>
  <c r="A297" i="4"/>
  <c r="A1434" i="4"/>
  <c r="A998" i="4"/>
  <c r="A1491" i="4"/>
  <c r="A441" i="4"/>
  <c r="A871" i="4"/>
  <c r="A1213" i="4"/>
  <c r="A355" i="4"/>
  <c r="A1080" i="4"/>
  <c r="A1397" i="4"/>
  <c r="A745" i="4"/>
  <c r="A1057" i="4"/>
  <c r="A1327" i="4"/>
  <c r="A341" i="4"/>
  <c r="A596" i="4"/>
  <c r="A850" i="4"/>
  <c r="A1082" i="4"/>
  <c r="A210" i="4"/>
  <c r="A461" i="4"/>
  <c r="A715" i="4"/>
  <c r="A947" i="4"/>
  <c r="A1201" i="4"/>
  <c r="A1957" i="4"/>
  <c r="A2217" i="4"/>
  <c r="A2472" i="4"/>
  <c r="A2733" i="4"/>
  <c r="A2988" i="4"/>
  <c r="A1650" i="4"/>
  <c r="A1904" i="4"/>
  <c r="A2162" i="4"/>
  <c r="A2417" i="4"/>
  <c r="A2674" i="4"/>
  <c r="A1723" i="4"/>
  <c r="A1976" i="4"/>
  <c r="A2235" i="4"/>
  <c r="A2751" i="4"/>
  <c r="A1492" i="4"/>
  <c r="A1750" i="4"/>
  <c r="A2001" i="4"/>
  <c r="A2260" i="4"/>
  <c r="A2515" i="4"/>
  <c r="A1741" i="4"/>
  <c r="A1994" i="4"/>
  <c r="A2253" i="4"/>
  <c r="A2509" i="4"/>
  <c r="A1382" i="4"/>
  <c r="A1638" i="4"/>
  <c r="A1892" i="4"/>
  <c r="A2150" i="4"/>
  <c r="A2405" i="4"/>
  <c r="A1471" i="4"/>
  <c r="A1727" i="4"/>
  <c r="A1980" i="4"/>
  <c r="A2239" i="4"/>
  <c r="A2494" i="4"/>
  <c r="A1416" i="4"/>
  <c r="A1672" i="4"/>
  <c r="A1926" i="4"/>
  <c r="A2184" i="4"/>
  <c r="A2439" i="4"/>
  <c r="A2698" i="4"/>
  <c r="A401" i="4"/>
  <c r="A69" i="4"/>
  <c r="A319" i="4"/>
  <c r="A41" i="4"/>
  <c r="A4" i="4"/>
  <c r="A733" i="4"/>
  <c r="A854" i="4"/>
  <c r="A879" i="4"/>
  <c r="A1088" i="4"/>
  <c r="A1001" i="4"/>
  <c r="A1296" i="4"/>
  <c r="A955" i="4"/>
  <c r="A919" i="4"/>
  <c r="A312" i="4"/>
  <c r="A933" i="4"/>
  <c r="A528" i="4"/>
  <c r="A1014" i="4"/>
  <c r="A1507" i="4"/>
  <c r="A457" i="4"/>
  <c r="A887" i="4"/>
  <c r="A1229" i="4"/>
  <c r="A371" i="4"/>
  <c r="A704" i="4"/>
  <c r="A1096" i="4"/>
  <c r="A1413" i="4"/>
  <c r="A761" i="4"/>
  <c r="A1089" i="4"/>
  <c r="A1343" i="4"/>
  <c r="A357" i="4"/>
  <c r="A612" i="4"/>
  <c r="A866" i="4"/>
  <c r="A1098" i="4"/>
  <c r="A226" i="4"/>
  <c r="A477" i="4"/>
  <c r="A731" i="4"/>
  <c r="A963" i="4"/>
  <c r="A1217" i="4"/>
  <c r="A1974" i="4"/>
  <c r="A2233" i="4"/>
  <c r="A2488" i="4"/>
  <c r="A2749" i="4"/>
  <c r="A3004" i="4"/>
  <c r="A1666" i="4"/>
  <c r="A1920" i="4"/>
  <c r="A2178" i="4"/>
  <c r="A2433" i="4"/>
  <c r="A1483" i="4"/>
  <c r="A1739" i="4"/>
  <c r="A1992" i="4"/>
  <c r="A2251" i="4"/>
  <c r="A2507" i="4"/>
  <c r="A2767" i="4"/>
  <c r="A1508" i="4"/>
  <c r="A1765" i="4"/>
  <c r="A2017" i="4"/>
  <c r="A2276" i="4"/>
  <c r="A2532" i="4"/>
  <c r="A1759" i="4"/>
  <c r="A2010" i="4"/>
  <c r="A2269" i="4"/>
  <c r="A2524" i="4"/>
  <c r="A1398" i="4"/>
  <c r="A1654" i="4"/>
  <c r="A1908" i="4"/>
  <c r="A2166" i="4"/>
  <c r="A2421" i="4"/>
  <c r="A1487" i="4"/>
  <c r="A1743" i="4"/>
  <c r="A1996" i="4"/>
  <c r="A2255" i="4"/>
  <c r="A2511" i="4"/>
  <c r="A1432" i="4"/>
  <c r="A1688" i="4"/>
  <c r="A1940" i="4"/>
  <c r="A2200" i="4"/>
  <c r="A2455" i="4"/>
  <c r="A2716" i="4"/>
  <c r="A417" i="4"/>
  <c r="A101" i="4"/>
  <c r="A80" i="4"/>
  <c r="A11" i="4"/>
  <c r="A61" i="4"/>
  <c r="A845" i="4"/>
  <c r="A967" i="4"/>
  <c r="A1198" i="4"/>
  <c r="A1113" i="4"/>
  <c r="A1407" i="4"/>
  <c r="A971" i="4"/>
  <c r="A1012" i="4"/>
  <c r="A328" i="4"/>
  <c r="A944" i="4"/>
  <c r="A624" i="4"/>
  <c r="A1110" i="4"/>
  <c r="A1523" i="4"/>
  <c r="A473" i="4"/>
  <c r="A903" i="4"/>
  <c r="A1245" i="4"/>
  <c r="A386" i="4"/>
  <c r="A720" i="4"/>
  <c r="A1112" i="4"/>
  <c r="A1429" i="4"/>
  <c r="A777" i="4"/>
  <c r="A1105" i="4"/>
  <c r="A1358" i="4"/>
  <c r="A373" i="4"/>
  <c r="A628" i="4"/>
  <c r="A882" i="4"/>
  <c r="A1114" i="4"/>
  <c r="A241" i="4"/>
  <c r="A493" i="4"/>
  <c r="A747" i="4"/>
  <c r="A979" i="4"/>
  <c r="A1233" i="4"/>
  <c r="A1990" i="4"/>
  <c r="A2249" i="4"/>
  <c r="A2504" i="4"/>
  <c r="A2765" i="4"/>
  <c r="A3020" i="4"/>
  <c r="A1682" i="4"/>
  <c r="A1934" i="4"/>
  <c r="A2194" i="4"/>
  <c r="A2449" i="4"/>
  <c r="A1499" i="4"/>
  <c r="A1757" i="4"/>
  <c r="A2008" i="4"/>
  <c r="A2267" i="4"/>
  <c r="A2522" i="4"/>
  <c r="A2783" i="4"/>
  <c r="A1524" i="4"/>
  <c r="A1780" i="4"/>
  <c r="A2034" i="4"/>
  <c r="A2292" i="4"/>
  <c r="A2547" i="4"/>
  <c r="A1774" i="4"/>
  <c r="A2026" i="4"/>
  <c r="A2285" i="4"/>
  <c r="A2540" i="4"/>
  <c r="A1414" i="4"/>
  <c r="A1670" i="4"/>
  <c r="A1924" i="4"/>
  <c r="A238" i="4"/>
  <c r="A256" i="4"/>
  <c r="A1036" i="4"/>
  <c r="A27" i="4"/>
  <c r="A77" i="4"/>
  <c r="A861" i="4"/>
  <c r="A958" i="4"/>
  <c r="A983" i="4"/>
  <c r="A1214" i="4"/>
  <c r="A1129" i="4"/>
  <c r="A218" i="4"/>
  <c r="A1083" i="4"/>
  <c r="A1028" i="4"/>
  <c r="A360" i="4"/>
  <c r="A1037" i="4"/>
  <c r="A640" i="4"/>
  <c r="A1126" i="4"/>
  <c r="A1619" i="4"/>
  <c r="A489" i="4"/>
  <c r="A1261" i="4"/>
  <c r="A402" i="4"/>
  <c r="A736" i="4"/>
  <c r="A1128" i="4"/>
  <c r="A1445" i="4"/>
  <c r="A825" i="4"/>
  <c r="A1121" i="4"/>
  <c r="A1374" i="4"/>
  <c r="A388" i="4"/>
  <c r="A644" i="4"/>
  <c r="A898" i="4"/>
  <c r="A1130" i="4"/>
  <c r="A509" i="4"/>
  <c r="A763" i="4"/>
  <c r="A995" i="4"/>
  <c r="A1249" i="4"/>
  <c r="A2006" i="4"/>
  <c r="A2265" i="4"/>
  <c r="A2520" i="4"/>
  <c r="A2781" i="4"/>
  <c r="A3036" i="4"/>
  <c r="A1698" i="4"/>
  <c r="A1950" i="4"/>
  <c r="A2210" i="4"/>
  <c r="A2465" i="4"/>
  <c r="A1515" i="4"/>
  <c r="A1772" i="4"/>
  <c r="A2024" i="4"/>
  <c r="A2283" i="4"/>
  <c r="A2538" i="4"/>
  <c r="A2799" i="4"/>
  <c r="A1540" i="4"/>
  <c r="A1791" i="4"/>
  <c r="A2050" i="4"/>
  <c r="A2308" i="4"/>
  <c r="A2563" i="4"/>
  <c r="A2043" i="4"/>
  <c r="A2301" i="4"/>
  <c r="A2557" i="4"/>
  <c r="A1430" i="4"/>
  <c r="A1686" i="4"/>
  <c r="A1938" i="4"/>
  <c r="A2198" i="4"/>
  <c r="A2453" i="4"/>
  <c r="A1519" i="4"/>
  <c r="A1776" i="4"/>
  <c r="A2028" i="4"/>
  <c r="A2287" i="4"/>
  <c r="A2542" i="4"/>
  <c r="A1464" i="4"/>
  <c r="A1720" i="4"/>
  <c r="A1973" i="4"/>
  <c r="A254" i="4"/>
  <c r="A78" i="4"/>
  <c r="A119" i="4"/>
  <c r="A43" i="4"/>
  <c r="A93" i="4"/>
  <c r="A877" i="4"/>
  <c r="A974" i="4"/>
  <c r="A999" i="4"/>
  <c r="A1230" i="4"/>
  <c r="A1145" i="4"/>
  <c r="A233" i="4"/>
  <c r="A1099" i="4"/>
  <c r="A1124" i="4"/>
  <c r="A439" i="4"/>
  <c r="A1053" i="4"/>
  <c r="A656" i="4"/>
  <c r="A1142" i="4"/>
  <c r="A1635" i="4"/>
  <c r="A505" i="4"/>
  <c r="A935" i="4"/>
  <c r="A1356" i="4"/>
  <c r="A418" i="4"/>
  <c r="A752" i="4"/>
  <c r="A1144" i="4"/>
  <c r="A1461" i="4"/>
  <c r="A857" i="4"/>
  <c r="A1137" i="4"/>
  <c r="A1390" i="4"/>
  <c r="A404" i="4"/>
  <c r="A660" i="4"/>
  <c r="A914" i="4"/>
  <c r="A1146" i="4"/>
  <c r="A272" i="4"/>
  <c r="A525" i="4"/>
  <c r="A779" i="4"/>
  <c r="A1011" i="4"/>
  <c r="A1265" i="4"/>
  <c r="A2022" i="4"/>
  <c r="A2281" i="4"/>
  <c r="A2797" i="4"/>
  <c r="A3052" i="4"/>
  <c r="A1714" i="4"/>
  <c r="A1966" i="4"/>
  <c r="A2226" i="4"/>
  <c r="A2481" i="4"/>
  <c r="A1531" i="4"/>
  <c r="A2041" i="4"/>
  <c r="A2299" i="4"/>
  <c r="A2555" i="4"/>
  <c r="A2815" i="4"/>
  <c r="A1556" i="4"/>
  <c r="A1807" i="4"/>
  <c r="A2066" i="4"/>
  <c r="A2323" i="4"/>
  <c r="A2580" i="4"/>
  <c r="A1800" i="4"/>
  <c r="A2059" i="4"/>
  <c r="A2317" i="4"/>
  <c r="A2572" i="4"/>
  <c r="A1446" i="4"/>
  <c r="A1702" i="4"/>
  <c r="A1954" i="4"/>
  <c r="A2214" i="4"/>
  <c r="A2469" i="4"/>
  <c r="A1535" i="4"/>
  <c r="A2045" i="4"/>
  <c r="A490" i="4"/>
  <c r="A94" i="4"/>
  <c r="A259" i="4"/>
  <c r="A152" i="4"/>
  <c r="A598" i="4"/>
  <c r="A965" i="4"/>
  <c r="A1086" i="4"/>
  <c r="A1111" i="4"/>
  <c r="A1342" i="4"/>
  <c r="A1255" i="4"/>
  <c r="A342" i="4"/>
  <c r="A1193" i="4"/>
  <c r="A1140" i="4"/>
  <c r="A455" i="4"/>
  <c r="A1069" i="4"/>
  <c r="A688" i="4"/>
  <c r="A1174" i="4"/>
  <c r="A1651" i="4"/>
  <c r="A521" i="4"/>
  <c r="A945" i="4"/>
  <c r="A1372" i="4"/>
  <c r="A434" i="4"/>
  <c r="A848" i="4"/>
  <c r="A1160" i="4"/>
  <c r="A1477" i="4"/>
  <c r="A873" i="4"/>
  <c r="A1153" i="4"/>
  <c r="A1406" i="4"/>
  <c r="A420" i="4"/>
  <c r="A676" i="4"/>
  <c r="A922" i="4"/>
  <c r="A1162" i="4"/>
  <c r="A287" i="4"/>
  <c r="A541" i="4"/>
  <c r="A795" i="4"/>
  <c r="A1027" i="4"/>
  <c r="A1281" i="4"/>
  <c r="A2039" i="4"/>
  <c r="A2297" i="4"/>
  <c r="A2553" i="4"/>
  <c r="A2813" i="4"/>
  <c r="A3068" i="4"/>
  <c r="A1730" i="4"/>
  <c r="A1983" i="4"/>
  <c r="A2242" i="4"/>
  <c r="A2497" i="4"/>
  <c r="A1547" i="4"/>
  <c r="A1798" i="4"/>
  <c r="A2057" i="4"/>
  <c r="A2315" i="4"/>
  <c r="A2570" i="4"/>
  <c r="A2831" i="4"/>
  <c r="A1572" i="4"/>
  <c r="A1823" i="4"/>
  <c r="A2082" i="4"/>
  <c r="A2339" i="4"/>
  <c r="A2596" i="4"/>
  <c r="A1816" i="4"/>
  <c r="A2075" i="4"/>
  <c r="A2332" i="4"/>
  <c r="A2589" i="4"/>
  <c r="A1462" i="4"/>
  <c r="A1718" i="4"/>
  <c r="A1971" i="4"/>
  <c r="A2230" i="4"/>
  <c r="A506" i="4"/>
  <c r="A202" i="4"/>
  <c r="A369" i="4"/>
  <c r="A327" i="4"/>
  <c r="A130" i="4"/>
  <c r="A1077" i="4"/>
  <c r="A1196" i="4"/>
  <c r="A1221" i="4"/>
  <c r="A1453" i="4"/>
  <c r="A668" i="4"/>
  <c r="A453" i="4"/>
  <c r="A1209" i="4"/>
  <c r="A1156" i="4"/>
  <c r="A551" i="4"/>
  <c r="A1101" i="4"/>
  <c r="A734" i="4"/>
  <c r="A1220" i="4"/>
  <c r="A1683" i="4"/>
  <c r="A617" i="4"/>
  <c r="A959" i="4"/>
  <c r="A1388" i="4"/>
  <c r="A450" i="4"/>
  <c r="A864" i="4"/>
  <c r="A1176" i="4"/>
  <c r="A1493" i="4"/>
  <c r="A889" i="4"/>
  <c r="A1169" i="4"/>
  <c r="A185" i="4"/>
  <c r="A436" i="4"/>
  <c r="A691" i="4"/>
  <c r="A930" i="4"/>
  <c r="A1178" i="4"/>
  <c r="A303" i="4"/>
  <c r="A557" i="4"/>
  <c r="A811" i="4"/>
  <c r="A1043" i="4"/>
  <c r="A1297" i="4"/>
  <c r="A2055" i="4"/>
  <c r="A2313" i="4"/>
  <c r="A2568" i="4"/>
  <c r="A2829" i="4"/>
  <c r="A1490" i="4"/>
  <c r="A1746" i="4"/>
  <c r="A1999" i="4"/>
  <c r="A2258" i="4"/>
  <c r="A1563" i="4"/>
  <c r="A1814" i="4"/>
  <c r="A2073" i="4"/>
  <c r="A2330" i="4"/>
  <c r="A2587" i="4"/>
  <c r="A1333" i="4"/>
  <c r="A1588" i="4"/>
  <c r="A1839" i="4"/>
  <c r="A2098" i="4"/>
  <c r="A2355" i="4"/>
  <c r="A2612" i="4"/>
  <c r="A1832" i="4"/>
  <c r="A2091" i="4"/>
  <c r="A2348" i="4"/>
  <c r="A2605" i="4"/>
  <c r="A1478" i="4"/>
  <c r="A1734" i="4"/>
  <c r="A1987" i="4"/>
  <c r="A138" i="4"/>
  <c r="A923" i="4"/>
  <c r="A384" i="4"/>
  <c r="A72" i="4"/>
  <c r="A208" i="4"/>
  <c r="A1093" i="4"/>
  <c r="A1212" i="4"/>
  <c r="A1237" i="4"/>
  <c r="A1469" i="4"/>
  <c r="A684" i="4"/>
  <c r="A469" i="4"/>
  <c r="A1225" i="4"/>
  <c r="A1188" i="4"/>
  <c r="A567" i="4"/>
  <c r="A1149" i="4"/>
  <c r="A750" i="4"/>
  <c r="A1236" i="4"/>
  <c r="A206" i="4"/>
  <c r="A633" i="4"/>
  <c r="A975" i="4"/>
  <c r="A1404" i="4"/>
  <c r="A466" i="4"/>
  <c r="A880" i="4"/>
  <c r="A603" i="4"/>
  <c r="A905" i="4"/>
  <c r="A1185" i="4"/>
  <c r="A201" i="4"/>
  <c r="A452" i="4"/>
  <c r="A706" i="4"/>
  <c r="A318" i="4"/>
  <c r="A573" i="4"/>
  <c r="A827" i="4"/>
  <c r="A1059" i="4"/>
  <c r="A1313" i="4"/>
  <c r="A2071" i="4"/>
  <c r="A2328" i="4"/>
  <c r="A2585" i="4"/>
  <c r="A2844" i="4"/>
  <c r="A1506" i="4"/>
  <c r="A1763" i="4"/>
  <c r="A2015" i="4"/>
  <c r="A2274" i="4"/>
  <c r="A2530" i="4"/>
  <c r="A1579" i="4"/>
  <c r="A1830" i="4"/>
  <c r="A2089" i="4"/>
  <c r="A2346" i="4"/>
  <c r="A2603" i="4"/>
  <c r="A1349" i="4"/>
  <c r="A1604" i="4"/>
  <c r="A1858" i="4"/>
  <c r="A2115" i="4"/>
  <c r="A2371" i="4"/>
  <c r="A1597" i="4"/>
  <c r="A1851" i="4"/>
  <c r="A600" i="4"/>
  <c r="A1796" i="4"/>
  <c r="A485" i="4"/>
  <c r="A928" i="4"/>
  <c r="A246" i="4"/>
  <c r="A1199" i="4"/>
  <c r="A1288" i="4"/>
  <c r="A1778" i="4"/>
  <c r="A1716" i="4"/>
  <c r="A2108" i="4"/>
  <c r="A1752" i="4"/>
  <c r="A2501" i="4"/>
  <c r="A1853" i="4"/>
  <c r="A2446" i="4"/>
  <c r="A1624" i="4"/>
  <c r="A2135" i="4"/>
  <c r="A2551" i="4"/>
  <c r="A1777" i="4"/>
  <c r="A2095" i="4"/>
  <c r="A2480" i="4"/>
  <c r="A1578" i="4"/>
  <c r="A1896" i="4"/>
  <c r="A2266" i="4"/>
  <c r="A2537" i="4"/>
  <c r="A1857" i="4"/>
  <c r="A2114" i="4"/>
  <c r="A2370" i="4"/>
  <c r="A2627" i="4"/>
  <c r="A1580" i="4"/>
  <c r="A1831" i="4"/>
  <c r="A2090" i="4"/>
  <c r="A2347" i="4"/>
  <c r="A2604" i="4"/>
  <c r="A1589" i="4"/>
  <c r="A1840" i="4"/>
  <c r="A2099" i="4"/>
  <c r="A2356" i="4"/>
  <c r="A2613" i="4"/>
  <c r="A1438" i="4"/>
  <c r="A1694" i="4"/>
  <c r="A1946" i="4"/>
  <c r="A2206" i="4"/>
  <c r="A2461" i="4"/>
  <c r="A2722" i="4"/>
  <c r="A1511" i="4"/>
  <c r="A1768" i="4"/>
  <c r="A2020" i="4"/>
  <c r="A2279" i="4"/>
  <c r="A2535" i="4"/>
  <c r="A1600" i="4"/>
  <c r="A1854" i="4"/>
  <c r="A2111" i="4"/>
  <c r="A2367" i="4"/>
  <c r="A2624" i="4"/>
  <c r="A3022" i="4"/>
  <c r="A3278" i="4"/>
  <c r="A3534" i="4"/>
  <c r="A3787" i="4"/>
  <c r="A2694" i="4"/>
  <c r="A2951" i="4"/>
  <c r="A3208" i="4"/>
  <c r="A3463" i="4"/>
  <c r="A3718" i="4"/>
  <c r="A2960" i="4"/>
  <c r="A3217" i="4"/>
  <c r="A3472" i="4"/>
  <c r="A3725" i="4"/>
  <c r="A2614" i="4"/>
  <c r="A2873" i="4"/>
  <c r="A3129" i="4"/>
  <c r="A3384" i="4"/>
  <c r="A3641" i="4"/>
  <c r="A3898" i="4"/>
  <c r="A2930" i="4"/>
  <c r="A3187" i="4"/>
  <c r="A3441" i="4"/>
  <c r="A3697" i="4"/>
  <c r="A3955" i="4"/>
  <c r="A2955" i="4"/>
  <c r="A3212" i="4"/>
  <c r="A3467" i="4"/>
  <c r="A15" i="4"/>
  <c r="A1109" i="4"/>
  <c r="A739" i="4"/>
  <c r="A966" i="4"/>
  <c r="A482" i="4"/>
  <c r="A1279" i="4"/>
  <c r="A1304" i="4"/>
  <c r="A2087" i="4"/>
  <c r="A1856" i="4"/>
  <c r="A1943" i="4"/>
  <c r="A1874" i="4"/>
  <c r="A2124" i="4"/>
  <c r="A1767" i="4"/>
  <c r="A2517" i="4"/>
  <c r="A1931" i="4"/>
  <c r="A2462" i="4"/>
  <c r="A1640" i="4"/>
  <c r="A2152" i="4"/>
  <c r="A2567" i="4"/>
  <c r="A1789" i="4"/>
  <c r="A2112" i="4"/>
  <c r="A2496" i="4"/>
  <c r="A1594" i="4"/>
  <c r="A1912" i="4"/>
  <c r="A2282" i="4"/>
  <c r="A2554" i="4"/>
  <c r="A1873" i="4"/>
  <c r="A2130" i="4"/>
  <c r="A2386" i="4"/>
  <c r="A2643" i="4"/>
  <c r="A1596" i="4"/>
  <c r="A1850" i="4"/>
  <c r="A2107" i="4"/>
  <c r="A2363" i="4"/>
  <c r="A2620" i="4"/>
  <c r="A1605" i="4"/>
  <c r="A1859" i="4"/>
  <c r="A2116" i="4"/>
  <c r="A2372" i="4"/>
  <c r="A2629" i="4"/>
  <c r="A1454" i="4"/>
  <c r="A1710" i="4"/>
  <c r="A1962" i="4"/>
  <c r="A2222" i="4"/>
  <c r="A2477" i="4"/>
  <c r="A2738" i="4"/>
  <c r="A1527" i="4"/>
  <c r="A1783" i="4"/>
  <c r="A2037" i="4"/>
  <c r="A2295" i="4"/>
  <c r="A2550" i="4"/>
  <c r="A1616" i="4"/>
  <c r="A1870" i="4"/>
  <c r="A2127" i="4"/>
  <c r="A2383" i="4"/>
  <c r="A2640" i="4"/>
  <c r="A3038" i="4"/>
  <c r="A3294" i="4"/>
  <c r="A3550" i="4"/>
  <c r="A3803" i="4"/>
  <c r="A2712" i="4"/>
  <c r="A2967" i="4"/>
  <c r="A3224" i="4"/>
  <c r="A3479" i="4"/>
  <c r="A3732" i="4"/>
  <c r="A2721" i="4"/>
  <c r="A2976" i="4"/>
  <c r="A3233" i="4"/>
  <c r="A3488" i="4"/>
  <c r="A3741" i="4"/>
  <c r="A2630" i="4"/>
  <c r="A2889" i="4"/>
  <c r="A3146" i="4"/>
  <c r="A3400" i="4"/>
  <c r="A3657" i="4"/>
  <c r="A3914" i="4"/>
  <c r="A2946" i="4"/>
  <c r="A3203" i="4"/>
  <c r="A3458" i="4"/>
  <c r="A3713" i="4"/>
  <c r="A3820" i="4"/>
  <c r="A2971" i="4"/>
  <c r="A3228" i="4"/>
  <c r="A3483" i="4"/>
  <c r="A3736" i="4"/>
  <c r="A153" i="4"/>
  <c r="A1474" i="4"/>
  <c r="A851" i="4"/>
  <c r="A1252" i="4"/>
  <c r="A642" i="4"/>
  <c r="A1295" i="4"/>
  <c r="A334" i="4"/>
  <c r="A2169" i="4"/>
  <c r="A1872" i="4"/>
  <c r="A2106" i="4"/>
  <c r="A1952" i="4"/>
  <c r="A2205" i="4"/>
  <c r="A1841" i="4"/>
  <c r="A2534" i="4"/>
  <c r="A1947" i="4"/>
  <c r="A2526" i="4"/>
  <c r="A1704" i="4"/>
  <c r="A2216" i="4"/>
  <c r="A2648" i="4"/>
  <c r="A1804" i="4"/>
  <c r="A2128" i="4"/>
  <c r="A2513" i="4"/>
  <c r="A1610" i="4"/>
  <c r="A1927" i="4"/>
  <c r="A2298" i="4"/>
  <c r="A2569" i="4"/>
  <c r="A1889" i="4"/>
  <c r="A2146" i="4"/>
  <c r="A2402" i="4"/>
  <c r="A2659" i="4"/>
  <c r="A1612" i="4"/>
  <c r="A1866" i="4"/>
  <c r="A2123" i="4"/>
  <c r="A2379" i="4"/>
  <c r="A2636" i="4"/>
  <c r="A1621" i="4"/>
  <c r="A1875" i="4"/>
  <c r="A2132" i="4"/>
  <c r="A2388" i="4"/>
  <c r="A2645" i="4"/>
  <c r="A1470" i="4"/>
  <c r="A1726" i="4"/>
  <c r="A1979" i="4"/>
  <c r="A2238" i="4"/>
  <c r="A2493" i="4"/>
  <c r="A2754" i="4"/>
  <c r="A1543" i="4"/>
  <c r="A1794" i="4"/>
  <c r="A2053" i="4"/>
  <c r="A2311" i="4"/>
  <c r="A2566" i="4"/>
  <c r="A1632" i="4"/>
  <c r="A1886" i="4"/>
  <c r="A2143" i="4"/>
  <c r="A2399" i="4"/>
  <c r="A2656" i="4"/>
  <c r="A3054" i="4"/>
  <c r="A3310" i="4"/>
  <c r="A3566" i="4"/>
  <c r="A3823" i="4"/>
  <c r="A2728" i="4"/>
  <c r="A2983" i="4"/>
  <c r="A3240" i="4"/>
  <c r="A3495" i="4"/>
  <c r="A3748" i="4"/>
  <c r="A2737" i="4"/>
  <c r="A2992" i="4"/>
  <c r="A3249" i="4"/>
  <c r="A3504" i="4"/>
  <c r="A3757" i="4"/>
  <c r="A2646" i="4"/>
  <c r="A2905" i="4"/>
  <c r="A3162" i="4"/>
  <c r="A3416" i="4"/>
  <c r="A3673" i="4"/>
  <c r="A3930" i="4"/>
  <c r="A2962" i="4"/>
  <c r="A381" i="4"/>
  <c r="A710" i="4"/>
  <c r="A1337" i="4"/>
  <c r="A1427" i="4"/>
  <c r="A658" i="4"/>
  <c r="A217" i="4"/>
  <c r="A413" i="4"/>
  <c r="A2185" i="4"/>
  <c r="A2032" i="4"/>
  <c r="A2187" i="4"/>
  <c r="A1968" i="4"/>
  <c r="A2221" i="4"/>
  <c r="A1860" i="4"/>
  <c r="A1423" i="4"/>
  <c r="A2012" i="4"/>
  <c r="A2559" i="4"/>
  <c r="A1736" i="4"/>
  <c r="A2232" i="4"/>
  <c r="A2664" i="4"/>
  <c r="A1820" i="4"/>
  <c r="A2209" i="4"/>
  <c r="A2528" i="4"/>
  <c r="A1626" i="4"/>
  <c r="A2007" i="4"/>
  <c r="A2314" i="4"/>
  <c r="A2586" i="4"/>
  <c r="A1905" i="4"/>
  <c r="A2163" i="4"/>
  <c r="A2418" i="4"/>
  <c r="A2675" i="4"/>
  <c r="A1628" i="4"/>
  <c r="A1882" i="4"/>
  <c r="A2139" i="4"/>
  <c r="A2395" i="4"/>
  <c r="A2652" i="4"/>
  <c r="A1637" i="4"/>
  <c r="A1891" i="4"/>
  <c r="A2149" i="4"/>
  <c r="A2404" i="4"/>
  <c r="A2661" i="4"/>
  <c r="A1486" i="4"/>
  <c r="A1742" i="4"/>
  <c r="A1995" i="4"/>
  <c r="A2254" i="4"/>
  <c r="A2510" i="4"/>
  <c r="A2770" i="4"/>
  <c r="A1559" i="4"/>
  <c r="A1810" i="4"/>
  <c r="A2069" i="4"/>
  <c r="A2326" i="4"/>
  <c r="A2583" i="4"/>
  <c r="A1648" i="4"/>
  <c r="A1902" i="4"/>
  <c r="A2160" i="4"/>
  <c r="A2415" i="4"/>
  <c r="A2672" i="4"/>
  <c r="A3070" i="4"/>
  <c r="A3326" i="4"/>
  <c r="A3582" i="4"/>
  <c r="A3839" i="4"/>
  <c r="A2744" i="4"/>
  <c r="A2999" i="4"/>
  <c r="A3255" i="4"/>
  <c r="A3511" i="4"/>
  <c r="A3764" i="4"/>
  <c r="A2753" i="4"/>
  <c r="A3008" i="4"/>
  <c r="A3264" i="4"/>
  <c r="A3520" i="4"/>
  <c r="A3773" i="4"/>
  <c r="A2662" i="4"/>
  <c r="A2921" i="4"/>
  <c r="A3178" i="4"/>
  <c r="A3432" i="4"/>
  <c r="A3689" i="4"/>
  <c r="A3946" i="4"/>
  <c r="A2978" i="4"/>
  <c r="A3235" i="4"/>
  <c r="A3490" i="4"/>
  <c r="A3743" i="4"/>
  <c r="A2748" i="4"/>
  <c r="A3003" i="4"/>
  <c r="A3259" i="4"/>
  <c r="A3515" i="4"/>
  <c r="A3768" i="4"/>
  <c r="A2725" i="4"/>
  <c r="A508" i="4"/>
  <c r="A1228" i="4"/>
  <c r="A780" i="4"/>
  <c r="A1459" i="4"/>
  <c r="A896" i="4"/>
  <c r="A294" i="4"/>
  <c r="A429" i="4"/>
  <c r="A2344" i="4"/>
  <c r="A2113" i="4"/>
  <c r="A2203" i="4"/>
  <c r="A2131" i="4"/>
  <c r="A2364" i="4"/>
  <c r="A2003" i="4"/>
  <c r="A1439" i="4"/>
  <c r="A2061" i="4"/>
  <c r="A2574" i="4"/>
  <c r="A1754" i="4"/>
  <c r="A2248" i="4"/>
  <c r="A1521" i="4"/>
  <c r="A1836" i="4"/>
  <c r="A2225" i="4"/>
  <c r="A2544" i="4"/>
  <c r="A1642" i="4"/>
  <c r="A2023" i="4"/>
  <c r="A2329" i="4"/>
  <c r="A2602" i="4"/>
  <c r="A1921" i="4"/>
  <c r="A2179" i="4"/>
  <c r="A2434" i="4"/>
  <c r="A2693" i="4"/>
  <c r="A1644" i="4"/>
  <c r="A1898" i="4"/>
  <c r="A2156" i="4"/>
  <c r="A2411" i="4"/>
  <c r="A2668" i="4"/>
  <c r="A1653" i="4"/>
  <c r="A1907" i="4"/>
  <c r="A2165" i="4"/>
  <c r="A2420" i="4"/>
  <c r="A2679" i="4"/>
  <c r="A1502" i="4"/>
  <c r="A2011" i="4"/>
  <c r="A2270" i="4"/>
  <c r="A2525" i="4"/>
  <c r="A1320" i="4"/>
  <c r="A1575" i="4"/>
  <c r="A1826" i="4"/>
  <c r="A2085" i="4"/>
  <c r="A2342" i="4"/>
  <c r="A2599" i="4"/>
  <c r="A1664" i="4"/>
  <c r="A1918" i="4"/>
  <c r="A2176" i="4"/>
  <c r="A2431" i="4"/>
  <c r="A2690" i="4"/>
  <c r="A3086" i="4"/>
  <c r="A3342" i="4"/>
  <c r="A3598" i="4"/>
  <c r="A3855" i="4"/>
  <c r="A2760" i="4"/>
  <c r="A3015" i="4"/>
  <c r="A3271" i="4"/>
  <c r="A3527" i="4"/>
  <c r="A3780" i="4"/>
  <c r="A2769" i="4"/>
  <c r="A3024" i="4"/>
  <c r="A3280" i="4"/>
  <c r="A3536" i="4"/>
  <c r="A3789" i="4"/>
  <c r="A2680" i="4"/>
  <c r="A2937" i="4"/>
  <c r="A3194" i="4"/>
  <c r="A3448" i="4"/>
  <c r="A3704" i="4"/>
  <c r="A3961" i="4"/>
  <c r="A2994" i="4"/>
  <c r="A3506" i="4"/>
  <c r="A3759" i="4"/>
  <c r="A2764" i="4"/>
  <c r="A3019" i="4"/>
  <c r="A3275" i="4"/>
  <c r="A3531" i="4"/>
  <c r="A3784" i="4"/>
  <c r="A1052" i="4"/>
  <c r="A625" i="4"/>
  <c r="A590" i="4"/>
  <c r="A735" i="4"/>
  <c r="A1266" i="4"/>
  <c r="A378" i="4"/>
  <c r="A968" i="4"/>
  <c r="A468" i="4"/>
  <c r="A669" i="4"/>
  <c r="A2440" i="4"/>
  <c r="A2290" i="4"/>
  <c r="A2442" i="4"/>
  <c r="A2228" i="4"/>
  <c r="A2460" i="4"/>
  <c r="A2100" i="4"/>
  <c r="A1551" i="4"/>
  <c r="A2093" i="4"/>
  <c r="A2607" i="4"/>
  <c r="A1784" i="4"/>
  <c r="A2280" i="4"/>
  <c r="A1553" i="4"/>
  <c r="A1871" i="4"/>
  <c r="A2257" i="4"/>
  <c r="A2577" i="4"/>
  <c r="A1674" i="4"/>
  <c r="A2056" i="4"/>
  <c r="A2361" i="4"/>
  <c r="A1699" i="4"/>
  <c r="A1951" i="4"/>
  <c r="A2211" i="4"/>
  <c r="A2466" i="4"/>
  <c r="A2727" i="4"/>
  <c r="A1676" i="4"/>
  <c r="A1928" i="4"/>
  <c r="A2188" i="4"/>
  <c r="A2443" i="4"/>
  <c r="A2702" i="4"/>
  <c r="A1685" i="4"/>
  <c r="A1937" i="4"/>
  <c r="A2197" i="4"/>
  <c r="A2452" i="4"/>
  <c r="A2713" i="4"/>
  <c r="A1534" i="4"/>
  <c r="A1787" i="4"/>
  <c r="A2044" i="4"/>
  <c r="A2302" i="4"/>
  <c r="A2558" i="4"/>
  <c r="A1351" i="4"/>
  <c r="A1607" i="4"/>
  <c r="A1861" i="4"/>
  <c r="A2118" i="4"/>
  <c r="A2374" i="4"/>
  <c r="A1440" i="4"/>
  <c r="A1696" i="4"/>
  <c r="A1948" i="4"/>
  <c r="A2208" i="4"/>
  <c r="A2463" i="4"/>
  <c r="A2862" i="4"/>
  <c r="A359" i="4"/>
  <c r="A1253" i="4"/>
  <c r="A1441" i="4"/>
  <c r="A400" i="4"/>
  <c r="A856" i="4"/>
  <c r="A188" i="4"/>
  <c r="A649" i="4"/>
  <c r="A564" i="4"/>
  <c r="A843" i="4"/>
  <c r="A2683" i="4"/>
  <c r="A2385" i="4"/>
  <c r="A2619" i="4"/>
  <c r="A2467" i="4"/>
  <c r="A2621" i="4"/>
  <c r="A2182" i="4"/>
  <c r="A1583" i="4"/>
  <c r="A2191" i="4"/>
  <c r="A2707" i="4"/>
  <c r="A1878" i="4"/>
  <c r="A2312" i="4"/>
  <c r="A1585" i="4"/>
  <c r="A1965" i="4"/>
  <c r="A2289" i="4"/>
  <c r="A2609" i="4"/>
  <c r="A1771" i="4"/>
  <c r="A2088" i="4"/>
  <c r="A2393" i="4"/>
  <c r="A1731" i="4"/>
  <c r="A1984" i="4"/>
  <c r="A2243" i="4"/>
  <c r="A2498" i="4"/>
  <c r="A2759" i="4"/>
  <c r="A1708" i="4"/>
  <c r="A1960" i="4"/>
  <c r="A2220" i="4"/>
  <c r="A2475" i="4"/>
  <c r="A2736" i="4"/>
  <c r="A1717" i="4"/>
  <c r="A1970" i="4"/>
  <c r="A2229" i="4"/>
  <c r="A2484" i="4"/>
  <c r="A2745" i="4"/>
  <c r="A1566" i="4"/>
  <c r="A1817" i="4"/>
  <c r="A2076" i="4"/>
  <c r="A2333" i="4"/>
  <c r="A2590" i="4"/>
  <c r="A1383" i="4"/>
  <c r="A1639" i="4"/>
  <c r="A1893" i="4"/>
  <c r="A2151" i="4"/>
  <c r="A2406" i="4"/>
  <c r="A1472" i="4"/>
  <c r="A1728" i="4"/>
  <c r="A1981" i="4"/>
  <c r="A2240" i="4"/>
  <c r="A2495" i="4"/>
  <c r="A2894" i="4"/>
  <c r="A3151" i="4"/>
  <c r="A3405" i="4"/>
  <c r="A3662" i="4"/>
  <c r="A3919" i="4"/>
  <c r="A2824" i="4"/>
  <c r="A3079" i="4"/>
  <c r="A3335" i="4"/>
  <c r="A3591" i="4"/>
  <c r="A3848" i="4"/>
  <c r="A2833" i="4"/>
  <c r="A3088" i="4"/>
  <c r="A3344" i="4"/>
  <c r="A3600" i="4"/>
  <c r="A3857" i="4"/>
  <c r="A2746" i="4"/>
  <c r="A3001" i="4"/>
  <c r="A3257" i="4"/>
  <c r="A3513" i="4"/>
  <c r="A3766" i="4"/>
  <c r="A2803" i="4"/>
  <c r="A3058" i="4"/>
  <c r="A3314" i="4"/>
  <c r="A3570" i="4"/>
  <c r="A3827" i="4"/>
  <c r="A2828" i="4"/>
  <c r="A3083" i="4"/>
  <c r="A3339" i="4"/>
  <c r="A66" i="4"/>
  <c r="A583" i="4"/>
  <c r="A743" i="4"/>
  <c r="A1365" i="4"/>
  <c r="A722" i="4"/>
  <c r="A2699" i="4"/>
  <c r="A2545" i="4"/>
  <c r="A2701" i="4"/>
  <c r="A2483" i="4"/>
  <c r="A2637" i="4"/>
  <c r="A2246" i="4"/>
  <c r="A1599" i="4"/>
  <c r="A2207" i="4"/>
  <c r="A2723" i="4"/>
  <c r="A1894" i="4"/>
  <c r="A2391" i="4"/>
  <c r="A1601" i="4"/>
  <c r="A1982" i="4"/>
  <c r="A2305" i="4"/>
  <c r="A2625" i="4"/>
  <c r="A1785" i="4"/>
  <c r="A2105" i="4"/>
  <c r="A2409" i="4"/>
  <c r="A1749" i="4"/>
  <c r="A2000" i="4"/>
  <c r="A2259" i="4"/>
  <c r="A2514" i="4"/>
  <c r="A2775" i="4"/>
  <c r="A1724" i="4"/>
  <c r="A1977" i="4"/>
  <c r="A2236" i="4"/>
  <c r="A2490" i="4"/>
  <c r="A2752" i="4"/>
  <c r="A1733" i="4"/>
  <c r="A1986" i="4"/>
  <c r="A2245" i="4"/>
  <c r="A2500" i="4"/>
  <c r="A2761" i="4"/>
  <c r="A1582" i="4"/>
  <c r="A1833" i="4"/>
  <c r="A2092" i="4"/>
  <c r="A2349" i="4"/>
  <c r="A2606" i="4"/>
  <c r="A1399" i="4"/>
  <c r="A1655" i="4"/>
  <c r="A1909" i="4"/>
  <c r="A2167" i="4"/>
  <c r="A2422" i="4"/>
  <c r="A1488" i="4"/>
  <c r="A1744" i="4"/>
  <c r="A1997" i="4"/>
  <c r="A2256" i="4"/>
  <c r="A2512" i="4"/>
  <c r="A2910" i="4"/>
  <c r="A3167" i="4"/>
  <c r="A3421" i="4"/>
  <c r="A3678" i="4"/>
  <c r="A3935" i="4"/>
  <c r="A2839" i="4"/>
  <c r="A3095" i="4"/>
  <c r="A3351" i="4"/>
  <c r="A3607" i="4"/>
  <c r="A3864" i="4"/>
  <c r="A2848" i="4"/>
  <c r="A3104" i="4"/>
  <c r="A3360" i="4"/>
  <c r="A3616" i="4"/>
  <c r="A3873" i="4"/>
  <c r="A2762" i="4"/>
  <c r="A3017" i="4"/>
  <c r="A3273" i="4"/>
  <c r="A3529" i="4"/>
  <c r="A3782" i="4"/>
  <c r="A2819" i="4"/>
  <c r="A3074" i="4"/>
  <c r="A79" i="4"/>
  <c r="A1485" i="4"/>
  <c r="A821" i="4"/>
  <c r="A759" i="4"/>
  <c r="A619" i="4"/>
  <c r="A802" i="4"/>
  <c r="A2860" i="4"/>
  <c r="A2626" i="4"/>
  <c r="A2719" i="4"/>
  <c r="A1613" i="4"/>
  <c r="A1335" i="4"/>
  <c r="A2262" i="4"/>
  <c r="A1679" i="4"/>
  <c r="A2271" i="4"/>
  <c r="A1448" i="4"/>
  <c r="A1956" i="4"/>
  <c r="A2407" i="4"/>
  <c r="A1617" i="4"/>
  <c r="A1998" i="4"/>
  <c r="A2641" i="4"/>
  <c r="A1797" i="4"/>
  <c r="A2121" i="4"/>
  <c r="A2425" i="4"/>
  <c r="A1764" i="4"/>
  <c r="A2016" i="4"/>
  <c r="A2275" i="4"/>
  <c r="A2531" i="4"/>
  <c r="A2791" i="4"/>
  <c r="A1740" i="4"/>
  <c r="A1993" i="4"/>
  <c r="A2252" i="4"/>
  <c r="A2508" i="4"/>
  <c r="A2768" i="4"/>
  <c r="A1751" i="4"/>
  <c r="A2002" i="4"/>
  <c r="A2261" i="4"/>
  <c r="A2516" i="4"/>
  <c r="A2777" i="4"/>
  <c r="A1598" i="4"/>
  <c r="A1852" i="4"/>
  <c r="A2109" i="4"/>
  <c r="A2365" i="4"/>
  <c r="A2622" i="4"/>
  <c r="A1415" i="4"/>
  <c r="A1671" i="4"/>
  <c r="A1925" i="4"/>
  <c r="A2183" i="4"/>
  <c r="A2438" i="4"/>
  <c r="A1504" i="4"/>
  <c r="A1761" i="4"/>
  <c r="A2013" i="4"/>
  <c r="A2272" i="4"/>
  <c r="A2527" i="4"/>
  <c r="A2926" i="4"/>
  <c r="A3183" i="4"/>
  <c r="A3437" i="4"/>
  <c r="A3694" i="4"/>
  <c r="A3951" i="4"/>
  <c r="A2855" i="4"/>
  <c r="A3111" i="4"/>
  <c r="A3367" i="4"/>
  <c r="A3623" i="4"/>
  <c r="A3880" i="4"/>
  <c r="A2864" i="4"/>
  <c r="A3120" i="4"/>
  <c r="A3376" i="4"/>
  <c r="A3631" i="4"/>
  <c r="A3889" i="4"/>
  <c r="A2778" i="4"/>
  <c r="A3033" i="4"/>
  <c r="A3289" i="4"/>
  <c r="A3545" i="4"/>
  <c r="A3798" i="4"/>
  <c r="A2835" i="4"/>
  <c r="A3090" i="4"/>
  <c r="A3346" i="4"/>
  <c r="A3602" i="4"/>
  <c r="A3859" i="4"/>
  <c r="A2859" i="4"/>
  <c r="A769" i="4"/>
  <c r="A837" i="4"/>
  <c r="A991" i="4"/>
  <c r="A697" i="4"/>
  <c r="A818" i="4"/>
  <c r="A1075" i="4"/>
  <c r="A2940" i="4"/>
  <c r="A2642" i="4"/>
  <c r="A1364" i="4"/>
  <c r="A1693" i="4"/>
  <c r="A1350" i="4"/>
  <c r="A2278" i="4"/>
  <c r="A1695" i="4"/>
  <c r="A2303" i="4"/>
  <c r="A1480" i="4"/>
  <c r="A1989" i="4"/>
  <c r="A2471" i="4"/>
  <c r="A1697" i="4"/>
  <c r="A2014" i="4"/>
  <c r="A2336" i="4"/>
  <c r="A1498" i="4"/>
  <c r="A1813" i="4"/>
  <c r="A2137" i="4"/>
  <c r="A2441" i="4"/>
  <c r="A1779" i="4"/>
  <c r="A2033" i="4"/>
  <c r="A2291" i="4"/>
  <c r="A2546" i="4"/>
  <c r="A2807" i="4"/>
  <c r="A1758" i="4"/>
  <c r="A2009" i="4"/>
  <c r="A2268" i="4"/>
  <c r="A2523" i="4"/>
  <c r="A2784" i="4"/>
  <c r="A1766" i="4"/>
  <c r="A2018" i="4"/>
  <c r="A2277" i="4"/>
  <c r="A2533" i="4"/>
  <c r="A2793" i="4"/>
  <c r="A1614" i="4"/>
  <c r="A1868" i="4"/>
  <c r="A2125" i="4"/>
  <c r="A2381" i="4"/>
  <c r="A2638" i="4"/>
  <c r="A1431" i="4"/>
  <c r="A1687" i="4"/>
  <c r="A1939" i="4"/>
  <c r="A2199" i="4"/>
  <c r="A2454" i="4"/>
  <c r="A1520" i="4"/>
  <c r="A2029" i="4"/>
  <c r="A2288" i="4"/>
  <c r="A2543" i="4"/>
  <c r="A2942" i="4"/>
  <c r="A3199" i="4"/>
  <c r="A3454" i="4"/>
  <c r="A3709" i="4"/>
  <c r="A3966" i="4"/>
  <c r="A2871" i="4"/>
  <c r="A3127" i="4"/>
  <c r="A3382" i="4"/>
  <c r="A3639" i="4"/>
  <c r="A3896" i="4"/>
  <c r="A2880" i="4"/>
  <c r="A3137" i="4"/>
  <c r="A3391" i="4"/>
  <c r="A3648" i="4"/>
  <c r="A3905" i="4"/>
  <c r="A2794" i="4"/>
  <c r="A3049" i="4"/>
  <c r="A3305" i="4"/>
  <c r="A3561" i="4"/>
  <c r="A3814" i="4"/>
  <c r="A427" i="4"/>
  <c r="A881" i="4"/>
  <c r="A1181" i="4"/>
  <c r="A1167" i="4"/>
  <c r="A713" i="4"/>
  <c r="A954" i="4"/>
  <c r="A1155" i="4"/>
  <c r="A2956" i="4"/>
  <c r="A1595" i="4"/>
  <c r="A1444" i="4"/>
  <c r="A1709" i="4"/>
  <c r="A1494" i="4"/>
  <c r="A2357" i="4"/>
  <c r="A1760" i="4"/>
  <c r="A2319" i="4"/>
  <c r="A1496" i="4"/>
  <c r="A2005" i="4"/>
  <c r="A2487" i="4"/>
  <c r="A1713" i="4"/>
  <c r="A2031" i="4"/>
  <c r="A2352" i="4"/>
  <c r="A1514" i="4"/>
  <c r="A1829" i="4"/>
  <c r="A2154" i="4"/>
  <c r="A2473" i="4"/>
  <c r="A1790" i="4"/>
  <c r="A2049" i="4"/>
  <c r="A2307" i="4"/>
  <c r="A2562" i="4"/>
  <c r="A1516" i="4"/>
  <c r="A1773" i="4"/>
  <c r="A2025" i="4"/>
  <c r="A2284" i="4"/>
  <c r="A2539" i="4"/>
  <c r="A2800" i="4"/>
  <c r="A1781" i="4"/>
  <c r="A2035" i="4"/>
  <c r="A2293" i="4"/>
  <c r="A2548" i="4"/>
  <c r="A2809" i="4"/>
  <c r="A1630" i="4"/>
  <c r="A1884" i="4"/>
  <c r="A2141" i="4"/>
  <c r="A2397" i="4"/>
  <c r="A2654" i="4"/>
  <c r="A1447" i="4"/>
  <c r="A1703" i="4"/>
  <c r="A1955" i="4"/>
  <c r="A2215" i="4"/>
  <c r="A2470" i="4"/>
  <c r="A1536" i="4"/>
  <c r="A1788" i="4"/>
  <c r="A2046" i="4"/>
  <c r="A2304" i="4"/>
  <c r="A2958" i="4"/>
  <c r="A3215" i="4"/>
  <c r="A3470" i="4"/>
  <c r="A3723" i="4"/>
  <c r="A2628" i="4"/>
  <c r="A2887" i="4"/>
  <c r="A3144" i="4"/>
  <c r="A3398" i="4"/>
  <c r="A3655" i="4"/>
  <c r="A3912" i="4"/>
  <c r="A2896" i="4"/>
  <c r="A3153" i="4"/>
  <c r="A3407" i="4"/>
  <c r="A3664" i="4"/>
  <c r="A3921" i="4"/>
  <c r="A2810" i="4"/>
  <c r="A3065" i="4"/>
  <c r="A3321" i="4"/>
  <c r="A3577" i="4"/>
  <c r="A539" i="4"/>
  <c r="A698" i="4"/>
  <c r="A1354" i="4"/>
  <c r="A1183" i="4"/>
  <c r="A1034" i="4"/>
  <c r="A1171" i="4"/>
  <c r="A1522" i="4"/>
  <c r="A1675" i="4"/>
  <c r="A1460" i="4"/>
  <c r="A1867" i="4"/>
  <c r="A1510" i="4"/>
  <c r="A2373" i="4"/>
  <c r="A1802" i="4"/>
  <c r="A2334" i="4"/>
  <c r="A1512" i="4"/>
  <c r="A2021" i="4"/>
  <c r="A2503" i="4"/>
  <c r="A1729" i="4"/>
  <c r="A2047" i="4"/>
  <c r="A2368" i="4"/>
  <c r="A1530" i="4"/>
  <c r="A1845" i="4"/>
  <c r="A2170" i="4"/>
  <c r="A2489" i="4"/>
  <c r="A1806" i="4"/>
  <c r="A2065" i="4"/>
  <c r="A2322" i="4"/>
  <c r="A2579" i="4"/>
  <c r="A1532" i="4"/>
  <c r="A1786" i="4"/>
  <c r="A2042" i="4"/>
  <c r="A2300" i="4"/>
  <c r="A2556" i="4"/>
  <c r="A2816" i="4"/>
  <c r="A1792" i="4"/>
  <c r="A2051" i="4"/>
  <c r="A2309" i="4"/>
  <c r="A2564" i="4"/>
  <c r="A2825" i="4"/>
  <c r="A1646" i="4"/>
  <c r="A1900" i="4"/>
  <c r="A2158" i="4"/>
  <c r="A2413" i="4"/>
  <c r="A2670" i="4"/>
  <c r="A1463" i="4"/>
  <c r="A1719" i="4"/>
  <c r="A1972" i="4"/>
  <c r="A2231" i="4"/>
  <c r="A2486" i="4"/>
  <c r="A1552" i="4"/>
  <c r="A1803" i="4"/>
  <c r="A2062" i="4"/>
  <c r="A2320" i="4"/>
  <c r="A2576" i="4"/>
  <c r="A2974" i="4"/>
  <c r="A3231" i="4"/>
  <c r="A3486" i="4"/>
  <c r="A3739" i="4"/>
  <c r="A2644" i="4"/>
  <c r="A2903" i="4"/>
  <c r="A3160" i="4"/>
  <c r="A3414" i="4"/>
  <c r="A3671" i="4"/>
  <c r="A3928" i="4"/>
  <c r="A2912" i="4"/>
  <c r="A3169" i="4"/>
  <c r="A3423" i="4"/>
  <c r="A3680" i="4"/>
  <c r="A3937" i="4"/>
  <c r="A2826" i="4"/>
  <c r="A3081" i="4"/>
  <c r="A3337" i="4"/>
  <c r="A3593" i="4"/>
  <c r="A224" i="4"/>
  <c r="A1042" i="4"/>
  <c r="A1402" i="4"/>
  <c r="A1420" i="4"/>
  <c r="A977" i="4"/>
  <c r="A1050" i="4"/>
  <c r="A1329" i="4"/>
  <c r="A1602" i="4"/>
  <c r="A1691" i="4"/>
  <c r="A1620" i="4"/>
  <c r="A1945" i="4"/>
  <c r="A1590" i="4"/>
  <c r="A2437" i="4"/>
  <c r="A1818" i="4"/>
  <c r="A2350" i="4"/>
  <c r="A1528" i="4"/>
  <c r="A2038" i="4"/>
  <c r="A2519" i="4"/>
  <c r="A1745" i="4"/>
  <c r="A2063" i="4"/>
  <c r="A2384" i="4"/>
  <c r="A1546" i="4"/>
  <c r="A1864" i="4"/>
  <c r="A2186" i="4"/>
  <c r="A2505" i="4"/>
  <c r="A1822" i="4"/>
  <c r="A2081" i="4"/>
  <c r="A1689" i="4"/>
  <c r="A1154" i="4"/>
  <c r="A766" i="4"/>
  <c r="A1500" i="4"/>
  <c r="A993" i="4"/>
  <c r="A1208" i="4"/>
  <c r="A1408" i="4"/>
  <c r="A1618" i="4"/>
  <c r="A1849" i="4"/>
  <c r="A1700" i="4"/>
  <c r="A796" i="4"/>
  <c r="A2387" i="4"/>
  <c r="A1544" i="4"/>
  <c r="A2560" i="4"/>
  <c r="A1967" i="4"/>
  <c r="A1799" i="4"/>
  <c r="A1557" i="4"/>
  <c r="A2581" i="4"/>
  <c r="A2174" i="4"/>
  <c r="A1735" i="4"/>
  <c r="A1568" i="4"/>
  <c r="A2592" i="4"/>
  <c r="A3614" i="4"/>
  <c r="A3047" i="4"/>
  <c r="A3832" i="4"/>
  <c r="A3439" i="4"/>
  <c r="A2857" i="4"/>
  <c r="A3720" i="4"/>
  <c r="A3026" i="4"/>
  <c r="A3425" i="4"/>
  <c r="A3875" i="4"/>
  <c r="A3035" i="4"/>
  <c r="A3386" i="4"/>
  <c r="A3706" i="4"/>
  <c r="A2741" i="4"/>
  <c r="A2996" i="4"/>
  <c r="A3252" i="4"/>
  <c r="A3508" i="4"/>
  <c r="A3761" i="4"/>
  <c r="A2684" i="4"/>
  <c r="A2941" i="4"/>
  <c r="A3198" i="4"/>
  <c r="A3452" i="4"/>
  <c r="A3708" i="4"/>
  <c r="A3965" i="4"/>
  <c r="A3062" i="4"/>
  <c r="A3318" i="4"/>
  <c r="A3574" i="4"/>
  <c r="A3831" i="4"/>
  <c r="A2943" i="4"/>
  <c r="A3200" i="4"/>
  <c r="A3455" i="4"/>
  <c r="A3710" i="4"/>
  <c r="A2103" i="4"/>
  <c r="A3096" i="4"/>
  <c r="A3352" i="4"/>
  <c r="A3608" i="4"/>
  <c r="A3865" i="4"/>
  <c r="A2929" i="4"/>
  <c r="A3186" i="4"/>
  <c r="A3440" i="4"/>
  <c r="A3696" i="4"/>
  <c r="A3954" i="4"/>
  <c r="A2842" i="4"/>
  <c r="A3098" i="4"/>
  <c r="A3354" i="4"/>
  <c r="A3610" i="4"/>
  <c r="A3867" i="4"/>
  <c r="A2851" i="4"/>
  <c r="A3107" i="4"/>
  <c r="A3363" i="4"/>
  <c r="A3619" i="4"/>
  <c r="A3876" i="4"/>
  <c r="A3229" i="4"/>
  <c r="A3484" i="4"/>
  <c r="A3737" i="4"/>
  <c r="A2710" i="4"/>
  <c r="A2965" i="4"/>
  <c r="A3222" i="4"/>
  <c r="A3477" i="4"/>
  <c r="A3730" i="4"/>
  <c r="A3045" i="4"/>
  <c r="A2117" i="4"/>
  <c r="A3102" i="4"/>
  <c r="A3882" i="4"/>
  <c r="A3868" i="4"/>
  <c r="A2782" i="4"/>
  <c r="A3159" i="4"/>
  <c r="A3804" i="4"/>
  <c r="A3960" i="4"/>
  <c r="A2938" i="4"/>
  <c r="A3204" i="4"/>
  <c r="A3837" i="4"/>
  <c r="A222" i="4"/>
  <c r="A1961" i="4"/>
  <c r="A1769" i="4"/>
  <c r="A2593" i="4"/>
  <c r="A2097" i="4"/>
  <c r="A1815" i="4"/>
  <c r="A1573" i="4"/>
  <c r="A2597" i="4"/>
  <c r="A2190" i="4"/>
  <c r="A1753" i="4"/>
  <c r="A1584" i="4"/>
  <c r="A2608" i="4"/>
  <c r="A3063" i="4"/>
  <c r="A3944" i="4"/>
  <c r="A3456" i="4"/>
  <c r="A2953" i="4"/>
  <c r="A3734" i="4"/>
  <c r="A3042" i="4"/>
  <c r="A3474" i="4"/>
  <c r="A3891" i="4"/>
  <c r="A3051" i="4"/>
  <c r="A3402" i="4"/>
  <c r="A3752" i="4"/>
  <c r="A2757" i="4"/>
  <c r="A3012" i="4"/>
  <c r="A3268" i="4"/>
  <c r="A3524" i="4"/>
  <c r="A3777" i="4"/>
  <c r="A2700" i="4"/>
  <c r="A2957" i="4"/>
  <c r="A3214" i="4"/>
  <c r="A3469" i="4"/>
  <c r="A2823" i="4"/>
  <c r="A3078" i="4"/>
  <c r="A3334" i="4"/>
  <c r="A3590" i="4"/>
  <c r="A3847" i="4"/>
  <c r="A2959" i="4"/>
  <c r="A3216" i="4"/>
  <c r="A3471" i="4"/>
  <c r="A3724" i="4"/>
  <c r="A2856" i="4"/>
  <c r="A3112" i="4"/>
  <c r="A3368" i="4"/>
  <c r="A3624" i="4"/>
  <c r="A3881" i="4"/>
  <c r="A2945" i="4"/>
  <c r="A3202" i="4"/>
  <c r="A3457" i="4"/>
  <c r="A3712" i="4"/>
  <c r="A3819" i="4"/>
  <c r="A2858" i="4"/>
  <c r="A3114" i="4"/>
  <c r="A3370" i="4"/>
  <c r="A3626" i="4"/>
  <c r="A3883" i="4"/>
  <c r="A2867" i="4"/>
  <c r="A3123" i="4"/>
  <c r="A3379" i="4"/>
  <c r="A3635" i="4"/>
  <c r="A3892" i="4"/>
  <c r="A3245" i="4"/>
  <c r="A3500" i="4"/>
  <c r="A3753" i="4"/>
  <c r="A2726" i="4"/>
  <c r="A2981" i="4"/>
  <c r="A3238" i="4"/>
  <c r="A3493" i="4"/>
  <c r="A3746" i="4"/>
  <c r="A2040" i="4"/>
  <c r="A2101" i="4"/>
  <c r="A2928" i="4"/>
  <c r="A2780" i="4"/>
  <c r="A3348" i="4"/>
  <c r="A2902" i="4"/>
  <c r="A3039" i="4"/>
  <c r="A3447" i="4"/>
  <c r="A2681" i="4"/>
  <c r="A2947" i="4"/>
  <c r="A3580" i="4"/>
  <c r="A393" i="4"/>
  <c r="A2380" i="4"/>
  <c r="A1795" i="4"/>
  <c r="A1562" i="4"/>
  <c r="A2195" i="4"/>
  <c r="A1914" i="4"/>
  <c r="A1669" i="4"/>
  <c r="A2695" i="4"/>
  <c r="A2286" i="4"/>
  <c r="A1842" i="4"/>
  <c r="A1680" i="4"/>
  <c r="A2846" i="4"/>
  <c r="A3646" i="4"/>
  <c r="A3176" i="4"/>
  <c r="A3959" i="4"/>
  <c r="A3552" i="4"/>
  <c r="A2969" i="4"/>
  <c r="A3750" i="4"/>
  <c r="A3106" i="4"/>
  <c r="A3522" i="4"/>
  <c r="A3907" i="4"/>
  <c r="A3067" i="4"/>
  <c r="A3418" i="4"/>
  <c r="A3800" i="4"/>
  <c r="A2773" i="4"/>
  <c r="A3028" i="4"/>
  <c r="A3284" i="4"/>
  <c r="A3540" i="4"/>
  <c r="A3793" i="4"/>
  <c r="A2718" i="4"/>
  <c r="A2973" i="4"/>
  <c r="A3230" i="4"/>
  <c r="A3485" i="4"/>
  <c r="A3738" i="4"/>
  <c r="A2838" i="4"/>
  <c r="A3094" i="4"/>
  <c r="A3350" i="4"/>
  <c r="A3606" i="4"/>
  <c r="A3863" i="4"/>
  <c r="A2975" i="4"/>
  <c r="A3232" i="4"/>
  <c r="A3487" i="4"/>
  <c r="A3740" i="4"/>
  <c r="A2872" i="4"/>
  <c r="A3128" i="4"/>
  <c r="A3383" i="4"/>
  <c r="A3640" i="4"/>
  <c r="A3897" i="4"/>
  <c r="A2961" i="4"/>
  <c r="A3218" i="4"/>
  <c r="A3473" i="4"/>
  <c r="A3726" i="4"/>
  <c r="A2615" i="4"/>
  <c r="A2874" i="4"/>
  <c r="A3130" i="4"/>
  <c r="A3385" i="4"/>
  <c r="A3642" i="4"/>
  <c r="A3899" i="4"/>
  <c r="A2883" i="4"/>
  <c r="A3140" i="4"/>
  <c r="A3394" i="4"/>
  <c r="A3651" i="4"/>
  <c r="A3908" i="4"/>
  <c r="A3260" i="4"/>
  <c r="A3516" i="4"/>
  <c r="A3769" i="4"/>
  <c r="A2742" i="4"/>
  <c r="A2997" i="4"/>
  <c r="A3253" i="4"/>
  <c r="A3509" i="4"/>
  <c r="A3762" i="4"/>
  <c r="A2450" i="4"/>
  <c r="A1932" i="4"/>
  <c r="A3711" i="4"/>
  <c r="A3148" i="4"/>
  <c r="A3604" i="4"/>
  <c r="A3549" i="4"/>
  <c r="A3927" i="4"/>
  <c r="A3193" i="4"/>
  <c r="A3537" i="4"/>
  <c r="A3705" i="4"/>
  <c r="A3821" i="4"/>
  <c r="A952" i="4"/>
  <c r="A2476" i="4"/>
  <c r="A2054" i="4"/>
  <c r="A1658" i="4"/>
  <c r="A2227" i="4"/>
  <c r="A1944" i="4"/>
  <c r="A1701" i="4"/>
  <c r="A2729" i="4"/>
  <c r="A2318" i="4"/>
  <c r="A1877" i="4"/>
  <c r="A1712" i="4"/>
  <c r="A2878" i="4"/>
  <c r="A3755" i="4"/>
  <c r="A3192" i="4"/>
  <c r="A2785" i="4"/>
  <c r="A3568" i="4"/>
  <c r="A2985" i="4"/>
  <c r="A3834" i="4"/>
  <c r="A3122" i="4"/>
  <c r="A3538" i="4"/>
  <c r="A3923" i="4"/>
  <c r="A3099" i="4"/>
  <c r="A3434" i="4"/>
  <c r="A3816" i="4"/>
  <c r="A2789" i="4"/>
  <c r="A3044" i="4"/>
  <c r="A3300" i="4"/>
  <c r="A3556" i="4"/>
  <c r="A3809" i="4"/>
  <c r="A2734" i="4"/>
  <c r="A2989" i="4"/>
  <c r="A3246" i="4"/>
  <c r="A3501" i="4"/>
  <c r="A3754" i="4"/>
  <c r="A2854" i="4"/>
  <c r="A3110" i="4"/>
  <c r="A3366" i="4"/>
  <c r="A3622" i="4"/>
  <c r="A3879" i="4"/>
  <c r="A2991" i="4"/>
  <c r="A3248" i="4"/>
  <c r="A3503" i="4"/>
  <c r="A3756" i="4"/>
  <c r="A2888" i="4"/>
  <c r="A3145" i="4"/>
  <c r="A3399" i="4"/>
  <c r="A3656" i="4"/>
  <c r="A3913" i="4"/>
  <c r="A2977" i="4"/>
  <c r="A3234" i="4"/>
  <c r="A3489" i="4"/>
  <c r="A3742" i="4"/>
  <c r="A2631" i="4"/>
  <c r="A2890" i="4"/>
  <c r="A3147" i="4"/>
  <c r="A3401" i="4"/>
  <c r="A3658" i="4"/>
  <c r="A3915" i="4"/>
  <c r="A2899" i="4"/>
  <c r="A3156" i="4"/>
  <c r="A3410" i="4"/>
  <c r="A3667" i="4"/>
  <c r="A3924" i="4"/>
  <c r="A3276" i="4"/>
  <c r="A3532" i="4"/>
  <c r="A3785" i="4"/>
  <c r="A2758" i="4"/>
  <c r="A3013" i="4"/>
  <c r="A3269" i="4"/>
  <c r="A3525" i="4"/>
  <c r="A3778" i="4"/>
  <c r="A3301" i="4"/>
  <c r="A548" i="4"/>
  <c r="A1923" i="4"/>
  <c r="A2541" i="4"/>
  <c r="A3319" i="4"/>
  <c r="A3618" i="4"/>
  <c r="A3092" i="4"/>
  <c r="A3293" i="4"/>
  <c r="A3670" i="4"/>
  <c r="A2936" i="4"/>
  <c r="A3025" i="4"/>
  <c r="A3195" i="4"/>
  <c r="A3459" i="4"/>
  <c r="A2806" i="4"/>
  <c r="A1206" i="4"/>
  <c r="A1606" i="4"/>
  <c r="A2264" i="4"/>
  <c r="A1756" i="4"/>
  <c r="A2338" i="4"/>
  <c r="A2058" i="4"/>
  <c r="A1808" i="4"/>
  <c r="A2840" i="4"/>
  <c r="A2429" i="4"/>
  <c r="A1988" i="4"/>
  <c r="A1819" i="4"/>
  <c r="A2990" i="4"/>
  <c r="A3771" i="4"/>
  <c r="A3287" i="4"/>
  <c r="A2801" i="4"/>
  <c r="A3584" i="4"/>
  <c r="A3097" i="4"/>
  <c r="A3850" i="4"/>
  <c r="A3139" i="4"/>
  <c r="A3554" i="4"/>
  <c r="A3939" i="4"/>
  <c r="A3115" i="4"/>
  <c r="A3450" i="4"/>
  <c r="A3836" i="4"/>
  <c r="A2805" i="4"/>
  <c r="A3060" i="4"/>
  <c r="A3316" i="4"/>
  <c r="A3572" i="4"/>
  <c r="A3829" i="4"/>
  <c r="A2750" i="4"/>
  <c r="A3005" i="4"/>
  <c r="A3261" i="4"/>
  <c r="A3517" i="4"/>
  <c r="A3770" i="4"/>
  <c r="A2870" i="4"/>
  <c r="A3126" i="4"/>
  <c r="A3638" i="4"/>
  <c r="A3895" i="4"/>
  <c r="A3007" i="4"/>
  <c r="A3263" i="4"/>
  <c r="A3519" i="4"/>
  <c r="A3772" i="4"/>
  <c r="A2904" i="4"/>
  <c r="A3161" i="4"/>
  <c r="A3415" i="4"/>
  <c r="A3672" i="4"/>
  <c r="A3929" i="4"/>
  <c r="A2993" i="4"/>
  <c r="A3250" i="4"/>
  <c r="A3505" i="4"/>
  <c r="A3758" i="4"/>
  <c r="A2647" i="4"/>
  <c r="A2906" i="4"/>
  <c r="A3163" i="4"/>
  <c r="A3417" i="4"/>
  <c r="A3674" i="4"/>
  <c r="A3931" i="4"/>
  <c r="A2915" i="4"/>
  <c r="A3172" i="4"/>
  <c r="A3426" i="4"/>
  <c r="A3683" i="4"/>
  <c r="A3940" i="4"/>
  <c r="A3292" i="4"/>
  <c r="A3548" i="4"/>
  <c r="A3801" i="4"/>
  <c r="A2774" i="4"/>
  <c r="A3029" i="4"/>
  <c r="A3285" i="4"/>
  <c r="A3541" i="4"/>
  <c r="A3794" i="4"/>
  <c r="A2790" i="4"/>
  <c r="A3810" i="4"/>
  <c r="A2536" i="4"/>
  <c r="A1518" i="4"/>
  <c r="A3887" i="4"/>
  <c r="A3171" i="4"/>
  <c r="A2837" i="4"/>
  <c r="A3037" i="4"/>
  <c r="A3413" i="4"/>
  <c r="A3295" i="4"/>
  <c r="A3703" i="4"/>
  <c r="A3790" i="4"/>
  <c r="A3962" i="4"/>
  <c r="A3324" i="4"/>
  <c r="A309" i="4"/>
  <c r="A2019" i="4"/>
  <c r="A2296" i="4"/>
  <c r="A1880" i="4"/>
  <c r="A2354" i="4"/>
  <c r="A2074" i="4"/>
  <c r="A1824" i="4"/>
  <c r="A1422" i="4"/>
  <c r="A2445" i="4"/>
  <c r="A2004" i="4"/>
  <c r="A1835" i="4"/>
  <c r="A3006" i="4"/>
  <c r="A3871" i="4"/>
  <c r="A3303" i="4"/>
  <c r="A2817" i="4"/>
  <c r="A3113" i="4"/>
  <c r="A3866" i="4"/>
  <c r="A3155" i="4"/>
  <c r="A3586" i="4"/>
  <c r="A2732" i="4"/>
  <c r="A3131" i="4"/>
  <c r="A3499" i="4"/>
  <c r="A3852" i="4"/>
  <c r="A2821" i="4"/>
  <c r="A3076" i="4"/>
  <c r="A3332" i="4"/>
  <c r="A3588" i="4"/>
  <c r="A3845" i="4"/>
  <c r="A2766" i="4"/>
  <c r="A3021" i="4"/>
  <c r="A3277" i="4"/>
  <c r="A3533" i="4"/>
  <c r="A3786" i="4"/>
  <c r="A2886" i="4"/>
  <c r="A3143" i="4"/>
  <c r="A3397" i="4"/>
  <c r="A3654" i="4"/>
  <c r="A3911" i="4"/>
  <c r="A3023" i="4"/>
  <c r="A3279" i="4"/>
  <c r="A3535" i="4"/>
  <c r="A3788" i="4"/>
  <c r="A2920" i="4"/>
  <c r="A3177" i="4"/>
  <c r="A3431" i="4"/>
  <c r="A3688" i="4"/>
  <c r="A3945" i="4"/>
  <c r="A3009" i="4"/>
  <c r="A3265" i="4"/>
  <c r="A3521" i="4"/>
  <c r="A3774" i="4"/>
  <c r="A2663" i="4"/>
  <c r="A2922" i="4"/>
  <c r="A3179" i="4"/>
  <c r="A3433" i="4"/>
  <c r="A3690" i="4"/>
  <c r="A3947" i="4"/>
  <c r="A2931" i="4"/>
  <c r="A3188" i="4"/>
  <c r="A3442" i="4"/>
  <c r="A3698" i="4"/>
  <c r="A3956" i="4"/>
  <c r="A3308" i="4"/>
  <c r="A3564" i="4"/>
  <c r="A3817" i="4"/>
  <c r="A3557" i="4"/>
  <c r="A2172" i="4"/>
  <c r="A3210" i="4"/>
  <c r="A3547" i="4"/>
  <c r="A3861" i="4"/>
  <c r="A3802" i="4"/>
  <c r="A3551" i="4"/>
  <c r="A3281" i="4"/>
  <c r="A3449" i="4"/>
  <c r="A3714" i="4"/>
  <c r="A589" i="4"/>
  <c r="A2485" i="4"/>
  <c r="A1537" i="4"/>
  <c r="A2072" i="4"/>
  <c r="A2482" i="4"/>
  <c r="A2204" i="4"/>
  <c r="A1953" i="4"/>
  <c r="A1550" i="4"/>
  <c r="A2573" i="4"/>
  <c r="A2134" i="4"/>
  <c r="A1964" i="4"/>
  <c r="A3118" i="4"/>
  <c r="A3903" i="4"/>
  <c r="A3430" i="4"/>
  <c r="A2944" i="4"/>
  <c r="A3805" i="4"/>
  <c r="A3226" i="4"/>
  <c r="A2755" i="4"/>
  <c r="A3219" i="4"/>
  <c r="A3634" i="4"/>
  <c r="A2796" i="4"/>
  <c r="A3164" i="4"/>
  <c r="A3563" i="4"/>
  <c r="A3884" i="4"/>
  <c r="A2852" i="4"/>
  <c r="A3108" i="4"/>
  <c r="A3364" i="4"/>
  <c r="A3620" i="4"/>
  <c r="A3877" i="4"/>
  <c r="A2798" i="4"/>
  <c r="A3053" i="4"/>
  <c r="A3309" i="4"/>
  <c r="A3565" i="4"/>
  <c r="A3822" i="4"/>
  <c r="A2918" i="4"/>
  <c r="A3175" i="4"/>
  <c r="A3429" i="4"/>
  <c r="A3686" i="4"/>
  <c r="A3943" i="4"/>
  <c r="A3055" i="4"/>
  <c r="A3311" i="4"/>
  <c r="A3567" i="4"/>
  <c r="A3824" i="4"/>
  <c r="A2952" i="4"/>
  <c r="A3209" i="4"/>
  <c r="A3464" i="4"/>
  <c r="A3719" i="4"/>
  <c r="A2786" i="4"/>
  <c r="A3041" i="4"/>
  <c r="A3297" i="4"/>
  <c r="A3553" i="4"/>
  <c r="A3806" i="4"/>
  <c r="A2697" i="4"/>
  <c r="A2954" i="4"/>
  <c r="A3211" i="4"/>
  <c r="A3466" i="4"/>
  <c r="A3721" i="4"/>
  <c r="A2708" i="4"/>
  <c r="A2963" i="4"/>
  <c r="A3220" i="4"/>
  <c r="A3475" i="4"/>
  <c r="A3728" i="4"/>
  <c r="A3084" i="4"/>
  <c r="A3340" i="4"/>
  <c r="A3596" i="4"/>
  <c r="A3853" i="4"/>
  <c r="A2822" i="4"/>
  <c r="A3077" i="4"/>
  <c r="A3333" i="4"/>
  <c r="A3589" i="4"/>
  <c r="A3846" i="4"/>
  <c r="A3605" i="4"/>
  <c r="A2853" i="4"/>
  <c r="A3621" i="4"/>
  <c r="A3381" i="4"/>
  <c r="A3396" i="4"/>
  <c r="A3158" i="4"/>
  <c r="A3428" i="4"/>
  <c r="A2060" i="4"/>
  <c r="A3812" i="4"/>
  <c r="A3843" i="4"/>
  <c r="A3745" i="4"/>
  <c r="A3302" i="4"/>
  <c r="A3080" i="4"/>
  <c r="A3681" i="4"/>
  <c r="A685" i="4"/>
  <c r="A1503" i="4"/>
  <c r="A1569" i="4"/>
  <c r="A2234" i="4"/>
  <c r="A2595" i="4"/>
  <c r="A2316" i="4"/>
  <c r="A2067" i="4"/>
  <c r="A1662" i="4"/>
  <c r="A2688" i="4"/>
  <c r="A2247" i="4"/>
  <c r="A2078" i="4"/>
  <c r="A3135" i="4"/>
  <c r="A2660" i="4"/>
  <c r="A3446" i="4"/>
  <c r="A3040" i="4"/>
  <c r="A3825" i="4"/>
  <c r="A3242" i="4"/>
  <c r="A2771" i="4"/>
  <c r="A3266" i="4"/>
  <c r="A3650" i="4"/>
  <c r="A2812" i="4"/>
  <c r="A3180" i="4"/>
  <c r="A3579" i="4"/>
  <c r="A3900" i="4"/>
  <c r="A2868" i="4"/>
  <c r="A3124" i="4"/>
  <c r="A3380" i="4"/>
  <c r="A3636" i="4"/>
  <c r="A3893" i="4"/>
  <c r="A2814" i="4"/>
  <c r="A3069" i="4"/>
  <c r="A3325" i="4"/>
  <c r="A3581" i="4"/>
  <c r="A3838" i="4"/>
  <c r="A2934" i="4"/>
  <c r="A3191" i="4"/>
  <c r="A3445" i="4"/>
  <c r="A3701" i="4"/>
  <c r="A3071" i="4"/>
  <c r="A3327" i="4"/>
  <c r="A3583" i="4"/>
  <c r="A3840" i="4"/>
  <c r="A2968" i="4"/>
  <c r="A3225" i="4"/>
  <c r="A3480" i="4"/>
  <c r="A3733" i="4"/>
  <c r="A2802" i="4"/>
  <c r="A3057" i="4"/>
  <c r="A3313" i="4"/>
  <c r="A3569" i="4"/>
  <c r="A3826" i="4"/>
  <c r="A2715" i="4"/>
  <c r="A2970" i="4"/>
  <c r="A3227" i="4"/>
  <c r="A3482" i="4"/>
  <c r="A3735" i="4"/>
  <c r="A2724" i="4"/>
  <c r="A2979" i="4"/>
  <c r="A3236" i="4"/>
  <c r="A3491" i="4"/>
  <c r="A3744" i="4"/>
  <c r="A3100" i="4"/>
  <c r="A3356" i="4"/>
  <c r="A3612" i="4"/>
  <c r="A3869" i="4"/>
  <c r="A3093" i="4"/>
  <c r="A3349" i="4"/>
  <c r="A3862" i="4"/>
  <c r="A3109" i="4"/>
  <c r="A3878" i="4"/>
  <c r="A3894" i="4"/>
  <c r="A3676" i="4"/>
  <c r="A3926" i="4"/>
  <c r="A3958" i="4"/>
  <c r="A2468" i="4"/>
  <c r="A3328" i="4"/>
  <c r="A2709" i="4"/>
  <c r="A3436" i="4"/>
  <c r="A3184" i="4"/>
  <c r="A3849" i="4"/>
  <c r="A2424" i="4"/>
  <c r="A1567" i="4"/>
  <c r="A1762" i="4"/>
  <c r="A2345" i="4"/>
  <c r="A2611" i="4"/>
  <c r="A2331" i="4"/>
  <c r="A2083" i="4"/>
  <c r="A1678" i="4"/>
  <c r="A2706" i="4"/>
  <c r="A2263" i="4"/>
  <c r="A2094" i="4"/>
  <c r="A3247" i="4"/>
  <c r="A2678" i="4"/>
  <c r="A3543" i="4"/>
  <c r="A3056" i="4"/>
  <c r="A3841" i="4"/>
  <c r="A3353" i="4"/>
  <c r="A2787" i="4"/>
  <c r="A3282" i="4"/>
  <c r="A3666" i="4"/>
  <c r="A2843" i="4"/>
  <c r="A3196" i="4"/>
  <c r="A3595" i="4"/>
  <c r="A3916" i="4"/>
  <c r="A2884" i="4"/>
  <c r="A3141" i="4"/>
  <c r="A3395" i="4"/>
  <c r="A3652" i="4"/>
  <c r="A3909" i="4"/>
  <c r="A2830" i="4"/>
  <c r="A3085" i="4"/>
  <c r="A3341" i="4"/>
  <c r="A3597" i="4"/>
  <c r="A3854" i="4"/>
  <c r="A2950" i="4"/>
  <c r="A3207" i="4"/>
  <c r="A3462" i="4"/>
  <c r="A3717" i="4"/>
  <c r="A2832" i="4"/>
  <c r="A3087" i="4"/>
  <c r="A3343" i="4"/>
  <c r="A3599" i="4"/>
  <c r="A3856" i="4"/>
  <c r="A2984" i="4"/>
  <c r="A3241" i="4"/>
  <c r="A3496" i="4"/>
  <c r="A3749" i="4"/>
  <c r="A2818" i="4"/>
  <c r="A3073" i="4"/>
  <c r="A3329" i="4"/>
  <c r="A3585" i="4"/>
  <c r="A3842" i="4"/>
  <c r="A2731" i="4"/>
  <c r="A2986" i="4"/>
  <c r="A3243" i="4"/>
  <c r="A3498" i="4"/>
  <c r="A3751" i="4"/>
  <c r="A2740" i="4"/>
  <c r="A2995" i="4"/>
  <c r="A3251" i="4"/>
  <c r="A3507" i="4"/>
  <c r="A3760" i="4"/>
  <c r="A3116" i="4"/>
  <c r="A3372" i="4"/>
  <c r="A3628" i="4"/>
  <c r="A3885" i="4"/>
  <c r="A3365" i="4"/>
  <c r="A3637" i="4"/>
  <c r="A3910" i="4"/>
  <c r="A3933" i="4"/>
  <c r="A2917" i="4"/>
  <c r="A2212" i="4"/>
  <c r="A1456" i="4"/>
  <c r="A3625" i="4"/>
  <c r="A3691" i="4"/>
  <c r="A3182" i="4"/>
  <c r="A2927" i="4"/>
  <c r="A3592" i="4"/>
  <c r="A3082" i="4"/>
  <c r="A2601" i="4"/>
  <c r="A1834" i="4"/>
  <c r="A1855" i="4"/>
  <c r="A2377" i="4"/>
  <c r="A2711" i="4"/>
  <c r="A2427" i="4"/>
  <c r="A2181" i="4"/>
  <c r="A1775" i="4"/>
  <c r="A1336" i="4"/>
  <c r="A2358" i="4"/>
  <c r="A2192" i="4"/>
  <c r="A3262" i="4"/>
  <c r="A2776" i="4"/>
  <c r="A3559" i="4"/>
  <c r="A3072" i="4"/>
  <c r="A3953" i="4"/>
  <c r="A3369" i="4"/>
  <c r="A2850" i="4"/>
  <c r="A3298" i="4"/>
  <c r="A3682" i="4"/>
  <c r="A2875" i="4"/>
  <c r="A3244" i="4"/>
  <c r="A3611" i="4"/>
  <c r="A3932" i="4"/>
  <c r="A2900" i="4"/>
  <c r="A3157" i="4"/>
  <c r="A3411" i="4"/>
  <c r="A3668" i="4"/>
  <c r="A3925" i="4"/>
  <c r="A2845" i="4"/>
  <c r="A3101" i="4"/>
  <c r="A3357" i="4"/>
  <c r="A3613" i="4"/>
  <c r="A3870" i="4"/>
  <c r="A2966" i="4"/>
  <c r="A3223" i="4"/>
  <c r="A3478" i="4"/>
  <c r="A3731" i="4"/>
  <c r="A2847" i="4"/>
  <c r="A3103" i="4"/>
  <c r="A3359" i="4"/>
  <c r="A3615" i="4"/>
  <c r="A3872" i="4"/>
  <c r="A3000" i="4"/>
  <c r="A3256" i="4"/>
  <c r="A3512" i="4"/>
  <c r="A3765" i="4"/>
  <c r="A2834" i="4"/>
  <c r="A3089" i="4"/>
  <c r="A3345" i="4"/>
  <c r="A3601" i="4"/>
  <c r="A3858" i="4"/>
  <c r="A2747" i="4"/>
  <c r="A3002" i="4"/>
  <c r="A3258" i="4"/>
  <c r="A3514" i="4"/>
  <c r="A3767" i="4"/>
  <c r="A2756" i="4"/>
  <c r="A3011" i="4"/>
  <c r="A3267" i="4"/>
  <c r="A3523" i="4"/>
  <c r="A3776" i="4"/>
  <c r="A3133" i="4"/>
  <c r="A3387" i="4"/>
  <c r="A3644" i="4"/>
  <c r="A3901" i="4"/>
  <c r="A2869" i="4"/>
  <c r="A3125" i="4"/>
  <c r="A3419" i="4"/>
  <c r="A3412" i="4"/>
  <c r="A3942" i="4"/>
  <c r="A2464" i="4"/>
  <c r="A2980" i="4"/>
  <c r="A3811" i="4"/>
  <c r="A3424" i="4"/>
  <c r="A2129" i="4"/>
  <c r="A2077" i="4"/>
  <c r="A1949" i="4"/>
  <c r="A2521" i="4"/>
  <c r="A2743" i="4"/>
  <c r="A2459" i="4"/>
  <c r="A2213" i="4"/>
  <c r="A1801" i="4"/>
  <c r="A1367" i="4"/>
  <c r="A2390" i="4"/>
  <c r="A2224" i="4"/>
  <c r="A3358" i="4"/>
  <c r="A2792" i="4"/>
  <c r="A3575" i="4"/>
  <c r="A3185" i="4"/>
  <c r="A3818" i="4"/>
  <c r="A3465" i="4"/>
  <c r="A2866" i="4"/>
  <c r="A3330" i="4"/>
  <c r="A3727" i="4"/>
  <c r="A2891" i="4"/>
  <c r="A3291" i="4"/>
  <c r="A3627" i="4"/>
  <c r="A3948" i="4"/>
  <c r="A2916" i="4"/>
  <c r="A3173" i="4"/>
  <c r="A3427" i="4"/>
  <c r="A3684" i="4"/>
  <c r="A3941" i="4"/>
  <c r="A2861" i="4"/>
  <c r="A3117" i="4"/>
  <c r="A3373" i="4"/>
  <c r="A3629" i="4"/>
  <c r="A3886" i="4"/>
  <c r="A2982" i="4"/>
  <c r="A3239" i="4"/>
  <c r="A3494" i="4"/>
  <c r="A3747" i="4"/>
  <c r="A2863" i="4"/>
  <c r="A3119" i="4"/>
  <c r="A3375" i="4"/>
  <c r="A3630" i="4"/>
  <c r="A3888" i="4"/>
  <c r="A3016" i="4"/>
  <c r="A3272" i="4"/>
  <c r="A3528" i="4"/>
  <c r="A3781" i="4"/>
  <c r="A2849" i="4"/>
  <c r="A3105" i="4"/>
  <c r="A3361" i="4"/>
  <c r="A3617" i="4"/>
  <c r="A3874" i="4"/>
  <c r="A2763" i="4"/>
  <c r="A3018" i="4"/>
  <c r="A3274" i="4"/>
  <c r="A3530" i="4"/>
  <c r="A3783" i="4"/>
  <c r="A2772" i="4"/>
  <c r="A3027" i="4"/>
  <c r="A3283" i="4"/>
  <c r="A3539" i="4"/>
  <c r="A3792" i="4"/>
  <c r="A3149" i="4"/>
  <c r="A3403" i="4"/>
  <c r="A3660" i="4"/>
  <c r="A3917" i="4"/>
  <c r="A2885" i="4"/>
  <c r="A3142" i="4"/>
  <c r="A3653" i="4"/>
  <c r="A3669" i="4"/>
  <c r="A3685" i="4"/>
  <c r="A1935" i="4"/>
  <c r="A3518" i="4"/>
  <c r="A2987" i="4"/>
  <c r="A2925" i="4"/>
  <c r="A3558" i="4"/>
  <c r="A3336" i="4"/>
  <c r="A2827" i="4"/>
  <c r="A2369" i="4"/>
  <c r="A2110" i="4"/>
  <c r="A2079" i="4"/>
  <c r="A2618" i="4"/>
  <c r="A1548" i="4"/>
  <c r="A2571" i="4"/>
  <c r="A2324" i="4"/>
  <c r="A1916" i="4"/>
  <c r="A1479" i="4"/>
  <c r="A2502" i="4"/>
  <c r="A2335" i="4"/>
  <c r="A3374" i="4"/>
  <c r="A2808" i="4"/>
  <c r="A3687" i="4"/>
  <c r="A3201" i="4"/>
  <c r="A2696" i="4"/>
  <c r="A3481" i="4"/>
  <c r="A2882" i="4"/>
  <c r="A3362" i="4"/>
  <c r="A3775" i="4"/>
  <c r="A2907" i="4"/>
  <c r="A3307" i="4"/>
  <c r="A3643" i="4"/>
  <c r="A3963" i="4"/>
  <c r="A2932" i="4"/>
  <c r="A3189" i="4"/>
  <c r="A3443" i="4"/>
  <c r="A3699" i="4"/>
  <c r="A3957" i="4"/>
  <c r="A2877" i="4"/>
  <c r="A3134" i="4"/>
  <c r="A3388" i="4"/>
  <c r="A3645" i="4"/>
  <c r="A3902" i="4"/>
  <c r="A2998" i="4"/>
  <c r="A3254" i="4"/>
  <c r="A3510" i="4"/>
  <c r="A3763" i="4"/>
  <c r="A2879" i="4"/>
  <c r="A3136" i="4"/>
  <c r="A3390" i="4"/>
  <c r="A3647" i="4"/>
  <c r="A3904" i="4"/>
  <c r="A3032" i="4"/>
  <c r="A3288" i="4"/>
  <c r="A3544" i="4"/>
  <c r="A3797" i="4"/>
  <c r="A2865" i="4"/>
  <c r="A3121" i="4"/>
  <c r="A3377" i="4"/>
  <c r="A3633" i="4"/>
  <c r="A3890" i="4"/>
  <c r="A2779" i="4"/>
  <c r="A3034" i="4"/>
  <c r="A3290" i="4"/>
  <c r="A3546" i="4"/>
  <c r="A3799" i="4"/>
  <c r="A2788" i="4"/>
  <c r="A3043" i="4"/>
  <c r="A3299" i="4"/>
  <c r="A3555" i="4"/>
  <c r="A3808" i="4"/>
  <c r="A3165" i="4"/>
  <c r="A2901" i="4"/>
  <c r="A3700" i="4"/>
  <c r="A1692" i="4"/>
  <c r="A2479" i="4"/>
  <c r="A3010" i="4"/>
  <c r="A3237" i="4"/>
  <c r="A3950" i="4"/>
  <c r="A3952" i="4"/>
  <c r="A3938" i="4"/>
  <c r="A2362" i="4"/>
  <c r="A2366" i="4"/>
  <c r="A2241" i="4"/>
  <c r="A1715" i="4"/>
  <c r="A1564" i="4"/>
  <c r="A2588" i="4"/>
  <c r="A2340" i="4"/>
  <c r="A1930" i="4"/>
  <c r="A1495" i="4"/>
  <c r="A2518" i="4"/>
  <c r="A2351" i="4"/>
  <c r="A3389" i="4"/>
  <c r="A2919" i="4"/>
  <c r="A3702" i="4"/>
  <c r="A3296" i="4"/>
  <c r="A2714" i="4"/>
  <c r="A3497" i="4"/>
  <c r="A2898" i="4"/>
  <c r="A3378" i="4"/>
  <c r="A3791" i="4"/>
  <c r="A2923" i="4"/>
  <c r="A3323" i="4"/>
  <c r="A3659" i="4"/>
  <c r="A2673" i="4"/>
  <c r="A2948" i="4"/>
  <c r="A3205" i="4"/>
  <c r="A3460" i="4"/>
  <c r="A3715" i="4"/>
  <c r="A2634" i="4"/>
  <c r="A2893" i="4"/>
  <c r="A3150" i="4"/>
  <c r="A3404" i="4"/>
  <c r="A3661" i="4"/>
  <c r="A3918" i="4"/>
  <c r="A3014" i="4"/>
  <c r="A3270" i="4"/>
  <c r="A3526" i="4"/>
  <c r="A3779" i="4"/>
  <c r="A2895" i="4"/>
  <c r="A3152" i="4"/>
  <c r="A3406" i="4"/>
  <c r="A3663" i="4"/>
  <c r="A3920" i="4"/>
  <c r="A3048" i="4"/>
  <c r="A3304" i="4"/>
  <c r="A3560" i="4"/>
  <c r="A3813" i="4"/>
  <c r="A2881" i="4"/>
  <c r="A3138" i="4"/>
  <c r="A3392" i="4"/>
  <c r="A3649" i="4"/>
  <c r="A3906" i="4"/>
  <c r="A2795" i="4"/>
  <c r="A3050" i="4"/>
  <c r="A3306" i="4"/>
  <c r="A3562" i="4"/>
  <c r="A3815" i="4"/>
  <c r="A2804" i="4"/>
  <c r="A3059" i="4"/>
  <c r="A3315" i="4"/>
  <c r="A3571" i="4"/>
  <c r="A3828" i="4"/>
  <c r="A3181" i="4"/>
  <c r="A3435" i="4"/>
  <c r="A3692" i="4"/>
  <c r="A3949" i="4"/>
  <c r="A3174" i="4"/>
  <c r="A2720" i="4"/>
  <c r="A3031" i="4"/>
  <c r="A3409" i="4"/>
  <c r="A3492" i="4"/>
  <c r="A3693" i="4"/>
  <c r="A3438" i="4"/>
  <c r="A3170" i="4"/>
  <c r="A3338" i="4"/>
  <c r="A2458" i="4"/>
  <c r="A2591" i="4"/>
  <c r="A2273" i="4"/>
  <c r="A1838" i="4"/>
  <c r="A1660" i="4"/>
  <c r="A2686" i="4"/>
  <c r="A2436" i="4"/>
  <c r="A2027" i="4"/>
  <c r="A1591" i="4"/>
  <c r="A1424" i="4"/>
  <c r="A2447" i="4"/>
  <c r="A3502" i="4"/>
  <c r="A2935" i="4"/>
  <c r="A3796" i="4"/>
  <c r="A3312" i="4"/>
  <c r="A2730" i="4"/>
  <c r="A3609" i="4"/>
  <c r="A2914" i="4"/>
  <c r="A3393" i="4"/>
  <c r="A3807" i="4"/>
  <c r="A2939" i="4"/>
  <c r="A3355" i="4"/>
  <c r="A3675" i="4"/>
  <c r="A2691" i="4"/>
  <c r="A2964" i="4"/>
  <c r="A3221" i="4"/>
  <c r="A3476" i="4"/>
  <c r="A3729" i="4"/>
  <c r="A2650" i="4"/>
  <c r="A2909" i="4"/>
  <c r="A3166" i="4"/>
  <c r="A3420" i="4"/>
  <c r="A3677" i="4"/>
  <c r="A3934" i="4"/>
  <c r="A3030" i="4"/>
  <c r="A3286" i="4"/>
  <c r="A3542" i="4"/>
  <c r="A3795" i="4"/>
  <c r="A2911" i="4"/>
  <c r="A3168" i="4"/>
  <c r="A3422" i="4"/>
  <c r="A3679" i="4"/>
  <c r="A3936" i="4"/>
  <c r="A3064" i="4"/>
  <c r="A3320" i="4"/>
  <c r="A3576" i="4"/>
  <c r="A3833" i="4"/>
  <c r="A2897" i="4"/>
  <c r="A3154" i="4"/>
  <c r="A3408" i="4"/>
  <c r="A3665" i="4"/>
  <c r="A3922" i="4"/>
  <c r="A2811" i="4"/>
  <c r="A3066" i="4"/>
  <c r="A3322" i="4"/>
  <c r="A3578" i="4"/>
  <c r="A3835" i="4"/>
  <c r="A2820" i="4"/>
  <c r="A3075" i="4"/>
  <c r="A3331" i="4"/>
  <c r="A3587" i="4"/>
  <c r="A3844" i="4"/>
  <c r="A3197" i="4"/>
  <c r="A3451" i="4"/>
  <c r="A3707" i="4"/>
  <c r="A3964" i="4"/>
  <c r="A2933" i="4"/>
  <c r="A3190" i="4"/>
  <c r="A3444" i="4"/>
  <c r="A2623" i="4"/>
  <c r="A1623" i="4"/>
  <c r="A2841" i="4"/>
  <c r="A3371" i="4"/>
  <c r="A2666" i="4"/>
  <c r="A3046" i="4"/>
  <c r="A3695" i="4"/>
  <c r="A2913" i="4"/>
  <c r="A3594" i="4"/>
  <c r="A3573" i="4"/>
  <c r="A3716" i="4"/>
  <c r="A3830" i="4"/>
  <c r="A3213" i="4"/>
  <c r="A3317" i="4"/>
  <c r="A3851" i="4"/>
  <c r="A3091" i="4"/>
  <c r="A3347" i="4"/>
  <c r="A3860" i="4"/>
  <c r="A3722" i="4"/>
  <c r="A2949" i="4"/>
  <c r="A3206" i="4"/>
  <c r="A2836" i="4"/>
  <c r="A3603" i="4"/>
  <c r="A2692" i="4"/>
  <c r="A3061" i="4"/>
  <c r="A3461" i="4"/>
  <c r="A3468" i="4"/>
  <c r="A2" i="4"/>
  <c r="A2529" i="4"/>
  <c r="A2575" i="4"/>
  <c r="A2506" i="4"/>
  <c r="A2552" i="4"/>
  <c r="A2147" i="4"/>
  <c r="A2705" i="4"/>
  <c r="A2703" i="4"/>
  <c r="A2704" i="4"/>
  <c r="A2676" i="4"/>
  <c r="A2492" i="4"/>
  <c r="A2677" i="4"/>
  <c r="A3453" i="4"/>
  <c r="A3632" i="4"/>
  <c r="A1969" i="4"/>
  <c r="A3132" i="4"/>
  <c r="A2030" i="4"/>
  <c r="A1847" i="4"/>
  <c r="A1846" i="4"/>
  <c r="A1848" i="4"/>
  <c r="A1747" i="4"/>
  <c r="A1748" i="4"/>
  <c r="B3" i="4" a="1"/>
  <c r="B3" i="4" s="1"/>
  <c r="B2703" i="4" a="1"/>
  <c r="B2703" i="4" s="1"/>
  <c r="B2705" i="4" a="1"/>
  <c r="B2705" i="4" s="1"/>
  <c r="B2677" i="4" a="1"/>
  <c r="B2677" i="4" s="1"/>
  <c r="B2676" i="4" a="1"/>
  <c r="B2676" i="4" s="1"/>
  <c r="B2704" i="4" a="1"/>
  <c r="B2704" i="4" s="1"/>
  <c r="B2709" i="4" a="1"/>
  <c r="B2709" i="4" s="1"/>
  <c r="B2708" i="4" a="1"/>
  <c r="B2708" i="4" s="1"/>
  <c r="B2710" i="4" a="1"/>
  <c r="B2710" i="4" s="1"/>
  <c r="B2" i="4" a="1"/>
  <c r="B2" i="4" s="1"/>
  <c r="T107" i="4" l="1"/>
  <c r="T108" i="4"/>
  <c r="T220" i="4"/>
  <c r="T1049" i="4"/>
  <c r="T1050" i="4"/>
  <c r="T1095" i="4"/>
  <c r="T1121" i="4"/>
  <c r="T1150" i="4"/>
  <c r="T1151" i="4"/>
  <c r="T1152" i="4"/>
  <c r="T1155" i="4"/>
  <c r="T2670" i="4"/>
  <c r="T2673" i="4"/>
</calcChain>
</file>

<file path=xl/sharedStrings.xml><?xml version="1.0" encoding="utf-8"?>
<sst xmlns="http://schemas.openxmlformats.org/spreadsheetml/2006/main" count="120378" uniqueCount="6323">
  <si>
    <t>vigente</t>
  </si>
  <si>
    <t>cat</t>
  </si>
  <si>
    <t>org</t>
  </si>
  <si>
    <t>esp</t>
  </si>
  <si>
    <t>d1</t>
  </si>
  <si>
    <t>d2</t>
  </si>
  <si>
    <t>d3</t>
  </si>
  <si>
    <t>tipo</t>
  </si>
  <si>
    <t>item</t>
  </si>
  <si>
    <t>subitem</t>
  </si>
  <si>
    <t>rec_cod</t>
  </si>
  <si>
    <t>rec_cod_format_2023</t>
  </si>
  <si>
    <t>nível</t>
  </si>
  <si>
    <t>rec_desc_2023</t>
  </si>
  <si>
    <t>Status</t>
  </si>
  <si>
    <t>rec_cod_format_anterior</t>
  </si>
  <si>
    <t>rec_desc_anterior</t>
  </si>
  <si>
    <t>Operador(a)</t>
  </si>
  <si>
    <t>Data Registro</t>
  </si>
  <si>
    <t>Data Vigência</t>
  </si>
  <si>
    <t>Justificativa</t>
  </si>
  <si>
    <t>M</t>
  </si>
  <si>
    <t>Receitas Correntes</t>
  </si>
  <si>
    <t>s/ alteraç.</t>
  </si>
  <si>
    <t>Carlos H.</t>
  </si>
  <si>
    <t>-</t>
  </si>
  <si>
    <t>Impostos, Taxas e Contribuições de Melhoria</t>
  </si>
  <si>
    <t>Impostos</t>
  </si>
  <si>
    <t>Impostos sobre o Comércio Exterior</t>
  </si>
  <si>
    <t>Imposto sobre a Importação</t>
  </si>
  <si>
    <t>Imposto sobre a Exportação</t>
  </si>
  <si>
    <t>Impostos sobre o Patrimônio</t>
  </si>
  <si>
    <t>Imposto sobre a Propriedade Territorial Rural</t>
  </si>
  <si>
    <t>Imposto sobre a Propriedade Territorial Rural - Municípios Conveniados</t>
  </si>
  <si>
    <t>Imposto sobre a Propriedade Territorial Rural - Municípios Não-Conveniados</t>
  </si>
  <si>
    <t>Imposto sobre a Propriedade Predial e Territorial Urbana</t>
  </si>
  <si>
    <t>transpos. total de</t>
  </si>
  <si>
    <t>Imposto sobre a Propriedade de Veículos Automotores</t>
  </si>
  <si>
    <t>IPVA - Principal</t>
  </si>
  <si>
    <t>Imposto sobre a Propriedade de Veículos Automotores - Principal</t>
  </si>
  <si>
    <t>D</t>
  </si>
  <si>
    <t>IPVA - Princ. - Cota Parte do Estado</t>
  </si>
  <si>
    <t>Imposto sobre a Propriedade de Veículos Automotores - Principal - Cota Parte do Estado</t>
  </si>
  <si>
    <t>IPVA - Princ. - Cota Parte dos Municípios</t>
  </si>
  <si>
    <t>Imposto sobre a Propriedade de Veículos Automotores - Principal - Cota Parte dos Municípios</t>
  </si>
  <si>
    <t>IPVA - Princ. - Cota Parte do Estado para o FUNDEB</t>
  </si>
  <si>
    <t>Imposto sobre a Propriedade de Veículos Automotores - Principal - Cota Parte do Estado para o FUNDEB</t>
  </si>
  <si>
    <t>IPVA - Multas e Juros de Mora</t>
  </si>
  <si>
    <t>Imposto sobre a Propriedade de Veículos Automotores - Multas e Juros de Mora</t>
  </si>
  <si>
    <t>IPVA - MJM - Cota Parte do Estado</t>
  </si>
  <si>
    <t>Imposto sobre a Propriedade de Veículos Automotores - Multas e Juros de Mora - Cota Parte do Estado</t>
  </si>
  <si>
    <t>IPVA - MJM - Cota Parte dos Municípios</t>
  </si>
  <si>
    <t>Imposto sobre a Propriedade de Veículos Automotores - Multas e Juros de Mora - Cota Parte dos Municípios</t>
  </si>
  <si>
    <t>IPVA - MJM - Cota Parte do Estado para o FUNDEB</t>
  </si>
  <si>
    <t>Imposto sobre a Propriedade de Veículos Automotores - Multas e Juros de Mora - Cota Parte do Estado para o FUNDEB</t>
  </si>
  <si>
    <t>IPVA - Dívida Ativa</t>
  </si>
  <si>
    <t>Imposto sobre a Propriedade de Veículos Automotores - Dívida Ativa</t>
  </si>
  <si>
    <t>IPVA - DA - Cota Parte do Estado</t>
  </si>
  <si>
    <t>Imposto sobre a Propriedade de Veículos Automotores - Dívida Ativa - Cota Parte do Estado</t>
  </si>
  <si>
    <t>IPVA - DA - Cota Parte dos Municípios</t>
  </si>
  <si>
    <t>Imposto sobre a Propriedade de Veículos Automotores - Dívida Ativa - Cota Parte dos Municípios</t>
  </si>
  <si>
    <t>IPVA - DA - Cota Parte do Estado para o FUNDEB</t>
  </si>
  <si>
    <t>Imposto sobre a Propriedade de Veículos Automotores - Dívida Ativa - Cota Parte do Estado para o FUNDEB</t>
  </si>
  <si>
    <t>IPVA - Dívida Ativa - Multas e Juros de Mora</t>
  </si>
  <si>
    <t>Imposto sobre a Propriedade de Veículos Automotores - Dívida Ativa - Multas e Juros de Mora</t>
  </si>
  <si>
    <t>Imposto sobre a Propriedade de Veículos Automotores - Dívida Ativa - Multas e Juros de Mora - Cota Parte do Estado</t>
  </si>
  <si>
    <t>Imposto sobre a Propriedade de Veículos Automotores - Dívida Ativa - Multas e Juros de Mora - Cota Parte dos Municípios</t>
  </si>
  <si>
    <t>Imposto sobre a Propriedade de Veículos Automotores - Dívida Ativa - Multas e Juros de Mora - Cota Parte do Estado para o FUNDEB</t>
  </si>
  <si>
    <t>Imposto sobre Transmissão “Causa Mortis” e Doação de Bens e Direitos</t>
  </si>
  <si>
    <t>Imposto sobre Transmissão "Causa Mortis" e Doação de Bens e Direitos</t>
  </si>
  <si>
    <t>ITCD - Principal</t>
  </si>
  <si>
    <t>Imposto sobre Transmissão "Causa Mortis" e doação de Bens e Direitos - Principal</t>
  </si>
  <si>
    <t>ITCD - Princ. - Cota Parte do Estado</t>
  </si>
  <si>
    <t>Imposto sobre Transmissão "Causa Mortis" e doação de Bens e Direitos - Principal - Cota Parte do Estado</t>
  </si>
  <si>
    <t>ITCD - Princ. - Cota Parte do FUNDEB</t>
  </si>
  <si>
    <t>Imposto sobre Transmissão "Causa Mortis" e doação de Bens e Direitos - Principal - Cota Parte do Estado para o FUNDEB</t>
  </si>
  <si>
    <t>ITCD - Multas e Juros de Mora</t>
  </si>
  <si>
    <t>Imposto sobre Transmissão "Causa Mortis" e doação de Bens e Direitos - Multas e Juros de Mora</t>
  </si>
  <si>
    <t>ITCD - MJM - Cota Parte do Estado</t>
  </si>
  <si>
    <t>Imposto sobre Transmissão "Causa Mortis" e doação de Bens e Direitos - Multas e Juros de Mora - Cota Parte do Estado</t>
  </si>
  <si>
    <t>ITCD - MJM - Cota Parte do FUNDEB</t>
  </si>
  <si>
    <t>Imposto sobre Transmissão "Causa Mortis" e doação de Bens e Direitos - Multas e Juros de Mora - Cota Parte do Estado para o FUNDEB</t>
  </si>
  <si>
    <t>ITCD - Dívida Ativa</t>
  </si>
  <si>
    <t>Imposto sobre Transmissão "Causa Mortis" e doação de Bens e Direitos - Dívida Ativa</t>
  </si>
  <si>
    <t>ITCD - DA - Cota Parte do Estado</t>
  </si>
  <si>
    <t>Imposto sobre Transmissão "Causa Mortis" e doação de Bens e Direitos - Dívida Ativa - Cota Parte do Estado</t>
  </si>
  <si>
    <t>ITCD - DA - Cota Parte do FUNDEB</t>
  </si>
  <si>
    <t>Imposto sobre Transmissão "Causa Mortis" e doação de Bens e Direitos - Dívida Ativa - Cota Parte do Estado para o FUNDEB</t>
  </si>
  <si>
    <t>ITCD - Dívida Ativa - Multas e Juros de Mora</t>
  </si>
  <si>
    <t>Imposto sobre Transmissão "Causa Mortis" e doação de Bens e Direitos - Dívida Ativa - Multas e Juros de Mora</t>
  </si>
  <si>
    <t>ITCD - DA-MJM - Cota Parte do Estado</t>
  </si>
  <si>
    <t>Imposto sobre Transmissão "Causa Mortis" e doação de Bens e Direitos - Dívida Ativa - Multas e Juros de Mora - Cota Parte do Estado</t>
  </si>
  <si>
    <t>ITCD - DA-MJM - Cota Parte do FUNDEB</t>
  </si>
  <si>
    <t>Imposto sobre Transmissão "Causa Mortis" e doação de Bens e Direitos - Dívida Ativa - Multas e Juros de Mora - Cota Parte do Estado para o FUNDEB</t>
  </si>
  <si>
    <t>Impostos sobre Transmissão "Inter Vivos" de Bens Imóveis e de Direitos Reais sobre Imóveis</t>
  </si>
  <si>
    <t>Imposto sobre Transmissão "Inter Vivos" de Bens Imóveis e de Direitos Reais sobre Imóveis</t>
  </si>
  <si>
    <t>Impostos sobre a Renda e Proventos de Qualquer Natureza</t>
  </si>
  <si>
    <t>Imposto sobre a Renda de Pessoa Física - IRPF</t>
  </si>
  <si>
    <t>Imposto sobre a Renda de Pessoa Jurídica - IRPJ - Líquida de Incentivos</t>
  </si>
  <si>
    <t>Imposto sobre a Renda - Retido na Fonte</t>
  </si>
  <si>
    <t>Imposto sobre a Renda - Retido na Fonte - Trabalho</t>
  </si>
  <si>
    <t>IR - Retido Fonte - Trabalho - Principal</t>
  </si>
  <si>
    <t>IR - Retido Fonte - Trabalho - Princ.</t>
  </si>
  <si>
    <t>Imposto sobre a Renda - Retido na Fonte - Capital</t>
  </si>
  <si>
    <t>Imposto sobre a Renda - Retido na Fonte - Remessa ao Exterior</t>
  </si>
  <si>
    <t>Imposto sobre a Renda - Retido na Fonte - Outros Rendimentos</t>
  </si>
  <si>
    <t>IR - Retido Fonte - Outros Rendimentos - Principal</t>
  </si>
  <si>
    <t>inclusão</t>
  </si>
  <si>
    <t>IR - Retido Fonte - Outros Rendimentos - Princ.</t>
  </si>
  <si>
    <t>Impostos sobre a Produção e Circulação de Mercadorias e Serviços</t>
  </si>
  <si>
    <t>Imposto sobre Produtos Industrializados - IPI</t>
  </si>
  <si>
    <t>Imposto sobre Produtos Industrializados - IPI - Fumo</t>
  </si>
  <si>
    <t>Imposto sobre Produtos Industrializados - IPI - Bebidas</t>
  </si>
  <si>
    <t>Imposto sobre Produtos Industrializados - IPI - Automóveis</t>
  </si>
  <si>
    <t>Imposto sobre Produtos Industrializados - IPI - Vinculados à Importação</t>
  </si>
  <si>
    <t>Imposto sobre Produtos Industrializados - IPI - Outros Produtos</t>
  </si>
  <si>
    <t>Impostos sobre a Produção, Circulação de Mercadorias e Serviços</t>
  </si>
  <si>
    <t>Imposto sobre Operações Relativas à Circulação de Mercadorias e sobre Prestações de Serviços de Transporte Interestadual e Intermunicipal e de Comunicação</t>
  </si>
  <si>
    <t>ICMS - Principal</t>
  </si>
  <si>
    <t>ICMS - Princ. - Cota Parte do Estado</t>
  </si>
  <si>
    <t>ICMS - Principal - Cota Parte do Estado</t>
  </si>
  <si>
    <t>ICMS - Princ. - Cota Parte Estado</t>
  </si>
  <si>
    <t>ICMS - Princ. - Cota Parte Estado - Cessão de Direitos Creditórios - Lei Estadual nº 19.266/10</t>
  </si>
  <si>
    <t>ICMS - Principal - Cota Parte do Estado - Cessão de Direitos Creditórios - Lei 19.266/2010</t>
  </si>
  <si>
    <t>ICMS - Princ. - Cota Parte Estado - Cessão de Direitos Creditórios - Lei Estadual nº 23.090/18</t>
  </si>
  <si>
    <t>ICMS - Principal - Cota Parte do Estado - Cessão de Direitos Creditórios - Lei 23.090/2018</t>
  </si>
  <si>
    <t>ICMS - Princ. - Cota Parte dos Municípios</t>
  </si>
  <si>
    <t>ICMS - Principal - Cota Parte dos Municípios</t>
  </si>
  <si>
    <t>ICMS - Princ. - Cota Parte do Estado para o FUNDEB</t>
  </si>
  <si>
    <t>ICMS - Principal - Cota Parte do Estado para o FUNDEB</t>
  </si>
  <si>
    <t>ICMS - Multas e Juros de Mora</t>
  </si>
  <si>
    <t>ICMS - MJM - Cota Parte do Estado</t>
  </si>
  <si>
    <t>ICMS - Multas e Juros de Mora - Cota Parte do Estado</t>
  </si>
  <si>
    <t>ICMS - MJM - Cota Parte Estado</t>
  </si>
  <si>
    <t>ICMS - MJM - Cota Parte Estado - Cessão de Direitos Creditórios - Lei Estadual nº 19.266/10</t>
  </si>
  <si>
    <t>ICMS - Multas e Juros de Mora - Cota Parte do Estado - Cessão de Direitos Creditórios - Lei 19.266/2010</t>
  </si>
  <si>
    <t>ICMS - MJM - Cota Parte dos Municípios</t>
  </si>
  <si>
    <t>ICMS - Multas e Juros de Mora - Cota Parte dos Municípios</t>
  </si>
  <si>
    <t>ICMS - MJM - Cota Parte do Estado para o FUNDEB</t>
  </si>
  <si>
    <t>ICMS - Multas e Juros de Mora - Cota Parte do Estado para o FUNDEB</t>
  </si>
  <si>
    <t>ICMS - Dívida Ativa</t>
  </si>
  <si>
    <t>ICMS - DA - Cota Parte do Estado</t>
  </si>
  <si>
    <t>ICMS - Dívida Ativa - Cota Parte do Estado</t>
  </si>
  <si>
    <t>ICMS - DA - Cota Parte Estado</t>
  </si>
  <si>
    <t>ICMS - DA - Cota Parte Estado - Cessão de Direitos Creditórios - Lei Estadual nº 19.266/10</t>
  </si>
  <si>
    <t>ICMS - Dívida Ativa - Cota Parte do Estado - Cessão de Direitos Creditórios - Lei 19.266/2010</t>
  </si>
  <si>
    <t>ICMS - DA - Cota Parte dos Municípios</t>
  </si>
  <si>
    <t>ICMS - Dívida Ativa - Cota Parte dos Municípios</t>
  </si>
  <si>
    <t>ICMS - DA - Cota Parte do Estado para o FUNDEB</t>
  </si>
  <si>
    <t>ICMS - Dívida Ativa - Cota Parte do Estado para o FUNDEB</t>
  </si>
  <si>
    <t>ICMS - Dívida Ativa - Multas e Juros de Mora</t>
  </si>
  <si>
    <t>ICMS - DA-MJM - Cota Parte do Estado</t>
  </si>
  <si>
    <t>ICMS - Dívida Ativa - Multas e Juros de Mora - Cota Parte do Estado</t>
  </si>
  <si>
    <t>ICMS - DA-MJM - Cota Parte Estado</t>
  </si>
  <si>
    <t>ICMS - DA-MJM - Cota Parte dos Municípios</t>
  </si>
  <si>
    <t>ICMS - Dívida Ativa - Multas e Juros de Mora - Cota Parte dos Municípios</t>
  </si>
  <si>
    <t>ICMS - DA-MJM - Cota Parte do Estado para o FUNDEB</t>
  </si>
  <si>
    <t>ICMS - Dívida Ativa - Multas e Juros de Mora - Cota Parte do Estado para o FUNDEB</t>
  </si>
  <si>
    <t>Adicional ICMS - Fundo Estadual de Combate à Pobreza</t>
  </si>
  <si>
    <t>Adicional ICMS - Fundo Estadual Combate Pobreza - Fundo de Erradicação da Miséria - FEM - Principal</t>
  </si>
  <si>
    <t>Adicional ICMS - Fundo Estadual de Combate à Pobreza - Principal</t>
  </si>
  <si>
    <t>Adicional ICMS - FEM - Princ. - Cota Parte do Estado</t>
  </si>
  <si>
    <t>Adicional ICMS - Fundo Estadual de Combate à Pobreza - Principal - Fundo de Erradicação da Miséria - Cota Parte do Estado</t>
  </si>
  <si>
    <t>Adicional ICMS - FEM - Princ. - Cota Parte do FUNDEB</t>
  </si>
  <si>
    <t>Adicional ICMS - Fundo Estadual de Combate à Pobreza - Principal - Fundo de Erradicação da Miséria - Cota Parte FUNDEB</t>
  </si>
  <si>
    <t>Adicional ICMS - Fundo Estadual Combate Pobreza - Fundo de Erradicação da Miséria - FEM - Multas e Juros de Mora</t>
  </si>
  <si>
    <t>Adicional ICMS - Fundo Estadual de Combate à Pobreza - Multas e Juros de Mora</t>
  </si>
  <si>
    <t>Adicional ICMS - FEM - MJM - Cota Parte do Estado</t>
  </si>
  <si>
    <t>Adicional ICMS - Fundo Estadual de Combate à Pobreza - Multas e Juros de Mora - Fundo de Erradicação da Miséria</t>
  </si>
  <si>
    <t>Adicional ICMS - FEM - MJM - Cota Parte do FUNDEB</t>
  </si>
  <si>
    <t>Adicional ICMS - Fundo Estadual de Combate à Pobreza - Multas e Juros de Mora - Fundo de Erradicação da Miséria - Cota Parte do FUNDEB</t>
  </si>
  <si>
    <t>Adicional ICMS - Fundo Estadual Combate Pobreza - Fundo de Erradicação da Miséria - FEM - Dívida Ativa</t>
  </si>
  <si>
    <t>Adicional ICMS - Fundo Estadual de Combate à Pobreza - Dívida Ativa</t>
  </si>
  <si>
    <t>Adicional ICMS - FEM - DA - Cota Parte do Estado</t>
  </si>
  <si>
    <t>Adicional ICMS - Fundo Estadual de Combate à Pobreza - Dívida Ativa - Fundo de Erradicação da Miséria</t>
  </si>
  <si>
    <t>Adicional ICMS - FEM - DA - Cota Parte do FUNDEB</t>
  </si>
  <si>
    <t>Adicional ICMS - Fundo Estadual de Combate à Pobreza - Dívida Ativa - Fundo de Erradicação da Miséria - Cota Parte do FUNDEB</t>
  </si>
  <si>
    <t>Adicional ICMS - Fundo Estadual Combate Pobreza - Fundo de Erradicação da Miséria - FEM - Dívida Ativa - Multas e Juros de Mora</t>
  </si>
  <si>
    <t>Adicional ICMS - Fundo Estadual de Combate à Pobreza - Dívida Ativa - Multas e Juros de Mora</t>
  </si>
  <si>
    <t>Adicional ICMS - FEM - DA-MJM - Cota Parte do Estado</t>
  </si>
  <si>
    <t>Adicional ICMS - Fundo Estadual de Combate à Pobreza - Dívida Ativa - Multas e Juros de Mora - Fundo de Erradicação da Miséria</t>
  </si>
  <si>
    <t>Adicional ICMS - FEM - DA-MJM - Cota Parte do FUNDEB</t>
  </si>
  <si>
    <t>Adicional ICMS - Fundo Estadual de Combate à Pobreza - Dívida Ativa - Multas e Juros de Mora - Fundo de Erradicação da Miséria - Cota Parte do FUNDEB</t>
  </si>
  <si>
    <t>Impostos sobre Serviços</t>
  </si>
  <si>
    <t>Imposto sobre Serviços de Qualquer Natureza - ISSQN</t>
  </si>
  <si>
    <t>Imposto sobre Serviços de Qualquer Natureza</t>
  </si>
  <si>
    <t>Adicional ISS - Fundo Municipal de Combate à Pobreza</t>
  </si>
  <si>
    <t>Imposto sobre Vendas a Varejo de Combustíveis Líquidos e Gasosos (IVVC)</t>
  </si>
  <si>
    <t>Impostos sobre Operações de Crédito, Câmbio e Seguro, ou Relativas a Títulos ou Valores Mobiliários</t>
  </si>
  <si>
    <t>Imposto Sobre Operações Financeiras - IOF</t>
  </si>
  <si>
    <t>descrição</t>
  </si>
  <si>
    <t>Imposto Sobre Operações Financeiras - IOF-Ouro</t>
  </si>
  <si>
    <t>Imposto sobre Operações Financeiras Incidente sobre o Ouro - IOF-Ouro</t>
  </si>
  <si>
    <t>Imposto sobre Operações Financeiras - IOF - Demais Operações</t>
  </si>
  <si>
    <t>Outros Impostos</t>
  </si>
  <si>
    <t>Taxas</t>
  </si>
  <si>
    <t>Taxas pelo Exercício do Poder de Polícia</t>
  </si>
  <si>
    <t>Taxas de Inspeção, Controle e Fiscalização</t>
  </si>
  <si>
    <t>Tx. Insp. Contr. Fisc. - Principal</t>
  </si>
  <si>
    <t>Taxas de Inspeção, Controle e Fiscalização - Principal</t>
  </si>
  <si>
    <t>Tx. Insp. Contr. Fisc. - Princ. - Taxa de Segurança Pública</t>
  </si>
  <si>
    <t>Taxa de Segurança Pública - Principal</t>
  </si>
  <si>
    <t>Tx. Insp. Contr. Fisc. - Princ. - Tx. Segurança Pública - Polícia Civil do Estado de Minas Gerais - PCMG</t>
  </si>
  <si>
    <t>Taxa de Segurança Pública - Principal - Polícia Civil do Estado de Minas Gerais</t>
  </si>
  <si>
    <t>Tx. Insp. Contr. Fisc. - Princ. - Tx. Segurança Pública - Polícia Civil do Estado de Minas Gerais - PCMG e Coordenadoria Estadual de Gestão do Trânsito - CET</t>
  </si>
  <si>
    <t>Reforma administrativa - migração do DETRAN para SEPLAG (CET)</t>
  </si>
  <si>
    <t>Tx. Insp. Contr. Fisc. - Princ. - Tx. Segurança Pública - Corpo de Bombeiros Militar do Estado de Minas Gerais - CBMMG</t>
  </si>
  <si>
    <t>Taxa de Segurança Pública - Principal - Corpo de Bombeiros Militar do Estado de Minas Gerais</t>
  </si>
  <si>
    <t>Tx. Insp. Contr. Fisc. - Princ. - Tx. Segurança Pública - Polícia Militar do Estado de Minas Gerais - PMMG</t>
  </si>
  <si>
    <t>Taxa de Segurança Pública - Principal - Polícia Militar do Estado de Minas Gerais</t>
  </si>
  <si>
    <t>Tx. Insp. Contr. Fisc. - Princ. - Tx. Segurança Pública - Taxa de Renovação de Licenciamento Anual de Veículo</t>
  </si>
  <si>
    <t>Taxa de Segurança Pública - Principal - Taxa de Renovação de Licenciamento Anual de Veículo</t>
  </si>
  <si>
    <t>Tx. Insp. Contr. Fisc. - Princ. - Tx. Segurança Pública - Taxa de Incêndio - Corpo de Bombeiros Militar do Estado de Minas Gerais - CBMMG</t>
  </si>
  <si>
    <t>Taxa de Segurança Pública - Principal - Taxa de Incêndio - Corpo de Bombeiros Militar do Estado de Minas Gerais</t>
  </si>
  <si>
    <t>Tx. Insp. Contr. Fisc. - Princ. - Tx. Segurança Pública - Departamento de Edificações e Estradas de Rodagem do Estado de Minas Gerais - DERMG</t>
  </si>
  <si>
    <t>Taxa de Segurança Pública - Principal - Taxa pela Análise de Projetos ou Modificação em Projeto Aprovado - Corpo de Bombeiros Militar do Estado de Minas Gerais</t>
  </si>
  <si>
    <t>Tx. Insp. Contr. Fisc. - Princ. - Taxa de Fiscalização Judiciária</t>
  </si>
  <si>
    <t>Taxa de Fiscalização Judiciária - Principal</t>
  </si>
  <si>
    <t>Tx. Insp. Contr. Fisc. - Princ. - Taxa de Licenciamento para Uso ou Ocupação da Faixa de Domínio das Rodovias</t>
  </si>
  <si>
    <t>Taxa de Licenciamento para Uso ou Ocupação da Faixa de Domínio das Rodovias - Principal</t>
  </si>
  <si>
    <t>Tx. Insp. Contr. Fisc. - Princ. - Taxa de Fiscalização sobre Serviços Públicos de Abastecimento de Água e Saneamento</t>
  </si>
  <si>
    <t>Taxa de Fiscalização sobre Serviços Públicos de Abastecimento de Água e Saneamento - Principal</t>
  </si>
  <si>
    <t>Tx. Insp. Contr. Fisc. - Princ. - Taxa de Fiscalização de Obras Públicas - Departamento de Edificações e Estradas de Rodagem do Estado de Minas Gerais - DERMG</t>
  </si>
  <si>
    <t>Taxa de Fiscalização de Obras Públicas - Principal - Departamento de Edificações e Estradas de Rodagem do Estado de Minas Gerais</t>
  </si>
  <si>
    <t>Tx. Insp. Contr. Fisc. - Princ. - Taxa de Fiscalização - Departamento de Edificações e Estradas de Rodagem do Estado de Minas Gerais - DERMG</t>
  </si>
  <si>
    <t>Taxa de Fiscalização - Principal - Departamento de Edificações e Estradas de Rodagem do Estado de Minas Gerais</t>
  </si>
  <si>
    <t>Tx. Insp. Contr. Fisc. - Multas e Juros de Mora</t>
  </si>
  <si>
    <t>Taxas de Inspeção, Controle e Fiscalização - Multas e Juros de Mora</t>
  </si>
  <si>
    <t>Tx. Insp. Contr. Fisc. - MJM - Taxa de Segurança Pública</t>
  </si>
  <si>
    <t>Taxa de Segurança Pública - Multas e Juros de Mora</t>
  </si>
  <si>
    <t>Tx. Insp. Contr. Fisc. - MJM - Tx. Segurança Pública - Polícia Civil do Estado de Minas Gerais - PCMG</t>
  </si>
  <si>
    <t>Taxa de Segurança Pública - Multas e Juros de Mora - Polícia Civil do Estado de Minas Gerais</t>
  </si>
  <si>
    <t>Tx. Insp. Contr. Fisc. - MJM - Tx. Segurança Pública - Polícia Civil do Estado de Minas Gerais - PCMG e Coordenadoria Estadual de Gestão do Trânsito - CET</t>
  </si>
  <si>
    <t>Tx. Insp. Contr. Fisc. - MJM - Tx. Segurança Pública - Corpo de Bombeiros Militar do Estado de Minas Gerais - CBMMG</t>
  </si>
  <si>
    <t>Taxa de Segurança Pública - Multas e Juros de Mora - Corpo de Bombeiros Militar do Estado de Minas Gerais</t>
  </si>
  <si>
    <t>Tx. Insp. Contr. Fisc. - MJM - Tx. Segurança Pública - Polícia Militar do Estado de Minas Gerais - PMMG</t>
  </si>
  <si>
    <t>Taxa de Segurança Pública - Multas e Juros de Mora - Polícia Militar do Estado de Minas Gerais</t>
  </si>
  <si>
    <t>Tx. Insp. Contr. Fisc. - MJM - Tx. Segurança Pública - Taxa de Renovação de Licenciamento Anual de Veículo</t>
  </si>
  <si>
    <t>Taxa de Segurança Pública - Multas e Juros de Mora - Taxa de Renovação de Licenciamento Anual de Veículo</t>
  </si>
  <si>
    <t>Tx. Insp. Contr. Fisc. - MJM - Tx. Segurança Pública - Taxa de Incêndio - Corpo de Bombeiros Militar do Estado de Minas Gerais - CBMMG</t>
  </si>
  <si>
    <t>Taxa de Segurança Pública - Multas e Juros de Mora - Taxa de Incêndio - Corpo de Bombeiros Militar do Estado de Minas Gerais</t>
  </si>
  <si>
    <t>Tx. Insp. Contr. Fisc. - MJM - Tx. Segurança Pública - Departamento de Edificações e Estradas de Rodagem do Estado de Minas Gerais - DERMG</t>
  </si>
  <si>
    <t>Taxa de Segurança Pública - Multas e Juros de Mora - Taxa pela Análise de Projetos ou Modificação em Projeto Aprovado - Corpo de Bombeiros Militar do Estado de Minas Gerais</t>
  </si>
  <si>
    <t>Tx. Insp. Contr. Fisc. - MJM - Taxa de Fiscalização Judiciária</t>
  </si>
  <si>
    <t>Taxa de Fiscalização Judiciária - Multas e Juros de Mora</t>
  </si>
  <si>
    <t>Tx. Insp. Contr. Fisc. - MJM - Taxa de Licenciamento para Uso ou Ocupação da Faixa de Domínio das Rodovias</t>
  </si>
  <si>
    <t>Taxa de Licenciamento para Uso ou Ocupação da Faixa de Domínio das Rodovias - Multas e Juros de Mora</t>
  </si>
  <si>
    <t>Tx. Insp. Contr. Fisc. - MJM - Taxa de Fiscalização sobre Serviços Públicos de Abastecimento de Água e Saneamento</t>
  </si>
  <si>
    <t>Taxa de Fiscalização sobre Serviços Públicos de Abastecimento de Água e Saneamento - Multas e Juros de Mora</t>
  </si>
  <si>
    <t>Tx. Insp. Contr. Fisc. - MJM - Taxa de Fiscalização de Obras Públicas - Departamento de Edificações e Estradas de Rodagem do Estado de Minas Gerais - DERMG</t>
  </si>
  <si>
    <t>Taxa de Fiscalização de Obras Públicas - Multas e Juros de Mora - Departamento de Edificações e Estradas de Rodagem do Estado de Minas Gerais</t>
  </si>
  <si>
    <t>Tx. Insp. Contr. Fisc. - MJM - Taxa de Fiscalização - Departamento de Edificações e Estradas de Rodagem do Estado de Minas Gerais - DERMG</t>
  </si>
  <si>
    <t>Taxa de Fiscalização - Multas e Juros de Mora - Departamento de Edificações e Estradas de Rodagem do Estado de Minas Gerais</t>
  </si>
  <si>
    <t>Tx. Insp. Contr. Fisc. - Dívida Ativa</t>
  </si>
  <si>
    <t>Taxas de Inspeção, Controle e Fiscalização - Dívida Ativa</t>
  </si>
  <si>
    <t>Tx. Insp. Contr. Fisc. - DA - Taxa de Segurança Pública</t>
  </si>
  <si>
    <t>Taxa de Segurança Pública - Dívida Ativa</t>
  </si>
  <si>
    <t>Tx. Insp. Contr. Fisc. - DA - Tx. Segurança Pública - Polícia Civil do Estado de Minas Gerais - PCMG</t>
  </si>
  <si>
    <t>Taxa de Segurança Pública - Dívida Ativa - Polícia Civil do Estado de Minas Gerais</t>
  </si>
  <si>
    <t>Tx. Insp. Contr. Fisc. - DA - Tx. Segurança Pública - Polícia Civil do Estado de Minas Gerais - PCMG e Coordenadoria Estadual de Gestão do Trânsito - CET</t>
  </si>
  <si>
    <t>Tx. Insp. Contr. Fisc. - DA - Tx. Segurança Pública - Corpo de Bombeiros Militar do Estado de Minas Gerais - CBMMG</t>
  </si>
  <si>
    <t>Taxa de Segurança Pública - Dívida Ativa - Corpo de Bombeiros Militar do Estado de Minas Gerais</t>
  </si>
  <si>
    <t>Tx. Insp. Contr. Fisc. - DA - Tx. Segurança Pública - Polícia Militar do Estado de Minas Gerais - PMMG</t>
  </si>
  <si>
    <t>Taxa de Segurança Pública - Dívida Ativa - Polícia Militar do Estado de Minas Gerais</t>
  </si>
  <si>
    <t>Tx. Insp. Contr. Fisc. - DA - Tx. Segurança Pública - Taxa de Renovação de Licenciamento Anual de Veículo</t>
  </si>
  <si>
    <t>Taxa de Segurança Pública - Dívida Ativa - Taxa de Renovação de Licenciamento Anual de Veículo</t>
  </si>
  <si>
    <t>Tx. Insp. Contr. Fisc. - DA - Tx. Segurança Pública - Taxa de Incêndio - Corpo de Bombeiros Militar do Estado de Minas Gerais - CBMMG</t>
  </si>
  <si>
    <t>Taxa de Segurança Pública - Dívida Ativa - Taxa de Incêndio - Corpo de Bombeiros Militar do Estado de Minas Gerais</t>
  </si>
  <si>
    <t>Tx. Insp. Contr. Fisc. - DA - Tx. Segurança Pública - Departamento de Edificações e Estradas de Rodagem do Estado de Minas Gerais - DERMG</t>
  </si>
  <si>
    <t>Taxa de Segurança Pública - Dívida Ativa - Taxa pela Análise de Projetos ou Modificação em Projeto Aprovado - Corpo de Bombeiros Militar do Estado de Minas Gerais</t>
  </si>
  <si>
    <t>Tx. Insp. Contr. Fisc. - DA - Taxa de Fiscalização Judiciária</t>
  </si>
  <si>
    <t>Taxa de Fiscalização Judiciária - Dívida Ativa</t>
  </si>
  <si>
    <t>Tx. Insp. Contr. Fisc. - DA - Taxa de Licenciamento para Uso ou Ocupação da Faixa de Domínio das Rodovias</t>
  </si>
  <si>
    <t>Taxa de Licenciamento para Uso ou Ocupação da Faixa de Domínio das Rodovias - Dívida Ativa</t>
  </si>
  <si>
    <t>Tx. Insp. Contr. Fisc. - DA - Taxa de Fiscalização sobre Serviços Públicos de Abastecimento de Água e Saneamento</t>
  </si>
  <si>
    <t>Taxa de Fiscalização sobre Serviços Públicos de Abastecimento de Água e Saneamento - Dívida Ativa</t>
  </si>
  <si>
    <t>Tx. Insp. Contr. Fisc. - DA - Taxa de Fiscalização de Obras Públicas - Departamento de Edificações e Estradas de Rodagem do Estado de Minas Gerais - DERMG</t>
  </si>
  <si>
    <t>Taxa de Fiscalização de Obras Públicas - Dívida Ativa - Departamento de Edificações e Estradas de Rodagem do Estado de Minas Gerais</t>
  </si>
  <si>
    <t>Tx. Insp. Contr. Fisc. - DA - Taxa de Fiscalização - Departamento de Edificações e Estradas de Rodagem do Estado de Minas Gerais - DERMG</t>
  </si>
  <si>
    <t>Taxa de Fiscalização - Dívida Ativa - Departamento de Edificações e Estradas de Rodagem do Estado de Minas Gerais</t>
  </si>
  <si>
    <t>Tx. Insp. Contr. Fisc. - Dívida Ativa - Multas e Juros de Mora</t>
  </si>
  <si>
    <t>Taxas de Inspeção, Controle e Fiscalização - Dívida Ativa - Multas e Juros de Mora</t>
  </si>
  <si>
    <t>Tx. Insp. Contr. Fisc. - DA-MJM - Taxa de Segurança Pública</t>
  </si>
  <si>
    <t>Taxa de Segurança Pública - Dívida Ativa - Multas e Juros de Mora</t>
  </si>
  <si>
    <t>Tx. Insp. Contr. Fisc. - DA-MJM - Tx. Segurança Pública - Polícia Civil do Estado de Minas Gerais - PCMG</t>
  </si>
  <si>
    <t>Taxa de Segurança Pública - Dívida Ativa - Multas e Juros de Mora - Polícia Civil do Estado de Minas Gerais</t>
  </si>
  <si>
    <t>Tx. Insp. Contr. Fisc. - DA-MJM - Tx. Segurança Pública - Polícia Civil do Estado de Minas Gerais - PCMG e Coordenadoria Estadual de Gestão do Trânsito - CET</t>
  </si>
  <si>
    <t>Tx. Insp. Contr. Fisc. - DA-MJM - Tx. Segurança Pública - Corpo de Bombeiros Militar do Estado de Minas Gerais - CBMMG</t>
  </si>
  <si>
    <t>Taxa de Segurança Pública - Dívida Ativa - Multas e Juros de Mora - Corpo de Bombeiros Militar do Estado de Minas Gerais</t>
  </si>
  <si>
    <t>Tx. Insp. Contr. Fisc. - DA-MJM - Tx. Segurança Pública - Polícia Militar do Estado de Minas Gerais - PMMG</t>
  </si>
  <si>
    <t>Taxa de Segurança Pública - Dívida Ativa - Multas e Juros de Mora - Polícia Militar do Estado de Minas Gerais</t>
  </si>
  <si>
    <t>Tx. Insp. Contr. Fisc. - DA-MJM - Tx. Segurança Pública - Taxa de Renovação de Licenciamento Anual de Veículo</t>
  </si>
  <si>
    <t>Taxa de Segurança Pública - Dívida Ativa - Multas e Juros de Mora - Taxa de Renovação de Licenciamento Anual de Veículo</t>
  </si>
  <si>
    <t>Tx. Insp. Contr. Fisc. - DA-MJM - Tx. Segurança Pública - Taxa de Incêndio - Corpo de Bombeiros Militar do Estado de Minas Gerais - CBMMG</t>
  </si>
  <si>
    <t>Taxa de Segurança Pública - Dívida Ativa - Multas e Juros de Mora - Taxa de Incêndio - Corpo de Bombeiros Militar do Estado de Minas Gerais</t>
  </si>
  <si>
    <t>Tx. Insp. Contr. Fisc. - DA-MJM - Tx. Segurança Pública - Departamento de Edificações e Estradas de Rodagem do Estado de Minas Gerais - DERMG</t>
  </si>
  <si>
    <t>Taxa de Segurança Pública - Dívida Ativa - Multas e Juros de Mora - Taxa pela Análise de Projetos ou Modificação em Projeto Aprovado - Corpo de Bombeiros Militar do Estado de Minas Gerais</t>
  </si>
  <si>
    <t>Tx. Insp. Contr. Fisc. - DA-MJM - Taxa de Fiscalização Judiciária</t>
  </si>
  <si>
    <t>Taxa de Fiscalização Judiciária - Dívida Ativa - Multas e Juros de Mora</t>
  </si>
  <si>
    <t>Tx. Insp. Contr. Fisc. - DA-MJM - Taxa de Licenciamento para Uso ou Ocupação da Faixa de Domínio das Rodovias</t>
  </si>
  <si>
    <t>Taxa de Licenciamento para Uso ou Ocupação da Faixa de Domínio das Rodovias - Dívida Ativa - Multas e Juros de Mora</t>
  </si>
  <si>
    <t>Tx. Insp. Contr. Fisc. - DA-MJM - Taxa de Fiscalização sobre Serviços Públicos de Abastecimento de Água e Saneamento</t>
  </si>
  <si>
    <t>Taxa de Fiscalização sobre Serviços Públicos de Abastecimento de Água e Saneamento - Dívida Ativa - Multas e Juros de Mora</t>
  </si>
  <si>
    <t>Tx. Insp. Contr. Fisc. - DA-MJM - Taxa de Fiscalização de Obras Públicas - Departamento de Edificações e Estradas de Rodagem do Estado de Minas Gerais - DERMG</t>
  </si>
  <si>
    <t>Taxa de Fiscalização de Obras Públicas - Dívida Ativa - Multas e Juros de Mora - Departamento de Edificações e Estradas de Rodagem do Estado de Minas Gerais</t>
  </si>
  <si>
    <t>Tx. Insp. Contr. Fisc. - DA-MJM - Taxa de Fiscalização - Departamento de Edificações e Estradas de Rodagem do Estado de Minas Gerais - DERMG</t>
  </si>
  <si>
    <t>Taxa de Fiscalização - Dívida Ativa - Multas e Juros de Mora - Departamento de Edificações e Estradas de Rodagem do Estado de Minas Gerais</t>
  </si>
  <si>
    <t>Taxas de Fiscalização das Telecomunicações</t>
  </si>
  <si>
    <t>Taxa de Fiscalização de Instalação - TFI - Não Proveniente da Utilização de Posições Orbitais</t>
  </si>
  <si>
    <t>Taxa de Fiscalização de Instalação - TFI - Proveniente da Utilização de Posições Orbitais</t>
  </si>
  <si>
    <t>Taxa de Fiscalização de Funcionamento - TFF - Não Proveniente da Utilização de Posições Orbitais</t>
  </si>
  <si>
    <t>Taxa de Fiscalização de Funcionamento - TFF - Proveniente da Utilização de Posições Orbitais</t>
  </si>
  <si>
    <t>Taxa de Controle e Fiscalização de Produtos Químicos</t>
  </si>
  <si>
    <t>Taxa de Controle e Fiscalização Ambiental</t>
  </si>
  <si>
    <t>Tx. Contr. Fisc. Ambient. - Principal</t>
  </si>
  <si>
    <t>Taxa de Controle e Fiscalização Ambiental - Principal</t>
  </si>
  <si>
    <t>Tx. Contr. Fisc. Ambient. - Princ. - Taxa Florestal</t>
  </si>
  <si>
    <t>Taxa Florestal - Principal</t>
  </si>
  <si>
    <t>Tx. Contr. Fisc. Ambient. - Princ. - Taxa de Fiscalização de Recursos Minerários</t>
  </si>
  <si>
    <t>Taxa de Fiscalização de Recursos Minerários - Principal</t>
  </si>
  <si>
    <t>Tx. Contr. Fisc. Ambient. - Princ. - Taxa de Controle e Fiscalização Ambiental</t>
  </si>
  <si>
    <t>Tx. Contr. Fisc. Ambient. - Princ. - Taxa de Regularização Ambiental</t>
  </si>
  <si>
    <t>Taxa de Regularização Ambiental - Principal</t>
  </si>
  <si>
    <t>Tx. Contr. Fisc. Ambient. - Princ. - Taxa da Lei da Pesca</t>
  </si>
  <si>
    <t>Taxa da Lei da Pesca - Principal</t>
  </si>
  <si>
    <t>Tx. Contr. Fisc. Ambient. - Princ. - Taxa de Liberação e Manejo da Fauna e Flora</t>
  </si>
  <si>
    <t>Taxa de Liberação e Manejo da Fauna e Flora - Principal</t>
  </si>
  <si>
    <t>Tx. Contr. Fisc. Ambient. - Princ. - Taxa da Lei de Política Florestal</t>
  </si>
  <si>
    <t>Taxa da Lei de Política Florestal - Principal</t>
  </si>
  <si>
    <t>Tx. Contr. Fisc. Ambient. - Princ. - Taxa de Cadastro Perfuração de Poços Tubulares</t>
  </si>
  <si>
    <t>Taxa de Cadastro Perfuração de Poços Tubulares - Principal</t>
  </si>
  <si>
    <t>Tx. Contr. Fisc. Ambient. - Princ. - Taxa de Reprografia, Certidões e Julgamento de Contencioso</t>
  </si>
  <si>
    <t>Taxa de Reprografia, Certidões e Julgamento de Contencioso - Principal</t>
  </si>
  <si>
    <t>Tx. Contr. Fisc. Ambient. - Multas e Juros de Mora</t>
  </si>
  <si>
    <t>Taxa de Controle e Fiscalização Ambiental - Multas e Juros de Mora</t>
  </si>
  <si>
    <t>Tx. Contr. Fisc. Ambient. - MJM - Taxa Florestal</t>
  </si>
  <si>
    <t>Taxa Florestal - Multas e Juros de Mora</t>
  </si>
  <si>
    <t>Tx. Contr. Fisc. Ambient. - MJM - Taxa de Fiscalização de Recursos Minerários</t>
  </si>
  <si>
    <t>Taxa de Fiscalização de Recursos Minerários - Multas e Juros de Mora</t>
  </si>
  <si>
    <t>Tx. Contr. Fisc. Ambient. - MJM - Taxa de Controle e Fiscalização Ambiental</t>
  </si>
  <si>
    <t>Tx. Contr. Fisc. Ambient. - MJM - Taxa de Regularização Ambiental</t>
  </si>
  <si>
    <t>Taxa de Regularização Ambiental - Multas e Juros de Mora</t>
  </si>
  <si>
    <t>Tx. Contr. Fisc. Ambient. - MJM - Taxa da Lei da Pesca</t>
  </si>
  <si>
    <t>Taxa da Lei da Pesca - Multas e Juros de Mora</t>
  </si>
  <si>
    <t>Tx. Contr. Fisc. Ambient. - MJM - Taxa de Liberação e Manejo da Fauna e Flora</t>
  </si>
  <si>
    <t>Taxa de Liberação e Manejo da Fauna e Flora - Multas e Juros de Mora</t>
  </si>
  <si>
    <t>Tx. Contr. Fisc. Ambient. - MJM - Taxa da Lei de Política Florestal</t>
  </si>
  <si>
    <t>Taxa da Lei de Política Florestal - Multas e Juros de Mora</t>
  </si>
  <si>
    <t>Tx. Contr. Fisc. Ambient. - MJM - Taxa de Cadastro Perfuração de Poços Tubulares</t>
  </si>
  <si>
    <t>Taxa de Cadastro Perfuração de Poços Tubulares - Multas e Juros de Mora</t>
  </si>
  <si>
    <t>Tx. Contr. Fisc. Ambient. - MJM - Taxa de Reprografia, Certidões e Julgamento de Contencioso</t>
  </si>
  <si>
    <t>Taxa de Reprografia, Certidões e Julgamento de Contencioso - Multas e Juros de Mora</t>
  </si>
  <si>
    <t>Tx. Contr. Fisc. Ambient. - Dívida Ativa</t>
  </si>
  <si>
    <t>Taxa de Controle e Fiscalização Ambiental - Dívida Ativa</t>
  </si>
  <si>
    <t>Tx. Contr. Fisc. Ambient. - DA - Taxa Florestal</t>
  </si>
  <si>
    <t>Taxa Florestal - Dívida Ativa</t>
  </si>
  <si>
    <t>Tx. Contr. Fisc. Ambient. - DA - Taxa de Fiscalização de Recursos Minerários</t>
  </si>
  <si>
    <t>Taxa de Fiscalização de Recursos Minerários - Dívida Ativa</t>
  </si>
  <si>
    <t>Tx. Contr. Fisc. Ambient. - DA - Taxa de Controle e Fiscalização Ambiental</t>
  </si>
  <si>
    <t>Tx. Contr. Fisc. Ambient. - DA - Taxa de Regularização Ambiental</t>
  </si>
  <si>
    <t>Taxa de Regularização Ambiental - Dívida Ativa</t>
  </si>
  <si>
    <t>Tx. Contr. Fisc. Ambient. - DA - Taxa da Lei da Pesca</t>
  </si>
  <si>
    <t>Taxa da Lei da Pesca - Dívida Ativa</t>
  </si>
  <si>
    <t>Tx. Contr. Fisc. Ambient. - DA - Taxa de Liberação e Manejo da Fauna e Flora</t>
  </si>
  <si>
    <t>Taxa de Liberação e Manejo da Fauna e Flora - Dívida Ativa</t>
  </si>
  <si>
    <t>Tx. Contr. Fisc. Ambient. - DA - Taxa da Lei de Política Florestal</t>
  </si>
  <si>
    <t>Taxa da Lei de Política Florestal - Dívida Ativa</t>
  </si>
  <si>
    <t>Tx. Contr. Fisc. Ambient. - DA - Taxa de Cadastro Perfuração de Poços Tubulares</t>
  </si>
  <si>
    <t>Taxa de Cadastro Perfuração de Poços Tubulares - Dívida Ativa</t>
  </si>
  <si>
    <t>Tx. Contr. Fisc. Ambient. - DA - Taxa de Reprografia, Certidões e Julgamento de Contencioso</t>
  </si>
  <si>
    <t>Taxa de Reprografia, Certidões e Julgamento de Contencioso - Dívida Ativa</t>
  </si>
  <si>
    <t>Tx. Contr. Fisc. Ambient. - Dívida Ativa - Multas e Juros de Mora</t>
  </si>
  <si>
    <t>Taxa de Controle e Fiscalização Ambiental - Dívida Ativa - Multas e Juros de Mora</t>
  </si>
  <si>
    <t>Tx. Contr. Fisc. Ambient. - DA-MJM - Taxa Florestal</t>
  </si>
  <si>
    <t>Taxa Florestal - Dívida Ativa - Multas e Juros de Mora</t>
  </si>
  <si>
    <t>Tx. Contr. Fisc. Ambient. - DA-MJM - Taxa de Fiscalização de Recursos Minerários</t>
  </si>
  <si>
    <t>Taxa de Fiscalização de Recursos Minerários - Dívida Ativa - Multas e Juros de Mora</t>
  </si>
  <si>
    <t>Tx. Contr. Fisc. Ambient. - DA-MJM - Taxa de Controle e Fiscalização Ambiental</t>
  </si>
  <si>
    <t>Tx. Contr. Fisc. Ambient. - DA-MJM - Taxa de Regularização Ambiental</t>
  </si>
  <si>
    <t>Taxa de Regularização Ambiental - Dívida Ativa - Multas e Juros de Mora</t>
  </si>
  <si>
    <t>Tx. Contr. Fisc. Ambient. - DA-MJM - Taxa da Lei da Pesca</t>
  </si>
  <si>
    <t>Taxa da Lei da Pesca - Dívida Ativa - Multas e Juros de Mora</t>
  </si>
  <si>
    <t>Tx. Contr. Fisc. Ambient. - DA-MJM - Taxa de Liberação e Manejo da Fauna e Flora</t>
  </si>
  <si>
    <t>Taxa de Liberação e Manejo da Fauna e Flora - Dívida Ativa - Multas e Juros de Mora</t>
  </si>
  <si>
    <t>Tx. Contr. Fisc. Ambient. - DA-MJM - Taxa da Lei de Política Florestal</t>
  </si>
  <si>
    <t>Taxa da Lei de Política Florestal - Dívida Ativa - Multas e Juros de Mora</t>
  </si>
  <si>
    <t>Tx. Contr. Fisc. Ambient. - DA-MJM - Taxa de Cadastro Perfuração de Poços Tubulares</t>
  </si>
  <si>
    <t>Taxa de Cadastro Perfuração de Poços Tubulares - Dívida Ativa - Multas e Juros de Mora</t>
  </si>
  <si>
    <t>Tx. Contr. Fisc. Ambient. - DA-MJM - Taxa de Reprografia, Certidões e Julgamento de Contencioso</t>
  </si>
  <si>
    <t>Taxa de Reprografia, Certidões e Julgamento de Contencioso - Dívida Ativa - Multas e Juros de Mora</t>
  </si>
  <si>
    <t>Taxa de Controle e Fiscalização da Pesca e Aquicultura</t>
  </si>
  <si>
    <t>Taxa de Utilização do Sistema Integrado de Comércio Exterior - SISCOMEX</t>
  </si>
  <si>
    <t>Taxa de Utilização do Mercante - TUM</t>
  </si>
  <si>
    <t>Taxa de Fiscalização de Vigilância Sanitária</t>
  </si>
  <si>
    <t>Taxa de Saúde Suplementar</t>
  </si>
  <si>
    <t>Taxas pela Prestação de Serviços</t>
  </si>
  <si>
    <t>Taxas pela Prestação de Serviços em Geral</t>
  </si>
  <si>
    <t>Taxas Pela Prestação de Serviços</t>
  </si>
  <si>
    <t>Tx. Prest. Serv. G. - Principal</t>
  </si>
  <si>
    <t>Taxas pela Prestação de Serviços - Principal</t>
  </si>
  <si>
    <t>Tx. Prest. Serv. G. - Princ. - Taxa de Expediente</t>
  </si>
  <si>
    <t>Taxa de Expediente - Principal</t>
  </si>
  <si>
    <t>Tx. Prest. Serv. G. - Princ. - Tx. Exp. - Departamento de Edificações e Estradas de Rodagem do Estado de Minas Gerais - DERMG</t>
  </si>
  <si>
    <t>Taxa de Expediente - Principal - Departamento de Edificações e Estradas de Rodagem do Estado de Minas Gerais</t>
  </si>
  <si>
    <t>Tx. Prest. Serv. G. - Princ. - Tx. Exp. - Atos da Secretaria de Estado da Fazenda - SEF</t>
  </si>
  <si>
    <t>Taxa de Expediente - Principal - Atos da Secretaria de Estado da Fazenda</t>
  </si>
  <si>
    <t>Tx. Prest. Serv. G. - Princ. - Tx. Exp. - Instituto Mineiro de Agropecuária - IMA</t>
  </si>
  <si>
    <t>Taxa de Expediente - Principal - Instituto Mineiro de Agropecuária</t>
  </si>
  <si>
    <t>Tx. Prest. Serv. G. - Princ. - Tx. Exp. - Atos da Secretaria de Estado de Saúde - SES</t>
  </si>
  <si>
    <t>Taxa de Expediente - Principal - Atos da Secretaria de Estado de Saúde</t>
  </si>
  <si>
    <t>Tx. Prest. Serv. G. - Princ. - Tx. Exp. - Atos da Secretaria de Estado de Desenvolvimento Social - SEDESE</t>
  </si>
  <si>
    <t>Taxa de Expediente - Principal - Atos da Secretaria de Estado de Trabalho e Desenvolvimento Social</t>
  </si>
  <si>
    <t>Tx. Prest. Serv. G. - Princ. - Tx. Exp. - Transporte Coletivo Intermunicipal - Notificação</t>
  </si>
  <si>
    <t>Taxa de Expediente - Principal - Transporte Coletivo Intermunicipal - Notificação</t>
  </si>
  <si>
    <t>Tx. Prest. Serv. G. - Princ. - Tx. Exp. - Transporte Coletivo Metropolitano - Notificação</t>
  </si>
  <si>
    <t>Taxa de Expediente - Principal - Transporte Coletivo Metropolitano - Notificação</t>
  </si>
  <si>
    <t>Tx. Prest. Serv. G. - Princ. - Tx. Exp. - Taxa de Serviços de Batedores - Departamento de Edificações e Estradas de Rodagem do Estado de Minas Gerais - DERMG</t>
  </si>
  <si>
    <t>Taxa de Expediente - Principal - Taxa de Serviços de Batedores - Departamento de Edificações e Estradas de Rodagem do Estado de Minas Gerais</t>
  </si>
  <si>
    <t>Tx. Prest. Serv. G. - Princ. - Tx. Exp. - Taxa de Utilização de Via - Departamento de Edificações e Estradas de Rodagem do Estado de Minas Gerais - DERMG</t>
  </si>
  <si>
    <t>Taxa de Expediente - Principal - Taxa de Utilização de Via - Departamento de Edificações e Estradas de Rodagem do Estado de Minas Gerais</t>
  </si>
  <si>
    <t>Tx. Prest. Serv. G. - Princ. - Tx. Exp. - Taxa de Publicação - Concessionários de Transporte Coletivo</t>
  </si>
  <si>
    <t>Taxa de Expediente - Principal - Taxa de Publicação - Concessionários de Transporte Coletivo</t>
  </si>
  <si>
    <t>Tx. Prest. Serv. G. - Princ. - Tx. Exp. - Atos da Secretaria de Estado de Meio Ambiente e Desenvolvimento Sustentável - SEMAD</t>
  </si>
  <si>
    <t>Taxa de Expediente - Principal - Atos da Secretaria de Estado de Meio Ambiente e Desenvolvimento Sustentável</t>
  </si>
  <si>
    <t>Tx. Prest. Serv. G. - Princ. - Tx. Exp. - Atos de Autoridade Administrativa do Sistema Estadual de Meio Ambiente e Recursos Hídricos - SISEMA</t>
  </si>
  <si>
    <t>Reforma administrativa - Lei Estadual nº 24.313 de 28 de abril de 2023</t>
  </si>
  <si>
    <t>Tx. Prest. Serv. G. - Princ. - Tx. Exp. - Outros</t>
  </si>
  <si>
    <t>Taxa de Expediente - Principal - Outros</t>
  </si>
  <si>
    <t>Tx. Prest. Serv. G. - Princ. - Receita Judiciária - Juizado Especial</t>
  </si>
  <si>
    <t>Receita Judiciária - Principal - Juizado Especial</t>
  </si>
  <si>
    <t>Tx. Prest. Serv. G. - Princ. - Taxa de Gerenciamento do Sistema Transporte Rodoviário Intermunicipal - Departamento de Edificações e Estradas de Rodagem do Estado de Minas Gerais - DERMG</t>
  </si>
  <si>
    <t>Taxa de Gerenciamento do Sistema Transporte Rodoviário Intermunicipal - Principal - Departamento de Edificações e Estradas de Rodagem do Estado de Minas Gerais</t>
  </si>
  <si>
    <t>Tx. Prest. Serv. G. - Princ. - Taxa de Ocupação da Faixa de Domínio - Departamento de Edificações e Estradas de Rodagem do Estado de Minas Gerais - DERMG</t>
  </si>
  <si>
    <t>Taxa de Ocupação da Faixa de Domínio - Principal - Departamento de Edificações e Estradas de Rodagem do Estado de Minas Gerais/Fundo Estadual de Desenvolvimento de Transporte</t>
  </si>
  <si>
    <t>Tx. Prest. Serv. G. - Princ. - Taxa de Gerenciamento Operacional - Departamento de Edificações e Estradas de Rodagem do Estado de Minas Gerais - DERMG</t>
  </si>
  <si>
    <t>Taxa de Gerenciamento Operacional - Principal - Departamento de Edificações e Estradas de Rodagem do Estado de Minas Gerais</t>
  </si>
  <si>
    <t>Tx. Prest. Serv. G. - Princ. - Taxa de Gerenciamento de Construção de Rodovias, Projetos e Obras - Departamento de Edificações e Estradas de Rodagem do Estado de Minas Gerais - DERMG</t>
  </si>
  <si>
    <t>Taxa de Gerenciamento de Construção de Rodovias, Projetos e Obras - Principal - Departamento de Edificações e Estradas de Rodagem do Estado de Minas Gerais</t>
  </si>
  <si>
    <t>Tx. Prest. Serv. G. - Princ. - Taxa Judiciária</t>
  </si>
  <si>
    <t>Taxa Judiciária - Principal</t>
  </si>
  <si>
    <t>Tx. Prest. Serv. G. - Princ. - Taxa de Gerenciamento de Transporte Coletivo Metropolitano - Departamento de Edificações e Estradas de Rodagem do Estado de Minas Gerais - DERMG</t>
  </si>
  <si>
    <t>Taxa de Gerenciamento de Transporte Coletivo Metropolitano - Principal - Departamento de Edificações e Estradas de Rodagem do Estado de Minas Gerais</t>
  </si>
  <si>
    <t>Tx. Prest. Serv. G. - Princ. - Taxa de Cobrança de Pedágio - Rodovias Estaduais</t>
  </si>
  <si>
    <t>Taxa de Cobrança de Pedágio - Rodovias Estaduais - Principal</t>
  </si>
  <si>
    <t>Tx. Prest. Serv. G. - Princ. - Taxa de Ensino Supletivo</t>
  </si>
  <si>
    <t>Taxa de Ensino Supletivo - Principal</t>
  </si>
  <si>
    <t>Tx. Prest. Serv. G. - Princ. - Demais</t>
  </si>
  <si>
    <t>Taxas pela Prestação de Serviços - Principal - Demais</t>
  </si>
  <si>
    <t>Tx. Prest. Serv. G. - Multas e Juros de Mora</t>
  </si>
  <si>
    <t>Taxas pela Prestação de Serviços - Multas e Juros de Mora</t>
  </si>
  <si>
    <t>Tx. Prest. Serv. G. - MJM - Taxa de Expediente</t>
  </si>
  <si>
    <t>Taxa de Expediente - Multas e Juros de Mora</t>
  </si>
  <si>
    <t>Tx. Prest. Serv. G. - MJM - Tx. Exp. - Departamento de Edificações e Estradas de Rodagem do Estado de Minas Gerais - DERMG</t>
  </si>
  <si>
    <t>Taxa de Expediente - Multas e Juros de Mora - Departamento de Edificações e Estradas de Rodagem do Estado de Minas Gerais</t>
  </si>
  <si>
    <t>Tx. Prest. Serv. G. - MJM - Tx. Exp. - Atos da Secretaria de Estado da Fazenda - SEF</t>
  </si>
  <si>
    <t>Taxa de Expediente - Multas e Juros de Mora - Atos da Secretaria de Estado da Fazenda</t>
  </si>
  <si>
    <t>Tx. Prest. Serv. G. - MJM - Tx. Exp. - Instituto Mineiro de Agropecuária - IMA</t>
  </si>
  <si>
    <t>Taxa de Expediente - Multas e Juros de Mora - Instituto Mineiro de Agropecuária</t>
  </si>
  <si>
    <t>Tx. Prest. Serv. G. - MJM - Tx. Exp. - Atos da Secretaria de Estado de Saúde - SES</t>
  </si>
  <si>
    <t>Taxa de Expediente - Multas e Juros de Mora - Atos da Secretaria de Estado de Saúde</t>
  </si>
  <si>
    <t>Tx. Prest. Serv. G. - MJM - Tx. Exp. - Atos da Secretaria de Estado de Desenvolvimento Social - SEDESE</t>
  </si>
  <si>
    <t>Taxa de Expediente - Multas e Juros de Mora - Atos da Secretaria de Estado de Trabalho e Desenvolvimento Social</t>
  </si>
  <si>
    <t>Tx. Prest. Serv. G. - MJM - Tx. Exp. - Transporte Coletivo Intermunicipal - Notificação</t>
  </si>
  <si>
    <t>Taxa de Expediente - Multas e Juros de Mora - Transporte Coletivo Intermunicipal - Notificação</t>
  </si>
  <si>
    <t>Tx. Prest. Serv. G. - MJM - Tx. Exp. - Transporte Coletivo Metropolitano - Notificação</t>
  </si>
  <si>
    <t>Taxa de Expediente - Multas e Juros de Mora - Transporte Coletivo Metropolitano - Notificação</t>
  </si>
  <si>
    <t>Tx. Prest. Serv. G. - MJM - Tx. Exp. - Taxa de Serviços de Batedores - Departamento de Edificações e Estradas de Rodagem do Estado de Minas Gerais - DERMG</t>
  </si>
  <si>
    <t>Taxa de Expediente - Multas e Juros de Mora - Taxa de Serviços de Batedores - Departamento de Edificações e Estradas de Rodagem do Estado de Minas Gerais</t>
  </si>
  <si>
    <t>Tx. Prest. Serv. G. - MJM - Tx. Exp. - Taxa de Utilização de Via - Departamento de Edificações e Estradas de Rodagem do Estado de Minas Gerais - DERMG</t>
  </si>
  <si>
    <t>Taxa de Expediente - Multas e Juros de Mora - Taxa de Utilização de Via - Departamento de Edificações e Estradas de Rodagem do Estado de Minas Gerais</t>
  </si>
  <si>
    <t>Tx. Prest. Serv. G. - MJM - Tx. Exp. - Taxa de Publicação - Concessionários de Transporte Coletivo</t>
  </si>
  <si>
    <t>Taxa de Expediente - Multas e Juros de Mora - Taxa de Publicação - Concessionários de Transporte Coletivo</t>
  </si>
  <si>
    <t>Tx. Prest. Serv. G. - MJM - Tx. Exp. - Atos da Secretaria de Estado de Meio Ambiente e Desenvolvimento Sustentável - SEMAD</t>
  </si>
  <si>
    <t>Taxa de Expediente - Multas e Juros de Mora - Atos da Secretaria de Estado de Meio Ambiente e Desenvolvimento Sustentável</t>
  </si>
  <si>
    <t>Tx. Prest. Serv. G. - MJM - Tx. Exp. - Atos de Autoridade Administrativa do Sistema Estadual de Meio Ambiente e Recursos Hídricos - SISEMA</t>
  </si>
  <si>
    <t>Tx. Prest. Serv. G. - MJM - Tx. Exp. - Outros</t>
  </si>
  <si>
    <t>Taxa de Expediente - Multas e Juros de Mora - Outros</t>
  </si>
  <si>
    <t>Tx. Prest. Serv. G. - MJM - Receita Judiciária - Juizado Especial</t>
  </si>
  <si>
    <t>Receita Judiciária - Multas e Juros de Mora - Juizado Especial</t>
  </si>
  <si>
    <t>Tx. Prest. Serv. G. - MJM - Taxa de Gerenciamento do Sistema Transporte Rodoviário Intermunicipal - Departamento de Edificações e Estradas de Rodagem do Estado de Minas Gerais - DERMG</t>
  </si>
  <si>
    <t>Taxa de Gerenciamento do Sistema Transporte Rodoviário Intermunicipal - Multas e Juros de Mora - Departamento de Edificações e Estradas de Rodagem do Estado de Minas Gerais</t>
  </si>
  <si>
    <t>Tx. Prest. Serv. G. - MJM - Taxa de Ocupação da Faixa de Domínio - Departamento de Edificações e Estradas de Rodagem do Estado de Minas Gerais - DERMG</t>
  </si>
  <si>
    <t>Taxa de Ocupação da Faixa de Domínio - Multas e Juros de Mora - Departamento de Edificações e Estradas de Rodagem do Estado de Minas Gerais/Fundo Estadual de Desenvolvimento de Transporte</t>
  </si>
  <si>
    <t>Tx. Prest. Serv. G. - MJM - Taxa de Gerenciamento Operacional - Departamento de Edificações e Estradas de Rodagem do Estado de Minas Gerais - DERMG</t>
  </si>
  <si>
    <t>Taxa de Gerenciamento Operacional - Multas e Juros de Mora - Departamento de Edificações e Estradas de Rodagem do Estado de Minas Gerais</t>
  </si>
  <si>
    <t>Tx. Prest. Serv. G. - MJM - Taxa de Gerenciamento de Construção de Rodovias, Projetos e Obras - Departamento de Edificações e Estradas de Rodagem do Estado de Minas Gerais - DERMG</t>
  </si>
  <si>
    <t>Taxa de Gerenciamento de Construção de Rodovias, Projetos e Obras - Multas e Juros de Mora - Departamento de Edificações e Estradas de Rodagem do Estado de Minas Gerais</t>
  </si>
  <si>
    <t>Tx. Prest. Serv. G. - MJM - Taxa Judiciária</t>
  </si>
  <si>
    <t>Taxa Judiciária - Multas e Juros de Mora</t>
  </si>
  <si>
    <t>Tx. Prest. Serv. G. - MJM - Taxa de Gerenciamento de Transporte Coletivo Metropolitano - Departamento de Edificações e Estradas de Rodagem do Estado de Minas Gerais - DERMG</t>
  </si>
  <si>
    <t>Taxa de Gerenciamento de Transporte Coletivo Metropolitano - Multas e Juros de Mora - Departamento de Edificações e Estradas de Rodagem do Estado de Minas Gerais</t>
  </si>
  <si>
    <t>Tx. Prest. Serv. G. - MJM - Taxa de Cobrança de Pedágio - Rodovias Estaduais</t>
  </si>
  <si>
    <t>Taxa de Cobrança de Pedágio - Rodovias Estaduais - Multas e Juros de Mora</t>
  </si>
  <si>
    <t>Tx. Prest. Serv. G. - MJM - Taxa de Ensino Supletivo</t>
  </si>
  <si>
    <t>Taxa de Ensino Supletivo - Multas e Juros de Mora</t>
  </si>
  <si>
    <t>Tx. Prest. Serv. G. - MJM - Demais</t>
  </si>
  <si>
    <t>Taxas pela Prestação de Serviços - Multas e Juros de Mora - Demais</t>
  </si>
  <si>
    <t>Tx. Prest. Serv. G. - Dívida Ativa</t>
  </si>
  <si>
    <t>Taxas pela Prestação de Serviços - Dívida Ativa</t>
  </si>
  <si>
    <t>Tx. Prest. Serv. G. - DA - Taxa de Expediente</t>
  </si>
  <si>
    <t>Taxa de Expediente - Dívida Ativa</t>
  </si>
  <si>
    <t>Tx. Prest. Serv. G. - DA - Tx. Exp. - Departamento de Edificações e Estradas de Rodagem do Estado de Minas Gerais - DERMG</t>
  </si>
  <si>
    <t>Taxa de Expediente - Dívida Ativa - Departamento de Edificações e Estradas de Rodagem do Estado de Minas Gerais</t>
  </si>
  <si>
    <t>Tx. Prest. Serv. G. - DA - Tx. Exp. - Atos da Secretaria de Estado da Fazenda - SEF</t>
  </si>
  <si>
    <t>Taxa de Expediente - Dívida Ativa - Atos da Secretaria de Estado da Fazenda</t>
  </si>
  <si>
    <t>Tx. Prest. Serv. G. - DA - Tx. Exp. - Instituto Mineiro de Agropecuária - IMA</t>
  </si>
  <si>
    <t>Taxa de Expediente - Dívida Ativa - Instituto Mineiro de Agropecuária</t>
  </si>
  <si>
    <t>Tx. Prest. Serv. G. - DA - Tx. Exp. - Atos da Secretaria de Estado de Saúde - SES</t>
  </si>
  <si>
    <t>Taxa de Expediente - Dívida Ativa - Atos da Secretaria de Estado de Saúde</t>
  </si>
  <si>
    <t>Tx. Prest. Serv. G. - DA - Tx. Exp. - Atos da Secretaria de Estado de Desenvolvimento Social - SEDESE</t>
  </si>
  <si>
    <t>Taxa de Expediente - Dívida Ativa - Atos da Secretaria de Estado de Trabalho e Desenvolvimento Social</t>
  </si>
  <si>
    <t>Tx. Prest. Serv. G. - DA - Tx. Exp. - Transporte Coletivo Intermunicipal - Notificação</t>
  </si>
  <si>
    <t>Taxa de Expediente - Dívida Ativa - Transporte Coletivo Intermunicipal - Notificação</t>
  </si>
  <si>
    <t>Tx. Prest. Serv. G. - DA - Tx. Exp. - Transporte Coletivo Metropolitano - Notificação</t>
  </si>
  <si>
    <t>Taxa de Expediente - Dívida Ativa - Transporte Coletivo Metropolitano - Notificação</t>
  </si>
  <si>
    <t>Tx. Prest. Serv. G. - DA - Tx. Exp. - Taxa de Serviços de Batedores - Departamento de Edificações e Estradas de Rodagem do Estado de Minas Gerais - DERMG</t>
  </si>
  <si>
    <t>Taxa de Expediente - Dívida Ativa - Taxa de Serviços de Batedores - Departamento de Edificações e Estradas de Rodagem do Estado de Minas Gerais</t>
  </si>
  <si>
    <t>Tx. Prest. Serv. G. - DA - Tx. Exp. - Taxa de Utilização de Via - Departamento de Edificações e Estradas de Rodagem do Estado de Minas Gerais - DERMG</t>
  </si>
  <si>
    <t>Taxa de Expediente - Dívida Ativa - Taxa de Utilização de Via - Departamento de Edificações e Estradas de Rodagem do Estado de Minas Gerais</t>
  </si>
  <si>
    <t>Tx. Prest. Serv. G. - DA - Tx. Exp. - Taxa de Publicação - Concessionários de Transporte Coletivo</t>
  </si>
  <si>
    <t>Taxa de Expediente - Dívida Ativa - Taxa de Publicação - Concessionários de Transporte Coletivo</t>
  </si>
  <si>
    <t>Tx. Prest. Serv. G. - DA - Tx. Exp. - Atos da Secretaria de Estado de Meio Ambiente e Desenvolvimento Sustentável - SEMAD</t>
  </si>
  <si>
    <t>Taxa de Expediente - Dívida Ativa - Atos da Secretaria de Estado de Meio Ambiente e Desenvolvimento Sustentável</t>
  </si>
  <si>
    <t>Tx. Prest. Serv. G. - DA - Tx. Exp. - Atos de Autoridade Administrativa do Sistema Estadual de Meio Ambiente e Recursos Hídricos - SISEMA</t>
  </si>
  <si>
    <t>Tx. Prest. Serv. G. - DA - Tx. Exp. - Outros</t>
  </si>
  <si>
    <t>Taxa de Expediente - Dívida Ativa - Outros</t>
  </si>
  <si>
    <t>Tx. Prest. Serv. G. - DA - Receita Judiciária - Juizado Especial</t>
  </si>
  <si>
    <t>Receita Judiciária - Dívida Ativa - Juizado Especial</t>
  </si>
  <si>
    <t>Tx. Prest. Serv. G. - DA - Taxa de Gerenciamento do Sistema Transporte Rodoviário Intermunicipal - Departamento de Edificações e Estradas de Rodagem do Estado de Minas Gerais - DERMG</t>
  </si>
  <si>
    <t>Taxa de Gerenciamento do Sistema Transporte Rodoviário Intermunicipal - Dívida Ativa - Departamento de Edificações e Estradas de Rodagem do Estado de Minas Gerais</t>
  </si>
  <si>
    <t>Tx. Prest. Serv. G. - DA - Taxa de Ocupação da Faixa de Domínio - Departamento de Edificações e Estradas de Rodagem do Estado de Minas Gerais - DERMG</t>
  </si>
  <si>
    <t>Taxa de Ocupação da Faixa de Domínio - Dívida Ativa - Departamento de Edificações e Estradas de Rodagem do Estado de Minas Gerais/Fundo Estadual de Desenvolvimento de Transporte</t>
  </si>
  <si>
    <t>Tx. Prest. Serv. G. - DA - Taxa de Gerenciamento Operacional - Departamento de Edificações e Estradas de Rodagem do Estado de Minas Gerais - DERMG</t>
  </si>
  <si>
    <t>Taxa de Gerenciamento Operacional - Dívida Ativa - Departamento de Edificações e Estradas de Rodagem do Estado de Minas Gerais</t>
  </si>
  <si>
    <t>Tx. Prest. Serv. G. - DA - Taxa de Gerenciamento de Construção de Rodovias, Projetos e Obras - Departamento de Edificações e Estradas de Rodagem do Estado de Minas Gerais - DERMG</t>
  </si>
  <si>
    <t>Taxa de Gerenciamento de Construção de Rodovias, Projetos e Obras - Dívida Ativa - Departamento de Edificações e Estradas de Rodagem do Estado de Minas Gerais</t>
  </si>
  <si>
    <t>Tx. Prest. Serv. G. - DA - Taxa Judiciária</t>
  </si>
  <si>
    <t>Taxa Judiciária - Dívida Ativa</t>
  </si>
  <si>
    <t>Tx. Prest. Serv. G. - DA - Taxa de Gerenciamento de Transporte Coletivo Metropolitano - Departamento de Edificações e Estradas de Rodagem do Estado de Minas Gerais - DERMG</t>
  </si>
  <si>
    <t>Taxa de Gerenciamento de Transporte Coletivo Metropolitano - Dívida Ativa - Departamento de Edificações e Estradas de Rodagem do Estado de Minas Gerais</t>
  </si>
  <si>
    <t>Tx. Prest. Serv. G. - DA - Taxa de Cobrança de Pedágio - Rodovias Estaduais</t>
  </si>
  <si>
    <t>Taxa de Cobrança de Pedágio - Rodovias Estaduais - Dívida Ativa</t>
  </si>
  <si>
    <t>Tx. Prest. Serv. G. - DA - Taxa de Ensino Supletivo</t>
  </si>
  <si>
    <t>Taxa de Ensino Supletivo - Multas e Juros</t>
  </si>
  <si>
    <t>Tx. Prest. Serv. G. - DA - Demais</t>
  </si>
  <si>
    <t>Taxas pela Prestação de Serviços - Dívida Ativa - Demais</t>
  </si>
  <si>
    <t>Tx. Prest. Serv. G. - Dívida Ativa - Multas e Juros de Mora</t>
  </si>
  <si>
    <t>Taxas pela Prestação de Serviços - Dívida Ativa - Multas e Juros de Mora</t>
  </si>
  <si>
    <t>Tx. Prest. Serv. G. - DA-MJM - Taxa de Expediente</t>
  </si>
  <si>
    <t>Taxa de Expediente - Dívida Ativa - Multas e Juros de Mora</t>
  </si>
  <si>
    <t>Tx. Prest. Serv. G. - DA-MJM - Tx. Exp. - Departamento de Edificações e Estradas de Rodagem do Estado de Minas Gerais - DERMG</t>
  </si>
  <si>
    <t>Taxa de Expediente - Dívida Ativa - Multas e Juros de Mora - Departamento de Edificações e Estradas de Rodagem do Estado de Minas Gerais</t>
  </si>
  <si>
    <t>Tx. Prest. Serv. G. - DA-MJM - Tx. Exp. - Atos da Secretaria de Estado da Fazenda - SEF</t>
  </si>
  <si>
    <t>Taxa de Expediente - Dívida Ativa - Multas e Juros de Mora - Atos da Secretaria de Estado da Fazenda</t>
  </si>
  <si>
    <t>Tx. Prest. Serv. G. - DA-MJM - Tx. Exp. - Instituto Mineiro de Agropecuária - IMA</t>
  </si>
  <si>
    <t>Taxa de Expediente - Dívida Ativa - Multas e Juros de Mora - Instituto Mineiro de Agropecuária</t>
  </si>
  <si>
    <t>Tx. Prest. Serv. G. - DA-MJM - Tx. Exp. - Atos da Secretaria de Estado de Saúde - SES</t>
  </si>
  <si>
    <t>Taxa de Expediente - Dívida Ativa - Multas e Juros de Mora - Atos da Secretaria de Estado de Saúde</t>
  </si>
  <si>
    <t>Tx. Prest. Serv. G. - DA-MJM - Tx. Exp. - Atos da Secretaria de Estado de Desenvolvimento Social - SEDESE</t>
  </si>
  <si>
    <t>Taxa de Expediente - Dívida Ativa - Multas e Juros de Mora - Atos da Secretaria de Estado de Trabalho e Desenvolvimento Social</t>
  </si>
  <si>
    <t>Tx. Prest. Serv. G. - DA-MJM - Tx. Exp. - Transporte Coletivo Intermunicipal - Notificação</t>
  </si>
  <si>
    <t>Taxa de Expediente - Dívida Ativa - Multas e Juros de Mora - Transporte Coletivo Intermunicipal - Notificação</t>
  </si>
  <si>
    <t>Tx. Prest. Serv. G. - DA-MJM - Tx. Exp. - Transporte Coletivo Metropolitano - Notificação</t>
  </si>
  <si>
    <t>Taxa de Expediente - Dívida Ativa - Multas e Juros de Mora - Transporte Coletivo Metropolitano - Notificação</t>
  </si>
  <si>
    <t>Tx. Prest. Serv. G. - DA-MJM - Tx. Exp. - Taxa de Serviços de Batedores - Departamento de Edificações e Estradas de Rodagem do Estado de Minas Gerais - DERMG</t>
  </si>
  <si>
    <t>Taxa de Expediente - Dívida Ativa - Multas e Juros de Mora - Taxa de Serviços de Batedores - Departamento de Edificações e Estradas de Rodagem do Estado de Minas Gerais</t>
  </si>
  <si>
    <t>Tx. Prest. Serv. G. - DA-MJM - Tx. Exp. - Taxa de Utilização de Via - Departamento de Edificações e Estradas de Rodagem do Estado de Minas Gerais - DERMG</t>
  </si>
  <si>
    <t>Taxa de Expediente - Dívida Ativa - Multas e Juros de Mora - Taxa de Utilização de Via - Departamento de Edificações e Estradas de Rodagem do Estado de Minas Gerais</t>
  </si>
  <si>
    <t>Tx. Prest. Serv. G. - DA-MJM - Tx. Exp. - Taxa de Publicação - Concessionários de Transporte Coletivo</t>
  </si>
  <si>
    <t>Taxa de Expediente - Dívida Ativa - Multas e Juros de Mora - Taxa de Publicação - Concessionários de Transporte Coletivo</t>
  </si>
  <si>
    <t>Tx. Prest. Serv. G. - DA-MJM - Tx. Exp. - Atos da Secretaria de Estado de Meio Ambiente e Desenvolvimento Sustentável - SEMAD</t>
  </si>
  <si>
    <t>Taxa de Expediente - Dívida Ativa - Multas e Juros de Mora - Atos da Secretaria de Estado de Meio Ambiente e Desenvolvimento Sustentável</t>
  </si>
  <si>
    <t>Tx. Prest. Serv. G. - DA-MJM - Tx. Exp. - Atos de Autoridade Administrativa do Sistema Estadual de Meio Ambiente e Recursos Hídricos - SISEMA</t>
  </si>
  <si>
    <t>Tx. Prest. Serv. G. - DA-MJM - Tx. Exp. - Outros</t>
  </si>
  <si>
    <t>Taxa de Expediente - Dívida Ativa - Multas e Juros de Mora - Outros</t>
  </si>
  <si>
    <t>Tx. Prest. Serv. G. - DA-MJM - Receita Judiciária - Juizado Especial</t>
  </si>
  <si>
    <t>Receita Judiciária - Dívida Ativa - Multas e Juros de Mora - Juizado Especial</t>
  </si>
  <si>
    <t>Tx. Prest. Serv. G. - DA-MJM - Taxa de Gerenciamento do Sistema Transporte Rodoviário Intermunicipal - Departamento de Edificações e Estradas de Rodagem do Estado de Minas Gerais - DERMG</t>
  </si>
  <si>
    <t>Taxa de Gerenciamento do Sistema Transporte Rodoviário Intermunicipal - Dívida Ativa - Multas e Juros de Mora - Departamento de Edificações e Estradas de Rodagem do Estado de Minas Gerais</t>
  </si>
  <si>
    <t>Tx. Prest. Serv. G. - DA-MJM - Taxa de Ocupação da Faixa de Domínio - Departamento de Edificações e Estradas de Rodagem do Estado de Minas Gerais - DERMG</t>
  </si>
  <si>
    <t>Taxa de Ocupação da Faixa de Domínio - Dívida Ativa - Multas e Juros de Mora - Departamento de Edificações e Estradas de Rodagem do Estado de Minas Gerais/Fundo Estadual de Desenvolvimento de Transporte</t>
  </si>
  <si>
    <t>Tx. Prest. Serv. G. - DA-MJM - Taxa de Gerenciamento Operacional - Departamento de Edificações e Estradas de Rodagem do Estado de Minas Gerais - DERMG</t>
  </si>
  <si>
    <t>Taxa de Gerenciamento Operacional - Dívida Ativa - Multas e Juros de Mora - Departamento de Edificações e Estradas de Rodagem do Estado do Estado de Minas Gerais</t>
  </si>
  <si>
    <t>Tx. Prest. Serv. G. - DA-MJM - Taxa de Gerenciamento de Construção de Rodovias, Projetos e Obras - Departamento de Edificações e Estradas de Rodagem do Estado de Minas Gerais - DERMG</t>
  </si>
  <si>
    <t>Taxa de Gerenciamento de Construção de Rodovias, Projetos e Obras - Dívida Ativa - Multas e Juros de Mora - Departamento de Edificações e Estradas de Rodagem do Estado de Minas Gerais</t>
  </si>
  <si>
    <t>Tx. Prest. Serv. G. - DA-MJM - Taxa Judiciária</t>
  </si>
  <si>
    <t>Taxa Judiciária - Dívida Ativa - Multas e Juros de Mora</t>
  </si>
  <si>
    <t>Tx. Prest. Serv. G. - DA-MJM - Taxa de Gerenciamento de Transporte Coletivo Metropolitano - Departamento de Edificações e Estradas de Rodagem do Estado de Minas Gerais - DERMG</t>
  </si>
  <si>
    <t>Taxa de Gerenciamento de Transporte Coletivo Metropolitano - Dívida Ativa - Multas e Juros de Mora - Departamento de Edificações e Estradas de Rodagem do Estado de Minas Gerais</t>
  </si>
  <si>
    <t>Tx. Prest. Serv. G. - DA-MJM - Taxa de Cobrança de Pedágio - Rodovias Estaduais</t>
  </si>
  <si>
    <t>Taxa de Cobrança de Pedágio - Rodovias Estaduais - Dívida Ativa - Multas e Juros de Mora</t>
  </si>
  <si>
    <t>Tx. Prest. Serv. G. - DA-MJM - Taxa de Ensino Supletivo</t>
  </si>
  <si>
    <t>Taxa de Ensino Supletivo - Dívida Ativa - Multas e Juros de Mora</t>
  </si>
  <si>
    <t>Tx. Prest. Serv. G. - DA-MJM - Demais</t>
  </si>
  <si>
    <t>Taxas pela Prestação de Serviços - Dívida Ativa - Multas e Juros de Mora - Demais</t>
  </si>
  <si>
    <t>Emolumentos e Custas Judiciais</t>
  </si>
  <si>
    <t>Emolumentos Custas Judiciais - Principal</t>
  </si>
  <si>
    <t>Emolumentos e Custas Judiciais - Principal</t>
  </si>
  <si>
    <t>Emolumentos Custas Judiciais - Princ. - Custas Judiciais - Justiça Comum</t>
  </si>
  <si>
    <t>Emolumentos e Custas Judiciais - Principal - Custas Judiciais - Justiça Comum</t>
  </si>
  <si>
    <t>Emolumentos Custas Judiciais - Princ. - Custas Judiciais - Juizado Especial</t>
  </si>
  <si>
    <t>Emolumentos e Custas Judiciais - Principal - Custas Judiciais - Juizado Especial</t>
  </si>
  <si>
    <t>Emolumentos Custas Judiciais - Princ. - Taxa Judiciária</t>
  </si>
  <si>
    <t>Emolumentos e Custas Judiciais - Principal - Taxa Judiciária</t>
  </si>
  <si>
    <t>Emolumentos Custas Judiciais - Princ. - Emolumentos</t>
  </si>
  <si>
    <t>Marina</t>
  </si>
  <si>
    <t>Emolumentos Custas Judiciais - Multas e Juros de Mora</t>
  </si>
  <si>
    <t>Emolumentos e Custas Judiciais - Multas e Juros de Mora</t>
  </si>
  <si>
    <t>Emolumentos Custas Judiciais - MJM - Custas Judiciais - Justiça Comum</t>
  </si>
  <si>
    <t>Emolumentos e Custas Judiciais - Multas e Juros de Mora - Custas Judiciais - Justiça Comum</t>
  </si>
  <si>
    <t>Emolumentos Custas Judiciais - MJM - Custas Judiciais - Juizado Especial</t>
  </si>
  <si>
    <t>Emolumentos e Custas Judiciais - Multas e Juros de Mora - Custas Judiciais - Juizado Especial</t>
  </si>
  <si>
    <t>Emolumentos Custas Judiciais - MJM - Taxa Judiciária</t>
  </si>
  <si>
    <t>Emolumentos e Custas Judiciais - Multas e Juros de Mora - Taxa Judiciária</t>
  </si>
  <si>
    <t>Emolumentos Custas Judiciais - MJM - Emolumentos</t>
  </si>
  <si>
    <t>Emolumentos Custas Judiciais - Dívida Ativa</t>
  </si>
  <si>
    <t>Emolumentos e Custas Judiciais - Dívida Ativa</t>
  </si>
  <si>
    <t>Emolumentos Custas Judiciais - DA - Custas Judiciais - Justiça Comum</t>
  </si>
  <si>
    <t>Emolumentos e Custas Judiciais - Dívida Ativa - Custas Judiciais - Justiça Comum</t>
  </si>
  <si>
    <t>Emolumentos Custas Judiciais - DA - Custas Judiciais - Juizado Especial</t>
  </si>
  <si>
    <t>Emolumentos e Custas Judiciais - Dívida Ativa - Custas Judiciais - Juizado Especial</t>
  </si>
  <si>
    <t>Emolumentos Custas Judiciais - DA - Taxa Judiciária</t>
  </si>
  <si>
    <t>Emolumentos e Custas Judiciais - Dívida Ativa - Taxa Judiciária</t>
  </si>
  <si>
    <t>Emolumentos Custas Judiciais - DA - Emolumentos</t>
  </si>
  <si>
    <t>Emolumentos Custas Judiciais - Dívida Ativa - Multas e Juros de Mora</t>
  </si>
  <si>
    <t>Emolumentos e Custas Judiciais - Dívida Ativa - Multas e Juros de Mora</t>
  </si>
  <si>
    <t>Emolumentos Custas Judiciais - DA-MJM - Custas Judiciais - Justiça Comum</t>
  </si>
  <si>
    <t>Emolumentos e Custas Judiciais - Dívida Ativa - Multas e Juros de Mora - Custas Judiciais - Justiça Comum</t>
  </si>
  <si>
    <t>Emolumentos Custas Judiciais - DA-MJM - Custas Judiciais - Juizado Especial</t>
  </si>
  <si>
    <t>Emolumentos e Custas Judiciais - Dívida Ativa - Multas e Juros de Mora - Custas Judiciais - Juizado Especial</t>
  </si>
  <si>
    <t>Emolumentos Custas Judiciais - DA-MJM - Taxa Judiciária</t>
  </si>
  <si>
    <t>Emolumentos e Custas Judiciais - Dívida Ativa - Multas e Juros de Mora - Taxa Judiciária</t>
  </si>
  <si>
    <t>Emolumentos Custas Judiciais - DA-MJM - Emolumentos</t>
  </si>
  <si>
    <t>Taxas Judiciais</t>
  </si>
  <si>
    <t>Taxas Extrajudiciais</t>
  </si>
  <si>
    <t>Taxa de Estudo de Impacto de Vizinhança (EIV)</t>
  </si>
  <si>
    <t>Contribuição de Melhoria</t>
  </si>
  <si>
    <t>Contribuição de Melhoria para Expansão da Rede de Água Potável e Esgoto Sanitário</t>
  </si>
  <si>
    <t>Contribuição de Melhoria para Expansão da Rede de Iluminação Pública na Cidade</t>
  </si>
  <si>
    <t>Contribuição de Melhoria para Expansão de Rede de Iluminação Pública Rural</t>
  </si>
  <si>
    <t>Contribuição de Melhoria para Pavimentação e Obras Complementares</t>
  </si>
  <si>
    <t>Outras Contribuições de Melhoria</t>
  </si>
  <si>
    <t>Contribuições</t>
  </si>
  <si>
    <t>Contribuições Sociais</t>
  </si>
  <si>
    <t>Contribuição para Financiamento da Seguridade Social - COFINS</t>
  </si>
  <si>
    <t>Contribuição para o Financiamento da Seguridade Social - COFINS</t>
  </si>
  <si>
    <t>Contribuição para Financiamento da Seguridade Social - COFINS sobre o Faturamento</t>
  </si>
  <si>
    <t>Contribuição para Financiamento da Seguridade Social - COFINS sobre o Faturamento - SIMPLES</t>
  </si>
  <si>
    <t>Contribuição para Financiamento da Seguridade Social - COFINS sobre o Faturamento - Parcelamentos</t>
  </si>
  <si>
    <t>Contribuição para o Programa de Integração Social e para Programa de Formação de Patrimônio do Servidor Público PIS/PASEP</t>
  </si>
  <si>
    <t>Contribuição para os Programas de Integração Social e de Formação do Patrimônio do Servidor Público - Pis e Pasep</t>
  </si>
  <si>
    <t>Contribuição para o PIS/PASEP - Contribuintes não Optantes pelo Simples Nacional</t>
  </si>
  <si>
    <t>Contribuição para o PIS/PASEP - Contribuintes Optantes pelo Simples Nacional</t>
  </si>
  <si>
    <t>Contribuição para o PIS/PASEP - Parcelamentos</t>
  </si>
  <si>
    <t>Contribuição Social sobre o Lucro Líquido - CSLL</t>
  </si>
  <si>
    <t>Contribuição Social sobre o Lucro Líquido - CSLL - Contribuintes Não Optantes pelo Simples Nacional</t>
  </si>
  <si>
    <t>Contribuição Social sobre o Lucro Líquido - CSLL - Contribuintes Optantes pelo Simples Nacional</t>
  </si>
  <si>
    <t>Contribuição Social sobre o Lucro Líquido - CSLL - Parcelamentos</t>
  </si>
  <si>
    <t>Contribuições para o Regime Geral de Previdência Social - RGPS</t>
  </si>
  <si>
    <t>Contribuição Previdenciária do Empregador ou Equiparado</t>
  </si>
  <si>
    <t>Contribuição Previdenciária do Empregador ou Equiparado - Contribuintes não Optantes pelo Simples Nacional</t>
  </si>
  <si>
    <t>Contribuição Previdenciária do Empregador ou Equiparado - Contribuintes Optantes pelo Simples Nacional</t>
  </si>
  <si>
    <t>Contribuição Previdenciária do Segurado</t>
  </si>
  <si>
    <t>Contribuições para o Regime Geral de Previdência Social - RGPS - Parcelamentos</t>
  </si>
  <si>
    <t>Contribuições para Regimes Próprios de Previdência e Sistema de Proteção Social</t>
  </si>
  <si>
    <t>1210040000000; 
1218010000000;</t>
  </si>
  <si>
    <t>NA</t>
  </si>
  <si>
    <t>Contribuição do Servidor Civil</t>
  </si>
  <si>
    <t>Contribuições para o Regime Próprio de Previdência Social - RPPS de Estados/Df/Municípios</t>
  </si>
  <si>
    <t>Contribuição do Servidor Civil Ativo</t>
  </si>
  <si>
    <t>Contribuição do Servidor Ativo Civil para o RPPS</t>
  </si>
  <si>
    <t>Contrib. Serv. Civil Ativo - Principal</t>
  </si>
  <si>
    <t>Contribuição do Servidor Ativo Civil para o RPPS - Principal</t>
  </si>
  <si>
    <t>Contrib. Serv. Civil Ativo - Princ. - Poder Executivo</t>
  </si>
  <si>
    <t>Contribuição do Servidor Ativo Civil para o RPPS - Principal - Poder Executivo</t>
  </si>
  <si>
    <t>Contrib. Serv. Civil Ativo - Princ. - Assembleia Legislativa do Estado de Minas Gerais - ALMG</t>
  </si>
  <si>
    <t>Contribuição do Servidor Ativo Civil para o RPPS - Principal - Assembleia Legislativa do Estado de Minas Gerais</t>
  </si>
  <si>
    <t>Contrib. Serv. Civil Ativo - Princ. - Tribunal de Contas do Estado de Minas Gerais - TCEMG</t>
  </si>
  <si>
    <t>Contribuição do Servidor Ativo Civil para o RPPS - Principal - Tribunal de Contas do Estado de Minas Gerais</t>
  </si>
  <si>
    <t>Contrib. Serv. Civil Ativo - Princ. - Tribunal de Justiça do Estado de Minas Gerais - TJMG</t>
  </si>
  <si>
    <t>Contribuição do Servidor Ativo Civil para o RPPS - Principal - Tribunal de Justiça do Estado de Minas Gerais</t>
  </si>
  <si>
    <t>Contrib. Serv. Civil Ativo - Princ. - Tribunal de Justiça Militar do Estado de Minas Gerais - TJMMG</t>
  </si>
  <si>
    <t>Contribuição do Servidor Ativo Civil para o RPPS - Principal - Tribunal de Justiça Militar do Estado de Minas Gerais</t>
  </si>
  <si>
    <t>Contrib. Serv. Civil Ativo - Princ. - Ministério Público do Estado de Minas Gerais - MPMG</t>
  </si>
  <si>
    <t>Contribuição do Servidor Ativo Civil para o RPPS - Principal - Ministério Público do Estado de Minas Gerais</t>
  </si>
  <si>
    <t>Contrib. Serv. Civil Ativo - Princ. - Defensoria Pública do Estado de Minas Gerais - DEFPUB</t>
  </si>
  <si>
    <t>Contribuição do Servidor Ativo Civil para o RPPS - Principal - Defensoria Pública do Estado de Minas Gerais</t>
  </si>
  <si>
    <t>Contrib. Serv. Civil Ativo - Princ. - Demais</t>
  </si>
  <si>
    <t>Contribuição do Servidor Ativo Civil para o RPPS - Principal - Demais</t>
  </si>
  <si>
    <t>Contrib. Serv. Civil Ativo - Princ. - Demais - Pessoal Licenciado/À Disposição</t>
  </si>
  <si>
    <t>Contribuição do Servidor Ativo Civil para o RPPS - Principal - Demais - Pessoal Licenciado/À Disposição</t>
  </si>
  <si>
    <t>Contrib. Serv. Civil Ativo - Princ. - Demais - Municípios</t>
  </si>
  <si>
    <t>Contribuição do Servidor Ativo Civil para o RPPS - Principal - Demais - Municípios</t>
  </si>
  <si>
    <t>bloqueado</t>
  </si>
  <si>
    <t>Contrib. Serv. Civil Ativo - Multas e Juros de Mora</t>
  </si>
  <si>
    <t>Contribuição do Servidor Ativo Civil para o RPPS - Multas e Juros de Mora</t>
  </si>
  <si>
    <t>Contrib. Serv. Civil Ativo - MJM - Poder Executivo</t>
  </si>
  <si>
    <t>Contribuição do Servidor Ativo Civil para o RPPS - Multas e Juros de Mora - Poder Executivo</t>
  </si>
  <si>
    <t>Contrib. Serv. Civil Ativo - MJM - Assembleia Legislativa do Estado de Minas Gerais - ALMG</t>
  </si>
  <si>
    <t>Contribuição do Servidor Ativo Civil para o RPPS - Multas e Juros de Mora - Assembleia Legislativa do Estado de Minas Gerais</t>
  </si>
  <si>
    <t>Contrib. Serv. Civil Ativo - MJM - Tribunal de Contas do Estado de Minas Gerais - TCEMG</t>
  </si>
  <si>
    <t>Contribuição do Servidor Ativo Civil para o RPPS - Multas e Juros de Mora - Tribunal de Contas do Estado de Minas Gerais</t>
  </si>
  <si>
    <t>Contrib. Serv. Civil Ativo - MJM - Tribunal de Justiça do Estado de Minas Gerais - TJMG</t>
  </si>
  <si>
    <t>Contribuição do Servidor Ativo Civil para o RPPS - Multas e Juros de Mora - Tribunal de Justiça do Estado de Minas Gerais</t>
  </si>
  <si>
    <t>Contrib. Serv. Civil Ativo - MJM - Tribunal de Justiça Militar do Estado de Minas Gerais - TJMMG</t>
  </si>
  <si>
    <t>Contribuição do Servidor Ativo Civil para o RPPS - Multas e Juros de Mora - Tribunal de Justiça Militar do Estado de Minas Gerais</t>
  </si>
  <si>
    <t>Contrib. Serv. Civil Ativo - MJM - Ministério Público do Estado de Minas Gerais - MPMG</t>
  </si>
  <si>
    <t>Contribuição do Servidor Ativo Civil para o RPPS - Multas e Juros de Mora - Ministério Público do Estado de Minas Gerais</t>
  </si>
  <si>
    <t>Contrib. Serv. Civil Ativo - MJM - Defensoria Pública do Estado de Minas Gerais - DEFPUB</t>
  </si>
  <si>
    <t>Contribuição do Servidor Ativo Civil para o RPPS - Multas e Juros de Mora - Defensoria Pública do Estado de Minas Gerais</t>
  </si>
  <si>
    <t>Contrib. Serv. Civil Ativo - MJM - Demais</t>
  </si>
  <si>
    <t>Contribuição do Servidor Ativo Civil para o RPPS - Multas e Juros de Mora - Demais</t>
  </si>
  <si>
    <t>Contrib. Serv. Civil Ativo - MJM - Demais - Pessoal Licenciado/À Disposição</t>
  </si>
  <si>
    <t>Contribuição do Servidor Ativo Civil para o RPPS - Multas e Juros de Mora - Demais - Pessoal Licenciado/À Disposição</t>
  </si>
  <si>
    <t>Contrib. Serv. Civil Ativo - MJM - Demais - Municípios</t>
  </si>
  <si>
    <t>Contribuição do Servidor Ativo Civil para o RPPS - Multas e Juros de Mora - Demais - Municípios</t>
  </si>
  <si>
    <t>Contrib. Serv. Civil Ativo - Dívida Ativa</t>
  </si>
  <si>
    <t>Contribuição do Servidor Ativo Civil para o RPPS - Dívida Ativa</t>
  </si>
  <si>
    <t>Contrib. Serv. Civil Ativo - DA - Poder Executivo</t>
  </si>
  <si>
    <t>Contribuição do Servidor Ativo Civil para o RPPS - Dívida Ativa - Poder Executivo</t>
  </si>
  <si>
    <t>Contrib. Serv. Civil Ativo - DA - Assembleia Legislativa do Estado de Minas Gerais - ALMG</t>
  </si>
  <si>
    <t>Contribuição do Servidor Ativo Civil para o RPPS - Dívida Ativa - Assembleia Legislativa do Estado de Minas Gerais</t>
  </si>
  <si>
    <t>Contrib. Serv. Civil Ativo - DA - Tribunal de Contas do Estado de Minas Gerais - TCEMG</t>
  </si>
  <si>
    <t>Contribuição do Servidor Ativo Civil para o RPPS - Dívida Ativa - Tribunal de Contas do Estado de Minas Gerais</t>
  </si>
  <si>
    <t>Contrib. Serv. Civil Ativo - DA - Tribunal de Justiça do Estado de Minas Gerais - TJMG</t>
  </si>
  <si>
    <t>Contribuição do Servidor Ativo Civil para o RPPS - Dívida Ativa - Tribunal de Justiça do Estado de Minas Gerais</t>
  </si>
  <si>
    <t>Contrib. Serv. Civil Ativo - DA - Tribunal de Justiça Militar do Estado de Minas Gerais - TJMMG</t>
  </si>
  <si>
    <t>Contribuição do Servidor Ativo Civil para o RPPS - Dívida Ativa - Tribunal de Justiça Militar do Estado de Minas Gerais</t>
  </si>
  <si>
    <t>Contrib. Serv. Civil Ativo - DA - Ministério Público do Estado de Minas Gerais - MPMG</t>
  </si>
  <si>
    <t>Contribuição do Servidor Ativo Civil para o RPPS - Dívida Ativa - Ministério Público do Estado de Minas Gerais</t>
  </si>
  <si>
    <t>Contrib. Serv. Civil Ativo - DA - Defensoria Pública do Estado de Minas Gerais - DEFPUB</t>
  </si>
  <si>
    <t>Contribuição do Servidor Ativo Civil para o RPPS - Dívida Ativa - Defensoria Pública do Estado de Minas Gerais</t>
  </si>
  <si>
    <t>Contrib. Serv. Civil Ativo - DA - Demais</t>
  </si>
  <si>
    <t>Contribuição do Servidor Ativo Civil para o RPPS - Dívida Ativa - Demais</t>
  </si>
  <si>
    <t>Contrib. Serv. Civil Ativo - DA - Demais - Pessoal Licenciado/À Disposição</t>
  </si>
  <si>
    <t>Contribuição do Servidor Ativo Civil para o RPPS - Dívida Ativa - Demais - Pessoal Licenciado/À Disposição</t>
  </si>
  <si>
    <t>Contrib. Serv. Civil Ativo - DA - Demais - Municípios</t>
  </si>
  <si>
    <t>Contribuição do Servidor Ativo Civil para o RPPS - Dívida Ativa - Demais - Municípios</t>
  </si>
  <si>
    <t>Contrib. Serv. Civil Ativo - Dívida Ativa - Multas e Juros de Mora</t>
  </si>
  <si>
    <t>Contribuição do Servidor Ativo Civil para o RPPS - Dívida Ativa - Multas e Juros de Mora</t>
  </si>
  <si>
    <t>Contrib. Serv. Civil Ativo - DA-MJM - Poder Executivo</t>
  </si>
  <si>
    <t>Contribuição do Servidor Ativo Civil para o RPPS - Dívida Ativa - Multas e Juros de Mora - Poder Executivo</t>
  </si>
  <si>
    <t>Contrib. Serv. Civil Ativo - DA-MJM - Assembleia Legislativa do Estado de Minas Gerais - ALMG</t>
  </si>
  <si>
    <t>Contribuição do Servidor Ativo Civil para o RPPS - Dívida Ativa - Multas e Juros de Mora - Assembleia Legislativa do Estado de Minas Gerais</t>
  </si>
  <si>
    <t>Contrib. Serv. Civil Ativo - DA-MJM - Tribunal de Contas do Estado de Minas Gerais - TCEMG</t>
  </si>
  <si>
    <t>Contribuição do Servidor Ativo Civil para o RPPS - Dívida Ativa - Multas e Juros de Mora - Tribunal de Contas do Estado de Minas Gerais</t>
  </si>
  <si>
    <t>Contrib. Serv. Civil Ativo - DA-MJM - Tribunal de Justiça do Estado de Minas Gerais - TJMG</t>
  </si>
  <si>
    <t>Contribuição do Servidor Ativo Civil para o RPPS - Dívida Ativa - Multas e Juros de Mora - Tribunal de Justiça do Estado de Minas Gerais</t>
  </si>
  <si>
    <t>Contrib. Serv. Civil Ativo - DA-MJM - Tribunal de Justiça Militar do Estado de Minas Gerais - TJMMG</t>
  </si>
  <si>
    <t>Contribuição do Servidor Ativo Civil para o RPPS - Dívida Ativa - Multas e Juros de Mora - Tribunal de Justiça Militar do Estado de Minas Gerais</t>
  </si>
  <si>
    <t>Contrib. Serv. Civil Ativo - DA-MJM - Ministério Público do Estado de Minas Gerais - MPMG</t>
  </si>
  <si>
    <t>Contribuição do Servidor Ativo Civil para o RPPS - Dívida Ativa - Multas e Juros de Mora - Ministério Público do Estado de Minas Gerais</t>
  </si>
  <si>
    <t>Contrib. Serv. Civil Ativo - DA-MJM - Defensoria Pública do Estado de Minas Gerais - DEFPUB</t>
  </si>
  <si>
    <t>Contribuição do Servidor Ativo Civil para o RPPS - Dívida Ativa - Multas e Juros de Mora - Defensoria Pública do Estado de Minas Gerais</t>
  </si>
  <si>
    <t>Contrib. Serv. Civil Ativo - DA-MJM - Demais</t>
  </si>
  <si>
    <t>Contribuição do Servidor Ativo Civil para o RPPS - Dívida Ativa - Multas e Juros de Mora - Demais</t>
  </si>
  <si>
    <t>Contrib. Serv. Civil Ativo - DA-MJM - Demais - Pessoal Licenciado/À Disposição</t>
  </si>
  <si>
    <t>Contribuição do Servidor Ativo Civil para o RPPS - Dívida Ativa - Multas e Juros de Mora - Demais - Pessoal Licenciado/À Disposição</t>
  </si>
  <si>
    <t>Contrib. Serv. Civil Ativo - DA-MJM - Demais - Municípios</t>
  </si>
  <si>
    <t>Contribuição do Servidor Ativo Civil para o RPPS - Dívida Ativa - Multas e Juros de Mora - Demais - Municípios</t>
  </si>
  <si>
    <t>Contribuição do Servidor Civil Inativo</t>
  </si>
  <si>
    <t>Contribuição do Servidor Inativo para o RPPS</t>
  </si>
  <si>
    <t>Contrib. Serv. Civil Inativo - Principal</t>
  </si>
  <si>
    <t>Contribuição do Servidor Inativo para o RPPS - Principal</t>
  </si>
  <si>
    <t>Contrib. Serv. Civil Inativo - Princ. - Poder Executivo</t>
  </si>
  <si>
    <t>Contribuição do Servidor Inativo para o RPPS - Principal - Poder Executivo</t>
  </si>
  <si>
    <t>Contrib. Serv. Civil Inativo - Princ. - Assembleia Legislativa do Estado de Minas Gerais - ALMG</t>
  </si>
  <si>
    <t>Contribuição do Servidor Inativo para o RPPS - Principal - Assembleia Legislativa do Estado de Minas Gerais</t>
  </si>
  <si>
    <t>Contrib. Serv. Civil Inativo - Princ. - Tribunal de Contas do Estado de Minas Gerais - TCEMG</t>
  </si>
  <si>
    <t>Contribuição do Servidor Inativo para o RPPS - Principal - Tribunal de Contas do Estado de Minas Gerais</t>
  </si>
  <si>
    <t>Contrib. Serv. Civil Inativo - Princ. - Tribunal de Justiça do Estado de Minas Gerais - TJMG</t>
  </si>
  <si>
    <t>Contribuição do Servidor Inativo para o RPPS - Principal - Tribunal de Justiça do Estado de Minas Gerais</t>
  </si>
  <si>
    <t>Contrib. Serv. Civil Inativo - Princ. - Tribunal de Justiça Militar do Estado de Minas Gerais - TJMMG</t>
  </si>
  <si>
    <t>Contribuição do Servidor Inativo para o RPPS - Principal - Tribunal de Justiça Militar do Estado de Minas Gerais</t>
  </si>
  <si>
    <t>Contrib. Serv. Civil Inativo - Princ. - Ministério Público do Estado de Minas Gerais - MPMG</t>
  </si>
  <si>
    <t>Contribuição do Servidor Inativo para o RPPS - Principal - Ministério Público do Estado de Minas Gerais</t>
  </si>
  <si>
    <t>Contrib. Serv. Civil Inativo - Princ. - Defensoria Pública do Estado de Minas Gerais - DEFPUB</t>
  </si>
  <si>
    <t>Contribuição do Servidor Inativo para o RPPS - Principal - Defensoria Pública do Estado de Minas Gerais</t>
  </si>
  <si>
    <t>Contrib. Serv. Civil Inativo - Princ. - Demais</t>
  </si>
  <si>
    <t>Contribuição do Servidor Inativo para o RPPS - Principal - Demais</t>
  </si>
  <si>
    <t>Contrib. Serv. Civil Inativo - Multas e Juros de Mora</t>
  </si>
  <si>
    <t>Contribuição do Servidor Inativo para o RPPS - Multas e Juros de Mora</t>
  </si>
  <si>
    <t>Contrib. Serv. Civil Inativo - MJM - Poder Executivo</t>
  </si>
  <si>
    <t>Contribuição do Servidor Inativo para o RPPS - Multas e Juros de Mora - Poder Executivo</t>
  </si>
  <si>
    <t>Contrib. Serv. Civil Inativo - MJM - Assembleia Legislativa do Estado de Minas Gerais - ALMG</t>
  </si>
  <si>
    <t>Contribuição do Servidor Inativo para o RPPS - Multas e Juros de Mora - Assembleia Legislativa do Estado de Minas Gerais</t>
  </si>
  <si>
    <t>Contrib. Serv. Civil Inativo - MJM - Tribunal de Contas do Estado de Minas Gerais - TCEMG</t>
  </si>
  <si>
    <t>Contribuição do Servidor Inativo para o RPPS - Multas e Juros de Mora - Tribunal de Contas do Estado de Minas Gerais</t>
  </si>
  <si>
    <t>Contrib. Serv. Civil Inativo - MJM - Tribunal de Justiça do Estado de Minas Gerais - TJMG</t>
  </si>
  <si>
    <t>Contribuição do Servidor Inativo para o RPPS - Multas e Juros de Mora - Tribunal de Justiça do Estado de Minas Gerais</t>
  </si>
  <si>
    <t>Contrib. Serv. Civil Inativo - MJM - Tribunal de Justiça Militar do Estado de Minas Gerais - TJMMG</t>
  </si>
  <si>
    <t>Contribuição do Servidor Inativo para o RPPS - Multas e Juros de Mora - Tribunal de Justiça Militar do Estado de Minas Gerais</t>
  </si>
  <si>
    <t>Contrib. Serv. Civil Inativo - MJM - Ministério Público do Estado de Minas Gerais - MPMG</t>
  </si>
  <si>
    <t>Contribuição do Servidor Inativo para o RPPS - Multas e Juros de Mora - Ministério Público do Estado de Minas Gerais</t>
  </si>
  <si>
    <t>Contrib. Serv. Civil Inativo - MJM - Defensoria Pública do Estado de Minas Gerais - DEFPUB</t>
  </si>
  <si>
    <t>Contribuição do Servidor Inativo para o RPPS - Multas e Juros de Mora - Defensoria Pública do Estado de Minas Gerais</t>
  </si>
  <si>
    <t>Contrib. Serv. Civil Inativo - MJM - Demais</t>
  </si>
  <si>
    <t>Contribuição do Servidor Inativo para o RPPS - Multas e Juros de Mora - Demais</t>
  </si>
  <si>
    <t>Contrib. Serv. Civil Inativo - Dívida Ativa</t>
  </si>
  <si>
    <t>Contribuição do Servidor Inativo para o RPPS - Dívida Ativa</t>
  </si>
  <si>
    <t>Contrib. Serv. Civil Inativo - DA - Poder Executivo</t>
  </si>
  <si>
    <t>Contribuição do Servidor Inativo para o RPPS - Dívida Ativa - Poder Executivo</t>
  </si>
  <si>
    <t>Contrib. Serv. Civil Inativo - DA - Assembleia Legislativa do Estado de Minas Gerais - ALMG</t>
  </si>
  <si>
    <t>Contribuição do Servidor Inativo para o RPPS - Dívida Ativa - Assembleia Legislativa do Estado de Minas Gerais</t>
  </si>
  <si>
    <t>Contrib. Serv. Civil Inativo - DA - Tribunal de Contas do Estado de Minas Gerais - TCEMG</t>
  </si>
  <si>
    <t>Contribuição do Servidor Inativo para o RPPS - Dívida Ativa - Tribunal de Contas do Estado de Minas Gerais</t>
  </si>
  <si>
    <t>Contrib. Serv. Civil Inativo - DA - Tribunal de Justiça do Estado de Minas Gerais - TJMG</t>
  </si>
  <si>
    <t>Contribuição do Servidor Inativo para o RPPS - Dívida Ativa - Tribunal de Justiça do Estado de Minas Gerais</t>
  </si>
  <si>
    <t>Contrib. Serv. Civil Inativo - DA - Tribunal de Justiça Militar do Estado de Minas Gerais - TJMMG</t>
  </si>
  <si>
    <t>Contribuição do Servidor Inativo para o RPPS - Dívida Ativa - Tribunal de Justiça Militar do Estado de Minas Gerais</t>
  </si>
  <si>
    <t>Contrib. Serv. Civil Inativo - DA - Ministério Público do Estado de Minas Gerais - MPMG</t>
  </si>
  <si>
    <t>Contribuição do Servidor Inativo para o RPPS - Dívida Ativa - Ministério Público do Estado de Minas Gerais</t>
  </si>
  <si>
    <t>Contrib. Serv. Civil Inativo - DA - Defensoria Pública do Estado de Minas Gerais - DEFPUB</t>
  </si>
  <si>
    <t>Contribuição do Servidor Inativo para o RPPS - Dívida Ativa - Defensoria Pública do Estado de Minas Gerais</t>
  </si>
  <si>
    <t>Contrib. Serv. Civil Inativo - DA - Demais</t>
  </si>
  <si>
    <t>Contribuição do Servidor Inativo para o RPPS - Dívida Ativa - Demais</t>
  </si>
  <si>
    <t>Contrib. Serv. Civil Inativo - Dívida Ativa - Multas e Juros de Mora</t>
  </si>
  <si>
    <t>Contribuição do Servidor Inativo para o RPPS - Dívida Ativa - Multas e Juros de Mora</t>
  </si>
  <si>
    <t>Contrib. Serv. Civil Inativo - DA-MJM - Poder Executivo</t>
  </si>
  <si>
    <t>Contribuição do Servidor Inativo para o RPPS - Dívida Ativa - Multas e Juros de Mora - Poder Executivo</t>
  </si>
  <si>
    <t>Contrib. Serv. Civil Inativo - DA-MJM - Assembleia Legislativa do Estado de Minas Gerais - ALMG</t>
  </si>
  <si>
    <t>Contribuição do Servidor Inativo para o RPPS - Dívida Ativa - Multas e Juros de Mora - Assembleia Legislativa do Estado de Minas Gerais</t>
  </si>
  <si>
    <t>Contrib. Serv. Civil Inativo - DA-MJM - Tribunal de Contas do Estado de Minas Gerais - TCEMG</t>
  </si>
  <si>
    <t>Contribuição do Servidor Inativo para o RPPS - Dívida Ativa - Multas e Juros de Mora - Tribunal de Contas do Estado de Minas Gerais</t>
  </si>
  <si>
    <t>Contrib. Serv. Civil Inativo - DA-MJM - Tribunal de Justiça do Estado de Minas Gerais - TJMG</t>
  </si>
  <si>
    <t>Contribuição do Servidor Inativo para o RPPS - Dívida Ativa - Multas e Juros de Mora - Tribunal de Justiça do Estado de Minas Gerais</t>
  </si>
  <si>
    <t>Contrib. Serv. Civil Inativo - DA-MJM - Tribunal de Justiça Militar do Estado de Minas Gerais - TJMMG</t>
  </si>
  <si>
    <t>Contribuição do Servidor Inativo para o RPPS - Dívida Ativa - Multas e Juros de Mora - Tribunal de Justiça Militar do Estado de Minas Gerais</t>
  </si>
  <si>
    <t>Contrib. Serv. Civil Inativo - DA-MJM - Ministério Público do Estado de Minas Gerais - MPMG</t>
  </si>
  <si>
    <t>Contribuição do Servidor Inativo para o RPPS - Dívida Ativa - Multas e Juros de Mora - Ministério Público do Estado de Minas Gerais</t>
  </si>
  <si>
    <t>Contrib. Serv. Civil Inativo - DA-MJM - Defensoria Pública do Estado de Minas Gerais - DEFPUB</t>
  </si>
  <si>
    <t>Contribuição do Servidor Inativo para o RPPS - Dívida Ativa - Multas e Juros de Mora - Defensoria Pública do Estado de Minas Gerais</t>
  </si>
  <si>
    <t>Contrib. Serv. Civil Inativo - DA-MJM - Demais</t>
  </si>
  <si>
    <t>Contribuição do Servidor Inativo para o RPPS - Dívida Ativa - Multas e Juros de Mora - Demais</t>
  </si>
  <si>
    <t>Contribuição do Servidor Civil - Pensionistas</t>
  </si>
  <si>
    <t>Contribuição do Pensionista para o RPPS</t>
  </si>
  <si>
    <t>Contrib. Serv. Civil - Pensionistas - Principal</t>
  </si>
  <si>
    <t>Contribuição do Pensionista para o RPPS - Principal</t>
  </si>
  <si>
    <t>Contrib. Serv. Civil - Pensionistas - Princ. - Poder Executivo</t>
  </si>
  <si>
    <t>Contribuição do Pensionista para o RPPS - Principal - Poder Executivo</t>
  </si>
  <si>
    <t>Contrib. Serv. Civil - Pensionistas - Princ. - Assembleia Legislativa do Estado de Minas Gerais - ALMG</t>
  </si>
  <si>
    <t>Contribuição do Pensionista para o RPPS - Principal - Assembleia Legislativa do Estado de Minas Gerais</t>
  </si>
  <si>
    <t>Contrib. Serv. Civil - Pensionistas - Princ. - Tribunal de Contas do Estado de Minas Gerais - TCEMG</t>
  </si>
  <si>
    <t>Contribuição do Pensionista para o RPPS - Principal - Tribunal de Contas do Estado de Minas Gerais</t>
  </si>
  <si>
    <t>Contrib. Serv. Civil - Pensionistas - Princ. - Tribunal de Justiça do Estado de Minas Gerais - TJMG</t>
  </si>
  <si>
    <t>Contribuição do Pensionista para o RPPS - Principal - Tribunal de Justiça do Estado de Minas Gerais</t>
  </si>
  <si>
    <t>Contrib. Serv. Civil - Pensionistas - Princ. - Tribunal de Justiça Militar do Estado de Minas Gerais - TJMMG</t>
  </si>
  <si>
    <t>Contribuição do Pensionista para o RPPS - Principal - Tribunal de Justiça Militar do Estado de Minas Gerais</t>
  </si>
  <si>
    <t>Contrib. Serv. Civil - Pensionistas - Princ. - Ministério Público do Estado de Minas Gerais - MPMG</t>
  </si>
  <si>
    <t>Contribuição do Pensionista para o RPPS - Principal - Ministério Público do Estado de Minas Gerais</t>
  </si>
  <si>
    <t>Contrib. Serv. Civil - Pensionistas - Princ. - Defensoria Pública do Estado de Minas Gerais - DEFPUB</t>
  </si>
  <si>
    <t>Contribuição do Pensionista para o RPPS - Principal - Defensoria Pública do Estado de Minas Gerais</t>
  </si>
  <si>
    <t>Contrib. Serv. Civil - Pensionistas - Princ. - Demais</t>
  </si>
  <si>
    <t>Contribuição do Pensionista para o RPPS - Principal - Demais</t>
  </si>
  <si>
    <t>Contrib. Serv. Civil - Pensionistas - Multas e Juros de Mora</t>
  </si>
  <si>
    <t>Contribuição do Pensionista para o RPPS - Multas e Juros de Mora</t>
  </si>
  <si>
    <t>Contrib. Serv. Civil - Pensionistas - MJM - Poder Executivo</t>
  </si>
  <si>
    <t>Contribuição do Pensionista para o RPPS - Multas e Juros de Mora - Poder Executivo</t>
  </si>
  <si>
    <t>Contrib. Serv. Civil - Pensionistas - MJM - Assembleia Legislativa do Estado de Minas Gerais - ALMG</t>
  </si>
  <si>
    <t>Contribuição do Pensionista para o RPPS - Multas e Juros de Mora - Assembleia Legislativa do Estado de Minas Gerais</t>
  </si>
  <si>
    <t>Contrib. Serv. Civil - Pensionistas - MJM - Tribunal de Contas do Estado de Minas Gerais - TCEMG</t>
  </si>
  <si>
    <t>Contribuição do Pensionista para o RPPS - Multas e Juros de Mora - Tribunal de Contas do Estado de Minas Gerais</t>
  </si>
  <si>
    <t>Contrib. Serv. Civil - Pensionistas - MJM - Tribunal de Justiça do Estado de Minas Gerais - TJMG</t>
  </si>
  <si>
    <t>Contribuição do Pensionista para o RPPS - Multas e Juros de Mora - Tribunal de Justiça do Estado de Minas Gerais</t>
  </si>
  <si>
    <t>Contrib. Serv. Civil - Pensionistas - MJM - Tribunal de Justiça Militar do Estado de Minas Gerais - TJMMG</t>
  </si>
  <si>
    <t>Contribuição do Pensionista para o RPPS - Multas e Juros de Mora - Tribunal de Justiça Militar do Estado de Minas Gerais</t>
  </si>
  <si>
    <t>Contrib. Serv. Civil - Pensionistas - MJM - Ministério Público do Estado de Minas Gerais - MPMG</t>
  </si>
  <si>
    <t>Contribuição do Pensionista para o RPPS - Multas e Juros de Mora - Ministério Público do Estado de Minas Gerais</t>
  </si>
  <si>
    <t>Contrib. Serv. Civil - Pensionistas - MJM - Defensoria Pública do Estado de Minas Gerais - DEFPUB</t>
  </si>
  <si>
    <t>Contribuição do Pensionista para o RPPS - Multas e Juros de Mora - Defensoria Pública do Estado de Minas Gerais</t>
  </si>
  <si>
    <t>Contrib. Serv. Civil - Pensionistas - MJM - Demais</t>
  </si>
  <si>
    <t>Contribuição do Pensionista para o RPPS - Multas e Juros de Mora - Demais</t>
  </si>
  <si>
    <t>Contrib. Serv. Civil - Pensionistas - Dívida Ativa</t>
  </si>
  <si>
    <t>Contribuição do Pensionista para o RPPS - Dívida Ativa</t>
  </si>
  <si>
    <t>Contrib. Serv. Civil - Pensionistas - DA - Poder Executivo</t>
  </si>
  <si>
    <t>Contribuição do Pensionista para o RPPS - Dívida Ativa - Poder Executivo</t>
  </si>
  <si>
    <t>Contrib. Serv. Civil - Pensionistas - DA - Assembleia Legislativa do Estado de Minas Gerais - ALMG</t>
  </si>
  <si>
    <t>Contribuição do Pensionista para o RPPS - Dívida Ativa - Assembleia Legislativa do Estado de Minas Gerais</t>
  </si>
  <si>
    <t>Contrib. Serv. Civil - Pensionistas - DA - Tribunal de Contas do Estado de Minas Gerais - TCEMG</t>
  </si>
  <si>
    <t>Contribuição do Pensionista para o RPPS - Dívida Ativa - Tribunal de Contas do Estado de Minas Gerais</t>
  </si>
  <si>
    <t>Contrib. Serv. Civil - Pensionistas - DA - Tribunal de Justiça do Estado de Minas Gerais - TJMG</t>
  </si>
  <si>
    <t>Contribuição do Pensionista para o RPPS - Dívida Ativa - Tribunal de Justiça do Estado de Minas Gerais</t>
  </si>
  <si>
    <t>Contrib. Serv. Civil - Pensionistas - DA - Tribunal de Justiça Militar do Estado de Minas Gerais - TJMMG</t>
  </si>
  <si>
    <t>Contribuição do Pensionista para o RPPS - Dívida Ativa - Tribunal de Justiça Militar do Estado de Minas Gerais</t>
  </si>
  <si>
    <t>Contrib. Serv. Civil - Pensionistas - DA - Ministério Público do Estado de Minas Gerais - MPMG</t>
  </si>
  <si>
    <t>Contribuição do Pensionista para o RPPS - Dívida Ativa - Ministério Público do Estado de Minas Gerais</t>
  </si>
  <si>
    <t>Contrib. Serv. Civil - Pensionistas - DA - Defensoria Pública do Estado de Minas Gerais - DEFPUB</t>
  </si>
  <si>
    <t>Contribuição do Pensionista para o RPPS - Dívida Ativa - Defensoria Pública do Estado de Minas Gerais</t>
  </si>
  <si>
    <t>Contrib. Serv. Civil - Pensionistas - DA - Demais</t>
  </si>
  <si>
    <t>Contribuição do Pensionista para o RPPS - Dívida Ativa - Demais</t>
  </si>
  <si>
    <t>Contrib. Serv. Civil - Pensionistas - Dívida Ativa - Multas e Juros de Mora</t>
  </si>
  <si>
    <t>Contribuição do Pensionista para o RPPS - Dívida Ativa - Multas e Juros de Mora</t>
  </si>
  <si>
    <t>Contrib. Serv. Civil - Pensionistas - DA-MJM - Poder Executivo</t>
  </si>
  <si>
    <t>Contribuição do Pensionista para o RPPS - Dívida Ativa - Multas e Juros de Mora - Poder Executivo</t>
  </si>
  <si>
    <t>Contrib. Serv. Civil - Pensionistas - DA-MJM - Assembleia Legislativa do Estado de Minas Gerais - ALMG</t>
  </si>
  <si>
    <t>Contribuição do Pensionista para o RPPS - Dívida Ativa - Multas e Juros de Mora - Assembleia Legislativa do Estado de Minas Gerais</t>
  </si>
  <si>
    <t>Contrib. Serv. Civil - Pensionistas - DA-MJM - Tribunal de Contas do Estado de Minas Gerais - TCEMG</t>
  </si>
  <si>
    <t>Contribuição do Pensionista para o RPPS - Dívida Ativa - Multas e Juros de Mora - Tribunal de Contas do Estado de Minas Gerais</t>
  </si>
  <si>
    <t>Contrib. Serv. Civil - Pensionistas - DA-MJM - Tribunal de Justiça do Estado de Minas Gerais - TJMG</t>
  </si>
  <si>
    <t>Contribuição do Pensionista para o RPPS - Dívida Ativa - Multas e Juros de Mora - Tribunal de Justiça do Estado de Minas Gerais</t>
  </si>
  <si>
    <t>Contrib. Serv. Civil - Pensionistas - DA-MJM - Tribunal de Justiça Militar do Estado de Minas Gerais - TJMMG</t>
  </si>
  <si>
    <t>Contribuição do Pensionista para o RPPS - Dívida Ativa - Multas e Juros de Mora - Tribunal de Justiça Militar do Estado de Minas Gerais</t>
  </si>
  <si>
    <t>Contrib. Serv. Civil - Pensionistas - DA-MJM - Ministério Público do Estado de Minas Gerais - MPMG</t>
  </si>
  <si>
    <t>Contribuição do Pensionista para o RPPS - Dívida Ativa - Multas e Juros de Mora - Ministério Público do Estado de Minas Gerais</t>
  </si>
  <si>
    <t>Contrib. Serv. Civil - Pensionistas - DA-MJM - Defensoria Pública do Estado de Minas Gerais - DEFPUB</t>
  </si>
  <si>
    <t>Contribuição do Pensionista para o RPPS - Dívida Ativa - Multas e Juros de Mora - Defensoria Pública do Estado de Minas Gerais</t>
  </si>
  <si>
    <t>Contrib. Serv. Civil - Pensionistas - DA-MJM - Demais</t>
  </si>
  <si>
    <t>Contribuição do Pensionista para o RPPS - Dívida Ativa - Multas e Juros de Mora - Demais</t>
  </si>
  <si>
    <t>Contribuição Oriunda de Sentenças Judiciais - Servidor Civil Ativo</t>
  </si>
  <si>
    <t>Contribuição do Servidor Ativo ao RPPS Oriunda de Sentenças Judiciais</t>
  </si>
  <si>
    <t>Contrib. Oriunda Sent. Judic. - Serv. Civil Ativo - Principal</t>
  </si>
  <si>
    <t>Contribuição do Servidor Ativo ao RPPS Oriunda de Sentenças Judiciais - Principal</t>
  </si>
  <si>
    <t>Contrib. Oriunda Sent. Judic. - Serv. Civil Ativo - Princ.</t>
  </si>
  <si>
    <t>Contribuição Oriunda de Sentenças Judiciais - Servidor Civil Inativo</t>
  </si>
  <si>
    <t>Contribuição do Servidor Inativo ao RPPS Oriunda de Sentenças Judiciais</t>
  </si>
  <si>
    <t>Contrib. Oriunda Sent. Judic. - Serv. Civil Inativo - Principal</t>
  </si>
  <si>
    <t>Contribuição do Servidor Inativo ao RPPS Oriunda de Sentenças Judiciais - Principal</t>
  </si>
  <si>
    <t>Contrib. Oriunda Sent. Judic. - Serv. Civil Inativo - Princ.</t>
  </si>
  <si>
    <t>Contribuição Oriunda de Sentenças Judiciais - Servidor Civil - Pensionistas</t>
  </si>
  <si>
    <t>Contribuição do Pensionista ao RPPS Oriunda de Sentenças Judiciais</t>
  </si>
  <si>
    <t>Contrib. Oriunda Sent. Judic. - Serv. Civil - Pensionistas - Principal</t>
  </si>
  <si>
    <t>Contribuição do Pensionista ao RPPS Oriunda de Sentenças Judiciais - Principal</t>
  </si>
  <si>
    <t>Contrib. Oriunda Sent. Judic. - Serv. Civil - Pensionistas - Princ.</t>
  </si>
  <si>
    <t>Contribuição Patronal - Servidor Civil</t>
  </si>
  <si>
    <t>Contribuição Patronal - Servidor Civil Ativo</t>
  </si>
  <si>
    <t>Contribuição Patronal de Servidor Ativo Civil para o RPPS</t>
  </si>
  <si>
    <t>Contrib. Patron. - Serv. Civil Ativo - Principal</t>
  </si>
  <si>
    <t>Contribuição Patronal de Servidor Ativo Civil para o RPPS - Principal</t>
  </si>
  <si>
    <t>Contrib. Patron. - Serv. Civil Ativo - Princ. - Poder Executivo</t>
  </si>
  <si>
    <t>Contribuição Patronal de Servidor Ativo Civil para o RPPS - Principal - Poder Executivo</t>
  </si>
  <si>
    <t>Contrib. Patron. - Serv. Civil Ativo - Princ. - Executivo - Contrib. Ordinária</t>
  </si>
  <si>
    <t>Contrib. Patron. - Serv. Civil Ativo - Princ. - Executivo - Contrib. Suplementar</t>
  </si>
  <si>
    <t>Contrib. Patron. - Serv. Civil Ativo - Princ. - Assembleia Legislativa do Estado de Minas Gerais - ALMG</t>
  </si>
  <si>
    <t>Contribuição Patronal de Servidor Ativo Civil para o RPPS - Principal - Assembleia Legislativa do Estado de Minas Gerais</t>
  </si>
  <si>
    <t>Contrib. Patron. - Serv. Civil Ativo - Princ. - ALMG - Contrib. Ordinária</t>
  </si>
  <si>
    <t>Contrib. Patron. - Serv. Civil Ativo - Princ. - Tribunal de Contas do Estado de Minas Gerais - TCEMG</t>
  </si>
  <si>
    <t>Contribuição Patronal de Servidor Ativo Civil para o RPPS - Principal - Tribunal de Contas do Estado de Minas Gerais</t>
  </si>
  <si>
    <t>Contrib. Patron. - Serv. Civil Ativo - Princ. - TCEMG - Contrib. Ordinária</t>
  </si>
  <si>
    <t>Contrib. Patron. - Serv. Civil Ativo - Princ. - Tribunal de Justiça do Estado de Minas Gerais - TJMG</t>
  </si>
  <si>
    <t>Contribuição Patronal de Servidor Ativo Civil para o RPPS - Principal - Tribunal de Justiça do Estado de Minas Gerais</t>
  </si>
  <si>
    <t>Contrib. Patron. - Serv. Civil Ativo - Princ. - TJMG - Contrib. Ordinária</t>
  </si>
  <si>
    <t>Contrib. Patron. - Serv. Civil Ativo - Princ. - Tribunal de Justiça Militar do Estado de Minas Gerais - TJMMG</t>
  </si>
  <si>
    <t>Contribuição Patronal de Servidor Ativo Civil para o RPPS - Principal - Tribunal de Justiça Militar do Estado de Minas Gerais</t>
  </si>
  <si>
    <t>Contrib. Patron. - Serv. Civil Ativo - Princ. - TJMMG - Contrib. Ordinária</t>
  </si>
  <si>
    <t>Contrib. Patron. - Serv. Civil Ativo - Princ. - Ministério Público do Estado de Minas Gerais - MPMG</t>
  </si>
  <si>
    <t>Contribuição Patronal de Servidor Ativo Civil para o RPPS - Principal - Ministério Público do Estado de Minas Gerais</t>
  </si>
  <si>
    <t>Contrib. Patron. - Serv. Civil Ativo - Princ. - MPMG - Contrib. Ordinária</t>
  </si>
  <si>
    <t>Contrib. Patron. - Serv. Civil Ativo - Princ. - Defensoria Pública do Estado de Minas Gerais - DEFPUB</t>
  </si>
  <si>
    <t>Contribuição Patronal de Servidor Ativo Civil para o RPPS - Principal - Defensoria Pública do Estado de Minas Gerais</t>
  </si>
  <si>
    <t>Contrib. Patron. - Serv. Civil Ativo - Princ. - DEFPUB - Contrib. Ordinária</t>
  </si>
  <si>
    <t>Contrib. Patron. - Serv. Civil Ativo - Princ. - Demais</t>
  </si>
  <si>
    <t>Contribuição Patronal de Servidor Ativo Civil para o RPPS - Principal - Demais</t>
  </si>
  <si>
    <t>Contrib. Patron. - Serv. Civil Ativo - Princ. - Demais - Municípios</t>
  </si>
  <si>
    <t>Contribuição Patronal de Servidor Ativo Civil para o RPPS - Principal - Demais - Municípios</t>
  </si>
  <si>
    <t>Contrib. Patron. - Serv. Civil Ativo - Multas e Juros de Mora</t>
  </si>
  <si>
    <t>Contribuição Patronal de Servidor Ativo Civil para o RPPS - Multas e Juros de Mora</t>
  </si>
  <si>
    <t>Contrib. Patron. - Serv. Civil Ativo - MJM - Poder Executivo</t>
  </si>
  <si>
    <t>Contribuição Patronal de Servidor Ativo Civil para o RPPS - Multas e Juros de Mora - Poder Executivo</t>
  </si>
  <si>
    <t>Contrib. Patron. - Serv. Civil Ativo - MJM - Assembleia Legislativa do Estado de Minas Gerais - ALMG</t>
  </si>
  <si>
    <t>Contribuição Patronal de Servidor Ativo Civil para o RPPS - Multas e Juros de Mora - Assembleia Legislativa do Estado de Minas Gerais</t>
  </si>
  <si>
    <t>Contrib. Patron. - Serv. Civil Ativo - MJM - Tribunal de Contas do Estado de Minas Gerais - TCEMG</t>
  </si>
  <si>
    <t>Contribuição Patronal de Servidor Ativo Civil para o RPPS - Multas e Juros de Mora - Tribunal de Contas do Estado de Minas Gerais</t>
  </si>
  <si>
    <t>Contrib. Patron. - Serv. Civil Ativo - MJM - Tribunal de Justiça do Estado de Minas Gerais - TJMG</t>
  </si>
  <si>
    <t>Contribuição Patronal de Servidor Ativo Civil para o RPPS - Multas e Juros de Mora - Tribunal de Justiça do Estado de Minas Gerais</t>
  </si>
  <si>
    <t>Contrib. Patron. - Serv. Civil Ativo - MJM - Tribunal de Justiça Militar do Estado de Minas Gerais - TJMMG</t>
  </si>
  <si>
    <t>Contribuição Patronal de Servidor Ativo Civil para o RPPS - Multas e Juros de Mora - Tribunal de Justiça Militar do Estado de Minas Gerais</t>
  </si>
  <si>
    <t>Contrib. Patron. - Serv. Civil Ativo - MJM - Ministério Público do Estado de Minas Gerais - MPMG</t>
  </si>
  <si>
    <t>Contribuição Patronal de Servidor Ativo Civil para o RPPS - Multas e Juros de Mora - Ministério Público do Estado de Minas Gerais</t>
  </si>
  <si>
    <t>Contrib. Patron. - Serv. Civil Ativo - MJM - Defensoria Pública do Estado de Minas Gerais - DEFPUB</t>
  </si>
  <si>
    <t>Contribuição Patronal de Servidor Ativo Civil para o RPPS - Multas e Juros de Mora - Defensoria Pública do Estado de Minas Gerais</t>
  </si>
  <si>
    <t>Contrib. Patron. - Serv. Civil Ativo - MJM - Demais</t>
  </si>
  <si>
    <t>Contribuição Patronal de Servidor Ativo Civil para o RPPS - Multas e Juros de Mora - Demais</t>
  </si>
  <si>
    <t>Contrib. Patron. - Serv. Civil Ativo - MJM - Demais - Municípios</t>
  </si>
  <si>
    <t>Contribuição Patronal de Servidor Ativo Civil para o RPPS - Multas e Juros de Mora - Demais - Municípios</t>
  </si>
  <si>
    <t>Contrib. Patron. - Serv. Civil Ativo - Dívida Ativa</t>
  </si>
  <si>
    <t>Contribuição Patronal de Servidor Ativo Civil para o RPPS - Dívida Ativa</t>
  </si>
  <si>
    <t>Contrib. Patron. - Serv. Civil Ativo - DA - Poder Executivo</t>
  </si>
  <si>
    <t>Contribuição Patronal de Servidor Ativo Civil para o RPPS - Dívida Ativa - Poder Executivo</t>
  </si>
  <si>
    <t>Contrib. Patron. - Serv. Civil Ativo - DA - Assembleia Legislativa do Estado de Minas Gerais - ALMG</t>
  </si>
  <si>
    <t>Contribuição Patronal de Servidor Ativo Civil para o RPPS - Dívida Ativa - Assembleia Legislativa do Estado de Minas Gerais</t>
  </si>
  <si>
    <t>Contrib. Patron. - Serv. Civil Ativo - DA - Tribunal de Contas do Estado de Minas Gerais - TCEMG</t>
  </si>
  <si>
    <t>Contribuição Patronal de Servidor Ativo Civil para o RPPS - Dívida Ativa - Tribunal de Contas do Estado de Minas Gerais</t>
  </si>
  <si>
    <t>Contrib. Patron. - Serv. Civil Ativo - DA - Tribunal de Justiça do Estado de Minas Gerais - TJMG</t>
  </si>
  <si>
    <t>Contribuição Patronal de Servidor Ativo Civil para o RPPS - Dívida Ativa - Tribunal de Justiça do Estado de Minas Gerais</t>
  </si>
  <si>
    <t>Contrib. Patron. - Serv. Civil Ativo - DA - Tribunal de Justiça Militar do Estado de Minas Gerais - TJMMG</t>
  </si>
  <si>
    <t>Contribuição Patronal de Servidor Ativo Civil para o RPPS - Dívida Ativa - Tribunal de Justiça Militar do Estado de Minas Gerais</t>
  </si>
  <si>
    <t>Contrib. Patron. - Serv. Civil Ativo - DA - Ministério Público do Estado de Minas Gerais - MPMG</t>
  </si>
  <si>
    <t>Contribuição Patronal de Servidor Ativo Civil para o RPPS - Dívida Ativa - Ministério Público do Estado de Minas Gerais</t>
  </si>
  <si>
    <t>Contrib. Patron. - Serv. Civil Ativo - DA - Defensoria Pública do Estado de Minas Gerais - DEFPUB</t>
  </si>
  <si>
    <t>Contribuição Patronal de Servidor Ativo Civil para o RPPS - Dívida Ativa - Defensoria Pública do Estado de Minas Gerais</t>
  </si>
  <si>
    <t>Contrib. Patron. - Serv. Civil Ativo - DA - Demais</t>
  </si>
  <si>
    <t>Contribuição Patronal de Servidor Ativo Civil para o RPPS - Dívida Ativa - Demais</t>
  </si>
  <si>
    <t>Contrib. Patron. - Serv. Civil Ativo - DA - Demais - Municípios</t>
  </si>
  <si>
    <t>Contribuição Patronal de Servidor Ativo Civil para o RPPS - Dívida Ativa - Demais - Municípios</t>
  </si>
  <si>
    <t>Contrib. Patron. - Serv. Civil Ativo - Dívida Ativa - Multas e Juros de Mora</t>
  </si>
  <si>
    <t>Contribuição Patronal de Servidor Ativo Civil para o RPPS - Dívida Ativa - Multas e Juros de Mora</t>
  </si>
  <si>
    <t>Contrib. Patron. - Serv. Civil Ativo - DA-MJM - Poder Executivo</t>
  </si>
  <si>
    <t>Contribuição Patronal de Servidor Ativo Civil para o RPPS - Dívida Ativa - Multas e Juros de Mora - Poder Executivo</t>
  </si>
  <si>
    <t>Contrib. Patron. - Serv. Civil Ativo - DA-MJM - Assembleia Legislativa do Estado de Minas Gerais - ALMG</t>
  </si>
  <si>
    <t>Contribuição Patronal de Servidor Ativo Civil para o RPPS - Dívida Ativa - Multas e Juros de Mora - Assembleia Legislativa do Estado de Minas Gerais</t>
  </si>
  <si>
    <t>Contrib. Patron. - Serv. Civil Ativo - DA-MJM - Tribunal de Contas do Estado de Minas Gerais - TCEMG</t>
  </si>
  <si>
    <t>Contribuição Patronal de Servidor Ativo Civil para o RPPS - Dívida Ativa - Multas e Juros de Mora - Tribunal de Contas do Estado de Minas Gerais</t>
  </si>
  <si>
    <t>Contrib. Patron. - Serv. Civil Ativo - DA-MJM - Tribunal de Justiça do Estado de Minas Gerais - TJMG</t>
  </si>
  <si>
    <t>Contribuição Patronal de Servidor Ativo Civil para o RPPS - Dívida Ativa - Multas e Juros de Mora - Tribunal de Justiça do Estado de Minas Gerais</t>
  </si>
  <si>
    <t>Contrib. Patron. - Serv. Civil Ativo - DA-MJM - Tribunal de Justiça Militar do Estado de Minas Gerais - TJMMG</t>
  </si>
  <si>
    <t>Contribuição Patronal de Servidor Ativo Civil para o RPPS - Dívida Ativa - Multas e Juros de Mora - Tribunal de Justiça Militar do Estado de Minas Gerais</t>
  </si>
  <si>
    <t>Contrib. Patron. - Serv. Civil Ativo - DA-MJM - Ministério Público do Estado de Minas Gerais - MPMG</t>
  </si>
  <si>
    <t>Contribuição Patronal de Servidor Ativo Civil para o RPPS - Dívida Ativa - Multas e Juros de Mora - Ministério Público do Estado de Minas Gerais</t>
  </si>
  <si>
    <t>Contrib. Patron. - Serv. Civil Ativo - DA-MJM - Defensoria Pública do Estado de Minas Gerais - DEFPUB</t>
  </si>
  <si>
    <t>Contribuição Patronal de Servidor Ativo Civil para o RPPS - Dívida Ativa - Multas e Juros de Mora - Defensoria Pública do Estado de Minas Gerais</t>
  </si>
  <si>
    <t>Contrib. Patron. - Serv. Civil Ativo - DA-MJM - Demais</t>
  </si>
  <si>
    <t>Contribuição Patronal de Servidor Ativo Civil para o RPPS - Dívida Ativa - Multas e Juros de Mora - Demais</t>
  </si>
  <si>
    <t>Contrib. Patron. - Serv. Civil Ativo - DA-MJM - Demais - Municípios</t>
  </si>
  <si>
    <t>Contribuição Patronal de Servidor Ativo Civil para o RPPS - Dívida Ativa - Multas e Juros de Mora - Demais - Municípios</t>
  </si>
  <si>
    <t>Contribuição Patronal Oriunda de Sentenças Judiciais - Patronal - Servidor Civil Ativo</t>
  </si>
  <si>
    <t>Contribuição Patronal para o RPPS Oriunda de Sentenças Judiciais</t>
  </si>
  <si>
    <t>Contribuição do Servidor Civil - Parcelamentos</t>
  </si>
  <si>
    <t xml:space="preserve"> Contribuição para o Custeio das Pensões e/ou da Inatividade dos Militares </t>
  </si>
  <si>
    <t>Contribuição para o Custeio das Pensões Militares</t>
  </si>
  <si>
    <t>Contribuição para o Custeio das Pensões Militares das Forças Armadas</t>
  </si>
  <si>
    <t>Contribuição para o Custeio das Pensões Militares e da Inatividade da Polícia Militar do Distrito Federal</t>
  </si>
  <si>
    <t>Contribuição para o Custeio das Pensões Militares e da Inatividade do Corpo de Bombeiros Militar do Distrito Federal</t>
  </si>
  <si>
    <t>Contribuição Patronal - Servidor Civil Inativo e Pensionistas</t>
  </si>
  <si>
    <t>Contribuição Patronal - Servidor Civil - Inativo</t>
  </si>
  <si>
    <t>Contribuição Patronal - Servidor Civil - Pensionistas</t>
  </si>
  <si>
    <t>Contribuição Patronal Oriunda de Sentenças Judiciais - Servidor Civil Inativo</t>
  </si>
  <si>
    <t>Contribuição Patronal Oriunda de Sentenças Judiciais - Servidor Civil - Pensionistas</t>
  </si>
  <si>
    <t>Contribuição Patronal - Parcelamentos</t>
  </si>
  <si>
    <t>Contribuição Patronal - Servidor Civil Ativo - Parcelamentos</t>
  </si>
  <si>
    <t>Contribuição Patronal - Servidor Civil Inativo - Parcelamentos</t>
  </si>
  <si>
    <t>Contribuição Patronal - Servidor Civil - Pensionistas - Parcelamentos</t>
  </si>
  <si>
    <t>Contribuição do Militar para o Sistema de Proteção Social dos Militares</t>
  </si>
  <si>
    <t>Contribuição para Previdência Militar de Estados, Df e Municípios</t>
  </si>
  <si>
    <t>Contribuição do Militar Ativo</t>
  </si>
  <si>
    <t>Contrib. Militar Ativo - Principal</t>
  </si>
  <si>
    <t>Contribuição do Militar Ativo - Principal</t>
  </si>
  <si>
    <t>Contrib. Militar Ativo - Princ. - Aposentadoria</t>
  </si>
  <si>
    <t>Contribuição do Militar Ativo - Principal - Aposentadoria</t>
  </si>
  <si>
    <t>Contrib. Militar Ativo - Princ. - Pensão</t>
  </si>
  <si>
    <t>Contribuição do Militar Ativo - Principal - Pensão</t>
  </si>
  <si>
    <t>Contrib. Militar Ativo - Princ. - Saúde</t>
  </si>
  <si>
    <t>Contribuição do Militar Ativo - Principal - Saúde</t>
  </si>
  <si>
    <t>Contrib. Militar Ativo - Princ. - Sistema de Proteção Social dos Militares</t>
  </si>
  <si>
    <t>Contribuição do Militar Ativo - Principal - Sistema de Proteção Social dos Militares</t>
  </si>
  <si>
    <t>Contribuição do Militar Inativo</t>
  </si>
  <si>
    <t>Contrib. Militar Inativo - Principal</t>
  </si>
  <si>
    <t>Contribuição do Militar Inativo - Principal</t>
  </si>
  <si>
    <t>Contrib. Militar Inativo - Princ. - Aposentadoria</t>
  </si>
  <si>
    <t>Contribuição do Militar Inativo - Principal - Aposentadoria</t>
  </si>
  <si>
    <t>Contrib. Militar Inativo - Princ. - Pensão</t>
  </si>
  <si>
    <t>Contribuição do Militar Inativo - Principal - Pensão</t>
  </si>
  <si>
    <t>Contrib. Militar Inativo - Princ. - Saúde</t>
  </si>
  <si>
    <t>Contribuição do Militar Inativo - Principal - Saúde</t>
  </si>
  <si>
    <t>Contrib. Militar Inativo - Princ. - Sistema de Proteção Social dos Militares</t>
  </si>
  <si>
    <t>Contribuição do Militar Inativo - Principal - Sistema de Proteção Social dos Militares</t>
  </si>
  <si>
    <t>Contribuição dos Pensionistas Militares</t>
  </si>
  <si>
    <t>Contrib. Pensionistas Militares - Principal</t>
  </si>
  <si>
    <t>Contribuição dos Pensionistas Militares - Principal</t>
  </si>
  <si>
    <t>Contrib. Pensionistas Militares - Princ. - Aposentadoria</t>
  </si>
  <si>
    <t>Contribuição dos Pensionistas Militares - Principal - Aposentadoria</t>
  </si>
  <si>
    <t>Contrib. Pensionistas Militares - Princ. - Pensão</t>
  </si>
  <si>
    <t>Contribuição dos Pensionistas Militares - Principal - Pensão</t>
  </si>
  <si>
    <t>Contrib. Pensionistas Militares - Princ. - Saúde</t>
  </si>
  <si>
    <t>Contribuição dos Pensionistas Militares - Principal - Saúde</t>
  </si>
  <si>
    <t>Contrib. Pensionistas Militares - Princ. - Sistema de Proteção Social dos Militares</t>
  </si>
  <si>
    <t>Contribuição dos Pensionistas Militares - Principal - Sistema de Proteção Social dos Militares</t>
  </si>
  <si>
    <t>Contribuição Patronal para o Sistema de Proteção Social dos Militares</t>
  </si>
  <si>
    <t>Contribuição Patronal - Militar Ativo</t>
  </si>
  <si>
    <t>Contribuição Patronal do Militar Ativo</t>
  </si>
  <si>
    <t>Contrib. Patronal - Militar Ativo - Principal</t>
  </si>
  <si>
    <t>Contribuição Patronal do Militar Ativo - Principal</t>
  </si>
  <si>
    <t>Contrib. Patron. - Militar Ativo - Princ. - Saúde</t>
  </si>
  <si>
    <t>Contribuição Patronal do Militar Ativo - Principal - Saúde</t>
  </si>
  <si>
    <t>Contribuição Patronal - Militar Inativo</t>
  </si>
  <si>
    <t>Contribuição Patronal do Militar Inativo</t>
  </si>
  <si>
    <t>Contrib. Patronal Militar Inativo - Principal</t>
  </si>
  <si>
    <t>Contribuição Patronal do Militar Inativo - Principal</t>
  </si>
  <si>
    <t>Contrib. Patronal Militar Inativo - Princ. - Saúde</t>
  </si>
  <si>
    <t>Contribuição Patronal do Militar Inativo - Principal - Saúde</t>
  </si>
  <si>
    <t>Contribuição Patronal - Pensionistas Militares</t>
  </si>
  <si>
    <t>Contribuição Patronal dos Pensionistas Militares</t>
  </si>
  <si>
    <t>Contribuição Patronal Oriunda de Sentenças Judiciais - Militar Ativo</t>
  </si>
  <si>
    <t>Contribuição Patronal Oriunda de Sentenças Judiciais - Militar Inativo</t>
  </si>
  <si>
    <t>Contribuição Patronal Oriunda de Sentenças Judiciais - Pensionistas Militares</t>
  </si>
  <si>
    <t>Contribuição Patronal para o Sistema de Proteção Social dos Militares - Parcelamentos</t>
  </si>
  <si>
    <t xml:space="preserve">Contribuição Patronal - Militar Ativo - Parcelamentos </t>
  </si>
  <si>
    <t>Contribuição Patronal - Militar Inativo - Parcelamentos</t>
  </si>
  <si>
    <t>Contribuição Patronal - Pensionistas Militares - Parcelamentos</t>
  </si>
  <si>
    <t>Contribuição do Militar para o Sistema de Proteção Social dos Militares - Parcelamentos</t>
  </si>
  <si>
    <t>Contribuição do Militar Ativo - Parcelamentos</t>
  </si>
  <si>
    <t>Contribuição do Militar Inativo - Parcelamentos</t>
  </si>
  <si>
    <t>Contribuição dos Pensionistas Militares - Parcelamentos</t>
  </si>
  <si>
    <t xml:space="preserve">Contribuição do Militar para o Sistema de Proteção Social dos Militares, Oriunda de Sentenças Judiciais </t>
  </si>
  <si>
    <t>Contribuição do Militar Oriunda de Sentenças Judiciais - Militar Ativo</t>
  </si>
  <si>
    <t>Contribuição do Militar Oriunda de Sentenças Judiciais - Militar Inativo</t>
  </si>
  <si>
    <t>Contribuição do Militar Oriunda de Sentenças Judiciais - Pensionistas Militares</t>
  </si>
  <si>
    <t>Contribuição para Fundos de Assistência Médica</t>
  </si>
  <si>
    <t>Contribuição para os Fundos de Assistência Médica</t>
  </si>
  <si>
    <t>Contribuição para Fundos de Assistência Médica - Policiais Militares</t>
  </si>
  <si>
    <t>Contribuição para Fundos de Assistência Médica - Policiais Militares - Parcelamentos</t>
  </si>
  <si>
    <t>Contribuição para Fundos de Assistência Médica - Bombeiros Militares</t>
  </si>
  <si>
    <t>Contribuição para Fundos de Assistência Médica dos Bombeiros Militares</t>
  </si>
  <si>
    <t>Contribuição para Fundos de Assistência Médica - Bombeiros Militares - Parcelamentos</t>
  </si>
  <si>
    <t>Contribuição para Fundos de Assistência Médica - Servidores Civis</t>
  </si>
  <si>
    <t>Contribuição para Fundos de Assistência Médica dos Servidores Civis</t>
  </si>
  <si>
    <t>Contribuição para Fundos de Assistência Médica - Servidores Civis - Parcelamentos</t>
  </si>
  <si>
    <t>Contribuição para Fundos de Assistência Médico-Hospitalar e Social - Forças Armadas</t>
  </si>
  <si>
    <t>Contribuição para Fundos de Assistência Médico-Hospitalar e Social - Forças Armadas - Parcelamentos</t>
  </si>
  <si>
    <t>Contribuição para Fundos de Assistência Médica - Outros Beneficiários</t>
  </si>
  <si>
    <t>Contribuição para Fundos de Assistência Médica de Outros Beneficiários</t>
  </si>
  <si>
    <t>Contribuição para Fundos de Assistência Médica - Outros Beneficiários - Parcelamentos</t>
  </si>
  <si>
    <t>Contribuições sobre Concursos de Prognósticos e Sorteios</t>
  </si>
  <si>
    <t>Contribuição sobre a Loteria Federal</t>
  </si>
  <si>
    <t>Contribuição sobre a Loteria Federal - Parcelamentos</t>
  </si>
  <si>
    <t>Contribuição sobre Loterias Esportivas</t>
  </si>
  <si>
    <t>Contribuição sobre Loterias Esportivas - Parcelamentos</t>
  </si>
  <si>
    <t>Contribuição sobre Concursos Especiais de Loterias Esportivas</t>
  </si>
  <si>
    <t>Contribuição sobre Concursos Especiais de Loterias Esportivas - Parcelamentos</t>
  </si>
  <si>
    <t>Contribuição sobre Loterias de Números</t>
  </si>
  <si>
    <t>Contribuição sobre Loterias de Números - Parcelamentos</t>
  </si>
  <si>
    <t>Contribuição sobre a Loteria Instantânea</t>
  </si>
  <si>
    <t>Contribuição sobre Loteria Instantânea</t>
  </si>
  <si>
    <t>Contribuição sobre a Loteria Instantânea - Parcelamentos</t>
  </si>
  <si>
    <t>Contribuição sobre Concursos de Prognósticos - Modalidade Futebol</t>
  </si>
  <si>
    <t>Contribuição sobre Concursos de Prognóstico - Modalidade Futebol</t>
  </si>
  <si>
    <t>Contribuição sobre Concursos de Prognósticos - Modalidade Futebol - Parcelamentos</t>
  </si>
  <si>
    <t>Outras Contribuições Sociais</t>
  </si>
  <si>
    <t>Contribuição sobre Sorteios Realizados por Entidades Filantrópicas</t>
  </si>
  <si>
    <t>Contribuição sobre Sorteios Realizados por Entidades Filantrópicas - Parcelamentos</t>
  </si>
  <si>
    <t>Cota-Parte da Contribuição Sindical</t>
  </si>
  <si>
    <t>Cota-Parte da Contribuição Sindical - Parcelamentos</t>
  </si>
  <si>
    <t>Contribuições Referentes ao Fundo de Garantia do Tempo de Serviço - FGTS</t>
  </si>
  <si>
    <t>Contribuição Relativa à Despedida de Empregado sem Justa Causa</t>
  </si>
  <si>
    <t>Contribuição Relativa à Despedida de Empregado Sem Justa Causa</t>
  </si>
  <si>
    <t>Contribuição sobre a Remuneração Devida ao Trabalhador</t>
  </si>
  <si>
    <t>Contribuições Referentes ao Fundo de Garantia do Tempo de Serviço - FGTS - Parcelamentos</t>
  </si>
  <si>
    <t>Contribuição Social do Salário-Educação</t>
  </si>
  <si>
    <t>Contribuição Social do Salário-Educação - Parcelamentos</t>
  </si>
  <si>
    <t>Contribuição para o Ensino Aeroviário</t>
  </si>
  <si>
    <t>Contribuição para o Ensino Aeroviário - Parcelamentos</t>
  </si>
  <si>
    <t>Contribuição para o Desenvolvimento do Ensino Profissional Marítimo</t>
  </si>
  <si>
    <t>Contribuição para o Desenvolvimento do Ensino Profissional Marítimo - Parcelamentos</t>
  </si>
  <si>
    <t>Contribuição sobre a Arrecadação dos Fundos de Investimentos Regionais</t>
  </si>
  <si>
    <t>Contribuição sobre a Arrecadação dos Fundos de Investimentos Regionais - Parcelamentos</t>
  </si>
  <si>
    <t>Contribuição Industrial Rural</t>
  </si>
  <si>
    <t>Contribuição Industrial Rural - Parcelamentos</t>
  </si>
  <si>
    <t>Adicional à Contribuição Previdenciária Rural</t>
  </si>
  <si>
    <t>Adicional à Contribuição Previdenciária Rural - Parcelamentos</t>
  </si>
  <si>
    <t>Contribuição sobre Movimentação ou Transmissão de Valores e de Créditos e Direitos de Natureza Financeira</t>
  </si>
  <si>
    <t>Contribuição sobre Movimentação ou Transmissão de Valores e de Créditos e Direitos de Natureza Financeira - Parcelamentos</t>
  </si>
  <si>
    <t>Demais Contribuições Sociais</t>
  </si>
  <si>
    <t>Demais Contribuições Sociais não Arrecadadas e não Projetadas pela RFB</t>
  </si>
  <si>
    <t>Demais Contrib. Soc. - Principal</t>
  </si>
  <si>
    <t>Outras Contribuições Sociais - Principal</t>
  </si>
  <si>
    <t>Demais Contrib. Soc. - Princ. - Contrib. Patronal do Civil para a Saúde</t>
  </si>
  <si>
    <t>Outras Contribuições Sociais - Principal - Contribuição Patronal do Civil para a Saúde</t>
  </si>
  <si>
    <t>Demais Contrib. Soc. - Princ. - Contrib. Patron. Civil Saúde - Servidor Ativo</t>
  </si>
  <si>
    <t>Outras Contribuições Sociais - Principal - Contribuição Patronal do Civil para a Saúde - Servidor Ativo</t>
  </si>
  <si>
    <t>Demais Contrib. Soc. - Princ. - Contrib. Patron. Civil Saúde - Servidor Inativo</t>
  </si>
  <si>
    <t>Outras Contribuições Sociais - Principal - Contribuição Patronal do Civil para a Saúde - Servidor Inativo</t>
  </si>
  <si>
    <t>Demais Contrib. Soc. - Princ. - Contrib. Patron. Civil Saúde - Pensionista</t>
  </si>
  <si>
    <t>Outras Contribuições Sociais - Principal - Contribuição Patronal do Civil para a Saúde - Pensionista</t>
  </si>
  <si>
    <t>Demais Contrib. Soc. - Princ. - Contrib. Patron. Civil Saúde - Contrato Administrativo</t>
  </si>
  <si>
    <t>Outras Contribuições Sociais - Principal - Contribuição Patronal do Civil para a Saúde - Contrato Administrativo</t>
  </si>
  <si>
    <t>Demais Contrib. Soc. - Princ. - Contrib. Patron. Civil Saúde - Estado - Dependentes</t>
  </si>
  <si>
    <t>Outras Contribuições Sociais - Principal - Contribuição Patronal do Civil para a Saúde - Estado - Dependentes</t>
  </si>
  <si>
    <t>Demais Contrib. Soc. - Princ. - Contrib. Patron. Civil Saúde - Estado - Dependentes - Filhos de 21 a 35 Anos</t>
  </si>
  <si>
    <t>Outras Contribuições Sociais - Principal - Contribuição Patronal do Civil para a Saúde - Estado - Dependentes - Filhos de 21 a 35 Anos</t>
  </si>
  <si>
    <t>Demais Contrib. Soc. - Princ. - Contrib. Patron. Civil Saúde - Usuário Facultativo</t>
  </si>
  <si>
    <t>Outras Contribuições Sociais - Principal - Contribuição Patronal do Civil para a Saúde - Usuário Facultativo</t>
  </si>
  <si>
    <t>Demais Contrib. Soc. - Princ. - Contrib. Patron. Civil Saúde - Municípios</t>
  </si>
  <si>
    <t>Outras Contribuições Sociais - Principal - Contribuição Patronal do Civil para a Saúde - Municípios</t>
  </si>
  <si>
    <t>Demais Contrib. Soc. - Princ. - Contrib. do Civil para a Saúde</t>
  </si>
  <si>
    <t>Outras Contribuições Sociais - Principal - Contribuição do Civil para a Saúde</t>
  </si>
  <si>
    <t>Demais Contrib. Soc. - Princ. - Contrib. Civil Saúde - Ativo</t>
  </si>
  <si>
    <t>Outras Contribuições Sociais - Principal - Contribuição do Civil para a Saúde - Ativo</t>
  </si>
  <si>
    <t>Demais Contrib. Soc. - Princ. - Contrib. Civil Saúde - Inativo</t>
  </si>
  <si>
    <t>Outras Contribuições Sociais - Principal - Contribuição do Civil para a Saúde - Inativo</t>
  </si>
  <si>
    <t>Demais Contrib. Soc. - Princ. - Contrib. Civil Saúde - Pensionista</t>
  </si>
  <si>
    <t>Outras Contribuições Sociais - Principal - Contribuição do Civil para a Saúde - Pensionista</t>
  </si>
  <si>
    <t>Demais Contrib. Soc. - Princ. - Contrib. Civil Saúde - Contrato Administrativo</t>
  </si>
  <si>
    <t>Outras Contribuições Sociais - Principal - Contribuição do Civil para a Saúde - Contrato Administrativo</t>
  </si>
  <si>
    <t>Demais Contrib. Soc. - Princ. - Contrib. Civil Saúde - Estado - Dependentes</t>
  </si>
  <si>
    <t>Outras Contribuições Sociais - Principal - Contribuição do Civil para a Saúde - Estado - Dependentes</t>
  </si>
  <si>
    <t>Demais Contrib. Soc. - Princ. - Contrib. Civil Saúde - Estado - Dependentes - Filhos de 21 a 35 Anos</t>
  </si>
  <si>
    <t>Outras Contribuições Sociais - Principal - Contribuição do Civil para a Saúde - Estado - Dependentes - Filhos de 21 a 35 Anos</t>
  </si>
  <si>
    <t>Demais Contrib. Soc. - Princ. - Contrib. Civil Saúde - Estado - Dependentes - Filhos</t>
  </si>
  <si>
    <t>Laura</t>
  </si>
  <si>
    <t>Lei nº  25.143 de 8 de janeiro de 2025, que alterou as regras da contribuição da saúde</t>
  </si>
  <si>
    <t>Demais Contrib. Soc. - Princ. - Contrib. Civil Saúde - Usuário Facultativo</t>
  </si>
  <si>
    <t>Outras Contribuições Sociais - Principal - Contribuição do Civil para a Saúde - Usuário Facultativo</t>
  </si>
  <si>
    <t>Demais Contrib. Soc. - Princ. - Contrib. Civil Saúde - Municípios</t>
  </si>
  <si>
    <t>Outras Contribuições Sociais - Principal - Contribuição do Civil para a Saúde - Municípios</t>
  </si>
  <si>
    <t>Demais Contrib. Soc. - Princ. - Contrib. Civil Saúde - Demais - Servidor</t>
  </si>
  <si>
    <t>Outras Contribuições Sociais - Principal - Contribuição do Civil para a Saúde - Demais - Servidor</t>
  </si>
  <si>
    <t>Demais Contrib. Soc. - Princ. - Contrib. Civil Saúde - Demais - Dependentes</t>
  </si>
  <si>
    <t>Outras Contribuições Sociais - Principal - Contribuição do Civil para a Saúde - Demais - Dependentes</t>
  </si>
  <si>
    <t>Demais Contrib. Soc. - Princ. - Contrib. Civil Saúde - Demais - Dependentes - Filhos de 21 a 35 Anos</t>
  </si>
  <si>
    <t>Outras Contribuições Sociais - Principal - Contribuição do Civil para a Saúde - Demais - Dependentes - Filhos de 21 a 35 Anos</t>
  </si>
  <si>
    <t>Demais Contrib. Soc. - Princ. - Contrib. Civil Saúde - Demais - Dependentes - Filhos</t>
  </si>
  <si>
    <t>Demais Contrib. Soc. - Princ. - Instituto de Previdência do Servidor Militar - IPSM</t>
  </si>
  <si>
    <t>Outras Contribuições Sociais - Principal - Contribuição do Servidor Civil - Ipsm</t>
  </si>
  <si>
    <t>Demais Contrib. Soc. - Princ. - IPSM - Contrib. do Servidor Civil - Ativo</t>
  </si>
  <si>
    <t>Outras Contribuições Sociais - Principal - Contribuição do Servidor Civil - Ipsm - Ativo</t>
  </si>
  <si>
    <t>Demais Contrib. Soc. - Princ. - IPSM - Contrib. do Servidor Civil - Inativo</t>
  </si>
  <si>
    <t>Outras Contribuições Sociais - Principal - Contribuição do Servidor Civil - Ipsm - Inativo</t>
  </si>
  <si>
    <t>Demais Contrib. Soc. - Princ. - IPSM - Contrib. Militar para a Saúde - Ativo</t>
  </si>
  <si>
    <t>A decisão do TCE que implica a volta das fontes 30, 75, 49 e 50 desenquadra as receitas como Sistema de Proteção Social</t>
  </si>
  <si>
    <t>Demais Contrib. Soc. - Princ. - IPSM - Contrib. Militar para a Saúde - Inativo</t>
  </si>
  <si>
    <t>Demais Contrib. Soc. - Princ. - IPSM - Contrib. Militar para a Previdência  - Ativo</t>
  </si>
  <si>
    <t>Demais Contrib. Soc. - Princ. - IPSM - Contrib. Militar para a Previdência  - Inativo</t>
  </si>
  <si>
    <t>Demais Contrib. Soc. - Princ. - IPSM - Contrib. Militar para a Previdência  - Pensionista</t>
  </si>
  <si>
    <t>IPSM relata que os pensionistas que haviam entrado na justiça antes da decisão do TCE ainda estão contribuindo com 10,5% (na forma antiga - como se fosse a fonte 78, não mais vigente)</t>
  </si>
  <si>
    <t>Demais Contrib. Soc. - Princ. - IPSM - Contrib. Patronal - Ativo Civil</t>
  </si>
  <si>
    <t>Outras Contribuições Sociais - Principal - Contribuição Patronal de Servidor Civil - Ipsm</t>
  </si>
  <si>
    <t>Demais Contrib. Soc. - Princ. - IPSM - Contrib. Patronal - Inativo Civil</t>
  </si>
  <si>
    <t>Outras Contribuições Sociais - Principal - Contribuição Patronal para a Previdência Social - Instituto de Previdência do Servidor Militar - Inativo Civil</t>
  </si>
  <si>
    <t>Demais Contrib. Soc. - Princ. - Instituto de Previdência do Legislativo do Estado de Minas Gerais - IPLEMG</t>
  </si>
  <si>
    <t>1210991104000;
1210991105000</t>
  </si>
  <si>
    <t>Demais Contrib. Soc. - Princ. - IPLEMG - Contrib. do Segurado - Ativo - Exercente de Mandato Eletivo e Outros Civis</t>
  </si>
  <si>
    <t>Outras Contribuições Sociais - Principal - Contribuição de Segurado - Instituto de Previdência do Legislativo do Estado de Minas Gerais - Ativo - Exercente de Mandato Eletivo e Outros Civis</t>
  </si>
  <si>
    <t>Demais Contrib. Soc. - Princ. - IPLEMG - Contrib. do Segurado - Inativo</t>
  </si>
  <si>
    <t>Outras Contribuições Sociais - Principal - Contribuição de Segurado - Instituto de Previdência do Legislativo do Estado de Minas Gerais - Inativo</t>
  </si>
  <si>
    <t>Demais Contrib. Soc. - Princ. - IPLEMG - Contrib. do Segurado - Pensionista</t>
  </si>
  <si>
    <t>Outras Contribuições Sociais - Principal - Contribuição de Segurado - Instituto de Previdência do Legislativo do Estado de Minas Gerais - Pensionista</t>
  </si>
  <si>
    <t>Demais Contrib. Soc. - Princ. - IPLEMG - Contrib. Patronal - Exercente de Mandato Estadual</t>
  </si>
  <si>
    <t>Outras Contribuições Sociais - Principal - Contribuição Patronal - Instituto de Previdência do Legislativo do Estado de Minas Gerais - Exercente de Mandato Estadual</t>
  </si>
  <si>
    <t>Demais Contrib. Soc. - Princ. - IPLEMG - Contrib. Patronal - Exercente de Mandato Eletivo Federal ou Municipal</t>
  </si>
  <si>
    <t>Outras Contribuições Sociais - Principal - Contribuição Patronal - Instituto de Previdência do Legislativo do Estado de Minas Gerais - Exercente de Mandato Eletivo Federal ou Municipal</t>
  </si>
  <si>
    <t>Demais Contrib. Soc. - Princ. - Renegociação de Obrigações Previdenciárias</t>
  </si>
  <si>
    <t>Outras Contribuições Sociais - Principal - Renegociação de Obrigações Previdenciárias</t>
  </si>
  <si>
    <t>Demais Contrib. Soc. - Princ. - Pecúlio</t>
  </si>
  <si>
    <t>Outras Contribuições Sociais - Principal - Pecúlio</t>
  </si>
  <si>
    <t>Demais Contrib. Soc. - Princ. - Seguro Coletivo</t>
  </si>
  <si>
    <t>Outras Contribuições Sociais - Principal - Seguro Coletivo</t>
  </si>
  <si>
    <t>Demais Contrib. Soc. - Princ. - Seguro do Cônjuge</t>
  </si>
  <si>
    <t>Outras Contribuições Sociais - Principal - Seguro do Cônjuge</t>
  </si>
  <si>
    <t>Demais Contrib. Soc. - Princ. - Fundo de Garantia Hipotecário</t>
  </si>
  <si>
    <t>Outras Contribuições Sociais - Principal - Fundo de Garantia Hipotecário</t>
  </si>
  <si>
    <t>Demais Contrib. Soc. - Princ. - Contribuição Militar para a Aposentadoria</t>
  </si>
  <si>
    <t>Demais Contrib. Soc. - Princ. - Contrib. Militar Aposentadoria - Ativo</t>
  </si>
  <si>
    <t>Demais Contrib. Soc. - Princ. - Demais</t>
  </si>
  <si>
    <t>Outras Contribuições Sociais - Principal - Demais</t>
  </si>
  <si>
    <t>Demais Contrib. Soc. - Multas e Juros de Mora</t>
  </si>
  <si>
    <t>Outras Contribuições Sociais - Multas e Juros de Mora</t>
  </si>
  <si>
    <t>Demais Contrib. Soc. - MJM - Contrib. Patronal do Civil para a Saúde</t>
  </si>
  <si>
    <t>Outras Contribuições Sociais - Multas e Juros de Mora - Contribuição Patronal do Civil para a Saúde</t>
  </si>
  <si>
    <t>Demais Contrib. Soc. - MJM - Contrib. Patron. Civil Saúde - Servidor Ativo</t>
  </si>
  <si>
    <t>Outras Contribuições Sociais - Multas e Juros de Mora - Contribuição Patronal do Civil para a Saúde - Servidor Ativo</t>
  </si>
  <si>
    <t>Demais Contrib. Soc. - MJM - Contrib. Patron. Civil Saúde - Servidor Inativo</t>
  </si>
  <si>
    <t>Outras Contribuições Sociais - Multas e Juros de Mora - Contribuição Patronal do Civil para a Saúde - Servidor Inativo</t>
  </si>
  <si>
    <t>Demais Contrib. Soc. - MJM - Contrib. Patron. Civil Saúde - Pensionista</t>
  </si>
  <si>
    <t>Outras Contribuições Sociais - Multas e Juros de Mora - Contribuição Patronal do Civil para a Saúde - Pensionista</t>
  </si>
  <si>
    <t>Demais Contrib. Soc. - MJM - Contrib. Patron. Civil Saúde - Contrato Administrativo</t>
  </si>
  <si>
    <t>Outras Contribuições Sociais - Multas e Juros de Mora - Contribuição Patronal do Civil para a Saúde - Contrato Administrativo</t>
  </si>
  <si>
    <t>Demais Contrib. Soc. - MJM - Contrib. Patron. Civil Saúde - Estado - Dependentes</t>
  </si>
  <si>
    <t>Outras Contribuições Sociais - Multas e Juros de Mora - Contribuição Patronal do Civil para a Saúde - Estado - Dependentes</t>
  </si>
  <si>
    <t>Demais Contrib. Soc. - MJM - Contrib. Patron. Civil Saúde - Estado - Dependentes - Filhos de 21 a 35 Anos</t>
  </si>
  <si>
    <t>Outras Contribuições Sociais - Multas e Juros de Mora - Contribuição Patronal do Civil para a Saúde - Estado - Dependentes - Filhos de 21 a 35 Anos</t>
  </si>
  <si>
    <t>Demais Contrib. Soc. - MJM - Contrib. Patron. Civil Saúde - Usuário Facultativo</t>
  </si>
  <si>
    <t>Outras Contribuições Sociais - Multas e Juros de Mora - Contribuição Patronal do Civil para a Saúde - Usuário Facultativo</t>
  </si>
  <si>
    <t>Demais Contrib. Soc. - MJM - Contrib. Patron. Civil Saúde - Municípios</t>
  </si>
  <si>
    <t>Outras Contribuições Sociais - Multas e Juros de Mora - Contribuição Patronal do Civil para a Saúde - Municípios</t>
  </si>
  <si>
    <t>Demais Contrib. Soc. - MJM - Contrib. do Civil para a Saúde</t>
  </si>
  <si>
    <t>Outras Contribuições Sociais - Multas e Juros de Mora - Contribuição do Civil para a Saúde</t>
  </si>
  <si>
    <t>Demais Contrib. Soc. - MJM - Contrib. Civil Saúde - Ativo</t>
  </si>
  <si>
    <t>Outras Contribuições Sociais - Multas e Juros de Mora - Contribuição do Civil para a Saúde - Ativo</t>
  </si>
  <si>
    <t>Demais Contrib. Soc. - MJM - Contrib. Civil Saúde - Inativo</t>
  </si>
  <si>
    <t>Outras Contribuições Sociais - Multas e Juros de Mora - Contribuição do Civil para a Saúde - Inativo</t>
  </si>
  <si>
    <t>Demais Contrib. Soc. - MJM - Contrib. Civil Saúde - Pensionista</t>
  </si>
  <si>
    <t>Outras Contribuições Sociais - Multas e Juros de Mora - Contribuição do Civil para a Saúde - Pensionista</t>
  </si>
  <si>
    <t>Demais Contrib. Soc. - MJM - Contrib. Civil Saúde - Contrato Administrativo</t>
  </si>
  <si>
    <t>Outras Contribuições Sociais - Multas e Juros de Mora - Contribuição do Civil para a Saúde - Contrato Administrativo</t>
  </si>
  <si>
    <t>Demais Contrib. Soc. - MJM - Contrib. Civil Saúde - Estado - Dependentes</t>
  </si>
  <si>
    <t>Outras Contribuições Sociais - Multas e Juros de Mora - Contribuição do Civil para a Saúde - Estado - Dependentes</t>
  </si>
  <si>
    <t>Demais Contrib. Soc. - MJM - Contrib. Civil Saúde - Estado - Dependentes - Filhos de 21 a 35 Anos</t>
  </si>
  <si>
    <t>Outras Contribuições Sociais - Multas e Juros de Mora - Contribuição do Civil para a Saúde - Estado - Dependentes - Filhos de 21 a 35 Anos</t>
  </si>
  <si>
    <t>Demais Contrib. Soc. - MJM - Contrib. Civil Saúde - Usuário Facultativo</t>
  </si>
  <si>
    <t>Outras Contribuições Sociais - Multas e Juros de Mora - Contribuição do Civil para a Saúde - Usuário Facultativo</t>
  </si>
  <si>
    <t>Demais Contrib. Soc. - MJM - Contrib. Civil Saúde - Municípios</t>
  </si>
  <si>
    <t>Outras Contribuições Sociais - Multas e Juros de Mora - Contribuição do Civil para a Saúde - Municípios</t>
  </si>
  <si>
    <t>Demais Contrib. Soc. - MJM - Contrib. Civil Saúde - Demais - Servidor</t>
  </si>
  <si>
    <t>Outras Contribuições Sociais - Multas e Juros de Mora - Contribuição do Civil para a Saúde - Demais - Servidor</t>
  </si>
  <si>
    <t>Demais Contrib. Soc. - MJM - Contrib. Civil Saúde - Demais - Dependentes</t>
  </si>
  <si>
    <t>Outras Contribuições Sociais - Multas e Juros de Mora - Contribuição do Civil para a Saúde - Demais - Dependentes</t>
  </si>
  <si>
    <t>Demais Contrib. Soc. - MJM - Contrib. Civil Saúde - Demais - Dependentes - Filhos de 21 a 35 Anos</t>
  </si>
  <si>
    <t>Outras Contribuições Sociais - Multas e Juros de Mora - Contribuição do Civil para a Saúde - Demais - Dependentes - Filhos de 21 a 35 Anos</t>
  </si>
  <si>
    <t>Demais Contrib. Soc. - MJM - Instituto de Previdência do Servidor Militar - IPSM</t>
  </si>
  <si>
    <t>Outras Contribuições Sociais - Multas e Juros de Mora - Contribuição do Servidor Civil - Ipsm</t>
  </si>
  <si>
    <t>Demais Contrib. Soc. - MJM - IPSM - Contrib. do Servidor Civil - Ativo</t>
  </si>
  <si>
    <t>Outras Contribuições Sociais - Multas e Juros de Mora - Contribuição do Servidor Civil - Ipsm - Ativo</t>
  </si>
  <si>
    <t>Demais Contrib. Soc. - MJM - IPSM - Contrib. do Servidor Civil - Inativo</t>
  </si>
  <si>
    <t>Outras Contribuições Sociais - Multas e Juros de Mora - Contribuição do Servidor Civil - Ipsm - Inativo</t>
  </si>
  <si>
    <t>Demais Contrib. Soc. - MJM - IPSM - Contrib. Patronal - Ativo Civil</t>
  </si>
  <si>
    <t>Outras Contribuições Sociais - Multas e Juros de Mora - Contribuição Patronal de Servidor Civil - Ipsm</t>
  </si>
  <si>
    <t>Demais Contrib. Soc. - MJM - IPSM - Contrib. Patronal - Inativo Civil</t>
  </si>
  <si>
    <t>Outras Contribuições Sociais - Multas e Juros de Mora - Contribuição Patronal para a Previdência Social - Instituto de Previdência do Servidor Militar - Inativo Civil</t>
  </si>
  <si>
    <t>Demais Contrib. Soc. - MJM - Instituto de Previdência do Legislativo do Estado de Minas Gerais - IPLEMG</t>
  </si>
  <si>
    <t>1210991204000;
1210991205000</t>
  </si>
  <si>
    <t>Demais Contrib. Soc. - MJM - IPLEMG - Contrib. do Segurado - Ativo - Exercente de Mandato Eletivo e Outros Civis</t>
  </si>
  <si>
    <t>Outras Contribuições Sociais - Multas e Juros de Mora - Contribuição de Segurado - Instituto de Previdência do Legislativo do Estado de Minas Gerais - Ativo - Exercente de Mandato Eletivo e Outros Civis</t>
  </si>
  <si>
    <t>Demais Contrib. Soc. - MJM - IPLEMG - Contrib. do Segurado - Inativo</t>
  </si>
  <si>
    <t>Outras Contribuições Sociais - Multas e Juros de Mora - Contribuição de Segurado - Instituto de Previdência do Legislativo do Estado de Minas Gerais - Inativo</t>
  </si>
  <si>
    <t>Demais Contrib. Soc. - MJM - IPLEMG - Contrib. do Segurado - Pensionista</t>
  </si>
  <si>
    <t>Outras Contribuições Sociais - Multas e Juros de Mora - Contribuição de Segurado - Instituto de Previdência do Legislativo do Estado de Minas Gerais - Pensionista</t>
  </si>
  <si>
    <t>Demais Contrib. Soc. - MJM - IPLEMG - Contrib. Patronal - Exercente de Mandato Estadual</t>
  </si>
  <si>
    <t>Outras Contribuições Sociais - Multas e Juros de Mora - Contribuição Patronal - Instituto de Previdência do Legislativo do Estado de Minas Gerais - Exercente de Mandato Estadual</t>
  </si>
  <si>
    <t>Demais Contrib. Soc. - MJM - IPLEMG - Contrib. Patronal - Exercente de Mandato Eletivo Federal ou Municipal</t>
  </si>
  <si>
    <t>Outras Contribuições Sociais - Multas e Juros de Mora - Contribuição Patronal - Instituto de Previdência do Legislativo do Estado de Minas Gerais - Exercente de Mandato Eletivo Federal ou Municipal</t>
  </si>
  <si>
    <t>Demais Contrib. Soc. - MJM - Renegociação de Obrigações Previdenciárias</t>
  </si>
  <si>
    <t>Demais Contrib. Soc. - MJM - Pecúlio</t>
  </si>
  <si>
    <t>Demais Contrib. Soc. - MJM - Seguro Coletivo</t>
  </si>
  <si>
    <t>Demais Contrib. Soc. - MJM - Seguro do Cônjuge</t>
  </si>
  <si>
    <t>Demais Contrib. Soc. - MJM - Fundo de Garantia Hipotecário</t>
  </si>
  <si>
    <t>Demais Contrib. Soc. - MJM - Demais</t>
  </si>
  <si>
    <t>Outras Contribuições Sociais - Multas e Juros de Mora - Demais</t>
  </si>
  <si>
    <t>Demais Contrib. Soc. - Dívida Ativa</t>
  </si>
  <si>
    <t>Outras Contribuições Sociais - Dívida Ativa</t>
  </si>
  <si>
    <t>Demais Contrib. Soc. - DA - Contrib. Patronal do Civil para a Saúde</t>
  </si>
  <si>
    <t>Outras Contribuições Sociais - Dívida Ativa - Contribuição Patronal do Civil para a Saúde</t>
  </si>
  <si>
    <t>Demais Contrib. Soc. - DA - Contrib. Patron. Civil Saúde - Servidor Ativo</t>
  </si>
  <si>
    <t>Outras Contribuições Sociais - Dívida Ativa - Contribuição Patronal do Civil para a Saúde - Servidor Ativo</t>
  </si>
  <si>
    <t>Demais Contrib. Soc. - DA - Contrib. Patron. Civil Saúde - Servidor Inativo</t>
  </si>
  <si>
    <t>Outras Contribuições Sociais - Dívida Ativa - Contribuição Patronal do Civil para a Saúde - Servidor Inativo</t>
  </si>
  <si>
    <t>Demais Contrib. Soc. - DA - Contrib. Patron. Civil Saúde - Pensionista</t>
  </si>
  <si>
    <t>Outras Contribuições Sociais - Dívida Ativa - Contribuição Patronal do Civil para a Saúde - Pensionista</t>
  </si>
  <si>
    <t>Demais Contrib. Soc. - DA - Contrib. Patron. Civil Saúde - Contrato Administrativo</t>
  </si>
  <si>
    <t>Outras Contribuições Sociais - Dívida Ativa - Contribuição Patronal do Civil para a Saúde - Contrato Administrativo</t>
  </si>
  <si>
    <t>Demais Contrib. Soc. - DA - Contrib. Patron. Civil Saúde - Estado - Dependentes</t>
  </si>
  <si>
    <t>Outras Contribuições Sociais - Dívida Ativa - Contribuição Patronal do Civil para a Saúde - Estado - Dependentes</t>
  </si>
  <si>
    <t>Demais Contrib. Soc. - DA - Contrib. Patron. Civil Saúde - Estado - Dependentes - Filhos de 21 a 35 Anos</t>
  </si>
  <si>
    <t>Outras Contribuições Sociais - Dívida Ativa - Contribuição Patronal do Civil para a Saúde - Estado - Dependentes - Filhos de 21 a 35 Anos</t>
  </si>
  <si>
    <t>Demais Contrib. Soc. - DA - Contrib. Patron. Civil Saúde - Usuário Facultativo</t>
  </si>
  <si>
    <t>Outras Contribuições Sociais - Dívida Ativa - Contribuição Patronal do Civil para a Saúde - Usuário Facultativo</t>
  </si>
  <si>
    <t>Demais Contrib. Soc. - DA - Contrib. Patron. Civil Saúde - Municípios</t>
  </si>
  <si>
    <t>Outras Contribuições Sociais - Dívida Ativa - Contribuição Patronal do Civil para a Saúde - Municípios</t>
  </si>
  <si>
    <t>Demais Contrib. Soc. - DA - Contrib. do Civil para a Saúde</t>
  </si>
  <si>
    <t>Outras Contribuições Sociais - Dívida Ativa - Contribuição do Civil para a Saúde</t>
  </si>
  <si>
    <t>Demais Contrib. Soc. - DA - Contrib. Civil Saúde - Ativo</t>
  </si>
  <si>
    <t>Outras Contribuições Sociais - Dívida Ativa - Contribuição do Civil para a Saúde - Ativo</t>
  </si>
  <si>
    <t>Demais Contrib. Soc. - DA - Contrib. Civil Saúde - Inativo</t>
  </si>
  <si>
    <t>Outras Contribuições Sociais - Dívida Ativa - Contribuição do Civil para a Saúde - Inativo</t>
  </si>
  <si>
    <t>Demais Contrib. Soc. - DA - Contrib. Civil Saúde - Pensionista</t>
  </si>
  <si>
    <t>Outras Contribuições Sociais - Dívida Ativa - Contribuição do Civil para a Saúde - Pensionista</t>
  </si>
  <si>
    <t>Demais Contrib. Soc. - DA - Contrib. Civil Saúde - Contrato Administrativo</t>
  </si>
  <si>
    <t>Outras Contribuições Sociais - Dívida Ativa - Contribuição do Civil para a Saúde - Contrato Administrativo</t>
  </si>
  <si>
    <t>Demais Contrib. Soc. - DA - Contrib. Civil Saúde - Estado - Dependentes</t>
  </si>
  <si>
    <t>Outras Contribuições Sociais - Dívida Ativa - Contribuição do Civil para a Saúde - Estado - Dependentes</t>
  </si>
  <si>
    <t>Demais Contrib. Soc. - DA - Contrib. Civil Saúde - Estado - Dependentes - Filhos de 21 a 35 Anos</t>
  </si>
  <si>
    <t>Outras Contribuições Sociais - Dívida Ativa - Contribuição do Civil para a Saúde - Estado - Dependentes - Filhos de 21 a 35 Anos</t>
  </si>
  <si>
    <t>Demais Contrib. Soc. - DA - Contrib. Civil Saúde - Usuário Facultativo</t>
  </si>
  <si>
    <t>Outras Contribuições Sociais - Dívida Ativa - Contribuição do Civil para a Saúde - Usuário Facultativo</t>
  </si>
  <si>
    <t>Demais Contrib. Soc. - DA - Contrib. Civil Saúde - Municípios</t>
  </si>
  <si>
    <t>Outras Contribuições Sociais - Dívida Ativa - Contribuição do Civil para a Saúde - Municípios</t>
  </si>
  <si>
    <t>Demais Contrib. Soc. - DA - Contrib. Civil Saúde - Demais - Servidor</t>
  </si>
  <si>
    <t>Outras Contribuições Sociais - Dívida Ativa - Contribuição do Civil para a Saúde - Demais - Servidor</t>
  </si>
  <si>
    <t>Demais Contrib. Soc. - DA - Contrib. Civil Saúde - Demais - Dependentes</t>
  </si>
  <si>
    <t>Outras Contribuições Sociais - Dívida Ativa - Contribuição do Civil para a Saúde - Demais - Dependentes</t>
  </si>
  <si>
    <t>Demais Contrib. Soc. - DA - Contrib. Civil Saúde - Demais - Dependentes - Filhos de 21 a 35 Anos</t>
  </si>
  <si>
    <t>Outras Contribuições Sociais - Dívida Ativa - Contribuição do Civil para a Saúde - Demais - Dependentes - Filhos de 21 a 35 Anos</t>
  </si>
  <si>
    <t>Demais Contrib. Soc. - DA - Instituto de Previdência do Servidor Militar - IPSM</t>
  </si>
  <si>
    <t>Outras Contribuições Sociais - Dívida Ativa - Contribuição do Servidor Civil - Ipsm</t>
  </si>
  <si>
    <t>Demais Contrib. Soc. - DA - IPSM - Contrib. do Servidor Civil - Ativo</t>
  </si>
  <si>
    <t>Outras Contribuições Sociais - Dívida Ativa - Contribuição do Servidor Civil - Ipsm - Ativo</t>
  </si>
  <si>
    <t>Demais Contrib. Soc. - DA - IPSM - Contrib. do Servidor Civil - Inativo</t>
  </si>
  <si>
    <t>Outras Contribuições Sociais - Dívida Ativa - Contribuição do Servidor Civil - Ipsm - Inativo</t>
  </si>
  <si>
    <t>Demais Contrib. Soc. - DA - IPSM - Contrib. Patronal - Ativo Civil</t>
  </si>
  <si>
    <t>Outras Contribuições Sociais - Dívida Ativa - Contribuição Patronal de Servidor Civil - Ipsm</t>
  </si>
  <si>
    <t>Demais Contrib. Soc. - DA - IPSM - Contrib. Patronal - Inativo Civil</t>
  </si>
  <si>
    <t>Outras Contribuições Sociais - Dívida Ativa - Contribuição Patronal para a Previdência Social - Instituto de Previdência do Servidor Militar - Inativo Civil</t>
  </si>
  <si>
    <t>Demais Contrib. Soc. - DA - Instituto de Previdência do Legislativo do Estado de Minas Gerais - IPLEMG</t>
  </si>
  <si>
    <t>1210991304000;
1210991305000</t>
  </si>
  <si>
    <t>Demais Contrib. Soc. - DA - IPLEMG - Contrib. do Segurado - Ativo - Exercente de Mandato Eletivo e Outros Civis</t>
  </si>
  <si>
    <t>Outras Contribuições Sociais - Dívida Ativa - Contribuição de Segurado - Instituto de Previdência do Legislativo do Estado de Minas Gerais - Ativo - Exercente de Mandato Eletivo e Outros Civis</t>
  </si>
  <si>
    <t>Demais Contrib. Soc. - DA - IPLEMG - Contrib. do Segurado - Inativo</t>
  </si>
  <si>
    <t>Outras Contribuições Sociais - Dívida Ativa - Contribuição de Segurado - Instituto de Previdência do Legislativo do Estado de Minas Gerais - Inativo</t>
  </si>
  <si>
    <t>Demais Contrib. Soc. - DA - IPLEMG - Contrib. do Segurado - Pensionista</t>
  </si>
  <si>
    <t>Outras Contribuições Sociais - Dívida Ativa - Contribuição de Segurado - Instituto de Previdência do Legislativo do Estado de Minas Gerais - Pensionista</t>
  </si>
  <si>
    <t>Demais Contrib. Soc. - DA - IPLEMG - Contrib. Patronal - Exercente de Mandato Estadual</t>
  </si>
  <si>
    <t>Outras Contribuições Sociais - Dívida Ativa - Contribuição Patronal - Instituto de Previdência do Legislativo do Estado de Minas Gerais - Exercente de Mandato Estadual</t>
  </si>
  <si>
    <t>Demais Contrib. Soc. - DA - IPLEMG - Contrib. Patronal - Exercente de Mandato Eletivo Federal ou Municipal</t>
  </si>
  <si>
    <t>Outras Contribuições Sociais - Dívida Ativa - Contribuição Patronal - Instituto de Previdência do Legislativo do Estado de Minas Gerais - Exercente de Mandato Eletivo Federal ou Municipal</t>
  </si>
  <si>
    <t>Demais Contrib. Soc. - DA - Renegociação de Obrigações Previdenciárias</t>
  </si>
  <si>
    <t>Demais Contrib. Soc. - DA - Pecúlio</t>
  </si>
  <si>
    <t>Demais Contrib. Soc. - DA - Seguro Coletivo</t>
  </si>
  <si>
    <t>Demais Contrib. Soc. - DA - Seguro do Cônjuge</t>
  </si>
  <si>
    <t>Demais Contrib. Soc. - DA - Fundo de Garantia Hipotecário</t>
  </si>
  <si>
    <t>Demais Contrib. Soc. - DA - Demais</t>
  </si>
  <si>
    <t>Outras Contribuições Sociais - Dívida Ativa - Demais</t>
  </si>
  <si>
    <t>Demais Contrib. Soc. - Dívida Ativa - Multas e Juros de Mora</t>
  </si>
  <si>
    <t>Outras Contribuições Sociais - Dívida Ativa - Multas e Juros de Mora</t>
  </si>
  <si>
    <t>Demais Contrib. Soc. - DA-MJM - Contrib. Patronal do Civil para a Saúde</t>
  </si>
  <si>
    <t>Outras Contribuições Sociais - Dívida Ativa - Multas e Juros de Mora - Contribuição Patronal do Civil para a Saúde</t>
  </si>
  <si>
    <t>Demais Contrib. Soc. - DA-MJM - Contrib. Patron. Civil Saúde - Servidor Ativo</t>
  </si>
  <si>
    <t>Outras Contribuições Sociais - Dívida Ativa - Multas e Juros de Mora - Contribuição Patronal do Civil para a Saúde - Servidor Ativo</t>
  </si>
  <si>
    <t>Demais Contrib. Soc. - DA-MJM - Contrib. Patron. Civil Saúde - Servidor Inativo</t>
  </si>
  <si>
    <t>Outras Contribuições Sociais - Dívida Ativa - Multas e Juros de Mora - Contribuição Patronal do Civil para a Saúde - Servidor Inativo</t>
  </si>
  <si>
    <t>Demais Contrib. Soc. - DA-MJM - Contrib. Patron. Civil Saúde - Pensionista</t>
  </si>
  <si>
    <t>Outras Contribuições Sociais - Dívida Ativa - Multas e Juros de Mora - Contribuição Patronal do Civil para a Saúde - Pensionista</t>
  </si>
  <si>
    <t>Demais Contrib. Soc. - DA-MJM - Contrib. Patron. Civil Saúde - Contrato Administrativo</t>
  </si>
  <si>
    <t>Outras Contribuições Sociais - Dívida Ativa - Multas e Juros de Mora - Contribuição Patronal do Civil para a Saúde - Contrato Administrativo</t>
  </si>
  <si>
    <t>Demais Contrib. Soc. - DA-MJM - Contrib. Patron. Civil Saúde - Estado - Dependentes</t>
  </si>
  <si>
    <t>Outras Contribuições Sociais - Dívida Ativa - Multas e Juros de Mora - Contribuição Patronal do Civil para a Saúde - Estado - Dependentes</t>
  </si>
  <si>
    <t>Demais Contrib. Soc. - DA-MJM - Contrib. Patron. Civil Saúde - Estado - Dependentes - Filhos de 21 a 35 Anos</t>
  </si>
  <si>
    <t>Outras Contribuições Sociais - Dívida Ativa - Multas e Juros de Mora - Contribuição Patronal do Civil para a Saúde - Estado - Dependentes - Filhos de 21 a 35 Anos</t>
  </si>
  <si>
    <t>Demais Contrib. Soc. - DA-MJM - Contrib. Patron. Civil Saúde - Usuário Facultativo</t>
  </si>
  <si>
    <t>Outras Contribuições Sociais - Dívida Ativa - Multas e Juros de Mora - Contribuição Patronal do Civil para a Saúde - Usuário Facultativo</t>
  </si>
  <si>
    <t>Demais Contrib. Soc. - DA-MJM - Contrib. Patron. Civil Saúde - Municípios</t>
  </si>
  <si>
    <t>Outras Contribuições Sociais - Dívida Ativa - Multas e Juros de Mora - Contribuição Patronal do Civil para a Saúde - Municípios</t>
  </si>
  <si>
    <t>Demais Contrib. Soc. - DA-MJM - Contrib. do Civil para a Saúde</t>
  </si>
  <si>
    <t>Outras Contribuições Sociais - Dívida Ativa - Multas e Juros de Mora - Contribuição do Civil para a Saúde</t>
  </si>
  <si>
    <t>Demais Contrib. Soc. - DA-MJM - Contrib. Civil Saúde - Ativo</t>
  </si>
  <si>
    <t>Outras Contribuições Sociais - Dívida Ativa - Multas e Juros de Mora - Contribuição do Civil para a Saúde - Ativo</t>
  </si>
  <si>
    <t>Demais Contrib. Soc. - DA-MJM - Contrib. Civil Saúde - Inativo</t>
  </si>
  <si>
    <t>Outras Contribuições Sociais - Dívida Ativa - Multas e Juros de Mora - Contribuição do Civil para a Saúde - Inativo</t>
  </si>
  <si>
    <t>Demais Contrib. Soc. - DA-MJM - Contrib. Civil Saúde - Pensionista</t>
  </si>
  <si>
    <t>Outras Contribuições Sociais - Dívida Ativa - Multas e Juros de Mora - Contribuição do Civil para a Saúde - Pensionista</t>
  </si>
  <si>
    <t>Demais Contrib. Soc. - DA-MJM - Contrib. Civil Saúde - Contrato Administrativo</t>
  </si>
  <si>
    <t>Outras Contribuições Sociais - Dívida Ativa - Multas e Juros de Mora - Contribuição do Civil para a Saúde - Contrato Administrativo</t>
  </si>
  <si>
    <t>Demais Contrib. Soc. - DA-MJM - Contrib. Civil Saúde - Estado - Dependentes</t>
  </si>
  <si>
    <t>Outras Contribuições Sociais - Dívida Ativa - Multas e Juros de Mora - Contribuição do Civil para a Saúde - Estado - Dependentes</t>
  </si>
  <si>
    <t>Demais Contrib. Soc. - DA-MJM - Contrib. Civil Saúde - Estado - Dependentes - Filhos de 21 a 35 Anos</t>
  </si>
  <si>
    <t>Outras Contribuições Sociais - Dívida Ativa - Multas e Juros de Mora - Contribuição do Civil para a Saúde - Estado - Dependentes - Filhos de 21 a 35 Anos</t>
  </si>
  <si>
    <t>Demais Contrib. Soc. - DA-MJM - Contrib. Civil Saúde - Usuário Facultativo</t>
  </si>
  <si>
    <t>Outras Contribuições Sociais - Dívida Ativa - Multas e Juros de Mora - Contribuição do Civil para a Saúde - Usuário Facultativo</t>
  </si>
  <si>
    <t>Demais Contrib. Soc. - DA-MJM - Contrib. Civil Saúde - Municípios</t>
  </si>
  <si>
    <t>Outras Contribuições Sociais - Dívida Ativa - Multas e Juros de Mora - Contribuição do Civil para a Saúde - Municípios</t>
  </si>
  <si>
    <t>Demais Contrib. Soc. - DA-MJM - Contrib. Civil Saúde - Demais - Servidor</t>
  </si>
  <si>
    <t>Outras Contribuições Sociais - Dívida Ativa - Multas e Juros de Mora - Contribuição do Civil para a Saúde - Demais - Servidor</t>
  </si>
  <si>
    <t>Demais Contrib. Soc. - DA-MJM - Contrib. Civil Saúde - Demais - Dependentes</t>
  </si>
  <si>
    <t>Outras Contribuições Sociais - Dívida Ativa - Multas e Juros de Mora - Contribuição do Civil para a Saúde - Demais - Dependentes</t>
  </si>
  <si>
    <t>Demais Contrib. Soc. - DA-MJM - Contrib. Civil Saúde - Demais - Dependentes - Filhos de 21 a 35 Anos</t>
  </si>
  <si>
    <t>Outras Contribuições Sociais - Dívida Ativa - Multas e Juros de Mora - Contribuição do Civil para a Saúde - Demais - Dependentes - Filhos de 21 a 35 Anos</t>
  </si>
  <si>
    <t>Demais Contrib. Soc. - DA-MJM - Instituto de Previdência do Servidor Militar - IPSM</t>
  </si>
  <si>
    <t>Outras Contribuições Sociais - Dívida Ativa - Multas e Juros de Mora - Contribuição do Servidor Civil - Ipsm</t>
  </si>
  <si>
    <t>Demais Contrib. Soc. - DA-MJM - IPSM - Contrib. do Servidor Civil - Ativo</t>
  </si>
  <si>
    <t>Outras Contribuições Sociais - Dívida Ativa - Multas e Juros de Mora - Contribuição do Servidor Civil - Ipsm - Ativo</t>
  </si>
  <si>
    <t>Demais Contrib. Soc. - DA-MJM - IPSM - Contrib. do Servidor Civil - Inativo</t>
  </si>
  <si>
    <t>Outras Contribuições Sociais - Dívida Ativa - Multas e Juros de Mora - Contribuição do Servidor Civil - Ipsm - Inativo</t>
  </si>
  <si>
    <t>Demais Contrib. Soc. - DA-MJM - IPSM - Contrib. Patronal - Ativo Civil</t>
  </si>
  <si>
    <t>Outras Contribuições Sociais - Dívida Ativa - Multas e Juros de Mora - Contribuição Patronal de Servidor Civil - Ipsm</t>
  </si>
  <si>
    <t>Demais Contrib. Soc. - DA-MJM - IPSM - Contrib. Patronal - Inativo Civil</t>
  </si>
  <si>
    <t>Outras Contribuições Sociais - Dívida Ativa - Multas e Juros de Mora - Contribuição Patronal para a Previdência Social - Instituto de Previdência do Servidor Militar - Inativo Civil</t>
  </si>
  <si>
    <t>Demais Contrib. Soc. - DA-MJM - Instituto de Previdência do Legislativo do Estado de Minas Gerais - IPLEMG</t>
  </si>
  <si>
    <t>1210991404000;
1210991405000</t>
  </si>
  <si>
    <t>Demais Contrib. Soc. - DA-MJM - IPLEMG - Contrib. do Segurado - Ativo - Exercente de Mandato Eletivo e Outros Civis</t>
  </si>
  <si>
    <t>Outras Contribuições Sociais - Dívida Ativa - Multas e Juros de Mora - Contribuição de Segurado - Instituto de Previdência do Legislativo do Estado de Minas Gerais - Ativo - Exercente de Mandato Eletivo e Outros Civis</t>
  </si>
  <si>
    <t>Demais Contrib. Soc. - DA-MJM - IPLEMG - Contrib. do Segurado - Inativo</t>
  </si>
  <si>
    <t>Outras Contribuições Sociais - Dívida Ativa - Multas e Juros de Mora - Contribuição de Segurado - Instituto de Previdência do Legislativo do Estado de Minas Gerais - Inativo</t>
  </si>
  <si>
    <t>Demais Contrib. Soc. - DA-MJM - IPLEMG - Contrib. do Segurado - Pensionista</t>
  </si>
  <si>
    <t>Outras Contribuições Sociais - Dívida Ativa - Multas e Juros de Mora - Contribuição de Segurado - Instituto de Previdência do Legislativo do Estado de Minas Gerais - Pensionista</t>
  </si>
  <si>
    <t>Demais Contrib. Soc. - DA-MJM - IPLEMG - Contrib. Patronal - Exercente de Mandato Estadual</t>
  </si>
  <si>
    <t>Outras Contribuições Sociais - Dívida Ativa - Multas e Juros de Mora - Contribuição Patronal - Instituto de Previdência do Legislativo do Estado de Minas Gerais - Exercente de Mandato Estadual</t>
  </si>
  <si>
    <t>Demais Contrib. Soc. - DA-MJM - IPLEMG - Contrib. Patronal - Exercente de Mandato Eletivo Federal ou Municipal</t>
  </si>
  <si>
    <t>Outras Contribuições Sociais - Dívida Ativa - Multas e Juros de Mora - Contribuição Patronal - Instituto de Previdência do Legislativo do Estado de Minas Gerais - Exercente de Mandato Eletivo Federal ou Municipal</t>
  </si>
  <si>
    <t>Demais Contrib. Soc. - DA-MJM - Renegociação de Obrigações Previdenciárias</t>
  </si>
  <si>
    <t>Demais Contrib. Soc. - DA-MJM - Pecúlio</t>
  </si>
  <si>
    <t>Demais Contrib. Soc. - DA-MJM - Seguro Coletivo</t>
  </si>
  <si>
    <t>Demais Contrib. Soc. - DA-MJM - Seguro do Cônjuge</t>
  </si>
  <si>
    <t>Demais Contrib. Soc. - DA-MJM - Fundo de Garantia Hipotecário</t>
  </si>
  <si>
    <t>Demais Contrib. Soc. - DA-MJM - Demais</t>
  </si>
  <si>
    <t>Outras Contribuições Sociais - Dívida Ativa - Multas e Juros de Mora - Demais</t>
  </si>
  <si>
    <t>Demais Contribuições Sociais Não Arrecadadas e Não Projetadas pela RFB - Parcelamentos</t>
  </si>
  <si>
    <t>Demais Contribuições Sociais - Arrecadadas e Projetadas pela RFB</t>
  </si>
  <si>
    <t>Demais Contribuições Sociais - Arrecadadas e Projetadas pela RFB - Parcelamentos</t>
  </si>
  <si>
    <t>Contribuições Econômicas</t>
  </si>
  <si>
    <t>Contribuições para o Programa de Integração Nacional - PIN e para o Programa de Redistribuição de Terras e de Estímulo à Agroindústria do Norte e do Nordeste - PROTERRA</t>
  </si>
  <si>
    <t>Contribuição para o Programa de Integração Nacional - PIN</t>
  </si>
  <si>
    <t>Contribuição para o Programa de Redistribuição de Terras e de Estímulo à Agroindústria do Norte e do Nordeste - PROTERRA</t>
  </si>
  <si>
    <t>Contribuição de Lojas Francas, Entrepostos Aduaneiros e Depósitos Alfandegários</t>
  </si>
  <si>
    <t>Contribuição sobre Apostas em Competições Hípicas</t>
  </si>
  <si>
    <t>Contribuição para o Desenvolvimento da Indústria Cinematográfica Nacional - CONDECINE</t>
  </si>
  <si>
    <t>Contribuição para o Desenvolvimento da Indústria Cinematográfica Nacional - Condecine</t>
  </si>
  <si>
    <t>Cota-Parte do Adicional ao Frete para a Renovação da Marinha Mercante - AFRMM</t>
  </si>
  <si>
    <t>Cota-Parte do Adicional ao Frete para a Renovação da Marinha Mercante - Afrmm</t>
  </si>
  <si>
    <t>Contribuição sobre as Receitas de Concessionárias e Permissionárias de Energia Elétrica</t>
  </si>
  <si>
    <t>Contribuição pela Licença de Uso, Aquisição ou Transferência de Tecnologia - CIDE - Remessas ao Exterior</t>
  </si>
  <si>
    <t>Contribuição Relativa às Atividades de Importação e Comercialização de Petróleo e seus Derivados, Gás Natural e Álcool Carburante - CIDE Combustíveis</t>
  </si>
  <si>
    <t>Contribuição Relativa às Atividades de Importação e Comercialização de Petróleo e Seus Derivados, Gás Natural e Álcool Carburante - CIDE Combustíveis</t>
  </si>
  <si>
    <t>Contribuição de Intervenção no Domínio Econômico - CIDE-Combustíveis - Importação</t>
  </si>
  <si>
    <t>Contribuição de Intervenção no Domínio Econômico - CIDE-Combustíveis - Comercialização</t>
  </si>
  <si>
    <t>Contribuição sobre a Receita das Empresas Prestadoras de Serviços de Telecomunicações</t>
  </si>
  <si>
    <t>Contribuição sobre a Receita Operacional Bruta Decorrente de Prestação de Serviços de Telecomunicações</t>
  </si>
  <si>
    <t>Contribuição sobre a Receita Bruta das Empresas Prestadoras de Serviços de Telecomunicações</t>
  </si>
  <si>
    <t>Contribuição para o Fomento da Radiodifusão Pública</t>
  </si>
  <si>
    <t>Contribuição sobre o Faturamento das Empresas de Informática</t>
  </si>
  <si>
    <t>Contribuição sobre o Faturamento das Empresas de Informática Instaladas na Amazônia</t>
  </si>
  <si>
    <t xml:space="preserve">Contribuição sobre o Faturamento das Empresas de Informática Instaladas nas Demais Regiões </t>
  </si>
  <si>
    <t>Contribuição sobre o Faturamento das Empresas de Informática Instaladas nas Demais Regiões</t>
  </si>
  <si>
    <t>Contribuições Econômicas sobre Commodities</t>
  </si>
  <si>
    <t>Contribuição Econômica Destinada ao Fethab</t>
  </si>
  <si>
    <t>Outras Contribuições Econômicas</t>
  </si>
  <si>
    <t>Outras Contribuições Econômicas - Não Arrecadadas e Não Projetadas pela RFB</t>
  </si>
  <si>
    <t>Outras Contribuições Econômicas - Arrecadadas e Projetadas pela RFB</t>
  </si>
  <si>
    <t>Contribuições para Entidades Privadas de Serviço Social e de Formação Profissional</t>
  </si>
  <si>
    <t>Contribuição para o Custeio do Serviço de Iluminação Pública</t>
  </si>
  <si>
    <t>correção de inconsistência de detalhamento / detalhe sem matriz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</si>
  <si>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</si>
  <si>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</si>
  <si>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</si>
  <si>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</si>
  <si>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Arrendamentos - Principal</t>
  </si>
  <si>
    <t>Aluguéis e Arrendamentos - Principal</t>
  </si>
  <si>
    <t>Aluguéis Arrendamentos - Princ. - Aluguéis</t>
  </si>
  <si>
    <t>Aluguéis e Arrendamentos - Principal - Aluguéis</t>
  </si>
  <si>
    <t>Aluguéis Arrendamentos - Princ. - Arrendamentos</t>
  </si>
  <si>
    <t>Aluguéis e Arrendamentos - Principal - Arrendamentos</t>
  </si>
  <si>
    <t>Aluguéis Arrendamentos - Multas e Juros de Mora</t>
  </si>
  <si>
    <t>Aluguéis e Arrendamentos - Multas e Juros de Mora</t>
  </si>
  <si>
    <t>Aluguéis Arrendamentos - MJM - Aluguéis</t>
  </si>
  <si>
    <t>Aluguéis e Arrendamentos - Multas e Juros de Mora - Aluguéis</t>
  </si>
  <si>
    <t>Aluguéis Arrendamentos - MJM - Arrendamentos</t>
  </si>
  <si>
    <t>Aluguéis e Arrendamentos - Multas e Juros de Mora - Arrendamentos</t>
  </si>
  <si>
    <t>Aluguéis Arrendamentos - Dívida Ativa</t>
  </si>
  <si>
    <t>Aluguéis e Arrendamentos - Dívida Ativa</t>
  </si>
  <si>
    <t>Aluguéis Arrendamentos - DA - Aluguéis</t>
  </si>
  <si>
    <t>Aluguéis e Arrendamentos - Dívida Ativa - Aluguéis</t>
  </si>
  <si>
    <t>Aluguéis Arrendamentos - DA - Arrendamentos</t>
  </si>
  <si>
    <t>Aluguéis e Arrendamentos - Dívida Ativa - Arrendamentos</t>
  </si>
  <si>
    <t>Aluguéis Arrendamentos - Dívida Ativa - Multas e Juros de Mora</t>
  </si>
  <si>
    <t>Aluguéis e Arrendamentos - Dívida Ativa - Multas e Juros de Mora</t>
  </si>
  <si>
    <t>Aluguéis Arrendamentos - DA-MJM - Aluguéis</t>
  </si>
  <si>
    <t>Aluguéis e Arrendamentos - Dívida Ativa - Multas e Juros de Mora - Aluguéis</t>
  </si>
  <si>
    <t>Aluguéis Arrendamentos - DA-MJM - Arrendamentos</t>
  </si>
  <si>
    <t>Aluguéis e Arrendamentos - Dívida Ativa - Multas e Juros de Mora - Arrendamentos</t>
  </si>
  <si>
    <t>Foros, Laudêmios e Tarifas de Ocupação</t>
  </si>
  <si>
    <t>Foros Laudêmios Tarifas Ocupação - Principal</t>
  </si>
  <si>
    <t>Foros, Laudêmios e Tarifas de Ocupação - Principal</t>
  </si>
  <si>
    <t>Foros Laudêmios Tarifas Ocupação - Princ. - Tarifa de Ocupação de Imóveis</t>
  </si>
  <si>
    <t>Foros, Laudêmios e Tarifas de Ocupação - Principal - Tarifa de Ocupação de Imóveis</t>
  </si>
  <si>
    <t>Foros Laudêmios Tarifas Ocupação - Multas e Juros de Mora</t>
  </si>
  <si>
    <t>Foros, Laudêmios e Tarifas de Ocupação - Multas e Juros de Mora</t>
  </si>
  <si>
    <t>Foros Laudêmios Tarifas Ocupação - MJM - Tarifa de Ocupação de Imóveis</t>
  </si>
  <si>
    <t>Foros, Laudêmios e Tarifas de Ocupação - Multas e Juros de Mora - Tarifa de Ocupação de Imóveis</t>
  </si>
  <si>
    <t>Foros Laudêmios Tarifas Ocupação - Dívida Ativa</t>
  </si>
  <si>
    <t>Foros, Laudêmios e Tarifas de Ocupação - Dívida Ativa</t>
  </si>
  <si>
    <t>Foros Laudêmios Tarifas Ocupação - DA - Tarifa de Ocupação de Imóveis</t>
  </si>
  <si>
    <t>Foros, Laudêmios e Tarifas de Ocupação - Dívida Ativa - Tarifa de Ocupação de Imóveis</t>
  </si>
  <si>
    <t>Foros Laudêmios Tarifas Ocupação - Dívida Ativa - Multas e Juros de Mora</t>
  </si>
  <si>
    <t>Foros, Laudêmios e Tarifas de Ocupação - Dívida Ativa - Multas e Juros de Mora</t>
  </si>
  <si>
    <t>Foros Laudêmios Tarifas Ocupação - DA-MJM - Tarifa de Ocupação de Imóveis</t>
  </si>
  <si>
    <t>Foros, Laudêmios e Tarifas de Ocupação - Dívida Ativa - Multas e Juros de Mora - Tarifa de Ocupação de Imóveis</t>
  </si>
  <si>
    <t>Concessão, Permissão, Autorização ou Cessão do Direito de Uso de Bens Imóveis Públicos</t>
  </si>
  <si>
    <t>Conc. Perm. Autor. Cessão Dir. Uso Bens Imóv. Púb. - Principal</t>
  </si>
  <si>
    <t xml:space="preserve">Ajuste de inconsistência de tipo e item sem matriz </t>
  </si>
  <si>
    <t>Conc. Perm. Autor. Cessão Dir. Uso Bens Imóv. Púb. - Princ. - Concessão de Direito Real de Uso de Área Pública</t>
  </si>
  <si>
    <t>Conc. Perm. Autor. Cessão Dir. Uso Bens Imóv. Púb. - Princ. - Cessão do Direito de Exploração de Estádios - Arena Independência</t>
  </si>
  <si>
    <t>Conc. Perm. Autor. Cessão Dir. Uso Bens Imóv. Púb. - Princ. - Demais</t>
  </si>
  <si>
    <t>Conc. Perm. Autor. Cessão Dir. Uso Bens Imóv. Púb. - Multas e Juros de Mora</t>
  </si>
  <si>
    <t>Conc. Perm. Autor. Cessão Dir. Uso Bens Imóv. Púb. - MJM - Concessão de Direito Real de Uso de Área Pública</t>
  </si>
  <si>
    <t>Conc. Perm. Autor. Cessão Dir. Uso Bens Imóv. Púb. - MJM - Cessão do Direito de Exploração de Estádios - Arena Independência</t>
  </si>
  <si>
    <t>Conc. Perm. Autor. Cessão Dir. Uso Bens Imóv. Púb. - MJM - Demais</t>
  </si>
  <si>
    <t>Conc. Perm. Autor. Cessão Dir. Uso Bens Imóv. Púb. - Dívida Ativa</t>
  </si>
  <si>
    <t>Conc. Perm. Autor. Cessão Dir. Uso Bens Imóv. Púb. - DA - Concessão de Direito Real de Uso de Área Pública</t>
  </si>
  <si>
    <t>Conc. Perm. Autor. Cessão Dir. Uso Bens Imóv. Púb. - DA - Cessão do Direito de Exploração de Estádios - Arena Independência</t>
  </si>
  <si>
    <t>Conc. Perm. Autor. Cessão Dir. Uso Bens Imóv. Púb. - DA - Demais</t>
  </si>
  <si>
    <t>Conc. Perm. Autor. Cessão Dir. Uso Bens Imóv. Púb. - Dívida Ativa - Multas e Juros de Mora</t>
  </si>
  <si>
    <t>Conc. Perm. Autor. Cessão Dir. Uso Bens Imóv. Púb. - DA-MJM - Concessão de Direito Real de Uso de Área Pública</t>
  </si>
  <si>
    <t>Conc. Perm. Autor. Cessão Dir. Uso Bens Imóv. Púb. - DA-MJM - Cessão do Direito de Exploração de Estádios - Arena Independência</t>
  </si>
  <si>
    <t>Conc. Perm. Autor. Cessão Dir. Uso Bens Imóv. Púb. - DA-MJM - Demais</t>
  </si>
  <si>
    <t>Concessão, Permissão, Autorização ou Cessão do Direito de Uso de Bens Imóveis Públicos - Principal</t>
  </si>
  <si>
    <t>transpos. total para</t>
  </si>
  <si>
    <t>Concessão, Permissão, Autorização ou Cessão do Direito de Uso de Bens Imóveis Públicos - Principal - Concessão de Direito Real de Uso de Área Pública</t>
  </si>
  <si>
    <t>Concessão, Permissão, Autorização ou Cessão do Direito de Uso de Bens Imóveis Públicos - Principal - Cessão do Direito de Exploração de Estádios - Arena Independência</t>
  </si>
  <si>
    <t>Concessão, Permissão, Autorização ou Cessão do Direito de Uso de Bens Imóveis Públicos - Principal - Outros</t>
  </si>
  <si>
    <t>Concessão, Permissão, Autorização ou Cessão do Direito de Uso de Bens Imóveis Públicos - Multas e Juros de Mora</t>
  </si>
  <si>
    <t>Concessão, Permissão, Autorização ou Cessão do Direito de Uso de Bens Imóveis Públicos - Multas e Juros de Mora - Concessão de Direito Real de Uso de Área Pública</t>
  </si>
  <si>
    <t>Concessão, Permissão, Autorização ou Cessão do Direito de Uso de Bens Imóveis Públicos - Multas e Juros de Mora - Cessão do Direito de Exploração de Estádios - Arena Independência</t>
  </si>
  <si>
    <t>Concessão, Permissão, Autorização ou Cessão do Direito de Uso de Bens Imóveis Públicos - Multas e Juros de Mora - Outros</t>
  </si>
  <si>
    <t>Concessão, Permissão, Autorização ou Cessão do Direito de Uso de Bens Imóveis Públicos - Dívida Ativa</t>
  </si>
  <si>
    <t>Concessão, Permissão, Autorização ou Cessão do Direito de Uso de Bens Imóveis Públicos - Dívida Ativa - Concessão de Direito Real de Uso de Área Pública</t>
  </si>
  <si>
    <t>Concessão, Permissão, Autorização ou Cessão do Direito de Uso de Bens Imóveis Públicos - Dívida Ativa - Cessão do Direito de Exploração de Estádios - Arena Independência</t>
  </si>
  <si>
    <t>Concessão, Permissão, Autorização ou Cessão do Direito de Uso de Bens Imóveis Públicos - Dívida Ativa - Outros</t>
  </si>
  <si>
    <t>Concessão, Permissão, Autorização ou Cessão do Direito de Uso de Bens Imóveis Públicos - Dívida Ativa - Multas e Juros de Mora</t>
  </si>
  <si>
    <t>Concessão, Permissão, Autorização ou Cessão do Direito de Uso de Bens Imóveis Públicos - Dívida Ativa - Multas e Juros de Mora - Concessão de Direito Real de Uso de Área Pública</t>
  </si>
  <si>
    <t>Concessão, Permissão, Autorização ou Cessão do Direito de Uso de Bens Imóveis Públicos - Dívida Ativa - Multas e Juros de Mora - Cessão do Direito de Exploração de Estádios - Arena Independência</t>
  </si>
  <si>
    <t>Concessão, Permissão, Autorização ou Cessão do Direito de Uso de Bens Imóveis Públicos - Dívida Ativa - Multas e Juros de Mora - Outros</t>
  </si>
  <si>
    <t>Outras Receitas Imobiliárias</t>
  </si>
  <si>
    <t>Outras Rec. Imobiliárias - Principal</t>
  </si>
  <si>
    <t>Outras Rec. Imobiliárias - Princ.</t>
  </si>
  <si>
    <t>Outras Rec. Imobiliárias - Multas e Juros de Mora</t>
  </si>
  <si>
    <t>Outras Rec. Imobiliárias - MJM</t>
  </si>
  <si>
    <t>Outras Rec. Imobiliárias - Dívida Ativa</t>
  </si>
  <si>
    <t>Outras Rec. Imobiliárias - DA</t>
  </si>
  <si>
    <t>Outras Rec. Imobiliárias - Dívida Ativa - Multas e Juros de Mora</t>
  </si>
  <si>
    <t>Outras Rec. Imobiliárias - DA-MJM</t>
  </si>
  <si>
    <t>Outras Receitas Imobiliárias - Principal</t>
  </si>
  <si>
    <t>Outras Receitas Imobiliárias - Multas e Juros de Mora</t>
  </si>
  <si>
    <t>Outras Receitas Imobiliárias - Dívida Ativa</t>
  </si>
  <si>
    <t>Outras Receitas Imobiliárias - Dívida Ativa - Multas e Juros de Mora</t>
  </si>
  <si>
    <t>Valores Mobiliários</t>
  </si>
  <si>
    <t>Juros e Correções Monetárias</t>
  </si>
  <si>
    <t>Remuneração de Depósitos Bancários</t>
  </si>
  <si>
    <t>Remuneração Depósitos Bancários - Principal</t>
  </si>
  <si>
    <t>Remuneração de Depósitos Bancários - Principal</t>
  </si>
  <si>
    <t>Remuneração Depósitos Bancários - Princ.</t>
  </si>
  <si>
    <t>Remuneração de Depósitos Especiais</t>
  </si>
  <si>
    <t>Remuneração Depósitos Especiais - Principal</t>
  </si>
  <si>
    <t>Remuneração Depósitos Especiais - Princ.</t>
  </si>
  <si>
    <t>Remuneração de Depósitos Especiais - Principal</t>
  </si>
  <si>
    <t>Remuneração de Saldos de Recursos Não-Desembolsados</t>
  </si>
  <si>
    <t>Remuneração dos Recursos do Regime Próprio de Previdência Social - RPPS</t>
  </si>
  <si>
    <t>Remuneração Recursos RPPS - Principal</t>
  </si>
  <si>
    <t>Remuneração dos Recursos do Regime Próprio de Previdência Social - RPPS - Principal</t>
  </si>
  <si>
    <t>Remuneração Recursos RPPS - Princ. - Renda Fixa</t>
  </si>
  <si>
    <t>Remuneração dos Recursos do Regime Próprio de Previdência Social - RPPS - Principal - Renda Fixa</t>
  </si>
  <si>
    <t>Remuneração Recursos RPPS - Princ. - Renda Variável</t>
  </si>
  <si>
    <t>Remuneração dos Recursos do Regime Próprio de Previdência Social - RPPS - Principal - Renda Variável</t>
  </si>
  <si>
    <t>Juros de Títulos de Renda</t>
  </si>
  <si>
    <t>Juros Títulos Renda - Principal</t>
  </si>
  <si>
    <t>Juros de Títulos de Renda - Principal</t>
  </si>
  <si>
    <t>Juros Títulos Renda - Princ. - Rendimento de Aplicação Financeira - Títulos de Crédito</t>
  </si>
  <si>
    <t>Juros de Títulos de Renda - Principal - Rendimento de Aplicação Financeira - Títulos de Crédito</t>
  </si>
  <si>
    <t>Juros Títulos Renda - Princ. - Rendimento Financeiro - Ativo BDMG/Credireal/BEMGE - Saneamento Sistema Financeiro</t>
  </si>
  <si>
    <t>Juros de Títulos de Renda - Principal - Rendimento Financeiro - Ativo Bdmg/Credireal/Bemge - Saneamento Sistema Financeiro/Secretaria de Estado de Fazenda</t>
  </si>
  <si>
    <t>Juros sobre o Capital Próprio</t>
  </si>
  <si>
    <t>Juros Capital Próprio - Principal</t>
  </si>
  <si>
    <t>Juros sobre o Capital Próprio - Principal</t>
  </si>
  <si>
    <t>Juros Capital Próprio - Princ. - Empresas Estatais</t>
  </si>
  <si>
    <t>Juros sobre o Capital Próprio - Principal - Empresas Estatais</t>
  </si>
  <si>
    <t>Juros Capital Próprio - Princ. - Empresas não Estatais</t>
  </si>
  <si>
    <t>Juros sobre o Capital Próprio - Principal - Empresas não Estatais</t>
  </si>
  <si>
    <t>Dividendos</t>
  </si>
  <si>
    <t>Dividendos - Principal</t>
  </si>
  <si>
    <t>Dividendos - Princ. - Empresas Estatais</t>
  </si>
  <si>
    <t>Dividendos - Principal - Empresas Estatais</t>
  </si>
  <si>
    <t>Dividendos - Princ. - Empresas não Estatais</t>
  </si>
  <si>
    <t>Dividendos - Principal - Empresas não Estatais</t>
  </si>
  <si>
    <t>Dividendos - Multas e Juros de Mora</t>
  </si>
  <si>
    <t>Dividendos - MJM - Empresas Estatais</t>
  </si>
  <si>
    <t>Dividendos - Multas e Juros de Mora - Empresas Estatais</t>
  </si>
  <si>
    <t>Dividendos - MJM - Empresas não Estatais</t>
  </si>
  <si>
    <t>Dividendos - Multas e Juros de Mora - Empresas não Estatais</t>
  </si>
  <si>
    <t>Dividendos - Dívida Ativa</t>
  </si>
  <si>
    <t>Dividendos - DA - Empresas Estatais</t>
  </si>
  <si>
    <t>Dividendos - Dívida Ativa - Empresas Estatais</t>
  </si>
  <si>
    <t>Dividendos - DA - Empresas não Estatais</t>
  </si>
  <si>
    <t>Dividendos - Dívida Ativa - Empresas não Estatais</t>
  </si>
  <si>
    <t>Dividendos - Dívida Ativa - Multas e Juros de Mora</t>
  </si>
  <si>
    <t>Dividendos - DA-MJM - Empresas Estatais</t>
  </si>
  <si>
    <t>Dividendos - Dívida Ativa - Multas e Juros de Mora - Empresas Estatais</t>
  </si>
  <si>
    <t>Dividendos - DA-MJM - Empresas não Estatais</t>
  </si>
  <si>
    <t>Dividendos - Dívida Ativa - Multas e Juros de Mora - Empresas não Estatais</t>
  </si>
  <si>
    <t>Participações</t>
  </si>
  <si>
    <t>Participações - Principal</t>
  </si>
  <si>
    <t>Participações - Princ. - Rendimento de Aplicações em Mercado de Renda Variável</t>
  </si>
  <si>
    <t>Participações - Principal - Rendimento de Aplicações em Mercado de Renda Variável</t>
  </si>
  <si>
    <t>Participações - Multas e Juros de Mora</t>
  </si>
  <si>
    <t>Participações - MJM - Rendimento de Aplicações em Mercado de Renda Variável</t>
  </si>
  <si>
    <t>Participações - Multas e Juros de Mora - Rendimento de Aplicações em Mercado de Renda Variável</t>
  </si>
  <si>
    <t>Participações - Dívida Ativa</t>
  </si>
  <si>
    <t>Participações - DA - Rendimento de Aplicações em Mercado de Renda Variável</t>
  </si>
  <si>
    <t>Participações - Dívida Ativa - Rendimento de Aplicações em Mercado de Renda Variável</t>
  </si>
  <si>
    <t>Participações - Dívida Ativa - Multas e Juros de Mora</t>
  </si>
  <si>
    <t>Participações - DA-MJM - Rendimento de Aplicações em Mercado de Renda Variável</t>
  </si>
  <si>
    <t>Participações - Dívida Ativa - Multas e Juros de Mora - Rendimento de Aplicações em Mercado de Renda Variável</t>
  </si>
  <si>
    <t>Outros Valores Mobiliários</t>
  </si>
  <si>
    <t>Outros Valores Mobiliários - Principal</t>
  </si>
  <si>
    <t>Outros Valores Mobiliários - Princ. - Títulos de Responsabilidade do Governo Federal</t>
  </si>
  <si>
    <t>Outros Valores Mobiliários - Principal - Títulos de Responsabilidade do Governo Federal</t>
  </si>
  <si>
    <t>Outros Valores Mobiliários - Princ. - Títulos Respons. Gov. Fed. - Vinculado ao Regime Próprio de Previdência Social - RPPS</t>
  </si>
  <si>
    <t>Outros Valores Mobiliários - Principal - Títulos de Responsabilidade do Governo Federal - Vinculado ao RPPS</t>
  </si>
  <si>
    <t>Outros Valores Mobiliários - Princ. - Títulos Respons. Gov. Fed. - Não Vinculado ao Regime Próprio de Previdência Social - RPPS</t>
  </si>
  <si>
    <t>Outros Valores Mobiliários - Principal - Títulos de Responsabilidade do Governo Federal - Não Vinculado ao RPPS</t>
  </si>
  <si>
    <t>Outros Valores Mobiliários - Princ. - Fundos de Investimento</t>
  </si>
  <si>
    <t>Outros Valores Mobiliários - Principal - Fundos de Investimento</t>
  </si>
  <si>
    <t>Outros Valores Mobiliários - Princ. - Demais</t>
  </si>
  <si>
    <t>Outros Valores Mobiliários - Principal - Demais</t>
  </si>
  <si>
    <t>Outros Valores Mobiliários - Multas e Juros de Mora</t>
  </si>
  <si>
    <t>Outros Valores Mobiliários - MJM - Títulos de Responsabilidade do Governo Federal</t>
  </si>
  <si>
    <t>Outros Valores Mobiliários - Multas e Juros de Mora - Títulos de Responsabilidade do Governo Federal</t>
  </si>
  <si>
    <t>Outros Valores Mobiliários - MJM - Títulos Respons. Gov. Fed. - Vinculado ao Regime Próprio de Previdência Social - RPPS</t>
  </si>
  <si>
    <t>Outros Valores Mobiliários - Multas e Juros de Mora - Títulos de Responsabilidade do Governo Federal - Vinculado ao RPPS</t>
  </si>
  <si>
    <t>Outros Valores Mobiliários - MJM - Títulos Respons. Gov. Fed. - Não Vinculado ao Regime Próprio de Previdência Social - RPPS</t>
  </si>
  <si>
    <t>Outros Valores Mobiliários - Multas e Juros de Mora - Títulos de Responsabilidade do Governo Federal - Não Vinculado ao RPPS</t>
  </si>
  <si>
    <t>Outros Valores Mobiliários - MJM - Fundos de Investimento</t>
  </si>
  <si>
    <t>Outros Valores Mobiliários - Multas e Juros de Mora - Fundos de Investimento</t>
  </si>
  <si>
    <t>Outros Valores Mobiliários - MJM - Demais</t>
  </si>
  <si>
    <t>Outros Valores Mobiliários - Multas e Juros de Mora - Demais</t>
  </si>
  <si>
    <t>Outros Valores Mobiliários - Dívida Ativa</t>
  </si>
  <si>
    <t>Outros Valores Mobiliários - DA - Títulos de Responsabilidade do Governo Federal</t>
  </si>
  <si>
    <t>Outros Valores Mobiliários - Dívida Ativa - Títulos de Responsabilidade do Governo Federal</t>
  </si>
  <si>
    <t>Outros Valores Mobiliários - DA - Títulos Respons. Gov. Fed. - Vinculado ao Regime Próprio de Previdência Social - RPPS</t>
  </si>
  <si>
    <t>Outros Valores Mobiliários - Dívida Ativa - Títulos de Responsabilidade do Governo Federal - Vinculado ao RPPS</t>
  </si>
  <si>
    <t>Outros Valores Mobiliários - DA - Títulos Respons. Gov. Fed. - Não Vinculado ao Regime Próprio de Previdência Social - RPPS</t>
  </si>
  <si>
    <t>Outros Valores Mobiliários - Dívida Ativa - Títulos de Responsabilidade do Governo Federal - Não Vinculado ao RPPS</t>
  </si>
  <si>
    <t>Outros Valores Mobiliários - DA - Fundos de Investimento</t>
  </si>
  <si>
    <t>Outros Valores Mobiliários - Dívida Ativa - Fundos de Investimento</t>
  </si>
  <si>
    <t>Outros Valores Mobiliários - DA - Demais</t>
  </si>
  <si>
    <t>Outros Valores Mobiliários - Dívida Ativa - Demais</t>
  </si>
  <si>
    <t>Outros Valores Mobiliários - Dívida Ativa - Multas e Juros de Mora</t>
  </si>
  <si>
    <t>Outros Valores Mobiliários - DA-MJM - Títulos de Responsabilidade do Governo Federal</t>
  </si>
  <si>
    <t>Outros Valores Mobiliários - Dívida Ativa - Multas e Juros de Mora - Títulos de Responsabilidade do Governo Federal</t>
  </si>
  <si>
    <t>Outros Valores Mobiliários - DA-MJM - Títulos Respons. Gov. Fed. - Vinculado ao Regime Próprio de Previdência Social - RPPS</t>
  </si>
  <si>
    <t>Outros Valores Mobiliários - Dívida Ativa - Multas e Juros de Mora - Títulos de Responsabilidade do Governo Federal - Vinculado ao RPPS</t>
  </si>
  <si>
    <t>Outros Valores Mobiliários - DA-MJM - Títulos Respons. Gov. Fed. - Não Vinculado ao Regime Próprio de Previdência Social - RPPS</t>
  </si>
  <si>
    <t>Outros Valores Mobiliários - Dívida Ativa - Multas e Juros de Mora - Títulos de Responsabilidade do Governo Federal - Não Vinculado ao RPPS</t>
  </si>
  <si>
    <t>Outros Valores Mobiliários - DA-MJM - Fundos de Investimento</t>
  </si>
  <si>
    <t>Outros Valores Mobiliários - Dívida Ativa - Multas e Juros de Mora - Fundos de Investimento</t>
  </si>
  <si>
    <t>Outros Valores Mobiliários - DA-MJM - Demais</t>
  </si>
  <si>
    <t>Outros Valores Mobiliários - Dívida Ativa - Multas e Juros de Mora - Demais</t>
  </si>
  <si>
    <t>Delegação de Serviços Públicos Mediante Concessão, Permissão, Autorização ou Licença</t>
  </si>
  <si>
    <t>Delegação para a Prestação dos Serviços de Transporte</t>
  </si>
  <si>
    <t>Delegação para a Prestação dos Serviços de Transporte Rodoviário</t>
  </si>
  <si>
    <t>Deleg. Prest. Serv. Transp. Rodoviário - Principal</t>
  </si>
  <si>
    <t>Delegação para a Prestação dos Serviços de Transporte Rodoviário - Principal</t>
  </si>
  <si>
    <t>Deleg. Prest. Serv. Transp. Rodoviário - Princ. - Fundo Estadual de Desenvolvimento de Transportes - FUNTRANS</t>
  </si>
  <si>
    <t>Delegação para a Prestação dos Serviços de Transporte Rodoviário - Principal - Fundo Estadual de Desenvolvimento de Transportes</t>
  </si>
  <si>
    <t>Deleg. Prest. Serv. Transp. Rodoviário - Princ. - FUNTRANS - Metropolitano</t>
  </si>
  <si>
    <t>Delegação para a Prestação dos Serviços de Transporte Rodoviário - Principal - Fundo Estadual de Desenvolvimento de Transportes - Metropolitano</t>
  </si>
  <si>
    <t>Deleg. Prest. Serv. Transp. Rodoviário - Princ. - FUNTRANS - Intermunicipal</t>
  </si>
  <si>
    <t>Delegação para a Prestação dos Serviços de Transporte Rodoviário - Principal - Fundo Estadual de Desenvolvimento de Transportes - Intermunicipal</t>
  </si>
  <si>
    <t>Deleg. Prest. Serv. Transp. Rodoviário - Princ. - Interestadual e Internacional de Passageiros</t>
  </si>
  <si>
    <t>Delegação para a Prestação dos Serviços de Transporte Rodoviário - Principal - Interestadual e Internacional de Passageiros</t>
  </si>
  <si>
    <t>Deleg. Prest. Serv. Transp. Rodoviário - Multas e Juros de Mora</t>
  </si>
  <si>
    <t>Delegação para a Prestação dos Serviços de Transporte Rodoviário - Multas e Juros de Mora</t>
  </si>
  <si>
    <t>Deleg. Prest. Serv. Transp. Rodoviário - MJM - Fundo Estadual de Desenvolvimento de Transportes - FUNTRANS</t>
  </si>
  <si>
    <t>Delegação para a Prestação dos Serviços de Transporte Rodoviário - Multas e Juros de Mora - Fundo Estadual de Desenvolvimento de Transportes</t>
  </si>
  <si>
    <t>Deleg. Prest. Serv. Transp. Rodoviário - MJM - FUNTRANS - Metropolitano</t>
  </si>
  <si>
    <t>Delegação para a Prestação dos Serviços de Transporte Rodoviário - Multas e Juros de Mora - Fundo Estadual de Desenvolvimento de Transportes - Metropolitano</t>
  </si>
  <si>
    <t>Deleg. Prest. Serv. Transp. Rodoviário - MJM - FUNTRANS - Intermunicipal</t>
  </si>
  <si>
    <t>Delegação para a Prestação dos Serviços de Transporte Rodoviário - Multas e Juros de Mora - Fundo Estadual de Desenvolvimento de Transportes - Intermunicipal</t>
  </si>
  <si>
    <t>Deleg. Prest. Serv. Transp. Rodoviário - MJM - Interestadual e Internacional de Passageiros</t>
  </si>
  <si>
    <t>Delegação para a Prestação dos Serviços de Transporte Rodoviário - Multas e Juros de Mora - Interestadual e Internacional de Passageiros</t>
  </si>
  <si>
    <t>Deleg. Prest. Serv. Transp. Rodoviário - Dívida Ativa</t>
  </si>
  <si>
    <t>Delegação para a Prestação dos Serviços de Transporte Rodoviário - Dívida Ativa</t>
  </si>
  <si>
    <t>Deleg. Prest. Serv. Transp. Rodoviário - DA - Fundo Estadual de Desenvolvimento de Transportes - FUNTRANS</t>
  </si>
  <si>
    <t>Delegação para a Prestação dos Serviços de Transporte Rodoviário - Dívida Ativa - Fundo Estadual de Desenvolvimento de Transportes</t>
  </si>
  <si>
    <t>Deleg. Prest. Serv. Transp. Rodoviário - DA - FUNTRANS - Metropolitano</t>
  </si>
  <si>
    <t>Delegação para a Prestação dos Serviços de Transporte Rodoviário - Dívida Ativa - Fundo Estadual de Desenvolvimento de Transportes - Metropolitano</t>
  </si>
  <si>
    <t>Deleg. Prest. Serv. Transp. Rodoviário - DA - FUNTRANS - Intermunicipal</t>
  </si>
  <si>
    <t>Delegação para a Prestação dos Serviços de Transporte Rodoviário - Dívida Ativa - Fundo Estadual de Desenvolvimento de Transportes - Intermunicipal</t>
  </si>
  <si>
    <t>Deleg. Prest. Serv. Transp. Rodoviário - DA - Interestadual e Internacional de Passageiros</t>
  </si>
  <si>
    <t>Delegação para a Prestação dos Serviços de Transporte Rodoviário - Dívida Ativa - Interestadual e Internacional de Passageiros</t>
  </si>
  <si>
    <t>Deleg. Prest. Serv. Transp. Rodoviário - Dívida Ativa - Multas e Juros de Mora</t>
  </si>
  <si>
    <t>Delegação para a Prestação dos Serviços de Transporte Rodoviário - Dívida Ativa - Multas e Juros de Mora</t>
  </si>
  <si>
    <t>Deleg. Prest. Serv. Transp. Rodoviário - DA-MJM - Fundo Estadual de Desenvolvimento de Transportes - FUNTRANS</t>
  </si>
  <si>
    <t>Delegação para a Prestação dos Serviços de Transporte Rodoviário - Dívida Ativa - Multas e Juros de Mora - Fundo Estadual de Desenvolvimento de Transportes</t>
  </si>
  <si>
    <t>Deleg. Prest. Serv. Transp. Rodoviário - DA-MJM - FUNTRANS - Metropolitano</t>
  </si>
  <si>
    <t>Delegação para a Prestação dos Serviços de Transporte Rodoviário - Dívida Ativa - Multas e Juros de Mora - Fundo Estadual de Desenvolvimento de Transportes - Metropolitano</t>
  </si>
  <si>
    <t>Deleg. Prest. Serv. Transp. Rodoviário - DA-MJM - FUNTRANS - Intermunicipal</t>
  </si>
  <si>
    <t>Delegação para a Prestação dos Serviços de Transporte Rodoviário - Dívida Ativa - Multas e Juros de Mora - Fundo Estadual de Desenvolvimento de Transportes - Intermunicipal</t>
  </si>
  <si>
    <t>Deleg. Prest. Serv. Transp. Rodoviário - DA-MJM - Interestadual e Internacional de Passageiros</t>
  </si>
  <si>
    <t>Delegação para a Prestação dos Serviços de Transporte Rodoviário - Dívida Ativa - Multas e Juros de Mora - Interestadual e Internacional de Passageiros</t>
  </si>
  <si>
    <t>Delegação para a Prestação dos Serviços de Transporte Ferroviário</t>
  </si>
  <si>
    <t>Delegação para a Prestação dos Serviços de Transporte Metroviário</t>
  </si>
  <si>
    <t>Delegação para a Prestação dos Serviços de Transporte Aquaviário</t>
  </si>
  <si>
    <t>Delegação para a Prestação dos Serviços de Transporte Aeroviário</t>
  </si>
  <si>
    <t>Delegação dos Serviços de Infraestrutura</t>
  </si>
  <si>
    <t>Delegação para Exploração da Infraestrutura de Transporte Rodoviário</t>
  </si>
  <si>
    <t>Delegação para Exploração da Infraestrutura de Transporte Rodoviário para o Setor Privado</t>
  </si>
  <si>
    <t>Deleg. Explor. Infra. Transp. Rodoviário Setor Privado - Principal</t>
  </si>
  <si>
    <t>Delegação para Exploração da Infraestrutura de Transporte Rodoviário para o Setor Privado - Principal</t>
  </si>
  <si>
    <t>Deleg. Explor. Infra. Transp. Rodoviário Setor Privado - Princ. - Fundo Estadual de Desenvolvimento de Transportes - FUNTRANS</t>
  </si>
  <si>
    <t>Delegação para Exploração da Infraestrutura de Transporte Rodoviário para o Setor Privado - Principal - Fundo Estadual de Desenvolvimento de Transportes</t>
  </si>
  <si>
    <t>Delegação para Exploração da Infraestrutura de Transporte Rodoviário para os Estados, Distrito Federal e Municípios</t>
  </si>
  <si>
    <t>Delegação para Exploração da Infraestrutura de Transporte Ferroviário</t>
  </si>
  <si>
    <t>Delegação para Exploração da Infraestrutura de Transporte Aquaviário</t>
  </si>
  <si>
    <t>Delegação para Exploração da Infraestrutura Aeroportuária</t>
  </si>
  <si>
    <t>Deleg. Exploração Infraest. Aeroportuária - Principal</t>
  </si>
  <si>
    <t>Delegação para Exploração da Infraestrutura Aeroportuária - Principal</t>
  </si>
  <si>
    <t>Deleg. Exploração Infraest. Aeroportuária - Princ.</t>
  </si>
  <si>
    <t>Delegação dos Serviços de Telecomunicação</t>
  </si>
  <si>
    <t>Delegação dos Serviços de Telecomunicação - Poder Concedente no Regime Público</t>
  </si>
  <si>
    <t>Delegação dos Serviços de Telecomunicação - Poder Concedente no Regime Público - Não Proveniente da Utilização de Posições Orbitais</t>
  </si>
  <si>
    <t>Delegação dos Serviços de Telecomunicação - Poder Concedente no Regime Público - Proveniente da Utilização de Posições Orbitais</t>
  </si>
  <si>
    <t>Delegação dos Serviços de Telecomunicação - Atividade Ordenadora no Regime Privado</t>
  </si>
  <si>
    <t>Delegação dos Serviços de Telecomunicação - Atividade Ordenadora no Regime Privado - Não Proveniente da Utilização de Posições Orbitais</t>
  </si>
  <si>
    <t>Delegação dos Serviços de Telecomunicação - Atividade Ordenadora no Regime Privado - Proveniente da utilização de Posições Orbitais</t>
  </si>
  <si>
    <t>Delegação dos Serviços de Radiodifusão Sonora e de Sons e Imagens</t>
  </si>
  <si>
    <t>Delegação dos Serviços de Radiodifusão Sonora e de Sons e Imagens - Não Proveniente da Utilização de Posições Orbitais</t>
  </si>
  <si>
    <t>Delegação dos Serviços de Radiodifusão Sonora e de Sons e Imagens - Proveniente da Utilização de Posições Orbitais</t>
  </si>
  <si>
    <t>Cessão do Direito de Uso de RadIOFrequência</t>
  </si>
  <si>
    <t>Cessão do Direito de Uso de Radiofrequência - Não Proveniente da Utilização de Posições Orbitais</t>
  </si>
  <si>
    <t>Cessão do Direito de Uso de Radiofrequência - Proveniente da Utilização de Posições Orbitais</t>
  </si>
  <si>
    <t>Cessão do Direito de Exploração de Satélite Brasileiro</t>
  </si>
  <si>
    <t>Transferência da Delegação dos Serviços de Telecomunicações ou do Direito de Uso de RadIOFrequência</t>
  </si>
  <si>
    <t>Transferência da Delegação dos Serviços de Telecomunicações ou do Direito de Uso de Radiofrequência - Não Proveniente da Utilização de Posições Orbitais</t>
  </si>
  <si>
    <t>Transferência da Delegação dos Serviços de Telecomunicações ou do Direito de Uso de Radiofrequência - Proveniente da Utilização de Posições Orbitais</t>
  </si>
  <si>
    <t>Concessão de Licenças e Autorizações da Agência Espacial Brasileira</t>
  </si>
  <si>
    <t>Outras Delegações dos Serviços de Telecomunicação</t>
  </si>
  <si>
    <t>Outras Delegações dos Serviços de Telecomunicação - Não Proveniente da Utilização de Posições Orbitais</t>
  </si>
  <si>
    <t>Outras Delegações dos Serviços de Telecomunicação - Proveniente da Utilização de Posições Orbitais</t>
  </si>
  <si>
    <t>Concessão para Prestação de Serviços de Energia Elétrica</t>
  </si>
  <si>
    <t>Concessão dos Serviços de Geração, Transmissão ou Distribuição de Energia Elétrica</t>
  </si>
  <si>
    <t>Demais Delegações de Serviços Públicos</t>
  </si>
  <si>
    <t>Outras Delegações de Serviços Públicos</t>
  </si>
  <si>
    <t>Outras Deleg. Serv. Púb. - Principal</t>
  </si>
  <si>
    <t>Outras Delegações de Serviços Públicos - Principal</t>
  </si>
  <si>
    <t>Outras Deleg. Serv. Púb. - Princ. - Receita de Outorga de Serviços de Remoção de Veículos Automotores</t>
  </si>
  <si>
    <t>Outras Delegações de Serviços Públicos - Principal - Receita de Outorga de Serviços de Remoção de Veículos Automotores</t>
  </si>
  <si>
    <t>Outras Deleg. Serv. Púb. - Multas e Juros de Mora</t>
  </si>
  <si>
    <t>Outras Delegações de Serviços Públicos - Multas e Juros de Mora</t>
  </si>
  <si>
    <t>Outras Deleg. Serv. Púb. - MJM - Receita de Outorga de Serviços de Remoção de Veículos Automotores</t>
  </si>
  <si>
    <t>Outras Delegações de Serviços Públicos - Multas e Juros de Mora - Receita de Outorga de Serviços de Remoção de Veículos Automotores</t>
  </si>
  <si>
    <t>Outras Deleg. Serv. Púb. - Dívida Ativa</t>
  </si>
  <si>
    <t>Outras Delegações de Serviços Públicos - Dívida Ativa</t>
  </si>
  <si>
    <t>Outras Deleg. Serv. Púb. - DA - Receita de Outorga de Serviços de Remoção de Veículos Automotores</t>
  </si>
  <si>
    <t>Outras Delegações de Serviços Públicos - Dívida Ativa - Receita de Outorga de Serviços de Remoção de Veículos Automotores</t>
  </si>
  <si>
    <t>Outras Deleg. Serv. Púb. - Dívida Ativa - Multas e Juros de Mora</t>
  </si>
  <si>
    <t>Outras Delegações de Serviços Públicos - Dívida Ativa - Multas e Juros de Mora</t>
  </si>
  <si>
    <t>Outras Deleg. Serv. Púb. - DA-MJM - Receita de Outorga de Serviços de Remoção de Veículos Automotores</t>
  </si>
  <si>
    <t>Outras Delegações de Serviços Públicos - Dívida Ativa - Multas e Juros de Mora - Receita de Outorga de Serviços de Remoção de Veículos Automotores</t>
  </si>
  <si>
    <t>Exploração de Recursos Naturais</t>
  </si>
  <si>
    <t>Petróleo - Regime de Concessão</t>
  </si>
  <si>
    <t>Outorga de Exploração e Produção de Petróleo e Gás Natural - Regime de Concessão</t>
  </si>
  <si>
    <t>Bônus de Assinatura do Contrato de Concessão</t>
  </si>
  <si>
    <t>Bônus Assinatura Contrato Concessão - Principal</t>
  </si>
  <si>
    <t>Bônus Assinatura Contrato Concessão - Princ.</t>
  </si>
  <si>
    <t>Bônus de Assinatura do Contrato de Concessão - Principal</t>
  </si>
  <si>
    <t>Pagamento pela Retenção de Área para Exploração ou Produção</t>
  </si>
  <si>
    <t>Royalties Mínimos pela Produção de Petróleo - Contrato de Concessão</t>
  </si>
  <si>
    <t>Royalties Mínimos pela Produção de Petróleo em Terra (Qualquer Situação) - Contrato de Concessão</t>
  </si>
  <si>
    <t>Royalties Mínimos pela Produção de Petróleo em Plataforma - Contrato de Concessão - Declaração de Comercialidade Antes de 3/12/2012 - Área e Camada Pré-Sal</t>
  </si>
  <si>
    <t>Royalties Mínimos pela Produção de Petróleo em Plataforma - Contrato de Concessão - Declaração de Comercialidade Antes de 3/12/2012 - Demais Situações</t>
  </si>
  <si>
    <t>Royalties Mínimos pela Produção de Petróleo em Plataforma - Contrato de Concessão - Declaração de Comercialidade a partir de 3/12/2012 - Qualquer Situação</t>
  </si>
  <si>
    <t>Royalties Excedentes pela Produção de Petróleo - Contrato de Concessão</t>
  </si>
  <si>
    <t>Royalties Excedentes pela Produção de Petróleo em Terra (Qualquer Situação) - Contrato de Concessão</t>
  </si>
  <si>
    <t>Royalties Excedentes pela Produção de Petróleo em Plataforma - Contrato de Concessão - Declaração de Comercialidade Antes de 3/12/2012 - Área e Camada Pré-Sal</t>
  </si>
  <si>
    <t>Royalties Excedentes pela Produção de Petróleo em Plataforma - Contrato de Concessão - Declaração de Comercialidade Antes de 3/12/2012 - Demais Situações</t>
  </si>
  <si>
    <t>Royalties Excedentes pela Produção de Petróleo em Plataforma - Contrato de Concessão - Declaração de Comercialidade a partir de 3/12/2012 - Qualquer Situação</t>
  </si>
  <si>
    <t>Participação Especial pela Produção de Petróleo - Contrato de Concessão</t>
  </si>
  <si>
    <t>Participação Especial pela Produção de Petróleo em Terra (Qualquer Situação) - Contrato de Concessão</t>
  </si>
  <si>
    <t>Participação Especial pela Produção de Petróleo em Plataforma - Contrato de Concessão - Declaração de Comercialidade Antes de 3/12/2012 - Área e Camada Pré-Sal</t>
  </si>
  <si>
    <t>Participação Especial pela Produção de Petróleo em Plataforma - Contrato de Concessão - Declaração de Comercialidade Antes de 3/12/2012 - Demais Situações</t>
  </si>
  <si>
    <t>Participação Especial pela Produção de Petróleo em Plataforma - Contrato de Concessão - Declaração de Comercialidade a partir de 3/12/2012 - Qualquer Situação</t>
  </si>
  <si>
    <t>Petróleo - Regime de Cessão Onerosa</t>
  </si>
  <si>
    <t>Royalties Mínimos pela Produção de Petróleo - Cessão Onerosa - Declaração de Comercialidade a partir de 3/12/2012</t>
  </si>
  <si>
    <t>Royalties Mínimos pela Produção de Petróleo em Terra - Cessão Onerosa - Declaração de Comercialidade a partir de 3/12/2012</t>
  </si>
  <si>
    <t>Royalties Mínimos pela Produção de Petróleo em Plataforma - Cessão Onerosa - Declaração de Comercialidade a partir de 3/12/2012</t>
  </si>
  <si>
    <t>Royalties Excedentes pela Produção de Petróleo - Cessão Onerosa - Declaração de Comercialidade a partir de 3/12/2012</t>
  </si>
  <si>
    <t>Royalties Excedentes pela Produção de Petróleo em Terra - Cessão Onerosa - Declaração de Comercialidade a partir de 3/12/2012</t>
  </si>
  <si>
    <t>Royalties Excedentes pela Produção de Petróleo em Plataforma - Cessão Onerosa - Declaração de Comercialidade a partir de 3/12/2012</t>
  </si>
  <si>
    <t>Petróleo - Regime de Partilha de Produção</t>
  </si>
  <si>
    <t>Outorga dos Serviços de Exploração e Produção de Petróleo e Gás Natural - Regime de Partilha de Produção</t>
  </si>
  <si>
    <t>Bônus de Assinatura de Contrato de Partilha de Produção - Parcela da União</t>
  </si>
  <si>
    <t>Bônus de Assinatura de Contrato de Partilha de Produção</t>
  </si>
  <si>
    <t>Bônus de Assinatura de Contrato de Partilha de Produção - Parcela do Fundo Social</t>
  </si>
  <si>
    <t>Bônus de Assinatura de Contrato de Partilha de Produção - Parcela da Empresa Gestora do Contrato</t>
  </si>
  <si>
    <t>Bônus de Assinatura de Contrato de Partilha de Produção - Parcela de Estados e Municípios</t>
  </si>
  <si>
    <t>Royalties pela Produção de Petróleo - Partilha de Produção - Declaração de Comercialidade a partir de 3/12/2012</t>
  </si>
  <si>
    <t>Royalties pela Produção de Petróleo em Terra - Partilha de Produção - Declaração de Comercialidade a partir de 3/12/2012</t>
  </si>
  <si>
    <t>Royalties pela Produção de Petróleo em Plataforma - Partilha de Produção - Declaração de Comercialidade a partir de 3/12/2012</t>
  </si>
  <si>
    <t>Exploração de Recursos Minerais</t>
  </si>
  <si>
    <t>Outorga de Direitos de Exploração e Pesquisa Mineral</t>
  </si>
  <si>
    <t>Compensação Financeira pela Exploração de Recursos Minerais</t>
  </si>
  <si>
    <t>Exploração de Recursos Hídricos</t>
  </si>
  <si>
    <t>Outorga de Direitos de Uso de Recursos Hídricos</t>
  </si>
  <si>
    <t>Outorga Dir. Uso Recursos Hídricos - Principal</t>
  </si>
  <si>
    <t>Outorga de Direitos de Uso de Recursos Hídricos - Principal</t>
  </si>
  <si>
    <t>Outorga Dir. Uso Recursos Hídricos - Princ.</t>
  </si>
  <si>
    <t>Outorga Dir. Uso Recursos Hídricos - Multas e Juros de Mora</t>
  </si>
  <si>
    <t>Outorga de Direitos de Uso de Recursos Hídricos - Multas e Juros de Mora</t>
  </si>
  <si>
    <t>Outorga Dir. Uso Recursos Hídricos - MJM</t>
  </si>
  <si>
    <t>Outorga Dir. Uso Recursos Hídricos - Dívida Ativa</t>
  </si>
  <si>
    <t>Outorga de Direitos de Uso de Recursos Hídricos - Dívida Ativa</t>
  </si>
  <si>
    <t>Outorga Dir. Uso Recursos Hídricos - DA</t>
  </si>
  <si>
    <t>Outorga Dir. Uso Recursos Hídricos - Dívida Ativa - Multas e Juros de Mora</t>
  </si>
  <si>
    <t>Outorga de Direitos de Uso de Recursos Hídricos - Dívida Ativa - Multas e Juros de Mora</t>
  </si>
  <si>
    <t>Outorga Dir. Uso Recursos Hídricos - DA-MJM</t>
  </si>
  <si>
    <t>Concessão de Uso do Potencial de Energia Hidráulica</t>
  </si>
  <si>
    <t>Compensação Financeira pela Exploração de Recursos Hídricos</t>
  </si>
  <si>
    <t>Utilização de Recursos Hídricos - Itaipu</t>
  </si>
  <si>
    <t>Utilização de Recursos Hídricos - Demais Empresas</t>
  </si>
  <si>
    <t>Utilização de Recursos Hídricos - Demais Empresas - Prorrogação de Outorga</t>
  </si>
  <si>
    <t>Exploração de Recursos Florestais</t>
  </si>
  <si>
    <t>Concessão de Florestas Nacionais</t>
  </si>
  <si>
    <t>Concessão de Florestas Nacionais - Valor Mínimo</t>
  </si>
  <si>
    <t>Concessão de Florestas Nacionais - Demais Valores</t>
  </si>
  <si>
    <t>Concessão de Florestas Não Catalogadas como “Florestas Nacionais”</t>
  </si>
  <si>
    <t>Outras Concessões Florestais</t>
  </si>
  <si>
    <t>Concessão de Florestas Não Catalogadas como “Florestas Nacionais” - Valor Mínimo</t>
  </si>
  <si>
    <t>Outras Concessões Florestais - Valor Mínimo</t>
  </si>
  <si>
    <t>Concessão de Florestas Não Catalogadas como “Florestas Nacionais” - Demais Valores</t>
  </si>
  <si>
    <t>Outras Concessões Florestais - Demais Valores</t>
  </si>
  <si>
    <t>Custos de Edital de Concessão Florestal</t>
  </si>
  <si>
    <t>Contratos de Transição de Concessão Florestal</t>
  </si>
  <si>
    <t>Demais Receitas de Exploração de Recursos Florestais</t>
  </si>
  <si>
    <t>Demais Receitas de Concessão Florestal</t>
  </si>
  <si>
    <t>Exploração de Outros Recursos Naturais</t>
  </si>
  <si>
    <t>Compensações Ambientais</t>
  </si>
  <si>
    <t>Compensações Ambientais - Principal</t>
  </si>
  <si>
    <t>Compensações Ambientais - Princ. - Reposição Florestal</t>
  </si>
  <si>
    <t>Compensações Ambientais - Principal - Reposição Florestal</t>
  </si>
  <si>
    <t>Compensações Ambientais - Princ. - Reposição da Pesca</t>
  </si>
  <si>
    <t>Compensações Ambientais - Principal - Reposição da Pesca</t>
  </si>
  <si>
    <t>Compensações Ambientais - Princ. - Supressão do Pequi</t>
  </si>
  <si>
    <t>Compensações Ambientais - Principal - Supressão do Pequi</t>
  </si>
  <si>
    <t>Compensações Ambientais - Princ. - Demais</t>
  </si>
  <si>
    <t>Compensações Ambientais - Principal - Demais</t>
  </si>
  <si>
    <t>Compensações Ambientais - Multas e Juros de Mora</t>
  </si>
  <si>
    <t>Compensações Ambientais - MJM - Reposição Florestal</t>
  </si>
  <si>
    <t>Compensações Ambientais - Multas e Juros de Mora - Reposição Florestal</t>
  </si>
  <si>
    <t>Compensações Ambientais - MJM - Reposição da Pesca</t>
  </si>
  <si>
    <t>Compensações Ambientais - Multas e Juros de Mora - Reposição da Pesca</t>
  </si>
  <si>
    <t>Compensações Ambientais - MJM - Supressão do Pequi</t>
  </si>
  <si>
    <t>Compensações Ambientais - Multas e Juros de Mora - Supressão do Pequi</t>
  </si>
  <si>
    <t>Compensações Ambientais - MJM - Demais</t>
  </si>
  <si>
    <t>Compensações Ambientais - Multas e Juros de Mora - Demais</t>
  </si>
  <si>
    <t>Compensações Ambientais - Dívida Ativa</t>
  </si>
  <si>
    <t>Compensações Ambientais - DA - Reposição Florestal</t>
  </si>
  <si>
    <t>Compensações Ambientais - Dívida Ativa - Reposição Florestal</t>
  </si>
  <si>
    <t>Compensações Ambientais - DA - Reposição da Pesca</t>
  </si>
  <si>
    <t>Compensações Ambientais - Dívida Ativa - Reposição da Pesca</t>
  </si>
  <si>
    <t>Compensações Ambientais - DA - Supressão do Pequi</t>
  </si>
  <si>
    <t>Compensações Ambientais - Dívida Ativa - Supressão do Pequi</t>
  </si>
  <si>
    <t>Compensações Ambientais - DA - Demais</t>
  </si>
  <si>
    <t>Compensações Ambientais - Dívida Ativa - Demais</t>
  </si>
  <si>
    <t>Compensações Ambientais - Dívida Ativa - Multas e Juros de Mora</t>
  </si>
  <si>
    <t>Compensações Ambientais - DA-MJM - Reposição Florestal</t>
  </si>
  <si>
    <t>Compensações Ambientais - Dívida Ativa - Multas e Juros de Mora - Reposição Florestal</t>
  </si>
  <si>
    <t>Compensações Ambientais - DA-MJM - Reposição da Pesca</t>
  </si>
  <si>
    <t>Compensações Ambientais - Dívida Ativa - Multas e Juros de Mora - Reposição da Pesca</t>
  </si>
  <si>
    <t>Compensações Ambientais - DA-MJM - Supressão do Pequi</t>
  </si>
  <si>
    <t>Compensações Ambientais - Dívida Ativa - Multas e Juros de Mora - Supressão do Pequi</t>
  </si>
  <si>
    <t>Compensações Ambientais - DA-MJM - Demais</t>
  </si>
  <si>
    <t>Compensações Ambientais - Dívida Ativa - Multas e Juros de Mora - Demais</t>
  </si>
  <si>
    <t>Outras Delegações para Exploração de Recursos Naturais</t>
  </si>
  <si>
    <t>Outras Deleg. Exploração Recursos Naturais - Principal</t>
  </si>
  <si>
    <t>Outras Delegações para Exploração de Recursos Naturais - Principal</t>
  </si>
  <si>
    <t>Outras Deleg. Exploração Recursos Naturais - Princ.</t>
  </si>
  <si>
    <t>Outras Deleg. Exploração Recursos Naturais - Multas e Juros de Mora</t>
  </si>
  <si>
    <t>Outras Delegações para Exploração de Recursos Naturais - Multas e Juros de Mora</t>
  </si>
  <si>
    <t>Outras Deleg. Exploração Recursos Naturais - MJM</t>
  </si>
  <si>
    <t>Outras Deleg. Exploração Recursos Naturais - Dívida Ativa</t>
  </si>
  <si>
    <t>Outras Delegações para Exploração de Recursos Naturais - Dívida Ativa</t>
  </si>
  <si>
    <t>Outras Deleg. Exploração Recursos Naturais - DA</t>
  </si>
  <si>
    <t>Outras Deleg. Exploração Recursos Naturais - Dívida Ativa - Multas e Juros de Mora</t>
  </si>
  <si>
    <t>Outras Delegações para Exploração de Recursos Naturais - Dívida Ativa - Multas e Juros de Mora</t>
  </si>
  <si>
    <t>Outras Deleg. Exploração Recursos Naturais - DA-MJM</t>
  </si>
  <si>
    <t>Exploração do Patrimônio Intangível</t>
  </si>
  <si>
    <t>Outorga de Direito de Uso ou de Exploração de Criação Protegida - Instituição Científica e Tecnológica</t>
  </si>
  <si>
    <t>Outorga Dir. Uso Exploração Criação Protegida - Instituição Científica Tecnológica - Principal</t>
  </si>
  <si>
    <t>Outorga Dir. Uso Exploração Criação Protegida - Instituição Científica Tecnológica - Princ.</t>
  </si>
  <si>
    <t>Outorga de Direito de Uso ou de Exploração de Criação Protegida - Instituição Científica e Tecnológica - Principal</t>
  </si>
  <si>
    <t>Direito de Uso da Imagem e de Reprodução dos Bens do Acervo Patrimonial</t>
  </si>
  <si>
    <t>Royalties pela Exploração do Patrimônio Genético ou Conhecimento Tradicional Associado</t>
  </si>
  <si>
    <t>Royalties pela Comercialização de Produtos Resultantes de Criação Protegida</t>
  </si>
  <si>
    <t>Cessão de Direitos</t>
  </si>
  <si>
    <t>Cessão do Direito de Operacionalização de Pagamentos</t>
  </si>
  <si>
    <t>Cessão do Direito de Operacionalização de Pagamentos - Poderes Executivo e Legislativo</t>
  </si>
  <si>
    <t>Cessão Dir. Operac. Pag. - Poderes Executivo Legislativo - Principal</t>
  </si>
  <si>
    <t>Cessão do Direito de Operacionalização de Pagamentos - Principal</t>
  </si>
  <si>
    <t>Cessão Dir. Operac. Pag. - Poderes Executivo Legislativo - Princ. - Folha de Pessoal</t>
  </si>
  <si>
    <t>Cessão do Direito de Operacionalização de Pagamentos - Principal - Folha de Pessoal</t>
  </si>
  <si>
    <t>Cessão Dir. Operac. Pag. - Poderes Executivo Legislativo - Princ. - Benefícios</t>
  </si>
  <si>
    <t>Cessão do Direito de Operacionalização de Pagamentos - Principal - Benefícios</t>
  </si>
  <si>
    <t>Cessão Dir. Operac. Pag. - Poderes Executivo Legislativo - Princ. - Fornecedores</t>
  </si>
  <si>
    <t>Cessão do Direito de Operacionalização de Pagamentos - Principal - Fornecedores</t>
  </si>
  <si>
    <t>Cessão Dir. Operac. Pag. - Poderes Executivo Legislativo - Multas e Juros de Mora</t>
  </si>
  <si>
    <t>Cessão do Direito de Operacionalização de Pagamentos - Multas e Juros de Mora</t>
  </si>
  <si>
    <t>Cessão Dir. Operac. Pag. - Poderes Executivo Legislativo - MJM - Folha de Pessoal</t>
  </si>
  <si>
    <t>Cessão do Direito de Operacionalização de Pagamentos - Multas e Juros de Mora - Folha de Pessoal</t>
  </si>
  <si>
    <t>Cessão Dir. Operac. Pag. - Poderes Executivo Legislativo - MJM - Benefícios</t>
  </si>
  <si>
    <t>Cessão do Direito de Operacionalização de Pagamentos - Multas e Juros de Mora - Benefícios</t>
  </si>
  <si>
    <t>Cessão Dir. Operac. Pag. - Poderes Executivo Legislativo - MJM - Fornecedores</t>
  </si>
  <si>
    <t>Cessão do Direito de Operacionalização de Pagamentos - Multas e Juros de Mora - Fornecedores</t>
  </si>
  <si>
    <t>Cessão Dir. Operac. Pag. - Poderes Executivo Legislativo - Dívida Ativa</t>
  </si>
  <si>
    <t>Cessão do Direito de Operacionalização de Pagamentos - Dívida Ativa</t>
  </si>
  <si>
    <t>Cessão Dir. Operac. Pag. - Poderes Executivo Legislativo - DA - Folha de Pessoal</t>
  </si>
  <si>
    <t>Cessão do Direito de Operacionalização de Pagamentos - Dívida Ativa - Folha de Pessoal</t>
  </si>
  <si>
    <t>Cessão Dir. Operac. Pag. - Poderes Executivo Legislativo - DA - Benefícios</t>
  </si>
  <si>
    <t>Cessão do Direito de Operacionalização de Pagamentos - Dívida Ativa - Benefícios</t>
  </si>
  <si>
    <t>Cessão Dir. Operac. Pag. - Poderes Executivo Legislativo - DA - Fornecedores</t>
  </si>
  <si>
    <t>Cessão do Direito de Operacionalização de Pagamentos - Dívida Ativa - Fornecedores</t>
  </si>
  <si>
    <t>Cessão Dir. Operac. Pag. - Poderes Executivo Legislativo - Dívida Ativa - Multas e Juros de Mora</t>
  </si>
  <si>
    <t>Cessão do Direito de Operacionalização de Pagamentos - Dívida Ativa - Multas e Juros de Mora</t>
  </si>
  <si>
    <t>Cessão Dir. Operac. Pag. - Poderes Executivo Legislativo - DA-MJM - Folha de Pessoal</t>
  </si>
  <si>
    <t>Cessão do Direito de Operacionalização de Pagamentos - Dívida Ativa - Multas e Juros de Mora - Folha de Pessoal</t>
  </si>
  <si>
    <t>Cessão Dir. Operac. Pag. - Poderes Executivo Legislativo - DA-MJM - Benefícios</t>
  </si>
  <si>
    <t>Cessão do Direito de Operacionalização de Pagamentos - Dívida Ativa - Multas e Juros de Mora - Benefícios</t>
  </si>
  <si>
    <t>Cessão Dir. Operac. Pag. - Poderes Executivo Legislativo - DA-MJM - Fornecedores</t>
  </si>
  <si>
    <t>Cessão do Direito de Operacionalização de Pagamentos - Dívida Ativa - Multas e Juros de Mora - Fornecedores</t>
  </si>
  <si>
    <t>Cessão do Direito de Operacionalização de Pagamentos - Poder Judiciário</t>
  </si>
  <si>
    <t>Cessão Dir. Operac. Pag. - Poder Judiciário - Principal</t>
  </si>
  <si>
    <t>Cessão Dir. Operac. Pag. - Poder Judiciário - Princ. - Folha de Pessoal</t>
  </si>
  <si>
    <t>Cessão Dir. Operac. Pag. - Poder Judiciário - Multas e Juros de Mora</t>
  </si>
  <si>
    <t>Cessão Dir. Operac. Pag. - Poder Judiciário - Dívida Ativa</t>
  </si>
  <si>
    <t>Cessão Dir. Operac. Pag. - Poder Judiciário - Dívida Ativa - Multas e Juros de Mora</t>
  </si>
  <si>
    <t>Demais Receitas Patrimoniais</t>
  </si>
  <si>
    <t>Participação da União em Receita de Serviços</t>
  </si>
  <si>
    <t>Participação da União em Receita de Concursos de Prognósticos e Sorteios</t>
  </si>
  <si>
    <t>Participação da União em Receita de Loteria Federal</t>
  </si>
  <si>
    <t>Participação da União em Receita de Loteria Esportiva</t>
  </si>
  <si>
    <t>Participação da União em Receita de Loterias de Prognósticos Numéricos</t>
  </si>
  <si>
    <t>Participação da União em Receita de Loteria Instantânea</t>
  </si>
  <si>
    <t>Participação da União em Receita de Loterias de Prognósticos Específico</t>
  </si>
  <si>
    <t>Outras Receitas Patrimoniais</t>
  </si>
  <si>
    <t>Outras Rec. Patrimoniais - Principal</t>
  </si>
  <si>
    <t>Demais Receitas Patrimoniais - Principal</t>
  </si>
  <si>
    <t>Outras Rec. Patrimoniais - Princ.</t>
  </si>
  <si>
    <t>Outras Rec. Patrimoniais - Multas e Juros de Mora</t>
  </si>
  <si>
    <t>Demais Receitas Patrimoniais - Multas e Juros de Mora</t>
  </si>
  <si>
    <t>Outras Rec. Patrimoniais - MJM</t>
  </si>
  <si>
    <t>Outras Rec. Patrimoniais - Dívida Ativa</t>
  </si>
  <si>
    <t>Demais Receitas Patrimoniais - Dívida Ativa</t>
  </si>
  <si>
    <t>Outras Rec. Patrimoniais - DA</t>
  </si>
  <si>
    <t>Outras Rec. Patrimoniais - Dívida Ativa - Multas e Juros de Mora</t>
  </si>
  <si>
    <t>Demais Receitas Patrimoniais - Dívida Ativa - Multas e Juros de Mora</t>
  </si>
  <si>
    <t>Outras Rec. Patrimoniais - DA-MJM</t>
  </si>
  <si>
    <t>Receita Agropecuária</t>
  </si>
  <si>
    <t>Rec. Agropecuária - Principal</t>
  </si>
  <si>
    <t>Receita Agropecuária - Principal</t>
  </si>
  <si>
    <t>Rec. Agropecuária - Princ. - Produção Vegetal</t>
  </si>
  <si>
    <t>Receita Agropecuária - Principal - Receita da Produção Vegetal</t>
  </si>
  <si>
    <t>Rec. Agropecuária - Princ. - Produção Animal e Derivados</t>
  </si>
  <si>
    <t>Receita Agropecuária - Principal - Receita da Produção Animal e Derivados</t>
  </si>
  <si>
    <t>Rec. Agropecuária - Princ. - Produção Animal Derivados - Unidades Penais</t>
  </si>
  <si>
    <t>Receita Agropecuária - Principal - Receita da Produção Animal e Derivados - Unidades Penais</t>
  </si>
  <si>
    <t>Rec. Agropecuária - Princ. - Produção Animal Derivados - Outros</t>
  </si>
  <si>
    <t>Receita Agropecuária - Principal - Receita da Produção Animal e Derivados - Outros</t>
  </si>
  <si>
    <t>Rec. Agropecuária - Princ. - Demais</t>
  </si>
  <si>
    <t>Receita Agropecuária - Principal - Demais</t>
  </si>
  <si>
    <t>Rec. Agropecuária - Multas e Juros de Mora</t>
  </si>
  <si>
    <t>Receita Agropecuária - Multas e Juros de Mora</t>
  </si>
  <si>
    <t>Rec. Agropecuária - MJM - Produção Vegetal</t>
  </si>
  <si>
    <t>Receita Agropecuária - Multas e Juros de Mora - Receita da Produção Vegetal</t>
  </si>
  <si>
    <t>Rec. Agropecuária - MJM - Produção Animal e Derivados</t>
  </si>
  <si>
    <t>Receita Agropecuária - Multas e Juros de Mora - Receita da Produção Animal e Derivados</t>
  </si>
  <si>
    <t>Rec. Agropecuária - MJM - Produção Animal Derivados - Unidades Penais</t>
  </si>
  <si>
    <t>Receita Agropecuária - Multas e Juros de Mora - Receita da Produção Animal e Derivados - Unidades Penais</t>
  </si>
  <si>
    <t>Rec. Agropecuária - MJM - Produção Animal Derivados - Outros</t>
  </si>
  <si>
    <t>Receita Agropecuária - Multas e Juros de Mora - Receita da Produção Animal e Derivados - Outros</t>
  </si>
  <si>
    <t>Rec. Agropecuária - MJM - Demais</t>
  </si>
  <si>
    <t>Receita Agropecuária - Multas e Juros de Mora - Demais</t>
  </si>
  <si>
    <t>Rec. Agropecuária - Dívida Ativa</t>
  </si>
  <si>
    <t>Receita Agropecuária - Dívida Ativa</t>
  </si>
  <si>
    <t>Rec. Agropecuária - DA - Produção Vegetal</t>
  </si>
  <si>
    <t>Receita Agropecuária - Dívida Ativa - Receita da Produção Vegetal</t>
  </si>
  <si>
    <t>Rec. Agropecuária - DA - Produção Animal e Derivados</t>
  </si>
  <si>
    <t>Receita Agropecuária - Dívida Ativa - Receita da Produção Animal e Derivados</t>
  </si>
  <si>
    <t>Rec. Agropecuária - DA - Produção Animal Derivados - Unidades Penais</t>
  </si>
  <si>
    <t>Receita Agropecuária - Dívida Ativa - Receita da Produção Animal e Derivados - Unidades Penais</t>
  </si>
  <si>
    <t>Rec. Agropecuária - DA - Produção Animal Derivados - Outros</t>
  </si>
  <si>
    <t>Receita Agropecuária - Dívida Ativa - Receita da Produção Animal e Derivados - Outros</t>
  </si>
  <si>
    <t>Rec. Agropecuária - DA - Demais</t>
  </si>
  <si>
    <t>Receita Agropecuária - Dívida Ativa - Demais</t>
  </si>
  <si>
    <t>Rec. Agropecuária - Dívida Ativa - Multas e Juros de Mora</t>
  </si>
  <si>
    <t>Receita Agropecuária - Dívida Ativa - Multas e Juros de Mora</t>
  </si>
  <si>
    <t>Rec. Agropecuária - DA-MJM - Produção Vegetal</t>
  </si>
  <si>
    <t>Receita Agropecuária - Dívida Ativa - Multas e Juros de Mora - Receita da Produção Vegetal</t>
  </si>
  <si>
    <t>Rec. Agropecuária - DA - MJM - Produção Animal e Derivados</t>
  </si>
  <si>
    <t>Receita Agropecuária - Dívida Ativa - Multas e Juros de Mora - Receita da Produção Animal e Derivados</t>
  </si>
  <si>
    <t>Rec. Agropecuária - DA-MJM - Produção Animal Derivados - Unidades Penais</t>
  </si>
  <si>
    <t>Receita Agropecuária - Dívida Ativa - Multas e Juros de Mora - Receita da Produção Animal e Derivados - Unidades Penais</t>
  </si>
  <si>
    <t>Rec. Agropecuária - DA-MJM - Produção Animal Derivados - Outros</t>
  </si>
  <si>
    <t>Receita Agropecuária - Dívida Ativa - Multas e Juros de Mora - Receita da Produção Animal e Derivados - Outros</t>
  </si>
  <si>
    <t>Rec. Agropecuária - DA-MJM - Demais</t>
  </si>
  <si>
    <t>Receita Agropecuária - Dívida Ativa - Multas e Juros de Mora - Demais</t>
  </si>
  <si>
    <t>Receita Industrial</t>
  </si>
  <si>
    <t>Rec. Industrial - Principal</t>
  </si>
  <si>
    <t>Receita Industrial - Principal</t>
  </si>
  <si>
    <t>Rec. Industrial - Princ. - Indústria de Transformação</t>
  </si>
  <si>
    <t>Receita Industrial - Principal - Receita da Indústria de Transformação</t>
  </si>
  <si>
    <t>Rec. Industrial - Princ. - Indústria Transformação - Indústria Mecânica</t>
  </si>
  <si>
    <t>Receita Industrial - Principal - Receita da Indústria de Transformação - Indústria Mecânica</t>
  </si>
  <si>
    <t>Rec. Industrial - Princ. - Indústria Transformação - Indústria Química</t>
  </si>
  <si>
    <t>Receita Industrial - Principal - Receita da Indústria de Transformação - Indústria Química</t>
  </si>
  <si>
    <t>Rec. Industrial - Princ. - Indústria Transformação - Indústria de Produtos Farmacêuticos e Veterinários</t>
  </si>
  <si>
    <t>Receita Industrial - Principal - Receita da Indústria de Transformação - Indústria de Produtos Farmacêuticos e Veterinários</t>
  </si>
  <si>
    <t>Rec. Industrial - Princ. - Indústria Transformação - Indústria de Produtos Alimentares</t>
  </si>
  <si>
    <t>Receita Industrial - Principal - Receita da Indústria de Transformação - Indústria de Produtos Alimentares</t>
  </si>
  <si>
    <t>Rec. Industrial - Princ. - Indústria Transformação - Indústrias Diversas - Unidades Penais</t>
  </si>
  <si>
    <t>Receita Industrial - Principal - Receita da Indústria de Transformação - Indústrias Diversas - Unidades Penais</t>
  </si>
  <si>
    <t>Rec. Industrial - Princ. - Indústria Transformação - Outros</t>
  </si>
  <si>
    <t>Receita Industrial - Principal - Receita da Indústria de Transformação - Outros</t>
  </si>
  <si>
    <t>Rec. Industrial - Princ. - Indústria Editorial e Gráfica</t>
  </si>
  <si>
    <t>Receita Industrial - Principal - Receita da Indústria Editorial e Gráfica</t>
  </si>
  <si>
    <t>Rec. Industrial - Princ. - Indústria Editorial Gráfica - Receita de Publicações</t>
  </si>
  <si>
    <t>Receita Industrial - Principal - Receita da Indústria Editorial e Gráfica - Receita de Publicações</t>
  </si>
  <si>
    <t>Rec. Industrial - Princ. - Indústria Editorial Gráfica - Assinatura do Jornal Minas Gerais</t>
  </si>
  <si>
    <t>Receita Industrial - Principal - Receita da Indústria Editorial e Gráfica - Receita da Assinatura do Jornal Minas Gerais</t>
  </si>
  <si>
    <t>Rec. Industrial - Princ. - Indústria Editorial Gráfica - Receita de Venda de Assinaturas Via Internet</t>
  </si>
  <si>
    <t>Receita Industrial - Principal - Receita da Indústria Editorial e Gráfica - Receita de Venda de Assinaturas Via Internet</t>
  </si>
  <si>
    <t>Rec. Industrial - Princ. - Indústria Editorial Gráfica - Outros</t>
  </si>
  <si>
    <t>Receita Industrial - Principal - Receita da Indústria Editorial e Gráfica - Outros</t>
  </si>
  <si>
    <t>Rec. Industrial - Princ. - Demais</t>
  </si>
  <si>
    <t>Receita Industrial - Principal - Demais</t>
  </si>
  <si>
    <t>Rec. Industrial - Multas e Juros de Mora</t>
  </si>
  <si>
    <t>Receita Industrial - Multas e Juros de Mora</t>
  </si>
  <si>
    <t>Rec. Industrial - MJM - Indústria de Transformação</t>
  </si>
  <si>
    <t>Receita Industrial - Multas e Juros de Mora - Receita da Indústria de Transformação</t>
  </si>
  <si>
    <t>Rec. Industrial - MJM - Indústria Transformação - Indústria Mecânica</t>
  </si>
  <si>
    <t>Receita Industrial - Multas e Juros de Mora - Receita da Indústria de Transformação - Indústria Mecânica</t>
  </si>
  <si>
    <t>Rec. Industrial - MJM - Indústria Transformação - Indústria Química</t>
  </si>
  <si>
    <t>Receita Industrial - Multas e Juros de Mora - Receita da Indústria de Transformação - Indústria Química</t>
  </si>
  <si>
    <t>Rec. Industrial - MJM - Indústria Transformação - Indústria de Produtos Farmacêuticos e Veterinários</t>
  </si>
  <si>
    <t>Receita Industrial - Multas e Juros de Mora - Receita da Indústria de Transformação - Indústria de Produtos Farmacêuticos e Veterinários</t>
  </si>
  <si>
    <t>Rec. Industrial - MJM - Indústria Transformação - Indústria de Produtos Alimentares</t>
  </si>
  <si>
    <t>Receita Industrial - Multas e Juros de Mora - Receita da Indústria de Transformação - Indústria de Produtos Alimentares</t>
  </si>
  <si>
    <t>Rec. Industrial - MJM - Indústria Transformação - Indústrias Diversas - Unidades Penais</t>
  </si>
  <si>
    <t>Receita Industrial - Multas e Juros de Mora - Receita da Indústria de Transformação - Indústrias Diversas - Unidades Penais</t>
  </si>
  <si>
    <t>Rec. Industrial - MJM - Indústria Transformação - Outros</t>
  </si>
  <si>
    <t>Receita Industrial - Multas e Juros de Mora - Receita da Indústria de Transformação - Outros</t>
  </si>
  <si>
    <t>Rec. Industrial - MJM - Indústria Editorial e Gráfica</t>
  </si>
  <si>
    <t>Receita Industrial - Multas e Juros de Mora - Receita da Indústria Editorial e Gráfica</t>
  </si>
  <si>
    <t>Rec. Industrial - MJM - Indústria Editorial Gráfica - Receita de Publicações</t>
  </si>
  <si>
    <t>Receita Industrial - Multas e Juros de Mora - Receita da Indústria Editorial e Gráfica - Receita de Publicações</t>
  </si>
  <si>
    <t>Rec. Industrial - MJM - Indústria Editorial Gráfica - Assinatura do Jornal Minas Gerais</t>
  </si>
  <si>
    <t>Receita Industrial - Multas e Juros de Mora - Receita da Indústria Editorial e Gráfica - Receita da Assinatura do Jornal Minas Gerais</t>
  </si>
  <si>
    <t>Rec. Industrial - MJM - Indústria Editorial Gráfica - Receita de Venda de Assinaturas Via Internet</t>
  </si>
  <si>
    <t>Receita Industrial - Multas e Juros de Mora - Receita da Indústria Editorial e Gráfica - Receita de Venda de Assinaturas Via Internet</t>
  </si>
  <si>
    <t>Rec. Industrial - MJM - Indústria Editorial Gráfica - Outros</t>
  </si>
  <si>
    <t>Receita Industrial - Multas e Juros de Mora - Receita da Indústria Editorial e Gráfica - Outros</t>
  </si>
  <si>
    <t>Rec. Industrial - MJM - Demais</t>
  </si>
  <si>
    <t>Receita Industrial - Multas e Juros de Mora - Demais</t>
  </si>
  <si>
    <t>Rec. Industrial - Dívida Ativa</t>
  </si>
  <si>
    <t>Receita Industrial - Dívida Ativa</t>
  </si>
  <si>
    <t>Rec. Industrial - DA - Indústria de Transformação</t>
  </si>
  <si>
    <t>Receita Industrial - Dívida Ativa - Receita da Indústria de Transformação</t>
  </si>
  <si>
    <t>Rec. Industrial - DA - Indústria Transformação - Indústria Mecânica</t>
  </si>
  <si>
    <t>Receita Industrial - Dívida Ativa - Receita da Indústria de Transformação - Indústria Mecânica</t>
  </si>
  <si>
    <t>Rec. Industrial - DA - Indústria Transformação - Indústria Química</t>
  </si>
  <si>
    <t>Receita Industrial - Dívida Ativa - Receita da Indústria de Transformação - Indústria Química</t>
  </si>
  <si>
    <t>Rec. Industrial - DA - Indústria Transformação - Indústria de Produtos Farmacêuticos e Veterinários</t>
  </si>
  <si>
    <t>Receita Industrial - Dívida Ativa - Receita da Indústria de Transformação - Indústria de Produtos Farmacêuticos e Veterinários</t>
  </si>
  <si>
    <t>Rec. Industrial - DA - Indústria Transformação - Indústria de Produtos Alimentares</t>
  </si>
  <si>
    <t>Receita Industrial - Dívida Ativa - Receita da Indústria de Transformação - Indústria de Produtos Alimentares</t>
  </si>
  <si>
    <t>Rec. Industrial - DA - Indústria Transformação - Indústrias Diversas - Unidades Penais</t>
  </si>
  <si>
    <t>Receita Industrial - Dívida Ativa - Receita da Indústria de Transformação - Indústrias Diversas - Unidades Penais</t>
  </si>
  <si>
    <t>Rec. Industrial - DA - Indústria Transformação - Outros</t>
  </si>
  <si>
    <t>Receita Industrial - Dívida Ativa - Receita da Indústria de Transformação - Outros</t>
  </si>
  <si>
    <t>Rec. Industrial - DA - Indústria Editorial e Gráfica</t>
  </si>
  <si>
    <t>Receita Industrial - Dívida Ativa - Receita da Indústria Editorial e Gráfica</t>
  </si>
  <si>
    <t>Rec. Industrial - DA - Indústria Editorial Gráfica - Receita de Publicações</t>
  </si>
  <si>
    <t>Receita Industrial - Dívida Ativa - Receita da Indústria Editorial e Gráfica - Receita de Publicações</t>
  </si>
  <si>
    <t>Rec. Industrial - DA - Indústria Editorial Gráfica - Assinatura do Jornal Minas Gerais</t>
  </si>
  <si>
    <t>Receita Industrial - Dívida Ativa - Receita da Indústria Editorial e Gráfica - Receita da Assinatura do Jornal Minas Gerais</t>
  </si>
  <si>
    <t>Rec. Industrial - DA - Indústria Editorial Gráfica - Receita de Venda de Assinaturas Via Internet</t>
  </si>
  <si>
    <t>Receita Industrial - Dívida Ativa - Receita da Indústria Editorial e Gráfica - Receita de Venda de Assinaturas Via Internet</t>
  </si>
  <si>
    <t>Rec. Industrial - DA - Indústria Editorial Gráfica - Outros</t>
  </si>
  <si>
    <t>Receita Industrial - Dívida Ativa - Receita da Indústria Editorial e Gráfica - Outros</t>
  </si>
  <si>
    <t>Rec. Industrial - DA - Demais</t>
  </si>
  <si>
    <t>Receita Industrial - Dívida Ativa - Demais</t>
  </si>
  <si>
    <t>Rec. Industrial - Dívida Ativa - Multas e Juros de Mora</t>
  </si>
  <si>
    <t>Receita Industrial - Dívida Ativa - Multas e Juros de Mora</t>
  </si>
  <si>
    <t>Rec. Industrial - DA-MJM - Indústria de Transformação</t>
  </si>
  <si>
    <t>Receita Industrial - Dívida Ativa - Multas e Juros de Mora - Receita da Indústria de Transformação</t>
  </si>
  <si>
    <t>Rec. Industrial - DA-MJM - Indústria Transformação - Indústria Mecânica</t>
  </si>
  <si>
    <t>Receita Industrial - Dívida Ativa - Multas e Juros de Mora - Receita da Indústria de Transformação - Indústria Mecânica</t>
  </si>
  <si>
    <t>Rec. Industrial - DA-MJM - Indústria Transformação - Indústria Química</t>
  </si>
  <si>
    <t>Receita Industrial - Dívida Ativa - Multas e Juros de Mora - Receita da Indústria de Transformação - Indústria Química</t>
  </si>
  <si>
    <t>Rec. Industrial - DA-MJM - Indústria Transformação - Indústria de Produtos Farmacêuticos e Veterinários</t>
  </si>
  <si>
    <t>Receita Industrial - Dívida Ativa - Multas e Juros de Mora - Receita da Indústria de Transformação - Indústria de Produtos Farmacêuticos e Veterinários</t>
  </si>
  <si>
    <t>Rec. Industrial - DA-MJM - Indústria Transformação - Indústria de Produtos Alimentares</t>
  </si>
  <si>
    <t>Receita Industrial - Dívida Ativa - Multas e Juros de Mora - Receita da Indústria de Transformação - Indústria de Produtos Alimentares</t>
  </si>
  <si>
    <t>Rec. Industrial - DA-MJM - Indústria Transformação - Indústrias Diversas - Unidades Penais</t>
  </si>
  <si>
    <t>Receita Industrial - Dívida Ativa - Multas e Juros de Mora - Receita da Indústria de Transformação - Indústrias Diversas - Unidades Penais</t>
  </si>
  <si>
    <t>Rec. Industrial - DA-MJM - Indústria Transformação - Outros</t>
  </si>
  <si>
    <t>Receita Industrial - Dívida Ativa - Multas e Juros de Mora - Receita da Indústria de Transformação - Outros</t>
  </si>
  <si>
    <t>Rec. Industrial - DA-MJM - Indústria Editorial e Gráfica</t>
  </si>
  <si>
    <t>Receita Industrial - Dívida Ativa - Multas e Juros de Mora - Receita da Indústria Editorial e Gráfica</t>
  </si>
  <si>
    <t>Rec. Industrial - DA-MJM - Indústria Editorial Gráfica - Receita de Publicações</t>
  </si>
  <si>
    <t>Receita Industrial - Dívida Ativa - Multas e Juros de Mora - Receita da Indústria Editorial e Gráfica - Receita de Publicações</t>
  </si>
  <si>
    <t>Rec. Industrial - DA-MJM - Indústria Editorial Gráfica - Assinatura do Jornal Minas Gerais</t>
  </si>
  <si>
    <t>Receita Industrial - Dívida Ativa - Multas e Juros de Mora - Receita da Indústria Editorial e Gráfica - Receita da Assinatura do Jornal Minas Gerais</t>
  </si>
  <si>
    <t>Rec. Industrial - DA-MJM - Indústria Editorial Gráfica - Receita de Venda de Assinaturas Via Internet</t>
  </si>
  <si>
    <t>Receita Industrial - Dívida Ativa - Multas e Juros de Mora - Receita da Indústria Editorial e Gráfica - Receita de Venda de Assinaturas Via Internet</t>
  </si>
  <si>
    <t>Rec. Industrial - DA-MJM - Indústria Editorial Gráfica - Outros</t>
  </si>
  <si>
    <t>Receita Industrial - Dívida Ativa - Multas e Juros de Mora - Receita da Indústria Editorial e Gráfica - Outros</t>
  </si>
  <si>
    <t>Rec. Industrial - DA-MJM - Demais</t>
  </si>
  <si>
    <t>Receita Industrial - Dívida Ativa - Multas e Juros de Mora - Demais</t>
  </si>
  <si>
    <t>Receita de Serviços</t>
  </si>
  <si>
    <t>Serviços Administrativos e Comerciais Gerais</t>
  </si>
  <si>
    <t>Serviços Adm. Comerc. Ger. - Principal</t>
  </si>
  <si>
    <t>Serviços Administrativos e Comerciais Gerais - Principal</t>
  </si>
  <si>
    <t>Serviços Adm. Comerc. Ger. - Princ. - Administração de Depósitos Judiciais</t>
  </si>
  <si>
    <t>Serviços Administrativos e Comerciais Gerais - Principal - Administração de Depósitos Judiciais</t>
  </si>
  <si>
    <t>Serviços Adm. Comerc. Ger. - Princ. - Comercialização de Medicamentos</t>
  </si>
  <si>
    <t>Serviços Administrativos e Comerciais Gerais - Principal - Comercialização de Medicamentos</t>
  </si>
  <si>
    <t>Serviços Adm. Comerc. Ger. - Princ. - Comercialização de Livros, Periódicos, Materiais Escolares e Publicidade</t>
  </si>
  <si>
    <t>Serviços Administrativos e Comerciais Gerais - Principal - Comercialização de Livros, Periódicos, Materiais Escolares e Publicidade</t>
  </si>
  <si>
    <t>Serviços Adm. Comerc. Ger. - Princ. - Comercialização e Distribuição de Produtos Agropecuários</t>
  </si>
  <si>
    <t>Serviços Administrativos e Comerciais Gerais - Principal - Comercialização e Distribuição de Produtos Agropecuários</t>
  </si>
  <si>
    <t>Serviços Adm. Comerc. Ger. - Princ. - Comercialização de Produtos, Dados e Materiais de Informática</t>
  </si>
  <si>
    <t>Serviços Administrativos e Comerciais Gerais - Principal - Comercialização de Produtos, Dados e Materiais de Informática</t>
  </si>
  <si>
    <t>Serviços Adm. Comerc. Ger. - Princ. - Reserva de Placa Especial</t>
  </si>
  <si>
    <t>Serviços Administrativos e Comerciais Gerais - Principal - Reserva de Placa Especial</t>
  </si>
  <si>
    <t>Serviços Adm. Comerc. Ger. - Princ. - Comunicação</t>
  </si>
  <si>
    <t>Serviços Administrativos e Comerciais Gerais - Principal - Comunicação</t>
  </si>
  <si>
    <t>Serviços Adm. Comerc. Ger. - Princ. - Armazenagem</t>
  </si>
  <si>
    <t>Serviços Administrativos e Comerciais Gerais - Principal - Armazenagem</t>
  </si>
  <si>
    <t>Serviços Adm. Comerc. Ger. - Princ. - Gestão do Sistema e Procedimentos Operacionais</t>
  </si>
  <si>
    <t>Serviços Administrativos e Comerciais Gerais - Principal - Serviços Especiais - Polícia Civil do Estado de Minas Gerais - Gestão do Sistema e Procedimentos Operacionais</t>
  </si>
  <si>
    <t>Serviços Adm. Comerc. Ger. - Princ. - Venda de Editais</t>
  </si>
  <si>
    <t>Serviços Administrativos e Comerciais Gerais - Principal - Venda de Editais</t>
  </si>
  <si>
    <t>Serviços Adm. Comerc. Ger. - Princ. - Segurança Pública</t>
  </si>
  <si>
    <t>Serviços Administrativos e Comerciais Gerais - Principal - Serviços Especiais - Polícia Militar do Estado de Minas Gerais/Corpo de Bombeiros Militar do Estado de Minas Gerais</t>
  </si>
  <si>
    <t>Serviços Adm. Comerc. Ger. - Princ. - Fornecimento de Listagens</t>
  </si>
  <si>
    <t>Serviços Administrativos e Comerciais Gerais - Principal - Fornecimento de Listagens</t>
  </si>
  <si>
    <t>Serviços Adm. Comerc. Ger. - Princ. - Fotocópias e Cópias Heliográficas</t>
  </si>
  <si>
    <t>Serviços Administrativos e Comerciais Gerais - Principal - Fotocópias e Cópias Heliográficas</t>
  </si>
  <si>
    <t>Serviços Adm. Comerc. Ger. - Princ. - Concessão de Outorga</t>
  </si>
  <si>
    <t>Serviços Administrativos e Comerciais Gerais - Principal - Concessão de Outorga</t>
  </si>
  <si>
    <t>Serviços Adm. Comerc. Ger. - Princ. - Administração de Contratos</t>
  </si>
  <si>
    <t>Serviços Administrativos e Comerciais Gerais - Principal - Administração de Contratos</t>
  </si>
  <si>
    <t>Serviços Adm. Comerc. Ger. - Princ. - Meio Ambiente</t>
  </si>
  <si>
    <t>1610011111002;
1610011116000</t>
  </si>
  <si>
    <t>Serviços Adm. Comerc. Ger. - Princ. - Gestão de Veículos Apreendidos e Removidos</t>
  </si>
  <si>
    <t>Serviços Administrativos e Comerciais Gerais - Principal - Gestão de Veículos Apreendidos e Removidos</t>
  </si>
  <si>
    <t>Outras Rec. - Primárias - Princ. - Gestão de Veículos Apreendidos e Removidos</t>
  </si>
  <si>
    <t>Alteração do entendimento a respeito da natureza do recurso que entra para o Estado para custeio dos pátios de leilão. Em reunião com SEF e PCMG, entendeu-se que a receita registrada pelo Estado com os leilões não tinha uma natureza de serviço, mas sim um caráter de "ressarcimento" em relação aos gastos que o Estado tem com as despesas do pátio dos leilões. Por ora, enquanto estudo mais profundos não sejam feitos, decidiu-se alterar para matriz de outras receitas.</t>
  </si>
  <si>
    <t>Serviços Adm. Comerc. Ger. - Princ. - Visitação das Unidades de Conservação da Natureza</t>
  </si>
  <si>
    <t>Serviços Administrativos e Comerciais Gerais - Principal - Visitação das Unidades de Conservação da Natureza</t>
  </si>
  <si>
    <t>Serviços Adm. Comerc. Ger. - Princ. - Regularização Fundiária</t>
  </si>
  <si>
    <t>Serviços Administrativos e Comerciais Gerais - Principal - Regularização Fundiária</t>
  </si>
  <si>
    <t>Serviços Adm. Comerc. Ger. - Princ. - Administração de Fundo de Pecúlio</t>
  </si>
  <si>
    <t>Serviços Administrativos e Comerciais Gerais - Principal - Administração do Fundo de Assistência ao Pecúlio dos Servidores Públicos do Estado de Minas Gerais</t>
  </si>
  <si>
    <t>Serviços Adm. Comerc. Ger. - Princ. - Gestão de Criadores de Passeiformes Silvestres</t>
  </si>
  <si>
    <t>Serviços Administrativos e Comerciais Gerais - Principal - Gestão de Criadores de Passeiformes Silvestres</t>
  </si>
  <si>
    <t>Serviços Adm. Comerc. Ger. - Princ. - Processamento e Controle de Notificações de Infrações de Veículos em Outros Estados</t>
  </si>
  <si>
    <t>Serviços Administrativos e Comerciais Gerais - Principal - Processamento e Controle de Notificações de Infrações de Veículos em Outros Estados</t>
  </si>
  <si>
    <t>Serviços Adm. Comerc. Ger. - Princ. - Poder Judiciário</t>
  </si>
  <si>
    <t>Serviços Administrativos e Comerciais Gerais - Principal - Poder Judiciário</t>
  </si>
  <si>
    <t>Serviços Adm. Comerc. Ger. - Princ. - Poder Judic. - Serviço Público Judiciário</t>
  </si>
  <si>
    <t>Serviços Administrativos e Comerciais Gerais - Principal - Poder Judiciário - Serviço Público Judiciário</t>
  </si>
  <si>
    <t>Serviços Adm. Comerc. Ger. - Princ. - Poder Judic. - Despesas Processuais</t>
  </si>
  <si>
    <t>Serviços Administrativos e Comerciais Gerais - Principal - Poder Judiciário - Despesas Processuais</t>
  </si>
  <si>
    <t>Serviços Adm. Comerc. Ger. - Princ. - Poder Judic. - Verba Indenizatória de Transporte Custeada Pelas Partes</t>
  </si>
  <si>
    <t>Serviços Administrativos e Comerciais Gerais - Principal - Poder Judiciário - Verba Indenizatória de Transporte Custeada Pelas Partes</t>
  </si>
  <si>
    <t>Serviços Adm. Comerc. Ger. - Princ. - Educacionais e Capacitação</t>
  </si>
  <si>
    <t>Serviços Administrativos e Comerciais Gerais - Principal - Educacionais e Capacitação</t>
  </si>
  <si>
    <t>Serviços Adm. Comerc. Ger. - Princ. - Agropecuários</t>
  </si>
  <si>
    <t>Serviços Administrativos e Comerciais Gerais - Principal - Agropecuários</t>
  </si>
  <si>
    <t>Serviços Adm. Comerc. Ger. - Princ. - Reparação, Manutenção e Instalação</t>
  </si>
  <si>
    <t>Serviços Administrativos e Comerciais Gerais - Principal - Reparação, Manutenção e Instalação</t>
  </si>
  <si>
    <t>Serviços Adm. Comerc. Ger. - Princ. - Recreativos e Culturais</t>
  </si>
  <si>
    <t>Serviços Administrativos e Comerciais Gerais - Principal - Recreativos e Culturais</t>
  </si>
  <si>
    <t>Serviços Adm. Comerc. Ger. - Princ. - Consultoria, Assistência Técnica e Análise de Projetos</t>
  </si>
  <si>
    <t>Serviços Administrativos e Comerciais Gerais - Principal - Consultoria, Assistência Técnica e Análise de Projetos</t>
  </si>
  <si>
    <t>Serviços Adm. Comerc. Ger. - Princ. - Hospedagem e Alimentação</t>
  </si>
  <si>
    <t>Serviços Administrativos e Comerciais Gerais - Principal - Hospedagem e Alimentação</t>
  </si>
  <si>
    <t>Serviços Adm. Comerc. Ger. - Princ. - Estudos e Pesquisa</t>
  </si>
  <si>
    <t>Serviços Administrativos e Comerciais Gerais - Principal - Estudos e Pesquisa</t>
  </si>
  <si>
    <t>Serviços Adm. Comerc. Ger. - Princ. - Fornecimento de Água</t>
  </si>
  <si>
    <t>Serviços Administrativos e Comerciais Gerais - Principal - Fornecimento de Água</t>
  </si>
  <si>
    <t>Serviços Adm. Comerc. Ger. - Princ. - Perfuração e Instalação de Poços</t>
  </si>
  <si>
    <t>Serviços Administrativos e Comerciais Gerais - Principal - Perfuração e Instalação de Poços</t>
  </si>
  <si>
    <t>Serviços Adm. Comerc. Ger. - Princ. - Cadastramento de Fornecedores</t>
  </si>
  <si>
    <t>Serviços Administrativos e Comerciais Gerais - Principal - Cadastramento de Fornecedores</t>
  </si>
  <si>
    <t>Serviços Adm. Comerc. Ger. - Princ. - Acompanhamento e Fiscalização de Obras</t>
  </si>
  <si>
    <t>Serviços Administrativos e Comerciais Gerais - Principal - Acompanhamento e Fiscalização de Obras</t>
  </si>
  <si>
    <t>Serviços Adm. Comerc. Ger. - Princ. - Registro Eletrônico de Contrato Integral</t>
  </si>
  <si>
    <t>Serviços Administrativos e Comerciais Gerais - Principal - Registro Eletrônico de Contrato Integral</t>
  </si>
  <si>
    <t>Serviços Adm. Comerc. Ger. - Princ. - Demais</t>
  </si>
  <si>
    <t>Serviços Administrativos e Comerciais Gerais - Principal - Demais</t>
  </si>
  <si>
    <t>Serviços Adm. Comerc. Ger. - Princ. - Demais - Serviços Administrativos</t>
  </si>
  <si>
    <t>Serviços Administrativos e Comerciais Gerais - Principal - Demais - Serviços Administrativos</t>
  </si>
  <si>
    <t>Serviços Adm. Comerc. Ger. - Princ. - Demais - Serviços Comerciais</t>
  </si>
  <si>
    <t>Serviços Administrativos e Comerciais Gerais - Principal - Demais - Serviços Comerciais</t>
  </si>
  <si>
    <t>Serviços Adm. Comerc. Ger. - Multas e Juros de Mora</t>
  </si>
  <si>
    <t>Serviços Administrativos e Comerciais Gerais - Multas e Juros de Mora</t>
  </si>
  <si>
    <t>Serviços Adm. Comerc. Ger. - MJM - Administração de Depósitos Judiciais</t>
  </si>
  <si>
    <t>Serviços Administrativos e Comerciais Gerais - Multas e Juros de Mora - Administração de Depósitos Judiciais</t>
  </si>
  <si>
    <t>Serviços Adm. Comerc. Ger. - MJM - Comercialização de Medicamentos</t>
  </si>
  <si>
    <t>Serviços Administrativos e Comerciais Gerais - Multas e Juros de Mora - Comercialização de Medicamentos</t>
  </si>
  <si>
    <t>Serviços Adm. Comerc. Ger. - MJM - Comercialização de Livros, Periódicos, Materiais Escolares e Publicidade</t>
  </si>
  <si>
    <t>Serviços Administrativos e Comerciais Gerais - Multas e Juros de Mora - Comercialização de Livros, Periódicos, Materiais Escolares e Publicidade</t>
  </si>
  <si>
    <t>Serviços Adm. Comerc. Ger. - MJM - Comercialização e Distribuição de Produtos Agropecuários</t>
  </si>
  <si>
    <t>Serviços Administrativos e Comerciais Gerais - Multas e Juros de Mora - Comercialização e Distribuição de Produtos Agropecuários</t>
  </si>
  <si>
    <t>Serviços Adm. Comerc. Ger. - MJM - Comercialização de Produtos, Dados e Materiais de Informática</t>
  </si>
  <si>
    <t>Serviços Administrativos e Comerciais Gerais - Multas e Juros de Mora - Comercialização de Produtos, Dados e Materiais de Informática</t>
  </si>
  <si>
    <t>Serviços Adm. Comerc. Ger. - MJM - Reserva de Placa Especial</t>
  </si>
  <si>
    <t>Serviços Administrativos e Comerciais Gerais - Multas e Juros de Mora - Reserva de Placa Especial</t>
  </si>
  <si>
    <t>Serviços Adm. Comerc. Ger. - MJM - Comunicação</t>
  </si>
  <si>
    <t>Serviços Administrativos e Comerciais Gerais - Multas e Juros de Mora - Comunicação</t>
  </si>
  <si>
    <t>Serviços Adm. Comerc. Ger. - MJM - Armazenagem</t>
  </si>
  <si>
    <t>Serviços Administrativos e Comerciais Gerais - Multas e Juros de Mora - Armazenagem</t>
  </si>
  <si>
    <t>Serviços Adm. Comerc. Ger. - MJM - Gestão do Sistema e Procedimentos Operacionais</t>
  </si>
  <si>
    <t>Serviços Administrativos e Comerciais Gerais - Multas e Juros de Mora - Serviços Especiais - Polícia Civil do Estado de Minas Gerais - Gestão do Sistema e Procedimentos Operacionais</t>
  </si>
  <si>
    <t>Serviços Adm. Comerc. Ger. - MJM - Venda de Editais</t>
  </si>
  <si>
    <t>Serviços Administrativos e Comerciais Gerais - Multas e Juros de Mora - Venda de Editais</t>
  </si>
  <si>
    <t>Serviços Adm. Comerc. Ger. - MJM - Segurança Pública</t>
  </si>
  <si>
    <t>Serviços Administrativos e Comerciais Gerais - Multas e Juros de Mora - Serviços Especiais - Polícia Militar do Estado de Minas Gerais/Corpo de Bombeiros Militar do Estado de Minas Gerais</t>
  </si>
  <si>
    <t>Serviços Adm. Comerc. Ger. - MJM - Fornecimento de Listagens</t>
  </si>
  <si>
    <t>Serviços Administrativos e Comerciais Gerais - Multas e Juros de Mora - Fornecimento de Listagens</t>
  </si>
  <si>
    <t>Serviços Adm. Comerc. Ger. - MJM - Fotocópias e Cópias Heliográficas</t>
  </si>
  <si>
    <t>Serviços Administrativos e Comerciais Gerais - Multas e Juros de Mora - Fotocópias e Cópias Heliográficas</t>
  </si>
  <si>
    <t>Serviços Adm. Comerc. Ger. - MJM - Concessão de Outorga</t>
  </si>
  <si>
    <t>Serviços Administrativos e Comerciais Gerais - Multas e Juros de Mora - Concessão de Outorga</t>
  </si>
  <si>
    <t>Serviços Adm. Comerc. Ger. - MJM - Administração de Contratos</t>
  </si>
  <si>
    <t>Serviços Administrativos e Comerciais Gerais - Multas e Juros de Mora - Administração de Contratos</t>
  </si>
  <si>
    <t>Serviços Adm. Comerc. Ger. - MJM - Meio Ambiente</t>
  </si>
  <si>
    <t>1610011211002;
1610011216000</t>
  </si>
  <si>
    <t>Serviços Adm. Comerc. Ger. - MJM - Gestão de Veículos Apreendidos e Removidos</t>
  </si>
  <si>
    <t>Serviços Administrativos e Comerciais Gerais - Multas e Juros de Mora - Gestão de Veículos Apreendidos e Removidos</t>
  </si>
  <si>
    <t>Serviços Adm. Comerc. Ger. - MJM - Visitação das Unidades de Conservação da Natureza</t>
  </si>
  <si>
    <t>Serviços Administrativos e Comerciais Gerais - Multas e Juros de Mora - Visitação das Unidades de Conservação da Natureza</t>
  </si>
  <si>
    <t>Serviços Adm. Comerc. Ger. - MJM - Regularização Fundiária</t>
  </si>
  <si>
    <t>Serviços Administrativos e Comerciais Gerais - Multas e Juros de Mora - Regularização Fundiária</t>
  </si>
  <si>
    <t>Serviços Adm. Comerc. Ger. - MJM - Administração de Fundo de Pecúlio</t>
  </si>
  <si>
    <t>Serviços Administrativos e Comerciais Gerais - Multas e Juros de Mora - Administração do Fundo de Assistência ao Pecúlio dos Servidores Públicos do Estado de Minas Gerais</t>
  </si>
  <si>
    <t>Serviços Adm. Comerc. Ger. - MJM - Gestão de Criadores de Passeiformes Silvestres</t>
  </si>
  <si>
    <t>Serviços Administrativos e Comerciais Gerais - Multas e Juros de Mora - Gestão de Criadores de Passeiformes Silvestres</t>
  </si>
  <si>
    <t>Serviços Adm. Comerc. Ger. - MJM - Processamento e Controle de Notificações de Infrações de Veículos em Outros Estados</t>
  </si>
  <si>
    <t>Serviços Administrativos e Comerciais Gerais - Multas e Juros de Mora - Processamento e Controle de Notificações de Infrações de Veículos em Outros Estados</t>
  </si>
  <si>
    <t>Serviços Adm. Comerc. Ger. - MJM - Poder Judiciário</t>
  </si>
  <si>
    <t>Serviços Administrativos e Comerciais Gerais - Multas e Juros de Mora - Poder Judiciário</t>
  </si>
  <si>
    <t>Serviços Adm. Comerc. Ger. - MJM - Poder Judic. - Serviço Público Judiciário</t>
  </si>
  <si>
    <t>Serviços Administrativos e Comerciais Gerais - Multas e Juros de Mora - Poder Judiciário - Serviço Público Judiciário</t>
  </si>
  <si>
    <t>Serviços Adm. Comerc. Ger. - MJM - Poder Judic. - Despesas Processuais</t>
  </si>
  <si>
    <t>Serviços Administrativos e Comerciais Gerais - Multas e Juros de Mora - Poder Judiciário - Despesas Processuais</t>
  </si>
  <si>
    <t>Serviços Adm. Comerc. Ger. - MJM - Educacionais e Capacitação</t>
  </si>
  <si>
    <t>Serviços Administrativos e Comerciais Gerais - Multas e Juros de Mora - Educacionais e Capacitação</t>
  </si>
  <si>
    <t>Serviços Adm. Comerc. Ger. - MJM - Agropecuários</t>
  </si>
  <si>
    <t>Serviços Administrativos e Comerciais Gerais - Multas e Juros de Mora - Agropecuários</t>
  </si>
  <si>
    <t>Serviços Adm. Comerc. Ger. - MJM - Reparação, Manutenção e Instalação</t>
  </si>
  <si>
    <t>Serviços Administrativos e Comerciais Gerais - Multas e Juros de Mora - Reparação, Manutenção e Instalação</t>
  </si>
  <si>
    <t>Serviços Adm. Comerc. Ger. - MJM - Recreativos e Culturais</t>
  </si>
  <si>
    <t>Serviços Administrativos e Comerciais Gerais - Multas e Juros de Mora - Recreativos e Culturais</t>
  </si>
  <si>
    <t>Serviços Adm. Comerc. Ger. - MJM - Consultoria, Assistência Técnica e Análise de Projetos</t>
  </si>
  <si>
    <t>Serviços Administrativos e Comerciais Gerais - Multas e Juros de Mora - Consultoria, Assistência Técnica e Análise de Projetos</t>
  </si>
  <si>
    <t>Serviços Adm. Comerc. Ger. - MJM - Hospedagem e Alimentação</t>
  </si>
  <si>
    <t>Serviços Administrativos e Comerciais Gerais - Multas e Juros de Mora - Hospedagem e Alimentação</t>
  </si>
  <si>
    <t>Serviços Adm. Comerc. Ger. - MJM - Estudos e Pesquisa</t>
  </si>
  <si>
    <t>Serviços Administrativos e Comerciais Gerais - Multas e Juros de Mora - Estudos e Pesquisa</t>
  </si>
  <si>
    <t>Serviços Adm. Comerc. Ger. - MJM - Fornecimento de Água</t>
  </si>
  <si>
    <t>Serviços Administrativos e Comerciais Gerais - Multas e Juros de Mora - Fornecimento de Água</t>
  </si>
  <si>
    <t>Serviços Adm. Comerc. Ger. - MJM - Perfuração e Instalação de Poços</t>
  </si>
  <si>
    <t>Serviços Administrativos e Comerciais Gerais - Multas e Juros de Mora - Perfuração e Instalação de Poços</t>
  </si>
  <si>
    <t>Serviços Adm. Comerc. Ger. - MJM - Cadastramento de Fornecedores</t>
  </si>
  <si>
    <t>Serviços Administrativos e Comerciais Gerais - Multas e Juros de Mora - Cadastramento de Fornecedores</t>
  </si>
  <si>
    <t>Serviços Adm. Comerc. Ger. - MJM - Acompanhamento e Fiscalização de Obras</t>
  </si>
  <si>
    <t>Serviços Administrativos e Comerciais Gerais - Multas e Juros de Mora - Acompanhamento e Fiscalização de Obras</t>
  </si>
  <si>
    <t>Serviços Adm. Comerc. Ger. - MJM - Registro Eletrônico de Contrato Integral</t>
  </si>
  <si>
    <t>Serviços Administrativos e Comerciais Gerais - Multas e Juros de Mora - Registro Eletrônico de Contrato Integral</t>
  </si>
  <si>
    <t>Serviços Adm. Comerc. Ger. - MJM - Demais</t>
  </si>
  <si>
    <t>Serviços Administrativos e Comerciais Gerais - Multas e Juros de Mora - Demais</t>
  </si>
  <si>
    <t>Serviços Adm. Comerc. Ger. - MJM - Demais - Serviços Administrativos</t>
  </si>
  <si>
    <t>Serviços Administrativos e Comerciais Gerais - Multas e Juros de Mora - Demais - Serviços Administrativos</t>
  </si>
  <si>
    <t>Serviços Adm. Comerc. Ger. - MJM - Demais - Serviços Comerciais</t>
  </si>
  <si>
    <t>Serviços Administrativos e Comerciais Gerais - Multas e Juros de Mora - Demais - Serviços Comerciais</t>
  </si>
  <si>
    <t>Serviços Adm. Comerc. Ger. - Dívida Ativa</t>
  </si>
  <si>
    <t>Serviços Administrativos e Comerciais Gerais - Dívida Ativa</t>
  </si>
  <si>
    <t>Serviços Adm. Comerc. Ger. - DA - Administração de Depósitos Judiciais</t>
  </si>
  <si>
    <t>Serviços Administrativos e Comerciais Gerais - Dívida Ativa - Administração de Depósitos Judiciais</t>
  </si>
  <si>
    <t>Serviços Adm. Comerc. Ger. - DA - Comercialização de Medicamentos</t>
  </si>
  <si>
    <t>Serviços Administrativos e Comerciais Gerais - Dívida Ativa - Comercialização de Medicamentos</t>
  </si>
  <si>
    <t>Serviços Adm. Comerc. Ger. - DA - Comercialização de Livros, Periódicos, Materiais Escolares e Publicidade</t>
  </si>
  <si>
    <t>Serviços Administrativos e Comerciais Gerais - Dívida Ativa - Comercialização de Livros, Periódicos, Materiais Escolares e Publicidade</t>
  </si>
  <si>
    <t>Serviços Adm. Comerc. Ger. - DA - Comercialização e Distribuição de Produtos Agropecuários</t>
  </si>
  <si>
    <t>Serviços Administrativos e Comerciais Gerais - Dívida Ativa - Comercialização e Distribuição de Produtos Agropecuários</t>
  </si>
  <si>
    <t>Serviços Adm. Comerc. Ger. - DA - Comercialização de Produtos, Dados e Materiais de Informática</t>
  </si>
  <si>
    <t>Serviços Administrativos e Comerciais Gerais - Dívida Ativa - Comercialização de Produtos, Dados e Materiais de Informática</t>
  </si>
  <si>
    <t>Serviços Adm. Comerc. Ger. - DA - Reserva de Placa Especial</t>
  </si>
  <si>
    <t>Serviços Administrativos e Comerciais Gerais - Dívida Ativa - Reserva de Placa Especial</t>
  </si>
  <si>
    <t>Serviços Adm. Comerc. Ger. - DA - Comunicação</t>
  </si>
  <si>
    <t>Serviços Administrativos e Comerciais Gerais - Dívida Ativa - Comunicação</t>
  </si>
  <si>
    <t>Serviços Adm. Comerc. Ger. - DA - Armazenagem</t>
  </si>
  <si>
    <t>Serviços Administrativos e Comerciais Gerais - Dívida Ativa - Armazenagem</t>
  </si>
  <si>
    <t>Serviços Adm. Comerc. Ger. - DA - Gestão do Sistema e Procedimentos Operacionais</t>
  </si>
  <si>
    <t>Serviços Administrativos e Comerciais Gerais - Dívida Ativa - Serviços Especiais - Polícia Civil do Estado de Minas Gerais - Gestão do Sistema e Procedimentos Operacionais</t>
  </si>
  <si>
    <t>Serviços Adm. Comerc. Ger. - DA - Venda de Editais</t>
  </si>
  <si>
    <t>Serviços Administrativos e Comerciais Gerais - Dívida Ativa - Venda de Editais</t>
  </si>
  <si>
    <t>Serviços Adm. Comerc. Ger. - DA - Segurança Pública</t>
  </si>
  <si>
    <t>Serviços Administrativos e Comerciais Gerais - Dívida Ativa - Serviços Especiais - Polícia Militar do Estado de Minas Gerais/Corpo de Bombeiros Militar do Estado de Minas Gerais</t>
  </si>
  <si>
    <t>Serviços Adm. Comerc. Ger. - DA - Fornecimento de Listagens</t>
  </si>
  <si>
    <t>Serviços Administrativos e Comerciais Gerais - Dívida Ativa - Fornecimento de Listagens</t>
  </si>
  <si>
    <t>Serviços Adm. Comerc. Ger. - DA - Fotocópias e Cópias Heliográficas</t>
  </si>
  <si>
    <t>Serviços Administrativos e Comerciais Gerais - Dívida Ativa - Fotocópias e Cópias Heliográficas</t>
  </si>
  <si>
    <t>Serviços Adm. Comerc. Ger. - DA - Concessão de Outorga</t>
  </si>
  <si>
    <t>Serviços Administrativos e Comerciais Gerais - Dívida Ativa - Concessão de Outorga</t>
  </si>
  <si>
    <t>Serviços Adm. Comerc. Ger. - DA - Administração de Contratos</t>
  </si>
  <si>
    <t>Serviços Administrativos e Comerciais Gerais - Dívida Ativa - Administração de Contratos</t>
  </si>
  <si>
    <t>Serviços Adm. Comerc. Ger. - DA - Meio Ambiente</t>
  </si>
  <si>
    <t>1610011311002;
1610011316000</t>
  </si>
  <si>
    <t>Serviços Adm. Comerc. Ger. - DA - Gestão de Veículos Apreendidos e Removidos</t>
  </si>
  <si>
    <t>Serviços Administrativos e Comerciais Gerais - Dívida Ativa - Gestão de Veículos Apreendidos e Removidos</t>
  </si>
  <si>
    <t>Serviços Adm. Comerc. Ger. - DA - Visitação das Unidades de Conservação da Natureza</t>
  </si>
  <si>
    <t>Serviços Administrativos e Comerciais Gerais - Dívida Ativa - Visitação das Unidades de Conservação da Natureza</t>
  </si>
  <si>
    <t>Serviços Adm. Comerc. Ger. - DA - Regularização Fundiária</t>
  </si>
  <si>
    <t>Serviços Administrativos e Comerciais Gerais - Dívida Ativa - Regularização Fundiária</t>
  </si>
  <si>
    <t>Serviços Adm. Comerc. Ger. - DA - Administração de Fundo de Pecúlio</t>
  </si>
  <si>
    <t>Serviços Administrativos e Comerciais Gerais - Dívida Ativa - Administração do Fundo de Assistência ao Pecúlio dos Servidores Públicos do Estado de Minas Gerais</t>
  </si>
  <si>
    <t>Serviços Adm. Comerc. Ger. - DA - Gestão de Criadores de Passeiformes Silvestres</t>
  </si>
  <si>
    <t>Serviços Administrativos e Comerciais Gerais - Dívida Ativa - Gestão de Criadores de Passeiformes Silvestres</t>
  </si>
  <si>
    <t>Serviços Adm. Comerc. Ger. - DA - Processamento e Controle de Notificações de Infrações de Veículos em Outros Estados</t>
  </si>
  <si>
    <t>Serviços Administrativos e Comerciais Gerais - Dívida Ativa - Processamento e Controle de Notificações de Infrações de Veículos em Outros Estados</t>
  </si>
  <si>
    <t>Serviços Adm. Comerc. Ger. - DA - Poder Judiciário</t>
  </si>
  <si>
    <t>Serviços Administrativos e Comerciais Gerais - Dívida Ativa - Poder Judiciário</t>
  </si>
  <si>
    <t>Serviços Adm. Comerc. Ger. - DA - Poder Judic. - Serviço Público Judiciário</t>
  </si>
  <si>
    <t>Serviços Administrativos e Comerciais Gerais - Dívida Ativa - Poder Judiciário - Serviço Público Judiciário</t>
  </si>
  <si>
    <t>Serviços Adm. Comerc. Ger. - DA - Poder Judic. - Despesas Processuais</t>
  </si>
  <si>
    <t>Serviços Administrativos e Comerciais Gerais - Dívida Ativa - Poder Judiciário - Despesas Processuais</t>
  </si>
  <si>
    <t>Serviços Adm. Comerc. Ger. - DA - Educacionais e Capacitação</t>
  </si>
  <si>
    <t>Serviços Administrativos e Comerciais Gerais - Dívida Ativa - Educacionais e Capacitação</t>
  </si>
  <si>
    <t>Serviços Adm. Comerc. Ger. - DA - Agropecuários</t>
  </si>
  <si>
    <t>Serviços Administrativos e Comerciais Gerais - Dívida Ativa - Agropecuários</t>
  </si>
  <si>
    <t>Serviços Adm. Comerc. Ger. - DA - Reparação, Manutenção e Instalação</t>
  </si>
  <si>
    <t>Serviços Administrativos e Comerciais Gerais - Dívida Ativa - Reparação, Manutenção e Instalação</t>
  </si>
  <si>
    <t>Serviços Adm. Comerc. Ger. - DA - Recreativos e Culturais</t>
  </si>
  <si>
    <t>Serviços Administrativos e Comerciais Gerais - Dívida Ativa - Recreativos e Culturais</t>
  </si>
  <si>
    <t>Serviços Adm. Comerc. Ger. - DA - Consultoria, Assistência Técnica e Análise de Projetos</t>
  </si>
  <si>
    <t>Serviços Administrativos e Comerciais Gerais - Dívida Ativa - Consultoria, Assistência Técnica e Análise de Projetos</t>
  </si>
  <si>
    <t>Serviços Adm. Comerc. Ger. - DA - Hospedagem e Alimentação</t>
  </si>
  <si>
    <t>Serviços Administrativos e Comerciais Gerais - Dívida Ativa - Hospedagem e Alimentação</t>
  </si>
  <si>
    <t>Serviços Adm. Comerc. Ger. - DA - Estudos e Pesquisa</t>
  </si>
  <si>
    <t>Serviços Administrativos e Comerciais Gerais - Dívida Ativa - Estudos e Pesquisa</t>
  </si>
  <si>
    <t>Serviços Adm. Comerc. Ger. - DA - Fornecimento de Água</t>
  </si>
  <si>
    <t>Serviços Administrativos e Comerciais Gerais - Dívida Ativa - Fornecimento de Água</t>
  </si>
  <si>
    <t>Serviços Adm. Comerc. Ger. - DA - Perfuração e Instalação de Poços</t>
  </si>
  <si>
    <t>Serviços Administrativos e Comerciais Gerais - Dívida Ativa - Perfuração e Instalação de Poços</t>
  </si>
  <si>
    <t>Serviços Adm. Comerc. Ger. - DA - Cadastramento de Fornecedores</t>
  </si>
  <si>
    <t>Serviços Administrativos e Comerciais Gerais - Dívida Ativa - Cadastramento de Fornecedores</t>
  </si>
  <si>
    <t>Serviços Adm. Comerc. Ger. - DA - Acompanhamento e Fiscalização de Obras</t>
  </si>
  <si>
    <t>Serviços Administrativos e Comerciais Gerais - Dívida Ativa - Acompanhamento e Fiscalização de Obras</t>
  </si>
  <si>
    <t>Serviços Adm. Comerc. Ger. - DA - Registro Eletrônico de Contrato Integral</t>
  </si>
  <si>
    <t>Serviços Administrativos e Comerciais Gerais - Dívida Ativa - Registro Eletrônico de Contrato Integral</t>
  </si>
  <si>
    <t>Serviços Adm. Comerc. Ger. - DA - Demais</t>
  </si>
  <si>
    <t>Serviços Administrativos e Comerciais Gerais - Dívida Ativa - Demais</t>
  </si>
  <si>
    <t>Serviços Adm. Comerc. Ger. - DA - Demais - Serviços Administrativos</t>
  </si>
  <si>
    <t>Serviços Administrativos e Comerciais Gerais - Dívida Ativa - Demais - Serviços Administrativos</t>
  </si>
  <si>
    <t>Serviços Adm. Comerc. Ger. - DA - Demais - Serviços Comerciais</t>
  </si>
  <si>
    <t>Serviços Administrativos e Comerciais Gerais - Dívida Ativa - Demais - Serviços Comerciais</t>
  </si>
  <si>
    <t>Serviços Adm. Comerc. Ger. - DA-Multas e Juros de Mora</t>
  </si>
  <si>
    <t>Serviços Administrativos e Comerciais Gerais - Dívida Ativa - Multas e Juros de Mora</t>
  </si>
  <si>
    <t>Serviços Adm. Comerc. Ger. - DA-MJM - Administração de Depósitos Judiciais</t>
  </si>
  <si>
    <t>Serviços Administrativos e Comerciais Gerais - Dívida Ativa - Multas e Juros de Mora - Administração de Depósitos Judiciais</t>
  </si>
  <si>
    <t>Serviços Adm. Comerc. Ger. - DA-MJM - Comercialização de Medicamentos</t>
  </si>
  <si>
    <t>Serviços Administrativos e Comerciais Gerais - Dívida Ativa - Multas e Juros de Mora - Comercialização de Medicamentos</t>
  </si>
  <si>
    <t>Serviços Adm. Comerc. Ger. - DA-MJM - Comercialização de Livros, Periódicos, Materiais Escolares e Publicidade</t>
  </si>
  <si>
    <t>Serviços Administrativos e Comerciais Gerais - Dívida Ativa - Multas e Juros de Mora - Comercialização de Livros, Periódicos, Materiais Escolares e Publicidade</t>
  </si>
  <si>
    <t>Serviços Adm. Comerc. Ger. - DA-MJM - Comercialização e Distribuição de Produtos Agropecuários</t>
  </si>
  <si>
    <t>Serviços Administrativos e Comerciais Gerais - Dívida Ativa - Multas e Juros de Mora - Comercialização e Distribuição de Produtos Agropecuários</t>
  </si>
  <si>
    <t>Serviços Adm. Comerc. Ger. - DA-MJM - Comercialização de Produtos, Dados e Materiais de Informática</t>
  </si>
  <si>
    <t>Serviços Administrativos e Comerciais Gerais - Dívida Ativa - Multas e Juros de Mora - Comercialização de Produtos, Dados e Materiais de Informática</t>
  </si>
  <si>
    <t>Serviços Adm. Comerc. Ger. - DA-MJM - Reserva de Placa Especial</t>
  </si>
  <si>
    <t>Serviços Administrativos e Comerciais Gerais - Dívida Ativa - Multas e Juros de Mora - Reserva de Placa Especial</t>
  </si>
  <si>
    <t>Serviços Adm. Comerc. Ger. - DA-MJM - Comunicação</t>
  </si>
  <si>
    <t>Serviços Administrativos e Comerciais Gerais - Dívida Ativa - Multas e Juros de Mora - Comunicação</t>
  </si>
  <si>
    <t>Serviços Adm. Comerc. Ger. - DA-MJM - Armazenagem</t>
  </si>
  <si>
    <t>Serviços Administrativos e Comerciais Gerais - Dívida Ativa - Multas e Juros de Mora - Armazenagem</t>
  </si>
  <si>
    <t>Serviços Adm. Comerc. Ger. - DA-MJM - Gestão do Sistema e Procedimentos Operacionais</t>
  </si>
  <si>
    <t>Serviços Adm. Comerc. Ger. - DA-MJM - Venda de Editais</t>
  </si>
  <si>
    <t>Serviços Administrativos e Comerciais Gerais - Dívida Ativa - Multas e Juros de Mora - Venda de Editais</t>
  </si>
  <si>
    <t>Serviços Adm. Comerc. Ger. - DA-MJM - Segurança Pública</t>
  </si>
  <si>
    <t>Serviços Administrativos e Comerciais Gerais - Dívida Ativa - Multas e Juros de Mora - Serviços Especiais - Polícia Militar do Estado de Minas Gerais/Corpo de Bombeiros Militar do Estado de Minas Gerais</t>
  </si>
  <si>
    <t>Serviços Adm. Comerc. Ger. - DA-MJM - Fornecimento de Listagens</t>
  </si>
  <si>
    <t>Serviços Administrativos e Comerciais Gerais - Dívida Ativa - Multas e Juros de Mora - Fornecimento de Listagens</t>
  </si>
  <si>
    <t>Serviços Adm. Comerc. Ger. - DA-MJM - Fotocópias e Cópias Heliográficas</t>
  </si>
  <si>
    <t>Serviços Administrativos e Comerciais Gerais - Dívida Ativa - Multas e Juros de Mora - Fotocópias e Cópias Heliográficas</t>
  </si>
  <si>
    <t>Serviços Adm. Comerc. Ger. - DA-MJM - Concessão de Outorga</t>
  </si>
  <si>
    <t>Serviços Administrativos e Comerciais Gerais - Dívida Ativa - Multas e Juros de Mora - Concessão de Outorga</t>
  </si>
  <si>
    <t>Serviços Adm. Comerc. Ger. - DA-MJM - Administração de Contratos</t>
  </si>
  <si>
    <t>Serviços Administrativos e Comerciais Gerais - Dívida Ativa - Multas e Juros de Mora - Administração de Contratos</t>
  </si>
  <si>
    <t>Serviços Adm. Comerc. Ger. - DA-MJM - Meio Ambiente</t>
  </si>
  <si>
    <t>1610011411002;
1610011416000</t>
  </si>
  <si>
    <t>Serviços Adm. Comerc. Ger. - DA-MJM - Gestão de Veículos Apreendidos e Removidos</t>
  </si>
  <si>
    <t>Serviços Administrativos e Comerciais Gerais - Dívida Ativa - Multas e Juros de Mora - Gestão de Veículos Apreendidos e Removidos</t>
  </si>
  <si>
    <t>Serviços Adm. Comerc. Ger. - DA-MJM - Visitação das Unidades de Conservação da Natureza</t>
  </si>
  <si>
    <t>Serviços Administrativos e Comerciais Gerais - Dívida Ativa - Multas e Juros de Mora - Visitação das Unidades de Conservação da Natureza</t>
  </si>
  <si>
    <t>Serviços Adm. Comerc. Ger. - DA-MJM - Regularização Fundiária</t>
  </si>
  <si>
    <t>Serviços Administrativos e Comerciais Gerais - Dívida Ativa - Multas e Juros de Mora - Regularização Fundiária</t>
  </si>
  <si>
    <t>Serviços Adm. Comerc. Ger. - DA-MJM - Administração de Fundo de Pecúlio</t>
  </si>
  <si>
    <t>Serviços Administrativos e Comerciais Gerais - Dívida Ativa - Multas e Juros de Mora - Administração do Fundo de Assistência ao Pecúlio dos Servidores Públicos do Estado de Minas Gerais</t>
  </si>
  <si>
    <t>Serviços Adm. Comerc. Ger. - DA-MJM - Gestão de Criadores de Passeiformes Silvestres</t>
  </si>
  <si>
    <t>Serviços Administrativos e Comerciais Gerais - Dívida Ativa - Multas e Juros de Mora - Gestão de Criadores de Passeiformes Silvestres</t>
  </si>
  <si>
    <t>Serviços Adm. Comerc. Ger. - DA-MJM - Processamento e Controle de Notificações de Infrações de Veículos em Outros Estados</t>
  </si>
  <si>
    <t>Serviços Administrativos e Comerciais Gerais - Dívida Ativa - Multas e Juros de Mora - Processamento e Controle de Notificações de Infrações de Veículos em Outros Estados</t>
  </si>
  <si>
    <t>Serviços Adm. Comerc. Ger. - DA-MJM - Poder Judiciário</t>
  </si>
  <si>
    <t>Serviços Administrativos e Comerciais Gerais - Dívida Ativa - Multas e Juros de Mora - Poder Judiciário</t>
  </si>
  <si>
    <t>Serviços Adm. Comerc. Ger. - DA-MJM - Poder Judic. - Serviço Público Judiciário</t>
  </si>
  <si>
    <t>Serviços Administrativos e Comerciais Gerais - Dívida Ativa - Multas e Juros de Mora - Poder Judiciário - Serviço Público Judiciário</t>
  </si>
  <si>
    <t>Serviços Adm. Comerc. Ger. - DA-MJM - Poder Judic. - Despesas Processuais</t>
  </si>
  <si>
    <t>Serviços Administrativos e Comerciais Gerais - Dívida Ativa - Multas e Juros de Mora - Poder Judiciário - Despesas Processuais</t>
  </si>
  <si>
    <t>Serviços Adm. Comerc. Ger. - DA-MJM - Educacionais e Capacitação</t>
  </si>
  <si>
    <t>Serviços Administrativos e Comerciais Gerais - Dívida Ativa - Multas e Juros de Mora - Educacionais e Capacitação</t>
  </si>
  <si>
    <t>Serviços Adm. Comerc. Ger. - DA-MJM - Agropecuários</t>
  </si>
  <si>
    <t>Serviços Administrativos e Comerciais Gerais - Dívida Ativa - Multas e Juros de Mora - Agropecuários</t>
  </si>
  <si>
    <t>Serviços Adm. Comerc. Ger. - DA-MJM - Reparação, Manutenção e Instalação</t>
  </si>
  <si>
    <t>Serviços Administrativos e Comerciais Gerais - Dívida Ativa - Multas e Juros de Mora - Reparação, Manutenção e Instalação</t>
  </si>
  <si>
    <t>Serviços Adm. Comerc. Ger. - DA-MJM - Recreativos e Culturais</t>
  </si>
  <si>
    <t>Serviços Administrativos e Comerciais Gerais - Dívida Ativa - Multas e Juros de Mora - Recreativos e Culturais</t>
  </si>
  <si>
    <t>Serviços Adm. Comerc. Ger. - DA-MJM - Consultoria, Assistência Técnica e Análise de Projetos</t>
  </si>
  <si>
    <t>Serviços Administrativos e Comerciais Gerais - Dívida Ativa - Multas e Juros de Mora - Consultoria, Assistência Técnica e Análise de Projetos</t>
  </si>
  <si>
    <t>Serviços Adm. Comerc. Ger. - DA-MJM - Hospedagem e Alimentação</t>
  </si>
  <si>
    <t>Serviços Administrativos e Comerciais Gerais - Dívida Ativa - Multas e Juros de Mora - Hospedagem e Alimentação</t>
  </si>
  <si>
    <t>Serviços Adm. Comerc. Ger. - DA-MJM - Estudos e Pesquisa</t>
  </si>
  <si>
    <t>Serviços Administrativos e Comerciais Gerais - Dívida Ativa - Multas e Juros de Mora - Estudos e Pesquisa</t>
  </si>
  <si>
    <t>Serviços Adm. Comerc. Ger. - DA-MJM - Fornecimento de Água</t>
  </si>
  <si>
    <t>Serviços Administrativos e Comerciais Gerais - Dívida Ativa - Multas e Juros de Mora - Fornecimento de Água</t>
  </si>
  <si>
    <t>Serviços Adm. Comerc. Ger. - DA-MJM - Perfuração e Instalação de Poços</t>
  </si>
  <si>
    <t>Serviços Administrativos e Comerciais Gerais - Dívida Ativa - Multas e Juros de Mora - Perfuração e Instalação de Poços</t>
  </si>
  <si>
    <t>Serviços Adm. Comerc. Ger. - DA-MJM - Cadastramento de Fornecedores</t>
  </si>
  <si>
    <t>Serviços Administrativos e Comerciais Gerais - Dívida Ativa - Multas e Juros de Mora - Cadastramento de Fornecedores</t>
  </si>
  <si>
    <t>Serviços Adm. Comerc. Ger. - DA-MJM - Acompanhamento e Fiscalização de Obras</t>
  </si>
  <si>
    <t>Serviços Administrativos e Comerciais Gerais - Dívida Ativa - Multas e Juros de Mora - Acompanhamento e Fiscalização de Obras</t>
  </si>
  <si>
    <t>Serviços Adm. Comerc. Ger. - DA-MJM - Registro Eletrônico de Contrato Integral</t>
  </si>
  <si>
    <t>Serviços Administrativos e Comerciais Gerais - Dívida Ativa - Multas e Juros de Mora - Registro Eletrônico de Contrato Integral</t>
  </si>
  <si>
    <t>Serviços Adm. Comerc. Ger. - DA-MJM - Demais</t>
  </si>
  <si>
    <t>Serviços Administrativos e Comerciais Gerais - Dívida Ativa - Multas e Juros de Mora - Demais</t>
  </si>
  <si>
    <t>Serviços Adm. Comerc. Ger. - DA-MJM - Demais - Serviços Administrativos</t>
  </si>
  <si>
    <t>Serviços Administrativos e Comerciais Gerais - Dívida Ativa - Multas e Juros de Mora - Demais - Serviços Administrativos</t>
  </si>
  <si>
    <t>Serviços Adm. Comerc. Ger. - DA-MJM - Demais - Serviços Comerciais</t>
  </si>
  <si>
    <t>Serviços Administrativos e Comerciais Gerais - Dívida Ativa - Multas e Juros de Mora - Demais - Serviços Comerciais</t>
  </si>
  <si>
    <t>Inscrição em Concursos e Processos Seletivos</t>
  </si>
  <si>
    <t>Inscrição Concursos Processos Seletivos - Principal</t>
  </si>
  <si>
    <t>Inscrição em Concursos e Processos Seletivos - Principal</t>
  </si>
  <si>
    <t>Inscrição Concursos Processos Seletivos - Princ.</t>
  </si>
  <si>
    <t>Inscrição Concursos Processos Seletivos - Multas e Juros de Mora</t>
  </si>
  <si>
    <t>Inscrição em Concursos e Processos Seletivos - Multas e Juros de Mora</t>
  </si>
  <si>
    <t>Inscrição Concursos Processos Seletivos - MJM</t>
  </si>
  <si>
    <t>Inscrição Concursos Processos Seletivos - Dívida Ativa</t>
  </si>
  <si>
    <t>Inscrição em Concursos e Processos Seletivos - Dívida Ativa</t>
  </si>
  <si>
    <t>Inscrição Concursos Processos Seletivos - DA</t>
  </si>
  <si>
    <t>Inscrição Concursos Processos Seletivos - Dívida Ativa - Multas e Juros de Mora</t>
  </si>
  <si>
    <t>Inscrição em Concursos e Processos Seletivos - Dívida Ativa - Multas e Juros de Mora</t>
  </si>
  <si>
    <t>Inscrição Concursos Processos Seletivos - DA-MJM</t>
  </si>
  <si>
    <t>Serviços de Registro, Certificação e Fiscalização</t>
  </si>
  <si>
    <t>Serviços Reg. Certif. Fiscaliz. - Principal</t>
  </si>
  <si>
    <t>Serviços de Registro, Certificação e Fiscalização - Principal</t>
  </si>
  <si>
    <t>Serviços Reg. Certif. Fiscaliz. - Princ. - Análise e Controle de Produtos Sujeitos a Normas de Vigilância Sanitária</t>
  </si>
  <si>
    <t>Serviços de Registro, Certificação e Fiscalização - Principal - Análise e Controle de Produtos Sujeitos a Normas de Vigilância Sanitária</t>
  </si>
  <si>
    <t>Serviços Reg. Certif. Fiscaliz. - Princ. - Metrologia</t>
  </si>
  <si>
    <t>Serviços de Registro, Certificação e Fiscalização - Principal - Metrologia</t>
  </si>
  <si>
    <t>Serviços Reg. Certif. Fiscaliz. - Princ. - Produtos e Serviços</t>
  </si>
  <si>
    <t>Serviços de Registro, Certificação e Fiscalização - Principal - Produtos e Serviços</t>
  </si>
  <si>
    <t>Serviços Reg. Certif. Fiscaliz. - Princ. - Expedição de Certificados</t>
  </si>
  <si>
    <t>Serviços de Registro, Certificação e Fiscalização - Principal - Expedição de Certificados</t>
  </si>
  <si>
    <t>Serviços Reg. Certif. Fiscaliz. - Princ. - Inspeção e Fiscalização</t>
  </si>
  <si>
    <t>Serviços de Registro, Certificação e Fiscalização - Principal - Inspeção e Fiscalização</t>
  </si>
  <si>
    <t>Serviços Reg. Certif. Fiscaliz. - Princ. - Registro do Comércio</t>
  </si>
  <si>
    <t>Serviços de Registro, Certificação e Fiscalização - Principal - Registro do Comércio</t>
  </si>
  <si>
    <t>Serviços Reg. Certif. Fiscaliz. - Princ. - Registro de Marcas, Patentes e Transferência de Tecnologia</t>
  </si>
  <si>
    <t>Serviços de Registro, Certificação e Fiscalização - Principal - Registro de Marcas, Patentes e Transferência de Tecnologia</t>
  </si>
  <si>
    <t>Serviços Reg. Certif. Fiscaliz. - Princ. - Demais</t>
  </si>
  <si>
    <t>Serviços de Registro, Certificação e Fiscalização - Principal - Demais</t>
  </si>
  <si>
    <t>Serviços Reg. Certif. Fiscaliz. - Multas e Juros de Mora</t>
  </si>
  <si>
    <t>Serviços de Registro, Certificação e Fiscalização - Multas e Juros de Mora</t>
  </si>
  <si>
    <t>Serviços Reg. Certif. Fiscaliz. - MJM - Análise e Controle de Produtos Sujeitos a Normas de Vigilância Sanitária</t>
  </si>
  <si>
    <t>Serviços de Registro, Certificação e Fiscalização - Multas e Juros de Mora - Análise e Controle de Produtos Sujeitos a Normas de Vigilância Sanitária</t>
  </si>
  <si>
    <t>Serviços Reg. Certif. Fiscaliz. - MJM - Metrologia</t>
  </si>
  <si>
    <t>Serviços de Registro, Certificação e Fiscalização - Multas e Juros de Mora - Metrologia</t>
  </si>
  <si>
    <t>Serviços Reg. Certif. Fiscaliz. - MJM - Produtos e Serviços</t>
  </si>
  <si>
    <t>Serviços de Registro, Certificação e Fiscalização - Multas e Juros de Mora - Produtos e Serviços</t>
  </si>
  <si>
    <t>Serviços Reg. Certif. Fiscaliz. - MJM - Expedição de Certificados</t>
  </si>
  <si>
    <t>Serviços de Registro, Certificação e Fiscalização - Multas e Juros de Mora - Expedição de Certificados</t>
  </si>
  <si>
    <t>Serviços Reg. Certif. Fiscaliz. - MJM - Inspeção e Fiscalização</t>
  </si>
  <si>
    <t>Serviços de Registro, Certificação e Fiscalização - Multas e Juros de Mora - Inspeção e Fiscalização</t>
  </si>
  <si>
    <t>Serviços Reg. Certif. Fiscaliz. - MJM - Registro do Comércio</t>
  </si>
  <si>
    <t>Serviços de Registro, Certificação e Fiscalização - Multas e Juros de Mora - Registro do Comércio</t>
  </si>
  <si>
    <t>Serviços Reg. Certif. Fiscaliz. - MJM - Registro de Marcas, Patentes e Transferência de Tecnologia</t>
  </si>
  <si>
    <t>Serviços de Registro, Certificação e Fiscalização - Multas e Juros de Mora - Registro de Marcas, Patentes e Transferência de Tecnologia</t>
  </si>
  <si>
    <t>Serviços Reg. Certif. Fiscaliz. - MJM - Demais</t>
  </si>
  <si>
    <t>Serviços de Registro, Certificação e Fiscalização - Multas e Juros de Mora - Demais</t>
  </si>
  <si>
    <t>Serviços Reg. Certif. Fiscaliz. - Dívida Ativa</t>
  </si>
  <si>
    <t>Serviços de Registro, Certificação e Fiscalização - Dívida Ativa</t>
  </si>
  <si>
    <t>Serviços Reg. Certif. Fiscaliz. - DA - Análise e Controle de Produtos Sujeitos a Normas de Vigilância Sanitária</t>
  </si>
  <si>
    <t>Serviços de Registro, Certificação e Fiscalização - Dívida Ativa - Análise e Controle de Produtos Sujeitos a Normas de Vigilância Sanitária</t>
  </si>
  <si>
    <t>Serviços Reg. Certif. Fiscaliz. - DA - Metrologia</t>
  </si>
  <si>
    <t>Serviços de Registro, Certificação e Fiscalização - Dívida Ativa - Metrologia</t>
  </si>
  <si>
    <t>Serviços Reg. Certif. Fiscaliz. - DA - Produtos e Serviços</t>
  </si>
  <si>
    <t>Serviços de Registro, Certificação e Fiscalização - Dívida Ativa - Produtos e Serviços</t>
  </si>
  <si>
    <t>Serviços Reg. Certif. Fiscaliz. - DA - Expedição de Certificados</t>
  </si>
  <si>
    <t>Serviços de Registro, Certificação e Fiscalização - Dívida Ativa - Expedição de Certificados</t>
  </si>
  <si>
    <t>Serviços Reg. Certif. Fiscaliz. - DA - Inspeção e Fiscalização</t>
  </si>
  <si>
    <t>Serviços de Registro, Certificação e Fiscalização - Dívida Ativa - Inspeção e Fiscalização</t>
  </si>
  <si>
    <t>Serviços Reg. Certif. Fiscaliz. - DA - Registro do Comércio</t>
  </si>
  <si>
    <t>Serviços de Registro, Certificação e Fiscalização - Dívida Ativa - Registro do Comércio</t>
  </si>
  <si>
    <t>Serviços Reg. Certif. Fiscaliz. - DA - Registro de Marcas, Patentes e Transferência de Tecnologia</t>
  </si>
  <si>
    <t>Serviços de Registro, Certificação e Fiscalização - Dívida Ativa - Registro de Marcas, Patentes e Transferência de Tecnologia</t>
  </si>
  <si>
    <t>Serviços Reg. Certif. Fiscaliz. - DA - Demais</t>
  </si>
  <si>
    <t>Serviços de Registro, Certificação e Fiscalização - Dívida Ativa - Demais</t>
  </si>
  <si>
    <t>Serviços Reg. Certif. Fiscaliz. - DA-MJM</t>
  </si>
  <si>
    <t>Serviços de Registro, Certificação e Fiscalização - Dívida Ativa - Multas e Juros de Mora</t>
  </si>
  <si>
    <t>Serviços Reg. Certif. Fiscaliz. - DA-MJM - Análise e Controle de Produtos Sujeitos a Normas de Vigilância Sanitária</t>
  </si>
  <si>
    <t>Serviços de Registro, Certificação e Fiscalização - Dívida Ativa - Multas e Juros de Mora - Análise e Controle de Produtos Sujeitos a Normas de Vigilância Sanitária</t>
  </si>
  <si>
    <t>Serviços Reg. Certif. Fiscaliz. - DA-MJM - Metrologia</t>
  </si>
  <si>
    <t>Serviços de Registro, Certificação e Fiscalização - Dívida Ativa - Multas e Juros de Mora - Metrologia</t>
  </si>
  <si>
    <t>Serviços Reg. Certif. Fiscaliz. - DA-MJM - Produtos e Serviços</t>
  </si>
  <si>
    <t>Serviços de Registro, Certificação e Fiscalização - Dívida Ativa - Multas e Juros de Mora - Produtos e Serviços</t>
  </si>
  <si>
    <t>Serviços Reg. Certif. Fiscaliz. - DA-MJM - Expedição de Certificados</t>
  </si>
  <si>
    <t>Serviços de Registro, Certificação e Fiscalização - Dívida Ativa - Multas e Juros de Mora - Expedição de Certificados</t>
  </si>
  <si>
    <t>Serviços Reg. Certif. Fiscaliz. - DA-MJM - Inspeção e Fiscalização</t>
  </si>
  <si>
    <t>Serviços de Registro, Certificação e Fiscalização - Dívida Ativa - Multas e Juros de Mora - Inspeção e Fiscalização</t>
  </si>
  <si>
    <t>Serviços Reg. Certif. Fiscaliz. - DA-MJM - Registro do Comércio</t>
  </si>
  <si>
    <t>Serviços de Registro, Certificação e Fiscalização - Dívida Ativa - Multas e Juros de Mora - Registro do Comércio</t>
  </si>
  <si>
    <t>Serviços Reg. Certif. Fiscaliz. - DA-MJM - Registro de Marcas, Patentes e Transferência de Tecnologia</t>
  </si>
  <si>
    <t>Serviços de Registro, Certificação e Fiscalização - Dívida Ativa - Multas e Juros de Mora - Registro de Marcas, Patentes e Transferência de Tecnologia</t>
  </si>
  <si>
    <t>Serviços Reg. Certif. Fiscaliz. - DA-MJM - Demais</t>
  </si>
  <si>
    <t>Serviços de Registro, Certificação e Fiscalização - Dívida Ativa - Multas e Juros de Mora - Demais</t>
  </si>
  <si>
    <t>Serviços de Informação e Tecnologia</t>
  </si>
  <si>
    <t>Serviços Informação Tecnologia - Principal</t>
  </si>
  <si>
    <t>Serviços de Informação e Tecnologia - Principal</t>
  </si>
  <si>
    <t>Serviços Informação Tecnologia - Princ. - Processamento de Dados</t>
  </si>
  <si>
    <t>Serviços de Informação e Tecnologia - Principal - Processamento de Dados</t>
  </si>
  <si>
    <t>Serviços Informação Tecnologia - Princ. - Informações Científicas e Tecnológicas</t>
  </si>
  <si>
    <t>Serviços de Informação e Tecnologia - Principal - Informações Científicas e Tecnológicas</t>
  </si>
  <si>
    <t>Serviços Informação Tecnologia - Princ. - Fornecimento de Dados Fiscais</t>
  </si>
  <si>
    <t>Serviços de Informação e Tecnologia - Principal - Fornecimento de Dados Fiscais</t>
  </si>
  <si>
    <t>Serviços Informação Tecnologia - Princ. - Informações Estatísticas</t>
  </si>
  <si>
    <t>Serviços Administrativos e Comerciais Gerais - Principal - Informações Estatísticas</t>
  </si>
  <si>
    <t>Serviços Informação Tecnologia - Princ. - Processamento das Consignações da Folha de Pessoal</t>
  </si>
  <si>
    <t>Serviços de Informação e Tecnologia - Principal - Processamento das Consignações da Folha de Pessoal</t>
  </si>
  <si>
    <t>Serviços Informação Tecnologia - Princ. - Demais Serviços Tecnológicos</t>
  </si>
  <si>
    <t>Serviços de Informação e Tecnologia - Principal - Demais Serviços Tecnológicos</t>
  </si>
  <si>
    <t>Serviços Informação Tecnologia - Multas e Juros de Mora</t>
  </si>
  <si>
    <t>Serviços de Informação e Tecnologia - Multas e Juros de Mora</t>
  </si>
  <si>
    <t>Serviços Informação Tecnologia - MJM - Processamento de Dados</t>
  </si>
  <si>
    <t>Serviços de Informação e Tecnologia - Multas e Juros de Mora - Processamento de Dados</t>
  </si>
  <si>
    <t>Serviços Informação Tecnologia - MJM - Informações Científicas e Tecnológicas</t>
  </si>
  <si>
    <t>Serviços de Informação e Tecnologia - Multas e Juros de Mora - Informações Científicas e Tecnológicas</t>
  </si>
  <si>
    <t>Serviços Informação Tecnologia - MJM - Informações Estatísticas</t>
  </si>
  <si>
    <t>Serviços Administrativos e Comerciais Gerais - Multas e Juros de Mora - Informações Estatísticas</t>
  </si>
  <si>
    <t>Serviços Informação Tecnologia - MJM. - Processamento das Consignações da Folha de Pessoal</t>
  </si>
  <si>
    <t>Serviços de Informação e Tecnologia - Multas e Juros de Mora  - Processamento das Consignações da Folha de Pessoal</t>
  </si>
  <si>
    <t>Serviços Informação Tecnologia - MJM - Demais Serviços Tecnológicos</t>
  </si>
  <si>
    <t>Serviços de Informação e Tecnologia - Multas e Juros de Mora - Demais Serviços Tecnológicos</t>
  </si>
  <si>
    <t>Serviços Informação Tecnologia - Dívida Ativa</t>
  </si>
  <si>
    <t>Serviços de Informação e Tecnologia - Dívida Ativa</t>
  </si>
  <si>
    <t>Serviços Informação Tecnologia - DA - Processamento de Dados</t>
  </si>
  <si>
    <t>Serviços de Informação e Tecnologia - Dívida Ativa - Processamento de Dados</t>
  </si>
  <si>
    <t>Serviços Informação Tecnologia - DA - Informações Científicas e Tecnológicas</t>
  </si>
  <si>
    <t>Serviços de Informação e Tecnologia - Dívida Ativa - Informações Científicas e Tecnológicas</t>
  </si>
  <si>
    <t>Serviços Informação Tecnologia - DA - Informações Estatísticas</t>
  </si>
  <si>
    <t>Serviços Administrativos e Comerciais Gerais - Dívida Ativa - Informações Estatísticas</t>
  </si>
  <si>
    <t>Serviços Informação Tecnologia - DA - Processamento das Consignações da Folha de Pessoal</t>
  </si>
  <si>
    <t>Serviços de Informação e Tecnologia - Dívida Ativa - Processamento das Consignações da Folha de Pessoal</t>
  </si>
  <si>
    <t>Serviços Informação Tecnologia - DA - Demais Serviços Tecnológicos</t>
  </si>
  <si>
    <t>Serviços de Informação e Tecnologia - Dívida Ativa - Demais Serviços Tecnológicos</t>
  </si>
  <si>
    <t>Serviços Informação Tecnologia - Dívida Ativa - Multas e Juros de Mora</t>
  </si>
  <si>
    <t>Serviços de Informação e Tecnologia - Dívida Ativa - Multas e Juros de Mora</t>
  </si>
  <si>
    <t>Serviços Informação Tecnologia - DA-MJM - Processamento de Dados</t>
  </si>
  <si>
    <t>Serviços de Informação e Tecnologia - Dívida Ativa - Multas e Juros de Mora - Processamento de Dados</t>
  </si>
  <si>
    <t>Serviços Informação Tecnologia - DA-MJM - Informações Científicas e Tecnológicas</t>
  </si>
  <si>
    <t>Serviços de Informação e Tecnologia - Dívida Ativa - Multas e Juros de Mora - Informações Científicas e Tecnológicas</t>
  </si>
  <si>
    <t>Serviços Informação Tecnologia - DA-MJM - Informações Estatísticas</t>
  </si>
  <si>
    <t>Serviços Administrativos e Comerciais Gerais - Dívida Ativa - Multas e Juros de Mora - Informações Estatísticas</t>
  </si>
  <si>
    <t>Serviços Informação Tecnologia - DA-MJM - Processamento das Consignações da Folha de Pessoal</t>
  </si>
  <si>
    <t>Serviços de Informação e Tecnologia - Dívida Ativa - Multas e Juros de Mora - Processamento das Consignações da Folha de Pessoal</t>
  </si>
  <si>
    <t>Serviços Informação Tecnologia - DA-MJM - Demais Serviços Tecnológicos</t>
  </si>
  <si>
    <t>Serviços de Informação e Tecnologia - Dívida Ativa - Multas e Juros de Mora - Demais Serviços Tecnológicos</t>
  </si>
  <si>
    <t>Serviços Técnicos e Aprovação de Laudos de Telecomunicações</t>
  </si>
  <si>
    <t>Serviços e Atividades Referentes à Navegação e ao Transporte</t>
  </si>
  <si>
    <t>Serviços de Navegação</t>
  </si>
  <si>
    <t>Serviços de Navegação Aérea</t>
  </si>
  <si>
    <t>Serviços de Navegação Naval</t>
  </si>
  <si>
    <t>Serviços de Transporte de Passageiros ou Mercadorias</t>
  </si>
  <si>
    <t>Serviços de Transporte</t>
  </si>
  <si>
    <t>Serviços Transp. Passag. Mercad. - Principal</t>
  </si>
  <si>
    <t>Serviços de Transporte - Principal</t>
  </si>
  <si>
    <t>Serviços Transp. Passag. Mercad. - Princ. - Rodoviário</t>
  </si>
  <si>
    <t>Serviços de Transporte - Principal - Rodoviário</t>
  </si>
  <si>
    <t>Serviços Transp. Passag. Mercad. - Princ. - Ferroviário</t>
  </si>
  <si>
    <t>Serviços de Transporte - Principal - Ferroviário</t>
  </si>
  <si>
    <t>Serviços Transp. Passag. Mercad. - Princ. - Hidroviário</t>
  </si>
  <si>
    <t>Serviços de Transporte - Principal - Hidroviário</t>
  </si>
  <si>
    <t>Serviços Transp. Passag. Mercad. - Princ. - Aéreo</t>
  </si>
  <si>
    <t>Serviços de Transporte - Principal - Aéreo</t>
  </si>
  <si>
    <t>Serviços Transp. Passag. Mercad. - Princ. - Especiais</t>
  </si>
  <si>
    <t>Serviços de Transporte - Principal - Especiais</t>
  </si>
  <si>
    <t>Serviços Transp. Passag. Mercad. - Princ. - Demais</t>
  </si>
  <si>
    <t>Serviços de Transporte - Principal - Demais</t>
  </si>
  <si>
    <t>Serviços Transp. Passag. Mercad. - Multas e Juros de Mora</t>
  </si>
  <si>
    <t>Serviços de Transporte - Multas e Juros de Mora</t>
  </si>
  <si>
    <t>Serviços Transp. Passag. Mercad. - MJM - Rodoviário</t>
  </si>
  <si>
    <t>Serviços de Transporte - Multas e Juros de Mora - Rodoviário</t>
  </si>
  <si>
    <t>Serviços Transp. Passag. Mercad. - MJM - Ferroviário</t>
  </si>
  <si>
    <t>Serviços de Transporte - Multas e Juros de Mora - Ferroviário</t>
  </si>
  <si>
    <t>Serviços Transp. Passag. Mercad. - MJM - Hidroviário</t>
  </si>
  <si>
    <t>Serviços de Transporte - Multas e Juros de Mora - Hidroviário</t>
  </si>
  <si>
    <t>Serviços Transp. Passag. Mercad. - MJM - Aéreo</t>
  </si>
  <si>
    <t>Serviços de Transporte - Multas e Juros de Mora - Aéreo</t>
  </si>
  <si>
    <t>Serviços Transp. Passag. Mercad. - MJM - Especiais</t>
  </si>
  <si>
    <t>Serviços de Transporte - Multas e Juros de Mora - Especiais</t>
  </si>
  <si>
    <t>Serviços Transp. Passag. Mercad. - MJM - Demais</t>
  </si>
  <si>
    <t>Serviços de Transporte - Multas e Juros de Mora - Demais</t>
  </si>
  <si>
    <t>Serviços Transp. Passag. Mercad. - Dívida Ativa</t>
  </si>
  <si>
    <t>Serviços de Transporte - Dívida Ativa</t>
  </si>
  <si>
    <t>Serviços Transp. Passag. Mercad. - DA - Rodoviário</t>
  </si>
  <si>
    <t>Serviços de Transporte - Dívida Ativa - Rodoviário</t>
  </si>
  <si>
    <t>Serviços Transp. Passag. Mercad. - DA - Ferroviário</t>
  </si>
  <si>
    <t>Serviços de Transporte - Dívida Ativa - Ferroviário</t>
  </si>
  <si>
    <t>Serviços Transp. Passag. Mercad. - DA - Hidroviário</t>
  </si>
  <si>
    <t>Serviços de Transporte - Dívida Ativa - Hidroviário</t>
  </si>
  <si>
    <t>Serviços Transp. Passag. Mercad. - DA - Aéreo</t>
  </si>
  <si>
    <t>Serviços de Transporte - Dívida Ativa - Aéreo</t>
  </si>
  <si>
    <t>Serviços Transp. Passag. Mercad. - DA - Especiais</t>
  </si>
  <si>
    <t>Serviços de Transporte - Dívida Ativa - Especiais</t>
  </si>
  <si>
    <t>Serviços Transp. Passag. Mercad. - DA - Demais</t>
  </si>
  <si>
    <t>Serviços de Transporte - Dívida Ativa - Demais</t>
  </si>
  <si>
    <t>Serviços Transp. Passag. Mercad. - Dívida Ativa - Multas e Juros de Mora</t>
  </si>
  <si>
    <t>Serviços de Transporte - Dívida Ativa - Multas e Juros de Mora</t>
  </si>
  <si>
    <t>Serviços Transp. Passag. Mercad. - DA-MJM - Rodoviário</t>
  </si>
  <si>
    <t>Serviços de Transporte - Dívida Ativa - Multas e Juros de Mora - Rodoviário</t>
  </si>
  <si>
    <t>Serviços Transp. Passag. Mercad. - DA-MJM - Ferroviário</t>
  </si>
  <si>
    <t>Serviços de Transporte - Dívida Ativa - Multas e Juros de Mora - Ferroviário</t>
  </si>
  <si>
    <t>Serviços Transp. Passag. Mercad. - DA-MJM - Hidroviário</t>
  </si>
  <si>
    <t>Serviços de Transporte - Dívida Ativa - Multas e Juros de Mora - Hidroviário</t>
  </si>
  <si>
    <t>Serviços Transp. Passag. Mercad. - DA-MJM - Aéreo</t>
  </si>
  <si>
    <t>Serviços de Transporte - Dívida Ativa - Multas e Juros de Mora - Aéreo</t>
  </si>
  <si>
    <t>Serviços Transp. Passag. Mercad. - DA-MJM - Especiais</t>
  </si>
  <si>
    <t>Serviços de Transporte - Dívida Ativa - Multas e Juros de Mora - Especiais</t>
  </si>
  <si>
    <t>Serviços Transp. Passag. Mercad. - DA-MJM - Demais</t>
  </si>
  <si>
    <t>Serviços de Transporte - Dívida Ativa - Multas e Juros de Mora - Demais</t>
  </si>
  <si>
    <t>Serviços Portuários</t>
  </si>
  <si>
    <t>Serviços Aeroportuários</t>
  </si>
  <si>
    <t>Tarifa Aeroportuária</t>
  </si>
  <si>
    <t>Adicional sobre Tarifa Aeroportuária</t>
  </si>
  <si>
    <t>Parcela da Tarifa de Embarque Internacional</t>
  </si>
  <si>
    <t>Serviços e Atividades Referentes à Saúde</t>
  </si>
  <si>
    <t>Serviços de Atendimento à Saúde</t>
  </si>
  <si>
    <t>Serviços de Atendimento à Saúde em Unidades do Governo Federal</t>
  </si>
  <si>
    <t>Serviços Hospitalares</t>
  </si>
  <si>
    <t>Serviços Hospitalares - Principal</t>
  </si>
  <si>
    <t>Serviços Hospitalares - Princ.</t>
  </si>
  <si>
    <t>Serviços de Atendimento à Saúde - Principal - Serviços Hospitalares</t>
  </si>
  <si>
    <t>Serviços Hospitalares - Multas e Juros de Mora</t>
  </si>
  <si>
    <t>Serviços Hospitalares - MJM</t>
  </si>
  <si>
    <t>Serviços de Atendimento à Saúde - Multas e Juros de Mora - Serviços Hospitalares</t>
  </si>
  <si>
    <t>Serviços Hospitalares - Dívida Ativa</t>
  </si>
  <si>
    <t>Serviços Hospitalares - DA</t>
  </si>
  <si>
    <t>Serviços de Atendimento à Saúde - Dívida Ativa - Serviços Hospitalares</t>
  </si>
  <si>
    <t>Serviços Hospitalares - Dívida Ativa - Multas e Juros de Mora</t>
  </si>
  <si>
    <t>Serviços Hospitalares - DA-MJM</t>
  </si>
  <si>
    <t>Serviços de Atendimento à Saúde - Dívida Ativa - Multas e Juros de Mora - Serviços Hospitalares</t>
  </si>
  <si>
    <t>Serviços de Registro, Análise e Controle da Saúde</t>
  </si>
  <si>
    <t>Serviços Radiológicos e Laboratoriais</t>
  </si>
  <si>
    <t>Serviços Radiológicos Laboratoriais - Principal</t>
  </si>
  <si>
    <t>Serviços Radiológicos Laboratoriais - Princ.</t>
  </si>
  <si>
    <t>Serviços de Atendimento à Saúde - Principal - Serviços Radiológicos e Laboratoriais</t>
  </si>
  <si>
    <t>Serviços Radiológicos Laboratoriais - Multas e Juros de Mora</t>
  </si>
  <si>
    <t>Serviços Radiológicos Laboratoriais - MJM</t>
  </si>
  <si>
    <t>Serviços de Atendimento à Saúde - Multas e Juros de Mora - Serviços Radiológicos e Laboratoriais</t>
  </si>
  <si>
    <t>Serviços Radiológicos Laboratoriais - Dívida Ativa</t>
  </si>
  <si>
    <t>Serviços Radiológicos Laboratoriais - DA</t>
  </si>
  <si>
    <t>Serviços de Atendimento à Saúde - Dívida Ativa - Serviços Radiológicos e Laboratoriais</t>
  </si>
  <si>
    <t>Serviços Radiológicos Laboratoriais - Dívida Ativa - Multas e Juros de Mora</t>
  </si>
  <si>
    <t>Serviços Radiológicos Laboratoriais - DA-MJM</t>
  </si>
  <si>
    <t>Serviços de Atendimento à Saúde - Dívida Ativa - Multas e Juros de Mora - Serviços Radiológicos e Laboratoriais</t>
  </si>
  <si>
    <t>Serviços Ambulatoriais</t>
  </si>
  <si>
    <t>Serviços Ambulatoriais - Principal</t>
  </si>
  <si>
    <t>Serviços Ambulatoriais - Princ.</t>
  </si>
  <si>
    <t>Serviços de Atendimento à Saúde - Principal - Serviços Ambulatoriais</t>
  </si>
  <si>
    <t>Serviços Ambulatoriais - Multas e Juros de Mora</t>
  </si>
  <si>
    <t>Serviços Ambulatoriais - MJM</t>
  </si>
  <si>
    <t>Serviços de Atendimento à Saúde - Multas e Juros de Mora - Serviços Ambulatoriais</t>
  </si>
  <si>
    <t>Serviços Ambulatoriais - Dívida Ativa</t>
  </si>
  <si>
    <t>Serviços Ambulatoriais - DA</t>
  </si>
  <si>
    <t>Serviços de Atendimento à Saúde - Dívida Ativa - Serviços Ambulatoriais</t>
  </si>
  <si>
    <t>Serviços Ambulatoriais - Dívida Ativa - Multas e Juros de Mora</t>
  </si>
  <si>
    <t>Serviços Ambulatoriais - DA-MJM</t>
  </si>
  <si>
    <t>Serviços de Atendimento à Saúde - Dívida Ativa - Multas e Juros de Mora - Serviços Ambulatoriais</t>
  </si>
  <si>
    <t>Outros Serviços de Atendimento à Saúde</t>
  </si>
  <si>
    <t>Outros Serv. Atend. Saúde - Principal</t>
  </si>
  <si>
    <t>Outros Serv. Atend. Saúde - Princ. - Serviços Odontológicos</t>
  </si>
  <si>
    <t>Serviços de Atendimento à Saúde - Principal - Serviços Odontológicos</t>
  </si>
  <si>
    <t>Outros Serv. Atend. Saúde - Princ. - Serviços de Coleta, Processamento e Armazenamento de Células e Tecidos Biológicos</t>
  </si>
  <si>
    <t>Serviços de Atendimento à Saúde - Principal - Serviços de Coleta, Processamento e Armazenamento de Células e Tecidos Biológicos</t>
  </si>
  <si>
    <t>Outros Serv. Atend. Saúde - Princ. - Serviços de Saúde Prestados ao SIA/SUS</t>
  </si>
  <si>
    <t>Serviços de Atendimento à Saúde - Principal - Serviços de Saúde Prestados ao Sia/Sus</t>
  </si>
  <si>
    <t>Outros Serv. Atend. Saúde - Princ. - Serviços de Saúde Prestados a Particulares</t>
  </si>
  <si>
    <t>Serviços de Atendimento à Saúde - Principal - Serviços de Saúde Prestados a Particulares</t>
  </si>
  <si>
    <t>Outros Serv. Atend. Saúde - Princ. - Coparticipação dos Segurados</t>
  </si>
  <si>
    <t>Serviços de Atendimento à Saúde - Principal - Coparticipação dos Segurados</t>
  </si>
  <si>
    <t>Outros Serv. Atend. Saúde - Princ. - Coparticip. Segurados - Serviços Hospitalares</t>
  </si>
  <si>
    <t>Serviços de Atendimento à Saúde - Principal - Coparticipação dos Segurados - Serviços Hospitalares</t>
  </si>
  <si>
    <t>Outros Serv. Atend. Saúde - Princ. - Coparticip. Segurados - Serviços Odontológicos</t>
  </si>
  <si>
    <t>Serviços de Atendimento à Saúde - Principal - Coparticipação dos Segurados - Serviços Odontológicos</t>
  </si>
  <si>
    <t>Outros Serv. Atend. Saúde - Princ. - Demais</t>
  </si>
  <si>
    <t>Serviços de Atendimento à Saúde - Principal - Demais Serviços de Saúde</t>
  </si>
  <si>
    <t>Outros Serv. Atend. Saúde - Multas e Juros de Mora</t>
  </si>
  <si>
    <t>Outros Serv. Atend. Saúde - MJM - Serviços Odontológicos</t>
  </si>
  <si>
    <t>Serviços de Atendimento à Saúde - Multas e Juros de Mora - Serviços Odontológicos</t>
  </si>
  <si>
    <t>Outros Serv. Atend. Saúde - MJM - Serviços de Coleta, Processamento e Armazenamento de Células e Tecidos Biológicos</t>
  </si>
  <si>
    <t>Serviços de Atendimento à Saúde - Multas e Juros de Mora - Serviços de Coleta, Processamento e Armazenamento de Células e Tecidos Biológicos</t>
  </si>
  <si>
    <t>Outros Serv. Atend. Saúde - MJM - Serviços de Saúde Prestados ao SIA/SUS</t>
  </si>
  <si>
    <t>Serviços de Atendimento à Saúde - Multas e Juros de Mora - Serviços de Saúde Prestados ao Sia/Sus</t>
  </si>
  <si>
    <t>Outros Serv. Atend. Saúde - MJM - Serviços de Saúde Prestados a Particulares</t>
  </si>
  <si>
    <t>Serviços de Atendimento à Saúde - Multas e Juros de Mora - Serviços de Saúde Prestados a Particulares</t>
  </si>
  <si>
    <t>Outros Serv. Atend. Saúde - MJM - Coparticipação dos Segurados</t>
  </si>
  <si>
    <t>Serviços de Atendimento à Saúde - Multas e Juros de Mora - Coparticipação dos Segurados</t>
  </si>
  <si>
    <t>Outros Serv. Atend. Saúde - MJM - Coparticip. Segurados - Serviços Hospitalares</t>
  </si>
  <si>
    <t>Serviços de Atendimento à Saúde - Multas e Juros de Mora - Coparticipação dos Segurados - Serviços Hospitalares</t>
  </si>
  <si>
    <t>Outros Serv. Atend. Saúde - MJM - Coparticip. Segurados - Serviços Odontológicos</t>
  </si>
  <si>
    <t>Serviços de Atendimento à Saúde - Multas e Juros de Mora - Coparticipação dos Segurados - Serviços Odontológicos</t>
  </si>
  <si>
    <t>Outros Serv. Atend. Saúde - MJM - Demais</t>
  </si>
  <si>
    <t>Serviços de Atendimento à Saúde - Multas e Juros de Mora - Demais Serviços de Saúde</t>
  </si>
  <si>
    <t>Outros Serv. Atend. Saúde - Dívida Ativa</t>
  </si>
  <si>
    <t>Outros Serv. Atend. Saúde - DA - Serviços Odontológicos</t>
  </si>
  <si>
    <t>Serviços de Atendimento à Saúde - Dívida Ativa - Serviços Odontológicos</t>
  </si>
  <si>
    <t>Outros Serv. Atend. Saúde - DA - Serviços de Coleta, Processamento e Armazenamento de Células e Tecidos Biológicos</t>
  </si>
  <si>
    <t>Serviços de Atendimento à Saúde - Dívida Ativa - Serviços de Coleta, Processamento e Armazenamento de Células e Tecidos Biológicos</t>
  </si>
  <si>
    <t>Outros Serv. Atend. Saúde - DA - Serviços de Saúde Prestados ao SIA/SUS</t>
  </si>
  <si>
    <t>Serviços de Atendimento à Saúde - Dívida Ativa - Serviços de Saúde Prestados ao Sia/Sus</t>
  </si>
  <si>
    <t>Outros Serv. Atend. Saúde - DA - Serviços de Saúde Prestados a Particulares</t>
  </si>
  <si>
    <t>Serviços de Atendimento à Saúde - Dívida Ativa - Serviços de Saúde Prestados a Particulares</t>
  </si>
  <si>
    <t>Outros Serv. Atend. Saúde - DA - Coparticipação dos Segurados</t>
  </si>
  <si>
    <t>Serviços de Atendimento à Saúde - Dívida Ativa - Coparticipação dos Segurados</t>
  </si>
  <si>
    <t>Outros Serv. Atend. Saúde - DA - Coparticip. Segurados - Serviços Hospitalares</t>
  </si>
  <si>
    <t>Serviços de Atendimento à Saúde - Dívida Ativa - Coparticipação dos Segurados - Serviços Hospitalares</t>
  </si>
  <si>
    <t>Outros Serv. Atend. Saúde - DA - Coparticip. Segurados - Serviços Odontológicos</t>
  </si>
  <si>
    <t>Serviços de Atendimento à Saúde - Dívida Ativa - Coparticipação dos Segurados - Serviços Odontológicos</t>
  </si>
  <si>
    <t>Outros Serv. Atend. Saúde - DA - Demais</t>
  </si>
  <si>
    <t>Serviços de Atendimento à Saúde - Dívida Ativa - Demais Serviços de Saúde</t>
  </si>
  <si>
    <t>Outros Serv. Atend. Saúde - Dívida Ativa - Multas e Juros de Mora</t>
  </si>
  <si>
    <t>Outros Serv. Atend. Saúde - DA-MJM - Serviços Odontológicos</t>
  </si>
  <si>
    <t>Serviços de Atendimento à Saúde - Dívida Ativa - Multas e Juros de Mora - Serviços Odontológicos</t>
  </si>
  <si>
    <t>Outros Serv. Atend. Saúde - DA-MJM - Serviços de Coleta, Processamento e Armazenamento de Células e Tecidos Biológicos</t>
  </si>
  <si>
    <t>Serviços de Atendimento à Saúde - Dívida Ativa - Multas e Juros de Mora - Serviços de Coleta, Processamento e Armazenamento de Células e Tecidos Biológicos</t>
  </si>
  <si>
    <t>Outros Serv. Atend. Saúde - DA-MJM - Serviços de Saúde Prestados ao SIA/SUS</t>
  </si>
  <si>
    <t>Serviços de Atendimento à Saúde - Dívida Ativa - Multas e Juros de Mora - Serviços de Saúde Prestados ao Sia/Sus</t>
  </si>
  <si>
    <t>Outros Serv. Atend. Saúde - DA-MJM - Serviços de Saúde Prestados a Particulares</t>
  </si>
  <si>
    <t>Serviços de Atendimento à Saúde - Dívida Ativa - Multas e Juros de Mora - Serviços de Saúde Prestados a Particulares</t>
  </si>
  <si>
    <t>Outros Serv. Atend. Saúde - DA-MJM - Coparticipação dos Segurados</t>
  </si>
  <si>
    <t>Serviços de Atendimento à Saúde - Dívida Ativa - Multas e Juros de Mora - Coparticipação dos Segurados</t>
  </si>
  <si>
    <t>Outros Serv. Atend. Saúde - DA-MJM - Coparticip. Segurados - Serviços Hospitalares</t>
  </si>
  <si>
    <t>Serviços de Atendimento à Saúde - Dívida Ativa - Multas e Juros de Mora - Coparticipação dos Segurados - Serviços Hospitalares</t>
  </si>
  <si>
    <t>Outros Serv. Atend. Saúde - DA-MJM - Coparticip. Segurados - Serviços Odontológicos</t>
  </si>
  <si>
    <t>Serviços de Atendimento à Saúde - Dívida Ativa - Multas e Juros de Mora - Coparticipação dos Segurados - Serviços Odontológicos</t>
  </si>
  <si>
    <t>Outros Serv. Atend. Saúde - DA-MJM - Demais</t>
  </si>
  <si>
    <t>Serviços de Atendimento à Saúde - Dívida Ativa - Multas e Juros de Mora - Demais Serviços de Saúde</t>
  </si>
  <si>
    <t>Serviços de Assistência à Saúde de Servidores Civis e Militares</t>
  </si>
  <si>
    <t>Serviços de Assistência à Saúde Suplementar de Servidores Civis</t>
  </si>
  <si>
    <t>Serviços de Assistência à Saúde Suplementar do Servidor Civil</t>
  </si>
  <si>
    <t>Serviços e Atividades Financeiras</t>
  </si>
  <si>
    <t>Retorno de Operações, Juros e Encargos Financeiros</t>
  </si>
  <si>
    <t>Retorno Oper. Juros Encarg. Financeiros - Principal</t>
  </si>
  <si>
    <t>Retorno de Operações, Juros e Encargos Financeiros - Principal</t>
  </si>
  <si>
    <t>Retorno Oper. Juros Encarg. Financeiros - Princ. - Juros de Empréstimos</t>
  </si>
  <si>
    <t>Retorno de Operações, Juros e Encargos Financeiros - Principal - Juros de Empréstimos</t>
  </si>
  <si>
    <t>Retorno Oper. Juros Encarg. Financeiros - Princ. - Demais</t>
  </si>
  <si>
    <t>Retorno de Operações, Juros e Encargos Financeiros - Principal - Demais Serviços Financeiros</t>
  </si>
  <si>
    <t>Retorno Oper. Juros Encarg. Financeiros - Multas e Juros de Mora</t>
  </si>
  <si>
    <t>Retorno de Operações, Juros e Encargos Financeiros - Multas e Juros de Mora</t>
  </si>
  <si>
    <t>Retorno Oper. Juros Encarg. Financeiros - MJM - Juros de Empréstimos</t>
  </si>
  <si>
    <t>Retorno de Operações, Juros e Encargos Financeiros - Multas e Juros de Mora - Juros de Empréstimos</t>
  </si>
  <si>
    <t>Retorno Oper. Juros Encarg. Financeiros - MJM - Demais</t>
  </si>
  <si>
    <t>Retorno de Operações, Juros e Encargos Financeiros - Multas e Juros de Mora - Demais Serviços Financeiros</t>
  </si>
  <si>
    <t>Retorno Oper. Juros Encarg. Financeiros - Dívida Ativa</t>
  </si>
  <si>
    <t>Retorno de Operações, Juros e Encargos Financeiros - Dívida Ativa</t>
  </si>
  <si>
    <t>Retorno Oper. Juros Encarg. Financeiros - DA - Juros de Empréstimos</t>
  </si>
  <si>
    <t>Retorno de Operações, Juros e Encargos Financeiros - Dívida Ativa - Juros de Empréstimos</t>
  </si>
  <si>
    <t>Retorno Oper. Juros Encarg. Financeiros - DA - Demais</t>
  </si>
  <si>
    <t>Retorno de Operações, Juros e Encargos Financeiros - Dívida Ativa - Demais Serviços Financeiros</t>
  </si>
  <si>
    <t>Retorno Oper. Juros Encarg. Financeiros - Dívida Ativa - Multas e Juros de Mora</t>
  </si>
  <si>
    <t>Retorno de Operações, Juros e Encargos Financeiros - Dívida Ativa - Multas e Juros de Mora</t>
  </si>
  <si>
    <t>Retorno Oper. Juros Encarg. Financeiros - DA-MJM - Juros de Empréstimos</t>
  </si>
  <si>
    <t>Retorno de Operações, Juros e Encargos Financeiros - Dívida Ativa - Multas e Juros de Mora - Juros de Empréstimos</t>
  </si>
  <si>
    <t>Retorno Oper. Juros Encarg. Financeiros - DA-MJM - Demais</t>
  </si>
  <si>
    <t>Retorno de Operações, Juros e Encargos Financeiros - Dívida Ativa - Multas e Juros de Mora - Demais Serviços Financeiros</t>
  </si>
  <si>
    <t>Concessão de Avais, Garantias e Seguros</t>
  </si>
  <si>
    <t>Remuneração sobre Repasse para Programas de Desenvolvimento Econômico</t>
  </si>
  <si>
    <t>Outros Serviços</t>
  </si>
  <si>
    <t>Outros Serviços - Principal</t>
  </si>
  <si>
    <t>Outros Serviços - Princ.</t>
  </si>
  <si>
    <t>Outros Serviços - Multas e Juros de Mora</t>
  </si>
  <si>
    <t>Outros Serviços - MJM</t>
  </si>
  <si>
    <t>Outros Serviços - Dívida Ativa</t>
  </si>
  <si>
    <t>Outros Serviços - DA</t>
  </si>
  <si>
    <t>Outros Serviços - Dívida Ativa - Multas e Juros de Mora</t>
  </si>
  <si>
    <t>Outros Serviços - DA-MJM</t>
  </si>
  <si>
    <t>Transferências Correntes</t>
  </si>
  <si>
    <t>Transferências da União e de suas Entidades</t>
  </si>
  <si>
    <t>Transferências Decorrentes de Participação na Receita da União</t>
  </si>
  <si>
    <t>Participação na Receita da União</t>
  </si>
  <si>
    <t>Cota-Parte do Fundo de Participação dos Estados e do Distrito Federal - FPE</t>
  </si>
  <si>
    <t>Cota-Parte do Fundo de Participação dos Estados e do Distrito Federal</t>
  </si>
  <si>
    <t>Cota-Parte FPE - Principal</t>
  </si>
  <si>
    <t>Cota-Parte do Fundo de Participação dos Estados e do Distrito Federal - Principal</t>
  </si>
  <si>
    <t xml:space="preserve">Cota-Parte FPE - Princ. - Estado </t>
  </si>
  <si>
    <t>Cota-Parte do Fundo de Participação dos Estados e do Distrito Federal - Principal - Estado</t>
  </si>
  <si>
    <t>Cota-Parte FPE - Princ. - FUNDEB</t>
  </si>
  <si>
    <t>Cota-Parte do Fundo de Participação dos Estados e do Distrito Federal - Principal - FUNDEB</t>
  </si>
  <si>
    <t>Cota-Parte do Fundo de Participação dos Municípios - FPM</t>
  </si>
  <si>
    <t>Cota-Parte do Fundo de Participação dos Municípios - Cota Mensal</t>
  </si>
  <si>
    <t>Cota-Parte do Fundo de Participação do Municípios - 1% Cota entregue no mês de dezembro</t>
  </si>
  <si>
    <t>Cota-Parte do Fundo de Participação do Municípios - 1% Cota Entregue no Mês de Dezembro</t>
  </si>
  <si>
    <t>Cota-Parte do Fundo de Participação dos Municípios - 1% Cota entregue no mês de julho</t>
  </si>
  <si>
    <t>Cota-Parte do Fundo de Participação dos Municípios - 1% Cota Entregue no Mês de Julho</t>
  </si>
  <si>
    <t>Cota-Parte do Imposto sobre a Propriedade Territorial Rural</t>
  </si>
  <si>
    <t>Cota-Parte do Imposto sobre Produtos Industrializados - Estados Exportadores de Produtos Industrializados</t>
  </si>
  <si>
    <t>Cota-Parte IPI - Estados Export. Prod. Indust. - Princ.</t>
  </si>
  <si>
    <t>Cota-Parte do Imposto sobre Produtos Industrializados - Estados Exportadores de Produtos Industrializados - Principal</t>
  </si>
  <si>
    <t>Cota-Parte IPI - Estados Export. Prod. Indust. - Princ. - Estado</t>
  </si>
  <si>
    <t>Cota-Parte do Imposto sobre Produtos Industrializados - Estados Exportadores de Produtos Industrializados - Principal - Estado</t>
  </si>
  <si>
    <t>Cota-Parte IPI - Estados Export. Prod. Indust. - Princ. - Municípios</t>
  </si>
  <si>
    <t>Cota-Parte do Imposto sobre Produtos Industrializados - Estados Exportadores de Produtos Industrializados - Principal - Municípios</t>
  </si>
  <si>
    <t>Cota-Parte IPI - Estados Export. Prod. Indust. - Princ. - FUNDEB</t>
  </si>
  <si>
    <t>Cota-Parte do Imposto sobre Produtos Industrializados - Estados Exportadores de Produtos Industrializados - Principal - FUNDEB</t>
  </si>
  <si>
    <t>Cota-Parte da Contribuição de Intervenção no Domínio Econômico</t>
  </si>
  <si>
    <t>Cota-Parte CIDE - Principal</t>
  </si>
  <si>
    <t>Cota-Parte da Contribuição de Intervenção no Domínio Econômico - Principal</t>
  </si>
  <si>
    <t>Cota-Parte CIDE - Princ. - Estado</t>
  </si>
  <si>
    <t>Cota-Parte da Contribuição de Intervenção no Domínio Econômico - Principal - Estado</t>
  </si>
  <si>
    <t>Cota-Parte CIDE - Princ. - Municípios</t>
  </si>
  <si>
    <t>Cota-Parte da Contribuição de Intervenção no Domínio Econômico - Principal - Municípios</t>
  </si>
  <si>
    <t>Cota-Parte do Imposto sobre Operações de Crédito, Câmbio e Seguro, ou Relativas a Títulos ou Valores Mobiliários - Comercialização do Ouro</t>
  </si>
  <si>
    <t>Cota-Parte IOF-Ouro - Principal</t>
  </si>
  <si>
    <t>Cota-Parte do Imposto sobre Operações de Crédito, Câmbio e Seguro, ou Relativas a Títulos ou Valores Mobiliários - Comercialização do Ouro - Principal</t>
  </si>
  <si>
    <t>Cota-Parte IOF-Ouro - Princ.</t>
  </si>
  <si>
    <t>Transferências Decorrentes de Participação em Outras Receitas de Impostos da União</t>
  </si>
  <si>
    <t>Transferências das Compensações Financeiras pela Exploração de Recursos Naturais</t>
  </si>
  <si>
    <t>Transferência da Compensação Financeira pela Exploração de Recursos Naturais</t>
  </si>
  <si>
    <t>Cota-Parte da Compensação Financeira pela Exploração de Recursos Hídricos</t>
  </si>
  <si>
    <t>Cota-Parte da Compensação Financeira de Recursos Hídricos</t>
  </si>
  <si>
    <t>Cota-Parte Compensação Financeira Recursos Hídricos - Principal</t>
  </si>
  <si>
    <t>Cota-Parte da Compensação Financeira de Recursos Hídricos - Principal</t>
  </si>
  <si>
    <t>Cota-Parte Compensação Financeira Recursos Hídricos - Princ.</t>
  </si>
  <si>
    <t>Cota-Parte da Compensação Financeira pela Exploração de Recursos Minerais - CFEM</t>
  </si>
  <si>
    <t>Cota-Parte da Compensação Financeira de Recursos Minerais - CFEM</t>
  </si>
  <si>
    <t>Cota-Parte CFEM - Principal</t>
  </si>
  <si>
    <t>Cota-Parte da Compensação Financeira de Recursos Minerais - CFEM - Principal</t>
  </si>
  <si>
    <t>Cota-Parte CFEM - Princ.</t>
  </si>
  <si>
    <t xml:space="preserve">Cota-Parte da Compensação Financeira pela Produção de Petróleo </t>
  </si>
  <si>
    <t>Cota-Parte da Compensação Financeira pela Produção de Petróleo - Lei nº 7.990/89</t>
  </si>
  <si>
    <t>Cota-Parte Royalties - Compensação Financeira pela Produção de Petróleo - Lei Nº 7.990/89</t>
  </si>
  <si>
    <t>Cota-Parte Compensação Financeira Produção Petróleo - Lei Federal nº 7.990/89 - Principal</t>
  </si>
  <si>
    <t>Cota-Parte Royalties - Compensação Financeira pela Produção de Petróleo - Lei Nº 7.990/89 - Principal</t>
  </si>
  <si>
    <t>Cota-Parte Compensação Financeira Produção Petróleo - Lei Federal nº 7.990/89 - Princ.</t>
  </si>
  <si>
    <t>Cota-Parte pelo Excedente da Produção do Petróleo - Lei Federal nº 9.478/97, artigo 49, I e II</t>
  </si>
  <si>
    <t>Cota-Parte Royalties pelo Excedente da Produção do Petróleo - Lei Nº 9.478/97, Artigo 49, I e Ii</t>
  </si>
  <si>
    <t>Cota-Parte pela Participação Especial - Lei Federal nº 9.478/97, artigo 50</t>
  </si>
  <si>
    <t>Cota-Parte Royalties pela Participação Especial - Lei Nº 9.478/97, Artigo 50</t>
  </si>
  <si>
    <t>Cota-Parte do Fundo Especial do Petróleo - FEP</t>
  </si>
  <si>
    <t>Cota-Parte do Fundo Especial do Petróleo - FEP - Principal</t>
  </si>
  <si>
    <t>Marcela</t>
  </si>
  <si>
    <t>Cota-Parte do Fundo Especial do Petróleo - FEP - Princ.</t>
  </si>
  <si>
    <t>Outras Transferências decorrentes de Compensação Financeira pela Exploração de Recursos Naturais  </t>
  </si>
  <si>
    <t>Outras Transferências Decorrentes de Compensação Financeira pela Exploração de Recursos Naturais</t>
  </si>
  <si>
    <t>Transferências de Recursos do Sistema Único de Saúde - SUS </t>
  </si>
  <si>
    <t>Transferências de Recursos do Sistema Único de Saúde - SUS - Repasses Fundo a Fundo - Bloco de Manutenção das Ações e Serviços Públicos de Saúde</t>
  </si>
  <si>
    <t>Transferência de Recursos do Sistema Único de Saúde - SUS - Repasses Fundo a Fundo Bloco Custeio das Ações e Serviços Públicos de Saúde</t>
  </si>
  <si>
    <t>Transferências de Recursos do Bloco de Manutenção das Ações e Serviços Públicos de Saúde - Atenção Primária</t>
  </si>
  <si>
    <t>Transf. Bloco Manut. ASPS - Atenção Primária - Principal</t>
  </si>
  <si>
    <t>Fundo Nacional de Saúde - Atenção Básica - Principal</t>
  </si>
  <si>
    <t>Transf. Bloco Manut. ASPS - Atenção Primária - Princ. - Formação Profissional dos Agentes Comunitários</t>
  </si>
  <si>
    <t>Fundo Nacional de Saúde - Atenção Básica - Principal - Formação Profissional dos Agentes Comunitários</t>
  </si>
  <si>
    <t>Transf. Bloco Manut. ASPS - Atenção Primária - Princ. - Atenção à Saúde Sistema Penitenciário</t>
  </si>
  <si>
    <t>Fundo Nacional de Saúde - Atenção Básica - Principal - Atenção à Saúde Sistema Penitenciário</t>
  </si>
  <si>
    <t>Transf. Bloco Manut. ASPS - Atenção Primária - Princ. - Piso em Saúde</t>
  </si>
  <si>
    <t>Fundo Nacional de Saúde - Atenção Básica - Principal - Piso em Saúde</t>
  </si>
  <si>
    <t>Transf. Bloco Manut. ASPS - Atenção Primária - Imp. da Seg. Al. e Nut. na Saúde</t>
  </si>
  <si>
    <t>transpos. parcial de</t>
  </si>
  <si>
    <t>Transf. Bloco Manut. ASPS - Gestão SUS - Princ. - PLANEJASUS</t>
  </si>
  <si>
    <t>Transferências de Recursos do Bloco de Manutenção das Ações e Serviços Públicos de Saúde - Atenção Especializada</t>
  </si>
  <si>
    <t>Transf. Bloco Manut. ASPS - Atenção Especializada - Principal</t>
  </si>
  <si>
    <t>Transf. Bloco Manut. ASPS - Atenção Especializada - Princ. - Atenção MAC - Prestadores Ambulatoriais e Hospitalares</t>
  </si>
  <si>
    <t>Transf. Bloco Manut. ASPS - Outros Prog. - Princ. - Atenção MAC - Prestadores Ambulatoriais e Hospitalares</t>
  </si>
  <si>
    <t>Transf. Bloco Manut. ASPS - Atenção Especializada - Princ. - Atenção de Média e Alta Complexidade</t>
  </si>
  <si>
    <t>Transf. Bloco Manut. ASPS - Outros Prog. - Princ. - Atenção de Média e Alta Complexidade - MAC</t>
  </si>
  <si>
    <t>SES informou que Atenção MAC se enquadra em atenção especializada. Alinhamento realizado em reunião.</t>
  </si>
  <si>
    <t>Transf. Bloco Manut. ASPS - Atenção Especializada - Princ. - Atenção MAC - SAMU</t>
  </si>
  <si>
    <t>Transf. Bloco Manut. ASPS - Atenção Especializada - Princ. - Atenção MAC - Transplantes</t>
  </si>
  <si>
    <t>SES solicitou novos detalhamentos de receita e bloqueio dos anteriormente vigentes</t>
  </si>
  <si>
    <t>Transf. Bloco Manut. ASPS - Atenção Especializada - Princ. - Atenção MAC - Fundo de Ações Estratégicas e Compensação - FAEC</t>
  </si>
  <si>
    <t>Transf. Bloco Manut. ASPS - Atenção Especializada - Princ. - Atenção MAC - Outros Programas</t>
  </si>
  <si>
    <t>Transferências de Recursos do Bloco de Manutenção das Ações e Serviços Públicos de Saúde - Vigilância em Saúde</t>
  </si>
  <si>
    <t>Transferência de Recursos do SUS - Vigilância em Saúde</t>
  </si>
  <si>
    <t>Transf. Bloco Manut. ASPS - Vigilância Saúde - Principal</t>
  </si>
  <si>
    <t>1718031103000;
1718033100000</t>
  </si>
  <si>
    <t>Transf. Bloco Manut. ASPS - Vigilância Saúde - Princ. - Vigilância Epidemiológica</t>
  </si>
  <si>
    <t>1718031103001;
1718033101000</t>
  </si>
  <si>
    <t>Transf. Bloco Manut. ASPS - Vigilância Saúde - Princ. - HIV-AIDS</t>
  </si>
  <si>
    <t>1718031103002;
1718033102000</t>
  </si>
  <si>
    <t>Transf. Bloco Manut. ASPS - Vigilância Saúde - Princ. - Vigilância Sanitária</t>
  </si>
  <si>
    <t>1718031103003;
1718033103000</t>
  </si>
  <si>
    <t>Transferências de Recursos do Bloco de Manutenção das Ações e Serviços Públicos de Saúde - Assistência Farmacêutica</t>
  </si>
  <si>
    <t>Transferência de Recursos do SUS - Assistência Farmacêutica</t>
  </si>
  <si>
    <t>Transf. Bloco Manut. ASPS - Assistência Farmacêutica - Principal</t>
  </si>
  <si>
    <t>1718031102000;
1718034100000</t>
  </si>
  <si>
    <t>Transf. Bloco Manut. ASPS - Assistência Farmacêutica - Princ. - Medicamentos Básicos</t>
  </si>
  <si>
    <t>1718031102001;
1718034101000</t>
  </si>
  <si>
    <t>Transf. Bloco Manut. ASPS - Assistência Farmacêutica - Princ. - Medicamentos Excepcionais</t>
  </si>
  <si>
    <t>1718031102002;
1718034102000</t>
  </si>
  <si>
    <t>Transferências de Recursos do Bloco de Manutenção das Ações e Serviços Públicos de Saúde - Gestão do SUS</t>
  </si>
  <si>
    <t>Transferência de Recursos do SUS - Gestão do SUS</t>
  </si>
  <si>
    <t>Transf. Bloco Manut. ASPS - Gestão SUS - Principal</t>
  </si>
  <si>
    <t>1718031105000;
1718035100000</t>
  </si>
  <si>
    <t>1718031105001;
1718035101000</t>
  </si>
  <si>
    <t>transpos. parcial para</t>
  </si>
  <si>
    <t>Transf. Bloco Manut. ASPS - Gestão SUS - Princ. - Capacitação de Profissionais de Nível Médio para a Saúde</t>
  </si>
  <si>
    <t>1718031105002;
1718035102000</t>
  </si>
  <si>
    <t>Transf. Bloco Manut. ASPS - Gestão SUS - Princ. - Implantação de Ouvidorias SUS</t>
  </si>
  <si>
    <t>Fundo Nacional de Saúde - Gestão do SUS - Principal - Implantação de Ouvidorias Sus</t>
  </si>
  <si>
    <t>Transf. Bloco Manut. ASPS - Gestão SUS - Princ. - Piso da Enfermagem</t>
  </si>
  <si>
    <t>Transf. Bloco Manut. ASPS - Outros Prog. - Princ. - Piso da Enfermagem</t>
  </si>
  <si>
    <t>Transf. Bloco Manut. ASPS - Gestão SUS - Princ. -  ValorizaGTES-SUS</t>
  </si>
  <si>
    <t>Transf. Bloco Manut. ASPS - Gestão SUS - Princ. -  Programa SUS Digital</t>
  </si>
  <si>
    <t>Transferências de Recursos do Bloco de Manutenção das Ações e Serviços Públicos de Saúde - Outros Programas</t>
  </si>
  <si>
    <t>Transferência de Recursos do SUS - Outros Programas Financiados por Transferências Fundo a Fundo</t>
  </si>
  <si>
    <t>Transf. Bloco Manut. ASPS - Outros Prog. - Principal</t>
  </si>
  <si>
    <t>Transferência de Recursos do SUS - Outros Programas Financiados por Transferências Fundo a Fundo - Principal</t>
  </si>
  <si>
    <t>1718031101000;
1718032100000</t>
  </si>
  <si>
    <t>SES informou que Atenção MAC se enquadra em atenção especializada. Validar quais detalhes serão mantidos</t>
  </si>
  <si>
    <t>1718031101001;
1718032101000</t>
  </si>
  <si>
    <t>Transf. Bloco Manut. ASPS - Outros Prog. - Princ. - Saúde do Trabalhador</t>
  </si>
  <si>
    <t>1718031101002;
1718032102000</t>
  </si>
  <si>
    <t>Transf. Bloco Manut. ASPS - Outros Prog. - Princ. - Incentivo à Procura de Órgãos e Tecidos</t>
  </si>
  <si>
    <t>1718031101003;
1718032103000</t>
  </si>
  <si>
    <t>Transf. Bloco Manut. ASPS - Outros Prog. - Princ. - Combate ao Coronavírus</t>
  </si>
  <si>
    <t>Fundo Nacional de Saúde - Principal - Combate ao Coronavírus</t>
  </si>
  <si>
    <t>A SES informou que a transferência do recurso menciona no extrato o Bloco Gestão SUS</t>
  </si>
  <si>
    <t>Transferências de Recursos do Sistema Único de Saúde - SUS - Repasses Fundo a Fundo - Bloco de Estruturação da Rede de Serviços Públicos de Saúde</t>
  </si>
  <si>
    <t>Transferência de Recursos do Sistema Único de Saúde - SUS - Repasses Fundo a Fundo Bloco Investimento das Ações e Serviços Públicos de Saúde</t>
  </si>
  <si>
    <t>Transferências de Recursos do Bloco de Estruturação da Rede de Serviços Públicos de Saúde - Atenção Primária</t>
  </si>
  <si>
    <t>Transferências de Recursos do Sistema Único de Saúde - SUS Destinados à Atenção Básica</t>
  </si>
  <si>
    <t>Transferências de Recursos do Bloco de Estruturação da Rede de Serviços Públicos de Saúde - Atenção Especializada</t>
  </si>
  <si>
    <t>Transferências de Recursos do Bloco de Estruturação da Rede de Serviços Públicos de Saúde - Vigilância em Saúde</t>
  </si>
  <si>
    <t>Transferências de Recursos do Bloco de Estruturação da Rede de Serviços Públicos de Saúde - Assistência Farmacêutica</t>
  </si>
  <si>
    <t>Transferências de Recursos do Bloco de Estruturação da Rede de Serviços Públicos de Saúde - Gestão do SUS</t>
  </si>
  <si>
    <t>Transferências de Recursos do Bloco de Estruturação da Rede de Serviços Públicos de Saúde - Outros Programas</t>
  </si>
  <si>
    <t>Outras Transferências de Recursos do Sistema Único de Saúde - SUS</t>
  </si>
  <si>
    <t>Transferências de Recursos do Fundo Nacional do Desenvolvimento da Educação - FNDE  </t>
  </si>
  <si>
    <t>Transferências de Recursos do Fundo Nacional do Desenvolvimento da Educação - FNDE</t>
  </si>
  <si>
    <t>Transferências do Salário-Educação</t>
  </si>
  <si>
    <t>Transferências do Salário-Educação</t>
  </si>
  <si>
    <t>Transf. Salário-Educação - Principal</t>
  </si>
  <si>
    <t>Transferências do Salário-Educação - Principal</t>
  </si>
  <si>
    <t>Transferências do Salário-Educação - Princ.</t>
  </si>
  <si>
    <t>Transferências Diretas do FNDE Referentes ao Programa Dinheiro Direto na Escola - PDDE</t>
  </si>
  <si>
    <t>Transf. Diretas FNDE Ref. PDDE - Principal</t>
  </si>
  <si>
    <t>Transferências Diretas do FNDE Referentes ao Programa Dinheiro Direto na Escola - PDDE - Principal</t>
  </si>
  <si>
    <t>Transf. Diretas FNDE Ref. PDDE - Princ.</t>
  </si>
  <si>
    <t>Transferências Referentes ao Programa Nacional de Alimentação Escolar - PNAE</t>
  </si>
  <si>
    <t>Transferências Diretas do FNDE Referentes ao Programa Nacional de Alimentação Escolar - PNAE</t>
  </si>
  <si>
    <t>Transf. Ref. PNAE - Principal</t>
  </si>
  <si>
    <t>Transferências Diretas do FNDE Referentes ao Programa Nacional de Alimentação Escolar - PNAE - Principal</t>
  </si>
  <si>
    <t>Transf. Ref. PNAE - Princ.</t>
  </si>
  <si>
    <t>Transferências Referentes ao Programa Nacional de Apoio ao Transporte do Escolar - PNATE</t>
  </si>
  <si>
    <t>Transferências Diretas do FNDE Referentes ao Programa Nacional de Apoio ao Transporte do Escolar - PNATE</t>
  </si>
  <si>
    <t>Transf. Ref. PNATE - Principal</t>
  </si>
  <si>
    <t>Transferências Diretas do FNDE Referentes ao Programa Nacional de Apoio ao Transporte do Escolar - PNATE - Principal</t>
  </si>
  <si>
    <t>Transf. Ref. PNATE - Princ.</t>
  </si>
  <si>
    <t>Transferências Referentes ao Programa Nacional de Inclusão de Jovens - Projovem</t>
  </si>
  <si>
    <t>Transferências Referentes ao Programa Nacional de Inclusão de Jovens - Projovem Urbano</t>
  </si>
  <si>
    <t>Transf. Ref. Projovem Urbano - Principal</t>
  </si>
  <si>
    <t>Transf. Ref. Projovem Urbano - Princ.</t>
  </si>
  <si>
    <t>Outras Transferências Diretas do Fundo Nacional do Desenvolvimento da Educação - FNDE - Principal - Programa Projovem Urbano</t>
  </si>
  <si>
    <t>Transferências Referentes ao Programa Nacional de Inclusão de Jovens - Projovem Campo</t>
  </si>
  <si>
    <t>Transf. Ref. Projovem Campo - Principal</t>
  </si>
  <si>
    <t>Transf. Ref. Projovem Campo - Princ. - Saberes da Terra</t>
  </si>
  <si>
    <t>Outras Transferências Diretas do Fundo Nacional do Desenvolvimento da Educação - FNDE - Principal - Programa Projovem Campo - Saberes da Terra</t>
  </si>
  <si>
    <t>Transferências Referentes ao Programa Brasil Alfabetizado - PBA</t>
  </si>
  <si>
    <t>Transferências Referentes ao Programa de Apoio aos Sistemas de Ensino para Atendimento à Educação de Jovens e Adultos - PEJA</t>
  </si>
  <si>
    <t>Transf. Ref. PEJA - Principal</t>
  </si>
  <si>
    <t>Transf. Ref. PEJA - Princ.</t>
  </si>
  <si>
    <t>Outras Transferências Diretas do Fundo Nacional do Desenvolvimento da Educação - FNDE - Principal - Programa de Apoio à Educação de Jovens e Adultos</t>
  </si>
  <si>
    <t>Transferências Referentes ao Programa Nacional de Saúde do Escolar - PNSE</t>
  </si>
  <si>
    <t>Transferências Referentes ao Programa de Apoio a Aquisição de Equipamentos para a Rede Pública de Ensino Fundamental</t>
  </si>
  <si>
    <t>Transferências Referentes ao Programa de Apoio à Reestruturação da Rede Física Pública da Educação Básica  - REESTFÍSICA</t>
  </si>
  <si>
    <t>Outras Transferências Diretas do Fundo Nacional do Desenvolvimento da Educação - FNDE</t>
  </si>
  <si>
    <t>Outras Transf. Diretas FNDE - Principal</t>
  </si>
  <si>
    <t>Outras Transferências Diretas do Fundo Nacional do Desenvolvimento da Educação - FNDE - Principal</t>
  </si>
  <si>
    <t>Outras Transf. Diretas FNDE - Princ. - Programa Cidadão Nota Dez</t>
  </si>
  <si>
    <t>Outras Transferências Diretas do Fundo Nacional do Desenvolvimento da Educação - FNDE - Principal - Programa Cidadão Nota Dez</t>
  </si>
  <si>
    <t>Outras Transf. Diretas FNDE - Princ. - Pronatec</t>
  </si>
  <si>
    <t>Outras Transferências Diretas do Fundo Nacional do Desenvolvimento da Educação - FNDE - Principal - Pronatec</t>
  </si>
  <si>
    <t>Outras Transf. Diretas FNDE - Princ. - Formação de Gestores do Sistema Braille</t>
  </si>
  <si>
    <t>Outras Transferências Diretas do Fundo Nacional do Desenvolvimento da Educação - FNDE - Principal - Formação de Gestores do Sistema Braille</t>
  </si>
  <si>
    <t>Outras Transf. Diretas FNDE - Princ. - Realização de Conferências Infantojuvenil pelo Meio Ambiente</t>
  </si>
  <si>
    <t>Outras Transferências Diretas do Fundo Nacional do Desenvolvimento da Educação - FNDE - Principal - Realização de Conferências Infantojuvenil pelo Meio Ambiente</t>
  </si>
  <si>
    <t>Outras Transf. Diretas FNDE - Princ. - Programa Pacto - Educação na Idade Certa</t>
  </si>
  <si>
    <t>Outras Transferências Diretas do Fundo Nacional do Desenvolvimento da Educação - FNDE - Principal - Programa Pacto - Educação na Idade Certa</t>
  </si>
  <si>
    <t>Outras Transf. Diretas FNDE - Princ. - Programa de Fomento às Escolas de Ensino Médio em Tempo Integral</t>
  </si>
  <si>
    <t>Outras Transferências Diretas do Fundo Nacional do Desenvolvimento da Educação - FNDE - Principal - Programa de Fomento às Escolas de Ensino Médio em Tempo Integral</t>
  </si>
  <si>
    <t>Outras Transf. Diretas FNDE - Princ. - Programa Todos pela Educação</t>
  </si>
  <si>
    <t>Outras Transf. Diretas FNDE - Princ. - Demais</t>
  </si>
  <si>
    <t>Outras Transferências Diretas do Fundo Nacional do Desenvolvimento da Educação - FNDE - Principal - Demais</t>
  </si>
  <si>
    <t>Transferências de Recursos de Complementação da União ao Fundo de Manutenção e Desenvolvimento da Educação Básica e de Valorização dos Profissionais da Educação - FUNDEB </t>
  </si>
  <si>
    <t>1718090000000;
1758012101000</t>
  </si>
  <si>
    <t>Transferências de Recursos de Complementação da União ao FUNDEB - VAAT</t>
  </si>
  <si>
    <t>Transf. Complem. União FUNDEB - VAAT - Principal</t>
  </si>
  <si>
    <t>Transferências de Recursos da Complementação da União ao Fundo de Manutenção e Desenvolvimento da Educação Básica e de Valorização dos Profissionais da Educação - FUNDEB - Principal</t>
  </si>
  <si>
    <t>Transf. Complem. União FUNDEB - VAAT - Princ.</t>
  </si>
  <si>
    <t>Transferências de Recursos de Complementação da União ao FUNDEB - VAAF</t>
  </si>
  <si>
    <t>Transf. Complem. União FUNDEB - VAAF - Principal</t>
  </si>
  <si>
    <t>Transf. Complem. União FUNDEB - VAAF - Princ.</t>
  </si>
  <si>
    <t>Transferências de Recursos de Complementação da União ao FUNDEB - VAAR</t>
  </si>
  <si>
    <t>Transf. Complem. União FUNDEB - VAAR - Principal</t>
  </si>
  <si>
    <t>Transf. Complem. União FUNDEB - VAAR - Princ.</t>
  </si>
  <si>
    <t>Transferências de Recursos do Fundeb destinados à criação de matrículas em ETI</t>
  </si>
  <si>
    <t>PORTARIA STN/MF Nº 2.216, DE 30 DE SETEMBRO DE 2025 E PORTARIA MEC Nº 605, DE 29 DE AGOSTO DE 2025</t>
  </si>
  <si>
    <t>Transf. Fundeb matrículas ETI - Principal</t>
  </si>
  <si>
    <t>Transf. Fundeb matrículas ETI - Princ.</t>
  </si>
  <si>
    <t>Transferências de Recursos do Fundo Nacional de Assistência Social - FNAS </t>
  </si>
  <si>
    <t>Transferências de Recursos do Fundo Nacional de Assistência Social - FNAS</t>
  </si>
  <si>
    <t>Transf. Recursos FNAS - Principal</t>
  </si>
  <si>
    <t>1718041100000;
1718121100000</t>
  </si>
  <si>
    <t>Transf. Recursos FNAS - Princ. - IGE</t>
  </si>
  <si>
    <t>1718041102000;
1718121102000</t>
  </si>
  <si>
    <t>Transf. Recursos FNAS - Princ. - IGDE</t>
  </si>
  <si>
    <t>1718041103000;
1718121103000</t>
  </si>
  <si>
    <t>Transf. Recursos FNAS - Princ. - Combate ao Abuso e à Exploração Sexual de Crianças e Adolescentes</t>
  </si>
  <si>
    <t>1718041104000;
1718121104000</t>
  </si>
  <si>
    <t>Transf. Recursos FNAS - Princ. - Demais</t>
  </si>
  <si>
    <t>1718041101000;
1718121101000</t>
  </si>
  <si>
    <t>Transferências de Convênios da União e de suas Entidades</t>
  </si>
  <si>
    <t>Transferências de Convênios da União para o Sistema Único de Saúde - SUS</t>
  </si>
  <si>
    <t>Transf. Convênios União SUS-Saúde - Principal</t>
  </si>
  <si>
    <t>Transferências de Convênios da União para o Sistema Único de Saúde - SUS - Principal</t>
  </si>
  <si>
    <t xml:space="preserve">SUS-Saúde - Ministério da Saúde </t>
  </si>
  <si>
    <t>SUS - Ministério da Saúde</t>
  </si>
  <si>
    <t>SUS-Saúde - Agência Nacional de Vigilância Sanitária - ANVISA</t>
  </si>
  <si>
    <t>SUS - Agência Nacional de Vigilância Sanitária</t>
  </si>
  <si>
    <t>SUS-Saúde - Fundo Nacional de Saúde - FNS</t>
  </si>
  <si>
    <t>SUS - Fundo Nacional de Saúde</t>
  </si>
  <si>
    <t>Transferências de Convênios da União Destinadas a Programas de Educação</t>
  </si>
  <si>
    <t>Transf. Convênios União Educação - Principal</t>
  </si>
  <si>
    <t>Transferências de Convênios da União Destinadas a Programas de Educação - Principal</t>
  </si>
  <si>
    <t>Educação - Fundo Nacional de Desenvolvimento da Educação - FNDE</t>
  </si>
  <si>
    <t>Educação - Fundo Nacional de Desenvolvimento da Educação</t>
  </si>
  <si>
    <t>Educação - Instituto Nacional de Estudos e Pesquisas Educacionais Anísio Teixeira - INEP</t>
  </si>
  <si>
    <t>Educação - Instituto Nacional de Estudos e Pesquisas Educacionais Anísio Teixeira</t>
  </si>
  <si>
    <t>Educação - Ministério da Ciência, Tecnologia e Inovações</t>
  </si>
  <si>
    <t>Educação - Ministério da Ciência, Tecnologia, Inovações e Comunicações</t>
  </si>
  <si>
    <t>Educação - Coordenação de Aperfeiçoamento de Pessoal de Nível Superior - CAPES</t>
  </si>
  <si>
    <t>Educação - Coordenação de Aperfeiçoamento de Pessoal de Nível Superior</t>
  </si>
  <si>
    <t>Educação - Tribunal Regional Federal - TRF</t>
  </si>
  <si>
    <t>Educação - Tribunal Regional Federal</t>
  </si>
  <si>
    <t>Educação - Ministério do Desenvolvimento Agrário e Agricultura Familiar</t>
  </si>
  <si>
    <t>Educação - Instituto Nacional de Colonização e Reforma Agrária - INCRA</t>
  </si>
  <si>
    <t>Educação - Ministério da Educação</t>
  </si>
  <si>
    <t>Educação - Ministério dos Direitos Humanos e da Cidadania</t>
  </si>
  <si>
    <t>Educação - Instituto Federal do Norte de Minas Gerais - IFNMG</t>
  </si>
  <si>
    <t>Transferências de Convênios da União Destinadas a Programas de Assistência Social</t>
  </si>
  <si>
    <t>Transferências de Convênios da União Destinadas a Programas de Combate à Fome</t>
  </si>
  <si>
    <t>Transf. Convênios União Combate Fome - Principal</t>
  </si>
  <si>
    <t>Transferências de Convênios da União Destinadas a Programas de Combate à Fome - Principal</t>
  </si>
  <si>
    <t>Combate Fome - Ministério de Desenvolvimento Social e Combate à Fome</t>
  </si>
  <si>
    <t>Combate à Fome - Ministério de Desenvolvimento Social e Combate à Fome</t>
  </si>
  <si>
    <t>Transferências de Convênios da União Destinadas a Programas de Saneamento Básico</t>
  </si>
  <si>
    <t>Transf. Convênios União Saneamento Básico - Principal</t>
  </si>
  <si>
    <t>Transferências de Convênios da União Destinadas a Programas de Saneamento Básico - Principal</t>
  </si>
  <si>
    <t>Saneamento - Ministério do Desenvolvimento Regional</t>
  </si>
  <si>
    <t>Saneamento Básico - Ministério da Integração Nacional</t>
  </si>
  <si>
    <t>Saneamento - Ministério das Cidades</t>
  </si>
  <si>
    <t>Saneamento - Fundação Nacional de Saúde - FUNASA</t>
  </si>
  <si>
    <t>Outras Transferências de Convênios da União e de suas Entidades</t>
  </si>
  <si>
    <t>Outras Transferências de Convênios da União</t>
  </si>
  <si>
    <t>Outras Transf. Convênios União Entidades - Principal</t>
  </si>
  <si>
    <t>Outras Transferências de Convênios da União - Principal</t>
  </si>
  <si>
    <t>Outras Transf. Convênios União Entidades - Princ. - Ações Legislativas</t>
  </si>
  <si>
    <t>Outras Transferências de Convênios da União - Principal - Atividades Legislativas</t>
  </si>
  <si>
    <t>Ações Legislativas - Ministério da Economia</t>
  </si>
  <si>
    <t>Atividades Legislativas - Ministério do Planejamento, Orçamento e Gestão</t>
  </si>
  <si>
    <t>Outras Transf. Convênios União Entidades - Princ. - Ações Judiciárias</t>
  </si>
  <si>
    <t>Outras Transferências de Convênios da União - Principal - Atividades Judiciárias</t>
  </si>
  <si>
    <t>Ações Judiciárias - Conselho Regional de Enfermagem de Minas Gerais - CORENMG</t>
  </si>
  <si>
    <t>Atividades Judiciárias - Conselho Regional de Enfermagem de Minas Gerais</t>
  </si>
  <si>
    <t>Ações Judiciárias - Conselho Regional de Medicina Veterinária do Estado de Minas Gerais - CRMMG</t>
  </si>
  <si>
    <t>Atividades Judiciárias - Conselho Regional de Medicina Veterinária do Estado de Minas Gerais</t>
  </si>
  <si>
    <t>Outras Transf. Convênios União Entidades - Princ. - Ações Essenciais à Justiça</t>
  </si>
  <si>
    <t>Outras Transferências de Convênios da União - Principal - Atividades Essenciais à Justiça</t>
  </si>
  <si>
    <t>Outras Transf. Convênios União Entidades - Princ. - Administração e Atividade Fiscal</t>
  </si>
  <si>
    <t>Outras Transferências de Convênios da União - Principal - Administração</t>
  </si>
  <si>
    <t>Outras Transf. Convênios União Entidades - Princ. - Agropecuária</t>
  </si>
  <si>
    <t>Outras Transferências de Convênios da União - Principal - Agricultura</t>
  </si>
  <si>
    <t>Agropecuária - Secretaria de Agricultura Familiar e Cooperativismo do Governo Federal</t>
  </si>
  <si>
    <t>Agricultura - Secretaria Especial de Agricultura Familiar e do Desenvolvimento Agrário</t>
  </si>
  <si>
    <t>Agropecuária - Ministério da Agricultura, Pecuária e Abastecimento</t>
  </si>
  <si>
    <t>Agricultura - Ministério da Agricultura, Pecuária e Abastecimento</t>
  </si>
  <si>
    <t>Agropecuária - Companhia de Desenvolvimento dos Vales do São Francisco e do Parnaíba - CODEVASF</t>
  </si>
  <si>
    <t>Agricultura - Companhia de Desenvolvimento dos Vales do São Francisco e do Parnaíba</t>
  </si>
  <si>
    <t>Agropecuária - Ministério da Cidadania</t>
  </si>
  <si>
    <t>Agricultura - Ministério da Cidadania</t>
  </si>
  <si>
    <t>Agropecuária - Ministério do Desenvolvimento Regional</t>
  </si>
  <si>
    <t>Agricultura - Ministério do Desenvolvimento Regional</t>
  </si>
  <si>
    <t>Agropecuária - Empresa Brasileira de Pesquisa Agropecuária - EMBRAPA</t>
  </si>
  <si>
    <t>Agricultura - Empresa Brasileira de Pesquisa Agropecuária</t>
  </si>
  <si>
    <t>Agropecuária - Ministério do Desenvolvimento Agrário e Agricultura Familiar</t>
  </si>
  <si>
    <t>Agropecuária - Ministério de Desenvolvimento e Assistência Social, Família e Combate à Fome</t>
  </si>
  <si>
    <t>Agropecuária - Banco do Nordeste - BNB</t>
  </si>
  <si>
    <t>Agropecuária - Ministério da Pesca e Aquicultura</t>
  </si>
  <si>
    <t>Outras Transf. Convênios União Entidades - Princ. - Ciência e Tecnologia</t>
  </si>
  <si>
    <t>Outras Transferências de Convênios da União - Principal - Ciência e Tecnologia</t>
  </si>
  <si>
    <t>Ciência Tecnologia - Instituto Nacional de Metrologia, Qualidade e Tecnologia - INMETRO</t>
  </si>
  <si>
    <t>Ciência e Tecnologia - Instituto Nacional de Metrologia, Qualidade e Tecnologia</t>
  </si>
  <si>
    <t>Ciência Tecnologia - Conselho Nacional de Desenvolvimento Científico e Tecnológico - CNPq</t>
  </si>
  <si>
    <t>Ciência e Tecnologia - Conselho Nacional de Desenvolvimento Científico e Tecnológico</t>
  </si>
  <si>
    <t>Ciência Tecnologia - Financiadora de Estudos e Projetos - FINEP</t>
  </si>
  <si>
    <t>1718109106003;
1748019109002</t>
  </si>
  <si>
    <t>Ciência Tecnologia - Ministério do Desenvolvimento Regional</t>
  </si>
  <si>
    <t>Ciência e Tecnologia - Ministério do Desenvolvimento Regional</t>
  </si>
  <si>
    <t>Outras Transf. Convênios União Entidades - Princ. - Comércio e Serviços</t>
  </si>
  <si>
    <t>Outras Transferências de Convênios da União - Principal - Comércio e Serviços</t>
  </si>
  <si>
    <t>Comércio Serviços - Ministério do Turismo</t>
  </si>
  <si>
    <t>Comércio e Serviços - Ministério do Turismo</t>
  </si>
  <si>
    <t>Comércio Serviços - Ministério da Indústria, Comércio Exterior e Serviços</t>
  </si>
  <si>
    <t>Comércio e Serviços - Ministério da Indústria, Comércio Exterior e Serviços</t>
  </si>
  <si>
    <t>Comércio Serviços - Ministério das Cidades</t>
  </si>
  <si>
    <t>Comércio e Serviços - Ministério das Cidades</t>
  </si>
  <si>
    <t>Outras Transf. Convênios União Entidades - Princ. - Comunicações</t>
  </si>
  <si>
    <t>Outras Transferências de Convênios da União - Principal - Comunicações</t>
  </si>
  <si>
    <t>Outras Transf. Convênios União Entidades - Princ. - Cultura</t>
  </si>
  <si>
    <t>Outras Transferências de Convênios da União - Principal - Cultura</t>
  </si>
  <si>
    <t>Cultura - Ministério da Cidadania</t>
  </si>
  <si>
    <t>Cultura - Instituto do Patrimônio Histórico e Artístico Nacional - IPHAN</t>
  </si>
  <si>
    <t>Cultura - Instituto do Patrimônio Histórico e Artístico Nacional</t>
  </si>
  <si>
    <t>Cultura - Ministério do Turismo</t>
  </si>
  <si>
    <t>Cultura - Fundo de Defesa dos Direitos Difusos - FDD</t>
  </si>
  <si>
    <t>Cultura - Ministério da Cultura</t>
  </si>
  <si>
    <t>Cultura - Ministério da Justiça e Segurança Pública</t>
  </si>
  <si>
    <t>Outras Transf. Convênios União Entidades - Princ. - Desporto e Lazer</t>
  </si>
  <si>
    <t>Outras Transferências de Convênios da União - Principal - Desporto e Lazer</t>
  </si>
  <si>
    <t>Desporto Lazer - Ministério da Cidadania</t>
  </si>
  <si>
    <t>Desporto e Lazer - Ministério da Cidadania</t>
  </si>
  <si>
    <t>Desporto Lazer - Fundo de Defesa dos Direitos Difusos - FDD</t>
  </si>
  <si>
    <t>Desporto Lazer - Ministério do Esporte</t>
  </si>
  <si>
    <t>Outras Transf. Convênios União Entidades - Princ. - Direitos Humanos e de Cidadania</t>
  </si>
  <si>
    <t>Outras Transferências de Convênios da União - Principal - Direitos de Cidadania</t>
  </si>
  <si>
    <t>Dir. Humanos Cidadania - Ministério da Justiça e Segurança Pública</t>
  </si>
  <si>
    <t>Direitos Humanos e de Cidadania - Ministério da Justiça e Segurança Pública</t>
  </si>
  <si>
    <t>Dir. Humanos Cidadania - Secretaria Especial de Políticas para as Mulheres</t>
  </si>
  <si>
    <t>Direitos Humanos e de Cidadania - Secretaria Especial de Políticas para as Mulheres</t>
  </si>
  <si>
    <t>Dir. Humanos Cidadania - Ministério dos Direitos Humanos</t>
  </si>
  <si>
    <t>Direitos Humanos e de Cidadania - Ministério dos Direitos Humanos</t>
  </si>
  <si>
    <t>Dir. Humanos Cidadania - Ministério dos Direitos Humanos e Cidadania</t>
  </si>
  <si>
    <t>Dir. Humanos Cidadania - Ministério da Cidadania</t>
  </si>
  <si>
    <t>Direitos Humanos e de Cidadania - Ministério da Cidadania</t>
  </si>
  <si>
    <t>Dir. Humanos Cidadania - Ministério do Desenvolvimento Regional</t>
  </si>
  <si>
    <t>Direitos Humanos e de Cidadania - Ministério do Desenvolvimento Regional</t>
  </si>
  <si>
    <t>Outras Transf. Convênios União Entidades - Princ. - Energia</t>
  </si>
  <si>
    <t>Outras Transferências de Convênios da União - Principal - Energia</t>
  </si>
  <si>
    <t>Outras Transf. Convênios União Entidades - Princ. - Habitação</t>
  </si>
  <si>
    <t>Outras Transferências de Convênios da União - Principal - Habitação</t>
  </si>
  <si>
    <t>Habitação - Ministério do Desenvolvimento Regional</t>
  </si>
  <si>
    <t>Habitação - Ministério das Cidades</t>
  </si>
  <si>
    <t>Outras Transf. Convênios União Entidades - Princ. - Indústria</t>
  </si>
  <si>
    <t>Outras Transferências de Convênios da União - Principal - Indústria</t>
  </si>
  <si>
    <t>Outras Transf. Convênios União Entidades - Princ. - Infraestrutura em Transporte</t>
  </si>
  <si>
    <t>Outras Transferências de Convênios da União - Principal - Infraestrutura Urbana e Transporte</t>
  </si>
  <si>
    <t>Transporte - Agência Nacional de Aviação Civil - ANAC</t>
  </si>
  <si>
    <t>Infraestrutura Urbana e Transporte - Agência Nacional de Aviação Civil</t>
  </si>
  <si>
    <t>Transporte - Secretaria Nacional de Aviação Civil</t>
  </si>
  <si>
    <t>Infraestrutura Urbana e Transporte - Secretaria de Aviação Civil</t>
  </si>
  <si>
    <t>Transporte - Ministério da Agricultura, Pecuária e Abastecimento</t>
  </si>
  <si>
    <t>Outras Transf. Convênios União Entidades - Princ. - Meio Ambiente</t>
  </si>
  <si>
    <t>Outras Transferências de Convênios da União - Principal - Meio Ambiente</t>
  </si>
  <si>
    <t>Meio Ambiente - Ministério do Meio Ambiente</t>
  </si>
  <si>
    <t>Meio Ambiente - Agência Nacional de Águas e Saneamento - ANA</t>
  </si>
  <si>
    <t>Meio Ambiente - Agência Nacional de Águas</t>
  </si>
  <si>
    <t>Meio Ambiente - Ministério do Desenvolvimento Regional</t>
  </si>
  <si>
    <t>Meio Ambiente - Fundo de Defesa dos Direitos Difusos - FDD</t>
  </si>
  <si>
    <t>Meio Ambiente - Ministério da Justiça e Segurança Pública</t>
  </si>
  <si>
    <t>Outras Transf. Convênios União Entidades - Princ. - Organização Agrária</t>
  </si>
  <si>
    <t>Outras Transferências de Convênios da União - Principal - Organização Agrária</t>
  </si>
  <si>
    <t>Organiz. Agrária - Instituto Nacional de Colonização e Reforma Agrária - INCRA</t>
  </si>
  <si>
    <t>Organização Agrária - Instituto Nacional de Colonização e Reforma Agrária</t>
  </si>
  <si>
    <t>Organiz. Agrária - Ministério da Agricultura, Pecuária e Abastecimento</t>
  </si>
  <si>
    <t>Organização Agrária - Ministério da Agricultura, Pecuária e Abastecimento</t>
  </si>
  <si>
    <t>Organiz. Agrária - Secretaria de Agricultura Familiar e Cooperativismo do Governo Federal</t>
  </si>
  <si>
    <t>Organização Agrária - Secretaria Especial de Agricultura Familiar e do Desenvolvimento Agrário</t>
  </si>
  <si>
    <t>Organiz. Agrária - Ministério do Desenvolvimento Agrário e Agricultura Familiar</t>
  </si>
  <si>
    <t>Outras Transf. Convênios União Entidades - Princ. - Previdência Social</t>
  </si>
  <si>
    <t>Outras Transferências de Convênios da União - Principal - Previdência Social</t>
  </si>
  <si>
    <t>Outras Transf. Convênios União Entidades - Princ. - Relações Exteriores</t>
  </si>
  <si>
    <t>Outras Transferências de Convênios da União - Principal - Relações Exteriores</t>
  </si>
  <si>
    <t>Outras Transf. Convênios União Entidades - Princ. - Segurança Pública</t>
  </si>
  <si>
    <t>Outras Transferências de Convênios da União - Principal - Segurança Pública</t>
  </si>
  <si>
    <t>Segurança Pública - Empresa Brasileira de Infraestrutura Aeroportuária - INFRAERO</t>
  </si>
  <si>
    <t>Segurança Pública - Empresa Brasileira de Infraestrutura Aeroportuária</t>
  </si>
  <si>
    <t>Segurança Pública - Centrais de Abastecimento de Minas Gerais - CEASAMINAS</t>
  </si>
  <si>
    <t>Segurança Pública - Centrais de Abastecimento de Minas Gerais</t>
  </si>
  <si>
    <t>Segurança Pública - Departamento de Polícia Rodoviária Federal - PRF</t>
  </si>
  <si>
    <t>Segurança Pública - Departamento de Polícia Rodoviária Federal</t>
  </si>
  <si>
    <t>Segurança Pública - Tribunal Regional Eleitoral de Minas Gerais - TREMG</t>
  </si>
  <si>
    <t>Segurança Pública - Tribunal Regional Eleitoral de Minas Gerais</t>
  </si>
  <si>
    <t>Segurança Pública - Ministério da Justiça e Segurança Pública</t>
  </si>
  <si>
    <t>Segurança Pública - Banco Central do Brasil - BCB</t>
  </si>
  <si>
    <t>Segurança Pública - Banco Central do Brasil</t>
  </si>
  <si>
    <t>Segurança Pública - Companhia Brasileira de Trens Urbanos - CBTU</t>
  </si>
  <si>
    <t>Segurança Pública - Companhia Brasileira de Trens Urbanos</t>
  </si>
  <si>
    <t>Segurança Pública - Fundo Nacional Antidrogas - FUNAD</t>
  </si>
  <si>
    <t>Segurança Pública - Fundo Nacional Antidrogas</t>
  </si>
  <si>
    <t>Segurança Pública - Petróleo Brasileiro - Petrobras</t>
  </si>
  <si>
    <t>Segurança Pública - Petróleo Brasileiro Petrobras</t>
  </si>
  <si>
    <t>Segurança Pública - Tribunal Regional do Trabalho da 3 Região - TRT3</t>
  </si>
  <si>
    <t>Segurança Pública - Tribunal Regional do Trabalho da 3 Região</t>
  </si>
  <si>
    <t>Segurança Pública - Ministério da Mulher, da Família e dos Direitos Humanos</t>
  </si>
  <si>
    <t>Segurança Pública - Tribunal Regional Federal - TRF</t>
  </si>
  <si>
    <t>Segurança Pública - Tribunal Regional Federal</t>
  </si>
  <si>
    <t>Segurança Pública - Ministério da Educação</t>
  </si>
  <si>
    <t>Segurança Pública - Instituto Nacional de Estudos e Pesquisas Educacionais Anísio Teixeira - INEP</t>
  </si>
  <si>
    <t>Segurança Pública - Fundo de Defesa dos Direitos Difusos - FDD</t>
  </si>
  <si>
    <t>Segurança Pública - Procuradoria Regional do Trabalho da 3 Região - PRT3</t>
  </si>
  <si>
    <t>Segurança Pública - Justiça Federal de Primeiro Grau em Minas Gerais</t>
  </si>
  <si>
    <t>Outras Transf. Convênios União Entidades - Princ. - Trabalho</t>
  </si>
  <si>
    <t>Outras Transferências de Convênios da União - Principal - Trabalho e Emprego</t>
  </si>
  <si>
    <t>Trabalho - Ministério do Trabalho e Previdência</t>
  </si>
  <si>
    <t>Trabalho e Emprego - Ministério do Trabalho e Emprego</t>
  </si>
  <si>
    <t>Outras Transf. Convênios União Entidades - Princ. - Urbanismo</t>
  </si>
  <si>
    <t>Outras Transferências de Convênios da União - Principal - Urbanismo</t>
  </si>
  <si>
    <t>Urbanismo - Ministério das Cidades</t>
  </si>
  <si>
    <t>Outras Transferências de Recursos da União e de suas Entidades</t>
  </si>
  <si>
    <t>Outras Transferências da União</t>
  </si>
  <si>
    <t>Transferências Financeiras do ICMS - Desoneração - LC Nº 87/96</t>
  </si>
  <si>
    <t>Transferência Financeira do ICMS - Desoneração - LC Nº 87/96</t>
  </si>
  <si>
    <t>Transf. Financeiras ICMS - Desoneração - LC nº 87/96 - Principal</t>
  </si>
  <si>
    <t>Transferência Financeira do ICMS - Desoneração - LC Nº 87/96 - Principal</t>
  </si>
  <si>
    <t>Transf. Financeiras ICMS - Desoneração - LC nº 87/96 - Princ. - Estado</t>
  </si>
  <si>
    <t>Transferência Financeira do ICMS - Desoneração - LC Nº 87/96 - Principal - Estado</t>
  </si>
  <si>
    <t>Transf. Financeiras ICMS - Desoneração - LC nº 87/96 - Princ. - FUNDEB</t>
  </si>
  <si>
    <t>Transferência Financeira do ICMS - Desoneração - LC Nº 87/96 - Principal - FUNDEB</t>
  </si>
  <si>
    <t>Transferências da União a Consórcios Públicos</t>
  </si>
  <si>
    <t>Transferências de Recursos do Fundo Penitenciário Nacional - FUPEN</t>
  </si>
  <si>
    <t>Transferência de Recursos do Fundo Penitenciário Nacional - FUPEN</t>
  </si>
  <si>
    <t>Transf. Recursos FUPEN - Principal</t>
  </si>
  <si>
    <t>Transf. Recursos FUPEN - Princ.</t>
  </si>
  <si>
    <t>Fundo Penitenciário Nacional/Fundo Penitenciário Estadual</t>
  </si>
  <si>
    <t xml:space="preserve">Transferências de Recursos do Fundo Nacional de Segurança Pública - FNSP </t>
  </si>
  <si>
    <t>Segurança Pública - Fundo de Segurança Nacional</t>
  </si>
  <si>
    <t>Transferências de Recursos do Fundo Nacional de Segurança Pública - FNSP - Obrigatórias</t>
  </si>
  <si>
    <t>Transf. Recursos FNSP - Obrigatórias - Principal</t>
  </si>
  <si>
    <t>Transf. Recursos FNSP - Obrigatórias - Princ.</t>
  </si>
  <si>
    <t>Transferências de Recursos do Fundo Nacional de Segurança Pública - FNSP - Acordadas</t>
  </si>
  <si>
    <t>Transf. Recursos FNSP - Acordadas - Principal</t>
  </si>
  <si>
    <t>Transf. Recursos FNSP - Acordadas - Princ.</t>
  </si>
  <si>
    <t>Outras Transferências para Segurança Pública</t>
  </si>
  <si>
    <t>Outras Tranferências da União - Segurança Pública</t>
  </si>
  <si>
    <t>Outras Transf. Segurança Pública - Principal</t>
  </si>
  <si>
    <t>Segurança Pública - Ministério do Desenvolvimento Regional</t>
  </si>
  <si>
    <t>1718991127001;
1718991127003</t>
  </si>
  <si>
    <t>Transferências Decorrentes de Decisão Judicial (precatórios) Relativas ao Fundo de Manutenção e Desenvolvimento do Ensino Fundamental e de Valorização do Magistério - FUNDEF</t>
  </si>
  <si>
    <t>Transferência Especial da União</t>
  </si>
  <si>
    <t>Transf. Especial União - Principal</t>
  </si>
  <si>
    <t>Transf. Especial União - Princ. - Emendas Parlamentares Individuais</t>
  </si>
  <si>
    <t>Outras Transferências da União - Principal - Demais - Transferências Advindas de Emendas Individuais - Transferências Especiais</t>
  </si>
  <si>
    <t>Transferência Obrigatória Decorrente da Lei Complementar nº 176/20</t>
  </si>
  <si>
    <t>Transf. Obrigatória Decorrente LC Federal nº 176/20 - Principal</t>
  </si>
  <si>
    <t>Transf. Obrigatória Decorrente LC Federal nº 176/20 - Princ.</t>
  </si>
  <si>
    <t xml:space="preserve">Outras Transf. União - Princ. - Demais - Compensação de Benefícios Tributários - Lei Complementar 176/2020 </t>
  </si>
  <si>
    <t>Auxílio Financeiro – Outorga Crédito Tributário ICMS – Art. 5º, Inciso V, EC nº 123/2022</t>
  </si>
  <si>
    <t>Auxílio Financ. - Outorga Créd. Tribut. ICMS - EC nº 123/2022 - Principal</t>
  </si>
  <si>
    <t>Auxílio Financ. - Outorga Créd. Tribut. ICMS - EC nº 123/2022 - Princ. - Etanol</t>
  </si>
  <si>
    <t>Outras Tranferências da União - Auxílio Financeiro pela Outorga de Crédito Tributário - ICMS Etanol</t>
  </si>
  <si>
    <t>Auxílio Financ. - Outorga Créd. Tribut. ICMS - EC nº 123/2022 - Princ. - Etanol - Cota Parte do Estado</t>
  </si>
  <si>
    <t>Auxílio Financeiro pela Outorga de Crédito Tributário - ICMS Etanol - Cota Parte do Estado</t>
  </si>
  <si>
    <t>Auxílio Financ. - Outorga Créd. Tribut. ICMS - EC nº 123/2022 - Princ. - Etanol - Cota Parte dos Municípios</t>
  </si>
  <si>
    <t>Auxílio Financeiro pela Outorga de Crédito Tributário - ICMS Etanol - Cota Parte dos Municípios</t>
  </si>
  <si>
    <t>Auxílio Financ. - Outorga Créd. Tribut. ICMS - EC nº 123/2022 - Princ. - Etanol - Cota Parte do FUNDEB</t>
  </si>
  <si>
    <t>Auxílio Financeiro pela Outorga de Crédito Tributário - ICMS Etanol - Cota Parte do FUNDEB</t>
  </si>
  <si>
    <t>Transferência da Compensação Financeira das Perdas com Arrecadação de ICMS- Art. 3º, §4º, LC 194/2022</t>
  </si>
  <si>
    <t>Transf. Compens. Financ. Perdas Arrecad. ICMS -  LC n° 194/2022 - Principal</t>
  </si>
  <si>
    <t>Outras Tranferências da União - Compensação Financeira pela Perda de ICMS - LC Federal nº 194/22</t>
  </si>
  <si>
    <t>Transf. Compens. Financ. Perdas Arrecad. ICMS -  LC n° 194/2022 - Princ. - Cota Parte do Estado</t>
  </si>
  <si>
    <t>Compensação Financeira Perda ICMS - LC Fed. 194/22 - Cota Parte do Estado</t>
  </si>
  <si>
    <t>Transf. Compens. Financ. Perdas Arrecad. ICMS -  LC n° 194/2022 - Princ. - Cota Parte dos Municípios</t>
  </si>
  <si>
    <t>Compensação Financeira Perda ICMS - LC Fed. 194/22 - Cota Parte dos Municípios</t>
  </si>
  <si>
    <t>Transf. Compens. Financ. Perdas Arrecad. ICMS -  LC n° 194/2022 - Princ. - Cota Parte do FUNDEB</t>
  </si>
  <si>
    <t>Compensação Financeira Perda ICMS - LC Fed. 194/22 - Cota Parte do Estado para o FUNDEB</t>
  </si>
  <si>
    <t>Outras Transf. União Entidades - Principal</t>
  </si>
  <si>
    <t>Outras Transferências da União - Principal</t>
  </si>
  <si>
    <t>Outras Transf. União Entidades - SUS-Saúde</t>
  </si>
  <si>
    <t>Outras Tranferências da União - SUS-Saúde</t>
  </si>
  <si>
    <t>Outras Transf. União Entidades - Educação</t>
  </si>
  <si>
    <t>Outras Tranferências da União - Programas de Educação</t>
  </si>
  <si>
    <t>Outras Transf. União Entidades - Assistência Social</t>
  </si>
  <si>
    <t>Outras Tranferências da União - Programas de Assistência Social</t>
  </si>
  <si>
    <t>Outras Transf. União Entidades - Combate à Fome</t>
  </si>
  <si>
    <t>Outras Tranferências da União - Programas de Combate à Fome</t>
  </si>
  <si>
    <t>Outras Transf. União Entidades - Saneamento Básico</t>
  </si>
  <si>
    <t>Outras Tranferências da União - Programas de Saneamento Básico</t>
  </si>
  <si>
    <t>Outras Transf. União Entidades - Ações Legislativas</t>
  </si>
  <si>
    <t>Outras Tranferências da União - Atividades Legislativas</t>
  </si>
  <si>
    <t>Outras Transf. União Entidades - Ações Judiciárias</t>
  </si>
  <si>
    <t>Outras Tranferências da União - Atividades Judiciárias</t>
  </si>
  <si>
    <t>Outras Transf. União Entidades - Ações Essenciais à Justiça</t>
  </si>
  <si>
    <t>Outras Tranferências da União - Atividades Essenciais à Justiça</t>
  </si>
  <si>
    <t>Outras Transf. União Entidades - Administração e Atividade Fiscal</t>
  </si>
  <si>
    <t>Outras Tranferências da União - Administração e Atividade Fiscal</t>
  </si>
  <si>
    <t>Outras Transf. União Entidades - Agropecuária</t>
  </si>
  <si>
    <t>Outras Tranferências da União - Agricultura</t>
  </si>
  <si>
    <t>Outras Transf. União Entidades - Ciência e Tecnologia</t>
  </si>
  <si>
    <t>Outras Tranferências da União - Ciência e Tecnologia</t>
  </si>
  <si>
    <t>Outras Transf. União Entidades - Comércio e Serviços</t>
  </si>
  <si>
    <t>Outras Tranferências da União - Comércio e Serviços</t>
  </si>
  <si>
    <t>Outras Transf. União Entidades - Comunicações</t>
  </si>
  <si>
    <t>Outras Tranferências da União - Comunicações</t>
  </si>
  <si>
    <t>Outras Transf. União Entidades - Cultura</t>
  </si>
  <si>
    <t>Outras Tranferências da União - Cultura</t>
  </si>
  <si>
    <t>Outras Transf. União Entidades - Desporto e Lazer</t>
  </si>
  <si>
    <t>Outras Tranferências da União - Desporto e Lazer</t>
  </si>
  <si>
    <t>Desporto e Lazer - Ministério do Esporte</t>
  </si>
  <si>
    <t>Desporto Lazer - Loteria de apostas de quota fixa - Bets</t>
  </si>
  <si>
    <t>LEI Nº 14.790, DE 29 DE DEZEMBRO DE 2023</t>
  </si>
  <si>
    <t>Outras Transf. União Entidades - Direitos Humanos e de Cidadania</t>
  </si>
  <si>
    <t>Outras Tranferências da União - Direitos Humanos e de Cidadania</t>
  </si>
  <si>
    <t>Outras Transf. União Entidades - Energia</t>
  </si>
  <si>
    <t>Outras Tranferências da União - Energia</t>
  </si>
  <si>
    <t>Outras Transf. União Entidades - Habitação</t>
  </si>
  <si>
    <t>Outras Tranferências da União - Habitação</t>
  </si>
  <si>
    <t>Outras Transf. União Entidades - Indústria</t>
  </si>
  <si>
    <t>Outras Tranferências da União - Indústria</t>
  </si>
  <si>
    <t>Outras Transf. União Entidades - Infraestrutura em Transporte</t>
  </si>
  <si>
    <t>Outras Tranferências da União - Infraestrutura Urbana e Transporte</t>
  </si>
  <si>
    <t>Solicitação 2696</t>
  </si>
  <si>
    <t>Solicitação 2697</t>
  </si>
  <si>
    <t>Outras Transf. União Entidades - Meio Ambiente</t>
  </si>
  <si>
    <t>Outras Tranferências da União - Meio Ambiente</t>
  </si>
  <si>
    <t>Outras Transf. União Entidades - Organização Agrária</t>
  </si>
  <si>
    <t>Outras Tranferências da União - Organização Agrária</t>
  </si>
  <si>
    <t>Outras Transf. União Entidades - Previdência Social</t>
  </si>
  <si>
    <t>Outras Tranferências da União - Previdência Social</t>
  </si>
  <si>
    <t>Outras Transf. União Entidades - Relações Exteriores</t>
  </si>
  <si>
    <t>Outras Tranferências da União - Relações Exteriores</t>
  </si>
  <si>
    <t>Outras Transf. União Entidades - Trabalho</t>
  </si>
  <si>
    <t>Outras Tranferências da União - Trabalho e Emprego</t>
  </si>
  <si>
    <t>Trabalho - Fundo de Amparo ao Trabalhador - FAT</t>
  </si>
  <si>
    <t>Trabalho e Emprego - Fundo de Amparo ao Trabalhador</t>
  </si>
  <si>
    <t>Trabalho - Ministério da Economia</t>
  </si>
  <si>
    <t>Trabalho - Ministério do Trabalho e Emprego</t>
  </si>
  <si>
    <t>Outras Transf. União Entidades - Urbanismo</t>
  </si>
  <si>
    <t>Outras Tranferências da União - Urbanismo</t>
  </si>
  <si>
    <t>Outras Transf. União Entidades - Enfrentamento à Pandemia de Coronavírus</t>
  </si>
  <si>
    <t>Outras Tranferências da União - Programa de Enfrentamento à Pandemia de Coronavírus</t>
  </si>
  <si>
    <t>Pandemia Coronavírus - Complementação ao Fundo de Participação dos Estados - FPE - Impacto Coronavírus</t>
  </si>
  <si>
    <t>Pandemia Coronavírus
 - Complementação ao Fundo de Participação dos Estados - FPE - Impacto Coronavírus</t>
  </si>
  <si>
    <t>Pandemia Coronavírus - Programa Federativo de Enfrentamento ao Coronavírus - Saúde e Assistência Social</t>
  </si>
  <si>
    <t>Pandemia Coronavírus
 - Programa Federativo de Enfrentamento ao Coronavírus - Saúde e Assistência Social</t>
  </si>
  <si>
    <t>Pandemia Coronavírus - Programa Federativo de Enfrentamento ao Coronavírus - Mitigação de Efeitos Financeiros</t>
  </si>
  <si>
    <t>Pandemia Coronavírus
 - Programa Federativo de Enfrentamento ao Coronavírus - Mitigação de Efeitos Financeiros</t>
  </si>
  <si>
    <t>Pandemia Coronavírus - Lei Aldir Blanc - Ações Emergenciais Destinadas ao Setor Cultural por conta do Coronavírus</t>
  </si>
  <si>
    <t>Pandemia Coronavírus
 - Lei Aldir Blanc - Ações Emergenciais Destinadas ao Setor Cultural por conta do Coronavírus</t>
  </si>
  <si>
    <t>Pandemia Coronavírus - Lei Paulo Gustavo - Ações Emergenciais Destinadas ao Setor Cultural - Setor Audiovisual</t>
  </si>
  <si>
    <t>Discriminação dos recursos recebidos por força do art. 5º, LC 195/2022</t>
  </si>
  <si>
    <t>Pandemia Coronavírus - Lei Paulo Gustavo - Ações Emergenciais Destinadas ao Setor Cultural - Demais Setores</t>
  </si>
  <si>
    <t>Discriminação dos recursos recebidos por força do art. 8º, LC 195/2022</t>
  </si>
  <si>
    <t>Outras Transf. União Entidades - Política Nacional Aldir Blanc de Fomento à Cultura</t>
  </si>
  <si>
    <t xml:space="preserve">Discriminação dos recursos recebidos por força do </t>
  </si>
  <si>
    <t>Outras Transf. União Entidades - Auxílio de Complementação do FPE - LC n° 201/2023</t>
  </si>
  <si>
    <t>Outras Transf. União Entidades - Princ. - Demais</t>
  </si>
  <si>
    <t>Outras Transferências da União - Principal - Demais</t>
  </si>
  <si>
    <t>Outras Transf. União Entidades - Princ. - Demais - Bônus de Assinatura do Excedente da Cessão Onerosa pela Exploração do Pré-Sal</t>
  </si>
  <si>
    <t>Outras Transferências da União - Principal - Demais - Bônus de Assinatura do Excedente da Cessão Onerosa pela Exploração do Pré-Sal</t>
  </si>
  <si>
    <t>Outras Transf. União Entidades - Princ. - Demais - Outros</t>
  </si>
  <si>
    <t>Outras Transferências da União - Principal - Demais - Outros</t>
  </si>
  <si>
    <t>Transferências dos Estados e do Distrito Federal e de suas Entidades</t>
  </si>
  <si>
    <t>Participação na Receita dos Estados e Distrito Federal</t>
  </si>
  <si>
    <t>Participação na Receita dos Estados</t>
  </si>
  <si>
    <t>Cota-Parte do ICMS</t>
  </si>
  <si>
    <t>Cota-Parte do IPVA</t>
  </si>
  <si>
    <t>Cota-Parte do IPI - Municípios</t>
  </si>
  <si>
    <t>Transferências Decorrentes de Participação em Outras Receitas de Impostos dos Estados e do Distrito Federal</t>
  </si>
  <si>
    <t>Outras Participações na Receita dos Estados</t>
  </si>
  <si>
    <t xml:space="preserve">Transferências das Compensações Financeiras pela Exploração de Recursos Naturais </t>
  </si>
  <si>
    <t>Transferência da Cota-Parte da Compensação Financeira (25%)</t>
  </si>
  <si>
    <t xml:space="preserve">Cota-Parte Royalties - Compensação Financeira pela Produção do Petróleo </t>
  </si>
  <si>
    <t>Cota-Parte Royalties - Compensação Financeira pela Produção do Petróleo - Lei Nº 7.990/89, Artigo 9º</t>
  </si>
  <si>
    <t>Outras Transferências Decorrentes de Compensações Financeiras</t>
  </si>
  <si>
    <t>Transferências de Recursos do Sistema Único de Saúde - SUS</t>
  </si>
  <si>
    <t>Outras Transferências dos Estados - Principal - SUS-Saúde</t>
  </si>
  <si>
    <t>Transferências de Convênios dos Estados e DF e de suas Entidades</t>
  </si>
  <si>
    <t>Transferência de Convênios dos Estados e do Distrito Federal e de suas Entidades</t>
  </si>
  <si>
    <t>Transferências de Convênios dos Estados e DF e de suas Entidades para Órgãos e Entidades da União</t>
  </si>
  <si>
    <t>Transferências de Convênios dos Estados e DF para o Sistema Único de Saúde - SUS</t>
  </si>
  <si>
    <t>Transferências de Convênio dos Estados para o Sistema Único de Saúde - SUS</t>
  </si>
  <si>
    <t>Transferências de Convênios dos Estados Destinadas a Programas de Educação</t>
  </si>
  <si>
    <t>Transferências de Convênio dos Estados Destinadas a Programas de Educação</t>
  </si>
  <si>
    <t>Outras Transferências de Convênios dos Estados e DF e de suas Entidades</t>
  </si>
  <si>
    <t>Outras Transferências de Convênio dos Estados</t>
  </si>
  <si>
    <t>Outras Transf. Convênios Estados DF Entidades - Principal</t>
  </si>
  <si>
    <t>Outras Transferências de Convênio dos Estados - Principal</t>
  </si>
  <si>
    <t>Outras Transf. Convênios Estados DF Entidades - Princ. - Assistência Social</t>
  </si>
  <si>
    <t>Outras Transferências de Convênios dos Estados - Principal - Assistência Social</t>
  </si>
  <si>
    <t>Outras Transf. Convênios Estados DF Entidades - Princ. - Combate à Fome</t>
  </si>
  <si>
    <t>Outras Transferências de Convênios dos Estados - Principal - Combate à Fome</t>
  </si>
  <si>
    <t>Outras Transf. Convênios Estados DF Entidades - Princ. - Saneamento Básico</t>
  </si>
  <si>
    <t>Outras Transferências de Convênios dos Estados - Principal - Saneamento</t>
  </si>
  <si>
    <t>Outras Transf. Convênios Estados DF Entidades - Princ. - Ações Legislativas</t>
  </si>
  <si>
    <t>Outras Transferências de Convênios dos Estados - Principal - Atividades Legislativas</t>
  </si>
  <si>
    <t>Outras Transf. Convênios Estados DF Entidades - Princ. - Ações Judiciárias</t>
  </si>
  <si>
    <t>Outras Transferências de Convênios dos Estados - Principal - Atividades Judiciárias</t>
  </si>
  <si>
    <t>Outras Transf. Convênios Estados DF Entidades - Princ. - Ações Essenciais à Justiça</t>
  </si>
  <si>
    <t>Outras Transferências de Convênios dos Estados - Principal - Atividades Essenciais à Justiça</t>
  </si>
  <si>
    <t>Outras Transf. Convênios Estados DF Entidades - Princ. - Administração e Atividade Fiscal</t>
  </si>
  <si>
    <t>Outras Transferências de Convênios dos Estados - Principal - Administração</t>
  </si>
  <si>
    <t>Adm. Ativ. Fiscal - Banco de Desenvolvimento de Minas Gerais - BDMG</t>
  </si>
  <si>
    <t>Administração - Banco de Desenvolvimento de Minas Gerais - BDMG</t>
  </si>
  <si>
    <t>Adm. Ativ. Fiscal - Companhia de Desenvolvimento Econômico de Minas Gerais - CODEMIG</t>
  </si>
  <si>
    <t>Administração - Companhia de Desenvolvimento Econômico do Estado de Minas Gerais</t>
  </si>
  <si>
    <t>Adm. Ativ. Fiscal - Companhia de Habitação do Estado de Minas Gerais - COHAB</t>
  </si>
  <si>
    <t>Administração - Companhia de Habitação do Estado de Minas Gerais</t>
  </si>
  <si>
    <t>Adm. Ativ. Fiscal - Companhia de Tecnologia da Informação do Estado de Minas Gerais - PRODEMGE</t>
  </si>
  <si>
    <t>Administração - Companhia de Tecnologia da Informação do Estado de Minas Gerais</t>
  </si>
  <si>
    <t>Adm. Ativ. Fiscal - Companhia de Desenvolvimento de Minas Gerais - CODEMGE</t>
  </si>
  <si>
    <t>Administração - Companhia de Desenvolvimento do Estado de Minas Gerais</t>
  </si>
  <si>
    <t>Outras Transf. Convênios Estados DF Entidades - Princ. - Agropecuária</t>
  </si>
  <si>
    <t>Outras Transferências de Convênios dos Estados - Principal - Agricultura</t>
  </si>
  <si>
    <t>Agropecuária -  Companhia de Desenvolvimento de Minas Gerais - CODEMGE</t>
  </si>
  <si>
    <t>Outras Transf. Convênios Estados DF Entidades - Princ. - Ciência e Tecnologia</t>
  </si>
  <si>
    <t>Outras Transferências de Convênios dos Estados - Principal - Ciência e Tecnologia</t>
  </si>
  <si>
    <t>Ciência Tecnologia - Companhia Energética de Minas Gerais - CEMIG</t>
  </si>
  <si>
    <t>Ciência e Tecnologia - Companhia Energética de Minas Gerais</t>
  </si>
  <si>
    <t>Ciência Tecnologia - Banco de Desenvolvimento de Minas Gerais - BDMG</t>
  </si>
  <si>
    <t>Ciência e Tecnologia - Banco de Desenvolvimento de Minas Gerais</t>
  </si>
  <si>
    <t>Outras Transf. Convênios Estados DF Entidades - Princ. - Comércio e Serviços</t>
  </si>
  <si>
    <t>Outras Transferências de Convênios dos Estados - Principal - Comércio e Serviços</t>
  </si>
  <si>
    <t>Comércio Serviços - Junta Comercial do Estado de Roraima - JUCERR</t>
  </si>
  <si>
    <t>Comércio e Serviços - Junta Comercial do Estado de Roraima</t>
  </si>
  <si>
    <t>Comércio Serviços - Junta Comercial, Industrial e Serviços do Rio Grande do Sul - JUCISRS</t>
  </si>
  <si>
    <t>Comércio e Serviços - Junta Comercial, Industrial e Serviços do Rio Grande do Sul</t>
  </si>
  <si>
    <t>Comércio Serviços - Junta Comercial do Estado do Acre - JUCEAC</t>
  </si>
  <si>
    <t>Comércio e Serviços - Junta Comercial do Estado do Acre</t>
  </si>
  <si>
    <t>Outras Transf. Convênios Estados DF Entidades - Princ. - Comunicações</t>
  </si>
  <si>
    <t>Outras Transferências de Convênios dos Estados - Principal - Comunicações</t>
  </si>
  <si>
    <t>Comunicações - Companhia de Desenvolvimento de Minas Gerais - CODEMGE</t>
  </si>
  <si>
    <t>Outras Transf. Convênios Estados DF Entidades - Princ. - Cultura</t>
  </si>
  <si>
    <t>Outras Transferências de Convênios dos Estados - Principal - Cultura</t>
  </si>
  <si>
    <t>Cultura - Companhia de Desenvolvimento Econômico de Minas Gerais - CODEMIG</t>
  </si>
  <si>
    <t>Cultura - Companhia de Desenvolvimento Econômico do Estado de Minas Gerais</t>
  </si>
  <si>
    <t>Cultura - Companhia de Desenvolvimento de Minas Gerais - CODEMGE</t>
  </si>
  <si>
    <t>Outras Transf. Convênios Estados DF Entidades - Princ. - Desporto e Lazer</t>
  </si>
  <si>
    <t>Outras Transferências de Convênios dos Estados - Principal - Desporto e Lazer</t>
  </si>
  <si>
    <t>Outras Transf. Convênios Estados DF Entidades - Princ. - Direitos Humanos e de Cidadania</t>
  </si>
  <si>
    <t>Outras Transferências de Convênios dos Estados - Principal - Direitos de Cidadania</t>
  </si>
  <si>
    <t>Outras Transf. Convênios Estados DF Entidades - Princ. - Energia</t>
  </si>
  <si>
    <t>Outras Transferências de Convênios dos Estados - Principal - Energia</t>
  </si>
  <si>
    <t>Outras Transf. Convênios Estados DF Entidades - Princ. - Habitação</t>
  </si>
  <si>
    <t>Outras Transferências de Convênios dos Estados - Principal - Habitação</t>
  </si>
  <si>
    <t>Outras Transf. Convênios Estados DF Entidades - Princ. - Indústria</t>
  </si>
  <si>
    <t>Outras Transferências de Convênios dos Estados - Principal - Indústria</t>
  </si>
  <si>
    <t>Outras Transf. Convênios Estados DF Entidades - Princ. - Infraestrutura em Transporte</t>
  </si>
  <si>
    <t>Outras Transferências de Convênios dos Estados - Principal - Infraestrutura Urbana e Transporte</t>
  </si>
  <si>
    <t>Transporte - Companhia de Desenvolvimento Econômico de Minas Gerais - CODEMIG</t>
  </si>
  <si>
    <t>Infraestrutura Urbana e Transporte - Companhia de Desenvolvimento Econômico do Estado de Minas Gerais</t>
  </si>
  <si>
    <t>Transporte - Companhia de Desenvolvimento de Minas Gerais - CODEMGE</t>
  </si>
  <si>
    <t>Infraestrutura Urbana e Transporte - Companhia de Desenvolvimento de Minas Gerais</t>
  </si>
  <si>
    <t>Outras Transf. Convênios Estados DF Entidades - Princ. - Meio Ambiente</t>
  </si>
  <si>
    <t>Outras Transferências de Convênios dos Estados - Principal - Meio Ambiente</t>
  </si>
  <si>
    <t>Outras Transf. Convênios Estados DF Entidades - Princ. - Organização Agrária</t>
  </si>
  <si>
    <t>Outras Transferências de Convênios dos Estados - Principal - Organização Agrária</t>
  </si>
  <si>
    <t>Outras Transf. Convênios Estados DF Entidades - Princ. - Previdência Social</t>
  </si>
  <si>
    <t>Outras Transferências de Convênios dos Estados - Principal - Previdência Social</t>
  </si>
  <si>
    <t>Outras Transf. Convênios Estados DF Entidades - Princ. - Relações Exteriores</t>
  </si>
  <si>
    <t>Outras Transferências de Convênios dos Estados - Principal - Relações Exteriores</t>
  </si>
  <si>
    <t>Outras Transf. Convênios Estados DF Entidades - Princ. - Segurança Pública</t>
  </si>
  <si>
    <t>Outras Transferências de Convênios dos Estados - Principal - Segurança Pública</t>
  </si>
  <si>
    <t>Segurança Pública - Companhia de Saneamento de Minas Gerais - COPASA</t>
  </si>
  <si>
    <t>Segurança Pública - Companhia de Saneamento do Estado de Minas Gerais</t>
  </si>
  <si>
    <t>Segurança Pública - Corpo de Bombeiros Militar do Estado do Espírito Santo - CBMES</t>
  </si>
  <si>
    <t>Segurança Pública - Corpo de Bombeiros Militar do Estado do Espírito Santo</t>
  </si>
  <si>
    <t>Segurança Pública - Companhia de Desenvolvimento de Minas Gerais - CODEMGE</t>
  </si>
  <si>
    <t>Segurança Pública - Companhia de Desenvolvimento de Minas Gerais</t>
  </si>
  <si>
    <t>Segurança Pública - Corpo de Bombeiros do Estado de Rio Grande do Norte - CBMRN</t>
  </si>
  <si>
    <t>Segurança Pública - Corpo de Bombeiros do Estado de Rio Grande do Norte</t>
  </si>
  <si>
    <t>Segurança Pública - Corpo de Bombeiros do Estado de Sergipe - CBMSE</t>
  </si>
  <si>
    <t>Segurança Pública - Corpo de Bombeiros do Estado de Sergipe</t>
  </si>
  <si>
    <t>Segurança Pública - Companhia Energética de Minas Gerais - CEMIG</t>
  </si>
  <si>
    <t>Segurança Pública - Polícia Militar do Estado do Acre - PMAC</t>
  </si>
  <si>
    <t>Outras Transf. Convênios Estados DF Entidades - Princ. - Trabalho</t>
  </si>
  <si>
    <t>Outras Transferências de Convênios dos Estados - Principal - Trabalho e Emprego</t>
  </si>
  <si>
    <t>Outras Transf. Convênios Estados DF Entidades - Princ. - Urbanismo</t>
  </si>
  <si>
    <t>Outras Transferências de Convênios dos Estados - Principal - Urbanismo</t>
  </si>
  <si>
    <t>Outras Transferências dos Estados e Distrito Federal</t>
  </si>
  <si>
    <t>Outras Transferências dos Estados</t>
  </si>
  <si>
    <t>Transferências de Estados a Consórcios Públicos</t>
  </si>
  <si>
    <t>Transferências de Estados Destinadas à Assistência Social</t>
  </si>
  <si>
    <t>1728019103000;
1728070000000</t>
  </si>
  <si>
    <t>Transferências de Recursos Destinados a Programas de Educação</t>
  </si>
  <si>
    <t>Outras Transferências dos Estados - Principal - Programas de Educação</t>
  </si>
  <si>
    <t>Outras Transferências dos Estados e DF</t>
  </si>
  <si>
    <t>Outras Transf. Estados DF - Principal</t>
  </si>
  <si>
    <t>Outras Transferências dos Estados - Principal</t>
  </si>
  <si>
    <t>Outras Transf. Estados DF - Princ. - Combate à Fome</t>
  </si>
  <si>
    <t>Outras Transferências dos Estados - Principal - Programas de Combate à Fome</t>
  </si>
  <si>
    <t>Outras Transferências dos Estados - Principal - Programas de Saneamento Básico</t>
  </si>
  <si>
    <t>Outras Transf. Estados DF - Princ. - Ações Legislativas</t>
  </si>
  <si>
    <t>Outras Transferências dos Estados - Principal - Atividades Legislativas</t>
  </si>
  <si>
    <t>Outras Transf. Estados DF - Princ. - Ações Judiciárias</t>
  </si>
  <si>
    <t>Outras Transferências dos Estados - Principal - Atividades Judiciárias</t>
  </si>
  <si>
    <t>Outras Transf. Estados DF - Princ. - Ações Essenciais à Justiça</t>
  </si>
  <si>
    <t>Outras Transferências dos Estados - Principal - Atividades Essenciais à Justiça</t>
  </si>
  <si>
    <t>Outras Transf. Estados DF - Princ. - Administração e Atividade Fiscal</t>
  </si>
  <si>
    <t>Outras Transferências dos Estados - Principal - Administração</t>
  </si>
  <si>
    <t>Adm. Ativ. Fiscal - Companhia de Saneamento de Minas Gerais - COPASA</t>
  </si>
  <si>
    <t>Outras Transf. Estados DF - Princ. - Agropecuária</t>
  </si>
  <si>
    <t>Outras Transferências dos Estados - Principal - Agricultura</t>
  </si>
  <si>
    <t>Outras Transf. Estados DF - Princ. - Ciência e Tecnologia</t>
  </si>
  <si>
    <t>Outras Transferências dos Estados - Principal - Ciência e Tecnologia</t>
  </si>
  <si>
    <t>Outras Transf. Estados DF - Princ. - Comércio e Serviços</t>
  </si>
  <si>
    <t>Outras Transferências dos Estados - Principal - Comércio e Serviços</t>
  </si>
  <si>
    <t>Outras Transf. Estados DF - Princ. - Comunicações</t>
  </si>
  <si>
    <t>Outras Transferências dos Estados - Principal - Comunicações</t>
  </si>
  <si>
    <t>Outras Transf. Estados DF - Princ. - Cultura</t>
  </si>
  <si>
    <t>Outras Transferências dos Estados - Principal - Cultura</t>
  </si>
  <si>
    <t>Outras Transf. Estados DF - Princ. - Desporto e Lazer</t>
  </si>
  <si>
    <t>Outras Transferências dos Estados - Principal - Desporto e Lazer</t>
  </si>
  <si>
    <t>Outras Transf. Estados DF - Princ. - Direitos Humanos e de Cidadania</t>
  </si>
  <si>
    <t>Outras Transferências dos Estados - Principal - Direitos da Cidadania</t>
  </si>
  <si>
    <t>Outras Transf. Estados DF - Princ. - Energia</t>
  </si>
  <si>
    <t>Outras Transferências dos Estados - Principal - Energia</t>
  </si>
  <si>
    <t>Outras Transf. Estados DF - Princ. - Habitação</t>
  </si>
  <si>
    <t>Outras Transferências dos Estados - Principal - Habitação</t>
  </si>
  <si>
    <t>Outras Transf. Estados DF - Princ. - Indústria</t>
  </si>
  <si>
    <t>Outras Transferências dos Estados - Principal - Indústria</t>
  </si>
  <si>
    <t>Outras Transf. Estados DF - Princ. - Infraestrutura em Transporte</t>
  </si>
  <si>
    <t>Outras Transferências dos Estados - Principal - Infraestrutura Urbana e Transporte</t>
  </si>
  <si>
    <t>Outras Transf. Estados DF - Princ. - Meio Ambiente</t>
  </si>
  <si>
    <t>Outras Transferências dos Estados - Principal - Meio Ambiente</t>
  </si>
  <si>
    <t>Outras Transf. Estados DF - Princ. - Organização Agrária</t>
  </si>
  <si>
    <t>Outras Transferências dos Estados - Principal - Organização Agrária</t>
  </si>
  <si>
    <t>Outras Transf. Estados DF - Princ. - Previdência Social</t>
  </si>
  <si>
    <t>Outras Transferências dos Estados - Principal - Previdência Social</t>
  </si>
  <si>
    <t>Outras Transf. Estados DF - Princ. - Relações Exteriores</t>
  </si>
  <si>
    <t>Outras Transferências dos Estados - Principal - Relações Exteriores</t>
  </si>
  <si>
    <t>Outras Transf. Estados DF - Princ. - Segurança Pública</t>
  </si>
  <si>
    <t>Outras Transferências dos Estados - Principal - Segurança Pública</t>
  </si>
  <si>
    <t>Segurança - Corpo de Bombeiros Militar do Rio Grande do Norte</t>
  </si>
  <si>
    <t>Segurança - Corpo de Bombeiros Militar do Espírito Santo</t>
  </si>
  <si>
    <t>Outras Transf. Estados DF - Princ. - Trabalho</t>
  </si>
  <si>
    <t>Outras Transferências dos Estados - Principal - Trabalho e Emprego</t>
  </si>
  <si>
    <t>Outras Transf. Estados DF - Princ. - Urbanismo</t>
  </si>
  <si>
    <t>Outras Transferências dos Estados - Principal - Urbanismo</t>
  </si>
  <si>
    <t>Outras Transf. Estados DF - Princ. - Repasse do Fundo Estadual de Saúde - FES - LC Federal nº 141/12</t>
  </si>
  <si>
    <t>Outras Transferências dos Estados - Principal - Repasse do Fundo Estadual de Saúde - LC 141/2012</t>
  </si>
  <si>
    <t>Outras Transf. Estados DF - Princ. - Repasse do Fundo Estadual de Proteção e Defesa do Consumidor - FEPDC</t>
  </si>
  <si>
    <t>Outras Transferências dos Estados - Principal - Repasse do Fundo Estadual de Proteção e Defesa do Consumidor</t>
  </si>
  <si>
    <t>Transferências dos Municípios e de suas Entidades</t>
  </si>
  <si>
    <t>Transf. Recursos SUS-Saúde - Principal</t>
  </si>
  <si>
    <t>Transferências de Recursos do Sistema Único de Saúde - SUS - Principal</t>
  </si>
  <si>
    <t>SUS-Saúde - FNS - Medicamentos Básicos</t>
  </si>
  <si>
    <t>SUS - Fundo Nacional de Saúde - Medicamentos Básicos</t>
  </si>
  <si>
    <t>Transferências de Convênios dos Municípios e de suas Entidades</t>
  </si>
  <si>
    <t>Transferência de Convênios dos Municípios e de suas Entidades</t>
  </si>
  <si>
    <t>Transferências de Convênios dos Municípios e de suas Entidades para Órgãos e Entidades da União</t>
  </si>
  <si>
    <t>Transferências de Convênios dos Municípios para o Sistema Único de Saúde - SUS</t>
  </si>
  <si>
    <t>Transferências de Convênio dos Municípios para o Sistema Único de Saúde - SUS - Principal</t>
  </si>
  <si>
    <t>Transf. Convênios Municípios - SUS-Saúde - Principal</t>
  </si>
  <si>
    <t>SUS-Saúde - Diversos Municípios</t>
  </si>
  <si>
    <t>SUS - Diversos Municípios</t>
  </si>
  <si>
    <t>Transferências de Convênios dos Municípios destinadas a Programas de Educação</t>
  </si>
  <si>
    <t>Transferências de Convênio dos Municípios Destinadas a Programas de Educação</t>
  </si>
  <si>
    <t>Transf. Convênios Municípios Destinadas Educação - Principal</t>
  </si>
  <si>
    <t>Transferências de Convênio dos Municípios Destinadas a Programas de Educação - Principal</t>
  </si>
  <si>
    <t>Educação - Diversos Municípios</t>
  </si>
  <si>
    <t>Outras Transferências de Convênios dos Municípios e de suas Entidades</t>
  </si>
  <si>
    <t>Outras Transferências de Convênios dos Municípios</t>
  </si>
  <si>
    <t>Outras Transf. Convênios Municípios Entidades - Principal</t>
  </si>
  <si>
    <t>Outras Transferências de Convênios dos Municípios - Principal</t>
  </si>
  <si>
    <t>Outras Transf. Convênios Municípios Entidades - Princ. - Assistência Social</t>
  </si>
  <si>
    <t>Outras Transferências de Convênios dos Municípios - Principal - Assistência Social</t>
  </si>
  <si>
    <t>Assist. Social - Diversos Municípios</t>
  </si>
  <si>
    <t>Assistência Social - Diversos Municípios</t>
  </si>
  <si>
    <t>Outras Transf. Convênios Municípios Entidades - Princ. - Combate à Fome</t>
  </si>
  <si>
    <t>Outras Transferências de Convênios dos Municípios - Principal - Combate à Fome</t>
  </si>
  <si>
    <t>Outras Transf. Convênios Municípios Entidades - Princ. - Saneamento</t>
  </si>
  <si>
    <t>Outras Transferências de Convênios dos Municípios - Principal - Saneamento</t>
  </si>
  <si>
    <t>Outras Transf. Convênios Municípios Entidades - Princ. - Ações Legislativas</t>
  </si>
  <si>
    <t>Outras Transferências de Convênios dos Municípios - Principal - Atividades Legislativas</t>
  </si>
  <si>
    <t>Outras Transf. Convênios Municípios Entidades - Princ. - Ações Judiciárias</t>
  </si>
  <si>
    <t>Outras Transferências de Convênios dos Municípios - Principal - Atividades Judiciárias</t>
  </si>
  <si>
    <t>Ações Judiciárias - Diversos Municípios</t>
  </si>
  <si>
    <t>Atividades Judiciais - Diversos Municípios</t>
  </si>
  <si>
    <t>Outras Transf. Convênios Municípios Entidades - Princ. - Ações Essenciais à Justiça</t>
  </si>
  <si>
    <t>Outras Transferências de Convênios dos Municípios - Principal - Atividades Essenciais à Justiça</t>
  </si>
  <si>
    <t>Ações Essenciais Justiça - Diversos Municípios</t>
  </si>
  <si>
    <t>Atividades Essenciais à Justiça - Diversos Municípios</t>
  </si>
  <si>
    <t>Outras Transf. Convênios Municípios Entidades - Princ. - Administração e Atividade Fiscal</t>
  </si>
  <si>
    <t>Outras Transferências de Convênios dos Municípios - Principal - Administração</t>
  </si>
  <si>
    <t>Outras Transf. Convênios Municípios Entidades - Princ. - Agropecuária</t>
  </si>
  <si>
    <t>Outras Transferências de Convênios dos Municípios - Principal - Agricultura</t>
  </si>
  <si>
    <t>Agropecuária - Diversos Municípios</t>
  </si>
  <si>
    <t>Agricultura - Diversos Municípios</t>
  </si>
  <si>
    <t>Outras Transf. Convênios Municípios Entidades - Princ. - Ciência e Tecnologia</t>
  </si>
  <si>
    <t>Outras Transferências de Convênios dos Municípios - Principal - Ciência e Tecnologia</t>
  </si>
  <si>
    <t>Outras Transf. Convênios Municípios Entidades - Princ. - Comércio e Serviços</t>
  </si>
  <si>
    <t>Outras Transferências de Convênios dos Municípios - Principal - Comércio e Serviços</t>
  </si>
  <si>
    <t>Outras Transf. Convênios Municípios Entidades - Princ. - Comunicações</t>
  </si>
  <si>
    <t>Outras Transferências de Convênios dos Municípios - Principal - Comunicações</t>
  </si>
  <si>
    <t>Outras Transf. Convênios Municípios Entidades - Princ. - Cultura</t>
  </si>
  <si>
    <t>Outras Transferências de Convênios dos Municípios - Principal - Cultura</t>
  </si>
  <si>
    <t>Outras Transf. Convênios Municípios Entidades - Princ. - Desporto e Lazer</t>
  </si>
  <si>
    <t>Outras Transferências de Convênios dos Municípios - Principal - Desporto e Lazer</t>
  </si>
  <si>
    <t>Outras Transf. Convênios Municípios Entidades - Princ. - Direitos Humanos e de Cidadania</t>
  </si>
  <si>
    <t>Outras Transferências de Convênios dos Municípios - Principal - Direitos de Cidadania</t>
  </si>
  <si>
    <t>Outras Transf. Convênios Municípios Entidades - Princ. - Energia</t>
  </si>
  <si>
    <t>Outras Transferências de Convênios dos Municípios - Principal - Energia</t>
  </si>
  <si>
    <t>Outras Transf. Convênios Municípios Entidades - Princ. - Habitação</t>
  </si>
  <si>
    <t>Outras Transferências de Convênios dos Municípios - Principal - Habitação</t>
  </si>
  <si>
    <t>Outras Transf. Convênios Municípios Entidades - Princ. - Indústria</t>
  </si>
  <si>
    <t>Outras Transferências de Convênios dos Municípios - Principal - Indústria</t>
  </si>
  <si>
    <t>Outras Transf. Convênios Municípios Entidades - Princ. - Infraestrutura em Transporte</t>
  </si>
  <si>
    <t>Outras Transferências de Convênios dos Municípios - Principal - Infraestrutura Urbana e Transporte</t>
  </si>
  <si>
    <t>Outras Transf. Convênios Municípios Entidades - Princ. - Meio Ambiente</t>
  </si>
  <si>
    <t>Outras Transferências de Convênios dos Municípios - Principal - Meio Ambiente</t>
  </si>
  <si>
    <t>Outras Transf. Convênios Municípios Entidades - Princ. - Organização Agrária</t>
  </si>
  <si>
    <t>Outras Transferências de Convênios dos Municípios - Principal - Organização Agrária</t>
  </si>
  <si>
    <t>Outras Transf. Convênios Municípios Entidades - Princ. - Previdência Social</t>
  </si>
  <si>
    <t>Outras Transferências de Convênios dos Municípios - Principal - Previdência Social</t>
  </si>
  <si>
    <t>Outras Transf. Convênios Municípios Entidades - Princ. - Relações Exteriores</t>
  </si>
  <si>
    <t>Outras Transferências de Convênios dos Municípios - Principal - Relações Exteriores</t>
  </si>
  <si>
    <t>Outras Transf. Convênios Municípios Entidades - Princ. - Segurança Pública</t>
  </si>
  <si>
    <t>Outras Transferências de Convênios dos Municípios - Principal - Segurança Pública</t>
  </si>
  <si>
    <t>Segurança Pública - Diversos Municípios</t>
  </si>
  <si>
    <t>Segurança Pública - Empresa de Transportes e Trânsito de Belo Horizonte - BHTrans</t>
  </si>
  <si>
    <t>Segurança Pública - Empresa de Transportes e Trânsito de Belo Horizonte</t>
  </si>
  <si>
    <t>Segurança Pública - Superintendência de Limpeza Urbana de Belo Horizonte</t>
  </si>
  <si>
    <t>Segurança Pública - Conselho Comunitário de Segurança Pública de Córrego do Bom Jesus</t>
  </si>
  <si>
    <t>Outras Transf. Convênios Municípios Entidades - Princ. - Trabalho</t>
  </si>
  <si>
    <t>Outras Transferências de Convênios dos Municípios - Principal - Trabalho e Emprego</t>
  </si>
  <si>
    <t>Outras Transf. Convênios Municípios Entidades - Princ. - Urbanismo</t>
  </si>
  <si>
    <t>Outras Transferências de Convênios dos Municípios - Principal - Urbanismo</t>
  </si>
  <si>
    <t>Outras Transferências dos Municípios</t>
  </si>
  <si>
    <t>Transferências de Municípios a Consórcios Públicos</t>
  </si>
  <si>
    <t>Outras Transf. Municípios - Principal</t>
  </si>
  <si>
    <t>Outras Transferências dos Municípios - Principal</t>
  </si>
  <si>
    <t>Outras Transf. Municípios - Princ. - Educação</t>
  </si>
  <si>
    <t>Outras Transferências dos Municípios - Principal - Programas de Educação</t>
  </si>
  <si>
    <t>Outras Transf. Municípios - Princ. - Assistência Social</t>
  </si>
  <si>
    <t>Outras Transferências dos Municípios - Principal - Programas de Assistência Social</t>
  </si>
  <si>
    <t>Outras Transf. Municípios - Princ. - Combate à Fome</t>
  </si>
  <si>
    <t>Outras Transferências dos Municípios - Principal - Programas de Combate à Fome</t>
  </si>
  <si>
    <t>Outras Transf. Municípios - Princ. - Saneamento Básico</t>
  </si>
  <si>
    <t>Outras Transferências dos Municípios - Principal - Programas de Saneamento Básico</t>
  </si>
  <si>
    <t>Outras Transf. Municípios - Princ. - Ações Legislativas</t>
  </si>
  <si>
    <t>Outras Transferências dos Municípios - Principal - Atividades Legislativas</t>
  </si>
  <si>
    <t>Outras Transf. Municípios - Princ. - Ações Judiciárias</t>
  </si>
  <si>
    <t>Outras Transferências dos Municípios - Principal - Atividades Judiciárias</t>
  </si>
  <si>
    <t>Outras Transf. Municípios - Princ. - Ações Essenciais à Justiça</t>
  </si>
  <si>
    <t>Outras Transferências dos Municípios - Principal - Atividades Essenciais à Justiça</t>
  </si>
  <si>
    <t>Outras Transf. Municípios - Princ. - Administração e Atividade Fiscal</t>
  </si>
  <si>
    <t>Outras Transferências dos Municípios - Principal - Administração</t>
  </si>
  <si>
    <t>Outras Transf. Municípios - Princ. - Agropecuária</t>
  </si>
  <si>
    <t>Outras Transferências dos Municípios - Principal - Agricultura</t>
  </si>
  <si>
    <t>Outras Transf. Municípios - Princ. - Ciência e Tecnologia</t>
  </si>
  <si>
    <t>Outras Transferências dos Municípios - Principal - Ciência e Tecnologia</t>
  </si>
  <si>
    <t>Outras Transf. Municípios - Princ. - Comércio e Serviços</t>
  </si>
  <si>
    <t>Outras Transferências dos Municípios - Principal - Comércio e Serviços</t>
  </si>
  <si>
    <t>Comércio e Serviços - Diversos Municípios</t>
  </si>
  <si>
    <t>Outras Transf. Municípios - Princ. - Comunicações</t>
  </si>
  <si>
    <t>Outras Transferências dos Municípios - Principal - Comunicações</t>
  </si>
  <si>
    <t>Outras Transf. Municípios - Princ. - Cultura</t>
  </si>
  <si>
    <t>Outras Transferências dos Municípios - Principal - Cultura</t>
  </si>
  <si>
    <t>Outras Transf. Municípios - Princ. - Desporto e Lazer</t>
  </si>
  <si>
    <t>Outras Transferências dos Municípios - Principal - Desporto e Lazer</t>
  </si>
  <si>
    <t>Outras Transf. Municípios - Princ. - Direitos Humanos e de Cidadania</t>
  </si>
  <si>
    <t>Outras Transferências dos Municípios - Principal - Direitos da Cidadania</t>
  </si>
  <si>
    <t>Dir. Humanos Cidadania - Diversos Municípios</t>
  </si>
  <si>
    <t>Direitos da Cidadania - Diversos Municípios</t>
  </si>
  <si>
    <t>Outras Transf. Municípios - Princ. - Energia</t>
  </si>
  <si>
    <t>Outras Transferências dos Municípios - Principal - Energia</t>
  </si>
  <si>
    <t>Outras Transf. Municípios - Princ. - Habitação</t>
  </si>
  <si>
    <t>Outras Transferências dos Municípios - Principal - Habitação</t>
  </si>
  <si>
    <t>Outras Transf. Municípios - Princ. - Indústria</t>
  </si>
  <si>
    <t>Outras Transferências dos Municípios - Principal - Indústria</t>
  </si>
  <si>
    <t>Outras Transf. Municípios - Princ. - Infraestrutura em Transporte</t>
  </si>
  <si>
    <t>Outras Transferências dos Municípios - Principal - Infraestrutura Urbana e Transporte</t>
  </si>
  <si>
    <t>Outras Transf. Municípios - Princ. - Meio Ambiente</t>
  </si>
  <si>
    <t>Outras Transferências dos Municípios - Principal - Meio Ambiente</t>
  </si>
  <si>
    <t>Outras Transf. Municípios - Princ. - Organização Agrária</t>
  </si>
  <si>
    <t>Outras Transferências dos Municípios - Principal - Organização Agrária</t>
  </si>
  <si>
    <t>Outras Transf. Municípios - Princ. - Previdência Social</t>
  </si>
  <si>
    <t>Outras Transferências dos Municípios - Principal - Previdência Social</t>
  </si>
  <si>
    <t>Outras Transf. Municípios - Princ. - Relações Exteriores</t>
  </si>
  <si>
    <t>Outras Transferências dos Municípios - Principal - Relações Exteriores</t>
  </si>
  <si>
    <t>Outras Transf. Municípios - Princ. - Segurança Pública</t>
  </si>
  <si>
    <t>Outras Transferências dos Municípios - Principal - Segurança Pública</t>
  </si>
  <si>
    <t>Outras Transf. Municípios - Princ. - Trabalho</t>
  </si>
  <si>
    <t>Outras Transferências dos Municípios - Principal - Trabalho e Emprego</t>
  </si>
  <si>
    <t>Outras Transf. Municípios - Princ. - Urbanismo</t>
  </si>
  <si>
    <t>Outras Transferências dos Municípios - Principal - Urbanismo</t>
  </si>
  <si>
    <t>Urbanismo - Diversos Municípios</t>
  </si>
  <si>
    <t>Transferências de Instituições Privadas</t>
  </si>
  <si>
    <t>Transferências de Instituições Privadas para Órgãos e Entidades da União</t>
  </si>
  <si>
    <t>Transferências de Convênios de Instituições Privadas para Programas de Saúde</t>
  </si>
  <si>
    <t>Transf. Convênios Instit. Privadas - SUS-Saúde - Principal</t>
  </si>
  <si>
    <t>SUS-Saúde - Outros</t>
  </si>
  <si>
    <t>Transferências de Convênios de Instituições Privadas para Programas de Educação</t>
  </si>
  <si>
    <t>Transf. Convênios Instit. Privadas Educação - Principal</t>
  </si>
  <si>
    <t>Transferências de Convênios de Instituições Privadas para Programas de Educação - Principal</t>
  </si>
  <si>
    <t>Educação - Fundação Vale</t>
  </si>
  <si>
    <t>Programas de Educação - Fundação Vale do Rio doce</t>
  </si>
  <si>
    <t>Outras Transferências de Instituições Privadas</t>
  </si>
  <si>
    <t>Outras Transferências de Convênios de Instituições Privadas</t>
  </si>
  <si>
    <t>Outras Transf. Instit. Privadas - Principal</t>
  </si>
  <si>
    <t>Outras Transferências de Convênios de Instituições Privadas - Principal</t>
  </si>
  <si>
    <t>Outras Transf. Instit. Privadas - Princ. - Convênios - Assistência Social</t>
  </si>
  <si>
    <t>Outras Transferências de Convênios de Instituições Privadas - Principal - Programas de Assistência Social</t>
  </si>
  <si>
    <t>Outras Transf. Instit. Privadas - Princ. - Convênios - Combate à Fome</t>
  </si>
  <si>
    <t>Outras Transferências de Convênios de Instituições Privadas - Principal - Programas de Combate à Fome</t>
  </si>
  <si>
    <t>Outras Transf. Instit. Privadas - Princ. - Convênios - Saneamento Básico</t>
  </si>
  <si>
    <t>Outras Transferências de Convênios de Instituições Privadas - Principal - Programas de Saneamento Básico</t>
  </si>
  <si>
    <t>Outras Transf. Instit. Privadas - Princ. - Convênios - Ações Legislativas</t>
  </si>
  <si>
    <t>Outras Transferências de Convênios de Instituições Privadas - Principal - Atividades Legislativas</t>
  </si>
  <si>
    <t>Outras Transf. Instit. Privadas - Princ. - Convênios - Ações Judiciárias</t>
  </si>
  <si>
    <t>Outras Transferências de Convênios de Instituições Privadas - Principal - Atividades Judiciárias</t>
  </si>
  <si>
    <t>Outras Transf. Instit. Privadas - Princ. - Convênios - Ações Essenciais à Justiça</t>
  </si>
  <si>
    <t>Outras Transferências de Convênios de Instituições Privadas - Principal - Atividades Essenciais à Justiça</t>
  </si>
  <si>
    <t>Outras Transf. Instit. Privadas - Princ. - Convênios - Administração e Atividade Fiscal</t>
  </si>
  <si>
    <t>Outras Transferências de Convênios de Instituições Privadas - Principal - Administração e Atividade Fiscal</t>
  </si>
  <si>
    <t>Outras Transf. Instit. Privadas - Princ. - Convênios - Agropecuária</t>
  </si>
  <si>
    <t>Outras Transferências de Convênios de Instituições Privadas - Principal - Agricultura</t>
  </si>
  <si>
    <t>Outras Transf. Instit. Privadas - Princ. - Convênios - Ciência e Tecnologia</t>
  </si>
  <si>
    <t>Outras Transferências de Convênios de Instituições Privadas - Principal - Ciência e Tecnologia</t>
  </si>
  <si>
    <t>Ciência Tecnologia - Ericsson Telecomunicações</t>
  </si>
  <si>
    <t>Ciência e Tecnologia - Ericsson Telecomunicações</t>
  </si>
  <si>
    <t>Ciência Tecnologia - Fundação Renova</t>
  </si>
  <si>
    <t>Ciência e Tecnologia - Fundação Renova</t>
  </si>
  <si>
    <t>Outras Transf. Instit. Privadas - Princ. - Convênios - Comércio e Serviços</t>
  </si>
  <si>
    <t>Outras Transferências de Convênios de Instituições Privadas - Principal - Comércio e Serviços</t>
  </si>
  <si>
    <t>Comércio Serviços - Serviço Brasileiro de Apoio às Micro e Pequenas Empresas</t>
  </si>
  <si>
    <t>Comércio e Serviços - Serviço Brasileiro de Apoio às Micro e Pequenas Empresas</t>
  </si>
  <si>
    <t>Outras Transf. Instit. Privadas - Princ. - Convênios - Comunicações</t>
  </si>
  <si>
    <t>Outras Transferências de Convênios de Instituições Privadas - Principal - Comunicações</t>
  </si>
  <si>
    <t>Outras Transf. Instit. Privadas - Princ. - Convênios - Cultura</t>
  </si>
  <si>
    <t>Outras Transferências de Convênios de Instituições Privadas - Principal - Cultura</t>
  </si>
  <si>
    <t>Cultura - Americas' Beverage Company - AMBEV</t>
  </si>
  <si>
    <t>Outras Transf. Instit. Privadas - Princ. - Convênios - Desporto e Lazer</t>
  </si>
  <si>
    <t>Outras Transferências de Convênios de Instituições Privadas - Principal - Desporto e Lazer</t>
  </si>
  <si>
    <t>Outras Transf. Instit. Privadas - Princ. - Convênios - Direitos Humanos e de Cidadania</t>
  </si>
  <si>
    <t>Outras Transferências de Convênios de Instituições Privadas - Principal - Direitos Humanos e de Cidadania</t>
  </si>
  <si>
    <t>Outras Transf. Instit. Privadas - Princ. - Convênios - Energia</t>
  </si>
  <si>
    <t>Outras Transferências de Convênios de Instituições Privadas - Principal - Energia</t>
  </si>
  <si>
    <t>Energia - Empresas do Setor Sucroenergético</t>
  </si>
  <si>
    <t>Outras Transf. Instit. Privadas - Princ. - Convênios - Habitação</t>
  </si>
  <si>
    <t>Outras Transferências de Convênios de Instituições Privadas - Principal - Habitação</t>
  </si>
  <si>
    <t>Outras Transf. Instit. Privadas - Princ. - Convênios - Indústria</t>
  </si>
  <si>
    <t>Outras Transferências de Convênios de Instituições Privadas - Principal - Indústria</t>
  </si>
  <si>
    <t>Outras Transf. Instit. Privadas - Princ. - Convênios - Infraestrutura em Transporte</t>
  </si>
  <si>
    <t>Outras Transferências de Convênios de Instituições Privadas - Principal - Infraestrutura Urbana e Transporte</t>
  </si>
  <si>
    <t>Outras Transf. Instit. Privadas - Princ. - Convênios - Meio Ambiente</t>
  </si>
  <si>
    <t>Outras Transferências de Convênios de Instituições Privadas - Principal - Meio Ambiente</t>
  </si>
  <si>
    <t>Outras Transf. Instit. Privadas - Princ. - Convênios - Organização Agrária</t>
  </si>
  <si>
    <t>Outras Transferências de Convênios de Instituições Privadas - Principal - Organização Agrária</t>
  </si>
  <si>
    <t>Outras Transf. Instit. Privadas - Princ. - Convênios - Previdência Social</t>
  </si>
  <si>
    <t>Outras Transferências de Convênios de Instituições Privadas - Principal - Previdência Social</t>
  </si>
  <si>
    <t>Outras Transf. Instit. Privadas - Princ. - Convênios - Relações Exteriores</t>
  </si>
  <si>
    <t>Outras Transferências de Convênios de Instituições Privadas - Principal - Relações Exteriores</t>
  </si>
  <si>
    <t>Outras Transf. Instit. Privadas - Princ. - Convênios - Segurança Pública</t>
  </si>
  <si>
    <t>Outras Transferências de Convênios de Instituições Privadas - Principal - Segurança Pública</t>
  </si>
  <si>
    <t>Segurança Pública - Seguradora Líder - DPVAT</t>
  </si>
  <si>
    <t>Segurança Pública - Seguradora Líder Administradora do Seguro Dpvat</t>
  </si>
  <si>
    <t>Segurança Pública - Cooperativa Regional de Crédito de Livre Admissão do Sudoeste Mineiro e Noroeste Paulista</t>
  </si>
  <si>
    <t>Segurança Pública - Concessionária do Aeroporto Internacional de Confins</t>
  </si>
  <si>
    <t>Segurança Pública - Empresas de Comércio de Alimentos</t>
  </si>
  <si>
    <t>Segurança Pública - Associação dos Magistrados</t>
  </si>
  <si>
    <t>Segurança Pública - Outros</t>
  </si>
  <si>
    <t>Outras Transf. Instit. Privadas - Princ. - Convênios - Trabalho</t>
  </si>
  <si>
    <t>Outras Transferências de Convênios de Instituições Privadas - Principal - Trabalho e Emprego</t>
  </si>
  <si>
    <t>Outras Transf. Instit. Privadas - Princ. - Convênios - Urbanismo</t>
  </si>
  <si>
    <t>Outras Transferências de Convênios de Instituições Privadas - Principal - Urbanismo</t>
  </si>
  <si>
    <t>Outras Transf. Instit. Privadas - Princ. - Demais - SUS-Saúde</t>
  </si>
  <si>
    <t>Outras Transferência de Instituições Privadas para EST/DF/MUN - Não Especificadas Anteriormente - Principal - SUS-Saúde</t>
  </si>
  <si>
    <t>SUS-Saúde - Instituições de Ensino</t>
  </si>
  <si>
    <t>Outras Transf. Instit. Privadas - Princ. - Demais - Educação</t>
  </si>
  <si>
    <t>Outras Transferência de Instituições Privadas para EST/DF/MUN - Não Especificadas Anteriormente - Principal - Programas de Educação</t>
  </si>
  <si>
    <t>Educação - Outros</t>
  </si>
  <si>
    <t>Outras Transf. Instit. Privadas - Princ. - Demais - Assistência Social</t>
  </si>
  <si>
    <t>Outras Transferência de Instituições Privadas para EST/DF/MUN - Não Especificadas Anteriormente - Principal - Programas de Assistência Social</t>
  </si>
  <si>
    <t>Outras Transf. Instit. Privadas - Princ. - Demais - Combate à Fome</t>
  </si>
  <si>
    <t>Outras Transferência de Instituições Privadas para EST/DF/MUN - Não Especificadas Anteriormente - Principal - Programas de Combate à Fome</t>
  </si>
  <si>
    <t>Outras Transf. Instit. Privadas - Princ. - Demais - Saneamento Básico</t>
  </si>
  <si>
    <t>Outras Transferência de Instituições Privadas para EST/DF/MUN - Não Especificadas Anteriormente - Principal - Programas de Saneamento Básico</t>
  </si>
  <si>
    <t>Saneamento - Outros</t>
  </si>
  <si>
    <t>Outras Transf. Instit. Privadas - Princ. - Demais - Ações Legislativas</t>
  </si>
  <si>
    <t>Outras Transferência de Instituições Privadas para EST/DF/MUN - Não Especificadas Anteriormente - Principal - Atividades Legislativas</t>
  </si>
  <si>
    <t>Outras Transf. Instit. Privadas - Princ. - Demais - Ações Judiciárias</t>
  </si>
  <si>
    <t>Outras Transferência de Instituições Privadas para EST/DF/MUN - Não Especificadas Anteriormente - Principal - Atividades Judiciárias</t>
  </si>
  <si>
    <t>Outras Transf. Instit. Privadas - Princ. - Demais - Ações Essenciais à Justiça</t>
  </si>
  <si>
    <t>Outras Transferência de Instituições Privadas para EST/DF/MUN - Não Especificadas Anteriormente - Principal - Atividades Essenciais à Justiça</t>
  </si>
  <si>
    <t>Ações Essenciais Justiça - Outros</t>
  </si>
  <si>
    <t>Outras Transf. Instit. Privadas - Princ. - Demais - Administração e Atividade Fiscal</t>
  </si>
  <si>
    <t>Outras Transferência de Instituições Privadas para EST/DF/MUN - Não Especificadas Anteriormente - Principal - Administração e Atividade Fiscal</t>
  </si>
  <si>
    <t>Adm. Ativ. Fiscal - Outros</t>
  </si>
  <si>
    <t>Outras Transf. Instit. Privadas - Princ. - Demais - Agropecuária</t>
  </si>
  <si>
    <t>Outras Transferência de Instituições Privadas para EST/DF/MUN - Não Especificadas Anteriormente - Principal - Agricultura</t>
  </si>
  <si>
    <t>Outras Transf. Instit. Privadas - Princ. - Demais - Ciência e Tecnologia</t>
  </si>
  <si>
    <t>Outras Transferência de Instituições Privadas para EST/DF/MUN - Não Especificadas Anteriormente - Principal - Ciência e Tecnologia</t>
  </si>
  <si>
    <t>Outras Transf. Instit. Privadas - Princ. - Demais - Comércio e Serviços</t>
  </si>
  <si>
    <t>Outras Transferência de Instituições Privadas para EST/DF/MUN - Não Especificadas Anteriormente - Principal - Comércio e Serviços</t>
  </si>
  <si>
    <t>Outras Transf. Instit. Privadas - Princ. - Demais - Comunicações</t>
  </si>
  <si>
    <t>Outras Transferência de Instituições Privadas para EST/DF/MUN - Não Especificadas Anteriormente - Principal - Comunicações</t>
  </si>
  <si>
    <t>Outras Transf. Instit. Privadas - Princ. - Demais - Cultura</t>
  </si>
  <si>
    <t>Outras Transferência de Instituições Privadas para EST/DF/MUN - Não Especificadas Anteriormente - Principal - Cultura</t>
  </si>
  <si>
    <t>Cultura - Outros</t>
  </si>
  <si>
    <t>Outras Transf. Instit. Privadas - Princ. - Demais - Desporto e Lazer</t>
  </si>
  <si>
    <t>Outras Transferência de Instituições Privadas para EST/DF/MUN - Não Especificadas Anteriormente - Principal - Desporto e Lazer</t>
  </si>
  <si>
    <t>Desporto e Lazer - Outros</t>
  </si>
  <si>
    <t>Desporto Lazer - Outros</t>
  </si>
  <si>
    <t>Outras Transf. Instit. Privadas - Princ. - Demais - Direitos Humanos e de Cidadania</t>
  </si>
  <si>
    <t>Outras Transferência de Instituições Privadas para EST/DF/MUN - Não Especificadas Anteriormente - Principal - Direitos Humanos e de Cidadania</t>
  </si>
  <si>
    <t>Direitos Humanos e de Cidadania - Outros</t>
  </si>
  <si>
    <t>Dir. Humanos Cidadania - Outros</t>
  </si>
  <si>
    <t>Outras Transf. Instit. Privadas - Princ. - Demais - Energia</t>
  </si>
  <si>
    <t>Outras Transferência de Instituições Privadas para EST/DF/MUN - Não Especificadas Anteriormente - Principal - Energia</t>
  </si>
  <si>
    <t>Outras Transf. Instit. Privadas - Princ. - Demais - Habitação</t>
  </si>
  <si>
    <t>Outras Transferência de Instituições Privadas para EST/DF/MUN - Não Especificadas Anteriormente - Principal - Habitação</t>
  </si>
  <si>
    <t>Outras Transf. Instit. Privadas - Princ. - Demais - Indústria</t>
  </si>
  <si>
    <t>Outras Transferência de Instituições Privadas para EST/DF/MUN - Não Especificadas Anteriormente - Principal - Indústria</t>
  </si>
  <si>
    <t>Outras Transf. Instit. Privadas - Princ. - Demais - Infraestrutura em Transporte</t>
  </si>
  <si>
    <t>Outras Transferência de Instituições Privadas para EST/DF/MUN - Não Especificadas Anteriormente - Principal - Infraestrutura Urbana e Transporte</t>
  </si>
  <si>
    <t>Outras Transf. Instit. Privadas - Princ. - Demais - Meio Ambiente</t>
  </si>
  <si>
    <t>Outras Transferência de Instituições Privadas para EST/DF/MUN - Não Especificadas Anteriormente - Principal - Meio Ambiente</t>
  </si>
  <si>
    <t>Meio Ambiente - Outros</t>
  </si>
  <si>
    <t>Outras Transf. Instit. Privadas - Princ. - Demais - Organização Agrária</t>
  </si>
  <si>
    <t>Outras Transferência de Instituições Privadas para EST/DF/MUN - Não Especificadas Anteriormente - Principal - Organização Agrária</t>
  </si>
  <si>
    <t>Outras Transf. Instit. Privadas - Princ. - Demais - Previdência Social</t>
  </si>
  <si>
    <t>Outras Transferência de Instituições Privadas para EST/DF/MUN - Não Especificadas Anteriormente - Principal - Previdência Social</t>
  </si>
  <si>
    <t>Outras Transf. Instit. Privadas - Princ. - Demais - Relações Exteriores</t>
  </si>
  <si>
    <t>Outras Transferência de Instituições Privadas para EST/DF/MUN - Não Especificadas Anteriormente - Principal - Relações Exteriores</t>
  </si>
  <si>
    <t>Outras Transf. Instit. Privadas - Princ. - Demais - Segurança Pública</t>
  </si>
  <si>
    <t>Outras Transferência de Instituições Privadas para EST/DF/MUN - Não Especificadas Anteriormente - Principal - Segurança Pública</t>
  </si>
  <si>
    <t>1748101125001; 
1748101125999</t>
  </si>
  <si>
    <t>Outras Transf. Instit. Privadas - Princ. - Demais - Trabalho</t>
  </si>
  <si>
    <t>Outras Transferência de Instituições Privadas para EST/DF/MUN - Não Especificadas Anteriormente - Principal - Trabalho e Emprego</t>
  </si>
  <si>
    <t>Outras Transf. Instit. Privadas - Princ. - Demais - Urbanismo</t>
  </si>
  <si>
    <t>Outras Transferência de Instituições Privadas para EST/DF/MUN - Não Especificadas Anteriormente - Principal - Urbanismo</t>
  </si>
  <si>
    <t>Urbanismo - Bellagio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</si>
  <si>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</si>
  <si>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</si>
  <si>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Transf. Recursos FUNDEB - Principal</t>
  </si>
  <si>
    <t>Transferências de Recursos do Fundo de Manutenção e Desenvolvimento da Educação Básica e de Valorização dos Profissionais da Educação - FUNDEB - Principal</t>
  </si>
  <si>
    <t>Transf. Recursos FUNDEB - Princ. - Parcela FPM</t>
  </si>
  <si>
    <t>Transferências de Recursos do FUNDEB - Principal - Parcela FPM</t>
  </si>
  <si>
    <t>Transf. Recursos FUNDEB - Princ. - LC Federal nº 87/96</t>
  </si>
  <si>
    <t>Transferências de Recursos do FUNDEB - Principal - LC 87/96</t>
  </si>
  <si>
    <t>Transf. Recursos FUNDEB - Princ. - LC Federal nº 87/96 - Cota Parte do Estado</t>
  </si>
  <si>
    <t>Transferências de Recursos do FUNDEB - Principal - LC 87/96 - Cota Parte do Estado</t>
  </si>
  <si>
    <t>Transf. Recursos FUNDEB - Princ. - Parcela ICMS</t>
  </si>
  <si>
    <t>Transferências de Recursos do FUNDEB - Principal - Parcela ICMS</t>
  </si>
  <si>
    <t>Transf. Recursos FUNDEB - Princ. - Parcela ICMS - Princ.</t>
  </si>
  <si>
    <t>Transferências de Recursos do FUNDEB - Principal - Parcela ICMS - Principal</t>
  </si>
  <si>
    <t>Transf. Recursos FUNDEB - Princ. - Parcela ICMS - Multas e Juros</t>
  </si>
  <si>
    <t>Transferências de Recursos do FUNDEB - Principal - Parcela ICMS - Multas e Juros</t>
  </si>
  <si>
    <t>Transf. Recursos FUNDEB - Princ. - Parcela ICMS - DA</t>
  </si>
  <si>
    <t>Transferências de Recursos do FUNDEB - Principal - Parcela ICMS - Dívida Ativa</t>
  </si>
  <si>
    <t>Transf. Recursos FUNDEB - Princ. - Parcela ICMS - DA - Multas e Juros</t>
  </si>
  <si>
    <t>Transferências de Recursos do FUNDEB - Principal - Parcela ICMS - Dívida Ativa - Multas e Juros</t>
  </si>
  <si>
    <t>Transf. Recursos FUNDEB - Princ. - Parcela ICMS - Exercícios Anteriores</t>
  </si>
  <si>
    <t>Transferências de Recursos do FUNDEB - Principal - Parcela ICMS - Exercícios Anteriores</t>
  </si>
  <si>
    <t>Transf. Recursos FUNDEB - Princ. - Parcela IPI</t>
  </si>
  <si>
    <t>Transferências de Recursos do FUNDEB - Principal - Parcela IPI</t>
  </si>
  <si>
    <t>Transf. Recursos FUNDEB - Princ. - Parcela IPI - Princ.</t>
  </si>
  <si>
    <t>Transferências de Recursos do FUNDEB - Principal - Parcela IPI - Principal</t>
  </si>
  <si>
    <t>Transf. Recursos FUNDEB - Princ. - Parcela FPE</t>
  </si>
  <si>
    <t>Transferências de Recursos do FUNDEB - Principal - Parcela FPE</t>
  </si>
  <si>
    <t>Transf. Recursos FUNDEB - Princ. - Parcela FPE - Princ.</t>
  </si>
  <si>
    <t>Transferências de Recursos do FUNDEB - Principal - Parcela FPE - Principal</t>
  </si>
  <si>
    <t>Transf. Recursos FUNDEB - Princ. - Parcela ITR</t>
  </si>
  <si>
    <t>Transferências de Recursos do FUNDEB - Principal - Parcela ITR</t>
  </si>
  <si>
    <t>Transf. Recursos FUNDEB - Princ. - Parcela ITR - Princ.</t>
  </si>
  <si>
    <t>Transferências de Recursos do FUNDEB - Principal - Parcela ITR - Principal</t>
  </si>
  <si>
    <t>Transf. Recursos FUNDEB - Princ. - Parcela IPVA</t>
  </si>
  <si>
    <t>Transferências de Recursos do FUNDEB - Principal - Parcela IPVA</t>
  </si>
  <si>
    <t>Transf. Recursos FUNDEB - Princ. - Parcela IPVA - Princ.</t>
  </si>
  <si>
    <t>Transferências de Recursos do FUNDEB - Principal - Parcela IPVA - Principal</t>
  </si>
  <si>
    <t>Transf. Recursos FUNDEB - Princ. - Parcela IPVA - Multas e Juros</t>
  </si>
  <si>
    <t>Transferências de Recursos do FUNDEB - Principal - Parcela IPVA - Multas e Juros</t>
  </si>
  <si>
    <t>Transf. Recursos FUNDEB - Princ. - Parcela IPVA - DA</t>
  </si>
  <si>
    <t>Transferências de Recursos do FUNDEB - Principal - Parcela IPVA - Dívida Ativa</t>
  </si>
  <si>
    <t>Transf. Recursos FUNDEB - Princ. - Parcela IPVA - DA - Multas e Juros</t>
  </si>
  <si>
    <t>Transferências de Recursos do FUNDEB - Principal - Parcela IPVA - Dívida Ativa - Multas e Juros</t>
  </si>
  <si>
    <t>Transf. Recursos FUNDEB - Princ. - Parcela IPVA - Exercícios Anteriores</t>
  </si>
  <si>
    <t>Transferências de Recursos do FUNDEB - Principal - Parcela IPVA - Exercícios Anteriores</t>
  </si>
  <si>
    <t>Transf. Recursos FUNDEB - Princ. - Parcela ITCD</t>
  </si>
  <si>
    <t>Transferências de Recursos do FUNDEB - Principal - Parcela ITCD</t>
  </si>
  <si>
    <t>Transf. Recursos FUNDEB - Princ. - Parcela ITCD - Princ.</t>
  </si>
  <si>
    <t>Transferências de Recursos do FUNDEB - Principal - Parcela ITCD - Principal</t>
  </si>
  <si>
    <t>Transf. Recursos FUNDEB - Princ. - Parcela ITCD - Multas e Juros</t>
  </si>
  <si>
    <t>Transferências de Recursos do FUNDEB - Principal - Parcela ITCD - Multas e Juros</t>
  </si>
  <si>
    <t>Transf. Recursos FUNDEB - Princ. - Parcela ITCD - DA</t>
  </si>
  <si>
    <t>Transferências de Recursos do FUNDEB - Principal - Parcela ITCD - Dívida Ativa</t>
  </si>
  <si>
    <t>Transf. Recursos FUNDEB - Princ. - Parcela ITCD - DA - Multas e Juros</t>
  </si>
  <si>
    <t>Transferências de Recursos do FUNDEB - Principal - Parcela ITCD - Dívida Ativa - Multas e Juros</t>
  </si>
  <si>
    <t>Transf. Recursos FUNDEB - Princ. - Parcela ITCD - Exercícios Anteriores</t>
  </si>
  <si>
    <t>Transferências de Recursos do FUNDEB - Principal - Parcela ITCD - Exercícios Anteriores</t>
  </si>
  <si>
    <t>Transf. Recursos FUNDEB - Princ. - Parcela Adicional ICMS - Fundo de Erradicação da Miséria - FEM</t>
  </si>
  <si>
    <t>Transferências de Recursos do FUNDEB - Principal - Parcela Adicional ICMS - FEM</t>
  </si>
  <si>
    <t>Transf. Recursos FUNDEB - Princ. - Parcela Adicional ICMS - FEM - Princ.</t>
  </si>
  <si>
    <t>Transferências de Recursos do FUNDEB - Principal - Parcela Adicional ICMS - FEM - Principal</t>
  </si>
  <si>
    <t>Transf. Recursos FUNDEB - Princ. - Parcela Adicional ICMS - FEM - Multas e Juros</t>
  </si>
  <si>
    <t>Transferências de Recursos do FUNDEB - Principal - Parcela Adicional ICMS - FEM - Multas e Juros</t>
  </si>
  <si>
    <t>Transf. Recursos FUNDEB - Princ. - Parcela Adicional ICMS - FEM - DA</t>
  </si>
  <si>
    <t>Transferências de Recursos do FUNDEB - Principal - Parcela Adicional ICMS - FEM - Dívida Ativa</t>
  </si>
  <si>
    <t>Transf. Recursos FUNDEB - Princ. - Parcela Adicional ICMS - FEM - DA - Multas e Juros</t>
  </si>
  <si>
    <t>Transferências de Recursos do FUNDEB - Principal - Parcela Adicional ICMS - FEM - Dívida Ativa - Multas e Juros</t>
  </si>
  <si>
    <t>Transf. Recursos FUNDEB - Princ. - Parcela Adicional ICMS - FEM - Exercícios Anteriores</t>
  </si>
  <si>
    <t>Transf. Recursos FUNDEB - Princ. - Auxílio Financeiro pela Outorga de Crédito Tributário - ICMS Etanol</t>
  </si>
  <si>
    <t>Transferências de Recursos do FUNDEB - Principal - Auxílio Financeiro pela Outorga de Crédito Tributário - ICMS Etanol</t>
  </si>
  <si>
    <t>Transf. Recursos FUNDEB - Princ. - Compensação Financeira pela Perda de ICMS - LC Federal nº 194/22</t>
  </si>
  <si>
    <t>Transferências de Recursos do Fundeb - Principal - Compensação Financeira Pela Perda de ICMS - LC Federal Nº 194/22</t>
  </si>
  <si>
    <t>Demais Transferências de Outras Instituições Públicas</t>
  </si>
  <si>
    <t>Outras Transferências Multigovernamentais</t>
  </si>
  <si>
    <t>Transferências do Exterior</t>
  </si>
  <si>
    <t>Transferências do Exterior para Órgãos e Entidades da União</t>
  </si>
  <si>
    <t>Transferências de Convênios do Exterior - Programas de Saúde</t>
  </si>
  <si>
    <t>Transferência de Convênios do Exterior - Programas de Saúde</t>
  </si>
  <si>
    <t>Transf. Convênios Exterior - Saúde - Principal</t>
  </si>
  <si>
    <t>Transferência de Convênios do Exterior - Programas de Saúde - Principal</t>
  </si>
  <si>
    <t>Transferências de Convênios do Exterior - Programas de Educação</t>
  </si>
  <si>
    <t>Transferência de Convênios do Exterior - Programas de Educação - Principal</t>
  </si>
  <si>
    <t>Transf. Convênios Exterior - Educação - Principal</t>
  </si>
  <si>
    <t>Outras Transferências do Exterior</t>
  </si>
  <si>
    <t>Outras Transferência de Convênios do Exterior - Não Especificadas Anteriormente</t>
  </si>
  <si>
    <t>Outras Transf. Exterior - Principal</t>
  </si>
  <si>
    <t>1768019100000;
1760001199000</t>
  </si>
  <si>
    <t>Outras Transf. Exterior - Princ. - Convênios - Assistência Social</t>
  </si>
  <si>
    <t>Outras Transferência de Convênios do Exterior - Não Especificadas Anteriormente - Principal - Programas de Assistência Social</t>
  </si>
  <si>
    <t>Outras Transf. Exterior - Princ. - Convênios - Combate à Fome</t>
  </si>
  <si>
    <t>Outras Transferência de Convênios do Exterior - Não Especificadas Anteriormente - Principal - Programas de Combate à Fome</t>
  </si>
  <si>
    <t>Outras Transf. Exterior - Princ. - Convênios - Saneamento Básico</t>
  </si>
  <si>
    <t>Outras Transferência de Convênios do Exterior - Não Especificadas Anteriormente - Principal - Programas de Saneamento Básico</t>
  </si>
  <si>
    <t>Outras Transf. Exterior - Princ. - Convênios - Ações Legislativas</t>
  </si>
  <si>
    <t>Outras Transferência de Convênios do Exterior - Não Especificadas Anteriormente - Principal - Atividades Legislativas</t>
  </si>
  <si>
    <t>Outras Transf. Exterior - Princ. - Convênios - Ações Judiciárias</t>
  </si>
  <si>
    <t>Outras Transferência de Convênios do Exterior - Não Especificadas Anteriormente - Principal - Atividades Judiciárias</t>
  </si>
  <si>
    <t>Outras Transf. Exterior - Princ. - Convênios - Ações Essenciais à Justiça</t>
  </si>
  <si>
    <t>Outras Transferência de Convênios do Exterior - Não Especificadas Anteriormente - Principal - Atividades Essenciais à Justiça</t>
  </si>
  <si>
    <t>Outras Transf. Exterior - Princ. - Convênios - Administração e Atividade Fiscal</t>
  </si>
  <si>
    <t>Outras Transferência de Convênios do Exterior - Não Especificadas Anteriormente - Principal - Administração e Atividade Fiscal</t>
  </si>
  <si>
    <t>Outras Transf. Exterior - Princ. - Convênios - Agropecuária</t>
  </si>
  <si>
    <t>Outras Transferência de Convênios do Exterior - Não Especificadas Anteriormente - Principal - Agricultura</t>
  </si>
  <si>
    <t>Outras Transf. Exterior - Princ. - Convênios - Ciência e Tecnologia</t>
  </si>
  <si>
    <t>Outras Transferência de Convênios do Exterior - Não Especificadas Anteriormente - Principal - Ciência e Tecnologia</t>
  </si>
  <si>
    <t>Outras Transf. Exterior - Princ. - Convênios - Comércio e Serviços</t>
  </si>
  <si>
    <t>Outras Transferência de Convênios do Exterior - Não Especificadas Anteriormente - Principal - Comércio e Serviços</t>
  </si>
  <si>
    <t>Outras Transf. Exterior - Princ. - Convênios - Comunicações</t>
  </si>
  <si>
    <t>Outras Transferência de Convênios do Exterior - Não Especificadas Anteriormente - Principal - Comunicações</t>
  </si>
  <si>
    <t>Outras Transf. Exterior - Princ. - Convênios - Cultura</t>
  </si>
  <si>
    <t>Outras Transferência de Convênios do Exterior - Não Especificadas Anteriormente - Principal - Cultura</t>
  </si>
  <si>
    <t>Outras Transf. Exterior - Princ. - Convênios - Desporto e Lazer</t>
  </si>
  <si>
    <t>Outras Transferência de Convênios do Exterior - Não Especificadas Anteriormente - Principal - Desporto e Lazer</t>
  </si>
  <si>
    <t>Outras Transf. Exterior - Princ. - Convênios - Direitos Humanos e de Cidadania</t>
  </si>
  <si>
    <t>Outras Transferência de Convênios do Exterior - Não Especificadas Anteriormente - Principal - Direitos Humanos e de Cidadania</t>
  </si>
  <si>
    <t>Dir. Humanos Cidadania - Organização das Nações Unidas - ONU</t>
  </si>
  <si>
    <t>Direitos Humanos e de Cidadania - Organização das Nações Unidas</t>
  </si>
  <si>
    <t>Outras Transf. Exterior - Princ. - Convênios - Energia</t>
  </si>
  <si>
    <t>Outras Transferência de Convênios do Exterior - Não Especificadas Anteriormente - Principal - Energia</t>
  </si>
  <si>
    <t>Outras Transf. Exterior - Princ. - Convênios - Habitação</t>
  </si>
  <si>
    <t>Outras Transferência de Convênios do Exterior - Não Especificadas Anteriormente - Principal - Habitação</t>
  </si>
  <si>
    <t>Outras Transf. Exterior - Princ. - Convênios - Indústria</t>
  </si>
  <si>
    <t>Outras Transferência de Convênios do Exterior - Não Especificadas Anteriormente - Principal - Indústria</t>
  </si>
  <si>
    <t>Outras Transf. Exterior - Princ. - Convênios - Infraestrutura em Transporte</t>
  </si>
  <si>
    <t>Outras Transferência de Convênios do Exterior - Não Especificadas Anteriormente - Principal - Infraestrutura Urbana e Transporte</t>
  </si>
  <si>
    <t>Outras Transf. Exterior - Princ. - Convênios - Meio Ambiente</t>
  </si>
  <si>
    <t>Outras Transferência de Convênios do Exterior - Não Especificadas Anteriormente - Principal - Meio Ambiente</t>
  </si>
  <si>
    <t>Meio Ambiente - Banco de Desenvolvimento KfW</t>
  </si>
  <si>
    <t>Meio Ambiente - KfW</t>
  </si>
  <si>
    <t>Outras Transf. Exterior - Princ. - Convênios - Organização Agrária</t>
  </si>
  <si>
    <t>Outras Transferência de Convênios do Exterior - Não Especificadas Anteriormente - Principal - Organização Agrária</t>
  </si>
  <si>
    <t>Outras Transf. Exterior - Princ. - Convênios - Previdência Social</t>
  </si>
  <si>
    <t>Outras Transferência de Convênios do Exterior - Não Especificadas Anteriormente - Principal - Previdência Social</t>
  </si>
  <si>
    <t>Outras Transf. Exterior - Princ. - Convênios - Relações Exteriores</t>
  </si>
  <si>
    <t>Outras Transferência de Convênios do Exterior - Não Especificadas Anteriormente - Principal - Relações Exteriores</t>
  </si>
  <si>
    <t>Outras Transf. Exterior - Princ. - Convênios - Segurança Pública</t>
  </si>
  <si>
    <t>Outras Transferência de Convênios do Exterior - Não Especificadas Anteriormente - Principal - Segurança Pública</t>
  </si>
  <si>
    <t>Outras Transf. Exterior - Princ. - Convênios - Trabalho</t>
  </si>
  <si>
    <t>Outras Transferência de Convênios do Exterior - Não Especificadas Anteriormente - Principal - Trabalho e Emprego</t>
  </si>
  <si>
    <t>Outras Transf. Exterior - Princ. - Convênios - Urbanismo</t>
  </si>
  <si>
    <t>Outras Transferência de Convênios do Exterior - Não Especificadas Anteriormente - Principal - Urbanismo</t>
  </si>
  <si>
    <t>Outras Transf. Exterior - Princ. - Demais - SUS-Saúde</t>
  </si>
  <si>
    <t>Outras Transf. Exterior - Princ. - Demais - Educação</t>
  </si>
  <si>
    <t>Outras Transf. Exterior - Princ. - Demais - Assistência Social</t>
  </si>
  <si>
    <t>Outras Transf. Exterior - Princ. - Demais - Combate à Fome</t>
  </si>
  <si>
    <t>Outras Transf. Exterior - Princ. - Demais - Saneamento Básico</t>
  </si>
  <si>
    <t>Outras Transf. Exterior - Princ. - Demais - Ações Legislativas</t>
  </si>
  <si>
    <t>Outras Transf. Exterior - Princ. - Demais - Ações Judiciárias</t>
  </si>
  <si>
    <t>Outras Transf. Exterior - Princ. - Demais - Ações Essenciais à Justiça</t>
  </si>
  <si>
    <t>Outras Transf. Exterior - Princ. - Demais - Administração e Atividade Fiscal</t>
  </si>
  <si>
    <t>Outras Transf. Exterior - Princ. - Demais - Agropecuária</t>
  </si>
  <si>
    <t>Outras Transf. Exterior - Princ. - Demais - Ciência e Tecnologia</t>
  </si>
  <si>
    <t>Outras Transf. Exterior - Princ. - Demais - Comércio e Serviços</t>
  </si>
  <si>
    <t>Outras Transf. Exterior - Princ. - Demais - Comunicações</t>
  </si>
  <si>
    <t>Outras Transf. Exterior - Princ. - Demais - Cultura</t>
  </si>
  <si>
    <t>Outras Transf. Exterior - Princ. - Demais - Desporto e Lazer</t>
  </si>
  <si>
    <t>Outras Transf. Exterior - Princ. - Demais - Direitos Humanos e de Cidadania</t>
  </si>
  <si>
    <t>Outras Transf. Exterior - Princ. - Demais - Energia</t>
  </si>
  <si>
    <t>Outras Transf. Exterior - Princ. - Demais - Habitação</t>
  </si>
  <si>
    <t>Outras Transf. Exterior - Princ. - Demais - Indústria</t>
  </si>
  <si>
    <t>Outras Transf. Exterior - Princ. - Demais - Infraestrutura em Transporte</t>
  </si>
  <si>
    <t>Outras Transf. Exterior - Princ. - Demais - Meio Ambiente</t>
  </si>
  <si>
    <t>Outras Transf. Exterior - Princ. - Demais - Organização Agrária</t>
  </si>
  <si>
    <t>Outras Transf. Exterior - Princ. - Demais - Previdência Social</t>
  </si>
  <si>
    <t>Outras Transf. Exterior - Princ. - Demais - Relações Exteriores</t>
  </si>
  <si>
    <t>Outras Transf. Exterior - Princ. - Demais - Segurança Pública</t>
  </si>
  <si>
    <t>Outras Transf. Exterior - Princ. - Demais - Trabalho</t>
  </si>
  <si>
    <t>Outras Transf. Exterior - Princ. - Demais - Urbanismo</t>
  </si>
  <si>
    <t>Demais Transferências Correntes</t>
  </si>
  <si>
    <t>Transferências de Pessoas Físicas</t>
  </si>
  <si>
    <t>Transferências de Pessoas Físicas para Órgãos e Entidades da União</t>
  </si>
  <si>
    <t>Transferências de Pessoas Físicas - Programas de Saúde</t>
  </si>
  <si>
    <t>Transferências de Pessoas Físicas - Específicas de E/DF/M - Programas de Saúde</t>
  </si>
  <si>
    <t>Transferências de Pessoas Físicas - Programas de Educação</t>
  </si>
  <si>
    <t>Transferências de Pessoas Físicas - Específicas de E/DF/M - Programas de Educação</t>
  </si>
  <si>
    <t>Outras Transferências de Pessoas Físicas</t>
  </si>
  <si>
    <t>Outras Transferência de Pessoas Físicas- Específicas de E/DF/M - Não Especificadas Anteriormente</t>
  </si>
  <si>
    <t>Outras Transferências de Pessoas Físicas - Principal</t>
  </si>
  <si>
    <t>Outras Transferência de Pessoas Físicas- Específicas de E/DF/M - Não Especificadas Anteriormente - Principal</t>
  </si>
  <si>
    <t>Outras Transf. Pessoas Físicas - Princ. - Assistência Social</t>
  </si>
  <si>
    <t>Outras Transferência de Pessoas Físicas- Específicas de E/DF/M - Não Especificadas Anteriormente - Principal - Programas de Assistência Social</t>
  </si>
  <si>
    <t>Outras Transf. Pessoas Físicas - Princ. - Combate à Fome</t>
  </si>
  <si>
    <t>Outras Transferência de Pessoas Físicas- Específicas de E/DF/M - Não Especificadas Anteriormente - Principal - Programas de Combate à Fome</t>
  </si>
  <si>
    <t>Outras Transf. Pessoas Físicas - Princ. - Saneamento Básico</t>
  </si>
  <si>
    <t>Outras Transferência de Pessoas Físicas- Específicas de E/DF/M - Não Especificadas Anteriormente - Principal - Programas de Saneamento Básico</t>
  </si>
  <si>
    <t>Outras Transf. Pessoas Físicas - Princ. - Ações Legislativas</t>
  </si>
  <si>
    <t>Outras Transferência de Pessoas Físicas- Específicas de E/DF/M - Não Especificadas Anteriormente - Principal - Atividades Legislativas</t>
  </si>
  <si>
    <t>Outras Transf. Pessoas Físicas - Princ. - Ações Judiciárias</t>
  </si>
  <si>
    <t>Outras Transferência de Pessoas Físicas- Específicas de E/DF/M - Não Especificadas Anteriormente - Principal - Atividades Judiciárias</t>
  </si>
  <si>
    <t>Outras Transf. Pessoas Físicas - Princ. - Ações Essenciais à Justiça</t>
  </si>
  <si>
    <t>Outras Transferência de Pessoas Físicas- Específicas de E/DF/M - Não Especificadas Anteriormente - Principal - Atividades Essenciais à Justiça</t>
  </si>
  <si>
    <t>Outras Transf. Pessoas Físicas - Princ. - Administração e Atividade Fiscal</t>
  </si>
  <si>
    <t>Outras Transferência de Pessoas Físicas- Específicas de E/DF/M - Não Especificadas Anteriormente - Principal - Administração e Atividade Fiscal</t>
  </si>
  <si>
    <t>Outras Transf. Pessoas Físicas - Princ. - Agropecuária</t>
  </si>
  <si>
    <t>Outras Transferência de Pessoas Físicas- Específicas de E/DF/M - Não Especificadas Anteriormente - Principal - Agricultura</t>
  </si>
  <si>
    <t>Outras Transf. Pessoas Físicas - Princ. - Ciência e Tecnologia</t>
  </si>
  <si>
    <t>Outras Transferência de Pessoas Físicas- Específicas de E/DF/M - Não Especificadas Anteriormente - Principal - Ciência e Tecnologia</t>
  </si>
  <si>
    <t>Outras Transf. Pessoas Físicas - Princ. - Comércio e Serviços</t>
  </si>
  <si>
    <t>Outras Transferência de Pessoas Físicas- Específicas de E/DF/M - Não Especificadas Anteriormente - Principal - Comércio e Serviços</t>
  </si>
  <si>
    <t>Outras Transf. Pessoas Físicas - Princ. - Comunicações</t>
  </si>
  <si>
    <t>Outras Transferência de Pessoas Físicas- Específicas de E/DF/M - Não Especificadas Anteriormente - Principal - Comunicações</t>
  </si>
  <si>
    <t>Outras Transf. Pessoas Físicas - Princ. - Cultura</t>
  </si>
  <si>
    <t>Outras Transferência de Pessoas Físicas- Específicas de E/DF/M - Não Especificadas Anteriormente - Principal - Cultura</t>
  </si>
  <si>
    <t>Outras Transf. Pessoas Físicas - Princ. - Desporto e Lazer</t>
  </si>
  <si>
    <t>Outras Transferência de Pessoas Físicas- Específicas de E/DF/M - Não Especificadas Anteriormente - Principal - Desporto e Lazer</t>
  </si>
  <si>
    <t>Outras Transf. Pessoas Físicas - Princ. - Direitos Humanos e de Cidadania</t>
  </si>
  <si>
    <t>Outras Transferência de Pessoas Físicas- Específicas de E/DF/M - Não Especificadas Anteriormente - Principal - Direitos Humanos e de Cidadania</t>
  </si>
  <si>
    <t>Outras Transf. Pessoas Físicas - Princ. - Energia</t>
  </si>
  <si>
    <t>Outras Transferência de Pessoas Físicas- Específicas de E/DF/M - Não Especificadas Anteriormente - Principal - Energia</t>
  </si>
  <si>
    <t>Outras Transf. Pessoas Físicas - Princ. - Habitação</t>
  </si>
  <si>
    <t>Outras Transferência de Pessoas Físicas- Específicas de E/DF/M - Não Especificadas Anteriormente - Principal - Habitação</t>
  </si>
  <si>
    <t>Outras Transf. Pessoas Físicas - Princ. - Indústria</t>
  </si>
  <si>
    <t>Outras Transferência de Pessoas Físicas- Específicas de E/DF/M - Não Especificadas Anteriormente - Principal - Indústria</t>
  </si>
  <si>
    <t>Outras Transf. Pessoas Físicas - Princ. - Infraestrutura em Transporte</t>
  </si>
  <si>
    <t>Outras Transferência de Pessoas Físicas- Específicas de E/DF/M - Não Especificadas Anteriormente - Principal - Infraestrutura Urbana e Transporte</t>
  </si>
  <si>
    <t>Outras Transf. Pessoas Físicas - Princ. - Meio Ambiente</t>
  </si>
  <si>
    <t>Outras Transferência de Pessoas Físicas- Específicas de E/DF/M - Não Especificadas Anteriormente - Principal - Meio Ambiente</t>
  </si>
  <si>
    <t>Outras Transf. Pessoas Físicas - Princ. - Organização Agrária</t>
  </si>
  <si>
    <t>Outras Transferência de Pessoas Físicas- Específicas de E/DF/M - Não Especificadas Anteriormente - Principal - Organização Agrária</t>
  </si>
  <si>
    <t>Outras Transf. Pessoas Físicas - Princ. - Previdência Social</t>
  </si>
  <si>
    <t>Outras Transferência de Pessoas Físicas- Específicas de E/DF/M - Não Especificadas Anteriormente - Principal - Previdência Social</t>
  </si>
  <si>
    <t>Outras Transf. Pessoas Físicas - Princ. - Relações Exteriores</t>
  </si>
  <si>
    <t>Outras Transferência de Pessoas Físicas- Específicas de E/DF/M - Não Especificadas Anteriormente - Principal - Relações Exteriores</t>
  </si>
  <si>
    <t>Outras Transf. Pessoas Físicas - Princ. - Segurança Pública</t>
  </si>
  <si>
    <t>Outras Transferência de Pessoas Físicas- Específicas de E/DF/M - Não Especificadas Anteriormente - Principal - Segurança Pública</t>
  </si>
  <si>
    <t>Outras Transf. Pessoas Físicas - Princ. - Trabalho</t>
  </si>
  <si>
    <t>Outras Transferência de Pessoas Físicas- Específicas de E/DF/M - Não Especificadas Anteriormente - Principal - Trabalho e Emprego</t>
  </si>
  <si>
    <t>Outras Transf. Pessoas Físicas - Princ. - Urbanismo</t>
  </si>
  <si>
    <t>Outras Transferência de Pessoas Físicas- Específicas de E/DF/M - Não Especificadas Anteriormente - Principal - Urbanismo</t>
  </si>
  <si>
    <t>Transferências Provenientes de Depósitos Não Identificados</t>
  </si>
  <si>
    <t>Transf. Depósitos Não Identificados - Principal</t>
  </si>
  <si>
    <t>Transferências Provenientes de Depósitos Não Identificados - Principal</t>
  </si>
  <si>
    <t>Transf. Depósitos Não Identificados - Princ. - Campanha de Doação Coronavírus</t>
  </si>
  <si>
    <t>Transferências Provenientes de Depósitos Não Identificados - Principal - Campanha de Doação Coronavírus</t>
  </si>
  <si>
    <t>Outras Transferências Correntes</t>
  </si>
  <si>
    <t>Outras Receitas Correntes</t>
  </si>
  <si>
    <t>Multas Administrativas, Contratuais e Judiciais</t>
  </si>
  <si>
    <t>Multas Previstas em Legislação Específica</t>
  </si>
  <si>
    <t>Multas Legisl. Específica - Principal</t>
  </si>
  <si>
    <t>Multas Previstas em Legislação Específica - Principal</t>
  </si>
  <si>
    <t>Multas Legisl. Específica - Princ. - Legislação Sanitária</t>
  </si>
  <si>
    <t>Multas Previstas em Legislação Específica - Principal - Legislação Sanitária</t>
  </si>
  <si>
    <t>Multas Legisl. Específica - Princ. - Registro do Comércio</t>
  </si>
  <si>
    <t>Multas Previstas em Legislação Específica - Principal - Registro do Comércio</t>
  </si>
  <si>
    <t>Multas Legisl. Específica - Princ. - Legislação de Trânsito</t>
  </si>
  <si>
    <t>Multas Previstas em Legislação Específica - Principal - Legislação de Trânsito</t>
  </si>
  <si>
    <t>Multas Legisl. Específica - Princ. - Legisl. Trânsito - Cota Parte do Estado</t>
  </si>
  <si>
    <t>Multas Previstas em Legislação Específica - Principal - Legislação de Trânsito - Cota Parte do Estado</t>
  </si>
  <si>
    <t>Multas Legisl. Específica - Princ. - Legisl. Trânsito - Cota Parte do Departamento de Edificações e Estradas de Rodagem do Estado de Minas Gerais - DERMG</t>
  </si>
  <si>
    <t>Multas Previstas em Legislação Específica - Principal - Legislação de Trânsito - Cota Parte do Departamento de Edificações e Estradas de Rodagem do Estado de Minas Gerais</t>
  </si>
  <si>
    <t>Multas Legisl. Específica - Princ. - Legisl. Trânsito - Cota Parte do Fundo Nacional de Segurança e Educação no Trânsito - FUNSET</t>
  </si>
  <si>
    <t>Multas Previstas em Legislação Específica - Principal - Legislação de Trânsito - Cota Parte do Fundo Nacional de Segurança e Educação no Trânsito</t>
  </si>
  <si>
    <t>Multas Legisl. Específica - Princ. - Legisl. Trânsito - Cota Parte do Fundo Nacional de Segurança e Educação no Trânsito - FUNSET - Estado</t>
  </si>
  <si>
    <t>Abre a classificação de receita Cota Parte FUNSET por problemas de registro da Contadoria, separando as receitas a serem registradas na fonte 82 e 83.</t>
  </si>
  <si>
    <t>Multas Legisl. Específica - Princ. - Legisl. Trânsito - RENAINF</t>
  </si>
  <si>
    <t>Inserida no período de ajuste da receita em 2026. Receita criada para registro de multas de carros do estado de MG em rodovias federais, quando já foi descontado o 5% do Funset pela União, ou seja, é o valor líquido da receita.</t>
  </si>
  <si>
    <t>Multas Legisl. Específica - Princ. - Multa Isolada por Infração a Obrigação Acessória</t>
  </si>
  <si>
    <t>Multas Previstas em Legislação Específica - Principal - Multa Isolada por Infração a Obrigação Acessória</t>
  </si>
  <si>
    <t>Multas Legisl. Específica - Princ. - Multa Isolada Obrig. Acessória - Cessão de Direitos Creditórios - Lei Estadual nº 19.266/10</t>
  </si>
  <si>
    <t>Multas Previstas em Legislação Específica - Principal - Multa Isolada por Infração a Obrigação Acessória - Cessão de Direitos Creditórios - Lei 19.266/2010</t>
  </si>
  <si>
    <t>Multas Legisl. Específica - Princ. - Multa Isolada Obrig. Acessória - Outros</t>
  </si>
  <si>
    <t>Multas Previstas em Legislação Específica - Principal - Multa Isolada por Infração a Obrigação Acessória - Outros</t>
  </si>
  <si>
    <t>Multas Legisl. Específica - Princ. - Infração à Legislação de Licitação</t>
  </si>
  <si>
    <t>Multas Previstas em Legislação Específica - Principal - Infração à Legislação de Licitação</t>
  </si>
  <si>
    <t>Multas Legisl. Específica - Princ. - Infração à Legislação de Prevenção de Incêndio e Pânico</t>
  </si>
  <si>
    <t>Multas Previstas em Legislação Específica - Principal - Inobservância da Legislação de Prevenção de Incêndio e Pânico</t>
  </si>
  <si>
    <t>Multas Legisl. Específica - Princ. - Infração à Legislação sobre Criação de Cães</t>
  </si>
  <si>
    <t>Multas Previstas em Legislação Específica - Principal - Inobservância de Legislação sobre Criação de Cães</t>
  </si>
  <si>
    <t>Multas Legisl. Específica - Princ. - Multa Administrativa Disciplinar - Notários e Registradores</t>
  </si>
  <si>
    <t>Multas Previstas em Legislação Específica - Principal - Multa Administrativa Disciplinar - Notários e Registradores</t>
  </si>
  <si>
    <t>Multas Legisl. Específica - Princ. - Multa Adm. Disciplinar - Notários Registradores - Princ.</t>
  </si>
  <si>
    <t>Multas Previstas em Legislação Específica - Principal - Multa Administrativa Disciplinar - Notários e Registradores - Principal</t>
  </si>
  <si>
    <t>Multas Legisl. Específica - Princ. - Multa Adm. Disciplinar - Notários Registradores - Correção Monetária</t>
  </si>
  <si>
    <t>Multas Previstas em Legislação Específica - Principal - Multa Administrativa Disciplinar - Notários e Registradores - Correção Monetária</t>
  </si>
  <si>
    <t>Multas Legisl. Específica - Princ. - Desmonte de Veículos</t>
  </si>
  <si>
    <t>Multas Previstas em Legislação Específica - Principal - Desmonte de Veículos</t>
  </si>
  <si>
    <t>Multas Legisl. Específica - Princ. - Atos Contra a Administração Pública</t>
  </si>
  <si>
    <t>Multas Previstas em Legislação Específica - Principal - Responsabilização por Atos Contra a Administração Pública</t>
  </si>
  <si>
    <t>Multas Legisl. Específica - Princ. - Infração à Legislação sobre Práticas de Competência do CBMMG por Instituições Civis</t>
  </si>
  <si>
    <t>Multas Previstas em Legislação Específica - Principal - Inobservância da Lei 22.839/2018 sobre Práticas de Competência do Cbmmg por Instituições Civis</t>
  </si>
  <si>
    <t>Multas Legisl. Específica - Princ. - Infração à Legislação de Abastecimento de Água e Esgotamento Sanitário</t>
  </si>
  <si>
    <t>Multas Previstas em Legislação Específica - Principal - Inobservância da Legislação de Abastecimento de Água e Esgotamento Sanitário</t>
  </si>
  <si>
    <t>Multas Legisl. Específica - Princ. - Demais</t>
  </si>
  <si>
    <t>Multas Previstas em Legislação Específica - Principal - Demais</t>
  </si>
  <si>
    <t>Multas Legisl. Específica - Multas e Juros de Mora</t>
  </si>
  <si>
    <t>Multas Previstas em Legislação Específica - Multas e Juros de Mora</t>
  </si>
  <si>
    <t>Multas Legisl. Específica - MJM - Legislação Sanitária</t>
  </si>
  <si>
    <t>Multas Previstas em Legislação Específica - Multas e Juros de Mora - Legislação Sanitária</t>
  </si>
  <si>
    <t>Multas Legisl. Específica - MJM - Registro do Comércio</t>
  </si>
  <si>
    <t>Multas Previstas em Legislação Específica - Multas e Juros de Mora - Registro do Comércio</t>
  </si>
  <si>
    <t>Multas Legisl. Específica - MJM - Legislação de Trânsito</t>
  </si>
  <si>
    <t>Multas Previstas em Legislação Específica - Multas e Juros de Mora - Legislação de Trânsito</t>
  </si>
  <si>
    <t>Multas Legisl. Específica - MJM - Legisl. Trânsito - Cota Parte do Estado</t>
  </si>
  <si>
    <t>Multas Previstas em Legislação Específica - Multas e Juros de Mora - Legislação de Trânsito - Cota Parte do Estado</t>
  </si>
  <si>
    <t>Multas Legisl. Específica - MJM - Legisl. Trânsito - Cota Parte do Departamento de Edificações e Estradas de Rodagem do Estado de Minas Gerais - DERMG</t>
  </si>
  <si>
    <t>Multas Previstas em Legislação Específica - Multas e Juros de Mora - Legislação de Trânsito - Cota Parte do Departamento de Edificações e Estradas de Rodagem do Estado de Minas Gerais</t>
  </si>
  <si>
    <t>Multas Legisl. Específica - MJM - Legisl. Trânsito - Cota Parte do Fundo Nacional de Segurança e Educação no Trânsito - FUNSET</t>
  </si>
  <si>
    <t>Multas Previstas em Legislação Específica - Multas e Juros de Mora - Legislação de Trânsito - Cota Parte do Fundo Nacional de Segurança e Educação no Trânsito</t>
  </si>
  <si>
    <t>Multas Legisl. Específica - MJM - Legisl. Trânsito - Cota Parte do Fundo Nacional de Segurança e Educação no Trânsito - FUNSET - Estado</t>
  </si>
  <si>
    <t>Multas Legisl. Específica - MJM - Multa Isolada por Infração a Obrigação Acessória</t>
  </si>
  <si>
    <t>Multas Previstas em Legislação Específica - Multas e Juros de Mora - Multa Isolada por Infração a Obrigação Acessória</t>
  </si>
  <si>
    <t>Multas Legisl. Específica - MJM - Multa Isolada Obrig. Acessória - Cessão de Direitos Creditórios - Lei Estadual nº 19.266/10</t>
  </si>
  <si>
    <t>Multas Previstas em Legislação Específica - Multas e Juros de Mora - Multa Isolada por Infração a Obrigação Acessória - Cessão de Direitos Creditórios - Lei 19.266/2010</t>
  </si>
  <si>
    <t>Multas Legisl. Específica - MJM - Multa Isolada Obrig. Acessória - Outros</t>
  </si>
  <si>
    <t>Multas Previstas em Legislação Específica - Multas e Juros de Mora - Multa Isolada por Infração a Obrigação Acessória - Outros</t>
  </si>
  <si>
    <t>Multas Legisl. Específica - MJM - Infração à Legislação de Licitação</t>
  </si>
  <si>
    <t>Multas Previstas em Legislação Específica - Multas e Juros de Mora - Legislação de Licitação</t>
  </si>
  <si>
    <t>Multas Legisl. Específica - MJM - Infração à Legislação de Prevenção de Incêndio e Pânico</t>
  </si>
  <si>
    <t>Multas Previstas em Legislação Específica - Multas e Juros de Mora - Inobservância da Legislação de Prevenção de Incêndio e Pânico</t>
  </si>
  <si>
    <t>Multas Legisl. Específica - MJM - Infração à Legislação sobre Criação de Cães</t>
  </si>
  <si>
    <t>Multas Previstas em Legislação Específica - Multas e Juros de Mora - Inobservância de Legislação sobre Criação de Cães</t>
  </si>
  <si>
    <t>Multas Legisl. Específica - MJM - Multa Administrativa Disciplinar - Notários e Registradores</t>
  </si>
  <si>
    <t>Multas Previstas em Legislação Específica - Multas e Juros de Mora - Multa Administrativa Disciplinar - Notários e Registradores</t>
  </si>
  <si>
    <t>Multas Legisl. Específica - MJM - Multa Adm. Disciplinar - Notários Registradores - Princ.</t>
  </si>
  <si>
    <t>Multas Previstas em Legislação Específica - Multas e Juros de Mora - Multa Administrativa Disciplinar - Notários e Registradores - Principal</t>
  </si>
  <si>
    <t>Multas Legisl. Específica - MJM - Multa Adm. Disciplinar - Notários Registradores - Correção Monetária</t>
  </si>
  <si>
    <t>Multas Previstas em Legislação Específica - Multas e Juros de Mora - Multa Administrativa Disciplinar - Notários e Registradores - Correção Monetária</t>
  </si>
  <si>
    <t>Multas Legisl. Específica - MJM - Desmonte de Veículos</t>
  </si>
  <si>
    <t>Multas Previstas em Legislação Específica - Multas e Juros de Mora - Desmonte de Veículos</t>
  </si>
  <si>
    <t>Multas Legisl. Específica - MJM - Atos Contra a Administração Pública</t>
  </si>
  <si>
    <t>Multas Previstas em Legislação Específica - Multas e Juros de Mora - Responsabilização por Atos Contra a Administração Pública</t>
  </si>
  <si>
    <t>Multas Legisl. Específica - MJM - Infração à Legislação sobre Práticas de Competência do CBMMG por Instituições Civis</t>
  </si>
  <si>
    <t>Multas Previstas em Legislação Específica - Multas e Juros de Mora - Inobservância da Lei 22.839/2018 sobre Práticas de Competência do Cbmmg por Instituições Civis</t>
  </si>
  <si>
    <t>Multas Legisl. Específica - MJM - Infração à Legislação de Abastecimento de Água e Esgotamento Sanitário</t>
  </si>
  <si>
    <t>Multas Previstas em Legislação Específica - Multas e Juros de Mora - Inobservância da Legislação de Abastecimento de Água e Esgotamento Sanitário</t>
  </si>
  <si>
    <t>Multas Legisl. Específica - MJM - Demais</t>
  </si>
  <si>
    <t>Multas Previstas em Legislação Específica - Multas e Juros de Mora - Demais</t>
  </si>
  <si>
    <t>Multas Legisl. Específica - Dívida Ativa</t>
  </si>
  <si>
    <t>Multas Previstas em Legislação Específica - Dívida Ativa</t>
  </si>
  <si>
    <t>Multas Legisl. Específica - DA - Legislação Sanitária</t>
  </si>
  <si>
    <t>Multas Previstas em Legislação Específica - Dívida Ativa - Legislação Sanitária</t>
  </si>
  <si>
    <t>Multas Legisl. Específica - DA - Registro do Comércio</t>
  </si>
  <si>
    <t>Multas Previstas em Legislação Específica - Dívida Ativa - Registro do Comércio</t>
  </si>
  <si>
    <t>Multas Legisl. Específica - DA - Legislação de Trânsito</t>
  </si>
  <si>
    <t>Multas Previstas em Legislação Específica - Dívida Ativa - Legislação de Trânsito</t>
  </si>
  <si>
    <t>Multas Legisl. Específica - DA - Legisl. Trânsito - Cota Parte do Estado</t>
  </si>
  <si>
    <t>Multas Previstas em Legislação Específica - Dívida Ativa - Legislação de Trânsito - Cota Parte do Estado</t>
  </si>
  <si>
    <t>Multas Legisl. Específica - DA - Legisl. Trânsito - Cota Parte do Departamento de Edificações e Estradas de Rodagem do Estado de Minas Gerais - DERMG</t>
  </si>
  <si>
    <t>Multas Previstas em Legislação Específica - Dívida Ativa - Legislação de Trânsito - Cota Parte do Departamento de Edificações e Estradas de Rodagem do Estado de Minas Gerais</t>
  </si>
  <si>
    <t>Multas Legisl. Específica - DA - Legisl. Trânsito - Cota Parte do Fundo Nacional de Segurança e Educação no Trânsito - FUNSET</t>
  </si>
  <si>
    <t>Multas Previstas em Legislação Específica - Dívida Ativa - Legislação de Trânsito - Cota Parte do Fundo Nacional de Segurança e Educação no Trânsito</t>
  </si>
  <si>
    <t>Multas Legisl. Específica - DA - Legisl. Trânsito - Cota Parte do Fundo Nacional de Segurança e Educação no Trânsito - FUNSET - Estado</t>
  </si>
  <si>
    <t>Multas Legisl. Específica - DA - Multa Isolada por Infração a Obrigação Acessória</t>
  </si>
  <si>
    <t>Multas Previstas em Legislação Específica - Dívida Ativa - Multa Isolada por Infração a Obrigação Acessória</t>
  </si>
  <si>
    <t>Multas Legisl. Específica - DA - Multa Isolada Obrig. Acessória - Cessão de Direitos Creditórios - Lei Estadual nº 19.266/10</t>
  </si>
  <si>
    <t>Multas Previstas em Legislação Específica - Dívida Ativa - Multa Isolada por Infração a Obrigação Acessória - Cessão de Direitos Creditórios - Lei 19.266/2010</t>
  </si>
  <si>
    <t>Multas Legisl. Específica - DA - Multa Isolada Obrig. Acessória - Outros</t>
  </si>
  <si>
    <t>Multas Previstas em Legislação Específica - Dívida Ativa - Multa Isolada por Infração a Obrigação Acessória - Outros</t>
  </si>
  <si>
    <t>Multas Legisl. Específica - DA - Infração à Legislação de Licitação</t>
  </si>
  <si>
    <t>Multas Previstas em Legislação Específica - Dívida Ativa - Legislação de Licitação</t>
  </si>
  <si>
    <t>Multas Legisl. Específica - DA - Infração à Legislação de Prevenção de Incêndio e Pânico</t>
  </si>
  <si>
    <t>Multas Previstas em Legislação Específica - Dívida Ativa - Inobservância da Legislação de Prevenção de Incêndio e Pânico</t>
  </si>
  <si>
    <t>Multas Legisl. Específica - DA - Infração à Legislação sobre Criação de Cães</t>
  </si>
  <si>
    <t>Multas Previstas em Legislação Específica - Dívida Ativa - Inobservância de Legislação sobre Criação de Cães</t>
  </si>
  <si>
    <t>Multas Legisl. Específica - DA - Multa Administrativa Disciplinar - Notários e Registradores</t>
  </si>
  <si>
    <t>Multas Previstas em Legislação Específica - Dívida Ativa - Multa Administrativa Disciplinar - Notários e Registradores</t>
  </si>
  <si>
    <t>Multas Legisl. Específica - DA - Multa Adm. Disciplinar - Notários Registradores - Princ.</t>
  </si>
  <si>
    <t>Multas Previstas em Legislação Específica - Dívida Ativa - Multa Administrativa Disciplinar - Notários e Registradores - Principal</t>
  </si>
  <si>
    <t>Multas Legisl. Específica - DA - Multa Adm. Disciplinar - Notários Registradores - Correção Monetária</t>
  </si>
  <si>
    <t>Multas Previstas em Legislação Específica - Dívida Ativa - Multa Administrativa Disciplinar - Notários e Registradores - Correção Monetária</t>
  </si>
  <si>
    <t>Multas Legisl. Específica - DA - Desmonte de Veículos</t>
  </si>
  <si>
    <t>Multas Previstas em Legislação Específica - Dívida Ativa - Desmonte de Veículos</t>
  </si>
  <si>
    <t>Multas Legisl. Específica - DA - Atos Contra a Administração Pública</t>
  </si>
  <si>
    <t>Multas Previstas em Legislação Específica - Dívida Ativa - Responsabilização por Atos Contra a Administração Pública</t>
  </si>
  <si>
    <t>Multas Legisl. Específica - DA - Infração à Legislação sobre Práticas de Competência do CBMMG por Instituições Civis</t>
  </si>
  <si>
    <t>Multas Previstas em Legislação Específica - Dívida Ativa - Inobservância da Lei 22.839/2018 sobre Práticas de Competência do Cbmmg por Instituições Civis</t>
  </si>
  <si>
    <t>Multas Legisl. Específica - DA - Infração à Legislação de Abastecimento de Água e Esgotamento Sanitário</t>
  </si>
  <si>
    <t>Multas Previstas em Legislação Específica - Dívida Ativa - Inobservância da Legislação de Abastecimento de Água e Esgotamento Sanitário</t>
  </si>
  <si>
    <t>Multas Legisl. Específica - DA - Demais</t>
  </si>
  <si>
    <t>Multas Previstas em Legislação Específica - Dívida Ativa - Demais</t>
  </si>
  <si>
    <t>Multas Legisl. Específica - Dívida Ativda - Multas e Juros de Mora</t>
  </si>
  <si>
    <t>Multas Previstas em Legislação Específica - Dívida Ativa - Multas e Juros de Mora</t>
  </si>
  <si>
    <t>Multas Legisl. Específica - DA-MJM - Legislação Sanitária</t>
  </si>
  <si>
    <t>Multas Previstas em Legislação Específica - Dívida Ativa - Multas e Juros de Mora - Legislação Sanitária</t>
  </si>
  <si>
    <t>Multas Legisl. Específica - DA-MJM - Registro do Comércio</t>
  </si>
  <si>
    <t>Multas Previstas em Legislação Específica - Dívida Ativa - Multas e Juros de Mora - Registro do Comércio</t>
  </si>
  <si>
    <t>Multas Legisl. Específica - DA-MJM - Legislação de Trânsito</t>
  </si>
  <si>
    <t>Multas Previstas em Legislação Específica - Dívida Ativa - Multas e Juros de Mora - Legislação de Trânsito</t>
  </si>
  <si>
    <t>Multas Legisl. Específica - DA-MJM - Legisl. Trânsito - Cota Parte do Estado</t>
  </si>
  <si>
    <t>Multas Previstas em Legislação Específica - Dívida Ativa - Multas e Juros de Mora - Legislação de Trânsito - Cota Parte do Estado</t>
  </si>
  <si>
    <t>Multas Legisl. Específica - DA-MJM - Legisl. Trânsito - Cota Parte do Departamento de Edificações e Estradas de Rodagem do Estado de Minas Gerais - DERMG</t>
  </si>
  <si>
    <t>Multas Previstas em Legislação Específica - Dívida Ativa - Multas e Juros de Mora - Legislação de Trânsito - Cota Parte do Departamento de Edificações e Estradas de Rodagem do Estado de Minas Gerais</t>
  </si>
  <si>
    <t>Multas Legisl. Específica - DA-MJM - Legisl. Trânsito - Cota Parte do Fundo Nacional de Segurança e Educação no Trânsito - FUNSET</t>
  </si>
  <si>
    <t>Multas Previstas em Legislação Específica - Dívida Ativa - Multas e Juros de Mora - Legislação de Trânsito - Cota Parte do Fundo Nacional de Segurança e Educação no Trânsito</t>
  </si>
  <si>
    <t>Multas Legisl. Específica - DA-MJM - Legisl. Trânsito - Cota Parte do Fundo Nacional de Segurança e Educação no Trânsito - FUNSET - Estado</t>
  </si>
  <si>
    <t>Multas Legisl. Específica - DA-MJM - Multa Isolada por Infração a Obrigação Acessória</t>
  </si>
  <si>
    <t>Multas Previstas em Legislação Específica - Dívida Ativa - Multas e Juros de Mora - Multa Isolada por Infração a Obrigação Acessória</t>
  </si>
  <si>
    <t>Multas Legisl. Específica - DA-MJM - Multa Isolada Obrig. Acessória - Cessão de Direitos Creditórios - Lei Estadual nº 19.266/10</t>
  </si>
  <si>
    <t>Multas Previstas em Legislação Específica - Dívida Ativa - Multas e Juros de Mora - Multa Isolada por Infração a Obrigação Acessória - Cessão de Direitos Creditórios - Lei 19.266/2010</t>
  </si>
  <si>
    <t>Multas Legisl. Específica - DA-MJM - Multa Isolada Obrig. Acessória - Outros</t>
  </si>
  <si>
    <t>Multas Previstas em Legislação Específica - Dívida Ativa - Multas e Juros de Mora - Multa Isolada por Infração a Obrigação Acessória - Outros</t>
  </si>
  <si>
    <t>Multas Legisl. Específica - DA-MJM - Infração à Legislação de Licitação</t>
  </si>
  <si>
    <t>Multas Previstas em Legislação Específica - Dívida Ativa - Multas e Juros de Mora - Legislação de Licitação</t>
  </si>
  <si>
    <t>Multas Legisl. Específica - DA-MJM - Infração à Legislação de Prevenção de Incêndio e Pânico</t>
  </si>
  <si>
    <t>Multas Previstas em Legislação Específica - Dívida Ativa - Multas e Juros de Mora - Inobservância da Legislação de Prevenção de Incêndio e Pânico</t>
  </si>
  <si>
    <t>Multas Legisl. Específica - DA-MJM - Infração à Legislação sobre Criação de Cães</t>
  </si>
  <si>
    <t>Multas Previstas em Legislação Específica - Dívida Ativa - Multas e Juros de Mora - Inobservância de Legislação sobre Criação de Cães</t>
  </si>
  <si>
    <t>Multas Legisl. Específica - DA-MJM - Multa Administrativa Disciplinar - Notários e Registradores</t>
  </si>
  <si>
    <t>Multas Previstas em Legislação Específica - Dívida Ativa - Multas e Juros de Mora - Multa Administrativa Disciplinar - Notários e Registradores</t>
  </si>
  <si>
    <t>Multas Legisl. Específica - DA-MJM - Multa Adm. Disciplinar - Notários Registradores - Princ.</t>
  </si>
  <si>
    <t>Multas Previstas em Legislação Específica - Dívida Ativa - Multas e Juros de Mora - Multa Administrativa Disciplinar - Notários e Registradores - Principal</t>
  </si>
  <si>
    <t>Multas Legisl. Específica - DA-MJM - Multa Adm. Disciplinar - Notários Registradores - Correção Monetária</t>
  </si>
  <si>
    <t>Multas Previstas em Legislação Específica - Dívida Ativa - Multas e Juros de Mora - Multa Administrativa Disciplinar - Notários e Registradores - Correção Monetária</t>
  </si>
  <si>
    <t>Multas Legisl. Específica - DA-MJM - Desmonte de Veículos</t>
  </si>
  <si>
    <t>Multas Previstas em Legislação Específica - Dívida Ativa - Multas e Juros de Mora - Desmonte de Veículos</t>
  </si>
  <si>
    <t>Multas Legisl. Específica - DA-MJM - Atos Contra a Administração Pública</t>
  </si>
  <si>
    <t>Multas Previstas em Legislação Específica - Dívida Ativa - Multas e Juros de Mora - Responsabilização por Atos Contra a Administração Pública</t>
  </si>
  <si>
    <t>Multas Legisl. Específica - DA-MJM - Infração à Legislação sobre Práticas de Competência do CBMMG por Instituições Civis</t>
  </si>
  <si>
    <t>Multas Previstas em Legislação Específica - Dívida Ativa - Multas e Juros de Mora - Inobservância da Lei 22.839/2018 sobre Práticas de Competência do Cbmmg por Instituições Civis</t>
  </si>
  <si>
    <t>Multas Legisl. Específica - DA-MJM - Infração à Legislação de Abastecimento de Água e Esgotamento Sanitário</t>
  </si>
  <si>
    <t>Multas Previstas em Legislação Específica - Dívida Ativa - Multas e Juros de Mora - Inobservância da Legislação de Abastecimento de Água e Esgotamento Sanitário</t>
  </si>
  <si>
    <t>Multas Legisl. Específica - DA-MJM - Demais</t>
  </si>
  <si>
    <t>Multas Previstas em Legislação Específica - Dívida Ativa - Multas e Juros de Mora - Demais</t>
  </si>
  <si>
    <t>Multas Previstas na Lei Geral das Telecomunicações</t>
  </si>
  <si>
    <t>Multas Previstas na Lei Geral das Telecomunicações - Não Proveniente da Utilização de Posições Orbitais</t>
  </si>
  <si>
    <t>Multas Previstas na Lei Geral das Telecomunicações - Proveniente da Utilização de Posições Orbitais</t>
  </si>
  <si>
    <t>Multas Previstas na Legislação do Seguro-Desemprego e Abono Salarial</t>
  </si>
  <si>
    <t>Multas Previstas na Legislação sobre Defesa dos Direitos Difusos</t>
  </si>
  <si>
    <t>Multas Legisl. Defesa Dir. Difusos - Principal</t>
  </si>
  <si>
    <t>Multas Previstas na Legislação sobre Defesa dos Direitos Difusos - Principal</t>
  </si>
  <si>
    <t>Multas Legisl. Defesa Dir. Difusos - Princ. - Ações Civis Públicas Relativas ao Direito do Consumidor</t>
  </si>
  <si>
    <t>Multas Previstas na Legislação sobre Defesa dos Direitos Difusos - Principal - Ações Civis Públicas Relativas ao Direito do Consumidor</t>
  </si>
  <si>
    <t>Multas Legisl. Defesa Dir. Difusos - Princ. - Aplicadas pelo PROCON-MG</t>
  </si>
  <si>
    <t>Multas Previstas na Legislação sobre Defesa dos Direitos Difusos - Principal - Aplicadas pelo Procon-Mg</t>
  </si>
  <si>
    <t>Multas Legisl. Defesa Dir. Difusos - Princ. - Termo de Ajustamento de Conduta - TAC</t>
  </si>
  <si>
    <t>Multas Previstas na Legislação sobre Defesa dos Direitos Difusos - Principal - Termo de Ajustamento de Conduta</t>
  </si>
  <si>
    <t>Multas Legisl. Defesa Dir. Difusos - Princ. - Uso de Pipas com Linha Cortante</t>
  </si>
  <si>
    <t>Multas Previstas na Legislação sobre Defesa dos Direitos Difusos - Principal - Uso de Pipas com Linha Cortante</t>
  </si>
  <si>
    <t>Multas Legisl. Defesa Dir. Difusos - Princ. - Estatuto da Criança e do Adolescente - ECA</t>
  </si>
  <si>
    <t>Multas Previstas na Legislação sobre Defesa dos Direitos Difusos - Principal - Estatuto da Criança e do Adolescente</t>
  </si>
  <si>
    <t>Multas Legisl. Defesa Dir. Difusos - Princ. - Responsabilização de Pessoa Jurídica</t>
  </si>
  <si>
    <t>Multas Previstas na Legislação sobre Defesa dos Direitos Difusos - Principal - Responsabilização de Pessoa Jurídica</t>
  </si>
  <si>
    <t>Multas Previstas em Lei por Infrações no Setor de Energia Elétrica</t>
  </si>
  <si>
    <t>Multas por Danos Ambientais</t>
  </si>
  <si>
    <t>Multas Administrativas por Danos Ambientais</t>
  </si>
  <si>
    <t>Multas Adm. Danos Ambientais - Principal</t>
  </si>
  <si>
    <t>Multas Administrativas por Danos Ambientais - Principal</t>
  </si>
  <si>
    <t>Multas Adm. Danos Ambientais - Princ.</t>
  </si>
  <si>
    <t>Multas Adm. Danos Ambientais - Multas e Juros de Mora</t>
  </si>
  <si>
    <t>Multas Administrativas por Danos Ambientais - Multas e Juros de Mora</t>
  </si>
  <si>
    <t>Multas Adm. Danos Ambientais - MJM</t>
  </si>
  <si>
    <t>Multas Adm. Danos Ambientais - Dívida Ativa</t>
  </si>
  <si>
    <t>Multas Adm. Danos Ambientais - DA</t>
  </si>
  <si>
    <t>Multas Judiciais por Danos Ambientais</t>
  </si>
  <si>
    <t>Multas Aplicadas Pelos Tribunais de Contas</t>
  </si>
  <si>
    <t>Multas Decorrentes de Sentenças Judiciais</t>
  </si>
  <si>
    <t>Multas Sentenças Judiciais - Principal</t>
  </si>
  <si>
    <t>Multas Decorrentes de Sentenças Judiciais - Principal</t>
  </si>
  <si>
    <t>Multas Sentenças Judiciais - Princ. - Multas Pecuniárias e Juros de Mora</t>
  </si>
  <si>
    <t>Multas Decorrentes de Sentenças Judiciais - Principal - Multas Pecuniárias e Juros de Mora Fixados em Sentenças Judiciais</t>
  </si>
  <si>
    <t>Multas Sentenças Judiciais - Multas e Juros de Mora</t>
  </si>
  <si>
    <t>Multas Decorrentes de Sentenças Judiciais - Multas e Juros de Mora</t>
  </si>
  <si>
    <t>Multas Sentenças Judiciais - MJM - Multas Pecuniárias e Juros de Mora</t>
  </si>
  <si>
    <t>Multas Decorrentes de Sentenças Judiciais - Multas e Juros de Mora - Multas Pecuniárias e Juros de Mora Fixados em Sentenças Judiciais</t>
  </si>
  <si>
    <t>Multas Sentenças Judiciais - Dívida Ativa</t>
  </si>
  <si>
    <t>Multas Decorrentes de Sentenças Judiciais - Dívida Ativa</t>
  </si>
  <si>
    <t>Multas Sentenças Judiciais - DA - Multas Pecuniárias e Juros de Mora</t>
  </si>
  <si>
    <t>Multas Decorrentes de Sentenças Judiciais - Dívida Ativa - Multas Pecuniárias e Juros de Mora Fixados em Sentenças Judiciais</t>
  </si>
  <si>
    <t>Multas Sentenças Judiciais - Dívida Ativa - Multas e Juros de Mora</t>
  </si>
  <si>
    <t>Multas Decorrentes de Sentenças Judiciais - Dívida Ativa - Multas e Juros de Mora</t>
  </si>
  <si>
    <t>Multas Sentenças Judiciais - DA-MJM - Multas Pecuniárias e Juros de Mora</t>
  </si>
  <si>
    <t>Multas Decorrentes de Sentenças Judiciais - Dívida Ativa - Multas e Juros de Mora - Multas Pecuniárias e Juros de Mora Fixados em Sentenças Judiciais</t>
  </si>
  <si>
    <t>Multas e Juros Previstos em Contratos</t>
  </si>
  <si>
    <t>Multas Juros Previstos Contratos - Principal</t>
  </si>
  <si>
    <t>Multas e Juros Previstos em Contratos - Principal</t>
  </si>
  <si>
    <t>Multas Juros Previstos Contratos - Princ. - Parceria Público-Privado - PPP</t>
  </si>
  <si>
    <t>Multas e Juros Previstos em Contratos - Principal - Parceria Público-Privado</t>
  </si>
  <si>
    <t>Multas Juros Previstos Contratos - Princ. - PPP - Administração</t>
  </si>
  <si>
    <t>Multas e Juros Previstos em Contratos - Principal - Parceria Público-Privado - Administração</t>
  </si>
  <si>
    <t>Multas Juros Previstos Contratos - Princ. - PPP - Segurança Pública</t>
  </si>
  <si>
    <t>Multas e Juros Previstos em Contratos - Principal - Parceria Público-Privado - Segurança Pública</t>
  </si>
  <si>
    <t>Multas Juros Previstos Contratos - Princ. - PPP - Direitos da Cidadania</t>
  </si>
  <si>
    <t>Multas e Juros Previstos em Contratos - Principal - Parceria Público-Privado - Direitos da Cidadania</t>
  </si>
  <si>
    <t>Multas Juros Previstos Contratos - Princ. - PPP - Saneamento</t>
  </si>
  <si>
    <t>Multas e Juros Previstos em Contratos - Principal - Parceria Público-Privado - Saneamento</t>
  </si>
  <si>
    <t>Multas Juros Previstos Contratos - Princ. - PPP - Transporte Rodoviário</t>
  </si>
  <si>
    <t>Multas e Juros Previstos em Contratos - Principal - Parceria Público-Privado - Transporte Rodoviário</t>
  </si>
  <si>
    <t>Multas Juros Previstos Contratos - Princ. - PPP - Transporte Aéreo</t>
  </si>
  <si>
    <t>Multas e Juros Previstos em Contratos - Principal - Parceria Público-Privado - Transporte Aéreo</t>
  </si>
  <si>
    <t>Multas Juros Previstos Contratos - Princ. - PPP - Desporto e Lazer</t>
  </si>
  <si>
    <t>Multas e Juros Previstos em Contratos - Principal - Parceria Público-Privado - Desporto e Lazer</t>
  </si>
  <si>
    <t>Multas Juros Previstos Contratos - Princ. - Demais</t>
  </si>
  <si>
    <t>Multas Juros Previstos Contrato - Multas e Juros de Mora</t>
  </si>
  <si>
    <t>Multas e Juros de Mora Previstos em Contratos - Multas e Juros de Mora</t>
  </si>
  <si>
    <t>Multas Juros Previstos Contrato - MJM - Demais</t>
  </si>
  <si>
    <t>Multas Juros Previstos Contratos - Dívida Ativa</t>
  </si>
  <si>
    <t>Multas e Juros Previstos em Contratos - Dívida Ativa</t>
  </si>
  <si>
    <t>Multas Juros Previstos Contratos - DA - Demais</t>
  </si>
  <si>
    <t>Multas Juros Previstos Contratos - Dívida Ativa - Multas e Juros de Mora</t>
  </si>
  <si>
    <t>Multas Juros Previstos Contratos - DA-MJM - Demais</t>
  </si>
  <si>
    <t>Multas Previstas na Legislação sobre Regime de Previdência Privada Complementar</t>
  </si>
  <si>
    <t>Multa por Descumprimento de Obrigação Previdenciária Acessória</t>
  </si>
  <si>
    <t>Multas Previstas na Legislação Antidrogas</t>
  </si>
  <si>
    <t>Multas Previstas na Legislação Anticorrupção</t>
  </si>
  <si>
    <t>Multas da Legislação Anticorrupção Oriundas de Processos Administrativos de Responsabilização</t>
  </si>
  <si>
    <t>Multas da Legislação Anticorrupção Oriundas de Acordos de Leniência</t>
  </si>
  <si>
    <t>Multas Legislação Anticorrupção Acordos Leniência - Principal</t>
  </si>
  <si>
    <t>Multas Legislação Anticorrupção Acordos Leniência - Princ.</t>
  </si>
  <si>
    <t>Multas Previstas no Código de Trânsito Brasileiro - CTB</t>
  </si>
  <si>
    <t>Indenizações, Restituições e Ressarcimentos</t>
  </si>
  <si>
    <t>Indenizações</t>
  </si>
  <si>
    <t>Indenizações por Danos Causados ao Patrimônio Público</t>
  </si>
  <si>
    <t>Indenizações Danos Causados Patrimônio Público - Principal</t>
  </si>
  <si>
    <t>Indenizações por Danos Causados ao Patrimônio Público - Principal</t>
  </si>
  <si>
    <t>Indenizações Danos Causados Patrimônio Público - Princ. - Unidades Penais</t>
  </si>
  <si>
    <t>Indenizações por Danos Causados ao Patrimônio Público - Principal - Unidades Penais</t>
  </si>
  <si>
    <t>Indenizações Danos Causados Patrimônio Público - Princ. - Demais</t>
  </si>
  <si>
    <t>Indenizações por Danos Causados ao Patrimônio Público - Principal - Demais</t>
  </si>
  <si>
    <t>Indenizações Danos Causados Patrimônio Público - Multas e Juros de Mora</t>
  </si>
  <si>
    <t>Indenizações Danos Causados Patrimônio Público - MJM - Demais</t>
  </si>
  <si>
    <t>Indenizações Danos Causados Patrimônio Público - Dívida Ativa</t>
  </si>
  <si>
    <t>Indenizações Danos Causados Patrimônio Público - DA - Demais</t>
  </si>
  <si>
    <t>Indenizações Danos Causados Patrimônio Público - Dívida Ativa - Multas e Juros de Mora</t>
  </si>
  <si>
    <t>Indenizações Danos Causados Patrimônio Público - DA-MJM - Demais</t>
  </si>
  <si>
    <t>Indenização por Posse ou Ocupação Ilícita de Bens Públicos</t>
  </si>
  <si>
    <t>Indenização por Sinistro</t>
  </si>
  <si>
    <t>Indenização Sinistro - Principal</t>
  </si>
  <si>
    <t>Indenização por Sinistro - Principal</t>
  </si>
  <si>
    <t>Indenização Sinistro - Princ.</t>
  </si>
  <si>
    <t>Indenização pela Assistência Médico-Hospitalar</t>
  </si>
  <si>
    <t>Indenizações por Desastre Oriundas de Acordos Judiciais ou Extrajudiciais</t>
  </si>
  <si>
    <t>Indenizações Desastre Acordos Judiciais Extrajudiciais - Principal</t>
  </si>
  <si>
    <t>Indenizações Desastre Acordos Judiciais Extrajudiciais - Princ. - Barragem de Fundão em Mariana</t>
  </si>
  <si>
    <t>Indenizações Auferidas pela União Junto a Operadoras Ferroviárias</t>
  </si>
  <si>
    <t>Outras Indenizações</t>
  </si>
  <si>
    <t>Outras Indenizações - Principal</t>
  </si>
  <si>
    <t>Outras Indenizações - Princ. - Impactos e Danos Ambientais</t>
  </si>
  <si>
    <t>Outras Indenizações - Princ. - Demais</t>
  </si>
  <si>
    <t>Outras Indenizações - Princ. - Outros</t>
  </si>
  <si>
    <t>Outras Indenizações - Multas e Juros de Mora</t>
  </si>
  <si>
    <t>Outras Indenizações - MJM - Demais</t>
  </si>
  <si>
    <t>Outras Indenizações - Dívida Ativa</t>
  </si>
  <si>
    <t>Outras Indenizações - DA - Demais</t>
  </si>
  <si>
    <t>Outras Indenizações - Dívida Ativa - Multas e Juros de Mora</t>
  </si>
  <si>
    <t>Outras Indenizações - DA-MJM - Demais</t>
  </si>
  <si>
    <t>Restituições</t>
  </si>
  <si>
    <t>Restituição de Convênios</t>
  </si>
  <si>
    <t>Restituição de Convênios - Primárias</t>
  </si>
  <si>
    <t>Restituição Convênios - Primárias - Principal</t>
  </si>
  <si>
    <t>Restituição Convênios - Primárias - Princ.</t>
  </si>
  <si>
    <t>Restituição de Convênios - Primárias - Principal</t>
  </si>
  <si>
    <t>Restituição de Convênios - Financeiras</t>
  </si>
  <si>
    <t>Restituição Convênios - Financeiras - Principal</t>
  </si>
  <si>
    <t>Restituição Convênios - Financeiras - Princ.</t>
  </si>
  <si>
    <t>Restituição de Convênios - Financeiras - Principal</t>
  </si>
  <si>
    <t>Restituição de Benefícios não Desembolsados</t>
  </si>
  <si>
    <t>Restituição de Benefícios Previdenciários</t>
  </si>
  <si>
    <t>Restituição de Benefícios Assistenciais</t>
  </si>
  <si>
    <t>Restituição de Contribuições Previdenciárias Complementares</t>
  </si>
  <si>
    <t>Restituição de Despesas de Exercícios Anteriores</t>
  </si>
  <si>
    <t>Restituição de Despesas Primárias de Exercícios Anteriores</t>
  </si>
  <si>
    <t>Restituição Despesas Primárias Exercícios Anteriores - Principal</t>
  </si>
  <si>
    <t>Restituição de Despesas de Exercícios Anteriores - Principal</t>
  </si>
  <si>
    <t>Restituição Despesas Primárias Exercícios Anteriores - Princ. - Recursos Originários do Fundo Estadual de Saúde - FES</t>
  </si>
  <si>
    <t>Restituição de Despesas de Exercícios Anteriores - Principal - Recursos Originários do Fundo Estadual de Saúde</t>
  </si>
  <si>
    <t>Restituição Despesas Primárias Exercícios Anteriores - Princ. - Demais</t>
  </si>
  <si>
    <t>Restituição de Despesas de Exercícios Anteriores - Principal - Outros</t>
  </si>
  <si>
    <t>Restituição Despesas Primárias Exercícios Anteriores - Multas e Juros de Mora</t>
  </si>
  <si>
    <t>Restituição de Despesas de Exercícios Anteriores - Multas e Juros de Mora</t>
  </si>
  <si>
    <t>Restituição Despesas Primárias Exercícios Anteriores - MJM - Recursos Originários do Fundo Estadual de Saúde - FES</t>
  </si>
  <si>
    <t>Restituição de Despesas de Exercícios Anteriores - Multas e Juros de Mora - Recursos Originários do Fundo Estadual de Saúde</t>
  </si>
  <si>
    <t>Restituição Despesas Primárias Exercícios Anteriores - MJM - Demais</t>
  </si>
  <si>
    <t>Restituição de Despesas de Exercícios Anteriores - Multas e Juros de Mora - Outros</t>
  </si>
  <si>
    <t>Restituição de Despesas Financeiras de Exercícios Anteriores</t>
  </si>
  <si>
    <t>Restituição Despesas Financeiras Exercícios Anteriores - Principal</t>
  </si>
  <si>
    <t>Restituição Despesas Financeiras Exercícios Anteriores - Multas e Juros de Mora</t>
  </si>
  <si>
    <t>Restituição de Parcelas do Seguro Desemprego Recebidas Indevidamente</t>
  </si>
  <si>
    <t>Restituição de Garantias Prestadas</t>
  </si>
  <si>
    <t>Restituição de Recursos de Fomento</t>
  </si>
  <si>
    <t>Restituição Decorrente da não Aplicação de Incentivos Fiscais</t>
  </si>
  <si>
    <t>Restituição Decorrente da não Aplicação de Incentivos Fiscais Relativos à Lei Rouanet</t>
  </si>
  <si>
    <t>Restituição Decorrente da não Aplicação de Incentivos Fiscais Relativos à Lei do Audiovisual</t>
  </si>
  <si>
    <t>Restituição Decorrente da Aplicação Irregular de Recursos Eleitorais</t>
  </si>
  <si>
    <t>Restituição de Depósitos de Sentenças Judiciais não Sacados</t>
  </si>
  <si>
    <t>Restituição de Contribuições para a Previdência Complementar do Servidor Público</t>
  </si>
  <si>
    <t>Restituições de Recursos Recebidos do SUS</t>
  </si>
  <si>
    <t>Restituições de Recursos do FUNDEB</t>
  </si>
  <si>
    <t>Restituições Recursos FUNDEB - Principal</t>
  </si>
  <si>
    <t>Restituições Recursos FUNDEB - Princ.</t>
  </si>
  <si>
    <t>Outras Restituições - Principal - Recursos do FUNDEB</t>
  </si>
  <si>
    <t>Restituições Recursos FUNDEB - Multas e Juros de Mora</t>
  </si>
  <si>
    <t>Restituições Recursos FUNDEB - MJM</t>
  </si>
  <si>
    <t>Outras Restituições - Multas e Juros de Mora - Recursos do FUNDEB</t>
  </si>
  <si>
    <t>Restituição de Remuneração de Folha de Pagamento - Pessoal Ativo</t>
  </si>
  <si>
    <t>Restituição Remuneração Folha Pagamento - Pessoal Ativo - Principal</t>
  </si>
  <si>
    <t>Restituição Remuneração Folha Pagamento - Pessoal Ativo - Princ.</t>
  </si>
  <si>
    <t>Outras Restituições</t>
  </si>
  <si>
    <t>Outras Restituições - Principal</t>
  </si>
  <si>
    <t>Outras Restituições - Princ. - Recursos Originários do Fundo Estadual de Saúde - FES</t>
  </si>
  <si>
    <t>Outras Restituições - Principal - Recursos Originários do Fundo Estadual de Saúde - FES</t>
  </si>
  <si>
    <t>Outras Restituições - Princ. - PNAE/FNDE - Alimentação Escolar</t>
  </si>
  <si>
    <t>Outras Restituições - Principal - PNAE/FNDE - Alimentação Escolar</t>
  </si>
  <si>
    <t>Outras Restituições - Princ. - PNATE/FNDE - Transporte Escolar</t>
  </si>
  <si>
    <t>Outras Restituições - Principal - PNATE/FNDE - Transporte Escolar</t>
  </si>
  <si>
    <t>Outras Restituições - Princ. - Contrib. do Salário-Educação</t>
  </si>
  <si>
    <t>Outras Restituições - Principal - Contribuição do Salário-Educação</t>
  </si>
  <si>
    <t>Outras Restituições - Princ. - PAR/FNDE - Cobertura de Quadras</t>
  </si>
  <si>
    <t>Outras Restituições - Principal - Par/FNDE - Cobertura de Quadras</t>
  </si>
  <si>
    <t>Outras Restituições - Princ. - PAR/FNDE - Construção de Quadras</t>
  </si>
  <si>
    <t>Outras Restituições - Principal - Par/FNDE - Construção de Quadras</t>
  </si>
  <si>
    <t>Outras Restituições - Princ. - Pronatec/FNDE - Acesso ao Ensino Técnico e Emprego</t>
  </si>
  <si>
    <t>Outras Restituições - Principal - Pronatec/FNDE - Acesso ao Ensino Técnico e Emprego</t>
  </si>
  <si>
    <t>Outras Restituições - Princ. - PDDE/FNDE - Manutenção Escolar</t>
  </si>
  <si>
    <t>Outras Restituições - Principal - PDDE/FNDE - Manutenção Escolar</t>
  </si>
  <si>
    <t>Outras Restituições - Princ. - Demais</t>
  </si>
  <si>
    <t>1922991109000;
1922991199000</t>
  </si>
  <si>
    <t>Outras Restituições - Multas e Juros de Mora</t>
  </si>
  <si>
    <t>Outras Restituições - MJM - Recursos Originários do Fundo Estadual de Saúde</t>
  </si>
  <si>
    <t>Outras Restituições - Multas e Juros de Mora - Recursos Originários do Fundo Estadual de Saúde</t>
  </si>
  <si>
    <t>Outras Restituições - MJM - PNAE/FNDE - Alimentação Escolar</t>
  </si>
  <si>
    <t>Outras Restituições - Multas e Juros de Mora - PNAE/FNDE - Alimentação Escolar</t>
  </si>
  <si>
    <t>Outras Restituições - MJM - PNATE/FNDE - Transporte Escolar</t>
  </si>
  <si>
    <t>Outras Restituições - Multas e Juros de Mora - PNATE/FNDE - Transporte Escolar</t>
  </si>
  <si>
    <t>Outras Restituições - MJM - Contrib. do Salário-Educação</t>
  </si>
  <si>
    <t>Outras Restituições - Multas e Juros de Mora - Contribuição do Salário-Educação</t>
  </si>
  <si>
    <t>Outras Restituições - MJM - PAR/FNDE - Cobertura de Quadras</t>
  </si>
  <si>
    <t>Outras Restituições - Multas e Juros de Mora - PAR/FNDE - Cobertura de Quadras</t>
  </si>
  <si>
    <t>Outras Restituições - MJM - PAR/FNDE - Construção de Quadras</t>
  </si>
  <si>
    <t>Outras Restituições - Multas e Juros de Mora - PAR/FNDE - Construção de Quadras</t>
  </si>
  <si>
    <t>Outras Restituições - MJM - Pronatec/FNDE - Acesso ao Ensino Técnico e Emprego</t>
  </si>
  <si>
    <t>Outras Restituições - Multas e Juros de Mora - Pronatec/FNDE - Acesso ao Ensino Técnico e Emprego</t>
  </si>
  <si>
    <t>Outras Restituições - MJM - Demais</t>
  </si>
  <si>
    <t>1922991209000;
1922991299000</t>
  </si>
  <si>
    <t>Outras Restituições - Dívida Ativa</t>
  </si>
  <si>
    <t>Outras Restituições - DA - Demais</t>
  </si>
  <si>
    <t>Outras Restituições - Dívida Ativa - Multas e Juros de Mora</t>
  </si>
  <si>
    <t>Outras Restituições - DA-MJM - Demais</t>
  </si>
  <si>
    <t>Ressarcimentos</t>
  </si>
  <si>
    <t>Ressarcimento por Operadoras de Seguros Privados de Assistência a Saúde</t>
  </si>
  <si>
    <t>Ressarcimento de Custos</t>
  </si>
  <si>
    <t>Reversão de Garantias</t>
  </si>
  <si>
    <t>Reversão Garantias - Principal</t>
  </si>
  <si>
    <t>Reversão de Garantias - Principal</t>
  </si>
  <si>
    <t>Reversão Garantias - Princ.</t>
  </si>
  <si>
    <t>Ressarcimento ao Regime Geral de Previdência Social - RGPS</t>
  </si>
  <si>
    <t>Ressarcimento por pagamento de pessoal cedido</t>
  </si>
  <si>
    <t>Ressarcimento pagamento pessoal cedido - Principal</t>
  </si>
  <si>
    <t>Ressarcimento pagamento pessoal cedido - Princ.</t>
  </si>
  <si>
    <t>Outros Ressarcimentos</t>
  </si>
  <si>
    <t>Outros Ressarcimentos - Principal</t>
  </si>
  <si>
    <t>Outros Ressarcimentos - Princ. - Retenção sobre Pagamento Folha de Sentenciado</t>
  </si>
  <si>
    <t>Outros Ressarcimentos - Principal - Retenção sobre Pagamento Folha de Sentenciado</t>
  </si>
  <si>
    <t>Outros Ressarcimentos - Princ. - Pagamento Direto Sentenciado</t>
  </si>
  <si>
    <t>Outros Ressarcimentos - Principal - Pagamento Direto Sentenciado</t>
  </si>
  <si>
    <t>Outros Ressarcimentos - Princ. - Formação Acadêmica na Área de Saúde</t>
  </si>
  <si>
    <t>Outros Ressarcimentos - Principal - Formação Acadêmica na Área de Saúde</t>
  </si>
  <si>
    <t>Outros Ressarcimentos - Princ. - Programa Protege Minas - Dispensação Onerosa de EPIs aos Municípios - Coronavírus</t>
  </si>
  <si>
    <t>Outros Ressarcimentos - Principal - Programa Protege Minas - Retorno de Dispensação Onerosa de Epi¿S aos Municípios - Coronavírus</t>
  </si>
  <si>
    <t>Outros Ressarcimentos - Princ. - Demais</t>
  </si>
  <si>
    <t>Outros Ressarcimentos - Principal - Demais</t>
  </si>
  <si>
    <t>Outros Ressarcimentos - Dívida Ativa</t>
  </si>
  <si>
    <t>Outros Ressarcimentos - DA - Retenção sobre Pagamento Folha de Sentenciado</t>
  </si>
  <si>
    <t>Outros Ressarcimentos - Dívida Ativa - Retenção sobre Pagamento Folha de Sentenciado</t>
  </si>
  <si>
    <t>Outros Ressarcimentos - DA - Pagamento Direto Sentenciado</t>
  </si>
  <si>
    <t>Outros Ressarcimentos - Dívida Ativa - Pagamento Direto Sentenciado</t>
  </si>
  <si>
    <t>Outros Ressarcimentos - DA - Formação Acadêmica na Área de Saúde</t>
  </si>
  <si>
    <t>Outros Ressarcimentos - Dívida Ativa - Formação Acadêmica na Área de Saúde</t>
  </si>
  <si>
    <t>Bens, Direitos e Valores Incorporados ao Patrimônio Público</t>
  </si>
  <si>
    <t>Bens, Direitos e Valores Perdidos em Favor do Poder Público</t>
  </si>
  <si>
    <t>Alienação de Bens Apreendidos</t>
  </si>
  <si>
    <t>Alienação de Bens e Mercadorias Apreendidos</t>
  </si>
  <si>
    <t>Alienação Bens Mercadorias Apreendidos - Principal</t>
  </si>
  <si>
    <t>Alienação de Bens e Mercadorias Apreendidos - Principal</t>
  </si>
  <si>
    <t>Alienação Bens Mercadorias Apreendidos - Princ.</t>
  </si>
  <si>
    <t>Alienação Bens Mercadorias Apreendidos - Multas e Juros de Mora</t>
  </si>
  <si>
    <t>Alienação de Bens e Mercadorias Apreendidos - Multas e Juros de Mora</t>
  </si>
  <si>
    <t>Alienação Bens Mercadorias Apreendidos - MJM</t>
  </si>
  <si>
    <t>Alienação de Bens e Mercadorias Associados ao Tráfico Ilícito de Entorpecentes e Drogas Afins</t>
  </si>
  <si>
    <t>Depósitos Abandonados (Dinheiro e/ou Objetos de Valor)</t>
  </si>
  <si>
    <t>Prêmios Prescritos de Concursos de Prognósticos</t>
  </si>
  <si>
    <t>Receitas Reconhecidas por Força de Decisões Judiciais e de Tribunais Administrativos</t>
  </si>
  <si>
    <t>Bens, Direitos e Valores Objeto de Renúncia Voluntária em Acordo de Não Persecução Penal</t>
  </si>
  <si>
    <t>Bens Direitos Valores Renúncia Voluntária Acordo Não Persecução Penal - Principal</t>
  </si>
  <si>
    <t>Atendimento a discriminação AGE</t>
  </si>
  <si>
    <t>Bens Direitos Valores Renúncia Voluntária Acordo Não Persecução Penal - Princ.</t>
  </si>
  <si>
    <t>Multas e Juros de Mora das Receitas de Capital</t>
  </si>
  <si>
    <t xml:space="preserve">Multas e Juros de Mora das Alienações de Bens Móveis </t>
  </si>
  <si>
    <t>Multas e Juros de Mora da Alienação de Investimentos</t>
  </si>
  <si>
    <t>Multas e Juros da Alienação de Estoques</t>
  </si>
  <si>
    <t>Multas e Juros de Alienação de Estoques - Política de Garantia de Preços Mínimos</t>
  </si>
  <si>
    <t>Multas e Juros de Alienação de Estoques - Destinados a Programas Sociais</t>
  </si>
  <si>
    <t>Multas e Juros de Alienação de Estoques - Programa de Aquisição de Alimentos</t>
  </si>
  <si>
    <t>Multas e Juros de Alienação de Estoques - Funcafé</t>
  </si>
  <si>
    <t>Multas e Juros de Mora de Bens Móveis e Semoventes</t>
  </si>
  <si>
    <t>Outras Multas e Juros de Mora de Alienações de Bens Móveis</t>
  </si>
  <si>
    <t>Multas e Juros de Mora das Alienações de Bens Imóveis</t>
  </si>
  <si>
    <t>Multas e Juros de Mora das Alienações de Bens Imóveis em Geral</t>
  </si>
  <si>
    <t>Multas e Juros de Mora das Alienações de Bens Imóveis - Programa de Administração Patrimonial Imobiliária</t>
  </si>
  <si>
    <t>Multas e Juros de Mora do Adicional sobre Alienações de Bens Imóveis</t>
  </si>
  <si>
    <t>Outras Multas e Juros de Mora de Alienações de Bens Imóveis</t>
  </si>
  <si>
    <t>Multas e Juros de Mora das Alienações de Bens Intangíveis</t>
  </si>
  <si>
    <t>Multas e Juros da Alienação de Bens Intangíveis</t>
  </si>
  <si>
    <t>Multas e Juros de Mora das Amortizações de Empréstimos</t>
  </si>
  <si>
    <t>Multas e Juros de Amortização de Empréstimos - BEA/BIB</t>
  </si>
  <si>
    <t>Multas e Juros de Mora de Amortização Proveniente da Execução de Garantia - Operações de Crédito</t>
  </si>
  <si>
    <t xml:space="preserve">Multas e Juros de Mora de Amortização de Empréstimos - Estados e Municípios </t>
  </si>
  <si>
    <t>Multas e Juros de Mora de Amortização de Empréstimos - Refinanciamento de Dívidas de Médio e Longo Prazo</t>
  </si>
  <si>
    <t>Multas e Juros de Mora de Amortização de Empréstimos - Programa das Operações Oficiais de Crédito</t>
  </si>
  <si>
    <t>Multas e Juros de Mora de Amortização de Empréstimos Contratuais</t>
  </si>
  <si>
    <t>Multas e Juros de Mora de Amortização de Financiamentos</t>
  </si>
  <si>
    <t>Multas e Juros de Mora de Amortização de Financiamentos em Geral</t>
  </si>
  <si>
    <t>Multas e Juros de Mora de Amortização de Financiamento do Fundo de Financiamento ao Estudante do Ensino Superior - FIES</t>
  </si>
  <si>
    <t>Multas e Juros de Mora de Amortização de Financiamento Proveniente de Fundo Garantidor</t>
  </si>
  <si>
    <t>Multas e Juros de Mora de Outras Receitas de Capital</t>
  </si>
  <si>
    <t>Multas e Juros de Outras Receitas de Capital</t>
  </si>
  <si>
    <t>Demais Receitas Correntes</t>
  </si>
  <si>
    <t>Aportes Periódicos para Amortização de Déficit Atuarial do Regimes Próprios de Previdência e Sistema de Proteção Social</t>
  </si>
  <si>
    <t>Aportes Periódicos para Amortização de Déficit Atuarial do RPPS</t>
  </si>
  <si>
    <t>Aportes Amortiz. Déficit RPPS Sist. Proteção Social - Principal</t>
  </si>
  <si>
    <t>Aportes Periódicos para Amortização de Déficit Atuarial do RPPS - Principal</t>
  </si>
  <si>
    <t>Aportes Amortiz. Déficit RPPS Sist. Proteção Social - Princ. - Poder Executivo</t>
  </si>
  <si>
    <t>Aportes Periódicos para Amortização de Déficit Atuarial do RPPS - Principal - Poder Executivo</t>
  </si>
  <si>
    <t>Aportes Amortiz. Déficit RPPS Sist. Proteção Social - Princ. - Assembleia Legislativa do Estado de Minas Gerais - ALMG</t>
  </si>
  <si>
    <t>Aportes Periódicos para Amortização de Déficit Atuarial do RPPS - Principal - Assembleia Legislativa do Estado de Minas Gerais</t>
  </si>
  <si>
    <t>Aportes Amortiz. Déficit RPPS Sist. Proteção Social - Princ. - Tribunal de Contas do Estado de Minas Gerais - TCEMG</t>
  </si>
  <si>
    <t>Aportes Periódicos para Amortização de Déficit Atuarial do RPPS - Principal - Tribunal de Contas do Estado de Minas Gerais</t>
  </si>
  <si>
    <t>Aportes Amortiz. Déficit RPPS Sist. Proteção Social - Princ. - Tribunal de Justiça do Estado de Minas Gerais - TJMG</t>
  </si>
  <si>
    <t>Aportes Periódicos para Amortização de Déficit Atuarial do RPPS - Principal - Tribunal de Justiça do Estado de Minas Gerais</t>
  </si>
  <si>
    <t>Aportes Amortiz. Déficit RPPS Sist. Proteção Social - Princ. - Tribunal de Justiça Militar do Estado de Minas Gerais - TJMMG</t>
  </si>
  <si>
    <t>Aportes Periódicos para Amortização de Déficit Atuarial do RPPS - Principal - Tribunal de Justiça Militar do Estado de Minas Gerais</t>
  </si>
  <si>
    <t>Aportes Amortiz. Déficit RPPS Sist. Proteção Social - Princ. - Ministério Público do Estado de Minas Gerais - MPMG</t>
  </si>
  <si>
    <t>Aportes Periódicos para Amortização de Déficit Atuarial do RPPS - Principal - Ministério Público do Estado de Minas Gerais</t>
  </si>
  <si>
    <t>Aportes Amortiz. Déficit RPPS Sist. Proteção Social - Princ. - Defensoria Pública do Estado de Minas Gerais - DEFPUB</t>
  </si>
  <si>
    <t>Aportes Periódicos para Amortização de Déficit Atuarial do RPPS - Principal - Defensoria Pública do Estado de Minas Gerais</t>
  </si>
  <si>
    <t>Aportes Amortiz. Déficit RPPS Sist. Proteção Social - Princ. - Militares</t>
  </si>
  <si>
    <t>Aportes Periódicos para Compensações ao RGPS</t>
  </si>
  <si>
    <t>Compensações Financeiras entre o Regime Geral e os Regimes Próprios de Previdência e Sistema de Proteção Social</t>
  </si>
  <si>
    <t>Compensações Financeiras Entre o Regime Geral e os Regimes Próprios de Previdência dos Servidores</t>
  </si>
  <si>
    <t>Compensações Financeiras RGPS RPPS Sist. Proteção Social - Principal</t>
  </si>
  <si>
    <t>Compensações Financeiras Entre o Regime Geral e os Regimes Próprios de Previdência dos Servidores - Principal</t>
  </si>
  <si>
    <t>Compensações Financeiras RGPS RPPS Sist. Proteção Social - Princ.</t>
  </si>
  <si>
    <t>Compensações Financeiras RGPS RPPS Sist. Proteção Social - Multas e Juros de Mora</t>
  </si>
  <si>
    <t>Compensações Financeiras Entre o Regime Geral e os Regimes Próprios de Previdência dos Servidores - Multas e Juros de Mora</t>
  </si>
  <si>
    <t>Compensações Financeiras RGPS RPPS Sist. Proteção Social - MJM</t>
  </si>
  <si>
    <t>Compensações Financeiras RGPS RPPS Sist. Proteção Social - Dívida Ativa</t>
  </si>
  <si>
    <t>Compensações Financeiras Entre o Regime Geral e os Regimes Próprios de Previdência dos Servidores - Dívida Ativa</t>
  </si>
  <si>
    <t>Compensações Financeiras RGPS RPPS Sist. Proteção Social - DA</t>
  </si>
  <si>
    <t>Compensações Financeiras RGPS RPPS Sist. Proteção Social - Dívida Ativa - Multas e Juros de Mora</t>
  </si>
  <si>
    <t>Compensações Financeiras Entre o Regime Geral e os Regimes Próprios de Previdência dos Servidores - Dívida Ativa - Multas e Juros de Mora</t>
  </si>
  <si>
    <t>Compensações Financeiras RGPS RPPS Sist. Proteção Social - DA-MJM</t>
  </si>
  <si>
    <t>Contribuição ao Montepio Civil</t>
  </si>
  <si>
    <t>Barreiras Técnicas ao Comércio Exterior</t>
  </si>
  <si>
    <t>Contrapartida de Subvenções ou Subsídios</t>
  </si>
  <si>
    <t>Disponibilidades de Recursos do Fundo Social</t>
  </si>
  <si>
    <t>Prêmio do Seguro Obrigatório de Danos Pessoais Causados por Veículos Automotores de Via Terrestre - DPVAT</t>
  </si>
  <si>
    <t>Prêmio do Seguro Obrigatório de Danos Pessoais Causados por Veículos Automotores de Via Terrestre - Dpvat</t>
  </si>
  <si>
    <t>Reversão da Provisão de Sinistros Ocorridos e Não Avisados - IBNR do Seguro Obrigatório de Danos Pessoais Causados por Veículos Automotores de Vias Terrestres - DPVAT</t>
  </si>
  <si>
    <t>Prestação de Contas Eleitorais</t>
  </si>
  <si>
    <t>Reserva Global de Reversão</t>
  </si>
  <si>
    <t>Variação Cambial</t>
  </si>
  <si>
    <t>Encargos Legais pela Inscrição em Dívida Ativa e Receitas de Ônus de Sucumbência</t>
  </si>
  <si>
    <t>Encargos Legais pela Inscrição em Dívida Ativa</t>
  </si>
  <si>
    <t>Ônus de Sucumbência</t>
  </si>
  <si>
    <t>Ônus Sucumbência - Princ.</t>
  </si>
  <si>
    <t>Ônus de Sucumbência - Principal</t>
  </si>
  <si>
    <t>Ônus Sucumbência - Princ. - Honorários de Advogados</t>
  </si>
  <si>
    <t>Ônus de Sucumbência - Principal - Honorários de Advogados</t>
  </si>
  <si>
    <t>Ônus Sucumbência - Princ. - Honorários</t>
  </si>
  <si>
    <t>Altera descrição a fim de abarcar honorários da defensoria pública</t>
  </si>
  <si>
    <t>Ônus Sucumbência - Princ. - Demais</t>
  </si>
  <si>
    <t>Ônus de Sucumbência - Principal - Demais</t>
  </si>
  <si>
    <t>Recursos Recebidos de Órgãos, Entidades ou Fundos, por Força de Determinação Constitucional ou Legal</t>
  </si>
  <si>
    <t>Recursos Recebidos de Fundos de Desenvolvimento Regional</t>
  </si>
  <si>
    <t>Transação Resolutiva de Litígios de Receitas Não Administradas pela RFB</t>
  </si>
  <si>
    <t>Títulos Executivos Extrajudiciais</t>
  </si>
  <si>
    <t>Termo de Ajustamento de Conduta - TAC</t>
  </si>
  <si>
    <t>Alienação de Estoques da Política de Garantia de Preços Mínimos - PGPM</t>
  </si>
  <si>
    <t>Outras Receitas</t>
  </si>
  <si>
    <t>Outras Receitas Administradas pela RFB</t>
  </si>
  <si>
    <t xml:space="preserve">Outras Receitas Não Arrecadadas e Não Projetadas pela RFB - Primárias </t>
  </si>
  <si>
    <t>Outras Receitas - Primárias</t>
  </si>
  <si>
    <t>Outras Rec. - Primárias - Principal</t>
  </si>
  <si>
    <t>Outras Receitas - Primárias - Principal</t>
  </si>
  <si>
    <t>Outras Rec. - Primárias - Princ. - Recursos de Depósitos Judiciais</t>
  </si>
  <si>
    <t>Outras Receitas - Primárias - Principal - Recursos de Depósitos Judiciais</t>
  </si>
  <si>
    <t>Outras Rec. - Primárias - Princ. - Rendas de Loteria Instantânea</t>
  </si>
  <si>
    <t>Outras Receitas - Primárias - Principal - Rendas de Loteria Instantânea</t>
  </si>
  <si>
    <t>Outras Rec. - Primárias - Princ. - Rendas de Loteria Online</t>
  </si>
  <si>
    <t>Outras Receitas - Primárias - Principal - Rendas de Loteria Online</t>
  </si>
  <si>
    <t>Outras Rec. - Primárias - Princ. - Tributos Extintos</t>
  </si>
  <si>
    <t>Outras Receitas - Primárias - Principal - Tributos Extintos</t>
  </si>
  <si>
    <t>Outras Rec. - Primárias - Princ. - Reserva Técnica Obrigatória - Equilíbrio Atuarial</t>
  </si>
  <si>
    <t>Outras Receitas - Primárias - Principal - Reserva Técnica Obrigatória - Equilíbrio Atuarial</t>
  </si>
  <si>
    <t>Outras Rec. - Primárias - Princ. - Assistência Complementar - Assembleia Legislativa do Estado de Minas Gerais - ALMG</t>
  </si>
  <si>
    <t>Outras Receitas - Primárias - Principal - Participação da Assembleia Legislativa do Estado de Minas Gerais - Assistência Complementar</t>
  </si>
  <si>
    <t>Outras Rec. - Primárias - Princ. - Assistência Complementar - Servidor</t>
  </si>
  <si>
    <t>Outras Receitas - Primárias - Principal - Participação do Servidor da Assembleia Legislativa do Estado de Minas Gerais - Assistência Complementar - Manutenção do Plano de Saúde</t>
  </si>
  <si>
    <t>Outras Rec. - Primárias - Princ. - Receitas Adicionais à Concessão - Parceria Público-Privada</t>
  </si>
  <si>
    <t>Outras Receitas - Primárias - Principal - Receitas Alternativas, Complementares, Acessórias, Compartilhadas ou de Projetos Associados a Concessão - Parceria Público-Privada</t>
  </si>
  <si>
    <t>Outras Rec. - Primárias - Princ. - Receitas Adicionais à Concessão - PPP - Aeroportuária</t>
  </si>
  <si>
    <t>Outras Receitas - Primárias - Principal - Receitas Alternativas, Complementares, Acessórias, Compartilhadas ou de Projetos Associados a Concessão - Parceria Público-Privada - Aeroportuária</t>
  </si>
  <si>
    <t>Outras Rec. - Primárias - Princ. - Receitas Adicionais à Concessão - PPP - Outros</t>
  </si>
  <si>
    <t>Outras Receitas - Primárias - Principal - Receitas Alternativas, Complementares, Acessórias, Compartilhadas ou de Projetos Associados a Concessão - Parceria Público-Privada - Outros</t>
  </si>
  <si>
    <t>Outras Rec. - Primárias - Princ. - Excedente ao Teto dos Interinos - Notários Registradores</t>
  </si>
  <si>
    <t>Outras Receitas - Primárias - Principal - Excedente ao Teto dos Interinos - Notários e Registradores</t>
  </si>
  <si>
    <t>Outras Rec. - Primárias - Princ. - Excedente Teto Interinos - Princ.</t>
  </si>
  <si>
    <t>Outras Receitas - Primárias - Principal - Excedente ao Teto dos Interinos - Notários e Registradores - Principal</t>
  </si>
  <si>
    <t>Outras Rec. - Primárias - Princ. - Excedente Teto Interinos - Correção Monetária</t>
  </si>
  <si>
    <t>Outras Receitas - Primárias - Principal - Excedente ao Teto dos Interinos - Notários e Registradores - Correção Monetária</t>
  </si>
  <si>
    <t>Outras Rec. - Primárias - Princ. - Rompimento da Barragem da Mina do Córrego do Feijão em Brumadinho</t>
  </si>
  <si>
    <t>Outras Receitas - Primárias - Principal - Recursos Decorrentes do Rompimento da Barragem da Mina do Córrego do Feijão em Brumadinho</t>
  </si>
  <si>
    <t>Outras Rec. - Primárias - Princ. - Banco do Estado de Minas Gerais - BEMGE</t>
  </si>
  <si>
    <t>Outras Receitas - Primárias - Principal - Receitas Advindas do Banco do Estado de Minas Gerais - BEMGE Sa</t>
  </si>
  <si>
    <t>Outras Rec. - Primárias - Princ. - Projeto Estoque de EPIs - Dispensação Onerosa aos Municípios - Coronavírus</t>
  </si>
  <si>
    <t>Outras Receitas - Primárias - Principal - Projeto Estoque de Epis Coronavírus - Retorno de Dispensação Onerosa aos Municípios</t>
  </si>
  <si>
    <t>Outras Rec. - Primárias - Princ. - Conversão em Renda de Valores Penhorados em Ações Judiciais</t>
  </si>
  <si>
    <t>Outras Receitas - Primária - Dívida Ativa - Conversão em Renda de Valores Penhorados em Ações Judiciais</t>
  </si>
  <si>
    <t>Outras Rec. - Primárias - Princ. - Aporte para Cobertura de Insuficiência Financeira do Regime Próprio de Previdência Social - RPPS</t>
  </si>
  <si>
    <t>Outras Receitas Primárias - Principal - Aporte para cobertura de insuficiência financeira do RPPS</t>
  </si>
  <si>
    <t>Outras Rec. - Primárias - Princ. - Aporte Insuficiência Financeira RPPS - Poder Executivo</t>
  </si>
  <si>
    <t>Outras Receitas Primárias - Principal - Aporte para cobertura de insuficiência financeira do RPPS - Poder Executivo</t>
  </si>
  <si>
    <t>Outras Rec. - Primárias - Princ. - Aporte Insuficiência Financeira RPPS - Assembleia Legislativa do Estado de Minas Gerais</t>
  </si>
  <si>
    <t>Outras Receitas Primárias - Principal - Aporte para cobertura de insuficiência financeira do RPPS - Assembleia Legislativa do Estado de Minas Gerais</t>
  </si>
  <si>
    <t>Outras Rec. - Primárias - Princ. - Aporte Insuficiência Financeira RPPS - Tribunal de Contas do Estado de Minas Gerais</t>
  </si>
  <si>
    <t>Outras Receitas Primárias - Principal - Aporte para cobertura de insuficiência financeira do RPPS - Tribunal de Contas do Estado de Minas Gerais</t>
  </si>
  <si>
    <t>Outras Rec. - Primárias - Princ. - Aporte Insuficiência Financeira RPPS - Tribunal de Justiça do Estado de Minas Gerais</t>
  </si>
  <si>
    <t>Outras Receitas Primárias - Principal - Aporte para cobertura de insuficiência financeira do RPPS - Tribunal de Justiça do Estado de Minas Gerais</t>
  </si>
  <si>
    <t>Outras Rec. - Primárias - Princ. - Aporte Insuficiência Financeira RPPS - Tribunal de Justiça Militar do Estado de Minas Gerais</t>
  </si>
  <si>
    <t>Outras Receitas Primárias - Principal - Aporte para cobertura de insuficiência financeira do RPPS - Tribunal de Justiça Militar do Estado de Minas Gerais</t>
  </si>
  <si>
    <t>Outras Rec. - Primárias - Princ. - Aporte Insuficiência Financeira RPPS - Ministério Público do Estado de Minas Gerais</t>
  </si>
  <si>
    <t>Outras Receitas Primárias - Principal - Aporte para cobertura de insuficiência financeira do RPPS - Ministério Público do Estado de Minas Gerais</t>
  </si>
  <si>
    <t>Outras Rec. - Primárias - Princ. - Aporte Insuficiência Financeira RPPS - Defensoria Pública do Estado de Minas Gerais</t>
  </si>
  <si>
    <t>Outras Receitas Primárias - Principal - Aporte para cobertura de insuficiência financeira do RPPS - Defensoria Pública do Estado de Minas Gerais</t>
  </si>
  <si>
    <t>Outras Rec. - Primárias - Princ. - Rendas de Loteria Convencional</t>
  </si>
  <si>
    <t>Outras Rec. - Primárias - Princ. - Bens, Direitos e Valores Objeto de Renúncia Voluntária em Acordo de Não Persecução Cível</t>
  </si>
  <si>
    <t xml:space="preserve">Outras Rec. - Primárias - Princ. - Recomposição da Compensação Financeira dos Regimes de Previdência </t>
  </si>
  <si>
    <t>Outras Rec. - Primárias - Princ. - Demais</t>
  </si>
  <si>
    <t>Outras Receitas - Primárias - Principal - Demais</t>
  </si>
  <si>
    <t>Outras Rec. - Primárias - Multas e Juros de Mora</t>
  </si>
  <si>
    <t>Outras Receitas - Primárias - Multas e Juros de Mora</t>
  </si>
  <si>
    <t>Outras Rec. - Primárias - MJM - Recursos de Depósitos Judiciais</t>
  </si>
  <si>
    <t>Outras Receitas - Primárias - Multas e Juros de Mora - Recursos de Depósitos Judiciais</t>
  </si>
  <si>
    <t>Outras Rec. - Primárias - MJM - Rendas de Loteria Instantânea</t>
  </si>
  <si>
    <t>Outras Receitas - Primárias - Multas e Juros de Mora - Rendas de Loteria Instantânea</t>
  </si>
  <si>
    <t>Outras Rec. - Primárias - MJM - Rendas de Loteria Online</t>
  </si>
  <si>
    <t>Outras Receitas - Primárias - Multas e Juros de Mora - Rendas de Loteria Online</t>
  </si>
  <si>
    <t>Outras Rec. - Primárias - MJM - Tributos Extintos</t>
  </si>
  <si>
    <t>Outras Receitas - Primárias - Multas e Juros de Mora - Tributos Extintos</t>
  </si>
  <si>
    <t>Outras Rec. - Primárias - MJM - Reserva Técnica Obrigatória - Equilíbrio Atuarial</t>
  </si>
  <si>
    <t>Outras Receitas - Primárias - Multas e Juros de Mora - Reserva Técnica Obrigatória - Equilíbrio Atuarial</t>
  </si>
  <si>
    <t>Outras Rec. - Primárias - MJM - Assistência Complementar - Assembleia Legislativa do Estado de Minas Gerais - ALMG</t>
  </si>
  <si>
    <t>Outras Receitas - Primárias - Multas e Juros de Mora - Participação da Assembleia Legislativa do Estado de Minas Gerais - Assistência Complementar</t>
  </si>
  <si>
    <t>Outras Rec. - Primárias - MJM - Assistência Complementar - Servidor</t>
  </si>
  <si>
    <t>Outras Receitas - Primárias - Multas e Juros de Mora - Participação do Servidor da Assembleia Legislativa do Estado de Minas Gerais - Assistência Complementar - Manutenção do Plano de Saúde</t>
  </si>
  <si>
    <t>Outras Rec. - Primárias - MJM - Receitas Adicionais à Concessão - Parceria Público-Privada</t>
  </si>
  <si>
    <t>Outras Receitas - Primárias - Multas e Juros de Mora - Receitas Alternativas, Complementares, Acessórias ou de Projetos Associados a Concessão - Parceria Público-Privada</t>
  </si>
  <si>
    <t>Outras Rec. - Primárias - MJM - Excedente ao Teto dos Interinos - Notários Registradores</t>
  </si>
  <si>
    <t>Outras Receitas - Primárias - Multas e Juros de Mora - Excedente ao Teto dos Interinos - Notários e Registradores</t>
  </si>
  <si>
    <t>Outras Rec. - Primárias - MJM - Excedente Teto Interinos - Princ.</t>
  </si>
  <si>
    <t>Outras Receitas - Primárias - Multas e Juros de Mora - Excedente ao Teto dos Interinos - Notários e Registradores - Principal</t>
  </si>
  <si>
    <t>Outras Rec. - Primárias - MJM - Excedente Teto Interinos - Correção Monetária</t>
  </si>
  <si>
    <t>Outras Receitas - Primárias - Multas e Juros de Mora - Excedente ao Teto dos Interinos - Notários e Registradores - Correção Monetária</t>
  </si>
  <si>
    <t>Outras Rec. - Primárias - MJM - Rompimento da Barragem da Mina do Córrego do Feijão em Brumadinho</t>
  </si>
  <si>
    <t>Outras Receitas - Primárias - Multas e Juros de Mora - Recursos Decorrentes do Rompimento da Barragem da Mina do Córrego do Feijão em Brumadinho</t>
  </si>
  <si>
    <t>Outras Rec. - Primárias - MJM - Banco do Estado de Minas Gerais - BEMGE</t>
  </si>
  <si>
    <t>Outras Rec. - Primárias - MJM - Projeto Estoque de EPIs - Dispensação Onerosa aos Municípios - Coronavírus</t>
  </si>
  <si>
    <t>Outras Rec. - Primárias - MJM - Conversão em Renda de Valores Penhorados em Ações Judiciais</t>
  </si>
  <si>
    <t>Outras Rec. - Primárias - MJM - Demais</t>
  </si>
  <si>
    <t>Outras Receitas - Primárias - Multas e Juros de Mora - Demais</t>
  </si>
  <si>
    <t>Outras Rec. - Primárias - Dívida Ativa</t>
  </si>
  <si>
    <t>Outras Receitas - Primárias - Dívida Ativa</t>
  </si>
  <si>
    <t>Outras Rec. - Primárias - DA - Recursos de Depósitos Judiciais</t>
  </si>
  <si>
    <t>Outras Receitas - Primárias - Dívida Ativa - Recursos de Depósitos Judiciais</t>
  </si>
  <si>
    <t>Outras Rec. - Primárias - DA - Rendas de Loteria Instantânea</t>
  </si>
  <si>
    <t>Outras Receitas - Primárias - Dívida Ativa - Rendas de Loteria Instantânea</t>
  </si>
  <si>
    <t>Outras Rec. - Primárias - DA - Rendas de Loteria Online</t>
  </si>
  <si>
    <t>Outras Receitas - Primárias - Dívida Ativa - Rendas de Loteria Online</t>
  </si>
  <si>
    <t>Outras Rec. - Primárias - DA - Tributos Extintos</t>
  </si>
  <si>
    <t>Outras Receitas - Primárias - Dívida Ativa - Tributos Extintos</t>
  </si>
  <si>
    <t>Outras Rec. - Primárias - DA - Reserva Técnica Obrigatória - Equilíbrio Atuarial</t>
  </si>
  <si>
    <t>Outras Receitas - Primárias - Dívida Ativa - Reserva Técnica Obrigatória - Equilíbrio Atuarial</t>
  </si>
  <si>
    <t>Outras Rec. - Primárias - DA - Assistência Complementar - Assembleia Legislativa do Estado de Minas Gerais - ALMG</t>
  </si>
  <si>
    <t>Outras Receitas - Primárias - Dívida Ativa - Participação da Assembleia Legislativa do Estado de Minas Gerais - Assistência Complementar</t>
  </si>
  <si>
    <t>Outras Rec. - Primárias - DA - Assistência Complementar - Servidor</t>
  </si>
  <si>
    <t>Outras Receitas - Primárias - Dívida Ativa - Participação do Servidor da Assembleia Legislativa do Estado de Minas Gerais - Assistência Complementar - Manutenção do Plano de Saúde</t>
  </si>
  <si>
    <t>Outras Rec. - Primárias - DA - Receitas Adicionais à Concessão - Parceria Público-Privada</t>
  </si>
  <si>
    <t>Outras Receitas - Primárias - Dívida Ativa - Receitas Alternativas, Complementares, Acessórias ou de Projetos Associados a Concessão - Parceria Público-Privada</t>
  </si>
  <si>
    <t>Outras Rec. - Primárias - DA - Excedente ao Teto dos Interinos - Notários Registradores</t>
  </si>
  <si>
    <t>Outras Receitas - Primárias - Dívida Ativa - Excedente ao Teto dos Interinos - Notários e Registradores</t>
  </si>
  <si>
    <t>Outras Rec. - Primárias - DA - Excedente Teto Interinos - Princ.</t>
  </si>
  <si>
    <t>Outras Receitas - Primárias - Dívida Ativa - Excedente ao Teto dos Interinos - Notários e Registradores - Principal</t>
  </si>
  <si>
    <t>Outras Rec. - Primárias - DA - Excedente Teto Interinos - Correção Monetária</t>
  </si>
  <si>
    <t>Outras Receitas - Primárias - Dívida Ativa - Excedente ao Teto dos Interinos - Notários e Registradores - Correção Monetária</t>
  </si>
  <si>
    <t>Outras Rec. - Primárias - DA - Rompimento da Barragem da Mina do Córrego do Feijão em Brumadinho</t>
  </si>
  <si>
    <t>Outras Receitas - Primárias - Dívida Ativa - Recursos Decorrentes do Rompimento da Barragem da Mina do Córrego do Feijão em Brumadinho</t>
  </si>
  <si>
    <t>Outras Rec. - Primárias - DA - Banco do Estado de Minas Gerais - BEMGE</t>
  </si>
  <si>
    <t>Outras Rec. - Primárias - DA - Projeto Estoque de EPIs - Dispensação Onerosa aos Municípios - Coronavírus</t>
  </si>
  <si>
    <t>Outras Rec. - Primárias - DA - Conversão em Renda de Valores Penhorados em Ações Judiciais</t>
  </si>
  <si>
    <t>Outras Rec. - Primárias - DA - Demais</t>
  </si>
  <si>
    <t>Outras Receitas - Primárias - Dívida Ativa - Demais</t>
  </si>
  <si>
    <t>Outras Rec. - Primárias - Dívida Ativa - Multas e Juros de Mora</t>
  </si>
  <si>
    <t>Outras Receitas - Primárias - Dívida Ativa - Multas e Juros de Mora</t>
  </si>
  <si>
    <t>Outras Rec. - Primárias - DA-MJM - Recursos de Depósitos Judiciais</t>
  </si>
  <si>
    <t>Outras Receitas - Primárias - Dívida Ativa - Multas e Juros de Mora - Recursos de Depósitos Judiciais</t>
  </si>
  <si>
    <t>Outras Rec. - Primárias - DA-MJM - Rendas de Loteria Instantânea</t>
  </si>
  <si>
    <t>Outras Receitas - Primárias - Dívida Ativa - Multas e Juros de Mora - Rendas de Loteria Instantânea</t>
  </si>
  <si>
    <t>Outras Rec. - Primárias - DA-MJM - Rendas de Loteria Online</t>
  </si>
  <si>
    <t>Outras Receitas - Primárias - Dívida Ativa - Multas e Juros de Mora - Rendas de Loteria Online</t>
  </si>
  <si>
    <t>Outras Rec. - Primárias - DA-MJM - Tributos Extintos</t>
  </si>
  <si>
    <t>Outras Receitas - Primárias - Dívida Ativa - Multas e Juros de Mora - Tributos Extintos</t>
  </si>
  <si>
    <t>Outras Rec. - Primárias - DA-MJM - Reserva Técnica Obrigatória - Equilíbrio Atuarial</t>
  </si>
  <si>
    <t>Outras Receitas - Primárias - Dívida Ativa - Multas e Juros de Mora - Reserva Técnica Obrigatória - Equilíbrio Atuarial</t>
  </si>
  <si>
    <t>Outras Rec. - Primárias - DA-MJM - Assistência Complementar - Assembleia Legislativa do Estado de Minas Gerais - ALMG</t>
  </si>
  <si>
    <t>Outras Receitas - Primárias - Dívida Ativa - Multas e Juros de Mora - Participação da Assembleia Legislativa do Estado de Minas Gerais - Assistência Complementar</t>
  </si>
  <si>
    <t>Outras Rec. - Primárias - DA-MJM - Assistência Complementar - Servidor</t>
  </si>
  <si>
    <t>Outras Receitas - Primárias - Dívida Ativa - Multas e Juros de Mora - Participação do Servidor da Assembleia Legislativa do Estado de Minas Gerais - Assistência Complementar - Manutenção do Plano de Saúde</t>
  </si>
  <si>
    <t>Outras Rec. - Primárias - DA-MJM - Receitas Adicionais à Concessão - Parceria Público-Privada</t>
  </si>
  <si>
    <t>Outras Receitas - Primárias - Dívida Ativa - Multas e Juros de Mora - Receitas Alternativas, Complementares, Acessórias ou de Projetos Associados a Concessão - Parceria Público-Privada</t>
  </si>
  <si>
    <t>Outras Rec. - Primárias - DA-MJM - Excedente ao Teto dos Interinos - Notários Registradores</t>
  </si>
  <si>
    <t>Outras Receitas - Primárias - Dívida Ativa - Multas e Juros de Mora - Excedente ao Teto dos Interinos - Notários e Registradores</t>
  </si>
  <si>
    <t>Outras Rec. - Primárias - DA-MJM - Excedente Teto Interinos - Princ.</t>
  </si>
  <si>
    <t>Outras Receitas - Primárias - Dívida Ativa - Multas e Juros de Mora - Excedente ao Teto dos Interinos - Notários e Registradores - Principal</t>
  </si>
  <si>
    <t>Outras Rec. - Primárias - DA-MJM - Excedente Teto Interinos - Correção Monetária</t>
  </si>
  <si>
    <t>Outras Receitas - Primárias - Dívida Ativa - Multas e Juros de Mora - Excedente ao Teto dos Interinos - Notários e Registradores - Correção Monetária</t>
  </si>
  <si>
    <t>Outras Rec. - Primárias - DA-MJM - Rompimento da Barragem da Mina do Córrego do Feijão em Brumadinho</t>
  </si>
  <si>
    <t>Outras Receitas - Primárias - Dívida Ativa - Multas e Juros de Mora - Recursos Decorrentes do Rompimento da Barragem da Mina do Córrego do Feijão em Brumadinho</t>
  </si>
  <si>
    <t>Outras Rec. - Primárias - DA-MJM - Banco do Estado de Minas Gerais - BEMGE</t>
  </si>
  <si>
    <t>Outras Rec. - Primárias - DA-MJM - Projeto Estoque de EPIs - Dispensação Onerosa aos Municípios - Coronavírus</t>
  </si>
  <si>
    <t>Outras Rec. - Primárias - DA-MJM - Conversão em Renda de Valores Penhorados em Ações Judiciais</t>
  </si>
  <si>
    <t>Outras Rec. - Primárias - DA-MJM - Demais</t>
  </si>
  <si>
    <t>Outras Receitas - Primárias - Dívida Ativa - Multas e Juros de Mora - Demais</t>
  </si>
  <si>
    <t>Outras Receitas Não Arrecadadas e Não Projetadas pela RFB - Financeiras</t>
  </si>
  <si>
    <t>Outras Receitas - Financeiras</t>
  </si>
  <si>
    <t>Receitas de Capital</t>
  </si>
  <si>
    <t>Operações de Crédito</t>
  </si>
  <si>
    <t>Operações de Crédito - Mercado Interno</t>
  </si>
  <si>
    <t>Títulos de Responsabilidade do Tesouro Nacional - Mercado Interno</t>
  </si>
  <si>
    <t>Títulos de Responsabilidade do Tesouro Nacional - Refinanciamento da Dívida Pública Federal no Mercado Interno</t>
  </si>
  <si>
    <t>Títulos da Dívida Agrária - TDA</t>
  </si>
  <si>
    <t>Títulos da Dívida Agrária - Tda</t>
  </si>
  <si>
    <t>Operações de Crédito Contratuais - Mercado Interno</t>
  </si>
  <si>
    <t>Operações de Crédito Internas para Programas de Educação</t>
  </si>
  <si>
    <t>Operações de Crédito Internas para Programas de Saúde</t>
  </si>
  <si>
    <t>Operações de Crédito Internas para Programas de Saneamento</t>
  </si>
  <si>
    <t>Operações de Crédito Internas para Programas de Meio Ambiente</t>
  </si>
  <si>
    <t>Operações de Crédito Internas para Programas de Modernização da Administração Pública</t>
  </si>
  <si>
    <t>Op. Crédito Internas Programas Modernização Adm. Pública - Principal</t>
  </si>
  <si>
    <t>Operações de Crédito Internas para Programas de Modernização da Administração Pública - Principal</t>
  </si>
  <si>
    <t>Modernização Adm. Pública - Princ. - Banco Nacional de Desenvolvimento Econômico e Social - BNDES</t>
  </si>
  <si>
    <t>Banco Nacional de Desenvolvimento Econômico e Social</t>
  </si>
  <si>
    <t>BNDES - Programa de Modernização das Administrações Estaduais - PMAE - Defensorias</t>
  </si>
  <si>
    <t>Banco Nacional de Desenvolvimento Econômico e Social - Programa de Modernização das Administrações Estaduais - Pmae - Defensorias</t>
  </si>
  <si>
    <t>Operações de Crédito Internas para Refinanciamento da Dívida Contratual</t>
  </si>
  <si>
    <t>Operações de Crédito Internas para Programas de Moradia Popular</t>
  </si>
  <si>
    <t>Empréstimos Compulsórios</t>
  </si>
  <si>
    <t>Outras Operações de Crédito - Mercado Interno</t>
  </si>
  <si>
    <t>Outras Op. Crédito - Mercado Interno - Principal</t>
  </si>
  <si>
    <t>Outras Operações de Crédito - Mercado Interno - Principal</t>
  </si>
  <si>
    <t>Outras Op. Crédito - Mercado Interno - Princ. - Banco do Brasil</t>
  </si>
  <si>
    <t>Banco do Brasil</t>
  </si>
  <si>
    <t>Banco do Brasil - Programa de Desenvolvimento de Minas Gerais - PDMG</t>
  </si>
  <si>
    <t>Banco do Brasil - Programa de Desenvolvimento de Minas Gerais - Pdmg</t>
  </si>
  <si>
    <t>Banco do Brasil - Programa de Infraestrutura Rodoviária - PROIR</t>
  </si>
  <si>
    <t>Banco do Brasil - Programa de Infraestrutura Rodoviária - Proir</t>
  </si>
  <si>
    <t>Outras Op. Crédito - Mercado Interno - Princ. - Caixa Econômica Federal</t>
  </si>
  <si>
    <t>Caixa Econômica Federal</t>
  </si>
  <si>
    <t>Caixa Econômica Federal - Programa de Aceleração do Crescimento - PAC - Muriaé</t>
  </si>
  <si>
    <t>Caixa Econômica Federal - Programa de Aceleração do Crescimento - PAC - Prevenção de Áreas de Risco - Muriaé</t>
  </si>
  <si>
    <t>Caixa Econômica Federal - Programa de Aceleração do Crescimento - PAC - Contagem</t>
  </si>
  <si>
    <t>Caixa Econômica Federal - Programa de Aceleração do Crescimento - PAC - Prevenção de Áreas de Risco - Contagem</t>
  </si>
  <si>
    <t>Caixa Econômica Federal - Programa de Aceleração do Crescimento - PAC - Betim</t>
  </si>
  <si>
    <t>Caixa Econômica Federal - Programa de Aceleração do Crescimento - PAC - Prevenção de Áreas de Risco - Betim</t>
  </si>
  <si>
    <t>Outras Op. Crédito - Mercado Interno - Princ. - Banco Nacional do Desenvolvimento Econômico e Social - BNDES</t>
  </si>
  <si>
    <t>Banco Nacional do Desenvolvimento Econômico e Social</t>
  </si>
  <si>
    <t>BNDES - Programa de Aceleração do Crescimento - PAC - Metrô da RMBH</t>
  </si>
  <si>
    <t>Banco Nacional do Desenvolvimento Econômico e Social - Programa de Aceleração do Crescimento - PAC - Metrô da Rmbh</t>
  </si>
  <si>
    <t>BNDES - Programa de Desenvolvimento Integrado - PDI-I</t>
  </si>
  <si>
    <t>Banco Nacional do Desenvolvimento Econômico e Social - Programa de Desenvolvimento Integrado - PDI Ii</t>
  </si>
  <si>
    <t>BNDES - Programa de Desenvolvimento Integrado - PDI-II</t>
  </si>
  <si>
    <t>Banco Nacional do Desenvolvimento Econômico e Social - Programa de Desenvolvimento Integrado - PDI I</t>
  </si>
  <si>
    <t>BNDES - Programa de Apoio ao Investimento dos Estados e Distrito Federal - Proinveste</t>
  </si>
  <si>
    <t>Banco Nacional do Desenvolvimento Econômico e Social - Programa de Apoio ao Investimento dos Estados e Distrito Federal - Proinveste</t>
  </si>
  <si>
    <t>Operações de Crédito - Mercado Externo</t>
  </si>
  <si>
    <t>Títulos de Responsabilidade do Tesouro Nacional - Mercado Externo</t>
  </si>
  <si>
    <t>Títulos de Responsabilidade do Tesouro Nacional - Exceto Refinanciamento da Dívida Pública Federal no Mercado Externo</t>
  </si>
  <si>
    <t>Títulos de Responsabilidade do Tesouro Nacional - Refinanciamento da Dívida Pública Federal no Mercado Externo</t>
  </si>
  <si>
    <t>Operações de Crédito Contratuais - Mercado Externo</t>
  </si>
  <si>
    <t>Operações de Crédito Externas para Programas de Educação</t>
  </si>
  <si>
    <t>Operações de Crédito Externas para Programas de Saúde</t>
  </si>
  <si>
    <t>Operações de Crédito Externas para Programas de Saneamento</t>
  </si>
  <si>
    <t>Operações de Crédito Externas para Programas de Meio Ambiente</t>
  </si>
  <si>
    <t>Operações de Crédito Externas para Programas de Modernização da Administração Pública</t>
  </si>
  <si>
    <t>Operações de Crédito Externas para Refinanciamento da Dívida Contratual</t>
  </si>
  <si>
    <t>Outras Operações de Crédito - Mercado Externo</t>
  </si>
  <si>
    <t>Outras Op. Crédito - Mercado Externo - Principal</t>
  </si>
  <si>
    <t>Outras Operações de Crédito - Mercado Externo - Principal</t>
  </si>
  <si>
    <t>Outras Op. Crédito - Mercado Externo - Princ. - Banco Interamericano de Desenvolvimento - BID</t>
  </si>
  <si>
    <t>Banco Interamericano de Desenvolvimento</t>
  </si>
  <si>
    <t>BID - Programa de Fortalecimento da Segurança Cidadã</t>
  </si>
  <si>
    <t>Banco Interamericano de Desenvolvimento - Programa de Fortalecimento da Segurança Cidadã</t>
  </si>
  <si>
    <t>BID - Programa de Infraestrutura Logística de Minas Gerais</t>
  </si>
  <si>
    <t>Banco Interamericano de Desenvolvimento - Programa de Infraestrutura Logística de Minas Gerais</t>
  </si>
  <si>
    <t>BID - Programa de Apoio à Gestão dos Fiscos do Brasil - Profisco</t>
  </si>
  <si>
    <t>Banco Interamericano de Desenvolvimento - Programa de Apoio à Gestão dos Fiscos do Brasil - Profisco</t>
  </si>
  <si>
    <t>BID - Programa de Apoio à Inovação e Melhoria da Produtividade de Minas Gerais</t>
  </si>
  <si>
    <t>Banco Interamericano de Desenvolvimento - Programa de Apoio à Inovação e Melhoria da Produtividade de Minas Gerais</t>
  </si>
  <si>
    <t>BID - Programa de Apoio à Gestão dos Fiscos do Brasil - Profisco II</t>
  </si>
  <si>
    <t>Banco Interamericano de Desenvolvimento - Programa de Apoio à Gestão dos Fiscos do Brasil - Profisco Ii</t>
  </si>
  <si>
    <t>Outras Op. Crédito - Mercado Externo - Princ. - Banco de Desenvolvimento da América Latina - CAF</t>
  </si>
  <si>
    <t>Banco de Desenvolvimento da América Latina</t>
  </si>
  <si>
    <t>Banco de Desenvolvimento da América Latina - CAF - Caminhos de Minas</t>
  </si>
  <si>
    <t>Banco de Desenvolvimento da América Latina - Caminhos de Minas</t>
  </si>
  <si>
    <t>Outras Op. Crédito - Mercado Externo - Princ. - Banco Mundial - BIRD</t>
  </si>
  <si>
    <t>Banco Mundial</t>
  </si>
  <si>
    <t>Banco Mundial - BIRD - Programa Progestão</t>
  </si>
  <si>
    <t>Banco Mundial - Programa Progestão</t>
  </si>
  <si>
    <t>Alienação de Bens</t>
  </si>
  <si>
    <t>Alienação de Bens Móveis</t>
  </si>
  <si>
    <t>Alienação de Títulos, Valores Mobiliários e Aplicações Congêneres</t>
  </si>
  <si>
    <t>Alienação de Títulos Mobiliários</t>
  </si>
  <si>
    <t>Alienação de Títulos, Valores Mobiliários e Aplicações Congêneres Temporárias</t>
  </si>
  <si>
    <t>2211001000000;
2218011000000</t>
  </si>
  <si>
    <t>Alien. Títulos Valores Mobil. Aplic. Congên. Temporárias - Principal</t>
  </si>
  <si>
    <t>2211001100000
2211001199000</t>
  </si>
  <si>
    <t>Alienação de Títulos, Valores Mobiliários e Aplicações Congêneres Permanentes</t>
  </si>
  <si>
    <t>2211001000000;
2218012000000</t>
  </si>
  <si>
    <t>Alien. Títulos Valores Mobil. Aplic. Congên. Permanentes - Principal</t>
  </si>
  <si>
    <t>2211001100000;
2218012100000</t>
  </si>
  <si>
    <t>Alien. Títulos Valores Mobil. Aplic. Congên. Permanentes - Princ. - Resgate de Letras Financeiras do Tesouro</t>
  </si>
  <si>
    <t>2211001101000;
2218012101000</t>
  </si>
  <si>
    <t>Alien. Títulos Valores Mobil. Aplic. Congên. Permanentes - Princ. - Direitos Creditórios - Lei Estadual nº 19.266/10</t>
  </si>
  <si>
    <t>2211001102000;
2213001102000;
2218012102000</t>
  </si>
  <si>
    <t>Alien. Títulos Valores Mobil. Aplic. Congên. Permanentes - Princ. - Direitos Creditórios - Lei Estadual nº 23.090/18</t>
  </si>
  <si>
    <t>2211001103000;
2213001103000;
2218012103000</t>
  </si>
  <si>
    <t>Alien. Títulos Valores Mobil. Aplic. Congên. Permanentes - Princ. - Minas Caixa</t>
  </si>
  <si>
    <t>2211001104000;
2213001101002;
2218012104000</t>
  </si>
  <si>
    <t>Alien. Títulos Valores Mobil. Aplic. Congên. Permanentes - Princ. - Saneamento do Sistema Financeiro - Credireal/BEMGE</t>
  </si>
  <si>
    <t>2211001105000;
2213001101001;
2218012105000</t>
  </si>
  <si>
    <t>Alien. Títulos Valores Mobil. Aplic. Congên. Permanentes - Princ. - Demais</t>
  </si>
  <si>
    <t>2211001199000;
2218012199000</t>
  </si>
  <si>
    <t>Alienação de Estoques</t>
  </si>
  <si>
    <t>Alienação de Estoques Comerciais Destinados a Programas Sociais</t>
  </si>
  <si>
    <t>Alienação de Estoques do Programa de Aquisição de Alimentos - PAA</t>
  </si>
  <si>
    <t>Alienação de Estoques de Café - Funcafé</t>
  </si>
  <si>
    <t>Alienação de Bens Móveis e Semoventes</t>
  </si>
  <si>
    <t>Alienação Bens Móveis Semoventes - Principal</t>
  </si>
  <si>
    <t>Alienação de Bens Móveis e Semoventes - Principal</t>
  </si>
  <si>
    <t>Alienação Bens Móveis Semoventes - Princ.</t>
  </si>
  <si>
    <t>Alienação de Bens Móveis e Semoventes - Principal - Demais</t>
  </si>
  <si>
    <t>Alienação de Bens Imóveis</t>
  </si>
  <si>
    <t>Alienação Bens Imóveis - Principal</t>
  </si>
  <si>
    <t>Alienação de Bens Imóveis - Principal</t>
  </si>
  <si>
    <t>Alienação Bens Imóveis - Princ.</t>
  </si>
  <si>
    <t>Alienação de Bens Imóveis - Programa de Administração Imobiliária da União</t>
  </si>
  <si>
    <t>Alienação de Bens Imóveis, Programa de Administração Imobiliária da União</t>
  </si>
  <si>
    <t>Adicional sobre a Alienação de Bens Imóveis</t>
  </si>
  <si>
    <t>Alienação de Bens Intangíveis</t>
  </si>
  <si>
    <t>Amortização de Empréstimos</t>
  </si>
  <si>
    <t>Amortização de Empréstimos - BEA/BIB</t>
  </si>
  <si>
    <t>Amortização Proveniente da Execução de Garantia - Operações de Crédito</t>
  </si>
  <si>
    <t>Amortização de Empréstimos - Estados e Municípios</t>
  </si>
  <si>
    <t>Amortização de Empréstimos - Refinanciamento de Dívidas de Médio e Longo Prazo</t>
  </si>
  <si>
    <t>Amortização de Empréstimos - Programa das Operações Oficiais de Crédito</t>
  </si>
  <si>
    <t>Amortização de Empréstimos Contratuais</t>
  </si>
  <si>
    <t>Amortização Empréstimos Contratuais - Principal</t>
  </si>
  <si>
    <t>Amortização de Empréstimos Contratuais - Principal</t>
  </si>
  <si>
    <t>Amortização Empréstimos Contratuais - Princ.</t>
  </si>
  <si>
    <t>Amortização de Financiamentos</t>
  </si>
  <si>
    <t>Amortização de Financiamentos em Geral</t>
  </si>
  <si>
    <t>Amortização Financiamentos Geral - Principal</t>
  </si>
  <si>
    <t>Amortização de Financiamentos - Principal</t>
  </si>
  <si>
    <t>Amortização Financiamentos Geral - Princ. - Bens</t>
  </si>
  <si>
    <t>Amortização de Financiamentos - Principal - Bens</t>
  </si>
  <si>
    <t>Amortização Financiamentos Geral - Princ. - Projetos</t>
  </si>
  <si>
    <t>Amortização de Financiamentos - Principal - Projetos</t>
  </si>
  <si>
    <t>Amortização Financiamentos Geral - Princ. - Demais</t>
  </si>
  <si>
    <t>Amortização de Financiamentos - Principal - Demais</t>
  </si>
  <si>
    <t>Amortização de Financiamento do Fundo de Financiamento ao Estudante do Ensino Superior - FIES</t>
  </si>
  <si>
    <t>Amortização de Financiamento Proveniente de Fundo Garantidor</t>
  </si>
  <si>
    <t>Transferências de Capital</t>
  </si>
  <si>
    <t>Transferências de Recursos do Sistema Único de Saúde - SUS - Fundo a Fundo - Bloco de Manutenção das Ações e Serviços Públicos de Saúde</t>
  </si>
  <si>
    <t>Transferências de Recursos do Sistema Único de Saúde - SUS - Fundo a Fundo - Bloco de Estruturação da Rede de Serviços Públicos de Saúde</t>
  </si>
  <si>
    <t>Transferências de Recursos do Sistema Único de Saúde - SUS - Bloco Investimentos na Rede de Serviços Públicos de Saúde</t>
  </si>
  <si>
    <t>Transf. Bloco Estrut. Rede Serv. Saúde - Atenção Primária - Principal</t>
  </si>
  <si>
    <t>Transferências de Recursos do Sistema Único de Saúde - SUS Destinados à Atenção Básica - Principal</t>
  </si>
  <si>
    <t>Transf. Bloco Estrut. Rede Serv. Saúde - Atenção Primária - Princ. - PROESF</t>
  </si>
  <si>
    <t>2418031101004; 
2418041103000</t>
  </si>
  <si>
    <t>Transf. Bloco Estrut. Rede Serv. Saúde - Atenção Primária - Princ. - Saúde da Família</t>
  </si>
  <si>
    <t>2418031101006;
2418041102000</t>
  </si>
  <si>
    <t>Transf. Bloco Estrut. Rede Serv. Saúde - Atenção Primária - Princ. - Atenção Básica</t>
  </si>
  <si>
    <t>2418031101011;
2418041101000</t>
  </si>
  <si>
    <t>Transf. Bloco Estrut. Rede Serv. Saúde - Atenção Primária - Princ. - Farmacêutica</t>
  </si>
  <si>
    <t>SUS - Atenção Básica - Fundo Nacional de Saúde - Assistência Farmacêutica</t>
  </si>
  <si>
    <t>Transferências de Recursos do Sistema Único de Saúde - SUS Destinados à Atenção Especializada</t>
  </si>
  <si>
    <t>Transf. Bloco Estrut. Rede Serv. Saúde - Atenção Especializada - Principal</t>
  </si>
  <si>
    <t>Transferências de Recursos do Sistema Único de Saúde - SUS Destinados à Atenção Especializada - Principal</t>
  </si>
  <si>
    <t>Transf. Bloco Estrut. Rede Serv. Saúde - Atenção Especializada - Princ. - Saúde do Trabalhador</t>
  </si>
  <si>
    <t>2418031101003;
2418042101000</t>
  </si>
  <si>
    <t>Transf. Bloco Estrut. Rede Serv. Saúde - Atenção Especializada - Princ. - Ambulatorial, Hospitalar e Qualidade do Sangue</t>
  </si>
  <si>
    <t>2418031101005;
2418031101012;
2418041105000;
2418042102000;
2418042103000</t>
  </si>
  <si>
    <t>Transf. Bloco Estrut. Rede Serv. Saúde - Atenção Especializada - Princ. - Parto e Nascimento</t>
  </si>
  <si>
    <t>2418031101010;
2418042104000</t>
  </si>
  <si>
    <t>Transf. Bloco Estrut. Rede Serv. Saúde - Assist. Farmacêutica - Principal</t>
  </si>
  <si>
    <t>Transf. Bloco Estrut. Rede Serv. Saúde - Assist. Farmacêutica - Princ.</t>
  </si>
  <si>
    <t>Transferências de Recursos do Sistema Único de Saúde - SUS Destinados à Vigilância em Saúde</t>
  </si>
  <si>
    <t>Transf. Bloco Estrut. Rede Serv. Saúde - Vigilância Saúde - Principal</t>
  </si>
  <si>
    <t>Transferências de Recursos do Sistema Único de Saúde - SUS Destinados à Vigilância em Saúde - Principal</t>
  </si>
  <si>
    <t>Transf. Bloco Estrut. Rede Serv. Saúde - Vigilância Saúde - Princ. - Epidemiológica</t>
  </si>
  <si>
    <t>2418031101001;
2418043101000</t>
  </si>
  <si>
    <t>Transf. Bloco Estrut. Rede Serv. Saúde - Vigilância Saúde - Princ. - Sanitária</t>
  </si>
  <si>
    <t xml:space="preserve">2418031101002;
2418041104000;
2418043102000
</t>
  </si>
  <si>
    <t>2418044000000;
2418045000000</t>
  </si>
  <si>
    <t>Transf. Bloco Estrut. Rede Serv. Saúde - Gestão SUS - Principal</t>
  </si>
  <si>
    <t>2418044100000;
2418045100000</t>
  </si>
  <si>
    <t>Transf. Bloco Estrut. Rede Serv. Saúde - Gestão SUS - Princ. - Capacitação de Profissionais</t>
  </si>
  <si>
    <t xml:space="preserve">2418031101008;
2418045102000
</t>
  </si>
  <si>
    <t>Transf. Bloco Estrut. Rede Serv. Saúde - Gestão SUS - Princ. - Desenvolvimento de Tecnologias</t>
  </si>
  <si>
    <t>2418031101014;
2418044101000</t>
  </si>
  <si>
    <t>Transf. Bloco Estrut. Rede Serv. Saúde - Gestão SUS - Princ. - Implantação de Ouvidorias</t>
  </si>
  <si>
    <t>SUS - Gestão do SUS - Fundo Nacional de Saúde - Gestão do SUS - Principal - Implantação de Ouvidorias SUS</t>
  </si>
  <si>
    <t>2418039000000;
2418046000000</t>
  </si>
  <si>
    <t>Transf. Bloco Estrut. Rede Serv. Saúde - Outros Prog. - Principal</t>
  </si>
  <si>
    <t>2418039100000;
2418046100000</t>
  </si>
  <si>
    <t>Transf. Bloco Estrut. Rede Serv. Saúde - Outros Prog. - Princ. - Complexos Reguladores</t>
  </si>
  <si>
    <t>2418031101007;
2418046101000</t>
  </si>
  <si>
    <t>Transf. Bloco Estrut. Rede Serv. Saúde - Outros Prog. - Princ. - Aquisição de Equipamentos e Material Permanente</t>
  </si>
  <si>
    <t>2418031101009;
2418046102000</t>
  </si>
  <si>
    <t>Transf. Bloco Estrut. Rede Serv. Saúde - Outros Prog. - Princ. - Combate ao Coronavírus</t>
  </si>
  <si>
    <t>SUS - Fundo Nacional de Saúde - Combate ao Coronavírus</t>
  </si>
  <si>
    <t>Transferências de Recursos do Fundo Nacional do Desenvolvimento da Educação - FNDE </t>
  </si>
  <si>
    <t>Transferências para o Programa de Apoio ao Transporte Escolar para Educação Básica - Caminho da Escola</t>
  </si>
  <si>
    <t>Transferências para o Programa Nacional de Reestruturação e Aquisição de Equipamentos para a Rede Escolar Pública de Educação Infantil - Proinfância</t>
  </si>
  <si>
    <t>Outras Transferências Destinadas a Programas de Educação</t>
  </si>
  <si>
    <t>Outras Transf. Educação - Principal</t>
  </si>
  <si>
    <t>2418051100000;
2418051101004</t>
  </si>
  <si>
    <t>Educação - FNDE - Dinheiro Direto na Escola</t>
  </si>
  <si>
    <t>Educação - Fundo Nacional de Desenvolvimento da Educação - Dinheiro Direto na Escola</t>
  </si>
  <si>
    <t>Educação - FNDE - Construção de Quadras Poliesportivas</t>
  </si>
  <si>
    <t>Educação - Fundo Nacional de Desenvolvimento da Educação - Construção de Quadras Poliesportivas</t>
  </si>
  <si>
    <t>Educação - FNDE - Aquisição de Equipamentos de Material Permanente</t>
  </si>
  <si>
    <t>Educação - Fundo Nacional de Desenvolvimento da Educação - Aquisição de Equipamentos de Material Permanente</t>
  </si>
  <si>
    <t>Educação - FNDE - Plano Todos pela Educação</t>
  </si>
  <si>
    <t>Educação - FNDE - Programa de Fomento às Escolas de Ensino Médio em Tempo Integral</t>
  </si>
  <si>
    <t>Educação - FNDE - Demais</t>
  </si>
  <si>
    <t>Assistência Social - FNAS - IGE</t>
  </si>
  <si>
    <t>Assistência Social - Fundo Nacional de Assistência Social - IGE</t>
  </si>
  <si>
    <t>Assistência Social - FNAS - IGDE</t>
  </si>
  <si>
    <t>Assistência Social - Fundo Nacional de Assistência Social - IGDE</t>
  </si>
  <si>
    <t>Assistência Social - FNAS - Demais</t>
  </si>
  <si>
    <t>Transferências de Convênios da União e de suas Entidades </t>
  </si>
  <si>
    <t>Transferência de Convênios da União e de suas Entidades</t>
  </si>
  <si>
    <t>Transferências de Convênio da União para o Sistema Único de Saúde - SUS</t>
  </si>
  <si>
    <t>Transferências de Convênio da União para o Sistema Único de Saúde - SUS - Principal</t>
  </si>
  <si>
    <t>SUS-Saúde - Ministério da Saúde</t>
  </si>
  <si>
    <t>SUS-Saúde - Agência Nacional de Vigilância Sanitária</t>
  </si>
  <si>
    <t>Transferências de Convênios da União destinadas a Programas de Educação</t>
  </si>
  <si>
    <t>Transferências de Convênio da União Destinadas a Programas de Educação</t>
  </si>
  <si>
    <t>Transferências de Convênio da União Destinadas a Programas de Educação - Principal</t>
  </si>
  <si>
    <t>Educação - Instituto Nacional de Estudos e Pesquisas Nacionais Anísio Teixeira</t>
  </si>
  <si>
    <t>Educação - Ministério do Esporte</t>
  </si>
  <si>
    <t>Educação - Ministério da Saúde</t>
  </si>
  <si>
    <t>Transf. Convênios União Saneamento - Principal</t>
  </si>
  <si>
    <t>Saneamento Básico - Ministério das Cidades</t>
  </si>
  <si>
    <t>Saneamento Básico - Fundação Nacional de Saúde</t>
  </si>
  <si>
    <t>Saneamento Básico - Ministério do Desenvolvimento Regional</t>
  </si>
  <si>
    <t>Transferências de Convênios da União Destinadas a Programas de Meio Ambiente</t>
  </si>
  <si>
    <t>Transf. Convênios União Meio Ambiente - Principal</t>
  </si>
  <si>
    <t>Transferências de Convênios da União Destinadas a Programas de Meio Ambiente - Principal</t>
  </si>
  <si>
    <t>Meio Ambiente - Companhia de Desenvolvimento dos Vales do São Francisco e do Parnaíba - CODEVASF</t>
  </si>
  <si>
    <t>Meio Ambiente - Ministério do Turismo</t>
  </si>
  <si>
    <t>Meio Ambiente - Ministério da Integração e do Desenvolvimento Regional</t>
  </si>
  <si>
    <t>Transferências de Convênios da União Destinadas a Programas de Infraestrutura em Transporte</t>
  </si>
  <si>
    <t>Transferências de Convênios da União Destinadas a Programas de Infraestrutura Urbana e Transporte</t>
  </si>
  <si>
    <t>Transf. Convênios União Transporte - Principal</t>
  </si>
  <si>
    <t>Transferências de Convênios da União Destinadas a Programas de Infraestrutura Urbana e Transporte - Principal</t>
  </si>
  <si>
    <t>Transporte - Departamento Nacional de Infraestrutura de Transportes - DNIT</t>
  </si>
  <si>
    <t>Infraestrutura Urbana e Transporte - Departamento Nacional de Infraestrutura de Transportes</t>
  </si>
  <si>
    <t>Transporte - Ministério das Cidades</t>
  </si>
  <si>
    <t>Infraestrutura Urbana e Transporte - Ministério das Cidades</t>
  </si>
  <si>
    <t>Transporte - Ministério do Desenvolvimento Regional</t>
  </si>
  <si>
    <t>Infraestrutura Urbana e Transporte - Ministério do Desenvolvimento Regional</t>
  </si>
  <si>
    <t>Infraestrutura Urbana e Transporte - Ministério da Agricultura, Pecuária e Abastecimento</t>
  </si>
  <si>
    <t>Transporte - Ministério da Infraestrutura</t>
  </si>
  <si>
    <t>Infraestrutura Urbana e Transporte - Ministério da Infraestrutura</t>
  </si>
  <si>
    <t>Transporte - Agência Nacional de Aviação Civil</t>
  </si>
  <si>
    <t>Outras Transferências de Convênios da União e de Suas Entidades</t>
  </si>
  <si>
    <t>Outras Transf. Convênios União - Principal</t>
  </si>
  <si>
    <t>Outras Transf. Convênios União - Princ. - Assistência Social</t>
  </si>
  <si>
    <t>Outras Transferências de Convênios da União - Principal - Assistência Social</t>
  </si>
  <si>
    <t>Assist. Social - Ministério do Desenvolvimento Social e Agrário</t>
  </si>
  <si>
    <t>Assistência Social - Ministério do Desenvolvimento Social e Agrário</t>
  </si>
  <si>
    <t>Outras Transf. Convênios União - Princ. - Combate à Fome</t>
  </si>
  <si>
    <t>Outras Transferências de Convênios da União - Principal - Combate à Fome</t>
  </si>
  <si>
    <t>Outras Transf. Convênios União - Princ. - Ações Legislativas</t>
  </si>
  <si>
    <t>Ações Legislativas - Ministério do Planejamento, Orçamento e Gestão</t>
  </si>
  <si>
    <t>Outras Transf. Convênios União - Princ. - Ações Judiciárias</t>
  </si>
  <si>
    <t>Outras Transf. Convênios União - Princ. - Ações Essenciais à Justiça</t>
  </si>
  <si>
    <t>Outras Transf. Convênios União - Princ. - Administração e Atividade Fiscal</t>
  </si>
  <si>
    <t>Outras Transf. Convênios União - Princ. - Agropecuária</t>
  </si>
  <si>
    <t>2418109105002;
2418109105009</t>
  </si>
  <si>
    <t>Agropecuária - Ministério de Desenvolvimento Social e Combate à Fome</t>
  </si>
  <si>
    <t>Agricultura - Ministério de Desenvolvimento Social e Combate à Fome</t>
  </si>
  <si>
    <t>Agropecuária - Financiadora de Estudos e Projetos - FINEP</t>
  </si>
  <si>
    <t>Outras Transf. Convênios União - Princ. - Ciência e Tecnologia</t>
  </si>
  <si>
    <t>Outras Transf. Convênios União - Princ. - Comércio e Serviços</t>
  </si>
  <si>
    <t>Comércio Serviços - Ministério da Infraestrutura</t>
  </si>
  <si>
    <t>Comércio e Serviços - Ministério da Infraestrutura</t>
  </si>
  <si>
    <t>Outras Transf. Convênios União - Princ. - Comunicações</t>
  </si>
  <si>
    <t>Outras Transf. Convênios União - Princ. - Cultura</t>
  </si>
  <si>
    <t>Cultura - Banco Nacional de Desenvolvimento Econômico e Social - BNDES</t>
  </si>
  <si>
    <t>Cultura - Fundo Nacional de Saúde - FNS</t>
  </si>
  <si>
    <t>Outras Transf. Convênios União - Princ. - Desporto e Lazer</t>
  </si>
  <si>
    <t>Outras Transf. Convênios União - Princ. - Direitos Humanos e de Cidadania</t>
  </si>
  <si>
    <t>Outras Transferências de Convênios da União - Principal - Direitos Humanos e de Cidadania</t>
  </si>
  <si>
    <t>Dir. Humanos Cidadania - Ministério da Justiça</t>
  </si>
  <si>
    <t>Direitos Humanos e de Cidadania - Ministério da Justiça</t>
  </si>
  <si>
    <t>Dir. Humanos Cidadania - Ministério da Mulher, Família e dos Direitos Humanos</t>
  </si>
  <si>
    <t>Direitos Humanos e de Cidadania - Ministério da Mulher, Família e dos Direitos Humanos</t>
  </si>
  <si>
    <t>Outras Transf. Convênios União - Princ. - Energia</t>
  </si>
  <si>
    <t>Outras Transf. Convênios União - Princ. - Habitação</t>
  </si>
  <si>
    <t>Outras Transf. Convênios União - Princ. - Indústria</t>
  </si>
  <si>
    <t>Outras Transf. Convênios União - Princ. - Organização Agrária</t>
  </si>
  <si>
    <t>Outras Transf. Convênios União - Princ. - Previdência Social</t>
  </si>
  <si>
    <t>Outras Transf. Convênios União - Princ. - Relações Exteriores</t>
  </si>
  <si>
    <t>Outras Transf. Convênios União - Princ. - Segurança Pública</t>
  </si>
  <si>
    <t>Segurança Pública - Petróleo Brasileiro - PETROBRAS</t>
  </si>
  <si>
    <t>Segurança Pública - Tribunal Regional do Trabalho da 3ª Região - TRT3</t>
  </si>
  <si>
    <t>Segurança Pública - Tribunal Regional do Trabalho da 3ª Região</t>
  </si>
  <si>
    <t>Segurança Pública - Fundação Nacional de Artes - FUNARTE</t>
  </si>
  <si>
    <t>Segurança Pública - Fundação Nacional de Artes</t>
  </si>
  <si>
    <t>Segurança Pública - Instituto Nacional de Estudos e Pesquisas Nacionais Anísio Teixeira - INEP</t>
  </si>
  <si>
    <t>Segurança Pública - Agência de Desenvolvimento Econômico e Social dos Inconfidentes e Alto Paraopeba</t>
  </si>
  <si>
    <t>Segurança Pública - Ministério do Turismo</t>
  </si>
  <si>
    <t>Segurança Pública - Ministério da Agricultura e Pecuária</t>
  </si>
  <si>
    <t>Outras Transf. Convênios União - Princ. - Trabalho</t>
  </si>
  <si>
    <t>Trabalho - Ministério do Trabalho</t>
  </si>
  <si>
    <t>Outras Transf. Convênios União - Princ. - Urbanismo</t>
  </si>
  <si>
    <t>Outras Transf. Recursos União Entidades - Principal</t>
  </si>
  <si>
    <t>Ações Essenciais Justiça - Tribunal Regional do Trabalho da 3 Região - TRT3</t>
  </si>
  <si>
    <t>Outras Transf. União Entidades - Segurança Pública</t>
  </si>
  <si>
    <t>Segurança Pública - Fundo Penitenciário Nacional</t>
  </si>
  <si>
    <t>Segurança Pública - Fundo Nacional de Segurança Pública</t>
  </si>
  <si>
    <t>Transferências de Recursos do Sistema Único de Saúde - SUS dos Estados e DF</t>
  </si>
  <si>
    <t>Transferências de Convênios dos Estados e DF e de suas Entidades </t>
  </si>
  <si>
    <t>Transferências de Convênios dos Estados e do Distrito Federal e de suas Entidades</t>
  </si>
  <si>
    <t>Transferências de Convênios dos Estados e DF e de suas Entidades para Órgãos e Entidades da União</t>
  </si>
  <si>
    <t>Transferências de Convênios dos Estados para o Sistema Único de Saúde - SUS</t>
  </si>
  <si>
    <t>Transferências de Convênios dos Estados destinadas a Programas de Educação</t>
  </si>
  <si>
    <t>Transferências de Convênios dos Estados destinadas a Programas de Saneamento Básico</t>
  </si>
  <si>
    <t>Transferências de Convênios dos Estados Destinadas a Programas de Saneamento Básico</t>
  </si>
  <si>
    <t>Transf. Convênios Estados Destinadas Saneamento Básico</t>
  </si>
  <si>
    <t>Transferências de Convênios dos Estados Destinadas a Programas de Saneamento Básico - Principal</t>
  </si>
  <si>
    <t>Saneamento - Companhia de Saneamento de Minas Gerais - COPASA</t>
  </si>
  <si>
    <t>Saneamento Básico - Companhia de Saneamento do Estado de Minas Gerais</t>
  </si>
  <si>
    <t>Transferências de Convênios dos Estados destinadas a Programas de Meio Ambiente</t>
  </si>
  <si>
    <t>Transferências de Convênios dos Estados Destinadas a Programas de Meio Ambiente</t>
  </si>
  <si>
    <t>Transferências de Convênios dos Estados destinadas a Programas de Infraestrutura em Transporte</t>
  </si>
  <si>
    <t>Transferências de Convênios dos Estados Destinadas a Programas de Infraestrutura Urbana e Transporte</t>
  </si>
  <si>
    <t>Transf. Convênios Estados Prog. Transporte - Principal</t>
  </si>
  <si>
    <t>Transferências de Convênios dos Estados Destinadas a Programas de Infraestrutura Urbana e Transporte - Principal</t>
  </si>
  <si>
    <t>Transporte - Companhia de Desenvolvimento Econômico do Estado de Minas Gerais - CODEMIG</t>
  </si>
  <si>
    <t>Transporte - Minas Gerais Participações - MGI</t>
  </si>
  <si>
    <t>Infraestrutura Urbana e Transporte - Minas Gerais Participações</t>
  </si>
  <si>
    <t>Outras Transf. Convênio Estados DF Entidades - Principal</t>
  </si>
  <si>
    <t>Outras Transferências de Convênios dos Estados - Principal - Administração e Atividade Fiscal</t>
  </si>
  <si>
    <t>Ciência Tecnologia - Companhia de Desenvolvimento Econômico do Estado de Minas Gerais - CODEMIG</t>
  </si>
  <si>
    <t>Ciência e Tecnologia - Companhia de Desenvolvimento Econômico do Estado de Minas Gerais</t>
  </si>
  <si>
    <t xml:space="preserve">Ciência Tecnologia - Companhia Energética de Minas Gerais - CEMIG </t>
  </si>
  <si>
    <t>Cultura - Companhia de Desenvolvimento Econômico do Estado de Minas Gerais - CODEMIG</t>
  </si>
  <si>
    <t>Outras Transferências de Convênios dos Estados - Principal - Direitos Humanos e de Cidadania</t>
  </si>
  <si>
    <t>Energia - Companhia Energética de Minas Gerais - CEMIG</t>
  </si>
  <si>
    <t>Energia - Companhia Energética de Minas Gerais</t>
  </si>
  <si>
    <t>Segurança Pública - Companhia de Saneamento de Minas Gerais</t>
  </si>
  <si>
    <t>Outras Transferências de Recursos dos Estados</t>
  </si>
  <si>
    <t>Transferências dos Estados e Distrito Federal a Consórcios Públicos</t>
  </si>
  <si>
    <t>Outras Transf. Estados - Principal</t>
  </si>
  <si>
    <t>Outras Transf. Estados - Princ. - Assistência Social</t>
  </si>
  <si>
    <t>Outras Transferências dos Estados - Principal - Programas de Assistência Social</t>
  </si>
  <si>
    <t>Outras Transf. Estados - Princ. - Combate à Fome</t>
  </si>
  <si>
    <t>Outras Transf. Estados - Princ. - Saneamento Básico</t>
  </si>
  <si>
    <t>Outras Transf. Estados - Princ. - Ações Legislativas</t>
  </si>
  <si>
    <t>Outras Transf. Estados - Princ. - Ações Judiciárias</t>
  </si>
  <si>
    <t>Outras Transf. Estados - Princ. - Ações Essenciais à Justiça</t>
  </si>
  <si>
    <t>Outras Transf. Estados - Princ. - Administração e Atividade Fiscal</t>
  </si>
  <si>
    <t>Outras Transferências dos Estados - Principal - Administração e Atividade Fiscal</t>
  </si>
  <si>
    <t>Outras Transf. Estados - Princ. - Agropecuária</t>
  </si>
  <si>
    <t>Outras Transf. Estados - Princ. - Ciência e Tecnologia</t>
  </si>
  <si>
    <t>Outras Transf. Estados - Princ. - Comércio e Serviços</t>
  </si>
  <si>
    <t>Outras Transf. Estados - Princ. - Comunicações</t>
  </si>
  <si>
    <t>Outras Transf. Estados - Princ. - Cultura</t>
  </si>
  <si>
    <t>Outras Transf. Estados - Princ. - Desporto e Lazer</t>
  </si>
  <si>
    <t>Outras Transf. Estados - Princ. - Direitos Humanos e de Cidadania</t>
  </si>
  <si>
    <t>Outras Transferências dos Estados - Principal - Direitos Humanos e de Cidadania</t>
  </si>
  <si>
    <t>Outras Transf. Estados - Princ. - Energia</t>
  </si>
  <si>
    <t>Outras Transf. Estados - Princ. - Habitação</t>
  </si>
  <si>
    <t>Outras Transf. Estados - Princ. - Indústria</t>
  </si>
  <si>
    <t>Outras Transf. Estados - Princ. - Infraestrutura em Transporte</t>
  </si>
  <si>
    <t>Outras Transf. Estados - Princ. - Meio Ambiente</t>
  </si>
  <si>
    <t>Outras Transf. Estados - Princ. - Organização Agrária</t>
  </si>
  <si>
    <t>Outras Transf. Estados - Princ. - Previdência Social</t>
  </si>
  <si>
    <t>Outras Transf. Estados - Princ. - Relações Exteriores</t>
  </si>
  <si>
    <t>Outras Transf. Estados - Princ. - Segurança Pública</t>
  </si>
  <si>
    <t>Outras Transf. Estados - Princ. - Trabalho</t>
  </si>
  <si>
    <t>Outras Transf. Estados - Princ. - Urbanismo</t>
  </si>
  <si>
    <t>Outras Transf. Estados - Princ. - Enfrentamento à Pandemia de Coronavírus</t>
  </si>
  <si>
    <t>Outras Transferências dos Estados - Principal - Enfrentamento da Pandemia de Coronavírus</t>
  </si>
  <si>
    <t>Transferências de Recursos do Sistema Único de Saúde - SUS dos Municípios </t>
  </si>
  <si>
    <t>Outras Transferências dos Municípios - Principal - SUS-Saúde</t>
  </si>
  <si>
    <t>Transferências de Convênios dos Municípios Destinados a Programas de Saúde</t>
  </si>
  <si>
    <t>Transf. Convênios Municípios SUS-Saúde - Principal</t>
  </si>
  <si>
    <t>Transferências De Convênios Dos Municípios Destinados A Programas De Saúde - Principal</t>
  </si>
  <si>
    <t>2438101101000;
2438101001000</t>
  </si>
  <si>
    <t>Transferências de Convênios dos Municípios Destinadas a Programas de Educação</t>
  </si>
  <si>
    <t>Transf. Convênios Municípios Educação - Principal</t>
  </si>
  <si>
    <t>Transferências de Convênios dos Municípios Destinadas a Programas de Educação - Principal</t>
  </si>
  <si>
    <t>Transferências de Convênios dos Municípios Destinadas a Programas de Saneamento</t>
  </si>
  <si>
    <t>Outras Transferências de Convênios dos Municípios - Principal - Administração e Atividade Fiscal</t>
  </si>
  <si>
    <t>Outras Transferências de Convênios dos Municípios - Principal - Direitos Humanos e de Cidadania</t>
  </si>
  <si>
    <t>Transporte - Diversos Municípios</t>
  </si>
  <si>
    <t>2438109115001; 
2428107104000</t>
  </si>
  <si>
    <t>Segurança Pública - Agência de Desenvolvimento Econômico e Social dos Inconfidentes e Alto Paraopeba - ADESIAP</t>
  </si>
  <si>
    <t>Outras Transferências dos Municípios - Principal - Administração e Atividade Fiscal[</t>
  </si>
  <si>
    <t>Outras Transferências dos Municípios - Principal - Direitos Humanos e de Cidadania</t>
  </si>
  <si>
    <t>Transferências de Convênios de Instituições Privadas Destinados a Programas de Saúde</t>
  </si>
  <si>
    <t>Transferências de Convênios de Instituições Privadas Destinados a Programas de Educação</t>
  </si>
  <si>
    <t>Transferencias do FEF - LC n° 212/2025</t>
  </si>
  <si>
    <t>Transf. FEF - LC n° 212/2025 - Principal</t>
  </si>
  <si>
    <t>Transf. FEF - LC n° 212/2025 - Princ.</t>
  </si>
  <si>
    <t>2448019000000;
2448100000000</t>
  </si>
  <si>
    <t>2448019100000;
2448101100000</t>
  </si>
  <si>
    <t>Adm. Ativ. Fiscal - Empresas do Setor Sucroenergético</t>
  </si>
  <si>
    <t>Administração e Atividade Fiscal - Empresas do Setor Sucroenergético</t>
  </si>
  <si>
    <t>Adm. Ativ. Fiscal - Anglo American Minério de Ferro Brasil</t>
  </si>
  <si>
    <t>Administração e Atividade Fiscal - Anglo American Minério de Ferro Brasil</t>
  </si>
  <si>
    <t>Transporte - Anglo American Minério de Ferro Brasil</t>
  </si>
  <si>
    <t>Infraestrutura Urbana e Transporte - Anglo American Minério de Ferro Brasil</t>
  </si>
  <si>
    <t>Transporte - Empresas do Setor Sucroenergético</t>
  </si>
  <si>
    <t>Transporte - Taquaril Mineração</t>
  </si>
  <si>
    <t>Infraestrutura - Empresas do Setor Sucroenergético</t>
  </si>
  <si>
    <t>Segurança Pública - Federação Nacional das Empresas de Seguros Privados, de Capitalização e de Previdência Complementar Aberta - FENASEG</t>
  </si>
  <si>
    <t>Segurança Pública - Federação Nacional das Empresas de Seguros Privados de Capitalização</t>
  </si>
  <si>
    <t>Segurança Pública - Cooperativa Regional de Crédito de Livre Admissão do Sudoeste Mineiro e Nordeste Paulista - SICOOB</t>
  </si>
  <si>
    <t>Segurança Pública - Cooperativa de Crédito dos Médicos, Técnicos e Demais Profissionais da Saúde do Sul de Minas - UNICRED</t>
  </si>
  <si>
    <t>Segurança Pública - Cooperativa de Crédito dos Médicos e Demais Profissionais da Saúde do Sul de Minas</t>
  </si>
  <si>
    <t>Segurança Pública - Seguradora Líder Administradora do Seguro DPVAT</t>
  </si>
  <si>
    <t>Segurança Pública - Concessionária de Rodovias Estaduais</t>
  </si>
  <si>
    <t>Segurança Pública - Empresas do Setor Imobiliário</t>
  </si>
  <si>
    <t>Outras Transferências de Instituições Privadas - SUS-Saúde</t>
  </si>
  <si>
    <t>Outras Transf. Instituições Privadas - Educação</t>
  </si>
  <si>
    <t>Outras Transferências de Instituições Privadas - Programas de Educação</t>
  </si>
  <si>
    <t>Outras Transf. Instituições Privadas - Assistência Social</t>
  </si>
  <si>
    <t>Outras Transferências de Instituições Privadas - Programas de Assistência Social</t>
  </si>
  <si>
    <t>Outras Transf. Instituições Privadas - Combate à Fome</t>
  </si>
  <si>
    <t>Outras Transferências de Instituições Privadas - Programas de Combate à Fome</t>
  </si>
  <si>
    <t>Outras Transf. Instituições Privadas - Saneamento Básico</t>
  </si>
  <si>
    <t>Outras Transferências de Instituições Privadas - Programas de Saneamento Básico</t>
  </si>
  <si>
    <t>Outras Transf. Instituições Privadas - Ações Legislativas</t>
  </si>
  <si>
    <t>Outras Transferências de Instituições Privadas - Atividades Legislativas</t>
  </si>
  <si>
    <t>Outras Transf. Instituições Privadas - Ações Judiciárias</t>
  </si>
  <si>
    <t>Outras Transferências de Instituições Privadas - Atividades Judiciárias</t>
  </si>
  <si>
    <t>Outras Transf. Instituições Privadas - Ações Essenciais à Justiça</t>
  </si>
  <si>
    <t>Outras Transferências de Instituições Privadas - Atividades Essenciais à Justiça</t>
  </si>
  <si>
    <t>Outras Transf. Instituições Privadas - Administração e Atividade Fiscal</t>
  </si>
  <si>
    <t>Outras Transferências de Instituições Privadas - Administração</t>
  </si>
  <si>
    <t>Outras Transf. Instituições Privadas - Agropecuária</t>
  </si>
  <si>
    <t>Outras Transferências de Instituições Privadas - Agricultura</t>
  </si>
  <si>
    <t>Outras Transf. Instituições Privadas - Ciência e Tecnologia</t>
  </si>
  <si>
    <t>Outras Transferências de Instituições Privadas - Ciência e Tecnologia</t>
  </si>
  <si>
    <t>Outras Transf. Instituições Privadas - Comércio e Serviços</t>
  </si>
  <si>
    <t>Outras Transferências de Instituições Privadas - Comércio e Serviços</t>
  </si>
  <si>
    <t>Outras Transf. Instituições Privadas - Comunicações</t>
  </si>
  <si>
    <t>Outras Transferências de Instituições Privadas - Comunicações</t>
  </si>
  <si>
    <t>Outras Transf. Instituições Privadas - Cultura</t>
  </si>
  <si>
    <t>Outras Transferências de Instituições Privadas - Cultura</t>
  </si>
  <si>
    <t>Outras Transf. Instituições Privadas - Desporto e Lazer</t>
  </si>
  <si>
    <t>Outras Transferências de Instituições Privadas - Desporto e Lazer</t>
  </si>
  <si>
    <t>Outras Transf. Instituições Privadas - Direitos Humanos e de Cidadania</t>
  </si>
  <si>
    <t>Outras Transferências de Instituições Privadas - Direitos Humanos e de Cidadania</t>
  </si>
  <si>
    <t>Outras Transf. Instituições Privadas - Energia</t>
  </si>
  <si>
    <t>Outras Transferências de Instituições Privadas - Energia</t>
  </si>
  <si>
    <t>Outras Transf. Instituições Privadas - Habitação</t>
  </si>
  <si>
    <t>Outras Transferências de Instituições Privadas - Habitação</t>
  </si>
  <si>
    <t>Outras Transf. Instituições Privadas - Indústria</t>
  </si>
  <si>
    <t>Outras Transferências de Instituições Privadas - Indústria</t>
  </si>
  <si>
    <t>Outras Transf. Instituições Privadas - Infraestrutura em Transporte</t>
  </si>
  <si>
    <t>Outras Transferências de Instituições Privadas - Infraestrutura e Transporte</t>
  </si>
  <si>
    <t>Transporte - Outros</t>
  </si>
  <si>
    <t>Outras Transf. Instituições Privadas - Meio Ambiente</t>
  </si>
  <si>
    <t>Outras Transferências de Instituições Privadas - Meio Ambiente</t>
  </si>
  <si>
    <t>Outras Transf. Instituições Privadas - Organização Agrária</t>
  </si>
  <si>
    <t>Outras Transferências de Instituições Privadas - Organização Agrária</t>
  </si>
  <si>
    <t>Outras Transf. Instituições Privadas - Previdência Social</t>
  </si>
  <si>
    <t>Outras Transferências de Instituições Privadas - Previdência Social</t>
  </si>
  <si>
    <t>Outras Transf. Instituições Privadas - Relações Exteriores</t>
  </si>
  <si>
    <t>Outras Transferências de Instituições Privadas - Relações Exteriores</t>
  </si>
  <si>
    <t>Outras Transf. Instituições Privadas - Segurança Pública</t>
  </si>
  <si>
    <t>Outras Transferências de Instituições Privadas - Segurança Pública</t>
  </si>
  <si>
    <t>Outras Transf. Instituições Privadas - Trabalho</t>
  </si>
  <si>
    <t>Outras Transferências de Instituições Privadas - Trabalho e Emprego</t>
  </si>
  <si>
    <t>Outras Transf. Instituições Privadas - Urbanismo</t>
  </si>
  <si>
    <t>Outras Transferências de Instituições Privadas - Urbanismo</t>
  </si>
  <si>
    <t>Urbanismo - Empresas do Setor Imobiliário</t>
  </si>
  <si>
    <t>Transferências do Exterior para Programas de Saúde</t>
  </si>
  <si>
    <t>Transferências do Exterior para Programas de Educação</t>
  </si>
  <si>
    <t>Outras Transferências do Exterior Não Especificadas Anteriormente</t>
  </si>
  <si>
    <t>Outras Transferências do Exterior Não Especificadas Anteriormente - Principal</t>
  </si>
  <si>
    <t>Outras Transf. Exterior - Princ. - Convênios - SUS-Saúde</t>
  </si>
  <si>
    <t>Outras Transf. Exterior - Princ. - Convênios - Educação</t>
  </si>
  <si>
    <t>Outras Transferências do Exterior Não Especificadas Anteriormente - Principal - Programas de Assistência Social</t>
  </si>
  <si>
    <t>Outras Transferências do Exterior Não Especificadas Anteriormente - Principal - Programas de Combate à Fome</t>
  </si>
  <si>
    <t>Outras Transferências do Exterior Não Especificadas Anteriormente - Principal - Programas de Saneamento Básico</t>
  </si>
  <si>
    <t>Outras Transferências do Exterior Não Especificadas Anteriormente - Principal - Atividades Legislativas</t>
  </si>
  <si>
    <t>Outras Transferências do Exterior Não Especificadas Anteriormente - Principal - Atividades Judiciárias</t>
  </si>
  <si>
    <t>Outras Transferências do Exterior Não Especificadas Anteriormente - Principal - Atividades Essenciais à Justiça</t>
  </si>
  <si>
    <t>Outras Transferências do Exterior Não Especificadas Anteriormente - Principal - Administração</t>
  </si>
  <si>
    <t>Outras Transferências do Exterior Não Especificadas Anteriormente - Principal - Agricultura</t>
  </si>
  <si>
    <t>Outras Transferências do Exterior Não Especificadas Anteriormente - Principal - Ciência e Tecnologia</t>
  </si>
  <si>
    <t>Outras Transferências do Exterior Não Especificadas Anteriormente - Principal - Comércio e Serviços</t>
  </si>
  <si>
    <t>Outras Transferências do Exterior Não Especificadas Anteriormente - Principal - Comunicações</t>
  </si>
  <si>
    <t>Outras Transferências do Exterior Não Especificadas Anteriormente - Principal - Cultura</t>
  </si>
  <si>
    <t>Outras Transferências do Exterior Não Especificadas Anteriormente - Principal - Desporto e Lazer</t>
  </si>
  <si>
    <t>Outras Transferências do Exterior Não Especificadas Anteriormente - Principal - Direitos Humanos e de Cidadania</t>
  </si>
  <si>
    <t>Outras Transferências do Exterior Não Especificadas Anteriormente - Principal - Energia</t>
  </si>
  <si>
    <t>Outras Transferências do Exterior Não Especificadas Anteriormente - Principal - Habitação</t>
  </si>
  <si>
    <t>Outras Transferências do Exterior Não Especificadas Anteriormente - Principal - Indústria</t>
  </si>
  <si>
    <t>Outras Transferências do Exterior Não Especificadas Anteriormente - Principal - Infraestrutura e Transporte</t>
  </si>
  <si>
    <t>Outras Transferências do Exterior Não Especificadas Anteriormente - Principal - Meio Ambiente</t>
  </si>
  <si>
    <t>Outras Transferências do Exterior Não Especificadas Anteriormente - Principal - Organização Agrária</t>
  </si>
  <si>
    <t>Outras Transferências do Exterior Não Especificadas Anteriormente - Principal - Previdência Social</t>
  </si>
  <si>
    <t>Outras Transferências do Exterior Não Especificadas Anteriormente - Principal - Relações Exteriores</t>
  </si>
  <si>
    <t>Outras Transferências do Exterior Não Especificadas Anteriormente - Principal - Segurança Pública</t>
  </si>
  <si>
    <t>Outras Transferências do Exterior Não Especificadas Anteriormente - Principal - Trabalho e Emprego</t>
  </si>
  <si>
    <t>Outras Transferências do Exterior Não Especificadas Anteriormente - Principal - Urbanismo</t>
  </si>
  <si>
    <t>Demais Transferências de Capital</t>
  </si>
  <si>
    <t>Transferências de Pessoas Físicas para Programas de Saúde</t>
  </si>
  <si>
    <t>Transferências de Pessoas Físicas para Programas de Educação</t>
  </si>
  <si>
    <t>Outras Transferências de Pessoas Físicas Não Especificadas Anteriormente</t>
  </si>
  <si>
    <t>Outras Transf. Pessoas Físicas - Principal</t>
  </si>
  <si>
    <t>Outras Transferências de Pessoas Físicas Não Especificadas Anteriormente - Principal</t>
  </si>
  <si>
    <t>Outras Transferências de Pessoas Físicas Não Especificadas Anteriormente - Principal - Assistência Social</t>
  </si>
  <si>
    <t>Outras Transferências de Pessoas Físicas Não Especificadas Anteriormente - Principal - Programas de Combate à Fome</t>
  </si>
  <si>
    <t>Outras Transferência de Pessoas Físicas Não Especificadas Anteriormente - Principal - Programas de Saneamento Básico</t>
  </si>
  <si>
    <t>Outras Transferência de Pessoas Físicas Não Especificadas Anteriormente - Principal - Atividades Legislativas</t>
  </si>
  <si>
    <t>Outras Transferência de Pessoas Físicas Não Especificadas Anteriormente - Principal - Atividades Judiciárias</t>
  </si>
  <si>
    <t>Outras Transferência de Pessoas Físicas Não Especificadas Anteriormente - Principal - Atividades Essenciais à Justiça</t>
  </si>
  <si>
    <t>Outras Transferência de Pessoas Físicas Não Especificadas Anteriormente - Principal - Administração e Atividade Fiscal</t>
  </si>
  <si>
    <t>Outras Transferência de Pessoas Físicas Não Especificadas Anteriormente - Principal - Agricultura</t>
  </si>
  <si>
    <t>Outras Transferência de Pessoas Físicas Não Especificadas Anteriormente - Principal - Ciência e Tecnologia</t>
  </si>
  <si>
    <t>Outras Transferência de Pessoas Físicas Não Especificadas Anteriormente - Principal - Comércio e Serviços</t>
  </si>
  <si>
    <t>Outras Transferência de Pessoas Físicas Não Especificadas Anteriormente - Principal - Comunicações</t>
  </si>
  <si>
    <t>Outras Transferência de Pessoas Físicas Não Especificadas Anteriormente - Principal - Cultura</t>
  </si>
  <si>
    <t>Outras Transferência de Pessoas Físicas Não Especificadas Anteriormente - Principal - Desporto e Lazer</t>
  </si>
  <si>
    <t>Outras Transferência de Pessoas Físicas Não Especificadas Anteriormente - Principal - Direitos Humanos e de Cidadania</t>
  </si>
  <si>
    <t>Outras Transferência de Pessoas Físicas Não Especificadas Anteriormente - Principal - Energia</t>
  </si>
  <si>
    <t>Outras Transferência de Pessoas Físicas Não Especificadas Anteriormente - Principal - Habitação</t>
  </si>
  <si>
    <t>Outras Transferência de Pessoas Físicas Não Especificadas Anteriormente - Principal - Indústria</t>
  </si>
  <si>
    <t>Outras Transferência de Pessoas Físicas Não Especificadas Anteriormente - Principal - Infraestrutura e Transporte</t>
  </si>
  <si>
    <t>Outras Transferência de Pessoas Físicas Não Especificadas Anteriormente - Principal - Meio Ambiente</t>
  </si>
  <si>
    <t>Outras Transferência de Pessoas Físicas Não Especificadas Anteriormente - Principal - Organização Agrária</t>
  </si>
  <si>
    <t>Outras Transferência de Pessoas Físicas Não Especificadas Anteriormente - Principal - Previdência Social</t>
  </si>
  <si>
    <t>Outras Transferência de Pessoas Físicas Não Especificadas Anteriormente - Principal - Relações Exteriores</t>
  </si>
  <si>
    <t>Outras Transferência de Pessoas Físicas Não Especificadas Anteriormente - Principal - Segurança Pública</t>
  </si>
  <si>
    <t>Outras Transferência de Pessoas Físicas Não Especificadas Anteriormente - Principal - Trabalho e Emprego</t>
  </si>
  <si>
    <t>Outras Transferência de Pessoas Físicas Não Especificadas Anteriormente - Principal - Urbanismo</t>
  </si>
  <si>
    <t>Transferências Provenientes de Depósitos Não Identificados </t>
  </si>
  <si>
    <t>Transferências Provenientes de Depósito Não Identificados</t>
  </si>
  <si>
    <t xml:space="preserve">Outras Transferências de Capital </t>
  </si>
  <si>
    <t>Outras Receitas de Capital</t>
  </si>
  <si>
    <t>Integralização de Capital Social</t>
  </si>
  <si>
    <t>Resultado do Banco Central</t>
  </si>
  <si>
    <t>Resultado do Banco Central - Operações com Reservas e Derivativos Cambiais</t>
  </si>
  <si>
    <t>Resultado do Banco Central - Demais Operações</t>
  </si>
  <si>
    <t>Remuneração das Disponibilidades do Tesouro</t>
  </si>
  <si>
    <t>Resgate de Títulos do Tesouro</t>
  </si>
  <si>
    <t>Demais Receitas de Capital</t>
  </si>
  <si>
    <t>Receitas de Alienação de Certificados de Potencial Adicional de Construção - CEPAC</t>
  </si>
  <si>
    <t>Demais Rec. Capital - Princ.</t>
  </si>
  <si>
    <t>Demais Receitas de Capital - Principal</t>
  </si>
  <si>
    <t>Demais Rec. Capital - Princ. - Reserva Atuarial</t>
  </si>
  <si>
    <t>Demais Receitas de Capital - Principal - Reserva Atuarial</t>
  </si>
  <si>
    <t>Demais Rec. Capital - Princ. - Rompimento da Barragem da Mina do Córrego do Feijão em Brumadinho</t>
  </si>
  <si>
    <t>Demais Receitas de Capital - Principal - Recursos Destinados à Reparação Integral dos Danos Ocasionados pelo Rompimento da Barragem da Mina do Córrego do Feijão em Brumadinho</t>
  </si>
  <si>
    <t>Demais Rec. Capital - Princ. - Rompimento da Barragem de Fundão em Mariana - Renova</t>
  </si>
  <si>
    <t>Demais Receitas De Capital - Principal - Recursos Decorrentes Do Rompimento Da Barragem De Fundão Em Mariana/Samarco/Renova</t>
  </si>
  <si>
    <t>Demais Rec. Capital - Princ. - Rompimento da Barragem de Fundão em Mariana - Demais Recursos</t>
  </si>
  <si>
    <t>Demais Rec. Capital - Princ. - Rompimento da Barragem de Fundão em Mariana - Acordo Judicial de Reparação Integral e Definitiva</t>
  </si>
  <si>
    <t>Demais Rec. Capital - Princ. - Transferencias do FEF no exercício 2025 - LC n° 212/2025</t>
  </si>
  <si>
    <t>Demais Rec. Capital - Princ. - Demais</t>
  </si>
  <si>
    <t>Demais Receitas de Capital - Principal - Demais</t>
  </si>
  <si>
    <t>Demais Rec. Capital - Multas e Juros de Mora</t>
  </si>
  <si>
    <t>Demais Receitas De Capital - Multas e Juros de Mora</t>
  </si>
  <si>
    <t>Demais Rec. Capital - MJM - Rompimento da Barragem de Fundão em Mariana - Renova</t>
  </si>
  <si>
    <t>Demais Receitas De Capital - Multas e Juros de Mora - Recursos Decorrentes Do Rompimento Da Barragem De Fundão Em Mariana/Samarco/Renova</t>
  </si>
  <si>
    <t>Demais Rec. Capital - Dívida Ativa</t>
  </si>
  <si>
    <t>Demais Receitas De Capital - Dívida Ativa</t>
  </si>
  <si>
    <t>Demais Rec. Capital - DA - Rompimento da Barragem de Fundão em Mariana - Renova</t>
  </si>
  <si>
    <t>Demais Receitas De Capital - Dívida Ativa - Recursos Decorrentes Do Rompimento Da Barragem De Fundão Em Mariana/Samarco/Renova</t>
  </si>
  <si>
    <t>Demais Rec. Capital - Dívida Ativa - Multas e Juros de Mora</t>
  </si>
  <si>
    <t>Demais Receitas De Capital - Dívida Ativa - Multas e Juros de Mora</t>
  </si>
  <si>
    <t>Demais Rec. Capital - DA-MJM - Rompimento da Barragem de Fundão em Mariana - Renova</t>
  </si>
  <si>
    <t>Demais Receitas De Capital - Dívida Ativa - Multas e Juros de Mora - Recursos Decorrentes Do Rompimento Da Barragem De Fundão Em Mariana/Samarco/Renova</t>
  </si>
  <si>
    <t>Receita Intraorçamentária</t>
  </si>
  <si>
    <t>Rec. Intra. - Impostos, Taxas e Contribuições de Melhoria</t>
  </si>
  <si>
    <t>Rec. Intra. - Taxas</t>
  </si>
  <si>
    <t>Rec. Intra. - Taxas pelo Exercício do Poder de Polícia</t>
  </si>
  <si>
    <t>Rec. Intra. - Taxas de Inspeção, Controle e Fiscalização</t>
  </si>
  <si>
    <t>Rec. Intra. - Tx. Insp. Contr. Fisc. - Principal</t>
  </si>
  <si>
    <t>Rec. Intra. - Taxas de Inspeção, Controle e Fiscalização - Principal</t>
  </si>
  <si>
    <t>Rec. Intra. - Tx. Insp. Contr. Fisc. - Princ. - Taxa de Segurança Pública</t>
  </si>
  <si>
    <t>Rec. Intra. - Taxa de Segurança Pública - Principal</t>
  </si>
  <si>
    <t>Rec. Intra. - Tx. Insp. Contr. Fisc. - Princ. - Tx. Segurança Pública - Taxa de Incêndio - Corpo de Bombeiros Militar do Estado de Minas Gerais - CBMMG</t>
  </si>
  <si>
    <t>Rec. Intra. - Taxa de Segurança Pública - Principal - Taxa de Incêndio - Corpo de Bombeiros Militar do Estado de Minas Gerais</t>
  </si>
  <si>
    <t>Rec. Intra. - Taxa de Controle e Fiscalização Ambiental</t>
  </si>
  <si>
    <t>Rec. Intra. - Tx. Contr. Fisc. Ambient. - Principal</t>
  </si>
  <si>
    <t>Rec. Intra. - Taxa de Controle e Fiscalização Ambiental - Principal</t>
  </si>
  <si>
    <t>Rec. Intra. - Tx. Contr. Fisc. Ambient. - Princ. - Taxa de Controle e Fiscalização Ambiental</t>
  </si>
  <si>
    <t>Rec. Intra. - Tx. Contr. Fisc. Ambient. - Princ. - Taxa de Regularização Ambiental</t>
  </si>
  <si>
    <t>Rec. Intra. - Contribuições</t>
  </si>
  <si>
    <t>Rec. Intra. - Contribuições Sociais</t>
  </si>
  <si>
    <t>Rec. Intra. - Contribuições para Regimes Próprios de Previdência e Sistema de Proteção Social</t>
  </si>
  <si>
    <t>7210040000000;
7218020000000</t>
  </si>
  <si>
    <t>Rec. Intra. - Contribuição Patronal - Servidor Civil</t>
  </si>
  <si>
    <t>Rec. Intra. - Contribuição Patronal - Servidor Civil Ativo</t>
  </si>
  <si>
    <t>Rec. Intra. - Contribuição Patronal de Servidor Ativo Civil para o RPPS</t>
  </si>
  <si>
    <t>Rec. Intra. - Contrib. Patron. - Serv. Civil Ativo - Principal</t>
  </si>
  <si>
    <t>Rec. Intra. - Contribuição Patronal de Servidor Ativo Civil para o RPPS - Principal</t>
  </si>
  <si>
    <t>Rec. Intra. - Contrib. Patron. - Serv. Civil Ativo - Princ. - Poder Executivo</t>
  </si>
  <si>
    <t>Rec. Intra. - Contribuição Patronal de Servidor Ativo Civil para o RPPS - Principal - Poder Executivo</t>
  </si>
  <si>
    <t>Rec. Intra. - Contrib. Patron. - Serv. Civil Ativo - Princ. - Executivo - Contrib. Ordinária</t>
  </si>
  <si>
    <t>Rec. Intra. - Contribuição Patronal de Servidor Ativo Civil para o RPPS - Principal - Poder Executivo - Contribuição Ordinária</t>
  </si>
  <si>
    <t>Rec. Intra. - Contrib. Patron. - Serv. Civil Ativo - Princ. - Executivo - Contrib. Suplementar</t>
  </si>
  <si>
    <t>Rec. Intra. - Contribuição Patronal de Servidor Ativo Civil para o RPPS - Principal - Poder Executivo - Contribuição Suplementar</t>
  </si>
  <si>
    <t>Rec. Intra. - Contrib. Patron. - Serv. Civil Ativo - Princ. - Assembleia Legislativa do Estado de Minas Gerais - ALMG</t>
  </si>
  <si>
    <t>Rec. Intra. - Contribuição Patronal de Servidor Ativo Civil para o RPPS - Principal - Assembleia Legislativa do Estado de Minas Gerais</t>
  </si>
  <si>
    <t>Rec. Intra. - Contrib. Patron. - Serv. Civil Ativo - Princ. - ALMG - Contrib. Ordinária</t>
  </si>
  <si>
    <t>Rec. Intra. - Contribuição Patronal de Servidor Ativo Civil para o RPPS - Principal - Assembleia Legislativa do Estado de Minas Gerais - Contribuição Ordinária</t>
  </si>
  <si>
    <t>Rec. Intra. - Contrib. Patron. - Serv. Civil Ativo - Princ. - Tribunal de Contas do Estado de Minas Gerais - TCEMG</t>
  </si>
  <si>
    <t>Rec. Intra. - Contribuição Patronal de Servidor Ativo Civil para o RPPS - Principal - Tribunal de Contas do Estado de Minas Gerais</t>
  </si>
  <si>
    <t>Rec. Intra. - Contrib. Patron. - Serv. Civil Ativo - Princ. - TCEMG - Contrib. Ordinária</t>
  </si>
  <si>
    <t>Rec. Intra. - Contribuição Patronal de Servidor Ativo Civil para o RPPS - Principal - Tribunal de Contas do Estado de Minas Gerais - Contribuição Ordinária</t>
  </si>
  <si>
    <t>Rec. Intra. - Contrib. Patron. - Serv. Civil Ativo - Princ. - Tribunal de Justiça do Estado de Minas Gerais - TJMG</t>
  </si>
  <si>
    <t>Rec. Intra. - Contribuição Patronal de Servidor Ativo Civil para o RPPS - Principal - Tribunal de Justiça do Estado de Minas Gerais</t>
  </si>
  <si>
    <t>Rec. Intra. - Contrib. Patron. - Serv. Civil Ativo - Princ. - TJMG - Contrib. Ordinária</t>
  </si>
  <si>
    <t>Rec. Intra. - Contribuição Patronal de Servidor Ativo Civil para o RPPS - Principal - Tribunal de Justiça do Estado de Minas Gerais - Contribuição Ordinária</t>
  </si>
  <si>
    <t>Rec. Intra. - Contrib. Patron. - Serv. Civil Ativo - Princ. - Tribunal de Justiça Militar do Estado de Minas Gerais - TJMMG</t>
  </si>
  <si>
    <t>Rec. Intra. - Contribuição Patronal de Servidor Ativo Civil para o RPPS - Principal - Tribunal de Justiça Militar do Estado de Minas Gerais</t>
  </si>
  <si>
    <t>Rec. Intra. - Contrib. Patron. - Serv. Civil Ativo - Princ. - TJMMG - Contrib. Ordinária</t>
  </si>
  <si>
    <t>Rec. Intra. - Contribuição Patronal de Servidor Ativo Civil para o RPPS - Principal - Tribunal de Justiça Militar do Estado de Minas Gerais - Contribuição Ordinária</t>
  </si>
  <si>
    <t>Rec. Intra. - Contrib. Patron. - Serv. Civil Ativo - Princ. - Ministério Público do Estado de Minas Gerais - MPMG</t>
  </si>
  <si>
    <t>Rec. Intra. - Contribuição Patronal de Servidor Ativo Civil para o RPPS - Principal - Ministério Público do Estado de Minas Gerais</t>
  </si>
  <si>
    <t>Rec. Intra. - Contrib. Patron. - Serv. Civil Ativo - Princ. - MPMG - Contrib. Ordinária</t>
  </si>
  <si>
    <t>Rec. Intra. - Contribuição Patronal de Servidor Ativo Civil para o RPPS - Principal - Ministério Público - Contribuição Ordinária</t>
  </si>
  <si>
    <t>Rec. Intra. - Contrib. Patron. - Serv. Civil Ativo - Princ. - Defensoria Pública do Estado de Minas Gerais - DEFPUB</t>
  </si>
  <si>
    <t>Rec. Intra. - Contribuição Patronal de Servidor Ativo Civil para o RPPS - Principal - Defensoria Pública do Estado de Minas Gerais</t>
  </si>
  <si>
    <t>Rec. Intra. - Contrib. Patron. - Serv. Civil Ativo - Princ. - DEFPUB - Contrib. Ordinária</t>
  </si>
  <si>
    <t>Rec. Intra. - Contribuição Patronal de Servidor Ativo Civil para o RPPS - Principal - Defensoria Pública do Estado de Minas Gerais - Contribuição Ordinária</t>
  </si>
  <si>
    <t>Rec. Intra. - Contrib. Patron. - Serv. Civil Ativo - Princ. - Demais</t>
  </si>
  <si>
    <t>Rec. Intra. - Contribuição Patronal de Servidor Ativo Civil para o RPPS - Principal - Demais</t>
  </si>
  <si>
    <t>Rec. Intra. - Contrib. Patron. - Serv. Civil Ativo - Princ. - Demais - Municípios</t>
  </si>
  <si>
    <t>Rec. Intra. - Contribuição Patronal de Servidor Ativo Civil para o RPPS - Principal - Demais - Municípios</t>
  </si>
  <si>
    <t>Rec. Intra. - Contribuição Patronal para o Sistema de Proteção Social dos Militares</t>
  </si>
  <si>
    <t>Rec. Intra. - Contribuição para Previdência Militar de Estados, Df e Municípios</t>
  </si>
  <si>
    <t>Rec. Intra. - Contribuição Patronal - Militar Ativo</t>
  </si>
  <si>
    <t>Rec. Intra. - Contribuição Patronal do Militar</t>
  </si>
  <si>
    <t>Rec. Intra. - Contrib. Patronal - Militar Ativo - Principal</t>
  </si>
  <si>
    <t>Rec. Intra. - Contribuição Patronal do Militar Ativo - Principal</t>
  </si>
  <si>
    <t>Rec. Intra. - Contrib. Patron. - Militar Ativo - Princ. - Saúde</t>
  </si>
  <si>
    <t>Rec. Intra. - Contribuição Patronal do Militar Ativo - Principal - Saúde</t>
  </si>
  <si>
    <t>Rec. Intra. - Contrib. Patron. - Militar Ativo - Princ. - Pensão</t>
  </si>
  <si>
    <t>Rec. Intra. - Contribuição Patronal do Militar Ativo - Principal - Pensão</t>
  </si>
  <si>
    <t>Rec. Intra. - Contrib. Patron. - Militar Ativo - Princ. - Aposentadoria</t>
  </si>
  <si>
    <t>Rec. Intra. - Contribuição Patronal do Militar Ativo - Principal - Aposentadoria</t>
  </si>
  <si>
    <t>Rec. Intra. - Contribuição Patronal do Militar Inativo</t>
  </si>
  <si>
    <t>Rec. Intra. - Contrib. Patronal Militar Inativo - Principal</t>
  </si>
  <si>
    <t>Rec. Intra. - Contrib. Patronal Militar Inativo - Princ. - Saúde</t>
  </si>
  <si>
    <t>Rec. Intra. - Contribuição Patronal do Militar Inativo - Principal - Saúde</t>
  </si>
  <si>
    <t>Rec. Intra. - Contrib. Patronal Militar Inativo - Princ. - Pensão</t>
  </si>
  <si>
    <t>Rec. Intra. - Contribuição Patronal do Militar Inativo - Principal - Pensão</t>
  </si>
  <si>
    <t>Rec. Intra. - Contrib. Patronal Militar Inativo - Princ. - Aposentadoria</t>
  </si>
  <si>
    <t>Rec. Intra. - Contribuição Patronal do Militar Inativo - Principal - Aposentadoria</t>
  </si>
  <si>
    <t>Rec. Intra. - Outras Contribuições Sociais</t>
  </si>
  <si>
    <t>Rec. Intra. - Demais Contribuições Sociais</t>
  </si>
  <si>
    <t>Rec. Intra. - Demais Contribuições Sociais não Arrecadadas e não Projetadas pela RFB</t>
  </si>
  <si>
    <t>Rec. Intra. - Demais Contrib. Soc. - Principal</t>
  </si>
  <si>
    <t>Rec. Intra. - Outras Contribuições Sociais - Principal</t>
  </si>
  <si>
    <t>Rec. Intra. - Demais Contrib. Soc. - Princ. - Contrib. Patronal do Civil para a Saúde</t>
  </si>
  <si>
    <t>Rec. Intra. - Outras Contribuições Sociais - Principal - Contribuição Patronal do Civil para a Saúde</t>
  </si>
  <si>
    <t>Rec. Intra. - Demais Contrib. Soc. - Princ. - Contrib. Patron. Civil Saúde - Servidor Ativo</t>
  </si>
  <si>
    <t>Rec. Intra. - Outras Contribuições Sociais - Principal - Contribuição Patronal do Civil para a Saúde - Servidor Ativo</t>
  </si>
  <si>
    <t>Rec. Intra. - Demais Contrib. Soc. - Princ. - Contrib. Patron. Civil Saúde - Servidor Inativo</t>
  </si>
  <si>
    <t>Rec. Intra. - Outras Contribuições Sociais - Principal - Contribuição Patronal do Civil para a Saúde - Servidor Inativo</t>
  </si>
  <si>
    <t>Rec. Intra. - Demais Contrib. Soc. - Princ. - Contrib. Patron. Civil Saúde - Pensionista</t>
  </si>
  <si>
    <t>Rec. Intra. - Outras Contribuições Sociais - Principal - Contribuição Patronal do Civil para a Saúde - Pensionista</t>
  </si>
  <si>
    <t>Rec. Intra. - Demais Contrib. Soc. - Princ. - Contrib. Patron. Civil Saúde - Contrato Administrativo</t>
  </si>
  <si>
    <t>Rec. Intra. - Outras Contribuições Sociais - Principal - Contribuição Patronal do Civil para a Saúde - Contrato Administrativo</t>
  </si>
  <si>
    <t>Rec. Intra. - Demais Contrib. Soc. - Princ. - Contrib. Patron. Civil Saúde - Estado - Dependentes</t>
  </si>
  <si>
    <t>Rec. Intra. - Outras Contribuições Sociais - Principal - Contribuição Patronal do Civil para a Saúde - Estado - Dependentes</t>
  </si>
  <si>
    <t>Rec. Intra. - Demais Contrib. Soc. - Princ. - Contrib. Patron. Civil Saúde - Estado - Dependentes - Filhos de 21 a 35 Anos</t>
  </si>
  <si>
    <t>Rec. Intra. - Outras Contribuições Sociais - Principal - Contribuição Patronal do Civil para a Saúde - Estado - Dependentes - Filhos de 21 a 35 Anos</t>
  </si>
  <si>
    <t>Rec. Intra. - Demais Contrib. Soc. - Princ. - Contrib. Patron. Civil Saúde - Estado - Dependentes - Filhos</t>
  </si>
  <si>
    <t>Rec. Intra. - Demais Contrib. Soc. - Princ. - Contrib. Patron. Civil Saúde - Usuário Facultativo</t>
  </si>
  <si>
    <t>Rec. Intra. - Outras Contribuições Sociais - Principal - Contribuição Patronal do Civil para a Saúde - Usuário Facultativo</t>
  </si>
  <si>
    <t>Rec. Intra. - Demais Contrib. Soc. - Princ. - Instituto de Previdência do Servidor Militar - IPSM</t>
  </si>
  <si>
    <t>Rec. Intra. - Demais Contrib. Soc. - Princ. - IPSM - Contrib. Patronal - Ativo Civil</t>
  </si>
  <si>
    <t>Rec. Intra. - Outras Contribuições Sociais - Principal - Contribuição Patronal de Servidor Civil - Ipsm</t>
  </si>
  <si>
    <t>Rec. Intra. - Demais Contrib. Soc. - Princ. - IPSM - Contrib. Patronal - Inativo Civil</t>
  </si>
  <si>
    <t>Rec. Intra. - Outras Contribuições Sociais - Principal - Contribuição Patronal para a Previdência Social - Instituto de Previdência do Servidor Militar - Inativo Civil</t>
  </si>
  <si>
    <t>Rec. Intra. - Demais Contrib. Soc. - Princ. - IPSM - Contrib. Patronal Militar para a Saúde - Ativo</t>
  </si>
  <si>
    <t>Rec. Intra. - Demais Contrib. Soc. - Princ. - IPSM - Contrib. Patronal Militar para a Saúde - Inativo</t>
  </si>
  <si>
    <t>Rec. Intra. - Demais Contrib. Soc. - Princ. - IPSM - Contrib. Patronal Militar para a Previdência - Ativo</t>
  </si>
  <si>
    <t>Rec. Intra. - Demais Contrib. Soc. - Princ. - IPSM - Contrib. Patronal Militar para a Previdência - Inativo</t>
  </si>
  <si>
    <t>Rec. Intra. - Demais Contrib. Soc. - Princ. - Instituto de Previdência do Legislativo do Estado de Minas Gerais - IPLEMG</t>
  </si>
  <si>
    <t>Rec. Intra. - Outras Contribuições Sociais - Principal - Contribuição Patronal - Instituto de Previdência do Legislativo do Estado de Minas Gerais</t>
  </si>
  <si>
    <t>Rec. Intra. - Demais Contrib. Soc. - Princ. - IPLEMG - Contrib. Patronal - Exercente de Mandato Estadual</t>
  </si>
  <si>
    <t>Rec. Intra. - Outras Contribuições Sociais - Principal - Contribuição Patronal - Instituto de Previdência do Legislativo do Estado de Minas Gerais - Exercente de Mandato Estadual</t>
  </si>
  <si>
    <t>Rec. Intra. - Demais Contrib. Soc. - Princ. - Contribuição Patronal Militar para a Aposentadoria</t>
  </si>
  <si>
    <t>Rec. Intra. - Demais Contrib. Soc. - Princ. - Contrib. Patronal Militar Aposentadoria - Ativo</t>
  </si>
  <si>
    <t>Rec. Intra. - Demais Contrib. Soc. - Princ. - Contrib. Patronal Militar Aposentadoria - Inativo</t>
  </si>
  <si>
    <t>Rec. Intra. - Demais Contrib. Soc. - Multas e Juros de Mora</t>
  </si>
  <si>
    <t>Rec. Intra. - Outras Contribuições Sociais - Multas e Juros de Mora</t>
  </si>
  <si>
    <t>Rec. Intra. - Demais Contrib. Soc. - MJM - Renegociação de Obrigações Previdenciárias</t>
  </si>
  <si>
    <t>Rec. Intra. - Outras Contribuições Sociais - Multas e Juros de Mora - Renegociação de Obrigações Previdenciárias</t>
  </si>
  <si>
    <t>Rec. Intra. - Receita Patrimonial</t>
  </si>
  <si>
    <t>Rec. Intra. - Exploração do Patrimônio Imobiliário do Estado</t>
  </si>
  <si>
    <t>Rec. Intra. - Aluguéis, Arrendamentos, Foros, Laudêmios, Tarifas de Ocupação</t>
  </si>
  <si>
    <t>Rec. Intra. - Aluguéis e Arrendamentos</t>
  </si>
  <si>
    <t>Rec. Intra. - Aluguéis Arrendamentos - Principal</t>
  </si>
  <si>
    <t>Rec. Intra. - Aluguéis e Arrendamentos - Principal</t>
  </si>
  <si>
    <t>Rec. Intra. - Aluguéis Arrendamentos - Princ. - Aluguéis</t>
  </si>
  <si>
    <t>Rec. Intra. - Aluguéis e Arrendamentos - Principal - Aluguéis</t>
  </si>
  <si>
    <t>Rec. Intra. - Concessão, Permissão, Autorização ou Cessão do Direito de Uso de Bens Imóveis Públicos</t>
  </si>
  <si>
    <t>Rec. Intra. - Conc. Perm. Autor. Cessão Dir. Uso Bens Imóv. Púb. - Principal</t>
  </si>
  <si>
    <t>Rec. Intra. - Conc. Perm. Autor. Cessão Dir. Uso Bens Imóv. Púb. - Princ. - Concessão de Direito Real de Uso de Área Pública</t>
  </si>
  <si>
    <t>Rec. Intra. - Concessão, Permissão, Autorização ou Cessão do Direito de Uso de Bens Imóveis Públicos - Principal</t>
  </si>
  <si>
    <t>Rec. Intra. - Concessão, Permissão, Autorização ou Cessão do Direito de Uso de Bens Imóveis Públicos - Principal - Concessão de Direito Real de Uso de Área Pública</t>
  </si>
  <si>
    <t>Rec. Intra. - Exploração de Recursos Naturais</t>
  </si>
  <si>
    <t>Rec. Intra. - Exploração de Recursos Hídricos</t>
  </si>
  <si>
    <t>Rec. Intra. - Outorga de Direitos de Uso de Recursos Hídricos</t>
  </si>
  <si>
    <t>Rec. Intra. - Outorga Dir. Uso Recursos Hídricos - Principal</t>
  </si>
  <si>
    <t>Rec. Intra. - Outorga Dir. Uso Recursos Hídricos - Princ.</t>
  </si>
  <si>
    <t>Rec. Intra. - Exploração de Outros Recursos Naturais</t>
  </si>
  <si>
    <t>Rec. Intra. - Compensações Ambientais</t>
  </si>
  <si>
    <t>Rec. Intra. - Compensações Ambientais - Principal</t>
  </si>
  <si>
    <t>Rec. Intra. - Compensações Ambientais - Princ. - Supressão do Pequi</t>
  </si>
  <si>
    <t>Rec. Intra. - Compensações Ambientais - Principal - Supressão do Pequi</t>
  </si>
  <si>
    <t>Rec. Intra. - Demais Receitas Patrimoniais</t>
  </si>
  <si>
    <t>Rec. Intra. - Outras Receitas Patrimoniais</t>
  </si>
  <si>
    <t>Rec. Intra. - Outras Rec. Patrimoniais - Dívida Ativa</t>
  </si>
  <si>
    <t>Rec. Intra. - Demais Receitas Patrimoniais - Dívida Ativa</t>
  </si>
  <si>
    <t>Rec. Intra. - Outras Rec. Patrimoniais - DA</t>
  </si>
  <si>
    <t>Rec. Intra. - Outras Rec. Patrimoniais - Dívida Ativa - Multas e Juros de Mora</t>
  </si>
  <si>
    <t>Rec. Intra. - Demais Receitas Patrimoniais - Dívida Ativa - Multas e Juros de Mora</t>
  </si>
  <si>
    <t>Rec. Intra. - Outras Rec. Patrimoniais - DA-MJM</t>
  </si>
  <si>
    <t>Rec. Intra. - Receita Agropecuária</t>
  </si>
  <si>
    <t>Rec. Intra. - Rec. Agropecuária - Principal</t>
  </si>
  <si>
    <t>Rec. Intra. - Receita Agropecuária - Principal</t>
  </si>
  <si>
    <t>Rec. Intra. - Rec. Agropecuária - Princ. - Produção Vegetal</t>
  </si>
  <si>
    <t>Rec. Intra. - Receita Agropecuária - Principal - Receita da Produção Vegetal</t>
  </si>
  <si>
    <t>Rec. Intra. - Rec. Agropecuária - Dívida Ativa</t>
  </si>
  <si>
    <t>Rec. Intra. - Receita Agropecuária - Dívida Ativa</t>
  </si>
  <si>
    <t>Rec. Intra. - Rec. Agropecuária - DA - Demais</t>
  </si>
  <si>
    <t>Rec. Intra. - Receita Agropecuária - Dívida Ativa - Demais</t>
  </si>
  <si>
    <t>Rec. Intra. - Rec. Agropecuária - Dívida Ativa - Multas e Juros de Mora</t>
  </si>
  <si>
    <t>Rec. Intra. - Receita Agropecuária - Dívida Ativa - Multas e Juros de Mora</t>
  </si>
  <si>
    <t>Rec. Intra. - Rec. Agropecuária - DA-MJM - Demais</t>
  </si>
  <si>
    <t>Rec. Intra. - Receita Agropecuária - Dívida Ativa - Multas e Juros de Mora - Demais</t>
  </si>
  <si>
    <t>Rec. Intra. - Receita Industrial</t>
  </si>
  <si>
    <t>Rec. Intra. - Rec. Industrial - Principal</t>
  </si>
  <si>
    <t>Rec. Intra. - Receita Industrial - Principal</t>
  </si>
  <si>
    <t>Rec. Intra. - Rec. Industrial - Princ. - Indústria de Transformação</t>
  </si>
  <si>
    <t>Rec. Intra. - Receita Industrial - Principal - Receita da Indústria de Transformação</t>
  </si>
  <si>
    <t>Rec. Intra. - Rec. Industrial - Princ. - Indústria Transformação - Indústria de Produtos Farmacêuticos e Veterinários</t>
  </si>
  <si>
    <t>Rec. Intra. - Receita Industrial - Principal - Receita da Indústria de Transformação - Indústria de Produtos Farmacêuticos e Veterinários</t>
  </si>
  <si>
    <t>Rec. Intra. - Rec. Industrial - Princ. - Indústria Editorial e Gráfica</t>
  </si>
  <si>
    <t>Rec. Intra. - Receita Industrial - Principal - Receita da Indústria Editorial e Gráfica</t>
  </si>
  <si>
    <t>Rec. Intra. - Rec. Industrial - Princ. - Indústria Editorial Gráfica - Receita de Publicações</t>
  </si>
  <si>
    <t>Rec. Intra. - Receita Industrial - Principal - Receita da Indústria Editorial e Gráfica - Receita de Publicações</t>
  </si>
  <si>
    <t>Rec. Intra. - Rec. Industrial - Princ. - Indústria Editorial Gráfica - Assinatura do Jornal Minas Gerais</t>
  </si>
  <si>
    <t>Rec. Intra. - Receita Industrial - Principal - Receita da Indústria Editorial e Gráfica - Receita da Assinatura do Jornal Minas Gerais</t>
  </si>
  <si>
    <t>Rec. Intra. - Rec. Industrial - Princ. - Indústria Editorial Gráfica - Receita de Venda de Assinaturas Via Internet</t>
  </si>
  <si>
    <t>Rec. Intra. - Receita Industrial - Principal - Receita da Indústria Editorial e Gráfica - Receita de Venda de Assinaturas Via Internet</t>
  </si>
  <si>
    <t>Rec. Intra. - Rec. Industrial - Dívida Ativa</t>
  </si>
  <si>
    <t>Rec. Intra. - Receita Industrial - Dívida Ativa</t>
  </si>
  <si>
    <t>Rec. Intra. - Rec. Industrial - DA - Demais</t>
  </si>
  <si>
    <t>Rec. Intra. - Receita Industrial - Dívida Ativa - Demais</t>
  </si>
  <si>
    <t>Rec. Intra. - Rec. Industrial - Dívida Ativa - Multas e Juros de Mora</t>
  </si>
  <si>
    <t>Rec. Intra. - Receita Industrial - Dívida Ativa - Multas e Juros de Mora</t>
  </si>
  <si>
    <t>Rec. Intra. - Rec. Industrial - DA-MJM - Demais</t>
  </si>
  <si>
    <t>Rec. Intra. - Receita Industrial - Dívida Ativa - Multas e Juros de Mora - Demais</t>
  </si>
  <si>
    <t>Rec. Intra. - Receita de Serviços</t>
  </si>
  <si>
    <t>Rec. Intra. - Serviços Administrativos e Comerciais Gerais</t>
  </si>
  <si>
    <t>Rec. Intra. - Serviços Adm. Comerc. Ger. - Principal</t>
  </si>
  <si>
    <t>Rec. Intra. - Serviços Administrativos e Comerciais Gerais - Principal</t>
  </si>
  <si>
    <t>Rec. Intra. - Serviços Adm. Comerc. Ger. - Princ. - Administração de Depósitos Judiciais</t>
  </si>
  <si>
    <t>Rec. Intra. - Serviços Administrativos e Comerciais Gerais - Principal - Administração de Depósitos Judiciais</t>
  </si>
  <si>
    <t>Rec. Intra. - Serviços Adm. Comerc. Ger. - Princ. - Fornecimento de Listagens</t>
  </si>
  <si>
    <t>Rec. Intra. - Serviços Administrativos e Comerciais Gerais - Principal - Fornecimento de Listagens</t>
  </si>
  <si>
    <t>Rec. Intra. - Serviços Adm. Comerc. Ger. - Princ. - Concessão de Outorga</t>
  </si>
  <si>
    <t>Rec. Intra. - Serviços Administrativos e Comerciais Gerais - Principal - Concessão de Outorga</t>
  </si>
  <si>
    <t>Rec. Intra. - Serviços Adm. Comerc. Ger. - Princ. - Educacionais e Capacitação</t>
  </si>
  <si>
    <t>Rec. Intra. - Serviços Administrativos e Comerciais Gerais - Principal - Educacionais e Capacitação</t>
  </si>
  <si>
    <t>Rec. Intra. - Serviços Adm. Comerc. Ger. - Princ. - Consultoria, Assistência Técnica e Análise de Projetos</t>
  </si>
  <si>
    <t>Rec. Intra. - Serviços Administrativos e Comerciais Gerais - Principal - Consultoria, Assistência Técnica e Análise de Projetos</t>
  </si>
  <si>
    <t>Rec. Intra. - Serviços Adm. Comerc. Ger. - Princ. - Estudos e Pesquisa</t>
  </si>
  <si>
    <t>Rec. Intra. - Serviços Administrativos e Comerciais Gerais - Principal - Estudos e Pesquisa</t>
  </si>
  <si>
    <t>Rec. Intra. - Serviços de Registro, Certificação e Fiscalização</t>
  </si>
  <si>
    <t>Rec. Intra. - Serviços Reg. Certif. Fiscaliz. - Principal</t>
  </si>
  <si>
    <t>Rec. Intra. - Serviços de Registro, Certificação e Fiscalização - Principal</t>
  </si>
  <si>
    <t>Rec. Intra. - Serviços Reg. Certif. Fiscaliz. - Princ. - Registro do Comércio</t>
  </si>
  <si>
    <t>Rec. Intra. - Serviços de Registro, Certificação e Fiscalização - Principal - Registro do Comércio</t>
  </si>
  <si>
    <t>Rec. Intra. - Serviços de Informação e Tecnologia</t>
  </si>
  <si>
    <t>Rec. Intra. - Serviços Informação Tecnologia - Principal</t>
  </si>
  <si>
    <t>Rec. Intra. - Serviços de Informação e Tecnologia - Principal</t>
  </si>
  <si>
    <t>Rec. Intra. - Serviços Informação Tecnologia - Princ. - Demais Serviços Tecnológicos</t>
  </si>
  <si>
    <t>Rec. Intra. - Serviços de Informação e Tecnologia - Principal - Demais Serviços Tecnológicos</t>
  </si>
  <si>
    <t>Rec. Intra. - Serviços e Atividades Referentes à Saúde</t>
  </si>
  <si>
    <t>Rec. Intra. - Serviços de Atendimento à Saúde</t>
  </si>
  <si>
    <t>Rec. Intra. - Serviços Hospitalares</t>
  </si>
  <si>
    <t>Rec. Intra. - Serviços Hospitalares - Principal</t>
  </si>
  <si>
    <t>Rec. Intra. - Serviços de Atendimento à Saúde - Principal</t>
  </si>
  <si>
    <t>Rec. Intra. - Serviços Hospitalares - Princ.</t>
  </si>
  <si>
    <t>Rec. Intra. - Serviços de Atendimento à Saúde - Principal - Serviços Hospitalares</t>
  </si>
  <si>
    <t>Rec. Intra. - Serviços Radiológicos e Laboratoriais</t>
  </si>
  <si>
    <t>Rec. Intra. - Serviços Radiológicos Laboratoriais - Principal</t>
  </si>
  <si>
    <t>Rec. Intra. - Serviços Radiológicos Laboratoriais - Princ.</t>
  </si>
  <si>
    <t>Rec. Intra. - Serviços de Atendimento à Saúde - Principal - Serviços Radiológicos e Laboratoriais</t>
  </si>
  <si>
    <t>Rec. Intra. - Outros Serviços de Atendimento à Saúde</t>
  </si>
  <si>
    <t>Rec. Intra. - Outros Serv. Atend. Saúde - Principal</t>
  </si>
  <si>
    <t>Rec. Intra. - Outros Serv. Atend. Saúde - Princ. - Serviços de Saúde Prestados ao SIA/SUS</t>
  </si>
  <si>
    <t>Rec. Intra. - Serviços de Atendimento à Saúde - Principal - Serviços de Saúde Prestados ao Sia/Sus</t>
  </si>
  <si>
    <t>Rec. Intra. - Outros Serv. Atend. Saúde - Princ. - Serviços de Saúde Prestados a Particulares</t>
  </si>
  <si>
    <t>Rec. Intra. - Serviços de Atendimento à Saúde - Principal - Serviços de Saúde Prestados a Particulares</t>
  </si>
  <si>
    <t>Rec. Intra. - Outros Serv. Atend. Saúde - Multas e Juros de Mora</t>
  </si>
  <si>
    <t>Rec. Intra. - Outros Serv. Atend. Saúde - MJM - Serviços de Saúde Prestados a Particulares</t>
  </si>
  <si>
    <t>Rec. Intra. - Serviços de Atendimento à Saúde - Multas e Juros de Mora - Serviços de Saúde Prestados a Particulares</t>
  </si>
  <si>
    <t>Rec. Intra. - Outros Serviços</t>
  </si>
  <si>
    <t>Rec. Intra. - Outros Serviços - Principal</t>
  </si>
  <si>
    <t>Rec. Intra. - Outros Serviços - Princ.</t>
  </si>
  <si>
    <t>Rec. Intra. - Outros Serviços - Dívida Ativa</t>
  </si>
  <si>
    <t>Rec. Intra. - Outros Serviços - DA</t>
  </si>
  <si>
    <t>Rec. Intra. - Outros Serviços - Dívida Ativa - Multas e Juros de Mora</t>
  </si>
  <si>
    <t>Rec. Intra. - Outros Serviços - DA-MJM</t>
  </si>
  <si>
    <t>Rec. Intra. - Transferências Correntes</t>
  </si>
  <si>
    <t>Rec. Intra. - Transferências dos Estados e do Distrito Federal e de suas Entidades</t>
  </si>
  <si>
    <t>Rec. Intra. - Participação na Receita dos Estados e Distrito Federal</t>
  </si>
  <si>
    <t>Rec. Intra. - Participação na Receita dos Estados</t>
  </si>
  <si>
    <t>Rec. Intra. - Transferências de Recursos do Sistema Único de Saúde - SUS</t>
  </si>
  <si>
    <t>Rec. Intra. - Outras Transferências dos Estados - Principal - Repasse do Fundo Estadual de Saúde - Lc 141/2012</t>
  </si>
  <si>
    <t>Rec. Intra. - Outras Transferências dos Estados e Distrito Federal</t>
  </si>
  <si>
    <t>Rec. Intra. - Outras Transferências dos Estados</t>
  </si>
  <si>
    <t>Rec. Intra. - Transferências de Recursos Destinados a Programas de Educação</t>
  </si>
  <si>
    <t>Rec. Intra. - Outras Transferências dos Estados - Principal - Repasse do Fundo Estadual de Proteção e Defesa do Consumidor</t>
  </si>
  <si>
    <t>Rec. Intra. - Outras Transferências dos Estados e DF</t>
  </si>
  <si>
    <t>Rec. Intra - Outras Transferências dos Estados</t>
  </si>
  <si>
    <t>Rec. Intra. - Outras Transf. Estados DF - Principal</t>
  </si>
  <si>
    <t>Rec. Intra. - Outras Transferências dos Estados - Principal</t>
  </si>
  <si>
    <t>Rec. Intra. - Outras Transf. Estados DF - Princ. - Repasse do Fundo Estadual de Saúde - FES - LC Federal nº 141/12</t>
  </si>
  <si>
    <t>Rec. Intra. - Outras Transf. Estados DF - Princ. - Repasse do Fundo Estadual de Proteção e Defesa do Consumidor - FEPDC</t>
  </si>
  <si>
    <t>Rec. Intra. - Outras Transf. Estados DF - Princ. - Repasse do Fundo Especial do Ministério Público do Estado de Minas Gerais - FUNEMP</t>
  </si>
  <si>
    <t>Rec. Intra. - Outras Receitas Correntes</t>
  </si>
  <si>
    <t>Rec. Intra. - Indenizações, Restituições e Ressarcimentos</t>
  </si>
  <si>
    <t>Rec. Intra. - Indenizações</t>
  </si>
  <si>
    <t>Rec. Intra. - Outras Indenizações</t>
  </si>
  <si>
    <t>Rec. Intra. - Outras Indenizações - Principal</t>
  </si>
  <si>
    <t>Rec. Intra. - Outras Indenizações - Princ. - Demais</t>
  </si>
  <si>
    <t>Rec. Intra. - Restituições</t>
  </si>
  <si>
    <t>Rec. Intra. - Outras Restituições</t>
  </si>
  <si>
    <t>Rec. Intra. - Outras Restituições - Principal</t>
  </si>
  <si>
    <t>Rec. Intra. - Outras Restituições - Princ. - Demais</t>
  </si>
  <si>
    <t>Rec. Intra. - Outras Restituições - Principal - Demais</t>
  </si>
  <si>
    <t>Rec. Intra. - Ressarcimentos</t>
  </si>
  <si>
    <t>Rec. Intra. - Outros Ressarcimentos</t>
  </si>
  <si>
    <t>Rec. Intra. - Outros Ressarcimentos - Principal</t>
  </si>
  <si>
    <t>Rec. Intra. - Outros Ressarcimentos - Princ. - Retenção sobre Pagamento Folha de Sentenciado</t>
  </si>
  <si>
    <t>Rec. Intra. - Outros Ressarcimentos - Principal - Retenção sobre Pagamento Folha de Sentenciado</t>
  </si>
  <si>
    <t>Rec. Intra. - Outros Ressarcimentos - Princ. - Pagamento Direto Sentenciado</t>
  </si>
  <si>
    <t>Rec. Intra. - Outros Ressarcimentos - Principal - Pagamento Direto Sentenciado</t>
  </si>
  <si>
    <t>Rec. Intra. - Demais Receitas Correntes</t>
  </si>
  <si>
    <t>Rec. Intra. - Aportes Periódicos para Amortização de Déficit Atuarial do Regimes Próprios de Previdência e Sistema de Proteção Social</t>
  </si>
  <si>
    <t>Rec. Intra. - Aportes Periódicos para Amortização de Déficit Atuarial do RPPS</t>
  </si>
  <si>
    <t>Rec. Intra. - Aportes Amortiz. Déficit RPPS Sist. Proteção Social - Principal</t>
  </si>
  <si>
    <t>Rec. Intra. - Aportes Periódicos para Amortização de Déficit Atuarial do RPPS - Principal</t>
  </si>
  <si>
    <t>Rec. Intra. - Aportes Amortiz. Déficit RPPS Sist. Proteção Social - Princ. - Poder Executivo</t>
  </si>
  <si>
    <t>Rec. Intra. - Aportes Periódicos para Amortização de Déficit Atuarial do RPPS - Principal - Poder Executivo</t>
  </si>
  <si>
    <t>Rec. Intra. - Aportes Amortiz. Déficit RPPS Sist. Proteção Social - Princ. - Assembleia Legislativa do Estado de Minas Gerais - ALMG</t>
  </si>
  <si>
    <t>Rec. Intra. - Aportes Periódicos para Amortização de Déficit Atuarial do RPPS - Principal - Assembleia Legislativa do Estado de Minas Gerais</t>
  </si>
  <si>
    <t>Rec. Intra. - Aportes Amortiz. Déficit RPPS Sist. Proteção Social - Princ. - Tribunal de Contas do Estado de Minas Gerais - TCEMG</t>
  </si>
  <si>
    <t>Rec. Intra. - Aportes Periódicos para Amortização de Déficit Atuarial do RPPS - Principal - Tribunal de Contas do Estado de Minas Gerais</t>
  </si>
  <si>
    <t>Rec. Intra. - Aportes Amortiz. Déficit RPPS Sist. Proteção Social - Princ. - Tribunal de Justiça do Estado de Minas Gerais - TJMG</t>
  </si>
  <si>
    <t>Rec. Intra. - Aportes Periódicos para Amortização de Déficit Atuarial do RPPS - Principal - Tribunal de Justiça do Estado de Minas Gerais</t>
  </si>
  <si>
    <t>Rec. Intra. - Aportes Amortiz. Déficit RPPS Sist. Proteção Social - Princ. - Tribunal de Justiça Militar do Estado de Minas Gerais - TJMMG</t>
  </si>
  <si>
    <t>Rec. Intra. - Aportes Periódicos para Amortização de Déficit Atuarial do RPPS - Principal - Tribunal de Justiça Militar do Estado de Minas Gerais</t>
  </si>
  <si>
    <t>Rec. Intra. - Aportes Amortiz. Déficit RPPS Sist. Proteção Social - Princ. - Ministério Público do Estado de Minas Gerais - MPMG</t>
  </si>
  <si>
    <t>Rec. Intra. - Aportes Periódicos para Amortização de Déficit Atuarial do RPPS - Principal - Ministério Público do Estado de Minas Gerais</t>
  </si>
  <si>
    <t>Rec. Intra. - Aportes Amortiz. Déficit RPPS Sist. Proteção Social - Princ. - Defensoria Pública do Estado de Minas Gerais - DEFPUB</t>
  </si>
  <si>
    <t>Rec. Intra. - Aportes Periódicos para Amortização de Déficit Atuarial do RPPS - Principal - Defensoria Pública do Estado de Minas Gerais</t>
  </si>
  <si>
    <t>Rec. Intra. - Outras Receitas</t>
  </si>
  <si>
    <t xml:space="preserve">Rec. Intra. - Outras Receitas Não Arrecadadas e Não Projetadas pela RFB - Primárias </t>
  </si>
  <si>
    <t>Rec. Intra. - Outras Receitas - Primárias</t>
  </si>
  <si>
    <t>Rec. Intra. - Outras Rec. - Primárias - Principal</t>
  </si>
  <si>
    <t>Rec. Intra. - Outras Receitas - Primárias - Principal</t>
  </si>
  <si>
    <t>Rec. Intra. - Outras Rec. - Primárias - Princ. - Reserva Técnica Obrigatória - Equilíbrio Atuarial</t>
  </si>
  <si>
    <t>Rec. Intra. - Outras Receitas - Primárias - Principal - Reserva Técnica Obrigatória - Equilíbrio Atuarial</t>
  </si>
  <si>
    <t>Rec. Intra. - Outras Rec. - Primárias - Princ. - Assistência Complementar - Assembleia Legislativa do Estado de Minas Gerais - ALMG</t>
  </si>
  <si>
    <t>Rec. Intra. - Outras Receitas - Primárias - Principal - Participação da Assembleia Legislativa do Estado de Minas Gerais - Assistência Complementar</t>
  </si>
  <si>
    <t>Rec. Intra. - Outras Rec. - Primárias - Princ. - Aporte para Cobertura de Insuficiência Financeira do Regime Próprio de Previdência Social - RPPS</t>
  </si>
  <si>
    <t>Receita Intraorçamentária - Outras Receitas Primárias - Principal - Aporte para cobertura de insuficiência financeira do RPPS</t>
  </si>
  <si>
    <t>Rec. Intra. - Outras Rec. - Primárias - Princ. - Aporte Insuficiência Financeira RPPS - Poder Executivo</t>
  </si>
  <si>
    <t>Receita Intraorçamentária - Outras Receitas Primárias - Principal - Aporte para cobertura de insuficiência financeira do RPPS - Poder Executivo</t>
  </si>
  <si>
    <t>Rec. Intra. - Outras Rec. - Primárias - Princ. - Aporte Insuficiência Financeira RPPS - Assembleia Legislativa do Estado de Minas Gerais</t>
  </si>
  <si>
    <t>Receita Intraorçamentária - Outras Receitas Primárias - Principal - Aporte para cobertura de insuficiência financeira do RPPS - Assembleia Legislativa do Estado de Minas Gerais</t>
  </si>
  <si>
    <t>Rec. Intra. - Outras Rec. - Primárias - Princ. - Aporte Insuficiência Financeira RPPS - Tribunal de Contas do Estado de Minas Gerais</t>
  </si>
  <si>
    <t>Receita Intraorçamentária - Outras Receitas Primárias - Principal - Aporte para cobertura de insuficiência financeira do RPPS - Tribunal de Contas do Estado de Minas Gerais</t>
  </si>
  <si>
    <t>Rec. Intra. - Outras Rec. - Primárias - Princ. - Aporte Insuficiência Financeira RPPS - Tribunal de Justiça do Estado de Minas Gerais</t>
  </si>
  <si>
    <t>Receita Intraorçamentária - Outras Receitas Primárias - Principal - Aporte para cobertura de insuficiência financeira do RPPS - Tribunal de Justiça do Estado de Minas Gerais</t>
  </si>
  <si>
    <t>Rec. Intra. - Outras Rec. - Primárias - Princ. - Aporte Insuficiência Financeira RPPS - Tribunal de Justiça Militar do Estado de Minas Gerais</t>
  </si>
  <si>
    <t>Receita Intraorçamentária - Outras Receitas Primárias - Principal - Aporte para cobertura de insuficiência financeira do RPPS - Tribunal de Justiça Militar do Estado de Minas Gerais</t>
  </si>
  <si>
    <t>Rec. Intra. - Outras Rec. - Primárias - Princ. - Aporte Insuficiência Financeira RPPS - Ministério Público do Estado de Minas Gerais</t>
  </si>
  <si>
    <t>Receita Intraorçamentária - Outras Receitas Primárias - Principal - Aporte para cobertura de insuficiência financeira do RPPS - Ministério Público do Estado de Minas Gerais</t>
  </si>
  <si>
    <t>Rec. Intra. - Outras Rec. - Primárias - Princ. - Aporte Insuficiência Financeira RPPS - Defensoria Pública do Estado de Minas Gerais</t>
  </si>
  <si>
    <t>Receita Intraorçamentária - Outras Receitas Primárias - Principal - Aporte para cobertura de insuficiência financeira do RPPS - Defensoria Pública do Estado de Minas Gerais</t>
  </si>
  <si>
    <t xml:space="preserve">Rec. Intra. - Outras Rec. - Primárias - Princ. - Recomposição da Compensação Financeira dos Regimes de Previdência </t>
  </si>
  <si>
    <t>Registra recursos da compensação prevista na LC 184/2025 - PROPAG</t>
  </si>
  <si>
    <t>Rec. Intra. - Outras Rec. - Primárias - Princ. - Demais</t>
  </si>
  <si>
    <t>Rec. Intra. - Outras Receitas - Primárias - Principal - Demais</t>
  </si>
  <si>
    <t>Dedução das Receitas</t>
  </si>
  <si>
    <t>Dedução Rec. - Impostos, Taxas e Contribuições de Melhoria</t>
  </si>
  <si>
    <t>Dedução Rec. - Impostos</t>
  </si>
  <si>
    <t>Dedução Rec. - Imposto sobre o Patrimônio</t>
  </si>
  <si>
    <t>Dedução Rec. - Imposto sobre a Propriedade de Veículos Automotores</t>
  </si>
  <si>
    <t>Dedução Rec. - IPVA - Principal</t>
  </si>
  <si>
    <t>Dedução Rec. - Imposto sobre a Propriedade de Veículos Automotores - Principal</t>
  </si>
  <si>
    <t>Dedução Rec. - IPVA - Princ. - Cota Parte dos Municípios</t>
  </si>
  <si>
    <t>Dedução Rec. - Imposto sobre a Propriedade de Veiculos Automotores - Principal - Cota Parte dos Municipios</t>
  </si>
  <si>
    <t>Dedução Rec. - IPVA - Princ. - Cota Parte do Estado para o FUNDEB</t>
  </si>
  <si>
    <t>Dedução Rec. - Imposto sobre a Propriedade de Veículos Automotores - Principal - Cota Parte do Estado para o Fundeb</t>
  </si>
  <si>
    <t>Dedução Rec. - IPVA - Multas e Juros de Mora</t>
  </si>
  <si>
    <t>Dedução Rec. - Imposto sobre a Propriedade de Veículos Automotores - Multas e Juros de Mora</t>
  </si>
  <si>
    <t>Dedução Rec. - IPVA - MJM - Cota Parte dos Municípios</t>
  </si>
  <si>
    <t>Dedução Rec. - Imposto sobre a Propriedade de Veiculos Automotores - Multas e Juros - Cota Parte dos Municipios</t>
  </si>
  <si>
    <t>Dedução Rec. - IPVA - MJM - Cota Parte do Estado para o FUNDEB</t>
  </si>
  <si>
    <t>Dedução Rec. - Imposto sobre a Propriedade de Veículos Automotores - Multas e Juros de Mora - Cota Parte do Estado para o Fundeb</t>
  </si>
  <si>
    <t>Dedução Rec. - IPVA - Dívida Ativa</t>
  </si>
  <si>
    <t>Dedução Rec. - Imposto sobre a Propriedade de Veículos Automotores - Dívida Ativa</t>
  </si>
  <si>
    <t>Dedução Rec. - IPVA - DA - Cota Parte dos Municípios</t>
  </si>
  <si>
    <t>Dedução Rec. - Imposto sobre a Propriedade de Veiculos Automotores - Divida Ativa - Cota Parte dos Municipios</t>
  </si>
  <si>
    <t>Dedução Rec. - IPVA - DA - Cota Parte do Estado para o FUNDEB</t>
  </si>
  <si>
    <t>Dedução Rec. - Imposto sobre a Propriedade de Veículos Automotores - Dívida Ativa - Cota Parte do Estado para o Fundeb</t>
  </si>
  <si>
    <t>Dedução Rec. - IPVA - Dívida Ativa - Multas e Juros de Mora</t>
  </si>
  <si>
    <t>Dedução Rec. - Imposto sobre a Propriedade de Veículos Automotores - Dívida Ativa - Multas e Juros de Mora</t>
  </si>
  <si>
    <t>Dedução Rec. - IPVA - DA - Cota Parte dos Municipios</t>
  </si>
  <si>
    <t>Dedução Rec. - Imposto sobre a Propriedade de Veículos Automotores - Dívida Ativa - Multas e Juros de Mora - Cota Parte dos Municipios</t>
  </si>
  <si>
    <t>Dedução Rec. - Imposto sobre a Propriedade de Veículos Automotores - Dívida Ativa - Multas e Juros de Mora - Cota Parte do Estado para o Fundeb</t>
  </si>
  <si>
    <t>Dedução Rec. - Imposto sobre Transmissão “Causa Mortis” e Doação de Bens e Direitos</t>
  </si>
  <si>
    <t>Dedução Rec. - Imposto sobre Transmissão "Causa Mortis" e Doação de Bens e Direitos</t>
  </si>
  <si>
    <t>Dedução Rec. - ITCD - Principal</t>
  </si>
  <si>
    <t>Dedução Rec. - Imposto sobre Transmissão "Causa Mortis" e Doação de Bens e Direitos - Principal</t>
  </si>
  <si>
    <t>Dedução Rec. - ITCD - Princ. - Cota Parte do Estado para o FUNDEB</t>
  </si>
  <si>
    <t>Dedução Rec. - Imposto sobre Transmissão "Causa Mortis" e Doação de Bens e Direitos - Principal - Cota Parte do Estado para o Fundeb</t>
  </si>
  <si>
    <t>Dedução Rec. - ITCD - Multas e Juros de Mora</t>
  </si>
  <si>
    <t>Dedução Rec. - Imposto sobre Transmissão "Causa Mortis" e Doação de Bens e Direitos - Multas e Juros de Mora</t>
  </si>
  <si>
    <t>Dedução Rec. - ITCD - MJM - Cota Parte do Estado para o FUNDEB</t>
  </si>
  <si>
    <t>Dedução Rec. - Imposto sobre Transmissão "Causa Mortis" e Doação de Bens e Direitos - Multas e Juros de Mora - Cota Parte do Estado para o Fundeb</t>
  </si>
  <si>
    <t>Dedução Rec. - ITCD - Dívida Ativa</t>
  </si>
  <si>
    <t>Dedução Rec. - Imposto sobre Transmissão "Causa Mortis" e Doação de Bens e Direitos - Dívida Ativa</t>
  </si>
  <si>
    <t>Dedução Rec. - ITCD - DA - Cota Parte do Estado para o FUNDEB</t>
  </si>
  <si>
    <t>Dedução Rec. - Imposto sobre Transmissão "Causa Mortis" e Doação de Bens e Direitos - Dívida Ativa - Cota Parte do Estado para o Fundeb</t>
  </si>
  <si>
    <t>Dedução Rec. - ITCD - Dívida Ativa - Multas e Juros de Mora</t>
  </si>
  <si>
    <t>Dedução Rec. - Imposto sobre Transmissão "Causa Mortis" e Doação de Bens e Direitos - Dívida Ativa - Multas e Juros de Mora</t>
  </si>
  <si>
    <t>Dedução Rec. - ITCD - DA-MJM - Cota Parte do Estado para o FUNDEB</t>
  </si>
  <si>
    <t>Dedução Rec. - Imposto sobre Transmissão "Causa Mortis" e Doação de Bens e Direitos - Dívida Ativa - Multas e Juros de Mora - Cota Parte do Estado para o Fundeb</t>
  </si>
  <si>
    <t>Dedução Rec. - Impostos sobre a Produção e Circulação de Mercadorias e Serviços</t>
  </si>
  <si>
    <t>Dedução Rec. - Impostos sobre a Produção, Circulação de Mercadorias e Serviços</t>
  </si>
  <si>
    <t>Dedução Rec. - Imposto sobre Operações Relativas à Circulação de Mercadorias e sobre Prestações de Serviços de Transporte Interestadual e Intermunicipal e de Comunicação</t>
  </si>
  <si>
    <t>Dedução Rec. - ICMS - Principal</t>
  </si>
  <si>
    <t>Dedução Rec. - Imposto sobre Operações Relativas à Circulação de Mercadorias e sobre Prestações de Serviços de Transporte Interestadual e Intermunicipal e de Comunicação - Principal</t>
  </si>
  <si>
    <t>Dedução Rec. - ICMS - Princ. - Cota Parte do Estado</t>
  </si>
  <si>
    <t>Dedução Rec. - Imposto sobre Operações Relativas à Circulação de Mercadorias e sobre Prestações de Serviços de Transporte Interestadual e Intermunicipal e de Comunicação - Principal - Cota Parte do Estado</t>
  </si>
  <si>
    <t>Dedução Rec. - ICMS - Princ.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</si>
  <si>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Principal - Cota Parte do Estado - Cessão de Direitos Creditórios - Lei 19.266/2010</t>
  </si>
  <si>
    <t>Dedução Rec. - ICMS - Princ. - Cota Parte dos Municípios</t>
  </si>
  <si>
    <t>Dedução Rec. - Imposto sobre Operacoes Relativas a Circulacao de Mercadorias e sobre Prestacoes de Servicos de Transporte Interestadual e Intermunicipal e de Comunicacao - Principal - Cota Parte dos Municipios</t>
  </si>
  <si>
    <t>Dedução Rec. - ICMS - Princ. - Cota Parte do Estado para o FUNDEB</t>
  </si>
  <si>
    <t>Dedução Rec. - Imposto sobre Operações Relativas à Circulação de Mercadorias e sobre Prestações de Serviços de Transporte Interestadual e Intermunicipal e de Comunicação - Principal - Cota Parte do Estado para o Fundeb</t>
  </si>
  <si>
    <t>Dedução Rec. - ICMS - Multas e Juros de Mora</t>
  </si>
  <si>
    <t>Dedução Rec. - Imposto sobre Operações Relativas à Circulação de Mercadorias e sobre Prestações de Serviços de Transporte Interestadual e Intermunicipal e de Comunicação - Multas e Juros de Mora</t>
  </si>
  <si>
    <t>Dedução Rec. - ICMS - MJM - Cota Parte do Estado</t>
  </si>
  <si>
    <t>Dedução Rec. - Imposto sobre Operações Relativas à Circulação de Mercadorias e sobre Prestações de Serviços de Transporte Interestadual e Intermunicipal e de Comunicação - Multas e Juros de Mora - Cota Parte do Estado</t>
  </si>
  <si>
    <t>Dedução Rec. - ICMS - MJM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</si>
  <si>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Multas e Juros de Mora - Cota Parte do Estado - Cessão de Direitos Creditórios - Lei 19.266/2010</t>
  </si>
  <si>
    <t>Dedução Rec. - ICMS - MJM - Cota Parte dos Municípios</t>
  </si>
  <si>
    <t>Dedução Rec. - Imposto sobre Operacoes Relativas à Circulacao de Mercadorias e sobre Prestacoes de Servicos de Transporte Interestadual e Intermunicipal e de Comunicacao - Multas e Juros - Cota Parte dos Municipios</t>
  </si>
  <si>
    <t>Dedução Rec. - ICMS - MJM - Cota Parte do Estado para o FUNDEB</t>
  </si>
  <si>
    <t>Dedução Rec. - Imposto sobre Operações Relativas à Circulação de Mercadorias e sobre Prestações de Serviços de Transporte Interestadual e Intermunicipal e de Comunicação - Multas e Juros de Mora - Cota Parte do Estado para o Fundeb</t>
  </si>
  <si>
    <t>Dedução Rec. - ICMS - Dívida Ativa</t>
  </si>
  <si>
    <t>Dedução Rec. - Imposto sobre Operações Relativas à Circulação de Mercadorias e sobre Prestações de Serviços de Transporte Interestadual e Intermunicipal e de Comunicação - Dívida Ativa</t>
  </si>
  <si>
    <t>Dedução Rec. - ICMS - DA - Cota Parte do Estado</t>
  </si>
  <si>
    <t>Dedução Rec. - Imposto sobre Operações Relativas à Circulação de Mercadorias e sobre Prestações de Serviços de Transporte Interestadual e Intermunicipal e de Comunicação - Dívida Ativa - Cota Parte do Estado</t>
  </si>
  <si>
    <t>Dedução Rec. - ICMS - DA - Cota Parte do Estado - Cessão de Direitos Creditórios - Lei Estadual nº 19.266/10</t>
  </si>
  <si>
    <t>Dedução Rec. - Imposto sobre Operações Relativas à Circulação de Mercadorias e sobre Prestações de Serviços de Transporte Interestadual e Intermunicipal e de Comunicação - Dívida Ativa - Cota Parte do Estado - Cessão de Direitos Creditórios - Lei 19.266/2010</t>
  </si>
  <si>
    <t>Dedução Rec. - ICMS - DA - Cota Parte dos Municípios</t>
  </si>
  <si>
    <t>Dedução Rec. - Imposto sobre Operacoes Relativas à Circulacao de Mercadorias e sobre Prestacoes de Servicos de Transporte Interestadual e Intermunicipal e de Comunicacao - Divida Ativa - Cota Parte dos Municipios</t>
  </si>
  <si>
    <t>Dedução Rec. - ICMS - DA - Cota Parte do Estado para o FUNDEB</t>
  </si>
  <si>
    <t>Dedução Rec. - Imposto sobre Operações Relativas à Circulação de Mercadorias e sobre Prestações de Serviços de Transporte Interestadual e Intermunicipal e de Comunicação - Dívida Ativa - Cota Parte do Estado para o Fundeb</t>
  </si>
  <si>
    <t>Dedução Rec. - ICMS - Dívida Ativa - Multas e Juros de Mora</t>
  </si>
  <si>
    <t>Dedução Rec. - Imposto sobre Operações Relativas à Circulação de Mercadorias e sobre Prestações de Serviços de Transporte Interestadual e Intermunicipal e de Comunicação - Dívida Ativa - Multas e Juros de Mora</t>
  </si>
  <si>
    <t>Dedução Rec. - ICMS - DA-MJM - Cota Parte do Estado para o FUNDEB</t>
  </si>
  <si>
    <t>Dedução Rec. - Imposto sobre Operações Relativas à Circulação de Mercadorias e sobre Prestações de Serviços de Transporte Interestadual e Intermunicipal e de Comunicação - Dívida Ativa - Multas e Juros de Mora - Cota Parte do Estado para o Fundeb</t>
  </si>
  <si>
    <t>Dedução Rec. - Adicional ICMS - Fundo Estadual de Combate à Pobreza</t>
  </si>
  <si>
    <t>Dedução Rec. - Adicional ICMS - Fundo Estadual Combate Pobreza - Fundo de Erradicação da Miséria - FEM - Principal</t>
  </si>
  <si>
    <t>Dedução Rec. - Adicional ICMS - Fundo Estadual de Combate à Pobreza - Principal</t>
  </si>
  <si>
    <t>Dedução Rec. - Adicional ICMS - FEM - Princ. - Cota Parte do FUNDEB</t>
  </si>
  <si>
    <t>Dedução Rec. - Adicional ICMS - Fundo Estadual de Combate à Pobreza - Principal - Fundo de Erradicação da Miséria - Cota Parte do Fundeb</t>
  </si>
  <si>
    <t>Dedução Rec. - Adicional ICMS - Fundo Estadual Combate Pobreza - Fundo de Erradicação da Miséria - FEM - Multas e Juros de Mora</t>
  </si>
  <si>
    <t>Dedução Rec. - Adicional ICMS - Fundo Estadual de Combate à Pobreza - Multas e Juros de Mora</t>
  </si>
  <si>
    <t>Dedução Rec. - Adicional ICMS - FEM - MJM - Cota Parte do FUNDEB</t>
  </si>
  <si>
    <t>Dedução Rec. - Adicional ICMS - Fundo Estadual de Combate à Pobreza - Multas e Juros de Mora - Fundo de Erradicação da Miséria - Cota Parte do Fundeb</t>
  </si>
  <si>
    <t>Dedução Rec. - Adicional ICMS - Fundo Estadual Combate Pobreza - Fundo de Erradicação da Miséria - FEM - Dívida Ativa</t>
  </si>
  <si>
    <t>Dedução Rec. - Adicional ICMS - Fundo Estadual de Combate à Pobreza - Dívida Ativa</t>
  </si>
  <si>
    <t>Dedução Rec. - Adicional ICMS - FEM - DA - Cota Parte do FUNDEB</t>
  </si>
  <si>
    <t>Dedução Rec. - Adicional ICMS - Fundo Estadual de Combate à Pobreza - Dívida Ativa - Fundo de Erradicação da Miséria - Cota Parte do Fundeb</t>
  </si>
  <si>
    <t>Dedução Rec. - Adicional ICMS - Fundo Estadual Combate Pobreza - Fundo de Erradicação da Miséria - FEM - Dívida Ativa - Multas e Juros de Mora</t>
  </si>
  <si>
    <t>Dedução Rec. - Adicional ICMS - Fundo Estadual de Combate à Pobreza - Dívida Ativa - Multas e Juros de Mora</t>
  </si>
  <si>
    <t>Dedução Rec. - Adicional ICMS - FEM - DA-MJM - Cota Parte do FUNDEB</t>
  </si>
  <si>
    <t>Dedução Rec. - Adicional ICMS - Fundo Estadual de Combate à Pobreza - Dívida Ativa - Multas e Juros de Mora - Fundo de Erradicação da Miséria - Cota Parte do Fundeb</t>
  </si>
  <si>
    <t>Dedução Rec. - Receita Patrimonial</t>
  </si>
  <si>
    <t>Dedução Rec. - Valores Mobiliários</t>
  </si>
  <si>
    <t>Dedução Rec. - Juros e Correções Monetárias</t>
  </si>
  <si>
    <t>Dedução Rec. - Remuneração de Depósitos Bancários</t>
  </si>
  <si>
    <t>Dedução Rec. - Remuneração Depósitos Bancários - Principal</t>
  </si>
  <si>
    <t>Dedução Rec. - Remuneração de Depósitos Bancários - Principal</t>
  </si>
  <si>
    <t>Dedução Rec. - Remuneração Depósitos Bancários - Princ.</t>
  </si>
  <si>
    <t>Dedução Rec. - Remuneração dos Recursos do Regime Próprio de Previdência Social - RPPS</t>
  </si>
  <si>
    <t>Dedução Rec. - Remuneração Dos Recursos do Regime Próprio de Previdência Social - Rpps</t>
  </si>
  <si>
    <t>Dedução Rec. - Remuneração Recursos RPPS - Principal</t>
  </si>
  <si>
    <t>Dedução Rec. - Remuneração Dos Recursos do Regime Próprio de Previdência Social - Rpps - Principal</t>
  </si>
  <si>
    <t>Dedução Rec. - Remuneração Recursos RPPS - Princ. - Renda Fixa</t>
  </si>
  <si>
    <t>Dedução Rec. - Remuneração Dos Recursos do Regime Próprio de Previdência Social - Rpps - Principal - Renda Fixa</t>
  </si>
  <si>
    <t>Dedução Rec. - Remuneração Recursos RPPS - Princ. - Renda Variável</t>
  </si>
  <si>
    <t>Dedução Rec. - Remuneração Dos Recursos do Regime Próprio de Previdência Social - Rpps - Principal - Renda Variável</t>
  </si>
  <si>
    <t>Dedução Rec. - Outros Valores Mobiliários</t>
  </si>
  <si>
    <t>Dedução Rec. - Outros Valores Mobiliários - Principal</t>
  </si>
  <si>
    <t>Dedução Rec. - Outros Valores Mobiliários - Princ. - Títulos de Responsabilidade do Governo Federal</t>
  </si>
  <si>
    <t>Dedução Rec. - Outros Valores Mobiliários - Principal - Títulos de Responsabilidade do Governo Federal</t>
  </si>
  <si>
    <t>Dedução Rec. - Outros Valores Mobiliários - Princ. - Títulos Respons. Gov. Fed. - Vinculado ao Regime Próprio de Previdência Social - RPPS</t>
  </si>
  <si>
    <t>Dedução Rec. - Outros Valores Mobiliários - Principal - Títulos de Responsabilidade do Governo Federal - Vinculado Ao Rpps</t>
  </si>
  <si>
    <t>Dedução Rec. - Transferências Correntes</t>
  </si>
  <si>
    <t>Dedução Rec. - Transferências da União e de suas Entidades</t>
  </si>
  <si>
    <t>Dedução Rec. - Transferências Decorrentes de Participação na Receita da União</t>
  </si>
  <si>
    <t>Dedução Rec. - Participação Na Receita da União</t>
  </si>
  <si>
    <t>Dedução Rec. - Cota-Parte do Fundo de Participação dos Estados e do Distrito Federal - FPE</t>
  </si>
  <si>
    <t>Dedução Rec. - Cota-Parte do Fundo de Participação Dos Estados e do Distrito Federal</t>
  </si>
  <si>
    <t>Dedução Rec. - Cota-Parte FPE - Principal</t>
  </si>
  <si>
    <t>Dedução Rec. - Cota-Parte do Fundo de Participação Dos Estados e do Distrito Federal - Principal</t>
  </si>
  <si>
    <t>Dedução Rec. - Cota-Parte FPE - Princ. - FUNDEB</t>
  </si>
  <si>
    <t>Dedução Rec. - Cota-Parte do Fundo de Participação Dos Estados e do Distrito Federal - Principal - Fundeb</t>
  </si>
  <si>
    <t>Dedução Rec. - Cota-Parte do Imposto sobre Produtos Industrializados - Estados Exportadores de Produtos Industrializados</t>
  </si>
  <si>
    <t>Dedução Rec. - Cota-Parte IPI - Estados Export. Prod. Indust. - Princ.</t>
  </si>
  <si>
    <t>Dedução Rec. - Cota-Parte do Imposto sobre Produtos Industrializados - Estados Exportadores de Produtos Industrializados - Principal</t>
  </si>
  <si>
    <t>Dedução Rec. - Cota-Parte IPI - Estados Export. Prod. Indust. - Princ. - Municípios</t>
  </si>
  <si>
    <t>Dedução Rec. - Cota-Parte do Dedução Rec. - Imposto sobre Produtos Industrializados - Estados Exportadores de Produtos Industrializados - Principal - Municipios</t>
  </si>
  <si>
    <t>Dedução Rec. - Cota-Parte IPI - Estados Export. Prod. Indust. - Princ. - FUNDEB</t>
  </si>
  <si>
    <t>Dedução Rec. - Cota-Parte do Imposto sobre Produtos Industrializados - Estados Exportadores de Produtos Industrializados - Principal - Fundeb</t>
  </si>
  <si>
    <t>Dedução Rec. - Cota-Parte da Contribuição de Intervenção no Domínio Econômico</t>
  </si>
  <si>
    <t>Dedução Rec. - Cota-Parte CIDE - Principal</t>
  </si>
  <si>
    <t>Dedução Rec. - Cota-Parte da Contribuição de Intervenção no Domínio Econômico - Principal</t>
  </si>
  <si>
    <t>Dedução Rec. - Cota-Parte CIDE - Princ. - Municípios</t>
  </si>
  <si>
    <t>Dedução Rec. - Cota-Parte da Contribuicao de Intervencao No Dominio Economico - Principal - Municipios</t>
  </si>
  <si>
    <t>Dedução Rec. - Outras Transferências de Recursos da União e de suas Entidades</t>
  </si>
  <si>
    <t>Dedução Rec. - Transferências Financeiras do ICMS - Desoneração - LC Nº 87/96</t>
  </si>
  <si>
    <t>Dedução Rec. - Transferência Financeira do ICMS - Desoneração - LC Nº 87/96</t>
  </si>
  <si>
    <t>Dedução Rec. - Transf. Financeiras ICMS - Desoneração - LC nº 87/96 - Principal</t>
  </si>
  <si>
    <t>Dedução Rec. - Transferência Financeira do ICMS - Desoneração - LC Nº 87/96 - Principal</t>
  </si>
  <si>
    <t>Dedução Rec. - Transf. Financeiras ICMS - Desoneração - LC nº 87/96 - Princ. - FUNDEB</t>
  </si>
  <si>
    <t>Dedução Rec. - Transferência Financeira do ICMS - Desoneração - LC Nº 87/96 - Principal - Fundeb</t>
  </si>
  <si>
    <t>Dedução Rec. - Auxílio Financeiro – Outorga Crédito Tributário ICMS – Art. 5º, Inciso V, EC nº 123/2022</t>
  </si>
  <si>
    <t>Dedução Rec. - Auxílio Financ. - Outorga Créd. Tribut. ICMS - EC nº 123/2022 - Principal</t>
  </si>
  <si>
    <t>Dedução Rec. - Auxílio Financ. - Outorga Créd. Tribut. ICMS - EC nº 123/2022 - Princ. - Etanol</t>
  </si>
  <si>
    <t>Dedução das Receitas - Outras Tranferências da União - Auxílio Financeiro pela Outorga de Crédito Tributário - ICMS Etanol</t>
  </si>
  <si>
    <t>Dedução Rec. - Auxílio Financ. - Outorga Créd. Tribut. ICMS - EC nº 123/2022 - Princ. - Etanol - Cota Parte dos Municípios</t>
  </si>
  <si>
    <t>Dedução das Receitas - Auxílio Financeiro pela Outorga de Crédito Tributário - ICMS Etanol - Cota Parte dos Municípios</t>
  </si>
  <si>
    <t>Dedução Rec. - Auxílio Financ. - Outorga Créd. Tribut. ICMS - EC nº 123/2022 - Princ. - Etanol - Cota Parte do FUNDEB</t>
  </si>
  <si>
    <t>Dedução das Receitas - Auxílio Financeiro pela Outorga de Crédito Tributário - ICMS Etanol - Cota Parte do FUNDEB</t>
  </si>
  <si>
    <t>Dedução Rec. - Transferência da Compensação Financeira das Perdas com Arrecadação de ICMS- Art. 3º, §4º, LC 194/2022</t>
  </si>
  <si>
    <t>Dedução Rec. - Transf. Compens. Financ. Perdas Arrecad. ICMS -  LC n° 194/2022 - Principal</t>
  </si>
  <si>
    <t>Dedução das Receitas - Outras Tranferências da União - Compensação Financeira pela Perda de ICMS - LC Federal nº 194/22</t>
  </si>
  <si>
    <t>Dedução Rec. - Transf. Compens. Financ. Perdas Arrecad. ICMS -  LC n° 194/2022 - Princ. - Cota Parte dos Municípios</t>
  </si>
  <si>
    <t>Dedução das Receitas - Compensação Financeira Perda ICMS - LC Fed. 194/22 - Cota Parte dos Municípios</t>
  </si>
  <si>
    <t>Dedução Rec. - Transf. Compens. Financ. Perdas Arrecad. ICMS -  LC n° 194/2022 - Princ. - Cota Parte do FUNDEB</t>
  </si>
  <si>
    <t>Dedução das Receitas - Compensação Financeira Perda ICMS - LC Fed. 194/22 - Cota Parte do Estado para o FUNDEB</t>
  </si>
  <si>
    <t>Dedução Rec. - Outras Receitas Correntes</t>
  </si>
  <si>
    <t>Dedução Rec. - Multas Administrativas, Contratuais e Judiciais</t>
  </si>
  <si>
    <t>Dedução Rec. - Multas Previstas em Legislação Específica</t>
  </si>
  <si>
    <t>Dedução Rec. - Multas Legisl. Específica - Principal</t>
  </si>
  <si>
    <t>Dedução Rec. - Multas Previstas em Legislação Específica - Principal</t>
  </si>
  <si>
    <t>Dedução Rec. - Multas Legisl. Específica - Princ. - Legislação de Trânsito</t>
  </si>
  <si>
    <t>Alteração de regra de negócio segundo a qual a transferência ao FUNSET, a partir de 2024, passará a ser por dedução de receita</t>
  </si>
  <si>
    <t>Dedução Rec. - Multas Legisl. Específica - Princ. - Legisl. Trânsito - Cota Parte do Fundo Nacional de Segurança e Educação no Trânsito - FUNSET</t>
  </si>
  <si>
    <t>Dedução Rec. - Multas Legisl. Específica - Princ. - Legisl. Trânsito - Cota Parte do Fundo Nacional de Segurança e Educação no Trânsito - FUNSET - Estado</t>
  </si>
  <si>
    <t>Dedução Rec. - Multas Legisl. Específica - Princ. - Multa Isolada por Infração a Obrigação Acessória</t>
  </si>
  <si>
    <t>Dedução Rec. - Multas Previstas em Legislação Específica - Principal - Multa Isolada Por Infração a Obrigação Acessória</t>
  </si>
  <si>
    <t>Dedução Rec. - Multas Legisl. Específica - Princ. - Multa Isolada Obrig. Acessória - Cessão de Direitos Creditórios - Lei Estadual nº 19.266/10</t>
  </si>
  <si>
    <t>Dedução Rec. - Multas Previstas em Legislação Específica - Principal - Multa Isolada Por Infração a Obrigação Acessória - Cessão de Direitos Creditórios - Lei 19.266/2010</t>
  </si>
  <si>
    <t>Dedução Rec. - Multas Legisl. Específica - Dívida Ativa</t>
  </si>
  <si>
    <t>Dedução Rec. - Multas Previstas em Legislação Específica - Dívida Ativa</t>
  </si>
  <si>
    <t>Dedução Rec. - Multas Legisl. Específica - DA - Multa Isolada por Infração a Obrigação Acessória</t>
  </si>
  <si>
    <t>Dedução Rec. - Multas Previstas em Legislação Específica - Dívida Ativa - Multa Isolada Por Infração a Obrigação Acessória</t>
  </si>
  <si>
    <t>Dedução Rec. - Multas Legisl. Específica - DA - Multa Isolada Obrig. Acessória - Cessão de Direitos Creditórios - Lei Estadual nº 19.266/10</t>
  </si>
  <si>
    <t>Dedução Rec. - Multas Previstas em Legislação Específica - Dívida Ativa - Multa Isolada Por Infração a Obrigação Acessória - Cessão de Direitos Creditórios - Lei 19.266/2010</t>
  </si>
  <si>
    <t>Recursos Arrecadados em Exercícios Anteriores</t>
  </si>
  <si>
    <t>Áreas de Intervenção - Transf.</t>
  </si>
  <si>
    <t>Tipos de Alteração</t>
  </si>
  <si>
    <t>SUS-Saúde</t>
  </si>
  <si>
    <t>União</t>
  </si>
  <si>
    <t>blq</t>
  </si>
  <si>
    <t>Programas de Educação</t>
  </si>
  <si>
    <t>blqr</t>
  </si>
  <si>
    <t>bloquear</t>
  </si>
  <si>
    <t>Programas de Assistência Social</t>
  </si>
  <si>
    <t>cri</t>
  </si>
  <si>
    <t>criado</t>
  </si>
  <si>
    <t>Programas de Combate à Fome</t>
  </si>
  <si>
    <t>crir</t>
  </si>
  <si>
    <t>criar</t>
  </si>
  <si>
    <t>Programas de Saneamento Básico</t>
  </si>
  <si>
    <t>doc</t>
  </si>
  <si>
    <r>
      <rPr>
        <b/>
        <sz val="10"/>
        <color rgb="FF00B0F0"/>
        <rFont val="Calibri"/>
        <family val="2"/>
        <scheme val="minor"/>
      </rPr>
      <t xml:space="preserve">documentação </t>
    </r>
    <r>
      <rPr>
        <i/>
        <sz val="10"/>
        <color rgb="FF00B0F0"/>
        <rFont val="Calibri"/>
        <family val="2"/>
        <scheme val="minor"/>
      </rPr>
      <t xml:space="preserve">[alterada] </t>
    </r>
  </si>
  <si>
    <t>Atividades Legislativas</t>
  </si>
  <si>
    <t>Estado</t>
  </si>
  <si>
    <t>docr</t>
  </si>
  <si>
    <r>
      <rPr>
        <i/>
        <sz val="10"/>
        <color rgb="FF00B0F0"/>
        <rFont val="Calibri"/>
        <family val="2"/>
        <scheme val="minor"/>
      </rPr>
      <t>[alterar]</t>
    </r>
    <r>
      <rPr>
        <sz val="10"/>
        <color rgb="FF00B0F0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documentação</t>
    </r>
  </si>
  <si>
    <t>Atividades Judiciárias</t>
  </si>
  <si>
    <t>dsc</t>
  </si>
  <si>
    <r>
      <rPr>
        <b/>
        <sz val="10"/>
        <color rgb="FF00B0F0"/>
        <rFont val="Calibri"/>
        <family val="2"/>
        <scheme val="minor"/>
      </rPr>
      <t xml:space="preserve">descrição </t>
    </r>
    <r>
      <rPr>
        <i/>
        <sz val="10"/>
        <color rgb="FF00B0F0"/>
        <rFont val="Calibri"/>
        <family val="2"/>
        <scheme val="minor"/>
      </rPr>
      <t>[alterada]</t>
    </r>
  </si>
  <si>
    <t>Atividades Essenciais à Justiça</t>
  </si>
  <si>
    <t>dscr</t>
  </si>
  <si>
    <r>
      <t xml:space="preserve">[alterar] </t>
    </r>
    <r>
      <rPr>
        <b/>
        <sz val="10"/>
        <color rgb="FF00B0F0"/>
        <rFont val="Calibri"/>
        <family val="2"/>
        <scheme val="minor"/>
      </rPr>
      <t>descriação</t>
    </r>
  </si>
  <si>
    <r>
      <t xml:space="preserve">Administração </t>
    </r>
    <r>
      <rPr>
        <sz val="10"/>
        <color rgb="FFFF0000"/>
        <rFont val="Calibri"/>
        <family val="2"/>
        <scheme val="minor"/>
      </rPr>
      <t>e Atividade Fiscal</t>
    </r>
  </si>
  <si>
    <t>dsc-n</t>
  </si>
  <si>
    <r>
      <t xml:space="preserve">descrição e nível </t>
    </r>
    <r>
      <rPr>
        <i/>
        <sz val="10"/>
        <color rgb="FF00B0F0"/>
        <rFont val="Calibri"/>
        <family val="2"/>
        <scheme val="minor"/>
      </rPr>
      <t xml:space="preserve">[alterados] </t>
    </r>
  </si>
  <si>
    <t>Agricultura</t>
  </si>
  <si>
    <t>dsc-nr</t>
  </si>
  <si>
    <r>
      <rPr>
        <i/>
        <sz val="10"/>
        <color rgb="FF00B0F0"/>
        <rFont val="Calibri"/>
        <family val="2"/>
        <scheme val="minor"/>
      </rPr>
      <t>[alterar]</t>
    </r>
    <r>
      <rPr>
        <sz val="10"/>
        <color rgb="FF00B0F0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descrição e nível</t>
    </r>
  </si>
  <si>
    <t>Ciência e Tecnologia</t>
  </si>
  <si>
    <t>nv</t>
  </si>
  <si>
    <r>
      <rPr>
        <b/>
        <sz val="10"/>
        <color rgb="FF00B0F0"/>
        <rFont val="Calibri"/>
        <family val="2"/>
        <scheme val="minor"/>
      </rPr>
      <t>nível</t>
    </r>
    <r>
      <rPr>
        <sz val="10"/>
        <color rgb="FF00B0F0"/>
        <rFont val="Calibri"/>
        <family val="2"/>
        <scheme val="minor"/>
      </rPr>
      <t xml:space="preserve"> </t>
    </r>
    <r>
      <rPr>
        <i/>
        <sz val="10"/>
        <color rgb="FF00B0F0"/>
        <rFont val="Calibri"/>
        <family val="2"/>
        <scheme val="minor"/>
      </rPr>
      <t xml:space="preserve">[alterado] </t>
    </r>
  </si>
  <si>
    <t>Comércio e Serviços</t>
  </si>
  <si>
    <t>nvr</t>
  </si>
  <si>
    <r>
      <rPr>
        <i/>
        <sz val="10"/>
        <color rgb="FF00B0F0"/>
        <rFont val="Calibri"/>
        <family val="2"/>
        <scheme val="minor"/>
      </rPr>
      <t>[alterar]</t>
    </r>
    <r>
      <rPr>
        <sz val="10"/>
        <color rgb="FF00B0F0"/>
        <rFont val="Calibri"/>
        <family val="2"/>
        <scheme val="minor"/>
      </rPr>
      <t xml:space="preserve"> </t>
    </r>
    <r>
      <rPr>
        <b/>
        <sz val="10"/>
        <color rgb="FF00B0F0"/>
        <rFont val="Calibri"/>
        <family val="2"/>
        <scheme val="minor"/>
      </rPr>
      <t>nível</t>
    </r>
  </si>
  <si>
    <t>Comunicações</t>
  </si>
  <si>
    <t>dsbq</t>
  </si>
  <si>
    <t>desbloqueado</t>
  </si>
  <si>
    <t>Cultura</t>
  </si>
  <si>
    <t>dsbqr</t>
  </si>
  <si>
    <t>desbloquear</t>
  </si>
  <si>
    <t>Desporto e Lazer</t>
  </si>
  <si>
    <t>tpd</t>
  </si>
  <si>
    <r>
      <t xml:space="preserve">transposição </t>
    </r>
    <r>
      <rPr>
        <b/>
        <sz val="10"/>
        <color rgb="FF7030A0"/>
        <rFont val="Calibri"/>
        <family val="2"/>
        <scheme val="minor"/>
      </rPr>
      <t>parcial</t>
    </r>
    <r>
      <rPr>
        <sz val="10"/>
        <color rgb="FF7030A0"/>
        <rFont val="Calibri"/>
        <family val="2"/>
        <scheme val="minor"/>
      </rPr>
      <t xml:space="preserve"> de</t>
    </r>
  </si>
  <si>
    <r>
      <rPr>
        <sz val="10"/>
        <color rgb="FFFF0000"/>
        <rFont val="Calibri"/>
        <family val="2"/>
        <scheme val="minor"/>
      </rPr>
      <t>Direitos Humanos</t>
    </r>
    <r>
      <rPr>
        <sz val="10"/>
        <color theme="1"/>
        <rFont val="Calibri"/>
        <family val="2"/>
        <scheme val="minor"/>
      </rPr>
      <t xml:space="preserve"> e de Cidadania</t>
    </r>
  </si>
  <si>
    <t>tpdr</t>
  </si>
  <si>
    <r>
      <rPr>
        <i/>
        <sz val="10"/>
        <color rgb="FF7030A0"/>
        <rFont val="Calibri"/>
        <family val="2"/>
        <scheme val="minor"/>
      </rPr>
      <t xml:space="preserve">[criar rec] </t>
    </r>
    <r>
      <rPr>
        <sz val="10"/>
        <color rgb="FF7030A0"/>
        <rFont val="Calibri"/>
        <family val="2"/>
        <scheme val="minor"/>
      </rPr>
      <t xml:space="preserve">transposição </t>
    </r>
    <r>
      <rPr>
        <b/>
        <sz val="10"/>
        <color rgb="FF7030A0"/>
        <rFont val="Calibri"/>
        <family val="2"/>
        <scheme val="minor"/>
      </rPr>
      <t>parcial</t>
    </r>
    <r>
      <rPr>
        <sz val="10"/>
        <color rgb="FF7030A0"/>
        <rFont val="Calibri"/>
        <family val="2"/>
        <scheme val="minor"/>
      </rPr>
      <t xml:space="preserve"> de</t>
    </r>
  </si>
  <si>
    <t>Energia</t>
  </si>
  <si>
    <t>tpp</t>
  </si>
  <si>
    <r>
      <t xml:space="preserve">transposição </t>
    </r>
    <r>
      <rPr>
        <b/>
        <sz val="10"/>
        <color rgb="FF7030A0"/>
        <rFont val="Calibri"/>
        <family val="2"/>
        <scheme val="minor"/>
      </rPr>
      <t>parcial</t>
    </r>
    <r>
      <rPr>
        <sz val="10"/>
        <color rgb="FF7030A0"/>
        <rFont val="Calibri"/>
        <family val="2"/>
        <scheme val="minor"/>
      </rPr>
      <t xml:space="preserve"> para</t>
    </r>
  </si>
  <si>
    <t>Habitação</t>
  </si>
  <si>
    <t>ttd</t>
  </si>
  <si>
    <r>
      <t xml:space="preserve">transposição </t>
    </r>
    <r>
      <rPr>
        <b/>
        <sz val="10"/>
        <color rgb="FF7030A0"/>
        <rFont val="Calibri"/>
        <family val="2"/>
        <scheme val="minor"/>
      </rPr>
      <t>total</t>
    </r>
    <r>
      <rPr>
        <sz val="10"/>
        <color rgb="FF7030A0"/>
        <rFont val="Calibri"/>
        <family val="2"/>
        <scheme val="minor"/>
      </rPr>
      <t xml:space="preserve"> de</t>
    </r>
  </si>
  <si>
    <t>Indústria</t>
  </si>
  <si>
    <t>ttdr</t>
  </si>
  <si>
    <r>
      <rPr>
        <i/>
        <sz val="10"/>
        <color rgb="FF7030A0"/>
        <rFont val="Calibri"/>
        <family val="2"/>
        <scheme val="minor"/>
      </rPr>
      <t xml:space="preserve">[criar rec] </t>
    </r>
    <r>
      <rPr>
        <sz val="10"/>
        <color rgb="FF7030A0"/>
        <rFont val="Calibri"/>
        <family val="2"/>
        <scheme val="minor"/>
      </rPr>
      <t xml:space="preserve">transposição </t>
    </r>
    <r>
      <rPr>
        <b/>
        <sz val="10"/>
        <color rgb="FF7030A0"/>
        <rFont val="Calibri"/>
        <family val="2"/>
        <scheme val="minor"/>
      </rPr>
      <t>total</t>
    </r>
    <r>
      <rPr>
        <sz val="10"/>
        <color rgb="FF7030A0"/>
        <rFont val="Calibri"/>
        <family val="2"/>
        <scheme val="minor"/>
      </rPr>
      <t xml:space="preserve"> de</t>
    </r>
  </si>
  <si>
    <r>
      <t xml:space="preserve">Infraestrutura </t>
    </r>
    <r>
      <rPr>
        <sz val="10"/>
        <color rgb="FFFF0000"/>
        <rFont val="Calibri"/>
        <family val="2"/>
        <scheme val="minor"/>
      </rPr>
      <t>Urbana e</t>
    </r>
    <r>
      <rPr>
        <sz val="10"/>
        <color theme="1"/>
        <rFont val="Calibri"/>
        <family val="2"/>
        <scheme val="minor"/>
      </rPr>
      <t xml:space="preserve"> Transporte</t>
    </r>
  </si>
  <si>
    <t>ttp</t>
  </si>
  <si>
    <r>
      <t xml:space="preserve">transposição </t>
    </r>
    <r>
      <rPr>
        <b/>
        <sz val="10"/>
        <color rgb="FFC9A6E4"/>
        <rFont val="Calibri"/>
        <family val="2"/>
        <scheme val="minor"/>
      </rPr>
      <t>total</t>
    </r>
    <r>
      <rPr>
        <sz val="10"/>
        <color rgb="FFC9A6E4"/>
        <rFont val="Calibri"/>
        <family val="2"/>
        <scheme val="minor"/>
      </rPr>
      <t xml:space="preserve"> para</t>
    </r>
    <r>
      <rPr>
        <i/>
        <sz val="10"/>
        <color rgb="FFC9A6E4"/>
        <rFont val="Calibri"/>
        <family val="2"/>
        <scheme val="minor"/>
      </rPr>
      <t xml:space="preserve"> [bloqueado]</t>
    </r>
  </si>
  <si>
    <t>Meio Ambiente</t>
  </si>
  <si>
    <t>ttpr</t>
  </si>
  <si>
    <r>
      <rPr>
        <i/>
        <sz val="10"/>
        <color rgb="FFBF8F00"/>
        <rFont val="Calibri"/>
        <family val="2"/>
        <scheme val="minor"/>
      </rPr>
      <t>[bloquear]</t>
    </r>
    <r>
      <rPr>
        <sz val="10"/>
        <color rgb="FFBF8F00"/>
        <rFont val="Calibri"/>
        <family val="2"/>
        <scheme val="minor"/>
      </rPr>
      <t xml:space="preserve"> transposição </t>
    </r>
    <r>
      <rPr>
        <b/>
        <sz val="10"/>
        <color rgb="FFBF8F00"/>
        <rFont val="Calibri"/>
        <family val="2"/>
        <scheme val="minor"/>
      </rPr>
      <t>total</t>
    </r>
    <r>
      <rPr>
        <sz val="10"/>
        <color rgb="FFBF8F00"/>
        <rFont val="Calibri"/>
        <family val="2"/>
        <scheme val="minor"/>
      </rPr>
      <t xml:space="preserve"> para</t>
    </r>
  </si>
  <si>
    <t>Organização Agrária</t>
  </si>
  <si>
    <t>Previdência Social</t>
  </si>
  <si>
    <t>Relações Exteriores</t>
  </si>
  <si>
    <t>Segurança Pública</t>
  </si>
  <si>
    <t>Trabalho e Emprego</t>
  </si>
  <si>
    <t>Urbanismo</t>
  </si>
  <si>
    <r>
      <t xml:space="preserve">EMENTÁRIO DE NATUREZAS DE RECEITA MG - </t>
    </r>
    <r>
      <rPr>
        <b/>
        <sz val="14"/>
        <color theme="7" tint="-0.249977111117893"/>
        <rFont val="Calibri"/>
        <family val="2"/>
        <scheme val="minor"/>
      </rPr>
      <t>2022</t>
    </r>
    <r>
      <rPr>
        <b/>
        <sz val="14"/>
        <color theme="1" tint="0.249977111117893"/>
        <rFont val="Calibri"/>
        <family val="2"/>
        <scheme val="minor"/>
      </rPr>
      <t xml:space="preserve"> -&gt;</t>
    </r>
    <r>
      <rPr>
        <b/>
        <sz val="14"/>
        <color theme="5" tint="-0.249977111117893"/>
        <rFont val="Calibri"/>
        <family val="2"/>
        <scheme val="minor"/>
      </rPr>
      <t xml:space="preserve"> </t>
    </r>
    <r>
      <rPr>
        <b/>
        <sz val="14"/>
        <color theme="4" tint="0.39997558519241921"/>
        <rFont val="Calibri"/>
        <family val="2"/>
        <scheme val="minor"/>
      </rPr>
      <t>2023</t>
    </r>
  </si>
  <si>
    <t>"DE"</t>
  </si>
  <si>
    <t>"PARA"</t>
  </si>
  <si>
    <t>rec_cod_format</t>
  </si>
  <si>
    <t>rec_desc</t>
  </si>
  <si>
    <t>Impostos Específicos de Estados, DF e Municípios</t>
  </si>
  <si>
    <t>Impostos sobre o Patrimônio para Estados/DF/Municípios</t>
  </si>
  <si>
    <t>transposto</t>
  </si>
  <si>
    <t>Imposto sobre Transmissão “Causa Mortis” e doação de Bens e Direitos</t>
  </si>
  <si>
    <t>Outros Impostos - Multas e Juros de Mora</t>
  </si>
  <si>
    <t>Outros Impostos - Dívida Ativa</t>
  </si>
  <si>
    <t>Outros Impostos - Dívida Ativa - Multas e Juros de Mora</t>
  </si>
  <si>
    <t>Contribuição de Melhoria - Específica de Estados, Df e Municípios</t>
  </si>
  <si>
    <t>Contribuição para o Regime Próprio de Previdência Social - RPPS</t>
  </si>
  <si>
    <t>Outras Contribuições Sociais - Principal - Contribuição Patronal - Instituto de Previdência do Legislativo do Estado de Minas Gerais</t>
  </si>
  <si>
    <t>Outras Contribuições Sociais - Principal - Contribuição de Segurado - Instituto de Previdência do Legislativo do Estado de Minas Gerais</t>
  </si>
  <si>
    <t>Outras Contribuições Sociais - Multas e Juros de Mora - Contribuição Patronal - Instituto de Previdência do Legislativo do Estado de Minas Gerais</t>
  </si>
  <si>
    <t>Outras Contribuições Sociais - Multas e Juros de Mora - Contribuição de Segurado - Instituto de Previdência do Legislativo do Estado de Minas Gerais</t>
  </si>
  <si>
    <t>Outras Contribuições Sociais - Multas e Juros de Mora - Renegociação de Obrigações Previdenciárias</t>
  </si>
  <si>
    <t>Outras Contribuições Sociais - Multas e Juros de Mora - Pecúlio</t>
  </si>
  <si>
    <t>Outras Contribuições Sociais - Multas e Juros de Mora - Seguro Coletivo</t>
  </si>
  <si>
    <t>Outras Contribuições Sociais - Multas e Juros de Mora - Seguro do Cônjuge</t>
  </si>
  <si>
    <t>Outras Contribuições Sociais - Multas e Juros de Mora - Fundo de Garantia Hipotecário</t>
  </si>
  <si>
    <t>Outras Contribuições Sociais - Dívida Ativa - Contribuição Patronal - Instituto de Previdência do Legislativo do Estado de Minas Gerais</t>
  </si>
  <si>
    <t>Outras Contribuições Sociais - Dívida Ativa - Contribuição de Segurado - Instituto de Previdência do Legislativo do Estado de Minas Gerais</t>
  </si>
  <si>
    <t>Outras Contribuições Sociais - Dívida Ativa - Renegociação de Obrigações Previdenciárias</t>
  </si>
  <si>
    <t>Outras Contribuições Sociais - Dívida Ativa - Pecúlio</t>
  </si>
  <si>
    <t>Outras Contribuições Sociais - Dívida Ativa - Seguro Coletivo</t>
  </si>
  <si>
    <t>Outras Contribuições Sociais - Dívida Ativa - Seguro do Cônjuge</t>
  </si>
  <si>
    <t>Outras Contribuições Sociais - Dívida Ativa - Fundo de Garantia Hipotecário</t>
  </si>
  <si>
    <t>Outras Contribuições Sociais - Dívida Ativa - Multas e Juros de Mora - Contribuição Patronal - Instituto de Previdência do Legislativo do Estado de Minas Gerais</t>
  </si>
  <si>
    <t>Outras Contribuições Sociais - Dívida Ativa - Multas e Juros de Mora - Contribuição de Segurado - Instituto de Previdência do Legislativo do Estado de Minas Gerais</t>
  </si>
  <si>
    <t>Outras Contribuições Sociais - Dívida Ativa - Multas e Juros de Mora - Renegociação de Obrigações Previdenciárias</t>
  </si>
  <si>
    <t>Outras Contribuições Sociais - Dívida Ativa - Multas e Juros de Mora - Pecúlio</t>
  </si>
  <si>
    <t>Outras Contribuições Sociais - Dívida Ativa - Multas e Juros de Mora - Seguro Coletivo</t>
  </si>
  <si>
    <t>Outras Contribuições Sociais - Dívida Ativa - Multas e Juros de Mora - Seguro do Cônjuge</t>
  </si>
  <si>
    <t>Outras Contribuições Sociais - Dívida Ativa - Multas e Juros de Mora - Fundo de Garantia Hipotecário</t>
  </si>
  <si>
    <t>Contribuições Sociais Específicas de Estados, Df e Municípios</t>
  </si>
  <si>
    <t>1215010000000;
1215020000000;
1215500000000</t>
  </si>
  <si>
    <t>Contribuição Previdenciária para Amortização do Déficit Atuarial</t>
  </si>
  <si>
    <t>Contribuição Patronal dos Servidores Civis Inativos</t>
  </si>
  <si>
    <t>Contribuição Patronal dos Pensionistas Civis</t>
  </si>
  <si>
    <t>1215520000000;
1215530000000</t>
  </si>
  <si>
    <t>Contribuição Patronal do Militar Ativo - Principal - Aposentadoria</t>
  </si>
  <si>
    <t>Contribuição Patronal do Militar Ativo - Principal - Pensão</t>
  </si>
  <si>
    <t>Contribuição Patronal do Militar Inativo - Principal - Aposentadoria</t>
  </si>
  <si>
    <t>Contribuição Patronal do Militar Inativo - Principal - Pensão</t>
  </si>
  <si>
    <t>Contribuições Econômicas Específicas de Estados e Municípios</t>
  </si>
  <si>
    <t>Dividendos - Principal - Sociedades de Economia Mista</t>
  </si>
  <si>
    <t>Dividendos - Principal - Ações de Outras Empresas</t>
  </si>
  <si>
    <t>Dividendos - Multas e Juros de Mora - Sociedades de Economia Mista</t>
  </si>
  <si>
    <t>Dividendos - Multas e Juros de Mora - Ações de Outras Empresas</t>
  </si>
  <si>
    <t>Dividendos - Dívida Ativa - Sociedades de Economia Mista</t>
  </si>
  <si>
    <t>Dividendos - Dívida Ativa - Ações de Outras Empresas</t>
  </si>
  <si>
    <t>Dividendos - Dívida Ativa - Multas e Juros de Mora - Sociedades de Economia Mista</t>
  </si>
  <si>
    <t>Dividendos - Dívida Ativa - Multas e Juros de Mora - Ações de Outras Empresas</t>
  </si>
  <si>
    <t>Supressão Vegetal no Interior das Florestas Nacionais</t>
  </si>
  <si>
    <t>Serviços Administrativos e Comerciais Gerais - Principal - Serviços Especiais</t>
  </si>
  <si>
    <t>Serviços Administrativos e Comerciais Gerais - Principal - Serviços Especiais - Instituto Estadual de Florestas</t>
  </si>
  <si>
    <t>Serviços Administrativos e Comerciais Gerais - Principal - Meio Ambiente</t>
  </si>
  <si>
    <t>Serviços Administrativos e Comerciais Gerais - Multas e Juros de Mora - Serviços Especiais</t>
  </si>
  <si>
    <t>Serviços Administrativos e Comerciais Gerais - Multas e Juros de Mora - Serviços Especiais - Instituto Estadual de Florestas</t>
  </si>
  <si>
    <t>Serviços Administrativos e Comerciais Gerais - Multas e Juros de Mora - Meio Ambiente</t>
  </si>
  <si>
    <t>Serviços Administrativos e Comerciais Gerais - Dívida Ativa - Serviços Especiais</t>
  </si>
  <si>
    <t>Serviços Administrativos e Comerciais Gerais - Dívida Ativa - Serviços Especiais - Instituto Estadual de Florestas</t>
  </si>
  <si>
    <t>Serviços Administrativos e Comerciais Gerais - Dívida Ativa - Meio Ambiente</t>
  </si>
  <si>
    <t>Serviços Administrativos e Comerciais Gerais - Dívida Ativa - Multas e Juros de Mora - Serviços Especiais</t>
  </si>
  <si>
    <t>Serviços Administrativos e Comerciais Gerais - Dívida Ativa - Multas e Juros de Mora - Serviços Especiais - Instituto Estadual de Florestas</t>
  </si>
  <si>
    <t>Serviços Administrativos e Comerciais Gerais - Dívida Ativa - Multas e Juros de Mora - Serviços Especiais - Polícia Civil do Estado de Minas Gerais - Gestão do Sistema e Procedimentos Operacionais</t>
  </si>
  <si>
    <t>Serviços Administrativos e Comerciais Gerais - Dívida Ativa - Multas e Juros de Mora - Meio Ambiente</t>
  </si>
  <si>
    <t>Serviços de Atendimento à Saúde - Principal</t>
  </si>
  <si>
    <t>Serviços de Atendimento à Saúde - Multas e Juros de Mora</t>
  </si>
  <si>
    <t>Serviços de Atendimento à Saúde - Dívida Ativa</t>
  </si>
  <si>
    <t>Serviços de Atendimento à Saúde - Dívida Ativa - Multas e Juros de Mora</t>
  </si>
  <si>
    <t>Serviços de Assistência Médico-Hospitalar do Militar</t>
  </si>
  <si>
    <t>Transferências da União - Específicas de Estados, Df e Municípios</t>
  </si>
  <si>
    <t>Transferência de Recursos do Sistema Único de Saúde - SUS - Repasses Fundo a Fundo</t>
  </si>
  <si>
    <t>Transferência de Recursos do SUS - Atenção Básica - Principal</t>
  </si>
  <si>
    <t>Fundo Nacional de Saúde - Atenção de MAC - Principal</t>
  </si>
  <si>
    <t>Fundo Nacional de Saúde - Atenção de MAC - Principal - Prestadores Ambulatoriais e Hospitalares</t>
  </si>
  <si>
    <t>Fundo Nacional de Saúde - Atenção de MAC - Principal - Saúde do Trabalhador</t>
  </si>
  <si>
    <t>Fundo Nacional de Saúde - Atenção de MAC - Principal - Incentivo à Procura de Órgãos e Tecidos</t>
  </si>
  <si>
    <t>Fundo Nacional de Saúde - Assistência Farmacêutica - Principal</t>
  </si>
  <si>
    <t>Fundo Nacional de Saúde - Assistência Farmacêutica - Principal - Medicamentos Básicos</t>
  </si>
  <si>
    <t>Fundo Nacional de Saúde - Assistência Farmacêutica - Principal - Medicamentos Excepcionais</t>
  </si>
  <si>
    <t>Fundo Nacional de Saúde - Vigilância em Saúde - Principal</t>
  </si>
  <si>
    <t>Fundo Nacional de Saúde - Vigilância em Saúde - Principal - Vigilância Epidemiológica</t>
  </si>
  <si>
    <t>Fundo Nacional de Saúde - Vigilância em Saúde - Principal - HIV-AIDS</t>
  </si>
  <si>
    <t>Fundo Nacional de Saúde - Vigilância em Saúde - Principal - Vigilância Sanitária</t>
  </si>
  <si>
    <t>Fundo Nacional de Saúde - Gestão do SUS - Principal</t>
  </si>
  <si>
    <t>Fundo Nacional de Saúde - Gestão do SUS - Principal - PLANEJASUS</t>
  </si>
  <si>
    <t>Fundo Nacional de Saúde - Gestão do SUS - Principal - Capacitação de Profissionais de Nível Médio para a Saúde</t>
  </si>
  <si>
    <t>Transferência de Recursos do SUS - Atenção de Média e Alta Complexidade Ambulatorial e Hospitalar</t>
  </si>
  <si>
    <t>Transferência de Recursos do SUS - Atenção de Média e Alta Complexidade Ambulatorial e Hospitalar - Principal</t>
  </si>
  <si>
    <t>Transferência de Recursos do SUS - Vigilância em Saúde - Principal</t>
  </si>
  <si>
    <t>Transferência de Recursos do SUS - Assistência Farmacêutica - Principal</t>
  </si>
  <si>
    <t>Transferência de Recursos do SUS - Gestão do SUS - Principal</t>
  </si>
  <si>
    <t>Transferências de Recursos do Fundo Nacional de Assistência Social - FNAS - Principal</t>
  </si>
  <si>
    <t>Fundo Nacional de Assistência Social - Principal</t>
  </si>
  <si>
    <t>Fundo Nacional de Assistência Social - Principal - IGE</t>
  </si>
  <si>
    <t>Fundo Nacional de Assistência Social - Principal - IGDE</t>
  </si>
  <si>
    <t>Fundo Nacional de Assistência Social - Principal - Combate ao Abuso e à Exploração Sexual de Crianças e Adolescentes</t>
  </si>
  <si>
    <t>Transferência Financeira do ICMS - Desoneração - L.C. Nº 87/96</t>
  </si>
  <si>
    <t>Transferência Financeira do ICMS - Desoneração - L.C. Nº 87/96 - Principal</t>
  </si>
  <si>
    <t>Transferência Financeira do ICMS - Desoneração - L.C. Nº 87/96 - Principal - Estado</t>
  </si>
  <si>
    <t>Transferência Financeira do ICMS - Desoneração - L.C. Nº 87/96 - Principal - FUNDEB</t>
  </si>
  <si>
    <t>Transferências Advindas de Emendas Parlamentares Individuais - Principal</t>
  </si>
  <si>
    <t>Transferências de Recursos de Complementação da União ao Fundo de Manutenção e Desenvolvimento da Educação Básica e de Valorização dos Profissionais da Educação - FUNDEB</t>
  </si>
  <si>
    <t>Transferências de Recursos da Complementação da União ao Fundo de Manutenção e Desenvolvimento da Educação Básica e de Valorização dos Profissionais da Educação - FUNDEB</t>
  </si>
  <si>
    <t>1715500100000;
1715510100000;
1715520100000</t>
  </si>
  <si>
    <t>1715500101000;
1715510101000;
1715520101000</t>
  </si>
  <si>
    <t>Ciência e Tecnologia - Financiadora de Estudos e Projetos</t>
  </si>
  <si>
    <t>Outras Transferências de Recursos Fundo a Fundo</t>
  </si>
  <si>
    <t>Transferência de Recursos Fundo a Fundo do Depen - Principal</t>
  </si>
  <si>
    <t>FNAS - Fundo Nacional de Assistência Social</t>
  </si>
  <si>
    <t>FNAS - Fundo Nacional de Assistência Social - IGE</t>
  </si>
  <si>
    <t>FNAS - Fundo Nacional de Assistência Social - IGDE</t>
  </si>
  <si>
    <t>FNAS - Fundo Nacional de Assistência Social - Combate ao Abuso e à Exploração Sexual de Crianças e Adolescentes</t>
  </si>
  <si>
    <t>Outras Transferências da União - Principal da União - Advindas de Emendas Parlamentares Individuais</t>
  </si>
  <si>
    <t>Emendas Parlamentares Individuais - SUS-Saúde</t>
  </si>
  <si>
    <t>Emendas Parlamentares Individuais - Programas de Educação</t>
  </si>
  <si>
    <t>Emendas Parlamentares Individuais - Programas de Assistência Social</t>
  </si>
  <si>
    <t>Emendas Parlamentares Individuais - Programas de Combate à Fome</t>
  </si>
  <si>
    <t>Emendas Parlamentares Individuais - Programas de Saneamento Básico</t>
  </si>
  <si>
    <t>Emendas Parlamentares Individuais - Atividades Legislativas</t>
  </si>
  <si>
    <t>Emendas Parlamentares Individuais - Atividades Judiciárias</t>
  </si>
  <si>
    <t>Emendas Parlamentares Individuais - Atividades Essenciais à Justiça</t>
  </si>
  <si>
    <t>Emendas Parlamentares Individuais - Administração</t>
  </si>
  <si>
    <t>Emendas Parlamentares Individuais - Agricultura</t>
  </si>
  <si>
    <t>Emendas Parlamentares Individuais - Ciência e Tecnologia</t>
  </si>
  <si>
    <t>Emendas Parlamentares Individuais - Comércio e Serviços</t>
  </si>
  <si>
    <t>Emendas Parlamentares Individuais - Comunicações</t>
  </si>
  <si>
    <t>Emendas Parlamentares Individuais - Cultura</t>
  </si>
  <si>
    <t>Emendas Parlamentares Individuais - Desporto e Lazer</t>
  </si>
  <si>
    <t>Emendas Parlamentares Individuais - Direitos da Cidadania</t>
  </si>
  <si>
    <t>Emendas Parlamentares Individuais - Energia</t>
  </si>
  <si>
    <t>Emendas Parlamentares Individuais - Habitaão</t>
  </si>
  <si>
    <t>Emendas Parlamentares Individuais - Indústria</t>
  </si>
  <si>
    <t>Emendas Parlamentares Individuais - Infraestrutura Urbana e Transporte</t>
  </si>
  <si>
    <t>Emendas Parlamentares Individuais - Meio Ambiente</t>
  </si>
  <si>
    <t>Emendas Parlamentares Individuais - Organização Agrária</t>
  </si>
  <si>
    <t>Emendas Parlamentares Individuais - Previdência Social</t>
  </si>
  <si>
    <t>Emendas Parlamentares Individuais - Relações Exteriores</t>
  </si>
  <si>
    <t>Emendas Parlamentares Individuais - Segurança Pública</t>
  </si>
  <si>
    <t>Emendas Parlamentares Individuais - Trabalho e Emprego</t>
  </si>
  <si>
    <t>Emendas Parlamentares Individuais - Urbanismo</t>
  </si>
  <si>
    <t>Outras Transferências da União - Advindas de Emendas Parlamentares de Bancada - Principal</t>
  </si>
  <si>
    <t>Emendas Parlamentares de Bancada - SUS-Saúde</t>
  </si>
  <si>
    <t>Emendas Parlamentares de Bancada - Programas de Educação</t>
  </si>
  <si>
    <t>Emendas Parlamentares de Bancada - Programas de Assistência Social</t>
  </si>
  <si>
    <t>Emendas Parlamentares de Bancada - Programas de Combate à Fome</t>
  </si>
  <si>
    <t>Emendas Parlamentares de Bancada - Programas de Saneamento Básico</t>
  </si>
  <si>
    <t>Emendas Parlamentares de Bancada - Atividades Legislativas</t>
  </si>
  <si>
    <t>Emendas Parlamentares de Bancada - Atividades Judiciárias</t>
  </si>
  <si>
    <t>Emendas Parlamentares de Bancada - Atividades Essenciais à Justiça</t>
  </si>
  <si>
    <t>Emendas Parlamentares de Bancada - Administração</t>
  </si>
  <si>
    <t>Emendas Parlamentares de Bancada - Agricultura</t>
  </si>
  <si>
    <t>Emendas Parlamentares de Bancada - Ciência e Tecnologia</t>
  </si>
  <si>
    <t>Emendas Parlamentares de Bancada - Comércio e Serviços</t>
  </si>
  <si>
    <t>Emendas Parlamentares de Bancada - Comunicações</t>
  </si>
  <si>
    <t>Emendas Parlamentares de Bancada - Cultura</t>
  </si>
  <si>
    <t>Emendas Parlamentares de Bancada - Desporto e Lazer</t>
  </si>
  <si>
    <t>Emendas Parlamentares de Bancada - Direitos da Cidadania</t>
  </si>
  <si>
    <t>Emendas Parlamentares de Bancada - Energia</t>
  </si>
  <si>
    <t>Emendas Parlamentares de Bancada - Habitaão</t>
  </si>
  <si>
    <t>Emendas Parlamentares de Bancada - Indústria</t>
  </si>
  <si>
    <t>Emendas Parlamentares de Bancada - Infraestrutura Urbana e Transporte</t>
  </si>
  <si>
    <t>Emendas Parlamentares de Bancada - Meio Ambiente</t>
  </si>
  <si>
    <t>Emendas Parlamentares de Bancada - Organização Agrária</t>
  </si>
  <si>
    <t>Emendas Parlamentares de Bancada - Previdência Social</t>
  </si>
  <si>
    <t>Emendas Parlamentares de Bancada - Relações Exteriores</t>
  </si>
  <si>
    <t>Emendas Parlamentares de Bancada - Segurança Pública</t>
  </si>
  <si>
    <t>Emendas Parlamentares de Bancada - Trabalho e Emprego</t>
  </si>
  <si>
    <t>Emendas Parlamentares de Bancada - Urbanismo</t>
  </si>
  <si>
    <t>Segurança Pública - Ministério da Integração Nacional</t>
  </si>
  <si>
    <t>Transferências dos Estados - Específicas de Estados, Df e Municípios</t>
  </si>
  <si>
    <t>Outras Transf. Estados DF - Princ. - Saneamento Básico</t>
  </si>
  <si>
    <t>Transferência de Recursos do Estado para Programas de Saúde - Repasse Fundo a Fundo</t>
  </si>
  <si>
    <t>Transferências dos Municípios e de suas Entidades - Principal</t>
  </si>
  <si>
    <t>Diversos Municípios/Fundo de Desenvolvimento Metropolitano</t>
  </si>
  <si>
    <t>Transferências dos Municípios - Específicas de Estados, DF e Municípios</t>
  </si>
  <si>
    <t>Transferências de Convênio dos Municípios para o Sistema Único de Saúde - SUS</t>
  </si>
  <si>
    <t>Transferências de Instituições Privadas - Principal</t>
  </si>
  <si>
    <t>Transferências de Instituições Privadas - Específicas de Estados, Df e Municípios</t>
  </si>
  <si>
    <t>Transferência de Convênios de Instituições Privadas para EST/DF/MUN</t>
  </si>
  <si>
    <t>Outras Transferência de Instituições Privadas para EST/DF/MUN - Não Especificadas Anteriormente</t>
  </si>
  <si>
    <t>Outras Transferência de Instituições Privadas para EST/DF/MUN - Não Especificadas Anteriormente - Principal</t>
  </si>
  <si>
    <t>Outras Transferência de Instituições Privadas para EST/DF/MUN - Não Especificadas Anteriormente - Principal - Demais</t>
  </si>
  <si>
    <t>Instituições Privadas de Ensino</t>
  </si>
  <si>
    <t>Transferências de Outras Instituições Públicas - Específicas de Estados, Df e Municípios</t>
  </si>
  <si>
    <t>Transferências de Recursos do FUNDEB - Principal - LC 87/96 - Cota Parte dos Municípios</t>
  </si>
  <si>
    <t>Transferências do Exterior - Principal</t>
  </si>
  <si>
    <t>Transferências do Exterior - Principal - Demais</t>
  </si>
  <si>
    <t>Transferências do Exterior - Específicas de Estados, Df e Municípios</t>
  </si>
  <si>
    <t>Transferência de Convênios do Exterior</t>
  </si>
  <si>
    <t>Outras Transferência de Convênios do Exterior - Não Especificadas Anteriormente - Principal</t>
  </si>
  <si>
    <t>Transferências de Pessoas Físicas - Específicas de Estados, DF e Municípios</t>
  </si>
  <si>
    <t>Transferências de Pessoas Físicas - Específicas de E/DF/M</t>
  </si>
  <si>
    <t>Multas Juros Previstos Contrato - MJM</t>
  </si>
  <si>
    <t>Multas Juros Previstos Contratos - DA</t>
  </si>
  <si>
    <t>1922063000000;
1922064000000</t>
  </si>
  <si>
    <t>1922063100000;
1922064100000</t>
  </si>
  <si>
    <t>1922063200000;
1922064200000</t>
  </si>
  <si>
    <t>Outras Restituições - Principal - Formação de Gestores Estaduais e Municipais - Sistema Braille - Conferências Meio Ambiente</t>
  </si>
  <si>
    <t>Outras Restituições - Principal - Demais</t>
  </si>
  <si>
    <t>Outras Restituições - Multas e Juros de Mora - Formação de Gestores Estaduais e Municipais - Sistema Braille - Conferências Meio Ambiente</t>
  </si>
  <si>
    <t>Outras Restituições - Multas e Juros de Mora - Demais</t>
  </si>
  <si>
    <t>Operações de Crédito - Mercado Interno - Estados/Df/Municípios</t>
  </si>
  <si>
    <t>Operações de Crédito Internas de Estados/Df/Municípios</t>
  </si>
  <si>
    <t>Demais</t>
  </si>
  <si>
    <t>Instituição Financeira Oficial Federal - Pagamento de Precatórios</t>
  </si>
  <si>
    <t>Operação de Crédito Externas - Estados/Df/Municípios</t>
  </si>
  <si>
    <t>Operações de Crédito Externas - Estados/Df/ Municípios</t>
  </si>
  <si>
    <t>2211010000000;
2211020000000</t>
  </si>
  <si>
    <t>Alienação de Títulos Mobiliários - Principal</t>
  </si>
  <si>
    <t>2211010100000;
2211020100000</t>
  </si>
  <si>
    <t>Alienação de Títulos Mobiliários - Principal - Resgate de Letras Financeiras do Tesouro</t>
  </si>
  <si>
    <t>Alienação de Títulos Mobiliários - Principal - Direitos Creditórios - Lei 19.266/2010</t>
  </si>
  <si>
    <t>Alienação de Títulos Mobiliários - Principal - Direitos Creditórios - Lei 23.090/2018</t>
  </si>
  <si>
    <t>Alienação de Títulos Mobiliários - Principal - Minas Caixa</t>
  </si>
  <si>
    <t>Alienação de Títulos Mobiliários - Principal - Saneamento do Sistema Financeiro - Credireal/Bemge</t>
  </si>
  <si>
    <t>Alienação de Títulos Mobiliários - Principal - Demais</t>
  </si>
  <si>
    <t>2211010100000;
2211020199000</t>
  </si>
  <si>
    <t>Alienação de Bens Móveis e Semoventes - Principal - Ativos</t>
  </si>
  <si>
    <t>Alienação de Bens Móveis e Semoventes - Principal - Ativos - Saneamento do Sistema Financeiro - Credireal/Bemge</t>
  </si>
  <si>
    <t>Alienação de Bens Móveis e Semoventes - Principal - Ativos - Minas Caixa</t>
  </si>
  <si>
    <t>Alienação de Bens Móveis e Semoventes - Principal - Direitos Creditórios - Lei Estadual nº 19.266/10</t>
  </si>
  <si>
    <t>Alienação de Bens Móveis e Semoventes - Principal - Direitos Creditórios - Lei Estadual nº 23.090/18</t>
  </si>
  <si>
    <t>Alienação de Bens Móveis Específica para Estados, Distrito Federal e Municípios</t>
  </si>
  <si>
    <t>Alienação de Investimentos Temporários</t>
  </si>
  <si>
    <t>Alienação de Investimentos Permanentes</t>
  </si>
  <si>
    <t>Alienação de Investimentos Permanentes - Principal</t>
  </si>
  <si>
    <t>Alienação de Investimentos Permanentes - Principal - Resgate de Letras Financeiras do Tesouro</t>
  </si>
  <si>
    <t>Alienação de Investimentos Permanentes - Principal - Direitos Creditórios - Lei 19.266/2010</t>
  </si>
  <si>
    <t>Alienação de Investimentos Permanentes - Principal - Direitos Creditórios - Lei 23.090/2018</t>
  </si>
  <si>
    <t>Alienação de Investimentos Permanentes - Principal - Minas Caixa</t>
  </si>
  <si>
    <t>Alienação de Investimentos Permanentes - Principal - Saneamento do Sistema Financeiro - Credireal/Bemge</t>
  </si>
  <si>
    <t>Alienação de Investimentos Permanentes - Principal - Demais</t>
  </si>
  <si>
    <t>SUS - Fundo Nacional de Saúde - Ação Vigilância Epidemiológica</t>
  </si>
  <si>
    <t>SUS - Fundo Nacional de Saúde - Vigilância Sanitária</t>
  </si>
  <si>
    <t>SUS - Fundo Nacional de Saúde - Saúde do Trabalhador - RENAST</t>
  </si>
  <si>
    <t>SUS - Fundo Nacional de Saúde - PROESF</t>
  </si>
  <si>
    <t>SUS - Fundo Nacional de Saúde - Assistência Ambulatorial e Hospitalar Especializada e Qualidade do Sangue e Hemoderivados</t>
  </si>
  <si>
    <t>SUS - Fundo Nacional de Saúde - Programa Saúde da Família</t>
  </si>
  <si>
    <t>Transf. Bloco Estrut. Rede Serv. Saúde - Atenção Primária - Princ. - Saúde da Família - PSF</t>
  </si>
  <si>
    <t>SUS - Fundo Nacional de Saúde - Complexos Reguladores</t>
  </si>
  <si>
    <t>SUS - Fundo Nacional de Saúde - Capacitação de Profissionais de Nível Médio para a Saúde</t>
  </si>
  <si>
    <t>SUS - Fundo Nacional de Saúde - Aquisição de Equipamentos e Material Permanente</t>
  </si>
  <si>
    <t>SUS - Fundo Nacional de Saúde - Atenção ao Parto e ao Nascimento</t>
  </si>
  <si>
    <t>SUS - Fundo Nacional de Saúde - Atenção Básica</t>
  </si>
  <si>
    <t>SUS - Fundo Nacional de Saúde - Atenção Especializada e Hospitalar</t>
  </si>
  <si>
    <t>SUS - Fundo Nacional de Saúde - Gestão do SUS</t>
  </si>
  <si>
    <t>SUS - Fundo Nacional de Saúde - Gestão e Desenvolvimento de Tecnologias em Saúde no SUS</t>
  </si>
  <si>
    <t>SUS - Atenção Básica - Fundo Nacional de Saúde - Atenção Básica</t>
  </si>
  <si>
    <t>SUS - Atenção Básica - Fundo Nacional de Saúde - Programa Saúde da Família</t>
  </si>
  <si>
    <t>SUS - Atenção Básica - Fundo Nacional de Saúde - PROESF</t>
  </si>
  <si>
    <t>SUS - Atenção Básica - Fundo Nacional de Saúde - Vigilância Sanitária</t>
  </si>
  <si>
    <t>SUS - Atenção Básica - Fundo Nacional de Saúde - Atenção Especializada e Hospitalar</t>
  </si>
  <si>
    <t>SUS - Atenção Especializada - Fundo Nacional de Saúde - Saúde do Trabalhador - RENAST</t>
  </si>
  <si>
    <t>SUS - Atenção Especializada - Fundo Nacional de Saúde - Assistência Ambulatorial e Hospitalar Especializada e Qualidade do Sangue e Hemoderivados</t>
  </si>
  <si>
    <t>SUS - Atenção Especializada - Fundo Nacional de Saúde - Atenção Especializada e Hospitalar</t>
  </si>
  <si>
    <t>SUS - Atenção Especializada - Fundo Nacional de Saúde - Atenção ao Parto e ao Nascimento</t>
  </si>
  <si>
    <t>SUS - Vigilância Sanitária - Fundo Nacional de Saúde - Ação Vigilância Epidemiológica</t>
  </si>
  <si>
    <t>SUS - Vigilância Sanitária - Fundo Nacional de Saúde - Vigilância Sanitária</t>
  </si>
  <si>
    <t>Transferências de Recursos do Sistema Único de Saúde - SUS Destinados à Gestão e Desenvolvimento de Tecnologias em Saúde no Sus</t>
  </si>
  <si>
    <t>Transferências de Recursos do Sistema Único de Saúde - SUS Destinados à Gestão e Desenvolvimento de Tecnologias em Saúde no SUS - Principal</t>
  </si>
  <si>
    <t>SUS - Gest. Dev. Tecnologia - Fundo Nacional de Saúde - Gestão e Desenvolvimento de Tecnologias em Saúde no SUS</t>
  </si>
  <si>
    <t>Transferências de Recursos do Sistema Único de Saúde - SUS Destinados à Gestão do Sus</t>
  </si>
  <si>
    <t>Transferências de Recursos do Sistema Único de Saúde - SUS Destinados à Gestão do SUS - Principal</t>
  </si>
  <si>
    <t>SUS - Gestão do SUS - Fundo Nacional de Saúde - Gestão do SUS</t>
  </si>
  <si>
    <t>SUS - Gestão do SUS - Fundo Nacional de Saúde - Capacitação de Profissionais de Nível Médio para a Saúde</t>
  </si>
  <si>
    <t>Outras Transferências de Recursos do Sistema Único de Saúde - SUS, Não Detalhadas Anteriormente</t>
  </si>
  <si>
    <t>Outras Transferências de Recursos do Sistema Único de Saúde - SUS, Não Detalhadas Anteriormente - Principal</t>
  </si>
  <si>
    <t>Transferências de Recursos Destinados a Programas de Educação - Principal</t>
  </si>
  <si>
    <t>Fundo Nacional de Desenvolvimento da Educação/Universidade Estadual de Montes Claros</t>
  </si>
  <si>
    <t>Segurança Pública - Instituto Nacional de Estudos e Pesquisas Nacionais Anísio Teixeira</t>
  </si>
  <si>
    <t>Outras Transferências da União - Principal - Emendas Parlamentares Individuais</t>
  </si>
  <si>
    <t>Emendas Parlamentares Individuais - Habitação</t>
  </si>
  <si>
    <t>Outras Transferências da União - Principal - Emendas Parlamentares de Bancada</t>
  </si>
  <si>
    <t>Transferências dos Estados, Distrito Federal, e de suas Entidades</t>
  </si>
  <si>
    <t>Infraestrutura Urbana e Transporte - Prefeitura Municipal de Contagem</t>
  </si>
  <si>
    <t>SUS - Saúde - Diversos Municípios</t>
  </si>
  <si>
    <t>Infraestrutura Urbana Transporte - Diversos Municípios</t>
  </si>
  <si>
    <t>Transferências de Convênios de Instituições Privadas</t>
  </si>
  <si>
    <t>Outras Transferências de Instituições Privadas - Principal</t>
  </si>
  <si>
    <t>Outras Transferências de Instituições Privadas - Principal - Demais</t>
  </si>
  <si>
    <t>Transferências de Pessoas Físicas para Programas de Saúde - Principal</t>
  </si>
  <si>
    <t>Outras Transferências de Pessoas Físicas Não Especificadas Anteriormente - Principal - Demais</t>
  </si>
  <si>
    <t>Transferências Provenientes de Depósito Não Identificados - Específica E/Df/M</t>
  </si>
  <si>
    <t>Transferências Provenientes de Depósito Não Identificados - Específica E/M</t>
  </si>
  <si>
    <t>Demais Receitas de Capital Específicas de Estados, Df e Municípios</t>
  </si>
  <si>
    <t>Demais Receitas de Capital Específicas de E/Df/M</t>
  </si>
  <si>
    <t>Receitas de Alienação de Certificados de Potencial Adicional de Construção - Cepac</t>
  </si>
  <si>
    <t>Rec. Intra. - Contribuição para o Regime Próprio de Previdência Social - RPPS</t>
  </si>
  <si>
    <t>Rec. Intra. - Contribuição Patronal do Militar Inativo - Principal</t>
  </si>
  <si>
    <t>Rec. Intra. - Serviços de Atendimento à Saúde - Multas e Juros de Mora</t>
  </si>
  <si>
    <t>Rec. Intra. - Transferências dos Estados - Específica E/M</t>
  </si>
  <si>
    <t>Dedução Rec. - Impostos Específicos de Estados/Df Municípios</t>
  </si>
  <si>
    <t>Dedução Rec. - Impostos sobre o Patrimônio para Estados/Df/Municípios</t>
  </si>
  <si>
    <t>Dedução Rec. - Transferências da União - Específica E/M</t>
  </si>
  <si>
    <t>Dedução Rec. - Transferência Financeira do ICMS - Desoneração - L.C. Nº 87/96</t>
  </si>
  <si>
    <t>Dedução Rec. - Transferência Financeira do ICMS - Desoneração - L.C. Nº 87/96 - Principal</t>
  </si>
  <si>
    <t>Dedução Rec. - Transferência Financeira do ICMS - Desoneração - L.C. Nº 87/96 - Principal - Fundeb</t>
  </si>
  <si>
    <t>Transferências de Recursos do FUNDEB - Principal - Auxílio Financeiro pela Outorga de Crédito Tributário - ICMS Etanol - Cota Parte do Estado</t>
  </si>
  <si>
    <t>Transferências de Recursos do FUNDEB - Principal - Auxílio Financeiro pela Outorga de Crédito Tributário - ICMS Etanol - Cota Parte dos Municípios</t>
  </si>
  <si>
    <t>Dedução das Receitas - Outras Transferências da União</t>
  </si>
  <si>
    <t>Dedução das Receitas - Outras Transferências Da União</t>
  </si>
  <si>
    <t>Dedução das Receitas - Outras Transferências Da União - Principal</t>
  </si>
  <si>
    <t>Segurança Pública - Companhia Energética de Minas Gerais</t>
  </si>
  <si>
    <t>Restituições Recursos FUNDEB - Princ. - Remuneração Folha Pagamento - Pessoal Ativo</t>
  </si>
  <si>
    <t>Restituição Benefícios Previdenciários - Principal</t>
  </si>
  <si>
    <t>Restituição Benefícios Previdenciários - Princ. - Folha Pagamento - Inativos e Pensionistas</t>
  </si>
  <si>
    <t>Restituições Recursos FUNDEB - Princ. - Demais</t>
  </si>
  <si>
    <t>Cultura - Companhia Energética de Minas Gerais – CEMIG</t>
  </si>
  <si>
    <t>Multas Legisl. Específica - Princ. - Multa Administrativa Disciplinar – Agentes Públicos</t>
  </si>
  <si>
    <t>Multas Legisl. Específica - MJM - Multa Administrativa Disciplinar – Agentes Públicos</t>
  </si>
  <si>
    <t>Multas Legisl. Específica - DA - Multa Administrativa Disciplinar – Agentes Públicos</t>
  </si>
  <si>
    <t>Multas Legisl. Específica - DA - MJM - Multa Administrativa Disciplinar – Agentes Públicos</t>
  </si>
  <si>
    <t>item_id</t>
  </si>
  <si>
    <t>item_ref</t>
  </si>
  <si>
    <t>classificacao_id</t>
  </si>
  <si>
    <t>receita_cod</t>
  </si>
  <si>
    <t>matriz</t>
  </si>
  <si>
    <t>receita_nome</t>
  </si>
  <si>
    <t>receita_descricao</t>
  </si>
  <si>
    <t>base_legal_tecnica_id</t>
  </si>
  <si>
    <t>base_legal_tecnica_referencia</t>
  </si>
  <si>
    <t>destinacao_legal</t>
  </si>
  <si>
    <t>informacoes_gerenciais</t>
  </si>
  <si>
    <t>nivel_id</t>
  </si>
  <si>
    <t>parent_item_id</t>
  </si>
  <si>
    <t>item_gerado</t>
  </si>
  <si>
    <t>data_vigencia_inicio</t>
  </si>
  <si>
    <t>data_vigencia_fim</t>
  </si>
  <si>
    <t>data_registro_inicio</t>
  </si>
  <si>
    <t>data_registro_fim</t>
  </si>
  <si>
    <t>false</t>
  </si>
  <si>
    <t>true</t>
  </si>
  <si>
    <t>CLASS-RECEITA-UNIAO-2018</t>
  </si>
  <si>
    <t>nivel</t>
  </si>
  <si>
    <t>CLASS-RECEITA-MG-2018</t>
  </si>
  <si>
    <t>NIVEL-1</t>
  </si>
  <si>
    <t>NIVEL-2</t>
  </si>
  <si>
    <t>NIVEL-3</t>
  </si>
  <si>
    <t>NIVEL-4</t>
  </si>
  <si>
    <t>NIVEL-5</t>
  </si>
  <si>
    <t>NIVEL-6</t>
  </si>
  <si>
    <t>NIVEL-7</t>
  </si>
  <si>
    <t>NIVEL-8</t>
  </si>
  <si>
    <t>NIVEL-9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</si>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</sst>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&quot;.&quot;00&quot;.&quot;0&quot;.&quot;0&quot;.&quot;00&quot;.&quot;000"/>
    <numFmt numFmtId="165" formatCode="yyyy"/>
    <numFmt numFmtId="166" formatCode="yyyy\-mm\-dd"/>
    <numFmt numFmtId="167" formatCode="yyyy\-mm\-dd\ hh:mm:ss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trike/>
      <sz val="10"/>
      <color theme="4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b/>
      <i/>
      <sz val="10"/>
      <color theme="0" tint="-0.34998626667073579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rgb="FFBF8F00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i/>
      <sz val="10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i/>
      <sz val="10"/>
      <color rgb="FF7030A0"/>
      <name val="Calibri"/>
      <family val="2"/>
      <scheme val="minor"/>
    </font>
    <font>
      <b/>
      <sz val="10"/>
      <color rgb="FFC9A6E4"/>
      <name val="Calibri"/>
      <family val="2"/>
      <scheme val="minor"/>
    </font>
    <font>
      <sz val="10"/>
      <color rgb="FFC9A6E4"/>
      <name val="Calibri"/>
      <family val="2"/>
      <scheme val="minor"/>
    </font>
    <font>
      <i/>
      <sz val="10"/>
      <color rgb="FFC9A6E4"/>
      <name val="Calibri"/>
      <family val="2"/>
      <scheme val="minor"/>
    </font>
    <font>
      <sz val="10"/>
      <color rgb="FFBF8F00"/>
      <name val="Calibri"/>
      <family val="2"/>
      <scheme val="minor"/>
    </font>
    <font>
      <i/>
      <sz val="10"/>
      <color rgb="FFBF8F00"/>
      <name val="Calibri"/>
      <family val="2"/>
      <scheme val="minor"/>
    </font>
  </fonts>
  <fills count="17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gradientFill degree="270">
        <stop position="0">
          <color theme="9" tint="0.59999389629810485"/>
        </stop>
        <stop position="1">
          <color theme="1" tint="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90">
        <stop position="0">
          <color theme="0"/>
        </stop>
        <stop position="0.5">
          <color theme="9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7" tint="0.80001220740379042"/>
        </stop>
        <stop position="1">
          <color theme="0"/>
        </stop>
      </gradient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/>
        </stop>
        <stop position="0.5">
          <color rgb="FFDAC2EC"/>
        </stop>
        <stop position="1">
          <color theme="0"/>
        </stop>
      </gradientFill>
    </fill>
    <fill>
      <patternFill patternType="lightDown">
        <fgColor theme="0" tint="-0.14996795556505021"/>
        <bgColor indexed="65"/>
      </patternFill>
    </fill>
    <fill>
      <patternFill patternType="lightDown">
        <fgColor theme="0" tint="-4.9989318521683403E-2"/>
        <bgColor indexed="65"/>
      </patternFill>
    </fill>
    <fill>
      <patternFill patternType="lightDown">
        <fgColor theme="6" tint="0.79998168889431442"/>
        <bgColor indexed="65"/>
      </patternFill>
    </fill>
    <fill>
      <gradientFill degree="90">
        <stop position="0">
          <color theme="0"/>
        </stop>
        <stop position="0.5">
          <color rgb="FFEEFFC5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rgb="FFEEFFC5"/>
        </stop>
      </gradientFill>
    </fill>
  </fills>
  <borders count="12">
    <border>
      <left/>
      <right/>
      <top/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/>
      <top/>
      <bottom style="dotted">
        <color theme="0" tint="-0.249977111117893"/>
      </bottom>
      <diagonal/>
    </border>
  </borders>
  <cellStyleXfs count="1">
    <xf numFmtId="0" fontId="0" fillId="0" borderId="0"/>
  </cellStyleXfs>
  <cellXfs count="127">
    <xf numFmtId="0" fontId="0" fillId="0" borderId="0" xfId="0"/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8" borderId="0" xfId="0" applyNumberFormat="1" applyFont="1" applyFill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4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164" fontId="7" fillId="8" borderId="0" xfId="0" applyNumberFormat="1" applyFont="1" applyFill="1" applyAlignment="1">
      <alignment horizontal="center" vertical="center" wrapText="1"/>
    </xf>
    <xf numFmtId="164" fontId="7" fillId="8" borderId="0" xfId="0" applyNumberFormat="1" applyFont="1" applyFill="1" applyAlignment="1">
      <alignment horizontal="left" vertical="center" wrapText="1"/>
    </xf>
    <xf numFmtId="0" fontId="1" fillId="8" borderId="0" xfId="0" applyFont="1" applyFill="1" applyAlignment="1">
      <alignment vertical="center" wrapText="1"/>
    </xf>
    <xf numFmtId="164" fontId="3" fillId="10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 wrapText="1"/>
    </xf>
    <xf numFmtId="164" fontId="3" fillId="11" borderId="2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14" fontId="1" fillId="13" borderId="0" xfId="0" applyNumberFormat="1" applyFont="1" applyFill="1" applyAlignment="1">
      <alignment horizontal="center" vertical="center" wrapText="1"/>
    </xf>
    <xf numFmtId="14" fontId="1" fillId="13" borderId="0" xfId="0" applyNumberFormat="1" applyFont="1" applyFill="1" applyAlignment="1">
      <alignment horizontal="center" vertical="center"/>
    </xf>
    <xf numFmtId="0" fontId="1" fillId="0" borderId="0" xfId="0" applyFont="1"/>
    <xf numFmtId="0" fontId="17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0" fillId="14" borderId="0" xfId="0" applyFont="1" applyFill="1" applyAlignment="1">
      <alignment horizontal="right"/>
    </xf>
    <xf numFmtId="0" fontId="21" fillId="0" borderId="0" xfId="0" applyFont="1"/>
    <xf numFmtId="0" fontId="22" fillId="0" borderId="11" xfId="0" applyFont="1" applyBorder="1" applyAlignment="1">
      <alignment horizontal="right" vertical="center"/>
    </xf>
    <xf numFmtId="0" fontId="23" fillId="15" borderId="11" xfId="0" applyFont="1" applyFill="1" applyBorder="1" applyAlignment="1">
      <alignment horizontal="right"/>
    </xf>
    <xf numFmtId="0" fontId="24" fillId="15" borderId="11" xfId="0" applyFont="1" applyFill="1" applyBorder="1"/>
    <xf numFmtId="0" fontId="25" fillId="0" borderId="0" xfId="0" applyFont="1"/>
    <xf numFmtId="0" fontId="3" fillId="14" borderId="0" xfId="0" applyFont="1" applyFill="1" applyAlignment="1">
      <alignment horizontal="right"/>
    </xf>
    <xf numFmtId="0" fontId="16" fillId="0" borderId="0" xfId="0" applyFont="1"/>
    <xf numFmtId="0" fontId="26" fillId="15" borderId="11" xfId="0" applyFont="1" applyFill="1" applyBorder="1" applyAlignment="1">
      <alignment horizontal="right"/>
    </xf>
    <xf numFmtId="0" fontId="27" fillId="15" borderId="11" xfId="0" applyFont="1" applyFill="1" applyBorder="1"/>
    <xf numFmtId="0" fontId="28" fillId="14" borderId="0" xfId="0" applyFont="1" applyFill="1" applyAlignment="1">
      <alignment horizontal="right"/>
    </xf>
    <xf numFmtId="0" fontId="6" fillId="0" borderId="0" xfId="0" applyFont="1"/>
    <xf numFmtId="0" fontId="22" fillId="0" borderId="0" xfId="0" applyFont="1" applyAlignment="1">
      <alignment horizontal="right" vertical="center"/>
    </xf>
    <xf numFmtId="0" fontId="28" fillId="15" borderId="0" xfId="0" applyFont="1" applyFill="1" applyAlignment="1">
      <alignment horizontal="right"/>
    </xf>
    <xf numFmtId="0" fontId="6" fillId="15" borderId="0" xfId="0" applyFont="1" applyFill="1"/>
    <xf numFmtId="0" fontId="29" fillId="15" borderId="0" xfId="0" applyFont="1" applyFill="1"/>
    <xf numFmtId="0" fontId="28" fillId="0" borderId="0" xfId="0" applyFont="1"/>
    <xf numFmtId="0" fontId="28" fillId="15" borderId="11" xfId="0" applyFont="1" applyFill="1" applyBorder="1" applyAlignment="1">
      <alignment horizontal="right"/>
    </xf>
    <xf numFmtId="0" fontId="6" fillId="15" borderId="11" xfId="0" applyFont="1" applyFill="1" applyBorder="1"/>
    <xf numFmtId="0" fontId="3" fillId="15" borderId="11" xfId="0" applyFont="1" applyFill="1" applyBorder="1" applyAlignment="1">
      <alignment horizontal="right"/>
    </xf>
    <xf numFmtId="0" fontId="16" fillId="15" borderId="11" xfId="0" applyFont="1" applyFill="1" applyBorder="1"/>
    <xf numFmtId="0" fontId="30" fillId="14" borderId="0" xfId="0" applyFont="1" applyFill="1" applyAlignment="1">
      <alignment horizontal="right"/>
    </xf>
    <xf numFmtId="0" fontId="31" fillId="0" borderId="0" xfId="0" applyFont="1"/>
    <xf numFmtId="0" fontId="30" fillId="15" borderId="0" xfId="0" applyFont="1" applyFill="1" applyAlignment="1">
      <alignment horizontal="right"/>
    </xf>
    <xf numFmtId="0" fontId="31" fillId="15" borderId="0" xfId="0" applyFont="1" applyFill="1"/>
    <xf numFmtId="0" fontId="33" fillId="14" borderId="0" xfId="0" applyFont="1" applyFill="1" applyAlignment="1">
      <alignment horizontal="right"/>
    </xf>
    <xf numFmtId="0" fontId="34" fillId="0" borderId="0" xfId="0" applyFont="1"/>
    <xf numFmtId="0" fontId="23" fillId="16" borderId="11" xfId="0" applyFont="1" applyFill="1" applyBorder="1" applyAlignment="1">
      <alignment horizontal="right"/>
    </xf>
    <xf numFmtId="0" fontId="36" fillId="16" borderId="11" xfId="0" applyFont="1" applyFill="1" applyBorder="1"/>
    <xf numFmtId="14" fontId="1" fillId="13" borderId="0" xfId="0" applyNumberFormat="1" applyFont="1" applyFill="1" applyAlignment="1">
      <alignment horizontal="left" vertical="top" wrapText="1"/>
    </xf>
    <xf numFmtId="14" fontId="1" fillId="13" borderId="0" xfId="0" applyNumberFormat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165" fontId="3" fillId="11" borderId="2" xfId="0" applyNumberFormat="1" applyFont="1" applyFill="1" applyBorder="1" applyAlignment="1">
      <alignment horizontal="center" vertical="center" wrapText="1"/>
    </xf>
    <xf numFmtId="1" fontId="16" fillId="12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6" fillId="12" borderId="0" xfId="0" applyFont="1" applyFill="1" applyAlignment="1">
      <alignment horizontal="center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left" vertical="top" wrapText="1"/>
    </xf>
    <xf numFmtId="164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64" fontId="1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1" fillId="0" borderId="4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1" fontId="0" fillId="0" borderId="0" xfId="0" applyNumberFormat="1"/>
    <xf numFmtId="164" fontId="3" fillId="9" borderId="2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164" fontId="18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219"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rgb="FFDAC2EC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DAC2EC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theme="4" tint="-0.24994659260841701"/>
      </font>
      <fill>
        <gradientFill degree="90">
          <stop position="0">
            <color theme="0"/>
          </stop>
          <stop position="0.5">
            <color theme="7" tint="0.80001220740379042"/>
          </stop>
          <stop position="1">
            <color theme="0"/>
          </stop>
        </gradientFill>
      </fill>
    </dxf>
    <dxf>
      <font>
        <color rgb="FF00B0F0"/>
      </font>
    </dxf>
    <dxf>
      <fill>
        <gradientFill degree="90">
          <stop position="0">
            <color theme="0"/>
          </stop>
          <stop position="0.5">
            <color rgb="FF89E0FF"/>
          </stop>
          <stop position="1">
            <color theme="0"/>
          </stop>
        </gradientFill>
      </fill>
    </dxf>
    <dxf>
      <font>
        <color theme="5" tint="-0.24994659260841701"/>
      </font>
      <fill>
        <gradientFill degree="90">
          <stop position="0">
            <color theme="0"/>
          </stop>
          <stop position="0.5">
            <color theme="6" tint="0.80001220740379042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5" tint="-0.25098422193060094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/>
          </stop>
          <stop position="1">
            <color theme="0"/>
          </stop>
        </gradientFill>
      </fill>
    </dxf>
    <dxf>
      <font>
        <color theme="4" tint="-0.24994659260841701"/>
      </font>
    </dxf>
  </dxfs>
  <tableStyles count="0" defaultTableStyle="TableStyleMedium2" defaultPivotStyle="PivotStyleLight16"/>
  <colors>
    <mruColors>
      <color rgb="FF89E0FF"/>
      <color rgb="FFE6F1DF"/>
      <color rgb="FFDAC2EC"/>
      <color rgb="FFCFB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66"/>
  <sheetViews>
    <sheetView tabSelected="1" workbookViewId="0"/>
  </sheetViews>
  <sheetFormatPr defaultRowHeight="15" x14ac:dyDescent="0.25"/>
  <cols>
    <col min="1" max="1" width="16.42578125" bestFit="1" customWidth="1"/>
    <col min="2" max="2" width="8.7109375" bestFit="1" customWidth="1"/>
    <col min="3" max="3" width="14.7109375" bestFit="1" customWidth="1"/>
    <col min="4" max="4" width="16.85546875" customWidth="1"/>
    <col min="5" max="5" width="6.5703125" bestFit="1" customWidth="1"/>
    <col min="6" max="6" width="33.42578125" customWidth="1"/>
    <col min="7" max="7" width="16.5703125" bestFit="1" customWidth="1"/>
    <col min="8" max="8" width="20.7109375" bestFit="1" customWidth="1"/>
    <col min="9" max="9" width="28.42578125" bestFit="1" customWidth="1"/>
    <col min="10" max="10" width="16" bestFit="1" customWidth="1"/>
    <col min="11" max="11" width="22.42578125" bestFit="1" customWidth="1"/>
    <col min="12" max="12" width="8.140625" bestFit="1" customWidth="1"/>
    <col min="13" max="13" width="14.85546875" bestFit="1" customWidth="1"/>
    <col min="14" max="14" width="12.28515625" bestFit="1" customWidth="1"/>
    <col min="15" max="15" width="19.28515625" bestFit="1" customWidth="1"/>
    <col min="16" max="16" width="17.42578125" bestFit="1" customWidth="1"/>
    <col min="17" max="17" width="18.85546875" bestFit="1" customWidth="1"/>
    <col min="18" max="18" width="23.42578125" customWidth="1"/>
  </cols>
  <sheetData>
    <row r="1" spans="1:18" x14ac:dyDescent="0.25">
      <c r="A1" t="s">
        <v>6290</v>
      </c>
      <c r="B1" t="s">
        <v>6291</v>
      </c>
      <c r="C1" t="s">
        <v>6292</v>
      </c>
      <c r="D1" t="s">
        <v>6293</v>
      </c>
      <c r="E1" t="s">
        <v>6294</v>
      </c>
      <c r="F1" t="s">
        <v>6295</v>
      </c>
      <c r="G1" t="s">
        <v>6296</v>
      </c>
      <c r="H1" t="s">
        <v>6297</v>
      </c>
      <c r="I1" t="s">
        <v>6298</v>
      </c>
      <c r="J1" t="s">
        <v>6299</v>
      </c>
      <c r="K1" t="s">
        <v>6300</v>
      </c>
      <c r="L1" t="s">
        <v>6301</v>
      </c>
      <c r="M1" t="s">
        <v>6302</v>
      </c>
      <c r="N1" t="s">
        <v>6303</v>
      </c>
      <c r="O1" t="s">
        <v>6304</v>
      </c>
      <c r="P1" t="s">
        <v>6305</v>
      </c>
      <c r="Q1" t="s">
        <v>6306</v>
      </c>
      <c r="R1" t="s">
        <v>6307</v>
      </c>
    </row>
    <row r="2" spans="1:18" x14ac:dyDescent="0.25">
      <c r="A2" t="str">
        <f>CONCATENATE("IT-",D2)</f>
        <v>IT-1000000000000</v>
      </c>
      <c r="B2">
        <v>1</v>
      </c>
      <c r="C2" t="s">
        <v>6310</v>
      </c>
      <c r="D2" s="117">
        <v>1000000000000</v>
      </c>
      <c r="E2" t="s">
        <v>6309</v>
      </c>
      <c r="F2" t="s">
        <v>22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6313</v>
      </c>
      <c r="M2" s="117" t="s">
        <v>25</v>
      </c>
      <c r="N2" t="s">
        <v>25</v>
      </c>
      <c r="O2" s="119">
        <v>46023</v>
      </c>
      <c r="P2" s="119">
        <v>2958465</v>
      </c>
      <c r="Q2" s="120">
        <v>46023</v>
      </c>
      <c r="R2" s="120">
        <v>2958465</v>
      </c>
    </row>
    <row r="3" spans="1:18" x14ac:dyDescent="0.25">
      <c r="A3" t="str">
        <f t="shared" ref="A3:A66" si="0">CONCATENATE("IT-",D3)</f>
        <v>IT-1100000000000</v>
      </c>
      <c r="B3">
        <f>B2+1</f>
        <v>2</v>
      </c>
      <c r="C3" t="s">
        <v>6310</v>
      </c>
      <c r="D3" s="117">
        <v>1100000000000</v>
      </c>
      <c r="E3" t="s">
        <v>6309</v>
      </c>
      <c r="F3" t="s">
        <v>26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6314</v>
      </c>
      <c r="M3" s="117">
        <v>1000000000000</v>
      </c>
      <c r="N3" t="s">
        <v>25</v>
      </c>
      <c r="O3" s="119">
        <v>46023</v>
      </c>
      <c r="P3" s="119">
        <v>2958465</v>
      </c>
      <c r="Q3" s="120">
        <v>46023</v>
      </c>
      <c r="R3" s="120">
        <v>2958465</v>
      </c>
    </row>
    <row r="4" spans="1:18" x14ac:dyDescent="0.25">
      <c r="A4" t="str">
        <f t="shared" si="0"/>
        <v>IT-1110000000000</v>
      </c>
      <c r="B4">
        <f t="shared" ref="B4:B67" si="1">B3+1</f>
        <v>3</v>
      </c>
      <c r="C4" t="s">
        <v>6310</v>
      </c>
      <c r="D4" s="117">
        <v>1110000000000</v>
      </c>
      <c r="E4" t="s">
        <v>6309</v>
      </c>
      <c r="F4" t="s">
        <v>27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6315</v>
      </c>
      <c r="M4" s="117">
        <v>1100000000000</v>
      </c>
      <c r="N4" t="s">
        <v>25</v>
      </c>
      <c r="O4" s="119">
        <v>46023</v>
      </c>
      <c r="P4" s="119">
        <v>2958465</v>
      </c>
      <c r="Q4" s="120">
        <v>46023</v>
      </c>
      <c r="R4" s="120">
        <v>2958465</v>
      </c>
    </row>
    <row r="5" spans="1:18" x14ac:dyDescent="0.25">
      <c r="A5" t="str">
        <f t="shared" si="0"/>
        <v>IT-1111000000000</v>
      </c>
      <c r="B5">
        <f t="shared" si="1"/>
        <v>4</v>
      </c>
      <c r="C5" t="s">
        <v>6310</v>
      </c>
      <c r="D5" s="117">
        <v>1111000000000</v>
      </c>
      <c r="E5" t="s">
        <v>6309</v>
      </c>
      <c r="F5" t="s">
        <v>28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6316</v>
      </c>
      <c r="M5" s="117">
        <v>1110000000000</v>
      </c>
      <c r="N5" t="s">
        <v>25</v>
      </c>
      <c r="O5" s="119">
        <v>46023</v>
      </c>
      <c r="P5" s="119">
        <v>2958465</v>
      </c>
      <c r="Q5" s="120">
        <v>46023</v>
      </c>
      <c r="R5" s="120">
        <v>2958465</v>
      </c>
    </row>
    <row r="6" spans="1:18" x14ac:dyDescent="0.25">
      <c r="A6" t="str">
        <f t="shared" si="0"/>
        <v>IT-1111010000000</v>
      </c>
      <c r="B6">
        <f t="shared" si="1"/>
        <v>5</v>
      </c>
      <c r="C6" t="s">
        <v>6310</v>
      </c>
      <c r="D6" s="117">
        <v>1111010000000</v>
      </c>
      <c r="E6" t="s">
        <v>6309</v>
      </c>
      <c r="F6" t="s">
        <v>29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6317</v>
      </c>
      <c r="M6" s="117">
        <v>1111000000000</v>
      </c>
      <c r="N6" t="s">
        <v>25</v>
      </c>
      <c r="O6" s="119">
        <v>46023</v>
      </c>
      <c r="P6" s="119">
        <v>2958465</v>
      </c>
      <c r="Q6" s="120">
        <v>46023</v>
      </c>
      <c r="R6" s="120">
        <v>2958465</v>
      </c>
    </row>
    <row r="7" spans="1:18" x14ac:dyDescent="0.25">
      <c r="A7" t="str">
        <f t="shared" si="0"/>
        <v>IT-1111020000000</v>
      </c>
      <c r="B7">
        <f t="shared" si="1"/>
        <v>6</v>
      </c>
      <c r="C7" t="s">
        <v>6310</v>
      </c>
      <c r="D7" s="117">
        <v>1111020000000</v>
      </c>
      <c r="E7" t="s">
        <v>6309</v>
      </c>
      <c r="F7" t="s">
        <v>30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6317</v>
      </c>
      <c r="M7" s="117">
        <v>1111000000000</v>
      </c>
      <c r="N7" t="s">
        <v>25</v>
      </c>
      <c r="O7" s="119">
        <v>46023</v>
      </c>
      <c r="P7" s="119">
        <v>2958465</v>
      </c>
      <c r="Q7" s="120">
        <v>46023</v>
      </c>
      <c r="R7" s="120">
        <v>2958465</v>
      </c>
    </row>
    <row r="8" spans="1:18" x14ac:dyDescent="0.25">
      <c r="A8" t="str">
        <f t="shared" si="0"/>
        <v>IT-1112000000000</v>
      </c>
      <c r="B8">
        <f t="shared" si="1"/>
        <v>7</v>
      </c>
      <c r="C8" t="s">
        <v>6310</v>
      </c>
      <c r="D8" s="117">
        <v>1112000000000</v>
      </c>
      <c r="E8" t="s">
        <v>6309</v>
      </c>
      <c r="F8" t="s">
        <v>31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6316</v>
      </c>
      <c r="M8" s="117">
        <v>1110000000000</v>
      </c>
      <c r="N8" t="s">
        <v>25</v>
      </c>
      <c r="O8" s="119">
        <v>46023</v>
      </c>
      <c r="P8" s="119">
        <v>2958465</v>
      </c>
      <c r="Q8" s="120">
        <v>46023</v>
      </c>
      <c r="R8" s="120">
        <v>2958465</v>
      </c>
    </row>
    <row r="9" spans="1:18" x14ac:dyDescent="0.25">
      <c r="A9" t="str">
        <f t="shared" si="0"/>
        <v>IT-1112010000000</v>
      </c>
      <c r="B9">
        <f t="shared" si="1"/>
        <v>8</v>
      </c>
      <c r="C9" t="s">
        <v>6310</v>
      </c>
      <c r="D9" s="117">
        <v>1112010000000</v>
      </c>
      <c r="E9" t="s">
        <v>6309</v>
      </c>
      <c r="F9" t="s">
        <v>32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6317</v>
      </c>
      <c r="M9" s="117">
        <v>1112000000000</v>
      </c>
      <c r="N9" t="s">
        <v>25</v>
      </c>
      <c r="O9" s="119">
        <v>46023</v>
      </c>
      <c r="P9" s="119">
        <v>2958465</v>
      </c>
      <c r="Q9" s="120">
        <v>46023</v>
      </c>
      <c r="R9" s="120">
        <v>2958465</v>
      </c>
    </row>
    <row r="10" spans="1:18" x14ac:dyDescent="0.25">
      <c r="A10" t="str">
        <f t="shared" si="0"/>
        <v>IT-1112011000000</v>
      </c>
      <c r="B10">
        <f t="shared" si="1"/>
        <v>9</v>
      </c>
      <c r="C10" t="s">
        <v>6310</v>
      </c>
      <c r="D10" s="117">
        <v>1112011000000</v>
      </c>
      <c r="E10" t="s">
        <v>6309</v>
      </c>
      <c r="F10" t="s">
        <v>33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6318</v>
      </c>
      <c r="M10" s="117">
        <v>1112010000000</v>
      </c>
      <c r="N10" t="s">
        <v>25</v>
      </c>
      <c r="O10" s="119">
        <v>46023</v>
      </c>
      <c r="P10" s="119">
        <v>2958465</v>
      </c>
      <c r="Q10" s="120">
        <v>46023</v>
      </c>
      <c r="R10" s="120">
        <v>2958465</v>
      </c>
    </row>
    <row r="11" spans="1:18" x14ac:dyDescent="0.25">
      <c r="A11" t="str">
        <f t="shared" si="0"/>
        <v>IT-1112012000000</v>
      </c>
      <c r="B11">
        <f t="shared" si="1"/>
        <v>10</v>
      </c>
      <c r="C11" t="s">
        <v>6310</v>
      </c>
      <c r="D11" s="117">
        <v>1112012000000</v>
      </c>
      <c r="E11" t="s">
        <v>6309</v>
      </c>
      <c r="F11" t="s">
        <v>34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6318</v>
      </c>
      <c r="M11" s="117">
        <v>1112010000000</v>
      </c>
      <c r="N11" t="s">
        <v>25</v>
      </c>
      <c r="O11" s="119">
        <v>46023</v>
      </c>
      <c r="P11" s="119">
        <v>2958465</v>
      </c>
      <c r="Q11" s="120">
        <v>46023</v>
      </c>
      <c r="R11" s="120">
        <v>2958465</v>
      </c>
    </row>
    <row r="12" spans="1:18" x14ac:dyDescent="0.25">
      <c r="A12" t="str">
        <f t="shared" si="0"/>
        <v>IT-1112500000000</v>
      </c>
      <c r="B12">
        <f t="shared" si="1"/>
        <v>11</v>
      </c>
      <c r="C12" t="s">
        <v>6310</v>
      </c>
      <c r="D12" s="117">
        <v>1112500000000</v>
      </c>
      <c r="E12" t="s">
        <v>6309</v>
      </c>
      <c r="F12" t="s">
        <v>35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6317</v>
      </c>
      <c r="M12" s="117">
        <v>1112000000000</v>
      </c>
      <c r="N12" t="s">
        <v>25</v>
      </c>
      <c r="O12" s="119">
        <v>46023</v>
      </c>
      <c r="P12" s="119">
        <v>2958465</v>
      </c>
      <c r="Q12" s="120">
        <v>46023</v>
      </c>
      <c r="R12" s="120">
        <v>2958465</v>
      </c>
    </row>
    <row r="13" spans="1:18" x14ac:dyDescent="0.25">
      <c r="A13" t="str">
        <f t="shared" si="0"/>
        <v>IT-1112510000000</v>
      </c>
      <c r="B13">
        <f t="shared" si="1"/>
        <v>12</v>
      </c>
      <c r="C13" t="s">
        <v>6310</v>
      </c>
      <c r="D13" s="117">
        <v>1112510000000</v>
      </c>
      <c r="E13" t="s">
        <v>6309</v>
      </c>
      <c r="F13" t="s">
        <v>37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6317</v>
      </c>
      <c r="M13" s="117">
        <v>1112000000000</v>
      </c>
      <c r="N13" t="s">
        <v>25</v>
      </c>
      <c r="O13" s="119">
        <v>46023</v>
      </c>
      <c r="P13" s="119">
        <v>2958465</v>
      </c>
      <c r="Q13" s="120">
        <v>46023</v>
      </c>
      <c r="R13" s="120">
        <v>2958465</v>
      </c>
    </row>
    <row r="14" spans="1:18" x14ac:dyDescent="0.25">
      <c r="A14" t="str">
        <f t="shared" si="0"/>
        <v>IT-1112510100000</v>
      </c>
      <c r="B14">
        <f t="shared" si="1"/>
        <v>13</v>
      </c>
      <c r="C14" t="s">
        <v>6310</v>
      </c>
      <c r="D14" s="117">
        <v>1112510100000</v>
      </c>
      <c r="E14" t="s">
        <v>6309</v>
      </c>
      <c r="F14" t="s">
        <v>38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6319</v>
      </c>
      <c r="M14" s="117">
        <v>1112510000000</v>
      </c>
      <c r="N14" t="s">
        <v>25</v>
      </c>
      <c r="O14" s="119">
        <v>46023</v>
      </c>
      <c r="P14" s="119">
        <v>2958465</v>
      </c>
      <c r="Q14" s="120">
        <v>46023</v>
      </c>
      <c r="R14" s="120">
        <v>2958465</v>
      </c>
    </row>
    <row r="15" spans="1:18" x14ac:dyDescent="0.25">
      <c r="A15" t="str">
        <f t="shared" si="0"/>
        <v>IT-1112510101000</v>
      </c>
      <c r="B15">
        <f t="shared" si="1"/>
        <v>14</v>
      </c>
      <c r="C15" t="s">
        <v>6312</v>
      </c>
      <c r="D15" s="117">
        <v>1112510101000</v>
      </c>
      <c r="E15" t="s">
        <v>6308</v>
      </c>
      <c r="F15" t="s">
        <v>41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6320</v>
      </c>
      <c r="M15" s="117">
        <v>1112510100000</v>
      </c>
      <c r="N15" t="s">
        <v>25</v>
      </c>
      <c r="O15" s="119">
        <v>46023</v>
      </c>
      <c r="P15" s="119">
        <v>2958465</v>
      </c>
      <c r="Q15" s="120">
        <v>46023</v>
      </c>
      <c r="R15" s="120">
        <v>2958465</v>
      </c>
    </row>
    <row r="16" spans="1:18" x14ac:dyDescent="0.25">
      <c r="A16" t="str">
        <f t="shared" si="0"/>
        <v>IT-1112510102000</v>
      </c>
      <c r="B16">
        <f t="shared" si="1"/>
        <v>15</v>
      </c>
      <c r="C16" t="s">
        <v>6312</v>
      </c>
      <c r="D16" s="117">
        <v>1112510102000</v>
      </c>
      <c r="E16" t="s">
        <v>6308</v>
      </c>
      <c r="F16" t="s">
        <v>43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6320</v>
      </c>
      <c r="M16" s="117">
        <v>1112510100000</v>
      </c>
      <c r="N16" t="s">
        <v>25</v>
      </c>
      <c r="O16" s="119">
        <v>46023</v>
      </c>
      <c r="P16" s="119">
        <v>2958465</v>
      </c>
      <c r="Q16" s="120">
        <v>46023</v>
      </c>
      <c r="R16" s="120">
        <v>2958465</v>
      </c>
    </row>
    <row r="17" spans="1:18" x14ac:dyDescent="0.25">
      <c r="A17" t="str">
        <f t="shared" si="0"/>
        <v>IT-1112510103000</v>
      </c>
      <c r="B17">
        <f t="shared" si="1"/>
        <v>16</v>
      </c>
      <c r="C17" t="s">
        <v>6312</v>
      </c>
      <c r="D17" s="117">
        <v>1112510103000</v>
      </c>
      <c r="E17" t="s">
        <v>6308</v>
      </c>
      <c r="F17" t="s">
        <v>45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6320</v>
      </c>
      <c r="M17" s="117">
        <v>1112510100000</v>
      </c>
      <c r="N17" t="s">
        <v>25</v>
      </c>
      <c r="O17" s="119">
        <v>46023</v>
      </c>
      <c r="P17" s="119">
        <v>2958465</v>
      </c>
      <c r="Q17" s="120">
        <v>46023</v>
      </c>
      <c r="R17" s="120">
        <v>2958465</v>
      </c>
    </row>
    <row r="18" spans="1:18" x14ac:dyDescent="0.25">
      <c r="A18" t="str">
        <f t="shared" si="0"/>
        <v>IT-1112510200000</v>
      </c>
      <c r="B18">
        <f t="shared" si="1"/>
        <v>17</v>
      </c>
      <c r="C18" t="s">
        <v>6310</v>
      </c>
      <c r="D18" s="117">
        <v>1112510200000</v>
      </c>
      <c r="E18" t="s">
        <v>6309</v>
      </c>
      <c r="F18" t="s">
        <v>47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6319</v>
      </c>
      <c r="M18" s="117">
        <v>1112510000000</v>
      </c>
      <c r="N18" t="s">
        <v>25</v>
      </c>
      <c r="O18" s="119">
        <v>46023</v>
      </c>
      <c r="P18" s="119">
        <v>2958465</v>
      </c>
      <c r="Q18" s="120">
        <v>46023</v>
      </c>
      <c r="R18" s="120">
        <v>2958465</v>
      </c>
    </row>
    <row r="19" spans="1:18" x14ac:dyDescent="0.25">
      <c r="A19" t="str">
        <f t="shared" si="0"/>
        <v>IT-1112510201000</v>
      </c>
      <c r="B19">
        <f t="shared" si="1"/>
        <v>18</v>
      </c>
      <c r="C19" t="s">
        <v>6312</v>
      </c>
      <c r="D19" s="117">
        <v>1112510201000</v>
      </c>
      <c r="E19" t="s">
        <v>6308</v>
      </c>
      <c r="F19" t="s">
        <v>49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6320</v>
      </c>
      <c r="M19" s="117">
        <v>1112510200000</v>
      </c>
      <c r="N19" t="s">
        <v>25</v>
      </c>
      <c r="O19" s="119">
        <v>46023</v>
      </c>
      <c r="P19" s="119">
        <v>2958465</v>
      </c>
      <c r="Q19" s="120">
        <v>46023</v>
      </c>
      <c r="R19" s="120">
        <v>2958465</v>
      </c>
    </row>
    <row r="20" spans="1:18" x14ac:dyDescent="0.25">
      <c r="A20" t="str">
        <f t="shared" si="0"/>
        <v>IT-1112510202000</v>
      </c>
      <c r="B20">
        <f t="shared" si="1"/>
        <v>19</v>
      </c>
      <c r="C20" t="s">
        <v>6312</v>
      </c>
      <c r="D20" s="117">
        <v>1112510202000</v>
      </c>
      <c r="E20" t="s">
        <v>6308</v>
      </c>
      <c r="F20" t="s">
        <v>51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6320</v>
      </c>
      <c r="M20" s="117">
        <v>1112510200000</v>
      </c>
      <c r="N20" t="s">
        <v>25</v>
      </c>
      <c r="O20" s="119">
        <v>46023</v>
      </c>
      <c r="P20" s="119">
        <v>2958465</v>
      </c>
      <c r="Q20" s="120">
        <v>46023</v>
      </c>
      <c r="R20" s="120">
        <v>2958465</v>
      </c>
    </row>
    <row r="21" spans="1:18" x14ac:dyDescent="0.25">
      <c r="A21" t="str">
        <f t="shared" si="0"/>
        <v>IT-1112510203000</v>
      </c>
      <c r="B21">
        <f t="shared" si="1"/>
        <v>20</v>
      </c>
      <c r="C21" t="s">
        <v>6312</v>
      </c>
      <c r="D21" s="117">
        <v>1112510203000</v>
      </c>
      <c r="E21" t="s">
        <v>6308</v>
      </c>
      <c r="F21" t="s">
        <v>53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6320</v>
      </c>
      <c r="M21" s="117">
        <v>1112510200000</v>
      </c>
      <c r="N21" t="s">
        <v>25</v>
      </c>
      <c r="O21" s="119">
        <v>46023</v>
      </c>
      <c r="P21" s="119">
        <v>2958465</v>
      </c>
      <c r="Q21" s="120">
        <v>46023</v>
      </c>
      <c r="R21" s="120">
        <v>2958465</v>
      </c>
    </row>
    <row r="22" spans="1:18" x14ac:dyDescent="0.25">
      <c r="A22" t="str">
        <f t="shared" si="0"/>
        <v>IT-1112510300000</v>
      </c>
      <c r="B22">
        <f t="shared" si="1"/>
        <v>21</v>
      </c>
      <c r="C22" t="s">
        <v>6310</v>
      </c>
      <c r="D22" s="117">
        <v>1112510300000</v>
      </c>
      <c r="E22" t="s">
        <v>6309</v>
      </c>
      <c r="F22" t="s">
        <v>55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6319</v>
      </c>
      <c r="M22" s="117">
        <v>1112510000000</v>
      </c>
      <c r="N22" t="s">
        <v>25</v>
      </c>
      <c r="O22" s="119">
        <v>46023</v>
      </c>
      <c r="P22" s="119">
        <v>2958465</v>
      </c>
      <c r="Q22" s="120">
        <v>46023</v>
      </c>
      <c r="R22" s="120">
        <v>2958465</v>
      </c>
    </row>
    <row r="23" spans="1:18" x14ac:dyDescent="0.25">
      <c r="A23" t="str">
        <f t="shared" si="0"/>
        <v>IT-1112510301000</v>
      </c>
      <c r="B23">
        <f t="shared" si="1"/>
        <v>22</v>
      </c>
      <c r="C23" t="s">
        <v>6312</v>
      </c>
      <c r="D23" s="117">
        <v>1112510301000</v>
      </c>
      <c r="E23" t="s">
        <v>6308</v>
      </c>
      <c r="F23" t="s">
        <v>57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6320</v>
      </c>
      <c r="M23" s="117">
        <v>1112510300000</v>
      </c>
      <c r="N23" t="s">
        <v>25</v>
      </c>
      <c r="O23" s="119">
        <v>46023</v>
      </c>
      <c r="P23" s="119">
        <v>2958465</v>
      </c>
      <c r="Q23" s="120">
        <v>46023</v>
      </c>
      <c r="R23" s="120">
        <v>2958465</v>
      </c>
    </row>
    <row r="24" spans="1:18" x14ac:dyDescent="0.25">
      <c r="A24" t="str">
        <f t="shared" si="0"/>
        <v>IT-1112510302000</v>
      </c>
      <c r="B24">
        <f t="shared" si="1"/>
        <v>23</v>
      </c>
      <c r="C24" t="s">
        <v>6312</v>
      </c>
      <c r="D24" s="117">
        <v>1112510302000</v>
      </c>
      <c r="E24" t="s">
        <v>6308</v>
      </c>
      <c r="F24" t="s">
        <v>59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6320</v>
      </c>
      <c r="M24" s="117">
        <v>1112510300000</v>
      </c>
      <c r="N24" t="s">
        <v>25</v>
      </c>
      <c r="O24" s="119">
        <v>46023</v>
      </c>
      <c r="P24" s="119">
        <v>2958465</v>
      </c>
      <c r="Q24" s="120">
        <v>46023</v>
      </c>
      <c r="R24" s="120">
        <v>2958465</v>
      </c>
    </row>
    <row r="25" spans="1:18" x14ac:dyDescent="0.25">
      <c r="A25" t="str">
        <f t="shared" si="0"/>
        <v>IT-1112510303000</v>
      </c>
      <c r="B25">
        <f t="shared" si="1"/>
        <v>24</v>
      </c>
      <c r="C25" t="s">
        <v>6312</v>
      </c>
      <c r="D25" s="117">
        <v>1112510303000</v>
      </c>
      <c r="E25" t="s">
        <v>6308</v>
      </c>
      <c r="F25" t="s">
        <v>61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6320</v>
      </c>
      <c r="M25" s="117">
        <v>1112510300000</v>
      </c>
      <c r="N25" t="s">
        <v>25</v>
      </c>
      <c r="O25" s="119">
        <v>46023</v>
      </c>
      <c r="P25" s="119">
        <v>2958465</v>
      </c>
      <c r="Q25" s="120">
        <v>46023</v>
      </c>
      <c r="R25" s="120">
        <v>2958465</v>
      </c>
    </row>
    <row r="26" spans="1:18" x14ac:dyDescent="0.25">
      <c r="A26" t="str">
        <f t="shared" si="0"/>
        <v>IT-1112510400000</v>
      </c>
      <c r="B26">
        <f t="shared" si="1"/>
        <v>25</v>
      </c>
      <c r="C26" t="s">
        <v>6310</v>
      </c>
      <c r="D26" s="117">
        <v>1112510400000</v>
      </c>
      <c r="E26" t="s">
        <v>6309</v>
      </c>
      <c r="F26" t="s">
        <v>63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6319</v>
      </c>
      <c r="M26" s="117">
        <v>1112510000000</v>
      </c>
      <c r="N26" t="s">
        <v>25</v>
      </c>
      <c r="O26" s="119">
        <v>46023</v>
      </c>
      <c r="P26" s="119">
        <v>2958465</v>
      </c>
      <c r="Q26" s="120">
        <v>46023</v>
      </c>
      <c r="R26" s="120">
        <v>2958465</v>
      </c>
    </row>
    <row r="27" spans="1:18" x14ac:dyDescent="0.25">
      <c r="A27" t="str">
        <f t="shared" si="0"/>
        <v>IT-1112510401000</v>
      </c>
      <c r="B27">
        <f t="shared" si="1"/>
        <v>26</v>
      </c>
      <c r="C27" t="s">
        <v>6312</v>
      </c>
      <c r="D27" s="117">
        <v>1112510401000</v>
      </c>
      <c r="E27" t="s">
        <v>6308</v>
      </c>
      <c r="F27" t="s">
        <v>57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6320</v>
      </c>
      <c r="M27" s="117">
        <v>1112510400000</v>
      </c>
      <c r="N27" t="s">
        <v>25</v>
      </c>
      <c r="O27" s="119">
        <v>46023</v>
      </c>
      <c r="P27" s="119">
        <v>2958465</v>
      </c>
      <c r="Q27" s="120">
        <v>46023</v>
      </c>
      <c r="R27" s="120">
        <v>2958465</v>
      </c>
    </row>
    <row r="28" spans="1:18" x14ac:dyDescent="0.25">
      <c r="A28" t="str">
        <f t="shared" si="0"/>
        <v>IT-1112510402000</v>
      </c>
      <c r="B28">
        <f t="shared" si="1"/>
        <v>27</v>
      </c>
      <c r="C28" t="s">
        <v>6312</v>
      </c>
      <c r="D28" s="117">
        <v>1112510402000</v>
      </c>
      <c r="E28" t="s">
        <v>6308</v>
      </c>
      <c r="F28" t="s">
        <v>59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6320</v>
      </c>
      <c r="M28" s="117">
        <v>1112510400000</v>
      </c>
      <c r="N28" t="s">
        <v>25</v>
      </c>
      <c r="O28" s="119">
        <v>46023</v>
      </c>
      <c r="P28" s="119">
        <v>2958465</v>
      </c>
      <c r="Q28" s="120">
        <v>46023</v>
      </c>
      <c r="R28" s="120">
        <v>2958465</v>
      </c>
    </row>
    <row r="29" spans="1:18" x14ac:dyDescent="0.25">
      <c r="A29" t="str">
        <f t="shared" si="0"/>
        <v>IT-1112510403000</v>
      </c>
      <c r="B29">
        <f t="shared" si="1"/>
        <v>28</v>
      </c>
      <c r="C29" t="s">
        <v>6312</v>
      </c>
      <c r="D29" s="117">
        <v>1112510403000</v>
      </c>
      <c r="E29" t="s">
        <v>6308</v>
      </c>
      <c r="F29" t="s">
        <v>61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6320</v>
      </c>
      <c r="M29" s="117">
        <v>1112510400000</v>
      </c>
      <c r="N29" t="s">
        <v>25</v>
      </c>
      <c r="O29" s="119">
        <v>46023</v>
      </c>
      <c r="P29" s="119">
        <v>2958465</v>
      </c>
      <c r="Q29" s="120">
        <v>46023</v>
      </c>
      <c r="R29" s="120">
        <v>2958465</v>
      </c>
    </row>
    <row r="30" spans="1:18" x14ac:dyDescent="0.25">
      <c r="A30" t="str">
        <f t="shared" si="0"/>
        <v>IT-1112520000000</v>
      </c>
      <c r="B30">
        <f t="shared" si="1"/>
        <v>29</v>
      </c>
      <c r="C30" t="s">
        <v>6310</v>
      </c>
      <c r="D30" s="117">
        <v>1112520000000</v>
      </c>
      <c r="E30" t="s">
        <v>6309</v>
      </c>
      <c r="F30" t="s">
        <v>68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6317</v>
      </c>
      <c r="M30" s="117">
        <v>1112000000000</v>
      </c>
      <c r="N30" t="s">
        <v>25</v>
      </c>
      <c r="O30" s="119">
        <v>46023</v>
      </c>
      <c r="P30" s="119">
        <v>2958465</v>
      </c>
      <c r="Q30" s="120">
        <v>46023</v>
      </c>
      <c r="R30" s="120">
        <v>2958465</v>
      </c>
    </row>
    <row r="31" spans="1:18" x14ac:dyDescent="0.25">
      <c r="A31" t="str">
        <f t="shared" si="0"/>
        <v>IT-1112520100000</v>
      </c>
      <c r="B31">
        <f t="shared" si="1"/>
        <v>30</v>
      </c>
      <c r="C31" t="s">
        <v>6310</v>
      </c>
      <c r="D31" s="117">
        <v>1112520100000</v>
      </c>
      <c r="E31" t="s">
        <v>6309</v>
      </c>
      <c r="F31" t="s">
        <v>70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6319</v>
      </c>
      <c r="M31" s="117">
        <v>1112520000000</v>
      </c>
      <c r="N31" t="s">
        <v>25</v>
      </c>
      <c r="O31" s="119">
        <v>46023</v>
      </c>
      <c r="P31" s="119">
        <v>2958465</v>
      </c>
      <c r="Q31" s="120">
        <v>46023</v>
      </c>
      <c r="R31" s="120">
        <v>2958465</v>
      </c>
    </row>
    <row r="32" spans="1:18" x14ac:dyDescent="0.25">
      <c r="A32" t="str">
        <f t="shared" si="0"/>
        <v>IT-1112520101000</v>
      </c>
      <c r="B32">
        <f t="shared" si="1"/>
        <v>31</v>
      </c>
      <c r="C32" t="s">
        <v>6312</v>
      </c>
      <c r="D32" s="117">
        <v>1112520101000</v>
      </c>
      <c r="E32" t="s">
        <v>6308</v>
      </c>
      <c r="F32" t="s">
        <v>72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6320</v>
      </c>
      <c r="M32" s="117">
        <v>1112520100000</v>
      </c>
      <c r="N32" t="s">
        <v>25</v>
      </c>
      <c r="O32" s="119">
        <v>46023</v>
      </c>
      <c r="P32" s="119">
        <v>2958465</v>
      </c>
      <c r="Q32" s="120">
        <v>46023</v>
      </c>
      <c r="R32" s="120">
        <v>2958465</v>
      </c>
    </row>
    <row r="33" spans="1:18" x14ac:dyDescent="0.25">
      <c r="A33" t="str">
        <f t="shared" si="0"/>
        <v>IT-1112520102000</v>
      </c>
      <c r="B33">
        <f t="shared" si="1"/>
        <v>32</v>
      </c>
      <c r="C33" t="s">
        <v>6312</v>
      </c>
      <c r="D33" s="117">
        <v>1112520102000</v>
      </c>
      <c r="E33" t="s">
        <v>6308</v>
      </c>
      <c r="F33" t="s">
        <v>74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6320</v>
      </c>
      <c r="M33" s="117">
        <v>1112520100000</v>
      </c>
      <c r="N33" t="s">
        <v>25</v>
      </c>
      <c r="O33" s="119">
        <v>46023</v>
      </c>
      <c r="P33" s="119">
        <v>2958465</v>
      </c>
      <c r="Q33" s="120">
        <v>46023</v>
      </c>
      <c r="R33" s="120">
        <v>2958465</v>
      </c>
    </row>
    <row r="34" spans="1:18" x14ac:dyDescent="0.25">
      <c r="A34" t="str">
        <f t="shared" si="0"/>
        <v>IT-1112520200000</v>
      </c>
      <c r="B34">
        <f t="shared" si="1"/>
        <v>33</v>
      </c>
      <c r="C34" t="s">
        <v>6310</v>
      </c>
      <c r="D34" s="117">
        <v>1112520200000</v>
      </c>
      <c r="E34" t="s">
        <v>6309</v>
      </c>
      <c r="F34" t="s">
        <v>76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6319</v>
      </c>
      <c r="M34" s="117">
        <v>1112520000000</v>
      </c>
      <c r="N34" t="s">
        <v>25</v>
      </c>
      <c r="O34" s="119">
        <v>46023</v>
      </c>
      <c r="P34" s="119">
        <v>2958465</v>
      </c>
      <c r="Q34" s="120">
        <v>46023</v>
      </c>
      <c r="R34" s="120">
        <v>2958465</v>
      </c>
    </row>
    <row r="35" spans="1:18" x14ac:dyDescent="0.25">
      <c r="A35" t="str">
        <f t="shared" si="0"/>
        <v>IT-1112520201000</v>
      </c>
      <c r="B35">
        <f t="shared" si="1"/>
        <v>34</v>
      </c>
      <c r="C35" t="s">
        <v>6312</v>
      </c>
      <c r="D35" s="117">
        <v>1112520201000</v>
      </c>
      <c r="E35" t="s">
        <v>6308</v>
      </c>
      <c r="F35" t="s">
        <v>78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6320</v>
      </c>
      <c r="M35" s="117">
        <v>1112520200000</v>
      </c>
      <c r="N35" t="s">
        <v>25</v>
      </c>
      <c r="O35" s="119">
        <v>46023</v>
      </c>
      <c r="P35" s="119">
        <v>2958465</v>
      </c>
      <c r="Q35" s="120">
        <v>46023</v>
      </c>
      <c r="R35" s="120">
        <v>2958465</v>
      </c>
    </row>
    <row r="36" spans="1:18" x14ac:dyDescent="0.25">
      <c r="A36" t="str">
        <f t="shared" si="0"/>
        <v>IT-1112520202000</v>
      </c>
      <c r="B36">
        <f t="shared" si="1"/>
        <v>35</v>
      </c>
      <c r="C36" t="s">
        <v>6312</v>
      </c>
      <c r="D36" s="117">
        <v>1112520202000</v>
      </c>
      <c r="E36" t="s">
        <v>6308</v>
      </c>
      <c r="F36" t="s">
        <v>80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6320</v>
      </c>
      <c r="M36" s="117">
        <v>1112520200000</v>
      </c>
      <c r="N36" t="s">
        <v>25</v>
      </c>
      <c r="O36" s="119">
        <v>46023</v>
      </c>
      <c r="P36" s="119">
        <v>2958465</v>
      </c>
      <c r="Q36" s="120">
        <v>46023</v>
      </c>
      <c r="R36" s="120">
        <v>2958465</v>
      </c>
    </row>
    <row r="37" spans="1:18" x14ac:dyDescent="0.25">
      <c r="A37" t="str">
        <f t="shared" si="0"/>
        <v>IT-1112520300000</v>
      </c>
      <c r="B37">
        <f t="shared" si="1"/>
        <v>36</v>
      </c>
      <c r="C37" t="s">
        <v>6310</v>
      </c>
      <c r="D37" s="117">
        <v>1112520300000</v>
      </c>
      <c r="E37" t="s">
        <v>6309</v>
      </c>
      <c r="F37" t="s">
        <v>82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6319</v>
      </c>
      <c r="M37" s="117">
        <v>1112520000000</v>
      </c>
      <c r="N37" t="s">
        <v>25</v>
      </c>
      <c r="O37" s="119">
        <v>46023</v>
      </c>
      <c r="P37" s="119">
        <v>2958465</v>
      </c>
      <c r="Q37" s="120">
        <v>46023</v>
      </c>
      <c r="R37" s="120">
        <v>2958465</v>
      </c>
    </row>
    <row r="38" spans="1:18" x14ac:dyDescent="0.25">
      <c r="A38" t="str">
        <f t="shared" si="0"/>
        <v>IT-1112520301000</v>
      </c>
      <c r="B38">
        <f t="shared" si="1"/>
        <v>37</v>
      </c>
      <c r="C38" t="s">
        <v>6312</v>
      </c>
      <c r="D38" s="117">
        <v>1112520301000</v>
      </c>
      <c r="E38" t="s">
        <v>6308</v>
      </c>
      <c r="F38" t="s">
        <v>84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6320</v>
      </c>
      <c r="M38" s="117">
        <v>1112520300000</v>
      </c>
      <c r="N38" t="s">
        <v>25</v>
      </c>
      <c r="O38" s="119">
        <v>46023</v>
      </c>
      <c r="P38" s="119">
        <v>2958465</v>
      </c>
      <c r="Q38" s="120">
        <v>46023</v>
      </c>
      <c r="R38" s="120">
        <v>2958465</v>
      </c>
    </row>
    <row r="39" spans="1:18" x14ac:dyDescent="0.25">
      <c r="A39" t="str">
        <f t="shared" si="0"/>
        <v>IT-1112520302000</v>
      </c>
      <c r="B39">
        <f t="shared" si="1"/>
        <v>38</v>
      </c>
      <c r="C39" t="s">
        <v>6312</v>
      </c>
      <c r="D39" s="117">
        <v>1112520302000</v>
      </c>
      <c r="E39" t="s">
        <v>6308</v>
      </c>
      <c r="F39" t="s">
        <v>86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6320</v>
      </c>
      <c r="M39" s="117">
        <v>1112520300000</v>
      </c>
      <c r="N39" t="s">
        <v>25</v>
      </c>
      <c r="O39" s="119">
        <v>46023</v>
      </c>
      <c r="P39" s="119">
        <v>2958465</v>
      </c>
      <c r="Q39" s="120">
        <v>46023</v>
      </c>
      <c r="R39" s="120">
        <v>2958465</v>
      </c>
    </row>
    <row r="40" spans="1:18" x14ac:dyDescent="0.25">
      <c r="A40" t="str">
        <f t="shared" si="0"/>
        <v>IT-1112520400000</v>
      </c>
      <c r="B40">
        <f t="shared" si="1"/>
        <v>39</v>
      </c>
      <c r="C40" t="s">
        <v>6310</v>
      </c>
      <c r="D40" s="117">
        <v>1112520400000</v>
      </c>
      <c r="E40" t="s">
        <v>6309</v>
      </c>
      <c r="F40" t="s">
        <v>88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6319</v>
      </c>
      <c r="M40" s="117">
        <v>1112520000000</v>
      </c>
      <c r="N40" t="s">
        <v>25</v>
      </c>
      <c r="O40" s="119">
        <v>46023</v>
      </c>
      <c r="P40" s="119">
        <v>2958465</v>
      </c>
      <c r="Q40" s="120">
        <v>46023</v>
      </c>
      <c r="R40" s="120">
        <v>2958465</v>
      </c>
    </row>
    <row r="41" spans="1:18" x14ac:dyDescent="0.25">
      <c r="A41" t="str">
        <f t="shared" si="0"/>
        <v>IT-1112520401000</v>
      </c>
      <c r="B41">
        <f t="shared" si="1"/>
        <v>40</v>
      </c>
      <c r="C41" t="s">
        <v>6312</v>
      </c>
      <c r="D41" s="117">
        <v>1112520401000</v>
      </c>
      <c r="E41" t="s">
        <v>6308</v>
      </c>
      <c r="F41" t="s">
        <v>90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6320</v>
      </c>
      <c r="M41" s="117">
        <v>1112520400000</v>
      </c>
      <c r="N41" t="s">
        <v>25</v>
      </c>
      <c r="O41" s="119">
        <v>46023</v>
      </c>
      <c r="P41" s="119">
        <v>2958465</v>
      </c>
      <c r="Q41" s="120">
        <v>46023</v>
      </c>
      <c r="R41" s="120">
        <v>2958465</v>
      </c>
    </row>
    <row r="42" spans="1:18" x14ac:dyDescent="0.25">
      <c r="A42" t="str">
        <f t="shared" si="0"/>
        <v>IT-1112520402000</v>
      </c>
      <c r="B42">
        <f t="shared" si="1"/>
        <v>41</v>
      </c>
      <c r="C42" t="s">
        <v>6312</v>
      </c>
      <c r="D42" s="117">
        <v>1112520402000</v>
      </c>
      <c r="E42" t="s">
        <v>6308</v>
      </c>
      <c r="F42" t="s">
        <v>92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6320</v>
      </c>
      <c r="M42" s="117">
        <v>1112520400000</v>
      </c>
      <c r="N42" t="s">
        <v>25</v>
      </c>
      <c r="O42" s="119">
        <v>46023</v>
      </c>
      <c r="P42" s="119">
        <v>2958465</v>
      </c>
      <c r="Q42" s="120">
        <v>46023</v>
      </c>
      <c r="R42" s="120">
        <v>2958465</v>
      </c>
    </row>
    <row r="43" spans="1:18" x14ac:dyDescent="0.25">
      <c r="A43" t="str">
        <f t="shared" si="0"/>
        <v>IT-1112530000000</v>
      </c>
      <c r="B43">
        <f t="shared" si="1"/>
        <v>42</v>
      </c>
      <c r="C43" t="s">
        <v>6310</v>
      </c>
      <c r="D43" s="117">
        <v>1112530000000</v>
      </c>
      <c r="E43" t="s">
        <v>6309</v>
      </c>
      <c r="F43" t="s">
        <v>94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6317</v>
      </c>
      <c r="M43" s="117">
        <v>1112000000000</v>
      </c>
      <c r="N43" t="s">
        <v>25</v>
      </c>
      <c r="O43" s="119">
        <v>46023</v>
      </c>
      <c r="P43" s="119">
        <v>2958465</v>
      </c>
      <c r="Q43" s="120">
        <v>46023</v>
      </c>
      <c r="R43" s="120">
        <v>2958465</v>
      </c>
    </row>
    <row r="44" spans="1:18" x14ac:dyDescent="0.25">
      <c r="A44" t="str">
        <f t="shared" si="0"/>
        <v>IT-1113000000000</v>
      </c>
      <c r="B44">
        <f t="shared" si="1"/>
        <v>43</v>
      </c>
      <c r="C44" t="s">
        <v>6310</v>
      </c>
      <c r="D44" s="117">
        <v>1113000000000</v>
      </c>
      <c r="E44" t="s">
        <v>6309</v>
      </c>
      <c r="F44" t="s">
        <v>96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6316</v>
      </c>
      <c r="M44" s="117">
        <v>1110000000000</v>
      </c>
      <c r="N44" t="s">
        <v>25</v>
      </c>
      <c r="O44" s="119">
        <v>46023</v>
      </c>
      <c r="P44" s="119">
        <v>2958465</v>
      </c>
      <c r="Q44" s="120">
        <v>46023</v>
      </c>
      <c r="R44" s="120">
        <v>2958465</v>
      </c>
    </row>
    <row r="45" spans="1:18" x14ac:dyDescent="0.25">
      <c r="A45" t="str">
        <f t="shared" si="0"/>
        <v>IT-1113010000000</v>
      </c>
      <c r="B45">
        <f t="shared" si="1"/>
        <v>44</v>
      </c>
      <c r="C45" t="s">
        <v>6310</v>
      </c>
      <c r="D45" s="117">
        <v>1113010000000</v>
      </c>
      <c r="E45" t="s">
        <v>6309</v>
      </c>
      <c r="F45" t="s">
        <v>97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6317</v>
      </c>
      <c r="M45" s="117">
        <v>1113000000000</v>
      </c>
      <c r="N45" t="s">
        <v>25</v>
      </c>
      <c r="O45" s="119">
        <v>46023</v>
      </c>
      <c r="P45" s="119">
        <v>2958465</v>
      </c>
      <c r="Q45" s="120">
        <v>46023</v>
      </c>
      <c r="R45" s="120">
        <v>2958465</v>
      </c>
    </row>
    <row r="46" spans="1:18" x14ac:dyDescent="0.25">
      <c r="A46" t="str">
        <f t="shared" si="0"/>
        <v>IT-1113020000000</v>
      </c>
      <c r="B46">
        <f t="shared" si="1"/>
        <v>45</v>
      </c>
      <c r="C46" t="s">
        <v>6310</v>
      </c>
      <c r="D46" s="117">
        <v>1113020000000</v>
      </c>
      <c r="E46" t="s">
        <v>6309</v>
      </c>
      <c r="F46" t="s">
        <v>98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6317</v>
      </c>
      <c r="M46" s="117">
        <v>1113000000000</v>
      </c>
      <c r="N46" t="s">
        <v>25</v>
      </c>
      <c r="O46" s="119">
        <v>46023</v>
      </c>
      <c r="P46" s="119">
        <v>2958465</v>
      </c>
      <c r="Q46" s="120">
        <v>46023</v>
      </c>
      <c r="R46" s="120">
        <v>2958465</v>
      </c>
    </row>
    <row r="47" spans="1:18" x14ac:dyDescent="0.25">
      <c r="A47" t="str">
        <f t="shared" si="0"/>
        <v>IT-1113030000000</v>
      </c>
      <c r="B47">
        <f t="shared" si="1"/>
        <v>46</v>
      </c>
      <c r="C47" t="s">
        <v>6310</v>
      </c>
      <c r="D47" s="117">
        <v>1113030000000</v>
      </c>
      <c r="E47" t="s">
        <v>6309</v>
      </c>
      <c r="F47" t="s">
        <v>99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6317</v>
      </c>
      <c r="M47" s="117">
        <v>1113000000000</v>
      </c>
      <c r="N47" t="s">
        <v>25</v>
      </c>
      <c r="O47" s="119">
        <v>46023</v>
      </c>
      <c r="P47" s="119">
        <v>2958465</v>
      </c>
      <c r="Q47" s="120">
        <v>46023</v>
      </c>
      <c r="R47" s="120">
        <v>2958465</v>
      </c>
    </row>
    <row r="48" spans="1:18" x14ac:dyDescent="0.25">
      <c r="A48" t="str">
        <f t="shared" si="0"/>
        <v>IT-1113031000000</v>
      </c>
      <c r="B48">
        <f t="shared" si="1"/>
        <v>47</v>
      </c>
      <c r="C48" t="s">
        <v>6310</v>
      </c>
      <c r="D48" s="117">
        <v>1113031000000</v>
      </c>
      <c r="E48" t="s">
        <v>6309</v>
      </c>
      <c r="F48" t="s">
        <v>100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6318</v>
      </c>
      <c r="M48" s="117">
        <v>1113030000000</v>
      </c>
      <c r="N48" t="s">
        <v>25</v>
      </c>
      <c r="O48" s="119">
        <v>46023</v>
      </c>
      <c r="P48" s="119">
        <v>2958465</v>
      </c>
      <c r="Q48" s="120">
        <v>46023</v>
      </c>
      <c r="R48" s="120">
        <v>2958465</v>
      </c>
    </row>
    <row r="49" spans="1:18" x14ac:dyDescent="0.25">
      <c r="A49" t="str">
        <f t="shared" si="0"/>
        <v>IT-1113031100000</v>
      </c>
      <c r="B49">
        <f t="shared" si="1"/>
        <v>48</v>
      </c>
      <c r="C49" t="s">
        <v>6310</v>
      </c>
      <c r="D49" s="117">
        <v>1113031100000</v>
      </c>
      <c r="E49" t="s">
        <v>6309</v>
      </c>
      <c r="F49" t="s">
        <v>101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6319</v>
      </c>
      <c r="M49" s="117">
        <v>1113031000000</v>
      </c>
      <c r="N49" t="s">
        <v>25</v>
      </c>
      <c r="O49" s="119">
        <v>46023</v>
      </c>
      <c r="P49" s="119">
        <v>2958465</v>
      </c>
      <c r="Q49" s="120">
        <v>46023</v>
      </c>
      <c r="R49" s="120">
        <v>2958465</v>
      </c>
    </row>
    <row r="50" spans="1:18" x14ac:dyDescent="0.25">
      <c r="A50" t="str">
        <f t="shared" si="0"/>
        <v>IT-1113031101000</v>
      </c>
      <c r="B50">
        <f t="shared" si="1"/>
        <v>49</v>
      </c>
      <c r="C50" t="s">
        <v>6312</v>
      </c>
      <c r="D50" s="117">
        <v>1113031101000</v>
      </c>
      <c r="E50" t="s">
        <v>6308</v>
      </c>
      <c r="F50" t="s">
        <v>102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6320</v>
      </c>
      <c r="M50" s="117">
        <v>1113031100000</v>
      </c>
      <c r="N50" t="s">
        <v>25</v>
      </c>
      <c r="O50" s="119">
        <v>46023</v>
      </c>
      <c r="P50" s="119">
        <v>2958465</v>
      </c>
      <c r="Q50" s="120">
        <v>46023</v>
      </c>
      <c r="R50" s="120">
        <v>2958465</v>
      </c>
    </row>
    <row r="51" spans="1:18" x14ac:dyDescent="0.25">
      <c r="A51" t="str">
        <f t="shared" si="0"/>
        <v>IT-1113032000000</v>
      </c>
      <c r="B51">
        <f t="shared" si="1"/>
        <v>50</v>
      </c>
      <c r="C51" t="s">
        <v>6310</v>
      </c>
      <c r="D51" s="117">
        <v>1113032000000</v>
      </c>
      <c r="E51" t="s">
        <v>6309</v>
      </c>
      <c r="F51" t="s">
        <v>103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6318</v>
      </c>
      <c r="M51" s="117">
        <v>1113030000000</v>
      </c>
      <c r="N51" t="s">
        <v>25</v>
      </c>
      <c r="O51" s="119">
        <v>46023</v>
      </c>
      <c r="P51" s="119">
        <v>2958465</v>
      </c>
      <c r="Q51" s="120">
        <v>46023</v>
      </c>
      <c r="R51" s="120">
        <v>2958465</v>
      </c>
    </row>
    <row r="52" spans="1:18" x14ac:dyDescent="0.25">
      <c r="A52" t="str">
        <f t="shared" si="0"/>
        <v>IT-1113033000000</v>
      </c>
      <c r="B52">
        <f t="shared" si="1"/>
        <v>51</v>
      </c>
      <c r="C52" t="s">
        <v>6310</v>
      </c>
      <c r="D52" s="117">
        <v>1113033000000</v>
      </c>
      <c r="E52" t="s">
        <v>6309</v>
      </c>
      <c r="F52" t="s">
        <v>104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6318</v>
      </c>
      <c r="M52" s="117">
        <v>1113030000000</v>
      </c>
      <c r="N52" t="s">
        <v>25</v>
      </c>
      <c r="O52" s="119">
        <v>46023</v>
      </c>
      <c r="P52" s="119">
        <v>2958465</v>
      </c>
      <c r="Q52" s="120">
        <v>46023</v>
      </c>
      <c r="R52" s="120">
        <v>2958465</v>
      </c>
    </row>
    <row r="53" spans="1:18" x14ac:dyDescent="0.25">
      <c r="A53" t="str">
        <f t="shared" si="0"/>
        <v>IT-1113034000000</v>
      </c>
      <c r="B53">
        <f t="shared" si="1"/>
        <v>52</v>
      </c>
      <c r="C53" t="s">
        <v>6310</v>
      </c>
      <c r="D53" s="117">
        <v>1113034000000</v>
      </c>
      <c r="E53" t="s">
        <v>6309</v>
      </c>
      <c r="F53" t="s">
        <v>105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6318</v>
      </c>
      <c r="M53" s="117">
        <v>1113030000000</v>
      </c>
      <c r="N53" t="s">
        <v>25</v>
      </c>
      <c r="O53" s="119">
        <v>46023</v>
      </c>
      <c r="P53" s="119">
        <v>2958465</v>
      </c>
      <c r="Q53" s="120">
        <v>46023</v>
      </c>
      <c r="R53" s="120">
        <v>2958465</v>
      </c>
    </row>
    <row r="54" spans="1:18" x14ac:dyDescent="0.25">
      <c r="A54" t="str">
        <f t="shared" si="0"/>
        <v>IT-1113034100000</v>
      </c>
      <c r="B54">
        <f t="shared" si="1"/>
        <v>53</v>
      </c>
      <c r="C54" t="s">
        <v>6310</v>
      </c>
      <c r="D54" s="117">
        <v>1113034100000</v>
      </c>
      <c r="E54" t="s">
        <v>6309</v>
      </c>
      <c r="F54" t="s">
        <v>106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6319</v>
      </c>
      <c r="M54" s="117">
        <v>1113034000000</v>
      </c>
      <c r="N54" t="s">
        <v>25</v>
      </c>
      <c r="O54" s="119">
        <v>46023</v>
      </c>
      <c r="P54" s="119">
        <v>2958465</v>
      </c>
      <c r="Q54" s="120">
        <v>46023</v>
      </c>
      <c r="R54" s="120">
        <v>2958465</v>
      </c>
    </row>
    <row r="55" spans="1:18" x14ac:dyDescent="0.25">
      <c r="A55" t="str">
        <f t="shared" si="0"/>
        <v>IT-1113034101000</v>
      </c>
      <c r="B55">
        <f t="shared" si="1"/>
        <v>54</v>
      </c>
      <c r="C55" t="s">
        <v>6312</v>
      </c>
      <c r="D55" s="117">
        <v>1113034101000</v>
      </c>
      <c r="E55" t="s">
        <v>6308</v>
      </c>
      <c r="F55" t="s">
        <v>108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6320</v>
      </c>
      <c r="M55" s="117">
        <v>1113034100000</v>
      </c>
      <c r="N55" t="s">
        <v>25</v>
      </c>
      <c r="O55" s="119">
        <v>46023</v>
      </c>
      <c r="P55" s="119">
        <v>2958465</v>
      </c>
      <c r="Q55" s="120">
        <v>46023</v>
      </c>
      <c r="R55" s="120">
        <v>2958465</v>
      </c>
    </row>
    <row r="56" spans="1:18" x14ac:dyDescent="0.25">
      <c r="A56" t="str">
        <f t="shared" si="0"/>
        <v>IT-1114000000000</v>
      </c>
      <c r="B56">
        <f t="shared" si="1"/>
        <v>55</v>
      </c>
      <c r="C56" t="s">
        <v>6310</v>
      </c>
      <c r="D56" s="117">
        <v>1114000000000</v>
      </c>
      <c r="E56" t="s">
        <v>6309</v>
      </c>
      <c r="F56" t="s">
        <v>109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6316</v>
      </c>
      <c r="M56" s="117">
        <v>1110000000000</v>
      </c>
      <c r="N56" t="s">
        <v>25</v>
      </c>
      <c r="O56" s="119">
        <v>46023</v>
      </c>
      <c r="P56" s="119">
        <v>2958465</v>
      </c>
      <c r="Q56" s="120">
        <v>46023</v>
      </c>
      <c r="R56" s="120">
        <v>2958465</v>
      </c>
    </row>
    <row r="57" spans="1:18" x14ac:dyDescent="0.25">
      <c r="A57" t="str">
        <f t="shared" si="0"/>
        <v>IT-1114010000000</v>
      </c>
      <c r="B57">
        <f t="shared" si="1"/>
        <v>56</v>
      </c>
      <c r="C57" t="s">
        <v>6310</v>
      </c>
      <c r="D57" s="117">
        <v>1114010000000</v>
      </c>
      <c r="E57" t="s">
        <v>6309</v>
      </c>
      <c r="F57" t="s">
        <v>110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6317</v>
      </c>
      <c r="M57" s="117">
        <v>1114000000000</v>
      </c>
      <c r="N57" t="s">
        <v>25</v>
      </c>
      <c r="O57" s="119">
        <v>46023</v>
      </c>
      <c r="P57" s="119">
        <v>2958465</v>
      </c>
      <c r="Q57" s="120">
        <v>46023</v>
      </c>
      <c r="R57" s="120">
        <v>2958465</v>
      </c>
    </row>
    <row r="58" spans="1:18" x14ac:dyDescent="0.25">
      <c r="A58" t="str">
        <f t="shared" si="0"/>
        <v>IT-1114011000000</v>
      </c>
      <c r="B58">
        <f t="shared" si="1"/>
        <v>57</v>
      </c>
      <c r="C58" t="s">
        <v>6310</v>
      </c>
      <c r="D58" s="117">
        <v>1114011000000</v>
      </c>
      <c r="E58" t="s">
        <v>6309</v>
      </c>
      <c r="F58" t="s">
        <v>111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6318</v>
      </c>
      <c r="M58" s="117">
        <v>1114010000000</v>
      </c>
      <c r="N58" t="s">
        <v>25</v>
      </c>
      <c r="O58" s="119">
        <v>46023</v>
      </c>
      <c r="P58" s="119">
        <v>2958465</v>
      </c>
      <c r="Q58" s="120">
        <v>46023</v>
      </c>
      <c r="R58" s="120">
        <v>2958465</v>
      </c>
    </row>
    <row r="59" spans="1:18" x14ac:dyDescent="0.25">
      <c r="A59" t="str">
        <f t="shared" si="0"/>
        <v>IT-1114012000000</v>
      </c>
      <c r="B59">
        <f t="shared" si="1"/>
        <v>58</v>
      </c>
      <c r="C59" t="s">
        <v>6310</v>
      </c>
      <c r="D59" s="117">
        <v>1114012000000</v>
      </c>
      <c r="E59" t="s">
        <v>6309</v>
      </c>
      <c r="F59" t="s">
        <v>112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6318</v>
      </c>
      <c r="M59" s="117">
        <v>1114010000000</v>
      </c>
      <c r="N59" t="s">
        <v>25</v>
      </c>
      <c r="O59" s="119">
        <v>46023</v>
      </c>
      <c r="P59" s="119">
        <v>2958465</v>
      </c>
      <c r="Q59" s="120">
        <v>46023</v>
      </c>
      <c r="R59" s="120">
        <v>2958465</v>
      </c>
    </row>
    <row r="60" spans="1:18" x14ac:dyDescent="0.25">
      <c r="A60" t="str">
        <f t="shared" si="0"/>
        <v>IT-1114013000000</v>
      </c>
      <c r="B60">
        <f t="shared" si="1"/>
        <v>59</v>
      </c>
      <c r="C60" t="s">
        <v>6310</v>
      </c>
      <c r="D60" s="117">
        <v>1114013000000</v>
      </c>
      <c r="E60" t="s">
        <v>6309</v>
      </c>
      <c r="F60" t="s">
        <v>113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6318</v>
      </c>
      <c r="M60" s="117">
        <v>1114010000000</v>
      </c>
      <c r="N60" t="s">
        <v>25</v>
      </c>
      <c r="O60" s="119">
        <v>46023</v>
      </c>
      <c r="P60" s="119">
        <v>2958465</v>
      </c>
      <c r="Q60" s="120">
        <v>46023</v>
      </c>
      <c r="R60" s="120">
        <v>2958465</v>
      </c>
    </row>
    <row r="61" spans="1:18" x14ac:dyDescent="0.25">
      <c r="A61" t="str">
        <f t="shared" si="0"/>
        <v>IT-1114014000000</v>
      </c>
      <c r="B61">
        <f t="shared" si="1"/>
        <v>60</v>
      </c>
      <c r="C61" t="s">
        <v>6310</v>
      </c>
      <c r="D61" s="117">
        <v>1114014000000</v>
      </c>
      <c r="E61" t="s">
        <v>6309</v>
      </c>
      <c r="F61" t="s">
        <v>114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6318</v>
      </c>
      <c r="M61" s="117">
        <v>1114010000000</v>
      </c>
      <c r="N61" t="s">
        <v>25</v>
      </c>
      <c r="O61" s="119">
        <v>46023</v>
      </c>
      <c r="P61" s="119">
        <v>2958465</v>
      </c>
      <c r="Q61" s="120">
        <v>46023</v>
      </c>
      <c r="R61" s="120">
        <v>2958465</v>
      </c>
    </row>
    <row r="62" spans="1:18" x14ac:dyDescent="0.25">
      <c r="A62" t="str">
        <f t="shared" si="0"/>
        <v>IT-1114015000000</v>
      </c>
      <c r="B62">
        <f t="shared" si="1"/>
        <v>61</v>
      </c>
      <c r="C62" t="s">
        <v>6310</v>
      </c>
      <c r="D62" s="117">
        <v>1114015000000</v>
      </c>
      <c r="E62" t="s">
        <v>6309</v>
      </c>
      <c r="F62" t="s">
        <v>115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6318</v>
      </c>
      <c r="M62" s="117">
        <v>1114010000000</v>
      </c>
      <c r="N62" t="s">
        <v>25</v>
      </c>
      <c r="O62" s="119">
        <v>46023</v>
      </c>
      <c r="P62" s="119">
        <v>2958465</v>
      </c>
      <c r="Q62" s="120">
        <v>46023</v>
      </c>
      <c r="R62" s="120">
        <v>2958465</v>
      </c>
    </row>
    <row r="63" spans="1:18" x14ac:dyDescent="0.25">
      <c r="A63" t="str">
        <f t="shared" si="0"/>
        <v>IT-1114500000000</v>
      </c>
      <c r="B63">
        <f t="shared" si="1"/>
        <v>62</v>
      </c>
      <c r="C63" t="s">
        <v>6310</v>
      </c>
      <c r="D63" s="117">
        <v>1114500000000</v>
      </c>
      <c r="E63" t="s">
        <v>6309</v>
      </c>
      <c r="F63" t="s">
        <v>109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6317</v>
      </c>
      <c r="M63" s="117">
        <v>1114000000000</v>
      </c>
      <c r="N63" t="s">
        <v>25</v>
      </c>
      <c r="O63" s="119">
        <v>46023</v>
      </c>
      <c r="P63" s="119">
        <v>2958465</v>
      </c>
      <c r="Q63" s="120">
        <v>46023</v>
      </c>
      <c r="R63" s="120">
        <v>2958465</v>
      </c>
    </row>
    <row r="64" spans="1:18" x14ac:dyDescent="0.25">
      <c r="A64" t="str">
        <f t="shared" si="0"/>
        <v>IT-1114501000000</v>
      </c>
      <c r="B64">
        <f t="shared" si="1"/>
        <v>63</v>
      </c>
      <c r="C64" t="s">
        <v>6310</v>
      </c>
      <c r="D64" s="117">
        <v>1114501000000</v>
      </c>
      <c r="E64" t="s">
        <v>6309</v>
      </c>
      <c r="F64" t="s">
        <v>117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6318</v>
      </c>
      <c r="M64" s="117">
        <v>1114500000000</v>
      </c>
      <c r="N64" t="s">
        <v>25</v>
      </c>
      <c r="O64" s="119">
        <v>46023</v>
      </c>
      <c r="P64" s="119">
        <v>2958465</v>
      </c>
      <c r="Q64" s="120">
        <v>46023</v>
      </c>
      <c r="R64" s="120">
        <v>2958465</v>
      </c>
    </row>
    <row r="65" spans="1:18" x14ac:dyDescent="0.25">
      <c r="A65" t="str">
        <f t="shared" si="0"/>
        <v>IT-1114501100000</v>
      </c>
      <c r="B65">
        <f t="shared" si="1"/>
        <v>64</v>
      </c>
      <c r="C65" t="s">
        <v>6310</v>
      </c>
      <c r="D65" s="117">
        <v>1114501100000</v>
      </c>
      <c r="E65" t="s">
        <v>6309</v>
      </c>
      <c r="F65" t="s">
        <v>118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6319</v>
      </c>
      <c r="M65" s="117">
        <v>1114501000000</v>
      </c>
      <c r="N65" t="s">
        <v>25</v>
      </c>
      <c r="O65" s="119">
        <v>46023</v>
      </c>
      <c r="P65" s="119">
        <v>2958465</v>
      </c>
      <c r="Q65" s="120">
        <v>46023</v>
      </c>
      <c r="R65" s="120">
        <v>2958465</v>
      </c>
    </row>
    <row r="66" spans="1:18" x14ac:dyDescent="0.25">
      <c r="A66" t="str">
        <f t="shared" si="0"/>
        <v>IT-1114501101000</v>
      </c>
      <c r="B66">
        <f t="shared" si="1"/>
        <v>65</v>
      </c>
      <c r="C66" t="s">
        <v>6312</v>
      </c>
      <c r="D66" s="117">
        <v>1114501101000</v>
      </c>
      <c r="E66" t="s">
        <v>6309</v>
      </c>
      <c r="F66" t="s">
        <v>119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6320</v>
      </c>
      <c r="M66" s="117">
        <v>1114501100000</v>
      </c>
      <c r="N66" t="s">
        <v>25</v>
      </c>
      <c r="O66" s="119">
        <v>46023</v>
      </c>
      <c r="P66" s="119">
        <v>2958465</v>
      </c>
      <c r="Q66" s="120">
        <v>46023</v>
      </c>
      <c r="R66" s="120">
        <v>2958465</v>
      </c>
    </row>
    <row r="67" spans="1:18" x14ac:dyDescent="0.25">
      <c r="A67" t="str">
        <f t="shared" ref="A67:A130" si="2">CONCATENATE("IT-",D67)</f>
        <v>IT-1114501101001</v>
      </c>
      <c r="B67">
        <f t="shared" si="1"/>
        <v>66</v>
      </c>
      <c r="C67" t="s">
        <v>6312</v>
      </c>
      <c r="D67" s="117">
        <v>1114501101001</v>
      </c>
      <c r="E67" t="s">
        <v>6308</v>
      </c>
      <c r="F67" t="s">
        <v>121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6321</v>
      </c>
      <c r="M67" s="117">
        <v>1114501101000</v>
      </c>
      <c r="N67" t="s">
        <v>25</v>
      </c>
      <c r="O67" s="119">
        <v>46023</v>
      </c>
      <c r="P67" s="119">
        <v>2958465</v>
      </c>
      <c r="Q67" s="120">
        <v>46023</v>
      </c>
      <c r="R67" s="120">
        <v>2958465</v>
      </c>
    </row>
    <row r="68" spans="1:18" x14ac:dyDescent="0.25">
      <c r="A68" t="str">
        <f t="shared" si="2"/>
        <v>IT-1114501101002</v>
      </c>
      <c r="B68">
        <f t="shared" ref="B68:B131" si="3">B67+1</f>
        <v>67</v>
      </c>
      <c r="C68" t="s">
        <v>6312</v>
      </c>
      <c r="D68" s="117">
        <v>1114501101002</v>
      </c>
      <c r="E68" t="s">
        <v>6308</v>
      </c>
      <c r="F68" t="s">
        <v>122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6321</v>
      </c>
      <c r="M68" s="117">
        <v>1114501101000</v>
      </c>
      <c r="N68" t="s">
        <v>25</v>
      </c>
      <c r="O68" s="119">
        <v>46023</v>
      </c>
      <c r="P68" s="119">
        <v>2958465</v>
      </c>
      <c r="Q68" s="120">
        <v>46023</v>
      </c>
      <c r="R68" s="120">
        <v>2958465</v>
      </c>
    </row>
    <row r="69" spans="1:18" x14ac:dyDescent="0.25">
      <c r="A69" t="str">
        <f t="shared" si="2"/>
        <v>IT-1114501101003</v>
      </c>
      <c r="B69">
        <f t="shared" si="3"/>
        <v>68</v>
      </c>
      <c r="C69" t="s">
        <v>6312</v>
      </c>
      <c r="D69" s="117">
        <v>1114501101003</v>
      </c>
      <c r="E69" t="s">
        <v>6308</v>
      </c>
      <c r="F69" t="s">
        <v>124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6321</v>
      </c>
      <c r="M69" s="117">
        <v>1114501101000</v>
      </c>
      <c r="N69" t="s">
        <v>25</v>
      </c>
      <c r="O69" s="119">
        <v>46023</v>
      </c>
      <c r="P69" s="119">
        <v>2958465</v>
      </c>
      <c r="Q69" s="120">
        <v>46023</v>
      </c>
      <c r="R69" s="120">
        <v>2958465</v>
      </c>
    </row>
    <row r="70" spans="1:18" x14ac:dyDescent="0.25">
      <c r="A70" t="str">
        <f t="shared" si="2"/>
        <v>IT-1114501102000</v>
      </c>
      <c r="B70">
        <f t="shared" si="3"/>
        <v>69</v>
      </c>
      <c r="C70" t="s">
        <v>6312</v>
      </c>
      <c r="D70" s="117">
        <v>1114501102000</v>
      </c>
      <c r="E70" t="s">
        <v>6308</v>
      </c>
      <c r="F70" t="s">
        <v>126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6320</v>
      </c>
      <c r="M70" s="117">
        <v>1114501100000</v>
      </c>
      <c r="N70" t="s">
        <v>25</v>
      </c>
      <c r="O70" s="119">
        <v>46023</v>
      </c>
      <c r="P70" s="119">
        <v>2958465</v>
      </c>
      <c r="Q70" s="120">
        <v>46023</v>
      </c>
      <c r="R70" s="120">
        <v>2958465</v>
      </c>
    </row>
    <row r="71" spans="1:18" x14ac:dyDescent="0.25">
      <c r="A71" t="str">
        <f t="shared" si="2"/>
        <v>IT-1114501103000</v>
      </c>
      <c r="B71">
        <f t="shared" si="3"/>
        <v>70</v>
      </c>
      <c r="C71" t="s">
        <v>6312</v>
      </c>
      <c r="D71" s="117">
        <v>1114501103000</v>
      </c>
      <c r="E71" t="s">
        <v>6308</v>
      </c>
      <c r="F71" t="s">
        <v>128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6320</v>
      </c>
      <c r="M71" s="117">
        <v>1114501100000</v>
      </c>
      <c r="N71" t="s">
        <v>25</v>
      </c>
      <c r="O71" s="119">
        <v>46023</v>
      </c>
      <c r="P71" s="119">
        <v>2958465</v>
      </c>
      <c r="Q71" s="120">
        <v>46023</v>
      </c>
      <c r="R71" s="120">
        <v>2958465</v>
      </c>
    </row>
    <row r="72" spans="1:18" x14ac:dyDescent="0.25">
      <c r="A72" t="str">
        <f t="shared" si="2"/>
        <v>IT-1114501200000</v>
      </c>
      <c r="B72">
        <f t="shared" si="3"/>
        <v>71</v>
      </c>
      <c r="C72" t="s">
        <v>6310</v>
      </c>
      <c r="D72" s="117">
        <v>1114501200000</v>
      </c>
      <c r="E72" t="s">
        <v>6309</v>
      </c>
      <c r="F72" t="s">
        <v>130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6319</v>
      </c>
      <c r="M72" s="117">
        <v>1114501000000</v>
      </c>
      <c r="N72" t="s">
        <v>25</v>
      </c>
      <c r="O72" s="119">
        <v>46023</v>
      </c>
      <c r="P72" s="119">
        <v>2958465</v>
      </c>
      <c r="Q72" s="120">
        <v>46023</v>
      </c>
      <c r="R72" s="120">
        <v>2958465</v>
      </c>
    </row>
    <row r="73" spans="1:18" x14ac:dyDescent="0.25">
      <c r="A73" t="str">
        <f t="shared" si="2"/>
        <v>IT-1114501201000</v>
      </c>
      <c r="B73">
        <f t="shared" si="3"/>
        <v>72</v>
      </c>
      <c r="C73" t="s">
        <v>6312</v>
      </c>
      <c r="D73" s="117">
        <v>1114501201000</v>
      </c>
      <c r="E73" t="s">
        <v>6309</v>
      </c>
      <c r="F73" t="s">
        <v>131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6320</v>
      </c>
      <c r="M73" s="117">
        <v>1114501200000</v>
      </c>
      <c r="N73" t="s">
        <v>25</v>
      </c>
      <c r="O73" s="119">
        <v>46023</v>
      </c>
      <c r="P73" s="119">
        <v>2958465</v>
      </c>
      <c r="Q73" s="120">
        <v>46023</v>
      </c>
      <c r="R73" s="120">
        <v>2958465</v>
      </c>
    </row>
    <row r="74" spans="1:18" x14ac:dyDescent="0.25">
      <c r="A74" t="str">
        <f t="shared" si="2"/>
        <v>IT-1114501201001</v>
      </c>
      <c r="B74">
        <f t="shared" si="3"/>
        <v>73</v>
      </c>
      <c r="C74" t="s">
        <v>6312</v>
      </c>
      <c r="D74" s="117">
        <v>1114501201001</v>
      </c>
      <c r="E74" t="s">
        <v>6308</v>
      </c>
      <c r="F74" t="s">
        <v>133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6321</v>
      </c>
      <c r="M74" s="117">
        <v>1114501201000</v>
      </c>
      <c r="N74" t="s">
        <v>25</v>
      </c>
      <c r="O74" s="119">
        <v>46023</v>
      </c>
      <c r="P74" s="119">
        <v>2958465</v>
      </c>
      <c r="Q74" s="120">
        <v>46023</v>
      </c>
      <c r="R74" s="120">
        <v>2958465</v>
      </c>
    </row>
    <row r="75" spans="1:18" x14ac:dyDescent="0.25">
      <c r="A75" t="str">
        <f t="shared" si="2"/>
        <v>IT-1114501201002</v>
      </c>
      <c r="B75">
        <f t="shared" si="3"/>
        <v>74</v>
      </c>
      <c r="C75" t="s">
        <v>6312</v>
      </c>
      <c r="D75" s="117">
        <v>1114501201002</v>
      </c>
      <c r="E75" t="s">
        <v>6308</v>
      </c>
      <c r="F75" t="s">
        <v>134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6321</v>
      </c>
      <c r="M75" s="117">
        <v>1114501201000</v>
      </c>
      <c r="N75" t="s">
        <v>25</v>
      </c>
      <c r="O75" s="119">
        <v>46023</v>
      </c>
      <c r="P75" s="119">
        <v>2958465</v>
      </c>
      <c r="Q75" s="120">
        <v>46023</v>
      </c>
      <c r="R75" s="120">
        <v>2958465</v>
      </c>
    </row>
    <row r="76" spans="1:18" x14ac:dyDescent="0.25">
      <c r="A76" t="str">
        <f t="shared" si="2"/>
        <v>IT-1114501202000</v>
      </c>
      <c r="B76">
        <f t="shared" si="3"/>
        <v>75</v>
      </c>
      <c r="C76" t="s">
        <v>6312</v>
      </c>
      <c r="D76" s="117">
        <v>1114501202000</v>
      </c>
      <c r="E76" t="s">
        <v>6308</v>
      </c>
      <c r="F76" t="s">
        <v>136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6320</v>
      </c>
      <c r="M76" s="117">
        <v>1114501200000</v>
      </c>
      <c r="N76" t="s">
        <v>25</v>
      </c>
      <c r="O76" s="119">
        <v>46023</v>
      </c>
      <c r="P76" s="119">
        <v>2958465</v>
      </c>
      <c r="Q76" s="120">
        <v>46023</v>
      </c>
      <c r="R76" s="120">
        <v>2958465</v>
      </c>
    </row>
    <row r="77" spans="1:18" x14ac:dyDescent="0.25">
      <c r="A77" t="str">
        <f t="shared" si="2"/>
        <v>IT-1114501203000</v>
      </c>
      <c r="B77">
        <f t="shared" si="3"/>
        <v>76</v>
      </c>
      <c r="C77" t="s">
        <v>6312</v>
      </c>
      <c r="D77" s="117">
        <v>1114501203000</v>
      </c>
      <c r="E77" t="s">
        <v>6308</v>
      </c>
      <c r="F77" t="s">
        <v>138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6320</v>
      </c>
      <c r="M77" s="117">
        <v>1114501200000</v>
      </c>
      <c r="N77" t="s">
        <v>25</v>
      </c>
      <c r="O77" s="119">
        <v>46023</v>
      </c>
      <c r="P77" s="119">
        <v>2958465</v>
      </c>
      <c r="Q77" s="120">
        <v>46023</v>
      </c>
      <c r="R77" s="120">
        <v>2958465</v>
      </c>
    </row>
    <row r="78" spans="1:18" x14ac:dyDescent="0.25">
      <c r="A78" t="str">
        <f t="shared" si="2"/>
        <v>IT-1114501300000</v>
      </c>
      <c r="B78">
        <f t="shared" si="3"/>
        <v>77</v>
      </c>
      <c r="C78" t="s">
        <v>6310</v>
      </c>
      <c r="D78" s="117">
        <v>1114501300000</v>
      </c>
      <c r="E78" t="s">
        <v>6309</v>
      </c>
      <c r="F78" t="s">
        <v>140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6319</v>
      </c>
      <c r="M78" s="117">
        <v>1114501000000</v>
      </c>
      <c r="N78" t="s">
        <v>25</v>
      </c>
      <c r="O78" s="119">
        <v>46023</v>
      </c>
      <c r="P78" s="119">
        <v>2958465</v>
      </c>
      <c r="Q78" s="120">
        <v>46023</v>
      </c>
      <c r="R78" s="120">
        <v>2958465</v>
      </c>
    </row>
    <row r="79" spans="1:18" x14ac:dyDescent="0.25">
      <c r="A79" t="str">
        <f t="shared" si="2"/>
        <v>IT-1114501301000</v>
      </c>
      <c r="B79">
        <f t="shared" si="3"/>
        <v>78</v>
      </c>
      <c r="C79" t="s">
        <v>6312</v>
      </c>
      <c r="D79" s="117">
        <v>1114501301000</v>
      </c>
      <c r="E79" t="s">
        <v>6309</v>
      </c>
      <c r="F79" t="s">
        <v>141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6320</v>
      </c>
      <c r="M79" s="117">
        <v>1114501300000</v>
      </c>
      <c r="N79" t="s">
        <v>25</v>
      </c>
      <c r="O79" s="119">
        <v>46023</v>
      </c>
      <c r="P79" s="119">
        <v>2958465</v>
      </c>
      <c r="Q79" s="120">
        <v>46023</v>
      </c>
      <c r="R79" s="120">
        <v>2958465</v>
      </c>
    </row>
    <row r="80" spans="1:18" x14ac:dyDescent="0.25">
      <c r="A80" t="str">
        <f t="shared" si="2"/>
        <v>IT-1114501301001</v>
      </c>
      <c r="B80">
        <f t="shared" si="3"/>
        <v>79</v>
      </c>
      <c r="C80" t="s">
        <v>6312</v>
      </c>
      <c r="D80" s="117">
        <v>1114501301001</v>
      </c>
      <c r="E80" t="s">
        <v>6308</v>
      </c>
      <c r="F80" t="s">
        <v>143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6321</v>
      </c>
      <c r="M80" s="117">
        <v>1114501301000</v>
      </c>
      <c r="N80" t="s">
        <v>25</v>
      </c>
      <c r="O80" s="119">
        <v>46023</v>
      </c>
      <c r="P80" s="119">
        <v>2958465</v>
      </c>
      <c r="Q80" s="120">
        <v>46023</v>
      </c>
      <c r="R80" s="120">
        <v>2958465</v>
      </c>
    </row>
    <row r="81" spans="1:18" x14ac:dyDescent="0.25">
      <c r="A81" t="str">
        <f t="shared" si="2"/>
        <v>IT-1114501301002</v>
      </c>
      <c r="B81">
        <f t="shared" si="3"/>
        <v>80</v>
      </c>
      <c r="C81" t="s">
        <v>6312</v>
      </c>
      <c r="D81" s="117">
        <v>1114501301002</v>
      </c>
      <c r="E81" t="s">
        <v>6308</v>
      </c>
      <c r="F81" t="s">
        <v>144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6321</v>
      </c>
      <c r="M81" s="117">
        <v>1114501301000</v>
      </c>
      <c r="N81" t="s">
        <v>25</v>
      </c>
      <c r="O81" s="119">
        <v>46023</v>
      </c>
      <c r="P81" s="119">
        <v>2958465</v>
      </c>
      <c r="Q81" s="120">
        <v>46023</v>
      </c>
      <c r="R81" s="120">
        <v>2958465</v>
      </c>
    </row>
    <row r="82" spans="1:18" x14ac:dyDescent="0.25">
      <c r="A82" t="str">
        <f t="shared" si="2"/>
        <v>IT-1114501302000</v>
      </c>
      <c r="B82">
        <f t="shared" si="3"/>
        <v>81</v>
      </c>
      <c r="C82" t="s">
        <v>6312</v>
      </c>
      <c r="D82" s="117">
        <v>1114501302000</v>
      </c>
      <c r="E82" t="s">
        <v>6308</v>
      </c>
      <c r="F82" t="s">
        <v>146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6320</v>
      </c>
      <c r="M82" s="117">
        <v>1114501300000</v>
      </c>
      <c r="N82" t="s">
        <v>25</v>
      </c>
      <c r="O82" s="119">
        <v>46023</v>
      </c>
      <c r="P82" s="119">
        <v>2958465</v>
      </c>
      <c r="Q82" s="120">
        <v>46023</v>
      </c>
      <c r="R82" s="120">
        <v>2958465</v>
      </c>
    </row>
    <row r="83" spans="1:18" x14ac:dyDescent="0.25">
      <c r="A83" t="str">
        <f t="shared" si="2"/>
        <v>IT-1114501303000</v>
      </c>
      <c r="B83">
        <f t="shared" si="3"/>
        <v>82</v>
      </c>
      <c r="C83" t="s">
        <v>6312</v>
      </c>
      <c r="D83" s="117">
        <v>1114501303000</v>
      </c>
      <c r="E83" t="s">
        <v>6308</v>
      </c>
      <c r="F83" t="s">
        <v>148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6320</v>
      </c>
      <c r="M83" s="117">
        <v>1114501300000</v>
      </c>
      <c r="N83" t="s">
        <v>25</v>
      </c>
      <c r="O83" s="119">
        <v>46023</v>
      </c>
      <c r="P83" s="119">
        <v>2958465</v>
      </c>
      <c r="Q83" s="120">
        <v>46023</v>
      </c>
      <c r="R83" s="120">
        <v>2958465</v>
      </c>
    </row>
    <row r="84" spans="1:18" x14ac:dyDescent="0.25">
      <c r="A84" t="str">
        <f t="shared" si="2"/>
        <v>IT-1114501400000</v>
      </c>
      <c r="B84">
        <f t="shared" si="3"/>
        <v>83</v>
      </c>
      <c r="C84" t="s">
        <v>6310</v>
      </c>
      <c r="D84" s="117">
        <v>1114501400000</v>
      </c>
      <c r="E84" t="s">
        <v>6309</v>
      </c>
      <c r="F84" t="s">
        <v>150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6319</v>
      </c>
      <c r="M84" s="117">
        <v>1114501000000</v>
      </c>
      <c r="N84" t="s">
        <v>25</v>
      </c>
      <c r="O84" s="119">
        <v>46023</v>
      </c>
      <c r="P84" s="119">
        <v>2958465</v>
      </c>
      <c r="Q84" s="120">
        <v>46023</v>
      </c>
      <c r="R84" s="120">
        <v>2958465</v>
      </c>
    </row>
    <row r="85" spans="1:18" x14ac:dyDescent="0.25">
      <c r="A85" t="str">
        <f t="shared" si="2"/>
        <v>IT-1114501401000</v>
      </c>
      <c r="B85">
        <f t="shared" si="3"/>
        <v>84</v>
      </c>
      <c r="C85" t="s">
        <v>6312</v>
      </c>
      <c r="D85" s="117">
        <v>1114501401000</v>
      </c>
      <c r="E85" t="s">
        <v>6309</v>
      </c>
      <c r="F85" t="s">
        <v>151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6320</v>
      </c>
      <c r="M85" s="117">
        <v>1114501400000</v>
      </c>
      <c r="N85" t="s">
        <v>25</v>
      </c>
      <c r="O85" s="119">
        <v>46023</v>
      </c>
      <c r="P85" s="119">
        <v>2958465</v>
      </c>
      <c r="Q85" s="120">
        <v>46023</v>
      </c>
      <c r="R85" s="120">
        <v>2958465</v>
      </c>
    </row>
    <row r="86" spans="1:18" x14ac:dyDescent="0.25">
      <c r="A86" t="str">
        <f t="shared" si="2"/>
        <v>IT-1114501401001</v>
      </c>
      <c r="B86">
        <f t="shared" si="3"/>
        <v>85</v>
      </c>
      <c r="C86" t="s">
        <v>6312</v>
      </c>
      <c r="D86" s="117">
        <v>1114501401001</v>
      </c>
      <c r="E86" t="s">
        <v>6308</v>
      </c>
      <c r="F86" t="s">
        <v>153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6321</v>
      </c>
      <c r="M86" s="117">
        <v>1114501401000</v>
      </c>
      <c r="N86" t="s">
        <v>25</v>
      </c>
      <c r="O86" s="119">
        <v>46023</v>
      </c>
      <c r="P86" s="119">
        <v>2958465</v>
      </c>
      <c r="Q86" s="120">
        <v>46023</v>
      </c>
      <c r="R86" s="120">
        <v>2958465</v>
      </c>
    </row>
    <row r="87" spans="1:18" x14ac:dyDescent="0.25">
      <c r="A87" t="str">
        <f t="shared" si="2"/>
        <v>IT-1114501402000</v>
      </c>
      <c r="B87">
        <f t="shared" si="3"/>
        <v>86</v>
      </c>
      <c r="C87" t="s">
        <v>6312</v>
      </c>
      <c r="D87" s="117">
        <v>1114501402000</v>
      </c>
      <c r="E87" t="s">
        <v>6308</v>
      </c>
      <c r="F87" t="s">
        <v>154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6320</v>
      </c>
      <c r="M87" s="117">
        <v>1114501400000</v>
      </c>
      <c r="N87" t="s">
        <v>25</v>
      </c>
      <c r="O87" s="119">
        <v>46023</v>
      </c>
      <c r="P87" s="119">
        <v>2958465</v>
      </c>
      <c r="Q87" s="120">
        <v>46023</v>
      </c>
      <c r="R87" s="120">
        <v>2958465</v>
      </c>
    </row>
    <row r="88" spans="1:18" x14ac:dyDescent="0.25">
      <c r="A88" t="str">
        <f t="shared" si="2"/>
        <v>IT-1114501403000</v>
      </c>
      <c r="B88">
        <f t="shared" si="3"/>
        <v>87</v>
      </c>
      <c r="C88" t="s">
        <v>6312</v>
      </c>
      <c r="D88" s="117">
        <v>1114501403000</v>
      </c>
      <c r="E88" t="s">
        <v>6308</v>
      </c>
      <c r="F88" t="s">
        <v>156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6320</v>
      </c>
      <c r="M88" s="117">
        <v>1114501400000</v>
      </c>
      <c r="N88" t="s">
        <v>25</v>
      </c>
      <c r="O88" s="119">
        <v>46023</v>
      </c>
      <c r="P88" s="119">
        <v>2958465</v>
      </c>
      <c r="Q88" s="120">
        <v>46023</v>
      </c>
      <c r="R88" s="120">
        <v>2958465</v>
      </c>
    </row>
    <row r="89" spans="1:18" x14ac:dyDescent="0.25">
      <c r="A89" t="str">
        <f t="shared" si="2"/>
        <v>IT-1114502000000</v>
      </c>
      <c r="B89">
        <f t="shared" si="3"/>
        <v>88</v>
      </c>
      <c r="C89" t="s">
        <v>6310</v>
      </c>
      <c r="D89" s="117">
        <v>1114502000000</v>
      </c>
      <c r="E89" t="s">
        <v>6309</v>
      </c>
      <c r="F89" t="s">
        <v>158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6318</v>
      </c>
      <c r="M89" s="117">
        <v>1114500000000</v>
      </c>
      <c r="N89" t="s">
        <v>25</v>
      </c>
      <c r="O89" s="119">
        <v>46023</v>
      </c>
      <c r="P89" s="119">
        <v>2958465</v>
      </c>
      <c r="Q89" s="120">
        <v>46023</v>
      </c>
      <c r="R89" s="120">
        <v>2958465</v>
      </c>
    </row>
    <row r="90" spans="1:18" x14ac:dyDescent="0.25">
      <c r="A90" t="str">
        <f t="shared" si="2"/>
        <v>IT-1114502100000</v>
      </c>
      <c r="B90">
        <f t="shared" si="3"/>
        <v>89</v>
      </c>
      <c r="C90" t="s">
        <v>6310</v>
      </c>
      <c r="D90" s="117">
        <v>1114502100000</v>
      </c>
      <c r="E90" t="s">
        <v>6309</v>
      </c>
      <c r="F90" t="s">
        <v>159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6319</v>
      </c>
      <c r="M90" s="117">
        <v>1114502000000</v>
      </c>
      <c r="N90" t="s">
        <v>25</v>
      </c>
      <c r="O90" s="119">
        <v>46023</v>
      </c>
      <c r="P90" s="119">
        <v>2958465</v>
      </c>
      <c r="Q90" s="120">
        <v>46023</v>
      </c>
      <c r="R90" s="120">
        <v>2958465</v>
      </c>
    </row>
    <row r="91" spans="1:18" x14ac:dyDescent="0.25">
      <c r="A91" t="str">
        <f t="shared" si="2"/>
        <v>IT-1114502101000</v>
      </c>
      <c r="B91">
        <f t="shared" si="3"/>
        <v>90</v>
      </c>
      <c r="C91" t="s">
        <v>6312</v>
      </c>
      <c r="D91" s="117">
        <v>1114502101000</v>
      </c>
      <c r="E91" t="s">
        <v>6308</v>
      </c>
      <c r="F91" t="s">
        <v>161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6320</v>
      </c>
      <c r="M91" s="117">
        <v>1114502100000</v>
      </c>
      <c r="N91" t="s">
        <v>25</v>
      </c>
      <c r="O91" s="119">
        <v>46023</v>
      </c>
      <c r="P91" s="119">
        <v>2958465</v>
      </c>
      <c r="Q91" s="120">
        <v>46023</v>
      </c>
      <c r="R91" s="120">
        <v>2958465</v>
      </c>
    </row>
    <row r="92" spans="1:18" x14ac:dyDescent="0.25">
      <c r="A92" t="str">
        <f t="shared" si="2"/>
        <v>IT-1114502102000</v>
      </c>
      <c r="B92">
        <f t="shared" si="3"/>
        <v>91</v>
      </c>
      <c r="C92" t="s">
        <v>6312</v>
      </c>
      <c r="D92" s="117">
        <v>1114502102000</v>
      </c>
      <c r="E92" t="s">
        <v>6308</v>
      </c>
      <c r="F92" t="s">
        <v>163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6320</v>
      </c>
      <c r="M92" s="117">
        <v>1114502100000</v>
      </c>
      <c r="N92" t="s">
        <v>25</v>
      </c>
      <c r="O92" s="119">
        <v>46023</v>
      </c>
      <c r="P92" s="119">
        <v>2958465</v>
      </c>
      <c r="Q92" s="120">
        <v>46023</v>
      </c>
      <c r="R92" s="120">
        <v>2958465</v>
      </c>
    </row>
    <row r="93" spans="1:18" x14ac:dyDescent="0.25">
      <c r="A93" t="str">
        <f t="shared" si="2"/>
        <v>IT-1114502200000</v>
      </c>
      <c r="B93">
        <f t="shared" si="3"/>
        <v>92</v>
      </c>
      <c r="C93" t="s">
        <v>6310</v>
      </c>
      <c r="D93" s="117">
        <v>1114502200000</v>
      </c>
      <c r="E93" t="s">
        <v>6309</v>
      </c>
      <c r="F93" t="s">
        <v>165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6319</v>
      </c>
      <c r="M93" s="117">
        <v>1114502000000</v>
      </c>
      <c r="N93" t="s">
        <v>25</v>
      </c>
      <c r="O93" s="119">
        <v>46023</v>
      </c>
      <c r="P93" s="119">
        <v>2958465</v>
      </c>
      <c r="Q93" s="120">
        <v>46023</v>
      </c>
      <c r="R93" s="120">
        <v>2958465</v>
      </c>
    </row>
    <row r="94" spans="1:18" x14ac:dyDescent="0.25">
      <c r="A94" t="str">
        <f t="shared" si="2"/>
        <v>IT-1114502201000</v>
      </c>
      <c r="B94">
        <f t="shared" si="3"/>
        <v>93</v>
      </c>
      <c r="C94" t="s">
        <v>6312</v>
      </c>
      <c r="D94" s="117">
        <v>1114502201000</v>
      </c>
      <c r="E94" t="s">
        <v>6308</v>
      </c>
      <c r="F94" t="s">
        <v>167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6320</v>
      </c>
      <c r="M94" s="117">
        <v>1114502200000</v>
      </c>
      <c r="N94" t="s">
        <v>25</v>
      </c>
      <c r="O94" s="119">
        <v>46023</v>
      </c>
      <c r="P94" s="119">
        <v>2958465</v>
      </c>
      <c r="Q94" s="120">
        <v>46023</v>
      </c>
      <c r="R94" s="120">
        <v>2958465</v>
      </c>
    </row>
    <row r="95" spans="1:18" x14ac:dyDescent="0.25">
      <c r="A95" t="str">
        <f t="shared" si="2"/>
        <v>IT-1114502202000</v>
      </c>
      <c r="B95">
        <f t="shared" si="3"/>
        <v>94</v>
      </c>
      <c r="C95" t="s">
        <v>6312</v>
      </c>
      <c r="D95" s="117">
        <v>1114502202000</v>
      </c>
      <c r="E95" t="s">
        <v>6308</v>
      </c>
      <c r="F95" t="s">
        <v>169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6320</v>
      </c>
      <c r="M95" s="117">
        <v>1114502200000</v>
      </c>
      <c r="N95" t="s">
        <v>25</v>
      </c>
      <c r="O95" s="119">
        <v>46023</v>
      </c>
      <c r="P95" s="119">
        <v>2958465</v>
      </c>
      <c r="Q95" s="120">
        <v>46023</v>
      </c>
      <c r="R95" s="120">
        <v>2958465</v>
      </c>
    </row>
    <row r="96" spans="1:18" x14ac:dyDescent="0.25">
      <c r="A96" t="str">
        <f t="shared" si="2"/>
        <v>IT-1114502300000</v>
      </c>
      <c r="B96">
        <f t="shared" si="3"/>
        <v>95</v>
      </c>
      <c r="C96" t="s">
        <v>6310</v>
      </c>
      <c r="D96" s="117">
        <v>1114502300000</v>
      </c>
      <c r="E96" t="s">
        <v>6309</v>
      </c>
      <c r="F96" t="s">
        <v>171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6319</v>
      </c>
      <c r="M96" s="117">
        <v>1114502000000</v>
      </c>
      <c r="N96" t="s">
        <v>25</v>
      </c>
      <c r="O96" s="119">
        <v>46023</v>
      </c>
      <c r="P96" s="119">
        <v>2958465</v>
      </c>
      <c r="Q96" s="120">
        <v>46023</v>
      </c>
      <c r="R96" s="120">
        <v>2958465</v>
      </c>
    </row>
    <row r="97" spans="1:18" x14ac:dyDescent="0.25">
      <c r="A97" t="str">
        <f t="shared" si="2"/>
        <v>IT-1114502301000</v>
      </c>
      <c r="B97">
        <f t="shared" si="3"/>
        <v>96</v>
      </c>
      <c r="C97" t="s">
        <v>6312</v>
      </c>
      <c r="D97" s="117">
        <v>1114502301000</v>
      </c>
      <c r="E97" t="s">
        <v>6308</v>
      </c>
      <c r="F97" t="s">
        <v>173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6320</v>
      </c>
      <c r="M97" s="117">
        <v>1114502300000</v>
      </c>
      <c r="N97" t="s">
        <v>25</v>
      </c>
      <c r="O97" s="119">
        <v>46023</v>
      </c>
      <c r="P97" s="119">
        <v>2958465</v>
      </c>
      <c r="Q97" s="120">
        <v>46023</v>
      </c>
      <c r="R97" s="120">
        <v>2958465</v>
      </c>
    </row>
    <row r="98" spans="1:18" x14ac:dyDescent="0.25">
      <c r="A98" t="str">
        <f t="shared" si="2"/>
        <v>IT-1114502302000</v>
      </c>
      <c r="B98">
        <f t="shared" si="3"/>
        <v>97</v>
      </c>
      <c r="C98" t="s">
        <v>6312</v>
      </c>
      <c r="D98" s="117">
        <v>1114502302000</v>
      </c>
      <c r="E98" t="s">
        <v>6308</v>
      </c>
      <c r="F98" t="s">
        <v>175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6320</v>
      </c>
      <c r="M98" s="117">
        <v>1114502300000</v>
      </c>
      <c r="N98" t="s">
        <v>25</v>
      </c>
      <c r="O98" s="119">
        <v>46023</v>
      </c>
      <c r="P98" s="119">
        <v>2958465</v>
      </c>
      <c r="Q98" s="120">
        <v>46023</v>
      </c>
      <c r="R98" s="120">
        <v>2958465</v>
      </c>
    </row>
    <row r="99" spans="1:18" x14ac:dyDescent="0.25">
      <c r="A99" t="str">
        <f t="shared" si="2"/>
        <v>IT-1114502400000</v>
      </c>
      <c r="B99">
        <f t="shared" si="3"/>
        <v>98</v>
      </c>
      <c r="C99" t="s">
        <v>6310</v>
      </c>
      <c r="D99" s="117">
        <v>1114502400000</v>
      </c>
      <c r="E99" t="s">
        <v>6309</v>
      </c>
      <c r="F99" t="s">
        <v>177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6319</v>
      </c>
      <c r="M99" s="117">
        <v>1114502000000</v>
      </c>
      <c r="N99" t="s">
        <v>25</v>
      </c>
      <c r="O99" s="119">
        <v>46023</v>
      </c>
      <c r="P99" s="119">
        <v>2958465</v>
      </c>
      <c r="Q99" s="120">
        <v>46023</v>
      </c>
      <c r="R99" s="120">
        <v>2958465</v>
      </c>
    </row>
    <row r="100" spans="1:18" x14ac:dyDescent="0.25">
      <c r="A100" t="str">
        <f t="shared" si="2"/>
        <v>IT-1114502401000</v>
      </c>
      <c r="B100">
        <f t="shared" si="3"/>
        <v>99</v>
      </c>
      <c r="C100" t="s">
        <v>6312</v>
      </c>
      <c r="D100" s="117">
        <v>1114502401000</v>
      </c>
      <c r="E100" t="s">
        <v>6308</v>
      </c>
      <c r="F100" t="s">
        <v>179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6320</v>
      </c>
      <c r="M100" s="117">
        <v>1114502400000</v>
      </c>
      <c r="N100" t="s">
        <v>25</v>
      </c>
      <c r="O100" s="119">
        <v>46023</v>
      </c>
      <c r="P100" s="119">
        <v>2958465</v>
      </c>
      <c r="Q100" s="120">
        <v>46023</v>
      </c>
      <c r="R100" s="120">
        <v>2958465</v>
      </c>
    </row>
    <row r="101" spans="1:18" x14ac:dyDescent="0.25">
      <c r="A101" t="str">
        <f t="shared" si="2"/>
        <v>IT-1114502402000</v>
      </c>
      <c r="B101">
        <f t="shared" si="3"/>
        <v>100</v>
      </c>
      <c r="C101" t="s">
        <v>6312</v>
      </c>
      <c r="D101" s="117">
        <v>1114502402000</v>
      </c>
      <c r="E101" t="s">
        <v>6308</v>
      </c>
      <c r="F101" t="s">
        <v>181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6320</v>
      </c>
      <c r="M101" s="117">
        <v>1114502400000</v>
      </c>
      <c r="N101" t="s">
        <v>25</v>
      </c>
      <c r="O101" s="119">
        <v>46023</v>
      </c>
      <c r="P101" s="119">
        <v>2958465</v>
      </c>
      <c r="Q101" s="120">
        <v>46023</v>
      </c>
      <c r="R101" s="120">
        <v>2958465</v>
      </c>
    </row>
    <row r="102" spans="1:18" x14ac:dyDescent="0.25">
      <c r="A102" t="str">
        <f t="shared" si="2"/>
        <v>IT-1114510000000</v>
      </c>
      <c r="B102">
        <f t="shared" si="3"/>
        <v>101</v>
      </c>
      <c r="C102" t="s">
        <v>6310</v>
      </c>
      <c r="D102" s="117">
        <v>1114510000000</v>
      </c>
      <c r="E102" t="s">
        <v>6309</v>
      </c>
      <c r="F102" t="s">
        <v>183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6317</v>
      </c>
      <c r="M102" s="117">
        <v>1114000000000</v>
      </c>
      <c r="N102" t="s">
        <v>25</v>
      </c>
      <c r="O102" s="119">
        <v>46023</v>
      </c>
      <c r="P102" s="119">
        <v>2958465</v>
      </c>
      <c r="Q102" s="120">
        <v>46023</v>
      </c>
      <c r="R102" s="120">
        <v>2958465</v>
      </c>
    </row>
    <row r="103" spans="1:18" x14ac:dyDescent="0.25">
      <c r="A103" t="str">
        <f t="shared" si="2"/>
        <v>IT-1114511000000</v>
      </c>
      <c r="B103">
        <f t="shared" si="3"/>
        <v>102</v>
      </c>
      <c r="C103" t="s">
        <v>6310</v>
      </c>
      <c r="D103" s="117">
        <v>1114511000000</v>
      </c>
      <c r="E103" t="s">
        <v>6309</v>
      </c>
      <c r="F103" t="s">
        <v>184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6318</v>
      </c>
      <c r="M103" s="117">
        <v>1114510000000</v>
      </c>
      <c r="N103" t="s">
        <v>25</v>
      </c>
      <c r="O103" s="119">
        <v>46023</v>
      </c>
      <c r="P103" s="119">
        <v>2958465</v>
      </c>
      <c r="Q103" s="120">
        <v>46023</v>
      </c>
      <c r="R103" s="120">
        <v>2958465</v>
      </c>
    </row>
    <row r="104" spans="1:18" x14ac:dyDescent="0.25">
      <c r="A104" t="str">
        <f t="shared" si="2"/>
        <v>IT-1114512000000</v>
      </c>
      <c r="B104">
        <f t="shared" si="3"/>
        <v>103</v>
      </c>
      <c r="C104" t="s">
        <v>6310</v>
      </c>
      <c r="D104" s="117">
        <v>1114512000000</v>
      </c>
      <c r="E104" t="s">
        <v>6309</v>
      </c>
      <c r="F104" t="s">
        <v>186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6318</v>
      </c>
      <c r="M104" s="117">
        <v>1114510000000</v>
      </c>
      <c r="N104" t="s">
        <v>25</v>
      </c>
      <c r="O104" s="119">
        <v>46023</v>
      </c>
      <c r="P104" s="119">
        <v>2958465</v>
      </c>
      <c r="Q104" s="120">
        <v>46023</v>
      </c>
      <c r="R104" s="120">
        <v>2958465</v>
      </c>
    </row>
    <row r="105" spans="1:18" x14ac:dyDescent="0.25">
      <c r="A105" t="str">
        <f t="shared" si="2"/>
        <v>IT-1114520000000</v>
      </c>
      <c r="B105">
        <f t="shared" si="3"/>
        <v>104</v>
      </c>
      <c r="C105" t="s">
        <v>6310</v>
      </c>
      <c r="D105" s="117">
        <v>1114520000000</v>
      </c>
      <c r="E105" t="s">
        <v>6309</v>
      </c>
      <c r="F105" t="s">
        <v>187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6317</v>
      </c>
      <c r="M105" s="117">
        <v>1114000000000</v>
      </c>
      <c r="N105" t="s">
        <v>25</v>
      </c>
      <c r="O105" s="119">
        <v>46023</v>
      </c>
      <c r="P105" s="119">
        <v>2958465</v>
      </c>
      <c r="Q105" s="120">
        <v>46023</v>
      </c>
      <c r="R105" s="120">
        <v>2958465</v>
      </c>
    </row>
    <row r="106" spans="1:18" x14ac:dyDescent="0.25">
      <c r="A106" t="str">
        <f t="shared" si="2"/>
        <v>IT-1115000000000</v>
      </c>
      <c r="B106">
        <f t="shared" si="3"/>
        <v>105</v>
      </c>
      <c r="C106" t="s">
        <v>6310</v>
      </c>
      <c r="D106" s="117">
        <v>1115000000000</v>
      </c>
      <c r="E106" t="s">
        <v>6309</v>
      </c>
      <c r="F106" t="s">
        <v>188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6316</v>
      </c>
      <c r="M106" s="117">
        <v>1110000000000</v>
      </c>
      <c r="N106" t="s">
        <v>25</v>
      </c>
      <c r="O106" s="119">
        <v>46023</v>
      </c>
      <c r="P106" s="119">
        <v>2958465</v>
      </c>
      <c r="Q106" s="120">
        <v>46023</v>
      </c>
      <c r="R106" s="120">
        <v>2958465</v>
      </c>
    </row>
    <row r="107" spans="1:18" x14ac:dyDescent="0.25">
      <c r="A107" t="str">
        <f t="shared" si="2"/>
        <v>IT-1115010000000</v>
      </c>
      <c r="B107">
        <f t="shared" si="3"/>
        <v>106</v>
      </c>
      <c r="C107" t="s">
        <v>6310</v>
      </c>
      <c r="D107" s="117">
        <v>1115010000000</v>
      </c>
      <c r="E107" t="s">
        <v>6309</v>
      </c>
      <c r="F107" t="s">
        <v>189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6317</v>
      </c>
      <c r="M107" s="117">
        <v>1115000000000</v>
      </c>
      <c r="N107" t="s">
        <v>25</v>
      </c>
      <c r="O107" s="119">
        <v>46023</v>
      </c>
      <c r="P107" s="119">
        <v>2958465</v>
      </c>
      <c r="Q107" s="120">
        <v>46023</v>
      </c>
      <c r="R107" s="120">
        <v>2958465</v>
      </c>
    </row>
    <row r="108" spans="1:18" x14ac:dyDescent="0.25">
      <c r="A108" t="str">
        <f t="shared" si="2"/>
        <v>IT-1115011000000</v>
      </c>
      <c r="B108">
        <f t="shared" si="3"/>
        <v>107</v>
      </c>
      <c r="C108" t="s">
        <v>6310</v>
      </c>
      <c r="D108" s="117">
        <v>1115011000000</v>
      </c>
      <c r="E108" t="s">
        <v>6309</v>
      </c>
      <c r="F108" t="s">
        <v>192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6318</v>
      </c>
      <c r="M108" s="117">
        <v>1115010000000</v>
      </c>
      <c r="N108" t="s">
        <v>25</v>
      </c>
      <c r="O108" s="119">
        <v>46023</v>
      </c>
      <c r="P108" s="119">
        <v>2958465</v>
      </c>
      <c r="Q108" s="120">
        <v>46023</v>
      </c>
      <c r="R108" s="120">
        <v>2958465</v>
      </c>
    </row>
    <row r="109" spans="1:18" x14ac:dyDescent="0.25">
      <c r="A109" t="str">
        <f t="shared" si="2"/>
        <v>IT-1115012000000</v>
      </c>
      <c r="B109">
        <f t="shared" si="3"/>
        <v>108</v>
      </c>
      <c r="C109" t="s">
        <v>6310</v>
      </c>
      <c r="D109" s="117">
        <v>1115012000000</v>
      </c>
      <c r="E109" t="s">
        <v>6309</v>
      </c>
      <c r="F109" t="s">
        <v>193</v>
      </c>
      <c r="G109" t="s">
        <v>25</v>
      </c>
      <c r="H109" t="s">
        <v>25</v>
      </c>
      <c r="I109" t="s">
        <v>25</v>
      </c>
      <c r="J109" t="s">
        <v>25</v>
      </c>
      <c r="K109" t="s">
        <v>25</v>
      </c>
      <c r="L109" t="s">
        <v>6318</v>
      </c>
      <c r="M109" s="117">
        <v>1115010000000</v>
      </c>
      <c r="N109" t="s">
        <v>25</v>
      </c>
      <c r="O109" s="119">
        <v>46023</v>
      </c>
      <c r="P109" s="119">
        <v>2958465</v>
      </c>
      <c r="Q109" s="120">
        <v>46023</v>
      </c>
      <c r="R109" s="120">
        <v>2958465</v>
      </c>
    </row>
    <row r="110" spans="1:18" x14ac:dyDescent="0.25">
      <c r="A110" t="str">
        <f t="shared" si="2"/>
        <v>IT-1119000000000</v>
      </c>
      <c r="B110">
        <f t="shared" si="3"/>
        <v>109</v>
      </c>
      <c r="C110" t="s">
        <v>6310</v>
      </c>
      <c r="D110" s="117">
        <v>1119000000000</v>
      </c>
      <c r="E110" t="s">
        <v>6309</v>
      </c>
      <c r="F110" t="s">
        <v>194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6316</v>
      </c>
      <c r="M110" s="117">
        <v>1110000000000</v>
      </c>
      <c r="N110" t="s">
        <v>25</v>
      </c>
      <c r="O110" s="119">
        <v>46023</v>
      </c>
      <c r="P110" s="119">
        <v>2958465</v>
      </c>
      <c r="Q110" s="120">
        <v>46023</v>
      </c>
      <c r="R110" s="120">
        <v>2958465</v>
      </c>
    </row>
    <row r="111" spans="1:18" x14ac:dyDescent="0.25">
      <c r="A111" t="str">
        <f t="shared" si="2"/>
        <v>IT-1119990000000</v>
      </c>
      <c r="B111">
        <f t="shared" si="3"/>
        <v>110</v>
      </c>
      <c r="C111" t="s">
        <v>6310</v>
      </c>
      <c r="D111" s="117">
        <v>1119990000000</v>
      </c>
      <c r="E111" t="s">
        <v>6309</v>
      </c>
      <c r="F111" t="s">
        <v>194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6317</v>
      </c>
      <c r="M111" s="117">
        <v>1119000000000</v>
      </c>
      <c r="N111" t="s">
        <v>25</v>
      </c>
      <c r="O111" s="119">
        <v>46023</v>
      </c>
      <c r="P111" s="119">
        <v>2958465</v>
      </c>
      <c r="Q111" s="120">
        <v>46023</v>
      </c>
      <c r="R111" s="120">
        <v>2958465</v>
      </c>
    </row>
    <row r="112" spans="1:18" x14ac:dyDescent="0.25">
      <c r="A112" t="str">
        <f t="shared" si="2"/>
        <v>IT-1120000000000</v>
      </c>
      <c r="B112">
        <f t="shared" si="3"/>
        <v>111</v>
      </c>
      <c r="C112" t="s">
        <v>6310</v>
      </c>
      <c r="D112" s="117">
        <v>1120000000000</v>
      </c>
      <c r="E112" t="s">
        <v>6309</v>
      </c>
      <c r="F112" t="s">
        <v>195</v>
      </c>
      <c r="G112" t="s">
        <v>25</v>
      </c>
      <c r="H112" t="s">
        <v>25</v>
      </c>
      <c r="I112" t="s">
        <v>25</v>
      </c>
      <c r="J112" t="s">
        <v>25</v>
      </c>
      <c r="K112" t="s">
        <v>25</v>
      </c>
      <c r="L112" t="s">
        <v>6315</v>
      </c>
      <c r="M112" s="117">
        <v>1100000000000</v>
      </c>
      <c r="N112" t="s">
        <v>25</v>
      </c>
      <c r="O112" s="119">
        <v>46023</v>
      </c>
      <c r="P112" s="119">
        <v>2958465</v>
      </c>
      <c r="Q112" s="120">
        <v>46023</v>
      </c>
      <c r="R112" s="120">
        <v>2958465</v>
      </c>
    </row>
    <row r="113" spans="1:18" x14ac:dyDescent="0.25">
      <c r="A113" t="str">
        <f t="shared" si="2"/>
        <v>IT-1121000000000</v>
      </c>
      <c r="B113">
        <f t="shared" si="3"/>
        <v>112</v>
      </c>
      <c r="C113" t="s">
        <v>6310</v>
      </c>
      <c r="D113" s="117">
        <v>1121000000000</v>
      </c>
      <c r="E113" t="s">
        <v>6309</v>
      </c>
      <c r="F113" t="s">
        <v>196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6316</v>
      </c>
      <c r="M113" s="117">
        <v>1120000000000</v>
      </c>
      <c r="N113" t="s">
        <v>25</v>
      </c>
      <c r="O113" s="119">
        <v>46023</v>
      </c>
      <c r="P113" s="119">
        <v>2958465</v>
      </c>
      <c r="Q113" s="120">
        <v>46023</v>
      </c>
      <c r="R113" s="120">
        <v>2958465</v>
      </c>
    </row>
    <row r="114" spans="1:18" x14ac:dyDescent="0.25">
      <c r="A114" t="str">
        <f t="shared" si="2"/>
        <v>IT-1121010000000</v>
      </c>
      <c r="B114">
        <f t="shared" si="3"/>
        <v>113</v>
      </c>
      <c r="C114" t="s">
        <v>6310</v>
      </c>
      <c r="D114" s="117">
        <v>1121010000000</v>
      </c>
      <c r="E114" t="s">
        <v>6309</v>
      </c>
      <c r="F114" t="s">
        <v>197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6317</v>
      </c>
      <c r="M114" s="117">
        <v>1121000000000</v>
      </c>
      <c r="N114" t="s">
        <v>25</v>
      </c>
      <c r="O114" s="119">
        <v>46023</v>
      </c>
      <c r="P114" s="119">
        <v>2958465</v>
      </c>
      <c r="Q114" s="120">
        <v>46023</v>
      </c>
      <c r="R114" s="120">
        <v>2958465</v>
      </c>
    </row>
    <row r="115" spans="1:18" x14ac:dyDescent="0.25">
      <c r="A115" t="str">
        <f t="shared" si="2"/>
        <v>IT-1121010100000</v>
      </c>
      <c r="B115">
        <f t="shared" si="3"/>
        <v>114</v>
      </c>
      <c r="C115" t="s">
        <v>6310</v>
      </c>
      <c r="D115" s="117">
        <v>1121010100000</v>
      </c>
      <c r="E115" t="s">
        <v>6309</v>
      </c>
      <c r="F115" t="s">
        <v>198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6319</v>
      </c>
      <c r="M115" s="117">
        <v>1121010000000</v>
      </c>
      <c r="N115" t="s">
        <v>25</v>
      </c>
      <c r="O115" s="119">
        <v>46023</v>
      </c>
      <c r="P115" s="119">
        <v>2958465</v>
      </c>
      <c r="Q115" s="120">
        <v>46023</v>
      </c>
      <c r="R115" s="120">
        <v>2958465</v>
      </c>
    </row>
    <row r="116" spans="1:18" x14ac:dyDescent="0.25">
      <c r="A116" t="str">
        <f t="shared" si="2"/>
        <v>IT-1121010101000</v>
      </c>
      <c r="B116">
        <f t="shared" si="3"/>
        <v>115</v>
      </c>
      <c r="C116" t="s">
        <v>6312</v>
      </c>
      <c r="D116" s="117">
        <v>1121010101000</v>
      </c>
      <c r="E116" t="s">
        <v>6309</v>
      </c>
      <c r="F116" t="s">
        <v>200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6320</v>
      </c>
      <c r="M116" s="117">
        <v>1121010100000</v>
      </c>
      <c r="N116" t="s">
        <v>25</v>
      </c>
      <c r="O116" s="119">
        <v>46023</v>
      </c>
      <c r="P116" s="119">
        <v>2958465</v>
      </c>
      <c r="Q116" s="120">
        <v>46023</v>
      </c>
      <c r="R116" s="120">
        <v>2958465</v>
      </c>
    </row>
    <row r="117" spans="1:18" x14ac:dyDescent="0.25">
      <c r="A117" t="str">
        <f t="shared" si="2"/>
        <v>IT-1121010101001</v>
      </c>
      <c r="B117">
        <f t="shared" si="3"/>
        <v>116</v>
      </c>
      <c r="C117" t="s">
        <v>6312</v>
      </c>
      <c r="D117" s="117">
        <v>1121010101001</v>
      </c>
      <c r="E117" t="s">
        <v>6308</v>
      </c>
      <c r="F117" t="s">
        <v>204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6321</v>
      </c>
      <c r="M117" s="117">
        <v>1121010101000</v>
      </c>
      <c r="N117" t="s">
        <v>25</v>
      </c>
      <c r="O117" s="119">
        <v>46023</v>
      </c>
      <c r="P117" s="119">
        <v>2958465</v>
      </c>
      <c r="Q117" s="120">
        <v>46023</v>
      </c>
      <c r="R117" s="120">
        <v>2958465</v>
      </c>
    </row>
    <row r="118" spans="1:18" x14ac:dyDescent="0.25">
      <c r="A118" t="str">
        <f t="shared" si="2"/>
        <v>IT-1121010101002</v>
      </c>
      <c r="B118">
        <f t="shared" si="3"/>
        <v>117</v>
      </c>
      <c r="C118" t="s">
        <v>6312</v>
      </c>
      <c r="D118" s="117">
        <v>1121010101002</v>
      </c>
      <c r="E118" t="s">
        <v>6308</v>
      </c>
      <c r="F118" t="s">
        <v>206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6321</v>
      </c>
      <c r="M118" s="117">
        <v>1121010101000</v>
      </c>
      <c r="N118" t="s">
        <v>25</v>
      </c>
      <c r="O118" s="119">
        <v>46023</v>
      </c>
      <c r="P118" s="119">
        <v>2958465</v>
      </c>
      <c r="Q118" s="120">
        <v>46023</v>
      </c>
      <c r="R118" s="120">
        <v>2958465</v>
      </c>
    </row>
    <row r="119" spans="1:18" x14ac:dyDescent="0.25">
      <c r="A119" t="str">
        <f t="shared" si="2"/>
        <v>IT-1121010101003</v>
      </c>
      <c r="B119">
        <f t="shared" si="3"/>
        <v>118</v>
      </c>
      <c r="C119" t="s">
        <v>6312</v>
      </c>
      <c r="D119" s="117">
        <v>1121010101003</v>
      </c>
      <c r="E119" t="s">
        <v>6308</v>
      </c>
      <c r="F119" t="s">
        <v>208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6321</v>
      </c>
      <c r="M119" s="117">
        <v>1121010101000</v>
      </c>
      <c r="N119" t="s">
        <v>25</v>
      </c>
      <c r="O119" s="119">
        <v>46023</v>
      </c>
      <c r="P119" s="119">
        <v>2958465</v>
      </c>
      <c r="Q119" s="120">
        <v>46023</v>
      </c>
      <c r="R119" s="120">
        <v>2958465</v>
      </c>
    </row>
    <row r="120" spans="1:18" x14ac:dyDescent="0.25">
      <c r="A120" t="str">
        <f t="shared" si="2"/>
        <v>IT-1121010101004</v>
      </c>
      <c r="B120">
        <f t="shared" si="3"/>
        <v>119</v>
      </c>
      <c r="C120" t="s">
        <v>6312</v>
      </c>
      <c r="D120" s="117">
        <v>1121010101004</v>
      </c>
      <c r="E120" t="s">
        <v>6308</v>
      </c>
      <c r="F120" t="s">
        <v>210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6321</v>
      </c>
      <c r="M120" s="117">
        <v>1121010101000</v>
      </c>
      <c r="N120" t="s">
        <v>25</v>
      </c>
      <c r="O120" s="119">
        <v>46023</v>
      </c>
      <c r="P120" s="119">
        <v>2958465</v>
      </c>
      <c r="Q120" s="120">
        <v>46023</v>
      </c>
      <c r="R120" s="120">
        <v>2958465</v>
      </c>
    </row>
    <row r="121" spans="1:18" x14ac:dyDescent="0.25">
      <c r="A121" t="str">
        <f t="shared" si="2"/>
        <v>IT-1121010101005</v>
      </c>
      <c r="B121">
        <f t="shared" si="3"/>
        <v>120</v>
      </c>
      <c r="C121" t="s">
        <v>6312</v>
      </c>
      <c r="D121" s="117">
        <v>1121010101005</v>
      </c>
      <c r="E121" t="s">
        <v>6308</v>
      </c>
      <c r="F121" t="s">
        <v>212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6321</v>
      </c>
      <c r="M121" s="117">
        <v>1121010101000</v>
      </c>
      <c r="N121" t="s">
        <v>25</v>
      </c>
      <c r="O121" s="119">
        <v>46023</v>
      </c>
      <c r="P121" s="119">
        <v>2958465</v>
      </c>
      <c r="Q121" s="120">
        <v>46023</v>
      </c>
      <c r="R121" s="120">
        <v>2958465</v>
      </c>
    </row>
    <row r="122" spans="1:18" x14ac:dyDescent="0.25">
      <c r="A122" t="str">
        <f t="shared" si="2"/>
        <v>IT-1121010101006</v>
      </c>
      <c r="B122">
        <f t="shared" si="3"/>
        <v>121</v>
      </c>
      <c r="C122" t="s">
        <v>6312</v>
      </c>
      <c r="D122" s="117">
        <v>1121010101006</v>
      </c>
      <c r="E122" t="s">
        <v>6308</v>
      </c>
      <c r="F122" t="s">
        <v>214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6321</v>
      </c>
      <c r="M122" s="117">
        <v>1121010101000</v>
      </c>
      <c r="N122" t="s">
        <v>25</v>
      </c>
      <c r="O122" s="119">
        <v>46023</v>
      </c>
      <c r="P122" s="119">
        <v>2958465</v>
      </c>
      <c r="Q122" s="120">
        <v>46023</v>
      </c>
      <c r="R122" s="120">
        <v>2958465</v>
      </c>
    </row>
    <row r="123" spans="1:18" x14ac:dyDescent="0.25">
      <c r="A123" t="str">
        <f t="shared" si="2"/>
        <v>IT-1121010102000</v>
      </c>
      <c r="B123">
        <f t="shared" si="3"/>
        <v>122</v>
      </c>
      <c r="C123" t="s">
        <v>6312</v>
      </c>
      <c r="D123" s="117">
        <v>1121010102000</v>
      </c>
      <c r="E123" t="s">
        <v>6308</v>
      </c>
      <c r="F123" t="s">
        <v>216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6320</v>
      </c>
      <c r="M123" s="117">
        <v>1121010100000</v>
      </c>
      <c r="N123" t="s">
        <v>25</v>
      </c>
      <c r="O123" s="119">
        <v>46023</v>
      </c>
      <c r="P123" s="119">
        <v>2958465</v>
      </c>
      <c r="Q123" s="120">
        <v>46023</v>
      </c>
      <c r="R123" s="120">
        <v>2958465</v>
      </c>
    </row>
    <row r="124" spans="1:18" x14ac:dyDescent="0.25">
      <c r="A124" t="str">
        <f t="shared" si="2"/>
        <v>IT-1121010103000</v>
      </c>
      <c r="B124">
        <f t="shared" si="3"/>
        <v>123</v>
      </c>
      <c r="C124" t="s">
        <v>6312</v>
      </c>
      <c r="D124" s="117">
        <v>1121010103000</v>
      </c>
      <c r="E124" t="s">
        <v>6308</v>
      </c>
      <c r="F124" t="s">
        <v>218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6320</v>
      </c>
      <c r="M124" s="117">
        <v>1121010100000</v>
      </c>
      <c r="N124" t="s">
        <v>25</v>
      </c>
      <c r="O124" s="119">
        <v>46023</v>
      </c>
      <c r="P124" s="119">
        <v>2958465</v>
      </c>
      <c r="Q124" s="120">
        <v>46023</v>
      </c>
      <c r="R124" s="120">
        <v>2958465</v>
      </c>
    </row>
    <row r="125" spans="1:18" x14ac:dyDescent="0.25">
      <c r="A125" t="str">
        <f t="shared" si="2"/>
        <v>IT-1121010104000</v>
      </c>
      <c r="B125">
        <f t="shared" si="3"/>
        <v>124</v>
      </c>
      <c r="C125" t="s">
        <v>6312</v>
      </c>
      <c r="D125" s="117">
        <v>1121010104000</v>
      </c>
      <c r="E125" t="s">
        <v>6308</v>
      </c>
      <c r="F125" t="s">
        <v>220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6320</v>
      </c>
      <c r="M125" s="117">
        <v>1121010100000</v>
      </c>
      <c r="N125" t="s">
        <v>25</v>
      </c>
      <c r="O125" s="119">
        <v>46023</v>
      </c>
      <c r="P125" s="119">
        <v>2958465</v>
      </c>
      <c r="Q125" s="120">
        <v>46023</v>
      </c>
      <c r="R125" s="120">
        <v>2958465</v>
      </c>
    </row>
    <row r="126" spans="1:18" x14ac:dyDescent="0.25">
      <c r="A126" t="str">
        <f t="shared" si="2"/>
        <v>IT-1121010105000</v>
      </c>
      <c r="B126">
        <f t="shared" si="3"/>
        <v>125</v>
      </c>
      <c r="C126" t="s">
        <v>6312</v>
      </c>
      <c r="D126" s="117">
        <v>1121010105000</v>
      </c>
      <c r="E126" t="s">
        <v>6308</v>
      </c>
      <c r="F126" t="s">
        <v>222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6320</v>
      </c>
      <c r="M126" s="117">
        <v>1121010100000</v>
      </c>
      <c r="N126" t="s">
        <v>25</v>
      </c>
      <c r="O126" s="119">
        <v>46023</v>
      </c>
      <c r="P126" s="119">
        <v>2958465</v>
      </c>
      <c r="Q126" s="120">
        <v>46023</v>
      </c>
      <c r="R126" s="120">
        <v>2958465</v>
      </c>
    </row>
    <row r="127" spans="1:18" x14ac:dyDescent="0.25">
      <c r="A127" t="str">
        <f t="shared" si="2"/>
        <v>IT-1121010106000</v>
      </c>
      <c r="B127">
        <f t="shared" si="3"/>
        <v>126</v>
      </c>
      <c r="C127" t="s">
        <v>6312</v>
      </c>
      <c r="D127" s="117">
        <v>1121010106000</v>
      </c>
      <c r="E127" t="s">
        <v>6308</v>
      </c>
      <c r="F127" t="s">
        <v>224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6320</v>
      </c>
      <c r="M127" s="117">
        <v>1121010100000</v>
      </c>
      <c r="N127" t="s">
        <v>25</v>
      </c>
      <c r="O127" s="119">
        <v>46023</v>
      </c>
      <c r="P127" s="119">
        <v>2958465</v>
      </c>
      <c r="Q127" s="120">
        <v>46023</v>
      </c>
      <c r="R127" s="120">
        <v>2958465</v>
      </c>
    </row>
    <row r="128" spans="1:18" x14ac:dyDescent="0.25">
      <c r="A128" t="str">
        <f t="shared" si="2"/>
        <v>IT-1121010200000</v>
      </c>
      <c r="B128">
        <f t="shared" si="3"/>
        <v>127</v>
      </c>
      <c r="C128" t="s">
        <v>6310</v>
      </c>
      <c r="D128" s="117">
        <v>1121010200000</v>
      </c>
      <c r="E128" t="s">
        <v>6309</v>
      </c>
      <c r="F128" t="s">
        <v>226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  <c r="L128" t="s">
        <v>6319</v>
      </c>
      <c r="M128" s="117">
        <v>1121010000000</v>
      </c>
      <c r="N128" t="s">
        <v>25</v>
      </c>
      <c r="O128" s="119">
        <v>46023</v>
      </c>
      <c r="P128" s="119">
        <v>2958465</v>
      </c>
      <c r="Q128" s="120">
        <v>46023</v>
      </c>
      <c r="R128" s="120">
        <v>2958465</v>
      </c>
    </row>
    <row r="129" spans="1:18" x14ac:dyDescent="0.25">
      <c r="A129" t="str">
        <f t="shared" si="2"/>
        <v>IT-1121010201000</v>
      </c>
      <c r="B129">
        <f t="shared" si="3"/>
        <v>128</v>
      </c>
      <c r="C129" t="s">
        <v>6312</v>
      </c>
      <c r="D129" s="117">
        <v>1121010201000</v>
      </c>
      <c r="E129" t="s">
        <v>6309</v>
      </c>
      <c r="F129" t="s">
        <v>228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  <c r="L129" t="s">
        <v>6320</v>
      </c>
      <c r="M129" s="117">
        <v>1121010200000</v>
      </c>
      <c r="N129" t="s">
        <v>25</v>
      </c>
      <c r="O129" s="119">
        <v>46023</v>
      </c>
      <c r="P129" s="119">
        <v>2958465</v>
      </c>
      <c r="Q129" s="120">
        <v>46023</v>
      </c>
      <c r="R129" s="120">
        <v>2958465</v>
      </c>
    </row>
    <row r="130" spans="1:18" x14ac:dyDescent="0.25">
      <c r="A130" t="str">
        <f t="shared" si="2"/>
        <v>IT-1121010201001</v>
      </c>
      <c r="B130">
        <f t="shared" si="3"/>
        <v>129</v>
      </c>
      <c r="C130" t="s">
        <v>6312</v>
      </c>
      <c r="D130" s="117">
        <v>1121010201001</v>
      </c>
      <c r="E130" t="s">
        <v>6308</v>
      </c>
      <c r="F130" t="s">
        <v>232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6321</v>
      </c>
      <c r="M130" s="117">
        <v>1121010201000</v>
      </c>
      <c r="N130" t="s">
        <v>25</v>
      </c>
      <c r="O130" s="119">
        <v>46023</v>
      </c>
      <c r="P130" s="119">
        <v>2958465</v>
      </c>
      <c r="Q130" s="120">
        <v>46023</v>
      </c>
      <c r="R130" s="120">
        <v>2958465</v>
      </c>
    </row>
    <row r="131" spans="1:18" x14ac:dyDescent="0.25">
      <c r="A131" t="str">
        <f t="shared" ref="A131:A194" si="4">CONCATENATE("IT-",D131)</f>
        <v>IT-1121010201002</v>
      </c>
      <c r="B131">
        <f t="shared" si="3"/>
        <v>130</v>
      </c>
      <c r="C131" t="s">
        <v>6312</v>
      </c>
      <c r="D131" s="117">
        <v>1121010201002</v>
      </c>
      <c r="E131" t="s">
        <v>6308</v>
      </c>
      <c r="F131" t="s">
        <v>233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6321</v>
      </c>
      <c r="M131" s="117">
        <v>1121010201000</v>
      </c>
      <c r="N131" t="s">
        <v>25</v>
      </c>
      <c r="O131" s="119">
        <v>46023</v>
      </c>
      <c r="P131" s="119">
        <v>2958465</v>
      </c>
      <c r="Q131" s="120">
        <v>46023</v>
      </c>
      <c r="R131" s="120">
        <v>2958465</v>
      </c>
    </row>
    <row r="132" spans="1:18" x14ac:dyDescent="0.25">
      <c r="A132" t="str">
        <f t="shared" si="4"/>
        <v>IT-1121010201003</v>
      </c>
      <c r="B132">
        <f t="shared" ref="B132:B195" si="5">B131+1</f>
        <v>131</v>
      </c>
      <c r="C132" t="s">
        <v>6312</v>
      </c>
      <c r="D132" s="117">
        <v>1121010201003</v>
      </c>
      <c r="E132" t="s">
        <v>6308</v>
      </c>
      <c r="F132" t="s">
        <v>235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6321</v>
      </c>
      <c r="M132" s="117">
        <v>1121010201000</v>
      </c>
      <c r="N132" t="s">
        <v>25</v>
      </c>
      <c r="O132" s="119">
        <v>46023</v>
      </c>
      <c r="P132" s="119">
        <v>2958465</v>
      </c>
      <c r="Q132" s="120">
        <v>46023</v>
      </c>
      <c r="R132" s="120">
        <v>2958465</v>
      </c>
    </row>
    <row r="133" spans="1:18" x14ac:dyDescent="0.25">
      <c r="A133" t="str">
        <f t="shared" si="4"/>
        <v>IT-1121010201004</v>
      </c>
      <c r="B133">
        <f t="shared" si="5"/>
        <v>132</v>
      </c>
      <c r="C133" t="s">
        <v>6312</v>
      </c>
      <c r="D133" s="117">
        <v>1121010201004</v>
      </c>
      <c r="E133" t="s">
        <v>6308</v>
      </c>
      <c r="F133" t="s">
        <v>237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6321</v>
      </c>
      <c r="M133" s="117">
        <v>1121010201000</v>
      </c>
      <c r="N133" t="s">
        <v>25</v>
      </c>
      <c r="O133" s="119">
        <v>46023</v>
      </c>
      <c r="P133" s="119">
        <v>2958465</v>
      </c>
      <c r="Q133" s="120">
        <v>46023</v>
      </c>
      <c r="R133" s="120">
        <v>2958465</v>
      </c>
    </row>
    <row r="134" spans="1:18" x14ac:dyDescent="0.25">
      <c r="A134" t="str">
        <f t="shared" si="4"/>
        <v>IT-1121010201005</v>
      </c>
      <c r="B134">
        <f t="shared" si="5"/>
        <v>133</v>
      </c>
      <c r="C134" t="s">
        <v>6312</v>
      </c>
      <c r="D134" s="117">
        <v>1121010201005</v>
      </c>
      <c r="E134" t="s">
        <v>6308</v>
      </c>
      <c r="F134" t="s">
        <v>239</v>
      </c>
      <c r="G134" t="s">
        <v>25</v>
      </c>
      <c r="H134" t="s">
        <v>25</v>
      </c>
      <c r="I134" t="s">
        <v>25</v>
      </c>
      <c r="J134" t="s">
        <v>25</v>
      </c>
      <c r="K134" t="s">
        <v>25</v>
      </c>
      <c r="L134" t="s">
        <v>6321</v>
      </c>
      <c r="M134" s="117">
        <v>1121010201000</v>
      </c>
      <c r="N134" t="s">
        <v>25</v>
      </c>
      <c r="O134" s="119">
        <v>46023</v>
      </c>
      <c r="P134" s="119">
        <v>2958465</v>
      </c>
      <c r="Q134" s="120">
        <v>46023</v>
      </c>
      <c r="R134" s="120">
        <v>2958465</v>
      </c>
    </row>
    <row r="135" spans="1:18" x14ac:dyDescent="0.25">
      <c r="A135" t="str">
        <f t="shared" si="4"/>
        <v>IT-1121010201006</v>
      </c>
      <c r="B135">
        <f t="shared" si="5"/>
        <v>134</v>
      </c>
      <c r="C135" t="s">
        <v>6312</v>
      </c>
      <c r="D135" s="117">
        <v>1121010201006</v>
      </c>
      <c r="E135" t="s">
        <v>6308</v>
      </c>
      <c r="F135" t="s">
        <v>241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6321</v>
      </c>
      <c r="M135" s="117">
        <v>1121010201000</v>
      </c>
      <c r="N135" t="s">
        <v>25</v>
      </c>
      <c r="O135" s="119">
        <v>46023</v>
      </c>
      <c r="P135" s="119">
        <v>2958465</v>
      </c>
      <c r="Q135" s="120">
        <v>46023</v>
      </c>
      <c r="R135" s="120">
        <v>2958465</v>
      </c>
    </row>
    <row r="136" spans="1:18" x14ac:dyDescent="0.25">
      <c r="A136" t="str">
        <f t="shared" si="4"/>
        <v>IT-1121010202000</v>
      </c>
      <c r="B136">
        <f t="shared" si="5"/>
        <v>135</v>
      </c>
      <c r="C136" t="s">
        <v>6312</v>
      </c>
      <c r="D136" s="117">
        <v>1121010202000</v>
      </c>
      <c r="E136" t="s">
        <v>6308</v>
      </c>
      <c r="F136" t="s">
        <v>243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6320</v>
      </c>
      <c r="M136" s="117">
        <v>1121010200000</v>
      </c>
      <c r="N136" t="s">
        <v>25</v>
      </c>
      <c r="O136" s="119">
        <v>46023</v>
      </c>
      <c r="P136" s="119">
        <v>2958465</v>
      </c>
      <c r="Q136" s="120">
        <v>46023</v>
      </c>
      <c r="R136" s="120">
        <v>2958465</v>
      </c>
    </row>
    <row r="137" spans="1:18" x14ac:dyDescent="0.25">
      <c r="A137" t="str">
        <f t="shared" si="4"/>
        <v>IT-1121010203000</v>
      </c>
      <c r="B137">
        <f t="shared" si="5"/>
        <v>136</v>
      </c>
      <c r="C137" t="s">
        <v>6312</v>
      </c>
      <c r="D137" s="117">
        <v>1121010203000</v>
      </c>
      <c r="E137" t="s">
        <v>6308</v>
      </c>
      <c r="F137" t="s">
        <v>245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6320</v>
      </c>
      <c r="M137" s="117">
        <v>1121010200000</v>
      </c>
      <c r="N137" t="s">
        <v>25</v>
      </c>
      <c r="O137" s="119">
        <v>46023</v>
      </c>
      <c r="P137" s="119">
        <v>2958465</v>
      </c>
      <c r="Q137" s="120">
        <v>46023</v>
      </c>
      <c r="R137" s="120">
        <v>2958465</v>
      </c>
    </row>
    <row r="138" spans="1:18" x14ac:dyDescent="0.25">
      <c r="A138" t="str">
        <f t="shared" si="4"/>
        <v>IT-1121010204000</v>
      </c>
      <c r="B138">
        <f t="shared" si="5"/>
        <v>137</v>
      </c>
      <c r="C138" t="s">
        <v>6312</v>
      </c>
      <c r="D138" s="117">
        <v>1121010204000</v>
      </c>
      <c r="E138" t="s">
        <v>6308</v>
      </c>
      <c r="F138" t="s">
        <v>247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6320</v>
      </c>
      <c r="M138" s="117">
        <v>1121010200000</v>
      </c>
      <c r="N138" t="s">
        <v>25</v>
      </c>
      <c r="O138" s="119">
        <v>46023</v>
      </c>
      <c r="P138" s="119">
        <v>2958465</v>
      </c>
      <c r="Q138" s="120">
        <v>46023</v>
      </c>
      <c r="R138" s="120">
        <v>2958465</v>
      </c>
    </row>
    <row r="139" spans="1:18" x14ac:dyDescent="0.25">
      <c r="A139" t="str">
        <f t="shared" si="4"/>
        <v>IT-1121010205000</v>
      </c>
      <c r="B139">
        <f t="shared" si="5"/>
        <v>138</v>
      </c>
      <c r="C139" t="s">
        <v>6312</v>
      </c>
      <c r="D139" s="117">
        <v>1121010205000</v>
      </c>
      <c r="E139" t="s">
        <v>6308</v>
      </c>
      <c r="F139" t="s">
        <v>249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6320</v>
      </c>
      <c r="M139" s="117">
        <v>1121010200000</v>
      </c>
      <c r="N139" t="s">
        <v>25</v>
      </c>
      <c r="O139" s="119">
        <v>46023</v>
      </c>
      <c r="P139" s="119">
        <v>2958465</v>
      </c>
      <c r="Q139" s="120">
        <v>46023</v>
      </c>
      <c r="R139" s="120">
        <v>2958465</v>
      </c>
    </row>
    <row r="140" spans="1:18" x14ac:dyDescent="0.25">
      <c r="A140" t="str">
        <f t="shared" si="4"/>
        <v>IT-1121010206000</v>
      </c>
      <c r="B140">
        <f t="shared" si="5"/>
        <v>139</v>
      </c>
      <c r="C140" t="s">
        <v>6312</v>
      </c>
      <c r="D140" s="117">
        <v>1121010206000</v>
      </c>
      <c r="E140" t="s">
        <v>6308</v>
      </c>
      <c r="F140" t="s">
        <v>251</v>
      </c>
      <c r="G140" t="s">
        <v>25</v>
      </c>
      <c r="H140" t="s">
        <v>25</v>
      </c>
      <c r="I140" t="s">
        <v>25</v>
      </c>
      <c r="J140" t="s">
        <v>25</v>
      </c>
      <c r="K140" t="s">
        <v>25</v>
      </c>
      <c r="L140" t="s">
        <v>6320</v>
      </c>
      <c r="M140" s="117">
        <v>1121010200000</v>
      </c>
      <c r="N140" t="s">
        <v>25</v>
      </c>
      <c r="O140" s="119">
        <v>46023</v>
      </c>
      <c r="P140" s="119">
        <v>2958465</v>
      </c>
      <c r="Q140" s="120">
        <v>46023</v>
      </c>
      <c r="R140" s="120">
        <v>2958465</v>
      </c>
    </row>
    <row r="141" spans="1:18" x14ac:dyDescent="0.25">
      <c r="A141" t="str">
        <f t="shared" si="4"/>
        <v>IT-1121010300000</v>
      </c>
      <c r="B141">
        <f t="shared" si="5"/>
        <v>140</v>
      </c>
      <c r="C141" t="s">
        <v>6310</v>
      </c>
      <c r="D141" s="117">
        <v>1121010300000</v>
      </c>
      <c r="E141" t="s">
        <v>6309</v>
      </c>
      <c r="F141" t="s">
        <v>253</v>
      </c>
      <c r="G141" t="s">
        <v>25</v>
      </c>
      <c r="H141" t="s">
        <v>25</v>
      </c>
      <c r="I141" t="s">
        <v>25</v>
      </c>
      <c r="J141" t="s">
        <v>25</v>
      </c>
      <c r="K141" t="s">
        <v>25</v>
      </c>
      <c r="L141" t="s">
        <v>6319</v>
      </c>
      <c r="M141" s="117">
        <v>1121010000000</v>
      </c>
      <c r="N141" t="s">
        <v>25</v>
      </c>
      <c r="O141" s="119">
        <v>46023</v>
      </c>
      <c r="P141" s="119">
        <v>2958465</v>
      </c>
      <c r="Q141" s="120">
        <v>46023</v>
      </c>
      <c r="R141" s="120">
        <v>2958465</v>
      </c>
    </row>
    <row r="142" spans="1:18" x14ac:dyDescent="0.25">
      <c r="A142" t="str">
        <f t="shared" si="4"/>
        <v>IT-1121010301000</v>
      </c>
      <c r="B142">
        <f t="shared" si="5"/>
        <v>141</v>
      </c>
      <c r="C142" t="s">
        <v>6312</v>
      </c>
      <c r="D142" s="117">
        <v>1121010301000</v>
      </c>
      <c r="E142" t="s">
        <v>6309</v>
      </c>
      <c r="F142" t="s">
        <v>255</v>
      </c>
      <c r="G142" t="s">
        <v>25</v>
      </c>
      <c r="H142" t="s">
        <v>25</v>
      </c>
      <c r="I142" t="s">
        <v>25</v>
      </c>
      <c r="J142" t="s">
        <v>25</v>
      </c>
      <c r="K142" t="s">
        <v>25</v>
      </c>
      <c r="L142" t="s">
        <v>6320</v>
      </c>
      <c r="M142" s="117">
        <v>1121010300000</v>
      </c>
      <c r="N142" t="s">
        <v>25</v>
      </c>
      <c r="O142" s="119">
        <v>46023</v>
      </c>
      <c r="P142" s="119">
        <v>2958465</v>
      </c>
      <c r="Q142" s="120">
        <v>46023</v>
      </c>
      <c r="R142" s="120">
        <v>2958465</v>
      </c>
    </row>
    <row r="143" spans="1:18" x14ac:dyDescent="0.25">
      <c r="A143" t="str">
        <f t="shared" si="4"/>
        <v>IT-1121010301001</v>
      </c>
      <c r="B143">
        <f t="shared" si="5"/>
        <v>142</v>
      </c>
      <c r="C143" t="s">
        <v>6312</v>
      </c>
      <c r="D143" s="117">
        <v>1121010301001</v>
      </c>
      <c r="E143" t="s">
        <v>6308</v>
      </c>
      <c r="F143" t="s">
        <v>259</v>
      </c>
      <c r="G143" t="s">
        <v>25</v>
      </c>
      <c r="H143" t="s">
        <v>25</v>
      </c>
      <c r="I143" t="s">
        <v>25</v>
      </c>
      <c r="J143" t="s">
        <v>25</v>
      </c>
      <c r="K143" t="s">
        <v>25</v>
      </c>
      <c r="L143" t="s">
        <v>6321</v>
      </c>
      <c r="M143" s="117">
        <v>1121010301000</v>
      </c>
      <c r="N143" t="s">
        <v>25</v>
      </c>
      <c r="O143" s="119">
        <v>46023</v>
      </c>
      <c r="P143" s="119">
        <v>2958465</v>
      </c>
      <c r="Q143" s="120">
        <v>46023</v>
      </c>
      <c r="R143" s="120">
        <v>2958465</v>
      </c>
    </row>
    <row r="144" spans="1:18" x14ac:dyDescent="0.25">
      <c r="A144" t="str">
        <f t="shared" si="4"/>
        <v>IT-1121010301002</v>
      </c>
      <c r="B144">
        <f t="shared" si="5"/>
        <v>143</v>
      </c>
      <c r="C144" t="s">
        <v>6312</v>
      </c>
      <c r="D144" s="117">
        <v>1121010301002</v>
      </c>
      <c r="E144" t="s">
        <v>6308</v>
      </c>
      <c r="F144" t="s">
        <v>260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6321</v>
      </c>
      <c r="M144" s="117">
        <v>1121010301000</v>
      </c>
      <c r="N144" t="s">
        <v>25</v>
      </c>
      <c r="O144" s="119">
        <v>46023</v>
      </c>
      <c r="P144" s="119">
        <v>2958465</v>
      </c>
      <c r="Q144" s="120">
        <v>46023</v>
      </c>
      <c r="R144" s="120">
        <v>2958465</v>
      </c>
    </row>
    <row r="145" spans="1:18" x14ac:dyDescent="0.25">
      <c r="A145" t="str">
        <f t="shared" si="4"/>
        <v>IT-1121010301003</v>
      </c>
      <c r="B145">
        <f t="shared" si="5"/>
        <v>144</v>
      </c>
      <c r="C145" t="s">
        <v>6312</v>
      </c>
      <c r="D145" s="117">
        <v>1121010301003</v>
      </c>
      <c r="E145" t="s">
        <v>6308</v>
      </c>
      <c r="F145" t="s">
        <v>262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6321</v>
      </c>
      <c r="M145" s="117">
        <v>1121010301000</v>
      </c>
      <c r="N145" t="s">
        <v>25</v>
      </c>
      <c r="O145" s="119">
        <v>46023</v>
      </c>
      <c r="P145" s="119">
        <v>2958465</v>
      </c>
      <c r="Q145" s="120">
        <v>46023</v>
      </c>
      <c r="R145" s="120">
        <v>2958465</v>
      </c>
    </row>
    <row r="146" spans="1:18" x14ac:dyDescent="0.25">
      <c r="A146" t="str">
        <f t="shared" si="4"/>
        <v>IT-1121010301004</v>
      </c>
      <c r="B146">
        <f t="shared" si="5"/>
        <v>145</v>
      </c>
      <c r="C146" t="s">
        <v>6312</v>
      </c>
      <c r="D146" s="117">
        <v>1121010301004</v>
      </c>
      <c r="E146" t="s">
        <v>6308</v>
      </c>
      <c r="F146" t="s">
        <v>264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6321</v>
      </c>
      <c r="M146" s="117">
        <v>1121010301000</v>
      </c>
      <c r="N146" t="s">
        <v>25</v>
      </c>
      <c r="O146" s="119">
        <v>46023</v>
      </c>
      <c r="P146" s="119">
        <v>2958465</v>
      </c>
      <c r="Q146" s="120">
        <v>46023</v>
      </c>
      <c r="R146" s="120">
        <v>2958465</v>
      </c>
    </row>
    <row r="147" spans="1:18" x14ac:dyDescent="0.25">
      <c r="A147" t="str">
        <f t="shared" si="4"/>
        <v>IT-1121010301005</v>
      </c>
      <c r="B147">
        <f t="shared" si="5"/>
        <v>146</v>
      </c>
      <c r="C147" t="s">
        <v>6312</v>
      </c>
      <c r="D147" s="117">
        <v>1121010301005</v>
      </c>
      <c r="E147" t="s">
        <v>6308</v>
      </c>
      <c r="F147" t="s">
        <v>266</v>
      </c>
      <c r="G147" t="s">
        <v>25</v>
      </c>
      <c r="H147" t="s">
        <v>25</v>
      </c>
      <c r="I147" t="s">
        <v>25</v>
      </c>
      <c r="J147" t="s">
        <v>25</v>
      </c>
      <c r="K147" t="s">
        <v>25</v>
      </c>
      <c r="L147" t="s">
        <v>6321</v>
      </c>
      <c r="M147" s="117">
        <v>1121010301000</v>
      </c>
      <c r="N147" t="s">
        <v>25</v>
      </c>
      <c r="O147" s="119">
        <v>46023</v>
      </c>
      <c r="P147" s="119">
        <v>2958465</v>
      </c>
      <c r="Q147" s="120">
        <v>46023</v>
      </c>
      <c r="R147" s="120">
        <v>2958465</v>
      </c>
    </row>
    <row r="148" spans="1:18" x14ac:dyDescent="0.25">
      <c r="A148" t="str">
        <f t="shared" si="4"/>
        <v>IT-1121010301006</v>
      </c>
      <c r="B148">
        <f t="shared" si="5"/>
        <v>147</v>
      </c>
      <c r="C148" t="s">
        <v>6312</v>
      </c>
      <c r="D148" s="117">
        <v>1121010301006</v>
      </c>
      <c r="E148" t="s">
        <v>6308</v>
      </c>
      <c r="F148" t="s">
        <v>268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6321</v>
      </c>
      <c r="M148" s="117">
        <v>1121010301000</v>
      </c>
      <c r="N148" t="s">
        <v>25</v>
      </c>
      <c r="O148" s="119">
        <v>46023</v>
      </c>
      <c r="P148" s="119">
        <v>2958465</v>
      </c>
      <c r="Q148" s="120">
        <v>46023</v>
      </c>
      <c r="R148" s="120">
        <v>2958465</v>
      </c>
    </row>
    <row r="149" spans="1:18" x14ac:dyDescent="0.25">
      <c r="A149" t="str">
        <f t="shared" si="4"/>
        <v>IT-1121010302000</v>
      </c>
      <c r="B149">
        <f t="shared" si="5"/>
        <v>148</v>
      </c>
      <c r="C149" t="s">
        <v>6312</v>
      </c>
      <c r="D149" s="117">
        <v>1121010302000</v>
      </c>
      <c r="E149" t="s">
        <v>6308</v>
      </c>
      <c r="F149" t="s">
        <v>270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6320</v>
      </c>
      <c r="M149" s="117">
        <v>1121010300000</v>
      </c>
      <c r="N149" t="s">
        <v>25</v>
      </c>
      <c r="O149" s="119">
        <v>46023</v>
      </c>
      <c r="P149" s="119">
        <v>2958465</v>
      </c>
      <c r="Q149" s="120">
        <v>46023</v>
      </c>
      <c r="R149" s="120">
        <v>2958465</v>
      </c>
    </row>
    <row r="150" spans="1:18" x14ac:dyDescent="0.25">
      <c r="A150" t="str">
        <f t="shared" si="4"/>
        <v>IT-1121010303000</v>
      </c>
      <c r="B150">
        <f t="shared" si="5"/>
        <v>149</v>
      </c>
      <c r="C150" t="s">
        <v>6312</v>
      </c>
      <c r="D150" s="117">
        <v>1121010303000</v>
      </c>
      <c r="E150" t="s">
        <v>6308</v>
      </c>
      <c r="F150" t="s">
        <v>272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6320</v>
      </c>
      <c r="M150" s="117">
        <v>1121010300000</v>
      </c>
      <c r="N150" t="s">
        <v>25</v>
      </c>
      <c r="O150" s="119">
        <v>46023</v>
      </c>
      <c r="P150" s="119">
        <v>2958465</v>
      </c>
      <c r="Q150" s="120">
        <v>46023</v>
      </c>
      <c r="R150" s="120">
        <v>2958465</v>
      </c>
    </row>
    <row r="151" spans="1:18" x14ac:dyDescent="0.25">
      <c r="A151" t="str">
        <f t="shared" si="4"/>
        <v>IT-1121010304000</v>
      </c>
      <c r="B151">
        <f t="shared" si="5"/>
        <v>150</v>
      </c>
      <c r="C151" t="s">
        <v>6312</v>
      </c>
      <c r="D151" s="117">
        <v>1121010304000</v>
      </c>
      <c r="E151" t="s">
        <v>6308</v>
      </c>
      <c r="F151" t="s">
        <v>274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6320</v>
      </c>
      <c r="M151" s="117">
        <v>1121010300000</v>
      </c>
      <c r="N151" t="s">
        <v>25</v>
      </c>
      <c r="O151" s="119">
        <v>46023</v>
      </c>
      <c r="P151" s="119">
        <v>2958465</v>
      </c>
      <c r="Q151" s="120">
        <v>46023</v>
      </c>
      <c r="R151" s="120">
        <v>2958465</v>
      </c>
    </row>
    <row r="152" spans="1:18" x14ac:dyDescent="0.25">
      <c r="A152" t="str">
        <f t="shared" si="4"/>
        <v>IT-1121010305000</v>
      </c>
      <c r="B152">
        <f t="shared" si="5"/>
        <v>151</v>
      </c>
      <c r="C152" t="s">
        <v>6312</v>
      </c>
      <c r="D152" s="117">
        <v>1121010305000</v>
      </c>
      <c r="E152" t="s">
        <v>6308</v>
      </c>
      <c r="F152" t="s">
        <v>276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6320</v>
      </c>
      <c r="M152" s="117">
        <v>1121010300000</v>
      </c>
      <c r="N152" t="s">
        <v>25</v>
      </c>
      <c r="O152" s="119">
        <v>46023</v>
      </c>
      <c r="P152" s="119">
        <v>2958465</v>
      </c>
      <c r="Q152" s="120">
        <v>46023</v>
      </c>
      <c r="R152" s="120">
        <v>2958465</v>
      </c>
    </row>
    <row r="153" spans="1:18" x14ac:dyDescent="0.25">
      <c r="A153" t="str">
        <f t="shared" si="4"/>
        <v>IT-1121010306000</v>
      </c>
      <c r="B153">
        <f t="shared" si="5"/>
        <v>152</v>
      </c>
      <c r="C153" t="s">
        <v>6312</v>
      </c>
      <c r="D153" s="117">
        <v>1121010306000</v>
      </c>
      <c r="E153" t="s">
        <v>6308</v>
      </c>
      <c r="F153" t="s">
        <v>278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6320</v>
      </c>
      <c r="M153" s="117">
        <v>1121010300000</v>
      </c>
      <c r="N153" t="s">
        <v>25</v>
      </c>
      <c r="O153" s="119">
        <v>46023</v>
      </c>
      <c r="P153" s="119">
        <v>2958465</v>
      </c>
      <c r="Q153" s="120">
        <v>46023</v>
      </c>
      <c r="R153" s="120">
        <v>2958465</v>
      </c>
    </row>
    <row r="154" spans="1:18" x14ac:dyDescent="0.25">
      <c r="A154" t="str">
        <f t="shared" si="4"/>
        <v>IT-1121010400000</v>
      </c>
      <c r="B154">
        <f t="shared" si="5"/>
        <v>153</v>
      </c>
      <c r="C154" t="s">
        <v>6310</v>
      </c>
      <c r="D154" s="117">
        <v>1121010400000</v>
      </c>
      <c r="E154" t="s">
        <v>6309</v>
      </c>
      <c r="F154" t="s">
        <v>280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6319</v>
      </c>
      <c r="M154" s="117">
        <v>1121010000000</v>
      </c>
      <c r="N154" t="s">
        <v>25</v>
      </c>
      <c r="O154" s="119">
        <v>46023</v>
      </c>
      <c r="P154" s="119">
        <v>2958465</v>
      </c>
      <c r="Q154" s="120">
        <v>46023</v>
      </c>
      <c r="R154" s="120">
        <v>2958465</v>
      </c>
    </row>
    <row r="155" spans="1:18" x14ac:dyDescent="0.25">
      <c r="A155" t="str">
        <f t="shared" si="4"/>
        <v>IT-1121010401000</v>
      </c>
      <c r="B155">
        <f t="shared" si="5"/>
        <v>154</v>
      </c>
      <c r="C155" t="s">
        <v>6312</v>
      </c>
      <c r="D155" s="117">
        <v>1121010401000</v>
      </c>
      <c r="E155" t="s">
        <v>6309</v>
      </c>
      <c r="F155" t="s">
        <v>282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6320</v>
      </c>
      <c r="M155" s="117">
        <v>1121010400000</v>
      </c>
      <c r="N155" t="s">
        <v>25</v>
      </c>
      <c r="O155" s="119">
        <v>46023</v>
      </c>
      <c r="P155" s="119">
        <v>2958465</v>
      </c>
      <c r="Q155" s="120">
        <v>46023</v>
      </c>
      <c r="R155" s="120">
        <v>2958465</v>
      </c>
    </row>
    <row r="156" spans="1:18" x14ac:dyDescent="0.25">
      <c r="A156" t="str">
        <f t="shared" si="4"/>
        <v>IT-1121010401001</v>
      </c>
      <c r="B156">
        <f t="shared" si="5"/>
        <v>155</v>
      </c>
      <c r="C156" t="s">
        <v>6312</v>
      </c>
      <c r="D156" s="117">
        <v>1121010401001</v>
      </c>
      <c r="E156" t="s">
        <v>6308</v>
      </c>
      <c r="F156" t="s">
        <v>286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6321</v>
      </c>
      <c r="M156" s="117">
        <v>1121010401000</v>
      </c>
      <c r="N156" t="s">
        <v>25</v>
      </c>
      <c r="O156" s="119">
        <v>46023</v>
      </c>
      <c r="P156" s="119">
        <v>2958465</v>
      </c>
      <c r="Q156" s="120">
        <v>46023</v>
      </c>
      <c r="R156" s="120">
        <v>2958465</v>
      </c>
    </row>
    <row r="157" spans="1:18" x14ac:dyDescent="0.25">
      <c r="A157" t="str">
        <f t="shared" si="4"/>
        <v>IT-1121010401002</v>
      </c>
      <c r="B157">
        <f t="shared" si="5"/>
        <v>156</v>
      </c>
      <c r="C157" t="s">
        <v>6312</v>
      </c>
      <c r="D157" s="117">
        <v>1121010401002</v>
      </c>
      <c r="E157" t="s">
        <v>6308</v>
      </c>
      <c r="F157" t="s">
        <v>287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6321</v>
      </c>
      <c r="M157" s="117">
        <v>1121010401000</v>
      </c>
      <c r="N157" t="s">
        <v>25</v>
      </c>
      <c r="O157" s="119">
        <v>46023</v>
      </c>
      <c r="P157" s="119">
        <v>2958465</v>
      </c>
      <c r="Q157" s="120">
        <v>46023</v>
      </c>
      <c r="R157" s="120">
        <v>2958465</v>
      </c>
    </row>
    <row r="158" spans="1:18" x14ac:dyDescent="0.25">
      <c r="A158" t="str">
        <f t="shared" si="4"/>
        <v>IT-1121010401003</v>
      </c>
      <c r="B158">
        <f t="shared" si="5"/>
        <v>157</v>
      </c>
      <c r="C158" t="s">
        <v>6312</v>
      </c>
      <c r="D158" s="117">
        <v>1121010401003</v>
      </c>
      <c r="E158" t="s">
        <v>6308</v>
      </c>
      <c r="F158" t="s">
        <v>289</v>
      </c>
      <c r="G158" t="s">
        <v>25</v>
      </c>
      <c r="H158" t="s">
        <v>25</v>
      </c>
      <c r="I158" t="s">
        <v>25</v>
      </c>
      <c r="J158" t="s">
        <v>25</v>
      </c>
      <c r="K158" t="s">
        <v>25</v>
      </c>
      <c r="L158" t="s">
        <v>6321</v>
      </c>
      <c r="M158" s="117">
        <v>1121010401000</v>
      </c>
      <c r="N158" t="s">
        <v>25</v>
      </c>
      <c r="O158" s="119">
        <v>46023</v>
      </c>
      <c r="P158" s="119">
        <v>2958465</v>
      </c>
      <c r="Q158" s="120">
        <v>46023</v>
      </c>
      <c r="R158" s="120">
        <v>2958465</v>
      </c>
    </row>
    <row r="159" spans="1:18" x14ac:dyDescent="0.25">
      <c r="A159" t="str">
        <f t="shared" si="4"/>
        <v>IT-1121010401004</v>
      </c>
      <c r="B159">
        <f t="shared" si="5"/>
        <v>158</v>
      </c>
      <c r="C159" t="s">
        <v>6312</v>
      </c>
      <c r="D159" s="117">
        <v>1121010401004</v>
      </c>
      <c r="E159" t="s">
        <v>6308</v>
      </c>
      <c r="F159" t="s">
        <v>291</v>
      </c>
      <c r="G159" t="s">
        <v>25</v>
      </c>
      <c r="H159" t="s">
        <v>25</v>
      </c>
      <c r="I159" t="s">
        <v>25</v>
      </c>
      <c r="J159" t="s">
        <v>25</v>
      </c>
      <c r="K159" t="s">
        <v>25</v>
      </c>
      <c r="L159" t="s">
        <v>6321</v>
      </c>
      <c r="M159" s="117">
        <v>1121010401000</v>
      </c>
      <c r="N159" t="s">
        <v>25</v>
      </c>
      <c r="O159" s="119">
        <v>46023</v>
      </c>
      <c r="P159" s="119">
        <v>2958465</v>
      </c>
      <c r="Q159" s="120">
        <v>46023</v>
      </c>
      <c r="R159" s="120">
        <v>2958465</v>
      </c>
    </row>
    <row r="160" spans="1:18" x14ac:dyDescent="0.25">
      <c r="A160" t="str">
        <f t="shared" si="4"/>
        <v>IT-1121010401005</v>
      </c>
      <c r="B160">
        <f t="shared" si="5"/>
        <v>159</v>
      </c>
      <c r="C160" t="s">
        <v>6312</v>
      </c>
      <c r="D160" s="117">
        <v>1121010401005</v>
      </c>
      <c r="E160" t="s">
        <v>6308</v>
      </c>
      <c r="F160" t="s">
        <v>293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6321</v>
      </c>
      <c r="M160" s="117">
        <v>1121010401000</v>
      </c>
      <c r="N160" t="s">
        <v>25</v>
      </c>
      <c r="O160" s="119">
        <v>46023</v>
      </c>
      <c r="P160" s="119">
        <v>2958465</v>
      </c>
      <c r="Q160" s="120">
        <v>46023</v>
      </c>
      <c r="R160" s="120">
        <v>2958465</v>
      </c>
    </row>
    <row r="161" spans="1:18" x14ac:dyDescent="0.25">
      <c r="A161" t="str">
        <f t="shared" si="4"/>
        <v>IT-1121010401006</v>
      </c>
      <c r="B161">
        <f t="shared" si="5"/>
        <v>160</v>
      </c>
      <c r="C161" t="s">
        <v>6312</v>
      </c>
      <c r="D161" s="117">
        <v>1121010401006</v>
      </c>
      <c r="E161" t="s">
        <v>6308</v>
      </c>
      <c r="F161" t="s">
        <v>295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6321</v>
      </c>
      <c r="M161" s="117">
        <v>1121010401000</v>
      </c>
      <c r="N161" t="s">
        <v>25</v>
      </c>
      <c r="O161" s="119">
        <v>46023</v>
      </c>
      <c r="P161" s="119">
        <v>2958465</v>
      </c>
      <c r="Q161" s="120">
        <v>46023</v>
      </c>
      <c r="R161" s="120">
        <v>2958465</v>
      </c>
    </row>
    <row r="162" spans="1:18" x14ac:dyDescent="0.25">
      <c r="A162" t="str">
        <f t="shared" si="4"/>
        <v>IT-1121010402000</v>
      </c>
      <c r="B162">
        <f t="shared" si="5"/>
        <v>161</v>
      </c>
      <c r="C162" t="s">
        <v>6312</v>
      </c>
      <c r="D162" s="117">
        <v>1121010402000</v>
      </c>
      <c r="E162" t="s">
        <v>6308</v>
      </c>
      <c r="F162" t="s">
        <v>297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6320</v>
      </c>
      <c r="M162" s="117">
        <v>1121010400000</v>
      </c>
      <c r="N162" t="s">
        <v>25</v>
      </c>
      <c r="O162" s="119">
        <v>46023</v>
      </c>
      <c r="P162" s="119">
        <v>2958465</v>
      </c>
      <c r="Q162" s="120">
        <v>46023</v>
      </c>
      <c r="R162" s="120">
        <v>2958465</v>
      </c>
    </row>
    <row r="163" spans="1:18" x14ac:dyDescent="0.25">
      <c r="A163" t="str">
        <f t="shared" si="4"/>
        <v>IT-1121010403000</v>
      </c>
      <c r="B163">
        <f t="shared" si="5"/>
        <v>162</v>
      </c>
      <c r="C163" t="s">
        <v>6312</v>
      </c>
      <c r="D163" s="117">
        <v>1121010403000</v>
      </c>
      <c r="E163" t="s">
        <v>6308</v>
      </c>
      <c r="F163" t="s">
        <v>299</v>
      </c>
      <c r="G163" t="s">
        <v>25</v>
      </c>
      <c r="H163" t="s">
        <v>25</v>
      </c>
      <c r="I163" t="s">
        <v>25</v>
      </c>
      <c r="J163" t="s">
        <v>25</v>
      </c>
      <c r="K163" t="s">
        <v>25</v>
      </c>
      <c r="L163" t="s">
        <v>6320</v>
      </c>
      <c r="M163" s="117">
        <v>1121010400000</v>
      </c>
      <c r="N163" t="s">
        <v>25</v>
      </c>
      <c r="O163" s="119">
        <v>46023</v>
      </c>
      <c r="P163" s="119">
        <v>2958465</v>
      </c>
      <c r="Q163" s="120">
        <v>46023</v>
      </c>
      <c r="R163" s="120">
        <v>2958465</v>
      </c>
    </row>
    <row r="164" spans="1:18" x14ac:dyDescent="0.25">
      <c r="A164" t="str">
        <f t="shared" si="4"/>
        <v>IT-1121010404000</v>
      </c>
      <c r="B164">
        <f t="shared" si="5"/>
        <v>163</v>
      </c>
      <c r="C164" t="s">
        <v>6312</v>
      </c>
      <c r="D164" s="117">
        <v>1121010404000</v>
      </c>
      <c r="E164" t="s">
        <v>6308</v>
      </c>
      <c r="F164" t="s">
        <v>301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6320</v>
      </c>
      <c r="M164" s="117">
        <v>1121010400000</v>
      </c>
      <c r="N164" t="s">
        <v>25</v>
      </c>
      <c r="O164" s="119">
        <v>46023</v>
      </c>
      <c r="P164" s="119">
        <v>2958465</v>
      </c>
      <c r="Q164" s="120">
        <v>46023</v>
      </c>
      <c r="R164" s="120">
        <v>2958465</v>
      </c>
    </row>
    <row r="165" spans="1:18" x14ac:dyDescent="0.25">
      <c r="A165" t="str">
        <f t="shared" si="4"/>
        <v>IT-1121010405000</v>
      </c>
      <c r="B165">
        <f t="shared" si="5"/>
        <v>164</v>
      </c>
      <c r="C165" t="s">
        <v>6312</v>
      </c>
      <c r="D165" s="117">
        <v>1121010405000</v>
      </c>
      <c r="E165" t="s">
        <v>6308</v>
      </c>
      <c r="F165" t="s">
        <v>303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6320</v>
      </c>
      <c r="M165" s="117">
        <v>1121010400000</v>
      </c>
      <c r="N165" t="s">
        <v>25</v>
      </c>
      <c r="O165" s="119">
        <v>46023</v>
      </c>
      <c r="P165" s="119">
        <v>2958465</v>
      </c>
      <c r="Q165" s="120">
        <v>46023</v>
      </c>
      <c r="R165" s="120">
        <v>2958465</v>
      </c>
    </row>
    <row r="166" spans="1:18" x14ac:dyDescent="0.25">
      <c r="A166" t="str">
        <f t="shared" si="4"/>
        <v>IT-1121010406000</v>
      </c>
      <c r="B166">
        <f t="shared" si="5"/>
        <v>165</v>
      </c>
      <c r="C166" t="s">
        <v>6312</v>
      </c>
      <c r="D166" s="117">
        <v>1121010406000</v>
      </c>
      <c r="E166" t="s">
        <v>6308</v>
      </c>
      <c r="F166" t="s">
        <v>305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6320</v>
      </c>
      <c r="M166" s="117">
        <v>1121010400000</v>
      </c>
      <c r="N166" t="s">
        <v>25</v>
      </c>
      <c r="O166" s="119">
        <v>46023</v>
      </c>
      <c r="P166" s="119">
        <v>2958465</v>
      </c>
      <c r="Q166" s="120">
        <v>46023</v>
      </c>
      <c r="R166" s="120">
        <v>2958465</v>
      </c>
    </row>
    <row r="167" spans="1:18" x14ac:dyDescent="0.25">
      <c r="A167" t="str">
        <f t="shared" si="4"/>
        <v>IT-1121020000000</v>
      </c>
      <c r="B167">
        <f t="shared" si="5"/>
        <v>166</v>
      </c>
      <c r="C167" t="s">
        <v>6310</v>
      </c>
      <c r="D167" s="117">
        <v>1121020000000</v>
      </c>
      <c r="E167" t="s">
        <v>6309</v>
      </c>
      <c r="F167" t="s">
        <v>307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6317</v>
      </c>
      <c r="M167" s="117">
        <v>1121000000000</v>
      </c>
      <c r="N167" t="s">
        <v>25</v>
      </c>
      <c r="O167" s="119">
        <v>46023</v>
      </c>
      <c r="P167" s="119">
        <v>2958465</v>
      </c>
      <c r="Q167" s="120">
        <v>46023</v>
      </c>
      <c r="R167" s="120">
        <v>2958465</v>
      </c>
    </row>
    <row r="168" spans="1:18" x14ac:dyDescent="0.25">
      <c r="A168" t="str">
        <f t="shared" si="4"/>
        <v>IT-1121021000000</v>
      </c>
      <c r="B168">
        <f t="shared" si="5"/>
        <v>167</v>
      </c>
      <c r="C168" t="s">
        <v>6310</v>
      </c>
      <c r="D168" s="117">
        <v>1121021000000</v>
      </c>
      <c r="E168" t="s">
        <v>6309</v>
      </c>
      <c r="F168" t="s">
        <v>308</v>
      </c>
      <c r="G168" t="s">
        <v>25</v>
      </c>
      <c r="H168" t="s">
        <v>25</v>
      </c>
      <c r="I168" t="s">
        <v>25</v>
      </c>
      <c r="J168" t="s">
        <v>25</v>
      </c>
      <c r="K168" t="s">
        <v>25</v>
      </c>
      <c r="L168" t="s">
        <v>6318</v>
      </c>
      <c r="M168" s="117">
        <v>1121020000000</v>
      </c>
      <c r="N168" t="s">
        <v>25</v>
      </c>
      <c r="O168" s="119">
        <v>46023</v>
      </c>
      <c r="P168" s="119">
        <v>2958465</v>
      </c>
      <c r="Q168" s="120">
        <v>46023</v>
      </c>
      <c r="R168" s="120">
        <v>2958465</v>
      </c>
    </row>
    <row r="169" spans="1:18" x14ac:dyDescent="0.25">
      <c r="A169" t="str">
        <f t="shared" si="4"/>
        <v>IT-1121022000000</v>
      </c>
      <c r="B169">
        <f t="shared" si="5"/>
        <v>168</v>
      </c>
      <c r="C169" t="s">
        <v>6310</v>
      </c>
      <c r="D169" s="117">
        <v>1121022000000</v>
      </c>
      <c r="E169" t="s">
        <v>6309</v>
      </c>
      <c r="F169" t="s">
        <v>310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6318</v>
      </c>
      <c r="M169" s="117">
        <v>1121020000000</v>
      </c>
      <c r="N169" t="s">
        <v>25</v>
      </c>
      <c r="O169" s="119">
        <v>46023</v>
      </c>
      <c r="P169" s="119">
        <v>2958465</v>
      </c>
      <c r="Q169" s="120">
        <v>46023</v>
      </c>
      <c r="R169" s="120">
        <v>2958465</v>
      </c>
    </row>
    <row r="170" spans="1:18" x14ac:dyDescent="0.25">
      <c r="A170" t="str">
        <f t="shared" si="4"/>
        <v>IT-1121023000000</v>
      </c>
      <c r="B170">
        <f t="shared" si="5"/>
        <v>169</v>
      </c>
      <c r="C170" t="s">
        <v>6310</v>
      </c>
      <c r="D170" s="117">
        <v>1121023000000</v>
      </c>
      <c r="E170" t="s">
        <v>6309</v>
      </c>
      <c r="F170" t="s">
        <v>309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6318</v>
      </c>
      <c r="M170" s="117">
        <v>1121020000000</v>
      </c>
      <c r="N170" t="s">
        <v>25</v>
      </c>
      <c r="O170" s="119">
        <v>46023</v>
      </c>
      <c r="P170" s="119">
        <v>2958465</v>
      </c>
      <c r="Q170" s="120">
        <v>46023</v>
      </c>
      <c r="R170" s="120">
        <v>2958465</v>
      </c>
    </row>
    <row r="171" spans="1:18" x14ac:dyDescent="0.25">
      <c r="A171" t="str">
        <f t="shared" si="4"/>
        <v>IT-1121024000000</v>
      </c>
      <c r="B171">
        <f t="shared" si="5"/>
        <v>170</v>
      </c>
      <c r="C171" t="s">
        <v>6310</v>
      </c>
      <c r="D171" s="117">
        <v>1121024000000</v>
      </c>
      <c r="E171" t="s">
        <v>6309</v>
      </c>
      <c r="F171" t="s">
        <v>311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6318</v>
      </c>
      <c r="M171" s="117">
        <v>1121020000000</v>
      </c>
      <c r="N171" t="s">
        <v>25</v>
      </c>
      <c r="O171" s="119">
        <v>46023</v>
      </c>
      <c r="P171" s="119">
        <v>2958465</v>
      </c>
      <c r="Q171" s="120">
        <v>46023</v>
      </c>
      <c r="R171" s="120">
        <v>2958465</v>
      </c>
    </row>
    <row r="172" spans="1:18" x14ac:dyDescent="0.25">
      <c r="A172" t="str">
        <f t="shared" si="4"/>
        <v>IT-1121030000000</v>
      </c>
      <c r="B172">
        <f t="shared" si="5"/>
        <v>171</v>
      </c>
      <c r="C172" t="s">
        <v>6310</v>
      </c>
      <c r="D172" s="117">
        <v>1121030000000</v>
      </c>
      <c r="E172" t="s">
        <v>6309</v>
      </c>
      <c r="F172" t="s">
        <v>312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6317</v>
      </c>
      <c r="M172" s="117">
        <v>1121000000000</v>
      </c>
      <c r="N172" t="s">
        <v>25</v>
      </c>
      <c r="O172" s="119">
        <v>46023</v>
      </c>
      <c r="P172" s="119">
        <v>2958465</v>
      </c>
      <c r="Q172" s="120">
        <v>46023</v>
      </c>
      <c r="R172" s="120">
        <v>2958465</v>
      </c>
    </row>
    <row r="173" spans="1:18" x14ac:dyDescent="0.25">
      <c r="A173" t="str">
        <f t="shared" si="4"/>
        <v>IT-1121040000000</v>
      </c>
      <c r="B173">
        <f t="shared" si="5"/>
        <v>172</v>
      </c>
      <c r="C173" t="s">
        <v>6310</v>
      </c>
      <c r="D173" s="117">
        <v>1121040000000</v>
      </c>
      <c r="E173" t="s">
        <v>6309</v>
      </c>
      <c r="F173" t="s">
        <v>313</v>
      </c>
      <c r="G173" t="s">
        <v>25</v>
      </c>
      <c r="H173" t="s">
        <v>25</v>
      </c>
      <c r="I173" t="s">
        <v>25</v>
      </c>
      <c r="J173" t="s">
        <v>25</v>
      </c>
      <c r="K173" t="s">
        <v>25</v>
      </c>
      <c r="L173" t="s">
        <v>6317</v>
      </c>
      <c r="M173" s="117">
        <v>1121000000000</v>
      </c>
      <c r="N173" t="s">
        <v>25</v>
      </c>
      <c r="O173" s="119">
        <v>46023</v>
      </c>
      <c r="P173" s="119">
        <v>2958465</v>
      </c>
      <c r="Q173" s="120">
        <v>46023</v>
      </c>
      <c r="R173" s="120">
        <v>2958465</v>
      </c>
    </row>
    <row r="174" spans="1:18" x14ac:dyDescent="0.25">
      <c r="A174" t="str">
        <f t="shared" si="4"/>
        <v>IT-1121040100000</v>
      </c>
      <c r="B174">
        <f t="shared" si="5"/>
        <v>173</v>
      </c>
      <c r="C174" t="s">
        <v>6310</v>
      </c>
      <c r="D174" s="117">
        <v>1121040100000</v>
      </c>
      <c r="E174" t="s">
        <v>6309</v>
      </c>
      <c r="F174" t="s">
        <v>314</v>
      </c>
      <c r="G174" t="s">
        <v>25</v>
      </c>
      <c r="H174" t="s">
        <v>25</v>
      </c>
      <c r="I174" t="s">
        <v>25</v>
      </c>
      <c r="J174" t="s">
        <v>25</v>
      </c>
      <c r="K174" t="s">
        <v>25</v>
      </c>
      <c r="L174" t="s">
        <v>6319</v>
      </c>
      <c r="M174" s="117">
        <v>1121040000000</v>
      </c>
      <c r="N174" t="s">
        <v>25</v>
      </c>
      <c r="O174" s="119">
        <v>46023</v>
      </c>
      <c r="P174" s="119">
        <v>2958465</v>
      </c>
      <c r="Q174" s="120">
        <v>46023</v>
      </c>
      <c r="R174" s="120">
        <v>2958465</v>
      </c>
    </row>
    <row r="175" spans="1:18" x14ac:dyDescent="0.25">
      <c r="A175" t="str">
        <f t="shared" si="4"/>
        <v>IT-1121040101000</v>
      </c>
      <c r="B175">
        <f t="shared" si="5"/>
        <v>174</v>
      </c>
      <c r="C175" t="s">
        <v>6312</v>
      </c>
      <c r="D175" s="117">
        <v>1121040101000</v>
      </c>
      <c r="E175" t="s">
        <v>6308</v>
      </c>
      <c r="F175" t="s">
        <v>316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6320</v>
      </c>
      <c r="M175" s="117">
        <v>1121040100000</v>
      </c>
      <c r="N175" t="s">
        <v>25</v>
      </c>
      <c r="O175" s="119">
        <v>46023</v>
      </c>
      <c r="P175" s="119">
        <v>2958465</v>
      </c>
      <c r="Q175" s="120">
        <v>46023</v>
      </c>
      <c r="R175" s="120">
        <v>2958465</v>
      </c>
    </row>
    <row r="176" spans="1:18" x14ac:dyDescent="0.25">
      <c r="A176" t="str">
        <f t="shared" si="4"/>
        <v>IT-1121040102000</v>
      </c>
      <c r="B176">
        <f t="shared" si="5"/>
        <v>175</v>
      </c>
      <c r="C176" t="s">
        <v>6312</v>
      </c>
      <c r="D176" s="117">
        <v>1121040102000</v>
      </c>
      <c r="E176" t="s">
        <v>6308</v>
      </c>
      <c r="F176" t="s">
        <v>318</v>
      </c>
      <c r="G176" t="s">
        <v>25</v>
      </c>
      <c r="H176" t="s">
        <v>25</v>
      </c>
      <c r="I176" t="s">
        <v>25</v>
      </c>
      <c r="J176" t="s">
        <v>25</v>
      </c>
      <c r="K176" t="s">
        <v>25</v>
      </c>
      <c r="L176" t="s">
        <v>6320</v>
      </c>
      <c r="M176" s="117">
        <v>1121040100000</v>
      </c>
      <c r="N176" t="s">
        <v>25</v>
      </c>
      <c r="O176" s="119">
        <v>46023</v>
      </c>
      <c r="P176" s="119">
        <v>2958465</v>
      </c>
      <c r="Q176" s="120">
        <v>46023</v>
      </c>
      <c r="R176" s="120">
        <v>2958465</v>
      </c>
    </row>
    <row r="177" spans="1:18" x14ac:dyDescent="0.25">
      <c r="A177" t="str">
        <f t="shared" si="4"/>
        <v>IT-1121040103000</v>
      </c>
      <c r="B177">
        <f t="shared" si="5"/>
        <v>176</v>
      </c>
      <c r="C177" t="s">
        <v>6312</v>
      </c>
      <c r="D177" s="117">
        <v>1121040103000</v>
      </c>
      <c r="E177" t="s">
        <v>6308</v>
      </c>
      <c r="F177" t="s">
        <v>320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6320</v>
      </c>
      <c r="M177" s="117">
        <v>1121040100000</v>
      </c>
      <c r="N177" t="s">
        <v>25</v>
      </c>
      <c r="O177" s="119">
        <v>46023</v>
      </c>
      <c r="P177" s="119">
        <v>2958465</v>
      </c>
      <c r="Q177" s="120">
        <v>46023</v>
      </c>
      <c r="R177" s="120">
        <v>2958465</v>
      </c>
    </row>
    <row r="178" spans="1:18" x14ac:dyDescent="0.25">
      <c r="A178" t="str">
        <f t="shared" si="4"/>
        <v>IT-1121040104000</v>
      </c>
      <c r="B178">
        <f t="shared" si="5"/>
        <v>177</v>
      </c>
      <c r="C178" t="s">
        <v>6312</v>
      </c>
      <c r="D178" s="117">
        <v>1121040104000</v>
      </c>
      <c r="E178" t="s">
        <v>6308</v>
      </c>
      <c r="F178" t="s">
        <v>321</v>
      </c>
      <c r="G178" t="s">
        <v>25</v>
      </c>
      <c r="H178" t="s">
        <v>25</v>
      </c>
      <c r="I178" t="s">
        <v>25</v>
      </c>
      <c r="J178" t="s">
        <v>25</v>
      </c>
      <c r="K178" t="s">
        <v>25</v>
      </c>
      <c r="L178" t="s">
        <v>6320</v>
      </c>
      <c r="M178" s="117">
        <v>1121040100000</v>
      </c>
      <c r="N178" t="s">
        <v>25</v>
      </c>
      <c r="O178" s="119">
        <v>46023</v>
      </c>
      <c r="P178" s="119">
        <v>2958465</v>
      </c>
      <c r="Q178" s="120">
        <v>46023</v>
      </c>
      <c r="R178" s="120">
        <v>2958465</v>
      </c>
    </row>
    <row r="179" spans="1:18" x14ac:dyDescent="0.25">
      <c r="A179" t="str">
        <f t="shared" si="4"/>
        <v>IT-1121040105000</v>
      </c>
      <c r="B179">
        <f t="shared" si="5"/>
        <v>178</v>
      </c>
      <c r="C179" t="s">
        <v>6312</v>
      </c>
      <c r="D179" s="117">
        <v>1121040105000</v>
      </c>
      <c r="E179" t="s">
        <v>6308</v>
      </c>
      <c r="F179" t="s">
        <v>323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  <c r="L179" t="s">
        <v>6320</v>
      </c>
      <c r="M179" s="117">
        <v>1121040100000</v>
      </c>
      <c r="N179" t="s">
        <v>25</v>
      </c>
      <c r="O179" s="119">
        <v>46023</v>
      </c>
      <c r="P179" s="119">
        <v>2958465</v>
      </c>
      <c r="Q179" s="120">
        <v>46023</v>
      </c>
      <c r="R179" s="120">
        <v>2958465</v>
      </c>
    </row>
    <row r="180" spans="1:18" x14ac:dyDescent="0.25">
      <c r="A180" t="str">
        <f t="shared" si="4"/>
        <v>IT-1121040106000</v>
      </c>
      <c r="B180">
        <f t="shared" si="5"/>
        <v>179</v>
      </c>
      <c r="C180" t="s">
        <v>6312</v>
      </c>
      <c r="D180" s="117">
        <v>1121040106000</v>
      </c>
      <c r="E180" t="s">
        <v>6308</v>
      </c>
      <c r="F180" t="s">
        <v>325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6320</v>
      </c>
      <c r="M180" s="117">
        <v>1121040100000</v>
      </c>
      <c r="N180" t="s">
        <v>25</v>
      </c>
      <c r="O180" s="119">
        <v>46023</v>
      </c>
      <c r="P180" s="119">
        <v>2958465</v>
      </c>
      <c r="Q180" s="120">
        <v>46023</v>
      </c>
      <c r="R180" s="120">
        <v>2958465</v>
      </c>
    </row>
    <row r="181" spans="1:18" x14ac:dyDescent="0.25">
      <c r="A181" t="str">
        <f t="shared" si="4"/>
        <v>IT-1121040107000</v>
      </c>
      <c r="B181">
        <f t="shared" si="5"/>
        <v>180</v>
      </c>
      <c r="C181" t="s">
        <v>6312</v>
      </c>
      <c r="D181" s="117">
        <v>1121040107000</v>
      </c>
      <c r="E181" t="s">
        <v>6308</v>
      </c>
      <c r="F181" t="s">
        <v>327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  <c r="L181" t="s">
        <v>6320</v>
      </c>
      <c r="M181" s="117">
        <v>1121040100000</v>
      </c>
      <c r="N181" t="s">
        <v>25</v>
      </c>
      <c r="O181" s="119">
        <v>46023</v>
      </c>
      <c r="P181" s="119">
        <v>2958465</v>
      </c>
      <c r="Q181" s="120">
        <v>46023</v>
      </c>
      <c r="R181" s="120">
        <v>2958465</v>
      </c>
    </row>
    <row r="182" spans="1:18" x14ac:dyDescent="0.25">
      <c r="A182" t="str">
        <f t="shared" si="4"/>
        <v>IT-1121040108000</v>
      </c>
      <c r="B182">
        <f t="shared" si="5"/>
        <v>181</v>
      </c>
      <c r="C182" t="s">
        <v>6312</v>
      </c>
      <c r="D182" s="117">
        <v>1121040108000</v>
      </c>
      <c r="E182" t="s">
        <v>6308</v>
      </c>
      <c r="F182" t="s">
        <v>329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6320</v>
      </c>
      <c r="M182" s="117">
        <v>1121040100000</v>
      </c>
      <c r="N182" t="s">
        <v>25</v>
      </c>
      <c r="O182" s="119">
        <v>46023</v>
      </c>
      <c r="P182" s="119">
        <v>2958465</v>
      </c>
      <c r="Q182" s="120">
        <v>46023</v>
      </c>
      <c r="R182" s="120">
        <v>2958465</v>
      </c>
    </row>
    <row r="183" spans="1:18" x14ac:dyDescent="0.25">
      <c r="A183" t="str">
        <f t="shared" si="4"/>
        <v>IT-1121040109000</v>
      </c>
      <c r="B183">
        <f t="shared" si="5"/>
        <v>182</v>
      </c>
      <c r="C183" t="s">
        <v>6312</v>
      </c>
      <c r="D183" s="117">
        <v>1121040109000</v>
      </c>
      <c r="E183" t="s">
        <v>6308</v>
      </c>
      <c r="F183" t="s">
        <v>331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  <c r="L183" t="s">
        <v>6320</v>
      </c>
      <c r="M183" s="117">
        <v>1121040100000</v>
      </c>
      <c r="N183" t="s">
        <v>25</v>
      </c>
      <c r="O183" s="119">
        <v>46023</v>
      </c>
      <c r="P183" s="119">
        <v>2958465</v>
      </c>
      <c r="Q183" s="120">
        <v>46023</v>
      </c>
      <c r="R183" s="120">
        <v>2958465</v>
      </c>
    </row>
    <row r="184" spans="1:18" x14ac:dyDescent="0.25">
      <c r="A184" t="str">
        <f t="shared" si="4"/>
        <v>IT-1121040200000</v>
      </c>
      <c r="B184">
        <f t="shared" si="5"/>
        <v>183</v>
      </c>
      <c r="C184" t="s">
        <v>6310</v>
      </c>
      <c r="D184" s="117">
        <v>1121040200000</v>
      </c>
      <c r="E184" t="s">
        <v>6309</v>
      </c>
      <c r="F184" t="s">
        <v>333</v>
      </c>
      <c r="G184" t="s">
        <v>25</v>
      </c>
      <c r="H184" t="s">
        <v>25</v>
      </c>
      <c r="I184" t="s">
        <v>25</v>
      </c>
      <c r="J184" t="s">
        <v>25</v>
      </c>
      <c r="K184" t="s">
        <v>25</v>
      </c>
      <c r="L184" t="s">
        <v>6319</v>
      </c>
      <c r="M184" s="117">
        <v>1121040000000</v>
      </c>
      <c r="N184" t="s">
        <v>25</v>
      </c>
      <c r="O184" s="119">
        <v>46023</v>
      </c>
      <c r="P184" s="119">
        <v>2958465</v>
      </c>
      <c r="Q184" s="120">
        <v>46023</v>
      </c>
      <c r="R184" s="120">
        <v>2958465</v>
      </c>
    </row>
    <row r="185" spans="1:18" x14ac:dyDescent="0.25">
      <c r="A185" t="str">
        <f t="shared" si="4"/>
        <v>IT-1121040201000</v>
      </c>
      <c r="B185">
        <f t="shared" si="5"/>
        <v>184</v>
      </c>
      <c r="C185" t="s">
        <v>6312</v>
      </c>
      <c r="D185" s="117">
        <v>1121040201000</v>
      </c>
      <c r="E185" t="s">
        <v>6308</v>
      </c>
      <c r="F185" t="s">
        <v>335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6320</v>
      </c>
      <c r="M185" s="117">
        <v>1121040200000</v>
      </c>
      <c r="N185" t="s">
        <v>25</v>
      </c>
      <c r="O185" s="119">
        <v>46023</v>
      </c>
      <c r="P185" s="119">
        <v>2958465</v>
      </c>
      <c r="Q185" s="120">
        <v>46023</v>
      </c>
      <c r="R185" s="120">
        <v>2958465</v>
      </c>
    </row>
    <row r="186" spans="1:18" x14ac:dyDescent="0.25">
      <c r="A186" t="str">
        <f t="shared" si="4"/>
        <v>IT-1121040202000</v>
      </c>
      <c r="B186">
        <f t="shared" si="5"/>
        <v>185</v>
      </c>
      <c r="C186" t="s">
        <v>6312</v>
      </c>
      <c r="D186" s="117">
        <v>1121040202000</v>
      </c>
      <c r="E186" t="s">
        <v>6308</v>
      </c>
      <c r="F186" t="s">
        <v>337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  <c r="L186" t="s">
        <v>6320</v>
      </c>
      <c r="M186" s="117">
        <v>1121040200000</v>
      </c>
      <c r="N186" t="s">
        <v>25</v>
      </c>
      <c r="O186" s="119">
        <v>46023</v>
      </c>
      <c r="P186" s="119">
        <v>2958465</v>
      </c>
      <c r="Q186" s="120">
        <v>46023</v>
      </c>
      <c r="R186" s="120">
        <v>2958465</v>
      </c>
    </row>
    <row r="187" spans="1:18" x14ac:dyDescent="0.25">
      <c r="A187" t="str">
        <f t="shared" si="4"/>
        <v>IT-1121040203000</v>
      </c>
      <c r="B187">
        <f t="shared" si="5"/>
        <v>186</v>
      </c>
      <c r="C187" t="s">
        <v>6312</v>
      </c>
      <c r="D187" s="117">
        <v>1121040203000</v>
      </c>
      <c r="E187" t="s">
        <v>6308</v>
      </c>
      <c r="F187" t="s">
        <v>339</v>
      </c>
      <c r="G187" t="s">
        <v>25</v>
      </c>
      <c r="H187" t="s">
        <v>25</v>
      </c>
      <c r="I187" t="s">
        <v>25</v>
      </c>
      <c r="J187" t="s">
        <v>25</v>
      </c>
      <c r="K187" t="s">
        <v>25</v>
      </c>
      <c r="L187" t="s">
        <v>6320</v>
      </c>
      <c r="M187" s="117">
        <v>1121040200000</v>
      </c>
      <c r="N187" t="s">
        <v>25</v>
      </c>
      <c r="O187" s="119">
        <v>46023</v>
      </c>
      <c r="P187" s="119">
        <v>2958465</v>
      </c>
      <c r="Q187" s="120">
        <v>46023</v>
      </c>
      <c r="R187" s="120">
        <v>2958465</v>
      </c>
    </row>
    <row r="188" spans="1:18" x14ac:dyDescent="0.25">
      <c r="A188" t="str">
        <f t="shared" si="4"/>
        <v>IT-1121040204000</v>
      </c>
      <c r="B188">
        <f t="shared" si="5"/>
        <v>187</v>
      </c>
      <c r="C188" t="s">
        <v>6312</v>
      </c>
      <c r="D188" s="117">
        <v>1121040204000</v>
      </c>
      <c r="E188" t="s">
        <v>6308</v>
      </c>
      <c r="F188" t="s">
        <v>340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6320</v>
      </c>
      <c r="M188" s="117">
        <v>1121040200000</v>
      </c>
      <c r="N188" t="s">
        <v>25</v>
      </c>
      <c r="O188" s="119">
        <v>46023</v>
      </c>
      <c r="P188" s="119">
        <v>2958465</v>
      </c>
      <c r="Q188" s="120">
        <v>46023</v>
      </c>
      <c r="R188" s="120">
        <v>2958465</v>
      </c>
    </row>
    <row r="189" spans="1:18" x14ac:dyDescent="0.25">
      <c r="A189" t="str">
        <f t="shared" si="4"/>
        <v>IT-1121040205000</v>
      </c>
      <c r="B189">
        <f t="shared" si="5"/>
        <v>188</v>
      </c>
      <c r="C189" t="s">
        <v>6312</v>
      </c>
      <c r="D189" s="117">
        <v>1121040205000</v>
      </c>
      <c r="E189" t="s">
        <v>6308</v>
      </c>
      <c r="F189" t="s">
        <v>342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6320</v>
      </c>
      <c r="M189" s="117">
        <v>1121040200000</v>
      </c>
      <c r="N189" t="s">
        <v>25</v>
      </c>
      <c r="O189" s="119">
        <v>46023</v>
      </c>
      <c r="P189" s="119">
        <v>2958465</v>
      </c>
      <c r="Q189" s="120">
        <v>46023</v>
      </c>
      <c r="R189" s="120">
        <v>2958465</v>
      </c>
    </row>
    <row r="190" spans="1:18" x14ac:dyDescent="0.25">
      <c r="A190" t="str">
        <f t="shared" si="4"/>
        <v>IT-1121040206000</v>
      </c>
      <c r="B190">
        <f t="shared" si="5"/>
        <v>189</v>
      </c>
      <c r="C190" t="s">
        <v>6312</v>
      </c>
      <c r="D190" s="117">
        <v>1121040206000</v>
      </c>
      <c r="E190" t="s">
        <v>6308</v>
      </c>
      <c r="F190" t="s">
        <v>344</v>
      </c>
      <c r="G190" t="s">
        <v>25</v>
      </c>
      <c r="H190" t="s">
        <v>25</v>
      </c>
      <c r="I190" t="s">
        <v>25</v>
      </c>
      <c r="J190" t="s">
        <v>25</v>
      </c>
      <c r="K190" t="s">
        <v>25</v>
      </c>
      <c r="L190" t="s">
        <v>6320</v>
      </c>
      <c r="M190" s="117">
        <v>1121040200000</v>
      </c>
      <c r="N190" t="s">
        <v>25</v>
      </c>
      <c r="O190" s="119">
        <v>46023</v>
      </c>
      <c r="P190" s="119">
        <v>2958465</v>
      </c>
      <c r="Q190" s="120">
        <v>46023</v>
      </c>
      <c r="R190" s="120">
        <v>2958465</v>
      </c>
    </row>
    <row r="191" spans="1:18" x14ac:dyDescent="0.25">
      <c r="A191" t="str">
        <f t="shared" si="4"/>
        <v>IT-1121040207000</v>
      </c>
      <c r="B191">
        <f t="shared" si="5"/>
        <v>190</v>
      </c>
      <c r="C191" t="s">
        <v>6312</v>
      </c>
      <c r="D191" s="117">
        <v>1121040207000</v>
      </c>
      <c r="E191" t="s">
        <v>6308</v>
      </c>
      <c r="F191" t="s">
        <v>346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6320</v>
      </c>
      <c r="M191" s="117">
        <v>1121040200000</v>
      </c>
      <c r="N191" t="s">
        <v>25</v>
      </c>
      <c r="O191" s="119">
        <v>46023</v>
      </c>
      <c r="P191" s="119">
        <v>2958465</v>
      </c>
      <c r="Q191" s="120">
        <v>46023</v>
      </c>
      <c r="R191" s="120">
        <v>2958465</v>
      </c>
    </row>
    <row r="192" spans="1:18" x14ac:dyDescent="0.25">
      <c r="A192" t="str">
        <f t="shared" si="4"/>
        <v>IT-1121040208000</v>
      </c>
      <c r="B192">
        <f t="shared" si="5"/>
        <v>191</v>
      </c>
      <c r="C192" t="s">
        <v>6312</v>
      </c>
      <c r="D192" s="117">
        <v>1121040208000</v>
      </c>
      <c r="E192" t="s">
        <v>6308</v>
      </c>
      <c r="F192" t="s">
        <v>348</v>
      </c>
      <c r="G192" t="s">
        <v>25</v>
      </c>
      <c r="H192" t="s">
        <v>25</v>
      </c>
      <c r="I192" t="s">
        <v>25</v>
      </c>
      <c r="J192" t="s">
        <v>25</v>
      </c>
      <c r="K192" t="s">
        <v>25</v>
      </c>
      <c r="L192" t="s">
        <v>6320</v>
      </c>
      <c r="M192" s="117">
        <v>1121040200000</v>
      </c>
      <c r="N192" t="s">
        <v>25</v>
      </c>
      <c r="O192" s="119">
        <v>46023</v>
      </c>
      <c r="P192" s="119">
        <v>2958465</v>
      </c>
      <c r="Q192" s="120">
        <v>46023</v>
      </c>
      <c r="R192" s="120">
        <v>2958465</v>
      </c>
    </row>
    <row r="193" spans="1:18" x14ac:dyDescent="0.25">
      <c r="A193" t="str">
        <f t="shared" si="4"/>
        <v>IT-1121040209000</v>
      </c>
      <c r="B193">
        <f t="shared" si="5"/>
        <v>192</v>
      </c>
      <c r="C193" t="s">
        <v>6312</v>
      </c>
      <c r="D193" s="117">
        <v>1121040209000</v>
      </c>
      <c r="E193" t="s">
        <v>6308</v>
      </c>
      <c r="F193" t="s">
        <v>350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6320</v>
      </c>
      <c r="M193" s="117">
        <v>1121040200000</v>
      </c>
      <c r="N193" t="s">
        <v>25</v>
      </c>
      <c r="O193" s="119">
        <v>46023</v>
      </c>
      <c r="P193" s="119">
        <v>2958465</v>
      </c>
      <c r="Q193" s="120">
        <v>46023</v>
      </c>
      <c r="R193" s="120">
        <v>2958465</v>
      </c>
    </row>
    <row r="194" spans="1:18" x14ac:dyDescent="0.25">
      <c r="A194" t="str">
        <f t="shared" si="4"/>
        <v>IT-1121040300000</v>
      </c>
      <c r="B194">
        <f t="shared" si="5"/>
        <v>193</v>
      </c>
      <c r="C194" t="s">
        <v>6310</v>
      </c>
      <c r="D194" s="117">
        <v>1121040300000</v>
      </c>
      <c r="E194" t="s">
        <v>6309</v>
      </c>
      <c r="F194" t="s">
        <v>352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6319</v>
      </c>
      <c r="M194" s="117">
        <v>1121040000000</v>
      </c>
      <c r="N194" t="s">
        <v>25</v>
      </c>
      <c r="O194" s="119">
        <v>46023</v>
      </c>
      <c r="P194" s="119">
        <v>2958465</v>
      </c>
      <c r="Q194" s="120">
        <v>46023</v>
      </c>
      <c r="R194" s="120">
        <v>2958465</v>
      </c>
    </row>
    <row r="195" spans="1:18" x14ac:dyDescent="0.25">
      <c r="A195" t="str">
        <f t="shared" ref="A195:A258" si="6">CONCATENATE("IT-",D195)</f>
        <v>IT-1121040301000</v>
      </c>
      <c r="B195">
        <f t="shared" si="5"/>
        <v>194</v>
      </c>
      <c r="C195" t="s">
        <v>6312</v>
      </c>
      <c r="D195" s="117">
        <v>1121040301000</v>
      </c>
      <c r="E195" t="s">
        <v>6308</v>
      </c>
      <c r="F195" t="s">
        <v>354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6320</v>
      </c>
      <c r="M195" s="117">
        <v>1121040300000</v>
      </c>
      <c r="N195" t="s">
        <v>25</v>
      </c>
      <c r="O195" s="119">
        <v>46023</v>
      </c>
      <c r="P195" s="119">
        <v>2958465</v>
      </c>
      <c r="Q195" s="120">
        <v>46023</v>
      </c>
      <c r="R195" s="120">
        <v>2958465</v>
      </c>
    </row>
    <row r="196" spans="1:18" x14ac:dyDescent="0.25">
      <c r="A196" t="str">
        <f t="shared" si="6"/>
        <v>IT-1121040302000</v>
      </c>
      <c r="B196">
        <f t="shared" ref="B196:B259" si="7">B195+1</f>
        <v>195</v>
      </c>
      <c r="C196" t="s">
        <v>6312</v>
      </c>
      <c r="D196" s="117">
        <v>1121040302000</v>
      </c>
      <c r="E196" t="s">
        <v>6308</v>
      </c>
      <c r="F196" t="s">
        <v>356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6320</v>
      </c>
      <c r="M196" s="117">
        <v>1121040300000</v>
      </c>
      <c r="N196" t="s">
        <v>25</v>
      </c>
      <c r="O196" s="119">
        <v>46023</v>
      </c>
      <c r="P196" s="119">
        <v>2958465</v>
      </c>
      <c r="Q196" s="120">
        <v>46023</v>
      </c>
      <c r="R196" s="120">
        <v>2958465</v>
      </c>
    </row>
    <row r="197" spans="1:18" x14ac:dyDescent="0.25">
      <c r="A197" t="str">
        <f t="shared" si="6"/>
        <v>IT-1121040303000</v>
      </c>
      <c r="B197">
        <f t="shared" si="7"/>
        <v>196</v>
      </c>
      <c r="C197" t="s">
        <v>6312</v>
      </c>
      <c r="D197" s="117">
        <v>1121040303000</v>
      </c>
      <c r="E197" t="s">
        <v>6308</v>
      </c>
      <c r="F197" t="s">
        <v>358</v>
      </c>
      <c r="G197" t="s">
        <v>25</v>
      </c>
      <c r="H197" t="s">
        <v>25</v>
      </c>
      <c r="I197" t="s">
        <v>25</v>
      </c>
      <c r="J197" t="s">
        <v>25</v>
      </c>
      <c r="K197" t="s">
        <v>25</v>
      </c>
      <c r="L197" t="s">
        <v>6320</v>
      </c>
      <c r="M197" s="117">
        <v>1121040300000</v>
      </c>
      <c r="N197" t="s">
        <v>25</v>
      </c>
      <c r="O197" s="119">
        <v>46023</v>
      </c>
      <c r="P197" s="119">
        <v>2958465</v>
      </c>
      <c r="Q197" s="120">
        <v>46023</v>
      </c>
      <c r="R197" s="120">
        <v>2958465</v>
      </c>
    </row>
    <row r="198" spans="1:18" x14ac:dyDescent="0.25">
      <c r="A198" t="str">
        <f t="shared" si="6"/>
        <v>IT-1121040304000</v>
      </c>
      <c r="B198">
        <f t="shared" si="7"/>
        <v>197</v>
      </c>
      <c r="C198" t="s">
        <v>6312</v>
      </c>
      <c r="D198" s="117">
        <v>1121040304000</v>
      </c>
      <c r="E198" t="s">
        <v>6308</v>
      </c>
      <c r="F198" t="s">
        <v>359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6320</v>
      </c>
      <c r="M198" s="117">
        <v>1121040300000</v>
      </c>
      <c r="N198" t="s">
        <v>25</v>
      </c>
      <c r="O198" s="119">
        <v>46023</v>
      </c>
      <c r="P198" s="119">
        <v>2958465</v>
      </c>
      <c r="Q198" s="120">
        <v>46023</v>
      </c>
      <c r="R198" s="120">
        <v>2958465</v>
      </c>
    </row>
    <row r="199" spans="1:18" x14ac:dyDescent="0.25">
      <c r="A199" t="str">
        <f t="shared" si="6"/>
        <v>IT-1121040305000</v>
      </c>
      <c r="B199">
        <f t="shared" si="7"/>
        <v>198</v>
      </c>
      <c r="C199" t="s">
        <v>6312</v>
      </c>
      <c r="D199" s="117">
        <v>1121040305000</v>
      </c>
      <c r="E199" t="s">
        <v>6308</v>
      </c>
      <c r="F199" t="s">
        <v>361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6320</v>
      </c>
      <c r="M199" s="117">
        <v>1121040300000</v>
      </c>
      <c r="N199" t="s">
        <v>25</v>
      </c>
      <c r="O199" s="119">
        <v>46023</v>
      </c>
      <c r="P199" s="119">
        <v>2958465</v>
      </c>
      <c r="Q199" s="120">
        <v>46023</v>
      </c>
      <c r="R199" s="120">
        <v>2958465</v>
      </c>
    </row>
    <row r="200" spans="1:18" x14ac:dyDescent="0.25">
      <c r="A200" t="str">
        <f t="shared" si="6"/>
        <v>IT-1121040306000</v>
      </c>
      <c r="B200">
        <f t="shared" si="7"/>
        <v>199</v>
      </c>
      <c r="C200" t="s">
        <v>6312</v>
      </c>
      <c r="D200" s="117">
        <v>1121040306000</v>
      </c>
      <c r="E200" t="s">
        <v>6308</v>
      </c>
      <c r="F200" t="s">
        <v>363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6320</v>
      </c>
      <c r="M200" s="117">
        <v>1121040300000</v>
      </c>
      <c r="N200" t="s">
        <v>25</v>
      </c>
      <c r="O200" s="119">
        <v>46023</v>
      </c>
      <c r="P200" s="119">
        <v>2958465</v>
      </c>
      <c r="Q200" s="120">
        <v>46023</v>
      </c>
      <c r="R200" s="120">
        <v>2958465</v>
      </c>
    </row>
    <row r="201" spans="1:18" x14ac:dyDescent="0.25">
      <c r="A201" t="str">
        <f t="shared" si="6"/>
        <v>IT-1121040307000</v>
      </c>
      <c r="B201">
        <f t="shared" si="7"/>
        <v>200</v>
      </c>
      <c r="C201" t="s">
        <v>6312</v>
      </c>
      <c r="D201" s="117">
        <v>1121040307000</v>
      </c>
      <c r="E201" t="s">
        <v>6308</v>
      </c>
      <c r="F201" t="s">
        <v>365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6320</v>
      </c>
      <c r="M201" s="117">
        <v>1121040300000</v>
      </c>
      <c r="N201" t="s">
        <v>25</v>
      </c>
      <c r="O201" s="119">
        <v>46023</v>
      </c>
      <c r="P201" s="119">
        <v>2958465</v>
      </c>
      <c r="Q201" s="120">
        <v>46023</v>
      </c>
      <c r="R201" s="120">
        <v>2958465</v>
      </c>
    </row>
    <row r="202" spans="1:18" x14ac:dyDescent="0.25">
      <c r="A202" t="str">
        <f t="shared" si="6"/>
        <v>IT-1121040308000</v>
      </c>
      <c r="B202">
        <f t="shared" si="7"/>
        <v>201</v>
      </c>
      <c r="C202" t="s">
        <v>6312</v>
      </c>
      <c r="D202" s="117">
        <v>1121040308000</v>
      </c>
      <c r="E202" t="s">
        <v>6308</v>
      </c>
      <c r="F202" t="s">
        <v>367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6320</v>
      </c>
      <c r="M202" s="117">
        <v>1121040300000</v>
      </c>
      <c r="N202" t="s">
        <v>25</v>
      </c>
      <c r="O202" s="119">
        <v>46023</v>
      </c>
      <c r="P202" s="119">
        <v>2958465</v>
      </c>
      <c r="Q202" s="120">
        <v>46023</v>
      </c>
      <c r="R202" s="120">
        <v>2958465</v>
      </c>
    </row>
    <row r="203" spans="1:18" x14ac:dyDescent="0.25">
      <c r="A203" t="str">
        <f t="shared" si="6"/>
        <v>IT-1121040309000</v>
      </c>
      <c r="B203">
        <f t="shared" si="7"/>
        <v>202</v>
      </c>
      <c r="C203" t="s">
        <v>6312</v>
      </c>
      <c r="D203" s="117">
        <v>1121040309000</v>
      </c>
      <c r="E203" t="s">
        <v>6308</v>
      </c>
      <c r="F203" t="s">
        <v>369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6320</v>
      </c>
      <c r="M203" s="117">
        <v>1121040300000</v>
      </c>
      <c r="N203" t="s">
        <v>25</v>
      </c>
      <c r="O203" s="119">
        <v>46023</v>
      </c>
      <c r="P203" s="119">
        <v>2958465</v>
      </c>
      <c r="Q203" s="120">
        <v>46023</v>
      </c>
      <c r="R203" s="120">
        <v>2958465</v>
      </c>
    </row>
    <row r="204" spans="1:18" x14ac:dyDescent="0.25">
      <c r="A204" t="str">
        <f t="shared" si="6"/>
        <v>IT-1121040400000</v>
      </c>
      <c r="B204">
        <f t="shared" si="7"/>
        <v>203</v>
      </c>
      <c r="C204" t="s">
        <v>6310</v>
      </c>
      <c r="D204" s="117">
        <v>1121040400000</v>
      </c>
      <c r="E204" t="s">
        <v>6309</v>
      </c>
      <c r="F204" t="s">
        <v>371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6319</v>
      </c>
      <c r="M204" s="117">
        <v>1121040000000</v>
      </c>
      <c r="N204" t="s">
        <v>25</v>
      </c>
      <c r="O204" s="119">
        <v>46023</v>
      </c>
      <c r="P204" s="119">
        <v>2958465</v>
      </c>
      <c r="Q204" s="120">
        <v>46023</v>
      </c>
      <c r="R204" s="120">
        <v>2958465</v>
      </c>
    </row>
    <row r="205" spans="1:18" x14ac:dyDescent="0.25">
      <c r="A205" t="str">
        <f t="shared" si="6"/>
        <v>IT-1121040401000</v>
      </c>
      <c r="B205">
        <f t="shared" si="7"/>
        <v>204</v>
      </c>
      <c r="C205" t="s">
        <v>6312</v>
      </c>
      <c r="D205" s="117">
        <v>1121040401000</v>
      </c>
      <c r="E205" t="s">
        <v>6308</v>
      </c>
      <c r="F205" t="s">
        <v>373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6320</v>
      </c>
      <c r="M205" s="117">
        <v>1121040400000</v>
      </c>
      <c r="N205" t="s">
        <v>25</v>
      </c>
      <c r="O205" s="119">
        <v>46023</v>
      </c>
      <c r="P205" s="119">
        <v>2958465</v>
      </c>
      <c r="Q205" s="120">
        <v>46023</v>
      </c>
      <c r="R205" s="120">
        <v>2958465</v>
      </c>
    </row>
    <row r="206" spans="1:18" x14ac:dyDescent="0.25">
      <c r="A206" t="str">
        <f t="shared" si="6"/>
        <v>IT-1121040402000</v>
      </c>
      <c r="B206">
        <f t="shared" si="7"/>
        <v>205</v>
      </c>
      <c r="C206" t="s">
        <v>6312</v>
      </c>
      <c r="D206" s="117">
        <v>1121040402000</v>
      </c>
      <c r="E206" t="s">
        <v>6308</v>
      </c>
      <c r="F206" t="s">
        <v>375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6320</v>
      </c>
      <c r="M206" s="117">
        <v>1121040400000</v>
      </c>
      <c r="N206" t="s">
        <v>25</v>
      </c>
      <c r="O206" s="119">
        <v>46023</v>
      </c>
      <c r="P206" s="119">
        <v>2958465</v>
      </c>
      <c r="Q206" s="120">
        <v>46023</v>
      </c>
      <c r="R206" s="120">
        <v>2958465</v>
      </c>
    </row>
    <row r="207" spans="1:18" x14ac:dyDescent="0.25">
      <c r="A207" t="str">
        <f t="shared" si="6"/>
        <v>IT-1121040403000</v>
      </c>
      <c r="B207">
        <f t="shared" si="7"/>
        <v>206</v>
      </c>
      <c r="C207" t="s">
        <v>6312</v>
      </c>
      <c r="D207" s="117">
        <v>1121040403000</v>
      </c>
      <c r="E207" t="s">
        <v>6308</v>
      </c>
      <c r="F207" t="s">
        <v>377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6320</v>
      </c>
      <c r="M207" s="117">
        <v>1121040400000</v>
      </c>
      <c r="N207" t="s">
        <v>25</v>
      </c>
      <c r="O207" s="119">
        <v>46023</v>
      </c>
      <c r="P207" s="119">
        <v>2958465</v>
      </c>
      <c r="Q207" s="120">
        <v>46023</v>
      </c>
      <c r="R207" s="120">
        <v>2958465</v>
      </c>
    </row>
    <row r="208" spans="1:18" x14ac:dyDescent="0.25">
      <c r="A208" t="str">
        <f t="shared" si="6"/>
        <v>IT-1121040404000</v>
      </c>
      <c r="B208">
        <f t="shared" si="7"/>
        <v>207</v>
      </c>
      <c r="C208" t="s">
        <v>6312</v>
      </c>
      <c r="D208" s="117">
        <v>1121040404000</v>
      </c>
      <c r="E208" t="s">
        <v>6308</v>
      </c>
      <c r="F208" t="s">
        <v>378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6320</v>
      </c>
      <c r="M208" s="117">
        <v>1121040400000</v>
      </c>
      <c r="N208" t="s">
        <v>25</v>
      </c>
      <c r="O208" s="119">
        <v>46023</v>
      </c>
      <c r="P208" s="119">
        <v>2958465</v>
      </c>
      <c r="Q208" s="120">
        <v>46023</v>
      </c>
      <c r="R208" s="120">
        <v>2958465</v>
      </c>
    </row>
    <row r="209" spans="1:18" x14ac:dyDescent="0.25">
      <c r="A209" t="str">
        <f t="shared" si="6"/>
        <v>IT-1121040405000</v>
      </c>
      <c r="B209">
        <f t="shared" si="7"/>
        <v>208</v>
      </c>
      <c r="C209" t="s">
        <v>6312</v>
      </c>
      <c r="D209" s="117">
        <v>1121040405000</v>
      </c>
      <c r="E209" t="s">
        <v>6308</v>
      </c>
      <c r="F209" t="s">
        <v>380</v>
      </c>
      <c r="G209" t="s">
        <v>25</v>
      </c>
      <c r="H209" t="s">
        <v>25</v>
      </c>
      <c r="I209" t="s">
        <v>25</v>
      </c>
      <c r="J209" t="s">
        <v>25</v>
      </c>
      <c r="K209" t="s">
        <v>25</v>
      </c>
      <c r="L209" t="s">
        <v>6320</v>
      </c>
      <c r="M209" s="117">
        <v>1121040400000</v>
      </c>
      <c r="N209" t="s">
        <v>25</v>
      </c>
      <c r="O209" s="119">
        <v>46023</v>
      </c>
      <c r="P209" s="119">
        <v>2958465</v>
      </c>
      <c r="Q209" s="120">
        <v>46023</v>
      </c>
      <c r="R209" s="120">
        <v>2958465</v>
      </c>
    </row>
    <row r="210" spans="1:18" x14ac:dyDescent="0.25">
      <c r="A210" t="str">
        <f t="shared" si="6"/>
        <v>IT-1121040406000</v>
      </c>
      <c r="B210">
        <f t="shared" si="7"/>
        <v>209</v>
      </c>
      <c r="C210" t="s">
        <v>6312</v>
      </c>
      <c r="D210" s="117">
        <v>1121040406000</v>
      </c>
      <c r="E210" t="s">
        <v>6308</v>
      </c>
      <c r="F210" t="s">
        <v>382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6320</v>
      </c>
      <c r="M210" s="117">
        <v>1121040400000</v>
      </c>
      <c r="N210" t="s">
        <v>25</v>
      </c>
      <c r="O210" s="119">
        <v>46023</v>
      </c>
      <c r="P210" s="119">
        <v>2958465</v>
      </c>
      <c r="Q210" s="120">
        <v>46023</v>
      </c>
      <c r="R210" s="120">
        <v>2958465</v>
      </c>
    </row>
    <row r="211" spans="1:18" x14ac:dyDescent="0.25">
      <c r="A211" t="str">
        <f t="shared" si="6"/>
        <v>IT-1121040407000</v>
      </c>
      <c r="B211">
        <f t="shared" si="7"/>
        <v>210</v>
      </c>
      <c r="C211" t="s">
        <v>6312</v>
      </c>
      <c r="D211" s="117">
        <v>1121040407000</v>
      </c>
      <c r="E211" t="s">
        <v>6308</v>
      </c>
      <c r="F211" t="s">
        <v>384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6320</v>
      </c>
      <c r="M211" s="117">
        <v>1121040400000</v>
      </c>
      <c r="N211" t="s">
        <v>25</v>
      </c>
      <c r="O211" s="119">
        <v>46023</v>
      </c>
      <c r="P211" s="119">
        <v>2958465</v>
      </c>
      <c r="Q211" s="120">
        <v>46023</v>
      </c>
      <c r="R211" s="120">
        <v>2958465</v>
      </c>
    </row>
    <row r="212" spans="1:18" x14ac:dyDescent="0.25">
      <c r="A212" t="str">
        <f t="shared" si="6"/>
        <v>IT-1121040408000</v>
      </c>
      <c r="B212">
        <f t="shared" si="7"/>
        <v>211</v>
      </c>
      <c r="C212" t="s">
        <v>6312</v>
      </c>
      <c r="D212" s="117">
        <v>1121040408000</v>
      </c>
      <c r="E212" t="s">
        <v>6308</v>
      </c>
      <c r="F212" t="s">
        <v>386</v>
      </c>
      <c r="G212" t="s">
        <v>25</v>
      </c>
      <c r="H212" t="s">
        <v>25</v>
      </c>
      <c r="I212" t="s">
        <v>25</v>
      </c>
      <c r="J212" t="s">
        <v>25</v>
      </c>
      <c r="K212" t="s">
        <v>25</v>
      </c>
      <c r="L212" t="s">
        <v>6320</v>
      </c>
      <c r="M212" s="117">
        <v>1121040400000</v>
      </c>
      <c r="N212" t="s">
        <v>25</v>
      </c>
      <c r="O212" s="119">
        <v>46023</v>
      </c>
      <c r="P212" s="119">
        <v>2958465</v>
      </c>
      <c r="Q212" s="120">
        <v>46023</v>
      </c>
      <c r="R212" s="120">
        <v>2958465</v>
      </c>
    </row>
    <row r="213" spans="1:18" x14ac:dyDescent="0.25">
      <c r="A213" t="str">
        <f t="shared" si="6"/>
        <v>IT-1121040409000</v>
      </c>
      <c r="B213">
        <f t="shared" si="7"/>
        <v>212</v>
      </c>
      <c r="C213" t="s">
        <v>6312</v>
      </c>
      <c r="D213" s="117">
        <v>1121040409000</v>
      </c>
      <c r="E213" t="s">
        <v>6308</v>
      </c>
      <c r="F213" t="s">
        <v>388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6320</v>
      </c>
      <c r="M213" s="117">
        <v>1121040400000</v>
      </c>
      <c r="N213" t="s">
        <v>25</v>
      </c>
      <c r="O213" s="119">
        <v>46023</v>
      </c>
      <c r="P213" s="119">
        <v>2958465</v>
      </c>
      <c r="Q213" s="120">
        <v>46023</v>
      </c>
      <c r="R213" s="120">
        <v>2958465</v>
      </c>
    </row>
    <row r="214" spans="1:18" x14ac:dyDescent="0.25">
      <c r="A214" t="str">
        <f t="shared" si="6"/>
        <v>IT-1121050000000</v>
      </c>
      <c r="B214">
        <f t="shared" si="7"/>
        <v>213</v>
      </c>
      <c r="C214" t="s">
        <v>6310</v>
      </c>
      <c r="D214" s="117">
        <v>1121050000000</v>
      </c>
      <c r="E214" t="s">
        <v>6309</v>
      </c>
      <c r="F214" t="s">
        <v>390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6317</v>
      </c>
      <c r="M214" s="117">
        <v>1121000000000</v>
      </c>
      <c r="N214" t="s">
        <v>25</v>
      </c>
      <c r="O214" s="119">
        <v>46023</v>
      </c>
      <c r="P214" s="119">
        <v>2958465</v>
      </c>
      <c r="Q214" s="120">
        <v>46023</v>
      </c>
      <c r="R214" s="120">
        <v>2958465</v>
      </c>
    </row>
    <row r="215" spans="1:18" x14ac:dyDescent="0.25">
      <c r="A215" t="str">
        <f t="shared" si="6"/>
        <v>IT-1121060000000</v>
      </c>
      <c r="B215">
        <f t="shared" si="7"/>
        <v>214</v>
      </c>
      <c r="C215" t="s">
        <v>6310</v>
      </c>
      <c r="D215" s="117">
        <v>1121060000000</v>
      </c>
      <c r="E215" t="s">
        <v>6309</v>
      </c>
      <c r="F215" t="s">
        <v>391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6317</v>
      </c>
      <c r="M215" s="117">
        <v>1121000000000</v>
      </c>
      <c r="N215" t="s">
        <v>25</v>
      </c>
      <c r="O215" s="119">
        <v>46023</v>
      </c>
      <c r="P215" s="119">
        <v>2958465</v>
      </c>
      <c r="Q215" s="120">
        <v>46023</v>
      </c>
      <c r="R215" s="120">
        <v>2958465</v>
      </c>
    </row>
    <row r="216" spans="1:18" x14ac:dyDescent="0.25">
      <c r="A216" t="str">
        <f t="shared" si="6"/>
        <v>IT-1121070000000</v>
      </c>
      <c r="B216">
        <f t="shared" si="7"/>
        <v>215</v>
      </c>
      <c r="C216" t="s">
        <v>6310</v>
      </c>
      <c r="D216" s="117">
        <v>1121070000000</v>
      </c>
      <c r="E216" t="s">
        <v>6309</v>
      </c>
      <c r="F216" t="s">
        <v>392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6317</v>
      </c>
      <c r="M216" s="117">
        <v>1121000000000</v>
      </c>
      <c r="N216" t="s">
        <v>25</v>
      </c>
      <c r="O216" s="119">
        <v>46023</v>
      </c>
      <c r="P216" s="119">
        <v>2958465</v>
      </c>
      <c r="Q216" s="120">
        <v>46023</v>
      </c>
      <c r="R216" s="120">
        <v>2958465</v>
      </c>
    </row>
    <row r="217" spans="1:18" x14ac:dyDescent="0.25">
      <c r="A217" t="str">
        <f t="shared" si="6"/>
        <v>IT-1121500000000</v>
      </c>
      <c r="B217">
        <f t="shared" si="7"/>
        <v>216</v>
      </c>
      <c r="C217" t="s">
        <v>6310</v>
      </c>
      <c r="D217" s="117">
        <v>1121500000000</v>
      </c>
      <c r="E217" t="s">
        <v>6309</v>
      </c>
      <c r="F217" t="s">
        <v>393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6317</v>
      </c>
      <c r="M217" s="117">
        <v>1121000000000</v>
      </c>
      <c r="N217" t="s">
        <v>25</v>
      </c>
      <c r="O217" s="119">
        <v>46023</v>
      </c>
      <c r="P217" s="119">
        <v>2958465</v>
      </c>
      <c r="Q217" s="120">
        <v>46023</v>
      </c>
      <c r="R217" s="120">
        <v>2958465</v>
      </c>
    </row>
    <row r="218" spans="1:18" x14ac:dyDescent="0.25">
      <c r="A218" t="str">
        <f t="shared" si="6"/>
        <v>IT-1121510000000</v>
      </c>
      <c r="B218">
        <f t="shared" si="7"/>
        <v>217</v>
      </c>
      <c r="C218" t="s">
        <v>6310</v>
      </c>
      <c r="D218" s="117">
        <v>1121510000000</v>
      </c>
      <c r="E218" t="s">
        <v>6309</v>
      </c>
      <c r="F218" t="s">
        <v>394</v>
      </c>
      <c r="G218" t="s">
        <v>25</v>
      </c>
      <c r="H218" t="s">
        <v>25</v>
      </c>
      <c r="I218" t="s">
        <v>25</v>
      </c>
      <c r="J218" t="s">
        <v>25</v>
      </c>
      <c r="K218" t="s">
        <v>25</v>
      </c>
      <c r="L218" t="s">
        <v>6317</v>
      </c>
      <c r="M218" s="117">
        <v>1121000000000</v>
      </c>
      <c r="N218" t="s">
        <v>25</v>
      </c>
      <c r="O218" s="119">
        <v>46023</v>
      </c>
      <c r="P218" s="119">
        <v>2958465</v>
      </c>
      <c r="Q218" s="120">
        <v>46023</v>
      </c>
      <c r="R218" s="120">
        <v>2958465</v>
      </c>
    </row>
    <row r="219" spans="1:18" x14ac:dyDescent="0.25">
      <c r="A219" t="str">
        <f t="shared" si="6"/>
        <v>IT-1122000000000</v>
      </c>
      <c r="B219">
        <f t="shared" si="7"/>
        <v>218</v>
      </c>
      <c r="C219" t="s">
        <v>6310</v>
      </c>
      <c r="D219" s="117">
        <v>1122000000000</v>
      </c>
      <c r="E219" t="s">
        <v>6309</v>
      </c>
      <c r="F219" t="s">
        <v>395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  <c r="L219" t="s">
        <v>6316</v>
      </c>
      <c r="M219" s="117">
        <v>1120000000000</v>
      </c>
      <c r="N219" t="s">
        <v>25</v>
      </c>
      <c r="O219" s="119">
        <v>46023</v>
      </c>
      <c r="P219" s="119">
        <v>2958465</v>
      </c>
      <c r="Q219" s="120">
        <v>46023</v>
      </c>
      <c r="R219" s="120">
        <v>2958465</v>
      </c>
    </row>
    <row r="220" spans="1:18" x14ac:dyDescent="0.25">
      <c r="A220" t="str">
        <f t="shared" si="6"/>
        <v>IT-1122010000000</v>
      </c>
      <c r="B220">
        <f t="shared" si="7"/>
        <v>219</v>
      </c>
      <c r="C220" t="s">
        <v>6310</v>
      </c>
      <c r="D220" s="117">
        <v>1122010000000</v>
      </c>
      <c r="E220" t="s">
        <v>6309</v>
      </c>
      <c r="F220" t="s">
        <v>396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6317</v>
      </c>
      <c r="M220" s="117">
        <v>1122000000000</v>
      </c>
      <c r="N220" t="s">
        <v>25</v>
      </c>
      <c r="O220" s="119">
        <v>46023</v>
      </c>
      <c r="P220" s="119">
        <v>2958465</v>
      </c>
      <c r="Q220" s="120">
        <v>46023</v>
      </c>
      <c r="R220" s="120">
        <v>2958465</v>
      </c>
    </row>
    <row r="221" spans="1:18" x14ac:dyDescent="0.25">
      <c r="A221" t="str">
        <f t="shared" si="6"/>
        <v>IT-1122010100000</v>
      </c>
      <c r="B221">
        <f t="shared" si="7"/>
        <v>220</v>
      </c>
      <c r="C221" t="s">
        <v>6310</v>
      </c>
      <c r="D221" s="117">
        <v>1122010100000</v>
      </c>
      <c r="E221" t="s">
        <v>6309</v>
      </c>
      <c r="F221" t="s">
        <v>398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6319</v>
      </c>
      <c r="M221" s="117">
        <v>1122010000000</v>
      </c>
      <c r="N221" t="s">
        <v>25</v>
      </c>
      <c r="O221" s="119">
        <v>46023</v>
      </c>
      <c r="P221" s="119">
        <v>2958465</v>
      </c>
      <c r="Q221" s="120">
        <v>46023</v>
      </c>
      <c r="R221" s="120">
        <v>2958465</v>
      </c>
    </row>
    <row r="222" spans="1:18" x14ac:dyDescent="0.25">
      <c r="A222" t="str">
        <f t="shared" si="6"/>
        <v>IT-1122010101000</v>
      </c>
      <c r="B222">
        <f t="shared" si="7"/>
        <v>221</v>
      </c>
      <c r="C222" t="s">
        <v>6312</v>
      </c>
      <c r="D222" s="117">
        <v>1122010101000</v>
      </c>
      <c r="E222" t="s">
        <v>6309</v>
      </c>
      <c r="F222" t="s">
        <v>400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  <c r="L222" t="s">
        <v>6320</v>
      </c>
      <c r="M222" s="117">
        <v>1122010100000</v>
      </c>
      <c r="N222" t="s">
        <v>25</v>
      </c>
      <c r="O222" s="119">
        <v>46023</v>
      </c>
      <c r="P222" s="119">
        <v>2958465</v>
      </c>
      <c r="Q222" s="120">
        <v>46023</v>
      </c>
      <c r="R222" s="120">
        <v>2958465</v>
      </c>
    </row>
    <row r="223" spans="1:18" x14ac:dyDescent="0.25">
      <c r="A223" t="str">
        <f t="shared" si="6"/>
        <v>IT-1122010101001</v>
      </c>
      <c r="B223">
        <f t="shared" si="7"/>
        <v>222</v>
      </c>
      <c r="C223" t="s">
        <v>6312</v>
      </c>
      <c r="D223" s="117">
        <v>1122010101001</v>
      </c>
      <c r="E223" t="s">
        <v>6308</v>
      </c>
      <c r="F223" t="s">
        <v>402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6321</v>
      </c>
      <c r="M223" s="117">
        <v>1122010101000</v>
      </c>
      <c r="N223" t="s">
        <v>25</v>
      </c>
      <c r="O223" s="119">
        <v>46023</v>
      </c>
      <c r="P223" s="119">
        <v>2958465</v>
      </c>
      <c r="Q223" s="120">
        <v>46023</v>
      </c>
      <c r="R223" s="120">
        <v>2958465</v>
      </c>
    </row>
    <row r="224" spans="1:18" x14ac:dyDescent="0.25">
      <c r="A224" t="str">
        <f t="shared" si="6"/>
        <v>IT-1122010101002</v>
      </c>
      <c r="B224">
        <f t="shared" si="7"/>
        <v>223</v>
      </c>
      <c r="C224" t="s">
        <v>6312</v>
      </c>
      <c r="D224" s="117">
        <v>1122010101002</v>
      </c>
      <c r="E224" t="s">
        <v>6308</v>
      </c>
      <c r="F224" t="s">
        <v>404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6321</v>
      </c>
      <c r="M224" s="117">
        <v>1122010101000</v>
      </c>
      <c r="N224" t="s">
        <v>25</v>
      </c>
      <c r="O224" s="119">
        <v>46023</v>
      </c>
      <c r="P224" s="119">
        <v>2958465</v>
      </c>
      <c r="Q224" s="120">
        <v>46023</v>
      </c>
      <c r="R224" s="120">
        <v>2958465</v>
      </c>
    </row>
    <row r="225" spans="1:18" x14ac:dyDescent="0.25">
      <c r="A225" t="str">
        <f t="shared" si="6"/>
        <v>IT-1122010101003</v>
      </c>
      <c r="B225">
        <f t="shared" si="7"/>
        <v>224</v>
      </c>
      <c r="C225" t="s">
        <v>6312</v>
      </c>
      <c r="D225" s="117">
        <v>1122010101003</v>
      </c>
      <c r="E225" t="s">
        <v>6308</v>
      </c>
      <c r="F225" t="s">
        <v>406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6321</v>
      </c>
      <c r="M225" s="117">
        <v>1122010101000</v>
      </c>
      <c r="N225" t="s">
        <v>25</v>
      </c>
      <c r="O225" s="119">
        <v>46023</v>
      </c>
      <c r="P225" s="119">
        <v>2958465</v>
      </c>
      <c r="Q225" s="120">
        <v>46023</v>
      </c>
      <c r="R225" s="120">
        <v>2958465</v>
      </c>
    </row>
    <row r="226" spans="1:18" x14ac:dyDescent="0.25">
      <c r="A226" t="str">
        <f t="shared" si="6"/>
        <v>IT-1122010101004</v>
      </c>
      <c r="B226">
        <f t="shared" si="7"/>
        <v>225</v>
      </c>
      <c r="C226" t="s">
        <v>6312</v>
      </c>
      <c r="D226" s="117">
        <v>1122010101004</v>
      </c>
      <c r="E226" t="s">
        <v>6308</v>
      </c>
      <c r="F226" t="s">
        <v>408</v>
      </c>
      <c r="G226" t="s">
        <v>25</v>
      </c>
      <c r="H226" t="s">
        <v>25</v>
      </c>
      <c r="I226" t="s">
        <v>25</v>
      </c>
      <c r="J226" t="s">
        <v>25</v>
      </c>
      <c r="K226" t="s">
        <v>25</v>
      </c>
      <c r="L226" t="s">
        <v>6321</v>
      </c>
      <c r="M226" s="117">
        <v>1122010101000</v>
      </c>
      <c r="N226" t="s">
        <v>25</v>
      </c>
      <c r="O226" s="119">
        <v>46023</v>
      </c>
      <c r="P226" s="119">
        <v>2958465</v>
      </c>
      <c r="Q226" s="120">
        <v>46023</v>
      </c>
      <c r="R226" s="120">
        <v>2958465</v>
      </c>
    </row>
    <row r="227" spans="1:18" x14ac:dyDescent="0.25">
      <c r="A227" t="str">
        <f t="shared" si="6"/>
        <v>IT-1122010101005</v>
      </c>
      <c r="B227">
        <f t="shared" si="7"/>
        <v>226</v>
      </c>
      <c r="C227" t="s">
        <v>6312</v>
      </c>
      <c r="D227" s="117">
        <v>1122010101005</v>
      </c>
      <c r="E227" t="s">
        <v>6308</v>
      </c>
      <c r="F227" t="s">
        <v>410</v>
      </c>
      <c r="G227" t="s">
        <v>25</v>
      </c>
      <c r="H227" t="s">
        <v>25</v>
      </c>
      <c r="I227" t="s">
        <v>25</v>
      </c>
      <c r="J227" t="s">
        <v>25</v>
      </c>
      <c r="K227" t="s">
        <v>25</v>
      </c>
      <c r="L227" t="s">
        <v>6321</v>
      </c>
      <c r="M227" s="117">
        <v>1122010101000</v>
      </c>
      <c r="N227" t="s">
        <v>25</v>
      </c>
      <c r="O227" s="119">
        <v>46023</v>
      </c>
      <c r="P227" s="119">
        <v>2958465</v>
      </c>
      <c r="Q227" s="120">
        <v>46023</v>
      </c>
      <c r="R227" s="120">
        <v>2958465</v>
      </c>
    </row>
    <row r="228" spans="1:18" x14ac:dyDescent="0.25">
      <c r="A228" t="str">
        <f t="shared" si="6"/>
        <v>IT-1122010101006</v>
      </c>
      <c r="B228">
        <f t="shared" si="7"/>
        <v>227</v>
      </c>
      <c r="C228" t="s">
        <v>6312</v>
      </c>
      <c r="D228" s="117">
        <v>1122010101006</v>
      </c>
      <c r="E228" t="s">
        <v>6308</v>
      </c>
      <c r="F228" t="s">
        <v>412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6321</v>
      </c>
      <c r="M228" s="117">
        <v>1122010101000</v>
      </c>
      <c r="N228" t="s">
        <v>25</v>
      </c>
      <c r="O228" s="119">
        <v>46023</v>
      </c>
      <c r="P228" s="119">
        <v>2958465</v>
      </c>
      <c r="Q228" s="120">
        <v>46023</v>
      </c>
      <c r="R228" s="120">
        <v>2958465</v>
      </c>
    </row>
    <row r="229" spans="1:18" x14ac:dyDescent="0.25">
      <c r="A229" t="str">
        <f t="shared" si="6"/>
        <v>IT-1122010101007</v>
      </c>
      <c r="B229">
        <f t="shared" si="7"/>
        <v>228</v>
      </c>
      <c r="C229" t="s">
        <v>6312</v>
      </c>
      <c r="D229" s="117">
        <v>1122010101007</v>
      </c>
      <c r="E229" t="s">
        <v>6308</v>
      </c>
      <c r="F229" t="s">
        <v>414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6321</v>
      </c>
      <c r="M229" s="117">
        <v>1122010101000</v>
      </c>
      <c r="N229" t="s">
        <v>25</v>
      </c>
      <c r="O229" s="119">
        <v>46023</v>
      </c>
      <c r="P229" s="119">
        <v>2958465</v>
      </c>
      <c r="Q229" s="120">
        <v>46023</v>
      </c>
      <c r="R229" s="120">
        <v>2958465</v>
      </c>
    </row>
    <row r="230" spans="1:18" x14ac:dyDescent="0.25">
      <c r="A230" t="str">
        <f t="shared" si="6"/>
        <v>IT-1122010101008</v>
      </c>
      <c r="B230">
        <f t="shared" si="7"/>
        <v>229</v>
      </c>
      <c r="C230" t="s">
        <v>6312</v>
      </c>
      <c r="D230" s="117">
        <v>1122010101008</v>
      </c>
      <c r="E230" t="s">
        <v>6308</v>
      </c>
      <c r="F230" t="s">
        <v>416</v>
      </c>
      <c r="G230" t="s">
        <v>25</v>
      </c>
      <c r="H230" t="s">
        <v>25</v>
      </c>
      <c r="I230" t="s">
        <v>25</v>
      </c>
      <c r="J230" t="s">
        <v>25</v>
      </c>
      <c r="K230" t="s">
        <v>25</v>
      </c>
      <c r="L230" t="s">
        <v>6321</v>
      </c>
      <c r="M230" s="117">
        <v>1122010101000</v>
      </c>
      <c r="N230" t="s">
        <v>25</v>
      </c>
      <c r="O230" s="119">
        <v>46023</v>
      </c>
      <c r="P230" s="119">
        <v>2958465</v>
      </c>
      <c r="Q230" s="120">
        <v>46023</v>
      </c>
      <c r="R230" s="120">
        <v>2958465</v>
      </c>
    </row>
    <row r="231" spans="1:18" x14ac:dyDescent="0.25">
      <c r="A231" t="str">
        <f t="shared" si="6"/>
        <v>IT-1122010101009</v>
      </c>
      <c r="B231">
        <f t="shared" si="7"/>
        <v>230</v>
      </c>
      <c r="C231" t="s">
        <v>6312</v>
      </c>
      <c r="D231" s="117">
        <v>1122010101009</v>
      </c>
      <c r="E231" t="s">
        <v>6308</v>
      </c>
      <c r="F231" t="s">
        <v>418</v>
      </c>
      <c r="G231" t="s">
        <v>25</v>
      </c>
      <c r="H231" t="s">
        <v>25</v>
      </c>
      <c r="I231" t="s">
        <v>25</v>
      </c>
      <c r="J231" t="s">
        <v>25</v>
      </c>
      <c r="K231" t="s">
        <v>25</v>
      </c>
      <c r="L231" t="s">
        <v>6321</v>
      </c>
      <c r="M231" s="117">
        <v>1122010101000</v>
      </c>
      <c r="N231" t="s">
        <v>25</v>
      </c>
      <c r="O231" s="119">
        <v>46023</v>
      </c>
      <c r="P231" s="119">
        <v>2958465</v>
      </c>
      <c r="Q231" s="120">
        <v>46023</v>
      </c>
      <c r="R231" s="120">
        <v>2958465</v>
      </c>
    </row>
    <row r="232" spans="1:18" x14ac:dyDescent="0.25">
      <c r="A232" t="str">
        <f t="shared" si="6"/>
        <v>IT-1122010101010</v>
      </c>
      <c r="B232">
        <f t="shared" si="7"/>
        <v>231</v>
      </c>
      <c r="C232" t="s">
        <v>6312</v>
      </c>
      <c r="D232" s="117">
        <v>1122010101010</v>
      </c>
      <c r="E232" t="s">
        <v>6308</v>
      </c>
      <c r="F232" t="s">
        <v>420</v>
      </c>
      <c r="G232" t="s">
        <v>25</v>
      </c>
      <c r="H232" t="s">
        <v>25</v>
      </c>
      <c r="I232" t="s">
        <v>25</v>
      </c>
      <c r="J232" t="s">
        <v>25</v>
      </c>
      <c r="K232" t="s">
        <v>25</v>
      </c>
      <c r="L232" t="s">
        <v>6321</v>
      </c>
      <c r="M232" s="117">
        <v>1122010101000</v>
      </c>
      <c r="N232" t="s">
        <v>25</v>
      </c>
      <c r="O232" s="119">
        <v>46023</v>
      </c>
      <c r="P232" s="119">
        <v>2958465</v>
      </c>
      <c r="Q232" s="120">
        <v>46023</v>
      </c>
      <c r="R232" s="120">
        <v>2958465</v>
      </c>
    </row>
    <row r="233" spans="1:18" x14ac:dyDescent="0.25">
      <c r="A233" t="str">
        <f t="shared" si="6"/>
        <v>IT-1122010101011</v>
      </c>
      <c r="B233">
        <f t="shared" si="7"/>
        <v>232</v>
      </c>
      <c r="C233" t="s">
        <v>6312</v>
      </c>
      <c r="D233" s="117">
        <v>1122010101011</v>
      </c>
      <c r="E233" t="s">
        <v>6308</v>
      </c>
      <c r="F233" t="s">
        <v>424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  <c r="L233" t="s">
        <v>6321</v>
      </c>
      <c r="M233" s="117">
        <v>1122010101000</v>
      </c>
      <c r="N233" t="s">
        <v>25</v>
      </c>
      <c r="O233" s="119">
        <v>46023</v>
      </c>
      <c r="P233" s="119">
        <v>2958465</v>
      </c>
      <c r="Q233" s="120">
        <v>46023</v>
      </c>
      <c r="R233" s="120">
        <v>2958465</v>
      </c>
    </row>
    <row r="234" spans="1:18" x14ac:dyDescent="0.25">
      <c r="A234" t="str">
        <f t="shared" si="6"/>
        <v>IT-1122010101999</v>
      </c>
      <c r="B234">
        <f t="shared" si="7"/>
        <v>233</v>
      </c>
      <c r="C234" t="s">
        <v>6312</v>
      </c>
      <c r="D234" s="117">
        <v>1122010101999</v>
      </c>
      <c r="E234" t="s">
        <v>6308</v>
      </c>
      <c r="F234" t="s">
        <v>426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6321</v>
      </c>
      <c r="M234" s="117">
        <v>1122010101000</v>
      </c>
      <c r="N234" t="s">
        <v>25</v>
      </c>
      <c r="O234" s="119">
        <v>46023</v>
      </c>
      <c r="P234" s="119">
        <v>2958465</v>
      </c>
      <c r="Q234" s="120">
        <v>46023</v>
      </c>
      <c r="R234" s="120">
        <v>2958465</v>
      </c>
    </row>
    <row r="235" spans="1:18" x14ac:dyDescent="0.25">
      <c r="A235" t="str">
        <f t="shared" si="6"/>
        <v>IT-1122010102000</v>
      </c>
      <c r="B235">
        <f t="shared" si="7"/>
        <v>234</v>
      </c>
      <c r="C235" t="s">
        <v>6312</v>
      </c>
      <c r="D235" s="117">
        <v>1122010102000</v>
      </c>
      <c r="E235" t="s">
        <v>6308</v>
      </c>
      <c r="F235" t="s">
        <v>428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6320</v>
      </c>
      <c r="M235" s="117">
        <v>1122010100000</v>
      </c>
      <c r="N235" t="s">
        <v>25</v>
      </c>
      <c r="O235" s="119">
        <v>46023</v>
      </c>
      <c r="P235" s="119">
        <v>2958465</v>
      </c>
      <c r="Q235" s="120">
        <v>46023</v>
      </c>
      <c r="R235" s="120">
        <v>2958465</v>
      </c>
    </row>
    <row r="236" spans="1:18" x14ac:dyDescent="0.25">
      <c r="A236" t="str">
        <f t="shared" si="6"/>
        <v>IT-1122010104000</v>
      </c>
      <c r="B236">
        <f t="shared" si="7"/>
        <v>235</v>
      </c>
      <c r="C236" t="s">
        <v>6312</v>
      </c>
      <c r="D236" s="117">
        <v>1122010104000</v>
      </c>
      <c r="E236" t="s">
        <v>6308</v>
      </c>
      <c r="F236" t="s">
        <v>430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  <c r="L236" t="s">
        <v>6320</v>
      </c>
      <c r="M236" s="117">
        <v>1122010100000</v>
      </c>
      <c r="N236" t="s">
        <v>25</v>
      </c>
      <c r="O236" s="119">
        <v>46023</v>
      </c>
      <c r="P236" s="119">
        <v>2958465</v>
      </c>
      <c r="Q236" s="120">
        <v>46023</v>
      </c>
      <c r="R236" s="120">
        <v>2958465</v>
      </c>
    </row>
    <row r="237" spans="1:18" x14ac:dyDescent="0.25">
      <c r="A237" t="str">
        <f t="shared" si="6"/>
        <v>IT-1122010105000</v>
      </c>
      <c r="B237">
        <f t="shared" si="7"/>
        <v>236</v>
      </c>
      <c r="C237" t="s">
        <v>6312</v>
      </c>
      <c r="D237" s="117">
        <v>1122010105000</v>
      </c>
      <c r="E237" t="s">
        <v>6308</v>
      </c>
      <c r="F237" t="s">
        <v>432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6320</v>
      </c>
      <c r="M237" s="117">
        <v>1122010100000</v>
      </c>
      <c r="N237" t="s">
        <v>25</v>
      </c>
      <c r="O237" s="119">
        <v>46023</v>
      </c>
      <c r="P237" s="119">
        <v>2958465</v>
      </c>
      <c r="Q237" s="120">
        <v>46023</v>
      </c>
      <c r="R237" s="120">
        <v>2958465</v>
      </c>
    </row>
    <row r="238" spans="1:18" x14ac:dyDescent="0.25">
      <c r="A238" t="str">
        <f t="shared" si="6"/>
        <v>IT-1122010106000</v>
      </c>
      <c r="B238">
        <f t="shared" si="7"/>
        <v>237</v>
      </c>
      <c r="C238" t="s">
        <v>6312</v>
      </c>
      <c r="D238" s="117">
        <v>1122010106000</v>
      </c>
      <c r="E238" t="s">
        <v>6308</v>
      </c>
      <c r="F238" t="s">
        <v>434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6320</v>
      </c>
      <c r="M238" s="117">
        <v>1122010100000</v>
      </c>
      <c r="N238" t="s">
        <v>25</v>
      </c>
      <c r="O238" s="119">
        <v>46023</v>
      </c>
      <c r="P238" s="119">
        <v>2958465</v>
      </c>
      <c r="Q238" s="120">
        <v>46023</v>
      </c>
      <c r="R238" s="120">
        <v>2958465</v>
      </c>
    </row>
    <row r="239" spans="1:18" x14ac:dyDescent="0.25">
      <c r="A239" t="str">
        <f t="shared" si="6"/>
        <v>IT-1122010107000</v>
      </c>
      <c r="B239">
        <f t="shared" si="7"/>
        <v>238</v>
      </c>
      <c r="C239" t="s">
        <v>6312</v>
      </c>
      <c r="D239" s="117">
        <v>1122010107000</v>
      </c>
      <c r="E239" t="s">
        <v>6308</v>
      </c>
      <c r="F239" t="s">
        <v>436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6320</v>
      </c>
      <c r="M239" s="117">
        <v>1122010100000</v>
      </c>
      <c r="N239" t="s">
        <v>25</v>
      </c>
      <c r="O239" s="119">
        <v>46023</v>
      </c>
      <c r="P239" s="119">
        <v>2958465</v>
      </c>
      <c r="Q239" s="120">
        <v>46023</v>
      </c>
      <c r="R239" s="120">
        <v>2958465</v>
      </c>
    </row>
    <row r="240" spans="1:18" x14ac:dyDescent="0.25">
      <c r="A240" t="str">
        <f t="shared" si="6"/>
        <v>IT-1122010108000</v>
      </c>
      <c r="B240">
        <f t="shared" si="7"/>
        <v>239</v>
      </c>
      <c r="C240" t="s">
        <v>6312</v>
      </c>
      <c r="D240" s="117">
        <v>1122010108000</v>
      </c>
      <c r="E240" t="s">
        <v>6308</v>
      </c>
      <c r="F240" t="s">
        <v>438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6320</v>
      </c>
      <c r="M240" s="117">
        <v>1122010100000</v>
      </c>
      <c r="N240" t="s">
        <v>25</v>
      </c>
      <c r="O240" s="119">
        <v>46023</v>
      </c>
      <c r="P240" s="119">
        <v>2958465</v>
      </c>
      <c r="Q240" s="120">
        <v>46023</v>
      </c>
      <c r="R240" s="120">
        <v>2958465</v>
      </c>
    </row>
    <row r="241" spans="1:18" x14ac:dyDescent="0.25">
      <c r="A241" t="str">
        <f t="shared" si="6"/>
        <v>IT-1122010109000</v>
      </c>
      <c r="B241">
        <f t="shared" si="7"/>
        <v>240</v>
      </c>
      <c r="C241" t="s">
        <v>6312</v>
      </c>
      <c r="D241" s="117">
        <v>1122010109000</v>
      </c>
      <c r="E241" t="s">
        <v>6308</v>
      </c>
      <c r="F241" t="s">
        <v>440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  <c r="L241" t="s">
        <v>6320</v>
      </c>
      <c r="M241" s="117">
        <v>1122010100000</v>
      </c>
      <c r="N241" t="s">
        <v>25</v>
      </c>
      <c r="O241" s="119">
        <v>46023</v>
      </c>
      <c r="P241" s="119">
        <v>2958465</v>
      </c>
      <c r="Q241" s="120">
        <v>46023</v>
      </c>
      <c r="R241" s="120">
        <v>2958465</v>
      </c>
    </row>
    <row r="242" spans="1:18" x14ac:dyDescent="0.25">
      <c r="A242" t="str">
        <f t="shared" si="6"/>
        <v>IT-1122010110000</v>
      </c>
      <c r="B242">
        <f t="shared" si="7"/>
        <v>241</v>
      </c>
      <c r="C242" t="s">
        <v>6312</v>
      </c>
      <c r="D242" s="117">
        <v>1122010110000</v>
      </c>
      <c r="E242" t="s">
        <v>6308</v>
      </c>
      <c r="F242" t="s">
        <v>442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  <c r="L242" t="s">
        <v>6320</v>
      </c>
      <c r="M242" s="117">
        <v>1122010100000</v>
      </c>
      <c r="N242" t="s">
        <v>25</v>
      </c>
      <c r="O242" s="119">
        <v>46023</v>
      </c>
      <c r="P242" s="119">
        <v>2958465</v>
      </c>
      <c r="Q242" s="120">
        <v>46023</v>
      </c>
      <c r="R242" s="120">
        <v>2958465</v>
      </c>
    </row>
    <row r="243" spans="1:18" x14ac:dyDescent="0.25">
      <c r="A243" t="str">
        <f t="shared" si="6"/>
        <v>IT-1122010111000</v>
      </c>
      <c r="B243">
        <f t="shared" si="7"/>
        <v>242</v>
      </c>
      <c r="C243" t="s">
        <v>6312</v>
      </c>
      <c r="D243" s="117">
        <v>1122010111000</v>
      </c>
      <c r="E243" t="s">
        <v>6308</v>
      </c>
      <c r="F243" t="s">
        <v>444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6320</v>
      </c>
      <c r="M243" s="117">
        <v>1122010100000</v>
      </c>
      <c r="N243" t="s">
        <v>25</v>
      </c>
      <c r="O243" s="119">
        <v>46023</v>
      </c>
      <c r="P243" s="119">
        <v>2958465</v>
      </c>
      <c r="Q243" s="120">
        <v>46023</v>
      </c>
      <c r="R243" s="120">
        <v>2958465</v>
      </c>
    </row>
    <row r="244" spans="1:18" x14ac:dyDescent="0.25">
      <c r="A244" t="str">
        <f t="shared" si="6"/>
        <v>IT-1122010199000</v>
      </c>
      <c r="B244">
        <f t="shared" si="7"/>
        <v>243</v>
      </c>
      <c r="C244" t="s">
        <v>6312</v>
      </c>
      <c r="D244" s="117">
        <v>1122010199000</v>
      </c>
      <c r="E244" t="s">
        <v>6308</v>
      </c>
      <c r="F244" t="s">
        <v>446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6320</v>
      </c>
      <c r="M244" s="117">
        <v>1122010100000</v>
      </c>
      <c r="N244" t="s">
        <v>25</v>
      </c>
      <c r="O244" s="119">
        <v>46023</v>
      </c>
      <c r="P244" s="119">
        <v>2958465</v>
      </c>
      <c r="Q244" s="120">
        <v>46023</v>
      </c>
      <c r="R244" s="120">
        <v>2958465</v>
      </c>
    </row>
    <row r="245" spans="1:18" x14ac:dyDescent="0.25">
      <c r="A245" t="str">
        <f t="shared" si="6"/>
        <v>IT-1122010200000</v>
      </c>
      <c r="B245">
        <f t="shared" si="7"/>
        <v>244</v>
      </c>
      <c r="C245" t="s">
        <v>6310</v>
      </c>
      <c r="D245" s="117">
        <v>1122010200000</v>
      </c>
      <c r="E245" t="s">
        <v>6309</v>
      </c>
      <c r="F245" t="s">
        <v>448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6319</v>
      </c>
      <c r="M245" s="117">
        <v>1122010000000</v>
      </c>
      <c r="N245" t="s">
        <v>25</v>
      </c>
      <c r="O245" s="119">
        <v>46023</v>
      </c>
      <c r="P245" s="119">
        <v>2958465</v>
      </c>
      <c r="Q245" s="120">
        <v>46023</v>
      </c>
      <c r="R245" s="120">
        <v>2958465</v>
      </c>
    </row>
    <row r="246" spans="1:18" x14ac:dyDescent="0.25">
      <c r="A246" t="str">
        <f t="shared" si="6"/>
        <v>IT-1122010201000</v>
      </c>
      <c r="B246">
        <f t="shared" si="7"/>
        <v>245</v>
      </c>
      <c r="C246" t="s">
        <v>6312</v>
      </c>
      <c r="D246" s="117">
        <v>1122010201000</v>
      </c>
      <c r="E246" t="s">
        <v>6309</v>
      </c>
      <c r="F246" t="s">
        <v>450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6320</v>
      </c>
      <c r="M246" s="117">
        <v>1122010200000</v>
      </c>
      <c r="N246" t="s">
        <v>25</v>
      </c>
      <c r="O246" s="119">
        <v>46023</v>
      </c>
      <c r="P246" s="119">
        <v>2958465</v>
      </c>
      <c r="Q246" s="120">
        <v>46023</v>
      </c>
      <c r="R246" s="120">
        <v>2958465</v>
      </c>
    </row>
    <row r="247" spans="1:18" x14ac:dyDescent="0.25">
      <c r="A247" t="str">
        <f t="shared" si="6"/>
        <v>IT-1122010201001</v>
      </c>
      <c r="B247">
        <f t="shared" si="7"/>
        <v>246</v>
      </c>
      <c r="C247" t="s">
        <v>6312</v>
      </c>
      <c r="D247" s="117">
        <v>1122010201001</v>
      </c>
      <c r="E247" t="s">
        <v>6308</v>
      </c>
      <c r="F247" t="s">
        <v>452</v>
      </c>
      <c r="G247" t="s">
        <v>25</v>
      </c>
      <c r="H247" t="s">
        <v>25</v>
      </c>
      <c r="I247" t="s">
        <v>25</v>
      </c>
      <c r="J247" t="s">
        <v>25</v>
      </c>
      <c r="K247" t="s">
        <v>25</v>
      </c>
      <c r="L247" t="s">
        <v>6321</v>
      </c>
      <c r="M247" s="117">
        <v>1122010201000</v>
      </c>
      <c r="N247" t="s">
        <v>25</v>
      </c>
      <c r="O247" s="119">
        <v>46023</v>
      </c>
      <c r="P247" s="119">
        <v>2958465</v>
      </c>
      <c r="Q247" s="120">
        <v>46023</v>
      </c>
      <c r="R247" s="120">
        <v>2958465</v>
      </c>
    </row>
    <row r="248" spans="1:18" x14ac:dyDescent="0.25">
      <c r="A248" t="str">
        <f t="shared" si="6"/>
        <v>IT-1122010201002</v>
      </c>
      <c r="B248">
        <f t="shared" si="7"/>
        <v>247</v>
      </c>
      <c r="C248" t="s">
        <v>6312</v>
      </c>
      <c r="D248" s="117">
        <v>1122010201002</v>
      </c>
      <c r="E248" t="s">
        <v>6308</v>
      </c>
      <c r="F248" t="s">
        <v>454</v>
      </c>
      <c r="G248" t="s">
        <v>25</v>
      </c>
      <c r="H248" t="s">
        <v>25</v>
      </c>
      <c r="I248" t="s">
        <v>25</v>
      </c>
      <c r="J248" t="s">
        <v>25</v>
      </c>
      <c r="K248" t="s">
        <v>25</v>
      </c>
      <c r="L248" t="s">
        <v>6321</v>
      </c>
      <c r="M248" s="117">
        <v>1122010201000</v>
      </c>
      <c r="N248" t="s">
        <v>25</v>
      </c>
      <c r="O248" s="119">
        <v>46023</v>
      </c>
      <c r="P248" s="119">
        <v>2958465</v>
      </c>
      <c r="Q248" s="120">
        <v>46023</v>
      </c>
      <c r="R248" s="120">
        <v>2958465</v>
      </c>
    </row>
    <row r="249" spans="1:18" x14ac:dyDescent="0.25">
      <c r="A249" t="str">
        <f t="shared" si="6"/>
        <v>IT-1122010201003</v>
      </c>
      <c r="B249">
        <f t="shared" si="7"/>
        <v>248</v>
      </c>
      <c r="C249" t="s">
        <v>6312</v>
      </c>
      <c r="D249" s="117">
        <v>1122010201003</v>
      </c>
      <c r="E249" t="s">
        <v>6308</v>
      </c>
      <c r="F249" t="s">
        <v>456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6321</v>
      </c>
      <c r="M249" s="117">
        <v>1122010201000</v>
      </c>
      <c r="N249" t="s">
        <v>25</v>
      </c>
      <c r="O249" s="119">
        <v>46023</v>
      </c>
      <c r="P249" s="119">
        <v>2958465</v>
      </c>
      <c r="Q249" s="120">
        <v>46023</v>
      </c>
      <c r="R249" s="120">
        <v>2958465</v>
      </c>
    </row>
    <row r="250" spans="1:18" x14ac:dyDescent="0.25">
      <c r="A250" t="str">
        <f t="shared" si="6"/>
        <v>IT-1122010201004</v>
      </c>
      <c r="B250">
        <f t="shared" si="7"/>
        <v>249</v>
      </c>
      <c r="C250" t="s">
        <v>6312</v>
      </c>
      <c r="D250" s="117">
        <v>1122010201004</v>
      </c>
      <c r="E250" t="s">
        <v>6308</v>
      </c>
      <c r="F250" t="s">
        <v>458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6321</v>
      </c>
      <c r="M250" s="117">
        <v>1122010201000</v>
      </c>
      <c r="N250" t="s">
        <v>25</v>
      </c>
      <c r="O250" s="119">
        <v>46023</v>
      </c>
      <c r="P250" s="119">
        <v>2958465</v>
      </c>
      <c r="Q250" s="120">
        <v>46023</v>
      </c>
      <c r="R250" s="120">
        <v>2958465</v>
      </c>
    </row>
    <row r="251" spans="1:18" x14ac:dyDescent="0.25">
      <c r="A251" t="str">
        <f t="shared" si="6"/>
        <v>IT-1122010201005</v>
      </c>
      <c r="B251">
        <f t="shared" si="7"/>
        <v>250</v>
      </c>
      <c r="C251" t="s">
        <v>6312</v>
      </c>
      <c r="D251" s="117">
        <v>1122010201005</v>
      </c>
      <c r="E251" t="s">
        <v>6308</v>
      </c>
      <c r="F251" t="s">
        <v>460</v>
      </c>
      <c r="G251" t="s">
        <v>25</v>
      </c>
      <c r="H251" t="s">
        <v>25</v>
      </c>
      <c r="I251" t="s">
        <v>25</v>
      </c>
      <c r="J251" t="s">
        <v>25</v>
      </c>
      <c r="K251" t="s">
        <v>25</v>
      </c>
      <c r="L251" t="s">
        <v>6321</v>
      </c>
      <c r="M251" s="117">
        <v>1122010201000</v>
      </c>
      <c r="N251" t="s">
        <v>25</v>
      </c>
      <c r="O251" s="119">
        <v>46023</v>
      </c>
      <c r="P251" s="119">
        <v>2958465</v>
      </c>
      <c r="Q251" s="120">
        <v>46023</v>
      </c>
      <c r="R251" s="120">
        <v>2958465</v>
      </c>
    </row>
    <row r="252" spans="1:18" x14ac:dyDescent="0.25">
      <c r="A252" t="str">
        <f t="shared" si="6"/>
        <v>IT-1122010201006</v>
      </c>
      <c r="B252">
        <f t="shared" si="7"/>
        <v>251</v>
      </c>
      <c r="C252" t="s">
        <v>6312</v>
      </c>
      <c r="D252" s="117">
        <v>1122010201006</v>
      </c>
      <c r="E252" t="s">
        <v>6308</v>
      </c>
      <c r="F252" t="s">
        <v>462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  <c r="L252" t="s">
        <v>6321</v>
      </c>
      <c r="M252" s="117">
        <v>1122010201000</v>
      </c>
      <c r="N252" t="s">
        <v>25</v>
      </c>
      <c r="O252" s="119">
        <v>46023</v>
      </c>
      <c r="P252" s="119">
        <v>2958465</v>
      </c>
      <c r="Q252" s="120">
        <v>46023</v>
      </c>
      <c r="R252" s="120">
        <v>2958465</v>
      </c>
    </row>
    <row r="253" spans="1:18" x14ac:dyDescent="0.25">
      <c r="A253" t="str">
        <f t="shared" si="6"/>
        <v>IT-1122010201007</v>
      </c>
      <c r="B253">
        <f t="shared" si="7"/>
        <v>252</v>
      </c>
      <c r="C253" t="s">
        <v>6312</v>
      </c>
      <c r="D253" s="117">
        <v>1122010201007</v>
      </c>
      <c r="E253" t="s">
        <v>6308</v>
      </c>
      <c r="F253" t="s">
        <v>464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6321</v>
      </c>
      <c r="M253" s="117">
        <v>1122010201000</v>
      </c>
      <c r="N253" t="s">
        <v>25</v>
      </c>
      <c r="O253" s="119">
        <v>46023</v>
      </c>
      <c r="P253" s="119">
        <v>2958465</v>
      </c>
      <c r="Q253" s="120">
        <v>46023</v>
      </c>
      <c r="R253" s="120">
        <v>2958465</v>
      </c>
    </row>
    <row r="254" spans="1:18" x14ac:dyDescent="0.25">
      <c r="A254" t="str">
        <f t="shared" si="6"/>
        <v>IT-1122010201008</v>
      </c>
      <c r="B254">
        <f t="shared" si="7"/>
        <v>253</v>
      </c>
      <c r="C254" t="s">
        <v>6312</v>
      </c>
      <c r="D254" s="117">
        <v>1122010201008</v>
      </c>
      <c r="E254" t="s">
        <v>6308</v>
      </c>
      <c r="F254" t="s">
        <v>466</v>
      </c>
      <c r="G254" t="s">
        <v>25</v>
      </c>
      <c r="H254" t="s">
        <v>25</v>
      </c>
      <c r="I254" t="s">
        <v>25</v>
      </c>
      <c r="J254" t="s">
        <v>25</v>
      </c>
      <c r="K254" t="s">
        <v>25</v>
      </c>
      <c r="L254" t="s">
        <v>6321</v>
      </c>
      <c r="M254" s="117">
        <v>1122010201000</v>
      </c>
      <c r="N254" t="s">
        <v>25</v>
      </c>
      <c r="O254" s="119">
        <v>46023</v>
      </c>
      <c r="P254" s="119">
        <v>2958465</v>
      </c>
      <c r="Q254" s="120">
        <v>46023</v>
      </c>
      <c r="R254" s="120">
        <v>2958465</v>
      </c>
    </row>
    <row r="255" spans="1:18" x14ac:dyDescent="0.25">
      <c r="A255" t="str">
        <f t="shared" si="6"/>
        <v>IT-1122010201009</v>
      </c>
      <c r="B255">
        <f t="shared" si="7"/>
        <v>254</v>
      </c>
      <c r="C255" t="s">
        <v>6312</v>
      </c>
      <c r="D255" s="117">
        <v>1122010201009</v>
      </c>
      <c r="E255" t="s">
        <v>6308</v>
      </c>
      <c r="F255" t="s">
        <v>468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6321</v>
      </c>
      <c r="M255" s="117">
        <v>1122010201000</v>
      </c>
      <c r="N255" t="s">
        <v>25</v>
      </c>
      <c r="O255" s="119">
        <v>46023</v>
      </c>
      <c r="P255" s="119">
        <v>2958465</v>
      </c>
      <c r="Q255" s="120">
        <v>46023</v>
      </c>
      <c r="R255" s="120">
        <v>2958465</v>
      </c>
    </row>
    <row r="256" spans="1:18" x14ac:dyDescent="0.25">
      <c r="A256" t="str">
        <f t="shared" si="6"/>
        <v>IT-1122010201010</v>
      </c>
      <c r="B256">
        <f t="shared" si="7"/>
        <v>255</v>
      </c>
      <c r="C256" t="s">
        <v>6312</v>
      </c>
      <c r="D256" s="117">
        <v>1122010201010</v>
      </c>
      <c r="E256" t="s">
        <v>6308</v>
      </c>
      <c r="F256" t="s">
        <v>470</v>
      </c>
      <c r="G256" t="s">
        <v>25</v>
      </c>
      <c r="H256" t="s">
        <v>25</v>
      </c>
      <c r="I256" t="s">
        <v>25</v>
      </c>
      <c r="J256" t="s">
        <v>25</v>
      </c>
      <c r="K256" t="s">
        <v>25</v>
      </c>
      <c r="L256" t="s">
        <v>6321</v>
      </c>
      <c r="M256" s="117">
        <v>1122010201000</v>
      </c>
      <c r="N256" t="s">
        <v>25</v>
      </c>
      <c r="O256" s="119">
        <v>46023</v>
      </c>
      <c r="P256" s="119">
        <v>2958465</v>
      </c>
      <c r="Q256" s="120">
        <v>46023</v>
      </c>
      <c r="R256" s="120">
        <v>2958465</v>
      </c>
    </row>
    <row r="257" spans="1:18" x14ac:dyDescent="0.25">
      <c r="A257" t="str">
        <f t="shared" si="6"/>
        <v>IT-1122010201011</v>
      </c>
      <c r="B257">
        <f t="shared" si="7"/>
        <v>256</v>
      </c>
      <c r="C257" t="s">
        <v>6312</v>
      </c>
      <c r="D257" s="117">
        <v>1122010201011</v>
      </c>
      <c r="E257" t="s">
        <v>6308</v>
      </c>
      <c r="F257" t="s">
        <v>474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6321</v>
      </c>
      <c r="M257" s="117">
        <v>1122010201000</v>
      </c>
      <c r="N257" t="s">
        <v>25</v>
      </c>
      <c r="O257" s="119">
        <v>46023</v>
      </c>
      <c r="P257" s="119">
        <v>2958465</v>
      </c>
      <c r="Q257" s="120">
        <v>46023</v>
      </c>
      <c r="R257" s="120">
        <v>2958465</v>
      </c>
    </row>
    <row r="258" spans="1:18" x14ac:dyDescent="0.25">
      <c r="A258" t="str">
        <f t="shared" si="6"/>
        <v>IT-1122010201999</v>
      </c>
      <c r="B258">
        <f t="shared" si="7"/>
        <v>257</v>
      </c>
      <c r="C258" t="s">
        <v>6312</v>
      </c>
      <c r="D258" s="117">
        <v>1122010201999</v>
      </c>
      <c r="E258" t="s">
        <v>6308</v>
      </c>
      <c r="F258" t="s">
        <v>475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  <c r="L258" t="s">
        <v>6321</v>
      </c>
      <c r="M258" s="117">
        <v>1122010201000</v>
      </c>
      <c r="N258" t="s">
        <v>25</v>
      </c>
      <c r="O258" s="119">
        <v>46023</v>
      </c>
      <c r="P258" s="119">
        <v>2958465</v>
      </c>
      <c r="Q258" s="120">
        <v>46023</v>
      </c>
      <c r="R258" s="120">
        <v>2958465</v>
      </c>
    </row>
    <row r="259" spans="1:18" x14ac:dyDescent="0.25">
      <c r="A259" t="str">
        <f t="shared" ref="A259:A322" si="8">CONCATENATE("IT-",D259)</f>
        <v>IT-1122010202000</v>
      </c>
      <c r="B259">
        <f t="shared" si="7"/>
        <v>258</v>
      </c>
      <c r="C259" t="s">
        <v>6312</v>
      </c>
      <c r="D259" s="117">
        <v>1122010202000</v>
      </c>
      <c r="E259" t="s">
        <v>6308</v>
      </c>
      <c r="F259" t="s">
        <v>477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6320</v>
      </c>
      <c r="M259" s="117">
        <v>1122010200000</v>
      </c>
      <c r="N259" t="s">
        <v>25</v>
      </c>
      <c r="O259" s="119">
        <v>46023</v>
      </c>
      <c r="P259" s="119">
        <v>2958465</v>
      </c>
      <c r="Q259" s="120">
        <v>46023</v>
      </c>
      <c r="R259" s="120">
        <v>2958465</v>
      </c>
    </row>
    <row r="260" spans="1:18" x14ac:dyDescent="0.25">
      <c r="A260" t="str">
        <f t="shared" si="8"/>
        <v>IT-1122010204000</v>
      </c>
      <c r="B260">
        <f t="shared" ref="B260:B323" si="9">B259+1</f>
        <v>259</v>
      </c>
      <c r="C260" t="s">
        <v>6312</v>
      </c>
      <c r="D260" s="117">
        <v>1122010204000</v>
      </c>
      <c r="E260" t="s">
        <v>6308</v>
      </c>
      <c r="F260" t="s">
        <v>479</v>
      </c>
      <c r="G260" t="s">
        <v>25</v>
      </c>
      <c r="H260" t="s">
        <v>25</v>
      </c>
      <c r="I260" t="s">
        <v>25</v>
      </c>
      <c r="J260" t="s">
        <v>25</v>
      </c>
      <c r="K260" t="s">
        <v>25</v>
      </c>
      <c r="L260" t="s">
        <v>6320</v>
      </c>
      <c r="M260" s="117">
        <v>1122010200000</v>
      </c>
      <c r="N260" t="s">
        <v>25</v>
      </c>
      <c r="O260" s="119">
        <v>46023</v>
      </c>
      <c r="P260" s="119">
        <v>2958465</v>
      </c>
      <c r="Q260" s="120">
        <v>46023</v>
      </c>
      <c r="R260" s="120">
        <v>2958465</v>
      </c>
    </row>
    <row r="261" spans="1:18" x14ac:dyDescent="0.25">
      <c r="A261" t="str">
        <f t="shared" si="8"/>
        <v>IT-1122010205000</v>
      </c>
      <c r="B261">
        <f t="shared" si="9"/>
        <v>260</v>
      </c>
      <c r="C261" t="s">
        <v>6312</v>
      </c>
      <c r="D261" s="117">
        <v>1122010205000</v>
      </c>
      <c r="E261" t="s">
        <v>6308</v>
      </c>
      <c r="F261" t="s">
        <v>481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6320</v>
      </c>
      <c r="M261" s="117">
        <v>1122010200000</v>
      </c>
      <c r="N261" t="s">
        <v>25</v>
      </c>
      <c r="O261" s="119">
        <v>46023</v>
      </c>
      <c r="P261" s="119">
        <v>2958465</v>
      </c>
      <c r="Q261" s="120">
        <v>46023</v>
      </c>
      <c r="R261" s="120">
        <v>2958465</v>
      </c>
    </row>
    <row r="262" spans="1:18" x14ac:dyDescent="0.25">
      <c r="A262" t="str">
        <f t="shared" si="8"/>
        <v>IT-1122010206000</v>
      </c>
      <c r="B262">
        <f t="shared" si="9"/>
        <v>261</v>
      </c>
      <c r="C262" t="s">
        <v>6312</v>
      </c>
      <c r="D262" s="117">
        <v>1122010206000</v>
      </c>
      <c r="E262" t="s">
        <v>6308</v>
      </c>
      <c r="F262" t="s">
        <v>483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6320</v>
      </c>
      <c r="M262" s="117">
        <v>1122010200000</v>
      </c>
      <c r="N262" t="s">
        <v>25</v>
      </c>
      <c r="O262" s="119">
        <v>46023</v>
      </c>
      <c r="P262" s="119">
        <v>2958465</v>
      </c>
      <c r="Q262" s="120">
        <v>46023</v>
      </c>
      <c r="R262" s="120">
        <v>2958465</v>
      </c>
    </row>
    <row r="263" spans="1:18" x14ac:dyDescent="0.25">
      <c r="A263" t="str">
        <f t="shared" si="8"/>
        <v>IT-1122010207000</v>
      </c>
      <c r="B263">
        <f t="shared" si="9"/>
        <v>262</v>
      </c>
      <c r="C263" t="s">
        <v>6312</v>
      </c>
      <c r="D263" s="117">
        <v>1122010207000</v>
      </c>
      <c r="E263" t="s">
        <v>6308</v>
      </c>
      <c r="F263" t="s">
        <v>485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  <c r="L263" t="s">
        <v>6320</v>
      </c>
      <c r="M263" s="117">
        <v>1122010200000</v>
      </c>
      <c r="N263" t="s">
        <v>25</v>
      </c>
      <c r="O263" s="119">
        <v>46023</v>
      </c>
      <c r="P263" s="119">
        <v>2958465</v>
      </c>
      <c r="Q263" s="120">
        <v>46023</v>
      </c>
      <c r="R263" s="120">
        <v>2958465</v>
      </c>
    </row>
    <row r="264" spans="1:18" x14ac:dyDescent="0.25">
      <c r="A264" t="str">
        <f t="shared" si="8"/>
        <v>IT-1122010208000</v>
      </c>
      <c r="B264">
        <f t="shared" si="9"/>
        <v>263</v>
      </c>
      <c r="C264" t="s">
        <v>6312</v>
      </c>
      <c r="D264" s="117">
        <v>1122010208000</v>
      </c>
      <c r="E264" t="s">
        <v>6308</v>
      </c>
      <c r="F264" t="s">
        <v>487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6320</v>
      </c>
      <c r="M264" s="117">
        <v>1122010200000</v>
      </c>
      <c r="N264" t="s">
        <v>25</v>
      </c>
      <c r="O264" s="119">
        <v>46023</v>
      </c>
      <c r="P264" s="119">
        <v>2958465</v>
      </c>
      <c r="Q264" s="120">
        <v>46023</v>
      </c>
      <c r="R264" s="120">
        <v>2958465</v>
      </c>
    </row>
    <row r="265" spans="1:18" x14ac:dyDescent="0.25">
      <c r="A265" t="str">
        <f t="shared" si="8"/>
        <v>IT-1122010209000</v>
      </c>
      <c r="B265">
        <f t="shared" si="9"/>
        <v>264</v>
      </c>
      <c r="C265" t="s">
        <v>6312</v>
      </c>
      <c r="D265" s="117">
        <v>1122010209000</v>
      </c>
      <c r="E265" t="s">
        <v>6308</v>
      </c>
      <c r="F265" t="s">
        <v>489</v>
      </c>
      <c r="G265" t="s">
        <v>25</v>
      </c>
      <c r="H265" t="s">
        <v>25</v>
      </c>
      <c r="I265" t="s">
        <v>25</v>
      </c>
      <c r="J265" t="s">
        <v>25</v>
      </c>
      <c r="K265" t="s">
        <v>25</v>
      </c>
      <c r="L265" t="s">
        <v>6320</v>
      </c>
      <c r="M265" s="117">
        <v>1122010200000</v>
      </c>
      <c r="N265" t="s">
        <v>25</v>
      </c>
      <c r="O265" s="119">
        <v>46023</v>
      </c>
      <c r="P265" s="119">
        <v>2958465</v>
      </c>
      <c r="Q265" s="120">
        <v>46023</v>
      </c>
      <c r="R265" s="120">
        <v>2958465</v>
      </c>
    </row>
    <row r="266" spans="1:18" x14ac:dyDescent="0.25">
      <c r="A266" t="str">
        <f t="shared" si="8"/>
        <v>IT-1122010210000</v>
      </c>
      <c r="B266">
        <f t="shared" si="9"/>
        <v>265</v>
      </c>
      <c r="C266" t="s">
        <v>6312</v>
      </c>
      <c r="D266" s="117">
        <v>1122010210000</v>
      </c>
      <c r="E266" t="s">
        <v>6308</v>
      </c>
      <c r="F266" t="s">
        <v>491</v>
      </c>
      <c r="G266" t="s">
        <v>25</v>
      </c>
      <c r="H266" t="s">
        <v>25</v>
      </c>
      <c r="I266" t="s">
        <v>25</v>
      </c>
      <c r="J266" t="s">
        <v>25</v>
      </c>
      <c r="K266" t="s">
        <v>25</v>
      </c>
      <c r="L266" t="s">
        <v>6320</v>
      </c>
      <c r="M266" s="117">
        <v>1122010200000</v>
      </c>
      <c r="N266" t="s">
        <v>25</v>
      </c>
      <c r="O266" s="119">
        <v>46023</v>
      </c>
      <c r="P266" s="119">
        <v>2958465</v>
      </c>
      <c r="Q266" s="120">
        <v>46023</v>
      </c>
      <c r="R266" s="120">
        <v>2958465</v>
      </c>
    </row>
    <row r="267" spans="1:18" x14ac:dyDescent="0.25">
      <c r="A267" t="str">
        <f t="shared" si="8"/>
        <v>IT-1122010211000</v>
      </c>
      <c r="B267">
        <f t="shared" si="9"/>
        <v>266</v>
      </c>
      <c r="C267" t="s">
        <v>6312</v>
      </c>
      <c r="D267" s="117">
        <v>1122010211000</v>
      </c>
      <c r="E267" t="s">
        <v>6308</v>
      </c>
      <c r="F267" t="s">
        <v>493</v>
      </c>
      <c r="G267" t="s">
        <v>25</v>
      </c>
      <c r="H267" t="s">
        <v>25</v>
      </c>
      <c r="I267" t="s">
        <v>25</v>
      </c>
      <c r="J267" t="s">
        <v>25</v>
      </c>
      <c r="K267" t="s">
        <v>25</v>
      </c>
      <c r="L267" t="s">
        <v>6320</v>
      </c>
      <c r="M267" s="117">
        <v>1122010200000</v>
      </c>
      <c r="N267" t="s">
        <v>25</v>
      </c>
      <c r="O267" s="119">
        <v>46023</v>
      </c>
      <c r="P267" s="119">
        <v>2958465</v>
      </c>
      <c r="Q267" s="120">
        <v>46023</v>
      </c>
      <c r="R267" s="120">
        <v>2958465</v>
      </c>
    </row>
    <row r="268" spans="1:18" x14ac:dyDescent="0.25">
      <c r="A268" t="str">
        <f t="shared" si="8"/>
        <v>IT-1122010299000</v>
      </c>
      <c r="B268">
        <f t="shared" si="9"/>
        <v>267</v>
      </c>
      <c r="C268" t="s">
        <v>6312</v>
      </c>
      <c r="D268" s="117">
        <v>1122010299000</v>
      </c>
      <c r="E268" t="s">
        <v>6308</v>
      </c>
      <c r="F268" t="s">
        <v>495</v>
      </c>
      <c r="G268" t="s">
        <v>25</v>
      </c>
      <c r="H268" t="s">
        <v>25</v>
      </c>
      <c r="I268" t="s">
        <v>25</v>
      </c>
      <c r="J268" t="s">
        <v>25</v>
      </c>
      <c r="K268" t="s">
        <v>25</v>
      </c>
      <c r="L268" t="s">
        <v>6320</v>
      </c>
      <c r="M268" s="117">
        <v>1122010200000</v>
      </c>
      <c r="N268" t="s">
        <v>25</v>
      </c>
      <c r="O268" s="119">
        <v>46023</v>
      </c>
      <c r="P268" s="119">
        <v>2958465</v>
      </c>
      <c r="Q268" s="120">
        <v>46023</v>
      </c>
      <c r="R268" s="120">
        <v>2958465</v>
      </c>
    </row>
    <row r="269" spans="1:18" x14ac:dyDescent="0.25">
      <c r="A269" t="str">
        <f t="shared" si="8"/>
        <v>IT-1122010300000</v>
      </c>
      <c r="B269">
        <f t="shared" si="9"/>
        <v>268</v>
      </c>
      <c r="C269" t="s">
        <v>6310</v>
      </c>
      <c r="D269" s="117">
        <v>1122010300000</v>
      </c>
      <c r="E269" t="s">
        <v>6309</v>
      </c>
      <c r="F269" t="s">
        <v>497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6319</v>
      </c>
      <c r="M269" s="117">
        <v>1122010000000</v>
      </c>
      <c r="N269" t="s">
        <v>25</v>
      </c>
      <c r="O269" s="119">
        <v>46023</v>
      </c>
      <c r="P269" s="119">
        <v>2958465</v>
      </c>
      <c r="Q269" s="120">
        <v>46023</v>
      </c>
      <c r="R269" s="120">
        <v>2958465</v>
      </c>
    </row>
    <row r="270" spans="1:18" x14ac:dyDescent="0.25">
      <c r="A270" t="str">
        <f t="shared" si="8"/>
        <v>IT-1122010301000</v>
      </c>
      <c r="B270">
        <f t="shared" si="9"/>
        <v>269</v>
      </c>
      <c r="C270" t="s">
        <v>6312</v>
      </c>
      <c r="D270" s="117">
        <v>1122010301000</v>
      </c>
      <c r="E270" t="s">
        <v>6309</v>
      </c>
      <c r="F270" t="s">
        <v>499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6320</v>
      </c>
      <c r="M270" s="117">
        <v>1122010300000</v>
      </c>
      <c r="N270" t="s">
        <v>25</v>
      </c>
      <c r="O270" s="119">
        <v>46023</v>
      </c>
      <c r="P270" s="119">
        <v>2958465</v>
      </c>
      <c r="Q270" s="120">
        <v>46023</v>
      </c>
      <c r="R270" s="120">
        <v>2958465</v>
      </c>
    </row>
    <row r="271" spans="1:18" x14ac:dyDescent="0.25">
      <c r="A271" t="str">
        <f t="shared" si="8"/>
        <v>IT-1122010301001</v>
      </c>
      <c r="B271">
        <f t="shared" si="9"/>
        <v>270</v>
      </c>
      <c r="C271" t="s">
        <v>6312</v>
      </c>
      <c r="D271" s="117">
        <v>1122010301001</v>
      </c>
      <c r="E271" t="s">
        <v>6308</v>
      </c>
      <c r="F271" t="s">
        <v>501</v>
      </c>
      <c r="G271" t="s">
        <v>25</v>
      </c>
      <c r="H271" t="s">
        <v>25</v>
      </c>
      <c r="I271" t="s">
        <v>25</v>
      </c>
      <c r="J271" t="s">
        <v>25</v>
      </c>
      <c r="K271" t="s">
        <v>25</v>
      </c>
      <c r="L271" t="s">
        <v>6321</v>
      </c>
      <c r="M271" s="117">
        <v>1122010301000</v>
      </c>
      <c r="N271" t="s">
        <v>25</v>
      </c>
      <c r="O271" s="119">
        <v>46023</v>
      </c>
      <c r="P271" s="119">
        <v>2958465</v>
      </c>
      <c r="Q271" s="120">
        <v>46023</v>
      </c>
      <c r="R271" s="120">
        <v>2958465</v>
      </c>
    </row>
    <row r="272" spans="1:18" x14ac:dyDescent="0.25">
      <c r="A272" t="str">
        <f t="shared" si="8"/>
        <v>IT-1122010301002</v>
      </c>
      <c r="B272">
        <f t="shared" si="9"/>
        <v>271</v>
      </c>
      <c r="C272" t="s">
        <v>6312</v>
      </c>
      <c r="D272" s="117">
        <v>1122010301002</v>
      </c>
      <c r="E272" t="s">
        <v>6308</v>
      </c>
      <c r="F272" t="s">
        <v>503</v>
      </c>
      <c r="G272" t="s">
        <v>25</v>
      </c>
      <c r="H272" t="s">
        <v>25</v>
      </c>
      <c r="I272" t="s">
        <v>25</v>
      </c>
      <c r="J272" t="s">
        <v>25</v>
      </c>
      <c r="K272" t="s">
        <v>25</v>
      </c>
      <c r="L272" t="s">
        <v>6321</v>
      </c>
      <c r="M272" s="117">
        <v>1122010301000</v>
      </c>
      <c r="N272" t="s">
        <v>25</v>
      </c>
      <c r="O272" s="119">
        <v>46023</v>
      </c>
      <c r="P272" s="119">
        <v>2958465</v>
      </c>
      <c r="Q272" s="120">
        <v>46023</v>
      </c>
      <c r="R272" s="120">
        <v>2958465</v>
      </c>
    </row>
    <row r="273" spans="1:18" x14ac:dyDescent="0.25">
      <c r="A273" t="str">
        <f t="shared" si="8"/>
        <v>IT-1122010301003</v>
      </c>
      <c r="B273">
        <f t="shared" si="9"/>
        <v>272</v>
      </c>
      <c r="C273" t="s">
        <v>6312</v>
      </c>
      <c r="D273" s="117">
        <v>1122010301003</v>
      </c>
      <c r="E273" t="s">
        <v>6308</v>
      </c>
      <c r="F273" t="s">
        <v>505</v>
      </c>
      <c r="G273" t="s">
        <v>25</v>
      </c>
      <c r="H273" t="s">
        <v>25</v>
      </c>
      <c r="I273" t="s">
        <v>25</v>
      </c>
      <c r="J273" t="s">
        <v>25</v>
      </c>
      <c r="K273" t="s">
        <v>25</v>
      </c>
      <c r="L273" t="s">
        <v>6321</v>
      </c>
      <c r="M273" s="117">
        <v>1122010301000</v>
      </c>
      <c r="N273" t="s">
        <v>25</v>
      </c>
      <c r="O273" s="119">
        <v>46023</v>
      </c>
      <c r="P273" s="119">
        <v>2958465</v>
      </c>
      <c r="Q273" s="120">
        <v>46023</v>
      </c>
      <c r="R273" s="120">
        <v>2958465</v>
      </c>
    </row>
    <row r="274" spans="1:18" x14ac:dyDescent="0.25">
      <c r="A274" t="str">
        <f t="shared" si="8"/>
        <v>IT-1122010301004</v>
      </c>
      <c r="B274">
        <f t="shared" si="9"/>
        <v>273</v>
      </c>
      <c r="C274" t="s">
        <v>6312</v>
      </c>
      <c r="D274" s="117">
        <v>1122010301004</v>
      </c>
      <c r="E274" t="s">
        <v>6308</v>
      </c>
      <c r="F274" t="s">
        <v>507</v>
      </c>
      <c r="G274" t="s">
        <v>25</v>
      </c>
      <c r="H274" t="s">
        <v>25</v>
      </c>
      <c r="I274" t="s">
        <v>25</v>
      </c>
      <c r="J274" t="s">
        <v>25</v>
      </c>
      <c r="K274" t="s">
        <v>25</v>
      </c>
      <c r="L274" t="s">
        <v>6321</v>
      </c>
      <c r="M274" s="117">
        <v>1122010301000</v>
      </c>
      <c r="N274" t="s">
        <v>25</v>
      </c>
      <c r="O274" s="119">
        <v>46023</v>
      </c>
      <c r="P274" s="119">
        <v>2958465</v>
      </c>
      <c r="Q274" s="120">
        <v>46023</v>
      </c>
      <c r="R274" s="120">
        <v>2958465</v>
      </c>
    </row>
    <row r="275" spans="1:18" x14ac:dyDescent="0.25">
      <c r="A275" t="str">
        <f t="shared" si="8"/>
        <v>IT-1122010301005</v>
      </c>
      <c r="B275">
        <f t="shared" si="9"/>
        <v>274</v>
      </c>
      <c r="C275" t="s">
        <v>6312</v>
      </c>
      <c r="D275" s="117">
        <v>1122010301005</v>
      </c>
      <c r="E275" t="s">
        <v>6308</v>
      </c>
      <c r="F275" t="s">
        <v>509</v>
      </c>
      <c r="G275" t="s">
        <v>25</v>
      </c>
      <c r="H275" t="s">
        <v>25</v>
      </c>
      <c r="I275" t="s">
        <v>25</v>
      </c>
      <c r="J275" t="s">
        <v>25</v>
      </c>
      <c r="K275" t="s">
        <v>25</v>
      </c>
      <c r="L275" t="s">
        <v>6321</v>
      </c>
      <c r="M275" s="117">
        <v>1122010301000</v>
      </c>
      <c r="N275" t="s">
        <v>25</v>
      </c>
      <c r="O275" s="119">
        <v>46023</v>
      </c>
      <c r="P275" s="119">
        <v>2958465</v>
      </c>
      <c r="Q275" s="120">
        <v>46023</v>
      </c>
      <c r="R275" s="120">
        <v>2958465</v>
      </c>
    </row>
    <row r="276" spans="1:18" x14ac:dyDescent="0.25">
      <c r="A276" t="str">
        <f t="shared" si="8"/>
        <v>IT-1122010301006</v>
      </c>
      <c r="B276">
        <f t="shared" si="9"/>
        <v>275</v>
      </c>
      <c r="C276" t="s">
        <v>6312</v>
      </c>
      <c r="D276" s="117">
        <v>1122010301006</v>
      </c>
      <c r="E276" t="s">
        <v>6308</v>
      </c>
      <c r="F276" t="s">
        <v>511</v>
      </c>
      <c r="G276" t="s">
        <v>25</v>
      </c>
      <c r="H276" t="s">
        <v>25</v>
      </c>
      <c r="I276" t="s">
        <v>25</v>
      </c>
      <c r="J276" t="s">
        <v>25</v>
      </c>
      <c r="K276" t="s">
        <v>25</v>
      </c>
      <c r="L276" t="s">
        <v>6321</v>
      </c>
      <c r="M276" s="117">
        <v>1122010301000</v>
      </c>
      <c r="N276" t="s">
        <v>25</v>
      </c>
      <c r="O276" s="119">
        <v>46023</v>
      </c>
      <c r="P276" s="119">
        <v>2958465</v>
      </c>
      <c r="Q276" s="120">
        <v>46023</v>
      </c>
      <c r="R276" s="120">
        <v>2958465</v>
      </c>
    </row>
    <row r="277" spans="1:18" x14ac:dyDescent="0.25">
      <c r="A277" t="str">
        <f t="shared" si="8"/>
        <v>IT-1122010301007</v>
      </c>
      <c r="B277">
        <f t="shared" si="9"/>
        <v>276</v>
      </c>
      <c r="C277" t="s">
        <v>6312</v>
      </c>
      <c r="D277" s="117">
        <v>1122010301007</v>
      </c>
      <c r="E277" t="s">
        <v>6308</v>
      </c>
      <c r="F277" t="s">
        <v>513</v>
      </c>
      <c r="G277" t="s">
        <v>25</v>
      </c>
      <c r="H277" t="s">
        <v>25</v>
      </c>
      <c r="I277" t="s">
        <v>25</v>
      </c>
      <c r="J277" t="s">
        <v>25</v>
      </c>
      <c r="K277" t="s">
        <v>25</v>
      </c>
      <c r="L277" t="s">
        <v>6321</v>
      </c>
      <c r="M277" s="117">
        <v>1122010301000</v>
      </c>
      <c r="N277" t="s">
        <v>25</v>
      </c>
      <c r="O277" s="119">
        <v>46023</v>
      </c>
      <c r="P277" s="119">
        <v>2958465</v>
      </c>
      <c r="Q277" s="120">
        <v>46023</v>
      </c>
      <c r="R277" s="120">
        <v>2958465</v>
      </c>
    </row>
    <row r="278" spans="1:18" x14ac:dyDescent="0.25">
      <c r="A278" t="str">
        <f t="shared" si="8"/>
        <v>IT-1122010301008</v>
      </c>
      <c r="B278">
        <f t="shared" si="9"/>
        <v>277</v>
      </c>
      <c r="C278" t="s">
        <v>6312</v>
      </c>
      <c r="D278" s="117">
        <v>1122010301008</v>
      </c>
      <c r="E278" t="s">
        <v>6308</v>
      </c>
      <c r="F278" t="s">
        <v>515</v>
      </c>
      <c r="G278" t="s">
        <v>25</v>
      </c>
      <c r="H278" t="s">
        <v>25</v>
      </c>
      <c r="I278" t="s">
        <v>25</v>
      </c>
      <c r="J278" t="s">
        <v>25</v>
      </c>
      <c r="K278" t="s">
        <v>25</v>
      </c>
      <c r="L278" t="s">
        <v>6321</v>
      </c>
      <c r="M278" s="117">
        <v>1122010301000</v>
      </c>
      <c r="N278" t="s">
        <v>25</v>
      </c>
      <c r="O278" s="119">
        <v>46023</v>
      </c>
      <c r="P278" s="119">
        <v>2958465</v>
      </c>
      <c r="Q278" s="120">
        <v>46023</v>
      </c>
      <c r="R278" s="120">
        <v>2958465</v>
      </c>
    </row>
    <row r="279" spans="1:18" x14ac:dyDescent="0.25">
      <c r="A279" t="str">
        <f t="shared" si="8"/>
        <v>IT-1122010301009</v>
      </c>
      <c r="B279">
        <f t="shared" si="9"/>
        <v>278</v>
      </c>
      <c r="C279" t="s">
        <v>6312</v>
      </c>
      <c r="D279" s="117">
        <v>1122010301009</v>
      </c>
      <c r="E279" t="s">
        <v>6308</v>
      </c>
      <c r="F279" t="s">
        <v>517</v>
      </c>
      <c r="G279" t="s">
        <v>25</v>
      </c>
      <c r="H279" t="s">
        <v>25</v>
      </c>
      <c r="I279" t="s">
        <v>25</v>
      </c>
      <c r="J279" t="s">
        <v>25</v>
      </c>
      <c r="K279" t="s">
        <v>25</v>
      </c>
      <c r="L279" t="s">
        <v>6321</v>
      </c>
      <c r="M279" s="117">
        <v>1122010301000</v>
      </c>
      <c r="N279" t="s">
        <v>25</v>
      </c>
      <c r="O279" s="119">
        <v>46023</v>
      </c>
      <c r="P279" s="119">
        <v>2958465</v>
      </c>
      <c r="Q279" s="120">
        <v>46023</v>
      </c>
      <c r="R279" s="120">
        <v>2958465</v>
      </c>
    </row>
    <row r="280" spans="1:18" x14ac:dyDescent="0.25">
      <c r="A280" t="str">
        <f t="shared" si="8"/>
        <v>IT-1122010301010</v>
      </c>
      <c r="B280">
        <f t="shared" si="9"/>
        <v>279</v>
      </c>
      <c r="C280" t="s">
        <v>6312</v>
      </c>
      <c r="D280" s="117">
        <v>1122010301010</v>
      </c>
      <c r="E280" t="s">
        <v>6308</v>
      </c>
      <c r="F280" t="s">
        <v>519</v>
      </c>
      <c r="G280" t="s">
        <v>25</v>
      </c>
      <c r="H280" t="s">
        <v>25</v>
      </c>
      <c r="I280" t="s">
        <v>25</v>
      </c>
      <c r="J280" t="s">
        <v>25</v>
      </c>
      <c r="K280" t="s">
        <v>25</v>
      </c>
      <c r="L280" t="s">
        <v>6321</v>
      </c>
      <c r="M280" s="117">
        <v>1122010301000</v>
      </c>
      <c r="N280" t="s">
        <v>25</v>
      </c>
      <c r="O280" s="119">
        <v>46023</v>
      </c>
      <c r="P280" s="119">
        <v>2958465</v>
      </c>
      <c r="Q280" s="120">
        <v>46023</v>
      </c>
      <c r="R280" s="120">
        <v>2958465</v>
      </c>
    </row>
    <row r="281" spans="1:18" x14ac:dyDescent="0.25">
      <c r="A281" t="str">
        <f t="shared" si="8"/>
        <v>IT-1122010301011</v>
      </c>
      <c r="B281">
        <f t="shared" si="9"/>
        <v>280</v>
      </c>
      <c r="C281" t="s">
        <v>6312</v>
      </c>
      <c r="D281" s="117">
        <v>1122010301011</v>
      </c>
      <c r="E281" t="s">
        <v>6308</v>
      </c>
      <c r="F281" t="s">
        <v>523</v>
      </c>
      <c r="G281" t="s">
        <v>25</v>
      </c>
      <c r="H281" t="s">
        <v>25</v>
      </c>
      <c r="I281" t="s">
        <v>25</v>
      </c>
      <c r="J281" t="s">
        <v>25</v>
      </c>
      <c r="K281" t="s">
        <v>25</v>
      </c>
      <c r="L281" t="s">
        <v>6321</v>
      </c>
      <c r="M281" s="117">
        <v>1122010301000</v>
      </c>
      <c r="N281" t="s">
        <v>25</v>
      </c>
      <c r="O281" s="119">
        <v>46023</v>
      </c>
      <c r="P281" s="119">
        <v>2958465</v>
      </c>
      <c r="Q281" s="120">
        <v>46023</v>
      </c>
      <c r="R281" s="120">
        <v>2958465</v>
      </c>
    </row>
    <row r="282" spans="1:18" x14ac:dyDescent="0.25">
      <c r="A282" t="str">
        <f t="shared" si="8"/>
        <v>IT-1122010301999</v>
      </c>
      <c r="B282">
        <f t="shared" si="9"/>
        <v>281</v>
      </c>
      <c r="C282" t="s">
        <v>6312</v>
      </c>
      <c r="D282" s="117">
        <v>1122010301999</v>
      </c>
      <c r="E282" t="s">
        <v>6308</v>
      </c>
      <c r="F282" t="s">
        <v>524</v>
      </c>
      <c r="G282" t="s">
        <v>25</v>
      </c>
      <c r="H282" t="s">
        <v>25</v>
      </c>
      <c r="I282" t="s">
        <v>25</v>
      </c>
      <c r="J282" t="s">
        <v>25</v>
      </c>
      <c r="K282" t="s">
        <v>25</v>
      </c>
      <c r="L282" t="s">
        <v>6321</v>
      </c>
      <c r="M282" s="117">
        <v>1122010301000</v>
      </c>
      <c r="N282" t="s">
        <v>25</v>
      </c>
      <c r="O282" s="119">
        <v>46023</v>
      </c>
      <c r="P282" s="119">
        <v>2958465</v>
      </c>
      <c r="Q282" s="120">
        <v>46023</v>
      </c>
      <c r="R282" s="120">
        <v>2958465</v>
      </c>
    </row>
    <row r="283" spans="1:18" x14ac:dyDescent="0.25">
      <c r="A283" t="str">
        <f t="shared" si="8"/>
        <v>IT-1122010302000</v>
      </c>
      <c r="B283">
        <f t="shared" si="9"/>
        <v>282</v>
      </c>
      <c r="C283" t="s">
        <v>6312</v>
      </c>
      <c r="D283" s="117">
        <v>1122010302000</v>
      </c>
      <c r="E283" t="s">
        <v>6308</v>
      </c>
      <c r="F283" t="s">
        <v>526</v>
      </c>
      <c r="G283" t="s">
        <v>25</v>
      </c>
      <c r="H283" t="s">
        <v>25</v>
      </c>
      <c r="I283" t="s">
        <v>25</v>
      </c>
      <c r="J283" t="s">
        <v>25</v>
      </c>
      <c r="K283" t="s">
        <v>25</v>
      </c>
      <c r="L283" t="s">
        <v>6320</v>
      </c>
      <c r="M283" s="117">
        <v>1122010300000</v>
      </c>
      <c r="N283" t="s">
        <v>25</v>
      </c>
      <c r="O283" s="119">
        <v>46023</v>
      </c>
      <c r="P283" s="119">
        <v>2958465</v>
      </c>
      <c r="Q283" s="120">
        <v>46023</v>
      </c>
      <c r="R283" s="120">
        <v>2958465</v>
      </c>
    </row>
    <row r="284" spans="1:18" x14ac:dyDescent="0.25">
      <c r="A284" t="str">
        <f t="shared" si="8"/>
        <v>IT-1122010304000</v>
      </c>
      <c r="B284">
        <f t="shared" si="9"/>
        <v>283</v>
      </c>
      <c r="C284" t="s">
        <v>6312</v>
      </c>
      <c r="D284" s="117">
        <v>1122010304000</v>
      </c>
      <c r="E284" t="s">
        <v>6308</v>
      </c>
      <c r="F284" t="s">
        <v>528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6320</v>
      </c>
      <c r="M284" s="117">
        <v>1122010300000</v>
      </c>
      <c r="N284" t="s">
        <v>25</v>
      </c>
      <c r="O284" s="119">
        <v>46023</v>
      </c>
      <c r="P284" s="119">
        <v>2958465</v>
      </c>
      <c r="Q284" s="120">
        <v>46023</v>
      </c>
      <c r="R284" s="120">
        <v>2958465</v>
      </c>
    </row>
    <row r="285" spans="1:18" x14ac:dyDescent="0.25">
      <c r="A285" t="str">
        <f t="shared" si="8"/>
        <v>IT-1122010305000</v>
      </c>
      <c r="B285">
        <f t="shared" si="9"/>
        <v>284</v>
      </c>
      <c r="C285" t="s">
        <v>6312</v>
      </c>
      <c r="D285" s="117">
        <v>1122010305000</v>
      </c>
      <c r="E285" t="s">
        <v>6308</v>
      </c>
      <c r="F285" t="s">
        <v>530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6320</v>
      </c>
      <c r="M285" s="117">
        <v>1122010300000</v>
      </c>
      <c r="N285" t="s">
        <v>25</v>
      </c>
      <c r="O285" s="119">
        <v>46023</v>
      </c>
      <c r="P285" s="119">
        <v>2958465</v>
      </c>
      <c r="Q285" s="120">
        <v>46023</v>
      </c>
      <c r="R285" s="120">
        <v>2958465</v>
      </c>
    </row>
    <row r="286" spans="1:18" x14ac:dyDescent="0.25">
      <c r="A286" t="str">
        <f t="shared" si="8"/>
        <v>IT-1122010306000</v>
      </c>
      <c r="B286">
        <f t="shared" si="9"/>
        <v>285</v>
      </c>
      <c r="C286" t="s">
        <v>6312</v>
      </c>
      <c r="D286" s="117">
        <v>1122010306000</v>
      </c>
      <c r="E286" t="s">
        <v>6308</v>
      </c>
      <c r="F286" t="s">
        <v>532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6320</v>
      </c>
      <c r="M286" s="117">
        <v>1122010300000</v>
      </c>
      <c r="N286" t="s">
        <v>25</v>
      </c>
      <c r="O286" s="119">
        <v>46023</v>
      </c>
      <c r="P286" s="119">
        <v>2958465</v>
      </c>
      <c r="Q286" s="120">
        <v>46023</v>
      </c>
      <c r="R286" s="120">
        <v>2958465</v>
      </c>
    </row>
    <row r="287" spans="1:18" x14ac:dyDescent="0.25">
      <c r="A287" t="str">
        <f t="shared" si="8"/>
        <v>IT-1122010307000</v>
      </c>
      <c r="B287">
        <f t="shared" si="9"/>
        <v>286</v>
      </c>
      <c r="C287" t="s">
        <v>6312</v>
      </c>
      <c r="D287" s="117">
        <v>1122010307000</v>
      </c>
      <c r="E287" t="s">
        <v>6308</v>
      </c>
      <c r="F287" t="s">
        <v>534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6320</v>
      </c>
      <c r="M287" s="117">
        <v>1122010300000</v>
      </c>
      <c r="N287" t="s">
        <v>25</v>
      </c>
      <c r="O287" s="119">
        <v>46023</v>
      </c>
      <c r="P287" s="119">
        <v>2958465</v>
      </c>
      <c r="Q287" s="120">
        <v>46023</v>
      </c>
      <c r="R287" s="120">
        <v>2958465</v>
      </c>
    </row>
    <row r="288" spans="1:18" x14ac:dyDescent="0.25">
      <c r="A288" t="str">
        <f t="shared" si="8"/>
        <v>IT-1122010308000</v>
      </c>
      <c r="B288">
        <f t="shared" si="9"/>
        <v>287</v>
      </c>
      <c r="C288" t="s">
        <v>6312</v>
      </c>
      <c r="D288" s="117">
        <v>1122010308000</v>
      </c>
      <c r="E288" t="s">
        <v>6308</v>
      </c>
      <c r="F288" t="s">
        <v>536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6320</v>
      </c>
      <c r="M288" s="117">
        <v>1122010300000</v>
      </c>
      <c r="N288" t="s">
        <v>25</v>
      </c>
      <c r="O288" s="119">
        <v>46023</v>
      </c>
      <c r="P288" s="119">
        <v>2958465</v>
      </c>
      <c r="Q288" s="120">
        <v>46023</v>
      </c>
      <c r="R288" s="120">
        <v>2958465</v>
      </c>
    </row>
    <row r="289" spans="1:18" x14ac:dyDescent="0.25">
      <c r="A289" t="str">
        <f t="shared" si="8"/>
        <v>IT-1122010309000</v>
      </c>
      <c r="B289">
        <f t="shared" si="9"/>
        <v>288</v>
      </c>
      <c r="C289" t="s">
        <v>6312</v>
      </c>
      <c r="D289" s="117">
        <v>1122010309000</v>
      </c>
      <c r="E289" t="s">
        <v>6308</v>
      </c>
      <c r="F289" t="s">
        <v>538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  <c r="L289" t="s">
        <v>6320</v>
      </c>
      <c r="M289" s="117">
        <v>1122010300000</v>
      </c>
      <c r="N289" t="s">
        <v>25</v>
      </c>
      <c r="O289" s="119">
        <v>46023</v>
      </c>
      <c r="P289" s="119">
        <v>2958465</v>
      </c>
      <c r="Q289" s="120">
        <v>46023</v>
      </c>
      <c r="R289" s="120">
        <v>2958465</v>
      </c>
    </row>
    <row r="290" spans="1:18" x14ac:dyDescent="0.25">
      <c r="A290" t="str">
        <f t="shared" si="8"/>
        <v>IT-1122010310000</v>
      </c>
      <c r="B290">
        <f t="shared" si="9"/>
        <v>289</v>
      </c>
      <c r="C290" t="s">
        <v>6312</v>
      </c>
      <c r="D290" s="117">
        <v>1122010310000</v>
      </c>
      <c r="E290" t="s">
        <v>6308</v>
      </c>
      <c r="F290" t="s">
        <v>540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6320</v>
      </c>
      <c r="M290" s="117">
        <v>1122010300000</v>
      </c>
      <c r="N290" t="s">
        <v>25</v>
      </c>
      <c r="O290" s="119">
        <v>46023</v>
      </c>
      <c r="P290" s="119">
        <v>2958465</v>
      </c>
      <c r="Q290" s="120">
        <v>46023</v>
      </c>
      <c r="R290" s="120">
        <v>2958465</v>
      </c>
    </row>
    <row r="291" spans="1:18" x14ac:dyDescent="0.25">
      <c r="A291" t="str">
        <f t="shared" si="8"/>
        <v>IT-1122010311000</v>
      </c>
      <c r="B291">
        <f t="shared" si="9"/>
        <v>290</v>
      </c>
      <c r="C291" t="s">
        <v>6312</v>
      </c>
      <c r="D291" s="117">
        <v>1122010311000</v>
      </c>
      <c r="E291" t="s">
        <v>6308</v>
      </c>
      <c r="F291" t="s">
        <v>542</v>
      </c>
      <c r="G291" t="s">
        <v>25</v>
      </c>
      <c r="H291" t="s">
        <v>25</v>
      </c>
      <c r="I291" t="s">
        <v>25</v>
      </c>
      <c r="J291" t="s">
        <v>25</v>
      </c>
      <c r="K291" t="s">
        <v>25</v>
      </c>
      <c r="L291" t="s">
        <v>6320</v>
      </c>
      <c r="M291" s="117">
        <v>1122010300000</v>
      </c>
      <c r="N291" t="s">
        <v>25</v>
      </c>
      <c r="O291" s="119">
        <v>46023</v>
      </c>
      <c r="P291" s="119">
        <v>2958465</v>
      </c>
      <c r="Q291" s="120">
        <v>46023</v>
      </c>
      <c r="R291" s="120">
        <v>2958465</v>
      </c>
    </row>
    <row r="292" spans="1:18" x14ac:dyDescent="0.25">
      <c r="A292" t="str">
        <f t="shared" si="8"/>
        <v>IT-1122010399000</v>
      </c>
      <c r="B292">
        <f t="shared" si="9"/>
        <v>291</v>
      </c>
      <c r="C292" t="s">
        <v>6312</v>
      </c>
      <c r="D292" s="117">
        <v>1122010399000</v>
      </c>
      <c r="E292" t="s">
        <v>6308</v>
      </c>
      <c r="F292" t="s">
        <v>544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6320</v>
      </c>
      <c r="M292" s="117">
        <v>1122010300000</v>
      </c>
      <c r="N292" t="s">
        <v>25</v>
      </c>
      <c r="O292" s="119">
        <v>46023</v>
      </c>
      <c r="P292" s="119">
        <v>2958465</v>
      </c>
      <c r="Q292" s="120">
        <v>46023</v>
      </c>
      <c r="R292" s="120">
        <v>2958465</v>
      </c>
    </row>
    <row r="293" spans="1:18" x14ac:dyDescent="0.25">
      <c r="A293" t="str">
        <f t="shared" si="8"/>
        <v>IT-1122010400000</v>
      </c>
      <c r="B293">
        <f t="shared" si="9"/>
        <v>292</v>
      </c>
      <c r="C293" t="s">
        <v>6310</v>
      </c>
      <c r="D293" s="117">
        <v>1122010400000</v>
      </c>
      <c r="E293" t="s">
        <v>6309</v>
      </c>
      <c r="F293" t="s">
        <v>546</v>
      </c>
      <c r="G293" t="s">
        <v>25</v>
      </c>
      <c r="H293" t="s">
        <v>25</v>
      </c>
      <c r="I293" t="s">
        <v>25</v>
      </c>
      <c r="J293" t="s">
        <v>25</v>
      </c>
      <c r="K293" t="s">
        <v>25</v>
      </c>
      <c r="L293" t="s">
        <v>6319</v>
      </c>
      <c r="M293" s="117">
        <v>1122010000000</v>
      </c>
      <c r="N293" t="s">
        <v>25</v>
      </c>
      <c r="O293" s="119">
        <v>46023</v>
      </c>
      <c r="P293" s="119">
        <v>2958465</v>
      </c>
      <c r="Q293" s="120">
        <v>46023</v>
      </c>
      <c r="R293" s="120">
        <v>2958465</v>
      </c>
    </row>
    <row r="294" spans="1:18" x14ac:dyDescent="0.25">
      <c r="A294" t="str">
        <f t="shared" si="8"/>
        <v>IT-1122010401000</v>
      </c>
      <c r="B294">
        <f t="shared" si="9"/>
        <v>293</v>
      </c>
      <c r="C294" t="s">
        <v>6312</v>
      </c>
      <c r="D294" s="117">
        <v>1122010401000</v>
      </c>
      <c r="E294" t="s">
        <v>6309</v>
      </c>
      <c r="F294" t="s">
        <v>548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6320</v>
      </c>
      <c r="M294" s="117">
        <v>1122010400000</v>
      </c>
      <c r="N294" t="s">
        <v>25</v>
      </c>
      <c r="O294" s="119">
        <v>46023</v>
      </c>
      <c r="P294" s="119">
        <v>2958465</v>
      </c>
      <c r="Q294" s="120">
        <v>46023</v>
      </c>
      <c r="R294" s="120">
        <v>2958465</v>
      </c>
    </row>
    <row r="295" spans="1:18" x14ac:dyDescent="0.25">
      <c r="A295" t="str">
        <f t="shared" si="8"/>
        <v>IT-1122010401001</v>
      </c>
      <c r="B295">
        <f t="shared" si="9"/>
        <v>294</v>
      </c>
      <c r="C295" t="s">
        <v>6312</v>
      </c>
      <c r="D295" s="117">
        <v>1122010401001</v>
      </c>
      <c r="E295" t="s">
        <v>6308</v>
      </c>
      <c r="F295" t="s">
        <v>550</v>
      </c>
      <c r="G295" t="s">
        <v>25</v>
      </c>
      <c r="H295" t="s">
        <v>25</v>
      </c>
      <c r="I295" t="s">
        <v>25</v>
      </c>
      <c r="J295" t="s">
        <v>25</v>
      </c>
      <c r="K295" t="s">
        <v>25</v>
      </c>
      <c r="L295" t="s">
        <v>6321</v>
      </c>
      <c r="M295" s="117">
        <v>1122010401000</v>
      </c>
      <c r="N295" t="s">
        <v>25</v>
      </c>
      <c r="O295" s="119">
        <v>46023</v>
      </c>
      <c r="P295" s="119">
        <v>2958465</v>
      </c>
      <c r="Q295" s="120">
        <v>46023</v>
      </c>
      <c r="R295" s="120">
        <v>2958465</v>
      </c>
    </row>
    <row r="296" spans="1:18" x14ac:dyDescent="0.25">
      <c r="A296" t="str">
        <f t="shared" si="8"/>
        <v>IT-1122010401002</v>
      </c>
      <c r="B296">
        <f t="shared" si="9"/>
        <v>295</v>
      </c>
      <c r="C296" t="s">
        <v>6312</v>
      </c>
      <c r="D296" s="117">
        <v>1122010401002</v>
      </c>
      <c r="E296" t="s">
        <v>6308</v>
      </c>
      <c r="F296" t="s">
        <v>552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6321</v>
      </c>
      <c r="M296" s="117">
        <v>1122010401000</v>
      </c>
      <c r="N296" t="s">
        <v>25</v>
      </c>
      <c r="O296" s="119">
        <v>46023</v>
      </c>
      <c r="P296" s="119">
        <v>2958465</v>
      </c>
      <c r="Q296" s="120">
        <v>46023</v>
      </c>
      <c r="R296" s="120">
        <v>2958465</v>
      </c>
    </row>
    <row r="297" spans="1:18" x14ac:dyDescent="0.25">
      <c r="A297" t="str">
        <f t="shared" si="8"/>
        <v>IT-1122010401003</v>
      </c>
      <c r="B297">
        <f t="shared" si="9"/>
        <v>296</v>
      </c>
      <c r="C297" t="s">
        <v>6312</v>
      </c>
      <c r="D297" s="117">
        <v>1122010401003</v>
      </c>
      <c r="E297" t="s">
        <v>6308</v>
      </c>
      <c r="F297" t="s">
        <v>554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  <c r="L297" t="s">
        <v>6321</v>
      </c>
      <c r="M297" s="117">
        <v>1122010401000</v>
      </c>
      <c r="N297" t="s">
        <v>25</v>
      </c>
      <c r="O297" s="119">
        <v>46023</v>
      </c>
      <c r="P297" s="119">
        <v>2958465</v>
      </c>
      <c r="Q297" s="120">
        <v>46023</v>
      </c>
      <c r="R297" s="120">
        <v>2958465</v>
      </c>
    </row>
    <row r="298" spans="1:18" x14ac:dyDescent="0.25">
      <c r="A298" t="str">
        <f t="shared" si="8"/>
        <v>IT-1122010401004</v>
      </c>
      <c r="B298">
        <f t="shared" si="9"/>
        <v>297</v>
      </c>
      <c r="C298" t="s">
        <v>6312</v>
      </c>
      <c r="D298" s="117">
        <v>1122010401004</v>
      </c>
      <c r="E298" t="s">
        <v>6308</v>
      </c>
      <c r="F298" t="s">
        <v>556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6321</v>
      </c>
      <c r="M298" s="117">
        <v>1122010401000</v>
      </c>
      <c r="N298" t="s">
        <v>25</v>
      </c>
      <c r="O298" s="119">
        <v>46023</v>
      </c>
      <c r="P298" s="119">
        <v>2958465</v>
      </c>
      <c r="Q298" s="120">
        <v>46023</v>
      </c>
      <c r="R298" s="120">
        <v>2958465</v>
      </c>
    </row>
    <row r="299" spans="1:18" x14ac:dyDescent="0.25">
      <c r="A299" t="str">
        <f t="shared" si="8"/>
        <v>IT-1122010401005</v>
      </c>
      <c r="B299">
        <f t="shared" si="9"/>
        <v>298</v>
      </c>
      <c r="C299" t="s">
        <v>6312</v>
      </c>
      <c r="D299" s="117">
        <v>1122010401005</v>
      </c>
      <c r="E299" t="s">
        <v>6308</v>
      </c>
      <c r="F299" t="s">
        <v>558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6321</v>
      </c>
      <c r="M299" s="117">
        <v>1122010401000</v>
      </c>
      <c r="N299" t="s">
        <v>25</v>
      </c>
      <c r="O299" s="119">
        <v>46023</v>
      </c>
      <c r="P299" s="119">
        <v>2958465</v>
      </c>
      <c r="Q299" s="120">
        <v>46023</v>
      </c>
      <c r="R299" s="120">
        <v>2958465</v>
      </c>
    </row>
    <row r="300" spans="1:18" x14ac:dyDescent="0.25">
      <c r="A300" t="str">
        <f t="shared" si="8"/>
        <v>IT-1122010401006</v>
      </c>
      <c r="B300">
        <f t="shared" si="9"/>
        <v>299</v>
      </c>
      <c r="C300" t="s">
        <v>6312</v>
      </c>
      <c r="D300" s="117">
        <v>1122010401006</v>
      </c>
      <c r="E300" t="s">
        <v>6308</v>
      </c>
      <c r="F300" t="s">
        <v>560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6321</v>
      </c>
      <c r="M300" s="117">
        <v>1122010401000</v>
      </c>
      <c r="N300" t="s">
        <v>25</v>
      </c>
      <c r="O300" s="119">
        <v>46023</v>
      </c>
      <c r="P300" s="119">
        <v>2958465</v>
      </c>
      <c r="Q300" s="120">
        <v>46023</v>
      </c>
      <c r="R300" s="120">
        <v>2958465</v>
      </c>
    </row>
    <row r="301" spans="1:18" x14ac:dyDescent="0.25">
      <c r="A301" t="str">
        <f t="shared" si="8"/>
        <v>IT-1122010401007</v>
      </c>
      <c r="B301">
        <f t="shared" si="9"/>
        <v>300</v>
      </c>
      <c r="C301" t="s">
        <v>6312</v>
      </c>
      <c r="D301" s="117">
        <v>1122010401007</v>
      </c>
      <c r="E301" t="s">
        <v>6308</v>
      </c>
      <c r="F301" t="s">
        <v>562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6321</v>
      </c>
      <c r="M301" s="117">
        <v>1122010401000</v>
      </c>
      <c r="N301" t="s">
        <v>25</v>
      </c>
      <c r="O301" s="119">
        <v>46023</v>
      </c>
      <c r="P301" s="119">
        <v>2958465</v>
      </c>
      <c r="Q301" s="120">
        <v>46023</v>
      </c>
      <c r="R301" s="120">
        <v>2958465</v>
      </c>
    </row>
    <row r="302" spans="1:18" x14ac:dyDescent="0.25">
      <c r="A302" t="str">
        <f t="shared" si="8"/>
        <v>IT-1122010401008</v>
      </c>
      <c r="B302">
        <f t="shared" si="9"/>
        <v>301</v>
      </c>
      <c r="C302" t="s">
        <v>6312</v>
      </c>
      <c r="D302" s="117">
        <v>1122010401008</v>
      </c>
      <c r="E302" t="s">
        <v>6308</v>
      </c>
      <c r="F302" t="s">
        <v>564</v>
      </c>
      <c r="G302" t="s">
        <v>25</v>
      </c>
      <c r="H302" t="s">
        <v>25</v>
      </c>
      <c r="I302" t="s">
        <v>25</v>
      </c>
      <c r="J302" t="s">
        <v>25</v>
      </c>
      <c r="K302" t="s">
        <v>25</v>
      </c>
      <c r="L302" t="s">
        <v>6321</v>
      </c>
      <c r="M302" s="117">
        <v>1122010401000</v>
      </c>
      <c r="N302" t="s">
        <v>25</v>
      </c>
      <c r="O302" s="119">
        <v>46023</v>
      </c>
      <c r="P302" s="119">
        <v>2958465</v>
      </c>
      <c r="Q302" s="120">
        <v>46023</v>
      </c>
      <c r="R302" s="120">
        <v>2958465</v>
      </c>
    </row>
    <row r="303" spans="1:18" x14ac:dyDescent="0.25">
      <c r="A303" t="str">
        <f t="shared" si="8"/>
        <v>IT-1122010401009</v>
      </c>
      <c r="B303">
        <f t="shared" si="9"/>
        <v>302</v>
      </c>
      <c r="C303" t="s">
        <v>6312</v>
      </c>
      <c r="D303" s="117">
        <v>1122010401009</v>
      </c>
      <c r="E303" t="s">
        <v>6308</v>
      </c>
      <c r="F303" t="s">
        <v>566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6321</v>
      </c>
      <c r="M303" s="117">
        <v>1122010401000</v>
      </c>
      <c r="N303" t="s">
        <v>25</v>
      </c>
      <c r="O303" s="119">
        <v>46023</v>
      </c>
      <c r="P303" s="119">
        <v>2958465</v>
      </c>
      <c r="Q303" s="120">
        <v>46023</v>
      </c>
      <c r="R303" s="120">
        <v>2958465</v>
      </c>
    </row>
    <row r="304" spans="1:18" x14ac:dyDescent="0.25">
      <c r="A304" t="str">
        <f t="shared" si="8"/>
        <v>IT-1122010401010</v>
      </c>
      <c r="B304">
        <f t="shared" si="9"/>
        <v>303</v>
      </c>
      <c r="C304" t="s">
        <v>6312</v>
      </c>
      <c r="D304" s="117">
        <v>1122010401010</v>
      </c>
      <c r="E304" t="s">
        <v>6308</v>
      </c>
      <c r="F304" t="s">
        <v>568</v>
      </c>
      <c r="G304" t="s">
        <v>25</v>
      </c>
      <c r="H304" t="s">
        <v>25</v>
      </c>
      <c r="I304" t="s">
        <v>25</v>
      </c>
      <c r="J304" t="s">
        <v>25</v>
      </c>
      <c r="K304" t="s">
        <v>25</v>
      </c>
      <c r="L304" t="s">
        <v>6321</v>
      </c>
      <c r="M304" s="117">
        <v>1122010401000</v>
      </c>
      <c r="N304" t="s">
        <v>25</v>
      </c>
      <c r="O304" s="119">
        <v>46023</v>
      </c>
      <c r="P304" s="119">
        <v>2958465</v>
      </c>
      <c r="Q304" s="120">
        <v>46023</v>
      </c>
      <c r="R304" s="120">
        <v>2958465</v>
      </c>
    </row>
    <row r="305" spans="1:18" x14ac:dyDescent="0.25">
      <c r="A305" t="str">
        <f t="shared" si="8"/>
        <v>IT-1122010401011</v>
      </c>
      <c r="B305">
        <f t="shared" si="9"/>
        <v>304</v>
      </c>
      <c r="C305" t="s">
        <v>6312</v>
      </c>
      <c r="D305" s="117">
        <v>1122010401011</v>
      </c>
      <c r="E305" t="s">
        <v>6308</v>
      </c>
      <c r="F305" t="s">
        <v>572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  <c r="L305" t="s">
        <v>6321</v>
      </c>
      <c r="M305" s="117">
        <v>1122010401000</v>
      </c>
      <c r="N305" t="s">
        <v>25</v>
      </c>
      <c r="O305" s="119">
        <v>46023</v>
      </c>
      <c r="P305" s="119">
        <v>2958465</v>
      </c>
      <c r="Q305" s="120">
        <v>46023</v>
      </c>
      <c r="R305" s="120">
        <v>2958465</v>
      </c>
    </row>
    <row r="306" spans="1:18" x14ac:dyDescent="0.25">
      <c r="A306" t="str">
        <f t="shared" si="8"/>
        <v>IT-1122010401999</v>
      </c>
      <c r="B306">
        <f t="shared" si="9"/>
        <v>305</v>
      </c>
      <c r="C306" t="s">
        <v>6312</v>
      </c>
      <c r="D306" s="117">
        <v>1122010401999</v>
      </c>
      <c r="E306" t="s">
        <v>6308</v>
      </c>
      <c r="F306" t="s">
        <v>573</v>
      </c>
      <c r="G306" t="s">
        <v>25</v>
      </c>
      <c r="H306" t="s">
        <v>25</v>
      </c>
      <c r="I306" t="s">
        <v>25</v>
      </c>
      <c r="J306" t="s">
        <v>25</v>
      </c>
      <c r="K306" t="s">
        <v>25</v>
      </c>
      <c r="L306" t="s">
        <v>6321</v>
      </c>
      <c r="M306" s="117">
        <v>1122010401000</v>
      </c>
      <c r="N306" t="s">
        <v>25</v>
      </c>
      <c r="O306" s="119">
        <v>46023</v>
      </c>
      <c r="P306" s="119">
        <v>2958465</v>
      </c>
      <c r="Q306" s="120">
        <v>46023</v>
      </c>
      <c r="R306" s="120">
        <v>2958465</v>
      </c>
    </row>
    <row r="307" spans="1:18" x14ac:dyDescent="0.25">
      <c r="A307" t="str">
        <f t="shared" si="8"/>
        <v>IT-1122010402000</v>
      </c>
      <c r="B307">
        <f t="shared" si="9"/>
        <v>306</v>
      </c>
      <c r="C307" t="s">
        <v>6312</v>
      </c>
      <c r="D307" s="117">
        <v>1122010402000</v>
      </c>
      <c r="E307" t="s">
        <v>6308</v>
      </c>
      <c r="F307" t="s">
        <v>575</v>
      </c>
      <c r="G307" t="s">
        <v>25</v>
      </c>
      <c r="H307" t="s">
        <v>25</v>
      </c>
      <c r="I307" t="s">
        <v>25</v>
      </c>
      <c r="J307" t="s">
        <v>25</v>
      </c>
      <c r="K307" t="s">
        <v>25</v>
      </c>
      <c r="L307" t="s">
        <v>6320</v>
      </c>
      <c r="M307" s="117">
        <v>1122010400000</v>
      </c>
      <c r="N307" t="s">
        <v>25</v>
      </c>
      <c r="O307" s="119">
        <v>46023</v>
      </c>
      <c r="P307" s="119">
        <v>2958465</v>
      </c>
      <c r="Q307" s="120">
        <v>46023</v>
      </c>
      <c r="R307" s="120">
        <v>2958465</v>
      </c>
    </row>
    <row r="308" spans="1:18" x14ac:dyDescent="0.25">
      <c r="A308" t="str">
        <f t="shared" si="8"/>
        <v>IT-1122010404000</v>
      </c>
      <c r="B308">
        <f t="shared" si="9"/>
        <v>307</v>
      </c>
      <c r="C308" t="s">
        <v>6312</v>
      </c>
      <c r="D308" s="117">
        <v>1122010404000</v>
      </c>
      <c r="E308" t="s">
        <v>6308</v>
      </c>
      <c r="F308" t="s">
        <v>577</v>
      </c>
      <c r="G308" t="s">
        <v>25</v>
      </c>
      <c r="H308" t="s">
        <v>25</v>
      </c>
      <c r="I308" t="s">
        <v>25</v>
      </c>
      <c r="J308" t="s">
        <v>25</v>
      </c>
      <c r="K308" t="s">
        <v>25</v>
      </c>
      <c r="L308" t="s">
        <v>6320</v>
      </c>
      <c r="M308" s="117">
        <v>1122010400000</v>
      </c>
      <c r="N308" t="s">
        <v>25</v>
      </c>
      <c r="O308" s="119">
        <v>46023</v>
      </c>
      <c r="P308" s="119">
        <v>2958465</v>
      </c>
      <c r="Q308" s="120">
        <v>46023</v>
      </c>
      <c r="R308" s="120">
        <v>2958465</v>
      </c>
    </row>
    <row r="309" spans="1:18" x14ac:dyDescent="0.25">
      <c r="A309" t="str">
        <f t="shared" si="8"/>
        <v>IT-1122010405000</v>
      </c>
      <c r="B309">
        <f t="shared" si="9"/>
        <v>308</v>
      </c>
      <c r="C309" t="s">
        <v>6312</v>
      </c>
      <c r="D309" s="117">
        <v>1122010405000</v>
      </c>
      <c r="E309" t="s">
        <v>6308</v>
      </c>
      <c r="F309" t="s">
        <v>579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6320</v>
      </c>
      <c r="M309" s="117">
        <v>1122010400000</v>
      </c>
      <c r="N309" t="s">
        <v>25</v>
      </c>
      <c r="O309" s="119">
        <v>46023</v>
      </c>
      <c r="P309" s="119">
        <v>2958465</v>
      </c>
      <c r="Q309" s="120">
        <v>46023</v>
      </c>
      <c r="R309" s="120">
        <v>2958465</v>
      </c>
    </row>
    <row r="310" spans="1:18" x14ac:dyDescent="0.25">
      <c r="A310" t="str">
        <f t="shared" si="8"/>
        <v>IT-1122010406000</v>
      </c>
      <c r="B310">
        <f t="shared" si="9"/>
        <v>309</v>
      </c>
      <c r="C310" t="s">
        <v>6312</v>
      </c>
      <c r="D310" s="117">
        <v>1122010406000</v>
      </c>
      <c r="E310" t="s">
        <v>6308</v>
      </c>
      <c r="F310" t="s">
        <v>581</v>
      </c>
      <c r="G310" t="s">
        <v>25</v>
      </c>
      <c r="H310" t="s">
        <v>25</v>
      </c>
      <c r="I310" t="s">
        <v>25</v>
      </c>
      <c r="J310" t="s">
        <v>25</v>
      </c>
      <c r="K310" t="s">
        <v>25</v>
      </c>
      <c r="L310" t="s">
        <v>6320</v>
      </c>
      <c r="M310" s="117">
        <v>1122010400000</v>
      </c>
      <c r="N310" t="s">
        <v>25</v>
      </c>
      <c r="O310" s="119">
        <v>46023</v>
      </c>
      <c r="P310" s="119">
        <v>2958465</v>
      </c>
      <c r="Q310" s="120">
        <v>46023</v>
      </c>
      <c r="R310" s="120">
        <v>2958465</v>
      </c>
    </row>
    <row r="311" spans="1:18" x14ac:dyDescent="0.25">
      <c r="A311" t="str">
        <f t="shared" si="8"/>
        <v>IT-1122010407000</v>
      </c>
      <c r="B311">
        <f t="shared" si="9"/>
        <v>310</v>
      </c>
      <c r="C311" t="s">
        <v>6312</v>
      </c>
      <c r="D311" s="117">
        <v>1122010407000</v>
      </c>
      <c r="E311" t="s">
        <v>6308</v>
      </c>
      <c r="F311" t="s">
        <v>583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6320</v>
      </c>
      <c r="M311" s="117">
        <v>1122010400000</v>
      </c>
      <c r="N311" t="s">
        <v>25</v>
      </c>
      <c r="O311" s="119">
        <v>46023</v>
      </c>
      <c r="P311" s="119">
        <v>2958465</v>
      </c>
      <c r="Q311" s="120">
        <v>46023</v>
      </c>
      <c r="R311" s="120">
        <v>2958465</v>
      </c>
    </row>
    <row r="312" spans="1:18" x14ac:dyDescent="0.25">
      <c r="A312" t="str">
        <f t="shared" si="8"/>
        <v>IT-1122010408000</v>
      </c>
      <c r="B312">
        <f t="shared" si="9"/>
        <v>311</v>
      </c>
      <c r="C312" t="s">
        <v>6312</v>
      </c>
      <c r="D312" s="117">
        <v>1122010408000</v>
      </c>
      <c r="E312" t="s">
        <v>6308</v>
      </c>
      <c r="F312" t="s">
        <v>585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6320</v>
      </c>
      <c r="M312" s="117">
        <v>1122010400000</v>
      </c>
      <c r="N312" t="s">
        <v>25</v>
      </c>
      <c r="O312" s="119">
        <v>46023</v>
      </c>
      <c r="P312" s="119">
        <v>2958465</v>
      </c>
      <c r="Q312" s="120">
        <v>46023</v>
      </c>
      <c r="R312" s="120">
        <v>2958465</v>
      </c>
    </row>
    <row r="313" spans="1:18" x14ac:dyDescent="0.25">
      <c r="A313" t="str">
        <f t="shared" si="8"/>
        <v>IT-1122010409000</v>
      </c>
      <c r="B313">
        <f t="shared" si="9"/>
        <v>312</v>
      </c>
      <c r="C313" t="s">
        <v>6312</v>
      </c>
      <c r="D313" s="117">
        <v>1122010409000</v>
      </c>
      <c r="E313" t="s">
        <v>6308</v>
      </c>
      <c r="F313" t="s">
        <v>587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6320</v>
      </c>
      <c r="M313" s="117">
        <v>1122010400000</v>
      </c>
      <c r="N313" t="s">
        <v>25</v>
      </c>
      <c r="O313" s="119">
        <v>46023</v>
      </c>
      <c r="P313" s="119">
        <v>2958465</v>
      </c>
      <c r="Q313" s="120">
        <v>46023</v>
      </c>
      <c r="R313" s="120">
        <v>2958465</v>
      </c>
    </row>
    <row r="314" spans="1:18" x14ac:dyDescent="0.25">
      <c r="A314" t="str">
        <f t="shared" si="8"/>
        <v>IT-1122010410000</v>
      </c>
      <c r="B314">
        <f t="shared" si="9"/>
        <v>313</v>
      </c>
      <c r="C314" t="s">
        <v>6312</v>
      </c>
      <c r="D314" s="117">
        <v>1122010410000</v>
      </c>
      <c r="E314" t="s">
        <v>6308</v>
      </c>
      <c r="F314" t="s">
        <v>589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6320</v>
      </c>
      <c r="M314" s="117">
        <v>1122010400000</v>
      </c>
      <c r="N314" t="s">
        <v>25</v>
      </c>
      <c r="O314" s="119">
        <v>46023</v>
      </c>
      <c r="P314" s="119">
        <v>2958465</v>
      </c>
      <c r="Q314" s="120">
        <v>46023</v>
      </c>
      <c r="R314" s="120">
        <v>2958465</v>
      </c>
    </row>
    <row r="315" spans="1:18" x14ac:dyDescent="0.25">
      <c r="A315" t="str">
        <f t="shared" si="8"/>
        <v>IT-1122010411000</v>
      </c>
      <c r="B315">
        <f t="shared" si="9"/>
        <v>314</v>
      </c>
      <c r="C315" t="s">
        <v>6312</v>
      </c>
      <c r="D315" s="117">
        <v>1122010411000</v>
      </c>
      <c r="E315" t="s">
        <v>6308</v>
      </c>
      <c r="F315" t="s">
        <v>591</v>
      </c>
      <c r="G315" t="s">
        <v>25</v>
      </c>
      <c r="H315" t="s">
        <v>25</v>
      </c>
      <c r="I315" t="s">
        <v>25</v>
      </c>
      <c r="J315" t="s">
        <v>25</v>
      </c>
      <c r="K315" t="s">
        <v>25</v>
      </c>
      <c r="L315" t="s">
        <v>6320</v>
      </c>
      <c r="M315" s="117">
        <v>1122010400000</v>
      </c>
      <c r="N315" t="s">
        <v>25</v>
      </c>
      <c r="O315" s="119">
        <v>46023</v>
      </c>
      <c r="P315" s="119">
        <v>2958465</v>
      </c>
      <c r="Q315" s="120">
        <v>46023</v>
      </c>
      <c r="R315" s="120">
        <v>2958465</v>
      </c>
    </row>
    <row r="316" spans="1:18" x14ac:dyDescent="0.25">
      <c r="A316" t="str">
        <f t="shared" si="8"/>
        <v>IT-1122010499000</v>
      </c>
      <c r="B316">
        <f t="shared" si="9"/>
        <v>315</v>
      </c>
      <c r="C316" t="s">
        <v>6312</v>
      </c>
      <c r="D316" s="117">
        <v>1122010499000</v>
      </c>
      <c r="E316" t="s">
        <v>6308</v>
      </c>
      <c r="F316" t="s">
        <v>593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6320</v>
      </c>
      <c r="M316" s="117">
        <v>1122010400000</v>
      </c>
      <c r="N316" t="s">
        <v>25</v>
      </c>
      <c r="O316" s="119">
        <v>46023</v>
      </c>
      <c r="P316" s="119">
        <v>2958465</v>
      </c>
      <c r="Q316" s="120">
        <v>46023</v>
      </c>
      <c r="R316" s="120">
        <v>2958465</v>
      </c>
    </row>
    <row r="317" spans="1:18" x14ac:dyDescent="0.25">
      <c r="A317" t="str">
        <f t="shared" si="8"/>
        <v>IT-1122020000000</v>
      </c>
      <c r="B317">
        <f t="shared" si="9"/>
        <v>316</v>
      </c>
      <c r="C317" t="s">
        <v>6310</v>
      </c>
      <c r="D317" s="117">
        <v>1122020000000</v>
      </c>
      <c r="E317" t="s">
        <v>6309</v>
      </c>
      <c r="F317" t="s">
        <v>595</v>
      </c>
      <c r="G317" t="s">
        <v>25</v>
      </c>
      <c r="H317" t="s">
        <v>25</v>
      </c>
      <c r="I317" t="s">
        <v>25</v>
      </c>
      <c r="J317" t="s">
        <v>25</v>
      </c>
      <c r="K317" t="s">
        <v>25</v>
      </c>
      <c r="L317" t="s">
        <v>6317</v>
      </c>
      <c r="M317" s="117">
        <v>1122000000000</v>
      </c>
      <c r="N317" t="s">
        <v>25</v>
      </c>
      <c r="O317" s="119">
        <v>46023</v>
      </c>
      <c r="P317" s="119">
        <v>2958465</v>
      </c>
      <c r="Q317" s="120">
        <v>46023</v>
      </c>
      <c r="R317" s="120">
        <v>2958465</v>
      </c>
    </row>
    <row r="318" spans="1:18" x14ac:dyDescent="0.25">
      <c r="A318" t="str">
        <f t="shared" si="8"/>
        <v>IT-1122020100000</v>
      </c>
      <c r="B318">
        <f t="shared" si="9"/>
        <v>317</v>
      </c>
      <c r="C318" t="s">
        <v>6310</v>
      </c>
      <c r="D318" s="117">
        <v>1122020100000</v>
      </c>
      <c r="E318" t="s">
        <v>6309</v>
      </c>
      <c r="F318" t="s">
        <v>596</v>
      </c>
      <c r="G318" t="s">
        <v>25</v>
      </c>
      <c r="H318" t="s">
        <v>25</v>
      </c>
      <c r="I318" t="s">
        <v>25</v>
      </c>
      <c r="J318" t="s">
        <v>25</v>
      </c>
      <c r="K318" t="s">
        <v>25</v>
      </c>
      <c r="L318" t="s">
        <v>6319</v>
      </c>
      <c r="M318" s="117">
        <v>1122020000000</v>
      </c>
      <c r="N318" t="s">
        <v>25</v>
      </c>
      <c r="O318" s="119">
        <v>46023</v>
      </c>
      <c r="P318" s="119">
        <v>2958465</v>
      </c>
      <c r="Q318" s="120">
        <v>46023</v>
      </c>
      <c r="R318" s="120">
        <v>2958465</v>
      </c>
    </row>
    <row r="319" spans="1:18" x14ac:dyDescent="0.25">
      <c r="A319" t="str">
        <f t="shared" si="8"/>
        <v>IT-1122020101000</v>
      </c>
      <c r="B319">
        <f t="shared" si="9"/>
        <v>318</v>
      </c>
      <c r="C319" t="s">
        <v>6312</v>
      </c>
      <c r="D319" s="117">
        <v>1122020101000</v>
      </c>
      <c r="E319" t="s">
        <v>6308</v>
      </c>
      <c r="F319" t="s">
        <v>598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  <c r="L319" t="s">
        <v>6320</v>
      </c>
      <c r="M319" s="117">
        <v>1122020100000</v>
      </c>
      <c r="N319" t="s">
        <v>25</v>
      </c>
      <c r="O319" s="119">
        <v>46023</v>
      </c>
      <c r="P319" s="119">
        <v>2958465</v>
      </c>
      <c r="Q319" s="120">
        <v>46023</v>
      </c>
      <c r="R319" s="120">
        <v>2958465</v>
      </c>
    </row>
    <row r="320" spans="1:18" x14ac:dyDescent="0.25">
      <c r="A320" t="str">
        <f t="shared" si="8"/>
        <v>IT-1122020102000</v>
      </c>
      <c r="B320">
        <f t="shared" si="9"/>
        <v>319</v>
      </c>
      <c r="C320" t="s">
        <v>6312</v>
      </c>
      <c r="D320" s="117">
        <v>1122020102000</v>
      </c>
      <c r="E320" t="s">
        <v>6308</v>
      </c>
      <c r="F320" t="s">
        <v>600</v>
      </c>
      <c r="G320" t="s">
        <v>25</v>
      </c>
      <c r="H320" t="s">
        <v>25</v>
      </c>
      <c r="I320" t="s">
        <v>25</v>
      </c>
      <c r="J320" t="s">
        <v>25</v>
      </c>
      <c r="K320" t="s">
        <v>25</v>
      </c>
      <c r="L320" t="s">
        <v>6320</v>
      </c>
      <c r="M320" s="117">
        <v>1122020100000</v>
      </c>
      <c r="N320" t="s">
        <v>25</v>
      </c>
      <c r="O320" s="119">
        <v>46023</v>
      </c>
      <c r="P320" s="119">
        <v>2958465</v>
      </c>
      <c r="Q320" s="120">
        <v>46023</v>
      </c>
      <c r="R320" s="120">
        <v>2958465</v>
      </c>
    </row>
    <row r="321" spans="1:18" x14ac:dyDescent="0.25">
      <c r="A321" t="str">
        <f t="shared" si="8"/>
        <v>IT-1122020103000</v>
      </c>
      <c r="B321">
        <f t="shared" si="9"/>
        <v>320</v>
      </c>
      <c r="C321" t="s">
        <v>6312</v>
      </c>
      <c r="D321" s="117">
        <v>1122020103000</v>
      </c>
      <c r="E321" t="s">
        <v>6308</v>
      </c>
      <c r="F321" t="s">
        <v>602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6320</v>
      </c>
      <c r="M321" s="117">
        <v>1122020100000</v>
      </c>
      <c r="N321" t="s">
        <v>25</v>
      </c>
      <c r="O321" s="119">
        <v>46023</v>
      </c>
      <c r="P321" s="119">
        <v>2958465</v>
      </c>
      <c r="Q321" s="120">
        <v>46023</v>
      </c>
      <c r="R321" s="120">
        <v>2958465</v>
      </c>
    </row>
    <row r="322" spans="1:18" x14ac:dyDescent="0.25">
      <c r="A322" t="str">
        <f t="shared" si="8"/>
        <v>IT-1122020104000</v>
      </c>
      <c r="B322">
        <f t="shared" si="9"/>
        <v>321</v>
      </c>
      <c r="C322" t="s">
        <v>6312</v>
      </c>
      <c r="D322" s="117">
        <v>1122020104000</v>
      </c>
      <c r="E322" t="s">
        <v>6308</v>
      </c>
      <c r="F322" t="s">
        <v>604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6320</v>
      </c>
      <c r="M322" s="117">
        <v>1122020100000</v>
      </c>
      <c r="N322" t="s">
        <v>25</v>
      </c>
      <c r="O322" s="119">
        <v>46023</v>
      </c>
      <c r="P322" s="119">
        <v>2958465</v>
      </c>
      <c r="Q322" s="120">
        <v>46023</v>
      </c>
      <c r="R322" s="120">
        <v>2958465</v>
      </c>
    </row>
    <row r="323" spans="1:18" x14ac:dyDescent="0.25">
      <c r="A323" t="str">
        <f t="shared" ref="A323:A386" si="10">CONCATENATE("IT-",D323)</f>
        <v>IT-1122020200000</v>
      </c>
      <c r="B323">
        <f t="shared" si="9"/>
        <v>322</v>
      </c>
      <c r="C323" t="s">
        <v>6310</v>
      </c>
      <c r="D323" s="117">
        <v>1122020200000</v>
      </c>
      <c r="E323" t="s">
        <v>6309</v>
      </c>
      <c r="F323" t="s">
        <v>606</v>
      </c>
      <c r="G323" t="s">
        <v>25</v>
      </c>
      <c r="H323" t="s">
        <v>25</v>
      </c>
      <c r="I323" t="s">
        <v>25</v>
      </c>
      <c r="J323" t="s">
        <v>25</v>
      </c>
      <c r="K323" t="s">
        <v>25</v>
      </c>
      <c r="L323" t="s">
        <v>6319</v>
      </c>
      <c r="M323" s="117">
        <v>1122020000000</v>
      </c>
      <c r="N323" t="s">
        <v>25</v>
      </c>
      <c r="O323" s="119">
        <v>46023</v>
      </c>
      <c r="P323" s="119">
        <v>2958465</v>
      </c>
      <c r="Q323" s="120">
        <v>46023</v>
      </c>
      <c r="R323" s="120">
        <v>2958465</v>
      </c>
    </row>
    <row r="324" spans="1:18" x14ac:dyDescent="0.25">
      <c r="A324" t="str">
        <f t="shared" si="10"/>
        <v>IT-1122020201000</v>
      </c>
      <c r="B324">
        <f t="shared" ref="B324:B387" si="11">B323+1</f>
        <v>323</v>
      </c>
      <c r="C324" t="s">
        <v>6312</v>
      </c>
      <c r="D324" s="117">
        <v>1122020201000</v>
      </c>
      <c r="E324" t="s">
        <v>6308</v>
      </c>
      <c r="F324" t="s">
        <v>608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6320</v>
      </c>
      <c r="M324" s="117">
        <v>1122020200000</v>
      </c>
      <c r="N324" t="s">
        <v>25</v>
      </c>
      <c r="O324" s="119">
        <v>46023</v>
      </c>
      <c r="P324" s="119">
        <v>2958465</v>
      </c>
      <c r="Q324" s="120">
        <v>46023</v>
      </c>
      <c r="R324" s="120">
        <v>2958465</v>
      </c>
    </row>
    <row r="325" spans="1:18" x14ac:dyDescent="0.25">
      <c r="A325" t="str">
        <f t="shared" si="10"/>
        <v>IT-1122020202000</v>
      </c>
      <c r="B325">
        <f t="shared" si="11"/>
        <v>324</v>
      </c>
      <c r="C325" t="s">
        <v>6312</v>
      </c>
      <c r="D325" s="117">
        <v>1122020202000</v>
      </c>
      <c r="E325" t="s">
        <v>6308</v>
      </c>
      <c r="F325" t="s">
        <v>610</v>
      </c>
      <c r="G325" t="s">
        <v>25</v>
      </c>
      <c r="H325" t="s">
        <v>25</v>
      </c>
      <c r="I325" t="s">
        <v>25</v>
      </c>
      <c r="J325" t="s">
        <v>25</v>
      </c>
      <c r="K325" t="s">
        <v>25</v>
      </c>
      <c r="L325" t="s">
        <v>6320</v>
      </c>
      <c r="M325" s="117">
        <v>1122020200000</v>
      </c>
      <c r="N325" t="s">
        <v>25</v>
      </c>
      <c r="O325" s="119">
        <v>46023</v>
      </c>
      <c r="P325" s="119">
        <v>2958465</v>
      </c>
      <c r="Q325" s="120">
        <v>46023</v>
      </c>
      <c r="R325" s="120">
        <v>2958465</v>
      </c>
    </row>
    <row r="326" spans="1:18" x14ac:dyDescent="0.25">
      <c r="A326" t="str">
        <f t="shared" si="10"/>
        <v>IT-1122020203000</v>
      </c>
      <c r="B326">
        <f t="shared" si="11"/>
        <v>325</v>
      </c>
      <c r="C326" t="s">
        <v>6312</v>
      </c>
      <c r="D326" s="117">
        <v>1122020203000</v>
      </c>
      <c r="E326" t="s">
        <v>6308</v>
      </c>
      <c r="F326" t="s">
        <v>612</v>
      </c>
      <c r="G326" t="s">
        <v>25</v>
      </c>
      <c r="H326" t="s">
        <v>25</v>
      </c>
      <c r="I326" t="s">
        <v>25</v>
      </c>
      <c r="J326" t="s">
        <v>25</v>
      </c>
      <c r="K326" t="s">
        <v>25</v>
      </c>
      <c r="L326" t="s">
        <v>6320</v>
      </c>
      <c r="M326" s="117">
        <v>1122020200000</v>
      </c>
      <c r="N326" t="s">
        <v>25</v>
      </c>
      <c r="O326" s="119">
        <v>46023</v>
      </c>
      <c r="P326" s="119">
        <v>2958465</v>
      </c>
      <c r="Q326" s="120">
        <v>46023</v>
      </c>
      <c r="R326" s="120">
        <v>2958465</v>
      </c>
    </row>
    <row r="327" spans="1:18" x14ac:dyDescent="0.25">
      <c r="A327" t="str">
        <f t="shared" si="10"/>
        <v>IT-1122020204000</v>
      </c>
      <c r="B327">
        <f t="shared" si="11"/>
        <v>326</v>
      </c>
      <c r="C327" t="s">
        <v>6312</v>
      </c>
      <c r="D327" s="117">
        <v>1122020204000</v>
      </c>
      <c r="E327" t="s">
        <v>6308</v>
      </c>
      <c r="F327" t="s">
        <v>614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6320</v>
      </c>
      <c r="M327" s="117">
        <v>1122020200000</v>
      </c>
      <c r="N327" t="s">
        <v>25</v>
      </c>
      <c r="O327" s="119">
        <v>46023</v>
      </c>
      <c r="P327" s="119">
        <v>2958465</v>
      </c>
      <c r="Q327" s="120">
        <v>46023</v>
      </c>
      <c r="R327" s="120">
        <v>2958465</v>
      </c>
    </row>
    <row r="328" spans="1:18" x14ac:dyDescent="0.25">
      <c r="A328" t="str">
        <f t="shared" si="10"/>
        <v>IT-1122020300000</v>
      </c>
      <c r="B328">
        <f t="shared" si="11"/>
        <v>327</v>
      </c>
      <c r="C328" t="s">
        <v>6310</v>
      </c>
      <c r="D328" s="117">
        <v>1122020300000</v>
      </c>
      <c r="E328" t="s">
        <v>6309</v>
      </c>
      <c r="F328" t="s">
        <v>615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6319</v>
      </c>
      <c r="M328" s="117">
        <v>1122020000000</v>
      </c>
      <c r="N328" t="s">
        <v>25</v>
      </c>
      <c r="O328" s="119">
        <v>46023</v>
      </c>
      <c r="P328" s="119">
        <v>2958465</v>
      </c>
      <c r="Q328" s="120">
        <v>46023</v>
      </c>
      <c r="R328" s="120">
        <v>2958465</v>
      </c>
    </row>
    <row r="329" spans="1:18" x14ac:dyDescent="0.25">
      <c r="A329" t="str">
        <f t="shared" si="10"/>
        <v>IT-1122020301000</v>
      </c>
      <c r="B329">
        <f t="shared" si="11"/>
        <v>328</v>
      </c>
      <c r="C329" t="s">
        <v>6312</v>
      </c>
      <c r="D329" s="117">
        <v>1122020301000</v>
      </c>
      <c r="E329" t="s">
        <v>6308</v>
      </c>
      <c r="F329" t="s">
        <v>617</v>
      </c>
      <c r="G329" t="s">
        <v>25</v>
      </c>
      <c r="H329" t="s">
        <v>25</v>
      </c>
      <c r="I329" t="s">
        <v>25</v>
      </c>
      <c r="J329" t="s">
        <v>25</v>
      </c>
      <c r="K329" t="s">
        <v>25</v>
      </c>
      <c r="L329" t="s">
        <v>6320</v>
      </c>
      <c r="M329" s="117">
        <v>1122020300000</v>
      </c>
      <c r="N329" t="s">
        <v>25</v>
      </c>
      <c r="O329" s="119">
        <v>46023</v>
      </c>
      <c r="P329" s="119">
        <v>2958465</v>
      </c>
      <c r="Q329" s="120">
        <v>46023</v>
      </c>
      <c r="R329" s="120">
        <v>2958465</v>
      </c>
    </row>
    <row r="330" spans="1:18" x14ac:dyDescent="0.25">
      <c r="A330" t="str">
        <f t="shared" si="10"/>
        <v>IT-1122020302000</v>
      </c>
      <c r="B330">
        <f t="shared" si="11"/>
        <v>329</v>
      </c>
      <c r="C330" t="s">
        <v>6312</v>
      </c>
      <c r="D330" s="117">
        <v>1122020302000</v>
      </c>
      <c r="E330" t="s">
        <v>6308</v>
      </c>
      <c r="F330" t="s">
        <v>619</v>
      </c>
      <c r="G330" t="s">
        <v>25</v>
      </c>
      <c r="H330" t="s">
        <v>25</v>
      </c>
      <c r="I330" t="s">
        <v>25</v>
      </c>
      <c r="J330" t="s">
        <v>25</v>
      </c>
      <c r="K330" t="s">
        <v>25</v>
      </c>
      <c r="L330" t="s">
        <v>6320</v>
      </c>
      <c r="M330" s="117">
        <v>1122020300000</v>
      </c>
      <c r="N330" t="s">
        <v>25</v>
      </c>
      <c r="O330" s="119">
        <v>46023</v>
      </c>
      <c r="P330" s="119">
        <v>2958465</v>
      </c>
      <c r="Q330" s="120">
        <v>46023</v>
      </c>
      <c r="R330" s="120">
        <v>2958465</v>
      </c>
    </row>
    <row r="331" spans="1:18" x14ac:dyDescent="0.25">
      <c r="A331" t="str">
        <f t="shared" si="10"/>
        <v>IT-1122020303000</v>
      </c>
      <c r="B331">
        <f t="shared" si="11"/>
        <v>330</v>
      </c>
      <c r="C331" t="s">
        <v>6312</v>
      </c>
      <c r="D331" s="117">
        <v>1122020303000</v>
      </c>
      <c r="E331" t="s">
        <v>6308</v>
      </c>
      <c r="F331" t="s">
        <v>621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6320</v>
      </c>
      <c r="M331" s="117">
        <v>1122020300000</v>
      </c>
      <c r="N331" t="s">
        <v>25</v>
      </c>
      <c r="O331" s="119">
        <v>46023</v>
      </c>
      <c r="P331" s="119">
        <v>2958465</v>
      </c>
      <c r="Q331" s="120">
        <v>46023</v>
      </c>
      <c r="R331" s="120">
        <v>2958465</v>
      </c>
    </row>
    <row r="332" spans="1:18" x14ac:dyDescent="0.25">
      <c r="A332" t="str">
        <f t="shared" si="10"/>
        <v>IT-1122020304000</v>
      </c>
      <c r="B332">
        <f t="shared" si="11"/>
        <v>331</v>
      </c>
      <c r="C332" t="s">
        <v>6312</v>
      </c>
      <c r="D332" s="117">
        <v>1122020304000</v>
      </c>
      <c r="E332" t="s">
        <v>6308</v>
      </c>
      <c r="F332" t="s">
        <v>623</v>
      </c>
      <c r="G332" t="s">
        <v>25</v>
      </c>
      <c r="H332" t="s">
        <v>25</v>
      </c>
      <c r="I332" t="s">
        <v>25</v>
      </c>
      <c r="J332" t="s">
        <v>25</v>
      </c>
      <c r="K332" t="s">
        <v>25</v>
      </c>
      <c r="L332" t="s">
        <v>6320</v>
      </c>
      <c r="M332" s="117">
        <v>1122020300000</v>
      </c>
      <c r="N332" t="s">
        <v>25</v>
      </c>
      <c r="O332" s="119">
        <v>46023</v>
      </c>
      <c r="P332" s="119">
        <v>2958465</v>
      </c>
      <c r="Q332" s="120">
        <v>46023</v>
      </c>
      <c r="R332" s="120">
        <v>2958465</v>
      </c>
    </row>
    <row r="333" spans="1:18" x14ac:dyDescent="0.25">
      <c r="A333" t="str">
        <f t="shared" si="10"/>
        <v>IT-1122020400000</v>
      </c>
      <c r="B333">
        <f t="shared" si="11"/>
        <v>332</v>
      </c>
      <c r="C333" t="s">
        <v>6310</v>
      </c>
      <c r="D333" s="117">
        <v>1122020400000</v>
      </c>
      <c r="E333" t="s">
        <v>6309</v>
      </c>
      <c r="F333" t="s">
        <v>624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6319</v>
      </c>
      <c r="M333" s="117">
        <v>1122020000000</v>
      </c>
      <c r="N333" t="s">
        <v>25</v>
      </c>
      <c r="O333" s="119">
        <v>46023</v>
      </c>
      <c r="P333" s="119">
        <v>2958465</v>
      </c>
      <c r="Q333" s="120">
        <v>46023</v>
      </c>
      <c r="R333" s="120">
        <v>2958465</v>
      </c>
    </row>
    <row r="334" spans="1:18" x14ac:dyDescent="0.25">
      <c r="A334" t="str">
        <f t="shared" si="10"/>
        <v>IT-1122020401000</v>
      </c>
      <c r="B334">
        <f t="shared" si="11"/>
        <v>333</v>
      </c>
      <c r="C334" t="s">
        <v>6312</v>
      </c>
      <c r="D334" s="117">
        <v>1122020401000</v>
      </c>
      <c r="E334" t="s">
        <v>6308</v>
      </c>
      <c r="F334" t="s">
        <v>626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6320</v>
      </c>
      <c r="M334" s="117">
        <v>1122020400000</v>
      </c>
      <c r="N334" t="s">
        <v>25</v>
      </c>
      <c r="O334" s="119">
        <v>46023</v>
      </c>
      <c r="P334" s="119">
        <v>2958465</v>
      </c>
      <c r="Q334" s="120">
        <v>46023</v>
      </c>
      <c r="R334" s="120">
        <v>2958465</v>
      </c>
    </row>
    <row r="335" spans="1:18" x14ac:dyDescent="0.25">
      <c r="A335" t="str">
        <f t="shared" si="10"/>
        <v>IT-1122020402000</v>
      </c>
      <c r="B335">
        <f t="shared" si="11"/>
        <v>334</v>
      </c>
      <c r="C335" t="s">
        <v>6312</v>
      </c>
      <c r="D335" s="117">
        <v>1122020402000</v>
      </c>
      <c r="E335" t="s">
        <v>6308</v>
      </c>
      <c r="F335" t="s">
        <v>628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6320</v>
      </c>
      <c r="M335" s="117">
        <v>1122020400000</v>
      </c>
      <c r="N335" t="s">
        <v>25</v>
      </c>
      <c r="O335" s="119">
        <v>46023</v>
      </c>
      <c r="P335" s="119">
        <v>2958465</v>
      </c>
      <c r="Q335" s="120">
        <v>46023</v>
      </c>
      <c r="R335" s="120">
        <v>2958465</v>
      </c>
    </row>
    <row r="336" spans="1:18" x14ac:dyDescent="0.25">
      <c r="A336" t="str">
        <f t="shared" si="10"/>
        <v>IT-1122020403000</v>
      </c>
      <c r="B336">
        <f t="shared" si="11"/>
        <v>335</v>
      </c>
      <c r="C336" t="s">
        <v>6312</v>
      </c>
      <c r="D336" s="117">
        <v>1122020403000</v>
      </c>
      <c r="E336" t="s">
        <v>6308</v>
      </c>
      <c r="F336" t="s">
        <v>630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6320</v>
      </c>
      <c r="M336" s="117">
        <v>1122020400000</v>
      </c>
      <c r="N336" t="s">
        <v>25</v>
      </c>
      <c r="O336" s="119">
        <v>46023</v>
      </c>
      <c r="P336" s="119">
        <v>2958465</v>
      </c>
      <c r="Q336" s="120">
        <v>46023</v>
      </c>
      <c r="R336" s="120">
        <v>2958465</v>
      </c>
    </row>
    <row r="337" spans="1:18" x14ac:dyDescent="0.25">
      <c r="A337" t="str">
        <f t="shared" si="10"/>
        <v>IT-1122020404000</v>
      </c>
      <c r="B337">
        <f t="shared" si="11"/>
        <v>336</v>
      </c>
      <c r="C337" t="s">
        <v>6312</v>
      </c>
      <c r="D337" s="117">
        <v>1122020404000</v>
      </c>
      <c r="E337" t="s">
        <v>6308</v>
      </c>
      <c r="F337" t="s">
        <v>632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  <c r="L337" t="s">
        <v>6320</v>
      </c>
      <c r="M337" s="117">
        <v>1122020400000</v>
      </c>
      <c r="N337" t="s">
        <v>25</v>
      </c>
      <c r="O337" s="119">
        <v>46023</v>
      </c>
      <c r="P337" s="119">
        <v>2958465</v>
      </c>
      <c r="Q337" s="120">
        <v>46023</v>
      </c>
      <c r="R337" s="120">
        <v>2958465</v>
      </c>
    </row>
    <row r="338" spans="1:18" x14ac:dyDescent="0.25">
      <c r="A338" t="str">
        <f t="shared" si="10"/>
        <v>IT-1122500000000</v>
      </c>
      <c r="B338">
        <f t="shared" si="11"/>
        <v>337</v>
      </c>
      <c r="C338" t="s">
        <v>6310</v>
      </c>
      <c r="D338" s="117">
        <v>1122500000000</v>
      </c>
      <c r="E338" t="s">
        <v>6309</v>
      </c>
      <c r="F338" t="s">
        <v>633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  <c r="L338" t="s">
        <v>6317</v>
      </c>
      <c r="M338" s="117">
        <v>1122000000000</v>
      </c>
      <c r="N338" t="s">
        <v>25</v>
      </c>
      <c r="O338" s="119">
        <v>46023</v>
      </c>
      <c r="P338" s="119">
        <v>2958465</v>
      </c>
      <c r="Q338" s="120">
        <v>46023</v>
      </c>
      <c r="R338" s="120">
        <v>2958465</v>
      </c>
    </row>
    <row r="339" spans="1:18" x14ac:dyDescent="0.25">
      <c r="A339" t="str">
        <f t="shared" si="10"/>
        <v>IT-1122510000000</v>
      </c>
      <c r="B339">
        <f t="shared" si="11"/>
        <v>338</v>
      </c>
      <c r="C339" t="s">
        <v>6310</v>
      </c>
      <c r="D339" s="117">
        <v>1122510000000</v>
      </c>
      <c r="E339" t="s">
        <v>6309</v>
      </c>
      <c r="F339" t="s">
        <v>634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6317</v>
      </c>
      <c r="M339" s="117">
        <v>1122000000000</v>
      </c>
      <c r="N339" t="s">
        <v>25</v>
      </c>
      <c r="O339" s="119">
        <v>46023</v>
      </c>
      <c r="P339" s="119">
        <v>2958465</v>
      </c>
      <c r="Q339" s="120">
        <v>46023</v>
      </c>
      <c r="R339" s="120">
        <v>2958465</v>
      </c>
    </row>
    <row r="340" spans="1:18" x14ac:dyDescent="0.25">
      <c r="A340" t="str">
        <f t="shared" si="10"/>
        <v>IT-1122520000000</v>
      </c>
      <c r="B340">
        <f t="shared" si="11"/>
        <v>339</v>
      </c>
      <c r="C340" t="s">
        <v>6310</v>
      </c>
      <c r="D340" s="117">
        <v>1122520000000</v>
      </c>
      <c r="E340" t="s">
        <v>6309</v>
      </c>
      <c r="F340" t="s">
        <v>635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6317</v>
      </c>
      <c r="M340" s="117">
        <v>1122000000000</v>
      </c>
      <c r="N340" t="s">
        <v>25</v>
      </c>
      <c r="O340" s="119">
        <v>46023</v>
      </c>
      <c r="P340" s="119">
        <v>2958465</v>
      </c>
      <c r="Q340" s="120">
        <v>46023</v>
      </c>
      <c r="R340" s="120">
        <v>2958465</v>
      </c>
    </row>
    <row r="341" spans="1:18" x14ac:dyDescent="0.25">
      <c r="A341" t="str">
        <f t="shared" si="10"/>
        <v>IT-1130000000000</v>
      </c>
      <c r="B341">
        <f t="shared" si="11"/>
        <v>340</v>
      </c>
      <c r="C341" t="s">
        <v>6310</v>
      </c>
      <c r="D341" s="117">
        <v>1130000000000</v>
      </c>
      <c r="E341" t="s">
        <v>6309</v>
      </c>
      <c r="F341" t="s">
        <v>636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6315</v>
      </c>
      <c r="M341" s="117">
        <v>1100000000000</v>
      </c>
      <c r="N341" t="s">
        <v>25</v>
      </c>
      <c r="O341" s="119">
        <v>46023</v>
      </c>
      <c r="P341" s="119">
        <v>2958465</v>
      </c>
      <c r="Q341" s="120">
        <v>46023</v>
      </c>
      <c r="R341" s="120">
        <v>2958465</v>
      </c>
    </row>
    <row r="342" spans="1:18" x14ac:dyDescent="0.25">
      <c r="A342" t="str">
        <f t="shared" si="10"/>
        <v>IT-1131000000000</v>
      </c>
      <c r="B342">
        <f t="shared" si="11"/>
        <v>341</v>
      </c>
      <c r="C342" t="s">
        <v>6310</v>
      </c>
      <c r="D342" s="117">
        <v>1131000000000</v>
      </c>
      <c r="E342" t="s">
        <v>6309</v>
      </c>
      <c r="F342" t="s">
        <v>636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6316</v>
      </c>
      <c r="M342" s="117">
        <v>1130000000000</v>
      </c>
      <c r="N342" t="s">
        <v>25</v>
      </c>
      <c r="O342" s="119">
        <v>46023</v>
      </c>
      <c r="P342" s="119">
        <v>2958465</v>
      </c>
      <c r="Q342" s="120">
        <v>46023</v>
      </c>
      <c r="R342" s="120">
        <v>2958465</v>
      </c>
    </row>
    <row r="343" spans="1:18" x14ac:dyDescent="0.25">
      <c r="A343" t="str">
        <f t="shared" si="10"/>
        <v>IT-1131500000000</v>
      </c>
      <c r="B343">
        <f t="shared" si="11"/>
        <v>342</v>
      </c>
      <c r="C343" t="s">
        <v>6310</v>
      </c>
      <c r="D343" s="117">
        <v>1131500000000</v>
      </c>
      <c r="E343" t="s">
        <v>6309</v>
      </c>
      <c r="F343" t="s">
        <v>637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6317</v>
      </c>
      <c r="M343" s="117">
        <v>1131000000000</v>
      </c>
      <c r="N343" t="s">
        <v>25</v>
      </c>
      <c r="O343" s="119">
        <v>46023</v>
      </c>
      <c r="P343" s="119">
        <v>2958465</v>
      </c>
      <c r="Q343" s="120">
        <v>46023</v>
      </c>
      <c r="R343" s="120">
        <v>2958465</v>
      </c>
    </row>
    <row r="344" spans="1:18" x14ac:dyDescent="0.25">
      <c r="A344" t="str">
        <f t="shared" si="10"/>
        <v>IT-1131510000000</v>
      </c>
      <c r="B344">
        <f t="shared" si="11"/>
        <v>343</v>
      </c>
      <c r="C344" t="s">
        <v>6310</v>
      </c>
      <c r="D344" s="117">
        <v>1131510000000</v>
      </c>
      <c r="E344" t="s">
        <v>6309</v>
      </c>
      <c r="F344" t="s">
        <v>638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  <c r="L344" t="s">
        <v>6317</v>
      </c>
      <c r="M344" s="117">
        <v>1131000000000</v>
      </c>
      <c r="N344" t="s">
        <v>25</v>
      </c>
      <c r="O344" s="119">
        <v>46023</v>
      </c>
      <c r="P344" s="119">
        <v>2958465</v>
      </c>
      <c r="Q344" s="120">
        <v>46023</v>
      </c>
      <c r="R344" s="120">
        <v>2958465</v>
      </c>
    </row>
    <row r="345" spans="1:18" x14ac:dyDescent="0.25">
      <c r="A345" t="str">
        <f t="shared" si="10"/>
        <v>IT-1131520000000</v>
      </c>
      <c r="B345">
        <f t="shared" si="11"/>
        <v>344</v>
      </c>
      <c r="C345" t="s">
        <v>6310</v>
      </c>
      <c r="D345" s="117">
        <v>1131520000000</v>
      </c>
      <c r="E345" t="s">
        <v>6309</v>
      </c>
      <c r="F345" t="s">
        <v>639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  <c r="L345" t="s">
        <v>6317</v>
      </c>
      <c r="M345" s="117">
        <v>1131000000000</v>
      </c>
      <c r="N345" t="s">
        <v>25</v>
      </c>
      <c r="O345" s="119">
        <v>46023</v>
      </c>
      <c r="P345" s="119">
        <v>2958465</v>
      </c>
      <c r="Q345" s="120">
        <v>46023</v>
      </c>
      <c r="R345" s="120">
        <v>2958465</v>
      </c>
    </row>
    <row r="346" spans="1:18" x14ac:dyDescent="0.25">
      <c r="A346" t="str">
        <f t="shared" si="10"/>
        <v>IT-1131530000000</v>
      </c>
      <c r="B346">
        <f t="shared" si="11"/>
        <v>345</v>
      </c>
      <c r="C346" t="s">
        <v>6310</v>
      </c>
      <c r="D346" s="117">
        <v>1131530000000</v>
      </c>
      <c r="E346" t="s">
        <v>6309</v>
      </c>
      <c r="F346" t="s">
        <v>640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  <c r="L346" t="s">
        <v>6317</v>
      </c>
      <c r="M346" s="117">
        <v>1131000000000</v>
      </c>
      <c r="N346" t="s">
        <v>25</v>
      </c>
      <c r="O346" s="119">
        <v>46023</v>
      </c>
      <c r="P346" s="119">
        <v>2958465</v>
      </c>
      <c r="Q346" s="120">
        <v>46023</v>
      </c>
      <c r="R346" s="120">
        <v>2958465</v>
      </c>
    </row>
    <row r="347" spans="1:18" x14ac:dyDescent="0.25">
      <c r="A347" t="str">
        <f t="shared" si="10"/>
        <v>IT-1131990000000</v>
      </c>
      <c r="B347">
        <f t="shared" si="11"/>
        <v>346</v>
      </c>
      <c r="C347" t="s">
        <v>6310</v>
      </c>
      <c r="D347" s="117">
        <v>1131990000000</v>
      </c>
      <c r="E347" t="s">
        <v>6309</v>
      </c>
      <c r="F347" t="s">
        <v>641</v>
      </c>
      <c r="G347" t="s">
        <v>25</v>
      </c>
      <c r="H347" t="s">
        <v>25</v>
      </c>
      <c r="I347" t="s">
        <v>25</v>
      </c>
      <c r="J347" t="s">
        <v>25</v>
      </c>
      <c r="K347" t="s">
        <v>25</v>
      </c>
      <c r="L347" t="s">
        <v>6317</v>
      </c>
      <c r="M347" s="117">
        <v>1131000000000</v>
      </c>
      <c r="N347" t="s">
        <v>25</v>
      </c>
      <c r="O347" s="119">
        <v>46023</v>
      </c>
      <c r="P347" s="119">
        <v>2958465</v>
      </c>
      <c r="Q347" s="120">
        <v>46023</v>
      </c>
      <c r="R347" s="120">
        <v>2958465</v>
      </c>
    </row>
    <row r="348" spans="1:18" x14ac:dyDescent="0.25">
      <c r="A348" t="str">
        <f t="shared" si="10"/>
        <v>IT-1200000000000</v>
      </c>
      <c r="B348">
        <f t="shared" si="11"/>
        <v>347</v>
      </c>
      <c r="C348" t="s">
        <v>6310</v>
      </c>
      <c r="D348" s="117">
        <v>1200000000000</v>
      </c>
      <c r="E348" t="s">
        <v>6309</v>
      </c>
      <c r="F348" t="s">
        <v>642</v>
      </c>
      <c r="G348" t="s">
        <v>25</v>
      </c>
      <c r="H348" t="s">
        <v>25</v>
      </c>
      <c r="I348" t="s">
        <v>25</v>
      </c>
      <c r="J348" t="s">
        <v>25</v>
      </c>
      <c r="K348" t="s">
        <v>25</v>
      </c>
      <c r="L348" t="s">
        <v>6314</v>
      </c>
      <c r="M348" s="117">
        <v>1000000000000</v>
      </c>
      <c r="N348" t="s">
        <v>25</v>
      </c>
      <c r="O348" s="119">
        <v>46023</v>
      </c>
      <c r="P348" s="119">
        <v>2958465</v>
      </c>
      <c r="Q348" s="120">
        <v>46023</v>
      </c>
      <c r="R348" s="120">
        <v>2958465</v>
      </c>
    </row>
    <row r="349" spans="1:18" x14ac:dyDescent="0.25">
      <c r="A349" t="str">
        <f t="shared" si="10"/>
        <v>IT-1210000000000</v>
      </c>
      <c r="B349">
        <f t="shared" si="11"/>
        <v>348</v>
      </c>
      <c r="C349" t="s">
        <v>6310</v>
      </c>
      <c r="D349" s="117">
        <v>1210000000000</v>
      </c>
      <c r="E349" t="s">
        <v>6309</v>
      </c>
      <c r="F349" t="s">
        <v>643</v>
      </c>
      <c r="G349" t="s">
        <v>25</v>
      </c>
      <c r="H349" t="s">
        <v>25</v>
      </c>
      <c r="I349" t="s">
        <v>25</v>
      </c>
      <c r="J349" t="s">
        <v>25</v>
      </c>
      <c r="K349" t="s">
        <v>25</v>
      </c>
      <c r="L349" t="s">
        <v>6315</v>
      </c>
      <c r="M349" s="117">
        <v>1200000000000</v>
      </c>
      <c r="N349" t="s">
        <v>25</v>
      </c>
      <c r="O349" s="119">
        <v>46023</v>
      </c>
      <c r="P349" s="119">
        <v>2958465</v>
      </c>
      <c r="Q349" s="120">
        <v>46023</v>
      </c>
      <c r="R349" s="120">
        <v>2958465</v>
      </c>
    </row>
    <row r="350" spans="1:18" x14ac:dyDescent="0.25">
      <c r="A350" t="str">
        <f t="shared" si="10"/>
        <v>IT-1211000000000</v>
      </c>
      <c r="B350">
        <f t="shared" si="11"/>
        <v>349</v>
      </c>
      <c r="C350" t="s">
        <v>6310</v>
      </c>
      <c r="D350" s="117">
        <v>1211000000000</v>
      </c>
      <c r="E350" t="s">
        <v>6309</v>
      </c>
      <c r="F350" t="s">
        <v>644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  <c r="L350" t="s">
        <v>6316</v>
      </c>
      <c r="M350" s="117">
        <v>1210000000000</v>
      </c>
      <c r="N350" t="s">
        <v>25</v>
      </c>
      <c r="O350" s="119">
        <v>46023</v>
      </c>
      <c r="P350" s="119">
        <v>2958465</v>
      </c>
      <c r="Q350" s="120">
        <v>46023</v>
      </c>
      <c r="R350" s="120">
        <v>2958465</v>
      </c>
    </row>
    <row r="351" spans="1:18" x14ac:dyDescent="0.25">
      <c r="A351" t="str">
        <f t="shared" si="10"/>
        <v>IT-1211010000000</v>
      </c>
      <c r="B351">
        <f t="shared" si="11"/>
        <v>350</v>
      </c>
      <c r="C351" t="s">
        <v>6310</v>
      </c>
      <c r="D351" s="117">
        <v>1211010000000</v>
      </c>
      <c r="E351" t="s">
        <v>6309</v>
      </c>
      <c r="F351" t="s">
        <v>646</v>
      </c>
      <c r="G351" t="s">
        <v>25</v>
      </c>
      <c r="H351" t="s">
        <v>25</v>
      </c>
      <c r="I351" t="s">
        <v>25</v>
      </c>
      <c r="J351" t="s">
        <v>25</v>
      </c>
      <c r="K351" t="s">
        <v>25</v>
      </c>
      <c r="L351" t="s">
        <v>6317</v>
      </c>
      <c r="M351" s="117">
        <v>1211000000000</v>
      </c>
      <c r="N351" t="s">
        <v>25</v>
      </c>
      <c r="O351" s="119">
        <v>46023</v>
      </c>
      <c r="P351" s="119">
        <v>2958465</v>
      </c>
      <c r="Q351" s="120">
        <v>46023</v>
      </c>
      <c r="R351" s="120">
        <v>2958465</v>
      </c>
    </row>
    <row r="352" spans="1:18" x14ac:dyDescent="0.25">
      <c r="A352" t="str">
        <f t="shared" si="10"/>
        <v>IT-1211020000000</v>
      </c>
      <c r="B352">
        <f t="shared" si="11"/>
        <v>351</v>
      </c>
      <c r="C352" t="s">
        <v>6310</v>
      </c>
      <c r="D352" s="117">
        <v>1211020000000</v>
      </c>
      <c r="E352" t="s">
        <v>6309</v>
      </c>
      <c r="F352" t="s">
        <v>647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6317</v>
      </c>
      <c r="M352" s="117">
        <v>1211000000000</v>
      </c>
      <c r="N352" t="s">
        <v>25</v>
      </c>
      <c r="O352" s="119">
        <v>46023</v>
      </c>
      <c r="P352" s="119">
        <v>2958465</v>
      </c>
      <c r="Q352" s="120">
        <v>46023</v>
      </c>
      <c r="R352" s="120">
        <v>2958465</v>
      </c>
    </row>
    <row r="353" spans="1:18" x14ac:dyDescent="0.25">
      <c r="A353" t="str">
        <f t="shared" si="10"/>
        <v>IT-1211490000000</v>
      </c>
      <c r="B353">
        <f t="shared" si="11"/>
        <v>352</v>
      </c>
      <c r="C353" t="s">
        <v>6310</v>
      </c>
      <c r="D353" s="117">
        <v>1211490000000</v>
      </c>
      <c r="E353" t="s">
        <v>6309</v>
      </c>
      <c r="F353" t="s">
        <v>648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  <c r="L353" t="s">
        <v>6317</v>
      </c>
      <c r="M353" s="117">
        <v>1211000000000</v>
      </c>
      <c r="N353" t="s">
        <v>25</v>
      </c>
      <c r="O353" s="119">
        <v>46023</v>
      </c>
      <c r="P353" s="119">
        <v>2958465</v>
      </c>
      <c r="Q353" s="120">
        <v>46023</v>
      </c>
      <c r="R353" s="120">
        <v>2958465</v>
      </c>
    </row>
    <row r="354" spans="1:18" x14ac:dyDescent="0.25">
      <c r="A354" t="str">
        <f t="shared" si="10"/>
        <v>IT-1212000000000</v>
      </c>
      <c r="B354">
        <f t="shared" si="11"/>
        <v>353</v>
      </c>
      <c r="C354" t="s">
        <v>6310</v>
      </c>
      <c r="D354" s="117">
        <v>1212000000000</v>
      </c>
      <c r="E354" t="s">
        <v>6309</v>
      </c>
      <c r="F354" t="s">
        <v>649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  <c r="L354" t="s">
        <v>6316</v>
      </c>
      <c r="M354" s="117">
        <v>1210000000000</v>
      </c>
      <c r="N354" t="s">
        <v>25</v>
      </c>
      <c r="O354" s="119">
        <v>46023</v>
      </c>
      <c r="P354" s="119">
        <v>2958465</v>
      </c>
      <c r="Q354" s="120">
        <v>46023</v>
      </c>
      <c r="R354" s="120">
        <v>2958465</v>
      </c>
    </row>
    <row r="355" spans="1:18" x14ac:dyDescent="0.25">
      <c r="A355" t="str">
        <f t="shared" si="10"/>
        <v>IT-1212010000000</v>
      </c>
      <c r="B355">
        <f t="shared" si="11"/>
        <v>354</v>
      </c>
      <c r="C355" t="s">
        <v>6310</v>
      </c>
      <c r="D355" s="117">
        <v>1212010000000</v>
      </c>
      <c r="E355" t="s">
        <v>6309</v>
      </c>
      <c r="F355" t="s">
        <v>651</v>
      </c>
      <c r="G355" t="s">
        <v>25</v>
      </c>
      <c r="H355" t="s">
        <v>25</v>
      </c>
      <c r="I355" t="s">
        <v>25</v>
      </c>
      <c r="J355" t="s">
        <v>25</v>
      </c>
      <c r="K355" t="s">
        <v>25</v>
      </c>
      <c r="L355" t="s">
        <v>6317</v>
      </c>
      <c r="M355" s="117">
        <v>1212000000000</v>
      </c>
      <c r="N355" t="s">
        <v>25</v>
      </c>
      <c r="O355" s="119">
        <v>46023</v>
      </c>
      <c r="P355" s="119">
        <v>2958465</v>
      </c>
      <c r="Q355" s="120">
        <v>46023</v>
      </c>
      <c r="R355" s="120">
        <v>2958465</v>
      </c>
    </row>
    <row r="356" spans="1:18" x14ac:dyDescent="0.25">
      <c r="A356" t="str">
        <f t="shared" si="10"/>
        <v>IT-1212020000000</v>
      </c>
      <c r="B356">
        <f t="shared" si="11"/>
        <v>355</v>
      </c>
      <c r="C356" t="s">
        <v>6310</v>
      </c>
      <c r="D356" s="117">
        <v>1212020000000</v>
      </c>
      <c r="E356" t="s">
        <v>6309</v>
      </c>
      <c r="F356" t="s">
        <v>652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6317</v>
      </c>
      <c r="M356" s="117">
        <v>1212000000000</v>
      </c>
      <c r="N356" t="s">
        <v>25</v>
      </c>
      <c r="O356" s="119">
        <v>46023</v>
      </c>
      <c r="P356" s="119">
        <v>2958465</v>
      </c>
      <c r="Q356" s="120">
        <v>46023</v>
      </c>
      <c r="R356" s="120">
        <v>2958465</v>
      </c>
    </row>
    <row r="357" spans="1:18" x14ac:dyDescent="0.25">
      <c r="A357" t="str">
        <f t="shared" si="10"/>
        <v>IT-1212490000000</v>
      </c>
      <c r="B357">
        <f t="shared" si="11"/>
        <v>356</v>
      </c>
      <c r="C357" t="s">
        <v>6310</v>
      </c>
      <c r="D357" s="117">
        <v>1212490000000</v>
      </c>
      <c r="E357" t="s">
        <v>6309</v>
      </c>
      <c r="F357" t="s">
        <v>653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6317</v>
      </c>
      <c r="M357" s="117">
        <v>1212000000000</v>
      </c>
      <c r="N357" t="s">
        <v>25</v>
      </c>
      <c r="O357" s="119">
        <v>46023</v>
      </c>
      <c r="P357" s="119">
        <v>2958465</v>
      </c>
      <c r="Q357" s="120">
        <v>46023</v>
      </c>
      <c r="R357" s="120">
        <v>2958465</v>
      </c>
    </row>
    <row r="358" spans="1:18" x14ac:dyDescent="0.25">
      <c r="A358" t="str">
        <f t="shared" si="10"/>
        <v>IT-1213000000000</v>
      </c>
      <c r="B358">
        <f t="shared" si="11"/>
        <v>357</v>
      </c>
      <c r="C358" t="s">
        <v>6310</v>
      </c>
      <c r="D358" s="117">
        <v>1213000000000</v>
      </c>
      <c r="E358" t="s">
        <v>6309</v>
      </c>
      <c r="F358" t="s">
        <v>654</v>
      </c>
      <c r="G358" t="s">
        <v>25</v>
      </c>
      <c r="H358" t="s">
        <v>25</v>
      </c>
      <c r="I358" t="s">
        <v>25</v>
      </c>
      <c r="J358" t="s">
        <v>25</v>
      </c>
      <c r="K358" t="s">
        <v>25</v>
      </c>
      <c r="L358" t="s">
        <v>6316</v>
      </c>
      <c r="M358" s="117">
        <v>1210000000000</v>
      </c>
      <c r="N358" t="s">
        <v>25</v>
      </c>
      <c r="O358" s="119">
        <v>46023</v>
      </c>
      <c r="P358" s="119">
        <v>2958465</v>
      </c>
      <c r="Q358" s="120">
        <v>46023</v>
      </c>
      <c r="R358" s="120">
        <v>2958465</v>
      </c>
    </row>
    <row r="359" spans="1:18" x14ac:dyDescent="0.25">
      <c r="A359" t="str">
        <f t="shared" si="10"/>
        <v>IT-1213010000000</v>
      </c>
      <c r="B359">
        <f t="shared" si="11"/>
        <v>358</v>
      </c>
      <c r="C359" t="s">
        <v>6310</v>
      </c>
      <c r="D359" s="117">
        <v>1213010000000</v>
      </c>
      <c r="E359" t="s">
        <v>6309</v>
      </c>
      <c r="F359" t="s">
        <v>655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6317</v>
      </c>
      <c r="M359" s="117">
        <v>1213000000000</v>
      </c>
      <c r="N359" t="s">
        <v>25</v>
      </c>
      <c r="O359" s="119">
        <v>46023</v>
      </c>
      <c r="P359" s="119">
        <v>2958465</v>
      </c>
      <c r="Q359" s="120">
        <v>46023</v>
      </c>
      <c r="R359" s="120">
        <v>2958465</v>
      </c>
    </row>
    <row r="360" spans="1:18" x14ac:dyDescent="0.25">
      <c r="A360" t="str">
        <f t="shared" si="10"/>
        <v>IT-1213020000000</v>
      </c>
      <c r="B360">
        <f t="shared" si="11"/>
        <v>359</v>
      </c>
      <c r="C360" t="s">
        <v>6310</v>
      </c>
      <c r="D360" s="117">
        <v>1213020000000</v>
      </c>
      <c r="E360" t="s">
        <v>6309</v>
      </c>
      <c r="F360" t="s">
        <v>656</v>
      </c>
      <c r="G360" t="s">
        <v>25</v>
      </c>
      <c r="H360" t="s">
        <v>25</v>
      </c>
      <c r="I360" t="s">
        <v>25</v>
      </c>
      <c r="J360" t="s">
        <v>25</v>
      </c>
      <c r="K360" t="s">
        <v>25</v>
      </c>
      <c r="L360" t="s">
        <v>6317</v>
      </c>
      <c r="M360" s="117">
        <v>1213000000000</v>
      </c>
      <c r="N360" t="s">
        <v>25</v>
      </c>
      <c r="O360" s="119">
        <v>46023</v>
      </c>
      <c r="P360" s="119">
        <v>2958465</v>
      </c>
      <c r="Q360" s="120">
        <v>46023</v>
      </c>
      <c r="R360" s="120">
        <v>2958465</v>
      </c>
    </row>
    <row r="361" spans="1:18" x14ac:dyDescent="0.25">
      <c r="A361" t="str">
        <f t="shared" si="10"/>
        <v>IT-1213490000000</v>
      </c>
      <c r="B361">
        <f t="shared" si="11"/>
        <v>360</v>
      </c>
      <c r="C361" t="s">
        <v>6310</v>
      </c>
      <c r="D361" s="117">
        <v>1213490000000</v>
      </c>
      <c r="E361" t="s">
        <v>6309</v>
      </c>
      <c r="F361" t="s">
        <v>657</v>
      </c>
      <c r="G361" t="s">
        <v>25</v>
      </c>
      <c r="H361" t="s">
        <v>25</v>
      </c>
      <c r="I361" t="s">
        <v>25</v>
      </c>
      <c r="J361" t="s">
        <v>25</v>
      </c>
      <c r="K361" t="s">
        <v>25</v>
      </c>
      <c r="L361" t="s">
        <v>6317</v>
      </c>
      <c r="M361" s="117">
        <v>1213000000000</v>
      </c>
      <c r="N361" t="s">
        <v>25</v>
      </c>
      <c r="O361" s="119">
        <v>46023</v>
      </c>
      <c r="P361" s="119">
        <v>2958465</v>
      </c>
      <c r="Q361" s="120">
        <v>46023</v>
      </c>
      <c r="R361" s="120">
        <v>2958465</v>
      </c>
    </row>
    <row r="362" spans="1:18" x14ac:dyDescent="0.25">
      <c r="A362" t="str">
        <f t="shared" si="10"/>
        <v>IT-1214000000000</v>
      </c>
      <c r="B362">
        <f t="shared" si="11"/>
        <v>361</v>
      </c>
      <c r="C362" t="s">
        <v>6310</v>
      </c>
      <c r="D362" s="117">
        <v>1214000000000</v>
      </c>
      <c r="E362" t="s">
        <v>6309</v>
      </c>
      <c r="F362" t="s">
        <v>658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6316</v>
      </c>
      <c r="M362" s="117">
        <v>1210000000000</v>
      </c>
      <c r="N362" t="s">
        <v>25</v>
      </c>
      <c r="O362" s="119">
        <v>46023</v>
      </c>
      <c r="P362" s="119">
        <v>2958465</v>
      </c>
      <c r="Q362" s="120">
        <v>46023</v>
      </c>
      <c r="R362" s="120">
        <v>2958465</v>
      </c>
    </row>
    <row r="363" spans="1:18" x14ac:dyDescent="0.25">
      <c r="A363" t="str">
        <f t="shared" si="10"/>
        <v>IT-1214010000000</v>
      </c>
      <c r="B363">
        <f t="shared" si="11"/>
        <v>362</v>
      </c>
      <c r="C363" t="s">
        <v>6310</v>
      </c>
      <c r="D363" s="117">
        <v>1214010000000</v>
      </c>
      <c r="E363" t="s">
        <v>6309</v>
      </c>
      <c r="F363" t="s">
        <v>659</v>
      </c>
      <c r="G363" t="s">
        <v>25</v>
      </c>
      <c r="H363" t="s">
        <v>25</v>
      </c>
      <c r="I363" t="s">
        <v>25</v>
      </c>
      <c r="J363" t="s">
        <v>25</v>
      </c>
      <c r="K363" t="s">
        <v>25</v>
      </c>
      <c r="L363" t="s">
        <v>6317</v>
      </c>
      <c r="M363" s="117">
        <v>1214000000000</v>
      </c>
      <c r="N363" t="s">
        <v>25</v>
      </c>
      <c r="O363" s="119">
        <v>46023</v>
      </c>
      <c r="P363" s="119">
        <v>2958465</v>
      </c>
      <c r="Q363" s="120">
        <v>46023</v>
      </c>
      <c r="R363" s="120">
        <v>2958465</v>
      </c>
    </row>
    <row r="364" spans="1:18" x14ac:dyDescent="0.25">
      <c r="A364" t="str">
        <f t="shared" si="10"/>
        <v>IT-1214011000000</v>
      </c>
      <c r="B364">
        <f t="shared" si="11"/>
        <v>363</v>
      </c>
      <c r="C364" t="s">
        <v>6310</v>
      </c>
      <c r="D364" s="117">
        <v>1214011000000</v>
      </c>
      <c r="E364" t="s">
        <v>6309</v>
      </c>
      <c r="F364" t="s">
        <v>660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6318</v>
      </c>
      <c r="M364" s="117">
        <v>1214010000000</v>
      </c>
      <c r="N364" t="s">
        <v>25</v>
      </c>
      <c r="O364" s="119">
        <v>46023</v>
      </c>
      <c r="P364" s="119">
        <v>2958465</v>
      </c>
      <c r="Q364" s="120">
        <v>46023</v>
      </c>
      <c r="R364" s="120">
        <v>2958465</v>
      </c>
    </row>
    <row r="365" spans="1:18" x14ac:dyDescent="0.25">
      <c r="A365" t="str">
        <f t="shared" si="10"/>
        <v>IT-1214012000000</v>
      </c>
      <c r="B365">
        <f t="shared" si="11"/>
        <v>364</v>
      </c>
      <c r="C365" t="s">
        <v>6310</v>
      </c>
      <c r="D365" s="117">
        <v>1214012000000</v>
      </c>
      <c r="E365" t="s">
        <v>6309</v>
      </c>
      <c r="F365" t="s">
        <v>661</v>
      </c>
      <c r="G365" t="s">
        <v>25</v>
      </c>
      <c r="H365" t="s">
        <v>25</v>
      </c>
      <c r="I365" t="s">
        <v>25</v>
      </c>
      <c r="J365" t="s">
        <v>25</v>
      </c>
      <c r="K365" t="s">
        <v>25</v>
      </c>
      <c r="L365" t="s">
        <v>6318</v>
      </c>
      <c r="M365" s="117">
        <v>1214010000000</v>
      </c>
      <c r="N365" t="s">
        <v>25</v>
      </c>
      <c r="O365" s="119">
        <v>46023</v>
      </c>
      <c r="P365" s="119">
        <v>2958465</v>
      </c>
      <c r="Q365" s="120">
        <v>46023</v>
      </c>
      <c r="R365" s="120">
        <v>2958465</v>
      </c>
    </row>
    <row r="366" spans="1:18" x14ac:dyDescent="0.25">
      <c r="A366" t="str">
        <f t="shared" si="10"/>
        <v>IT-1214020000000</v>
      </c>
      <c r="B366">
        <f t="shared" si="11"/>
        <v>365</v>
      </c>
      <c r="C366" t="s">
        <v>6310</v>
      </c>
      <c r="D366" s="117">
        <v>1214020000000</v>
      </c>
      <c r="E366" t="s">
        <v>6309</v>
      </c>
      <c r="F366" t="s">
        <v>662</v>
      </c>
      <c r="G366" t="s">
        <v>25</v>
      </c>
      <c r="H366" t="s">
        <v>25</v>
      </c>
      <c r="I366" t="s">
        <v>25</v>
      </c>
      <c r="J366" t="s">
        <v>25</v>
      </c>
      <c r="K366" t="s">
        <v>25</v>
      </c>
      <c r="L366" t="s">
        <v>6317</v>
      </c>
      <c r="M366" s="117">
        <v>1214000000000</v>
      </c>
      <c r="N366" t="s">
        <v>25</v>
      </c>
      <c r="O366" s="119">
        <v>46023</v>
      </c>
      <c r="P366" s="119">
        <v>2958465</v>
      </c>
      <c r="Q366" s="120">
        <v>46023</v>
      </c>
      <c r="R366" s="120">
        <v>2958465</v>
      </c>
    </row>
    <row r="367" spans="1:18" x14ac:dyDescent="0.25">
      <c r="A367" t="str">
        <f t="shared" si="10"/>
        <v>IT-1214490000000</v>
      </c>
      <c r="B367">
        <f t="shared" si="11"/>
        <v>366</v>
      </c>
      <c r="C367" t="s">
        <v>6310</v>
      </c>
      <c r="D367" s="117">
        <v>1214490000000</v>
      </c>
      <c r="E367" t="s">
        <v>6309</v>
      </c>
      <c r="F367" t="s">
        <v>663</v>
      </c>
      <c r="G367" t="s">
        <v>25</v>
      </c>
      <c r="H367" t="s">
        <v>25</v>
      </c>
      <c r="I367" t="s">
        <v>25</v>
      </c>
      <c r="J367" t="s">
        <v>25</v>
      </c>
      <c r="K367" t="s">
        <v>25</v>
      </c>
      <c r="L367" t="s">
        <v>6317</v>
      </c>
      <c r="M367" s="117">
        <v>1214000000000</v>
      </c>
      <c r="N367" t="s">
        <v>25</v>
      </c>
      <c r="O367" s="119">
        <v>46023</v>
      </c>
      <c r="P367" s="119">
        <v>2958465</v>
      </c>
      <c r="Q367" s="120">
        <v>46023</v>
      </c>
      <c r="R367" s="120">
        <v>2958465</v>
      </c>
    </row>
    <row r="368" spans="1:18" x14ac:dyDescent="0.25">
      <c r="A368" t="str">
        <f t="shared" si="10"/>
        <v>IT-1215000000000</v>
      </c>
      <c r="B368">
        <f t="shared" si="11"/>
        <v>367</v>
      </c>
      <c r="C368" t="s">
        <v>6310</v>
      </c>
      <c r="D368" s="117">
        <v>1215000000000</v>
      </c>
      <c r="E368" t="s">
        <v>6309</v>
      </c>
      <c r="F368" t="s">
        <v>664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6316</v>
      </c>
      <c r="M368" s="117">
        <v>1210000000000</v>
      </c>
      <c r="N368" t="s">
        <v>25</v>
      </c>
      <c r="O368" s="119">
        <v>46023</v>
      </c>
      <c r="P368" s="119">
        <v>2958465</v>
      </c>
      <c r="Q368" s="120">
        <v>46023</v>
      </c>
      <c r="R368" s="120">
        <v>2958465</v>
      </c>
    </row>
    <row r="369" spans="1:18" x14ac:dyDescent="0.25">
      <c r="A369" t="str">
        <f t="shared" si="10"/>
        <v>IT-1215010000000</v>
      </c>
      <c r="B369">
        <f t="shared" si="11"/>
        <v>368</v>
      </c>
      <c r="C369" t="s">
        <v>6310</v>
      </c>
      <c r="D369" s="117">
        <v>1215010000000</v>
      </c>
      <c r="E369" t="s">
        <v>6309</v>
      </c>
      <c r="F369" t="s">
        <v>667</v>
      </c>
      <c r="G369" t="s">
        <v>25</v>
      </c>
      <c r="H369" t="s">
        <v>25</v>
      </c>
      <c r="I369" t="s">
        <v>25</v>
      </c>
      <c r="J369" t="s">
        <v>25</v>
      </c>
      <c r="K369" t="s">
        <v>25</v>
      </c>
      <c r="L369" t="s">
        <v>6317</v>
      </c>
      <c r="M369" s="117">
        <v>1215000000000</v>
      </c>
      <c r="N369" t="s">
        <v>25</v>
      </c>
      <c r="O369" s="119">
        <v>46023</v>
      </c>
      <c r="P369" s="119">
        <v>2958465</v>
      </c>
      <c r="Q369" s="120">
        <v>46023</v>
      </c>
      <c r="R369" s="120">
        <v>2958465</v>
      </c>
    </row>
    <row r="370" spans="1:18" x14ac:dyDescent="0.25">
      <c r="A370" t="str">
        <f t="shared" si="10"/>
        <v>IT-1215011000000</v>
      </c>
      <c r="B370">
        <f t="shared" si="11"/>
        <v>369</v>
      </c>
      <c r="C370" t="s">
        <v>6310</v>
      </c>
      <c r="D370" s="117">
        <v>1215011000000</v>
      </c>
      <c r="E370" t="s">
        <v>6309</v>
      </c>
      <c r="F370" t="s">
        <v>669</v>
      </c>
      <c r="G370" t="s">
        <v>25</v>
      </c>
      <c r="H370" t="s">
        <v>25</v>
      </c>
      <c r="I370" t="s">
        <v>25</v>
      </c>
      <c r="J370" t="s">
        <v>25</v>
      </c>
      <c r="K370" t="s">
        <v>25</v>
      </c>
      <c r="L370" t="s">
        <v>6318</v>
      </c>
      <c r="M370" s="117">
        <v>1215010000000</v>
      </c>
      <c r="N370" t="s">
        <v>25</v>
      </c>
      <c r="O370" s="119">
        <v>46023</v>
      </c>
      <c r="P370" s="119">
        <v>2958465</v>
      </c>
      <c r="Q370" s="120">
        <v>46023</v>
      </c>
      <c r="R370" s="120">
        <v>2958465</v>
      </c>
    </row>
    <row r="371" spans="1:18" x14ac:dyDescent="0.25">
      <c r="A371" t="str">
        <f t="shared" si="10"/>
        <v>IT-1215011100000</v>
      </c>
      <c r="B371">
        <f t="shared" si="11"/>
        <v>370</v>
      </c>
      <c r="C371" t="s">
        <v>6310</v>
      </c>
      <c r="D371" s="117">
        <v>1215011100000</v>
      </c>
      <c r="E371" t="s">
        <v>6309</v>
      </c>
      <c r="F371" t="s">
        <v>671</v>
      </c>
      <c r="G371" t="s">
        <v>25</v>
      </c>
      <c r="H371" t="s">
        <v>25</v>
      </c>
      <c r="I371" t="s">
        <v>25</v>
      </c>
      <c r="J371" t="s">
        <v>25</v>
      </c>
      <c r="K371" t="s">
        <v>25</v>
      </c>
      <c r="L371" t="s">
        <v>6319</v>
      </c>
      <c r="M371" s="117">
        <v>1215011000000</v>
      </c>
      <c r="N371" t="s">
        <v>25</v>
      </c>
      <c r="O371" s="119">
        <v>46023</v>
      </c>
      <c r="P371" s="119">
        <v>2958465</v>
      </c>
      <c r="Q371" s="120">
        <v>46023</v>
      </c>
      <c r="R371" s="120">
        <v>2958465</v>
      </c>
    </row>
    <row r="372" spans="1:18" x14ac:dyDescent="0.25">
      <c r="A372" t="str">
        <f t="shared" si="10"/>
        <v>IT-1215011101000</v>
      </c>
      <c r="B372">
        <f t="shared" si="11"/>
        <v>371</v>
      </c>
      <c r="C372" t="s">
        <v>6312</v>
      </c>
      <c r="D372" s="117">
        <v>1215011101000</v>
      </c>
      <c r="E372" t="s">
        <v>6308</v>
      </c>
      <c r="F372" t="s">
        <v>673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6320</v>
      </c>
      <c r="M372" s="117">
        <v>1215011100000</v>
      </c>
      <c r="N372" t="s">
        <v>25</v>
      </c>
      <c r="O372" s="119">
        <v>46023</v>
      </c>
      <c r="P372" s="119">
        <v>2958465</v>
      </c>
      <c r="Q372" s="120">
        <v>46023</v>
      </c>
      <c r="R372" s="120">
        <v>2958465</v>
      </c>
    </row>
    <row r="373" spans="1:18" x14ac:dyDescent="0.25">
      <c r="A373" t="str">
        <f t="shared" si="10"/>
        <v>IT-1215011102000</v>
      </c>
      <c r="B373">
        <f t="shared" si="11"/>
        <v>372</v>
      </c>
      <c r="C373" t="s">
        <v>6312</v>
      </c>
      <c r="D373" s="117">
        <v>1215011102000</v>
      </c>
      <c r="E373" t="s">
        <v>6308</v>
      </c>
      <c r="F373" t="s">
        <v>675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6320</v>
      </c>
      <c r="M373" s="117">
        <v>1215011100000</v>
      </c>
      <c r="N373" t="s">
        <v>25</v>
      </c>
      <c r="O373" s="119">
        <v>46023</v>
      </c>
      <c r="P373" s="119">
        <v>2958465</v>
      </c>
      <c r="Q373" s="120">
        <v>46023</v>
      </c>
      <c r="R373" s="120">
        <v>2958465</v>
      </c>
    </row>
    <row r="374" spans="1:18" x14ac:dyDescent="0.25">
      <c r="A374" t="str">
        <f t="shared" si="10"/>
        <v>IT-1215011103000</v>
      </c>
      <c r="B374">
        <f t="shared" si="11"/>
        <v>373</v>
      </c>
      <c r="C374" t="s">
        <v>6312</v>
      </c>
      <c r="D374" s="117">
        <v>1215011103000</v>
      </c>
      <c r="E374" t="s">
        <v>6308</v>
      </c>
      <c r="F374" t="s">
        <v>677</v>
      </c>
      <c r="G374" t="s">
        <v>25</v>
      </c>
      <c r="H374" t="s">
        <v>25</v>
      </c>
      <c r="I374" t="s">
        <v>25</v>
      </c>
      <c r="J374" t="s">
        <v>25</v>
      </c>
      <c r="K374" t="s">
        <v>25</v>
      </c>
      <c r="L374" t="s">
        <v>6320</v>
      </c>
      <c r="M374" s="117">
        <v>1215011100000</v>
      </c>
      <c r="N374" t="s">
        <v>25</v>
      </c>
      <c r="O374" s="119">
        <v>46023</v>
      </c>
      <c r="P374" s="119">
        <v>2958465</v>
      </c>
      <c r="Q374" s="120">
        <v>46023</v>
      </c>
      <c r="R374" s="120">
        <v>2958465</v>
      </c>
    </row>
    <row r="375" spans="1:18" x14ac:dyDescent="0.25">
      <c r="A375" t="str">
        <f t="shared" si="10"/>
        <v>IT-1215011104000</v>
      </c>
      <c r="B375">
        <f t="shared" si="11"/>
        <v>374</v>
      </c>
      <c r="C375" t="s">
        <v>6312</v>
      </c>
      <c r="D375" s="117">
        <v>1215011104000</v>
      </c>
      <c r="E375" t="s">
        <v>6308</v>
      </c>
      <c r="F375" t="s">
        <v>679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6320</v>
      </c>
      <c r="M375" s="117">
        <v>1215011100000</v>
      </c>
      <c r="N375" t="s">
        <v>25</v>
      </c>
      <c r="O375" s="119">
        <v>46023</v>
      </c>
      <c r="P375" s="119">
        <v>2958465</v>
      </c>
      <c r="Q375" s="120">
        <v>46023</v>
      </c>
      <c r="R375" s="120">
        <v>2958465</v>
      </c>
    </row>
    <row r="376" spans="1:18" x14ac:dyDescent="0.25">
      <c r="A376" t="str">
        <f t="shared" si="10"/>
        <v>IT-1215011105000</v>
      </c>
      <c r="B376">
        <f t="shared" si="11"/>
        <v>375</v>
      </c>
      <c r="C376" t="s">
        <v>6312</v>
      </c>
      <c r="D376" s="117">
        <v>1215011105000</v>
      </c>
      <c r="E376" t="s">
        <v>6308</v>
      </c>
      <c r="F376" t="s">
        <v>681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6320</v>
      </c>
      <c r="M376" s="117">
        <v>1215011100000</v>
      </c>
      <c r="N376" t="s">
        <v>25</v>
      </c>
      <c r="O376" s="119">
        <v>46023</v>
      </c>
      <c r="P376" s="119">
        <v>2958465</v>
      </c>
      <c r="Q376" s="120">
        <v>46023</v>
      </c>
      <c r="R376" s="120">
        <v>2958465</v>
      </c>
    </row>
    <row r="377" spans="1:18" x14ac:dyDescent="0.25">
      <c r="A377" t="str">
        <f t="shared" si="10"/>
        <v>IT-1215011106000</v>
      </c>
      <c r="B377">
        <f t="shared" si="11"/>
        <v>376</v>
      </c>
      <c r="C377" t="s">
        <v>6312</v>
      </c>
      <c r="D377" s="117">
        <v>1215011106000</v>
      </c>
      <c r="E377" t="s">
        <v>6308</v>
      </c>
      <c r="F377" t="s">
        <v>683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6320</v>
      </c>
      <c r="M377" s="117">
        <v>1215011100000</v>
      </c>
      <c r="N377" t="s">
        <v>25</v>
      </c>
      <c r="O377" s="119">
        <v>46023</v>
      </c>
      <c r="P377" s="119">
        <v>2958465</v>
      </c>
      <c r="Q377" s="120">
        <v>46023</v>
      </c>
      <c r="R377" s="120">
        <v>2958465</v>
      </c>
    </row>
    <row r="378" spans="1:18" x14ac:dyDescent="0.25">
      <c r="A378" t="str">
        <f t="shared" si="10"/>
        <v>IT-1215011107000</v>
      </c>
      <c r="B378">
        <f t="shared" si="11"/>
        <v>377</v>
      </c>
      <c r="C378" t="s">
        <v>6312</v>
      </c>
      <c r="D378" s="117">
        <v>1215011107000</v>
      </c>
      <c r="E378" t="s">
        <v>6308</v>
      </c>
      <c r="F378" t="s">
        <v>685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6320</v>
      </c>
      <c r="M378" s="117">
        <v>1215011100000</v>
      </c>
      <c r="N378" t="s">
        <v>25</v>
      </c>
      <c r="O378" s="119">
        <v>46023</v>
      </c>
      <c r="P378" s="119">
        <v>2958465</v>
      </c>
      <c r="Q378" s="120">
        <v>46023</v>
      </c>
      <c r="R378" s="120">
        <v>2958465</v>
      </c>
    </row>
    <row r="379" spans="1:18" x14ac:dyDescent="0.25">
      <c r="A379" t="str">
        <f t="shared" si="10"/>
        <v>IT-1215011199000</v>
      </c>
      <c r="B379">
        <f t="shared" si="11"/>
        <v>378</v>
      </c>
      <c r="C379" t="s">
        <v>6312</v>
      </c>
      <c r="D379" s="117">
        <v>1215011199000</v>
      </c>
      <c r="E379" t="s">
        <v>6309</v>
      </c>
      <c r="F379" t="s">
        <v>687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6320</v>
      </c>
      <c r="M379" s="117">
        <v>1215011100000</v>
      </c>
      <c r="N379" t="s">
        <v>25</v>
      </c>
      <c r="O379" s="119">
        <v>46023</v>
      </c>
      <c r="P379" s="119">
        <v>2958465</v>
      </c>
      <c r="Q379" s="120">
        <v>46023</v>
      </c>
      <c r="R379" s="120">
        <v>2958465</v>
      </c>
    </row>
    <row r="380" spans="1:18" x14ac:dyDescent="0.25">
      <c r="A380" t="str">
        <f t="shared" si="10"/>
        <v>IT-1215011199001</v>
      </c>
      <c r="B380">
        <f t="shared" si="11"/>
        <v>379</v>
      </c>
      <c r="C380" t="s">
        <v>6312</v>
      </c>
      <c r="D380" s="117">
        <v>1215011199001</v>
      </c>
      <c r="E380" t="s">
        <v>6308</v>
      </c>
      <c r="F380" t="s">
        <v>689</v>
      </c>
      <c r="G380" t="s">
        <v>25</v>
      </c>
      <c r="H380" t="s">
        <v>25</v>
      </c>
      <c r="I380" t="s">
        <v>25</v>
      </c>
      <c r="J380" t="s">
        <v>25</v>
      </c>
      <c r="K380" t="s">
        <v>25</v>
      </c>
      <c r="L380" t="s">
        <v>6321</v>
      </c>
      <c r="M380" s="117">
        <v>1215011199000</v>
      </c>
      <c r="N380" t="s">
        <v>25</v>
      </c>
      <c r="O380" s="119">
        <v>46023</v>
      </c>
      <c r="P380" s="119">
        <v>2958465</v>
      </c>
      <c r="Q380" s="120">
        <v>46023</v>
      </c>
      <c r="R380" s="120">
        <v>2958465</v>
      </c>
    </row>
    <row r="381" spans="1:18" x14ac:dyDescent="0.25">
      <c r="A381" t="str">
        <f t="shared" si="10"/>
        <v>IT-1215011199002</v>
      </c>
      <c r="B381">
        <f t="shared" si="11"/>
        <v>380</v>
      </c>
      <c r="C381" t="s">
        <v>6312</v>
      </c>
      <c r="D381" s="117">
        <v>1215011199002</v>
      </c>
      <c r="E381" t="s">
        <v>6308</v>
      </c>
      <c r="F381" t="s">
        <v>691</v>
      </c>
      <c r="G381" t="s">
        <v>25</v>
      </c>
      <c r="H381" t="s">
        <v>25</v>
      </c>
      <c r="I381" t="s">
        <v>25</v>
      </c>
      <c r="J381" t="s">
        <v>25</v>
      </c>
      <c r="K381" t="s">
        <v>25</v>
      </c>
      <c r="L381" t="s">
        <v>6321</v>
      </c>
      <c r="M381" s="117">
        <v>1215011199000</v>
      </c>
      <c r="N381" t="s">
        <v>25</v>
      </c>
      <c r="O381" s="119">
        <v>46023</v>
      </c>
      <c r="P381" s="119">
        <v>2958465</v>
      </c>
      <c r="Q381" s="120">
        <v>46023</v>
      </c>
      <c r="R381" s="120">
        <v>2958465</v>
      </c>
    </row>
    <row r="382" spans="1:18" x14ac:dyDescent="0.25">
      <c r="A382" t="str">
        <f t="shared" si="10"/>
        <v>IT-1215011200000</v>
      </c>
      <c r="B382">
        <f t="shared" si="11"/>
        <v>381</v>
      </c>
      <c r="C382" t="s">
        <v>6310</v>
      </c>
      <c r="D382" s="117">
        <v>1215011200000</v>
      </c>
      <c r="E382" t="s">
        <v>6309</v>
      </c>
      <c r="F382" t="s">
        <v>694</v>
      </c>
      <c r="G382" t="s">
        <v>25</v>
      </c>
      <c r="H382" t="s">
        <v>25</v>
      </c>
      <c r="I382" t="s">
        <v>25</v>
      </c>
      <c r="J382" t="s">
        <v>25</v>
      </c>
      <c r="K382" t="s">
        <v>25</v>
      </c>
      <c r="L382" t="s">
        <v>6319</v>
      </c>
      <c r="M382" s="117">
        <v>1215011000000</v>
      </c>
      <c r="N382" t="s">
        <v>25</v>
      </c>
      <c r="O382" s="119">
        <v>46023</v>
      </c>
      <c r="P382" s="119">
        <v>2958465</v>
      </c>
      <c r="Q382" s="120">
        <v>46023</v>
      </c>
      <c r="R382" s="120">
        <v>2958465</v>
      </c>
    </row>
    <row r="383" spans="1:18" x14ac:dyDescent="0.25">
      <c r="A383" t="str">
        <f t="shared" si="10"/>
        <v>IT-1215011201000</v>
      </c>
      <c r="B383">
        <f t="shared" si="11"/>
        <v>382</v>
      </c>
      <c r="C383" t="s">
        <v>6312</v>
      </c>
      <c r="D383" s="117">
        <v>1215011201000</v>
      </c>
      <c r="E383" t="s">
        <v>6308</v>
      </c>
      <c r="F383" t="s">
        <v>696</v>
      </c>
      <c r="G383" t="s">
        <v>25</v>
      </c>
      <c r="H383" t="s">
        <v>25</v>
      </c>
      <c r="I383" t="s">
        <v>25</v>
      </c>
      <c r="J383" t="s">
        <v>25</v>
      </c>
      <c r="K383" t="s">
        <v>25</v>
      </c>
      <c r="L383" t="s">
        <v>6320</v>
      </c>
      <c r="M383" s="117">
        <v>1215011200000</v>
      </c>
      <c r="N383" t="s">
        <v>25</v>
      </c>
      <c r="O383" s="119">
        <v>46023</v>
      </c>
      <c r="P383" s="119">
        <v>2958465</v>
      </c>
      <c r="Q383" s="120">
        <v>46023</v>
      </c>
      <c r="R383" s="120">
        <v>2958465</v>
      </c>
    </row>
    <row r="384" spans="1:18" x14ac:dyDescent="0.25">
      <c r="A384" t="str">
        <f t="shared" si="10"/>
        <v>IT-1215011202000</v>
      </c>
      <c r="B384">
        <f t="shared" si="11"/>
        <v>383</v>
      </c>
      <c r="C384" t="s">
        <v>6312</v>
      </c>
      <c r="D384" s="117">
        <v>1215011202000</v>
      </c>
      <c r="E384" t="s">
        <v>6308</v>
      </c>
      <c r="F384" t="s">
        <v>698</v>
      </c>
      <c r="G384" t="s">
        <v>25</v>
      </c>
      <c r="H384" t="s">
        <v>25</v>
      </c>
      <c r="I384" t="s">
        <v>25</v>
      </c>
      <c r="J384" t="s">
        <v>25</v>
      </c>
      <c r="K384" t="s">
        <v>25</v>
      </c>
      <c r="L384" t="s">
        <v>6320</v>
      </c>
      <c r="M384" s="117">
        <v>1215011200000</v>
      </c>
      <c r="N384" t="s">
        <v>25</v>
      </c>
      <c r="O384" s="119">
        <v>46023</v>
      </c>
      <c r="P384" s="119">
        <v>2958465</v>
      </c>
      <c r="Q384" s="120">
        <v>46023</v>
      </c>
      <c r="R384" s="120">
        <v>2958465</v>
      </c>
    </row>
    <row r="385" spans="1:18" x14ac:dyDescent="0.25">
      <c r="A385" t="str">
        <f t="shared" si="10"/>
        <v>IT-1215011203000</v>
      </c>
      <c r="B385">
        <f t="shared" si="11"/>
        <v>384</v>
      </c>
      <c r="C385" t="s">
        <v>6312</v>
      </c>
      <c r="D385" s="117">
        <v>1215011203000</v>
      </c>
      <c r="E385" t="s">
        <v>6308</v>
      </c>
      <c r="F385" t="s">
        <v>700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6320</v>
      </c>
      <c r="M385" s="117">
        <v>1215011200000</v>
      </c>
      <c r="N385" t="s">
        <v>25</v>
      </c>
      <c r="O385" s="119">
        <v>46023</v>
      </c>
      <c r="P385" s="119">
        <v>2958465</v>
      </c>
      <c r="Q385" s="120">
        <v>46023</v>
      </c>
      <c r="R385" s="120">
        <v>2958465</v>
      </c>
    </row>
    <row r="386" spans="1:18" x14ac:dyDescent="0.25">
      <c r="A386" t="str">
        <f t="shared" si="10"/>
        <v>IT-1215011204000</v>
      </c>
      <c r="B386">
        <f t="shared" si="11"/>
        <v>385</v>
      </c>
      <c r="C386" t="s">
        <v>6312</v>
      </c>
      <c r="D386" s="117">
        <v>1215011204000</v>
      </c>
      <c r="E386" t="s">
        <v>6308</v>
      </c>
      <c r="F386" t="s">
        <v>702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  <c r="L386" t="s">
        <v>6320</v>
      </c>
      <c r="M386" s="117">
        <v>1215011200000</v>
      </c>
      <c r="N386" t="s">
        <v>25</v>
      </c>
      <c r="O386" s="119">
        <v>46023</v>
      </c>
      <c r="P386" s="119">
        <v>2958465</v>
      </c>
      <c r="Q386" s="120">
        <v>46023</v>
      </c>
      <c r="R386" s="120">
        <v>2958465</v>
      </c>
    </row>
    <row r="387" spans="1:18" x14ac:dyDescent="0.25">
      <c r="A387" t="str">
        <f t="shared" ref="A387:A450" si="12">CONCATENATE("IT-",D387)</f>
        <v>IT-1215011205000</v>
      </c>
      <c r="B387">
        <f t="shared" si="11"/>
        <v>386</v>
      </c>
      <c r="C387" t="s">
        <v>6312</v>
      </c>
      <c r="D387" s="117">
        <v>1215011205000</v>
      </c>
      <c r="E387" t="s">
        <v>6308</v>
      </c>
      <c r="F387" t="s">
        <v>704</v>
      </c>
      <c r="G387" t="s">
        <v>25</v>
      </c>
      <c r="H387" t="s">
        <v>25</v>
      </c>
      <c r="I387" t="s">
        <v>25</v>
      </c>
      <c r="J387" t="s">
        <v>25</v>
      </c>
      <c r="K387" t="s">
        <v>25</v>
      </c>
      <c r="L387" t="s">
        <v>6320</v>
      </c>
      <c r="M387" s="117">
        <v>1215011200000</v>
      </c>
      <c r="N387" t="s">
        <v>25</v>
      </c>
      <c r="O387" s="119">
        <v>46023</v>
      </c>
      <c r="P387" s="119">
        <v>2958465</v>
      </c>
      <c r="Q387" s="120">
        <v>46023</v>
      </c>
      <c r="R387" s="120">
        <v>2958465</v>
      </c>
    </row>
    <row r="388" spans="1:18" x14ac:dyDescent="0.25">
      <c r="A388" t="str">
        <f t="shared" si="12"/>
        <v>IT-1215011206000</v>
      </c>
      <c r="B388">
        <f t="shared" ref="B388:B451" si="13">B387+1</f>
        <v>387</v>
      </c>
      <c r="C388" t="s">
        <v>6312</v>
      </c>
      <c r="D388" s="117">
        <v>1215011206000</v>
      </c>
      <c r="E388" t="s">
        <v>6308</v>
      </c>
      <c r="F388" t="s">
        <v>706</v>
      </c>
      <c r="G388" t="s">
        <v>25</v>
      </c>
      <c r="H388" t="s">
        <v>25</v>
      </c>
      <c r="I388" t="s">
        <v>25</v>
      </c>
      <c r="J388" t="s">
        <v>25</v>
      </c>
      <c r="K388" t="s">
        <v>25</v>
      </c>
      <c r="L388" t="s">
        <v>6320</v>
      </c>
      <c r="M388" s="117">
        <v>1215011200000</v>
      </c>
      <c r="N388" t="s">
        <v>25</v>
      </c>
      <c r="O388" s="119">
        <v>46023</v>
      </c>
      <c r="P388" s="119">
        <v>2958465</v>
      </c>
      <c r="Q388" s="120">
        <v>46023</v>
      </c>
      <c r="R388" s="120">
        <v>2958465</v>
      </c>
    </row>
    <row r="389" spans="1:18" x14ac:dyDescent="0.25">
      <c r="A389" t="str">
        <f t="shared" si="12"/>
        <v>IT-1215011207000</v>
      </c>
      <c r="B389">
        <f t="shared" si="13"/>
        <v>388</v>
      </c>
      <c r="C389" t="s">
        <v>6312</v>
      </c>
      <c r="D389" s="117">
        <v>1215011207000</v>
      </c>
      <c r="E389" t="s">
        <v>6308</v>
      </c>
      <c r="F389" t="s">
        <v>708</v>
      </c>
      <c r="G389" t="s">
        <v>25</v>
      </c>
      <c r="H389" t="s">
        <v>25</v>
      </c>
      <c r="I389" t="s">
        <v>25</v>
      </c>
      <c r="J389" t="s">
        <v>25</v>
      </c>
      <c r="K389" t="s">
        <v>25</v>
      </c>
      <c r="L389" t="s">
        <v>6320</v>
      </c>
      <c r="M389" s="117">
        <v>1215011200000</v>
      </c>
      <c r="N389" t="s">
        <v>25</v>
      </c>
      <c r="O389" s="119">
        <v>46023</v>
      </c>
      <c r="P389" s="119">
        <v>2958465</v>
      </c>
      <c r="Q389" s="120">
        <v>46023</v>
      </c>
      <c r="R389" s="120">
        <v>2958465</v>
      </c>
    </row>
    <row r="390" spans="1:18" x14ac:dyDescent="0.25">
      <c r="A390" t="str">
        <f t="shared" si="12"/>
        <v>IT-1215011299000</v>
      </c>
      <c r="B390">
        <f t="shared" si="13"/>
        <v>389</v>
      </c>
      <c r="C390" t="s">
        <v>6312</v>
      </c>
      <c r="D390" s="117">
        <v>1215011299000</v>
      </c>
      <c r="E390" t="s">
        <v>6309</v>
      </c>
      <c r="F390" t="s">
        <v>710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  <c r="L390" t="s">
        <v>6320</v>
      </c>
      <c r="M390" s="117">
        <v>1215011200000</v>
      </c>
      <c r="N390" t="s">
        <v>25</v>
      </c>
      <c r="O390" s="119">
        <v>46023</v>
      </c>
      <c r="P390" s="119">
        <v>2958465</v>
      </c>
      <c r="Q390" s="120">
        <v>46023</v>
      </c>
      <c r="R390" s="120">
        <v>2958465</v>
      </c>
    </row>
    <row r="391" spans="1:18" x14ac:dyDescent="0.25">
      <c r="A391" t="str">
        <f t="shared" si="12"/>
        <v>IT-1215011299001</v>
      </c>
      <c r="B391">
        <f t="shared" si="13"/>
        <v>390</v>
      </c>
      <c r="C391" t="s">
        <v>6312</v>
      </c>
      <c r="D391" s="117">
        <v>1215011299001</v>
      </c>
      <c r="E391" t="s">
        <v>6308</v>
      </c>
      <c r="F391" t="s">
        <v>712</v>
      </c>
      <c r="G391" t="s">
        <v>25</v>
      </c>
      <c r="H391" t="s">
        <v>25</v>
      </c>
      <c r="I391" t="s">
        <v>25</v>
      </c>
      <c r="J391" t="s">
        <v>25</v>
      </c>
      <c r="K391" t="s">
        <v>25</v>
      </c>
      <c r="L391" t="s">
        <v>6321</v>
      </c>
      <c r="M391" s="117">
        <v>1215011299000</v>
      </c>
      <c r="N391" t="s">
        <v>25</v>
      </c>
      <c r="O391" s="119">
        <v>46023</v>
      </c>
      <c r="P391" s="119">
        <v>2958465</v>
      </c>
      <c r="Q391" s="120">
        <v>46023</v>
      </c>
      <c r="R391" s="120">
        <v>2958465</v>
      </c>
    </row>
    <row r="392" spans="1:18" x14ac:dyDescent="0.25">
      <c r="A392" t="str">
        <f t="shared" si="12"/>
        <v>IT-1215011299002</v>
      </c>
      <c r="B392">
        <f t="shared" si="13"/>
        <v>391</v>
      </c>
      <c r="C392" t="s">
        <v>6312</v>
      </c>
      <c r="D392" s="117">
        <v>1215011299002</v>
      </c>
      <c r="E392" t="s">
        <v>6308</v>
      </c>
      <c r="F392" t="s">
        <v>714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  <c r="L392" t="s">
        <v>6321</v>
      </c>
      <c r="M392" s="117">
        <v>1215011299000</v>
      </c>
      <c r="N392" t="s">
        <v>25</v>
      </c>
      <c r="O392" s="119">
        <v>46023</v>
      </c>
      <c r="P392" s="119">
        <v>2958465</v>
      </c>
      <c r="Q392" s="120">
        <v>46023</v>
      </c>
      <c r="R392" s="120">
        <v>2958465</v>
      </c>
    </row>
    <row r="393" spans="1:18" x14ac:dyDescent="0.25">
      <c r="A393" t="str">
        <f t="shared" si="12"/>
        <v>IT-1215011300000</v>
      </c>
      <c r="B393">
        <f t="shared" si="13"/>
        <v>392</v>
      </c>
      <c r="C393" t="s">
        <v>6310</v>
      </c>
      <c r="D393" s="117">
        <v>1215011300000</v>
      </c>
      <c r="E393" t="s">
        <v>6309</v>
      </c>
      <c r="F393" t="s">
        <v>716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6319</v>
      </c>
      <c r="M393" s="117">
        <v>1215011000000</v>
      </c>
      <c r="N393" t="s">
        <v>25</v>
      </c>
      <c r="O393" s="119">
        <v>46023</v>
      </c>
      <c r="P393" s="119">
        <v>2958465</v>
      </c>
      <c r="Q393" s="120">
        <v>46023</v>
      </c>
      <c r="R393" s="120">
        <v>2958465</v>
      </c>
    </row>
    <row r="394" spans="1:18" x14ac:dyDescent="0.25">
      <c r="A394" t="str">
        <f t="shared" si="12"/>
        <v>IT-1215011301000</v>
      </c>
      <c r="B394">
        <f t="shared" si="13"/>
        <v>393</v>
      </c>
      <c r="C394" t="s">
        <v>6312</v>
      </c>
      <c r="D394" s="117">
        <v>1215011301000</v>
      </c>
      <c r="E394" t="s">
        <v>6308</v>
      </c>
      <c r="F394" t="s">
        <v>718</v>
      </c>
      <c r="G394" t="s">
        <v>25</v>
      </c>
      <c r="H394" t="s">
        <v>25</v>
      </c>
      <c r="I394" t="s">
        <v>25</v>
      </c>
      <c r="J394" t="s">
        <v>25</v>
      </c>
      <c r="K394" t="s">
        <v>25</v>
      </c>
      <c r="L394" t="s">
        <v>6320</v>
      </c>
      <c r="M394" s="117">
        <v>1215011300000</v>
      </c>
      <c r="N394" t="s">
        <v>25</v>
      </c>
      <c r="O394" s="119">
        <v>46023</v>
      </c>
      <c r="P394" s="119">
        <v>2958465</v>
      </c>
      <c r="Q394" s="120">
        <v>46023</v>
      </c>
      <c r="R394" s="120">
        <v>2958465</v>
      </c>
    </row>
    <row r="395" spans="1:18" x14ac:dyDescent="0.25">
      <c r="A395" t="str">
        <f t="shared" si="12"/>
        <v>IT-1215011302000</v>
      </c>
      <c r="B395">
        <f t="shared" si="13"/>
        <v>394</v>
      </c>
      <c r="C395" t="s">
        <v>6312</v>
      </c>
      <c r="D395" s="117">
        <v>1215011302000</v>
      </c>
      <c r="E395" t="s">
        <v>6308</v>
      </c>
      <c r="F395" t="s">
        <v>720</v>
      </c>
      <c r="G395" t="s">
        <v>25</v>
      </c>
      <c r="H395" t="s">
        <v>25</v>
      </c>
      <c r="I395" t="s">
        <v>25</v>
      </c>
      <c r="J395" t="s">
        <v>25</v>
      </c>
      <c r="K395" t="s">
        <v>25</v>
      </c>
      <c r="L395" t="s">
        <v>6320</v>
      </c>
      <c r="M395" s="117">
        <v>1215011300000</v>
      </c>
      <c r="N395" t="s">
        <v>25</v>
      </c>
      <c r="O395" s="119">
        <v>46023</v>
      </c>
      <c r="P395" s="119">
        <v>2958465</v>
      </c>
      <c r="Q395" s="120">
        <v>46023</v>
      </c>
      <c r="R395" s="120">
        <v>2958465</v>
      </c>
    </row>
    <row r="396" spans="1:18" x14ac:dyDescent="0.25">
      <c r="A396" t="str">
        <f t="shared" si="12"/>
        <v>IT-1215011303000</v>
      </c>
      <c r="B396">
        <f t="shared" si="13"/>
        <v>395</v>
      </c>
      <c r="C396" t="s">
        <v>6312</v>
      </c>
      <c r="D396" s="117">
        <v>1215011303000</v>
      </c>
      <c r="E396" t="s">
        <v>6308</v>
      </c>
      <c r="F396" t="s">
        <v>722</v>
      </c>
      <c r="G396" t="s">
        <v>25</v>
      </c>
      <c r="H396" t="s">
        <v>25</v>
      </c>
      <c r="I396" t="s">
        <v>25</v>
      </c>
      <c r="J396" t="s">
        <v>25</v>
      </c>
      <c r="K396" t="s">
        <v>25</v>
      </c>
      <c r="L396" t="s">
        <v>6320</v>
      </c>
      <c r="M396" s="117">
        <v>1215011300000</v>
      </c>
      <c r="N396" t="s">
        <v>25</v>
      </c>
      <c r="O396" s="119">
        <v>46023</v>
      </c>
      <c r="P396" s="119">
        <v>2958465</v>
      </c>
      <c r="Q396" s="120">
        <v>46023</v>
      </c>
      <c r="R396" s="120">
        <v>2958465</v>
      </c>
    </row>
    <row r="397" spans="1:18" x14ac:dyDescent="0.25">
      <c r="A397" t="str">
        <f t="shared" si="12"/>
        <v>IT-1215011304000</v>
      </c>
      <c r="B397">
        <f t="shared" si="13"/>
        <v>396</v>
      </c>
      <c r="C397" t="s">
        <v>6312</v>
      </c>
      <c r="D397" s="117">
        <v>1215011304000</v>
      </c>
      <c r="E397" t="s">
        <v>6308</v>
      </c>
      <c r="F397" t="s">
        <v>724</v>
      </c>
      <c r="G397" t="s">
        <v>25</v>
      </c>
      <c r="H397" t="s">
        <v>25</v>
      </c>
      <c r="I397" t="s">
        <v>25</v>
      </c>
      <c r="J397" t="s">
        <v>25</v>
      </c>
      <c r="K397" t="s">
        <v>25</v>
      </c>
      <c r="L397" t="s">
        <v>6320</v>
      </c>
      <c r="M397" s="117">
        <v>1215011300000</v>
      </c>
      <c r="N397" t="s">
        <v>25</v>
      </c>
      <c r="O397" s="119">
        <v>46023</v>
      </c>
      <c r="P397" s="119">
        <v>2958465</v>
      </c>
      <c r="Q397" s="120">
        <v>46023</v>
      </c>
      <c r="R397" s="120">
        <v>2958465</v>
      </c>
    </row>
    <row r="398" spans="1:18" x14ac:dyDescent="0.25">
      <c r="A398" t="str">
        <f t="shared" si="12"/>
        <v>IT-1215011305000</v>
      </c>
      <c r="B398">
        <f t="shared" si="13"/>
        <v>397</v>
      </c>
      <c r="C398" t="s">
        <v>6312</v>
      </c>
      <c r="D398" s="117">
        <v>1215011305000</v>
      </c>
      <c r="E398" t="s">
        <v>6308</v>
      </c>
      <c r="F398" t="s">
        <v>726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  <c r="L398" t="s">
        <v>6320</v>
      </c>
      <c r="M398" s="117">
        <v>1215011300000</v>
      </c>
      <c r="N398" t="s">
        <v>25</v>
      </c>
      <c r="O398" s="119">
        <v>46023</v>
      </c>
      <c r="P398" s="119">
        <v>2958465</v>
      </c>
      <c r="Q398" s="120">
        <v>46023</v>
      </c>
      <c r="R398" s="120">
        <v>2958465</v>
      </c>
    </row>
    <row r="399" spans="1:18" x14ac:dyDescent="0.25">
      <c r="A399" t="str">
        <f t="shared" si="12"/>
        <v>IT-1215011306000</v>
      </c>
      <c r="B399">
        <f t="shared" si="13"/>
        <v>398</v>
      </c>
      <c r="C399" t="s">
        <v>6312</v>
      </c>
      <c r="D399" s="117">
        <v>1215011306000</v>
      </c>
      <c r="E399" t="s">
        <v>6308</v>
      </c>
      <c r="F399" t="s">
        <v>728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6320</v>
      </c>
      <c r="M399" s="117">
        <v>1215011300000</v>
      </c>
      <c r="N399" t="s">
        <v>25</v>
      </c>
      <c r="O399" s="119">
        <v>46023</v>
      </c>
      <c r="P399" s="119">
        <v>2958465</v>
      </c>
      <c r="Q399" s="120">
        <v>46023</v>
      </c>
      <c r="R399" s="120">
        <v>2958465</v>
      </c>
    </row>
    <row r="400" spans="1:18" x14ac:dyDescent="0.25">
      <c r="A400" t="str">
        <f t="shared" si="12"/>
        <v>IT-1215011307000</v>
      </c>
      <c r="B400">
        <f t="shared" si="13"/>
        <v>399</v>
      </c>
      <c r="C400" t="s">
        <v>6312</v>
      </c>
      <c r="D400" s="117">
        <v>1215011307000</v>
      </c>
      <c r="E400" t="s">
        <v>6308</v>
      </c>
      <c r="F400" t="s">
        <v>730</v>
      </c>
      <c r="G400" t="s">
        <v>25</v>
      </c>
      <c r="H400" t="s">
        <v>25</v>
      </c>
      <c r="I400" t="s">
        <v>25</v>
      </c>
      <c r="J400" t="s">
        <v>25</v>
      </c>
      <c r="K400" t="s">
        <v>25</v>
      </c>
      <c r="L400" t="s">
        <v>6320</v>
      </c>
      <c r="M400" s="117">
        <v>1215011300000</v>
      </c>
      <c r="N400" t="s">
        <v>25</v>
      </c>
      <c r="O400" s="119">
        <v>46023</v>
      </c>
      <c r="P400" s="119">
        <v>2958465</v>
      </c>
      <c r="Q400" s="120">
        <v>46023</v>
      </c>
      <c r="R400" s="120">
        <v>2958465</v>
      </c>
    </row>
    <row r="401" spans="1:18" x14ac:dyDescent="0.25">
      <c r="A401" t="str">
        <f t="shared" si="12"/>
        <v>IT-1215011399000</v>
      </c>
      <c r="B401">
        <f t="shared" si="13"/>
        <v>400</v>
      </c>
      <c r="C401" t="s">
        <v>6312</v>
      </c>
      <c r="D401" s="117">
        <v>1215011399000</v>
      </c>
      <c r="E401" t="s">
        <v>6309</v>
      </c>
      <c r="F401" t="s">
        <v>732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6320</v>
      </c>
      <c r="M401" s="117">
        <v>1215011300000</v>
      </c>
      <c r="N401" t="s">
        <v>25</v>
      </c>
      <c r="O401" s="119">
        <v>46023</v>
      </c>
      <c r="P401" s="119">
        <v>2958465</v>
      </c>
      <c r="Q401" s="120">
        <v>46023</v>
      </c>
      <c r="R401" s="120">
        <v>2958465</v>
      </c>
    </row>
    <row r="402" spans="1:18" x14ac:dyDescent="0.25">
      <c r="A402" t="str">
        <f t="shared" si="12"/>
        <v>IT-1215011399001</v>
      </c>
      <c r="B402">
        <f t="shared" si="13"/>
        <v>401</v>
      </c>
      <c r="C402" t="s">
        <v>6312</v>
      </c>
      <c r="D402" s="117">
        <v>1215011399001</v>
      </c>
      <c r="E402" t="s">
        <v>6308</v>
      </c>
      <c r="F402" t="s">
        <v>734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6321</v>
      </c>
      <c r="M402" s="117">
        <v>1215011399000</v>
      </c>
      <c r="N402" t="s">
        <v>25</v>
      </c>
      <c r="O402" s="119">
        <v>46023</v>
      </c>
      <c r="P402" s="119">
        <v>2958465</v>
      </c>
      <c r="Q402" s="120">
        <v>46023</v>
      </c>
      <c r="R402" s="120">
        <v>2958465</v>
      </c>
    </row>
    <row r="403" spans="1:18" x14ac:dyDescent="0.25">
      <c r="A403" t="str">
        <f t="shared" si="12"/>
        <v>IT-1215011399002</v>
      </c>
      <c r="B403">
        <f t="shared" si="13"/>
        <v>402</v>
      </c>
      <c r="C403" t="s">
        <v>6312</v>
      </c>
      <c r="D403" s="117">
        <v>1215011399002</v>
      </c>
      <c r="E403" t="s">
        <v>6308</v>
      </c>
      <c r="F403" t="s">
        <v>736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6321</v>
      </c>
      <c r="M403" s="117">
        <v>1215011399000</v>
      </c>
      <c r="N403" t="s">
        <v>25</v>
      </c>
      <c r="O403" s="119">
        <v>46023</v>
      </c>
      <c r="P403" s="119">
        <v>2958465</v>
      </c>
      <c r="Q403" s="120">
        <v>46023</v>
      </c>
      <c r="R403" s="120">
        <v>2958465</v>
      </c>
    </row>
    <row r="404" spans="1:18" x14ac:dyDescent="0.25">
      <c r="A404" t="str">
        <f t="shared" si="12"/>
        <v>IT-1215011400000</v>
      </c>
      <c r="B404">
        <f t="shared" si="13"/>
        <v>403</v>
      </c>
      <c r="C404" t="s">
        <v>6310</v>
      </c>
      <c r="D404" s="117">
        <v>1215011400000</v>
      </c>
      <c r="E404" t="s">
        <v>6309</v>
      </c>
      <c r="F404" t="s">
        <v>738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6319</v>
      </c>
      <c r="M404" s="117">
        <v>1215011000000</v>
      </c>
      <c r="N404" t="s">
        <v>25</v>
      </c>
      <c r="O404" s="119">
        <v>46023</v>
      </c>
      <c r="P404" s="119">
        <v>2958465</v>
      </c>
      <c r="Q404" s="120">
        <v>46023</v>
      </c>
      <c r="R404" s="120">
        <v>2958465</v>
      </c>
    </row>
    <row r="405" spans="1:18" x14ac:dyDescent="0.25">
      <c r="A405" t="str">
        <f t="shared" si="12"/>
        <v>IT-1215011401000</v>
      </c>
      <c r="B405">
        <f t="shared" si="13"/>
        <v>404</v>
      </c>
      <c r="C405" t="s">
        <v>6312</v>
      </c>
      <c r="D405" s="117">
        <v>1215011401000</v>
      </c>
      <c r="E405" t="s">
        <v>6308</v>
      </c>
      <c r="F405" t="s">
        <v>740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6320</v>
      </c>
      <c r="M405" s="117">
        <v>1215011400000</v>
      </c>
      <c r="N405" t="s">
        <v>25</v>
      </c>
      <c r="O405" s="119">
        <v>46023</v>
      </c>
      <c r="P405" s="119">
        <v>2958465</v>
      </c>
      <c r="Q405" s="120">
        <v>46023</v>
      </c>
      <c r="R405" s="120">
        <v>2958465</v>
      </c>
    </row>
    <row r="406" spans="1:18" x14ac:dyDescent="0.25">
      <c r="A406" t="str">
        <f t="shared" si="12"/>
        <v>IT-1215011402000</v>
      </c>
      <c r="B406">
        <f t="shared" si="13"/>
        <v>405</v>
      </c>
      <c r="C406" t="s">
        <v>6312</v>
      </c>
      <c r="D406" s="117">
        <v>1215011402000</v>
      </c>
      <c r="E406" t="s">
        <v>6308</v>
      </c>
      <c r="F406" t="s">
        <v>742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6320</v>
      </c>
      <c r="M406" s="117">
        <v>1215011400000</v>
      </c>
      <c r="N406" t="s">
        <v>25</v>
      </c>
      <c r="O406" s="119">
        <v>46023</v>
      </c>
      <c r="P406" s="119">
        <v>2958465</v>
      </c>
      <c r="Q406" s="120">
        <v>46023</v>
      </c>
      <c r="R406" s="120">
        <v>2958465</v>
      </c>
    </row>
    <row r="407" spans="1:18" x14ac:dyDescent="0.25">
      <c r="A407" t="str">
        <f t="shared" si="12"/>
        <v>IT-1215011403000</v>
      </c>
      <c r="B407">
        <f t="shared" si="13"/>
        <v>406</v>
      </c>
      <c r="C407" t="s">
        <v>6312</v>
      </c>
      <c r="D407" s="117">
        <v>1215011403000</v>
      </c>
      <c r="E407" t="s">
        <v>6308</v>
      </c>
      <c r="F407" t="s">
        <v>744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6320</v>
      </c>
      <c r="M407" s="117">
        <v>1215011400000</v>
      </c>
      <c r="N407" t="s">
        <v>25</v>
      </c>
      <c r="O407" s="119">
        <v>46023</v>
      </c>
      <c r="P407" s="119">
        <v>2958465</v>
      </c>
      <c r="Q407" s="120">
        <v>46023</v>
      </c>
      <c r="R407" s="120">
        <v>2958465</v>
      </c>
    </row>
    <row r="408" spans="1:18" x14ac:dyDescent="0.25">
      <c r="A408" t="str">
        <f t="shared" si="12"/>
        <v>IT-1215011404000</v>
      </c>
      <c r="B408">
        <f t="shared" si="13"/>
        <v>407</v>
      </c>
      <c r="C408" t="s">
        <v>6312</v>
      </c>
      <c r="D408" s="117">
        <v>1215011404000</v>
      </c>
      <c r="E408" t="s">
        <v>6308</v>
      </c>
      <c r="F408" t="s">
        <v>746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  <c r="L408" t="s">
        <v>6320</v>
      </c>
      <c r="M408" s="117">
        <v>1215011400000</v>
      </c>
      <c r="N408" t="s">
        <v>25</v>
      </c>
      <c r="O408" s="119">
        <v>46023</v>
      </c>
      <c r="P408" s="119">
        <v>2958465</v>
      </c>
      <c r="Q408" s="120">
        <v>46023</v>
      </c>
      <c r="R408" s="120">
        <v>2958465</v>
      </c>
    </row>
    <row r="409" spans="1:18" x14ac:dyDescent="0.25">
      <c r="A409" t="str">
        <f t="shared" si="12"/>
        <v>IT-1215011405000</v>
      </c>
      <c r="B409">
        <f t="shared" si="13"/>
        <v>408</v>
      </c>
      <c r="C409" t="s">
        <v>6312</v>
      </c>
      <c r="D409" s="117">
        <v>1215011405000</v>
      </c>
      <c r="E409" t="s">
        <v>6308</v>
      </c>
      <c r="F409" t="s">
        <v>748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6320</v>
      </c>
      <c r="M409" s="117">
        <v>1215011400000</v>
      </c>
      <c r="N409" t="s">
        <v>25</v>
      </c>
      <c r="O409" s="119">
        <v>46023</v>
      </c>
      <c r="P409" s="119">
        <v>2958465</v>
      </c>
      <c r="Q409" s="120">
        <v>46023</v>
      </c>
      <c r="R409" s="120">
        <v>2958465</v>
      </c>
    </row>
    <row r="410" spans="1:18" x14ac:dyDescent="0.25">
      <c r="A410" t="str">
        <f t="shared" si="12"/>
        <v>IT-1215011406000</v>
      </c>
      <c r="B410">
        <f t="shared" si="13"/>
        <v>409</v>
      </c>
      <c r="C410" t="s">
        <v>6312</v>
      </c>
      <c r="D410" s="117">
        <v>1215011406000</v>
      </c>
      <c r="E410" t="s">
        <v>6308</v>
      </c>
      <c r="F410" t="s">
        <v>750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6320</v>
      </c>
      <c r="M410" s="117">
        <v>1215011400000</v>
      </c>
      <c r="N410" t="s">
        <v>25</v>
      </c>
      <c r="O410" s="119">
        <v>46023</v>
      </c>
      <c r="P410" s="119">
        <v>2958465</v>
      </c>
      <c r="Q410" s="120">
        <v>46023</v>
      </c>
      <c r="R410" s="120">
        <v>2958465</v>
      </c>
    </row>
    <row r="411" spans="1:18" x14ac:dyDescent="0.25">
      <c r="A411" t="str">
        <f t="shared" si="12"/>
        <v>IT-1215011407000</v>
      </c>
      <c r="B411">
        <f t="shared" si="13"/>
        <v>410</v>
      </c>
      <c r="C411" t="s">
        <v>6312</v>
      </c>
      <c r="D411" s="117">
        <v>1215011407000</v>
      </c>
      <c r="E411" t="s">
        <v>6308</v>
      </c>
      <c r="F411" t="s">
        <v>752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6320</v>
      </c>
      <c r="M411" s="117">
        <v>1215011400000</v>
      </c>
      <c r="N411" t="s">
        <v>25</v>
      </c>
      <c r="O411" s="119">
        <v>46023</v>
      </c>
      <c r="P411" s="119">
        <v>2958465</v>
      </c>
      <c r="Q411" s="120">
        <v>46023</v>
      </c>
      <c r="R411" s="120">
        <v>2958465</v>
      </c>
    </row>
    <row r="412" spans="1:18" x14ac:dyDescent="0.25">
      <c r="A412" t="str">
        <f t="shared" si="12"/>
        <v>IT-1215011499000</v>
      </c>
      <c r="B412">
        <f t="shared" si="13"/>
        <v>411</v>
      </c>
      <c r="C412" t="s">
        <v>6312</v>
      </c>
      <c r="D412" s="117">
        <v>1215011499000</v>
      </c>
      <c r="E412" t="s">
        <v>6309</v>
      </c>
      <c r="F412" t="s">
        <v>754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6320</v>
      </c>
      <c r="M412" s="117">
        <v>1215011400000</v>
      </c>
      <c r="N412" t="s">
        <v>25</v>
      </c>
      <c r="O412" s="119">
        <v>46023</v>
      </c>
      <c r="P412" s="119">
        <v>2958465</v>
      </c>
      <c r="Q412" s="120">
        <v>46023</v>
      </c>
      <c r="R412" s="120">
        <v>2958465</v>
      </c>
    </row>
    <row r="413" spans="1:18" x14ac:dyDescent="0.25">
      <c r="A413" t="str">
        <f t="shared" si="12"/>
        <v>IT-1215011499001</v>
      </c>
      <c r="B413">
        <f t="shared" si="13"/>
        <v>412</v>
      </c>
      <c r="C413" t="s">
        <v>6312</v>
      </c>
      <c r="D413" s="117">
        <v>1215011499001</v>
      </c>
      <c r="E413" t="s">
        <v>6308</v>
      </c>
      <c r="F413" t="s">
        <v>756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6321</v>
      </c>
      <c r="M413" s="117">
        <v>1215011499000</v>
      </c>
      <c r="N413" t="s">
        <v>25</v>
      </c>
      <c r="O413" s="119">
        <v>46023</v>
      </c>
      <c r="P413" s="119">
        <v>2958465</v>
      </c>
      <c r="Q413" s="120">
        <v>46023</v>
      </c>
      <c r="R413" s="120">
        <v>2958465</v>
      </c>
    </row>
    <row r="414" spans="1:18" x14ac:dyDescent="0.25">
      <c r="A414" t="str">
        <f t="shared" si="12"/>
        <v>IT-1215011499002</v>
      </c>
      <c r="B414">
        <f t="shared" si="13"/>
        <v>413</v>
      </c>
      <c r="C414" t="s">
        <v>6312</v>
      </c>
      <c r="D414" s="117">
        <v>1215011499002</v>
      </c>
      <c r="E414" t="s">
        <v>6308</v>
      </c>
      <c r="F414" t="s">
        <v>758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6321</v>
      </c>
      <c r="M414" s="117">
        <v>1215011499000</v>
      </c>
      <c r="N414" t="s">
        <v>25</v>
      </c>
      <c r="O414" s="119">
        <v>46023</v>
      </c>
      <c r="P414" s="119">
        <v>2958465</v>
      </c>
      <c r="Q414" s="120">
        <v>46023</v>
      </c>
      <c r="R414" s="120">
        <v>2958465</v>
      </c>
    </row>
    <row r="415" spans="1:18" x14ac:dyDescent="0.25">
      <c r="A415" t="str">
        <f t="shared" si="12"/>
        <v>IT-1215012000000</v>
      </c>
      <c r="B415">
        <f t="shared" si="13"/>
        <v>414</v>
      </c>
      <c r="C415" t="s">
        <v>6310</v>
      </c>
      <c r="D415" s="117">
        <v>1215012000000</v>
      </c>
      <c r="E415" t="s">
        <v>6309</v>
      </c>
      <c r="F415" t="s">
        <v>760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6318</v>
      </c>
      <c r="M415" s="117">
        <v>1215010000000</v>
      </c>
      <c r="N415" t="s">
        <v>25</v>
      </c>
      <c r="O415" s="119">
        <v>46023</v>
      </c>
      <c r="P415" s="119">
        <v>2958465</v>
      </c>
      <c r="Q415" s="120">
        <v>46023</v>
      </c>
      <c r="R415" s="120">
        <v>2958465</v>
      </c>
    </row>
    <row r="416" spans="1:18" x14ac:dyDescent="0.25">
      <c r="A416" t="str">
        <f t="shared" si="12"/>
        <v>IT-1215012100000</v>
      </c>
      <c r="B416">
        <f t="shared" si="13"/>
        <v>415</v>
      </c>
      <c r="C416" t="s">
        <v>6310</v>
      </c>
      <c r="D416" s="117">
        <v>1215012100000</v>
      </c>
      <c r="E416" t="s">
        <v>6309</v>
      </c>
      <c r="F416" t="s">
        <v>762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6319</v>
      </c>
      <c r="M416" s="117">
        <v>1215012000000</v>
      </c>
      <c r="N416" t="s">
        <v>25</v>
      </c>
      <c r="O416" s="119">
        <v>46023</v>
      </c>
      <c r="P416" s="119">
        <v>2958465</v>
      </c>
      <c r="Q416" s="120">
        <v>46023</v>
      </c>
      <c r="R416" s="120">
        <v>2958465</v>
      </c>
    </row>
    <row r="417" spans="1:18" x14ac:dyDescent="0.25">
      <c r="A417" t="str">
        <f t="shared" si="12"/>
        <v>IT-1215012101000</v>
      </c>
      <c r="B417">
        <f t="shared" si="13"/>
        <v>416</v>
      </c>
      <c r="C417" t="s">
        <v>6312</v>
      </c>
      <c r="D417" s="117">
        <v>1215012101000</v>
      </c>
      <c r="E417" t="s">
        <v>6308</v>
      </c>
      <c r="F417" t="s">
        <v>764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6320</v>
      </c>
      <c r="M417" s="117">
        <v>1215012100000</v>
      </c>
      <c r="N417" t="s">
        <v>25</v>
      </c>
      <c r="O417" s="119">
        <v>46023</v>
      </c>
      <c r="P417" s="119">
        <v>2958465</v>
      </c>
      <c r="Q417" s="120">
        <v>46023</v>
      </c>
      <c r="R417" s="120">
        <v>2958465</v>
      </c>
    </row>
    <row r="418" spans="1:18" x14ac:dyDescent="0.25">
      <c r="A418" t="str">
        <f t="shared" si="12"/>
        <v>IT-1215012102000</v>
      </c>
      <c r="B418">
        <f t="shared" si="13"/>
        <v>417</v>
      </c>
      <c r="C418" t="s">
        <v>6312</v>
      </c>
      <c r="D418" s="117">
        <v>1215012102000</v>
      </c>
      <c r="E418" t="s">
        <v>6308</v>
      </c>
      <c r="F418" t="s">
        <v>766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  <c r="L418" t="s">
        <v>6320</v>
      </c>
      <c r="M418" s="117">
        <v>1215012100000</v>
      </c>
      <c r="N418" t="s">
        <v>25</v>
      </c>
      <c r="O418" s="119">
        <v>46023</v>
      </c>
      <c r="P418" s="119">
        <v>2958465</v>
      </c>
      <c r="Q418" s="120">
        <v>46023</v>
      </c>
      <c r="R418" s="120">
        <v>2958465</v>
      </c>
    </row>
    <row r="419" spans="1:18" x14ac:dyDescent="0.25">
      <c r="A419" t="str">
        <f t="shared" si="12"/>
        <v>IT-1215012103000</v>
      </c>
      <c r="B419">
        <f t="shared" si="13"/>
        <v>418</v>
      </c>
      <c r="C419" t="s">
        <v>6312</v>
      </c>
      <c r="D419" s="117">
        <v>1215012103000</v>
      </c>
      <c r="E419" t="s">
        <v>6308</v>
      </c>
      <c r="F419" t="s">
        <v>768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6320</v>
      </c>
      <c r="M419" s="117">
        <v>1215012100000</v>
      </c>
      <c r="N419" t="s">
        <v>25</v>
      </c>
      <c r="O419" s="119">
        <v>46023</v>
      </c>
      <c r="P419" s="119">
        <v>2958465</v>
      </c>
      <c r="Q419" s="120">
        <v>46023</v>
      </c>
      <c r="R419" s="120">
        <v>2958465</v>
      </c>
    </row>
    <row r="420" spans="1:18" x14ac:dyDescent="0.25">
      <c r="A420" t="str">
        <f t="shared" si="12"/>
        <v>IT-1215012104000</v>
      </c>
      <c r="B420">
        <f t="shared" si="13"/>
        <v>419</v>
      </c>
      <c r="C420" t="s">
        <v>6312</v>
      </c>
      <c r="D420" s="117">
        <v>1215012104000</v>
      </c>
      <c r="E420" t="s">
        <v>6308</v>
      </c>
      <c r="F420" t="s">
        <v>770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  <c r="L420" t="s">
        <v>6320</v>
      </c>
      <c r="M420" s="117">
        <v>1215012100000</v>
      </c>
      <c r="N420" t="s">
        <v>25</v>
      </c>
      <c r="O420" s="119">
        <v>46023</v>
      </c>
      <c r="P420" s="119">
        <v>2958465</v>
      </c>
      <c r="Q420" s="120">
        <v>46023</v>
      </c>
      <c r="R420" s="120">
        <v>2958465</v>
      </c>
    </row>
    <row r="421" spans="1:18" x14ac:dyDescent="0.25">
      <c r="A421" t="str">
        <f t="shared" si="12"/>
        <v>IT-1215012105000</v>
      </c>
      <c r="B421">
        <f t="shared" si="13"/>
        <v>420</v>
      </c>
      <c r="C421" t="s">
        <v>6312</v>
      </c>
      <c r="D421" s="117">
        <v>1215012105000</v>
      </c>
      <c r="E421" t="s">
        <v>6308</v>
      </c>
      <c r="F421" t="s">
        <v>772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6320</v>
      </c>
      <c r="M421" s="117">
        <v>1215012100000</v>
      </c>
      <c r="N421" t="s">
        <v>25</v>
      </c>
      <c r="O421" s="119">
        <v>46023</v>
      </c>
      <c r="P421" s="119">
        <v>2958465</v>
      </c>
      <c r="Q421" s="120">
        <v>46023</v>
      </c>
      <c r="R421" s="120">
        <v>2958465</v>
      </c>
    </row>
    <row r="422" spans="1:18" x14ac:dyDescent="0.25">
      <c r="A422" t="str">
        <f t="shared" si="12"/>
        <v>IT-1215012106000</v>
      </c>
      <c r="B422">
        <f t="shared" si="13"/>
        <v>421</v>
      </c>
      <c r="C422" t="s">
        <v>6312</v>
      </c>
      <c r="D422" s="117">
        <v>1215012106000</v>
      </c>
      <c r="E422" t="s">
        <v>6308</v>
      </c>
      <c r="F422" t="s">
        <v>774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  <c r="L422" t="s">
        <v>6320</v>
      </c>
      <c r="M422" s="117">
        <v>1215012100000</v>
      </c>
      <c r="N422" t="s">
        <v>25</v>
      </c>
      <c r="O422" s="119">
        <v>46023</v>
      </c>
      <c r="P422" s="119">
        <v>2958465</v>
      </c>
      <c r="Q422" s="120">
        <v>46023</v>
      </c>
      <c r="R422" s="120">
        <v>2958465</v>
      </c>
    </row>
    <row r="423" spans="1:18" x14ac:dyDescent="0.25">
      <c r="A423" t="str">
        <f t="shared" si="12"/>
        <v>IT-1215012107000</v>
      </c>
      <c r="B423">
        <f t="shared" si="13"/>
        <v>422</v>
      </c>
      <c r="C423" t="s">
        <v>6312</v>
      </c>
      <c r="D423" s="117">
        <v>1215012107000</v>
      </c>
      <c r="E423" t="s">
        <v>6308</v>
      </c>
      <c r="F423" t="s">
        <v>776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6320</v>
      </c>
      <c r="M423" s="117">
        <v>1215012100000</v>
      </c>
      <c r="N423" t="s">
        <v>25</v>
      </c>
      <c r="O423" s="119">
        <v>46023</v>
      </c>
      <c r="P423" s="119">
        <v>2958465</v>
      </c>
      <c r="Q423" s="120">
        <v>46023</v>
      </c>
      <c r="R423" s="120">
        <v>2958465</v>
      </c>
    </row>
    <row r="424" spans="1:18" x14ac:dyDescent="0.25">
      <c r="A424" t="str">
        <f t="shared" si="12"/>
        <v>IT-1215012199000</v>
      </c>
      <c r="B424">
        <f t="shared" si="13"/>
        <v>423</v>
      </c>
      <c r="C424" t="s">
        <v>6312</v>
      </c>
      <c r="D424" s="117">
        <v>1215012199000</v>
      </c>
      <c r="E424" t="s">
        <v>6309</v>
      </c>
      <c r="F424" t="s">
        <v>778</v>
      </c>
      <c r="G424" t="s">
        <v>25</v>
      </c>
      <c r="H424" t="s">
        <v>25</v>
      </c>
      <c r="I424" t="s">
        <v>25</v>
      </c>
      <c r="J424" t="s">
        <v>25</v>
      </c>
      <c r="K424" t="s">
        <v>25</v>
      </c>
      <c r="L424" t="s">
        <v>6320</v>
      </c>
      <c r="M424" s="117">
        <v>1215012100000</v>
      </c>
      <c r="N424" t="s">
        <v>25</v>
      </c>
      <c r="O424" s="119">
        <v>46023</v>
      </c>
      <c r="P424" s="119">
        <v>2958465</v>
      </c>
      <c r="Q424" s="120">
        <v>46023</v>
      </c>
      <c r="R424" s="120">
        <v>2958465</v>
      </c>
    </row>
    <row r="425" spans="1:18" x14ac:dyDescent="0.25">
      <c r="A425" t="str">
        <f t="shared" si="12"/>
        <v>IT-1215012200000</v>
      </c>
      <c r="B425">
        <f t="shared" si="13"/>
        <v>424</v>
      </c>
      <c r="C425" t="s">
        <v>6310</v>
      </c>
      <c r="D425" s="117">
        <v>1215012200000</v>
      </c>
      <c r="E425" t="s">
        <v>6309</v>
      </c>
      <c r="F425" t="s">
        <v>780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6319</v>
      </c>
      <c r="M425" s="117">
        <v>1215012000000</v>
      </c>
      <c r="N425" t="s">
        <v>25</v>
      </c>
      <c r="O425" s="119">
        <v>46023</v>
      </c>
      <c r="P425" s="119">
        <v>2958465</v>
      </c>
      <c r="Q425" s="120">
        <v>46023</v>
      </c>
      <c r="R425" s="120">
        <v>2958465</v>
      </c>
    </row>
    <row r="426" spans="1:18" x14ac:dyDescent="0.25">
      <c r="A426" t="str">
        <f t="shared" si="12"/>
        <v>IT-1215012201000</v>
      </c>
      <c r="B426">
        <f t="shared" si="13"/>
        <v>425</v>
      </c>
      <c r="C426" t="s">
        <v>6312</v>
      </c>
      <c r="D426" s="117">
        <v>1215012201000</v>
      </c>
      <c r="E426" t="s">
        <v>6308</v>
      </c>
      <c r="F426" t="s">
        <v>782</v>
      </c>
      <c r="G426" t="s">
        <v>25</v>
      </c>
      <c r="H426" t="s">
        <v>25</v>
      </c>
      <c r="I426" t="s">
        <v>25</v>
      </c>
      <c r="J426" t="s">
        <v>25</v>
      </c>
      <c r="K426" t="s">
        <v>25</v>
      </c>
      <c r="L426" t="s">
        <v>6320</v>
      </c>
      <c r="M426" s="117">
        <v>1215012200000</v>
      </c>
      <c r="N426" t="s">
        <v>25</v>
      </c>
      <c r="O426" s="119">
        <v>46023</v>
      </c>
      <c r="P426" s="119">
        <v>2958465</v>
      </c>
      <c r="Q426" s="120">
        <v>46023</v>
      </c>
      <c r="R426" s="120">
        <v>2958465</v>
      </c>
    </row>
    <row r="427" spans="1:18" x14ac:dyDescent="0.25">
      <c r="A427" t="str">
        <f t="shared" si="12"/>
        <v>IT-1215012202000</v>
      </c>
      <c r="B427">
        <f t="shared" si="13"/>
        <v>426</v>
      </c>
      <c r="C427" t="s">
        <v>6312</v>
      </c>
      <c r="D427" s="117">
        <v>1215012202000</v>
      </c>
      <c r="E427" t="s">
        <v>6308</v>
      </c>
      <c r="F427" t="s">
        <v>784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  <c r="L427" t="s">
        <v>6320</v>
      </c>
      <c r="M427" s="117">
        <v>1215012200000</v>
      </c>
      <c r="N427" t="s">
        <v>25</v>
      </c>
      <c r="O427" s="119">
        <v>46023</v>
      </c>
      <c r="P427" s="119">
        <v>2958465</v>
      </c>
      <c r="Q427" s="120">
        <v>46023</v>
      </c>
      <c r="R427" s="120">
        <v>2958465</v>
      </c>
    </row>
    <row r="428" spans="1:18" x14ac:dyDescent="0.25">
      <c r="A428" t="str">
        <f t="shared" si="12"/>
        <v>IT-1215012203000</v>
      </c>
      <c r="B428">
        <f t="shared" si="13"/>
        <v>427</v>
      </c>
      <c r="C428" t="s">
        <v>6312</v>
      </c>
      <c r="D428" s="117">
        <v>1215012203000</v>
      </c>
      <c r="E428" t="s">
        <v>6308</v>
      </c>
      <c r="F428" t="s">
        <v>786</v>
      </c>
      <c r="G428" t="s">
        <v>25</v>
      </c>
      <c r="H428" t="s">
        <v>25</v>
      </c>
      <c r="I428" t="s">
        <v>25</v>
      </c>
      <c r="J428" t="s">
        <v>25</v>
      </c>
      <c r="K428" t="s">
        <v>25</v>
      </c>
      <c r="L428" t="s">
        <v>6320</v>
      </c>
      <c r="M428" s="117">
        <v>1215012200000</v>
      </c>
      <c r="N428" t="s">
        <v>25</v>
      </c>
      <c r="O428" s="119">
        <v>46023</v>
      </c>
      <c r="P428" s="119">
        <v>2958465</v>
      </c>
      <c r="Q428" s="120">
        <v>46023</v>
      </c>
      <c r="R428" s="120">
        <v>2958465</v>
      </c>
    </row>
    <row r="429" spans="1:18" x14ac:dyDescent="0.25">
      <c r="A429" t="str">
        <f t="shared" si="12"/>
        <v>IT-1215012204000</v>
      </c>
      <c r="B429">
        <f t="shared" si="13"/>
        <v>428</v>
      </c>
      <c r="C429" t="s">
        <v>6312</v>
      </c>
      <c r="D429" s="117">
        <v>1215012204000</v>
      </c>
      <c r="E429" t="s">
        <v>6308</v>
      </c>
      <c r="F429" t="s">
        <v>788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6320</v>
      </c>
      <c r="M429" s="117">
        <v>1215012200000</v>
      </c>
      <c r="N429" t="s">
        <v>25</v>
      </c>
      <c r="O429" s="119">
        <v>46023</v>
      </c>
      <c r="P429" s="119">
        <v>2958465</v>
      </c>
      <c r="Q429" s="120">
        <v>46023</v>
      </c>
      <c r="R429" s="120">
        <v>2958465</v>
      </c>
    </row>
    <row r="430" spans="1:18" x14ac:dyDescent="0.25">
      <c r="A430" t="str">
        <f t="shared" si="12"/>
        <v>IT-1215012205000</v>
      </c>
      <c r="B430">
        <f t="shared" si="13"/>
        <v>429</v>
      </c>
      <c r="C430" t="s">
        <v>6312</v>
      </c>
      <c r="D430" s="117">
        <v>1215012205000</v>
      </c>
      <c r="E430" t="s">
        <v>6308</v>
      </c>
      <c r="F430" t="s">
        <v>790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6320</v>
      </c>
      <c r="M430" s="117">
        <v>1215012200000</v>
      </c>
      <c r="N430" t="s">
        <v>25</v>
      </c>
      <c r="O430" s="119">
        <v>46023</v>
      </c>
      <c r="P430" s="119">
        <v>2958465</v>
      </c>
      <c r="Q430" s="120">
        <v>46023</v>
      </c>
      <c r="R430" s="120">
        <v>2958465</v>
      </c>
    </row>
    <row r="431" spans="1:18" x14ac:dyDescent="0.25">
      <c r="A431" t="str">
        <f t="shared" si="12"/>
        <v>IT-1215012206000</v>
      </c>
      <c r="B431">
        <f t="shared" si="13"/>
        <v>430</v>
      </c>
      <c r="C431" t="s">
        <v>6312</v>
      </c>
      <c r="D431" s="117">
        <v>1215012206000</v>
      </c>
      <c r="E431" t="s">
        <v>6308</v>
      </c>
      <c r="F431" t="s">
        <v>792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6320</v>
      </c>
      <c r="M431" s="117">
        <v>1215012200000</v>
      </c>
      <c r="N431" t="s">
        <v>25</v>
      </c>
      <c r="O431" s="119">
        <v>46023</v>
      </c>
      <c r="P431" s="119">
        <v>2958465</v>
      </c>
      <c r="Q431" s="120">
        <v>46023</v>
      </c>
      <c r="R431" s="120">
        <v>2958465</v>
      </c>
    </row>
    <row r="432" spans="1:18" x14ac:dyDescent="0.25">
      <c r="A432" t="str">
        <f t="shared" si="12"/>
        <v>IT-1215012207000</v>
      </c>
      <c r="B432">
        <f t="shared" si="13"/>
        <v>431</v>
      </c>
      <c r="C432" t="s">
        <v>6312</v>
      </c>
      <c r="D432" s="117">
        <v>1215012207000</v>
      </c>
      <c r="E432" t="s">
        <v>6308</v>
      </c>
      <c r="F432" t="s">
        <v>794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  <c r="L432" t="s">
        <v>6320</v>
      </c>
      <c r="M432" s="117">
        <v>1215012200000</v>
      </c>
      <c r="N432" t="s">
        <v>25</v>
      </c>
      <c r="O432" s="119">
        <v>46023</v>
      </c>
      <c r="P432" s="119">
        <v>2958465</v>
      </c>
      <c r="Q432" s="120">
        <v>46023</v>
      </c>
      <c r="R432" s="120">
        <v>2958465</v>
      </c>
    </row>
    <row r="433" spans="1:18" x14ac:dyDescent="0.25">
      <c r="A433" t="str">
        <f t="shared" si="12"/>
        <v>IT-1215012299000</v>
      </c>
      <c r="B433">
        <f t="shared" si="13"/>
        <v>432</v>
      </c>
      <c r="C433" t="s">
        <v>6312</v>
      </c>
      <c r="D433" s="117">
        <v>1215012299000</v>
      </c>
      <c r="E433" t="s">
        <v>6309</v>
      </c>
      <c r="F433" t="s">
        <v>796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6320</v>
      </c>
      <c r="M433" s="117">
        <v>1215012200000</v>
      </c>
      <c r="N433" t="s">
        <v>25</v>
      </c>
      <c r="O433" s="119">
        <v>46023</v>
      </c>
      <c r="P433" s="119">
        <v>2958465</v>
      </c>
      <c r="Q433" s="120">
        <v>46023</v>
      </c>
      <c r="R433" s="120">
        <v>2958465</v>
      </c>
    </row>
    <row r="434" spans="1:18" x14ac:dyDescent="0.25">
      <c r="A434" t="str">
        <f t="shared" si="12"/>
        <v>IT-1215012300000</v>
      </c>
      <c r="B434">
        <f t="shared" si="13"/>
        <v>433</v>
      </c>
      <c r="C434" t="s">
        <v>6310</v>
      </c>
      <c r="D434" s="117">
        <v>1215012300000</v>
      </c>
      <c r="E434" t="s">
        <v>6309</v>
      </c>
      <c r="F434" t="s">
        <v>798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6319</v>
      </c>
      <c r="M434" s="117">
        <v>1215012000000</v>
      </c>
      <c r="N434" t="s">
        <v>25</v>
      </c>
      <c r="O434" s="119">
        <v>46023</v>
      </c>
      <c r="P434" s="119">
        <v>2958465</v>
      </c>
      <c r="Q434" s="120">
        <v>46023</v>
      </c>
      <c r="R434" s="120">
        <v>2958465</v>
      </c>
    </row>
    <row r="435" spans="1:18" x14ac:dyDescent="0.25">
      <c r="A435" t="str">
        <f t="shared" si="12"/>
        <v>IT-1215012301000</v>
      </c>
      <c r="B435">
        <f t="shared" si="13"/>
        <v>434</v>
      </c>
      <c r="C435" t="s">
        <v>6312</v>
      </c>
      <c r="D435" s="117">
        <v>1215012301000</v>
      </c>
      <c r="E435" t="s">
        <v>6308</v>
      </c>
      <c r="F435" t="s">
        <v>800</v>
      </c>
      <c r="G435" t="s">
        <v>25</v>
      </c>
      <c r="H435" t="s">
        <v>25</v>
      </c>
      <c r="I435" t="s">
        <v>25</v>
      </c>
      <c r="J435" t="s">
        <v>25</v>
      </c>
      <c r="K435" t="s">
        <v>25</v>
      </c>
      <c r="L435" t="s">
        <v>6320</v>
      </c>
      <c r="M435" s="117">
        <v>1215012300000</v>
      </c>
      <c r="N435" t="s">
        <v>25</v>
      </c>
      <c r="O435" s="119">
        <v>46023</v>
      </c>
      <c r="P435" s="119">
        <v>2958465</v>
      </c>
      <c r="Q435" s="120">
        <v>46023</v>
      </c>
      <c r="R435" s="120">
        <v>2958465</v>
      </c>
    </row>
    <row r="436" spans="1:18" x14ac:dyDescent="0.25">
      <c r="A436" t="str">
        <f t="shared" si="12"/>
        <v>IT-1215012302000</v>
      </c>
      <c r="B436">
        <f t="shared" si="13"/>
        <v>435</v>
      </c>
      <c r="C436" t="s">
        <v>6312</v>
      </c>
      <c r="D436" s="117">
        <v>1215012302000</v>
      </c>
      <c r="E436" t="s">
        <v>6308</v>
      </c>
      <c r="F436" t="s">
        <v>802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6320</v>
      </c>
      <c r="M436" s="117">
        <v>1215012300000</v>
      </c>
      <c r="N436" t="s">
        <v>25</v>
      </c>
      <c r="O436" s="119">
        <v>46023</v>
      </c>
      <c r="P436" s="119">
        <v>2958465</v>
      </c>
      <c r="Q436" s="120">
        <v>46023</v>
      </c>
      <c r="R436" s="120">
        <v>2958465</v>
      </c>
    </row>
    <row r="437" spans="1:18" x14ac:dyDescent="0.25">
      <c r="A437" t="str">
        <f t="shared" si="12"/>
        <v>IT-1215012303000</v>
      </c>
      <c r="B437">
        <f t="shared" si="13"/>
        <v>436</v>
      </c>
      <c r="C437" t="s">
        <v>6312</v>
      </c>
      <c r="D437" s="117">
        <v>1215012303000</v>
      </c>
      <c r="E437" t="s">
        <v>6308</v>
      </c>
      <c r="F437" t="s">
        <v>804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6320</v>
      </c>
      <c r="M437" s="117">
        <v>1215012300000</v>
      </c>
      <c r="N437" t="s">
        <v>25</v>
      </c>
      <c r="O437" s="119">
        <v>46023</v>
      </c>
      <c r="P437" s="119">
        <v>2958465</v>
      </c>
      <c r="Q437" s="120">
        <v>46023</v>
      </c>
      <c r="R437" s="120">
        <v>2958465</v>
      </c>
    </row>
    <row r="438" spans="1:18" x14ac:dyDescent="0.25">
      <c r="A438" t="str">
        <f t="shared" si="12"/>
        <v>IT-1215012304000</v>
      </c>
      <c r="B438">
        <f t="shared" si="13"/>
        <v>437</v>
      </c>
      <c r="C438" t="s">
        <v>6312</v>
      </c>
      <c r="D438" s="117">
        <v>1215012304000</v>
      </c>
      <c r="E438" t="s">
        <v>6308</v>
      </c>
      <c r="F438" t="s">
        <v>806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6320</v>
      </c>
      <c r="M438" s="117">
        <v>1215012300000</v>
      </c>
      <c r="N438" t="s">
        <v>25</v>
      </c>
      <c r="O438" s="119">
        <v>46023</v>
      </c>
      <c r="P438" s="119">
        <v>2958465</v>
      </c>
      <c r="Q438" s="120">
        <v>46023</v>
      </c>
      <c r="R438" s="120">
        <v>2958465</v>
      </c>
    </row>
    <row r="439" spans="1:18" x14ac:dyDescent="0.25">
      <c r="A439" t="str">
        <f t="shared" si="12"/>
        <v>IT-1215012305000</v>
      </c>
      <c r="B439">
        <f t="shared" si="13"/>
        <v>438</v>
      </c>
      <c r="C439" t="s">
        <v>6312</v>
      </c>
      <c r="D439" s="117">
        <v>1215012305000</v>
      </c>
      <c r="E439" t="s">
        <v>6308</v>
      </c>
      <c r="F439" t="s">
        <v>808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6320</v>
      </c>
      <c r="M439" s="117">
        <v>1215012300000</v>
      </c>
      <c r="N439" t="s">
        <v>25</v>
      </c>
      <c r="O439" s="119">
        <v>46023</v>
      </c>
      <c r="P439" s="119">
        <v>2958465</v>
      </c>
      <c r="Q439" s="120">
        <v>46023</v>
      </c>
      <c r="R439" s="120">
        <v>2958465</v>
      </c>
    </row>
    <row r="440" spans="1:18" x14ac:dyDescent="0.25">
      <c r="A440" t="str">
        <f t="shared" si="12"/>
        <v>IT-1215012306000</v>
      </c>
      <c r="B440">
        <f t="shared" si="13"/>
        <v>439</v>
      </c>
      <c r="C440" t="s">
        <v>6312</v>
      </c>
      <c r="D440" s="117">
        <v>1215012306000</v>
      </c>
      <c r="E440" t="s">
        <v>6308</v>
      </c>
      <c r="F440" t="s">
        <v>810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  <c r="L440" t="s">
        <v>6320</v>
      </c>
      <c r="M440" s="117">
        <v>1215012300000</v>
      </c>
      <c r="N440" t="s">
        <v>25</v>
      </c>
      <c r="O440" s="119">
        <v>46023</v>
      </c>
      <c r="P440" s="119">
        <v>2958465</v>
      </c>
      <c r="Q440" s="120">
        <v>46023</v>
      </c>
      <c r="R440" s="120">
        <v>2958465</v>
      </c>
    </row>
    <row r="441" spans="1:18" x14ac:dyDescent="0.25">
      <c r="A441" t="str">
        <f t="shared" si="12"/>
        <v>IT-1215012307000</v>
      </c>
      <c r="B441">
        <f t="shared" si="13"/>
        <v>440</v>
      </c>
      <c r="C441" t="s">
        <v>6312</v>
      </c>
      <c r="D441" s="117">
        <v>1215012307000</v>
      </c>
      <c r="E441" t="s">
        <v>6308</v>
      </c>
      <c r="F441" t="s">
        <v>812</v>
      </c>
      <c r="G441" t="s">
        <v>25</v>
      </c>
      <c r="H441" t="s">
        <v>25</v>
      </c>
      <c r="I441" t="s">
        <v>25</v>
      </c>
      <c r="J441" t="s">
        <v>25</v>
      </c>
      <c r="K441" t="s">
        <v>25</v>
      </c>
      <c r="L441" t="s">
        <v>6320</v>
      </c>
      <c r="M441" s="117">
        <v>1215012300000</v>
      </c>
      <c r="N441" t="s">
        <v>25</v>
      </c>
      <c r="O441" s="119">
        <v>46023</v>
      </c>
      <c r="P441" s="119">
        <v>2958465</v>
      </c>
      <c r="Q441" s="120">
        <v>46023</v>
      </c>
      <c r="R441" s="120">
        <v>2958465</v>
      </c>
    </row>
    <row r="442" spans="1:18" x14ac:dyDescent="0.25">
      <c r="A442" t="str">
        <f t="shared" si="12"/>
        <v>IT-1215012399000</v>
      </c>
      <c r="B442">
        <f t="shared" si="13"/>
        <v>441</v>
      </c>
      <c r="C442" t="s">
        <v>6312</v>
      </c>
      <c r="D442" s="117">
        <v>1215012399000</v>
      </c>
      <c r="E442" t="s">
        <v>6309</v>
      </c>
      <c r="F442" t="s">
        <v>814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6320</v>
      </c>
      <c r="M442" s="117">
        <v>1215012300000</v>
      </c>
      <c r="N442" t="s">
        <v>25</v>
      </c>
      <c r="O442" s="119">
        <v>46023</v>
      </c>
      <c r="P442" s="119">
        <v>2958465</v>
      </c>
      <c r="Q442" s="120">
        <v>46023</v>
      </c>
      <c r="R442" s="120">
        <v>2958465</v>
      </c>
    </row>
    <row r="443" spans="1:18" x14ac:dyDescent="0.25">
      <c r="A443" t="str">
        <f t="shared" si="12"/>
        <v>IT-1215012400000</v>
      </c>
      <c r="B443">
        <f t="shared" si="13"/>
        <v>442</v>
      </c>
      <c r="C443" t="s">
        <v>6310</v>
      </c>
      <c r="D443" s="117">
        <v>1215012400000</v>
      </c>
      <c r="E443" t="s">
        <v>6309</v>
      </c>
      <c r="F443" t="s">
        <v>816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6319</v>
      </c>
      <c r="M443" s="117">
        <v>1215012000000</v>
      </c>
      <c r="N443" t="s">
        <v>25</v>
      </c>
      <c r="O443" s="119">
        <v>46023</v>
      </c>
      <c r="P443" s="119">
        <v>2958465</v>
      </c>
      <c r="Q443" s="120">
        <v>46023</v>
      </c>
      <c r="R443" s="120">
        <v>2958465</v>
      </c>
    </row>
    <row r="444" spans="1:18" x14ac:dyDescent="0.25">
      <c r="A444" t="str">
        <f t="shared" si="12"/>
        <v>IT-1215012401000</v>
      </c>
      <c r="B444">
        <f t="shared" si="13"/>
        <v>443</v>
      </c>
      <c r="C444" t="s">
        <v>6312</v>
      </c>
      <c r="D444" s="117">
        <v>1215012401000</v>
      </c>
      <c r="E444" t="s">
        <v>6308</v>
      </c>
      <c r="F444" t="s">
        <v>818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6320</v>
      </c>
      <c r="M444" s="117">
        <v>1215012400000</v>
      </c>
      <c r="N444" t="s">
        <v>25</v>
      </c>
      <c r="O444" s="119">
        <v>46023</v>
      </c>
      <c r="P444" s="119">
        <v>2958465</v>
      </c>
      <c r="Q444" s="120">
        <v>46023</v>
      </c>
      <c r="R444" s="120">
        <v>2958465</v>
      </c>
    </row>
    <row r="445" spans="1:18" x14ac:dyDescent="0.25">
      <c r="A445" t="str">
        <f t="shared" si="12"/>
        <v>IT-1215012402000</v>
      </c>
      <c r="B445">
        <f t="shared" si="13"/>
        <v>444</v>
      </c>
      <c r="C445" t="s">
        <v>6312</v>
      </c>
      <c r="D445" s="117">
        <v>1215012402000</v>
      </c>
      <c r="E445" t="s">
        <v>6308</v>
      </c>
      <c r="F445" t="s">
        <v>820</v>
      </c>
      <c r="G445" t="s">
        <v>25</v>
      </c>
      <c r="H445" t="s">
        <v>25</v>
      </c>
      <c r="I445" t="s">
        <v>25</v>
      </c>
      <c r="J445" t="s">
        <v>25</v>
      </c>
      <c r="K445" t="s">
        <v>25</v>
      </c>
      <c r="L445" t="s">
        <v>6320</v>
      </c>
      <c r="M445" s="117">
        <v>1215012400000</v>
      </c>
      <c r="N445" t="s">
        <v>25</v>
      </c>
      <c r="O445" s="119">
        <v>46023</v>
      </c>
      <c r="P445" s="119">
        <v>2958465</v>
      </c>
      <c r="Q445" s="120">
        <v>46023</v>
      </c>
      <c r="R445" s="120">
        <v>2958465</v>
      </c>
    </row>
    <row r="446" spans="1:18" x14ac:dyDescent="0.25">
      <c r="A446" t="str">
        <f t="shared" si="12"/>
        <v>IT-1215012403000</v>
      </c>
      <c r="B446">
        <f t="shared" si="13"/>
        <v>445</v>
      </c>
      <c r="C446" t="s">
        <v>6312</v>
      </c>
      <c r="D446" s="117">
        <v>1215012403000</v>
      </c>
      <c r="E446" t="s">
        <v>6308</v>
      </c>
      <c r="F446" t="s">
        <v>822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  <c r="L446" t="s">
        <v>6320</v>
      </c>
      <c r="M446" s="117">
        <v>1215012400000</v>
      </c>
      <c r="N446" t="s">
        <v>25</v>
      </c>
      <c r="O446" s="119">
        <v>46023</v>
      </c>
      <c r="P446" s="119">
        <v>2958465</v>
      </c>
      <c r="Q446" s="120">
        <v>46023</v>
      </c>
      <c r="R446" s="120">
        <v>2958465</v>
      </c>
    </row>
    <row r="447" spans="1:18" x14ac:dyDescent="0.25">
      <c r="A447" t="str">
        <f t="shared" si="12"/>
        <v>IT-1215012404000</v>
      </c>
      <c r="B447">
        <f t="shared" si="13"/>
        <v>446</v>
      </c>
      <c r="C447" t="s">
        <v>6312</v>
      </c>
      <c r="D447" s="117">
        <v>1215012404000</v>
      </c>
      <c r="E447" t="s">
        <v>6308</v>
      </c>
      <c r="F447" t="s">
        <v>824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  <c r="L447" t="s">
        <v>6320</v>
      </c>
      <c r="M447" s="117">
        <v>1215012400000</v>
      </c>
      <c r="N447" t="s">
        <v>25</v>
      </c>
      <c r="O447" s="119">
        <v>46023</v>
      </c>
      <c r="P447" s="119">
        <v>2958465</v>
      </c>
      <c r="Q447" s="120">
        <v>46023</v>
      </c>
      <c r="R447" s="120">
        <v>2958465</v>
      </c>
    </row>
    <row r="448" spans="1:18" x14ac:dyDescent="0.25">
      <c r="A448" t="str">
        <f t="shared" si="12"/>
        <v>IT-1215012405000</v>
      </c>
      <c r="B448">
        <f t="shared" si="13"/>
        <v>447</v>
      </c>
      <c r="C448" t="s">
        <v>6312</v>
      </c>
      <c r="D448" s="117">
        <v>1215012405000</v>
      </c>
      <c r="E448" t="s">
        <v>6308</v>
      </c>
      <c r="F448" t="s">
        <v>826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6320</v>
      </c>
      <c r="M448" s="117">
        <v>1215012400000</v>
      </c>
      <c r="N448" t="s">
        <v>25</v>
      </c>
      <c r="O448" s="119">
        <v>46023</v>
      </c>
      <c r="P448" s="119">
        <v>2958465</v>
      </c>
      <c r="Q448" s="120">
        <v>46023</v>
      </c>
      <c r="R448" s="120">
        <v>2958465</v>
      </c>
    </row>
    <row r="449" spans="1:18" x14ac:dyDescent="0.25">
      <c r="A449" t="str">
        <f t="shared" si="12"/>
        <v>IT-1215012406000</v>
      </c>
      <c r="B449">
        <f t="shared" si="13"/>
        <v>448</v>
      </c>
      <c r="C449" t="s">
        <v>6312</v>
      </c>
      <c r="D449" s="117">
        <v>1215012406000</v>
      </c>
      <c r="E449" t="s">
        <v>6308</v>
      </c>
      <c r="F449" t="s">
        <v>828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  <c r="L449" t="s">
        <v>6320</v>
      </c>
      <c r="M449" s="117">
        <v>1215012400000</v>
      </c>
      <c r="N449" t="s">
        <v>25</v>
      </c>
      <c r="O449" s="119">
        <v>46023</v>
      </c>
      <c r="P449" s="119">
        <v>2958465</v>
      </c>
      <c r="Q449" s="120">
        <v>46023</v>
      </c>
      <c r="R449" s="120">
        <v>2958465</v>
      </c>
    </row>
    <row r="450" spans="1:18" x14ac:dyDescent="0.25">
      <c r="A450" t="str">
        <f t="shared" si="12"/>
        <v>IT-1215012407000</v>
      </c>
      <c r="B450">
        <f t="shared" si="13"/>
        <v>449</v>
      </c>
      <c r="C450" t="s">
        <v>6312</v>
      </c>
      <c r="D450" s="117">
        <v>1215012407000</v>
      </c>
      <c r="E450" t="s">
        <v>6308</v>
      </c>
      <c r="F450" t="s">
        <v>830</v>
      </c>
      <c r="G450" t="s">
        <v>25</v>
      </c>
      <c r="H450" t="s">
        <v>25</v>
      </c>
      <c r="I450" t="s">
        <v>25</v>
      </c>
      <c r="J450" t="s">
        <v>25</v>
      </c>
      <c r="K450" t="s">
        <v>25</v>
      </c>
      <c r="L450" t="s">
        <v>6320</v>
      </c>
      <c r="M450" s="117">
        <v>1215012400000</v>
      </c>
      <c r="N450" t="s">
        <v>25</v>
      </c>
      <c r="O450" s="119">
        <v>46023</v>
      </c>
      <c r="P450" s="119">
        <v>2958465</v>
      </c>
      <c r="Q450" s="120">
        <v>46023</v>
      </c>
      <c r="R450" s="120">
        <v>2958465</v>
      </c>
    </row>
    <row r="451" spans="1:18" x14ac:dyDescent="0.25">
      <c r="A451" t="str">
        <f t="shared" ref="A451:A514" si="14">CONCATENATE("IT-",D451)</f>
        <v>IT-1215012499000</v>
      </c>
      <c r="B451">
        <f t="shared" si="13"/>
        <v>450</v>
      </c>
      <c r="C451" t="s">
        <v>6312</v>
      </c>
      <c r="D451" s="117">
        <v>1215012499000</v>
      </c>
      <c r="E451" t="s">
        <v>6309</v>
      </c>
      <c r="F451" t="s">
        <v>832</v>
      </c>
      <c r="G451" t="s">
        <v>25</v>
      </c>
      <c r="H451" t="s">
        <v>25</v>
      </c>
      <c r="I451" t="s">
        <v>25</v>
      </c>
      <c r="J451" t="s">
        <v>25</v>
      </c>
      <c r="K451" t="s">
        <v>25</v>
      </c>
      <c r="L451" t="s">
        <v>6320</v>
      </c>
      <c r="M451" s="117">
        <v>1215012400000</v>
      </c>
      <c r="N451" t="s">
        <v>25</v>
      </c>
      <c r="O451" s="119">
        <v>46023</v>
      </c>
      <c r="P451" s="119">
        <v>2958465</v>
      </c>
      <c r="Q451" s="120">
        <v>46023</v>
      </c>
      <c r="R451" s="120">
        <v>2958465</v>
      </c>
    </row>
    <row r="452" spans="1:18" x14ac:dyDescent="0.25">
      <c r="A452" t="str">
        <f t="shared" si="14"/>
        <v>IT-1215013000000</v>
      </c>
      <c r="B452">
        <f t="shared" ref="B452:B515" si="15">B451+1</f>
        <v>451</v>
      </c>
      <c r="C452" t="s">
        <v>6310</v>
      </c>
      <c r="D452" s="117">
        <v>1215013000000</v>
      </c>
      <c r="E452" t="s">
        <v>6309</v>
      </c>
      <c r="F452" t="s">
        <v>834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6318</v>
      </c>
      <c r="M452" s="117">
        <v>1215010000000</v>
      </c>
      <c r="N452" t="s">
        <v>25</v>
      </c>
      <c r="O452" s="119">
        <v>46023</v>
      </c>
      <c r="P452" s="119">
        <v>2958465</v>
      </c>
      <c r="Q452" s="120">
        <v>46023</v>
      </c>
      <c r="R452" s="120">
        <v>2958465</v>
      </c>
    </row>
    <row r="453" spans="1:18" x14ac:dyDescent="0.25">
      <c r="A453" t="str">
        <f t="shared" si="14"/>
        <v>IT-1215013100000</v>
      </c>
      <c r="B453">
        <f t="shared" si="15"/>
        <v>452</v>
      </c>
      <c r="C453" t="s">
        <v>6310</v>
      </c>
      <c r="D453" s="117">
        <v>1215013100000</v>
      </c>
      <c r="E453" t="s">
        <v>6309</v>
      </c>
      <c r="F453" t="s">
        <v>836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6319</v>
      </c>
      <c r="M453" s="117">
        <v>1215013000000</v>
      </c>
      <c r="N453" t="s">
        <v>25</v>
      </c>
      <c r="O453" s="119">
        <v>46023</v>
      </c>
      <c r="P453" s="119">
        <v>2958465</v>
      </c>
      <c r="Q453" s="120">
        <v>46023</v>
      </c>
      <c r="R453" s="120">
        <v>2958465</v>
      </c>
    </row>
    <row r="454" spans="1:18" x14ac:dyDescent="0.25">
      <c r="A454" t="str">
        <f t="shared" si="14"/>
        <v>IT-1215013101000</v>
      </c>
      <c r="B454">
        <f t="shared" si="15"/>
        <v>453</v>
      </c>
      <c r="C454" t="s">
        <v>6312</v>
      </c>
      <c r="D454" s="117">
        <v>1215013101000</v>
      </c>
      <c r="E454" t="s">
        <v>6308</v>
      </c>
      <c r="F454" t="s">
        <v>838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  <c r="L454" t="s">
        <v>6320</v>
      </c>
      <c r="M454" s="117">
        <v>1215013100000</v>
      </c>
      <c r="N454" t="s">
        <v>25</v>
      </c>
      <c r="O454" s="119">
        <v>46023</v>
      </c>
      <c r="P454" s="119">
        <v>2958465</v>
      </c>
      <c r="Q454" s="120">
        <v>46023</v>
      </c>
      <c r="R454" s="120">
        <v>2958465</v>
      </c>
    </row>
    <row r="455" spans="1:18" x14ac:dyDescent="0.25">
      <c r="A455" t="str">
        <f t="shared" si="14"/>
        <v>IT-1215013102000</v>
      </c>
      <c r="B455">
        <f t="shared" si="15"/>
        <v>454</v>
      </c>
      <c r="C455" t="s">
        <v>6312</v>
      </c>
      <c r="D455" s="117">
        <v>1215013102000</v>
      </c>
      <c r="E455" t="s">
        <v>6308</v>
      </c>
      <c r="F455" t="s">
        <v>840</v>
      </c>
      <c r="G455" t="s">
        <v>25</v>
      </c>
      <c r="H455" t="s">
        <v>25</v>
      </c>
      <c r="I455" t="s">
        <v>25</v>
      </c>
      <c r="J455" t="s">
        <v>25</v>
      </c>
      <c r="K455" t="s">
        <v>25</v>
      </c>
      <c r="L455" t="s">
        <v>6320</v>
      </c>
      <c r="M455" s="117">
        <v>1215013100000</v>
      </c>
      <c r="N455" t="s">
        <v>25</v>
      </c>
      <c r="O455" s="119">
        <v>46023</v>
      </c>
      <c r="P455" s="119">
        <v>2958465</v>
      </c>
      <c r="Q455" s="120">
        <v>46023</v>
      </c>
      <c r="R455" s="120">
        <v>2958465</v>
      </c>
    </row>
    <row r="456" spans="1:18" x14ac:dyDescent="0.25">
      <c r="A456" t="str">
        <f t="shared" si="14"/>
        <v>IT-1215013103000</v>
      </c>
      <c r="B456">
        <f t="shared" si="15"/>
        <v>455</v>
      </c>
      <c r="C456" t="s">
        <v>6312</v>
      </c>
      <c r="D456" s="117">
        <v>1215013103000</v>
      </c>
      <c r="E456" t="s">
        <v>6308</v>
      </c>
      <c r="F456" t="s">
        <v>842</v>
      </c>
      <c r="G456" t="s">
        <v>25</v>
      </c>
      <c r="H456" t="s">
        <v>25</v>
      </c>
      <c r="I456" t="s">
        <v>25</v>
      </c>
      <c r="J456" t="s">
        <v>25</v>
      </c>
      <c r="K456" t="s">
        <v>25</v>
      </c>
      <c r="L456" t="s">
        <v>6320</v>
      </c>
      <c r="M456" s="117">
        <v>1215013100000</v>
      </c>
      <c r="N456" t="s">
        <v>25</v>
      </c>
      <c r="O456" s="119">
        <v>46023</v>
      </c>
      <c r="P456" s="119">
        <v>2958465</v>
      </c>
      <c r="Q456" s="120">
        <v>46023</v>
      </c>
      <c r="R456" s="120">
        <v>2958465</v>
      </c>
    </row>
    <row r="457" spans="1:18" x14ac:dyDescent="0.25">
      <c r="A457" t="str">
        <f t="shared" si="14"/>
        <v>IT-1215013104000</v>
      </c>
      <c r="B457">
        <f t="shared" si="15"/>
        <v>456</v>
      </c>
      <c r="C457" t="s">
        <v>6312</v>
      </c>
      <c r="D457" s="117">
        <v>1215013104000</v>
      </c>
      <c r="E457" t="s">
        <v>6308</v>
      </c>
      <c r="F457" t="s">
        <v>844</v>
      </c>
      <c r="G457" t="s">
        <v>25</v>
      </c>
      <c r="H457" t="s">
        <v>25</v>
      </c>
      <c r="I457" t="s">
        <v>25</v>
      </c>
      <c r="J457" t="s">
        <v>25</v>
      </c>
      <c r="K457" t="s">
        <v>25</v>
      </c>
      <c r="L457" t="s">
        <v>6320</v>
      </c>
      <c r="M457" s="117">
        <v>1215013100000</v>
      </c>
      <c r="N457" t="s">
        <v>25</v>
      </c>
      <c r="O457" s="119">
        <v>46023</v>
      </c>
      <c r="P457" s="119">
        <v>2958465</v>
      </c>
      <c r="Q457" s="120">
        <v>46023</v>
      </c>
      <c r="R457" s="120">
        <v>2958465</v>
      </c>
    </row>
    <row r="458" spans="1:18" x14ac:dyDescent="0.25">
      <c r="A458" t="str">
        <f t="shared" si="14"/>
        <v>IT-1215013105000</v>
      </c>
      <c r="B458">
        <f t="shared" si="15"/>
        <v>457</v>
      </c>
      <c r="C458" t="s">
        <v>6312</v>
      </c>
      <c r="D458" s="117">
        <v>1215013105000</v>
      </c>
      <c r="E458" t="s">
        <v>6308</v>
      </c>
      <c r="F458" t="s">
        <v>846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6320</v>
      </c>
      <c r="M458" s="117">
        <v>1215013100000</v>
      </c>
      <c r="N458" t="s">
        <v>25</v>
      </c>
      <c r="O458" s="119">
        <v>46023</v>
      </c>
      <c r="P458" s="119">
        <v>2958465</v>
      </c>
      <c r="Q458" s="120">
        <v>46023</v>
      </c>
      <c r="R458" s="120">
        <v>2958465</v>
      </c>
    </row>
    <row r="459" spans="1:18" x14ac:dyDescent="0.25">
      <c r="A459" t="str">
        <f t="shared" si="14"/>
        <v>IT-1215013106000</v>
      </c>
      <c r="B459">
        <f t="shared" si="15"/>
        <v>458</v>
      </c>
      <c r="C459" t="s">
        <v>6312</v>
      </c>
      <c r="D459" s="117">
        <v>1215013106000</v>
      </c>
      <c r="E459" t="s">
        <v>6308</v>
      </c>
      <c r="F459" t="s">
        <v>848</v>
      </c>
      <c r="G459" t="s">
        <v>25</v>
      </c>
      <c r="H459" t="s">
        <v>25</v>
      </c>
      <c r="I459" t="s">
        <v>25</v>
      </c>
      <c r="J459" t="s">
        <v>25</v>
      </c>
      <c r="K459" t="s">
        <v>25</v>
      </c>
      <c r="L459" t="s">
        <v>6320</v>
      </c>
      <c r="M459" s="117">
        <v>1215013100000</v>
      </c>
      <c r="N459" t="s">
        <v>25</v>
      </c>
      <c r="O459" s="119">
        <v>46023</v>
      </c>
      <c r="P459" s="119">
        <v>2958465</v>
      </c>
      <c r="Q459" s="120">
        <v>46023</v>
      </c>
      <c r="R459" s="120">
        <v>2958465</v>
      </c>
    </row>
    <row r="460" spans="1:18" x14ac:dyDescent="0.25">
      <c r="A460" t="str">
        <f t="shared" si="14"/>
        <v>IT-1215013107000</v>
      </c>
      <c r="B460">
        <f t="shared" si="15"/>
        <v>459</v>
      </c>
      <c r="C460" t="s">
        <v>6312</v>
      </c>
      <c r="D460" s="117">
        <v>1215013107000</v>
      </c>
      <c r="E460" t="s">
        <v>6308</v>
      </c>
      <c r="F460" t="s">
        <v>850</v>
      </c>
      <c r="G460" t="s">
        <v>25</v>
      </c>
      <c r="H460" t="s">
        <v>25</v>
      </c>
      <c r="I460" t="s">
        <v>25</v>
      </c>
      <c r="J460" t="s">
        <v>25</v>
      </c>
      <c r="K460" t="s">
        <v>25</v>
      </c>
      <c r="L460" t="s">
        <v>6320</v>
      </c>
      <c r="M460" s="117">
        <v>1215013100000</v>
      </c>
      <c r="N460" t="s">
        <v>25</v>
      </c>
      <c r="O460" s="119">
        <v>46023</v>
      </c>
      <c r="P460" s="119">
        <v>2958465</v>
      </c>
      <c r="Q460" s="120">
        <v>46023</v>
      </c>
      <c r="R460" s="120">
        <v>2958465</v>
      </c>
    </row>
    <row r="461" spans="1:18" x14ac:dyDescent="0.25">
      <c r="A461" t="str">
        <f t="shared" si="14"/>
        <v>IT-1215013199000</v>
      </c>
      <c r="B461">
        <f t="shared" si="15"/>
        <v>460</v>
      </c>
      <c r="C461" t="s">
        <v>6312</v>
      </c>
      <c r="D461" s="117">
        <v>1215013199000</v>
      </c>
      <c r="E461" t="s">
        <v>6309</v>
      </c>
      <c r="F461" t="s">
        <v>852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6320</v>
      </c>
      <c r="M461" s="117">
        <v>1215013100000</v>
      </c>
      <c r="N461" t="s">
        <v>25</v>
      </c>
      <c r="O461" s="119">
        <v>46023</v>
      </c>
      <c r="P461" s="119">
        <v>2958465</v>
      </c>
      <c r="Q461" s="120">
        <v>46023</v>
      </c>
      <c r="R461" s="120">
        <v>2958465</v>
      </c>
    </row>
    <row r="462" spans="1:18" x14ac:dyDescent="0.25">
      <c r="A462" t="str">
        <f t="shared" si="14"/>
        <v>IT-1215013200000</v>
      </c>
      <c r="B462">
        <f t="shared" si="15"/>
        <v>461</v>
      </c>
      <c r="C462" t="s">
        <v>6310</v>
      </c>
      <c r="D462" s="117">
        <v>1215013200000</v>
      </c>
      <c r="E462" t="s">
        <v>6309</v>
      </c>
      <c r="F462" t="s">
        <v>854</v>
      </c>
      <c r="G462" t="s">
        <v>25</v>
      </c>
      <c r="H462" t="s">
        <v>25</v>
      </c>
      <c r="I462" t="s">
        <v>25</v>
      </c>
      <c r="J462" t="s">
        <v>25</v>
      </c>
      <c r="K462" t="s">
        <v>25</v>
      </c>
      <c r="L462" t="s">
        <v>6319</v>
      </c>
      <c r="M462" s="117">
        <v>1215013000000</v>
      </c>
      <c r="N462" t="s">
        <v>25</v>
      </c>
      <c r="O462" s="119">
        <v>46023</v>
      </c>
      <c r="P462" s="119">
        <v>2958465</v>
      </c>
      <c r="Q462" s="120">
        <v>46023</v>
      </c>
      <c r="R462" s="120">
        <v>2958465</v>
      </c>
    </row>
    <row r="463" spans="1:18" x14ac:dyDescent="0.25">
      <c r="A463" t="str">
        <f t="shared" si="14"/>
        <v>IT-1215013201000</v>
      </c>
      <c r="B463">
        <f t="shared" si="15"/>
        <v>462</v>
      </c>
      <c r="C463" t="s">
        <v>6312</v>
      </c>
      <c r="D463" s="117">
        <v>1215013201000</v>
      </c>
      <c r="E463" t="s">
        <v>6308</v>
      </c>
      <c r="F463" t="s">
        <v>856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6320</v>
      </c>
      <c r="M463" s="117">
        <v>1215013200000</v>
      </c>
      <c r="N463" t="s">
        <v>25</v>
      </c>
      <c r="O463" s="119">
        <v>46023</v>
      </c>
      <c r="P463" s="119">
        <v>2958465</v>
      </c>
      <c r="Q463" s="120">
        <v>46023</v>
      </c>
      <c r="R463" s="120">
        <v>2958465</v>
      </c>
    </row>
    <row r="464" spans="1:18" x14ac:dyDescent="0.25">
      <c r="A464" t="str">
        <f t="shared" si="14"/>
        <v>IT-1215013202000</v>
      </c>
      <c r="B464">
        <f t="shared" si="15"/>
        <v>463</v>
      </c>
      <c r="C464" t="s">
        <v>6312</v>
      </c>
      <c r="D464" s="117">
        <v>1215013202000</v>
      </c>
      <c r="E464" t="s">
        <v>6308</v>
      </c>
      <c r="F464" t="s">
        <v>858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6320</v>
      </c>
      <c r="M464" s="117">
        <v>1215013200000</v>
      </c>
      <c r="N464" t="s">
        <v>25</v>
      </c>
      <c r="O464" s="119">
        <v>46023</v>
      </c>
      <c r="P464" s="119">
        <v>2958465</v>
      </c>
      <c r="Q464" s="120">
        <v>46023</v>
      </c>
      <c r="R464" s="120">
        <v>2958465</v>
      </c>
    </row>
    <row r="465" spans="1:18" x14ac:dyDescent="0.25">
      <c r="A465" t="str">
        <f t="shared" si="14"/>
        <v>IT-1215013203000</v>
      </c>
      <c r="B465">
        <f t="shared" si="15"/>
        <v>464</v>
      </c>
      <c r="C465" t="s">
        <v>6312</v>
      </c>
      <c r="D465" s="117">
        <v>1215013203000</v>
      </c>
      <c r="E465" t="s">
        <v>6308</v>
      </c>
      <c r="F465" t="s">
        <v>860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6320</v>
      </c>
      <c r="M465" s="117">
        <v>1215013200000</v>
      </c>
      <c r="N465" t="s">
        <v>25</v>
      </c>
      <c r="O465" s="119">
        <v>46023</v>
      </c>
      <c r="P465" s="119">
        <v>2958465</v>
      </c>
      <c r="Q465" s="120">
        <v>46023</v>
      </c>
      <c r="R465" s="120">
        <v>2958465</v>
      </c>
    </row>
    <row r="466" spans="1:18" x14ac:dyDescent="0.25">
      <c r="A466" t="str">
        <f t="shared" si="14"/>
        <v>IT-1215013204000</v>
      </c>
      <c r="B466">
        <f t="shared" si="15"/>
        <v>465</v>
      </c>
      <c r="C466" t="s">
        <v>6312</v>
      </c>
      <c r="D466" s="117">
        <v>1215013204000</v>
      </c>
      <c r="E466" t="s">
        <v>6308</v>
      </c>
      <c r="F466" t="s">
        <v>862</v>
      </c>
      <c r="G466" t="s">
        <v>25</v>
      </c>
      <c r="H466" t="s">
        <v>25</v>
      </c>
      <c r="I466" t="s">
        <v>25</v>
      </c>
      <c r="J466" t="s">
        <v>25</v>
      </c>
      <c r="K466" t="s">
        <v>25</v>
      </c>
      <c r="L466" t="s">
        <v>6320</v>
      </c>
      <c r="M466" s="117">
        <v>1215013200000</v>
      </c>
      <c r="N466" t="s">
        <v>25</v>
      </c>
      <c r="O466" s="119">
        <v>46023</v>
      </c>
      <c r="P466" s="119">
        <v>2958465</v>
      </c>
      <c r="Q466" s="120">
        <v>46023</v>
      </c>
      <c r="R466" s="120">
        <v>2958465</v>
      </c>
    </row>
    <row r="467" spans="1:18" x14ac:dyDescent="0.25">
      <c r="A467" t="str">
        <f t="shared" si="14"/>
        <v>IT-1215013205000</v>
      </c>
      <c r="B467">
        <f t="shared" si="15"/>
        <v>466</v>
      </c>
      <c r="C467" t="s">
        <v>6312</v>
      </c>
      <c r="D467" s="117">
        <v>1215013205000</v>
      </c>
      <c r="E467" t="s">
        <v>6308</v>
      </c>
      <c r="F467" t="s">
        <v>864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6320</v>
      </c>
      <c r="M467" s="117">
        <v>1215013200000</v>
      </c>
      <c r="N467" t="s">
        <v>25</v>
      </c>
      <c r="O467" s="119">
        <v>46023</v>
      </c>
      <c r="P467" s="119">
        <v>2958465</v>
      </c>
      <c r="Q467" s="120">
        <v>46023</v>
      </c>
      <c r="R467" s="120">
        <v>2958465</v>
      </c>
    </row>
    <row r="468" spans="1:18" x14ac:dyDescent="0.25">
      <c r="A468" t="str">
        <f t="shared" si="14"/>
        <v>IT-1215013206000</v>
      </c>
      <c r="B468">
        <f t="shared" si="15"/>
        <v>467</v>
      </c>
      <c r="C468" t="s">
        <v>6312</v>
      </c>
      <c r="D468" s="117">
        <v>1215013206000</v>
      </c>
      <c r="E468" t="s">
        <v>6308</v>
      </c>
      <c r="F468" t="s">
        <v>866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6320</v>
      </c>
      <c r="M468" s="117">
        <v>1215013200000</v>
      </c>
      <c r="N468" t="s">
        <v>25</v>
      </c>
      <c r="O468" s="119">
        <v>46023</v>
      </c>
      <c r="P468" s="119">
        <v>2958465</v>
      </c>
      <c r="Q468" s="120">
        <v>46023</v>
      </c>
      <c r="R468" s="120">
        <v>2958465</v>
      </c>
    </row>
    <row r="469" spans="1:18" x14ac:dyDescent="0.25">
      <c r="A469" t="str">
        <f t="shared" si="14"/>
        <v>IT-1215013207000</v>
      </c>
      <c r="B469">
        <f t="shared" si="15"/>
        <v>468</v>
      </c>
      <c r="C469" t="s">
        <v>6312</v>
      </c>
      <c r="D469" s="117">
        <v>1215013207000</v>
      </c>
      <c r="E469" t="s">
        <v>6308</v>
      </c>
      <c r="F469" t="s">
        <v>868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6320</v>
      </c>
      <c r="M469" s="117">
        <v>1215013200000</v>
      </c>
      <c r="N469" t="s">
        <v>25</v>
      </c>
      <c r="O469" s="119">
        <v>46023</v>
      </c>
      <c r="P469" s="119">
        <v>2958465</v>
      </c>
      <c r="Q469" s="120">
        <v>46023</v>
      </c>
      <c r="R469" s="120">
        <v>2958465</v>
      </c>
    </row>
    <row r="470" spans="1:18" x14ac:dyDescent="0.25">
      <c r="A470" t="str">
        <f t="shared" si="14"/>
        <v>IT-1215013299000</v>
      </c>
      <c r="B470">
        <f t="shared" si="15"/>
        <v>469</v>
      </c>
      <c r="C470" t="s">
        <v>6312</v>
      </c>
      <c r="D470" s="117">
        <v>1215013299000</v>
      </c>
      <c r="E470" t="s">
        <v>6309</v>
      </c>
      <c r="F470" t="s">
        <v>870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6320</v>
      </c>
      <c r="M470" s="117">
        <v>1215013200000</v>
      </c>
      <c r="N470" t="s">
        <v>25</v>
      </c>
      <c r="O470" s="119">
        <v>46023</v>
      </c>
      <c r="P470" s="119">
        <v>2958465</v>
      </c>
      <c r="Q470" s="120">
        <v>46023</v>
      </c>
      <c r="R470" s="120">
        <v>2958465</v>
      </c>
    </row>
    <row r="471" spans="1:18" x14ac:dyDescent="0.25">
      <c r="A471" t="str">
        <f t="shared" si="14"/>
        <v>IT-1215013300000</v>
      </c>
      <c r="B471">
        <f t="shared" si="15"/>
        <v>470</v>
      </c>
      <c r="C471" t="s">
        <v>6310</v>
      </c>
      <c r="D471" s="117">
        <v>1215013300000</v>
      </c>
      <c r="E471" t="s">
        <v>6309</v>
      </c>
      <c r="F471" t="s">
        <v>872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6319</v>
      </c>
      <c r="M471" s="117">
        <v>1215013000000</v>
      </c>
      <c r="N471" t="s">
        <v>25</v>
      </c>
      <c r="O471" s="119">
        <v>46023</v>
      </c>
      <c r="P471" s="119">
        <v>2958465</v>
      </c>
      <c r="Q471" s="120">
        <v>46023</v>
      </c>
      <c r="R471" s="120">
        <v>2958465</v>
      </c>
    </row>
    <row r="472" spans="1:18" x14ac:dyDescent="0.25">
      <c r="A472" t="str">
        <f t="shared" si="14"/>
        <v>IT-1215013301000</v>
      </c>
      <c r="B472">
        <f t="shared" si="15"/>
        <v>471</v>
      </c>
      <c r="C472" t="s">
        <v>6312</v>
      </c>
      <c r="D472" s="117">
        <v>1215013301000</v>
      </c>
      <c r="E472" t="s">
        <v>6308</v>
      </c>
      <c r="F472" t="s">
        <v>874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6320</v>
      </c>
      <c r="M472" s="117">
        <v>1215013300000</v>
      </c>
      <c r="N472" t="s">
        <v>25</v>
      </c>
      <c r="O472" s="119">
        <v>46023</v>
      </c>
      <c r="P472" s="119">
        <v>2958465</v>
      </c>
      <c r="Q472" s="120">
        <v>46023</v>
      </c>
      <c r="R472" s="120">
        <v>2958465</v>
      </c>
    </row>
    <row r="473" spans="1:18" x14ac:dyDescent="0.25">
      <c r="A473" t="str">
        <f t="shared" si="14"/>
        <v>IT-1215013302000</v>
      </c>
      <c r="B473">
        <f t="shared" si="15"/>
        <v>472</v>
      </c>
      <c r="C473" t="s">
        <v>6312</v>
      </c>
      <c r="D473" s="117">
        <v>1215013302000</v>
      </c>
      <c r="E473" t="s">
        <v>6308</v>
      </c>
      <c r="F473" t="s">
        <v>876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6320</v>
      </c>
      <c r="M473" s="117">
        <v>1215013300000</v>
      </c>
      <c r="N473" t="s">
        <v>25</v>
      </c>
      <c r="O473" s="119">
        <v>46023</v>
      </c>
      <c r="P473" s="119">
        <v>2958465</v>
      </c>
      <c r="Q473" s="120">
        <v>46023</v>
      </c>
      <c r="R473" s="120">
        <v>2958465</v>
      </c>
    </row>
    <row r="474" spans="1:18" x14ac:dyDescent="0.25">
      <c r="A474" t="str">
        <f t="shared" si="14"/>
        <v>IT-1215013303000</v>
      </c>
      <c r="B474">
        <f t="shared" si="15"/>
        <v>473</v>
      </c>
      <c r="C474" t="s">
        <v>6312</v>
      </c>
      <c r="D474" s="117">
        <v>1215013303000</v>
      </c>
      <c r="E474" t="s">
        <v>6308</v>
      </c>
      <c r="F474" t="s">
        <v>878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6320</v>
      </c>
      <c r="M474" s="117">
        <v>1215013300000</v>
      </c>
      <c r="N474" t="s">
        <v>25</v>
      </c>
      <c r="O474" s="119">
        <v>46023</v>
      </c>
      <c r="P474" s="119">
        <v>2958465</v>
      </c>
      <c r="Q474" s="120">
        <v>46023</v>
      </c>
      <c r="R474" s="120">
        <v>2958465</v>
      </c>
    </row>
    <row r="475" spans="1:18" x14ac:dyDescent="0.25">
      <c r="A475" t="str">
        <f t="shared" si="14"/>
        <v>IT-1215013304000</v>
      </c>
      <c r="B475">
        <f t="shared" si="15"/>
        <v>474</v>
      </c>
      <c r="C475" t="s">
        <v>6312</v>
      </c>
      <c r="D475" s="117">
        <v>1215013304000</v>
      </c>
      <c r="E475" t="s">
        <v>6308</v>
      </c>
      <c r="F475" t="s">
        <v>880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  <c r="L475" t="s">
        <v>6320</v>
      </c>
      <c r="M475" s="117">
        <v>1215013300000</v>
      </c>
      <c r="N475" t="s">
        <v>25</v>
      </c>
      <c r="O475" s="119">
        <v>46023</v>
      </c>
      <c r="P475" s="119">
        <v>2958465</v>
      </c>
      <c r="Q475" s="120">
        <v>46023</v>
      </c>
      <c r="R475" s="120">
        <v>2958465</v>
      </c>
    </row>
    <row r="476" spans="1:18" x14ac:dyDescent="0.25">
      <c r="A476" t="str">
        <f t="shared" si="14"/>
        <v>IT-1215013305000</v>
      </c>
      <c r="B476">
        <f t="shared" si="15"/>
        <v>475</v>
      </c>
      <c r="C476" t="s">
        <v>6312</v>
      </c>
      <c r="D476" s="117">
        <v>1215013305000</v>
      </c>
      <c r="E476" t="s">
        <v>6308</v>
      </c>
      <c r="F476" t="s">
        <v>882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6320</v>
      </c>
      <c r="M476" s="117">
        <v>1215013300000</v>
      </c>
      <c r="N476" t="s">
        <v>25</v>
      </c>
      <c r="O476" s="119">
        <v>46023</v>
      </c>
      <c r="P476" s="119">
        <v>2958465</v>
      </c>
      <c r="Q476" s="120">
        <v>46023</v>
      </c>
      <c r="R476" s="120">
        <v>2958465</v>
      </c>
    </row>
    <row r="477" spans="1:18" x14ac:dyDescent="0.25">
      <c r="A477" t="str">
        <f t="shared" si="14"/>
        <v>IT-1215013306000</v>
      </c>
      <c r="B477">
        <f t="shared" si="15"/>
        <v>476</v>
      </c>
      <c r="C477" t="s">
        <v>6312</v>
      </c>
      <c r="D477" s="117">
        <v>1215013306000</v>
      </c>
      <c r="E477" t="s">
        <v>6308</v>
      </c>
      <c r="F477" t="s">
        <v>884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6320</v>
      </c>
      <c r="M477" s="117">
        <v>1215013300000</v>
      </c>
      <c r="N477" t="s">
        <v>25</v>
      </c>
      <c r="O477" s="119">
        <v>46023</v>
      </c>
      <c r="P477" s="119">
        <v>2958465</v>
      </c>
      <c r="Q477" s="120">
        <v>46023</v>
      </c>
      <c r="R477" s="120">
        <v>2958465</v>
      </c>
    </row>
    <row r="478" spans="1:18" x14ac:dyDescent="0.25">
      <c r="A478" t="str">
        <f t="shared" si="14"/>
        <v>IT-1215013307000</v>
      </c>
      <c r="B478">
        <f t="shared" si="15"/>
        <v>477</v>
      </c>
      <c r="C478" t="s">
        <v>6312</v>
      </c>
      <c r="D478" s="117">
        <v>1215013307000</v>
      </c>
      <c r="E478" t="s">
        <v>6308</v>
      </c>
      <c r="F478" t="s">
        <v>886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6320</v>
      </c>
      <c r="M478" s="117">
        <v>1215013300000</v>
      </c>
      <c r="N478" t="s">
        <v>25</v>
      </c>
      <c r="O478" s="119">
        <v>46023</v>
      </c>
      <c r="P478" s="119">
        <v>2958465</v>
      </c>
      <c r="Q478" s="120">
        <v>46023</v>
      </c>
      <c r="R478" s="120">
        <v>2958465</v>
      </c>
    </row>
    <row r="479" spans="1:18" x14ac:dyDescent="0.25">
      <c r="A479" t="str">
        <f t="shared" si="14"/>
        <v>IT-1215013399000</v>
      </c>
      <c r="B479">
        <f t="shared" si="15"/>
        <v>478</v>
      </c>
      <c r="C479" t="s">
        <v>6312</v>
      </c>
      <c r="D479" s="117">
        <v>1215013399000</v>
      </c>
      <c r="E479" t="s">
        <v>6309</v>
      </c>
      <c r="F479" t="s">
        <v>888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6320</v>
      </c>
      <c r="M479" s="117">
        <v>1215013300000</v>
      </c>
      <c r="N479" t="s">
        <v>25</v>
      </c>
      <c r="O479" s="119">
        <v>46023</v>
      </c>
      <c r="P479" s="119">
        <v>2958465</v>
      </c>
      <c r="Q479" s="120">
        <v>46023</v>
      </c>
      <c r="R479" s="120">
        <v>2958465</v>
      </c>
    </row>
    <row r="480" spans="1:18" x14ac:dyDescent="0.25">
      <c r="A480" t="str">
        <f t="shared" si="14"/>
        <v>IT-1215013400000</v>
      </c>
      <c r="B480">
        <f t="shared" si="15"/>
        <v>479</v>
      </c>
      <c r="C480" t="s">
        <v>6310</v>
      </c>
      <c r="D480" s="117">
        <v>1215013400000</v>
      </c>
      <c r="E480" t="s">
        <v>6309</v>
      </c>
      <c r="F480" t="s">
        <v>890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6319</v>
      </c>
      <c r="M480" s="117">
        <v>1215013000000</v>
      </c>
      <c r="N480" t="s">
        <v>25</v>
      </c>
      <c r="O480" s="119">
        <v>46023</v>
      </c>
      <c r="P480" s="119">
        <v>2958465</v>
      </c>
      <c r="Q480" s="120">
        <v>46023</v>
      </c>
      <c r="R480" s="120">
        <v>2958465</v>
      </c>
    </row>
    <row r="481" spans="1:18" x14ac:dyDescent="0.25">
      <c r="A481" t="str">
        <f t="shared" si="14"/>
        <v>IT-1215013401000</v>
      </c>
      <c r="B481">
        <f t="shared" si="15"/>
        <v>480</v>
      </c>
      <c r="C481" t="s">
        <v>6312</v>
      </c>
      <c r="D481" s="117">
        <v>1215013401000</v>
      </c>
      <c r="E481" t="s">
        <v>6308</v>
      </c>
      <c r="F481" t="s">
        <v>892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6320</v>
      </c>
      <c r="M481" s="117">
        <v>1215013400000</v>
      </c>
      <c r="N481" t="s">
        <v>25</v>
      </c>
      <c r="O481" s="119">
        <v>46023</v>
      </c>
      <c r="P481" s="119">
        <v>2958465</v>
      </c>
      <c r="Q481" s="120">
        <v>46023</v>
      </c>
      <c r="R481" s="120">
        <v>2958465</v>
      </c>
    </row>
    <row r="482" spans="1:18" x14ac:dyDescent="0.25">
      <c r="A482" t="str">
        <f t="shared" si="14"/>
        <v>IT-1215013402000</v>
      </c>
      <c r="B482">
        <f t="shared" si="15"/>
        <v>481</v>
      </c>
      <c r="C482" t="s">
        <v>6312</v>
      </c>
      <c r="D482" s="117">
        <v>1215013402000</v>
      </c>
      <c r="E482" t="s">
        <v>6308</v>
      </c>
      <c r="F482" t="s">
        <v>894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6320</v>
      </c>
      <c r="M482" s="117">
        <v>1215013400000</v>
      </c>
      <c r="N482" t="s">
        <v>25</v>
      </c>
      <c r="O482" s="119">
        <v>46023</v>
      </c>
      <c r="P482" s="119">
        <v>2958465</v>
      </c>
      <c r="Q482" s="120">
        <v>46023</v>
      </c>
      <c r="R482" s="120">
        <v>2958465</v>
      </c>
    </row>
    <row r="483" spans="1:18" x14ac:dyDescent="0.25">
      <c r="A483" t="str">
        <f t="shared" si="14"/>
        <v>IT-1215013403000</v>
      </c>
      <c r="B483">
        <f t="shared" si="15"/>
        <v>482</v>
      </c>
      <c r="C483" t="s">
        <v>6312</v>
      </c>
      <c r="D483" s="117">
        <v>1215013403000</v>
      </c>
      <c r="E483" t="s">
        <v>6308</v>
      </c>
      <c r="F483" t="s">
        <v>896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6320</v>
      </c>
      <c r="M483" s="117">
        <v>1215013400000</v>
      </c>
      <c r="N483" t="s">
        <v>25</v>
      </c>
      <c r="O483" s="119">
        <v>46023</v>
      </c>
      <c r="P483" s="119">
        <v>2958465</v>
      </c>
      <c r="Q483" s="120">
        <v>46023</v>
      </c>
      <c r="R483" s="120">
        <v>2958465</v>
      </c>
    </row>
    <row r="484" spans="1:18" x14ac:dyDescent="0.25">
      <c r="A484" t="str">
        <f t="shared" si="14"/>
        <v>IT-1215013404000</v>
      </c>
      <c r="B484">
        <f t="shared" si="15"/>
        <v>483</v>
      </c>
      <c r="C484" t="s">
        <v>6312</v>
      </c>
      <c r="D484" s="117">
        <v>1215013404000</v>
      </c>
      <c r="E484" t="s">
        <v>6308</v>
      </c>
      <c r="F484" t="s">
        <v>898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6320</v>
      </c>
      <c r="M484" s="117">
        <v>1215013400000</v>
      </c>
      <c r="N484" t="s">
        <v>25</v>
      </c>
      <c r="O484" s="119">
        <v>46023</v>
      </c>
      <c r="P484" s="119">
        <v>2958465</v>
      </c>
      <c r="Q484" s="120">
        <v>46023</v>
      </c>
      <c r="R484" s="120">
        <v>2958465</v>
      </c>
    </row>
    <row r="485" spans="1:18" x14ac:dyDescent="0.25">
      <c r="A485" t="str">
        <f t="shared" si="14"/>
        <v>IT-1215013405000</v>
      </c>
      <c r="B485">
        <f t="shared" si="15"/>
        <v>484</v>
      </c>
      <c r="C485" t="s">
        <v>6312</v>
      </c>
      <c r="D485" s="117">
        <v>1215013405000</v>
      </c>
      <c r="E485" t="s">
        <v>6308</v>
      </c>
      <c r="F485" t="s">
        <v>900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6320</v>
      </c>
      <c r="M485" s="117">
        <v>1215013400000</v>
      </c>
      <c r="N485" t="s">
        <v>25</v>
      </c>
      <c r="O485" s="119">
        <v>46023</v>
      </c>
      <c r="P485" s="119">
        <v>2958465</v>
      </c>
      <c r="Q485" s="120">
        <v>46023</v>
      </c>
      <c r="R485" s="120">
        <v>2958465</v>
      </c>
    </row>
    <row r="486" spans="1:18" x14ac:dyDescent="0.25">
      <c r="A486" t="str">
        <f t="shared" si="14"/>
        <v>IT-1215013406000</v>
      </c>
      <c r="B486">
        <f t="shared" si="15"/>
        <v>485</v>
      </c>
      <c r="C486" t="s">
        <v>6312</v>
      </c>
      <c r="D486" s="117">
        <v>1215013406000</v>
      </c>
      <c r="E486" t="s">
        <v>6308</v>
      </c>
      <c r="F486" t="s">
        <v>902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6320</v>
      </c>
      <c r="M486" s="117">
        <v>1215013400000</v>
      </c>
      <c r="N486" t="s">
        <v>25</v>
      </c>
      <c r="O486" s="119">
        <v>46023</v>
      </c>
      <c r="P486" s="119">
        <v>2958465</v>
      </c>
      <c r="Q486" s="120">
        <v>46023</v>
      </c>
      <c r="R486" s="120">
        <v>2958465</v>
      </c>
    </row>
    <row r="487" spans="1:18" x14ac:dyDescent="0.25">
      <c r="A487" t="str">
        <f t="shared" si="14"/>
        <v>IT-1215013407000</v>
      </c>
      <c r="B487">
        <f t="shared" si="15"/>
        <v>486</v>
      </c>
      <c r="C487" t="s">
        <v>6312</v>
      </c>
      <c r="D487" s="117">
        <v>1215013407000</v>
      </c>
      <c r="E487" t="s">
        <v>6308</v>
      </c>
      <c r="F487" t="s">
        <v>904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6320</v>
      </c>
      <c r="M487" s="117">
        <v>1215013400000</v>
      </c>
      <c r="N487" t="s">
        <v>25</v>
      </c>
      <c r="O487" s="119">
        <v>46023</v>
      </c>
      <c r="P487" s="119">
        <v>2958465</v>
      </c>
      <c r="Q487" s="120">
        <v>46023</v>
      </c>
      <c r="R487" s="120">
        <v>2958465</v>
      </c>
    </row>
    <row r="488" spans="1:18" x14ac:dyDescent="0.25">
      <c r="A488" t="str">
        <f t="shared" si="14"/>
        <v>IT-1215013499000</v>
      </c>
      <c r="B488">
        <f t="shared" si="15"/>
        <v>487</v>
      </c>
      <c r="C488" t="s">
        <v>6312</v>
      </c>
      <c r="D488" s="117">
        <v>1215013499000</v>
      </c>
      <c r="E488" t="s">
        <v>6309</v>
      </c>
      <c r="F488" t="s">
        <v>906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  <c r="L488" t="s">
        <v>6320</v>
      </c>
      <c r="M488" s="117">
        <v>1215013400000</v>
      </c>
      <c r="N488" t="s">
        <v>25</v>
      </c>
      <c r="O488" s="119">
        <v>46023</v>
      </c>
      <c r="P488" s="119">
        <v>2958465</v>
      </c>
      <c r="Q488" s="120">
        <v>46023</v>
      </c>
      <c r="R488" s="120">
        <v>2958465</v>
      </c>
    </row>
    <row r="489" spans="1:18" x14ac:dyDescent="0.25">
      <c r="A489" t="str">
        <f t="shared" si="14"/>
        <v>IT-1215014000000</v>
      </c>
      <c r="B489">
        <f t="shared" si="15"/>
        <v>488</v>
      </c>
      <c r="C489" t="s">
        <v>6310</v>
      </c>
      <c r="D489" s="117">
        <v>1215014000000</v>
      </c>
      <c r="E489" t="s">
        <v>6309</v>
      </c>
      <c r="F489" t="s">
        <v>908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6318</v>
      </c>
      <c r="M489" s="117">
        <v>1215010000000</v>
      </c>
      <c r="N489" t="s">
        <v>25</v>
      </c>
      <c r="O489" s="119">
        <v>46023</v>
      </c>
      <c r="P489" s="119">
        <v>2958465</v>
      </c>
      <c r="Q489" s="120">
        <v>46023</v>
      </c>
      <c r="R489" s="120">
        <v>2958465</v>
      </c>
    </row>
    <row r="490" spans="1:18" x14ac:dyDescent="0.25">
      <c r="A490" t="str">
        <f t="shared" si="14"/>
        <v>IT-1215014100000</v>
      </c>
      <c r="B490">
        <f t="shared" si="15"/>
        <v>489</v>
      </c>
      <c r="C490" t="s">
        <v>6310</v>
      </c>
      <c r="D490" s="117">
        <v>1215014100000</v>
      </c>
      <c r="E490" t="s">
        <v>6309</v>
      </c>
      <c r="F490" t="s">
        <v>910</v>
      </c>
      <c r="G490" t="s">
        <v>25</v>
      </c>
      <c r="H490" t="s">
        <v>25</v>
      </c>
      <c r="I490" t="s">
        <v>25</v>
      </c>
      <c r="J490" t="s">
        <v>25</v>
      </c>
      <c r="K490" t="s">
        <v>25</v>
      </c>
      <c r="L490" t="s">
        <v>6319</v>
      </c>
      <c r="M490" s="117">
        <v>1215014000000</v>
      </c>
      <c r="N490" t="s">
        <v>25</v>
      </c>
      <c r="O490" s="119">
        <v>46023</v>
      </c>
      <c r="P490" s="119">
        <v>2958465</v>
      </c>
      <c r="Q490" s="120">
        <v>46023</v>
      </c>
      <c r="R490" s="120">
        <v>2958465</v>
      </c>
    </row>
    <row r="491" spans="1:18" x14ac:dyDescent="0.25">
      <c r="A491" t="str">
        <f t="shared" si="14"/>
        <v>IT-1215014101000</v>
      </c>
      <c r="B491">
        <f t="shared" si="15"/>
        <v>490</v>
      </c>
      <c r="C491" t="s">
        <v>6312</v>
      </c>
      <c r="D491" s="117">
        <v>1215014101000</v>
      </c>
      <c r="E491" t="s">
        <v>6308</v>
      </c>
      <c r="F491" t="s">
        <v>912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  <c r="L491" t="s">
        <v>6320</v>
      </c>
      <c r="M491" s="117">
        <v>1215014100000</v>
      </c>
      <c r="N491" t="s">
        <v>25</v>
      </c>
      <c r="O491" s="119">
        <v>46023</v>
      </c>
      <c r="P491" s="119">
        <v>2958465</v>
      </c>
      <c r="Q491" s="120">
        <v>46023</v>
      </c>
      <c r="R491" s="120">
        <v>2958465</v>
      </c>
    </row>
    <row r="492" spans="1:18" x14ac:dyDescent="0.25">
      <c r="A492" t="str">
        <f t="shared" si="14"/>
        <v>IT-1215015000000</v>
      </c>
      <c r="B492">
        <f t="shared" si="15"/>
        <v>491</v>
      </c>
      <c r="C492" t="s">
        <v>6310</v>
      </c>
      <c r="D492" s="117">
        <v>1215015000000</v>
      </c>
      <c r="E492" t="s">
        <v>6309</v>
      </c>
      <c r="F492" t="s">
        <v>913</v>
      </c>
      <c r="G492" t="s">
        <v>25</v>
      </c>
      <c r="H492" t="s">
        <v>25</v>
      </c>
      <c r="I492" t="s">
        <v>25</v>
      </c>
      <c r="J492" t="s">
        <v>25</v>
      </c>
      <c r="K492" t="s">
        <v>25</v>
      </c>
      <c r="L492" t="s">
        <v>6318</v>
      </c>
      <c r="M492" s="117">
        <v>1215010000000</v>
      </c>
      <c r="N492" t="s">
        <v>25</v>
      </c>
      <c r="O492" s="119">
        <v>46023</v>
      </c>
      <c r="P492" s="119">
        <v>2958465</v>
      </c>
      <c r="Q492" s="120">
        <v>46023</v>
      </c>
      <c r="R492" s="120">
        <v>2958465</v>
      </c>
    </row>
    <row r="493" spans="1:18" x14ac:dyDescent="0.25">
      <c r="A493" t="str">
        <f t="shared" si="14"/>
        <v>IT-1215015100000</v>
      </c>
      <c r="B493">
        <f t="shared" si="15"/>
        <v>492</v>
      </c>
      <c r="C493" t="s">
        <v>6310</v>
      </c>
      <c r="D493" s="117">
        <v>1215015100000</v>
      </c>
      <c r="E493" t="s">
        <v>6309</v>
      </c>
      <c r="F493" t="s">
        <v>915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6319</v>
      </c>
      <c r="M493" s="117">
        <v>1215015000000</v>
      </c>
      <c r="N493" t="s">
        <v>25</v>
      </c>
      <c r="O493" s="119">
        <v>46023</v>
      </c>
      <c r="P493" s="119">
        <v>2958465</v>
      </c>
      <c r="Q493" s="120">
        <v>46023</v>
      </c>
      <c r="R493" s="120">
        <v>2958465</v>
      </c>
    </row>
    <row r="494" spans="1:18" x14ac:dyDescent="0.25">
      <c r="A494" t="str">
        <f t="shared" si="14"/>
        <v>IT-1215015101000</v>
      </c>
      <c r="B494">
        <f t="shared" si="15"/>
        <v>493</v>
      </c>
      <c r="C494" t="s">
        <v>6312</v>
      </c>
      <c r="D494" s="117">
        <v>1215015101000</v>
      </c>
      <c r="E494" t="s">
        <v>6308</v>
      </c>
      <c r="F494" t="s">
        <v>917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6320</v>
      </c>
      <c r="M494" s="117">
        <v>1215015100000</v>
      </c>
      <c r="N494" t="s">
        <v>25</v>
      </c>
      <c r="O494" s="119">
        <v>46023</v>
      </c>
      <c r="P494" s="119">
        <v>2958465</v>
      </c>
      <c r="Q494" s="120">
        <v>46023</v>
      </c>
      <c r="R494" s="120">
        <v>2958465</v>
      </c>
    </row>
    <row r="495" spans="1:18" x14ac:dyDescent="0.25">
      <c r="A495" t="str">
        <f t="shared" si="14"/>
        <v>IT-1215016000000</v>
      </c>
      <c r="B495">
        <f t="shared" si="15"/>
        <v>494</v>
      </c>
      <c r="C495" t="s">
        <v>6310</v>
      </c>
      <c r="D495" s="117">
        <v>1215016000000</v>
      </c>
      <c r="E495" t="s">
        <v>6309</v>
      </c>
      <c r="F495" t="s">
        <v>918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6318</v>
      </c>
      <c r="M495" s="117">
        <v>1215010000000</v>
      </c>
      <c r="N495" t="s">
        <v>25</v>
      </c>
      <c r="O495" s="119">
        <v>46023</v>
      </c>
      <c r="P495" s="119">
        <v>2958465</v>
      </c>
      <c r="Q495" s="120">
        <v>46023</v>
      </c>
      <c r="R495" s="120">
        <v>2958465</v>
      </c>
    </row>
    <row r="496" spans="1:18" x14ac:dyDescent="0.25">
      <c r="A496" t="str">
        <f t="shared" si="14"/>
        <v>IT-1215016100000</v>
      </c>
      <c r="B496">
        <f t="shared" si="15"/>
        <v>495</v>
      </c>
      <c r="C496" t="s">
        <v>6310</v>
      </c>
      <c r="D496" s="117">
        <v>1215016100000</v>
      </c>
      <c r="E496" t="s">
        <v>6309</v>
      </c>
      <c r="F496" t="s">
        <v>920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6319</v>
      </c>
      <c r="M496" s="117">
        <v>1215016000000</v>
      </c>
      <c r="N496" t="s">
        <v>25</v>
      </c>
      <c r="O496" s="119">
        <v>46023</v>
      </c>
      <c r="P496" s="119">
        <v>2958465</v>
      </c>
      <c r="Q496" s="120">
        <v>46023</v>
      </c>
      <c r="R496" s="120">
        <v>2958465</v>
      </c>
    </row>
    <row r="497" spans="1:18" x14ac:dyDescent="0.25">
      <c r="A497" t="str">
        <f t="shared" si="14"/>
        <v>IT-1215016101000</v>
      </c>
      <c r="B497">
        <f t="shared" si="15"/>
        <v>496</v>
      </c>
      <c r="C497" t="s">
        <v>6312</v>
      </c>
      <c r="D497" s="117">
        <v>1215016101000</v>
      </c>
      <c r="E497" t="s">
        <v>6308</v>
      </c>
      <c r="F497" t="s">
        <v>922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6320</v>
      </c>
      <c r="M497" s="117">
        <v>1215016100000</v>
      </c>
      <c r="N497" t="s">
        <v>25</v>
      </c>
      <c r="O497" s="119">
        <v>46023</v>
      </c>
      <c r="P497" s="119">
        <v>2958465</v>
      </c>
      <c r="Q497" s="120">
        <v>46023</v>
      </c>
      <c r="R497" s="120">
        <v>2958465</v>
      </c>
    </row>
    <row r="498" spans="1:18" x14ac:dyDescent="0.25">
      <c r="A498" t="str">
        <f t="shared" si="14"/>
        <v>IT-1215020000000</v>
      </c>
      <c r="B498">
        <f t="shared" si="15"/>
        <v>497</v>
      </c>
      <c r="C498" t="s">
        <v>6310</v>
      </c>
      <c r="D498" s="117">
        <v>1215020000000</v>
      </c>
      <c r="E498" t="s">
        <v>6309</v>
      </c>
      <c r="F498" t="s">
        <v>923</v>
      </c>
      <c r="G498" t="s">
        <v>25</v>
      </c>
      <c r="H498" t="s">
        <v>25</v>
      </c>
      <c r="I498" t="s">
        <v>25</v>
      </c>
      <c r="J498" t="s">
        <v>25</v>
      </c>
      <c r="K498" t="s">
        <v>25</v>
      </c>
      <c r="L498" t="s">
        <v>6317</v>
      </c>
      <c r="M498" s="117">
        <v>1215000000000</v>
      </c>
      <c r="N498" t="s">
        <v>25</v>
      </c>
      <c r="O498" s="119">
        <v>46023</v>
      </c>
      <c r="P498" s="119">
        <v>2958465</v>
      </c>
      <c r="Q498" s="120">
        <v>46023</v>
      </c>
      <c r="R498" s="120">
        <v>2958465</v>
      </c>
    </row>
    <row r="499" spans="1:18" x14ac:dyDescent="0.25">
      <c r="A499" t="str">
        <f t="shared" si="14"/>
        <v>IT-1215021000000</v>
      </c>
      <c r="B499">
        <f t="shared" si="15"/>
        <v>498</v>
      </c>
      <c r="C499" t="s">
        <v>6310</v>
      </c>
      <c r="D499" s="117">
        <v>1215021000000</v>
      </c>
      <c r="E499" t="s">
        <v>6309</v>
      </c>
      <c r="F499" t="s">
        <v>924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6318</v>
      </c>
      <c r="M499" s="117">
        <v>1215020000000</v>
      </c>
      <c r="N499" t="s">
        <v>25</v>
      </c>
      <c r="O499" s="119">
        <v>46023</v>
      </c>
      <c r="P499" s="119">
        <v>2958465</v>
      </c>
      <c r="Q499" s="120">
        <v>46023</v>
      </c>
      <c r="R499" s="120">
        <v>2958465</v>
      </c>
    </row>
    <row r="500" spans="1:18" x14ac:dyDescent="0.25">
      <c r="A500" t="str">
        <f t="shared" si="14"/>
        <v>IT-1215021100000</v>
      </c>
      <c r="B500">
        <f t="shared" si="15"/>
        <v>499</v>
      </c>
      <c r="C500" t="s">
        <v>6310</v>
      </c>
      <c r="D500" s="117">
        <v>1215021100000</v>
      </c>
      <c r="E500" t="s">
        <v>6309</v>
      </c>
      <c r="F500" t="s">
        <v>926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  <c r="L500" t="s">
        <v>6319</v>
      </c>
      <c r="M500" s="117">
        <v>1215021000000</v>
      </c>
      <c r="N500" t="s">
        <v>25</v>
      </c>
      <c r="O500" s="119">
        <v>46023</v>
      </c>
      <c r="P500" s="119">
        <v>2958465</v>
      </c>
      <c r="Q500" s="120">
        <v>46023</v>
      </c>
      <c r="R500" s="120">
        <v>2958465</v>
      </c>
    </row>
    <row r="501" spans="1:18" x14ac:dyDescent="0.25">
      <c r="A501" t="str">
        <f t="shared" si="14"/>
        <v>IT-1215021101000</v>
      </c>
      <c r="B501">
        <f t="shared" si="15"/>
        <v>500</v>
      </c>
      <c r="C501" t="s">
        <v>6312</v>
      </c>
      <c r="D501" s="117">
        <v>1215021101000</v>
      </c>
      <c r="E501" t="s">
        <v>6309</v>
      </c>
      <c r="F501" t="s">
        <v>928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6320</v>
      </c>
      <c r="M501" s="117">
        <v>1215021100000</v>
      </c>
      <c r="N501" t="s">
        <v>25</v>
      </c>
      <c r="O501" s="119">
        <v>46023</v>
      </c>
      <c r="P501" s="119">
        <v>2958465</v>
      </c>
      <c r="Q501" s="120">
        <v>46023</v>
      </c>
      <c r="R501" s="120">
        <v>2958465</v>
      </c>
    </row>
    <row r="502" spans="1:18" x14ac:dyDescent="0.25">
      <c r="A502" t="str">
        <f t="shared" si="14"/>
        <v>IT-1215021101001</v>
      </c>
      <c r="B502">
        <f t="shared" si="15"/>
        <v>501</v>
      </c>
      <c r="C502" t="s">
        <v>6312</v>
      </c>
      <c r="D502" s="117">
        <v>1215021101001</v>
      </c>
      <c r="E502" t="s">
        <v>6308</v>
      </c>
      <c r="F502" t="s">
        <v>930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6321</v>
      </c>
      <c r="M502" s="117">
        <v>1215021101000</v>
      </c>
      <c r="N502" t="s">
        <v>25</v>
      </c>
      <c r="O502" s="119">
        <v>46023</v>
      </c>
      <c r="P502" s="119">
        <v>2958465</v>
      </c>
      <c r="Q502" s="120">
        <v>46023</v>
      </c>
      <c r="R502" s="120">
        <v>2958465</v>
      </c>
    </row>
    <row r="503" spans="1:18" x14ac:dyDescent="0.25">
      <c r="A503" t="str">
        <f t="shared" si="14"/>
        <v>IT-1215021101002</v>
      </c>
      <c r="B503">
        <f t="shared" si="15"/>
        <v>502</v>
      </c>
      <c r="C503" t="s">
        <v>6312</v>
      </c>
      <c r="D503" s="117">
        <v>1215021101002</v>
      </c>
      <c r="E503" t="s">
        <v>6308</v>
      </c>
      <c r="F503" t="s">
        <v>931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6321</v>
      </c>
      <c r="M503" s="117">
        <v>1215021101000</v>
      </c>
      <c r="N503" t="s">
        <v>25</v>
      </c>
      <c r="O503" s="119">
        <v>46023</v>
      </c>
      <c r="P503" s="119">
        <v>2958465</v>
      </c>
      <c r="Q503" s="120">
        <v>46023</v>
      </c>
      <c r="R503" s="120">
        <v>2958465</v>
      </c>
    </row>
    <row r="504" spans="1:18" x14ac:dyDescent="0.25">
      <c r="A504" t="str">
        <f t="shared" si="14"/>
        <v>IT-1215021102000</v>
      </c>
      <c r="B504">
        <f t="shared" si="15"/>
        <v>503</v>
      </c>
      <c r="C504" t="s">
        <v>6312</v>
      </c>
      <c r="D504" s="117">
        <v>1215021102000</v>
      </c>
      <c r="E504" t="s">
        <v>6309</v>
      </c>
      <c r="F504" t="s">
        <v>932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6320</v>
      </c>
      <c r="M504" s="117">
        <v>1215021100000</v>
      </c>
      <c r="N504" t="s">
        <v>25</v>
      </c>
      <c r="O504" s="119">
        <v>46023</v>
      </c>
      <c r="P504" s="119">
        <v>2958465</v>
      </c>
      <c r="Q504" s="120">
        <v>46023</v>
      </c>
      <c r="R504" s="120">
        <v>2958465</v>
      </c>
    </row>
    <row r="505" spans="1:18" x14ac:dyDescent="0.25">
      <c r="A505" t="str">
        <f t="shared" si="14"/>
        <v>IT-1215021102001</v>
      </c>
      <c r="B505">
        <f t="shared" si="15"/>
        <v>504</v>
      </c>
      <c r="C505" t="s">
        <v>6312</v>
      </c>
      <c r="D505" s="117">
        <v>1215021102001</v>
      </c>
      <c r="E505" t="s">
        <v>6308</v>
      </c>
      <c r="F505" t="s">
        <v>934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6321</v>
      </c>
      <c r="M505" s="117">
        <v>1215021102000</v>
      </c>
      <c r="N505" t="s">
        <v>25</v>
      </c>
      <c r="O505" s="119">
        <v>46023</v>
      </c>
      <c r="P505" s="119">
        <v>2958465</v>
      </c>
      <c r="Q505" s="120">
        <v>46023</v>
      </c>
      <c r="R505" s="120">
        <v>2958465</v>
      </c>
    </row>
    <row r="506" spans="1:18" x14ac:dyDescent="0.25">
      <c r="A506" t="str">
        <f t="shared" si="14"/>
        <v>IT-1215021103000</v>
      </c>
      <c r="B506">
        <f t="shared" si="15"/>
        <v>505</v>
      </c>
      <c r="C506" t="s">
        <v>6312</v>
      </c>
      <c r="D506" s="117">
        <v>1215021103000</v>
      </c>
      <c r="E506" t="s">
        <v>6309</v>
      </c>
      <c r="F506" t="s">
        <v>935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6320</v>
      </c>
      <c r="M506" s="117">
        <v>1215021100000</v>
      </c>
      <c r="N506" t="s">
        <v>25</v>
      </c>
      <c r="O506" s="119">
        <v>46023</v>
      </c>
      <c r="P506" s="119">
        <v>2958465</v>
      </c>
      <c r="Q506" s="120">
        <v>46023</v>
      </c>
      <c r="R506" s="120">
        <v>2958465</v>
      </c>
    </row>
    <row r="507" spans="1:18" x14ac:dyDescent="0.25">
      <c r="A507" t="str">
        <f t="shared" si="14"/>
        <v>IT-1215021103001</v>
      </c>
      <c r="B507">
        <f t="shared" si="15"/>
        <v>506</v>
      </c>
      <c r="C507" t="s">
        <v>6312</v>
      </c>
      <c r="D507" s="117">
        <v>1215021103001</v>
      </c>
      <c r="E507" t="s">
        <v>6308</v>
      </c>
      <c r="F507" t="s">
        <v>937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  <c r="L507" t="s">
        <v>6321</v>
      </c>
      <c r="M507" s="117">
        <v>1215021103000</v>
      </c>
      <c r="N507" t="s">
        <v>25</v>
      </c>
      <c r="O507" s="119">
        <v>46023</v>
      </c>
      <c r="P507" s="119">
        <v>2958465</v>
      </c>
      <c r="Q507" s="120">
        <v>46023</v>
      </c>
      <c r="R507" s="120">
        <v>2958465</v>
      </c>
    </row>
    <row r="508" spans="1:18" x14ac:dyDescent="0.25">
      <c r="A508" t="str">
        <f t="shared" si="14"/>
        <v>IT-1215021104000</v>
      </c>
      <c r="B508">
        <f t="shared" si="15"/>
        <v>507</v>
      </c>
      <c r="C508" t="s">
        <v>6312</v>
      </c>
      <c r="D508" s="117">
        <v>1215021104000</v>
      </c>
      <c r="E508" t="s">
        <v>6309</v>
      </c>
      <c r="F508" t="s">
        <v>938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6320</v>
      </c>
      <c r="M508" s="117">
        <v>1215021100000</v>
      </c>
      <c r="N508" t="s">
        <v>25</v>
      </c>
      <c r="O508" s="119">
        <v>46023</v>
      </c>
      <c r="P508" s="119">
        <v>2958465</v>
      </c>
      <c r="Q508" s="120">
        <v>46023</v>
      </c>
      <c r="R508" s="120">
        <v>2958465</v>
      </c>
    </row>
    <row r="509" spans="1:18" x14ac:dyDescent="0.25">
      <c r="A509" t="str">
        <f t="shared" si="14"/>
        <v>IT-1215021104001</v>
      </c>
      <c r="B509">
        <f t="shared" si="15"/>
        <v>508</v>
      </c>
      <c r="C509" t="s">
        <v>6312</v>
      </c>
      <c r="D509" s="117">
        <v>1215021104001</v>
      </c>
      <c r="E509" t="s">
        <v>6308</v>
      </c>
      <c r="F509" t="s">
        <v>940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6321</v>
      </c>
      <c r="M509" s="117">
        <v>1215021104000</v>
      </c>
      <c r="N509" t="s">
        <v>25</v>
      </c>
      <c r="O509" s="119">
        <v>46023</v>
      </c>
      <c r="P509" s="119">
        <v>2958465</v>
      </c>
      <c r="Q509" s="120">
        <v>46023</v>
      </c>
      <c r="R509" s="120">
        <v>2958465</v>
      </c>
    </row>
    <row r="510" spans="1:18" x14ac:dyDescent="0.25">
      <c r="A510" t="str">
        <f t="shared" si="14"/>
        <v>IT-1215021105000</v>
      </c>
      <c r="B510">
        <f t="shared" si="15"/>
        <v>509</v>
      </c>
      <c r="C510" t="s">
        <v>6312</v>
      </c>
      <c r="D510" s="117">
        <v>1215021105000</v>
      </c>
      <c r="E510" t="s">
        <v>6309</v>
      </c>
      <c r="F510" t="s">
        <v>941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  <c r="L510" t="s">
        <v>6320</v>
      </c>
      <c r="M510" s="117">
        <v>1215021100000</v>
      </c>
      <c r="N510" t="s">
        <v>25</v>
      </c>
      <c r="O510" s="119">
        <v>46023</v>
      </c>
      <c r="P510" s="119">
        <v>2958465</v>
      </c>
      <c r="Q510" s="120">
        <v>46023</v>
      </c>
      <c r="R510" s="120">
        <v>2958465</v>
      </c>
    </row>
    <row r="511" spans="1:18" x14ac:dyDescent="0.25">
      <c r="A511" t="str">
        <f t="shared" si="14"/>
        <v>IT-1215021105001</v>
      </c>
      <c r="B511">
        <f t="shared" si="15"/>
        <v>510</v>
      </c>
      <c r="C511" t="s">
        <v>6312</v>
      </c>
      <c r="D511" s="117">
        <v>1215021105001</v>
      </c>
      <c r="E511" t="s">
        <v>6308</v>
      </c>
      <c r="F511" t="s">
        <v>943</v>
      </c>
      <c r="G511" t="s">
        <v>25</v>
      </c>
      <c r="H511" t="s">
        <v>25</v>
      </c>
      <c r="I511" t="s">
        <v>25</v>
      </c>
      <c r="J511" t="s">
        <v>25</v>
      </c>
      <c r="K511" t="s">
        <v>25</v>
      </c>
      <c r="L511" t="s">
        <v>6321</v>
      </c>
      <c r="M511" s="117">
        <v>1215021105000</v>
      </c>
      <c r="N511" t="s">
        <v>25</v>
      </c>
      <c r="O511" s="119">
        <v>46023</v>
      </c>
      <c r="P511" s="119">
        <v>2958465</v>
      </c>
      <c r="Q511" s="120">
        <v>46023</v>
      </c>
      <c r="R511" s="120">
        <v>2958465</v>
      </c>
    </row>
    <row r="512" spans="1:18" x14ac:dyDescent="0.25">
      <c r="A512" t="str">
        <f t="shared" si="14"/>
        <v>IT-1215021106000</v>
      </c>
      <c r="B512">
        <f t="shared" si="15"/>
        <v>511</v>
      </c>
      <c r="C512" t="s">
        <v>6312</v>
      </c>
      <c r="D512" s="117">
        <v>1215021106000</v>
      </c>
      <c r="E512" t="s">
        <v>6309</v>
      </c>
      <c r="F512" t="s">
        <v>944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  <c r="L512" t="s">
        <v>6320</v>
      </c>
      <c r="M512" s="117">
        <v>1215021100000</v>
      </c>
      <c r="N512" t="s">
        <v>25</v>
      </c>
      <c r="O512" s="119">
        <v>46023</v>
      </c>
      <c r="P512" s="119">
        <v>2958465</v>
      </c>
      <c r="Q512" s="120">
        <v>46023</v>
      </c>
      <c r="R512" s="120">
        <v>2958465</v>
      </c>
    </row>
    <row r="513" spans="1:18" x14ac:dyDescent="0.25">
      <c r="A513" t="str">
        <f t="shared" si="14"/>
        <v>IT-1215021106001</v>
      </c>
      <c r="B513">
        <f t="shared" si="15"/>
        <v>512</v>
      </c>
      <c r="C513" t="s">
        <v>6312</v>
      </c>
      <c r="D513" s="117">
        <v>1215021106001</v>
      </c>
      <c r="E513" t="s">
        <v>6308</v>
      </c>
      <c r="F513" t="s">
        <v>946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6321</v>
      </c>
      <c r="M513" s="117">
        <v>1215021106000</v>
      </c>
      <c r="N513" t="s">
        <v>25</v>
      </c>
      <c r="O513" s="119">
        <v>46023</v>
      </c>
      <c r="P513" s="119">
        <v>2958465</v>
      </c>
      <c r="Q513" s="120">
        <v>46023</v>
      </c>
      <c r="R513" s="120">
        <v>2958465</v>
      </c>
    </row>
    <row r="514" spans="1:18" x14ac:dyDescent="0.25">
      <c r="A514" t="str">
        <f t="shared" si="14"/>
        <v>IT-1215021107000</v>
      </c>
      <c r="B514">
        <f t="shared" si="15"/>
        <v>513</v>
      </c>
      <c r="C514" t="s">
        <v>6312</v>
      </c>
      <c r="D514" s="117">
        <v>1215021107000</v>
      </c>
      <c r="E514" t="s">
        <v>6309</v>
      </c>
      <c r="F514" t="s">
        <v>947</v>
      </c>
      <c r="G514" t="s">
        <v>25</v>
      </c>
      <c r="H514" t="s">
        <v>25</v>
      </c>
      <c r="I514" t="s">
        <v>25</v>
      </c>
      <c r="J514" t="s">
        <v>25</v>
      </c>
      <c r="K514" t="s">
        <v>25</v>
      </c>
      <c r="L514" t="s">
        <v>6320</v>
      </c>
      <c r="M514" s="117">
        <v>1215021100000</v>
      </c>
      <c r="N514" t="s">
        <v>25</v>
      </c>
      <c r="O514" s="119">
        <v>46023</v>
      </c>
      <c r="P514" s="119">
        <v>2958465</v>
      </c>
      <c r="Q514" s="120">
        <v>46023</v>
      </c>
      <c r="R514" s="120">
        <v>2958465</v>
      </c>
    </row>
    <row r="515" spans="1:18" x14ac:dyDescent="0.25">
      <c r="A515" t="str">
        <f t="shared" ref="A515:A578" si="16">CONCATENATE("IT-",D515)</f>
        <v>IT-1215021107001</v>
      </c>
      <c r="B515">
        <f t="shared" si="15"/>
        <v>514</v>
      </c>
      <c r="C515" t="s">
        <v>6312</v>
      </c>
      <c r="D515" s="117">
        <v>1215021107001</v>
      </c>
      <c r="E515" t="s">
        <v>6308</v>
      </c>
      <c r="F515" t="s">
        <v>949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  <c r="L515" t="s">
        <v>6321</v>
      </c>
      <c r="M515" s="117">
        <v>1215021107000</v>
      </c>
      <c r="N515" t="s">
        <v>25</v>
      </c>
      <c r="O515" s="119">
        <v>46023</v>
      </c>
      <c r="P515" s="119">
        <v>2958465</v>
      </c>
      <c r="Q515" s="120">
        <v>46023</v>
      </c>
      <c r="R515" s="120">
        <v>2958465</v>
      </c>
    </row>
    <row r="516" spans="1:18" x14ac:dyDescent="0.25">
      <c r="A516" t="str">
        <f t="shared" si="16"/>
        <v>IT-1215021199000</v>
      </c>
      <c r="B516">
        <f t="shared" ref="B516:B579" si="17">B515+1</f>
        <v>515</v>
      </c>
      <c r="C516" t="s">
        <v>6312</v>
      </c>
      <c r="D516" s="117">
        <v>1215021199000</v>
      </c>
      <c r="E516" t="s">
        <v>6309</v>
      </c>
      <c r="F516" t="s">
        <v>950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6320</v>
      </c>
      <c r="M516" s="117">
        <v>1215021100000</v>
      </c>
      <c r="N516" t="s">
        <v>25</v>
      </c>
      <c r="O516" s="119">
        <v>46023</v>
      </c>
      <c r="P516" s="119">
        <v>2958465</v>
      </c>
      <c r="Q516" s="120">
        <v>46023</v>
      </c>
      <c r="R516" s="120">
        <v>2958465</v>
      </c>
    </row>
    <row r="517" spans="1:18" x14ac:dyDescent="0.25">
      <c r="A517" t="str">
        <f t="shared" si="16"/>
        <v>IT-1215021199002</v>
      </c>
      <c r="B517">
        <f t="shared" si="17"/>
        <v>516</v>
      </c>
      <c r="C517" t="s">
        <v>6312</v>
      </c>
      <c r="D517" s="117">
        <v>1215021199002</v>
      </c>
      <c r="E517" t="s">
        <v>6308</v>
      </c>
      <c r="F517" t="s">
        <v>952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6321</v>
      </c>
      <c r="M517" s="117">
        <v>1215021199000</v>
      </c>
      <c r="N517" t="s">
        <v>25</v>
      </c>
      <c r="O517" s="119">
        <v>46023</v>
      </c>
      <c r="P517" s="119">
        <v>2958465</v>
      </c>
      <c r="Q517" s="120">
        <v>46023</v>
      </c>
      <c r="R517" s="120">
        <v>2958465</v>
      </c>
    </row>
    <row r="518" spans="1:18" x14ac:dyDescent="0.25">
      <c r="A518" t="str">
        <f t="shared" si="16"/>
        <v>IT-1215021200000</v>
      </c>
      <c r="B518">
        <f t="shared" si="17"/>
        <v>517</v>
      </c>
      <c r="C518" t="s">
        <v>6310</v>
      </c>
      <c r="D518" s="117">
        <v>1215021200000</v>
      </c>
      <c r="E518" t="s">
        <v>6309</v>
      </c>
      <c r="F518" t="s">
        <v>954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6319</v>
      </c>
      <c r="M518" s="117">
        <v>1215021000000</v>
      </c>
      <c r="N518" t="s">
        <v>25</v>
      </c>
      <c r="O518" s="119">
        <v>46023</v>
      </c>
      <c r="P518" s="119">
        <v>2958465</v>
      </c>
      <c r="Q518" s="120">
        <v>46023</v>
      </c>
      <c r="R518" s="120">
        <v>2958465</v>
      </c>
    </row>
    <row r="519" spans="1:18" x14ac:dyDescent="0.25">
      <c r="A519" t="str">
        <f t="shared" si="16"/>
        <v>IT-1215021201000</v>
      </c>
      <c r="B519">
        <f t="shared" si="17"/>
        <v>518</v>
      </c>
      <c r="C519" t="s">
        <v>6312</v>
      </c>
      <c r="D519" s="117">
        <v>1215021201000</v>
      </c>
      <c r="E519" t="s">
        <v>6308</v>
      </c>
      <c r="F519" t="s">
        <v>956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6320</v>
      </c>
      <c r="M519" s="117">
        <v>1215021200000</v>
      </c>
      <c r="N519" t="s">
        <v>25</v>
      </c>
      <c r="O519" s="119">
        <v>46023</v>
      </c>
      <c r="P519" s="119">
        <v>2958465</v>
      </c>
      <c r="Q519" s="120">
        <v>46023</v>
      </c>
      <c r="R519" s="120">
        <v>2958465</v>
      </c>
    </row>
    <row r="520" spans="1:18" x14ac:dyDescent="0.25">
      <c r="A520" t="str">
        <f t="shared" si="16"/>
        <v>IT-1215021202000</v>
      </c>
      <c r="B520">
        <f t="shared" si="17"/>
        <v>519</v>
      </c>
      <c r="C520" t="s">
        <v>6312</v>
      </c>
      <c r="D520" s="117">
        <v>1215021202000</v>
      </c>
      <c r="E520" t="s">
        <v>6308</v>
      </c>
      <c r="F520" t="s">
        <v>958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6320</v>
      </c>
      <c r="M520" s="117">
        <v>1215021200000</v>
      </c>
      <c r="N520" t="s">
        <v>25</v>
      </c>
      <c r="O520" s="119">
        <v>46023</v>
      </c>
      <c r="P520" s="119">
        <v>2958465</v>
      </c>
      <c r="Q520" s="120">
        <v>46023</v>
      </c>
      <c r="R520" s="120">
        <v>2958465</v>
      </c>
    </row>
    <row r="521" spans="1:18" x14ac:dyDescent="0.25">
      <c r="A521" t="str">
        <f t="shared" si="16"/>
        <v>IT-1215021203000</v>
      </c>
      <c r="B521">
        <f t="shared" si="17"/>
        <v>520</v>
      </c>
      <c r="C521" t="s">
        <v>6312</v>
      </c>
      <c r="D521" s="117">
        <v>1215021203000</v>
      </c>
      <c r="E521" t="s">
        <v>6308</v>
      </c>
      <c r="F521" t="s">
        <v>960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  <c r="L521" t="s">
        <v>6320</v>
      </c>
      <c r="M521" s="117">
        <v>1215021200000</v>
      </c>
      <c r="N521" t="s">
        <v>25</v>
      </c>
      <c r="O521" s="119">
        <v>46023</v>
      </c>
      <c r="P521" s="119">
        <v>2958465</v>
      </c>
      <c r="Q521" s="120">
        <v>46023</v>
      </c>
      <c r="R521" s="120">
        <v>2958465</v>
      </c>
    </row>
    <row r="522" spans="1:18" x14ac:dyDescent="0.25">
      <c r="A522" t="str">
        <f t="shared" si="16"/>
        <v>IT-1215021204000</v>
      </c>
      <c r="B522">
        <f t="shared" si="17"/>
        <v>521</v>
      </c>
      <c r="C522" t="s">
        <v>6312</v>
      </c>
      <c r="D522" s="117">
        <v>1215021204000</v>
      </c>
      <c r="E522" t="s">
        <v>6308</v>
      </c>
      <c r="F522" t="s">
        <v>962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6320</v>
      </c>
      <c r="M522" s="117">
        <v>1215021200000</v>
      </c>
      <c r="N522" t="s">
        <v>25</v>
      </c>
      <c r="O522" s="119">
        <v>46023</v>
      </c>
      <c r="P522" s="119">
        <v>2958465</v>
      </c>
      <c r="Q522" s="120">
        <v>46023</v>
      </c>
      <c r="R522" s="120">
        <v>2958465</v>
      </c>
    </row>
    <row r="523" spans="1:18" x14ac:dyDescent="0.25">
      <c r="A523" t="str">
        <f t="shared" si="16"/>
        <v>IT-1215021205000</v>
      </c>
      <c r="B523">
        <f t="shared" si="17"/>
        <v>522</v>
      </c>
      <c r="C523" t="s">
        <v>6312</v>
      </c>
      <c r="D523" s="117">
        <v>1215021205000</v>
      </c>
      <c r="E523" t="s">
        <v>6308</v>
      </c>
      <c r="F523" t="s">
        <v>964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  <c r="L523" t="s">
        <v>6320</v>
      </c>
      <c r="M523" s="117">
        <v>1215021200000</v>
      </c>
      <c r="N523" t="s">
        <v>25</v>
      </c>
      <c r="O523" s="119">
        <v>46023</v>
      </c>
      <c r="P523" s="119">
        <v>2958465</v>
      </c>
      <c r="Q523" s="120">
        <v>46023</v>
      </c>
      <c r="R523" s="120">
        <v>2958465</v>
      </c>
    </row>
    <row r="524" spans="1:18" x14ac:dyDescent="0.25">
      <c r="A524" t="str">
        <f t="shared" si="16"/>
        <v>IT-1215021206000</v>
      </c>
      <c r="B524">
        <f t="shared" si="17"/>
        <v>523</v>
      </c>
      <c r="C524" t="s">
        <v>6312</v>
      </c>
      <c r="D524" s="117">
        <v>1215021206000</v>
      </c>
      <c r="E524" t="s">
        <v>6308</v>
      </c>
      <c r="F524" t="s">
        <v>966</v>
      </c>
      <c r="G524" t="s">
        <v>25</v>
      </c>
      <c r="H524" t="s">
        <v>25</v>
      </c>
      <c r="I524" t="s">
        <v>25</v>
      </c>
      <c r="J524" t="s">
        <v>25</v>
      </c>
      <c r="K524" t="s">
        <v>25</v>
      </c>
      <c r="L524" t="s">
        <v>6320</v>
      </c>
      <c r="M524" s="117">
        <v>1215021200000</v>
      </c>
      <c r="N524" t="s">
        <v>25</v>
      </c>
      <c r="O524" s="119">
        <v>46023</v>
      </c>
      <c r="P524" s="119">
        <v>2958465</v>
      </c>
      <c r="Q524" s="120">
        <v>46023</v>
      </c>
      <c r="R524" s="120">
        <v>2958465</v>
      </c>
    </row>
    <row r="525" spans="1:18" x14ac:dyDescent="0.25">
      <c r="A525" t="str">
        <f t="shared" si="16"/>
        <v>IT-1215021207000</v>
      </c>
      <c r="B525">
        <f t="shared" si="17"/>
        <v>524</v>
      </c>
      <c r="C525" t="s">
        <v>6312</v>
      </c>
      <c r="D525" s="117">
        <v>1215021207000</v>
      </c>
      <c r="E525" t="s">
        <v>6308</v>
      </c>
      <c r="F525" t="s">
        <v>968</v>
      </c>
      <c r="G525" t="s">
        <v>25</v>
      </c>
      <c r="H525" t="s">
        <v>25</v>
      </c>
      <c r="I525" t="s">
        <v>25</v>
      </c>
      <c r="J525" t="s">
        <v>25</v>
      </c>
      <c r="K525" t="s">
        <v>25</v>
      </c>
      <c r="L525" t="s">
        <v>6320</v>
      </c>
      <c r="M525" s="117">
        <v>1215021200000</v>
      </c>
      <c r="N525" t="s">
        <v>25</v>
      </c>
      <c r="O525" s="119">
        <v>46023</v>
      </c>
      <c r="P525" s="119">
        <v>2958465</v>
      </c>
      <c r="Q525" s="120">
        <v>46023</v>
      </c>
      <c r="R525" s="120">
        <v>2958465</v>
      </c>
    </row>
    <row r="526" spans="1:18" x14ac:dyDescent="0.25">
      <c r="A526" t="str">
        <f t="shared" si="16"/>
        <v>IT-1215021299000</v>
      </c>
      <c r="B526">
        <f t="shared" si="17"/>
        <v>525</v>
      </c>
      <c r="C526" t="s">
        <v>6312</v>
      </c>
      <c r="D526" s="117">
        <v>1215021299000</v>
      </c>
      <c r="E526" t="s">
        <v>6309</v>
      </c>
      <c r="F526" t="s">
        <v>970</v>
      </c>
      <c r="G526" t="s">
        <v>25</v>
      </c>
      <c r="H526" t="s">
        <v>25</v>
      </c>
      <c r="I526" t="s">
        <v>25</v>
      </c>
      <c r="J526" t="s">
        <v>25</v>
      </c>
      <c r="K526" t="s">
        <v>25</v>
      </c>
      <c r="L526" t="s">
        <v>6320</v>
      </c>
      <c r="M526" s="117">
        <v>1215021200000</v>
      </c>
      <c r="N526" t="s">
        <v>25</v>
      </c>
      <c r="O526" s="119">
        <v>46023</v>
      </c>
      <c r="P526" s="119">
        <v>2958465</v>
      </c>
      <c r="Q526" s="120">
        <v>46023</v>
      </c>
      <c r="R526" s="120">
        <v>2958465</v>
      </c>
    </row>
    <row r="527" spans="1:18" x14ac:dyDescent="0.25">
      <c r="A527" t="str">
        <f t="shared" si="16"/>
        <v>IT-1215021299002</v>
      </c>
      <c r="B527">
        <f t="shared" si="17"/>
        <v>526</v>
      </c>
      <c r="C527" t="s">
        <v>6312</v>
      </c>
      <c r="D527" s="117">
        <v>1215021299002</v>
      </c>
      <c r="E527" t="s">
        <v>6308</v>
      </c>
      <c r="F527" t="s">
        <v>972</v>
      </c>
      <c r="G527" t="s">
        <v>25</v>
      </c>
      <c r="H527" t="s">
        <v>25</v>
      </c>
      <c r="I527" t="s">
        <v>25</v>
      </c>
      <c r="J527" t="s">
        <v>25</v>
      </c>
      <c r="K527" t="s">
        <v>25</v>
      </c>
      <c r="L527" t="s">
        <v>6321</v>
      </c>
      <c r="M527" s="117">
        <v>1215021299000</v>
      </c>
      <c r="N527" t="s">
        <v>25</v>
      </c>
      <c r="O527" s="119">
        <v>46023</v>
      </c>
      <c r="P527" s="119">
        <v>2958465</v>
      </c>
      <c r="Q527" s="120">
        <v>46023</v>
      </c>
      <c r="R527" s="120">
        <v>2958465</v>
      </c>
    </row>
    <row r="528" spans="1:18" x14ac:dyDescent="0.25">
      <c r="A528" t="str">
        <f t="shared" si="16"/>
        <v>IT-1215021300000</v>
      </c>
      <c r="B528">
        <f t="shared" si="17"/>
        <v>527</v>
      </c>
      <c r="C528" t="s">
        <v>6310</v>
      </c>
      <c r="D528" s="117">
        <v>1215021300000</v>
      </c>
      <c r="E528" t="s">
        <v>6309</v>
      </c>
      <c r="F528" t="s">
        <v>974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6319</v>
      </c>
      <c r="M528" s="117">
        <v>1215021000000</v>
      </c>
      <c r="N528" t="s">
        <v>25</v>
      </c>
      <c r="O528" s="119">
        <v>46023</v>
      </c>
      <c r="P528" s="119">
        <v>2958465</v>
      </c>
      <c r="Q528" s="120">
        <v>46023</v>
      </c>
      <c r="R528" s="120">
        <v>2958465</v>
      </c>
    </row>
    <row r="529" spans="1:18" x14ac:dyDescent="0.25">
      <c r="A529" t="str">
        <f t="shared" si="16"/>
        <v>IT-1215021301000</v>
      </c>
      <c r="B529">
        <f t="shared" si="17"/>
        <v>528</v>
      </c>
      <c r="C529" t="s">
        <v>6312</v>
      </c>
      <c r="D529" s="117">
        <v>1215021301000</v>
      </c>
      <c r="E529" t="s">
        <v>6308</v>
      </c>
      <c r="F529" t="s">
        <v>976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6320</v>
      </c>
      <c r="M529" s="117">
        <v>1215021300000</v>
      </c>
      <c r="N529" t="s">
        <v>25</v>
      </c>
      <c r="O529" s="119">
        <v>46023</v>
      </c>
      <c r="P529" s="119">
        <v>2958465</v>
      </c>
      <c r="Q529" s="120">
        <v>46023</v>
      </c>
      <c r="R529" s="120">
        <v>2958465</v>
      </c>
    </row>
    <row r="530" spans="1:18" x14ac:dyDescent="0.25">
      <c r="A530" t="str">
        <f t="shared" si="16"/>
        <v>IT-1215021302000</v>
      </c>
      <c r="B530">
        <f t="shared" si="17"/>
        <v>529</v>
      </c>
      <c r="C530" t="s">
        <v>6312</v>
      </c>
      <c r="D530" s="117">
        <v>1215021302000</v>
      </c>
      <c r="E530" t="s">
        <v>6308</v>
      </c>
      <c r="F530" t="s">
        <v>978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6320</v>
      </c>
      <c r="M530" s="117">
        <v>1215021300000</v>
      </c>
      <c r="N530" t="s">
        <v>25</v>
      </c>
      <c r="O530" s="119">
        <v>46023</v>
      </c>
      <c r="P530" s="119">
        <v>2958465</v>
      </c>
      <c r="Q530" s="120">
        <v>46023</v>
      </c>
      <c r="R530" s="120">
        <v>2958465</v>
      </c>
    </row>
    <row r="531" spans="1:18" x14ac:dyDescent="0.25">
      <c r="A531" t="str">
        <f t="shared" si="16"/>
        <v>IT-1215021303000</v>
      </c>
      <c r="B531">
        <f t="shared" si="17"/>
        <v>530</v>
      </c>
      <c r="C531" t="s">
        <v>6312</v>
      </c>
      <c r="D531" s="117">
        <v>1215021303000</v>
      </c>
      <c r="E531" t="s">
        <v>6308</v>
      </c>
      <c r="F531" t="s">
        <v>980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6320</v>
      </c>
      <c r="M531" s="117">
        <v>1215021300000</v>
      </c>
      <c r="N531" t="s">
        <v>25</v>
      </c>
      <c r="O531" s="119">
        <v>46023</v>
      </c>
      <c r="P531" s="119">
        <v>2958465</v>
      </c>
      <c r="Q531" s="120">
        <v>46023</v>
      </c>
      <c r="R531" s="120">
        <v>2958465</v>
      </c>
    </row>
    <row r="532" spans="1:18" x14ac:dyDescent="0.25">
      <c r="A532" t="str">
        <f t="shared" si="16"/>
        <v>IT-1215021304000</v>
      </c>
      <c r="B532">
        <f t="shared" si="17"/>
        <v>531</v>
      </c>
      <c r="C532" t="s">
        <v>6312</v>
      </c>
      <c r="D532" s="117">
        <v>1215021304000</v>
      </c>
      <c r="E532" t="s">
        <v>6308</v>
      </c>
      <c r="F532" t="s">
        <v>982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6320</v>
      </c>
      <c r="M532" s="117">
        <v>1215021300000</v>
      </c>
      <c r="N532" t="s">
        <v>25</v>
      </c>
      <c r="O532" s="119">
        <v>46023</v>
      </c>
      <c r="P532" s="119">
        <v>2958465</v>
      </c>
      <c r="Q532" s="120">
        <v>46023</v>
      </c>
      <c r="R532" s="120">
        <v>2958465</v>
      </c>
    </row>
    <row r="533" spans="1:18" x14ac:dyDescent="0.25">
      <c r="A533" t="str">
        <f t="shared" si="16"/>
        <v>IT-1215021305000</v>
      </c>
      <c r="B533">
        <f t="shared" si="17"/>
        <v>532</v>
      </c>
      <c r="C533" t="s">
        <v>6312</v>
      </c>
      <c r="D533" s="117">
        <v>1215021305000</v>
      </c>
      <c r="E533" t="s">
        <v>6308</v>
      </c>
      <c r="F533" t="s">
        <v>984</v>
      </c>
      <c r="G533" t="s">
        <v>25</v>
      </c>
      <c r="H533" t="s">
        <v>25</v>
      </c>
      <c r="I533" t="s">
        <v>25</v>
      </c>
      <c r="J533" t="s">
        <v>25</v>
      </c>
      <c r="K533" t="s">
        <v>25</v>
      </c>
      <c r="L533" t="s">
        <v>6320</v>
      </c>
      <c r="M533" s="117">
        <v>1215021300000</v>
      </c>
      <c r="N533" t="s">
        <v>25</v>
      </c>
      <c r="O533" s="119">
        <v>46023</v>
      </c>
      <c r="P533" s="119">
        <v>2958465</v>
      </c>
      <c r="Q533" s="120">
        <v>46023</v>
      </c>
      <c r="R533" s="120">
        <v>2958465</v>
      </c>
    </row>
    <row r="534" spans="1:18" x14ac:dyDescent="0.25">
      <c r="A534" t="str">
        <f t="shared" si="16"/>
        <v>IT-1215021306000</v>
      </c>
      <c r="B534">
        <f t="shared" si="17"/>
        <v>533</v>
      </c>
      <c r="C534" t="s">
        <v>6312</v>
      </c>
      <c r="D534" s="117">
        <v>1215021306000</v>
      </c>
      <c r="E534" t="s">
        <v>6308</v>
      </c>
      <c r="F534" t="s">
        <v>986</v>
      </c>
      <c r="G534" t="s">
        <v>25</v>
      </c>
      <c r="H534" t="s">
        <v>25</v>
      </c>
      <c r="I534" t="s">
        <v>25</v>
      </c>
      <c r="J534" t="s">
        <v>25</v>
      </c>
      <c r="K534" t="s">
        <v>25</v>
      </c>
      <c r="L534" t="s">
        <v>6320</v>
      </c>
      <c r="M534" s="117">
        <v>1215021300000</v>
      </c>
      <c r="N534" t="s">
        <v>25</v>
      </c>
      <c r="O534" s="119">
        <v>46023</v>
      </c>
      <c r="P534" s="119">
        <v>2958465</v>
      </c>
      <c r="Q534" s="120">
        <v>46023</v>
      </c>
      <c r="R534" s="120">
        <v>2958465</v>
      </c>
    </row>
    <row r="535" spans="1:18" x14ac:dyDescent="0.25">
      <c r="A535" t="str">
        <f t="shared" si="16"/>
        <v>IT-1215021307000</v>
      </c>
      <c r="B535">
        <f t="shared" si="17"/>
        <v>534</v>
      </c>
      <c r="C535" t="s">
        <v>6312</v>
      </c>
      <c r="D535" s="117">
        <v>1215021307000</v>
      </c>
      <c r="E535" t="s">
        <v>6308</v>
      </c>
      <c r="F535" t="s">
        <v>988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6320</v>
      </c>
      <c r="M535" s="117">
        <v>1215021300000</v>
      </c>
      <c r="N535" t="s">
        <v>25</v>
      </c>
      <c r="O535" s="119">
        <v>46023</v>
      </c>
      <c r="P535" s="119">
        <v>2958465</v>
      </c>
      <c r="Q535" s="120">
        <v>46023</v>
      </c>
      <c r="R535" s="120">
        <v>2958465</v>
      </c>
    </row>
    <row r="536" spans="1:18" x14ac:dyDescent="0.25">
      <c r="A536" t="str">
        <f t="shared" si="16"/>
        <v>IT-1215021399000</v>
      </c>
      <c r="B536">
        <f t="shared" si="17"/>
        <v>535</v>
      </c>
      <c r="C536" t="s">
        <v>6312</v>
      </c>
      <c r="D536" s="117">
        <v>1215021399000</v>
      </c>
      <c r="E536" t="s">
        <v>6309</v>
      </c>
      <c r="F536" t="s">
        <v>990</v>
      </c>
      <c r="G536" t="s">
        <v>25</v>
      </c>
      <c r="H536" t="s">
        <v>25</v>
      </c>
      <c r="I536" t="s">
        <v>25</v>
      </c>
      <c r="J536" t="s">
        <v>25</v>
      </c>
      <c r="K536" t="s">
        <v>25</v>
      </c>
      <c r="L536" t="s">
        <v>6320</v>
      </c>
      <c r="M536" s="117">
        <v>1215021300000</v>
      </c>
      <c r="N536" t="s">
        <v>25</v>
      </c>
      <c r="O536" s="119">
        <v>46023</v>
      </c>
      <c r="P536" s="119">
        <v>2958465</v>
      </c>
      <c r="Q536" s="120">
        <v>46023</v>
      </c>
      <c r="R536" s="120">
        <v>2958465</v>
      </c>
    </row>
    <row r="537" spans="1:18" x14ac:dyDescent="0.25">
      <c r="A537" t="str">
        <f t="shared" si="16"/>
        <v>IT-1215021399002</v>
      </c>
      <c r="B537">
        <f t="shared" si="17"/>
        <v>536</v>
      </c>
      <c r="C537" t="s">
        <v>6312</v>
      </c>
      <c r="D537" s="117">
        <v>1215021399002</v>
      </c>
      <c r="E537" t="s">
        <v>6308</v>
      </c>
      <c r="F537" t="s">
        <v>992</v>
      </c>
      <c r="G537" t="s">
        <v>25</v>
      </c>
      <c r="H537" t="s">
        <v>25</v>
      </c>
      <c r="I537" t="s">
        <v>25</v>
      </c>
      <c r="J537" t="s">
        <v>25</v>
      </c>
      <c r="K537" t="s">
        <v>25</v>
      </c>
      <c r="L537" t="s">
        <v>6321</v>
      </c>
      <c r="M537" s="117">
        <v>1215021399000</v>
      </c>
      <c r="N537" t="s">
        <v>25</v>
      </c>
      <c r="O537" s="119">
        <v>46023</v>
      </c>
      <c r="P537" s="119">
        <v>2958465</v>
      </c>
      <c r="Q537" s="120">
        <v>46023</v>
      </c>
      <c r="R537" s="120">
        <v>2958465</v>
      </c>
    </row>
    <row r="538" spans="1:18" x14ac:dyDescent="0.25">
      <c r="A538" t="str">
        <f t="shared" si="16"/>
        <v>IT-1215021400000</v>
      </c>
      <c r="B538">
        <f t="shared" si="17"/>
        <v>537</v>
      </c>
      <c r="C538" t="s">
        <v>6310</v>
      </c>
      <c r="D538" s="117">
        <v>1215021400000</v>
      </c>
      <c r="E538" t="s">
        <v>6309</v>
      </c>
      <c r="F538" t="s">
        <v>994</v>
      </c>
      <c r="G538" t="s">
        <v>25</v>
      </c>
      <c r="H538" t="s">
        <v>25</v>
      </c>
      <c r="I538" t="s">
        <v>25</v>
      </c>
      <c r="J538" t="s">
        <v>25</v>
      </c>
      <c r="K538" t="s">
        <v>25</v>
      </c>
      <c r="L538" t="s">
        <v>6319</v>
      </c>
      <c r="M538" s="117">
        <v>1215021000000</v>
      </c>
      <c r="N538" t="s">
        <v>25</v>
      </c>
      <c r="O538" s="119">
        <v>46023</v>
      </c>
      <c r="P538" s="119">
        <v>2958465</v>
      </c>
      <c r="Q538" s="120">
        <v>46023</v>
      </c>
      <c r="R538" s="120">
        <v>2958465</v>
      </c>
    </row>
    <row r="539" spans="1:18" x14ac:dyDescent="0.25">
      <c r="A539" t="str">
        <f t="shared" si="16"/>
        <v>IT-1215021401000</v>
      </c>
      <c r="B539">
        <f t="shared" si="17"/>
        <v>538</v>
      </c>
      <c r="C539" t="s">
        <v>6312</v>
      </c>
      <c r="D539" s="117">
        <v>1215021401000</v>
      </c>
      <c r="E539" t="s">
        <v>6308</v>
      </c>
      <c r="F539" t="s">
        <v>996</v>
      </c>
      <c r="G539" t="s">
        <v>25</v>
      </c>
      <c r="H539" t="s">
        <v>25</v>
      </c>
      <c r="I539" t="s">
        <v>25</v>
      </c>
      <c r="J539" t="s">
        <v>25</v>
      </c>
      <c r="K539" t="s">
        <v>25</v>
      </c>
      <c r="L539" t="s">
        <v>6320</v>
      </c>
      <c r="M539" s="117">
        <v>1215021400000</v>
      </c>
      <c r="N539" t="s">
        <v>25</v>
      </c>
      <c r="O539" s="119">
        <v>46023</v>
      </c>
      <c r="P539" s="119">
        <v>2958465</v>
      </c>
      <c r="Q539" s="120">
        <v>46023</v>
      </c>
      <c r="R539" s="120">
        <v>2958465</v>
      </c>
    </row>
    <row r="540" spans="1:18" x14ac:dyDescent="0.25">
      <c r="A540" t="str">
        <f t="shared" si="16"/>
        <v>IT-1215021402000</v>
      </c>
      <c r="B540">
        <f t="shared" si="17"/>
        <v>539</v>
      </c>
      <c r="C540" t="s">
        <v>6312</v>
      </c>
      <c r="D540" s="117">
        <v>1215021402000</v>
      </c>
      <c r="E540" t="s">
        <v>6308</v>
      </c>
      <c r="F540" t="s">
        <v>998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6320</v>
      </c>
      <c r="M540" s="117">
        <v>1215021400000</v>
      </c>
      <c r="N540" t="s">
        <v>25</v>
      </c>
      <c r="O540" s="119">
        <v>46023</v>
      </c>
      <c r="P540" s="119">
        <v>2958465</v>
      </c>
      <c r="Q540" s="120">
        <v>46023</v>
      </c>
      <c r="R540" s="120">
        <v>2958465</v>
      </c>
    </row>
    <row r="541" spans="1:18" x14ac:dyDescent="0.25">
      <c r="A541" t="str">
        <f t="shared" si="16"/>
        <v>IT-1215021403000</v>
      </c>
      <c r="B541">
        <f t="shared" si="17"/>
        <v>540</v>
      </c>
      <c r="C541" t="s">
        <v>6312</v>
      </c>
      <c r="D541" s="117">
        <v>1215021403000</v>
      </c>
      <c r="E541" t="s">
        <v>6308</v>
      </c>
      <c r="F541" t="s">
        <v>1000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6320</v>
      </c>
      <c r="M541" s="117">
        <v>1215021400000</v>
      </c>
      <c r="N541" t="s">
        <v>25</v>
      </c>
      <c r="O541" s="119">
        <v>46023</v>
      </c>
      <c r="P541" s="119">
        <v>2958465</v>
      </c>
      <c r="Q541" s="120">
        <v>46023</v>
      </c>
      <c r="R541" s="120">
        <v>2958465</v>
      </c>
    </row>
    <row r="542" spans="1:18" x14ac:dyDescent="0.25">
      <c r="A542" t="str">
        <f t="shared" si="16"/>
        <v>IT-1215021404000</v>
      </c>
      <c r="B542">
        <f t="shared" si="17"/>
        <v>541</v>
      </c>
      <c r="C542" t="s">
        <v>6312</v>
      </c>
      <c r="D542" s="117">
        <v>1215021404000</v>
      </c>
      <c r="E542" t="s">
        <v>6308</v>
      </c>
      <c r="F542" t="s">
        <v>1002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6320</v>
      </c>
      <c r="M542" s="117">
        <v>1215021400000</v>
      </c>
      <c r="N542" t="s">
        <v>25</v>
      </c>
      <c r="O542" s="119">
        <v>46023</v>
      </c>
      <c r="P542" s="119">
        <v>2958465</v>
      </c>
      <c r="Q542" s="120">
        <v>46023</v>
      </c>
      <c r="R542" s="120">
        <v>2958465</v>
      </c>
    </row>
    <row r="543" spans="1:18" x14ac:dyDescent="0.25">
      <c r="A543" t="str">
        <f t="shared" si="16"/>
        <v>IT-1215021405000</v>
      </c>
      <c r="B543">
        <f t="shared" si="17"/>
        <v>542</v>
      </c>
      <c r="C543" t="s">
        <v>6312</v>
      </c>
      <c r="D543" s="117">
        <v>1215021405000</v>
      </c>
      <c r="E543" t="s">
        <v>6308</v>
      </c>
      <c r="F543" t="s">
        <v>1004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  <c r="L543" t="s">
        <v>6320</v>
      </c>
      <c r="M543" s="117">
        <v>1215021400000</v>
      </c>
      <c r="N543" t="s">
        <v>25</v>
      </c>
      <c r="O543" s="119">
        <v>46023</v>
      </c>
      <c r="P543" s="119">
        <v>2958465</v>
      </c>
      <c r="Q543" s="120">
        <v>46023</v>
      </c>
      <c r="R543" s="120">
        <v>2958465</v>
      </c>
    </row>
    <row r="544" spans="1:18" x14ac:dyDescent="0.25">
      <c r="A544" t="str">
        <f t="shared" si="16"/>
        <v>IT-1215021406000</v>
      </c>
      <c r="B544">
        <f t="shared" si="17"/>
        <v>543</v>
      </c>
      <c r="C544" t="s">
        <v>6312</v>
      </c>
      <c r="D544" s="117">
        <v>1215021406000</v>
      </c>
      <c r="E544" t="s">
        <v>6308</v>
      </c>
      <c r="F544" t="s">
        <v>1006</v>
      </c>
      <c r="G544" t="s">
        <v>25</v>
      </c>
      <c r="H544" t="s">
        <v>25</v>
      </c>
      <c r="I544" t="s">
        <v>25</v>
      </c>
      <c r="J544" t="s">
        <v>25</v>
      </c>
      <c r="K544" t="s">
        <v>25</v>
      </c>
      <c r="L544" t="s">
        <v>6320</v>
      </c>
      <c r="M544" s="117">
        <v>1215021400000</v>
      </c>
      <c r="N544" t="s">
        <v>25</v>
      </c>
      <c r="O544" s="119">
        <v>46023</v>
      </c>
      <c r="P544" s="119">
        <v>2958465</v>
      </c>
      <c r="Q544" s="120">
        <v>46023</v>
      </c>
      <c r="R544" s="120">
        <v>2958465</v>
      </c>
    </row>
    <row r="545" spans="1:18" x14ac:dyDescent="0.25">
      <c r="A545" t="str">
        <f t="shared" si="16"/>
        <v>IT-1215021407000</v>
      </c>
      <c r="B545">
        <f t="shared" si="17"/>
        <v>544</v>
      </c>
      <c r="C545" t="s">
        <v>6312</v>
      </c>
      <c r="D545" s="117">
        <v>1215021407000</v>
      </c>
      <c r="E545" t="s">
        <v>6308</v>
      </c>
      <c r="F545" t="s">
        <v>1008</v>
      </c>
      <c r="G545" t="s">
        <v>25</v>
      </c>
      <c r="H545" t="s">
        <v>25</v>
      </c>
      <c r="I545" t="s">
        <v>25</v>
      </c>
      <c r="J545" t="s">
        <v>25</v>
      </c>
      <c r="K545" t="s">
        <v>25</v>
      </c>
      <c r="L545" t="s">
        <v>6320</v>
      </c>
      <c r="M545" s="117">
        <v>1215021400000</v>
      </c>
      <c r="N545" t="s">
        <v>25</v>
      </c>
      <c r="O545" s="119">
        <v>46023</v>
      </c>
      <c r="P545" s="119">
        <v>2958465</v>
      </c>
      <c r="Q545" s="120">
        <v>46023</v>
      </c>
      <c r="R545" s="120">
        <v>2958465</v>
      </c>
    </row>
    <row r="546" spans="1:18" x14ac:dyDescent="0.25">
      <c r="A546" t="str">
        <f t="shared" si="16"/>
        <v>IT-1215021499000</v>
      </c>
      <c r="B546">
        <f t="shared" si="17"/>
        <v>545</v>
      </c>
      <c r="C546" t="s">
        <v>6312</v>
      </c>
      <c r="D546" s="117">
        <v>1215021499000</v>
      </c>
      <c r="E546" t="s">
        <v>6309</v>
      </c>
      <c r="F546" t="s">
        <v>1010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6320</v>
      </c>
      <c r="M546" s="117">
        <v>1215021400000</v>
      </c>
      <c r="N546" t="s">
        <v>25</v>
      </c>
      <c r="O546" s="119">
        <v>46023</v>
      </c>
      <c r="P546" s="119">
        <v>2958465</v>
      </c>
      <c r="Q546" s="120">
        <v>46023</v>
      </c>
      <c r="R546" s="120">
        <v>2958465</v>
      </c>
    </row>
    <row r="547" spans="1:18" x14ac:dyDescent="0.25">
      <c r="A547" t="str">
        <f t="shared" si="16"/>
        <v>IT-1215021499002</v>
      </c>
      <c r="B547">
        <f t="shared" si="17"/>
        <v>546</v>
      </c>
      <c r="C547" t="s">
        <v>6312</v>
      </c>
      <c r="D547" s="117">
        <v>1215021499002</v>
      </c>
      <c r="E547" t="s">
        <v>6308</v>
      </c>
      <c r="F547" t="s">
        <v>1012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  <c r="L547" t="s">
        <v>6321</v>
      </c>
      <c r="M547" s="117">
        <v>1215021499000</v>
      </c>
      <c r="N547" t="s">
        <v>25</v>
      </c>
      <c r="O547" s="119">
        <v>46023</v>
      </c>
      <c r="P547" s="119">
        <v>2958465</v>
      </c>
      <c r="Q547" s="120">
        <v>46023</v>
      </c>
      <c r="R547" s="120">
        <v>2958465</v>
      </c>
    </row>
    <row r="548" spans="1:18" x14ac:dyDescent="0.25">
      <c r="A548" t="str">
        <f t="shared" si="16"/>
        <v>IT-1215022000000</v>
      </c>
      <c r="B548">
        <f t="shared" si="17"/>
        <v>547</v>
      </c>
      <c r="C548" t="s">
        <v>6310</v>
      </c>
      <c r="D548" s="117">
        <v>1215022000000</v>
      </c>
      <c r="E548" t="s">
        <v>6309</v>
      </c>
      <c r="F548" t="s">
        <v>1014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  <c r="L548" t="s">
        <v>6318</v>
      </c>
      <c r="M548" s="117">
        <v>1215020000000</v>
      </c>
      <c r="N548" t="s">
        <v>25</v>
      </c>
      <c r="O548" s="119">
        <v>46023</v>
      </c>
      <c r="P548" s="119">
        <v>2958465</v>
      </c>
      <c r="Q548" s="120">
        <v>46023</v>
      </c>
      <c r="R548" s="120">
        <v>2958465</v>
      </c>
    </row>
    <row r="549" spans="1:18" x14ac:dyDescent="0.25">
      <c r="A549" t="str">
        <f t="shared" si="16"/>
        <v>IT-1215030000000</v>
      </c>
      <c r="B549">
        <f t="shared" si="17"/>
        <v>548</v>
      </c>
      <c r="C549" t="s">
        <v>6310</v>
      </c>
      <c r="D549" s="117">
        <v>1215030000000</v>
      </c>
      <c r="E549" t="s">
        <v>6309</v>
      </c>
      <c r="F549" t="s">
        <v>1016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  <c r="L549" t="s">
        <v>6317</v>
      </c>
      <c r="M549" s="117">
        <v>1215000000000</v>
      </c>
      <c r="N549" t="s">
        <v>25</v>
      </c>
      <c r="O549" s="119">
        <v>46023</v>
      </c>
      <c r="P549" s="119">
        <v>2958465</v>
      </c>
      <c r="Q549" s="120">
        <v>46023</v>
      </c>
      <c r="R549" s="120">
        <v>2958465</v>
      </c>
    </row>
    <row r="550" spans="1:18" x14ac:dyDescent="0.25">
      <c r="A550" t="str">
        <f t="shared" si="16"/>
        <v>IT-1215040000000</v>
      </c>
      <c r="B550">
        <f t="shared" si="17"/>
        <v>549</v>
      </c>
      <c r="C550" t="s">
        <v>6310</v>
      </c>
      <c r="D550" s="117">
        <v>1215040000000</v>
      </c>
      <c r="E550" t="s">
        <v>6309</v>
      </c>
      <c r="F550" t="s">
        <v>1017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6317</v>
      </c>
      <c r="M550" s="117">
        <v>1215000000000</v>
      </c>
      <c r="N550" t="s">
        <v>25</v>
      </c>
      <c r="O550" s="119">
        <v>46023</v>
      </c>
      <c r="P550" s="119">
        <v>2958465</v>
      </c>
      <c r="Q550" s="120">
        <v>46023</v>
      </c>
      <c r="R550" s="120">
        <v>2958465</v>
      </c>
    </row>
    <row r="551" spans="1:18" x14ac:dyDescent="0.25">
      <c r="A551" t="str">
        <f t="shared" si="16"/>
        <v>IT-1215041000000</v>
      </c>
      <c r="B551">
        <f t="shared" si="17"/>
        <v>550</v>
      </c>
      <c r="C551" t="s">
        <v>6310</v>
      </c>
      <c r="D551" s="117">
        <v>1215041000000</v>
      </c>
      <c r="E551" t="s">
        <v>6309</v>
      </c>
      <c r="F551" t="s">
        <v>1019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  <c r="L551" t="s">
        <v>6318</v>
      </c>
      <c r="M551" s="117">
        <v>1215040000000</v>
      </c>
      <c r="N551" t="s">
        <v>25</v>
      </c>
      <c r="O551" s="119">
        <v>46023</v>
      </c>
      <c r="P551" s="119">
        <v>2958465</v>
      </c>
      <c r="Q551" s="120">
        <v>46023</v>
      </c>
      <c r="R551" s="120">
        <v>2958465</v>
      </c>
    </row>
    <row r="552" spans="1:18" x14ac:dyDescent="0.25">
      <c r="A552" t="str">
        <f t="shared" si="16"/>
        <v>IT-1215042000000</v>
      </c>
      <c r="B552">
        <f t="shared" si="17"/>
        <v>551</v>
      </c>
      <c r="C552" t="s">
        <v>6310</v>
      </c>
      <c r="D552" s="117">
        <v>1215042000000</v>
      </c>
      <c r="E552" t="s">
        <v>6309</v>
      </c>
      <c r="F552" t="s">
        <v>1020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  <c r="L552" t="s">
        <v>6318</v>
      </c>
      <c r="M552" s="117">
        <v>1215040000000</v>
      </c>
      <c r="N552" t="s">
        <v>25</v>
      </c>
      <c r="O552" s="119">
        <v>46023</v>
      </c>
      <c r="P552" s="119">
        <v>2958465</v>
      </c>
      <c r="Q552" s="120">
        <v>46023</v>
      </c>
      <c r="R552" s="120">
        <v>2958465</v>
      </c>
    </row>
    <row r="553" spans="1:18" x14ac:dyDescent="0.25">
      <c r="A553" t="str">
        <f t="shared" si="16"/>
        <v>IT-1215043000000</v>
      </c>
      <c r="B553">
        <f t="shared" si="17"/>
        <v>552</v>
      </c>
      <c r="C553" t="s">
        <v>6310</v>
      </c>
      <c r="D553" s="117">
        <v>1215043000000</v>
      </c>
      <c r="E553" t="s">
        <v>6309</v>
      </c>
      <c r="F553" t="s">
        <v>1021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  <c r="L553" t="s">
        <v>6318</v>
      </c>
      <c r="M553" s="117">
        <v>1215040000000</v>
      </c>
      <c r="N553" t="s">
        <v>25</v>
      </c>
      <c r="O553" s="119">
        <v>46023</v>
      </c>
      <c r="P553" s="119">
        <v>2958465</v>
      </c>
      <c r="Q553" s="120">
        <v>46023</v>
      </c>
      <c r="R553" s="120">
        <v>2958465</v>
      </c>
    </row>
    <row r="554" spans="1:18" x14ac:dyDescent="0.25">
      <c r="A554" t="str">
        <f t="shared" si="16"/>
        <v>IT-1215500000000</v>
      </c>
      <c r="B554">
        <f t="shared" si="17"/>
        <v>553</v>
      </c>
      <c r="C554" t="s">
        <v>6310</v>
      </c>
      <c r="D554" s="117">
        <v>1215500000000</v>
      </c>
      <c r="E554" t="s">
        <v>6309</v>
      </c>
      <c r="F554" t="s">
        <v>1022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  <c r="L554" t="s">
        <v>6317</v>
      </c>
      <c r="M554" s="117">
        <v>1215000000000</v>
      </c>
      <c r="N554" t="s">
        <v>25</v>
      </c>
      <c r="O554" s="119">
        <v>46023</v>
      </c>
      <c r="P554" s="119">
        <v>2958465</v>
      </c>
      <c r="Q554" s="120">
        <v>46023</v>
      </c>
      <c r="R554" s="120">
        <v>2958465</v>
      </c>
    </row>
    <row r="555" spans="1:18" x14ac:dyDescent="0.25">
      <c r="A555" t="str">
        <f t="shared" si="16"/>
        <v>IT-1215501000000</v>
      </c>
      <c r="B555">
        <f t="shared" si="17"/>
        <v>554</v>
      </c>
      <c r="C555" t="s">
        <v>6310</v>
      </c>
      <c r="D555" s="117">
        <v>1215501000000</v>
      </c>
      <c r="E555" t="s">
        <v>6309</v>
      </c>
      <c r="F555" t="s">
        <v>1023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  <c r="L555" t="s">
        <v>6318</v>
      </c>
      <c r="M555" s="117">
        <v>1215500000000</v>
      </c>
      <c r="N555" t="s">
        <v>25</v>
      </c>
      <c r="O555" s="119">
        <v>46023</v>
      </c>
      <c r="P555" s="119">
        <v>2958465</v>
      </c>
      <c r="Q555" s="120">
        <v>46023</v>
      </c>
      <c r="R555" s="120">
        <v>2958465</v>
      </c>
    </row>
    <row r="556" spans="1:18" x14ac:dyDescent="0.25">
      <c r="A556" t="str">
        <f t="shared" si="16"/>
        <v>IT-1215502000000</v>
      </c>
      <c r="B556">
        <f t="shared" si="17"/>
        <v>555</v>
      </c>
      <c r="C556" t="s">
        <v>6310</v>
      </c>
      <c r="D556" s="117">
        <v>1215502000000</v>
      </c>
      <c r="E556" t="s">
        <v>6309</v>
      </c>
      <c r="F556" t="s">
        <v>1024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  <c r="L556" t="s">
        <v>6318</v>
      </c>
      <c r="M556" s="117">
        <v>1215500000000</v>
      </c>
      <c r="N556" t="s">
        <v>25</v>
      </c>
      <c r="O556" s="119">
        <v>46023</v>
      </c>
      <c r="P556" s="119">
        <v>2958465</v>
      </c>
      <c r="Q556" s="120">
        <v>46023</v>
      </c>
      <c r="R556" s="120">
        <v>2958465</v>
      </c>
    </row>
    <row r="557" spans="1:18" x14ac:dyDescent="0.25">
      <c r="A557" t="str">
        <f t="shared" si="16"/>
        <v>IT-1215503000000</v>
      </c>
      <c r="B557">
        <f t="shared" si="17"/>
        <v>556</v>
      </c>
      <c r="C557" t="s">
        <v>6310</v>
      </c>
      <c r="D557" s="117">
        <v>1215503000000</v>
      </c>
      <c r="E557" t="s">
        <v>6309</v>
      </c>
      <c r="F557" t="s">
        <v>1025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  <c r="L557" t="s">
        <v>6318</v>
      </c>
      <c r="M557" s="117">
        <v>1215500000000</v>
      </c>
      <c r="N557" t="s">
        <v>25</v>
      </c>
      <c r="O557" s="119">
        <v>46023</v>
      </c>
      <c r="P557" s="119">
        <v>2958465</v>
      </c>
      <c r="Q557" s="120">
        <v>46023</v>
      </c>
      <c r="R557" s="120">
        <v>2958465</v>
      </c>
    </row>
    <row r="558" spans="1:18" x14ac:dyDescent="0.25">
      <c r="A558" t="str">
        <f t="shared" si="16"/>
        <v>IT-1215504000000</v>
      </c>
      <c r="B558">
        <f t="shared" si="17"/>
        <v>557</v>
      </c>
      <c r="C558" t="s">
        <v>6310</v>
      </c>
      <c r="D558" s="117">
        <v>1215504000000</v>
      </c>
      <c r="E558" t="s">
        <v>6309</v>
      </c>
      <c r="F558" t="s">
        <v>1026</v>
      </c>
      <c r="G558" t="s">
        <v>25</v>
      </c>
      <c r="H558" t="s">
        <v>25</v>
      </c>
      <c r="I558" t="s">
        <v>25</v>
      </c>
      <c r="J558" t="s">
        <v>25</v>
      </c>
      <c r="K558" t="s">
        <v>25</v>
      </c>
      <c r="L558" t="s">
        <v>6318</v>
      </c>
      <c r="M558" s="117">
        <v>1215500000000</v>
      </c>
      <c r="N558" t="s">
        <v>25</v>
      </c>
      <c r="O558" s="119">
        <v>46023</v>
      </c>
      <c r="P558" s="119">
        <v>2958465</v>
      </c>
      <c r="Q558" s="120">
        <v>46023</v>
      </c>
      <c r="R558" s="120">
        <v>2958465</v>
      </c>
    </row>
    <row r="559" spans="1:18" x14ac:dyDescent="0.25">
      <c r="A559" t="str">
        <f t="shared" si="16"/>
        <v>IT-1215510000000</v>
      </c>
      <c r="B559">
        <f t="shared" si="17"/>
        <v>558</v>
      </c>
      <c r="C559" t="s">
        <v>6310</v>
      </c>
      <c r="D559" s="117">
        <v>1215510000000</v>
      </c>
      <c r="E559" t="s">
        <v>6309</v>
      </c>
      <c r="F559" t="s">
        <v>1027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  <c r="L559" t="s">
        <v>6317</v>
      </c>
      <c r="M559" s="117">
        <v>1215000000000</v>
      </c>
      <c r="N559" t="s">
        <v>25</v>
      </c>
      <c r="O559" s="119">
        <v>46023</v>
      </c>
      <c r="P559" s="119">
        <v>2958465</v>
      </c>
      <c r="Q559" s="120">
        <v>46023</v>
      </c>
      <c r="R559" s="120">
        <v>2958465</v>
      </c>
    </row>
    <row r="560" spans="1:18" x14ac:dyDescent="0.25">
      <c r="A560" t="str">
        <f t="shared" si="16"/>
        <v>IT-1215511000000</v>
      </c>
      <c r="B560">
        <f t="shared" si="17"/>
        <v>559</v>
      </c>
      <c r="C560" t="s">
        <v>6310</v>
      </c>
      <c r="D560" s="117">
        <v>1215511000000</v>
      </c>
      <c r="E560" t="s">
        <v>6309</v>
      </c>
      <c r="F560" t="s">
        <v>1028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6318</v>
      </c>
      <c r="M560" s="117">
        <v>1215510000000</v>
      </c>
      <c r="N560" t="s">
        <v>25</v>
      </c>
      <c r="O560" s="119">
        <v>46023</v>
      </c>
      <c r="P560" s="119">
        <v>2958465</v>
      </c>
      <c r="Q560" s="120">
        <v>46023</v>
      </c>
      <c r="R560" s="120">
        <v>2958465</v>
      </c>
    </row>
    <row r="561" spans="1:18" x14ac:dyDescent="0.25">
      <c r="A561" t="str">
        <f t="shared" si="16"/>
        <v>IT-1215512000000</v>
      </c>
      <c r="B561">
        <f t="shared" si="17"/>
        <v>560</v>
      </c>
      <c r="C561" t="s">
        <v>6310</v>
      </c>
      <c r="D561" s="117">
        <v>1215512000000</v>
      </c>
      <c r="E561" t="s">
        <v>6309</v>
      </c>
      <c r="F561" t="s">
        <v>1029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6318</v>
      </c>
      <c r="M561" s="117">
        <v>1215510000000</v>
      </c>
      <c r="N561" t="s">
        <v>25</v>
      </c>
      <c r="O561" s="119">
        <v>46023</v>
      </c>
      <c r="P561" s="119">
        <v>2958465</v>
      </c>
      <c r="Q561" s="120">
        <v>46023</v>
      </c>
      <c r="R561" s="120">
        <v>2958465</v>
      </c>
    </row>
    <row r="562" spans="1:18" x14ac:dyDescent="0.25">
      <c r="A562" t="str">
        <f t="shared" si="16"/>
        <v>IT-1215513000000</v>
      </c>
      <c r="B562">
        <f t="shared" si="17"/>
        <v>561</v>
      </c>
      <c r="C562" t="s">
        <v>6310</v>
      </c>
      <c r="D562" s="117">
        <v>1215513000000</v>
      </c>
      <c r="E562" t="s">
        <v>6309</v>
      </c>
      <c r="F562" t="s">
        <v>1030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6318</v>
      </c>
      <c r="M562" s="117">
        <v>1215510000000</v>
      </c>
      <c r="N562" t="s">
        <v>25</v>
      </c>
      <c r="O562" s="119">
        <v>46023</v>
      </c>
      <c r="P562" s="119">
        <v>2958465</v>
      </c>
      <c r="Q562" s="120">
        <v>46023</v>
      </c>
      <c r="R562" s="120">
        <v>2958465</v>
      </c>
    </row>
    <row r="563" spans="1:18" x14ac:dyDescent="0.25">
      <c r="A563" t="str">
        <f t="shared" si="16"/>
        <v>IT-1215520000000</v>
      </c>
      <c r="B563">
        <f t="shared" si="17"/>
        <v>562</v>
      </c>
      <c r="C563" t="s">
        <v>6310</v>
      </c>
      <c r="D563" s="117">
        <v>1215520000000</v>
      </c>
      <c r="E563" t="s">
        <v>6309</v>
      </c>
      <c r="F563" t="s">
        <v>1031</v>
      </c>
      <c r="G563" t="s">
        <v>25</v>
      </c>
      <c r="H563" t="s">
        <v>25</v>
      </c>
      <c r="I563" t="s">
        <v>25</v>
      </c>
      <c r="J563" t="s">
        <v>25</v>
      </c>
      <c r="K563" t="s">
        <v>25</v>
      </c>
      <c r="L563" t="s">
        <v>6317</v>
      </c>
      <c r="M563" s="117">
        <v>1215000000000</v>
      </c>
      <c r="N563" t="s">
        <v>25</v>
      </c>
      <c r="O563" s="119">
        <v>46023</v>
      </c>
      <c r="P563" s="119">
        <v>2958465</v>
      </c>
      <c r="Q563" s="120">
        <v>46023</v>
      </c>
      <c r="R563" s="120">
        <v>2958465</v>
      </c>
    </row>
    <row r="564" spans="1:18" x14ac:dyDescent="0.25">
      <c r="A564" t="str">
        <f t="shared" si="16"/>
        <v>IT-1215521000000</v>
      </c>
      <c r="B564">
        <f t="shared" si="17"/>
        <v>563</v>
      </c>
      <c r="C564" t="s">
        <v>6310</v>
      </c>
      <c r="D564" s="117">
        <v>1215521000000</v>
      </c>
      <c r="E564" t="s">
        <v>6309</v>
      </c>
      <c r="F564" t="s">
        <v>1033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  <c r="L564" t="s">
        <v>6318</v>
      </c>
      <c r="M564" s="117">
        <v>1215520000000</v>
      </c>
      <c r="N564" t="s">
        <v>25</v>
      </c>
      <c r="O564" s="119">
        <v>46023</v>
      </c>
      <c r="P564" s="119">
        <v>2958465</v>
      </c>
      <c r="Q564" s="120">
        <v>46023</v>
      </c>
      <c r="R564" s="120">
        <v>2958465</v>
      </c>
    </row>
    <row r="565" spans="1:18" x14ac:dyDescent="0.25">
      <c r="A565" t="str">
        <f t="shared" si="16"/>
        <v>IT-1215521100000</v>
      </c>
      <c r="B565">
        <f t="shared" si="17"/>
        <v>564</v>
      </c>
      <c r="C565" t="s">
        <v>6310</v>
      </c>
      <c r="D565" s="117">
        <v>1215521100000</v>
      </c>
      <c r="E565" t="s">
        <v>6309</v>
      </c>
      <c r="F565" t="s">
        <v>1034</v>
      </c>
      <c r="G565" t="s">
        <v>25</v>
      </c>
      <c r="H565" t="s">
        <v>25</v>
      </c>
      <c r="I565" t="s">
        <v>25</v>
      </c>
      <c r="J565" t="s">
        <v>25</v>
      </c>
      <c r="K565" t="s">
        <v>25</v>
      </c>
      <c r="L565" t="s">
        <v>6319</v>
      </c>
      <c r="M565" s="117">
        <v>1215521000000</v>
      </c>
      <c r="N565" t="s">
        <v>25</v>
      </c>
      <c r="O565" s="119">
        <v>46023</v>
      </c>
      <c r="P565" s="119">
        <v>2958465</v>
      </c>
      <c r="Q565" s="120">
        <v>46023</v>
      </c>
      <c r="R565" s="120">
        <v>2958465</v>
      </c>
    </row>
    <row r="566" spans="1:18" x14ac:dyDescent="0.25">
      <c r="A566" t="str">
        <f t="shared" si="16"/>
        <v>IT-1215521101000</v>
      </c>
      <c r="B566">
        <f t="shared" si="17"/>
        <v>565</v>
      </c>
      <c r="C566" t="s">
        <v>6312</v>
      </c>
      <c r="D566" s="117">
        <v>1215521101000</v>
      </c>
      <c r="E566" t="s">
        <v>6308</v>
      </c>
      <c r="F566" t="s">
        <v>1036</v>
      </c>
      <c r="G566" t="s">
        <v>25</v>
      </c>
      <c r="H566" t="s">
        <v>25</v>
      </c>
      <c r="I566" t="s">
        <v>25</v>
      </c>
      <c r="J566" t="s">
        <v>25</v>
      </c>
      <c r="K566" t="s">
        <v>25</v>
      </c>
      <c r="L566" t="s">
        <v>6320</v>
      </c>
      <c r="M566" s="117">
        <v>1215521100000</v>
      </c>
      <c r="N566" t="s">
        <v>25</v>
      </c>
      <c r="O566" s="119">
        <v>46023</v>
      </c>
      <c r="P566" s="119">
        <v>2958465</v>
      </c>
      <c r="Q566" s="120">
        <v>46023</v>
      </c>
      <c r="R566" s="120">
        <v>2958465</v>
      </c>
    </row>
    <row r="567" spans="1:18" x14ac:dyDescent="0.25">
      <c r="A567" t="str">
        <f t="shared" si="16"/>
        <v>IT-1215521102000</v>
      </c>
      <c r="B567">
        <f t="shared" si="17"/>
        <v>566</v>
      </c>
      <c r="C567" t="s">
        <v>6312</v>
      </c>
      <c r="D567" s="117">
        <v>1215521102000</v>
      </c>
      <c r="E567" t="s">
        <v>6308</v>
      </c>
      <c r="F567" t="s">
        <v>1038</v>
      </c>
      <c r="G567" t="s">
        <v>25</v>
      </c>
      <c r="H567" t="s">
        <v>25</v>
      </c>
      <c r="I567" t="s">
        <v>25</v>
      </c>
      <c r="J567" t="s">
        <v>25</v>
      </c>
      <c r="K567" t="s">
        <v>25</v>
      </c>
      <c r="L567" t="s">
        <v>6320</v>
      </c>
      <c r="M567" s="117">
        <v>1215521100000</v>
      </c>
      <c r="N567" t="s">
        <v>25</v>
      </c>
      <c r="O567" s="119">
        <v>46023</v>
      </c>
      <c r="P567" s="119">
        <v>2958465</v>
      </c>
      <c r="Q567" s="120">
        <v>46023</v>
      </c>
      <c r="R567" s="120">
        <v>2958465</v>
      </c>
    </row>
    <row r="568" spans="1:18" x14ac:dyDescent="0.25">
      <c r="A568" t="str">
        <f t="shared" si="16"/>
        <v>IT-1215521103000</v>
      </c>
      <c r="B568">
        <f t="shared" si="17"/>
        <v>567</v>
      </c>
      <c r="C568" t="s">
        <v>6312</v>
      </c>
      <c r="D568" s="117">
        <v>1215521103000</v>
      </c>
      <c r="E568" t="s">
        <v>6308</v>
      </c>
      <c r="F568" t="s">
        <v>1040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6320</v>
      </c>
      <c r="M568" s="117">
        <v>1215521100000</v>
      </c>
      <c r="N568" t="s">
        <v>25</v>
      </c>
      <c r="O568" s="119">
        <v>46023</v>
      </c>
      <c r="P568" s="119">
        <v>2958465</v>
      </c>
      <c r="Q568" s="120">
        <v>46023</v>
      </c>
      <c r="R568" s="120">
        <v>2958465</v>
      </c>
    </row>
    <row r="569" spans="1:18" x14ac:dyDescent="0.25">
      <c r="A569" t="str">
        <f t="shared" si="16"/>
        <v>IT-1215521104000</v>
      </c>
      <c r="B569">
        <f t="shared" si="17"/>
        <v>568</v>
      </c>
      <c r="C569" t="s">
        <v>6312</v>
      </c>
      <c r="D569" s="117">
        <v>1215521104000</v>
      </c>
      <c r="E569" t="s">
        <v>6308</v>
      </c>
      <c r="F569" t="s">
        <v>1042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6320</v>
      </c>
      <c r="M569" s="117">
        <v>1215521100000</v>
      </c>
      <c r="N569" t="s">
        <v>25</v>
      </c>
      <c r="O569" s="119">
        <v>46023</v>
      </c>
      <c r="P569" s="119">
        <v>2958465</v>
      </c>
      <c r="Q569" s="120">
        <v>46023</v>
      </c>
      <c r="R569" s="120">
        <v>2958465</v>
      </c>
    </row>
    <row r="570" spans="1:18" x14ac:dyDescent="0.25">
      <c r="A570" t="str">
        <f t="shared" si="16"/>
        <v>IT-1215522000000</v>
      </c>
      <c r="B570">
        <f t="shared" si="17"/>
        <v>569</v>
      </c>
      <c r="C570" t="s">
        <v>6310</v>
      </c>
      <c r="D570" s="117">
        <v>1215522000000</v>
      </c>
      <c r="E570" t="s">
        <v>6309</v>
      </c>
      <c r="F570" t="s">
        <v>1044</v>
      </c>
      <c r="G570" t="s">
        <v>25</v>
      </c>
      <c r="H570" t="s">
        <v>25</v>
      </c>
      <c r="I570" t="s">
        <v>25</v>
      </c>
      <c r="J570" t="s">
        <v>25</v>
      </c>
      <c r="K570" t="s">
        <v>25</v>
      </c>
      <c r="L570" t="s">
        <v>6318</v>
      </c>
      <c r="M570" s="117">
        <v>1215520000000</v>
      </c>
      <c r="N570" t="s">
        <v>25</v>
      </c>
      <c r="O570" s="119">
        <v>46023</v>
      </c>
      <c r="P570" s="119">
        <v>2958465</v>
      </c>
      <c r="Q570" s="120">
        <v>46023</v>
      </c>
      <c r="R570" s="120">
        <v>2958465</v>
      </c>
    </row>
    <row r="571" spans="1:18" x14ac:dyDescent="0.25">
      <c r="A571" t="str">
        <f t="shared" si="16"/>
        <v>IT-1215522100000</v>
      </c>
      <c r="B571">
        <f t="shared" si="17"/>
        <v>570</v>
      </c>
      <c r="C571" t="s">
        <v>6310</v>
      </c>
      <c r="D571" s="117">
        <v>1215522100000</v>
      </c>
      <c r="E571" t="s">
        <v>6309</v>
      </c>
      <c r="F571" t="s">
        <v>1045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  <c r="L571" t="s">
        <v>6319</v>
      </c>
      <c r="M571" s="117">
        <v>1215522000000</v>
      </c>
      <c r="N571" t="s">
        <v>25</v>
      </c>
      <c r="O571" s="119">
        <v>46023</v>
      </c>
      <c r="P571" s="119">
        <v>2958465</v>
      </c>
      <c r="Q571" s="120">
        <v>46023</v>
      </c>
      <c r="R571" s="120">
        <v>2958465</v>
      </c>
    </row>
    <row r="572" spans="1:18" x14ac:dyDescent="0.25">
      <c r="A572" t="str">
        <f t="shared" si="16"/>
        <v>IT-1215522101000</v>
      </c>
      <c r="B572">
        <f t="shared" si="17"/>
        <v>571</v>
      </c>
      <c r="C572" t="s">
        <v>6312</v>
      </c>
      <c r="D572" s="117">
        <v>1215522101000</v>
      </c>
      <c r="E572" t="s">
        <v>6308</v>
      </c>
      <c r="F572" t="s">
        <v>1047</v>
      </c>
      <c r="G572" t="s">
        <v>25</v>
      </c>
      <c r="H572" t="s">
        <v>25</v>
      </c>
      <c r="I572" t="s">
        <v>25</v>
      </c>
      <c r="J572" t="s">
        <v>25</v>
      </c>
      <c r="K572" t="s">
        <v>25</v>
      </c>
      <c r="L572" t="s">
        <v>6320</v>
      </c>
      <c r="M572" s="117">
        <v>1215522100000</v>
      </c>
      <c r="N572" t="s">
        <v>25</v>
      </c>
      <c r="O572" s="119">
        <v>46023</v>
      </c>
      <c r="P572" s="119">
        <v>2958465</v>
      </c>
      <c r="Q572" s="120">
        <v>46023</v>
      </c>
      <c r="R572" s="120">
        <v>2958465</v>
      </c>
    </row>
    <row r="573" spans="1:18" x14ac:dyDescent="0.25">
      <c r="A573" t="str">
        <f t="shared" si="16"/>
        <v>IT-1215522102000</v>
      </c>
      <c r="B573">
        <f t="shared" si="17"/>
        <v>572</v>
      </c>
      <c r="C573" t="s">
        <v>6312</v>
      </c>
      <c r="D573" s="117">
        <v>1215522102000</v>
      </c>
      <c r="E573" t="s">
        <v>6308</v>
      </c>
      <c r="F573" t="s">
        <v>1049</v>
      </c>
      <c r="G573" t="s">
        <v>25</v>
      </c>
      <c r="H573" t="s">
        <v>25</v>
      </c>
      <c r="I573" t="s">
        <v>25</v>
      </c>
      <c r="J573" t="s">
        <v>25</v>
      </c>
      <c r="K573" t="s">
        <v>25</v>
      </c>
      <c r="L573" t="s">
        <v>6320</v>
      </c>
      <c r="M573" s="117">
        <v>1215522100000</v>
      </c>
      <c r="N573" t="s">
        <v>25</v>
      </c>
      <c r="O573" s="119">
        <v>46023</v>
      </c>
      <c r="P573" s="119">
        <v>2958465</v>
      </c>
      <c r="Q573" s="120">
        <v>46023</v>
      </c>
      <c r="R573" s="120">
        <v>2958465</v>
      </c>
    </row>
    <row r="574" spans="1:18" x14ac:dyDescent="0.25">
      <c r="A574" t="str">
        <f t="shared" si="16"/>
        <v>IT-1215522103000</v>
      </c>
      <c r="B574">
        <f t="shared" si="17"/>
        <v>573</v>
      </c>
      <c r="C574" t="s">
        <v>6312</v>
      </c>
      <c r="D574" s="117">
        <v>1215522103000</v>
      </c>
      <c r="E574" t="s">
        <v>6308</v>
      </c>
      <c r="F574" t="s">
        <v>1051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6320</v>
      </c>
      <c r="M574" s="117">
        <v>1215522100000</v>
      </c>
      <c r="N574" t="s">
        <v>25</v>
      </c>
      <c r="O574" s="119">
        <v>46023</v>
      </c>
      <c r="P574" s="119">
        <v>2958465</v>
      </c>
      <c r="Q574" s="120">
        <v>46023</v>
      </c>
      <c r="R574" s="120">
        <v>2958465</v>
      </c>
    </row>
    <row r="575" spans="1:18" x14ac:dyDescent="0.25">
      <c r="A575" t="str">
        <f t="shared" si="16"/>
        <v>IT-1215522104000</v>
      </c>
      <c r="B575">
        <f t="shared" si="17"/>
        <v>574</v>
      </c>
      <c r="C575" t="s">
        <v>6312</v>
      </c>
      <c r="D575" s="117">
        <v>1215522104000</v>
      </c>
      <c r="E575" t="s">
        <v>6308</v>
      </c>
      <c r="F575" t="s">
        <v>1053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  <c r="L575" t="s">
        <v>6320</v>
      </c>
      <c r="M575" s="117">
        <v>1215522100000</v>
      </c>
      <c r="N575" t="s">
        <v>25</v>
      </c>
      <c r="O575" s="119">
        <v>46023</v>
      </c>
      <c r="P575" s="119">
        <v>2958465</v>
      </c>
      <c r="Q575" s="120">
        <v>46023</v>
      </c>
      <c r="R575" s="120">
        <v>2958465</v>
      </c>
    </row>
    <row r="576" spans="1:18" x14ac:dyDescent="0.25">
      <c r="A576" t="str">
        <f t="shared" si="16"/>
        <v>IT-1215523000000</v>
      </c>
      <c r="B576">
        <f t="shared" si="17"/>
        <v>575</v>
      </c>
      <c r="C576" t="s">
        <v>6310</v>
      </c>
      <c r="D576" s="117">
        <v>1215523000000</v>
      </c>
      <c r="E576" t="s">
        <v>6309</v>
      </c>
      <c r="F576" t="s">
        <v>1055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6318</v>
      </c>
      <c r="M576" s="117">
        <v>1215520000000</v>
      </c>
      <c r="N576" t="s">
        <v>25</v>
      </c>
      <c r="O576" s="119">
        <v>46023</v>
      </c>
      <c r="P576" s="119">
        <v>2958465</v>
      </c>
      <c r="Q576" s="120">
        <v>46023</v>
      </c>
      <c r="R576" s="120">
        <v>2958465</v>
      </c>
    </row>
    <row r="577" spans="1:18" x14ac:dyDescent="0.25">
      <c r="A577" t="str">
        <f t="shared" si="16"/>
        <v>IT-1215523100000</v>
      </c>
      <c r="B577">
        <f t="shared" si="17"/>
        <v>576</v>
      </c>
      <c r="C577" t="s">
        <v>6310</v>
      </c>
      <c r="D577" s="117">
        <v>1215523100000</v>
      </c>
      <c r="E577" t="s">
        <v>6309</v>
      </c>
      <c r="F577" t="s">
        <v>1056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  <c r="L577" t="s">
        <v>6319</v>
      </c>
      <c r="M577" s="117">
        <v>1215523000000</v>
      </c>
      <c r="N577" t="s">
        <v>25</v>
      </c>
      <c r="O577" s="119">
        <v>46023</v>
      </c>
      <c r="P577" s="119">
        <v>2958465</v>
      </c>
      <c r="Q577" s="120">
        <v>46023</v>
      </c>
      <c r="R577" s="120">
        <v>2958465</v>
      </c>
    </row>
    <row r="578" spans="1:18" x14ac:dyDescent="0.25">
      <c r="A578" t="str">
        <f t="shared" si="16"/>
        <v>IT-1215523101000</v>
      </c>
      <c r="B578">
        <f t="shared" si="17"/>
        <v>577</v>
      </c>
      <c r="C578" t="s">
        <v>6312</v>
      </c>
      <c r="D578" s="117">
        <v>1215523101000</v>
      </c>
      <c r="E578" t="s">
        <v>6308</v>
      </c>
      <c r="F578" t="s">
        <v>1058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  <c r="L578" t="s">
        <v>6320</v>
      </c>
      <c r="M578" s="117">
        <v>1215523100000</v>
      </c>
      <c r="N578" t="s">
        <v>25</v>
      </c>
      <c r="O578" s="119">
        <v>46023</v>
      </c>
      <c r="P578" s="119">
        <v>2958465</v>
      </c>
      <c r="Q578" s="120">
        <v>46023</v>
      </c>
      <c r="R578" s="120">
        <v>2958465</v>
      </c>
    </row>
    <row r="579" spans="1:18" x14ac:dyDescent="0.25">
      <c r="A579" t="str">
        <f t="shared" ref="A579:A642" si="18">CONCATENATE("IT-",D579)</f>
        <v>IT-1215523102000</v>
      </c>
      <c r="B579">
        <f t="shared" si="17"/>
        <v>578</v>
      </c>
      <c r="C579" t="s">
        <v>6312</v>
      </c>
      <c r="D579" s="117">
        <v>1215523102000</v>
      </c>
      <c r="E579" t="s">
        <v>6308</v>
      </c>
      <c r="F579" t="s">
        <v>1060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  <c r="L579" t="s">
        <v>6320</v>
      </c>
      <c r="M579" s="117">
        <v>1215523100000</v>
      </c>
      <c r="N579" t="s">
        <v>25</v>
      </c>
      <c r="O579" s="119">
        <v>46023</v>
      </c>
      <c r="P579" s="119">
        <v>2958465</v>
      </c>
      <c r="Q579" s="120">
        <v>46023</v>
      </c>
      <c r="R579" s="120">
        <v>2958465</v>
      </c>
    </row>
    <row r="580" spans="1:18" x14ac:dyDescent="0.25">
      <c r="A580" t="str">
        <f t="shared" si="18"/>
        <v>IT-1215523103000</v>
      </c>
      <c r="B580">
        <f t="shared" ref="B580:B643" si="19">B579+1</f>
        <v>579</v>
      </c>
      <c r="C580" t="s">
        <v>6312</v>
      </c>
      <c r="D580" s="117">
        <v>1215523103000</v>
      </c>
      <c r="E580" t="s">
        <v>6308</v>
      </c>
      <c r="F580" t="s">
        <v>1062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6320</v>
      </c>
      <c r="M580" s="117">
        <v>1215523100000</v>
      </c>
      <c r="N580" t="s">
        <v>25</v>
      </c>
      <c r="O580" s="119">
        <v>46023</v>
      </c>
      <c r="P580" s="119">
        <v>2958465</v>
      </c>
      <c r="Q580" s="120">
        <v>46023</v>
      </c>
      <c r="R580" s="120">
        <v>2958465</v>
      </c>
    </row>
    <row r="581" spans="1:18" x14ac:dyDescent="0.25">
      <c r="A581" t="str">
        <f t="shared" si="18"/>
        <v>IT-1215523104000</v>
      </c>
      <c r="B581">
        <f t="shared" si="19"/>
        <v>580</v>
      </c>
      <c r="C581" t="s">
        <v>6312</v>
      </c>
      <c r="D581" s="117">
        <v>1215523104000</v>
      </c>
      <c r="E581" t="s">
        <v>6308</v>
      </c>
      <c r="F581" t="s">
        <v>1064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6320</v>
      </c>
      <c r="M581" s="117">
        <v>1215523100000</v>
      </c>
      <c r="N581" t="s">
        <v>25</v>
      </c>
      <c r="O581" s="119">
        <v>46023</v>
      </c>
      <c r="P581" s="119">
        <v>2958465</v>
      </c>
      <c r="Q581" s="120">
        <v>46023</v>
      </c>
      <c r="R581" s="120">
        <v>2958465</v>
      </c>
    </row>
    <row r="582" spans="1:18" x14ac:dyDescent="0.25">
      <c r="A582" t="str">
        <f t="shared" si="18"/>
        <v>IT-1215530000000</v>
      </c>
      <c r="B582">
        <f t="shared" si="19"/>
        <v>581</v>
      </c>
      <c r="C582" t="s">
        <v>6310</v>
      </c>
      <c r="D582" s="117">
        <v>1215530000000</v>
      </c>
      <c r="E582" t="s">
        <v>6309</v>
      </c>
      <c r="F582" t="s">
        <v>1066</v>
      </c>
      <c r="G582" t="s">
        <v>25</v>
      </c>
      <c r="H582" t="s">
        <v>25</v>
      </c>
      <c r="I582" t="s">
        <v>25</v>
      </c>
      <c r="J582" t="s">
        <v>25</v>
      </c>
      <c r="K582" t="s">
        <v>25</v>
      </c>
      <c r="L582" t="s">
        <v>6317</v>
      </c>
      <c r="M582" s="117">
        <v>1215000000000</v>
      </c>
      <c r="N582" t="s">
        <v>25</v>
      </c>
      <c r="O582" s="119">
        <v>46023</v>
      </c>
      <c r="P582" s="119">
        <v>2958465</v>
      </c>
      <c r="Q582" s="120">
        <v>46023</v>
      </c>
      <c r="R582" s="120">
        <v>2958465</v>
      </c>
    </row>
    <row r="583" spans="1:18" x14ac:dyDescent="0.25">
      <c r="A583" t="str">
        <f t="shared" si="18"/>
        <v>IT-1215531000000</v>
      </c>
      <c r="B583">
        <f t="shared" si="19"/>
        <v>582</v>
      </c>
      <c r="C583" t="s">
        <v>6310</v>
      </c>
      <c r="D583" s="117">
        <v>1215531000000</v>
      </c>
      <c r="E583" t="s">
        <v>6309</v>
      </c>
      <c r="F583" t="s">
        <v>1067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6318</v>
      </c>
      <c r="M583" s="117">
        <v>1215530000000</v>
      </c>
      <c r="N583" t="s">
        <v>25</v>
      </c>
      <c r="O583" s="119">
        <v>46023</v>
      </c>
      <c r="P583" s="119">
        <v>2958465</v>
      </c>
      <c r="Q583" s="120">
        <v>46023</v>
      </c>
      <c r="R583" s="120">
        <v>2958465</v>
      </c>
    </row>
    <row r="584" spans="1:18" x14ac:dyDescent="0.25">
      <c r="A584" t="str">
        <f t="shared" si="18"/>
        <v>IT-1215531100000</v>
      </c>
      <c r="B584">
        <f t="shared" si="19"/>
        <v>583</v>
      </c>
      <c r="C584" t="s">
        <v>6310</v>
      </c>
      <c r="D584" s="117">
        <v>1215531100000</v>
      </c>
      <c r="E584" t="s">
        <v>6309</v>
      </c>
      <c r="F584" t="s">
        <v>1069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  <c r="L584" t="s">
        <v>6319</v>
      </c>
      <c r="M584" s="117">
        <v>1215531000000</v>
      </c>
      <c r="N584" t="s">
        <v>25</v>
      </c>
      <c r="O584" s="119">
        <v>46023</v>
      </c>
      <c r="P584" s="119">
        <v>2958465</v>
      </c>
      <c r="Q584" s="120">
        <v>46023</v>
      </c>
      <c r="R584" s="120">
        <v>2958465</v>
      </c>
    </row>
    <row r="585" spans="1:18" x14ac:dyDescent="0.25">
      <c r="A585" t="str">
        <f t="shared" si="18"/>
        <v>IT-1215531101000</v>
      </c>
      <c r="B585">
        <f t="shared" si="19"/>
        <v>584</v>
      </c>
      <c r="C585" t="s">
        <v>6312</v>
      </c>
      <c r="D585" s="117">
        <v>1215531101000</v>
      </c>
      <c r="E585" t="s">
        <v>6308</v>
      </c>
      <c r="F585" t="s">
        <v>1071</v>
      </c>
      <c r="G585" t="s">
        <v>25</v>
      </c>
      <c r="H585" t="s">
        <v>25</v>
      </c>
      <c r="I585" t="s">
        <v>25</v>
      </c>
      <c r="J585" t="s">
        <v>25</v>
      </c>
      <c r="K585" t="s">
        <v>25</v>
      </c>
      <c r="L585" t="s">
        <v>6320</v>
      </c>
      <c r="M585" s="117">
        <v>1215531100000</v>
      </c>
      <c r="N585" t="s">
        <v>25</v>
      </c>
      <c r="O585" s="119">
        <v>46023</v>
      </c>
      <c r="P585" s="119">
        <v>2958465</v>
      </c>
      <c r="Q585" s="120">
        <v>46023</v>
      </c>
      <c r="R585" s="120">
        <v>2958465</v>
      </c>
    </row>
    <row r="586" spans="1:18" x14ac:dyDescent="0.25">
      <c r="A586" t="str">
        <f t="shared" si="18"/>
        <v>IT-1215532000000</v>
      </c>
      <c r="B586">
        <f t="shared" si="19"/>
        <v>585</v>
      </c>
      <c r="C586" t="s">
        <v>6310</v>
      </c>
      <c r="D586" s="117">
        <v>1215532000000</v>
      </c>
      <c r="E586" t="s">
        <v>6309</v>
      </c>
      <c r="F586" t="s">
        <v>1073</v>
      </c>
      <c r="G586" t="s">
        <v>25</v>
      </c>
      <c r="H586" t="s">
        <v>25</v>
      </c>
      <c r="I586" t="s">
        <v>25</v>
      </c>
      <c r="J586" t="s">
        <v>25</v>
      </c>
      <c r="K586" t="s">
        <v>25</v>
      </c>
      <c r="L586" t="s">
        <v>6318</v>
      </c>
      <c r="M586" s="117">
        <v>1215530000000</v>
      </c>
      <c r="N586" t="s">
        <v>25</v>
      </c>
      <c r="O586" s="119">
        <v>46023</v>
      </c>
      <c r="P586" s="119">
        <v>2958465</v>
      </c>
      <c r="Q586" s="120">
        <v>46023</v>
      </c>
      <c r="R586" s="120">
        <v>2958465</v>
      </c>
    </row>
    <row r="587" spans="1:18" x14ac:dyDescent="0.25">
      <c r="A587" t="str">
        <f t="shared" si="18"/>
        <v>IT-1215532100000</v>
      </c>
      <c r="B587">
        <f t="shared" si="19"/>
        <v>586</v>
      </c>
      <c r="C587" t="s">
        <v>6310</v>
      </c>
      <c r="D587" s="117">
        <v>1215532100000</v>
      </c>
      <c r="E587" t="s">
        <v>6309</v>
      </c>
      <c r="F587" t="s">
        <v>1075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6319</v>
      </c>
      <c r="M587" s="117">
        <v>1215532000000</v>
      </c>
      <c r="N587" t="s">
        <v>25</v>
      </c>
      <c r="O587" s="119">
        <v>46023</v>
      </c>
      <c r="P587" s="119">
        <v>2958465</v>
      </c>
      <c r="Q587" s="120">
        <v>46023</v>
      </c>
      <c r="R587" s="120">
        <v>2958465</v>
      </c>
    </row>
    <row r="588" spans="1:18" x14ac:dyDescent="0.25">
      <c r="A588" t="str">
        <f t="shared" si="18"/>
        <v>IT-1215532101000</v>
      </c>
      <c r="B588">
        <f t="shared" si="19"/>
        <v>587</v>
      </c>
      <c r="C588" t="s">
        <v>6312</v>
      </c>
      <c r="D588" s="117">
        <v>1215532101000</v>
      </c>
      <c r="E588" t="s">
        <v>6308</v>
      </c>
      <c r="F588" t="s">
        <v>1077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6320</v>
      </c>
      <c r="M588" s="117">
        <v>1215532100000</v>
      </c>
      <c r="N588" t="s">
        <v>25</v>
      </c>
      <c r="O588" s="119">
        <v>46023</v>
      </c>
      <c r="P588" s="119">
        <v>2958465</v>
      </c>
      <c r="Q588" s="120">
        <v>46023</v>
      </c>
      <c r="R588" s="120">
        <v>2958465</v>
      </c>
    </row>
    <row r="589" spans="1:18" x14ac:dyDescent="0.25">
      <c r="A589" t="str">
        <f t="shared" si="18"/>
        <v>IT-1215533000000</v>
      </c>
      <c r="B589">
        <f t="shared" si="19"/>
        <v>588</v>
      </c>
      <c r="C589" t="s">
        <v>6310</v>
      </c>
      <c r="D589" s="117">
        <v>1215533000000</v>
      </c>
      <c r="E589" t="s">
        <v>6309</v>
      </c>
      <c r="F589" t="s">
        <v>1079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6318</v>
      </c>
      <c r="M589" s="117">
        <v>1215530000000</v>
      </c>
      <c r="N589" t="s">
        <v>25</v>
      </c>
      <c r="O589" s="119">
        <v>46023</v>
      </c>
      <c r="P589" s="119">
        <v>2958465</v>
      </c>
      <c r="Q589" s="120">
        <v>46023</v>
      </c>
      <c r="R589" s="120">
        <v>2958465</v>
      </c>
    </row>
    <row r="590" spans="1:18" x14ac:dyDescent="0.25">
      <c r="A590" t="str">
        <f t="shared" si="18"/>
        <v>IT-1215534000000</v>
      </c>
      <c r="B590">
        <f t="shared" si="19"/>
        <v>589</v>
      </c>
      <c r="C590" t="s">
        <v>6310</v>
      </c>
      <c r="D590" s="117">
        <v>1215534000000</v>
      </c>
      <c r="E590" t="s">
        <v>6309</v>
      </c>
      <c r="F590" t="s">
        <v>1081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6318</v>
      </c>
      <c r="M590" s="117">
        <v>1215530000000</v>
      </c>
      <c r="N590" t="s">
        <v>25</v>
      </c>
      <c r="O590" s="119">
        <v>46023</v>
      </c>
      <c r="P590" s="119">
        <v>2958465</v>
      </c>
      <c r="Q590" s="120">
        <v>46023</v>
      </c>
      <c r="R590" s="120">
        <v>2958465</v>
      </c>
    </row>
    <row r="591" spans="1:18" x14ac:dyDescent="0.25">
      <c r="A591" t="str">
        <f t="shared" si="18"/>
        <v>IT-1215535000000</v>
      </c>
      <c r="B591">
        <f t="shared" si="19"/>
        <v>590</v>
      </c>
      <c r="C591" t="s">
        <v>6310</v>
      </c>
      <c r="D591" s="117">
        <v>1215535000000</v>
      </c>
      <c r="E591" t="s">
        <v>6309</v>
      </c>
      <c r="F591" t="s">
        <v>1082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6318</v>
      </c>
      <c r="M591" s="117">
        <v>1215530000000</v>
      </c>
      <c r="N591" t="s">
        <v>25</v>
      </c>
      <c r="O591" s="119">
        <v>46023</v>
      </c>
      <c r="P591" s="119">
        <v>2958465</v>
      </c>
      <c r="Q591" s="120">
        <v>46023</v>
      </c>
      <c r="R591" s="120">
        <v>2958465</v>
      </c>
    </row>
    <row r="592" spans="1:18" x14ac:dyDescent="0.25">
      <c r="A592" t="str">
        <f t="shared" si="18"/>
        <v>IT-1215536000000</v>
      </c>
      <c r="B592">
        <f t="shared" si="19"/>
        <v>591</v>
      </c>
      <c r="C592" t="s">
        <v>6310</v>
      </c>
      <c r="D592" s="117">
        <v>1215536000000</v>
      </c>
      <c r="E592" t="s">
        <v>6309</v>
      </c>
      <c r="F592" t="s">
        <v>1083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6318</v>
      </c>
      <c r="M592" s="117">
        <v>1215530000000</v>
      </c>
      <c r="N592" t="s">
        <v>25</v>
      </c>
      <c r="O592" s="119">
        <v>46023</v>
      </c>
      <c r="P592" s="119">
        <v>2958465</v>
      </c>
      <c r="Q592" s="120">
        <v>46023</v>
      </c>
      <c r="R592" s="120">
        <v>2958465</v>
      </c>
    </row>
    <row r="593" spans="1:18" x14ac:dyDescent="0.25">
      <c r="A593" t="str">
        <f t="shared" si="18"/>
        <v>IT-1215540000000</v>
      </c>
      <c r="B593">
        <f t="shared" si="19"/>
        <v>592</v>
      </c>
      <c r="C593" t="s">
        <v>6310</v>
      </c>
      <c r="D593" s="117">
        <v>1215540000000</v>
      </c>
      <c r="E593" t="s">
        <v>6309</v>
      </c>
      <c r="F593" t="s">
        <v>1084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6317</v>
      </c>
      <c r="M593" s="117">
        <v>1215000000000</v>
      </c>
      <c r="N593" t="s">
        <v>25</v>
      </c>
      <c r="O593" s="119">
        <v>46023</v>
      </c>
      <c r="P593" s="119">
        <v>2958465</v>
      </c>
      <c r="Q593" s="120">
        <v>46023</v>
      </c>
      <c r="R593" s="120">
        <v>2958465</v>
      </c>
    </row>
    <row r="594" spans="1:18" x14ac:dyDescent="0.25">
      <c r="A594" t="str">
        <f t="shared" si="18"/>
        <v>IT-1215541000000</v>
      </c>
      <c r="B594">
        <f t="shared" si="19"/>
        <v>593</v>
      </c>
      <c r="C594" t="s">
        <v>6310</v>
      </c>
      <c r="D594" s="117">
        <v>1215541000000</v>
      </c>
      <c r="E594" t="s">
        <v>6309</v>
      </c>
      <c r="F594" t="s">
        <v>1085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6318</v>
      </c>
      <c r="M594" s="117">
        <v>1215540000000</v>
      </c>
      <c r="N594" t="s">
        <v>25</v>
      </c>
      <c r="O594" s="119">
        <v>46023</v>
      </c>
      <c r="P594" s="119">
        <v>2958465</v>
      </c>
      <c r="Q594" s="120">
        <v>46023</v>
      </c>
      <c r="R594" s="120">
        <v>2958465</v>
      </c>
    </row>
    <row r="595" spans="1:18" x14ac:dyDescent="0.25">
      <c r="A595" t="str">
        <f t="shared" si="18"/>
        <v>IT-1215542000000</v>
      </c>
      <c r="B595">
        <f t="shared" si="19"/>
        <v>594</v>
      </c>
      <c r="C595" t="s">
        <v>6310</v>
      </c>
      <c r="D595" s="117">
        <v>1215542000000</v>
      </c>
      <c r="E595" t="s">
        <v>6309</v>
      </c>
      <c r="F595" t="s">
        <v>1086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  <c r="L595" t="s">
        <v>6318</v>
      </c>
      <c r="M595" s="117">
        <v>1215540000000</v>
      </c>
      <c r="N595" t="s">
        <v>25</v>
      </c>
      <c r="O595" s="119">
        <v>46023</v>
      </c>
      <c r="P595" s="119">
        <v>2958465</v>
      </c>
      <c r="Q595" s="120">
        <v>46023</v>
      </c>
      <c r="R595" s="120">
        <v>2958465</v>
      </c>
    </row>
    <row r="596" spans="1:18" x14ac:dyDescent="0.25">
      <c r="A596" t="str">
        <f t="shared" si="18"/>
        <v>IT-1215543000000</v>
      </c>
      <c r="B596">
        <f t="shared" si="19"/>
        <v>595</v>
      </c>
      <c r="C596" t="s">
        <v>6310</v>
      </c>
      <c r="D596" s="117">
        <v>1215543000000</v>
      </c>
      <c r="E596" t="s">
        <v>6309</v>
      </c>
      <c r="F596" t="s">
        <v>1087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6318</v>
      </c>
      <c r="M596" s="117">
        <v>1215540000000</v>
      </c>
      <c r="N596" t="s">
        <v>25</v>
      </c>
      <c r="O596" s="119">
        <v>46023</v>
      </c>
      <c r="P596" s="119">
        <v>2958465</v>
      </c>
      <c r="Q596" s="120">
        <v>46023</v>
      </c>
      <c r="R596" s="120">
        <v>2958465</v>
      </c>
    </row>
    <row r="597" spans="1:18" x14ac:dyDescent="0.25">
      <c r="A597" t="str">
        <f t="shared" si="18"/>
        <v>IT-1215550000000</v>
      </c>
      <c r="B597">
        <f t="shared" si="19"/>
        <v>596</v>
      </c>
      <c r="C597" t="s">
        <v>6310</v>
      </c>
      <c r="D597" s="117">
        <v>1215550000000</v>
      </c>
      <c r="E597" t="s">
        <v>6309</v>
      </c>
      <c r="F597" t="s">
        <v>1088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6317</v>
      </c>
      <c r="M597" s="117">
        <v>1215000000000</v>
      </c>
      <c r="N597" t="s">
        <v>25</v>
      </c>
      <c r="O597" s="119">
        <v>46023</v>
      </c>
      <c r="P597" s="119">
        <v>2958465</v>
      </c>
      <c r="Q597" s="120">
        <v>46023</v>
      </c>
      <c r="R597" s="120">
        <v>2958465</v>
      </c>
    </row>
    <row r="598" spans="1:18" x14ac:dyDescent="0.25">
      <c r="A598" t="str">
        <f t="shared" si="18"/>
        <v>IT-1215551000000</v>
      </c>
      <c r="B598">
        <f t="shared" si="19"/>
        <v>597</v>
      </c>
      <c r="C598" t="s">
        <v>6310</v>
      </c>
      <c r="D598" s="117">
        <v>1215551000000</v>
      </c>
      <c r="E598" t="s">
        <v>6309</v>
      </c>
      <c r="F598" t="s">
        <v>1089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6318</v>
      </c>
      <c r="M598" s="117">
        <v>1215550000000</v>
      </c>
      <c r="N598" t="s">
        <v>25</v>
      </c>
      <c r="O598" s="119">
        <v>46023</v>
      </c>
      <c r="P598" s="119">
        <v>2958465</v>
      </c>
      <c r="Q598" s="120">
        <v>46023</v>
      </c>
      <c r="R598" s="120">
        <v>2958465</v>
      </c>
    </row>
    <row r="599" spans="1:18" x14ac:dyDescent="0.25">
      <c r="A599" t="str">
        <f t="shared" si="18"/>
        <v>IT-1215552000000</v>
      </c>
      <c r="B599">
        <f t="shared" si="19"/>
        <v>598</v>
      </c>
      <c r="C599" t="s">
        <v>6310</v>
      </c>
      <c r="D599" s="117">
        <v>1215552000000</v>
      </c>
      <c r="E599" t="s">
        <v>6309</v>
      </c>
      <c r="F599" t="s">
        <v>1090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6318</v>
      </c>
      <c r="M599" s="117">
        <v>1215550000000</v>
      </c>
      <c r="N599" t="s">
        <v>25</v>
      </c>
      <c r="O599" s="119">
        <v>46023</v>
      </c>
      <c r="P599" s="119">
        <v>2958465</v>
      </c>
      <c r="Q599" s="120">
        <v>46023</v>
      </c>
      <c r="R599" s="120">
        <v>2958465</v>
      </c>
    </row>
    <row r="600" spans="1:18" x14ac:dyDescent="0.25">
      <c r="A600" t="str">
        <f t="shared" si="18"/>
        <v>IT-1215553000000</v>
      </c>
      <c r="B600">
        <f t="shared" si="19"/>
        <v>599</v>
      </c>
      <c r="C600" t="s">
        <v>6310</v>
      </c>
      <c r="D600" s="117">
        <v>1215553000000</v>
      </c>
      <c r="E600" t="s">
        <v>6309</v>
      </c>
      <c r="F600" t="s">
        <v>1091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6318</v>
      </c>
      <c r="M600" s="117">
        <v>1215550000000</v>
      </c>
      <c r="N600" t="s">
        <v>25</v>
      </c>
      <c r="O600" s="119">
        <v>46023</v>
      </c>
      <c r="P600" s="119">
        <v>2958465</v>
      </c>
      <c r="Q600" s="120">
        <v>46023</v>
      </c>
      <c r="R600" s="120">
        <v>2958465</v>
      </c>
    </row>
    <row r="601" spans="1:18" x14ac:dyDescent="0.25">
      <c r="A601" t="str">
        <f t="shared" si="18"/>
        <v>IT-1215560000000</v>
      </c>
      <c r="B601">
        <f t="shared" si="19"/>
        <v>600</v>
      </c>
      <c r="C601" t="s">
        <v>6310</v>
      </c>
      <c r="D601" s="117">
        <v>1215560000000</v>
      </c>
      <c r="E601" t="s">
        <v>6309</v>
      </c>
      <c r="F601" t="s">
        <v>1092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6317</v>
      </c>
      <c r="M601" s="117">
        <v>1215000000000</v>
      </c>
      <c r="N601" t="s">
        <v>25</v>
      </c>
      <c r="O601" s="119">
        <v>46023</v>
      </c>
      <c r="P601" s="119">
        <v>2958465</v>
      </c>
      <c r="Q601" s="120">
        <v>46023</v>
      </c>
      <c r="R601" s="120">
        <v>2958465</v>
      </c>
    </row>
    <row r="602" spans="1:18" x14ac:dyDescent="0.25">
      <c r="A602" t="str">
        <f t="shared" si="18"/>
        <v>IT-1215561000000</v>
      </c>
      <c r="B602">
        <f t="shared" si="19"/>
        <v>601</v>
      </c>
      <c r="C602" t="s">
        <v>6310</v>
      </c>
      <c r="D602" s="117">
        <v>1215561000000</v>
      </c>
      <c r="E602" t="s">
        <v>6309</v>
      </c>
      <c r="F602" t="s">
        <v>1093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6318</v>
      </c>
      <c r="M602" s="117">
        <v>1215560000000</v>
      </c>
      <c r="N602" t="s">
        <v>25</v>
      </c>
      <c r="O602" s="119">
        <v>46023</v>
      </c>
      <c r="P602" s="119">
        <v>2958465</v>
      </c>
      <c r="Q602" s="120">
        <v>46023</v>
      </c>
      <c r="R602" s="120">
        <v>2958465</v>
      </c>
    </row>
    <row r="603" spans="1:18" x14ac:dyDescent="0.25">
      <c r="A603" t="str">
        <f t="shared" si="18"/>
        <v>IT-1215562000000</v>
      </c>
      <c r="B603">
        <f t="shared" si="19"/>
        <v>602</v>
      </c>
      <c r="C603" t="s">
        <v>6310</v>
      </c>
      <c r="D603" s="117">
        <v>1215562000000</v>
      </c>
      <c r="E603" t="s">
        <v>6309</v>
      </c>
      <c r="F603" t="s">
        <v>1094</v>
      </c>
      <c r="G603" t="s">
        <v>25</v>
      </c>
      <c r="H603" t="s">
        <v>25</v>
      </c>
      <c r="I603" t="s">
        <v>25</v>
      </c>
      <c r="J603" t="s">
        <v>25</v>
      </c>
      <c r="K603" t="s">
        <v>25</v>
      </c>
      <c r="L603" t="s">
        <v>6318</v>
      </c>
      <c r="M603" s="117">
        <v>1215560000000</v>
      </c>
      <c r="N603" t="s">
        <v>25</v>
      </c>
      <c r="O603" s="119">
        <v>46023</v>
      </c>
      <c r="P603" s="119">
        <v>2958465</v>
      </c>
      <c r="Q603" s="120">
        <v>46023</v>
      </c>
      <c r="R603" s="120">
        <v>2958465</v>
      </c>
    </row>
    <row r="604" spans="1:18" x14ac:dyDescent="0.25">
      <c r="A604" t="str">
        <f t="shared" si="18"/>
        <v>IT-1215563000000</v>
      </c>
      <c r="B604">
        <f t="shared" si="19"/>
        <v>603</v>
      </c>
      <c r="C604" t="s">
        <v>6310</v>
      </c>
      <c r="D604" s="117">
        <v>1215563000000</v>
      </c>
      <c r="E604" t="s">
        <v>6309</v>
      </c>
      <c r="F604" t="s">
        <v>1095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6318</v>
      </c>
      <c r="M604" s="117">
        <v>1215560000000</v>
      </c>
      <c r="N604" t="s">
        <v>25</v>
      </c>
      <c r="O604" s="119">
        <v>46023</v>
      </c>
      <c r="P604" s="119">
        <v>2958465</v>
      </c>
      <c r="Q604" s="120">
        <v>46023</v>
      </c>
      <c r="R604" s="120">
        <v>2958465</v>
      </c>
    </row>
    <row r="605" spans="1:18" x14ac:dyDescent="0.25">
      <c r="A605" t="str">
        <f t="shared" si="18"/>
        <v>IT-1216000000000</v>
      </c>
      <c r="B605">
        <f t="shared" si="19"/>
        <v>604</v>
      </c>
      <c r="C605" t="s">
        <v>6310</v>
      </c>
      <c r="D605" s="117">
        <v>1216000000000</v>
      </c>
      <c r="E605" t="s">
        <v>6309</v>
      </c>
      <c r="F605" t="s">
        <v>1096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6316</v>
      </c>
      <c r="M605" s="117">
        <v>1210000000000</v>
      </c>
      <c r="N605" t="s">
        <v>25</v>
      </c>
      <c r="O605" s="119">
        <v>46023</v>
      </c>
      <c r="P605" s="119">
        <v>2958465</v>
      </c>
      <c r="Q605" s="120">
        <v>46023</v>
      </c>
      <c r="R605" s="120">
        <v>2958465</v>
      </c>
    </row>
    <row r="606" spans="1:18" x14ac:dyDescent="0.25">
      <c r="A606" t="str">
        <f t="shared" si="18"/>
        <v>IT-1216010000000</v>
      </c>
      <c r="B606">
        <f t="shared" si="19"/>
        <v>605</v>
      </c>
      <c r="C606" t="s">
        <v>6310</v>
      </c>
      <c r="D606" s="117">
        <v>1216010000000</v>
      </c>
      <c r="E606" t="s">
        <v>6309</v>
      </c>
      <c r="F606" t="s">
        <v>1098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6317</v>
      </c>
      <c r="M606" s="117">
        <v>1216000000000</v>
      </c>
      <c r="N606" t="s">
        <v>25</v>
      </c>
      <c r="O606" s="119">
        <v>46023</v>
      </c>
      <c r="P606" s="119">
        <v>2958465</v>
      </c>
      <c r="Q606" s="120">
        <v>46023</v>
      </c>
      <c r="R606" s="120">
        <v>2958465</v>
      </c>
    </row>
    <row r="607" spans="1:18" x14ac:dyDescent="0.25">
      <c r="A607" t="str">
        <f t="shared" si="18"/>
        <v>IT-1216011000000</v>
      </c>
      <c r="B607">
        <f t="shared" si="19"/>
        <v>606</v>
      </c>
      <c r="C607" t="s">
        <v>6310</v>
      </c>
      <c r="D607" s="117">
        <v>1216011000000</v>
      </c>
      <c r="E607" t="s">
        <v>6309</v>
      </c>
      <c r="F607" t="s">
        <v>1098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6318</v>
      </c>
      <c r="M607" s="117">
        <v>1216010000000</v>
      </c>
      <c r="N607" t="s">
        <v>25</v>
      </c>
      <c r="O607" s="119">
        <v>46023</v>
      </c>
      <c r="P607" s="119">
        <v>2958465</v>
      </c>
      <c r="Q607" s="120">
        <v>46023</v>
      </c>
      <c r="R607" s="120">
        <v>2958465</v>
      </c>
    </row>
    <row r="608" spans="1:18" x14ac:dyDescent="0.25">
      <c r="A608" t="str">
        <f t="shared" si="18"/>
        <v>IT-1216012000000</v>
      </c>
      <c r="B608">
        <f t="shared" si="19"/>
        <v>607</v>
      </c>
      <c r="C608" t="s">
        <v>6310</v>
      </c>
      <c r="D608" s="117">
        <v>1216012000000</v>
      </c>
      <c r="E608" t="s">
        <v>6309</v>
      </c>
      <c r="F608" t="s">
        <v>1099</v>
      </c>
      <c r="G608" t="s">
        <v>25</v>
      </c>
      <c r="H608" t="s">
        <v>25</v>
      </c>
      <c r="I608" t="s">
        <v>25</v>
      </c>
      <c r="J608" t="s">
        <v>25</v>
      </c>
      <c r="K608" t="s">
        <v>25</v>
      </c>
      <c r="L608" t="s">
        <v>6318</v>
      </c>
      <c r="M608" s="117">
        <v>1216010000000</v>
      </c>
      <c r="N608" t="s">
        <v>25</v>
      </c>
      <c r="O608" s="119">
        <v>46023</v>
      </c>
      <c r="P608" s="119">
        <v>2958465</v>
      </c>
      <c r="Q608" s="120">
        <v>46023</v>
      </c>
      <c r="R608" s="120">
        <v>2958465</v>
      </c>
    </row>
    <row r="609" spans="1:18" x14ac:dyDescent="0.25">
      <c r="A609" t="str">
        <f t="shared" si="18"/>
        <v>IT-1216020000000</v>
      </c>
      <c r="B609">
        <f t="shared" si="19"/>
        <v>608</v>
      </c>
      <c r="C609" t="s">
        <v>6310</v>
      </c>
      <c r="D609" s="117">
        <v>1216020000000</v>
      </c>
      <c r="E609" t="s">
        <v>6309</v>
      </c>
      <c r="F609" t="s">
        <v>1100</v>
      </c>
      <c r="G609" t="s">
        <v>25</v>
      </c>
      <c r="H609" t="s">
        <v>25</v>
      </c>
      <c r="I609" t="s">
        <v>25</v>
      </c>
      <c r="J609" t="s">
        <v>25</v>
      </c>
      <c r="K609" t="s">
        <v>25</v>
      </c>
      <c r="L609" t="s">
        <v>6317</v>
      </c>
      <c r="M609" s="117">
        <v>1216000000000</v>
      </c>
      <c r="N609" t="s">
        <v>25</v>
      </c>
      <c r="O609" s="119">
        <v>46023</v>
      </c>
      <c r="P609" s="119">
        <v>2958465</v>
      </c>
      <c r="Q609" s="120">
        <v>46023</v>
      </c>
      <c r="R609" s="120">
        <v>2958465</v>
      </c>
    </row>
    <row r="610" spans="1:18" x14ac:dyDescent="0.25">
      <c r="A610" t="str">
        <f t="shared" si="18"/>
        <v>IT-1216021000000</v>
      </c>
      <c r="B610">
        <f t="shared" si="19"/>
        <v>609</v>
      </c>
      <c r="C610" t="s">
        <v>6310</v>
      </c>
      <c r="D610" s="117">
        <v>1216021000000</v>
      </c>
      <c r="E610" t="s">
        <v>6309</v>
      </c>
      <c r="F610" t="s">
        <v>1100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6318</v>
      </c>
      <c r="M610" s="117">
        <v>1216020000000</v>
      </c>
      <c r="N610" t="s">
        <v>25</v>
      </c>
      <c r="O610" s="119">
        <v>46023</v>
      </c>
      <c r="P610" s="119">
        <v>2958465</v>
      </c>
      <c r="Q610" s="120">
        <v>46023</v>
      </c>
      <c r="R610" s="120">
        <v>2958465</v>
      </c>
    </row>
    <row r="611" spans="1:18" x14ac:dyDescent="0.25">
      <c r="A611" t="str">
        <f t="shared" si="18"/>
        <v>IT-1216022000000</v>
      </c>
      <c r="B611">
        <f t="shared" si="19"/>
        <v>610</v>
      </c>
      <c r="C611" t="s">
        <v>6310</v>
      </c>
      <c r="D611" s="117">
        <v>1216022000000</v>
      </c>
      <c r="E611" t="s">
        <v>6309</v>
      </c>
      <c r="F611" t="s">
        <v>1102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6318</v>
      </c>
      <c r="M611" s="117">
        <v>1216020000000</v>
      </c>
      <c r="N611" t="s">
        <v>25</v>
      </c>
      <c r="O611" s="119">
        <v>46023</v>
      </c>
      <c r="P611" s="119">
        <v>2958465</v>
      </c>
      <c r="Q611" s="120">
        <v>46023</v>
      </c>
      <c r="R611" s="120">
        <v>2958465</v>
      </c>
    </row>
    <row r="612" spans="1:18" x14ac:dyDescent="0.25">
      <c r="A612" t="str">
        <f t="shared" si="18"/>
        <v>IT-1216030000000</v>
      </c>
      <c r="B612">
        <f t="shared" si="19"/>
        <v>611</v>
      </c>
      <c r="C612" t="s">
        <v>6310</v>
      </c>
      <c r="D612" s="117">
        <v>1216030000000</v>
      </c>
      <c r="E612" t="s">
        <v>6309</v>
      </c>
      <c r="F612" t="s">
        <v>1103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6317</v>
      </c>
      <c r="M612" s="117">
        <v>1216000000000</v>
      </c>
      <c r="N612" t="s">
        <v>25</v>
      </c>
      <c r="O612" s="119">
        <v>46023</v>
      </c>
      <c r="P612" s="119">
        <v>2958465</v>
      </c>
      <c r="Q612" s="120">
        <v>46023</v>
      </c>
      <c r="R612" s="120">
        <v>2958465</v>
      </c>
    </row>
    <row r="613" spans="1:18" x14ac:dyDescent="0.25">
      <c r="A613" t="str">
        <f t="shared" si="18"/>
        <v>IT-1216031000000</v>
      </c>
      <c r="B613">
        <f t="shared" si="19"/>
        <v>612</v>
      </c>
      <c r="C613" t="s">
        <v>6310</v>
      </c>
      <c r="D613" s="117">
        <v>1216031000000</v>
      </c>
      <c r="E613" t="s">
        <v>6309</v>
      </c>
      <c r="F613" t="s">
        <v>1103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6318</v>
      </c>
      <c r="M613" s="117">
        <v>1216030000000</v>
      </c>
      <c r="N613" t="s">
        <v>25</v>
      </c>
      <c r="O613" s="119">
        <v>46023</v>
      </c>
      <c r="P613" s="119">
        <v>2958465</v>
      </c>
      <c r="Q613" s="120">
        <v>46023</v>
      </c>
      <c r="R613" s="120">
        <v>2958465</v>
      </c>
    </row>
    <row r="614" spans="1:18" x14ac:dyDescent="0.25">
      <c r="A614" t="str">
        <f t="shared" si="18"/>
        <v>IT-1216032000000</v>
      </c>
      <c r="B614">
        <f t="shared" si="19"/>
        <v>613</v>
      </c>
      <c r="C614" t="s">
        <v>6310</v>
      </c>
      <c r="D614" s="117">
        <v>1216032000000</v>
      </c>
      <c r="E614" t="s">
        <v>6309</v>
      </c>
      <c r="F614" t="s">
        <v>1105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6318</v>
      </c>
      <c r="M614" s="117">
        <v>1216030000000</v>
      </c>
      <c r="N614" t="s">
        <v>25</v>
      </c>
      <c r="O614" s="119">
        <v>46023</v>
      </c>
      <c r="P614" s="119">
        <v>2958465</v>
      </c>
      <c r="Q614" s="120">
        <v>46023</v>
      </c>
      <c r="R614" s="120">
        <v>2958465</v>
      </c>
    </row>
    <row r="615" spans="1:18" x14ac:dyDescent="0.25">
      <c r="A615" t="str">
        <f t="shared" si="18"/>
        <v>IT-1216050000000</v>
      </c>
      <c r="B615">
        <f t="shared" si="19"/>
        <v>614</v>
      </c>
      <c r="C615" t="s">
        <v>6310</v>
      </c>
      <c r="D615" s="117">
        <v>1216050000000</v>
      </c>
      <c r="E615" t="s">
        <v>6309</v>
      </c>
      <c r="F615" t="s">
        <v>1106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6317</v>
      </c>
      <c r="M615" s="117">
        <v>1216000000000</v>
      </c>
      <c r="N615" t="s">
        <v>25</v>
      </c>
      <c r="O615" s="119">
        <v>46023</v>
      </c>
      <c r="P615" s="119">
        <v>2958465</v>
      </c>
      <c r="Q615" s="120">
        <v>46023</v>
      </c>
      <c r="R615" s="120">
        <v>2958465</v>
      </c>
    </row>
    <row r="616" spans="1:18" x14ac:dyDescent="0.25">
      <c r="A616" t="str">
        <f t="shared" si="18"/>
        <v>IT-1216051000000</v>
      </c>
      <c r="B616">
        <f t="shared" si="19"/>
        <v>615</v>
      </c>
      <c r="C616" t="s">
        <v>6310</v>
      </c>
      <c r="D616" s="117">
        <v>1216051000000</v>
      </c>
      <c r="E616" t="s">
        <v>6309</v>
      </c>
      <c r="F616" t="s">
        <v>1106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6318</v>
      </c>
      <c r="M616" s="117">
        <v>1216050000000</v>
      </c>
      <c r="N616" t="s">
        <v>25</v>
      </c>
      <c r="O616" s="119">
        <v>46023</v>
      </c>
      <c r="P616" s="119">
        <v>2958465</v>
      </c>
      <c r="Q616" s="120">
        <v>46023</v>
      </c>
      <c r="R616" s="120">
        <v>2958465</v>
      </c>
    </row>
    <row r="617" spans="1:18" x14ac:dyDescent="0.25">
      <c r="A617" t="str">
        <f t="shared" si="18"/>
        <v>IT-1216052000000</v>
      </c>
      <c r="B617">
        <f t="shared" si="19"/>
        <v>616</v>
      </c>
      <c r="C617" t="s">
        <v>6310</v>
      </c>
      <c r="D617" s="117">
        <v>1216052000000</v>
      </c>
      <c r="E617" t="s">
        <v>6309</v>
      </c>
      <c r="F617" t="s">
        <v>1107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6318</v>
      </c>
      <c r="M617" s="117">
        <v>1216050000000</v>
      </c>
      <c r="N617" t="s">
        <v>25</v>
      </c>
      <c r="O617" s="119">
        <v>46023</v>
      </c>
      <c r="P617" s="119">
        <v>2958465</v>
      </c>
      <c r="Q617" s="120">
        <v>46023</v>
      </c>
      <c r="R617" s="120">
        <v>2958465</v>
      </c>
    </row>
    <row r="618" spans="1:18" x14ac:dyDescent="0.25">
      <c r="A618" t="str">
        <f t="shared" si="18"/>
        <v>IT-1216990000000</v>
      </c>
      <c r="B618">
        <f t="shared" si="19"/>
        <v>617</v>
      </c>
      <c r="C618" t="s">
        <v>6310</v>
      </c>
      <c r="D618" s="117">
        <v>1216990000000</v>
      </c>
      <c r="E618" t="s">
        <v>6309</v>
      </c>
      <c r="F618" t="s">
        <v>1108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6317</v>
      </c>
      <c r="M618" s="117">
        <v>1216000000000</v>
      </c>
      <c r="N618" t="s">
        <v>25</v>
      </c>
      <c r="O618" s="119">
        <v>46023</v>
      </c>
      <c r="P618" s="119">
        <v>2958465</v>
      </c>
      <c r="Q618" s="120">
        <v>46023</v>
      </c>
      <c r="R618" s="120">
        <v>2958465</v>
      </c>
    </row>
    <row r="619" spans="1:18" x14ac:dyDescent="0.25">
      <c r="A619" t="str">
        <f t="shared" si="18"/>
        <v>IT-1216991000000</v>
      </c>
      <c r="B619">
        <f t="shared" si="19"/>
        <v>618</v>
      </c>
      <c r="C619" t="s">
        <v>6310</v>
      </c>
      <c r="D619" s="117">
        <v>1216991000000</v>
      </c>
      <c r="E619" t="s">
        <v>6309</v>
      </c>
      <c r="F619" t="s">
        <v>1108</v>
      </c>
      <c r="G619" t="s">
        <v>25</v>
      </c>
      <c r="H619" t="s">
        <v>25</v>
      </c>
      <c r="I619" t="s">
        <v>25</v>
      </c>
      <c r="J619" t="s">
        <v>25</v>
      </c>
      <c r="K619" t="s">
        <v>25</v>
      </c>
      <c r="L619" t="s">
        <v>6318</v>
      </c>
      <c r="M619" s="117">
        <v>1216990000000</v>
      </c>
      <c r="N619" t="s">
        <v>25</v>
      </c>
      <c r="O619" s="119">
        <v>46023</v>
      </c>
      <c r="P619" s="119">
        <v>2958465</v>
      </c>
      <c r="Q619" s="120">
        <v>46023</v>
      </c>
      <c r="R619" s="120">
        <v>2958465</v>
      </c>
    </row>
    <row r="620" spans="1:18" x14ac:dyDescent="0.25">
      <c r="A620" t="str">
        <f t="shared" si="18"/>
        <v>IT-1216992000000</v>
      </c>
      <c r="B620">
        <f t="shared" si="19"/>
        <v>619</v>
      </c>
      <c r="C620" t="s">
        <v>6310</v>
      </c>
      <c r="D620" s="117">
        <v>1216992000000</v>
      </c>
      <c r="E620" t="s">
        <v>6309</v>
      </c>
      <c r="F620" t="s">
        <v>1110</v>
      </c>
      <c r="G620" t="s">
        <v>25</v>
      </c>
      <c r="H620" t="s">
        <v>25</v>
      </c>
      <c r="I620" t="s">
        <v>25</v>
      </c>
      <c r="J620" t="s">
        <v>25</v>
      </c>
      <c r="K620" t="s">
        <v>25</v>
      </c>
      <c r="L620" t="s">
        <v>6318</v>
      </c>
      <c r="M620" s="117">
        <v>1216990000000</v>
      </c>
      <c r="N620" t="s">
        <v>25</v>
      </c>
      <c r="O620" s="119">
        <v>46023</v>
      </c>
      <c r="P620" s="119">
        <v>2958465</v>
      </c>
      <c r="Q620" s="120">
        <v>46023</v>
      </c>
      <c r="R620" s="120">
        <v>2958465</v>
      </c>
    </row>
    <row r="621" spans="1:18" x14ac:dyDescent="0.25">
      <c r="A621" t="str">
        <f t="shared" si="18"/>
        <v>IT-1217000000000</v>
      </c>
      <c r="B621">
        <f t="shared" si="19"/>
        <v>620</v>
      </c>
      <c r="C621" t="s">
        <v>6310</v>
      </c>
      <c r="D621" s="117">
        <v>1217000000000</v>
      </c>
      <c r="E621" t="s">
        <v>6309</v>
      </c>
      <c r="F621" t="s">
        <v>1111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6316</v>
      </c>
      <c r="M621" s="117">
        <v>1210000000000</v>
      </c>
      <c r="N621" t="s">
        <v>25</v>
      </c>
      <c r="O621" s="119">
        <v>46023</v>
      </c>
      <c r="P621" s="119">
        <v>2958465</v>
      </c>
      <c r="Q621" s="120">
        <v>46023</v>
      </c>
      <c r="R621" s="120">
        <v>2958465</v>
      </c>
    </row>
    <row r="622" spans="1:18" x14ac:dyDescent="0.25">
      <c r="A622" t="str">
        <f t="shared" si="18"/>
        <v>IT-1217010000000</v>
      </c>
      <c r="B622">
        <f t="shared" si="19"/>
        <v>621</v>
      </c>
      <c r="C622" t="s">
        <v>6310</v>
      </c>
      <c r="D622" s="117">
        <v>1217010000000</v>
      </c>
      <c r="E622" t="s">
        <v>6309</v>
      </c>
      <c r="F622" t="s">
        <v>1112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6317</v>
      </c>
      <c r="M622" s="117">
        <v>1217000000000</v>
      </c>
      <c r="N622" t="s">
        <v>25</v>
      </c>
      <c r="O622" s="119">
        <v>46023</v>
      </c>
      <c r="P622" s="119">
        <v>2958465</v>
      </c>
      <c r="Q622" s="120">
        <v>46023</v>
      </c>
      <c r="R622" s="120">
        <v>2958465</v>
      </c>
    </row>
    <row r="623" spans="1:18" x14ac:dyDescent="0.25">
      <c r="A623" t="str">
        <f t="shared" si="18"/>
        <v>IT-1217011000000</v>
      </c>
      <c r="B623">
        <f t="shared" si="19"/>
        <v>622</v>
      </c>
      <c r="C623" t="s">
        <v>6310</v>
      </c>
      <c r="D623" s="117">
        <v>1217011000000</v>
      </c>
      <c r="E623" t="s">
        <v>6309</v>
      </c>
      <c r="F623" t="s">
        <v>1112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6318</v>
      </c>
      <c r="M623" s="117">
        <v>1217010000000</v>
      </c>
      <c r="N623" t="s">
        <v>25</v>
      </c>
      <c r="O623" s="119">
        <v>46023</v>
      </c>
      <c r="P623" s="119">
        <v>2958465</v>
      </c>
      <c r="Q623" s="120">
        <v>46023</v>
      </c>
      <c r="R623" s="120">
        <v>2958465</v>
      </c>
    </row>
    <row r="624" spans="1:18" x14ac:dyDescent="0.25">
      <c r="A624" t="str">
        <f t="shared" si="18"/>
        <v>IT-1217012000000</v>
      </c>
      <c r="B624">
        <f t="shared" si="19"/>
        <v>623</v>
      </c>
      <c r="C624" t="s">
        <v>6310</v>
      </c>
      <c r="D624" s="117">
        <v>1217012000000</v>
      </c>
      <c r="E624" t="s">
        <v>6309</v>
      </c>
      <c r="F624" t="s">
        <v>1113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6318</v>
      </c>
      <c r="M624" s="117">
        <v>1217010000000</v>
      </c>
      <c r="N624" t="s">
        <v>25</v>
      </c>
      <c r="O624" s="119">
        <v>46023</v>
      </c>
      <c r="P624" s="119">
        <v>2958465</v>
      </c>
      <c r="Q624" s="120">
        <v>46023</v>
      </c>
      <c r="R624" s="120">
        <v>2958465</v>
      </c>
    </row>
    <row r="625" spans="1:18" x14ac:dyDescent="0.25">
      <c r="A625" t="str">
        <f t="shared" si="18"/>
        <v>IT-1217020000000</v>
      </c>
      <c r="B625">
        <f t="shared" si="19"/>
        <v>624</v>
      </c>
      <c r="C625" t="s">
        <v>6310</v>
      </c>
      <c r="D625" s="117">
        <v>1217020000000</v>
      </c>
      <c r="E625" t="s">
        <v>6309</v>
      </c>
      <c r="F625" t="s">
        <v>1114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6317</v>
      </c>
      <c r="M625" s="117">
        <v>1217000000000</v>
      </c>
      <c r="N625" t="s">
        <v>25</v>
      </c>
      <c r="O625" s="119">
        <v>46023</v>
      </c>
      <c r="P625" s="119">
        <v>2958465</v>
      </c>
      <c r="Q625" s="120">
        <v>46023</v>
      </c>
      <c r="R625" s="120">
        <v>2958465</v>
      </c>
    </row>
    <row r="626" spans="1:18" x14ac:dyDescent="0.25">
      <c r="A626" t="str">
        <f t="shared" si="18"/>
        <v>IT-1217021000000</v>
      </c>
      <c r="B626">
        <f t="shared" si="19"/>
        <v>625</v>
      </c>
      <c r="C626" t="s">
        <v>6310</v>
      </c>
      <c r="D626" s="117">
        <v>1217021000000</v>
      </c>
      <c r="E626" t="s">
        <v>6309</v>
      </c>
      <c r="F626" t="s">
        <v>1114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6318</v>
      </c>
      <c r="M626" s="117">
        <v>1217020000000</v>
      </c>
      <c r="N626" t="s">
        <v>25</v>
      </c>
      <c r="O626" s="119">
        <v>46023</v>
      </c>
      <c r="P626" s="119">
        <v>2958465</v>
      </c>
      <c r="Q626" s="120">
        <v>46023</v>
      </c>
      <c r="R626" s="120">
        <v>2958465</v>
      </c>
    </row>
    <row r="627" spans="1:18" x14ac:dyDescent="0.25">
      <c r="A627" t="str">
        <f t="shared" si="18"/>
        <v>IT-1217022000000</v>
      </c>
      <c r="B627">
        <f t="shared" si="19"/>
        <v>626</v>
      </c>
      <c r="C627" t="s">
        <v>6310</v>
      </c>
      <c r="D627" s="117">
        <v>1217022000000</v>
      </c>
      <c r="E627" t="s">
        <v>6309</v>
      </c>
      <c r="F627" t="s">
        <v>1115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6318</v>
      </c>
      <c r="M627" s="117">
        <v>1217020000000</v>
      </c>
      <c r="N627" t="s">
        <v>25</v>
      </c>
      <c r="O627" s="119">
        <v>46023</v>
      </c>
      <c r="P627" s="119">
        <v>2958465</v>
      </c>
      <c r="Q627" s="120">
        <v>46023</v>
      </c>
      <c r="R627" s="120">
        <v>2958465</v>
      </c>
    </row>
    <row r="628" spans="1:18" x14ac:dyDescent="0.25">
      <c r="A628" t="str">
        <f t="shared" si="18"/>
        <v>IT-1217030000000</v>
      </c>
      <c r="B628">
        <f t="shared" si="19"/>
        <v>627</v>
      </c>
      <c r="C628" t="s">
        <v>6310</v>
      </c>
      <c r="D628" s="117">
        <v>1217030000000</v>
      </c>
      <c r="E628" t="s">
        <v>6309</v>
      </c>
      <c r="F628" t="s">
        <v>1116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6317</v>
      </c>
      <c r="M628" s="117">
        <v>1217000000000</v>
      </c>
      <c r="N628" t="s">
        <v>25</v>
      </c>
      <c r="O628" s="119">
        <v>46023</v>
      </c>
      <c r="P628" s="119">
        <v>2958465</v>
      </c>
      <c r="Q628" s="120">
        <v>46023</v>
      </c>
      <c r="R628" s="120">
        <v>2958465</v>
      </c>
    </row>
    <row r="629" spans="1:18" x14ac:dyDescent="0.25">
      <c r="A629" t="str">
        <f t="shared" si="18"/>
        <v>IT-1217031000000</v>
      </c>
      <c r="B629">
        <f t="shared" si="19"/>
        <v>628</v>
      </c>
      <c r="C629" t="s">
        <v>6310</v>
      </c>
      <c r="D629" s="117">
        <v>1217031000000</v>
      </c>
      <c r="E629" t="s">
        <v>6309</v>
      </c>
      <c r="F629" t="s">
        <v>1116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6318</v>
      </c>
      <c r="M629" s="117">
        <v>1217030000000</v>
      </c>
      <c r="N629" t="s">
        <v>25</v>
      </c>
      <c r="O629" s="119">
        <v>46023</v>
      </c>
      <c r="P629" s="119">
        <v>2958465</v>
      </c>
      <c r="Q629" s="120">
        <v>46023</v>
      </c>
      <c r="R629" s="120">
        <v>2958465</v>
      </c>
    </row>
    <row r="630" spans="1:18" x14ac:dyDescent="0.25">
      <c r="A630" t="str">
        <f t="shared" si="18"/>
        <v>IT-1217032000000</v>
      </c>
      <c r="B630">
        <f t="shared" si="19"/>
        <v>629</v>
      </c>
      <c r="C630" t="s">
        <v>6310</v>
      </c>
      <c r="D630" s="117">
        <v>1217032000000</v>
      </c>
      <c r="E630" t="s">
        <v>6309</v>
      </c>
      <c r="F630" t="s">
        <v>1117</v>
      </c>
      <c r="G630" t="s">
        <v>25</v>
      </c>
      <c r="H630" t="s">
        <v>25</v>
      </c>
      <c r="I630" t="s">
        <v>25</v>
      </c>
      <c r="J630" t="s">
        <v>25</v>
      </c>
      <c r="K630" t="s">
        <v>25</v>
      </c>
      <c r="L630" t="s">
        <v>6318</v>
      </c>
      <c r="M630" s="117">
        <v>1217030000000</v>
      </c>
      <c r="N630" t="s">
        <v>25</v>
      </c>
      <c r="O630" s="119">
        <v>46023</v>
      </c>
      <c r="P630" s="119">
        <v>2958465</v>
      </c>
      <c r="Q630" s="120">
        <v>46023</v>
      </c>
      <c r="R630" s="120">
        <v>2958465</v>
      </c>
    </row>
    <row r="631" spans="1:18" x14ac:dyDescent="0.25">
      <c r="A631" t="str">
        <f t="shared" si="18"/>
        <v>IT-1217040000000</v>
      </c>
      <c r="B631">
        <f t="shared" si="19"/>
        <v>630</v>
      </c>
      <c r="C631" t="s">
        <v>6310</v>
      </c>
      <c r="D631" s="117">
        <v>1217040000000</v>
      </c>
      <c r="E631" t="s">
        <v>6309</v>
      </c>
      <c r="F631" t="s">
        <v>1118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6317</v>
      </c>
      <c r="M631" s="117">
        <v>1217000000000</v>
      </c>
      <c r="N631" t="s">
        <v>25</v>
      </c>
      <c r="O631" s="119">
        <v>46023</v>
      </c>
      <c r="P631" s="119">
        <v>2958465</v>
      </c>
      <c r="Q631" s="120">
        <v>46023</v>
      </c>
      <c r="R631" s="120">
        <v>2958465</v>
      </c>
    </row>
    <row r="632" spans="1:18" x14ac:dyDescent="0.25">
      <c r="A632" t="str">
        <f t="shared" si="18"/>
        <v>IT-1217041000000</v>
      </c>
      <c r="B632">
        <f t="shared" si="19"/>
        <v>631</v>
      </c>
      <c r="C632" t="s">
        <v>6310</v>
      </c>
      <c r="D632" s="117">
        <v>1217041000000</v>
      </c>
      <c r="E632" t="s">
        <v>6309</v>
      </c>
      <c r="F632" t="s">
        <v>1118</v>
      </c>
      <c r="G632" t="s">
        <v>25</v>
      </c>
      <c r="H632" t="s">
        <v>25</v>
      </c>
      <c r="I632" t="s">
        <v>25</v>
      </c>
      <c r="J632" t="s">
        <v>25</v>
      </c>
      <c r="K632" t="s">
        <v>25</v>
      </c>
      <c r="L632" t="s">
        <v>6318</v>
      </c>
      <c r="M632" s="117">
        <v>1217040000000</v>
      </c>
      <c r="N632" t="s">
        <v>25</v>
      </c>
      <c r="O632" s="119">
        <v>46023</v>
      </c>
      <c r="P632" s="119">
        <v>2958465</v>
      </c>
      <c r="Q632" s="120">
        <v>46023</v>
      </c>
      <c r="R632" s="120">
        <v>2958465</v>
      </c>
    </row>
    <row r="633" spans="1:18" x14ac:dyDescent="0.25">
      <c r="A633" t="str">
        <f t="shared" si="18"/>
        <v>IT-1217042000000</v>
      </c>
      <c r="B633">
        <f t="shared" si="19"/>
        <v>632</v>
      </c>
      <c r="C633" t="s">
        <v>6310</v>
      </c>
      <c r="D633" s="117">
        <v>1217042000000</v>
      </c>
      <c r="E633" t="s">
        <v>6309</v>
      </c>
      <c r="F633" t="s">
        <v>1119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  <c r="L633" t="s">
        <v>6318</v>
      </c>
      <c r="M633" s="117">
        <v>1217040000000</v>
      </c>
      <c r="N633" t="s">
        <v>25</v>
      </c>
      <c r="O633" s="119">
        <v>46023</v>
      </c>
      <c r="P633" s="119">
        <v>2958465</v>
      </c>
      <c r="Q633" s="120">
        <v>46023</v>
      </c>
      <c r="R633" s="120">
        <v>2958465</v>
      </c>
    </row>
    <row r="634" spans="1:18" x14ac:dyDescent="0.25">
      <c r="A634" t="str">
        <f t="shared" si="18"/>
        <v>IT-1217050000000</v>
      </c>
      <c r="B634">
        <f t="shared" si="19"/>
        <v>633</v>
      </c>
      <c r="C634" t="s">
        <v>6310</v>
      </c>
      <c r="D634" s="117">
        <v>1217050000000</v>
      </c>
      <c r="E634" t="s">
        <v>6309</v>
      </c>
      <c r="F634" t="s">
        <v>1120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6317</v>
      </c>
      <c r="M634" s="117">
        <v>1217000000000</v>
      </c>
      <c r="N634" t="s">
        <v>25</v>
      </c>
      <c r="O634" s="119">
        <v>46023</v>
      </c>
      <c r="P634" s="119">
        <v>2958465</v>
      </c>
      <c r="Q634" s="120">
        <v>46023</v>
      </c>
      <c r="R634" s="120">
        <v>2958465</v>
      </c>
    </row>
    <row r="635" spans="1:18" x14ac:dyDescent="0.25">
      <c r="A635" t="str">
        <f t="shared" si="18"/>
        <v>IT-1217051000000</v>
      </c>
      <c r="B635">
        <f t="shared" si="19"/>
        <v>634</v>
      </c>
      <c r="C635" t="s">
        <v>6310</v>
      </c>
      <c r="D635" s="117">
        <v>1217051000000</v>
      </c>
      <c r="E635" t="s">
        <v>6309</v>
      </c>
      <c r="F635" t="s">
        <v>1120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6318</v>
      </c>
      <c r="M635" s="117">
        <v>1217050000000</v>
      </c>
      <c r="N635" t="s">
        <v>25</v>
      </c>
      <c r="O635" s="119">
        <v>46023</v>
      </c>
      <c r="P635" s="119">
        <v>2958465</v>
      </c>
      <c r="Q635" s="120">
        <v>46023</v>
      </c>
      <c r="R635" s="120">
        <v>2958465</v>
      </c>
    </row>
    <row r="636" spans="1:18" x14ac:dyDescent="0.25">
      <c r="A636" t="str">
        <f t="shared" si="18"/>
        <v>IT-1217052000000</v>
      </c>
      <c r="B636">
        <f t="shared" si="19"/>
        <v>635</v>
      </c>
      <c r="C636" t="s">
        <v>6310</v>
      </c>
      <c r="D636" s="117">
        <v>1217052000000</v>
      </c>
      <c r="E636" t="s">
        <v>6309</v>
      </c>
      <c r="F636" t="s">
        <v>1122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6318</v>
      </c>
      <c r="M636" s="117">
        <v>1217050000000</v>
      </c>
      <c r="N636" t="s">
        <v>25</v>
      </c>
      <c r="O636" s="119">
        <v>46023</v>
      </c>
      <c r="P636" s="119">
        <v>2958465</v>
      </c>
      <c r="Q636" s="120">
        <v>46023</v>
      </c>
      <c r="R636" s="120">
        <v>2958465</v>
      </c>
    </row>
    <row r="637" spans="1:18" x14ac:dyDescent="0.25">
      <c r="A637" t="str">
        <f t="shared" si="18"/>
        <v>IT-1217060000000</v>
      </c>
      <c r="B637">
        <f t="shared" si="19"/>
        <v>636</v>
      </c>
      <c r="C637" t="s">
        <v>6310</v>
      </c>
      <c r="D637" s="117">
        <v>1217060000000</v>
      </c>
      <c r="E637" t="s">
        <v>6309</v>
      </c>
      <c r="F637" t="s">
        <v>1123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6317</v>
      </c>
      <c r="M637" s="117">
        <v>1217000000000</v>
      </c>
      <c r="N637" t="s">
        <v>25</v>
      </c>
      <c r="O637" s="119">
        <v>46023</v>
      </c>
      <c r="P637" s="119">
        <v>2958465</v>
      </c>
      <c r="Q637" s="120">
        <v>46023</v>
      </c>
      <c r="R637" s="120">
        <v>2958465</v>
      </c>
    </row>
    <row r="638" spans="1:18" x14ac:dyDescent="0.25">
      <c r="A638" t="str">
        <f t="shared" si="18"/>
        <v>IT-1217061000000</v>
      </c>
      <c r="B638">
        <f t="shared" si="19"/>
        <v>637</v>
      </c>
      <c r="C638" t="s">
        <v>6310</v>
      </c>
      <c r="D638" s="117">
        <v>1217061000000</v>
      </c>
      <c r="E638" t="s">
        <v>6309</v>
      </c>
      <c r="F638" t="s">
        <v>1123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6318</v>
      </c>
      <c r="M638" s="117">
        <v>1217060000000</v>
      </c>
      <c r="N638" t="s">
        <v>25</v>
      </c>
      <c r="O638" s="119">
        <v>46023</v>
      </c>
      <c r="P638" s="119">
        <v>2958465</v>
      </c>
      <c r="Q638" s="120">
        <v>46023</v>
      </c>
      <c r="R638" s="120">
        <v>2958465</v>
      </c>
    </row>
    <row r="639" spans="1:18" x14ac:dyDescent="0.25">
      <c r="A639" t="str">
        <f t="shared" si="18"/>
        <v>IT-1217062000000</v>
      </c>
      <c r="B639">
        <f t="shared" si="19"/>
        <v>638</v>
      </c>
      <c r="C639" t="s">
        <v>6310</v>
      </c>
      <c r="D639" s="117">
        <v>1217062000000</v>
      </c>
      <c r="E639" t="s">
        <v>6309</v>
      </c>
      <c r="F639" t="s">
        <v>1125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  <c r="L639" t="s">
        <v>6318</v>
      </c>
      <c r="M639" s="117">
        <v>1217060000000</v>
      </c>
      <c r="N639" t="s">
        <v>25</v>
      </c>
      <c r="O639" s="119">
        <v>46023</v>
      </c>
      <c r="P639" s="119">
        <v>2958465</v>
      </c>
      <c r="Q639" s="120">
        <v>46023</v>
      </c>
      <c r="R639" s="120">
        <v>2958465</v>
      </c>
    </row>
    <row r="640" spans="1:18" x14ac:dyDescent="0.25">
      <c r="A640" t="str">
        <f t="shared" si="18"/>
        <v>IT-1219000000000</v>
      </c>
      <c r="B640">
        <f t="shared" si="19"/>
        <v>639</v>
      </c>
      <c r="C640" t="s">
        <v>6310</v>
      </c>
      <c r="D640" s="117">
        <v>1219000000000</v>
      </c>
      <c r="E640" t="s">
        <v>6309</v>
      </c>
      <c r="F640" t="s">
        <v>1126</v>
      </c>
      <c r="G640" t="s">
        <v>25</v>
      </c>
      <c r="H640" t="s">
        <v>25</v>
      </c>
      <c r="I640" t="s">
        <v>25</v>
      </c>
      <c r="J640" t="s">
        <v>25</v>
      </c>
      <c r="K640" t="s">
        <v>25</v>
      </c>
      <c r="L640" t="s">
        <v>6316</v>
      </c>
      <c r="M640" s="117">
        <v>1210000000000</v>
      </c>
      <c r="N640" t="s">
        <v>25</v>
      </c>
      <c r="O640" s="119">
        <v>46023</v>
      </c>
      <c r="P640" s="119">
        <v>2958465</v>
      </c>
      <c r="Q640" s="120">
        <v>46023</v>
      </c>
      <c r="R640" s="120">
        <v>2958465</v>
      </c>
    </row>
    <row r="641" spans="1:18" x14ac:dyDescent="0.25">
      <c r="A641" t="str">
        <f t="shared" si="18"/>
        <v>IT-1219010000000</v>
      </c>
      <c r="B641">
        <f t="shared" si="19"/>
        <v>640</v>
      </c>
      <c r="C641" t="s">
        <v>6310</v>
      </c>
      <c r="D641" s="117">
        <v>1219010000000</v>
      </c>
      <c r="E641" t="s">
        <v>6309</v>
      </c>
      <c r="F641" t="s">
        <v>1127</v>
      </c>
      <c r="G641" t="s">
        <v>25</v>
      </c>
      <c r="H641" t="s">
        <v>25</v>
      </c>
      <c r="I641" t="s">
        <v>25</v>
      </c>
      <c r="J641" t="s">
        <v>25</v>
      </c>
      <c r="K641" t="s">
        <v>25</v>
      </c>
      <c r="L641" t="s">
        <v>6317</v>
      </c>
      <c r="M641" s="117">
        <v>1219000000000</v>
      </c>
      <c r="N641" t="s">
        <v>25</v>
      </c>
      <c r="O641" s="119">
        <v>46023</v>
      </c>
      <c r="P641" s="119">
        <v>2958465</v>
      </c>
      <c r="Q641" s="120">
        <v>46023</v>
      </c>
      <c r="R641" s="120">
        <v>2958465</v>
      </c>
    </row>
    <row r="642" spans="1:18" x14ac:dyDescent="0.25">
      <c r="A642" t="str">
        <f t="shared" si="18"/>
        <v>IT-1219011000000</v>
      </c>
      <c r="B642">
        <f t="shared" si="19"/>
        <v>641</v>
      </c>
      <c r="C642" t="s">
        <v>6310</v>
      </c>
      <c r="D642" s="117">
        <v>1219011000000</v>
      </c>
      <c r="E642" t="s">
        <v>6309</v>
      </c>
      <c r="F642" t="s">
        <v>1127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  <c r="L642" t="s">
        <v>6318</v>
      </c>
      <c r="M642" s="117">
        <v>1219010000000</v>
      </c>
      <c r="N642" t="s">
        <v>25</v>
      </c>
      <c r="O642" s="119">
        <v>46023</v>
      </c>
      <c r="P642" s="119">
        <v>2958465</v>
      </c>
      <c r="Q642" s="120">
        <v>46023</v>
      </c>
      <c r="R642" s="120">
        <v>2958465</v>
      </c>
    </row>
    <row r="643" spans="1:18" x14ac:dyDescent="0.25">
      <c r="A643" t="str">
        <f t="shared" ref="A643:A706" si="20">CONCATENATE("IT-",D643)</f>
        <v>IT-1219012000000</v>
      </c>
      <c r="B643">
        <f t="shared" si="19"/>
        <v>642</v>
      </c>
      <c r="C643" t="s">
        <v>6310</v>
      </c>
      <c r="D643" s="117">
        <v>1219012000000</v>
      </c>
      <c r="E643" t="s">
        <v>6309</v>
      </c>
      <c r="F643" t="s">
        <v>1128</v>
      </c>
      <c r="G643" t="s">
        <v>25</v>
      </c>
      <c r="H643" t="s">
        <v>25</v>
      </c>
      <c r="I643" t="s">
        <v>25</v>
      </c>
      <c r="J643" t="s">
        <v>25</v>
      </c>
      <c r="K643" t="s">
        <v>25</v>
      </c>
      <c r="L643" t="s">
        <v>6318</v>
      </c>
      <c r="M643" s="117">
        <v>1219010000000</v>
      </c>
      <c r="N643" t="s">
        <v>25</v>
      </c>
      <c r="O643" s="119">
        <v>46023</v>
      </c>
      <c r="P643" s="119">
        <v>2958465</v>
      </c>
      <c r="Q643" s="120">
        <v>46023</v>
      </c>
      <c r="R643" s="120">
        <v>2958465</v>
      </c>
    </row>
    <row r="644" spans="1:18" x14ac:dyDescent="0.25">
      <c r="A644" t="str">
        <f t="shared" si="20"/>
        <v>IT-1219020000000</v>
      </c>
      <c r="B644">
        <f t="shared" ref="B644:B707" si="21">B643+1</f>
        <v>643</v>
      </c>
      <c r="C644" t="s">
        <v>6310</v>
      </c>
      <c r="D644" s="117">
        <v>1219020000000</v>
      </c>
      <c r="E644" t="s">
        <v>6309</v>
      </c>
      <c r="F644" t="s">
        <v>1129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6317</v>
      </c>
      <c r="M644" s="117">
        <v>1219000000000</v>
      </c>
      <c r="N644" t="s">
        <v>25</v>
      </c>
      <c r="O644" s="119">
        <v>46023</v>
      </c>
      <c r="P644" s="119">
        <v>2958465</v>
      </c>
      <c r="Q644" s="120">
        <v>46023</v>
      </c>
      <c r="R644" s="120">
        <v>2958465</v>
      </c>
    </row>
    <row r="645" spans="1:18" x14ac:dyDescent="0.25">
      <c r="A645" t="str">
        <f t="shared" si="20"/>
        <v>IT-1219021000000</v>
      </c>
      <c r="B645">
        <f t="shared" si="21"/>
        <v>644</v>
      </c>
      <c r="C645" t="s">
        <v>6310</v>
      </c>
      <c r="D645" s="117">
        <v>1219021000000</v>
      </c>
      <c r="E645" t="s">
        <v>6309</v>
      </c>
      <c r="F645" t="s">
        <v>1129</v>
      </c>
      <c r="G645" t="s">
        <v>25</v>
      </c>
      <c r="H645" t="s">
        <v>25</v>
      </c>
      <c r="I645" t="s">
        <v>25</v>
      </c>
      <c r="J645" t="s">
        <v>25</v>
      </c>
      <c r="K645" t="s">
        <v>25</v>
      </c>
      <c r="L645" t="s">
        <v>6318</v>
      </c>
      <c r="M645" s="117">
        <v>1219020000000</v>
      </c>
      <c r="N645" t="s">
        <v>25</v>
      </c>
      <c r="O645" s="119">
        <v>46023</v>
      </c>
      <c r="P645" s="119">
        <v>2958465</v>
      </c>
      <c r="Q645" s="120">
        <v>46023</v>
      </c>
      <c r="R645" s="120">
        <v>2958465</v>
      </c>
    </row>
    <row r="646" spans="1:18" x14ac:dyDescent="0.25">
      <c r="A646" t="str">
        <f t="shared" si="20"/>
        <v>IT-1219022000000</v>
      </c>
      <c r="B646">
        <f t="shared" si="21"/>
        <v>645</v>
      </c>
      <c r="C646" t="s">
        <v>6310</v>
      </c>
      <c r="D646" s="117">
        <v>1219022000000</v>
      </c>
      <c r="E646" t="s">
        <v>6309</v>
      </c>
      <c r="F646" t="s">
        <v>1130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6318</v>
      </c>
      <c r="M646" s="117">
        <v>1219020000000</v>
      </c>
      <c r="N646" t="s">
        <v>25</v>
      </c>
      <c r="O646" s="119">
        <v>46023</v>
      </c>
      <c r="P646" s="119">
        <v>2958465</v>
      </c>
      <c r="Q646" s="120">
        <v>46023</v>
      </c>
      <c r="R646" s="120">
        <v>2958465</v>
      </c>
    </row>
    <row r="647" spans="1:18" x14ac:dyDescent="0.25">
      <c r="A647" t="str">
        <f t="shared" si="20"/>
        <v>IT-1219030000000</v>
      </c>
      <c r="B647">
        <f t="shared" si="21"/>
        <v>646</v>
      </c>
      <c r="C647" t="s">
        <v>6310</v>
      </c>
      <c r="D647" s="117">
        <v>1219030000000</v>
      </c>
      <c r="E647" t="s">
        <v>6309</v>
      </c>
      <c r="F647" t="s">
        <v>1131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6317</v>
      </c>
      <c r="M647" s="117">
        <v>1219000000000</v>
      </c>
      <c r="N647" t="s">
        <v>25</v>
      </c>
      <c r="O647" s="119">
        <v>46023</v>
      </c>
      <c r="P647" s="119">
        <v>2958465</v>
      </c>
      <c r="Q647" s="120">
        <v>46023</v>
      </c>
      <c r="R647" s="120">
        <v>2958465</v>
      </c>
    </row>
    <row r="648" spans="1:18" x14ac:dyDescent="0.25">
      <c r="A648" t="str">
        <f t="shared" si="20"/>
        <v>IT-1219031000000</v>
      </c>
      <c r="B648">
        <f t="shared" si="21"/>
        <v>647</v>
      </c>
      <c r="C648" t="s">
        <v>6310</v>
      </c>
      <c r="D648" s="117">
        <v>1219031000000</v>
      </c>
      <c r="E648" t="s">
        <v>6309</v>
      </c>
      <c r="F648" t="s">
        <v>1132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6318</v>
      </c>
      <c r="M648" s="117">
        <v>1219030000000</v>
      </c>
      <c r="N648" t="s">
        <v>25</v>
      </c>
      <c r="O648" s="119">
        <v>46023</v>
      </c>
      <c r="P648" s="119">
        <v>2958465</v>
      </c>
      <c r="Q648" s="120">
        <v>46023</v>
      </c>
      <c r="R648" s="120">
        <v>2958465</v>
      </c>
    </row>
    <row r="649" spans="1:18" x14ac:dyDescent="0.25">
      <c r="A649" t="str">
        <f t="shared" si="20"/>
        <v>IT-1219032000000</v>
      </c>
      <c r="B649">
        <f t="shared" si="21"/>
        <v>648</v>
      </c>
      <c r="C649" t="s">
        <v>6310</v>
      </c>
      <c r="D649" s="117">
        <v>1219032000000</v>
      </c>
      <c r="E649" t="s">
        <v>6309</v>
      </c>
      <c r="F649" t="s">
        <v>1134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6318</v>
      </c>
      <c r="M649" s="117">
        <v>1219030000000</v>
      </c>
      <c r="N649" t="s">
        <v>25</v>
      </c>
      <c r="O649" s="119">
        <v>46023</v>
      </c>
      <c r="P649" s="119">
        <v>2958465</v>
      </c>
      <c r="Q649" s="120">
        <v>46023</v>
      </c>
      <c r="R649" s="120">
        <v>2958465</v>
      </c>
    </row>
    <row r="650" spans="1:18" x14ac:dyDescent="0.25">
      <c r="A650" t="str">
        <f t="shared" si="20"/>
        <v>IT-1219033000000</v>
      </c>
      <c r="B650">
        <f t="shared" si="21"/>
        <v>649</v>
      </c>
      <c r="C650" t="s">
        <v>6310</v>
      </c>
      <c r="D650" s="117">
        <v>1219033000000</v>
      </c>
      <c r="E650" t="s">
        <v>6309</v>
      </c>
      <c r="F650" t="s">
        <v>1135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6318</v>
      </c>
      <c r="M650" s="117">
        <v>1219030000000</v>
      </c>
      <c r="N650" t="s">
        <v>25</v>
      </c>
      <c r="O650" s="119">
        <v>46023</v>
      </c>
      <c r="P650" s="119">
        <v>2958465</v>
      </c>
      <c r="Q650" s="120">
        <v>46023</v>
      </c>
      <c r="R650" s="120">
        <v>2958465</v>
      </c>
    </row>
    <row r="651" spans="1:18" x14ac:dyDescent="0.25">
      <c r="A651" t="str">
        <f t="shared" si="20"/>
        <v>IT-1219040000000</v>
      </c>
      <c r="B651">
        <f t="shared" si="21"/>
        <v>650</v>
      </c>
      <c r="C651" t="s">
        <v>6310</v>
      </c>
      <c r="D651" s="117">
        <v>1219040000000</v>
      </c>
      <c r="E651" t="s">
        <v>6309</v>
      </c>
      <c r="F651" t="s">
        <v>1136</v>
      </c>
      <c r="G651" t="s">
        <v>25</v>
      </c>
      <c r="H651" t="s">
        <v>25</v>
      </c>
      <c r="I651" t="s">
        <v>25</v>
      </c>
      <c r="J651" t="s">
        <v>25</v>
      </c>
      <c r="K651" t="s">
        <v>25</v>
      </c>
      <c r="L651" t="s">
        <v>6317</v>
      </c>
      <c r="M651" s="117">
        <v>1219000000000</v>
      </c>
      <c r="N651" t="s">
        <v>25</v>
      </c>
      <c r="O651" s="119">
        <v>46023</v>
      </c>
      <c r="P651" s="119">
        <v>2958465</v>
      </c>
      <c r="Q651" s="120">
        <v>46023</v>
      </c>
      <c r="R651" s="120">
        <v>2958465</v>
      </c>
    </row>
    <row r="652" spans="1:18" x14ac:dyDescent="0.25">
      <c r="A652" t="str">
        <f t="shared" si="20"/>
        <v>IT-1219041000000</v>
      </c>
      <c r="B652">
        <f t="shared" si="21"/>
        <v>651</v>
      </c>
      <c r="C652" t="s">
        <v>6310</v>
      </c>
      <c r="D652" s="117">
        <v>1219041000000</v>
      </c>
      <c r="E652" t="s">
        <v>6309</v>
      </c>
      <c r="F652" t="s">
        <v>1136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6318</v>
      </c>
      <c r="M652" s="117">
        <v>1219040000000</v>
      </c>
      <c r="N652" t="s">
        <v>25</v>
      </c>
      <c r="O652" s="119">
        <v>46023</v>
      </c>
      <c r="P652" s="119">
        <v>2958465</v>
      </c>
      <c r="Q652" s="120">
        <v>46023</v>
      </c>
      <c r="R652" s="120">
        <v>2958465</v>
      </c>
    </row>
    <row r="653" spans="1:18" x14ac:dyDescent="0.25">
      <c r="A653" t="str">
        <f t="shared" si="20"/>
        <v>IT-1219042000000</v>
      </c>
      <c r="B653">
        <f t="shared" si="21"/>
        <v>652</v>
      </c>
      <c r="C653" t="s">
        <v>6310</v>
      </c>
      <c r="D653" s="117">
        <v>1219042000000</v>
      </c>
      <c r="E653" t="s">
        <v>6309</v>
      </c>
      <c r="F653" t="s">
        <v>1137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6318</v>
      </c>
      <c r="M653" s="117">
        <v>1219040000000</v>
      </c>
      <c r="N653" t="s">
        <v>25</v>
      </c>
      <c r="O653" s="119">
        <v>46023</v>
      </c>
      <c r="P653" s="119">
        <v>2958465</v>
      </c>
      <c r="Q653" s="120">
        <v>46023</v>
      </c>
      <c r="R653" s="120">
        <v>2958465</v>
      </c>
    </row>
    <row r="654" spans="1:18" x14ac:dyDescent="0.25">
      <c r="A654" t="str">
        <f t="shared" si="20"/>
        <v>IT-1219050000000</v>
      </c>
      <c r="B654">
        <f t="shared" si="21"/>
        <v>653</v>
      </c>
      <c r="C654" t="s">
        <v>6310</v>
      </c>
      <c r="D654" s="117">
        <v>1219050000000</v>
      </c>
      <c r="E654" t="s">
        <v>6309</v>
      </c>
      <c r="F654" t="s">
        <v>1138</v>
      </c>
      <c r="G654" t="s">
        <v>25</v>
      </c>
      <c r="H654" t="s">
        <v>25</v>
      </c>
      <c r="I654" t="s">
        <v>25</v>
      </c>
      <c r="J654" t="s">
        <v>25</v>
      </c>
      <c r="K654" t="s">
        <v>25</v>
      </c>
      <c r="L654" t="s">
        <v>6317</v>
      </c>
      <c r="M654" s="117">
        <v>1219000000000</v>
      </c>
      <c r="N654" t="s">
        <v>25</v>
      </c>
      <c r="O654" s="119">
        <v>46023</v>
      </c>
      <c r="P654" s="119">
        <v>2958465</v>
      </c>
      <c r="Q654" s="120">
        <v>46023</v>
      </c>
      <c r="R654" s="120">
        <v>2958465</v>
      </c>
    </row>
    <row r="655" spans="1:18" x14ac:dyDescent="0.25">
      <c r="A655" t="str">
        <f t="shared" si="20"/>
        <v>IT-1219051000000</v>
      </c>
      <c r="B655">
        <f t="shared" si="21"/>
        <v>654</v>
      </c>
      <c r="C655" t="s">
        <v>6310</v>
      </c>
      <c r="D655" s="117">
        <v>1219051000000</v>
      </c>
      <c r="E655" t="s">
        <v>6309</v>
      </c>
      <c r="F655" t="s">
        <v>1138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6318</v>
      </c>
      <c r="M655" s="117">
        <v>1219050000000</v>
      </c>
      <c r="N655" t="s">
        <v>25</v>
      </c>
      <c r="O655" s="119">
        <v>46023</v>
      </c>
      <c r="P655" s="119">
        <v>2958465</v>
      </c>
      <c r="Q655" s="120">
        <v>46023</v>
      </c>
      <c r="R655" s="120">
        <v>2958465</v>
      </c>
    </row>
    <row r="656" spans="1:18" x14ac:dyDescent="0.25">
      <c r="A656" t="str">
        <f t="shared" si="20"/>
        <v>IT-1219052000000</v>
      </c>
      <c r="B656">
        <f t="shared" si="21"/>
        <v>655</v>
      </c>
      <c r="C656" t="s">
        <v>6310</v>
      </c>
      <c r="D656" s="117">
        <v>1219052000000</v>
      </c>
      <c r="E656" t="s">
        <v>6309</v>
      </c>
      <c r="F656" t="s">
        <v>1139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6318</v>
      </c>
      <c r="M656" s="117">
        <v>1219050000000</v>
      </c>
      <c r="N656" t="s">
        <v>25</v>
      </c>
      <c r="O656" s="119">
        <v>46023</v>
      </c>
      <c r="P656" s="119">
        <v>2958465</v>
      </c>
      <c r="Q656" s="120">
        <v>46023</v>
      </c>
      <c r="R656" s="120">
        <v>2958465</v>
      </c>
    </row>
    <row r="657" spans="1:18" x14ac:dyDescent="0.25">
      <c r="A657" t="str">
        <f t="shared" si="20"/>
        <v>IT-1219060000000</v>
      </c>
      <c r="B657">
        <f t="shared" si="21"/>
        <v>656</v>
      </c>
      <c r="C657" t="s">
        <v>6310</v>
      </c>
      <c r="D657" s="117">
        <v>1219060000000</v>
      </c>
      <c r="E657" t="s">
        <v>6309</v>
      </c>
      <c r="F657" t="s">
        <v>1140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6317</v>
      </c>
      <c r="M657" s="117">
        <v>1219000000000</v>
      </c>
      <c r="N657" t="s">
        <v>25</v>
      </c>
      <c r="O657" s="119">
        <v>46023</v>
      </c>
      <c r="P657" s="119">
        <v>2958465</v>
      </c>
      <c r="Q657" s="120">
        <v>46023</v>
      </c>
      <c r="R657" s="120">
        <v>2958465</v>
      </c>
    </row>
    <row r="658" spans="1:18" x14ac:dyDescent="0.25">
      <c r="A658" t="str">
        <f t="shared" si="20"/>
        <v>IT-1219061000000</v>
      </c>
      <c r="B658">
        <f t="shared" si="21"/>
        <v>657</v>
      </c>
      <c r="C658" t="s">
        <v>6310</v>
      </c>
      <c r="D658" s="117">
        <v>1219061000000</v>
      </c>
      <c r="E658" t="s">
        <v>6309</v>
      </c>
      <c r="F658" t="s">
        <v>1140</v>
      </c>
      <c r="G658" t="s">
        <v>25</v>
      </c>
      <c r="H658" t="s">
        <v>25</v>
      </c>
      <c r="I658" t="s">
        <v>25</v>
      </c>
      <c r="J658" t="s">
        <v>25</v>
      </c>
      <c r="K658" t="s">
        <v>25</v>
      </c>
      <c r="L658" t="s">
        <v>6318</v>
      </c>
      <c r="M658" s="117">
        <v>1219060000000</v>
      </c>
      <c r="N658" t="s">
        <v>25</v>
      </c>
      <c r="O658" s="119">
        <v>46023</v>
      </c>
      <c r="P658" s="119">
        <v>2958465</v>
      </c>
      <c r="Q658" s="120">
        <v>46023</v>
      </c>
      <c r="R658" s="120">
        <v>2958465</v>
      </c>
    </row>
    <row r="659" spans="1:18" x14ac:dyDescent="0.25">
      <c r="A659" t="str">
        <f t="shared" si="20"/>
        <v>IT-1219062000000</v>
      </c>
      <c r="B659">
        <f t="shared" si="21"/>
        <v>658</v>
      </c>
      <c r="C659" t="s">
        <v>6310</v>
      </c>
      <c r="D659" s="117">
        <v>1219062000000</v>
      </c>
      <c r="E659" t="s">
        <v>6309</v>
      </c>
      <c r="F659" t="s">
        <v>1141</v>
      </c>
      <c r="G659" t="s">
        <v>25</v>
      </c>
      <c r="H659" t="s">
        <v>25</v>
      </c>
      <c r="I659" t="s">
        <v>25</v>
      </c>
      <c r="J659" t="s">
        <v>25</v>
      </c>
      <c r="K659" t="s">
        <v>25</v>
      </c>
      <c r="L659" t="s">
        <v>6318</v>
      </c>
      <c r="M659" s="117">
        <v>1219060000000</v>
      </c>
      <c r="N659" t="s">
        <v>25</v>
      </c>
      <c r="O659" s="119">
        <v>46023</v>
      </c>
      <c r="P659" s="119">
        <v>2958465</v>
      </c>
      <c r="Q659" s="120">
        <v>46023</v>
      </c>
      <c r="R659" s="120">
        <v>2958465</v>
      </c>
    </row>
    <row r="660" spans="1:18" x14ac:dyDescent="0.25">
      <c r="A660" t="str">
        <f t="shared" si="20"/>
        <v>IT-1219070000000</v>
      </c>
      <c r="B660">
        <f t="shared" si="21"/>
        <v>659</v>
      </c>
      <c r="C660" t="s">
        <v>6310</v>
      </c>
      <c r="D660" s="117">
        <v>1219070000000</v>
      </c>
      <c r="E660" t="s">
        <v>6309</v>
      </c>
      <c r="F660" t="s">
        <v>1142</v>
      </c>
      <c r="G660" t="s">
        <v>25</v>
      </c>
      <c r="H660" t="s">
        <v>25</v>
      </c>
      <c r="I660" t="s">
        <v>25</v>
      </c>
      <c r="J660" t="s">
        <v>25</v>
      </c>
      <c r="K660" t="s">
        <v>25</v>
      </c>
      <c r="L660" t="s">
        <v>6317</v>
      </c>
      <c r="M660" s="117">
        <v>1219000000000</v>
      </c>
      <c r="N660" t="s">
        <v>25</v>
      </c>
      <c r="O660" s="119">
        <v>46023</v>
      </c>
      <c r="P660" s="119">
        <v>2958465</v>
      </c>
      <c r="Q660" s="120">
        <v>46023</v>
      </c>
      <c r="R660" s="120">
        <v>2958465</v>
      </c>
    </row>
    <row r="661" spans="1:18" x14ac:dyDescent="0.25">
      <c r="A661" t="str">
        <f t="shared" si="20"/>
        <v>IT-1219071000000</v>
      </c>
      <c r="B661">
        <f t="shared" si="21"/>
        <v>660</v>
      </c>
      <c r="C661" t="s">
        <v>6310</v>
      </c>
      <c r="D661" s="117">
        <v>1219071000000</v>
      </c>
      <c r="E661" t="s">
        <v>6309</v>
      </c>
      <c r="F661" t="s">
        <v>1142</v>
      </c>
      <c r="G661" t="s">
        <v>25</v>
      </c>
      <c r="H661" t="s">
        <v>25</v>
      </c>
      <c r="I661" t="s">
        <v>25</v>
      </c>
      <c r="J661" t="s">
        <v>25</v>
      </c>
      <c r="K661" t="s">
        <v>25</v>
      </c>
      <c r="L661" t="s">
        <v>6318</v>
      </c>
      <c r="M661" s="117">
        <v>1219070000000</v>
      </c>
      <c r="N661" t="s">
        <v>25</v>
      </c>
      <c r="O661" s="119">
        <v>46023</v>
      </c>
      <c r="P661" s="119">
        <v>2958465</v>
      </c>
      <c r="Q661" s="120">
        <v>46023</v>
      </c>
      <c r="R661" s="120">
        <v>2958465</v>
      </c>
    </row>
    <row r="662" spans="1:18" x14ac:dyDescent="0.25">
      <c r="A662" t="str">
        <f t="shared" si="20"/>
        <v>IT-1219072000000</v>
      </c>
      <c r="B662">
        <f t="shared" si="21"/>
        <v>661</v>
      </c>
      <c r="C662" t="s">
        <v>6310</v>
      </c>
      <c r="D662" s="117">
        <v>1219072000000</v>
      </c>
      <c r="E662" t="s">
        <v>6309</v>
      </c>
      <c r="F662" t="s">
        <v>1143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6318</v>
      </c>
      <c r="M662" s="117">
        <v>1219070000000</v>
      </c>
      <c r="N662" t="s">
        <v>25</v>
      </c>
      <c r="O662" s="119">
        <v>46023</v>
      </c>
      <c r="P662" s="119">
        <v>2958465</v>
      </c>
      <c r="Q662" s="120">
        <v>46023</v>
      </c>
      <c r="R662" s="120">
        <v>2958465</v>
      </c>
    </row>
    <row r="663" spans="1:18" x14ac:dyDescent="0.25">
      <c r="A663" t="str">
        <f t="shared" si="20"/>
        <v>IT-1219080000000</v>
      </c>
      <c r="B663">
        <f t="shared" si="21"/>
        <v>662</v>
      </c>
      <c r="C663" t="s">
        <v>6310</v>
      </c>
      <c r="D663" s="117">
        <v>1219080000000</v>
      </c>
      <c r="E663" t="s">
        <v>6309</v>
      </c>
      <c r="F663" t="s">
        <v>1144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6317</v>
      </c>
      <c r="M663" s="117">
        <v>1219000000000</v>
      </c>
      <c r="N663" t="s">
        <v>25</v>
      </c>
      <c r="O663" s="119">
        <v>46023</v>
      </c>
      <c r="P663" s="119">
        <v>2958465</v>
      </c>
      <c r="Q663" s="120">
        <v>46023</v>
      </c>
      <c r="R663" s="120">
        <v>2958465</v>
      </c>
    </row>
    <row r="664" spans="1:18" x14ac:dyDescent="0.25">
      <c r="A664" t="str">
        <f t="shared" si="20"/>
        <v>IT-1219081000000</v>
      </c>
      <c r="B664">
        <f t="shared" si="21"/>
        <v>663</v>
      </c>
      <c r="C664" t="s">
        <v>6310</v>
      </c>
      <c r="D664" s="117">
        <v>1219081000000</v>
      </c>
      <c r="E664" t="s">
        <v>6309</v>
      </c>
      <c r="F664" t="s">
        <v>1144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6318</v>
      </c>
      <c r="M664" s="117">
        <v>1219080000000</v>
      </c>
      <c r="N664" t="s">
        <v>25</v>
      </c>
      <c r="O664" s="119">
        <v>46023</v>
      </c>
      <c r="P664" s="119">
        <v>2958465</v>
      </c>
      <c r="Q664" s="120">
        <v>46023</v>
      </c>
      <c r="R664" s="120">
        <v>2958465</v>
      </c>
    </row>
    <row r="665" spans="1:18" x14ac:dyDescent="0.25">
      <c r="A665" t="str">
        <f t="shared" si="20"/>
        <v>IT-1219082000000</v>
      </c>
      <c r="B665">
        <f t="shared" si="21"/>
        <v>664</v>
      </c>
      <c r="C665" t="s">
        <v>6310</v>
      </c>
      <c r="D665" s="117">
        <v>1219082000000</v>
      </c>
      <c r="E665" t="s">
        <v>6309</v>
      </c>
      <c r="F665" t="s">
        <v>1145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6318</v>
      </c>
      <c r="M665" s="117">
        <v>1219080000000</v>
      </c>
      <c r="N665" t="s">
        <v>25</v>
      </c>
      <c r="O665" s="119">
        <v>46023</v>
      </c>
      <c r="P665" s="119">
        <v>2958465</v>
      </c>
      <c r="Q665" s="120">
        <v>46023</v>
      </c>
      <c r="R665" s="120">
        <v>2958465</v>
      </c>
    </row>
    <row r="666" spans="1:18" x14ac:dyDescent="0.25">
      <c r="A666" t="str">
        <f t="shared" si="20"/>
        <v>IT-1219090000000</v>
      </c>
      <c r="B666">
        <f t="shared" si="21"/>
        <v>665</v>
      </c>
      <c r="C666" t="s">
        <v>6310</v>
      </c>
      <c r="D666" s="117">
        <v>1219090000000</v>
      </c>
      <c r="E666" t="s">
        <v>6309</v>
      </c>
      <c r="F666" t="s">
        <v>1146</v>
      </c>
      <c r="G666" t="s">
        <v>25</v>
      </c>
      <c r="H666" t="s">
        <v>25</v>
      </c>
      <c r="I666" t="s">
        <v>25</v>
      </c>
      <c r="J666" t="s">
        <v>25</v>
      </c>
      <c r="K666" t="s">
        <v>25</v>
      </c>
      <c r="L666" t="s">
        <v>6317</v>
      </c>
      <c r="M666" s="117">
        <v>1219000000000</v>
      </c>
      <c r="N666" t="s">
        <v>25</v>
      </c>
      <c r="O666" s="119">
        <v>46023</v>
      </c>
      <c r="P666" s="119">
        <v>2958465</v>
      </c>
      <c r="Q666" s="120">
        <v>46023</v>
      </c>
      <c r="R666" s="120">
        <v>2958465</v>
      </c>
    </row>
    <row r="667" spans="1:18" x14ac:dyDescent="0.25">
      <c r="A667" t="str">
        <f t="shared" si="20"/>
        <v>IT-1219091000000</v>
      </c>
      <c r="B667">
        <f t="shared" si="21"/>
        <v>666</v>
      </c>
      <c r="C667" t="s">
        <v>6310</v>
      </c>
      <c r="D667" s="117">
        <v>1219091000000</v>
      </c>
      <c r="E667" t="s">
        <v>6309</v>
      </c>
      <c r="F667" t="s">
        <v>1146</v>
      </c>
      <c r="G667" t="s">
        <v>25</v>
      </c>
      <c r="H667" t="s">
        <v>25</v>
      </c>
      <c r="I667" t="s">
        <v>25</v>
      </c>
      <c r="J667" t="s">
        <v>25</v>
      </c>
      <c r="K667" t="s">
        <v>25</v>
      </c>
      <c r="L667" t="s">
        <v>6318</v>
      </c>
      <c r="M667" s="117">
        <v>1219090000000</v>
      </c>
      <c r="N667" t="s">
        <v>25</v>
      </c>
      <c r="O667" s="119">
        <v>46023</v>
      </c>
      <c r="P667" s="119">
        <v>2958465</v>
      </c>
      <c r="Q667" s="120">
        <v>46023</v>
      </c>
      <c r="R667" s="120">
        <v>2958465</v>
      </c>
    </row>
    <row r="668" spans="1:18" x14ac:dyDescent="0.25">
      <c r="A668" t="str">
        <f t="shared" si="20"/>
        <v>IT-1219092000000</v>
      </c>
      <c r="B668">
        <f t="shared" si="21"/>
        <v>667</v>
      </c>
      <c r="C668" t="s">
        <v>6310</v>
      </c>
      <c r="D668" s="117">
        <v>1219092000000</v>
      </c>
      <c r="E668" t="s">
        <v>6309</v>
      </c>
      <c r="F668" t="s">
        <v>1147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6318</v>
      </c>
      <c r="M668" s="117">
        <v>1219090000000</v>
      </c>
      <c r="N668" t="s">
        <v>25</v>
      </c>
      <c r="O668" s="119">
        <v>46023</v>
      </c>
      <c r="P668" s="119">
        <v>2958465</v>
      </c>
      <c r="Q668" s="120">
        <v>46023</v>
      </c>
      <c r="R668" s="120">
        <v>2958465</v>
      </c>
    </row>
    <row r="669" spans="1:18" x14ac:dyDescent="0.25">
      <c r="A669" t="str">
        <f t="shared" si="20"/>
        <v>IT-1219100000000</v>
      </c>
      <c r="B669">
        <f t="shared" si="21"/>
        <v>668</v>
      </c>
      <c r="C669" t="s">
        <v>6310</v>
      </c>
      <c r="D669" s="117">
        <v>1219100000000</v>
      </c>
      <c r="E669" t="s">
        <v>6309</v>
      </c>
      <c r="F669" t="s">
        <v>1148</v>
      </c>
      <c r="G669" t="s">
        <v>25</v>
      </c>
      <c r="H669" t="s">
        <v>25</v>
      </c>
      <c r="I669" t="s">
        <v>25</v>
      </c>
      <c r="J669" t="s">
        <v>25</v>
      </c>
      <c r="K669" t="s">
        <v>25</v>
      </c>
      <c r="L669" t="s">
        <v>6317</v>
      </c>
      <c r="M669" s="117">
        <v>1219000000000</v>
      </c>
      <c r="N669" t="s">
        <v>25</v>
      </c>
      <c r="O669" s="119">
        <v>46023</v>
      </c>
      <c r="P669" s="119">
        <v>2958465</v>
      </c>
      <c r="Q669" s="120">
        <v>46023</v>
      </c>
      <c r="R669" s="120">
        <v>2958465</v>
      </c>
    </row>
    <row r="670" spans="1:18" x14ac:dyDescent="0.25">
      <c r="A670" t="str">
        <f t="shared" si="20"/>
        <v>IT-1219101000000</v>
      </c>
      <c r="B670">
        <f t="shared" si="21"/>
        <v>669</v>
      </c>
      <c r="C670" t="s">
        <v>6310</v>
      </c>
      <c r="D670" s="117">
        <v>1219101000000</v>
      </c>
      <c r="E670" t="s">
        <v>6309</v>
      </c>
      <c r="F670" t="s">
        <v>1148</v>
      </c>
      <c r="G670" t="s">
        <v>25</v>
      </c>
      <c r="H670" t="s">
        <v>25</v>
      </c>
      <c r="I670" t="s">
        <v>25</v>
      </c>
      <c r="J670" t="s">
        <v>25</v>
      </c>
      <c r="K670" t="s">
        <v>25</v>
      </c>
      <c r="L670" t="s">
        <v>6318</v>
      </c>
      <c r="M670" s="117">
        <v>1219100000000</v>
      </c>
      <c r="N670" t="s">
        <v>25</v>
      </c>
      <c r="O670" s="119">
        <v>46023</v>
      </c>
      <c r="P670" s="119">
        <v>2958465</v>
      </c>
      <c r="Q670" s="120">
        <v>46023</v>
      </c>
      <c r="R670" s="120">
        <v>2958465</v>
      </c>
    </row>
    <row r="671" spans="1:18" x14ac:dyDescent="0.25">
      <c r="A671" t="str">
        <f t="shared" si="20"/>
        <v>IT-1219102000000</v>
      </c>
      <c r="B671">
        <f t="shared" si="21"/>
        <v>670</v>
      </c>
      <c r="C671" t="s">
        <v>6310</v>
      </c>
      <c r="D671" s="117">
        <v>1219102000000</v>
      </c>
      <c r="E671" t="s">
        <v>6309</v>
      </c>
      <c r="F671" t="s">
        <v>1149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6318</v>
      </c>
      <c r="M671" s="117">
        <v>1219100000000</v>
      </c>
      <c r="N671" t="s">
        <v>25</v>
      </c>
      <c r="O671" s="119">
        <v>46023</v>
      </c>
      <c r="P671" s="119">
        <v>2958465</v>
      </c>
      <c r="Q671" s="120">
        <v>46023</v>
      </c>
      <c r="R671" s="120">
        <v>2958465</v>
      </c>
    </row>
    <row r="672" spans="1:18" x14ac:dyDescent="0.25">
      <c r="A672" t="str">
        <f t="shared" si="20"/>
        <v>IT-1219990000000</v>
      </c>
      <c r="B672">
        <f t="shared" si="21"/>
        <v>671</v>
      </c>
      <c r="C672" t="s">
        <v>6310</v>
      </c>
      <c r="D672" s="117">
        <v>1219990000000</v>
      </c>
      <c r="E672" t="s">
        <v>6309</v>
      </c>
      <c r="F672" t="s">
        <v>1150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6317</v>
      </c>
      <c r="M672" s="117">
        <v>1219000000000</v>
      </c>
      <c r="N672" t="s">
        <v>25</v>
      </c>
      <c r="O672" s="119">
        <v>46023</v>
      </c>
      <c r="P672" s="119">
        <v>2958465</v>
      </c>
      <c r="Q672" s="120">
        <v>46023</v>
      </c>
      <c r="R672" s="120">
        <v>2958465</v>
      </c>
    </row>
    <row r="673" spans="1:18" x14ac:dyDescent="0.25">
      <c r="A673" t="str">
        <f t="shared" si="20"/>
        <v>IT-1219991000000</v>
      </c>
      <c r="B673">
        <f t="shared" si="21"/>
        <v>672</v>
      </c>
      <c r="C673" t="s">
        <v>6310</v>
      </c>
      <c r="D673" s="117">
        <v>1219991000000</v>
      </c>
      <c r="E673" t="s">
        <v>6309</v>
      </c>
      <c r="F673" t="s">
        <v>1151</v>
      </c>
      <c r="G673" t="s">
        <v>25</v>
      </c>
      <c r="H673" t="s">
        <v>25</v>
      </c>
      <c r="I673" t="s">
        <v>25</v>
      </c>
      <c r="J673" t="s">
        <v>25</v>
      </c>
      <c r="K673" t="s">
        <v>25</v>
      </c>
      <c r="L673" t="s">
        <v>6318</v>
      </c>
      <c r="M673" s="117">
        <v>1219990000000</v>
      </c>
      <c r="N673" t="s">
        <v>25</v>
      </c>
      <c r="O673" s="119">
        <v>46023</v>
      </c>
      <c r="P673" s="119">
        <v>2958465</v>
      </c>
      <c r="Q673" s="120">
        <v>46023</v>
      </c>
      <c r="R673" s="120">
        <v>2958465</v>
      </c>
    </row>
    <row r="674" spans="1:18" x14ac:dyDescent="0.25">
      <c r="A674" t="str">
        <f t="shared" si="20"/>
        <v>IT-1219991100000</v>
      </c>
      <c r="B674">
        <f t="shared" si="21"/>
        <v>673</v>
      </c>
      <c r="C674" t="s">
        <v>6310</v>
      </c>
      <c r="D674" s="117">
        <v>1219991100000</v>
      </c>
      <c r="E674" t="s">
        <v>6309</v>
      </c>
      <c r="F674" t="s">
        <v>1152</v>
      </c>
      <c r="G674" t="s">
        <v>25</v>
      </c>
      <c r="H674" t="s">
        <v>25</v>
      </c>
      <c r="I674" t="s">
        <v>25</v>
      </c>
      <c r="J674" t="s">
        <v>25</v>
      </c>
      <c r="K674" t="s">
        <v>25</v>
      </c>
      <c r="L674" t="s">
        <v>6319</v>
      </c>
      <c r="M674" s="117">
        <v>1219991000000</v>
      </c>
      <c r="N674" t="s">
        <v>25</v>
      </c>
      <c r="O674" s="119">
        <v>46023</v>
      </c>
      <c r="P674" s="119">
        <v>2958465</v>
      </c>
      <c r="Q674" s="120">
        <v>46023</v>
      </c>
      <c r="R674" s="120">
        <v>2958465</v>
      </c>
    </row>
    <row r="675" spans="1:18" x14ac:dyDescent="0.25">
      <c r="A675" t="str">
        <f t="shared" si="20"/>
        <v>IT-1219991101000</v>
      </c>
      <c r="B675">
        <f t="shared" si="21"/>
        <v>674</v>
      </c>
      <c r="C675" t="s">
        <v>6312</v>
      </c>
      <c r="D675" s="117">
        <v>1219991101000</v>
      </c>
      <c r="E675" t="s">
        <v>6309</v>
      </c>
      <c r="F675" t="s">
        <v>1154</v>
      </c>
      <c r="G675" t="s">
        <v>25</v>
      </c>
      <c r="H675" t="s">
        <v>25</v>
      </c>
      <c r="I675" t="s">
        <v>25</v>
      </c>
      <c r="J675" t="s">
        <v>25</v>
      </c>
      <c r="K675" t="s">
        <v>25</v>
      </c>
      <c r="L675" t="s">
        <v>6320</v>
      </c>
      <c r="M675" s="117">
        <v>1219991100000</v>
      </c>
      <c r="N675" t="s">
        <v>25</v>
      </c>
      <c r="O675" s="119">
        <v>46023</v>
      </c>
      <c r="P675" s="119">
        <v>2958465</v>
      </c>
      <c r="Q675" s="120">
        <v>46023</v>
      </c>
      <c r="R675" s="120">
        <v>2958465</v>
      </c>
    </row>
    <row r="676" spans="1:18" x14ac:dyDescent="0.25">
      <c r="A676" t="str">
        <f t="shared" si="20"/>
        <v>IT-1219991101001</v>
      </c>
      <c r="B676">
        <f t="shared" si="21"/>
        <v>675</v>
      </c>
      <c r="C676" t="s">
        <v>6312</v>
      </c>
      <c r="D676" s="117">
        <v>1219991101001</v>
      </c>
      <c r="E676" t="s">
        <v>6308</v>
      </c>
      <c r="F676" t="s">
        <v>1156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  <c r="L676" t="s">
        <v>6321</v>
      </c>
      <c r="M676" s="117">
        <v>1219991101000</v>
      </c>
      <c r="N676" t="s">
        <v>25</v>
      </c>
      <c r="O676" s="119">
        <v>46023</v>
      </c>
      <c r="P676" s="119">
        <v>2958465</v>
      </c>
      <c r="Q676" s="120">
        <v>46023</v>
      </c>
      <c r="R676" s="120">
        <v>2958465</v>
      </c>
    </row>
    <row r="677" spans="1:18" x14ac:dyDescent="0.25">
      <c r="A677" t="str">
        <f t="shared" si="20"/>
        <v>IT-1219991101002</v>
      </c>
      <c r="B677">
        <f t="shared" si="21"/>
        <v>676</v>
      </c>
      <c r="C677" t="s">
        <v>6312</v>
      </c>
      <c r="D677" s="117">
        <v>1219991101002</v>
      </c>
      <c r="E677" t="s">
        <v>6308</v>
      </c>
      <c r="F677" t="s">
        <v>1158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6321</v>
      </c>
      <c r="M677" s="117">
        <v>1219991101000</v>
      </c>
      <c r="N677" t="s">
        <v>25</v>
      </c>
      <c r="O677" s="119">
        <v>46023</v>
      </c>
      <c r="P677" s="119">
        <v>2958465</v>
      </c>
      <c r="Q677" s="120">
        <v>46023</v>
      </c>
      <c r="R677" s="120">
        <v>2958465</v>
      </c>
    </row>
    <row r="678" spans="1:18" x14ac:dyDescent="0.25">
      <c r="A678" t="str">
        <f t="shared" si="20"/>
        <v>IT-1219991101003</v>
      </c>
      <c r="B678">
        <f t="shared" si="21"/>
        <v>677</v>
      </c>
      <c r="C678" t="s">
        <v>6312</v>
      </c>
      <c r="D678" s="117">
        <v>1219991101003</v>
      </c>
      <c r="E678" t="s">
        <v>6308</v>
      </c>
      <c r="F678" t="s">
        <v>1160</v>
      </c>
      <c r="G678" t="s">
        <v>25</v>
      </c>
      <c r="H678" t="s">
        <v>25</v>
      </c>
      <c r="I678" t="s">
        <v>25</v>
      </c>
      <c r="J678" t="s">
        <v>25</v>
      </c>
      <c r="K678" t="s">
        <v>25</v>
      </c>
      <c r="L678" t="s">
        <v>6321</v>
      </c>
      <c r="M678" s="117">
        <v>1219991101000</v>
      </c>
      <c r="N678" t="s">
        <v>25</v>
      </c>
      <c r="O678" s="119">
        <v>46023</v>
      </c>
      <c r="P678" s="119">
        <v>2958465</v>
      </c>
      <c r="Q678" s="120">
        <v>46023</v>
      </c>
      <c r="R678" s="120">
        <v>2958465</v>
      </c>
    </row>
    <row r="679" spans="1:18" x14ac:dyDescent="0.25">
      <c r="A679" t="str">
        <f t="shared" si="20"/>
        <v>IT-1219991101004</v>
      </c>
      <c r="B679">
        <f t="shared" si="21"/>
        <v>678</v>
      </c>
      <c r="C679" t="s">
        <v>6312</v>
      </c>
      <c r="D679" s="117">
        <v>1219991101004</v>
      </c>
      <c r="E679" t="s">
        <v>6308</v>
      </c>
      <c r="F679" t="s">
        <v>1162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6321</v>
      </c>
      <c r="M679" s="117">
        <v>1219991101000</v>
      </c>
      <c r="N679" t="s">
        <v>25</v>
      </c>
      <c r="O679" s="119">
        <v>46023</v>
      </c>
      <c r="P679" s="119">
        <v>2958465</v>
      </c>
      <c r="Q679" s="120">
        <v>46023</v>
      </c>
      <c r="R679" s="120">
        <v>2958465</v>
      </c>
    </row>
    <row r="680" spans="1:18" x14ac:dyDescent="0.25">
      <c r="A680" t="str">
        <f t="shared" si="20"/>
        <v>IT-1219991101005</v>
      </c>
      <c r="B680">
        <f t="shared" si="21"/>
        <v>679</v>
      </c>
      <c r="C680" t="s">
        <v>6312</v>
      </c>
      <c r="D680" s="117">
        <v>1219991101005</v>
      </c>
      <c r="E680" t="s">
        <v>6308</v>
      </c>
      <c r="F680" t="s">
        <v>1164</v>
      </c>
      <c r="G680" t="s">
        <v>25</v>
      </c>
      <c r="H680" t="s">
        <v>25</v>
      </c>
      <c r="I680" t="s">
        <v>25</v>
      </c>
      <c r="J680" t="s">
        <v>25</v>
      </c>
      <c r="K680" t="s">
        <v>25</v>
      </c>
      <c r="L680" t="s">
        <v>6321</v>
      </c>
      <c r="M680" s="117">
        <v>1219991101000</v>
      </c>
      <c r="N680" t="s">
        <v>25</v>
      </c>
      <c r="O680" s="119">
        <v>46023</v>
      </c>
      <c r="P680" s="119">
        <v>2958465</v>
      </c>
      <c r="Q680" s="120">
        <v>46023</v>
      </c>
      <c r="R680" s="120">
        <v>2958465</v>
      </c>
    </row>
    <row r="681" spans="1:18" x14ac:dyDescent="0.25">
      <c r="A681" t="str">
        <f t="shared" si="20"/>
        <v>IT-1219991101006</v>
      </c>
      <c r="B681">
        <f t="shared" si="21"/>
        <v>680</v>
      </c>
      <c r="C681" t="s">
        <v>6312</v>
      </c>
      <c r="D681" s="117">
        <v>1219991101006</v>
      </c>
      <c r="E681" t="s">
        <v>6308</v>
      </c>
      <c r="F681" t="s">
        <v>1166</v>
      </c>
      <c r="G681" t="s">
        <v>25</v>
      </c>
      <c r="H681" t="s">
        <v>25</v>
      </c>
      <c r="I681" t="s">
        <v>25</v>
      </c>
      <c r="J681" t="s">
        <v>25</v>
      </c>
      <c r="K681" t="s">
        <v>25</v>
      </c>
      <c r="L681" t="s">
        <v>6321</v>
      </c>
      <c r="M681" s="117">
        <v>1219991101000</v>
      </c>
      <c r="N681" t="s">
        <v>25</v>
      </c>
      <c r="O681" s="119">
        <v>46023</v>
      </c>
      <c r="P681" s="119">
        <v>2958465</v>
      </c>
      <c r="Q681" s="120">
        <v>46023</v>
      </c>
      <c r="R681" s="120">
        <v>2958465</v>
      </c>
    </row>
    <row r="682" spans="1:18" x14ac:dyDescent="0.25">
      <c r="A682" t="str">
        <f t="shared" si="20"/>
        <v>IT-1219991101007</v>
      </c>
      <c r="B682">
        <f t="shared" si="21"/>
        <v>681</v>
      </c>
      <c r="C682" t="s">
        <v>6312</v>
      </c>
      <c r="D682" s="117">
        <v>1219991101007</v>
      </c>
      <c r="E682" t="s">
        <v>6308</v>
      </c>
      <c r="F682" t="s">
        <v>1168</v>
      </c>
      <c r="G682" t="s">
        <v>25</v>
      </c>
      <c r="H682" t="s">
        <v>25</v>
      </c>
      <c r="I682" t="s">
        <v>25</v>
      </c>
      <c r="J682" t="s">
        <v>25</v>
      </c>
      <c r="K682" t="s">
        <v>25</v>
      </c>
      <c r="L682" t="s">
        <v>6321</v>
      </c>
      <c r="M682" s="117">
        <v>1219991101000</v>
      </c>
      <c r="N682" t="s">
        <v>25</v>
      </c>
      <c r="O682" s="119">
        <v>46023</v>
      </c>
      <c r="P682" s="119">
        <v>2958465</v>
      </c>
      <c r="Q682" s="120">
        <v>46023</v>
      </c>
      <c r="R682" s="120">
        <v>2958465</v>
      </c>
    </row>
    <row r="683" spans="1:18" x14ac:dyDescent="0.25">
      <c r="A683" t="str">
        <f t="shared" si="20"/>
        <v>IT-1219991101008</v>
      </c>
      <c r="B683">
        <f t="shared" si="21"/>
        <v>682</v>
      </c>
      <c r="C683" t="s">
        <v>6312</v>
      </c>
      <c r="D683" s="117">
        <v>1219991101008</v>
      </c>
      <c r="E683" t="s">
        <v>6308</v>
      </c>
      <c r="F683" t="s">
        <v>1170</v>
      </c>
      <c r="G683" t="s">
        <v>25</v>
      </c>
      <c r="H683" t="s">
        <v>25</v>
      </c>
      <c r="I683" t="s">
        <v>25</v>
      </c>
      <c r="J683" t="s">
        <v>25</v>
      </c>
      <c r="K683" t="s">
        <v>25</v>
      </c>
      <c r="L683" t="s">
        <v>6321</v>
      </c>
      <c r="M683" s="117">
        <v>1219991101000</v>
      </c>
      <c r="N683" t="s">
        <v>25</v>
      </c>
      <c r="O683" s="119">
        <v>46023</v>
      </c>
      <c r="P683" s="119">
        <v>2958465</v>
      </c>
      <c r="Q683" s="120">
        <v>46023</v>
      </c>
      <c r="R683" s="120">
        <v>2958465</v>
      </c>
    </row>
    <row r="684" spans="1:18" x14ac:dyDescent="0.25">
      <c r="A684" t="str">
        <f t="shared" si="20"/>
        <v>IT-1219991102000</v>
      </c>
      <c r="B684">
        <f t="shared" si="21"/>
        <v>683</v>
      </c>
      <c r="C684" t="s">
        <v>6312</v>
      </c>
      <c r="D684" s="117">
        <v>1219991102000</v>
      </c>
      <c r="E684" t="s">
        <v>6309</v>
      </c>
      <c r="F684" t="s">
        <v>1172</v>
      </c>
      <c r="G684" t="s">
        <v>25</v>
      </c>
      <c r="H684" t="s">
        <v>25</v>
      </c>
      <c r="I684" t="s">
        <v>25</v>
      </c>
      <c r="J684" t="s">
        <v>25</v>
      </c>
      <c r="K684" t="s">
        <v>25</v>
      </c>
      <c r="L684" t="s">
        <v>6320</v>
      </c>
      <c r="M684" s="117">
        <v>1219991100000</v>
      </c>
      <c r="N684" t="s">
        <v>25</v>
      </c>
      <c r="O684" s="119">
        <v>46023</v>
      </c>
      <c r="P684" s="119">
        <v>2958465</v>
      </c>
      <c r="Q684" s="120">
        <v>46023</v>
      </c>
      <c r="R684" s="120">
        <v>2958465</v>
      </c>
    </row>
    <row r="685" spans="1:18" x14ac:dyDescent="0.25">
      <c r="A685" t="str">
        <f t="shared" si="20"/>
        <v>IT-1219991102001</v>
      </c>
      <c r="B685">
        <f t="shared" si="21"/>
        <v>684</v>
      </c>
      <c r="C685" t="s">
        <v>6312</v>
      </c>
      <c r="D685" s="117">
        <v>1219991102001</v>
      </c>
      <c r="E685" t="s">
        <v>6308</v>
      </c>
      <c r="F685" t="s">
        <v>1174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6321</v>
      </c>
      <c r="M685" s="117">
        <v>1219991102000</v>
      </c>
      <c r="N685" t="s">
        <v>25</v>
      </c>
      <c r="O685" s="119">
        <v>46023</v>
      </c>
      <c r="P685" s="119">
        <v>2958465</v>
      </c>
      <c r="Q685" s="120">
        <v>46023</v>
      </c>
      <c r="R685" s="120">
        <v>2958465</v>
      </c>
    </row>
    <row r="686" spans="1:18" x14ac:dyDescent="0.25">
      <c r="A686" t="str">
        <f t="shared" si="20"/>
        <v>IT-1219991102002</v>
      </c>
      <c r="B686">
        <f t="shared" si="21"/>
        <v>685</v>
      </c>
      <c r="C686" t="s">
        <v>6312</v>
      </c>
      <c r="D686" s="117">
        <v>1219991102002</v>
      </c>
      <c r="E686" t="s">
        <v>6308</v>
      </c>
      <c r="F686" t="s">
        <v>1176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6321</v>
      </c>
      <c r="M686" s="117">
        <v>1219991102000</v>
      </c>
      <c r="N686" t="s">
        <v>25</v>
      </c>
      <c r="O686" s="119">
        <v>46023</v>
      </c>
      <c r="P686" s="119">
        <v>2958465</v>
      </c>
      <c r="Q686" s="120">
        <v>46023</v>
      </c>
      <c r="R686" s="120">
        <v>2958465</v>
      </c>
    </row>
    <row r="687" spans="1:18" x14ac:dyDescent="0.25">
      <c r="A687" t="str">
        <f t="shared" si="20"/>
        <v>IT-1219991102003</v>
      </c>
      <c r="B687">
        <f t="shared" si="21"/>
        <v>686</v>
      </c>
      <c r="C687" t="s">
        <v>6312</v>
      </c>
      <c r="D687" s="117">
        <v>1219991102003</v>
      </c>
      <c r="E687" t="s">
        <v>6308</v>
      </c>
      <c r="F687" t="s">
        <v>1178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6321</v>
      </c>
      <c r="M687" s="117">
        <v>1219991102000</v>
      </c>
      <c r="N687" t="s">
        <v>25</v>
      </c>
      <c r="O687" s="119">
        <v>46023</v>
      </c>
      <c r="P687" s="119">
        <v>2958465</v>
      </c>
      <c r="Q687" s="120">
        <v>46023</v>
      </c>
      <c r="R687" s="120">
        <v>2958465</v>
      </c>
    </row>
    <row r="688" spans="1:18" x14ac:dyDescent="0.25">
      <c r="A688" t="str">
        <f t="shared" si="20"/>
        <v>IT-1219991102004</v>
      </c>
      <c r="B688">
        <f t="shared" si="21"/>
        <v>687</v>
      </c>
      <c r="C688" t="s">
        <v>6312</v>
      </c>
      <c r="D688" s="117">
        <v>1219991102004</v>
      </c>
      <c r="E688" t="s">
        <v>6308</v>
      </c>
      <c r="F688" t="s">
        <v>1180</v>
      </c>
      <c r="G688" t="s">
        <v>25</v>
      </c>
      <c r="H688" t="s">
        <v>25</v>
      </c>
      <c r="I688" t="s">
        <v>25</v>
      </c>
      <c r="J688" t="s">
        <v>25</v>
      </c>
      <c r="K688" t="s">
        <v>25</v>
      </c>
      <c r="L688" t="s">
        <v>6321</v>
      </c>
      <c r="M688" s="117">
        <v>1219991102000</v>
      </c>
      <c r="N688" t="s">
        <v>25</v>
      </c>
      <c r="O688" s="119">
        <v>46023</v>
      </c>
      <c r="P688" s="119">
        <v>2958465</v>
      </c>
      <c r="Q688" s="120">
        <v>46023</v>
      </c>
      <c r="R688" s="120">
        <v>2958465</v>
      </c>
    </row>
    <row r="689" spans="1:18" x14ac:dyDescent="0.25">
      <c r="A689" t="str">
        <f t="shared" si="20"/>
        <v>IT-1219991102005</v>
      </c>
      <c r="B689">
        <f t="shared" si="21"/>
        <v>688</v>
      </c>
      <c r="C689" t="s">
        <v>6312</v>
      </c>
      <c r="D689" s="117">
        <v>1219991102005</v>
      </c>
      <c r="E689" t="s">
        <v>6308</v>
      </c>
      <c r="F689" t="s">
        <v>1182</v>
      </c>
      <c r="G689" t="s">
        <v>25</v>
      </c>
      <c r="H689" t="s">
        <v>25</v>
      </c>
      <c r="I689" t="s">
        <v>25</v>
      </c>
      <c r="J689" t="s">
        <v>25</v>
      </c>
      <c r="K689" t="s">
        <v>25</v>
      </c>
      <c r="L689" t="s">
        <v>6321</v>
      </c>
      <c r="M689" s="117">
        <v>1219991102000</v>
      </c>
      <c r="N689" t="s">
        <v>25</v>
      </c>
      <c r="O689" s="119">
        <v>46023</v>
      </c>
      <c r="P689" s="119">
        <v>2958465</v>
      </c>
      <c r="Q689" s="120">
        <v>46023</v>
      </c>
      <c r="R689" s="120">
        <v>2958465</v>
      </c>
    </row>
    <row r="690" spans="1:18" x14ac:dyDescent="0.25">
      <c r="A690" t="str">
        <f t="shared" si="20"/>
        <v>IT-1219991102006</v>
      </c>
      <c r="B690">
        <f t="shared" si="21"/>
        <v>689</v>
      </c>
      <c r="C690" t="s">
        <v>6312</v>
      </c>
      <c r="D690" s="117">
        <v>1219991102006</v>
      </c>
      <c r="E690" t="s">
        <v>6308</v>
      </c>
      <c r="F690" t="s">
        <v>1186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6321</v>
      </c>
      <c r="M690" s="117">
        <v>1219991102000</v>
      </c>
      <c r="N690" t="s">
        <v>25</v>
      </c>
      <c r="O690" s="119">
        <v>46023</v>
      </c>
      <c r="P690" s="119">
        <v>2958465</v>
      </c>
      <c r="Q690" s="120">
        <v>46023</v>
      </c>
      <c r="R690" s="120">
        <v>2958465</v>
      </c>
    </row>
    <row r="691" spans="1:18" x14ac:dyDescent="0.25">
      <c r="A691" t="str">
        <f t="shared" si="20"/>
        <v>IT-1219991102007</v>
      </c>
      <c r="B691">
        <f t="shared" si="21"/>
        <v>690</v>
      </c>
      <c r="C691" t="s">
        <v>6312</v>
      </c>
      <c r="D691" s="117">
        <v>1219991102007</v>
      </c>
      <c r="E691" t="s">
        <v>6308</v>
      </c>
      <c r="F691" t="s">
        <v>1189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  <c r="L691" t="s">
        <v>6321</v>
      </c>
      <c r="M691" s="117">
        <v>1219991102000</v>
      </c>
      <c r="N691" t="s">
        <v>25</v>
      </c>
      <c r="O691" s="119">
        <v>46023</v>
      </c>
      <c r="P691" s="119">
        <v>2958465</v>
      </c>
      <c r="Q691" s="120">
        <v>46023</v>
      </c>
      <c r="R691" s="120">
        <v>2958465</v>
      </c>
    </row>
    <row r="692" spans="1:18" x14ac:dyDescent="0.25">
      <c r="A692" t="str">
        <f t="shared" si="20"/>
        <v>IT-1219991102008</v>
      </c>
      <c r="B692">
        <f t="shared" si="21"/>
        <v>691</v>
      </c>
      <c r="C692" t="s">
        <v>6312</v>
      </c>
      <c r="D692" s="117">
        <v>1219991102008</v>
      </c>
      <c r="E692" t="s">
        <v>6308</v>
      </c>
      <c r="F692" t="s">
        <v>1191</v>
      </c>
      <c r="G692" t="s">
        <v>25</v>
      </c>
      <c r="H692" t="s">
        <v>25</v>
      </c>
      <c r="I692" t="s">
        <v>25</v>
      </c>
      <c r="J692" t="s">
        <v>25</v>
      </c>
      <c r="K692" t="s">
        <v>25</v>
      </c>
      <c r="L692" t="s">
        <v>6321</v>
      </c>
      <c r="M692" s="117">
        <v>1219991102000</v>
      </c>
      <c r="N692" t="s">
        <v>25</v>
      </c>
      <c r="O692" s="119">
        <v>46023</v>
      </c>
      <c r="P692" s="119">
        <v>2958465</v>
      </c>
      <c r="Q692" s="120">
        <v>46023</v>
      </c>
      <c r="R692" s="120">
        <v>2958465</v>
      </c>
    </row>
    <row r="693" spans="1:18" x14ac:dyDescent="0.25">
      <c r="A693" t="str">
        <f t="shared" si="20"/>
        <v>IT-1219991102009</v>
      </c>
      <c r="B693">
        <f t="shared" si="21"/>
        <v>692</v>
      </c>
      <c r="C693" t="s">
        <v>6312</v>
      </c>
      <c r="D693" s="117">
        <v>1219991102009</v>
      </c>
      <c r="E693" t="s">
        <v>6308</v>
      </c>
      <c r="F693" t="s">
        <v>1193</v>
      </c>
      <c r="G693" t="s">
        <v>25</v>
      </c>
      <c r="H693" t="s">
        <v>25</v>
      </c>
      <c r="I693" t="s">
        <v>25</v>
      </c>
      <c r="J693" t="s">
        <v>25</v>
      </c>
      <c r="K693" t="s">
        <v>25</v>
      </c>
      <c r="L693" t="s">
        <v>6321</v>
      </c>
      <c r="M693" s="117">
        <v>1219991102000</v>
      </c>
      <c r="N693" t="s">
        <v>25</v>
      </c>
      <c r="O693" s="119">
        <v>46023</v>
      </c>
      <c r="P693" s="119">
        <v>2958465</v>
      </c>
      <c r="Q693" s="120">
        <v>46023</v>
      </c>
      <c r="R693" s="120">
        <v>2958465</v>
      </c>
    </row>
    <row r="694" spans="1:18" x14ac:dyDescent="0.25">
      <c r="A694" t="str">
        <f t="shared" si="20"/>
        <v>IT-1219991102010</v>
      </c>
      <c r="B694">
        <f t="shared" si="21"/>
        <v>693</v>
      </c>
      <c r="C694" t="s">
        <v>6312</v>
      </c>
      <c r="D694" s="117">
        <v>1219991102010</v>
      </c>
      <c r="E694" t="s">
        <v>6308</v>
      </c>
      <c r="F694" t="s">
        <v>1195</v>
      </c>
      <c r="G694" t="s">
        <v>25</v>
      </c>
      <c r="H694" t="s">
        <v>25</v>
      </c>
      <c r="I694" t="s">
        <v>25</v>
      </c>
      <c r="J694" t="s">
        <v>25</v>
      </c>
      <c r="K694" t="s">
        <v>25</v>
      </c>
      <c r="L694" t="s">
        <v>6321</v>
      </c>
      <c r="M694" s="117">
        <v>1219991102000</v>
      </c>
      <c r="N694" t="s">
        <v>25</v>
      </c>
      <c r="O694" s="119">
        <v>46023</v>
      </c>
      <c r="P694" s="119">
        <v>2958465</v>
      </c>
      <c r="Q694" s="120">
        <v>46023</v>
      </c>
      <c r="R694" s="120">
        <v>2958465</v>
      </c>
    </row>
    <row r="695" spans="1:18" x14ac:dyDescent="0.25">
      <c r="A695" t="str">
        <f t="shared" si="20"/>
        <v>IT-1219991102011</v>
      </c>
      <c r="B695">
        <f t="shared" si="21"/>
        <v>694</v>
      </c>
      <c r="C695" t="s">
        <v>6312</v>
      </c>
      <c r="D695" s="117">
        <v>1219991102011</v>
      </c>
      <c r="E695" t="s">
        <v>6308</v>
      </c>
      <c r="F695" t="s">
        <v>1199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  <c r="L695" t="s">
        <v>6321</v>
      </c>
      <c r="M695" s="117">
        <v>1219991102000</v>
      </c>
      <c r="N695" t="s">
        <v>25</v>
      </c>
      <c r="O695" s="119">
        <v>46023</v>
      </c>
      <c r="P695" s="119">
        <v>2958465</v>
      </c>
      <c r="Q695" s="120">
        <v>46023</v>
      </c>
      <c r="R695" s="120">
        <v>2958465</v>
      </c>
    </row>
    <row r="696" spans="1:18" x14ac:dyDescent="0.25">
      <c r="A696" t="str">
        <f t="shared" si="20"/>
        <v>IT-1219991103000</v>
      </c>
      <c r="B696">
        <f t="shared" si="21"/>
        <v>695</v>
      </c>
      <c r="C696" t="s">
        <v>6312</v>
      </c>
      <c r="D696" s="117">
        <v>1219991103000</v>
      </c>
      <c r="E696" t="s">
        <v>6309</v>
      </c>
      <c r="F696" t="s">
        <v>1200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  <c r="L696" t="s">
        <v>6320</v>
      </c>
      <c r="M696" s="117">
        <v>1219991100000</v>
      </c>
      <c r="N696" t="s">
        <v>25</v>
      </c>
      <c r="O696" s="119">
        <v>46023</v>
      </c>
      <c r="P696" s="119">
        <v>2958465</v>
      </c>
      <c r="Q696" s="120">
        <v>46023</v>
      </c>
      <c r="R696" s="120">
        <v>2958465</v>
      </c>
    </row>
    <row r="697" spans="1:18" x14ac:dyDescent="0.25">
      <c r="A697" t="str">
        <f t="shared" si="20"/>
        <v>IT-1219991103001</v>
      </c>
      <c r="B697">
        <f t="shared" si="21"/>
        <v>696</v>
      </c>
      <c r="C697" t="s">
        <v>6312</v>
      </c>
      <c r="D697" s="117">
        <v>1219991103001</v>
      </c>
      <c r="E697" t="s">
        <v>6308</v>
      </c>
      <c r="F697" t="s">
        <v>1202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6321</v>
      </c>
      <c r="M697" s="117">
        <v>1219991103000</v>
      </c>
      <c r="N697" t="s">
        <v>25</v>
      </c>
      <c r="O697" s="119">
        <v>46023</v>
      </c>
      <c r="P697" s="119">
        <v>2958465</v>
      </c>
      <c r="Q697" s="120">
        <v>46023</v>
      </c>
      <c r="R697" s="120">
        <v>2958465</v>
      </c>
    </row>
    <row r="698" spans="1:18" x14ac:dyDescent="0.25">
      <c r="A698" t="str">
        <f t="shared" si="20"/>
        <v>IT-1219991103002</v>
      </c>
      <c r="B698">
        <f t="shared" si="21"/>
        <v>697</v>
      </c>
      <c r="C698" t="s">
        <v>6312</v>
      </c>
      <c r="D698" s="117">
        <v>1219991103002</v>
      </c>
      <c r="E698" t="s">
        <v>6308</v>
      </c>
      <c r="F698" t="s">
        <v>1204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6321</v>
      </c>
      <c r="M698" s="117">
        <v>1219991103000</v>
      </c>
      <c r="N698" t="s">
        <v>25</v>
      </c>
      <c r="O698" s="119">
        <v>46023</v>
      </c>
      <c r="P698" s="119">
        <v>2958465</v>
      </c>
      <c r="Q698" s="120">
        <v>46023</v>
      </c>
      <c r="R698" s="120">
        <v>2958465</v>
      </c>
    </row>
    <row r="699" spans="1:18" x14ac:dyDescent="0.25">
      <c r="A699" t="str">
        <f t="shared" si="20"/>
        <v>IT-1219991103003</v>
      </c>
      <c r="B699">
        <f t="shared" si="21"/>
        <v>698</v>
      </c>
      <c r="C699" t="s">
        <v>6312</v>
      </c>
      <c r="D699" s="117">
        <v>1219991103003</v>
      </c>
      <c r="E699" t="s">
        <v>6308</v>
      </c>
      <c r="F699" t="s">
        <v>1206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  <c r="L699" t="s">
        <v>6321</v>
      </c>
      <c r="M699" s="117">
        <v>1219991103000</v>
      </c>
      <c r="N699" t="s">
        <v>25</v>
      </c>
      <c r="O699" s="119">
        <v>46023</v>
      </c>
      <c r="P699" s="119">
        <v>2958465</v>
      </c>
      <c r="Q699" s="120">
        <v>46023</v>
      </c>
      <c r="R699" s="120">
        <v>2958465</v>
      </c>
    </row>
    <row r="700" spans="1:18" x14ac:dyDescent="0.25">
      <c r="A700" t="str">
        <f t="shared" si="20"/>
        <v>IT-1219991103004</v>
      </c>
      <c r="B700">
        <f t="shared" si="21"/>
        <v>699</v>
      </c>
      <c r="C700" t="s">
        <v>6312</v>
      </c>
      <c r="D700" s="117">
        <v>1219991103004</v>
      </c>
      <c r="E700" t="s">
        <v>6308</v>
      </c>
      <c r="F700" t="s">
        <v>1208</v>
      </c>
      <c r="G700" t="s">
        <v>25</v>
      </c>
      <c r="H700" t="s">
        <v>25</v>
      </c>
      <c r="I700" t="s">
        <v>25</v>
      </c>
      <c r="J700" t="s">
        <v>25</v>
      </c>
      <c r="K700" t="s">
        <v>25</v>
      </c>
      <c r="L700" t="s">
        <v>6321</v>
      </c>
      <c r="M700" s="117">
        <v>1219991103000</v>
      </c>
      <c r="N700" t="s">
        <v>25</v>
      </c>
      <c r="O700" s="119">
        <v>46023</v>
      </c>
      <c r="P700" s="119">
        <v>2958465</v>
      </c>
      <c r="Q700" s="120">
        <v>46023</v>
      </c>
      <c r="R700" s="120">
        <v>2958465</v>
      </c>
    </row>
    <row r="701" spans="1:18" x14ac:dyDescent="0.25">
      <c r="A701" t="str">
        <f t="shared" si="20"/>
        <v>IT-1219991103005</v>
      </c>
      <c r="B701">
        <f t="shared" si="21"/>
        <v>700</v>
      </c>
      <c r="C701" t="s">
        <v>6312</v>
      </c>
      <c r="D701" s="117">
        <v>1219991103005</v>
      </c>
      <c r="E701" t="s">
        <v>6308</v>
      </c>
      <c r="F701" t="s">
        <v>1209</v>
      </c>
      <c r="G701" t="s">
        <v>25</v>
      </c>
      <c r="H701" t="s">
        <v>25</v>
      </c>
      <c r="I701" t="s">
        <v>25</v>
      </c>
      <c r="J701" t="s">
        <v>25</v>
      </c>
      <c r="K701" t="s">
        <v>25</v>
      </c>
      <c r="L701" t="s">
        <v>6321</v>
      </c>
      <c r="M701" s="117">
        <v>1219991103000</v>
      </c>
      <c r="N701" t="s">
        <v>25</v>
      </c>
      <c r="O701" s="119">
        <v>46023</v>
      </c>
      <c r="P701" s="119">
        <v>2958465</v>
      </c>
      <c r="Q701" s="120">
        <v>46023</v>
      </c>
      <c r="R701" s="120">
        <v>2958465</v>
      </c>
    </row>
    <row r="702" spans="1:18" x14ac:dyDescent="0.25">
      <c r="A702" t="str">
        <f t="shared" si="20"/>
        <v>IT-1219991103006</v>
      </c>
      <c r="B702">
        <f t="shared" si="21"/>
        <v>701</v>
      </c>
      <c r="C702" t="s">
        <v>6312</v>
      </c>
      <c r="D702" s="117">
        <v>1219991103006</v>
      </c>
      <c r="E702" t="s">
        <v>6308</v>
      </c>
      <c r="F702" t="s">
        <v>1210</v>
      </c>
      <c r="G702" t="s">
        <v>25</v>
      </c>
      <c r="H702" t="s">
        <v>25</v>
      </c>
      <c r="I702" t="s">
        <v>25</v>
      </c>
      <c r="J702" t="s">
        <v>25</v>
      </c>
      <c r="K702" t="s">
        <v>25</v>
      </c>
      <c r="L702" t="s">
        <v>6321</v>
      </c>
      <c r="M702" s="117">
        <v>1219991103000</v>
      </c>
      <c r="N702" t="s">
        <v>25</v>
      </c>
      <c r="O702" s="119">
        <v>46023</v>
      </c>
      <c r="P702" s="119">
        <v>2958465</v>
      </c>
      <c r="Q702" s="120">
        <v>46023</v>
      </c>
      <c r="R702" s="120">
        <v>2958465</v>
      </c>
    </row>
    <row r="703" spans="1:18" x14ac:dyDescent="0.25">
      <c r="A703" t="str">
        <f t="shared" si="20"/>
        <v>IT-1219991103007</v>
      </c>
      <c r="B703">
        <f t="shared" si="21"/>
        <v>702</v>
      </c>
      <c r="C703" t="s">
        <v>6312</v>
      </c>
      <c r="D703" s="117">
        <v>1219991103007</v>
      </c>
      <c r="E703" t="s">
        <v>6308</v>
      </c>
      <c r="F703" t="s">
        <v>1211</v>
      </c>
      <c r="G703" t="s">
        <v>25</v>
      </c>
      <c r="H703" t="s">
        <v>25</v>
      </c>
      <c r="I703" t="s">
        <v>25</v>
      </c>
      <c r="J703" t="s">
        <v>25</v>
      </c>
      <c r="K703" t="s">
        <v>25</v>
      </c>
      <c r="L703" t="s">
        <v>6321</v>
      </c>
      <c r="M703" s="117">
        <v>1219991103000</v>
      </c>
      <c r="N703" t="s">
        <v>25</v>
      </c>
      <c r="O703" s="119">
        <v>46023</v>
      </c>
      <c r="P703" s="119">
        <v>2958465</v>
      </c>
      <c r="Q703" s="120">
        <v>46023</v>
      </c>
      <c r="R703" s="120">
        <v>2958465</v>
      </c>
    </row>
    <row r="704" spans="1:18" x14ac:dyDescent="0.25">
      <c r="A704" t="str">
        <f t="shared" si="20"/>
        <v>IT-1219991103051</v>
      </c>
      <c r="B704">
        <f t="shared" si="21"/>
        <v>703</v>
      </c>
      <c r="C704" t="s">
        <v>6312</v>
      </c>
      <c r="D704" s="117">
        <v>1219991103051</v>
      </c>
      <c r="E704" t="s">
        <v>6308</v>
      </c>
      <c r="F704" t="s">
        <v>1213</v>
      </c>
      <c r="G704" t="s">
        <v>25</v>
      </c>
      <c r="H704" t="s">
        <v>25</v>
      </c>
      <c r="I704" t="s">
        <v>25</v>
      </c>
      <c r="J704" t="s">
        <v>25</v>
      </c>
      <c r="K704" t="s">
        <v>25</v>
      </c>
      <c r="L704" t="s">
        <v>6321</v>
      </c>
      <c r="M704" s="117">
        <v>1219991103000</v>
      </c>
      <c r="N704" t="s">
        <v>25</v>
      </c>
      <c r="O704" s="119">
        <v>46023</v>
      </c>
      <c r="P704" s="119">
        <v>2958465</v>
      </c>
      <c r="Q704" s="120">
        <v>46023</v>
      </c>
      <c r="R704" s="120">
        <v>2958465</v>
      </c>
    </row>
    <row r="705" spans="1:18" x14ac:dyDescent="0.25">
      <c r="A705" t="str">
        <f t="shared" si="20"/>
        <v>IT-1219991103052</v>
      </c>
      <c r="B705">
        <f t="shared" si="21"/>
        <v>704</v>
      </c>
      <c r="C705" t="s">
        <v>6312</v>
      </c>
      <c r="D705" s="117">
        <v>1219991103052</v>
      </c>
      <c r="E705" t="s">
        <v>6308</v>
      </c>
      <c r="F705" t="s">
        <v>1215</v>
      </c>
      <c r="G705" t="s">
        <v>25</v>
      </c>
      <c r="H705" t="s">
        <v>25</v>
      </c>
      <c r="I705" t="s">
        <v>25</v>
      </c>
      <c r="J705" t="s">
        <v>25</v>
      </c>
      <c r="K705" t="s">
        <v>25</v>
      </c>
      <c r="L705" t="s">
        <v>6321</v>
      </c>
      <c r="M705" s="117">
        <v>1219991103000</v>
      </c>
      <c r="N705" t="s">
        <v>25</v>
      </c>
      <c r="O705" s="119">
        <v>46023</v>
      </c>
      <c r="P705" s="119">
        <v>2958465</v>
      </c>
      <c r="Q705" s="120">
        <v>46023</v>
      </c>
      <c r="R705" s="120">
        <v>2958465</v>
      </c>
    </row>
    <row r="706" spans="1:18" x14ac:dyDescent="0.25">
      <c r="A706" t="str">
        <f t="shared" si="20"/>
        <v>IT-1219991104000</v>
      </c>
      <c r="B706">
        <f t="shared" si="21"/>
        <v>705</v>
      </c>
      <c r="C706" t="s">
        <v>6312</v>
      </c>
      <c r="D706" s="117">
        <v>1219991104000</v>
      </c>
      <c r="E706" t="s">
        <v>6309</v>
      </c>
      <c r="F706" t="s">
        <v>1217</v>
      </c>
      <c r="G706" t="s">
        <v>25</v>
      </c>
      <c r="H706" t="s">
        <v>25</v>
      </c>
      <c r="I706" t="s">
        <v>25</v>
      </c>
      <c r="J706" t="s">
        <v>25</v>
      </c>
      <c r="K706" t="s">
        <v>25</v>
      </c>
      <c r="L706" t="s">
        <v>6320</v>
      </c>
      <c r="M706" s="117">
        <v>1219991100000</v>
      </c>
      <c r="N706" t="s">
        <v>25</v>
      </c>
      <c r="O706" s="119">
        <v>46023</v>
      </c>
      <c r="P706" s="119">
        <v>2958465</v>
      </c>
      <c r="Q706" s="120">
        <v>46023</v>
      </c>
      <c r="R706" s="120">
        <v>2958465</v>
      </c>
    </row>
    <row r="707" spans="1:18" x14ac:dyDescent="0.25">
      <c r="A707" t="str">
        <f t="shared" ref="A707:A770" si="22">CONCATENATE("IT-",D707)</f>
        <v>IT-1219991104001</v>
      </c>
      <c r="B707">
        <f t="shared" si="21"/>
        <v>706</v>
      </c>
      <c r="C707" t="s">
        <v>6312</v>
      </c>
      <c r="D707" s="117">
        <v>1219991104001</v>
      </c>
      <c r="E707" t="s">
        <v>6308</v>
      </c>
      <c r="F707" t="s">
        <v>1219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6321</v>
      </c>
      <c r="M707" s="117">
        <v>1219991104000</v>
      </c>
      <c r="N707" t="s">
        <v>25</v>
      </c>
      <c r="O707" s="119">
        <v>46023</v>
      </c>
      <c r="P707" s="119">
        <v>2958465</v>
      </c>
      <c r="Q707" s="120">
        <v>46023</v>
      </c>
      <c r="R707" s="120">
        <v>2958465</v>
      </c>
    </row>
    <row r="708" spans="1:18" x14ac:dyDescent="0.25">
      <c r="A708" t="str">
        <f t="shared" si="22"/>
        <v>IT-1219991104002</v>
      </c>
      <c r="B708">
        <f t="shared" ref="B708:B771" si="23">B707+1</f>
        <v>707</v>
      </c>
      <c r="C708" t="s">
        <v>6312</v>
      </c>
      <c r="D708" s="117">
        <v>1219991104002</v>
      </c>
      <c r="E708" t="s">
        <v>6308</v>
      </c>
      <c r="F708" t="s">
        <v>1221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6321</v>
      </c>
      <c r="M708" s="117">
        <v>1219991104000</v>
      </c>
      <c r="N708" t="s">
        <v>25</v>
      </c>
      <c r="O708" s="119">
        <v>46023</v>
      </c>
      <c r="P708" s="119">
        <v>2958465</v>
      </c>
      <c r="Q708" s="120">
        <v>46023</v>
      </c>
      <c r="R708" s="120">
        <v>2958465</v>
      </c>
    </row>
    <row r="709" spans="1:18" x14ac:dyDescent="0.25">
      <c r="A709" t="str">
        <f t="shared" si="22"/>
        <v>IT-1219991104003</v>
      </c>
      <c r="B709">
        <f t="shared" si="23"/>
        <v>708</v>
      </c>
      <c r="C709" t="s">
        <v>6312</v>
      </c>
      <c r="D709" s="117">
        <v>1219991104003</v>
      </c>
      <c r="E709" t="s">
        <v>6308</v>
      </c>
      <c r="F709" t="s">
        <v>1223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6321</v>
      </c>
      <c r="M709" s="117">
        <v>1219991104000</v>
      </c>
      <c r="N709" t="s">
        <v>25</v>
      </c>
      <c r="O709" s="119">
        <v>46023</v>
      </c>
      <c r="P709" s="119">
        <v>2958465</v>
      </c>
      <c r="Q709" s="120">
        <v>46023</v>
      </c>
      <c r="R709" s="120">
        <v>2958465</v>
      </c>
    </row>
    <row r="710" spans="1:18" x14ac:dyDescent="0.25">
      <c r="A710" t="str">
        <f t="shared" si="22"/>
        <v>IT-1219991104051</v>
      </c>
      <c r="B710">
        <f t="shared" si="23"/>
        <v>709</v>
      </c>
      <c r="C710" t="s">
        <v>6312</v>
      </c>
      <c r="D710" s="117">
        <v>1219991104051</v>
      </c>
      <c r="E710" t="s">
        <v>6308</v>
      </c>
      <c r="F710" t="s">
        <v>1225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6321</v>
      </c>
      <c r="M710" s="117">
        <v>1219991104000</v>
      </c>
      <c r="N710" t="s">
        <v>25</v>
      </c>
      <c r="O710" s="119">
        <v>46023</v>
      </c>
      <c r="P710" s="119">
        <v>2958465</v>
      </c>
      <c r="Q710" s="120">
        <v>46023</v>
      </c>
      <c r="R710" s="120">
        <v>2958465</v>
      </c>
    </row>
    <row r="711" spans="1:18" x14ac:dyDescent="0.25">
      <c r="A711" t="str">
        <f t="shared" si="22"/>
        <v>IT-1219991104052</v>
      </c>
      <c r="B711">
        <f t="shared" si="23"/>
        <v>710</v>
      </c>
      <c r="C711" t="s">
        <v>6312</v>
      </c>
      <c r="D711" s="117">
        <v>1219991104052</v>
      </c>
      <c r="E711" t="s">
        <v>6308</v>
      </c>
      <c r="F711" t="s">
        <v>1227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6321</v>
      </c>
      <c r="M711" s="117">
        <v>1219991104000</v>
      </c>
      <c r="N711" t="s">
        <v>25</v>
      </c>
      <c r="O711" s="119">
        <v>46023</v>
      </c>
      <c r="P711" s="119">
        <v>2958465</v>
      </c>
      <c r="Q711" s="120">
        <v>46023</v>
      </c>
      <c r="R711" s="120">
        <v>2958465</v>
      </c>
    </row>
    <row r="712" spans="1:18" x14ac:dyDescent="0.25">
      <c r="A712" t="str">
        <f t="shared" si="22"/>
        <v>IT-1219991105000</v>
      </c>
      <c r="B712">
        <f t="shared" si="23"/>
        <v>711</v>
      </c>
      <c r="C712" t="s">
        <v>6312</v>
      </c>
      <c r="D712" s="117">
        <v>1219991105000</v>
      </c>
      <c r="E712" t="s">
        <v>6308</v>
      </c>
      <c r="F712" t="s">
        <v>1229</v>
      </c>
      <c r="G712" t="s">
        <v>25</v>
      </c>
      <c r="H712" t="s">
        <v>25</v>
      </c>
      <c r="I712" t="s">
        <v>25</v>
      </c>
      <c r="J712" t="s">
        <v>25</v>
      </c>
      <c r="K712" t="s">
        <v>25</v>
      </c>
      <c r="L712" t="s">
        <v>6320</v>
      </c>
      <c r="M712" s="117">
        <v>1219991100000</v>
      </c>
      <c r="N712" t="s">
        <v>25</v>
      </c>
      <c r="O712" s="119">
        <v>46023</v>
      </c>
      <c r="P712" s="119">
        <v>2958465</v>
      </c>
      <c r="Q712" s="120">
        <v>46023</v>
      </c>
      <c r="R712" s="120">
        <v>2958465</v>
      </c>
    </row>
    <row r="713" spans="1:18" x14ac:dyDescent="0.25">
      <c r="A713" t="str">
        <f t="shared" si="22"/>
        <v>IT-1219991106000</v>
      </c>
      <c r="B713">
        <f t="shared" si="23"/>
        <v>712</v>
      </c>
      <c r="C713" t="s">
        <v>6312</v>
      </c>
      <c r="D713" s="117">
        <v>1219991106000</v>
      </c>
      <c r="E713" t="s">
        <v>6308</v>
      </c>
      <c r="F713" t="s">
        <v>1231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  <c r="L713" t="s">
        <v>6320</v>
      </c>
      <c r="M713" s="117">
        <v>1219991100000</v>
      </c>
      <c r="N713" t="s">
        <v>25</v>
      </c>
      <c r="O713" s="119">
        <v>46023</v>
      </c>
      <c r="P713" s="119">
        <v>2958465</v>
      </c>
      <c r="Q713" s="120">
        <v>46023</v>
      </c>
      <c r="R713" s="120">
        <v>2958465</v>
      </c>
    </row>
    <row r="714" spans="1:18" x14ac:dyDescent="0.25">
      <c r="A714" t="str">
        <f t="shared" si="22"/>
        <v>IT-1219991107000</v>
      </c>
      <c r="B714">
        <f t="shared" si="23"/>
        <v>713</v>
      </c>
      <c r="C714" t="s">
        <v>6312</v>
      </c>
      <c r="D714" s="117">
        <v>1219991107000</v>
      </c>
      <c r="E714" t="s">
        <v>6308</v>
      </c>
      <c r="F714" t="s">
        <v>1233</v>
      </c>
      <c r="G714" t="s">
        <v>25</v>
      </c>
      <c r="H714" t="s">
        <v>25</v>
      </c>
      <c r="I714" t="s">
        <v>25</v>
      </c>
      <c r="J714" t="s">
        <v>25</v>
      </c>
      <c r="K714" t="s">
        <v>25</v>
      </c>
      <c r="L714" t="s">
        <v>6320</v>
      </c>
      <c r="M714" s="117">
        <v>1219991100000</v>
      </c>
      <c r="N714" t="s">
        <v>25</v>
      </c>
      <c r="O714" s="119">
        <v>46023</v>
      </c>
      <c r="P714" s="119">
        <v>2958465</v>
      </c>
      <c r="Q714" s="120">
        <v>46023</v>
      </c>
      <c r="R714" s="120">
        <v>2958465</v>
      </c>
    </row>
    <row r="715" spans="1:18" x14ac:dyDescent="0.25">
      <c r="A715" t="str">
        <f t="shared" si="22"/>
        <v>IT-1219991108000</v>
      </c>
      <c r="B715">
        <f t="shared" si="23"/>
        <v>714</v>
      </c>
      <c r="C715" t="s">
        <v>6312</v>
      </c>
      <c r="D715" s="117">
        <v>1219991108000</v>
      </c>
      <c r="E715" t="s">
        <v>6308</v>
      </c>
      <c r="F715" t="s">
        <v>1235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  <c r="L715" t="s">
        <v>6320</v>
      </c>
      <c r="M715" s="117">
        <v>1219991100000</v>
      </c>
      <c r="N715" t="s">
        <v>25</v>
      </c>
      <c r="O715" s="119">
        <v>46023</v>
      </c>
      <c r="P715" s="119">
        <v>2958465</v>
      </c>
      <c r="Q715" s="120">
        <v>46023</v>
      </c>
      <c r="R715" s="120">
        <v>2958465</v>
      </c>
    </row>
    <row r="716" spans="1:18" x14ac:dyDescent="0.25">
      <c r="A716" t="str">
        <f t="shared" si="22"/>
        <v>IT-1219991109000</v>
      </c>
      <c r="B716">
        <f t="shared" si="23"/>
        <v>715</v>
      </c>
      <c r="C716" t="s">
        <v>6312</v>
      </c>
      <c r="D716" s="117">
        <v>1219991109000</v>
      </c>
      <c r="E716" t="s">
        <v>6308</v>
      </c>
      <c r="F716" t="s">
        <v>1237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6320</v>
      </c>
      <c r="M716" s="117">
        <v>1219991100000</v>
      </c>
      <c r="N716" t="s">
        <v>25</v>
      </c>
      <c r="O716" s="119">
        <v>46023</v>
      </c>
      <c r="P716" s="119">
        <v>2958465</v>
      </c>
      <c r="Q716" s="120">
        <v>46023</v>
      </c>
      <c r="R716" s="120">
        <v>2958465</v>
      </c>
    </row>
    <row r="717" spans="1:18" x14ac:dyDescent="0.25">
      <c r="A717" t="str">
        <f t="shared" si="22"/>
        <v>IT-1219991110000</v>
      </c>
      <c r="B717">
        <f t="shared" si="23"/>
        <v>716</v>
      </c>
      <c r="C717" t="s">
        <v>6312</v>
      </c>
      <c r="D717" s="117">
        <v>1219991110000</v>
      </c>
      <c r="E717" t="s">
        <v>6309</v>
      </c>
      <c r="F717" t="s">
        <v>1239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  <c r="L717" t="s">
        <v>6320</v>
      </c>
      <c r="M717" s="117">
        <v>1219991100000</v>
      </c>
      <c r="N717" t="s">
        <v>25</v>
      </c>
      <c r="O717" s="119">
        <v>46023</v>
      </c>
      <c r="P717" s="119">
        <v>2958465</v>
      </c>
      <c r="Q717" s="120">
        <v>46023</v>
      </c>
      <c r="R717" s="120">
        <v>2958465</v>
      </c>
    </row>
    <row r="718" spans="1:18" x14ac:dyDescent="0.25">
      <c r="A718" t="str">
        <f t="shared" si="22"/>
        <v>IT-1219991110001</v>
      </c>
      <c r="B718">
        <f t="shared" si="23"/>
        <v>717</v>
      </c>
      <c r="C718" t="s">
        <v>6312</v>
      </c>
      <c r="D718" s="117">
        <v>1219991110001</v>
      </c>
      <c r="E718" t="s">
        <v>6308</v>
      </c>
      <c r="F718" t="s">
        <v>1240</v>
      </c>
      <c r="G718" t="s">
        <v>25</v>
      </c>
      <c r="H718" t="s">
        <v>25</v>
      </c>
      <c r="I718" t="s">
        <v>25</v>
      </c>
      <c r="J718" t="s">
        <v>25</v>
      </c>
      <c r="K718" t="s">
        <v>25</v>
      </c>
      <c r="L718" t="s">
        <v>6321</v>
      </c>
      <c r="M718" s="117">
        <v>1219991110000</v>
      </c>
      <c r="N718" t="s">
        <v>25</v>
      </c>
      <c r="O718" s="119">
        <v>46023</v>
      </c>
      <c r="P718" s="119">
        <v>2958465</v>
      </c>
      <c r="Q718" s="120">
        <v>46023</v>
      </c>
      <c r="R718" s="120">
        <v>2958465</v>
      </c>
    </row>
    <row r="719" spans="1:18" x14ac:dyDescent="0.25">
      <c r="A719" t="str">
        <f t="shared" si="22"/>
        <v>IT-1219991199000</v>
      </c>
      <c r="B719">
        <f t="shared" si="23"/>
        <v>718</v>
      </c>
      <c r="C719" t="s">
        <v>6312</v>
      </c>
      <c r="D719" s="117">
        <v>1219991199000</v>
      </c>
      <c r="E719" t="s">
        <v>6308</v>
      </c>
      <c r="F719" t="s">
        <v>1241</v>
      </c>
      <c r="G719" t="s">
        <v>25</v>
      </c>
      <c r="H719" t="s">
        <v>25</v>
      </c>
      <c r="I719" t="s">
        <v>25</v>
      </c>
      <c r="J719" t="s">
        <v>25</v>
      </c>
      <c r="K719" t="s">
        <v>25</v>
      </c>
      <c r="L719" t="s">
        <v>6320</v>
      </c>
      <c r="M719" s="117">
        <v>1219991100000</v>
      </c>
      <c r="N719" t="s">
        <v>25</v>
      </c>
      <c r="O719" s="119">
        <v>46023</v>
      </c>
      <c r="P719" s="119">
        <v>2958465</v>
      </c>
      <c r="Q719" s="120">
        <v>46023</v>
      </c>
      <c r="R719" s="120">
        <v>2958465</v>
      </c>
    </row>
    <row r="720" spans="1:18" x14ac:dyDescent="0.25">
      <c r="A720" t="str">
        <f t="shared" si="22"/>
        <v>IT-1219991200000</v>
      </c>
      <c r="B720">
        <f t="shared" si="23"/>
        <v>719</v>
      </c>
      <c r="C720" t="s">
        <v>6310</v>
      </c>
      <c r="D720" s="117">
        <v>1219991200000</v>
      </c>
      <c r="E720" t="s">
        <v>6309</v>
      </c>
      <c r="F720" t="s">
        <v>1243</v>
      </c>
      <c r="G720" t="s">
        <v>25</v>
      </c>
      <c r="H720" t="s">
        <v>25</v>
      </c>
      <c r="I720" t="s">
        <v>25</v>
      </c>
      <c r="J720" t="s">
        <v>25</v>
      </c>
      <c r="K720" t="s">
        <v>25</v>
      </c>
      <c r="L720" t="s">
        <v>6319</v>
      </c>
      <c r="M720" s="117">
        <v>1219991000000</v>
      </c>
      <c r="N720" t="s">
        <v>25</v>
      </c>
      <c r="O720" s="119">
        <v>46023</v>
      </c>
      <c r="P720" s="119">
        <v>2958465</v>
      </c>
      <c r="Q720" s="120">
        <v>46023</v>
      </c>
      <c r="R720" s="120">
        <v>2958465</v>
      </c>
    </row>
    <row r="721" spans="1:18" x14ac:dyDescent="0.25">
      <c r="A721" t="str">
        <f t="shared" si="22"/>
        <v>IT-1219991201000</v>
      </c>
      <c r="B721">
        <f t="shared" si="23"/>
        <v>720</v>
      </c>
      <c r="C721" t="s">
        <v>6312</v>
      </c>
      <c r="D721" s="117">
        <v>1219991201000</v>
      </c>
      <c r="E721" t="s">
        <v>6309</v>
      </c>
      <c r="F721" t="s">
        <v>1245</v>
      </c>
      <c r="G721" t="s">
        <v>25</v>
      </c>
      <c r="H721" t="s">
        <v>25</v>
      </c>
      <c r="I721" t="s">
        <v>25</v>
      </c>
      <c r="J721" t="s">
        <v>25</v>
      </c>
      <c r="K721" t="s">
        <v>25</v>
      </c>
      <c r="L721" t="s">
        <v>6320</v>
      </c>
      <c r="M721" s="117">
        <v>1219991200000</v>
      </c>
      <c r="N721" t="s">
        <v>25</v>
      </c>
      <c r="O721" s="119">
        <v>46023</v>
      </c>
      <c r="P721" s="119">
        <v>2958465</v>
      </c>
      <c r="Q721" s="120">
        <v>46023</v>
      </c>
      <c r="R721" s="120">
        <v>2958465</v>
      </c>
    </row>
    <row r="722" spans="1:18" x14ac:dyDescent="0.25">
      <c r="A722" t="str">
        <f t="shared" si="22"/>
        <v>IT-1219991201001</v>
      </c>
      <c r="B722">
        <f t="shared" si="23"/>
        <v>721</v>
      </c>
      <c r="C722" t="s">
        <v>6312</v>
      </c>
      <c r="D722" s="117">
        <v>1219991201001</v>
      </c>
      <c r="E722" t="s">
        <v>6308</v>
      </c>
      <c r="F722" t="s">
        <v>1247</v>
      </c>
      <c r="G722" t="s">
        <v>25</v>
      </c>
      <c r="H722" t="s">
        <v>25</v>
      </c>
      <c r="I722" t="s">
        <v>25</v>
      </c>
      <c r="J722" t="s">
        <v>25</v>
      </c>
      <c r="K722" t="s">
        <v>25</v>
      </c>
      <c r="L722" t="s">
        <v>6321</v>
      </c>
      <c r="M722" s="117">
        <v>1219991201000</v>
      </c>
      <c r="N722" t="s">
        <v>25</v>
      </c>
      <c r="O722" s="119">
        <v>46023</v>
      </c>
      <c r="P722" s="119">
        <v>2958465</v>
      </c>
      <c r="Q722" s="120">
        <v>46023</v>
      </c>
      <c r="R722" s="120">
        <v>2958465</v>
      </c>
    </row>
    <row r="723" spans="1:18" x14ac:dyDescent="0.25">
      <c r="A723" t="str">
        <f t="shared" si="22"/>
        <v>IT-1219991201002</v>
      </c>
      <c r="B723">
        <f t="shared" si="23"/>
        <v>722</v>
      </c>
      <c r="C723" t="s">
        <v>6312</v>
      </c>
      <c r="D723" s="117">
        <v>1219991201002</v>
      </c>
      <c r="E723" t="s">
        <v>6308</v>
      </c>
      <c r="F723" t="s">
        <v>1249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6321</v>
      </c>
      <c r="M723" s="117">
        <v>1219991201000</v>
      </c>
      <c r="N723" t="s">
        <v>25</v>
      </c>
      <c r="O723" s="119">
        <v>46023</v>
      </c>
      <c r="P723" s="119">
        <v>2958465</v>
      </c>
      <c r="Q723" s="120">
        <v>46023</v>
      </c>
      <c r="R723" s="120">
        <v>2958465</v>
      </c>
    </row>
    <row r="724" spans="1:18" x14ac:dyDescent="0.25">
      <c r="A724" t="str">
        <f t="shared" si="22"/>
        <v>IT-1219991201003</v>
      </c>
      <c r="B724">
        <f t="shared" si="23"/>
        <v>723</v>
      </c>
      <c r="C724" t="s">
        <v>6312</v>
      </c>
      <c r="D724" s="117">
        <v>1219991201003</v>
      </c>
      <c r="E724" t="s">
        <v>6308</v>
      </c>
      <c r="F724" t="s">
        <v>1251</v>
      </c>
      <c r="G724" t="s">
        <v>25</v>
      </c>
      <c r="H724" t="s">
        <v>25</v>
      </c>
      <c r="I724" t="s">
        <v>25</v>
      </c>
      <c r="J724" t="s">
        <v>25</v>
      </c>
      <c r="K724" t="s">
        <v>25</v>
      </c>
      <c r="L724" t="s">
        <v>6321</v>
      </c>
      <c r="M724" s="117">
        <v>1219991201000</v>
      </c>
      <c r="N724" t="s">
        <v>25</v>
      </c>
      <c r="O724" s="119">
        <v>46023</v>
      </c>
      <c r="P724" s="119">
        <v>2958465</v>
      </c>
      <c r="Q724" s="120">
        <v>46023</v>
      </c>
      <c r="R724" s="120">
        <v>2958465</v>
      </c>
    </row>
    <row r="725" spans="1:18" x14ac:dyDescent="0.25">
      <c r="A725" t="str">
        <f t="shared" si="22"/>
        <v>IT-1219991201004</v>
      </c>
      <c r="B725">
        <f t="shared" si="23"/>
        <v>724</v>
      </c>
      <c r="C725" t="s">
        <v>6312</v>
      </c>
      <c r="D725" s="117">
        <v>1219991201004</v>
      </c>
      <c r="E725" t="s">
        <v>6308</v>
      </c>
      <c r="F725" t="s">
        <v>1253</v>
      </c>
      <c r="G725" t="s">
        <v>25</v>
      </c>
      <c r="H725" t="s">
        <v>25</v>
      </c>
      <c r="I725" t="s">
        <v>25</v>
      </c>
      <c r="J725" t="s">
        <v>25</v>
      </c>
      <c r="K725" t="s">
        <v>25</v>
      </c>
      <c r="L725" t="s">
        <v>6321</v>
      </c>
      <c r="M725" s="117">
        <v>1219991201000</v>
      </c>
      <c r="N725" t="s">
        <v>25</v>
      </c>
      <c r="O725" s="119">
        <v>46023</v>
      </c>
      <c r="P725" s="119">
        <v>2958465</v>
      </c>
      <c r="Q725" s="120">
        <v>46023</v>
      </c>
      <c r="R725" s="120">
        <v>2958465</v>
      </c>
    </row>
    <row r="726" spans="1:18" x14ac:dyDescent="0.25">
      <c r="A726" t="str">
        <f t="shared" si="22"/>
        <v>IT-1219991201005</v>
      </c>
      <c r="B726">
        <f t="shared" si="23"/>
        <v>725</v>
      </c>
      <c r="C726" t="s">
        <v>6312</v>
      </c>
      <c r="D726" s="117">
        <v>1219991201005</v>
      </c>
      <c r="E726" t="s">
        <v>6308</v>
      </c>
      <c r="F726" t="s">
        <v>1255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6321</v>
      </c>
      <c r="M726" s="117">
        <v>1219991201000</v>
      </c>
      <c r="N726" t="s">
        <v>25</v>
      </c>
      <c r="O726" s="119">
        <v>46023</v>
      </c>
      <c r="P726" s="119">
        <v>2958465</v>
      </c>
      <c r="Q726" s="120">
        <v>46023</v>
      </c>
      <c r="R726" s="120">
        <v>2958465</v>
      </c>
    </row>
    <row r="727" spans="1:18" x14ac:dyDescent="0.25">
      <c r="A727" t="str">
        <f t="shared" si="22"/>
        <v>IT-1219991201006</v>
      </c>
      <c r="B727">
        <f t="shared" si="23"/>
        <v>726</v>
      </c>
      <c r="C727" t="s">
        <v>6312</v>
      </c>
      <c r="D727" s="117">
        <v>1219991201006</v>
      </c>
      <c r="E727" t="s">
        <v>6308</v>
      </c>
      <c r="F727" t="s">
        <v>1257</v>
      </c>
      <c r="G727" t="s">
        <v>25</v>
      </c>
      <c r="H727" t="s">
        <v>25</v>
      </c>
      <c r="I727" t="s">
        <v>25</v>
      </c>
      <c r="J727" t="s">
        <v>25</v>
      </c>
      <c r="K727" t="s">
        <v>25</v>
      </c>
      <c r="L727" t="s">
        <v>6321</v>
      </c>
      <c r="M727" s="117">
        <v>1219991201000</v>
      </c>
      <c r="N727" t="s">
        <v>25</v>
      </c>
      <c r="O727" s="119">
        <v>46023</v>
      </c>
      <c r="P727" s="119">
        <v>2958465</v>
      </c>
      <c r="Q727" s="120">
        <v>46023</v>
      </c>
      <c r="R727" s="120">
        <v>2958465</v>
      </c>
    </row>
    <row r="728" spans="1:18" x14ac:dyDescent="0.25">
      <c r="A728" t="str">
        <f t="shared" si="22"/>
        <v>IT-1219991201007</v>
      </c>
      <c r="B728">
        <f t="shared" si="23"/>
        <v>727</v>
      </c>
      <c r="C728" t="s">
        <v>6312</v>
      </c>
      <c r="D728" s="117">
        <v>1219991201007</v>
      </c>
      <c r="E728" t="s">
        <v>6308</v>
      </c>
      <c r="F728" t="s">
        <v>1259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  <c r="L728" t="s">
        <v>6321</v>
      </c>
      <c r="M728" s="117">
        <v>1219991201000</v>
      </c>
      <c r="N728" t="s">
        <v>25</v>
      </c>
      <c r="O728" s="119">
        <v>46023</v>
      </c>
      <c r="P728" s="119">
        <v>2958465</v>
      </c>
      <c r="Q728" s="120">
        <v>46023</v>
      </c>
      <c r="R728" s="120">
        <v>2958465</v>
      </c>
    </row>
    <row r="729" spans="1:18" x14ac:dyDescent="0.25">
      <c r="A729" t="str">
        <f t="shared" si="22"/>
        <v>IT-1219991201008</v>
      </c>
      <c r="B729">
        <f t="shared" si="23"/>
        <v>728</v>
      </c>
      <c r="C729" t="s">
        <v>6312</v>
      </c>
      <c r="D729" s="117">
        <v>1219991201008</v>
      </c>
      <c r="E729" t="s">
        <v>6308</v>
      </c>
      <c r="F729" t="s">
        <v>1261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  <c r="L729" t="s">
        <v>6321</v>
      </c>
      <c r="M729" s="117">
        <v>1219991201000</v>
      </c>
      <c r="N729" t="s">
        <v>25</v>
      </c>
      <c r="O729" s="119">
        <v>46023</v>
      </c>
      <c r="P729" s="119">
        <v>2958465</v>
      </c>
      <c r="Q729" s="120">
        <v>46023</v>
      </c>
      <c r="R729" s="120">
        <v>2958465</v>
      </c>
    </row>
    <row r="730" spans="1:18" x14ac:dyDescent="0.25">
      <c r="A730" t="str">
        <f t="shared" si="22"/>
        <v>IT-1219991202000</v>
      </c>
      <c r="B730">
        <f t="shared" si="23"/>
        <v>729</v>
      </c>
      <c r="C730" t="s">
        <v>6312</v>
      </c>
      <c r="D730" s="117">
        <v>1219991202000</v>
      </c>
      <c r="E730" t="s">
        <v>6309</v>
      </c>
      <c r="F730" t="s">
        <v>1263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  <c r="L730" t="s">
        <v>6320</v>
      </c>
      <c r="M730" s="117">
        <v>1219991200000</v>
      </c>
      <c r="N730" t="s">
        <v>25</v>
      </c>
      <c r="O730" s="119">
        <v>46023</v>
      </c>
      <c r="P730" s="119">
        <v>2958465</v>
      </c>
      <c r="Q730" s="120">
        <v>46023</v>
      </c>
      <c r="R730" s="120">
        <v>2958465</v>
      </c>
    </row>
    <row r="731" spans="1:18" x14ac:dyDescent="0.25">
      <c r="A731" t="str">
        <f t="shared" si="22"/>
        <v>IT-1219991202001</v>
      </c>
      <c r="B731">
        <f t="shared" si="23"/>
        <v>730</v>
      </c>
      <c r="C731" t="s">
        <v>6312</v>
      </c>
      <c r="D731" s="117">
        <v>1219991202001</v>
      </c>
      <c r="E731" t="s">
        <v>6308</v>
      </c>
      <c r="F731" t="s">
        <v>1265</v>
      </c>
      <c r="G731" t="s">
        <v>25</v>
      </c>
      <c r="H731" t="s">
        <v>25</v>
      </c>
      <c r="I731" t="s">
        <v>25</v>
      </c>
      <c r="J731" t="s">
        <v>25</v>
      </c>
      <c r="K731" t="s">
        <v>25</v>
      </c>
      <c r="L731" t="s">
        <v>6321</v>
      </c>
      <c r="M731" s="117">
        <v>1219991202000</v>
      </c>
      <c r="N731" t="s">
        <v>25</v>
      </c>
      <c r="O731" s="119">
        <v>46023</v>
      </c>
      <c r="P731" s="119">
        <v>2958465</v>
      </c>
      <c r="Q731" s="120">
        <v>46023</v>
      </c>
      <c r="R731" s="120">
        <v>2958465</v>
      </c>
    </row>
    <row r="732" spans="1:18" x14ac:dyDescent="0.25">
      <c r="A732" t="str">
        <f t="shared" si="22"/>
        <v>IT-1219991202002</v>
      </c>
      <c r="B732">
        <f t="shared" si="23"/>
        <v>731</v>
      </c>
      <c r="C732" t="s">
        <v>6312</v>
      </c>
      <c r="D732" s="117">
        <v>1219991202002</v>
      </c>
      <c r="E732" t="s">
        <v>6308</v>
      </c>
      <c r="F732" t="s">
        <v>1267</v>
      </c>
      <c r="G732" t="s">
        <v>25</v>
      </c>
      <c r="H732" t="s">
        <v>25</v>
      </c>
      <c r="I732" t="s">
        <v>25</v>
      </c>
      <c r="J732" t="s">
        <v>25</v>
      </c>
      <c r="K732" t="s">
        <v>25</v>
      </c>
      <c r="L732" t="s">
        <v>6321</v>
      </c>
      <c r="M732" s="117">
        <v>1219991202000</v>
      </c>
      <c r="N732" t="s">
        <v>25</v>
      </c>
      <c r="O732" s="119">
        <v>46023</v>
      </c>
      <c r="P732" s="119">
        <v>2958465</v>
      </c>
      <c r="Q732" s="120">
        <v>46023</v>
      </c>
      <c r="R732" s="120">
        <v>2958465</v>
      </c>
    </row>
    <row r="733" spans="1:18" x14ac:dyDescent="0.25">
      <c r="A733" t="str">
        <f t="shared" si="22"/>
        <v>IT-1219991202003</v>
      </c>
      <c r="B733">
        <f t="shared" si="23"/>
        <v>732</v>
      </c>
      <c r="C733" t="s">
        <v>6312</v>
      </c>
      <c r="D733" s="117">
        <v>1219991202003</v>
      </c>
      <c r="E733" t="s">
        <v>6308</v>
      </c>
      <c r="F733" t="s">
        <v>1269</v>
      </c>
      <c r="G733" t="s">
        <v>25</v>
      </c>
      <c r="H733" t="s">
        <v>25</v>
      </c>
      <c r="I733" t="s">
        <v>25</v>
      </c>
      <c r="J733" t="s">
        <v>25</v>
      </c>
      <c r="K733" t="s">
        <v>25</v>
      </c>
      <c r="L733" t="s">
        <v>6321</v>
      </c>
      <c r="M733" s="117">
        <v>1219991202000</v>
      </c>
      <c r="N733" t="s">
        <v>25</v>
      </c>
      <c r="O733" s="119">
        <v>46023</v>
      </c>
      <c r="P733" s="119">
        <v>2958465</v>
      </c>
      <c r="Q733" s="120">
        <v>46023</v>
      </c>
      <c r="R733" s="120">
        <v>2958465</v>
      </c>
    </row>
    <row r="734" spans="1:18" x14ac:dyDescent="0.25">
      <c r="A734" t="str">
        <f t="shared" si="22"/>
        <v>IT-1219991202004</v>
      </c>
      <c r="B734">
        <f t="shared" si="23"/>
        <v>733</v>
      </c>
      <c r="C734" t="s">
        <v>6312</v>
      </c>
      <c r="D734" s="117">
        <v>1219991202004</v>
      </c>
      <c r="E734" t="s">
        <v>6308</v>
      </c>
      <c r="F734" t="s">
        <v>1271</v>
      </c>
      <c r="G734" t="s">
        <v>25</v>
      </c>
      <c r="H734" t="s">
        <v>25</v>
      </c>
      <c r="I734" t="s">
        <v>25</v>
      </c>
      <c r="J734" t="s">
        <v>25</v>
      </c>
      <c r="K734" t="s">
        <v>25</v>
      </c>
      <c r="L734" t="s">
        <v>6321</v>
      </c>
      <c r="M734" s="117">
        <v>1219991202000</v>
      </c>
      <c r="N734" t="s">
        <v>25</v>
      </c>
      <c r="O734" s="119">
        <v>46023</v>
      </c>
      <c r="P734" s="119">
        <v>2958465</v>
      </c>
      <c r="Q734" s="120">
        <v>46023</v>
      </c>
      <c r="R734" s="120">
        <v>2958465</v>
      </c>
    </row>
    <row r="735" spans="1:18" x14ac:dyDescent="0.25">
      <c r="A735" t="str">
        <f t="shared" si="22"/>
        <v>IT-1219991202005</v>
      </c>
      <c r="B735">
        <f t="shared" si="23"/>
        <v>734</v>
      </c>
      <c r="C735" t="s">
        <v>6312</v>
      </c>
      <c r="D735" s="117">
        <v>1219991202005</v>
      </c>
      <c r="E735" t="s">
        <v>6308</v>
      </c>
      <c r="F735" t="s">
        <v>1273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  <c r="L735" t="s">
        <v>6321</v>
      </c>
      <c r="M735" s="117">
        <v>1219991202000</v>
      </c>
      <c r="N735" t="s">
        <v>25</v>
      </c>
      <c r="O735" s="119">
        <v>46023</v>
      </c>
      <c r="P735" s="119">
        <v>2958465</v>
      </c>
      <c r="Q735" s="120">
        <v>46023</v>
      </c>
      <c r="R735" s="120">
        <v>2958465</v>
      </c>
    </row>
    <row r="736" spans="1:18" x14ac:dyDescent="0.25">
      <c r="A736" t="str">
        <f t="shared" si="22"/>
        <v>IT-1219991202006</v>
      </c>
      <c r="B736">
        <f t="shared" si="23"/>
        <v>735</v>
      </c>
      <c r="C736" t="s">
        <v>6312</v>
      </c>
      <c r="D736" s="117">
        <v>1219991202006</v>
      </c>
      <c r="E736" t="s">
        <v>6308</v>
      </c>
      <c r="F736" t="s">
        <v>1275</v>
      </c>
      <c r="G736" t="s">
        <v>25</v>
      </c>
      <c r="H736" t="s">
        <v>25</v>
      </c>
      <c r="I736" t="s">
        <v>25</v>
      </c>
      <c r="J736" t="s">
        <v>25</v>
      </c>
      <c r="K736" t="s">
        <v>25</v>
      </c>
      <c r="L736" t="s">
        <v>6321</v>
      </c>
      <c r="M736" s="117">
        <v>1219991202000</v>
      </c>
      <c r="N736" t="s">
        <v>25</v>
      </c>
      <c r="O736" s="119">
        <v>46023</v>
      </c>
      <c r="P736" s="119">
        <v>2958465</v>
      </c>
      <c r="Q736" s="120">
        <v>46023</v>
      </c>
      <c r="R736" s="120">
        <v>2958465</v>
      </c>
    </row>
    <row r="737" spans="1:18" x14ac:dyDescent="0.25">
      <c r="A737" t="str">
        <f t="shared" si="22"/>
        <v>IT-1219991202007</v>
      </c>
      <c r="B737">
        <f t="shared" si="23"/>
        <v>736</v>
      </c>
      <c r="C737" t="s">
        <v>6312</v>
      </c>
      <c r="D737" s="117">
        <v>1219991202007</v>
      </c>
      <c r="E737" t="s">
        <v>6308</v>
      </c>
      <c r="F737" t="s">
        <v>1277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  <c r="L737" t="s">
        <v>6321</v>
      </c>
      <c r="M737" s="117">
        <v>1219991202000</v>
      </c>
      <c r="N737" t="s">
        <v>25</v>
      </c>
      <c r="O737" s="119">
        <v>46023</v>
      </c>
      <c r="P737" s="119">
        <v>2958465</v>
      </c>
      <c r="Q737" s="120">
        <v>46023</v>
      </c>
      <c r="R737" s="120">
        <v>2958465</v>
      </c>
    </row>
    <row r="738" spans="1:18" x14ac:dyDescent="0.25">
      <c r="A738" t="str">
        <f t="shared" si="22"/>
        <v>IT-1219991202008</v>
      </c>
      <c r="B738">
        <f t="shared" si="23"/>
        <v>737</v>
      </c>
      <c r="C738" t="s">
        <v>6312</v>
      </c>
      <c r="D738" s="117">
        <v>1219991202008</v>
      </c>
      <c r="E738" t="s">
        <v>6308</v>
      </c>
      <c r="F738" t="s">
        <v>1279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  <c r="L738" t="s">
        <v>6321</v>
      </c>
      <c r="M738" s="117">
        <v>1219991202000</v>
      </c>
      <c r="N738" t="s">
        <v>25</v>
      </c>
      <c r="O738" s="119">
        <v>46023</v>
      </c>
      <c r="P738" s="119">
        <v>2958465</v>
      </c>
      <c r="Q738" s="120">
        <v>46023</v>
      </c>
      <c r="R738" s="120">
        <v>2958465</v>
      </c>
    </row>
    <row r="739" spans="1:18" x14ac:dyDescent="0.25">
      <c r="A739" t="str">
        <f t="shared" si="22"/>
        <v>IT-1219991202009</v>
      </c>
      <c r="B739">
        <f t="shared" si="23"/>
        <v>738</v>
      </c>
      <c r="C739" t="s">
        <v>6312</v>
      </c>
      <c r="D739" s="117">
        <v>1219991202009</v>
      </c>
      <c r="E739" t="s">
        <v>6308</v>
      </c>
      <c r="F739" t="s">
        <v>1281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  <c r="L739" t="s">
        <v>6321</v>
      </c>
      <c r="M739" s="117">
        <v>1219991202000</v>
      </c>
      <c r="N739" t="s">
        <v>25</v>
      </c>
      <c r="O739" s="119">
        <v>46023</v>
      </c>
      <c r="P739" s="119">
        <v>2958465</v>
      </c>
      <c r="Q739" s="120">
        <v>46023</v>
      </c>
      <c r="R739" s="120">
        <v>2958465</v>
      </c>
    </row>
    <row r="740" spans="1:18" x14ac:dyDescent="0.25">
      <c r="A740" t="str">
        <f t="shared" si="22"/>
        <v>IT-1219991202010</v>
      </c>
      <c r="B740">
        <f t="shared" si="23"/>
        <v>739</v>
      </c>
      <c r="C740" t="s">
        <v>6312</v>
      </c>
      <c r="D740" s="117">
        <v>1219991202010</v>
      </c>
      <c r="E740" t="s">
        <v>6308</v>
      </c>
      <c r="F740" t="s">
        <v>1283</v>
      </c>
      <c r="G740" t="s">
        <v>25</v>
      </c>
      <c r="H740" t="s">
        <v>25</v>
      </c>
      <c r="I740" t="s">
        <v>25</v>
      </c>
      <c r="J740" t="s">
        <v>25</v>
      </c>
      <c r="K740" t="s">
        <v>25</v>
      </c>
      <c r="L740" t="s">
        <v>6321</v>
      </c>
      <c r="M740" s="117">
        <v>1219991202000</v>
      </c>
      <c r="N740" t="s">
        <v>25</v>
      </c>
      <c r="O740" s="119">
        <v>46023</v>
      </c>
      <c r="P740" s="119">
        <v>2958465</v>
      </c>
      <c r="Q740" s="120">
        <v>46023</v>
      </c>
      <c r="R740" s="120">
        <v>2958465</v>
      </c>
    </row>
    <row r="741" spans="1:18" x14ac:dyDescent="0.25">
      <c r="A741" t="str">
        <f t="shared" si="22"/>
        <v>IT-1219991202011</v>
      </c>
      <c r="B741">
        <f t="shared" si="23"/>
        <v>740</v>
      </c>
      <c r="C741" t="s">
        <v>6312</v>
      </c>
      <c r="D741" s="117">
        <v>1219991202011</v>
      </c>
      <c r="E741" t="s">
        <v>6308</v>
      </c>
      <c r="F741" t="s">
        <v>1285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  <c r="L741" t="s">
        <v>6321</v>
      </c>
      <c r="M741" s="117">
        <v>1219991202000</v>
      </c>
      <c r="N741" t="s">
        <v>25</v>
      </c>
      <c r="O741" s="119">
        <v>46023</v>
      </c>
      <c r="P741" s="119">
        <v>2958465</v>
      </c>
      <c r="Q741" s="120">
        <v>46023</v>
      </c>
      <c r="R741" s="120">
        <v>2958465</v>
      </c>
    </row>
    <row r="742" spans="1:18" x14ac:dyDescent="0.25">
      <c r="A742" t="str">
        <f t="shared" si="22"/>
        <v>IT-1219991203000</v>
      </c>
      <c r="B742">
        <f t="shared" si="23"/>
        <v>741</v>
      </c>
      <c r="C742" t="s">
        <v>6312</v>
      </c>
      <c r="D742" s="117">
        <v>1219991203000</v>
      </c>
      <c r="E742" t="s">
        <v>6309</v>
      </c>
      <c r="F742" t="s">
        <v>1287</v>
      </c>
      <c r="G742" t="s">
        <v>25</v>
      </c>
      <c r="H742" t="s">
        <v>25</v>
      </c>
      <c r="I742" t="s">
        <v>25</v>
      </c>
      <c r="J742" t="s">
        <v>25</v>
      </c>
      <c r="K742" t="s">
        <v>25</v>
      </c>
      <c r="L742" t="s">
        <v>6320</v>
      </c>
      <c r="M742" s="117">
        <v>1219991200000</v>
      </c>
      <c r="N742" t="s">
        <v>25</v>
      </c>
      <c r="O742" s="119">
        <v>46023</v>
      </c>
      <c r="P742" s="119">
        <v>2958465</v>
      </c>
      <c r="Q742" s="120">
        <v>46023</v>
      </c>
      <c r="R742" s="120">
        <v>2958465</v>
      </c>
    </row>
    <row r="743" spans="1:18" x14ac:dyDescent="0.25">
      <c r="A743" t="str">
        <f t="shared" si="22"/>
        <v>IT-1219991203001</v>
      </c>
      <c r="B743">
        <f t="shared" si="23"/>
        <v>742</v>
      </c>
      <c r="C743" t="s">
        <v>6312</v>
      </c>
      <c r="D743" s="117">
        <v>1219991203001</v>
      </c>
      <c r="E743" t="s">
        <v>6308</v>
      </c>
      <c r="F743" t="s">
        <v>1289</v>
      </c>
      <c r="G743" t="s">
        <v>25</v>
      </c>
      <c r="H743" t="s">
        <v>25</v>
      </c>
      <c r="I743" t="s">
        <v>25</v>
      </c>
      <c r="J743" t="s">
        <v>25</v>
      </c>
      <c r="K743" t="s">
        <v>25</v>
      </c>
      <c r="L743" t="s">
        <v>6321</v>
      </c>
      <c r="M743" s="117">
        <v>1219991203000</v>
      </c>
      <c r="N743" t="s">
        <v>25</v>
      </c>
      <c r="O743" s="119">
        <v>46023</v>
      </c>
      <c r="P743" s="119">
        <v>2958465</v>
      </c>
      <c r="Q743" s="120">
        <v>46023</v>
      </c>
      <c r="R743" s="120">
        <v>2958465</v>
      </c>
    </row>
    <row r="744" spans="1:18" x14ac:dyDescent="0.25">
      <c r="A744" t="str">
        <f t="shared" si="22"/>
        <v>IT-1219991203002</v>
      </c>
      <c r="B744">
        <f t="shared" si="23"/>
        <v>743</v>
      </c>
      <c r="C744" t="s">
        <v>6312</v>
      </c>
      <c r="D744" s="117">
        <v>1219991203002</v>
      </c>
      <c r="E744" t="s">
        <v>6308</v>
      </c>
      <c r="F744" t="s">
        <v>1291</v>
      </c>
      <c r="G744" t="s">
        <v>25</v>
      </c>
      <c r="H744" t="s">
        <v>25</v>
      </c>
      <c r="I744" t="s">
        <v>25</v>
      </c>
      <c r="J744" t="s">
        <v>25</v>
      </c>
      <c r="K744" t="s">
        <v>25</v>
      </c>
      <c r="L744" t="s">
        <v>6321</v>
      </c>
      <c r="M744" s="117">
        <v>1219991203000</v>
      </c>
      <c r="N744" t="s">
        <v>25</v>
      </c>
      <c r="O744" s="119">
        <v>46023</v>
      </c>
      <c r="P744" s="119">
        <v>2958465</v>
      </c>
      <c r="Q744" s="120">
        <v>46023</v>
      </c>
      <c r="R744" s="120">
        <v>2958465</v>
      </c>
    </row>
    <row r="745" spans="1:18" x14ac:dyDescent="0.25">
      <c r="A745" t="str">
        <f t="shared" si="22"/>
        <v>IT-1219991203051</v>
      </c>
      <c r="B745">
        <f t="shared" si="23"/>
        <v>744</v>
      </c>
      <c r="C745" t="s">
        <v>6312</v>
      </c>
      <c r="D745" s="117">
        <v>1219991203051</v>
      </c>
      <c r="E745" t="s">
        <v>6308</v>
      </c>
      <c r="F745" t="s">
        <v>1293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  <c r="L745" t="s">
        <v>6321</v>
      </c>
      <c r="M745" s="117">
        <v>1219991203000</v>
      </c>
      <c r="N745" t="s">
        <v>25</v>
      </c>
      <c r="O745" s="119">
        <v>46023</v>
      </c>
      <c r="P745" s="119">
        <v>2958465</v>
      </c>
      <c r="Q745" s="120">
        <v>46023</v>
      </c>
      <c r="R745" s="120">
        <v>2958465</v>
      </c>
    </row>
    <row r="746" spans="1:18" x14ac:dyDescent="0.25">
      <c r="A746" t="str">
        <f t="shared" si="22"/>
        <v>IT-1219991203052</v>
      </c>
      <c r="B746">
        <f t="shared" si="23"/>
        <v>745</v>
      </c>
      <c r="C746" t="s">
        <v>6312</v>
      </c>
      <c r="D746" s="117">
        <v>1219991203052</v>
      </c>
      <c r="E746" t="s">
        <v>6308</v>
      </c>
      <c r="F746" t="s">
        <v>1295</v>
      </c>
      <c r="G746" t="s">
        <v>25</v>
      </c>
      <c r="H746" t="s">
        <v>25</v>
      </c>
      <c r="I746" t="s">
        <v>25</v>
      </c>
      <c r="J746" t="s">
        <v>25</v>
      </c>
      <c r="K746" t="s">
        <v>25</v>
      </c>
      <c r="L746" t="s">
        <v>6321</v>
      </c>
      <c r="M746" s="117">
        <v>1219991203000</v>
      </c>
      <c r="N746" t="s">
        <v>25</v>
      </c>
      <c r="O746" s="119">
        <v>46023</v>
      </c>
      <c r="P746" s="119">
        <v>2958465</v>
      </c>
      <c r="Q746" s="120">
        <v>46023</v>
      </c>
      <c r="R746" s="120">
        <v>2958465</v>
      </c>
    </row>
    <row r="747" spans="1:18" x14ac:dyDescent="0.25">
      <c r="A747" t="str">
        <f t="shared" si="22"/>
        <v>IT-1219991204000</v>
      </c>
      <c r="B747">
        <f t="shared" si="23"/>
        <v>746</v>
      </c>
      <c r="C747" t="s">
        <v>6312</v>
      </c>
      <c r="D747" s="117">
        <v>1219991204000</v>
      </c>
      <c r="E747" t="s">
        <v>6309</v>
      </c>
      <c r="F747" t="s">
        <v>1297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  <c r="L747" t="s">
        <v>6320</v>
      </c>
      <c r="M747" s="117">
        <v>1219991200000</v>
      </c>
      <c r="N747" t="s">
        <v>25</v>
      </c>
      <c r="O747" s="119">
        <v>46023</v>
      </c>
      <c r="P747" s="119">
        <v>2958465</v>
      </c>
      <c r="Q747" s="120">
        <v>46023</v>
      </c>
      <c r="R747" s="120">
        <v>2958465</v>
      </c>
    </row>
    <row r="748" spans="1:18" x14ac:dyDescent="0.25">
      <c r="A748" t="str">
        <f t="shared" si="22"/>
        <v>IT-1219991204001</v>
      </c>
      <c r="B748">
        <f t="shared" si="23"/>
        <v>747</v>
      </c>
      <c r="C748" t="s">
        <v>6312</v>
      </c>
      <c r="D748" s="117">
        <v>1219991204001</v>
      </c>
      <c r="E748" t="s">
        <v>6308</v>
      </c>
      <c r="F748" t="s">
        <v>1299</v>
      </c>
      <c r="G748" t="s">
        <v>25</v>
      </c>
      <c r="H748" t="s">
        <v>25</v>
      </c>
      <c r="I748" t="s">
        <v>25</v>
      </c>
      <c r="J748" t="s">
        <v>25</v>
      </c>
      <c r="K748" t="s">
        <v>25</v>
      </c>
      <c r="L748" t="s">
        <v>6321</v>
      </c>
      <c r="M748" s="117">
        <v>1219991204000</v>
      </c>
      <c r="N748" t="s">
        <v>25</v>
      </c>
      <c r="O748" s="119">
        <v>46023</v>
      </c>
      <c r="P748" s="119">
        <v>2958465</v>
      </c>
      <c r="Q748" s="120">
        <v>46023</v>
      </c>
      <c r="R748" s="120">
        <v>2958465</v>
      </c>
    </row>
    <row r="749" spans="1:18" x14ac:dyDescent="0.25">
      <c r="A749" t="str">
        <f t="shared" si="22"/>
        <v>IT-1219991204002</v>
      </c>
      <c r="B749">
        <f t="shared" si="23"/>
        <v>748</v>
      </c>
      <c r="C749" t="s">
        <v>6312</v>
      </c>
      <c r="D749" s="117">
        <v>1219991204002</v>
      </c>
      <c r="E749" t="s">
        <v>6308</v>
      </c>
      <c r="F749" t="s">
        <v>1301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  <c r="L749" t="s">
        <v>6321</v>
      </c>
      <c r="M749" s="117">
        <v>1219991204000</v>
      </c>
      <c r="N749" t="s">
        <v>25</v>
      </c>
      <c r="O749" s="119">
        <v>46023</v>
      </c>
      <c r="P749" s="119">
        <v>2958465</v>
      </c>
      <c r="Q749" s="120">
        <v>46023</v>
      </c>
      <c r="R749" s="120">
        <v>2958465</v>
      </c>
    </row>
    <row r="750" spans="1:18" x14ac:dyDescent="0.25">
      <c r="A750" t="str">
        <f t="shared" si="22"/>
        <v>IT-1219991204003</v>
      </c>
      <c r="B750">
        <f t="shared" si="23"/>
        <v>749</v>
      </c>
      <c r="C750" t="s">
        <v>6312</v>
      </c>
      <c r="D750" s="117">
        <v>1219991204003</v>
      </c>
      <c r="E750" t="s">
        <v>6308</v>
      </c>
      <c r="F750" t="s">
        <v>1303</v>
      </c>
      <c r="G750" t="s">
        <v>25</v>
      </c>
      <c r="H750" t="s">
        <v>25</v>
      </c>
      <c r="I750" t="s">
        <v>25</v>
      </c>
      <c r="J750" t="s">
        <v>25</v>
      </c>
      <c r="K750" t="s">
        <v>25</v>
      </c>
      <c r="L750" t="s">
        <v>6321</v>
      </c>
      <c r="M750" s="117">
        <v>1219991204000</v>
      </c>
      <c r="N750" t="s">
        <v>25</v>
      </c>
      <c r="O750" s="119">
        <v>46023</v>
      </c>
      <c r="P750" s="119">
        <v>2958465</v>
      </c>
      <c r="Q750" s="120">
        <v>46023</v>
      </c>
      <c r="R750" s="120">
        <v>2958465</v>
      </c>
    </row>
    <row r="751" spans="1:18" x14ac:dyDescent="0.25">
      <c r="A751" t="str">
        <f t="shared" si="22"/>
        <v>IT-1219991204051</v>
      </c>
      <c r="B751">
        <f t="shared" si="23"/>
        <v>750</v>
      </c>
      <c r="C751" t="s">
        <v>6312</v>
      </c>
      <c r="D751" s="117">
        <v>1219991204051</v>
      </c>
      <c r="E751" t="s">
        <v>6308</v>
      </c>
      <c r="F751" t="s">
        <v>1305</v>
      </c>
      <c r="G751" t="s">
        <v>25</v>
      </c>
      <c r="H751" t="s">
        <v>25</v>
      </c>
      <c r="I751" t="s">
        <v>25</v>
      </c>
      <c r="J751" t="s">
        <v>25</v>
      </c>
      <c r="K751" t="s">
        <v>25</v>
      </c>
      <c r="L751" t="s">
        <v>6321</v>
      </c>
      <c r="M751" s="117">
        <v>1219991204000</v>
      </c>
      <c r="N751" t="s">
        <v>25</v>
      </c>
      <c r="O751" s="119">
        <v>46023</v>
      </c>
      <c r="P751" s="119">
        <v>2958465</v>
      </c>
      <c r="Q751" s="120">
        <v>46023</v>
      </c>
      <c r="R751" s="120">
        <v>2958465</v>
      </c>
    </row>
    <row r="752" spans="1:18" x14ac:dyDescent="0.25">
      <c r="A752" t="str">
        <f t="shared" si="22"/>
        <v>IT-1219991204052</v>
      </c>
      <c r="B752">
        <f t="shared" si="23"/>
        <v>751</v>
      </c>
      <c r="C752" t="s">
        <v>6312</v>
      </c>
      <c r="D752" s="117">
        <v>1219991204052</v>
      </c>
      <c r="E752" t="s">
        <v>6308</v>
      </c>
      <c r="F752" t="s">
        <v>1307</v>
      </c>
      <c r="G752" t="s">
        <v>25</v>
      </c>
      <c r="H752" t="s">
        <v>25</v>
      </c>
      <c r="I752" t="s">
        <v>25</v>
      </c>
      <c r="J752" t="s">
        <v>25</v>
      </c>
      <c r="K752" t="s">
        <v>25</v>
      </c>
      <c r="L752" t="s">
        <v>6321</v>
      </c>
      <c r="M752" s="117">
        <v>1219991204000</v>
      </c>
      <c r="N752" t="s">
        <v>25</v>
      </c>
      <c r="O752" s="119">
        <v>46023</v>
      </c>
      <c r="P752" s="119">
        <v>2958465</v>
      </c>
      <c r="Q752" s="120">
        <v>46023</v>
      </c>
      <c r="R752" s="120">
        <v>2958465</v>
      </c>
    </row>
    <row r="753" spans="1:18" x14ac:dyDescent="0.25">
      <c r="A753" t="str">
        <f t="shared" si="22"/>
        <v>IT-1219991205000</v>
      </c>
      <c r="B753">
        <f t="shared" si="23"/>
        <v>752</v>
      </c>
      <c r="C753" t="s">
        <v>6312</v>
      </c>
      <c r="D753" s="117">
        <v>1219991205000</v>
      </c>
      <c r="E753" t="s">
        <v>6308</v>
      </c>
      <c r="F753" t="s">
        <v>1309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  <c r="L753" t="s">
        <v>6320</v>
      </c>
      <c r="M753" s="117">
        <v>1219991200000</v>
      </c>
      <c r="N753" t="s">
        <v>25</v>
      </c>
      <c r="O753" s="119">
        <v>46023</v>
      </c>
      <c r="P753" s="119">
        <v>2958465</v>
      </c>
      <c r="Q753" s="120">
        <v>46023</v>
      </c>
      <c r="R753" s="120">
        <v>2958465</v>
      </c>
    </row>
    <row r="754" spans="1:18" x14ac:dyDescent="0.25">
      <c r="A754" t="str">
        <f t="shared" si="22"/>
        <v>IT-1219991206000</v>
      </c>
      <c r="B754">
        <f t="shared" si="23"/>
        <v>753</v>
      </c>
      <c r="C754" t="s">
        <v>6312</v>
      </c>
      <c r="D754" s="117">
        <v>1219991206000</v>
      </c>
      <c r="E754" t="s">
        <v>6308</v>
      </c>
      <c r="F754" t="s">
        <v>1310</v>
      </c>
      <c r="G754" t="s">
        <v>25</v>
      </c>
      <c r="H754" t="s">
        <v>25</v>
      </c>
      <c r="I754" t="s">
        <v>25</v>
      </c>
      <c r="J754" t="s">
        <v>25</v>
      </c>
      <c r="K754" t="s">
        <v>25</v>
      </c>
      <c r="L754" t="s">
        <v>6320</v>
      </c>
      <c r="M754" s="117">
        <v>1219991200000</v>
      </c>
      <c r="N754" t="s">
        <v>25</v>
      </c>
      <c r="O754" s="119">
        <v>46023</v>
      </c>
      <c r="P754" s="119">
        <v>2958465</v>
      </c>
      <c r="Q754" s="120">
        <v>46023</v>
      </c>
      <c r="R754" s="120">
        <v>2958465</v>
      </c>
    </row>
    <row r="755" spans="1:18" x14ac:dyDescent="0.25">
      <c r="A755" t="str">
        <f t="shared" si="22"/>
        <v>IT-1219991207000</v>
      </c>
      <c r="B755">
        <f t="shared" si="23"/>
        <v>754</v>
      </c>
      <c r="C755" t="s">
        <v>6312</v>
      </c>
      <c r="D755" s="117">
        <v>1219991207000</v>
      </c>
      <c r="E755" t="s">
        <v>6308</v>
      </c>
      <c r="F755" t="s">
        <v>1311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6320</v>
      </c>
      <c r="M755" s="117">
        <v>1219991200000</v>
      </c>
      <c r="N755" t="s">
        <v>25</v>
      </c>
      <c r="O755" s="119">
        <v>46023</v>
      </c>
      <c r="P755" s="119">
        <v>2958465</v>
      </c>
      <c r="Q755" s="120">
        <v>46023</v>
      </c>
      <c r="R755" s="120">
        <v>2958465</v>
      </c>
    </row>
    <row r="756" spans="1:18" x14ac:dyDescent="0.25">
      <c r="A756" t="str">
        <f t="shared" si="22"/>
        <v>IT-1219991208000</v>
      </c>
      <c r="B756">
        <f t="shared" si="23"/>
        <v>755</v>
      </c>
      <c r="C756" t="s">
        <v>6312</v>
      </c>
      <c r="D756" s="117">
        <v>1219991208000</v>
      </c>
      <c r="E756" t="s">
        <v>6308</v>
      </c>
      <c r="F756" t="s">
        <v>1312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  <c r="L756" t="s">
        <v>6320</v>
      </c>
      <c r="M756" s="117">
        <v>1219991200000</v>
      </c>
      <c r="N756" t="s">
        <v>25</v>
      </c>
      <c r="O756" s="119">
        <v>46023</v>
      </c>
      <c r="P756" s="119">
        <v>2958465</v>
      </c>
      <c r="Q756" s="120">
        <v>46023</v>
      </c>
      <c r="R756" s="120">
        <v>2958465</v>
      </c>
    </row>
    <row r="757" spans="1:18" x14ac:dyDescent="0.25">
      <c r="A757" t="str">
        <f t="shared" si="22"/>
        <v>IT-1219991209000</v>
      </c>
      <c r="B757">
        <f t="shared" si="23"/>
        <v>756</v>
      </c>
      <c r="C757" t="s">
        <v>6312</v>
      </c>
      <c r="D757" s="117">
        <v>1219991209000</v>
      </c>
      <c r="E757" t="s">
        <v>6308</v>
      </c>
      <c r="F757" t="s">
        <v>1313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6320</v>
      </c>
      <c r="M757" s="117">
        <v>1219991200000</v>
      </c>
      <c r="N757" t="s">
        <v>25</v>
      </c>
      <c r="O757" s="119">
        <v>46023</v>
      </c>
      <c r="P757" s="119">
        <v>2958465</v>
      </c>
      <c r="Q757" s="120">
        <v>46023</v>
      </c>
      <c r="R757" s="120">
        <v>2958465</v>
      </c>
    </row>
    <row r="758" spans="1:18" x14ac:dyDescent="0.25">
      <c r="A758" t="str">
        <f t="shared" si="22"/>
        <v>IT-1219991299000</v>
      </c>
      <c r="B758">
        <f t="shared" si="23"/>
        <v>757</v>
      </c>
      <c r="C758" t="s">
        <v>6312</v>
      </c>
      <c r="D758" s="117">
        <v>1219991299000</v>
      </c>
      <c r="E758" t="s">
        <v>6308</v>
      </c>
      <c r="F758" t="s">
        <v>1314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6320</v>
      </c>
      <c r="M758" s="117">
        <v>1219991200000</v>
      </c>
      <c r="N758" t="s">
        <v>25</v>
      </c>
      <c r="O758" s="119">
        <v>46023</v>
      </c>
      <c r="P758" s="119">
        <v>2958465</v>
      </c>
      <c r="Q758" s="120">
        <v>46023</v>
      </c>
      <c r="R758" s="120">
        <v>2958465</v>
      </c>
    </row>
    <row r="759" spans="1:18" x14ac:dyDescent="0.25">
      <c r="A759" t="str">
        <f t="shared" si="22"/>
        <v>IT-1219991300000</v>
      </c>
      <c r="B759">
        <f t="shared" si="23"/>
        <v>758</v>
      </c>
      <c r="C759" t="s">
        <v>6310</v>
      </c>
      <c r="D759" s="117">
        <v>1219991300000</v>
      </c>
      <c r="E759" t="s">
        <v>6309</v>
      </c>
      <c r="F759" t="s">
        <v>1316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  <c r="L759" t="s">
        <v>6319</v>
      </c>
      <c r="M759" s="117">
        <v>1219991000000</v>
      </c>
      <c r="N759" t="s">
        <v>25</v>
      </c>
      <c r="O759" s="119">
        <v>46023</v>
      </c>
      <c r="P759" s="119">
        <v>2958465</v>
      </c>
      <c r="Q759" s="120">
        <v>46023</v>
      </c>
      <c r="R759" s="120">
        <v>2958465</v>
      </c>
    </row>
    <row r="760" spans="1:18" x14ac:dyDescent="0.25">
      <c r="A760" t="str">
        <f t="shared" si="22"/>
        <v>IT-1219991301000</v>
      </c>
      <c r="B760">
        <f t="shared" si="23"/>
        <v>759</v>
      </c>
      <c r="C760" t="s">
        <v>6312</v>
      </c>
      <c r="D760" s="117">
        <v>1219991301000</v>
      </c>
      <c r="E760" t="s">
        <v>6309</v>
      </c>
      <c r="F760" t="s">
        <v>1318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  <c r="L760" t="s">
        <v>6320</v>
      </c>
      <c r="M760" s="117">
        <v>1219991300000</v>
      </c>
      <c r="N760" t="s">
        <v>25</v>
      </c>
      <c r="O760" s="119">
        <v>46023</v>
      </c>
      <c r="P760" s="119">
        <v>2958465</v>
      </c>
      <c r="Q760" s="120">
        <v>46023</v>
      </c>
      <c r="R760" s="120">
        <v>2958465</v>
      </c>
    </row>
    <row r="761" spans="1:18" x14ac:dyDescent="0.25">
      <c r="A761" t="str">
        <f t="shared" si="22"/>
        <v>IT-1219991301001</v>
      </c>
      <c r="B761">
        <f t="shared" si="23"/>
        <v>760</v>
      </c>
      <c r="C761" t="s">
        <v>6312</v>
      </c>
      <c r="D761" s="117">
        <v>1219991301001</v>
      </c>
      <c r="E761" t="s">
        <v>6308</v>
      </c>
      <c r="F761" t="s">
        <v>1320</v>
      </c>
      <c r="G761" t="s">
        <v>25</v>
      </c>
      <c r="H761" t="s">
        <v>25</v>
      </c>
      <c r="I761" t="s">
        <v>25</v>
      </c>
      <c r="J761" t="s">
        <v>25</v>
      </c>
      <c r="K761" t="s">
        <v>25</v>
      </c>
      <c r="L761" t="s">
        <v>6321</v>
      </c>
      <c r="M761" s="117">
        <v>1219991301000</v>
      </c>
      <c r="N761" t="s">
        <v>25</v>
      </c>
      <c r="O761" s="119">
        <v>46023</v>
      </c>
      <c r="P761" s="119">
        <v>2958465</v>
      </c>
      <c r="Q761" s="120">
        <v>46023</v>
      </c>
      <c r="R761" s="120">
        <v>2958465</v>
      </c>
    </row>
    <row r="762" spans="1:18" x14ac:dyDescent="0.25">
      <c r="A762" t="str">
        <f t="shared" si="22"/>
        <v>IT-1219991301002</v>
      </c>
      <c r="B762">
        <f t="shared" si="23"/>
        <v>761</v>
      </c>
      <c r="C762" t="s">
        <v>6312</v>
      </c>
      <c r="D762" s="117">
        <v>1219991301002</v>
      </c>
      <c r="E762" t="s">
        <v>6308</v>
      </c>
      <c r="F762" t="s">
        <v>1322</v>
      </c>
      <c r="G762" t="s">
        <v>25</v>
      </c>
      <c r="H762" t="s">
        <v>25</v>
      </c>
      <c r="I762" t="s">
        <v>25</v>
      </c>
      <c r="J762" t="s">
        <v>25</v>
      </c>
      <c r="K762" t="s">
        <v>25</v>
      </c>
      <c r="L762" t="s">
        <v>6321</v>
      </c>
      <c r="M762" s="117">
        <v>1219991301000</v>
      </c>
      <c r="N762" t="s">
        <v>25</v>
      </c>
      <c r="O762" s="119">
        <v>46023</v>
      </c>
      <c r="P762" s="119">
        <v>2958465</v>
      </c>
      <c r="Q762" s="120">
        <v>46023</v>
      </c>
      <c r="R762" s="120">
        <v>2958465</v>
      </c>
    </row>
    <row r="763" spans="1:18" x14ac:dyDescent="0.25">
      <c r="A763" t="str">
        <f t="shared" si="22"/>
        <v>IT-1219991301003</v>
      </c>
      <c r="B763">
        <f t="shared" si="23"/>
        <v>762</v>
      </c>
      <c r="C763" t="s">
        <v>6312</v>
      </c>
      <c r="D763" s="117">
        <v>1219991301003</v>
      </c>
      <c r="E763" t="s">
        <v>6308</v>
      </c>
      <c r="F763" t="s">
        <v>1324</v>
      </c>
      <c r="G763" t="s">
        <v>25</v>
      </c>
      <c r="H763" t="s">
        <v>25</v>
      </c>
      <c r="I763" t="s">
        <v>25</v>
      </c>
      <c r="J763" t="s">
        <v>25</v>
      </c>
      <c r="K763" t="s">
        <v>25</v>
      </c>
      <c r="L763" t="s">
        <v>6321</v>
      </c>
      <c r="M763" s="117">
        <v>1219991301000</v>
      </c>
      <c r="N763" t="s">
        <v>25</v>
      </c>
      <c r="O763" s="119">
        <v>46023</v>
      </c>
      <c r="P763" s="119">
        <v>2958465</v>
      </c>
      <c r="Q763" s="120">
        <v>46023</v>
      </c>
      <c r="R763" s="120">
        <v>2958465</v>
      </c>
    </row>
    <row r="764" spans="1:18" x14ac:dyDescent="0.25">
      <c r="A764" t="str">
        <f t="shared" si="22"/>
        <v>IT-1219991301004</v>
      </c>
      <c r="B764">
        <f t="shared" si="23"/>
        <v>763</v>
      </c>
      <c r="C764" t="s">
        <v>6312</v>
      </c>
      <c r="D764" s="117">
        <v>1219991301004</v>
      </c>
      <c r="E764" t="s">
        <v>6308</v>
      </c>
      <c r="F764" t="s">
        <v>1326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6321</v>
      </c>
      <c r="M764" s="117">
        <v>1219991301000</v>
      </c>
      <c r="N764" t="s">
        <v>25</v>
      </c>
      <c r="O764" s="119">
        <v>46023</v>
      </c>
      <c r="P764" s="119">
        <v>2958465</v>
      </c>
      <c r="Q764" s="120">
        <v>46023</v>
      </c>
      <c r="R764" s="120">
        <v>2958465</v>
      </c>
    </row>
    <row r="765" spans="1:18" x14ac:dyDescent="0.25">
      <c r="A765" t="str">
        <f t="shared" si="22"/>
        <v>IT-1219991301005</v>
      </c>
      <c r="B765">
        <f t="shared" si="23"/>
        <v>764</v>
      </c>
      <c r="C765" t="s">
        <v>6312</v>
      </c>
      <c r="D765" s="117">
        <v>1219991301005</v>
      </c>
      <c r="E765" t="s">
        <v>6308</v>
      </c>
      <c r="F765" t="s">
        <v>1328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6321</v>
      </c>
      <c r="M765" s="117">
        <v>1219991301000</v>
      </c>
      <c r="N765" t="s">
        <v>25</v>
      </c>
      <c r="O765" s="119">
        <v>46023</v>
      </c>
      <c r="P765" s="119">
        <v>2958465</v>
      </c>
      <c r="Q765" s="120">
        <v>46023</v>
      </c>
      <c r="R765" s="120">
        <v>2958465</v>
      </c>
    </row>
    <row r="766" spans="1:18" x14ac:dyDescent="0.25">
      <c r="A766" t="str">
        <f t="shared" si="22"/>
        <v>IT-1219991301006</v>
      </c>
      <c r="B766">
        <f t="shared" si="23"/>
        <v>765</v>
      </c>
      <c r="C766" t="s">
        <v>6312</v>
      </c>
      <c r="D766" s="117">
        <v>1219991301006</v>
      </c>
      <c r="E766" t="s">
        <v>6308</v>
      </c>
      <c r="F766" t="s">
        <v>1330</v>
      </c>
      <c r="G766" t="s">
        <v>25</v>
      </c>
      <c r="H766" t="s">
        <v>25</v>
      </c>
      <c r="I766" t="s">
        <v>25</v>
      </c>
      <c r="J766" t="s">
        <v>25</v>
      </c>
      <c r="K766" t="s">
        <v>25</v>
      </c>
      <c r="L766" t="s">
        <v>6321</v>
      </c>
      <c r="M766" s="117">
        <v>1219991301000</v>
      </c>
      <c r="N766" t="s">
        <v>25</v>
      </c>
      <c r="O766" s="119">
        <v>46023</v>
      </c>
      <c r="P766" s="119">
        <v>2958465</v>
      </c>
      <c r="Q766" s="120">
        <v>46023</v>
      </c>
      <c r="R766" s="120">
        <v>2958465</v>
      </c>
    </row>
    <row r="767" spans="1:18" x14ac:dyDescent="0.25">
      <c r="A767" t="str">
        <f t="shared" si="22"/>
        <v>IT-1219991301007</v>
      </c>
      <c r="B767">
        <f t="shared" si="23"/>
        <v>766</v>
      </c>
      <c r="C767" t="s">
        <v>6312</v>
      </c>
      <c r="D767" s="117">
        <v>1219991301007</v>
      </c>
      <c r="E767" t="s">
        <v>6308</v>
      </c>
      <c r="F767" t="s">
        <v>1332</v>
      </c>
      <c r="G767" t="s">
        <v>25</v>
      </c>
      <c r="H767" t="s">
        <v>25</v>
      </c>
      <c r="I767" t="s">
        <v>25</v>
      </c>
      <c r="J767" t="s">
        <v>25</v>
      </c>
      <c r="K767" t="s">
        <v>25</v>
      </c>
      <c r="L767" t="s">
        <v>6321</v>
      </c>
      <c r="M767" s="117">
        <v>1219991301000</v>
      </c>
      <c r="N767" t="s">
        <v>25</v>
      </c>
      <c r="O767" s="119">
        <v>46023</v>
      </c>
      <c r="P767" s="119">
        <v>2958465</v>
      </c>
      <c r="Q767" s="120">
        <v>46023</v>
      </c>
      <c r="R767" s="120">
        <v>2958465</v>
      </c>
    </row>
    <row r="768" spans="1:18" x14ac:dyDescent="0.25">
      <c r="A768" t="str">
        <f t="shared" si="22"/>
        <v>IT-1219991301008</v>
      </c>
      <c r="B768">
        <f t="shared" si="23"/>
        <v>767</v>
      </c>
      <c r="C768" t="s">
        <v>6312</v>
      </c>
      <c r="D768" s="117">
        <v>1219991301008</v>
      </c>
      <c r="E768" t="s">
        <v>6308</v>
      </c>
      <c r="F768" t="s">
        <v>1334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  <c r="L768" t="s">
        <v>6321</v>
      </c>
      <c r="M768" s="117">
        <v>1219991301000</v>
      </c>
      <c r="N768" t="s">
        <v>25</v>
      </c>
      <c r="O768" s="119">
        <v>46023</v>
      </c>
      <c r="P768" s="119">
        <v>2958465</v>
      </c>
      <c r="Q768" s="120">
        <v>46023</v>
      </c>
      <c r="R768" s="120">
        <v>2958465</v>
      </c>
    </row>
    <row r="769" spans="1:18" x14ac:dyDescent="0.25">
      <c r="A769" t="str">
        <f t="shared" si="22"/>
        <v>IT-1219991302000</v>
      </c>
      <c r="B769">
        <f t="shared" si="23"/>
        <v>768</v>
      </c>
      <c r="C769" t="s">
        <v>6312</v>
      </c>
      <c r="D769" s="117">
        <v>1219991302000</v>
      </c>
      <c r="E769" t="s">
        <v>6309</v>
      </c>
      <c r="F769" t="s">
        <v>1336</v>
      </c>
      <c r="G769" t="s">
        <v>25</v>
      </c>
      <c r="H769" t="s">
        <v>25</v>
      </c>
      <c r="I769" t="s">
        <v>25</v>
      </c>
      <c r="J769" t="s">
        <v>25</v>
      </c>
      <c r="K769" t="s">
        <v>25</v>
      </c>
      <c r="L769" t="s">
        <v>6320</v>
      </c>
      <c r="M769" s="117">
        <v>1219991300000</v>
      </c>
      <c r="N769" t="s">
        <v>25</v>
      </c>
      <c r="O769" s="119">
        <v>46023</v>
      </c>
      <c r="P769" s="119">
        <v>2958465</v>
      </c>
      <c r="Q769" s="120">
        <v>46023</v>
      </c>
      <c r="R769" s="120">
        <v>2958465</v>
      </c>
    </row>
    <row r="770" spans="1:18" x14ac:dyDescent="0.25">
      <c r="A770" t="str">
        <f t="shared" si="22"/>
        <v>IT-1219991302001</v>
      </c>
      <c r="B770">
        <f t="shared" si="23"/>
        <v>769</v>
      </c>
      <c r="C770" t="s">
        <v>6312</v>
      </c>
      <c r="D770" s="117">
        <v>1219991302001</v>
      </c>
      <c r="E770" t="s">
        <v>6308</v>
      </c>
      <c r="F770" t="s">
        <v>1338</v>
      </c>
      <c r="G770" t="s">
        <v>25</v>
      </c>
      <c r="H770" t="s">
        <v>25</v>
      </c>
      <c r="I770" t="s">
        <v>25</v>
      </c>
      <c r="J770" t="s">
        <v>25</v>
      </c>
      <c r="K770" t="s">
        <v>25</v>
      </c>
      <c r="L770" t="s">
        <v>6321</v>
      </c>
      <c r="M770" s="117">
        <v>1219991302000</v>
      </c>
      <c r="N770" t="s">
        <v>25</v>
      </c>
      <c r="O770" s="119">
        <v>46023</v>
      </c>
      <c r="P770" s="119">
        <v>2958465</v>
      </c>
      <c r="Q770" s="120">
        <v>46023</v>
      </c>
      <c r="R770" s="120">
        <v>2958465</v>
      </c>
    </row>
    <row r="771" spans="1:18" x14ac:dyDescent="0.25">
      <c r="A771" t="str">
        <f t="shared" ref="A771:A834" si="24">CONCATENATE("IT-",D771)</f>
        <v>IT-1219991302002</v>
      </c>
      <c r="B771">
        <f t="shared" si="23"/>
        <v>770</v>
      </c>
      <c r="C771" t="s">
        <v>6312</v>
      </c>
      <c r="D771" s="117">
        <v>1219991302002</v>
      </c>
      <c r="E771" t="s">
        <v>6308</v>
      </c>
      <c r="F771" t="s">
        <v>1340</v>
      </c>
      <c r="G771" t="s">
        <v>25</v>
      </c>
      <c r="H771" t="s">
        <v>25</v>
      </c>
      <c r="I771" t="s">
        <v>25</v>
      </c>
      <c r="J771" t="s">
        <v>25</v>
      </c>
      <c r="K771" t="s">
        <v>25</v>
      </c>
      <c r="L771" t="s">
        <v>6321</v>
      </c>
      <c r="M771" s="117">
        <v>1219991302000</v>
      </c>
      <c r="N771" t="s">
        <v>25</v>
      </c>
      <c r="O771" s="119">
        <v>46023</v>
      </c>
      <c r="P771" s="119">
        <v>2958465</v>
      </c>
      <c r="Q771" s="120">
        <v>46023</v>
      </c>
      <c r="R771" s="120">
        <v>2958465</v>
      </c>
    </row>
    <row r="772" spans="1:18" x14ac:dyDescent="0.25">
      <c r="A772" t="str">
        <f t="shared" si="24"/>
        <v>IT-1219991302003</v>
      </c>
      <c r="B772">
        <f t="shared" ref="B772:B835" si="25">B771+1</f>
        <v>771</v>
      </c>
      <c r="C772" t="s">
        <v>6312</v>
      </c>
      <c r="D772" s="117">
        <v>1219991302003</v>
      </c>
      <c r="E772" t="s">
        <v>6308</v>
      </c>
      <c r="F772" t="s">
        <v>1342</v>
      </c>
      <c r="G772" t="s">
        <v>25</v>
      </c>
      <c r="H772" t="s">
        <v>25</v>
      </c>
      <c r="I772" t="s">
        <v>25</v>
      </c>
      <c r="J772" t="s">
        <v>25</v>
      </c>
      <c r="K772" t="s">
        <v>25</v>
      </c>
      <c r="L772" t="s">
        <v>6321</v>
      </c>
      <c r="M772" s="117">
        <v>1219991302000</v>
      </c>
      <c r="N772" t="s">
        <v>25</v>
      </c>
      <c r="O772" s="119">
        <v>46023</v>
      </c>
      <c r="P772" s="119">
        <v>2958465</v>
      </c>
      <c r="Q772" s="120">
        <v>46023</v>
      </c>
      <c r="R772" s="120">
        <v>2958465</v>
      </c>
    </row>
    <row r="773" spans="1:18" x14ac:dyDescent="0.25">
      <c r="A773" t="str">
        <f t="shared" si="24"/>
        <v>IT-1219991302004</v>
      </c>
      <c r="B773">
        <f t="shared" si="25"/>
        <v>772</v>
      </c>
      <c r="C773" t="s">
        <v>6312</v>
      </c>
      <c r="D773" s="117">
        <v>1219991302004</v>
      </c>
      <c r="E773" t="s">
        <v>6308</v>
      </c>
      <c r="F773" t="s">
        <v>1344</v>
      </c>
      <c r="G773" t="s">
        <v>25</v>
      </c>
      <c r="H773" t="s">
        <v>25</v>
      </c>
      <c r="I773" t="s">
        <v>25</v>
      </c>
      <c r="J773" t="s">
        <v>25</v>
      </c>
      <c r="K773" t="s">
        <v>25</v>
      </c>
      <c r="L773" t="s">
        <v>6321</v>
      </c>
      <c r="M773" s="117">
        <v>1219991302000</v>
      </c>
      <c r="N773" t="s">
        <v>25</v>
      </c>
      <c r="O773" s="119">
        <v>46023</v>
      </c>
      <c r="P773" s="119">
        <v>2958465</v>
      </c>
      <c r="Q773" s="120">
        <v>46023</v>
      </c>
      <c r="R773" s="120">
        <v>2958465</v>
      </c>
    </row>
    <row r="774" spans="1:18" x14ac:dyDescent="0.25">
      <c r="A774" t="str">
        <f t="shared" si="24"/>
        <v>IT-1219991302005</v>
      </c>
      <c r="B774">
        <f t="shared" si="25"/>
        <v>773</v>
      </c>
      <c r="C774" t="s">
        <v>6312</v>
      </c>
      <c r="D774" s="117">
        <v>1219991302005</v>
      </c>
      <c r="E774" t="s">
        <v>6308</v>
      </c>
      <c r="F774" t="s">
        <v>1346</v>
      </c>
      <c r="G774" t="s">
        <v>25</v>
      </c>
      <c r="H774" t="s">
        <v>25</v>
      </c>
      <c r="I774" t="s">
        <v>25</v>
      </c>
      <c r="J774" t="s">
        <v>25</v>
      </c>
      <c r="K774" t="s">
        <v>25</v>
      </c>
      <c r="L774" t="s">
        <v>6321</v>
      </c>
      <c r="M774" s="117">
        <v>1219991302000</v>
      </c>
      <c r="N774" t="s">
        <v>25</v>
      </c>
      <c r="O774" s="119">
        <v>46023</v>
      </c>
      <c r="P774" s="119">
        <v>2958465</v>
      </c>
      <c r="Q774" s="120">
        <v>46023</v>
      </c>
      <c r="R774" s="120">
        <v>2958465</v>
      </c>
    </row>
    <row r="775" spans="1:18" x14ac:dyDescent="0.25">
      <c r="A775" t="str">
        <f t="shared" si="24"/>
        <v>IT-1219991302006</v>
      </c>
      <c r="B775">
        <f t="shared" si="25"/>
        <v>774</v>
      </c>
      <c r="C775" t="s">
        <v>6312</v>
      </c>
      <c r="D775" s="117">
        <v>1219991302006</v>
      </c>
      <c r="E775" t="s">
        <v>6308</v>
      </c>
      <c r="F775" t="s">
        <v>1348</v>
      </c>
      <c r="G775" t="s">
        <v>25</v>
      </c>
      <c r="H775" t="s">
        <v>25</v>
      </c>
      <c r="I775" t="s">
        <v>25</v>
      </c>
      <c r="J775" t="s">
        <v>25</v>
      </c>
      <c r="K775" t="s">
        <v>25</v>
      </c>
      <c r="L775" t="s">
        <v>6321</v>
      </c>
      <c r="M775" s="117">
        <v>1219991302000</v>
      </c>
      <c r="N775" t="s">
        <v>25</v>
      </c>
      <c r="O775" s="119">
        <v>46023</v>
      </c>
      <c r="P775" s="119">
        <v>2958465</v>
      </c>
      <c r="Q775" s="120">
        <v>46023</v>
      </c>
      <c r="R775" s="120">
        <v>2958465</v>
      </c>
    </row>
    <row r="776" spans="1:18" x14ac:dyDescent="0.25">
      <c r="A776" t="str">
        <f t="shared" si="24"/>
        <v>IT-1219991302007</v>
      </c>
      <c r="B776">
        <f t="shared" si="25"/>
        <v>775</v>
      </c>
      <c r="C776" t="s">
        <v>6312</v>
      </c>
      <c r="D776" s="117">
        <v>1219991302007</v>
      </c>
      <c r="E776" t="s">
        <v>6308</v>
      </c>
      <c r="F776" t="s">
        <v>1350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6321</v>
      </c>
      <c r="M776" s="117">
        <v>1219991302000</v>
      </c>
      <c r="N776" t="s">
        <v>25</v>
      </c>
      <c r="O776" s="119">
        <v>46023</v>
      </c>
      <c r="P776" s="119">
        <v>2958465</v>
      </c>
      <c r="Q776" s="120">
        <v>46023</v>
      </c>
      <c r="R776" s="120">
        <v>2958465</v>
      </c>
    </row>
    <row r="777" spans="1:18" x14ac:dyDescent="0.25">
      <c r="A777" t="str">
        <f t="shared" si="24"/>
        <v>IT-1219991302008</v>
      </c>
      <c r="B777">
        <f t="shared" si="25"/>
        <v>776</v>
      </c>
      <c r="C777" t="s">
        <v>6312</v>
      </c>
      <c r="D777" s="117">
        <v>1219991302008</v>
      </c>
      <c r="E777" t="s">
        <v>6308</v>
      </c>
      <c r="F777" t="s">
        <v>1352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6321</v>
      </c>
      <c r="M777" s="117">
        <v>1219991302000</v>
      </c>
      <c r="N777" t="s">
        <v>25</v>
      </c>
      <c r="O777" s="119">
        <v>46023</v>
      </c>
      <c r="P777" s="119">
        <v>2958465</v>
      </c>
      <c r="Q777" s="120">
        <v>46023</v>
      </c>
      <c r="R777" s="120">
        <v>2958465</v>
      </c>
    </row>
    <row r="778" spans="1:18" x14ac:dyDescent="0.25">
      <c r="A778" t="str">
        <f t="shared" si="24"/>
        <v>IT-1219991302009</v>
      </c>
      <c r="B778">
        <f t="shared" si="25"/>
        <v>777</v>
      </c>
      <c r="C778" t="s">
        <v>6312</v>
      </c>
      <c r="D778" s="117">
        <v>1219991302009</v>
      </c>
      <c r="E778" t="s">
        <v>6308</v>
      </c>
      <c r="F778" t="s">
        <v>1354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6321</v>
      </c>
      <c r="M778" s="117">
        <v>1219991302000</v>
      </c>
      <c r="N778" t="s">
        <v>25</v>
      </c>
      <c r="O778" s="119">
        <v>46023</v>
      </c>
      <c r="P778" s="119">
        <v>2958465</v>
      </c>
      <c r="Q778" s="120">
        <v>46023</v>
      </c>
      <c r="R778" s="120">
        <v>2958465</v>
      </c>
    </row>
    <row r="779" spans="1:18" x14ac:dyDescent="0.25">
      <c r="A779" t="str">
        <f t="shared" si="24"/>
        <v>IT-1219991302010</v>
      </c>
      <c r="B779">
        <f t="shared" si="25"/>
        <v>778</v>
      </c>
      <c r="C779" t="s">
        <v>6312</v>
      </c>
      <c r="D779" s="117">
        <v>1219991302010</v>
      </c>
      <c r="E779" t="s">
        <v>6308</v>
      </c>
      <c r="F779" t="s">
        <v>1356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6321</v>
      </c>
      <c r="M779" s="117">
        <v>1219991302000</v>
      </c>
      <c r="N779" t="s">
        <v>25</v>
      </c>
      <c r="O779" s="119">
        <v>46023</v>
      </c>
      <c r="P779" s="119">
        <v>2958465</v>
      </c>
      <c r="Q779" s="120">
        <v>46023</v>
      </c>
      <c r="R779" s="120">
        <v>2958465</v>
      </c>
    </row>
    <row r="780" spans="1:18" x14ac:dyDescent="0.25">
      <c r="A780" t="str">
        <f t="shared" si="24"/>
        <v>IT-1219991302011</v>
      </c>
      <c r="B780">
        <f t="shared" si="25"/>
        <v>779</v>
      </c>
      <c r="C780" t="s">
        <v>6312</v>
      </c>
      <c r="D780" s="117">
        <v>1219991302011</v>
      </c>
      <c r="E780" t="s">
        <v>6308</v>
      </c>
      <c r="F780" t="s">
        <v>1358</v>
      </c>
      <c r="G780" t="s">
        <v>25</v>
      </c>
      <c r="H780" t="s">
        <v>25</v>
      </c>
      <c r="I780" t="s">
        <v>25</v>
      </c>
      <c r="J780" t="s">
        <v>25</v>
      </c>
      <c r="K780" t="s">
        <v>25</v>
      </c>
      <c r="L780" t="s">
        <v>6321</v>
      </c>
      <c r="M780" s="117">
        <v>1219991302000</v>
      </c>
      <c r="N780" t="s">
        <v>25</v>
      </c>
      <c r="O780" s="119">
        <v>46023</v>
      </c>
      <c r="P780" s="119">
        <v>2958465</v>
      </c>
      <c r="Q780" s="120">
        <v>46023</v>
      </c>
      <c r="R780" s="120">
        <v>2958465</v>
      </c>
    </row>
    <row r="781" spans="1:18" x14ac:dyDescent="0.25">
      <c r="A781" t="str">
        <f t="shared" si="24"/>
        <v>IT-1219991303000</v>
      </c>
      <c r="B781">
        <f t="shared" si="25"/>
        <v>780</v>
      </c>
      <c r="C781" t="s">
        <v>6312</v>
      </c>
      <c r="D781" s="117">
        <v>1219991303000</v>
      </c>
      <c r="E781" t="s">
        <v>6309</v>
      </c>
      <c r="F781" t="s">
        <v>1360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6320</v>
      </c>
      <c r="M781" s="117">
        <v>1219991300000</v>
      </c>
      <c r="N781" t="s">
        <v>25</v>
      </c>
      <c r="O781" s="119">
        <v>46023</v>
      </c>
      <c r="P781" s="119">
        <v>2958465</v>
      </c>
      <c r="Q781" s="120">
        <v>46023</v>
      </c>
      <c r="R781" s="120">
        <v>2958465</v>
      </c>
    </row>
    <row r="782" spans="1:18" x14ac:dyDescent="0.25">
      <c r="A782" t="str">
        <f t="shared" si="24"/>
        <v>IT-1219991303001</v>
      </c>
      <c r="B782">
        <f t="shared" si="25"/>
        <v>781</v>
      </c>
      <c r="C782" t="s">
        <v>6312</v>
      </c>
      <c r="D782" s="117">
        <v>1219991303001</v>
      </c>
      <c r="E782" t="s">
        <v>6308</v>
      </c>
      <c r="F782" t="s">
        <v>1362</v>
      </c>
      <c r="G782" t="s">
        <v>25</v>
      </c>
      <c r="H782" t="s">
        <v>25</v>
      </c>
      <c r="I782" t="s">
        <v>25</v>
      </c>
      <c r="J782" t="s">
        <v>25</v>
      </c>
      <c r="K782" t="s">
        <v>25</v>
      </c>
      <c r="L782" t="s">
        <v>6321</v>
      </c>
      <c r="M782" s="117">
        <v>1219991303000</v>
      </c>
      <c r="N782" t="s">
        <v>25</v>
      </c>
      <c r="O782" s="119">
        <v>46023</v>
      </c>
      <c r="P782" s="119">
        <v>2958465</v>
      </c>
      <c r="Q782" s="120">
        <v>46023</v>
      </c>
      <c r="R782" s="120">
        <v>2958465</v>
      </c>
    </row>
    <row r="783" spans="1:18" x14ac:dyDescent="0.25">
      <c r="A783" t="str">
        <f t="shared" si="24"/>
        <v>IT-1219991303002</v>
      </c>
      <c r="B783">
        <f t="shared" si="25"/>
        <v>782</v>
      </c>
      <c r="C783" t="s">
        <v>6312</v>
      </c>
      <c r="D783" s="117">
        <v>1219991303002</v>
      </c>
      <c r="E783" t="s">
        <v>6308</v>
      </c>
      <c r="F783" t="s">
        <v>1364</v>
      </c>
      <c r="G783" t="s">
        <v>25</v>
      </c>
      <c r="H783" t="s">
        <v>25</v>
      </c>
      <c r="I783" t="s">
        <v>25</v>
      </c>
      <c r="J783" t="s">
        <v>25</v>
      </c>
      <c r="K783" t="s">
        <v>25</v>
      </c>
      <c r="L783" t="s">
        <v>6321</v>
      </c>
      <c r="M783" s="117">
        <v>1219991303000</v>
      </c>
      <c r="N783" t="s">
        <v>25</v>
      </c>
      <c r="O783" s="119">
        <v>46023</v>
      </c>
      <c r="P783" s="119">
        <v>2958465</v>
      </c>
      <c r="Q783" s="120">
        <v>46023</v>
      </c>
      <c r="R783" s="120">
        <v>2958465</v>
      </c>
    </row>
    <row r="784" spans="1:18" x14ac:dyDescent="0.25">
      <c r="A784" t="str">
        <f t="shared" si="24"/>
        <v>IT-1219991303051</v>
      </c>
      <c r="B784">
        <f t="shared" si="25"/>
        <v>783</v>
      </c>
      <c r="C784" t="s">
        <v>6312</v>
      </c>
      <c r="D784" s="117">
        <v>1219991303051</v>
      </c>
      <c r="E784" t="s">
        <v>6308</v>
      </c>
      <c r="F784" t="s">
        <v>1366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6321</v>
      </c>
      <c r="M784" s="117">
        <v>1219991303000</v>
      </c>
      <c r="N784" t="s">
        <v>25</v>
      </c>
      <c r="O784" s="119">
        <v>46023</v>
      </c>
      <c r="P784" s="119">
        <v>2958465</v>
      </c>
      <c r="Q784" s="120">
        <v>46023</v>
      </c>
      <c r="R784" s="120">
        <v>2958465</v>
      </c>
    </row>
    <row r="785" spans="1:18" x14ac:dyDescent="0.25">
      <c r="A785" t="str">
        <f t="shared" si="24"/>
        <v>IT-1219991303052</v>
      </c>
      <c r="B785">
        <f t="shared" si="25"/>
        <v>784</v>
      </c>
      <c r="C785" t="s">
        <v>6312</v>
      </c>
      <c r="D785" s="117">
        <v>1219991303052</v>
      </c>
      <c r="E785" t="s">
        <v>6308</v>
      </c>
      <c r="F785" t="s">
        <v>1368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6321</v>
      </c>
      <c r="M785" s="117">
        <v>1219991303000</v>
      </c>
      <c r="N785" t="s">
        <v>25</v>
      </c>
      <c r="O785" s="119">
        <v>46023</v>
      </c>
      <c r="P785" s="119">
        <v>2958465</v>
      </c>
      <c r="Q785" s="120">
        <v>46023</v>
      </c>
      <c r="R785" s="120">
        <v>2958465</v>
      </c>
    </row>
    <row r="786" spans="1:18" x14ac:dyDescent="0.25">
      <c r="A786" t="str">
        <f t="shared" si="24"/>
        <v>IT-1219991304000</v>
      </c>
      <c r="B786">
        <f t="shared" si="25"/>
        <v>785</v>
      </c>
      <c r="C786" t="s">
        <v>6312</v>
      </c>
      <c r="D786" s="117">
        <v>1219991304000</v>
      </c>
      <c r="E786" t="s">
        <v>6309</v>
      </c>
      <c r="F786" t="s">
        <v>1370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6320</v>
      </c>
      <c r="M786" s="117">
        <v>1219991300000</v>
      </c>
      <c r="N786" t="s">
        <v>25</v>
      </c>
      <c r="O786" s="119">
        <v>46023</v>
      </c>
      <c r="P786" s="119">
        <v>2958465</v>
      </c>
      <c r="Q786" s="120">
        <v>46023</v>
      </c>
      <c r="R786" s="120">
        <v>2958465</v>
      </c>
    </row>
    <row r="787" spans="1:18" x14ac:dyDescent="0.25">
      <c r="A787" t="str">
        <f t="shared" si="24"/>
        <v>IT-1219991304001</v>
      </c>
      <c r="B787">
        <f t="shared" si="25"/>
        <v>786</v>
      </c>
      <c r="C787" t="s">
        <v>6312</v>
      </c>
      <c r="D787" s="117">
        <v>1219991304001</v>
      </c>
      <c r="E787" t="s">
        <v>6308</v>
      </c>
      <c r="F787" t="s">
        <v>1372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6321</v>
      </c>
      <c r="M787" s="117">
        <v>1219991304000</v>
      </c>
      <c r="N787" t="s">
        <v>25</v>
      </c>
      <c r="O787" s="119">
        <v>46023</v>
      </c>
      <c r="P787" s="119">
        <v>2958465</v>
      </c>
      <c r="Q787" s="120">
        <v>46023</v>
      </c>
      <c r="R787" s="120">
        <v>2958465</v>
      </c>
    </row>
    <row r="788" spans="1:18" x14ac:dyDescent="0.25">
      <c r="A788" t="str">
        <f t="shared" si="24"/>
        <v>IT-1219991304002</v>
      </c>
      <c r="B788">
        <f t="shared" si="25"/>
        <v>787</v>
      </c>
      <c r="C788" t="s">
        <v>6312</v>
      </c>
      <c r="D788" s="117">
        <v>1219991304002</v>
      </c>
      <c r="E788" t="s">
        <v>6308</v>
      </c>
      <c r="F788" t="s">
        <v>1374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6321</v>
      </c>
      <c r="M788" s="117">
        <v>1219991304000</v>
      </c>
      <c r="N788" t="s">
        <v>25</v>
      </c>
      <c r="O788" s="119">
        <v>46023</v>
      </c>
      <c r="P788" s="119">
        <v>2958465</v>
      </c>
      <c r="Q788" s="120">
        <v>46023</v>
      </c>
      <c r="R788" s="120">
        <v>2958465</v>
      </c>
    </row>
    <row r="789" spans="1:18" x14ac:dyDescent="0.25">
      <c r="A789" t="str">
        <f t="shared" si="24"/>
        <v>IT-1219991304003</v>
      </c>
      <c r="B789">
        <f t="shared" si="25"/>
        <v>788</v>
      </c>
      <c r="C789" t="s">
        <v>6312</v>
      </c>
      <c r="D789" s="117">
        <v>1219991304003</v>
      </c>
      <c r="E789" t="s">
        <v>6308</v>
      </c>
      <c r="F789" t="s">
        <v>1376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6321</v>
      </c>
      <c r="M789" s="117">
        <v>1219991304000</v>
      </c>
      <c r="N789" t="s">
        <v>25</v>
      </c>
      <c r="O789" s="119">
        <v>46023</v>
      </c>
      <c r="P789" s="119">
        <v>2958465</v>
      </c>
      <c r="Q789" s="120">
        <v>46023</v>
      </c>
      <c r="R789" s="120">
        <v>2958465</v>
      </c>
    </row>
    <row r="790" spans="1:18" x14ac:dyDescent="0.25">
      <c r="A790" t="str">
        <f t="shared" si="24"/>
        <v>IT-1219991304051</v>
      </c>
      <c r="B790">
        <f t="shared" si="25"/>
        <v>789</v>
      </c>
      <c r="C790" t="s">
        <v>6312</v>
      </c>
      <c r="D790" s="117">
        <v>1219991304051</v>
      </c>
      <c r="E790" t="s">
        <v>6308</v>
      </c>
      <c r="F790" t="s">
        <v>1378</v>
      </c>
      <c r="G790" t="s">
        <v>25</v>
      </c>
      <c r="H790" t="s">
        <v>25</v>
      </c>
      <c r="I790" t="s">
        <v>25</v>
      </c>
      <c r="J790" t="s">
        <v>25</v>
      </c>
      <c r="K790" t="s">
        <v>25</v>
      </c>
      <c r="L790" t="s">
        <v>6321</v>
      </c>
      <c r="M790" s="117">
        <v>1219991304000</v>
      </c>
      <c r="N790" t="s">
        <v>25</v>
      </c>
      <c r="O790" s="119">
        <v>46023</v>
      </c>
      <c r="P790" s="119">
        <v>2958465</v>
      </c>
      <c r="Q790" s="120">
        <v>46023</v>
      </c>
      <c r="R790" s="120">
        <v>2958465</v>
      </c>
    </row>
    <row r="791" spans="1:18" x14ac:dyDescent="0.25">
      <c r="A791" t="str">
        <f t="shared" si="24"/>
        <v>IT-1219991304052</v>
      </c>
      <c r="B791">
        <f t="shared" si="25"/>
        <v>790</v>
      </c>
      <c r="C791" t="s">
        <v>6312</v>
      </c>
      <c r="D791" s="117">
        <v>1219991304052</v>
      </c>
      <c r="E791" t="s">
        <v>6308</v>
      </c>
      <c r="F791" t="s">
        <v>1380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6321</v>
      </c>
      <c r="M791" s="117">
        <v>1219991304000</v>
      </c>
      <c r="N791" t="s">
        <v>25</v>
      </c>
      <c r="O791" s="119">
        <v>46023</v>
      </c>
      <c r="P791" s="119">
        <v>2958465</v>
      </c>
      <c r="Q791" s="120">
        <v>46023</v>
      </c>
      <c r="R791" s="120">
        <v>2958465</v>
      </c>
    </row>
    <row r="792" spans="1:18" x14ac:dyDescent="0.25">
      <c r="A792" t="str">
        <f t="shared" si="24"/>
        <v>IT-1219991305000</v>
      </c>
      <c r="B792">
        <f t="shared" si="25"/>
        <v>791</v>
      </c>
      <c r="C792" t="s">
        <v>6312</v>
      </c>
      <c r="D792" s="117">
        <v>1219991305000</v>
      </c>
      <c r="E792" t="s">
        <v>6308</v>
      </c>
      <c r="F792" t="s">
        <v>1382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6320</v>
      </c>
      <c r="M792" s="117">
        <v>1219991300000</v>
      </c>
      <c r="N792" t="s">
        <v>25</v>
      </c>
      <c r="O792" s="119">
        <v>46023</v>
      </c>
      <c r="P792" s="119">
        <v>2958465</v>
      </c>
      <c r="Q792" s="120">
        <v>46023</v>
      </c>
      <c r="R792" s="120">
        <v>2958465</v>
      </c>
    </row>
    <row r="793" spans="1:18" x14ac:dyDescent="0.25">
      <c r="A793" t="str">
        <f t="shared" si="24"/>
        <v>IT-1219991306000</v>
      </c>
      <c r="B793">
        <f t="shared" si="25"/>
        <v>792</v>
      </c>
      <c r="C793" t="s">
        <v>6312</v>
      </c>
      <c r="D793" s="117">
        <v>1219991306000</v>
      </c>
      <c r="E793" t="s">
        <v>6308</v>
      </c>
      <c r="F793" t="s">
        <v>1383</v>
      </c>
      <c r="G793" t="s">
        <v>25</v>
      </c>
      <c r="H793" t="s">
        <v>25</v>
      </c>
      <c r="I793" t="s">
        <v>25</v>
      </c>
      <c r="J793" t="s">
        <v>25</v>
      </c>
      <c r="K793" t="s">
        <v>25</v>
      </c>
      <c r="L793" t="s">
        <v>6320</v>
      </c>
      <c r="M793" s="117">
        <v>1219991300000</v>
      </c>
      <c r="N793" t="s">
        <v>25</v>
      </c>
      <c r="O793" s="119">
        <v>46023</v>
      </c>
      <c r="P793" s="119">
        <v>2958465</v>
      </c>
      <c r="Q793" s="120">
        <v>46023</v>
      </c>
      <c r="R793" s="120">
        <v>2958465</v>
      </c>
    </row>
    <row r="794" spans="1:18" x14ac:dyDescent="0.25">
      <c r="A794" t="str">
        <f t="shared" si="24"/>
        <v>IT-1219991307000</v>
      </c>
      <c r="B794">
        <f t="shared" si="25"/>
        <v>793</v>
      </c>
      <c r="C794" t="s">
        <v>6312</v>
      </c>
      <c r="D794" s="117">
        <v>1219991307000</v>
      </c>
      <c r="E794" t="s">
        <v>6308</v>
      </c>
      <c r="F794" t="s">
        <v>1384</v>
      </c>
      <c r="G794" t="s">
        <v>25</v>
      </c>
      <c r="H794" t="s">
        <v>25</v>
      </c>
      <c r="I794" t="s">
        <v>25</v>
      </c>
      <c r="J794" t="s">
        <v>25</v>
      </c>
      <c r="K794" t="s">
        <v>25</v>
      </c>
      <c r="L794" t="s">
        <v>6320</v>
      </c>
      <c r="M794" s="117">
        <v>1219991300000</v>
      </c>
      <c r="N794" t="s">
        <v>25</v>
      </c>
      <c r="O794" s="119">
        <v>46023</v>
      </c>
      <c r="P794" s="119">
        <v>2958465</v>
      </c>
      <c r="Q794" s="120">
        <v>46023</v>
      </c>
      <c r="R794" s="120">
        <v>2958465</v>
      </c>
    </row>
    <row r="795" spans="1:18" x14ac:dyDescent="0.25">
      <c r="A795" t="str">
        <f t="shared" si="24"/>
        <v>IT-1219991308000</v>
      </c>
      <c r="B795">
        <f t="shared" si="25"/>
        <v>794</v>
      </c>
      <c r="C795" t="s">
        <v>6312</v>
      </c>
      <c r="D795" s="117">
        <v>1219991308000</v>
      </c>
      <c r="E795" t="s">
        <v>6308</v>
      </c>
      <c r="F795" t="s">
        <v>1385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6320</v>
      </c>
      <c r="M795" s="117">
        <v>1219991300000</v>
      </c>
      <c r="N795" t="s">
        <v>25</v>
      </c>
      <c r="O795" s="119">
        <v>46023</v>
      </c>
      <c r="P795" s="119">
        <v>2958465</v>
      </c>
      <c r="Q795" s="120">
        <v>46023</v>
      </c>
      <c r="R795" s="120">
        <v>2958465</v>
      </c>
    </row>
    <row r="796" spans="1:18" x14ac:dyDescent="0.25">
      <c r="A796" t="str">
        <f t="shared" si="24"/>
        <v>IT-1219991309000</v>
      </c>
      <c r="B796">
        <f t="shared" si="25"/>
        <v>795</v>
      </c>
      <c r="C796" t="s">
        <v>6312</v>
      </c>
      <c r="D796" s="117">
        <v>1219991309000</v>
      </c>
      <c r="E796" t="s">
        <v>6308</v>
      </c>
      <c r="F796" t="s">
        <v>1386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6320</v>
      </c>
      <c r="M796" s="117">
        <v>1219991300000</v>
      </c>
      <c r="N796" t="s">
        <v>25</v>
      </c>
      <c r="O796" s="119">
        <v>46023</v>
      </c>
      <c r="P796" s="119">
        <v>2958465</v>
      </c>
      <c r="Q796" s="120">
        <v>46023</v>
      </c>
      <c r="R796" s="120">
        <v>2958465</v>
      </c>
    </row>
    <row r="797" spans="1:18" x14ac:dyDescent="0.25">
      <c r="A797" t="str">
        <f t="shared" si="24"/>
        <v>IT-1219991399000</v>
      </c>
      <c r="B797">
        <f t="shared" si="25"/>
        <v>796</v>
      </c>
      <c r="C797" t="s">
        <v>6312</v>
      </c>
      <c r="D797" s="117">
        <v>1219991399000</v>
      </c>
      <c r="E797" t="s">
        <v>6308</v>
      </c>
      <c r="F797" t="s">
        <v>1387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6320</v>
      </c>
      <c r="M797" s="117">
        <v>1219991300000</v>
      </c>
      <c r="N797" t="s">
        <v>25</v>
      </c>
      <c r="O797" s="119">
        <v>46023</v>
      </c>
      <c r="P797" s="119">
        <v>2958465</v>
      </c>
      <c r="Q797" s="120">
        <v>46023</v>
      </c>
      <c r="R797" s="120">
        <v>2958465</v>
      </c>
    </row>
    <row r="798" spans="1:18" x14ac:dyDescent="0.25">
      <c r="A798" t="str">
        <f t="shared" si="24"/>
        <v>IT-1219991400000</v>
      </c>
      <c r="B798">
        <f t="shared" si="25"/>
        <v>797</v>
      </c>
      <c r="C798" t="s">
        <v>6310</v>
      </c>
      <c r="D798" s="117">
        <v>1219991400000</v>
      </c>
      <c r="E798" t="s">
        <v>6309</v>
      </c>
      <c r="F798" t="s">
        <v>1389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6319</v>
      </c>
      <c r="M798" s="117">
        <v>1219991000000</v>
      </c>
      <c r="N798" t="s">
        <v>25</v>
      </c>
      <c r="O798" s="119">
        <v>46023</v>
      </c>
      <c r="P798" s="119">
        <v>2958465</v>
      </c>
      <c r="Q798" s="120">
        <v>46023</v>
      </c>
      <c r="R798" s="120">
        <v>2958465</v>
      </c>
    </row>
    <row r="799" spans="1:18" x14ac:dyDescent="0.25">
      <c r="A799" t="str">
        <f t="shared" si="24"/>
        <v>IT-1219991401000</v>
      </c>
      <c r="B799">
        <f t="shared" si="25"/>
        <v>798</v>
      </c>
      <c r="C799" t="s">
        <v>6312</v>
      </c>
      <c r="D799" s="117">
        <v>1219991401000</v>
      </c>
      <c r="E799" t="s">
        <v>6309</v>
      </c>
      <c r="F799" t="s">
        <v>1391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6320</v>
      </c>
      <c r="M799" s="117">
        <v>1219991400000</v>
      </c>
      <c r="N799" t="s">
        <v>25</v>
      </c>
      <c r="O799" s="119">
        <v>46023</v>
      </c>
      <c r="P799" s="119">
        <v>2958465</v>
      </c>
      <c r="Q799" s="120">
        <v>46023</v>
      </c>
      <c r="R799" s="120">
        <v>2958465</v>
      </c>
    </row>
    <row r="800" spans="1:18" x14ac:dyDescent="0.25">
      <c r="A800" t="str">
        <f t="shared" si="24"/>
        <v>IT-1219991401001</v>
      </c>
      <c r="B800">
        <f t="shared" si="25"/>
        <v>799</v>
      </c>
      <c r="C800" t="s">
        <v>6312</v>
      </c>
      <c r="D800" s="117">
        <v>1219991401001</v>
      </c>
      <c r="E800" t="s">
        <v>6308</v>
      </c>
      <c r="F800" t="s">
        <v>1393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6321</v>
      </c>
      <c r="M800" s="117">
        <v>1219991401000</v>
      </c>
      <c r="N800" t="s">
        <v>25</v>
      </c>
      <c r="O800" s="119">
        <v>46023</v>
      </c>
      <c r="P800" s="119">
        <v>2958465</v>
      </c>
      <c r="Q800" s="120">
        <v>46023</v>
      </c>
      <c r="R800" s="120">
        <v>2958465</v>
      </c>
    </row>
    <row r="801" spans="1:18" x14ac:dyDescent="0.25">
      <c r="A801" t="str">
        <f t="shared" si="24"/>
        <v>IT-1219991401002</v>
      </c>
      <c r="B801">
        <f t="shared" si="25"/>
        <v>800</v>
      </c>
      <c r="C801" t="s">
        <v>6312</v>
      </c>
      <c r="D801" s="117">
        <v>1219991401002</v>
      </c>
      <c r="E801" t="s">
        <v>6308</v>
      </c>
      <c r="F801" t="s">
        <v>1395</v>
      </c>
      <c r="G801" t="s">
        <v>25</v>
      </c>
      <c r="H801" t="s">
        <v>25</v>
      </c>
      <c r="I801" t="s">
        <v>25</v>
      </c>
      <c r="J801" t="s">
        <v>25</v>
      </c>
      <c r="K801" t="s">
        <v>25</v>
      </c>
      <c r="L801" t="s">
        <v>6321</v>
      </c>
      <c r="M801" s="117">
        <v>1219991401000</v>
      </c>
      <c r="N801" t="s">
        <v>25</v>
      </c>
      <c r="O801" s="119">
        <v>46023</v>
      </c>
      <c r="P801" s="119">
        <v>2958465</v>
      </c>
      <c r="Q801" s="120">
        <v>46023</v>
      </c>
      <c r="R801" s="120">
        <v>2958465</v>
      </c>
    </row>
    <row r="802" spans="1:18" x14ac:dyDescent="0.25">
      <c r="A802" t="str">
        <f t="shared" si="24"/>
        <v>IT-1219991401003</v>
      </c>
      <c r="B802">
        <f t="shared" si="25"/>
        <v>801</v>
      </c>
      <c r="C802" t="s">
        <v>6312</v>
      </c>
      <c r="D802" s="117">
        <v>1219991401003</v>
      </c>
      <c r="E802" t="s">
        <v>6308</v>
      </c>
      <c r="F802" t="s">
        <v>1397</v>
      </c>
      <c r="G802" t="s">
        <v>25</v>
      </c>
      <c r="H802" t="s">
        <v>25</v>
      </c>
      <c r="I802" t="s">
        <v>25</v>
      </c>
      <c r="J802" t="s">
        <v>25</v>
      </c>
      <c r="K802" t="s">
        <v>25</v>
      </c>
      <c r="L802" t="s">
        <v>6321</v>
      </c>
      <c r="M802" s="117">
        <v>1219991401000</v>
      </c>
      <c r="N802" t="s">
        <v>25</v>
      </c>
      <c r="O802" s="119">
        <v>46023</v>
      </c>
      <c r="P802" s="119">
        <v>2958465</v>
      </c>
      <c r="Q802" s="120">
        <v>46023</v>
      </c>
      <c r="R802" s="120">
        <v>2958465</v>
      </c>
    </row>
    <row r="803" spans="1:18" x14ac:dyDescent="0.25">
      <c r="A803" t="str">
        <f t="shared" si="24"/>
        <v>IT-1219991401004</v>
      </c>
      <c r="B803">
        <f t="shared" si="25"/>
        <v>802</v>
      </c>
      <c r="C803" t="s">
        <v>6312</v>
      </c>
      <c r="D803" s="117">
        <v>1219991401004</v>
      </c>
      <c r="E803" t="s">
        <v>6308</v>
      </c>
      <c r="F803" t="s">
        <v>1399</v>
      </c>
      <c r="G803" t="s">
        <v>25</v>
      </c>
      <c r="H803" t="s">
        <v>25</v>
      </c>
      <c r="I803" t="s">
        <v>25</v>
      </c>
      <c r="J803" t="s">
        <v>25</v>
      </c>
      <c r="K803" t="s">
        <v>25</v>
      </c>
      <c r="L803" t="s">
        <v>6321</v>
      </c>
      <c r="M803" s="117">
        <v>1219991401000</v>
      </c>
      <c r="N803" t="s">
        <v>25</v>
      </c>
      <c r="O803" s="119">
        <v>46023</v>
      </c>
      <c r="P803" s="119">
        <v>2958465</v>
      </c>
      <c r="Q803" s="120">
        <v>46023</v>
      </c>
      <c r="R803" s="120">
        <v>2958465</v>
      </c>
    </row>
    <row r="804" spans="1:18" x14ac:dyDescent="0.25">
      <c r="A804" t="str">
        <f t="shared" si="24"/>
        <v>IT-1219991401005</v>
      </c>
      <c r="B804">
        <f t="shared" si="25"/>
        <v>803</v>
      </c>
      <c r="C804" t="s">
        <v>6312</v>
      </c>
      <c r="D804" s="117">
        <v>1219991401005</v>
      </c>
      <c r="E804" t="s">
        <v>6308</v>
      </c>
      <c r="F804" t="s">
        <v>1401</v>
      </c>
      <c r="G804" t="s">
        <v>25</v>
      </c>
      <c r="H804" t="s">
        <v>25</v>
      </c>
      <c r="I804" t="s">
        <v>25</v>
      </c>
      <c r="J804" t="s">
        <v>25</v>
      </c>
      <c r="K804" t="s">
        <v>25</v>
      </c>
      <c r="L804" t="s">
        <v>6321</v>
      </c>
      <c r="M804" s="117">
        <v>1219991401000</v>
      </c>
      <c r="N804" t="s">
        <v>25</v>
      </c>
      <c r="O804" s="119">
        <v>46023</v>
      </c>
      <c r="P804" s="119">
        <v>2958465</v>
      </c>
      <c r="Q804" s="120">
        <v>46023</v>
      </c>
      <c r="R804" s="120">
        <v>2958465</v>
      </c>
    </row>
    <row r="805" spans="1:18" x14ac:dyDescent="0.25">
      <c r="A805" t="str">
        <f t="shared" si="24"/>
        <v>IT-1219991401006</v>
      </c>
      <c r="B805">
        <f t="shared" si="25"/>
        <v>804</v>
      </c>
      <c r="C805" t="s">
        <v>6312</v>
      </c>
      <c r="D805" s="117">
        <v>1219991401006</v>
      </c>
      <c r="E805" t="s">
        <v>6308</v>
      </c>
      <c r="F805" t="s">
        <v>1403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6321</v>
      </c>
      <c r="M805" s="117">
        <v>1219991401000</v>
      </c>
      <c r="N805" t="s">
        <v>25</v>
      </c>
      <c r="O805" s="119">
        <v>46023</v>
      </c>
      <c r="P805" s="119">
        <v>2958465</v>
      </c>
      <c r="Q805" s="120">
        <v>46023</v>
      </c>
      <c r="R805" s="120">
        <v>2958465</v>
      </c>
    </row>
    <row r="806" spans="1:18" x14ac:dyDescent="0.25">
      <c r="A806" t="str">
        <f t="shared" si="24"/>
        <v>IT-1219991401007</v>
      </c>
      <c r="B806">
        <f t="shared" si="25"/>
        <v>805</v>
      </c>
      <c r="C806" t="s">
        <v>6312</v>
      </c>
      <c r="D806" s="117">
        <v>1219991401007</v>
      </c>
      <c r="E806" t="s">
        <v>6308</v>
      </c>
      <c r="F806" t="s">
        <v>1405</v>
      </c>
      <c r="G806" t="s">
        <v>25</v>
      </c>
      <c r="H806" t="s">
        <v>25</v>
      </c>
      <c r="I806" t="s">
        <v>25</v>
      </c>
      <c r="J806" t="s">
        <v>25</v>
      </c>
      <c r="K806" t="s">
        <v>25</v>
      </c>
      <c r="L806" t="s">
        <v>6321</v>
      </c>
      <c r="M806" s="117">
        <v>1219991401000</v>
      </c>
      <c r="N806" t="s">
        <v>25</v>
      </c>
      <c r="O806" s="119">
        <v>46023</v>
      </c>
      <c r="P806" s="119">
        <v>2958465</v>
      </c>
      <c r="Q806" s="120">
        <v>46023</v>
      </c>
      <c r="R806" s="120">
        <v>2958465</v>
      </c>
    </row>
    <row r="807" spans="1:18" x14ac:dyDescent="0.25">
      <c r="A807" t="str">
        <f t="shared" si="24"/>
        <v>IT-1219991401008</v>
      </c>
      <c r="B807">
        <f t="shared" si="25"/>
        <v>806</v>
      </c>
      <c r="C807" t="s">
        <v>6312</v>
      </c>
      <c r="D807" s="117">
        <v>1219991401008</v>
      </c>
      <c r="E807" t="s">
        <v>6308</v>
      </c>
      <c r="F807" t="s">
        <v>1407</v>
      </c>
      <c r="G807" t="s">
        <v>25</v>
      </c>
      <c r="H807" t="s">
        <v>25</v>
      </c>
      <c r="I807" t="s">
        <v>25</v>
      </c>
      <c r="J807" t="s">
        <v>25</v>
      </c>
      <c r="K807" t="s">
        <v>25</v>
      </c>
      <c r="L807" t="s">
        <v>6321</v>
      </c>
      <c r="M807" s="117">
        <v>1219991401000</v>
      </c>
      <c r="N807" t="s">
        <v>25</v>
      </c>
      <c r="O807" s="119">
        <v>46023</v>
      </c>
      <c r="P807" s="119">
        <v>2958465</v>
      </c>
      <c r="Q807" s="120">
        <v>46023</v>
      </c>
      <c r="R807" s="120">
        <v>2958465</v>
      </c>
    </row>
    <row r="808" spans="1:18" x14ac:dyDescent="0.25">
      <c r="A808" t="str">
        <f t="shared" si="24"/>
        <v>IT-1219991402000</v>
      </c>
      <c r="B808">
        <f t="shared" si="25"/>
        <v>807</v>
      </c>
      <c r="C808" t="s">
        <v>6312</v>
      </c>
      <c r="D808" s="117">
        <v>1219991402000</v>
      </c>
      <c r="E808" t="s">
        <v>6309</v>
      </c>
      <c r="F808" t="s">
        <v>1409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6320</v>
      </c>
      <c r="M808" s="117">
        <v>1219991400000</v>
      </c>
      <c r="N808" t="s">
        <v>25</v>
      </c>
      <c r="O808" s="119">
        <v>46023</v>
      </c>
      <c r="P808" s="119">
        <v>2958465</v>
      </c>
      <c r="Q808" s="120">
        <v>46023</v>
      </c>
      <c r="R808" s="120">
        <v>2958465</v>
      </c>
    </row>
    <row r="809" spans="1:18" x14ac:dyDescent="0.25">
      <c r="A809" t="str">
        <f t="shared" si="24"/>
        <v>IT-1219991402001</v>
      </c>
      <c r="B809">
        <f t="shared" si="25"/>
        <v>808</v>
      </c>
      <c r="C809" t="s">
        <v>6312</v>
      </c>
      <c r="D809" s="117">
        <v>1219991402001</v>
      </c>
      <c r="E809" t="s">
        <v>6308</v>
      </c>
      <c r="F809" t="s">
        <v>1411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6321</v>
      </c>
      <c r="M809" s="117">
        <v>1219991402000</v>
      </c>
      <c r="N809" t="s">
        <v>25</v>
      </c>
      <c r="O809" s="119">
        <v>46023</v>
      </c>
      <c r="P809" s="119">
        <v>2958465</v>
      </c>
      <c r="Q809" s="120">
        <v>46023</v>
      </c>
      <c r="R809" s="120">
        <v>2958465</v>
      </c>
    </row>
    <row r="810" spans="1:18" x14ac:dyDescent="0.25">
      <c r="A810" t="str">
        <f t="shared" si="24"/>
        <v>IT-1219991402002</v>
      </c>
      <c r="B810">
        <f t="shared" si="25"/>
        <v>809</v>
      </c>
      <c r="C810" t="s">
        <v>6312</v>
      </c>
      <c r="D810" s="117">
        <v>1219991402002</v>
      </c>
      <c r="E810" t="s">
        <v>6308</v>
      </c>
      <c r="F810" t="s">
        <v>1413</v>
      </c>
      <c r="G810" t="s">
        <v>25</v>
      </c>
      <c r="H810" t="s">
        <v>25</v>
      </c>
      <c r="I810" t="s">
        <v>25</v>
      </c>
      <c r="J810" t="s">
        <v>25</v>
      </c>
      <c r="K810" t="s">
        <v>25</v>
      </c>
      <c r="L810" t="s">
        <v>6321</v>
      </c>
      <c r="M810" s="117">
        <v>1219991402000</v>
      </c>
      <c r="N810" t="s">
        <v>25</v>
      </c>
      <c r="O810" s="119">
        <v>46023</v>
      </c>
      <c r="P810" s="119">
        <v>2958465</v>
      </c>
      <c r="Q810" s="120">
        <v>46023</v>
      </c>
      <c r="R810" s="120">
        <v>2958465</v>
      </c>
    </row>
    <row r="811" spans="1:18" x14ac:dyDescent="0.25">
      <c r="A811" t="str">
        <f t="shared" si="24"/>
        <v>IT-1219991402003</v>
      </c>
      <c r="B811">
        <f t="shared" si="25"/>
        <v>810</v>
      </c>
      <c r="C811" t="s">
        <v>6312</v>
      </c>
      <c r="D811" s="117">
        <v>1219991402003</v>
      </c>
      <c r="E811" t="s">
        <v>6308</v>
      </c>
      <c r="F811" t="s">
        <v>1415</v>
      </c>
      <c r="G811" t="s">
        <v>25</v>
      </c>
      <c r="H811" t="s">
        <v>25</v>
      </c>
      <c r="I811" t="s">
        <v>25</v>
      </c>
      <c r="J811" t="s">
        <v>25</v>
      </c>
      <c r="K811" t="s">
        <v>25</v>
      </c>
      <c r="L811" t="s">
        <v>6321</v>
      </c>
      <c r="M811" s="117">
        <v>1219991402000</v>
      </c>
      <c r="N811" t="s">
        <v>25</v>
      </c>
      <c r="O811" s="119">
        <v>46023</v>
      </c>
      <c r="P811" s="119">
        <v>2958465</v>
      </c>
      <c r="Q811" s="120">
        <v>46023</v>
      </c>
      <c r="R811" s="120">
        <v>2958465</v>
      </c>
    </row>
    <row r="812" spans="1:18" x14ac:dyDescent="0.25">
      <c r="A812" t="str">
        <f t="shared" si="24"/>
        <v>IT-1219991402004</v>
      </c>
      <c r="B812">
        <f t="shared" si="25"/>
        <v>811</v>
      </c>
      <c r="C812" t="s">
        <v>6312</v>
      </c>
      <c r="D812" s="117">
        <v>1219991402004</v>
      </c>
      <c r="E812" t="s">
        <v>6308</v>
      </c>
      <c r="F812" t="s">
        <v>1417</v>
      </c>
      <c r="G812" t="s">
        <v>25</v>
      </c>
      <c r="H812" t="s">
        <v>25</v>
      </c>
      <c r="I812" t="s">
        <v>25</v>
      </c>
      <c r="J812" t="s">
        <v>25</v>
      </c>
      <c r="K812" t="s">
        <v>25</v>
      </c>
      <c r="L812" t="s">
        <v>6321</v>
      </c>
      <c r="M812" s="117">
        <v>1219991402000</v>
      </c>
      <c r="N812" t="s">
        <v>25</v>
      </c>
      <c r="O812" s="119">
        <v>46023</v>
      </c>
      <c r="P812" s="119">
        <v>2958465</v>
      </c>
      <c r="Q812" s="120">
        <v>46023</v>
      </c>
      <c r="R812" s="120">
        <v>2958465</v>
      </c>
    </row>
    <row r="813" spans="1:18" x14ac:dyDescent="0.25">
      <c r="A813" t="str">
        <f t="shared" si="24"/>
        <v>IT-1219991402005</v>
      </c>
      <c r="B813">
        <f t="shared" si="25"/>
        <v>812</v>
      </c>
      <c r="C813" t="s">
        <v>6312</v>
      </c>
      <c r="D813" s="117">
        <v>1219991402005</v>
      </c>
      <c r="E813" t="s">
        <v>6308</v>
      </c>
      <c r="F813" t="s">
        <v>1419</v>
      </c>
      <c r="G813" t="s">
        <v>25</v>
      </c>
      <c r="H813" t="s">
        <v>25</v>
      </c>
      <c r="I813" t="s">
        <v>25</v>
      </c>
      <c r="J813" t="s">
        <v>25</v>
      </c>
      <c r="K813" t="s">
        <v>25</v>
      </c>
      <c r="L813" t="s">
        <v>6321</v>
      </c>
      <c r="M813" s="117">
        <v>1219991402000</v>
      </c>
      <c r="N813" t="s">
        <v>25</v>
      </c>
      <c r="O813" s="119">
        <v>46023</v>
      </c>
      <c r="P813" s="119">
        <v>2958465</v>
      </c>
      <c r="Q813" s="120">
        <v>46023</v>
      </c>
      <c r="R813" s="120">
        <v>2958465</v>
      </c>
    </row>
    <row r="814" spans="1:18" x14ac:dyDescent="0.25">
      <c r="A814" t="str">
        <f t="shared" si="24"/>
        <v>IT-1219991402006</v>
      </c>
      <c r="B814">
        <f t="shared" si="25"/>
        <v>813</v>
      </c>
      <c r="C814" t="s">
        <v>6312</v>
      </c>
      <c r="D814" s="117">
        <v>1219991402006</v>
      </c>
      <c r="E814" t="s">
        <v>6308</v>
      </c>
      <c r="F814" t="s">
        <v>1421</v>
      </c>
      <c r="G814" t="s">
        <v>25</v>
      </c>
      <c r="H814" t="s">
        <v>25</v>
      </c>
      <c r="I814" t="s">
        <v>25</v>
      </c>
      <c r="J814" t="s">
        <v>25</v>
      </c>
      <c r="K814" t="s">
        <v>25</v>
      </c>
      <c r="L814" t="s">
        <v>6321</v>
      </c>
      <c r="M814" s="117">
        <v>1219991402000</v>
      </c>
      <c r="N814" t="s">
        <v>25</v>
      </c>
      <c r="O814" s="119">
        <v>46023</v>
      </c>
      <c r="P814" s="119">
        <v>2958465</v>
      </c>
      <c r="Q814" s="120">
        <v>46023</v>
      </c>
      <c r="R814" s="120">
        <v>2958465</v>
      </c>
    </row>
    <row r="815" spans="1:18" x14ac:dyDescent="0.25">
      <c r="A815" t="str">
        <f t="shared" si="24"/>
        <v>IT-1219991402007</v>
      </c>
      <c r="B815">
        <f t="shared" si="25"/>
        <v>814</v>
      </c>
      <c r="C815" t="s">
        <v>6312</v>
      </c>
      <c r="D815" s="117">
        <v>1219991402007</v>
      </c>
      <c r="E815" t="s">
        <v>6308</v>
      </c>
      <c r="F815" t="s">
        <v>1423</v>
      </c>
      <c r="G815" t="s">
        <v>25</v>
      </c>
      <c r="H815" t="s">
        <v>25</v>
      </c>
      <c r="I815" t="s">
        <v>25</v>
      </c>
      <c r="J815" t="s">
        <v>25</v>
      </c>
      <c r="K815" t="s">
        <v>25</v>
      </c>
      <c r="L815" t="s">
        <v>6321</v>
      </c>
      <c r="M815" s="117">
        <v>1219991402000</v>
      </c>
      <c r="N815" t="s">
        <v>25</v>
      </c>
      <c r="O815" s="119">
        <v>46023</v>
      </c>
      <c r="P815" s="119">
        <v>2958465</v>
      </c>
      <c r="Q815" s="120">
        <v>46023</v>
      </c>
      <c r="R815" s="120">
        <v>2958465</v>
      </c>
    </row>
    <row r="816" spans="1:18" x14ac:dyDescent="0.25">
      <c r="A816" t="str">
        <f t="shared" si="24"/>
        <v>IT-1219991402008</v>
      </c>
      <c r="B816">
        <f t="shared" si="25"/>
        <v>815</v>
      </c>
      <c r="C816" t="s">
        <v>6312</v>
      </c>
      <c r="D816" s="117">
        <v>1219991402008</v>
      </c>
      <c r="E816" t="s">
        <v>6308</v>
      </c>
      <c r="F816" t="s">
        <v>1425</v>
      </c>
      <c r="G816" t="s">
        <v>25</v>
      </c>
      <c r="H816" t="s">
        <v>25</v>
      </c>
      <c r="I816" t="s">
        <v>25</v>
      </c>
      <c r="J816" t="s">
        <v>25</v>
      </c>
      <c r="K816" t="s">
        <v>25</v>
      </c>
      <c r="L816" t="s">
        <v>6321</v>
      </c>
      <c r="M816" s="117">
        <v>1219991402000</v>
      </c>
      <c r="N816" t="s">
        <v>25</v>
      </c>
      <c r="O816" s="119">
        <v>46023</v>
      </c>
      <c r="P816" s="119">
        <v>2958465</v>
      </c>
      <c r="Q816" s="120">
        <v>46023</v>
      </c>
      <c r="R816" s="120">
        <v>2958465</v>
      </c>
    </row>
    <row r="817" spans="1:18" x14ac:dyDescent="0.25">
      <c r="A817" t="str">
        <f t="shared" si="24"/>
        <v>IT-1219991402009</v>
      </c>
      <c r="B817">
        <f t="shared" si="25"/>
        <v>816</v>
      </c>
      <c r="C817" t="s">
        <v>6312</v>
      </c>
      <c r="D817" s="117">
        <v>1219991402009</v>
      </c>
      <c r="E817" t="s">
        <v>6308</v>
      </c>
      <c r="F817" t="s">
        <v>1427</v>
      </c>
      <c r="G817" t="s">
        <v>25</v>
      </c>
      <c r="H817" t="s">
        <v>25</v>
      </c>
      <c r="I817" t="s">
        <v>25</v>
      </c>
      <c r="J817" t="s">
        <v>25</v>
      </c>
      <c r="K817" t="s">
        <v>25</v>
      </c>
      <c r="L817" t="s">
        <v>6321</v>
      </c>
      <c r="M817" s="117">
        <v>1219991402000</v>
      </c>
      <c r="N817" t="s">
        <v>25</v>
      </c>
      <c r="O817" s="119">
        <v>46023</v>
      </c>
      <c r="P817" s="119">
        <v>2958465</v>
      </c>
      <c r="Q817" s="120">
        <v>46023</v>
      </c>
      <c r="R817" s="120">
        <v>2958465</v>
      </c>
    </row>
    <row r="818" spans="1:18" x14ac:dyDescent="0.25">
      <c r="A818" t="str">
        <f t="shared" si="24"/>
        <v>IT-1219991402010</v>
      </c>
      <c r="B818">
        <f t="shared" si="25"/>
        <v>817</v>
      </c>
      <c r="C818" t="s">
        <v>6312</v>
      </c>
      <c r="D818" s="117">
        <v>1219991402010</v>
      </c>
      <c r="E818" t="s">
        <v>6308</v>
      </c>
      <c r="F818" t="s">
        <v>1429</v>
      </c>
      <c r="G818" t="s">
        <v>25</v>
      </c>
      <c r="H818" t="s">
        <v>25</v>
      </c>
      <c r="I818" t="s">
        <v>25</v>
      </c>
      <c r="J818" t="s">
        <v>25</v>
      </c>
      <c r="K818" t="s">
        <v>25</v>
      </c>
      <c r="L818" t="s">
        <v>6321</v>
      </c>
      <c r="M818" s="117">
        <v>1219991402000</v>
      </c>
      <c r="N818" t="s">
        <v>25</v>
      </c>
      <c r="O818" s="119">
        <v>46023</v>
      </c>
      <c r="P818" s="119">
        <v>2958465</v>
      </c>
      <c r="Q818" s="120">
        <v>46023</v>
      </c>
      <c r="R818" s="120">
        <v>2958465</v>
      </c>
    </row>
    <row r="819" spans="1:18" x14ac:dyDescent="0.25">
      <c r="A819" t="str">
        <f t="shared" si="24"/>
        <v>IT-1219991402011</v>
      </c>
      <c r="B819">
        <f t="shared" si="25"/>
        <v>818</v>
      </c>
      <c r="C819" t="s">
        <v>6312</v>
      </c>
      <c r="D819" s="117">
        <v>1219991402011</v>
      </c>
      <c r="E819" t="s">
        <v>6308</v>
      </c>
      <c r="F819" t="s">
        <v>1431</v>
      </c>
      <c r="G819" t="s">
        <v>25</v>
      </c>
      <c r="H819" t="s">
        <v>25</v>
      </c>
      <c r="I819" t="s">
        <v>25</v>
      </c>
      <c r="J819" t="s">
        <v>25</v>
      </c>
      <c r="K819" t="s">
        <v>25</v>
      </c>
      <c r="L819" t="s">
        <v>6321</v>
      </c>
      <c r="M819" s="117">
        <v>1219991402000</v>
      </c>
      <c r="N819" t="s">
        <v>25</v>
      </c>
      <c r="O819" s="119">
        <v>46023</v>
      </c>
      <c r="P819" s="119">
        <v>2958465</v>
      </c>
      <c r="Q819" s="120">
        <v>46023</v>
      </c>
      <c r="R819" s="120">
        <v>2958465</v>
      </c>
    </row>
    <row r="820" spans="1:18" x14ac:dyDescent="0.25">
      <c r="A820" t="str">
        <f t="shared" si="24"/>
        <v>IT-1219991403000</v>
      </c>
      <c r="B820">
        <f t="shared" si="25"/>
        <v>819</v>
      </c>
      <c r="C820" t="s">
        <v>6312</v>
      </c>
      <c r="D820" s="117">
        <v>1219991403000</v>
      </c>
      <c r="E820" t="s">
        <v>6309</v>
      </c>
      <c r="F820" t="s">
        <v>1433</v>
      </c>
      <c r="G820" t="s">
        <v>25</v>
      </c>
      <c r="H820" t="s">
        <v>25</v>
      </c>
      <c r="I820" t="s">
        <v>25</v>
      </c>
      <c r="J820" t="s">
        <v>25</v>
      </c>
      <c r="K820" t="s">
        <v>25</v>
      </c>
      <c r="L820" t="s">
        <v>6320</v>
      </c>
      <c r="M820" s="117">
        <v>1219991400000</v>
      </c>
      <c r="N820" t="s">
        <v>25</v>
      </c>
      <c r="O820" s="119">
        <v>46023</v>
      </c>
      <c r="P820" s="119">
        <v>2958465</v>
      </c>
      <c r="Q820" s="120">
        <v>46023</v>
      </c>
      <c r="R820" s="120">
        <v>2958465</v>
      </c>
    </row>
    <row r="821" spans="1:18" x14ac:dyDescent="0.25">
      <c r="A821" t="str">
        <f t="shared" si="24"/>
        <v>IT-1219991403001</v>
      </c>
      <c r="B821">
        <f t="shared" si="25"/>
        <v>820</v>
      </c>
      <c r="C821" t="s">
        <v>6312</v>
      </c>
      <c r="D821" s="117">
        <v>1219991403001</v>
      </c>
      <c r="E821" t="s">
        <v>6308</v>
      </c>
      <c r="F821" t="s">
        <v>1435</v>
      </c>
      <c r="G821" t="s">
        <v>25</v>
      </c>
      <c r="H821" t="s">
        <v>25</v>
      </c>
      <c r="I821" t="s">
        <v>25</v>
      </c>
      <c r="J821" t="s">
        <v>25</v>
      </c>
      <c r="K821" t="s">
        <v>25</v>
      </c>
      <c r="L821" t="s">
        <v>6321</v>
      </c>
      <c r="M821" s="117">
        <v>1219991403000</v>
      </c>
      <c r="N821" t="s">
        <v>25</v>
      </c>
      <c r="O821" s="119">
        <v>46023</v>
      </c>
      <c r="P821" s="119">
        <v>2958465</v>
      </c>
      <c r="Q821" s="120">
        <v>46023</v>
      </c>
      <c r="R821" s="120">
        <v>2958465</v>
      </c>
    </row>
    <row r="822" spans="1:18" x14ac:dyDescent="0.25">
      <c r="A822" t="str">
        <f t="shared" si="24"/>
        <v>IT-1219991403002</v>
      </c>
      <c r="B822">
        <f t="shared" si="25"/>
        <v>821</v>
      </c>
      <c r="C822" t="s">
        <v>6312</v>
      </c>
      <c r="D822" s="117">
        <v>1219991403002</v>
      </c>
      <c r="E822" t="s">
        <v>6308</v>
      </c>
      <c r="F822" t="s">
        <v>1437</v>
      </c>
      <c r="G822" t="s">
        <v>25</v>
      </c>
      <c r="H822" t="s">
        <v>25</v>
      </c>
      <c r="I822" t="s">
        <v>25</v>
      </c>
      <c r="J822" t="s">
        <v>25</v>
      </c>
      <c r="K822" t="s">
        <v>25</v>
      </c>
      <c r="L822" t="s">
        <v>6321</v>
      </c>
      <c r="M822" s="117">
        <v>1219991403000</v>
      </c>
      <c r="N822" t="s">
        <v>25</v>
      </c>
      <c r="O822" s="119">
        <v>46023</v>
      </c>
      <c r="P822" s="119">
        <v>2958465</v>
      </c>
      <c r="Q822" s="120">
        <v>46023</v>
      </c>
      <c r="R822" s="120">
        <v>2958465</v>
      </c>
    </row>
    <row r="823" spans="1:18" x14ac:dyDescent="0.25">
      <c r="A823" t="str">
        <f t="shared" si="24"/>
        <v>IT-1219991403051</v>
      </c>
      <c r="B823">
        <f t="shared" si="25"/>
        <v>822</v>
      </c>
      <c r="C823" t="s">
        <v>6312</v>
      </c>
      <c r="D823" s="117">
        <v>1219991403051</v>
      </c>
      <c r="E823" t="s">
        <v>6308</v>
      </c>
      <c r="F823" t="s">
        <v>1439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  <c r="L823" t="s">
        <v>6321</v>
      </c>
      <c r="M823" s="117">
        <v>1219991403000</v>
      </c>
      <c r="N823" t="s">
        <v>25</v>
      </c>
      <c r="O823" s="119">
        <v>46023</v>
      </c>
      <c r="P823" s="119">
        <v>2958465</v>
      </c>
      <c r="Q823" s="120">
        <v>46023</v>
      </c>
      <c r="R823" s="120">
        <v>2958465</v>
      </c>
    </row>
    <row r="824" spans="1:18" x14ac:dyDescent="0.25">
      <c r="A824" t="str">
        <f t="shared" si="24"/>
        <v>IT-1219991403052</v>
      </c>
      <c r="B824">
        <f t="shared" si="25"/>
        <v>823</v>
      </c>
      <c r="C824" t="s">
        <v>6312</v>
      </c>
      <c r="D824" s="117">
        <v>1219991403052</v>
      </c>
      <c r="E824" t="s">
        <v>6308</v>
      </c>
      <c r="F824" t="s">
        <v>1441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6321</v>
      </c>
      <c r="M824" s="117">
        <v>1219991403000</v>
      </c>
      <c r="N824" t="s">
        <v>25</v>
      </c>
      <c r="O824" s="119">
        <v>46023</v>
      </c>
      <c r="P824" s="119">
        <v>2958465</v>
      </c>
      <c r="Q824" s="120">
        <v>46023</v>
      </c>
      <c r="R824" s="120">
        <v>2958465</v>
      </c>
    </row>
    <row r="825" spans="1:18" x14ac:dyDescent="0.25">
      <c r="A825" t="str">
        <f t="shared" si="24"/>
        <v>IT-1219991404000</v>
      </c>
      <c r="B825">
        <f t="shared" si="25"/>
        <v>824</v>
      </c>
      <c r="C825" t="s">
        <v>6312</v>
      </c>
      <c r="D825" s="117">
        <v>1219991404000</v>
      </c>
      <c r="E825" t="s">
        <v>6309</v>
      </c>
      <c r="F825" t="s">
        <v>1443</v>
      </c>
      <c r="G825" t="s">
        <v>25</v>
      </c>
      <c r="H825" t="s">
        <v>25</v>
      </c>
      <c r="I825" t="s">
        <v>25</v>
      </c>
      <c r="J825" t="s">
        <v>25</v>
      </c>
      <c r="K825" t="s">
        <v>25</v>
      </c>
      <c r="L825" t="s">
        <v>6320</v>
      </c>
      <c r="M825" s="117">
        <v>1219991400000</v>
      </c>
      <c r="N825" t="s">
        <v>25</v>
      </c>
      <c r="O825" s="119">
        <v>46023</v>
      </c>
      <c r="P825" s="119">
        <v>2958465</v>
      </c>
      <c r="Q825" s="120">
        <v>46023</v>
      </c>
      <c r="R825" s="120">
        <v>2958465</v>
      </c>
    </row>
    <row r="826" spans="1:18" x14ac:dyDescent="0.25">
      <c r="A826" t="str">
        <f t="shared" si="24"/>
        <v>IT-1219991404001</v>
      </c>
      <c r="B826">
        <f t="shared" si="25"/>
        <v>825</v>
      </c>
      <c r="C826" t="s">
        <v>6312</v>
      </c>
      <c r="D826" s="117">
        <v>1219991404001</v>
      </c>
      <c r="E826" t="s">
        <v>6308</v>
      </c>
      <c r="F826" t="s">
        <v>1445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  <c r="L826" t="s">
        <v>6321</v>
      </c>
      <c r="M826" s="117">
        <v>1219991404000</v>
      </c>
      <c r="N826" t="s">
        <v>25</v>
      </c>
      <c r="O826" s="119">
        <v>46023</v>
      </c>
      <c r="P826" s="119">
        <v>2958465</v>
      </c>
      <c r="Q826" s="120">
        <v>46023</v>
      </c>
      <c r="R826" s="120">
        <v>2958465</v>
      </c>
    </row>
    <row r="827" spans="1:18" x14ac:dyDescent="0.25">
      <c r="A827" t="str">
        <f t="shared" si="24"/>
        <v>IT-1219991404002</v>
      </c>
      <c r="B827">
        <f t="shared" si="25"/>
        <v>826</v>
      </c>
      <c r="C827" t="s">
        <v>6312</v>
      </c>
      <c r="D827" s="117">
        <v>1219991404002</v>
      </c>
      <c r="E827" t="s">
        <v>6308</v>
      </c>
      <c r="F827" t="s">
        <v>1447</v>
      </c>
      <c r="G827" t="s">
        <v>25</v>
      </c>
      <c r="H827" t="s">
        <v>25</v>
      </c>
      <c r="I827" t="s">
        <v>25</v>
      </c>
      <c r="J827" t="s">
        <v>25</v>
      </c>
      <c r="K827" t="s">
        <v>25</v>
      </c>
      <c r="L827" t="s">
        <v>6321</v>
      </c>
      <c r="M827" s="117">
        <v>1219991404000</v>
      </c>
      <c r="N827" t="s">
        <v>25</v>
      </c>
      <c r="O827" s="119">
        <v>46023</v>
      </c>
      <c r="P827" s="119">
        <v>2958465</v>
      </c>
      <c r="Q827" s="120">
        <v>46023</v>
      </c>
      <c r="R827" s="120">
        <v>2958465</v>
      </c>
    </row>
    <row r="828" spans="1:18" x14ac:dyDescent="0.25">
      <c r="A828" t="str">
        <f t="shared" si="24"/>
        <v>IT-1219991404003</v>
      </c>
      <c r="B828">
        <f t="shared" si="25"/>
        <v>827</v>
      </c>
      <c r="C828" t="s">
        <v>6312</v>
      </c>
      <c r="D828" s="117">
        <v>1219991404003</v>
      </c>
      <c r="E828" t="s">
        <v>6308</v>
      </c>
      <c r="F828" t="s">
        <v>1449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6321</v>
      </c>
      <c r="M828" s="117">
        <v>1219991404000</v>
      </c>
      <c r="N828" t="s">
        <v>25</v>
      </c>
      <c r="O828" s="119">
        <v>46023</v>
      </c>
      <c r="P828" s="119">
        <v>2958465</v>
      </c>
      <c r="Q828" s="120">
        <v>46023</v>
      </c>
      <c r="R828" s="120">
        <v>2958465</v>
      </c>
    </row>
    <row r="829" spans="1:18" x14ac:dyDescent="0.25">
      <c r="A829" t="str">
        <f t="shared" si="24"/>
        <v>IT-1219991404051</v>
      </c>
      <c r="B829">
        <f t="shared" si="25"/>
        <v>828</v>
      </c>
      <c r="C829" t="s">
        <v>6312</v>
      </c>
      <c r="D829" s="117">
        <v>1219991404051</v>
      </c>
      <c r="E829" t="s">
        <v>6308</v>
      </c>
      <c r="F829" t="s">
        <v>1451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6321</v>
      </c>
      <c r="M829" s="117">
        <v>1219991404000</v>
      </c>
      <c r="N829" t="s">
        <v>25</v>
      </c>
      <c r="O829" s="119">
        <v>46023</v>
      </c>
      <c r="P829" s="119">
        <v>2958465</v>
      </c>
      <c r="Q829" s="120">
        <v>46023</v>
      </c>
      <c r="R829" s="120">
        <v>2958465</v>
      </c>
    </row>
    <row r="830" spans="1:18" x14ac:dyDescent="0.25">
      <c r="A830" t="str">
        <f t="shared" si="24"/>
        <v>IT-1219991404052</v>
      </c>
      <c r="B830">
        <f t="shared" si="25"/>
        <v>829</v>
      </c>
      <c r="C830" t="s">
        <v>6312</v>
      </c>
      <c r="D830" s="117">
        <v>1219991404052</v>
      </c>
      <c r="E830" t="s">
        <v>6308</v>
      </c>
      <c r="F830" t="s">
        <v>1453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6321</v>
      </c>
      <c r="M830" s="117">
        <v>1219991404000</v>
      </c>
      <c r="N830" t="s">
        <v>25</v>
      </c>
      <c r="O830" s="119">
        <v>46023</v>
      </c>
      <c r="P830" s="119">
        <v>2958465</v>
      </c>
      <c r="Q830" s="120">
        <v>46023</v>
      </c>
      <c r="R830" s="120">
        <v>2958465</v>
      </c>
    </row>
    <row r="831" spans="1:18" x14ac:dyDescent="0.25">
      <c r="A831" t="str">
        <f t="shared" si="24"/>
        <v>IT-1219991405000</v>
      </c>
      <c r="B831">
        <f t="shared" si="25"/>
        <v>830</v>
      </c>
      <c r="C831" t="s">
        <v>6312</v>
      </c>
      <c r="D831" s="117">
        <v>1219991405000</v>
      </c>
      <c r="E831" t="s">
        <v>6308</v>
      </c>
      <c r="F831" t="s">
        <v>1455</v>
      </c>
      <c r="G831" t="s">
        <v>25</v>
      </c>
      <c r="H831" t="s">
        <v>25</v>
      </c>
      <c r="I831" t="s">
        <v>25</v>
      </c>
      <c r="J831" t="s">
        <v>25</v>
      </c>
      <c r="K831" t="s">
        <v>25</v>
      </c>
      <c r="L831" t="s">
        <v>6320</v>
      </c>
      <c r="M831" s="117">
        <v>1219991400000</v>
      </c>
      <c r="N831" t="s">
        <v>25</v>
      </c>
      <c r="O831" s="119">
        <v>46023</v>
      </c>
      <c r="P831" s="119">
        <v>2958465</v>
      </c>
      <c r="Q831" s="120">
        <v>46023</v>
      </c>
      <c r="R831" s="120">
        <v>2958465</v>
      </c>
    </row>
    <row r="832" spans="1:18" x14ac:dyDescent="0.25">
      <c r="A832" t="str">
        <f t="shared" si="24"/>
        <v>IT-1219991406000</v>
      </c>
      <c r="B832">
        <f t="shared" si="25"/>
        <v>831</v>
      </c>
      <c r="C832" t="s">
        <v>6312</v>
      </c>
      <c r="D832" s="117">
        <v>1219991406000</v>
      </c>
      <c r="E832" t="s">
        <v>6308</v>
      </c>
      <c r="F832" t="s">
        <v>1456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6320</v>
      </c>
      <c r="M832" s="117">
        <v>1219991400000</v>
      </c>
      <c r="N832" t="s">
        <v>25</v>
      </c>
      <c r="O832" s="119">
        <v>46023</v>
      </c>
      <c r="P832" s="119">
        <v>2958465</v>
      </c>
      <c r="Q832" s="120">
        <v>46023</v>
      </c>
      <c r="R832" s="120">
        <v>2958465</v>
      </c>
    </row>
    <row r="833" spans="1:18" x14ac:dyDescent="0.25">
      <c r="A833" t="str">
        <f t="shared" si="24"/>
        <v>IT-1219991407000</v>
      </c>
      <c r="B833">
        <f t="shared" si="25"/>
        <v>832</v>
      </c>
      <c r="C833" t="s">
        <v>6312</v>
      </c>
      <c r="D833" s="117">
        <v>1219991407000</v>
      </c>
      <c r="E833" t="s">
        <v>6308</v>
      </c>
      <c r="F833" t="s">
        <v>1457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  <c r="L833" t="s">
        <v>6320</v>
      </c>
      <c r="M833" s="117">
        <v>1219991400000</v>
      </c>
      <c r="N833" t="s">
        <v>25</v>
      </c>
      <c r="O833" s="119">
        <v>46023</v>
      </c>
      <c r="P833" s="119">
        <v>2958465</v>
      </c>
      <c r="Q833" s="120">
        <v>46023</v>
      </c>
      <c r="R833" s="120">
        <v>2958465</v>
      </c>
    </row>
    <row r="834" spans="1:18" x14ac:dyDescent="0.25">
      <c r="A834" t="str">
        <f t="shared" si="24"/>
        <v>IT-1219991408000</v>
      </c>
      <c r="B834">
        <f t="shared" si="25"/>
        <v>833</v>
      </c>
      <c r="C834" t="s">
        <v>6312</v>
      </c>
      <c r="D834" s="117">
        <v>1219991408000</v>
      </c>
      <c r="E834" t="s">
        <v>6308</v>
      </c>
      <c r="F834" t="s">
        <v>1458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  <c r="L834" t="s">
        <v>6320</v>
      </c>
      <c r="M834" s="117">
        <v>1219991400000</v>
      </c>
      <c r="N834" t="s">
        <v>25</v>
      </c>
      <c r="O834" s="119">
        <v>46023</v>
      </c>
      <c r="P834" s="119">
        <v>2958465</v>
      </c>
      <c r="Q834" s="120">
        <v>46023</v>
      </c>
      <c r="R834" s="120">
        <v>2958465</v>
      </c>
    </row>
    <row r="835" spans="1:18" x14ac:dyDescent="0.25">
      <c r="A835" t="str">
        <f t="shared" ref="A835:A898" si="26">CONCATENATE("IT-",D835)</f>
        <v>IT-1219991409000</v>
      </c>
      <c r="B835">
        <f t="shared" si="25"/>
        <v>834</v>
      </c>
      <c r="C835" t="s">
        <v>6312</v>
      </c>
      <c r="D835" s="117">
        <v>1219991409000</v>
      </c>
      <c r="E835" t="s">
        <v>6308</v>
      </c>
      <c r="F835" t="s">
        <v>1459</v>
      </c>
      <c r="G835" t="s">
        <v>25</v>
      </c>
      <c r="H835" t="s">
        <v>25</v>
      </c>
      <c r="I835" t="s">
        <v>25</v>
      </c>
      <c r="J835" t="s">
        <v>25</v>
      </c>
      <c r="K835" t="s">
        <v>25</v>
      </c>
      <c r="L835" t="s">
        <v>6320</v>
      </c>
      <c r="M835" s="117">
        <v>1219991400000</v>
      </c>
      <c r="N835" t="s">
        <v>25</v>
      </c>
      <c r="O835" s="119">
        <v>46023</v>
      </c>
      <c r="P835" s="119">
        <v>2958465</v>
      </c>
      <c r="Q835" s="120">
        <v>46023</v>
      </c>
      <c r="R835" s="120">
        <v>2958465</v>
      </c>
    </row>
    <row r="836" spans="1:18" x14ac:dyDescent="0.25">
      <c r="A836" t="str">
        <f t="shared" si="26"/>
        <v>IT-1219991499000</v>
      </c>
      <c r="B836">
        <f t="shared" ref="B836:B899" si="27">B835+1</f>
        <v>835</v>
      </c>
      <c r="C836" t="s">
        <v>6312</v>
      </c>
      <c r="D836" s="117">
        <v>1219991499000</v>
      </c>
      <c r="E836" t="s">
        <v>6308</v>
      </c>
      <c r="F836" t="s">
        <v>1460</v>
      </c>
      <c r="G836" t="s">
        <v>25</v>
      </c>
      <c r="H836" t="s">
        <v>25</v>
      </c>
      <c r="I836" t="s">
        <v>25</v>
      </c>
      <c r="J836" t="s">
        <v>25</v>
      </c>
      <c r="K836" t="s">
        <v>25</v>
      </c>
      <c r="L836" t="s">
        <v>6320</v>
      </c>
      <c r="M836" s="117">
        <v>1219991400000</v>
      </c>
      <c r="N836" t="s">
        <v>25</v>
      </c>
      <c r="O836" s="119">
        <v>46023</v>
      </c>
      <c r="P836" s="119">
        <v>2958465</v>
      </c>
      <c r="Q836" s="120">
        <v>46023</v>
      </c>
      <c r="R836" s="120">
        <v>2958465</v>
      </c>
    </row>
    <row r="837" spans="1:18" x14ac:dyDescent="0.25">
      <c r="A837" t="str">
        <f t="shared" si="26"/>
        <v>IT-1219992000000</v>
      </c>
      <c r="B837">
        <f t="shared" si="27"/>
        <v>836</v>
      </c>
      <c r="C837" t="s">
        <v>6310</v>
      </c>
      <c r="D837" s="117">
        <v>1219992000000</v>
      </c>
      <c r="E837" t="s">
        <v>6309</v>
      </c>
      <c r="F837" t="s">
        <v>1462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6318</v>
      </c>
      <c r="M837" s="117">
        <v>1219990000000</v>
      </c>
      <c r="N837" t="s">
        <v>25</v>
      </c>
      <c r="O837" s="119">
        <v>46023</v>
      </c>
      <c r="P837" s="119">
        <v>2958465</v>
      </c>
      <c r="Q837" s="120">
        <v>46023</v>
      </c>
      <c r="R837" s="120">
        <v>2958465</v>
      </c>
    </row>
    <row r="838" spans="1:18" x14ac:dyDescent="0.25">
      <c r="A838" t="str">
        <f t="shared" si="26"/>
        <v>IT-1219993000000</v>
      </c>
      <c r="B838">
        <f t="shared" si="27"/>
        <v>837</v>
      </c>
      <c r="C838" t="s">
        <v>6310</v>
      </c>
      <c r="D838" s="117">
        <v>1219993000000</v>
      </c>
      <c r="E838" t="s">
        <v>6309</v>
      </c>
      <c r="F838" t="s">
        <v>1463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6318</v>
      </c>
      <c r="M838" s="117">
        <v>1219990000000</v>
      </c>
      <c r="N838" t="s">
        <v>25</v>
      </c>
      <c r="O838" s="119">
        <v>46023</v>
      </c>
      <c r="P838" s="119">
        <v>2958465</v>
      </c>
      <c r="Q838" s="120">
        <v>46023</v>
      </c>
      <c r="R838" s="120">
        <v>2958465</v>
      </c>
    </row>
    <row r="839" spans="1:18" x14ac:dyDescent="0.25">
      <c r="A839" t="str">
        <f t="shared" si="26"/>
        <v>IT-1219994000000</v>
      </c>
      <c r="B839">
        <f t="shared" si="27"/>
        <v>838</v>
      </c>
      <c r="C839" t="s">
        <v>6310</v>
      </c>
      <c r="D839" s="117">
        <v>1219994000000</v>
      </c>
      <c r="E839" t="s">
        <v>6309</v>
      </c>
      <c r="F839" t="s">
        <v>1464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6318</v>
      </c>
      <c r="M839" s="117">
        <v>1219990000000</v>
      </c>
      <c r="N839" t="s">
        <v>25</v>
      </c>
      <c r="O839" s="119">
        <v>46023</v>
      </c>
      <c r="P839" s="119">
        <v>2958465</v>
      </c>
      <c r="Q839" s="120">
        <v>46023</v>
      </c>
      <c r="R839" s="120">
        <v>2958465</v>
      </c>
    </row>
    <row r="840" spans="1:18" x14ac:dyDescent="0.25">
      <c r="A840" t="str">
        <f t="shared" si="26"/>
        <v>IT-1220000000000</v>
      </c>
      <c r="B840">
        <f t="shared" si="27"/>
        <v>839</v>
      </c>
      <c r="C840" t="s">
        <v>6310</v>
      </c>
      <c r="D840" s="117">
        <v>1220000000000</v>
      </c>
      <c r="E840" t="s">
        <v>6309</v>
      </c>
      <c r="F840" t="s">
        <v>1465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6315</v>
      </c>
      <c r="M840" s="117">
        <v>1200000000000</v>
      </c>
      <c r="N840" t="s">
        <v>25</v>
      </c>
      <c r="O840" s="119">
        <v>46023</v>
      </c>
      <c r="P840" s="119">
        <v>2958465</v>
      </c>
      <c r="Q840" s="120">
        <v>46023</v>
      </c>
      <c r="R840" s="120">
        <v>2958465</v>
      </c>
    </row>
    <row r="841" spans="1:18" x14ac:dyDescent="0.25">
      <c r="A841" t="str">
        <f t="shared" si="26"/>
        <v>IT-1221000000000</v>
      </c>
      <c r="B841">
        <f t="shared" si="27"/>
        <v>840</v>
      </c>
      <c r="C841" t="s">
        <v>6310</v>
      </c>
      <c r="D841" s="117">
        <v>1221000000000</v>
      </c>
      <c r="E841" t="s">
        <v>6309</v>
      </c>
      <c r="F841" t="s">
        <v>1465</v>
      </c>
      <c r="G841" t="s">
        <v>25</v>
      </c>
      <c r="H841" t="s">
        <v>25</v>
      </c>
      <c r="I841" t="s">
        <v>25</v>
      </c>
      <c r="J841" t="s">
        <v>25</v>
      </c>
      <c r="K841" t="s">
        <v>25</v>
      </c>
      <c r="L841" t="s">
        <v>6316</v>
      </c>
      <c r="M841" s="117">
        <v>1220000000000</v>
      </c>
      <c r="N841" t="s">
        <v>25</v>
      </c>
      <c r="O841" s="119">
        <v>46023</v>
      </c>
      <c r="P841" s="119">
        <v>2958465</v>
      </c>
      <c r="Q841" s="120">
        <v>46023</v>
      </c>
      <c r="R841" s="120">
        <v>2958465</v>
      </c>
    </row>
    <row r="842" spans="1:18" x14ac:dyDescent="0.25">
      <c r="A842" t="str">
        <f t="shared" si="26"/>
        <v>IT-1221010000000</v>
      </c>
      <c r="B842">
        <f t="shared" si="27"/>
        <v>841</v>
      </c>
      <c r="C842" t="s">
        <v>6310</v>
      </c>
      <c r="D842" s="117">
        <v>1221010000000</v>
      </c>
      <c r="E842" t="s">
        <v>6309</v>
      </c>
      <c r="F842" t="s">
        <v>1466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  <c r="L842" t="s">
        <v>6317</v>
      </c>
      <c r="M842" s="117">
        <v>1221000000000</v>
      </c>
      <c r="N842" t="s">
        <v>25</v>
      </c>
      <c r="O842" s="119">
        <v>46023</v>
      </c>
      <c r="P842" s="119">
        <v>2958465</v>
      </c>
      <c r="Q842" s="120">
        <v>46023</v>
      </c>
      <c r="R842" s="120">
        <v>2958465</v>
      </c>
    </row>
    <row r="843" spans="1:18" x14ac:dyDescent="0.25">
      <c r="A843" t="str">
        <f t="shared" si="26"/>
        <v>IT-1221011000000</v>
      </c>
      <c r="B843">
        <f t="shared" si="27"/>
        <v>842</v>
      </c>
      <c r="C843" t="s">
        <v>6310</v>
      </c>
      <c r="D843" s="117">
        <v>1221011000000</v>
      </c>
      <c r="E843" t="s">
        <v>6309</v>
      </c>
      <c r="F843" t="s">
        <v>1467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6318</v>
      </c>
      <c r="M843" s="117">
        <v>1221010000000</v>
      </c>
      <c r="N843" t="s">
        <v>25</v>
      </c>
      <c r="O843" s="119">
        <v>46023</v>
      </c>
      <c r="P843" s="119">
        <v>2958465</v>
      </c>
      <c r="Q843" s="120">
        <v>46023</v>
      </c>
      <c r="R843" s="120">
        <v>2958465</v>
      </c>
    </row>
    <row r="844" spans="1:18" x14ac:dyDescent="0.25">
      <c r="A844" t="str">
        <f t="shared" si="26"/>
        <v>IT-1221012000000</v>
      </c>
      <c r="B844">
        <f t="shared" si="27"/>
        <v>843</v>
      </c>
      <c r="C844" t="s">
        <v>6310</v>
      </c>
      <c r="D844" s="117">
        <v>1221012000000</v>
      </c>
      <c r="E844" t="s">
        <v>6309</v>
      </c>
      <c r="F844" t="s">
        <v>1468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6318</v>
      </c>
      <c r="M844" s="117">
        <v>1221010000000</v>
      </c>
      <c r="N844" t="s">
        <v>25</v>
      </c>
      <c r="O844" s="119">
        <v>46023</v>
      </c>
      <c r="P844" s="119">
        <v>2958465</v>
      </c>
      <c r="Q844" s="120">
        <v>46023</v>
      </c>
      <c r="R844" s="120">
        <v>2958465</v>
      </c>
    </row>
    <row r="845" spans="1:18" x14ac:dyDescent="0.25">
      <c r="A845" t="str">
        <f t="shared" si="26"/>
        <v>IT-1221020000000</v>
      </c>
      <c r="B845">
        <f t="shared" si="27"/>
        <v>844</v>
      </c>
      <c r="C845" t="s">
        <v>6310</v>
      </c>
      <c r="D845" s="117">
        <v>1221020000000</v>
      </c>
      <c r="E845" t="s">
        <v>6309</v>
      </c>
      <c r="F845" t="s">
        <v>1469</v>
      </c>
      <c r="G845" t="s">
        <v>25</v>
      </c>
      <c r="H845" t="s">
        <v>25</v>
      </c>
      <c r="I845" t="s">
        <v>25</v>
      </c>
      <c r="J845" t="s">
        <v>25</v>
      </c>
      <c r="K845" t="s">
        <v>25</v>
      </c>
      <c r="L845" t="s">
        <v>6317</v>
      </c>
      <c r="M845" s="117">
        <v>1221000000000</v>
      </c>
      <c r="N845" t="s">
        <v>25</v>
      </c>
      <c r="O845" s="119">
        <v>46023</v>
      </c>
      <c r="P845" s="119">
        <v>2958465</v>
      </c>
      <c r="Q845" s="120">
        <v>46023</v>
      </c>
      <c r="R845" s="120">
        <v>2958465</v>
      </c>
    </row>
    <row r="846" spans="1:18" x14ac:dyDescent="0.25">
      <c r="A846" t="str">
        <f t="shared" si="26"/>
        <v>IT-1221030000000</v>
      </c>
      <c r="B846">
        <f t="shared" si="27"/>
        <v>845</v>
      </c>
      <c r="C846" t="s">
        <v>6310</v>
      </c>
      <c r="D846" s="117">
        <v>1221030000000</v>
      </c>
      <c r="E846" t="s">
        <v>6309</v>
      </c>
      <c r="F846" t="s">
        <v>1470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6317</v>
      </c>
      <c r="M846" s="117">
        <v>1221000000000</v>
      </c>
      <c r="N846" t="s">
        <v>25</v>
      </c>
      <c r="O846" s="119">
        <v>46023</v>
      </c>
      <c r="P846" s="119">
        <v>2958465</v>
      </c>
      <c r="Q846" s="120">
        <v>46023</v>
      </c>
      <c r="R846" s="120">
        <v>2958465</v>
      </c>
    </row>
    <row r="847" spans="1:18" x14ac:dyDescent="0.25">
      <c r="A847" t="str">
        <f t="shared" si="26"/>
        <v>IT-1221040000000</v>
      </c>
      <c r="B847">
        <f t="shared" si="27"/>
        <v>846</v>
      </c>
      <c r="C847" t="s">
        <v>6310</v>
      </c>
      <c r="D847" s="117">
        <v>1221040000000</v>
      </c>
      <c r="E847" t="s">
        <v>6309</v>
      </c>
      <c r="F847" t="s">
        <v>1471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6317</v>
      </c>
      <c r="M847" s="117">
        <v>1221000000000</v>
      </c>
      <c r="N847" t="s">
        <v>25</v>
      </c>
      <c r="O847" s="119">
        <v>46023</v>
      </c>
      <c r="P847" s="119">
        <v>2958465</v>
      </c>
      <c r="Q847" s="120">
        <v>46023</v>
      </c>
      <c r="R847" s="120">
        <v>2958465</v>
      </c>
    </row>
    <row r="848" spans="1:18" x14ac:dyDescent="0.25">
      <c r="A848" t="str">
        <f t="shared" si="26"/>
        <v>IT-1221050000000</v>
      </c>
      <c r="B848">
        <f t="shared" si="27"/>
        <v>847</v>
      </c>
      <c r="C848" t="s">
        <v>6310</v>
      </c>
      <c r="D848" s="117">
        <v>1221050000000</v>
      </c>
      <c r="E848" t="s">
        <v>6309</v>
      </c>
      <c r="F848" t="s">
        <v>1473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6317</v>
      </c>
      <c r="M848" s="117">
        <v>1221000000000</v>
      </c>
      <c r="N848" t="s">
        <v>25</v>
      </c>
      <c r="O848" s="119">
        <v>46023</v>
      </c>
      <c r="P848" s="119">
        <v>2958465</v>
      </c>
      <c r="Q848" s="120">
        <v>46023</v>
      </c>
      <c r="R848" s="120">
        <v>2958465</v>
      </c>
    </row>
    <row r="849" spans="1:18" x14ac:dyDescent="0.25">
      <c r="A849" t="str">
        <f t="shared" si="26"/>
        <v>IT-1221060000000</v>
      </c>
      <c r="B849">
        <f t="shared" si="27"/>
        <v>848</v>
      </c>
      <c r="C849" t="s">
        <v>6310</v>
      </c>
      <c r="D849" s="117">
        <v>1221060000000</v>
      </c>
      <c r="E849" t="s">
        <v>6309</v>
      </c>
      <c r="F849" t="s">
        <v>1475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6317</v>
      </c>
      <c r="M849" s="117">
        <v>1221000000000</v>
      </c>
      <c r="N849" t="s">
        <v>25</v>
      </c>
      <c r="O849" s="119">
        <v>46023</v>
      </c>
      <c r="P849" s="119">
        <v>2958465</v>
      </c>
      <c r="Q849" s="120">
        <v>46023</v>
      </c>
      <c r="R849" s="120">
        <v>2958465</v>
      </c>
    </row>
    <row r="850" spans="1:18" x14ac:dyDescent="0.25">
      <c r="A850" t="str">
        <f t="shared" si="26"/>
        <v>IT-1221070000000</v>
      </c>
      <c r="B850">
        <f t="shared" si="27"/>
        <v>849</v>
      </c>
      <c r="C850" t="s">
        <v>6310</v>
      </c>
      <c r="D850" s="117">
        <v>1221070000000</v>
      </c>
      <c r="E850" t="s">
        <v>6309</v>
      </c>
      <c r="F850" t="s">
        <v>1476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6317</v>
      </c>
      <c r="M850" s="117">
        <v>1221000000000</v>
      </c>
      <c r="N850" t="s">
        <v>25</v>
      </c>
      <c r="O850" s="119">
        <v>46023</v>
      </c>
      <c r="P850" s="119">
        <v>2958465</v>
      </c>
      <c r="Q850" s="120">
        <v>46023</v>
      </c>
      <c r="R850" s="120">
        <v>2958465</v>
      </c>
    </row>
    <row r="851" spans="1:18" x14ac:dyDescent="0.25">
      <c r="A851" t="str">
        <f t="shared" si="26"/>
        <v>IT-1221080000000</v>
      </c>
      <c r="B851">
        <f t="shared" si="27"/>
        <v>850</v>
      </c>
      <c r="C851" t="s">
        <v>6310</v>
      </c>
      <c r="D851" s="117">
        <v>1221080000000</v>
      </c>
      <c r="E851" t="s">
        <v>6309</v>
      </c>
      <c r="F851" t="s">
        <v>1477</v>
      </c>
      <c r="G851" t="s">
        <v>25</v>
      </c>
      <c r="H851" t="s">
        <v>25</v>
      </c>
      <c r="I851" t="s">
        <v>25</v>
      </c>
      <c r="J851" t="s">
        <v>25</v>
      </c>
      <c r="K851" t="s">
        <v>25</v>
      </c>
      <c r="L851" t="s">
        <v>6317</v>
      </c>
      <c r="M851" s="117">
        <v>1221000000000</v>
      </c>
      <c r="N851" t="s">
        <v>25</v>
      </c>
      <c r="O851" s="119">
        <v>46023</v>
      </c>
      <c r="P851" s="119">
        <v>2958465</v>
      </c>
      <c r="Q851" s="120">
        <v>46023</v>
      </c>
      <c r="R851" s="120">
        <v>2958465</v>
      </c>
    </row>
    <row r="852" spans="1:18" x14ac:dyDescent="0.25">
      <c r="A852" t="str">
        <f t="shared" si="26"/>
        <v>IT-1221081000000</v>
      </c>
      <c r="B852">
        <f t="shared" si="27"/>
        <v>851</v>
      </c>
      <c r="C852" t="s">
        <v>6310</v>
      </c>
      <c r="D852" s="117">
        <v>1221081000000</v>
      </c>
      <c r="E852" t="s">
        <v>6309</v>
      </c>
      <c r="F852" t="s">
        <v>1479</v>
      </c>
      <c r="G852" t="s">
        <v>25</v>
      </c>
      <c r="H852" t="s">
        <v>25</v>
      </c>
      <c r="I852" t="s">
        <v>25</v>
      </c>
      <c r="J852" t="s">
        <v>25</v>
      </c>
      <c r="K852" t="s">
        <v>25</v>
      </c>
      <c r="L852" t="s">
        <v>6318</v>
      </c>
      <c r="M852" s="117">
        <v>1221080000000</v>
      </c>
      <c r="N852" t="s">
        <v>25</v>
      </c>
      <c r="O852" s="119">
        <v>46023</v>
      </c>
      <c r="P852" s="119">
        <v>2958465</v>
      </c>
      <c r="Q852" s="120">
        <v>46023</v>
      </c>
      <c r="R852" s="120">
        <v>2958465</v>
      </c>
    </row>
    <row r="853" spans="1:18" x14ac:dyDescent="0.25">
      <c r="A853" t="str">
        <f t="shared" si="26"/>
        <v>IT-1221082000000</v>
      </c>
      <c r="B853">
        <f t="shared" si="27"/>
        <v>852</v>
      </c>
      <c r="C853" t="s">
        <v>6310</v>
      </c>
      <c r="D853" s="117">
        <v>1221082000000</v>
      </c>
      <c r="E853" t="s">
        <v>6309</v>
      </c>
      <c r="F853" t="s">
        <v>1480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6318</v>
      </c>
      <c r="M853" s="117">
        <v>1221080000000</v>
      </c>
      <c r="N853" t="s">
        <v>25</v>
      </c>
      <c r="O853" s="119">
        <v>46023</v>
      </c>
      <c r="P853" s="119">
        <v>2958465</v>
      </c>
      <c r="Q853" s="120">
        <v>46023</v>
      </c>
      <c r="R853" s="120">
        <v>2958465</v>
      </c>
    </row>
    <row r="854" spans="1:18" x14ac:dyDescent="0.25">
      <c r="A854" t="str">
        <f t="shared" si="26"/>
        <v>IT-1221090000000</v>
      </c>
      <c r="B854">
        <f t="shared" si="27"/>
        <v>853</v>
      </c>
      <c r="C854" t="s">
        <v>6310</v>
      </c>
      <c r="D854" s="117">
        <v>1221090000000</v>
      </c>
      <c r="E854" t="s">
        <v>6309</v>
      </c>
      <c r="F854" t="s">
        <v>1481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6317</v>
      </c>
      <c r="M854" s="117">
        <v>1221000000000</v>
      </c>
      <c r="N854" t="s">
        <v>25</v>
      </c>
      <c r="O854" s="119">
        <v>46023</v>
      </c>
      <c r="P854" s="119">
        <v>2958465</v>
      </c>
      <c r="Q854" s="120">
        <v>46023</v>
      </c>
      <c r="R854" s="120">
        <v>2958465</v>
      </c>
    </row>
    <row r="855" spans="1:18" x14ac:dyDescent="0.25">
      <c r="A855" t="str">
        <f t="shared" si="26"/>
        <v>IT-1221091000000</v>
      </c>
      <c r="B855">
        <f t="shared" si="27"/>
        <v>854</v>
      </c>
      <c r="C855" t="s">
        <v>6310</v>
      </c>
      <c r="D855" s="117">
        <v>1221091000000</v>
      </c>
      <c r="E855" t="s">
        <v>6309</v>
      </c>
      <c r="F855" t="s">
        <v>1482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6318</v>
      </c>
      <c r="M855" s="117">
        <v>1221090000000</v>
      </c>
      <c r="N855" t="s">
        <v>25</v>
      </c>
      <c r="O855" s="119">
        <v>46023</v>
      </c>
      <c r="P855" s="119">
        <v>2958465</v>
      </c>
      <c r="Q855" s="120">
        <v>46023</v>
      </c>
      <c r="R855" s="120">
        <v>2958465</v>
      </c>
    </row>
    <row r="856" spans="1:18" x14ac:dyDescent="0.25">
      <c r="A856" t="str">
        <f t="shared" si="26"/>
        <v>IT-1221092000000</v>
      </c>
      <c r="B856">
        <f t="shared" si="27"/>
        <v>855</v>
      </c>
      <c r="C856" t="s">
        <v>6310</v>
      </c>
      <c r="D856" s="117">
        <v>1221092000000</v>
      </c>
      <c r="E856" t="s">
        <v>6309</v>
      </c>
      <c r="F856" t="s">
        <v>1483</v>
      </c>
      <c r="G856" t="s">
        <v>25</v>
      </c>
      <c r="H856" t="s">
        <v>25</v>
      </c>
      <c r="I856" t="s">
        <v>25</v>
      </c>
      <c r="J856" t="s">
        <v>25</v>
      </c>
      <c r="K856" t="s">
        <v>25</v>
      </c>
      <c r="L856" t="s">
        <v>6318</v>
      </c>
      <c r="M856" s="117">
        <v>1221090000000</v>
      </c>
      <c r="N856" t="s">
        <v>25</v>
      </c>
      <c r="O856" s="119">
        <v>46023</v>
      </c>
      <c r="P856" s="119">
        <v>2958465</v>
      </c>
      <c r="Q856" s="120">
        <v>46023</v>
      </c>
      <c r="R856" s="120">
        <v>2958465</v>
      </c>
    </row>
    <row r="857" spans="1:18" x14ac:dyDescent="0.25">
      <c r="A857" t="str">
        <f t="shared" si="26"/>
        <v>IT-1221100000000</v>
      </c>
      <c r="B857">
        <f t="shared" si="27"/>
        <v>856</v>
      </c>
      <c r="C857" t="s">
        <v>6310</v>
      </c>
      <c r="D857" s="117">
        <v>1221100000000</v>
      </c>
      <c r="E857" t="s">
        <v>6309</v>
      </c>
      <c r="F857" t="s">
        <v>1484</v>
      </c>
      <c r="G857" t="s">
        <v>25</v>
      </c>
      <c r="H857" t="s">
        <v>25</v>
      </c>
      <c r="I857" t="s">
        <v>25</v>
      </c>
      <c r="J857" t="s">
        <v>25</v>
      </c>
      <c r="K857" t="s">
        <v>25</v>
      </c>
      <c r="L857" t="s">
        <v>6317</v>
      </c>
      <c r="M857" s="117">
        <v>1221000000000</v>
      </c>
      <c r="N857" t="s">
        <v>25</v>
      </c>
      <c r="O857" s="119">
        <v>46023</v>
      </c>
      <c r="P857" s="119">
        <v>2958465</v>
      </c>
      <c r="Q857" s="120">
        <v>46023</v>
      </c>
      <c r="R857" s="120">
        <v>2958465</v>
      </c>
    </row>
    <row r="858" spans="1:18" x14ac:dyDescent="0.25">
      <c r="A858" t="str">
        <f t="shared" si="26"/>
        <v>IT-1221110000000</v>
      </c>
      <c r="B858">
        <f t="shared" si="27"/>
        <v>857</v>
      </c>
      <c r="C858" t="s">
        <v>6310</v>
      </c>
      <c r="D858" s="117">
        <v>1221110000000</v>
      </c>
      <c r="E858" t="s">
        <v>6309</v>
      </c>
      <c r="F858" t="s">
        <v>1485</v>
      </c>
      <c r="G858" t="s">
        <v>25</v>
      </c>
      <c r="H858" t="s">
        <v>25</v>
      </c>
      <c r="I858" t="s">
        <v>25</v>
      </c>
      <c r="J858" t="s">
        <v>25</v>
      </c>
      <c r="K858" t="s">
        <v>25</v>
      </c>
      <c r="L858" t="s">
        <v>6317</v>
      </c>
      <c r="M858" s="117">
        <v>1221000000000</v>
      </c>
      <c r="N858" t="s">
        <v>25</v>
      </c>
      <c r="O858" s="119">
        <v>46023</v>
      </c>
      <c r="P858" s="119">
        <v>2958465</v>
      </c>
      <c r="Q858" s="120">
        <v>46023</v>
      </c>
      <c r="R858" s="120">
        <v>2958465</v>
      </c>
    </row>
    <row r="859" spans="1:18" x14ac:dyDescent="0.25">
      <c r="A859" t="str">
        <f t="shared" si="26"/>
        <v>IT-1221111000000</v>
      </c>
      <c r="B859">
        <f t="shared" si="27"/>
        <v>858</v>
      </c>
      <c r="C859" t="s">
        <v>6310</v>
      </c>
      <c r="D859" s="117">
        <v>1221111000000</v>
      </c>
      <c r="E859" t="s">
        <v>6309</v>
      </c>
      <c r="F859" t="s">
        <v>1486</v>
      </c>
      <c r="G859" t="s">
        <v>25</v>
      </c>
      <c r="H859" t="s">
        <v>25</v>
      </c>
      <c r="I859" t="s">
        <v>25</v>
      </c>
      <c r="J859" t="s">
        <v>25</v>
      </c>
      <c r="K859" t="s">
        <v>25</v>
      </c>
      <c r="L859" t="s">
        <v>6318</v>
      </c>
      <c r="M859" s="117">
        <v>1221110000000</v>
      </c>
      <c r="N859" t="s">
        <v>25</v>
      </c>
      <c r="O859" s="119">
        <v>46023</v>
      </c>
      <c r="P859" s="119">
        <v>2958465</v>
      </c>
      <c r="Q859" s="120">
        <v>46023</v>
      </c>
      <c r="R859" s="120">
        <v>2958465</v>
      </c>
    </row>
    <row r="860" spans="1:18" x14ac:dyDescent="0.25">
      <c r="A860" t="str">
        <f t="shared" si="26"/>
        <v>IT-1221112000000</v>
      </c>
      <c r="B860">
        <f t="shared" si="27"/>
        <v>859</v>
      </c>
      <c r="C860" t="s">
        <v>6310</v>
      </c>
      <c r="D860" s="117">
        <v>1221112000000</v>
      </c>
      <c r="E860" t="s">
        <v>6309</v>
      </c>
      <c r="F860" t="s">
        <v>1487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6318</v>
      </c>
      <c r="M860" s="117">
        <v>1221110000000</v>
      </c>
      <c r="N860" t="s">
        <v>25</v>
      </c>
      <c r="O860" s="119">
        <v>46023</v>
      </c>
      <c r="P860" s="119">
        <v>2958465</v>
      </c>
      <c r="Q860" s="120">
        <v>46023</v>
      </c>
      <c r="R860" s="120">
        <v>2958465</v>
      </c>
    </row>
    <row r="861" spans="1:18" x14ac:dyDescent="0.25">
      <c r="A861" t="str">
        <f t="shared" si="26"/>
        <v>IT-1221500000000</v>
      </c>
      <c r="B861">
        <f t="shared" si="27"/>
        <v>860</v>
      </c>
      <c r="C861" t="s">
        <v>6310</v>
      </c>
      <c r="D861" s="117">
        <v>1221500000000</v>
      </c>
      <c r="E861" t="s">
        <v>6309</v>
      </c>
      <c r="F861" t="s">
        <v>1489</v>
      </c>
      <c r="G861" t="s">
        <v>25</v>
      </c>
      <c r="H861" t="s">
        <v>25</v>
      </c>
      <c r="I861" t="s">
        <v>25</v>
      </c>
      <c r="J861" t="s">
        <v>25</v>
      </c>
      <c r="K861" t="s">
        <v>25</v>
      </c>
      <c r="L861" t="s">
        <v>6317</v>
      </c>
      <c r="M861" s="117">
        <v>1221000000000</v>
      </c>
      <c r="N861" t="s">
        <v>25</v>
      </c>
      <c r="O861" s="119">
        <v>46023</v>
      </c>
      <c r="P861" s="119">
        <v>2958465</v>
      </c>
      <c r="Q861" s="120">
        <v>46023</v>
      </c>
      <c r="R861" s="120">
        <v>2958465</v>
      </c>
    </row>
    <row r="862" spans="1:18" x14ac:dyDescent="0.25">
      <c r="A862" t="str">
        <f t="shared" si="26"/>
        <v>IT-1221501000000</v>
      </c>
      <c r="B862">
        <f t="shared" si="27"/>
        <v>861</v>
      </c>
      <c r="C862" t="s">
        <v>6310</v>
      </c>
      <c r="D862" s="117">
        <v>1221501000000</v>
      </c>
      <c r="E862" t="s">
        <v>6309</v>
      </c>
      <c r="F862" t="s">
        <v>1490</v>
      </c>
      <c r="G862" t="s">
        <v>25</v>
      </c>
      <c r="H862" t="s">
        <v>25</v>
      </c>
      <c r="I862" t="s">
        <v>25</v>
      </c>
      <c r="J862" t="s">
        <v>25</v>
      </c>
      <c r="K862" t="s">
        <v>25</v>
      </c>
      <c r="L862" t="s">
        <v>6318</v>
      </c>
      <c r="M862" s="117">
        <v>1221500000000</v>
      </c>
      <c r="N862" t="s">
        <v>25</v>
      </c>
      <c r="O862" s="119">
        <v>46023</v>
      </c>
      <c r="P862" s="119">
        <v>2958465</v>
      </c>
      <c r="Q862" s="120">
        <v>46023</v>
      </c>
      <c r="R862" s="120">
        <v>2958465</v>
      </c>
    </row>
    <row r="863" spans="1:18" x14ac:dyDescent="0.25">
      <c r="A863" t="str">
        <f t="shared" si="26"/>
        <v>IT-1221990000000</v>
      </c>
      <c r="B863">
        <f t="shared" si="27"/>
        <v>862</v>
      </c>
      <c r="C863" t="s">
        <v>6310</v>
      </c>
      <c r="D863" s="117">
        <v>1221990000000</v>
      </c>
      <c r="E863" t="s">
        <v>6309</v>
      </c>
      <c r="F863" t="s">
        <v>1491</v>
      </c>
      <c r="G863" t="s">
        <v>25</v>
      </c>
      <c r="H863" t="s">
        <v>25</v>
      </c>
      <c r="I863" t="s">
        <v>25</v>
      </c>
      <c r="J863" t="s">
        <v>25</v>
      </c>
      <c r="K863" t="s">
        <v>25</v>
      </c>
      <c r="L863" t="s">
        <v>6317</v>
      </c>
      <c r="M863" s="117">
        <v>1221000000000</v>
      </c>
      <c r="N863" t="s">
        <v>25</v>
      </c>
      <c r="O863" s="119">
        <v>46023</v>
      </c>
      <c r="P863" s="119">
        <v>2958465</v>
      </c>
      <c r="Q863" s="120">
        <v>46023</v>
      </c>
      <c r="R863" s="120">
        <v>2958465</v>
      </c>
    </row>
    <row r="864" spans="1:18" x14ac:dyDescent="0.25">
      <c r="A864" t="str">
        <f t="shared" si="26"/>
        <v>IT-1221991000000</v>
      </c>
      <c r="B864">
        <f t="shared" si="27"/>
        <v>863</v>
      </c>
      <c r="C864" t="s">
        <v>6310</v>
      </c>
      <c r="D864" s="117">
        <v>1221991000000</v>
      </c>
      <c r="E864" t="s">
        <v>6309</v>
      </c>
      <c r="F864" t="s">
        <v>1492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6318</v>
      </c>
      <c r="M864" s="117">
        <v>1221990000000</v>
      </c>
      <c r="N864" t="s">
        <v>25</v>
      </c>
      <c r="O864" s="119">
        <v>46023</v>
      </c>
      <c r="P864" s="119">
        <v>2958465</v>
      </c>
      <c r="Q864" s="120">
        <v>46023</v>
      </c>
      <c r="R864" s="120">
        <v>2958465</v>
      </c>
    </row>
    <row r="865" spans="1:18" x14ac:dyDescent="0.25">
      <c r="A865" t="str">
        <f t="shared" si="26"/>
        <v>IT-1221992000000</v>
      </c>
      <c r="B865">
        <f t="shared" si="27"/>
        <v>864</v>
      </c>
      <c r="C865" t="s">
        <v>6310</v>
      </c>
      <c r="D865" s="117">
        <v>1221992000000</v>
      </c>
      <c r="E865" t="s">
        <v>6309</v>
      </c>
      <c r="F865" t="s">
        <v>1493</v>
      </c>
      <c r="G865" t="s">
        <v>25</v>
      </c>
      <c r="H865" t="s">
        <v>25</v>
      </c>
      <c r="I865" t="s">
        <v>25</v>
      </c>
      <c r="J865" t="s">
        <v>25</v>
      </c>
      <c r="K865" t="s">
        <v>25</v>
      </c>
      <c r="L865" t="s">
        <v>6318</v>
      </c>
      <c r="M865" s="117">
        <v>1221990000000</v>
      </c>
      <c r="N865" t="s">
        <v>25</v>
      </c>
      <c r="O865" s="119">
        <v>46023</v>
      </c>
      <c r="P865" s="119">
        <v>2958465</v>
      </c>
      <c r="Q865" s="120">
        <v>46023</v>
      </c>
      <c r="R865" s="120">
        <v>2958465</v>
      </c>
    </row>
    <row r="866" spans="1:18" x14ac:dyDescent="0.25">
      <c r="A866" t="str">
        <f t="shared" si="26"/>
        <v>IT-1230000000000</v>
      </c>
      <c r="B866">
        <f t="shared" si="27"/>
        <v>865</v>
      </c>
      <c r="C866" t="s">
        <v>6310</v>
      </c>
      <c r="D866" s="117">
        <v>1230000000000</v>
      </c>
      <c r="E866" t="s">
        <v>6309</v>
      </c>
      <c r="F866" t="s">
        <v>1494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  <c r="L866" t="s">
        <v>6315</v>
      </c>
      <c r="M866" s="117">
        <v>1200000000000</v>
      </c>
      <c r="N866" t="s">
        <v>25</v>
      </c>
      <c r="O866" s="119">
        <v>46023</v>
      </c>
      <c r="P866" s="119">
        <v>2958465</v>
      </c>
      <c r="Q866" s="120">
        <v>46023</v>
      </c>
      <c r="R866" s="120">
        <v>2958465</v>
      </c>
    </row>
    <row r="867" spans="1:18" x14ac:dyDescent="0.25">
      <c r="A867" t="str">
        <f t="shared" si="26"/>
        <v>IT-1231000000000</v>
      </c>
      <c r="B867">
        <f t="shared" si="27"/>
        <v>866</v>
      </c>
      <c r="C867" t="s">
        <v>6310</v>
      </c>
      <c r="D867" s="117">
        <v>1231000000000</v>
      </c>
      <c r="E867" t="s">
        <v>6309</v>
      </c>
      <c r="F867" t="s">
        <v>1494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6316</v>
      </c>
      <c r="M867" s="117">
        <v>1230000000000</v>
      </c>
      <c r="N867" t="s">
        <v>25</v>
      </c>
      <c r="O867" s="119">
        <v>46023</v>
      </c>
      <c r="P867" s="119">
        <v>2958465</v>
      </c>
      <c r="Q867" s="120">
        <v>46023</v>
      </c>
      <c r="R867" s="120">
        <v>2958465</v>
      </c>
    </row>
    <row r="868" spans="1:18" x14ac:dyDescent="0.25">
      <c r="A868" t="str">
        <f t="shared" si="26"/>
        <v>IT-1231500000000</v>
      </c>
      <c r="B868">
        <f t="shared" si="27"/>
        <v>867</v>
      </c>
      <c r="C868" t="s">
        <v>6310</v>
      </c>
      <c r="D868" s="117">
        <v>1231500000000</v>
      </c>
      <c r="E868" t="s">
        <v>6309</v>
      </c>
      <c r="F868" t="s">
        <v>1494</v>
      </c>
      <c r="G868" t="s">
        <v>25</v>
      </c>
      <c r="H868" t="s">
        <v>25</v>
      </c>
      <c r="I868" t="s">
        <v>25</v>
      </c>
      <c r="J868" t="s">
        <v>25</v>
      </c>
      <c r="K868" t="s">
        <v>25</v>
      </c>
      <c r="L868" t="s">
        <v>6317</v>
      </c>
      <c r="M868" s="117">
        <v>1231000000000</v>
      </c>
      <c r="N868" t="s">
        <v>25</v>
      </c>
      <c r="O868" s="119">
        <v>46023</v>
      </c>
      <c r="P868" s="119">
        <v>2958465</v>
      </c>
      <c r="Q868" s="120">
        <v>46023</v>
      </c>
      <c r="R868" s="120">
        <v>2958465</v>
      </c>
    </row>
    <row r="869" spans="1:18" x14ac:dyDescent="0.25">
      <c r="A869" t="str">
        <f t="shared" si="26"/>
        <v>IT-1240000000000</v>
      </c>
      <c r="B869">
        <f t="shared" si="27"/>
        <v>868</v>
      </c>
      <c r="C869" t="s">
        <v>6310</v>
      </c>
      <c r="D869" s="117">
        <v>1240000000000</v>
      </c>
      <c r="E869" t="s">
        <v>6309</v>
      </c>
      <c r="F869" t="s">
        <v>1495</v>
      </c>
      <c r="G869" t="s">
        <v>25</v>
      </c>
      <c r="H869" t="s">
        <v>25</v>
      </c>
      <c r="I869" t="s">
        <v>25</v>
      </c>
      <c r="J869" t="s">
        <v>25</v>
      </c>
      <c r="K869" t="s">
        <v>25</v>
      </c>
      <c r="L869" t="s">
        <v>6315</v>
      </c>
      <c r="M869" s="117">
        <v>1200000000000</v>
      </c>
      <c r="N869" t="s">
        <v>25</v>
      </c>
      <c r="O869" s="119">
        <v>46023</v>
      </c>
      <c r="P869" s="119">
        <v>2958465</v>
      </c>
      <c r="Q869" s="120">
        <v>46023</v>
      </c>
      <c r="R869" s="120">
        <v>2958465</v>
      </c>
    </row>
    <row r="870" spans="1:18" x14ac:dyDescent="0.25">
      <c r="A870" t="str">
        <f t="shared" si="26"/>
        <v>IT-1241000000000</v>
      </c>
      <c r="B870">
        <f t="shared" si="27"/>
        <v>869</v>
      </c>
      <c r="C870" t="s">
        <v>6310</v>
      </c>
      <c r="D870" s="117">
        <v>1241000000000</v>
      </c>
      <c r="E870" t="s">
        <v>6309</v>
      </c>
      <c r="F870" t="s">
        <v>1495</v>
      </c>
      <c r="G870" t="s">
        <v>25</v>
      </c>
      <c r="H870" t="s">
        <v>25</v>
      </c>
      <c r="I870" t="s">
        <v>25</v>
      </c>
      <c r="J870" t="s">
        <v>25</v>
      </c>
      <c r="K870" t="s">
        <v>25</v>
      </c>
      <c r="L870" t="s">
        <v>6316</v>
      </c>
      <c r="M870" s="117">
        <v>1240000000000</v>
      </c>
      <c r="N870" t="s">
        <v>25</v>
      </c>
      <c r="O870" s="119">
        <v>46023</v>
      </c>
      <c r="P870" s="119">
        <v>2958465</v>
      </c>
      <c r="Q870" s="120">
        <v>46023</v>
      </c>
      <c r="R870" s="120">
        <v>2958465</v>
      </c>
    </row>
    <row r="871" spans="1:18" x14ac:dyDescent="0.25">
      <c r="A871" t="str">
        <f t="shared" si="26"/>
        <v>IT-1241500000000</v>
      </c>
      <c r="B871">
        <f t="shared" si="27"/>
        <v>870</v>
      </c>
      <c r="C871" t="s">
        <v>6310</v>
      </c>
      <c r="D871" s="117">
        <v>1241500000000</v>
      </c>
      <c r="E871" t="s">
        <v>6309</v>
      </c>
      <c r="F871" t="s">
        <v>1495</v>
      </c>
      <c r="G871" t="s">
        <v>25</v>
      </c>
      <c r="H871" t="s">
        <v>25</v>
      </c>
      <c r="I871" t="s">
        <v>25</v>
      </c>
      <c r="J871" t="s">
        <v>25</v>
      </c>
      <c r="K871" t="s">
        <v>25</v>
      </c>
      <c r="L871" t="s">
        <v>6317</v>
      </c>
      <c r="M871" s="117">
        <v>1241000000000</v>
      </c>
      <c r="N871" t="s">
        <v>25</v>
      </c>
      <c r="O871" s="119">
        <v>46023</v>
      </c>
      <c r="P871" s="119">
        <v>2958465</v>
      </c>
      <c r="Q871" s="120">
        <v>46023</v>
      </c>
      <c r="R871" s="120">
        <v>2958465</v>
      </c>
    </row>
    <row r="872" spans="1:18" x14ac:dyDescent="0.25">
      <c r="A872" t="str">
        <f t="shared" si="26"/>
        <v>IT-1300000000000</v>
      </c>
      <c r="B872">
        <f t="shared" si="27"/>
        <v>871</v>
      </c>
      <c r="C872" t="s">
        <v>6310</v>
      </c>
      <c r="D872" s="117">
        <v>1300000000000</v>
      </c>
      <c r="E872" t="s">
        <v>6309</v>
      </c>
      <c r="F872" t="s">
        <v>1497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  <c r="L872" t="s">
        <v>6314</v>
      </c>
      <c r="M872" s="117">
        <v>1000000000000</v>
      </c>
      <c r="N872" t="s">
        <v>25</v>
      </c>
      <c r="O872" s="119">
        <v>46023</v>
      </c>
      <c r="P872" s="119">
        <v>2958465</v>
      </c>
      <c r="Q872" s="120">
        <v>46023</v>
      </c>
      <c r="R872" s="120">
        <v>2958465</v>
      </c>
    </row>
    <row r="873" spans="1:18" x14ac:dyDescent="0.25">
      <c r="A873" t="str">
        <f t="shared" si="26"/>
        <v>IT-1310000000000</v>
      </c>
      <c r="B873">
        <f t="shared" si="27"/>
        <v>872</v>
      </c>
      <c r="C873" t="s">
        <v>6310</v>
      </c>
      <c r="D873" s="117">
        <v>1310000000000</v>
      </c>
      <c r="E873" t="s">
        <v>6309</v>
      </c>
      <c r="F873" t="s">
        <v>1498</v>
      </c>
      <c r="G873" t="s">
        <v>25</v>
      </c>
      <c r="H873" t="s">
        <v>25</v>
      </c>
      <c r="I873" t="s">
        <v>25</v>
      </c>
      <c r="J873" t="s">
        <v>25</v>
      </c>
      <c r="K873" t="s">
        <v>25</v>
      </c>
      <c r="L873" t="s">
        <v>6315</v>
      </c>
      <c r="M873" s="117">
        <v>1300000000000</v>
      </c>
      <c r="N873" t="s">
        <v>25</v>
      </c>
      <c r="O873" s="119">
        <v>46023</v>
      </c>
      <c r="P873" s="119">
        <v>2958465</v>
      </c>
      <c r="Q873" s="120">
        <v>46023</v>
      </c>
      <c r="R873" s="120">
        <v>2958465</v>
      </c>
    </row>
    <row r="874" spans="1:18" x14ac:dyDescent="0.25">
      <c r="A874" t="str">
        <f t="shared" si="26"/>
        <v>IT-1311000000000</v>
      </c>
      <c r="B874">
        <f t="shared" si="27"/>
        <v>873</v>
      </c>
      <c r="C874" t="s">
        <v>6310</v>
      </c>
      <c r="D874" s="117">
        <v>1311000000000</v>
      </c>
      <c r="E874" t="s">
        <v>6309</v>
      </c>
      <c r="F874" t="s">
        <v>1498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  <c r="L874" t="s">
        <v>6316</v>
      </c>
      <c r="M874" s="117">
        <v>1310000000000</v>
      </c>
      <c r="N874" t="s">
        <v>25</v>
      </c>
      <c r="O874" s="119">
        <v>46023</v>
      </c>
      <c r="P874" s="119">
        <v>2958465</v>
      </c>
      <c r="Q874" s="120">
        <v>46023</v>
      </c>
      <c r="R874" s="120">
        <v>2958465</v>
      </c>
    </row>
    <row r="875" spans="1:18" x14ac:dyDescent="0.25">
      <c r="A875" t="str">
        <f t="shared" si="26"/>
        <v>IT-1311010000000</v>
      </c>
      <c r="B875">
        <f t="shared" si="27"/>
        <v>874</v>
      </c>
      <c r="C875" t="s">
        <v>6310</v>
      </c>
      <c r="D875" s="117">
        <v>1311010000000</v>
      </c>
      <c r="E875" t="s">
        <v>6309</v>
      </c>
      <c r="F875" t="s">
        <v>1499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6317</v>
      </c>
      <c r="M875" s="117">
        <v>1311000000000</v>
      </c>
      <c r="N875" t="s">
        <v>25</v>
      </c>
      <c r="O875" s="119">
        <v>46023</v>
      </c>
      <c r="P875" s="119">
        <v>2958465</v>
      </c>
      <c r="Q875" s="120">
        <v>46023</v>
      </c>
      <c r="R875" s="120">
        <v>2958465</v>
      </c>
    </row>
    <row r="876" spans="1:18" x14ac:dyDescent="0.25">
      <c r="A876" t="str">
        <f t="shared" si="26"/>
        <v>IT-1311011000000</v>
      </c>
      <c r="B876">
        <f t="shared" si="27"/>
        <v>875</v>
      </c>
      <c r="C876" t="s">
        <v>6310</v>
      </c>
      <c r="D876" s="117">
        <v>1311011000000</v>
      </c>
      <c r="E876" t="s">
        <v>6309</v>
      </c>
      <c r="F876" t="s">
        <v>1500</v>
      </c>
      <c r="G876" t="s">
        <v>25</v>
      </c>
      <c r="H876" t="s">
        <v>25</v>
      </c>
      <c r="I876" t="s">
        <v>25</v>
      </c>
      <c r="J876" t="s">
        <v>25</v>
      </c>
      <c r="K876" t="s">
        <v>25</v>
      </c>
      <c r="L876" t="s">
        <v>6318</v>
      </c>
      <c r="M876" s="117">
        <v>1311010000000</v>
      </c>
      <c r="N876" t="s">
        <v>25</v>
      </c>
      <c r="O876" s="119">
        <v>46023</v>
      </c>
      <c r="P876" s="119">
        <v>2958465</v>
      </c>
      <c r="Q876" s="120">
        <v>46023</v>
      </c>
      <c r="R876" s="120">
        <v>2958465</v>
      </c>
    </row>
    <row r="877" spans="1:18" x14ac:dyDescent="0.25">
      <c r="A877" t="str">
        <f t="shared" si="26"/>
        <v>IT-1311011100000</v>
      </c>
      <c r="B877">
        <f t="shared" si="27"/>
        <v>876</v>
      </c>
      <c r="C877" t="s">
        <v>6310</v>
      </c>
      <c r="D877" s="117">
        <v>1311011100000</v>
      </c>
      <c r="E877" t="s">
        <v>6309</v>
      </c>
      <c r="F877" t="s">
        <v>1501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6319</v>
      </c>
      <c r="M877" s="117">
        <v>1311011000000</v>
      </c>
      <c r="N877" t="s">
        <v>25</v>
      </c>
      <c r="O877" s="119">
        <v>46023</v>
      </c>
      <c r="P877" s="119">
        <v>2958465</v>
      </c>
      <c r="Q877" s="120">
        <v>46023</v>
      </c>
      <c r="R877" s="120">
        <v>2958465</v>
      </c>
    </row>
    <row r="878" spans="1:18" x14ac:dyDescent="0.25">
      <c r="A878" t="str">
        <f t="shared" si="26"/>
        <v>IT-1311011101000</v>
      </c>
      <c r="B878">
        <f t="shared" si="27"/>
        <v>877</v>
      </c>
      <c r="C878" t="s">
        <v>6312</v>
      </c>
      <c r="D878" s="117">
        <v>1311011101000</v>
      </c>
      <c r="E878" t="s">
        <v>6308</v>
      </c>
      <c r="F878" t="s">
        <v>1503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  <c r="L878" t="s">
        <v>6320</v>
      </c>
      <c r="M878" s="117">
        <v>1311011100000</v>
      </c>
      <c r="N878" t="s">
        <v>25</v>
      </c>
      <c r="O878" s="119">
        <v>46023</v>
      </c>
      <c r="P878" s="119">
        <v>2958465</v>
      </c>
      <c r="Q878" s="120">
        <v>46023</v>
      </c>
      <c r="R878" s="120">
        <v>2958465</v>
      </c>
    </row>
    <row r="879" spans="1:18" x14ac:dyDescent="0.25">
      <c r="A879" t="str">
        <f t="shared" si="26"/>
        <v>IT-1311011102000</v>
      </c>
      <c r="B879">
        <f t="shared" si="27"/>
        <v>878</v>
      </c>
      <c r="C879" t="s">
        <v>6312</v>
      </c>
      <c r="D879" s="117">
        <v>1311011102000</v>
      </c>
      <c r="E879" t="s">
        <v>6308</v>
      </c>
      <c r="F879" t="s">
        <v>1505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6320</v>
      </c>
      <c r="M879" s="117">
        <v>1311011100000</v>
      </c>
      <c r="N879" t="s">
        <v>25</v>
      </c>
      <c r="O879" s="119">
        <v>46023</v>
      </c>
      <c r="P879" s="119">
        <v>2958465</v>
      </c>
      <c r="Q879" s="120">
        <v>46023</v>
      </c>
      <c r="R879" s="120">
        <v>2958465</v>
      </c>
    </row>
    <row r="880" spans="1:18" x14ac:dyDescent="0.25">
      <c r="A880" t="str">
        <f t="shared" si="26"/>
        <v>IT-1311011200000</v>
      </c>
      <c r="B880">
        <f t="shared" si="27"/>
        <v>879</v>
      </c>
      <c r="C880" t="s">
        <v>6310</v>
      </c>
      <c r="D880" s="117">
        <v>1311011200000</v>
      </c>
      <c r="E880" t="s">
        <v>6309</v>
      </c>
      <c r="F880" t="s">
        <v>1507</v>
      </c>
      <c r="G880" t="s">
        <v>25</v>
      </c>
      <c r="H880" t="s">
        <v>25</v>
      </c>
      <c r="I880" t="s">
        <v>25</v>
      </c>
      <c r="J880" t="s">
        <v>25</v>
      </c>
      <c r="K880" t="s">
        <v>25</v>
      </c>
      <c r="L880" t="s">
        <v>6319</v>
      </c>
      <c r="M880" s="117">
        <v>1311011000000</v>
      </c>
      <c r="N880" t="s">
        <v>25</v>
      </c>
      <c r="O880" s="119">
        <v>46023</v>
      </c>
      <c r="P880" s="119">
        <v>2958465</v>
      </c>
      <c r="Q880" s="120">
        <v>46023</v>
      </c>
      <c r="R880" s="120">
        <v>2958465</v>
      </c>
    </row>
    <row r="881" spans="1:18" x14ac:dyDescent="0.25">
      <c r="A881" t="str">
        <f t="shared" si="26"/>
        <v>IT-1311011201000</v>
      </c>
      <c r="B881">
        <f t="shared" si="27"/>
        <v>880</v>
      </c>
      <c r="C881" t="s">
        <v>6312</v>
      </c>
      <c r="D881" s="117">
        <v>1311011201000</v>
      </c>
      <c r="E881" t="s">
        <v>6308</v>
      </c>
      <c r="F881" t="s">
        <v>1509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  <c r="L881" t="s">
        <v>6320</v>
      </c>
      <c r="M881" s="117">
        <v>1311011200000</v>
      </c>
      <c r="N881" t="s">
        <v>25</v>
      </c>
      <c r="O881" s="119">
        <v>46023</v>
      </c>
      <c r="P881" s="119">
        <v>2958465</v>
      </c>
      <c r="Q881" s="120">
        <v>46023</v>
      </c>
      <c r="R881" s="120">
        <v>2958465</v>
      </c>
    </row>
    <row r="882" spans="1:18" x14ac:dyDescent="0.25">
      <c r="A882" t="str">
        <f t="shared" si="26"/>
        <v>IT-1311011202000</v>
      </c>
      <c r="B882">
        <f t="shared" si="27"/>
        <v>881</v>
      </c>
      <c r="C882" t="s">
        <v>6312</v>
      </c>
      <c r="D882" s="117">
        <v>1311011202000</v>
      </c>
      <c r="E882" t="s">
        <v>6308</v>
      </c>
      <c r="F882" t="s">
        <v>1511</v>
      </c>
      <c r="G882" t="s">
        <v>25</v>
      </c>
      <c r="H882" t="s">
        <v>25</v>
      </c>
      <c r="I882" t="s">
        <v>25</v>
      </c>
      <c r="J882" t="s">
        <v>25</v>
      </c>
      <c r="K882" t="s">
        <v>25</v>
      </c>
      <c r="L882" t="s">
        <v>6320</v>
      </c>
      <c r="M882" s="117">
        <v>1311011200000</v>
      </c>
      <c r="N882" t="s">
        <v>25</v>
      </c>
      <c r="O882" s="119">
        <v>46023</v>
      </c>
      <c r="P882" s="119">
        <v>2958465</v>
      </c>
      <c r="Q882" s="120">
        <v>46023</v>
      </c>
      <c r="R882" s="120">
        <v>2958465</v>
      </c>
    </row>
    <row r="883" spans="1:18" x14ac:dyDescent="0.25">
      <c r="A883" t="str">
        <f t="shared" si="26"/>
        <v>IT-1311011300000</v>
      </c>
      <c r="B883">
        <f t="shared" si="27"/>
        <v>882</v>
      </c>
      <c r="C883" t="s">
        <v>6310</v>
      </c>
      <c r="D883" s="117">
        <v>1311011300000</v>
      </c>
      <c r="E883" t="s">
        <v>6309</v>
      </c>
      <c r="F883" t="s">
        <v>1513</v>
      </c>
      <c r="G883" t="s">
        <v>25</v>
      </c>
      <c r="H883" t="s">
        <v>25</v>
      </c>
      <c r="I883" t="s">
        <v>25</v>
      </c>
      <c r="J883" t="s">
        <v>25</v>
      </c>
      <c r="K883" t="s">
        <v>25</v>
      </c>
      <c r="L883" t="s">
        <v>6319</v>
      </c>
      <c r="M883" s="117">
        <v>1311011000000</v>
      </c>
      <c r="N883" t="s">
        <v>25</v>
      </c>
      <c r="O883" s="119">
        <v>46023</v>
      </c>
      <c r="P883" s="119">
        <v>2958465</v>
      </c>
      <c r="Q883" s="120">
        <v>46023</v>
      </c>
      <c r="R883" s="120">
        <v>2958465</v>
      </c>
    </row>
    <row r="884" spans="1:18" x14ac:dyDescent="0.25">
      <c r="A884" t="str">
        <f t="shared" si="26"/>
        <v>IT-1311011301000</v>
      </c>
      <c r="B884">
        <f t="shared" si="27"/>
        <v>883</v>
      </c>
      <c r="C884" t="s">
        <v>6312</v>
      </c>
      <c r="D884" s="117">
        <v>1311011301000</v>
      </c>
      <c r="E884" t="s">
        <v>6308</v>
      </c>
      <c r="F884" t="s">
        <v>1515</v>
      </c>
      <c r="G884" t="s">
        <v>25</v>
      </c>
      <c r="H884" t="s">
        <v>25</v>
      </c>
      <c r="I884" t="s">
        <v>25</v>
      </c>
      <c r="J884" t="s">
        <v>25</v>
      </c>
      <c r="K884" t="s">
        <v>25</v>
      </c>
      <c r="L884" t="s">
        <v>6320</v>
      </c>
      <c r="M884" s="117">
        <v>1311011300000</v>
      </c>
      <c r="N884" t="s">
        <v>25</v>
      </c>
      <c r="O884" s="119">
        <v>46023</v>
      </c>
      <c r="P884" s="119">
        <v>2958465</v>
      </c>
      <c r="Q884" s="120">
        <v>46023</v>
      </c>
      <c r="R884" s="120">
        <v>2958465</v>
      </c>
    </row>
    <row r="885" spans="1:18" x14ac:dyDescent="0.25">
      <c r="A885" t="str">
        <f t="shared" si="26"/>
        <v>IT-1311011302000</v>
      </c>
      <c r="B885">
        <f t="shared" si="27"/>
        <v>884</v>
      </c>
      <c r="C885" t="s">
        <v>6312</v>
      </c>
      <c r="D885" s="117">
        <v>1311011302000</v>
      </c>
      <c r="E885" t="s">
        <v>6308</v>
      </c>
      <c r="F885" t="s">
        <v>1517</v>
      </c>
      <c r="G885" t="s">
        <v>25</v>
      </c>
      <c r="H885" t="s">
        <v>25</v>
      </c>
      <c r="I885" t="s">
        <v>25</v>
      </c>
      <c r="J885" t="s">
        <v>25</v>
      </c>
      <c r="K885" t="s">
        <v>25</v>
      </c>
      <c r="L885" t="s">
        <v>6320</v>
      </c>
      <c r="M885" s="117">
        <v>1311011300000</v>
      </c>
      <c r="N885" t="s">
        <v>25</v>
      </c>
      <c r="O885" s="119">
        <v>46023</v>
      </c>
      <c r="P885" s="119">
        <v>2958465</v>
      </c>
      <c r="Q885" s="120">
        <v>46023</v>
      </c>
      <c r="R885" s="120">
        <v>2958465</v>
      </c>
    </row>
    <row r="886" spans="1:18" x14ac:dyDescent="0.25">
      <c r="A886" t="str">
        <f t="shared" si="26"/>
        <v>IT-1311011400000</v>
      </c>
      <c r="B886">
        <f t="shared" si="27"/>
        <v>885</v>
      </c>
      <c r="C886" t="s">
        <v>6310</v>
      </c>
      <c r="D886" s="117">
        <v>1311011400000</v>
      </c>
      <c r="E886" t="s">
        <v>6309</v>
      </c>
      <c r="F886" t="s">
        <v>1519</v>
      </c>
      <c r="G886" t="s">
        <v>25</v>
      </c>
      <c r="H886" t="s">
        <v>25</v>
      </c>
      <c r="I886" t="s">
        <v>25</v>
      </c>
      <c r="J886" t="s">
        <v>25</v>
      </c>
      <c r="K886" t="s">
        <v>25</v>
      </c>
      <c r="L886" t="s">
        <v>6319</v>
      </c>
      <c r="M886" s="117">
        <v>1311011000000</v>
      </c>
      <c r="N886" t="s">
        <v>25</v>
      </c>
      <c r="O886" s="119">
        <v>46023</v>
      </c>
      <c r="P886" s="119">
        <v>2958465</v>
      </c>
      <c r="Q886" s="120">
        <v>46023</v>
      </c>
      <c r="R886" s="120">
        <v>2958465</v>
      </c>
    </row>
    <row r="887" spans="1:18" x14ac:dyDescent="0.25">
      <c r="A887" t="str">
        <f t="shared" si="26"/>
        <v>IT-1311011401000</v>
      </c>
      <c r="B887">
        <f t="shared" si="27"/>
        <v>886</v>
      </c>
      <c r="C887" t="s">
        <v>6312</v>
      </c>
      <c r="D887" s="117">
        <v>1311011401000</v>
      </c>
      <c r="E887" t="s">
        <v>6308</v>
      </c>
      <c r="F887" t="s">
        <v>1521</v>
      </c>
      <c r="G887" t="s">
        <v>25</v>
      </c>
      <c r="H887" t="s">
        <v>25</v>
      </c>
      <c r="I887" t="s">
        <v>25</v>
      </c>
      <c r="J887" t="s">
        <v>25</v>
      </c>
      <c r="K887" t="s">
        <v>25</v>
      </c>
      <c r="L887" t="s">
        <v>6320</v>
      </c>
      <c r="M887" s="117">
        <v>1311011400000</v>
      </c>
      <c r="N887" t="s">
        <v>25</v>
      </c>
      <c r="O887" s="119">
        <v>46023</v>
      </c>
      <c r="P887" s="119">
        <v>2958465</v>
      </c>
      <c r="Q887" s="120">
        <v>46023</v>
      </c>
      <c r="R887" s="120">
        <v>2958465</v>
      </c>
    </row>
    <row r="888" spans="1:18" x14ac:dyDescent="0.25">
      <c r="A888" t="str">
        <f t="shared" si="26"/>
        <v>IT-1311011402000</v>
      </c>
      <c r="B888">
        <f t="shared" si="27"/>
        <v>887</v>
      </c>
      <c r="C888" t="s">
        <v>6312</v>
      </c>
      <c r="D888" s="117">
        <v>1311011402000</v>
      </c>
      <c r="E888" t="s">
        <v>6308</v>
      </c>
      <c r="F888" t="s">
        <v>1523</v>
      </c>
      <c r="G888" t="s">
        <v>25</v>
      </c>
      <c r="H888" t="s">
        <v>25</v>
      </c>
      <c r="I888" t="s">
        <v>25</v>
      </c>
      <c r="J888" t="s">
        <v>25</v>
      </c>
      <c r="K888" t="s">
        <v>25</v>
      </c>
      <c r="L888" t="s">
        <v>6320</v>
      </c>
      <c r="M888" s="117">
        <v>1311011400000</v>
      </c>
      <c r="N888" t="s">
        <v>25</v>
      </c>
      <c r="O888" s="119">
        <v>46023</v>
      </c>
      <c r="P888" s="119">
        <v>2958465</v>
      </c>
      <c r="Q888" s="120">
        <v>46023</v>
      </c>
      <c r="R888" s="120">
        <v>2958465</v>
      </c>
    </row>
    <row r="889" spans="1:18" x14ac:dyDescent="0.25">
      <c r="A889" t="str">
        <f t="shared" si="26"/>
        <v>IT-1311012000000</v>
      </c>
      <c r="B889">
        <f t="shared" si="27"/>
        <v>888</v>
      </c>
      <c r="C889" t="s">
        <v>6310</v>
      </c>
      <c r="D889" s="117">
        <v>1311012000000</v>
      </c>
      <c r="E889" t="s">
        <v>6309</v>
      </c>
      <c r="F889" t="s">
        <v>1525</v>
      </c>
      <c r="G889" t="s">
        <v>25</v>
      </c>
      <c r="H889" t="s">
        <v>25</v>
      </c>
      <c r="I889" t="s">
        <v>25</v>
      </c>
      <c r="J889" t="s">
        <v>25</v>
      </c>
      <c r="K889" t="s">
        <v>25</v>
      </c>
      <c r="L889" t="s">
        <v>6318</v>
      </c>
      <c r="M889" s="117">
        <v>1311010000000</v>
      </c>
      <c r="N889" t="s">
        <v>25</v>
      </c>
      <c r="O889" s="119">
        <v>46023</v>
      </c>
      <c r="P889" s="119">
        <v>2958465</v>
      </c>
      <c r="Q889" s="120">
        <v>46023</v>
      </c>
      <c r="R889" s="120">
        <v>2958465</v>
      </c>
    </row>
    <row r="890" spans="1:18" x14ac:dyDescent="0.25">
      <c r="A890" t="str">
        <f t="shared" si="26"/>
        <v>IT-1311012100000</v>
      </c>
      <c r="B890">
        <f t="shared" si="27"/>
        <v>889</v>
      </c>
      <c r="C890" t="s">
        <v>6310</v>
      </c>
      <c r="D890" s="117">
        <v>1311012100000</v>
      </c>
      <c r="E890" t="s">
        <v>6309</v>
      </c>
      <c r="F890" t="s">
        <v>1526</v>
      </c>
      <c r="G890" t="s">
        <v>25</v>
      </c>
      <c r="H890" t="s">
        <v>25</v>
      </c>
      <c r="I890" t="s">
        <v>25</v>
      </c>
      <c r="J890" t="s">
        <v>25</v>
      </c>
      <c r="K890" t="s">
        <v>25</v>
      </c>
      <c r="L890" t="s">
        <v>6319</v>
      </c>
      <c r="M890" s="117">
        <v>1311012000000</v>
      </c>
      <c r="N890" t="s">
        <v>25</v>
      </c>
      <c r="O890" s="119">
        <v>46023</v>
      </c>
      <c r="P890" s="119">
        <v>2958465</v>
      </c>
      <c r="Q890" s="120">
        <v>46023</v>
      </c>
      <c r="R890" s="120">
        <v>2958465</v>
      </c>
    </row>
    <row r="891" spans="1:18" x14ac:dyDescent="0.25">
      <c r="A891" t="str">
        <f t="shared" si="26"/>
        <v>IT-1311012101000</v>
      </c>
      <c r="B891">
        <f t="shared" si="27"/>
        <v>890</v>
      </c>
      <c r="C891" t="s">
        <v>6312</v>
      </c>
      <c r="D891" s="117">
        <v>1311012101000</v>
      </c>
      <c r="E891" t="s">
        <v>6308</v>
      </c>
      <c r="F891" t="s">
        <v>1528</v>
      </c>
      <c r="G891" t="s">
        <v>25</v>
      </c>
      <c r="H891" t="s">
        <v>25</v>
      </c>
      <c r="I891" t="s">
        <v>25</v>
      </c>
      <c r="J891" t="s">
        <v>25</v>
      </c>
      <c r="K891" t="s">
        <v>25</v>
      </c>
      <c r="L891" t="s">
        <v>6320</v>
      </c>
      <c r="M891" s="117">
        <v>1311012100000</v>
      </c>
      <c r="N891" t="s">
        <v>25</v>
      </c>
      <c r="O891" s="119">
        <v>46023</v>
      </c>
      <c r="P891" s="119">
        <v>2958465</v>
      </c>
      <c r="Q891" s="120">
        <v>46023</v>
      </c>
      <c r="R891" s="120">
        <v>2958465</v>
      </c>
    </row>
    <row r="892" spans="1:18" x14ac:dyDescent="0.25">
      <c r="A892" t="str">
        <f t="shared" si="26"/>
        <v>IT-1311012200000</v>
      </c>
      <c r="B892">
        <f t="shared" si="27"/>
        <v>891</v>
      </c>
      <c r="C892" t="s">
        <v>6310</v>
      </c>
      <c r="D892" s="117">
        <v>1311012200000</v>
      </c>
      <c r="E892" t="s">
        <v>6309</v>
      </c>
      <c r="F892" t="s">
        <v>1530</v>
      </c>
      <c r="G892" t="s">
        <v>25</v>
      </c>
      <c r="H892" t="s">
        <v>25</v>
      </c>
      <c r="I892" t="s">
        <v>25</v>
      </c>
      <c r="J892" t="s">
        <v>25</v>
      </c>
      <c r="K892" t="s">
        <v>25</v>
      </c>
      <c r="L892" t="s">
        <v>6319</v>
      </c>
      <c r="M892" s="117">
        <v>1311012000000</v>
      </c>
      <c r="N892" t="s">
        <v>25</v>
      </c>
      <c r="O892" s="119">
        <v>46023</v>
      </c>
      <c r="P892" s="119">
        <v>2958465</v>
      </c>
      <c r="Q892" s="120">
        <v>46023</v>
      </c>
      <c r="R892" s="120">
        <v>2958465</v>
      </c>
    </row>
    <row r="893" spans="1:18" x14ac:dyDescent="0.25">
      <c r="A893" t="str">
        <f t="shared" si="26"/>
        <v>IT-1311012201000</v>
      </c>
      <c r="B893">
        <f t="shared" si="27"/>
        <v>892</v>
      </c>
      <c r="C893" t="s">
        <v>6312</v>
      </c>
      <c r="D893" s="117">
        <v>1311012201000</v>
      </c>
      <c r="E893" t="s">
        <v>6308</v>
      </c>
      <c r="F893" t="s">
        <v>1532</v>
      </c>
      <c r="G893" t="s">
        <v>25</v>
      </c>
      <c r="H893" t="s">
        <v>25</v>
      </c>
      <c r="I893" t="s">
        <v>25</v>
      </c>
      <c r="J893" t="s">
        <v>25</v>
      </c>
      <c r="K893" t="s">
        <v>25</v>
      </c>
      <c r="L893" t="s">
        <v>6320</v>
      </c>
      <c r="M893" s="117">
        <v>1311012200000</v>
      </c>
      <c r="N893" t="s">
        <v>25</v>
      </c>
      <c r="O893" s="119">
        <v>46023</v>
      </c>
      <c r="P893" s="119">
        <v>2958465</v>
      </c>
      <c r="Q893" s="120">
        <v>46023</v>
      </c>
      <c r="R893" s="120">
        <v>2958465</v>
      </c>
    </row>
    <row r="894" spans="1:18" x14ac:dyDescent="0.25">
      <c r="A894" t="str">
        <f t="shared" si="26"/>
        <v>IT-1311012300000</v>
      </c>
      <c r="B894">
        <f t="shared" si="27"/>
        <v>893</v>
      </c>
      <c r="C894" t="s">
        <v>6310</v>
      </c>
      <c r="D894" s="117">
        <v>1311012300000</v>
      </c>
      <c r="E894" t="s">
        <v>6309</v>
      </c>
      <c r="F894" t="s">
        <v>1534</v>
      </c>
      <c r="G894" t="s">
        <v>25</v>
      </c>
      <c r="H894" t="s">
        <v>25</v>
      </c>
      <c r="I894" t="s">
        <v>25</v>
      </c>
      <c r="J894" t="s">
        <v>25</v>
      </c>
      <c r="K894" t="s">
        <v>25</v>
      </c>
      <c r="L894" t="s">
        <v>6319</v>
      </c>
      <c r="M894" s="117">
        <v>1311012000000</v>
      </c>
      <c r="N894" t="s">
        <v>25</v>
      </c>
      <c r="O894" s="119">
        <v>46023</v>
      </c>
      <c r="P894" s="119">
        <v>2958465</v>
      </c>
      <c r="Q894" s="120">
        <v>46023</v>
      </c>
      <c r="R894" s="120">
        <v>2958465</v>
      </c>
    </row>
    <row r="895" spans="1:18" x14ac:dyDescent="0.25">
      <c r="A895" t="str">
        <f t="shared" si="26"/>
        <v>IT-1311012301000</v>
      </c>
      <c r="B895">
        <f t="shared" si="27"/>
        <v>894</v>
      </c>
      <c r="C895" t="s">
        <v>6312</v>
      </c>
      <c r="D895" s="117">
        <v>1311012301000</v>
      </c>
      <c r="E895" t="s">
        <v>6308</v>
      </c>
      <c r="F895" t="s">
        <v>1536</v>
      </c>
      <c r="G895" t="s">
        <v>25</v>
      </c>
      <c r="H895" t="s">
        <v>25</v>
      </c>
      <c r="I895" t="s">
        <v>25</v>
      </c>
      <c r="J895" t="s">
        <v>25</v>
      </c>
      <c r="K895" t="s">
        <v>25</v>
      </c>
      <c r="L895" t="s">
        <v>6320</v>
      </c>
      <c r="M895" s="117">
        <v>1311012300000</v>
      </c>
      <c r="N895" t="s">
        <v>25</v>
      </c>
      <c r="O895" s="119">
        <v>46023</v>
      </c>
      <c r="P895" s="119">
        <v>2958465</v>
      </c>
      <c r="Q895" s="120">
        <v>46023</v>
      </c>
      <c r="R895" s="120">
        <v>2958465</v>
      </c>
    </row>
    <row r="896" spans="1:18" x14ac:dyDescent="0.25">
      <c r="A896" t="str">
        <f t="shared" si="26"/>
        <v>IT-1311012400000</v>
      </c>
      <c r="B896">
        <f t="shared" si="27"/>
        <v>895</v>
      </c>
      <c r="C896" t="s">
        <v>6310</v>
      </c>
      <c r="D896" s="117">
        <v>1311012400000</v>
      </c>
      <c r="E896" t="s">
        <v>6309</v>
      </c>
      <c r="F896" t="s">
        <v>1538</v>
      </c>
      <c r="G896" t="s">
        <v>25</v>
      </c>
      <c r="H896" t="s">
        <v>25</v>
      </c>
      <c r="I896" t="s">
        <v>25</v>
      </c>
      <c r="J896" t="s">
        <v>25</v>
      </c>
      <c r="K896" t="s">
        <v>25</v>
      </c>
      <c r="L896" t="s">
        <v>6319</v>
      </c>
      <c r="M896" s="117">
        <v>1311012000000</v>
      </c>
      <c r="N896" t="s">
        <v>25</v>
      </c>
      <c r="O896" s="119">
        <v>46023</v>
      </c>
      <c r="P896" s="119">
        <v>2958465</v>
      </c>
      <c r="Q896" s="120">
        <v>46023</v>
      </c>
      <c r="R896" s="120">
        <v>2958465</v>
      </c>
    </row>
    <row r="897" spans="1:18" x14ac:dyDescent="0.25">
      <c r="A897" t="str">
        <f t="shared" si="26"/>
        <v>IT-1311012401000</v>
      </c>
      <c r="B897">
        <f t="shared" si="27"/>
        <v>896</v>
      </c>
      <c r="C897" t="s">
        <v>6312</v>
      </c>
      <c r="D897" s="117">
        <v>1311012401000</v>
      </c>
      <c r="E897" t="s">
        <v>6308</v>
      </c>
      <c r="F897" t="s">
        <v>1540</v>
      </c>
      <c r="G897" t="s">
        <v>25</v>
      </c>
      <c r="H897" t="s">
        <v>25</v>
      </c>
      <c r="I897" t="s">
        <v>25</v>
      </c>
      <c r="J897" t="s">
        <v>25</v>
      </c>
      <c r="K897" t="s">
        <v>25</v>
      </c>
      <c r="L897" t="s">
        <v>6320</v>
      </c>
      <c r="M897" s="117">
        <v>1311012400000</v>
      </c>
      <c r="N897" t="s">
        <v>25</v>
      </c>
      <c r="O897" s="119">
        <v>46023</v>
      </c>
      <c r="P897" s="119">
        <v>2958465</v>
      </c>
      <c r="Q897" s="120">
        <v>46023</v>
      </c>
      <c r="R897" s="120">
        <v>2958465</v>
      </c>
    </row>
    <row r="898" spans="1:18" x14ac:dyDescent="0.25">
      <c r="A898" t="str">
        <f t="shared" si="26"/>
        <v>IT-1311020000000</v>
      </c>
      <c r="B898">
        <f t="shared" si="27"/>
        <v>897</v>
      </c>
      <c r="C898" t="s">
        <v>6310</v>
      </c>
      <c r="D898" s="117">
        <v>1311020000000</v>
      </c>
      <c r="E898" t="s">
        <v>6309</v>
      </c>
      <c r="F898" t="s">
        <v>1542</v>
      </c>
      <c r="G898" t="s">
        <v>25</v>
      </c>
      <c r="H898" t="s">
        <v>25</v>
      </c>
      <c r="I898" t="s">
        <v>25</v>
      </c>
      <c r="J898" t="s">
        <v>25</v>
      </c>
      <c r="K898" t="s">
        <v>25</v>
      </c>
      <c r="L898" t="s">
        <v>6317</v>
      </c>
      <c r="M898" s="117">
        <v>1311000000000</v>
      </c>
      <c r="N898" t="s">
        <v>25</v>
      </c>
      <c r="O898" s="119">
        <v>46023</v>
      </c>
      <c r="P898" s="119">
        <v>2958465</v>
      </c>
      <c r="Q898" s="120">
        <v>46023</v>
      </c>
      <c r="R898" s="120">
        <v>2958465</v>
      </c>
    </row>
    <row r="899" spans="1:18" x14ac:dyDescent="0.25">
      <c r="A899" t="str">
        <f t="shared" ref="A899:A962" si="28">CONCATENATE("IT-",D899)</f>
        <v>IT-1311020100000</v>
      </c>
      <c r="B899">
        <f t="shared" si="27"/>
        <v>898</v>
      </c>
      <c r="C899" t="s">
        <v>6310</v>
      </c>
      <c r="D899" s="117">
        <v>1311020100000</v>
      </c>
      <c r="E899" t="s">
        <v>6309</v>
      </c>
      <c r="F899" t="s">
        <v>1543</v>
      </c>
      <c r="G899" t="s">
        <v>25</v>
      </c>
      <c r="H899" t="s">
        <v>25</v>
      </c>
      <c r="I899" t="s">
        <v>25</v>
      </c>
      <c r="J899" t="s">
        <v>25</v>
      </c>
      <c r="K899" t="s">
        <v>25</v>
      </c>
      <c r="L899" t="s">
        <v>6319</v>
      </c>
      <c r="M899" s="117">
        <v>1311020000000</v>
      </c>
      <c r="N899" t="s">
        <v>25</v>
      </c>
      <c r="O899" s="119">
        <v>46023</v>
      </c>
      <c r="P899" s="119">
        <v>2958465</v>
      </c>
      <c r="Q899" s="120">
        <v>46023</v>
      </c>
      <c r="R899" s="120">
        <v>2958465</v>
      </c>
    </row>
    <row r="900" spans="1:18" x14ac:dyDescent="0.25">
      <c r="A900" t="str">
        <f t="shared" si="28"/>
        <v>IT-1311020101000</v>
      </c>
      <c r="B900">
        <f t="shared" ref="B900:B963" si="29">B899+1</f>
        <v>899</v>
      </c>
      <c r="C900" t="s">
        <v>6312</v>
      </c>
      <c r="D900" s="117">
        <v>1311020101000</v>
      </c>
      <c r="E900" t="s">
        <v>6308</v>
      </c>
      <c r="F900" t="s">
        <v>1545</v>
      </c>
      <c r="G900" t="s">
        <v>25</v>
      </c>
      <c r="H900" t="s">
        <v>25</v>
      </c>
      <c r="I900" t="s">
        <v>25</v>
      </c>
      <c r="J900" t="s">
        <v>25</v>
      </c>
      <c r="K900" t="s">
        <v>25</v>
      </c>
      <c r="L900" t="s">
        <v>6320</v>
      </c>
      <c r="M900" s="117">
        <v>1311020100000</v>
      </c>
      <c r="N900" t="s">
        <v>25</v>
      </c>
      <c r="O900" s="119">
        <v>46023</v>
      </c>
      <c r="P900" s="119">
        <v>2958465</v>
      </c>
      <c r="Q900" s="120">
        <v>46023</v>
      </c>
      <c r="R900" s="120">
        <v>2958465</v>
      </c>
    </row>
    <row r="901" spans="1:18" x14ac:dyDescent="0.25">
      <c r="A901" t="str">
        <f t="shared" si="28"/>
        <v>IT-1311020102000</v>
      </c>
      <c r="B901">
        <f t="shared" si="29"/>
        <v>900</v>
      </c>
      <c r="C901" t="s">
        <v>6312</v>
      </c>
      <c r="D901" s="117">
        <v>1311020102000</v>
      </c>
      <c r="E901" t="s">
        <v>6308</v>
      </c>
      <c r="F901" t="s">
        <v>1546</v>
      </c>
      <c r="G901" t="s">
        <v>25</v>
      </c>
      <c r="H901" t="s">
        <v>25</v>
      </c>
      <c r="I901" t="s">
        <v>25</v>
      </c>
      <c r="J901" t="s">
        <v>25</v>
      </c>
      <c r="K901" t="s">
        <v>25</v>
      </c>
      <c r="L901" t="s">
        <v>6320</v>
      </c>
      <c r="M901" s="117">
        <v>1311020100000</v>
      </c>
      <c r="N901" t="s">
        <v>25</v>
      </c>
      <c r="O901" s="119">
        <v>46023</v>
      </c>
      <c r="P901" s="119">
        <v>2958465</v>
      </c>
      <c r="Q901" s="120">
        <v>46023</v>
      </c>
      <c r="R901" s="120">
        <v>2958465</v>
      </c>
    </row>
    <row r="902" spans="1:18" x14ac:dyDescent="0.25">
      <c r="A902" t="str">
        <f t="shared" si="28"/>
        <v>IT-1311020199000</v>
      </c>
      <c r="B902">
        <f t="shared" si="29"/>
        <v>901</v>
      </c>
      <c r="C902" t="s">
        <v>6312</v>
      </c>
      <c r="D902" s="117">
        <v>1311020199000</v>
      </c>
      <c r="E902" t="s">
        <v>6308</v>
      </c>
      <c r="F902" t="s">
        <v>1547</v>
      </c>
      <c r="G902" t="s">
        <v>25</v>
      </c>
      <c r="H902" t="s">
        <v>25</v>
      </c>
      <c r="I902" t="s">
        <v>25</v>
      </c>
      <c r="J902" t="s">
        <v>25</v>
      </c>
      <c r="K902" t="s">
        <v>25</v>
      </c>
      <c r="L902" t="s">
        <v>6320</v>
      </c>
      <c r="M902" s="117">
        <v>1311020100000</v>
      </c>
      <c r="N902" t="s">
        <v>25</v>
      </c>
      <c r="O902" s="119">
        <v>46023</v>
      </c>
      <c r="P902" s="119">
        <v>2958465</v>
      </c>
      <c r="Q902" s="120">
        <v>46023</v>
      </c>
      <c r="R902" s="120">
        <v>2958465</v>
      </c>
    </row>
    <row r="903" spans="1:18" x14ac:dyDescent="0.25">
      <c r="A903" t="str">
        <f t="shared" si="28"/>
        <v>IT-1311020200000</v>
      </c>
      <c r="B903">
        <f t="shared" si="29"/>
        <v>902</v>
      </c>
      <c r="C903" t="s">
        <v>6310</v>
      </c>
      <c r="D903" s="117">
        <v>1311020200000</v>
      </c>
      <c r="E903" t="s">
        <v>6309</v>
      </c>
      <c r="F903" t="s">
        <v>1548</v>
      </c>
      <c r="G903" t="s">
        <v>25</v>
      </c>
      <c r="H903" t="s">
        <v>25</v>
      </c>
      <c r="I903" t="s">
        <v>25</v>
      </c>
      <c r="J903" t="s">
        <v>25</v>
      </c>
      <c r="K903" t="s">
        <v>25</v>
      </c>
      <c r="L903" t="s">
        <v>6319</v>
      </c>
      <c r="M903" s="117">
        <v>1311020000000</v>
      </c>
      <c r="N903" t="s">
        <v>25</v>
      </c>
      <c r="O903" s="119">
        <v>46023</v>
      </c>
      <c r="P903" s="119">
        <v>2958465</v>
      </c>
      <c r="Q903" s="120">
        <v>46023</v>
      </c>
      <c r="R903" s="120">
        <v>2958465</v>
      </c>
    </row>
    <row r="904" spans="1:18" x14ac:dyDescent="0.25">
      <c r="A904" t="str">
        <f t="shared" si="28"/>
        <v>IT-1311020201000</v>
      </c>
      <c r="B904">
        <f t="shared" si="29"/>
        <v>903</v>
      </c>
      <c r="C904" t="s">
        <v>6312</v>
      </c>
      <c r="D904" s="117">
        <v>1311020201000</v>
      </c>
      <c r="E904" t="s">
        <v>6308</v>
      </c>
      <c r="F904" t="s">
        <v>1549</v>
      </c>
      <c r="G904" t="s">
        <v>25</v>
      </c>
      <c r="H904" t="s">
        <v>25</v>
      </c>
      <c r="I904" t="s">
        <v>25</v>
      </c>
      <c r="J904" t="s">
        <v>25</v>
      </c>
      <c r="K904" t="s">
        <v>25</v>
      </c>
      <c r="L904" t="s">
        <v>6320</v>
      </c>
      <c r="M904" s="117">
        <v>1311020200000</v>
      </c>
      <c r="N904" t="s">
        <v>25</v>
      </c>
      <c r="O904" s="119">
        <v>46023</v>
      </c>
      <c r="P904" s="119">
        <v>2958465</v>
      </c>
      <c r="Q904" s="120">
        <v>46023</v>
      </c>
      <c r="R904" s="120">
        <v>2958465</v>
      </c>
    </row>
    <row r="905" spans="1:18" x14ac:dyDescent="0.25">
      <c r="A905" t="str">
        <f t="shared" si="28"/>
        <v>IT-1311020202000</v>
      </c>
      <c r="B905">
        <f t="shared" si="29"/>
        <v>904</v>
      </c>
      <c r="C905" t="s">
        <v>6312</v>
      </c>
      <c r="D905" s="117">
        <v>1311020202000</v>
      </c>
      <c r="E905" t="s">
        <v>6308</v>
      </c>
      <c r="F905" t="s">
        <v>1550</v>
      </c>
      <c r="G905" t="s">
        <v>25</v>
      </c>
      <c r="H905" t="s">
        <v>25</v>
      </c>
      <c r="I905" t="s">
        <v>25</v>
      </c>
      <c r="J905" t="s">
        <v>25</v>
      </c>
      <c r="K905" t="s">
        <v>25</v>
      </c>
      <c r="L905" t="s">
        <v>6320</v>
      </c>
      <c r="M905" s="117">
        <v>1311020200000</v>
      </c>
      <c r="N905" t="s">
        <v>25</v>
      </c>
      <c r="O905" s="119">
        <v>46023</v>
      </c>
      <c r="P905" s="119">
        <v>2958465</v>
      </c>
      <c r="Q905" s="120">
        <v>46023</v>
      </c>
      <c r="R905" s="120">
        <v>2958465</v>
      </c>
    </row>
    <row r="906" spans="1:18" x14ac:dyDescent="0.25">
      <c r="A906" t="str">
        <f t="shared" si="28"/>
        <v>IT-1311020299000</v>
      </c>
      <c r="B906">
        <f t="shared" si="29"/>
        <v>905</v>
      </c>
      <c r="C906" t="s">
        <v>6312</v>
      </c>
      <c r="D906" s="117">
        <v>1311020299000</v>
      </c>
      <c r="E906" t="s">
        <v>6308</v>
      </c>
      <c r="F906" t="s">
        <v>1551</v>
      </c>
      <c r="G906" t="s">
        <v>25</v>
      </c>
      <c r="H906" t="s">
        <v>25</v>
      </c>
      <c r="I906" t="s">
        <v>25</v>
      </c>
      <c r="J906" t="s">
        <v>25</v>
      </c>
      <c r="K906" t="s">
        <v>25</v>
      </c>
      <c r="L906" t="s">
        <v>6320</v>
      </c>
      <c r="M906" s="117">
        <v>1311020200000</v>
      </c>
      <c r="N906" t="s">
        <v>25</v>
      </c>
      <c r="O906" s="119">
        <v>46023</v>
      </c>
      <c r="P906" s="119">
        <v>2958465</v>
      </c>
      <c r="Q906" s="120">
        <v>46023</v>
      </c>
      <c r="R906" s="120">
        <v>2958465</v>
      </c>
    </row>
    <row r="907" spans="1:18" x14ac:dyDescent="0.25">
      <c r="A907" t="str">
        <f t="shared" si="28"/>
        <v>IT-1311020300000</v>
      </c>
      <c r="B907">
        <f t="shared" si="29"/>
        <v>906</v>
      </c>
      <c r="C907" t="s">
        <v>6310</v>
      </c>
      <c r="D907" s="117">
        <v>1311020300000</v>
      </c>
      <c r="E907" t="s">
        <v>6309</v>
      </c>
      <c r="F907" t="s">
        <v>1552</v>
      </c>
      <c r="G907" t="s">
        <v>25</v>
      </c>
      <c r="H907" t="s">
        <v>25</v>
      </c>
      <c r="I907" t="s">
        <v>25</v>
      </c>
      <c r="J907" t="s">
        <v>25</v>
      </c>
      <c r="K907" t="s">
        <v>25</v>
      </c>
      <c r="L907" t="s">
        <v>6319</v>
      </c>
      <c r="M907" s="117">
        <v>1311020000000</v>
      </c>
      <c r="N907" t="s">
        <v>25</v>
      </c>
      <c r="O907" s="119">
        <v>46023</v>
      </c>
      <c r="P907" s="119">
        <v>2958465</v>
      </c>
      <c r="Q907" s="120">
        <v>46023</v>
      </c>
      <c r="R907" s="120">
        <v>2958465</v>
      </c>
    </row>
    <row r="908" spans="1:18" x14ac:dyDescent="0.25">
      <c r="A908" t="str">
        <f t="shared" si="28"/>
        <v>IT-1311020301000</v>
      </c>
      <c r="B908">
        <f t="shared" si="29"/>
        <v>907</v>
      </c>
      <c r="C908" t="s">
        <v>6312</v>
      </c>
      <c r="D908" s="117">
        <v>1311020301000</v>
      </c>
      <c r="E908" t="s">
        <v>6308</v>
      </c>
      <c r="F908" t="s">
        <v>1553</v>
      </c>
      <c r="G908" t="s">
        <v>25</v>
      </c>
      <c r="H908" t="s">
        <v>25</v>
      </c>
      <c r="I908" t="s">
        <v>25</v>
      </c>
      <c r="J908" t="s">
        <v>25</v>
      </c>
      <c r="K908" t="s">
        <v>25</v>
      </c>
      <c r="L908" t="s">
        <v>6320</v>
      </c>
      <c r="M908" s="117">
        <v>1311020300000</v>
      </c>
      <c r="N908" t="s">
        <v>25</v>
      </c>
      <c r="O908" s="119">
        <v>46023</v>
      </c>
      <c r="P908" s="119">
        <v>2958465</v>
      </c>
      <c r="Q908" s="120">
        <v>46023</v>
      </c>
      <c r="R908" s="120">
        <v>2958465</v>
      </c>
    </row>
    <row r="909" spans="1:18" x14ac:dyDescent="0.25">
      <c r="A909" t="str">
        <f t="shared" si="28"/>
        <v>IT-1311020302000</v>
      </c>
      <c r="B909">
        <f t="shared" si="29"/>
        <v>908</v>
      </c>
      <c r="C909" t="s">
        <v>6312</v>
      </c>
      <c r="D909" s="117">
        <v>1311020302000</v>
      </c>
      <c r="E909" t="s">
        <v>6308</v>
      </c>
      <c r="F909" t="s">
        <v>1554</v>
      </c>
      <c r="G909" t="s">
        <v>25</v>
      </c>
      <c r="H909" t="s">
        <v>25</v>
      </c>
      <c r="I909" t="s">
        <v>25</v>
      </c>
      <c r="J909" t="s">
        <v>25</v>
      </c>
      <c r="K909" t="s">
        <v>25</v>
      </c>
      <c r="L909" t="s">
        <v>6320</v>
      </c>
      <c r="M909" s="117">
        <v>1311020300000</v>
      </c>
      <c r="N909" t="s">
        <v>25</v>
      </c>
      <c r="O909" s="119">
        <v>46023</v>
      </c>
      <c r="P909" s="119">
        <v>2958465</v>
      </c>
      <c r="Q909" s="120">
        <v>46023</v>
      </c>
      <c r="R909" s="120">
        <v>2958465</v>
      </c>
    </row>
    <row r="910" spans="1:18" x14ac:dyDescent="0.25">
      <c r="A910" t="str">
        <f t="shared" si="28"/>
        <v>IT-1311020399000</v>
      </c>
      <c r="B910">
        <f t="shared" si="29"/>
        <v>909</v>
      </c>
      <c r="C910" t="s">
        <v>6312</v>
      </c>
      <c r="D910" s="117">
        <v>1311020399000</v>
      </c>
      <c r="E910" t="s">
        <v>6308</v>
      </c>
      <c r="F910" t="s">
        <v>1555</v>
      </c>
      <c r="G910" t="s">
        <v>25</v>
      </c>
      <c r="H910" t="s">
        <v>25</v>
      </c>
      <c r="I910" t="s">
        <v>25</v>
      </c>
      <c r="J910" t="s">
        <v>25</v>
      </c>
      <c r="K910" t="s">
        <v>25</v>
      </c>
      <c r="L910" t="s">
        <v>6320</v>
      </c>
      <c r="M910" s="117">
        <v>1311020300000</v>
      </c>
      <c r="N910" t="s">
        <v>25</v>
      </c>
      <c r="O910" s="119">
        <v>46023</v>
      </c>
      <c r="P910" s="119">
        <v>2958465</v>
      </c>
      <c r="Q910" s="120">
        <v>46023</v>
      </c>
      <c r="R910" s="120">
        <v>2958465</v>
      </c>
    </row>
    <row r="911" spans="1:18" x14ac:dyDescent="0.25">
      <c r="A911" t="str">
        <f t="shared" si="28"/>
        <v>IT-1311020400000</v>
      </c>
      <c r="B911">
        <f t="shared" si="29"/>
        <v>910</v>
      </c>
      <c r="C911" t="s">
        <v>6310</v>
      </c>
      <c r="D911" s="117">
        <v>1311020400000</v>
      </c>
      <c r="E911" t="s">
        <v>6309</v>
      </c>
      <c r="F911" t="s">
        <v>1556</v>
      </c>
      <c r="G911" t="s">
        <v>25</v>
      </c>
      <c r="H911" t="s">
        <v>25</v>
      </c>
      <c r="I911" t="s">
        <v>25</v>
      </c>
      <c r="J911" t="s">
        <v>25</v>
      </c>
      <c r="K911" t="s">
        <v>25</v>
      </c>
      <c r="L911" t="s">
        <v>6319</v>
      </c>
      <c r="M911" s="117">
        <v>1311020000000</v>
      </c>
      <c r="N911" t="s">
        <v>25</v>
      </c>
      <c r="O911" s="119">
        <v>46023</v>
      </c>
      <c r="P911" s="119">
        <v>2958465</v>
      </c>
      <c r="Q911" s="120">
        <v>46023</v>
      </c>
      <c r="R911" s="120">
        <v>2958465</v>
      </c>
    </row>
    <row r="912" spans="1:18" x14ac:dyDescent="0.25">
      <c r="A912" t="str">
        <f t="shared" si="28"/>
        <v>IT-1311020401000</v>
      </c>
      <c r="B912">
        <f t="shared" si="29"/>
        <v>911</v>
      </c>
      <c r="C912" t="s">
        <v>6312</v>
      </c>
      <c r="D912" s="117">
        <v>1311020401000</v>
      </c>
      <c r="E912" t="s">
        <v>6308</v>
      </c>
      <c r="F912" t="s">
        <v>1557</v>
      </c>
      <c r="G912" t="s">
        <v>25</v>
      </c>
      <c r="H912" t="s">
        <v>25</v>
      </c>
      <c r="I912" t="s">
        <v>25</v>
      </c>
      <c r="J912" t="s">
        <v>25</v>
      </c>
      <c r="K912" t="s">
        <v>25</v>
      </c>
      <c r="L912" t="s">
        <v>6320</v>
      </c>
      <c r="M912" s="117">
        <v>1311020400000</v>
      </c>
      <c r="N912" t="s">
        <v>25</v>
      </c>
      <c r="O912" s="119">
        <v>46023</v>
      </c>
      <c r="P912" s="119">
        <v>2958465</v>
      </c>
      <c r="Q912" s="120">
        <v>46023</v>
      </c>
      <c r="R912" s="120">
        <v>2958465</v>
      </c>
    </row>
    <row r="913" spans="1:18" x14ac:dyDescent="0.25">
      <c r="A913" t="str">
        <f t="shared" si="28"/>
        <v>IT-1311020402000</v>
      </c>
      <c r="B913">
        <f t="shared" si="29"/>
        <v>912</v>
      </c>
      <c r="C913" t="s">
        <v>6312</v>
      </c>
      <c r="D913" s="117">
        <v>1311020402000</v>
      </c>
      <c r="E913" t="s">
        <v>6308</v>
      </c>
      <c r="F913" t="s">
        <v>1558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  <c r="L913" t="s">
        <v>6320</v>
      </c>
      <c r="M913" s="117">
        <v>1311020400000</v>
      </c>
      <c r="N913" t="s">
        <v>25</v>
      </c>
      <c r="O913" s="119">
        <v>46023</v>
      </c>
      <c r="P913" s="119">
        <v>2958465</v>
      </c>
      <c r="Q913" s="120">
        <v>46023</v>
      </c>
      <c r="R913" s="120">
        <v>2958465</v>
      </c>
    </row>
    <row r="914" spans="1:18" x14ac:dyDescent="0.25">
      <c r="A914" t="str">
        <f t="shared" si="28"/>
        <v>IT-1311020499000</v>
      </c>
      <c r="B914">
        <f t="shared" si="29"/>
        <v>913</v>
      </c>
      <c r="C914" t="s">
        <v>6312</v>
      </c>
      <c r="D914" s="117">
        <v>1311020499000</v>
      </c>
      <c r="E914" t="s">
        <v>6308</v>
      </c>
      <c r="F914" t="s">
        <v>1559</v>
      </c>
      <c r="G914" t="s">
        <v>25</v>
      </c>
      <c r="H914" t="s">
        <v>25</v>
      </c>
      <c r="I914" t="s">
        <v>25</v>
      </c>
      <c r="J914" t="s">
        <v>25</v>
      </c>
      <c r="K914" t="s">
        <v>25</v>
      </c>
      <c r="L914" t="s">
        <v>6320</v>
      </c>
      <c r="M914" s="117">
        <v>1311020400000</v>
      </c>
      <c r="N914" t="s">
        <v>25</v>
      </c>
      <c r="O914" s="119">
        <v>46023</v>
      </c>
      <c r="P914" s="119">
        <v>2958465</v>
      </c>
      <c r="Q914" s="120">
        <v>46023</v>
      </c>
      <c r="R914" s="120">
        <v>2958465</v>
      </c>
    </row>
    <row r="915" spans="1:18" x14ac:dyDescent="0.25">
      <c r="A915" t="str">
        <f t="shared" si="28"/>
        <v>IT-1311021100000</v>
      </c>
      <c r="B915">
        <f t="shared" si="29"/>
        <v>914</v>
      </c>
      <c r="C915" t="s">
        <v>6310</v>
      </c>
      <c r="D915" s="117">
        <v>1311021100000</v>
      </c>
      <c r="E915" t="s">
        <v>6309</v>
      </c>
      <c r="F915" t="s">
        <v>1543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  <c r="L915" t="s">
        <v>6319</v>
      </c>
      <c r="M915" s="117">
        <v>1311021000000</v>
      </c>
      <c r="N915" t="s">
        <v>25</v>
      </c>
      <c r="O915" s="119">
        <v>46023</v>
      </c>
      <c r="P915" s="119">
        <v>2958465</v>
      </c>
      <c r="Q915" s="120">
        <v>46023</v>
      </c>
      <c r="R915" s="120">
        <v>2958465</v>
      </c>
    </row>
    <row r="916" spans="1:18" x14ac:dyDescent="0.25">
      <c r="A916" t="str">
        <f t="shared" si="28"/>
        <v>IT-1311021101000</v>
      </c>
      <c r="B916">
        <f t="shared" si="29"/>
        <v>915</v>
      </c>
      <c r="C916" t="s">
        <v>6312</v>
      </c>
      <c r="D916" s="117">
        <v>1311021101000</v>
      </c>
      <c r="E916" t="s">
        <v>6308</v>
      </c>
      <c r="F916" t="s">
        <v>1545</v>
      </c>
      <c r="G916" t="s">
        <v>25</v>
      </c>
      <c r="H916" t="s">
        <v>25</v>
      </c>
      <c r="I916" t="s">
        <v>25</v>
      </c>
      <c r="J916" t="s">
        <v>25</v>
      </c>
      <c r="K916" t="s">
        <v>25</v>
      </c>
      <c r="L916" t="s">
        <v>6320</v>
      </c>
      <c r="M916" s="117">
        <v>1311021100000</v>
      </c>
      <c r="N916" t="s">
        <v>25</v>
      </c>
      <c r="O916" s="119">
        <v>46023</v>
      </c>
      <c r="P916" s="119">
        <v>2958465</v>
      </c>
      <c r="Q916" s="120">
        <v>46023</v>
      </c>
      <c r="R916" s="120">
        <v>2958465</v>
      </c>
    </row>
    <row r="917" spans="1:18" x14ac:dyDescent="0.25">
      <c r="A917" t="str">
        <f t="shared" si="28"/>
        <v>IT-1311021102000</v>
      </c>
      <c r="B917">
        <f t="shared" si="29"/>
        <v>916</v>
      </c>
      <c r="C917" t="s">
        <v>6312</v>
      </c>
      <c r="D917" s="117">
        <v>1311021102000</v>
      </c>
      <c r="E917" t="s">
        <v>6308</v>
      </c>
      <c r="F917" t="s">
        <v>1546</v>
      </c>
      <c r="G917" t="s">
        <v>25</v>
      </c>
      <c r="H917" t="s">
        <v>25</v>
      </c>
      <c r="I917" t="s">
        <v>25</v>
      </c>
      <c r="J917" t="s">
        <v>25</v>
      </c>
      <c r="K917" t="s">
        <v>25</v>
      </c>
      <c r="L917" t="s">
        <v>6320</v>
      </c>
      <c r="M917" s="117">
        <v>1311021100000</v>
      </c>
      <c r="N917" t="s">
        <v>25</v>
      </c>
      <c r="O917" s="119">
        <v>46023</v>
      </c>
      <c r="P917" s="119">
        <v>2958465</v>
      </c>
      <c r="Q917" s="120">
        <v>46023</v>
      </c>
      <c r="R917" s="120">
        <v>2958465</v>
      </c>
    </row>
    <row r="918" spans="1:18" x14ac:dyDescent="0.25">
      <c r="A918" t="str">
        <f t="shared" si="28"/>
        <v>IT-1311021199000</v>
      </c>
      <c r="B918">
        <f t="shared" si="29"/>
        <v>917</v>
      </c>
      <c r="C918" t="s">
        <v>6312</v>
      </c>
      <c r="D918" s="117">
        <v>1311021199000</v>
      </c>
      <c r="E918" t="s">
        <v>6308</v>
      </c>
      <c r="F918" t="s">
        <v>1547</v>
      </c>
      <c r="G918" t="s">
        <v>25</v>
      </c>
      <c r="H918" t="s">
        <v>25</v>
      </c>
      <c r="I918" t="s">
        <v>25</v>
      </c>
      <c r="J918" t="s">
        <v>25</v>
      </c>
      <c r="K918" t="s">
        <v>25</v>
      </c>
      <c r="L918" t="s">
        <v>6320</v>
      </c>
      <c r="M918" s="117">
        <v>1311021100000</v>
      </c>
      <c r="N918" t="s">
        <v>25</v>
      </c>
      <c r="O918" s="119">
        <v>46023</v>
      </c>
      <c r="P918" s="119">
        <v>2958465</v>
      </c>
      <c r="Q918" s="120">
        <v>46023</v>
      </c>
      <c r="R918" s="120">
        <v>2958465</v>
      </c>
    </row>
    <row r="919" spans="1:18" x14ac:dyDescent="0.25">
      <c r="A919" t="str">
        <f t="shared" si="28"/>
        <v>IT-1311021200000</v>
      </c>
      <c r="B919">
        <f t="shared" si="29"/>
        <v>918</v>
      </c>
      <c r="C919" t="s">
        <v>6310</v>
      </c>
      <c r="D919" s="117">
        <v>1311021200000</v>
      </c>
      <c r="E919" t="s">
        <v>6309</v>
      </c>
      <c r="F919" t="s">
        <v>1548</v>
      </c>
      <c r="G919" t="s">
        <v>25</v>
      </c>
      <c r="H919" t="s">
        <v>25</v>
      </c>
      <c r="I919" t="s">
        <v>25</v>
      </c>
      <c r="J919" t="s">
        <v>25</v>
      </c>
      <c r="K919" t="s">
        <v>25</v>
      </c>
      <c r="L919" t="s">
        <v>6319</v>
      </c>
      <c r="M919" s="117">
        <v>1311021000000</v>
      </c>
      <c r="N919" t="s">
        <v>25</v>
      </c>
      <c r="O919" s="119">
        <v>46023</v>
      </c>
      <c r="P919" s="119">
        <v>2958465</v>
      </c>
      <c r="Q919" s="120">
        <v>46023</v>
      </c>
      <c r="R919" s="120">
        <v>2958465</v>
      </c>
    </row>
    <row r="920" spans="1:18" x14ac:dyDescent="0.25">
      <c r="A920" t="str">
        <f t="shared" si="28"/>
        <v>IT-1311021201000</v>
      </c>
      <c r="B920">
        <f t="shared" si="29"/>
        <v>919</v>
      </c>
      <c r="C920" t="s">
        <v>6312</v>
      </c>
      <c r="D920" s="117">
        <v>1311021201000</v>
      </c>
      <c r="E920" t="s">
        <v>6308</v>
      </c>
      <c r="F920" t="s">
        <v>1549</v>
      </c>
      <c r="G920" t="s">
        <v>25</v>
      </c>
      <c r="H920" t="s">
        <v>25</v>
      </c>
      <c r="I920" t="s">
        <v>25</v>
      </c>
      <c r="J920" t="s">
        <v>25</v>
      </c>
      <c r="K920" t="s">
        <v>25</v>
      </c>
      <c r="L920" t="s">
        <v>6320</v>
      </c>
      <c r="M920" s="117">
        <v>1311021200000</v>
      </c>
      <c r="N920" t="s">
        <v>25</v>
      </c>
      <c r="O920" s="119">
        <v>46023</v>
      </c>
      <c r="P920" s="119">
        <v>2958465</v>
      </c>
      <c r="Q920" s="120">
        <v>46023</v>
      </c>
      <c r="R920" s="120">
        <v>2958465</v>
      </c>
    </row>
    <row r="921" spans="1:18" x14ac:dyDescent="0.25">
      <c r="A921" t="str">
        <f t="shared" si="28"/>
        <v>IT-1311021202000</v>
      </c>
      <c r="B921">
        <f t="shared" si="29"/>
        <v>920</v>
      </c>
      <c r="C921" t="s">
        <v>6312</v>
      </c>
      <c r="D921" s="117">
        <v>1311021202000</v>
      </c>
      <c r="E921" t="s">
        <v>6308</v>
      </c>
      <c r="F921" t="s">
        <v>1550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  <c r="L921" t="s">
        <v>6320</v>
      </c>
      <c r="M921" s="117">
        <v>1311021200000</v>
      </c>
      <c r="N921" t="s">
        <v>25</v>
      </c>
      <c r="O921" s="119">
        <v>46023</v>
      </c>
      <c r="P921" s="119">
        <v>2958465</v>
      </c>
      <c r="Q921" s="120">
        <v>46023</v>
      </c>
      <c r="R921" s="120">
        <v>2958465</v>
      </c>
    </row>
    <row r="922" spans="1:18" x14ac:dyDescent="0.25">
      <c r="A922" t="str">
        <f t="shared" si="28"/>
        <v>IT-1311021299000</v>
      </c>
      <c r="B922">
        <f t="shared" si="29"/>
        <v>921</v>
      </c>
      <c r="C922" t="s">
        <v>6312</v>
      </c>
      <c r="D922" s="117">
        <v>1311021299000</v>
      </c>
      <c r="E922" t="s">
        <v>6308</v>
      </c>
      <c r="F922" t="s">
        <v>1551</v>
      </c>
      <c r="G922" t="s">
        <v>25</v>
      </c>
      <c r="H922" t="s">
        <v>25</v>
      </c>
      <c r="I922" t="s">
        <v>25</v>
      </c>
      <c r="J922" t="s">
        <v>25</v>
      </c>
      <c r="K922" t="s">
        <v>25</v>
      </c>
      <c r="L922" t="s">
        <v>6320</v>
      </c>
      <c r="M922" s="117">
        <v>1311021200000</v>
      </c>
      <c r="N922" t="s">
        <v>25</v>
      </c>
      <c r="O922" s="119">
        <v>46023</v>
      </c>
      <c r="P922" s="119">
        <v>2958465</v>
      </c>
      <c r="Q922" s="120">
        <v>46023</v>
      </c>
      <c r="R922" s="120">
        <v>2958465</v>
      </c>
    </row>
    <row r="923" spans="1:18" x14ac:dyDescent="0.25">
      <c r="A923" t="str">
        <f t="shared" si="28"/>
        <v>IT-1311021300000</v>
      </c>
      <c r="B923">
        <f t="shared" si="29"/>
        <v>922</v>
      </c>
      <c r="C923" t="s">
        <v>6310</v>
      </c>
      <c r="D923" s="117">
        <v>1311021300000</v>
      </c>
      <c r="E923" t="s">
        <v>6309</v>
      </c>
      <c r="F923" t="s">
        <v>1552</v>
      </c>
      <c r="G923" t="s">
        <v>25</v>
      </c>
      <c r="H923" t="s">
        <v>25</v>
      </c>
      <c r="I923" t="s">
        <v>25</v>
      </c>
      <c r="J923" t="s">
        <v>25</v>
      </c>
      <c r="K923" t="s">
        <v>25</v>
      </c>
      <c r="L923" t="s">
        <v>6319</v>
      </c>
      <c r="M923" s="117">
        <v>1311021000000</v>
      </c>
      <c r="N923" t="s">
        <v>25</v>
      </c>
      <c r="O923" s="119">
        <v>46023</v>
      </c>
      <c r="P923" s="119">
        <v>2958465</v>
      </c>
      <c r="Q923" s="120">
        <v>46023</v>
      </c>
      <c r="R923" s="120">
        <v>2958465</v>
      </c>
    </row>
    <row r="924" spans="1:18" x14ac:dyDescent="0.25">
      <c r="A924" t="str">
        <f t="shared" si="28"/>
        <v>IT-1311021301000</v>
      </c>
      <c r="B924">
        <f t="shared" si="29"/>
        <v>923</v>
      </c>
      <c r="C924" t="s">
        <v>6312</v>
      </c>
      <c r="D924" s="117">
        <v>1311021301000</v>
      </c>
      <c r="E924" t="s">
        <v>6308</v>
      </c>
      <c r="F924" t="s">
        <v>1553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6320</v>
      </c>
      <c r="M924" s="117">
        <v>1311021300000</v>
      </c>
      <c r="N924" t="s">
        <v>25</v>
      </c>
      <c r="O924" s="119">
        <v>46023</v>
      </c>
      <c r="P924" s="119">
        <v>2958465</v>
      </c>
      <c r="Q924" s="120">
        <v>46023</v>
      </c>
      <c r="R924" s="120">
        <v>2958465</v>
      </c>
    </row>
    <row r="925" spans="1:18" x14ac:dyDescent="0.25">
      <c r="A925" t="str">
        <f t="shared" si="28"/>
        <v>IT-1311021302000</v>
      </c>
      <c r="B925">
        <f t="shared" si="29"/>
        <v>924</v>
      </c>
      <c r="C925" t="s">
        <v>6312</v>
      </c>
      <c r="D925" s="117">
        <v>1311021302000</v>
      </c>
      <c r="E925" t="s">
        <v>6308</v>
      </c>
      <c r="F925" t="s">
        <v>1554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6320</v>
      </c>
      <c r="M925" s="117">
        <v>1311021300000</v>
      </c>
      <c r="N925" t="s">
        <v>25</v>
      </c>
      <c r="O925" s="119">
        <v>46023</v>
      </c>
      <c r="P925" s="119">
        <v>2958465</v>
      </c>
      <c r="Q925" s="120">
        <v>46023</v>
      </c>
      <c r="R925" s="120">
        <v>2958465</v>
      </c>
    </row>
    <row r="926" spans="1:18" x14ac:dyDescent="0.25">
      <c r="A926" t="str">
        <f t="shared" si="28"/>
        <v>IT-1311021399000</v>
      </c>
      <c r="B926">
        <f t="shared" si="29"/>
        <v>925</v>
      </c>
      <c r="C926" t="s">
        <v>6312</v>
      </c>
      <c r="D926" s="117">
        <v>1311021399000</v>
      </c>
      <c r="E926" t="s">
        <v>6308</v>
      </c>
      <c r="F926" t="s">
        <v>1555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6320</v>
      </c>
      <c r="M926" s="117">
        <v>1311021300000</v>
      </c>
      <c r="N926" t="s">
        <v>25</v>
      </c>
      <c r="O926" s="119">
        <v>46023</v>
      </c>
      <c r="P926" s="119">
        <v>2958465</v>
      </c>
      <c r="Q926" s="120">
        <v>46023</v>
      </c>
      <c r="R926" s="120">
        <v>2958465</v>
      </c>
    </row>
    <row r="927" spans="1:18" x14ac:dyDescent="0.25">
      <c r="A927" t="str">
        <f t="shared" si="28"/>
        <v>IT-1311021400000</v>
      </c>
      <c r="B927">
        <f t="shared" si="29"/>
        <v>926</v>
      </c>
      <c r="C927" t="s">
        <v>6310</v>
      </c>
      <c r="D927" s="117">
        <v>1311021400000</v>
      </c>
      <c r="E927" t="s">
        <v>6309</v>
      </c>
      <c r="F927" t="s">
        <v>1556</v>
      </c>
      <c r="G927" t="s">
        <v>25</v>
      </c>
      <c r="H927" t="s">
        <v>25</v>
      </c>
      <c r="I927" t="s">
        <v>25</v>
      </c>
      <c r="J927" t="s">
        <v>25</v>
      </c>
      <c r="K927" t="s">
        <v>25</v>
      </c>
      <c r="L927" t="s">
        <v>6319</v>
      </c>
      <c r="M927" s="117">
        <v>1311021000000</v>
      </c>
      <c r="N927" t="s">
        <v>25</v>
      </c>
      <c r="O927" s="119">
        <v>46023</v>
      </c>
      <c r="P927" s="119">
        <v>2958465</v>
      </c>
      <c r="Q927" s="120">
        <v>46023</v>
      </c>
      <c r="R927" s="120">
        <v>2958465</v>
      </c>
    </row>
    <row r="928" spans="1:18" x14ac:dyDescent="0.25">
      <c r="A928" t="str">
        <f t="shared" si="28"/>
        <v>IT-1311021401000</v>
      </c>
      <c r="B928">
        <f t="shared" si="29"/>
        <v>927</v>
      </c>
      <c r="C928" t="s">
        <v>6312</v>
      </c>
      <c r="D928" s="117">
        <v>1311021401000</v>
      </c>
      <c r="E928" t="s">
        <v>6308</v>
      </c>
      <c r="F928" t="s">
        <v>1557</v>
      </c>
      <c r="G928" t="s">
        <v>25</v>
      </c>
      <c r="H928" t="s">
        <v>25</v>
      </c>
      <c r="I928" t="s">
        <v>25</v>
      </c>
      <c r="J928" t="s">
        <v>25</v>
      </c>
      <c r="K928" t="s">
        <v>25</v>
      </c>
      <c r="L928" t="s">
        <v>6320</v>
      </c>
      <c r="M928" s="117">
        <v>1311021400000</v>
      </c>
      <c r="N928" t="s">
        <v>25</v>
      </c>
      <c r="O928" s="119">
        <v>46023</v>
      </c>
      <c r="P928" s="119">
        <v>2958465</v>
      </c>
      <c r="Q928" s="120">
        <v>46023</v>
      </c>
      <c r="R928" s="120">
        <v>2958465</v>
      </c>
    </row>
    <row r="929" spans="1:18" x14ac:dyDescent="0.25">
      <c r="A929" t="str">
        <f t="shared" si="28"/>
        <v>IT-1311021402000</v>
      </c>
      <c r="B929">
        <f t="shared" si="29"/>
        <v>928</v>
      </c>
      <c r="C929" t="s">
        <v>6312</v>
      </c>
      <c r="D929" s="117">
        <v>1311021402000</v>
      </c>
      <c r="E929" t="s">
        <v>6308</v>
      </c>
      <c r="F929" t="s">
        <v>1558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  <c r="L929" t="s">
        <v>6320</v>
      </c>
      <c r="M929" s="117">
        <v>1311021400000</v>
      </c>
      <c r="N929" t="s">
        <v>25</v>
      </c>
      <c r="O929" s="119">
        <v>46023</v>
      </c>
      <c r="P929" s="119">
        <v>2958465</v>
      </c>
      <c r="Q929" s="120">
        <v>46023</v>
      </c>
      <c r="R929" s="120">
        <v>2958465</v>
      </c>
    </row>
    <row r="930" spans="1:18" x14ac:dyDescent="0.25">
      <c r="A930" t="str">
        <f t="shared" si="28"/>
        <v>IT-1311021499000</v>
      </c>
      <c r="B930">
        <f t="shared" si="29"/>
        <v>929</v>
      </c>
      <c r="C930" t="s">
        <v>6312</v>
      </c>
      <c r="D930" s="117">
        <v>1311021499000</v>
      </c>
      <c r="E930" t="s">
        <v>6308</v>
      </c>
      <c r="F930" t="s">
        <v>1559</v>
      </c>
      <c r="G930" t="s">
        <v>25</v>
      </c>
      <c r="H930" t="s">
        <v>25</v>
      </c>
      <c r="I930" t="s">
        <v>25</v>
      </c>
      <c r="J930" t="s">
        <v>25</v>
      </c>
      <c r="K930" t="s">
        <v>25</v>
      </c>
      <c r="L930" t="s">
        <v>6320</v>
      </c>
      <c r="M930" s="117">
        <v>1311021400000</v>
      </c>
      <c r="N930" t="s">
        <v>25</v>
      </c>
      <c r="O930" s="119">
        <v>46023</v>
      </c>
      <c r="P930" s="119">
        <v>2958465</v>
      </c>
      <c r="Q930" s="120">
        <v>46023</v>
      </c>
      <c r="R930" s="120">
        <v>2958465</v>
      </c>
    </row>
    <row r="931" spans="1:18" x14ac:dyDescent="0.25">
      <c r="A931" t="str">
        <f t="shared" si="28"/>
        <v>IT-1311990000000</v>
      </c>
      <c r="B931">
        <f t="shared" si="29"/>
        <v>930</v>
      </c>
      <c r="C931" t="s">
        <v>6310</v>
      </c>
      <c r="D931" s="117">
        <v>1311990000000</v>
      </c>
      <c r="E931" t="s">
        <v>6309</v>
      </c>
      <c r="F931" t="s">
        <v>1577</v>
      </c>
      <c r="G931" t="s">
        <v>25</v>
      </c>
      <c r="H931" t="s">
        <v>25</v>
      </c>
      <c r="I931" t="s">
        <v>25</v>
      </c>
      <c r="J931" t="s">
        <v>25</v>
      </c>
      <c r="K931" t="s">
        <v>25</v>
      </c>
      <c r="L931" t="s">
        <v>6317</v>
      </c>
      <c r="M931" s="117">
        <v>1311000000000</v>
      </c>
      <c r="N931" t="s">
        <v>25</v>
      </c>
      <c r="O931" s="119">
        <v>46023</v>
      </c>
      <c r="P931" s="119">
        <v>2958465</v>
      </c>
      <c r="Q931" s="120">
        <v>46023</v>
      </c>
      <c r="R931" s="120">
        <v>2958465</v>
      </c>
    </row>
    <row r="932" spans="1:18" x14ac:dyDescent="0.25">
      <c r="A932" t="str">
        <f t="shared" si="28"/>
        <v>IT-1311990100000</v>
      </c>
      <c r="B932">
        <f t="shared" si="29"/>
        <v>931</v>
      </c>
      <c r="C932" t="s">
        <v>6310</v>
      </c>
      <c r="D932" s="117">
        <v>1311990100000</v>
      </c>
      <c r="E932" t="s">
        <v>6309</v>
      </c>
      <c r="F932" t="s">
        <v>1578</v>
      </c>
      <c r="G932" t="s">
        <v>25</v>
      </c>
      <c r="H932" t="s">
        <v>25</v>
      </c>
      <c r="I932" t="s">
        <v>25</v>
      </c>
      <c r="J932" t="s">
        <v>25</v>
      </c>
      <c r="K932" t="s">
        <v>25</v>
      </c>
      <c r="L932" t="s">
        <v>6319</v>
      </c>
      <c r="M932" s="117">
        <v>1311990000000</v>
      </c>
      <c r="N932" t="s">
        <v>25</v>
      </c>
      <c r="O932" s="119">
        <v>46023</v>
      </c>
      <c r="P932" s="119">
        <v>2958465</v>
      </c>
      <c r="Q932" s="120">
        <v>46023</v>
      </c>
      <c r="R932" s="120">
        <v>2958465</v>
      </c>
    </row>
    <row r="933" spans="1:18" x14ac:dyDescent="0.25">
      <c r="A933" t="str">
        <f t="shared" si="28"/>
        <v>IT-1311990101000</v>
      </c>
      <c r="B933">
        <f t="shared" si="29"/>
        <v>932</v>
      </c>
      <c r="C933" t="s">
        <v>6312</v>
      </c>
      <c r="D933" s="117">
        <v>1311990101000</v>
      </c>
      <c r="E933" t="s">
        <v>6308</v>
      </c>
      <c r="F933" t="s">
        <v>1579</v>
      </c>
      <c r="G933" t="s">
        <v>25</v>
      </c>
      <c r="H933" t="s">
        <v>25</v>
      </c>
      <c r="I933" t="s">
        <v>25</v>
      </c>
      <c r="J933" t="s">
        <v>25</v>
      </c>
      <c r="K933" t="s">
        <v>25</v>
      </c>
      <c r="L933" t="s">
        <v>6320</v>
      </c>
      <c r="M933" s="117">
        <v>1311990100000</v>
      </c>
      <c r="N933" t="s">
        <v>25</v>
      </c>
      <c r="O933" s="119">
        <v>46023</v>
      </c>
      <c r="P933" s="119">
        <v>2958465</v>
      </c>
      <c r="Q933" s="120">
        <v>46023</v>
      </c>
      <c r="R933" s="120">
        <v>2958465</v>
      </c>
    </row>
    <row r="934" spans="1:18" x14ac:dyDescent="0.25">
      <c r="A934" t="str">
        <f t="shared" si="28"/>
        <v>IT-1311990200000</v>
      </c>
      <c r="B934">
        <f t="shared" si="29"/>
        <v>933</v>
      </c>
      <c r="C934" t="s">
        <v>6310</v>
      </c>
      <c r="D934" s="117">
        <v>1311990200000</v>
      </c>
      <c r="E934" t="s">
        <v>6309</v>
      </c>
      <c r="F934" t="s">
        <v>1580</v>
      </c>
      <c r="G934" t="s">
        <v>25</v>
      </c>
      <c r="H934" t="s">
        <v>25</v>
      </c>
      <c r="I934" t="s">
        <v>25</v>
      </c>
      <c r="J934" t="s">
        <v>25</v>
      </c>
      <c r="K934" t="s">
        <v>25</v>
      </c>
      <c r="L934" t="s">
        <v>6319</v>
      </c>
      <c r="M934" s="117">
        <v>1311990000000</v>
      </c>
      <c r="N934" t="s">
        <v>25</v>
      </c>
      <c r="O934" s="119">
        <v>46023</v>
      </c>
      <c r="P934" s="119">
        <v>2958465</v>
      </c>
      <c r="Q934" s="120">
        <v>46023</v>
      </c>
      <c r="R934" s="120">
        <v>2958465</v>
      </c>
    </row>
    <row r="935" spans="1:18" x14ac:dyDescent="0.25">
      <c r="A935" t="str">
        <f t="shared" si="28"/>
        <v>IT-1311990201000</v>
      </c>
      <c r="B935">
        <f t="shared" si="29"/>
        <v>934</v>
      </c>
      <c r="C935" t="s">
        <v>6312</v>
      </c>
      <c r="D935" s="117">
        <v>1311990201000</v>
      </c>
      <c r="E935" t="s">
        <v>6308</v>
      </c>
      <c r="F935" t="s">
        <v>1581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6320</v>
      </c>
      <c r="M935" s="117">
        <v>1311990200000</v>
      </c>
      <c r="N935" t="s">
        <v>25</v>
      </c>
      <c r="O935" s="119">
        <v>46023</v>
      </c>
      <c r="P935" s="119">
        <v>2958465</v>
      </c>
      <c r="Q935" s="120">
        <v>46023</v>
      </c>
      <c r="R935" s="120">
        <v>2958465</v>
      </c>
    </row>
    <row r="936" spans="1:18" x14ac:dyDescent="0.25">
      <c r="A936" t="str">
        <f t="shared" si="28"/>
        <v>IT-1311990300000</v>
      </c>
      <c r="B936">
        <f t="shared" si="29"/>
        <v>935</v>
      </c>
      <c r="C936" t="s">
        <v>6310</v>
      </c>
      <c r="D936" s="117">
        <v>1311990300000</v>
      </c>
      <c r="E936" t="s">
        <v>6309</v>
      </c>
      <c r="F936" t="s">
        <v>1582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  <c r="L936" t="s">
        <v>6319</v>
      </c>
      <c r="M936" s="117">
        <v>1311990000000</v>
      </c>
      <c r="N936" t="s">
        <v>25</v>
      </c>
      <c r="O936" s="119">
        <v>46023</v>
      </c>
      <c r="P936" s="119">
        <v>2958465</v>
      </c>
      <c r="Q936" s="120">
        <v>46023</v>
      </c>
      <c r="R936" s="120">
        <v>2958465</v>
      </c>
    </row>
    <row r="937" spans="1:18" x14ac:dyDescent="0.25">
      <c r="A937" t="str">
        <f t="shared" si="28"/>
        <v>IT-1311990301000</v>
      </c>
      <c r="B937">
        <f t="shared" si="29"/>
        <v>936</v>
      </c>
      <c r="C937" t="s">
        <v>6312</v>
      </c>
      <c r="D937" s="117">
        <v>1311990301000</v>
      </c>
      <c r="E937" t="s">
        <v>6308</v>
      </c>
      <c r="F937" t="s">
        <v>1583</v>
      </c>
      <c r="G937" t="s">
        <v>25</v>
      </c>
      <c r="H937" t="s">
        <v>25</v>
      </c>
      <c r="I937" t="s">
        <v>25</v>
      </c>
      <c r="J937" t="s">
        <v>25</v>
      </c>
      <c r="K937" t="s">
        <v>25</v>
      </c>
      <c r="L937" t="s">
        <v>6320</v>
      </c>
      <c r="M937" s="117">
        <v>1311990300000</v>
      </c>
      <c r="N937" t="s">
        <v>25</v>
      </c>
      <c r="O937" s="119">
        <v>46023</v>
      </c>
      <c r="P937" s="119">
        <v>2958465</v>
      </c>
      <c r="Q937" s="120">
        <v>46023</v>
      </c>
      <c r="R937" s="120">
        <v>2958465</v>
      </c>
    </row>
    <row r="938" spans="1:18" x14ac:dyDescent="0.25">
      <c r="A938" t="str">
        <f t="shared" si="28"/>
        <v>IT-1311990400000</v>
      </c>
      <c r="B938">
        <f t="shared" si="29"/>
        <v>937</v>
      </c>
      <c r="C938" t="s">
        <v>6310</v>
      </c>
      <c r="D938" s="117">
        <v>1311990400000</v>
      </c>
      <c r="E938" t="s">
        <v>6309</v>
      </c>
      <c r="F938" t="s">
        <v>1584</v>
      </c>
      <c r="G938" t="s">
        <v>25</v>
      </c>
      <c r="H938" t="s">
        <v>25</v>
      </c>
      <c r="I938" t="s">
        <v>25</v>
      </c>
      <c r="J938" t="s">
        <v>25</v>
      </c>
      <c r="K938" t="s">
        <v>25</v>
      </c>
      <c r="L938" t="s">
        <v>6319</v>
      </c>
      <c r="M938" s="117">
        <v>1311990000000</v>
      </c>
      <c r="N938" t="s">
        <v>25</v>
      </c>
      <c r="O938" s="119">
        <v>46023</v>
      </c>
      <c r="P938" s="119">
        <v>2958465</v>
      </c>
      <c r="Q938" s="120">
        <v>46023</v>
      </c>
      <c r="R938" s="120">
        <v>2958465</v>
      </c>
    </row>
    <row r="939" spans="1:18" x14ac:dyDescent="0.25">
      <c r="A939" t="str">
        <f t="shared" si="28"/>
        <v>IT-1311990401000</v>
      </c>
      <c r="B939">
        <f t="shared" si="29"/>
        <v>938</v>
      </c>
      <c r="C939" t="s">
        <v>6312</v>
      </c>
      <c r="D939" s="117">
        <v>1311990401000</v>
      </c>
      <c r="E939" t="s">
        <v>6308</v>
      </c>
      <c r="F939" t="s">
        <v>1585</v>
      </c>
      <c r="G939" t="s">
        <v>25</v>
      </c>
      <c r="H939" t="s">
        <v>25</v>
      </c>
      <c r="I939" t="s">
        <v>25</v>
      </c>
      <c r="J939" t="s">
        <v>25</v>
      </c>
      <c r="K939" t="s">
        <v>25</v>
      </c>
      <c r="L939" t="s">
        <v>6320</v>
      </c>
      <c r="M939" s="117">
        <v>1311990400000</v>
      </c>
      <c r="N939" t="s">
        <v>25</v>
      </c>
      <c r="O939" s="119">
        <v>46023</v>
      </c>
      <c r="P939" s="119">
        <v>2958465</v>
      </c>
      <c r="Q939" s="120">
        <v>46023</v>
      </c>
      <c r="R939" s="120">
        <v>2958465</v>
      </c>
    </row>
    <row r="940" spans="1:18" x14ac:dyDescent="0.25">
      <c r="A940" t="str">
        <f t="shared" si="28"/>
        <v>IT-1311991100000</v>
      </c>
      <c r="B940">
        <f t="shared" si="29"/>
        <v>939</v>
      </c>
      <c r="C940" t="s">
        <v>6310</v>
      </c>
      <c r="D940" s="117">
        <v>1311991100000</v>
      </c>
      <c r="E940" t="s">
        <v>6309</v>
      </c>
      <c r="F940" t="s">
        <v>1578</v>
      </c>
      <c r="G940" t="s">
        <v>25</v>
      </c>
      <c r="H940" t="s">
        <v>25</v>
      </c>
      <c r="I940" t="s">
        <v>25</v>
      </c>
      <c r="J940" t="s">
        <v>25</v>
      </c>
      <c r="K940" t="s">
        <v>25</v>
      </c>
      <c r="L940" t="s">
        <v>6319</v>
      </c>
      <c r="M940" s="117">
        <v>1311991000000</v>
      </c>
      <c r="N940" t="s">
        <v>25</v>
      </c>
      <c r="O940" s="119">
        <v>46023</v>
      </c>
      <c r="P940" s="119">
        <v>2958465</v>
      </c>
      <c r="Q940" s="120">
        <v>46023</v>
      </c>
      <c r="R940" s="120">
        <v>2958465</v>
      </c>
    </row>
    <row r="941" spans="1:18" x14ac:dyDescent="0.25">
      <c r="A941" t="str">
        <f t="shared" si="28"/>
        <v>IT-1311991101000</v>
      </c>
      <c r="B941">
        <f t="shared" si="29"/>
        <v>940</v>
      </c>
      <c r="C941" t="s">
        <v>6312</v>
      </c>
      <c r="D941" s="117">
        <v>1311991101000</v>
      </c>
      <c r="E941" t="s">
        <v>6308</v>
      </c>
      <c r="F941" t="s">
        <v>1579</v>
      </c>
      <c r="G941" t="s">
        <v>25</v>
      </c>
      <c r="H941" t="s">
        <v>25</v>
      </c>
      <c r="I941" t="s">
        <v>25</v>
      </c>
      <c r="J941" t="s">
        <v>25</v>
      </c>
      <c r="K941" t="s">
        <v>25</v>
      </c>
      <c r="L941" t="s">
        <v>6320</v>
      </c>
      <c r="M941" s="117">
        <v>1311991100000</v>
      </c>
      <c r="N941" t="s">
        <v>25</v>
      </c>
      <c r="O941" s="119">
        <v>46023</v>
      </c>
      <c r="P941" s="119">
        <v>2958465</v>
      </c>
      <c r="Q941" s="120">
        <v>46023</v>
      </c>
      <c r="R941" s="120">
        <v>2958465</v>
      </c>
    </row>
    <row r="942" spans="1:18" x14ac:dyDescent="0.25">
      <c r="A942" t="str">
        <f t="shared" si="28"/>
        <v>IT-1311991200000</v>
      </c>
      <c r="B942">
        <f t="shared" si="29"/>
        <v>941</v>
      </c>
      <c r="C942" t="s">
        <v>6310</v>
      </c>
      <c r="D942" s="117">
        <v>1311991200000</v>
      </c>
      <c r="E942" t="s">
        <v>6309</v>
      </c>
      <c r="F942" t="s">
        <v>1580</v>
      </c>
      <c r="G942" t="s">
        <v>25</v>
      </c>
      <c r="H942" t="s">
        <v>25</v>
      </c>
      <c r="I942" t="s">
        <v>25</v>
      </c>
      <c r="J942" t="s">
        <v>25</v>
      </c>
      <c r="K942" t="s">
        <v>25</v>
      </c>
      <c r="L942" t="s">
        <v>6319</v>
      </c>
      <c r="M942" s="117">
        <v>1311991000000</v>
      </c>
      <c r="N942" t="s">
        <v>25</v>
      </c>
      <c r="O942" s="119">
        <v>46023</v>
      </c>
      <c r="P942" s="119">
        <v>2958465</v>
      </c>
      <c r="Q942" s="120">
        <v>46023</v>
      </c>
      <c r="R942" s="120">
        <v>2958465</v>
      </c>
    </row>
    <row r="943" spans="1:18" x14ac:dyDescent="0.25">
      <c r="A943" t="str">
        <f t="shared" si="28"/>
        <v>IT-1311991201000</v>
      </c>
      <c r="B943">
        <f t="shared" si="29"/>
        <v>942</v>
      </c>
      <c r="C943" t="s">
        <v>6312</v>
      </c>
      <c r="D943" s="117">
        <v>1311991201000</v>
      </c>
      <c r="E943" t="s">
        <v>6308</v>
      </c>
      <c r="F943" t="s">
        <v>1581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  <c r="L943" t="s">
        <v>6320</v>
      </c>
      <c r="M943" s="117">
        <v>1311991200000</v>
      </c>
      <c r="N943" t="s">
        <v>25</v>
      </c>
      <c r="O943" s="119">
        <v>46023</v>
      </c>
      <c r="P943" s="119">
        <v>2958465</v>
      </c>
      <c r="Q943" s="120">
        <v>46023</v>
      </c>
      <c r="R943" s="120">
        <v>2958465</v>
      </c>
    </row>
    <row r="944" spans="1:18" x14ac:dyDescent="0.25">
      <c r="A944" t="str">
        <f t="shared" si="28"/>
        <v>IT-1311991300000</v>
      </c>
      <c r="B944">
        <f t="shared" si="29"/>
        <v>943</v>
      </c>
      <c r="C944" t="s">
        <v>6310</v>
      </c>
      <c r="D944" s="117">
        <v>1311991300000</v>
      </c>
      <c r="E944" t="s">
        <v>6309</v>
      </c>
      <c r="F944" t="s">
        <v>1582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  <c r="L944" t="s">
        <v>6319</v>
      </c>
      <c r="M944" s="117">
        <v>1311991000000</v>
      </c>
      <c r="N944" t="s">
        <v>25</v>
      </c>
      <c r="O944" s="119">
        <v>46023</v>
      </c>
      <c r="P944" s="119">
        <v>2958465</v>
      </c>
      <c r="Q944" s="120">
        <v>46023</v>
      </c>
      <c r="R944" s="120">
        <v>2958465</v>
      </c>
    </row>
    <row r="945" spans="1:18" x14ac:dyDescent="0.25">
      <c r="A945" t="str">
        <f t="shared" si="28"/>
        <v>IT-1311991301000</v>
      </c>
      <c r="B945">
        <f t="shared" si="29"/>
        <v>944</v>
      </c>
      <c r="C945" t="s">
        <v>6312</v>
      </c>
      <c r="D945" s="117">
        <v>1311991301000</v>
      </c>
      <c r="E945" t="s">
        <v>6308</v>
      </c>
      <c r="F945" t="s">
        <v>1583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  <c r="L945" t="s">
        <v>6320</v>
      </c>
      <c r="M945" s="117">
        <v>1311991300000</v>
      </c>
      <c r="N945" t="s">
        <v>25</v>
      </c>
      <c r="O945" s="119">
        <v>46023</v>
      </c>
      <c r="P945" s="119">
        <v>2958465</v>
      </c>
      <c r="Q945" s="120">
        <v>46023</v>
      </c>
      <c r="R945" s="120">
        <v>2958465</v>
      </c>
    </row>
    <row r="946" spans="1:18" x14ac:dyDescent="0.25">
      <c r="A946" t="str">
        <f t="shared" si="28"/>
        <v>IT-1311991400000</v>
      </c>
      <c r="B946">
        <f t="shared" si="29"/>
        <v>945</v>
      </c>
      <c r="C946" t="s">
        <v>6310</v>
      </c>
      <c r="D946" s="117">
        <v>1311991400000</v>
      </c>
      <c r="E946" t="s">
        <v>6309</v>
      </c>
      <c r="F946" t="s">
        <v>1584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  <c r="L946" t="s">
        <v>6319</v>
      </c>
      <c r="M946" s="117">
        <v>1311991000000</v>
      </c>
      <c r="N946" t="s">
        <v>25</v>
      </c>
      <c r="O946" s="119">
        <v>46023</v>
      </c>
      <c r="P946" s="119">
        <v>2958465</v>
      </c>
      <c r="Q946" s="120">
        <v>46023</v>
      </c>
      <c r="R946" s="120">
        <v>2958465</v>
      </c>
    </row>
    <row r="947" spans="1:18" x14ac:dyDescent="0.25">
      <c r="A947" t="str">
        <f t="shared" si="28"/>
        <v>IT-1311991401000</v>
      </c>
      <c r="B947">
        <f t="shared" si="29"/>
        <v>946</v>
      </c>
      <c r="C947" t="s">
        <v>6312</v>
      </c>
      <c r="D947" s="117">
        <v>1311991401000</v>
      </c>
      <c r="E947" t="s">
        <v>6308</v>
      </c>
      <c r="F947" t="s">
        <v>1585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  <c r="L947" t="s">
        <v>6320</v>
      </c>
      <c r="M947" s="117">
        <v>1311991400000</v>
      </c>
      <c r="N947" t="s">
        <v>25</v>
      </c>
      <c r="O947" s="119">
        <v>46023</v>
      </c>
      <c r="P947" s="119">
        <v>2958465</v>
      </c>
      <c r="Q947" s="120">
        <v>46023</v>
      </c>
      <c r="R947" s="120">
        <v>2958465</v>
      </c>
    </row>
    <row r="948" spans="1:18" x14ac:dyDescent="0.25">
      <c r="A948" t="str">
        <f t="shared" si="28"/>
        <v>IT-1320000000000</v>
      </c>
      <c r="B948">
        <f t="shared" si="29"/>
        <v>947</v>
      </c>
      <c r="C948" t="s">
        <v>6310</v>
      </c>
      <c r="D948" s="117">
        <v>1320000000000</v>
      </c>
      <c r="E948" t="s">
        <v>6309</v>
      </c>
      <c r="F948" t="s">
        <v>1590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6315</v>
      </c>
      <c r="M948" s="117">
        <v>1300000000000</v>
      </c>
      <c r="N948" t="s">
        <v>25</v>
      </c>
      <c r="O948" s="119">
        <v>46023</v>
      </c>
      <c r="P948" s="119">
        <v>2958465</v>
      </c>
      <c r="Q948" s="120">
        <v>46023</v>
      </c>
      <c r="R948" s="120">
        <v>2958465</v>
      </c>
    </row>
    <row r="949" spans="1:18" x14ac:dyDescent="0.25">
      <c r="A949" t="str">
        <f t="shared" si="28"/>
        <v>IT-1321000000000</v>
      </c>
      <c r="B949">
        <f t="shared" si="29"/>
        <v>948</v>
      </c>
      <c r="C949" t="s">
        <v>6310</v>
      </c>
      <c r="D949" s="117">
        <v>1321000000000</v>
      </c>
      <c r="E949" t="s">
        <v>6309</v>
      </c>
      <c r="F949" t="s">
        <v>1591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  <c r="L949" t="s">
        <v>6316</v>
      </c>
      <c r="M949" s="117">
        <v>1320000000000</v>
      </c>
      <c r="N949" t="s">
        <v>25</v>
      </c>
      <c r="O949" s="119">
        <v>46023</v>
      </c>
      <c r="P949" s="119">
        <v>2958465</v>
      </c>
      <c r="Q949" s="120">
        <v>46023</v>
      </c>
      <c r="R949" s="120">
        <v>2958465</v>
      </c>
    </row>
    <row r="950" spans="1:18" x14ac:dyDescent="0.25">
      <c r="A950" t="str">
        <f t="shared" si="28"/>
        <v>IT-1321010000000</v>
      </c>
      <c r="B950">
        <f t="shared" si="29"/>
        <v>949</v>
      </c>
      <c r="C950" t="s">
        <v>6310</v>
      </c>
      <c r="D950" s="117">
        <v>1321010000000</v>
      </c>
      <c r="E950" t="s">
        <v>6309</v>
      </c>
      <c r="F950" t="s">
        <v>1592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6317</v>
      </c>
      <c r="M950" s="117">
        <v>1321000000000</v>
      </c>
      <c r="N950" t="s">
        <v>25</v>
      </c>
      <c r="O950" s="119">
        <v>46023</v>
      </c>
      <c r="P950" s="119">
        <v>2958465</v>
      </c>
      <c r="Q950" s="120">
        <v>46023</v>
      </c>
      <c r="R950" s="120">
        <v>2958465</v>
      </c>
    </row>
    <row r="951" spans="1:18" x14ac:dyDescent="0.25">
      <c r="A951" t="str">
        <f t="shared" si="28"/>
        <v>IT-1321010100000</v>
      </c>
      <c r="B951">
        <f t="shared" si="29"/>
        <v>950</v>
      </c>
      <c r="C951" t="s">
        <v>6310</v>
      </c>
      <c r="D951" s="117">
        <v>1321010100000</v>
      </c>
      <c r="E951" t="s">
        <v>6309</v>
      </c>
      <c r="F951" t="s">
        <v>1593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  <c r="L951" t="s">
        <v>6319</v>
      </c>
      <c r="M951" s="117">
        <v>1321010000000</v>
      </c>
      <c r="N951" t="s">
        <v>25</v>
      </c>
      <c r="O951" s="119">
        <v>46023</v>
      </c>
      <c r="P951" s="119">
        <v>2958465</v>
      </c>
      <c r="Q951" s="120">
        <v>46023</v>
      </c>
      <c r="R951" s="120">
        <v>2958465</v>
      </c>
    </row>
    <row r="952" spans="1:18" x14ac:dyDescent="0.25">
      <c r="A952" t="str">
        <f t="shared" si="28"/>
        <v>IT-1321010101000</v>
      </c>
      <c r="B952">
        <f t="shared" si="29"/>
        <v>951</v>
      </c>
      <c r="C952" t="s">
        <v>6312</v>
      </c>
      <c r="D952" s="117">
        <v>1321010101000</v>
      </c>
      <c r="E952" t="s">
        <v>6308</v>
      </c>
      <c r="F952" t="s">
        <v>1595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  <c r="L952" t="s">
        <v>6320</v>
      </c>
      <c r="M952" s="117">
        <v>1321010100000</v>
      </c>
      <c r="N952" t="s">
        <v>25</v>
      </c>
      <c r="O952" s="119">
        <v>46023</v>
      </c>
      <c r="P952" s="119">
        <v>2958465</v>
      </c>
      <c r="Q952" s="120">
        <v>46023</v>
      </c>
      <c r="R952" s="120">
        <v>2958465</v>
      </c>
    </row>
    <row r="953" spans="1:18" x14ac:dyDescent="0.25">
      <c r="A953" t="str">
        <f t="shared" si="28"/>
        <v>IT-1321020000000</v>
      </c>
      <c r="B953">
        <f t="shared" si="29"/>
        <v>952</v>
      </c>
      <c r="C953" t="s">
        <v>6310</v>
      </c>
      <c r="D953" s="117">
        <v>1321020000000</v>
      </c>
      <c r="E953" t="s">
        <v>6309</v>
      </c>
      <c r="F953" t="s">
        <v>1596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  <c r="L953" t="s">
        <v>6317</v>
      </c>
      <c r="M953" s="117">
        <v>1321000000000</v>
      </c>
      <c r="N953" t="s">
        <v>25</v>
      </c>
      <c r="O953" s="119">
        <v>46023</v>
      </c>
      <c r="P953" s="119">
        <v>2958465</v>
      </c>
      <c r="Q953" s="120">
        <v>46023</v>
      </c>
      <c r="R953" s="120">
        <v>2958465</v>
      </c>
    </row>
    <row r="954" spans="1:18" x14ac:dyDescent="0.25">
      <c r="A954" t="str">
        <f t="shared" si="28"/>
        <v>IT-1321020100000</v>
      </c>
      <c r="B954">
        <f t="shared" si="29"/>
        <v>953</v>
      </c>
      <c r="C954" t="s">
        <v>6310</v>
      </c>
      <c r="D954" s="117">
        <v>1321020100000</v>
      </c>
      <c r="E954" t="s">
        <v>6309</v>
      </c>
      <c r="F954" t="s">
        <v>1597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6319</v>
      </c>
      <c r="M954" s="117">
        <v>1321020000000</v>
      </c>
      <c r="N954" t="s">
        <v>25</v>
      </c>
      <c r="O954" s="119">
        <v>46023</v>
      </c>
      <c r="P954" s="119">
        <v>2958465</v>
      </c>
      <c r="Q954" s="120">
        <v>46023</v>
      </c>
      <c r="R954" s="120">
        <v>2958465</v>
      </c>
    </row>
    <row r="955" spans="1:18" x14ac:dyDescent="0.25">
      <c r="A955" t="str">
        <f t="shared" si="28"/>
        <v>IT-1321020101000</v>
      </c>
      <c r="B955">
        <f t="shared" si="29"/>
        <v>954</v>
      </c>
      <c r="C955" t="s">
        <v>6312</v>
      </c>
      <c r="D955" s="117">
        <v>1321020101000</v>
      </c>
      <c r="E955" t="s">
        <v>6308</v>
      </c>
      <c r="F955" t="s">
        <v>1598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6320</v>
      </c>
      <c r="M955" s="117">
        <v>1321020100000</v>
      </c>
      <c r="N955" t="s">
        <v>25</v>
      </c>
      <c r="O955" s="119">
        <v>46023</v>
      </c>
      <c r="P955" s="119">
        <v>2958465</v>
      </c>
      <c r="Q955" s="120">
        <v>46023</v>
      </c>
      <c r="R955" s="120">
        <v>2958465</v>
      </c>
    </row>
    <row r="956" spans="1:18" x14ac:dyDescent="0.25">
      <c r="A956" t="str">
        <f t="shared" si="28"/>
        <v>IT-1321030000000</v>
      </c>
      <c r="B956">
        <f t="shared" si="29"/>
        <v>955</v>
      </c>
      <c r="C956" t="s">
        <v>6310</v>
      </c>
      <c r="D956" s="117">
        <v>1321030000000</v>
      </c>
      <c r="E956" t="s">
        <v>6309</v>
      </c>
      <c r="F956" t="s">
        <v>1600</v>
      </c>
      <c r="G956" t="s">
        <v>25</v>
      </c>
      <c r="H956" t="s">
        <v>25</v>
      </c>
      <c r="I956" t="s">
        <v>25</v>
      </c>
      <c r="J956" t="s">
        <v>25</v>
      </c>
      <c r="K956" t="s">
        <v>25</v>
      </c>
      <c r="L956" t="s">
        <v>6317</v>
      </c>
      <c r="M956" s="117">
        <v>1321000000000</v>
      </c>
      <c r="N956" t="s">
        <v>25</v>
      </c>
      <c r="O956" s="119">
        <v>46023</v>
      </c>
      <c r="P956" s="119">
        <v>2958465</v>
      </c>
      <c r="Q956" s="120">
        <v>46023</v>
      </c>
      <c r="R956" s="120">
        <v>2958465</v>
      </c>
    </row>
    <row r="957" spans="1:18" x14ac:dyDescent="0.25">
      <c r="A957" t="str">
        <f t="shared" si="28"/>
        <v>IT-1321040000000</v>
      </c>
      <c r="B957">
        <f t="shared" si="29"/>
        <v>956</v>
      </c>
      <c r="C957" t="s">
        <v>6310</v>
      </c>
      <c r="D957" s="117">
        <v>1321040000000</v>
      </c>
      <c r="E957" t="s">
        <v>6309</v>
      </c>
      <c r="F957" t="s">
        <v>1601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6317</v>
      </c>
      <c r="M957" s="117">
        <v>1321000000000</v>
      </c>
      <c r="N957" t="s">
        <v>25</v>
      </c>
      <c r="O957" s="119">
        <v>46023</v>
      </c>
      <c r="P957" s="119">
        <v>2958465</v>
      </c>
      <c r="Q957" s="120">
        <v>46023</v>
      </c>
      <c r="R957" s="120">
        <v>2958465</v>
      </c>
    </row>
    <row r="958" spans="1:18" x14ac:dyDescent="0.25">
      <c r="A958" t="str">
        <f t="shared" si="28"/>
        <v>IT-1321040100000</v>
      </c>
      <c r="B958">
        <f t="shared" si="29"/>
        <v>957</v>
      </c>
      <c r="C958" t="s">
        <v>6310</v>
      </c>
      <c r="D958" s="117">
        <v>1321040100000</v>
      </c>
      <c r="E958" t="s">
        <v>6309</v>
      </c>
      <c r="F958" t="s">
        <v>1602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6319</v>
      </c>
      <c r="M958" s="117">
        <v>1321040000000</v>
      </c>
      <c r="N958" t="s">
        <v>25</v>
      </c>
      <c r="O958" s="119">
        <v>46023</v>
      </c>
      <c r="P958" s="119">
        <v>2958465</v>
      </c>
      <c r="Q958" s="120">
        <v>46023</v>
      </c>
      <c r="R958" s="120">
        <v>2958465</v>
      </c>
    </row>
    <row r="959" spans="1:18" x14ac:dyDescent="0.25">
      <c r="A959" t="str">
        <f t="shared" si="28"/>
        <v>IT-1321040101000</v>
      </c>
      <c r="B959">
        <f t="shared" si="29"/>
        <v>958</v>
      </c>
      <c r="C959" t="s">
        <v>6312</v>
      </c>
      <c r="D959" s="117">
        <v>1321040101000</v>
      </c>
      <c r="E959" t="s">
        <v>6308</v>
      </c>
      <c r="F959" t="s">
        <v>1604</v>
      </c>
      <c r="G959" t="s">
        <v>25</v>
      </c>
      <c r="H959" t="s">
        <v>25</v>
      </c>
      <c r="I959" t="s">
        <v>25</v>
      </c>
      <c r="J959" t="s">
        <v>25</v>
      </c>
      <c r="K959" t="s">
        <v>25</v>
      </c>
      <c r="L959" t="s">
        <v>6320</v>
      </c>
      <c r="M959" s="117">
        <v>1321040100000</v>
      </c>
      <c r="N959" t="s">
        <v>25</v>
      </c>
      <c r="O959" s="119">
        <v>46023</v>
      </c>
      <c r="P959" s="119">
        <v>2958465</v>
      </c>
      <c r="Q959" s="120">
        <v>46023</v>
      </c>
      <c r="R959" s="120">
        <v>2958465</v>
      </c>
    </row>
    <row r="960" spans="1:18" x14ac:dyDescent="0.25">
      <c r="A960" t="str">
        <f t="shared" si="28"/>
        <v>IT-1321040102000</v>
      </c>
      <c r="B960">
        <f t="shared" si="29"/>
        <v>959</v>
      </c>
      <c r="C960" t="s">
        <v>6312</v>
      </c>
      <c r="D960" s="117">
        <v>1321040102000</v>
      </c>
      <c r="E960" t="s">
        <v>6308</v>
      </c>
      <c r="F960" t="s">
        <v>1606</v>
      </c>
      <c r="G960" t="s">
        <v>25</v>
      </c>
      <c r="H960" t="s">
        <v>25</v>
      </c>
      <c r="I960" t="s">
        <v>25</v>
      </c>
      <c r="J960" t="s">
        <v>25</v>
      </c>
      <c r="K960" t="s">
        <v>25</v>
      </c>
      <c r="L960" t="s">
        <v>6320</v>
      </c>
      <c r="M960" s="117">
        <v>1321040100000</v>
      </c>
      <c r="N960" t="s">
        <v>25</v>
      </c>
      <c r="O960" s="119">
        <v>46023</v>
      </c>
      <c r="P960" s="119">
        <v>2958465</v>
      </c>
      <c r="Q960" s="120">
        <v>46023</v>
      </c>
      <c r="R960" s="120">
        <v>2958465</v>
      </c>
    </row>
    <row r="961" spans="1:18" x14ac:dyDescent="0.25">
      <c r="A961" t="str">
        <f t="shared" si="28"/>
        <v>IT-1321050000000</v>
      </c>
      <c r="B961">
        <f t="shared" si="29"/>
        <v>960</v>
      </c>
      <c r="C961" t="s">
        <v>6310</v>
      </c>
      <c r="D961" s="117">
        <v>1321050000000</v>
      </c>
      <c r="E961" t="s">
        <v>6309</v>
      </c>
      <c r="F961" t="s">
        <v>1608</v>
      </c>
      <c r="G961" t="s">
        <v>25</v>
      </c>
      <c r="H961" t="s">
        <v>25</v>
      </c>
      <c r="I961" t="s">
        <v>25</v>
      </c>
      <c r="J961" t="s">
        <v>25</v>
      </c>
      <c r="K961" t="s">
        <v>25</v>
      </c>
      <c r="L961" t="s">
        <v>6317</v>
      </c>
      <c r="M961" s="117">
        <v>1321000000000</v>
      </c>
      <c r="N961" t="s">
        <v>25</v>
      </c>
      <c r="O961" s="119">
        <v>46023</v>
      </c>
      <c r="P961" s="119">
        <v>2958465</v>
      </c>
      <c r="Q961" s="120">
        <v>46023</v>
      </c>
      <c r="R961" s="120">
        <v>2958465</v>
      </c>
    </row>
    <row r="962" spans="1:18" x14ac:dyDescent="0.25">
      <c r="A962" t="str">
        <f t="shared" si="28"/>
        <v>IT-1321050100000</v>
      </c>
      <c r="B962">
        <f t="shared" si="29"/>
        <v>961</v>
      </c>
      <c r="C962" t="s">
        <v>6310</v>
      </c>
      <c r="D962" s="117">
        <v>1321050100000</v>
      </c>
      <c r="E962" t="s">
        <v>6309</v>
      </c>
      <c r="F962" t="s">
        <v>1609</v>
      </c>
      <c r="G962" t="s">
        <v>25</v>
      </c>
      <c r="H962" t="s">
        <v>25</v>
      </c>
      <c r="I962" t="s">
        <v>25</v>
      </c>
      <c r="J962" t="s">
        <v>25</v>
      </c>
      <c r="K962" t="s">
        <v>25</v>
      </c>
      <c r="L962" t="s">
        <v>6319</v>
      </c>
      <c r="M962" s="117">
        <v>1321050000000</v>
      </c>
      <c r="N962" t="s">
        <v>25</v>
      </c>
      <c r="O962" s="119">
        <v>46023</v>
      </c>
      <c r="P962" s="119">
        <v>2958465</v>
      </c>
      <c r="Q962" s="120">
        <v>46023</v>
      </c>
      <c r="R962" s="120">
        <v>2958465</v>
      </c>
    </row>
    <row r="963" spans="1:18" x14ac:dyDescent="0.25">
      <c r="A963" t="str">
        <f t="shared" ref="A963:A1026" si="30">CONCATENATE("IT-",D963)</f>
        <v>IT-1321050101000</v>
      </c>
      <c r="B963">
        <f t="shared" si="29"/>
        <v>962</v>
      </c>
      <c r="C963" t="s">
        <v>6312</v>
      </c>
      <c r="D963" s="117">
        <v>1321050101000</v>
      </c>
      <c r="E963" t="s">
        <v>6308</v>
      </c>
      <c r="F963" t="s">
        <v>1611</v>
      </c>
      <c r="G963" t="s">
        <v>25</v>
      </c>
      <c r="H963" t="s">
        <v>25</v>
      </c>
      <c r="I963" t="s">
        <v>25</v>
      </c>
      <c r="J963" t="s">
        <v>25</v>
      </c>
      <c r="K963" t="s">
        <v>25</v>
      </c>
      <c r="L963" t="s">
        <v>6320</v>
      </c>
      <c r="M963" s="117">
        <v>1321050100000</v>
      </c>
      <c r="N963" t="s">
        <v>25</v>
      </c>
      <c r="O963" s="119">
        <v>46023</v>
      </c>
      <c r="P963" s="119">
        <v>2958465</v>
      </c>
      <c r="Q963" s="120">
        <v>46023</v>
      </c>
      <c r="R963" s="120">
        <v>2958465</v>
      </c>
    </row>
    <row r="964" spans="1:18" x14ac:dyDescent="0.25">
      <c r="A964" t="str">
        <f t="shared" si="30"/>
        <v>IT-1321050102000</v>
      </c>
      <c r="B964">
        <f t="shared" ref="B964:B1027" si="31">B963+1</f>
        <v>963</v>
      </c>
      <c r="C964" t="s">
        <v>6312</v>
      </c>
      <c r="D964" s="117">
        <v>1321050102000</v>
      </c>
      <c r="E964" t="s">
        <v>6308</v>
      </c>
      <c r="F964" t="s">
        <v>1613</v>
      </c>
      <c r="G964" t="s">
        <v>25</v>
      </c>
      <c r="H964" t="s">
        <v>25</v>
      </c>
      <c r="I964" t="s">
        <v>25</v>
      </c>
      <c r="J964" t="s">
        <v>25</v>
      </c>
      <c r="K964" t="s">
        <v>25</v>
      </c>
      <c r="L964" t="s">
        <v>6320</v>
      </c>
      <c r="M964" s="117">
        <v>1321050100000</v>
      </c>
      <c r="N964" t="s">
        <v>25</v>
      </c>
      <c r="O964" s="119">
        <v>46023</v>
      </c>
      <c r="P964" s="119">
        <v>2958465</v>
      </c>
      <c r="Q964" s="120">
        <v>46023</v>
      </c>
      <c r="R964" s="120">
        <v>2958465</v>
      </c>
    </row>
    <row r="965" spans="1:18" x14ac:dyDescent="0.25">
      <c r="A965" t="str">
        <f t="shared" si="30"/>
        <v>IT-1321060000000</v>
      </c>
      <c r="B965">
        <f t="shared" si="31"/>
        <v>964</v>
      </c>
      <c r="C965" t="s">
        <v>6310</v>
      </c>
      <c r="D965" s="117">
        <v>1321060000000</v>
      </c>
      <c r="E965" t="s">
        <v>6309</v>
      </c>
      <c r="F965" t="s">
        <v>1615</v>
      </c>
      <c r="G965" t="s">
        <v>25</v>
      </c>
      <c r="H965" t="s">
        <v>25</v>
      </c>
      <c r="I965" t="s">
        <v>25</v>
      </c>
      <c r="J965" t="s">
        <v>25</v>
      </c>
      <c r="K965" t="s">
        <v>25</v>
      </c>
      <c r="L965" t="s">
        <v>6317</v>
      </c>
      <c r="M965" s="117">
        <v>1321000000000</v>
      </c>
      <c r="N965" t="s">
        <v>25</v>
      </c>
      <c r="O965" s="119">
        <v>46023</v>
      </c>
      <c r="P965" s="119">
        <v>2958465</v>
      </c>
      <c r="Q965" s="120">
        <v>46023</v>
      </c>
      <c r="R965" s="120">
        <v>2958465</v>
      </c>
    </row>
    <row r="966" spans="1:18" x14ac:dyDescent="0.25">
      <c r="A966" t="str">
        <f t="shared" si="30"/>
        <v>IT-1321060100000</v>
      </c>
      <c r="B966">
        <f t="shared" si="31"/>
        <v>965</v>
      </c>
      <c r="C966" t="s">
        <v>6310</v>
      </c>
      <c r="D966" s="117">
        <v>1321060100000</v>
      </c>
      <c r="E966" t="s">
        <v>6309</v>
      </c>
      <c r="F966" t="s">
        <v>1616</v>
      </c>
      <c r="G966" t="s">
        <v>25</v>
      </c>
      <c r="H966" t="s">
        <v>25</v>
      </c>
      <c r="I966" t="s">
        <v>25</v>
      </c>
      <c r="J966" t="s">
        <v>25</v>
      </c>
      <c r="K966" t="s">
        <v>25</v>
      </c>
      <c r="L966" t="s">
        <v>6319</v>
      </c>
      <c r="M966" s="117">
        <v>1321060000000</v>
      </c>
      <c r="N966" t="s">
        <v>25</v>
      </c>
      <c r="O966" s="119">
        <v>46023</v>
      </c>
      <c r="P966" s="119">
        <v>2958465</v>
      </c>
      <c r="Q966" s="120">
        <v>46023</v>
      </c>
      <c r="R966" s="120">
        <v>2958465</v>
      </c>
    </row>
    <row r="967" spans="1:18" x14ac:dyDescent="0.25">
      <c r="A967" t="str">
        <f t="shared" si="30"/>
        <v>IT-1321060101000</v>
      </c>
      <c r="B967">
        <f t="shared" si="31"/>
        <v>966</v>
      </c>
      <c r="C967" t="s">
        <v>6312</v>
      </c>
      <c r="D967" s="117">
        <v>1321060101000</v>
      </c>
      <c r="E967" t="s">
        <v>6308</v>
      </c>
      <c r="F967" t="s">
        <v>1618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  <c r="L967" t="s">
        <v>6320</v>
      </c>
      <c r="M967" s="117">
        <v>1321060100000</v>
      </c>
      <c r="N967" t="s">
        <v>25</v>
      </c>
      <c r="O967" s="119">
        <v>46023</v>
      </c>
      <c r="P967" s="119">
        <v>2958465</v>
      </c>
      <c r="Q967" s="120">
        <v>46023</v>
      </c>
      <c r="R967" s="120">
        <v>2958465</v>
      </c>
    </row>
    <row r="968" spans="1:18" x14ac:dyDescent="0.25">
      <c r="A968" t="str">
        <f t="shared" si="30"/>
        <v>IT-1321060102000</v>
      </c>
      <c r="B968">
        <f t="shared" si="31"/>
        <v>967</v>
      </c>
      <c r="C968" t="s">
        <v>6312</v>
      </c>
      <c r="D968" s="117">
        <v>1321060102000</v>
      </c>
      <c r="E968" t="s">
        <v>6308</v>
      </c>
      <c r="F968" t="s">
        <v>1620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6320</v>
      </c>
      <c r="M968" s="117">
        <v>1321060100000</v>
      </c>
      <c r="N968" t="s">
        <v>25</v>
      </c>
      <c r="O968" s="119">
        <v>46023</v>
      </c>
      <c r="P968" s="119">
        <v>2958465</v>
      </c>
      <c r="Q968" s="120">
        <v>46023</v>
      </c>
      <c r="R968" s="120">
        <v>2958465</v>
      </c>
    </row>
    <row r="969" spans="1:18" x14ac:dyDescent="0.25">
      <c r="A969" t="str">
        <f t="shared" si="30"/>
        <v>IT-1322000000000</v>
      </c>
      <c r="B969">
        <f t="shared" si="31"/>
        <v>968</v>
      </c>
      <c r="C969" t="s">
        <v>6310</v>
      </c>
      <c r="D969" s="117">
        <v>1322000000000</v>
      </c>
      <c r="E969" t="s">
        <v>6309</v>
      </c>
      <c r="F969" t="s">
        <v>1622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  <c r="L969" t="s">
        <v>6316</v>
      </c>
      <c r="M969" s="117">
        <v>1320000000000</v>
      </c>
      <c r="N969" t="s">
        <v>25</v>
      </c>
      <c r="O969" s="119">
        <v>46023</v>
      </c>
      <c r="P969" s="119">
        <v>2958465</v>
      </c>
      <c r="Q969" s="120">
        <v>46023</v>
      </c>
      <c r="R969" s="120">
        <v>2958465</v>
      </c>
    </row>
    <row r="970" spans="1:18" x14ac:dyDescent="0.25">
      <c r="A970" t="str">
        <f t="shared" si="30"/>
        <v>IT-1322010000000</v>
      </c>
      <c r="B970">
        <f t="shared" si="31"/>
        <v>969</v>
      </c>
      <c r="C970" t="s">
        <v>6310</v>
      </c>
      <c r="D970" s="117">
        <v>1322010000000</v>
      </c>
      <c r="E970" t="s">
        <v>6309</v>
      </c>
      <c r="F970" t="s">
        <v>1622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  <c r="L970" t="s">
        <v>6317</v>
      </c>
      <c r="M970" s="117">
        <v>1322000000000</v>
      </c>
      <c r="N970" t="s">
        <v>25</v>
      </c>
      <c r="O970" s="119">
        <v>46023</v>
      </c>
      <c r="P970" s="119">
        <v>2958465</v>
      </c>
      <c r="Q970" s="120">
        <v>46023</v>
      </c>
      <c r="R970" s="120">
        <v>2958465</v>
      </c>
    </row>
    <row r="971" spans="1:18" x14ac:dyDescent="0.25">
      <c r="A971" t="str">
        <f t="shared" si="30"/>
        <v>IT-1322010100000</v>
      </c>
      <c r="B971">
        <f t="shared" si="31"/>
        <v>970</v>
      </c>
      <c r="C971" t="s">
        <v>6310</v>
      </c>
      <c r="D971" s="117">
        <v>1322010100000</v>
      </c>
      <c r="E971" t="s">
        <v>6309</v>
      </c>
      <c r="F971" t="s">
        <v>1623</v>
      </c>
      <c r="G971" t="s">
        <v>25</v>
      </c>
      <c r="H971" t="s">
        <v>25</v>
      </c>
      <c r="I971" t="s">
        <v>25</v>
      </c>
      <c r="J971" t="s">
        <v>25</v>
      </c>
      <c r="K971" t="s">
        <v>25</v>
      </c>
      <c r="L971" t="s">
        <v>6319</v>
      </c>
      <c r="M971" s="117">
        <v>1322010000000</v>
      </c>
      <c r="N971" t="s">
        <v>25</v>
      </c>
      <c r="O971" s="119">
        <v>46023</v>
      </c>
      <c r="P971" s="119">
        <v>2958465</v>
      </c>
      <c r="Q971" s="120">
        <v>46023</v>
      </c>
      <c r="R971" s="120">
        <v>2958465</v>
      </c>
    </row>
    <row r="972" spans="1:18" x14ac:dyDescent="0.25">
      <c r="A972" t="str">
        <f t="shared" si="30"/>
        <v>IT-1322010101000</v>
      </c>
      <c r="B972">
        <f t="shared" si="31"/>
        <v>971</v>
      </c>
      <c r="C972" t="s">
        <v>6312</v>
      </c>
      <c r="D972" s="117">
        <v>1322010101000</v>
      </c>
      <c r="E972" t="s">
        <v>6308</v>
      </c>
      <c r="F972" t="s">
        <v>1624</v>
      </c>
      <c r="G972" t="s">
        <v>25</v>
      </c>
      <c r="H972" t="s">
        <v>25</v>
      </c>
      <c r="I972" t="s">
        <v>25</v>
      </c>
      <c r="J972" t="s">
        <v>25</v>
      </c>
      <c r="K972" t="s">
        <v>25</v>
      </c>
      <c r="L972" t="s">
        <v>6320</v>
      </c>
      <c r="M972" s="117">
        <v>1322010100000</v>
      </c>
      <c r="N972" t="s">
        <v>25</v>
      </c>
      <c r="O972" s="119">
        <v>46023</v>
      </c>
      <c r="P972" s="119">
        <v>2958465</v>
      </c>
      <c r="Q972" s="120">
        <v>46023</v>
      </c>
      <c r="R972" s="120">
        <v>2958465</v>
      </c>
    </row>
    <row r="973" spans="1:18" x14ac:dyDescent="0.25">
      <c r="A973" t="str">
        <f t="shared" si="30"/>
        <v>IT-1322010102000</v>
      </c>
      <c r="B973">
        <f t="shared" si="31"/>
        <v>972</v>
      </c>
      <c r="C973" t="s">
        <v>6312</v>
      </c>
      <c r="D973" s="117">
        <v>1322010102000</v>
      </c>
      <c r="E973" t="s">
        <v>6308</v>
      </c>
      <c r="F973" t="s">
        <v>1626</v>
      </c>
      <c r="G973" t="s">
        <v>25</v>
      </c>
      <c r="H973" t="s">
        <v>25</v>
      </c>
      <c r="I973" t="s">
        <v>25</v>
      </c>
      <c r="J973" t="s">
        <v>25</v>
      </c>
      <c r="K973" t="s">
        <v>25</v>
      </c>
      <c r="L973" t="s">
        <v>6320</v>
      </c>
      <c r="M973" s="117">
        <v>1322010100000</v>
      </c>
      <c r="N973" t="s">
        <v>25</v>
      </c>
      <c r="O973" s="119">
        <v>46023</v>
      </c>
      <c r="P973" s="119">
        <v>2958465</v>
      </c>
      <c r="Q973" s="120">
        <v>46023</v>
      </c>
      <c r="R973" s="120">
        <v>2958465</v>
      </c>
    </row>
    <row r="974" spans="1:18" x14ac:dyDescent="0.25">
      <c r="A974" t="str">
        <f t="shared" si="30"/>
        <v>IT-1322010200000</v>
      </c>
      <c r="B974">
        <f t="shared" si="31"/>
        <v>973</v>
      </c>
      <c r="C974" t="s">
        <v>6310</v>
      </c>
      <c r="D974" s="117">
        <v>1322010200000</v>
      </c>
      <c r="E974" t="s">
        <v>6309</v>
      </c>
      <c r="F974" t="s">
        <v>1628</v>
      </c>
      <c r="G974" t="s">
        <v>25</v>
      </c>
      <c r="H974" t="s">
        <v>25</v>
      </c>
      <c r="I974" t="s">
        <v>25</v>
      </c>
      <c r="J974" t="s">
        <v>25</v>
      </c>
      <c r="K974" t="s">
        <v>25</v>
      </c>
      <c r="L974" t="s">
        <v>6319</v>
      </c>
      <c r="M974" s="117">
        <v>1322010000000</v>
      </c>
      <c r="N974" t="s">
        <v>25</v>
      </c>
      <c r="O974" s="119">
        <v>46023</v>
      </c>
      <c r="P974" s="119">
        <v>2958465</v>
      </c>
      <c r="Q974" s="120">
        <v>46023</v>
      </c>
      <c r="R974" s="120">
        <v>2958465</v>
      </c>
    </row>
    <row r="975" spans="1:18" x14ac:dyDescent="0.25">
      <c r="A975" t="str">
        <f t="shared" si="30"/>
        <v>IT-1322010201000</v>
      </c>
      <c r="B975">
        <f t="shared" si="31"/>
        <v>974</v>
      </c>
      <c r="C975" t="s">
        <v>6312</v>
      </c>
      <c r="D975" s="117">
        <v>1322010201000</v>
      </c>
      <c r="E975" t="s">
        <v>6308</v>
      </c>
      <c r="F975" t="s">
        <v>1629</v>
      </c>
      <c r="G975" t="s">
        <v>25</v>
      </c>
      <c r="H975" t="s">
        <v>25</v>
      </c>
      <c r="I975" t="s">
        <v>25</v>
      </c>
      <c r="J975" t="s">
        <v>25</v>
      </c>
      <c r="K975" t="s">
        <v>25</v>
      </c>
      <c r="L975" t="s">
        <v>6320</v>
      </c>
      <c r="M975" s="117">
        <v>1322010200000</v>
      </c>
      <c r="N975" t="s">
        <v>25</v>
      </c>
      <c r="O975" s="119">
        <v>46023</v>
      </c>
      <c r="P975" s="119">
        <v>2958465</v>
      </c>
      <c r="Q975" s="120">
        <v>46023</v>
      </c>
      <c r="R975" s="120">
        <v>2958465</v>
      </c>
    </row>
    <row r="976" spans="1:18" x14ac:dyDescent="0.25">
      <c r="A976" t="str">
        <f t="shared" si="30"/>
        <v>IT-1322010202000</v>
      </c>
      <c r="B976">
        <f t="shared" si="31"/>
        <v>975</v>
      </c>
      <c r="C976" t="s">
        <v>6312</v>
      </c>
      <c r="D976" s="117">
        <v>1322010202000</v>
      </c>
      <c r="E976" t="s">
        <v>6308</v>
      </c>
      <c r="F976" t="s">
        <v>1631</v>
      </c>
      <c r="G976" t="s">
        <v>25</v>
      </c>
      <c r="H976" t="s">
        <v>25</v>
      </c>
      <c r="I976" t="s">
        <v>25</v>
      </c>
      <c r="J976" t="s">
        <v>25</v>
      </c>
      <c r="K976" t="s">
        <v>25</v>
      </c>
      <c r="L976" t="s">
        <v>6320</v>
      </c>
      <c r="M976" s="117">
        <v>1322010200000</v>
      </c>
      <c r="N976" t="s">
        <v>25</v>
      </c>
      <c r="O976" s="119">
        <v>46023</v>
      </c>
      <c r="P976" s="119">
        <v>2958465</v>
      </c>
      <c r="Q976" s="120">
        <v>46023</v>
      </c>
      <c r="R976" s="120">
        <v>2958465</v>
      </c>
    </row>
    <row r="977" spans="1:18" x14ac:dyDescent="0.25">
      <c r="A977" t="str">
        <f t="shared" si="30"/>
        <v>IT-1322010300000</v>
      </c>
      <c r="B977">
        <f t="shared" si="31"/>
        <v>976</v>
      </c>
      <c r="C977" t="s">
        <v>6310</v>
      </c>
      <c r="D977" s="117">
        <v>1322010300000</v>
      </c>
      <c r="E977" t="s">
        <v>6309</v>
      </c>
      <c r="F977" t="s">
        <v>1633</v>
      </c>
      <c r="G977" t="s">
        <v>25</v>
      </c>
      <c r="H977" t="s">
        <v>25</v>
      </c>
      <c r="I977" t="s">
        <v>25</v>
      </c>
      <c r="J977" t="s">
        <v>25</v>
      </c>
      <c r="K977" t="s">
        <v>25</v>
      </c>
      <c r="L977" t="s">
        <v>6319</v>
      </c>
      <c r="M977" s="117">
        <v>1322010000000</v>
      </c>
      <c r="N977" t="s">
        <v>25</v>
      </c>
      <c r="O977" s="119">
        <v>46023</v>
      </c>
      <c r="P977" s="119">
        <v>2958465</v>
      </c>
      <c r="Q977" s="120">
        <v>46023</v>
      </c>
      <c r="R977" s="120">
        <v>2958465</v>
      </c>
    </row>
    <row r="978" spans="1:18" x14ac:dyDescent="0.25">
      <c r="A978" t="str">
        <f t="shared" si="30"/>
        <v>IT-1322010301000</v>
      </c>
      <c r="B978">
        <f t="shared" si="31"/>
        <v>977</v>
      </c>
      <c r="C978" t="s">
        <v>6312</v>
      </c>
      <c r="D978" s="117">
        <v>1322010301000</v>
      </c>
      <c r="E978" t="s">
        <v>6308</v>
      </c>
      <c r="F978" t="s">
        <v>1634</v>
      </c>
      <c r="G978" t="s">
        <v>25</v>
      </c>
      <c r="H978" t="s">
        <v>25</v>
      </c>
      <c r="I978" t="s">
        <v>25</v>
      </c>
      <c r="J978" t="s">
        <v>25</v>
      </c>
      <c r="K978" t="s">
        <v>25</v>
      </c>
      <c r="L978" t="s">
        <v>6320</v>
      </c>
      <c r="M978" s="117">
        <v>1322010300000</v>
      </c>
      <c r="N978" t="s">
        <v>25</v>
      </c>
      <c r="O978" s="119">
        <v>46023</v>
      </c>
      <c r="P978" s="119">
        <v>2958465</v>
      </c>
      <c r="Q978" s="120">
        <v>46023</v>
      </c>
      <c r="R978" s="120">
        <v>2958465</v>
      </c>
    </row>
    <row r="979" spans="1:18" x14ac:dyDescent="0.25">
      <c r="A979" t="str">
        <f t="shared" si="30"/>
        <v>IT-1322010302000</v>
      </c>
      <c r="B979">
        <f t="shared" si="31"/>
        <v>978</v>
      </c>
      <c r="C979" t="s">
        <v>6312</v>
      </c>
      <c r="D979" s="117">
        <v>1322010302000</v>
      </c>
      <c r="E979" t="s">
        <v>6308</v>
      </c>
      <c r="F979" t="s">
        <v>1636</v>
      </c>
      <c r="G979" t="s">
        <v>25</v>
      </c>
      <c r="H979" t="s">
        <v>25</v>
      </c>
      <c r="I979" t="s">
        <v>25</v>
      </c>
      <c r="J979" t="s">
        <v>25</v>
      </c>
      <c r="K979" t="s">
        <v>25</v>
      </c>
      <c r="L979" t="s">
        <v>6320</v>
      </c>
      <c r="M979" s="117">
        <v>1322010300000</v>
      </c>
      <c r="N979" t="s">
        <v>25</v>
      </c>
      <c r="O979" s="119">
        <v>46023</v>
      </c>
      <c r="P979" s="119">
        <v>2958465</v>
      </c>
      <c r="Q979" s="120">
        <v>46023</v>
      </c>
      <c r="R979" s="120">
        <v>2958465</v>
      </c>
    </row>
    <row r="980" spans="1:18" x14ac:dyDescent="0.25">
      <c r="A980" t="str">
        <f t="shared" si="30"/>
        <v>IT-1322010400000</v>
      </c>
      <c r="B980">
        <f t="shared" si="31"/>
        <v>979</v>
      </c>
      <c r="C980" t="s">
        <v>6310</v>
      </c>
      <c r="D980" s="117">
        <v>1322010400000</v>
      </c>
      <c r="E980" t="s">
        <v>6309</v>
      </c>
      <c r="F980" t="s">
        <v>1638</v>
      </c>
      <c r="G980" t="s">
        <v>25</v>
      </c>
      <c r="H980" t="s">
        <v>25</v>
      </c>
      <c r="I980" t="s">
        <v>25</v>
      </c>
      <c r="J980" t="s">
        <v>25</v>
      </c>
      <c r="K980" t="s">
        <v>25</v>
      </c>
      <c r="L980" t="s">
        <v>6319</v>
      </c>
      <c r="M980" s="117">
        <v>1322010000000</v>
      </c>
      <c r="N980" t="s">
        <v>25</v>
      </c>
      <c r="O980" s="119">
        <v>46023</v>
      </c>
      <c r="P980" s="119">
        <v>2958465</v>
      </c>
      <c r="Q980" s="120">
        <v>46023</v>
      </c>
      <c r="R980" s="120">
        <v>2958465</v>
      </c>
    </row>
    <row r="981" spans="1:18" x14ac:dyDescent="0.25">
      <c r="A981" t="str">
        <f t="shared" si="30"/>
        <v>IT-1322010401000</v>
      </c>
      <c r="B981">
        <f t="shared" si="31"/>
        <v>980</v>
      </c>
      <c r="C981" t="s">
        <v>6312</v>
      </c>
      <c r="D981" s="117">
        <v>1322010401000</v>
      </c>
      <c r="E981" t="s">
        <v>6308</v>
      </c>
      <c r="F981" t="s">
        <v>1639</v>
      </c>
      <c r="G981" t="s">
        <v>25</v>
      </c>
      <c r="H981" t="s">
        <v>25</v>
      </c>
      <c r="I981" t="s">
        <v>25</v>
      </c>
      <c r="J981" t="s">
        <v>25</v>
      </c>
      <c r="K981" t="s">
        <v>25</v>
      </c>
      <c r="L981" t="s">
        <v>6320</v>
      </c>
      <c r="M981" s="117">
        <v>1322010400000</v>
      </c>
      <c r="N981" t="s">
        <v>25</v>
      </c>
      <c r="O981" s="119">
        <v>46023</v>
      </c>
      <c r="P981" s="119">
        <v>2958465</v>
      </c>
      <c r="Q981" s="120">
        <v>46023</v>
      </c>
      <c r="R981" s="120">
        <v>2958465</v>
      </c>
    </row>
    <row r="982" spans="1:18" x14ac:dyDescent="0.25">
      <c r="A982" t="str">
        <f t="shared" si="30"/>
        <v>IT-1322010402000</v>
      </c>
      <c r="B982">
        <f t="shared" si="31"/>
        <v>981</v>
      </c>
      <c r="C982" t="s">
        <v>6312</v>
      </c>
      <c r="D982" s="117">
        <v>1322010402000</v>
      </c>
      <c r="E982" t="s">
        <v>6308</v>
      </c>
      <c r="F982" t="s">
        <v>1641</v>
      </c>
      <c r="G982" t="s">
        <v>25</v>
      </c>
      <c r="H982" t="s">
        <v>25</v>
      </c>
      <c r="I982" t="s">
        <v>25</v>
      </c>
      <c r="J982" t="s">
        <v>25</v>
      </c>
      <c r="K982" t="s">
        <v>25</v>
      </c>
      <c r="L982" t="s">
        <v>6320</v>
      </c>
      <c r="M982" s="117">
        <v>1322010400000</v>
      </c>
      <c r="N982" t="s">
        <v>25</v>
      </c>
      <c r="O982" s="119">
        <v>46023</v>
      </c>
      <c r="P982" s="119">
        <v>2958465</v>
      </c>
      <c r="Q982" s="120">
        <v>46023</v>
      </c>
      <c r="R982" s="120">
        <v>2958465</v>
      </c>
    </row>
    <row r="983" spans="1:18" x14ac:dyDescent="0.25">
      <c r="A983" t="str">
        <f t="shared" si="30"/>
        <v>IT-1323000000000</v>
      </c>
      <c r="B983">
        <f t="shared" si="31"/>
        <v>982</v>
      </c>
      <c r="C983" t="s">
        <v>6310</v>
      </c>
      <c r="D983" s="117">
        <v>1323000000000</v>
      </c>
      <c r="E983" t="s">
        <v>6309</v>
      </c>
      <c r="F983" t="s">
        <v>1643</v>
      </c>
      <c r="G983" t="s">
        <v>25</v>
      </c>
      <c r="H983" t="s">
        <v>25</v>
      </c>
      <c r="I983" t="s">
        <v>25</v>
      </c>
      <c r="J983" t="s">
        <v>25</v>
      </c>
      <c r="K983" t="s">
        <v>25</v>
      </c>
      <c r="L983" t="s">
        <v>6316</v>
      </c>
      <c r="M983" s="117">
        <v>1320000000000</v>
      </c>
      <c r="N983" t="s">
        <v>25</v>
      </c>
      <c r="O983" s="119">
        <v>46023</v>
      </c>
      <c r="P983" s="119">
        <v>2958465</v>
      </c>
      <c r="Q983" s="120">
        <v>46023</v>
      </c>
      <c r="R983" s="120">
        <v>2958465</v>
      </c>
    </row>
    <row r="984" spans="1:18" x14ac:dyDescent="0.25">
      <c r="A984" t="str">
        <f t="shared" si="30"/>
        <v>IT-1323010000000</v>
      </c>
      <c r="B984">
        <f t="shared" si="31"/>
        <v>983</v>
      </c>
      <c r="C984" t="s">
        <v>6310</v>
      </c>
      <c r="D984" s="117">
        <v>1323010000000</v>
      </c>
      <c r="E984" t="s">
        <v>6309</v>
      </c>
      <c r="F984" t="s">
        <v>1643</v>
      </c>
      <c r="G984" t="s">
        <v>25</v>
      </c>
      <c r="H984" t="s">
        <v>25</v>
      </c>
      <c r="I984" t="s">
        <v>25</v>
      </c>
      <c r="J984" t="s">
        <v>25</v>
      </c>
      <c r="K984" t="s">
        <v>25</v>
      </c>
      <c r="L984" t="s">
        <v>6317</v>
      </c>
      <c r="M984" s="117">
        <v>1323000000000</v>
      </c>
      <c r="N984" t="s">
        <v>25</v>
      </c>
      <c r="O984" s="119">
        <v>46023</v>
      </c>
      <c r="P984" s="119">
        <v>2958465</v>
      </c>
      <c r="Q984" s="120">
        <v>46023</v>
      </c>
      <c r="R984" s="120">
        <v>2958465</v>
      </c>
    </row>
    <row r="985" spans="1:18" x14ac:dyDescent="0.25">
      <c r="A985" t="str">
        <f t="shared" si="30"/>
        <v>IT-1323010100000</v>
      </c>
      <c r="B985">
        <f t="shared" si="31"/>
        <v>984</v>
      </c>
      <c r="C985" t="s">
        <v>6310</v>
      </c>
      <c r="D985" s="117">
        <v>1323010100000</v>
      </c>
      <c r="E985" t="s">
        <v>6309</v>
      </c>
      <c r="F985" t="s">
        <v>1644</v>
      </c>
      <c r="G985" t="s">
        <v>25</v>
      </c>
      <c r="H985" t="s">
        <v>25</v>
      </c>
      <c r="I985" t="s">
        <v>25</v>
      </c>
      <c r="J985" t="s">
        <v>25</v>
      </c>
      <c r="K985" t="s">
        <v>25</v>
      </c>
      <c r="L985" t="s">
        <v>6319</v>
      </c>
      <c r="M985" s="117">
        <v>1323010000000</v>
      </c>
      <c r="N985" t="s">
        <v>25</v>
      </c>
      <c r="O985" s="119">
        <v>46023</v>
      </c>
      <c r="P985" s="119">
        <v>2958465</v>
      </c>
      <c r="Q985" s="120">
        <v>46023</v>
      </c>
      <c r="R985" s="120">
        <v>2958465</v>
      </c>
    </row>
    <row r="986" spans="1:18" x14ac:dyDescent="0.25">
      <c r="A986" t="str">
        <f t="shared" si="30"/>
        <v>IT-1323010101000</v>
      </c>
      <c r="B986">
        <f t="shared" si="31"/>
        <v>985</v>
      </c>
      <c r="C986" t="s">
        <v>6312</v>
      </c>
      <c r="D986" s="117">
        <v>1323010101000</v>
      </c>
      <c r="E986" t="s">
        <v>6308</v>
      </c>
      <c r="F986" t="s">
        <v>1645</v>
      </c>
      <c r="G986" t="s">
        <v>25</v>
      </c>
      <c r="H986" t="s">
        <v>25</v>
      </c>
      <c r="I986" t="s">
        <v>25</v>
      </c>
      <c r="J986" t="s">
        <v>25</v>
      </c>
      <c r="K986" t="s">
        <v>25</v>
      </c>
      <c r="L986" t="s">
        <v>6320</v>
      </c>
      <c r="M986" s="117">
        <v>1323010100000</v>
      </c>
      <c r="N986" t="s">
        <v>25</v>
      </c>
      <c r="O986" s="119">
        <v>46023</v>
      </c>
      <c r="P986" s="119">
        <v>2958465</v>
      </c>
      <c r="Q986" s="120">
        <v>46023</v>
      </c>
      <c r="R986" s="120">
        <v>2958465</v>
      </c>
    </row>
    <row r="987" spans="1:18" x14ac:dyDescent="0.25">
      <c r="A987" t="str">
        <f t="shared" si="30"/>
        <v>IT-1323010200000</v>
      </c>
      <c r="B987">
        <f t="shared" si="31"/>
        <v>986</v>
      </c>
      <c r="C987" t="s">
        <v>6310</v>
      </c>
      <c r="D987" s="117">
        <v>1323010200000</v>
      </c>
      <c r="E987" t="s">
        <v>6309</v>
      </c>
      <c r="F987" t="s">
        <v>1647</v>
      </c>
      <c r="G987" t="s">
        <v>25</v>
      </c>
      <c r="H987" t="s">
        <v>25</v>
      </c>
      <c r="I987" t="s">
        <v>25</v>
      </c>
      <c r="J987" t="s">
        <v>25</v>
      </c>
      <c r="K987" t="s">
        <v>25</v>
      </c>
      <c r="L987" t="s">
        <v>6319</v>
      </c>
      <c r="M987" s="117">
        <v>1323010000000</v>
      </c>
      <c r="N987" t="s">
        <v>25</v>
      </c>
      <c r="O987" s="119">
        <v>46023</v>
      </c>
      <c r="P987" s="119">
        <v>2958465</v>
      </c>
      <c r="Q987" s="120">
        <v>46023</v>
      </c>
      <c r="R987" s="120">
        <v>2958465</v>
      </c>
    </row>
    <row r="988" spans="1:18" x14ac:dyDescent="0.25">
      <c r="A988" t="str">
        <f t="shared" si="30"/>
        <v>IT-1323010201000</v>
      </c>
      <c r="B988">
        <f t="shared" si="31"/>
        <v>987</v>
      </c>
      <c r="C988" t="s">
        <v>6312</v>
      </c>
      <c r="D988" s="117">
        <v>1323010201000</v>
      </c>
      <c r="E988" t="s">
        <v>6308</v>
      </c>
      <c r="F988" t="s">
        <v>1648</v>
      </c>
      <c r="G988" t="s">
        <v>25</v>
      </c>
      <c r="H988" t="s">
        <v>25</v>
      </c>
      <c r="I988" t="s">
        <v>25</v>
      </c>
      <c r="J988" t="s">
        <v>25</v>
      </c>
      <c r="K988" t="s">
        <v>25</v>
      </c>
      <c r="L988" t="s">
        <v>6320</v>
      </c>
      <c r="M988" s="117">
        <v>1323010200000</v>
      </c>
      <c r="N988" t="s">
        <v>25</v>
      </c>
      <c r="O988" s="119">
        <v>46023</v>
      </c>
      <c r="P988" s="119">
        <v>2958465</v>
      </c>
      <c r="Q988" s="120">
        <v>46023</v>
      </c>
      <c r="R988" s="120">
        <v>2958465</v>
      </c>
    </row>
    <row r="989" spans="1:18" x14ac:dyDescent="0.25">
      <c r="A989" t="str">
        <f t="shared" si="30"/>
        <v>IT-1323010300000</v>
      </c>
      <c r="B989">
        <f t="shared" si="31"/>
        <v>988</v>
      </c>
      <c r="C989" t="s">
        <v>6310</v>
      </c>
      <c r="D989" s="117">
        <v>1323010300000</v>
      </c>
      <c r="E989" t="s">
        <v>6309</v>
      </c>
      <c r="F989" t="s">
        <v>1650</v>
      </c>
      <c r="G989" t="s">
        <v>25</v>
      </c>
      <c r="H989" t="s">
        <v>25</v>
      </c>
      <c r="I989" t="s">
        <v>25</v>
      </c>
      <c r="J989" t="s">
        <v>25</v>
      </c>
      <c r="K989" t="s">
        <v>25</v>
      </c>
      <c r="L989" t="s">
        <v>6319</v>
      </c>
      <c r="M989" s="117">
        <v>1323010000000</v>
      </c>
      <c r="N989" t="s">
        <v>25</v>
      </c>
      <c r="O989" s="119">
        <v>46023</v>
      </c>
      <c r="P989" s="119">
        <v>2958465</v>
      </c>
      <c r="Q989" s="120">
        <v>46023</v>
      </c>
      <c r="R989" s="120">
        <v>2958465</v>
      </c>
    </row>
    <row r="990" spans="1:18" x14ac:dyDescent="0.25">
      <c r="A990" t="str">
        <f t="shared" si="30"/>
        <v>IT-1323010301000</v>
      </c>
      <c r="B990">
        <f t="shared" si="31"/>
        <v>989</v>
      </c>
      <c r="C990" t="s">
        <v>6312</v>
      </c>
      <c r="D990" s="117">
        <v>1323010301000</v>
      </c>
      <c r="E990" t="s">
        <v>6308</v>
      </c>
      <c r="F990" t="s">
        <v>1651</v>
      </c>
      <c r="G990" t="s">
        <v>25</v>
      </c>
      <c r="H990" t="s">
        <v>25</v>
      </c>
      <c r="I990" t="s">
        <v>25</v>
      </c>
      <c r="J990" t="s">
        <v>25</v>
      </c>
      <c r="K990" t="s">
        <v>25</v>
      </c>
      <c r="L990" t="s">
        <v>6320</v>
      </c>
      <c r="M990" s="117">
        <v>1323010300000</v>
      </c>
      <c r="N990" t="s">
        <v>25</v>
      </c>
      <c r="O990" s="119">
        <v>46023</v>
      </c>
      <c r="P990" s="119">
        <v>2958465</v>
      </c>
      <c r="Q990" s="120">
        <v>46023</v>
      </c>
      <c r="R990" s="120">
        <v>2958465</v>
      </c>
    </row>
    <row r="991" spans="1:18" x14ac:dyDescent="0.25">
      <c r="A991" t="str">
        <f t="shared" si="30"/>
        <v>IT-1323010400000</v>
      </c>
      <c r="B991">
        <f t="shared" si="31"/>
        <v>990</v>
      </c>
      <c r="C991" t="s">
        <v>6310</v>
      </c>
      <c r="D991" s="117">
        <v>1323010400000</v>
      </c>
      <c r="E991" t="s">
        <v>6309</v>
      </c>
      <c r="F991" t="s">
        <v>1653</v>
      </c>
      <c r="G991" t="s">
        <v>25</v>
      </c>
      <c r="H991" t="s">
        <v>25</v>
      </c>
      <c r="I991" t="s">
        <v>25</v>
      </c>
      <c r="J991" t="s">
        <v>25</v>
      </c>
      <c r="K991" t="s">
        <v>25</v>
      </c>
      <c r="L991" t="s">
        <v>6319</v>
      </c>
      <c r="M991" s="117">
        <v>1323010000000</v>
      </c>
      <c r="N991" t="s">
        <v>25</v>
      </c>
      <c r="O991" s="119">
        <v>46023</v>
      </c>
      <c r="P991" s="119">
        <v>2958465</v>
      </c>
      <c r="Q991" s="120">
        <v>46023</v>
      </c>
      <c r="R991" s="120">
        <v>2958465</v>
      </c>
    </row>
    <row r="992" spans="1:18" x14ac:dyDescent="0.25">
      <c r="A992" t="str">
        <f t="shared" si="30"/>
        <v>IT-1323010401000</v>
      </c>
      <c r="B992">
        <f t="shared" si="31"/>
        <v>991</v>
      </c>
      <c r="C992" t="s">
        <v>6312</v>
      </c>
      <c r="D992" s="117">
        <v>1323010401000</v>
      </c>
      <c r="E992" t="s">
        <v>6308</v>
      </c>
      <c r="F992" t="s">
        <v>1654</v>
      </c>
      <c r="G992" t="s">
        <v>25</v>
      </c>
      <c r="H992" t="s">
        <v>25</v>
      </c>
      <c r="I992" t="s">
        <v>25</v>
      </c>
      <c r="J992" t="s">
        <v>25</v>
      </c>
      <c r="K992" t="s">
        <v>25</v>
      </c>
      <c r="L992" t="s">
        <v>6320</v>
      </c>
      <c r="M992" s="117">
        <v>1323010400000</v>
      </c>
      <c r="N992" t="s">
        <v>25</v>
      </c>
      <c r="O992" s="119">
        <v>46023</v>
      </c>
      <c r="P992" s="119">
        <v>2958465</v>
      </c>
      <c r="Q992" s="120">
        <v>46023</v>
      </c>
      <c r="R992" s="120">
        <v>2958465</v>
      </c>
    </row>
    <row r="993" spans="1:18" x14ac:dyDescent="0.25">
      <c r="A993" t="str">
        <f t="shared" si="30"/>
        <v>IT-1329000000000</v>
      </c>
      <c r="B993">
        <f t="shared" si="31"/>
        <v>992</v>
      </c>
      <c r="C993" t="s">
        <v>6310</v>
      </c>
      <c r="D993" s="117">
        <v>1329000000000</v>
      </c>
      <c r="E993" t="s">
        <v>6309</v>
      </c>
      <c r="F993" t="s">
        <v>1656</v>
      </c>
      <c r="G993" t="s">
        <v>25</v>
      </c>
      <c r="H993" t="s">
        <v>25</v>
      </c>
      <c r="I993" t="s">
        <v>25</v>
      </c>
      <c r="J993" t="s">
        <v>25</v>
      </c>
      <c r="K993" t="s">
        <v>25</v>
      </c>
      <c r="L993" t="s">
        <v>6316</v>
      </c>
      <c r="M993" s="117">
        <v>1320000000000</v>
      </c>
      <c r="N993" t="s">
        <v>25</v>
      </c>
      <c r="O993" s="119">
        <v>46023</v>
      </c>
      <c r="P993" s="119">
        <v>2958465</v>
      </c>
      <c r="Q993" s="120">
        <v>46023</v>
      </c>
      <c r="R993" s="120">
        <v>2958465</v>
      </c>
    </row>
    <row r="994" spans="1:18" x14ac:dyDescent="0.25">
      <c r="A994" t="str">
        <f t="shared" si="30"/>
        <v>IT-1329990000000</v>
      </c>
      <c r="B994">
        <f t="shared" si="31"/>
        <v>993</v>
      </c>
      <c r="C994" t="s">
        <v>6310</v>
      </c>
      <c r="D994" s="117">
        <v>1329990000000</v>
      </c>
      <c r="E994" t="s">
        <v>6309</v>
      </c>
      <c r="F994" t="s">
        <v>1656</v>
      </c>
      <c r="G994" t="s">
        <v>25</v>
      </c>
      <c r="H994" t="s">
        <v>25</v>
      </c>
      <c r="I994" t="s">
        <v>25</v>
      </c>
      <c r="J994" t="s">
        <v>25</v>
      </c>
      <c r="K994" t="s">
        <v>25</v>
      </c>
      <c r="L994" t="s">
        <v>6317</v>
      </c>
      <c r="M994" s="117">
        <v>1329000000000</v>
      </c>
      <c r="N994" t="s">
        <v>25</v>
      </c>
      <c r="O994" s="119">
        <v>46023</v>
      </c>
      <c r="P994" s="119">
        <v>2958465</v>
      </c>
      <c r="Q994" s="120">
        <v>46023</v>
      </c>
      <c r="R994" s="120">
        <v>2958465</v>
      </c>
    </row>
    <row r="995" spans="1:18" x14ac:dyDescent="0.25">
      <c r="A995" t="str">
        <f t="shared" si="30"/>
        <v>IT-1329990100000</v>
      </c>
      <c r="B995">
        <f t="shared" si="31"/>
        <v>994</v>
      </c>
      <c r="C995" t="s">
        <v>6310</v>
      </c>
      <c r="D995" s="117">
        <v>1329990100000</v>
      </c>
      <c r="E995" t="s">
        <v>6309</v>
      </c>
      <c r="F995" t="s">
        <v>1657</v>
      </c>
      <c r="G995" t="s">
        <v>25</v>
      </c>
      <c r="H995" t="s">
        <v>25</v>
      </c>
      <c r="I995" t="s">
        <v>25</v>
      </c>
      <c r="J995" t="s">
        <v>25</v>
      </c>
      <c r="K995" t="s">
        <v>25</v>
      </c>
      <c r="L995" t="s">
        <v>6319</v>
      </c>
      <c r="M995" s="117">
        <v>1329990000000</v>
      </c>
      <c r="N995" t="s">
        <v>25</v>
      </c>
      <c r="O995" s="119">
        <v>46023</v>
      </c>
      <c r="P995" s="119">
        <v>2958465</v>
      </c>
      <c r="Q995" s="120">
        <v>46023</v>
      </c>
      <c r="R995" s="120">
        <v>2958465</v>
      </c>
    </row>
    <row r="996" spans="1:18" x14ac:dyDescent="0.25">
      <c r="A996" t="str">
        <f t="shared" si="30"/>
        <v>IT-1329990101000</v>
      </c>
      <c r="B996">
        <f t="shared" si="31"/>
        <v>995</v>
      </c>
      <c r="C996" t="s">
        <v>6312</v>
      </c>
      <c r="D996" s="117">
        <v>1329990101000</v>
      </c>
      <c r="E996" t="s">
        <v>6309</v>
      </c>
      <c r="F996" t="s">
        <v>1658</v>
      </c>
      <c r="G996" t="s">
        <v>25</v>
      </c>
      <c r="H996" t="s">
        <v>25</v>
      </c>
      <c r="I996" t="s">
        <v>25</v>
      </c>
      <c r="J996" t="s">
        <v>25</v>
      </c>
      <c r="K996" t="s">
        <v>25</v>
      </c>
      <c r="L996" t="s">
        <v>6320</v>
      </c>
      <c r="M996" s="117">
        <v>1329990100000</v>
      </c>
      <c r="N996" t="s">
        <v>25</v>
      </c>
      <c r="O996" s="119">
        <v>46023</v>
      </c>
      <c r="P996" s="119">
        <v>2958465</v>
      </c>
      <c r="Q996" s="120">
        <v>46023</v>
      </c>
      <c r="R996" s="120">
        <v>2958465</v>
      </c>
    </row>
    <row r="997" spans="1:18" x14ac:dyDescent="0.25">
      <c r="A997" t="str">
        <f t="shared" si="30"/>
        <v>IT-1329990101001</v>
      </c>
      <c r="B997">
        <f t="shared" si="31"/>
        <v>996</v>
      </c>
      <c r="C997" t="s">
        <v>6312</v>
      </c>
      <c r="D997" s="117">
        <v>1329990101001</v>
      </c>
      <c r="E997" t="s">
        <v>6308</v>
      </c>
      <c r="F997" t="s">
        <v>1660</v>
      </c>
      <c r="G997" t="s">
        <v>25</v>
      </c>
      <c r="H997" t="s">
        <v>25</v>
      </c>
      <c r="I997" t="s">
        <v>25</v>
      </c>
      <c r="J997" t="s">
        <v>25</v>
      </c>
      <c r="K997" t="s">
        <v>25</v>
      </c>
      <c r="L997" t="s">
        <v>6321</v>
      </c>
      <c r="M997" s="117">
        <v>1329990101000</v>
      </c>
      <c r="N997" t="s">
        <v>25</v>
      </c>
      <c r="O997" s="119">
        <v>46023</v>
      </c>
      <c r="P997" s="119">
        <v>2958465</v>
      </c>
      <c r="Q997" s="120">
        <v>46023</v>
      </c>
      <c r="R997" s="120">
        <v>2958465</v>
      </c>
    </row>
    <row r="998" spans="1:18" x14ac:dyDescent="0.25">
      <c r="A998" t="str">
        <f t="shared" si="30"/>
        <v>IT-1329990101002</v>
      </c>
      <c r="B998">
        <f t="shared" si="31"/>
        <v>997</v>
      </c>
      <c r="C998" t="s">
        <v>6312</v>
      </c>
      <c r="D998" s="117">
        <v>1329990101002</v>
      </c>
      <c r="E998" t="s">
        <v>6308</v>
      </c>
      <c r="F998" t="s">
        <v>1662</v>
      </c>
      <c r="G998" t="s">
        <v>25</v>
      </c>
      <c r="H998" t="s">
        <v>25</v>
      </c>
      <c r="I998" t="s">
        <v>25</v>
      </c>
      <c r="J998" t="s">
        <v>25</v>
      </c>
      <c r="K998" t="s">
        <v>25</v>
      </c>
      <c r="L998" t="s">
        <v>6321</v>
      </c>
      <c r="M998" s="117">
        <v>1329990101000</v>
      </c>
      <c r="N998" t="s">
        <v>25</v>
      </c>
      <c r="O998" s="119">
        <v>46023</v>
      </c>
      <c r="P998" s="119">
        <v>2958465</v>
      </c>
      <c r="Q998" s="120">
        <v>46023</v>
      </c>
      <c r="R998" s="120">
        <v>2958465</v>
      </c>
    </row>
    <row r="999" spans="1:18" x14ac:dyDescent="0.25">
      <c r="A999" t="str">
        <f t="shared" si="30"/>
        <v>IT-1329990102000</v>
      </c>
      <c r="B999">
        <f t="shared" si="31"/>
        <v>998</v>
      </c>
      <c r="C999" t="s">
        <v>6312</v>
      </c>
      <c r="D999" s="117">
        <v>1329990102000</v>
      </c>
      <c r="E999" t="s">
        <v>6308</v>
      </c>
      <c r="F999" t="s">
        <v>1664</v>
      </c>
      <c r="G999" t="s">
        <v>25</v>
      </c>
      <c r="H999" t="s">
        <v>25</v>
      </c>
      <c r="I999" t="s">
        <v>25</v>
      </c>
      <c r="J999" t="s">
        <v>25</v>
      </c>
      <c r="K999" t="s">
        <v>25</v>
      </c>
      <c r="L999" t="s">
        <v>6320</v>
      </c>
      <c r="M999" s="117">
        <v>1329990100000</v>
      </c>
      <c r="N999" t="s">
        <v>25</v>
      </c>
      <c r="O999" s="119">
        <v>46023</v>
      </c>
      <c r="P999" s="119">
        <v>2958465</v>
      </c>
      <c r="Q999" s="120">
        <v>46023</v>
      </c>
      <c r="R999" s="120">
        <v>2958465</v>
      </c>
    </row>
    <row r="1000" spans="1:18" x14ac:dyDescent="0.25">
      <c r="A1000" t="str">
        <f t="shared" si="30"/>
        <v>IT-1329990199000</v>
      </c>
      <c r="B1000">
        <f t="shared" si="31"/>
        <v>999</v>
      </c>
      <c r="C1000" t="s">
        <v>6312</v>
      </c>
      <c r="D1000" s="117">
        <v>1329990199000</v>
      </c>
      <c r="E1000" t="s">
        <v>6308</v>
      </c>
      <c r="F1000" t="s">
        <v>1666</v>
      </c>
      <c r="G1000" t="s">
        <v>25</v>
      </c>
      <c r="H1000" t="s">
        <v>25</v>
      </c>
      <c r="I1000" t="s">
        <v>25</v>
      </c>
      <c r="J1000" t="s">
        <v>25</v>
      </c>
      <c r="K1000" t="s">
        <v>25</v>
      </c>
      <c r="L1000" t="s">
        <v>6320</v>
      </c>
      <c r="M1000" s="117">
        <v>1329990100000</v>
      </c>
      <c r="N1000" t="s">
        <v>25</v>
      </c>
      <c r="O1000" s="119">
        <v>46023</v>
      </c>
      <c r="P1000" s="119">
        <v>2958465</v>
      </c>
      <c r="Q1000" s="120">
        <v>46023</v>
      </c>
      <c r="R1000" s="120">
        <v>2958465</v>
      </c>
    </row>
    <row r="1001" spans="1:18" x14ac:dyDescent="0.25">
      <c r="A1001" t="str">
        <f t="shared" si="30"/>
        <v>IT-1329990200000</v>
      </c>
      <c r="B1001">
        <f t="shared" si="31"/>
        <v>1000</v>
      </c>
      <c r="C1001" t="s">
        <v>6310</v>
      </c>
      <c r="D1001" s="117">
        <v>1329990200000</v>
      </c>
      <c r="E1001" t="s">
        <v>6309</v>
      </c>
      <c r="F1001" t="s">
        <v>1668</v>
      </c>
      <c r="G1001" t="s">
        <v>25</v>
      </c>
      <c r="H1001" t="s">
        <v>25</v>
      </c>
      <c r="I1001" t="s">
        <v>25</v>
      </c>
      <c r="J1001" t="s">
        <v>25</v>
      </c>
      <c r="K1001" t="s">
        <v>25</v>
      </c>
      <c r="L1001" t="s">
        <v>6319</v>
      </c>
      <c r="M1001" s="117">
        <v>1329990000000</v>
      </c>
      <c r="N1001" t="s">
        <v>25</v>
      </c>
      <c r="O1001" s="119">
        <v>46023</v>
      </c>
      <c r="P1001" s="119">
        <v>2958465</v>
      </c>
      <c r="Q1001" s="120">
        <v>46023</v>
      </c>
      <c r="R1001" s="120">
        <v>2958465</v>
      </c>
    </row>
    <row r="1002" spans="1:18" x14ac:dyDescent="0.25">
      <c r="A1002" t="str">
        <f t="shared" si="30"/>
        <v>IT-1329990201000</v>
      </c>
      <c r="B1002">
        <f t="shared" si="31"/>
        <v>1001</v>
      </c>
      <c r="C1002" t="s">
        <v>6312</v>
      </c>
      <c r="D1002" s="117">
        <v>1329990201000</v>
      </c>
      <c r="E1002" t="s">
        <v>6309</v>
      </c>
      <c r="F1002" t="s">
        <v>1669</v>
      </c>
      <c r="G1002" t="s">
        <v>25</v>
      </c>
      <c r="H1002" t="s">
        <v>25</v>
      </c>
      <c r="I1002" t="s">
        <v>25</v>
      </c>
      <c r="J1002" t="s">
        <v>25</v>
      </c>
      <c r="K1002" t="s">
        <v>25</v>
      </c>
      <c r="L1002" t="s">
        <v>6320</v>
      </c>
      <c r="M1002" s="117">
        <v>1329990200000</v>
      </c>
      <c r="N1002" t="s">
        <v>25</v>
      </c>
      <c r="O1002" s="119">
        <v>46023</v>
      </c>
      <c r="P1002" s="119">
        <v>2958465</v>
      </c>
      <c r="Q1002" s="120">
        <v>46023</v>
      </c>
      <c r="R1002" s="120">
        <v>2958465</v>
      </c>
    </row>
    <row r="1003" spans="1:18" x14ac:dyDescent="0.25">
      <c r="A1003" t="str">
        <f t="shared" si="30"/>
        <v>IT-1329990201001</v>
      </c>
      <c r="B1003">
        <f t="shared" si="31"/>
        <v>1002</v>
      </c>
      <c r="C1003" t="s">
        <v>6312</v>
      </c>
      <c r="D1003" s="117">
        <v>1329990201001</v>
      </c>
      <c r="E1003" t="s">
        <v>6308</v>
      </c>
      <c r="F1003" t="s">
        <v>1671</v>
      </c>
      <c r="G1003" t="s">
        <v>25</v>
      </c>
      <c r="H1003" t="s">
        <v>25</v>
      </c>
      <c r="I1003" t="s">
        <v>25</v>
      </c>
      <c r="J1003" t="s">
        <v>25</v>
      </c>
      <c r="K1003" t="s">
        <v>25</v>
      </c>
      <c r="L1003" t="s">
        <v>6321</v>
      </c>
      <c r="M1003" s="117">
        <v>1329990201000</v>
      </c>
      <c r="N1003" t="s">
        <v>25</v>
      </c>
      <c r="O1003" s="119">
        <v>46023</v>
      </c>
      <c r="P1003" s="119">
        <v>2958465</v>
      </c>
      <c r="Q1003" s="120">
        <v>46023</v>
      </c>
      <c r="R1003" s="120">
        <v>2958465</v>
      </c>
    </row>
    <row r="1004" spans="1:18" x14ac:dyDescent="0.25">
      <c r="A1004" t="str">
        <f t="shared" si="30"/>
        <v>IT-1329990201002</v>
      </c>
      <c r="B1004">
        <f t="shared" si="31"/>
        <v>1003</v>
      </c>
      <c r="C1004" t="s">
        <v>6312</v>
      </c>
      <c r="D1004" s="117">
        <v>1329990201002</v>
      </c>
      <c r="E1004" t="s">
        <v>6308</v>
      </c>
      <c r="F1004" t="s">
        <v>1673</v>
      </c>
      <c r="G1004" t="s">
        <v>25</v>
      </c>
      <c r="H1004" t="s">
        <v>25</v>
      </c>
      <c r="I1004" t="s">
        <v>25</v>
      </c>
      <c r="J1004" t="s">
        <v>25</v>
      </c>
      <c r="K1004" t="s">
        <v>25</v>
      </c>
      <c r="L1004" t="s">
        <v>6321</v>
      </c>
      <c r="M1004" s="117">
        <v>1329990201000</v>
      </c>
      <c r="N1004" t="s">
        <v>25</v>
      </c>
      <c r="O1004" s="119">
        <v>46023</v>
      </c>
      <c r="P1004" s="119">
        <v>2958465</v>
      </c>
      <c r="Q1004" s="120">
        <v>46023</v>
      </c>
      <c r="R1004" s="120">
        <v>2958465</v>
      </c>
    </row>
    <row r="1005" spans="1:18" x14ac:dyDescent="0.25">
      <c r="A1005" t="str">
        <f t="shared" si="30"/>
        <v>IT-1329990202000</v>
      </c>
      <c r="B1005">
        <f t="shared" si="31"/>
        <v>1004</v>
      </c>
      <c r="C1005" t="s">
        <v>6312</v>
      </c>
      <c r="D1005" s="117">
        <v>1329990202000</v>
      </c>
      <c r="E1005" t="s">
        <v>6308</v>
      </c>
      <c r="F1005" t="s">
        <v>1675</v>
      </c>
      <c r="G1005" t="s">
        <v>25</v>
      </c>
      <c r="H1005" t="s">
        <v>25</v>
      </c>
      <c r="I1005" t="s">
        <v>25</v>
      </c>
      <c r="J1005" t="s">
        <v>25</v>
      </c>
      <c r="K1005" t="s">
        <v>25</v>
      </c>
      <c r="L1005" t="s">
        <v>6320</v>
      </c>
      <c r="M1005" s="117">
        <v>1329990200000</v>
      </c>
      <c r="N1005" t="s">
        <v>25</v>
      </c>
      <c r="O1005" s="119">
        <v>46023</v>
      </c>
      <c r="P1005" s="119">
        <v>2958465</v>
      </c>
      <c r="Q1005" s="120">
        <v>46023</v>
      </c>
      <c r="R1005" s="120">
        <v>2958465</v>
      </c>
    </row>
    <row r="1006" spans="1:18" x14ac:dyDescent="0.25">
      <c r="A1006" t="str">
        <f t="shared" si="30"/>
        <v>IT-1329990299000</v>
      </c>
      <c r="B1006">
        <f t="shared" si="31"/>
        <v>1005</v>
      </c>
      <c r="C1006" t="s">
        <v>6312</v>
      </c>
      <c r="D1006" s="117">
        <v>1329990299000</v>
      </c>
      <c r="E1006" t="s">
        <v>6308</v>
      </c>
      <c r="F1006" t="s">
        <v>1677</v>
      </c>
      <c r="G1006" t="s">
        <v>25</v>
      </c>
      <c r="H1006" t="s">
        <v>25</v>
      </c>
      <c r="I1006" t="s">
        <v>25</v>
      </c>
      <c r="J1006" t="s">
        <v>25</v>
      </c>
      <c r="K1006" t="s">
        <v>25</v>
      </c>
      <c r="L1006" t="s">
        <v>6320</v>
      </c>
      <c r="M1006" s="117">
        <v>1329990200000</v>
      </c>
      <c r="N1006" t="s">
        <v>25</v>
      </c>
      <c r="O1006" s="119">
        <v>46023</v>
      </c>
      <c r="P1006" s="119">
        <v>2958465</v>
      </c>
      <c r="Q1006" s="120">
        <v>46023</v>
      </c>
      <c r="R1006" s="120">
        <v>2958465</v>
      </c>
    </row>
    <row r="1007" spans="1:18" x14ac:dyDescent="0.25">
      <c r="A1007" t="str">
        <f t="shared" si="30"/>
        <v>IT-1329990300000</v>
      </c>
      <c r="B1007">
        <f t="shared" si="31"/>
        <v>1006</v>
      </c>
      <c r="C1007" t="s">
        <v>6310</v>
      </c>
      <c r="D1007" s="117">
        <v>1329990300000</v>
      </c>
      <c r="E1007" t="s">
        <v>6309</v>
      </c>
      <c r="F1007" t="s">
        <v>1679</v>
      </c>
      <c r="G1007" t="s">
        <v>25</v>
      </c>
      <c r="H1007" t="s">
        <v>25</v>
      </c>
      <c r="I1007" t="s">
        <v>25</v>
      </c>
      <c r="J1007" t="s">
        <v>25</v>
      </c>
      <c r="K1007" t="s">
        <v>25</v>
      </c>
      <c r="L1007" t="s">
        <v>6319</v>
      </c>
      <c r="M1007" s="117">
        <v>1329990000000</v>
      </c>
      <c r="N1007" t="s">
        <v>25</v>
      </c>
      <c r="O1007" s="119">
        <v>46023</v>
      </c>
      <c r="P1007" s="119">
        <v>2958465</v>
      </c>
      <c r="Q1007" s="120">
        <v>46023</v>
      </c>
      <c r="R1007" s="120">
        <v>2958465</v>
      </c>
    </row>
    <row r="1008" spans="1:18" x14ac:dyDescent="0.25">
      <c r="A1008" t="str">
        <f t="shared" si="30"/>
        <v>IT-1329990301000</v>
      </c>
      <c r="B1008">
        <f t="shared" si="31"/>
        <v>1007</v>
      </c>
      <c r="C1008" t="s">
        <v>6312</v>
      </c>
      <c r="D1008" s="117">
        <v>1329990301000</v>
      </c>
      <c r="E1008" t="s">
        <v>6309</v>
      </c>
      <c r="F1008" t="s">
        <v>1680</v>
      </c>
      <c r="G1008" t="s">
        <v>25</v>
      </c>
      <c r="H1008" t="s">
        <v>25</v>
      </c>
      <c r="I1008" t="s">
        <v>25</v>
      </c>
      <c r="J1008" t="s">
        <v>25</v>
      </c>
      <c r="K1008" t="s">
        <v>25</v>
      </c>
      <c r="L1008" t="s">
        <v>6320</v>
      </c>
      <c r="M1008" s="117">
        <v>1329990300000</v>
      </c>
      <c r="N1008" t="s">
        <v>25</v>
      </c>
      <c r="O1008" s="119">
        <v>46023</v>
      </c>
      <c r="P1008" s="119">
        <v>2958465</v>
      </c>
      <c r="Q1008" s="120">
        <v>46023</v>
      </c>
      <c r="R1008" s="120">
        <v>2958465</v>
      </c>
    </row>
    <row r="1009" spans="1:18" x14ac:dyDescent="0.25">
      <c r="A1009" t="str">
        <f t="shared" si="30"/>
        <v>IT-1329990301001</v>
      </c>
      <c r="B1009">
        <f t="shared" si="31"/>
        <v>1008</v>
      </c>
      <c r="C1009" t="s">
        <v>6312</v>
      </c>
      <c r="D1009" s="117">
        <v>1329990301001</v>
      </c>
      <c r="E1009" t="s">
        <v>6308</v>
      </c>
      <c r="F1009" t="s">
        <v>1682</v>
      </c>
      <c r="G1009" t="s">
        <v>25</v>
      </c>
      <c r="H1009" t="s">
        <v>25</v>
      </c>
      <c r="I1009" t="s">
        <v>25</v>
      </c>
      <c r="J1009" t="s">
        <v>25</v>
      </c>
      <c r="K1009" t="s">
        <v>25</v>
      </c>
      <c r="L1009" t="s">
        <v>6321</v>
      </c>
      <c r="M1009" s="117">
        <v>1329990301000</v>
      </c>
      <c r="N1009" t="s">
        <v>25</v>
      </c>
      <c r="O1009" s="119">
        <v>46023</v>
      </c>
      <c r="P1009" s="119">
        <v>2958465</v>
      </c>
      <c r="Q1009" s="120">
        <v>46023</v>
      </c>
      <c r="R1009" s="120">
        <v>2958465</v>
      </c>
    </row>
    <row r="1010" spans="1:18" x14ac:dyDescent="0.25">
      <c r="A1010" t="str">
        <f t="shared" si="30"/>
        <v>IT-1329990301002</v>
      </c>
      <c r="B1010">
        <f t="shared" si="31"/>
        <v>1009</v>
      </c>
      <c r="C1010" t="s">
        <v>6312</v>
      </c>
      <c r="D1010" s="117">
        <v>1329990301002</v>
      </c>
      <c r="E1010" t="s">
        <v>6308</v>
      </c>
      <c r="F1010" t="s">
        <v>1684</v>
      </c>
      <c r="G1010" t="s">
        <v>25</v>
      </c>
      <c r="H1010" t="s">
        <v>25</v>
      </c>
      <c r="I1010" t="s">
        <v>25</v>
      </c>
      <c r="J1010" t="s">
        <v>25</v>
      </c>
      <c r="K1010" t="s">
        <v>25</v>
      </c>
      <c r="L1010" t="s">
        <v>6321</v>
      </c>
      <c r="M1010" s="117">
        <v>1329990301000</v>
      </c>
      <c r="N1010" t="s">
        <v>25</v>
      </c>
      <c r="O1010" s="119">
        <v>46023</v>
      </c>
      <c r="P1010" s="119">
        <v>2958465</v>
      </c>
      <c r="Q1010" s="120">
        <v>46023</v>
      </c>
      <c r="R1010" s="120">
        <v>2958465</v>
      </c>
    </row>
    <row r="1011" spans="1:18" x14ac:dyDescent="0.25">
      <c r="A1011" t="str">
        <f t="shared" si="30"/>
        <v>IT-1329990302000</v>
      </c>
      <c r="B1011">
        <f t="shared" si="31"/>
        <v>1010</v>
      </c>
      <c r="C1011" t="s">
        <v>6312</v>
      </c>
      <c r="D1011" s="117">
        <v>1329990302000</v>
      </c>
      <c r="E1011" t="s">
        <v>6308</v>
      </c>
      <c r="F1011" t="s">
        <v>1686</v>
      </c>
      <c r="G1011" t="s">
        <v>25</v>
      </c>
      <c r="H1011" t="s">
        <v>25</v>
      </c>
      <c r="I1011" t="s">
        <v>25</v>
      </c>
      <c r="J1011" t="s">
        <v>25</v>
      </c>
      <c r="K1011" t="s">
        <v>25</v>
      </c>
      <c r="L1011" t="s">
        <v>6320</v>
      </c>
      <c r="M1011" s="117">
        <v>1329990300000</v>
      </c>
      <c r="N1011" t="s">
        <v>25</v>
      </c>
      <c r="O1011" s="119">
        <v>46023</v>
      </c>
      <c r="P1011" s="119">
        <v>2958465</v>
      </c>
      <c r="Q1011" s="120">
        <v>46023</v>
      </c>
      <c r="R1011" s="120">
        <v>2958465</v>
      </c>
    </row>
    <row r="1012" spans="1:18" x14ac:dyDescent="0.25">
      <c r="A1012" t="str">
        <f t="shared" si="30"/>
        <v>IT-1329990399000</v>
      </c>
      <c r="B1012">
        <f t="shared" si="31"/>
        <v>1011</v>
      </c>
      <c r="C1012" t="s">
        <v>6312</v>
      </c>
      <c r="D1012" s="117">
        <v>1329990399000</v>
      </c>
      <c r="E1012" t="s">
        <v>6308</v>
      </c>
      <c r="F1012" t="s">
        <v>1688</v>
      </c>
      <c r="G1012" t="s">
        <v>25</v>
      </c>
      <c r="H1012" t="s">
        <v>25</v>
      </c>
      <c r="I1012" t="s">
        <v>25</v>
      </c>
      <c r="J1012" t="s">
        <v>25</v>
      </c>
      <c r="K1012" t="s">
        <v>25</v>
      </c>
      <c r="L1012" t="s">
        <v>6320</v>
      </c>
      <c r="M1012" s="117">
        <v>1329990300000</v>
      </c>
      <c r="N1012" t="s">
        <v>25</v>
      </c>
      <c r="O1012" s="119">
        <v>46023</v>
      </c>
      <c r="P1012" s="119">
        <v>2958465</v>
      </c>
      <c r="Q1012" s="120">
        <v>46023</v>
      </c>
      <c r="R1012" s="120">
        <v>2958465</v>
      </c>
    </row>
    <row r="1013" spans="1:18" x14ac:dyDescent="0.25">
      <c r="A1013" t="str">
        <f t="shared" si="30"/>
        <v>IT-1329990400000</v>
      </c>
      <c r="B1013">
        <f t="shared" si="31"/>
        <v>1012</v>
      </c>
      <c r="C1013" t="s">
        <v>6310</v>
      </c>
      <c r="D1013" s="117">
        <v>1329990400000</v>
      </c>
      <c r="E1013" t="s">
        <v>6309</v>
      </c>
      <c r="F1013" t="s">
        <v>1690</v>
      </c>
      <c r="G1013" t="s">
        <v>25</v>
      </c>
      <c r="H1013" t="s">
        <v>25</v>
      </c>
      <c r="I1013" t="s">
        <v>25</v>
      </c>
      <c r="J1013" t="s">
        <v>25</v>
      </c>
      <c r="K1013" t="s">
        <v>25</v>
      </c>
      <c r="L1013" t="s">
        <v>6319</v>
      </c>
      <c r="M1013" s="117">
        <v>1329990000000</v>
      </c>
      <c r="N1013" t="s">
        <v>25</v>
      </c>
      <c r="O1013" s="119">
        <v>46023</v>
      </c>
      <c r="P1013" s="119">
        <v>2958465</v>
      </c>
      <c r="Q1013" s="120">
        <v>46023</v>
      </c>
      <c r="R1013" s="120">
        <v>2958465</v>
      </c>
    </row>
    <row r="1014" spans="1:18" x14ac:dyDescent="0.25">
      <c r="A1014" t="str">
        <f t="shared" si="30"/>
        <v>IT-1329990401000</v>
      </c>
      <c r="B1014">
        <f t="shared" si="31"/>
        <v>1013</v>
      </c>
      <c r="C1014" t="s">
        <v>6312</v>
      </c>
      <c r="D1014" s="117">
        <v>1329990401000</v>
      </c>
      <c r="E1014" t="s">
        <v>6309</v>
      </c>
      <c r="F1014" t="s">
        <v>1691</v>
      </c>
      <c r="G1014" t="s">
        <v>25</v>
      </c>
      <c r="H1014" t="s">
        <v>25</v>
      </c>
      <c r="I1014" t="s">
        <v>25</v>
      </c>
      <c r="J1014" t="s">
        <v>25</v>
      </c>
      <c r="K1014" t="s">
        <v>25</v>
      </c>
      <c r="L1014" t="s">
        <v>6320</v>
      </c>
      <c r="M1014" s="117">
        <v>1329990400000</v>
      </c>
      <c r="N1014" t="s">
        <v>25</v>
      </c>
      <c r="O1014" s="119">
        <v>46023</v>
      </c>
      <c r="P1014" s="119">
        <v>2958465</v>
      </c>
      <c r="Q1014" s="120">
        <v>46023</v>
      </c>
      <c r="R1014" s="120">
        <v>2958465</v>
      </c>
    </row>
    <row r="1015" spans="1:18" x14ac:dyDescent="0.25">
      <c r="A1015" t="str">
        <f t="shared" si="30"/>
        <v>IT-1329990401001</v>
      </c>
      <c r="B1015">
        <f t="shared" si="31"/>
        <v>1014</v>
      </c>
      <c r="C1015" t="s">
        <v>6312</v>
      </c>
      <c r="D1015" s="117">
        <v>1329990401001</v>
      </c>
      <c r="E1015" t="s">
        <v>6308</v>
      </c>
      <c r="F1015" t="s">
        <v>1693</v>
      </c>
      <c r="G1015" t="s">
        <v>25</v>
      </c>
      <c r="H1015" t="s">
        <v>25</v>
      </c>
      <c r="I1015" t="s">
        <v>25</v>
      </c>
      <c r="J1015" t="s">
        <v>25</v>
      </c>
      <c r="K1015" t="s">
        <v>25</v>
      </c>
      <c r="L1015" t="s">
        <v>6321</v>
      </c>
      <c r="M1015" s="117">
        <v>1329990401000</v>
      </c>
      <c r="N1015" t="s">
        <v>25</v>
      </c>
      <c r="O1015" s="119">
        <v>46023</v>
      </c>
      <c r="P1015" s="119">
        <v>2958465</v>
      </c>
      <c r="Q1015" s="120">
        <v>46023</v>
      </c>
      <c r="R1015" s="120">
        <v>2958465</v>
      </c>
    </row>
    <row r="1016" spans="1:18" x14ac:dyDescent="0.25">
      <c r="A1016" t="str">
        <f t="shared" si="30"/>
        <v>IT-1329990401002</v>
      </c>
      <c r="B1016">
        <f t="shared" si="31"/>
        <v>1015</v>
      </c>
      <c r="C1016" t="s">
        <v>6312</v>
      </c>
      <c r="D1016" s="117">
        <v>1329990401002</v>
      </c>
      <c r="E1016" t="s">
        <v>6308</v>
      </c>
      <c r="F1016" t="s">
        <v>1695</v>
      </c>
      <c r="G1016" t="s">
        <v>25</v>
      </c>
      <c r="H1016" t="s">
        <v>25</v>
      </c>
      <c r="I1016" t="s">
        <v>25</v>
      </c>
      <c r="J1016" t="s">
        <v>25</v>
      </c>
      <c r="K1016" t="s">
        <v>25</v>
      </c>
      <c r="L1016" t="s">
        <v>6321</v>
      </c>
      <c r="M1016" s="117">
        <v>1329990401000</v>
      </c>
      <c r="N1016" t="s">
        <v>25</v>
      </c>
      <c r="O1016" s="119">
        <v>46023</v>
      </c>
      <c r="P1016" s="119">
        <v>2958465</v>
      </c>
      <c r="Q1016" s="120">
        <v>46023</v>
      </c>
      <c r="R1016" s="120">
        <v>2958465</v>
      </c>
    </row>
    <row r="1017" spans="1:18" x14ac:dyDescent="0.25">
      <c r="A1017" t="str">
        <f t="shared" si="30"/>
        <v>IT-1329990402000</v>
      </c>
      <c r="B1017">
        <f t="shared" si="31"/>
        <v>1016</v>
      </c>
      <c r="C1017" t="s">
        <v>6312</v>
      </c>
      <c r="D1017" s="117">
        <v>1329990402000</v>
      </c>
      <c r="E1017" t="s">
        <v>6308</v>
      </c>
      <c r="F1017" t="s">
        <v>1697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  <c r="L1017" t="s">
        <v>6320</v>
      </c>
      <c r="M1017" s="117">
        <v>1329990400000</v>
      </c>
      <c r="N1017" t="s">
        <v>25</v>
      </c>
      <c r="O1017" s="119">
        <v>46023</v>
      </c>
      <c r="P1017" s="119">
        <v>2958465</v>
      </c>
      <c r="Q1017" s="120">
        <v>46023</v>
      </c>
      <c r="R1017" s="120">
        <v>2958465</v>
      </c>
    </row>
    <row r="1018" spans="1:18" x14ac:dyDescent="0.25">
      <c r="A1018" t="str">
        <f t="shared" si="30"/>
        <v>IT-1329990499000</v>
      </c>
      <c r="B1018">
        <f t="shared" si="31"/>
        <v>1017</v>
      </c>
      <c r="C1018" t="s">
        <v>6312</v>
      </c>
      <c r="D1018" s="117">
        <v>1329990499000</v>
      </c>
      <c r="E1018" t="s">
        <v>6308</v>
      </c>
      <c r="F1018" t="s">
        <v>1699</v>
      </c>
      <c r="G1018" t="s">
        <v>25</v>
      </c>
      <c r="H1018" t="s">
        <v>25</v>
      </c>
      <c r="I1018" t="s">
        <v>25</v>
      </c>
      <c r="J1018" t="s">
        <v>25</v>
      </c>
      <c r="K1018" t="s">
        <v>25</v>
      </c>
      <c r="L1018" t="s">
        <v>6320</v>
      </c>
      <c r="M1018" s="117">
        <v>1329990400000</v>
      </c>
      <c r="N1018" t="s">
        <v>25</v>
      </c>
      <c r="O1018" s="119">
        <v>46023</v>
      </c>
      <c r="P1018" s="119">
        <v>2958465</v>
      </c>
      <c r="Q1018" s="120">
        <v>46023</v>
      </c>
      <c r="R1018" s="120">
        <v>2958465</v>
      </c>
    </row>
    <row r="1019" spans="1:18" x14ac:dyDescent="0.25">
      <c r="A1019" t="str">
        <f t="shared" si="30"/>
        <v>IT-1330000000000</v>
      </c>
      <c r="B1019">
        <f t="shared" si="31"/>
        <v>1018</v>
      </c>
      <c r="C1019" t="s">
        <v>6310</v>
      </c>
      <c r="D1019" s="117">
        <v>1330000000000</v>
      </c>
      <c r="E1019" t="s">
        <v>6309</v>
      </c>
      <c r="F1019" t="s">
        <v>1701</v>
      </c>
      <c r="G1019" t="s">
        <v>25</v>
      </c>
      <c r="H1019" t="s">
        <v>25</v>
      </c>
      <c r="I1019" t="s">
        <v>25</v>
      </c>
      <c r="J1019" t="s">
        <v>25</v>
      </c>
      <c r="K1019" t="s">
        <v>25</v>
      </c>
      <c r="L1019" t="s">
        <v>6315</v>
      </c>
      <c r="M1019" s="117">
        <v>1300000000000</v>
      </c>
      <c r="N1019" t="s">
        <v>25</v>
      </c>
      <c r="O1019" s="119">
        <v>46023</v>
      </c>
      <c r="P1019" s="119">
        <v>2958465</v>
      </c>
      <c r="Q1019" s="120">
        <v>46023</v>
      </c>
      <c r="R1019" s="120">
        <v>2958465</v>
      </c>
    </row>
    <row r="1020" spans="1:18" x14ac:dyDescent="0.25">
      <c r="A1020" t="str">
        <f t="shared" si="30"/>
        <v>IT-1331000000000</v>
      </c>
      <c r="B1020">
        <f t="shared" si="31"/>
        <v>1019</v>
      </c>
      <c r="C1020" t="s">
        <v>6310</v>
      </c>
      <c r="D1020" s="117">
        <v>1331000000000</v>
      </c>
      <c r="E1020" t="s">
        <v>6309</v>
      </c>
      <c r="F1020" t="s">
        <v>1702</v>
      </c>
      <c r="G1020" t="s">
        <v>25</v>
      </c>
      <c r="H1020" t="s">
        <v>25</v>
      </c>
      <c r="I1020" t="s">
        <v>25</v>
      </c>
      <c r="J1020" t="s">
        <v>25</v>
      </c>
      <c r="K1020" t="s">
        <v>25</v>
      </c>
      <c r="L1020" t="s">
        <v>6316</v>
      </c>
      <c r="M1020" s="117">
        <v>1330000000000</v>
      </c>
      <c r="N1020" t="s">
        <v>25</v>
      </c>
      <c r="O1020" s="119">
        <v>46023</v>
      </c>
      <c r="P1020" s="119">
        <v>2958465</v>
      </c>
      <c r="Q1020" s="120">
        <v>46023</v>
      </c>
      <c r="R1020" s="120">
        <v>2958465</v>
      </c>
    </row>
    <row r="1021" spans="1:18" x14ac:dyDescent="0.25">
      <c r="A1021" t="str">
        <f t="shared" si="30"/>
        <v>IT-1331010000000</v>
      </c>
      <c r="B1021">
        <f t="shared" si="31"/>
        <v>1020</v>
      </c>
      <c r="C1021" t="s">
        <v>6310</v>
      </c>
      <c r="D1021" s="117">
        <v>1331010000000</v>
      </c>
      <c r="E1021" t="s">
        <v>6309</v>
      </c>
      <c r="F1021" t="s">
        <v>1703</v>
      </c>
      <c r="G1021" t="s">
        <v>25</v>
      </c>
      <c r="H1021" t="s">
        <v>25</v>
      </c>
      <c r="I1021" t="s">
        <v>25</v>
      </c>
      <c r="J1021" t="s">
        <v>25</v>
      </c>
      <c r="K1021" t="s">
        <v>25</v>
      </c>
      <c r="L1021" t="s">
        <v>6317</v>
      </c>
      <c r="M1021" s="117">
        <v>1331000000000</v>
      </c>
      <c r="N1021" t="s">
        <v>25</v>
      </c>
      <c r="O1021" s="119">
        <v>46023</v>
      </c>
      <c r="P1021" s="119">
        <v>2958465</v>
      </c>
      <c r="Q1021" s="120">
        <v>46023</v>
      </c>
      <c r="R1021" s="120">
        <v>2958465</v>
      </c>
    </row>
    <row r="1022" spans="1:18" x14ac:dyDescent="0.25">
      <c r="A1022" t="str">
        <f t="shared" si="30"/>
        <v>IT-1331010100000</v>
      </c>
      <c r="B1022">
        <f t="shared" si="31"/>
        <v>1021</v>
      </c>
      <c r="C1022" t="s">
        <v>6310</v>
      </c>
      <c r="D1022" s="117">
        <v>1331010100000</v>
      </c>
      <c r="E1022" t="s">
        <v>6309</v>
      </c>
      <c r="F1022" t="s">
        <v>1704</v>
      </c>
      <c r="G1022" t="s">
        <v>25</v>
      </c>
      <c r="H1022" t="s">
        <v>25</v>
      </c>
      <c r="I1022" t="s">
        <v>25</v>
      </c>
      <c r="J1022" t="s">
        <v>25</v>
      </c>
      <c r="K1022" t="s">
        <v>25</v>
      </c>
      <c r="L1022" t="s">
        <v>6319</v>
      </c>
      <c r="M1022" s="117">
        <v>1331010000000</v>
      </c>
      <c r="N1022" t="s">
        <v>25</v>
      </c>
      <c r="O1022" s="119">
        <v>46023</v>
      </c>
      <c r="P1022" s="119">
        <v>2958465</v>
      </c>
      <c r="Q1022" s="120">
        <v>46023</v>
      </c>
      <c r="R1022" s="120">
        <v>2958465</v>
      </c>
    </row>
    <row r="1023" spans="1:18" x14ac:dyDescent="0.25">
      <c r="A1023" t="str">
        <f t="shared" si="30"/>
        <v>IT-1331010101000</v>
      </c>
      <c r="B1023">
        <f t="shared" si="31"/>
        <v>1022</v>
      </c>
      <c r="C1023" t="s">
        <v>6312</v>
      </c>
      <c r="D1023" s="117">
        <v>1331010101000</v>
      </c>
      <c r="E1023" t="s">
        <v>6309</v>
      </c>
      <c r="F1023" t="s">
        <v>1706</v>
      </c>
      <c r="G1023" t="s">
        <v>25</v>
      </c>
      <c r="H1023" t="s">
        <v>25</v>
      </c>
      <c r="I1023" t="s">
        <v>25</v>
      </c>
      <c r="J1023" t="s">
        <v>25</v>
      </c>
      <c r="K1023" t="s">
        <v>25</v>
      </c>
      <c r="L1023" t="s">
        <v>6320</v>
      </c>
      <c r="M1023" s="117">
        <v>1331010100000</v>
      </c>
      <c r="N1023" t="s">
        <v>25</v>
      </c>
      <c r="O1023" s="119">
        <v>46023</v>
      </c>
      <c r="P1023" s="119">
        <v>2958465</v>
      </c>
      <c r="Q1023" s="120">
        <v>46023</v>
      </c>
      <c r="R1023" s="120">
        <v>2958465</v>
      </c>
    </row>
    <row r="1024" spans="1:18" x14ac:dyDescent="0.25">
      <c r="A1024" t="str">
        <f t="shared" si="30"/>
        <v>IT-1331010101001</v>
      </c>
      <c r="B1024">
        <f t="shared" si="31"/>
        <v>1023</v>
      </c>
      <c r="C1024" t="s">
        <v>6312</v>
      </c>
      <c r="D1024" s="117">
        <v>1331010101001</v>
      </c>
      <c r="E1024" t="s">
        <v>6308</v>
      </c>
      <c r="F1024" t="s">
        <v>1708</v>
      </c>
      <c r="G1024" t="s">
        <v>25</v>
      </c>
      <c r="H1024" t="s">
        <v>25</v>
      </c>
      <c r="I1024" t="s">
        <v>25</v>
      </c>
      <c r="J1024" t="s">
        <v>25</v>
      </c>
      <c r="K1024" t="s">
        <v>25</v>
      </c>
      <c r="L1024" t="s">
        <v>6321</v>
      </c>
      <c r="M1024" s="117">
        <v>1331010101000</v>
      </c>
      <c r="N1024" t="s">
        <v>25</v>
      </c>
      <c r="O1024" s="119">
        <v>46023</v>
      </c>
      <c r="P1024" s="119">
        <v>2958465</v>
      </c>
      <c r="Q1024" s="120">
        <v>46023</v>
      </c>
      <c r="R1024" s="120">
        <v>2958465</v>
      </c>
    </row>
    <row r="1025" spans="1:18" x14ac:dyDescent="0.25">
      <c r="A1025" t="str">
        <f t="shared" si="30"/>
        <v>IT-1331010101002</v>
      </c>
      <c r="B1025">
        <f t="shared" si="31"/>
        <v>1024</v>
      </c>
      <c r="C1025" t="s">
        <v>6312</v>
      </c>
      <c r="D1025" s="117">
        <v>1331010101002</v>
      </c>
      <c r="E1025" t="s">
        <v>6308</v>
      </c>
      <c r="F1025" t="s">
        <v>1710</v>
      </c>
      <c r="G1025" t="s">
        <v>25</v>
      </c>
      <c r="H1025" t="s">
        <v>25</v>
      </c>
      <c r="I1025" t="s">
        <v>25</v>
      </c>
      <c r="J1025" t="s">
        <v>25</v>
      </c>
      <c r="K1025" t="s">
        <v>25</v>
      </c>
      <c r="L1025" t="s">
        <v>6321</v>
      </c>
      <c r="M1025" s="117">
        <v>1331010101000</v>
      </c>
      <c r="N1025" t="s">
        <v>25</v>
      </c>
      <c r="O1025" s="119">
        <v>46023</v>
      </c>
      <c r="P1025" s="119">
        <v>2958465</v>
      </c>
      <c r="Q1025" s="120">
        <v>46023</v>
      </c>
      <c r="R1025" s="120">
        <v>2958465</v>
      </c>
    </row>
    <row r="1026" spans="1:18" x14ac:dyDescent="0.25">
      <c r="A1026" t="str">
        <f t="shared" si="30"/>
        <v>IT-1331010102000</v>
      </c>
      <c r="B1026">
        <f t="shared" si="31"/>
        <v>1025</v>
      </c>
      <c r="C1026" t="s">
        <v>6312</v>
      </c>
      <c r="D1026" s="117">
        <v>1331010102000</v>
      </c>
      <c r="E1026" t="s">
        <v>6308</v>
      </c>
      <c r="F1026" t="s">
        <v>1712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  <c r="L1026" t="s">
        <v>6320</v>
      </c>
      <c r="M1026" s="117">
        <v>1331010100000</v>
      </c>
      <c r="N1026" t="s">
        <v>25</v>
      </c>
      <c r="O1026" s="119">
        <v>46023</v>
      </c>
      <c r="P1026" s="119">
        <v>2958465</v>
      </c>
      <c r="Q1026" s="120">
        <v>46023</v>
      </c>
      <c r="R1026" s="120">
        <v>2958465</v>
      </c>
    </row>
    <row r="1027" spans="1:18" x14ac:dyDescent="0.25">
      <c r="A1027" t="str">
        <f t="shared" ref="A1027:A1090" si="32">CONCATENATE("IT-",D1027)</f>
        <v>IT-1331010200000</v>
      </c>
      <c r="B1027">
        <f t="shared" si="31"/>
        <v>1026</v>
      </c>
      <c r="C1027" t="s">
        <v>6310</v>
      </c>
      <c r="D1027" s="117">
        <v>1331010200000</v>
      </c>
      <c r="E1027" t="s">
        <v>6309</v>
      </c>
      <c r="F1027" t="s">
        <v>1714</v>
      </c>
      <c r="G1027" t="s">
        <v>25</v>
      </c>
      <c r="H1027" t="s">
        <v>25</v>
      </c>
      <c r="I1027" t="s">
        <v>25</v>
      </c>
      <c r="J1027" t="s">
        <v>25</v>
      </c>
      <c r="K1027" t="s">
        <v>25</v>
      </c>
      <c r="L1027" t="s">
        <v>6319</v>
      </c>
      <c r="M1027" s="117">
        <v>1331010000000</v>
      </c>
      <c r="N1027" t="s">
        <v>25</v>
      </c>
      <c r="O1027" s="119">
        <v>46023</v>
      </c>
      <c r="P1027" s="119">
        <v>2958465</v>
      </c>
      <c r="Q1027" s="120">
        <v>46023</v>
      </c>
      <c r="R1027" s="120">
        <v>2958465</v>
      </c>
    </row>
    <row r="1028" spans="1:18" x14ac:dyDescent="0.25">
      <c r="A1028" t="str">
        <f t="shared" si="32"/>
        <v>IT-1331010201000</v>
      </c>
      <c r="B1028">
        <f t="shared" ref="B1028:B1091" si="33">B1027+1</f>
        <v>1027</v>
      </c>
      <c r="C1028" t="s">
        <v>6312</v>
      </c>
      <c r="D1028" s="117">
        <v>1331010201000</v>
      </c>
      <c r="E1028" t="s">
        <v>6309</v>
      </c>
      <c r="F1028" t="s">
        <v>1716</v>
      </c>
      <c r="G1028" t="s">
        <v>25</v>
      </c>
      <c r="H1028" t="s">
        <v>25</v>
      </c>
      <c r="I1028" t="s">
        <v>25</v>
      </c>
      <c r="J1028" t="s">
        <v>25</v>
      </c>
      <c r="K1028" t="s">
        <v>25</v>
      </c>
      <c r="L1028" t="s">
        <v>6320</v>
      </c>
      <c r="M1028" s="117">
        <v>1331010200000</v>
      </c>
      <c r="N1028" t="s">
        <v>25</v>
      </c>
      <c r="O1028" s="119">
        <v>46023</v>
      </c>
      <c r="P1028" s="119">
        <v>2958465</v>
      </c>
      <c r="Q1028" s="120">
        <v>46023</v>
      </c>
      <c r="R1028" s="120">
        <v>2958465</v>
      </c>
    </row>
    <row r="1029" spans="1:18" x14ac:dyDescent="0.25">
      <c r="A1029" t="str">
        <f t="shared" si="32"/>
        <v>IT-1331010201001</v>
      </c>
      <c r="B1029">
        <f t="shared" si="33"/>
        <v>1028</v>
      </c>
      <c r="C1029" t="s">
        <v>6312</v>
      </c>
      <c r="D1029" s="117">
        <v>1331010201001</v>
      </c>
      <c r="E1029" t="s">
        <v>6308</v>
      </c>
      <c r="F1029" t="s">
        <v>1718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  <c r="L1029" t="s">
        <v>6321</v>
      </c>
      <c r="M1029" s="117">
        <v>1331010201000</v>
      </c>
      <c r="N1029" t="s">
        <v>25</v>
      </c>
      <c r="O1029" s="119">
        <v>46023</v>
      </c>
      <c r="P1029" s="119">
        <v>2958465</v>
      </c>
      <c r="Q1029" s="120">
        <v>46023</v>
      </c>
      <c r="R1029" s="120">
        <v>2958465</v>
      </c>
    </row>
    <row r="1030" spans="1:18" x14ac:dyDescent="0.25">
      <c r="A1030" t="str">
        <f t="shared" si="32"/>
        <v>IT-1331010201002</v>
      </c>
      <c r="B1030">
        <f t="shared" si="33"/>
        <v>1029</v>
      </c>
      <c r="C1030" t="s">
        <v>6312</v>
      </c>
      <c r="D1030" s="117">
        <v>1331010201002</v>
      </c>
      <c r="E1030" t="s">
        <v>6308</v>
      </c>
      <c r="F1030" t="s">
        <v>1720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6321</v>
      </c>
      <c r="M1030" s="117">
        <v>1331010201000</v>
      </c>
      <c r="N1030" t="s">
        <v>25</v>
      </c>
      <c r="O1030" s="119">
        <v>46023</v>
      </c>
      <c r="P1030" s="119">
        <v>2958465</v>
      </c>
      <c r="Q1030" s="120">
        <v>46023</v>
      </c>
      <c r="R1030" s="120">
        <v>2958465</v>
      </c>
    </row>
    <row r="1031" spans="1:18" x14ac:dyDescent="0.25">
      <c r="A1031" t="str">
        <f t="shared" si="32"/>
        <v>IT-1331010202000</v>
      </c>
      <c r="B1031">
        <f t="shared" si="33"/>
        <v>1030</v>
      </c>
      <c r="C1031" t="s">
        <v>6312</v>
      </c>
      <c r="D1031" s="117">
        <v>1331010202000</v>
      </c>
      <c r="E1031" t="s">
        <v>6308</v>
      </c>
      <c r="F1031" t="s">
        <v>1722</v>
      </c>
      <c r="G1031" t="s">
        <v>25</v>
      </c>
      <c r="H1031" t="s">
        <v>25</v>
      </c>
      <c r="I1031" t="s">
        <v>25</v>
      </c>
      <c r="J1031" t="s">
        <v>25</v>
      </c>
      <c r="K1031" t="s">
        <v>25</v>
      </c>
      <c r="L1031" t="s">
        <v>6320</v>
      </c>
      <c r="M1031" s="117">
        <v>1331010200000</v>
      </c>
      <c r="N1031" t="s">
        <v>25</v>
      </c>
      <c r="O1031" s="119">
        <v>46023</v>
      </c>
      <c r="P1031" s="119">
        <v>2958465</v>
      </c>
      <c r="Q1031" s="120">
        <v>46023</v>
      </c>
      <c r="R1031" s="120">
        <v>2958465</v>
      </c>
    </row>
    <row r="1032" spans="1:18" x14ac:dyDescent="0.25">
      <c r="A1032" t="str">
        <f t="shared" si="32"/>
        <v>IT-1331010300000</v>
      </c>
      <c r="B1032">
        <f t="shared" si="33"/>
        <v>1031</v>
      </c>
      <c r="C1032" t="s">
        <v>6310</v>
      </c>
      <c r="D1032" s="117">
        <v>1331010300000</v>
      </c>
      <c r="E1032" t="s">
        <v>6309</v>
      </c>
      <c r="F1032" t="s">
        <v>1724</v>
      </c>
      <c r="G1032" t="s">
        <v>25</v>
      </c>
      <c r="H1032" t="s">
        <v>25</v>
      </c>
      <c r="I1032" t="s">
        <v>25</v>
      </c>
      <c r="J1032" t="s">
        <v>25</v>
      </c>
      <c r="K1032" t="s">
        <v>25</v>
      </c>
      <c r="L1032" t="s">
        <v>6319</v>
      </c>
      <c r="M1032" s="117">
        <v>1331010000000</v>
      </c>
      <c r="N1032" t="s">
        <v>25</v>
      </c>
      <c r="O1032" s="119">
        <v>46023</v>
      </c>
      <c r="P1032" s="119">
        <v>2958465</v>
      </c>
      <c r="Q1032" s="120">
        <v>46023</v>
      </c>
      <c r="R1032" s="120">
        <v>2958465</v>
      </c>
    </row>
    <row r="1033" spans="1:18" x14ac:dyDescent="0.25">
      <c r="A1033" t="str">
        <f t="shared" si="32"/>
        <v>IT-1331010301000</v>
      </c>
      <c r="B1033">
        <f t="shared" si="33"/>
        <v>1032</v>
      </c>
      <c r="C1033" t="s">
        <v>6312</v>
      </c>
      <c r="D1033" s="117">
        <v>1331010301000</v>
      </c>
      <c r="E1033" t="s">
        <v>6309</v>
      </c>
      <c r="F1033" t="s">
        <v>1726</v>
      </c>
      <c r="G1033" t="s">
        <v>25</v>
      </c>
      <c r="H1033" t="s">
        <v>25</v>
      </c>
      <c r="I1033" t="s">
        <v>25</v>
      </c>
      <c r="J1033" t="s">
        <v>25</v>
      </c>
      <c r="K1033" t="s">
        <v>25</v>
      </c>
      <c r="L1033" t="s">
        <v>6320</v>
      </c>
      <c r="M1033" s="117">
        <v>1331010300000</v>
      </c>
      <c r="N1033" t="s">
        <v>25</v>
      </c>
      <c r="O1033" s="119">
        <v>46023</v>
      </c>
      <c r="P1033" s="119">
        <v>2958465</v>
      </c>
      <c r="Q1033" s="120">
        <v>46023</v>
      </c>
      <c r="R1033" s="120">
        <v>2958465</v>
      </c>
    </row>
    <row r="1034" spans="1:18" x14ac:dyDescent="0.25">
      <c r="A1034" t="str">
        <f t="shared" si="32"/>
        <v>IT-1331010301001</v>
      </c>
      <c r="B1034">
        <f t="shared" si="33"/>
        <v>1033</v>
      </c>
      <c r="C1034" t="s">
        <v>6312</v>
      </c>
      <c r="D1034" s="117">
        <v>1331010301001</v>
      </c>
      <c r="E1034" t="s">
        <v>6308</v>
      </c>
      <c r="F1034" t="s">
        <v>1728</v>
      </c>
      <c r="G1034" t="s">
        <v>25</v>
      </c>
      <c r="H1034" t="s">
        <v>25</v>
      </c>
      <c r="I1034" t="s">
        <v>25</v>
      </c>
      <c r="J1034" t="s">
        <v>25</v>
      </c>
      <c r="K1034" t="s">
        <v>25</v>
      </c>
      <c r="L1034" t="s">
        <v>6321</v>
      </c>
      <c r="M1034" s="117">
        <v>1331010301000</v>
      </c>
      <c r="N1034" t="s">
        <v>25</v>
      </c>
      <c r="O1034" s="119">
        <v>46023</v>
      </c>
      <c r="P1034" s="119">
        <v>2958465</v>
      </c>
      <c r="Q1034" s="120">
        <v>46023</v>
      </c>
      <c r="R1034" s="120">
        <v>2958465</v>
      </c>
    </row>
    <row r="1035" spans="1:18" x14ac:dyDescent="0.25">
      <c r="A1035" t="str">
        <f t="shared" si="32"/>
        <v>IT-1331010301002</v>
      </c>
      <c r="B1035">
        <f t="shared" si="33"/>
        <v>1034</v>
      </c>
      <c r="C1035" t="s">
        <v>6312</v>
      </c>
      <c r="D1035" s="117">
        <v>1331010301002</v>
      </c>
      <c r="E1035" t="s">
        <v>6308</v>
      </c>
      <c r="F1035" t="s">
        <v>1730</v>
      </c>
      <c r="G1035" t="s">
        <v>25</v>
      </c>
      <c r="H1035" t="s">
        <v>25</v>
      </c>
      <c r="I1035" t="s">
        <v>25</v>
      </c>
      <c r="J1035" t="s">
        <v>25</v>
      </c>
      <c r="K1035" t="s">
        <v>25</v>
      </c>
      <c r="L1035" t="s">
        <v>6321</v>
      </c>
      <c r="M1035" s="117">
        <v>1331010301000</v>
      </c>
      <c r="N1035" t="s">
        <v>25</v>
      </c>
      <c r="O1035" s="119">
        <v>46023</v>
      </c>
      <c r="P1035" s="119">
        <v>2958465</v>
      </c>
      <c r="Q1035" s="120">
        <v>46023</v>
      </c>
      <c r="R1035" s="120">
        <v>2958465</v>
      </c>
    </row>
    <row r="1036" spans="1:18" x14ac:dyDescent="0.25">
      <c r="A1036" t="str">
        <f t="shared" si="32"/>
        <v>IT-1331010302000</v>
      </c>
      <c r="B1036">
        <f t="shared" si="33"/>
        <v>1035</v>
      </c>
      <c r="C1036" t="s">
        <v>6312</v>
      </c>
      <c r="D1036" s="117">
        <v>1331010302000</v>
      </c>
      <c r="E1036" t="s">
        <v>6308</v>
      </c>
      <c r="F1036" t="s">
        <v>1732</v>
      </c>
      <c r="G1036" t="s">
        <v>25</v>
      </c>
      <c r="H1036" t="s">
        <v>25</v>
      </c>
      <c r="I1036" t="s">
        <v>25</v>
      </c>
      <c r="J1036" t="s">
        <v>25</v>
      </c>
      <c r="K1036" t="s">
        <v>25</v>
      </c>
      <c r="L1036" t="s">
        <v>6320</v>
      </c>
      <c r="M1036" s="117">
        <v>1331010300000</v>
      </c>
      <c r="N1036" t="s">
        <v>25</v>
      </c>
      <c r="O1036" s="119">
        <v>46023</v>
      </c>
      <c r="P1036" s="119">
        <v>2958465</v>
      </c>
      <c r="Q1036" s="120">
        <v>46023</v>
      </c>
      <c r="R1036" s="120">
        <v>2958465</v>
      </c>
    </row>
    <row r="1037" spans="1:18" x14ac:dyDescent="0.25">
      <c r="A1037" t="str">
        <f t="shared" si="32"/>
        <v>IT-1331010400000</v>
      </c>
      <c r="B1037">
        <f t="shared" si="33"/>
        <v>1036</v>
      </c>
      <c r="C1037" t="s">
        <v>6310</v>
      </c>
      <c r="D1037" s="117">
        <v>1331010400000</v>
      </c>
      <c r="E1037" t="s">
        <v>6309</v>
      </c>
      <c r="F1037" t="s">
        <v>1734</v>
      </c>
      <c r="G1037" t="s">
        <v>25</v>
      </c>
      <c r="H1037" t="s">
        <v>25</v>
      </c>
      <c r="I1037" t="s">
        <v>25</v>
      </c>
      <c r="J1037" t="s">
        <v>25</v>
      </c>
      <c r="K1037" t="s">
        <v>25</v>
      </c>
      <c r="L1037" t="s">
        <v>6319</v>
      </c>
      <c r="M1037" s="117">
        <v>1331010000000</v>
      </c>
      <c r="N1037" t="s">
        <v>25</v>
      </c>
      <c r="O1037" s="119">
        <v>46023</v>
      </c>
      <c r="P1037" s="119">
        <v>2958465</v>
      </c>
      <c r="Q1037" s="120">
        <v>46023</v>
      </c>
      <c r="R1037" s="120">
        <v>2958465</v>
      </c>
    </row>
    <row r="1038" spans="1:18" x14ac:dyDescent="0.25">
      <c r="A1038" t="str">
        <f t="shared" si="32"/>
        <v>IT-1331010401000</v>
      </c>
      <c r="B1038">
        <f t="shared" si="33"/>
        <v>1037</v>
      </c>
      <c r="C1038" t="s">
        <v>6312</v>
      </c>
      <c r="D1038" s="117">
        <v>1331010401000</v>
      </c>
      <c r="E1038" t="s">
        <v>6309</v>
      </c>
      <c r="F1038" t="s">
        <v>1736</v>
      </c>
      <c r="G1038" t="s">
        <v>25</v>
      </c>
      <c r="H1038" t="s">
        <v>25</v>
      </c>
      <c r="I1038" t="s">
        <v>25</v>
      </c>
      <c r="J1038" t="s">
        <v>25</v>
      </c>
      <c r="K1038" t="s">
        <v>25</v>
      </c>
      <c r="L1038" t="s">
        <v>6320</v>
      </c>
      <c r="M1038" s="117">
        <v>1331010400000</v>
      </c>
      <c r="N1038" t="s">
        <v>25</v>
      </c>
      <c r="O1038" s="119">
        <v>46023</v>
      </c>
      <c r="P1038" s="119">
        <v>2958465</v>
      </c>
      <c r="Q1038" s="120">
        <v>46023</v>
      </c>
      <c r="R1038" s="120">
        <v>2958465</v>
      </c>
    </row>
    <row r="1039" spans="1:18" x14ac:dyDescent="0.25">
      <c r="A1039" t="str">
        <f t="shared" si="32"/>
        <v>IT-1331010401001</v>
      </c>
      <c r="B1039">
        <f t="shared" si="33"/>
        <v>1038</v>
      </c>
      <c r="C1039" t="s">
        <v>6312</v>
      </c>
      <c r="D1039" s="117">
        <v>1331010401001</v>
      </c>
      <c r="E1039" t="s">
        <v>6308</v>
      </c>
      <c r="F1039" t="s">
        <v>1738</v>
      </c>
      <c r="G1039" t="s">
        <v>25</v>
      </c>
      <c r="H1039" t="s">
        <v>25</v>
      </c>
      <c r="I1039" t="s">
        <v>25</v>
      </c>
      <c r="J1039" t="s">
        <v>25</v>
      </c>
      <c r="K1039" t="s">
        <v>25</v>
      </c>
      <c r="L1039" t="s">
        <v>6321</v>
      </c>
      <c r="M1039" s="117">
        <v>1331010401000</v>
      </c>
      <c r="N1039" t="s">
        <v>25</v>
      </c>
      <c r="O1039" s="119">
        <v>46023</v>
      </c>
      <c r="P1039" s="119">
        <v>2958465</v>
      </c>
      <c r="Q1039" s="120">
        <v>46023</v>
      </c>
      <c r="R1039" s="120">
        <v>2958465</v>
      </c>
    </row>
    <row r="1040" spans="1:18" x14ac:dyDescent="0.25">
      <c r="A1040" t="str">
        <f t="shared" si="32"/>
        <v>IT-1331010401002</v>
      </c>
      <c r="B1040">
        <f t="shared" si="33"/>
        <v>1039</v>
      </c>
      <c r="C1040" t="s">
        <v>6312</v>
      </c>
      <c r="D1040" s="117">
        <v>1331010401002</v>
      </c>
      <c r="E1040" t="s">
        <v>6308</v>
      </c>
      <c r="F1040" t="s">
        <v>1740</v>
      </c>
      <c r="G1040" t="s">
        <v>25</v>
      </c>
      <c r="H1040" t="s">
        <v>25</v>
      </c>
      <c r="I1040" t="s">
        <v>25</v>
      </c>
      <c r="J1040" t="s">
        <v>25</v>
      </c>
      <c r="K1040" t="s">
        <v>25</v>
      </c>
      <c r="L1040" t="s">
        <v>6321</v>
      </c>
      <c r="M1040" s="117">
        <v>1331010401000</v>
      </c>
      <c r="N1040" t="s">
        <v>25</v>
      </c>
      <c r="O1040" s="119">
        <v>46023</v>
      </c>
      <c r="P1040" s="119">
        <v>2958465</v>
      </c>
      <c r="Q1040" s="120">
        <v>46023</v>
      </c>
      <c r="R1040" s="120">
        <v>2958465</v>
      </c>
    </row>
    <row r="1041" spans="1:18" x14ac:dyDescent="0.25">
      <c r="A1041" t="str">
        <f t="shared" si="32"/>
        <v>IT-1331010402000</v>
      </c>
      <c r="B1041">
        <f t="shared" si="33"/>
        <v>1040</v>
      </c>
      <c r="C1041" t="s">
        <v>6312</v>
      </c>
      <c r="D1041" s="117">
        <v>1331010402000</v>
      </c>
      <c r="E1041" t="s">
        <v>6308</v>
      </c>
      <c r="F1041" t="s">
        <v>1742</v>
      </c>
      <c r="G1041" t="s">
        <v>25</v>
      </c>
      <c r="H1041" t="s">
        <v>25</v>
      </c>
      <c r="I1041" t="s">
        <v>25</v>
      </c>
      <c r="J1041" t="s">
        <v>25</v>
      </c>
      <c r="K1041" t="s">
        <v>25</v>
      </c>
      <c r="L1041" t="s">
        <v>6320</v>
      </c>
      <c r="M1041" s="117">
        <v>1331010400000</v>
      </c>
      <c r="N1041" t="s">
        <v>25</v>
      </c>
      <c r="O1041" s="119">
        <v>46023</v>
      </c>
      <c r="P1041" s="119">
        <v>2958465</v>
      </c>
      <c r="Q1041" s="120">
        <v>46023</v>
      </c>
      <c r="R1041" s="120">
        <v>2958465</v>
      </c>
    </row>
    <row r="1042" spans="1:18" x14ac:dyDescent="0.25">
      <c r="A1042" t="str">
        <f t="shared" si="32"/>
        <v>IT-1331020000000</v>
      </c>
      <c r="B1042">
        <f t="shared" si="33"/>
        <v>1041</v>
      </c>
      <c r="C1042" t="s">
        <v>6310</v>
      </c>
      <c r="D1042" s="117">
        <v>1331020000000</v>
      </c>
      <c r="E1042" t="s">
        <v>6309</v>
      </c>
      <c r="F1042" t="s">
        <v>1744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  <c r="L1042" t="s">
        <v>6317</v>
      </c>
      <c r="M1042" s="117">
        <v>1331000000000</v>
      </c>
      <c r="N1042" t="s">
        <v>25</v>
      </c>
      <c r="O1042" s="119">
        <v>46023</v>
      </c>
      <c r="P1042" s="119">
        <v>2958465</v>
      </c>
      <c r="Q1042" s="120">
        <v>46023</v>
      </c>
      <c r="R1042" s="120">
        <v>2958465</v>
      </c>
    </row>
    <row r="1043" spans="1:18" x14ac:dyDescent="0.25">
      <c r="A1043" t="str">
        <f t="shared" si="32"/>
        <v>IT-1331030000000</v>
      </c>
      <c r="B1043">
        <f t="shared" si="33"/>
        <v>1042</v>
      </c>
      <c r="C1043" t="s">
        <v>6310</v>
      </c>
      <c r="D1043" s="117">
        <v>1331030000000</v>
      </c>
      <c r="E1043" t="s">
        <v>6309</v>
      </c>
      <c r="F1043" t="s">
        <v>1745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  <c r="L1043" t="s">
        <v>6317</v>
      </c>
      <c r="M1043" s="117">
        <v>1331000000000</v>
      </c>
      <c r="N1043" t="s">
        <v>25</v>
      </c>
      <c r="O1043" s="119">
        <v>46023</v>
      </c>
      <c r="P1043" s="119">
        <v>2958465</v>
      </c>
      <c r="Q1043" s="120">
        <v>46023</v>
      </c>
      <c r="R1043" s="120">
        <v>2958465</v>
      </c>
    </row>
    <row r="1044" spans="1:18" x14ac:dyDescent="0.25">
      <c r="A1044" t="str">
        <f t="shared" si="32"/>
        <v>IT-1331040000000</v>
      </c>
      <c r="B1044">
        <f t="shared" si="33"/>
        <v>1043</v>
      </c>
      <c r="C1044" t="s">
        <v>6310</v>
      </c>
      <c r="D1044" s="117">
        <v>1331040000000</v>
      </c>
      <c r="E1044" t="s">
        <v>6309</v>
      </c>
      <c r="F1044" t="s">
        <v>1746</v>
      </c>
      <c r="G1044" t="s">
        <v>25</v>
      </c>
      <c r="H1044" t="s">
        <v>25</v>
      </c>
      <c r="I1044" t="s">
        <v>25</v>
      </c>
      <c r="J1044" t="s">
        <v>25</v>
      </c>
      <c r="K1044" t="s">
        <v>25</v>
      </c>
      <c r="L1044" t="s">
        <v>6317</v>
      </c>
      <c r="M1044" s="117">
        <v>1331000000000</v>
      </c>
      <c r="N1044" t="s">
        <v>25</v>
      </c>
      <c r="O1044" s="119">
        <v>46023</v>
      </c>
      <c r="P1044" s="119">
        <v>2958465</v>
      </c>
      <c r="Q1044" s="120">
        <v>46023</v>
      </c>
      <c r="R1044" s="120">
        <v>2958465</v>
      </c>
    </row>
    <row r="1045" spans="1:18" x14ac:dyDescent="0.25">
      <c r="A1045" t="str">
        <f t="shared" si="32"/>
        <v>IT-1331050000000</v>
      </c>
      <c r="B1045">
        <f t="shared" si="33"/>
        <v>1044</v>
      </c>
      <c r="C1045" t="s">
        <v>6310</v>
      </c>
      <c r="D1045" s="117">
        <v>1331050000000</v>
      </c>
      <c r="E1045" t="s">
        <v>6309</v>
      </c>
      <c r="F1045" t="s">
        <v>1747</v>
      </c>
      <c r="G1045" t="s">
        <v>25</v>
      </c>
      <c r="H1045" t="s">
        <v>25</v>
      </c>
      <c r="I1045" t="s">
        <v>25</v>
      </c>
      <c r="J1045" t="s">
        <v>25</v>
      </c>
      <c r="K1045" t="s">
        <v>25</v>
      </c>
      <c r="L1045" t="s">
        <v>6317</v>
      </c>
      <c r="M1045" s="117">
        <v>1331000000000</v>
      </c>
      <c r="N1045" t="s">
        <v>25</v>
      </c>
      <c r="O1045" s="119">
        <v>46023</v>
      </c>
      <c r="P1045" s="119">
        <v>2958465</v>
      </c>
      <c r="Q1045" s="120">
        <v>46023</v>
      </c>
      <c r="R1045" s="120">
        <v>2958465</v>
      </c>
    </row>
    <row r="1046" spans="1:18" x14ac:dyDescent="0.25">
      <c r="A1046" t="str">
        <f t="shared" si="32"/>
        <v>IT-1332000000000</v>
      </c>
      <c r="B1046">
        <f t="shared" si="33"/>
        <v>1045</v>
      </c>
      <c r="C1046" t="s">
        <v>6310</v>
      </c>
      <c r="D1046" s="117">
        <v>1332000000000</v>
      </c>
      <c r="E1046" t="s">
        <v>6309</v>
      </c>
      <c r="F1046" t="s">
        <v>1748</v>
      </c>
      <c r="G1046" t="s">
        <v>25</v>
      </c>
      <c r="H1046" t="s">
        <v>25</v>
      </c>
      <c r="I1046" t="s">
        <v>25</v>
      </c>
      <c r="J1046" t="s">
        <v>25</v>
      </c>
      <c r="K1046" t="s">
        <v>25</v>
      </c>
      <c r="L1046" t="s">
        <v>6316</v>
      </c>
      <c r="M1046" s="117">
        <v>1330000000000</v>
      </c>
      <c r="N1046" t="s">
        <v>25</v>
      </c>
      <c r="O1046" s="119">
        <v>46023</v>
      </c>
      <c r="P1046" s="119">
        <v>2958465</v>
      </c>
      <c r="Q1046" s="120">
        <v>46023</v>
      </c>
      <c r="R1046" s="120">
        <v>2958465</v>
      </c>
    </row>
    <row r="1047" spans="1:18" x14ac:dyDescent="0.25">
      <c r="A1047" t="str">
        <f t="shared" si="32"/>
        <v>IT-1332010000000</v>
      </c>
      <c r="B1047">
        <f t="shared" si="33"/>
        <v>1046</v>
      </c>
      <c r="C1047" t="s">
        <v>6310</v>
      </c>
      <c r="D1047" s="117">
        <v>1332010000000</v>
      </c>
      <c r="E1047" t="s">
        <v>6309</v>
      </c>
      <c r="F1047" t="s">
        <v>1749</v>
      </c>
      <c r="G1047" t="s">
        <v>25</v>
      </c>
      <c r="H1047" t="s">
        <v>25</v>
      </c>
      <c r="I1047" t="s">
        <v>25</v>
      </c>
      <c r="J1047" t="s">
        <v>25</v>
      </c>
      <c r="K1047" t="s">
        <v>25</v>
      </c>
      <c r="L1047" t="s">
        <v>6317</v>
      </c>
      <c r="M1047" s="117">
        <v>1332000000000</v>
      </c>
      <c r="N1047" t="s">
        <v>25</v>
      </c>
      <c r="O1047" s="119">
        <v>46023</v>
      </c>
      <c r="P1047" s="119">
        <v>2958465</v>
      </c>
      <c r="Q1047" s="120">
        <v>46023</v>
      </c>
      <c r="R1047" s="120">
        <v>2958465</v>
      </c>
    </row>
    <row r="1048" spans="1:18" x14ac:dyDescent="0.25">
      <c r="A1048" t="str">
        <f t="shared" si="32"/>
        <v>IT-1332011000000</v>
      </c>
      <c r="B1048">
        <f t="shared" si="33"/>
        <v>1047</v>
      </c>
      <c r="C1048" t="s">
        <v>6310</v>
      </c>
      <c r="D1048" s="117">
        <v>1332011000000</v>
      </c>
      <c r="E1048" t="s">
        <v>6309</v>
      </c>
      <c r="F1048" t="s">
        <v>1750</v>
      </c>
      <c r="G1048" t="s">
        <v>25</v>
      </c>
      <c r="H1048" t="s">
        <v>25</v>
      </c>
      <c r="I1048" t="s">
        <v>25</v>
      </c>
      <c r="J1048" t="s">
        <v>25</v>
      </c>
      <c r="K1048" t="s">
        <v>25</v>
      </c>
      <c r="L1048" t="s">
        <v>6318</v>
      </c>
      <c r="M1048" s="117">
        <v>1332010000000</v>
      </c>
      <c r="N1048" t="s">
        <v>25</v>
      </c>
      <c r="O1048" s="119">
        <v>46023</v>
      </c>
      <c r="P1048" s="119">
        <v>2958465</v>
      </c>
      <c r="Q1048" s="120">
        <v>46023</v>
      </c>
      <c r="R1048" s="120">
        <v>2958465</v>
      </c>
    </row>
    <row r="1049" spans="1:18" x14ac:dyDescent="0.25">
      <c r="A1049" t="str">
        <f t="shared" si="32"/>
        <v>IT-1332011100000</v>
      </c>
      <c r="B1049">
        <f t="shared" si="33"/>
        <v>1048</v>
      </c>
      <c r="C1049" t="s">
        <v>6310</v>
      </c>
      <c r="D1049" s="117">
        <v>1332011100000</v>
      </c>
      <c r="E1049" t="s">
        <v>6309</v>
      </c>
      <c r="F1049" t="s">
        <v>1751</v>
      </c>
      <c r="G1049" t="s">
        <v>25</v>
      </c>
      <c r="H1049" t="s">
        <v>25</v>
      </c>
      <c r="I1049" t="s">
        <v>25</v>
      </c>
      <c r="J1049" t="s">
        <v>25</v>
      </c>
      <c r="K1049" t="s">
        <v>25</v>
      </c>
      <c r="L1049" t="s">
        <v>6319</v>
      </c>
      <c r="M1049" s="117">
        <v>1332011000000</v>
      </c>
      <c r="N1049" t="s">
        <v>25</v>
      </c>
      <c r="O1049" s="119">
        <v>46023</v>
      </c>
      <c r="P1049" s="119">
        <v>2958465</v>
      </c>
      <c r="Q1049" s="120">
        <v>46023</v>
      </c>
      <c r="R1049" s="120">
        <v>2958465</v>
      </c>
    </row>
    <row r="1050" spans="1:18" x14ac:dyDescent="0.25">
      <c r="A1050" t="str">
        <f t="shared" si="32"/>
        <v>IT-1332011101000</v>
      </c>
      <c r="B1050">
        <f t="shared" si="33"/>
        <v>1049</v>
      </c>
      <c r="C1050" t="s">
        <v>6312</v>
      </c>
      <c r="D1050" s="117">
        <v>1332011101000</v>
      </c>
      <c r="E1050" t="s">
        <v>6308</v>
      </c>
      <c r="F1050" t="s">
        <v>1753</v>
      </c>
      <c r="G1050" t="s">
        <v>25</v>
      </c>
      <c r="H1050" t="s">
        <v>25</v>
      </c>
      <c r="I1050" t="s">
        <v>25</v>
      </c>
      <c r="J1050" t="s">
        <v>25</v>
      </c>
      <c r="K1050" t="s">
        <v>25</v>
      </c>
      <c r="L1050" t="s">
        <v>6320</v>
      </c>
      <c r="M1050" s="117">
        <v>1332011100000</v>
      </c>
      <c r="N1050" t="s">
        <v>25</v>
      </c>
      <c r="O1050" s="119">
        <v>46023</v>
      </c>
      <c r="P1050" s="119">
        <v>2958465</v>
      </c>
      <c r="Q1050" s="120">
        <v>46023</v>
      </c>
      <c r="R1050" s="120">
        <v>2958465</v>
      </c>
    </row>
    <row r="1051" spans="1:18" x14ac:dyDescent="0.25">
      <c r="A1051" t="str">
        <f t="shared" si="32"/>
        <v>IT-1332012000000</v>
      </c>
      <c r="B1051">
        <f t="shared" si="33"/>
        <v>1050</v>
      </c>
      <c r="C1051" t="s">
        <v>6310</v>
      </c>
      <c r="D1051" s="117">
        <v>1332012000000</v>
      </c>
      <c r="E1051" t="s">
        <v>6309</v>
      </c>
      <c r="F1051" t="s">
        <v>1755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6318</v>
      </c>
      <c r="M1051" s="117">
        <v>1332010000000</v>
      </c>
      <c r="N1051" t="s">
        <v>25</v>
      </c>
      <c r="O1051" s="119">
        <v>46023</v>
      </c>
      <c r="P1051" s="119">
        <v>2958465</v>
      </c>
      <c r="Q1051" s="120">
        <v>46023</v>
      </c>
      <c r="R1051" s="120">
        <v>2958465</v>
      </c>
    </row>
    <row r="1052" spans="1:18" x14ac:dyDescent="0.25">
      <c r="A1052" t="str">
        <f t="shared" si="32"/>
        <v>IT-1332020000000</v>
      </c>
      <c r="B1052">
        <f t="shared" si="33"/>
        <v>1051</v>
      </c>
      <c r="C1052" t="s">
        <v>6310</v>
      </c>
      <c r="D1052" s="117">
        <v>1332020000000</v>
      </c>
      <c r="E1052" t="s">
        <v>6309</v>
      </c>
      <c r="F1052" t="s">
        <v>1756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  <c r="L1052" t="s">
        <v>6317</v>
      </c>
      <c r="M1052" s="117">
        <v>1332000000000</v>
      </c>
      <c r="N1052" t="s">
        <v>25</v>
      </c>
      <c r="O1052" s="119">
        <v>46023</v>
      </c>
      <c r="P1052" s="119">
        <v>2958465</v>
      </c>
      <c r="Q1052" s="120">
        <v>46023</v>
      </c>
      <c r="R1052" s="120">
        <v>2958465</v>
      </c>
    </row>
    <row r="1053" spans="1:18" x14ac:dyDescent="0.25">
      <c r="A1053" t="str">
        <f t="shared" si="32"/>
        <v>IT-1332030000000</v>
      </c>
      <c r="B1053">
        <f t="shared" si="33"/>
        <v>1052</v>
      </c>
      <c r="C1053" t="s">
        <v>6310</v>
      </c>
      <c r="D1053" s="117">
        <v>1332030000000</v>
      </c>
      <c r="E1053" t="s">
        <v>6309</v>
      </c>
      <c r="F1053" t="s">
        <v>1757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6317</v>
      </c>
      <c r="M1053" s="117">
        <v>1332000000000</v>
      </c>
      <c r="N1053" t="s">
        <v>25</v>
      </c>
      <c r="O1053" s="119">
        <v>46023</v>
      </c>
      <c r="P1053" s="119">
        <v>2958465</v>
      </c>
      <c r="Q1053" s="120">
        <v>46023</v>
      </c>
      <c r="R1053" s="120">
        <v>2958465</v>
      </c>
    </row>
    <row r="1054" spans="1:18" x14ac:dyDescent="0.25">
      <c r="A1054" t="str">
        <f t="shared" si="32"/>
        <v>IT-1332040000000</v>
      </c>
      <c r="B1054">
        <f t="shared" si="33"/>
        <v>1053</v>
      </c>
      <c r="C1054" t="s">
        <v>6310</v>
      </c>
      <c r="D1054" s="117">
        <v>1332040000000</v>
      </c>
      <c r="E1054" t="s">
        <v>6309</v>
      </c>
      <c r="F1054" t="s">
        <v>1758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6317</v>
      </c>
      <c r="M1054" s="117">
        <v>1332000000000</v>
      </c>
      <c r="N1054" t="s">
        <v>25</v>
      </c>
      <c r="O1054" s="119">
        <v>46023</v>
      </c>
      <c r="P1054" s="119">
        <v>2958465</v>
      </c>
      <c r="Q1054" s="120">
        <v>46023</v>
      </c>
      <c r="R1054" s="120">
        <v>2958465</v>
      </c>
    </row>
    <row r="1055" spans="1:18" x14ac:dyDescent="0.25">
      <c r="A1055" t="str">
        <f t="shared" si="32"/>
        <v>IT-1332040100000</v>
      </c>
      <c r="B1055">
        <f t="shared" si="33"/>
        <v>1054</v>
      </c>
      <c r="C1055" t="s">
        <v>6310</v>
      </c>
      <c r="D1055" s="117">
        <v>1332040100000</v>
      </c>
      <c r="E1055" t="s">
        <v>6309</v>
      </c>
      <c r="F1055" t="s">
        <v>1759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  <c r="L1055" t="s">
        <v>6319</v>
      </c>
      <c r="M1055" s="117">
        <v>1332040000000</v>
      </c>
      <c r="N1055" t="s">
        <v>25</v>
      </c>
      <c r="O1055" s="119">
        <v>46023</v>
      </c>
      <c r="P1055" s="119">
        <v>2958465</v>
      </c>
      <c r="Q1055" s="120">
        <v>46023</v>
      </c>
      <c r="R1055" s="120">
        <v>2958465</v>
      </c>
    </row>
    <row r="1056" spans="1:18" x14ac:dyDescent="0.25">
      <c r="A1056" t="str">
        <f t="shared" si="32"/>
        <v>IT-1332040101000</v>
      </c>
      <c r="B1056">
        <f t="shared" si="33"/>
        <v>1055</v>
      </c>
      <c r="C1056" t="s">
        <v>6312</v>
      </c>
      <c r="D1056" s="117">
        <v>1332040101000</v>
      </c>
      <c r="E1056" t="s">
        <v>6308</v>
      </c>
      <c r="F1056" t="s">
        <v>1761</v>
      </c>
      <c r="G1056" t="s">
        <v>25</v>
      </c>
      <c r="H1056" t="s">
        <v>25</v>
      </c>
      <c r="I1056" t="s">
        <v>25</v>
      </c>
      <c r="J1056" t="s">
        <v>25</v>
      </c>
      <c r="K1056" t="s">
        <v>25</v>
      </c>
      <c r="L1056" t="s">
        <v>6320</v>
      </c>
      <c r="M1056" s="117">
        <v>1332040100000</v>
      </c>
      <c r="N1056" t="s">
        <v>25</v>
      </c>
      <c r="O1056" s="119">
        <v>46023</v>
      </c>
      <c r="P1056" s="119">
        <v>2958465</v>
      </c>
      <c r="Q1056" s="120">
        <v>46023</v>
      </c>
      <c r="R1056" s="120">
        <v>2958465</v>
      </c>
    </row>
    <row r="1057" spans="1:18" x14ac:dyDescent="0.25">
      <c r="A1057" t="str">
        <f t="shared" si="32"/>
        <v>IT-1333000000000</v>
      </c>
      <c r="B1057">
        <f t="shared" si="33"/>
        <v>1056</v>
      </c>
      <c r="C1057" t="s">
        <v>6310</v>
      </c>
      <c r="D1057" s="117">
        <v>1333000000000</v>
      </c>
      <c r="E1057" t="s">
        <v>6309</v>
      </c>
      <c r="F1057" t="s">
        <v>1762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  <c r="L1057" t="s">
        <v>6316</v>
      </c>
      <c r="M1057" s="117">
        <v>1330000000000</v>
      </c>
      <c r="N1057" t="s">
        <v>25</v>
      </c>
      <c r="O1057" s="119">
        <v>46023</v>
      </c>
      <c r="P1057" s="119">
        <v>2958465</v>
      </c>
      <c r="Q1057" s="120">
        <v>46023</v>
      </c>
      <c r="R1057" s="120">
        <v>2958465</v>
      </c>
    </row>
    <row r="1058" spans="1:18" x14ac:dyDescent="0.25">
      <c r="A1058" t="str">
        <f t="shared" si="32"/>
        <v>IT-1333010000000</v>
      </c>
      <c r="B1058">
        <f t="shared" si="33"/>
        <v>1057</v>
      </c>
      <c r="C1058" t="s">
        <v>6310</v>
      </c>
      <c r="D1058" s="117">
        <v>1333010000000</v>
      </c>
      <c r="E1058" t="s">
        <v>6309</v>
      </c>
      <c r="F1058" t="s">
        <v>1763</v>
      </c>
      <c r="G1058" t="s">
        <v>25</v>
      </c>
      <c r="H1058" t="s">
        <v>25</v>
      </c>
      <c r="I1058" t="s">
        <v>25</v>
      </c>
      <c r="J1058" t="s">
        <v>25</v>
      </c>
      <c r="K1058" t="s">
        <v>25</v>
      </c>
      <c r="L1058" t="s">
        <v>6317</v>
      </c>
      <c r="M1058" s="117">
        <v>1333000000000</v>
      </c>
      <c r="N1058" t="s">
        <v>25</v>
      </c>
      <c r="O1058" s="119">
        <v>46023</v>
      </c>
      <c r="P1058" s="119">
        <v>2958465</v>
      </c>
      <c r="Q1058" s="120">
        <v>46023</v>
      </c>
      <c r="R1058" s="120">
        <v>2958465</v>
      </c>
    </row>
    <row r="1059" spans="1:18" x14ac:dyDescent="0.25">
      <c r="A1059" t="str">
        <f t="shared" si="32"/>
        <v>IT-1333011000000</v>
      </c>
      <c r="B1059">
        <f t="shared" si="33"/>
        <v>1058</v>
      </c>
      <c r="C1059" t="s">
        <v>6310</v>
      </c>
      <c r="D1059" s="117">
        <v>1333011000000</v>
      </c>
      <c r="E1059" t="s">
        <v>6309</v>
      </c>
      <c r="F1059" t="s">
        <v>1764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  <c r="L1059" t="s">
        <v>6318</v>
      </c>
      <c r="M1059" s="117">
        <v>1333010000000</v>
      </c>
      <c r="N1059" t="s">
        <v>25</v>
      </c>
      <c r="O1059" s="119">
        <v>46023</v>
      </c>
      <c r="P1059" s="119">
        <v>2958465</v>
      </c>
      <c r="Q1059" s="120">
        <v>46023</v>
      </c>
      <c r="R1059" s="120">
        <v>2958465</v>
      </c>
    </row>
    <row r="1060" spans="1:18" x14ac:dyDescent="0.25">
      <c r="A1060" t="str">
        <f t="shared" si="32"/>
        <v>IT-1333012000000</v>
      </c>
      <c r="B1060">
        <f t="shared" si="33"/>
        <v>1059</v>
      </c>
      <c r="C1060" t="s">
        <v>6310</v>
      </c>
      <c r="D1060" s="117">
        <v>1333012000000</v>
      </c>
      <c r="E1060" t="s">
        <v>6309</v>
      </c>
      <c r="F1060" t="s">
        <v>1765</v>
      </c>
      <c r="G1060" t="s">
        <v>25</v>
      </c>
      <c r="H1060" t="s">
        <v>25</v>
      </c>
      <c r="I1060" t="s">
        <v>25</v>
      </c>
      <c r="J1060" t="s">
        <v>25</v>
      </c>
      <c r="K1060" t="s">
        <v>25</v>
      </c>
      <c r="L1060" t="s">
        <v>6318</v>
      </c>
      <c r="M1060" s="117">
        <v>1333010000000</v>
      </c>
      <c r="N1060" t="s">
        <v>25</v>
      </c>
      <c r="O1060" s="119">
        <v>46023</v>
      </c>
      <c r="P1060" s="119">
        <v>2958465</v>
      </c>
      <c r="Q1060" s="120">
        <v>46023</v>
      </c>
      <c r="R1060" s="120">
        <v>2958465</v>
      </c>
    </row>
    <row r="1061" spans="1:18" x14ac:dyDescent="0.25">
      <c r="A1061" t="str">
        <f t="shared" si="32"/>
        <v>IT-1333020000000</v>
      </c>
      <c r="B1061">
        <f t="shared" si="33"/>
        <v>1060</v>
      </c>
      <c r="C1061" t="s">
        <v>6310</v>
      </c>
      <c r="D1061" s="117">
        <v>1333020000000</v>
      </c>
      <c r="E1061" t="s">
        <v>6309</v>
      </c>
      <c r="F1061" t="s">
        <v>1766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  <c r="L1061" t="s">
        <v>6317</v>
      </c>
      <c r="M1061" s="117">
        <v>1333000000000</v>
      </c>
      <c r="N1061" t="s">
        <v>25</v>
      </c>
      <c r="O1061" s="119">
        <v>46023</v>
      </c>
      <c r="P1061" s="119">
        <v>2958465</v>
      </c>
      <c r="Q1061" s="120">
        <v>46023</v>
      </c>
      <c r="R1061" s="120">
        <v>2958465</v>
      </c>
    </row>
    <row r="1062" spans="1:18" x14ac:dyDescent="0.25">
      <c r="A1062" t="str">
        <f t="shared" si="32"/>
        <v>IT-1333021000000</v>
      </c>
      <c r="B1062">
        <f t="shared" si="33"/>
        <v>1061</v>
      </c>
      <c r="C1062" t="s">
        <v>6310</v>
      </c>
      <c r="D1062" s="117">
        <v>1333021000000</v>
      </c>
      <c r="E1062" t="s">
        <v>6309</v>
      </c>
      <c r="F1062" t="s">
        <v>1767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6318</v>
      </c>
      <c r="M1062" s="117">
        <v>1333020000000</v>
      </c>
      <c r="N1062" t="s">
        <v>25</v>
      </c>
      <c r="O1062" s="119">
        <v>46023</v>
      </c>
      <c r="P1062" s="119">
        <v>2958465</v>
      </c>
      <c r="Q1062" s="120">
        <v>46023</v>
      </c>
      <c r="R1062" s="120">
        <v>2958465</v>
      </c>
    </row>
    <row r="1063" spans="1:18" x14ac:dyDescent="0.25">
      <c r="A1063" t="str">
        <f t="shared" si="32"/>
        <v>IT-1333022000000</v>
      </c>
      <c r="B1063">
        <f t="shared" si="33"/>
        <v>1062</v>
      </c>
      <c r="C1063" t="s">
        <v>6310</v>
      </c>
      <c r="D1063" s="117">
        <v>1333022000000</v>
      </c>
      <c r="E1063" t="s">
        <v>6309</v>
      </c>
      <c r="F1063" t="s">
        <v>1768</v>
      </c>
      <c r="G1063" t="s">
        <v>25</v>
      </c>
      <c r="H1063" t="s">
        <v>25</v>
      </c>
      <c r="I1063" t="s">
        <v>25</v>
      </c>
      <c r="J1063" t="s">
        <v>25</v>
      </c>
      <c r="K1063" t="s">
        <v>25</v>
      </c>
      <c r="L1063" t="s">
        <v>6318</v>
      </c>
      <c r="M1063" s="117">
        <v>1333020000000</v>
      </c>
      <c r="N1063" t="s">
        <v>25</v>
      </c>
      <c r="O1063" s="119">
        <v>46023</v>
      </c>
      <c r="P1063" s="119">
        <v>2958465</v>
      </c>
      <c r="Q1063" s="120">
        <v>46023</v>
      </c>
      <c r="R1063" s="120">
        <v>2958465</v>
      </c>
    </row>
    <row r="1064" spans="1:18" x14ac:dyDescent="0.25">
      <c r="A1064" t="str">
        <f t="shared" si="32"/>
        <v>IT-1333030000000</v>
      </c>
      <c r="B1064">
        <f t="shared" si="33"/>
        <v>1063</v>
      </c>
      <c r="C1064" t="s">
        <v>6310</v>
      </c>
      <c r="D1064" s="117">
        <v>1333030000000</v>
      </c>
      <c r="E1064" t="s">
        <v>6309</v>
      </c>
      <c r="F1064" t="s">
        <v>1769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  <c r="L1064" t="s">
        <v>6317</v>
      </c>
      <c r="M1064" s="117">
        <v>1333000000000</v>
      </c>
      <c r="N1064" t="s">
        <v>25</v>
      </c>
      <c r="O1064" s="119">
        <v>46023</v>
      </c>
      <c r="P1064" s="119">
        <v>2958465</v>
      </c>
      <c r="Q1064" s="120">
        <v>46023</v>
      </c>
      <c r="R1064" s="120">
        <v>2958465</v>
      </c>
    </row>
    <row r="1065" spans="1:18" x14ac:dyDescent="0.25">
      <c r="A1065" t="str">
        <f t="shared" si="32"/>
        <v>IT-1333031000000</v>
      </c>
      <c r="B1065">
        <f t="shared" si="33"/>
        <v>1064</v>
      </c>
      <c r="C1065" t="s">
        <v>6310</v>
      </c>
      <c r="D1065" s="117">
        <v>1333031000000</v>
      </c>
      <c r="E1065" t="s">
        <v>6309</v>
      </c>
      <c r="F1065" t="s">
        <v>1770</v>
      </c>
      <c r="G1065" t="s">
        <v>25</v>
      </c>
      <c r="H1065" t="s">
        <v>25</v>
      </c>
      <c r="I1065" t="s">
        <v>25</v>
      </c>
      <c r="J1065" t="s">
        <v>25</v>
      </c>
      <c r="K1065" t="s">
        <v>25</v>
      </c>
      <c r="L1065" t="s">
        <v>6318</v>
      </c>
      <c r="M1065" s="117">
        <v>1333030000000</v>
      </c>
      <c r="N1065" t="s">
        <v>25</v>
      </c>
      <c r="O1065" s="119">
        <v>46023</v>
      </c>
      <c r="P1065" s="119">
        <v>2958465</v>
      </c>
      <c r="Q1065" s="120">
        <v>46023</v>
      </c>
      <c r="R1065" s="120">
        <v>2958465</v>
      </c>
    </row>
    <row r="1066" spans="1:18" x14ac:dyDescent="0.25">
      <c r="A1066" t="str">
        <f t="shared" si="32"/>
        <v>IT-1333032000000</v>
      </c>
      <c r="B1066">
        <f t="shared" si="33"/>
        <v>1065</v>
      </c>
      <c r="C1066" t="s">
        <v>6310</v>
      </c>
      <c r="D1066" s="117">
        <v>1333032000000</v>
      </c>
      <c r="E1066" t="s">
        <v>6309</v>
      </c>
      <c r="F1066" t="s">
        <v>1771</v>
      </c>
      <c r="G1066" t="s">
        <v>25</v>
      </c>
      <c r="H1066" t="s">
        <v>25</v>
      </c>
      <c r="I1066" t="s">
        <v>25</v>
      </c>
      <c r="J1066" t="s">
        <v>25</v>
      </c>
      <c r="K1066" t="s">
        <v>25</v>
      </c>
      <c r="L1066" t="s">
        <v>6318</v>
      </c>
      <c r="M1066" s="117">
        <v>1333030000000</v>
      </c>
      <c r="N1066" t="s">
        <v>25</v>
      </c>
      <c r="O1066" s="119">
        <v>46023</v>
      </c>
      <c r="P1066" s="119">
        <v>2958465</v>
      </c>
      <c r="Q1066" s="120">
        <v>46023</v>
      </c>
      <c r="R1066" s="120">
        <v>2958465</v>
      </c>
    </row>
    <row r="1067" spans="1:18" x14ac:dyDescent="0.25">
      <c r="A1067" t="str">
        <f t="shared" si="32"/>
        <v>IT-1333040000000</v>
      </c>
      <c r="B1067">
        <f t="shared" si="33"/>
        <v>1066</v>
      </c>
      <c r="C1067" t="s">
        <v>6310</v>
      </c>
      <c r="D1067" s="117">
        <v>1333040000000</v>
      </c>
      <c r="E1067" t="s">
        <v>6309</v>
      </c>
      <c r="F1067" t="s">
        <v>1772</v>
      </c>
      <c r="G1067" t="s">
        <v>25</v>
      </c>
      <c r="H1067" t="s">
        <v>25</v>
      </c>
      <c r="I1067" t="s">
        <v>25</v>
      </c>
      <c r="J1067" t="s">
        <v>25</v>
      </c>
      <c r="K1067" t="s">
        <v>25</v>
      </c>
      <c r="L1067" t="s">
        <v>6317</v>
      </c>
      <c r="M1067" s="117">
        <v>1333000000000</v>
      </c>
      <c r="N1067" t="s">
        <v>25</v>
      </c>
      <c r="O1067" s="119">
        <v>46023</v>
      </c>
      <c r="P1067" s="119">
        <v>2958465</v>
      </c>
      <c r="Q1067" s="120">
        <v>46023</v>
      </c>
      <c r="R1067" s="120">
        <v>2958465</v>
      </c>
    </row>
    <row r="1068" spans="1:18" x14ac:dyDescent="0.25">
      <c r="A1068" t="str">
        <f t="shared" si="32"/>
        <v>IT-1333041000000</v>
      </c>
      <c r="B1068">
        <f t="shared" si="33"/>
        <v>1067</v>
      </c>
      <c r="C1068" t="s">
        <v>6310</v>
      </c>
      <c r="D1068" s="117">
        <v>1333041000000</v>
      </c>
      <c r="E1068" t="s">
        <v>6309</v>
      </c>
      <c r="F1068" t="s">
        <v>1773</v>
      </c>
      <c r="G1068" t="s">
        <v>25</v>
      </c>
      <c r="H1068" t="s">
        <v>25</v>
      </c>
      <c r="I1068" t="s">
        <v>25</v>
      </c>
      <c r="J1068" t="s">
        <v>25</v>
      </c>
      <c r="K1068" t="s">
        <v>25</v>
      </c>
      <c r="L1068" t="s">
        <v>6318</v>
      </c>
      <c r="M1068" s="117">
        <v>1333040000000</v>
      </c>
      <c r="N1068" t="s">
        <v>25</v>
      </c>
      <c r="O1068" s="119">
        <v>46023</v>
      </c>
      <c r="P1068" s="119">
        <v>2958465</v>
      </c>
      <c r="Q1068" s="120">
        <v>46023</v>
      </c>
      <c r="R1068" s="120">
        <v>2958465</v>
      </c>
    </row>
    <row r="1069" spans="1:18" x14ac:dyDescent="0.25">
      <c r="A1069" t="str">
        <f t="shared" si="32"/>
        <v>IT-1333042000000</v>
      </c>
      <c r="B1069">
        <f t="shared" si="33"/>
        <v>1068</v>
      </c>
      <c r="C1069" t="s">
        <v>6310</v>
      </c>
      <c r="D1069" s="117">
        <v>1333042000000</v>
      </c>
      <c r="E1069" t="s">
        <v>6309</v>
      </c>
      <c r="F1069" t="s">
        <v>1774</v>
      </c>
      <c r="G1069" t="s">
        <v>25</v>
      </c>
      <c r="H1069" t="s">
        <v>25</v>
      </c>
      <c r="I1069" t="s">
        <v>25</v>
      </c>
      <c r="J1069" t="s">
        <v>25</v>
      </c>
      <c r="K1069" t="s">
        <v>25</v>
      </c>
      <c r="L1069" t="s">
        <v>6318</v>
      </c>
      <c r="M1069" s="117">
        <v>1333040000000</v>
      </c>
      <c r="N1069" t="s">
        <v>25</v>
      </c>
      <c r="O1069" s="119">
        <v>46023</v>
      </c>
      <c r="P1069" s="119">
        <v>2958465</v>
      </c>
      <c r="Q1069" s="120">
        <v>46023</v>
      </c>
      <c r="R1069" s="120">
        <v>2958465</v>
      </c>
    </row>
    <row r="1070" spans="1:18" x14ac:dyDescent="0.25">
      <c r="A1070" t="str">
        <f t="shared" si="32"/>
        <v>IT-1333050000000</v>
      </c>
      <c r="B1070">
        <f t="shared" si="33"/>
        <v>1069</v>
      </c>
      <c r="C1070" t="s">
        <v>6310</v>
      </c>
      <c r="D1070" s="117">
        <v>1333050000000</v>
      </c>
      <c r="E1070" t="s">
        <v>6309</v>
      </c>
      <c r="F1070" t="s">
        <v>1775</v>
      </c>
      <c r="G1070" t="s">
        <v>25</v>
      </c>
      <c r="H1070" t="s">
        <v>25</v>
      </c>
      <c r="I1070" t="s">
        <v>25</v>
      </c>
      <c r="J1070" t="s">
        <v>25</v>
      </c>
      <c r="K1070" t="s">
        <v>25</v>
      </c>
      <c r="L1070" t="s">
        <v>6317</v>
      </c>
      <c r="M1070" s="117">
        <v>1333000000000</v>
      </c>
      <c r="N1070" t="s">
        <v>25</v>
      </c>
      <c r="O1070" s="119">
        <v>46023</v>
      </c>
      <c r="P1070" s="119">
        <v>2958465</v>
      </c>
      <c r="Q1070" s="120">
        <v>46023</v>
      </c>
      <c r="R1070" s="120">
        <v>2958465</v>
      </c>
    </row>
    <row r="1071" spans="1:18" x14ac:dyDescent="0.25">
      <c r="A1071" t="str">
        <f t="shared" si="32"/>
        <v>IT-1333060000000</v>
      </c>
      <c r="B1071">
        <f t="shared" si="33"/>
        <v>1070</v>
      </c>
      <c r="C1071" t="s">
        <v>6310</v>
      </c>
      <c r="D1071" s="117">
        <v>1333060000000</v>
      </c>
      <c r="E1071" t="s">
        <v>6309</v>
      </c>
      <c r="F1071" t="s">
        <v>1776</v>
      </c>
      <c r="G1071" t="s">
        <v>25</v>
      </c>
      <c r="H1071" t="s">
        <v>25</v>
      </c>
      <c r="I1071" t="s">
        <v>25</v>
      </c>
      <c r="J1071" t="s">
        <v>25</v>
      </c>
      <c r="K1071" t="s">
        <v>25</v>
      </c>
      <c r="L1071" t="s">
        <v>6317</v>
      </c>
      <c r="M1071" s="117">
        <v>1333000000000</v>
      </c>
      <c r="N1071" t="s">
        <v>25</v>
      </c>
      <c r="O1071" s="119">
        <v>46023</v>
      </c>
      <c r="P1071" s="119">
        <v>2958465</v>
      </c>
      <c r="Q1071" s="120">
        <v>46023</v>
      </c>
      <c r="R1071" s="120">
        <v>2958465</v>
      </c>
    </row>
    <row r="1072" spans="1:18" x14ac:dyDescent="0.25">
      <c r="A1072" t="str">
        <f t="shared" si="32"/>
        <v>IT-1333061000000</v>
      </c>
      <c r="B1072">
        <f t="shared" si="33"/>
        <v>1071</v>
      </c>
      <c r="C1072" t="s">
        <v>6310</v>
      </c>
      <c r="D1072" s="117">
        <v>1333061000000</v>
      </c>
      <c r="E1072" t="s">
        <v>6309</v>
      </c>
      <c r="F1072" t="s">
        <v>1777</v>
      </c>
      <c r="G1072" t="s">
        <v>25</v>
      </c>
      <c r="H1072" t="s">
        <v>25</v>
      </c>
      <c r="I1072" t="s">
        <v>25</v>
      </c>
      <c r="J1072" t="s">
        <v>25</v>
      </c>
      <c r="K1072" t="s">
        <v>25</v>
      </c>
      <c r="L1072" t="s">
        <v>6318</v>
      </c>
      <c r="M1072" s="117">
        <v>1333060000000</v>
      </c>
      <c r="N1072" t="s">
        <v>25</v>
      </c>
      <c r="O1072" s="119">
        <v>46023</v>
      </c>
      <c r="P1072" s="119">
        <v>2958465</v>
      </c>
      <c r="Q1072" s="120">
        <v>46023</v>
      </c>
      <c r="R1072" s="120">
        <v>2958465</v>
      </c>
    </row>
    <row r="1073" spans="1:18" x14ac:dyDescent="0.25">
      <c r="A1073" t="str">
        <f t="shared" si="32"/>
        <v>IT-1333062000000</v>
      </c>
      <c r="B1073">
        <f t="shared" si="33"/>
        <v>1072</v>
      </c>
      <c r="C1073" t="s">
        <v>6310</v>
      </c>
      <c r="D1073" s="117">
        <v>1333062000000</v>
      </c>
      <c r="E1073" t="s">
        <v>6309</v>
      </c>
      <c r="F1073" t="s">
        <v>1778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  <c r="L1073" t="s">
        <v>6318</v>
      </c>
      <c r="M1073" s="117">
        <v>1333060000000</v>
      </c>
      <c r="N1073" t="s">
        <v>25</v>
      </c>
      <c r="O1073" s="119">
        <v>46023</v>
      </c>
      <c r="P1073" s="119">
        <v>2958465</v>
      </c>
      <c r="Q1073" s="120">
        <v>46023</v>
      </c>
      <c r="R1073" s="120">
        <v>2958465</v>
      </c>
    </row>
    <row r="1074" spans="1:18" x14ac:dyDescent="0.25">
      <c r="A1074" t="str">
        <f t="shared" si="32"/>
        <v>IT-1333070000000</v>
      </c>
      <c r="B1074">
        <f t="shared" si="33"/>
        <v>1073</v>
      </c>
      <c r="C1074" t="s">
        <v>6310</v>
      </c>
      <c r="D1074" s="117">
        <v>1333070000000</v>
      </c>
      <c r="E1074" t="s">
        <v>6309</v>
      </c>
      <c r="F1074" t="s">
        <v>1779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  <c r="L1074" t="s">
        <v>6317</v>
      </c>
      <c r="M1074" s="117">
        <v>1333000000000</v>
      </c>
      <c r="N1074" t="s">
        <v>25</v>
      </c>
      <c r="O1074" s="119">
        <v>46023</v>
      </c>
      <c r="P1074" s="119">
        <v>2958465</v>
      </c>
      <c r="Q1074" s="120">
        <v>46023</v>
      </c>
      <c r="R1074" s="120">
        <v>2958465</v>
      </c>
    </row>
    <row r="1075" spans="1:18" x14ac:dyDescent="0.25">
      <c r="A1075" t="str">
        <f t="shared" si="32"/>
        <v>IT-1333990000000</v>
      </c>
      <c r="B1075">
        <f t="shared" si="33"/>
        <v>1074</v>
      </c>
      <c r="C1075" t="s">
        <v>6310</v>
      </c>
      <c r="D1075" s="117">
        <v>1333990000000</v>
      </c>
      <c r="E1075" t="s">
        <v>6309</v>
      </c>
      <c r="F1075" t="s">
        <v>1780</v>
      </c>
      <c r="G1075" t="s">
        <v>25</v>
      </c>
      <c r="H1075" t="s">
        <v>25</v>
      </c>
      <c r="I1075" t="s">
        <v>25</v>
      </c>
      <c r="J1075" t="s">
        <v>25</v>
      </c>
      <c r="K1075" t="s">
        <v>25</v>
      </c>
      <c r="L1075" t="s">
        <v>6317</v>
      </c>
      <c r="M1075" s="117">
        <v>1333000000000</v>
      </c>
      <c r="N1075" t="s">
        <v>25</v>
      </c>
      <c r="O1075" s="119">
        <v>46023</v>
      </c>
      <c r="P1075" s="119">
        <v>2958465</v>
      </c>
      <c r="Q1075" s="120">
        <v>46023</v>
      </c>
      <c r="R1075" s="120">
        <v>2958465</v>
      </c>
    </row>
    <row r="1076" spans="1:18" x14ac:dyDescent="0.25">
      <c r="A1076" t="str">
        <f t="shared" si="32"/>
        <v>IT-1333991000000</v>
      </c>
      <c r="B1076">
        <f t="shared" si="33"/>
        <v>1075</v>
      </c>
      <c r="C1076" t="s">
        <v>6310</v>
      </c>
      <c r="D1076" s="117">
        <v>1333991000000</v>
      </c>
      <c r="E1076" t="s">
        <v>6309</v>
      </c>
      <c r="F1076" t="s">
        <v>1781</v>
      </c>
      <c r="G1076" t="s">
        <v>25</v>
      </c>
      <c r="H1076" t="s">
        <v>25</v>
      </c>
      <c r="I1076" t="s">
        <v>25</v>
      </c>
      <c r="J1076" t="s">
        <v>25</v>
      </c>
      <c r="K1076" t="s">
        <v>25</v>
      </c>
      <c r="L1076" t="s">
        <v>6318</v>
      </c>
      <c r="M1076" s="117">
        <v>1333990000000</v>
      </c>
      <c r="N1076" t="s">
        <v>25</v>
      </c>
      <c r="O1076" s="119">
        <v>46023</v>
      </c>
      <c r="P1076" s="119">
        <v>2958465</v>
      </c>
      <c r="Q1076" s="120">
        <v>46023</v>
      </c>
      <c r="R1076" s="120">
        <v>2958465</v>
      </c>
    </row>
    <row r="1077" spans="1:18" x14ac:dyDescent="0.25">
      <c r="A1077" t="str">
        <f t="shared" si="32"/>
        <v>IT-1333992000000</v>
      </c>
      <c r="B1077">
        <f t="shared" si="33"/>
        <v>1076</v>
      </c>
      <c r="C1077" t="s">
        <v>6310</v>
      </c>
      <c r="D1077" s="117">
        <v>1333992000000</v>
      </c>
      <c r="E1077" t="s">
        <v>6309</v>
      </c>
      <c r="F1077" t="s">
        <v>1782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  <c r="L1077" t="s">
        <v>6318</v>
      </c>
      <c r="M1077" s="117">
        <v>1333990000000</v>
      </c>
      <c r="N1077" t="s">
        <v>25</v>
      </c>
      <c r="O1077" s="119">
        <v>46023</v>
      </c>
      <c r="P1077" s="119">
        <v>2958465</v>
      </c>
      <c r="Q1077" s="120">
        <v>46023</v>
      </c>
      <c r="R1077" s="120">
        <v>2958465</v>
      </c>
    </row>
    <row r="1078" spans="1:18" x14ac:dyDescent="0.25">
      <c r="A1078" t="str">
        <f t="shared" si="32"/>
        <v>IT-1334000000000</v>
      </c>
      <c r="B1078">
        <f t="shared" si="33"/>
        <v>1077</v>
      </c>
      <c r="C1078" t="s">
        <v>6310</v>
      </c>
      <c r="D1078" s="117">
        <v>1334000000000</v>
      </c>
      <c r="E1078" t="s">
        <v>6309</v>
      </c>
      <c r="F1078" t="s">
        <v>1783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6316</v>
      </c>
      <c r="M1078" s="117">
        <v>1330000000000</v>
      </c>
      <c r="N1078" t="s">
        <v>25</v>
      </c>
      <c r="O1078" s="119">
        <v>46023</v>
      </c>
      <c r="P1078" s="119">
        <v>2958465</v>
      </c>
      <c r="Q1078" s="120">
        <v>46023</v>
      </c>
      <c r="R1078" s="120">
        <v>2958465</v>
      </c>
    </row>
    <row r="1079" spans="1:18" x14ac:dyDescent="0.25">
      <c r="A1079" t="str">
        <f t="shared" si="32"/>
        <v>IT-1334010000000</v>
      </c>
      <c r="B1079">
        <f t="shared" si="33"/>
        <v>1078</v>
      </c>
      <c r="C1079" t="s">
        <v>6310</v>
      </c>
      <c r="D1079" s="117">
        <v>1334010000000</v>
      </c>
      <c r="E1079" t="s">
        <v>6309</v>
      </c>
      <c r="F1079" t="s">
        <v>1784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  <c r="L1079" t="s">
        <v>6317</v>
      </c>
      <c r="M1079" s="117">
        <v>1334000000000</v>
      </c>
      <c r="N1079" t="s">
        <v>25</v>
      </c>
      <c r="O1079" s="119">
        <v>46023</v>
      </c>
      <c r="P1079" s="119">
        <v>2958465</v>
      </c>
      <c r="Q1079" s="120">
        <v>46023</v>
      </c>
      <c r="R1079" s="120">
        <v>2958465</v>
      </c>
    </row>
    <row r="1080" spans="1:18" x14ac:dyDescent="0.25">
      <c r="A1080" t="str">
        <f t="shared" si="32"/>
        <v>IT-1339000000000</v>
      </c>
      <c r="B1080">
        <f t="shared" si="33"/>
        <v>1079</v>
      </c>
      <c r="C1080" t="s">
        <v>6310</v>
      </c>
      <c r="D1080" s="117">
        <v>1339000000000</v>
      </c>
      <c r="E1080" t="s">
        <v>6309</v>
      </c>
      <c r="F1080" t="s">
        <v>1785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6316</v>
      </c>
      <c r="M1080" s="117">
        <v>1330000000000</v>
      </c>
      <c r="N1080" t="s">
        <v>25</v>
      </c>
      <c r="O1080" s="119">
        <v>46023</v>
      </c>
      <c r="P1080" s="119">
        <v>2958465</v>
      </c>
      <c r="Q1080" s="120">
        <v>46023</v>
      </c>
      <c r="R1080" s="120">
        <v>2958465</v>
      </c>
    </row>
    <row r="1081" spans="1:18" x14ac:dyDescent="0.25">
      <c r="A1081" t="str">
        <f t="shared" si="32"/>
        <v>IT-1339990000000</v>
      </c>
      <c r="B1081">
        <f t="shared" si="33"/>
        <v>1080</v>
      </c>
      <c r="C1081" t="s">
        <v>6310</v>
      </c>
      <c r="D1081" s="117">
        <v>1339990000000</v>
      </c>
      <c r="E1081" t="s">
        <v>6309</v>
      </c>
      <c r="F1081" t="s">
        <v>1786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  <c r="L1081" t="s">
        <v>6317</v>
      </c>
      <c r="M1081" s="117">
        <v>1339000000000</v>
      </c>
      <c r="N1081" t="s">
        <v>25</v>
      </c>
      <c r="O1081" s="119">
        <v>46023</v>
      </c>
      <c r="P1081" s="119">
        <v>2958465</v>
      </c>
      <c r="Q1081" s="120">
        <v>46023</v>
      </c>
      <c r="R1081" s="120">
        <v>2958465</v>
      </c>
    </row>
    <row r="1082" spans="1:18" x14ac:dyDescent="0.25">
      <c r="A1082" t="str">
        <f t="shared" si="32"/>
        <v>IT-1339990100000</v>
      </c>
      <c r="B1082">
        <f t="shared" si="33"/>
        <v>1081</v>
      </c>
      <c r="C1082" t="s">
        <v>6310</v>
      </c>
      <c r="D1082" s="117">
        <v>1339990100000</v>
      </c>
      <c r="E1082" t="s">
        <v>6309</v>
      </c>
      <c r="F1082" t="s">
        <v>1787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6319</v>
      </c>
      <c r="M1082" s="117">
        <v>1339990000000</v>
      </c>
      <c r="N1082" t="s">
        <v>25</v>
      </c>
      <c r="O1082" s="119">
        <v>46023</v>
      </c>
      <c r="P1082" s="119">
        <v>2958465</v>
      </c>
      <c r="Q1082" s="120">
        <v>46023</v>
      </c>
      <c r="R1082" s="120">
        <v>2958465</v>
      </c>
    </row>
    <row r="1083" spans="1:18" x14ac:dyDescent="0.25">
      <c r="A1083" t="str">
        <f t="shared" si="32"/>
        <v>IT-1339990101000</v>
      </c>
      <c r="B1083">
        <f t="shared" si="33"/>
        <v>1082</v>
      </c>
      <c r="C1083" t="s">
        <v>6312</v>
      </c>
      <c r="D1083" s="117">
        <v>1339990101000</v>
      </c>
      <c r="E1083" t="s">
        <v>6308</v>
      </c>
      <c r="F1083" t="s">
        <v>1789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  <c r="L1083" t="s">
        <v>6320</v>
      </c>
      <c r="M1083" s="117">
        <v>1339990100000</v>
      </c>
      <c r="N1083" t="s">
        <v>25</v>
      </c>
      <c r="O1083" s="119">
        <v>46023</v>
      </c>
      <c r="P1083" s="119">
        <v>2958465</v>
      </c>
      <c r="Q1083" s="120">
        <v>46023</v>
      </c>
      <c r="R1083" s="120">
        <v>2958465</v>
      </c>
    </row>
    <row r="1084" spans="1:18" x14ac:dyDescent="0.25">
      <c r="A1084" t="str">
        <f t="shared" si="32"/>
        <v>IT-1339990200000</v>
      </c>
      <c r="B1084">
        <f t="shared" si="33"/>
        <v>1083</v>
      </c>
      <c r="C1084" t="s">
        <v>6310</v>
      </c>
      <c r="D1084" s="117">
        <v>1339990200000</v>
      </c>
      <c r="E1084" t="s">
        <v>6309</v>
      </c>
      <c r="F1084" t="s">
        <v>1791</v>
      </c>
      <c r="G1084" t="s">
        <v>25</v>
      </c>
      <c r="H1084" t="s">
        <v>25</v>
      </c>
      <c r="I1084" t="s">
        <v>25</v>
      </c>
      <c r="J1084" t="s">
        <v>25</v>
      </c>
      <c r="K1084" t="s">
        <v>25</v>
      </c>
      <c r="L1084" t="s">
        <v>6319</v>
      </c>
      <c r="M1084" s="117">
        <v>1339990000000</v>
      </c>
      <c r="N1084" t="s">
        <v>25</v>
      </c>
      <c r="O1084" s="119">
        <v>46023</v>
      </c>
      <c r="P1084" s="119">
        <v>2958465</v>
      </c>
      <c r="Q1084" s="120">
        <v>46023</v>
      </c>
      <c r="R1084" s="120">
        <v>2958465</v>
      </c>
    </row>
    <row r="1085" spans="1:18" x14ac:dyDescent="0.25">
      <c r="A1085" t="str">
        <f t="shared" si="32"/>
        <v>IT-1339990201000</v>
      </c>
      <c r="B1085">
        <f t="shared" si="33"/>
        <v>1084</v>
      </c>
      <c r="C1085" t="s">
        <v>6312</v>
      </c>
      <c r="D1085" s="117">
        <v>1339990201000</v>
      </c>
      <c r="E1085" t="s">
        <v>6308</v>
      </c>
      <c r="F1085" t="s">
        <v>1793</v>
      </c>
      <c r="G1085" t="s">
        <v>25</v>
      </c>
      <c r="H1085" t="s">
        <v>25</v>
      </c>
      <c r="I1085" t="s">
        <v>25</v>
      </c>
      <c r="J1085" t="s">
        <v>25</v>
      </c>
      <c r="K1085" t="s">
        <v>25</v>
      </c>
      <c r="L1085" t="s">
        <v>6320</v>
      </c>
      <c r="M1085" s="117">
        <v>1339990200000</v>
      </c>
      <c r="N1085" t="s">
        <v>25</v>
      </c>
      <c r="O1085" s="119">
        <v>46023</v>
      </c>
      <c r="P1085" s="119">
        <v>2958465</v>
      </c>
      <c r="Q1085" s="120">
        <v>46023</v>
      </c>
      <c r="R1085" s="120">
        <v>2958465</v>
      </c>
    </row>
    <row r="1086" spans="1:18" x14ac:dyDescent="0.25">
      <c r="A1086" t="str">
        <f t="shared" si="32"/>
        <v>IT-1339990300000</v>
      </c>
      <c r="B1086">
        <f t="shared" si="33"/>
        <v>1085</v>
      </c>
      <c r="C1086" t="s">
        <v>6310</v>
      </c>
      <c r="D1086" s="117">
        <v>1339990300000</v>
      </c>
      <c r="E1086" t="s">
        <v>6309</v>
      </c>
      <c r="F1086" t="s">
        <v>1795</v>
      </c>
      <c r="G1086" t="s">
        <v>25</v>
      </c>
      <c r="H1086" t="s">
        <v>25</v>
      </c>
      <c r="I1086" t="s">
        <v>25</v>
      </c>
      <c r="J1086" t="s">
        <v>25</v>
      </c>
      <c r="K1086" t="s">
        <v>25</v>
      </c>
      <c r="L1086" t="s">
        <v>6319</v>
      </c>
      <c r="M1086" s="117">
        <v>1339990000000</v>
      </c>
      <c r="N1086" t="s">
        <v>25</v>
      </c>
      <c r="O1086" s="119">
        <v>46023</v>
      </c>
      <c r="P1086" s="119">
        <v>2958465</v>
      </c>
      <c r="Q1086" s="120">
        <v>46023</v>
      </c>
      <c r="R1086" s="120">
        <v>2958465</v>
      </c>
    </row>
    <row r="1087" spans="1:18" x14ac:dyDescent="0.25">
      <c r="A1087" t="str">
        <f t="shared" si="32"/>
        <v>IT-1339990301000</v>
      </c>
      <c r="B1087">
        <f t="shared" si="33"/>
        <v>1086</v>
      </c>
      <c r="C1087" t="s">
        <v>6312</v>
      </c>
      <c r="D1087" s="117">
        <v>1339990301000</v>
      </c>
      <c r="E1087" t="s">
        <v>6308</v>
      </c>
      <c r="F1087" t="s">
        <v>1797</v>
      </c>
      <c r="G1087" t="s">
        <v>25</v>
      </c>
      <c r="H1087" t="s">
        <v>25</v>
      </c>
      <c r="I1087" t="s">
        <v>25</v>
      </c>
      <c r="J1087" t="s">
        <v>25</v>
      </c>
      <c r="K1087" t="s">
        <v>25</v>
      </c>
      <c r="L1087" t="s">
        <v>6320</v>
      </c>
      <c r="M1087" s="117">
        <v>1339990300000</v>
      </c>
      <c r="N1087" t="s">
        <v>25</v>
      </c>
      <c r="O1087" s="119">
        <v>46023</v>
      </c>
      <c r="P1087" s="119">
        <v>2958465</v>
      </c>
      <c r="Q1087" s="120">
        <v>46023</v>
      </c>
      <c r="R1087" s="120">
        <v>2958465</v>
      </c>
    </row>
    <row r="1088" spans="1:18" x14ac:dyDescent="0.25">
      <c r="A1088" t="str">
        <f t="shared" si="32"/>
        <v>IT-1339990400000</v>
      </c>
      <c r="B1088">
        <f t="shared" si="33"/>
        <v>1087</v>
      </c>
      <c r="C1088" t="s">
        <v>6310</v>
      </c>
      <c r="D1088" s="117">
        <v>1339990400000</v>
      </c>
      <c r="E1088" t="s">
        <v>6309</v>
      </c>
      <c r="F1088" t="s">
        <v>1799</v>
      </c>
      <c r="G1088" t="s">
        <v>25</v>
      </c>
      <c r="H1088" t="s">
        <v>25</v>
      </c>
      <c r="I1088" t="s">
        <v>25</v>
      </c>
      <c r="J1088" t="s">
        <v>25</v>
      </c>
      <c r="K1088" t="s">
        <v>25</v>
      </c>
      <c r="L1088" t="s">
        <v>6319</v>
      </c>
      <c r="M1088" s="117">
        <v>1339990000000</v>
      </c>
      <c r="N1088" t="s">
        <v>25</v>
      </c>
      <c r="O1088" s="119">
        <v>46023</v>
      </c>
      <c r="P1088" s="119">
        <v>2958465</v>
      </c>
      <c r="Q1088" s="120">
        <v>46023</v>
      </c>
      <c r="R1088" s="120">
        <v>2958465</v>
      </c>
    </row>
    <row r="1089" spans="1:18" x14ac:dyDescent="0.25">
      <c r="A1089" t="str">
        <f t="shared" si="32"/>
        <v>IT-1339990401000</v>
      </c>
      <c r="B1089">
        <f t="shared" si="33"/>
        <v>1088</v>
      </c>
      <c r="C1089" t="s">
        <v>6312</v>
      </c>
      <c r="D1089" s="117">
        <v>1339990401000</v>
      </c>
      <c r="E1089" t="s">
        <v>6308</v>
      </c>
      <c r="F1089" t="s">
        <v>1801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6320</v>
      </c>
      <c r="M1089" s="117">
        <v>1339990400000</v>
      </c>
      <c r="N1089" t="s">
        <v>25</v>
      </c>
      <c r="O1089" s="119">
        <v>46023</v>
      </c>
      <c r="P1089" s="119">
        <v>2958465</v>
      </c>
      <c r="Q1089" s="120">
        <v>46023</v>
      </c>
      <c r="R1089" s="120">
        <v>2958465</v>
      </c>
    </row>
    <row r="1090" spans="1:18" x14ac:dyDescent="0.25">
      <c r="A1090" t="str">
        <f t="shared" si="32"/>
        <v>IT-1340000000000</v>
      </c>
      <c r="B1090">
        <f t="shared" si="33"/>
        <v>1089</v>
      </c>
      <c r="C1090" t="s">
        <v>6310</v>
      </c>
      <c r="D1090" s="117">
        <v>1340000000000</v>
      </c>
      <c r="E1090" t="s">
        <v>6309</v>
      </c>
      <c r="F1090" t="s">
        <v>1803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6315</v>
      </c>
      <c r="M1090" s="117">
        <v>1300000000000</v>
      </c>
      <c r="N1090" t="s">
        <v>25</v>
      </c>
      <c r="O1090" s="119">
        <v>46023</v>
      </c>
      <c r="P1090" s="119">
        <v>2958465</v>
      </c>
      <c r="Q1090" s="120">
        <v>46023</v>
      </c>
      <c r="R1090" s="120">
        <v>2958465</v>
      </c>
    </row>
    <row r="1091" spans="1:18" x14ac:dyDescent="0.25">
      <c r="A1091" t="str">
        <f t="shared" ref="A1091:A1154" si="34">CONCATENATE("IT-",D1091)</f>
        <v>IT-1341000000000</v>
      </c>
      <c r="B1091">
        <f t="shared" si="33"/>
        <v>1090</v>
      </c>
      <c r="C1091" t="s">
        <v>6310</v>
      </c>
      <c r="D1091" s="117">
        <v>1341000000000</v>
      </c>
      <c r="E1091" t="s">
        <v>6309</v>
      </c>
      <c r="F1091" t="s">
        <v>1804</v>
      </c>
      <c r="G1091" t="s">
        <v>25</v>
      </c>
      <c r="H1091" t="s">
        <v>25</v>
      </c>
      <c r="I1091" t="s">
        <v>25</v>
      </c>
      <c r="J1091" t="s">
        <v>25</v>
      </c>
      <c r="K1091" t="s">
        <v>25</v>
      </c>
      <c r="L1091" t="s">
        <v>6316</v>
      </c>
      <c r="M1091" s="117">
        <v>1340000000000</v>
      </c>
      <c r="N1091" t="s">
        <v>25</v>
      </c>
      <c r="O1091" s="119">
        <v>46023</v>
      </c>
      <c r="P1091" s="119">
        <v>2958465</v>
      </c>
      <c r="Q1091" s="120">
        <v>46023</v>
      </c>
      <c r="R1091" s="120">
        <v>2958465</v>
      </c>
    </row>
    <row r="1092" spans="1:18" x14ac:dyDescent="0.25">
      <c r="A1092" t="str">
        <f t="shared" si="34"/>
        <v>IT-1341010000000</v>
      </c>
      <c r="B1092">
        <f t="shared" ref="B1092:B1155" si="35">B1091+1</f>
        <v>1091</v>
      </c>
      <c r="C1092" t="s">
        <v>6310</v>
      </c>
      <c r="D1092" s="117">
        <v>1341010000000</v>
      </c>
      <c r="E1092" t="s">
        <v>6309</v>
      </c>
      <c r="F1092" t="s">
        <v>1805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  <c r="L1092" t="s">
        <v>6317</v>
      </c>
      <c r="M1092" s="117">
        <v>1341000000000</v>
      </c>
      <c r="N1092" t="s">
        <v>25</v>
      </c>
      <c r="O1092" s="119">
        <v>46023</v>
      </c>
      <c r="P1092" s="119">
        <v>2958465</v>
      </c>
      <c r="Q1092" s="120">
        <v>46023</v>
      </c>
      <c r="R1092" s="120">
        <v>2958465</v>
      </c>
    </row>
    <row r="1093" spans="1:18" x14ac:dyDescent="0.25">
      <c r="A1093" t="str">
        <f t="shared" si="34"/>
        <v>IT-1341011000000</v>
      </c>
      <c r="B1093">
        <f t="shared" si="35"/>
        <v>1092</v>
      </c>
      <c r="C1093" t="s">
        <v>6310</v>
      </c>
      <c r="D1093" s="117">
        <v>1341011000000</v>
      </c>
      <c r="E1093" t="s">
        <v>6309</v>
      </c>
      <c r="F1093" t="s">
        <v>1806</v>
      </c>
      <c r="G1093" t="s">
        <v>25</v>
      </c>
      <c r="H1093" t="s">
        <v>25</v>
      </c>
      <c r="I1093" t="s">
        <v>25</v>
      </c>
      <c r="J1093" t="s">
        <v>25</v>
      </c>
      <c r="K1093" t="s">
        <v>25</v>
      </c>
      <c r="L1093" t="s">
        <v>6318</v>
      </c>
      <c r="M1093" s="117">
        <v>1341010000000</v>
      </c>
      <c r="N1093" t="s">
        <v>25</v>
      </c>
      <c r="O1093" s="119">
        <v>46023</v>
      </c>
      <c r="P1093" s="119">
        <v>2958465</v>
      </c>
      <c r="Q1093" s="120">
        <v>46023</v>
      </c>
      <c r="R1093" s="120">
        <v>2958465</v>
      </c>
    </row>
    <row r="1094" spans="1:18" x14ac:dyDescent="0.25">
      <c r="A1094" t="str">
        <f t="shared" si="34"/>
        <v>IT-1341011100000</v>
      </c>
      <c r="B1094">
        <f t="shared" si="35"/>
        <v>1093</v>
      </c>
      <c r="C1094" t="s">
        <v>6310</v>
      </c>
      <c r="D1094" s="117">
        <v>1341011100000</v>
      </c>
      <c r="E1094" t="s">
        <v>6309</v>
      </c>
      <c r="F1094" t="s">
        <v>1807</v>
      </c>
      <c r="G1094" t="s">
        <v>25</v>
      </c>
      <c r="H1094" t="s">
        <v>25</v>
      </c>
      <c r="I1094" t="s">
        <v>25</v>
      </c>
      <c r="J1094" t="s">
        <v>25</v>
      </c>
      <c r="K1094" t="s">
        <v>25</v>
      </c>
      <c r="L1094" t="s">
        <v>6319</v>
      </c>
      <c r="M1094" s="117">
        <v>1341011000000</v>
      </c>
      <c r="N1094" t="s">
        <v>25</v>
      </c>
      <c r="O1094" s="119">
        <v>46023</v>
      </c>
      <c r="P1094" s="119">
        <v>2958465</v>
      </c>
      <c r="Q1094" s="120">
        <v>46023</v>
      </c>
      <c r="R1094" s="120">
        <v>2958465</v>
      </c>
    </row>
    <row r="1095" spans="1:18" x14ac:dyDescent="0.25">
      <c r="A1095" t="str">
        <f t="shared" si="34"/>
        <v>IT-1341011101000</v>
      </c>
      <c r="B1095">
        <f t="shared" si="35"/>
        <v>1094</v>
      </c>
      <c r="C1095" t="s">
        <v>6312</v>
      </c>
      <c r="D1095" s="117">
        <v>1341011101000</v>
      </c>
      <c r="E1095" t="s">
        <v>6308</v>
      </c>
      <c r="F1095" t="s">
        <v>1808</v>
      </c>
      <c r="G1095" t="s">
        <v>25</v>
      </c>
      <c r="H1095" t="s">
        <v>25</v>
      </c>
      <c r="I1095" t="s">
        <v>25</v>
      </c>
      <c r="J1095" t="s">
        <v>25</v>
      </c>
      <c r="K1095" t="s">
        <v>25</v>
      </c>
      <c r="L1095" t="s">
        <v>6320</v>
      </c>
      <c r="M1095" s="117">
        <v>1341011100000</v>
      </c>
      <c r="N1095" t="s">
        <v>25</v>
      </c>
      <c r="O1095" s="119">
        <v>46023</v>
      </c>
      <c r="P1095" s="119">
        <v>2958465</v>
      </c>
      <c r="Q1095" s="120">
        <v>46023</v>
      </c>
      <c r="R1095" s="120">
        <v>2958465</v>
      </c>
    </row>
    <row r="1096" spans="1:18" x14ac:dyDescent="0.25">
      <c r="A1096" t="str">
        <f t="shared" si="34"/>
        <v>IT-1341012000000</v>
      </c>
      <c r="B1096">
        <f t="shared" si="35"/>
        <v>1095</v>
      </c>
      <c r="C1096" t="s">
        <v>6310</v>
      </c>
      <c r="D1096" s="117">
        <v>1341012000000</v>
      </c>
      <c r="E1096" t="s">
        <v>6309</v>
      </c>
      <c r="F1096" t="s">
        <v>1810</v>
      </c>
      <c r="G1096" t="s">
        <v>25</v>
      </c>
      <c r="H1096" t="s">
        <v>25</v>
      </c>
      <c r="I1096" t="s">
        <v>25</v>
      </c>
      <c r="J1096" t="s">
        <v>25</v>
      </c>
      <c r="K1096" t="s">
        <v>25</v>
      </c>
      <c r="L1096" t="s">
        <v>6318</v>
      </c>
      <c r="M1096" s="117">
        <v>1341010000000</v>
      </c>
      <c r="N1096" t="s">
        <v>25</v>
      </c>
      <c r="O1096" s="119">
        <v>46023</v>
      </c>
      <c r="P1096" s="119">
        <v>2958465</v>
      </c>
      <c r="Q1096" s="120">
        <v>46023</v>
      </c>
      <c r="R1096" s="120">
        <v>2958465</v>
      </c>
    </row>
    <row r="1097" spans="1:18" x14ac:dyDescent="0.25">
      <c r="A1097" t="str">
        <f t="shared" si="34"/>
        <v>IT-1341020000000</v>
      </c>
      <c r="B1097">
        <f t="shared" si="35"/>
        <v>1096</v>
      </c>
      <c r="C1097" t="s">
        <v>6310</v>
      </c>
      <c r="D1097" s="117">
        <v>1341020000000</v>
      </c>
      <c r="E1097" t="s">
        <v>6309</v>
      </c>
      <c r="F1097" t="s">
        <v>1811</v>
      </c>
      <c r="G1097" t="s">
        <v>25</v>
      </c>
      <c r="H1097" t="s">
        <v>25</v>
      </c>
      <c r="I1097" t="s">
        <v>25</v>
      </c>
      <c r="J1097" t="s">
        <v>25</v>
      </c>
      <c r="K1097" t="s">
        <v>25</v>
      </c>
      <c r="L1097" t="s">
        <v>6317</v>
      </c>
      <c r="M1097" s="117">
        <v>1341000000000</v>
      </c>
      <c r="N1097" t="s">
        <v>25</v>
      </c>
      <c r="O1097" s="119">
        <v>46023</v>
      </c>
      <c r="P1097" s="119">
        <v>2958465</v>
      </c>
      <c r="Q1097" s="120">
        <v>46023</v>
      </c>
      <c r="R1097" s="120">
        <v>2958465</v>
      </c>
    </row>
    <row r="1098" spans="1:18" x14ac:dyDescent="0.25">
      <c r="A1098" t="str">
        <f t="shared" si="34"/>
        <v>IT-1341021000000</v>
      </c>
      <c r="B1098">
        <f t="shared" si="35"/>
        <v>1097</v>
      </c>
      <c r="C1098" t="s">
        <v>6310</v>
      </c>
      <c r="D1098" s="117">
        <v>1341021000000</v>
      </c>
      <c r="E1098" t="s">
        <v>6309</v>
      </c>
      <c r="F1098" t="s">
        <v>1812</v>
      </c>
      <c r="G1098" t="s">
        <v>25</v>
      </c>
      <c r="H1098" t="s">
        <v>25</v>
      </c>
      <c r="I1098" t="s">
        <v>25</v>
      </c>
      <c r="J1098" t="s">
        <v>25</v>
      </c>
      <c r="K1098" t="s">
        <v>25</v>
      </c>
      <c r="L1098" t="s">
        <v>6318</v>
      </c>
      <c r="M1098" s="117">
        <v>1341020000000</v>
      </c>
      <c r="N1098" t="s">
        <v>25</v>
      </c>
      <c r="O1098" s="119">
        <v>46023</v>
      </c>
      <c r="P1098" s="119">
        <v>2958465</v>
      </c>
      <c r="Q1098" s="120">
        <v>46023</v>
      </c>
      <c r="R1098" s="120">
        <v>2958465</v>
      </c>
    </row>
    <row r="1099" spans="1:18" x14ac:dyDescent="0.25">
      <c r="A1099" t="str">
        <f t="shared" si="34"/>
        <v>IT-1341022000000</v>
      </c>
      <c r="B1099">
        <f t="shared" si="35"/>
        <v>1098</v>
      </c>
      <c r="C1099" t="s">
        <v>6310</v>
      </c>
      <c r="D1099" s="117">
        <v>1341022000000</v>
      </c>
      <c r="E1099" t="s">
        <v>6309</v>
      </c>
      <c r="F1099" t="s">
        <v>1813</v>
      </c>
      <c r="G1099" t="s">
        <v>25</v>
      </c>
      <c r="H1099" t="s">
        <v>25</v>
      </c>
      <c r="I1099" t="s">
        <v>25</v>
      </c>
      <c r="J1099" t="s">
        <v>25</v>
      </c>
      <c r="K1099" t="s">
        <v>25</v>
      </c>
      <c r="L1099" t="s">
        <v>6318</v>
      </c>
      <c r="M1099" s="117">
        <v>1341020000000</v>
      </c>
      <c r="N1099" t="s">
        <v>25</v>
      </c>
      <c r="O1099" s="119">
        <v>46023</v>
      </c>
      <c r="P1099" s="119">
        <v>2958465</v>
      </c>
      <c r="Q1099" s="120">
        <v>46023</v>
      </c>
      <c r="R1099" s="120">
        <v>2958465</v>
      </c>
    </row>
    <row r="1100" spans="1:18" x14ac:dyDescent="0.25">
      <c r="A1100" t="str">
        <f t="shared" si="34"/>
        <v>IT-1341023000000</v>
      </c>
      <c r="B1100">
        <f t="shared" si="35"/>
        <v>1099</v>
      </c>
      <c r="C1100" t="s">
        <v>6310</v>
      </c>
      <c r="D1100" s="117">
        <v>1341023000000</v>
      </c>
      <c r="E1100" t="s">
        <v>6309</v>
      </c>
      <c r="F1100" t="s">
        <v>1814</v>
      </c>
      <c r="G1100" t="s">
        <v>25</v>
      </c>
      <c r="H1100" t="s">
        <v>25</v>
      </c>
      <c r="I1100" t="s">
        <v>25</v>
      </c>
      <c r="J1100" t="s">
        <v>25</v>
      </c>
      <c r="K1100" t="s">
        <v>25</v>
      </c>
      <c r="L1100" t="s">
        <v>6318</v>
      </c>
      <c r="M1100" s="117">
        <v>1341020000000</v>
      </c>
      <c r="N1100" t="s">
        <v>25</v>
      </c>
      <c r="O1100" s="119">
        <v>46023</v>
      </c>
      <c r="P1100" s="119">
        <v>2958465</v>
      </c>
      <c r="Q1100" s="120">
        <v>46023</v>
      </c>
      <c r="R1100" s="120">
        <v>2958465</v>
      </c>
    </row>
    <row r="1101" spans="1:18" x14ac:dyDescent="0.25">
      <c r="A1101" t="str">
        <f t="shared" si="34"/>
        <v>IT-1341024000000</v>
      </c>
      <c r="B1101">
        <f t="shared" si="35"/>
        <v>1100</v>
      </c>
      <c r="C1101" t="s">
        <v>6310</v>
      </c>
      <c r="D1101" s="117">
        <v>1341024000000</v>
      </c>
      <c r="E1101" t="s">
        <v>6309</v>
      </c>
      <c r="F1101" t="s">
        <v>1815</v>
      </c>
      <c r="G1101" t="s">
        <v>25</v>
      </c>
      <c r="H1101" t="s">
        <v>25</v>
      </c>
      <c r="I1101" t="s">
        <v>25</v>
      </c>
      <c r="J1101" t="s">
        <v>25</v>
      </c>
      <c r="K1101" t="s">
        <v>25</v>
      </c>
      <c r="L1101" t="s">
        <v>6318</v>
      </c>
      <c r="M1101" s="117">
        <v>1341020000000</v>
      </c>
      <c r="N1101" t="s">
        <v>25</v>
      </c>
      <c r="O1101" s="119">
        <v>46023</v>
      </c>
      <c r="P1101" s="119">
        <v>2958465</v>
      </c>
      <c r="Q1101" s="120">
        <v>46023</v>
      </c>
      <c r="R1101" s="120">
        <v>2958465</v>
      </c>
    </row>
    <row r="1102" spans="1:18" x14ac:dyDescent="0.25">
      <c r="A1102" t="str">
        <f t="shared" si="34"/>
        <v>IT-1341030000000</v>
      </c>
      <c r="B1102">
        <f t="shared" si="35"/>
        <v>1101</v>
      </c>
      <c r="C1102" t="s">
        <v>6310</v>
      </c>
      <c r="D1102" s="117">
        <v>1341030000000</v>
      </c>
      <c r="E1102" t="s">
        <v>6309</v>
      </c>
      <c r="F1102" t="s">
        <v>1816</v>
      </c>
      <c r="G1102" t="s">
        <v>25</v>
      </c>
      <c r="H1102" t="s">
        <v>25</v>
      </c>
      <c r="I1102" t="s">
        <v>25</v>
      </c>
      <c r="J1102" t="s">
        <v>25</v>
      </c>
      <c r="K1102" t="s">
        <v>25</v>
      </c>
      <c r="L1102" t="s">
        <v>6317</v>
      </c>
      <c r="M1102" s="117">
        <v>1341000000000</v>
      </c>
      <c r="N1102" t="s">
        <v>25</v>
      </c>
      <c r="O1102" s="119">
        <v>46023</v>
      </c>
      <c r="P1102" s="119">
        <v>2958465</v>
      </c>
      <c r="Q1102" s="120">
        <v>46023</v>
      </c>
      <c r="R1102" s="120">
        <v>2958465</v>
      </c>
    </row>
    <row r="1103" spans="1:18" x14ac:dyDescent="0.25">
      <c r="A1103" t="str">
        <f t="shared" si="34"/>
        <v>IT-1341031000000</v>
      </c>
      <c r="B1103">
        <f t="shared" si="35"/>
        <v>1102</v>
      </c>
      <c r="C1103" t="s">
        <v>6310</v>
      </c>
      <c r="D1103" s="117">
        <v>1341031000000</v>
      </c>
      <c r="E1103" t="s">
        <v>6309</v>
      </c>
      <c r="F1103" t="s">
        <v>1817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6318</v>
      </c>
      <c r="M1103" s="117">
        <v>1341030000000</v>
      </c>
      <c r="N1103" t="s">
        <v>25</v>
      </c>
      <c r="O1103" s="119">
        <v>46023</v>
      </c>
      <c r="P1103" s="119">
        <v>2958465</v>
      </c>
      <c r="Q1103" s="120">
        <v>46023</v>
      </c>
      <c r="R1103" s="120">
        <v>2958465</v>
      </c>
    </row>
    <row r="1104" spans="1:18" x14ac:dyDescent="0.25">
      <c r="A1104" t="str">
        <f t="shared" si="34"/>
        <v>IT-1341032000000</v>
      </c>
      <c r="B1104">
        <f t="shared" si="35"/>
        <v>1103</v>
      </c>
      <c r="C1104" t="s">
        <v>6310</v>
      </c>
      <c r="D1104" s="117">
        <v>1341032000000</v>
      </c>
      <c r="E1104" t="s">
        <v>6309</v>
      </c>
      <c r="F1104" t="s">
        <v>1818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6318</v>
      </c>
      <c r="M1104" s="117">
        <v>1341030000000</v>
      </c>
      <c r="N1104" t="s">
        <v>25</v>
      </c>
      <c r="O1104" s="119">
        <v>46023</v>
      </c>
      <c r="P1104" s="119">
        <v>2958465</v>
      </c>
      <c r="Q1104" s="120">
        <v>46023</v>
      </c>
      <c r="R1104" s="120">
        <v>2958465</v>
      </c>
    </row>
    <row r="1105" spans="1:18" x14ac:dyDescent="0.25">
      <c r="A1105" t="str">
        <f t="shared" si="34"/>
        <v>IT-1341033000000</v>
      </c>
      <c r="B1105">
        <f t="shared" si="35"/>
        <v>1104</v>
      </c>
      <c r="C1105" t="s">
        <v>6310</v>
      </c>
      <c r="D1105" s="117">
        <v>1341033000000</v>
      </c>
      <c r="E1105" t="s">
        <v>6309</v>
      </c>
      <c r="F1105" t="s">
        <v>1819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  <c r="L1105" t="s">
        <v>6318</v>
      </c>
      <c r="M1105" s="117">
        <v>1341030000000</v>
      </c>
      <c r="N1105" t="s">
        <v>25</v>
      </c>
      <c r="O1105" s="119">
        <v>46023</v>
      </c>
      <c r="P1105" s="119">
        <v>2958465</v>
      </c>
      <c r="Q1105" s="120">
        <v>46023</v>
      </c>
      <c r="R1105" s="120">
        <v>2958465</v>
      </c>
    </row>
    <row r="1106" spans="1:18" x14ac:dyDescent="0.25">
      <c r="A1106" t="str">
        <f t="shared" si="34"/>
        <v>IT-1341034000000</v>
      </c>
      <c r="B1106">
        <f t="shared" si="35"/>
        <v>1105</v>
      </c>
      <c r="C1106" t="s">
        <v>6310</v>
      </c>
      <c r="D1106" s="117">
        <v>1341034000000</v>
      </c>
      <c r="E1106" t="s">
        <v>6309</v>
      </c>
      <c r="F1106" t="s">
        <v>1820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  <c r="L1106" t="s">
        <v>6318</v>
      </c>
      <c r="M1106" s="117">
        <v>1341030000000</v>
      </c>
      <c r="N1106" t="s">
        <v>25</v>
      </c>
      <c r="O1106" s="119">
        <v>46023</v>
      </c>
      <c r="P1106" s="119">
        <v>2958465</v>
      </c>
      <c r="Q1106" s="120">
        <v>46023</v>
      </c>
      <c r="R1106" s="120">
        <v>2958465</v>
      </c>
    </row>
    <row r="1107" spans="1:18" x14ac:dyDescent="0.25">
      <c r="A1107" t="str">
        <f t="shared" si="34"/>
        <v>IT-1341040000000</v>
      </c>
      <c r="B1107">
        <f t="shared" si="35"/>
        <v>1106</v>
      </c>
      <c r="C1107" t="s">
        <v>6310</v>
      </c>
      <c r="D1107" s="117">
        <v>1341040000000</v>
      </c>
      <c r="E1107" t="s">
        <v>6309</v>
      </c>
      <c r="F1107" t="s">
        <v>1821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  <c r="L1107" t="s">
        <v>6317</v>
      </c>
      <c r="M1107" s="117">
        <v>1341000000000</v>
      </c>
      <c r="N1107" t="s">
        <v>25</v>
      </c>
      <c r="O1107" s="119">
        <v>46023</v>
      </c>
      <c r="P1107" s="119">
        <v>2958465</v>
      </c>
      <c r="Q1107" s="120">
        <v>46023</v>
      </c>
      <c r="R1107" s="120">
        <v>2958465</v>
      </c>
    </row>
    <row r="1108" spans="1:18" x14ac:dyDescent="0.25">
      <c r="A1108" t="str">
        <f t="shared" si="34"/>
        <v>IT-1341041000000</v>
      </c>
      <c r="B1108">
        <f t="shared" si="35"/>
        <v>1107</v>
      </c>
      <c r="C1108" t="s">
        <v>6310</v>
      </c>
      <c r="D1108" s="117">
        <v>1341041000000</v>
      </c>
      <c r="E1108" t="s">
        <v>6309</v>
      </c>
      <c r="F1108" t="s">
        <v>1822</v>
      </c>
      <c r="G1108" t="s">
        <v>25</v>
      </c>
      <c r="H1108" t="s">
        <v>25</v>
      </c>
      <c r="I1108" t="s">
        <v>25</v>
      </c>
      <c r="J1108" t="s">
        <v>25</v>
      </c>
      <c r="K1108" t="s">
        <v>25</v>
      </c>
      <c r="L1108" t="s">
        <v>6318</v>
      </c>
      <c r="M1108" s="117">
        <v>1341040000000</v>
      </c>
      <c r="N1108" t="s">
        <v>25</v>
      </c>
      <c r="O1108" s="119">
        <v>46023</v>
      </c>
      <c r="P1108" s="119">
        <v>2958465</v>
      </c>
      <c r="Q1108" s="120">
        <v>46023</v>
      </c>
      <c r="R1108" s="120">
        <v>2958465</v>
      </c>
    </row>
    <row r="1109" spans="1:18" x14ac:dyDescent="0.25">
      <c r="A1109" t="str">
        <f t="shared" si="34"/>
        <v>IT-1341042000000</v>
      </c>
      <c r="B1109">
        <f t="shared" si="35"/>
        <v>1108</v>
      </c>
      <c r="C1109" t="s">
        <v>6310</v>
      </c>
      <c r="D1109" s="117">
        <v>1341042000000</v>
      </c>
      <c r="E1109" t="s">
        <v>6309</v>
      </c>
      <c r="F1109" t="s">
        <v>1823</v>
      </c>
      <c r="G1109" t="s">
        <v>25</v>
      </c>
      <c r="H1109" t="s">
        <v>25</v>
      </c>
      <c r="I1109" t="s">
        <v>25</v>
      </c>
      <c r="J1109" t="s">
        <v>25</v>
      </c>
      <c r="K1109" t="s">
        <v>25</v>
      </c>
      <c r="L1109" t="s">
        <v>6318</v>
      </c>
      <c r="M1109" s="117">
        <v>1341040000000</v>
      </c>
      <c r="N1109" t="s">
        <v>25</v>
      </c>
      <c r="O1109" s="119">
        <v>46023</v>
      </c>
      <c r="P1109" s="119">
        <v>2958465</v>
      </c>
      <c r="Q1109" s="120">
        <v>46023</v>
      </c>
      <c r="R1109" s="120">
        <v>2958465</v>
      </c>
    </row>
    <row r="1110" spans="1:18" x14ac:dyDescent="0.25">
      <c r="A1110" t="str">
        <f t="shared" si="34"/>
        <v>IT-1341043000000</v>
      </c>
      <c r="B1110">
        <f t="shared" si="35"/>
        <v>1109</v>
      </c>
      <c r="C1110" t="s">
        <v>6310</v>
      </c>
      <c r="D1110" s="117">
        <v>1341043000000</v>
      </c>
      <c r="E1110" t="s">
        <v>6309</v>
      </c>
      <c r="F1110" t="s">
        <v>1824</v>
      </c>
      <c r="G1110" t="s">
        <v>25</v>
      </c>
      <c r="H1110" t="s">
        <v>25</v>
      </c>
      <c r="I1110" t="s">
        <v>25</v>
      </c>
      <c r="J1110" t="s">
        <v>25</v>
      </c>
      <c r="K1110" t="s">
        <v>25</v>
      </c>
      <c r="L1110" t="s">
        <v>6318</v>
      </c>
      <c r="M1110" s="117">
        <v>1341040000000</v>
      </c>
      <c r="N1110" t="s">
        <v>25</v>
      </c>
      <c r="O1110" s="119">
        <v>46023</v>
      </c>
      <c r="P1110" s="119">
        <v>2958465</v>
      </c>
      <c r="Q1110" s="120">
        <v>46023</v>
      </c>
      <c r="R1110" s="120">
        <v>2958465</v>
      </c>
    </row>
    <row r="1111" spans="1:18" x14ac:dyDescent="0.25">
      <c r="A1111" t="str">
        <f t="shared" si="34"/>
        <v>IT-1341044000000</v>
      </c>
      <c r="B1111">
        <f t="shared" si="35"/>
        <v>1110</v>
      </c>
      <c r="C1111" t="s">
        <v>6310</v>
      </c>
      <c r="D1111" s="117">
        <v>1341044000000</v>
      </c>
      <c r="E1111" t="s">
        <v>6309</v>
      </c>
      <c r="F1111" t="s">
        <v>1825</v>
      </c>
      <c r="G1111" t="s">
        <v>25</v>
      </c>
      <c r="H1111" t="s">
        <v>25</v>
      </c>
      <c r="I1111" t="s">
        <v>25</v>
      </c>
      <c r="J1111" t="s">
        <v>25</v>
      </c>
      <c r="K1111" t="s">
        <v>25</v>
      </c>
      <c r="L1111" t="s">
        <v>6318</v>
      </c>
      <c r="M1111" s="117">
        <v>1341040000000</v>
      </c>
      <c r="N1111" t="s">
        <v>25</v>
      </c>
      <c r="O1111" s="119">
        <v>46023</v>
      </c>
      <c r="P1111" s="119">
        <v>2958465</v>
      </c>
      <c r="Q1111" s="120">
        <v>46023</v>
      </c>
      <c r="R1111" s="120">
        <v>2958465</v>
      </c>
    </row>
    <row r="1112" spans="1:18" x14ac:dyDescent="0.25">
      <c r="A1112" t="str">
        <f t="shared" si="34"/>
        <v>IT-1342000000000</v>
      </c>
      <c r="B1112">
        <f t="shared" si="35"/>
        <v>1111</v>
      </c>
      <c r="C1112" t="s">
        <v>6310</v>
      </c>
      <c r="D1112" s="117">
        <v>1342000000000</v>
      </c>
      <c r="E1112" t="s">
        <v>6309</v>
      </c>
      <c r="F1112" t="s">
        <v>1826</v>
      </c>
      <c r="G1112" t="s">
        <v>25</v>
      </c>
      <c r="H1112" t="s">
        <v>25</v>
      </c>
      <c r="I1112" t="s">
        <v>25</v>
      </c>
      <c r="J1112" t="s">
        <v>25</v>
      </c>
      <c r="K1112" t="s">
        <v>25</v>
      </c>
      <c r="L1112" t="s">
        <v>6316</v>
      </c>
      <c r="M1112" s="117">
        <v>1340000000000</v>
      </c>
      <c r="N1112" t="s">
        <v>25</v>
      </c>
      <c r="O1112" s="119">
        <v>46023</v>
      </c>
      <c r="P1112" s="119">
        <v>2958465</v>
      </c>
      <c r="Q1112" s="120">
        <v>46023</v>
      </c>
      <c r="R1112" s="120">
        <v>2958465</v>
      </c>
    </row>
    <row r="1113" spans="1:18" x14ac:dyDescent="0.25">
      <c r="A1113" t="str">
        <f t="shared" si="34"/>
        <v>IT-1342020000000</v>
      </c>
      <c r="B1113">
        <f t="shared" si="35"/>
        <v>1112</v>
      </c>
      <c r="C1113" t="s">
        <v>6310</v>
      </c>
      <c r="D1113" s="117">
        <v>1342020000000</v>
      </c>
      <c r="E1113" t="s">
        <v>6309</v>
      </c>
      <c r="F1113" t="s">
        <v>1827</v>
      </c>
      <c r="G1113" t="s">
        <v>25</v>
      </c>
      <c r="H1113" t="s">
        <v>25</v>
      </c>
      <c r="I1113" t="s">
        <v>25</v>
      </c>
      <c r="J1113" t="s">
        <v>25</v>
      </c>
      <c r="K1113" t="s">
        <v>25</v>
      </c>
      <c r="L1113" t="s">
        <v>6317</v>
      </c>
      <c r="M1113" s="117">
        <v>1342000000000</v>
      </c>
      <c r="N1113" t="s">
        <v>25</v>
      </c>
      <c r="O1113" s="119">
        <v>46023</v>
      </c>
      <c r="P1113" s="119">
        <v>2958465</v>
      </c>
      <c r="Q1113" s="120">
        <v>46023</v>
      </c>
      <c r="R1113" s="120">
        <v>2958465</v>
      </c>
    </row>
    <row r="1114" spans="1:18" x14ac:dyDescent="0.25">
      <c r="A1114" t="str">
        <f t="shared" si="34"/>
        <v>IT-1342021000000</v>
      </c>
      <c r="B1114">
        <f t="shared" si="35"/>
        <v>1113</v>
      </c>
      <c r="C1114" t="s">
        <v>6310</v>
      </c>
      <c r="D1114" s="117">
        <v>1342021000000</v>
      </c>
      <c r="E1114" t="s">
        <v>6309</v>
      </c>
      <c r="F1114" t="s">
        <v>1828</v>
      </c>
      <c r="G1114" t="s">
        <v>25</v>
      </c>
      <c r="H1114" t="s">
        <v>25</v>
      </c>
      <c r="I1114" t="s">
        <v>25</v>
      </c>
      <c r="J1114" t="s">
        <v>25</v>
      </c>
      <c r="K1114" t="s">
        <v>25</v>
      </c>
      <c r="L1114" t="s">
        <v>6318</v>
      </c>
      <c r="M1114" s="117">
        <v>1342020000000</v>
      </c>
      <c r="N1114" t="s">
        <v>25</v>
      </c>
      <c r="O1114" s="119">
        <v>46023</v>
      </c>
      <c r="P1114" s="119">
        <v>2958465</v>
      </c>
      <c r="Q1114" s="120">
        <v>46023</v>
      </c>
      <c r="R1114" s="120">
        <v>2958465</v>
      </c>
    </row>
    <row r="1115" spans="1:18" x14ac:dyDescent="0.25">
      <c r="A1115" t="str">
        <f t="shared" si="34"/>
        <v>IT-1342024000000</v>
      </c>
      <c r="B1115">
        <f t="shared" si="35"/>
        <v>1114</v>
      </c>
      <c r="C1115" t="s">
        <v>6310</v>
      </c>
      <c r="D1115" s="117">
        <v>1342024000000</v>
      </c>
      <c r="E1115" t="s">
        <v>6309</v>
      </c>
      <c r="F1115" t="s">
        <v>1829</v>
      </c>
      <c r="G1115" t="s">
        <v>25</v>
      </c>
      <c r="H1115" t="s">
        <v>25</v>
      </c>
      <c r="I1115" t="s">
        <v>25</v>
      </c>
      <c r="J1115" t="s">
        <v>25</v>
      </c>
      <c r="K1115" t="s">
        <v>25</v>
      </c>
      <c r="L1115" t="s">
        <v>6318</v>
      </c>
      <c r="M1115" s="117">
        <v>1342020000000</v>
      </c>
      <c r="N1115" t="s">
        <v>25</v>
      </c>
      <c r="O1115" s="119">
        <v>46023</v>
      </c>
      <c r="P1115" s="119">
        <v>2958465</v>
      </c>
      <c r="Q1115" s="120">
        <v>46023</v>
      </c>
      <c r="R1115" s="120">
        <v>2958465</v>
      </c>
    </row>
    <row r="1116" spans="1:18" x14ac:dyDescent="0.25">
      <c r="A1116" t="str">
        <f t="shared" si="34"/>
        <v>IT-1342030000000</v>
      </c>
      <c r="B1116">
        <f t="shared" si="35"/>
        <v>1115</v>
      </c>
      <c r="C1116" t="s">
        <v>6310</v>
      </c>
      <c r="D1116" s="117">
        <v>1342030000000</v>
      </c>
      <c r="E1116" t="s">
        <v>6309</v>
      </c>
      <c r="F1116" t="s">
        <v>1830</v>
      </c>
      <c r="G1116" t="s">
        <v>25</v>
      </c>
      <c r="H1116" t="s">
        <v>25</v>
      </c>
      <c r="I1116" t="s">
        <v>25</v>
      </c>
      <c r="J1116" t="s">
        <v>25</v>
      </c>
      <c r="K1116" t="s">
        <v>25</v>
      </c>
      <c r="L1116" t="s">
        <v>6317</v>
      </c>
      <c r="M1116" s="117">
        <v>1342000000000</v>
      </c>
      <c r="N1116" t="s">
        <v>25</v>
      </c>
      <c r="O1116" s="119">
        <v>46023</v>
      </c>
      <c r="P1116" s="119">
        <v>2958465</v>
      </c>
      <c r="Q1116" s="120">
        <v>46023</v>
      </c>
      <c r="R1116" s="120">
        <v>2958465</v>
      </c>
    </row>
    <row r="1117" spans="1:18" x14ac:dyDescent="0.25">
      <c r="A1117" t="str">
        <f t="shared" si="34"/>
        <v>IT-1342031000000</v>
      </c>
      <c r="B1117">
        <f t="shared" si="35"/>
        <v>1116</v>
      </c>
      <c r="C1117" t="s">
        <v>6310</v>
      </c>
      <c r="D1117" s="117">
        <v>1342031000000</v>
      </c>
      <c r="E1117" t="s">
        <v>6309</v>
      </c>
      <c r="F1117" t="s">
        <v>1831</v>
      </c>
      <c r="G1117" t="s">
        <v>25</v>
      </c>
      <c r="H1117" t="s">
        <v>25</v>
      </c>
      <c r="I1117" t="s">
        <v>25</v>
      </c>
      <c r="J1117" t="s">
        <v>25</v>
      </c>
      <c r="K1117" t="s">
        <v>25</v>
      </c>
      <c r="L1117" t="s">
        <v>6318</v>
      </c>
      <c r="M1117" s="117">
        <v>1342030000000</v>
      </c>
      <c r="N1117" t="s">
        <v>25</v>
      </c>
      <c r="O1117" s="119">
        <v>46023</v>
      </c>
      <c r="P1117" s="119">
        <v>2958465</v>
      </c>
      <c r="Q1117" s="120">
        <v>46023</v>
      </c>
      <c r="R1117" s="120">
        <v>2958465</v>
      </c>
    </row>
    <row r="1118" spans="1:18" x14ac:dyDescent="0.25">
      <c r="A1118" t="str">
        <f t="shared" si="34"/>
        <v>IT-1342034000000</v>
      </c>
      <c r="B1118">
        <f t="shared" si="35"/>
        <v>1117</v>
      </c>
      <c r="C1118" t="s">
        <v>6310</v>
      </c>
      <c r="D1118" s="117">
        <v>1342034000000</v>
      </c>
      <c r="E1118" t="s">
        <v>6309</v>
      </c>
      <c r="F1118" t="s">
        <v>1832</v>
      </c>
      <c r="G1118" t="s">
        <v>25</v>
      </c>
      <c r="H1118" t="s">
        <v>25</v>
      </c>
      <c r="I1118" t="s">
        <v>25</v>
      </c>
      <c r="J1118" t="s">
        <v>25</v>
      </c>
      <c r="K1118" t="s">
        <v>25</v>
      </c>
      <c r="L1118" t="s">
        <v>6318</v>
      </c>
      <c r="M1118" s="117">
        <v>1342030000000</v>
      </c>
      <c r="N1118" t="s">
        <v>25</v>
      </c>
      <c r="O1118" s="119">
        <v>46023</v>
      </c>
      <c r="P1118" s="119">
        <v>2958465</v>
      </c>
      <c r="Q1118" s="120">
        <v>46023</v>
      </c>
      <c r="R1118" s="120">
        <v>2958465</v>
      </c>
    </row>
    <row r="1119" spans="1:18" x14ac:dyDescent="0.25">
      <c r="A1119" t="str">
        <f t="shared" si="34"/>
        <v>IT-1343000000000</v>
      </c>
      <c r="B1119">
        <f t="shared" si="35"/>
        <v>1118</v>
      </c>
      <c r="C1119" t="s">
        <v>6310</v>
      </c>
      <c r="D1119" s="117">
        <v>1343000000000</v>
      </c>
      <c r="E1119" t="s">
        <v>6309</v>
      </c>
      <c r="F1119" t="s">
        <v>1833</v>
      </c>
      <c r="G1119" t="s">
        <v>25</v>
      </c>
      <c r="H1119" t="s">
        <v>25</v>
      </c>
      <c r="I1119" t="s">
        <v>25</v>
      </c>
      <c r="J1119" t="s">
        <v>25</v>
      </c>
      <c r="K1119" t="s">
        <v>25</v>
      </c>
      <c r="L1119" t="s">
        <v>6316</v>
      </c>
      <c r="M1119" s="117">
        <v>1340000000000</v>
      </c>
      <c r="N1119" t="s">
        <v>25</v>
      </c>
      <c r="O1119" s="119">
        <v>46023</v>
      </c>
      <c r="P1119" s="119">
        <v>2958465</v>
      </c>
      <c r="Q1119" s="120">
        <v>46023</v>
      </c>
      <c r="R1119" s="120">
        <v>2958465</v>
      </c>
    </row>
    <row r="1120" spans="1:18" x14ac:dyDescent="0.25">
      <c r="A1120" t="str">
        <f t="shared" si="34"/>
        <v>IT-1343010000000</v>
      </c>
      <c r="B1120">
        <f t="shared" si="35"/>
        <v>1119</v>
      </c>
      <c r="C1120" t="s">
        <v>6310</v>
      </c>
      <c r="D1120" s="117">
        <v>1343010000000</v>
      </c>
      <c r="E1120" t="s">
        <v>6309</v>
      </c>
      <c r="F1120" t="s">
        <v>1834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  <c r="L1120" t="s">
        <v>6317</v>
      </c>
      <c r="M1120" s="117">
        <v>1343000000000</v>
      </c>
      <c r="N1120" t="s">
        <v>25</v>
      </c>
      <c r="O1120" s="119">
        <v>46023</v>
      </c>
      <c r="P1120" s="119">
        <v>2958465</v>
      </c>
      <c r="Q1120" s="120">
        <v>46023</v>
      </c>
      <c r="R1120" s="120">
        <v>2958465</v>
      </c>
    </row>
    <row r="1121" spans="1:18" x14ac:dyDescent="0.25">
      <c r="A1121" t="str">
        <f t="shared" si="34"/>
        <v>IT-1343011000000</v>
      </c>
      <c r="B1121">
        <f t="shared" si="35"/>
        <v>1120</v>
      </c>
      <c r="C1121" t="s">
        <v>6310</v>
      </c>
      <c r="D1121" s="117">
        <v>1343011000000</v>
      </c>
      <c r="E1121" t="s">
        <v>6309</v>
      </c>
      <c r="F1121" t="s">
        <v>1835</v>
      </c>
      <c r="G1121" t="s">
        <v>25</v>
      </c>
      <c r="H1121" t="s">
        <v>25</v>
      </c>
      <c r="I1121" t="s">
        <v>25</v>
      </c>
      <c r="J1121" t="s">
        <v>25</v>
      </c>
      <c r="K1121" t="s">
        <v>25</v>
      </c>
      <c r="L1121" t="s">
        <v>6318</v>
      </c>
      <c r="M1121" s="117">
        <v>1343010000000</v>
      </c>
      <c r="N1121" t="s">
        <v>25</v>
      </c>
      <c r="O1121" s="119">
        <v>46023</v>
      </c>
      <c r="P1121" s="119">
        <v>2958465</v>
      </c>
      <c r="Q1121" s="120">
        <v>46023</v>
      </c>
      <c r="R1121" s="120">
        <v>2958465</v>
      </c>
    </row>
    <row r="1122" spans="1:18" x14ac:dyDescent="0.25">
      <c r="A1122" t="str">
        <f t="shared" si="34"/>
        <v>IT-1343012000000</v>
      </c>
      <c r="B1122">
        <f t="shared" si="35"/>
        <v>1121</v>
      </c>
      <c r="C1122" t="s">
        <v>6310</v>
      </c>
      <c r="D1122" s="117">
        <v>1343012000000</v>
      </c>
      <c r="E1122" t="s">
        <v>6309</v>
      </c>
      <c r="F1122" t="s">
        <v>1837</v>
      </c>
      <c r="G1122" t="s">
        <v>25</v>
      </c>
      <c r="H1122" t="s">
        <v>25</v>
      </c>
      <c r="I1122" t="s">
        <v>25</v>
      </c>
      <c r="J1122" t="s">
        <v>25</v>
      </c>
      <c r="K1122" t="s">
        <v>25</v>
      </c>
      <c r="L1122" t="s">
        <v>6318</v>
      </c>
      <c r="M1122" s="117">
        <v>1343010000000</v>
      </c>
      <c r="N1122" t="s">
        <v>25</v>
      </c>
      <c r="O1122" s="119">
        <v>46023</v>
      </c>
      <c r="P1122" s="119">
        <v>2958465</v>
      </c>
      <c r="Q1122" s="120">
        <v>46023</v>
      </c>
      <c r="R1122" s="120">
        <v>2958465</v>
      </c>
    </row>
    <row r="1123" spans="1:18" x14ac:dyDescent="0.25">
      <c r="A1123" t="str">
        <f t="shared" si="34"/>
        <v>IT-1343013000000</v>
      </c>
      <c r="B1123">
        <f t="shared" si="35"/>
        <v>1122</v>
      </c>
      <c r="C1123" t="s">
        <v>6310</v>
      </c>
      <c r="D1123" s="117">
        <v>1343013000000</v>
      </c>
      <c r="E1123" t="s">
        <v>6309</v>
      </c>
      <c r="F1123" t="s">
        <v>1838</v>
      </c>
      <c r="G1123" t="s">
        <v>25</v>
      </c>
      <c r="H1123" t="s">
        <v>25</v>
      </c>
      <c r="I1123" t="s">
        <v>25</v>
      </c>
      <c r="J1123" t="s">
        <v>25</v>
      </c>
      <c r="K1123" t="s">
        <v>25</v>
      </c>
      <c r="L1123" t="s">
        <v>6318</v>
      </c>
      <c r="M1123" s="117">
        <v>1343010000000</v>
      </c>
      <c r="N1123" t="s">
        <v>25</v>
      </c>
      <c r="O1123" s="119">
        <v>46023</v>
      </c>
      <c r="P1123" s="119">
        <v>2958465</v>
      </c>
      <c r="Q1123" s="120">
        <v>46023</v>
      </c>
      <c r="R1123" s="120">
        <v>2958465</v>
      </c>
    </row>
    <row r="1124" spans="1:18" x14ac:dyDescent="0.25">
      <c r="A1124" t="str">
        <f t="shared" si="34"/>
        <v>IT-1343014000000</v>
      </c>
      <c r="B1124">
        <f t="shared" si="35"/>
        <v>1123</v>
      </c>
      <c r="C1124" t="s">
        <v>6310</v>
      </c>
      <c r="D1124" s="117">
        <v>1343014000000</v>
      </c>
      <c r="E1124" t="s">
        <v>6309</v>
      </c>
      <c r="F1124" t="s">
        <v>1839</v>
      </c>
      <c r="G1124" t="s">
        <v>25</v>
      </c>
      <c r="H1124" t="s">
        <v>25</v>
      </c>
      <c r="I1124" t="s">
        <v>25</v>
      </c>
      <c r="J1124" t="s">
        <v>25</v>
      </c>
      <c r="K1124" t="s">
        <v>25</v>
      </c>
      <c r="L1124" t="s">
        <v>6318</v>
      </c>
      <c r="M1124" s="117">
        <v>1343010000000</v>
      </c>
      <c r="N1124" t="s">
        <v>25</v>
      </c>
      <c r="O1124" s="119">
        <v>46023</v>
      </c>
      <c r="P1124" s="119">
        <v>2958465</v>
      </c>
      <c r="Q1124" s="120">
        <v>46023</v>
      </c>
      <c r="R1124" s="120">
        <v>2958465</v>
      </c>
    </row>
    <row r="1125" spans="1:18" x14ac:dyDescent="0.25">
      <c r="A1125" t="str">
        <f t="shared" si="34"/>
        <v>IT-1343020000000</v>
      </c>
      <c r="B1125">
        <f t="shared" si="35"/>
        <v>1124</v>
      </c>
      <c r="C1125" t="s">
        <v>6310</v>
      </c>
      <c r="D1125" s="117">
        <v>1343020000000</v>
      </c>
      <c r="E1125" t="s">
        <v>6309</v>
      </c>
      <c r="F1125" t="s">
        <v>1840</v>
      </c>
      <c r="G1125" t="s">
        <v>25</v>
      </c>
      <c r="H1125" t="s">
        <v>25</v>
      </c>
      <c r="I1125" t="s">
        <v>25</v>
      </c>
      <c r="J1125" t="s">
        <v>25</v>
      </c>
      <c r="K1125" t="s">
        <v>25</v>
      </c>
      <c r="L1125" t="s">
        <v>6317</v>
      </c>
      <c r="M1125" s="117">
        <v>1343000000000</v>
      </c>
      <c r="N1125" t="s">
        <v>25</v>
      </c>
      <c r="O1125" s="119">
        <v>46023</v>
      </c>
      <c r="P1125" s="119">
        <v>2958465</v>
      </c>
      <c r="Q1125" s="120">
        <v>46023</v>
      </c>
      <c r="R1125" s="120">
        <v>2958465</v>
      </c>
    </row>
    <row r="1126" spans="1:18" x14ac:dyDescent="0.25">
      <c r="A1126" t="str">
        <f t="shared" si="34"/>
        <v>IT-1343021000000</v>
      </c>
      <c r="B1126">
        <f t="shared" si="35"/>
        <v>1125</v>
      </c>
      <c r="C1126" t="s">
        <v>6310</v>
      </c>
      <c r="D1126" s="117">
        <v>1343021000000</v>
      </c>
      <c r="E1126" t="s">
        <v>6309</v>
      </c>
      <c r="F1126" t="s">
        <v>1841</v>
      </c>
      <c r="G1126" t="s">
        <v>25</v>
      </c>
      <c r="H1126" t="s">
        <v>25</v>
      </c>
      <c r="I1126" t="s">
        <v>25</v>
      </c>
      <c r="J1126" t="s">
        <v>25</v>
      </c>
      <c r="K1126" t="s">
        <v>25</v>
      </c>
      <c r="L1126" t="s">
        <v>6318</v>
      </c>
      <c r="M1126" s="117">
        <v>1343020000000</v>
      </c>
      <c r="N1126" t="s">
        <v>25</v>
      </c>
      <c r="O1126" s="119">
        <v>46023</v>
      </c>
      <c r="P1126" s="119">
        <v>2958465</v>
      </c>
      <c r="Q1126" s="120">
        <v>46023</v>
      </c>
      <c r="R1126" s="120">
        <v>2958465</v>
      </c>
    </row>
    <row r="1127" spans="1:18" x14ac:dyDescent="0.25">
      <c r="A1127" t="str">
        <f t="shared" si="34"/>
        <v>IT-1343024000000</v>
      </c>
      <c r="B1127">
        <f t="shared" si="35"/>
        <v>1126</v>
      </c>
      <c r="C1127" t="s">
        <v>6310</v>
      </c>
      <c r="D1127" s="117">
        <v>1343024000000</v>
      </c>
      <c r="E1127" t="s">
        <v>6309</v>
      </c>
      <c r="F1127" t="s">
        <v>1842</v>
      </c>
      <c r="G1127" t="s">
        <v>25</v>
      </c>
      <c r="H1127" t="s">
        <v>25</v>
      </c>
      <c r="I1127" t="s">
        <v>25</v>
      </c>
      <c r="J1127" t="s">
        <v>25</v>
      </c>
      <c r="K1127" t="s">
        <v>25</v>
      </c>
      <c r="L1127" t="s">
        <v>6318</v>
      </c>
      <c r="M1127" s="117">
        <v>1343020000000</v>
      </c>
      <c r="N1127" t="s">
        <v>25</v>
      </c>
      <c r="O1127" s="119">
        <v>46023</v>
      </c>
      <c r="P1127" s="119">
        <v>2958465</v>
      </c>
      <c r="Q1127" s="120">
        <v>46023</v>
      </c>
      <c r="R1127" s="120">
        <v>2958465</v>
      </c>
    </row>
    <row r="1128" spans="1:18" x14ac:dyDescent="0.25">
      <c r="A1128" t="str">
        <f t="shared" si="34"/>
        <v>IT-1344000000000</v>
      </c>
      <c r="B1128">
        <f t="shared" si="35"/>
        <v>1127</v>
      </c>
      <c r="C1128" t="s">
        <v>6310</v>
      </c>
      <c r="D1128" s="117">
        <v>1344000000000</v>
      </c>
      <c r="E1128" t="s">
        <v>6309</v>
      </c>
      <c r="F1128" t="s">
        <v>1843</v>
      </c>
      <c r="G1128" t="s">
        <v>25</v>
      </c>
      <c r="H1128" t="s">
        <v>25</v>
      </c>
      <c r="I1128" t="s">
        <v>25</v>
      </c>
      <c r="J1128" t="s">
        <v>25</v>
      </c>
      <c r="K1128" t="s">
        <v>25</v>
      </c>
      <c r="L1128" t="s">
        <v>6316</v>
      </c>
      <c r="M1128" s="117">
        <v>1340000000000</v>
      </c>
      <c r="N1128" t="s">
        <v>25</v>
      </c>
      <c r="O1128" s="119">
        <v>46023</v>
      </c>
      <c r="P1128" s="119">
        <v>2958465</v>
      </c>
      <c r="Q1128" s="120">
        <v>46023</v>
      </c>
      <c r="R1128" s="120">
        <v>2958465</v>
      </c>
    </row>
    <row r="1129" spans="1:18" x14ac:dyDescent="0.25">
      <c r="A1129" t="str">
        <f t="shared" si="34"/>
        <v>IT-1344010000000</v>
      </c>
      <c r="B1129">
        <f t="shared" si="35"/>
        <v>1128</v>
      </c>
      <c r="C1129" t="s">
        <v>6310</v>
      </c>
      <c r="D1129" s="117">
        <v>1344010000000</v>
      </c>
      <c r="E1129" t="s">
        <v>6309</v>
      </c>
      <c r="F1129" t="s">
        <v>1844</v>
      </c>
      <c r="G1129" t="s">
        <v>25</v>
      </c>
      <c r="H1129" t="s">
        <v>25</v>
      </c>
      <c r="I1129" t="s">
        <v>25</v>
      </c>
      <c r="J1129" t="s">
        <v>25</v>
      </c>
      <c r="K1129" t="s">
        <v>25</v>
      </c>
      <c r="L1129" t="s">
        <v>6317</v>
      </c>
      <c r="M1129" s="117">
        <v>1344000000000</v>
      </c>
      <c r="N1129" t="s">
        <v>25</v>
      </c>
      <c r="O1129" s="119">
        <v>46023</v>
      </c>
      <c r="P1129" s="119">
        <v>2958465</v>
      </c>
      <c r="Q1129" s="120">
        <v>46023</v>
      </c>
      <c r="R1129" s="120">
        <v>2958465</v>
      </c>
    </row>
    <row r="1130" spans="1:18" x14ac:dyDescent="0.25">
      <c r="A1130" t="str">
        <f t="shared" si="34"/>
        <v>IT-1344020000000</v>
      </c>
      <c r="B1130">
        <f t="shared" si="35"/>
        <v>1129</v>
      </c>
      <c r="C1130" t="s">
        <v>6310</v>
      </c>
      <c r="D1130" s="117">
        <v>1344020000000</v>
      </c>
      <c r="E1130" t="s">
        <v>6309</v>
      </c>
      <c r="F1130" t="s">
        <v>1845</v>
      </c>
      <c r="G1130" t="s">
        <v>25</v>
      </c>
      <c r="H1130" t="s">
        <v>25</v>
      </c>
      <c r="I1130" t="s">
        <v>25</v>
      </c>
      <c r="J1130" t="s">
        <v>25</v>
      </c>
      <c r="K1130" t="s">
        <v>25</v>
      </c>
      <c r="L1130" t="s">
        <v>6317</v>
      </c>
      <c r="M1130" s="117">
        <v>1344000000000</v>
      </c>
      <c r="N1130" t="s">
        <v>25</v>
      </c>
      <c r="O1130" s="119">
        <v>46023</v>
      </c>
      <c r="P1130" s="119">
        <v>2958465</v>
      </c>
      <c r="Q1130" s="120">
        <v>46023</v>
      </c>
      <c r="R1130" s="120">
        <v>2958465</v>
      </c>
    </row>
    <row r="1131" spans="1:18" x14ac:dyDescent="0.25">
      <c r="A1131" t="str">
        <f t="shared" si="34"/>
        <v>IT-1345000000000</v>
      </c>
      <c r="B1131">
        <f t="shared" si="35"/>
        <v>1130</v>
      </c>
      <c r="C1131" t="s">
        <v>6310</v>
      </c>
      <c r="D1131" s="117">
        <v>1345000000000</v>
      </c>
      <c r="E1131" t="s">
        <v>6309</v>
      </c>
      <c r="F1131" t="s">
        <v>1846</v>
      </c>
      <c r="G1131" t="s">
        <v>25</v>
      </c>
      <c r="H1131" t="s">
        <v>25</v>
      </c>
      <c r="I1131" t="s">
        <v>25</v>
      </c>
      <c r="J1131" t="s">
        <v>25</v>
      </c>
      <c r="K1131" t="s">
        <v>25</v>
      </c>
      <c r="L1131" t="s">
        <v>6316</v>
      </c>
      <c r="M1131" s="117">
        <v>1340000000000</v>
      </c>
      <c r="N1131" t="s">
        <v>25</v>
      </c>
      <c r="O1131" s="119">
        <v>46023</v>
      </c>
      <c r="P1131" s="119">
        <v>2958465</v>
      </c>
      <c r="Q1131" s="120">
        <v>46023</v>
      </c>
      <c r="R1131" s="120">
        <v>2958465</v>
      </c>
    </row>
    <row r="1132" spans="1:18" x14ac:dyDescent="0.25">
      <c r="A1132" t="str">
        <f t="shared" si="34"/>
        <v>IT-1345010000000</v>
      </c>
      <c r="B1132">
        <f t="shared" si="35"/>
        <v>1131</v>
      </c>
      <c r="C1132" t="s">
        <v>6310</v>
      </c>
      <c r="D1132" s="117">
        <v>1345010000000</v>
      </c>
      <c r="E1132" t="s">
        <v>6309</v>
      </c>
      <c r="F1132" t="s">
        <v>1847</v>
      </c>
      <c r="G1132" t="s">
        <v>25</v>
      </c>
      <c r="H1132" t="s">
        <v>25</v>
      </c>
      <c r="I1132" t="s">
        <v>25</v>
      </c>
      <c r="J1132" t="s">
        <v>25</v>
      </c>
      <c r="K1132" t="s">
        <v>25</v>
      </c>
      <c r="L1132" t="s">
        <v>6317</v>
      </c>
      <c r="M1132" s="117">
        <v>1345000000000</v>
      </c>
      <c r="N1132" t="s">
        <v>25</v>
      </c>
      <c r="O1132" s="119">
        <v>46023</v>
      </c>
      <c r="P1132" s="119">
        <v>2958465</v>
      </c>
      <c r="Q1132" s="120">
        <v>46023</v>
      </c>
      <c r="R1132" s="120">
        <v>2958465</v>
      </c>
    </row>
    <row r="1133" spans="1:18" x14ac:dyDescent="0.25">
      <c r="A1133" t="str">
        <f t="shared" si="34"/>
        <v>IT-1345010100000</v>
      </c>
      <c r="B1133">
        <f t="shared" si="35"/>
        <v>1132</v>
      </c>
      <c r="C1133" t="s">
        <v>6310</v>
      </c>
      <c r="D1133" s="117">
        <v>1345010100000</v>
      </c>
      <c r="E1133" t="s">
        <v>6309</v>
      </c>
      <c r="F1133" t="s">
        <v>1848</v>
      </c>
      <c r="G1133" t="s">
        <v>25</v>
      </c>
      <c r="H1133" t="s">
        <v>25</v>
      </c>
      <c r="I1133" t="s">
        <v>25</v>
      </c>
      <c r="J1133" t="s">
        <v>25</v>
      </c>
      <c r="K1133" t="s">
        <v>25</v>
      </c>
      <c r="L1133" t="s">
        <v>6319</v>
      </c>
      <c r="M1133" s="117">
        <v>1345010000000</v>
      </c>
      <c r="N1133" t="s">
        <v>25</v>
      </c>
      <c r="O1133" s="119">
        <v>46023</v>
      </c>
      <c r="P1133" s="119">
        <v>2958465</v>
      </c>
      <c r="Q1133" s="120">
        <v>46023</v>
      </c>
      <c r="R1133" s="120">
        <v>2958465</v>
      </c>
    </row>
    <row r="1134" spans="1:18" x14ac:dyDescent="0.25">
      <c r="A1134" t="str">
        <f t="shared" si="34"/>
        <v>IT-1345010101000</v>
      </c>
      <c r="B1134">
        <f t="shared" si="35"/>
        <v>1133</v>
      </c>
      <c r="C1134" t="s">
        <v>6312</v>
      </c>
      <c r="D1134" s="117">
        <v>1345010101000</v>
      </c>
      <c r="E1134" t="s">
        <v>6308</v>
      </c>
      <c r="F1134" t="s">
        <v>1850</v>
      </c>
      <c r="G1134" t="s">
        <v>25</v>
      </c>
      <c r="H1134" t="s">
        <v>25</v>
      </c>
      <c r="I1134" t="s">
        <v>25</v>
      </c>
      <c r="J1134" t="s">
        <v>25</v>
      </c>
      <c r="K1134" t="s">
        <v>25</v>
      </c>
      <c r="L1134" t="s">
        <v>6320</v>
      </c>
      <c r="M1134" s="117">
        <v>1345010100000</v>
      </c>
      <c r="N1134" t="s">
        <v>25</v>
      </c>
      <c r="O1134" s="119">
        <v>46023</v>
      </c>
      <c r="P1134" s="119">
        <v>2958465</v>
      </c>
      <c r="Q1134" s="120">
        <v>46023</v>
      </c>
      <c r="R1134" s="120">
        <v>2958465</v>
      </c>
    </row>
    <row r="1135" spans="1:18" x14ac:dyDescent="0.25">
      <c r="A1135" t="str">
        <f t="shared" si="34"/>
        <v>IT-1345010200000</v>
      </c>
      <c r="B1135">
        <f t="shared" si="35"/>
        <v>1134</v>
      </c>
      <c r="C1135" t="s">
        <v>6310</v>
      </c>
      <c r="D1135" s="117">
        <v>1345010200000</v>
      </c>
      <c r="E1135" t="s">
        <v>6309</v>
      </c>
      <c r="F1135" t="s">
        <v>1851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  <c r="L1135" t="s">
        <v>6319</v>
      </c>
      <c r="M1135" s="117">
        <v>1345010000000</v>
      </c>
      <c r="N1135" t="s">
        <v>25</v>
      </c>
      <c r="O1135" s="119">
        <v>46023</v>
      </c>
      <c r="P1135" s="119">
        <v>2958465</v>
      </c>
      <c r="Q1135" s="120">
        <v>46023</v>
      </c>
      <c r="R1135" s="120">
        <v>2958465</v>
      </c>
    </row>
    <row r="1136" spans="1:18" x14ac:dyDescent="0.25">
      <c r="A1136" t="str">
        <f t="shared" si="34"/>
        <v>IT-1345010201000</v>
      </c>
      <c r="B1136">
        <f t="shared" si="35"/>
        <v>1135</v>
      </c>
      <c r="C1136" t="s">
        <v>6312</v>
      </c>
      <c r="D1136" s="117">
        <v>1345010201000</v>
      </c>
      <c r="E1136" t="s">
        <v>6308</v>
      </c>
      <c r="F1136" t="s">
        <v>1853</v>
      </c>
      <c r="G1136" t="s">
        <v>25</v>
      </c>
      <c r="H1136" t="s">
        <v>25</v>
      </c>
      <c r="I1136" t="s">
        <v>25</v>
      </c>
      <c r="J1136" t="s">
        <v>25</v>
      </c>
      <c r="K1136" t="s">
        <v>25</v>
      </c>
      <c r="L1136" t="s">
        <v>6320</v>
      </c>
      <c r="M1136" s="117">
        <v>1345010200000</v>
      </c>
      <c r="N1136" t="s">
        <v>25</v>
      </c>
      <c r="O1136" s="119">
        <v>46023</v>
      </c>
      <c r="P1136" s="119">
        <v>2958465</v>
      </c>
      <c r="Q1136" s="120">
        <v>46023</v>
      </c>
      <c r="R1136" s="120">
        <v>2958465</v>
      </c>
    </row>
    <row r="1137" spans="1:18" x14ac:dyDescent="0.25">
      <c r="A1137" t="str">
        <f t="shared" si="34"/>
        <v>IT-1345010300000</v>
      </c>
      <c r="B1137">
        <f t="shared" si="35"/>
        <v>1136</v>
      </c>
      <c r="C1137" t="s">
        <v>6310</v>
      </c>
      <c r="D1137" s="117">
        <v>1345010300000</v>
      </c>
      <c r="E1137" t="s">
        <v>6309</v>
      </c>
      <c r="F1137" t="s">
        <v>1854</v>
      </c>
      <c r="G1137" t="s">
        <v>25</v>
      </c>
      <c r="H1137" t="s">
        <v>25</v>
      </c>
      <c r="I1137" t="s">
        <v>25</v>
      </c>
      <c r="J1137" t="s">
        <v>25</v>
      </c>
      <c r="K1137" t="s">
        <v>25</v>
      </c>
      <c r="L1137" t="s">
        <v>6319</v>
      </c>
      <c r="M1137" s="117">
        <v>1345010000000</v>
      </c>
      <c r="N1137" t="s">
        <v>25</v>
      </c>
      <c r="O1137" s="119">
        <v>46023</v>
      </c>
      <c r="P1137" s="119">
        <v>2958465</v>
      </c>
      <c r="Q1137" s="120">
        <v>46023</v>
      </c>
      <c r="R1137" s="120">
        <v>2958465</v>
      </c>
    </row>
    <row r="1138" spans="1:18" x14ac:dyDescent="0.25">
      <c r="A1138" t="str">
        <f t="shared" si="34"/>
        <v>IT-1345010301000</v>
      </c>
      <c r="B1138">
        <f t="shared" si="35"/>
        <v>1137</v>
      </c>
      <c r="C1138" t="s">
        <v>6312</v>
      </c>
      <c r="D1138" s="117">
        <v>1345010301000</v>
      </c>
      <c r="E1138" t="s">
        <v>6308</v>
      </c>
      <c r="F1138" t="s">
        <v>1856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6320</v>
      </c>
      <c r="M1138" s="117">
        <v>1345010300000</v>
      </c>
      <c r="N1138" t="s">
        <v>25</v>
      </c>
      <c r="O1138" s="119">
        <v>46023</v>
      </c>
      <c r="P1138" s="119">
        <v>2958465</v>
      </c>
      <c r="Q1138" s="120">
        <v>46023</v>
      </c>
      <c r="R1138" s="120">
        <v>2958465</v>
      </c>
    </row>
    <row r="1139" spans="1:18" x14ac:dyDescent="0.25">
      <c r="A1139" t="str">
        <f t="shared" si="34"/>
        <v>IT-1345010400000</v>
      </c>
      <c r="B1139">
        <f t="shared" si="35"/>
        <v>1138</v>
      </c>
      <c r="C1139" t="s">
        <v>6310</v>
      </c>
      <c r="D1139" s="117">
        <v>1345010400000</v>
      </c>
      <c r="E1139" t="s">
        <v>6309</v>
      </c>
      <c r="F1139" t="s">
        <v>1857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  <c r="L1139" t="s">
        <v>6319</v>
      </c>
      <c r="M1139" s="117">
        <v>1345010000000</v>
      </c>
      <c r="N1139" t="s">
        <v>25</v>
      </c>
      <c r="O1139" s="119">
        <v>46023</v>
      </c>
      <c r="P1139" s="119">
        <v>2958465</v>
      </c>
      <c r="Q1139" s="120">
        <v>46023</v>
      </c>
      <c r="R1139" s="120">
        <v>2958465</v>
      </c>
    </row>
    <row r="1140" spans="1:18" x14ac:dyDescent="0.25">
      <c r="A1140" t="str">
        <f t="shared" si="34"/>
        <v>IT-1345010401000</v>
      </c>
      <c r="B1140">
        <f t="shared" si="35"/>
        <v>1139</v>
      </c>
      <c r="C1140" t="s">
        <v>6312</v>
      </c>
      <c r="D1140" s="117">
        <v>1345010401000</v>
      </c>
      <c r="E1140" t="s">
        <v>6308</v>
      </c>
      <c r="F1140" t="s">
        <v>1859</v>
      </c>
      <c r="G1140" t="s">
        <v>25</v>
      </c>
      <c r="H1140" t="s">
        <v>25</v>
      </c>
      <c r="I1140" t="s">
        <v>25</v>
      </c>
      <c r="J1140" t="s">
        <v>25</v>
      </c>
      <c r="K1140" t="s">
        <v>25</v>
      </c>
      <c r="L1140" t="s">
        <v>6320</v>
      </c>
      <c r="M1140" s="117">
        <v>1345010400000</v>
      </c>
      <c r="N1140" t="s">
        <v>25</v>
      </c>
      <c r="O1140" s="119">
        <v>46023</v>
      </c>
      <c r="P1140" s="119">
        <v>2958465</v>
      </c>
      <c r="Q1140" s="120">
        <v>46023</v>
      </c>
      <c r="R1140" s="120">
        <v>2958465</v>
      </c>
    </row>
    <row r="1141" spans="1:18" x14ac:dyDescent="0.25">
      <c r="A1141" t="str">
        <f t="shared" si="34"/>
        <v>IT-1345020000000</v>
      </c>
      <c r="B1141">
        <f t="shared" si="35"/>
        <v>1140</v>
      </c>
      <c r="C1141" t="s">
        <v>6310</v>
      </c>
      <c r="D1141" s="117">
        <v>1345020000000</v>
      </c>
      <c r="E1141" t="s">
        <v>6309</v>
      </c>
      <c r="F1141" t="s">
        <v>1860</v>
      </c>
      <c r="G1141" t="s">
        <v>25</v>
      </c>
      <c r="H1141" t="s">
        <v>25</v>
      </c>
      <c r="I1141" t="s">
        <v>25</v>
      </c>
      <c r="J1141" t="s">
        <v>25</v>
      </c>
      <c r="K1141" t="s">
        <v>25</v>
      </c>
      <c r="L1141" t="s">
        <v>6317</v>
      </c>
      <c r="M1141" s="117">
        <v>1345000000000</v>
      </c>
      <c r="N1141" t="s">
        <v>25</v>
      </c>
      <c r="O1141" s="119">
        <v>46023</v>
      </c>
      <c r="P1141" s="119">
        <v>2958465</v>
      </c>
      <c r="Q1141" s="120">
        <v>46023</v>
      </c>
      <c r="R1141" s="120">
        <v>2958465</v>
      </c>
    </row>
    <row r="1142" spans="1:18" x14ac:dyDescent="0.25">
      <c r="A1142" t="str">
        <f t="shared" si="34"/>
        <v>IT-1345030000000</v>
      </c>
      <c r="B1142">
        <f t="shared" si="35"/>
        <v>1141</v>
      </c>
      <c r="C1142" t="s">
        <v>6310</v>
      </c>
      <c r="D1142" s="117">
        <v>1345030000000</v>
      </c>
      <c r="E1142" t="s">
        <v>6309</v>
      </c>
      <c r="F1142" t="s">
        <v>1861</v>
      </c>
      <c r="G1142" t="s">
        <v>25</v>
      </c>
      <c r="H1142" t="s">
        <v>25</v>
      </c>
      <c r="I1142" t="s">
        <v>25</v>
      </c>
      <c r="J1142" t="s">
        <v>25</v>
      </c>
      <c r="K1142" t="s">
        <v>25</v>
      </c>
      <c r="L1142" t="s">
        <v>6317</v>
      </c>
      <c r="M1142" s="117">
        <v>1345000000000</v>
      </c>
      <c r="N1142" t="s">
        <v>25</v>
      </c>
      <c r="O1142" s="119">
        <v>46023</v>
      </c>
      <c r="P1142" s="119">
        <v>2958465</v>
      </c>
      <c r="Q1142" s="120">
        <v>46023</v>
      </c>
      <c r="R1142" s="120">
        <v>2958465</v>
      </c>
    </row>
    <row r="1143" spans="1:18" x14ac:dyDescent="0.25">
      <c r="A1143" t="str">
        <f t="shared" si="34"/>
        <v>IT-1345031000000</v>
      </c>
      <c r="B1143">
        <f t="shared" si="35"/>
        <v>1142</v>
      </c>
      <c r="C1143" t="s">
        <v>6310</v>
      </c>
      <c r="D1143" s="117">
        <v>1345031000000</v>
      </c>
      <c r="E1143" t="s">
        <v>6309</v>
      </c>
      <c r="F1143" t="s">
        <v>1862</v>
      </c>
      <c r="G1143" t="s">
        <v>25</v>
      </c>
      <c r="H1143" t="s">
        <v>25</v>
      </c>
      <c r="I1143" t="s">
        <v>25</v>
      </c>
      <c r="J1143" t="s">
        <v>25</v>
      </c>
      <c r="K1143" t="s">
        <v>25</v>
      </c>
      <c r="L1143" t="s">
        <v>6318</v>
      </c>
      <c r="M1143" s="117">
        <v>1345030000000</v>
      </c>
      <c r="N1143" t="s">
        <v>25</v>
      </c>
      <c r="O1143" s="119">
        <v>46023</v>
      </c>
      <c r="P1143" s="119">
        <v>2958465</v>
      </c>
      <c r="Q1143" s="120">
        <v>46023</v>
      </c>
      <c r="R1143" s="120">
        <v>2958465</v>
      </c>
    </row>
    <row r="1144" spans="1:18" x14ac:dyDescent="0.25">
      <c r="A1144" t="str">
        <f t="shared" si="34"/>
        <v>IT-1345032000000</v>
      </c>
      <c r="B1144">
        <f t="shared" si="35"/>
        <v>1143</v>
      </c>
      <c r="C1144" t="s">
        <v>6310</v>
      </c>
      <c r="D1144" s="117">
        <v>1345032000000</v>
      </c>
      <c r="E1144" t="s">
        <v>6309</v>
      </c>
      <c r="F1144" t="s">
        <v>1863</v>
      </c>
      <c r="G1144" t="s">
        <v>25</v>
      </c>
      <c r="H1144" t="s">
        <v>25</v>
      </c>
      <c r="I1144" t="s">
        <v>25</v>
      </c>
      <c r="J1144" t="s">
        <v>25</v>
      </c>
      <c r="K1144" t="s">
        <v>25</v>
      </c>
      <c r="L1144" t="s">
        <v>6318</v>
      </c>
      <c r="M1144" s="117">
        <v>1345030000000</v>
      </c>
      <c r="N1144" t="s">
        <v>25</v>
      </c>
      <c r="O1144" s="119">
        <v>46023</v>
      </c>
      <c r="P1144" s="119">
        <v>2958465</v>
      </c>
      <c r="Q1144" s="120">
        <v>46023</v>
      </c>
      <c r="R1144" s="120">
        <v>2958465</v>
      </c>
    </row>
    <row r="1145" spans="1:18" x14ac:dyDescent="0.25">
      <c r="A1145" t="str">
        <f t="shared" si="34"/>
        <v>IT-1345033000000</v>
      </c>
      <c r="B1145">
        <f t="shared" si="35"/>
        <v>1144</v>
      </c>
      <c r="C1145" t="s">
        <v>6310</v>
      </c>
      <c r="D1145" s="117">
        <v>1345033000000</v>
      </c>
      <c r="E1145" t="s">
        <v>6309</v>
      </c>
      <c r="F1145" t="s">
        <v>1864</v>
      </c>
      <c r="G1145" t="s">
        <v>25</v>
      </c>
      <c r="H1145" t="s">
        <v>25</v>
      </c>
      <c r="I1145" t="s">
        <v>25</v>
      </c>
      <c r="J1145" t="s">
        <v>25</v>
      </c>
      <c r="K1145" t="s">
        <v>25</v>
      </c>
      <c r="L1145" t="s">
        <v>6318</v>
      </c>
      <c r="M1145" s="117">
        <v>1345030000000</v>
      </c>
      <c r="N1145" t="s">
        <v>25</v>
      </c>
      <c r="O1145" s="119">
        <v>46023</v>
      </c>
      <c r="P1145" s="119">
        <v>2958465</v>
      </c>
      <c r="Q1145" s="120">
        <v>46023</v>
      </c>
      <c r="R1145" s="120">
        <v>2958465</v>
      </c>
    </row>
    <row r="1146" spans="1:18" x14ac:dyDescent="0.25">
      <c r="A1146" t="str">
        <f t="shared" si="34"/>
        <v>IT-1346000000000</v>
      </c>
      <c r="B1146">
        <f t="shared" si="35"/>
        <v>1145</v>
      </c>
      <c r="C1146" t="s">
        <v>6310</v>
      </c>
      <c r="D1146" s="117">
        <v>1346000000000</v>
      </c>
      <c r="E1146" t="s">
        <v>6309</v>
      </c>
      <c r="F1146" t="s">
        <v>1865</v>
      </c>
      <c r="G1146" t="s">
        <v>25</v>
      </c>
      <c r="H1146" t="s">
        <v>25</v>
      </c>
      <c r="I1146" t="s">
        <v>25</v>
      </c>
      <c r="J1146" t="s">
        <v>25</v>
      </c>
      <c r="K1146" t="s">
        <v>25</v>
      </c>
      <c r="L1146" t="s">
        <v>6316</v>
      </c>
      <c r="M1146" s="117">
        <v>1340000000000</v>
      </c>
      <c r="N1146" t="s">
        <v>25</v>
      </c>
      <c r="O1146" s="119">
        <v>46023</v>
      </c>
      <c r="P1146" s="119">
        <v>2958465</v>
      </c>
      <c r="Q1146" s="120">
        <v>46023</v>
      </c>
      <c r="R1146" s="120">
        <v>2958465</v>
      </c>
    </row>
    <row r="1147" spans="1:18" x14ac:dyDescent="0.25">
      <c r="A1147" t="str">
        <f t="shared" si="34"/>
        <v>IT-1346010000000</v>
      </c>
      <c r="B1147">
        <f t="shared" si="35"/>
        <v>1146</v>
      </c>
      <c r="C1147" t="s">
        <v>6310</v>
      </c>
      <c r="D1147" s="117">
        <v>1346010000000</v>
      </c>
      <c r="E1147" t="s">
        <v>6309</v>
      </c>
      <c r="F1147" t="s">
        <v>1866</v>
      </c>
      <c r="G1147" t="s">
        <v>25</v>
      </c>
      <c r="H1147" t="s">
        <v>25</v>
      </c>
      <c r="I1147" t="s">
        <v>25</v>
      </c>
      <c r="J1147" t="s">
        <v>25</v>
      </c>
      <c r="K1147" t="s">
        <v>25</v>
      </c>
      <c r="L1147" t="s">
        <v>6317</v>
      </c>
      <c r="M1147" s="117">
        <v>1346000000000</v>
      </c>
      <c r="N1147" t="s">
        <v>25</v>
      </c>
      <c r="O1147" s="119">
        <v>46023</v>
      </c>
      <c r="P1147" s="119">
        <v>2958465</v>
      </c>
      <c r="Q1147" s="120">
        <v>46023</v>
      </c>
      <c r="R1147" s="120">
        <v>2958465</v>
      </c>
    </row>
    <row r="1148" spans="1:18" x14ac:dyDescent="0.25">
      <c r="A1148" t="str">
        <f t="shared" si="34"/>
        <v>IT-1346011000000</v>
      </c>
      <c r="B1148">
        <f t="shared" si="35"/>
        <v>1147</v>
      </c>
      <c r="C1148" t="s">
        <v>6310</v>
      </c>
      <c r="D1148" s="117">
        <v>1346011000000</v>
      </c>
      <c r="E1148" t="s">
        <v>6309</v>
      </c>
      <c r="F1148" t="s">
        <v>1867</v>
      </c>
      <c r="G1148" t="s">
        <v>25</v>
      </c>
      <c r="H1148" t="s">
        <v>25</v>
      </c>
      <c r="I1148" t="s">
        <v>25</v>
      </c>
      <c r="J1148" t="s">
        <v>25</v>
      </c>
      <c r="K1148" t="s">
        <v>25</v>
      </c>
      <c r="L1148" t="s">
        <v>6318</v>
      </c>
      <c r="M1148" s="117">
        <v>1346010000000</v>
      </c>
      <c r="N1148" t="s">
        <v>25</v>
      </c>
      <c r="O1148" s="119">
        <v>46023</v>
      </c>
      <c r="P1148" s="119">
        <v>2958465</v>
      </c>
      <c r="Q1148" s="120">
        <v>46023</v>
      </c>
      <c r="R1148" s="120">
        <v>2958465</v>
      </c>
    </row>
    <row r="1149" spans="1:18" x14ac:dyDescent="0.25">
      <c r="A1149" t="str">
        <f t="shared" si="34"/>
        <v>IT-1346012000000</v>
      </c>
      <c r="B1149">
        <f t="shared" si="35"/>
        <v>1148</v>
      </c>
      <c r="C1149" t="s">
        <v>6310</v>
      </c>
      <c r="D1149" s="117">
        <v>1346012000000</v>
      </c>
      <c r="E1149" t="s">
        <v>6309</v>
      </c>
      <c r="F1149" t="s">
        <v>1868</v>
      </c>
      <c r="G1149" t="s">
        <v>25</v>
      </c>
      <c r="H1149" t="s">
        <v>25</v>
      </c>
      <c r="I1149" t="s">
        <v>25</v>
      </c>
      <c r="J1149" t="s">
        <v>25</v>
      </c>
      <c r="K1149" t="s">
        <v>25</v>
      </c>
      <c r="L1149" t="s">
        <v>6318</v>
      </c>
      <c r="M1149" s="117">
        <v>1346010000000</v>
      </c>
      <c r="N1149" t="s">
        <v>25</v>
      </c>
      <c r="O1149" s="119">
        <v>46023</v>
      </c>
      <c r="P1149" s="119">
        <v>2958465</v>
      </c>
      <c r="Q1149" s="120">
        <v>46023</v>
      </c>
      <c r="R1149" s="120">
        <v>2958465</v>
      </c>
    </row>
    <row r="1150" spans="1:18" x14ac:dyDescent="0.25">
      <c r="A1150" t="str">
        <f t="shared" si="34"/>
        <v>IT-1346020000000</v>
      </c>
      <c r="B1150">
        <f t="shared" si="35"/>
        <v>1149</v>
      </c>
      <c r="C1150" t="s">
        <v>6310</v>
      </c>
      <c r="D1150" s="117">
        <v>1346020000000</v>
      </c>
      <c r="E1150" t="s">
        <v>6309</v>
      </c>
      <c r="F1150" t="s">
        <v>1869</v>
      </c>
      <c r="G1150" t="s">
        <v>25</v>
      </c>
      <c r="H1150" t="s">
        <v>25</v>
      </c>
      <c r="I1150" t="s">
        <v>25</v>
      </c>
      <c r="J1150" t="s">
        <v>25</v>
      </c>
      <c r="K1150" t="s">
        <v>25</v>
      </c>
      <c r="L1150" t="s">
        <v>6317</v>
      </c>
      <c r="M1150" s="117">
        <v>1346000000000</v>
      </c>
      <c r="N1150" t="s">
        <v>25</v>
      </c>
      <c r="O1150" s="119">
        <v>46023</v>
      </c>
      <c r="P1150" s="119">
        <v>2958465</v>
      </c>
      <c r="Q1150" s="120">
        <v>46023</v>
      </c>
      <c r="R1150" s="120">
        <v>2958465</v>
      </c>
    </row>
    <row r="1151" spans="1:18" x14ac:dyDescent="0.25">
      <c r="A1151" t="str">
        <f t="shared" si="34"/>
        <v>IT-1346021000000</v>
      </c>
      <c r="B1151">
        <f t="shared" si="35"/>
        <v>1150</v>
      </c>
      <c r="C1151" t="s">
        <v>6310</v>
      </c>
      <c r="D1151" s="117">
        <v>1346021000000</v>
      </c>
      <c r="E1151" t="s">
        <v>6309</v>
      </c>
      <c r="F1151" t="s">
        <v>1871</v>
      </c>
      <c r="G1151" t="s">
        <v>25</v>
      </c>
      <c r="H1151" t="s">
        <v>25</v>
      </c>
      <c r="I1151" t="s">
        <v>25</v>
      </c>
      <c r="J1151" t="s">
        <v>25</v>
      </c>
      <c r="K1151" t="s">
        <v>25</v>
      </c>
      <c r="L1151" t="s">
        <v>6318</v>
      </c>
      <c r="M1151" s="117">
        <v>1346020000000</v>
      </c>
      <c r="N1151" t="s">
        <v>25</v>
      </c>
      <c r="O1151" s="119">
        <v>46023</v>
      </c>
      <c r="P1151" s="119">
        <v>2958465</v>
      </c>
      <c r="Q1151" s="120">
        <v>46023</v>
      </c>
      <c r="R1151" s="120">
        <v>2958465</v>
      </c>
    </row>
    <row r="1152" spans="1:18" x14ac:dyDescent="0.25">
      <c r="A1152" t="str">
        <f t="shared" si="34"/>
        <v>IT-1346022000000</v>
      </c>
      <c r="B1152">
        <f t="shared" si="35"/>
        <v>1151</v>
      </c>
      <c r="C1152" t="s">
        <v>6310</v>
      </c>
      <c r="D1152" s="117">
        <v>1346022000000</v>
      </c>
      <c r="E1152" t="s">
        <v>6309</v>
      </c>
      <c r="F1152" t="s">
        <v>1873</v>
      </c>
      <c r="G1152" t="s">
        <v>25</v>
      </c>
      <c r="H1152" t="s">
        <v>25</v>
      </c>
      <c r="I1152" t="s">
        <v>25</v>
      </c>
      <c r="J1152" t="s">
        <v>25</v>
      </c>
      <c r="K1152" t="s">
        <v>25</v>
      </c>
      <c r="L1152" t="s">
        <v>6318</v>
      </c>
      <c r="M1152" s="117">
        <v>1346020000000</v>
      </c>
      <c r="N1152" t="s">
        <v>25</v>
      </c>
      <c r="O1152" s="119">
        <v>46023</v>
      </c>
      <c r="P1152" s="119">
        <v>2958465</v>
      </c>
      <c r="Q1152" s="120">
        <v>46023</v>
      </c>
      <c r="R1152" s="120">
        <v>2958465</v>
      </c>
    </row>
    <row r="1153" spans="1:18" x14ac:dyDescent="0.25">
      <c r="A1153" t="str">
        <f t="shared" si="34"/>
        <v>IT-1346030000000</v>
      </c>
      <c r="B1153">
        <f t="shared" si="35"/>
        <v>1152</v>
      </c>
      <c r="C1153" t="s">
        <v>6310</v>
      </c>
      <c r="D1153" s="117">
        <v>1346030000000</v>
      </c>
      <c r="E1153" t="s">
        <v>6309</v>
      </c>
      <c r="F1153" t="s">
        <v>1875</v>
      </c>
      <c r="G1153" t="s">
        <v>25</v>
      </c>
      <c r="H1153" t="s">
        <v>25</v>
      </c>
      <c r="I1153" t="s">
        <v>25</v>
      </c>
      <c r="J1153" t="s">
        <v>25</v>
      </c>
      <c r="K1153" t="s">
        <v>25</v>
      </c>
      <c r="L1153" t="s">
        <v>6317</v>
      </c>
      <c r="M1153" s="117">
        <v>1346000000000</v>
      </c>
      <c r="N1153" t="s">
        <v>25</v>
      </c>
      <c r="O1153" s="119">
        <v>46023</v>
      </c>
      <c r="P1153" s="119">
        <v>2958465</v>
      </c>
      <c r="Q1153" s="120">
        <v>46023</v>
      </c>
      <c r="R1153" s="120">
        <v>2958465</v>
      </c>
    </row>
    <row r="1154" spans="1:18" x14ac:dyDescent="0.25">
      <c r="A1154" t="str">
        <f t="shared" si="34"/>
        <v>IT-1346040000000</v>
      </c>
      <c r="B1154">
        <f t="shared" si="35"/>
        <v>1153</v>
      </c>
      <c r="C1154" t="s">
        <v>6310</v>
      </c>
      <c r="D1154" s="117">
        <v>1346040000000</v>
      </c>
      <c r="E1154" t="s">
        <v>6309</v>
      </c>
      <c r="F1154" t="s">
        <v>1876</v>
      </c>
      <c r="G1154" t="s">
        <v>25</v>
      </c>
      <c r="H1154" t="s">
        <v>25</v>
      </c>
      <c r="I1154" t="s">
        <v>25</v>
      </c>
      <c r="J1154" t="s">
        <v>25</v>
      </c>
      <c r="K1154" t="s">
        <v>25</v>
      </c>
      <c r="L1154" t="s">
        <v>6317</v>
      </c>
      <c r="M1154" s="117">
        <v>1346000000000</v>
      </c>
      <c r="N1154" t="s">
        <v>25</v>
      </c>
      <c r="O1154" s="119">
        <v>46023</v>
      </c>
      <c r="P1154" s="119">
        <v>2958465</v>
      </c>
      <c r="Q1154" s="120">
        <v>46023</v>
      </c>
      <c r="R1154" s="120">
        <v>2958465</v>
      </c>
    </row>
    <row r="1155" spans="1:18" x14ac:dyDescent="0.25">
      <c r="A1155" t="str">
        <f t="shared" ref="A1155:A1218" si="36">CONCATENATE("IT-",D1155)</f>
        <v>IT-1346990000000</v>
      </c>
      <c r="B1155">
        <f t="shared" si="35"/>
        <v>1154</v>
      </c>
      <c r="C1155" t="s">
        <v>6310</v>
      </c>
      <c r="D1155" s="117">
        <v>1346990000000</v>
      </c>
      <c r="E1155" t="s">
        <v>6309</v>
      </c>
      <c r="F1155" t="s">
        <v>1877</v>
      </c>
      <c r="G1155" t="s">
        <v>25</v>
      </c>
      <c r="H1155" t="s">
        <v>25</v>
      </c>
      <c r="I1155" t="s">
        <v>25</v>
      </c>
      <c r="J1155" t="s">
        <v>25</v>
      </c>
      <c r="K1155" t="s">
        <v>25</v>
      </c>
      <c r="L1155" t="s">
        <v>6317</v>
      </c>
      <c r="M1155" s="117">
        <v>1346000000000</v>
      </c>
      <c r="N1155" t="s">
        <v>25</v>
      </c>
      <c r="O1155" s="119">
        <v>46023</v>
      </c>
      <c r="P1155" s="119">
        <v>2958465</v>
      </c>
      <c r="Q1155" s="120">
        <v>46023</v>
      </c>
      <c r="R1155" s="120">
        <v>2958465</v>
      </c>
    </row>
    <row r="1156" spans="1:18" x14ac:dyDescent="0.25">
      <c r="A1156" t="str">
        <f t="shared" si="36"/>
        <v>IT-1349000000000</v>
      </c>
      <c r="B1156">
        <f t="shared" ref="B1156:B1219" si="37">B1155+1</f>
        <v>1155</v>
      </c>
      <c r="C1156" t="s">
        <v>6310</v>
      </c>
      <c r="D1156" s="117">
        <v>1349000000000</v>
      </c>
      <c r="E1156" t="s">
        <v>6309</v>
      </c>
      <c r="F1156" t="s">
        <v>1879</v>
      </c>
      <c r="G1156" t="s">
        <v>25</v>
      </c>
      <c r="H1156" t="s">
        <v>25</v>
      </c>
      <c r="I1156" t="s">
        <v>25</v>
      </c>
      <c r="J1156" t="s">
        <v>25</v>
      </c>
      <c r="K1156" t="s">
        <v>25</v>
      </c>
      <c r="L1156" t="s">
        <v>6316</v>
      </c>
      <c r="M1156" s="117">
        <v>1340000000000</v>
      </c>
      <c r="N1156" t="s">
        <v>25</v>
      </c>
      <c r="O1156" s="119">
        <v>46023</v>
      </c>
      <c r="P1156" s="119">
        <v>2958465</v>
      </c>
      <c r="Q1156" s="120">
        <v>46023</v>
      </c>
      <c r="R1156" s="120">
        <v>2958465</v>
      </c>
    </row>
    <row r="1157" spans="1:18" x14ac:dyDescent="0.25">
      <c r="A1157" t="str">
        <f t="shared" si="36"/>
        <v>IT-1349010000000</v>
      </c>
      <c r="B1157">
        <f t="shared" si="37"/>
        <v>1156</v>
      </c>
      <c r="C1157" t="s">
        <v>6310</v>
      </c>
      <c r="D1157" s="117">
        <v>1349010000000</v>
      </c>
      <c r="E1157" t="s">
        <v>6309</v>
      </c>
      <c r="F1157" t="s">
        <v>1880</v>
      </c>
      <c r="G1157" t="s">
        <v>25</v>
      </c>
      <c r="H1157" t="s">
        <v>25</v>
      </c>
      <c r="I1157" t="s">
        <v>25</v>
      </c>
      <c r="J1157" t="s">
        <v>25</v>
      </c>
      <c r="K1157" t="s">
        <v>25</v>
      </c>
      <c r="L1157" t="s">
        <v>6317</v>
      </c>
      <c r="M1157" s="117">
        <v>1349000000000</v>
      </c>
      <c r="N1157" t="s">
        <v>25</v>
      </c>
      <c r="O1157" s="119">
        <v>46023</v>
      </c>
      <c r="P1157" s="119">
        <v>2958465</v>
      </c>
      <c r="Q1157" s="120">
        <v>46023</v>
      </c>
      <c r="R1157" s="120">
        <v>2958465</v>
      </c>
    </row>
    <row r="1158" spans="1:18" x14ac:dyDescent="0.25">
      <c r="A1158" t="str">
        <f t="shared" si="36"/>
        <v>IT-1349010100000</v>
      </c>
      <c r="B1158">
        <f t="shared" si="37"/>
        <v>1157</v>
      </c>
      <c r="C1158" t="s">
        <v>6310</v>
      </c>
      <c r="D1158" s="117">
        <v>1349010100000</v>
      </c>
      <c r="E1158" t="s">
        <v>6309</v>
      </c>
      <c r="F1158" t="s">
        <v>1881</v>
      </c>
      <c r="G1158" t="s">
        <v>25</v>
      </c>
      <c r="H1158" t="s">
        <v>25</v>
      </c>
      <c r="I1158" t="s">
        <v>25</v>
      </c>
      <c r="J1158" t="s">
        <v>25</v>
      </c>
      <c r="K1158" t="s">
        <v>25</v>
      </c>
      <c r="L1158" t="s">
        <v>6319</v>
      </c>
      <c r="M1158" s="117">
        <v>1349010000000</v>
      </c>
      <c r="N1158" t="s">
        <v>25</v>
      </c>
      <c r="O1158" s="119">
        <v>46023</v>
      </c>
      <c r="P1158" s="119">
        <v>2958465</v>
      </c>
      <c r="Q1158" s="120">
        <v>46023</v>
      </c>
      <c r="R1158" s="120">
        <v>2958465</v>
      </c>
    </row>
    <row r="1159" spans="1:18" x14ac:dyDescent="0.25">
      <c r="A1159" t="str">
        <f t="shared" si="36"/>
        <v>IT-1349010101000</v>
      </c>
      <c r="B1159">
        <f t="shared" si="37"/>
        <v>1158</v>
      </c>
      <c r="C1159" t="s">
        <v>6312</v>
      </c>
      <c r="D1159" s="117">
        <v>1349010101000</v>
      </c>
      <c r="E1159" t="s">
        <v>6308</v>
      </c>
      <c r="F1159" t="s">
        <v>1882</v>
      </c>
      <c r="G1159" t="s">
        <v>25</v>
      </c>
      <c r="H1159" t="s">
        <v>25</v>
      </c>
      <c r="I1159" t="s">
        <v>25</v>
      </c>
      <c r="J1159" t="s">
        <v>25</v>
      </c>
      <c r="K1159" t="s">
        <v>25</v>
      </c>
      <c r="L1159" t="s">
        <v>6320</v>
      </c>
      <c r="M1159" s="117">
        <v>1349010100000</v>
      </c>
      <c r="N1159" t="s">
        <v>25</v>
      </c>
      <c r="O1159" s="119">
        <v>46023</v>
      </c>
      <c r="P1159" s="119">
        <v>2958465</v>
      </c>
      <c r="Q1159" s="120">
        <v>46023</v>
      </c>
      <c r="R1159" s="120">
        <v>2958465</v>
      </c>
    </row>
    <row r="1160" spans="1:18" x14ac:dyDescent="0.25">
      <c r="A1160" t="str">
        <f t="shared" si="36"/>
        <v>IT-1349010102000</v>
      </c>
      <c r="B1160">
        <f t="shared" si="37"/>
        <v>1159</v>
      </c>
      <c r="C1160" t="s">
        <v>6312</v>
      </c>
      <c r="D1160" s="117">
        <v>1349010102000</v>
      </c>
      <c r="E1160" t="s">
        <v>6308</v>
      </c>
      <c r="F1160" t="s">
        <v>1884</v>
      </c>
      <c r="G1160" t="s">
        <v>25</v>
      </c>
      <c r="H1160" t="s">
        <v>25</v>
      </c>
      <c r="I1160" t="s">
        <v>25</v>
      </c>
      <c r="J1160" t="s">
        <v>25</v>
      </c>
      <c r="K1160" t="s">
        <v>25</v>
      </c>
      <c r="L1160" t="s">
        <v>6320</v>
      </c>
      <c r="M1160" s="117">
        <v>1349010100000</v>
      </c>
      <c r="N1160" t="s">
        <v>25</v>
      </c>
      <c r="O1160" s="119">
        <v>46023</v>
      </c>
      <c r="P1160" s="119">
        <v>2958465</v>
      </c>
      <c r="Q1160" s="120">
        <v>46023</v>
      </c>
      <c r="R1160" s="120">
        <v>2958465</v>
      </c>
    </row>
    <row r="1161" spans="1:18" x14ac:dyDescent="0.25">
      <c r="A1161" t="str">
        <f t="shared" si="36"/>
        <v>IT-1349010103000</v>
      </c>
      <c r="B1161">
        <f t="shared" si="37"/>
        <v>1160</v>
      </c>
      <c r="C1161" t="s">
        <v>6312</v>
      </c>
      <c r="D1161" s="117">
        <v>1349010103000</v>
      </c>
      <c r="E1161" t="s">
        <v>6308</v>
      </c>
      <c r="F1161" t="s">
        <v>1886</v>
      </c>
      <c r="G1161" t="s">
        <v>25</v>
      </c>
      <c r="H1161" t="s">
        <v>25</v>
      </c>
      <c r="I1161" t="s">
        <v>25</v>
      </c>
      <c r="J1161" t="s">
        <v>25</v>
      </c>
      <c r="K1161" t="s">
        <v>25</v>
      </c>
      <c r="L1161" t="s">
        <v>6320</v>
      </c>
      <c r="M1161" s="117">
        <v>1349010100000</v>
      </c>
      <c r="N1161" t="s">
        <v>25</v>
      </c>
      <c r="O1161" s="119">
        <v>46023</v>
      </c>
      <c r="P1161" s="119">
        <v>2958465</v>
      </c>
      <c r="Q1161" s="120">
        <v>46023</v>
      </c>
      <c r="R1161" s="120">
        <v>2958465</v>
      </c>
    </row>
    <row r="1162" spans="1:18" x14ac:dyDescent="0.25">
      <c r="A1162" t="str">
        <f t="shared" si="36"/>
        <v>IT-1349010199000</v>
      </c>
      <c r="B1162">
        <f t="shared" si="37"/>
        <v>1161</v>
      </c>
      <c r="C1162" t="s">
        <v>6312</v>
      </c>
      <c r="D1162" s="117">
        <v>1349010199000</v>
      </c>
      <c r="E1162" t="s">
        <v>6308</v>
      </c>
      <c r="F1162" t="s">
        <v>1888</v>
      </c>
      <c r="G1162" t="s">
        <v>25</v>
      </c>
      <c r="H1162" t="s">
        <v>25</v>
      </c>
      <c r="I1162" t="s">
        <v>25</v>
      </c>
      <c r="J1162" t="s">
        <v>25</v>
      </c>
      <c r="K1162" t="s">
        <v>25</v>
      </c>
      <c r="L1162" t="s">
        <v>6320</v>
      </c>
      <c r="M1162" s="117">
        <v>1349010100000</v>
      </c>
      <c r="N1162" t="s">
        <v>25</v>
      </c>
      <c r="O1162" s="119">
        <v>46023</v>
      </c>
      <c r="P1162" s="119">
        <v>2958465</v>
      </c>
      <c r="Q1162" s="120">
        <v>46023</v>
      </c>
      <c r="R1162" s="120">
        <v>2958465</v>
      </c>
    </row>
    <row r="1163" spans="1:18" x14ac:dyDescent="0.25">
      <c r="A1163" t="str">
        <f t="shared" si="36"/>
        <v>IT-1349010200000</v>
      </c>
      <c r="B1163">
        <f t="shared" si="37"/>
        <v>1162</v>
      </c>
      <c r="C1163" t="s">
        <v>6310</v>
      </c>
      <c r="D1163" s="117">
        <v>1349010200000</v>
      </c>
      <c r="E1163" t="s">
        <v>6309</v>
      </c>
      <c r="F1163" t="s">
        <v>1890</v>
      </c>
      <c r="G1163" t="s">
        <v>25</v>
      </c>
      <c r="H1163" t="s">
        <v>25</v>
      </c>
      <c r="I1163" t="s">
        <v>25</v>
      </c>
      <c r="J1163" t="s">
        <v>25</v>
      </c>
      <c r="K1163" t="s">
        <v>25</v>
      </c>
      <c r="L1163" t="s">
        <v>6319</v>
      </c>
      <c r="M1163" s="117">
        <v>1349010000000</v>
      </c>
      <c r="N1163" t="s">
        <v>25</v>
      </c>
      <c r="O1163" s="119">
        <v>46023</v>
      </c>
      <c r="P1163" s="119">
        <v>2958465</v>
      </c>
      <c r="Q1163" s="120">
        <v>46023</v>
      </c>
      <c r="R1163" s="120">
        <v>2958465</v>
      </c>
    </row>
    <row r="1164" spans="1:18" x14ac:dyDescent="0.25">
      <c r="A1164" t="str">
        <f t="shared" si="36"/>
        <v>IT-1349010201000</v>
      </c>
      <c r="B1164">
        <f t="shared" si="37"/>
        <v>1163</v>
      </c>
      <c r="C1164" t="s">
        <v>6312</v>
      </c>
      <c r="D1164" s="117">
        <v>1349010201000</v>
      </c>
      <c r="E1164" t="s">
        <v>6308</v>
      </c>
      <c r="F1164" t="s">
        <v>1891</v>
      </c>
      <c r="G1164" t="s">
        <v>25</v>
      </c>
      <c r="H1164" t="s">
        <v>25</v>
      </c>
      <c r="I1164" t="s">
        <v>25</v>
      </c>
      <c r="J1164" t="s">
        <v>25</v>
      </c>
      <c r="K1164" t="s">
        <v>25</v>
      </c>
      <c r="L1164" t="s">
        <v>6320</v>
      </c>
      <c r="M1164" s="117">
        <v>1349010200000</v>
      </c>
      <c r="N1164" t="s">
        <v>25</v>
      </c>
      <c r="O1164" s="119">
        <v>46023</v>
      </c>
      <c r="P1164" s="119">
        <v>2958465</v>
      </c>
      <c r="Q1164" s="120">
        <v>46023</v>
      </c>
      <c r="R1164" s="120">
        <v>2958465</v>
      </c>
    </row>
    <row r="1165" spans="1:18" x14ac:dyDescent="0.25">
      <c r="A1165" t="str">
        <f t="shared" si="36"/>
        <v>IT-1349010202000</v>
      </c>
      <c r="B1165">
        <f t="shared" si="37"/>
        <v>1164</v>
      </c>
      <c r="C1165" t="s">
        <v>6312</v>
      </c>
      <c r="D1165" s="117">
        <v>1349010202000</v>
      </c>
      <c r="E1165" t="s">
        <v>6308</v>
      </c>
      <c r="F1165" t="s">
        <v>1893</v>
      </c>
      <c r="G1165" t="s">
        <v>25</v>
      </c>
      <c r="H1165" t="s">
        <v>25</v>
      </c>
      <c r="I1165" t="s">
        <v>25</v>
      </c>
      <c r="J1165" t="s">
        <v>25</v>
      </c>
      <c r="K1165" t="s">
        <v>25</v>
      </c>
      <c r="L1165" t="s">
        <v>6320</v>
      </c>
      <c r="M1165" s="117">
        <v>1349010200000</v>
      </c>
      <c r="N1165" t="s">
        <v>25</v>
      </c>
      <c r="O1165" s="119">
        <v>46023</v>
      </c>
      <c r="P1165" s="119">
        <v>2958465</v>
      </c>
      <c r="Q1165" s="120">
        <v>46023</v>
      </c>
      <c r="R1165" s="120">
        <v>2958465</v>
      </c>
    </row>
    <row r="1166" spans="1:18" x14ac:dyDescent="0.25">
      <c r="A1166" t="str">
        <f t="shared" si="36"/>
        <v>IT-1349010203000</v>
      </c>
      <c r="B1166">
        <f t="shared" si="37"/>
        <v>1165</v>
      </c>
      <c r="C1166" t="s">
        <v>6312</v>
      </c>
      <c r="D1166" s="117">
        <v>1349010203000</v>
      </c>
      <c r="E1166" t="s">
        <v>6308</v>
      </c>
      <c r="F1166" t="s">
        <v>1895</v>
      </c>
      <c r="G1166" t="s">
        <v>25</v>
      </c>
      <c r="H1166" t="s">
        <v>25</v>
      </c>
      <c r="I1166" t="s">
        <v>25</v>
      </c>
      <c r="J1166" t="s">
        <v>25</v>
      </c>
      <c r="K1166" t="s">
        <v>25</v>
      </c>
      <c r="L1166" t="s">
        <v>6320</v>
      </c>
      <c r="M1166" s="117">
        <v>1349010200000</v>
      </c>
      <c r="N1166" t="s">
        <v>25</v>
      </c>
      <c r="O1166" s="119">
        <v>46023</v>
      </c>
      <c r="P1166" s="119">
        <v>2958465</v>
      </c>
      <c r="Q1166" s="120">
        <v>46023</v>
      </c>
      <c r="R1166" s="120">
        <v>2958465</v>
      </c>
    </row>
    <row r="1167" spans="1:18" x14ac:dyDescent="0.25">
      <c r="A1167" t="str">
        <f t="shared" si="36"/>
        <v>IT-1349010299000</v>
      </c>
      <c r="B1167">
        <f t="shared" si="37"/>
        <v>1166</v>
      </c>
      <c r="C1167" t="s">
        <v>6312</v>
      </c>
      <c r="D1167" s="117">
        <v>1349010299000</v>
      </c>
      <c r="E1167" t="s">
        <v>6308</v>
      </c>
      <c r="F1167" t="s">
        <v>1897</v>
      </c>
      <c r="G1167" t="s">
        <v>25</v>
      </c>
      <c r="H1167" t="s">
        <v>25</v>
      </c>
      <c r="I1167" t="s">
        <v>25</v>
      </c>
      <c r="J1167" t="s">
        <v>25</v>
      </c>
      <c r="K1167" t="s">
        <v>25</v>
      </c>
      <c r="L1167" t="s">
        <v>6320</v>
      </c>
      <c r="M1167" s="117">
        <v>1349010200000</v>
      </c>
      <c r="N1167" t="s">
        <v>25</v>
      </c>
      <c r="O1167" s="119">
        <v>46023</v>
      </c>
      <c r="P1167" s="119">
        <v>2958465</v>
      </c>
      <c r="Q1167" s="120">
        <v>46023</v>
      </c>
      <c r="R1167" s="120">
        <v>2958465</v>
      </c>
    </row>
    <row r="1168" spans="1:18" x14ac:dyDescent="0.25">
      <c r="A1168" t="str">
        <f t="shared" si="36"/>
        <v>IT-1349010300000</v>
      </c>
      <c r="B1168">
        <f t="shared" si="37"/>
        <v>1167</v>
      </c>
      <c r="C1168" t="s">
        <v>6310</v>
      </c>
      <c r="D1168" s="117">
        <v>1349010300000</v>
      </c>
      <c r="E1168" t="s">
        <v>6309</v>
      </c>
      <c r="F1168" t="s">
        <v>1899</v>
      </c>
      <c r="G1168" t="s">
        <v>25</v>
      </c>
      <c r="H1168" t="s">
        <v>25</v>
      </c>
      <c r="I1168" t="s">
        <v>25</v>
      </c>
      <c r="J1168" t="s">
        <v>25</v>
      </c>
      <c r="K1168" t="s">
        <v>25</v>
      </c>
      <c r="L1168" t="s">
        <v>6319</v>
      </c>
      <c r="M1168" s="117">
        <v>1349010000000</v>
      </c>
      <c r="N1168" t="s">
        <v>25</v>
      </c>
      <c r="O1168" s="119">
        <v>46023</v>
      </c>
      <c r="P1168" s="119">
        <v>2958465</v>
      </c>
      <c r="Q1168" s="120">
        <v>46023</v>
      </c>
      <c r="R1168" s="120">
        <v>2958465</v>
      </c>
    </row>
    <row r="1169" spans="1:18" x14ac:dyDescent="0.25">
      <c r="A1169" t="str">
        <f t="shared" si="36"/>
        <v>IT-1349010301000</v>
      </c>
      <c r="B1169">
        <f t="shared" si="37"/>
        <v>1168</v>
      </c>
      <c r="C1169" t="s">
        <v>6312</v>
      </c>
      <c r="D1169" s="117">
        <v>1349010301000</v>
      </c>
      <c r="E1169" t="s">
        <v>6308</v>
      </c>
      <c r="F1169" t="s">
        <v>1900</v>
      </c>
      <c r="G1169" t="s">
        <v>25</v>
      </c>
      <c r="H1169" t="s">
        <v>25</v>
      </c>
      <c r="I1169" t="s">
        <v>25</v>
      </c>
      <c r="J1169" t="s">
        <v>25</v>
      </c>
      <c r="K1169" t="s">
        <v>25</v>
      </c>
      <c r="L1169" t="s">
        <v>6320</v>
      </c>
      <c r="M1169" s="117">
        <v>1349010300000</v>
      </c>
      <c r="N1169" t="s">
        <v>25</v>
      </c>
      <c r="O1169" s="119">
        <v>46023</v>
      </c>
      <c r="P1169" s="119">
        <v>2958465</v>
      </c>
      <c r="Q1169" s="120">
        <v>46023</v>
      </c>
      <c r="R1169" s="120">
        <v>2958465</v>
      </c>
    </row>
    <row r="1170" spans="1:18" x14ac:dyDescent="0.25">
      <c r="A1170" t="str">
        <f t="shared" si="36"/>
        <v>IT-1349010302000</v>
      </c>
      <c r="B1170">
        <f t="shared" si="37"/>
        <v>1169</v>
      </c>
      <c r="C1170" t="s">
        <v>6312</v>
      </c>
      <c r="D1170" s="117">
        <v>1349010302000</v>
      </c>
      <c r="E1170" t="s">
        <v>6308</v>
      </c>
      <c r="F1170" t="s">
        <v>1902</v>
      </c>
      <c r="G1170" t="s">
        <v>25</v>
      </c>
      <c r="H1170" t="s">
        <v>25</v>
      </c>
      <c r="I1170" t="s">
        <v>25</v>
      </c>
      <c r="J1170" t="s">
        <v>25</v>
      </c>
      <c r="K1170" t="s">
        <v>25</v>
      </c>
      <c r="L1170" t="s">
        <v>6320</v>
      </c>
      <c r="M1170" s="117">
        <v>1349010300000</v>
      </c>
      <c r="N1170" t="s">
        <v>25</v>
      </c>
      <c r="O1170" s="119">
        <v>46023</v>
      </c>
      <c r="P1170" s="119">
        <v>2958465</v>
      </c>
      <c r="Q1170" s="120">
        <v>46023</v>
      </c>
      <c r="R1170" s="120">
        <v>2958465</v>
      </c>
    </row>
    <row r="1171" spans="1:18" x14ac:dyDescent="0.25">
      <c r="A1171" t="str">
        <f t="shared" si="36"/>
        <v>IT-1349010303000</v>
      </c>
      <c r="B1171">
        <f t="shared" si="37"/>
        <v>1170</v>
      </c>
      <c r="C1171" t="s">
        <v>6312</v>
      </c>
      <c r="D1171" s="117">
        <v>1349010303000</v>
      </c>
      <c r="E1171" t="s">
        <v>6308</v>
      </c>
      <c r="F1171" t="s">
        <v>1904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  <c r="L1171" t="s">
        <v>6320</v>
      </c>
      <c r="M1171" s="117">
        <v>1349010300000</v>
      </c>
      <c r="N1171" t="s">
        <v>25</v>
      </c>
      <c r="O1171" s="119">
        <v>46023</v>
      </c>
      <c r="P1171" s="119">
        <v>2958465</v>
      </c>
      <c r="Q1171" s="120">
        <v>46023</v>
      </c>
      <c r="R1171" s="120">
        <v>2958465</v>
      </c>
    </row>
    <row r="1172" spans="1:18" x14ac:dyDescent="0.25">
      <c r="A1172" t="str">
        <f t="shared" si="36"/>
        <v>IT-1349010399000</v>
      </c>
      <c r="B1172">
        <f t="shared" si="37"/>
        <v>1171</v>
      </c>
      <c r="C1172" t="s">
        <v>6312</v>
      </c>
      <c r="D1172" s="117">
        <v>1349010399000</v>
      </c>
      <c r="E1172" t="s">
        <v>6308</v>
      </c>
      <c r="F1172" t="s">
        <v>1906</v>
      </c>
      <c r="G1172" t="s">
        <v>25</v>
      </c>
      <c r="H1172" t="s">
        <v>25</v>
      </c>
      <c r="I1172" t="s">
        <v>25</v>
      </c>
      <c r="J1172" t="s">
        <v>25</v>
      </c>
      <c r="K1172" t="s">
        <v>25</v>
      </c>
      <c r="L1172" t="s">
        <v>6320</v>
      </c>
      <c r="M1172" s="117">
        <v>1349010300000</v>
      </c>
      <c r="N1172" t="s">
        <v>25</v>
      </c>
      <c r="O1172" s="119">
        <v>46023</v>
      </c>
      <c r="P1172" s="119">
        <v>2958465</v>
      </c>
      <c r="Q1172" s="120">
        <v>46023</v>
      </c>
      <c r="R1172" s="120">
        <v>2958465</v>
      </c>
    </row>
    <row r="1173" spans="1:18" x14ac:dyDescent="0.25">
      <c r="A1173" t="str">
        <f t="shared" si="36"/>
        <v>IT-1349010400000</v>
      </c>
      <c r="B1173">
        <f t="shared" si="37"/>
        <v>1172</v>
      </c>
      <c r="C1173" t="s">
        <v>6310</v>
      </c>
      <c r="D1173" s="117">
        <v>1349010400000</v>
      </c>
      <c r="E1173" t="s">
        <v>6309</v>
      </c>
      <c r="F1173" t="s">
        <v>1908</v>
      </c>
      <c r="G1173" t="s">
        <v>25</v>
      </c>
      <c r="H1173" t="s">
        <v>25</v>
      </c>
      <c r="I1173" t="s">
        <v>25</v>
      </c>
      <c r="J1173" t="s">
        <v>25</v>
      </c>
      <c r="K1173" t="s">
        <v>25</v>
      </c>
      <c r="L1173" t="s">
        <v>6319</v>
      </c>
      <c r="M1173" s="117">
        <v>1349010000000</v>
      </c>
      <c r="N1173" t="s">
        <v>25</v>
      </c>
      <c r="O1173" s="119">
        <v>46023</v>
      </c>
      <c r="P1173" s="119">
        <v>2958465</v>
      </c>
      <c r="Q1173" s="120">
        <v>46023</v>
      </c>
      <c r="R1173" s="120">
        <v>2958465</v>
      </c>
    </row>
    <row r="1174" spans="1:18" x14ac:dyDescent="0.25">
      <c r="A1174" t="str">
        <f t="shared" si="36"/>
        <v>IT-1349010401000</v>
      </c>
      <c r="B1174">
        <f t="shared" si="37"/>
        <v>1173</v>
      </c>
      <c r="C1174" t="s">
        <v>6312</v>
      </c>
      <c r="D1174" s="117">
        <v>1349010401000</v>
      </c>
      <c r="E1174" t="s">
        <v>6308</v>
      </c>
      <c r="F1174" t="s">
        <v>1909</v>
      </c>
      <c r="G1174" t="s">
        <v>25</v>
      </c>
      <c r="H1174" t="s">
        <v>25</v>
      </c>
      <c r="I1174" t="s">
        <v>25</v>
      </c>
      <c r="J1174" t="s">
        <v>25</v>
      </c>
      <c r="K1174" t="s">
        <v>25</v>
      </c>
      <c r="L1174" t="s">
        <v>6320</v>
      </c>
      <c r="M1174" s="117">
        <v>1349010400000</v>
      </c>
      <c r="N1174" t="s">
        <v>25</v>
      </c>
      <c r="O1174" s="119">
        <v>46023</v>
      </c>
      <c r="P1174" s="119">
        <v>2958465</v>
      </c>
      <c r="Q1174" s="120">
        <v>46023</v>
      </c>
      <c r="R1174" s="120">
        <v>2958465</v>
      </c>
    </row>
    <row r="1175" spans="1:18" x14ac:dyDescent="0.25">
      <c r="A1175" t="str">
        <f t="shared" si="36"/>
        <v>IT-1349010402000</v>
      </c>
      <c r="B1175">
        <f t="shared" si="37"/>
        <v>1174</v>
      </c>
      <c r="C1175" t="s">
        <v>6312</v>
      </c>
      <c r="D1175" s="117">
        <v>1349010402000</v>
      </c>
      <c r="E1175" t="s">
        <v>6308</v>
      </c>
      <c r="F1175" t="s">
        <v>1911</v>
      </c>
      <c r="G1175" t="s">
        <v>25</v>
      </c>
      <c r="H1175" t="s">
        <v>25</v>
      </c>
      <c r="I1175" t="s">
        <v>25</v>
      </c>
      <c r="J1175" t="s">
        <v>25</v>
      </c>
      <c r="K1175" t="s">
        <v>25</v>
      </c>
      <c r="L1175" t="s">
        <v>6320</v>
      </c>
      <c r="M1175" s="117">
        <v>1349010400000</v>
      </c>
      <c r="N1175" t="s">
        <v>25</v>
      </c>
      <c r="O1175" s="119">
        <v>46023</v>
      </c>
      <c r="P1175" s="119">
        <v>2958465</v>
      </c>
      <c r="Q1175" s="120">
        <v>46023</v>
      </c>
      <c r="R1175" s="120">
        <v>2958465</v>
      </c>
    </row>
    <row r="1176" spans="1:18" x14ac:dyDescent="0.25">
      <c r="A1176" t="str">
        <f t="shared" si="36"/>
        <v>IT-1349010403000</v>
      </c>
      <c r="B1176">
        <f t="shared" si="37"/>
        <v>1175</v>
      </c>
      <c r="C1176" t="s">
        <v>6312</v>
      </c>
      <c r="D1176" s="117">
        <v>1349010403000</v>
      </c>
      <c r="E1176" t="s">
        <v>6308</v>
      </c>
      <c r="F1176" t="s">
        <v>1913</v>
      </c>
      <c r="G1176" t="s">
        <v>25</v>
      </c>
      <c r="H1176" t="s">
        <v>25</v>
      </c>
      <c r="I1176" t="s">
        <v>25</v>
      </c>
      <c r="J1176" t="s">
        <v>25</v>
      </c>
      <c r="K1176" t="s">
        <v>25</v>
      </c>
      <c r="L1176" t="s">
        <v>6320</v>
      </c>
      <c r="M1176" s="117">
        <v>1349010400000</v>
      </c>
      <c r="N1176" t="s">
        <v>25</v>
      </c>
      <c r="O1176" s="119">
        <v>46023</v>
      </c>
      <c r="P1176" s="119">
        <v>2958465</v>
      </c>
      <c r="Q1176" s="120">
        <v>46023</v>
      </c>
      <c r="R1176" s="120">
        <v>2958465</v>
      </c>
    </row>
    <row r="1177" spans="1:18" x14ac:dyDescent="0.25">
      <c r="A1177" t="str">
        <f t="shared" si="36"/>
        <v>IT-1349010499000</v>
      </c>
      <c r="B1177">
        <f t="shared" si="37"/>
        <v>1176</v>
      </c>
      <c r="C1177" t="s">
        <v>6312</v>
      </c>
      <c r="D1177" s="117">
        <v>1349010499000</v>
      </c>
      <c r="E1177" t="s">
        <v>6308</v>
      </c>
      <c r="F1177" t="s">
        <v>1915</v>
      </c>
      <c r="G1177" t="s">
        <v>25</v>
      </c>
      <c r="H1177" t="s">
        <v>25</v>
      </c>
      <c r="I1177" t="s">
        <v>25</v>
      </c>
      <c r="J1177" t="s">
        <v>25</v>
      </c>
      <c r="K1177" t="s">
        <v>25</v>
      </c>
      <c r="L1177" t="s">
        <v>6320</v>
      </c>
      <c r="M1177" s="117">
        <v>1349010400000</v>
      </c>
      <c r="N1177" t="s">
        <v>25</v>
      </c>
      <c r="O1177" s="119">
        <v>46023</v>
      </c>
      <c r="P1177" s="119">
        <v>2958465</v>
      </c>
      <c r="Q1177" s="120">
        <v>46023</v>
      </c>
      <c r="R1177" s="120">
        <v>2958465</v>
      </c>
    </row>
    <row r="1178" spans="1:18" x14ac:dyDescent="0.25">
      <c r="A1178" t="str">
        <f t="shared" si="36"/>
        <v>IT-1349990000000</v>
      </c>
      <c r="B1178">
        <f t="shared" si="37"/>
        <v>1177</v>
      </c>
      <c r="C1178" t="s">
        <v>6310</v>
      </c>
      <c r="D1178" s="117">
        <v>1349990000000</v>
      </c>
      <c r="E1178" t="s">
        <v>6309</v>
      </c>
      <c r="F1178" t="s">
        <v>1917</v>
      </c>
      <c r="G1178" t="s">
        <v>25</v>
      </c>
      <c r="H1178" t="s">
        <v>25</v>
      </c>
      <c r="I1178" t="s">
        <v>25</v>
      </c>
      <c r="J1178" t="s">
        <v>25</v>
      </c>
      <c r="K1178" t="s">
        <v>25</v>
      </c>
      <c r="L1178" t="s">
        <v>6317</v>
      </c>
      <c r="M1178" s="117">
        <v>1349000000000</v>
      </c>
      <c r="N1178" t="s">
        <v>25</v>
      </c>
      <c r="O1178" s="119">
        <v>46023</v>
      </c>
      <c r="P1178" s="119">
        <v>2958465</v>
      </c>
      <c r="Q1178" s="120">
        <v>46023</v>
      </c>
      <c r="R1178" s="120">
        <v>2958465</v>
      </c>
    </row>
    <row r="1179" spans="1:18" x14ac:dyDescent="0.25">
      <c r="A1179" t="str">
        <f t="shared" si="36"/>
        <v>IT-1349990100000</v>
      </c>
      <c r="B1179">
        <f t="shared" si="37"/>
        <v>1178</v>
      </c>
      <c r="C1179" t="s">
        <v>6310</v>
      </c>
      <c r="D1179" s="117">
        <v>1349990100000</v>
      </c>
      <c r="E1179" t="s">
        <v>6309</v>
      </c>
      <c r="F1179" t="s">
        <v>1918</v>
      </c>
      <c r="G1179" t="s">
        <v>25</v>
      </c>
      <c r="H1179" t="s">
        <v>25</v>
      </c>
      <c r="I1179" t="s">
        <v>25</v>
      </c>
      <c r="J1179" t="s">
        <v>25</v>
      </c>
      <c r="K1179" t="s">
        <v>25</v>
      </c>
      <c r="L1179" t="s">
        <v>6319</v>
      </c>
      <c r="M1179" s="117">
        <v>1349990000000</v>
      </c>
      <c r="N1179" t="s">
        <v>25</v>
      </c>
      <c r="O1179" s="119">
        <v>46023</v>
      </c>
      <c r="P1179" s="119">
        <v>2958465</v>
      </c>
      <c r="Q1179" s="120">
        <v>46023</v>
      </c>
      <c r="R1179" s="120">
        <v>2958465</v>
      </c>
    </row>
    <row r="1180" spans="1:18" x14ac:dyDescent="0.25">
      <c r="A1180" t="str">
        <f t="shared" si="36"/>
        <v>IT-1349990101000</v>
      </c>
      <c r="B1180">
        <f t="shared" si="37"/>
        <v>1179</v>
      </c>
      <c r="C1180" t="s">
        <v>6312</v>
      </c>
      <c r="D1180" s="117">
        <v>1349990101000</v>
      </c>
      <c r="E1180" t="s">
        <v>6308</v>
      </c>
      <c r="F1180" t="s">
        <v>1920</v>
      </c>
      <c r="G1180" t="s">
        <v>25</v>
      </c>
      <c r="H1180" t="s">
        <v>25</v>
      </c>
      <c r="I1180" t="s">
        <v>25</v>
      </c>
      <c r="J1180" t="s">
        <v>25</v>
      </c>
      <c r="K1180" t="s">
        <v>25</v>
      </c>
      <c r="L1180" t="s">
        <v>6320</v>
      </c>
      <c r="M1180" s="117">
        <v>1349990100000</v>
      </c>
      <c r="N1180" t="s">
        <v>25</v>
      </c>
      <c r="O1180" s="119">
        <v>46023</v>
      </c>
      <c r="P1180" s="119">
        <v>2958465</v>
      </c>
      <c r="Q1180" s="120">
        <v>46023</v>
      </c>
      <c r="R1180" s="120">
        <v>2958465</v>
      </c>
    </row>
    <row r="1181" spans="1:18" x14ac:dyDescent="0.25">
      <c r="A1181" t="str">
        <f t="shared" si="36"/>
        <v>IT-1349990200000</v>
      </c>
      <c r="B1181">
        <f t="shared" si="37"/>
        <v>1180</v>
      </c>
      <c r="C1181" t="s">
        <v>6310</v>
      </c>
      <c r="D1181" s="117">
        <v>1349990200000</v>
      </c>
      <c r="E1181" t="s">
        <v>6309</v>
      </c>
      <c r="F1181" t="s">
        <v>1921</v>
      </c>
      <c r="G1181" t="s">
        <v>25</v>
      </c>
      <c r="H1181" t="s">
        <v>25</v>
      </c>
      <c r="I1181" t="s">
        <v>25</v>
      </c>
      <c r="J1181" t="s">
        <v>25</v>
      </c>
      <c r="K1181" t="s">
        <v>25</v>
      </c>
      <c r="L1181" t="s">
        <v>6319</v>
      </c>
      <c r="M1181" s="117">
        <v>1349990000000</v>
      </c>
      <c r="N1181" t="s">
        <v>25</v>
      </c>
      <c r="O1181" s="119">
        <v>46023</v>
      </c>
      <c r="P1181" s="119">
        <v>2958465</v>
      </c>
      <c r="Q1181" s="120">
        <v>46023</v>
      </c>
      <c r="R1181" s="120">
        <v>2958465</v>
      </c>
    </row>
    <row r="1182" spans="1:18" x14ac:dyDescent="0.25">
      <c r="A1182" t="str">
        <f t="shared" si="36"/>
        <v>IT-1349990201000</v>
      </c>
      <c r="B1182">
        <f t="shared" si="37"/>
        <v>1181</v>
      </c>
      <c r="C1182" t="s">
        <v>6312</v>
      </c>
      <c r="D1182" s="117">
        <v>1349990201000</v>
      </c>
      <c r="E1182" t="s">
        <v>6308</v>
      </c>
      <c r="F1182" t="s">
        <v>1923</v>
      </c>
      <c r="G1182" t="s">
        <v>25</v>
      </c>
      <c r="H1182" t="s">
        <v>25</v>
      </c>
      <c r="I1182" t="s">
        <v>25</v>
      </c>
      <c r="J1182" t="s">
        <v>25</v>
      </c>
      <c r="K1182" t="s">
        <v>25</v>
      </c>
      <c r="L1182" t="s">
        <v>6320</v>
      </c>
      <c r="M1182" s="117">
        <v>1349990200000</v>
      </c>
      <c r="N1182" t="s">
        <v>25</v>
      </c>
      <c r="O1182" s="119">
        <v>46023</v>
      </c>
      <c r="P1182" s="119">
        <v>2958465</v>
      </c>
      <c r="Q1182" s="120">
        <v>46023</v>
      </c>
      <c r="R1182" s="120">
        <v>2958465</v>
      </c>
    </row>
    <row r="1183" spans="1:18" x14ac:dyDescent="0.25">
      <c r="A1183" t="str">
        <f t="shared" si="36"/>
        <v>IT-1349990300000</v>
      </c>
      <c r="B1183">
        <f t="shared" si="37"/>
        <v>1182</v>
      </c>
      <c r="C1183" t="s">
        <v>6310</v>
      </c>
      <c r="D1183" s="117">
        <v>1349990300000</v>
      </c>
      <c r="E1183" t="s">
        <v>6309</v>
      </c>
      <c r="F1183" t="s">
        <v>1924</v>
      </c>
      <c r="G1183" t="s">
        <v>25</v>
      </c>
      <c r="H1183" t="s">
        <v>25</v>
      </c>
      <c r="I1183" t="s">
        <v>25</v>
      </c>
      <c r="J1183" t="s">
        <v>25</v>
      </c>
      <c r="K1183" t="s">
        <v>25</v>
      </c>
      <c r="L1183" t="s">
        <v>6319</v>
      </c>
      <c r="M1183" s="117">
        <v>1349990000000</v>
      </c>
      <c r="N1183" t="s">
        <v>25</v>
      </c>
      <c r="O1183" s="119">
        <v>46023</v>
      </c>
      <c r="P1183" s="119">
        <v>2958465</v>
      </c>
      <c r="Q1183" s="120">
        <v>46023</v>
      </c>
      <c r="R1183" s="120">
        <v>2958465</v>
      </c>
    </row>
    <row r="1184" spans="1:18" x14ac:dyDescent="0.25">
      <c r="A1184" t="str">
        <f t="shared" si="36"/>
        <v>IT-1349990301000</v>
      </c>
      <c r="B1184">
        <f t="shared" si="37"/>
        <v>1183</v>
      </c>
      <c r="C1184" t="s">
        <v>6312</v>
      </c>
      <c r="D1184" s="117">
        <v>1349990301000</v>
      </c>
      <c r="E1184" t="s">
        <v>6308</v>
      </c>
      <c r="F1184" t="s">
        <v>1926</v>
      </c>
      <c r="G1184" t="s">
        <v>25</v>
      </c>
      <c r="H1184" t="s">
        <v>25</v>
      </c>
      <c r="I1184" t="s">
        <v>25</v>
      </c>
      <c r="J1184" t="s">
        <v>25</v>
      </c>
      <c r="K1184" t="s">
        <v>25</v>
      </c>
      <c r="L1184" t="s">
        <v>6320</v>
      </c>
      <c r="M1184" s="117">
        <v>1349990300000</v>
      </c>
      <c r="N1184" t="s">
        <v>25</v>
      </c>
      <c r="O1184" s="119">
        <v>46023</v>
      </c>
      <c r="P1184" s="119">
        <v>2958465</v>
      </c>
      <c r="Q1184" s="120">
        <v>46023</v>
      </c>
      <c r="R1184" s="120">
        <v>2958465</v>
      </c>
    </row>
    <row r="1185" spans="1:18" x14ac:dyDescent="0.25">
      <c r="A1185" t="str">
        <f t="shared" si="36"/>
        <v>IT-1349990400000</v>
      </c>
      <c r="B1185">
        <f t="shared" si="37"/>
        <v>1184</v>
      </c>
      <c r="C1185" t="s">
        <v>6310</v>
      </c>
      <c r="D1185" s="117">
        <v>1349990400000</v>
      </c>
      <c r="E1185" t="s">
        <v>6309</v>
      </c>
      <c r="F1185" t="s">
        <v>1927</v>
      </c>
      <c r="G1185" t="s">
        <v>25</v>
      </c>
      <c r="H1185" t="s">
        <v>25</v>
      </c>
      <c r="I1185" t="s">
        <v>25</v>
      </c>
      <c r="J1185" t="s">
        <v>25</v>
      </c>
      <c r="K1185" t="s">
        <v>25</v>
      </c>
      <c r="L1185" t="s">
        <v>6319</v>
      </c>
      <c r="M1185" s="117">
        <v>1349990000000</v>
      </c>
      <c r="N1185" t="s">
        <v>25</v>
      </c>
      <c r="O1185" s="119">
        <v>46023</v>
      </c>
      <c r="P1185" s="119">
        <v>2958465</v>
      </c>
      <c r="Q1185" s="120">
        <v>46023</v>
      </c>
      <c r="R1185" s="120">
        <v>2958465</v>
      </c>
    </row>
    <row r="1186" spans="1:18" x14ac:dyDescent="0.25">
      <c r="A1186" t="str">
        <f t="shared" si="36"/>
        <v>IT-1349990401000</v>
      </c>
      <c r="B1186">
        <f t="shared" si="37"/>
        <v>1185</v>
      </c>
      <c r="C1186" t="s">
        <v>6312</v>
      </c>
      <c r="D1186" s="117">
        <v>1349990401000</v>
      </c>
      <c r="E1186" t="s">
        <v>6308</v>
      </c>
      <c r="F1186" t="s">
        <v>1929</v>
      </c>
      <c r="G1186" t="s">
        <v>25</v>
      </c>
      <c r="H1186" t="s">
        <v>25</v>
      </c>
      <c r="I1186" t="s">
        <v>25</v>
      </c>
      <c r="J1186" t="s">
        <v>25</v>
      </c>
      <c r="K1186" t="s">
        <v>25</v>
      </c>
      <c r="L1186" t="s">
        <v>6320</v>
      </c>
      <c r="M1186" s="117">
        <v>1349990400000</v>
      </c>
      <c r="N1186" t="s">
        <v>25</v>
      </c>
      <c r="O1186" s="119">
        <v>46023</v>
      </c>
      <c r="P1186" s="119">
        <v>2958465</v>
      </c>
      <c r="Q1186" s="120">
        <v>46023</v>
      </c>
      <c r="R1186" s="120">
        <v>2958465</v>
      </c>
    </row>
    <row r="1187" spans="1:18" x14ac:dyDescent="0.25">
      <c r="A1187" t="str">
        <f t="shared" si="36"/>
        <v>IT-1350000000000</v>
      </c>
      <c r="B1187">
        <f t="shared" si="37"/>
        <v>1186</v>
      </c>
      <c r="C1187" t="s">
        <v>6310</v>
      </c>
      <c r="D1187" s="117">
        <v>1350000000000</v>
      </c>
      <c r="E1187" t="s">
        <v>6309</v>
      </c>
      <c r="F1187" t="s">
        <v>1930</v>
      </c>
      <c r="G1187" t="s">
        <v>25</v>
      </c>
      <c r="H1187" t="s">
        <v>25</v>
      </c>
      <c r="I1187" t="s">
        <v>25</v>
      </c>
      <c r="J1187" t="s">
        <v>25</v>
      </c>
      <c r="K1187" t="s">
        <v>25</v>
      </c>
      <c r="L1187" t="s">
        <v>6315</v>
      </c>
      <c r="M1187" s="117">
        <v>1300000000000</v>
      </c>
      <c r="N1187" t="s">
        <v>25</v>
      </c>
      <c r="O1187" s="119">
        <v>46023</v>
      </c>
      <c r="P1187" s="119">
        <v>2958465</v>
      </c>
      <c r="Q1187" s="120">
        <v>46023</v>
      </c>
      <c r="R1187" s="120">
        <v>2958465</v>
      </c>
    </row>
    <row r="1188" spans="1:18" x14ac:dyDescent="0.25">
      <c r="A1188" t="str">
        <f t="shared" si="36"/>
        <v>IT-1351000000000</v>
      </c>
      <c r="B1188">
        <f t="shared" si="37"/>
        <v>1187</v>
      </c>
      <c r="C1188" t="s">
        <v>6310</v>
      </c>
      <c r="D1188" s="117">
        <v>1351000000000</v>
      </c>
      <c r="E1188" t="s">
        <v>6309</v>
      </c>
      <c r="F1188" t="s">
        <v>1930</v>
      </c>
      <c r="G1188" t="s">
        <v>25</v>
      </c>
      <c r="H1188" t="s">
        <v>25</v>
      </c>
      <c r="I1188" t="s">
        <v>25</v>
      </c>
      <c r="J1188" t="s">
        <v>25</v>
      </c>
      <c r="K1188" t="s">
        <v>25</v>
      </c>
      <c r="L1188" t="s">
        <v>6316</v>
      </c>
      <c r="M1188" s="117">
        <v>1350000000000</v>
      </c>
      <c r="N1188" t="s">
        <v>25</v>
      </c>
      <c r="O1188" s="119">
        <v>46023</v>
      </c>
      <c r="P1188" s="119">
        <v>2958465</v>
      </c>
      <c r="Q1188" s="120">
        <v>46023</v>
      </c>
      <c r="R1188" s="120">
        <v>2958465</v>
      </c>
    </row>
    <row r="1189" spans="1:18" x14ac:dyDescent="0.25">
      <c r="A1189" t="str">
        <f t="shared" si="36"/>
        <v>IT-1351010000000</v>
      </c>
      <c r="B1189">
        <f t="shared" si="37"/>
        <v>1188</v>
      </c>
      <c r="C1189" t="s">
        <v>6310</v>
      </c>
      <c r="D1189" s="117">
        <v>1351010000000</v>
      </c>
      <c r="E1189" t="s">
        <v>6309</v>
      </c>
      <c r="F1189" t="s">
        <v>1931</v>
      </c>
      <c r="G1189" t="s">
        <v>25</v>
      </c>
      <c r="H1189" t="s">
        <v>25</v>
      </c>
      <c r="I1189" t="s">
        <v>25</v>
      </c>
      <c r="J1189" t="s">
        <v>25</v>
      </c>
      <c r="K1189" t="s">
        <v>25</v>
      </c>
      <c r="L1189" t="s">
        <v>6317</v>
      </c>
      <c r="M1189" s="117">
        <v>1351000000000</v>
      </c>
      <c r="N1189" t="s">
        <v>25</v>
      </c>
      <c r="O1189" s="119">
        <v>46023</v>
      </c>
      <c r="P1189" s="119">
        <v>2958465</v>
      </c>
      <c r="Q1189" s="120">
        <v>46023</v>
      </c>
      <c r="R1189" s="120">
        <v>2958465</v>
      </c>
    </row>
    <row r="1190" spans="1:18" x14ac:dyDescent="0.25">
      <c r="A1190" t="str">
        <f t="shared" si="36"/>
        <v>IT-1351010100000</v>
      </c>
      <c r="B1190">
        <f t="shared" si="37"/>
        <v>1189</v>
      </c>
      <c r="C1190" t="s">
        <v>6310</v>
      </c>
      <c r="D1190" s="117">
        <v>1351010100000</v>
      </c>
      <c r="E1190" t="s">
        <v>6309</v>
      </c>
      <c r="F1190" t="s">
        <v>1932</v>
      </c>
      <c r="G1190" t="s">
        <v>25</v>
      </c>
      <c r="H1190" t="s">
        <v>25</v>
      </c>
      <c r="I1190" t="s">
        <v>25</v>
      </c>
      <c r="J1190" t="s">
        <v>25</v>
      </c>
      <c r="K1190" t="s">
        <v>25</v>
      </c>
      <c r="L1190" t="s">
        <v>6319</v>
      </c>
      <c r="M1190" s="117">
        <v>1351010000000</v>
      </c>
      <c r="N1190" t="s">
        <v>25</v>
      </c>
      <c r="O1190" s="119">
        <v>46023</v>
      </c>
      <c r="P1190" s="119">
        <v>2958465</v>
      </c>
      <c r="Q1190" s="120">
        <v>46023</v>
      </c>
      <c r="R1190" s="120">
        <v>2958465</v>
      </c>
    </row>
    <row r="1191" spans="1:18" x14ac:dyDescent="0.25">
      <c r="A1191" t="str">
        <f t="shared" si="36"/>
        <v>IT-1351010101000</v>
      </c>
      <c r="B1191">
        <f t="shared" si="37"/>
        <v>1190</v>
      </c>
      <c r="C1191" t="s">
        <v>6312</v>
      </c>
      <c r="D1191" s="117">
        <v>1351010101000</v>
      </c>
      <c r="E1191" t="s">
        <v>6308</v>
      </c>
      <c r="F1191" t="s">
        <v>1933</v>
      </c>
      <c r="G1191" t="s">
        <v>25</v>
      </c>
      <c r="H1191" t="s">
        <v>25</v>
      </c>
      <c r="I1191" t="s">
        <v>25</v>
      </c>
      <c r="J1191" t="s">
        <v>25</v>
      </c>
      <c r="K1191" t="s">
        <v>25</v>
      </c>
      <c r="L1191" t="s">
        <v>6320</v>
      </c>
      <c r="M1191" s="117">
        <v>1351010100000</v>
      </c>
      <c r="N1191" t="s">
        <v>25</v>
      </c>
      <c r="O1191" s="119">
        <v>46023</v>
      </c>
      <c r="P1191" s="119">
        <v>2958465</v>
      </c>
      <c r="Q1191" s="120">
        <v>46023</v>
      </c>
      <c r="R1191" s="120">
        <v>2958465</v>
      </c>
    </row>
    <row r="1192" spans="1:18" x14ac:dyDescent="0.25">
      <c r="A1192" t="str">
        <f t="shared" si="36"/>
        <v>IT-1351011100000</v>
      </c>
      <c r="B1192">
        <f t="shared" si="37"/>
        <v>1191</v>
      </c>
      <c r="C1192" t="s">
        <v>6310</v>
      </c>
      <c r="D1192" s="117">
        <v>1351011100000</v>
      </c>
      <c r="E1192" t="s">
        <v>6309</v>
      </c>
      <c r="F1192" t="s">
        <v>1932</v>
      </c>
      <c r="G1192" t="s">
        <v>25</v>
      </c>
      <c r="H1192" t="s">
        <v>25</v>
      </c>
      <c r="I1192" t="s">
        <v>25</v>
      </c>
      <c r="J1192" t="s">
        <v>25</v>
      </c>
      <c r="K1192" t="s">
        <v>25</v>
      </c>
      <c r="L1192" t="s">
        <v>6319</v>
      </c>
      <c r="M1192" s="117">
        <v>1351011000000</v>
      </c>
      <c r="N1192" t="s">
        <v>25</v>
      </c>
      <c r="O1192" s="119">
        <v>46023</v>
      </c>
      <c r="P1192" s="119">
        <v>2958465</v>
      </c>
      <c r="Q1192" s="120">
        <v>46023</v>
      </c>
      <c r="R1192" s="120">
        <v>2958465</v>
      </c>
    </row>
    <row r="1193" spans="1:18" x14ac:dyDescent="0.25">
      <c r="A1193" t="str">
        <f t="shared" si="36"/>
        <v>IT-1351011101000</v>
      </c>
      <c r="B1193">
        <f t="shared" si="37"/>
        <v>1192</v>
      </c>
      <c r="C1193" t="s">
        <v>6312</v>
      </c>
      <c r="D1193" s="117">
        <v>1351011101000</v>
      </c>
      <c r="E1193" t="s">
        <v>6308</v>
      </c>
      <c r="F1193" t="s">
        <v>1933</v>
      </c>
      <c r="G1193" t="s">
        <v>25</v>
      </c>
      <c r="H1193" t="s">
        <v>25</v>
      </c>
      <c r="I1193" t="s">
        <v>25</v>
      </c>
      <c r="J1193" t="s">
        <v>25</v>
      </c>
      <c r="K1193" t="s">
        <v>25</v>
      </c>
      <c r="L1193" t="s">
        <v>6320</v>
      </c>
      <c r="M1193" s="117">
        <v>1351011100000</v>
      </c>
      <c r="N1193" t="s">
        <v>25</v>
      </c>
      <c r="O1193" s="119">
        <v>46023</v>
      </c>
      <c r="P1193" s="119">
        <v>2958465</v>
      </c>
      <c r="Q1193" s="120">
        <v>46023</v>
      </c>
      <c r="R1193" s="120">
        <v>2958465</v>
      </c>
    </row>
    <row r="1194" spans="1:18" x14ac:dyDescent="0.25">
      <c r="A1194" t="str">
        <f t="shared" si="36"/>
        <v>IT-1351020000000</v>
      </c>
      <c r="B1194">
        <f t="shared" si="37"/>
        <v>1193</v>
      </c>
      <c r="C1194" t="s">
        <v>6310</v>
      </c>
      <c r="D1194" s="117">
        <v>1351020000000</v>
      </c>
      <c r="E1194" t="s">
        <v>6309</v>
      </c>
      <c r="F1194" t="s">
        <v>1935</v>
      </c>
      <c r="G1194" t="s">
        <v>25</v>
      </c>
      <c r="H1194" t="s">
        <v>25</v>
      </c>
      <c r="I1194" t="s">
        <v>25</v>
      </c>
      <c r="J1194" t="s">
        <v>25</v>
      </c>
      <c r="K1194" t="s">
        <v>25</v>
      </c>
      <c r="L1194" t="s">
        <v>6317</v>
      </c>
      <c r="M1194" s="117">
        <v>1351000000000</v>
      </c>
      <c r="N1194" t="s">
        <v>25</v>
      </c>
      <c r="O1194" s="119">
        <v>46023</v>
      </c>
      <c r="P1194" s="119">
        <v>2958465</v>
      </c>
      <c r="Q1194" s="120">
        <v>46023</v>
      </c>
      <c r="R1194" s="120">
        <v>2958465</v>
      </c>
    </row>
    <row r="1195" spans="1:18" x14ac:dyDescent="0.25">
      <c r="A1195" t="str">
        <f t="shared" si="36"/>
        <v>IT-1351030000000</v>
      </c>
      <c r="B1195">
        <f t="shared" si="37"/>
        <v>1194</v>
      </c>
      <c r="C1195" t="s">
        <v>6310</v>
      </c>
      <c r="D1195" s="117">
        <v>1351030000000</v>
      </c>
      <c r="E1195" t="s">
        <v>6309</v>
      </c>
      <c r="F1195" t="s">
        <v>1936</v>
      </c>
      <c r="G1195" t="s">
        <v>25</v>
      </c>
      <c r="H1195" t="s">
        <v>25</v>
      </c>
      <c r="I1195" t="s">
        <v>25</v>
      </c>
      <c r="J1195" t="s">
        <v>25</v>
      </c>
      <c r="K1195" t="s">
        <v>25</v>
      </c>
      <c r="L1195" t="s">
        <v>6317</v>
      </c>
      <c r="M1195" s="117">
        <v>1351000000000</v>
      </c>
      <c r="N1195" t="s">
        <v>25</v>
      </c>
      <c r="O1195" s="119">
        <v>46023</v>
      </c>
      <c r="P1195" s="119">
        <v>2958465</v>
      </c>
      <c r="Q1195" s="120">
        <v>46023</v>
      </c>
      <c r="R1195" s="120">
        <v>2958465</v>
      </c>
    </row>
    <row r="1196" spans="1:18" x14ac:dyDescent="0.25">
      <c r="A1196" t="str">
        <f t="shared" si="36"/>
        <v>IT-1351040000000</v>
      </c>
      <c r="B1196">
        <f t="shared" si="37"/>
        <v>1195</v>
      </c>
      <c r="C1196" t="s">
        <v>6310</v>
      </c>
      <c r="D1196" s="117">
        <v>1351040000000</v>
      </c>
      <c r="E1196" t="s">
        <v>6309</v>
      </c>
      <c r="F1196" t="s">
        <v>1937</v>
      </c>
      <c r="G1196" t="s">
        <v>25</v>
      </c>
      <c r="H1196" t="s">
        <v>25</v>
      </c>
      <c r="I1196" t="s">
        <v>25</v>
      </c>
      <c r="J1196" t="s">
        <v>25</v>
      </c>
      <c r="K1196" t="s">
        <v>25</v>
      </c>
      <c r="L1196" t="s">
        <v>6317</v>
      </c>
      <c r="M1196" s="117">
        <v>1351000000000</v>
      </c>
      <c r="N1196" t="s">
        <v>25</v>
      </c>
      <c r="O1196" s="119">
        <v>46023</v>
      </c>
      <c r="P1196" s="119">
        <v>2958465</v>
      </c>
      <c r="Q1196" s="120">
        <v>46023</v>
      </c>
      <c r="R1196" s="120">
        <v>2958465</v>
      </c>
    </row>
    <row r="1197" spans="1:18" x14ac:dyDescent="0.25">
      <c r="A1197" t="str">
        <f t="shared" si="36"/>
        <v>IT-1360000000000</v>
      </c>
      <c r="B1197">
        <f t="shared" si="37"/>
        <v>1196</v>
      </c>
      <c r="C1197" t="s">
        <v>6310</v>
      </c>
      <c r="D1197" s="117">
        <v>1360000000000</v>
      </c>
      <c r="E1197" t="s">
        <v>6309</v>
      </c>
      <c r="F1197" t="s">
        <v>1938</v>
      </c>
      <c r="G1197" t="s">
        <v>25</v>
      </c>
      <c r="H1197" t="s">
        <v>25</v>
      </c>
      <c r="I1197" t="s">
        <v>25</v>
      </c>
      <c r="J1197" t="s">
        <v>25</v>
      </c>
      <c r="K1197" t="s">
        <v>25</v>
      </c>
      <c r="L1197" t="s">
        <v>6315</v>
      </c>
      <c r="M1197" s="117">
        <v>1300000000000</v>
      </c>
      <c r="N1197" t="s">
        <v>25</v>
      </c>
      <c r="O1197" s="119">
        <v>46023</v>
      </c>
      <c r="P1197" s="119">
        <v>2958465</v>
      </c>
      <c r="Q1197" s="120">
        <v>46023</v>
      </c>
      <c r="R1197" s="120">
        <v>2958465</v>
      </c>
    </row>
    <row r="1198" spans="1:18" x14ac:dyDescent="0.25">
      <c r="A1198" t="str">
        <f t="shared" si="36"/>
        <v>IT-1361000000000</v>
      </c>
      <c r="B1198">
        <f t="shared" si="37"/>
        <v>1197</v>
      </c>
      <c r="C1198" t="s">
        <v>6310</v>
      </c>
      <c r="D1198" s="117">
        <v>1361000000000</v>
      </c>
      <c r="E1198" t="s">
        <v>6309</v>
      </c>
      <c r="F1198" t="s">
        <v>1938</v>
      </c>
      <c r="G1198" t="s">
        <v>25</v>
      </c>
      <c r="H1198" t="s">
        <v>25</v>
      </c>
      <c r="I1198" t="s">
        <v>25</v>
      </c>
      <c r="J1198" t="s">
        <v>25</v>
      </c>
      <c r="K1198" t="s">
        <v>25</v>
      </c>
      <c r="L1198" t="s">
        <v>6316</v>
      </c>
      <c r="M1198" s="117">
        <v>1360000000000</v>
      </c>
      <c r="N1198" t="s">
        <v>25</v>
      </c>
      <c r="O1198" s="119">
        <v>46023</v>
      </c>
      <c r="P1198" s="119">
        <v>2958465</v>
      </c>
      <c r="Q1198" s="120">
        <v>46023</v>
      </c>
      <c r="R1198" s="120">
        <v>2958465</v>
      </c>
    </row>
    <row r="1199" spans="1:18" x14ac:dyDescent="0.25">
      <c r="A1199" t="str">
        <f t="shared" si="36"/>
        <v>IT-1361010000000</v>
      </c>
      <c r="B1199">
        <f t="shared" si="37"/>
        <v>1198</v>
      </c>
      <c r="C1199" t="s">
        <v>6310</v>
      </c>
      <c r="D1199" s="117">
        <v>1361010000000</v>
      </c>
      <c r="E1199" t="s">
        <v>6309</v>
      </c>
      <c r="F1199" t="s">
        <v>1939</v>
      </c>
      <c r="G1199" t="s">
        <v>25</v>
      </c>
      <c r="H1199" t="s">
        <v>25</v>
      </c>
      <c r="I1199" t="s">
        <v>25</v>
      </c>
      <c r="J1199" t="s">
        <v>25</v>
      </c>
      <c r="K1199" t="s">
        <v>25</v>
      </c>
      <c r="L1199" t="s">
        <v>6317</v>
      </c>
      <c r="M1199" s="117">
        <v>1361000000000</v>
      </c>
      <c r="N1199" t="s">
        <v>25</v>
      </c>
      <c r="O1199" s="119">
        <v>46023</v>
      </c>
      <c r="P1199" s="119">
        <v>2958465</v>
      </c>
      <c r="Q1199" s="120">
        <v>46023</v>
      </c>
      <c r="R1199" s="120">
        <v>2958465</v>
      </c>
    </row>
    <row r="1200" spans="1:18" x14ac:dyDescent="0.25">
      <c r="A1200" t="str">
        <f t="shared" si="36"/>
        <v>IT-1361011000000</v>
      </c>
      <c r="B1200">
        <f t="shared" si="37"/>
        <v>1199</v>
      </c>
      <c r="C1200" t="s">
        <v>6310</v>
      </c>
      <c r="D1200" s="117">
        <v>1361011000000</v>
      </c>
      <c r="E1200" t="s">
        <v>6309</v>
      </c>
      <c r="F1200" t="s">
        <v>1940</v>
      </c>
      <c r="G1200" t="s">
        <v>25</v>
      </c>
      <c r="H1200" t="s">
        <v>25</v>
      </c>
      <c r="I1200" t="s">
        <v>25</v>
      </c>
      <c r="J1200" t="s">
        <v>25</v>
      </c>
      <c r="K1200" t="s">
        <v>25</v>
      </c>
      <c r="L1200" t="s">
        <v>6318</v>
      </c>
      <c r="M1200" s="117">
        <v>1361010000000</v>
      </c>
      <c r="N1200" t="s">
        <v>25</v>
      </c>
      <c r="O1200" s="119">
        <v>46023</v>
      </c>
      <c r="P1200" s="119">
        <v>2958465</v>
      </c>
      <c r="Q1200" s="120">
        <v>46023</v>
      </c>
      <c r="R1200" s="120">
        <v>2958465</v>
      </c>
    </row>
    <row r="1201" spans="1:18" x14ac:dyDescent="0.25">
      <c r="A1201" t="str">
        <f t="shared" si="36"/>
        <v>IT-1361011100000</v>
      </c>
      <c r="B1201">
        <f t="shared" si="37"/>
        <v>1200</v>
      </c>
      <c r="C1201" t="s">
        <v>6310</v>
      </c>
      <c r="D1201" s="117">
        <v>1361011100000</v>
      </c>
      <c r="E1201" t="s">
        <v>6309</v>
      </c>
      <c r="F1201" t="s">
        <v>1941</v>
      </c>
      <c r="G1201" t="s">
        <v>25</v>
      </c>
      <c r="H1201" t="s">
        <v>25</v>
      </c>
      <c r="I1201" t="s">
        <v>25</v>
      </c>
      <c r="J1201" t="s">
        <v>25</v>
      </c>
      <c r="K1201" t="s">
        <v>25</v>
      </c>
      <c r="L1201" t="s">
        <v>6319</v>
      </c>
      <c r="M1201" s="117">
        <v>1361011000000</v>
      </c>
      <c r="N1201" t="s">
        <v>25</v>
      </c>
      <c r="O1201" s="119">
        <v>46023</v>
      </c>
      <c r="P1201" s="119">
        <v>2958465</v>
      </c>
      <c r="Q1201" s="120">
        <v>46023</v>
      </c>
      <c r="R1201" s="120">
        <v>2958465</v>
      </c>
    </row>
    <row r="1202" spans="1:18" x14ac:dyDescent="0.25">
      <c r="A1202" t="str">
        <f t="shared" si="36"/>
        <v>IT-1361011101000</v>
      </c>
      <c r="B1202">
        <f t="shared" si="37"/>
        <v>1201</v>
      </c>
      <c r="C1202" t="s">
        <v>6312</v>
      </c>
      <c r="D1202" s="117">
        <v>1361011101000</v>
      </c>
      <c r="E1202" t="s">
        <v>6308</v>
      </c>
      <c r="F1202" t="s">
        <v>1943</v>
      </c>
      <c r="G1202" t="s">
        <v>25</v>
      </c>
      <c r="H1202" t="s">
        <v>25</v>
      </c>
      <c r="I1202" t="s">
        <v>25</v>
      </c>
      <c r="J1202" t="s">
        <v>25</v>
      </c>
      <c r="K1202" t="s">
        <v>25</v>
      </c>
      <c r="L1202" t="s">
        <v>6320</v>
      </c>
      <c r="M1202" s="117">
        <v>1361011100000</v>
      </c>
      <c r="N1202" t="s">
        <v>25</v>
      </c>
      <c r="O1202" s="119">
        <v>46023</v>
      </c>
      <c r="P1202" s="119">
        <v>2958465</v>
      </c>
      <c r="Q1202" s="120">
        <v>46023</v>
      </c>
      <c r="R1202" s="120">
        <v>2958465</v>
      </c>
    </row>
    <row r="1203" spans="1:18" x14ac:dyDescent="0.25">
      <c r="A1203" t="str">
        <f t="shared" si="36"/>
        <v>IT-1361011102000</v>
      </c>
      <c r="B1203">
        <f t="shared" si="37"/>
        <v>1202</v>
      </c>
      <c r="C1203" t="s">
        <v>6312</v>
      </c>
      <c r="D1203" s="117">
        <v>1361011102000</v>
      </c>
      <c r="E1203" t="s">
        <v>6308</v>
      </c>
      <c r="F1203" t="s">
        <v>1945</v>
      </c>
      <c r="G1203" t="s">
        <v>25</v>
      </c>
      <c r="H1203" t="s">
        <v>25</v>
      </c>
      <c r="I1203" t="s">
        <v>25</v>
      </c>
      <c r="J1203" t="s">
        <v>25</v>
      </c>
      <c r="K1203" t="s">
        <v>25</v>
      </c>
      <c r="L1203" t="s">
        <v>6320</v>
      </c>
      <c r="M1203" s="117">
        <v>1361011100000</v>
      </c>
      <c r="N1203" t="s">
        <v>25</v>
      </c>
      <c r="O1203" s="119">
        <v>46023</v>
      </c>
      <c r="P1203" s="119">
        <v>2958465</v>
      </c>
      <c r="Q1203" s="120">
        <v>46023</v>
      </c>
      <c r="R1203" s="120">
        <v>2958465</v>
      </c>
    </row>
    <row r="1204" spans="1:18" x14ac:dyDescent="0.25">
      <c r="A1204" t="str">
        <f t="shared" si="36"/>
        <v>IT-1361011103000</v>
      </c>
      <c r="B1204">
        <f t="shared" si="37"/>
        <v>1203</v>
      </c>
      <c r="C1204" t="s">
        <v>6312</v>
      </c>
      <c r="D1204" s="117">
        <v>1361011103000</v>
      </c>
      <c r="E1204" t="s">
        <v>6308</v>
      </c>
      <c r="F1204" t="s">
        <v>1947</v>
      </c>
      <c r="G1204" t="s">
        <v>25</v>
      </c>
      <c r="H1204" t="s">
        <v>25</v>
      </c>
      <c r="I1204" t="s">
        <v>25</v>
      </c>
      <c r="J1204" t="s">
        <v>25</v>
      </c>
      <c r="K1204" t="s">
        <v>25</v>
      </c>
      <c r="L1204" t="s">
        <v>6320</v>
      </c>
      <c r="M1204" s="117">
        <v>1361011100000</v>
      </c>
      <c r="N1204" t="s">
        <v>25</v>
      </c>
      <c r="O1204" s="119">
        <v>46023</v>
      </c>
      <c r="P1204" s="119">
        <v>2958465</v>
      </c>
      <c r="Q1204" s="120">
        <v>46023</v>
      </c>
      <c r="R1204" s="120">
        <v>2958465</v>
      </c>
    </row>
    <row r="1205" spans="1:18" x14ac:dyDescent="0.25">
      <c r="A1205" t="str">
        <f t="shared" si="36"/>
        <v>IT-1361011200000</v>
      </c>
      <c r="B1205">
        <f t="shared" si="37"/>
        <v>1204</v>
      </c>
      <c r="C1205" t="s">
        <v>6310</v>
      </c>
      <c r="D1205" s="117">
        <v>1361011200000</v>
      </c>
      <c r="E1205" t="s">
        <v>6309</v>
      </c>
      <c r="F1205" t="s">
        <v>1949</v>
      </c>
      <c r="G1205" t="s">
        <v>25</v>
      </c>
      <c r="H1205" t="s">
        <v>25</v>
      </c>
      <c r="I1205" t="s">
        <v>25</v>
      </c>
      <c r="J1205" t="s">
        <v>25</v>
      </c>
      <c r="K1205" t="s">
        <v>25</v>
      </c>
      <c r="L1205" t="s">
        <v>6319</v>
      </c>
      <c r="M1205" s="117">
        <v>1361011000000</v>
      </c>
      <c r="N1205" t="s">
        <v>25</v>
      </c>
      <c r="O1205" s="119">
        <v>46023</v>
      </c>
      <c r="P1205" s="119">
        <v>2958465</v>
      </c>
      <c r="Q1205" s="120">
        <v>46023</v>
      </c>
      <c r="R1205" s="120">
        <v>2958465</v>
      </c>
    </row>
    <row r="1206" spans="1:18" x14ac:dyDescent="0.25">
      <c r="A1206" t="str">
        <f t="shared" si="36"/>
        <v>IT-1361011201000</v>
      </c>
      <c r="B1206">
        <f t="shared" si="37"/>
        <v>1205</v>
      </c>
      <c r="C1206" t="s">
        <v>6312</v>
      </c>
      <c r="D1206" s="117">
        <v>1361011201000</v>
      </c>
      <c r="E1206" t="s">
        <v>6308</v>
      </c>
      <c r="F1206" t="s">
        <v>1951</v>
      </c>
      <c r="G1206" t="s">
        <v>25</v>
      </c>
      <c r="H1206" t="s">
        <v>25</v>
      </c>
      <c r="I1206" t="s">
        <v>25</v>
      </c>
      <c r="J1206" t="s">
        <v>25</v>
      </c>
      <c r="K1206" t="s">
        <v>25</v>
      </c>
      <c r="L1206" t="s">
        <v>6320</v>
      </c>
      <c r="M1206" s="117">
        <v>1361011200000</v>
      </c>
      <c r="N1206" t="s">
        <v>25</v>
      </c>
      <c r="O1206" s="119">
        <v>46023</v>
      </c>
      <c r="P1206" s="119">
        <v>2958465</v>
      </c>
      <c r="Q1206" s="120">
        <v>46023</v>
      </c>
      <c r="R1206" s="120">
        <v>2958465</v>
      </c>
    </row>
    <row r="1207" spans="1:18" x14ac:dyDescent="0.25">
      <c r="A1207" t="str">
        <f t="shared" si="36"/>
        <v>IT-1361011202000</v>
      </c>
      <c r="B1207">
        <f t="shared" si="37"/>
        <v>1206</v>
      </c>
      <c r="C1207" t="s">
        <v>6312</v>
      </c>
      <c r="D1207" s="117">
        <v>1361011202000</v>
      </c>
      <c r="E1207" t="s">
        <v>6308</v>
      </c>
      <c r="F1207" t="s">
        <v>1953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  <c r="L1207" t="s">
        <v>6320</v>
      </c>
      <c r="M1207" s="117">
        <v>1361011200000</v>
      </c>
      <c r="N1207" t="s">
        <v>25</v>
      </c>
      <c r="O1207" s="119">
        <v>46023</v>
      </c>
      <c r="P1207" s="119">
        <v>2958465</v>
      </c>
      <c r="Q1207" s="120">
        <v>46023</v>
      </c>
      <c r="R1207" s="120">
        <v>2958465</v>
      </c>
    </row>
    <row r="1208" spans="1:18" x14ac:dyDescent="0.25">
      <c r="A1208" t="str">
        <f t="shared" si="36"/>
        <v>IT-1361011203000</v>
      </c>
      <c r="B1208">
        <f t="shared" si="37"/>
        <v>1207</v>
      </c>
      <c r="C1208" t="s">
        <v>6312</v>
      </c>
      <c r="D1208" s="117">
        <v>1361011203000</v>
      </c>
      <c r="E1208" t="s">
        <v>6308</v>
      </c>
      <c r="F1208" t="s">
        <v>1955</v>
      </c>
      <c r="G1208" t="s">
        <v>25</v>
      </c>
      <c r="H1208" t="s">
        <v>25</v>
      </c>
      <c r="I1208" t="s">
        <v>25</v>
      </c>
      <c r="J1208" t="s">
        <v>25</v>
      </c>
      <c r="K1208" t="s">
        <v>25</v>
      </c>
      <c r="L1208" t="s">
        <v>6320</v>
      </c>
      <c r="M1208" s="117">
        <v>1361011200000</v>
      </c>
      <c r="N1208" t="s">
        <v>25</v>
      </c>
      <c r="O1208" s="119">
        <v>46023</v>
      </c>
      <c r="P1208" s="119">
        <v>2958465</v>
      </c>
      <c r="Q1208" s="120">
        <v>46023</v>
      </c>
      <c r="R1208" s="120">
        <v>2958465</v>
      </c>
    </row>
    <row r="1209" spans="1:18" x14ac:dyDescent="0.25">
      <c r="A1209" t="str">
        <f t="shared" si="36"/>
        <v>IT-1361011300000</v>
      </c>
      <c r="B1209">
        <f t="shared" si="37"/>
        <v>1208</v>
      </c>
      <c r="C1209" t="s">
        <v>6310</v>
      </c>
      <c r="D1209" s="117">
        <v>1361011300000</v>
      </c>
      <c r="E1209" t="s">
        <v>6309</v>
      </c>
      <c r="F1209" t="s">
        <v>1957</v>
      </c>
      <c r="G1209" t="s">
        <v>25</v>
      </c>
      <c r="H1209" t="s">
        <v>25</v>
      </c>
      <c r="I1209" t="s">
        <v>25</v>
      </c>
      <c r="J1209" t="s">
        <v>25</v>
      </c>
      <c r="K1209" t="s">
        <v>25</v>
      </c>
      <c r="L1209" t="s">
        <v>6319</v>
      </c>
      <c r="M1209" s="117">
        <v>1361011000000</v>
      </c>
      <c r="N1209" t="s">
        <v>25</v>
      </c>
      <c r="O1209" s="119">
        <v>46023</v>
      </c>
      <c r="P1209" s="119">
        <v>2958465</v>
      </c>
      <c r="Q1209" s="120">
        <v>46023</v>
      </c>
      <c r="R1209" s="120">
        <v>2958465</v>
      </c>
    </row>
    <row r="1210" spans="1:18" x14ac:dyDescent="0.25">
      <c r="A1210" t="str">
        <f t="shared" si="36"/>
        <v>IT-1361011301000</v>
      </c>
      <c r="B1210">
        <f t="shared" si="37"/>
        <v>1209</v>
      </c>
      <c r="C1210" t="s">
        <v>6312</v>
      </c>
      <c r="D1210" s="117">
        <v>1361011301000</v>
      </c>
      <c r="E1210" t="s">
        <v>6308</v>
      </c>
      <c r="F1210" t="s">
        <v>1959</v>
      </c>
      <c r="G1210" t="s">
        <v>25</v>
      </c>
      <c r="H1210" t="s">
        <v>25</v>
      </c>
      <c r="I1210" t="s">
        <v>25</v>
      </c>
      <c r="J1210" t="s">
        <v>25</v>
      </c>
      <c r="K1210" t="s">
        <v>25</v>
      </c>
      <c r="L1210" t="s">
        <v>6320</v>
      </c>
      <c r="M1210" s="117">
        <v>1361011300000</v>
      </c>
      <c r="N1210" t="s">
        <v>25</v>
      </c>
      <c r="O1210" s="119">
        <v>46023</v>
      </c>
      <c r="P1210" s="119">
        <v>2958465</v>
      </c>
      <c r="Q1210" s="120">
        <v>46023</v>
      </c>
      <c r="R1210" s="120">
        <v>2958465</v>
      </c>
    </row>
    <row r="1211" spans="1:18" x14ac:dyDescent="0.25">
      <c r="A1211" t="str">
        <f t="shared" si="36"/>
        <v>IT-1361011302000</v>
      </c>
      <c r="B1211">
        <f t="shared" si="37"/>
        <v>1210</v>
      </c>
      <c r="C1211" t="s">
        <v>6312</v>
      </c>
      <c r="D1211" s="117">
        <v>1361011302000</v>
      </c>
      <c r="E1211" t="s">
        <v>6308</v>
      </c>
      <c r="F1211" t="s">
        <v>1961</v>
      </c>
      <c r="G1211" t="s">
        <v>25</v>
      </c>
      <c r="H1211" t="s">
        <v>25</v>
      </c>
      <c r="I1211" t="s">
        <v>25</v>
      </c>
      <c r="J1211" t="s">
        <v>25</v>
      </c>
      <c r="K1211" t="s">
        <v>25</v>
      </c>
      <c r="L1211" t="s">
        <v>6320</v>
      </c>
      <c r="M1211" s="117">
        <v>1361011300000</v>
      </c>
      <c r="N1211" t="s">
        <v>25</v>
      </c>
      <c r="O1211" s="119">
        <v>46023</v>
      </c>
      <c r="P1211" s="119">
        <v>2958465</v>
      </c>
      <c r="Q1211" s="120">
        <v>46023</v>
      </c>
      <c r="R1211" s="120">
        <v>2958465</v>
      </c>
    </row>
    <row r="1212" spans="1:18" x14ac:dyDescent="0.25">
      <c r="A1212" t="str">
        <f t="shared" si="36"/>
        <v>IT-1361011303000</v>
      </c>
      <c r="B1212">
        <f t="shared" si="37"/>
        <v>1211</v>
      </c>
      <c r="C1212" t="s">
        <v>6312</v>
      </c>
      <c r="D1212" s="117">
        <v>1361011303000</v>
      </c>
      <c r="E1212" t="s">
        <v>6308</v>
      </c>
      <c r="F1212" t="s">
        <v>1963</v>
      </c>
      <c r="G1212" t="s">
        <v>25</v>
      </c>
      <c r="H1212" t="s">
        <v>25</v>
      </c>
      <c r="I1212" t="s">
        <v>25</v>
      </c>
      <c r="J1212" t="s">
        <v>25</v>
      </c>
      <c r="K1212" t="s">
        <v>25</v>
      </c>
      <c r="L1212" t="s">
        <v>6320</v>
      </c>
      <c r="M1212" s="117">
        <v>1361011300000</v>
      </c>
      <c r="N1212" t="s">
        <v>25</v>
      </c>
      <c r="O1212" s="119">
        <v>46023</v>
      </c>
      <c r="P1212" s="119">
        <v>2958465</v>
      </c>
      <c r="Q1212" s="120">
        <v>46023</v>
      </c>
      <c r="R1212" s="120">
        <v>2958465</v>
      </c>
    </row>
    <row r="1213" spans="1:18" x14ac:dyDescent="0.25">
      <c r="A1213" t="str">
        <f t="shared" si="36"/>
        <v>IT-1361011400000</v>
      </c>
      <c r="B1213">
        <f t="shared" si="37"/>
        <v>1212</v>
      </c>
      <c r="C1213" t="s">
        <v>6310</v>
      </c>
      <c r="D1213" s="117">
        <v>1361011400000</v>
      </c>
      <c r="E1213" t="s">
        <v>6309</v>
      </c>
      <c r="F1213" t="s">
        <v>1965</v>
      </c>
      <c r="G1213" t="s">
        <v>25</v>
      </c>
      <c r="H1213" t="s">
        <v>25</v>
      </c>
      <c r="I1213" t="s">
        <v>25</v>
      </c>
      <c r="J1213" t="s">
        <v>25</v>
      </c>
      <c r="K1213" t="s">
        <v>25</v>
      </c>
      <c r="L1213" t="s">
        <v>6319</v>
      </c>
      <c r="M1213" s="117">
        <v>1361011000000</v>
      </c>
      <c r="N1213" t="s">
        <v>25</v>
      </c>
      <c r="O1213" s="119">
        <v>46023</v>
      </c>
      <c r="P1213" s="119">
        <v>2958465</v>
      </c>
      <c r="Q1213" s="120">
        <v>46023</v>
      </c>
      <c r="R1213" s="120">
        <v>2958465</v>
      </c>
    </row>
    <row r="1214" spans="1:18" x14ac:dyDescent="0.25">
      <c r="A1214" t="str">
        <f t="shared" si="36"/>
        <v>IT-1361011401000</v>
      </c>
      <c r="B1214">
        <f t="shared" si="37"/>
        <v>1213</v>
      </c>
      <c r="C1214" t="s">
        <v>6312</v>
      </c>
      <c r="D1214" s="117">
        <v>1361011401000</v>
      </c>
      <c r="E1214" t="s">
        <v>6308</v>
      </c>
      <c r="F1214" t="s">
        <v>1967</v>
      </c>
      <c r="G1214" t="s">
        <v>25</v>
      </c>
      <c r="H1214" t="s">
        <v>25</v>
      </c>
      <c r="I1214" t="s">
        <v>25</v>
      </c>
      <c r="J1214" t="s">
        <v>25</v>
      </c>
      <c r="K1214" t="s">
        <v>25</v>
      </c>
      <c r="L1214" t="s">
        <v>6320</v>
      </c>
      <c r="M1214" s="117">
        <v>1361011400000</v>
      </c>
      <c r="N1214" t="s">
        <v>25</v>
      </c>
      <c r="O1214" s="119">
        <v>46023</v>
      </c>
      <c r="P1214" s="119">
        <v>2958465</v>
      </c>
      <c r="Q1214" s="120">
        <v>46023</v>
      </c>
      <c r="R1214" s="120">
        <v>2958465</v>
      </c>
    </row>
    <row r="1215" spans="1:18" x14ac:dyDescent="0.25">
      <c r="A1215" t="str">
        <f t="shared" si="36"/>
        <v>IT-1361011402000</v>
      </c>
      <c r="B1215">
        <f t="shared" si="37"/>
        <v>1214</v>
      </c>
      <c r="C1215" t="s">
        <v>6312</v>
      </c>
      <c r="D1215" s="117">
        <v>1361011402000</v>
      </c>
      <c r="E1215" t="s">
        <v>6308</v>
      </c>
      <c r="F1215" t="s">
        <v>1969</v>
      </c>
      <c r="G1215" t="s">
        <v>25</v>
      </c>
      <c r="H1215" t="s">
        <v>25</v>
      </c>
      <c r="I1215" t="s">
        <v>25</v>
      </c>
      <c r="J1215" t="s">
        <v>25</v>
      </c>
      <c r="K1215" t="s">
        <v>25</v>
      </c>
      <c r="L1215" t="s">
        <v>6320</v>
      </c>
      <c r="M1215" s="117">
        <v>1361011400000</v>
      </c>
      <c r="N1215" t="s">
        <v>25</v>
      </c>
      <c r="O1215" s="119">
        <v>46023</v>
      </c>
      <c r="P1215" s="119">
        <v>2958465</v>
      </c>
      <c r="Q1215" s="120">
        <v>46023</v>
      </c>
      <c r="R1215" s="120">
        <v>2958465</v>
      </c>
    </row>
    <row r="1216" spans="1:18" x14ac:dyDescent="0.25">
      <c r="A1216" t="str">
        <f t="shared" si="36"/>
        <v>IT-1361011403000</v>
      </c>
      <c r="B1216">
        <f t="shared" si="37"/>
        <v>1215</v>
      </c>
      <c r="C1216" t="s">
        <v>6312</v>
      </c>
      <c r="D1216" s="117">
        <v>1361011403000</v>
      </c>
      <c r="E1216" t="s">
        <v>6308</v>
      </c>
      <c r="F1216" t="s">
        <v>1971</v>
      </c>
      <c r="G1216" t="s">
        <v>25</v>
      </c>
      <c r="H1216" t="s">
        <v>25</v>
      </c>
      <c r="I1216" t="s">
        <v>25</v>
      </c>
      <c r="J1216" t="s">
        <v>25</v>
      </c>
      <c r="K1216" t="s">
        <v>25</v>
      </c>
      <c r="L1216" t="s">
        <v>6320</v>
      </c>
      <c r="M1216" s="117">
        <v>1361011400000</v>
      </c>
      <c r="N1216" t="s">
        <v>25</v>
      </c>
      <c r="O1216" s="119">
        <v>46023</v>
      </c>
      <c r="P1216" s="119">
        <v>2958465</v>
      </c>
      <c r="Q1216" s="120">
        <v>46023</v>
      </c>
      <c r="R1216" s="120">
        <v>2958465</v>
      </c>
    </row>
    <row r="1217" spans="1:18" x14ac:dyDescent="0.25">
      <c r="A1217" t="str">
        <f t="shared" si="36"/>
        <v>IT-1361012000000</v>
      </c>
      <c r="B1217">
        <f t="shared" si="37"/>
        <v>1216</v>
      </c>
      <c r="C1217" t="s">
        <v>6310</v>
      </c>
      <c r="D1217" s="117">
        <v>1361012000000</v>
      </c>
      <c r="E1217" t="s">
        <v>6309</v>
      </c>
      <c r="F1217" t="s">
        <v>1973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  <c r="L1217" t="s">
        <v>6318</v>
      </c>
      <c r="M1217" s="117">
        <v>1361010000000</v>
      </c>
      <c r="N1217" t="s">
        <v>25</v>
      </c>
      <c r="O1217" s="119">
        <v>46023</v>
      </c>
      <c r="P1217" s="119">
        <v>2958465</v>
      </c>
      <c r="Q1217" s="120">
        <v>46023</v>
      </c>
      <c r="R1217" s="120">
        <v>2958465</v>
      </c>
    </row>
    <row r="1218" spans="1:18" x14ac:dyDescent="0.25">
      <c r="A1218" t="str">
        <f t="shared" si="36"/>
        <v>IT-1361012100000</v>
      </c>
      <c r="B1218">
        <f t="shared" si="37"/>
        <v>1217</v>
      </c>
      <c r="C1218" t="s">
        <v>6310</v>
      </c>
      <c r="D1218" s="117">
        <v>1361012100000</v>
      </c>
      <c r="E1218" t="s">
        <v>6309</v>
      </c>
      <c r="F1218" t="s">
        <v>1974</v>
      </c>
      <c r="G1218" t="s">
        <v>25</v>
      </c>
      <c r="H1218" t="s">
        <v>25</v>
      </c>
      <c r="I1218" t="s">
        <v>25</v>
      </c>
      <c r="J1218" t="s">
        <v>25</v>
      </c>
      <c r="K1218" t="s">
        <v>25</v>
      </c>
      <c r="L1218" t="s">
        <v>6319</v>
      </c>
      <c r="M1218" s="117">
        <v>1361012000000</v>
      </c>
      <c r="N1218" t="s">
        <v>25</v>
      </c>
      <c r="O1218" s="119">
        <v>46023</v>
      </c>
      <c r="P1218" s="119">
        <v>2958465</v>
      </c>
      <c r="Q1218" s="120">
        <v>46023</v>
      </c>
      <c r="R1218" s="120">
        <v>2958465</v>
      </c>
    </row>
    <row r="1219" spans="1:18" x14ac:dyDescent="0.25">
      <c r="A1219" t="str">
        <f t="shared" ref="A1219:A1282" si="38">CONCATENATE("IT-",D1219)</f>
        <v>IT-1361012101000</v>
      </c>
      <c r="B1219">
        <f t="shared" si="37"/>
        <v>1218</v>
      </c>
      <c r="C1219" t="s">
        <v>6312</v>
      </c>
      <c r="D1219" s="117">
        <v>1361012101000</v>
      </c>
      <c r="E1219" t="s">
        <v>6308</v>
      </c>
      <c r="F1219" t="s">
        <v>1975</v>
      </c>
      <c r="G1219" t="s">
        <v>25</v>
      </c>
      <c r="H1219" t="s">
        <v>25</v>
      </c>
      <c r="I1219" t="s">
        <v>25</v>
      </c>
      <c r="J1219" t="s">
        <v>25</v>
      </c>
      <c r="K1219" t="s">
        <v>25</v>
      </c>
      <c r="L1219" t="s">
        <v>6320</v>
      </c>
      <c r="M1219" s="117">
        <v>1361012100000</v>
      </c>
      <c r="N1219" t="s">
        <v>25</v>
      </c>
      <c r="O1219" s="119">
        <v>46023</v>
      </c>
      <c r="P1219" s="119">
        <v>2958465</v>
      </c>
      <c r="Q1219" s="120">
        <v>46023</v>
      </c>
      <c r="R1219" s="120">
        <v>2958465</v>
      </c>
    </row>
    <row r="1220" spans="1:18" x14ac:dyDescent="0.25">
      <c r="A1220" t="str">
        <f t="shared" si="38"/>
        <v>IT-1361012200000</v>
      </c>
      <c r="B1220">
        <f t="shared" ref="B1220:B1283" si="39">B1219+1</f>
        <v>1219</v>
      </c>
      <c r="C1220" t="s">
        <v>6310</v>
      </c>
      <c r="D1220" s="117">
        <v>1361012200000</v>
      </c>
      <c r="E1220" t="s">
        <v>6309</v>
      </c>
      <c r="F1220" t="s">
        <v>1976</v>
      </c>
      <c r="G1220" t="s">
        <v>25</v>
      </c>
      <c r="H1220" t="s">
        <v>25</v>
      </c>
      <c r="I1220" t="s">
        <v>25</v>
      </c>
      <c r="J1220" t="s">
        <v>25</v>
      </c>
      <c r="K1220" t="s">
        <v>25</v>
      </c>
      <c r="L1220" t="s">
        <v>6319</v>
      </c>
      <c r="M1220" s="117">
        <v>1361012000000</v>
      </c>
      <c r="N1220" t="s">
        <v>25</v>
      </c>
      <c r="O1220" s="119">
        <v>46023</v>
      </c>
      <c r="P1220" s="119">
        <v>2958465</v>
      </c>
      <c r="Q1220" s="120">
        <v>46023</v>
      </c>
      <c r="R1220" s="120">
        <v>2958465</v>
      </c>
    </row>
    <row r="1221" spans="1:18" x14ac:dyDescent="0.25">
      <c r="A1221" t="str">
        <f t="shared" si="38"/>
        <v>IT-1361012300000</v>
      </c>
      <c r="B1221">
        <f t="shared" si="39"/>
        <v>1220</v>
      </c>
      <c r="C1221" t="s">
        <v>6310</v>
      </c>
      <c r="D1221" s="117">
        <v>1361012300000</v>
      </c>
      <c r="E1221" t="s">
        <v>6309</v>
      </c>
      <c r="F1221" t="s">
        <v>1977</v>
      </c>
      <c r="G1221" t="s">
        <v>25</v>
      </c>
      <c r="H1221" t="s">
        <v>25</v>
      </c>
      <c r="I1221" t="s">
        <v>25</v>
      </c>
      <c r="J1221" t="s">
        <v>25</v>
      </c>
      <c r="K1221" t="s">
        <v>25</v>
      </c>
      <c r="L1221" t="s">
        <v>6319</v>
      </c>
      <c r="M1221" s="117">
        <v>1361012000000</v>
      </c>
      <c r="N1221" t="s">
        <v>25</v>
      </c>
      <c r="O1221" s="119">
        <v>46023</v>
      </c>
      <c r="P1221" s="119">
        <v>2958465</v>
      </c>
      <c r="Q1221" s="120">
        <v>46023</v>
      </c>
      <c r="R1221" s="120">
        <v>2958465</v>
      </c>
    </row>
    <row r="1222" spans="1:18" x14ac:dyDescent="0.25">
      <c r="A1222" t="str">
        <f t="shared" si="38"/>
        <v>IT-1361012400000</v>
      </c>
      <c r="B1222">
        <f t="shared" si="39"/>
        <v>1221</v>
      </c>
      <c r="C1222" t="s">
        <v>6310</v>
      </c>
      <c r="D1222" s="117">
        <v>1361012400000</v>
      </c>
      <c r="E1222" t="s">
        <v>6309</v>
      </c>
      <c r="F1222" t="s">
        <v>1978</v>
      </c>
      <c r="G1222" t="s">
        <v>25</v>
      </c>
      <c r="H1222" t="s">
        <v>25</v>
      </c>
      <c r="I1222" t="s">
        <v>25</v>
      </c>
      <c r="J1222" t="s">
        <v>25</v>
      </c>
      <c r="K1222" t="s">
        <v>25</v>
      </c>
      <c r="L1222" t="s">
        <v>6319</v>
      </c>
      <c r="M1222" s="117">
        <v>1361012000000</v>
      </c>
      <c r="N1222" t="s">
        <v>25</v>
      </c>
      <c r="O1222" s="119">
        <v>46023</v>
      </c>
      <c r="P1222" s="119">
        <v>2958465</v>
      </c>
      <c r="Q1222" s="120">
        <v>46023</v>
      </c>
      <c r="R1222" s="120">
        <v>2958465</v>
      </c>
    </row>
    <row r="1223" spans="1:18" x14ac:dyDescent="0.25">
      <c r="A1223" t="str">
        <f t="shared" si="38"/>
        <v>IT-1390000000000</v>
      </c>
      <c r="B1223">
        <f t="shared" si="39"/>
        <v>1222</v>
      </c>
      <c r="C1223" t="s">
        <v>6310</v>
      </c>
      <c r="D1223" s="117">
        <v>1390000000000</v>
      </c>
      <c r="E1223" t="s">
        <v>6309</v>
      </c>
      <c r="F1223" t="s">
        <v>1979</v>
      </c>
      <c r="G1223" t="s">
        <v>25</v>
      </c>
      <c r="H1223" t="s">
        <v>25</v>
      </c>
      <c r="I1223" t="s">
        <v>25</v>
      </c>
      <c r="J1223" t="s">
        <v>25</v>
      </c>
      <c r="K1223" t="s">
        <v>25</v>
      </c>
      <c r="L1223" t="s">
        <v>6315</v>
      </c>
      <c r="M1223" s="117">
        <v>1300000000000</v>
      </c>
      <c r="N1223" t="s">
        <v>25</v>
      </c>
      <c r="O1223" s="119">
        <v>46023</v>
      </c>
      <c r="P1223" s="119">
        <v>2958465</v>
      </c>
      <c r="Q1223" s="120">
        <v>46023</v>
      </c>
      <c r="R1223" s="120">
        <v>2958465</v>
      </c>
    </row>
    <row r="1224" spans="1:18" x14ac:dyDescent="0.25">
      <c r="A1224" t="str">
        <f t="shared" si="38"/>
        <v>IT-1391000000000</v>
      </c>
      <c r="B1224">
        <f t="shared" si="39"/>
        <v>1223</v>
      </c>
      <c r="C1224" t="s">
        <v>6310</v>
      </c>
      <c r="D1224" s="117">
        <v>1391000000000</v>
      </c>
      <c r="E1224" t="s">
        <v>6309</v>
      </c>
      <c r="F1224" t="s">
        <v>1980</v>
      </c>
      <c r="G1224" t="s">
        <v>25</v>
      </c>
      <c r="H1224" t="s">
        <v>25</v>
      </c>
      <c r="I1224" t="s">
        <v>25</v>
      </c>
      <c r="J1224" t="s">
        <v>25</v>
      </c>
      <c r="K1224" t="s">
        <v>25</v>
      </c>
      <c r="L1224" t="s">
        <v>6316</v>
      </c>
      <c r="M1224" s="117">
        <v>1390000000000</v>
      </c>
      <c r="N1224" t="s">
        <v>25</v>
      </c>
      <c r="O1224" s="119">
        <v>46023</v>
      </c>
      <c r="P1224" s="119">
        <v>2958465</v>
      </c>
      <c r="Q1224" s="120">
        <v>46023</v>
      </c>
      <c r="R1224" s="120">
        <v>2958465</v>
      </c>
    </row>
    <row r="1225" spans="1:18" x14ac:dyDescent="0.25">
      <c r="A1225" t="str">
        <f t="shared" si="38"/>
        <v>IT-1391010000000</v>
      </c>
      <c r="B1225">
        <f t="shared" si="39"/>
        <v>1224</v>
      </c>
      <c r="C1225" t="s">
        <v>6310</v>
      </c>
      <c r="D1225" s="117">
        <v>1391010000000</v>
      </c>
      <c r="E1225" t="s">
        <v>6309</v>
      </c>
      <c r="F1225" t="s">
        <v>1981</v>
      </c>
      <c r="G1225" t="s">
        <v>25</v>
      </c>
      <c r="H1225" t="s">
        <v>25</v>
      </c>
      <c r="I1225" t="s">
        <v>25</v>
      </c>
      <c r="J1225" t="s">
        <v>25</v>
      </c>
      <c r="K1225" t="s">
        <v>25</v>
      </c>
      <c r="L1225" t="s">
        <v>6317</v>
      </c>
      <c r="M1225" s="117">
        <v>1391000000000</v>
      </c>
      <c r="N1225" t="s">
        <v>25</v>
      </c>
      <c r="O1225" s="119">
        <v>46023</v>
      </c>
      <c r="P1225" s="119">
        <v>2958465</v>
      </c>
      <c r="Q1225" s="120">
        <v>46023</v>
      </c>
      <c r="R1225" s="120">
        <v>2958465</v>
      </c>
    </row>
    <row r="1226" spans="1:18" x14ac:dyDescent="0.25">
      <c r="A1226" t="str">
        <f t="shared" si="38"/>
        <v>IT-1391011000000</v>
      </c>
      <c r="B1226">
        <f t="shared" si="39"/>
        <v>1225</v>
      </c>
      <c r="C1226" t="s">
        <v>6310</v>
      </c>
      <c r="D1226" s="117">
        <v>1391011000000</v>
      </c>
      <c r="E1226" t="s">
        <v>6309</v>
      </c>
      <c r="F1226" t="s">
        <v>1982</v>
      </c>
      <c r="G1226" t="s">
        <v>25</v>
      </c>
      <c r="H1226" t="s">
        <v>25</v>
      </c>
      <c r="I1226" t="s">
        <v>25</v>
      </c>
      <c r="J1226" t="s">
        <v>25</v>
      </c>
      <c r="K1226" t="s">
        <v>25</v>
      </c>
      <c r="L1226" t="s">
        <v>6318</v>
      </c>
      <c r="M1226" s="117">
        <v>1391010000000</v>
      </c>
      <c r="N1226" t="s">
        <v>25</v>
      </c>
      <c r="O1226" s="119">
        <v>46023</v>
      </c>
      <c r="P1226" s="119">
        <v>2958465</v>
      </c>
      <c r="Q1226" s="120">
        <v>46023</v>
      </c>
      <c r="R1226" s="120">
        <v>2958465</v>
      </c>
    </row>
    <row r="1227" spans="1:18" x14ac:dyDescent="0.25">
      <c r="A1227" t="str">
        <f t="shared" si="38"/>
        <v>IT-1391012000000</v>
      </c>
      <c r="B1227">
        <f t="shared" si="39"/>
        <v>1226</v>
      </c>
      <c r="C1227" t="s">
        <v>6310</v>
      </c>
      <c r="D1227" s="117">
        <v>1391012000000</v>
      </c>
      <c r="E1227" t="s">
        <v>6309</v>
      </c>
      <c r="F1227" t="s">
        <v>1983</v>
      </c>
      <c r="G1227" t="s">
        <v>25</v>
      </c>
      <c r="H1227" t="s">
        <v>25</v>
      </c>
      <c r="I1227" t="s">
        <v>25</v>
      </c>
      <c r="J1227" t="s">
        <v>25</v>
      </c>
      <c r="K1227" t="s">
        <v>25</v>
      </c>
      <c r="L1227" t="s">
        <v>6318</v>
      </c>
      <c r="M1227" s="117">
        <v>1391010000000</v>
      </c>
      <c r="N1227" t="s">
        <v>25</v>
      </c>
      <c r="O1227" s="119">
        <v>46023</v>
      </c>
      <c r="P1227" s="119">
        <v>2958465</v>
      </c>
      <c r="Q1227" s="120">
        <v>46023</v>
      </c>
      <c r="R1227" s="120">
        <v>2958465</v>
      </c>
    </row>
    <row r="1228" spans="1:18" x14ac:dyDescent="0.25">
      <c r="A1228" t="str">
        <f t="shared" si="38"/>
        <v>IT-1391014000000</v>
      </c>
      <c r="B1228">
        <f t="shared" si="39"/>
        <v>1227</v>
      </c>
      <c r="C1228" t="s">
        <v>6310</v>
      </c>
      <c r="D1228" s="117">
        <v>1391014000000</v>
      </c>
      <c r="E1228" t="s">
        <v>6309</v>
      </c>
      <c r="F1228" t="s">
        <v>1984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  <c r="L1228" t="s">
        <v>6318</v>
      </c>
      <c r="M1228" s="117">
        <v>1391010000000</v>
      </c>
      <c r="N1228" t="s">
        <v>25</v>
      </c>
      <c r="O1228" s="119">
        <v>46023</v>
      </c>
      <c r="P1228" s="119">
        <v>2958465</v>
      </c>
      <c r="Q1228" s="120">
        <v>46023</v>
      </c>
      <c r="R1228" s="120">
        <v>2958465</v>
      </c>
    </row>
    <row r="1229" spans="1:18" x14ac:dyDescent="0.25">
      <c r="A1229" t="str">
        <f t="shared" si="38"/>
        <v>IT-1391015000000</v>
      </c>
      <c r="B1229">
        <f t="shared" si="39"/>
        <v>1228</v>
      </c>
      <c r="C1229" t="s">
        <v>6310</v>
      </c>
      <c r="D1229" s="117">
        <v>1391015000000</v>
      </c>
      <c r="E1229" t="s">
        <v>6309</v>
      </c>
      <c r="F1229" t="s">
        <v>1985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  <c r="L1229" t="s">
        <v>6318</v>
      </c>
      <c r="M1229" s="117">
        <v>1391010000000</v>
      </c>
      <c r="N1229" t="s">
        <v>25</v>
      </c>
      <c r="O1229" s="119">
        <v>46023</v>
      </c>
      <c r="P1229" s="119">
        <v>2958465</v>
      </c>
      <c r="Q1229" s="120">
        <v>46023</v>
      </c>
      <c r="R1229" s="120">
        <v>2958465</v>
      </c>
    </row>
    <row r="1230" spans="1:18" x14ac:dyDescent="0.25">
      <c r="A1230" t="str">
        <f t="shared" si="38"/>
        <v>IT-1391016000000</v>
      </c>
      <c r="B1230">
        <f t="shared" si="39"/>
        <v>1229</v>
      </c>
      <c r="C1230" t="s">
        <v>6310</v>
      </c>
      <c r="D1230" s="117">
        <v>1391016000000</v>
      </c>
      <c r="E1230" t="s">
        <v>6309</v>
      </c>
      <c r="F1230" t="s">
        <v>1986</v>
      </c>
      <c r="G1230" t="s">
        <v>25</v>
      </c>
      <c r="H1230" t="s">
        <v>25</v>
      </c>
      <c r="I1230" t="s">
        <v>25</v>
      </c>
      <c r="J1230" t="s">
        <v>25</v>
      </c>
      <c r="K1230" t="s">
        <v>25</v>
      </c>
      <c r="L1230" t="s">
        <v>6318</v>
      </c>
      <c r="M1230" s="117">
        <v>1391010000000</v>
      </c>
      <c r="N1230" t="s">
        <v>25</v>
      </c>
      <c r="O1230" s="119">
        <v>46023</v>
      </c>
      <c r="P1230" s="119">
        <v>2958465</v>
      </c>
      <c r="Q1230" s="120">
        <v>46023</v>
      </c>
      <c r="R1230" s="120">
        <v>2958465</v>
      </c>
    </row>
    <row r="1231" spans="1:18" x14ac:dyDescent="0.25">
      <c r="A1231" t="str">
        <f t="shared" si="38"/>
        <v>IT-1399000000000</v>
      </c>
      <c r="B1231">
        <f t="shared" si="39"/>
        <v>1230</v>
      </c>
      <c r="C1231" t="s">
        <v>6310</v>
      </c>
      <c r="D1231" s="117">
        <v>1399000000000</v>
      </c>
      <c r="E1231" t="s">
        <v>6309</v>
      </c>
      <c r="F1231" t="s">
        <v>1987</v>
      </c>
      <c r="G1231" t="s">
        <v>25</v>
      </c>
      <c r="H1231" t="s">
        <v>25</v>
      </c>
      <c r="I1231" t="s">
        <v>25</v>
      </c>
      <c r="J1231" t="s">
        <v>25</v>
      </c>
      <c r="K1231" t="s">
        <v>25</v>
      </c>
      <c r="L1231" t="s">
        <v>6316</v>
      </c>
      <c r="M1231" s="117">
        <v>1390000000000</v>
      </c>
      <c r="N1231" t="s">
        <v>25</v>
      </c>
      <c r="O1231" s="119">
        <v>46023</v>
      </c>
      <c r="P1231" s="119">
        <v>2958465</v>
      </c>
      <c r="Q1231" s="120">
        <v>46023</v>
      </c>
      <c r="R1231" s="120">
        <v>2958465</v>
      </c>
    </row>
    <row r="1232" spans="1:18" x14ac:dyDescent="0.25">
      <c r="A1232" t="str">
        <f t="shared" si="38"/>
        <v>IT-1399990000000</v>
      </c>
      <c r="B1232">
        <f t="shared" si="39"/>
        <v>1231</v>
      </c>
      <c r="C1232" t="s">
        <v>6310</v>
      </c>
      <c r="D1232" s="117">
        <v>1399990000000</v>
      </c>
      <c r="E1232" t="s">
        <v>6309</v>
      </c>
      <c r="F1232" t="s">
        <v>1987</v>
      </c>
      <c r="G1232" t="s">
        <v>25</v>
      </c>
      <c r="H1232" t="s">
        <v>25</v>
      </c>
      <c r="I1232" t="s">
        <v>25</v>
      </c>
      <c r="J1232" t="s">
        <v>25</v>
      </c>
      <c r="K1232" t="s">
        <v>25</v>
      </c>
      <c r="L1232" t="s">
        <v>6317</v>
      </c>
      <c r="M1232" s="117">
        <v>1399000000000</v>
      </c>
      <c r="N1232" t="s">
        <v>25</v>
      </c>
      <c r="O1232" s="119">
        <v>46023</v>
      </c>
      <c r="P1232" s="119">
        <v>2958465</v>
      </c>
      <c r="Q1232" s="120">
        <v>46023</v>
      </c>
      <c r="R1232" s="120">
        <v>2958465</v>
      </c>
    </row>
    <row r="1233" spans="1:18" x14ac:dyDescent="0.25">
      <c r="A1233" t="str">
        <f t="shared" si="38"/>
        <v>IT-1399990100000</v>
      </c>
      <c r="B1233">
        <f t="shared" si="39"/>
        <v>1232</v>
      </c>
      <c r="C1233" t="s">
        <v>6310</v>
      </c>
      <c r="D1233" s="117">
        <v>1399990100000</v>
      </c>
      <c r="E1233" t="s">
        <v>6309</v>
      </c>
      <c r="F1233" t="s">
        <v>1988</v>
      </c>
      <c r="G1233" t="s">
        <v>25</v>
      </c>
      <c r="H1233" t="s">
        <v>25</v>
      </c>
      <c r="I1233" t="s">
        <v>25</v>
      </c>
      <c r="J1233" t="s">
        <v>25</v>
      </c>
      <c r="K1233" t="s">
        <v>25</v>
      </c>
      <c r="L1233" t="s">
        <v>6319</v>
      </c>
      <c r="M1233" s="117">
        <v>1399990000000</v>
      </c>
      <c r="N1233" t="s">
        <v>25</v>
      </c>
      <c r="O1233" s="119">
        <v>46023</v>
      </c>
      <c r="P1233" s="119">
        <v>2958465</v>
      </c>
      <c r="Q1233" s="120">
        <v>46023</v>
      </c>
      <c r="R1233" s="120">
        <v>2958465</v>
      </c>
    </row>
    <row r="1234" spans="1:18" x14ac:dyDescent="0.25">
      <c r="A1234" t="str">
        <f t="shared" si="38"/>
        <v>IT-1399990101000</v>
      </c>
      <c r="B1234">
        <f t="shared" si="39"/>
        <v>1233</v>
      </c>
      <c r="C1234" t="s">
        <v>6312</v>
      </c>
      <c r="D1234" s="117">
        <v>1399990101000</v>
      </c>
      <c r="E1234" t="s">
        <v>6308</v>
      </c>
      <c r="F1234" t="s">
        <v>1990</v>
      </c>
      <c r="G1234" t="s">
        <v>25</v>
      </c>
      <c r="H1234" t="s">
        <v>25</v>
      </c>
      <c r="I1234" t="s">
        <v>25</v>
      </c>
      <c r="J1234" t="s">
        <v>25</v>
      </c>
      <c r="K1234" t="s">
        <v>25</v>
      </c>
      <c r="L1234" t="s">
        <v>6320</v>
      </c>
      <c r="M1234" s="117">
        <v>1399990100000</v>
      </c>
      <c r="N1234" t="s">
        <v>25</v>
      </c>
      <c r="O1234" s="119">
        <v>46023</v>
      </c>
      <c r="P1234" s="119">
        <v>2958465</v>
      </c>
      <c r="Q1234" s="120">
        <v>46023</v>
      </c>
      <c r="R1234" s="120">
        <v>2958465</v>
      </c>
    </row>
    <row r="1235" spans="1:18" x14ac:dyDescent="0.25">
      <c r="A1235" t="str">
        <f t="shared" si="38"/>
        <v>IT-1399990200000</v>
      </c>
      <c r="B1235">
        <f t="shared" si="39"/>
        <v>1234</v>
      </c>
      <c r="C1235" t="s">
        <v>6310</v>
      </c>
      <c r="D1235" s="117">
        <v>1399990200000</v>
      </c>
      <c r="E1235" t="s">
        <v>6309</v>
      </c>
      <c r="F1235" t="s">
        <v>1991</v>
      </c>
      <c r="G1235" t="s">
        <v>25</v>
      </c>
      <c r="H1235" t="s">
        <v>25</v>
      </c>
      <c r="I1235" t="s">
        <v>25</v>
      </c>
      <c r="J1235" t="s">
        <v>25</v>
      </c>
      <c r="K1235" t="s">
        <v>25</v>
      </c>
      <c r="L1235" t="s">
        <v>6319</v>
      </c>
      <c r="M1235" s="117">
        <v>1399990000000</v>
      </c>
      <c r="N1235" t="s">
        <v>25</v>
      </c>
      <c r="O1235" s="119">
        <v>46023</v>
      </c>
      <c r="P1235" s="119">
        <v>2958465</v>
      </c>
      <c r="Q1235" s="120">
        <v>46023</v>
      </c>
      <c r="R1235" s="120">
        <v>2958465</v>
      </c>
    </row>
    <row r="1236" spans="1:18" x14ac:dyDescent="0.25">
      <c r="A1236" t="str">
        <f t="shared" si="38"/>
        <v>IT-1399990201000</v>
      </c>
      <c r="B1236">
        <f t="shared" si="39"/>
        <v>1235</v>
      </c>
      <c r="C1236" t="s">
        <v>6312</v>
      </c>
      <c r="D1236" s="117">
        <v>1399990201000</v>
      </c>
      <c r="E1236" t="s">
        <v>6308</v>
      </c>
      <c r="F1236" t="s">
        <v>1993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  <c r="L1236" t="s">
        <v>6320</v>
      </c>
      <c r="M1236" s="117">
        <v>1399990200000</v>
      </c>
      <c r="N1236" t="s">
        <v>25</v>
      </c>
      <c r="O1236" s="119">
        <v>46023</v>
      </c>
      <c r="P1236" s="119">
        <v>2958465</v>
      </c>
      <c r="Q1236" s="120">
        <v>46023</v>
      </c>
      <c r="R1236" s="120">
        <v>2958465</v>
      </c>
    </row>
    <row r="1237" spans="1:18" x14ac:dyDescent="0.25">
      <c r="A1237" t="str">
        <f t="shared" si="38"/>
        <v>IT-1399990300000</v>
      </c>
      <c r="B1237">
        <f t="shared" si="39"/>
        <v>1236</v>
      </c>
      <c r="C1237" t="s">
        <v>6310</v>
      </c>
      <c r="D1237" s="117">
        <v>1399990300000</v>
      </c>
      <c r="E1237" t="s">
        <v>6309</v>
      </c>
      <c r="F1237" t="s">
        <v>1994</v>
      </c>
      <c r="G1237" t="s">
        <v>25</v>
      </c>
      <c r="H1237" t="s">
        <v>25</v>
      </c>
      <c r="I1237" t="s">
        <v>25</v>
      </c>
      <c r="J1237" t="s">
        <v>25</v>
      </c>
      <c r="K1237" t="s">
        <v>25</v>
      </c>
      <c r="L1237" t="s">
        <v>6319</v>
      </c>
      <c r="M1237" s="117">
        <v>1399990000000</v>
      </c>
      <c r="N1237" t="s">
        <v>25</v>
      </c>
      <c r="O1237" s="119">
        <v>46023</v>
      </c>
      <c r="P1237" s="119">
        <v>2958465</v>
      </c>
      <c r="Q1237" s="120">
        <v>46023</v>
      </c>
      <c r="R1237" s="120">
        <v>2958465</v>
      </c>
    </row>
    <row r="1238" spans="1:18" x14ac:dyDescent="0.25">
      <c r="A1238" t="str">
        <f t="shared" si="38"/>
        <v>IT-1399990301000</v>
      </c>
      <c r="B1238">
        <f t="shared" si="39"/>
        <v>1237</v>
      </c>
      <c r="C1238" t="s">
        <v>6312</v>
      </c>
      <c r="D1238" s="117">
        <v>1399990301000</v>
      </c>
      <c r="E1238" t="s">
        <v>6308</v>
      </c>
      <c r="F1238" t="s">
        <v>1996</v>
      </c>
      <c r="G1238" t="s">
        <v>25</v>
      </c>
      <c r="H1238" t="s">
        <v>25</v>
      </c>
      <c r="I1238" t="s">
        <v>25</v>
      </c>
      <c r="J1238" t="s">
        <v>25</v>
      </c>
      <c r="K1238" t="s">
        <v>25</v>
      </c>
      <c r="L1238" t="s">
        <v>6320</v>
      </c>
      <c r="M1238" s="117">
        <v>1399990300000</v>
      </c>
      <c r="N1238" t="s">
        <v>25</v>
      </c>
      <c r="O1238" s="119">
        <v>46023</v>
      </c>
      <c r="P1238" s="119">
        <v>2958465</v>
      </c>
      <c r="Q1238" s="120">
        <v>46023</v>
      </c>
      <c r="R1238" s="120">
        <v>2958465</v>
      </c>
    </row>
    <row r="1239" spans="1:18" x14ac:dyDescent="0.25">
      <c r="A1239" t="str">
        <f t="shared" si="38"/>
        <v>IT-1399990400000</v>
      </c>
      <c r="B1239">
        <f t="shared" si="39"/>
        <v>1238</v>
      </c>
      <c r="C1239" t="s">
        <v>6310</v>
      </c>
      <c r="D1239" s="117">
        <v>1399990400000</v>
      </c>
      <c r="E1239" t="s">
        <v>6309</v>
      </c>
      <c r="F1239" t="s">
        <v>1997</v>
      </c>
      <c r="G1239" t="s">
        <v>25</v>
      </c>
      <c r="H1239" t="s">
        <v>25</v>
      </c>
      <c r="I1239" t="s">
        <v>25</v>
      </c>
      <c r="J1239" t="s">
        <v>25</v>
      </c>
      <c r="K1239" t="s">
        <v>25</v>
      </c>
      <c r="L1239" t="s">
        <v>6319</v>
      </c>
      <c r="M1239" s="117">
        <v>1399990000000</v>
      </c>
      <c r="N1239" t="s">
        <v>25</v>
      </c>
      <c r="O1239" s="119">
        <v>46023</v>
      </c>
      <c r="P1239" s="119">
        <v>2958465</v>
      </c>
      <c r="Q1239" s="120">
        <v>46023</v>
      </c>
      <c r="R1239" s="120">
        <v>2958465</v>
      </c>
    </row>
    <row r="1240" spans="1:18" x14ac:dyDescent="0.25">
      <c r="A1240" t="str">
        <f t="shared" si="38"/>
        <v>IT-1399990401000</v>
      </c>
      <c r="B1240">
        <f t="shared" si="39"/>
        <v>1239</v>
      </c>
      <c r="C1240" t="s">
        <v>6312</v>
      </c>
      <c r="D1240" s="117">
        <v>1399990401000</v>
      </c>
      <c r="E1240" t="s">
        <v>6308</v>
      </c>
      <c r="F1240" t="s">
        <v>1999</v>
      </c>
      <c r="G1240" t="s">
        <v>25</v>
      </c>
      <c r="H1240" t="s">
        <v>25</v>
      </c>
      <c r="I1240" t="s">
        <v>25</v>
      </c>
      <c r="J1240" t="s">
        <v>25</v>
      </c>
      <c r="K1240" t="s">
        <v>25</v>
      </c>
      <c r="L1240" t="s">
        <v>6320</v>
      </c>
      <c r="M1240" s="117">
        <v>1399990400000</v>
      </c>
      <c r="N1240" t="s">
        <v>25</v>
      </c>
      <c r="O1240" s="119">
        <v>46023</v>
      </c>
      <c r="P1240" s="119">
        <v>2958465</v>
      </c>
      <c r="Q1240" s="120">
        <v>46023</v>
      </c>
      <c r="R1240" s="120">
        <v>2958465</v>
      </c>
    </row>
    <row r="1241" spans="1:18" x14ac:dyDescent="0.25">
      <c r="A1241" t="str">
        <f t="shared" si="38"/>
        <v>IT-1400000000000</v>
      </c>
      <c r="B1241">
        <f t="shared" si="39"/>
        <v>1240</v>
      </c>
      <c r="C1241" t="s">
        <v>6310</v>
      </c>
      <c r="D1241" s="117">
        <v>1400000000000</v>
      </c>
      <c r="E1241" t="s">
        <v>6309</v>
      </c>
      <c r="F1241" t="s">
        <v>2000</v>
      </c>
      <c r="G1241" t="s">
        <v>25</v>
      </c>
      <c r="H1241" t="s">
        <v>25</v>
      </c>
      <c r="I1241" t="s">
        <v>25</v>
      </c>
      <c r="J1241" t="s">
        <v>25</v>
      </c>
      <c r="K1241" t="s">
        <v>25</v>
      </c>
      <c r="L1241" t="s">
        <v>6314</v>
      </c>
      <c r="M1241" s="117">
        <v>1000000000000</v>
      </c>
      <c r="N1241" t="s">
        <v>25</v>
      </c>
      <c r="O1241" s="119">
        <v>46023</v>
      </c>
      <c r="P1241" s="119">
        <v>2958465</v>
      </c>
      <c r="Q1241" s="120">
        <v>46023</v>
      </c>
      <c r="R1241" s="120">
        <v>2958465</v>
      </c>
    </row>
    <row r="1242" spans="1:18" x14ac:dyDescent="0.25">
      <c r="A1242" t="str">
        <f t="shared" si="38"/>
        <v>IT-1410000000000</v>
      </c>
      <c r="B1242">
        <f t="shared" si="39"/>
        <v>1241</v>
      </c>
      <c r="C1242" t="s">
        <v>6310</v>
      </c>
      <c r="D1242" s="117">
        <v>1410000000000</v>
      </c>
      <c r="E1242" t="s">
        <v>6309</v>
      </c>
      <c r="F1242" t="s">
        <v>2000</v>
      </c>
      <c r="G1242" t="s">
        <v>25</v>
      </c>
      <c r="H1242" t="s">
        <v>25</v>
      </c>
      <c r="I1242" t="s">
        <v>25</v>
      </c>
      <c r="J1242" t="s">
        <v>25</v>
      </c>
      <c r="K1242" t="s">
        <v>25</v>
      </c>
      <c r="L1242" t="s">
        <v>6315</v>
      </c>
      <c r="M1242" s="117">
        <v>1400000000000</v>
      </c>
      <c r="N1242" t="s">
        <v>25</v>
      </c>
      <c r="O1242" s="119">
        <v>46023</v>
      </c>
      <c r="P1242" s="119">
        <v>2958465</v>
      </c>
      <c r="Q1242" s="120">
        <v>46023</v>
      </c>
      <c r="R1242" s="120">
        <v>2958465</v>
      </c>
    </row>
    <row r="1243" spans="1:18" x14ac:dyDescent="0.25">
      <c r="A1243" t="str">
        <f t="shared" si="38"/>
        <v>IT-1411000000000</v>
      </c>
      <c r="B1243">
        <f t="shared" si="39"/>
        <v>1242</v>
      </c>
      <c r="C1243" t="s">
        <v>6310</v>
      </c>
      <c r="D1243" s="117">
        <v>1411000000000</v>
      </c>
      <c r="E1243" t="s">
        <v>6309</v>
      </c>
      <c r="F1243" t="s">
        <v>2000</v>
      </c>
      <c r="G1243" t="s">
        <v>25</v>
      </c>
      <c r="H1243" t="s">
        <v>25</v>
      </c>
      <c r="I1243" t="s">
        <v>25</v>
      </c>
      <c r="J1243" t="s">
        <v>25</v>
      </c>
      <c r="K1243" t="s">
        <v>25</v>
      </c>
      <c r="L1243" t="s">
        <v>6316</v>
      </c>
      <c r="M1243" s="117">
        <v>1410000000000</v>
      </c>
      <c r="N1243" t="s">
        <v>25</v>
      </c>
      <c r="O1243" s="119">
        <v>46023</v>
      </c>
      <c r="P1243" s="119">
        <v>2958465</v>
      </c>
      <c r="Q1243" s="120">
        <v>46023</v>
      </c>
      <c r="R1243" s="120">
        <v>2958465</v>
      </c>
    </row>
    <row r="1244" spans="1:18" x14ac:dyDescent="0.25">
      <c r="A1244" t="str">
        <f t="shared" si="38"/>
        <v>IT-1411010000000</v>
      </c>
      <c r="B1244">
        <f t="shared" si="39"/>
        <v>1243</v>
      </c>
      <c r="C1244" t="s">
        <v>6310</v>
      </c>
      <c r="D1244" s="117">
        <v>1411010000000</v>
      </c>
      <c r="E1244" t="s">
        <v>6309</v>
      </c>
      <c r="F1244" t="s">
        <v>2000</v>
      </c>
      <c r="G1244" t="s">
        <v>25</v>
      </c>
      <c r="H1244" t="s">
        <v>25</v>
      </c>
      <c r="I1244" t="s">
        <v>25</v>
      </c>
      <c r="J1244" t="s">
        <v>25</v>
      </c>
      <c r="K1244" t="s">
        <v>25</v>
      </c>
      <c r="L1244" t="s">
        <v>6317</v>
      </c>
      <c r="M1244" s="117">
        <v>1411000000000</v>
      </c>
      <c r="N1244" t="s">
        <v>25</v>
      </c>
      <c r="O1244" s="119">
        <v>46023</v>
      </c>
      <c r="P1244" s="119">
        <v>2958465</v>
      </c>
      <c r="Q1244" s="120">
        <v>46023</v>
      </c>
      <c r="R1244" s="120">
        <v>2958465</v>
      </c>
    </row>
    <row r="1245" spans="1:18" x14ac:dyDescent="0.25">
      <c r="A1245" t="str">
        <f t="shared" si="38"/>
        <v>IT-1411010100000</v>
      </c>
      <c r="B1245">
        <f t="shared" si="39"/>
        <v>1244</v>
      </c>
      <c r="C1245" t="s">
        <v>6310</v>
      </c>
      <c r="D1245" s="117">
        <v>1411010100000</v>
      </c>
      <c r="E1245" t="s">
        <v>6309</v>
      </c>
      <c r="F1245" t="s">
        <v>2001</v>
      </c>
      <c r="G1245" t="s">
        <v>25</v>
      </c>
      <c r="H1245" t="s">
        <v>25</v>
      </c>
      <c r="I1245" t="s">
        <v>25</v>
      </c>
      <c r="J1245" t="s">
        <v>25</v>
      </c>
      <c r="K1245" t="s">
        <v>25</v>
      </c>
      <c r="L1245" t="s">
        <v>6319</v>
      </c>
      <c r="M1245" s="117">
        <v>1411010000000</v>
      </c>
      <c r="N1245" t="s">
        <v>25</v>
      </c>
      <c r="O1245" s="119">
        <v>46023</v>
      </c>
      <c r="P1245" s="119">
        <v>2958465</v>
      </c>
      <c r="Q1245" s="120">
        <v>46023</v>
      </c>
      <c r="R1245" s="120">
        <v>2958465</v>
      </c>
    </row>
    <row r="1246" spans="1:18" x14ac:dyDescent="0.25">
      <c r="A1246" t="str">
        <f t="shared" si="38"/>
        <v>IT-1411010101000</v>
      </c>
      <c r="B1246">
        <f t="shared" si="39"/>
        <v>1245</v>
      </c>
      <c r="C1246" t="s">
        <v>6312</v>
      </c>
      <c r="D1246" s="117">
        <v>1411010101000</v>
      </c>
      <c r="E1246" t="s">
        <v>6308</v>
      </c>
      <c r="F1246" t="s">
        <v>2003</v>
      </c>
      <c r="G1246" t="s">
        <v>25</v>
      </c>
      <c r="H1246" t="s">
        <v>25</v>
      </c>
      <c r="I1246" t="s">
        <v>25</v>
      </c>
      <c r="J1246" t="s">
        <v>25</v>
      </c>
      <c r="K1246" t="s">
        <v>25</v>
      </c>
      <c r="L1246" t="s">
        <v>6320</v>
      </c>
      <c r="M1246" s="117">
        <v>1411010100000</v>
      </c>
      <c r="N1246" t="s">
        <v>25</v>
      </c>
      <c r="O1246" s="119">
        <v>46023</v>
      </c>
      <c r="P1246" s="119">
        <v>2958465</v>
      </c>
      <c r="Q1246" s="120">
        <v>46023</v>
      </c>
      <c r="R1246" s="120">
        <v>2958465</v>
      </c>
    </row>
    <row r="1247" spans="1:18" x14ac:dyDescent="0.25">
      <c r="A1247" t="str">
        <f t="shared" si="38"/>
        <v>IT-1411010102000</v>
      </c>
      <c r="B1247">
        <f t="shared" si="39"/>
        <v>1246</v>
      </c>
      <c r="C1247" t="s">
        <v>6312</v>
      </c>
      <c r="D1247" s="117">
        <v>1411010102000</v>
      </c>
      <c r="E1247" t="s">
        <v>6309</v>
      </c>
      <c r="F1247" t="s">
        <v>2005</v>
      </c>
      <c r="G1247" t="s">
        <v>25</v>
      </c>
      <c r="H1247" t="s">
        <v>25</v>
      </c>
      <c r="I1247" t="s">
        <v>25</v>
      </c>
      <c r="J1247" t="s">
        <v>25</v>
      </c>
      <c r="K1247" t="s">
        <v>25</v>
      </c>
      <c r="L1247" t="s">
        <v>6320</v>
      </c>
      <c r="M1247" s="117">
        <v>1411010100000</v>
      </c>
      <c r="N1247" t="s">
        <v>25</v>
      </c>
      <c r="O1247" s="119">
        <v>46023</v>
      </c>
      <c r="P1247" s="119">
        <v>2958465</v>
      </c>
      <c r="Q1247" s="120">
        <v>46023</v>
      </c>
      <c r="R1247" s="120">
        <v>2958465</v>
      </c>
    </row>
    <row r="1248" spans="1:18" x14ac:dyDescent="0.25">
      <c r="A1248" t="str">
        <f t="shared" si="38"/>
        <v>IT-1411010102001</v>
      </c>
      <c r="B1248">
        <f t="shared" si="39"/>
        <v>1247</v>
      </c>
      <c r="C1248" t="s">
        <v>6312</v>
      </c>
      <c r="D1248" s="117">
        <v>1411010102001</v>
      </c>
      <c r="E1248" t="s">
        <v>6308</v>
      </c>
      <c r="F1248" t="s">
        <v>2007</v>
      </c>
      <c r="G1248" t="s">
        <v>25</v>
      </c>
      <c r="H1248" t="s">
        <v>25</v>
      </c>
      <c r="I1248" t="s">
        <v>25</v>
      </c>
      <c r="J1248" t="s">
        <v>25</v>
      </c>
      <c r="K1248" t="s">
        <v>25</v>
      </c>
      <c r="L1248" t="s">
        <v>6321</v>
      </c>
      <c r="M1248" s="117">
        <v>1411010102000</v>
      </c>
      <c r="N1248" t="s">
        <v>25</v>
      </c>
      <c r="O1248" s="119">
        <v>46023</v>
      </c>
      <c r="P1248" s="119">
        <v>2958465</v>
      </c>
      <c r="Q1248" s="120">
        <v>46023</v>
      </c>
      <c r="R1248" s="120">
        <v>2958465</v>
      </c>
    </row>
    <row r="1249" spans="1:18" x14ac:dyDescent="0.25">
      <c r="A1249" t="str">
        <f t="shared" si="38"/>
        <v>IT-1411010102999</v>
      </c>
      <c r="B1249">
        <f t="shared" si="39"/>
        <v>1248</v>
      </c>
      <c r="C1249" t="s">
        <v>6312</v>
      </c>
      <c r="D1249" s="117">
        <v>1411010102999</v>
      </c>
      <c r="E1249" t="s">
        <v>6308</v>
      </c>
      <c r="F1249" t="s">
        <v>2009</v>
      </c>
      <c r="G1249" t="s">
        <v>25</v>
      </c>
      <c r="H1249" t="s">
        <v>25</v>
      </c>
      <c r="I1249" t="s">
        <v>25</v>
      </c>
      <c r="J1249" t="s">
        <v>25</v>
      </c>
      <c r="K1249" t="s">
        <v>25</v>
      </c>
      <c r="L1249" t="s">
        <v>6321</v>
      </c>
      <c r="M1249" s="117">
        <v>1411010102000</v>
      </c>
      <c r="N1249" t="s">
        <v>25</v>
      </c>
      <c r="O1249" s="119">
        <v>46023</v>
      </c>
      <c r="P1249" s="119">
        <v>2958465</v>
      </c>
      <c r="Q1249" s="120">
        <v>46023</v>
      </c>
      <c r="R1249" s="120">
        <v>2958465</v>
      </c>
    </row>
    <row r="1250" spans="1:18" x14ac:dyDescent="0.25">
      <c r="A1250" t="str">
        <f t="shared" si="38"/>
        <v>IT-1411010199000</v>
      </c>
      <c r="B1250">
        <f t="shared" si="39"/>
        <v>1249</v>
      </c>
      <c r="C1250" t="s">
        <v>6312</v>
      </c>
      <c r="D1250" s="117">
        <v>1411010199000</v>
      </c>
      <c r="E1250" t="s">
        <v>6308</v>
      </c>
      <c r="F1250" t="s">
        <v>2011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  <c r="L1250" t="s">
        <v>6320</v>
      </c>
      <c r="M1250" s="117">
        <v>1411010100000</v>
      </c>
      <c r="N1250" t="s">
        <v>25</v>
      </c>
      <c r="O1250" s="119">
        <v>46023</v>
      </c>
      <c r="P1250" s="119">
        <v>2958465</v>
      </c>
      <c r="Q1250" s="120">
        <v>46023</v>
      </c>
      <c r="R1250" s="120">
        <v>2958465</v>
      </c>
    </row>
    <row r="1251" spans="1:18" x14ac:dyDescent="0.25">
      <c r="A1251" t="str">
        <f t="shared" si="38"/>
        <v>IT-1411010200000</v>
      </c>
      <c r="B1251">
        <f t="shared" si="39"/>
        <v>1250</v>
      </c>
      <c r="C1251" t="s">
        <v>6310</v>
      </c>
      <c r="D1251" s="117">
        <v>1411010200000</v>
      </c>
      <c r="E1251" t="s">
        <v>6309</v>
      </c>
      <c r="F1251" t="s">
        <v>2013</v>
      </c>
      <c r="G1251" t="s">
        <v>25</v>
      </c>
      <c r="H1251" t="s">
        <v>25</v>
      </c>
      <c r="I1251" t="s">
        <v>25</v>
      </c>
      <c r="J1251" t="s">
        <v>25</v>
      </c>
      <c r="K1251" t="s">
        <v>25</v>
      </c>
      <c r="L1251" t="s">
        <v>6319</v>
      </c>
      <c r="M1251" s="117">
        <v>1411010000000</v>
      </c>
      <c r="N1251" t="s">
        <v>25</v>
      </c>
      <c r="O1251" s="119">
        <v>46023</v>
      </c>
      <c r="P1251" s="119">
        <v>2958465</v>
      </c>
      <c r="Q1251" s="120">
        <v>46023</v>
      </c>
      <c r="R1251" s="120">
        <v>2958465</v>
      </c>
    </row>
    <row r="1252" spans="1:18" x14ac:dyDescent="0.25">
      <c r="A1252" t="str">
        <f t="shared" si="38"/>
        <v>IT-1411010201000</v>
      </c>
      <c r="B1252">
        <f t="shared" si="39"/>
        <v>1251</v>
      </c>
      <c r="C1252" t="s">
        <v>6312</v>
      </c>
      <c r="D1252" s="117">
        <v>1411010201000</v>
      </c>
      <c r="E1252" t="s">
        <v>6308</v>
      </c>
      <c r="F1252" t="s">
        <v>2015</v>
      </c>
      <c r="G1252" t="s">
        <v>25</v>
      </c>
      <c r="H1252" t="s">
        <v>25</v>
      </c>
      <c r="I1252" t="s">
        <v>25</v>
      </c>
      <c r="J1252" t="s">
        <v>25</v>
      </c>
      <c r="K1252" t="s">
        <v>25</v>
      </c>
      <c r="L1252" t="s">
        <v>6320</v>
      </c>
      <c r="M1252" s="117">
        <v>1411010200000</v>
      </c>
      <c r="N1252" t="s">
        <v>25</v>
      </c>
      <c r="O1252" s="119">
        <v>46023</v>
      </c>
      <c r="P1252" s="119">
        <v>2958465</v>
      </c>
      <c r="Q1252" s="120">
        <v>46023</v>
      </c>
      <c r="R1252" s="120">
        <v>2958465</v>
      </c>
    </row>
    <row r="1253" spans="1:18" x14ac:dyDescent="0.25">
      <c r="A1253" t="str">
        <f t="shared" si="38"/>
        <v>IT-1411010202000</v>
      </c>
      <c r="B1253">
        <f t="shared" si="39"/>
        <v>1252</v>
      </c>
      <c r="C1253" t="s">
        <v>6312</v>
      </c>
      <c r="D1253" s="117">
        <v>1411010202000</v>
      </c>
      <c r="E1253" t="s">
        <v>6309</v>
      </c>
      <c r="F1253" t="s">
        <v>2017</v>
      </c>
      <c r="G1253" t="s">
        <v>25</v>
      </c>
      <c r="H1253" t="s">
        <v>25</v>
      </c>
      <c r="I1253" t="s">
        <v>25</v>
      </c>
      <c r="J1253" t="s">
        <v>25</v>
      </c>
      <c r="K1253" t="s">
        <v>25</v>
      </c>
      <c r="L1253" t="s">
        <v>6320</v>
      </c>
      <c r="M1253" s="117">
        <v>1411010200000</v>
      </c>
      <c r="N1253" t="s">
        <v>25</v>
      </c>
      <c r="O1253" s="119">
        <v>46023</v>
      </c>
      <c r="P1253" s="119">
        <v>2958465</v>
      </c>
      <c r="Q1253" s="120">
        <v>46023</v>
      </c>
      <c r="R1253" s="120">
        <v>2958465</v>
      </c>
    </row>
    <row r="1254" spans="1:18" x14ac:dyDescent="0.25">
      <c r="A1254" t="str">
        <f t="shared" si="38"/>
        <v>IT-1411010202001</v>
      </c>
      <c r="B1254">
        <f t="shared" si="39"/>
        <v>1253</v>
      </c>
      <c r="C1254" t="s">
        <v>6312</v>
      </c>
      <c r="D1254" s="117">
        <v>1411010202001</v>
      </c>
      <c r="E1254" t="s">
        <v>6308</v>
      </c>
      <c r="F1254" t="s">
        <v>2019</v>
      </c>
      <c r="G1254" t="s">
        <v>25</v>
      </c>
      <c r="H1254" t="s">
        <v>25</v>
      </c>
      <c r="I1254" t="s">
        <v>25</v>
      </c>
      <c r="J1254" t="s">
        <v>25</v>
      </c>
      <c r="K1254" t="s">
        <v>25</v>
      </c>
      <c r="L1254" t="s">
        <v>6321</v>
      </c>
      <c r="M1254" s="117">
        <v>1411010202000</v>
      </c>
      <c r="N1254" t="s">
        <v>25</v>
      </c>
      <c r="O1254" s="119">
        <v>46023</v>
      </c>
      <c r="P1254" s="119">
        <v>2958465</v>
      </c>
      <c r="Q1254" s="120">
        <v>46023</v>
      </c>
      <c r="R1254" s="120">
        <v>2958465</v>
      </c>
    </row>
    <row r="1255" spans="1:18" x14ac:dyDescent="0.25">
      <c r="A1255" t="str">
        <f t="shared" si="38"/>
        <v>IT-1411010202999</v>
      </c>
      <c r="B1255">
        <f t="shared" si="39"/>
        <v>1254</v>
      </c>
      <c r="C1255" t="s">
        <v>6312</v>
      </c>
      <c r="D1255" s="117">
        <v>1411010202999</v>
      </c>
      <c r="E1255" t="s">
        <v>6308</v>
      </c>
      <c r="F1255" t="s">
        <v>2021</v>
      </c>
      <c r="G1255" t="s">
        <v>25</v>
      </c>
      <c r="H1255" t="s">
        <v>25</v>
      </c>
      <c r="I1255" t="s">
        <v>25</v>
      </c>
      <c r="J1255" t="s">
        <v>25</v>
      </c>
      <c r="K1255" t="s">
        <v>25</v>
      </c>
      <c r="L1255" t="s">
        <v>6321</v>
      </c>
      <c r="M1255" s="117">
        <v>1411010202000</v>
      </c>
      <c r="N1255" t="s">
        <v>25</v>
      </c>
      <c r="O1255" s="119">
        <v>46023</v>
      </c>
      <c r="P1255" s="119">
        <v>2958465</v>
      </c>
      <c r="Q1255" s="120">
        <v>46023</v>
      </c>
      <c r="R1255" s="120">
        <v>2958465</v>
      </c>
    </row>
    <row r="1256" spans="1:18" x14ac:dyDescent="0.25">
      <c r="A1256" t="str">
        <f t="shared" si="38"/>
        <v>IT-1411010299000</v>
      </c>
      <c r="B1256">
        <f t="shared" si="39"/>
        <v>1255</v>
      </c>
      <c r="C1256" t="s">
        <v>6312</v>
      </c>
      <c r="D1256" s="117">
        <v>1411010299000</v>
      </c>
      <c r="E1256" t="s">
        <v>6308</v>
      </c>
      <c r="F1256" t="s">
        <v>2023</v>
      </c>
      <c r="G1256" t="s">
        <v>25</v>
      </c>
      <c r="H1256" t="s">
        <v>25</v>
      </c>
      <c r="I1256" t="s">
        <v>25</v>
      </c>
      <c r="J1256" t="s">
        <v>25</v>
      </c>
      <c r="K1256" t="s">
        <v>25</v>
      </c>
      <c r="L1256" t="s">
        <v>6320</v>
      </c>
      <c r="M1256" s="117">
        <v>1411010200000</v>
      </c>
      <c r="N1256" t="s">
        <v>25</v>
      </c>
      <c r="O1256" s="119">
        <v>46023</v>
      </c>
      <c r="P1256" s="119">
        <v>2958465</v>
      </c>
      <c r="Q1256" s="120">
        <v>46023</v>
      </c>
      <c r="R1256" s="120">
        <v>2958465</v>
      </c>
    </row>
    <row r="1257" spans="1:18" x14ac:dyDescent="0.25">
      <c r="A1257" t="str">
        <f t="shared" si="38"/>
        <v>IT-1411010300000</v>
      </c>
      <c r="B1257">
        <f t="shared" si="39"/>
        <v>1256</v>
      </c>
      <c r="C1257" t="s">
        <v>6310</v>
      </c>
      <c r="D1257" s="117">
        <v>1411010300000</v>
      </c>
      <c r="E1257" t="s">
        <v>6309</v>
      </c>
      <c r="F1257" t="s">
        <v>2025</v>
      </c>
      <c r="G1257" t="s">
        <v>25</v>
      </c>
      <c r="H1257" t="s">
        <v>25</v>
      </c>
      <c r="I1257" t="s">
        <v>25</v>
      </c>
      <c r="J1257" t="s">
        <v>25</v>
      </c>
      <c r="K1257" t="s">
        <v>25</v>
      </c>
      <c r="L1257" t="s">
        <v>6319</v>
      </c>
      <c r="M1257" s="117">
        <v>1411010000000</v>
      </c>
      <c r="N1257" t="s">
        <v>25</v>
      </c>
      <c r="O1257" s="119">
        <v>46023</v>
      </c>
      <c r="P1257" s="119">
        <v>2958465</v>
      </c>
      <c r="Q1257" s="120">
        <v>46023</v>
      </c>
      <c r="R1257" s="120">
        <v>2958465</v>
      </c>
    </row>
    <row r="1258" spans="1:18" x14ac:dyDescent="0.25">
      <c r="A1258" t="str">
        <f t="shared" si="38"/>
        <v>IT-1411010301000</v>
      </c>
      <c r="B1258">
        <f t="shared" si="39"/>
        <v>1257</v>
      </c>
      <c r="C1258" t="s">
        <v>6312</v>
      </c>
      <c r="D1258" s="117">
        <v>1411010301000</v>
      </c>
      <c r="E1258" t="s">
        <v>6308</v>
      </c>
      <c r="F1258" t="s">
        <v>2027</v>
      </c>
      <c r="G1258" t="s">
        <v>25</v>
      </c>
      <c r="H1258" t="s">
        <v>25</v>
      </c>
      <c r="I1258" t="s">
        <v>25</v>
      </c>
      <c r="J1258" t="s">
        <v>25</v>
      </c>
      <c r="K1258" t="s">
        <v>25</v>
      </c>
      <c r="L1258" t="s">
        <v>6320</v>
      </c>
      <c r="M1258" s="117">
        <v>1411010300000</v>
      </c>
      <c r="N1258" t="s">
        <v>25</v>
      </c>
      <c r="O1258" s="119">
        <v>46023</v>
      </c>
      <c r="P1258" s="119">
        <v>2958465</v>
      </c>
      <c r="Q1258" s="120">
        <v>46023</v>
      </c>
      <c r="R1258" s="120">
        <v>2958465</v>
      </c>
    </row>
    <row r="1259" spans="1:18" x14ac:dyDescent="0.25">
      <c r="A1259" t="str">
        <f t="shared" si="38"/>
        <v>IT-1411010302000</v>
      </c>
      <c r="B1259">
        <f t="shared" si="39"/>
        <v>1258</v>
      </c>
      <c r="C1259" t="s">
        <v>6312</v>
      </c>
      <c r="D1259" s="117">
        <v>1411010302000</v>
      </c>
      <c r="E1259" t="s">
        <v>6309</v>
      </c>
      <c r="F1259" t="s">
        <v>2029</v>
      </c>
      <c r="G1259" t="s">
        <v>25</v>
      </c>
      <c r="H1259" t="s">
        <v>25</v>
      </c>
      <c r="I1259" t="s">
        <v>25</v>
      </c>
      <c r="J1259" t="s">
        <v>25</v>
      </c>
      <c r="K1259" t="s">
        <v>25</v>
      </c>
      <c r="L1259" t="s">
        <v>6320</v>
      </c>
      <c r="M1259" s="117">
        <v>1411010300000</v>
      </c>
      <c r="N1259" t="s">
        <v>25</v>
      </c>
      <c r="O1259" s="119">
        <v>46023</v>
      </c>
      <c r="P1259" s="119">
        <v>2958465</v>
      </c>
      <c r="Q1259" s="120">
        <v>46023</v>
      </c>
      <c r="R1259" s="120">
        <v>2958465</v>
      </c>
    </row>
    <row r="1260" spans="1:18" x14ac:dyDescent="0.25">
      <c r="A1260" t="str">
        <f t="shared" si="38"/>
        <v>IT-1411010302001</v>
      </c>
      <c r="B1260">
        <f t="shared" si="39"/>
        <v>1259</v>
      </c>
      <c r="C1260" t="s">
        <v>6312</v>
      </c>
      <c r="D1260" s="117">
        <v>1411010302001</v>
      </c>
      <c r="E1260" t="s">
        <v>6308</v>
      </c>
      <c r="F1260" t="s">
        <v>2031</v>
      </c>
      <c r="G1260" t="s">
        <v>25</v>
      </c>
      <c r="H1260" t="s">
        <v>25</v>
      </c>
      <c r="I1260" t="s">
        <v>25</v>
      </c>
      <c r="J1260" t="s">
        <v>25</v>
      </c>
      <c r="K1260" t="s">
        <v>25</v>
      </c>
      <c r="L1260" t="s">
        <v>6321</v>
      </c>
      <c r="M1260" s="117">
        <v>1411010302000</v>
      </c>
      <c r="N1260" t="s">
        <v>25</v>
      </c>
      <c r="O1260" s="119">
        <v>46023</v>
      </c>
      <c r="P1260" s="119">
        <v>2958465</v>
      </c>
      <c r="Q1260" s="120">
        <v>46023</v>
      </c>
      <c r="R1260" s="120">
        <v>2958465</v>
      </c>
    </row>
    <row r="1261" spans="1:18" x14ac:dyDescent="0.25">
      <c r="A1261" t="str">
        <f t="shared" si="38"/>
        <v>IT-1411010302999</v>
      </c>
      <c r="B1261">
        <f t="shared" si="39"/>
        <v>1260</v>
      </c>
      <c r="C1261" t="s">
        <v>6312</v>
      </c>
      <c r="D1261" s="117">
        <v>1411010302999</v>
      </c>
      <c r="E1261" t="s">
        <v>6308</v>
      </c>
      <c r="F1261" t="s">
        <v>2033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  <c r="L1261" t="s">
        <v>6321</v>
      </c>
      <c r="M1261" s="117">
        <v>1411010302000</v>
      </c>
      <c r="N1261" t="s">
        <v>25</v>
      </c>
      <c r="O1261" s="119">
        <v>46023</v>
      </c>
      <c r="P1261" s="119">
        <v>2958465</v>
      </c>
      <c r="Q1261" s="120">
        <v>46023</v>
      </c>
      <c r="R1261" s="120">
        <v>2958465</v>
      </c>
    </row>
    <row r="1262" spans="1:18" x14ac:dyDescent="0.25">
      <c r="A1262" t="str">
        <f t="shared" si="38"/>
        <v>IT-1411010399000</v>
      </c>
      <c r="B1262">
        <f t="shared" si="39"/>
        <v>1261</v>
      </c>
      <c r="C1262" t="s">
        <v>6312</v>
      </c>
      <c r="D1262" s="117">
        <v>1411010399000</v>
      </c>
      <c r="E1262" t="s">
        <v>6308</v>
      </c>
      <c r="F1262" t="s">
        <v>2035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6320</v>
      </c>
      <c r="M1262" s="117">
        <v>1411010300000</v>
      </c>
      <c r="N1262" t="s">
        <v>25</v>
      </c>
      <c r="O1262" s="119">
        <v>46023</v>
      </c>
      <c r="P1262" s="119">
        <v>2958465</v>
      </c>
      <c r="Q1262" s="120">
        <v>46023</v>
      </c>
      <c r="R1262" s="120">
        <v>2958465</v>
      </c>
    </row>
    <row r="1263" spans="1:18" x14ac:dyDescent="0.25">
      <c r="A1263" t="str">
        <f t="shared" si="38"/>
        <v>IT-1411010400000</v>
      </c>
      <c r="B1263">
        <f t="shared" si="39"/>
        <v>1262</v>
      </c>
      <c r="C1263" t="s">
        <v>6310</v>
      </c>
      <c r="D1263" s="117">
        <v>1411010400000</v>
      </c>
      <c r="E1263" t="s">
        <v>6309</v>
      </c>
      <c r="F1263" t="s">
        <v>2037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  <c r="L1263" t="s">
        <v>6319</v>
      </c>
      <c r="M1263" s="117">
        <v>1411010000000</v>
      </c>
      <c r="N1263" t="s">
        <v>25</v>
      </c>
      <c r="O1263" s="119">
        <v>46023</v>
      </c>
      <c r="P1263" s="119">
        <v>2958465</v>
      </c>
      <c r="Q1263" s="120">
        <v>46023</v>
      </c>
      <c r="R1263" s="120">
        <v>2958465</v>
      </c>
    </row>
    <row r="1264" spans="1:18" x14ac:dyDescent="0.25">
      <c r="A1264" t="str">
        <f t="shared" si="38"/>
        <v>IT-1411010401000</v>
      </c>
      <c r="B1264">
        <f t="shared" si="39"/>
        <v>1263</v>
      </c>
      <c r="C1264" t="s">
        <v>6312</v>
      </c>
      <c r="D1264" s="117">
        <v>1411010401000</v>
      </c>
      <c r="E1264" t="s">
        <v>6308</v>
      </c>
      <c r="F1264" t="s">
        <v>2039</v>
      </c>
      <c r="G1264" t="s">
        <v>25</v>
      </c>
      <c r="H1264" t="s">
        <v>25</v>
      </c>
      <c r="I1264" t="s">
        <v>25</v>
      </c>
      <c r="J1264" t="s">
        <v>25</v>
      </c>
      <c r="K1264" t="s">
        <v>25</v>
      </c>
      <c r="L1264" t="s">
        <v>6320</v>
      </c>
      <c r="M1264" s="117">
        <v>1411010400000</v>
      </c>
      <c r="N1264" t="s">
        <v>25</v>
      </c>
      <c r="O1264" s="119">
        <v>46023</v>
      </c>
      <c r="P1264" s="119">
        <v>2958465</v>
      </c>
      <c r="Q1264" s="120">
        <v>46023</v>
      </c>
      <c r="R1264" s="120">
        <v>2958465</v>
      </c>
    </row>
    <row r="1265" spans="1:18" x14ac:dyDescent="0.25">
      <c r="A1265" t="str">
        <f t="shared" si="38"/>
        <v>IT-1411010402000</v>
      </c>
      <c r="B1265">
        <f t="shared" si="39"/>
        <v>1264</v>
      </c>
      <c r="C1265" t="s">
        <v>6312</v>
      </c>
      <c r="D1265" s="117">
        <v>1411010402000</v>
      </c>
      <c r="E1265" t="s">
        <v>6309</v>
      </c>
      <c r="F1265" t="s">
        <v>2041</v>
      </c>
      <c r="G1265" t="s">
        <v>25</v>
      </c>
      <c r="H1265" t="s">
        <v>25</v>
      </c>
      <c r="I1265" t="s">
        <v>25</v>
      </c>
      <c r="J1265" t="s">
        <v>25</v>
      </c>
      <c r="K1265" t="s">
        <v>25</v>
      </c>
      <c r="L1265" t="s">
        <v>6320</v>
      </c>
      <c r="M1265" s="117">
        <v>1411010400000</v>
      </c>
      <c r="N1265" t="s">
        <v>25</v>
      </c>
      <c r="O1265" s="119">
        <v>46023</v>
      </c>
      <c r="P1265" s="119">
        <v>2958465</v>
      </c>
      <c r="Q1265" s="120">
        <v>46023</v>
      </c>
      <c r="R1265" s="120">
        <v>2958465</v>
      </c>
    </row>
    <row r="1266" spans="1:18" x14ac:dyDescent="0.25">
      <c r="A1266" t="str">
        <f t="shared" si="38"/>
        <v>IT-1411010402001</v>
      </c>
      <c r="B1266">
        <f t="shared" si="39"/>
        <v>1265</v>
      </c>
      <c r="C1266" t="s">
        <v>6312</v>
      </c>
      <c r="D1266" s="117">
        <v>1411010402001</v>
      </c>
      <c r="E1266" t="s">
        <v>6308</v>
      </c>
      <c r="F1266" t="s">
        <v>2043</v>
      </c>
      <c r="G1266" t="s">
        <v>25</v>
      </c>
      <c r="H1266" t="s">
        <v>25</v>
      </c>
      <c r="I1266" t="s">
        <v>25</v>
      </c>
      <c r="J1266" t="s">
        <v>25</v>
      </c>
      <c r="K1266" t="s">
        <v>25</v>
      </c>
      <c r="L1266" t="s">
        <v>6321</v>
      </c>
      <c r="M1266" s="117">
        <v>1411010402000</v>
      </c>
      <c r="N1266" t="s">
        <v>25</v>
      </c>
      <c r="O1266" s="119">
        <v>46023</v>
      </c>
      <c r="P1266" s="119">
        <v>2958465</v>
      </c>
      <c r="Q1266" s="120">
        <v>46023</v>
      </c>
      <c r="R1266" s="120">
        <v>2958465</v>
      </c>
    </row>
    <row r="1267" spans="1:18" x14ac:dyDescent="0.25">
      <c r="A1267" t="str">
        <f t="shared" si="38"/>
        <v>IT-1411010402999</v>
      </c>
      <c r="B1267">
        <f t="shared" si="39"/>
        <v>1266</v>
      </c>
      <c r="C1267" t="s">
        <v>6312</v>
      </c>
      <c r="D1267" s="117">
        <v>1411010402999</v>
      </c>
      <c r="E1267" t="s">
        <v>6308</v>
      </c>
      <c r="F1267" t="s">
        <v>2045</v>
      </c>
      <c r="G1267" t="s">
        <v>25</v>
      </c>
      <c r="H1267" t="s">
        <v>25</v>
      </c>
      <c r="I1267" t="s">
        <v>25</v>
      </c>
      <c r="J1267" t="s">
        <v>25</v>
      </c>
      <c r="K1267" t="s">
        <v>25</v>
      </c>
      <c r="L1267" t="s">
        <v>6321</v>
      </c>
      <c r="M1267" s="117">
        <v>1411010402000</v>
      </c>
      <c r="N1267" t="s">
        <v>25</v>
      </c>
      <c r="O1267" s="119">
        <v>46023</v>
      </c>
      <c r="P1267" s="119">
        <v>2958465</v>
      </c>
      <c r="Q1267" s="120">
        <v>46023</v>
      </c>
      <c r="R1267" s="120">
        <v>2958465</v>
      </c>
    </row>
    <row r="1268" spans="1:18" x14ac:dyDescent="0.25">
      <c r="A1268" t="str">
        <f t="shared" si="38"/>
        <v>IT-1411010499000</v>
      </c>
      <c r="B1268">
        <f t="shared" si="39"/>
        <v>1267</v>
      </c>
      <c r="C1268" t="s">
        <v>6312</v>
      </c>
      <c r="D1268" s="117">
        <v>1411010499000</v>
      </c>
      <c r="E1268" t="s">
        <v>6308</v>
      </c>
      <c r="F1268" t="s">
        <v>2047</v>
      </c>
      <c r="G1268" t="s">
        <v>25</v>
      </c>
      <c r="H1268" t="s">
        <v>25</v>
      </c>
      <c r="I1268" t="s">
        <v>25</v>
      </c>
      <c r="J1268" t="s">
        <v>25</v>
      </c>
      <c r="K1268" t="s">
        <v>25</v>
      </c>
      <c r="L1268" t="s">
        <v>6320</v>
      </c>
      <c r="M1268" s="117">
        <v>1411010400000</v>
      </c>
      <c r="N1268" t="s">
        <v>25</v>
      </c>
      <c r="O1268" s="119">
        <v>46023</v>
      </c>
      <c r="P1268" s="119">
        <v>2958465</v>
      </c>
      <c r="Q1268" s="120">
        <v>46023</v>
      </c>
      <c r="R1268" s="120">
        <v>2958465</v>
      </c>
    </row>
    <row r="1269" spans="1:18" x14ac:dyDescent="0.25">
      <c r="A1269" t="str">
        <f t="shared" si="38"/>
        <v>IT-1500000000000</v>
      </c>
      <c r="B1269">
        <f t="shared" si="39"/>
        <v>1268</v>
      </c>
      <c r="C1269" t="s">
        <v>6310</v>
      </c>
      <c r="D1269" s="117">
        <v>1500000000000</v>
      </c>
      <c r="E1269" t="s">
        <v>6309</v>
      </c>
      <c r="F1269" t="s">
        <v>2049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  <c r="L1269" t="s">
        <v>6314</v>
      </c>
      <c r="M1269" s="117">
        <v>1000000000000</v>
      </c>
      <c r="N1269" t="s">
        <v>25</v>
      </c>
      <c r="O1269" s="119">
        <v>46023</v>
      </c>
      <c r="P1269" s="119">
        <v>2958465</v>
      </c>
      <c r="Q1269" s="120">
        <v>46023</v>
      </c>
      <c r="R1269" s="120">
        <v>2958465</v>
      </c>
    </row>
    <row r="1270" spans="1:18" x14ac:dyDescent="0.25">
      <c r="A1270" t="str">
        <f t="shared" si="38"/>
        <v>IT-1510000000000</v>
      </c>
      <c r="B1270">
        <f t="shared" si="39"/>
        <v>1269</v>
      </c>
      <c r="C1270" t="s">
        <v>6310</v>
      </c>
      <c r="D1270" s="117">
        <v>1510000000000</v>
      </c>
      <c r="E1270" t="s">
        <v>6309</v>
      </c>
      <c r="F1270" t="s">
        <v>2049</v>
      </c>
      <c r="G1270" t="s">
        <v>25</v>
      </c>
      <c r="H1270" t="s">
        <v>25</v>
      </c>
      <c r="I1270" t="s">
        <v>25</v>
      </c>
      <c r="J1270" t="s">
        <v>25</v>
      </c>
      <c r="K1270" t="s">
        <v>25</v>
      </c>
      <c r="L1270" t="s">
        <v>6315</v>
      </c>
      <c r="M1270" s="117">
        <v>1500000000000</v>
      </c>
      <c r="N1270" t="s">
        <v>25</v>
      </c>
      <c r="O1270" s="119">
        <v>46023</v>
      </c>
      <c r="P1270" s="119">
        <v>2958465</v>
      </c>
      <c r="Q1270" s="120">
        <v>46023</v>
      </c>
      <c r="R1270" s="120">
        <v>2958465</v>
      </c>
    </row>
    <row r="1271" spans="1:18" x14ac:dyDescent="0.25">
      <c r="A1271" t="str">
        <f t="shared" si="38"/>
        <v>IT-1511000000000</v>
      </c>
      <c r="B1271">
        <f t="shared" si="39"/>
        <v>1270</v>
      </c>
      <c r="C1271" t="s">
        <v>6310</v>
      </c>
      <c r="D1271" s="117">
        <v>1511000000000</v>
      </c>
      <c r="E1271" t="s">
        <v>6309</v>
      </c>
      <c r="F1271" t="s">
        <v>2049</v>
      </c>
      <c r="G1271" t="s">
        <v>25</v>
      </c>
      <c r="H1271" t="s">
        <v>25</v>
      </c>
      <c r="I1271" t="s">
        <v>25</v>
      </c>
      <c r="J1271" t="s">
        <v>25</v>
      </c>
      <c r="K1271" t="s">
        <v>25</v>
      </c>
      <c r="L1271" t="s">
        <v>6316</v>
      </c>
      <c r="M1271" s="117">
        <v>1510000000000</v>
      </c>
      <c r="N1271" t="s">
        <v>25</v>
      </c>
      <c r="O1271" s="119">
        <v>46023</v>
      </c>
      <c r="P1271" s="119">
        <v>2958465</v>
      </c>
      <c r="Q1271" s="120">
        <v>46023</v>
      </c>
      <c r="R1271" s="120">
        <v>2958465</v>
      </c>
    </row>
    <row r="1272" spans="1:18" x14ac:dyDescent="0.25">
      <c r="A1272" t="str">
        <f t="shared" si="38"/>
        <v>IT-1511010000000</v>
      </c>
      <c r="B1272">
        <f t="shared" si="39"/>
        <v>1271</v>
      </c>
      <c r="C1272" t="s">
        <v>6310</v>
      </c>
      <c r="D1272" s="117">
        <v>1511010000000</v>
      </c>
      <c r="E1272" t="s">
        <v>6309</v>
      </c>
      <c r="F1272" t="s">
        <v>2049</v>
      </c>
      <c r="G1272" t="s">
        <v>25</v>
      </c>
      <c r="H1272" t="s">
        <v>25</v>
      </c>
      <c r="I1272" t="s">
        <v>25</v>
      </c>
      <c r="J1272" t="s">
        <v>25</v>
      </c>
      <c r="K1272" t="s">
        <v>25</v>
      </c>
      <c r="L1272" t="s">
        <v>6317</v>
      </c>
      <c r="M1272" s="117">
        <v>1511000000000</v>
      </c>
      <c r="N1272" t="s">
        <v>25</v>
      </c>
      <c r="O1272" s="119">
        <v>46023</v>
      </c>
      <c r="P1272" s="119">
        <v>2958465</v>
      </c>
      <c r="Q1272" s="120">
        <v>46023</v>
      </c>
      <c r="R1272" s="120">
        <v>2958465</v>
      </c>
    </row>
    <row r="1273" spans="1:18" x14ac:dyDescent="0.25">
      <c r="A1273" t="str">
        <f t="shared" si="38"/>
        <v>IT-1511010100000</v>
      </c>
      <c r="B1273">
        <f t="shared" si="39"/>
        <v>1272</v>
      </c>
      <c r="C1273" t="s">
        <v>6310</v>
      </c>
      <c r="D1273" s="117">
        <v>1511010100000</v>
      </c>
      <c r="E1273" t="s">
        <v>6309</v>
      </c>
      <c r="F1273" t="s">
        <v>2050</v>
      </c>
      <c r="G1273" t="s">
        <v>25</v>
      </c>
      <c r="H1273" t="s">
        <v>25</v>
      </c>
      <c r="I1273" t="s">
        <v>25</v>
      </c>
      <c r="J1273" t="s">
        <v>25</v>
      </c>
      <c r="K1273" t="s">
        <v>25</v>
      </c>
      <c r="L1273" t="s">
        <v>6319</v>
      </c>
      <c r="M1273" s="117">
        <v>1511010000000</v>
      </c>
      <c r="N1273" t="s">
        <v>25</v>
      </c>
      <c r="O1273" s="119">
        <v>46023</v>
      </c>
      <c r="P1273" s="119">
        <v>2958465</v>
      </c>
      <c r="Q1273" s="120">
        <v>46023</v>
      </c>
      <c r="R1273" s="120">
        <v>2958465</v>
      </c>
    </row>
    <row r="1274" spans="1:18" x14ac:dyDescent="0.25">
      <c r="A1274" t="str">
        <f t="shared" si="38"/>
        <v>IT-1511010101000</v>
      </c>
      <c r="B1274">
        <f t="shared" si="39"/>
        <v>1273</v>
      </c>
      <c r="C1274" t="s">
        <v>6312</v>
      </c>
      <c r="D1274" s="117">
        <v>1511010101000</v>
      </c>
      <c r="E1274" t="s">
        <v>6309</v>
      </c>
      <c r="F1274" t="s">
        <v>2052</v>
      </c>
      <c r="G1274" t="s">
        <v>25</v>
      </c>
      <c r="H1274" t="s">
        <v>25</v>
      </c>
      <c r="I1274" t="s">
        <v>25</v>
      </c>
      <c r="J1274" t="s">
        <v>25</v>
      </c>
      <c r="K1274" t="s">
        <v>25</v>
      </c>
      <c r="L1274" t="s">
        <v>6320</v>
      </c>
      <c r="M1274" s="117">
        <v>1511010100000</v>
      </c>
      <c r="N1274" t="s">
        <v>25</v>
      </c>
      <c r="O1274" s="119">
        <v>46023</v>
      </c>
      <c r="P1274" s="119">
        <v>2958465</v>
      </c>
      <c r="Q1274" s="120">
        <v>46023</v>
      </c>
      <c r="R1274" s="120">
        <v>2958465</v>
      </c>
    </row>
    <row r="1275" spans="1:18" x14ac:dyDescent="0.25">
      <c r="A1275" t="str">
        <f t="shared" si="38"/>
        <v>IT-1511010101001</v>
      </c>
      <c r="B1275">
        <f t="shared" si="39"/>
        <v>1274</v>
      </c>
      <c r="C1275" t="s">
        <v>6312</v>
      </c>
      <c r="D1275" s="117">
        <v>1511010101001</v>
      </c>
      <c r="E1275" t="s">
        <v>6308</v>
      </c>
      <c r="F1275" t="s">
        <v>2054</v>
      </c>
      <c r="G1275" t="s">
        <v>25</v>
      </c>
      <c r="H1275" t="s">
        <v>25</v>
      </c>
      <c r="I1275" t="s">
        <v>25</v>
      </c>
      <c r="J1275" t="s">
        <v>25</v>
      </c>
      <c r="K1275" t="s">
        <v>25</v>
      </c>
      <c r="L1275" t="s">
        <v>6321</v>
      </c>
      <c r="M1275" s="117">
        <v>1511010101000</v>
      </c>
      <c r="N1275" t="s">
        <v>25</v>
      </c>
      <c r="O1275" s="119">
        <v>46023</v>
      </c>
      <c r="P1275" s="119">
        <v>2958465</v>
      </c>
      <c r="Q1275" s="120">
        <v>46023</v>
      </c>
      <c r="R1275" s="120">
        <v>2958465</v>
      </c>
    </row>
    <row r="1276" spans="1:18" x14ac:dyDescent="0.25">
      <c r="A1276" t="str">
        <f t="shared" si="38"/>
        <v>IT-1511010101002</v>
      </c>
      <c r="B1276">
        <f t="shared" si="39"/>
        <v>1275</v>
      </c>
      <c r="C1276" t="s">
        <v>6312</v>
      </c>
      <c r="D1276" s="117">
        <v>1511010101002</v>
      </c>
      <c r="E1276" t="s">
        <v>6308</v>
      </c>
      <c r="F1276" t="s">
        <v>2056</v>
      </c>
      <c r="G1276" t="s">
        <v>25</v>
      </c>
      <c r="H1276" t="s">
        <v>25</v>
      </c>
      <c r="I1276" t="s">
        <v>25</v>
      </c>
      <c r="J1276" t="s">
        <v>25</v>
      </c>
      <c r="K1276" t="s">
        <v>25</v>
      </c>
      <c r="L1276" t="s">
        <v>6321</v>
      </c>
      <c r="M1276" s="117">
        <v>1511010101000</v>
      </c>
      <c r="N1276" t="s">
        <v>25</v>
      </c>
      <c r="O1276" s="119">
        <v>46023</v>
      </c>
      <c r="P1276" s="119">
        <v>2958465</v>
      </c>
      <c r="Q1276" s="120">
        <v>46023</v>
      </c>
      <c r="R1276" s="120">
        <v>2958465</v>
      </c>
    </row>
    <row r="1277" spans="1:18" x14ac:dyDescent="0.25">
      <c r="A1277" t="str">
        <f t="shared" si="38"/>
        <v>IT-1511010101003</v>
      </c>
      <c r="B1277">
        <f t="shared" si="39"/>
        <v>1276</v>
      </c>
      <c r="C1277" t="s">
        <v>6312</v>
      </c>
      <c r="D1277" s="117">
        <v>1511010101003</v>
      </c>
      <c r="E1277" t="s">
        <v>6308</v>
      </c>
      <c r="F1277" t="s">
        <v>2058</v>
      </c>
      <c r="G1277" t="s">
        <v>25</v>
      </c>
      <c r="H1277" t="s">
        <v>25</v>
      </c>
      <c r="I1277" t="s">
        <v>25</v>
      </c>
      <c r="J1277" t="s">
        <v>25</v>
      </c>
      <c r="K1277" t="s">
        <v>25</v>
      </c>
      <c r="L1277" t="s">
        <v>6321</v>
      </c>
      <c r="M1277" s="117">
        <v>1511010101000</v>
      </c>
      <c r="N1277" t="s">
        <v>25</v>
      </c>
      <c r="O1277" s="119">
        <v>46023</v>
      </c>
      <c r="P1277" s="119">
        <v>2958465</v>
      </c>
      <c r="Q1277" s="120">
        <v>46023</v>
      </c>
      <c r="R1277" s="120">
        <v>2958465</v>
      </c>
    </row>
    <row r="1278" spans="1:18" x14ac:dyDescent="0.25">
      <c r="A1278" t="str">
        <f t="shared" si="38"/>
        <v>IT-1511010101004</v>
      </c>
      <c r="B1278">
        <f t="shared" si="39"/>
        <v>1277</v>
      </c>
      <c r="C1278" t="s">
        <v>6312</v>
      </c>
      <c r="D1278" s="117">
        <v>1511010101004</v>
      </c>
      <c r="E1278" t="s">
        <v>6308</v>
      </c>
      <c r="F1278" t="s">
        <v>2060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  <c r="L1278" t="s">
        <v>6321</v>
      </c>
      <c r="M1278" s="117">
        <v>1511010101000</v>
      </c>
      <c r="N1278" t="s">
        <v>25</v>
      </c>
      <c r="O1278" s="119">
        <v>46023</v>
      </c>
      <c r="P1278" s="119">
        <v>2958465</v>
      </c>
      <c r="Q1278" s="120">
        <v>46023</v>
      </c>
      <c r="R1278" s="120">
        <v>2958465</v>
      </c>
    </row>
    <row r="1279" spans="1:18" x14ac:dyDescent="0.25">
      <c r="A1279" t="str">
        <f t="shared" si="38"/>
        <v>IT-1511010101005</v>
      </c>
      <c r="B1279">
        <f t="shared" si="39"/>
        <v>1278</v>
      </c>
      <c r="C1279" t="s">
        <v>6312</v>
      </c>
      <c r="D1279" s="117">
        <v>1511010101005</v>
      </c>
      <c r="E1279" t="s">
        <v>6308</v>
      </c>
      <c r="F1279" t="s">
        <v>2062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  <c r="L1279" t="s">
        <v>6321</v>
      </c>
      <c r="M1279" s="117">
        <v>1511010101000</v>
      </c>
      <c r="N1279" t="s">
        <v>25</v>
      </c>
      <c r="O1279" s="119">
        <v>46023</v>
      </c>
      <c r="P1279" s="119">
        <v>2958465</v>
      </c>
      <c r="Q1279" s="120">
        <v>46023</v>
      </c>
      <c r="R1279" s="120">
        <v>2958465</v>
      </c>
    </row>
    <row r="1280" spans="1:18" x14ac:dyDescent="0.25">
      <c r="A1280" t="str">
        <f t="shared" si="38"/>
        <v>IT-1511010101999</v>
      </c>
      <c r="B1280">
        <f t="shared" si="39"/>
        <v>1279</v>
      </c>
      <c r="C1280" t="s">
        <v>6312</v>
      </c>
      <c r="D1280" s="117">
        <v>1511010101999</v>
      </c>
      <c r="E1280" t="s">
        <v>6308</v>
      </c>
      <c r="F1280" t="s">
        <v>2064</v>
      </c>
      <c r="G1280" t="s">
        <v>25</v>
      </c>
      <c r="H1280" t="s">
        <v>25</v>
      </c>
      <c r="I1280" t="s">
        <v>25</v>
      </c>
      <c r="J1280" t="s">
        <v>25</v>
      </c>
      <c r="K1280" t="s">
        <v>25</v>
      </c>
      <c r="L1280" t="s">
        <v>6321</v>
      </c>
      <c r="M1280" s="117">
        <v>1511010101000</v>
      </c>
      <c r="N1280" t="s">
        <v>25</v>
      </c>
      <c r="O1280" s="119">
        <v>46023</v>
      </c>
      <c r="P1280" s="119">
        <v>2958465</v>
      </c>
      <c r="Q1280" s="120">
        <v>46023</v>
      </c>
      <c r="R1280" s="120">
        <v>2958465</v>
      </c>
    </row>
    <row r="1281" spans="1:18" x14ac:dyDescent="0.25">
      <c r="A1281" t="str">
        <f t="shared" si="38"/>
        <v>IT-1511010102000</v>
      </c>
      <c r="B1281">
        <f t="shared" si="39"/>
        <v>1280</v>
      </c>
      <c r="C1281" t="s">
        <v>6312</v>
      </c>
      <c r="D1281" s="117">
        <v>1511010102000</v>
      </c>
      <c r="E1281" t="s">
        <v>6309</v>
      </c>
      <c r="F1281" t="s">
        <v>2066</v>
      </c>
      <c r="G1281" t="s">
        <v>25</v>
      </c>
      <c r="H1281" t="s">
        <v>25</v>
      </c>
      <c r="I1281" t="s">
        <v>25</v>
      </c>
      <c r="J1281" t="s">
        <v>25</v>
      </c>
      <c r="K1281" t="s">
        <v>25</v>
      </c>
      <c r="L1281" t="s">
        <v>6320</v>
      </c>
      <c r="M1281" s="117">
        <v>1511010100000</v>
      </c>
      <c r="N1281" t="s">
        <v>25</v>
      </c>
      <c r="O1281" s="119">
        <v>46023</v>
      </c>
      <c r="P1281" s="119">
        <v>2958465</v>
      </c>
      <c r="Q1281" s="120">
        <v>46023</v>
      </c>
      <c r="R1281" s="120">
        <v>2958465</v>
      </c>
    </row>
    <row r="1282" spans="1:18" x14ac:dyDescent="0.25">
      <c r="A1282" t="str">
        <f t="shared" si="38"/>
        <v>IT-1511010102001</v>
      </c>
      <c r="B1282">
        <f t="shared" si="39"/>
        <v>1281</v>
      </c>
      <c r="C1282" t="s">
        <v>6312</v>
      </c>
      <c r="D1282" s="117">
        <v>1511010102001</v>
      </c>
      <c r="E1282" t="s">
        <v>6308</v>
      </c>
      <c r="F1282" t="s">
        <v>2068</v>
      </c>
      <c r="G1282" t="s">
        <v>25</v>
      </c>
      <c r="H1282" t="s">
        <v>25</v>
      </c>
      <c r="I1282" t="s">
        <v>25</v>
      </c>
      <c r="J1282" t="s">
        <v>25</v>
      </c>
      <c r="K1282" t="s">
        <v>25</v>
      </c>
      <c r="L1282" t="s">
        <v>6321</v>
      </c>
      <c r="M1282" s="117">
        <v>1511010102000</v>
      </c>
      <c r="N1282" t="s">
        <v>25</v>
      </c>
      <c r="O1282" s="119">
        <v>46023</v>
      </c>
      <c r="P1282" s="119">
        <v>2958465</v>
      </c>
      <c r="Q1282" s="120">
        <v>46023</v>
      </c>
      <c r="R1282" s="120">
        <v>2958465</v>
      </c>
    </row>
    <row r="1283" spans="1:18" x14ac:dyDescent="0.25">
      <c r="A1283" t="str">
        <f t="shared" ref="A1283:A1346" si="40">CONCATENATE("IT-",D1283)</f>
        <v>IT-1511010102002</v>
      </c>
      <c r="B1283">
        <f t="shared" si="39"/>
        <v>1282</v>
      </c>
      <c r="C1283" t="s">
        <v>6312</v>
      </c>
      <c r="D1283" s="117">
        <v>1511010102002</v>
      </c>
      <c r="E1283" t="s">
        <v>6308</v>
      </c>
      <c r="F1283" t="s">
        <v>2070</v>
      </c>
      <c r="G1283" t="s">
        <v>25</v>
      </c>
      <c r="H1283" t="s">
        <v>25</v>
      </c>
      <c r="I1283" t="s">
        <v>25</v>
      </c>
      <c r="J1283" t="s">
        <v>25</v>
      </c>
      <c r="K1283" t="s">
        <v>25</v>
      </c>
      <c r="L1283" t="s">
        <v>6321</v>
      </c>
      <c r="M1283" s="117">
        <v>1511010102000</v>
      </c>
      <c r="N1283" t="s">
        <v>25</v>
      </c>
      <c r="O1283" s="119">
        <v>46023</v>
      </c>
      <c r="P1283" s="119">
        <v>2958465</v>
      </c>
      <c r="Q1283" s="120">
        <v>46023</v>
      </c>
      <c r="R1283" s="120">
        <v>2958465</v>
      </c>
    </row>
    <row r="1284" spans="1:18" x14ac:dyDescent="0.25">
      <c r="A1284" t="str">
        <f t="shared" si="40"/>
        <v>IT-1511010102003</v>
      </c>
      <c r="B1284">
        <f t="shared" ref="B1284:B1347" si="41">B1283+1</f>
        <v>1283</v>
      </c>
      <c r="C1284" t="s">
        <v>6312</v>
      </c>
      <c r="D1284" s="117">
        <v>1511010102003</v>
      </c>
      <c r="E1284" t="s">
        <v>6308</v>
      </c>
      <c r="F1284" t="s">
        <v>2072</v>
      </c>
      <c r="G1284" t="s">
        <v>25</v>
      </c>
      <c r="H1284" t="s">
        <v>25</v>
      </c>
      <c r="I1284" t="s">
        <v>25</v>
      </c>
      <c r="J1284" t="s">
        <v>25</v>
      </c>
      <c r="K1284" t="s">
        <v>25</v>
      </c>
      <c r="L1284" t="s">
        <v>6321</v>
      </c>
      <c r="M1284" s="117">
        <v>1511010102000</v>
      </c>
      <c r="N1284" t="s">
        <v>25</v>
      </c>
      <c r="O1284" s="119">
        <v>46023</v>
      </c>
      <c r="P1284" s="119">
        <v>2958465</v>
      </c>
      <c r="Q1284" s="120">
        <v>46023</v>
      </c>
      <c r="R1284" s="120">
        <v>2958465</v>
      </c>
    </row>
    <row r="1285" spans="1:18" x14ac:dyDescent="0.25">
      <c r="A1285" t="str">
        <f t="shared" si="40"/>
        <v>IT-1511010102999</v>
      </c>
      <c r="B1285">
        <f t="shared" si="41"/>
        <v>1284</v>
      </c>
      <c r="C1285" t="s">
        <v>6312</v>
      </c>
      <c r="D1285" s="117">
        <v>1511010102999</v>
      </c>
      <c r="E1285" t="s">
        <v>6308</v>
      </c>
      <c r="F1285" t="s">
        <v>2074</v>
      </c>
      <c r="G1285" t="s">
        <v>25</v>
      </c>
      <c r="H1285" t="s">
        <v>25</v>
      </c>
      <c r="I1285" t="s">
        <v>25</v>
      </c>
      <c r="J1285" t="s">
        <v>25</v>
      </c>
      <c r="K1285" t="s">
        <v>25</v>
      </c>
      <c r="L1285" t="s">
        <v>6321</v>
      </c>
      <c r="M1285" s="117">
        <v>1511010102000</v>
      </c>
      <c r="N1285" t="s">
        <v>25</v>
      </c>
      <c r="O1285" s="119">
        <v>46023</v>
      </c>
      <c r="P1285" s="119">
        <v>2958465</v>
      </c>
      <c r="Q1285" s="120">
        <v>46023</v>
      </c>
      <c r="R1285" s="120">
        <v>2958465</v>
      </c>
    </row>
    <row r="1286" spans="1:18" x14ac:dyDescent="0.25">
      <c r="A1286" t="str">
        <f t="shared" si="40"/>
        <v>IT-1511010199000</v>
      </c>
      <c r="B1286">
        <f t="shared" si="41"/>
        <v>1285</v>
      </c>
      <c r="C1286" t="s">
        <v>6312</v>
      </c>
      <c r="D1286" s="117">
        <v>1511010199000</v>
      </c>
      <c r="E1286" t="s">
        <v>6308</v>
      </c>
      <c r="F1286" t="s">
        <v>2076</v>
      </c>
      <c r="G1286" t="s">
        <v>25</v>
      </c>
      <c r="H1286" t="s">
        <v>25</v>
      </c>
      <c r="I1286" t="s">
        <v>25</v>
      </c>
      <c r="J1286" t="s">
        <v>25</v>
      </c>
      <c r="K1286" t="s">
        <v>25</v>
      </c>
      <c r="L1286" t="s">
        <v>6320</v>
      </c>
      <c r="M1286" s="117">
        <v>1511010100000</v>
      </c>
      <c r="N1286" t="s">
        <v>25</v>
      </c>
      <c r="O1286" s="119">
        <v>46023</v>
      </c>
      <c r="P1286" s="119">
        <v>2958465</v>
      </c>
      <c r="Q1286" s="120">
        <v>46023</v>
      </c>
      <c r="R1286" s="120">
        <v>2958465</v>
      </c>
    </row>
    <row r="1287" spans="1:18" x14ac:dyDescent="0.25">
      <c r="A1287" t="str">
        <f t="shared" si="40"/>
        <v>IT-1511010200000</v>
      </c>
      <c r="B1287">
        <f t="shared" si="41"/>
        <v>1286</v>
      </c>
      <c r="C1287" t="s">
        <v>6310</v>
      </c>
      <c r="D1287" s="117">
        <v>1511010200000</v>
      </c>
      <c r="E1287" t="s">
        <v>6309</v>
      </c>
      <c r="F1287" t="s">
        <v>2078</v>
      </c>
      <c r="G1287" t="s">
        <v>25</v>
      </c>
      <c r="H1287" t="s">
        <v>25</v>
      </c>
      <c r="I1287" t="s">
        <v>25</v>
      </c>
      <c r="J1287" t="s">
        <v>25</v>
      </c>
      <c r="K1287" t="s">
        <v>25</v>
      </c>
      <c r="L1287" t="s">
        <v>6319</v>
      </c>
      <c r="M1287" s="117">
        <v>1511010000000</v>
      </c>
      <c r="N1287" t="s">
        <v>25</v>
      </c>
      <c r="O1287" s="119">
        <v>46023</v>
      </c>
      <c r="P1287" s="119">
        <v>2958465</v>
      </c>
      <c r="Q1287" s="120">
        <v>46023</v>
      </c>
      <c r="R1287" s="120">
        <v>2958465</v>
      </c>
    </row>
    <row r="1288" spans="1:18" x14ac:dyDescent="0.25">
      <c r="A1288" t="str">
        <f t="shared" si="40"/>
        <v>IT-1511010201000</v>
      </c>
      <c r="B1288">
        <f t="shared" si="41"/>
        <v>1287</v>
      </c>
      <c r="C1288" t="s">
        <v>6312</v>
      </c>
      <c r="D1288" s="117">
        <v>1511010201000</v>
      </c>
      <c r="E1288" t="s">
        <v>6309</v>
      </c>
      <c r="F1288" t="s">
        <v>2080</v>
      </c>
      <c r="G1288" t="s">
        <v>25</v>
      </c>
      <c r="H1288" t="s">
        <v>25</v>
      </c>
      <c r="I1288" t="s">
        <v>25</v>
      </c>
      <c r="J1288" t="s">
        <v>25</v>
      </c>
      <c r="K1288" t="s">
        <v>25</v>
      </c>
      <c r="L1288" t="s">
        <v>6320</v>
      </c>
      <c r="M1288" s="117">
        <v>1511010200000</v>
      </c>
      <c r="N1288" t="s">
        <v>25</v>
      </c>
      <c r="O1288" s="119">
        <v>46023</v>
      </c>
      <c r="P1288" s="119">
        <v>2958465</v>
      </c>
      <c r="Q1288" s="120">
        <v>46023</v>
      </c>
      <c r="R1288" s="120">
        <v>2958465</v>
      </c>
    </row>
    <row r="1289" spans="1:18" x14ac:dyDescent="0.25">
      <c r="A1289" t="str">
        <f t="shared" si="40"/>
        <v>IT-1511010201001</v>
      </c>
      <c r="B1289">
        <f t="shared" si="41"/>
        <v>1288</v>
      </c>
      <c r="C1289" t="s">
        <v>6312</v>
      </c>
      <c r="D1289" s="117">
        <v>1511010201001</v>
      </c>
      <c r="E1289" t="s">
        <v>6308</v>
      </c>
      <c r="F1289" t="s">
        <v>2082</v>
      </c>
      <c r="G1289" t="s">
        <v>25</v>
      </c>
      <c r="H1289" t="s">
        <v>25</v>
      </c>
      <c r="I1289" t="s">
        <v>25</v>
      </c>
      <c r="J1289" t="s">
        <v>25</v>
      </c>
      <c r="K1289" t="s">
        <v>25</v>
      </c>
      <c r="L1289" t="s">
        <v>6321</v>
      </c>
      <c r="M1289" s="117">
        <v>1511010201000</v>
      </c>
      <c r="N1289" t="s">
        <v>25</v>
      </c>
      <c r="O1289" s="119">
        <v>46023</v>
      </c>
      <c r="P1289" s="119">
        <v>2958465</v>
      </c>
      <c r="Q1289" s="120">
        <v>46023</v>
      </c>
      <c r="R1289" s="120">
        <v>2958465</v>
      </c>
    </row>
    <row r="1290" spans="1:18" x14ac:dyDescent="0.25">
      <c r="A1290" t="str">
        <f t="shared" si="40"/>
        <v>IT-1511010201002</v>
      </c>
      <c r="B1290">
        <f t="shared" si="41"/>
        <v>1289</v>
      </c>
      <c r="C1290" t="s">
        <v>6312</v>
      </c>
      <c r="D1290" s="117">
        <v>1511010201002</v>
      </c>
      <c r="E1290" t="s">
        <v>6308</v>
      </c>
      <c r="F1290" t="s">
        <v>2084</v>
      </c>
      <c r="G1290" t="s">
        <v>25</v>
      </c>
      <c r="H1290" t="s">
        <v>25</v>
      </c>
      <c r="I1290" t="s">
        <v>25</v>
      </c>
      <c r="J1290" t="s">
        <v>25</v>
      </c>
      <c r="K1290" t="s">
        <v>25</v>
      </c>
      <c r="L1290" t="s">
        <v>6321</v>
      </c>
      <c r="M1290" s="117">
        <v>1511010201000</v>
      </c>
      <c r="N1290" t="s">
        <v>25</v>
      </c>
      <c r="O1290" s="119">
        <v>46023</v>
      </c>
      <c r="P1290" s="119">
        <v>2958465</v>
      </c>
      <c r="Q1290" s="120">
        <v>46023</v>
      </c>
      <c r="R1290" s="120">
        <v>2958465</v>
      </c>
    </row>
    <row r="1291" spans="1:18" x14ac:dyDescent="0.25">
      <c r="A1291" t="str">
        <f t="shared" si="40"/>
        <v>IT-1511010201003</v>
      </c>
      <c r="B1291">
        <f t="shared" si="41"/>
        <v>1290</v>
      </c>
      <c r="C1291" t="s">
        <v>6312</v>
      </c>
      <c r="D1291" s="117">
        <v>1511010201003</v>
      </c>
      <c r="E1291" t="s">
        <v>6308</v>
      </c>
      <c r="F1291" t="s">
        <v>2086</v>
      </c>
      <c r="G1291" t="s">
        <v>25</v>
      </c>
      <c r="H1291" t="s">
        <v>25</v>
      </c>
      <c r="I1291" t="s">
        <v>25</v>
      </c>
      <c r="J1291" t="s">
        <v>25</v>
      </c>
      <c r="K1291" t="s">
        <v>25</v>
      </c>
      <c r="L1291" t="s">
        <v>6321</v>
      </c>
      <c r="M1291" s="117">
        <v>1511010201000</v>
      </c>
      <c r="N1291" t="s">
        <v>25</v>
      </c>
      <c r="O1291" s="119">
        <v>46023</v>
      </c>
      <c r="P1291" s="119">
        <v>2958465</v>
      </c>
      <c r="Q1291" s="120">
        <v>46023</v>
      </c>
      <c r="R1291" s="120">
        <v>2958465</v>
      </c>
    </row>
    <row r="1292" spans="1:18" x14ac:dyDescent="0.25">
      <c r="A1292" t="str">
        <f t="shared" si="40"/>
        <v>IT-1511010201004</v>
      </c>
      <c r="B1292">
        <f t="shared" si="41"/>
        <v>1291</v>
      </c>
      <c r="C1292" t="s">
        <v>6312</v>
      </c>
      <c r="D1292" s="117">
        <v>1511010201004</v>
      </c>
      <c r="E1292" t="s">
        <v>6308</v>
      </c>
      <c r="F1292" t="s">
        <v>2088</v>
      </c>
      <c r="G1292" t="s">
        <v>25</v>
      </c>
      <c r="H1292" t="s">
        <v>25</v>
      </c>
      <c r="I1292" t="s">
        <v>25</v>
      </c>
      <c r="J1292" t="s">
        <v>25</v>
      </c>
      <c r="K1292" t="s">
        <v>25</v>
      </c>
      <c r="L1292" t="s">
        <v>6321</v>
      </c>
      <c r="M1292" s="117">
        <v>1511010201000</v>
      </c>
      <c r="N1292" t="s">
        <v>25</v>
      </c>
      <c r="O1292" s="119">
        <v>46023</v>
      </c>
      <c r="P1292" s="119">
        <v>2958465</v>
      </c>
      <c r="Q1292" s="120">
        <v>46023</v>
      </c>
      <c r="R1292" s="120">
        <v>2958465</v>
      </c>
    </row>
    <row r="1293" spans="1:18" x14ac:dyDescent="0.25">
      <c r="A1293" t="str">
        <f t="shared" si="40"/>
        <v>IT-1511010201005</v>
      </c>
      <c r="B1293">
        <f t="shared" si="41"/>
        <v>1292</v>
      </c>
      <c r="C1293" t="s">
        <v>6312</v>
      </c>
      <c r="D1293" s="117">
        <v>1511010201005</v>
      </c>
      <c r="E1293" t="s">
        <v>6308</v>
      </c>
      <c r="F1293" t="s">
        <v>2090</v>
      </c>
      <c r="G1293" t="s">
        <v>25</v>
      </c>
      <c r="H1293" t="s">
        <v>25</v>
      </c>
      <c r="I1293" t="s">
        <v>25</v>
      </c>
      <c r="J1293" t="s">
        <v>25</v>
      </c>
      <c r="K1293" t="s">
        <v>25</v>
      </c>
      <c r="L1293" t="s">
        <v>6321</v>
      </c>
      <c r="M1293" s="117">
        <v>1511010201000</v>
      </c>
      <c r="N1293" t="s">
        <v>25</v>
      </c>
      <c r="O1293" s="119">
        <v>46023</v>
      </c>
      <c r="P1293" s="119">
        <v>2958465</v>
      </c>
      <c r="Q1293" s="120">
        <v>46023</v>
      </c>
      <c r="R1293" s="120">
        <v>2958465</v>
      </c>
    </row>
    <row r="1294" spans="1:18" x14ac:dyDescent="0.25">
      <c r="A1294" t="str">
        <f t="shared" si="40"/>
        <v>IT-1511010201999</v>
      </c>
      <c r="B1294">
        <f t="shared" si="41"/>
        <v>1293</v>
      </c>
      <c r="C1294" t="s">
        <v>6312</v>
      </c>
      <c r="D1294" s="117">
        <v>1511010201999</v>
      </c>
      <c r="E1294" t="s">
        <v>6308</v>
      </c>
      <c r="F1294" t="s">
        <v>2092</v>
      </c>
      <c r="G1294" t="s">
        <v>25</v>
      </c>
      <c r="H1294" t="s">
        <v>25</v>
      </c>
      <c r="I1294" t="s">
        <v>25</v>
      </c>
      <c r="J1294" t="s">
        <v>25</v>
      </c>
      <c r="K1294" t="s">
        <v>25</v>
      </c>
      <c r="L1294" t="s">
        <v>6321</v>
      </c>
      <c r="M1294" s="117">
        <v>1511010201000</v>
      </c>
      <c r="N1294" t="s">
        <v>25</v>
      </c>
      <c r="O1294" s="119">
        <v>46023</v>
      </c>
      <c r="P1294" s="119">
        <v>2958465</v>
      </c>
      <c r="Q1294" s="120">
        <v>46023</v>
      </c>
      <c r="R1294" s="120">
        <v>2958465</v>
      </c>
    </row>
    <row r="1295" spans="1:18" x14ac:dyDescent="0.25">
      <c r="A1295" t="str">
        <f t="shared" si="40"/>
        <v>IT-1511010202000</v>
      </c>
      <c r="B1295">
        <f t="shared" si="41"/>
        <v>1294</v>
      </c>
      <c r="C1295" t="s">
        <v>6312</v>
      </c>
      <c r="D1295" s="117">
        <v>1511010202000</v>
      </c>
      <c r="E1295" t="s">
        <v>6309</v>
      </c>
      <c r="F1295" t="s">
        <v>2094</v>
      </c>
      <c r="G1295" t="s">
        <v>25</v>
      </c>
      <c r="H1295" t="s">
        <v>25</v>
      </c>
      <c r="I1295" t="s">
        <v>25</v>
      </c>
      <c r="J1295" t="s">
        <v>25</v>
      </c>
      <c r="K1295" t="s">
        <v>25</v>
      </c>
      <c r="L1295" t="s">
        <v>6320</v>
      </c>
      <c r="M1295" s="117">
        <v>1511010200000</v>
      </c>
      <c r="N1295" t="s">
        <v>25</v>
      </c>
      <c r="O1295" s="119">
        <v>46023</v>
      </c>
      <c r="P1295" s="119">
        <v>2958465</v>
      </c>
      <c r="Q1295" s="120">
        <v>46023</v>
      </c>
      <c r="R1295" s="120">
        <v>2958465</v>
      </c>
    </row>
    <row r="1296" spans="1:18" x14ac:dyDescent="0.25">
      <c r="A1296" t="str">
        <f t="shared" si="40"/>
        <v>IT-1511010202001</v>
      </c>
      <c r="B1296">
        <f t="shared" si="41"/>
        <v>1295</v>
      </c>
      <c r="C1296" t="s">
        <v>6312</v>
      </c>
      <c r="D1296" s="117">
        <v>1511010202001</v>
      </c>
      <c r="E1296" t="s">
        <v>6308</v>
      </c>
      <c r="F1296" t="s">
        <v>2096</v>
      </c>
      <c r="G1296" t="s">
        <v>25</v>
      </c>
      <c r="H1296" t="s">
        <v>25</v>
      </c>
      <c r="I1296" t="s">
        <v>25</v>
      </c>
      <c r="J1296" t="s">
        <v>25</v>
      </c>
      <c r="K1296" t="s">
        <v>25</v>
      </c>
      <c r="L1296" t="s">
        <v>6321</v>
      </c>
      <c r="M1296" s="117">
        <v>1511010202000</v>
      </c>
      <c r="N1296" t="s">
        <v>25</v>
      </c>
      <c r="O1296" s="119">
        <v>46023</v>
      </c>
      <c r="P1296" s="119">
        <v>2958465</v>
      </c>
      <c r="Q1296" s="120">
        <v>46023</v>
      </c>
      <c r="R1296" s="120">
        <v>2958465</v>
      </c>
    </row>
    <row r="1297" spans="1:18" x14ac:dyDescent="0.25">
      <c r="A1297" t="str">
        <f t="shared" si="40"/>
        <v>IT-1511010202002</v>
      </c>
      <c r="B1297">
        <f t="shared" si="41"/>
        <v>1296</v>
      </c>
      <c r="C1297" t="s">
        <v>6312</v>
      </c>
      <c r="D1297" s="117">
        <v>1511010202002</v>
      </c>
      <c r="E1297" t="s">
        <v>6308</v>
      </c>
      <c r="F1297" t="s">
        <v>2098</v>
      </c>
      <c r="G1297" t="s">
        <v>25</v>
      </c>
      <c r="H1297" t="s">
        <v>25</v>
      </c>
      <c r="I1297" t="s">
        <v>25</v>
      </c>
      <c r="J1297" t="s">
        <v>25</v>
      </c>
      <c r="K1297" t="s">
        <v>25</v>
      </c>
      <c r="L1297" t="s">
        <v>6321</v>
      </c>
      <c r="M1297" s="117">
        <v>1511010202000</v>
      </c>
      <c r="N1297" t="s">
        <v>25</v>
      </c>
      <c r="O1297" s="119">
        <v>46023</v>
      </c>
      <c r="P1297" s="119">
        <v>2958465</v>
      </c>
      <c r="Q1297" s="120">
        <v>46023</v>
      </c>
      <c r="R1297" s="120">
        <v>2958465</v>
      </c>
    </row>
    <row r="1298" spans="1:18" x14ac:dyDescent="0.25">
      <c r="A1298" t="str">
        <f t="shared" si="40"/>
        <v>IT-1511010202003</v>
      </c>
      <c r="B1298">
        <f t="shared" si="41"/>
        <v>1297</v>
      </c>
      <c r="C1298" t="s">
        <v>6312</v>
      </c>
      <c r="D1298" s="117">
        <v>1511010202003</v>
      </c>
      <c r="E1298" t="s">
        <v>6308</v>
      </c>
      <c r="F1298" t="s">
        <v>2100</v>
      </c>
      <c r="G1298" t="s">
        <v>25</v>
      </c>
      <c r="H1298" t="s">
        <v>25</v>
      </c>
      <c r="I1298" t="s">
        <v>25</v>
      </c>
      <c r="J1298" t="s">
        <v>25</v>
      </c>
      <c r="K1298" t="s">
        <v>25</v>
      </c>
      <c r="L1298" t="s">
        <v>6321</v>
      </c>
      <c r="M1298" s="117">
        <v>1511010202000</v>
      </c>
      <c r="N1298" t="s">
        <v>25</v>
      </c>
      <c r="O1298" s="119">
        <v>46023</v>
      </c>
      <c r="P1298" s="119">
        <v>2958465</v>
      </c>
      <c r="Q1298" s="120">
        <v>46023</v>
      </c>
      <c r="R1298" s="120">
        <v>2958465</v>
      </c>
    </row>
    <row r="1299" spans="1:18" x14ac:dyDescent="0.25">
      <c r="A1299" t="str">
        <f t="shared" si="40"/>
        <v>IT-1511010202999</v>
      </c>
      <c r="B1299">
        <f t="shared" si="41"/>
        <v>1298</v>
      </c>
      <c r="C1299" t="s">
        <v>6312</v>
      </c>
      <c r="D1299" s="117">
        <v>1511010202999</v>
      </c>
      <c r="E1299" t="s">
        <v>6308</v>
      </c>
      <c r="F1299" t="s">
        <v>2102</v>
      </c>
      <c r="G1299" t="s">
        <v>25</v>
      </c>
      <c r="H1299" t="s">
        <v>25</v>
      </c>
      <c r="I1299" t="s">
        <v>25</v>
      </c>
      <c r="J1299" t="s">
        <v>25</v>
      </c>
      <c r="K1299" t="s">
        <v>25</v>
      </c>
      <c r="L1299" t="s">
        <v>6321</v>
      </c>
      <c r="M1299" s="117">
        <v>1511010202000</v>
      </c>
      <c r="N1299" t="s">
        <v>25</v>
      </c>
      <c r="O1299" s="119">
        <v>46023</v>
      </c>
      <c r="P1299" s="119">
        <v>2958465</v>
      </c>
      <c r="Q1299" s="120">
        <v>46023</v>
      </c>
      <c r="R1299" s="120">
        <v>2958465</v>
      </c>
    </row>
    <row r="1300" spans="1:18" x14ac:dyDescent="0.25">
      <c r="A1300" t="str">
        <f t="shared" si="40"/>
        <v>IT-1511010299000</v>
      </c>
      <c r="B1300">
        <f t="shared" si="41"/>
        <v>1299</v>
      </c>
      <c r="C1300" t="s">
        <v>6312</v>
      </c>
      <c r="D1300" s="117">
        <v>1511010299000</v>
      </c>
      <c r="E1300" t="s">
        <v>6308</v>
      </c>
      <c r="F1300" t="s">
        <v>2104</v>
      </c>
      <c r="G1300" t="s">
        <v>25</v>
      </c>
      <c r="H1300" t="s">
        <v>25</v>
      </c>
      <c r="I1300" t="s">
        <v>25</v>
      </c>
      <c r="J1300" t="s">
        <v>25</v>
      </c>
      <c r="K1300" t="s">
        <v>25</v>
      </c>
      <c r="L1300" t="s">
        <v>6320</v>
      </c>
      <c r="M1300" s="117">
        <v>1511010200000</v>
      </c>
      <c r="N1300" t="s">
        <v>25</v>
      </c>
      <c r="O1300" s="119">
        <v>46023</v>
      </c>
      <c r="P1300" s="119">
        <v>2958465</v>
      </c>
      <c r="Q1300" s="120">
        <v>46023</v>
      </c>
      <c r="R1300" s="120">
        <v>2958465</v>
      </c>
    </row>
    <row r="1301" spans="1:18" x14ac:dyDescent="0.25">
      <c r="A1301" t="str">
        <f t="shared" si="40"/>
        <v>IT-1511010300000</v>
      </c>
      <c r="B1301">
        <f t="shared" si="41"/>
        <v>1300</v>
      </c>
      <c r="C1301" t="s">
        <v>6310</v>
      </c>
      <c r="D1301" s="117">
        <v>1511010300000</v>
      </c>
      <c r="E1301" t="s">
        <v>6309</v>
      </c>
      <c r="F1301" t="s">
        <v>2106</v>
      </c>
      <c r="G1301" t="s">
        <v>25</v>
      </c>
      <c r="H1301" t="s">
        <v>25</v>
      </c>
      <c r="I1301" t="s">
        <v>25</v>
      </c>
      <c r="J1301" t="s">
        <v>25</v>
      </c>
      <c r="K1301" t="s">
        <v>25</v>
      </c>
      <c r="L1301" t="s">
        <v>6319</v>
      </c>
      <c r="M1301" s="117">
        <v>1511010000000</v>
      </c>
      <c r="N1301" t="s">
        <v>25</v>
      </c>
      <c r="O1301" s="119">
        <v>46023</v>
      </c>
      <c r="P1301" s="119">
        <v>2958465</v>
      </c>
      <c r="Q1301" s="120">
        <v>46023</v>
      </c>
      <c r="R1301" s="120">
        <v>2958465</v>
      </c>
    </row>
    <row r="1302" spans="1:18" x14ac:dyDescent="0.25">
      <c r="A1302" t="str">
        <f t="shared" si="40"/>
        <v>IT-1511010301000</v>
      </c>
      <c r="B1302">
        <f t="shared" si="41"/>
        <v>1301</v>
      </c>
      <c r="C1302" t="s">
        <v>6312</v>
      </c>
      <c r="D1302" s="117">
        <v>1511010301000</v>
      </c>
      <c r="E1302" t="s">
        <v>6309</v>
      </c>
      <c r="F1302" t="s">
        <v>2108</v>
      </c>
      <c r="G1302" t="s">
        <v>25</v>
      </c>
      <c r="H1302" t="s">
        <v>25</v>
      </c>
      <c r="I1302" t="s">
        <v>25</v>
      </c>
      <c r="J1302" t="s">
        <v>25</v>
      </c>
      <c r="K1302" t="s">
        <v>25</v>
      </c>
      <c r="L1302" t="s">
        <v>6320</v>
      </c>
      <c r="M1302" s="117">
        <v>1511010300000</v>
      </c>
      <c r="N1302" t="s">
        <v>25</v>
      </c>
      <c r="O1302" s="119">
        <v>46023</v>
      </c>
      <c r="P1302" s="119">
        <v>2958465</v>
      </c>
      <c r="Q1302" s="120">
        <v>46023</v>
      </c>
      <c r="R1302" s="120">
        <v>2958465</v>
      </c>
    </row>
    <row r="1303" spans="1:18" x14ac:dyDescent="0.25">
      <c r="A1303" t="str">
        <f t="shared" si="40"/>
        <v>IT-1511010301001</v>
      </c>
      <c r="B1303">
        <f t="shared" si="41"/>
        <v>1302</v>
      </c>
      <c r="C1303" t="s">
        <v>6312</v>
      </c>
      <c r="D1303" s="117">
        <v>1511010301001</v>
      </c>
      <c r="E1303" t="s">
        <v>6308</v>
      </c>
      <c r="F1303" t="s">
        <v>2110</v>
      </c>
      <c r="G1303" t="s">
        <v>25</v>
      </c>
      <c r="H1303" t="s">
        <v>25</v>
      </c>
      <c r="I1303" t="s">
        <v>25</v>
      </c>
      <c r="J1303" t="s">
        <v>25</v>
      </c>
      <c r="K1303" t="s">
        <v>25</v>
      </c>
      <c r="L1303" t="s">
        <v>6321</v>
      </c>
      <c r="M1303" s="117">
        <v>1511010301000</v>
      </c>
      <c r="N1303" t="s">
        <v>25</v>
      </c>
      <c r="O1303" s="119">
        <v>46023</v>
      </c>
      <c r="P1303" s="119">
        <v>2958465</v>
      </c>
      <c r="Q1303" s="120">
        <v>46023</v>
      </c>
      <c r="R1303" s="120">
        <v>2958465</v>
      </c>
    </row>
    <row r="1304" spans="1:18" x14ac:dyDescent="0.25">
      <c r="A1304" t="str">
        <f t="shared" si="40"/>
        <v>IT-1511010301002</v>
      </c>
      <c r="B1304">
        <f t="shared" si="41"/>
        <v>1303</v>
      </c>
      <c r="C1304" t="s">
        <v>6312</v>
      </c>
      <c r="D1304" s="117">
        <v>1511010301002</v>
      </c>
      <c r="E1304" t="s">
        <v>6308</v>
      </c>
      <c r="F1304" t="s">
        <v>2112</v>
      </c>
      <c r="G1304" t="s">
        <v>25</v>
      </c>
      <c r="H1304" t="s">
        <v>25</v>
      </c>
      <c r="I1304" t="s">
        <v>25</v>
      </c>
      <c r="J1304" t="s">
        <v>25</v>
      </c>
      <c r="K1304" t="s">
        <v>25</v>
      </c>
      <c r="L1304" t="s">
        <v>6321</v>
      </c>
      <c r="M1304" s="117">
        <v>1511010301000</v>
      </c>
      <c r="N1304" t="s">
        <v>25</v>
      </c>
      <c r="O1304" s="119">
        <v>46023</v>
      </c>
      <c r="P1304" s="119">
        <v>2958465</v>
      </c>
      <c r="Q1304" s="120">
        <v>46023</v>
      </c>
      <c r="R1304" s="120">
        <v>2958465</v>
      </c>
    </row>
    <row r="1305" spans="1:18" x14ac:dyDescent="0.25">
      <c r="A1305" t="str">
        <f t="shared" si="40"/>
        <v>IT-1511010301003</v>
      </c>
      <c r="B1305">
        <f t="shared" si="41"/>
        <v>1304</v>
      </c>
      <c r="C1305" t="s">
        <v>6312</v>
      </c>
      <c r="D1305" s="117">
        <v>1511010301003</v>
      </c>
      <c r="E1305" t="s">
        <v>6308</v>
      </c>
      <c r="F1305" t="s">
        <v>2114</v>
      </c>
      <c r="G1305" t="s">
        <v>25</v>
      </c>
      <c r="H1305" t="s">
        <v>25</v>
      </c>
      <c r="I1305" t="s">
        <v>25</v>
      </c>
      <c r="J1305" t="s">
        <v>25</v>
      </c>
      <c r="K1305" t="s">
        <v>25</v>
      </c>
      <c r="L1305" t="s">
        <v>6321</v>
      </c>
      <c r="M1305" s="117">
        <v>1511010301000</v>
      </c>
      <c r="N1305" t="s">
        <v>25</v>
      </c>
      <c r="O1305" s="119">
        <v>46023</v>
      </c>
      <c r="P1305" s="119">
        <v>2958465</v>
      </c>
      <c r="Q1305" s="120">
        <v>46023</v>
      </c>
      <c r="R1305" s="120">
        <v>2958465</v>
      </c>
    </row>
    <row r="1306" spans="1:18" x14ac:dyDescent="0.25">
      <c r="A1306" t="str">
        <f t="shared" si="40"/>
        <v>IT-1511010301004</v>
      </c>
      <c r="B1306">
        <f t="shared" si="41"/>
        <v>1305</v>
      </c>
      <c r="C1306" t="s">
        <v>6312</v>
      </c>
      <c r="D1306" s="117">
        <v>1511010301004</v>
      </c>
      <c r="E1306" t="s">
        <v>6308</v>
      </c>
      <c r="F1306" t="s">
        <v>2116</v>
      </c>
      <c r="G1306" t="s">
        <v>25</v>
      </c>
      <c r="H1306" t="s">
        <v>25</v>
      </c>
      <c r="I1306" t="s">
        <v>25</v>
      </c>
      <c r="J1306" t="s">
        <v>25</v>
      </c>
      <c r="K1306" t="s">
        <v>25</v>
      </c>
      <c r="L1306" t="s">
        <v>6321</v>
      </c>
      <c r="M1306" s="117">
        <v>1511010301000</v>
      </c>
      <c r="N1306" t="s">
        <v>25</v>
      </c>
      <c r="O1306" s="119">
        <v>46023</v>
      </c>
      <c r="P1306" s="119">
        <v>2958465</v>
      </c>
      <c r="Q1306" s="120">
        <v>46023</v>
      </c>
      <c r="R1306" s="120">
        <v>2958465</v>
      </c>
    </row>
    <row r="1307" spans="1:18" x14ac:dyDescent="0.25">
      <c r="A1307" t="str">
        <f t="shared" si="40"/>
        <v>IT-1511010301005</v>
      </c>
      <c r="B1307">
        <f t="shared" si="41"/>
        <v>1306</v>
      </c>
      <c r="C1307" t="s">
        <v>6312</v>
      </c>
      <c r="D1307" s="117">
        <v>1511010301005</v>
      </c>
      <c r="E1307" t="s">
        <v>6308</v>
      </c>
      <c r="F1307" t="s">
        <v>2118</v>
      </c>
      <c r="G1307" t="s">
        <v>25</v>
      </c>
      <c r="H1307" t="s">
        <v>25</v>
      </c>
      <c r="I1307" t="s">
        <v>25</v>
      </c>
      <c r="J1307" t="s">
        <v>25</v>
      </c>
      <c r="K1307" t="s">
        <v>25</v>
      </c>
      <c r="L1307" t="s">
        <v>6321</v>
      </c>
      <c r="M1307" s="117">
        <v>1511010301000</v>
      </c>
      <c r="N1307" t="s">
        <v>25</v>
      </c>
      <c r="O1307" s="119">
        <v>46023</v>
      </c>
      <c r="P1307" s="119">
        <v>2958465</v>
      </c>
      <c r="Q1307" s="120">
        <v>46023</v>
      </c>
      <c r="R1307" s="120">
        <v>2958465</v>
      </c>
    </row>
    <row r="1308" spans="1:18" x14ac:dyDescent="0.25">
      <c r="A1308" t="str">
        <f t="shared" si="40"/>
        <v>IT-1511010301999</v>
      </c>
      <c r="B1308">
        <f t="shared" si="41"/>
        <v>1307</v>
      </c>
      <c r="C1308" t="s">
        <v>6312</v>
      </c>
      <c r="D1308" s="117">
        <v>1511010301999</v>
      </c>
      <c r="E1308" t="s">
        <v>6308</v>
      </c>
      <c r="F1308" t="s">
        <v>2120</v>
      </c>
      <c r="G1308" t="s">
        <v>25</v>
      </c>
      <c r="H1308" t="s">
        <v>25</v>
      </c>
      <c r="I1308" t="s">
        <v>25</v>
      </c>
      <c r="J1308" t="s">
        <v>25</v>
      </c>
      <c r="K1308" t="s">
        <v>25</v>
      </c>
      <c r="L1308" t="s">
        <v>6321</v>
      </c>
      <c r="M1308" s="117">
        <v>1511010301000</v>
      </c>
      <c r="N1308" t="s">
        <v>25</v>
      </c>
      <c r="O1308" s="119">
        <v>46023</v>
      </c>
      <c r="P1308" s="119">
        <v>2958465</v>
      </c>
      <c r="Q1308" s="120">
        <v>46023</v>
      </c>
      <c r="R1308" s="120">
        <v>2958465</v>
      </c>
    </row>
    <row r="1309" spans="1:18" x14ac:dyDescent="0.25">
      <c r="A1309" t="str">
        <f t="shared" si="40"/>
        <v>IT-1511010302000</v>
      </c>
      <c r="B1309">
        <f t="shared" si="41"/>
        <v>1308</v>
      </c>
      <c r="C1309" t="s">
        <v>6312</v>
      </c>
      <c r="D1309" s="117">
        <v>1511010302000</v>
      </c>
      <c r="E1309" t="s">
        <v>6309</v>
      </c>
      <c r="F1309" t="s">
        <v>2122</v>
      </c>
      <c r="G1309" t="s">
        <v>25</v>
      </c>
      <c r="H1309" t="s">
        <v>25</v>
      </c>
      <c r="I1309" t="s">
        <v>25</v>
      </c>
      <c r="J1309" t="s">
        <v>25</v>
      </c>
      <c r="K1309" t="s">
        <v>25</v>
      </c>
      <c r="L1309" t="s">
        <v>6320</v>
      </c>
      <c r="M1309" s="117">
        <v>1511010300000</v>
      </c>
      <c r="N1309" t="s">
        <v>25</v>
      </c>
      <c r="O1309" s="119">
        <v>46023</v>
      </c>
      <c r="P1309" s="119">
        <v>2958465</v>
      </c>
      <c r="Q1309" s="120">
        <v>46023</v>
      </c>
      <c r="R1309" s="120">
        <v>2958465</v>
      </c>
    </row>
    <row r="1310" spans="1:18" x14ac:dyDescent="0.25">
      <c r="A1310" t="str">
        <f t="shared" si="40"/>
        <v>IT-1511010302001</v>
      </c>
      <c r="B1310">
        <f t="shared" si="41"/>
        <v>1309</v>
      </c>
      <c r="C1310" t="s">
        <v>6312</v>
      </c>
      <c r="D1310" s="117">
        <v>1511010302001</v>
      </c>
      <c r="E1310" t="s">
        <v>6308</v>
      </c>
      <c r="F1310" t="s">
        <v>2124</v>
      </c>
      <c r="G1310" t="s">
        <v>25</v>
      </c>
      <c r="H1310" t="s">
        <v>25</v>
      </c>
      <c r="I1310" t="s">
        <v>25</v>
      </c>
      <c r="J1310" t="s">
        <v>25</v>
      </c>
      <c r="K1310" t="s">
        <v>25</v>
      </c>
      <c r="L1310" t="s">
        <v>6321</v>
      </c>
      <c r="M1310" s="117">
        <v>1511010302000</v>
      </c>
      <c r="N1310" t="s">
        <v>25</v>
      </c>
      <c r="O1310" s="119">
        <v>46023</v>
      </c>
      <c r="P1310" s="119">
        <v>2958465</v>
      </c>
      <c r="Q1310" s="120">
        <v>46023</v>
      </c>
      <c r="R1310" s="120">
        <v>2958465</v>
      </c>
    </row>
    <row r="1311" spans="1:18" x14ac:dyDescent="0.25">
      <c r="A1311" t="str">
        <f t="shared" si="40"/>
        <v>IT-1511010302002</v>
      </c>
      <c r="B1311">
        <f t="shared" si="41"/>
        <v>1310</v>
      </c>
      <c r="C1311" t="s">
        <v>6312</v>
      </c>
      <c r="D1311" s="117">
        <v>1511010302002</v>
      </c>
      <c r="E1311" t="s">
        <v>6308</v>
      </c>
      <c r="F1311" t="s">
        <v>2126</v>
      </c>
      <c r="G1311" t="s">
        <v>25</v>
      </c>
      <c r="H1311" t="s">
        <v>25</v>
      </c>
      <c r="I1311" t="s">
        <v>25</v>
      </c>
      <c r="J1311" t="s">
        <v>25</v>
      </c>
      <c r="K1311" t="s">
        <v>25</v>
      </c>
      <c r="L1311" t="s">
        <v>6321</v>
      </c>
      <c r="M1311" s="117">
        <v>1511010302000</v>
      </c>
      <c r="N1311" t="s">
        <v>25</v>
      </c>
      <c r="O1311" s="119">
        <v>46023</v>
      </c>
      <c r="P1311" s="119">
        <v>2958465</v>
      </c>
      <c r="Q1311" s="120">
        <v>46023</v>
      </c>
      <c r="R1311" s="120">
        <v>2958465</v>
      </c>
    </row>
    <row r="1312" spans="1:18" x14ac:dyDescent="0.25">
      <c r="A1312" t="str">
        <f t="shared" si="40"/>
        <v>IT-1511010302003</v>
      </c>
      <c r="B1312">
        <f t="shared" si="41"/>
        <v>1311</v>
      </c>
      <c r="C1312" t="s">
        <v>6312</v>
      </c>
      <c r="D1312" s="117">
        <v>1511010302003</v>
      </c>
      <c r="E1312" t="s">
        <v>6308</v>
      </c>
      <c r="F1312" t="s">
        <v>2128</v>
      </c>
      <c r="G1312" t="s">
        <v>25</v>
      </c>
      <c r="H1312" t="s">
        <v>25</v>
      </c>
      <c r="I1312" t="s">
        <v>25</v>
      </c>
      <c r="J1312" t="s">
        <v>25</v>
      </c>
      <c r="K1312" t="s">
        <v>25</v>
      </c>
      <c r="L1312" t="s">
        <v>6321</v>
      </c>
      <c r="M1312" s="117">
        <v>1511010302000</v>
      </c>
      <c r="N1312" t="s">
        <v>25</v>
      </c>
      <c r="O1312" s="119">
        <v>46023</v>
      </c>
      <c r="P1312" s="119">
        <v>2958465</v>
      </c>
      <c r="Q1312" s="120">
        <v>46023</v>
      </c>
      <c r="R1312" s="120">
        <v>2958465</v>
      </c>
    </row>
    <row r="1313" spans="1:18" x14ac:dyDescent="0.25">
      <c r="A1313" t="str">
        <f t="shared" si="40"/>
        <v>IT-1511010302999</v>
      </c>
      <c r="B1313">
        <f t="shared" si="41"/>
        <v>1312</v>
      </c>
      <c r="C1313" t="s">
        <v>6312</v>
      </c>
      <c r="D1313" s="117">
        <v>1511010302999</v>
      </c>
      <c r="E1313" t="s">
        <v>6308</v>
      </c>
      <c r="F1313" t="s">
        <v>2130</v>
      </c>
      <c r="G1313" t="s">
        <v>25</v>
      </c>
      <c r="H1313" t="s">
        <v>25</v>
      </c>
      <c r="I1313" t="s">
        <v>25</v>
      </c>
      <c r="J1313" t="s">
        <v>25</v>
      </c>
      <c r="K1313" t="s">
        <v>25</v>
      </c>
      <c r="L1313" t="s">
        <v>6321</v>
      </c>
      <c r="M1313" s="117">
        <v>1511010302000</v>
      </c>
      <c r="N1313" t="s">
        <v>25</v>
      </c>
      <c r="O1313" s="119">
        <v>46023</v>
      </c>
      <c r="P1313" s="119">
        <v>2958465</v>
      </c>
      <c r="Q1313" s="120">
        <v>46023</v>
      </c>
      <c r="R1313" s="120">
        <v>2958465</v>
      </c>
    </row>
    <row r="1314" spans="1:18" x14ac:dyDescent="0.25">
      <c r="A1314" t="str">
        <f t="shared" si="40"/>
        <v>IT-1511010399000</v>
      </c>
      <c r="B1314">
        <f t="shared" si="41"/>
        <v>1313</v>
      </c>
      <c r="C1314" t="s">
        <v>6312</v>
      </c>
      <c r="D1314" s="117">
        <v>1511010399000</v>
      </c>
      <c r="E1314" t="s">
        <v>6308</v>
      </c>
      <c r="F1314" t="s">
        <v>2132</v>
      </c>
      <c r="G1314" t="s">
        <v>25</v>
      </c>
      <c r="H1314" t="s">
        <v>25</v>
      </c>
      <c r="I1314" t="s">
        <v>25</v>
      </c>
      <c r="J1314" t="s">
        <v>25</v>
      </c>
      <c r="K1314" t="s">
        <v>25</v>
      </c>
      <c r="L1314" t="s">
        <v>6320</v>
      </c>
      <c r="M1314" s="117">
        <v>1511010300000</v>
      </c>
      <c r="N1314" t="s">
        <v>25</v>
      </c>
      <c r="O1314" s="119">
        <v>46023</v>
      </c>
      <c r="P1314" s="119">
        <v>2958465</v>
      </c>
      <c r="Q1314" s="120">
        <v>46023</v>
      </c>
      <c r="R1314" s="120">
        <v>2958465</v>
      </c>
    </row>
    <row r="1315" spans="1:18" x14ac:dyDescent="0.25">
      <c r="A1315" t="str">
        <f t="shared" si="40"/>
        <v>IT-1511010400000</v>
      </c>
      <c r="B1315">
        <f t="shared" si="41"/>
        <v>1314</v>
      </c>
      <c r="C1315" t="s">
        <v>6310</v>
      </c>
      <c r="D1315" s="117">
        <v>1511010400000</v>
      </c>
      <c r="E1315" t="s">
        <v>6309</v>
      </c>
      <c r="F1315" t="s">
        <v>2134</v>
      </c>
      <c r="G1315" t="s">
        <v>25</v>
      </c>
      <c r="H1315" t="s">
        <v>25</v>
      </c>
      <c r="I1315" t="s">
        <v>25</v>
      </c>
      <c r="J1315" t="s">
        <v>25</v>
      </c>
      <c r="K1315" t="s">
        <v>25</v>
      </c>
      <c r="L1315" t="s">
        <v>6319</v>
      </c>
      <c r="M1315" s="117">
        <v>1511010000000</v>
      </c>
      <c r="N1315" t="s">
        <v>25</v>
      </c>
      <c r="O1315" s="119">
        <v>46023</v>
      </c>
      <c r="P1315" s="119">
        <v>2958465</v>
      </c>
      <c r="Q1315" s="120">
        <v>46023</v>
      </c>
      <c r="R1315" s="120">
        <v>2958465</v>
      </c>
    </row>
    <row r="1316" spans="1:18" x14ac:dyDescent="0.25">
      <c r="A1316" t="str">
        <f t="shared" si="40"/>
        <v>IT-1511010401000</v>
      </c>
      <c r="B1316">
        <f t="shared" si="41"/>
        <v>1315</v>
      </c>
      <c r="C1316" t="s">
        <v>6312</v>
      </c>
      <c r="D1316" s="117">
        <v>1511010401000</v>
      </c>
      <c r="E1316" t="s">
        <v>6309</v>
      </c>
      <c r="F1316" t="s">
        <v>2136</v>
      </c>
      <c r="G1316" t="s">
        <v>25</v>
      </c>
      <c r="H1316" t="s">
        <v>25</v>
      </c>
      <c r="I1316" t="s">
        <v>25</v>
      </c>
      <c r="J1316" t="s">
        <v>25</v>
      </c>
      <c r="K1316" t="s">
        <v>25</v>
      </c>
      <c r="L1316" t="s">
        <v>6320</v>
      </c>
      <c r="M1316" s="117">
        <v>1511010400000</v>
      </c>
      <c r="N1316" t="s">
        <v>25</v>
      </c>
      <c r="O1316" s="119">
        <v>46023</v>
      </c>
      <c r="P1316" s="119">
        <v>2958465</v>
      </c>
      <c r="Q1316" s="120">
        <v>46023</v>
      </c>
      <c r="R1316" s="120">
        <v>2958465</v>
      </c>
    </row>
    <row r="1317" spans="1:18" x14ac:dyDescent="0.25">
      <c r="A1317" t="str">
        <f t="shared" si="40"/>
        <v>IT-1511010401001</v>
      </c>
      <c r="B1317">
        <f t="shared" si="41"/>
        <v>1316</v>
      </c>
      <c r="C1317" t="s">
        <v>6312</v>
      </c>
      <c r="D1317" s="117">
        <v>1511010401001</v>
      </c>
      <c r="E1317" t="s">
        <v>6308</v>
      </c>
      <c r="F1317" t="s">
        <v>2138</v>
      </c>
      <c r="G1317" t="s">
        <v>25</v>
      </c>
      <c r="H1317" t="s">
        <v>25</v>
      </c>
      <c r="I1317" t="s">
        <v>25</v>
      </c>
      <c r="J1317" t="s">
        <v>25</v>
      </c>
      <c r="K1317" t="s">
        <v>25</v>
      </c>
      <c r="L1317" t="s">
        <v>6321</v>
      </c>
      <c r="M1317" s="117">
        <v>1511010401000</v>
      </c>
      <c r="N1317" t="s">
        <v>25</v>
      </c>
      <c r="O1317" s="119">
        <v>46023</v>
      </c>
      <c r="P1317" s="119">
        <v>2958465</v>
      </c>
      <c r="Q1317" s="120">
        <v>46023</v>
      </c>
      <c r="R1317" s="120">
        <v>2958465</v>
      </c>
    </row>
    <row r="1318" spans="1:18" x14ac:dyDescent="0.25">
      <c r="A1318" t="str">
        <f t="shared" si="40"/>
        <v>IT-1511010401002</v>
      </c>
      <c r="B1318">
        <f t="shared" si="41"/>
        <v>1317</v>
      </c>
      <c r="C1318" t="s">
        <v>6312</v>
      </c>
      <c r="D1318" s="117">
        <v>1511010401002</v>
      </c>
      <c r="E1318" t="s">
        <v>6308</v>
      </c>
      <c r="F1318" t="s">
        <v>2140</v>
      </c>
      <c r="G1318" t="s">
        <v>25</v>
      </c>
      <c r="H1318" t="s">
        <v>25</v>
      </c>
      <c r="I1318" t="s">
        <v>25</v>
      </c>
      <c r="J1318" t="s">
        <v>25</v>
      </c>
      <c r="K1318" t="s">
        <v>25</v>
      </c>
      <c r="L1318" t="s">
        <v>6321</v>
      </c>
      <c r="M1318" s="117">
        <v>1511010401000</v>
      </c>
      <c r="N1318" t="s">
        <v>25</v>
      </c>
      <c r="O1318" s="119">
        <v>46023</v>
      </c>
      <c r="P1318" s="119">
        <v>2958465</v>
      </c>
      <c r="Q1318" s="120">
        <v>46023</v>
      </c>
      <c r="R1318" s="120">
        <v>2958465</v>
      </c>
    </row>
    <row r="1319" spans="1:18" x14ac:dyDescent="0.25">
      <c r="A1319" t="str">
        <f t="shared" si="40"/>
        <v>IT-1511010401003</v>
      </c>
      <c r="B1319">
        <f t="shared" si="41"/>
        <v>1318</v>
      </c>
      <c r="C1319" t="s">
        <v>6312</v>
      </c>
      <c r="D1319" s="117">
        <v>1511010401003</v>
      </c>
      <c r="E1319" t="s">
        <v>6308</v>
      </c>
      <c r="F1319" t="s">
        <v>2142</v>
      </c>
      <c r="G1319" t="s">
        <v>25</v>
      </c>
      <c r="H1319" t="s">
        <v>25</v>
      </c>
      <c r="I1319" t="s">
        <v>25</v>
      </c>
      <c r="J1319" t="s">
        <v>25</v>
      </c>
      <c r="K1319" t="s">
        <v>25</v>
      </c>
      <c r="L1319" t="s">
        <v>6321</v>
      </c>
      <c r="M1319" s="117">
        <v>1511010401000</v>
      </c>
      <c r="N1319" t="s">
        <v>25</v>
      </c>
      <c r="O1319" s="119">
        <v>46023</v>
      </c>
      <c r="P1319" s="119">
        <v>2958465</v>
      </c>
      <c r="Q1319" s="120">
        <v>46023</v>
      </c>
      <c r="R1319" s="120">
        <v>2958465</v>
      </c>
    </row>
    <row r="1320" spans="1:18" x14ac:dyDescent="0.25">
      <c r="A1320" t="str">
        <f t="shared" si="40"/>
        <v>IT-1511010401004</v>
      </c>
      <c r="B1320">
        <f t="shared" si="41"/>
        <v>1319</v>
      </c>
      <c r="C1320" t="s">
        <v>6312</v>
      </c>
      <c r="D1320" s="117">
        <v>1511010401004</v>
      </c>
      <c r="E1320" t="s">
        <v>6308</v>
      </c>
      <c r="F1320" t="s">
        <v>2144</v>
      </c>
      <c r="G1320" t="s">
        <v>25</v>
      </c>
      <c r="H1320" t="s">
        <v>25</v>
      </c>
      <c r="I1320" t="s">
        <v>25</v>
      </c>
      <c r="J1320" t="s">
        <v>25</v>
      </c>
      <c r="K1320" t="s">
        <v>25</v>
      </c>
      <c r="L1320" t="s">
        <v>6321</v>
      </c>
      <c r="M1320" s="117">
        <v>1511010401000</v>
      </c>
      <c r="N1320" t="s">
        <v>25</v>
      </c>
      <c r="O1320" s="119">
        <v>46023</v>
      </c>
      <c r="P1320" s="119">
        <v>2958465</v>
      </c>
      <c r="Q1320" s="120">
        <v>46023</v>
      </c>
      <c r="R1320" s="120">
        <v>2958465</v>
      </c>
    </row>
    <row r="1321" spans="1:18" x14ac:dyDescent="0.25">
      <c r="A1321" t="str">
        <f t="shared" si="40"/>
        <v>IT-1511010401005</v>
      </c>
      <c r="B1321">
        <f t="shared" si="41"/>
        <v>1320</v>
      </c>
      <c r="C1321" t="s">
        <v>6312</v>
      </c>
      <c r="D1321" s="117">
        <v>1511010401005</v>
      </c>
      <c r="E1321" t="s">
        <v>6308</v>
      </c>
      <c r="F1321" t="s">
        <v>2146</v>
      </c>
      <c r="G1321" t="s">
        <v>25</v>
      </c>
      <c r="H1321" t="s">
        <v>25</v>
      </c>
      <c r="I1321" t="s">
        <v>25</v>
      </c>
      <c r="J1321" t="s">
        <v>25</v>
      </c>
      <c r="K1321" t="s">
        <v>25</v>
      </c>
      <c r="L1321" t="s">
        <v>6321</v>
      </c>
      <c r="M1321" s="117">
        <v>1511010401000</v>
      </c>
      <c r="N1321" t="s">
        <v>25</v>
      </c>
      <c r="O1321" s="119">
        <v>46023</v>
      </c>
      <c r="P1321" s="119">
        <v>2958465</v>
      </c>
      <c r="Q1321" s="120">
        <v>46023</v>
      </c>
      <c r="R1321" s="120">
        <v>2958465</v>
      </c>
    </row>
    <row r="1322" spans="1:18" x14ac:dyDescent="0.25">
      <c r="A1322" t="str">
        <f t="shared" si="40"/>
        <v>IT-1511010401999</v>
      </c>
      <c r="B1322">
        <f t="shared" si="41"/>
        <v>1321</v>
      </c>
      <c r="C1322" t="s">
        <v>6312</v>
      </c>
      <c r="D1322" s="117">
        <v>1511010401999</v>
      </c>
      <c r="E1322" t="s">
        <v>6308</v>
      </c>
      <c r="F1322" t="s">
        <v>2148</v>
      </c>
      <c r="G1322" t="s">
        <v>25</v>
      </c>
      <c r="H1322" t="s">
        <v>25</v>
      </c>
      <c r="I1322" t="s">
        <v>25</v>
      </c>
      <c r="J1322" t="s">
        <v>25</v>
      </c>
      <c r="K1322" t="s">
        <v>25</v>
      </c>
      <c r="L1322" t="s">
        <v>6321</v>
      </c>
      <c r="M1322" s="117">
        <v>1511010401000</v>
      </c>
      <c r="N1322" t="s">
        <v>25</v>
      </c>
      <c r="O1322" s="119">
        <v>46023</v>
      </c>
      <c r="P1322" s="119">
        <v>2958465</v>
      </c>
      <c r="Q1322" s="120">
        <v>46023</v>
      </c>
      <c r="R1322" s="120">
        <v>2958465</v>
      </c>
    </row>
    <row r="1323" spans="1:18" x14ac:dyDescent="0.25">
      <c r="A1323" t="str">
        <f t="shared" si="40"/>
        <v>IT-1511010402000</v>
      </c>
      <c r="B1323">
        <f t="shared" si="41"/>
        <v>1322</v>
      </c>
      <c r="C1323" t="s">
        <v>6312</v>
      </c>
      <c r="D1323" s="117">
        <v>1511010402000</v>
      </c>
      <c r="E1323" t="s">
        <v>6309</v>
      </c>
      <c r="F1323" t="s">
        <v>2150</v>
      </c>
      <c r="G1323" t="s">
        <v>25</v>
      </c>
      <c r="H1323" t="s">
        <v>25</v>
      </c>
      <c r="I1323" t="s">
        <v>25</v>
      </c>
      <c r="J1323" t="s">
        <v>25</v>
      </c>
      <c r="K1323" t="s">
        <v>25</v>
      </c>
      <c r="L1323" t="s">
        <v>6320</v>
      </c>
      <c r="M1323" s="117">
        <v>1511010400000</v>
      </c>
      <c r="N1323" t="s">
        <v>25</v>
      </c>
      <c r="O1323" s="119">
        <v>46023</v>
      </c>
      <c r="P1323" s="119">
        <v>2958465</v>
      </c>
      <c r="Q1323" s="120">
        <v>46023</v>
      </c>
      <c r="R1323" s="120">
        <v>2958465</v>
      </c>
    </row>
    <row r="1324" spans="1:18" x14ac:dyDescent="0.25">
      <c r="A1324" t="str">
        <f t="shared" si="40"/>
        <v>IT-1511010402001</v>
      </c>
      <c r="B1324">
        <f t="shared" si="41"/>
        <v>1323</v>
      </c>
      <c r="C1324" t="s">
        <v>6312</v>
      </c>
      <c r="D1324" s="117">
        <v>1511010402001</v>
      </c>
      <c r="E1324" t="s">
        <v>6308</v>
      </c>
      <c r="F1324" t="s">
        <v>2152</v>
      </c>
      <c r="G1324" t="s">
        <v>25</v>
      </c>
      <c r="H1324" t="s">
        <v>25</v>
      </c>
      <c r="I1324" t="s">
        <v>25</v>
      </c>
      <c r="J1324" t="s">
        <v>25</v>
      </c>
      <c r="K1324" t="s">
        <v>25</v>
      </c>
      <c r="L1324" t="s">
        <v>6321</v>
      </c>
      <c r="M1324" s="117">
        <v>1511010402000</v>
      </c>
      <c r="N1324" t="s">
        <v>25</v>
      </c>
      <c r="O1324" s="119">
        <v>46023</v>
      </c>
      <c r="P1324" s="119">
        <v>2958465</v>
      </c>
      <c r="Q1324" s="120">
        <v>46023</v>
      </c>
      <c r="R1324" s="120">
        <v>2958465</v>
      </c>
    </row>
    <row r="1325" spans="1:18" x14ac:dyDescent="0.25">
      <c r="A1325" t="str">
        <f t="shared" si="40"/>
        <v>IT-1511010402002</v>
      </c>
      <c r="B1325">
        <f t="shared" si="41"/>
        <v>1324</v>
      </c>
      <c r="C1325" t="s">
        <v>6312</v>
      </c>
      <c r="D1325" s="117">
        <v>1511010402002</v>
      </c>
      <c r="E1325" t="s">
        <v>6308</v>
      </c>
      <c r="F1325" t="s">
        <v>2154</v>
      </c>
      <c r="G1325" t="s">
        <v>25</v>
      </c>
      <c r="H1325" t="s">
        <v>25</v>
      </c>
      <c r="I1325" t="s">
        <v>25</v>
      </c>
      <c r="J1325" t="s">
        <v>25</v>
      </c>
      <c r="K1325" t="s">
        <v>25</v>
      </c>
      <c r="L1325" t="s">
        <v>6321</v>
      </c>
      <c r="M1325" s="117">
        <v>1511010402000</v>
      </c>
      <c r="N1325" t="s">
        <v>25</v>
      </c>
      <c r="O1325" s="119">
        <v>46023</v>
      </c>
      <c r="P1325" s="119">
        <v>2958465</v>
      </c>
      <c r="Q1325" s="120">
        <v>46023</v>
      </c>
      <c r="R1325" s="120">
        <v>2958465</v>
      </c>
    </row>
    <row r="1326" spans="1:18" x14ac:dyDescent="0.25">
      <c r="A1326" t="str">
        <f t="shared" si="40"/>
        <v>IT-1511010402003</v>
      </c>
      <c r="B1326">
        <f t="shared" si="41"/>
        <v>1325</v>
      </c>
      <c r="C1326" t="s">
        <v>6312</v>
      </c>
      <c r="D1326" s="117">
        <v>1511010402003</v>
      </c>
      <c r="E1326" t="s">
        <v>6308</v>
      </c>
      <c r="F1326" t="s">
        <v>2156</v>
      </c>
      <c r="G1326" t="s">
        <v>25</v>
      </c>
      <c r="H1326" t="s">
        <v>25</v>
      </c>
      <c r="I1326" t="s">
        <v>25</v>
      </c>
      <c r="J1326" t="s">
        <v>25</v>
      </c>
      <c r="K1326" t="s">
        <v>25</v>
      </c>
      <c r="L1326" t="s">
        <v>6321</v>
      </c>
      <c r="M1326" s="117">
        <v>1511010402000</v>
      </c>
      <c r="N1326" t="s">
        <v>25</v>
      </c>
      <c r="O1326" s="119">
        <v>46023</v>
      </c>
      <c r="P1326" s="119">
        <v>2958465</v>
      </c>
      <c r="Q1326" s="120">
        <v>46023</v>
      </c>
      <c r="R1326" s="120">
        <v>2958465</v>
      </c>
    </row>
    <row r="1327" spans="1:18" x14ac:dyDescent="0.25">
      <c r="A1327" t="str">
        <f t="shared" si="40"/>
        <v>IT-1511010402999</v>
      </c>
      <c r="B1327">
        <f t="shared" si="41"/>
        <v>1326</v>
      </c>
      <c r="C1327" t="s">
        <v>6312</v>
      </c>
      <c r="D1327" s="117">
        <v>1511010402999</v>
      </c>
      <c r="E1327" t="s">
        <v>6308</v>
      </c>
      <c r="F1327" t="s">
        <v>2158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6321</v>
      </c>
      <c r="M1327" s="117">
        <v>1511010402000</v>
      </c>
      <c r="N1327" t="s">
        <v>25</v>
      </c>
      <c r="O1327" s="119">
        <v>46023</v>
      </c>
      <c r="P1327" s="119">
        <v>2958465</v>
      </c>
      <c r="Q1327" s="120">
        <v>46023</v>
      </c>
      <c r="R1327" s="120">
        <v>2958465</v>
      </c>
    </row>
    <row r="1328" spans="1:18" x14ac:dyDescent="0.25">
      <c r="A1328" t="str">
        <f t="shared" si="40"/>
        <v>IT-1511010499000</v>
      </c>
      <c r="B1328">
        <f t="shared" si="41"/>
        <v>1327</v>
      </c>
      <c r="C1328" t="s">
        <v>6312</v>
      </c>
      <c r="D1328" s="117">
        <v>1511010499000</v>
      </c>
      <c r="E1328" t="s">
        <v>6308</v>
      </c>
      <c r="F1328" t="s">
        <v>2160</v>
      </c>
      <c r="G1328" t="s">
        <v>25</v>
      </c>
      <c r="H1328" t="s">
        <v>25</v>
      </c>
      <c r="I1328" t="s">
        <v>25</v>
      </c>
      <c r="J1328" t="s">
        <v>25</v>
      </c>
      <c r="K1328" t="s">
        <v>25</v>
      </c>
      <c r="L1328" t="s">
        <v>6320</v>
      </c>
      <c r="M1328" s="117">
        <v>1511010400000</v>
      </c>
      <c r="N1328" t="s">
        <v>25</v>
      </c>
      <c r="O1328" s="119">
        <v>46023</v>
      </c>
      <c r="P1328" s="119">
        <v>2958465</v>
      </c>
      <c r="Q1328" s="120">
        <v>46023</v>
      </c>
      <c r="R1328" s="120">
        <v>2958465</v>
      </c>
    </row>
    <row r="1329" spans="1:18" x14ac:dyDescent="0.25">
      <c r="A1329" t="str">
        <f t="shared" si="40"/>
        <v>IT-1600000000000</v>
      </c>
      <c r="B1329">
        <f t="shared" si="41"/>
        <v>1328</v>
      </c>
      <c r="C1329" t="s">
        <v>6310</v>
      </c>
      <c r="D1329" s="117">
        <v>1600000000000</v>
      </c>
      <c r="E1329" t="s">
        <v>6309</v>
      </c>
      <c r="F1329" t="s">
        <v>2162</v>
      </c>
      <c r="G1329" t="s">
        <v>25</v>
      </c>
      <c r="H1329" t="s">
        <v>25</v>
      </c>
      <c r="I1329" t="s">
        <v>25</v>
      </c>
      <c r="J1329" t="s">
        <v>25</v>
      </c>
      <c r="K1329" t="s">
        <v>25</v>
      </c>
      <c r="L1329" t="s">
        <v>6314</v>
      </c>
      <c r="M1329" s="117">
        <v>1000000000000</v>
      </c>
      <c r="N1329" t="s">
        <v>25</v>
      </c>
      <c r="O1329" s="119">
        <v>46023</v>
      </c>
      <c r="P1329" s="119">
        <v>2958465</v>
      </c>
      <c r="Q1329" s="120">
        <v>46023</v>
      </c>
      <c r="R1329" s="120">
        <v>2958465</v>
      </c>
    </row>
    <row r="1330" spans="1:18" x14ac:dyDescent="0.25">
      <c r="A1330" t="str">
        <f t="shared" si="40"/>
        <v>IT-1610000000000</v>
      </c>
      <c r="B1330">
        <f t="shared" si="41"/>
        <v>1329</v>
      </c>
      <c r="C1330" t="s">
        <v>6310</v>
      </c>
      <c r="D1330" s="117">
        <v>1610000000000</v>
      </c>
      <c r="E1330" t="s">
        <v>6309</v>
      </c>
      <c r="F1330" t="s">
        <v>2163</v>
      </c>
      <c r="G1330" t="s">
        <v>25</v>
      </c>
      <c r="H1330" t="s">
        <v>25</v>
      </c>
      <c r="I1330" t="s">
        <v>25</v>
      </c>
      <c r="J1330" t="s">
        <v>25</v>
      </c>
      <c r="K1330" t="s">
        <v>25</v>
      </c>
      <c r="L1330" t="s">
        <v>6315</v>
      </c>
      <c r="M1330" s="117">
        <v>1600000000000</v>
      </c>
      <c r="N1330" t="s">
        <v>25</v>
      </c>
      <c r="O1330" s="119">
        <v>46023</v>
      </c>
      <c r="P1330" s="119">
        <v>2958465</v>
      </c>
      <c r="Q1330" s="120">
        <v>46023</v>
      </c>
      <c r="R1330" s="120">
        <v>2958465</v>
      </c>
    </row>
    <row r="1331" spans="1:18" x14ac:dyDescent="0.25">
      <c r="A1331" t="str">
        <f t="shared" si="40"/>
        <v>IT-1611000000000</v>
      </c>
      <c r="B1331">
        <f t="shared" si="41"/>
        <v>1330</v>
      </c>
      <c r="C1331" t="s">
        <v>6310</v>
      </c>
      <c r="D1331" s="117">
        <v>1611000000000</v>
      </c>
      <c r="E1331" t="s">
        <v>6309</v>
      </c>
      <c r="F1331" t="s">
        <v>2163</v>
      </c>
      <c r="G1331" t="s">
        <v>25</v>
      </c>
      <c r="H1331" t="s">
        <v>25</v>
      </c>
      <c r="I1331" t="s">
        <v>25</v>
      </c>
      <c r="J1331" t="s">
        <v>25</v>
      </c>
      <c r="K1331" t="s">
        <v>25</v>
      </c>
      <c r="L1331" t="s">
        <v>6316</v>
      </c>
      <c r="M1331" s="117">
        <v>1610000000000</v>
      </c>
      <c r="N1331" t="s">
        <v>25</v>
      </c>
      <c r="O1331" s="119">
        <v>46023</v>
      </c>
      <c r="P1331" s="119">
        <v>2958465</v>
      </c>
      <c r="Q1331" s="120">
        <v>46023</v>
      </c>
      <c r="R1331" s="120">
        <v>2958465</v>
      </c>
    </row>
    <row r="1332" spans="1:18" x14ac:dyDescent="0.25">
      <c r="A1332" t="str">
        <f t="shared" si="40"/>
        <v>IT-1611010000000</v>
      </c>
      <c r="B1332">
        <f t="shared" si="41"/>
        <v>1331</v>
      </c>
      <c r="C1332" t="s">
        <v>6310</v>
      </c>
      <c r="D1332" s="117">
        <v>1611010000000</v>
      </c>
      <c r="E1332" t="s">
        <v>6309</v>
      </c>
      <c r="F1332" t="s">
        <v>2163</v>
      </c>
      <c r="G1332" t="s">
        <v>25</v>
      </c>
      <c r="H1332" t="s">
        <v>25</v>
      </c>
      <c r="I1332" t="s">
        <v>25</v>
      </c>
      <c r="J1332" t="s">
        <v>25</v>
      </c>
      <c r="K1332" t="s">
        <v>25</v>
      </c>
      <c r="L1332" t="s">
        <v>6317</v>
      </c>
      <c r="M1332" s="117">
        <v>1611000000000</v>
      </c>
      <c r="N1332" t="s">
        <v>25</v>
      </c>
      <c r="O1332" s="119">
        <v>46023</v>
      </c>
      <c r="P1332" s="119">
        <v>2958465</v>
      </c>
      <c r="Q1332" s="120">
        <v>46023</v>
      </c>
      <c r="R1332" s="120">
        <v>2958465</v>
      </c>
    </row>
    <row r="1333" spans="1:18" x14ac:dyDescent="0.25">
      <c r="A1333" t="str">
        <f t="shared" si="40"/>
        <v>IT-1611010100000</v>
      </c>
      <c r="B1333">
        <f t="shared" si="41"/>
        <v>1332</v>
      </c>
      <c r="C1333" t="s">
        <v>6310</v>
      </c>
      <c r="D1333" s="117">
        <v>1611010100000</v>
      </c>
      <c r="E1333" t="s">
        <v>6309</v>
      </c>
      <c r="F1333" t="s">
        <v>2164</v>
      </c>
      <c r="G1333" t="s">
        <v>25</v>
      </c>
      <c r="H1333" t="s">
        <v>25</v>
      </c>
      <c r="I1333" t="s">
        <v>25</v>
      </c>
      <c r="J1333" t="s">
        <v>25</v>
      </c>
      <c r="K1333" t="s">
        <v>25</v>
      </c>
      <c r="L1333" t="s">
        <v>6319</v>
      </c>
      <c r="M1333" s="117">
        <v>1611010000000</v>
      </c>
      <c r="N1333" t="s">
        <v>25</v>
      </c>
      <c r="O1333" s="119">
        <v>46023</v>
      </c>
      <c r="P1333" s="119">
        <v>2958465</v>
      </c>
      <c r="Q1333" s="120">
        <v>46023</v>
      </c>
      <c r="R1333" s="120">
        <v>2958465</v>
      </c>
    </row>
    <row r="1334" spans="1:18" x14ac:dyDescent="0.25">
      <c r="A1334" t="str">
        <f t="shared" si="40"/>
        <v>IT-1611010101000</v>
      </c>
      <c r="B1334">
        <f t="shared" si="41"/>
        <v>1333</v>
      </c>
      <c r="C1334" t="s">
        <v>6312</v>
      </c>
      <c r="D1334" s="117">
        <v>1611010101000</v>
      </c>
      <c r="E1334" t="s">
        <v>6308</v>
      </c>
      <c r="F1334" t="s">
        <v>2166</v>
      </c>
      <c r="G1334" t="s">
        <v>25</v>
      </c>
      <c r="H1334" t="s">
        <v>25</v>
      </c>
      <c r="I1334" t="s">
        <v>25</v>
      </c>
      <c r="J1334" t="s">
        <v>25</v>
      </c>
      <c r="K1334" t="s">
        <v>25</v>
      </c>
      <c r="L1334" t="s">
        <v>6320</v>
      </c>
      <c r="M1334" s="117">
        <v>1611010100000</v>
      </c>
      <c r="N1334" t="s">
        <v>25</v>
      </c>
      <c r="O1334" s="119">
        <v>46023</v>
      </c>
      <c r="P1334" s="119">
        <v>2958465</v>
      </c>
      <c r="Q1334" s="120">
        <v>46023</v>
      </c>
      <c r="R1334" s="120">
        <v>2958465</v>
      </c>
    </row>
    <row r="1335" spans="1:18" x14ac:dyDescent="0.25">
      <c r="A1335" t="str">
        <f t="shared" si="40"/>
        <v>IT-1611010102000</v>
      </c>
      <c r="B1335">
        <f t="shared" si="41"/>
        <v>1334</v>
      </c>
      <c r="C1335" t="s">
        <v>6312</v>
      </c>
      <c r="D1335" s="117">
        <v>1611010102000</v>
      </c>
      <c r="E1335" t="s">
        <v>6308</v>
      </c>
      <c r="F1335" t="s">
        <v>2168</v>
      </c>
      <c r="G1335" t="s">
        <v>25</v>
      </c>
      <c r="H1335" t="s">
        <v>25</v>
      </c>
      <c r="I1335" t="s">
        <v>25</v>
      </c>
      <c r="J1335" t="s">
        <v>25</v>
      </c>
      <c r="K1335" t="s">
        <v>25</v>
      </c>
      <c r="L1335" t="s">
        <v>6320</v>
      </c>
      <c r="M1335" s="117">
        <v>1611010100000</v>
      </c>
      <c r="N1335" t="s">
        <v>25</v>
      </c>
      <c r="O1335" s="119">
        <v>46023</v>
      </c>
      <c r="P1335" s="119">
        <v>2958465</v>
      </c>
      <c r="Q1335" s="120">
        <v>46023</v>
      </c>
      <c r="R1335" s="120">
        <v>2958465</v>
      </c>
    </row>
    <row r="1336" spans="1:18" x14ac:dyDescent="0.25">
      <c r="A1336" t="str">
        <f t="shared" si="40"/>
        <v>IT-1611010103000</v>
      </c>
      <c r="B1336">
        <f t="shared" si="41"/>
        <v>1335</v>
      </c>
      <c r="C1336" t="s">
        <v>6312</v>
      </c>
      <c r="D1336" s="117">
        <v>1611010103000</v>
      </c>
      <c r="E1336" t="s">
        <v>6308</v>
      </c>
      <c r="F1336" t="s">
        <v>2170</v>
      </c>
      <c r="G1336" t="s">
        <v>25</v>
      </c>
      <c r="H1336" t="s">
        <v>25</v>
      </c>
      <c r="I1336" t="s">
        <v>25</v>
      </c>
      <c r="J1336" t="s">
        <v>25</v>
      </c>
      <c r="K1336" t="s">
        <v>25</v>
      </c>
      <c r="L1336" t="s">
        <v>6320</v>
      </c>
      <c r="M1336" s="117">
        <v>1611010100000</v>
      </c>
      <c r="N1336" t="s">
        <v>25</v>
      </c>
      <c r="O1336" s="119">
        <v>46023</v>
      </c>
      <c r="P1336" s="119">
        <v>2958465</v>
      </c>
      <c r="Q1336" s="120">
        <v>46023</v>
      </c>
      <c r="R1336" s="120">
        <v>2958465</v>
      </c>
    </row>
    <row r="1337" spans="1:18" x14ac:dyDescent="0.25">
      <c r="A1337" t="str">
        <f t="shared" si="40"/>
        <v>IT-1611010104000</v>
      </c>
      <c r="B1337">
        <f t="shared" si="41"/>
        <v>1336</v>
      </c>
      <c r="C1337" t="s">
        <v>6312</v>
      </c>
      <c r="D1337" s="117">
        <v>1611010104000</v>
      </c>
      <c r="E1337" t="s">
        <v>6308</v>
      </c>
      <c r="F1337" t="s">
        <v>2172</v>
      </c>
      <c r="G1337" t="s">
        <v>25</v>
      </c>
      <c r="H1337" t="s">
        <v>25</v>
      </c>
      <c r="I1337" t="s">
        <v>25</v>
      </c>
      <c r="J1337" t="s">
        <v>25</v>
      </c>
      <c r="K1337" t="s">
        <v>25</v>
      </c>
      <c r="L1337" t="s">
        <v>6320</v>
      </c>
      <c r="M1337" s="117">
        <v>1611010100000</v>
      </c>
      <c r="N1337" t="s">
        <v>25</v>
      </c>
      <c r="O1337" s="119">
        <v>46023</v>
      </c>
      <c r="P1337" s="119">
        <v>2958465</v>
      </c>
      <c r="Q1337" s="120">
        <v>46023</v>
      </c>
      <c r="R1337" s="120">
        <v>2958465</v>
      </c>
    </row>
    <row r="1338" spans="1:18" x14ac:dyDescent="0.25">
      <c r="A1338" t="str">
        <f t="shared" si="40"/>
        <v>IT-1611010105000</v>
      </c>
      <c r="B1338">
        <f t="shared" si="41"/>
        <v>1337</v>
      </c>
      <c r="C1338" t="s">
        <v>6312</v>
      </c>
      <c r="D1338" s="117">
        <v>1611010105000</v>
      </c>
      <c r="E1338" t="s">
        <v>6308</v>
      </c>
      <c r="F1338" t="s">
        <v>2174</v>
      </c>
      <c r="G1338" t="s">
        <v>25</v>
      </c>
      <c r="H1338" t="s">
        <v>25</v>
      </c>
      <c r="I1338" t="s">
        <v>25</v>
      </c>
      <c r="J1338" t="s">
        <v>25</v>
      </c>
      <c r="K1338" t="s">
        <v>25</v>
      </c>
      <c r="L1338" t="s">
        <v>6320</v>
      </c>
      <c r="M1338" s="117">
        <v>1611010100000</v>
      </c>
      <c r="N1338" t="s">
        <v>25</v>
      </c>
      <c r="O1338" s="119">
        <v>46023</v>
      </c>
      <c r="P1338" s="119">
        <v>2958465</v>
      </c>
      <c r="Q1338" s="120">
        <v>46023</v>
      </c>
      <c r="R1338" s="120">
        <v>2958465</v>
      </c>
    </row>
    <row r="1339" spans="1:18" x14ac:dyDescent="0.25">
      <c r="A1339" t="str">
        <f t="shared" si="40"/>
        <v>IT-1611010106000</v>
      </c>
      <c r="B1339">
        <f t="shared" si="41"/>
        <v>1338</v>
      </c>
      <c r="C1339" t="s">
        <v>6312</v>
      </c>
      <c r="D1339" s="117">
        <v>1611010106000</v>
      </c>
      <c r="E1339" t="s">
        <v>6308</v>
      </c>
      <c r="F1339" t="s">
        <v>2176</v>
      </c>
      <c r="G1339" t="s">
        <v>25</v>
      </c>
      <c r="H1339" t="s">
        <v>25</v>
      </c>
      <c r="I1339" t="s">
        <v>25</v>
      </c>
      <c r="J1339" t="s">
        <v>25</v>
      </c>
      <c r="K1339" t="s">
        <v>25</v>
      </c>
      <c r="L1339" t="s">
        <v>6320</v>
      </c>
      <c r="M1339" s="117">
        <v>1611010100000</v>
      </c>
      <c r="N1339" t="s">
        <v>25</v>
      </c>
      <c r="O1339" s="119">
        <v>46023</v>
      </c>
      <c r="P1339" s="119">
        <v>2958465</v>
      </c>
      <c r="Q1339" s="120">
        <v>46023</v>
      </c>
      <c r="R1339" s="120">
        <v>2958465</v>
      </c>
    </row>
    <row r="1340" spans="1:18" x14ac:dyDescent="0.25">
      <c r="A1340" t="str">
        <f t="shared" si="40"/>
        <v>IT-1611010107000</v>
      </c>
      <c r="B1340">
        <f t="shared" si="41"/>
        <v>1339</v>
      </c>
      <c r="C1340" t="s">
        <v>6312</v>
      </c>
      <c r="D1340" s="117">
        <v>1611010107000</v>
      </c>
      <c r="E1340" t="s">
        <v>6308</v>
      </c>
      <c r="F1340" t="s">
        <v>2178</v>
      </c>
      <c r="G1340" t="s">
        <v>25</v>
      </c>
      <c r="H1340" t="s">
        <v>25</v>
      </c>
      <c r="I1340" t="s">
        <v>25</v>
      </c>
      <c r="J1340" t="s">
        <v>25</v>
      </c>
      <c r="K1340" t="s">
        <v>25</v>
      </c>
      <c r="L1340" t="s">
        <v>6320</v>
      </c>
      <c r="M1340" s="117">
        <v>1611010100000</v>
      </c>
      <c r="N1340" t="s">
        <v>25</v>
      </c>
      <c r="O1340" s="119">
        <v>46023</v>
      </c>
      <c r="P1340" s="119">
        <v>2958465</v>
      </c>
      <c r="Q1340" s="120">
        <v>46023</v>
      </c>
      <c r="R1340" s="120">
        <v>2958465</v>
      </c>
    </row>
    <row r="1341" spans="1:18" x14ac:dyDescent="0.25">
      <c r="A1341" t="str">
        <f t="shared" si="40"/>
        <v>IT-1611010108000</v>
      </c>
      <c r="B1341">
        <f t="shared" si="41"/>
        <v>1340</v>
      </c>
      <c r="C1341" t="s">
        <v>6312</v>
      </c>
      <c r="D1341" s="117">
        <v>1611010108000</v>
      </c>
      <c r="E1341" t="s">
        <v>6308</v>
      </c>
      <c r="F1341" t="s">
        <v>2180</v>
      </c>
      <c r="G1341" t="s">
        <v>25</v>
      </c>
      <c r="H1341" t="s">
        <v>25</v>
      </c>
      <c r="I1341" t="s">
        <v>25</v>
      </c>
      <c r="J1341" t="s">
        <v>25</v>
      </c>
      <c r="K1341" t="s">
        <v>25</v>
      </c>
      <c r="L1341" t="s">
        <v>6320</v>
      </c>
      <c r="M1341" s="117">
        <v>1611010100000</v>
      </c>
      <c r="N1341" t="s">
        <v>25</v>
      </c>
      <c r="O1341" s="119">
        <v>46023</v>
      </c>
      <c r="P1341" s="119">
        <v>2958465</v>
      </c>
      <c r="Q1341" s="120">
        <v>46023</v>
      </c>
      <c r="R1341" s="120">
        <v>2958465</v>
      </c>
    </row>
    <row r="1342" spans="1:18" x14ac:dyDescent="0.25">
      <c r="A1342" t="str">
        <f t="shared" si="40"/>
        <v>IT-1611010109000</v>
      </c>
      <c r="B1342">
        <f t="shared" si="41"/>
        <v>1341</v>
      </c>
      <c r="C1342" t="s">
        <v>6312</v>
      </c>
      <c r="D1342" s="117">
        <v>1611010109000</v>
      </c>
      <c r="E1342" t="s">
        <v>6308</v>
      </c>
      <c r="F1342" t="s">
        <v>2182</v>
      </c>
      <c r="G1342" t="s">
        <v>25</v>
      </c>
      <c r="H1342" t="s">
        <v>25</v>
      </c>
      <c r="I1342" t="s">
        <v>25</v>
      </c>
      <c r="J1342" t="s">
        <v>25</v>
      </c>
      <c r="K1342" t="s">
        <v>25</v>
      </c>
      <c r="L1342" t="s">
        <v>6320</v>
      </c>
      <c r="M1342" s="117">
        <v>1611010100000</v>
      </c>
      <c r="N1342" t="s">
        <v>25</v>
      </c>
      <c r="O1342" s="119">
        <v>46023</v>
      </c>
      <c r="P1342" s="119">
        <v>2958465</v>
      </c>
      <c r="Q1342" s="120">
        <v>46023</v>
      </c>
      <c r="R1342" s="120">
        <v>2958465</v>
      </c>
    </row>
    <row r="1343" spans="1:18" x14ac:dyDescent="0.25">
      <c r="A1343" t="str">
        <f t="shared" si="40"/>
        <v>IT-1611010110000</v>
      </c>
      <c r="B1343">
        <f t="shared" si="41"/>
        <v>1342</v>
      </c>
      <c r="C1343" t="s">
        <v>6312</v>
      </c>
      <c r="D1343" s="117">
        <v>1611010110000</v>
      </c>
      <c r="E1343" t="s">
        <v>6308</v>
      </c>
      <c r="F1343" t="s">
        <v>2184</v>
      </c>
      <c r="G1343" t="s">
        <v>25</v>
      </c>
      <c r="H1343" t="s">
        <v>25</v>
      </c>
      <c r="I1343" t="s">
        <v>25</v>
      </c>
      <c r="J1343" t="s">
        <v>25</v>
      </c>
      <c r="K1343" t="s">
        <v>25</v>
      </c>
      <c r="L1343" t="s">
        <v>6320</v>
      </c>
      <c r="M1343" s="117">
        <v>1611010100000</v>
      </c>
      <c r="N1343" t="s">
        <v>25</v>
      </c>
      <c r="O1343" s="119">
        <v>46023</v>
      </c>
      <c r="P1343" s="119">
        <v>2958465</v>
      </c>
      <c r="Q1343" s="120">
        <v>46023</v>
      </c>
      <c r="R1343" s="120">
        <v>2958465</v>
      </c>
    </row>
    <row r="1344" spans="1:18" x14ac:dyDescent="0.25">
      <c r="A1344" t="str">
        <f t="shared" si="40"/>
        <v>IT-1611010111000</v>
      </c>
      <c r="B1344">
        <f t="shared" si="41"/>
        <v>1343</v>
      </c>
      <c r="C1344" t="s">
        <v>6312</v>
      </c>
      <c r="D1344" s="117">
        <v>1611010111000</v>
      </c>
      <c r="E1344" t="s">
        <v>6308</v>
      </c>
      <c r="F1344" t="s">
        <v>2186</v>
      </c>
      <c r="G1344" t="s">
        <v>25</v>
      </c>
      <c r="H1344" t="s">
        <v>25</v>
      </c>
      <c r="I1344" t="s">
        <v>25</v>
      </c>
      <c r="J1344" t="s">
        <v>25</v>
      </c>
      <c r="K1344" t="s">
        <v>25</v>
      </c>
      <c r="L1344" t="s">
        <v>6320</v>
      </c>
      <c r="M1344" s="117">
        <v>1611010100000</v>
      </c>
      <c r="N1344" t="s">
        <v>25</v>
      </c>
      <c r="O1344" s="119">
        <v>46023</v>
      </c>
      <c r="P1344" s="119">
        <v>2958465</v>
      </c>
      <c r="Q1344" s="120">
        <v>46023</v>
      </c>
      <c r="R1344" s="120">
        <v>2958465</v>
      </c>
    </row>
    <row r="1345" spans="1:18" x14ac:dyDescent="0.25">
      <c r="A1345" t="str">
        <f t="shared" si="40"/>
        <v>IT-1611010112000</v>
      </c>
      <c r="B1345">
        <f t="shared" si="41"/>
        <v>1344</v>
      </c>
      <c r="C1345" t="s">
        <v>6312</v>
      </c>
      <c r="D1345" s="117">
        <v>1611010112000</v>
      </c>
      <c r="E1345" t="s">
        <v>6308</v>
      </c>
      <c r="F1345" t="s">
        <v>2188</v>
      </c>
      <c r="G1345" t="s">
        <v>25</v>
      </c>
      <c r="H1345" t="s">
        <v>25</v>
      </c>
      <c r="I1345" t="s">
        <v>25</v>
      </c>
      <c r="J1345" t="s">
        <v>25</v>
      </c>
      <c r="K1345" t="s">
        <v>25</v>
      </c>
      <c r="L1345" t="s">
        <v>6320</v>
      </c>
      <c r="M1345" s="117">
        <v>1611010100000</v>
      </c>
      <c r="N1345" t="s">
        <v>25</v>
      </c>
      <c r="O1345" s="119">
        <v>46023</v>
      </c>
      <c r="P1345" s="119">
        <v>2958465</v>
      </c>
      <c r="Q1345" s="120">
        <v>46023</v>
      </c>
      <c r="R1345" s="120">
        <v>2958465</v>
      </c>
    </row>
    <row r="1346" spans="1:18" x14ac:dyDescent="0.25">
      <c r="A1346" t="str">
        <f t="shared" si="40"/>
        <v>IT-1611010113000</v>
      </c>
      <c r="B1346">
        <f t="shared" si="41"/>
        <v>1345</v>
      </c>
      <c r="C1346" t="s">
        <v>6312</v>
      </c>
      <c r="D1346" s="117">
        <v>1611010113000</v>
      </c>
      <c r="E1346" t="s">
        <v>6308</v>
      </c>
      <c r="F1346" t="s">
        <v>2190</v>
      </c>
      <c r="G1346" t="s">
        <v>25</v>
      </c>
      <c r="H1346" t="s">
        <v>25</v>
      </c>
      <c r="I1346" t="s">
        <v>25</v>
      </c>
      <c r="J1346" t="s">
        <v>25</v>
      </c>
      <c r="K1346" t="s">
        <v>25</v>
      </c>
      <c r="L1346" t="s">
        <v>6320</v>
      </c>
      <c r="M1346" s="117">
        <v>1611010100000</v>
      </c>
      <c r="N1346" t="s">
        <v>25</v>
      </c>
      <c r="O1346" s="119">
        <v>46023</v>
      </c>
      <c r="P1346" s="119">
        <v>2958465</v>
      </c>
      <c r="Q1346" s="120">
        <v>46023</v>
      </c>
      <c r="R1346" s="120">
        <v>2958465</v>
      </c>
    </row>
    <row r="1347" spans="1:18" x14ac:dyDescent="0.25">
      <c r="A1347" t="str">
        <f t="shared" ref="A1347:A1410" si="42">CONCATENATE("IT-",D1347)</f>
        <v>IT-1611010114000</v>
      </c>
      <c r="B1347">
        <f t="shared" si="41"/>
        <v>1346</v>
      </c>
      <c r="C1347" t="s">
        <v>6312</v>
      </c>
      <c r="D1347" s="117">
        <v>1611010114000</v>
      </c>
      <c r="E1347" t="s">
        <v>6308</v>
      </c>
      <c r="F1347" t="s">
        <v>2192</v>
      </c>
      <c r="G1347" t="s">
        <v>25</v>
      </c>
      <c r="H1347" t="s">
        <v>25</v>
      </c>
      <c r="I1347" t="s">
        <v>25</v>
      </c>
      <c r="J1347" t="s">
        <v>25</v>
      </c>
      <c r="K1347" t="s">
        <v>25</v>
      </c>
      <c r="L1347" t="s">
        <v>6320</v>
      </c>
      <c r="M1347" s="117">
        <v>1611010100000</v>
      </c>
      <c r="N1347" t="s">
        <v>25</v>
      </c>
      <c r="O1347" s="119">
        <v>46023</v>
      </c>
      <c r="P1347" s="119">
        <v>2958465</v>
      </c>
      <c r="Q1347" s="120">
        <v>46023</v>
      </c>
      <c r="R1347" s="120">
        <v>2958465</v>
      </c>
    </row>
    <row r="1348" spans="1:18" x14ac:dyDescent="0.25">
      <c r="A1348" t="str">
        <f t="shared" si="42"/>
        <v>IT-1611010115000</v>
      </c>
      <c r="B1348">
        <f t="shared" ref="B1348:B1411" si="43">B1347+1</f>
        <v>1347</v>
      </c>
      <c r="C1348" t="s">
        <v>6312</v>
      </c>
      <c r="D1348" s="117">
        <v>1611010115000</v>
      </c>
      <c r="E1348" t="s">
        <v>6308</v>
      </c>
      <c r="F1348" t="s">
        <v>2194</v>
      </c>
      <c r="G1348" t="s">
        <v>25</v>
      </c>
      <c r="H1348" t="s">
        <v>25</v>
      </c>
      <c r="I1348" t="s">
        <v>25</v>
      </c>
      <c r="J1348" t="s">
        <v>25</v>
      </c>
      <c r="K1348" t="s">
        <v>25</v>
      </c>
      <c r="L1348" t="s">
        <v>6320</v>
      </c>
      <c r="M1348" s="117">
        <v>1611010100000</v>
      </c>
      <c r="N1348" t="s">
        <v>25</v>
      </c>
      <c r="O1348" s="119">
        <v>46023</v>
      </c>
      <c r="P1348" s="119">
        <v>2958465</v>
      </c>
      <c r="Q1348" s="120">
        <v>46023</v>
      </c>
      <c r="R1348" s="120">
        <v>2958465</v>
      </c>
    </row>
    <row r="1349" spans="1:18" x14ac:dyDescent="0.25">
      <c r="A1349" t="str">
        <f t="shared" si="42"/>
        <v>IT-1611010116000</v>
      </c>
      <c r="B1349">
        <f t="shared" si="43"/>
        <v>1348</v>
      </c>
      <c r="C1349" t="s">
        <v>6312</v>
      </c>
      <c r="D1349" s="117">
        <v>1611010116000</v>
      </c>
      <c r="E1349" t="s">
        <v>6308</v>
      </c>
      <c r="F1349" t="s">
        <v>2196</v>
      </c>
      <c r="G1349" t="s">
        <v>25</v>
      </c>
      <c r="H1349" t="s">
        <v>25</v>
      </c>
      <c r="I1349" t="s">
        <v>25</v>
      </c>
      <c r="J1349" t="s">
        <v>25</v>
      </c>
      <c r="K1349" t="s">
        <v>25</v>
      </c>
      <c r="L1349" t="s">
        <v>6320</v>
      </c>
      <c r="M1349" s="117">
        <v>1611010100000</v>
      </c>
      <c r="N1349" t="s">
        <v>25</v>
      </c>
      <c r="O1349" s="119">
        <v>46023</v>
      </c>
      <c r="P1349" s="119">
        <v>2958465</v>
      </c>
      <c r="Q1349" s="120">
        <v>46023</v>
      </c>
      <c r="R1349" s="120">
        <v>2958465</v>
      </c>
    </row>
    <row r="1350" spans="1:18" x14ac:dyDescent="0.25">
      <c r="A1350" t="str">
        <f t="shared" si="42"/>
        <v>IT-1611010117000</v>
      </c>
      <c r="B1350">
        <f t="shared" si="43"/>
        <v>1349</v>
      </c>
      <c r="C1350" t="s">
        <v>6312</v>
      </c>
      <c r="D1350" s="117">
        <v>1611010117000</v>
      </c>
      <c r="E1350" t="s">
        <v>6308</v>
      </c>
      <c r="F1350" t="s">
        <v>2198</v>
      </c>
      <c r="G1350" t="s">
        <v>25</v>
      </c>
      <c r="H1350" t="s">
        <v>25</v>
      </c>
      <c r="I1350" t="s">
        <v>25</v>
      </c>
      <c r="J1350" t="s">
        <v>25</v>
      </c>
      <c r="K1350" t="s">
        <v>25</v>
      </c>
      <c r="L1350" t="s">
        <v>6320</v>
      </c>
      <c r="M1350" s="117">
        <v>1611010100000</v>
      </c>
      <c r="N1350" t="s">
        <v>25</v>
      </c>
      <c r="O1350" s="119">
        <v>46023</v>
      </c>
      <c r="P1350" s="119">
        <v>2958465</v>
      </c>
      <c r="Q1350" s="120">
        <v>46023</v>
      </c>
      <c r="R1350" s="120">
        <v>2958465</v>
      </c>
    </row>
    <row r="1351" spans="1:18" x14ac:dyDescent="0.25">
      <c r="A1351" t="str">
        <f t="shared" si="42"/>
        <v>IT-1611010118000</v>
      </c>
      <c r="B1351">
        <f t="shared" si="43"/>
        <v>1350</v>
      </c>
      <c r="C1351" t="s">
        <v>6312</v>
      </c>
      <c r="D1351" s="117">
        <v>1611010118000</v>
      </c>
      <c r="E1351" t="s">
        <v>6308</v>
      </c>
      <c r="F1351" t="s">
        <v>2202</v>
      </c>
      <c r="G1351" t="s">
        <v>25</v>
      </c>
      <c r="H1351" t="s">
        <v>25</v>
      </c>
      <c r="I1351" t="s">
        <v>25</v>
      </c>
      <c r="J1351" t="s">
        <v>25</v>
      </c>
      <c r="K1351" t="s">
        <v>25</v>
      </c>
      <c r="L1351" t="s">
        <v>6320</v>
      </c>
      <c r="M1351" s="117">
        <v>1611010100000</v>
      </c>
      <c r="N1351" t="s">
        <v>25</v>
      </c>
      <c r="O1351" s="119">
        <v>46023</v>
      </c>
      <c r="P1351" s="119">
        <v>2958465</v>
      </c>
      <c r="Q1351" s="120">
        <v>46023</v>
      </c>
      <c r="R1351" s="120">
        <v>2958465</v>
      </c>
    </row>
    <row r="1352" spans="1:18" x14ac:dyDescent="0.25">
      <c r="A1352" t="str">
        <f t="shared" si="42"/>
        <v>IT-1611010119000</v>
      </c>
      <c r="B1352">
        <f t="shared" si="43"/>
        <v>1351</v>
      </c>
      <c r="C1352" t="s">
        <v>6312</v>
      </c>
      <c r="D1352" s="117">
        <v>1611010119000</v>
      </c>
      <c r="E1352" t="s">
        <v>6308</v>
      </c>
      <c r="F1352" t="s">
        <v>2204</v>
      </c>
      <c r="G1352" t="s">
        <v>25</v>
      </c>
      <c r="H1352" t="s">
        <v>25</v>
      </c>
      <c r="I1352" t="s">
        <v>25</v>
      </c>
      <c r="J1352" t="s">
        <v>25</v>
      </c>
      <c r="K1352" t="s">
        <v>25</v>
      </c>
      <c r="L1352" t="s">
        <v>6320</v>
      </c>
      <c r="M1352" s="117">
        <v>1611010100000</v>
      </c>
      <c r="N1352" t="s">
        <v>25</v>
      </c>
      <c r="O1352" s="119">
        <v>46023</v>
      </c>
      <c r="P1352" s="119">
        <v>2958465</v>
      </c>
      <c r="Q1352" s="120">
        <v>46023</v>
      </c>
      <c r="R1352" s="120">
        <v>2958465</v>
      </c>
    </row>
    <row r="1353" spans="1:18" x14ac:dyDescent="0.25">
      <c r="A1353" t="str">
        <f t="shared" si="42"/>
        <v>IT-1611010120000</v>
      </c>
      <c r="B1353">
        <f t="shared" si="43"/>
        <v>1352</v>
      </c>
      <c r="C1353" t="s">
        <v>6312</v>
      </c>
      <c r="D1353" s="117">
        <v>1611010120000</v>
      </c>
      <c r="E1353" t="s">
        <v>6308</v>
      </c>
      <c r="F1353" t="s">
        <v>2206</v>
      </c>
      <c r="G1353" t="s">
        <v>25</v>
      </c>
      <c r="H1353" t="s">
        <v>25</v>
      </c>
      <c r="I1353" t="s">
        <v>25</v>
      </c>
      <c r="J1353" t="s">
        <v>25</v>
      </c>
      <c r="K1353" t="s">
        <v>25</v>
      </c>
      <c r="L1353" t="s">
        <v>6320</v>
      </c>
      <c r="M1353" s="117">
        <v>1611010100000</v>
      </c>
      <c r="N1353" t="s">
        <v>25</v>
      </c>
      <c r="O1353" s="119">
        <v>46023</v>
      </c>
      <c r="P1353" s="119">
        <v>2958465</v>
      </c>
      <c r="Q1353" s="120">
        <v>46023</v>
      </c>
      <c r="R1353" s="120">
        <v>2958465</v>
      </c>
    </row>
    <row r="1354" spans="1:18" x14ac:dyDescent="0.25">
      <c r="A1354" t="str">
        <f t="shared" si="42"/>
        <v>IT-1611010121000</v>
      </c>
      <c r="B1354">
        <f t="shared" si="43"/>
        <v>1353</v>
      </c>
      <c r="C1354" t="s">
        <v>6312</v>
      </c>
      <c r="D1354" s="117">
        <v>1611010121000</v>
      </c>
      <c r="E1354" t="s">
        <v>6308</v>
      </c>
      <c r="F1354" t="s">
        <v>2208</v>
      </c>
      <c r="G1354" t="s">
        <v>25</v>
      </c>
      <c r="H1354" t="s">
        <v>25</v>
      </c>
      <c r="I1354" t="s">
        <v>25</v>
      </c>
      <c r="J1354" t="s">
        <v>25</v>
      </c>
      <c r="K1354" t="s">
        <v>25</v>
      </c>
      <c r="L1354" t="s">
        <v>6320</v>
      </c>
      <c r="M1354" s="117">
        <v>1611010100000</v>
      </c>
      <c r="N1354" t="s">
        <v>25</v>
      </c>
      <c r="O1354" s="119">
        <v>46023</v>
      </c>
      <c r="P1354" s="119">
        <v>2958465</v>
      </c>
      <c r="Q1354" s="120">
        <v>46023</v>
      </c>
      <c r="R1354" s="120">
        <v>2958465</v>
      </c>
    </row>
    <row r="1355" spans="1:18" x14ac:dyDescent="0.25">
      <c r="A1355" t="str">
        <f t="shared" si="42"/>
        <v>IT-1611010122000</v>
      </c>
      <c r="B1355">
        <f t="shared" si="43"/>
        <v>1354</v>
      </c>
      <c r="C1355" t="s">
        <v>6312</v>
      </c>
      <c r="D1355" s="117">
        <v>1611010122000</v>
      </c>
      <c r="E1355" t="s">
        <v>6308</v>
      </c>
      <c r="F1355" t="s">
        <v>2210</v>
      </c>
      <c r="G1355" t="s">
        <v>25</v>
      </c>
      <c r="H1355" t="s">
        <v>25</v>
      </c>
      <c r="I1355" t="s">
        <v>25</v>
      </c>
      <c r="J1355" t="s">
        <v>25</v>
      </c>
      <c r="K1355" t="s">
        <v>25</v>
      </c>
      <c r="L1355" t="s">
        <v>6320</v>
      </c>
      <c r="M1355" s="117">
        <v>1611010100000</v>
      </c>
      <c r="N1355" t="s">
        <v>25</v>
      </c>
      <c r="O1355" s="119">
        <v>46023</v>
      </c>
      <c r="P1355" s="119">
        <v>2958465</v>
      </c>
      <c r="Q1355" s="120">
        <v>46023</v>
      </c>
      <c r="R1355" s="120">
        <v>2958465</v>
      </c>
    </row>
    <row r="1356" spans="1:18" x14ac:dyDescent="0.25">
      <c r="A1356" t="str">
        <f t="shared" si="42"/>
        <v>IT-1611010123000</v>
      </c>
      <c r="B1356">
        <f t="shared" si="43"/>
        <v>1355</v>
      </c>
      <c r="C1356" t="s">
        <v>6312</v>
      </c>
      <c r="D1356" s="117">
        <v>1611010123000</v>
      </c>
      <c r="E1356" t="s">
        <v>6309</v>
      </c>
      <c r="F1356" t="s">
        <v>2212</v>
      </c>
      <c r="G1356" t="s">
        <v>25</v>
      </c>
      <c r="H1356" t="s">
        <v>25</v>
      </c>
      <c r="I1356" t="s">
        <v>25</v>
      </c>
      <c r="J1356" t="s">
        <v>25</v>
      </c>
      <c r="K1356" t="s">
        <v>25</v>
      </c>
      <c r="L1356" t="s">
        <v>6320</v>
      </c>
      <c r="M1356" s="117">
        <v>1611010100000</v>
      </c>
      <c r="N1356" t="s">
        <v>25</v>
      </c>
      <c r="O1356" s="119">
        <v>46023</v>
      </c>
      <c r="P1356" s="119">
        <v>2958465</v>
      </c>
      <c r="Q1356" s="120">
        <v>46023</v>
      </c>
      <c r="R1356" s="120">
        <v>2958465</v>
      </c>
    </row>
    <row r="1357" spans="1:18" x14ac:dyDescent="0.25">
      <c r="A1357" t="str">
        <f t="shared" si="42"/>
        <v>IT-1611010123001</v>
      </c>
      <c r="B1357">
        <f t="shared" si="43"/>
        <v>1356</v>
      </c>
      <c r="C1357" t="s">
        <v>6312</v>
      </c>
      <c r="D1357" s="117">
        <v>1611010123001</v>
      </c>
      <c r="E1357" t="s">
        <v>6308</v>
      </c>
      <c r="F1357" t="s">
        <v>2214</v>
      </c>
      <c r="G1357" t="s">
        <v>25</v>
      </c>
      <c r="H1357" t="s">
        <v>25</v>
      </c>
      <c r="I1357" t="s">
        <v>25</v>
      </c>
      <c r="J1357" t="s">
        <v>25</v>
      </c>
      <c r="K1357" t="s">
        <v>25</v>
      </c>
      <c r="L1357" t="s">
        <v>6321</v>
      </c>
      <c r="M1357" s="117">
        <v>1611010123000</v>
      </c>
      <c r="N1357" t="s">
        <v>25</v>
      </c>
      <c r="O1357" s="119">
        <v>46023</v>
      </c>
      <c r="P1357" s="119">
        <v>2958465</v>
      </c>
      <c r="Q1357" s="120">
        <v>46023</v>
      </c>
      <c r="R1357" s="120">
        <v>2958465</v>
      </c>
    </row>
    <row r="1358" spans="1:18" x14ac:dyDescent="0.25">
      <c r="A1358" t="str">
        <f t="shared" si="42"/>
        <v>IT-1611010123002</v>
      </c>
      <c r="B1358">
        <f t="shared" si="43"/>
        <v>1357</v>
      </c>
      <c r="C1358" t="s">
        <v>6312</v>
      </c>
      <c r="D1358" s="117">
        <v>1611010123002</v>
      </c>
      <c r="E1358" t="s">
        <v>6308</v>
      </c>
      <c r="F1358" t="s">
        <v>2216</v>
      </c>
      <c r="G1358" t="s">
        <v>25</v>
      </c>
      <c r="H1358" t="s">
        <v>25</v>
      </c>
      <c r="I1358" t="s">
        <v>25</v>
      </c>
      <c r="J1358" t="s">
        <v>25</v>
      </c>
      <c r="K1358" t="s">
        <v>25</v>
      </c>
      <c r="L1358" t="s">
        <v>6321</v>
      </c>
      <c r="M1358" s="117">
        <v>1611010123000</v>
      </c>
      <c r="N1358" t="s">
        <v>25</v>
      </c>
      <c r="O1358" s="119">
        <v>46023</v>
      </c>
      <c r="P1358" s="119">
        <v>2958465</v>
      </c>
      <c r="Q1358" s="120">
        <v>46023</v>
      </c>
      <c r="R1358" s="120">
        <v>2958465</v>
      </c>
    </row>
    <row r="1359" spans="1:18" x14ac:dyDescent="0.25">
      <c r="A1359" t="str">
        <f t="shared" si="42"/>
        <v>IT-1611010123003</v>
      </c>
      <c r="B1359">
        <f t="shared" si="43"/>
        <v>1358</v>
      </c>
      <c r="C1359" t="s">
        <v>6312</v>
      </c>
      <c r="D1359" s="117">
        <v>1611010123003</v>
      </c>
      <c r="E1359" t="s">
        <v>6308</v>
      </c>
      <c r="F1359" t="s">
        <v>2218</v>
      </c>
      <c r="G1359" t="s">
        <v>25</v>
      </c>
      <c r="H1359" t="s">
        <v>25</v>
      </c>
      <c r="I1359" t="s">
        <v>25</v>
      </c>
      <c r="J1359" t="s">
        <v>25</v>
      </c>
      <c r="K1359" t="s">
        <v>25</v>
      </c>
      <c r="L1359" t="s">
        <v>6321</v>
      </c>
      <c r="M1359" s="117">
        <v>1611010123000</v>
      </c>
      <c r="N1359" t="s">
        <v>25</v>
      </c>
      <c r="O1359" s="119">
        <v>46023</v>
      </c>
      <c r="P1359" s="119">
        <v>2958465</v>
      </c>
      <c r="Q1359" s="120">
        <v>46023</v>
      </c>
      <c r="R1359" s="120">
        <v>2958465</v>
      </c>
    </row>
    <row r="1360" spans="1:18" x14ac:dyDescent="0.25">
      <c r="A1360" t="str">
        <f t="shared" si="42"/>
        <v>IT-1611010124000</v>
      </c>
      <c r="B1360">
        <f t="shared" si="43"/>
        <v>1359</v>
      </c>
      <c r="C1360" t="s">
        <v>6312</v>
      </c>
      <c r="D1360" s="117">
        <v>1611010124000</v>
      </c>
      <c r="E1360" t="s">
        <v>6308</v>
      </c>
      <c r="F1360" t="s">
        <v>2220</v>
      </c>
      <c r="G1360" t="s">
        <v>25</v>
      </c>
      <c r="H1360" t="s">
        <v>25</v>
      </c>
      <c r="I1360" t="s">
        <v>25</v>
      </c>
      <c r="J1360" t="s">
        <v>25</v>
      </c>
      <c r="K1360" t="s">
        <v>25</v>
      </c>
      <c r="L1360" t="s">
        <v>6320</v>
      </c>
      <c r="M1360" s="117">
        <v>1611010100000</v>
      </c>
      <c r="N1360" t="s">
        <v>25</v>
      </c>
      <c r="O1360" s="119">
        <v>46023</v>
      </c>
      <c r="P1360" s="119">
        <v>2958465</v>
      </c>
      <c r="Q1360" s="120">
        <v>46023</v>
      </c>
      <c r="R1360" s="120">
        <v>2958465</v>
      </c>
    </row>
    <row r="1361" spans="1:18" x14ac:dyDescent="0.25">
      <c r="A1361" t="str">
        <f t="shared" si="42"/>
        <v>IT-1611010125000</v>
      </c>
      <c r="B1361">
        <f t="shared" si="43"/>
        <v>1360</v>
      </c>
      <c r="C1361" t="s">
        <v>6312</v>
      </c>
      <c r="D1361" s="117">
        <v>1611010125000</v>
      </c>
      <c r="E1361" t="s">
        <v>6308</v>
      </c>
      <c r="F1361" t="s">
        <v>2222</v>
      </c>
      <c r="G1361" t="s">
        <v>25</v>
      </c>
      <c r="H1361" t="s">
        <v>25</v>
      </c>
      <c r="I1361" t="s">
        <v>25</v>
      </c>
      <c r="J1361" t="s">
        <v>25</v>
      </c>
      <c r="K1361" t="s">
        <v>25</v>
      </c>
      <c r="L1361" t="s">
        <v>6320</v>
      </c>
      <c r="M1361" s="117">
        <v>1611010100000</v>
      </c>
      <c r="N1361" t="s">
        <v>25</v>
      </c>
      <c r="O1361" s="119">
        <v>46023</v>
      </c>
      <c r="P1361" s="119">
        <v>2958465</v>
      </c>
      <c r="Q1361" s="120">
        <v>46023</v>
      </c>
      <c r="R1361" s="120">
        <v>2958465</v>
      </c>
    </row>
    <row r="1362" spans="1:18" x14ac:dyDescent="0.25">
      <c r="A1362" t="str">
        <f t="shared" si="42"/>
        <v>IT-1611010126000</v>
      </c>
      <c r="B1362">
        <f t="shared" si="43"/>
        <v>1361</v>
      </c>
      <c r="C1362" t="s">
        <v>6312</v>
      </c>
      <c r="D1362" s="117">
        <v>1611010126000</v>
      </c>
      <c r="E1362" t="s">
        <v>6308</v>
      </c>
      <c r="F1362" t="s">
        <v>2224</v>
      </c>
      <c r="G1362" t="s">
        <v>25</v>
      </c>
      <c r="H1362" t="s">
        <v>25</v>
      </c>
      <c r="I1362" t="s">
        <v>25</v>
      </c>
      <c r="J1362" t="s">
        <v>25</v>
      </c>
      <c r="K1362" t="s">
        <v>25</v>
      </c>
      <c r="L1362" t="s">
        <v>6320</v>
      </c>
      <c r="M1362" s="117">
        <v>1611010100000</v>
      </c>
      <c r="N1362" t="s">
        <v>25</v>
      </c>
      <c r="O1362" s="119">
        <v>46023</v>
      </c>
      <c r="P1362" s="119">
        <v>2958465</v>
      </c>
      <c r="Q1362" s="120">
        <v>46023</v>
      </c>
      <c r="R1362" s="120">
        <v>2958465</v>
      </c>
    </row>
    <row r="1363" spans="1:18" x14ac:dyDescent="0.25">
      <c r="A1363" t="str">
        <f t="shared" si="42"/>
        <v>IT-1611010127000</v>
      </c>
      <c r="B1363">
        <f t="shared" si="43"/>
        <v>1362</v>
      </c>
      <c r="C1363" t="s">
        <v>6312</v>
      </c>
      <c r="D1363" s="117">
        <v>1611010127000</v>
      </c>
      <c r="E1363" t="s">
        <v>6308</v>
      </c>
      <c r="F1363" t="s">
        <v>2226</v>
      </c>
      <c r="G1363" t="s">
        <v>25</v>
      </c>
      <c r="H1363" t="s">
        <v>25</v>
      </c>
      <c r="I1363" t="s">
        <v>25</v>
      </c>
      <c r="J1363" t="s">
        <v>25</v>
      </c>
      <c r="K1363" t="s">
        <v>25</v>
      </c>
      <c r="L1363" t="s">
        <v>6320</v>
      </c>
      <c r="M1363" s="117">
        <v>1611010100000</v>
      </c>
      <c r="N1363" t="s">
        <v>25</v>
      </c>
      <c r="O1363" s="119">
        <v>46023</v>
      </c>
      <c r="P1363" s="119">
        <v>2958465</v>
      </c>
      <c r="Q1363" s="120">
        <v>46023</v>
      </c>
      <c r="R1363" s="120">
        <v>2958465</v>
      </c>
    </row>
    <row r="1364" spans="1:18" x14ac:dyDescent="0.25">
      <c r="A1364" t="str">
        <f t="shared" si="42"/>
        <v>IT-1611010128000</v>
      </c>
      <c r="B1364">
        <f t="shared" si="43"/>
        <v>1363</v>
      </c>
      <c r="C1364" t="s">
        <v>6312</v>
      </c>
      <c r="D1364" s="117">
        <v>1611010128000</v>
      </c>
      <c r="E1364" t="s">
        <v>6308</v>
      </c>
      <c r="F1364" t="s">
        <v>2228</v>
      </c>
      <c r="G1364" t="s">
        <v>25</v>
      </c>
      <c r="H1364" t="s">
        <v>25</v>
      </c>
      <c r="I1364" t="s">
        <v>25</v>
      </c>
      <c r="J1364" t="s">
        <v>25</v>
      </c>
      <c r="K1364" t="s">
        <v>25</v>
      </c>
      <c r="L1364" t="s">
        <v>6320</v>
      </c>
      <c r="M1364" s="117">
        <v>1611010100000</v>
      </c>
      <c r="N1364" t="s">
        <v>25</v>
      </c>
      <c r="O1364" s="119">
        <v>46023</v>
      </c>
      <c r="P1364" s="119">
        <v>2958465</v>
      </c>
      <c r="Q1364" s="120">
        <v>46023</v>
      </c>
      <c r="R1364" s="120">
        <v>2958465</v>
      </c>
    </row>
    <row r="1365" spans="1:18" x14ac:dyDescent="0.25">
      <c r="A1365" t="str">
        <f t="shared" si="42"/>
        <v>IT-1611010129000</v>
      </c>
      <c r="B1365">
        <f t="shared" si="43"/>
        <v>1364</v>
      </c>
      <c r="C1365" t="s">
        <v>6312</v>
      </c>
      <c r="D1365" s="117">
        <v>1611010129000</v>
      </c>
      <c r="E1365" t="s">
        <v>6308</v>
      </c>
      <c r="F1365" t="s">
        <v>2230</v>
      </c>
      <c r="G1365" t="s">
        <v>25</v>
      </c>
      <c r="H1365" t="s">
        <v>25</v>
      </c>
      <c r="I1365" t="s">
        <v>25</v>
      </c>
      <c r="J1365" t="s">
        <v>25</v>
      </c>
      <c r="K1365" t="s">
        <v>25</v>
      </c>
      <c r="L1365" t="s">
        <v>6320</v>
      </c>
      <c r="M1365" s="117">
        <v>1611010100000</v>
      </c>
      <c r="N1365" t="s">
        <v>25</v>
      </c>
      <c r="O1365" s="119">
        <v>46023</v>
      </c>
      <c r="P1365" s="119">
        <v>2958465</v>
      </c>
      <c r="Q1365" s="120">
        <v>46023</v>
      </c>
      <c r="R1365" s="120">
        <v>2958465</v>
      </c>
    </row>
    <row r="1366" spans="1:18" x14ac:dyDescent="0.25">
      <c r="A1366" t="str">
        <f t="shared" si="42"/>
        <v>IT-1611010130000</v>
      </c>
      <c r="B1366">
        <f t="shared" si="43"/>
        <v>1365</v>
      </c>
      <c r="C1366" t="s">
        <v>6312</v>
      </c>
      <c r="D1366" s="117">
        <v>1611010130000</v>
      </c>
      <c r="E1366" t="s">
        <v>6308</v>
      </c>
      <c r="F1366" t="s">
        <v>2232</v>
      </c>
      <c r="G1366" t="s">
        <v>25</v>
      </c>
      <c r="H1366" t="s">
        <v>25</v>
      </c>
      <c r="I1366" t="s">
        <v>25</v>
      </c>
      <c r="J1366" t="s">
        <v>25</v>
      </c>
      <c r="K1366" t="s">
        <v>25</v>
      </c>
      <c r="L1366" t="s">
        <v>6320</v>
      </c>
      <c r="M1366" s="117">
        <v>1611010100000</v>
      </c>
      <c r="N1366" t="s">
        <v>25</v>
      </c>
      <c r="O1366" s="119">
        <v>46023</v>
      </c>
      <c r="P1366" s="119">
        <v>2958465</v>
      </c>
      <c r="Q1366" s="120">
        <v>46023</v>
      </c>
      <c r="R1366" s="120">
        <v>2958465</v>
      </c>
    </row>
    <row r="1367" spans="1:18" x14ac:dyDescent="0.25">
      <c r="A1367" t="str">
        <f t="shared" si="42"/>
        <v>IT-1611010131000</v>
      </c>
      <c r="B1367">
        <f t="shared" si="43"/>
        <v>1366</v>
      </c>
      <c r="C1367" t="s">
        <v>6312</v>
      </c>
      <c r="D1367" s="117">
        <v>1611010131000</v>
      </c>
      <c r="E1367" t="s">
        <v>6308</v>
      </c>
      <c r="F1367" t="s">
        <v>2234</v>
      </c>
      <c r="G1367" t="s">
        <v>25</v>
      </c>
      <c r="H1367" t="s">
        <v>25</v>
      </c>
      <c r="I1367" t="s">
        <v>25</v>
      </c>
      <c r="J1367" t="s">
        <v>25</v>
      </c>
      <c r="K1367" t="s">
        <v>25</v>
      </c>
      <c r="L1367" t="s">
        <v>6320</v>
      </c>
      <c r="M1367" s="117">
        <v>1611010100000</v>
      </c>
      <c r="N1367" t="s">
        <v>25</v>
      </c>
      <c r="O1367" s="119">
        <v>46023</v>
      </c>
      <c r="P1367" s="119">
        <v>2958465</v>
      </c>
      <c r="Q1367" s="120">
        <v>46023</v>
      </c>
      <c r="R1367" s="120">
        <v>2958465</v>
      </c>
    </row>
    <row r="1368" spans="1:18" x14ac:dyDescent="0.25">
      <c r="A1368" t="str">
        <f t="shared" si="42"/>
        <v>IT-1611010132000</v>
      </c>
      <c r="B1368">
        <f t="shared" si="43"/>
        <v>1367</v>
      </c>
      <c r="C1368" t="s">
        <v>6312</v>
      </c>
      <c r="D1368" s="117">
        <v>1611010132000</v>
      </c>
      <c r="E1368" t="s">
        <v>6308</v>
      </c>
      <c r="F1368" t="s">
        <v>2236</v>
      </c>
      <c r="G1368" t="s">
        <v>25</v>
      </c>
      <c r="H1368" t="s">
        <v>25</v>
      </c>
      <c r="I1368" t="s">
        <v>25</v>
      </c>
      <c r="J1368" t="s">
        <v>25</v>
      </c>
      <c r="K1368" t="s">
        <v>25</v>
      </c>
      <c r="L1368" t="s">
        <v>6320</v>
      </c>
      <c r="M1368" s="117">
        <v>1611010100000</v>
      </c>
      <c r="N1368" t="s">
        <v>25</v>
      </c>
      <c r="O1368" s="119">
        <v>46023</v>
      </c>
      <c r="P1368" s="119">
        <v>2958465</v>
      </c>
      <c r="Q1368" s="120">
        <v>46023</v>
      </c>
      <c r="R1368" s="120">
        <v>2958465</v>
      </c>
    </row>
    <row r="1369" spans="1:18" x14ac:dyDescent="0.25">
      <c r="A1369" t="str">
        <f t="shared" si="42"/>
        <v>IT-1611010133000</v>
      </c>
      <c r="B1369">
        <f t="shared" si="43"/>
        <v>1368</v>
      </c>
      <c r="C1369" t="s">
        <v>6312</v>
      </c>
      <c r="D1369" s="117">
        <v>1611010133000</v>
      </c>
      <c r="E1369" t="s">
        <v>6308</v>
      </c>
      <c r="F1369" t="s">
        <v>2238</v>
      </c>
      <c r="G1369" t="s">
        <v>25</v>
      </c>
      <c r="H1369" t="s">
        <v>25</v>
      </c>
      <c r="I1369" t="s">
        <v>25</v>
      </c>
      <c r="J1369" t="s">
        <v>25</v>
      </c>
      <c r="K1369" t="s">
        <v>25</v>
      </c>
      <c r="L1369" t="s">
        <v>6320</v>
      </c>
      <c r="M1369" s="117">
        <v>1611010100000</v>
      </c>
      <c r="N1369" t="s">
        <v>25</v>
      </c>
      <c r="O1369" s="119">
        <v>46023</v>
      </c>
      <c r="P1369" s="119">
        <v>2958465</v>
      </c>
      <c r="Q1369" s="120">
        <v>46023</v>
      </c>
      <c r="R1369" s="120">
        <v>2958465</v>
      </c>
    </row>
    <row r="1370" spans="1:18" x14ac:dyDescent="0.25">
      <c r="A1370" t="str">
        <f t="shared" si="42"/>
        <v>IT-1611010134000</v>
      </c>
      <c r="B1370">
        <f t="shared" si="43"/>
        <v>1369</v>
      </c>
      <c r="C1370" t="s">
        <v>6312</v>
      </c>
      <c r="D1370" s="117">
        <v>1611010134000</v>
      </c>
      <c r="E1370" t="s">
        <v>6308</v>
      </c>
      <c r="F1370" t="s">
        <v>2240</v>
      </c>
      <c r="G1370" t="s">
        <v>25</v>
      </c>
      <c r="H1370" t="s">
        <v>25</v>
      </c>
      <c r="I1370" t="s">
        <v>25</v>
      </c>
      <c r="J1370" t="s">
        <v>25</v>
      </c>
      <c r="K1370" t="s">
        <v>25</v>
      </c>
      <c r="L1370" t="s">
        <v>6320</v>
      </c>
      <c r="M1370" s="117">
        <v>1611010100000</v>
      </c>
      <c r="N1370" t="s">
        <v>25</v>
      </c>
      <c r="O1370" s="119">
        <v>46023</v>
      </c>
      <c r="P1370" s="119">
        <v>2958465</v>
      </c>
      <c r="Q1370" s="120">
        <v>46023</v>
      </c>
      <c r="R1370" s="120">
        <v>2958465</v>
      </c>
    </row>
    <row r="1371" spans="1:18" x14ac:dyDescent="0.25">
      <c r="A1371" t="str">
        <f t="shared" si="42"/>
        <v>IT-1611010135000</v>
      </c>
      <c r="B1371">
        <f t="shared" si="43"/>
        <v>1370</v>
      </c>
      <c r="C1371" t="s">
        <v>6312</v>
      </c>
      <c r="D1371" s="117">
        <v>1611010135000</v>
      </c>
      <c r="E1371" t="s">
        <v>6308</v>
      </c>
      <c r="F1371" t="s">
        <v>2242</v>
      </c>
      <c r="G1371" t="s">
        <v>25</v>
      </c>
      <c r="H1371" t="s">
        <v>25</v>
      </c>
      <c r="I1371" t="s">
        <v>25</v>
      </c>
      <c r="J1371" t="s">
        <v>25</v>
      </c>
      <c r="K1371" t="s">
        <v>25</v>
      </c>
      <c r="L1371" t="s">
        <v>6320</v>
      </c>
      <c r="M1371" s="117">
        <v>1611010100000</v>
      </c>
      <c r="N1371" t="s">
        <v>25</v>
      </c>
      <c r="O1371" s="119">
        <v>46023</v>
      </c>
      <c r="P1371" s="119">
        <v>2958465</v>
      </c>
      <c r="Q1371" s="120">
        <v>46023</v>
      </c>
      <c r="R1371" s="120">
        <v>2958465</v>
      </c>
    </row>
    <row r="1372" spans="1:18" x14ac:dyDescent="0.25">
      <c r="A1372" t="str">
        <f t="shared" si="42"/>
        <v>IT-1611010199000</v>
      </c>
      <c r="B1372">
        <f t="shared" si="43"/>
        <v>1371</v>
      </c>
      <c r="C1372" t="s">
        <v>6312</v>
      </c>
      <c r="D1372" s="117">
        <v>1611010199000</v>
      </c>
      <c r="E1372" t="s">
        <v>6309</v>
      </c>
      <c r="F1372" t="s">
        <v>2244</v>
      </c>
      <c r="G1372" t="s">
        <v>25</v>
      </c>
      <c r="H1372" t="s">
        <v>25</v>
      </c>
      <c r="I1372" t="s">
        <v>25</v>
      </c>
      <c r="J1372" t="s">
        <v>25</v>
      </c>
      <c r="K1372" t="s">
        <v>25</v>
      </c>
      <c r="L1372" t="s">
        <v>6320</v>
      </c>
      <c r="M1372" s="117">
        <v>1611010100000</v>
      </c>
      <c r="N1372" t="s">
        <v>25</v>
      </c>
      <c r="O1372" s="119">
        <v>46023</v>
      </c>
      <c r="P1372" s="119">
        <v>2958465</v>
      </c>
      <c r="Q1372" s="120">
        <v>46023</v>
      </c>
      <c r="R1372" s="120">
        <v>2958465</v>
      </c>
    </row>
    <row r="1373" spans="1:18" x14ac:dyDescent="0.25">
      <c r="A1373" t="str">
        <f t="shared" si="42"/>
        <v>IT-1611010199001</v>
      </c>
      <c r="B1373">
        <f t="shared" si="43"/>
        <v>1372</v>
      </c>
      <c r="C1373" t="s">
        <v>6312</v>
      </c>
      <c r="D1373" s="117">
        <v>1611010199001</v>
      </c>
      <c r="E1373" t="s">
        <v>6308</v>
      </c>
      <c r="F1373" t="s">
        <v>2246</v>
      </c>
      <c r="G1373" t="s">
        <v>25</v>
      </c>
      <c r="H1373" t="s">
        <v>25</v>
      </c>
      <c r="I1373" t="s">
        <v>25</v>
      </c>
      <c r="J1373" t="s">
        <v>25</v>
      </c>
      <c r="K1373" t="s">
        <v>25</v>
      </c>
      <c r="L1373" t="s">
        <v>6321</v>
      </c>
      <c r="M1373" s="117">
        <v>1611010199000</v>
      </c>
      <c r="N1373" t="s">
        <v>25</v>
      </c>
      <c r="O1373" s="119">
        <v>46023</v>
      </c>
      <c r="P1373" s="119">
        <v>2958465</v>
      </c>
      <c r="Q1373" s="120">
        <v>46023</v>
      </c>
      <c r="R1373" s="120">
        <v>2958465</v>
      </c>
    </row>
    <row r="1374" spans="1:18" x14ac:dyDescent="0.25">
      <c r="A1374" t="str">
        <f t="shared" si="42"/>
        <v>IT-1611010199002</v>
      </c>
      <c r="B1374">
        <f t="shared" si="43"/>
        <v>1373</v>
      </c>
      <c r="C1374" t="s">
        <v>6312</v>
      </c>
      <c r="D1374" s="117">
        <v>1611010199002</v>
      </c>
      <c r="E1374" t="s">
        <v>6308</v>
      </c>
      <c r="F1374" t="s">
        <v>2248</v>
      </c>
      <c r="G1374" t="s">
        <v>25</v>
      </c>
      <c r="H1374" t="s">
        <v>25</v>
      </c>
      <c r="I1374" t="s">
        <v>25</v>
      </c>
      <c r="J1374" t="s">
        <v>25</v>
      </c>
      <c r="K1374" t="s">
        <v>25</v>
      </c>
      <c r="L1374" t="s">
        <v>6321</v>
      </c>
      <c r="M1374" s="117">
        <v>1611010199000</v>
      </c>
      <c r="N1374" t="s">
        <v>25</v>
      </c>
      <c r="O1374" s="119">
        <v>46023</v>
      </c>
      <c r="P1374" s="119">
        <v>2958465</v>
      </c>
      <c r="Q1374" s="120">
        <v>46023</v>
      </c>
      <c r="R1374" s="120">
        <v>2958465</v>
      </c>
    </row>
    <row r="1375" spans="1:18" x14ac:dyDescent="0.25">
      <c r="A1375" t="str">
        <f t="shared" si="42"/>
        <v>IT-1611010200000</v>
      </c>
      <c r="B1375">
        <f t="shared" si="43"/>
        <v>1374</v>
      </c>
      <c r="C1375" t="s">
        <v>6310</v>
      </c>
      <c r="D1375" s="117">
        <v>1611010200000</v>
      </c>
      <c r="E1375" t="s">
        <v>6309</v>
      </c>
      <c r="F1375" t="s">
        <v>2250</v>
      </c>
      <c r="G1375" t="s">
        <v>25</v>
      </c>
      <c r="H1375" t="s">
        <v>25</v>
      </c>
      <c r="I1375" t="s">
        <v>25</v>
      </c>
      <c r="J1375" t="s">
        <v>25</v>
      </c>
      <c r="K1375" t="s">
        <v>25</v>
      </c>
      <c r="L1375" t="s">
        <v>6319</v>
      </c>
      <c r="M1375" s="117">
        <v>1611010000000</v>
      </c>
      <c r="N1375" t="s">
        <v>25</v>
      </c>
      <c r="O1375" s="119">
        <v>46023</v>
      </c>
      <c r="P1375" s="119">
        <v>2958465</v>
      </c>
      <c r="Q1375" s="120">
        <v>46023</v>
      </c>
      <c r="R1375" s="120">
        <v>2958465</v>
      </c>
    </row>
    <row r="1376" spans="1:18" x14ac:dyDescent="0.25">
      <c r="A1376" t="str">
        <f t="shared" si="42"/>
        <v>IT-1611010201000</v>
      </c>
      <c r="B1376">
        <f t="shared" si="43"/>
        <v>1375</v>
      </c>
      <c r="C1376" t="s">
        <v>6312</v>
      </c>
      <c r="D1376" s="117">
        <v>1611010201000</v>
      </c>
      <c r="E1376" t="s">
        <v>6308</v>
      </c>
      <c r="F1376" t="s">
        <v>2252</v>
      </c>
      <c r="G1376" t="s">
        <v>25</v>
      </c>
      <c r="H1376" t="s">
        <v>25</v>
      </c>
      <c r="I1376" t="s">
        <v>25</v>
      </c>
      <c r="J1376" t="s">
        <v>25</v>
      </c>
      <c r="K1376" t="s">
        <v>25</v>
      </c>
      <c r="L1376" t="s">
        <v>6320</v>
      </c>
      <c r="M1376" s="117">
        <v>1611010200000</v>
      </c>
      <c r="N1376" t="s">
        <v>25</v>
      </c>
      <c r="O1376" s="119">
        <v>46023</v>
      </c>
      <c r="P1376" s="119">
        <v>2958465</v>
      </c>
      <c r="Q1376" s="120">
        <v>46023</v>
      </c>
      <c r="R1376" s="120">
        <v>2958465</v>
      </c>
    </row>
    <row r="1377" spans="1:18" x14ac:dyDescent="0.25">
      <c r="A1377" t="str">
        <f t="shared" si="42"/>
        <v>IT-1611010202000</v>
      </c>
      <c r="B1377">
        <f t="shared" si="43"/>
        <v>1376</v>
      </c>
      <c r="C1377" t="s">
        <v>6312</v>
      </c>
      <c r="D1377" s="117">
        <v>1611010202000</v>
      </c>
      <c r="E1377" t="s">
        <v>6308</v>
      </c>
      <c r="F1377" t="s">
        <v>2254</v>
      </c>
      <c r="G1377" t="s">
        <v>25</v>
      </c>
      <c r="H1377" t="s">
        <v>25</v>
      </c>
      <c r="I1377" t="s">
        <v>25</v>
      </c>
      <c r="J1377" t="s">
        <v>25</v>
      </c>
      <c r="K1377" t="s">
        <v>25</v>
      </c>
      <c r="L1377" t="s">
        <v>6320</v>
      </c>
      <c r="M1377" s="117">
        <v>1611010200000</v>
      </c>
      <c r="N1377" t="s">
        <v>25</v>
      </c>
      <c r="O1377" s="119">
        <v>46023</v>
      </c>
      <c r="P1377" s="119">
        <v>2958465</v>
      </c>
      <c r="Q1377" s="120">
        <v>46023</v>
      </c>
      <c r="R1377" s="120">
        <v>2958465</v>
      </c>
    </row>
    <row r="1378" spans="1:18" x14ac:dyDescent="0.25">
      <c r="A1378" t="str">
        <f t="shared" si="42"/>
        <v>IT-1611010203000</v>
      </c>
      <c r="B1378">
        <f t="shared" si="43"/>
        <v>1377</v>
      </c>
      <c r="C1378" t="s">
        <v>6312</v>
      </c>
      <c r="D1378" s="117">
        <v>1611010203000</v>
      </c>
      <c r="E1378" t="s">
        <v>6308</v>
      </c>
      <c r="F1378" t="s">
        <v>2256</v>
      </c>
      <c r="G1378" t="s">
        <v>25</v>
      </c>
      <c r="H1378" t="s">
        <v>25</v>
      </c>
      <c r="I1378" t="s">
        <v>25</v>
      </c>
      <c r="J1378" t="s">
        <v>25</v>
      </c>
      <c r="K1378" t="s">
        <v>25</v>
      </c>
      <c r="L1378" t="s">
        <v>6320</v>
      </c>
      <c r="M1378" s="117">
        <v>1611010200000</v>
      </c>
      <c r="N1378" t="s">
        <v>25</v>
      </c>
      <c r="O1378" s="119">
        <v>46023</v>
      </c>
      <c r="P1378" s="119">
        <v>2958465</v>
      </c>
      <c r="Q1378" s="120">
        <v>46023</v>
      </c>
      <c r="R1378" s="120">
        <v>2958465</v>
      </c>
    </row>
    <row r="1379" spans="1:18" x14ac:dyDescent="0.25">
      <c r="A1379" t="str">
        <f t="shared" si="42"/>
        <v>IT-1611010204000</v>
      </c>
      <c r="B1379">
        <f t="shared" si="43"/>
        <v>1378</v>
      </c>
      <c r="C1379" t="s">
        <v>6312</v>
      </c>
      <c r="D1379" s="117">
        <v>1611010204000</v>
      </c>
      <c r="E1379" t="s">
        <v>6308</v>
      </c>
      <c r="F1379" t="s">
        <v>2258</v>
      </c>
      <c r="G1379" t="s">
        <v>25</v>
      </c>
      <c r="H1379" t="s">
        <v>25</v>
      </c>
      <c r="I1379" t="s">
        <v>25</v>
      </c>
      <c r="J1379" t="s">
        <v>25</v>
      </c>
      <c r="K1379" t="s">
        <v>25</v>
      </c>
      <c r="L1379" t="s">
        <v>6320</v>
      </c>
      <c r="M1379" s="117">
        <v>1611010200000</v>
      </c>
      <c r="N1379" t="s">
        <v>25</v>
      </c>
      <c r="O1379" s="119">
        <v>46023</v>
      </c>
      <c r="P1379" s="119">
        <v>2958465</v>
      </c>
      <c r="Q1379" s="120">
        <v>46023</v>
      </c>
      <c r="R1379" s="120">
        <v>2958465</v>
      </c>
    </row>
    <row r="1380" spans="1:18" x14ac:dyDescent="0.25">
      <c r="A1380" t="str">
        <f t="shared" si="42"/>
        <v>IT-1611010205000</v>
      </c>
      <c r="B1380">
        <f t="shared" si="43"/>
        <v>1379</v>
      </c>
      <c r="C1380" t="s">
        <v>6312</v>
      </c>
      <c r="D1380" s="117">
        <v>1611010205000</v>
      </c>
      <c r="E1380" t="s">
        <v>6308</v>
      </c>
      <c r="F1380" t="s">
        <v>2260</v>
      </c>
      <c r="G1380" t="s">
        <v>25</v>
      </c>
      <c r="H1380" t="s">
        <v>25</v>
      </c>
      <c r="I1380" t="s">
        <v>25</v>
      </c>
      <c r="J1380" t="s">
        <v>25</v>
      </c>
      <c r="K1380" t="s">
        <v>25</v>
      </c>
      <c r="L1380" t="s">
        <v>6320</v>
      </c>
      <c r="M1380" s="117">
        <v>1611010200000</v>
      </c>
      <c r="N1380" t="s">
        <v>25</v>
      </c>
      <c r="O1380" s="119">
        <v>46023</v>
      </c>
      <c r="P1380" s="119">
        <v>2958465</v>
      </c>
      <c r="Q1380" s="120">
        <v>46023</v>
      </c>
      <c r="R1380" s="120">
        <v>2958465</v>
      </c>
    </row>
    <row r="1381" spans="1:18" x14ac:dyDescent="0.25">
      <c r="A1381" t="str">
        <f t="shared" si="42"/>
        <v>IT-1611010206000</v>
      </c>
      <c r="B1381">
        <f t="shared" si="43"/>
        <v>1380</v>
      </c>
      <c r="C1381" t="s">
        <v>6312</v>
      </c>
      <c r="D1381" s="117">
        <v>1611010206000</v>
      </c>
      <c r="E1381" t="s">
        <v>6308</v>
      </c>
      <c r="F1381" t="s">
        <v>2262</v>
      </c>
      <c r="G1381" t="s">
        <v>25</v>
      </c>
      <c r="H1381" t="s">
        <v>25</v>
      </c>
      <c r="I1381" t="s">
        <v>25</v>
      </c>
      <c r="J1381" t="s">
        <v>25</v>
      </c>
      <c r="K1381" t="s">
        <v>25</v>
      </c>
      <c r="L1381" t="s">
        <v>6320</v>
      </c>
      <c r="M1381" s="117">
        <v>1611010200000</v>
      </c>
      <c r="N1381" t="s">
        <v>25</v>
      </c>
      <c r="O1381" s="119">
        <v>46023</v>
      </c>
      <c r="P1381" s="119">
        <v>2958465</v>
      </c>
      <c r="Q1381" s="120">
        <v>46023</v>
      </c>
      <c r="R1381" s="120">
        <v>2958465</v>
      </c>
    </row>
    <row r="1382" spans="1:18" x14ac:dyDescent="0.25">
      <c r="A1382" t="str">
        <f t="shared" si="42"/>
        <v>IT-1611010207000</v>
      </c>
      <c r="B1382">
        <f t="shared" si="43"/>
        <v>1381</v>
      </c>
      <c r="C1382" t="s">
        <v>6312</v>
      </c>
      <c r="D1382" s="117">
        <v>1611010207000</v>
      </c>
      <c r="E1382" t="s">
        <v>6308</v>
      </c>
      <c r="F1382" t="s">
        <v>2264</v>
      </c>
      <c r="G1382" t="s">
        <v>25</v>
      </c>
      <c r="H1382" t="s">
        <v>25</v>
      </c>
      <c r="I1382" t="s">
        <v>25</v>
      </c>
      <c r="J1382" t="s">
        <v>25</v>
      </c>
      <c r="K1382" t="s">
        <v>25</v>
      </c>
      <c r="L1382" t="s">
        <v>6320</v>
      </c>
      <c r="M1382" s="117">
        <v>1611010200000</v>
      </c>
      <c r="N1382" t="s">
        <v>25</v>
      </c>
      <c r="O1382" s="119">
        <v>46023</v>
      </c>
      <c r="P1382" s="119">
        <v>2958465</v>
      </c>
      <c r="Q1382" s="120">
        <v>46023</v>
      </c>
      <c r="R1382" s="120">
        <v>2958465</v>
      </c>
    </row>
    <row r="1383" spans="1:18" x14ac:dyDescent="0.25">
      <c r="A1383" t="str">
        <f t="shared" si="42"/>
        <v>IT-1611010208000</v>
      </c>
      <c r="B1383">
        <f t="shared" si="43"/>
        <v>1382</v>
      </c>
      <c r="C1383" t="s">
        <v>6312</v>
      </c>
      <c r="D1383" s="117">
        <v>1611010208000</v>
      </c>
      <c r="E1383" t="s">
        <v>6308</v>
      </c>
      <c r="F1383" t="s">
        <v>2266</v>
      </c>
      <c r="G1383" t="s">
        <v>25</v>
      </c>
      <c r="H1383" t="s">
        <v>25</v>
      </c>
      <c r="I1383" t="s">
        <v>25</v>
      </c>
      <c r="J1383" t="s">
        <v>25</v>
      </c>
      <c r="K1383" t="s">
        <v>25</v>
      </c>
      <c r="L1383" t="s">
        <v>6320</v>
      </c>
      <c r="M1383" s="117">
        <v>1611010200000</v>
      </c>
      <c r="N1383" t="s">
        <v>25</v>
      </c>
      <c r="O1383" s="119">
        <v>46023</v>
      </c>
      <c r="P1383" s="119">
        <v>2958465</v>
      </c>
      <c r="Q1383" s="120">
        <v>46023</v>
      </c>
      <c r="R1383" s="120">
        <v>2958465</v>
      </c>
    </row>
    <row r="1384" spans="1:18" x14ac:dyDescent="0.25">
      <c r="A1384" t="str">
        <f t="shared" si="42"/>
        <v>IT-1611010209000</v>
      </c>
      <c r="B1384">
        <f t="shared" si="43"/>
        <v>1383</v>
      </c>
      <c r="C1384" t="s">
        <v>6312</v>
      </c>
      <c r="D1384" s="117">
        <v>1611010209000</v>
      </c>
      <c r="E1384" t="s">
        <v>6308</v>
      </c>
      <c r="F1384" t="s">
        <v>2268</v>
      </c>
      <c r="G1384" t="s">
        <v>25</v>
      </c>
      <c r="H1384" t="s">
        <v>25</v>
      </c>
      <c r="I1384" t="s">
        <v>25</v>
      </c>
      <c r="J1384" t="s">
        <v>25</v>
      </c>
      <c r="K1384" t="s">
        <v>25</v>
      </c>
      <c r="L1384" t="s">
        <v>6320</v>
      </c>
      <c r="M1384" s="117">
        <v>1611010200000</v>
      </c>
      <c r="N1384" t="s">
        <v>25</v>
      </c>
      <c r="O1384" s="119">
        <v>46023</v>
      </c>
      <c r="P1384" s="119">
        <v>2958465</v>
      </c>
      <c r="Q1384" s="120">
        <v>46023</v>
      </c>
      <c r="R1384" s="120">
        <v>2958465</v>
      </c>
    </row>
    <row r="1385" spans="1:18" x14ac:dyDescent="0.25">
      <c r="A1385" t="str">
        <f t="shared" si="42"/>
        <v>IT-1611010210000</v>
      </c>
      <c r="B1385">
        <f t="shared" si="43"/>
        <v>1384</v>
      </c>
      <c r="C1385" t="s">
        <v>6312</v>
      </c>
      <c r="D1385" s="117">
        <v>1611010210000</v>
      </c>
      <c r="E1385" t="s">
        <v>6308</v>
      </c>
      <c r="F1385" t="s">
        <v>2270</v>
      </c>
      <c r="G1385" t="s">
        <v>25</v>
      </c>
      <c r="H1385" t="s">
        <v>25</v>
      </c>
      <c r="I1385" t="s">
        <v>25</v>
      </c>
      <c r="J1385" t="s">
        <v>25</v>
      </c>
      <c r="K1385" t="s">
        <v>25</v>
      </c>
      <c r="L1385" t="s">
        <v>6320</v>
      </c>
      <c r="M1385" s="117">
        <v>1611010200000</v>
      </c>
      <c r="N1385" t="s">
        <v>25</v>
      </c>
      <c r="O1385" s="119">
        <v>46023</v>
      </c>
      <c r="P1385" s="119">
        <v>2958465</v>
      </c>
      <c r="Q1385" s="120">
        <v>46023</v>
      </c>
      <c r="R1385" s="120">
        <v>2958465</v>
      </c>
    </row>
    <row r="1386" spans="1:18" x14ac:dyDescent="0.25">
      <c r="A1386" t="str">
        <f t="shared" si="42"/>
        <v>IT-1611010211000</v>
      </c>
      <c r="B1386">
        <f t="shared" si="43"/>
        <v>1385</v>
      </c>
      <c r="C1386" t="s">
        <v>6312</v>
      </c>
      <c r="D1386" s="117">
        <v>1611010211000</v>
      </c>
      <c r="E1386" t="s">
        <v>6308</v>
      </c>
      <c r="F1386" t="s">
        <v>2272</v>
      </c>
      <c r="G1386" t="s">
        <v>25</v>
      </c>
      <c r="H1386" t="s">
        <v>25</v>
      </c>
      <c r="I1386" t="s">
        <v>25</v>
      </c>
      <c r="J1386" t="s">
        <v>25</v>
      </c>
      <c r="K1386" t="s">
        <v>25</v>
      </c>
      <c r="L1386" t="s">
        <v>6320</v>
      </c>
      <c r="M1386" s="117">
        <v>1611010200000</v>
      </c>
      <c r="N1386" t="s">
        <v>25</v>
      </c>
      <c r="O1386" s="119">
        <v>46023</v>
      </c>
      <c r="P1386" s="119">
        <v>2958465</v>
      </c>
      <c r="Q1386" s="120">
        <v>46023</v>
      </c>
      <c r="R1386" s="120">
        <v>2958465</v>
      </c>
    </row>
    <row r="1387" spans="1:18" x14ac:dyDescent="0.25">
      <c r="A1387" t="str">
        <f t="shared" si="42"/>
        <v>IT-1611010212000</v>
      </c>
      <c r="B1387">
        <f t="shared" si="43"/>
        <v>1386</v>
      </c>
      <c r="C1387" t="s">
        <v>6312</v>
      </c>
      <c r="D1387" s="117">
        <v>1611010212000</v>
      </c>
      <c r="E1387" t="s">
        <v>6308</v>
      </c>
      <c r="F1387" t="s">
        <v>2274</v>
      </c>
      <c r="G1387" t="s">
        <v>25</v>
      </c>
      <c r="H1387" t="s">
        <v>25</v>
      </c>
      <c r="I1387" t="s">
        <v>25</v>
      </c>
      <c r="J1387" t="s">
        <v>25</v>
      </c>
      <c r="K1387" t="s">
        <v>25</v>
      </c>
      <c r="L1387" t="s">
        <v>6320</v>
      </c>
      <c r="M1387" s="117">
        <v>1611010200000</v>
      </c>
      <c r="N1387" t="s">
        <v>25</v>
      </c>
      <c r="O1387" s="119">
        <v>46023</v>
      </c>
      <c r="P1387" s="119">
        <v>2958465</v>
      </c>
      <c r="Q1387" s="120">
        <v>46023</v>
      </c>
      <c r="R1387" s="120">
        <v>2958465</v>
      </c>
    </row>
    <row r="1388" spans="1:18" x14ac:dyDescent="0.25">
      <c r="A1388" t="str">
        <f t="shared" si="42"/>
        <v>IT-1611010213000</v>
      </c>
      <c r="B1388">
        <f t="shared" si="43"/>
        <v>1387</v>
      </c>
      <c r="C1388" t="s">
        <v>6312</v>
      </c>
      <c r="D1388" s="117">
        <v>1611010213000</v>
      </c>
      <c r="E1388" t="s">
        <v>6308</v>
      </c>
      <c r="F1388" t="s">
        <v>2276</v>
      </c>
      <c r="G1388" t="s">
        <v>25</v>
      </c>
      <c r="H1388" t="s">
        <v>25</v>
      </c>
      <c r="I1388" t="s">
        <v>25</v>
      </c>
      <c r="J1388" t="s">
        <v>25</v>
      </c>
      <c r="K1388" t="s">
        <v>25</v>
      </c>
      <c r="L1388" t="s">
        <v>6320</v>
      </c>
      <c r="M1388" s="117">
        <v>1611010200000</v>
      </c>
      <c r="N1388" t="s">
        <v>25</v>
      </c>
      <c r="O1388" s="119">
        <v>46023</v>
      </c>
      <c r="P1388" s="119">
        <v>2958465</v>
      </c>
      <c r="Q1388" s="120">
        <v>46023</v>
      </c>
      <c r="R1388" s="120">
        <v>2958465</v>
      </c>
    </row>
    <row r="1389" spans="1:18" x14ac:dyDescent="0.25">
      <c r="A1389" t="str">
        <f t="shared" si="42"/>
        <v>IT-1611010214000</v>
      </c>
      <c r="B1389">
        <f t="shared" si="43"/>
        <v>1388</v>
      </c>
      <c r="C1389" t="s">
        <v>6312</v>
      </c>
      <c r="D1389" s="117">
        <v>1611010214000</v>
      </c>
      <c r="E1389" t="s">
        <v>6308</v>
      </c>
      <c r="F1389" t="s">
        <v>2278</v>
      </c>
      <c r="G1389" t="s">
        <v>25</v>
      </c>
      <c r="H1389" t="s">
        <v>25</v>
      </c>
      <c r="I1389" t="s">
        <v>25</v>
      </c>
      <c r="J1389" t="s">
        <v>25</v>
      </c>
      <c r="K1389" t="s">
        <v>25</v>
      </c>
      <c r="L1389" t="s">
        <v>6320</v>
      </c>
      <c r="M1389" s="117">
        <v>1611010200000</v>
      </c>
      <c r="N1389" t="s">
        <v>25</v>
      </c>
      <c r="O1389" s="119">
        <v>46023</v>
      </c>
      <c r="P1389" s="119">
        <v>2958465</v>
      </c>
      <c r="Q1389" s="120">
        <v>46023</v>
      </c>
      <c r="R1389" s="120">
        <v>2958465</v>
      </c>
    </row>
    <row r="1390" spans="1:18" x14ac:dyDescent="0.25">
      <c r="A1390" t="str">
        <f t="shared" si="42"/>
        <v>IT-1611010215000</v>
      </c>
      <c r="B1390">
        <f t="shared" si="43"/>
        <v>1389</v>
      </c>
      <c r="C1390" t="s">
        <v>6312</v>
      </c>
      <c r="D1390" s="117">
        <v>1611010215000</v>
      </c>
      <c r="E1390" t="s">
        <v>6308</v>
      </c>
      <c r="F1390" t="s">
        <v>2280</v>
      </c>
      <c r="G1390" t="s">
        <v>25</v>
      </c>
      <c r="H1390" t="s">
        <v>25</v>
      </c>
      <c r="I1390" t="s">
        <v>25</v>
      </c>
      <c r="J1390" t="s">
        <v>25</v>
      </c>
      <c r="K1390" t="s">
        <v>25</v>
      </c>
      <c r="L1390" t="s">
        <v>6320</v>
      </c>
      <c r="M1390" s="117">
        <v>1611010200000</v>
      </c>
      <c r="N1390" t="s">
        <v>25</v>
      </c>
      <c r="O1390" s="119">
        <v>46023</v>
      </c>
      <c r="P1390" s="119">
        <v>2958465</v>
      </c>
      <c r="Q1390" s="120">
        <v>46023</v>
      </c>
      <c r="R1390" s="120">
        <v>2958465</v>
      </c>
    </row>
    <row r="1391" spans="1:18" x14ac:dyDescent="0.25">
      <c r="A1391" t="str">
        <f t="shared" si="42"/>
        <v>IT-1611010216000</v>
      </c>
      <c r="B1391">
        <f t="shared" si="43"/>
        <v>1390</v>
      </c>
      <c r="C1391" t="s">
        <v>6312</v>
      </c>
      <c r="D1391" s="117">
        <v>1611010216000</v>
      </c>
      <c r="E1391" t="s">
        <v>6308</v>
      </c>
      <c r="F1391" t="s">
        <v>2282</v>
      </c>
      <c r="G1391" t="s">
        <v>25</v>
      </c>
      <c r="H1391" t="s">
        <v>25</v>
      </c>
      <c r="I1391" t="s">
        <v>25</v>
      </c>
      <c r="J1391" t="s">
        <v>25</v>
      </c>
      <c r="K1391" t="s">
        <v>25</v>
      </c>
      <c r="L1391" t="s">
        <v>6320</v>
      </c>
      <c r="M1391" s="117">
        <v>1611010200000</v>
      </c>
      <c r="N1391" t="s">
        <v>25</v>
      </c>
      <c r="O1391" s="119">
        <v>46023</v>
      </c>
      <c r="P1391" s="119">
        <v>2958465</v>
      </c>
      <c r="Q1391" s="120">
        <v>46023</v>
      </c>
      <c r="R1391" s="120">
        <v>2958465</v>
      </c>
    </row>
    <row r="1392" spans="1:18" x14ac:dyDescent="0.25">
      <c r="A1392" t="str">
        <f t="shared" si="42"/>
        <v>IT-1611010217000</v>
      </c>
      <c r="B1392">
        <f t="shared" si="43"/>
        <v>1391</v>
      </c>
      <c r="C1392" t="s">
        <v>6312</v>
      </c>
      <c r="D1392" s="117">
        <v>1611010217000</v>
      </c>
      <c r="E1392" t="s">
        <v>6308</v>
      </c>
      <c r="F1392" t="s">
        <v>2284</v>
      </c>
      <c r="G1392" t="s">
        <v>25</v>
      </c>
      <c r="H1392" t="s">
        <v>25</v>
      </c>
      <c r="I1392" t="s">
        <v>25</v>
      </c>
      <c r="J1392" t="s">
        <v>25</v>
      </c>
      <c r="K1392" t="s">
        <v>25</v>
      </c>
      <c r="L1392" t="s">
        <v>6320</v>
      </c>
      <c r="M1392" s="117">
        <v>1611010200000</v>
      </c>
      <c r="N1392" t="s">
        <v>25</v>
      </c>
      <c r="O1392" s="119">
        <v>46023</v>
      </c>
      <c r="P1392" s="119">
        <v>2958465</v>
      </c>
      <c r="Q1392" s="120">
        <v>46023</v>
      </c>
      <c r="R1392" s="120">
        <v>2958465</v>
      </c>
    </row>
    <row r="1393" spans="1:18" x14ac:dyDescent="0.25">
      <c r="A1393" t="str">
        <f t="shared" si="42"/>
        <v>IT-1611010218000</v>
      </c>
      <c r="B1393">
        <f t="shared" si="43"/>
        <v>1392</v>
      </c>
      <c r="C1393" t="s">
        <v>6312</v>
      </c>
      <c r="D1393" s="117">
        <v>1611010218000</v>
      </c>
      <c r="E1393" t="s">
        <v>6308</v>
      </c>
      <c r="F1393" t="s">
        <v>2286</v>
      </c>
      <c r="G1393" t="s">
        <v>25</v>
      </c>
      <c r="H1393" t="s">
        <v>25</v>
      </c>
      <c r="I1393" t="s">
        <v>25</v>
      </c>
      <c r="J1393" t="s">
        <v>25</v>
      </c>
      <c r="K1393" t="s">
        <v>25</v>
      </c>
      <c r="L1393" t="s">
        <v>6320</v>
      </c>
      <c r="M1393" s="117">
        <v>1611010200000</v>
      </c>
      <c r="N1393" t="s">
        <v>25</v>
      </c>
      <c r="O1393" s="119">
        <v>46023</v>
      </c>
      <c r="P1393" s="119">
        <v>2958465</v>
      </c>
      <c r="Q1393" s="120">
        <v>46023</v>
      </c>
      <c r="R1393" s="120">
        <v>2958465</v>
      </c>
    </row>
    <row r="1394" spans="1:18" x14ac:dyDescent="0.25">
      <c r="A1394" t="str">
        <f t="shared" si="42"/>
        <v>IT-1611010219000</v>
      </c>
      <c r="B1394">
        <f t="shared" si="43"/>
        <v>1393</v>
      </c>
      <c r="C1394" t="s">
        <v>6312</v>
      </c>
      <c r="D1394" s="117">
        <v>1611010219000</v>
      </c>
      <c r="E1394" t="s">
        <v>6308</v>
      </c>
      <c r="F1394" t="s">
        <v>2288</v>
      </c>
      <c r="G1394" t="s">
        <v>25</v>
      </c>
      <c r="H1394" t="s">
        <v>25</v>
      </c>
      <c r="I1394" t="s">
        <v>25</v>
      </c>
      <c r="J1394" t="s">
        <v>25</v>
      </c>
      <c r="K1394" t="s">
        <v>25</v>
      </c>
      <c r="L1394" t="s">
        <v>6320</v>
      </c>
      <c r="M1394" s="117">
        <v>1611010200000</v>
      </c>
      <c r="N1394" t="s">
        <v>25</v>
      </c>
      <c r="O1394" s="119">
        <v>46023</v>
      </c>
      <c r="P1394" s="119">
        <v>2958465</v>
      </c>
      <c r="Q1394" s="120">
        <v>46023</v>
      </c>
      <c r="R1394" s="120">
        <v>2958465</v>
      </c>
    </row>
    <row r="1395" spans="1:18" x14ac:dyDescent="0.25">
      <c r="A1395" t="str">
        <f t="shared" si="42"/>
        <v>IT-1611010220000</v>
      </c>
      <c r="B1395">
        <f t="shared" si="43"/>
        <v>1394</v>
      </c>
      <c r="C1395" t="s">
        <v>6312</v>
      </c>
      <c r="D1395" s="117">
        <v>1611010220000</v>
      </c>
      <c r="E1395" t="s">
        <v>6308</v>
      </c>
      <c r="F1395" t="s">
        <v>2290</v>
      </c>
      <c r="G1395" t="s">
        <v>25</v>
      </c>
      <c r="H1395" t="s">
        <v>25</v>
      </c>
      <c r="I1395" t="s">
        <v>25</v>
      </c>
      <c r="J1395" t="s">
        <v>25</v>
      </c>
      <c r="K1395" t="s">
        <v>25</v>
      </c>
      <c r="L1395" t="s">
        <v>6320</v>
      </c>
      <c r="M1395" s="117">
        <v>1611010200000</v>
      </c>
      <c r="N1395" t="s">
        <v>25</v>
      </c>
      <c r="O1395" s="119">
        <v>46023</v>
      </c>
      <c r="P1395" s="119">
        <v>2958465</v>
      </c>
      <c r="Q1395" s="120">
        <v>46023</v>
      </c>
      <c r="R1395" s="120">
        <v>2958465</v>
      </c>
    </row>
    <row r="1396" spans="1:18" x14ac:dyDescent="0.25">
      <c r="A1396" t="str">
        <f t="shared" si="42"/>
        <v>IT-1611010221000</v>
      </c>
      <c r="B1396">
        <f t="shared" si="43"/>
        <v>1395</v>
      </c>
      <c r="C1396" t="s">
        <v>6312</v>
      </c>
      <c r="D1396" s="117">
        <v>1611010221000</v>
      </c>
      <c r="E1396" t="s">
        <v>6308</v>
      </c>
      <c r="F1396" t="s">
        <v>2292</v>
      </c>
      <c r="G1396" t="s">
        <v>25</v>
      </c>
      <c r="H1396" t="s">
        <v>25</v>
      </c>
      <c r="I1396" t="s">
        <v>25</v>
      </c>
      <c r="J1396" t="s">
        <v>25</v>
      </c>
      <c r="K1396" t="s">
        <v>25</v>
      </c>
      <c r="L1396" t="s">
        <v>6320</v>
      </c>
      <c r="M1396" s="117">
        <v>1611010200000</v>
      </c>
      <c r="N1396" t="s">
        <v>25</v>
      </c>
      <c r="O1396" s="119">
        <v>46023</v>
      </c>
      <c r="P1396" s="119">
        <v>2958465</v>
      </c>
      <c r="Q1396" s="120">
        <v>46023</v>
      </c>
      <c r="R1396" s="120">
        <v>2958465</v>
      </c>
    </row>
    <row r="1397" spans="1:18" x14ac:dyDescent="0.25">
      <c r="A1397" t="str">
        <f t="shared" si="42"/>
        <v>IT-1611010222000</v>
      </c>
      <c r="B1397">
        <f t="shared" si="43"/>
        <v>1396</v>
      </c>
      <c r="C1397" t="s">
        <v>6312</v>
      </c>
      <c r="D1397" s="117">
        <v>1611010222000</v>
      </c>
      <c r="E1397" t="s">
        <v>6308</v>
      </c>
      <c r="F1397" t="s">
        <v>2294</v>
      </c>
      <c r="G1397" t="s">
        <v>25</v>
      </c>
      <c r="H1397" t="s">
        <v>25</v>
      </c>
      <c r="I1397" t="s">
        <v>25</v>
      </c>
      <c r="J1397" t="s">
        <v>25</v>
      </c>
      <c r="K1397" t="s">
        <v>25</v>
      </c>
      <c r="L1397" t="s">
        <v>6320</v>
      </c>
      <c r="M1397" s="117">
        <v>1611010200000</v>
      </c>
      <c r="N1397" t="s">
        <v>25</v>
      </c>
      <c r="O1397" s="119">
        <v>46023</v>
      </c>
      <c r="P1397" s="119">
        <v>2958465</v>
      </c>
      <c r="Q1397" s="120">
        <v>46023</v>
      </c>
      <c r="R1397" s="120">
        <v>2958465</v>
      </c>
    </row>
    <row r="1398" spans="1:18" x14ac:dyDescent="0.25">
      <c r="A1398" t="str">
        <f t="shared" si="42"/>
        <v>IT-1611010223000</v>
      </c>
      <c r="B1398">
        <f t="shared" si="43"/>
        <v>1397</v>
      </c>
      <c r="C1398" t="s">
        <v>6312</v>
      </c>
      <c r="D1398" s="117">
        <v>1611010223000</v>
      </c>
      <c r="E1398" t="s">
        <v>6309</v>
      </c>
      <c r="F1398" t="s">
        <v>2296</v>
      </c>
      <c r="G1398" t="s">
        <v>25</v>
      </c>
      <c r="H1398" t="s">
        <v>25</v>
      </c>
      <c r="I1398" t="s">
        <v>25</v>
      </c>
      <c r="J1398" t="s">
        <v>25</v>
      </c>
      <c r="K1398" t="s">
        <v>25</v>
      </c>
      <c r="L1398" t="s">
        <v>6320</v>
      </c>
      <c r="M1398" s="117">
        <v>1611010200000</v>
      </c>
      <c r="N1398" t="s">
        <v>25</v>
      </c>
      <c r="O1398" s="119">
        <v>46023</v>
      </c>
      <c r="P1398" s="119">
        <v>2958465</v>
      </c>
      <c r="Q1398" s="120">
        <v>46023</v>
      </c>
      <c r="R1398" s="120">
        <v>2958465</v>
      </c>
    </row>
    <row r="1399" spans="1:18" x14ac:dyDescent="0.25">
      <c r="A1399" t="str">
        <f t="shared" si="42"/>
        <v>IT-1611010223001</v>
      </c>
      <c r="B1399">
        <f t="shared" si="43"/>
        <v>1398</v>
      </c>
      <c r="C1399" t="s">
        <v>6312</v>
      </c>
      <c r="D1399" s="117">
        <v>1611010223001</v>
      </c>
      <c r="E1399" t="s">
        <v>6308</v>
      </c>
      <c r="F1399" t="s">
        <v>2298</v>
      </c>
      <c r="G1399" t="s">
        <v>25</v>
      </c>
      <c r="H1399" t="s">
        <v>25</v>
      </c>
      <c r="I1399" t="s">
        <v>25</v>
      </c>
      <c r="J1399" t="s">
        <v>25</v>
      </c>
      <c r="K1399" t="s">
        <v>25</v>
      </c>
      <c r="L1399" t="s">
        <v>6321</v>
      </c>
      <c r="M1399" s="117">
        <v>1611010223000</v>
      </c>
      <c r="N1399" t="s">
        <v>25</v>
      </c>
      <c r="O1399" s="119">
        <v>46023</v>
      </c>
      <c r="P1399" s="119">
        <v>2958465</v>
      </c>
      <c r="Q1399" s="120">
        <v>46023</v>
      </c>
      <c r="R1399" s="120">
        <v>2958465</v>
      </c>
    </row>
    <row r="1400" spans="1:18" x14ac:dyDescent="0.25">
      <c r="A1400" t="str">
        <f t="shared" si="42"/>
        <v>IT-1611010223002</v>
      </c>
      <c r="B1400">
        <f t="shared" si="43"/>
        <v>1399</v>
      </c>
      <c r="C1400" t="s">
        <v>6312</v>
      </c>
      <c r="D1400" s="117">
        <v>1611010223002</v>
      </c>
      <c r="E1400" t="s">
        <v>6308</v>
      </c>
      <c r="F1400" t="s">
        <v>2300</v>
      </c>
      <c r="G1400" t="s">
        <v>25</v>
      </c>
      <c r="H1400" t="s">
        <v>25</v>
      </c>
      <c r="I1400" t="s">
        <v>25</v>
      </c>
      <c r="J1400" t="s">
        <v>25</v>
      </c>
      <c r="K1400" t="s">
        <v>25</v>
      </c>
      <c r="L1400" t="s">
        <v>6321</v>
      </c>
      <c r="M1400" s="117">
        <v>1611010223000</v>
      </c>
      <c r="N1400" t="s">
        <v>25</v>
      </c>
      <c r="O1400" s="119">
        <v>46023</v>
      </c>
      <c r="P1400" s="119">
        <v>2958465</v>
      </c>
      <c r="Q1400" s="120">
        <v>46023</v>
      </c>
      <c r="R1400" s="120">
        <v>2958465</v>
      </c>
    </row>
    <row r="1401" spans="1:18" x14ac:dyDescent="0.25">
      <c r="A1401" t="str">
        <f t="shared" si="42"/>
        <v>IT-1611010224000</v>
      </c>
      <c r="B1401">
        <f t="shared" si="43"/>
        <v>1400</v>
      </c>
      <c r="C1401" t="s">
        <v>6312</v>
      </c>
      <c r="D1401" s="117">
        <v>1611010224000</v>
      </c>
      <c r="E1401" t="s">
        <v>6308</v>
      </c>
      <c r="F1401" t="s">
        <v>2302</v>
      </c>
      <c r="G1401" t="s">
        <v>25</v>
      </c>
      <c r="H1401" t="s">
        <v>25</v>
      </c>
      <c r="I1401" t="s">
        <v>25</v>
      </c>
      <c r="J1401" t="s">
        <v>25</v>
      </c>
      <c r="K1401" t="s">
        <v>25</v>
      </c>
      <c r="L1401" t="s">
        <v>6320</v>
      </c>
      <c r="M1401" s="117">
        <v>1611010200000</v>
      </c>
      <c r="N1401" t="s">
        <v>25</v>
      </c>
      <c r="O1401" s="119">
        <v>46023</v>
      </c>
      <c r="P1401" s="119">
        <v>2958465</v>
      </c>
      <c r="Q1401" s="120">
        <v>46023</v>
      </c>
      <c r="R1401" s="120">
        <v>2958465</v>
      </c>
    </row>
    <row r="1402" spans="1:18" x14ac:dyDescent="0.25">
      <c r="A1402" t="str">
        <f t="shared" si="42"/>
        <v>IT-1611010225000</v>
      </c>
      <c r="B1402">
        <f t="shared" si="43"/>
        <v>1401</v>
      </c>
      <c r="C1402" t="s">
        <v>6312</v>
      </c>
      <c r="D1402" s="117">
        <v>1611010225000</v>
      </c>
      <c r="E1402" t="s">
        <v>6308</v>
      </c>
      <c r="F1402" t="s">
        <v>2304</v>
      </c>
      <c r="G1402" t="s">
        <v>25</v>
      </c>
      <c r="H1402" t="s">
        <v>25</v>
      </c>
      <c r="I1402" t="s">
        <v>25</v>
      </c>
      <c r="J1402" t="s">
        <v>25</v>
      </c>
      <c r="K1402" t="s">
        <v>25</v>
      </c>
      <c r="L1402" t="s">
        <v>6320</v>
      </c>
      <c r="M1402" s="117">
        <v>1611010200000</v>
      </c>
      <c r="N1402" t="s">
        <v>25</v>
      </c>
      <c r="O1402" s="119">
        <v>46023</v>
      </c>
      <c r="P1402" s="119">
        <v>2958465</v>
      </c>
      <c r="Q1402" s="120">
        <v>46023</v>
      </c>
      <c r="R1402" s="120">
        <v>2958465</v>
      </c>
    </row>
    <row r="1403" spans="1:18" x14ac:dyDescent="0.25">
      <c r="A1403" t="str">
        <f t="shared" si="42"/>
        <v>IT-1611010226000</v>
      </c>
      <c r="B1403">
        <f t="shared" si="43"/>
        <v>1402</v>
      </c>
      <c r="C1403" t="s">
        <v>6312</v>
      </c>
      <c r="D1403" s="117">
        <v>1611010226000</v>
      </c>
      <c r="E1403" t="s">
        <v>6308</v>
      </c>
      <c r="F1403" t="s">
        <v>2306</v>
      </c>
      <c r="G1403" t="s">
        <v>25</v>
      </c>
      <c r="H1403" t="s">
        <v>25</v>
      </c>
      <c r="I1403" t="s">
        <v>25</v>
      </c>
      <c r="J1403" t="s">
        <v>25</v>
      </c>
      <c r="K1403" t="s">
        <v>25</v>
      </c>
      <c r="L1403" t="s">
        <v>6320</v>
      </c>
      <c r="M1403" s="117">
        <v>1611010200000</v>
      </c>
      <c r="N1403" t="s">
        <v>25</v>
      </c>
      <c r="O1403" s="119">
        <v>46023</v>
      </c>
      <c r="P1403" s="119">
        <v>2958465</v>
      </c>
      <c r="Q1403" s="120">
        <v>46023</v>
      </c>
      <c r="R1403" s="120">
        <v>2958465</v>
      </c>
    </row>
    <row r="1404" spans="1:18" x14ac:dyDescent="0.25">
      <c r="A1404" t="str">
        <f t="shared" si="42"/>
        <v>IT-1611010227000</v>
      </c>
      <c r="B1404">
        <f t="shared" si="43"/>
        <v>1403</v>
      </c>
      <c r="C1404" t="s">
        <v>6312</v>
      </c>
      <c r="D1404" s="117">
        <v>1611010227000</v>
      </c>
      <c r="E1404" t="s">
        <v>6308</v>
      </c>
      <c r="F1404" t="s">
        <v>2308</v>
      </c>
      <c r="G1404" t="s">
        <v>25</v>
      </c>
      <c r="H1404" t="s">
        <v>25</v>
      </c>
      <c r="I1404" t="s">
        <v>25</v>
      </c>
      <c r="J1404" t="s">
        <v>25</v>
      </c>
      <c r="K1404" t="s">
        <v>25</v>
      </c>
      <c r="L1404" t="s">
        <v>6320</v>
      </c>
      <c r="M1404" s="117">
        <v>1611010200000</v>
      </c>
      <c r="N1404" t="s">
        <v>25</v>
      </c>
      <c r="O1404" s="119">
        <v>46023</v>
      </c>
      <c r="P1404" s="119">
        <v>2958465</v>
      </c>
      <c r="Q1404" s="120">
        <v>46023</v>
      </c>
      <c r="R1404" s="120">
        <v>2958465</v>
      </c>
    </row>
    <row r="1405" spans="1:18" x14ac:dyDescent="0.25">
      <c r="A1405" t="str">
        <f t="shared" si="42"/>
        <v>IT-1611010228000</v>
      </c>
      <c r="B1405">
        <f t="shared" si="43"/>
        <v>1404</v>
      </c>
      <c r="C1405" t="s">
        <v>6312</v>
      </c>
      <c r="D1405" s="117">
        <v>1611010228000</v>
      </c>
      <c r="E1405" t="s">
        <v>6308</v>
      </c>
      <c r="F1405" t="s">
        <v>2310</v>
      </c>
      <c r="G1405" t="s">
        <v>25</v>
      </c>
      <c r="H1405" t="s">
        <v>25</v>
      </c>
      <c r="I1405" t="s">
        <v>25</v>
      </c>
      <c r="J1405" t="s">
        <v>25</v>
      </c>
      <c r="K1405" t="s">
        <v>25</v>
      </c>
      <c r="L1405" t="s">
        <v>6320</v>
      </c>
      <c r="M1405" s="117">
        <v>1611010200000</v>
      </c>
      <c r="N1405" t="s">
        <v>25</v>
      </c>
      <c r="O1405" s="119">
        <v>46023</v>
      </c>
      <c r="P1405" s="119">
        <v>2958465</v>
      </c>
      <c r="Q1405" s="120">
        <v>46023</v>
      </c>
      <c r="R1405" s="120">
        <v>2958465</v>
      </c>
    </row>
    <row r="1406" spans="1:18" x14ac:dyDescent="0.25">
      <c r="A1406" t="str">
        <f t="shared" si="42"/>
        <v>IT-1611010229000</v>
      </c>
      <c r="B1406">
        <f t="shared" si="43"/>
        <v>1405</v>
      </c>
      <c r="C1406" t="s">
        <v>6312</v>
      </c>
      <c r="D1406" s="117">
        <v>1611010229000</v>
      </c>
      <c r="E1406" t="s">
        <v>6308</v>
      </c>
      <c r="F1406" t="s">
        <v>2312</v>
      </c>
      <c r="G1406" t="s">
        <v>25</v>
      </c>
      <c r="H1406" t="s">
        <v>25</v>
      </c>
      <c r="I1406" t="s">
        <v>25</v>
      </c>
      <c r="J1406" t="s">
        <v>25</v>
      </c>
      <c r="K1406" t="s">
        <v>25</v>
      </c>
      <c r="L1406" t="s">
        <v>6320</v>
      </c>
      <c r="M1406" s="117">
        <v>1611010200000</v>
      </c>
      <c r="N1406" t="s">
        <v>25</v>
      </c>
      <c r="O1406" s="119">
        <v>46023</v>
      </c>
      <c r="P1406" s="119">
        <v>2958465</v>
      </c>
      <c r="Q1406" s="120">
        <v>46023</v>
      </c>
      <c r="R1406" s="120">
        <v>2958465</v>
      </c>
    </row>
    <row r="1407" spans="1:18" x14ac:dyDescent="0.25">
      <c r="A1407" t="str">
        <f t="shared" si="42"/>
        <v>IT-1611010230000</v>
      </c>
      <c r="B1407">
        <f t="shared" si="43"/>
        <v>1406</v>
      </c>
      <c r="C1407" t="s">
        <v>6312</v>
      </c>
      <c r="D1407" s="117">
        <v>1611010230000</v>
      </c>
      <c r="E1407" t="s">
        <v>6308</v>
      </c>
      <c r="F1407" t="s">
        <v>2314</v>
      </c>
      <c r="G1407" t="s">
        <v>25</v>
      </c>
      <c r="H1407" t="s">
        <v>25</v>
      </c>
      <c r="I1407" t="s">
        <v>25</v>
      </c>
      <c r="J1407" t="s">
        <v>25</v>
      </c>
      <c r="K1407" t="s">
        <v>25</v>
      </c>
      <c r="L1407" t="s">
        <v>6320</v>
      </c>
      <c r="M1407" s="117">
        <v>1611010200000</v>
      </c>
      <c r="N1407" t="s">
        <v>25</v>
      </c>
      <c r="O1407" s="119">
        <v>46023</v>
      </c>
      <c r="P1407" s="119">
        <v>2958465</v>
      </c>
      <c r="Q1407" s="120">
        <v>46023</v>
      </c>
      <c r="R1407" s="120">
        <v>2958465</v>
      </c>
    </row>
    <row r="1408" spans="1:18" x14ac:dyDescent="0.25">
      <c r="A1408" t="str">
        <f t="shared" si="42"/>
        <v>IT-1611010231000</v>
      </c>
      <c r="B1408">
        <f t="shared" si="43"/>
        <v>1407</v>
      </c>
      <c r="C1408" t="s">
        <v>6312</v>
      </c>
      <c r="D1408" s="117">
        <v>1611010231000</v>
      </c>
      <c r="E1408" t="s">
        <v>6308</v>
      </c>
      <c r="F1408" t="s">
        <v>2316</v>
      </c>
      <c r="G1408" t="s">
        <v>25</v>
      </c>
      <c r="H1408" t="s">
        <v>25</v>
      </c>
      <c r="I1408" t="s">
        <v>25</v>
      </c>
      <c r="J1408" t="s">
        <v>25</v>
      </c>
      <c r="K1408" t="s">
        <v>25</v>
      </c>
      <c r="L1408" t="s">
        <v>6320</v>
      </c>
      <c r="M1408" s="117">
        <v>1611010200000</v>
      </c>
      <c r="N1408" t="s">
        <v>25</v>
      </c>
      <c r="O1408" s="119">
        <v>46023</v>
      </c>
      <c r="P1408" s="119">
        <v>2958465</v>
      </c>
      <c r="Q1408" s="120">
        <v>46023</v>
      </c>
      <c r="R1408" s="120">
        <v>2958465</v>
      </c>
    </row>
    <row r="1409" spans="1:18" x14ac:dyDescent="0.25">
      <c r="A1409" t="str">
        <f t="shared" si="42"/>
        <v>IT-1611010232000</v>
      </c>
      <c r="B1409">
        <f t="shared" si="43"/>
        <v>1408</v>
      </c>
      <c r="C1409" t="s">
        <v>6312</v>
      </c>
      <c r="D1409" s="117">
        <v>1611010232000</v>
      </c>
      <c r="E1409" t="s">
        <v>6308</v>
      </c>
      <c r="F1409" t="s">
        <v>2318</v>
      </c>
      <c r="G1409" t="s">
        <v>25</v>
      </c>
      <c r="H1409" t="s">
        <v>25</v>
      </c>
      <c r="I1409" t="s">
        <v>25</v>
      </c>
      <c r="J1409" t="s">
        <v>25</v>
      </c>
      <c r="K1409" t="s">
        <v>25</v>
      </c>
      <c r="L1409" t="s">
        <v>6320</v>
      </c>
      <c r="M1409" s="117">
        <v>1611010200000</v>
      </c>
      <c r="N1409" t="s">
        <v>25</v>
      </c>
      <c r="O1409" s="119">
        <v>46023</v>
      </c>
      <c r="P1409" s="119">
        <v>2958465</v>
      </c>
      <c r="Q1409" s="120">
        <v>46023</v>
      </c>
      <c r="R1409" s="120">
        <v>2958465</v>
      </c>
    </row>
    <row r="1410" spans="1:18" x14ac:dyDescent="0.25">
      <c r="A1410" t="str">
        <f t="shared" si="42"/>
        <v>IT-1611010233000</v>
      </c>
      <c r="B1410">
        <f t="shared" si="43"/>
        <v>1409</v>
      </c>
      <c r="C1410" t="s">
        <v>6312</v>
      </c>
      <c r="D1410" s="117">
        <v>1611010233000</v>
      </c>
      <c r="E1410" t="s">
        <v>6308</v>
      </c>
      <c r="F1410" t="s">
        <v>2320</v>
      </c>
      <c r="G1410" t="s">
        <v>25</v>
      </c>
      <c r="H1410" t="s">
        <v>25</v>
      </c>
      <c r="I1410" t="s">
        <v>25</v>
      </c>
      <c r="J1410" t="s">
        <v>25</v>
      </c>
      <c r="K1410" t="s">
        <v>25</v>
      </c>
      <c r="L1410" t="s">
        <v>6320</v>
      </c>
      <c r="M1410" s="117">
        <v>1611010200000</v>
      </c>
      <c r="N1410" t="s">
        <v>25</v>
      </c>
      <c r="O1410" s="119">
        <v>46023</v>
      </c>
      <c r="P1410" s="119">
        <v>2958465</v>
      </c>
      <c r="Q1410" s="120">
        <v>46023</v>
      </c>
      <c r="R1410" s="120">
        <v>2958465</v>
      </c>
    </row>
    <row r="1411" spans="1:18" x14ac:dyDescent="0.25">
      <c r="A1411" t="str">
        <f t="shared" ref="A1411:A1474" si="44">CONCATENATE("IT-",D1411)</f>
        <v>IT-1611010234000</v>
      </c>
      <c r="B1411">
        <f t="shared" si="43"/>
        <v>1410</v>
      </c>
      <c r="C1411" t="s">
        <v>6312</v>
      </c>
      <c r="D1411" s="117">
        <v>1611010234000</v>
      </c>
      <c r="E1411" t="s">
        <v>6308</v>
      </c>
      <c r="F1411" t="s">
        <v>2322</v>
      </c>
      <c r="G1411" t="s">
        <v>25</v>
      </c>
      <c r="H1411" t="s">
        <v>25</v>
      </c>
      <c r="I1411" t="s">
        <v>25</v>
      </c>
      <c r="J1411" t="s">
        <v>25</v>
      </c>
      <c r="K1411" t="s">
        <v>25</v>
      </c>
      <c r="L1411" t="s">
        <v>6320</v>
      </c>
      <c r="M1411" s="117">
        <v>1611010200000</v>
      </c>
      <c r="N1411" t="s">
        <v>25</v>
      </c>
      <c r="O1411" s="119">
        <v>46023</v>
      </c>
      <c r="P1411" s="119">
        <v>2958465</v>
      </c>
      <c r="Q1411" s="120">
        <v>46023</v>
      </c>
      <c r="R1411" s="120">
        <v>2958465</v>
      </c>
    </row>
    <row r="1412" spans="1:18" x14ac:dyDescent="0.25">
      <c r="A1412" t="str">
        <f t="shared" si="44"/>
        <v>IT-1611010235000</v>
      </c>
      <c r="B1412">
        <f t="shared" ref="B1412:B1475" si="45">B1411+1</f>
        <v>1411</v>
      </c>
      <c r="C1412" t="s">
        <v>6312</v>
      </c>
      <c r="D1412" s="117">
        <v>1611010235000</v>
      </c>
      <c r="E1412" t="s">
        <v>6308</v>
      </c>
      <c r="F1412" t="s">
        <v>2324</v>
      </c>
      <c r="G1412" t="s">
        <v>25</v>
      </c>
      <c r="H1412" t="s">
        <v>25</v>
      </c>
      <c r="I1412" t="s">
        <v>25</v>
      </c>
      <c r="J1412" t="s">
        <v>25</v>
      </c>
      <c r="K1412" t="s">
        <v>25</v>
      </c>
      <c r="L1412" t="s">
        <v>6320</v>
      </c>
      <c r="M1412" s="117">
        <v>1611010200000</v>
      </c>
      <c r="N1412" t="s">
        <v>25</v>
      </c>
      <c r="O1412" s="119">
        <v>46023</v>
      </c>
      <c r="P1412" s="119">
        <v>2958465</v>
      </c>
      <c r="Q1412" s="120">
        <v>46023</v>
      </c>
      <c r="R1412" s="120">
        <v>2958465</v>
      </c>
    </row>
    <row r="1413" spans="1:18" x14ac:dyDescent="0.25">
      <c r="A1413" t="str">
        <f t="shared" si="44"/>
        <v>IT-1611010299000</v>
      </c>
      <c r="B1413">
        <f t="shared" si="45"/>
        <v>1412</v>
      </c>
      <c r="C1413" t="s">
        <v>6312</v>
      </c>
      <c r="D1413" s="117">
        <v>1611010299000</v>
      </c>
      <c r="E1413" t="s">
        <v>6309</v>
      </c>
      <c r="F1413" t="s">
        <v>2326</v>
      </c>
      <c r="G1413" t="s">
        <v>25</v>
      </c>
      <c r="H1413" t="s">
        <v>25</v>
      </c>
      <c r="I1413" t="s">
        <v>25</v>
      </c>
      <c r="J1413" t="s">
        <v>25</v>
      </c>
      <c r="K1413" t="s">
        <v>25</v>
      </c>
      <c r="L1413" t="s">
        <v>6320</v>
      </c>
      <c r="M1413" s="117">
        <v>1611010200000</v>
      </c>
      <c r="N1413" t="s">
        <v>25</v>
      </c>
      <c r="O1413" s="119">
        <v>46023</v>
      </c>
      <c r="P1413" s="119">
        <v>2958465</v>
      </c>
      <c r="Q1413" s="120">
        <v>46023</v>
      </c>
      <c r="R1413" s="120">
        <v>2958465</v>
      </c>
    </row>
    <row r="1414" spans="1:18" x14ac:dyDescent="0.25">
      <c r="A1414" t="str">
        <f t="shared" si="44"/>
        <v>IT-1611010299001</v>
      </c>
      <c r="B1414">
        <f t="shared" si="45"/>
        <v>1413</v>
      </c>
      <c r="C1414" t="s">
        <v>6312</v>
      </c>
      <c r="D1414" s="117">
        <v>1611010299001</v>
      </c>
      <c r="E1414" t="s">
        <v>6308</v>
      </c>
      <c r="F1414" t="s">
        <v>2328</v>
      </c>
      <c r="G1414" t="s">
        <v>25</v>
      </c>
      <c r="H1414" t="s">
        <v>25</v>
      </c>
      <c r="I1414" t="s">
        <v>25</v>
      </c>
      <c r="J1414" t="s">
        <v>25</v>
      </c>
      <c r="K1414" t="s">
        <v>25</v>
      </c>
      <c r="L1414" t="s">
        <v>6321</v>
      </c>
      <c r="M1414" s="117">
        <v>1611010299000</v>
      </c>
      <c r="N1414" t="s">
        <v>25</v>
      </c>
      <c r="O1414" s="119">
        <v>46023</v>
      </c>
      <c r="P1414" s="119">
        <v>2958465</v>
      </c>
      <c r="Q1414" s="120">
        <v>46023</v>
      </c>
      <c r="R1414" s="120">
        <v>2958465</v>
      </c>
    </row>
    <row r="1415" spans="1:18" x14ac:dyDescent="0.25">
      <c r="A1415" t="str">
        <f t="shared" si="44"/>
        <v>IT-1611010299002</v>
      </c>
      <c r="B1415">
        <f t="shared" si="45"/>
        <v>1414</v>
      </c>
      <c r="C1415" t="s">
        <v>6312</v>
      </c>
      <c r="D1415" s="117">
        <v>1611010299002</v>
      </c>
      <c r="E1415" t="s">
        <v>6308</v>
      </c>
      <c r="F1415" t="s">
        <v>2330</v>
      </c>
      <c r="G1415" t="s">
        <v>25</v>
      </c>
      <c r="H1415" t="s">
        <v>25</v>
      </c>
      <c r="I1415" t="s">
        <v>25</v>
      </c>
      <c r="J1415" t="s">
        <v>25</v>
      </c>
      <c r="K1415" t="s">
        <v>25</v>
      </c>
      <c r="L1415" t="s">
        <v>6321</v>
      </c>
      <c r="M1415" s="117">
        <v>1611010299000</v>
      </c>
      <c r="N1415" t="s">
        <v>25</v>
      </c>
      <c r="O1415" s="119">
        <v>46023</v>
      </c>
      <c r="P1415" s="119">
        <v>2958465</v>
      </c>
      <c r="Q1415" s="120">
        <v>46023</v>
      </c>
      <c r="R1415" s="120">
        <v>2958465</v>
      </c>
    </row>
    <row r="1416" spans="1:18" x14ac:dyDescent="0.25">
      <c r="A1416" t="str">
        <f t="shared" si="44"/>
        <v>IT-1611010300000</v>
      </c>
      <c r="B1416">
        <f t="shared" si="45"/>
        <v>1415</v>
      </c>
      <c r="C1416" t="s">
        <v>6310</v>
      </c>
      <c r="D1416" s="117">
        <v>1611010300000</v>
      </c>
      <c r="E1416" t="s">
        <v>6309</v>
      </c>
      <c r="F1416" t="s">
        <v>2332</v>
      </c>
      <c r="G1416" t="s">
        <v>25</v>
      </c>
      <c r="H1416" t="s">
        <v>25</v>
      </c>
      <c r="I1416" t="s">
        <v>25</v>
      </c>
      <c r="J1416" t="s">
        <v>25</v>
      </c>
      <c r="K1416" t="s">
        <v>25</v>
      </c>
      <c r="L1416" t="s">
        <v>6319</v>
      </c>
      <c r="M1416" s="117">
        <v>1611010000000</v>
      </c>
      <c r="N1416" t="s">
        <v>25</v>
      </c>
      <c r="O1416" s="119">
        <v>46023</v>
      </c>
      <c r="P1416" s="119">
        <v>2958465</v>
      </c>
      <c r="Q1416" s="120">
        <v>46023</v>
      </c>
      <c r="R1416" s="120">
        <v>2958465</v>
      </c>
    </row>
    <row r="1417" spans="1:18" x14ac:dyDescent="0.25">
      <c r="A1417" t="str">
        <f t="shared" si="44"/>
        <v>IT-1611010301000</v>
      </c>
      <c r="B1417">
        <f t="shared" si="45"/>
        <v>1416</v>
      </c>
      <c r="C1417" t="s">
        <v>6312</v>
      </c>
      <c r="D1417" s="117">
        <v>1611010301000</v>
      </c>
      <c r="E1417" t="s">
        <v>6308</v>
      </c>
      <c r="F1417" t="s">
        <v>2334</v>
      </c>
      <c r="G1417" t="s">
        <v>25</v>
      </c>
      <c r="H1417" t="s">
        <v>25</v>
      </c>
      <c r="I1417" t="s">
        <v>25</v>
      </c>
      <c r="J1417" t="s">
        <v>25</v>
      </c>
      <c r="K1417" t="s">
        <v>25</v>
      </c>
      <c r="L1417" t="s">
        <v>6320</v>
      </c>
      <c r="M1417" s="117">
        <v>1611010300000</v>
      </c>
      <c r="N1417" t="s">
        <v>25</v>
      </c>
      <c r="O1417" s="119">
        <v>46023</v>
      </c>
      <c r="P1417" s="119">
        <v>2958465</v>
      </c>
      <c r="Q1417" s="120">
        <v>46023</v>
      </c>
      <c r="R1417" s="120">
        <v>2958465</v>
      </c>
    </row>
    <row r="1418" spans="1:18" x14ac:dyDescent="0.25">
      <c r="A1418" t="str">
        <f t="shared" si="44"/>
        <v>IT-1611010302000</v>
      </c>
      <c r="B1418">
        <f t="shared" si="45"/>
        <v>1417</v>
      </c>
      <c r="C1418" t="s">
        <v>6312</v>
      </c>
      <c r="D1418" s="117">
        <v>1611010302000</v>
      </c>
      <c r="E1418" t="s">
        <v>6308</v>
      </c>
      <c r="F1418" t="s">
        <v>2336</v>
      </c>
      <c r="G1418" t="s">
        <v>25</v>
      </c>
      <c r="H1418" t="s">
        <v>25</v>
      </c>
      <c r="I1418" t="s">
        <v>25</v>
      </c>
      <c r="J1418" t="s">
        <v>25</v>
      </c>
      <c r="K1418" t="s">
        <v>25</v>
      </c>
      <c r="L1418" t="s">
        <v>6320</v>
      </c>
      <c r="M1418" s="117">
        <v>1611010300000</v>
      </c>
      <c r="N1418" t="s">
        <v>25</v>
      </c>
      <c r="O1418" s="119">
        <v>46023</v>
      </c>
      <c r="P1418" s="119">
        <v>2958465</v>
      </c>
      <c r="Q1418" s="120">
        <v>46023</v>
      </c>
      <c r="R1418" s="120">
        <v>2958465</v>
      </c>
    </row>
    <row r="1419" spans="1:18" x14ac:dyDescent="0.25">
      <c r="A1419" t="str">
        <f t="shared" si="44"/>
        <v>IT-1611010303000</v>
      </c>
      <c r="B1419">
        <f t="shared" si="45"/>
        <v>1418</v>
      </c>
      <c r="C1419" t="s">
        <v>6312</v>
      </c>
      <c r="D1419" s="117">
        <v>1611010303000</v>
      </c>
      <c r="E1419" t="s">
        <v>6308</v>
      </c>
      <c r="F1419" t="s">
        <v>2338</v>
      </c>
      <c r="G1419" t="s">
        <v>25</v>
      </c>
      <c r="H1419" t="s">
        <v>25</v>
      </c>
      <c r="I1419" t="s">
        <v>25</v>
      </c>
      <c r="J1419" t="s">
        <v>25</v>
      </c>
      <c r="K1419" t="s">
        <v>25</v>
      </c>
      <c r="L1419" t="s">
        <v>6320</v>
      </c>
      <c r="M1419" s="117">
        <v>1611010300000</v>
      </c>
      <c r="N1419" t="s">
        <v>25</v>
      </c>
      <c r="O1419" s="119">
        <v>46023</v>
      </c>
      <c r="P1419" s="119">
        <v>2958465</v>
      </c>
      <c r="Q1419" s="120">
        <v>46023</v>
      </c>
      <c r="R1419" s="120">
        <v>2958465</v>
      </c>
    </row>
    <row r="1420" spans="1:18" x14ac:dyDescent="0.25">
      <c r="A1420" t="str">
        <f t="shared" si="44"/>
        <v>IT-1611010304000</v>
      </c>
      <c r="B1420">
        <f t="shared" si="45"/>
        <v>1419</v>
      </c>
      <c r="C1420" t="s">
        <v>6312</v>
      </c>
      <c r="D1420" s="117">
        <v>1611010304000</v>
      </c>
      <c r="E1420" t="s">
        <v>6308</v>
      </c>
      <c r="F1420" t="s">
        <v>2340</v>
      </c>
      <c r="G1420" t="s">
        <v>25</v>
      </c>
      <c r="H1420" t="s">
        <v>25</v>
      </c>
      <c r="I1420" t="s">
        <v>25</v>
      </c>
      <c r="J1420" t="s">
        <v>25</v>
      </c>
      <c r="K1420" t="s">
        <v>25</v>
      </c>
      <c r="L1420" t="s">
        <v>6320</v>
      </c>
      <c r="M1420" s="117">
        <v>1611010300000</v>
      </c>
      <c r="N1420" t="s">
        <v>25</v>
      </c>
      <c r="O1420" s="119">
        <v>46023</v>
      </c>
      <c r="P1420" s="119">
        <v>2958465</v>
      </c>
      <c r="Q1420" s="120">
        <v>46023</v>
      </c>
      <c r="R1420" s="120">
        <v>2958465</v>
      </c>
    </row>
    <row r="1421" spans="1:18" x14ac:dyDescent="0.25">
      <c r="A1421" t="str">
        <f t="shared" si="44"/>
        <v>IT-1611010305000</v>
      </c>
      <c r="B1421">
        <f t="shared" si="45"/>
        <v>1420</v>
      </c>
      <c r="C1421" t="s">
        <v>6312</v>
      </c>
      <c r="D1421" s="117">
        <v>1611010305000</v>
      </c>
      <c r="E1421" t="s">
        <v>6308</v>
      </c>
      <c r="F1421" t="s">
        <v>2342</v>
      </c>
      <c r="G1421" t="s">
        <v>25</v>
      </c>
      <c r="H1421" t="s">
        <v>25</v>
      </c>
      <c r="I1421" t="s">
        <v>25</v>
      </c>
      <c r="J1421" t="s">
        <v>25</v>
      </c>
      <c r="K1421" t="s">
        <v>25</v>
      </c>
      <c r="L1421" t="s">
        <v>6320</v>
      </c>
      <c r="M1421" s="117">
        <v>1611010300000</v>
      </c>
      <c r="N1421" t="s">
        <v>25</v>
      </c>
      <c r="O1421" s="119">
        <v>46023</v>
      </c>
      <c r="P1421" s="119">
        <v>2958465</v>
      </c>
      <c r="Q1421" s="120">
        <v>46023</v>
      </c>
      <c r="R1421" s="120">
        <v>2958465</v>
      </c>
    </row>
    <row r="1422" spans="1:18" x14ac:dyDescent="0.25">
      <c r="A1422" t="str">
        <f t="shared" si="44"/>
        <v>IT-1611010306000</v>
      </c>
      <c r="B1422">
        <f t="shared" si="45"/>
        <v>1421</v>
      </c>
      <c r="C1422" t="s">
        <v>6312</v>
      </c>
      <c r="D1422" s="117">
        <v>1611010306000</v>
      </c>
      <c r="E1422" t="s">
        <v>6308</v>
      </c>
      <c r="F1422" t="s">
        <v>2344</v>
      </c>
      <c r="G1422" t="s">
        <v>25</v>
      </c>
      <c r="H1422" t="s">
        <v>25</v>
      </c>
      <c r="I1422" t="s">
        <v>25</v>
      </c>
      <c r="J1422" t="s">
        <v>25</v>
      </c>
      <c r="K1422" t="s">
        <v>25</v>
      </c>
      <c r="L1422" t="s">
        <v>6320</v>
      </c>
      <c r="M1422" s="117">
        <v>1611010300000</v>
      </c>
      <c r="N1422" t="s">
        <v>25</v>
      </c>
      <c r="O1422" s="119">
        <v>46023</v>
      </c>
      <c r="P1422" s="119">
        <v>2958465</v>
      </c>
      <c r="Q1422" s="120">
        <v>46023</v>
      </c>
      <c r="R1422" s="120">
        <v>2958465</v>
      </c>
    </row>
    <row r="1423" spans="1:18" x14ac:dyDescent="0.25">
      <c r="A1423" t="str">
        <f t="shared" si="44"/>
        <v>IT-1611010307000</v>
      </c>
      <c r="B1423">
        <f t="shared" si="45"/>
        <v>1422</v>
      </c>
      <c r="C1423" t="s">
        <v>6312</v>
      </c>
      <c r="D1423" s="117">
        <v>1611010307000</v>
      </c>
      <c r="E1423" t="s">
        <v>6308</v>
      </c>
      <c r="F1423" t="s">
        <v>2346</v>
      </c>
      <c r="G1423" t="s">
        <v>25</v>
      </c>
      <c r="H1423" t="s">
        <v>25</v>
      </c>
      <c r="I1423" t="s">
        <v>25</v>
      </c>
      <c r="J1423" t="s">
        <v>25</v>
      </c>
      <c r="K1423" t="s">
        <v>25</v>
      </c>
      <c r="L1423" t="s">
        <v>6320</v>
      </c>
      <c r="M1423" s="117">
        <v>1611010300000</v>
      </c>
      <c r="N1423" t="s">
        <v>25</v>
      </c>
      <c r="O1423" s="119">
        <v>46023</v>
      </c>
      <c r="P1423" s="119">
        <v>2958465</v>
      </c>
      <c r="Q1423" s="120">
        <v>46023</v>
      </c>
      <c r="R1423" s="120">
        <v>2958465</v>
      </c>
    </row>
    <row r="1424" spans="1:18" x14ac:dyDescent="0.25">
      <c r="A1424" t="str">
        <f t="shared" si="44"/>
        <v>IT-1611010308000</v>
      </c>
      <c r="B1424">
        <f t="shared" si="45"/>
        <v>1423</v>
      </c>
      <c r="C1424" t="s">
        <v>6312</v>
      </c>
      <c r="D1424" s="117">
        <v>1611010308000</v>
      </c>
      <c r="E1424" t="s">
        <v>6308</v>
      </c>
      <c r="F1424" t="s">
        <v>2348</v>
      </c>
      <c r="G1424" t="s">
        <v>25</v>
      </c>
      <c r="H1424" t="s">
        <v>25</v>
      </c>
      <c r="I1424" t="s">
        <v>25</v>
      </c>
      <c r="J1424" t="s">
        <v>25</v>
      </c>
      <c r="K1424" t="s">
        <v>25</v>
      </c>
      <c r="L1424" t="s">
        <v>6320</v>
      </c>
      <c r="M1424" s="117">
        <v>1611010300000</v>
      </c>
      <c r="N1424" t="s">
        <v>25</v>
      </c>
      <c r="O1424" s="119">
        <v>46023</v>
      </c>
      <c r="P1424" s="119">
        <v>2958465</v>
      </c>
      <c r="Q1424" s="120">
        <v>46023</v>
      </c>
      <c r="R1424" s="120">
        <v>2958465</v>
      </c>
    </row>
    <row r="1425" spans="1:18" x14ac:dyDescent="0.25">
      <c r="A1425" t="str">
        <f t="shared" si="44"/>
        <v>IT-1611010309000</v>
      </c>
      <c r="B1425">
        <f t="shared" si="45"/>
        <v>1424</v>
      </c>
      <c r="C1425" t="s">
        <v>6312</v>
      </c>
      <c r="D1425" s="117">
        <v>1611010309000</v>
      </c>
      <c r="E1425" t="s">
        <v>6308</v>
      </c>
      <c r="F1425" t="s">
        <v>2350</v>
      </c>
      <c r="G1425" t="s">
        <v>25</v>
      </c>
      <c r="H1425" t="s">
        <v>25</v>
      </c>
      <c r="I1425" t="s">
        <v>25</v>
      </c>
      <c r="J1425" t="s">
        <v>25</v>
      </c>
      <c r="K1425" t="s">
        <v>25</v>
      </c>
      <c r="L1425" t="s">
        <v>6320</v>
      </c>
      <c r="M1425" s="117">
        <v>1611010300000</v>
      </c>
      <c r="N1425" t="s">
        <v>25</v>
      </c>
      <c r="O1425" s="119">
        <v>46023</v>
      </c>
      <c r="P1425" s="119">
        <v>2958465</v>
      </c>
      <c r="Q1425" s="120">
        <v>46023</v>
      </c>
      <c r="R1425" s="120">
        <v>2958465</v>
      </c>
    </row>
    <row r="1426" spans="1:18" x14ac:dyDescent="0.25">
      <c r="A1426" t="str">
        <f t="shared" si="44"/>
        <v>IT-1611010310000</v>
      </c>
      <c r="B1426">
        <f t="shared" si="45"/>
        <v>1425</v>
      </c>
      <c r="C1426" t="s">
        <v>6312</v>
      </c>
      <c r="D1426" s="117">
        <v>1611010310000</v>
      </c>
      <c r="E1426" t="s">
        <v>6308</v>
      </c>
      <c r="F1426" t="s">
        <v>2352</v>
      </c>
      <c r="G1426" t="s">
        <v>25</v>
      </c>
      <c r="H1426" t="s">
        <v>25</v>
      </c>
      <c r="I1426" t="s">
        <v>25</v>
      </c>
      <c r="J1426" t="s">
        <v>25</v>
      </c>
      <c r="K1426" t="s">
        <v>25</v>
      </c>
      <c r="L1426" t="s">
        <v>6320</v>
      </c>
      <c r="M1426" s="117">
        <v>1611010300000</v>
      </c>
      <c r="N1426" t="s">
        <v>25</v>
      </c>
      <c r="O1426" s="119">
        <v>46023</v>
      </c>
      <c r="P1426" s="119">
        <v>2958465</v>
      </c>
      <c r="Q1426" s="120">
        <v>46023</v>
      </c>
      <c r="R1426" s="120">
        <v>2958465</v>
      </c>
    </row>
    <row r="1427" spans="1:18" x14ac:dyDescent="0.25">
      <c r="A1427" t="str">
        <f t="shared" si="44"/>
        <v>IT-1611010311000</v>
      </c>
      <c r="B1427">
        <f t="shared" si="45"/>
        <v>1426</v>
      </c>
      <c r="C1427" t="s">
        <v>6312</v>
      </c>
      <c r="D1427" s="117">
        <v>1611010311000</v>
      </c>
      <c r="E1427" t="s">
        <v>6308</v>
      </c>
      <c r="F1427" t="s">
        <v>2354</v>
      </c>
      <c r="G1427" t="s">
        <v>25</v>
      </c>
      <c r="H1427" t="s">
        <v>25</v>
      </c>
      <c r="I1427" t="s">
        <v>25</v>
      </c>
      <c r="J1427" t="s">
        <v>25</v>
      </c>
      <c r="K1427" t="s">
        <v>25</v>
      </c>
      <c r="L1427" t="s">
        <v>6320</v>
      </c>
      <c r="M1427" s="117">
        <v>1611010300000</v>
      </c>
      <c r="N1427" t="s">
        <v>25</v>
      </c>
      <c r="O1427" s="119">
        <v>46023</v>
      </c>
      <c r="P1427" s="119">
        <v>2958465</v>
      </c>
      <c r="Q1427" s="120">
        <v>46023</v>
      </c>
      <c r="R1427" s="120">
        <v>2958465</v>
      </c>
    </row>
    <row r="1428" spans="1:18" x14ac:dyDescent="0.25">
      <c r="A1428" t="str">
        <f t="shared" si="44"/>
        <v>IT-1611010312000</v>
      </c>
      <c r="B1428">
        <f t="shared" si="45"/>
        <v>1427</v>
      </c>
      <c r="C1428" t="s">
        <v>6312</v>
      </c>
      <c r="D1428" s="117">
        <v>1611010312000</v>
      </c>
      <c r="E1428" t="s">
        <v>6308</v>
      </c>
      <c r="F1428" t="s">
        <v>2356</v>
      </c>
      <c r="G1428" t="s">
        <v>25</v>
      </c>
      <c r="H1428" t="s">
        <v>25</v>
      </c>
      <c r="I1428" t="s">
        <v>25</v>
      </c>
      <c r="J1428" t="s">
        <v>25</v>
      </c>
      <c r="K1428" t="s">
        <v>25</v>
      </c>
      <c r="L1428" t="s">
        <v>6320</v>
      </c>
      <c r="M1428" s="117">
        <v>1611010300000</v>
      </c>
      <c r="N1428" t="s">
        <v>25</v>
      </c>
      <c r="O1428" s="119">
        <v>46023</v>
      </c>
      <c r="P1428" s="119">
        <v>2958465</v>
      </c>
      <c r="Q1428" s="120">
        <v>46023</v>
      </c>
      <c r="R1428" s="120">
        <v>2958465</v>
      </c>
    </row>
    <row r="1429" spans="1:18" x14ac:dyDescent="0.25">
      <c r="A1429" t="str">
        <f t="shared" si="44"/>
        <v>IT-1611010313000</v>
      </c>
      <c r="B1429">
        <f t="shared" si="45"/>
        <v>1428</v>
      </c>
      <c r="C1429" t="s">
        <v>6312</v>
      </c>
      <c r="D1429" s="117">
        <v>1611010313000</v>
      </c>
      <c r="E1429" t="s">
        <v>6308</v>
      </c>
      <c r="F1429" t="s">
        <v>2358</v>
      </c>
      <c r="G1429" t="s">
        <v>25</v>
      </c>
      <c r="H1429" t="s">
        <v>25</v>
      </c>
      <c r="I1429" t="s">
        <v>25</v>
      </c>
      <c r="J1429" t="s">
        <v>25</v>
      </c>
      <c r="K1429" t="s">
        <v>25</v>
      </c>
      <c r="L1429" t="s">
        <v>6320</v>
      </c>
      <c r="M1429" s="117">
        <v>1611010300000</v>
      </c>
      <c r="N1429" t="s">
        <v>25</v>
      </c>
      <c r="O1429" s="119">
        <v>46023</v>
      </c>
      <c r="P1429" s="119">
        <v>2958465</v>
      </c>
      <c r="Q1429" s="120">
        <v>46023</v>
      </c>
      <c r="R1429" s="120">
        <v>2958465</v>
      </c>
    </row>
    <row r="1430" spans="1:18" x14ac:dyDescent="0.25">
      <c r="A1430" t="str">
        <f t="shared" si="44"/>
        <v>IT-1611010314000</v>
      </c>
      <c r="B1430">
        <f t="shared" si="45"/>
        <v>1429</v>
      </c>
      <c r="C1430" t="s">
        <v>6312</v>
      </c>
      <c r="D1430" s="117">
        <v>1611010314000</v>
      </c>
      <c r="E1430" t="s">
        <v>6308</v>
      </c>
      <c r="F1430" t="s">
        <v>2360</v>
      </c>
      <c r="G1430" t="s">
        <v>25</v>
      </c>
      <c r="H1430" t="s">
        <v>25</v>
      </c>
      <c r="I1430" t="s">
        <v>25</v>
      </c>
      <c r="J1430" t="s">
        <v>25</v>
      </c>
      <c r="K1430" t="s">
        <v>25</v>
      </c>
      <c r="L1430" t="s">
        <v>6320</v>
      </c>
      <c r="M1430" s="117">
        <v>1611010300000</v>
      </c>
      <c r="N1430" t="s">
        <v>25</v>
      </c>
      <c r="O1430" s="119">
        <v>46023</v>
      </c>
      <c r="P1430" s="119">
        <v>2958465</v>
      </c>
      <c r="Q1430" s="120">
        <v>46023</v>
      </c>
      <c r="R1430" s="120">
        <v>2958465</v>
      </c>
    </row>
    <row r="1431" spans="1:18" x14ac:dyDescent="0.25">
      <c r="A1431" t="str">
        <f t="shared" si="44"/>
        <v>IT-1611010315000</v>
      </c>
      <c r="B1431">
        <f t="shared" si="45"/>
        <v>1430</v>
      </c>
      <c r="C1431" t="s">
        <v>6312</v>
      </c>
      <c r="D1431" s="117">
        <v>1611010315000</v>
      </c>
      <c r="E1431" t="s">
        <v>6308</v>
      </c>
      <c r="F1431" t="s">
        <v>2362</v>
      </c>
      <c r="G1431" t="s">
        <v>25</v>
      </c>
      <c r="H1431" t="s">
        <v>25</v>
      </c>
      <c r="I1431" t="s">
        <v>25</v>
      </c>
      <c r="J1431" t="s">
        <v>25</v>
      </c>
      <c r="K1431" t="s">
        <v>25</v>
      </c>
      <c r="L1431" t="s">
        <v>6320</v>
      </c>
      <c r="M1431" s="117">
        <v>1611010300000</v>
      </c>
      <c r="N1431" t="s">
        <v>25</v>
      </c>
      <c r="O1431" s="119">
        <v>46023</v>
      </c>
      <c r="P1431" s="119">
        <v>2958465</v>
      </c>
      <c r="Q1431" s="120">
        <v>46023</v>
      </c>
      <c r="R1431" s="120">
        <v>2958465</v>
      </c>
    </row>
    <row r="1432" spans="1:18" x14ac:dyDescent="0.25">
      <c r="A1432" t="str">
        <f t="shared" si="44"/>
        <v>IT-1611010316000</v>
      </c>
      <c r="B1432">
        <f t="shared" si="45"/>
        <v>1431</v>
      </c>
      <c r="C1432" t="s">
        <v>6312</v>
      </c>
      <c r="D1432" s="117">
        <v>1611010316000</v>
      </c>
      <c r="E1432" t="s">
        <v>6308</v>
      </c>
      <c r="F1432" t="s">
        <v>2364</v>
      </c>
      <c r="G1432" t="s">
        <v>25</v>
      </c>
      <c r="H1432" t="s">
        <v>25</v>
      </c>
      <c r="I1432" t="s">
        <v>25</v>
      </c>
      <c r="J1432" t="s">
        <v>25</v>
      </c>
      <c r="K1432" t="s">
        <v>25</v>
      </c>
      <c r="L1432" t="s">
        <v>6320</v>
      </c>
      <c r="M1432" s="117">
        <v>1611010300000</v>
      </c>
      <c r="N1432" t="s">
        <v>25</v>
      </c>
      <c r="O1432" s="119">
        <v>46023</v>
      </c>
      <c r="P1432" s="119">
        <v>2958465</v>
      </c>
      <c r="Q1432" s="120">
        <v>46023</v>
      </c>
      <c r="R1432" s="120">
        <v>2958465</v>
      </c>
    </row>
    <row r="1433" spans="1:18" x14ac:dyDescent="0.25">
      <c r="A1433" t="str">
        <f t="shared" si="44"/>
        <v>IT-1611010317000</v>
      </c>
      <c r="B1433">
        <f t="shared" si="45"/>
        <v>1432</v>
      </c>
      <c r="C1433" t="s">
        <v>6312</v>
      </c>
      <c r="D1433" s="117">
        <v>1611010317000</v>
      </c>
      <c r="E1433" t="s">
        <v>6308</v>
      </c>
      <c r="F1433" t="s">
        <v>2366</v>
      </c>
      <c r="G1433" t="s">
        <v>25</v>
      </c>
      <c r="H1433" t="s">
        <v>25</v>
      </c>
      <c r="I1433" t="s">
        <v>25</v>
      </c>
      <c r="J1433" t="s">
        <v>25</v>
      </c>
      <c r="K1433" t="s">
        <v>25</v>
      </c>
      <c r="L1433" t="s">
        <v>6320</v>
      </c>
      <c r="M1433" s="117">
        <v>1611010300000</v>
      </c>
      <c r="N1433" t="s">
        <v>25</v>
      </c>
      <c r="O1433" s="119">
        <v>46023</v>
      </c>
      <c r="P1433" s="119">
        <v>2958465</v>
      </c>
      <c r="Q1433" s="120">
        <v>46023</v>
      </c>
      <c r="R1433" s="120">
        <v>2958465</v>
      </c>
    </row>
    <row r="1434" spans="1:18" x14ac:dyDescent="0.25">
      <c r="A1434" t="str">
        <f t="shared" si="44"/>
        <v>IT-1611010318000</v>
      </c>
      <c r="B1434">
        <f t="shared" si="45"/>
        <v>1433</v>
      </c>
      <c r="C1434" t="s">
        <v>6312</v>
      </c>
      <c r="D1434" s="117">
        <v>1611010318000</v>
      </c>
      <c r="E1434" t="s">
        <v>6308</v>
      </c>
      <c r="F1434" t="s">
        <v>2368</v>
      </c>
      <c r="G1434" t="s">
        <v>25</v>
      </c>
      <c r="H1434" t="s">
        <v>25</v>
      </c>
      <c r="I1434" t="s">
        <v>25</v>
      </c>
      <c r="J1434" t="s">
        <v>25</v>
      </c>
      <c r="K1434" t="s">
        <v>25</v>
      </c>
      <c r="L1434" t="s">
        <v>6320</v>
      </c>
      <c r="M1434" s="117">
        <v>1611010300000</v>
      </c>
      <c r="N1434" t="s">
        <v>25</v>
      </c>
      <c r="O1434" s="119">
        <v>46023</v>
      </c>
      <c r="P1434" s="119">
        <v>2958465</v>
      </c>
      <c r="Q1434" s="120">
        <v>46023</v>
      </c>
      <c r="R1434" s="120">
        <v>2958465</v>
      </c>
    </row>
    <row r="1435" spans="1:18" x14ac:dyDescent="0.25">
      <c r="A1435" t="str">
        <f t="shared" si="44"/>
        <v>IT-1611010319000</v>
      </c>
      <c r="B1435">
        <f t="shared" si="45"/>
        <v>1434</v>
      </c>
      <c r="C1435" t="s">
        <v>6312</v>
      </c>
      <c r="D1435" s="117">
        <v>1611010319000</v>
      </c>
      <c r="E1435" t="s">
        <v>6308</v>
      </c>
      <c r="F1435" t="s">
        <v>2370</v>
      </c>
      <c r="G1435" t="s">
        <v>25</v>
      </c>
      <c r="H1435" t="s">
        <v>25</v>
      </c>
      <c r="I1435" t="s">
        <v>25</v>
      </c>
      <c r="J1435" t="s">
        <v>25</v>
      </c>
      <c r="K1435" t="s">
        <v>25</v>
      </c>
      <c r="L1435" t="s">
        <v>6320</v>
      </c>
      <c r="M1435" s="117">
        <v>1611010300000</v>
      </c>
      <c r="N1435" t="s">
        <v>25</v>
      </c>
      <c r="O1435" s="119">
        <v>46023</v>
      </c>
      <c r="P1435" s="119">
        <v>2958465</v>
      </c>
      <c r="Q1435" s="120">
        <v>46023</v>
      </c>
      <c r="R1435" s="120">
        <v>2958465</v>
      </c>
    </row>
    <row r="1436" spans="1:18" x14ac:dyDescent="0.25">
      <c r="A1436" t="str">
        <f t="shared" si="44"/>
        <v>IT-1611010320000</v>
      </c>
      <c r="B1436">
        <f t="shared" si="45"/>
        <v>1435</v>
      </c>
      <c r="C1436" t="s">
        <v>6312</v>
      </c>
      <c r="D1436" s="117">
        <v>1611010320000</v>
      </c>
      <c r="E1436" t="s">
        <v>6308</v>
      </c>
      <c r="F1436" t="s">
        <v>2372</v>
      </c>
      <c r="G1436" t="s">
        <v>25</v>
      </c>
      <c r="H1436" t="s">
        <v>25</v>
      </c>
      <c r="I1436" t="s">
        <v>25</v>
      </c>
      <c r="J1436" t="s">
        <v>25</v>
      </c>
      <c r="K1436" t="s">
        <v>25</v>
      </c>
      <c r="L1436" t="s">
        <v>6320</v>
      </c>
      <c r="M1436" s="117">
        <v>1611010300000</v>
      </c>
      <c r="N1436" t="s">
        <v>25</v>
      </c>
      <c r="O1436" s="119">
        <v>46023</v>
      </c>
      <c r="P1436" s="119">
        <v>2958465</v>
      </c>
      <c r="Q1436" s="120">
        <v>46023</v>
      </c>
      <c r="R1436" s="120">
        <v>2958465</v>
      </c>
    </row>
    <row r="1437" spans="1:18" x14ac:dyDescent="0.25">
      <c r="A1437" t="str">
        <f t="shared" si="44"/>
        <v>IT-1611010321000</v>
      </c>
      <c r="B1437">
        <f t="shared" si="45"/>
        <v>1436</v>
      </c>
      <c r="C1437" t="s">
        <v>6312</v>
      </c>
      <c r="D1437" s="117">
        <v>1611010321000</v>
      </c>
      <c r="E1437" t="s">
        <v>6308</v>
      </c>
      <c r="F1437" t="s">
        <v>2374</v>
      </c>
      <c r="G1437" t="s">
        <v>25</v>
      </c>
      <c r="H1437" t="s">
        <v>25</v>
      </c>
      <c r="I1437" t="s">
        <v>25</v>
      </c>
      <c r="J1437" t="s">
        <v>25</v>
      </c>
      <c r="K1437" t="s">
        <v>25</v>
      </c>
      <c r="L1437" t="s">
        <v>6320</v>
      </c>
      <c r="M1437" s="117">
        <v>1611010300000</v>
      </c>
      <c r="N1437" t="s">
        <v>25</v>
      </c>
      <c r="O1437" s="119">
        <v>46023</v>
      </c>
      <c r="P1437" s="119">
        <v>2958465</v>
      </c>
      <c r="Q1437" s="120">
        <v>46023</v>
      </c>
      <c r="R1437" s="120">
        <v>2958465</v>
      </c>
    </row>
    <row r="1438" spans="1:18" x14ac:dyDescent="0.25">
      <c r="A1438" t="str">
        <f t="shared" si="44"/>
        <v>IT-1611010322000</v>
      </c>
      <c r="B1438">
        <f t="shared" si="45"/>
        <v>1437</v>
      </c>
      <c r="C1438" t="s">
        <v>6312</v>
      </c>
      <c r="D1438" s="117">
        <v>1611010322000</v>
      </c>
      <c r="E1438" t="s">
        <v>6308</v>
      </c>
      <c r="F1438" t="s">
        <v>2376</v>
      </c>
      <c r="G1438" t="s">
        <v>25</v>
      </c>
      <c r="H1438" t="s">
        <v>25</v>
      </c>
      <c r="I1438" t="s">
        <v>25</v>
      </c>
      <c r="J1438" t="s">
        <v>25</v>
      </c>
      <c r="K1438" t="s">
        <v>25</v>
      </c>
      <c r="L1438" t="s">
        <v>6320</v>
      </c>
      <c r="M1438" s="117">
        <v>1611010300000</v>
      </c>
      <c r="N1438" t="s">
        <v>25</v>
      </c>
      <c r="O1438" s="119">
        <v>46023</v>
      </c>
      <c r="P1438" s="119">
        <v>2958465</v>
      </c>
      <c r="Q1438" s="120">
        <v>46023</v>
      </c>
      <c r="R1438" s="120">
        <v>2958465</v>
      </c>
    </row>
    <row r="1439" spans="1:18" x14ac:dyDescent="0.25">
      <c r="A1439" t="str">
        <f t="shared" si="44"/>
        <v>IT-1611010323000</v>
      </c>
      <c r="B1439">
        <f t="shared" si="45"/>
        <v>1438</v>
      </c>
      <c r="C1439" t="s">
        <v>6312</v>
      </c>
      <c r="D1439" s="117">
        <v>1611010323000</v>
      </c>
      <c r="E1439" t="s">
        <v>6309</v>
      </c>
      <c r="F1439" t="s">
        <v>2378</v>
      </c>
      <c r="G1439" t="s">
        <v>25</v>
      </c>
      <c r="H1439" t="s">
        <v>25</v>
      </c>
      <c r="I1439" t="s">
        <v>25</v>
      </c>
      <c r="J1439" t="s">
        <v>25</v>
      </c>
      <c r="K1439" t="s">
        <v>25</v>
      </c>
      <c r="L1439" t="s">
        <v>6320</v>
      </c>
      <c r="M1439" s="117">
        <v>1611010300000</v>
      </c>
      <c r="N1439" t="s">
        <v>25</v>
      </c>
      <c r="O1439" s="119">
        <v>46023</v>
      </c>
      <c r="P1439" s="119">
        <v>2958465</v>
      </c>
      <c r="Q1439" s="120">
        <v>46023</v>
      </c>
      <c r="R1439" s="120">
        <v>2958465</v>
      </c>
    </row>
    <row r="1440" spans="1:18" x14ac:dyDescent="0.25">
      <c r="A1440" t="str">
        <f t="shared" si="44"/>
        <v>IT-1611010323001</v>
      </c>
      <c r="B1440">
        <f t="shared" si="45"/>
        <v>1439</v>
      </c>
      <c r="C1440" t="s">
        <v>6312</v>
      </c>
      <c r="D1440" s="117">
        <v>1611010323001</v>
      </c>
      <c r="E1440" t="s">
        <v>6308</v>
      </c>
      <c r="F1440" t="s">
        <v>2380</v>
      </c>
      <c r="G1440" t="s">
        <v>25</v>
      </c>
      <c r="H1440" t="s">
        <v>25</v>
      </c>
      <c r="I1440" t="s">
        <v>25</v>
      </c>
      <c r="J1440" t="s">
        <v>25</v>
      </c>
      <c r="K1440" t="s">
        <v>25</v>
      </c>
      <c r="L1440" t="s">
        <v>6321</v>
      </c>
      <c r="M1440" s="117">
        <v>1611010323000</v>
      </c>
      <c r="N1440" t="s">
        <v>25</v>
      </c>
      <c r="O1440" s="119">
        <v>46023</v>
      </c>
      <c r="P1440" s="119">
        <v>2958465</v>
      </c>
      <c r="Q1440" s="120">
        <v>46023</v>
      </c>
      <c r="R1440" s="120">
        <v>2958465</v>
      </c>
    </row>
    <row r="1441" spans="1:18" x14ac:dyDescent="0.25">
      <c r="A1441" t="str">
        <f t="shared" si="44"/>
        <v>IT-1611010323002</v>
      </c>
      <c r="B1441">
        <f t="shared" si="45"/>
        <v>1440</v>
      </c>
      <c r="C1441" t="s">
        <v>6312</v>
      </c>
      <c r="D1441" s="117">
        <v>1611010323002</v>
      </c>
      <c r="E1441" t="s">
        <v>6308</v>
      </c>
      <c r="F1441" t="s">
        <v>2382</v>
      </c>
      <c r="G1441" t="s">
        <v>25</v>
      </c>
      <c r="H1441" t="s">
        <v>25</v>
      </c>
      <c r="I1441" t="s">
        <v>25</v>
      </c>
      <c r="J1441" t="s">
        <v>25</v>
      </c>
      <c r="K1441" t="s">
        <v>25</v>
      </c>
      <c r="L1441" t="s">
        <v>6321</v>
      </c>
      <c r="M1441" s="117">
        <v>1611010323000</v>
      </c>
      <c r="N1441" t="s">
        <v>25</v>
      </c>
      <c r="O1441" s="119">
        <v>46023</v>
      </c>
      <c r="P1441" s="119">
        <v>2958465</v>
      </c>
      <c r="Q1441" s="120">
        <v>46023</v>
      </c>
      <c r="R1441" s="120">
        <v>2958465</v>
      </c>
    </row>
    <row r="1442" spans="1:18" x14ac:dyDescent="0.25">
      <c r="A1442" t="str">
        <f t="shared" si="44"/>
        <v>IT-1611010324000</v>
      </c>
      <c r="B1442">
        <f t="shared" si="45"/>
        <v>1441</v>
      </c>
      <c r="C1442" t="s">
        <v>6312</v>
      </c>
      <c r="D1442" s="117">
        <v>1611010324000</v>
      </c>
      <c r="E1442" t="s">
        <v>6308</v>
      </c>
      <c r="F1442" t="s">
        <v>2384</v>
      </c>
      <c r="G1442" t="s">
        <v>25</v>
      </c>
      <c r="H1442" t="s">
        <v>25</v>
      </c>
      <c r="I1442" t="s">
        <v>25</v>
      </c>
      <c r="J1442" t="s">
        <v>25</v>
      </c>
      <c r="K1442" t="s">
        <v>25</v>
      </c>
      <c r="L1442" t="s">
        <v>6320</v>
      </c>
      <c r="M1442" s="117">
        <v>1611010300000</v>
      </c>
      <c r="N1442" t="s">
        <v>25</v>
      </c>
      <c r="O1442" s="119">
        <v>46023</v>
      </c>
      <c r="P1442" s="119">
        <v>2958465</v>
      </c>
      <c r="Q1442" s="120">
        <v>46023</v>
      </c>
      <c r="R1442" s="120">
        <v>2958465</v>
      </c>
    </row>
    <row r="1443" spans="1:18" x14ac:dyDescent="0.25">
      <c r="A1443" t="str">
        <f t="shared" si="44"/>
        <v>IT-1611010325000</v>
      </c>
      <c r="B1443">
        <f t="shared" si="45"/>
        <v>1442</v>
      </c>
      <c r="C1443" t="s">
        <v>6312</v>
      </c>
      <c r="D1443" s="117">
        <v>1611010325000</v>
      </c>
      <c r="E1443" t="s">
        <v>6308</v>
      </c>
      <c r="F1443" t="s">
        <v>2386</v>
      </c>
      <c r="G1443" t="s">
        <v>25</v>
      </c>
      <c r="H1443" t="s">
        <v>25</v>
      </c>
      <c r="I1443" t="s">
        <v>25</v>
      </c>
      <c r="J1443" t="s">
        <v>25</v>
      </c>
      <c r="K1443" t="s">
        <v>25</v>
      </c>
      <c r="L1443" t="s">
        <v>6320</v>
      </c>
      <c r="M1443" s="117">
        <v>1611010300000</v>
      </c>
      <c r="N1443" t="s">
        <v>25</v>
      </c>
      <c r="O1443" s="119">
        <v>46023</v>
      </c>
      <c r="P1443" s="119">
        <v>2958465</v>
      </c>
      <c r="Q1443" s="120">
        <v>46023</v>
      </c>
      <c r="R1443" s="120">
        <v>2958465</v>
      </c>
    </row>
    <row r="1444" spans="1:18" x14ac:dyDescent="0.25">
      <c r="A1444" t="str">
        <f t="shared" si="44"/>
        <v>IT-1611010326000</v>
      </c>
      <c r="B1444">
        <f t="shared" si="45"/>
        <v>1443</v>
      </c>
      <c r="C1444" t="s">
        <v>6312</v>
      </c>
      <c r="D1444" s="117">
        <v>1611010326000</v>
      </c>
      <c r="E1444" t="s">
        <v>6308</v>
      </c>
      <c r="F1444" t="s">
        <v>2388</v>
      </c>
      <c r="G1444" t="s">
        <v>25</v>
      </c>
      <c r="H1444" t="s">
        <v>25</v>
      </c>
      <c r="I1444" t="s">
        <v>25</v>
      </c>
      <c r="J1444" t="s">
        <v>25</v>
      </c>
      <c r="K1444" t="s">
        <v>25</v>
      </c>
      <c r="L1444" t="s">
        <v>6320</v>
      </c>
      <c r="M1444" s="117">
        <v>1611010300000</v>
      </c>
      <c r="N1444" t="s">
        <v>25</v>
      </c>
      <c r="O1444" s="119">
        <v>46023</v>
      </c>
      <c r="P1444" s="119">
        <v>2958465</v>
      </c>
      <c r="Q1444" s="120">
        <v>46023</v>
      </c>
      <c r="R1444" s="120">
        <v>2958465</v>
      </c>
    </row>
    <row r="1445" spans="1:18" x14ac:dyDescent="0.25">
      <c r="A1445" t="str">
        <f t="shared" si="44"/>
        <v>IT-1611010327000</v>
      </c>
      <c r="B1445">
        <f t="shared" si="45"/>
        <v>1444</v>
      </c>
      <c r="C1445" t="s">
        <v>6312</v>
      </c>
      <c r="D1445" s="117">
        <v>1611010327000</v>
      </c>
      <c r="E1445" t="s">
        <v>6308</v>
      </c>
      <c r="F1445" t="s">
        <v>2390</v>
      </c>
      <c r="G1445" t="s">
        <v>25</v>
      </c>
      <c r="H1445" t="s">
        <v>25</v>
      </c>
      <c r="I1445" t="s">
        <v>25</v>
      </c>
      <c r="J1445" t="s">
        <v>25</v>
      </c>
      <c r="K1445" t="s">
        <v>25</v>
      </c>
      <c r="L1445" t="s">
        <v>6320</v>
      </c>
      <c r="M1445" s="117">
        <v>1611010300000</v>
      </c>
      <c r="N1445" t="s">
        <v>25</v>
      </c>
      <c r="O1445" s="119">
        <v>46023</v>
      </c>
      <c r="P1445" s="119">
        <v>2958465</v>
      </c>
      <c r="Q1445" s="120">
        <v>46023</v>
      </c>
      <c r="R1445" s="120">
        <v>2958465</v>
      </c>
    </row>
    <row r="1446" spans="1:18" x14ac:dyDescent="0.25">
      <c r="A1446" t="str">
        <f t="shared" si="44"/>
        <v>IT-1611010328000</v>
      </c>
      <c r="B1446">
        <f t="shared" si="45"/>
        <v>1445</v>
      </c>
      <c r="C1446" t="s">
        <v>6312</v>
      </c>
      <c r="D1446" s="117">
        <v>1611010328000</v>
      </c>
      <c r="E1446" t="s">
        <v>6308</v>
      </c>
      <c r="F1446" t="s">
        <v>2392</v>
      </c>
      <c r="G1446" t="s">
        <v>25</v>
      </c>
      <c r="H1446" t="s">
        <v>25</v>
      </c>
      <c r="I1446" t="s">
        <v>25</v>
      </c>
      <c r="J1446" t="s">
        <v>25</v>
      </c>
      <c r="K1446" t="s">
        <v>25</v>
      </c>
      <c r="L1446" t="s">
        <v>6320</v>
      </c>
      <c r="M1446" s="117">
        <v>1611010300000</v>
      </c>
      <c r="N1446" t="s">
        <v>25</v>
      </c>
      <c r="O1446" s="119">
        <v>46023</v>
      </c>
      <c r="P1446" s="119">
        <v>2958465</v>
      </c>
      <c r="Q1446" s="120">
        <v>46023</v>
      </c>
      <c r="R1446" s="120">
        <v>2958465</v>
      </c>
    </row>
    <row r="1447" spans="1:18" x14ac:dyDescent="0.25">
      <c r="A1447" t="str">
        <f t="shared" si="44"/>
        <v>IT-1611010329000</v>
      </c>
      <c r="B1447">
        <f t="shared" si="45"/>
        <v>1446</v>
      </c>
      <c r="C1447" t="s">
        <v>6312</v>
      </c>
      <c r="D1447" s="117">
        <v>1611010329000</v>
      </c>
      <c r="E1447" t="s">
        <v>6308</v>
      </c>
      <c r="F1447" t="s">
        <v>2394</v>
      </c>
      <c r="G1447" t="s">
        <v>25</v>
      </c>
      <c r="H1447" t="s">
        <v>25</v>
      </c>
      <c r="I1447" t="s">
        <v>25</v>
      </c>
      <c r="J1447" t="s">
        <v>25</v>
      </c>
      <c r="K1447" t="s">
        <v>25</v>
      </c>
      <c r="L1447" t="s">
        <v>6320</v>
      </c>
      <c r="M1447" s="117">
        <v>1611010300000</v>
      </c>
      <c r="N1447" t="s">
        <v>25</v>
      </c>
      <c r="O1447" s="119">
        <v>46023</v>
      </c>
      <c r="P1447" s="119">
        <v>2958465</v>
      </c>
      <c r="Q1447" s="120">
        <v>46023</v>
      </c>
      <c r="R1447" s="120">
        <v>2958465</v>
      </c>
    </row>
    <row r="1448" spans="1:18" x14ac:dyDescent="0.25">
      <c r="A1448" t="str">
        <f t="shared" si="44"/>
        <v>IT-1611010330000</v>
      </c>
      <c r="B1448">
        <f t="shared" si="45"/>
        <v>1447</v>
      </c>
      <c r="C1448" t="s">
        <v>6312</v>
      </c>
      <c r="D1448" s="117">
        <v>1611010330000</v>
      </c>
      <c r="E1448" t="s">
        <v>6308</v>
      </c>
      <c r="F1448" t="s">
        <v>2396</v>
      </c>
      <c r="G1448" t="s">
        <v>25</v>
      </c>
      <c r="H1448" t="s">
        <v>25</v>
      </c>
      <c r="I1448" t="s">
        <v>25</v>
      </c>
      <c r="J1448" t="s">
        <v>25</v>
      </c>
      <c r="K1448" t="s">
        <v>25</v>
      </c>
      <c r="L1448" t="s">
        <v>6320</v>
      </c>
      <c r="M1448" s="117">
        <v>1611010300000</v>
      </c>
      <c r="N1448" t="s">
        <v>25</v>
      </c>
      <c r="O1448" s="119">
        <v>46023</v>
      </c>
      <c r="P1448" s="119">
        <v>2958465</v>
      </c>
      <c r="Q1448" s="120">
        <v>46023</v>
      </c>
      <c r="R1448" s="120">
        <v>2958465</v>
      </c>
    </row>
    <row r="1449" spans="1:18" x14ac:dyDescent="0.25">
      <c r="A1449" t="str">
        <f t="shared" si="44"/>
        <v>IT-1611010331000</v>
      </c>
      <c r="B1449">
        <f t="shared" si="45"/>
        <v>1448</v>
      </c>
      <c r="C1449" t="s">
        <v>6312</v>
      </c>
      <c r="D1449" s="117">
        <v>1611010331000</v>
      </c>
      <c r="E1449" t="s">
        <v>6308</v>
      </c>
      <c r="F1449" t="s">
        <v>2398</v>
      </c>
      <c r="G1449" t="s">
        <v>25</v>
      </c>
      <c r="H1449" t="s">
        <v>25</v>
      </c>
      <c r="I1449" t="s">
        <v>25</v>
      </c>
      <c r="J1449" t="s">
        <v>25</v>
      </c>
      <c r="K1449" t="s">
        <v>25</v>
      </c>
      <c r="L1449" t="s">
        <v>6320</v>
      </c>
      <c r="M1449" s="117">
        <v>1611010300000</v>
      </c>
      <c r="N1449" t="s">
        <v>25</v>
      </c>
      <c r="O1449" s="119">
        <v>46023</v>
      </c>
      <c r="P1449" s="119">
        <v>2958465</v>
      </c>
      <c r="Q1449" s="120">
        <v>46023</v>
      </c>
      <c r="R1449" s="120">
        <v>2958465</v>
      </c>
    </row>
    <row r="1450" spans="1:18" x14ac:dyDescent="0.25">
      <c r="A1450" t="str">
        <f t="shared" si="44"/>
        <v>IT-1611010332000</v>
      </c>
      <c r="B1450">
        <f t="shared" si="45"/>
        <v>1449</v>
      </c>
      <c r="C1450" t="s">
        <v>6312</v>
      </c>
      <c r="D1450" s="117">
        <v>1611010332000</v>
      </c>
      <c r="E1450" t="s">
        <v>6308</v>
      </c>
      <c r="F1450" t="s">
        <v>2400</v>
      </c>
      <c r="G1450" t="s">
        <v>25</v>
      </c>
      <c r="H1450" t="s">
        <v>25</v>
      </c>
      <c r="I1450" t="s">
        <v>25</v>
      </c>
      <c r="J1450" t="s">
        <v>25</v>
      </c>
      <c r="K1450" t="s">
        <v>25</v>
      </c>
      <c r="L1450" t="s">
        <v>6320</v>
      </c>
      <c r="M1450" s="117">
        <v>1611010300000</v>
      </c>
      <c r="N1450" t="s">
        <v>25</v>
      </c>
      <c r="O1450" s="119">
        <v>46023</v>
      </c>
      <c r="P1450" s="119">
        <v>2958465</v>
      </c>
      <c r="Q1450" s="120">
        <v>46023</v>
      </c>
      <c r="R1450" s="120">
        <v>2958465</v>
      </c>
    </row>
    <row r="1451" spans="1:18" x14ac:dyDescent="0.25">
      <c r="A1451" t="str">
        <f t="shared" si="44"/>
        <v>IT-1611010333000</v>
      </c>
      <c r="B1451">
        <f t="shared" si="45"/>
        <v>1450</v>
      </c>
      <c r="C1451" t="s">
        <v>6312</v>
      </c>
      <c r="D1451" s="117">
        <v>1611010333000</v>
      </c>
      <c r="E1451" t="s">
        <v>6308</v>
      </c>
      <c r="F1451" t="s">
        <v>2402</v>
      </c>
      <c r="G1451" t="s">
        <v>25</v>
      </c>
      <c r="H1451" t="s">
        <v>25</v>
      </c>
      <c r="I1451" t="s">
        <v>25</v>
      </c>
      <c r="J1451" t="s">
        <v>25</v>
      </c>
      <c r="K1451" t="s">
        <v>25</v>
      </c>
      <c r="L1451" t="s">
        <v>6320</v>
      </c>
      <c r="M1451" s="117">
        <v>1611010300000</v>
      </c>
      <c r="N1451" t="s">
        <v>25</v>
      </c>
      <c r="O1451" s="119">
        <v>46023</v>
      </c>
      <c r="P1451" s="119">
        <v>2958465</v>
      </c>
      <c r="Q1451" s="120">
        <v>46023</v>
      </c>
      <c r="R1451" s="120">
        <v>2958465</v>
      </c>
    </row>
    <row r="1452" spans="1:18" x14ac:dyDescent="0.25">
      <c r="A1452" t="str">
        <f t="shared" si="44"/>
        <v>IT-1611010334000</v>
      </c>
      <c r="B1452">
        <f t="shared" si="45"/>
        <v>1451</v>
      </c>
      <c r="C1452" t="s">
        <v>6312</v>
      </c>
      <c r="D1452" s="117">
        <v>1611010334000</v>
      </c>
      <c r="E1452" t="s">
        <v>6308</v>
      </c>
      <c r="F1452" t="s">
        <v>2404</v>
      </c>
      <c r="G1452" t="s">
        <v>25</v>
      </c>
      <c r="H1452" t="s">
        <v>25</v>
      </c>
      <c r="I1452" t="s">
        <v>25</v>
      </c>
      <c r="J1452" t="s">
        <v>25</v>
      </c>
      <c r="K1452" t="s">
        <v>25</v>
      </c>
      <c r="L1452" t="s">
        <v>6320</v>
      </c>
      <c r="M1452" s="117">
        <v>1611010300000</v>
      </c>
      <c r="N1452" t="s">
        <v>25</v>
      </c>
      <c r="O1452" s="119">
        <v>46023</v>
      </c>
      <c r="P1452" s="119">
        <v>2958465</v>
      </c>
      <c r="Q1452" s="120">
        <v>46023</v>
      </c>
      <c r="R1452" s="120">
        <v>2958465</v>
      </c>
    </row>
    <row r="1453" spans="1:18" x14ac:dyDescent="0.25">
      <c r="A1453" t="str">
        <f t="shared" si="44"/>
        <v>IT-1611010335000</v>
      </c>
      <c r="B1453">
        <f t="shared" si="45"/>
        <v>1452</v>
      </c>
      <c r="C1453" t="s">
        <v>6312</v>
      </c>
      <c r="D1453" s="117">
        <v>1611010335000</v>
      </c>
      <c r="E1453" t="s">
        <v>6308</v>
      </c>
      <c r="F1453" t="s">
        <v>2406</v>
      </c>
      <c r="G1453" t="s">
        <v>25</v>
      </c>
      <c r="H1453" t="s">
        <v>25</v>
      </c>
      <c r="I1453" t="s">
        <v>25</v>
      </c>
      <c r="J1453" t="s">
        <v>25</v>
      </c>
      <c r="K1453" t="s">
        <v>25</v>
      </c>
      <c r="L1453" t="s">
        <v>6320</v>
      </c>
      <c r="M1453" s="117">
        <v>1611010300000</v>
      </c>
      <c r="N1453" t="s">
        <v>25</v>
      </c>
      <c r="O1453" s="119">
        <v>46023</v>
      </c>
      <c r="P1453" s="119">
        <v>2958465</v>
      </c>
      <c r="Q1453" s="120">
        <v>46023</v>
      </c>
      <c r="R1453" s="120">
        <v>2958465</v>
      </c>
    </row>
    <row r="1454" spans="1:18" x14ac:dyDescent="0.25">
      <c r="A1454" t="str">
        <f t="shared" si="44"/>
        <v>IT-1611010399000</v>
      </c>
      <c r="B1454">
        <f t="shared" si="45"/>
        <v>1453</v>
      </c>
      <c r="C1454" t="s">
        <v>6312</v>
      </c>
      <c r="D1454" s="117">
        <v>1611010399000</v>
      </c>
      <c r="E1454" t="s">
        <v>6309</v>
      </c>
      <c r="F1454" t="s">
        <v>2408</v>
      </c>
      <c r="G1454" t="s">
        <v>25</v>
      </c>
      <c r="H1454" t="s">
        <v>25</v>
      </c>
      <c r="I1454" t="s">
        <v>25</v>
      </c>
      <c r="J1454" t="s">
        <v>25</v>
      </c>
      <c r="K1454" t="s">
        <v>25</v>
      </c>
      <c r="L1454" t="s">
        <v>6320</v>
      </c>
      <c r="M1454" s="117">
        <v>1611010300000</v>
      </c>
      <c r="N1454" t="s">
        <v>25</v>
      </c>
      <c r="O1454" s="119">
        <v>46023</v>
      </c>
      <c r="P1454" s="119">
        <v>2958465</v>
      </c>
      <c r="Q1454" s="120">
        <v>46023</v>
      </c>
      <c r="R1454" s="120">
        <v>2958465</v>
      </c>
    </row>
    <row r="1455" spans="1:18" x14ac:dyDescent="0.25">
      <c r="A1455" t="str">
        <f t="shared" si="44"/>
        <v>IT-1611010399001</v>
      </c>
      <c r="B1455">
        <f t="shared" si="45"/>
        <v>1454</v>
      </c>
      <c r="C1455" t="s">
        <v>6312</v>
      </c>
      <c r="D1455" s="117">
        <v>1611010399001</v>
      </c>
      <c r="E1455" t="s">
        <v>6308</v>
      </c>
      <c r="F1455" t="s">
        <v>2410</v>
      </c>
      <c r="G1455" t="s">
        <v>25</v>
      </c>
      <c r="H1455" t="s">
        <v>25</v>
      </c>
      <c r="I1455" t="s">
        <v>25</v>
      </c>
      <c r="J1455" t="s">
        <v>25</v>
      </c>
      <c r="K1455" t="s">
        <v>25</v>
      </c>
      <c r="L1455" t="s">
        <v>6321</v>
      </c>
      <c r="M1455" s="117">
        <v>1611010399000</v>
      </c>
      <c r="N1455" t="s">
        <v>25</v>
      </c>
      <c r="O1455" s="119">
        <v>46023</v>
      </c>
      <c r="P1455" s="119">
        <v>2958465</v>
      </c>
      <c r="Q1455" s="120">
        <v>46023</v>
      </c>
      <c r="R1455" s="120">
        <v>2958465</v>
      </c>
    </row>
    <row r="1456" spans="1:18" x14ac:dyDescent="0.25">
      <c r="A1456" t="str">
        <f t="shared" si="44"/>
        <v>IT-1611010399002</v>
      </c>
      <c r="B1456">
        <f t="shared" si="45"/>
        <v>1455</v>
      </c>
      <c r="C1456" t="s">
        <v>6312</v>
      </c>
      <c r="D1456" s="117">
        <v>1611010399002</v>
      </c>
      <c r="E1456" t="s">
        <v>6308</v>
      </c>
      <c r="F1456" t="s">
        <v>2412</v>
      </c>
      <c r="G1456" t="s">
        <v>25</v>
      </c>
      <c r="H1456" t="s">
        <v>25</v>
      </c>
      <c r="I1456" t="s">
        <v>25</v>
      </c>
      <c r="J1456" t="s">
        <v>25</v>
      </c>
      <c r="K1456" t="s">
        <v>25</v>
      </c>
      <c r="L1456" t="s">
        <v>6321</v>
      </c>
      <c r="M1456" s="117">
        <v>1611010399000</v>
      </c>
      <c r="N1456" t="s">
        <v>25</v>
      </c>
      <c r="O1456" s="119">
        <v>46023</v>
      </c>
      <c r="P1456" s="119">
        <v>2958465</v>
      </c>
      <c r="Q1456" s="120">
        <v>46023</v>
      </c>
      <c r="R1456" s="120">
        <v>2958465</v>
      </c>
    </row>
    <row r="1457" spans="1:18" x14ac:dyDescent="0.25">
      <c r="A1457" t="str">
        <f t="shared" si="44"/>
        <v>IT-1611010400000</v>
      </c>
      <c r="B1457">
        <f t="shared" si="45"/>
        <v>1456</v>
      </c>
      <c r="C1457" t="s">
        <v>6310</v>
      </c>
      <c r="D1457" s="117">
        <v>1611010400000</v>
      </c>
      <c r="E1457" t="s">
        <v>6309</v>
      </c>
      <c r="F1457" t="s">
        <v>2414</v>
      </c>
      <c r="G1457" t="s">
        <v>25</v>
      </c>
      <c r="H1457" t="s">
        <v>25</v>
      </c>
      <c r="I1457" t="s">
        <v>25</v>
      </c>
      <c r="J1457" t="s">
        <v>25</v>
      </c>
      <c r="K1457" t="s">
        <v>25</v>
      </c>
      <c r="L1457" t="s">
        <v>6319</v>
      </c>
      <c r="M1457" s="117">
        <v>1611010000000</v>
      </c>
      <c r="N1457" t="s">
        <v>25</v>
      </c>
      <c r="O1457" s="119">
        <v>46023</v>
      </c>
      <c r="P1457" s="119">
        <v>2958465</v>
      </c>
      <c r="Q1457" s="120">
        <v>46023</v>
      </c>
      <c r="R1457" s="120">
        <v>2958465</v>
      </c>
    </row>
    <row r="1458" spans="1:18" x14ac:dyDescent="0.25">
      <c r="A1458" t="str">
        <f t="shared" si="44"/>
        <v>IT-1611010401000</v>
      </c>
      <c r="B1458">
        <f t="shared" si="45"/>
        <v>1457</v>
      </c>
      <c r="C1458" t="s">
        <v>6312</v>
      </c>
      <c r="D1458" s="117">
        <v>1611010401000</v>
      </c>
      <c r="E1458" t="s">
        <v>6308</v>
      </c>
      <c r="F1458" t="s">
        <v>2416</v>
      </c>
      <c r="G1458" t="s">
        <v>25</v>
      </c>
      <c r="H1458" t="s">
        <v>25</v>
      </c>
      <c r="I1458" t="s">
        <v>25</v>
      </c>
      <c r="J1458" t="s">
        <v>25</v>
      </c>
      <c r="K1458" t="s">
        <v>25</v>
      </c>
      <c r="L1458" t="s">
        <v>6320</v>
      </c>
      <c r="M1458" s="117">
        <v>1611010400000</v>
      </c>
      <c r="N1458" t="s">
        <v>25</v>
      </c>
      <c r="O1458" s="119">
        <v>46023</v>
      </c>
      <c r="P1458" s="119">
        <v>2958465</v>
      </c>
      <c r="Q1458" s="120">
        <v>46023</v>
      </c>
      <c r="R1458" s="120">
        <v>2958465</v>
      </c>
    </row>
    <row r="1459" spans="1:18" x14ac:dyDescent="0.25">
      <c r="A1459" t="str">
        <f t="shared" si="44"/>
        <v>IT-1611010402000</v>
      </c>
      <c r="B1459">
        <f t="shared" si="45"/>
        <v>1458</v>
      </c>
      <c r="C1459" t="s">
        <v>6312</v>
      </c>
      <c r="D1459" s="117">
        <v>1611010402000</v>
      </c>
      <c r="E1459" t="s">
        <v>6308</v>
      </c>
      <c r="F1459" t="s">
        <v>2418</v>
      </c>
      <c r="G1459" t="s">
        <v>25</v>
      </c>
      <c r="H1459" t="s">
        <v>25</v>
      </c>
      <c r="I1459" t="s">
        <v>25</v>
      </c>
      <c r="J1459" t="s">
        <v>25</v>
      </c>
      <c r="K1459" t="s">
        <v>25</v>
      </c>
      <c r="L1459" t="s">
        <v>6320</v>
      </c>
      <c r="M1459" s="117">
        <v>1611010400000</v>
      </c>
      <c r="N1459" t="s">
        <v>25</v>
      </c>
      <c r="O1459" s="119">
        <v>46023</v>
      </c>
      <c r="P1459" s="119">
        <v>2958465</v>
      </c>
      <c r="Q1459" s="120">
        <v>46023</v>
      </c>
      <c r="R1459" s="120">
        <v>2958465</v>
      </c>
    </row>
    <row r="1460" spans="1:18" x14ac:dyDescent="0.25">
      <c r="A1460" t="str">
        <f t="shared" si="44"/>
        <v>IT-1611010403000</v>
      </c>
      <c r="B1460">
        <f t="shared" si="45"/>
        <v>1459</v>
      </c>
      <c r="C1460" t="s">
        <v>6312</v>
      </c>
      <c r="D1460" s="117">
        <v>1611010403000</v>
      </c>
      <c r="E1460" t="s">
        <v>6308</v>
      </c>
      <c r="F1460" t="s">
        <v>2420</v>
      </c>
      <c r="G1460" t="s">
        <v>25</v>
      </c>
      <c r="H1460" t="s">
        <v>25</v>
      </c>
      <c r="I1460" t="s">
        <v>25</v>
      </c>
      <c r="J1460" t="s">
        <v>25</v>
      </c>
      <c r="K1460" t="s">
        <v>25</v>
      </c>
      <c r="L1460" t="s">
        <v>6320</v>
      </c>
      <c r="M1460" s="117">
        <v>1611010400000</v>
      </c>
      <c r="N1460" t="s">
        <v>25</v>
      </c>
      <c r="O1460" s="119">
        <v>46023</v>
      </c>
      <c r="P1460" s="119">
        <v>2958465</v>
      </c>
      <c r="Q1460" s="120">
        <v>46023</v>
      </c>
      <c r="R1460" s="120">
        <v>2958465</v>
      </c>
    </row>
    <row r="1461" spans="1:18" x14ac:dyDescent="0.25">
      <c r="A1461" t="str">
        <f t="shared" si="44"/>
        <v>IT-1611010404000</v>
      </c>
      <c r="B1461">
        <f t="shared" si="45"/>
        <v>1460</v>
      </c>
      <c r="C1461" t="s">
        <v>6312</v>
      </c>
      <c r="D1461" s="117">
        <v>1611010404000</v>
      </c>
      <c r="E1461" t="s">
        <v>6308</v>
      </c>
      <c r="F1461" t="s">
        <v>2422</v>
      </c>
      <c r="G1461" t="s">
        <v>25</v>
      </c>
      <c r="H1461" t="s">
        <v>25</v>
      </c>
      <c r="I1461" t="s">
        <v>25</v>
      </c>
      <c r="J1461" t="s">
        <v>25</v>
      </c>
      <c r="K1461" t="s">
        <v>25</v>
      </c>
      <c r="L1461" t="s">
        <v>6320</v>
      </c>
      <c r="M1461" s="117">
        <v>1611010400000</v>
      </c>
      <c r="N1461" t="s">
        <v>25</v>
      </c>
      <c r="O1461" s="119">
        <v>46023</v>
      </c>
      <c r="P1461" s="119">
        <v>2958465</v>
      </c>
      <c r="Q1461" s="120">
        <v>46023</v>
      </c>
      <c r="R1461" s="120">
        <v>2958465</v>
      </c>
    </row>
    <row r="1462" spans="1:18" x14ac:dyDescent="0.25">
      <c r="A1462" t="str">
        <f t="shared" si="44"/>
        <v>IT-1611010405000</v>
      </c>
      <c r="B1462">
        <f t="shared" si="45"/>
        <v>1461</v>
      </c>
      <c r="C1462" t="s">
        <v>6312</v>
      </c>
      <c r="D1462" s="117">
        <v>1611010405000</v>
      </c>
      <c r="E1462" t="s">
        <v>6308</v>
      </c>
      <c r="F1462" t="s">
        <v>2424</v>
      </c>
      <c r="G1462" t="s">
        <v>25</v>
      </c>
      <c r="H1462" t="s">
        <v>25</v>
      </c>
      <c r="I1462" t="s">
        <v>25</v>
      </c>
      <c r="J1462" t="s">
        <v>25</v>
      </c>
      <c r="K1462" t="s">
        <v>25</v>
      </c>
      <c r="L1462" t="s">
        <v>6320</v>
      </c>
      <c r="M1462" s="117">
        <v>1611010400000</v>
      </c>
      <c r="N1462" t="s">
        <v>25</v>
      </c>
      <c r="O1462" s="119">
        <v>46023</v>
      </c>
      <c r="P1462" s="119">
        <v>2958465</v>
      </c>
      <c r="Q1462" s="120">
        <v>46023</v>
      </c>
      <c r="R1462" s="120">
        <v>2958465</v>
      </c>
    </row>
    <row r="1463" spans="1:18" x14ac:dyDescent="0.25">
      <c r="A1463" t="str">
        <f t="shared" si="44"/>
        <v>IT-1611010406000</v>
      </c>
      <c r="B1463">
        <f t="shared" si="45"/>
        <v>1462</v>
      </c>
      <c r="C1463" t="s">
        <v>6312</v>
      </c>
      <c r="D1463" s="117">
        <v>1611010406000</v>
      </c>
      <c r="E1463" t="s">
        <v>6308</v>
      </c>
      <c r="F1463" t="s">
        <v>2426</v>
      </c>
      <c r="G1463" t="s">
        <v>25</v>
      </c>
      <c r="H1463" t="s">
        <v>25</v>
      </c>
      <c r="I1463" t="s">
        <v>25</v>
      </c>
      <c r="J1463" t="s">
        <v>25</v>
      </c>
      <c r="K1463" t="s">
        <v>25</v>
      </c>
      <c r="L1463" t="s">
        <v>6320</v>
      </c>
      <c r="M1463" s="117">
        <v>1611010400000</v>
      </c>
      <c r="N1463" t="s">
        <v>25</v>
      </c>
      <c r="O1463" s="119">
        <v>46023</v>
      </c>
      <c r="P1463" s="119">
        <v>2958465</v>
      </c>
      <c r="Q1463" s="120">
        <v>46023</v>
      </c>
      <c r="R1463" s="120">
        <v>2958465</v>
      </c>
    </row>
    <row r="1464" spans="1:18" x14ac:dyDescent="0.25">
      <c r="A1464" t="str">
        <f t="shared" si="44"/>
        <v>IT-1611010407000</v>
      </c>
      <c r="B1464">
        <f t="shared" si="45"/>
        <v>1463</v>
      </c>
      <c r="C1464" t="s">
        <v>6312</v>
      </c>
      <c r="D1464" s="117">
        <v>1611010407000</v>
      </c>
      <c r="E1464" t="s">
        <v>6308</v>
      </c>
      <c r="F1464" t="s">
        <v>2428</v>
      </c>
      <c r="G1464" t="s">
        <v>25</v>
      </c>
      <c r="H1464" t="s">
        <v>25</v>
      </c>
      <c r="I1464" t="s">
        <v>25</v>
      </c>
      <c r="J1464" t="s">
        <v>25</v>
      </c>
      <c r="K1464" t="s">
        <v>25</v>
      </c>
      <c r="L1464" t="s">
        <v>6320</v>
      </c>
      <c r="M1464" s="117">
        <v>1611010400000</v>
      </c>
      <c r="N1464" t="s">
        <v>25</v>
      </c>
      <c r="O1464" s="119">
        <v>46023</v>
      </c>
      <c r="P1464" s="119">
        <v>2958465</v>
      </c>
      <c r="Q1464" s="120">
        <v>46023</v>
      </c>
      <c r="R1464" s="120">
        <v>2958465</v>
      </c>
    </row>
    <row r="1465" spans="1:18" x14ac:dyDescent="0.25">
      <c r="A1465" t="str">
        <f t="shared" si="44"/>
        <v>IT-1611010408000</v>
      </c>
      <c r="B1465">
        <f t="shared" si="45"/>
        <v>1464</v>
      </c>
      <c r="C1465" t="s">
        <v>6312</v>
      </c>
      <c r="D1465" s="117">
        <v>1611010408000</v>
      </c>
      <c r="E1465" t="s">
        <v>6308</v>
      </c>
      <c r="F1465" t="s">
        <v>2430</v>
      </c>
      <c r="G1465" t="s">
        <v>25</v>
      </c>
      <c r="H1465" t="s">
        <v>25</v>
      </c>
      <c r="I1465" t="s">
        <v>25</v>
      </c>
      <c r="J1465" t="s">
        <v>25</v>
      </c>
      <c r="K1465" t="s">
        <v>25</v>
      </c>
      <c r="L1465" t="s">
        <v>6320</v>
      </c>
      <c r="M1465" s="117">
        <v>1611010400000</v>
      </c>
      <c r="N1465" t="s">
        <v>25</v>
      </c>
      <c r="O1465" s="119">
        <v>46023</v>
      </c>
      <c r="P1465" s="119">
        <v>2958465</v>
      </c>
      <c r="Q1465" s="120">
        <v>46023</v>
      </c>
      <c r="R1465" s="120">
        <v>2958465</v>
      </c>
    </row>
    <row r="1466" spans="1:18" x14ac:dyDescent="0.25">
      <c r="A1466" t="str">
        <f t="shared" si="44"/>
        <v>IT-1611010409000</v>
      </c>
      <c r="B1466">
        <f t="shared" si="45"/>
        <v>1465</v>
      </c>
      <c r="C1466" t="s">
        <v>6312</v>
      </c>
      <c r="D1466" s="117">
        <v>1611010409000</v>
      </c>
      <c r="E1466" t="s">
        <v>6308</v>
      </c>
      <c r="F1466" t="s">
        <v>2432</v>
      </c>
      <c r="G1466" t="s">
        <v>25</v>
      </c>
      <c r="H1466" t="s">
        <v>25</v>
      </c>
      <c r="I1466" t="s">
        <v>25</v>
      </c>
      <c r="J1466" t="s">
        <v>25</v>
      </c>
      <c r="K1466" t="s">
        <v>25</v>
      </c>
      <c r="L1466" t="s">
        <v>6320</v>
      </c>
      <c r="M1466" s="117">
        <v>1611010400000</v>
      </c>
      <c r="N1466" t="s">
        <v>25</v>
      </c>
      <c r="O1466" s="119">
        <v>46023</v>
      </c>
      <c r="P1466" s="119">
        <v>2958465</v>
      </c>
      <c r="Q1466" s="120">
        <v>46023</v>
      </c>
      <c r="R1466" s="120">
        <v>2958465</v>
      </c>
    </row>
    <row r="1467" spans="1:18" x14ac:dyDescent="0.25">
      <c r="A1467" t="str">
        <f t="shared" si="44"/>
        <v>IT-1611010410000</v>
      </c>
      <c r="B1467">
        <f t="shared" si="45"/>
        <v>1466</v>
      </c>
      <c r="C1467" t="s">
        <v>6312</v>
      </c>
      <c r="D1467" s="117">
        <v>1611010410000</v>
      </c>
      <c r="E1467" t="s">
        <v>6308</v>
      </c>
      <c r="F1467" t="s">
        <v>2433</v>
      </c>
      <c r="G1467" t="s">
        <v>25</v>
      </c>
      <c r="H1467" t="s">
        <v>25</v>
      </c>
      <c r="I1467" t="s">
        <v>25</v>
      </c>
      <c r="J1467" t="s">
        <v>25</v>
      </c>
      <c r="K1467" t="s">
        <v>25</v>
      </c>
      <c r="L1467" t="s">
        <v>6320</v>
      </c>
      <c r="M1467" s="117">
        <v>1611010400000</v>
      </c>
      <c r="N1467" t="s">
        <v>25</v>
      </c>
      <c r="O1467" s="119">
        <v>46023</v>
      </c>
      <c r="P1467" s="119">
        <v>2958465</v>
      </c>
      <c r="Q1467" s="120">
        <v>46023</v>
      </c>
      <c r="R1467" s="120">
        <v>2958465</v>
      </c>
    </row>
    <row r="1468" spans="1:18" x14ac:dyDescent="0.25">
      <c r="A1468" t="str">
        <f t="shared" si="44"/>
        <v>IT-1611010411000</v>
      </c>
      <c r="B1468">
        <f t="shared" si="45"/>
        <v>1467</v>
      </c>
      <c r="C1468" t="s">
        <v>6312</v>
      </c>
      <c r="D1468" s="117">
        <v>1611010411000</v>
      </c>
      <c r="E1468" t="s">
        <v>6308</v>
      </c>
      <c r="F1468" t="s">
        <v>2435</v>
      </c>
      <c r="G1468" t="s">
        <v>25</v>
      </c>
      <c r="H1468" t="s">
        <v>25</v>
      </c>
      <c r="I1468" t="s">
        <v>25</v>
      </c>
      <c r="J1468" t="s">
        <v>25</v>
      </c>
      <c r="K1468" t="s">
        <v>25</v>
      </c>
      <c r="L1468" t="s">
        <v>6320</v>
      </c>
      <c r="M1468" s="117">
        <v>1611010400000</v>
      </c>
      <c r="N1468" t="s">
        <v>25</v>
      </c>
      <c r="O1468" s="119">
        <v>46023</v>
      </c>
      <c r="P1468" s="119">
        <v>2958465</v>
      </c>
      <c r="Q1468" s="120">
        <v>46023</v>
      </c>
      <c r="R1468" s="120">
        <v>2958465</v>
      </c>
    </row>
    <row r="1469" spans="1:18" x14ac:dyDescent="0.25">
      <c r="A1469" t="str">
        <f t="shared" si="44"/>
        <v>IT-1611010412000</v>
      </c>
      <c r="B1469">
        <f t="shared" si="45"/>
        <v>1468</v>
      </c>
      <c r="C1469" t="s">
        <v>6312</v>
      </c>
      <c r="D1469" s="117">
        <v>1611010412000</v>
      </c>
      <c r="E1469" t="s">
        <v>6308</v>
      </c>
      <c r="F1469" t="s">
        <v>2437</v>
      </c>
      <c r="G1469" t="s">
        <v>25</v>
      </c>
      <c r="H1469" t="s">
        <v>25</v>
      </c>
      <c r="I1469" t="s">
        <v>25</v>
      </c>
      <c r="J1469" t="s">
        <v>25</v>
      </c>
      <c r="K1469" t="s">
        <v>25</v>
      </c>
      <c r="L1469" t="s">
        <v>6320</v>
      </c>
      <c r="M1469" s="117">
        <v>1611010400000</v>
      </c>
      <c r="N1469" t="s">
        <v>25</v>
      </c>
      <c r="O1469" s="119">
        <v>46023</v>
      </c>
      <c r="P1469" s="119">
        <v>2958465</v>
      </c>
      <c r="Q1469" s="120">
        <v>46023</v>
      </c>
      <c r="R1469" s="120">
        <v>2958465</v>
      </c>
    </row>
    <row r="1470" spans="1:18" x14ac:dyDescent="0.25">
      <c r="A1470" t="str">
        <f t="shared" si="44"/>
        <v>IT-1611010413000</v>
      </c>
      <c r="B1470">
        <f t="shared" si="45"/>
        <v>1469</v>
      </c>
      <c r="C1470" t="s">
        <v>6312</v>
      </c>
      <c r="D1470" s="117">
        <v>1611010413000</v>
      </c>
      <c r="E1470" t="s">
        <v>6308</v>
      </c>
      <c r="F1470" t="s">
        <v>2439</v>
      </c>
      <c r="G1470" t="s">
        <v>25</v>
      </c>
      <c r="H1470" t="s">
        <v>25</v>
      </c>
      <c r="I1470" t="s">
        <v>25</v>
      </c>
      <c r="J1470" t="s">
        <v>25</v>
      </c>
      <c r="K1470" t="s">
        <v>25</v>
      </c>
      <c r="L1470" t="s">
        <v>6320</v>
      </c>
      <c r="M1470" s="117">
        <v>1611010400000</v>
      </c>
      <c r="N1470" t="s">
        <v>25</v>
      </c>
      <c r="O1470" s="119">
        <v>46023</v>
      </c>
      <c r="P1470" s="119">
        <v>2958465</v>
      </c>
      <c r="Q1470" s="120">
        <v>46023</v>
      </c>
      <c r="R1470" s="120">
        <v>2958465</v>
      </c>
    </row>
    <row r="1471" spans="1:18" x14ac:dyDescent="0.25">
      <c r="A1471" t="str">
        <f t="shared" si="44"/>
        <v>IT-1611010414000</v>
      </c>
      <c r="B1471">
        <f t="shared" si="45"/>
        <v>1470</v>
      </c>
      <c r="C1471" t="s">
        <v>6312</v>
      </c>
      <c r="D1471" s="117">
        <v>1611010414000</v>
      </c>
      <c r="E1471" t="s">
        <v>6308</v>
      </c>
      <c r="F1471" t="s">
        <v>2441</v>
      </c>
      <c r="G1471" t="s">
        <v>25</v>
      </c>
      <c r="H1471" t="s">
        <v>25</v>
      </c>
      <c r="I1471" t="s">
        <v>25</v>
      </c>
      <c r="J1471" t="s">
        <v>25</v>
      </c>
      <c r="K1471" t="s">
        <v>25</v>
      </c>
      <c r="L1471" t="s">
        <v>6320</v>
      </c>
      <c r="M1471" s="117">
        <v>1611010400000</v>
      </c>
      <c r="N1471" t="s">
        <v>25</v>
      </c>
      <c r="O1471" s="119">
        <v>46023</v>
      </c>
      <c r="P1471" s="119">
        <v>2958465</v>
      </c>
      <c r="Q1471" s="120">
        <v>46023</v>
      </c>
      <c r="R1471" s="120">
        <v>2958465</v>
      </c>
    </row>
    <row r="1472" spans="1:18" x14ac:dyDescent="0.25">
      <c r="A1472" t="str">
        <f t="shared" si="44"/>
        <v>IT-1611010415000</v>
      </c>
      <c r="B1472">
        <f t="shared" si="45"/>
        <v>1471</v>
      </c>
      <c r="C1472" t="s">
        <v>6312</v>
      </c>
      <c r="D1472" s="117">
        <v>1611010415000</v>
      </c>
      <c r="E1472" t="s">
        <v>6308</v>
      </c>
      <c r="F1472" t="s">
        <v>2443</v>
      </c>
      <c r="G1472" t="s">
        <v>25</v>
      </c>
      <c r="H1472" t="s">
        <v>25</v>
      </c>
      <c r="I1472" t="s">
        <v>25</v>
      </c>
      <c r="J1472" t="s">
        <v>25</v>
      </c>
      <c r="K1472" t="s">
        <v>25</v>
      </c>
      <c r="L1472" t="s">
        <v>6320</v>
      </c>
      <c r="M1472" s="117">
        <v>1611010400000</v>
      </c>
      <c r="N1472" t="s">
        <v>25</v>
      </c>
      <c r="O1472" s="119">
        <v>46023</v>
      </c>
      <c r="P1472" s="119">
        <v>2958465</v>
      </c>
      <c r="Q1472" s="120">
        <v>46023</v>
      </c>
      <c r="R1472" s="120">
        <v>2958465</v>
      </c>
    </row>
    <row r="1473" spans="1:18" x14ac:dyDescent="0.25">
      <c r="A1473" t="str">
        <f t="shared" si="44"/>
        <v>IT-1611010416000</v>
      </c>
      <c r="B1473">
        <f t="shared" si="45"/>
        <v>1472</v>
      </c>
      <c r="C1473" t="s">
        <v>6312</v>
      </c>
      <c r="D1473" s="117">
        <v>1611010416000</v>
      </c>
      <c r="E1473" t="s">
        <v>6308</v>
      </c>
      <c r="F1473" t="s">
        <v>2445</v>
      </c>
      <c r="G1473" t="s">
        <v>25</v>
      </c>
      <c r="H1473" t="s">
        <v>25</v>
      </c>
      <c r="I1473" t="s">
        <v>25</v>
      </c>
      <c r="J1473" t="s">
        <v>25</v>
      </c>
      <c r="K1473" t="s">
        <v>25</v>
      </c>
      <c r="L1473" t="s">
        <v>6320</v>
      </c>
      <c r="M1473" s="117">
        <v>1611010400000</v>
      </c>
      <c r="N1473" t="s">
        <v>25</v>
      </c>
      <c r="O1473" s="119">
        <v>46023</v>
      </c>
      <c r="P1473" s="119">
        <v>2958465</v>
      </c>
      <c r="Q1473" s="120">
        <v>46023</v>
      </c>
      <c r="R1473" s="120">
        <v>2958465</v>
      </c>
    </row>
    <row r="1474" spans="1:18" x14ac:dyDescent="0.25">
      <c r="A1474" t="str">
        <f t="shared" si="44"/>
        <v>IT-1611010417000</v>
      </c>
      <c r="B1474">
        <f t="shared" si="45"/>
        <v>1473</v>
      </c>
      <c r="C1474" t="s">
        <v>6312</v>
      </c>
      <c r="D1474" s="117">
        <v>1611010417000</v>
      </c>
      <c r="E1474" t="s">
        <v>6308</v>
      </c>
      <c r="F1474" t="s">
        <v>2447</v>
      </c>
      <c r="G1474" t="s">
        <v>25</v>
      </c>
      <c r="H1474" t="s">
        <v>25</v>
      </c>
      <c r="I1474" t="s">
        <v>25</v>
      </c>
      <c r="J1474" t="s">
        <v>25</v>
      </c>
      <c r="K1474" t="s">
        <v>25</v>
      </c>
      <c r="L1474" t="s">
        <v>6320</v>
      </c>
      <c r="M1474" s="117">
        <v>1611010400000</v>
      </c>
      <c r="N1474" t="s">
        <v>25</v>
      </c>
      <c r="O1474" s="119">
        <v>46023</v>
      </c>
      <c r="P1474" s="119">
        <v>2958465</v>
      </c>
      <c r="Q1474" s="120">
        <v>46023</v>
      </c>
      <c r="R1474" s="120">
        <v>2958465</v>
      </c>
    </row>
    <row r="1475" spans="1:18" x14ac:dyDescent="0.25">
      <c r="A1475" t="str">
        <f t="shared" ref="A1475:A1538" si="46">CONCATENATE("IT-",D1475)</f>
        <v>IT-1611010418000</v>
      </c>
      <c r="B1475">
        <f t="shared" si="45"/>
        <v>1474</v>
      </c>
      <c r="C1475" t="s">
        <v>6312</v>
      </c>
      <c r="D1475" s="117">
        <v>1611010418000</v>
      </c>
      <c r="E1475" t="s">
        <v>6308</v>
      </c>
      <c r="F1475" t="s">
        <v>2449</v>
      </c>
      <c r="G1475" t="s">
        <v>25</v>
      </c>
      <c r="H1475" t="s">
        <v>25</v>
      </c>
      <c r="I1475" t="s">
        <v>25</v>
      </c>
      <c r="J1475" t="s">
        <v>25</v>
      </c>
      <c r="K1475" t="s">
        <v>25</v>
      </c>
      <c r="L1475" t="s">
        <v>6320</v>
      </c>
      <c r="M1475" s="117">
        <v>1611010400000</v>
      </c>
      <c r="N1475" t="s">
        <v>25</v>
      </c>
      <c r="O1475" s="119">
        <v>46023</v>
      </c>
      <c r="P1475" s="119">
        <v>2958465</v>
      </c>
      <c r="Q1475" s="120">
        <v>46023</v>
      </c>
      <c r="R1475" s="120">
        <v>2958465</v>
      </c>
    </row>
    <row r="1476" spans="1:18" x14ac:dyDescent="0.25">
      <c r="A1476" t="str">
        <f t="shared" si="46"/>
        <v>IT-1611010419000</v>
      </c>
      <c r="B1476">
        <f t="shared" ref="B1476:B1539" si="47">B1475+1</f>
        <v>1475</v>
      </c>
      <c r="C1476" t="s">
        <v>6312</v>
      </c>
      <c r="D1476" s="117">
        <v>1611010419000</v>
      </c>
      <c r="E1476" t="s">
        <v>6308</v>
      </c>
      <c r="F1476" t="s">
        <v>2451</v>
      </c>
      <c r="G1476" t="s">
        <v>25</v>
      </c>
      <c r="H1476" t="s">
        <v>25</v>
      </c>
      <c r="I1476" t="s">
        <v>25</v>
      </c>
      <c r="J1476" t="s">
        <v>25</v>
      </c>
      <c r="K1476" t="s">
        <v>25</v>
      </c>
      <c r="L1476" t="s">
        <v>6320</v>
      </c>
      <c r="M1476" s="117">
        <v>1611010400000</v>
      </c>
      <c r="N1476" t="s">
        <v>25</v>
      </c>
      <c r="O1476" s="119">
        <v>46023</v>
      </c>
      <c r="P1476" s="119">
        <v>2958465</v>
      </c>
      <c r="Q1476" s="120">
        <v>46023</v>
      </c>
      <c r="R1476" s="120">
        <v>2958465</v>
      </c>
    </row>
    <row r="1477" spans="1:18" x14ac:dyDescent="0.25">
      <c r="A1477" t="str">
        <f t="shared" si="46"/>
        <v>IT-1611010420000</v>
      </c>
      <c r="B1477">
        <f t="shared" si="47"/>
        <v>1476</v>
      </c>
      <c r="C1477" t="s">
        <v>6312</v>
      </c>
      <c r="D1477" s="117">
        <v>1611010420000</v>
      </c>
      <c r="E1477" t="s">
        <v>6308</v>
      </c>
      <c r="F1477" t="s">
        <v>2453</v>
      </c>
      <c r="G1477" t="s">
        <v>25</v>
      </c>
      <c r="H1477" t="s">
        <v>25</v>
      </c>
      <c r="I1477" t="s">
        <v>25</v>
      </c>
      <c r="J1477" t="s">
        <v>25</v>
      </c>
      <c r="K1477" t="s">
        <v>25</v>
      </c>
      <c r="L1477" t="s">
        <v>6320</v>
      </c>
      <c r="M1477" s="117">
        <v>1611010400000</v>
      </c>
      <c r="N1477" t="s">
        <v>25</v>
      </c>
      <c r="O1477" s="119">
        <v>46023</v>
      </c>
      <c r="P1477" s="119">
        <v>2958465</v>
      </c>
      <c r="Q1477" s="120">
        <v>46023</v>
      </c>
      <c r="R1477" s="120">
        <v>2958465</v>
      </c>
    </row>
    <row r="1478" spans="1:18" x14ac:dyDescent="0.25">
      <c r="A1478" t="str">
        <f t="shared" si="46"/>
        <v>IT-1611010421000</v>
      </c>
      <c r="B1478">
        <f t="shared" si="47"/>
        <v>1477</v>
      </c>
      <c r="C1478" t="s">
        <v>6312</v>
      </c>
      <c r="D1478" s="117">
        <v>1611010421000</v>
      </c>
      <c r="E1478" t="s">
        <v>6308</v>
      </c>
      <c r="F1478" t="s">
        <v>2455</v>
      </c>
      <c r="G1478" t="s">
        <v>25</v>
      </c>
      <c r="H1478" t="s">
        <v>25</v>
      </c>
      <c r="I1478" t="s">
        <v>25</v>
      </c>
      <c r="J1478" t="s">
        <v>25</v>
      </c>
      <c r="K1478" t="s">
        <v>25</v>
      </c>
      <c r="L1478" t="s">
        <v>6320</v>
      </c>
      <c r="M1478" s="117">
        <v>1611010400000</v>
      </c>
      <c r="N1478" t="s">
        <v>25</v>
      </c>
      <c r="O1478" s="119">
        <v>46023</v>
      </c>
      <c r="P1478" s="119">
        <v>2958465</v>
      </c>
      <c r="Q1478" s="120">
        <v>46023</v>
      </c>
      <c r="R1478" s="120">
        <v>2958465</v>
      </c>
    </row>
    <row r="1479" spans="1:18" x14ac:dyDescent="0.25">
      <c r="A1479" t="str">
        <f t="shared" si="46"/>
        <v>IT-1611010422000</v>
      </c>
      <c r="B1479">
        <f t="shared" si="47"/>
        <v>1478</v>
      </c>
      <c r="C1479" t="s">
        <v>6312</v>
      </c>
      <c r="D1479" s="117">
        <v>1611010422000</v>
      </c>
      <c r="E1479" t="s">
        <v>6308</v>
      </c>
      <c r="F1479" t="s">
        <v>2457</v>
      </c>
      <c r="G1479" t="s">
        <v>25</v>
      </c>
      <c r="H1479" t="s">
        <v>25</v>
      </c>
      <c r="I1479" t="s">
        <v>25</v>
      </c>
      <c r="J1479" t="s">
        <v>25</v>
      </c>
      <c r="K1479" t="s">
        <v>25</v>
      </c>
      <c r="L1479" t="s">
        <v>6320</v>
      </c>
      <c r="M1479" s="117">
        <v>1611010400000</v>
      </c>
      <c r="N1479" t="s">
        <v>25</v>
      </c>
      <c r="O1479" s="119">
        <v>46023</v>
      </c>
      <c r="P1479" s="119">
        <v>2958465</v>
      </c>
      <c r="Q1479" s="120">
        <v>46023</v>
      </c>
      <c r="R1479" s="120">
        <v>2958465</v>
      </c>
    </row>
    <row r="1480" spans="1:18" x14ac:dyDescent="0.25">
      <c r="A1480" t="str">
        <f t="shared" si="46"/>
        <v>IT-1611010423000</v>
      </c>
      <c r="B1480">
        <f t="shared" si="47"/>
        <v>1479</v>
      </c>
      <c r="C1480" t="s">
        <v>6312</v>
      </c>
      <c r="D1480" s="117">
        <v>1611010423000</v>
      </c>
      <c r="E1480" t="s">
        <v>6309</v>
      </c>
      <c r="F1480" t="s">
        <v>2459</v>
      </c>
      <c r="G1480" t="s">
        <v>25</v>
      </c>
      <c r="H1480" t="s">
        <v>25</v>
      </c>
      <c r="I1480" t="s">
        <v>25</v>
      </c>
      <c r="J1480" t="s">
        <v>25</v>
      </c>
      <c r="K1480" t="s">
        <v>25</v>
      </c>
      <c r="L1480" t="s">
        <v>6320</v>
      </c>
      <c r="M1480" s="117">
        <v>1611010400000</v>
      </c>
      <c r="N1480" t="s">
        <v>25</v>
      </c>
      <c r="O1480" s="119">
        <v>46023</v>
      </c>
      <c r="P1480" s="119">
        <v>2958465</v>
      </c>
      <c r="Q1480" s="120">
        <v>46023</v>
      </c>
      <c r="R1480" s="120">
        <v>2958465</v>
      </c>
    </row>
    <row r="1481" spans="1:18" x14ac:dyDescent="0.25">
      <c r="A1481" t="str">
        <f t="shared" si="46"/>
        <v>IT-1611010423001</v>
      </c>
      <c r="B1481">
        <f t="shared" si="47"/>
        <v>1480</v>
      </c>
      <c r="C1481" t="s">
        <v>6312</v>
      </c>
      <c r="D1481" s="117">
        <v>1611010423001</v>
      </c>
      <c r="E1481" t="s">
        <v>6308</v>
      </c>
      <c r="F1481" t="s">
        <v>2461</v>
      </c>
      <c r="G1481" t="s">
        <v>25</v>
      </c>
      <c r="H1481" t="s">
        <v>25</v>
      </c>
      <c r="I1481" t="s">
        <v>25</v>
      </c>
      <c r="J1481" t="s">
        <v>25</v>
      </c>
      <c r="K1481" t="s">
        <v>25</v>
      </c>
      <c r="L1481" t="s">
        <v>6321</v>
      </c>
      <c r="M1481" s="117">
        <v>1611010423000</v>
      </c>
      <c r="N1481" t="s">
        <v>25</v>
      </c>
      <c r="O1481" s="119">
        <v>46023</v>
      </c>
      <c r="P1481" s="119">
        <v>2958465</v>
      </c>
      <c r="Q1481" s="120">
        <v>46023</v>
      </c>
      <c r="R1481" s="120">
        <v>2958465</v>
      </c>
    </row>
    <row r="1482" spans="1:18" x14ac:dyDescent="0.25">
      <c r="A1482" t="str">
        <f t="shared" si="46"/>
        <v>IT-1611010423002</v>
      </c>
      <c r="B1482">
        <f t="shared" si="47"/>
        <v>1481</v>
      </c>
      <c r="C1482" t="s">
        <v>6312</v>
      </c>
      <c r="D1482" s="117">
        <v>1611010423002</v>
      </c>
      <c r="E1482" t="s">
        <v>6308</v>
      </c>
      <c r="F1482" t="s">
        <v>2463</v>
      </c>
      <c r="G1482" t="s">
        <v>25</v>
      </c>
      <c r="H1482" t="s">
        <v>25</v>
      </c>
      <c r="I1482" t="s">
        <v>25</v>
      </c>
      <c r="J1482" t="s">
        <v>25</v>
      </c>
      <c r="K1482" t="s">
        <v>25</v>
      </c>
      <c r="L1482" t="s">
        <v>6321</v>
      </c>
      <c r="M1482" s="117">
        <v>1611010423000</v>
      </c>
      <c r="N1482" t="s">
        <v>25</v>
      </c>
      <c r="O1482" s="119">
        <v>46023</v>
      </c>
      <c r="P1482" s="119">
        <v>2958465</v>
      </c>
      <c r="Q1482" s="120">
        <v>46023</v>
      </c>
      <c r="R1482" s="120">
        <v>2958465</v>
      </c>
    </row>
    <row r="1483" spans="1:18" x14ac:dyDescent="0.25">
      <c r="A1483" t="str">
        <f t="shared" si="46"/>
        <v>IT-1611010424000</v>
      </c>
      <c r="B1483">
        <f t="shared" si="47"/>
        <v>1482</v>
      </c>
      <c r="C1483" t="s">
        <v>6312</v>
      </c>
      <c r="D1483" s="117">
        <v>1611010424000</v>
      </c>
      <c r="E1483" t="s">
        <v>6308</v>
      </c>
      <c r="F1483" t="s">
        <v>2465</v>
      </c>
      <c r="G1483" t="s">
        <v>25</v>
      </c>
      <c r="H1483" t="s">
        <v>25</v>
      </c>
      <c r="I1483" t="s">
        <v>25</v>
      </c>
      <c r="J1483" t="s">
        <v>25</v>
      </c>
      <c r="K1483" t="s">
        <v>25</v>
      </c>
      <c r="L1483" t="s">
        <v>6320</v>
      </c>
      <c r="M1483" s="117">
        <v>1611010400000</v>
      </c>
      <c r="N1483" t="s">
        <v>25</v>
      </c>
      <c r="O1483" s="119">
        <v>46023</v>
      </c>
      <c r="P1483" s="119">
        <v>2958465</v>
      </c>
      <c r="Q1483" s="120">
        <v>46023</v>
      </c>
      <c r="R1483" s="120">
        <v>2958465</v>
      </c>
    </row>
    <row r="1484" spans="1:18" x14ac:dyDescent="0.25">
      <c r="A1484" t="str">
        <f t="shared" si="46"/>
        <v>IT-1611010425000</v>
      </c>
      <c r="B1484">
        <f t="shared" si="47"/>
        <v>1483</v>
      </c>
      <c r="C1484" t="s">
        <v>6312</v>
      </c>
      <c r="D1484" s="117">
        <v>1611010425000</v>
      </c>
      <c r="E1484" t="s">
        <v>6308</v>
      </c>
      <c r="F1484" t="s">
        <v>2467</v>
      </c>
      <c r="G1484" t="s">
        <v>25</v>
      </c>
      <c r="H1484" t="s">
        <v>25</v>
      </c>
      <c r="I1484" t="s">
        <v>25</v>
      </c>
      <c r="J1484" t="s">
        <v>25</v>
      </c>
      <c r="K1484" t="s">
        <v>25</v>
      </c>
      <c r="L1484" t="s">
        <v>6320</v>
      </c>
      <c r="M1484" s="117">
        <v>1611010400000</v>
      </c>
      <c r="N1484" t="s">
        <v>25</v>
      </c>
      <c r="O1484" s="119">
        <v>46023</v>
      </c>
      <c r="P1484" s="119">
        <v>2958465</v>
      </c>
      <c r="Q1484" s="120">
        <v>46023</v>
      </c>
      <c r="R1484" s="120">
        <v>2958465</v>
      </c>
    </row>
    <row r="1485" spans="1:18" x14ac:dyDescent="0.25">
      <c r="A1485" t="str">
        <f t="shared" si="46"/>
        <v>IT-1611010426000</v>
      </c>
      <c r="B1485">
        <f t="shared" si="47"/>
        <v>1484</v>
      </c>
      <c r="C1485" t="s">
        <v>6312</v>
      </c>
      <c r="D1485" s="117">
        <v>1611010426000</v>
      </c>
      <c r="E1485" t="s">
        <v>6308</v>
      </c>
      <c r="F1485" t="s">
        <v>2469</v>
      </c>
      <c r="G1485" t="s">
        <v>25</v>
      </c>
      <c r="H1485" t="s">
        <v>25</v>
      </c>
      <c r="I1485" t="s">
        <v>25</v>
      </c>
      <c r="J1485" t="s">
        <v>25</v>
      </c>
      <c r="K1485" t="s">
        <v>25</v>
      </c>
      <c r="L1485" t="s">
        <v>6320</v>
      </c>
      <c r="M1485" s="117">
        <v>1611010400000</v>
      </c>
      <c r="N1485" t="s">
        <v>25</v>
      </c>
      <c r="O1485" s="119">
        <v>46023</v>
      </c>
      <c r="P1485" s="119">
        <v>2958465</v>
      </c>
      <c r="Q1485" s="120">
        <v>46023</v>
      </c>
      <c r="R1485" s="120">
        <v>2958465</v>
      </c>
    </row>
    <row r="1486" spans="1:18" x14ac:dyDescent="0.25">
      <c r="A1486" t="str">
        <f t="shared" si="46"/>
        <v>IT-1611010427000</v>
      </c>
      <c r="B1486">
        <f t="shared" si="47"/>
        <v>1485</v>
      </c>
      <c r="C1486" t="s">
        <v>6312</v>
      </c>
      <c r="D1486" s="117">
        <v>1611010427000</v>
      </c>
      <c r="E1486" t="s">
        <v>6308</v>
      </c>
      <c r="F1486" t="s">
        <v>2471</v>
      </c>
      <c r="G1486" t="s">
        <v>25</v>
      </c>
      <c r="H1486" t="s">
        <v>25</v>
      </c>
      <c r="I1486" t="s">
        <v>25</v>
      </c>
      <c r="J1486" t="s">
        <v>25</v>
      </c>
      <c r="K1486" t="s">
        <v>25</v>
      </c>
      <c r="L1486" t="s">
        <v>6320</v>
      </c>
      <c r="M1486" s="117">
        <v>1611010400000</v>
      </c>
      <c r="N1486" t="s">
        <v>25</v>
      </c>
      <c r="O1486" s="119">
        <v>46023</v>
      </c>
      <c r="P1486" s="119">
        <v>2958465</v>
      </c>
      <c r="Q1486" s="120">
        <v>46023</v>
      </c>
      <c r="R1486" s="120">
        <v>2958465</v>
      </c>
    </row>
    <row r="1487" spans="1:18" x14ac:dyDescent="0.25">
      <c r="A1487" t="str">
        <f t="shared" si="46"/>
        <v>IT-1611010428000</v>
      </c>
      <c r="B1487">
        <f t="shared" si="47"/>
        <v>1486</v>
      </c>
      <c r="C1487" t="s">
        <v>6312</v>
      </c>
      <c r="D1487" s="117">
        <v>1611010428000</v>
      </c>
      <c r="E1487" t="s">
        <v>6308</v>
      </c>
      <c r="F1487" t="s">
        <v>2473</v>
      </c>
      <c r="G1487" t="s">
        <v>25</v>
      </c>
      <c r="H1487" t="s">
        <v>25</v>
      </c>
      <c r="I1487" t="s">
        <v>25</v>
      </c>
      <c r="J1487" t="s">
        <v>25</v>
      </c>
      <c r="K1487" t="s">
        <v>25</v>
      </c>
      <c r="L1487" t="s">
        <v>6320</v>
      </c>
      <c r="M1487" s="117">
        <v>1611010400000</v>
      </c>
      <c r="N1487" t="s">
        <v>25</v>
      </c>
      <c r="O1487" s="119">
        <v>46023</v>
      </c>
      <c r="P1487" s="119">
        <v>2958465</v>
      </c>
      <c r="Q1487" s="120">
        <v>46023</v>
      </c>
      <c r="R1487" s="120">
        <v>2958465</v>
      </c>
    </row>
    <row r="1488" spans="1:18" x14ac:dyDescent="0.25">
      <c r="A1488" t="str">
        <f t="shared" si="46"/>
        <v>IT-1611010429000</v>
      </c>
      <c r="B1488">
        <f t="shared" si="47"/>
        <v>1487</v>
      </c>
      <c r="C1488" t="s">
        <v>6312</v>
      </c>
      <c r="D1488" s="117">
        <v>1611010429000</v>
      </c>
      <c r="E1488" t="s">
        <v>6308</v>
      </c>
      <c r="F1488" t="s">
        <v>2475</v>
      </c>
      <c r="G1488" t="s">
        <v>25</v>
      </c>
      <c r="H1488" t="s">
        <v>25</v>
      </c>
      <c r="I1488" t="s">
        <v>25</v>
      </c>
      <c r="J1488" t="s">
        <v>25</v>
      </c>
      <c r="K1488" t="s">
        <v>25</v>
      </c>
      <c r="L1488" t="s">
        <v>6320</v>
      </c>
      <c r="M1488" s="117">
        <v>1611010400000</v>
      </c>
      <c r="N1488" t="s">
        <v>25</v>
      </c>
      <c r="O1488" s="119">
        <v>46023</v>
      </c>
      <c r="P1488" s="119">
        <v>2958465</v>
      </c>
      <c r="Q1488" s="120">
        <v>46023</v>
      </c>
      <c r="R1488" s="120">
        <v>2958465</v>
      </c>
    </row>
    <row r="1489" spans="1:18" x14ac:dyDescent="0.25">
      <c r="A1489" t="str">
        <f t="shared" si="46"/>
        <v>IT-1611010430000</v>
      </c>
      <c r="B1489">
        <f t="shared" si="47"/>
        <v>1488</v>
      </c>
      <c r="C1489" t="s">
        <v>6312</v>
      </c>
      <c r="D1489" s="117">
        <v>1611010430000</v>
      </c>
      <c r="E1489" t="s">
        <v>6308</v>
      </c>
      <c r="F1489" t="s">
        <v>2477</v>
      </c>
      <c r="G1489" t="s">
        <v>25</v>
      </c>
      <c r="H1489" t="s">
        <v>25</v>
      </c>
      <c r="I1489" t="s">
        <v>25</v>
      </c>
      <c r="J1489" t="s">
        <v>25</v>
      </c>
      <c r="K1489" t="s">
        <v>25</v>
      </c>
      <c r="L1489" t="s">
        <v>6320</v>
      </c>
      <c r="M1489" s="117">
        <v>1611010400000</v>
      </c>
      <c r="N1489" t="s">
        <v>25</v>
      </c>
      <c r="O1489" s="119">
        <v>46023</v>
      </c>
      <c r="P1489" s="119">
        <v>2958465</v>
      </c>
      <c r="Q1489" s="120">
        <v>46023</v>
      </c>
      <c r="R1489" s="120">
        <v>2958465</v>
      </c>
    </row>
    <row r="1490" spans="1:18" x14ac:dyDescent="0.25">
      <c r="A1490" t="str">
        <f t="shared" si="46"/>
        <v>IT-1611010431000</v>
      </c>
      <c r="B1490">
        <f t="shared" si="47"/>
        <v>1489</v>
      </c>
      <c r="C1490" t="s">
        <v>6312</v>
      </c>
      <c r="D1490" s="117">
        <v>1611010431000</v>
      </c>
      <c r="E1490" t="s">
        <v>6308</v>
      </c>
      <c r="F1490" t="s">
        <v>2479</v>
      </c>
      <c r="G1490" t="s">
        <v>25</v>
      </c>
      <c r="H1490" t="s">
        <v>25</v>
      </c>
      <c r="I1490" t="s">
        <v>25</v>
      </c>
      <c r="J1490" t="s">
        <v>25</v>
      </c>
      <c r="K1490" t="s">
        <v>25</v>
      </c>
      <c r="L1490" t="s">
        <v>6320</v>
      </c>
      <c r="M1490" s="117">
        <v>1611010400000</v>
      </c>
      <c r="N1490" t="s">
        <v>25</v>
      </c>
      <c r="O1490" s="119">
        <v>46023</v>
      </c>
      <c r="P1490" s="119">
        <v>2958465</v>
      </c>
      <c r="Q1490" s="120">
        <v>46023</v>
      </c>
      <c r="R1490" s="120">
        <v>2958465</v>
      </c>
    </row>
    <row r="1491" spans="1:18" x14ac:dyDescent="0.25">
      <c r="A1491" t="str">
        <f t="shared" si="46"/>
        <v>IT-1611010432000</v>
      </c>
      <c r="B1491">
        <f t="shared" si="47"/>
        <v>1490</v>
      </c>
      <c r="C1491" t="s">
        <v>6312</v>
      </c>
      <c r="D1491" s="117">
        <v>1611010432000</v>
      </c>
      <c r="E1491" t="s">
        <v>6308</v>
      </c>
      <c r="F1491" t="s">
        <v>2481</v>
      </c>
      <c r="G1491" t="s">
        <v>25</v>
      </c>
      <c r="H1491" t="s">
        <v>25</v>
      </c>
      <c r="I1491" t="s">
        <v>25</v>
      </c>
      <c r="J1491" t="s">
        <v>25</v>
      </c>
      <c r="K1491" t="s">
        <v>25</v>
      </c>
      <c r="L1491" t="s">
        <v>6320</v>
      </c>
      <c r="M1491" s="117">
        <v>1611010400000</v>
      </c>
      <c r="N1491" t="s">
        <v>25</v>
      </c>
      <c r="O1491" s="119">
        <v>46023</v>
      </c>
      <c r="P1491" s="119">
        <v>2958465</v>
      </c>
      <c r="Q1491" s="120">
        <v>46023</v>
      </c>
      <c r="R1491" s="120">
        <v>2958465</v>
      </c>
    </row>
    <row r="1492" spans="1:18" x14ac:dyDescent="0.25">
      <c r="A1492" t="str">
        <f t="shared" si="46"/>
        <v>IT-1611010433000</v>
      </c>
      <c r="B1492">
        <f t="shared" si="47"/>
        <v>1491</v>
      </c>
      <c r="C1492" t="s">
        <v>6312</v>
      </c>
      <c r="D1492" s="117">
        <v>1611010433000</v>
      </c>
      <c r="E1492" t="s">
        <v>6308</v>
      </c>
      <c r="F1492" t="s">
        <v>2483</v>
      </c>
      <c r="G1492" t="s">
        <v>25</v>
      </c>
      <c r="H1492" t="s">
        <v>25</v>
      </c>
      <c r="I1492" t="s">
        <v>25</v>
      </c>
      <c r="J1492" t="s">
        <v>25</v>
      </c>
      <c r="K1492" t="s">
        <v>25</v>
      </c>
      <c r="L1492" t="s">
        <v>6320</v>
      </c>
      <c r="M1492" s="117">
        <v>1611010400000</v>
      </c>
      <c r="N1492" t="s">
        <v>25</v>
      </c>
      <c r="O1492" s="119">
        <v>46023</v>
      </c>
      <c r="P1492" s="119">
        <v>2958465</v>
      </c>
      <c r="Q1492" s="120">
        <v>46023</v>
      </c>
      <c r="R1492" s="120">
        <v>2958465</v>
      </c>
    </row>
    <row r="1493" spans="1:18" x14ac:dyDescent="0.25">
      <c r="A1493" t="str">
        <f t="shared" si="46"/>
        <v>IT-1611010434000</v>
      </c>
      <c r="B1493">
        <f t="shared" si="47"/>
        <v>1492</v>
      </c>
      <c r="C1493" t="s">
        <v>6312</v>
      </c>
      <c r="D1493" s="117">
        <v>1611010434000</v>
      </c>
      <c r="E1493" t="s">
        <v>6308</v>
      </c>
      <c r="F1493" t="s">
        <v>2485</v>
      </c>
      <c r="G1493" t="s">
        <v>25</v>
      </c>
      <c r="H1493" t="s">
        <v>25</v>
      </c>
      <c r="I1493" t="s">
        <v>25</v>
      </c>
      <c r="J1493" t="s">
        <v>25</v>
      </c>
      <c r="K1493" t="s">
        <v>25</v>
      </c>
      <c r="L1493" t="s">
        <v>6320</v>
      </c>
      <c r="M1493" s="117">
        <v>1611010400000</v>
      </c>
      <c r="N1493" t="s">
        <v>25</v>
      </c>
      <c r="O1493" s="119">
        <v>46023</v>
      </c>
      <c r="P1493" s="119">
        <v>2958465</v>
      </c>
      <c r="Q1493" s="120">
        <v>46023</v>
      </c>
      <c r="R1493" s="120">
        <v>2958465</v>
      </c>
    </row>
    <row r="1494" spans="1:18" x14ac:dyDescent="0.25">
      <c r="A1494" t="str">
        <f t="shared" si="46"/>
        <v>IT-1611010435000</v>
      </c>
      <c r="B1494">
        <f t="shared" si="47"/>
        <v>1493</v>
      </c>
      <c r="C1494" t="s">
        <v>6312</v>
      </c>
      <c r="D1494" s="117">
        <v>1611010435000</v>
      </c>
      <c r="E1494" t="s">
        <v>6308</v>
      </c>
      <c r="F1494" t="s">
        <v>2487</v>
      </c>
      <c r="G1494" t="s">
        <v>25</v>
      </c>
      <c r="H1494" t="s">
        <v>25</v>
      </c>
      <c r="I1494" t="s">
        <v>25</v>
      </c>
      <c r="J1494" t="s">
        <v>25</v>
      </c>
      <c r="K1494" t="s">
        <v>25</v>
      </c>
      <c r="L1494" t="s">
        <v>6320</v>
      </c>
      <c r="M1494" s="117">
        <v>1611010400000</v>
      </c>
      <c r="N1494" t="s">
        <v>25</v>
      </c>
      <c r="O1494" s="119">
        <v>46023</v>
      </c>
      <c r="P1494" s="119">
        <v>2958465</v>
      </c>
      <c r="Q1494" s="120">
        <v>46023</v>
      </c>
      <c r="R1494" s="120">
        <v>2958465</v>
      </c>
    </row>
    <row r="1495" spans="1:18" x14ac:dyDescent="0.25">
      <c r="A1495" t="str">
        <f t="shared" si="46"/>
        <v>IT-1611010499000</v>
      </c>
      <c r="B1495">
        <f t="shared" si="47"/>
        <v>1494</v>
      </c>
      <c r="C1495" t="s">
        <v>6312</v>
      </c>
      <c r="D1495" s="117">
        <v>1611010499000</v>
      </c>
      <c r="E1495" t="s">
        <v>6309</v>
      </c>
      <c r="F1495" t="s">
        <v>2489</v>
      </c>
      <c r="G1495" t="s">
        <v>25</v>
      </c>
      <c r="H1495" t="s">
        <v>25</v>
      </c>
      <c r="I1495" t="s">
        <v>25</v>
      </c>
      <c r="J1495" t="s">
        <v>25</v>
      </c>
      <c r="K1495" t="s">
        <v>25</v>
      </c>
      <c r="L1495" t="s">
        <v>6320</v>
      </c>
      <c r="M1495" s="117">
        <v>1611010400000</v>
      </c>
      <c r="N1495" t="s">
        <v>25</v>
      </c>
      <c r="O1495" s="119">
        <v>46023</v>
      </c>
      <c r="P1495" s="119">
        <v>2958465</v>
      </c>
      <c r="Q1495" s="120">
        <v>46023</v>
      </c>
      <c r="R1495" s="120">
        <v>2958465</v>
      </c>
    </row>
    <row r="1496" spans="1:18" x14ac:dyDescent="0.25">
      <c r="A1496" t="str">
        <f t="shared" si="46"/>
        <v>IT-1611010499001</v>
      </c>
      <c r="B1496">
        <f t="shared" si="47"/>
        <v>1495</v>
      </c>
      <c r="C1496" t="s">
        <v>6312</v>
      </c>
      <c r="D1496" s="117">
        <v>1611010499001</v>
      </c>
      <c r="E1496" t="s">
        <v>6308</v>
      </c>
      <c r="F1496" t="s">
        <v>2491</v>
      </c>
      <c r="G1496" t="s">
        <v>25</v>
      </c>
      <c r="H1496" t="s">
        <v>25</v>
      </c>
      <c r="I1496" t="s">
        <v>25</v>
      </c>
      <c r="J1496" t="s">
        <v>25</v>
      </c>
      <c r="K1496" t="s">
        <v>25</v>
      </c>
      <c r="L1496" t="s">
        <v>6321</v>
      </c>
      <c r="M1496" s="117">
        <v>1611010499000</v>
      </c>
      <c r="N1496" t="s">
        <v>25</v>
      </c>
      <c r="O1496" s="119">
        <v>46023</v>
      </c>
      <c r="P1496" s="119">
        <v>2958465</v>
      </c>
      <c r="Q1496" s="120">
        <v>46023</v>
      </c>
      <c r="R1496" s="120">
        <v>2958465</v>
      </c>
    </row>
    <row r="1497" spans="1:18" x14ac:dyDescent="0.25">
      <c r="A1497" t="str">
        <f t="shared" si="46"/>
        <v>IT-1611010499002</v>
      </c>
      <c r="B1497">
        <f t="shared" si="47"/>
        <v>1496</v>
      </c>
      <c r="C1497" t="s">
        <v>6312</v>
      </c>
      <c r="D1497" s="117">
        <v>1611010499002</v>
      </c>
      <c r="E1497" t="s">
        <v>6308</v>
      </c>
      <c r="F1497" t="s">
        <v>2493</v>
      </c>
      <c r="G1497" t="s">
        <v>25</v>
      </c>
      <c r="H1497" t="s">
        <v>25</v>
      </c>
      <c r="I1497" t="s">
        <v>25</v>
      </c>
      <c r="J1497" t="s">
        <v>25</v>
      </c>
      <c r="K1497" t="s">
        <v>25</v>
      </c>
      <c r="L1497" t="s">
        <v>6321</v>
      </c>
      <c r="M1497" s="117">
        <v>1611010499000</v>
      </c>
      <c r="N1497" t="s">
        <v>25</v>
      </c>
      <c r="O1497" s="119">
        <v>46023</v>
      </c>
      <c r="P1497" s="119">
        <v>2958465</v>
      </c>
      <c r="Q1497" s="120">
        <v>46023</v>
      </c>
      <c r="R1497" s="120">
        <v>2958465</v>
      </c>
    </row>
    <row r="1498" spans="1:18" x14ac:dyDescent="0.25">
      <c r="A1498" t="str">
        <f t="shared" si="46"/>
        <v>IT-1611020000000</v>
      </c>
      <c r="B1498">
        <f t="shared" si="47"/>
        <v>1497</v>
      </c>
      <c r="C1498" t="s">
        <v>6310</v>
      </c>
      <c r="D1498" s="117">
        <v>1611020000000</v>
      </c>
      <c r="E1498" t="s">
        <v>6309</v>
      </c>
      <c r="F1498" t="s">
        <v>2495</v>
      </c>
      <c r="G1498" t="s">
        <v>25</v>
      </c>
      <c r="H1498" t="s">
        <v>25</v>
      </c>
      <c r="I1498" t="s">
        <v>25</v>
      </c>
      <c r="J1498" t="s">
        <v>25</v>
      </c>
      <c r="K1498" t="s">
        <v>25</v>
      </c>
      <c r="L1498" t="s">
        <v>6317</v>
      </c>
      <c r="M1498" s="117">
        <v>1611000000000</v>
      </c>
      <c r="N1498" t="s">
        <v>25</v>
      </c>
      <c r="O1498" s="119">
        <v>46023</v>
      </c>
      <c r="P1498" s="119">
        <v>2958465</v>
      </c>
      <c r="Q1498" s="120">
        <v>46023</v>
      </c>
      <c r="R1498" s="120">
        <v>2958465</v>
      </c>
    </row>
    <row r="1499" spans="1:18" x14ac:dyDescent="0.25">
      <c r="A1499" t="str">
        <f t="shared" si="46"/>
        <v>IT-1611020100000</v>
      </c>
      <c r="B1499">
        <f t="shared" si="47"/>
        <v>1498</v>
      </c>
      <c r="C1499" t="s">
        <v>6310</v>
      </c>
      <c r="D1499" s="117">
        <v>1611020100000</v>
      </c>
      <c r="E1499" t="s">
        <v>6309</v>
      </c>
      <c r="F1499" t="s">
        <v>2496</v>
      </c>
      <c r="G1499" t="s">
        <v>25</v>
      </c>
      <c r="H1499" t="s">
        <v>25</v>
      </c>
      <c r="I1499" t="s">
        <v>25</v>
      </c>
      <c r="J1499" t="s">
        <v>25</v>
      </c>
      <c r="K1499" t="s">
        <v>25</v>
      </c>
      <c r="L1499" t="s">
        <v>6319</v>
      </c>
      <c r="M1499" s="117">
        <v>1611020000000</v>
      </c>
      <c r="N1499" t="s">
        <v>25</v>
      </c>
      <c r="O1499" s="119">
        <v>46023</v>
      </c>
      <c r="P1499" s="119">
        <v>2958465</v>
      </c>
      <c r="Q1499" s="120">
        <v>46023</v>
      </c>
      <c r="R1499" s="120">
        <v>2958465</v>
      </c>
    </row>
    <row r="1500" spans="1:18" x14ac:dyDescent="0.25">
      <c r="A1500" t="str">
        <f t="shared" si="46"/>
        <v>IT-1611020101000</v>
      </c>
      <c r="B1500">
        <f t="shared" si="47"/>
        <v>1499</v>
      </c>
      <c r="C1500" t="s">
        <v>6312</v>
      </c>
      <c r="D1500" s="117">
        <v>1611020101000</v>
      </c>
      <c r="E1500" t="s">
        <v>6308</v>
      </c>
      <c r="F1500" t="s">
        <v>2498</v>
      </c>
      <c r="G1500" t="s">
        <v>25</v>
      </c>
      <c r="H1500" t="s">
        <v>25</v>
      </c>
      <c r="I1500" t="s">
        <v>25</v>
      </c>
      <c r="J1500" t="s">
        <v>25</v>
      </c>
      <c r="K1500" t="s">
        <v>25</v>
      </c>
      <c r="L1500" t="s">
        <v>6320</v>
      </c>
      <c r="M1500" s="117">
        <v>1611020100000</v>
      </c>
      <c r="N1500" t="s">
        <v>25</v>
      </c>
      <c r="O1500" s="119">
        <v>46023</v>
      </c>
      <c r="P1500" s="119">
        <v>2958465</v>
      </c>
      <c r="Q1500" s="120">
        <v>46023</v>
      </c>
      <c r="R1500" s="120">
        <v>2958465</v>
      </c>
    </row>
    <row r="1501" spans="1:18" x14ac:dyDescent="0.25">
      <c r="A1501" t="str">
        <f t="shared" si="46"/>
        <v>IT-1611020200000</v>
      </c>
      <c r="B1501">
        <f t="shared" si="47"/>
        <v>1500</v>
      </c>
      <c r="C1501" t="s">
        <v>6310</v>
      </c>
      <c r="D1501" s="117">
        <v>1611020200000</v>
      </c>
      <c r="E1501" t="s">
        <v>6309</v>
      </c>
      <c r="F1501" t="s">
        <v>2499</v>
      </c>
      <c r="G1501" t="s">
        <v>25</v>
      </c>
      <c r="H1501" t="s">
        <v>25</v>
      </c>
      <c r="I1501" t="s">
        <v>25</v>
      </c>
      <c r="J1501" t="s">
        <v>25</v>
      </c>
      <c r="K1501" t="s">
        <v>25</v>
      </c>
      <c r="L1501" t="s">
        <v>6319</v>
      </c>
      <c r="M1501" s="117">
        <v>1611020000000</v>
      </c>
      <c r="N1501" t="s">
        <v>25</v>
      </c>
      <c r="O1501" s="119">
        <v>46023</v>
      </c>
      <c r="P1501" s="119">
        <v>2958465</v>
      </c>
      <c r="Q1501" s="120">
        <v>46023</v>
      </c>
      <c r="R1501" s="120">
        <v>2958465</v>
      </c>
    </row>
    <row r="1502" spans="1:18" x14ac:dyDescent="0.25">
      <c r="A1502" t="str">
        <f t="shared" si="46"/>
        <v>IT-1611020201000</v>
      </c>
      <c r="B1502">
        <f t="shared" si="47"/>
        <v>1501</v>
      </c>
      <c r="C1502" t="s">
        <v>6312</v>
      </c>
      <c r="D1502" s="117">
        <v>1611020201000</v>
      </c>
      <c r="E1502" t="s">
        <v>6308</v>
      </c>
      <c r="F1502" t="s">
        <v>2501</v>
      </c>
      <c r="G1502" t="s">
        <v>25</v>
      </c>
      <c r="H1502" t="s">
        <v>25</v>
      </c>
      <c r="I1502" t="s">
        <v>25</v>
      </c>
      <c r="J1502" t="s">
        <v>25</v>
      </c>
      <c r="K1502" t="s">
        <v>25</v>
      </c>
      <c r="L1502" t="s">
        <v>6320</v>
      </c>
      <c r="M1502" s="117">
        <v>1611020200000</v>
      </c>
      <c r="N1502" t="s">
        <v>25</v>
      </c>
      <c r="O1502" s="119">
        <v>46023</v>
      </c>
      <c r="P1502" s="119">
        <v>2958465</v>
      </c>
      <c r="Q1502" s="120">
        <v>46023</v>
      </c>
      <c r="R1502" s="120">
        <v>2958465</v>
      </c>
    </row>
    <row r="1503" spans="1:18" x14ac:dyDescent="0.25">
      <c r="A1503" t="str">
        <f t="shared" si="46"/>
        <v>IT-1611020300000</v>
      </c>
      <c r="B1503">
        <f t="shared" si="47"/>
        <v>1502</v>
      </c>
      <c r="C1503" t="s">
        <v>6310</v>
      </c>
      <c r="D1503" s="117">
        <v>1611020300000</v>
      </c>
      <c r="E1503" t="s">
        <v>6309</v>
      </c>
      <c r="F1503" t="s">
        <v>2502</v>
      </c>
      <c r="G1503" t="s">
        <v>25</v>
      </c>
      <c r="H1503" t="s">
        <v>25</v>
      </c>
      <c r="I1503" t="s">
        <v>25</v>
      </c>
      <c r="J1503" t="s">
        <v>25</v>
      </c>
      <c r="K1503" t="s">
        <v>25</v>
      </c>
      <c r="L1503" t="s">
        <v>6319</v>
      </c>
      <c r="M1503" s="117">
        <v>1611020000000</v>
      </c>
      <c r="N1503" t="s">
        <v>25</v>
      </c>
      <c r="O1503" s="119">
        <v>46023</v>
      </c>
      <c r="P1503" s="119">
        <v>2958465</v>
      </c>
      <c r="Q1503" s="120">
        <v>46023</v>
      </c>
      <c r="R1503" s="120">
        <v>2958465</v>
      </c>
    </row>
    <row r="1504" spans="1:18" x14ac:dyDescent="0.25">
      <c r="A1504" t="str">
        <f t="shared" si="46"/>
        <v>IT-1611020301000</v>
      </c>
      <c r="B1504">
        <f t="shared" si="47"/>
        <v>1503</v>
      </c>
      <c r="C1504" t="s">
        <v>6312</v>
      </c>
      <c r="D1504" s="117">
        <v>1611020301000</v>
      </c>
      <c r="E1504" t="s">
        <v>6308</v>
      </c>
      <c r="F1504" t="s">
        <v>2504</v>
      </c>
      <c r="G1504" t="s">
        <v>25</v>
      </c>
      <c r="H1504" t="s">
        <v>25</v>
      </c>
      <c r="I1504" t="s">
        <v>25</v>
      </c>
      <c r="J1504" t="s">
        <v>25</v>
      </c>
      <c r="K1504" t="s">
        <v>25</v>
      </c>
      <c r="L1504" t="s">
        <v>6320</v>
      </c>
      <c r="M1504" s="117">
        <v>1611020300000</v>
      </c>
      <c r="N1504" t="s">
        <v>25</v>
      </c>
      <c r="O1504" s="119">
        <v>46023</v>
      </c>
      <c r="P1504" s="119">
        <v>2958465</v>
      </c>
      <c r="Q1504" s="120">
        <v>46023</v>
      </c>
      <c r="R1504" s="120">
        <v>2958465</v>
      </c>
    </row>
    <row r="1505" spans="1:18" x14ac:dyDescent="0.25">
      <c r="A1505" t="str">
        <f t="shared" si="46"/>
        <v>IT-1611020400000</v>
      </c>
      <c r="B1505">
        <f t="shared" si="47"/>
        <v>1504</v>
      </c>
      <c r="C1505" t="s">
        <v>6310</v>
      </c>
      <c r="D1505" s="117">
        <v>1611020400000</v>
      </c>
      <c r="E1505" t="s">
        <v>6309</v>
      </c>
      <c r="F1505" t="s">
        <v>2505</v>
      </c>
      <c r="G1505" t="s">
        <v>25</v>
      </c>
      <c r="H1505" t="s">
        <v>25</v>
      </c>
      <c r="I1505" t="s">
        <v>25</v>
      </c>
      <c r="J1505" t="s">
        <v>25</v>
      </c>
      <c r="K1505" t="s">
        <v>25</v>
      </c>
      <c r="L1505" t="s">
        <v>6319</v>
      </c>
      <c r="M1505" s="117">
        <v>1611020000000</v>
      </c>
      <c r="N1505" t="s">
        <v>25</v>
      </c>
      <c r="O1505" s="119">
        <v>46023</v>
      </c>
      <c r="P1505" s="119">
        <v>2958465</v>
      </c>
      <c r="Q1505" s="120">
        <v>46023</v>
      </c>
      <c r="R1505" s="120">
        <v>2958465</v>
      </c>
    </row>
    <row r="1506" spans="1:18" x14ac:dyDescent="0.25">
      <c r="A1506" t="str">
        <f t="shared" si="46"/>
        <v>IT-1611020401000</v>
      </c>
      <c r="B1506">
        <f t="shared" si="47"/>
        <v>1505</v>
      </c>
      <c r="C1506" t="s">
        <v>6312</v>
      </c>
      <c r="D1506" s="117">
        <v>1611020401000</v>
      </c>
      <c r="E1506" t="s">
        <v>6308</v>
      </c>
      <c r="F1506" t="s">
        <v>2507</v>
      </c>
      <c r="G1506" t="s">
        <v>25</v>
      </c>
      <c r="H1506" t="s">
        <v>25</v>
      </c>
      <c r="I1506" t="s">
        <v>25</v>
      </c>
      <c r="J1506" t="s">
        <v>25</v>
      </c>
      <c r="K1506" t="s">
        <v>25</v>
      </c>
      <c r="L1506" t="s">
        <v>6320</v>
      </c>
      <c r="M1506" s="117">
        <v>1611020400000</v>
      </c>
      <c r="N1506" t="s">
        <v>25</v>
      </c>
      <c r="O1506" s="119">
        <v>46023</v>
      </c>
      <c r="P1506" s="119">
        <v>2958465</v>
      </c>
      <c r="Q1506" s="120">
        <v>46023</v>
      </c>
      <c r="R1506" s="120">
        <v>2958465</v>
      </c>
    </row>
    <row r="1507" spans="1:18" x14ac:dyDescent="0.25">
      <c r="A1507" t="str">
        <f t="shared" si="46"/>
        <v>IT-1611030000000</v>
      </c>
      <c r="B1507">
        <f t="shared" si="47"/>
        <v>1506</v>
      </c>
      <c r="C1507" t="s">
        <v>6310</v>
      </c>
      <c r="D1507" s="117">
        <v>1611030000000</v>
      </c>
      <c r="E1507" t="s">
        <v>6309</v>
      </c>
      <c r="F1507" t="s">
        <v>2508</v>
      </c>
      <c r="G1507" t="s">
        <v>25</v>
      </c>
      <c r="H1507" t="s">
        <v>25</v>
      </c>
      <c r="I1507" t="s">
        <v>25</v>
      </c>
      <c r="J1507" t="s">
        <v>25</v>
      </c>
      <c r="K1507" t="s">
        <v>25</v>
      </c>
      <c r="L1507" t="s">
        <v>6317</v>
      </c>
      <c r="M1507" s="117">
        <v>1611000000000</v>
      </c>
      <c r="N1507" t="s">
        <v>25</v>
      </c>
      <c r="O1507" s="119">
        <v>46023</v>
      </c>
      <c r="P1507" s="119">
        <v>2958465</v>
      </c>
      <c r="Q1507" s="120">
        <v>46023</v>
      </c>
      <c r="R1507" s="120">
        <v>2958465</v>
      </c>
    </row>
    <row r="1508" spans="1:18" x14ac:dyDescent="0.25">
      <c r="A1508" t="str">
        <f t="shared" si="46"/>
        <v>IT-1611030100000</v>
      </c>
      <c r="B1508">
        <f t="shared" si="47"/>
        <v>1507</v>
      </c>
      <c r="C1508" t="s">
        <v>6310</v>
      </c>
      <c r="D1508" s="117">
        <v>1611030100000</v>
      </c>
      <c r="E1508" t="s">
        <v>6309</v>
      </c>
      <c r="F1508" t="s">
        <v>2509</v>
      </c>
      <c r="G1508" t="s">
        <v>25</v>
      </c>
      <c r="H1508" t="s">
        <v>25</v>
      </c>
      <c r="I1508" t="s">
        <v>25</v>
      </c>
      <c r="J1508" t="s">
        <v>25</v>
      </c>
      <c r="K1508" t="s">
        <v>25</v>
      </c>
      <c r="L1508" t="s">
        <v>6319</v>
      </c>
      <c r="M1508" s="117">
        <v>1611030000000</v>
      </c>
      <c r="N1508" t="s">
        <v>25</v>
      </c>
      <c r="O1508" s="119">
        <v>46023</v>
      </c>
      <c r="P1508" s="119">
        <v>2958465</v>
      </c>
      <c r="Q1508" s="120">
        <v>46023</v>
      </c>
      <c r="R1508" s="120">
        <v>2958465</v>
      </c>
    </row>
    <row r="1509" spans="1:18" x14ac:dyDescent="0.25">
      <c r="A1509" t="str">
        <f t="shared" si="46"/>
        <v>IT-1611030101000</v>
      </c>
      <c r="B1509">
        <f t="shared" si="47"/>
        <v>1508</v>
      </c>
      <c r="C1509" t="s">
        <v>6312</v>
      </c>
      <c r="D1509" s="117">
        <v>1611030101000</v>
      </c>
      <c r="E1509" t="s">
        <v>6308</v>
      </c>
      <c r="F1509" t="s">
        <v>2511</v>
      </c>
      <c r="G1509" t="s">
        <v>25</v>
      </c>
      <c r="H1509" t="s">
        <v>25</v>
      </c>
      <c r="I1509" t="s">
        <v>25</v>
      </c>
      <c r="J1509" t="s">
        <v>25</v>
      </c>
      <c r="K1509" t="s">
        <v>25</v>
      </c>
      <c r="L1509" t="s">
        <v>6320</v>
      </c>
      <c r="M1509" s="117">
        <v>1611030100000</v>
      </c>
      <c r="N1509" t="s">
        <v>25</v>
      </c>
      <c r="O1509" s="119">
        <v>46023</v>
      </c>
      <c r="P1509" s="119">
        <v>2958465</v>
      </c>
      <c r="Q1509" s="120">
        <v>46023</v>
      </c>
      <c r="R1509" s="120">
        <v>2958465</v>
      </c>
    </row>
    <row r="1510" spans="1:18" x14ac:dyDescent="0.25">
      <c r="A1510" t="str">
        <f t="shared" si="46"/>
        <v>IT-1611030102000</v>
      </c>
      <c r="B1510">
        <f t="shared" si="47"/>
        <v>1509</v>
      </c>
      <c r="C1510" t="s">
        <v>6312</v>
      </c>
      <c r="D1510" s="117">
        <v>1611030102000</v>
      </c>
      <c r="E1510" t="s">
        <v>6308</v>
      </c>
      <c r="F1510" t="s">
        <v>2513</v>
      </c>
      <c r="G1510" t="s">
        <v>25</v>
      </c>
      <c r="H1510" t="s">
        <v>25</v>
      </c>
      <c r="I1510" t="s">
        <v>25</v>
      </c>
      <c r="J1510" t="s">
        <v>25</v>
      </c>
      <c r="K1510" t="s">
        <v>25</v>
      </c>
      <c r="L1510" t="s">
        <v>6320</v>
      </c>
      <c r="M1510" s="117">
        <v>1611030100000</v>
      </c>
      <c r="N1510" t="s">
        <v>25</v>
      </c>
      <c r="O1510" s="119">
        <v>46023</v>
      </c>
      <c r="P1510" s="119">
        <v>2958465</v>
      </c>
      <c r="Q1510" s="120">
        <v>46023</v>
      </c>
      <c r="R1510" s="120">
        <v>2958465</v>
      </c>
    </row>
    <row r="1511" spans="1:18" x14ac:dyDescent="0.25">
      <c r="A1511" t="str">
        <f t="shared" si="46"/>
        <v>IT-1611030103000</v>
      </c>
      <c r="B1511">
        <f t="shared" si="47"/>
        <v>1510</v>
      </c>
      <c r="C1511" t="s">
        <v>6312</v>
      </c>
      <c r="D1511" s="117">
        <v>1611030103000</v>
      </c>
      <c r="E1511" t="s">
        <v>6308</v>
      </c>
      <c r="F1511" t="s">
        <v>2515</v>
      </c>
      <c r="G1511" t="s">
        <v>25</v>
      </c>
      <c r="H1511" t="s">
        <v>25</v>
      </c>
      <c r="I1511" t="s">
        <v>25</v>
      </c>
      <c r="J1511" t="s">
        <v>25</v>
      </c>
      <c r="K1511" t="s">
        <v>25</v>
      </c>
      <c r="L1511" t="s">
        <v>6320</v>
      </c>
      <c r="M1511" s="117">
        <v>1611030100000</v>
      </c>
      <c r="N1511" t="s">
        <v>25</v>
      </c>
      <c r="O1511" s="119">
        <v>46023</v>
      </c>
      <c r="P1511" s="119">
        <v>2958465</v>
      </c>
      <c r="Q1511" s="120">
        <v>46023</v>
      </c>
      <c r="R1511" s="120">
        <v>2958465</v>
      </c>
    </row>
    <row r="1512" spans="1:18" x14ac:dyDescent="0.25">
      <c r="A1512" t="str">
        <f t="shared" si="46"/>
        <v>IT-1611030104000</v>
      </c>
      <c r="B1512">
        <f t="shared" si="47"/>
        <v>1511</v>
      </c>
      <c r="C1512" t="s">
        <v>6312</v>
      </c>
      <c r="D1512" s="117">
        <v>1611030104000</v>
      </c>
      <c r="E1512" t="s">
        <v>6308</v>
      </c>
      <c r="F1512" t="s">
        <v>2517</v>
      </c>
      <c r="G1512" t="s">
        <v>25</v>
      </c>
      <c r="H1512" t="s">
        <v>25</v>
      </c>
      <c r="I1512" t="s">
        <v>25</v>
      </c>
      <c r="J1512" t="s">
        <v>25</v>
      </c>
      <c r="K1512" t="s">
        <v>25</v>
      </c>
      <c r="L1512" t="s">
        <v>6320</v>
      </c>
      <c r="M1512" s="117">
        <v>1611030100000</v>
      </c>
      <c r="N1512" t="s">
        <v>25</v>
      </c>
      <c r="O1512" s="119">
        <v>46023</v>
      </c>
      <c r="P1512" s="119">
        <v>2958465</v>
      </c>
      <c r="Q1512" s="120">
        <v>46023</v>
      </c>
      <c r="R1512" s="120">
        <v>2958465</v>
      </c>
    </row>
    <row r="1513" spans="1:18" x14ac:dyDescent="0.25">
      <c r="A1513" t="str">
        <f t="shared" si="46"/>
        <v>IT-1611030105000</v>
      </c>
      <c r="B1513">
        <f t="shared" si="47"/>
        <v>1512</v>
      </c>
      <c r="C1513" t="s">
        <v>6312</v>
      </c>
      <c r="D1513" s="117">
        <v>1611030105000</v>
      </c>
      <c r="E1513" t="s">
        <v>6308</v>
      </c>
      <c r="F1513" t="s">
        <v>2519</v>
      </c>
      <c r="G1513" t="s">
        <v>25</v>
      </c>
      <c r="H1513" t="s">
        <v>25</v>
      </c>
      <c r="I1513" t="s">
        <v>25</v>
      </c>
      <c r="J1513" t="s">
        <v>25</v>
      </c>
      <c r="K1513" t="s">
        <v>25</v>
      </c>
      <c r="L1513" t="s">
        <v>6320</v>
      </c>
      <c r="M1513" s="117">
        <v>1611030100000</v>
      </c>
      <c r="N1513" t="s">
        <v>25</v>
      </c>
      <c r="O1513" s="119">
        <v>46023</v>
      </c>
      <c r="P1513" s="119">
        <v>2958465</v>
      </c>
      <c r="Q1513" s="120">
        <v>46023</v>
      </c>
      <c r="R1513" s="120">
        <v>2958465</v>
      </c>
    </row>
    <row r="1514" spans="1:18" x14ac:dyDescent="0.25">
      <c r="A1514" t="str">
        <f t="shared" si="46"/>
        <v>IT-1611030106000</v>
      </c>
      <c r="B1514">
        <f t="shared" si="47"/>
        <v>1513</v>
      </c>
      <c r="C1514" t="s">
        <v>6312</v>
      </c>
      <c r="D1514" s="117">
        <v>1611030106000</v>
      </c>
      <c r="E1514" t="s">
        <v>6308</v>
      </c>
      <c r="F1514" t="s">
        <v>2521</v>
      </c>
      <c r="G1514" t="s">
        <v>25</v>
      </c>
      <c r="H1514" t="s">
        <v>25</v>
      </c>
      <c r="I1514" t="s">
        <v>25</v>
      </c>
      <c r="J1514" t="s">
        <v>25</v>
      </c>
      <c r="K1514" t="s">
        <v>25</v>
      </c>
      <c r="L1514" t="s">
        <v>6320</v>
      </c>
      <c r="M1514" s="117">
        <v>1611030100000</v>
      </c>
      <c r="N1514" t="s">
        <v>25</v>
      </c>
      <c r="O1514" s="119">
        <v>46023</v>
      </c>
      <c r="P1514" s="119">
        <v>2958465</v>
      </c>
      <c r="Q1514" s="120">
        <v>46023</v>
      </c>
      <c r="R1514" s="120">
        <v>2958465</v>
      </c>
    </row>
    <row r="1515" spans="1:18" x14ac:dyDescent="0.25">
      <c r="A1515" t="str">
        <f t="shared" si="46"/>
        <v>IT-1611030107000</v>
      </c>
      <c r="B1515">
        <f t="shared" si="47"/>
        <v>1514</v>
      </c>
      <c r="C1515" t="s">
        <v>6312</v>
      </c>
      <c r="D1515" s="117">
        <v>1611030107000</v>
      </c>
      <c r="E1515" t="s">
        <v>6308</v>
      </c>
      <c r="F1515" t="s">
        <v>2523</v>
      </c>
      <c r="G1515" t="s">
        <v>25</v>
      </c>
      <c r="H1515" t="s">
        <v>25</v>
      </c>
      <c r="I1515" t="s">
        <v>25</v>
      </c>
      <c r="J1515" t="s">
        <v>25</v>
      </c>
      <c r="K1515" t="s">
        <v>25</v>
      </c>
      <c r="L1515" t="s">
        <v>6320</v>
      </c>
      <c r="M1515" s="117">
        <v>1611030100000</v>
      </c>
      <c r="N1515" t="s">
        <v>25</v>
      </c>
      <c r="O1515" s="119">
        <v>46023</v>
      </c>
      <c r="P1515" s="119">
        <v>2958465</v>
      </c>
      <c r="Q1515" s="120">
        <v>46023</v>
      </c>
      <c r="R1515" s="120">
        <v>2958465</v>
      </c>
    </row>
    <row r="1516" spans="1:18" x14ac:dyDescent="0.25">
      <c r="A1516" t="str">
        <f t="shared" si="46"/>
        <v>IT-1611030199000</v>
      </c>
      <c r="B1516">
        <f t="shared" si="47"/>
        <v>1515</v>
      </c>
      <c r="C1516" t="s">
        <v>6312</v>
      </c>
      <c r="D1516" s="117">
        <v>1611030199000</v>
      </c>
      <c r="E1516" t="s">
        <v>6308</v>
      </c>
      <c r="F1516" t="s">
        <v>2525</v>
      </c>
      <c r="G1516" t="s">
        <v>25</v>
      </c>
      <c r="H1516" t="s">
        <v>25</v>
      </c>
      <c r="I1516" t="s">
        <v>25</v>
      </c>
      <c r="J1516" t="s">
        <v>25</v>
      </c>
      <c r="K1516" t="s">
        <v>25</v>
      </c>
      <c r="L1516" t="s">
        <v>6320</v>
      </c>
      <c r="M1516" s="117">
        <v>1611030100000</v>
      </c>
      <c r="N1516" t="s">
        <v>25</v>
      </c>
      <c r="O1516" s="119">
        <v>46023</v>
      </c>
      <c r="P1516" s="119">
        <v>2958465</v>
      </c>
      <c r="Q1516" s="120">
        <v>46023</v>
      </c>
      <c r="R1516" s="120">
        <v>2958465</v>
      </c>
    </row>
    <row r="1517" spans="1:18" x14ac:dyDescent="0.25">
      <c r="A1517" t="str">
        <f t="shared" si="46"/>
        <v>IT-1611030200000</v>
      </c>
      <c r="B1517">
        <f t="shared" si="47"/>
        <v>1516</v>
      </c>
      <c r="C1517" t="s">
        <v>6310</v>
      </c>
      <c r="D1517" s="117">
        <v>1611030200000</v>
      </c>
      <c r="E1517" t="s">
        <v>6309</v>
      </c>
      <c r="F1517" t="s">
        <v>2527</v>
      </c>
      <c r="G1517" t="s">
        <v>25</v>
      </c>
      <c r="H1517" t="s">
        <v>25</v>
      </c>
      <c r="I1517" t="s">
        <v>25</v>
      </c>
      <c r="J1517" t="s">
        <v>25</v>
      </c>
      <c r="K1517" t="s">
        <v>25</v>
      </c>
      <c r="L1517" t="s">
        <v>6319</v>
      </c>
      <c r="M1517" s="117">
        <v>1611030000000</v>
      </c>
      <c r="N1517" t="s">
        <v>25</v>
      </c>
      <c r="O1517" s="119">
        <v>46023</v>
      </c>
      <c r="P1517" s="119">
        <v>2958465</v>
      </c>
      <c r="Q1517" s="120">
        <v>46023</v>
      </c>
      <c r="R1517" s="120">
        <v>2958465</v>
      </c>
    </row>
    <row r="1518" spans="1:18" x14ac:dyDescent="0.25">
      <c r="A1518" t="str">
        <f t="shared" si="46"/>
        <v>IT-1611030201000</v>
      </c>
      <c r="B1518">
        <f t="shared" si="47"/>
        <v>1517</v>
      </c>
      <c r="C1518" t="s">
        <v>6312</v>
      </c>
      <c r="D1518" s="117">
        <v>1611030201000</v>
      </c>
      <c r="E1518" t="s">
        <v>6308</v>
      </c>
      <c r="F1518" t="s">
        <v>2529</v>
      </c>
      <c r="G1518" t="s">
        <v>25</v>
      </c>
      <c r="H1518" t="s">
        <v>25</v>
      </c>
      <c r="I1518" t="s">
        <v>25</v>
      </c>
      <c r="J1518" t="s">
        <v>25</v>
      </c>
      <c r="K1518" t="s">
        <v>25</v>
      </c>
      <c r="L1518" t="s">
        <v>6320</v>
      </c>
      <c r="M1518" s="117">
        <v>1611030200000</v>
      </c>
      <c r="N1518" t="s">
        <v>25</v>
      </c>
      <c r="O1518" s="119">
        <v>46023</v>
      </c>
      <c r="P1518" s="119">
        <v>2958465</v>
      </c>
      <c r="Q1518" s="120">
        <v>46023</v>
      </c>
      <c r="R1518" s="120">
        <v>2958465</v>
      </c>
    </row>
    <row r="1519" spans="1:18" x14ac:dyDescent="0.25">
      <c r="A1519" t="str">
        <f t="shared" si="46"/>
        <v>IT-1611030202000</v>
      </c>
      <c r="B1519">
        <f t="shared" si="47"/>
        <v>1518</v>
      </c>
      <c r="C1519" t="s">
        <v>6312</v>
      </c>
      <c r="D1519" s="117">
        <v>1611030202000</v>
      </c>
      <c r="E1519" t="s">
        <v>6308</v>
      </c>
      <c r="F1519" t="s">
        <v>2531</v>
      </c>
      <c r="G1519" t="s">
        <v>25</v>
      </c>
      <c r="H1519" t="s">
        <v>25</v>
      </c>
      <c r="I1519" t="s">
        <v>25</v>
      </c>
      <c r="J1519" t="s">
        <v>25</v>
      </c>
      <c r="K1519" t="s">
        <v>25</v>
      </c>
      <c r="L1519" t="s">
        <v>6320</v>
      </c>
      <c r="M1519" s="117">
        <v>1611030200000</v>
      </c>
      <c r="N1519" t="s">
        <v>25</v>
      </c>
      <c r="O1519" s="119">
        <v>46023</v>
      </c>
      <c r="P1519" s="119">
        <v>2958465</v>
      </c>
      <c r="Q1519" s="120">
        <v>46023</v>
      </c>
      <c r="R1519" s="120">
        <v>2958465</v>
      </c>
    </row>
    <row r="1520" spans="1:18" x14ac:dyDescent="0.25">
      <c r="A1520" t="str">
        <f t="shared" si="46"/>
        <v>IT-1611030203000</v>
      </c>
      <c r="B1520">
        <f t="shared" si="47"/>
        <v>1519</v>
      </c>
      <c r="C1520" t="s">
        <v>6312</v>
      </c>
      <c r="D1520" s="117">
        <v>1611030203000</v>
      </c>
      <c r="E1520" t="s">
        <v>6308</v>
      </c>
      <c r="F1520" t="s">
        <v>2533</v>
      </c>
      <c r="G1520" t="s">
        <v>25</v>
      </c>
      <c r="H1520" t="s">
        <v>25</v>
      </c>
      <c r="I1520" t="s">
        <v>25</v>
      </c>
      <c r="J1520" t="s">
        <v>25</v>
      </c>
      <c r="K1520" t="s">
        <v>25</v>
      </c>
      <c r="L1520" t="s">
        <v>6320</v>
      </c>
      <c r="M1520" s="117">
        <v>1611030200000</v>
      </c>
      <c r="N1520" t="s">
        <v>25</v>
      </c>
      <c r="O1520" s="119">
        <v>46023</v>
      </c>
      <c r="P1520" s="119">
        <v>2958465</v>
      </c>
      <c r="Q1520" s="120">
        <v>46023</v>
      </c>
      <c r="R1520" s="120">
        <v>2958465</v>
      </c>
    </row>
    <row r="1521" spans="1:18" x14ac:dyDescent="0.25">
      <c r="A1521" t="str">
        <f t="shared" si="46"/>
        <v>IT-1611030204000</v>
      </c>
      <c r="B1521">
        <f t="shared" si="47"/>
        <v>1520</v>
      </c>
      <c r="C1521" t="s">
        <v>6312</v>
      </c>
      <c r="D1521" s="117">
        <v>1611030204000</v>
      </c>
      <c r="E1521" t="s">
        <v>6308</v>
      </c>
      <c r="F1521" t="s">
        <v>2535</v>
      </c>
      <c r="G1521" t="s">
        <v>25</v>
      </c>
      <c r="H1521" t="s">
        <v>25</v>
      </c>
      <c r="I1521" t="s">
        <v>25</v>
      </c>
      <c r="J1521" t="s">
        <v>25</v>
      </c>
      <c r="K1521" t="s">
        <v>25</v>
      </c>
      <c r="L1521" t="s">
        <v>6320</v>
      </c>
      <c r="M1521" s="117">
        <v>1611030200000</v>
      </c>
      <c r="N1521" t="s">
        <v>25</v>
      </c>
      <c r="O1521" s="119">
        <v>46023</v>
      </c>
      <c r="P1521" s="119">
        <v>2958465</v>
      </c>
      <c r="Q1521" s="120">
        <v>46023</v>
      </c>
      <c r="R1521" s="120">
        <v>2958465</v>
      </c>
    </row>
    <row r="1522" spans="1:18" x14ac:dyDescent="0.25">
      <c r="A1522" t="str">
        <f t="shared" si="46"/>
        <v>IT-1611030205000</v>
      </c>
      <c r="B1522">
        <f t="shared" si="47"/>
        <v>1521</v>
      </c>
      <c r="C1522" t="s">
        <v>6312</v>
      </c>
      <c r="D1522" s="117">
        <v>1611030205000</v>
      </c>
      <c r="E1522" t="s">
        <v>6308</v>
      </c>
      <c r="F1522" t="s">
        <v>2537</v>
      </c>
      <c r="G1522" t="s">
        <v>25</v>
      </c>
      <c r="H1522" t="s">
        <v>25</v>
      </c>
      <c r="I1522" t="s">
        <v>25</v>
      </c>
      <c r="J1522" t="s">
        <v>25</v>
      </c>
      <c r="K1522" t="s">
        <v>25</v>
      </c>
      <c r="L1522" t="s">
        <v>6320</v>
      </c>
      <c r="M1522" s="117">
        <v>1611030200000</v>
      </c>
      <c r="N1522" t="s">
        <v>25</v>
      </c>
      <c r="O1522" s="119">
        <v>46023</v>
      </c>
      <c r="P1522" s="119">
        <v>2958465</v>
      </c>
      <c r="Q1522" s="120">
        <v>46023</v>
      </c>
      <c r="R1522" s="120">
        <v>2958465</v>
      </c>
    </row>
    <row r="1523" spans="1:18" x14ac:dyDescent="0.25">
      <c r="A1523" t="str">
        <f t="shared" si="46"/>
        <v>IT-1611030206000</v>
      </c>
      <c r="B1523">
        <f t="shared" si="47"/>
        <v>1522</v>
      </c>
      <c r="C1523" t="s">
        <v>6312</v>
      </c>
      <c r="D1523" s="117">
        <v>1611030206000</v>
      </c>
      <c r="E1523" t="s">
        <v>6308</v>
      </c>
      <c r="F1523" t="s">
        <v>2539</v>
      </c>
      <c r="G1523" t="s">
        <v>25</v>
      </c>
      <c r="H1523" t="s">
        <v>25</v>
      </c>
      <c r="I1523" t="s">
        <v>25</v>
      </c>
      <c r="J1523" t="s">
        <v>25</v>
      </c>
      <c r="K1523" t="s">
        <v>25</v>
      </c>
      <c r="L1523" t="s">
        <v>6320</v>
      </c>
      <c r="M1523" s="117">
        <v>1611030200000</v>
      </c>
      <c r="N1523" t="s">
        <v>25</v>
      </c>
      <c r="O1523" s="119">
        <v>46023</v>
      </c>
      <c r="P1523" s="119">
        <v>2958465</v>
      </c>
      <c r="Q1523" s="120">
        <v>46023</v>
      </c>
      <c r="R1523" s="120">
        <v>2958465</v>
      </c>
    </row>
    <row r="1524" spans="1:18" x14ac:dyDescent="0.25">
      <c r="A1524" t="str">
        <f t="shared" si="46"/>
        <v>IT-1611030207000</v>
      </c>
      <c r="B1524">
        <f t="shared" si="47"/>
        <v>1523</v>
      </c>
      <c r="C1524" t="s">
        <v>6312</v>
      </c>
      <c r="D1524" s="117">
        <v>1611030207000</v>
      </c>
      <c r="E1524" t="s">
        <v>6308</v>
      </c>
      <c r="F1524" t="s">
        <v>2541</v>
      </c>
      <c r="G1524" t="s">
        <v>25</v>
      </c>
      <c r="H1524" t="s">
        <v>25</v>
      </c>
      <c r="I1524" t="s">
        <v>25</v>
      </c>
      <c r="J1524" t="s">
        <v>25</v>
      </c>
      <c r="K1524" t="s">
        <v>25</v>
      </c>
      <c r="L1524" t="s">
        <v>6320</v>
      </c>
      <c r="M1524" s="117">
        <v>1611030200000</v>
      </c>
      <c r="N1524" t="s">
        <v>25</v>
      </c>
      <c r="O1524" s="119">
        <v>46023</v>
      </c>
      <c r="P1524" s="119">
        <v>2958465</v>
      </c>
      <c r="Q1524" s="120">
        <v>46023</v>
      </c>
      <c r="R1524" s="120">
        <v>2958465</v>
      </c>
    </row>
    <row r="1525" spans="1:18" x14ac:dyDescent="0.25">
      <c r="A1525" t="str">
        <f t="shared" si="46"/>
        <v>IT-1611030299000</v>
      </c>
      <c r="B1525">
        <f t="shared" si="47"/>
        <v>1524</v>
      </c>
      <c r="C1525" t="s">
        <v>6312</v>
      </c>
      <c r="D1525" s="117">
        <v>1611030299000</v>
      </c>
      <c r="E1525" t="s">
        <v>6308</v>
      </c>
      <c r="F1525" t="s">
        <v>2543</v>
      </c>
      <c r="G1525" t="s">
        <v>25</v>
      </c>
      <c r="H1525" t="s">
        <v>25</v>
      </c>
      <c r="I1525" t="s">
        <v>25</v>
      </c>
      <c r="J1525" t="s">
        <v>25</v>
      </c>
      <c r="K1525" t="s">
        <v>25</v>
      </c>
      <c r="L1525" t="s">
        <v>6320</v>
      </c>
      <c r="M1525" s="117">
        <v>1611030200000</v>
      </c>
      <c r="N1525" t="s">
        <v>25</v>
      </c>
      <c r="O1525" s="119">
        <v>46023</v>
      </c>
      <c r="P1525" s="119">
        <v>2958465</v>
      </c>
      <c r="Q1525" s="120">
        <v>46023</v>
      </c>
      <c r="R1525" s="120">
        <v>2958465</v>
      </c>
    </row>
    <row r="1526" spans="1:18" x14ac:dyDescent="0.25">
      <c r="A1526" t="str">
        <f t="shared" si="46"/>
        <v>IT-1611030300000</v>
      </c>
      <c r="B1526">
        <f t="shared" si="47"/>
        <v>1525</v>
      </c>
      <c r="C1526" t="s">
        <v>6310</v>
      </c>
      <c r="D1526" s="117">
        <v>1611030300000</v>
      </c>
      <c r="E1526" t="s">
        <v>6309</v>
      </c>
      <c r="F1526" t="s">
        <v>2545</v>
      </c>
      <c r="G1526" t="s">
        <v>25</v>
      </c>
      <c r="H1526" t="s">
        <v>25</v>
      </c>
      <c r="I1526" t="s">
        <v>25</v>
      </c>
      <c r="J1526" t="s">
        <v>25</v>
      </c>
      <c r="K1526" t="s">
        <v>25</v>
      </c>
      <c r="L1526" t="s">
        <v>6319</v>
      </c>
      <c r="M1526" s="117">
        <v>1611030000000</v>
      </c>
      <c r="N1526" t="s">
        <v>25</v>
      </c>
      <c r="O1526" s="119">
        <v>46023</v>
      </c>
      <c r="P1526" s="119">
        <v>2958465</v>
      </c>
      <c r="Q1526" s="120">
        <v>46023</v>
      </c>
      <c r="R1526" s="120">
        <v>2958465</v>
      </c>
    </row>
    <row r="1527" spans="1:18" x14ac:dyDescent="0.25">
      <c r="A1527" t="str">
        <f t="shared" si="46"/>
        <v>IT-1611030301000</v>
      </c>
      <c r="B1527">
        <f t="shared" si="47"/>
        <v>1526</v>
      </c>
      <c r="C1527" t="s">
        <v>6312</v>
      </c>
      <c r="D1527" s="117">
        <v>1611030301000</v>
      </c>
      <c r="E1527" t="s">
        <v>6308</v>
      </c>
      <c r="F1527" t="s">
        <v>2547</v>
      </c>
      <c r="G1527" t="s">
        <v>25</v>
      </c>
      <c r="H1527" t="s">
        <v>25</v>
      </c>
      <c r="I1527" t="s">
        <v>25</v>
      </c>
      <c r="J1527" t="s">
        <v>25</v>
      </c>
      <c r="K1527" t="s">
        <v>25</v>
      </c>
      <c r="L1527" t="s">
        <v>6320</v>
      </c>
      <c r="M1527" s="117">
        <v>1611030300000</v>
      </c>
      <c r="N1527" t="s">
        <v>25</v>
      </c>
      <c r="O1527" s="119">
        <v>46023</v>
      </c>
      <c r="P1527" s="119">
        <v>2958465</v>
      </c>
      <c r="Q1527" s="120">
        <v>46023</v>
      </c>
      <c r="R1527" s="120">
        <v>2958465</v>
      </c>
    </row>
    <row r="1528" spans="1:18" x14ac:dyDescent="0.25">
      <c r="A1528" t="str">
        <f t="shared" si="46"/>
        <v>IT-1611030302000</v>
      </c>
      <c r="B1528">
        <f t="shared" si="47"/>
        <v>1527</v>
      </c>
      <c r="C1528" t="s">
        <v>6312</v>
      </c>
      <c r="D1528" s="117">
        <v>1611030302000</v>
      </c>
      <c r="E1528" t="s">
        <v>6308</v>
      </c>
      <c r="F1528" t="s">
        <v>2549</v>
      </c>
      <c r="G1528" t="s">
        <v>25</v>
      </c>
      <c r="H1528" t="s">
        <v>25</v>
      </c>
      <c r="I1528" t="s">
        <v>25</v>
      </c>
      <c r="J1528" t="s">
        <v>25</v>
      </c>
      <c r="K1528" t="s">
        <v>25</v>
      </c>
      <c r="L1528" t="s">
        <v>6320</v>
      </c>
      <c r="M1528" s="117">
        <v>1611030300000</v>
      </c>
      <c r="N1528" t="s">
        <v>25</v>
      </c>
      <c r="O1528" s="119">
        <v>46023</v>
      </c>
      <c r="P1528" s="119">
        <v>2958465</v>
      </c>
      <c r="Q1528" s="120">
        <v>46023</v>
      </c>
      <c r="R1528" s="120">
        <v>2958465</v>
      </c>
    </row>
    <row r="1529" spans="1:18" x14ac:dyDescent="0.25">
      <c r="A1529" t="str">
        <f t="shared" si="46"/>
        <v>IT-1611030303000</v>
      </c>
      <c r="B1529">
        <f t="shared" si="47"/>
        <v>1528</v>
      </c>
      <c r="C1529" t="s">
        <v>6312</v>
      </c>
      <c r="D1529" s="117">
        <v>1611030303000</v>
      </c>
      <c r="E1529" t="s">
        <v>6308</v>
      </c>
      <c r="F1529" t="s">
        <v>2551</v>
      </c>
      <c r="G1529" t="s">
        <v>25</v>
      </c>
      <c r="H1529" t="s">
        <v>25</v>
      </c>
      <c r="I1529" t="s">
        <v>25</v>
      </c>
      <c r="J1529" t="s">
        <v>25</v>
      </c>
      <c r="K1529" t="s">
        <v>25</v>
      </c>
      <c r="L1529" t="s">
        <v>6320</v>
      </c>
      <c r="M1529" s="117">
        <v>1611030300000</v>
      </c>
      <c r="N1529" t="s">
        <v>25</v>
      </c>
      <c r="O1529" s="119">
        <v>46023</v>
      </c>
      <c r="P1529" s="119">
        <v>2958465</v>
      </c>
      <c r="Q1529" s="120">
        <v>46023</v>
      </c>
      <c r="R1529" s="120">
        <v>2958465</v>
      </c>
    </row>
    <row r="1530" spans="1:18" x14ac:dyDescent="0.25">
      <c r="A1530" t="str">
        <f t="shared" si="46"/>
        <v>IT-1611030304000</v>
      </c>
      <c r="B1530">
        <f t="shared" si="47"/>
        <v>1529</v>
      </c>
      <c r="C1530" t="s">
        <v>6312</v>
      </c>
      <c r="D1530" s="117">
        <v>1611030304000</v>
      </c>
      <c r="E1530" t="s">
        <v>6308</v>
      </c>
      <c r="F1530" t="s">
        <v>2553</v>
      </c>
      <c r="G1530" t="s">
        <v>25</v>
      </c>
      <c r="H1530" t="s">
        <v>25</v>
      </c>
      <c r="I1530" t="s">
        <v>25</v>
      </c>
      <c r="J1530" t="s">
        <v>25</v>
      </c>
      <c r="K1530" t="s">
        <v>25</v>
      </c>
      <c r="L1530" t="s">
        <v>6320</v>
      </c>
      <c r="M1530" s="117">
        <v>1611030300000</v>
      </c>
      <c r="N1530" t="s">
        <v>25</v>
      </c>
      <c r="O1530" s="119">
        <v>46023</v>
      </c>
      <c r="P1530" s="119">
        <v>2958465</v>
      </c>
      <c r="Q1530" s="120">
        <v>46023</v>
      </c>
      <c r="R1530" s="120">
        <v>2958465</v>
      </c>
    </row>
    <row r="1531" spans="1:18" x14ac:dyDescent="0.25">
      <c r="A1531" t="str">
        <f t="shared" si="46"/>
        <v>IT-1611030305000</v>
      </c>
      <c r="B1531">
        <f t="shared" si="47"/>
        <v>1530</v>
      </c>
      <c r="C1531" t="s">
        <v>6312</v>
      </c>
      <c r="D1531" s="117">
        <v>1611030305000</v>
      </c>
      <c r="E1531" t="s">
        <v>6308</v>
      </c>
      <c r="F1531" t="s">
        <v>2555</v>
      </c>
      <c r="G1531" t="s">
        <v>25</v>
      </c>
      <c r="H1531" t="s">
        <v>25</v>
      </c>
      <c r="I1531" t="s">
        <v>25</v>
      </c>
      <c r="J1531" t="s">
        <v>25</v>
      </c>
      <c r="K1531" t="s">
        <v>25</v>
      </c>
      <c r="L1531" t="s">
        <v>6320</v>
      </c>
      <c r="M1531" s="117">
        <v>1611030300000</v>
      </c>
      <c r="N1531" t="s">
        <v>25</v>
      </c>
      <c r="O1531" s="119">
        <v>46023</v>
      </c>
      <c r="P1531" s="119">
        <v>2958465</v>
      </c>
      <c r="Q1531" s="120">
        <v>46023</v>
      </c>
      <c r="R1531" s="120">
        <v>2958465</v>
      </c>
    </row>
    <row r="1532" spans="1:18" x14ac:dyDescent="0.25">
      <c r="A1532" t="str">
        <f t="shared" si="46"/>
        <v>IT-1611030306000</v>
      </c>
      <c r="B1532">
        <f t="shared" si="47"/>
        <v>1531</v>
      </c>
      <c r="C1532" t="s">
        <v>6312</v>
      </c>
      <c r="D1532" s="117">
        <v>1611030306000</v>
      </c>
      <c r="E1532" t="s">
        <v>6308</v>
      </c>
      <c r="F1532" t="s">
        <v>2557</v>
      </c>
      <c r="G1532" t="s">
        <v>25</v>
      </c>
      <c r="H1532" t="s">
        <v>25</v>
      </c>
      <c r="I1532" t="s">
        <v>25</v>
      </c>
      <c r="J1532" t="s">
        <v>25</v>
      </c>
      <c r="K1532" t="s">
        <v>25</v>
      </c>
      <c r="L1532" t="s">
        <v>6320</v>
      </c>
      <c r="M1532" s="117">
        <v>1611030300000</v>
      </c>
      <c r="N1532" t="s">
        <v>25</v>
      </c>
      <c r="O1532" s="119">
        <v>46023</v>
      </c>
      <c r="P1532" s="119">
        <v>2958465</v>
      </c>
      <c r="Q1532" s="120">
        <v>46023</v>
      </c>
      <c r="R1532" s="120">
        <v>2958465</v>
      </c>
    </row>
    <row r="1533" spans="1:18" x14ac:dyDescent="0.25">
      <c r="A1533" t="str">
        <f t="shared" si="46"/>
        <v>IT-1611030307000</v>
      </c>
      <c r="B1533">
        <f t="shared" si="47"/>
        <v>1532</v>
      </c>
      <c r="C1533" t="s">
        <v>6312</v>
      </c>
      <c r="D1533" s="117">
        <v>1611030307000</v>
      </c>
      <c r="E1533" t="s">
        <v>6308</v>
      </c>
      <c r="F1533" t="s">
        <v>2559</v>
      </c>
      <c r="G1533" t="s">
        <v>25</v>
      </c>
      <c r="H1533" t="s">
        <v>25</v>
      </c>
      <c r="I1533" t="s">
        <v>25</v>
      </c>
      <c r="J1533" t="s">
        <v>25</v>
      </c>
      <c r="K1533" t="s">
        <v>25</v>
      </c>
      <c r="L1533" t="s">
        <v>6320</v>
      </c>
      <c r="M1533" s="117">
        <v>1611030300000</v>
      </c>
      <c r="N1533" t="s">
        <v>25</v>
      </c>
      <c r="O1533" s="119">
        <v>46023</v>
      </c>
      <c r="P1533" s="119">
        <v>2958465</v>
      </c>
      <c r="Q1533" s="120">
        <v>46023</v>
      </c>
      <c r="R1533" s="120">
        <v>2958465</v>
      </c>
    </row>
    <row r="1534" spans="1:18" x14ac:dyDescent="0.25">
      <c r="A1534" t="str">
        <f t="shared" si="46"/>
        <v>IT-1611030399000</v>
      </c>
      <c r="B1534">
        <f t="shared" si="47"/>
        <v>1533</v>
      </c>
      <c r="C1534" t="s">
        <v>6312</v>
      </c>
      <c r="D1534" s="117">
        <v>1611030399000</v>
      </c>
      <c r="E1534" t="s">
        <v>6308</v>
      </c>
      <c r="F1534" t="s">
        <v>2561</v>
      </c>
      <c r="G1534" t="s">
        <v>25</v>
      </c>
      <c r="H1534" t="s">
        <v>25</v>
      </c>
      <c r="I1534" t="s">
        <v>25</v>
      </c>
      <c r="J1534" t="s">
        <v>25</v>
      </c>
      <c r="K1534" t="s">
        <v>25</v>
      </c>
      <c r="L1534" t="s">
        <v>6320</v>
      </c>
      <c r="M1534" s="117">
        <v>1611030300000</v>
      </c>
      <c r="N1534" t="s">
        <v>25</v>
      </c>
      <c r="O1534" s="119">
        <v>46023</v>
      </c>
      <c r="P1534" s="119">
        <v>2958465</v>
      </c>
      <c r="Q1534" s="120">
        <v>46023</v>
      </c>
      <c r="R1534" s="120">
        <v>2958465</v>
      </c>
    </row>
    <row r="1535" spans="1:18" x14ac:dyDescent="0.25">
      <c r="A1535" t="str">
        <f t="shared" si="46"/>
        <v>IT-1611030400000</v>
      </c>
      <c r="B1535">
        <f t="shared" si="47"/>
        <v>1534</v>
      </c>
      <c r="C1535" t="s">
        <v>6310</v>
      </c>
      <c r="D1535" s="117">
        <v>1611030400000</v>
      </c>
      <c r="E1535" t="s">
        <v>6309</v>
      </c>
      <c r="F1535" t="s">
        <v>2563</v>
      </c>
      <c r="G1535" t="s">
        <v>25</v>
      </c>
      <c r="H1535" t="s">
        <v>25</v>
      </c>
      <c r="I1535" t="s">
        <v>25</v>
      </c>
      <c r="J1535" t="s">
        <v>25</v>
      </c>
      <c r="K1535" t="s">
        <v>25</v>
      </c>
      <c r="L1535" t="s">
        <v>6319</v>
      </c>
      <c r="M1535" s="117">
        <v>1611030000000</v>
      </c>
      <c r="N1535" t="s">
        <v>25</v>
      </c>
      <c r="O1535" s="119">
        <v>46023</v>
      </c>
      <c r="P1535" s="119">
        <v>2958465</v>
      </c>
      <c r="Q1535" s="120">
        <v>46023</v>
      </c>
      <c r="R1535" s="120">
        <v>2958465</v>
      </c>
    </row>
    <row r="1536" spans="1:18" x14ac:dyDescent="0.25">
      <c r="A1536" t="str">
        <f t="shared" si="46"/>
        <v>IT-1611030401000</v>
      </c>
      <c r="B1536">
        <f t="shared" si="47"/>
        <v>1535</v>
      </c>
      <c r="C1536" t="s">
        <v>6312</v>
      </c>
      <c r="D1536" s="117">
        <v>1611030401000</v>
      </c>
      <c r="E1536" t="s">
        <v>6308</v>
      </c>
      <c r="F1536" t="s">
        <v>2565</v>
      </c>
      <c r="G1536" t="s">
        <v>25</v>
      </c>
      <c r="H1536" t="s">
        <v>25</v>
      </c>
      <c r="I1536" t="s">
        <v>25</v>
      </c>
      <c r="J1536" t="s">
        <v>25</v>
      </c>
      <c r="K1536" t="s">
        <v>25</v>
      </c>
      <c r="L1536" t="s">
        <v>6320</v>
      </c>
      <c r="M1536" s="117">
        <v>1611030400000</v>
      </c>
      <c r="N1536" t="s">
        <v>25</v>
      </c>
      <c r="O1536" s="119">
        <v>46023</v>
      </c>
      <c r="P1536" s="119">
        <v>2958465</v>
      </c>
      <c r="Q1536" s="120">
        <v>46023</v>
      </c>
      <c r="R1536" s="120">
        <v>2958465</v>
      </c>
    </row>
    <row r="1537" spans="1:18" x14ac:dyDescent="0.25">
      <c r="A1537" t="str">
        <f t="shared" si="46"/>
        <v>IT-1611030402000</v>
      </c>
      <c r="B1537">
        <f t="shared" si="47"/>
        <v>1536</v>
      </c>
      <c r="C1537" t="s">
        <v>6312</v>
      </c>
      <c r="D1537" s="117">
        <v>1611030402000</v>
      </c>
      <c r="E1537" t="s">
        <v>6308</v>
      </c>
      <c r="F1537" t="s">
        <v>2567</v>
      </c>
      <c r="G1537" t="s">
        <v>25</v>
      </c>
      <c r="H1537" t="s">
        <v>25</v>
      </c>
      <c r="I1537" t="s">
        <v>25</v>
      </c>
      <c r="J1537" t="s">
        <v>25</v>
      </c>
      <c r="K1537" t="s">
        <v>25</v>
      </c>
      <c r="L1537" t="s">
        <v>6320</v>
      </c>
      <c r="M1537" s="117">
        <v>1611030400000</v>
      </c>
      <c r="N1537" t="s">
        <v>25</v>
      </c>
      <c r="O1537" s="119">
        <v>46023</v>
      </c>
      <c r="P1537" s="119">
        <v>2958465</v>
      </c>
      <c r="Q1537" s="120">
        <v>46023</v>
      </c>
      <c r="R1537" s="120">
        <v>2958465</v>
      </c>
    </row>
    <row r="1538" spans="1:18" x14ac:dyDescent="0.25">
      <c r="A1538" t="str">
        <f t="shared" si="46"/>
        <v>IT-1611030403000</v>
      </c>
      <c r="B1538">
        <f t="shared" si="47"/>
        <v>1537</v>
      </c>
      <c r="C1538" t="s">
        <v>6312</v>
      </c>
      <c r="D1538" s="117">
        <v>1611030403000</v>
      </c>
      <c r="E1538" t="s">
        <v>6308</v>
      </c>
      <c r="F1538" t="s">
        <v>2569</v>
      </c>
      <c r="G1538" t="s">
        <v>25</v>
      </c>
      <c r="H1538" t="s">
        <v>25</v>
      </c>
      <c r="I1538" t="s">
        <v>25</v>
      </c>
      <c r="J1538" t="s">
        <v>25</v>
      </c>
      <c r="K1538" t="s">
        <v>25</v>
      </c>
      <c r="L1538" t="s">
        <v>6320</v>
      </c>
      <c r="M1538" s="117">
        <v>1611030400000</v>
      </c>
      <c r="N1538" t="s">
        <v>25</v>
      </c>
      <c r="O1538" s="119">
        <v>46023</v>
      </c>
      <c r="P1538" s="119">
        <v>2958465</v>
      </c>
      <c r="Q1538" s="120">
        <v>46023</v>
      </c>
      <c r="R1538" s="120">
        <v>2958465</v>
      </c>
    </row>
    <row r="1539" spans="1:18" x14ac:dyDescent="0.25">
      <c r="A1539" t="str">
        <f t="shared" ref="A1539:A1602" si="48">CONCATENATE("IT-",D1539)</f>
        <v>IT-1611030404000</v>
      </c>
      <c r="B1539">
        <f t="shared" si="47"/>
        <v>1538</v>
      </c>
      <c r="C1539" t="s">
        <v>6312</v>
      </c>
      <c r="D1539" s="117">
        <v>1611030404000</v>
      </c>
      <c r="E1539" t="s">
        <v>6308</v>
      </c>
      <c r="F1539" t="s">
        <v>2571</v>
      </c>
      <c r="G1539" t="s">
        <v>25</v>
      </c>
      <c r="H1539" t="s">
        <v>25</v>
      </c>
      <c r="I1539" t="s">
        <v>25</v>
      </c>
      <c r="J1539" t="s">
        <v>25</v>
      </c>
      <c r="K1539" t="s">
        <v>25</v>
      </c>
      <c r="L1539" t="s">
        <v>6320</v>
      </c>
      <c r="M1539" s="117">
        <v>1611030400000</v>
      </c>
      <c r="N1539" t="s">
        <v>25</v>
      </c>
      <c r="O1539" s="119">
        <v>46023</v>
      </c>
      <c r="P1539" s="119">
        <v>2958465</v>
      </c>
      <c r="Q1539" s="120">
        <v>46023</v>
      </c>
      <c r="R1539" s="120">
        <v>2958465</v>
      </c>
    </row>
    <row r="1540" spans="1:18" x14ac:dyDescent="0.25">
      <c r="A1540" t="str">
        <f t="shared" si="48"/>
        <v>IT-1611030405000</v>
      </c>
      <c r="B1540">
        <f t="shared" ref="B1540:B1603" si="49">B1539+1</f>
        <v>1539</v>
      </c>
      <c r="C1540" t="s">
        <v>6312</v>
      </c>
      <c r="D1540" s="117">
        <v>1611030405000</v>
      </c>
      <c r="E1540" t="s">
        <v>6308</v>
      </c>
      <c r="F1540" t="s">
        <v>2573</v>
      </c>
      <c r="G1540" t="s">
        <v>25</v>
      </c>
      <c r="H1540" t="s">
        <v>25</v>
      </c>
      <c r="I1540" t="s">
        <v>25</v>
      </c>
      <c r="J1540" t="s">
        <v>25</v>
      </c>
      <c r="K1540" t="s">
        <v>25</v>
      </c>
      <c r="L1540" t="s">
        <v>6320</v>
      </c>
      <c r="M1540" s="117">
        <v>1611030400000</v>
      </c>
      <c r="N1540" t="s">
        <v>25</v>
      </c>
      <c r="O1540" s="119">
        <v>46023</v>
      </c>
      <c r="P1540" s="119">
        <v>2958465</v>
      </c>
      <c r="Q1540" s="120">
        <v>46023</v>
      </c>
      <c r="R1540" s="120">
        <v>2958465</v>
      </c>
    </row>
    <row r="1541" spans="1:18" x14ac:dyDescent="0.25">
      <c r="A1541" t="str">
        <f t="shared" si="48"/>
        <v>IT-1611030406000</v>
      </c>
      <c r="B1541">
        <f t="shared" si="49"/>
        <v>1540</v>
      </c>
      <c r="C1541" t="s">
        <v>6312</v>
      </c>
      <c r="D1541" s="117">
        <v>1611030406000</v>
      </c>
      <c r="E1541" t="s">
        <v>6308</v>
      </c>
      <c r="F1541" t="s">
        <v>2575</v>
      </c>
      <c r="G1541" t="s">
        <v>25</v>
      </c>
      <c r="H1541" t="s">
        <v>25</v>
      </c>
      <c r="I1541" t="s">
        <v>25</v>
      </c>
      <c r="J1541" t="s">
        <v>25</v>
      </c>
      <c r="K1541" t="s">
        <v>25</v>
      </c>
      <c r="L1541" t="s">
        <v>6320</v>
      </c>
      <c r="M1541" s="117">
        <v>1611030400000</v>
      </c>
      <c r="N1541" t="s">
        <v>25</v>
      </c>
      <c r="O1541" s="119">
        <v>46023</v>
      </c>
      <c r="P1541" s="119">
        <v>2958465</v>
      </c>
      <c r="Q1541" s="120">
        <v>46023</v>
      </c>
      <c r="R1541" s="120">
        <v>2958465</v>
      </c>
    </row>
    <row r="1542" spans="1:18" x14ac:dyDescent="0.25">
      <c r="A1542" t="str">
        <f t="shared" si="48"/>
        <v>IT-1611030407000</v>
      </c>
      <c r="B1542">
        <f t="shared" si="49"/>
        <v>1541</v>
      </c>
      <c r="C1542" t="s">
        <v>6312</v>
      </c>
      <c r="D1542" s="117">
        <v>1611030407000</v>
      </c>
      <c r="E1542" t="s">
        <v>6308</v>
      </c>
      <c r="F1542" t="s">
        <v>2577</v>
      </c>
      <c r="G1542" t="s">
        <v>25</v>
      </c>
      <c r="H1542" t="s">
        <v>25</v>
      </c>
      <c r="I1542" t="s">
        <v>25</v>
      </c>
      <c r="J1542" t="s">
        <v>25</v>
      </c>
      <c r="K1542" t="s">
        <v>25</v>
      </c>
      <c r="L1542" t="s">
        <v>6320</v>
      </c>
      <c r="M1542" s="117">
        <v>1611030400000</v>
      </c>
      <c r="N1542" t="s">
        <v>25</v>
      </c>
      <c r="O1542" s="119">
        <v>46023</v>
      </c>
      <c r="P1542" s="119">
        <v>2958465</v>
      </c>
      <c r="Q1542" s="120">
        <v>46023</v>
      </c>
      <c r="R1542" s="120">
        <v>2958465</v>
      </c>
    </row>
    <row r="1543" spans="1:18" x14ac:dyDescent="0.25">
      <c r="A1543" t="str">
        <f t="shared" si="48"/>
        <v>IT-1611030499000</v>
      </c>
      <c r="B1543">
        <f t="shared" si="49"/>
        <v>1542</v>
      </c>
      <c r="C1543" t="s">
        <v>6312</v>
      </c>
      <c r="D1543" s="117">
        <v>1611030499000</v>
      </c>
      <c r="E1543" t="s">
        <v>6308</v>
      </c>
      <c r="F1543" t="s">
        <v>2579</v>
      </c>
      <c r="G1543" t="s">
        <v>25</v>
      </c>
      <c r="H1543" t="s">
        <v>25</v>
      </c>
      <c r="I1543" t="s">
        <v>25</v>
      </c>
      <c r="J1543" t="s">
        <v>25</v>
      </c>
      <c r="K1543" t="s">
        <v>25</v>
      </c>
      <c r="L1543" t="s">
        <v>6320</v>
      </c>
      <c r="M1543" s="117">
        <v>1611030400000</v>
      </c>
      <c r="N1543" t="s">
        <v>25</v>
      </c>
      <c r="O1543" s="119">
        <v>46023</v>
      </c>
      <c r="P1543" s="119">
        <v>2958465</v>
      </c>
      <c r="Q1543" s="120">
        <v>46023</v>
      </c>
      <c r="R1543" s="120">
        <v>2958465</v>
      </c>
    </row>
    <row r="1544" spans="1:18" x14ac:dyDescent="0.25">
      <c r="A1544" t="str">
        <f t="shared" si="48"/>
        <v>IT-1611040000000</v>
      </c>
      <c r="B1544">
        <f t="shared" si="49"/>
        <v>1543</v>
      </c>
      <c r="C1544" t="s">
        <v>6310</v>
      </c>
      <c r="D1544" s="117">
        <v>1611040000000</v>
      </c>
      <c r="E1544" t="s">
        <v>6309</v>
      </c>
      <c r="F1544" t="s">
        <v>2581</v>
      </c>
      <c r="G1544" t="s">
        <v>25</v>
      </c>
      <c r="H1544" t="s">
        <v>25</v>
      </c>
      <c r="I1544" t="s">
        <v>25</v>
      </c>
      <c r="J1544" t="s">
        <v>25</v>
      </c>
      <c r="K1544" t="s">
        <v>25</v>
      </c>
      <c r="L1544" t="s">
        <v>6317</v>
      </c>
      <c r="M1544" s="117">
        <v>1611000000000</v>
      </c>
      <c r="N1544" t="s">
        <v>25</v>
      </c>
      <c r="O1544" s="119">
        <v>46023</v>
      </c>
      <c r="P1544" s="119">
        <v>2958465</v>
      </c>
      <c r="Q1544" s="120">
        <v>46023</v>
      </c>
      <c r="R1544" s="120">
        <v>2958465</v>
      </c>
    </row>
    <row r="1545" spans="1:18" x14ac:dyDescent="0.25">
      <c r="A1545" t="str">
        <f t="shared" si="48"/>
        <v>IT-1611040100000</v>
      </c>
      <c r="B1545">
        <f t="shared" si="49"/>
        <v>1544</v>
      </c>
      <c r="C1545" t="s">
        <v>6310</v>
      </c>
      <c r="D1545" s="117">
        <v>1611040100000</v>
      </c>
      <c r="E1545" t="s">
        <v>6309</v>
      </c>
      <c r="F1545" t="s">
        <v>2582</v>
      </c>
      <c r="G1545" t="s">
        <v>25</v>
      </c>
      <c r="H1545" t="s">
        <v>25</v>
      </c>
      <c r="I1545" t="s">
        <v>25</v>
      </c>
      <c r="J1545" t="s">
        <v>25</v>
      </c>
      <c r="K1545" t="s">
        <v>25</v>
      </c>
      <c r="L1545" t="s">
        <v>6319</v>
      </c>
      <c r="M1545" s="117">
        <v>1611040000000</v>
      </c>
      <c r="N1545" t="s">
        <v>25</v>
      </c>
      <c r="O1545" s="119">
        <v>46023</v>
      </c>
      <c r="P1545" s="119">
        <v>2958465</v>
      </c>
      <c r="Q1545" s="120">
        <v>46023</v>
      </c>
      <c r="R1545" s="120">
        <v>2958465</v>
      </c>
    </row>
    <row r="1546" spans="1:18" x14ac:dyDescent="0.25">
      <c r="A1546" t="str">
        <f t="shared" si="48"/>
        <v>IT-1611040101000</v>
      </c>
      <c r="B1546">
        <f t="shared" si="49"/>
        <v>1545</v>
      </c>
      <c r="C1546" t="s">
        <v>6312</v>
      </c>
      <c r="D1546" s="117">
        <v>1611040101000</v>
      </c>
      <c r="E1546" t="s">
        <v>6308</v>
      </c>
      <c r="F1546" t="s">
        <v>2584</v>
      </c>
      <c r="G1546" t="s">
        <v>25</v>
      </c>
      <c r="H1546" t="s">
        <v>25</v>
      </c>
      <c r="I1546" t="s">
        <v>25</v>
      </c>
      <c r="J1546" t="s">
        <v>25</v>
      </c>
      <c r="K1546" t="s">
        <v>25</v>
      </c>
      <c r="L1546" t="s">
        <v>6320</v>
      </c>
      <c r="M1546" s="117">
        <v>1611040100000</v>
      </c>
      <c r="N1546" t="s">
        <v>25</v>
      </c>
      <c r="O1546" s="119">
        <v>46023</v>
      </c>
      <c r="P1546" s="119">
        <v>2958465</v>
      </c>
      <c r="Q1546" s="120">
        <v>46023</v>
      </c>
      <c r="R1546" s="120">
        <v>2958465</v>
      </c>
    </row>
    <row r="1547" spans="1:18" x14ac:dyDescent="0.25">
      <c r="A1547" t="str">
        <f t="shared" si="48"/>
        <v>IT-1611040102000</v>
      </c>
      <c r="B1547">
        <f t="shared" si="49"/>
        <v>1546</v>
      </c>
      <c r="C1547" t="s">
        <v>6312</v>
      </c>
      <c r="D1547" s="117">
        <v>1611040102000</v>
      </c>
      <c r="E1547" t="s">
        <v>6308</v>
      </c>
      <c r="F1547" t="s">
        <v>2586</v>
      </c>
      <c r="G1547" t="s">
        <v>25</v>
      </c>
      <c r="H1547" t="s">
        <v>25</v>
      </c>
      <c r="I1547" t="s">
        <v>25</v>
      </c>
      <c r="J1547" t="s">
        <v>25</v>
      </c>
      <c r="K1547" t="s">
        <v>25</v>
      </c>
      <c r="L1547" t="s">
        <v>6320</v>
      </c>
      <c r="M1547" s="117">
        <v>1611040100000</v>
      </c>
      <c r="N1547" t="s">
        <v>25</v>
      </c>
      <c r="O1547" s="119">
        <v>46023</v>
      </c>
      <c r="P1547" s="119">
        <v>2958465</v>
      </c>
      <c r="Q1547" s="120">
        <v>46023</v>
      </c>
      <c r="R1547" s="120">
        <v>2958465</v>
      </c>
    </row>
    <row r="1548" spans="1:18" x14ac:dyDescent="0.25">
      <c r="A1548" t="str">
        <f t="shared" si="48"/>
        <v>IT-1611040103000</v>
      </c>
      <c r="B1548">
        <f t="shared" si="49"/>
        <v>1547</v>
      </c>
      <c r="C1548" t="s">
        <v>6312</v>
      </c>
      <c r="D1548" s="117">
        <v>1611040103000</v>
      </c>
      <c r="E1548" t="s">
        <v>6308</v>
      </c>
      <c r="F1548" t="s">
        <v>2588</v>
      </c>
      <c r="G1548" t="s">
        <v>25</v>
      </c>
      <c r="H1548" t="s">
        <v>25</v>
      </c>
      <c r="I1548" t="s">
        <v>25</v>
      </c>
      <c r="J1548" t="s">
        <v>25</v>
      </c>
      <c r="K1548" t="s">
        <v>25</v>
      </c>
      <c r="L1548" t="s">
        <v>6320</v>
      </c>
      <c r="M1548" s="117">
        <v>1611040100000</v>
      </c>
      <c r="N1548" t="s">
        <v>25</v>
      </c>
      <c r="O1548" s="119">
        <v>46023</v>
      </c>
      <c r="P1548" s="119">
        <v>2958465</v>
      </c>
      <c r="Q1548" s="120">
        <v>46023</v>
      </c>
      <c r="R1548" s="120">
        <v>2958465</v>
      </c>
    </row>
    <row r="1549" spans="1:18" x14ac:dyDescent="0.25">
      <c r="A1549" t="str">
        <f t="shared" si="48"/>
        <v>IT-1611040104000</v>
      </c>
      <c r="B1549">
        <f t="shared" si="49"/>
        <v>1548</v>
      </c>
      <c r="C1549" t="s">
        <v>6312</v>
      </c>
      <c r="D1549" s="117">
        <v>1611040104000</v>
      </c>
      <c r="E1549" t="s">
        <v>6308</v>
      </c>
      <c r="F1549" t="s">
        <v>2590</v>
      </c>
      <c r="G1549" t="s">
        <v>25</v>
      </c>
      <c r="H1549" t="s">
        <v>25</v>
      </c>
      <c r="I1549" t="s">
        <v>25</v>
      </c>
      <c r="J1549" t="s">
        <v>25</v>
      </c>
      <c r="K1549" t="s">
        <v>25</v>
      </c>
      <c r="L1549" t="s">
        <v>6320</v>
      </c>
      <c r="M1549" s="117">
        <v>1611040100000</v>
      </c>
      <c r="N1549" t="s">
        <v>25</v>
      </c>
      <c r="O1549" s="119">
        <v>46023</v>
      </c>
      <c r="P1549" s="119">
        <v>2958465</v>
      </c>
      <c r="Q1549" s="120">
        <v>46023</v>
      </c>
      <c r="R1549" s="120">
        <v>2958465</v>
      </c>
    </row>
    <row r="1550" spans="1:18" x14ac:dyDescent="0.25">
      <c r="A1550" t="str">
        <f t="shared" si="48"/>
        <v>IT-1611040105000</v>
      </c>
      <c r="B1550">
        <f t="shared" si="49"/>
        <v>1549</v>
      </c>
      <c r="C1550" t="s">
        <v>6312</v>
      </c>
      <c r="D1550" s="117">
        <v>1611040105000</v>
      </c>
      <c r="E1550" t="s">
        <v>6308</v>
      </c>
      <c r="F1550" t="s">
        <v>2592</v>
      </c>
      <c r="G1550" t="s">
        <v>25</v>
      </c>
      <c r="H1550" t="s">
        <v>25</v>
      </c>
      <c r="I1550" t="s">
        <v>25</v>
      </c>
      <c r="J1550" t="s">
        <v>25</v>
      </c>
      <c r="K1550" t="s">
        <v>25</v>
      </c>
      <c r="L1550" t="s">
        <v>6320</v>
      </c>
      <c r="M1550" s="117">
        <v>1611040100000</v>
      </c>
      <c r="N1550" t="s">
        <v>25</v>
      </c>
      <c r="O1550" s="119">
        <v>46023</v>
      </c>
      <c r="P1550" s="119">
        <v>2958465</v>
      </c>
      <c r="Q1550" s="120">
        <v>46023</v>
      </c>
      <c r="R1550" s="120">
        <v>2958465</v>
      </c>
    </row>
    <row r="1551" spans="1:18" x14ac:dyDescent="0.25">
      <c r="A1551" t="str">
        <f t="shared" si="48"/>
        <v>IT-1611040199000</v>
      </c>
      <c r="B1551">
        <f t="shared" si="49"/>
        <v>1550</v>
      </c>
      <c r="C1551" t="s">
        <v>6312</v>
      </c>
      <c r="D1551" s="117">
        <v>1611040199000</v>
      </c>
      <c r="E1551" t="s">
        <v>6308</v>
      </c>
      <c r="F1551" t="s">
        <v>2594</v>
      </c>
      <c r="G1551" t="s">
        <v>25</v>
      </c>
      <c r="H1551" t="s">
        <v>25</v>
      </c>
      <c r="I1551" t="s">
        <v>25</v>
      </c>
      <c r="J1551" t="s">
        <v>25</v>
      </c>
      <c r="K1551" t="s">
        <v>25</v>
      </c>
      <c r="L1551" t="s">
        <v>6320</v>
      </c>
      <c r="M1551" s="117">
        <v>1611040100000</v>
      </c>
      <c r="N1551" t="s">
        <v>25</v>
      </c>
      <c r="O1551" s="119">
        <v>46023</v>
      </c>
      <c r="P1551" s="119">
        <v>2958465</v>
      </c>
      <c r="Q1551" s="120">
        <v>46023</v>
      </c>
      <c r="R1551" s="120">
        <v>2958465</v>
      </c>
    </row>
    <row r="1552" spans="1:18" x14ac:dyDescent="0.25">
      <c r="A1552" t="str">
        <f t="shared" si="48"/>
        <v>IT-1611040200000</v>
      </c>
      <c r="B1552">
        <f t="shared" si="49"/>
        <v>1551</v>
      </c>
      <c r="C1552" t="s">
        <v>6310</v>
      </c>
      <c r="D1552" s="117">
        <v>1611040200000</v>
      </c>
      <c r="E1552" t="s">
        <v>6309</v>
      </c>
      <c r="F1552" t="s">
        <v>2596</v>
      </c>
      <c r="G1552" t="s">
        <v>25</v>
      </c>
      <c r="H1552" t="s">
        <v>25</v>
      </c>
      <c r="I1552" t="s">
        <v>25</v>
      </c>
      <c r="J1552" t="s">
        <v>25</v>
      </c>
      <c r="K1552" t="s">
        <v>25</v>
      </c>
      <c r="L1552" t="s">
        <v>6319</v>
      </c>
      <c r="M1552" s="117">
        <v>1611040000000</v>
      </c>
      <c r="N1552" t="s">
        <v>25</v>
      </c>
      <c r="O1552" s="119">
        <v>46023</v>
      </c>
      <c r="P1552" s="119">
        <v>2958465</v>
      </c>
      <c r="Q1552" s="120">
        <v>46023</v>
      </c>
      <c r="R1552" s="120">
        <v>2958465</v>
      </c>
    </row>
    <row r="1553" spans="1:18" x14ac:dyDescent="0.25">
      <c r="A1553" t="str">
        <f t="shared" si="48"/>
        <v>IT-1611040201000</v>
      </c>
      <c r="B1553">
        <f t="shared" si="49"/>
        <v>1552</v>
      </c>
      <c r="C1553" t="s">
        <v>6312</v>
      </c>
      <c r="D1553" s="117">
        <v>1611040201000</v>
      </c>
      <c r="E1553" t="s">
        <v>6308</v>
      </c>
      <c r="F1553" t="s">
        <v>2598</v>
      </c>
      <c r="G1553" t="s">
        <v>25</v>
      </c>
      <c r="H1553" t="s">
        <v>25</v>
      </c>
      <c r="I1553" t="s">
        <v>25</v>
      </c>
      <c r="J1553" t="s">
        <v>25</v>
      </c>
      <c r="K1553" t="s">
        <v>25</v>
      </c>
      <c r="L1553" t="s">
        <v>6320</v>
      </c>
      <c r="M1553" s="117">
        <v>1611040200000</v>
      </c>
      <c r="N1553" t="s">
        <v>25</v>
      </c>
      <c r="O1553" s="119">
        <v>46023</v>
      </c>
      <c r="P1553" s="119">
        <v>2958465</v>
      </c>
      <c r="Q1553" s="120">
        <v>46023</v>
      </c>
      <c r="R1553" s="120">
        <v>2958465</v>
      </c>
    </row>
    <row r="1554" spans="1:18" x14ac:dyDescent="0.25">
      <c r="A1554" t="str">
        <f t="shared" si="48"/>
        <v>IT-1611040202000</v>
      </c>
      <c r="B1554">
        <f t="shared" si="49"/>
        <v>1553</v>
      </c>
      <c r="C1554" t="s">
        <v>6312</v>
      </c>
      <c r="D1554" s="117">
        <v>1611040202000</v>
      </c>
      <c r="E1554" t="s">
        <v>6308</v>
      </c>
      <c r="F1554" t="s">
        <v>2600</v>
      </c>
      <c r="G1554" t="s">
        <v>25</v>
      </c>
      <c r="H1554" t="s">
        <v>25</v>
      </c>
      <c r="I1554" t="s">
        <v>25</v>
      </c>
      <c r="J1554" t="s">
        <v>25</v>
      </c>
      <c r="K1554" t="s">
        <v>25</v>
      </c>
      <c r="L1554" t="s">
        <v>6320</v>
      </c>
      <c r="M1554" s="117">
        <v>1611040200000</v>
      </c>
      <c r="N1554" t="s">
        <v>25</v>
      </c>
      <c r="O1554" s="119">
        <v>46023</v>
      </c>
      <c r="P1554" s="119">
        <v>2958465</v>
      </c>
      <c r="Q1554" s="120">
        <v>46023</v>
      </c>
      <c r="R1554" s="120">
        <v>2958465</v>
      </c>
    </row>
    <row r="1555" spans="1:18" x14ac:dyDescent="0.25">
      <c r="A1555" t="str">
        <f t="shared" si="48"/>
        <v>IT-1611040204000</v>
      </c>
      <c r="B1555">
        <f t="shared" si="49"/>
        <v>1554</v>
      </c>
      <c r="C1555" t="s">
        <v>6312</v>
      </c>
      <c r="D1555" s="117">
        <v>1611040204000</v>
      </c>
      <c r="E1555" t="s">
        <v>6308</v>
      </c>
      <c r="F1555" t="s">
        <v>2602</v>
      </c>
      <c r="G1555" t="s">
        <v>25</v>
      </c>
      <c r="H1555" t="s">
        <v>25</v>
      </c>
      <c r="I1555" t="s">
        <v>25</v>
      </c>
      <c r="J1555" t="s">
        <v>25</v>
      </c>
      <c r="K1555" t="s">
        <v>25</v>
      </c>
      <c r="L1555" t="s">
        <v>6320</v>
      </c>
      <c r="M1555" s="117">
        <v>1611040200000</v>
      </c>
      <c r="N1555" t="s">
        <v>25</v>
      </c>
      <c r="O1555" s="119">
        <v>46023</v>
      </c>
      <c r="P1555" s="119">
        <v>2958465</v>
      </c>
      <c r="Q1555" s="120">
        <v>46023</v>
      </c>
      <c r="R1555" s="120">
        <v>2958465</v>
      </c>
    </row>
    <row r="1556" spans="1:18" x14ac:dyDescent="0.25">
      <c r="A1556" t="str">
        <f t="shared" si="48"/>
        <v>IT-1611040205000</v>
      </c>
      <c r="B1556">
        <f t="shared" si="49"/>
        <v>1555</v>
      </c>
      <c r="C1556" t="s">
        <v>6312</v>
      </c>
      <c r="D1556" s="117">
        <v>1611040205000</v>
      </c>
      <c r="E1556" t="s">
        <v>6308</v>
      </c>
      <c r="F1556" t="s">
        <v>2604</v>
      </c>
      <c r="G1556" t="s">
        <v>25</v>
      </c>
      <c r="H1556" t="s">
        <v>25</v>
      </c>
      <c r="I1556" t="s">
        <v>25</v>
      </c>
      <c r="J1556" t="s">
        <v>25</v>
      </c>
      <c r="K1556" t="s">
        <v>25</v>
      </c>
      <c r="L1556" t="s">
        <v>6320</v>
      </c>
      <c r="M1556" s="117">
        <v>1611040200000</v>
      </c>
      <c r="N1556" t="s">
        <v>25</v>
      </c>
      <c r="O1556" s="119">
        <v>46023</v>
      </c>
      <c r="P1556" s="119">
        <v>2958465</v>
      </c>
      <c r="Q1556" s="120">
        <v>46023</v>
      </c>
      <c r="R1556" s="120">
        <v>2958465</v>
      </c>
    </row>
    <row r="1557" spans="1:18" x14ac:dyDescent="0.25">
      <c r="A1557" t="str">
        <f t="shared" si="48"/>
        <v>IT-1611040299000</v>
      </c>
      <c r="B1557">
        <f t="shared" si="49"/>
        <v>1556</v>
      </c>
      <c r="C1557" t="s">
        <v>6312</v>
      </c>
      <c r="D1557" s="117">
        <v>1611040299000</v>
      </c>
      <c r="E1557" t="s">
        <v>6308</v>
      </c>
      <c r="F1557" t="s">
        <v>2606</v>
      </c>
      <c r="G1557" t="s">
        <v>25</v>
      </c>
      <c r="H1557" t="s">
        <v>25</v>
      </c>
      <c r="I1557" t="s">
        <v>25</v>
      </c>
      <c r="J1557" t="s">
        <v>25</v>
      </c>
      <c r="K1557" t="s">
        <v>25</v>
      </c>
      <c r="L1557" t="s">
        <v>6320</v>
      </c>
      <c r="M1557" s="117">
        <v>1611040200000</v>
      </c>
      <c r="N1557" t="s">
        <v>25</v>
      </c>
      <c r="O1557" s="119">
        <v>46023</v>
      </c>
      <c r="P1557" s="119">
        <v>2958465</v>
      </c>
      <c r="Q1557" s="120">
        <v>46023</v>
      </c>
      <c r="R1557" s="120">
        <v>2958465</v>
      </c>
    </row>
    <row r="1558" spans="1:18" x14ac:dyDescent="0.25">
      <c r="A1558" t="str">
        <f t="shared" si="48"/>
        <v>IT-1611040300000</v>
      </c>
      <c r="B1558">
        <f t="shared" si="49"/>
        <v>1557</v>
      </c>
      <c r="C1558" t="s">
        <v>6310</v>
      </c>
      <c r="D1558" s="117">
        <v>1611040300000</v>
      </c>
      <c r="E1558" t="s">
        <v>6309</v>
      </c>
      <c r="F1558" t="s">
        <v>2608</v>
      </c>
      <c r="G1558" t="s">
        <v>25</v>
      </c>
      <c r="H1558" t="s">
        <v>25</v>
      </c>
      <c r="I1558" t="s">
        <v>25</v>
      </c>
      <c r="J1558" t="s">
        <v>25</v>
      </c>
      <c r="K1558" t="s">
        <v>25</v>
      </c>
      <c r="L1558" t="s">
        <v>6319</v>
      </c>
      <c r="M1558" s="117">
        <v>1611040000000</v>
      </c>
      <c r="N1558" t="s">
        <v>25</v>
      </c>
      <c r="O1558" s="119">
        <v>46023</v>
      </c>
      <c r="P1558" s="119">
        <v>2958465</v>
      </c>
      <c r="Q1558" s="120">
        <v>46023</v>
      </c>
      <c r="R1558" s="120">
        <v>2958465</v>
      </c>
    </row>
    <row r="1559" spans="1:18" x14ac:dyDescent="0.25">
      <c r="A1559" t="str">
        <f t="shared" si="48"/>
        <v>IT-1611040301000</v>
      </c>
      <c r="B1559">
        <f t="shared" si="49"/>
        <v>1558</v>
      </c>
      <c r="C1559" t="s">
        <v>6312</v>
      </c>
      <c r="D1559" s="117">
        <v>1611040301000</v>
      </c>
      <c r="E1559" t="s">
        <v>6308</v>
      </c>
      <c r="F1559" t="s">
        <v>2610</v>
      </c>
      <c r="G1559" t="s">
        <v>25</v>
      </c>
      <c r="H1559" t="s">
        <v>25</v>
      </c>
      <c r="I1559" t="s">
        <v>25</v>
      </c>
      <c r="J1559" t="s">
        <v>25</v>
      </c>
      <c r="K1559" t="s">
        <v>25</v>
      </c>
      <c r="L1559" t="s">
        <v>6320</v>
      </c>
      <c r="M1559" s="117">
        <v>1611040300000</v>
      </c>
      <c r="N1559" t="s">
        <v>25</v>
      </c>
      <c r="O1559" s="119">
        <v>46023</v>
      </c>
      <c r="P1559" s="119">
        <v>2958465</v>
      </c>
      <c r="Q1559" s="120">
        <v>46023</v>
      </c>
      <c r="R1559" s="120">
        <v>2958465</v>
      </c>
    </row>
    <row r="1560" spans="1:18" x14ac:dyDescent="0.25">
      <c r="A1560" t="str">
        <f t="shared" si="48"/>
        <v>IT-1611040302000</v>
      </c>
      <c r="B1560">
        <f t="shared" si="49"/>
        <v>1559</v>
      </c>
      <c r="C1560" t="s">
        <v>6312</v>
      </c>
      <c r="D1560" s="117">
        <v>1611040302000</v>
      </c>
      <c r="E1560" t="s">
        <v>6308</v>
      </c>
      <c r="F1560" t="s">
        <v>2612</v>
      </c>
      <c r="G1560" t="s">
        <v>25</v>
      </c>
      <c r="H1560" t="s">
        <v>25</v>
      </c>
      <c r="I1560" t="s">
        <v>25</v>
      </c>
      <c r="J1560" t="s">
        <v>25</v>
      </c>
      <c r="K1560" t="s">
        <v>25</v>
      </c>
      <c r="L1560" t="s">
        <v>6320</v>
      </c>
      <c r="M1560" s="117">
        <v>1611040300000</v>
      </c>
      <c r="N1560" t="s">
        <v>25</v>
      </c>
      <c r="O1560" s="119">
        <v>46023</v>
      </c>
      <c r="P1560" s="119">
        <v>2958465</v>
      </c>
      <c r="Q1560" s="120">
        <v>46023</v>
      </c>
      <c r="R1560" s="120">
        <v>2958465</v>
      </c>
    </row>
    <row r="1561" spans="1:18" x14ac:dyDescent="0.25">
      <c r="A1561" t="str">
        <f t="shared" si="48"/>
        <v>IT-1611040304000</v>
      </c>
      <c r="B1561">
        <f t="shared" si="49"/>
        <v>1560</v>
      </c>
      <c r="C1561" t="s">
        <v>6312</v>
      </c>
      <c r="D1561" s="117">
        <v>1611040304000</v>
      </c>
      <c r="E1561" t="s">
        <v>6308</v>
      </c>
      <c r="F1561" t="s">
        <v>2614</v>
      </c>
      <c r="G1561" t="s">
        <v>25</v>
      </c>
      <c r="H1561" t="s">
        <v>25</v>
      </c>
      <c r="I1561" t="s">
        <v>25</v>
      </c>
      <c r="J1561" t="s">
        <v>25</v>
      </c>
      <c r="K1561" t="s">
        <v>25</v>
      </c>
      <c r="L1561" t="s">
        <v>6320</v>
      </c>
      <c r="M1561" s="117">
        <v>1611040300000</v>
      </c>
      <c r="N1561" t="s">
        <v>25</v>
      </c>
      <c r="O1561" s="119">
        <v>46023</v>
      </c>
      <c r="P1561" s="119">
        <v>2958465</v>
      </c>
      <c r="Q1561" s="120">
        <v>46023</v>
      </c>
      <c r="R1561" s="120">
        <v>2958465</v>
      </c>
    </row>
    <row r="1562" spans="1:18" x14ac:dyDescent="0.25">
      <c r="A1562" t="str">
        <f t="shared" si="48"/>
        <v>IT-1611040305000</v>
      </c>
      <c r="B1562">
        <f t="shared" si="49"/>
        <v>1561</v>
      </c>
      <c r="C1562" t="s">
        <v>6312</v>
      </c>
      <c r="D1562" s="117">
        <v>1611040305000</v>
      </c>
      <c r="E1562" t="s">
        <v>6308</v>
      </c>
      <c r="F1562" t="s">
        <v>2616</v>
      </c>
      <c r="G1562" t="s">
        <v>25</v>
      </c>
      <c r="H1562" t="s">
        <v>25</v>
      </c>
      <c r="I1562" t="s">
        <v>25</v>
      </c>
      <c r="J1562" t="s">
        <v>25</v>
      </c>
      <c r="K1562" t="s">
        <v>25</v>
      </c>
      <c r="L1562" t="s">
        <v>6320</v>
      </c>
      <c r="M1562" s="117">
        <v>1611040300000</v>
      </c>
      <c r="N1562" t="s">
        <v>25</v>
      </c>
      <c r="O1562" s="119">
        <v>46023</v>
      </c>
      <c r="P1562" s="119">
        <v>2958465</v>
      </c>
      <c r="Q1562" s="120">
        <v>46023</v>
      </c>
      <c r="R1562" s="120">
        <v>2958465</v>
      </c>
    </row>
    <row r="1563" spans="1:18" x14ac:dyDescent="0.25">
      <c r="A1563" t="str">
        <f t="shared" si="48"/>
        <v>IT-1611040399000</v>
      </c>
      <c r="B1563">
        <f t="shared" si="49"/>
        <v>1562</v>
      </c>
      <c r="C1563" t="s">
        <v>6312</v>
      </c>
      <c r="D1563" s="117">
        <v>1611040399000</v>
      </c>
      <c r="E1563" t="s">
        <v>6308</v>
      </c>
      <c r="F1563" t="s">
        <v>2618</v>
      </c>
      <c r="G1563" t="s">
        <v>25</v>
      </c>
      <c r="H1563" t="s">
        <v>25</v>
      </c>
      <c r="I1563" t="s">
        <v>25</v>
      </c>
      <c r="J1563" t="s">
        <v>25</v>
      </c>
      <c r="K1563" t="s">
        <v>25</v>
      </c>
      <c r="L1563" t="s">
        <v>6320</v>
      </c>
      <c r="M1563" s="117">
        <v>1611040300000</v>
      </c>
      <c r="N1563" t="s">
        <v>25</v>
      </c>
      <c r="O1563" s="119">
        <v>46023</v>
      </c>
      <c r="P1563" s="119">
        <v>2958465</v>
      </c>
      <c r="Q1563" s="120">
        <v>46023</v>
      </c>
      <c r="R1563" s="120">
        <v>2958465</v>
      </c>
    </row>
    <row r="1564" spans="1:18" x14ac:dyDescent="0.25">
      <c r="A1564" t="str">
        <f t="shared" si="48"/>
        <v>IT-1611040400000</v>
      </c>
      <c r="B1564">
        <f t="shared" si="49"/>
        <v>1563</v>
      </c>
      <c r="C1564" t="s">
        <v>6310</v>
      </c>
      <c r="D1564" s="117">
        <v>1611040400000</v>
      </c>
      <c r="E1564" t="s">
        <v>6309</v>
      </c>
      <c r="F1564" t="s">
        <v>2620</v>
      </c>
      <c r="G1564" t="s">
        <v>25</v>
      </c>
      <c r="H1564" t="s">
        <v>25</v>
      </c>
      <c r="I1564" t="s">
        <v>25</v>
      </c>
      <c r="J1564" t="s">
        <v>25</v>
      </c>
      <c r="K1564" t="s">
        <v>25</v>
      </c>
      <c r="L1564" t="s">
        <v>6319</v>
      </c>
      <c r="M1564" s="117">
        <v>1611040000000</v>
      </c>
      <c r="N1564" t="s">
        <v>25</v>
      </c>
      <c r="O1564" s="119">
        <v>46023</v>
      </c>
      <c r="P1564" s="119">
        <v>2958465</v>
      </c>
      <c r="Q1564" s="120">
        <v>46023</v>
      </c>
      <c r="R1564" s="120">
        <v>2958465</v>
      </c>
    </row>
    <row r="1565" spans="1:18" x14ac:dyDescent="0.25">
      <c r="A1565" t="str">
        <f t="shared" si="48"/>
        <v>IT-1611040401000</v>
      </c>
      <c r="B1565">
        <f t="shared" si="49"/>
        <v>1564</v>
      </c>
      <c r="C1565" t="s">
        <v>6312</v>
      </c>
      <c r="D1565" s="117">
        <v>1611040401000</v>
      </c>
      <c r="E1565" t="s">
        <v>6308</v>
      </c>
      <c r="F1565" t="s">
        <v>2622</v>
      </c>
      <c r="G1565" t="s">
        <v>25</v>
      </c>
      <c r="H1565" t="s">
        <v>25</v>
      </c>
      <c r="I1565" t="s">
        <v>25</v>
      </c>
      <c r="J1565" t="s">
        <v>25</v>
      </c>
      <c r="K1565" t="s">
        <v>25</v>
      </c>
      <c r="L1565" t="s">
        <v>6320</v>
      </c>
      <c r="M1565" s="117">
        <v>1611040400000</v>
      </c>
      <c r="N1565" t="s">
        <v>25</v>
      </c>
      <c r="O1565" s="119">
        <v>46023</v>
      </c>
      <c r="P1565" s="119">
        <v>2958465</v>
      </c>
      <c r="Q1565" s="120">
        <v>46023</v>
      </c>
      <c r="R1565" s="120">
        <v>2958465</v>
      </c>
    </row>
    <row r="1566" spans="1:18" x14ac:dyDescent="0.25">
      <c r="A1566" t="str">
        <f t="shared" si="48"/>
        <v>IT-1611040402000</v>
      </c>
      <c r="B1566">
        <f t="shared" si="49"/>
        <v>1565</v>
      </c>
      <c r="C1566" t="s">
        <v>6312</v>
      </c>
      <c r="D1566" s="117">
        <v>1611040402000</v>
      </c>
      <c r="E1566" t="s">
        <v>6308</v>
      </c>
      <c r="F1566" t="s">
        <v>2624</v>
      </c>
      <c r="G1566" t="s">
        <v>25</v>
      </c>
      <c r="H1566" t="s">
        <v>25</v>
      </c>
      <c r="I1566" t="s">
        <v>25</v>
      </c>
      <c r="J1566" t="s">
        <v>25</v>
      </c>
      <c r="K1566" t="s">
        <v>25</v>
      </c>
      <c r="L1566" t="s">
        <v>6320</v>
      </c>
      <c r="M1566" s="117">
        <v>1611040400000</v>
      </c>
      <c r="N1566" t="s">
        <v>25</v>
      </c>
      <c r="O1566" s="119">
        <v>46023</v>
      </c>
      <c r="P1566" s="119">
        <v>2958465</v>
      </c>
      <c r="Q1566" s="120">
        <v>46023</v>
      </c>
      <c r="R1566" s="120">
        <v>2958465</v>
      </c>
    </row>
    <row r="1567" spans="1:18" x14ac:dyDescent="0.25">
      <c r="A1567" t="str">
        <f t="shared" si="48"/>
        <v>IT-1611040404000</v>
      </c>
      <c r="B1567">
        <f t="shared" si="49"/>
        <v>1566</v>
      </c>
      <c r="C1567" t="s">
        <v>6312</v>
      </c>
      <c r="D1567" s="117">
        <v>1611040404000</v>
      </c>
      <c r="E1567" t="s">
        <v>6308</v>
      </c>
      <c r="F1567" t="s">
        <v>2626</v>
      </c>
      <c r="G1567" t="s">
        <v>25</v>
      </c>
      <c r="H1567" t="s">
        <v>25</v>
      </c>
      <c r="I1567" t="s">
        <v>25</v>
      </c>
      <c r="J1567" t="s">
        <v>25</v>
      </c>
      <c r="K1567" t="s">
        <v>25</v>
      </c>
      <c r="L1567" t="s">
        <v>6320</v>
      </c>
      <c r="M1567" s="117">
        <v>1611040400000</v>
      </c>
      <c r="N1567" t="s">
        <v>25</v>
      </c>
      <c r="O1567" s="119">
        <v>46023</v>
      </c>
      <c r="P1567" s="119">
        <v>2958465</v>
      </c>
      <c r="Q1567" s="120">
        <v>46023</v>
      </c>
      <c r="R1567" s="120">
        <v>2958465</v>
      </c>
    </row>
    <row r="1568" spans="1:18" x14ac:dyDescent="0.25">
      <c r="A1568" t="str">
        <f t="shared" si="48"/>
        <v>IT-1611040405000</v>
      </c>
      <c r="B1568">
        <f t="shared" si="49"/>
        <v>1567</v>
      </c>
      <c r="C1568" t="s">
        <v>6312</v>
      </c>
      <c r="D1568" s="117">
        <v>1611040405000</v>
      </c>
      <c r="E1568" t="s">
        <v>6308</v>
      </c>
      <c r="F1568" t="s">
        <v>2628</v>
      </c>
      <c r="G1568" t="s">
        <v>25</v>
      </c>
      <c r="H1568" t="s">
        <v>25</v>
      </c>
      <c r="I1568" t="s">
        <v>25</v>
      </c>
      <c r="J1568" t="s">
        <v>25</v>
      </c>
      <c r="K1568" t="s">
        <v>25</v>
      </c>
      <c r="L1568" t="s">
        <v>6320</v>
      </c>
      <c r="M1568" s="117">
        <v>1611040400000</v>
      </c>
      <c r="N1568" t="s">
        <v>25</v>
      </c>
      <c r="O1568" s="119">
        <v>46023</v>
      </c>
      <c r="P1568" s="119">
        <v>2958465</v>
      </c>
      <c r="Q1568" s="120">
        <v>46023</v>
      </c>
      <c r="R1568" s="120">
        <v>2958465</v>
      </c>
    </row>
    <row r="1569" spans="1:18" x14ac:dyDescent="0.25">
      <c r="A1569" t="str">
        <f t="shared" si="48"/>
        <v>IT-1611040499000</v>
      </c>
      <c r="B1569">
        <f t="shared" si="49"/>
        <v>1568</v>
      </c>
      <c r="C1569" t="s">
        <v>6312</v>
      </c>
      <c r="D1569" s="117">
        <v>1611040499000</v>
      </c>
      <c r="E1569" t="s">
        <v>6308</v>
      </c>
      <c r="F1569" t="s">
        <v>2630</v>
      </c>
      <c r="G1569" t="s">
        <v>25</v>
      </c>
      <c r="H1569" t="s">
        <v>25</v>
      </c>
      <c r="I1569" t="s">
        <v>25</v>
      </c>
      <c r="J1569" t="s">
        <v>25</v>
      </c>
      <c r="K1569" t="s">
        <v>25</v>
      </c>
      <c r="L1569" t="s">
        <v>6320</v>
      </c>
      <c r="M1569" s="117">
        <v>1611040400000</v>
      </c>
      <c r="N1569" t="s">
        <v>25</v>
      </c>
      <c r="O1569" s="119">
        <v>46023</v>
      </c>
      <c r="P1569" s="119">
        <v>2958465</v>
      </c>
      <c r="Q1569" s="120">
        <v>46023</v>
      </c>
      <c r="R1569" s="120">
        <v>2958465</v>
      </c>
    </row>
    <row r="1570" spans="1:18" x14ac:dyDescent="0.25">
      <c r="A1570" t="str">
        <f t="shared" si="48"/>
        <v>IT-1611050000000</v>
      </c>
      <c r="B1570">
        <f t="shared" si="49"/>
        <v>1569</v>
      </c>
      <c r="C1570" t="s">
        <v>6310</v>
      </c>
      <c r="D1570" s="117">
        <v>1611050000000</v>
      </c>
      <c r="E1570" t="s">
        <v>6309</v>
      </c>
      <c r="F1570" t="s">
        <v>2632</v>
      </c>
      <c r="G1570" t="s">
        <v>25</v>
      </c>
      <c r="H1570" t="s">
        <v>25</v>
      </c>
      <c r="I1570" t="s">
        <v>25</v>
      </c>
      <c r="J1570" t="s">
        <v>25</v>
      </c>
      <c r="K1570" t="s">
        <v>25</v>
      </c>
      <c r="L1570" t="s">
        <v>6317</v>
      </c>
      <c r="M1570" s="117">
        <v>1611000000000</v>
      </c>
      <c r="N1570" t="s">
        <v>25</v>
      </c>
      <c r="O1570" s="119">
        <v>46023</v>
      </c>
      <c r="P1570" s="119">
        <v>2958465</v>
      </c>
      <c r="Q1570" s="120">
        <v>46023</v>
      </c>
      <c r="R1570" s="120">
        <v>2958465</v>
      </c>
    </row>
    <row r="1571" spans="1:18" x14ac:dyDescent="0.25">
      <c r="A1571" t="str">
        <f t="shared" si="48"/>
        <v>IT-1620000000000</v>
      </c>
      <c r="B1571">
        <f t="shared" si="49"/>
        <v>1570</v>
      </c>
      <c r="C1571" t="s">
        <v>6310</v>
      </c>
      <c r="D1571" s="117">
        <v>1620000000000</v>
      </c>
      <c r="E1571" t="s">
        <v>6309</v>
      </c>
      <c r="F1571" t="s">
        <v>2633</v>
      </c>
      <c r="G1571" t="s">
        <v>25</v>
      </c>
      <c r="H1571" t="s">
        <v>25</v>
      </c>
      <c r="I1571" t="s">
        <v>25</v>
      </c>
      <c r="J1571" t="s">
        <v>25</v>
      </c>
      <c r="K1571" t="s">
        <v>25</v>
      </c>
      <c r="L1571" t="s">
        <v>6315</v>
      </c>
      <c r="M1571" s="117">
        <v>1600000000000</v>
      </c>
      <c r="N1571" t="s">
        <v>25</v>
      </c>
      <c r="O1571" s="119">
        <v>46023</v>
      </c>
      <c r="P1571" s="119">
        <v>2958465</v>
      </c>
      <c r="Q1571" s="120">
        <v>46023</v>
      </c>
      <c r="R1571" s="120">
        <v>2958465</v>
      </c>
    </row>
    <row r="1572" spans="1:18" x14ac:dyDescent="0.25">
      <c r="A1572" t="str">
        <f t="shared" si="48"/>
        <v>IT-1621000000000</v>
      </c>
      <c r="B1572">
        <f t="shared" si="49"/>
        <v>1571</v>
      </c>
      <c r="C1572" t="s">
        <v>6310</v>
      </c>
      <c r="D1572" s="117">
        <v>1621000000000</v>
      </c>
      <c r="E1572" t="s">
        <v>6309</v>
      </c>
      <c r="F1572" t="s">
        <v>2633</v>
      </c>
      <c r="G1572" t="s">
        <v>25</v>
      </c>
      <c r="H1572" t="s">
        <v>25</v>
      </c>
      <c r="I1572" t="s">
        <v>25</v>
      </c>
      <c r="J1572" t="s">
        <v>25</v>
      </c>
      <c r="K1572" t="s">
        <v>25</v>
      </c>
      <c r="L1572" t="s">
        <v>6316</v>
      </c>
      <c r="M1572" s="117">
        <v>1620000000000</v>
      </c>
      <c r="N1572" t="s">
        <v>25</v>
      </c>
      <c r="O1572" s="119">
        <v>46023</v>
      </c>
      <c r="P1572" s="119">
        <v>2958465</v>
      </c>
      <c r="Q1572" s="120">
        <v>46023</v>
      </c>
      <c r="R1572" s="120">
        <v>2958465</v>
      </c>
    </row>
    <row r="1573" spans="1:18" x14ac:dyDescent="0.25">
      <c r="A1573" t="str">
        <f t="shared" si="48"/>
        <v>IT-1621010000000</v>
      </c>
      <c r="B1573">
        <f t="shared" si="49"/>
        <v>1572</v>
      </c>
      <c r="C1573" t="s">
        <v>6310</v>
      </c>
      <c r="D1573" s="117">
        <v>1621010000000</v>
      </c>
      <c r="E1573" t="s">
        <v>6309</v>
      </c>
      <c r="F1573" t="s">
        <v>2634</v>
      </c>
      <c r="G1573" t="s">
        <v>25</v>
      </c>
      <c r="H1573" t="s">
        <v>25</v>
      </c>
      <c r="I1573" t="s">
        <v>25</v>
      </c>
      <c r="J1573" t="s">
        <v>25</v>
      </c>
      <c r="K1573" t="s">
        <v>25</v>
      </c>
      <c r="L1573" t="s">
        <v>6317</v>
      </c>
      <c r="M1573" s="117">
        <v>1621000000000</v>
      </c>
      <c r="N1573" t="s">
        <v>25</v>
      </c>
      <c r="O1573" s="119">
        <v>46023</v>
      </c>
      <c r="P1573" s="119">
        <v>2958465</v>
      </c>
      <c r="Q1573" s="120">
        <v>46023</v>
      </c>
      <c r="R1573" s="120">
        <v>2958465</v>
      </c>
    </row>
    <row r="1574" spans="1:18" x14ac:dyDescent="0.25">
      <c r="A1574" t="str">
        <f t="shared" si="48"/>
        <v>IT-1621011000000</v>
      </c>
      <c r="B1574">
        <f t="shared" si="49"/>
        <v>1573</v>
      </c>
      <c r="C1574" t="s">
        <v>6310</v>
      </c>
      <c r="D1574" s="117">
        <v>1621011000000</v>
      </c>
      <c r="E1574" t="s">
        <v>6309</v>
      </c>
      <c r="F1574" t="s">
        <v>2635</v>
      </c>
      <c r="G1574" t="s">
        <v>25</v>
      </c>
      <c r="H1574" t="s">
        <v>25</v>
      </c>
      <c r="I1574" t="s">
        <v>25</v>
      </c>
      <c r="J1574" t="s">
        <v>25</v>
      </c>
      <c r="K1574" t="s">
        <v>25</v>
      </c>
      <c r="L1574" t="s">
        <v>6318</v>
      </c>
      <c r="M1574" s="117">
        <v>1621010000000</v>
      </c>
      <c r="N1574" t="s">
        <v>25</v>
      </c>
      <c r="O1574" s="119">
        <v>46023</v>
      </c>
      <c r="P1574" s="119">
        <v>2958465</v>
      </c>
      <c r="Q1574" s="120">
        <v>46023</v>
      </c>
      <c r="R1574" s="120">
        <v>2958465</v>
      </c>
    </row>
    <row r="1575" spans="1:18" x14ac:dyDescent="0.25">
      <c r="A1575" t="str">
        <f t="shared" si="48"/>
        <v>IT-1621012000000</v>
      </c>
      <c r="B1575">
        <f t="shared" si="49"/>
        <v>1574</v>
      </c>
      <c r="C1575" t="s">
        <v>6310</v>
      </c>
      <c r="D1575" s="117">
        <v>1621012000000</v>
      </c>
      <c r="E1575" t="s">
        <v>6309</v>
      </c>
      <c r="F1575" t="s">
        <v>2636</v>
      </c>
      <c r="G1575" t="s">
        <v>25</v>
      </c>
      <c r="H1575" t="s">
        <v>25</v>
      </c>
      <c r="I1575" t="s">
        <v>25</v>
      </c>
      <c r="J1575" t="s">
        <v>25</v>
      </c>
      <c r="K1575" t="s">
        <v>25</v>
      </c>
      <c r="L1575" t="s">
        <v>6318</v>
      </c>
      <c r="M1575" s="117">
        <v>1621010000000</v>
      </c>
      <c r="N1575" t="s">
        <v>25</v>
      </c>
      <c r="O1575" s="119">
        <v>46023</v>
      </c>
      <c r="P1575" s="119">
        <v>2958465</v>
      </c>
      <c r="Q1575" s="120">
        <v>46023</v>
      </c>
      <c r="R1575" s="120">
        <v>2958465</v>
      </c>
    </row>
    <row r="1576" spans="1:18" x14ac:dyDescent="0.25">
      <c r="A1576" t="str">
        <f t="shared" si="48"/>
        <v>IT-1621020000000</v>
      </c>
      <c r="B1576">
        <f t="shared" si="49"/>
        <v>1575</v>
      </c>
      <c r="C1576" t="s">
        <v>6310</v>
      </c>
      <c r="D1576" s="117">
        <v>1621020000000</v>
      </c>
      <c r="E1576" t="s">
        <v>6309</v>
      </c>
      <c r="F1576" t="s">
        <v>2637</v>
      </c>
      <c r="G1576" t="s">
        <v>25</v>
      </c>
      <c r="H1576" t="s">
        <v>25</v>
      </c>
      <c r="I1576" t="s">
        <v>25</v>
      </c>
      <c r="J1576" t="s">
        <v>25</v>
      </c>
      <c r="K1576" t="s">
        <v>25</v>
      </c>
      <c r="L1576" t="s">
        <v>6317</v>
      </c>
      <c r="M1576" s="117">
        <v>1621000000000</v>
      </c>
      <c r="N1576" t="s">
        <v>25</v>
      </c>
      <c r="O1576" s="119">
        <v>46023</v>
      </c>
      <c r="P1576" s="119">
        <v>2958465</v>
      </c>
      <c r="Q1576" s="120">
        <v>46023</v>
      </c>
      <c r="R1576" s="120">
        <v>2958465</v>
      </c>
    </row>
    <row r="1577" spans="1:18" x14ac:dyDescent="0.25">
      <c r="A1577" t="str">
        <f t="shared" si="48"/>
        <v>IT-1621020100000</v>
      </c>
      <c r="B1577">
        <f t="shared" si="49"/>
        <v>1576</v>
      </c>
      <c r="C1577" t="s">
        <v>6310</v>
      </c>
      <c r="D1577" s="117">
        <v>1621020100000</v>
      </c>
      <c r="E1577" t="s">
        <v>6309</v>
      </c>
      <c r="F1577" t="s">
        <v>2639</v>
      </c>
      <c r="G1577" t="s">
        <v>25</v>
      </c>
      <c r="H1577" t="s">
        <v>25</v>
      </c>
      <c r="I1577" t="s">
        <v>25</v>
      </c>
      <c r="J1577" t="s">
        <v>25</v>
      </c>
      <c r="K1577" t="s">
        <v>25</v>
      </c>
      <c r="L1577" t="s">
        <v>6319</v>
      </c>
      <c r="M1577" s="117">
        <v>1621020000000</v>
      </c>
      <c r="N1577" t="s">
        <v>25</v>
      </c>
      <c r="O1577" s="119">
        <v>46023</v>
      </c>
      <c r="P1577" s="119">
        <v>2958465</v>
      </c>
      <c r="Q1577" s="120">
        <v>46023</v>
      </c>
      <c r="R1577" s="120">
        <v>2958465</v>
      </c>
    </row>
    <row r="1578" spans="1:18" x14ac:dyDescent="0.25">
      <c r="A1578" t="str">
        <f t="shared" si="48"/>
        <v>IT-1621020101000</v>
      </c>
      <c r="B1578">
        <f t="shared" si="49"/>
        <v>1577</v>
      </c>
      <c r="C1578" t="s">
        <v>6312</v>
      </c>
      <c r="D1578" s="117">
        <v>1621020101000</v>
      </c>
      <c r="E1578" t="s">
        <v>6308</v>
      </c>
      <c r="F1578" t="s">
        <v>2641</v>
      </c>
      <c r="G1578" t="s">
        <v>25</v>
      </c>
      <c r="H1578" t="s">
        <v>25</v>
      </c>
      <c r="I1578" t="s">
        <v>25</v>
      </c>
      <c r="J1578" t="s">
        <v>25</v>
      </c>
      <c r="K1578" t="s">
        <v>25</v>
      </c>
      <c r="L1578" t="s">
        <v>6320</v>
      </c>
      <c r="M1578" s="117">
        <v>1621020100000</v>
      </c>
      <c r="N1578" t="s">
        <v>25</v>
      </c>
      <c r="O1578" s="119">
        <v>46023</v>
      </c>
      <c r="P1578" s="119">
        <v>2958465</v>
      </c>
      <c r="Q1578" s="120">
        <v>46023</v>
      </c>
      <c r="R1578" s="120">
        <v>2958465</v>
      </c>
    </row>
    <row r="1579" spans="1:18" x14ac:dyDescent="0.25">
      <c r="A1579" t="str">
        <f t="shared" si="48"/>
        <v>IT-1621020102000</v>
      </c>
      <c r="B1579">
        <f t="shared" si="49"/>
        <v>1578</v>
      </c>
      <c r="C1579" t="s">
        <v>6312</v>
      </c>
      <c r="D1579" s="117">
        <v>1621020102000</v>
      </c>
      <c r="E1579" t="s">
        <v>6308</v>
      </c>
      <c r="F1579" t="s">
        <v>2643</v>
      </c>
      <c r="G1579" t="s">
        <v>25</v>
      </c>
      <c r="H1579" t="s">
        <v>25</v>
      </c>
      <c r="I1579" t="s">
        <v>25</v>
      </c>
      <c r="J1579" t="s">
        <v>25</v>
      </c>
      <c r="K1579" t="s">
        <v>25</v>
      </c>
      <c r="L1579" t="s">
        <v>6320</v>
      </c>
      <c r="M1579" s="117">
        <v>1621020100000</v>
      </c>
      <c r="N1579" t="s">
        <v>25</v>
      </c>
      <c r="O1579" s="119">
        <v>46023</v>
      </c>
      <c r="P1579" s="119">
        <v>2958465</v>
      </c>
      <c r="Q1579" s="120">
        <v>46023</v>
      </c>
      <c r="R1579" s="120">
        <v>2958465</v>
      </c>
    </row>
    <row r="1580" spans="1:18" x14ac:dyDescent="0.25">
      <c r="A1580" t="str">
        <f t="shared" si="48"/>
        <v>IT-1621020103000</v>
      </c>
      <c r="B1580">
        <f t="shared" si="49"/>
        <v>1579</v>
      </c>
      <c r="C1580" t="s">
        <v>6312</v>
      </c>
      <c r="D1580" s="117">
        <v>1621020103000</v>
      </c>
      <c r="E1580" t="s">
        <v>6308</v>
      </c>
      <c r="F1580" t="s">
        <v>2645</v>
      </c>
      <c r="G1580" t="s">
        <v>25</v>
      </c>
      <c r="H1580" t="s">
        <v>25</v>
      </c>
      <c r="I1580" t="s">
        <v>25</v>
      </c>
      <c r="J1580" t="s">
        <v>25</v>
      </c>
      <c r="K1580" t="s">
        <v>25</v>
      </c>
      <c r="L1580" t="s">
        <v>6320</v>
      </c>
      <c r="M1580" s="117">
        <v>1621020100000</v>
      </c>
      <c r="N1580" t="s">
        <v>25</v>
      </c>
      <c r="O1580" s="119">
        <v>46023</v>
      </c>
      <c r="P1580" s="119">
        <v>2958465</v>
      </c>
      <c r="Q1580" s="120">
        <v>46023</v>
      </c>
      <c r="R1580" s="120">
        <v>2958465</v>
      </c>
    </row>
    <row r="1581" spans="1:18" x14ac:dyDescent="0.25">
      <c r="A1581" t="str">
        <f t="shared" si="48"/>
        <v>IT-1621020104000</v>
      </c>
      <c r="B1581">
        <f t="shared" si="49"/>
        <v>1580</v>
      </c>
      <c r="C1581" t="s">
        <v>6312</v>
      </c>
      <c r="D1581" s="117">
        <v>1621020104000</v>
      </c>
      <c r="E1581" t="s">
        <v>6308</v>
      </c>
      <c r="F1581" t="s">
        <v>2647</v>
      </c>
      <c r="G1581" t="s">
        <v>25</v>
      </c>
      <c r="H1581" t="s">
        <v>25</v>
      </c>
      <c r="I1581" t="s">
        <v>25</v>
      </c>
      <c r="J1581" t="s">
        <v>25</v>
      </c>
      <c r="K1581" t="s">
        <v>25</v>
      </c>
      <c r="L1581" t="s">
        <v>6320</v>
      </c>
      <c r="M1581" s="117">
        <v>1621020100000</v>
      </c>
      <c r="N1581" t="s">
        <v>25</v>
      </c>
      <c r="O1581" s="119">
        <v>46023</v>
      </c>
      <c r="P1581" s="119">
        <v>2958465</v>
      </c>
      <c r="Q1581" s="120">
        <v>46023</v>
      </c>
      <c r="R1581" s="120">
        <v>2958465</v>
      </c>
    </row>
    <row r="1582" spans="1:18" x14ac:dyDescent="0.25">
      <c r="A1582" t="str">
        <f t="shared" si="48"/>
        <v>IT-1621020105000</v>
      </c>
      <c r="B1582">
        <f t="shared" si="49"/>
        <v>1581</v>
      </c>
      <c r="C1582" t="s">
        <v>6312</v>
      </c>
      <c r="D1582" s="117">
        <v>1621020105000</v>
      </c>
      <c r="E1582" t="s">
        <v>6308</v>
      </c>
      <c r="F1582" t="s">
        <v>2649</v>
      </c>
      <c r="G1582" t="s">
        <v>25</v>
      </c>
      <c r="H1582" t="s">
        <v>25</v>
      </c>
      <c r="I1582" t="s">
        <v>25</v>
      </c>
      <c r="J1582" t="s">
        <v>25</v>
      </c>
      <c r="K1582" t="s">
        <v>25</v>
      </c>
      <c r="L1582" t="s">
        <v>6320</v>
      </c>
      <c r="M1582" s="117">
        <v>1621020100000</v>
      </c>
      <c r="N1582" t="s">
        <v>25</v>
      </c>
      <c r="O1582" s="119">
        <v>46023</v>
      </c>
      <c r="P1582" s="119">
        <v>2958465</v>
      </c>
      <c r="Q1582" s="120">
        <v>46023</v>
      </c>
      <c r="R1582" s="120">
        <v>2958465</v>
      </c>
    </row>
    <row r="1583" spans="1:18" x14ac:dyDescent="0.25">
      <c r="A1583" t="str">
        <f t="shared" si="48"/>
        <v>IT-1621020199000</v>
      </c>
      <c r="B1583">
        <f t="shared" si="49"/>
        <v>1582</v>
      </c>
      <c r="C1583" t="s">
        <v>6312</v>
      </c>
      <c r="D1583" s="117">
        <v>1621020199000</v>
      </c>
      <c r="E1583" t="s">
        <v>6308</v>
      </c>
      <c r="F1583" t="s">
        <v>2651</v>
      </c>
      <c r="G1583" t="s">
        <v>25</v>
      </c>
      <c r="H1583" t="s">
        <v>25</v>
      </c>
      <c r="I1583" t="s">
        <v>25</v>
      </c>
      <c r="J1583" t="s">
        <v>25</v>
      </c>
      <c r="K1583" t="s">
        <v>25</v>
      </c>
      <c r="L1583" t="s">
        <v>6320</v>
      </c>
      <c r="M1583" s="117">
        <v>1621020100000</v>
      </c>
      <c r="N1583" t="s">
        <v>25</v>
      </c>
      <c r="O1583" s="119">
        <v>46023</v>
      </c>
      <c r="P1583" s="119">
        <v>2958465</v>
      </c>
      <c r="Q1583" s="120">
        <v>46023</v>
      </c>
      <c r="R1583" s="120">
        <v>2958465</v>
      </c>
    </row>
    <row r="1584" spans="1:18" x14ac:dyDescent="0.25">
      <c r="A1584" t="str">
        <f t="shared" si="48"/>
        <v>IT-1621020200000</v>
      </c>
      <c r="B1584">
        <f t="shared" si="49"/>
        <v>1583</v>
      </c>
      <c r="C1584" t="s">
        <v>6310</v>
      </c>
      <c r="D1584" s="117">
        <v>1621020200000</v>
      </c>
      <c r="E1584" t="s">
        <v>6309</v>
      </c>
      <c r="F1584" t="s">
        <v>2653</v>
      </c>
      <c r="G1584" t="s">
        <v>25</v>
      </c>
      <c r="H1584" t="s">
        <v>25</v>
      </c>
      <c r="I1584" t="s">
        <v>25</v>
      </c>
      <c r="J1584" t="s">
        <v>25</v>
      </c>
      <c r="K1584" t="s">
        <v>25</v>
      </c>
      <c r="L1584" t="s">
        <v>6319</v>
      </c>
      <c r="M1584" s="117">
        <v>1621020000000</v>
      </c>
      <c r="N1584" t="s">
        <v>25</v>
      </c>
      <c r="O1584" s="119">
        <v>46023</v>
      </c>
      <c r="P1584" s="119">
        <v>2958465</v>
      </c>
      <c r="Q1584" s="120">
        <v>46023</v>
      </c>
      <c r="R1584" s="120">
        <v>2958465</v>
      </c>
    </row>
    <row r="1585" spans="1:18" x14ac:dyDescent="0.25">
      <c r="A1585" t="str">
        <f t="shared" si="48"/>
        <v>IT-1621020201000</v>
      </c>
      <c r="B1585">
        <f t="shared" si="49"/>
        <v>1584</v>
      </c>
      <c r="C1585" t="s">
        <v>6312</v>
      </c>
      <c r="D1585" s="117">
        <v>1621020201000</v>
      </c>
      <c r="E1585" t="s">
        <v>6308</v>
      </c>
      <c r="F1585" t="s">
        <v>2655</v>
      </c>
      <c r="G1585" t="s">
        <v>25</v>
      </c>
      <c r="H1585" t="s">
        <v>25</v>
      </c>
      <c r="I1585" t="s">
        <v>25</v>
      </c>
      <c r="J1585" t="s">
        <v>25</v>
      </c>
      <c r="K1585" t="s">
        <v>25</v>
      </c>
      <c r="L1585" t="s">
        <v>6320</v>
      </c>
      <c r="M1585" s="117">
        <v>1621020200000</v>
      </c>
      <c r="N1585" t="s">
        <v>25</v>
      </c>
      <c r="O1585" s="119">
        <v>46023</v>
      </c>
      <c r="P1585" s="119">
        <v>2958465</v>
      </c>
      <c r="Q1585" s="120">
        <v>46023</v>
      </c>
      <c r="R1585" s="120">
        <v>2958465</v>
      </c>
    </row>
    <row r="1586" spans="1:18" x14ac:dyDescent="0.25">
      <c r="A1586" t="str">
        <f t="shared" si="48"/>
        <v>IT-1621020202000</v>
      </c>
      <c r="B1586">
        <f t="shared" si="49"/>
        <v>1585</v>
      </c>
      <c r="C1586" t="s">
        <v>6312</v>
      </c>
      <c r="D1586" s="117">
        <v>1621020202000</v>
      </c>
      <c r="E1586" t="s">
        <v>6308</v>
      </c>
      <c r="F1586" t="s">
        <v>2657</v>
      </c>
      <c r="G1586" t="s">
        <v>25</v>
      </c>
      <c r="H1586" t="s">
        <v>25</v>
      </c>
      <c r="I1586" t="s">
        <v>25</v>
      </c>
      <c r="J1586" t="s">
        <v>25</v>
      </c>
      <c r="K1586" t="s">
        <v>25</v>
      </c>
      <c r="L1586" t="s">
        <v>6320</v>
      </c>
      <c r="M1586" s="117">
        <v>1621020200000</v>
      </c>
      <c r="N1586" t="s">
        <v>25</v>
      </c>
      <c r="O1586" s="119">
        <v>46023</v>
      </c>
      <c r="P1586" s="119">
        <v>2958465</v>
      </c>
      <c r="Q1586" s="120">
        <v>46023</v>
      </c>
      <c r="R1586" s="120">
        <v>2958465</v>
      </c>
    </row>
    <row r="1587" spans="1:18" x14ac:dyDescent="0.25">
      <c r="A1587" t="str">
        <f t="shared" si="48"/>
        <v>IT-1621020203000</v>
      </c>
      <c r="B1587">
        <f t="shared" si="49"/>
        <v>1586</v>
      </c>
      <c r="C1587" t="s">
        <v>6312</v>
      </c>
      <c r="D1587" s="117">
        <v>1621020203000</v>
      </c>
      <c r="E1587" t="s">
        <v>6308</v>
      </c>
      <c r="F1587" t="s">
        <v>2659</v>
      </c>
      <c r="G1587" t="s">
        <v>25</v>
      </c>
      <c r="H1587" t="s">
        <v>25</v>
      </c>
      <c r="I1587" t="s">
        <v>25</v>
      </c>
      <c r="J1587" t="s">
        <v>25</v>
      </c>
      <c r="K1587" t="s">
        <v>25</v>
      </c>
      <c r="L1587" t="s">
        <v>6320</v>
      </c>
      <c r="M1587" s="117">
        <v>1621020200000</v>
      </c>
      <c r="N1587" t="s">
        <v>25</v>
      </c>
      <c r="O1587" s="119">
        <v>46023</v>
      </c>
      <c r="P1587" s="119">
        <v>2958465</v>
      </c>
      <c r="Q1587" s="120">
        <v>46023</v>
      </c>
      <c r="R1587" s="120">
        <v>2958465</v>
      </c>
    </row>
    <row r="1588" spans="1:18" x14ac:dyDescent="0.25">
      <c r="A1588" t="str">
        <f t="shared" si="48"/>
        <v>IT-1621020204000</v>
      </c>
      <c r="B1588">
        <f t="shared" si="49"/>
        <v>1587</v>
      </c>
      <c r="C1588" t="s">
        <v>6312</v>
      </c>
      <c r="D1588" s="117">
        <v>1621020204000</v>
      </c>
      <c r="E1588" t="s">
        <v>6308</v>
      </c>
      <c r="F1588" t="s">
        <v>2661</v>
      </c>
      <c r="G1588" t="s">
        <v>25</v>
      </c>
      <c r="H1588" t="s">
        <v>25</v>
      </c>
      <c r="I1588" t="s">
        <v>25</v>
      </c>
      <c r="J1588" t="s">
        <v>25</v>
      </c>
      <c r="K1588" t="s">
        <v>25</v>
      </c>
      <c r="L1588" t="s">
        <v>6320</v>
      </c>
      <c r="M1588" s="117">
        <v>1621020200000</v>
      </c>
      <c r="N1588" t="s">
        <v>25</v>
      </c>
      <c r="O1588" s="119">
        <v>46023</v>
      </c>
      <c r="P1588" s="119">
        <v>2958465</v>
      </c>
      <c r="Q1588" s="120">
        <v>46023</v>
      </c>
      <c r="R1588" s="120">
        <v>2958465</v>
      </c>
    </row>
    <row r="1589" spans="1:18" x14ac:dyDescent="0.25">
      <c r="A1589" t="str">
        <f t="shared" si="48"/>
        <v>IT-1621020205000</v>
      </c>
      <c r="B1589">
        <f t="shared" si="49"/>
        <v>1588</v>
      </c>
      <c r="C1589" t="s">
        <v>6312</v>
      </c>
      <c r="D1589" s="117">
        <v>1621020205000</v>
      </c>
      <c r="E1589" t="s">
        <v>6308</v>
      </c>
      <c r="F1589" t="s">
        <v>2663</v>
      </c>
      <c r="G1589" t="s">
        <v>25</v>
      </c>
      <c r="H1589" t="s">
        <v>25</v>
      </c>
      <c r="I1589" t="s">
        <v>25</v>
      </c>
      <c r="J1589" t="s">
        <v>25</v>
      </c>
      <c r="K1589" t="s">
        <v>25</v>
      </c>
      <c r="L1589" t="s">
        <v>6320</v>
      </c>
      <c r="M1589" s="117">
        <v>1621020200000</v>
      </c>
      <c r="N1589" t="s">
        <v>25</v>
      </c>
      <c r="O1589" s="119">
        <v>46023</v>
      </c>
      <c r="P1589" s="119">
        <v>2958465</v>
      </c>
      <c r="Q1589" s="120">
        <v>46023</v>
      </c>
      <c r="R1589" s="120">
        <v>2958465</v>
      </c>
    </row>
    <row r="1590" spans="1:18" x14ac:dyDescent="0.25">
      <c r="A1590" t="str">
        <f t="shared" si="48"/>
        <v>IT-1621020299000</v>
      </c>
      <c r="B1590">
        <f t="shared" si="49"/>
        <v>1589</v>
      </c>
      <c r="C1590" t="s">
        <v>6312</v>
      </c>
      <c r="D1590" s="117">
        <v>1621020299000</v>
      </c>
      <c r="E1590" t="s">
        <v>6308</v>
      </c>
      <c r="F1590" t="s">
        <v>2665</v>
      </c>
      <c r="G1590" t="s">
        <v>25</v>
      </c>
      <c r="H1590" t="s">
        <v>25</v>
      </c>
      <c r="I1590" t="s">
        <v>25</v>
      </c>
      <c r="J1590" t="s">
        <v>25</v>
      </c>
      <c r="K1590" t="s">
        <v>25</v>
      </c>
      <c r="L1590" t="s">
        <v>6320</v>
      </c>
      <c r="M1590" s="117">
        <v>1621020200000</v>
      </c>
      <c r="N1590" t="s">
        <v>25</v>
      </c>
      <c r="O1590" s="119">
        <v>46023</v>
      </c>
      <c r="P1590" s="119">
        <v>2958465</v>
      </c>
      <c r="Q1590" s="120">
        <v>46023</v>
      </c>
      <c r="R1590" s="120">
        <v>2958465</v>
      </c>
    </row>
    <row r="1591" spans="1:18" x14ac:dyDescent="0.25">
      <c r="A1591" t="str">
        <f t="shared" si="48"/>
        <v>IT-1621020300000</v>
      </c>
      <c r="B1591">
        <f t="shared" si="49"/>
        <v>1590</v>
      </c>
      <c r="C1591" t="s">
        <v>6310</v>
      </c>
      <c r="D1591" s="117">
        <v>1621020300000</v>
      </c>
      <c r="E1591" t="s">
        <v>6309</v>
      </c>
      <c r="F1591" t="s">
        <v>2667</v>
      </c>
      <c r="G1591" t="s">
        <v>25</v>
      </c>
      <c r="H1591" t="s">
        <v>25</v>
      </c>
      <c r="I1591" t="s">
        <v>25</v>
      </c>
      <c r="J1591" t="s">
        <v>25</v>
      </c>
      <c r="K1591" t="s">
        <v>25</v>
      </c>
      <c r="L1591" t="s">
        <v>6319</v>
      </c>
      <c r="M1591" s="117">
        <v>1621020000000</v>
      </c>
      <c r="N1591" t="s">
        <v>25</v>
      </c>
      <c r="O1591" s="119">
        <v>46023</v>
      </c>
      <c r="P1591" s="119">
        <v>2958465</v>
      </c>
      <c r="Q1591" s="120">
        <v>46023</v>
      </c>
      <c r="R1591" s="120">
        <v>2958465</v>
      </c>
    </row>
    <row r="1592" spans="1:18" x14ac:dyDescent="0.25">
      <c r="A1592" t="str">
        <f t="shared" si="48"/>
        <v>IT-1621020301000</v>
      </c>
      <c r="B1592">
        <f t="shared" si="49"/>
        <v>1591</v>
      </c>
      <c r="C1592" t="s">
        <v>6312</v>
      </c>
      <c r="D1592" s="117">
        <v>1621020301000</v>
      </c>
      <c r="E1592" t="s">
        <v>6308</v>
      </c>
      <c r="F1592" t="s">
        <v>2669</v>
      </c>
      <c r="G1592" t="s">
        <v>25</v>
      </c>
      <c r="H1592" t="s">
        <v>25</v>
      </c>
      <c r="I1592" t="s">
        <v>25</v>
      </c>
      <c r="J1592" t="s">
        <v>25</v>
      </c>
      <c r="K1592" t="s">
        <v>25</v>
      </c>
      <c r="L1592" t="s">
        <v>6320</v>
      </c>
      <c r="M1592" s="117">
        <v>1621020300000</v>
      </c>
      <c r="N1592" t="s">
        <v>25</v>
      </c>
      <c r="O1592" s="119">
        <v>46023</v>
      </c>
      <c r="P1592" s="119">
        <v>2958465</v>
      </c>
      <c r="Q1592" s="120">
        <v>46023</v>
      </c>
      <c r="R1592" s="120">
        <v>2958465</v>
      </c>
    </row>
    <row r="1593" spans="1:18" x14ac:dyDescent="0.25">
      <c r="A1593" t="str">
        <f t="shared" si="48"/>
        <v>IT-1621020302000</v>
      </c>
      <c r="B1593">
        <f t="shared" si="49"/>
        <v>1592</v>
      </c>
      <c r="C1593" t="s">
        <v>6312</v>
      </c>
      <c r="D1593" s="117">
        <v>1621020302000</v>
      </c>
      <c r="E1593" t="s">
        <v>6308</v>
      </c>
      <c r="F1593" t="s">
        <v>2671</v>
      </c>
      <c r="G1593" t="s">
        <v>25</v>
      </c>
      <c r="H1593" t="s">
        <v>25</v>
      </c>
      <c r="I1593" t="s">
        <v>25</v>
      </c>
      <c r="J1593" t="s">
        <v>25</v>
      </c>
      <c r="K1593" t="s">
        <v>25</v>
      </c>
      <c r="L1593" t="s">
        <v>6320</v>
      </c>
      <c r="M1593" s="117">
        <v>1621020300000</v>
      </c>
      <c r="N1593" t="s">
        <v>25</v>
      </c>
      <c r="O1593" s="119">
        <v>46023</v>
      </c>
      <c r="P1593" s="119">
        <v>2958465</v>
      </c>
      <c r="Q1593" s="120">
        <v>46023</v>
      </c>
      <c r="R1593" s="120">
        <v>2958465</v>
      </c>
    </row>
    <row r="1594" spans="1:18" x14ac:dyDescent="0.25">
      <c r="A1594" t="str">
        <f t="shared" si="48"/>
        <v>IT-1621020303000</v>
      </c>
      <c r="B1594">
        <f t="shared" si="49"/>
        <v>1593</v>
      </c>
      <c r="C1594" t="s">
        <v>6312</v>
      </c>
      <c r="D1594" s="117">
        <v>1621020303000</v>
      </c>
      <c r="E1594" t="s">
        <v>6308</v>
      </c>
      <c r="F1594" t="s">
        <v>2673</v>
      </c>
      <c r="G1594" t="s">
        <v>25</v>
      </c>
      <c r="H1594" t="s">
        <v>25</v>
      </c>
      <c r="I1594" t="s">
        <v>25</v>
      </c>
      <c r="J1594" t="s">
        <v>25</v>
      </c>
      <c r="K1594" t="s">
        <v>25</v>
      </c>
      <c r="L1594" t="s">
        <v>6320</v>
      </c>
      <c r="M1594" s="117">
        <v>1621020300000</v>
      </c>
      <c r="N1594" t="s">
        <v>25</v>
      </c>
      <c r="O1594" s="119">
        <v>46023</v>
      </c>
      <c r="P1594" s="119">
        <v>2958465</v>
      </c>
      <c r="Q1594" s="120">
        <v>46023</v>
      </c>
      <c r="R1594" s="120">
        <v>2958465</v>
      </c>
    </row>
    <row r="1595" spans="1:18" x14ac:dyDescent="0.25">
      <c r="A1595" t="str">
        <f t="shared" si="48"/>
        <v>IT-1621020304000</v>
      </c>
      <c r="B1595">
        <f t="shared" si="49"/>
        <v>1594</v>
      </c>
      <c r="C1595" t="s">
        <v>6312</v>
      </c>
      <c r="D1595" s="117">
        <v>1621020304000</v>
      </c>
      <c r="E1595" t="s">
        <v>6308</v>
      </c>
      <c r="F1595" t="s">
        <v>2675</v>
      </c>
      <c r="G1595" t="s">
        <v>25</v>
      </c>
      <c r="H1595" t="s">
        <v>25</v>
      </c>
      <c r="I1595" t="s">
        <v>25</v>
      </c>
      <c r="J1595" t="s">
        <v>25</v>
      </c>
      <c r="K1595" t="s">
        <v>25</v>
      </c>
      <c r="L1595" t="s">
        <v>6320</v>
      </c>
      <c r="M1595" s="117">
        <v>1621020300000</v>
      </c>
      <c r="N1595" t="s">
        <v>25</v>
      </c>
      <c r="O1595" s="119">
        <v>46023</v>
      </c>
      <c r="P1595" s="119">
        <v>2958465</v>
      </c>
      <c r="Q1595" s="120">
        <v>46023</v>
      </c>
      <c r="R1595" s="120">
        <v>2958465</v>
      </c>
    </row>
    <row r="1596" spans="1:18" x14ac:dyDescent="0.25">
      <c r="A1596" t="str">
        <f t="shared" si="48"/>
        <v>IT-1621020305000</v>
      </c>
      <c r="B1596">
        <f t="shared" si="49"/>
        <v>1595</v>
      </c>
      <c r="C1596" t="s">
        <v>6312</v>
      </c>
      <c r="D1596" s="117">
        <v>1621020305000</v>
      </c>
      <c r="E1596" t="s">
        <v>6308</v>
      </c>
      <c r="F1596" t="s">
        <v>2677</v>
      </c>
      <c r="G1596" t="s">
        <v>25</v>
      </c>
      <c r="H1596" t="s">
        <v>25</v>
      </c>
      <c r="I1596" t="s">
        <v>25</v>
      </c>
      <c r="J1596" t="s">
        <v>25</v>
      </c>
      <c r="K1596" t="s">
        <v>25</v>
      </c>
      <c r="L1596" t="s">
        <v>6320</v>
      </c>
      <c r="M1596" s="117">
        <v>1621020300000</v>
      </c>
      <c r="N1596" t="s">
        <v>25</v>
      </c>
      <c r="O1596" s="119">
        <v>46023</v>
      </c>
      <c r="P1596" s="119">
        <v>2958465</v>
      </c>
      <c r="Q1596" s="120">
        <v>46023</v>
      </c>
      <c r="R1596" s="120">
        <v>2958465</v>
      </c>
    </row>
    <row r="1597" spans="1:18" x14ac:dyDescent="0.25">
      <c r="A1597" t="str">
        <f t="shared" si="48"/>
        <v>IT-1621020399000</v>
      </c>
      <c r="B1597">
        <f t="shared" si="49"/>
        <v>1596</v>
      </c>
      <c r="C1597" t="s">
        <v>6312</v>
      </c>
      <c r="D1597" s="117">
        <v>1621020399000</v>
      </c>
      <c r="E1597" t="s">
        <v>6308</v>
      </c>
      <c r="F1597" t="s">
        <v>2679</v>
      </c>
      <c r="G1597" t="s">
        <v>25</v>
      </c>
      <c r="H1597" t="s">
        <v>25</v>
      </c>
      <c r="I1597" t="s">
        <v>25</v>
      </c>
      <c r="J1597" t="s">
        <v>25</v>
      </c>
      <c r="K1597" t="s">
        <v>25</v>
      </c>
      <c r="L1597" t="s">
        <v>6320</v>
      </c>
      <c r="M1597" s="117">
        <v>1621020300000</v>
      </c>
      <c r="N1597" t="s">
        <v>25</v>
      </c>
      <c r="O1597" s="119">
        <v>46023</v>
      </c>
      <c r="P1597" s="119">
        <v>2958465</v>
      </c>
      <c r="Q1597" s="120">
        <v>46023</v>
      </c>
      <c r="R1597" s="120">
        <v>2958465</v>
      </c>
    </row>
    <row r="1598" spans="1:18" x14ac:dyDescent="0.25">
      <c r="A1598" t="str">
        <f t="shared" si="48"/>
        <v>IT-1621020400000</v>
      </c>
      <c r="B1598">
        <f t="shared" si="49"/>
        <v>1597</v>
      </c>
      <c r="C1598" t="s">
        <v>6310</v>
      </c>
      <c r="D1598" s="117">
        <v>1621020400000</v>
      </c>
      <c r="E1598" t="s">
        <v>6309</v>
      </c>
      <c r="F1598" t="s">
        <v>2681</v>
      </c>
      <c r="G1598" t="s">
        <v>25</v>
      </c>
      <c r="H1598" t="s">
        <v>25</v>
      </c>
      <c r="I1598" t="s">
        <v>25</v>
      </c>
      <c r="J1598" t="s">
        <v>25</v>
      </c>
      <c r="K1598" t="s">
        <v>25</v>
      </c>
      <c r="L1598" t="s">
        <v>6319</v>
      </c>
      <c r="M1598" s="117">
        <v>1621020000000</v>
      </c>
      <c r="N1598" t="s">
        <v>25</v>
      </c>
      <c r="O1598" s="119">
        <v>46023</v>
      </c>
      <c r="P1598" s="119">
        <v>2958465</v>
      </c>
      <c r="Q1598" s="120">
        <v>46023</v>
      </c>
      <c r="R1598" s="120">
        <v>2958465</v>
      </c>
    </row>
    <row r="1599" spans="1:18" x14ac:dyDescent="0.25">
      <c r="A1599" t="str">
        <f t="shared" si="48"/>
        <v>IT-1621020401000</v>
      </c>
      <c r="B1599">
        <f t="shared" si="49"/>
        <v>1598</v>
      </c>
      <c r="C1599" t="s">
        <v>6312</v>
      </c>
      <c r="D1599" s="117">
        <v>1621020401000</v>
      </c>
      <c r="E1599" t="s">
        <v>6308</v>
      </c>
      <c r="F1599" t="s">
        <v>2683</v>
      </c>
      <c r="G1599" t="s">
        <v>25</v>
      </c>
      <c r="H1599" t="s">
        <v>25</v>
      </c>
      <c r="I1599" t="s">
        <v>25</v>
      </c>
      <c r="J1599" t="s">
        <v>25</v>
      </c>
      <c r="K1599" t="s">
        <v>25</v>
      </c>
      <c r="L1599" t="s">
        <v>6320</v>
      </c>
      <c r="M1599" s="117">
        <v>1621020400000</v>
      </c>
      <c r="N1599" t="s">
        <v>25</v>
      </c>
      <c r="O1599" s="119">
        <v>46023</v>
      </c>
      <c r="P1599" s="119">
        <v>2958465</v>
      </c>
      <c r="Q1599" s="120">
        <v>46023</v>
      </c>
      <c r="R1599" s="120">
        <v>2958465</v>
      </c>
    </row>
    <row r="1600" spans="1:18" x14ac:dyDescent="0.25">
      <c r="A1600" t="str">
        <f t="shared" si="48"/>
        <v>IT-1621020402000</v>
      </c>
      <c r="B1600">
        <f t="shared" si="49"/>
        <v>1599</v>
      </c>
      <c r="C1600" t="s">
        <v>6312</v>
      </c>
      <c r="D1600" s="117">
        <v>1621020402000</v>
      </c>
      <c r="E1600" t="s">
        <v>6308</v>
      </c>
      <c r="F1600" t="s">
        <v>2685</v>
      </c>
      <c r="G1600" t="s">
        <v>25</v>
      </c>
      <c r="H1600" t="s">
        <v>25</v>
      </c>
      <c r="I1600" t="s">
        <v>25</v>
      </c>
      <c r="J1600" t="s">
        <v>25</v>
      </c>
      <c r="K1600" t="s">
        <v>25</v>
      </c>
      <c r="L1600" t="s">
        <v>6320</v>
      </c>
      <c r="M1600" s="117">
        <v>1621020400000</v>
      </c>
      <c r="N1600" t="s">
        <v>25</v>
      </c>
      <c r="O1600" s="119">
        <v>46023</v>
      </c>
      <c r="P1600" s="119">
        <v>2958465</v>
      </c>
      <c r="Q1600" s="120">
        <v>46023</v>
      </c>
      <c r="R1600" s="120">
        <v>2958465</v>
      </c>
    </row>
    <row r="1601" spans="1:18" x14ac:dyDescent="0.25">
      <c r="A1601" t="str">
        <f t="shared" si="48"/>
        <v>IT-1621020403000</v>
      </c>
      <c r="B1601">
        <f t="shared" si="49"/>
        <v>1600</v>
      </c>
      <c r="C1601" t="s">
        <v>6312</v>
      </c>
      <c r="D1601" s="117">
        <v>1621020403000</v>
      </c>
      <c r="E1601" t="s">
        <v>6308</v>
      </c>
      <c r="F1601" t="s">
        <v>2687</v>
      </c>
      <c r="G1601" t="s">
        <v>25</v>
      </c>
      <c r="H1601" t="s">
        <v>25</v>
      </c>
      <c r="I1601" t="s">
        <v>25</v>
      </c>
      <c r="J1601" t="s">
        <v>25</v>
      </c>
      <c r="K1601" t="s">
        <v>25</v>
      </c>
      <c r="L1601" t="s">
        <v>6320</v>
      </c>
      <c r="M1601" s="117">
        <v>1621020400000</v>
      </c>
      <c r="N1601" t="s">
        <v>25</v>
      </c>
      <c r="O1601" s="119">
        <v>46023</v>
      </c>
      <c r="P1601" s="119">
        <v>2958465</v>
      </c>
      <c r="Q1601" s="120">
        <v>46023</v>
      </c>
      <c r="R1601" s="120">
        <v>2958465</v>
      </c>
    </row>
    <row r="1602" spans="1:18" x14ac:dyDescent="0.25">
      <c r="A1602" t="str">
        <f t="shared" si="48"/>
        <v>IT-1621020404000</v>
      </c>
      <c r="B1602">
        <f t="shared" si="49"/>
        <v>1601</v>
      </c>
      <c r="C1602" t="s">
        <v>6312</v>
      </c>
      <c r="D1602" s="117">
        <v>1621020404000</v>
      </c>
      <c r="E1602" t="s">
        <v>6308</v>
      </c>
      <c r="F1602" t="s">
        <v>2689</v>
      </c>
      <c r="G1602" t="s">
        <v>25</v>
      </c>
      <c r="H1602" t="s">
        <v>25</v>
      </c>
      <c r="I1602" t="s">
        <v>25</v>
      </c>
      <c r="J1602" t="s">
        <v>25</v>
      </c>
      <c r="K1602" t="s">
        <v>25</v>
      </c>
      <c r="L1602" t="s">
        <v>6320</v>
      </c>
      <c r="M1602" s="117">
        <v>1621020400000</v>
      </c>
      <c r="N1602" t="s">
        <v>25</v>
      </c>
      <c r="O1602" s="119">
        <v>46023</v>
      </c>
      <c r="P1602" s="119">
        <v>2958465</v>
      </c>
      <c r="Q1602" s="120">
        <v>46023</v>
      </c>
      <c r="R1602" s="120">
        <v>2958465</v>
      </c>
    </row>
    <row r="1603" spans="1:18" x14ac:dyDescent="0.25">
      <c r="A1603" t="str">
        <f t="shared" ref="A1603:A1666" si="50">CONCATENATE("IT-",D1603)</f>
        <v>IT-1621020405000</v>
      </c>
      <c r="B1603">
        <f t="shared" si="49"/>
        <v>1602</v>
      </c>
      <c r="C1603" t="s">
        <v>6312</v>
      </c>
      <c r="D1603" s="117">
        <v>1621020405000</v>
      </c>
      <c r="E1603" t="s">
        <v>6308</v>
      </c>
      <c r="F1603" t="s">
        <v>2691</v>
      </c>
      <c r="G1603" t="s">
        <v>25</v>
      </c>
      <c r="H1603" t="s">
        <v>25</v>
      </c>
      <c r="I1603" t="s">
        <v>25</v>
      </c>
      <c r="J1603" t="s">
        <v>25</v>
      </c>
      <c r="K1603" t="s">
        <v>25</v>
      </c>
      <c r="L1603" t="s">
        <v>6320</v>
      </c>
      <c r="M1603" s="117">
        <v>1621020400000</v>
      </c>
      <c r="N1603" t="s">
        <v>25</v>
      </c>
      <c r="O1603" s="119">
        <v>46023</v>
      </c>
      <c r="P1603" s="119">
        <v>2958465</v>
      </c>
      <c r="Q1603" s="120">
        <v>46023</v>
      </c>
      <c r="R1603" s="120">
        <v>2958465</v>
      </c>
    </row>
    <row r="1604" spans="1:18" x14ac:dyDescent="0.25">
      <c r="A1604" t="str">
        <f t="shared" si="50"/>
        <v>IT-1621020499000</v>
      </c>
      <c r="B1604">
        <f t="shared" ref="B1604:B1667" si="51">B1603+1</f>
        <v>1603</v>
      </c>
      <c r="C1604" t="s">
        <v>6312</v>
      </c>
      <c r="D1604" s="117">
        <v>1621020499000</v>
      </c>
      <c r="E1604" t="s">
        <v>6308</v>
      </c>
      <c r="F1604" t="s">
        <v>2693</v>
      </c>
      <c r="G1604" t="s">
        <v>25</v>
      </c>
      <c r="H1604" t="s">
        <v>25</v>
      </c>
      <c r="I1604" t="s">
        <v>25</v>
      </c>
      <c r="J1604" t="s">
        <v>25</v>
      </c>
      <c r="K1604" t="s">
        <v>25</v>
      </c>
      <c r="L1604" t="s">
        <v>6320</v>
      </c>
      <c r="M1604" s="117">
        <v>1621020400000</v>
      </c>
      <c r="N1604" t="s">
        <v>25</v>
      </c>
      <c r="O1604" s="119">
        <v>46023</v>
      </c>
      <c r="P1604" s="119">
        <v>2958465</v>
      </c>
      <c r="Q1604" s="120">
        <v>46023</v>
      </c>
      <c r="R1604" s="120">
        <v>2958465</v>
      </c>
    </row>
    <row r="1605" spans="1:18" x14ac:dyDescent="0.25">
      <c r="A1605" t="str">
        <f t="shared" si="50"/>
        <v>IT-1621030000000</v>
      </c>
      <c r="B1605">
        <f t="shared" si="51"/>
        <v>1604</v>
      </c>
      <c r="C1605" t="s">
        <v>6310</v>
      </c>
      <c r="D1605" s="117">
        <v>1621030000000</v>
      </c>
      <c r="E1605" t="s">
        <v>6309</v>
      </c>
      <c r="F1605" t="s">
        <v>2695</v>
      </c>
      <c r="G1605" t="s">
        <v>25</v>
      </c>
      <c r="H1605" t="s">
        <v>25</v>
      </c>
      <c r="I1605" t="s">
        <v>25</v>
      </c>
      <c r="J1605" t="s">
        <v>25</v>
      </c>
      <c r="K1605" t="s">
        <v>25</v>
      </c>
      <c r="L1605" t="s">
        <v>6317</v>
      </c>
      <c r="M1605" s="117">
        <v>1621000000000</v>
      </c>
      <c r="N1605" t="s">
        <v>25</v>
      </c>
      <c r="O1605" s="119">
        <v>46023</v>
      </c>
      <c r="P1605" s="119">
        <v>2958465</v>
      </c>
      <c r="Q1605" s="120">
        <v>46023</v>
      </c>
      <c r="R1605" s="120">
        <v>2958465</v>
      </c>
    </row>
    <row r="1606" spans="1:18" x14ac:dyDescent="0.25">
      <c r="A1606" t="str">
        <f t="shared" si="50"/>
        <v>IT-1621040000000</v>
      </c>
      <c r="B1606">
        <f t="shared" si="51"/>
        <v>1605</v>
      </c>
      <c r="C1606" t="s">
        <v>6310</v>
      </c>
      <c r="D1606" s="117">
        <v>1621040000000</v>
      </c>
      <c r="E1606" t="s">
        <v>6309</v>
      </c>
      <c r="F1606" t="s">
        <v>2696</v>
      </c>
      <c r="G1606" t="s">
        <v>25</v>
      </c>
      <c r="H1606" t="s">
        <v>25</v>
      </c>
      <c r="I1606" t="s">
        <v>25</v>
      </c>
      <c r="J1606" t="s">
        <v>25</v>
      </c>
      <c r="K1606" t="s">
        <v>25</v>
      </c>
      <c r="L1606" t="s">
        <v>6317</v>
      </c>
      <c r="M1606" s="117">
        <v>1621000000000</v>
      </c>
      <c r="N1606" t="s">
        <v>25</v>
      </c>
      <c r="O1606" s="119">
        <v>46023</v>
      </c>
      <c r="P1606" s="119">
        <v>2958465</v>
      </c>
      <c r="Q1606" s="120">
        <v>46023</v>
      </c>
      <c r="R1606" s="120">
        <v>2958465</v>
      </c>
    </row>
    <row r="1607" spans="1:18" x14ac:dyDescent="0.25">
      <c r="A1607" t="str">
        <f t="shared" si="50"/>
        <v>IT-1621041000000</v>
      </c>
      <c r="B1607">
        <f t="shared" si="51"/>
        <v>1606</v>
      </c>
      <c r="C1607" t="s">
        <v>6310</v>
      </c>
      <c r="D1607" s="117">
        <v>1621041000000</v>
      </c>
      <c r="E1607" t="s">
        <v>6309</v>
      </c>
      <c r="F1607" t="s">
        <v>2697</v>
      </c>
      <c r="G1607" t="s">
        <v>25</v>
      </c>
      <c r="H1607" t="s">
        <v>25</v>
      </c>
      <c r="I1607" t="s">
        <v>25</v>
      </c>
      <c r="J1607" t="s">
        <v>25</v>
      </c>
      <c r="K1607" t="s">
        <v>25</v>
      </c>
      <c r="L1607" t="s">
        <v>6318</v>
      </c>
      <c r="M1607" s="117">
        <v>1621040000000</v>
      </c>
      <c r="N1607" t="s">
        <v>25</v>
      </c>
      <c r="O1607" s="119">
        <v>46023</v>
      </c>
      <c r="P1607" s="119">
        <v>2958465</v>
      </c>
      <c r="Q1607" s="120">
        <v>46023</v>
      </c>
      <c r="R1607" s="120">
        <v>2958465</v>
      </c>
    </row>
    <row r="1608" spans="1:18" x14ac:dyDescent="0.25">
      <c r="A1608" t="str">
        <f t="shared" si="50"/>
        <v>IT-1621042000000</v>
      </c>
      <c r="B1608">
        <f t="shared" si="51"/>
        <v>1607</v>
      </c>
      <c r="C1608" t="s">
        <v>6310</v>
      </c>
      <c r="D1608" s="117">
        <v>1621042000000</v>
      </c>
      <c r="E1608" t="s">
        <v>6309</v>
      </c>
      <c r="F1608" t="s">
        <v>2698</v>
      </c>
      <c r="G1608" t="s">
        <v>25</v>
      </c>
      <c r="H1608" t="s">
        <v>25</v>
      </c>
      <c r="I1608" t="s">
        <v>25</v>
      </c>
      <c r="J1608" t="s">
        <v>25</v>
      </c>
      <c r="K1608" t="s">
        <v>25</v>
      </c>
      <c r="L1608" t="s">
        <v>6318</v>
      </c>
      <c r="M1608" s="117">
        <v>1621040000000</v>
      </c>
      <c r="N1608" t="s">
        <v>25</v>
      </c>
      <c r="O1608" s="119">
        <v>46023</v>
      </c>
      <c r="P1608" s="119">
        <v>2958465</v>
      </c>
      <c r="Q1608" s="120">
        <v>46023</v>
      </c>
      <c r="R1608" s="120">
        <v>2958465</v>
      </c>
    </row>
    <row r="1609" spans="1:18" x14ac:dyDescent="0.25">
      <c r="A1609" t="str">
        <f t="shared" si="50"/>
        <v>IT-1621043000000</v>
      </c>
      <c r="B1609">
        <f t="shared" si="51"/>
        <v>1608</v>
      </c>
      <c r="C1609" t="s">
        <v>6310</v>
      </c>
      <c r="D1609" s="117">
        <v>1621043000000</v>
      </c>
      <c r="E1609" t="s">
        <v>6309</v>
      </c>
      <c r="F1609" t="s">
        <v>2699</v>
      </c>
      <c r="G1609" t="s">
        <v>25</v>
      </c>
      <c r="H1609" t="s">
        <v>25</v>
      </c>
      <c r="I1609" t="s">
        <v>25</v>
      </c>
      <c r="J1609" t="s">
        <v>25</v>
      </c>
      <c r="K1609" t="s">
        <v>25</v>
      </c>
      <c r="L1609" t="s">
        <v>6318</v>
      </c>
      <c r="M1609" s="117">
        <v>1621040000000</v>
      </c>
      <c r="N1609" t="s">
        <v>25</v>
      </c>
      <c r="O1609" s="119">
        <v>46023</v>
      </c>
      <c r="P1609" s="119">
        <v>2958465</v>
      </c>
      <c r="Q1609" s="120">
        <v>46023</v>
      </c>
      <c r="R1609" s="120">
        <v>2958465</v>
      </c>
    </row>
    <row r="1610" spans="1:18" x14ac:dyDescent="0.25">
      <c r="A1610" t="str">
        <f t="shared" si="50"/>
        <v>IT-1630000000000</v>
      </c>
      <c r="B1610">
        <f t="shared" si="51"/>
        <v>1609</v>
      </c>
      <c r="C1610" t="s">
        <v>6310</v>
      </c>
      <c r="D1610" s="117">
        <v>1630000000000</v>
      </c>
      <c r="E1610" t="s">
        <v>6309</v>
      </c>
      <c r="F1610" t="s">
        <v>2700</v>
      </c>
      <c r="G1610" t="s">
        <v>25</v>
      </c>
      <c r="H1610" t="s">
        <v>25</v>
      </c>
      <c r="I1610" t="s">
        <v>25</v>
      </c>
      <c r="J1610" t="s">
        <v>25</v>
      </c>
      <c r="K1610" t="s">
        <v>25</v>
      </c>
      <c r="L1610" t="s">
        <v>6315</v>
      </c>
      <c r="M1610" s="117">
        <v>1600000000000</v>
      </c>
      <c r="N1610" t="s">
        <v>25</v>
      </c>
      <c r="O1610" s="119">
        <v>46023</v>
      </c>
      <c r="P1610" s="119">
        <v>2958465</v>
      </c>
      <c r="Q1610" s="120">
        <v>46023</v>
      </c>
      <c r="R1610" s="120">
        <v>2958465</v>
      </c>
    </row>
    <row r="1611" spans="1:18" x14ac:dyDescent="0.25">
      <c r="A1611" t="str">
        <f t="shared" si="50"/>
        <v>IT-1631000000000</v>
      </c>
      <c r="B1611">
        <f t="shared" si="51"/>
        <v>1610</v>
      </c>
      <c r="C1611" t="s">
        <v>6310</v>
      </c>
      <c r="D1611" s="117">
        <v>1631000000000</v>
      </c>
      <c r="E1611" t="s">
        <v>6309</v>
      </c>
      <c r="F1611" t="s">
        <v>2701</v>
      </c>
      <c r="G1611" t="s">
        <v>25</v>
      </c>
      <c r="H1611" t="s">
        <v>25</v>
      </c>
      <c r="I1611" t="s">
        <v>25</v>
      </c>
      <c r="J1611" t="s">
        <v>25</v>
      </c>
      <c r="K1611" t="s">
        <v>25</v>
      </c>
      <c r="L1611" t="s">
        <v>6316</v>
      </c>
      <c r="M1611" s="117">
        <v>1630000000000</v>
      </c>
      <c r="N1611" t="s">
        <v>25</v>
      </c>
      <c r="O1611" s="119">
        <v>46023</v>
      </c>
      <c r="P1611" s="119">
        <v>2958465</v>
      </c>
      <c r="Q1611" s="120">
        <v>46023</v>
      </c>
      <c r="R1611" s="120">
        <v>2958465</v>
      </c>
    </row>
    <row r="1612" spans="1:18" x14ac:dyDescent="0.25">
      <c r="A1612" t="str">
        <f t="shared" si="50"/>
        <v>IT-1631010000000</v>
      </c>
      <c r="B1612">
        <f t="shared" si="51"/>
        <v>1611</v>
      </c>
      <c r="C1612" t="s">
        <v>6310</v>
      </c>
      <c r="D1612" s="117">
        <v>1631010000000</v>
      </c>
      <c r="E1612" t="s">
        <v>6309</v>
      </c>
      <c r="F1612" t="s">
        <v>2702</v>
      </c>
      <c r="G1612" t="s">
        <v>25</v>
      </c>
      <c r="H1612" t="s">
        <v>25</v>
      </c>
      <c r="I1612" t="s">
        <v>25</v>
      </c>
      <c r="J1612" t="s">
        <v>25</v>
      </c>
      <c r="K1612" t="s">
        <v>25</v>
      </c>
      <c r="L1612" t="s">
        <v>6317</v>
      </c>
      <c r="M1612" s="117">
        <v>1631000000000</v>
      </c>
      <c r="N1612" t="s">
        <v>25</v>
      </c>
      <c r="O1612" s="119">
        <v>46023</v>
      </c>
      <c r="P1612" s="119">
        <v>2958465</v>
      </c>
      <c r="Q1612" s="120">
        <v>46023</v>
      </c>
      <c r="R1612" s="120">
        <v>2958465</v>
      </c>
    </row>
    <row r="1613" spans="1:18" x14ac:dyDescent="0.25">
      <c r="A1613" t="str">
        <f t="shared" si="50"/>
        <v>IT-1631500000000</v>
      </c>
      <c r="B1613">
        <f t="shared" si="51"/>
        <v>1612</v>
      </c>
      <c r="C1613" t="s">
        <v>6310</v>
      </c>
      <c r="D1613" s="117">
        <v>1631500000000</v>
      </c>
      <c r="E1613" t="s">
        <v>6309</v>
      </c>
      <c r="F1613" t="s">
        <v>2703</v>
      </c>
      <c r="G1613" t="s">
        <v>25</v>
      </c>
      <c r="H1613" t="s">
        <v>25</v>
      </c>
      <c r="I1613" t="s">
        <v>25</v>
      </c>
      <c r="J1613" t="s">
        <v>25</v>
      </c>
      <c r="K1613" t="s">
        <v>25</v>
      </c>
      <c r="L1613" t="s">
        <v>6317</v>
      </c>
      <c r="M1613" s="117">
        <v>1631000000000</v>
      </c>
      <c r="N1613" t="s">
        <v>25</v>
      </c>
      <c r="O1613" s="119">
        <v>46023</v>
      </c>
      <c r="P1613" s="119">
        <v>2958465</v>
      </c>
      <c r="Q1613" s="120">
        <v>46023</v>
      </c>
      <c r="R1613" s="120">
        <v>2958465</v>
      </c>
    </row>
    <row r="1614" spans="1:18" x14ac:dyDescent="0.25">
      <c r="A1614" t="str">
        <f t="shared" si="50"/>
        <v>IT-1631500100000</v>
      </c>
      <c r="B1614">
        <f t="shared" si="51"/>
        <v>1613</v>
      </c>
      <c r="C1614" t="s">
        <v>6310</v>
      </c>
      <c r="D1614" s="117">
        <v>1631500100000</v>
      </c>
      <c r="E1614" t="s">
        <v>6309</v>
      </c>
      <c r="F1614" t="s">
        <v>2704</v>
      </c>
      <c r="G1614" t="s">
        <v>25</v>
      </c>
      <c r="H1614" t="s">
        <v>25</v>
      </c>
      <c r="I1614" t="s">
        <v>25</v>
      </c>
      <c r="J1614" t="s">
        <v>25</v>
      </c>
      <c r="K1614" t="s">
        <v>25</v>
      </c>
      <c r="L1614" t="s">
        <v>6319</v>
      </c>
      <c r="M1614" s="117">
        <v>1631500000000</v>
      </c>
      <c r="N1614" t="s">
        <v>25</v>
      </c>
      <c r="O1614" s="119">
        <v>46023</v>
      </c>
      <c r="P1614" s="119">
        <v>2958465</v>
      </c>
      <c r="Q1614" s="120">
        <v>46023</v>
      </c>
      <c r="R1614" s="120">
        <v>2958465</v>
      </c>
    </row>
    <row r="1615" spans="1:18" x14ac:dyDescent="0.25">
      <c r="A1615" t="str">
        <f t="shared" si="50"/>
        <v>IT-1631500101000</v>
      </c>
      <c r="B1615">
        <f t="shared" si="51"/>
        <v>1614</v>
      </c>
      <c r="C1615" t="s">
        <v>6312</v>
      </c>
      <c r="D1615" s="117">
        <v>1631500101000</v>
      </c>
      <c r="E1615" t="s">
        <v>6308</v>
      </c>
      <c r="F1615" t="s">
        <v>2705</v>
      </c>
      <c r="G1615" t="s">
        <v>25</v>
      </c>
      <c r="H1615" t="s">
        <v>25</v>
      </c>
      <c r="I1615" t="s">
        <v>25</v>
      </c>
      <c r="J1615" t="s">
        <v>25</v>
      </c>
      <c r="K1615" t="s">
        <v>25</v>
      </c>
      <c r="L1615" t="s">
        <v>6320</v>
      </c>
      <c r="M1615" s="117">
        <v>1631500100000</v>
      </c>
      <c r="N1615" t="s">
        <v>25</v>
      </c>
      <c r="O1615" s="119">
        <v>46023</v>
      </c>
      <c r="P1615" s="119">
        <v>2958465</v>
      </c>
      <c r="Q1615" s="120">
        <v>46023</v>
      </c>
      <c r="R1615" s="120">
        <v>2958465</v>
      </c>
    </row>
    <row r="1616" spans="1:18" x14ac:dyDescent="0.25">
      <c r="A1616" t="str">
        <f t="shared" si="50"/>
        <v>IT-1631500200000</v>
      </c>
      <c r="B1616">
        <f t="shared" si="51"/>
        <v>1615</v>
      </c>
      <c r="C1616" t="s">
        <v>6310</v>
      </c>
      <c r="D1616" s="117">
        <v>1631500200000</v>
      </c>
      <c r="E1616" t="s">
        <v>6309</v>
      </c>
      <c r="F1616" t="s">
        <v>2707</v>
      </c>
      <c r="G1616" t="s">
        <v>25</v>
      </c>
      <c r="H1616" t="s">
        <v>25</v>
      </c>
      <c r="I1616" t="s">
        <v>25</v>
      </c>
      <c r="J1616" t="s">
        <v>25</v>
      </c>
      <c r="K1616" t="s">
        <v>25</v>
      </c>
      <c r="L1616" t="s">
        <v>6319</v>
      </c>
      <c r="M1616" s="117">
        <v>1631500000000</v>
      </c>
      <c r="N1616" t="s">
        <v>25</v>
      </c>
      <c r="O1616" s="119">
        <v>46023</v>
      </c>
      <c r="P1616" s="119">
        <v>2958465</v>
      </c>
      <c r="Q1616" s="120">
        <v>46023</v>
      </c>
      <c r="R1616" s="120">
        <v>2958465</v>
      </c>
    </row>
    <row r="1617" spans="1:18" x14ac:dyDescent="0.25">
      <c r="A1617" t="str">
        <f t="shared" si="50"/>
        <v>IT-1631500201000</v>
      </c>
      <c r="B1617">
        <f t="shared" si="51"/>
        <v>1616</v>
      </c>
      <c r="C1617" t="s">
        <v>6312</v>
      </c>
      <c r="D1617" s="117">
        <v>1631500201000</v>
      </c>
      <c r="E1617" t="s">
        <v>6308</v>
      </c>
      <c r="F1617" t="s">
        <v>2708</v>
      </c>
      <c r="G1617" t="s">
        <v>25</v>
      </c>
      <c r="H1617" t="s">
        <v>25</v>
      </c>
      <c r="I1617" t="s">
        <v>25</v>
      </c>
      <c r="J1617" t="s">
        <v>25</v>
      </c>
      <c r="K1617" t="s">
        <v>25</v>
      </c>
      <c r="L1617" t="s">
        <v>6320</v>
      </c>
      <c r="M1617" s="117">
        <v>1631500200000</v>
      </c>
      <c r="N1617" t="s">
        <v>25</v>
      </c>
      <c r="O1617" s="119">
        <v>46023</v>
      </c>
      <c r="P1617" s="119">
        <v>2958465</v>
      </c>
      <c r="Q1617" s="120">
        <v>46023</v>
      </c>
      <c r="R1617" s="120">
        <v>2958465</v>
      </c>
    </row>
    <row r="1618" spans="1:18" x14ac:dyDescent="0.25">
      <c r="A1618" t="str">
        <f t="shared" si="50"/>
        <v>IT-1631500300000</v>
      </c>
      <c r="B1618">
        <f t="shared" si="51"/>
        <v>1617</v>
      </c>
      <c r="C1618" t="s">
        <v>6310</v>
      </c>
      <c r="D1618" s="117">
        <v>1631500300000</v>
      </c>
      <c r="E1618" t="s">
        <v>6309</v>
      </c>
      <c r="F1618" t="s">
        <v>2710</v>
      </c>
      <c r="G1618" t="s">
        <v>25</v>
      </c>
      <c r="H1618" t="s">
        <v>25</v>
      </c>
      <c r="I1618" t="s">
        <v>25</v>
      </c>
      <c r="J1618" t="s">
        <v>25</v>
      </c>
      <c r="K1618" t="s">
        <v>25</v>
      </c>
      <c r="L1618" t="s">
        <v>6319</v>
      </c>
      <c r="M1618" s="117">
        <v>1631500000000</v>
      </c>
      <c r="N1618" t="s">
        <v>25</v>
      </c>
      <c r="O1618" s="119">
        <v>46023</v>
      </c>
      <c r="P1618" s="119">
        <v>2958465</v>
      </c>
      <c r="Q1618" s="120">
        <v>46023</v>
      </c>
      <c r="R1618" s="120">
        <v>2958465</v>
      </c>
    </row>
    <row r="1619" spans="1:18" x14ac:dyDescent="0.25">
      <c r="A1619" t="str">
        <f t="shared" si="50"/>
        <v>IT-1631500301000</v>
      </c>
      <c r="B1619">
        <f t="shared" si="51"/>
        <v>1618</v>
      </c>
      <c r="C1619" t="s">
        <v>6312</v>
      </c>
      <c r="D1619" s="117">
        <v>1631500301000</v>
      </c>
      <c r="E1619" t="s">
        <v>6308</v>
      </c>
      <c r="F1619" t="s">
        <v>2711</v>
      </c>
      <c r="G1619" t="s">
        <v>25</v>
      </c>
      <c r="H1619" t="s">
        <v>25</v>
      </c>
      <c r="I1619" t="s">
        <v>25</v>
      </c>
      <c r="J1619" t="s">
        <v>25</v>
      </c>
      <c r="K1619" t="s">
        <v>25</v>
      </c>
      <c r="L1619" t="s">
        <v>6320</v>
      </c>
      <c r="M1619" s="117">
        <v>1631500300000</v>
      </c>
      <c r="N1619" t="s">
        <v>25</v>
      </c>
      <c r="O1619" s="119">
        <v>46023</v>
      </c>
      <c r="P1619" s="119">
        <v>2958465</v>
      </c>
      <c r="Q1619" s="120">
        <v>46023</v>
      </c>
      <c r="R1619" s="120">
        <v>2958465</v>
      </c>
    </row>
    <row r="1620" spans="1:18" x14ac:dyDescent="0.25">
      <c r="A1620" t="str">
        <f t="shared" si="50"/>
        <v>IT-1631500400000</v>
      </c>
      <c r="B1620">
        <f t="shared" si="51"/>
        <v>1619</v>
      </c>
      <c r="C1620" t="s">
        <v>6310</v>
      </c>
      <c r="D1620" s="117">
        <v>1631500400000</v>
      </c>
      <c r="E1620" t="s">
        <v>6309</v>
      </c>
      <c r="F1620" t="s">
        <v>2713</v>
      </c>
      <c r="G1620" t="s">
        <v>25</v>
      </c>
      <c r="H1620" t="s">
        <v>25</v>
      </c>
      <c r="I1620" t="s">
        <v>25</v>
      </c>
      <c r="J1620" t="s">
        <v>25</v>
      </c>
      <c r="K1620" t="s">
        <v>25</v>
      </c>
      <c r="L1620" t="s">
        <v>6319</v>
      </c>
      <c r="M1620" s="117">
        <v>1631500000000</v>
      </c>
      <c r="N1620" t="s">
        <v>25</v>
      </c>
      <c r="O1620" s="119">
        <v>46023</v>
      </c>
      <c r="P1620" s="119">
        <v>2958465</v>
      </c>
      <c r="Q1620" s="120">
        <v>46023</v>
      </c>
      <c r="R1620" s="120">
        <v>2958465</v>
      </c>
    </row>
    <row r="1621" spans="1:18" x14ac:dyDescent="0.25">
      <c r="A1621" t="str">
        <f t="shared" si="50"/>
        <v>IT-1631500401000</v>
      </c>
      <c r="B1621">
        <f t="shared" si="51"/>
        <v>1620</v>
      </c>
      <c r="C1621" t="s">
        <v>6312</v>
      </c>
      <c r="D1621" s="117">
        <v>1631500401000</v>
      </c>
      <c r="E1621" t="s">
        <v>6308</v>
      </c>
      <c r="F1621" t="s">
        <v>2714</v>
      </c>
      <c r="G1621" t="s">
        <v>25</v>
      </c>
      <c r="H1621" t="s">
        <v>25</v>
      </c>
      <c r="I1621" t="s">
        <v>25</v>
      </c>
      <c r="J1621" t="s">
        <v>25</v>
      </c>
      <c r="K1621" t="s">
        <v>25</v>
      </c>
      <c r="L1621" t="s">
        <v>6320</v>
      </c>
      <c r="M1621" s="117">
        <v>1631500400000</v>
      </c>
      <c r="N1621" t="s">
        <v>25</v>
      </c>
      <c r="O1621" s="119">
        <v>46023</v>
      </c>
      <c r="P1621" s="119">
        <v>2958465</v>
      </c>
      <c r="Q1621" s="120">
        <v>46023</v>
      </c>
      <c r="R1621" s="120">
        <v>2958465</v>
      </c>
    </row>
    <row r="1622" spans="1:18" x14ac:dyDescent="0.25">
      <c r="A1622" t="str">
        <f t="shared" si="50"/>
        <v>IT-1631510000000</v>
      </c>
      <c r="B1622">
        <f t="shared" si="51"/>
        <v>1621</v>
      </c>
      <c r="C1622" t="s">
        <v>6310</v>
      </c>
      <c r="D1622" s="117">
        <v>1631510000000</v>
      </c>
      <c r="E1622" t="s">
        <v>6309</v>
      </c>
      <c r="F1622" t="s">
        <v>2716</v>
      </c>
      <c r="G1622" t="s">
        <v>25</v>
      </c>
      <c r="H1622" t="s">
        <v>25</v>
      </c>
      <c r="I1622" t="s">
        <v>25</v>
      </c>
      <c r="J1622" t="s">
        <v>25</v>
      </c>
      <c r="K1622" t="s">
        <v>25</v>
      </c>
      <c r="L1622" t="s">
        <v>6317</v>
      </c>
      <c r="M1622" s="117">
        <v>1631000000000</v>
      </c>
      <c r="N1622" t="s">
        <v>25</v>
      </c>
      <c r="O1622" s="119">
        <v>46023</v>
      </c>
      <c r="P1622" s="119">
        <v>2958465</v>
      </c>
      <c r="Q1622" s="120">
        <v>46023</v>
      </c>
      <c r="R1622" s="120">
        <v>2958465</v>
      </c>
    </row>
    <row r="1623" spans="1:18" x14ac:dyDescent="0.25">
      <c r="A1623" t="str">
        <f t="shared" si="50"/>
        <v>IT-1631520000000</v>
      </c>
      <c r="B1623">
        <f t="shared" si="51"/>
        <v>1622</v>
      </c>
      <c r="C1623" t="s">
        <v>6310</v>
      </c>
      <c r="D1623" s="117">
        <v>1631520000000</v>
      </c>
      <c r="E1623" t="s">
        <v>6309</v>
      </c>
      <c r="F1623" t="s">
        <v>2717</v>
      </c>
      <c r="G1623" t="s">
        <v>25</v>
      </c>
      <c r="H1623" t="s">
        <v>25</v>
      </c>
      <c r="I1623" t="s">
        <v>25</v>
      </c>
      <c r="J1623" t="s">
        <v>25</v>
      </c>
      <c r="K1623" t="s">
        <v>25</v>
      </c>
      <c r="L1623" t="s">
        <v>6317</v>
      </c>
      <c r="M1623" s="117">
        <v>1631000000000</v>
      </c>
      <c r="N1623" t="s">
        <v>25</v>
      </c>
      <c r="O1623" s="119">
        <v>46023</v>
      </c>
      <c r="P1623" s="119">
        <v>2958465</v>
      </c>
      <c r="Q1623" s="120">
        <v>46023</v>
      </c>
      <c r="R1623" s="120">
        <v>2958465</v>
      </c>
    </row>
    <row r="1624" spans="1:18" x14ac:dyDescent="0.25">
      <c r="A1624" t="str">
        <f t="shared" si="50"/>
        <v>IT-1631520100000</v>
      </c>
      <c r="B1624">
        <f t="shared" si="51"/>
        <v>1623</v>
      </c>
      <c r="C1624" t="s">
        <v>6310</v>
      </c>
      <c r="D1624" s="117">
        <v>1631520100000</v>
      </c>
      <c r="E1624" t="s">
        <v>6309</v>
      </c>
      <c r="F1624" t="s">
        <v>2718</v>
      </c>
      <c r="G1624" t="s">
        <v>25</v>
      </c>
      <c r="H1624" t="s">
        <v>25</v>
      </c>
      <c r="I1624" t="s">
        <v>25</v>
      </c>
      <c r="J1624" t="s">
        <v>25</v>
      </c>
      <c r="K1624" t="s">
        <v>25</v>
      </c>
      <c r="L1624" t="s">
        <v>6319</v>
      </c>
      <c r="M1624" s="117">
        <v>1631520000000</v>
      </c>
      <c r="N1624" t="s">
        <v>25</v>
      </c>
      <c r="O1624" s="119">
        <v>46023</v>
      </c>
      <c r="P1624" s="119">
        <v>2958465</v>
      </c>
      <c r="Q1624" s="120">
        <v>46023</v>
      </c>
      <c r="R1624" s="120">
        <v>2958465</v>
      </c>
    </row>
    <row r="1625" spans="1:18" x14ac:dyDescent="0.25">
      <c r="A1625" t="str">
        <f t="shared" si="50"/>
        <v>IT-1631520101000</v>
      </c>
      <c r="B1625">
        <f t="shared" si="51"/>
        <v>1624</v>
      </c>
      <c r="C1625" t="s">
        <v>6312</v>
      </c>
      <c r="D1625" s="117">
        <v>1631520101000</v>
      </c>
      <c r="E1625" t="s">
        <v>6308</v>
      </c>
      <c r="F1625" t="s">
        <v>2719</v>
      </c>
      <c r="G1625" t="s">
        <v>25</v>
      </c>
      <c r="H1625" t="s">
        <v>25</v>
      </c>
      <c r="I1625" t="s">
        <v>25</v>
      </c>
      <c r="J1625" t="s">
        <v>25</v>
      </c>
      <c r="K1625" t="s">
        <v>25</v>
      </c>
      <c r="L1625" t="s">
        <v>6320</v>
      </c>
      <c r="M1625" s="117">
        <v>1631520100000</v>
      </c>
      <c r="N1625" t="s">
        <v>25</v>
      </c>
      <c r="O1625" s="119">
        <v>46023</v>
      </c>
      <c r="P1625" s="119">
        <v>2958465</v>
      </c>
      <c r="Q1625" s="120">
        <v>46023</v>
      </c>
      <c r="R1625" s="120">
        <v>2958465</v>
      </c>
    </row>
    <row r="1626" spans="1:18" x14ac:dyDescent="0.25">
      <c r="A1626" t="str">
        <f t="shared" si="50"/>
        <v>IT-1631520200000</v>
      </c>
      <c r="B1626">
        <f t="shared" si="51"/>
        <v>1625</v>
      </c>
      <c r="C1626" t="s">
        <v>6310</v>
      </c>
      <c r="D1626" s="117">
        <v>1631520200000</v>
      </c>
      <c r="E1626" t="s">
        <v>6309</v>
      </c>
      <c r="F1626" t="s">
        <v>2721</v>
      </c>
      <c r="G1626" t="s">
        <v>25</v>
      </c>
      <c r="H1626" t="s">
        <v>25</v>
      </c>
      <c r="I1626" t="s">
        <v>25</v>
      </c>
      <c r="J1626" t="s">
        <v>25</v>
      </c>
      <c r="K1626" t="s">
        <v>25</v>
      </c>
      <c r="L1626" t="s">
        <v>6319</v>
      </c>
      <c r="M1626" s="117">
        <v>1631520000000</v>
      </c>
      <c r="N1626" t="s">
        <v>25</v>
      </c>
      <c r="O1626" s="119">
        <v>46023</v>
      </c>
      <c r="P1626" s="119">
        <v>2958465</v>
      </c>
      <c r="Q1626" s="120">
        <v>46023</v>
      </c>
      <c r="R1626" s="120">
        <v>2958465</v>
      </c>
    </row>
    <row r="1627" spans="1:18" x14ac:dyDescent="0.25">
      <c r="A1627" t="str">
        <f t="shared" si="50"/>
        <v>IT-1631520201000</v>
      </c>
      <c r="B1627">
        <f t="shared" si="51"/>
        <v>1626</v>
      </c>
      <c r="C1627" t="s">
        <v>6312</v>
      </c>
      <c r="D1627" s="117">
        <v>1631520201000</v>
      </c>
      <c r="E1627" t="s">
        <v>6308</v>
      </c>
      <c r="F1627" t="s">
        <v>2722</v>
      </c>
      <c r="G1627" t="s">
        <v>25</v>
      </c>
      <c r="H1627" t="s">
        <v>25</v>
      </c>
      <c r="I1627" t="s">
        <v>25</v>
      </c>
      <c r="J1627" t="s">
        <v>25</v>
      </c>
      <c r="K1627" t="s">
        <v>25</v>
      </c>
      <c r="L1627" t="s">
        <v>6320</v>
      </c>
      <c r="M1627" s="117">
        <v>1631520200000</v>
      </c>
      <c r="N1627" t="s">
        <v>25</v>
      </c>
      <c r="O1627" s="119">
        <v>46023</v>
      </c>
      <c r="P1627" s="119">
        <v>2958465</v>
      </c>
      <c r="Q1627" s="120">
        <v>46023</v>
      </c>
      <c r="R1627" s="120">
        <v>2958465</v>
      </c>
    </row>
    <row r="1628" spans="1:18" x14ac:dyDescent="0.25">
      <c r="A1628" t="str">
        <f t="shared" si="50"/>
        <v>IT-1631520300000</v>
      </c>
      <c r="B1628">
        <f t="shared" si="51"/>
        <v>1627</v>
      </c>
      <c r="C1628" t="s">
        <v>6310</v>
      </c>
      <c r="D1628" s="117">
        <v>1631520300000</v>
      </c>
      <c r="E1628" t="s">
        <v>6309</v>
      </c>
      <c r="F1628" t="s">
        <v>2724</v>
      </c>
      <c r="G1628" t="s">
        <v>25</v>
      </c>
      <c r="H1628" t="s">
        <v>25</v>
      </c>
      <c r="I1628" t="s">
        <v>25</v>
      </c>
      <c r="J1628" t="s">
        <v>25</v>
      </c>
      <c r="K1628" t="s">
        <v>25</v>
      </c>
      <c r="L1628" t="s">
        <v>6319</v>
      </c>
      <c r="M1628" s="117">
        <v>1631520000000</v>
      </c>
      <c r="N1628" t="s">
        <v>25</v>
      </c>
      <c r="O1628" s="119">
        <v>46023</v>
      </c>
      <c r="P1628" s="119">
        <v>2958465</v>
      </c>
      <c r="Q1628" s="120">
        <v>46023</v>
      </c>
      <c r="R1628" s="120">
        <v>2958465</v>
      </c>
    </row>
    <row r="1629" spans="1:18" x14ac:dyDescent="0.25">
      <c r="A1629" t="str">
        <f t="shared" si="50"/>
        <v>IT-1631520301000</v>
      </c>
      <c r="B1629">
        <f t="shared" si="51"/>
        <v>1628</v>
      </c>
      <c r="C1629" t="s">
        <v>6312</v>
      </c>
      <c r="D1629" s="117">
        <v>1631520301000</v>
      </c>
      <c r="E1629" t="s">
        <v>6308</v>
      </c>
      <c r="F1629" t="s">
        <v>2725</v>
      </c>
      <c r="G1629" t="s">
        <v>25</v>
      </c>
      <c r="H1629" t="s">
        <v>25</v>
      </c>
      <c r="I1629" t="s">
        <v>25</v>
      </c>
      <c r="J1629" t="s">
        <v>25</v>
      </c>
      <c r="K1629" t="s">
        <v>25</v>
      </c>
      <c r="L1629" t="s">
        <v>6320</v>
      </c>
      <c r="M1629" s="117">
        <v>1631520300000</v>
      </c>
      <c r="N1629" t="s">
        <v>25</v>
      </c>
      <c r="O1629" s="119">
        <v>46023</v>
      </c>
      <c r="P1629" s="119">
        <v>2958465</v>
      </c>
      <c r="Q1629" s="120">
        <v>46023</v>
      </c>
      <c r="R1629" s="120">
        <v>2958465</v>
      </c>
    </row>
    <row r="1630" spans="1:18" x14ac:dyDescent="0.25">
      <c r="A1630" t="str">
        <f t="shared" si="50"/>
        <v>IT-1631520400000</v>
      </c>
      <c r="B1630">
        <f t="shared" si="51"/>
        <v>1629</v>
      </c>
      <c r="C1630" t="s">
        <v>6310</v>
      </c>
      <c r="D1630" s="117">
        <v>1631520400000</v>
      </c>
      <c r="E1630" t="s">
        <v>6309</v>
      </c>
      <c r="F1630" t="s">
        <v>2727</v>
      </c>
      <c r="G1630" t="s">
        <v>25</v>
      </c>
      <c r="H1630" t="s">
        <v>25</v>
      </c>
      <c r="I1630" t="s">
        <v>25</v>
      </c>
      <c r="J1630" t="s">
        <v>25</v>
      </c>
      <c r="K1630" t="s">
        <v>25</v>
      </c>
      <c r="L1630" t="s">
        <v>6319</v>
      </c>
      <c r="M1630" s="117">
        <v>1631520000000</v>
      </c>
      <c r="N1630" t="s">
        <v>25</v>
      </c>
      <c r="O1630" s="119">
        <v>46023</v>
      </c>
      <c r="P1630" s="119">
        <v>2958465</v>
      </c>
      <c r="Q1630" s="120">
        <v>46023</v>
      </c>
      <c r="R1630" s="120">
        <v>2958465</v>
      </c>
    </row>
    <row r="1631" spans="1:18" x14ac:dyDescent="0.25">
      <c r="A1631" t="str">
        <f t="shared" si="50"/>
        <v>IT-1631520401000</v>
      </c>
      <c r="B1631">
        <f t="shared" si="51"/>
        <v>1630</v>
      </c>
      <c r="C1631" t="s">
        <v>6312</v>
      </c>
      <c r="D1631" s="117">
        <v>1631520401000</v>
      </c>
      <c r="E1631" t="s">
        <v>6308</v>
      </c>
      <c r="F1631" t="s">
        <v>2728</v>
      </c>
      <c r="G1631" t="s">
        <v>25</v>
      </c>
      <c r="H1631" t="s">
        <v>25</v>
      </c>
      <c r="I1631" t="s">
        <v>25</v>
      </c>
      <c r="J1631" t="s">
        <v>25</v>
      </c>
      <c r="K1631" t="s">
        <v>25</v>
      </c>
      <c r="L1631" t="s">
        <v>6320</v>
      </c>
      <c r="M1631" s="117">
        <v>1631520400000</v>
      </c>
      <c r="N1631" t="s">
        <v>25</v>
      </c>
      <c r="O1631" s="119">
        <v>46023</v>
      </c>
      <c r="P1631" s="119">
        <v>2958465</v>
      </c>
      <c r="Q1631" s="120">
        <v>46023</v>
      </c>
      <c r="R1631" s="120">
        <v>2958465</v>
      </c>
    </row>
    <row r="1632" spans="1:18" x14ac:dyDescent="0.25">
      <c r="A1632" t="str">
        <f t="shared" si="50"/>
        <v>IT-1631530000000</v>
      </c>
      <c r="B1632">
        <f t="shared" si="51"/>
        <v>1631</v>
      </c>
      <c r="C1632" t="s">
        <v>6310</v>
      </c>
      <c r="D1632" s="117">
        <v>1631530000000</v>
      </c>
      <c r="E1632" t="s">
        <v>6309</v>
      </c>
      <c r="F1632" t="s">
        <v>2730</v>
      </c>
      <c r="G1632" t="s">
        <v>25</v>
      </c>
      <c r="H1632" t="s">
        <v>25</v>
      </c>
      <c r="I1632" t="s">
        <v>25</v>
      </c>
      <c r="J1632" t="s">
        <v>25</v>
      </c>
      <c r="K1632" t="s">
        <v>25</v>
      </c>
      <c r="L1632" t="s">
        <v>6317</v>
      </c>
      <c r="M1632" s="117">
        <v>1631000000000</v>
      </c>
      <c r="N1632" t="s">
        <v>25</v>
      </c>
      <c r="O1632" s="119">
        <v>46023</v>
      </c>
      <c r="P1632" s="119">
        <v>2958465</v>
      </c>
      <c r="Q1632" s="120">
        <v>46023</v>
      </c>
      <c r="R1632" s="120">
        <v>2958465</v>
      </c>
    </row>
    <row r="1633" spans="1:18" x14ac:dyDescent="0.25">
      <c r="A1633" t="str">
        <f t="shared" si="50"/>
        <v>IT-1631530100000</v>
      </c>
      <c r="B1633">
        <f t="shared" si="51"/>
        <v>1632</v>
      </c>
      <c r="C1633" t="s">
        <v>6310</v>
      </c>
      <c r="D1633" s="117">
        <v>1631530100000</v>
      </c>
      <c r="E1633" t="s">
        <v>6309</v>
      </c>
      <c r="F1633" t="s">
        <v>2731</v>
      </c>
      <c r="G1633" t="s">
        <v>25</v>
      </c>
      <c r="H1633" t="s">
        <v>25</v>
      </c>
      <c r="I1633" t="s">
        <v>25</v>
      </c>
      <c r="J1633" t="s">
        <v>25</v>
      </c>
      <c r="K1633" t="s">
        <v>25</v>
      </c>
      <c r="L1633" t="s">
        <v>6319</v>
      </c>
      <c r="M1633" s="117">
        <v>1631530000000</v>
      </c>
      <c r="N1633" t="s">
        <v>25</v>
      </c>
      <c r="O1633" s="119">
        <v>46023</v>
      </c>
      <c r="P1633" s="119">
        <v>2958465</v>
      </c>
      <c r="Q1633" s="120">
        <v>46023</v>
      </c>
      <c r="R1633" s="120">
        <v>2958465</v>
      </c>
    </row>
    <row r="1634" spans="1:18" x14ac:dyDescent="0.25">
      <c r="A1634" t="str">
        <f t="shared" si="50"/>
        <v>IT-1631530101000</v>
      </c>
      <c r="B1634">
        <f t="shared" si="51"/>
        <v>1633</v>
      </c>
      <c r="C1634" t="s">
        <v>6312</v>
      </c>
      <c r="D1634" s="117">
        <v>1631530101000</v>
      </c>
      <c r="E1634" t="s">
        <v>6308</v>
      </c>
      <c r="F1634" t="s">
        <v>2732</v>
      </c>
      <c r="G1634" t="s">
        <v>25</v>
      </c>
      <c r="H1634" t="s">
        <v>25</v>
      </c>
      <c r="I1634" t="s">
        <v>25</v>
      </c>
      <c r="J1634" t="s">
        <v>25</v>
      </c>
      <c r="K1634" t="s">
        <v>25</v>
      </c>
      <c r="L1634" t="s">
        <v>6320</v>
      </c>
      <c r="M1634" s="117">
        <v>1631530100000</v>
      </c>
      <c r="N1634" t="s">
        <v>25</v>
      </c>
      <c r="O1634" s="119">
        <v>46023</v>
      </c>
      <c r="P1634" s="119">
        <v>2958465</v>
      </c>
      <c r="Q1634" s="120">
        <v>46023</v>
      </c>
      <c r="R1634" s="120">
        <v>2958465</v>
      </c>
    </row>
    <row r="1635" spans="1:18" x14ac:dyDescent="0.25">
      <c r="A1635" t="str">
        <f t="shared" si="50"/>
        <v>IT-1631530200000</v>
      </c>
      <c r="B1635">
        <f t="shared" si="51"/>
        <v>1634</v>
      </c>
      <c r="C1635" t="s">
        <v>6310</v>
      </c>
      <c r="D1635" s="117">
        <v>1631530200000</v>
      </c>
      <c r="E1635" t="s">
        <v>6309</v>
      </c>
      <c r="F1635" t="s">
        <v>2734</v>
      </c>
      <c r="G1635" t="s">
        <v>25</v>
      </c>
      <c r="H1635" t="s">
        <v>25</v>
      </c>
      <c r="I1635" t="s">
        <v>25</v>
      </c>
      <c r="J1635" t="s">
        <v>25</v>
      </c>
      <c r="K1635" t="s">
        <v>25</v>
      </c>
      <c r="L1635" t="s">
        <v>6319</v>
      </c>
      <c r="M1635" s="117">
        <v>1631530000000</v>
      </c>
      <c r="N1635" t="s">
        <v>25</v>
      </c>
      <c r="O1635" s="119">
        <v>46023</v>
      </c>
      <c r="P1635" s="119">
        <v>2958465</v>
      </c>
      <c r="Q1635" s="120">
        <v>46023</v>
      </c>
      <c r="R1635" s="120">
        <v>2958465</v>
      </c>
    </row>
    <row r="1636" spans="1:18" x14ac:dyDescent="0.25">
      <c r="A1636" t="str">
        <f t="shared" si="50"/>
        <v>IT-1631530201000</v>
      </c>
      <c r="B1636">
        <f t="shared" si="51"/>
        <v>1635</v>
      </c>
      <c r="C1636" t="s">
        <v>6312</v>
      </c>
      <c r="D1636" s="117">
        <v>1631530201000</v>
      </c>
      <c r="E1636" t="s">
        <v>6308</v>
      </c>
      <c r="F1636" t="s">
        <v>2735</v>
      </c>
      <c r="G1636" t="s">
        <v>25</v>
      </c>
      <c r="H1636" t="s">
        <v>25</v>
      </c>
      <c r="I1636" t="s">
        <v>25</v>
      </c>
      <c r="J1636" t="s">
        <v>25</v>
      </c>
      <c r="K1636" t="s">
        <v>25</v>
      </c>
      <c r="L1636" t="s">
        <v>6320</v>
      </c>
      <c r="M1636" s="117">
        <v>1631530200000</v>
      </c>
      <c r="N1636" t="s">
        <v>25</v>
      </c>
      <c r="O1636" s="119">
        <v>46023</v>
      </c>
      <c r="P1636" s="119">
        <v>2958465</v>
      </c>
      <c r="Q1636" s="120">
        <v>46023</v>
      </c>
      <c r="R1636" s="120">
        <v>2958465</v>
      </c>
    </row>
    <row r="1637" spans="1:18" x14ac:dyDescent="0.25">
      <c r="A1637" t="str">
        <f t="shared" si="50"/>
        <v>IT-1631530300000</v>
      </c>
      <c r="B1637">
        <f t="shared" si="51"/>
        <v>1636</v>
      </c>
      <c r="C1637" t="s">
        <v>6310</v>
      </c>
      <c r="D1637" s="117">
        <v>1631530300000</v>
      </c>
      <c r="E1637" t="s">
        <v>6309</v>
      </c>
      <c r="F1637" t="s">
        <v>2737</v>
      </c>
      <c r="G1637" t="s">
        <v>25</v>
      </c>
      <c r="H1637" t="s">
        <v>25</v>
      </c>
      <c r="I1637" t="s">
        <v>25</v>
      </c>
      <c r="J1637" t="s">
        <v>25</v>
      </c>
      <c r="K1637" t="s">
        <v>25</v>
      </c>
      <c r="L1637" t="s">
        <v>6319</v>
      </c>
      <c r="M1637" s="117">
        <v>1631530000000</v>
      </c>
      <c r="N1637" t="s">
        <v>25</v>
      </c>
      <c r="O1637" s="119">
        <v>46023</v>
      </c>
      <c r="P1637" s="119">
        <v>2958465</v>
      </c>
      <c r="Q1637" s="120">
        <v>46023</v>
      </c>
      <c r="R1637" s="120">
        <v>2958465</v>
      </c>
    </row>
    <row r="1638" spans="1:18" x14ac:dyDescent="0.25">
      <c r="A1638" t="str">
        <f t="shared" si="50"/>
        <v>IT-1631530301000</v>
      </c>
      <c r="B1638">
        <f t="shared" si="51"/>
        <v>1637</v>
      </c>
      <c r="C1638" t="s">
        <v>6312</v>
      </c>
      <c r="D1638" s="117">
        <v>1631530301000</v>
      </c>
      <c r="E1638" t="s">
        <v>6308</v>
      </c>
      <c r="F1638" t="s">
        <v>2738</v>
      </c>
      <c r="G1638" t="s">
        <v>25</v>
      </c>
      <c r="H1638" t="s">
        <v>25</v>
      </c>
      <c r="I1638" t="s">
        <v>25</v>
      </c>
      <c r="J1638" t="s">
        <v>25</v>
      </c>
      <c r="K1638" t="s">
        <v>25</v>
      </c>
      <c r="L1638" t="s">
        <v>6320</v>
      </c>
      <c r="M1638" s="117">
        <v>1631530300000</v>
      </c>
      <c r="N1638" t="s">
        <v>25</v>
      </c>
      <c r="O1638" s="119">
        <v>46023</v>
      </c>
      <c r="P1638" s="119">
        <v>2958465</v>
      </c>
      <c r="Q1638" s="120">
        <v>46023</v>
      </c>
      <c r="R1638" s="120">
        <v>2958465</v>
      </c>
    </row>
    <row r="1639" spans="1:18" x14ac:dyDescent="0.25">
      <c r="A1639" t="str">
        <f t="shared" si="50"/>
        <v>IT-1631530400000</v>
      </c>
      <c r="B1639">
        <f t="shared" si="51"/>
        <v>1638</v>
      </c>
      <c r="C1639" t="s">
        <v>6310</v>
      </c>
      <c r="D1639" s="117">
        <v>1631530400000</v>
      </c>
      <c r="E1639" t="s">
        <v>6309</v>
      </c>
      <c r="F1639" t="s">
        <v>2740</v>
      </c>
      <c r="G1639" t="s">
        <v>25</v>
      </c>
      <c r="H1639" t="s">
        <v>25</v>
      </c>
      <c r="I1639" t="s">
        <v>25</v>
      </c>
      <c r="J1639" t="s">
        <v>25</v>
      </c>
      <c r="K1639" t="s">
        <v>25</v>
      </c>
      <c r="L1639" t="s">
        <v>6319</v>
      </c>
      <c r="M1639" s="117">
        <v>1631530000000</v>
      </c>
      <c r="N1639" t="s">
        <v>25</v>
      </c>
      <c r="O1639" s="119">
        <v>46023</v>
      </c>
      <c r="P1639" s="119">
        <v>2958465</v>
      </c>
      <c r="Q1639" s="120">
        <v>46023</v>
      </c>
      <c r="R1639" s="120">
        <v>2958465</v>
      </c>
    </row>
    <row r="1640" spans="1:18" x14ac:dyDescent="0.25">
      <c r="A1640" t="str">
        <f t="shared" si="50"/>
        <v>IT-1631530401000</v>
      </c>
      <c r="B1640">
        <f t="shared" si="51"/>
        <v>1639</v>
      </c>
      <c r="C1640" t="s">
        <v>6312</v>
      </c>
      <c r="D1640" s="117">
        <v>1631530401000</v>
      </c>
      <c r="E1640" t="s">
        <v>6308</v>
      </c>
      <c r="F1640" t="s">
        <v>2741</v>
      </c>
      <c r="G1640" t="s">
        <v>25</v>
      </c>
      <c r="H1640" t="s">
        <v>25</v>
      </c>
      <c r="I1640" t="s">
        <v>25</v>
      </c>
      <c r="J1640" t="s">
        <v>25</v>
      </c>
      <c r="K1640" t="s">
        <v>25</v>
      </c>
      <c r="L1640" t="s">
        <v>6320</v>
      </c>
      <c r="M1640" s="117">
        <v>1631530400000</v>
      </c>
      <c r="N1640" t="s">
        <v>25</v>
      </c>
      <c r="O1640" s="119">
        <v>46023</v>
      </c>
      <c r="P1640" s="119">
        <v>2958465</v>
      </c>
      <c r="Q1640" s="120">
        <v>46023</v>
      </c>
      <c r="R1640" s="120">
        <v>2958465</v>
      </c>
    </row>
    <row r="1641" spans="1:18" x14ac:dyDescent="0.25">
      <c r="A1641" t="str">
        <f t="shared" si="50"/>
        <v>IT-1631990000000</v>
      </c>
      <c r="B1641">
        <f t="shared" si="51"/>
        <v>1640</v>
      </c>
      <c r="C1641" t="s">
        <v>6310</v>
      </c>
      <c r="D1641" s="117">
        <v>1631990000000</v>
      </c>
      <c r="E1641" t="s">
        <v>6309</v>
      </c>
      <c r="F1641" t="s">
        <v>2743</v>
      </c>
      <c r="G1641" t="s">
        <v>25</v>
      </c>
      <c r="H1641" t="s">
        <v>25</v>
      </c>
      <c r="I1641" t="s">
        <v>25</v>
      </c>
      <c r="J1641" t="s">
        <v>25</v>
      </c>
      <c r="K1641" t="s">
        <v>25</v>
      </c>
      <c r="L1641" t="s">
        <v>6317</v>
      </c>
      <c r="M1641" s="117">
        <v>1631000000000</v>
      </c>
      <c r="N1641" t="s">
        <v>25</v>
      </c>
      <c r="O1641" s="119">
        <v>46023</v>
      </c>
      <c r="P1641" s="119">
        <v>2958465</v>
      </c>
      <c r="Q1641" s="120">
        <v>46023</v>
      </c>
      <c r="R1641" s="120">
        <v>2958465</v>
      </c>
    </row>
    <row r="1642" spans="1:18" x14ac:dyDescent="0.25">
      <c r="A1642" t="str">
        <f t="shared" si="50"/>
        <v>IT-1631990100000</v>
      </c>
      <c r="B1642">
        <f t="shared" si="51"/>
        <v>1641</v>
      </c>
      <c r="C1642" t="s">
        <v>6310</v>
      </c>
      <c r="D1642" s="117">
        <v>1631990100000</v>
      </c>
      <c r="E1642" t="s">
        <v>6309</v>
      </c>
      <c r="F1642" t="s">
        <v>2744</v>
      </c>
      <c r="G1642" t="s">
        <v>25</v>
      </c>
      <c r="H1642" t="s">
        <v>25</v>
      </c>
      <c r="I1642" t="s">
        <v>25</v>
      </c>
      <c r="J1642" t="s">
        <v>25</v>
      </c>
      <c r="K1642" t="s">
        <v>25</v>
      </c>
      <c r="L1642" t="s">
        <v>6319</v>
      </c>
      <c r="M1642" s="117">
        <v>1631990000000</v>
      </c>
      <c r="N1642" t="s">
        <v>25</v>
      </c>
      <c r="O1642" s="119">
        <v>46023</v>
      </c>
      <c r="P1642" s="119">
        <v>2958465</v>
      </c>
      <c r="Q1642" s="120">
        <v>46023</v>
      </c>
      <c r="R1642" s="120">
        <v>2958465</v>
      </c>
    </row>
    <row r="1643" spans="1:18" x14ac:dyDescent="0.25">
      <c r="A1643" t="str">
        <f t="shared" si="50"/>
        <v>IT-1631990101000</v>
      </c>
      <c r="B1643">
        <f t="shared" si="51"/>
        <v>1642</v>
      </c>
      <c r="C1643" t="s">
        <v>6312</v>
      </c>
      <c r="D1643" s="117">
        <v>1631990101000</v>
      </c>
      <c r="E1643" t="s">
        <v>6308</v>
      </c>
      <c r="F1643" t="s">
        <v>2745</v>
      </c>
      <c r="G1643" t="s">
        <v>25</v>
      </c>
      <c r="H1643" t="s">
        <v>25</v>
      </c>
      <c r="I1643" t="s">
        <v>25</v>
      </c>
      <c r="J1643" t="s">
        <v>25</v>
      </c>
      <c r="K1643" t="s">
        <v>25</v>
      </c>
      <c r="L1643" t="s">
        <v>6320</v>
      </c>
      <c r="M1643" s="117">
        <v>1631990100000</v>
      </c>
      <c r="N1643" t="s">
        <v>25</v>
      </c>
      <c r="O1643" s="119">
        <v>46023</v>
      </c>
      <c r="P1643" s="119">
        <v>2958465</v>
      </c>
      <c r="Q1643" s="120">
        <v>46023</v>
      </c>
      <c r="R1643" s="120">
        <v>2958465</v>
      </c>
    </row>
    <row r="1644" spans="1:18" x14ac:dyDescent="0.25">
      <c r="A1644" t="str">
        <f t="shared" si="50"/>
        <v>IT-1631990102000</v>
      </c>
      <c r="B1644">
        <f t="shared" si="51"/>
        <v>1643</v>
      </c>
      <c r="C1644" t="s">
        <v>6312</v>
      </c>
      <c r="D1644" s="117">
        <v>1631990102000</v>
      </c>
      <c r="E1644" t="s">
        <v>6308</v>
      </c>
      <c r="F1644" t="s">
        <v>2747</v>
      </c>
      <c r="G1644" t="s">
        <v>25</v>
      </c>
      <c r="H1644" t="s">
        <v>25</v>
      </c>
      <c r="I1644" t="s">
        <v>25</v>
      </c>
      <c r="J1644" t="s">
        <v>25</v>
      </c>
      <c r="K1644" t="s">
        <v>25</v>
      </c>
      <c r="L1644" t="s">
        <v>6320</v>
      </c>
      <c r="M1644" s="117">
        <v>1631990100000</v>
      </c>
      <c r="N1644" t="s">
        <v>25</v>
      </c>
      <c r="O1644" s="119">
        <v>46023</v>
      </c>
      <c r="P1644" s="119">
        <v>2958465</v>
      </c>
      <c r="Q1644" s="120">
        <v>46023</v>
      </c>
      <c r="R1644" s="120">
        <v>2958465</v>
      </c>
    </row>
    <row r="1645" spans="1:18" x14ac:dyDescent="0.25">
      <c r="A1645" t="str">
        <f t="shared" si="50"/>
        <v>IT-1631990103000</v>
      </c>
      <c r="B1645">
        <f t="shared" si="51"/>
        <v>1644</v>
      </c>
      <c r="C1645" t="s">
        <v>6312</v>
      </c>
      <c r="D1645" s="117">
        <v>1631990103000</v>
      </c>
      <c r="E1645" t="s">
        <v>6308</v>
      </c>
      <c r="F1645" t="s">
        <v>2749</v>
      </c>
      <c r="G1645" t="s">
        <v>25</v>
      </c>
      <c r="H1645" t="s">
        <v>25</v>
      </c>
      <c r="I1645" t="s">
        <v>25</v>
      </c>
      <c r="J1645" t="s">
        <v>25</v>
      </c>
      <c r="K1645" t="s">
        <v>25</v>
      </c>
      <c r="L1645" t="s">
        <v>6320</v>
      </c>
      <c r="M1645" s="117">
        <v>1631990100000</v>
      </c>
      <c r="N1645" t="s">
        <v>25</v>
      </c>
      <c r="O1645" s="119">
        <v>46023</v>
      </c>
      <c r="P1645" s="119">
        <v>2958465</v>
      </c>
      <c r="Q1645" s="120">
        <v>46023</v>
      </c>
      <c r="R1645" s="120">
        <v>2958465</v>
      </c>
    </row>
    <row r="1646" spans="1:18" x14ac:dyDescent="0.25">
      <c r="A1646" t="str">
        <f t="shared" si="50"/>
        <v>IT-1631990104000</v>
      </c>
      <c r="B1646">
        <f t="shared" si="51"/>
        <v>1645</v>
      </c>
      <c r="C1646" t="s">
        <v>6312</v>
      </c>
      <c r="D1646" s="117">
        <v>1631990104000</v>
      </c>
      <c r="E1646" t="s">
        <v>6308</v>
      </c>
      <c r="F1646" t="s">
        <v>2751</v>
      </c>
      <c r="G1646" t="s">
        <v>25</v>
      </c>
      <c r="H1646" t="s">
        <v>25</v>
      </c>
      <c r="I1646" t="s">
        <v>25</v>
      </c>
      <c r="J1646" t="s">
        <v>25</v>
      </c>
      <c r="K1646" t="s">
        <v>25</v>
      </c>
      <c r="L1646" t="s">
        <v>6320</v>
      </c>
      <c r="M1646" s="117">
        <v>1631990100000</v>
      </c>
      <c r="N1646" t="s">
        <v>25</v>
      </c>
      <c r="O1646" s="119">
        <v>46023</v>
      </c>
      <c r="P1646" s="119">
        <v>2958465</v>
      </c>
      <c r="Q1646" s="120">
        <v>46023</v>
      </c>
      <c r="R1646" s="120">
        <v>2958465</v>
      </c>
    </row>
    <row r="1647" spans="1:18" x14ac:dyDescent="0.25">
      <c r="A1647" t="str">
        <f t="shared" si="50"/>
        <v>IT-1631990105000</v>
      </c>
      <c r="B1647">
        <f t="shared" si="51"/>
        <v>1646</v>
      </c>
      <c r="C1647" t="s">
        <v>6312</v>
      </c>
      <c r="D1647" s="117">
        <v>1631990105000</v>
      </c>
      <c r="E1647" t="s">
        <v>6309</v>
      </c>
      <c r="F1647" t="s">
        <v>2753</v>
      </c>
      <c r="G1647" t="s">
        <v>25</v>
      </c>
      <c r="H1647" t="s">
        <v>25</v>
      </c>
      <c r="I1647" t="s">
        <v>25</v>
      </c>
      <c r="J1647" t="s">
        <v>25</v>
      </c>
      <c r="K1647" t="s">
        <v>25</v>
      </c>
      <c r="L1647" t="s">
        <v>6320</v>
      </c>
      <c r="M1647" s="117">
        <v>1631990100000</v>
      </c>
      <c r="N1647" t="s">
        <v>25</v>
      </c>
      <c r="O1647" s="119">
        <v>46023</v>
      </c>
      <c r="P1647" s="119">
        <v>2958465</v>
      </c>
      <c r="Q1647" s="120">
        <v>46023</v>
      </c>
      <c r="R1647" s="120">
        <v>2958465</v>
      </c>
    </row>
    <row r="1648" spans="1:18" x14ac:dyDescent="0.25">
      <c r="A1648" t="str">
        <f t="shared" si="50"/>
        <v>IT-1631990105001</v>
      </c>
      <c r="B1648">
        <f t="shared" si="51"/>
        <v>1647</v>
      </c>
      <c r="C1648" t="s">
        <v>6312</v>
      </c>
      <c r="D1648" s="117">
        <v>1631990105001</v>
      </c>
      <c r="E1648" t="s">
        <v>6308</v>
      </c>
      <c r="F1648" t="s">
        <v>2755</v>
      </c>
      <c r="G1648" t="s">
        <v>25</v>
      </c>
      <c r="H1648" t="s">
        <v>25</v>
      </c>
      <c r="I1648" t="s">
        <v>25</v>
      </c>
      <c r="J1648" t="s">
        <v>25</v>
      </c>
      <c r="K1648" t="s">
        <v>25</v>
      </c>
      <c r="L1648" t="s">
        <v>6321</v>
      </c>
      <c r="M1648" s="117">
        <v>1631990105000</v>
      </c>
      <c r="N1648" t="s">
        <v>25</v>
      </c>
      <c r="O1648" s="119">
        <v>46023</v>
      </c>
      <c r="P1648" s="119">
        <v>2958465</v>
      </c>
      <c r="Q1648" s="120">
        <v>46023</v>
      </c>
      <c r="R1648" s="120">
        <v>2958465</v>
      </c>
    </row>
    <row r="1649" spans="1:18" x14ac:dyDescent="0.25">
      <c r="A1649" t="str">
        <f t="shared" si="50"/>
        <v>IT-1631990105002</v>
      </c>
      <c r="B1649">
        <f t="shared" si="51"/>
        <v>1648</v>
      </c>
      <c r="C1649" t="s">
        <v>6312</v>
      </c>
      <c r="D1649" s="117">
        <v>1631990105002</v>
      </c>
      <c r="E1649" t="s">
        <v>6308</v>
      </c>
      <c r="F1649" t="s">
        <v>2757</v>
      </c>
      <c r="G1649" t="s">
        <v>25</v>
      </c>
      <c r="H1649" t="s">
        <v>25</v>
      </c>
      <c r="I1649" t="s">
        <v>25</v>
      </c>
      <c r="J1649" t="s">
        <v>25</v>
      </c>
      <c r="K1649" t="s">
        <v>25</v>
      </c>
      <c r="L1649" t="s">
        <v>6321</v>
      </c>
      <c r="M1649" s="117">
        <v>1631990105000</v>
      </c>
      <c r="N1649" t="s">
        <v>25</v>
      </c>
      <c r="O1649" s="119">
        <v>46023</v>
      </c>
      <c r="P1649" s="119">
        <v>2958465</v>
      </c>
      <c r="Q1649" s="120">
        <v>46023</v>
      </c>
      <c r="R1649" s="120">
        <v>2958465</v>
      </c>
    </row>
    <row r="1650" spans="1:18" x14ac:dyDescent="0.25">
      <c r="A1650" t="str">
        <f t="shared" si="50"/>
        <v>IT-1631990199000</v>
      </c>
      <c r="B1650">
        <f t="shared" si="51"/>
        <v>1649</v>
      </c>
      <c r="C1650" t="s">
        <v>6312</v>
      </c>
      <c r="D1650" s="117">
        <v>1631990199000</v>
      </c>
      <c r="E1650" t="s">
        <v>6308</v>
      </c>
      <c r="F1650" t="s">
        <v>2759</v>
      </c>
      <c r="G1650" t="s">
        <v>25</v>
      </c>
      <c r="H1650" t="s">
        <v>25</v>
      </c>
      <c r="I1650" t="s">
        <v>25</v>
      </c>
      <c r="J1650" t="s">
        <v>25</v>
      </c>
      <c r="K1650" t="s">
        <v>25</v>
      </c>
      <c r="L1650" t="s">
        <v>6320</v>
      </c>
      <c r="M1650" s="117">
        <v>1631990100000</v>
      </c>
      <c r="N1650" t="s">
        <v>25</v>
      </c>
      <c r="O1650" s="119">
        <v>46023</v>
      </c>
      <c r="P1650" s="119">
        <v>2958465</v>
      </c>
      <c r="Q1650" s="120">
        <v>46023</v>
      </c>
      <c r="R1650" s="120">
        <v>2958465</v>
      </c>
    </row>
    <row r="1651" spans="1:18" x14ac:dyDescent="0.25">
      <c r="A1651" t="str">
        <f t="shared" si="50"/>
        <v>IT-1631990200000</v>
      </c>
      <c r="B1651">
        <f t="shared" si="51"/>
        <v>1650</v>
      </c>
      <c r="C1651" t="s">
        <v>6310</v>
      </c>
      <c r="D1651" s="117">
        <v>1631990200000</v>
      </c>
      <c r="E1651" t="s">
        <v>6309</v>
      </c>
      <c r="F1651" t="s">
        <v>2761</v>
      </c>
      <c r="G1651" t="s">
        <v>25</v>
      </c>
      <c r="H1651" t="s">
        <v>25</v>
      </c>
      <c r="I1651" t="s">
        <v>25</v>
      </c>
      <c r="J1651" t="s">
        <v>25</v>
      </c>
      <c r="K1651" t="s">
        <v>25</v>
      </c>
      <c r="L1651" t="s">
        <v>6319</v>
      </c>
      <c r="M1651" s="117">
        <v>1631990000000</v>
      </c>
      <c r="N1651" t="s">
        <v>25</v>
      </c>
      <c r="O1651" s="119">
        <v>46023</v>
      </c>
      <c r="P1651" s="119">
        <v>2958465</v>
      </c>
      <c r="Q1651" s="120">
        <v>46023</v>
      </c>
      <c r="R1651" s="120">
        <v>2958465</v>
      </c>
    </row>
    <row r="1652" spans="1:18" x14ac:dyDescent="0.25">
      <c r="A1652" t="str">
        <f t="shared" si="50"/>
        <v>IT-1631990201000</v>
      </c>
      <c r="B1652">
        <f t="shared" si="51"/>
        <v>1651</v>
      </c>
      <c r="C1652" t="s">
        <v>6312</v>
      </c>
      <c r="D1652" s="117">
        <v>1631990201000</v>
      </c>
      <c r="E1652" t="s">
        <v>6308</v>
      </c>
      <c r="F1652" t="s">
        <v>2762</v>
      </c>
      <c r="G1652" t="s">
        <v>25</v>
      </c>
      <c r="H1652" t="s">
        <v>25</v>
      </c>
      <c r="I1652" t="s">
        <v>25</v>
      </c>
      <c r="J1652" t="s">
        <v>25</v>
      </c>
      <c r="K1652" t="s">
        <v>25</v>
      </c>
      <c r="L1652" t="s">
        <v>6320</v>
      </c>
      <c r="M1652" s="117">
        <v>1631990200000</v>
      </c>
      <c r="N1652" t="s">
        <v>25</v>
      </c>
      <c r="O1652" s="119">
        <v>46023</v>
      </c>
      <c r="P1652" s="119">
        <v>2958465</v>
      </c>
      <c r="Q1652" s="120">
        <v>46023</v>
      </c>
      <c r="R1652" s="120">
        <v>2958465</v>
      </c>
    </row>
    <row r="1653" spans="1:18" x14ac:dyDescent="0.25">
      <c r="A1653" t="str">
        <f t="shared" si="50"/>
        <v>IT-1631990202000</v>
      </c>
      <c r="B1653">
        <f t="shared" si="51"/>
        <v>1652</v>
      </c>
      <c r="C1653" t="s">
        <v>6312</v>
      </c>
      <c r="D1653" s="117">
        <v>1631990202000</v>
      </c>
      <c r="E1653" t="s">
        <v>6308</v>
      </c>
      <c r="F1653" t="s">
        <v>2764</v>
      </c>
      <c r="G1653" t="s">
        <v>25</v>
      </c>
      <c r="H1653" t="s">
        <v>25</v>
      </c>
      <c r="I1653" t="s">
        <v>25</v>
      </c>
      <c r="J1653" t="s">
        <v>25</v>
      </c>
      <c r="K1653" t="s">
        <v>25</v>
      </c>
      <c r="L1653" t="s">
        <v>6320</v>
      </c>
      <c r="M1653" s="117">
        <v>1631990200000</v>
      </c>
      <c r="N1653" t="s">
        <v>25</v>
      </c>
      <c r="O1653" s="119">
        <v>46023</v>
      </c>
      <c r="P1653" s="119">
        <v>2958465</v>
      </c>
      <c r="Q1653" s="120">
        <v>46023</v>
      </c>
      <c r="R1653" s="120">
        <v>2958465</v>
      </c>
    </row>
    <row r="1654" spans="1:18" x14ac:dyDescent="0.25">
      <c r="A1654" t="str">
        <f t="shared" si="50"/>
        <v>IT-1631990203000</v>
      </c>
      <c r="B1654">
        <f t="shared" si="51"/>
        <v>1653</v>
      </c>
      <c r="C1654" t="s">
        <v>6312</v>
      </c>
      <c r="D1654" s="117">
        <v>1631990203000</v>
      </c>
      <c r="E1654" t="s">
        <v>6308</v>
      </c>
      <c r="F1654" t="s">
        <v>2766</v>
      </c>
      <c r="G1654" t="s">
        <v>25</v>
      </c>
      <c r="H1654" t="s">
        <v>25</v>
      </c>
      <c r="I1654" t="s">
        <v>25</v>
      </c>
      <c r="J1654" t="s">
        <v>25</v>
      </c>
      <c r="K1654" t="s">
        <v>25</v>
      </c>
      <c r="L1654" t="s">
        <v>6320</v>
      </c>
      <c r="M1654" s="117">
        <v>1631990200000</v>
      </c>
      <c r="N1654" t="s">
        <v>25</v>
      </c>
      <c r="O1654" s="119">
        <v>46023</v>
      </c>
      <c r="P1654" s="119">
        <v>2958465</v>
      </c>
      <c r="Q1654" s="120">
        <v>46023</v>
      </c>
      <c r="R1654" s="120">
        <v>2958465</v>
      </c>
    </row>
    <row r="1655" spans="1:18" x14ac:dyDescent="0.25">
      <c r="A1655" t="str">
        <f t="shared" si="50"/>
        <v>IT-1631990204000</v>
      </c>
      <c r="B1655">
        <f t="shared" si="51"/>
        <v>1654</v>
      </c>
      <c r="C1655" t="s">
        <v>6312</v>
      </c>
      <c r="D1655" s="117">
        <v>1631990204000</v>
      </c>
      <c r="E1655" t="s">
        <v>6308</v>
      </c>
      <c r="F1655" t="s">
        <v>2768</v>
      </c>
      <c r="G1655" t="s">
        <v>25</v>
      </c>
      <c r="H1655" t="s">
        <v>25</v>
      </c>
      <c r="I1655" t="s">
        <v>25</v>
      </c>
      <c r="J1655" t="s">
        <v>25</v>
      </c>
      <c r="K1655" t="s">
        <v>25</v>
      </c>
      <c r="L1655" t="s">
        <v>6320</v>
      </c>
      <c r="M1655" s="117">
        <v>1631990200000</v>
      </c>
      <c r="N1655" t="s">
        <v>25</v>
      </c>
      <c r="O1655" s="119">
        <v>46023</v>
      </c>
      <c r="P1655" s="119">
        <v>2958465</v>
      </c>
      <c r="Q1655" s="120">
        <v>46023</v>
      </c>
      <c r="R1655" s="120">
        <v>2958465</v>
      </c>
    </row>
    <row r="1656" spans="1:18" x14ac:dyDescent="0.25">
      <c r="A1656" t="str">
        <f t="shared" si="50"/>
        <v>IT-1631990205000</v>
      </c>
      <c r="B1656">
        <f t="shared" si="51"/>
        <v>1655</v>
      </c>
      <c r="C1656" t="s">
        <v>6312</v>
      </c>
      <c r="D1656" s="117">
        <v>1631990205000</v>
      </c>
      <c r="E1656" t="s">
        <v>6309</v>
      </c>
      <c r="F1656" t="s">
        <v>2770</v>
      </c>
      <c r="G1656" t="s">
        <v>25</v>
      </c>
      <c r="H1656" t="s">
        <v>25</v>
      </c>
      <c r="I1656" t="s">
        <v>25</v>
      </c>
      <c r="J1656" t="s">
        <v>25</v>
      </c>
      <c r="K1656" t="s">
        <v>25</v>
      </c>
      <c r="L1656" t="s">
        <v>6320</v>
      </c>
      <c r="M1656" s="117">
        <v>1631990200000</v>
      </c>
      <c r="N1656" t="s">
        <v>25</v>
      </c>
      <c r="O1656" s="119">
        <v>46023</v>
      </c>
      <c r="P1656" s="119">
        <v>2958465</v>
      </c>
      <c r="Q1656" s="120">
        <v>46023</v>
      </c>
      <c r="R1656" s="120">
        <v>2958465</v>
      </c>
    </row>
    <row r="1657" spans="1:18" x14ac:dyDescent="0.25">
      <c r="A1657" t="str">
        <f t="shared" si="50"/>
        <v>IT-1631990205001</v>
      </c>
      <c r="B1657">
        <f t="shared" si="51"/>
        <v>1656</v>
      </c>
      <c r="C1657" t="s">
        <v>6312</v>
      </c>
      <c r="D1657" s="117">
        <v>1631990205001</v>
      </c>
      <c r="E1657" t="s">
        <v>6308</v>
      </c>
      <c r="F1657" t="s">
        <v>2772</v>
      </c>
      <c r="G1657" t="s">
        <v>25</v>
      </c>
      <c r="H1657" t="s">
        <v>25</v>
      </c>
      <c r="I1657" t="s">
        <v>25</v>
      </c>
      <c r="J1657" t="s">
        <v>25</v>
      </c>
      <c r="K1657" t="s">
        <v>25</v>
      </c>
      <c r="L1657" t="s">
        <v>6321</v>
      </c>
      <c r="M1657" s="117">
        <v>1631990205000</v>
      </c>
      <c r="N1657" t="s">
        <v>25</v>
      </c>
      <c r="O1657" s="119">
        <v>46023</v>
      </c>
      <c r="P1657" s="119">
        <v>2958465</v>
      </c>
      <c r="Q1657" s="120">
        <v>46023</v>
      </c>
      <c r="R1657" s="120">
        <v>2958465</v>
      </c>
    </row>
    <row r="1658" spans="1:18" x14ac:dyDescent="0.25">
      <c r="A1658" t="str">
        <f t="shared" si="50"/>
        <v>IT-1631990205002</v>
      </c>
      <c r="B1658">
        <f t="shared" si="51"/>
        <v>1657</v>
      </c>
      <c r="C1658" t="s">
        <v>6312</v>
      </c>
      <c r="D1658" s="117">
        <v>1631990205002</v>
      </c>
      <c r="E1658" t="s">
        <v>6308</v>
      </c>
      <c r="F1658" t="s">
        <v>2774</v>
      </c>
      <c r="G1658" t="s">
        <v>25</v>
      </c>
      <c r="H1658" t="s">
        <v>25</v>
      </c>
      <c r="I1658" t="s">
        <v>25</v>
      </c>
      <c r="J1658" t="s">
        <v>25</v>
      </c>
      <c r="K1658" t="s">
        <v>25</v>
      </c>
      <c r="L1658" t="s">
        <v>6321</v>
      </c>
      <c r="M1658" s="117">
        <v>1631990205000</v>
      </c>
      <c r="N1658" t="s">
        <v>25</v>
      </c>
      <c r="O1658" s="119">
        <v>46023</v>
      </c>
      <c r="P1658" s="119">
        <v>2958465</v>
      </c>
      <c r="Q1658" s="120">
        <v>46023</v>
      </c>
      <c r="R1658" s="120">
        <v>2958465</v>
      </c>
    </row>
    <row r="1659" spans="1:18" x14ac:dyDescent="0.25">
      <c r="A1659" t="str">
        <f t="shared" si="50"/>
        <v>IT-1631990299000</v>
      </c>
      <c r="B1659">
        <f t="shared" si="51"/>
        <v>1658</v>
      </c>
      <c r="C1659" t="s">
        <v>6312</v>
      </c>
      <c r="D1659" s="117">
        <v>1631990299000</v>
      </c>
      <c r="E1659" t="s">
        <v>6308</v>
      </c>
      <c r="F1659" t="s">
        <v>2776</v>
      </c>
      <c r="G1659" t="s">
        <v>25</v>
      </c>
      <c r="H1659" t="s">
        <v>25</v>
      </c>
      <c r="I1659" t="s">
        <v>25</v>
      </c>
      <c r="J1659" t="s">
        <v>25</v>
      </c>
      <c r="K1659" t="s">
        <v>25</v>
      </c>
      <c r="L1659" t="s">
        <v>6320</v>
      </c>
      <c r="M1659" s="117">
        <v>1631990200000</v>
      </c>
      <c r="N1659" t="s">
        <v>25</v>
      </c>
      <c r="O1659" s="119">
        <v>46023</v>
      </c>
      <c r="P1659" s="119">
        <v>2958465</v>
      </c>
      <c r="Q1659" s="120">
        <v>46023</v>
      </c>
      <c r="R1659" s="120">
        <v>2958465</v>
      </c>
    </row>
    <row r="1660" spans="1:18" x14ac:dyDescent="0.25">
      <c r="A1660" t="str">
        <f t="shared" si="50"/>
        <v>IT-1631990300000</v>
      </c>
      <c r="B1660">
        <f t="shared" si="51"/>
        <v>1659</v>
      </c>
      <c r="C1660" t="s">
        <v>6310</v>
      </c>
      <c r="D1660" s="117">
        <v>1631990300000</v>
      </c>
      <c r="E1660" t="s">
        <v>6309</v>
      </c>
      <c r="F1660" t="s">
        <v>2778</v>
      </c>
      <c r="G1660" t="s">
        <v>25</v>
      </c>
      <c r="H1660" t="s">
        <v>25</v>
      </c>
      <c r="I1660" t="s">
        <v>25</v>
      </c>
      <c r="J1660" t="s">
        <v>25</v>
      </c>
      <c r="K1660" t="s">
        <v>25</v>
      </c>
      <c r="L1660" t="s">
        <v>6319</v>
      </c>
      <c r="M1660" s="117">
        <v>1631990000000</v>
      </c>
      <c r="N1660" t="s">
        <v>25</v>
      </c>
      <c r="O1660" s="119">
        <v>46023</v>
      </c>
      <c r="P1660" s="119">
        <v>2958465</v>
      </c>
      <c r="Q1660" s="120">
        <v>46023</v>
      </c>
      <c r="R1660" s="120">
        <v>2958465</v>
      </c>
    </row>
    <row r="1661" spans="1:18" x14ac:dyDescent="0.25">
      <c r="A1661" t="str">
        <f t="shared" si="50"/>
        <v>IT-1631990301000</v>
      </c>
      <c r="B1661">
        <f t="shared" si="51"/>
        <v>1660</v>
      </c>
      <c r="C1661" t="s">
        <v>6312</v>
      </c>
      <c r="D1661" s="117">
        <v>1631990301000</v>
      </c>
      <c r="E1661" t="s">
        <v>6308</v>
      </c>
      <c r="F1661" t="s">
        <v>2779</v>
      </c>
      <c r="G1661" t="s">
        <v>25</v>
      </c>
      <c r="H1661" t="s">
        <v>25</v>
      </c>
      <c r="I1661" t="s">
        <v>25</v>
      </c>
      <c r="J1661" t="s">
        <v>25</v>
      </c>
      <c r="K1661" t="s">
        <v>25</v>
      </c>
      <c r="L1661" t="s">
        <v>6320</v>
      </c>
      <c r="M1661" s="117">
        <v>1631990300000</v>
      </c>
      <c r="N1661" t="s">
        <v>25</v>
      </c>
      <c r="O1661" s="119">
        <v>46023</v>
      </c>
      <c r="P1661" s="119">
        <v>2958465</v>
      </c>
      <c r="Q1661" s="120">
        <v>46023</v>
      </c>
      <c r="R1661" s="120">
        <v>2958465</v>
      </c>
    </row>
    <row r="1662" spans="1:18" x14ac:dyDescent="0.25">
      <c r="A1662" t="str">
        <f t="shared" si="50"/>
        <v>IT-1631990302000</v>
      </c>
      <c r="B1662">
        <f t="shared" si="51"/>
        <v>1661</v>
      </c>
      <c r="C1662" t="s">
        <v>6312</v>
      </c>
      <c r="D1662" s="117">
        <v>1631990302000</v>
      </c>
      <c r="E1662" t="s">
        <v>6308</v>
      </c>
      <c r="F1662" t="s">
        <v>2781</v>
      </c>
      <c r="G1662" t="s">
        <v>25</v>
      </c>
      <c r="H1662" t="s">
        <v>25</v>
      </c>
      <c r="I1662" t="s">
        <v>25</v>
      </c>
      <c r="J1662" t="s">
        <v>25</v>
      </c>
      <c r="K1662" t="s">
        <v>25</v>
      </c>
      <c r="L1662" t="s">
        <v>6320</v>
      </c>
      <c r="M1662" s="117">
        <v>1631990300000</v>
      </c>
      <c r="N1662" t="s">
        <v>25</v>
      </c>
      <c r="O1662" s="119">
        <v>46023</v>
      </c>
      <c r="P1662" s="119">
        <v>2958465</v>
      </c>
      <c r="Q1662" s="120">
        <v>46023</v>
      </c>
      <c r="R1662" s="120">
        <v>2958465</v>
      </c>
    </row>
    <row r="1663" spans="1:18" x14ac:dyDescent="0.25">
      <c r="A1663" t="str">
        <f t="shared" si="50"/>
        <v>IT-1631990303000</v>
      </c>
      <c r="B1663">
        <f t="shared" si="51"/>
        <v>1662</v>
      </c>
      <c r="C1663" t="s">
        <v>6312</v>
      </c>
      <c r="D1663" s="117">
        <v>1631990303000</v>
      </c>
      <c r="E1663" t="s">
        <v>6308</v>
      </c>
      <c r="F1663" t="s">
        <v>2783</v>
      </c>
      <c r="G1663" t="s">
        <v>25</v>
      </c>
      <c r="H1663" t="s">
        <v>25</v>
      </c>
      <c r="I1663" t="s">
        <v>25</v>
      </c>
      <c r="J1663" t="s">
        <v>25</v>
      </c>
      <c r="K1663" t="s">
        <v>25</v>
      </c>
      <c r="L1663" t="s">
        <v>6320</v>
      </c>
      <c r="M1663" s="117">
        <v>1631990300000</v>
      </c>
      <c r="N1663" t="s">
        <v>25</v>
      </c>
      <c r="O1663" s="119">
        <v>46023</v>
      </c>
      <c r="P1663" s="119">
        <v>2958465</v>
      </c>
      <c r="Q1663" s="120">
        <v>46023</v>
      </c>
      <c r="R1663" s="120">
        <v>2958465</v>
      </c>
    </row>
    <row r="1664" spans="1:18" x14ac:dyDescent="0.25">
      <c r="A1664" t="str">
        <f t="shared" si="50"/>
        <v>IT-1631990304000</v>
      </c>
      <c r="B1664">
        <f t="shared" si="51"/>
        <v>1663</v>
      </c>
      <c r="C1664" t="s">
        <v>6312</v>
      </c>
      <c r="D1664" s="117">
        <v>1631990304000</v>
      </c>
      <c r="E1664" t="s">
        <v>6308</v>
      </c>
      <c r="F1664" t="s">
        <v>2785</v>
      </c>
      <c r="G1664" t="s">
        <v>25</v>
      </c>
      <c r="H1664" t="s">
        <v>25</v>
      </c>
      <c r="I1664" t="s">
        <v>25</v>
      </c>
      <c r="J1664" t="s">
        <v>25</v>
      </c>
      <c r="K1664" t="s">
        <v>25</v>
      </c>
      <c r="L1664" t="s">
        <v>6320</v>
      </c>
      <c r="M1664" s="117">
        <v>1631990300000</v>
      </c>
      <c r="N1664" t="s">
        <v>25</v>
      </c>
      <c r="O1664" s="119">
        <v>46023</v>
      </c>
      <c r="P1664" s="119">
        <v>2958465</v>
      </c>
      <c r="Q1664" s="120">
        <v>46023</v>
      </c>
      <c r="R1664" s="120">
        <v>2958465</v>
      </c>
    </row>
    <row r="1665" spans="1:18" x14ac:dyDescent="0.25">
      <c r="A1665" t="str">
        <f t="shared" si="50"/>
        <v>IT-1631990305000</v>
      </c>
      <c r="B1665">
        <f t="shared" si="51"/>
        <v>1664</v>
      </c>
      <c r="C1665" t="s">
        <v>6312</v>
      </c>
      <c r="D1665" s="117">
        <v>1631990305000</v>
      </c>
      <c r="E1665" t="s">
        <v>6309</v>
      </c>
      <c r="F1665" t="s">
        <v>2787</v>
      </c>
      <c r="G1665" t="s">
        <v>25</v>
      </c>
      <c r="H1665" t="s">
        <v>25</v>
      </c>
      <c r="I1665" t="s">
        <v>25</v>
      </c>
      <c r="J1665" t="s">
        <v>25</v>
      </c>
      <c r="K1665" t="s">
        <v>25</v>
      </c>
      <c r="L1665" t="s">
        <v>6320</v>
      </c>
      <c r="M1665" s="117">
        <v>1631990300000</v>
      </c>
      <c r="N1665" t="s">
        <v>25</v>
      </c>
      <c r="O1665" s="119">
        <v>46023</v>
      </c>
      <c r="P1665" s="119">
        <v>2958465</v>
      </c>
      <c r="Q1665" s="120">
        <v>46023</v>
      </c>
      <c r="R1665" s="120">
        <v>2958465</v>
      </c>
    </row>
    <row r="1666" spans="1:18" x14ac:dyDescent="0.25">
      <c r="A1666" t="str">
        <f t="shared" si="50"/>
        <v>IT-1631990305001</v>
      </c>
      <c r="B1666">
        <f t="shared" si="51"/>
        <v>1665</v>
      </c>
      <c r="C1666" t="s">
        <v>6312</v>
      </c>
      <c r="D1666" s="117">
        <v>1631990305001</v>
      </c>
      <c r="E1666" t="s">
        <v>6308</v>
      </c>
      <c r="F1666" t="s">
        <v>2789</v>
      </c>
      <c r="G1666" t="s">
        <v>25</v>
      </c>
      <c r="H1666" t="s">
        <v>25</v>
      </c>
      <c r="I1666" t="s">
        <v>25</v>
      </c>
      <c r="J1666" t="s">
        <v>25</v>
      </c>
      <c r="K1666" t="s">
        <v>25</v>
      </c>
      <c r="L1666" t="s">
        <v>6321</v>
      </c>
      <c r="M1666" s="117">
        <v>1631990305000</v>
      </c>
      <c r="N1666" t="s">
        <v>25</v>
      </c>
      <c r="O1666" s="119">
        <v>46023</v>
      </c>
      <c r="P1666" s="119">
        <v>2958465</v>
      </c>
      <c r="Q1666" s="120">
        <v>46023</v>
      </c>
      <c r="R1666" s="120">
        <v>2958465</v>
      </c>
    </row>
    <row r="1667" spans="1:18" x14ac:dyDescent="0.25">
      <c r="A1667" t="str">
        <f t="shared" ref="A1667:A1730" si="52">CONCATENATE("IT-",D1667)</f>
        <v>IT-1631990305002</v>
      </c>
      <c r="B1667">
        <f t="shared" si="51"/>
        <v>1666</v>
      </c>
      <c r="C1667" t="s">
        <v>6312</v>
      </c>
      <c r="D1667" s="117">
        <v>1631990305002</v>
      </c>
      <c r="E1667" t="s">
        <v>6308</v>
      </c>
      <c r="F1667" t="s">
        <v>2791</v>
      </c>
      <c r="G1667" t="s">
        <v>25</v>
      </c>
      <c r="H1667" t="s">
        <v>25</v>
      </c>
      <c r="I1667" t="s">
        <v>25</v>
      </c>
      <c r="J1667" t="s">
        <v>25</v>
      </c>
      <c r="K1667" t="s">
        <v>25</v>
      </c>
      <c r="L1667" t="s">
        <v>6321</v>
      </c>
      <c r="M1667" s="117">
        <v>1631990305000</v>
      </c>
      <c r="N1667" t="s">
        <v>25</v>
      </c>
      <c r="O1667" s="119">
        <v>46023</v>
      </c>
      <c r="P1667" s="119">
        <v>2958465</v>
      </c>
      <c r="Q1667" s="120">
        <v>46023</v>
      </c>
      <c r="R1667" s="120">
        <v>2958465</v>
      </c>
    </row>
    <row r="1668" spans="1:18" x14ac:dyDescent="0.25">
      <c r="A1668" t="str">
        <f t="shared" si="52"/>
        <v>IT-1631990399000</v>
      </c>
      <c r="B1668">
        <f t="shared" ref="B1668:B1731" si="53">B1667+1</f>
        <v>1667</v>
      </c>
      <c r="C1668" t="s">
        <v>6312</v>
      </c>
      <c r="D1668" s="117">
        <v>1631990399000</v>
      </c>
      <c r="E1668" t="s">
        <v>6308</v>
      </c>
      <c r="F1668" t="s">
        <v>2793</v>
      </c>
      <c r="G1668" t="s">
        <v>25</v>
      </c>
      <c r="H1668" t="s">
        <v>25</v>
      </c>
      <c r="I1668" t="s">
        <v>25</v>
      </c>
      <c r="J1668" t="s">
        <v>25</v>
      </c>
      <c r="K1668" t="s">
        <v>25</v>
      </c>
      <c r="L1668" t="s">
        <v>6320</v>
      </c>
      <c r="M1668" s="117">
        <v>1631990300000</v>
      </c>
      <c r="N1668" t="s">
        <v>25</v>
      </c>
      <c r="O1668" s="119">
        <v>46023</v>
      </c>
      <c r="P1668" s="119">
        <v>2958465</v>
      </c>
      <c r="Q1668" s="120">
        <v>46023</v>
      </c>
      <c r="R1668" s="120">
        <v>2958465</v>
      </c>
    </row>
    <row r="1669" spans="1:18" x14ac:dyDescent="0.25">
      <c r="A1669" t="str">
        <f t="shared" si="52"/>
        <v>IT-1631990400000</v>
      </c>
      <c r="B1669">
        <f t="shared" si="53"/>
        <v>1668</v>
      </c>
      <c r="C1669" t="s">
        <v>6310</v>
      </c>
      <c r="D1669" s="117">
        <v>1631990400000</v>
      </c>
      <c r="E1669" t="s">
        <v>6309</v>
      </c>
      <c r="F1669" t="s">
        <v>2795</v>
      </c>
      <c r="G1669" t="s">
        <v>25</v>
      </c>
      <c r="H1669" t="s">
        <v>25</v>
      </c>
      <c r="I1669" t="s">
        <v>25</v>
      </c>
      <c r="J1669" t="s">
        <v>25</v>
      </c>
      <c r="K1669" t="s">
        <v>25</v>
      </c>
      <c r="L1669" t="s">
        <v>6319</v>
      </c>
      <c r="M1669" s="117">
        <v>1631990000000</v>
      </c>
      <c r="N1669" t="s">
        <v>25</v>
      </c>
      <c r="O1669" s="119">
        <v>46023</v>
      </c>
      <c r="P1669" s="119">
        <v>2958465</v>
      </c>
      <c r="Q1669" s="120">
        <v>46023</v>
      </c>
      <c r="R1669" s="120">
        <v>2958465</v>
      </c>
    </row>
    <row r="1670" spans="1:18" x14ac:dyDescent="0.25">
      <c r="A1670" t="str">
        <f t="shared" si="52"/>
        <v>IT-1631990401000</v>
      </c>
      <c r="B1670">
        <f t="shared" si="53"/>
        <v>1669</v>
      </c>
      <c r="C1670" t="s">
        <v>6312</v>
      </c>
      <c r="D1670" s="117">
        <v>1631990401000</v>
      </c>
      <c r="E1670" t="s">
        <v>6308</v>
      </c>
      <c r="F1670" t="s">
        <v>2796</v>
      </c>
      <c r="G1670" t="s">
        <v>25</v>
      </c>
      <c r="H1670" t="s">
        <v>25</v>
      </c>
      <c r="I1670" t="s">
        <v>25</v>
      </c>
      <c r="J1670" t="s">
        <v>25</v>
      </c>
      <c r="K1670" t="s">
        <v>25</v>
      </c>
      <c r="L1670" t="s">
        <v>6320</v>
      </c>
      <c r="M1670" s="117">
        <v>1631990400000</v>
      </c>
      <c r="N1670" t="s">
        <v>25</v>
      </c>
      <c r="O1670" s="119">
        <v>46023</v>
      </c>
      <c r="P1670" s="119">
        <v>2958465</v>
      </c>
      <c r="Q1670" s="120">
        <v>46023</v>
      </c>
      <c r="R1670" s="120">
        <v>2958465</v>
      </c>
    </row>
    <row r="1671" spans="1:18" x14ac:dyDescent="0.25">
      <c r="A1671" t="str">
        <f t="shared" si="52"/>
        <v>IT-1631990402000</v>
      </c>
      <c r="B1671">
        <f t="shared" si="53"/>
        <v>1670</v>
      </c>
      <c r="C1671" t="s">
        <v>6312</v>
      </c>
      <c r="D1671" s="117">
        <v>1631990402000</v>
      </c>
      <c r="E1671" t="s">
        <v>6308</v>
      </c>
      <c r="F1671" t="s">
        <v>2798</v>
      </c>
      <c r="G1671" t="s">
        <v>25</v>
      </c>
      <c r="H1671" t="s">
        <v>25</v>
      </c>
      <c r="I1671" t="s">
        <v>25</v>
      </c>
      <c r="J1671" t="s">
        <v>25</v>
      </c>
      <c r="K1671" t="s">
        <v>25</v>
      </c>
      <c r="L1671" t="s">
        <v>6320</v>
      </c>
      <c r="M1671" s="117">
        <v>1631990400000</v>
      </c>
      <c r="N1671" t="s">
        <v>25</v>
      </c>
      <c r="O1671" s="119">
        <v>46023</v>
      </c>
      <c r="P1671" s="119">
        <v>2958465</v>
      </c>
      <c r="Q1671" s="120">
        <v>46023</v>
      </c>
      <c r="R1671" s="120">
        <v>2958465</v>
      </c>
    </row>
    <row r="1672" spans="1:18" x14ac:dyDescent="0.25">
      <c r="A1672" t="str">
        <f t="shared" si="52"/>
        <v>IT-1631990403000</v>
      </c>
      <c r="B1672">
        <f t="shared" si="53"/>
        <v>1671</v>
      </c>
      <c r="C1672" t="s">
        <v>6312</v>
      </c>
      <c r="D1672" s="117">
        <v>1631990403000</v>
      </c>
      <c r="E1672" t="s">
        <v>6308</v>
      </c>
      <c r="F1672" t="s">
        <v>2800</v>
      </c>
      <c r="G1672" t="s">
        <v>25</v>
      </c>
      <c r="H1672" t="s">
        <v>25</v>
      </c>
      <c r="I1672" t="s">
        <v>25</v>
      </c>
      <c r="J1672" t="s">
        <v>25</v>
      </c>
      <c r="K1672" t="s">
        <v>25</v>
      </c>
      <c r="L1672" t="s">
        <v>6320</v>
      </c>
      <c r="M1672" s="117">
        <v>1631990400000</v>
      </c>
      <c r="N1672" t="s">
        <v>25</v>
      </c>
      <c r="O1672" s="119">
        <v>46023</v>
      </c>
      <c r="P1672" s="119">
        <v>2958465</v>
      </c>
      <c r="Q1672" s="120">
        <v>46023</v>
      </c>
      <c r="R1672" s="120">
        <v>2958465</v>
      </c>
    </row>
    <row r="1673" spans="1:18" x14ac:dyDescent="0.25">
      <c r="A1673" t="str">
        <f t="shared" si="52"/>
        <v>IT-1631990404000</v>
      </c>
      <c r="B1673">
        <f t="shared" si="53"/>
        <v>1672</v>
      </c>
      <c r="C1673" t="s">
        <v>6312</v>
      </c>
      <c r="D1673" s="117">
        <v>1631990404000</v>
      </c>
      <c r="E1673" t="s">
        <v>6308</v>
      </c>
      <c r="F1673" t="s">
        <v>2802</v>
      </c>
      <c r="G1673" t="s">
        <v>25</v>
      </c>
      <c r="H1673" t="s">
        <v>25</v>
      </c>
      <c r="I1673" t="s">
        <v>25</v>
      </c>
      <c r="J1673" t="s">
        <v>25</v>
      </c>
      <c r="K1673" t="s">
        <v>25</v>
      </c>
      <c r="L1673" t="s">
        <v>6320</v>
      </c>
      <c r="M1673" s="117">
        <v>1631990400000</v>
      </c>
      <c r="N1673" t="s">
        <v>25</v>
      </c>
      <c r="O1673" s="119">
        <v>46023</v>
      </c>
      <c r="P1673" s="119">
        <v>2958465</v>
      </c>
      <c r="Q1673" s="120">
        <v>46023</v>
      </c>
      <c r="R1673" s="120">
        <v>2958465</v>
      </c>
    </row>
    <row r="1674" spans="1:18" x14ac:dyDescent="0.25">
      <c r="A1674" t="str">
        <f t="shared" si="52"/>
        <v>IT-1631990405000</v>
      </c>
      <c r="B1674">
        <f t="shared" si="53"/>
        <v>1673</v>
      </c>
      <c r="C1674" t="s">
        <v>6312</v>
      </c>
      <c r="D1674" s="117">
        <v>1631990405000</v>
      </c>
      <c r="E1674" t="s">
        <v>6309</v>
      </c>
      <c r="F1674" t="s">
        <v>2804</v>
      </c>
      <c r="G1674" t="s">
        <v>25</v>
      </c>
      <c r="H1674" t="s">
        <v>25</v>
      </c>
      <c r="I1674" t="s">
        <v>25</v>
      </c>
      <c r="J1674" t="s">
        <v>25</v>
      </c>
      <c r="K1674" t="s">
        <v>25</v>
      </c>
      <c r="L1674" t="s">
        <v>6320</v>
      </c>
      <c r="M1674" s="117">
        <v>1631990400000</v>
      </c>
      <c r="N1674" t="s">
        <v>25</v>
      </c>
      <c r="O1674" s="119">
        <v>46023</v>
      </c>
      <c r="P1674" s="119">
        <v>2958465</v>
      </c>
      <c r="Q1674" s="120">
        <v>46023</v>
      </c>
      <c r="R1674" s="120">
        <v>2958465</v>
      </c>
    </row>
    <row r="1675" spans="1:18" x14ac:dyDescent="0.25">
      <c r="A1675" t="str">
        <f t="shared" si="52"/>
        <v>IT-1631990405001</v>
      </c>
      <c r="B1675">
        <f t="shared" si="53"/>
        <v>1674</v>
      </c>
      <c r="C1675" t="s">
        <v>6312</v>
      </c>
      <c r="D1675" s="117">
        <v>1631990405001</v>
      </c>
      <c r="E1675" t="s">
        <v>6308</v>
      </c>
      <c r="F1675" t="s">
        <v>2806</v>
      </c>
      <c r="G1675" t="s">
        <v>25</v>
      </c>
      <c r="H1675" t="s">
        <v>25</v>
      </c>
      <c r="I1675" t="s">
        <v>25</v>
      </c>
      <c r="J1675" t="s">
        <v>25</v>
      </c>
      <c r="K1675" t="s">
        <v>25</v>
      </c>
      <c r="L1675" t="s">
        <v>6321</v>
      </c>
      <c r="M1675" s="117">
        <v>1631990405000</v>
      </c>
      <c r="N1675" t="s">
        <v>25</v>
      </c>
      <c r="O1675" s="119">
        <v>46023</v>
      </c>
      <c r="P1675" s="119">
        <v>2958465</v>
      </c>
      <c r="Q1675" s="120">
        <v>46023</v>
      </c>
      <c r="R1675" s="120">
        <v>2958465</v>
      </c>
    </row>
    <row r="1676" spans="1:18" x14ac:dyDescent="0.25">
      <c r="A1676" t="str">
        <f t="shared" si="52"/>
        <v>IT-1631990405002</v>
      </c>
      <c r="B1676">
        <f t="shared" si="53"/>
        <v>1675</v>
      </c>
      <c r="C1676" t="s">
        <v>6312</v>
      </c>
      <c r="D1676" s="117">
        <v>1631990405002</v>
      </c>
      <c r="E1676" t="s">
        <v>6308</v>
      </c>
      <c r="F1676" t="s">
        <v>2808</v>
      </c>
      <c r="G1676" t="s">
        <v>25</v>
      </c>
      <c r="H1676" t="s">
        <v>25</v>
      </c>
      <c r="I1676" t="s">
        <v>25</v>
      </c>
      <c r="J1676" t="s">
        <v>25</v>
      </c>
      <c r="K1676" t="s">
        <v>25</v>
      </c>
      <c r="L1676" t="s">
        <v>6321</v>
      </c>
      <c r="M1676" s="117">
        <v>1631990405000</v>
      </c>
      <c r="N1676" t="s">
        <v>25</v>
      </c>
      <c r="O1676" s="119">
        <v>46023</v>
      </c>
      <c r="P1676" s="119">
        <v>2958465</v>
      </c>
      <c r="Q1676" s="120">
        <v>46023</v>
      </c>
      <c r="R1676" s="120">
        <v>2958465</v>
      </c>
    </row>
    <row r="1677" spans="1:18" x14ac:dyDescent="0.25">
      <c r="A1677" t="str">
        <f t="shared" si="52"/>
        <v>IT-1631990499000</v>
      </c>
      <c r="B1677">
        <f t="shared" si="53"/>
        <v>1676</v>
      </c>
      <c r="C1677" t="s">
        <v>6312</v>
      </c>
      <c r="D1677" s="117">
        <v>1631990499000</v>
      </c>
      <c r="E1677" t="s">
        <v>6308</v>
      </c>
      <c r="F1677" t="s">
        <v>2810</v>
      </c>
      <c r="G1677" t="s">
        <v>25</v>
      </c>
      <c r="H1677" t="s">
        <v>25</v>
      </c>
      <c r="I1677" t="s">
        <v>25</v>
      </c>
      <c r="J1677" t="s">
        <v>25</v>
      </c>
      <c r="K1677" t="s">
        <v>25</v>
      </c>
      <c r="L1677" t="s">
        <v>6320</v>
      </c>
      <c r="M1677" s="117">
        <v>1631990400000</v>
      </c>
      <c r="N1677" t="s">
        <v>25</v>
      </c>
      <c r="O1677" s="119">
        <v>46023</v>
      </c>
      <c r="P1677" s="119">
        <v>2958465</v>
      </c>
      <c r="Q1677" s="120">
        <v>46023</v>
      </c>
      <c r="R1677" s="120">
        <v>2958465</v>
      </c>
    </row>
    <row r="1678" spans="1:18" x14ac:dyDescent="0.25">
      <c r="A1678" t="str">
        <f t="shared" si="52"/>
        <v>IT-1632000000000</v>
      </c>
      <c r="B1678">
        <f t="shared" si="53"/>
        <v>1677</v>
      </c>
      <c r="C1678" t="s">
        <v>6310</v>
      </c>
      <c r="D1678" s="117">
        <v>1632000000000</v>
      </c>
      <c r="E1678" t="s">
        <v>6309</v>
      </c>
      <c r="F1678" t="s">
        <v>2812</v>
      </c>
      <c r="G1678" t="s">
        <v>25</v>
      </c>
      <c r="H1678" t="s">
        <v>25</v>
      </c>
      <c r="I1678" t="s">
        <v>25</v>
      </c>
      <c r="J1678" t="s">
        <v>25</v>
      </c>
      <c r="K1678" t="s">
        <v>25</v>
      </c>
      <c r="L1678" t="s">
        <v>6316</v>
      </c>
      <c r="M1678" s="117">
        <v>1630000000000</v>
      </c>
      <c r="N1678" t="s">
        <v>25</v>
      </c>
      <c r="O1678" s="119">
        <v>46023</v>
      </c>
      <c r="P1678" s="119">
        <v>2958465</v>
      </c>
      <c r="Q1678" s="120">
        <v>46023</v>
      </c>
      <c r="R1678" s="120">
        <v>2958465</v>
      </c>
    </row>
    <row r="1679" spans="1:18" x14ac:dyDescent="0.25">
      <c r="A1679" t="str">
        <f t="shared" si="52"/>
        <v>IT-1632010000000</v>
      </c>
      <c r="B1679">
        <f t="shared" si="53"/>
        <v>1678</v>
      </c>
      <c r="C1679" t="s">
        <v>6310</v>
      </c>
      <c r="D1679" s="117">
        <v>1632010000000</v>
      </c>
      <c r="E1679" t="s">
        <v>6309</v>
      </c>
      <c r="F1679" t="s">
        <v>2813</v>
      </c>
      <c r="G1679" t="s">
        <v>25</v>
      </c>
      <c r="H1679" t="s">
        <v>25</v>
      </c>
      <c r="I1679" t="s">
        <v>25</v>
      </c>
      <c r="J1679" t="s">
        <v>25</v>
      </c>
      <c r="K1679" t="s">
        <v>25</v>
      </c>
      <c r="L1679" t="s">
        <v>6317</v>
      </c>
      <c r="M1679" s="117">
        <v>1632000000000</v>
      </c>
      <c r="N1679" t="s">
        <v>25</v>
      </c>
      <c r="O1679" s="119">
        <v>46023</v>
      </c>
      <c r="P1679" s="119">
        <v>2958465</v>
      </c>
      <c r="Q1679" s="120">
        <v>46023</v>
      </c>
      <c r="R1679" s="120">
        <v>2958465</v>
      </c>
    </row>
    <row r="1680" spans="1:18" x14ac:dyDescent="0.25">
      <c r="A1680" t="str">
        <f t="shared" si="52"/>
        <v>IT-1640000000000</v>
      </c>
      <c r="B1680">
        <f t="shared" si="53"/>
        <v>1679</v>
      </c>
      <c r="C1680" t="s">
        <v>6310</v>
      </c>
      <c r="D1680" s="117">
        <v>1640000000000</v>
      </c>
      <c r="E1680" t="s">
        <v>6309</v>
      </c>
      <c r="F1680" t="s">
        <v>2815</v>
      </c>
      <c r="G1680" t="s">
        <v>25</v>
      </c>
      <c r="H1680" t="s">
        <v>25</v>
      </c>
      <c r="I1680" t="s">
        <v>25</v>
      </c>
      <c r="J1680" t="s">
        <v>25</v>
      </c>
      <c r="K1680" t="s">
        <v>25</v>
      </c>
      <c r="L1680" t="s">
        <v>6315</v>
      </c>
      <c r="M1680" s="117">
        <v>1600000000000</v>
      </c>
      <c r="N1680" t="s">
        <v>25</v>
      </c>
      <c r="O1680" s="119">
        <v>46023</v>
      </c>
      <c r="P1680" s="119">
        <v>2958465</v>
      </c>
      <c r="Q1680" s="120">
        <v>46023</v>
      </c>
      <c r="R1680" s="120">
        <v>2958465</v>
      </c>
    </row>
    <row r="1681" spans="1:18" x14ac:dyDescent="0.25">
      <c r="A1681" t="str">
        <f t="shared" si="52"/>
        <v>IT-1641000000000</v>
      </c>
      <c r="B1681">
        <f t="shared" si="53"/>
        <v>1680</v>
      </c>
      <c r="C1681" t="s">
        <v>6310</v>
      </c>
      <c r="D1681" s="117">
        <v>1641000000000</v>
      </c>
      <c r="E1681" t="s">
        <v>6309</v>
      </c>
      <c r="F1681" t="s">
        <v>2815</v>
      </c>
      <c r="G1681" t="s">
        <v>25</v>
      </c>
      <c r="H1681" t="s">
        <v>25</v>
      </c>
      <c r="I1681" t="s">
        <v>25</v>
      </c>
      <c r="J1681" t="s">
        <v>25</v>
      </c>
      <c r="K1681" t="s">
        <v>25</v>
      </c>
      <c r="L1681" t="s">
        <v>6316</v>
      </c>
      <c r="M1681" s="117">
        <v>1640000000000</v>
      </c>
      <c r="N1681" t="s">
        <v>25</v>
      </c>
      <c r="O1681" s="119">
        <v>46023</v>
      </c>
      <c r="P1681" s="119">
        <v>2958465</v>
      </c>
      <c r="Q1681" s="120">
        <v>46023</v>
      </c>
      <c r="R1681" s="120">
        <v>2958465</v>
      </c>
    </row>
    <row r="1682" spans="1:18" x14ac:dyDescent="0.25">
      <c r="A1682" t="str">
        <f t="shared" si="52"/>
        <v>IT-1641010000000</v>
      </c>
      <c r="B1682">
        <f t="shared" si="53"/>
        <v>1681</v>
      </c>
      <c r="C1682" t="s">
        <v>6310</v>
      </c>
      <c r="D1682" s="117">
        <v>1641010000000</v>
      </c>
      <c r="E1682" t="s">
        <v>6309</v>
      </c>
      <c r="F1682" t="s">
        <v>2816</v>
      </c>
      <c r="G1682" t="s">
        <v>25</v>
      </c>
      <c r="H1682" t="s">
        <v>25</v>
      </c>
      <c r="I1682" t="s">
        <v>25</v>
      </c>
      <c r="J1682" t="s">
        <v>25</v>
      </c>
      <c r="K1682" t="s">
        <v>25</v>
      </c>
      <c r="L1682" t="s">
        <v>6317</v>
      </c>
      <c r="M1682" s="117">
        <v>1641000000000</v>
      </c>
      <c r="N1682" t="s">
        <v>25</v>
      </c>
      <c r="O1682" s="119">
        <v>46023</v>
      </c>
      <c r="P1682" s="119">
        <v>2958465</v>
      </c>
      <c r="Q1682" s="120">
        <v>46023</v>
      </c>
      <c r="R1682" s="120">
        <v>2958465</v>
      </c>
    </row>
    <row r="1683" spans="1:18" x14ac:dyDescent="0.25">
      <c r="A1683" t="str">
        <f t="shared" si="52"/>
        <v>IT-1641010100000</v>
      </c>
      <c r="B1683">
        <f t="shared" si="53"/>
        <v>1682</v>
      </c>
      <c r="C1683" t="s">
        <v>6310</v>
      </c>
      <c r="D1683" s="117">
        <v>1641010100000</v>
      </c>
      <c r="E1683" t="s">
        <v>6309</v>
      </c>
      <c r="F1683" t="s">
        <v>2817</v>
      </c>
      <c r="G1683" t="s">
        <v>25</v>
      </c>
      <c r="H1683" t="s">
        <v>25</v>
      </c>
      <c r="I1683" t="s">
        <v>25</v>
      </c>
      <c r="J1683" t="s">
        <v>25</v>
      </c>
      <c r="K1683" t="s">
        <v>25</v>
      </c>
      <c r="L1683" t="s">
        <v>6319</v>
      </c>
      <c r="M1683" s="117">
        <v>1641010000000</v>
      </c>
      <c r="N1683" t="s">
        <v>25</v>
      </c>
      <c r="O1683" s="119">
        <v>46023</v>
      </c>
      <c r="P1683" s="119">
        <v>2958465</v>
      </c>
      <c r="Q1683" s="120">
        <v>46023</v>
      </c>
      <c r="R1683" s="120">
        <v>2958465</v>
      </c>
    </row>
    <row r="1684" spans="1:18" x14ac:dyDescent="0.25">
      <c r="A1684" t="str">
        <f t="shared" si="52"/>
        <v>IT-1641010101000</v>
      </c>
      <c r="B1684">
        <f t="shared" si="53"/>
        <v>1683</v>
      </c>
      <c r="C1684" t="s">
        <v>6312</v>
      </c>
      <c r="D1684" s="117">
        <v>1641010101000</v>
      </c>
      <c r="E1684" t="s">
        <v>6308</v>
      </c>
      <c r="F1684" t="s">
        <v>2819</v>
      </c>
      <c r="G1684" t="s">
        <v>25</v>
      </c>
      <c r="H1684" t="s">
        <v>25</v>
      </c>
      <c r="I1684" t="s">
        <v>25</v>
      </c>
      <c r="J1684" t="s">
        <v>25</v>
      </c>
      <c r="K1684" t="s">
        <v>25</v>
      </c>
      <c r="L1684" t="s">
        <v>6320</v>
      </c>
      <c r="M1684" s="117">
        <v>1641010100000</v>
      </c>
      <c r="N1684" t="s">
        <v>25</v>
      </c>
      <c r="O1684" s="119">
        <v>46023</v>
      </c>
      <c r="P1684" s="119">
        <v>2958465</v>
      </c>
      <c r="Q1684" s="120">
        <v>46023</v>
      </c>
      <c r="R1684" s="120">
        <v>2958465</v>
      </c>
    </row>
    <row r="1685" spans="1:18" x14ac:dyDescent="0.25">
      <c r="A1685" t="str">
        <f t="shared" si="52"/>
        <v>IT-1641010199000</v>
      </c>
      <c r="B1685">
        <f t="shared" si="53"/>
        <v>1684</v>
      </c>
      <c r="C1685" t="s">
        <v>6312</v>
      </c>
      <c r="D1685" s="117">
        <v>1641010199000</v>
      </c>
      <c r="E1685" t="s">
        <v>6308</v>
      </c>
      <c r="F1685" t="s">
        <v>2821</v>
      </c>
      <c r="G1685" t="s">
        <v>25</v>
      </c>
      <c r="H1685" t="s">
        <v>25</v>
      </c>
      <c r="I1685" t="s">
        <v>25</v>
      </c>
      <c r="J1685" t="s">
        <v>25</v>
      </c>
      <c r="K1685" t="s">
        <v>25</v>
      </c>
      <c r="L1685" t="s">
        <v>6320</v>
      </c>
      <c r="M1685" s="117">
        <v>1641010100000</v>
      </c>
      <c r="N1685" t="s">
        <v>25</v>
      </c>
      <c r="O1685" s="119">
        <v>46023</v>
      </c>
      <c r="P1685" s="119">
        <v>2958465</v>
      </c>
      <c r="Q1685" s="120">
        <v>46023</v>
      </c>
      <c r="R1685" s="120">
        <v>2958465</v>
      </c>
    </row>
    <row r="1686" spans="1:18" x14ac:dyDescent="0.25">
      <c r="A1686" t="str">
        <f t="shared" si="52"/>
        <v>IT-1641010200000</v>
      </c>
      <c r="B1686">
        <f t="shared" si="53"/>
        <v>1685</v>
      </c>
      <c r="C1686" t="s">
        <v>6310</v>
      </c>
      <c r="D1686" s="117">
        <v>1641010200000</v>
      </c>
      <c r="E1686" t="s">
        <v>6309</v>
      </c>
      <c r="F1686" t="s">
        <v>2823</v>
      </c>
      <c r="G1686" t="s">
        <v>25</v>
      </c>
      <c r="H1686" t="s">
        <v>25</v>
      </c>
      <c r="I1686" t="s">
        <v>25</v>
      </c>
      <c r="J1686" t="s">
        <v>25</v>
      </c>
      <c r="K1686" t="s">
        <v>25</v>
      </c>
      <c r="L1686" t="s">
        <v>6319</v>
      </c>
      <c r="M1686" s="117">
        <v>1641010000000</v>
      </c>
      <c r="N1686" t="s">
        <v>25</v>
      </c>
      <c r="O1686" s="119">
        <v>46023</v>
      </c>
      <c r="P1686" s="119">
        <v>2958465</v>
      </c>
      <c r="Q1686" s="120">
        <v>46023</v>
      </c>
      <c r="R1686" s="120">
        <v>2958465</v>
      </c>
    </row>
    <row r="1687" spans="1:18" x14ac:dyDescent="0.25">
      <c r="A1687" t="str">
        <f t="shared" si="52"/>
        <v>IT-1641010201000</v>
      </c>
      <c r="B1687">
        <f t="shared" si="53"/>
        <v>1686</v>
      </c>
      <c r="C1687" t="s">
        <v>6312</v>
      </c>
      <c r="D1687" s="117">
        <v>1641010201000</v>
      </c>
      <c r="E1687" t="s">
        <v>6308</v>
      </c>
      <c r="F1687" t="s">
        <v>2825</v>
      </c>
      <c r="G1687" t="s">
        <v>25</v>
      </c>
      <c r="H1687" t="s">
        <v>25</v>
      </c>
      <c r="I1687" t="s">
        <v>25</v>
      </c>
      <c r="J1687" t="s">
        <v>25</v>
      </c>
      <c r="K1687" t="s">
        <v>25</v>
      </c>
      <c r="L1687" t="s">
        <v>6320</v>
      </c>
      <c r="M1687" s="117">
        <v>1641010200000</v>
      </c>
      <c r="N1687" t="s">
        <v>25</v>
      </c>
      <c r="O1687" s="119">
        <v>46023</v>
      </c>
      <c r="P1687" s="119">
        <v>2958465</v>
      </c>
      <c r="Q1687" s="120">
        <v>46023</v>
      </c>
      <c r="R1687" s="120">
        <v>2958465</v>
      </c>
    </row>
    <row r="1688" spans="1:18" x14ac:dyDescent="0.25">
      <c r="A1688" t="str">
        <f t="shared" si="52"/>
        <v>IT-1641010299000</v>
      </c>
      <c r="B1688">
        <f t="shared" si="53"/>
        <v>1687</v>
      </c>
      <c r="C1688" t="s">
        <v>6312</v>
      </c>
      <c r="D1688" s="117">
        <v>1641010299000</v>
      </c>
      <c r="E1688" t="s">
        <v>6308</v>
      </c>
      <c r="F1688" t="s">
        <v>2827</v>
      </c>
      <c r="G1688" t="s">
        <v>25</v>
      </c>
      <c r="H1688" t="s">
        <v>25</v>
      </c>
      <c r="I1688" t="s">
        <v>25</v>
      </c>
      <c r="J1688" t="s">
        <v>25</v>
      </c>
      <c r="K1688" t="s">
        <v>25</v>
      </c>
      <c r="L1688" t="s">
        <v>6320</v>
      </c>
      <c r="M1688" s="117">
        <v>1641010200000</v>
      </c>
      <c r="N1688" t="s">
        <v>25</v>
      </c>
      <c r="O1688" s="119">
        <v>46023</v>
      </c>
      <c r="P1688" s="119">
        <v>2958465</v>
      </c>
      <c r="Q1688" s="120">
        <v>46023</v>
      </c>
      <c r="R1688" s="120">
        <v>2958465</v>
      </c>
    </row>
    <row r="1689" spans="1:18" x14ac:dyDescent="0.25">
      <c r="A1689" t="str">
        <f t="shared" si="52"/>
        <v>IT-1641010300000</v>
      </c>
      <c r="B1689">
        <f t="shared" si="53"/>
        <v>1688</v>
      </c>
      <c r="C1689" t="s">
        <v>6310</v>
      </c>
      <c r="D1689" s="117">
        <v>1641010300000</v>
      </c>
      <c r="E1689" t="s">
        <v>6309</v>
      </c>
      <c r="F1689" t="s">
        <v>2829</v>
      </c>
      <c r="G1689" t="s">
        <v>25</v>
      </c>
      <c r="H1689" t="s">
        <v>25</v>
      </c>
      <c r="I1689" t="s">
        <v>25</v>
      </c>
      <c r="J1689" t="s">
        <v>25</v>
      </c>
      <c r="K1689" t="s">
        <v>25</v>
      </c>
      <c r="L1689" t="s">
        <v>6319</v>
      </c>
      <c r="M1689" s="117">
        <v>1641010000000</v>
      </c>
      <c r="N1689" t="s">
        <v>25</v>
      </c>
      <c r="O1689" s="119">
        <v>46023</v>
      </c>
      <c r="P1689" s="119">
        <v>2958465</v>
      </c>
      <c r="Q1689" s="120">
        <v>46023</v>
      </c>
      <c r="R1689" s="120">
        <v>2958465</v>
      </c>
    </row>
    <row r="1690" spans="1:18" x14ac:dyDescent="0.25">
      <c r="A1690" t="str">
        <f t="shared" si="52"/>
        <v>IT-1641010301000</v>
      </c>
      <c r="B1690">
        <f t="shared" si="53"/>
        <v>1689</v>
      </c>
      <c r="C1690" t="s">
        <v>6312</v>
      </c>
      <c r="D1690" s="117">
        <v>1641010301000</v>
      </c>
      <c r="E1690" t="s">
        <v>6308</v>
      </c>
      <c r="F1690" t="s">
        <v>2831</v>
      </c>
      <c r="G1690" t="s">
        <v>25</v>
      </c>
      <c r="H1690" t="s">
        <v>25</v>
      </c>
      <c r="I1690" t="s">
        <v>25</v>
      </c>
      <c r="J1690" t="s">
        <v>25</v>
      </c>
      <c r="K1690" t="s">
        <v>25</v>
      </c>
      <c r="L1690" t="s">
        <v>6320</v>
      </c>
      <c r="M1690" s="117">
        <v>1641010300000</v>
      </c>
      <c r="N1690" t="s">
        <v>25</v>
      </c>
      <c r="O1690" s="119">
        <v>46023</v>
      </c>
      <c r="P1690" s="119">
        <v>2958465</v>
      </c>
      <c r="Q1690" s="120">
        <v>46023</v>
      </c>
      <c r="R1690" s="120">
        <v>2958465</v>
      </c>
    </row>
    <row r="1691" spans="1:18" x14ac:dyDescent="0.25">
      <c r="A1691" t="str">
        <f t="shared" si="52"/>
        <v>IT-1641010399000</v>
      </c>
      <c r="B1691">
        <f t="shared" si="53"/>
        <v>1690</v>
      </c>
      <c r="C1691" t="s">
        <v>6312</v>
      </c>
      <c r="D1691" s="117">
        <v>1641010399000</v>
      </c>
      <c r="E1691" t="s">
        <v>6308</v>
      </c>
      <c r="F1691" t="s">
        <v>2833</v>
      </c>
      <c r="G1691" t="s">
        <v>25</v>
      </c>
      <c r="H1691" t="s">
        <v>25</v>
      </c>
      <c r="I1691" t="s">
        <v>25</v>
      </c>
      <c r="J1691" t="s">
        <v>25</v>
      </c>
      <c r="K1691" t="s">
        <v>25</v>
      </c>
      <c r="L1691" t="s">
        <v>6320</v>
      </c>
      <c r="M1691" s="117">
        <v>1641010300000</v>
      </c>
      <c r="N1691" t="s">
        <v>25</v>
      </c>
      <c r="O1691" s="119">
        <v>46023</v>
      </c>
      <c r="P1691" s="119">
        <v>2958465</v>
      </c>
      <c r="Q1691" s="120">
        <v>46023</v>
      </c>
      <c r="R1691" s="120">
        <v>2958465</v>
      </c>
    </row>
    <row r="1692" spans="1:18" x14ac:dyDescent="0.25">
      <c r="A1692" t="str">
        <f t="shared" si="52"/>
        <v>IT-1641010400000</v>
      </c>
      <c r="B1692">
        <f t="shared" si="53"/>
        <v>1691</v>
      </c>
      <c r="C1692" t="s">
        <v>6310</v>
      </c>
      <c r="D1692" s="117">
        <v>1641010400000</v>
      </c>
      <c r="E1692" t="s">
        <v>6309</v>
      </c>
      <c r="F1692" t="s">
        <v>2835</v>
      </c>
      <c r="G1692" t="s">
        <v>25</v>
      </c>
      <c r="H1692" t="s">
        <v>25</v>
      </c>
      <c r="I1692" t="s">
        <v>25</v>
      </c>
      <c r="J1692" t="s">
        <v>25</v>
      </c>
      <c r="K1692" t="s">
        <v>25</v>
      </c>
      <c r="L1692" t="s">
        <v>6319</v>
      </c>
      <c r="M1692" s="117">
        <v>1641010000000</v>
      </c>
      <c r="N1692" t="s">
        <v>25</v>
      </c>
      <c r="O1692" s="119">
        <v>46023</v>
      </c>
      <c r="P1692" s="119">
        <v>2958465</v>
      </c>
      <c r="Q1692" s="120">
        <v>46023</v>
      </c>
      <c r="R1692" s="120">
        <v>2958465</v>
      </c>
    </row>
    <row r="1693" spans="1:18" x14ac:dyDescent="0.25">
      <c r="A1693" t="str">
        <f t="shared" si="52"/>
        <v>IT-1641010401000</v>
      </c>
      <c r="B1693">
        <f t="shared" si="53"/>
        <v>1692</v>
      </c>
      <c r="C1693" t="s">
        <v>6312</v>
      </c>
      <c r="D1693" s="117">
        <v>1641010401000</v>
      </c>
      <c r="E1693" t="s">
        <v>6308</v>
      </c>
      <c r="F1693" t="s">
        <v>2837</v>
      </c>
      <c r="G1693" t="s">
        <v>25</v>
      </c>
      <c r="H1693" t="s">
        <v>25</v>
      </c>
      <c r="I1693" t="s">
        <v>25</v>
      </c>
      <c r="J1693" t="s">
        <v>25</v>
      </c>
      <c r="K1693" t="s">
        <v>25</v>
      </c>
      <c r="L1693" t="s">
        <v>6320</v>
      </c>
      <c r="M1693" s="117">
        <v>1641010400000</v>
      </c>
      <c r="N1693" t="s">
        <v>25</v>
      </c>
      <c r="O1693" s="119">
        <v>46023</v>
      </c>
      <c r="P1693" s="119">
        <v>2958465</v>
      </c>
      <c r="Q1693" s="120">
        <v>46023</v>
      </c>
      <c r="R1693" s="120">
        <v>2958465</v>
      </c>
    </row>
    <row r="1694" spans="1:18" x14ac:dyDescent="0.25">
      <c r="A1694" t="str">
        <f t="shared" si="52"/>
        <v>IT-1641010499000</v>
      </c>
      <c r="B1694">
        <f t="shared" si="53"/>
        <v>1693</v>
      </c>
      <c r="C1694" t="s">
        <v>6312</v>
      </c>
      <c r="D1694" s="117">
        <v>1641010499000</v>
      </c>
      <c r="E1694" t="s">
        <v>6308</v>
      </c>
      <c r="F1694" t="s">
        <v>2839</v>
      </c>
      <c r="G1694" t="s">
        <v>25</v>
      </c>
      <c r="H1694" t="s">
        <v>25</v>
      </c>
      <c r="I1694" t="s">
        <v>25</v>
      </c>
      <c r="J1694" t="s">
        <v>25</v>
      </c>
      <c r="K1694" t="s">
        <v>25</v>
      </c>
      <c r="L1694" t="s">
        <v>6320</v>
      </c>
      <c r="M1694" s="117">
        <v>1641010400000</v>
      </c>
      <c r="N1694" t="s">
        <v>25</v>
      </c>
      <c r="O1694" s="119">
        <v>46023</v>
      </c>
      <c r="P1694" s="119">
        <v>2958465</v>
      </c>
      <c r="Q1694" s="120">
        <v>46023</v>
      </c>
      <c r="R1694" s="120">
        <v>2958465</v>
      </c>
    </row>
    <row r="1695" spans="1:18" x14ac:dyDescent="0.25">
      <c r="A1695" t="str">
        <f t="shared" si="52"/>
        <v>IT-1641020000000</v>
      </c>
      <c r="B1695">
        <f t="shared" si="53"/>
        <v>1694</v>
      </c>
      <c r="C1695" t="s">
        <v>6310</v>
      </c>
      <c r="D1695" s="117">
        <v>1641020000000</v>
      </c>
      <c r="E1695" t="s">
        <v>6309</v>
      </c>
      <c r="F1695" t="s">
        <v>2841</v>
      </c>
      <c r="G1695" t="s">
        <v>25</v>
      </c>
      <c r="H1695" t="s">
        <v>25</v>
      </c>
      <c r="I1695" t="s">
        <v>25</v>
      </c>
      <c r="J1695" t="s">
        <v>25</v>
      </c>
      <c r="K1695" t="s">
        <v>25</v>
      </c>
      <c r="L1695" t="s">
        <v>6317</v>
      </c>
      <c r="M1695" s="117">
        <v>1641000000000</v>
      </c>
      <c r="N1695" t="s">
        <v>25</v>
      </c>
      <c r="O1695" s="119">
        <v>46023</v>
      </c>
      <c r="P1695" s="119">
        <v>2958465</v>
      </c>
      <c r="Q1695" s="120">
        <v>46023</v>
      </c>
      <c r="R1695" s="120">
        <v>2958465</v>
      </c>
    </row>
    <row r="1696" spans="1:18" x14ac:dyDescent="0.25">
      <c r="A1696" t="str">
        <f t="shared" si="52"/>
        <v>IT-1641030000000</v>
      </c>
      <c r="B1696">
        <f t="shared" si="53"/>
        <v>1695</v>
      </c>
      <c r="C1696" t="s">
        <v>6310</v>
      </c>
      <c r="D1696" s="117">
        <v>1641030000000</v>
      </c>
      <c r="E1696" t="s">
        <v>6309</v>
      </c>
      <c r="F1696" t="s">
        <v>2842</v>
      </c>
      <c r="G1696" t="s">
        <v>25</v>
      </c>
      <c r="H1696" t="s">
        <v>25</v>
      </c>
      <c r="I1696" t="s">
        <v>25</v>
      </c>
      <c r="J1696" t="s">
        <v>25</v>
      </c>
      <c r="K1696" t="s">
        <v>25</v>
      </c>
      <c r="L1696" t="s">
        <v>6317</v>
      </c>
      <c r="M1696" s="117">
        <v>1641000000000</v>
      </c>
      <c r="N1696" t="s">
        <v>25</v>
      </c>
      <c r="O1696" s="119">
        <v>46023</v>
      </c>
      <c r="P1696" s="119">
        <v>2958465</v>
      </c>
      <c r="Q1696" s="120">
        <v>46023</v>
      </c>
      <c r="R1696" s="120">
        <v>2958465</v>
      </c>
    </row>
    <row r="1697" spans="1:18" x14ac:dyDescent="0.25">
      <c r="A1697" t="str">
        <f t="shared" si="52"/>
        <v>IT-1690000000000</v>
      </c>
      <c r="B1697">
        <f t="shared" si="53"/>
        <v>1696</v>
      </c>
      <c r="C1697" t="s">
        <v>6310</v>
      </c>
      <c r="D1697" s="117">
        <v>1690000000000</v>
      </c>
      <c r="E1697" t="s">
        <v>6309</v>
      </c>
      <c r="F1697" t="s">
        <v>2843</v>
      </c>
      <c r="G1697" t="s">
        <v>25</v>
      </c>
      <c r="H1697" t="s">
        <v>25</v>
      </c>
      <c r="I1697" t="s">
        <v>25</v>
      </c>
      <c r="J1697" t="s">
        <v>25</v>
      </c>
      <c r="K1697" t="s">
        <v>25</v>
      </c>
      <c r="L1697" t="s">
        <v>6315</v>
      </c>
      <c r="M1697" s="117">
        <v>1600000000000</v>
      </c>
      <c r="N1697" t="s">
        <v>25</v>
      </c>
      <c r="O1697" s="119">
        <v>46023</v>
      </c>
      <c r="P1697" s="119">
        <v>2958465</v>
      </c>
      <c r="Q1697" s="120">
        <v>46023</v>
      </c>
      <c r="R1697" s="120">
        <v>2958465</v>
      </c>
    </row>
    <row r="1698" spans="1:18" x14ac:dyDescent="0.25">
      <c r="A1698" t="str">
        <f t="shared" si="52"/>
        <v>IT-1699000000000</v>
      </c>
      <c r="B1698">
        <f t="shared" si="53"/>
        <v>1697</v>
      </c>
      <c r="C1698" t="s">
        <v>6310</v>
      </c>
      <c r="D1698" s="117">
        <v>1699000000000</v>
      </c>
      <c r="E1698" t="s">
        <v>6309</v>
      </c>
      <c r="F1698" t="s">
        <v>2843</v>
      </c>
      <c r="G1698" t="s">
        <v>25</v>
      </c>
      <c r="H1698" t="s">
        <v>25</v>
      </c>
      <c r="I1698" t="s">
        <v>25</v>
      </c>
      <c r="J1698" t="s">
        <v>25</v>
      </c>
      <c r="K1698" t="s">
        <v>25</v>
      </c>
      <c r="L1698" t="s">
        <v>6316</v>
      </c>
      <c r="M1698" s="117">
        <v>1690000000000</v>
      </c>
      <c r="N1698" t="s">
        <v>25</v>
      </c>
      <c r="O1698" s="119">
        <v>46023</v>
      </c>
      <c r="P1698" s="119">
        <v>2958465</v>
      </c>
      <c r="Q1698" s="120">
        <v>46023</v>
      </c>
      <c r="R1698" s="120">
        <v>2958465</v>
      </c>
    </row>
    <row r="1699" spans="1:18" x14ac:dyDescent="0.25">
      <c r="A1699" t="str">
        <f t="shared" si="52"/>
        <v>IT-1699990000000</v>
      </c>
      <c r="B1699">
        <f t="shared" si="53"/>
        <v>1698</v>
      </c>
      <c r="C1699" t="s">
        <v>6310</v>
      </c>
      <c r="D1699" s="117">
        <v>1699990000000</v>
      </c>
      <c r="E1699" t="s">
        <v>6309</v>
      </c>
      <c r="F1699" t="s">
        <v>2843</v>
      </c>
      <c r="G1699" t="s">
        <v>25</v>
      </c>
      <c r="H1699" t="s">
        <v>25</v>
      </c>
      <c r="I1699" t="s">
        <v>25</v>
      </c>
      <c r="J1699" t="s">
        <v>25</v>
      </c>
      <c r="K1699" t="s">
        <v>25</v>
      </c>
      <c r="L1699" t="s">
        <v>6317</v>
      </c>
      <c r="M1699" s="117">
        <v>1699000000000</v>
      </c>
      <c r="N1699" t="s">
        <v>25</v>
      </c>
      <c r="O1699" s="119">
        <v>46023</v>
      </c>
      <c r="P1699" s="119">
        <v>2958465</v>
      </c>
      <c r="Q1699" s="120">
        <v>46023</v>
      </c>
      <c r="R1699" s="120">
        <v>2958465</v>
      </c>
    </row>
    <row r="1700" spans="1:18" x14ac:dyDescent="0.25">
      <c r="A1700" t="str">
        <f t="shared" si="52"/>
        <v>IT-1699990100000</v>
      </c>
      <c r="B1700">
        <f t="shared" si="53"/>
        <v>1699</v>
      </c>
      <c r="C1700" t="s">
        <v>6310</v>
      </c>
      <c r="D1700" s="117">
        <v>1699990100000</v>
      </c>
      <c r="E1700" t="s">
        <v>6309</v>
      </c>
      <c r="F1700" t="s">
        <v>2844</v>
      </c>
      <c r="G1700" t="s">
        <v>25</v>
      </c>
      <c r="H1700" t="s">
        <v>25</v>
      </c>
      <c r="I1700" t="s">
        <v>25</v>
      </c>
      <c r="J1700" t="s">
        <v>25</v>
      </c>
      <c r="K1700" t="s">
        <v>25</v>
      </c>
      <c r="L1700" t="s">
        <v>6319</v>
      </c>
      <c r="M1700" s="117">
        <v>1699990000000</v>
      </c>
      <c r="N1700" t="s">
        <v>25</v>
      </c>
      <c r="O1700" s="119">
        <v>46023</v>
      </c>
      <c r="P1700" s="119">
        <v>2958465</v>
      </c>
      <c r="Q1700" s="120">
        <v>46023</v>
      </c>
      <c r="R1700" s="120">
        <v>2958465</v>
      </c>
    </row>
    <row r="1701" spans="1:18" x14ac:dyDescent="0.25">
      <c r="A1701" t="str">
        <f t="shared" si="52"/>
        <v>IT-1699990101000</v>
      </c>
      <c r="B1701">
        <f t="shared" si="53"/>
        <v>1700</v>
      </c>
      <c r="C1701" t="s">
        <v>6312</v>
      </c>
      <c r="D1701" s="117">
        <v>1699990101000</v>
      </c>
      <c r="E1701" t="s">
        <v>6308</v>
      </c>
      <c r="F1701" t="s">
        <v>2845</v>
      </c>
      <c r="G1701" t="s">
        <v>25</v>
      </c>
      <c r="H1701" t="s">
        <v>25</v>
      </c>
      <c r="I1701" t="s">
        <v>25</v>
      </c>
      <c r="J1701" t="s">
        <v>25</v>
      </c>
      <c r="K1701" t="s">
        <v>25</v>
      </c>
      <c r="L1701" t="s">
        <v>6320</v>
      </c>
      <c r="M1701" s="117">
        <v>1699990100000</v>
      </c>
      <c r="N1701" t="s">
        <v>25</v>
      </c>
      <c r="O1701" s="119">
        <v>46023</v>
      </c>
      <c r="P1701" s="119">
        <v>2958465</v>
      </c>
      <c r="Q1701" s="120">
        <v>46023</v>
      </c>
      <c r="R1701" s="120">
        <v>2958465</v>
      </c>
    </row>
    <row r="1702" spans="1:18" x14ac:dyDescent="0.25">
      <c r="A1702" t="str">
        <f t="shared" si="52"/>
        <v>IT-1699990200000</v>
      </c>
      <c r="B1702">
        <f t="shared" si="53"/>
        <v>1701</v>
      </c>
      <c r="C1702" t="s">
        <v>6310</v>
      </c>
      <c r="D1702" s="117">
        <v>1699990200000</v>
      </c>
      <c r="E1702" t="s">
        <v>6309</v>
      </c>
      <c r="F1702" t="s">
        <v>2846</v>
      </c>
      <c r="G1702" t="s">
        <v>25</v>
      </c>
      <c r="H1702" t="s">
        <v>25</v>
      </c>
      <c r="I1702" t="s">
        <v>25</v>
      </c>
      <c r="J1702" t="s">
        <v>25</v>
      </c>
      <c r="K1702" t="s">
        <v>25</v>
      </c>
      <c r="L1702" t="s">
        <v>6319</v>
      </c>
      <c r="M1702" s="117">
        <v>1699990000000</v>
      </c>
      <c r="N1702" t="s">
        <v>25</v>
      </c>
      <c r="O1702" s="119">
        <v>46023</v>
      </c>
      <c r="P1702" s="119">
        <v>2958465</v>
      </c>
      <c r="Q1702" s="120">
        <v>46023</v>
      </c>
      <c r="R1702" s="120">
        <v>2958465</v>
      </c>
    </row>
    <row r="1703" spans="1:18" x14ac:dyDescent="0.25">
      <c r="A1703" t="str">
        <f t="shared" si="52"/>
        <v>IT-1699990201000</v>
      </c>
      <c r="B1703">
        <f t="shared" si="53"/>
        <v>1702</v>
      </c>
      <c r="C1703" t="s">
        <v>6312</v>
      </c>
      <c r="D1703" s="117">
        <v>1699990201000</v>
      </c>
      <c r="E1703" t="s">
        <v>6308</v>
      </c>
      <c r="F1703" t="s">
        <v>2847</v>
      </c>
      <c r="G1703" t="s">
        <v>25</v>
      </c>
      <c r="H1703" t="s">
        <v>25</v>
      </c>
      <c r="I1703" t="s">
        <v>25</v>
      </c>
      <c r="J1703" t="s">
        <v>25</v>
      </c>
      <c r="K1703" t="s">
        <v>25</v>
      </c>
      <c r="L1703" t="s">
        <v>6320</v>
      </c>
      <c r="M1703" s="117">
        <v>1699990200000</v>
      </c>
      <c r="N1703" t="s">
        <v>25</v>
      </c>
      <c r="O1703" s="119">
        <v>46023</v>
      </c>
      <c r="P1703" s="119">
        <v>2958465</v>
      </c>
      <c r="Q1703" s="120">
        <v>46023</v>
      </c>
      <c r="R1703" s="120">
        <v>2958465</v>
      </c>
    </row>
    <row r="1704" spans="1:18" x14ac:dyDescent="0.25">
      <c r="A1704" t="str">
        <f t="shared" si="52"/>
        <v>IT-1699990300000</v>
      </c>
      <c r="B1704">
        <f t="shared" si="53"/>
        <v>1703</v>
      </c>
      <c r="C1704" t="s">
        <v>6310</v>
      </c>
      <c r="D1704" s="117">
        <v>1699990300000</v>
      </c>
      <c r="E1704" t="s">
        <v>6309</v>
      </c>
      <c r="F1704" t="s">
        <v>2848</v>
      </c>
      <c r="G1704" t="s">
        <v>25</v>
      </c>
      <c r="H1704" t="s">
        <v>25</v>
      </c>
      <c r="I1704" t="s">
        <v>25</v>
      </c>
      <c r="J1704" t="s">
        <v>25</v>
      </c>
      <c r="K1704" t="s">
        <v>25</v>
      </c>
      <c r="L1704" t="s">
        <v>6319</v>
      </c>
      <c r="M1704" s="117">
        <v>1699990000000</v>
      </c>
      <c r="N1704" t="s">
        <v>25</v>
      </c>
      <c r="O1704" s="119">
        <v>46023</v>
      </c>
      <c r="P1704" s="119">
        <v>2958465</v>
      </c>
      <c r="Q1704" s="120">
        <v>46023</v>
      </c>
      <c r="R1704" s="120">
        <v>2958465</v>
      </c>
    </row>
    <row r="1705" spans="1:18" x14ac:dyDescent="0.25">
      <c r="A1705" t="str">
        <f t="shared" si="52"/>
        <v>IT-1699990301000</v>
      </c>
      <c r="B1705">
        <f t="shared" si="53"/>
        <v>1704</v>
      </c>
      <c r="C1705" t="s">
        <v>6312</v>
      </c>
      <c r="D1705" s="117">
        <v>1699990301000</v>
      </c>
      <c r="E1705" t="s">
        <v>6308</v>
      </c>
      <c r="F1705" t="s">
        <v>2849</v>
      </c>
      <c r="G1705" t="s">
        <v>25</v>
      </c>
      <c r="H1705" t="s">
        <v>25</v>
      </c>
      <c r="I1705" t="s">
        <v>25</v>
      </c>
      <c r="J1705" t="s">
        <v>25</v>
      </c>
      <c r="K1705" t="s">
        <v>25</v>
      </c>
      <c r="L1705" t="s">
        <v>6320</v>
      </c>
      <c r="M1705" s="117">
        <v>1699990300000</v>
      </c>
      <c r="N1705" t="s">
        <v>25</v>
      </c>
      <c r="O1705" s="119">
        <v>46023</v>
      </c>
      <c r="P1705" s="119">
        <v>2958465</v>
      </c>
      <c r="Q1705" s="120">
        <v>46023</v>
      </c>
      <c r="R1705" s="120">
        <v>2958465</v>
      </c>
    </row>
    <row r="1706" spans="1:18" x14ac:dyDescent="0.25">
      <c r="A1706" t="str">
        <f t="shared" si="52"/>
        <v>IT-1699990400000</v>
      </c>
      <c r="B1706">
        <f t="shared" si="53"/>
        <v>1705</v>
      </c>
      <c r="C1706" t="s">
        <v>6310</v>
      </c>
      <c r="D1706" s="117">
        <v>1699990400000</v>
      </c>
      <c r="E1706" t="s">
        <v>6309</v>
      </c>
      <c r="F1706" t="s">
        <v>2850</v>
      </c>
      <c r="G1706" t="s">
        <v>25</v>
      </c>
      <c r="H1706" t="s">
        <v>25</v>
      </c>
      <c r="I1706" t="s">
        <v>25</v>
      </c>
      <c r="J1706" t="s">
        <v>25</v>
      </c>
      <c r="K1706" t="s">
        <v>25</v>
      </c>
      <c r="L1706" t="s">
        <v>6319</v>
      </c>
      <c r="M1706" s="117">
        <v>1699990000000</v>
      </c>
      <c r="N1706" t="s">
        <v>25</v>
      </c>
      <c r="O1706" s="119">
        <v>46023</v>
      </c>
      <c r="P1706" s="119">
        <v>2958465</v>
      </c>
      <c r="Q1706" s="120">
        <v>46023</v>
      </c>
      <c r="R1706" s="120">
        <v>2958465</v>
      </c>
    </row>
    <row r="1707" spans="1:18" x14ac:dyDescent="0.25">
      <c r="A1707" t="str">
        <f t="shared" si="52"/>
        <v>IT-1699990401000</v>
      </c>
      <c r="B1707">
        <f t="shared" si="53"/>
        <v>1706</v>
      </c>
      <c r="C1707" t="s">
        <v>6312</v>
      </c>
      <c r="D1707" s="117">
        <v>1699990401000</v>
      </c>
      <c r="E1707" t="s">
        <v>6308</v>
      </c>
      <c r="F1707" t="s">
        <v>2851</v>
      </c>
      <c r="G1707" t="s">
        <v>25</v>
      </c>
      <c r="H1707" t="s">
        <v>25</v>
      </c>
      <c r="I1707" t="s">
        <v>25</v>
      </c>
      <c r="J1707" t="s">
        <v>25</v>
      </c>
      <c r="K1707" t="s">
        <v>25</v>
      </c>
      <c r="L1707" t="s">
        <v>6320</v>
      </c>
      <c r="M1707" s="117">
        <v>1699990400000</v>
      </c>
      <c r="N1707" t="s">
        <v>25</v>
      </c>
      <c r="O1707" s="119">
        <v>46023</v>
      </c>
      <c r="P1707" s="119">
        <v>2958465</v>
      </c>
      <c r="Q1707" s="120">
        <v>46023</v>
      </c>
      <c r="R1707" s="120">
        <v>2958465</v>
      </c>
    </row>
    <row r="1708" spans="1:18" x14ac:dyDescent="0.25">
      <c r="A1708" t="str">
        <f t="shared" si="52"/>
        <v>IT-1700000000000</v>
      </c>
      <c r="B1708">
        <f t="shared" si="53"/>
        <v>1707</v>
      </c>
      <c r="C1708" t="s">
        <v>6310</v>
      </c>
      <c r="D1708" s="117">
        <v>1700000000000</v>
      </c>
      <c r="E1708" t="s">
        <v>6309</v>
      </c>
      <c r="F1708" t="s">
        <v>2852</v>
      </c>
      <c r="G1708" t="s">
        <v>25</v>
      </c>
      <c r="H1708" t="s">
        <v>25</v>
      </c>
      <c r="I1708" t="s">
        <v>25</v>
      </c>
      <c r="J1708" t="s">
        <v>25</v>
      </c>
      <c r="K1708" t="s">
        <v>25</v>
      </c>
      <c r="L1708" t="s">
        <v>6314</v>
      </c>
      <c r="M1708" s="117">
        <v>1000000000000</v>
      </c>
      <c r="N1708" t="s">
        <v>25</v>
      </c>
      <c r="O1708" s="119">
        <v>46023</v>
      </c>
      <c r="P1708" s="119">
        <v>2958465</v>
      </c>
      <c r="Q1708" s="120">
        <v>46023</v>
      </c>
      <c r="R1708" s="120">
        <v>2958465</v>
      </c>
    </row>
    <row r="1709" spans="1:18" x14ac:dyDescent="0.25">
      <c r="A1709" t="str">
        <f t="shared" si="52"/>
        <v>IT-1710000000000</v>
      </c>
      <c r="B1709">
        <f t="shared" si="53"/>
        <v>1708</v>
      </c>
      <c r="C1709" t="s">
        <v>6310</v>
      </c>
      <c r="D1709" s="117">
        <v>1710000000000</v>
      </c>
      <c r="E1709" t="s">
        <v>6309</v>
      </c>
      <c r="F1709" t="s">
        <v>2853</v>
      </c>
      <c r="G1709" t="s">
        <v>25</v>
      </c>
      <c r="H1709" t="s">
        <v>25</v>
      </c>
      <c r="I1709" t="s">
        <v>25</v>
      </c>
      <c r="J1709" t="s">
        <v>25</v>
      </c>
      <c r="K1709" t="s">
        <v>25</v>
      </c>
      <c r="L1709" t="s">
        <v>6315</v>
      </c>
      <c r="M1709" s="117">
        <v>1700000000000</v>
      </c>
      <c r="N1709" t="s">
        <v>25</v>
      </c>
      <c r="O1709" s="119">
        <v>46023</v>
      </c>
      <c r="P1709" s="119">
        <v>2958465</v>
      </c>
      <c r="Q1709" s="120">
        <v>46023</v>
      </c>
      <c r="R1709" s="120">
        <v>2958465</v>
      </c>
    </row>
    <row r="1710" spans="1:18" x14ac:dyDescent="0.25">
      <c r="A1710" t="str">
        <f t="shared" si="52"/>
        <v>IT-1711000000000</v>
      </c>
      <c r="B1710">
        <f t="shared" si="53"/>
        <v>1709</v>
      </c>
      <c r="C1710" t="s">
        <v>6310</v>
      </c>
      <c r="D1710" s="117">
        <v>1711000000000</v>
      </c>
      <c r="E1710" t="s">
        <v>6309</v>
      </c>
      <c r="F1710" t="s">
        <v>2854</v>
      </c>
      <c r="G1710" t="s">
        <v>25</v>
      </c>
      <c r="H1710" t="s">
        <v>25</v>
      </c>
      <c r="I1710" t="s">
        <v>25</v>
      </c>
      <c r="J1710" t="s">
        <v>25</v>
      </c>
      <c r="K1710" t="s">
        <v>25</v>
      </c>
      <c r="L1710" t="s">
        <v>6316</v>
      </c>
      <c r="M1710" s="117">
        <v>1710000000000</v>
      </c>
      <c r="N1710" t="s">
        <v>25</v>
      </c>
      <c r="O1710" s="119">
        <v>46023</v>
      </c>
      <c r="P1710" s="119">
        <v>2958465</v>
      </c>
      <c r="Q1710" s="120">
        <v>46023</v>
      </c>
      <c r="R1710" s="120">
        <v>2958465</v>
      </c>
    </row>
    <row r="1711" spans="1:18" x14ac:dyDescent="0.25">
      <c r="A1711" t="str">
        <f t="shared" si="52"/>
        <v>IT-1711500000000</v>
      </c>
      <c r="B1711">
        <f t="shared" si="53"/>
        <v>1710</v>
      </c>
      <c r="C1711" t="s">
        <v>6310</v>
      </c>
      <c r="D1711" s="117">
        <v>1711500000000</v>
      </c>
      <c r="E1711" t="s">
        <v>6309</v>
      </c>
      <c r="F1711" t="s">
        <v>2856</v>
      </c>
      <c r="G1711" t="s">
        <v>25</v>
      </c>
      <c r="H1711" t="s">
        <v>25</v>
      </c>
      <c r="I1711" t="s">
        <v>25</v>
      </c>
      <c r="J1711" t="s">
        <v>25</v>
      </c>
      <c r="K1711" t="s">
        <v>25</v>
      </c>
      <c r="L1711" t="s">
        <v>6317</v>
      </c>
      <c r="M1711" s="117">
        <v>1711000000000</v>
      </c>
      <c r="N1711" t="s">
        <v>25</v>
      </c>
      <c r="O1711" s="119">
        <v>46023</v>
      </c>
      <c r="P1711" s="119">
        <v>2958465</v>
      </c>
      <c r="Q1711" s="120">
        <v>46023</v>
      </c>
      <c r="R1711" s="120">
        <v>2958465</v>
      </c>
    </row>
    <row r="1712" spans="1:18" x14ac:dyDescent="0.25">
      <c r="A1712" t="str">
        <f t="shared" si="52"/>
        <v>IT-1711500100000</v>
      </c>
      <c r="B1712">
        <f t="shared" si="53"/>
        <v>1711</v>
      </c>
      <c r="C1712" t="s">
        <v>6310</v>
      </c>
      <c r="D1712" s="117">
        <v>1711500100000</v>
      </c>
      <c r="E1712" t="s">
        <v>6309</v>
      </c>
      <c r="F1712" t="s">
        <v>2858</v>
      </c>
      <c r="G1712" t="s">
        <v>25</v>
      </c>
      <c r="H1712" t="s">
        <v>25</v>
      </c>
      <c r="I1712" t="s">
        <v>25</v>
      </c>
      <c r="J1712" t="s">
        <v>25</v>
      </c>
      <c r="K1712" t="s">
        <v>25</v>
      </c>
      <c r="L1712" t="s">
        <v>6319</v>
      </c>
      <c r="M1712" s="117">
        <v>1711500000000</v>
      </c>
      <c r="N1712" t="s">
        <v>25</v>
      </c>
      <c r="O1712" s="119">
        <v>46023</v>
      </c>
      <c r="P1712" s="119">
        <v>2958465</v>
      </c>
      <c r="Q1712" s="120">
        <v>46023</v>
      </c>
      <c r="R1712" s="120">
        <v>2958465</v>
      </c>
    </row>
    <row r="1713" spans="1:18" x14ac:dyDescent="0.25">
      <c r="A1713" t="str">
        <f t="shared" si="52"/>
        <v>IT-1711500101000</v>
      </c>
      <c r="B1713">
        <f t="shared" si="53"/>
        <v>1712</v>
      </c>
      <c r="C1713" t="s">
        <v>6312</v>
      </c>
      <c r="D1713" s="117">
        <v>1711500101000</v>
      </c>
      <c r="E1713" t="s">
        <v>6308</v>
      </c>
      <c r="F1713" t="s">
        <v>2860</v>
      </c>
      <c r="G1713" t="s">
        <v>25</v>
      </c>
      <c r="H1713" t="s">
        <v>25</v>
      </c>
      <c r="I1713" t="s">
        <v>25</v>
      </c>
      <c r="J1713" t="s">
        <v>25</v>
      </c>
      <c r="K1713" t="s">
        <v>25</v>
      </c>
      <c r="L1713" t="s">
        <v>6320</v>
      </c>
      <c r="M1713" s="117">
        <v>1711500100000</v>
      </c>
      <c r="N1713" t="s">
        <v>25</v>
      </c>
      <c r="O1713" s="119">
        <v>46023</v>
      </c>
      <c r="P1713" s="119">
        <v>2958465</v>
      </c>
      <c r="Q1713" s="120">
        <v>46023</v>
      </c>
      <c r="R1713" s="120">
        <v>2958465</v>
      </c>
    </row>
    <row r="1714" spans="1:18" x14ac:dyDescent="0.25">
      <c r="A1714" t="str">
        <f t="shared" si="52"/>
        <v>IT-1711500102000</v>
      </c>
      <c r="B1714">
        <f t="shared" si="53"/>
        <v>1713</v>
      </c>
      <c r="C1714" t="s">
        <v>6312</v>
      </c>
      <c r="D1714" s="117">
        <v>1711500102000</v>
      </c>
      <c r="E1714" t="s">
        <v>6308</v>
      </c>
      <c r="F1714" t="s">
        <v>2862</v>
      </c>
      <c r="G1714" t="s">
        <v>25</v>
      </c>
      <c r="H1714" t="s">
        <v>25</v>
      </c>
      <c r="I1714" t="s">
        <v>25</v>
      </c>
      <c r="J1714" t="s">
        <v>25</v>
      </c>
      <c r="K1714" t="s">
        <v>25</v>
      </c>
      <c r="L1714" t="s">
        <v>6320</v>
      </c>
      <c r="M1714" s="117">
        <v>1711500100000</v>
      </c>
      <c r="N1714" t="s">
        <v>25</v>
      </c>
      <c r="O1714" s="119">
        <v>46023</v>
      </c>
      <c r="P1714" s="119">
        <v>2958465</v>
      </c>
      <c r="Q1714" s="120">
        <v>46023</v>
      </c>
      <c r="R1714" s="120">
        <v>2958465</v>
      </c>
    </row>
    <row r="1715" spans="1:18" x14ac:dyDescent="0.25">
      <c r="A1715" t="str">
        <f t="shared" si="52"/>
        <v>IT-1711510000000</v>
      </c>
      <c r="B1715">
        <f t="shared" si="53"/>
        <v>1714</v>
      </c>
      <c r="C1715" t="s">
        <v>6310</v>
      </c>
      <c r="D1715" s="117">
        <v>1711510000000</v>
      </c>
      <c r="E1715" t="s">
        <v>6309</v>
      </c>
      <c r="F1715" t="s">
        <v>2864</v>
      </c>
      <c r="G1715" t="s">
        <v>25</v>
      </c>
      <c r="H1715" t="s">
        <v>25</v>
      </c>
      <c r="I1715" t="s">
        <v>25</v>
      </c>
      <c r="J1715" t="s">
        <v>25</v>
      </c>
      <c r="K1715" t="s">
        <v>25</v>
      </c>
      <c r="L1715" t="s">
        <v>6317</v>
      </c>
      <c r="M1715" s="117">
        <v>1711000000000</v>
      </c>
      <c r="N1715" t="s">
        <v>25</v>
      </c>
      <c r="O1715" s="119">
        <v>46023</v>
      </c>
      <c r="P1715" s="119">
        <v>2958465</v>
      </c>
      <c r="Q1715" s="120">
        <v>46023</v>
      </c>
      <c r="R1715" s="120">
        <v>2958465</v>
      </c>
    </row>
    <row r="1716" spans="1:18" x14ac:dyDescent="0.25">
      <c r="A1716" t="str">
        <f t="shared" si="52"/>
        <v>IT-1711511000000</v>
      </c>
      <c r="B1716">
        <f t="shared" si="53"/>
        <v>1715</v>
      </c>
      <c r="C1716" t="s">
        <v>6310</v>
      </c>
      <c r="D1716" s="117">
        <v>1711511000000</v>
      </c>
      <c r="E1716" t="s">
        <v>6309</v>
      </c>
      <c r="F1716" t="s">
        <v>2865</v>
      </c>
      <c r="G1716" t="s">
        <v>25</v>
      </c>
      <c r="H1716" t="s">
        <v>25</v>
      </c>
      <c r="I1716" t="s">
        <v>25</v>
      </c>
      <c r="J1716" t="s">
        <v>25</v>
      </c>
      <c r="K1716" t="s">
        <v>25</v>
      </c>
      <c r="L1716" t="s">
        <v>6318</v>
      </c>
      <c r="M1716" s="117">
        <v>1711510000000</v>
      </c>
      <c r="N1716" t="s">
        <v>25</v>
      </c>
      <c r="O1716" s="119">
        <v>46023</v>
      </c>
      <c r="P1716" s="119">
        <v>2958465</v>
      </c>
      <c r="Q1716" s="120">
        <v>46023</v>
      </c>
      <c r="R1716" s="120">
        <v>2958465</v>
      </c>
    </row>
    <row r="1717" spans="1:18" x14ac:dyDescent="0.25">
      <c r="A1717" t="str">
        <f t="shared" si="52"/>
        <v>IT-1711512000000</v>
      </c>
      <c r="B1717">
        <f t="shared" si="53"/>
        <v>1716</v>
      </c>
      <c r="C1717" t="s">
        <v>6310</v>
      </c>
      <c r="D1717" s="117">
        <v>1711512000000</v>
      </c>
      <c r="E1717" t="s">
        <v>6309</v>
      </c>
      <c r="F1717" t="s">
        <v>2866</v>
      </c>
      <c r="G1717" t="s">
        <v>25</v>
      </c>
      <c r="H1717" t="s">
        <v>25</v>
      </c>
      <c r="I1717" t="s">
        <v>25</v>
      </c>
      <c r="J1717" t="s">
        <v>25</v>
      </c>
      <c r="K1717" t="s">
        <v>25</v>
      </c>
      <c r="L1717" t="s">
        <v>6318</v>
      </c>
      <c r="M1717" s="117">
        <v>1711510000000</v>
      </c>
      <c r="N1717" t="s">
        <v>25</v>
      </c>
      <c r="O1717" s="119">
        <v>46023</v>
      </c>
      <c r="P1717" s="119">
        <v>2958465</v>
      </c>
      <c r="Q1717" s="120">
        <v>46023</v>
      </c>
      <c r="R1717" s="120">
        <v>2958465</v>
      </c>
    </row>
    <row r="1718" spans="1:18" x14ac:dyDescent="0.25">
      <c r="A1718" t="str">
        <f t="shared" si="52"/>
        <v>IT-1711513000000</v>
      </c>
      <c r="B1718">
        <f t="shared" si="53"/>
        <v>1717</v>
      </c>
      <c r="C1718" t="s">
        <v>6310</v>
      </c>
      <c r="D1718" s="117">
        <v>1711513000000</v>
      </c>
      <c r="E1718" t="s">
        <v>6309</v>
      </c>
      <c r="F1718" t="s">
        <v>2868</v>
      </c>
      <c r="G1718" t="s">
        <v>25</v>
      </c>
      <c r="H1718" t="s">
        <v>25</v>
      </c>
      <c r="I1718" t="s">
        <v>25</v>
      </c>
      <c r="J1718" t="s">
        <v>25</v>
      </c>
      <c r="K1718" t="s">
        <v>25</v>
      </c>
      <c r="L1718" t="s">
        <v>6318</v>
      </c>
      <c r="M1718" s="117">
        <v>1711510000000</v>
      </c>
      <c r="N1718" t="s">
        <v>25</v>
      </c>
      <c r="O1718" s="119">
        <v>46023</v>
      </c>
      <c r="P1718" s="119">
        <v>2958465</v>
      </c>
      <c r="Q1718" s="120">
        <v>46023</v>
      </c>
      <c r="R1718" s="120">
        <v>2958465</v>
      </c>
    </row>
    <row r="1719" spans="1:18" x14ac:dyDescent="0.25">
      <c r="A1719" t="str">
        <f t="shared" si="52"/>
        <v>IT-1711520000000</v>
      </c>
      <c r="B1719">
        <f t="shared" si="53"/>
        <v>1718</v>
      </c>
      <c r="C1719" t="s">
        <v>6310</v>
      </c>
      <c r="D1719" s="117">
        <v>1711520000000</v>
      </c>
      <c r="E1719" t="s">
        <v>6309</v>
      </c>
      <c r="F1719" t="s">
        <v>2870</v>
      </c>
      <c r="G1719" t="s">
        <v>25</v>
      </c>
      <c r="H1719" t="s">
        <v>25</v>
      </c>
      <c r="I1719" t="s">
        <v>25</v>
      </c>
      <c r="J1719" t="s">
        <v>25</v>
      </c>
      <c r="K1719" t="s">
        <v>25</v>
      </c>
      <c r="L1719" t="s">
        <v>6317</v>
      </c>
      <c r="M1719" s="117">
        <v>1711000000000</v>
      </c>
      <c r="N1719" t="s">
        <v>25</v>
      </c>
      <c r="O1719" s="119">
        <v>46023</v>
      </c>
      <c r="P1719" s="119">
        <v>2958465</v>
      </c>
      <c r="Q1719" s="120">
        <v>46023</v>
      </c>
      <c r="R1719" s="120">
        <v>2958465</v>
      </c>
    </row>
    <row r="1720" spans="1:18" x14ac:dyDescent="0.25">
      <c r="A1720" t="str">
        <f t="shared" si="52"/>
        <v>IT-1711530000000</v>
      </c>
      <c r="B1720">
        <f t="shared" si="53"/>
        <v>1719</v>
      </c>
      <c r="C1720" t="s">
        <v>6310</v>
      </c>
      <c r="D1720" s="117">
        <v>1711530000000</v>
      </c>
      <c r="E1720" t="s">
        <v>6309</v>
      </c>
      <c r="F1720" t="s">
        <v>2871</v>
      </c>
      <c r="G1720" t="s">
        <v>25</v>
      </c>
      <c r="H1720" t="s">
        <v>25</v>
      </c>
      <c r="I1720" t="s">
        <v>25</v>
      </c>
      <c r="J1720" t="s">
        <v>25</v>
      </c>
      <c r="K1720" t="s">
        <v>25</v>
      </c>
      <c r="L1720" t="s">
        <v>6317</v>
      </c>
      <c r="M1720" s="117">
        <v>1711000000000</v>
      </c>
      <c r="N1720" t="s">
        <v>25</v>
      </c>
      <c r="O1720" s="119">
        <v>46023</v>
      </c>
      <c r="P1720" s="119">
        <v>2958465</v>
      </c>
      <c r="Q1720" s="120">
        <v>46023</v>
      </c>
      <c r="R1720" s="120">
        <v>2958465</v>
      </c>
    </row>
    <row r="1721" spans="1:18" x14ac:dyDescent="0.25">
      <c r="A1721" t="str">
        <f t="shared" si="52"/>
        <v>IT-1711530100000</v>
      </c>
      <c r="B1721">
        <f t="shared" si="53"/>
        <v>1720</v>
      </c>
      <c r="C1721" t="s">
        <v>6310</v>
      </c>
      <c r="D1721" s="117">
        <v>1711530100000</v>
      </c>
      <c r="E1721" t="s">
        <v>6309</v>
      </c>
      <c r="F1721" t="s">
        <v>2872</v>
      </c>
      <c r="G1721" t="s">
        <v>25</v>
      </c>
      <c r="H1721" t="s">
        <v>25</v>
      </c>
      <c r="I1721" t="s">
        <v>25</v>
      </c>
      <c r="J1721" t="s">
        <v>25</v>
      </c>
      <c r="K1721" t="s">
        <v>25</v>
      </c>
      <c r="L1721" t="s">
        <v>6319</v>
      </c>
      <c r="M1721" s="117">
        <v>1711530000000</v>
      </c>
      <c r="N1721" t="s">
        <v>25</v>
      </c>
      <c r="O1721" s="119">
        <v>46023</v>
      </c>
      <c r="P1721" s="119">
        <v>2958465</v>
      </c>
      <c r="Q1721" s="120">
        <v>46023</v>
      </c>
      <c r="R1721" s="120">
        <v>2958465</v>
      </c>
    </row>
    <row r="1722" spans="1:18" x14ac:dyDescent="0.25">
      <c r="A1722" t="str">
        <f t="shared" si="52"/>
        <v>IT-1711530101000</v>
      </c>
      <c r="B1722">
        <f t="shared" si="53"/>
        <v>1721</v>
      </c>
      <c r="C1722" t="s">
        <v>6312</v>
      </c>
      <c r="D1722" s="117">
        <v>1711530101000</v>
      </c>
      <c r="E1722" t="s">
        <v>6308</v>
      </c>
      <c r="F1722" t="s">
        <v>2874</v>
      </c>
      <c r="G1722" t="s">
        <v>25</v>
      </c>
      <c r="H1722" t="s">
        <v>25</v>
      </c>
      <c r="I1722" t="s">
        <v>25</v>
      </c>
      <c r="J1722" t="s">
        <v>25</v>
      </c>
      <c r="K1722" t="s">
        <v>25</v>
      </c>
      <c r="L1722" t="s">
        <v>6320</v>
      </c>
      <c r="M1722" s="117">
        <v>1711530100000</v>
      </c>
      <c r="N1722" t="s">
        <v>25</v>
      </c>
      <c r="O1722" s="119">
        <v>46023</v>
      </c>
      <c r="P1722" s="119">
        <v>2958465</v>
      </c>
      <c r="Q1722" s="120">
        <v>46023</v>
      </c>
      <c r="R1722" s="120">
        <v>2958465</v>
      </c>
    </row>
    <row r="1723" spans="1:18" x14ac:dyDescent="0.25">
      <c r="A1723" t="str">
        <f t="shared" si="52"/>
        <v>IT-1711530102000</v>
      </c>
      <c r="B1723">
        <f t="shared" si="53"/>
        <v>1722</v>
      </c>
      <c r="C1723" t="s">
        <v>6312</v>
      </c>
      <c r="D1723" s="117">
        <v>1711530102000</v>
      </c>
      <c r="E1723" t="s">
        <v>6308</v>
      </c>
      <c r="F1723" t="s">
        <v>2876</v>
      </c>
      <c r="G1723" t="s">
        <v>25</v>
      </c>
      <c r="H1723" t="s">
        <v>25</v>
      </c>
      <c r="I1723" t="s">
        <v>25</v>
      </c>
      <c r="J1723" t="s">
        <v>25</v>
      </c>
      <c r="K1723" t="s">
        <v>25</v>
      </c>
      <c r="L1723" t="s">
        <v>6320</v>
      </c>
      <c r="M1723" s="117">
        <v>1711530100000</v>
      </c>
      <c r="N1723" t="s">
        <v>25</v>
      </c>
      <c r="O1723" s="119">
        <v>46023</v>
      </c>
      <c r="P1723" s="119">
        <v>2958465</v>
      </c>
      <c r="Q1723" s="120">
        <v>46023</v>
      </c>
      <c r="R1723" s="120">
        <v>2958465</v>
      </c>
    </row>
    <row r="1724" spans="1:18" x14ac:dyDescent="0.25">
      <c r="A1724" t="str">
        <f t="shared" si="52"/>
        <v>IT-1711530103000</v>
      </c>
      <c r="B1724">
        <f t="shared" si="53"/>
        <v>1723</v>
      </c>
      <c r="C1724" t="s">
        <v>6312</v>
      </c>
      <c r="D1724" s="117">
        <v>1711530103000</v>
      </c>
      <c r="E1724" t="s">
        <v>6308</v>
      </c>
      <c r="F1724" t="s">
        <v>2878</v>
      </c>
      <c r="G1724" t="s">
        <v>25</v>
      </c>
      <c r="H1724" t="s">
        <v>25</v>
      </c>
      <c r="I1724" t="s">
        <v>25</v>
      </c>
      <c r="J1724" t="s">
        <v>25</v>
      </c>
      <c r="K1724" t="s">
        <v>25</v>
      </c>
      <c r="L1724" t="s">
        <v>6320</v>
      </c>
      <c r="M1724" s="117">
        <v>1711530100000</v>
      </c>
      <c r="N1724" t="s">
        <v>25</v>
      </c>
      <c r="O1724" s="119">
        <v>46023</v>
      </c>
      <c r="P1724" s="119">
        <v>2958465</v>
      </c>
      <c r="Q1724" s="120">
        <v>46023</v>
      </c>
      <c r="R1724" s="120">
        <v>2958465</v>
      </c>
    </row>
    <row r="1725" spans="1:18" x14ac:dyDescent="0.25">
      <c r="A1725" t="str">
        <f t="shared" si="52"/>
        <v>IT-1711540000000</v>
      </c>
      <c r="B1725">
        <f t="shared" si="53"/>
        <v>1724</v>
      </c>
      <c r="C1725" t="s">
        <v>6310</v>
      </c>
      <c r="D1725" s="117">
        <v>1711540000000</v>
      </c>
      <c r="E1725" t="s">
        <v>6309</v>
      </c>
      <c r="F1725" t="s">
        <v>2880</v>
      </c>
      <c r="G1725" t="s">
        <v>25</v>
      </c>
      <c r="H1725" t="s">
        <v>25</v>
      </c>
      <c r="I1725" t="s">
        <v>25</v>
      </c>
      <c r="J1725" t="s">
        <v>25</v>
      </c>
      <c r="K1725" t="s">
        <v>25</v>
      </c>
      <c r="L1725" t="s">
        <v>6317</v>
      </c>
      <c r="M1725" s="117">
        <v>1711000000000</v>
      </c>
      <c r="N1725" t="s">
        <v>25</v>
      </c>
      <c r="O1725" s="119">
        <v>46023</v>
      </c>
      <c r="P1725" s="119">
        <v>2958465</v>
      </c>
      <c r="Q1725" s="120">
        <v>46023</v>
      </c>
      <c r="R1725" s="120">
        <v>2958465</v>
      </c>
    </row>
    <row r="1726" spans="1:18" x14ac:dyDescent="0.25">
      <c r="A1726" t="str">
        <f t="shared" si="52"/>
        <v>IT-1711540100000</v>
      </c>
      <c r="B1726">
        <f t="shared" si="53"/>
        <v>1725</v>
      </c>
      <c r="C1726" t="s">
        <v>6310</v>
      </c>
      <c r="D1726" s="117">
        <v>1711540100000</v>
      </c>
      <c r="E1726" t="s">
        <v>6309</v>
      </c>
      <c r="F1726" t="s">
        <v>2881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6319</v>
      </c>
      <c r="M1726" s="117">
        <v>1711540000000</v>
      </c>
      <c r="N1726" t="s">
        <v>25</v>
      </c>
      <c r="O1726" s="119">
        <v>46023</v>
      </c>
      <c r="P1726" s="119">
        <v>2958465</v>
      </c>
      <c r="Q1726" s="120">
        <v>46023</v>
      </c>
      <c r="R1726" s="120">
        <v>2958465</v>
      </c>
    </row>
    <row r="1727" spans="1:18" x14ac:dyDescent="0.25">
      <c r="A1727" t="str">
        <f t="shared" si="52"/>
        <v>IT-1711540101000</v>
      </c>
      <c r="B1727">
        <f t="shared" si="53"/>
        <v>1726</v>
      </c>
      <c r="C1727" t="s">
        <v>6312</v>
      </c>
      <c r="D1727" s="117">
        <v>1711540101000</v>
      </c>
      <c r="E1727" t="s">
        <v>6308</v>
      </c>
      <c r="F1727" t="s">
        <v>2883</v>
      </c>
      <c r="G1727" t="s">
        <v>25</v>
      </c>
      <c r="H1727" t="s">
        <v>25</v>
      </c>
      <c r="I1727" t="s">
        <v>25</v>
      </c>
      <c r="J1727" t="s">
        <v>25</v>
      </c>
      <c r="K1727" t="s">
        <v>25</v>
      </c>
      <c r="L1727" t="s">
        <v>6320</v>
      </c>
      <c r="M1727" s="117">
        <v>1711540100000</v>
      </c>
      <c r="N1727" t="s">
        <v>25</v>
      </c>
      <c r="O1727" s="119">
        <v>46023</v>
      </c>
      <c r="P1727" s="119">
        <v>2958465</v>
      </c>
      <c r="Q1727" s="120">
        <v>46023</v>
      </c>
      <c r="R1727" s="120">
        <v>2958465</v>
      </c>
    </row>
    <row r="1728" spans="1:18" x14ac:dyDescent="0.25">
      <c r="A1728" t="str">
        <f t="shared" si="52"/>
        <v>IT-1711540102000</v>
      </c>
      <c r="B1728">
        <f t="shared" si="53"/>
        <v>1727</v>
      </c>
      <c r="C1728" t="s">
        <v>6312</v>
      </c>
      <c r="D1728" s="117">
        <v>1711540102000</v>
      </c>
      <c r="E1728" t="s">
        <v>6308</v>
      </c>
      <c r="F1728" t="s">
        <v>2885</v>
      </c>
      <c r="G1728" t="s">
        <v>25</v>
      </c>
      <c r="H1728" t="s">
        <v>25</v>
      </c>
      <c r="I1728" t="s">
        <v>25</v>
      </c>
      <c r="J1728" t="s">
        <v>25</v>
      </c>
      <c r="K1728" t="s">
        <v>25</v>
      </c>
      <c r="L1728" t="s">
        <v>6320</v>
      </c>
      <c r="M1728" s="117">
        <v>1711540100000</v>
      </c>
      <c r="N1728" t="s">
        <v>25</v>
      </c>
      <c r="O1728" s="119">
        <v>46023</v>
      </c>
      <c r="P1728" s="119">
        <v>2958465</v>
      </c>
      <c r="Q1728" s="120">
        <v>46023</v>
      </c>
      <c r="R1728" s="120">
        <v>2958465</v>
      </c>
    </row>
    <row r="1729" spans="1:18" x14ac:dyDescent="0.25">
      <c r="A1729" t="str">
        <f t="shared" si="52"/>
        <v>IT-1711550000000</v>
      </c>
      <c r="B1729">
        <f t="shared" si="53"/>
        <v>1728</v>
      </c>
      <c r="C1729" t="s">
        <v>6310</v>
      </c>
      <c r="D1729" s="117">
        <v>1711550000000</v>
      </c>
      <c r="E1729" t="s">
        <v>6309</v>
      </c>
      <c r="F1729" t="s">
        <v>2887</v>
      </c>
      <c r="G1729" t="s">
        <v>25</v>
      </c>
      <c r="H1729" t="s">
        <v>25</v>
      </c>
      <c r="I1729" t="s">
        <v>25</v>
      </c>
      <c r="J1729" t="s">
        <v>25</v>
      </c>
      <c r="K1729" t="s">
        <v>25</v>
      </c>
      <c r="L1729" t="s">
        <v>6317</v>
      </c>
      <c r="M1729" s="117">
        <v>1711000000000</v>
      </c>
      <c r="N1729" t="s">
        <v>25</v>
      </c>
      <c r="O1729" s="119">
        <v>46023</v>
      </c>
      <c r="P1729" s="119">
        <v>2958465</v>
      </c>
      <c r="Q1729" s="120">
        <v>46023</v>
      </c>
      <c r="R1729" s="120">
        <v>2958465</v>
      </c>
    </row>
    <row r="1730" spans="1:18" x14ac:dyDescent="0.25">
      <c r="A1730" t="str">
        <f t="shared" si="52"/>
        <v>IT-1711550100000</v>
      </c>
      <c r="B1730">
        <f t="shared" si="53"/>
        <v>1729</v>
      </c>
      <c r="C1730" t="s">
        <v>6310</v>
      </c>
      <c r="D1730" s="117">
        <v>1711550100000</v>
      </c>
      <c r="E1730" t="s">
        <v>6309</v>
      </c>
      <c r="F1730" t="s">
        <v>2888</v>
      </c>
      <c r="G1730" t="s">
        <v>25</v>
      </c>
      <c r="H1730" t="s">
        <v>25</v>
      </c>
      <c r="I1730" t="s">
        <v>25</v>
      </c>
      <c r="J1730" t="s">
        <v>25</v>
      </c>
      <c r="K1730" t="s">
        <v>25</v>
      </c>
      <c r="L1730" t="s">
        <v>6319</v>
      </c>
      <c r="M1730" s="117">
        <v>1711550000000</v>
      </c>
      <c r="N1730" t="s">
        <v>25</v>
      </c>
      <c r="O1730" s="119">
        <v>46023</v>
      </c>
      <c r="P1730" s="119">
        <v>2958465</v>
      </c>
      <c r="Q1730" s="120">
        <v>46023</v>
      </c>
      <c r="R1730" s="120">
        <v>2958465</v>
      </c>
    </row>
    <row r="1731" spans="1:18" x14ac:dyDescent="0.25">
      <c r="A1731" t="str">
        <f t="shared" ref="A1731:A1794" si="54">CONCATENATE("IT-",D1731)</f>
        <v>IT-1711550101000</v>
      </c>
      <c r="B1731">
        <f t="shared" si="53"/>
        <v>1730</v>
      </c>
      <c r="C1731" t="s">
        <v>6312</v>
      </c>
      <c r="D1731" s="117">
        <v>1711550101000</v>
      </c>
      <c r="E1731" t="s">
        <v>6308</v>
      </c>
      <c r="F1731" t="s">
        <v>2890</v>
      </c>
      <c r="G1731" t="s">
        <v>25</v>
      </c>
      <c r="H1731" t="s">
        <v>25</v>
      </c>
      <c r="I1731" t="s">
        <v>25</v>
      </c>
      <c r="J1731" t="s">
        <v>25</v>
      </c>
      <c r="K1731" t="s">
        <v>25</v>
      </c>
      <c r="L1731" t="s">
        <v>6320</v>
      </c>
      <c r="M1731" s="117">
        <v>1711550100000</v>
      </c>
      <c r="N1731" t="s">
        <v>25</v>
      </c>
      <c r="O1731" s="119">
        <v>46023</v>
      </c>
      <c r="P1731" s="119">
        <v>2958465</v>
      </c>
      <c r="Q1731" s="120">
        <v>46023</v>
      </c>
      <c r="R1731" s="120">
        <v>2958465</v>
      </c>
    </row>
    <row r="1732" spans="1:18" x14ac:dyDescent="0.25">
      <c r="A1732" t="str">
        <f t="shared" si="54"/>
        <v>IT-1711980000000</v>
      </c>
      <c r="B1732">
        <f t="shared" ref="B1732:B1795" si="55">B1731+1</f>
        <v>1731</v>
      </c>
      <c r="C1732" t="s">
        <v>6310</v>
      </c>
      <c r="D1732" s="117">
        <v>1711980000000</v>
      </c>
      <c r="E1732" t="s">
        <v>6309</v>
      </c>
      <c r="F1732" t="s">
        <v>2891</v>
      </c>
      <c r="G1732" t="s">
        <v>25</v>
      </c>
      <c r="H1732" t="s">
        <v>25</v>
      </c>
      <c r="I1732" t="s">
        <v>25</v>
      </c>
      <c r="J1732" t="s">
        <v>25</v>
      </c>
      <c r="K1732" t="s">
        <v>25</v>
      </c>
      <c r="L1732" t="s">
        <v>6317</v>
      </c>
      <c r="M1732" s="117">
        <v>1711000000000</v>
      </c>
      <c r="N1732" t="s">
        <v>25</v>
      </c>
      <c r="O1732" s="119">
        <v>46023</v>
      </c>
      <c r="P1732" s="119">
        <v>2958465</v>
      </c>
      <c r="Q1732" s="120">
        <v>46023</v>
      </c>
      <c r="R1732" s="120">
        <v>2958465</v>
      </c>
    </row>
    <row r="1733" spans="1:18" x14ac:dyDescent="0.25">
      <c r="A1733" t="str">
        <f t="shared" si="54"/>
        <v>IT-1712000000000</v>
      </c>
      <c r="B1733">
        <f t="shared" si="55"/>
        <v>1732</v>
      </c>
      <c r="C1733" t="s">
        <v>6310</v>
      </c>
      <c r="D1733" s="117">
        <v>1712000000000</v>
      </c>
      <c r="E1733" t="s">
        <v>6309</v>
      </c>
      <c r="F1733" t="s">
        <v>2892</v>
      </c>
      <c r="G1733" t="s">
        <v>25</v>
      </c>
      <c r="H1733" t="s">
        <v>25</v>
      </c>
      <c r="I1733" t="s">
        <v>25</v>
      </c>
      <c r="J1733" t="s">
        <v>25</v>
      </c>
      <c r="K1733" t="s">
        <v>25</v>
      </c>
      <c r="L1733" t="s">
        <v>6316</v>
      </c>
      <c r="M1733" s="117">
        <v>1710000000000</v>
      </c>
      <c r="N1733" t="s">
        <v>25</v>
      </c>
      <c r="O1733" s="119">
        <v>46023</v>
      </c>
      <c r="P1733" s="119">
        <v>2958465</v>
      </c>
      <c r="Q1733" s="120">
        <v>46023</v>
      </c>
      <c r="R1733" s="120">
        <v>2958465</v>
      </c>
    </row>
    <row r="1734" spans="1:18" x14ac:dyDescent="0.25">
      <c r="A1734" t="str">
        <f t="shared" si="54"/>
        <v>IT-1712500000000</v>
      </c>
      <c r="B1734">
        <f t="shared" si="55"/>
        <v>1733</v>
      </c>
      <c r="C1734" t="s">
        <v>6310</v>
      </c>
      <c r="D1734" s="117">
        <v>1712500000000</v>
      </c>
      <c r="E1734" t="s">
        <v>6309</v>
      </c>
      <c r="F1734" t="s">
        <v>2894</v>
      </c>
      <c r="G1734" t="s">
        <v>25</v>
      </c>
      <c r="H1734" t="s">
        <v>25</v>
      </c>
      <c r="I1734" t="s">
        <v>25</v>
      </c>
      <c r="J1734" t="s">
        <v>25</v>
      </c>
      <c r="K1734" t="s">
        <v>25</v>
      </c>
      <c r="L1734" t="s">
        <v>6317</v>
      </c>
      <c r="M1734" s="117">
        <v>1712000000000</v>
      </c>
      <c r="N1734" t="s">
        <v>25</v>
      </c>
      <c r="O1734" s="119">
        <v>46023</v>
      </c>
      <c r="P1734" s="119">
        <v>2958465</v>
      </c>
      <c r="Q1734" s="120">
        <v>46023</v>
      </c>
      <c r="R1734" s="120">
        <v>2958465</v>
      </c>
    </row>
    <row r="1735" spans="1:18" x14ac:dyDescent="0.25">
      <c r="A1735" t="str">
        <f t="shared" si="54"/>
        <v>IT-1712500100000</v>
      </c>
      <c r="B1735">
        <f t="shared" si="55"/>
        <v>1734</v>
      </c>
      <c r="C1735" t="s">
        <v>6310</v>
      </c>
      <c r="D1735" s="117">
        <v>1712500100000</v>
      </c>
      <c r="E1735" t="s">
        <v>6309</v>
      </c>
      <c r="F1735" t="s">
        <v>2896</v>
      </c>
      <c r="G1735" t="s">
        <v>25</v>
      </c>
      <c r="H1735" t="s">
        <v>25</v>
      </c>
      <c r="I1735" t="s">
        <v>25</v>
      </c>
      <c r="J1735" t="s">
        <v>25</v>
      </c>
      <c r="K1735" t="s">
        <v>25</v>
      </c>
      <c r="L1735" t="s">
        <v>6319</v>
      </c>
      <c r="M1735" s="117">
        <v>1712500000000</v>
      </c>
      <c r="N1735" t="s">
        <v>25</v>
      </c>
      <c r="O1735" s="119">
        <v>46023</v>
      </c>
      <c r="P1735" s="119">
        <v>2958465</v>
      </c>
      <c r="Q1735" s="120">
        <v>46023</v>
      </c>
      <c r="R1735" s="120">
        <v>2958465</v>
      </c>
    </row>
    <row r="1736" spans="1:18" x14ac:dyDescent="0.25">
      <c r="A1736" t="str">
        <f t="shared" si="54"/>
        <v>IT-1712500101000</v>
      </c>
      <c r="B1736">
        <f t="shared" si="55"/>
        <v>1735</v>
      </c>
      <c r="C1736" t="s">
        <v>6312</v>
      </c>
      <c r="D1736" s="117">
        <v>1712500101000</v>
      </c>
      <c r="E1736" t="s">
        <v>6308</v>
      </c>
      <c r="F1736" t="s">
        <v>2898</v>
      </c>
      <c r="G1736" t="s">
        <v>25</v>
      </c>
      <c r="H1736" t="s">
        <v>25</v>
      </c>
      <c r="I1736" t="s">
        <v>25</v>
      </c>
      <c r="J1736" t="s">
        <v>25</v>
      </c>
      <c r="K1736" t="s">
        <v>25</v>
      </c>
      <c r="L1736" t="s">
        <v>6320</v>
      </c>
      <c r="M1736" s="117">
        <v>1712500100000</v>
      </c>
      <c r="N1736" t="s">
        <v>25</v>
      </c>
      <c r="O1736" s="119">
        <v>46023</v>
      </c>
      <c r="P1736" s="119">
        <v>2958465</v>
      </c>
      <c r="Q1736" s="120">
        <v>46023</v>
      </c>
      <c r="R1736" s="120">
        <v>2958465</v>
      </c>
    </row>
    <row r="1737" spans="1:18" x14ac:dyDescent="0.25">
      <c r="A1737" t="str">
        <f t="shared" si="54"/>
        <v>IT-1712510000000</v>
      </c>
      <c r="B1737">
        <f t="shared" si="55"/>
        <v>1736</v>
      </c>
      <c r="C1737" t="s">
        <v>6310</v>
      </c>
      <c r="D1737" s="117">
        <v>1712510000000</v>
      </c>
      <c r="E1737" t="s">
        <v>6309</v>
      </c>
      <c r="F1737" t="s">
        <v>2899</v>
      </c>
      <c r="G1737" t="s">
        <v>25</v>
      </c>
      <c r="H1737" t="s">
        <v>25</v>
      </c>
      <c r="I1737" t="s">
        <v>25</v>
      </c>
      <c r="J1737" t="s">
        <v>25</v>
      </c>
      <c r="K1737" t="s">
        <v>25</v>
      </c>
      <c r="L1737" t="s">
        <v>6317</v>
      </c>
      <c r="M1737" s="117">
        <v>1712000000000</v>
      </c>
      <c r="N1737" t="s">
        <v>25</v>
      </c>
      <c r="O1737" s="119">
        <v>46023</v>
      </c>
      <c r="P1737" s="119">
        <v>2958465</v>
      </c>
      <c r="Q1737" s="120">
        <v>46023</v>
      </c>
      <c r="R1737" s="120">
        <v>2958465</v>
      </c>
    </row>
    <row r="1738" spans="1:18" x14ac:dyDescent="0.25">
      <c r="A1738" t="str">
        <f t="shared" si="54"/>
        <v>IT-1712510100000</v>
      </c>
      <c r="B1738">
        <f t="shared" si="55"/>
        <v>1737</v>
      </c>
      <c r="C1738" t="s">
        <v>6310</v>
      </c>
      <c r="D1738" s="117">
        <v>1712510100000</v>
      </c>
      <c r="E1738" t="s">
        <v>6309</v>
      </c>
      <c r="F1738" t="s">
        <v>2901</v>
      </c>
      <c r="G1738" t="s">
        <v>25</v>
      </c>
      <c r="H1738" t="s">
        <v>25</v>
      </c>
      <c r="I1738" t="s">
        <v>25</v>
      </c>
      <c r="J1738" t="s">
        <v>25</v>
      </c>
      <c r="K1738" t="s">
        <v>25</v>
      </c>
      <c r="L1738" t="s">
        <v>6319</v>
      </c>
      <c r="M1738" s="117">
        <v>1712510000000</v>
      </c>
      <c r="N1738" t="s">
        <v>25</v>
      </c>
      <c r="O1738" s="119">
        <v>46023</v>
      </c>
      <c r="P1738" s="119">
        <v>2958465</v>
      </c>
      <c r="Q1738" s="120">
        <v>46023</v>
      </c>
      <c r="R1738" s="120">
        <v>2958465</v>
      </c>
    </row>
    <row r="1739" spans="1:18" x14ac:dyDescent="0.25">
      <c r="A1739" t="str">
        <f t="shared" si="54"/>
        <v>IT-1712510101000</v>
      </c>
      <c r="B1739">
        <f t="shared" si="55"/>
        <v>1738</v>
      </c>
      <c r="C1739" t="s">
        <v>6312</v>
      </c>
      <c r="D1739" s="117">
        <v>1712510101000</v>
      </c>
      <c r="E1739" t="s">
        <v>6308</v>
      </c>
      <c r="F1739" t="s">
        <v>2903</v>
      </c>
      <c r="G1739" t="s">
        <v>25</v>
      </c>
      <c r="H1739" t="s">
        <v>25</v>
      </c>
      <c r="I1739" t="s">
        <v>25</v>
      </c>
      <c r="J1739" t="s">
        <v>25</v>
      </c>
      <c r="K1739" t="s">
        <v>25</v>
      </c>
      <c r="L1739" t="s">
        <v>6320</v>
      </c>
      <c r="M1739" s="117">
        <v>1712510100000</v>
      </c>
      <c r="N1739" t="s">
        <v>25</v>
      </c>
      <c r="O1739" s="119">
        <v>46023</v>
      </c>
      <c r="P1739" s="119">
        <v>2958465</v>
      </c>
      <c r="Q1739" s="120">
        <v>46023</v>
      </c>
      <c r="R1739" s="120">
        <v>2958465</v>
      </c>
    </row>
    <row r="1740" spans="1:18" x14ac:dyDescent="0.25">
      <c r="A1740" t="str">
        <f t="shared" si="54"/>
        <v>IT-1712520000000</v>
      </c>
      <c r="B1740">
        <f t="shared" si="55"/>
        <v>1739</v>
      </c>
      <c r="C1740" t="s">
        <v>6310</v>
      </c>
      <c r="D1740" s="117">
        <v>1712520000000</v>
      </c>
      <c r="E1740" t="s">
        <v>6309</v>
      </c>
      <c r="F1740" t="s">
        <v>2904</v>
      </c>
      <c r="G1740" t="s">
        <v>25</v>
      </c>
      <c r="H1740" t="s">
        <v>25</v>
      </c>
      <c r="I1740" t="s">
        <v>25</v>
      </c>
      <c r="J1740" t="s">
        <v>25</v>
      </c>
      <c r="K1740" t="s">
        <v>25</v>
      </c>
      <c r="L1740" t="s">
        <v>6317</v>
      </c>
      <c r="M1740" s="117">
        <v>1712000000000</v>
      </c>
      <c r="N1740" t="s">
        <v>25</v>
      </c>
      <c r="O1740" s="119">
        <v>46023</v>
      </c>
      <c r="P1740" s="119">
        <v>2958465</v>
      </c>
      <c r="Q1740" s="120">
        <v>46023</v>
      </c>
      <c r="R1740" s="120">
        <v>2958465</v>
      </c>
    </row>
    <row r="1741" spans="1:18" x14ac:dyDescent="0.25">
      <c r="A1741" t="str">
        <f t="shared" si="54"/>
        <v>IT-1712521000000</v>
      </c>
      <c r="B1741">
        <f t="shared" si="55"/>
        <v>1740</v>
      </c>
      <c r="C1741" t="s">
        <v>6310</v>
      </c>
      <c r="D1741" s="117">
        <v>1712521000000</v>
      </c>
      <c r="E1741" t="s">
        <v>6309</v>
      </c>
      <c r="F1741" t="s">
        <v>2905</v>
      </c>
      <c r="G1741" t="s">
        <v>25</v>
      </c>
      <c r="H1741" t="s">
        <v>25</v>
      </c>
      <c r="I1741" t="s">
        <v>25</v>
      </c>
      <c r="J1741" t="s">
        <v>25</v>
      </c>
      <c r="K1741" t="s">
        <v>25</v>
      </c>
      <c r="L1741" t="s">
        <v>6318</v>
      </c>
      <c r="M1741" s="117">
        <v>1712520000000</v>
      </c>
      <c r="N1741" t="s">
        <v>25</v>
      </c>
      <c r="O1741" s="119">
        <v>46023</v>
      </c>
      <c r="P1741" s="119">
        <v>2958465</v>
      </c>
      <c r="Q1741" s="120">
        <v>46023</v>
      </c>
      <c r="R1741" s="120">
        <v>2958465</v>
      </c>
    </row>
    <row r="1742" spans="1:18" x14ac:dyDescent="0.25">
      <c r="A1742" t="str">
        <f t="shared" si="54"/>
        <v>IT-1712521100000</v>
      </c>
      <c r="B1742">
        <f t="shared" si="55"/>
        <v>1741</v>
      </c>
      <c r="C1742" t="s">
        <v>6310</v>
      </c>
      <c r="D1742" s="117">
        <v>1712521100000</v>
      </c>
      <c r="E1742" t="s">
        <v>6309</v>
      </c>
      <c r="F1742" t="s">
        <v>2907</v>
      </c>
      <c r="G1742" t="s">
        <v>25</v>
      </c>
      <c r="H1742" t="s">
        <v>25</v>
      </c>
      <c r="I1742" t="s">
        <v>25</v>
      </c>
      <c r="J1742" t="s">
        <v>25</v>
      </c>
      <c r="K1742" t="s">
        <v>25</v>
      </c>
      <c r="L1742" t="s">
        <v>6319</v>
      </c>
      <c r="M1742" s="117">
        <v>1712521000000</v>
      </c>
      <c r="N1742" t="s">
        <v>25</v>
      </c>
      <c r="O1742" s="119">
        <v>46023</v>
      </c>
      <c r="P1742" s="119">
        <v>2958465</v>
      </c>
      <c r="Q1742" s="120">
        <v>46023</v>
      </c>
      <c r="R1742" s="120">
        <v>2958465</v>
      </c>
    </row>
    <row r="1743" spans="1:18" x14ac:dyDescent="0.25">
      <c r="A1743" t="str">
        <f t="shared" si="54"/>
        <v>IT-1712521101000</v>
      </c>
      <c r="B1743">
        <f t="shared" si="55"/>
        <v>1742</v>
      </c>
      <c r="C1743" t="s">
        <v>6312</v>
      </c>
      <c r="D1743" s="117">
        <v>1712521101000</v>
      </c>
      <c r="E1743" t="s">
        <v>6308</v>
      </c>
      <c r="F1743" t="s">
        <v>2909</v>
      </c>
      <c r="G1743" t="s">
        <v>25</v>
      </c>
      <c r="H1743" t="s">
        <v>25</v>
      </c>
      <c r="I1743" t="s">
        <v>25</v>
      </c>
      <c r="J1743" t="s">
        <v>25</v>
      </c>
      <c r="K1743" t="s">
        <v>25</v>
      </c>
      <c r="L1743" t="s">
        <v>6320</v>
      </c>
      <c r="M1743" s="117">
        <v>1712521100000</v>
      </c>
      <c r="N1743" t="s">
        <v>25</v>
      </c>
      <c r="O1743" s="119">
        <v>46023</v>
      </c>
      <c r="P1743" s="119">
        <v>2958465</v>
      </c>
      <c r="Q1743" s="120">
        <v>46023</v>
      </c>
      <c r="R1743" s="120">
        <v>2958465</v>
      </c>
    </row>
    <row r="1744" spans="1:18" x14ac:dyDescent="0.25">
      <c r="A1744" t="str">
        <f t="shared" si="54"/>
        <v>IT-1712522000000</v>
      </c>
      <c r="B1744">
        <f t="shared" si="55"/>
        <v>1743</v>
      </c>
      <c r="C1744" t="s">
        <v>6310</v>
      </c>
      <c r="D1744" s="117">
        <v>1712522000000</v>
      </c>
      <c r="E1744" t="s">
        <v>6309</v>
      </c>
      <c r="F1744" t="s">
        <v>2910</v>
      </c>
      <c r="G1744" t="s">
        <v>25</v>
      </c>
      <c r="H1744" t="s">
        <v>25</v>
      </c>
      <c r="I1744" t="s">
        <v>25</v>
      </c>
      <c r="J1744" t="s">
        <v>25</v>
      </c>
      <c r="K1744" t="s">
        <v>25</v>
      </c>
      <c r="L1744" t="s">
        <v>6318</v>
      </c>
      <c r="M1744" s="117">
        <v>1712520000000</v>
      </c>
      <c r="N1744" t="s">
        <v>25</v>
      </c>
      <c r="O1744" s="119">
        <v>46023</v>
      </c>
      <c r="P1744" s="119">
        <v>2958465</v>
      </c>
      <c r="Q1744" s="120">
        <v>46023</v>
      </c>
      <c r="R1744" s="120">
        <v>2958465</v>
      </c>
    </row>
    <row r="1745" spans="1:18" x14ac:dyDescent="0.25">
      <c r="A1745" t="str">
        <f t="shared" si="54"/>
        <v>IT-1712523000000</v>
      </c>
      <c r="B1745">
        <f t="shared" si="55"/>
        <v>1744</v>
      </c>
      <c r="C1745" t="s">
        <v>6310</v>
      </c>
      <c r="D1745" s="117">
        <v>1712523000000</v>
      </c>
      <c r="E1745" t="s">
        <v>6309</v>
      </c>
      <c r="F1745" t="s">
        <v>2912</v>
      </c>
      <c r="G1745" t="s">
        <v>25</v>
      </c>
      <c r="H1745" t="s">
        <v>25</v>
      </c>
      <c r="I1745" t="s">
        <v>25</v>
      </c>
      <c r="J1745" t="s">
        <v>25</v>
      </c>
      <c r="K1745" t="s">
        <v>25</v>
      </c>
      <c r="L1745" t="s">
        <v>6318</v>
      </c>
      <c r="M1745" s="117">
        <v>1712520000000</v>
      </c>
      <c r="N1745" t="s">
        <v>25</v>
      </c>
      <c r="O1745" s="119">
        <v>46023</v>
      </c>
      <c r="P1745" s="119">
        <v>2958465</v>
      </c>
      <c r="Q1745" s="120">
        <v>46023</v>
      </c>
      <c r="R1745" s="120">
        <v>2958465</v>
      </c>
    </row>
    <row r="1746" spans="1:18" x14ac:dyDescent="0.25">
      <c r="A1746" t="str">
        <f t="shared" si="54"/>
        <v>IT-1712524000000</v>
      </c>
      <c r="B1746">
        <f t="shared" si="55"/>
        <v>1745</v>
      </c>
      <c r="C1746" t="s">
        <v>6310</v>
      </c>
      <c r="D1746" s="117">
        <v>1712524000000</v>
      </c>
      <c r="E1746" t="s">
        <v>6309</v>
      </c>
      <c r="F1746" t="s">
        <v>2914</v>
      </c>
      <c r="G1746" t="s">
        <v>25</v>
      </c>
      <c r="H1746" t="s">
        <v>25</v>
      </c>
      <c r="I1746" t="s">
        <v>25</v>
      </c>
      <c r="J1746" t="s">
        <v>25</v>
      </c>
      <c r="K1746" t="s">
        <v>25</v>
      </c>
      <c r="L1746" t="s">
        <v>6318</v>
      </c>
      <c r="M1746" s="117">
        <v>1712520000000</v>
      </c>
      <c r="N1746" t="s">
        <v>25</v>
      </c>
      <c r="O1746" s="119">
        <v>46023</v>
      </c>
      <c r="P1746" s="119">
        <v>2958465</v>
      </c>
      <c r="Q1746" s="120">
        <v>46023</v>
      </c>
      <c r="R1746" s="120">
        <v>2958465</v>
      </c>
    </row>
    <row r="1747" spans="1:18" x14ac:dyDescent="0.25">
      <c r="A1747" t="str">
        <f t="shared" si="54"/>
        <v>IT-1712524100000</v>
      </c>
      <c r="B1747">
        <f t="shared" si="55"/>
        <v>1746</v>
      </c>
      <c r="C1747" t="s">
        <v>6310</v>
      </c>
      <c r="D1747" s="117">
        <v>1712524100000</v>
      </c>
      <c r="E1747" t="s">
        <v>6309</v>
      </c>
      <c r="F1747" t="s">
        <v>2915</v>
      </c>
      <c r="G1747" t="s">
        <v>25</v>
      </c>
      <c r="H1747" t="s">
        <v>25</v>
      </c>
      <c r="I1747" t="s">
        <v>25</v>
      </c>
      <c r="J1747" t="s">
        <v>25</v>
      </c>
      <c r="K1747" t="s">
        <v>25</v>
      </c>
      <c r="L1747" t="s">
        <v>6319</v>
      </c>
      <c r="M1747" s="117">
        <v>1712524000000</v>
      </c>
      <c r="N1747" t="s">
        <v>25</v>
      </c>
      <c r="O1747" s="119">
        <v>46023</v>
      </c>
      <c r="P1747" s="119">
        <v>2958465</v>
      </c>
      <c r="Q1747" s="120">
        <v>46023</v>
      </c>
      <c r="R1747" s="120">
        <v>2958465</v>
      </c>
    </row>
    <row r="1748" spans="1:18" x14ac:dyDescent="0.25">
      <c r="A1748" t="str">
        <f t="shared" si="54"/>
        <v>IT-1712524101000</v>
      </c>
      <c r="B1748">
        <f t="shared" si="55"/>
        <v>1747</v>
      </c>
      <c r="C1748" t="s">
        <v>6312</v>
      </c>
      <c r="D1748" s="117">
        <v>1712524101000</v>
      </c>
      <c r="E1748" t="s">
        <v>6308</v>
      </c>
      <c r="F1748" t="s">
        <v>2917</v>
      </c>
      <c r="G1748" t="s">
        <v>25</v>
      </c>
      <c r="H1748" t="s">
        <v>25</v>
      </c>
      <c r="I1748" t="s">
        <v>25</v>
      </c>
      <c r="J1748" t="s">
        <v>25</v>
      </c>
      <c r="K1748" t="s">
        <v>25</v>
      </c>
      <c r="L1748" t="s">
        <v>6320</v>
      </c>
      <c r="M1748" s="117">
        <v>1712524100000</v>
      </c>
      <c r="N1748" t="s">
        <v>25</v>
      </c>
      <c r="O1748" s="119">
        <v>46023</v>
      </c>
      <c r="P1748" s="119">
        <v>2958465</v>
      </c>
      <c r="Q1748" s="120">
        <v>46023</v>
      </c>
      <c r="R1748" s="120">
        <v>2958465</v>
      </c>
    </row>
    <row r="1749" spans="1:18" x14ac:dyDescent="0.25">
      <c r="A1749" t="str">
        <f t="shared" si="54"/>
        <v>IT-1712990000000</v>
      </c>
      <c r="B1749">
        <f t="shared" si="55"/>
        <v>1748</v>
      </c>
      <c r="C1749" t="s">
        <v>6310</v>
      </c>
      <c r="D1749" s="117">
        <v>1712990000000</v>
      </c>
      <c r="E1749" t="s">
        <v>6309</v>
      </c>
      <c r="F1749" t="s">
        <v>2918</v>
      </c>
      <c r="G1749" t="s">
        <v>25</v>
      </c>
      <c r="H1749" t="s">
        <v>25</v>
      </c>
      <c r="I1749" t="s">
        <v>25</v>
      </c>
      <c r="J1749" t="s">
        <v>25</v>
      </c>
      <c r="K1749" t="s">
        <v>25</v>
      </c>
      <c r="L1749" t="s">
        <v>6317</v>
      </c>
      <c r="M1749" s="117">
        <v>1712000000000</v>
      </c>
      <c r="N1749" t="s">
        <v>25</v>
      </c>
      <c r="O1749" s="119">
        <v>46023</v>
      </c>
      <c r="P1749" s="119">
        <v>2958465</v>
      </c>
      <c r="Q1749" s="120">
        <v>46023</v>
      </c>
      <c r="R1749" s="120">
        <v>2958465</v>
      </c>
    </row>
    <row r="1750" spans="1:18" x14ac:dyDescent="0.25">
      <c r="A1750" t="str">
        <f t="shared" si="54"/>
        <v>IT-1713000000000</v>
      </c>
      <c r="B1750">
        <f t="shared" si="55"/>
        <v>1749</v>
      </c>
      <c r="C1750" t="s">
        <v>6310</v>
      </c>
      <c r="D1750" s="117">
        <v>1713000000000</v>
      </c>
      <c r="E1750" t="s">
        <v>6309</v>
      </c>
      <c r="F1750" t="s">
        <v>2920</v>
      </c>
      <c r="G1750" t="s">
        <v>25</v>
      </c>
      <c r="H1750" t="s">
        <v>25</v>
      </c>
      <c r="I1750" t="s">
        <v>25</v>
      </c>
      <c r="J1750" t="s">
        <v>25</v>
      </c>
      <c r="K1750" t="s">
        <v>25</v>
      </c>
      <c r="L1750" t="s">
        <v>6316</v>
      </c>
      <c r="M1750" s="117">
        <v>1710000000000</v>
      </c>
      <c r="N1750" t="s">
        <v>25</v>
      </c>
      <c r="O1750" s="119">
        <v>46023</v>
      </c>
      <c r="P1750" s="119">
        <v>2958465</v>
      </c>
      <c r="Q1750" s="120">
        <v>46023</v>
      </c>
      <c r="R1750" s="120">
        <v>2958465</v>
      </c>
    </row>
    <row r="1751" spans="1:18" x14ac:dyDescent="0.25">
      <c r="A1751" t="str">
        <f t="shared" si="54"/>
        <v>IT-1713500000000</v>
      </c>
      <c r="B1751">
        <f t="shared" si="55"/>
        <v>1750</v>
      </c>
      <c r="C1751" t="s">
        <v>6310</v>
      </c>
      <c r="D1751" s="117">
        <v>1713500000000</v>
      </c>
      <c r="E1751" t="s">
        <v>6309</v>
      </c>
      <c r="F1751" t="s">
        <v>2921</v>
      </c>
      <c r="G1751" t="s">
        <v>25</v>
      </c>
      <c r="H1751" t="s">
        <v>25</v>
      </c>
      <c r="I1751" t="s">
        <v>25</v>
      </c>
      <c r="J1751" t="s">
        <v>25</v>
      </c>
      <c r="K1751" t="s">
        <v>25</v>
      </c>
      <c r="L1751" t="s">
        <v>6317</v>
      </c>
      <c r="M1751" s="117">
        <v>1713000000000</v>
      </c>
      <c r="N1751" t="s">
        <v>25</v>
      </c>
      <c r="O1751" s="119">
        <v>46023</v>
      </c>
      <c r="P1751" s="119">
        <v>2958465</v>
      </c>
      <c r="Q1751" s="120">
        <v>46023</v>
      </c>
      <c r="R1751" s="120">
        <v>2958465</v>
      </c>
    </row>
    <row r="1752" spans="1:18" x14ac:dyDescent="0.25">
      <c r="A1752" t="str">
        <f t="shared" si="54"/>
        <v>IT-1713501000000</v>
      </c>
      <c r="B1752">
        <f t="shared" si="55"/>
        <v>1751</v>
      </c>
      <c r="C1752" t="s">
        <v>6310</v>
      </c>
      <c r="D1752" s="117">
        <v>1713501000000</v>
      </c>
      <c r="E1752" t="s">
        <v>6309</v>
      </c>
      <c r="F1752" t="s">
        <v>2923</v>
      </c>
      <c r="G1752" t="s">
        <v>25</v>
      </c>
      <c r="H1752" t="s">
        <v>25</v>
      </c>
      <c r="I1752" t="s">
        <v>25</v>
      </c>
      <c r="J1752" t="s">
        <v>25</v>
      </c>
      <c r="K1752" t="s">
        <v>25</v>
      </c>
      <c r="L1752" t="s">
        <v>6318</v>
      </c>
      <c r="M1752" s="117">
        <v>1713500000000</v>
      </c>
      <c r="N1752" t="s">
        <v>25</v>
      </c>
      <c r="O1752" s="119">
        <v>46023</v>
      </c>
      <c r="P1752" s="119">
        <v>2958465</v>
      </c>
      <c r="Q1752" s="120">
        <v>46023</v>
      </c>
      <c r="R1752" s="120">
        <v>2958465</v>
      </c>
    </row>
    <row r="1753" spans="1:18" x14ac:dyDescent="0.25">
      <c r="A1753" t="str">
        <f t="shared" si="54"/>
        <v>IT-1713501100000</v>
      </c>
      <c r="B1753">
        <f t="shared" si="55"/>
        <v>1752</v>
      </c>
      <c r="C1753" t="s">
        <v>6310</v>
      </c>
      <c r="D1753" s="117">
        <v>1713501100000</v>
      </c>
      <c r="E1753" t="s">
        <v>6309</v>
      </c>
      <c r="F1753" t="s">
        <v>2924</v>
      </c>
      <c r="G1753" t="s">
        <v>25</v>
      </c>
      <c r="H1753" t="s">
        <v>25</v>
      </c>
      <c r="I1753" t="s">
        <v>25</v>
      </c>
      <c r="J1753" t="s">
        <v>25</v>
      </c>
      <c r="K1753" t="s">
        <v>25</v>
      </c>
      <c r="L1753" t="s">
        <v>6319</v>
      </c>
      <c r="M1753" s="117">
        <v>1713501000000</v>
      </c>
      <c r="N1753" t="s">
        <v>25</v>
      </c>
      <c r="O1753" s="119">
        <v>46023</v>
      </c>
      <c r="P1753" s="119">
        <v>2958465</v>
      </c>
      <c r="Q1753" s="120">
        <v>46023</v>
      </c>
      <c r="R1753" s="120">
        <v>2958465</v>
      </c>
    </row>
    <row r="1754" spans="1:18" x14ac:dyDescent="0.25">
      <c r="A1754" t="str">
        <f t="shared" si="54"/>
        <v>IT-1713501101000</v>
      </c>
      <c r="B1754">
        <f t="shared" si="55"/>
        <v>1753</v>
      </c>
      <c r="C1754" t="s">
        <v>6312</v>
      </c>
      <c r="D1754" s="117">
        <v>1713501101000</v>
      </c>
      <c r="E1754" t="s">
        <v>6308</v>
      </c>
      <c r="F1754" t="s">
        <v>2926</v>
      </c>
      <c r="G1754" t="s">
        <v>25</v>
      </c>
      <c r="H1754" t="s">
        <v>25</v>
      </c>
      <c r="I1754" t="s">
        <v>25</v>
      </c>
      <c r="J1754" t="s">
        <v>25</v>
      </c>
      <c r="K1754" t="s">
        <v>25</v>
      </c>
      <c r="L1754" t="s">
        <v>6320</v>
      </c>
      <c r="M1754" s="117">
        <v>1713501100000</v>
      </c>
      <c r="N1754" t="s">
        <v>25</v>
      </c>
      <c r="O1754" s="119">
        <v>46023</v>
      </c>
      <c r="P1754" s="119">
        <v>2958465</v>
      </c>
      <c r="Q1754" s="120">
        <v>46023</v>
      </c>
      <c r="R1754" s="120">
        <v>2958465</v>
      </c>
    </row>
    <row r="1755" spans="1:18" x14ac:dyDescent="0.25">
      <c r="A1755" t="str">
        <f t="shared" si="54"/>
        <v>IT-1713501102000</v>
      </c>
      <c r="B1755">
        <f t="shared" si="55"/>
        <v>1754</v>
      </c>
      <c r="C1755" t="s">
        <v>6312</v>
      </c>
      <c r="D1755" s="117">
        <v>1713501102000</v>
      </c>
      <c r="E1755" t="s">
        <v>6308</v>
      </c>
      <c r="F1755" t="s">
        <v>2928</v>
      </c>
      <c r="G1755" t="s">
        <v>25</v>
      </c>
      <c r="H1755" t="s">
        <v>25</v>
      </c>
      <c r="I1755" t="s">
        <v>25</v>
      </c>
      <c r="J1755" t="s">
        <v>25</v>
      </c>
      <c r="K1755" t="s">
        <v>25</v>
      </c>
      <c r="L1755" t="s">
        <v>6320</v>
      </c>
      <c r="M1755" s="117">
        <v>1713501100000</v>
      </c>
      <c r="N1755" t="s">
        <v>25</v>
      </c>
      <c r="O1755" s="119">
        <v>46023</v>
      </c>
      <c r="P1755" s="119">
        <v>2958465</v>
      </c>
      <c r="Q1755" s="120">
        <v>46023</v>
      </c>
      <c r="R1755" s="120">
        <v>2958465</v>
      </c>
    </row>
    <row r="1756" spans="1:18" x14ac:dyDescent="0.25">
      <c r="A1756" t="str">
        <f t="shared" si="54"/>
        <v>IT-1713501103000</v>
      </c>
      <c r="B1756">
        <f t="shared" si="55"/>
        <v>1755</v>
      </c>
      <c r="C1756" t="s">
        <v>6312</v>
      </c>
      <c r="D1756" s="117">
        <v>1713501103000</v>
      </c>
      <c r="E1756" t="s">
        <v>6308</v>
      </c>
      <c r="F1756" t="s">
        <v>2930</v>
      </c>
      <c r="G1756" t="s">
        <v>25</v>
      </c>
      <c r="H1756" t="s">
        <v>25</v>
      </c>
      <c r="I1756" t="s">
        <v>25</v>
      </c>
      <c r="J1756" t="s">
        <v>25</v>
      </c>
      <c r="K1756" t="s">
        <v>25</v>
      </c>
      <c r="L1756" t="s">
        <v>6320</v>
      </c>
      <c r="M1756" s="117">
        <v>1713501100000</v>
      </c>
      <c r="N1756" t="s">
        <v>25</v>
      </c>
      <c r="O1756" s="119">
        <v>46023</v>
      </c>
      <c r="P1756" s="119">
        <v>2958465</v>
      </c>
      <c r="Q1756" s="120">
        <v>46023</v>
      </c>
      <c r="R1756" s="120">
        <v>2958465</v>
      </c>
    </row>
    <row r="1757" spans="1:18" x14ac:dyDescent="0.25">
      <c r="A1757" t="str">
        <f t="shared" si="54"/>
        <v>IT-1713501104000</v>
      </c>
      <c r="B1757">
        <f t="shared" si="55"/>
        <v>1756</v>
      </c>
      <c r="C1757" t="s">
        <v>6312</v>
      </c>
      <c r="D1757" s="117">
        <v>1713501104000</v>
      </c>
      <c r="E1757" t="s">
        <v>6308</v>
      </c>
      <c r="F1757" t="s">
        <v>2932</v>
      </c>
      <c r="G1757" t="s">
        <v>25</v>
      </c>
      <c r="H1757" t="s">
        <v>25</v>
      </c>
      <c r="I1757" t="s">
        <v>25</v>
      </c>
      <c r="J1757" t="s">
        <v>25</v>
      </c>
      <c r="K1757" t="s">
        <v>25</v>
      </c>
      <c r="L1757" t="s">
        <v>6320</v>
      </c>
      <c r="M1757" s="117">
        <v>1713501100000</v>
      </c>
      <c r="N1757" t="s">
        <v>25</v>
      </c>
      <c r="O1757" s="119">
        <v>46023</v>
      </c>
      <c r="P1757" s="119">
        <v>2958465</v>
      </c>
      <c r="Q1757" s="120">
        <v>46023</v>
      </c>
      <c r="R1757" s="120">
        <v>2958465</v>
      </c>
    </row>
    <row r="1758" spans="1:18" x14ac:dyDescent="0.25">
      <c r="A1758" t="str">
        <f t="shared" si="54"/>
        <v>IT-1713502000000</v>
      </c>
      <c r="B1758">
        <f t="shared" si="55"/>
        <v>1757</v>
      </c>
      <c r="C1758" t="s">
        <v>6310</v>
      </c>
      <c r="D1758" s="117">
        <v>1713502000000</v>
      </c>
      <c r="E1758" t="s">
        <v>6309</v>
      </c>
      <c r="F1758" t="s">
        <v>2935</v>
      </c>
      <c r="G1758" t="s">
        <v>25</v>
      </c>
      <c r="H1758" t="s">
        <v>25</v>
      </c>
      <c r="I1758" t="s">
        <v>25</v>
      </c>
      <c r="J1758" t="s">
        <v>25</v>
      </c>
      <c r="K1758" t="s">
        <v>25</v>
      </c>
      <c r="L1758" t="s">
        <v>6318</v>
      </c>
      <c r="M1758" s="117">
        <v>1713500000000</v>
      </c>
      <c r="N1758" t="s">
        <v>25</v>
      </c>
      <c r="O1758" s="119">
        <v>46023</v>
      </c>
      <c r="P1758" s="119">
        <v>2958465</v>
      </c>
      <c r="Q1758" s="120">
        <v>46023</v>
      </c>
      <c r="R1758" s="120">
        <v>2958465</v>
      </c>
    </row>
    <row r="1759" spans="1:18" x14ac:dyDescent="0.25">
      <c r="A1759" t="str">
        <f t="shared" si="54"/>
        <v>IT-1713502100000</v>
      </c>
      <c r="B1759">
        <f t="shared" si="55"/>
        <v>1758</v>
      </c>
      <c r="C1759" t="s">
        <v>6310</v>
      </c>
      <c r="D1759" s="117">
        <v>1713502100000</v>
      </c>
      <c r="E1759" t="s">
        <v>6309</v>
      </c>
      <c r="F1759" t="s">
        <v>2936</v>
      </c>
      <c r="G1759" t="s">
        <v>25</v>
      </c>
      <c r="H1759" t="s">
        <v>25</v>
      </c>
      <c r="I1759" t="s">
        <v>25</v>
      </c>
      <c r="J1759" t="s">
        <v>25</v>
      </c>
      <c r="K1759" t="s">
        <v>25</v>
      </c>
      <c r="L1759" t="s">
        <v>6319</v>
      </c>
      <c r="M1759" s="117">
        <v>1713502000000</v>
      </c>
      <c r="N1759" t="s">
        <v>25</v>
      </c>
      <c r="O1759" s="119">
        <v>46023</v>
      </c>
      <c r="P1759" s="119">
        <v>2958465</v>
      </c>
      <c r="Q1759" s="120">
        <v>46023</v>
      </c>
      <c r="R1759" s="120">
        <v>2958465</v>
      </c>
    </row>
    <row r="1760" spans="1:18" x14ac:dyDescent="0.25">
      <c r="A1760" t="str">
        <f t="shared" si="54"/>
        <v>IT-1713502101000</v>
      </c>
      <c r="B1760">
        <f t="shared" si="55"/>
        <v>1759</v>
      </c>
      <c r="C1760" t="s">
        <v>6312</v>
      </c>
      <c r="D1760" s="117">
        <v>1713502101000</v>
      </c>
      <c r="E1760" t="s">
        <v>6309</v>
      </c>
      <c r="F1760" t="s">
        <v>2939</v>
      </c>
      <c r="G1760" t="s">
        <v>25</v>
      </c>
      <c r="H1760" t="s">
        <v>25</v>
      </c>
      <c r="I1760" t="s">
        <v>25</v>
      </c>
      <c r="J1760" t="s">
        <v>25</v>
      </c>
      <c r="K1760" t="s">
        <v>25</v>
      </c>
      <c r="L1760" t="s">
        <v>6320</v>
      </c>
      <c r="M1760" s="117">
        <v>1713502100000</v>
      </c>
      <c r="N1760" t="s">
        <v>25</v>
      </c>
      <c r="O1760" s="119">
        <v>46023</v>
      </c>
      <c r="P1760" s="119">
        <v>2958465</v>
      </c>
      <c r="Q1760" s="120">
        <v>46023</v>
      </c>
      <c r="R1760" s="120">
        <v>2958465</v>
      </c>
    </row>
    <row r="1761" spans="1:18" x14ac:dyDescent="0.25">
      <c r="A1761" t="str">
        <f t="shared" si="54"/>
        <v>IT-1713502101001</v>
      </c>
      <c r="B1761">
        <f t="shared" si="55"/>
        <v>1760</v>
      </c>
      <c r="C1761" t="s">
        <v>6312</v>
      </c>
      <c r="D1761" s="117">
        <v>1713502101001</v>
      </c>
      <c r="E1761" t="s">
        <v>6308</v>
      </c>
      <c r="F1761" t="s">
        <v>2937</v>
      </c>
      <c r="G1761" t="s">
        <v>25</v>
      </c>
      <c r="H1761" t="s">
        <v>25</v>
      </c>
      <c r="I1761" t="s">
        <v>25</v>
      </c>
      <c r="J1761" t="s">
        <v>25</v>
      </c>
      <c r="K1761" t="s">
        <v>25</v>
      </c>
      <c r="L1761" t="s">
        <v>6321</v>
      </c>
      <c r="M1761" s="117">
        <v>1713502101000</v>
      </c>
      <c r="N1761" t="s">
        <v>25</v>
      </c>
      <c r="O1761" s="119">
        <v>46023</v>
      </c>
      <c r="P1761" s="119">
        <v>2958465</v>
      </c>
      <c r="Q1761" s="120">
        <v>46023</v>
      </c>
      <c r="R1761" s="120">
        <v>2958465</v>
      </c>
    </row>
    <row r="1762" spans="1:18" x14ac:dyDescent="0.25">
      <c r="A1762" t="str">
        <f t="shared" si="54"/>
        <v>IT-1713502101002</v>
      </c>
      <c r="B1762">
        <f t="shared" si="55"/>
        <v>1761</v>
      </c>
      <c r="C1762" t="s">
        <v>6312</v>
      </c>
      <c r="D1762" s="117">
        <v>1713502101002</v>
      </c>
      <c r="E1762" t="s">
        <v>6308</v>
      </c>
      <c r="F1762" t="s">
        <v>2942</v>
      </c>
      <c r="G1762" t="s">
        <v>25</v>
      </c>
      <c r="H1762" t="s">
        <v>25</v>
      </c>
      <c r="I1762" t="s">
        <v>25</v>
      </c>
      <c r="J1762" t="s">
        <v>25</v>
      </c>
      <c r="K1762" t="s">
        <v>25</v>
      </c>
      <c r="L1762" t="s">
        <v>6321</v>
      </c>
      <c r="M1762" s="117">
        <v>1713502101000</v>
      </c>
      <c r="N1762" t="s">
        <v>25</v>
      </c>
      <c r="O1762" s="119">
        <v>46023</v>
      </c>
      <c r="P1762" s="119">
        <v>2958465</v>
      </c>
      <c r="Q1762" s="120">
        <v>46023</v>
      </c>
      <c r="R1762" s="120">
        <v>2958465</v>
      </c>
    </row>
    <row r="1763" spans="1:18" x14ac:dyDescent="0.25">
      <c r="A1763" t="str">
        <f t="shared" si="54"/>
        <v>IT-1713502101003</v>
      </c>
      <c r="B1763">
        <f t="shared" si="55"/>
        <v>1762</v>
      </c>
      <c r="C1763" t="s">
        <v>6312</v>
      </c>
      <c r="D1763" s="117">
        <v>1713502101003</v>
      </c>
      <c r="E1763" t="s">
        <v>6308</v>
      </c>
      <c r="F1763" t="s">
        <v>2943</v>
      </c>
      <c r="G1763" t="s">
        <v>25</v>
      </c>
      <c r="H1763" t="s">
        <v>25</v>
      </c>
      <c r="I1763" t="s">
        <v>25</v>
      </c>
      <c r="J1763" t="s">
        <v>25</v>
      </c>
      <c r="K1763" t="s">
        <v>25</v>
      </c>
      <c r="L1763" t="s">
        <v>6321</v>
      </c>
      <c r="M1763" s="117">
        <v>1713502101000</v>
      </c>
      <c r="N1763" t="s">
        <v>25</v>
      </c>
      <c r="O1763" s="119">
        <v>46023</v>
      </c>
      <c r="P1763" s="119">
        <v>2958465</v>
      </c>
      <c r="Q1763" s="120">
        <v>46023</v>
      </c>
      <c r="R1763" s="120">
        <v>2958465</v>
      </c>
    </row>
    <row r="1764" spans="1:18" x14ac:dyDescent="0.25">
      <c r="A1764" t="str">
        <f t="shared" si="54"/>
        <v>IT-1713502101004</v>
      </c>
      <c r="B1764">
        <f t="shared" si="55"/>
        <v>1763</v>
      </c>
      <c r="C1764" t="s">
        <v>6312</v>
      </c>
      <c r="D1764" s="117">
        <v>1713502101004</v>
      </c>
      <c r="E1764" t="s">
        <v>6308</v>
      </c>
      <c r="F1764" t="s">
        <v>2945</v>
      </c>
      <c r="G1764" t="s">
        <v>25</v>
      </c>
      <c r="H1764" t="s">
        <v>25</v>
      </c>
      <c r="I1764" t="s">
        <v>25</v>
      </c>
      <c r="J1764" t="s">
        <v>25</v>
      </c>
      <c r="K1764" t="s">
        <v>25</v>
      </c>
      <c r="L1764" t="s">
        <v>6321</v>
      </c>
      <c r="M1764" s="117">
        <v>1713502101000</v>
      </c>
      <c r="N1764" t="s">
        <v>25</v>
      </c>
      <c r="O1764" s="119">
        <v>46023</v>
      </c>
      <c r="P1764" s="119">
        <v>2958465</v>
      </c>
      <c r="Q1764" s="120">
        <v>46023</v>
      </c>
      <c r="R1764" s="120">
        <v>2958465</v>
      </c>
    </row>
    <row r="1765" spans="1:18" x14ac:dyDescent="0.25">
      <c r="A1765" t="str">
        <f t="shared" si="54"/>
        <v>IT-1713502101999</v>
      </c>
      <c r="B1765">
        <f t="shared" si="55"/>
        <v>1764</v>
      </c>
      <c r="C1765" t="s">
        <v>6312</v>
      </c>
      <c r="D1765" s="117">
        <v>1713502101999</v>
      </c>
      <c r="E1765" t="s">
        <v>6308</v>
      </c>
      <c r="F1765" t="s">
        <v>2946</v>
      </c>
      <c r="G1765" t="s">
        <v>25</v>
      </c>
      <c r="H1765" t="s">
        <v>25</v>
      </c>
      <c r="I1765" t="s">
        <v>25</v>
      </c>
      <c r="J1765" t="s">
        <v>25</v>
      </c>
      <c r="K1765" t="s">
        <v>25</v>
      </c>
      <c r="L1765" t="s">
        <v>6321</v>
      </c>
      <c r="M1765" s="117">
        <v>1713502101000</v>
      </c>
      <c r="N1765" t="s">
        <v>25</v>
      </c>
      <c r="O1765" s="119">
        <v>46023</v>
      </c>
      <c r="P1765" s="119">
        <v>2958465</v>
      </c>
      <c r="Q1765" s="120">
        <v>46023</v>
      </c>
      <c r="R1765" s="120">
        <v>2958465</v>
      </c>
    </row>
    <row r="1766" spans="1:18" x14ac:dyDescent="0.25">
      <c r="A1766" t="str">
        <f t="shared" si="54"/>
        <v>IT-1713503000000</v>
      </c>
      <c r="B1766">
        <f t="shared" si="55"/>
        <v>1765</v>
      </c>
      <c r="C1766" t="s">
        <v>6310</v>
      </c>
      <c r="D1766" s="117">
        <v>1713503000000</v>
      </c>
      <c r="E1766" t="s">
        <v>6309</v>
      </c>
      <c r="F1766" t="s">
        <v>2947</v>
      </c>
      <c r="G1766" t="s">
        <v>25</v>
      </c>
      <c r="H1766" t="s">
        <v>25</v>
      </c>
      <c r="I1766" t="s">
        <v>25</v>
      </c>
      <c r="J1766" t="s">
        <v>25</v>
      </c>
      <c r="K1766" t="s">
        <v>25</v>
      </c>
      <c r="L1766" t="s">
        <v>6318</v>
      </c>
      <c r="M1766" s="117">
        <v>1713500000000</v>
      </c>
      <c r="N1766" t="s">
        <v>25</v>
      </c>
      <c r="O1766" s="119">
        <v>46023</v>
      </c>
      <c r="P1766" s="119">
        <v>2958465</v>
      </c>
      <c r="Q1766" s="120">
        <v>46023</v>
      </c>
      <c r="R1766" s="120">
        <v>2958465</v>
      </c>
    </row>
    <row r="1767" spans="1:18" x14ac:dyDescent="0.25">
      <c r="A1767" t="str">
        <f t="shared" si="54"/>
        <v>IT-1713503100000</v>
      </c>
      <c r="B1767">
        <f t="shared" si="55"/>
        <v>1766</v>
      </c>
      <c r="C1767" t="s">
        <v>6310</v>
      </c>
      <c r="D1767" s="117">
        <v>1713503100000</v>
      </c>
      <c r="E1767" t="s">
        <v>6309</v>
      </c>
      <c r="F1767" t="s">
        <v>2949</v>
      </c>
      <c r="G1767" t="s">
        <v>25</v>
      </c>
      <c r="H1767" t="s">
        <v>25</v>
      </c>
      <c r="I1767" t="s">
        <v>25</v>
      </c>
      <c r="J1767" t="s">
        <v>25</v>
      </c>
      <c r="K1767" t="s">
        <v>25</v>
      </c>
      <c r="L1767" t="s">
        <v>6319</v>
      </c>
      <c r="M1767" s="117">
        <v>1713503000000</v>
      </c>
      <c r="N1767" t="s">
        <v>25</v>
      </c>
      <c r="O1767" s="119">
        <v>46023</v>
      </c>
      <c r="P1767" s="119">
        <v>2958465</v>
      </c>
      <c r="Q1767" s="120">
        <v>46023</v>
      </c>
      <c r="R1767" s="120">
        <v>2958465</v>
      </c>
    </row>
    <row r="1768" spans="1:18" x14ac:dyDescent="0.25">
      <c r="A1768" t="str">
        <f t="shared" si="54"/>
        <v>IT-1713503101000</v>
      </c>
      <c r="B1768">
        <f t="shared" si="55"/>
        <v>1767</v>
      </c>
      <c r="C1768" t="s">
        <v>6312</v>
      </c>
      <c r="D1768" s="117">
        <v>1713503101000</v>
      </c>
      <c r="E1768" t="s">
        <v>6308</v>
      </c>
      <c r="F1768" t="s">
        <v>2951</v>
      </c>
      <c r="G1768" t="s">
        <v>25</v>
      </c>
      <c r="H1768" t="s">
        <v>25</v>
      </c>
      <c r="I1768" t="s">
        <v>25</v>
      </c>
      <c r="J1768" t="s">
        <v>25</v>
      </c>
      <c r="K1768" t="s">
        <v>25</v>
      </c>
      <c r="L1768" t="s">
        <v>6320</v>
      </c>
      <c r="M1768" s="117">
        <v>1713503100000</v>
      </c>
      <c r="N1768" t="s">
        <v>25</v>
      </c>
      <c r="O1768" s="119">
        <v>46023</v>
      </c>
      <c r="P1768" s="119">
        <v>2958465</v>
      </c>
      <c r="Q1768" s="120">
        <v>46023</v>
      </c>
      <c r="R1768" s="120">
        <v>2958465</v>
      </c>
    </row>
    <row r="1769" spans="1:18" x14ac:dyDescent="0.25">
      <c r="A1769" t="str">
        <f t="shared" si="54"/>
        <v>IT-1713503102000</v>
      </c>
      <c r="B1769">
        <f t="shared" si="55"/>
        <v>1768</v>
      </c>
      <c r="C1769" t="s">
        <v>6312</v>
      </c>
      <c r="D1769" s="117">
        <v>1713503102000</v>
      </c>
      <c r="E1769" t="s">
        <v>6308</v>
      </c>
      <c r="F1769" t="s">
        <v>2953</v>
      </c>
      <c r="G1769" t="s">
        <v>25</v>
      </c>
      <c r="H1769" t="s">
        <v>25</v>
      </c>
      <c r="I1769" t="s">
        <v>25</v>
      </c>
      <c r="J1769" t="s">
        <v>25</v>
      </c>
      <c r="K1769" t="s">
        <v>25</v>
      </c>
      <c r="L1769" t="s">
        <v>6320</v>
      </c>
      <c r="M1769" s="117">
        <v>1713503100000</v>
      </c>
      <c r="N1769" t="s">
        <v>25</v>
      </c>
      <c r="O1769" s="119">
        <v>46023</v>
      </c>
      <c r="P1769" s="119">
        <v>2958465</v>
      </c>
      <c r="Q1769" s="120">
        <v>46023</v>
      </c>
      <c r="R1769" s="120">
        <v>2958465</v>
      </c>
    </row>
    <row r="1770" spans="1:18" x14ac:dyDescent="0.25">
      <c r="A1770" t="str">
        <f t="shared" si="54"/>
        <v>IT-1713503103000</v>
      </c>
      <c r="B1770">
        <f t="shared" si="55"/>
        <v>1769</v>
      </c>
      <c r="C1770" t="s">
        <v>6312</v>
      </c>
      <c r="D1770" s="117">
        <v>1713503103000</v>
      </c>
      <c r="E1770" t="s">
        <v>6308</v>
      </c>
      <c r="F1770" t="s">
        <v>2955</v>
      </c>
      <c r="G1770" t="s">
        <v>25</v>
      </c>
      <c r="H1770" t="s">
        <v>25</v>
      </c>
      <c r="I1770" t="s">
        <v>25</v>
      </c>
      <c r="J1770" t="s">
        <v>25</v>
      </c>
      <c r="K1770" t="s">
        <v>25</v>
      </c>
      <c r="L1770" t="s">
        <v>6320</v>
      </c>
      <c r="M1770" s="117">
        <v>1713503100000</v>
      </c>
      <c r="N1770" t="s">
        <v>25</v>
      </c>
      <c r="O1770" s="119">
        <v>46023</v>
      </c>
      <c r="P1770" s="119">
        <v>2958465</v>
      </c>
      <c r="Q1770" s="120">
        <v>46023</v>
      </c>
      <c r="R1770" s="120">
        <v>2958465</v>
      </c>
    </row>
    <row r="1771" spans="1:18" x14ac:dyDescent="0.25">
      <c r="A1771" t="str">
        <f t="shared" si="54"/>
        <v>IT-1713504000000</v>
      </c>
      <c r="B1771">
        <f t="shared" si="55"/>
        <v>1770</v>
      </c>
      <c r="C1771" t="s">
        <v>6310</v>
      </c>
      <c r="D1771" s="117">
        <v>1713504000000</v>
      </c>
      <c r="E1771" t="s">
        <v>6309</v>
      </c>
      <c r="F1771" t="s">
        <v>2957</v>
      </c>
      <c r="G1771" t="s">
        <v>25</v>
      </c>
      <c r="H1771" t="s">
        <v>25</v>
      </c>
      <c r="I1771" t="s">
        <v>25</v>
      </c>
      <c r="J1771" t="s">
        <v>25</v>
      </c>
      <c r="K1771" t="s">
        <v>25</v>
      </c>
      <c r="L1771" t="s">
        <v>6318</v>
      </c>
      <c r="M1771" s="117">
        <v>1713500000000</v>
      </c>
      <c r="N1771" t="s">
        <v>25</v>
      </c>
      <c r="O1771" s="119">
        <v>46023</v>
      </c>
      <c r="P1771" s="119">
        <v>2958465</v>
      </c>
      <c r="Q1771" s="120">
        <v>46023</v>
      </c>
      <c r="R1771" s="120">
        <v>2958465</v>
      </c>
    </row>
    <row r="1772" spans="1:18" x14ac:dyDescent="0.25">
      <c r="A1772" t="str">
        <f t="shared" si="54"/>
        <v>IT-1713504100000</v>
      </c>
      <c r="B1772">
        <f t="shared" si="55"/>
        <v>1771</v>
      </c>
      <c r="C1772" t="s">
        <v>6310</v>
      </c>
      <c r="D1772" s="117">
        <v>1713504100000</v>
      </c>
      <c r="E1772" t="s">
        <v>6309</v>
      </c>
      <c r="F1772" t="s">
        <v>2959</v>
      </c>
      <c r="G1772" t="s">
        <v>25</v>
      </c>
      <c r="H1772" t="s">
        <v>25</v>
      </c>
      <c r="I1772" t="s">
        <v>25</v>
      </c>
      <c r="J1772" t="s">
        <v>25</v>
      </c>
      <c r="K1772" t="s">
        <v>25</v>
      </c>
      <c r="L1772" t="s">
        <v>6319</v>
      </c>
      <c r="M1772" s="117">
        <v>1713504000000</v>
      </c>
      <c r="N1772" t="s">
        <v>25</v>
      </c>
      <c r="O1772" s="119">
        <v>46023</v>
      </c>
      <c r="P1772" s="119">
        <v>2958465</v>
      </c>
      <c r="Q1772" s="120">
        <v>46023</v>
      </c>
      <c r="R1772" s="120">
        <v>2958465</v>
      </c>
    </row>
    <row r="1773" spans="1:18" x14ac:dyDescent="0.25">
      <c r="A1773" t="str">
        <f t="shared" si="54"/>
        <v>IT-1713504101000</v>
      </c>
      <c r="B1773">
        <f t="shared" si="55"/>
        <v>1772</v>
      </c>
      <c r="C1773" t="s">
        <v>6312</v>
      </c>
      <c r="D1773" s="117">
        <v>1713504101000</v>
      </c>
      <c r="E1773" t="s">
        <v>6308</v>
      </c>
      <c r="F1773" t="s">
        <v>2961</v>
      </c>
      <c r="G1773" t="s">
        <v>25</v>
      </c>
      <c r="H1773" t="s">
        <v>25</v>
      </c>
      <c r="I1773" t="s">
        <v>25</v>
      </c>
      <c r="J1773" t="s">
        <v>25</v>
      </c>
      <c r="K1773" t="s">
        <v>25</v>
      </c>
      <c r="L1773" t="s">
        <v>6320</v>
      </c>
      <c r="M1773" s="117">
        <v>1713504100000</v>
      </c>
      <c r="N1773" t="s">
        <v>25</v>
      </c>
      <c r="O1773" s="119">
        <v>46023</v>
      </c>
      <c r="P1773" s="119">
        <v>2958465</v>
      </c>
      <c r="Q1773" s="120">
        <v>46023</v>
      </c>
      <c r="R1773" s="120">
        <v>2958465</v>
      </c>
    </row>
    <row r="1774" spans="1:18" x14ac:dyDescent="0.25">
      <c r="A1774" t="str">
        <f t="shared" si="54"/>
        <v>IT-1713504102000</v>
      </c>
      <c r="B1774">
        <f t="shared" si="55"/>
        <v>1773</v>
      </c>
      <c r="C1774" t="s">
        <v>6312</v>
      </c>
      <c r="D1774" s="117">
        <v>1713504102000</v>
      </c>
      <c r="E1774" t="s">
        <v>6308</v>
      </c>
      <c r="F1774" t="s">
        <v>2963</v>
      </c>
      <c r="G1774" t="s">
        <v>25</v>
      </c>
      <c r="H1774" t="s">
        <v>25</v>
      </c>
      <c r="I1774" t="s">
        <v>25</v>
      </c>
      <c r="J1774" t="s">
        <v>25</v>
      </c>
      <c r="K1774" t="s">
        <v>25</v>
      </c>
      <c r="L1774" t="s">
        <v>6320</v>
      </c>
      <c r="M1774" s="117">
        <v>1713504100000</v>
      </c>
      <c r="N1774" t="s">
        <v>25</v>
      </c>
      <c r="O1774" s="119">
        <v>46023</v>
      </c>
      <c r="P1774" s="119">
        <v>2958465</v>
      </c>
      <c r="Q1774" s="120">
        <v>46023</v>
      </c>
      <c r="R1774" s="120">
        <v>2958465</v>
      </c>
    </row>
    <row r="1775" spans="1:18" x14ac:dyDescent="0.25">
      <c r="A1775" t="str">
        <f t="shared" si="54"/>
        <v>IT-1713505000000</v>
      </c>
      <c r="B1775">
        <f t="shared" si="55"/>
        <v>1774</v>
      </c>
      <c r="C1775" t="s">
        <v>6310</v>
      </c>
      <c r="D1775" s="117">
        <v>1713505000000</v>
      </c>
      <c r="E1775" t="s">
        <v>6309</v>
      </c>
      <c r="F1775" t="s">
        <v>2965</v>
      </c>
      <c r="G1775" t="s">
        <v>25</v>
      </c>
      <c r="H1775" t="s">
        <v>25</v>
      </c>
      <c r="I1775" t="s">
        <v>25</v>
      </c>
      <c r="J1775" t="s">
        <v>25</v>
      </c>
      <c r="K1775" t="s">
        <v>25</v>
      </c>
      <c r="L1775" t="s">
        <v>6318</v>
      </c>
      <c r="M1775" s="117">
        <v>1713500000000</v>
      </c>
      <c r="N1775" t="s">
        <v>25</v>
      </c>
      <c r="O1775" s="119">
        <v>46023</v>
      </c>
      <c r="P1775" s="119">
        <v>2958465</v>
      </c>
      <c r="Q1775" s="120">
        <v>46023</v>
      </c>
      <c r="R1775" s="120">
        <v>2958465</v>
      </c>
    </row>
    <row r="1776" spans="1:18" x14ac:dyDescent="0.25">
      <c r="A1776" t="str">
        <f t="shared" si="54"/>
        <v>IT-1713505100000</v>
      </c>
      <c r="B1776">
        <f t="shared" si="55"/>
        <v>1775</v>
      </c>
      <c r="C1776" t="s">
        <v>6310</v>
      </c>
      <c r="D1776" s="117">
        <v>1713505100000</v>
      </c>
      <c r="E1776" t="s">
        <v>6309</v>
      </c>
      <c r="F1776" t="s">
        <v>2967</v>
      </c>
      <c r="G1776" t="s">
        <v>25</v>
      </c>
      <c r="H1776" t="s">
        <v>25</v>
      </c>
      <c r="I1776" t="s">
        <v>25</v>
      </c>
      <c r="J1776" t="s">
        <v>25</v>
      </c>
      <c r="K1776" t="s">
        <v>25</v>
      </c>
      <c r="L1776" t="s">
        <v>6319</v>
      </c>
      <c r="M1776" s="117">
        <v>1713505000000</v>
      </c>
      <c r="N1776" t="s">
        <v>25</v>
      </c>
      <c r="O1776" s="119">
        <v>46023</v>
      </c>
      <c r="P1776" s="119">
        <v>2958465</v>
      </c>
      <c r="Q1776" s="120">
        <v>46023</v>
      </c>
      <c r="R1776" s="120">
        <v>2958465</v>
      </c>
    </row>
    <row r="1777" spans="1:18" x14ac:dyDescent="0.25">
      <c r="A1777" t="str">
        <f t="shared" si="54"/>
        <v>IT-1713505101000</v>
      </c>
      <c r="B1777">
        <f t="shared" si="55"/>
        <v>1776</v>
      </c>
      <c r="C1777" t="s">
        <v>6312</v>
      </c>
      <c r="D1777" s="117">
        <v>1713505101000</v>
      </c>
      <c r="E1777" t="s">
        <v>6308</v>
      </c>
      <c r="F1777" t="s">
        <v>2934</v>
      </c>
      <c r="G1777" t="s">
        <v>25</v>
      </c>
      <c r="H1777" t="s">
        <v>25</v>
      </c>
      <c r="I1777" t="s">
        <v>25</v>
      </c>
      <c r="J1777" t="s">
        <v>25</v>
      </c>
      <c r="K1777" t="s">
        <v>25</v>
      </c>
      <c r="L1777" t="s">
        <v>6320</v>
      </c>
      <c r="M1777" s="117">
        <v>1713505100000</v>
      </c>
      <c r="N1777" t="s">
        <v>25</v>
      </c>
      <c r="O1777" s="119">
        <v>46023</v>
      </c>
      <c r="P1777" s="119">
        <v>2958465</v>
      </c>
      <c r="Q1777" s="120">
        <v>46023</v>
      </c>
      <c r="R1777" s="120">
        <v>2958465</v>
      </c>
    </row>
    <row r="1778" spans="1:18" x14ac:dyDescent="0.25">
      <c r="A1778" t="str">
        <f t="shared" si="54"/>
        <v>IT-1713505102000</v>
      </c>
      <c r="B1778">
        <f t="shared" si="55"/>
        <v>1777</v>
      </c>
      <c r="C1778" t="s">
        <v>6312</v>
      </c>
      <c r="D1778" s="117">
        <v>1713505102000</v>
      </c>
      <c r="E1778" t="s">
        <v>6308</v>
      </c>
      <c r="F1778" t="s">
        <v>2971</v>
      </c>
      <c r="G1778" t="s">
        <v>25</v>
      </c>
      <c r="H1778" t="s">
        <v>25</v>
      </c>
      <c r="I1778" t="s">
        <v>25</v>
      </c>
      <c r="J1778" t="s">
        <v>25</v>
      </c>
      <c r="K1778" t="s">
        <v>25</v>
      </c>
      <c r="L1778" t="s">
        <v>6320</v>
      </c>
      <c r="M1778" s="117">
        <v>1713505100000</v>
      </c>
      <c r="N1778" t="s">
        <v>25</v>
      </c>
      <c r="O1778" s="119">
        <v>46023</v>
      </c>
      <c r="P1778" s="119">
        <v>2958465</v>
      </c>
      <c r="Q1778" s="120">
        <v>46023</v>
      </c>
      <c r="R1778" s="120">
        <v>2958465</v>
      </c>
    </row>
    <row r="1779" spans="1:18" x14ac:dyDescent="0.25">
      <c r="A1779" t="str">
        <f t="shared" si="54"/>
        <v>IT-1713505103000</v>
      </c>
      <c r="B1779">
        <f t="shared" si="55"/>
        <v>1778</v>
      </c>
      <c r="C1779" t="s">
        <v>6312</v>
      </c>
      <c r="D1779" s="117">
        <v>1713505103000</v>
      </c>
      <c r="E1779" t="s">
        <v>6308</v>
      </c>
      <c r="F1779" t="s">
        <v>2973</v>
      </c>
      <c r="G1779" t="s">
        <v>25</v>
      </c>
      <c r="H1779" t="s">
        <v>25</v>
      </c>
      <c r="I1779" t="s">
        <v>25</v>
      </c>
      <c r="J1779" t="s">
        <v>25</v>
      </c>
      <c r="K1779" t="s">
        <v>25</v>
      </c>
      <c r="L1779" t="s">
        <v>6320</v>
      </c>
      <c r="M1779" s="117">
        <v>1713505100000</v>
      </c>
      <c r="N1779" t="s">
        <v>25</v>
      </c>
      <c r="O1779" s="119">
        <v>46023</v>
      </c>
      <c r="P1779" s="119">
        <v>2958465</v>
      </c>
      <c r="Q1779" s="120">
        <v>46023</v>
      </c>
      <c r="R1779" s="120">
        <v>2958465</v>
      </c>
    </row>
    <row r="1780" spans="1:18" x14ac:dyDescent="0.25">
      <c r="A1780" t="str">
        <f t="shared" si="54"/>
        <v>IT-1713505104000</v>
      </c>
      <c r="B1780">
        <f t="shared" si="55"/>
        <v>1779</v>
      </c>
      <c r="C1780" t="s">
        <v>6312</v>
      </c>
      <c r="D1780" s="117">
        <v>1713505104000</v>
      </c>
      <c r="E1780" t="s">
        <v>6308</v>
      </c>
      <c r="F1780" t="s">
        <v>2975</v>
      </c>
      <c r="G1780" t="s">
        <v>25</v>
      </c>
      <c r="H1780" t="s">
        <v>25</v>
      </c>
      <c r="I1780" t="s">
        <v>25</v>
      </c>
      <c r="J1780" t="s">
        <v>25</v>
      </c>
      <c r="K1780" t="s">
        <v>25</v>
      </c>
      <c r="L1780" t="s">
        <v>6320</v>
      </c>
      <c r="M1780" s="117">
        <v>1713505100000</v>
      </c>
      <c r="N1780" t="s">
        <v>25</v>
      </c>
      <c r="O1780" s="119">
        <v>46023</v>
      </c>
      <c r="P1780" s="119">
        <v>2958465</v>
      </c>
      <c r="Q1780" s="120">
        <v>46023</v>
      </c>
      <c r="R1780" s="120">
        <v>2958465</v>
      </c>
    </row>
    <row r="1781" spans="1:18" x14ac:dyDescent="0.25">
      <c r="A1781" t="str">
        <f t="shared" si="54"/>
        <v>IT-1713505105000</v>
      </c>
      <c r="B1781">
        <f t="shared" si="55"/>
        <v>1780</v>
      </c>
      <c r="C1781" t="s">
        <v>6312</v>
      </c>
      <c r="D1781" s="117">
        <v>1713505105000</v>
      </c>
      <c r="E1781" t="s">
        <v>6308</v>
      </c>
      <c r="F1781" t="s">
        <v>2977</v>
      </c>
      <c r="G1781" t="s">
        <v>25</v>
      </c>
      <c r="H1781" t="s">
        <v>25</v>
      </c>
      <c r="I1781" t="s">
        <v>25</v>
      </c>
      <c r="J1781" t="s">
        <v>25</v>
      </c>
      <c r="K1781" t="s">
        <v>25</v>
      </c>
      <c r="L1781" t="s">
        <v>6320</v>
      </c>
      <c r="M1781" s="117">
        <v>1713505100000</v>
      </c>
      <c r="N1781" t="s">
        <v>25</v>
      </c>
      <c r="O1781" s="119">
        <v>46023</v>
      </c>
      <c r="P1781" s="119">
        <v>2958465</v>
      </c>
      <c r="Q1781" s="120">
        <v>46023</v>
      </c>
      <c r="R1781" s="120">
        <v>2958465</v>
      </c>
    </row>
    <row r="1782" spans="1:18" x14ac:dyDescent="0.25">
      <c r="A1782" t="str">
        <f t="shared" si="54"/>
        <v>IT-1713505106000</v>
      </c>
      <c r="B1782">
        <f t="shared" si="55"/>
        <v>1781</v>
      </c>
      <c r="C1782" t="s">
        <v>6312</v>
      </c>
      <c r="D1782" s="117">
        <v>1713505106000</v>
      </c>
      <c r="E1782" t="s">
        <v>6308</v>
      </c>
      <c r="F1782" t="s">
        <v>2978</v>
      </c>
      <c r="G1782" t="s">
        <v>25</v>
      </c>
      <c r="H1782" t="s">
        <v>25</v>
      </c>
      <c r="I1782" t="s">
        <v>25</v>
      </c>
      <c r="J1782" t="s">
        <v>25</v>
      </c>
      <c r="K1782" t="s">
        <v>25</v>
      </c>
      <c r="L1782" t="s">
        <v>6320</v>
      </c>
      <c r="M1782" s="117">
        <v>1713505100000</v>
      </c>
      <c r="N1782" t="s">
        <v>25</v>
      </c>
      <c r="O1782" s="119">
        <v>46023</v>
      </c>
      <c r="P1782" s="119">
        <v>2958465</v>
      </c>
      <c r="Q1782" s="120">
        <v>46023</v>
      </c>
      <c r="R1782" s="120">
        <v>2958465</v>
      </c>
    </row>
    <row r="1783" spans="1:18" x14ac:dyDescent="0.25">
      <c r="A1783" t="str">
        <f t="shared" si="54"/>
        <v>IT-1713509000000</v>
      </c>
      <c r="B1783">
        <f t="shared" si="55"/>
        <v>1782</v>
      </c>
      <c r="C1783" t="s">
        <v>6310</v>
      </c>
      <c r="D1783" s="117">
        <v>1713509000000</v>
      </c>
      <c r="E1783" t="s">
        <v>6309</v>
      </c>
      <c r="F1783" t="s">
        <v>2979</v>
      </c>
      <c r="G1783" t="s">
        <v>25</v>
      </c>
      <c r="H1783" t="s">
        <v>25</v>
      </c>
      <c r="I1783" t="s">
        <v>25</v>
      </c>
      <c r="J1783" t="s">
        <v>25</v>
      </c>
      <c r="K1783" t="s">
        <v>25</v>
      </c>
      <c r="L1783" t="s">
        <v>6318</v>
      </c>
      <c r="M1783" s="117">
        <v>1713500000000</v>
      </c>
      <c r="N1783" t="s">
        <v>25</v>
      </c>
      <c r="O1783" s="119">
        <v>46023</v>
      </c>
      <c r="P1783" s="119">
        <v>2958465</v>
      </c>
      <c r="Q1783" s="120">
        <v>46023</v>
      </c>
      <c r="R1783" s="120">
        <v>2958465</v>
      </c>
    </row>
    <row r="1784" spans="1:18" x14ac:dyDescent="0.25">
      <c r="A1784" t="str">
        <f t="shared" si="54"/>
        <v>IT-1713509100000</v>
      </c>
      <c r="B1784">
        <f t="shared" si="55"/>
        <v>1783</v>
      </c>
      <c r="C1784" t="s">
        <v>6310</v>
      </c>
      <c r="D1784" s="117">
        <v>1713509100000</v>
      </c>
      <c r="E1784" t="s">
        <v>6309</v>
      </c>
      <c r="F1784" t="s">
        <v>2981</v>
      </c>
      <c r="G1784" t="s">
        <v>25</v>
      </c>
      <c r="H1784" t="s">
        <v>25</v>
      </c>
      <c r="I1784" t="s">
        <v>25</v>
      </c>
      <c r="J1784" t="s">
        <v>25</v>
      </c>
      <c r="K1784" t="s">
        <v>25</v>
      </c>
      <c r="L1784" t="s">
        <v>6319</v>
      </c>
      <c r="M1784" s="117">
        <v>1713509000000</v>
      </c>
      <c r="N1784" t="s">
        <v>25</v>
      </c>
      <c r="O1784" s="119">
        <v>46023</v>
      </c>
      <c r="P1784" s="119">
        <v>2958465</v>
      </c>
      <c r="Q1784" s="120">
        <v>46023</v>
      </c>
      <c r="R1784" s="120">
        <v>2958465</v>
      </c>
    </row>
    <row r="1785" spans="1:18" x14ac:dyDescent="0.25">
      <c r="A1785" t="str">
        <f t="shared" si="54"/>
        <v>IT-1713509101000</v>
      </c>
      <c r="B1785">
        <f t="shared" si="55"/>
        <v>1784</v>
      </c>
      <c r="C1785" t="s">
        <v>6312</v>
      </c>
      <c r="D1785" s="117">
        <v>1713509101000</v>
      </c>
      <c r="E1785" t="s">
        <v>6309</v>
      </c>
      <c r="F1785" t="s">
        <v>2940</v>
      </c>
      <c r="G1785" t="s">
        <v>25</v>
      </c>
      <c r="H1785" t="s">
        <v>25</v>
      </c>
      <c r="I1785" t="s">
        <v>25</v>
      </c>
      <c r="J1785" t="s">
        <v>25</v>
      </c>
      <c r="K1785" t="s">
        <v>25</v>
      </c>
      <c r="L1785" t="s">
        <v>6320</v>
      </c>
      <c r="M1785" s="117">
        <v>1713509100000</v>
      </c>
      <c r="N1785" t="s">
        <v>25</v>
      </c>
      <c r="O1785" s="119">
        <v>46023</v>
      </c>
      <c r="P1785" s="119">
        <v>2958465</v>
      </c>
      <c r="Q1785" s="120">
        <v>46023</v>
      </c>
      <c r="R1785" s="120">
        <v>2958465</v>
      </c>
    </row>
    <row r="1786" spans="1:18" x14ac:dyDescent="0.25">
      <c r="A1786" t="str">
        <f t="shared" si="54"/>
        <v>IT-1713509101001</v>
      </c>
      <c r="B1786">
        <f t="shared" si="55"/>
        <v>1785</v>
      </c>
      <c r="C1786" t="s">
        <v>6312</v>
      </c>
      <c r="D1786" s="117">
        <v>1713509101001</v>
      </c>
      <c r="E1786" t="s">
        <v>6308</v>
      </c>
      <c r="F1786" t="s">
        <v>2938</v>
      </c>
      <c r="G1786" t="s">
        <v>25</v>
      </c>
      <c r="H1786" t="s">
        <v>25</v>
      </c>
      <c r="I1786" t="s">
        <v>25</v>
      </c>
      <c r="J1786" t="s">
        <v>25</v>
      </c>
      <c r="K1786" t="s">
        <v>25</v>
      </c>
      <c r="L1786" t="s">
        <v>6321</v>
      </c>
      <c r="M1786" s="117">
        <v>1713509101000</v>
      </c>
      <c r="N1786" t="s">
        <v>25</v>
      </c>
      <c r="O1786" s="119">
        <v>46023</v>
      </c>
      <c r="P1786" s="119">
        <v>2958465</v>
      </c>
      <c r="Q1786" s="120">
        <v>46023</v>
      </c>
      <c r="R1786" s="120">
        <v>2958465</v>
      </c>
    </row>
    <row r="1787" spans="1:18" x14ac:dyDescent="0.25">
      <c r="A1787" t="str">
        <f t="shared" si="54"/>
        <v>IT-1713509101002</v>
      </c>
      <c r="B1787">
        <f t="shared" si="55"/>
        <v>1786</v>
      </c>
      <c r="C1787" t="s">
        <v>6312</v>
      </c>
      <c r="D1787" s="117">
        <v>1713509101002</v>
      </c>
      <c r="E1787" t="s">
        <v>6308</v>
      </c>
      <c r="F1787" t="s">
        <v>2986</v>
      </c>
      <c r="G1787" t="s">
        <v>25</v>
      </c>
      <c r="H1787" t="s">
        <v>25</v>
      </c>
      <c r="I1787" t="s">
        <v>25</v>
      </c>
      <c r="J1787" t="s">
        <v>25</v>
      </c>
      <c r="K1787" t="s">
        <v>25</v>
      </c>
      <c r="L1787" t="s">
        <v>6321</v>
      </c>
      <c r="M1787" s="117">
        <v>1713509101000</v>
      </c>
      <c r="N1787" t="s">
        <v>25</v>
      </c>
      <c r="O1787" s="119">
        <v>46023</v>
      </c>
      <c r="P1787" s="119">
        <v>2958465</v>
      </c>
      <c r="Q1787" s="120">
        <v>46023</v>
      </c>
      <c r="R1787" s="120">
        <v>2958465</v>
      </c>
    </row>
    <row r="1788" spans="1:18" x14ac:dyDescent="0.25">
      <c r="A1788" t="str">
        <f t="shared" si="54"/>
        <v>IT-1713509101003</v>
      </c>
      <c r="B1788">
        <f t="shared" si="55"/>
        <v>1787</v>
      </c>
      <c r="C1788" t="s">
        <v>6312</v>
      </c>
      <c r="D1788" s="117">
        <v>1713509101003</v>
      </c>
      <c r="E1788" t="s">
        <v>6308</v>
      </c>
      <c r="F1788" t="s">
        <v>2988</v>
      </c>
      <c r="G1788" t="s">
        <v>25</v>
      </c>
      <c r="H1788" t="s">
        <v>25</v>
      </c>
      <c r="I1788" t="s">
        <v>25</v>
      </c>
      <c r="J1788" t="s">
        <v>25</v>
      </c>
      <c r="K1788" t="s">
        <v>25</v>
      </c>
      <c r="L1788" t="s">
        <v>6321</v>
      </c>
      <c r="M1788" s="117">
        <v>1713509101000</v>
      </c>
      <c r="N1788" t="s">
        <v>25</v>
      </c>
      <c r="O1788" s="119">
        <v>46023</v>
      </c>
      <c r="P1788" s="119">
        <v>2958465</v>
      </c>
      <c r="Q1788" s="120">
        <v>46023</v>
      </c>
      <c r="R1788" s="120">
        <v>2958465</v>
      </c>
    </row>
    <row r="1789" spans="1:18" x14ac:dyDescent="0.25">
      <c r="A1789" t="str">
        <f t="shared" si="54"/>
        <v>IT-1713509102000</v>
      </c>
      <c r="B1789">
        <f t="shared" si="55"/>
        <v>1788</v>
      </c>
      <c r="C1789" t="s">
        <v>6312</v>
      </c>
      <c r="D1789" s="117">
        <v>1713509102000</v>
      </c>
      <c r="E1789" t="s">
        <v>6308</v>
      </c>
      <c r="F1789" t="s">
        <v>2990</v>
      </c>
      <c r="G1789" t="s">
        <v>25</v>
      </c>
      <c r="H1789" t="s">
        <v>25</v>
      </c>
      <c r="I1789" t="s">
        <v>25</v>
      </c>
      <c r="J1789" t="s">
        <v>25</v>
      </c>
      <c r="K1789" t="s">
        <v>25</v>
      </c>
      <c r="L1789" t="s">
        <v>6320</v>
      </c>
      <c r="M1789" s="117">
        <v>1713509100000</v>
      </c>
      <c r="N1789" t="s">
        <v>25</v>
      </c>
      <c r="O1789" s="119">
        <v>46023</v>
      </c>
      <c r="P1789" s="119">
        <v>2958465</v>
      </c>
      <c r="Q1789" s="120">
        <v>46023</v>
      </c>
      <c r="R1789" s="120">
        <v>2958465</v>
      </c>
    </row>
    <row r="1790" spans="1:18" x14ac:dyDescent="0.25">
      <c r="A1790" t="str">
        <f t="shared" si="54"/>
        <v>IT-1713509103000</v>
      </c>
      <c r="B1790">
        <f t="shared" si="55"/>
        <v>1789</v>
      </c>
      <c r="C1790" t="s">
        <v>6312</v>
      </c>
      <c r="D1790" s="117">
        <v>1713509103000</v>
      </c>
      <c r="E1790" t="s">
        <v>6308</v>
      </c>
      <c r="F1790" t="s">
        <v>2976</v>
      </c>
      <c r="G1790" t="s">
        <v>25</v>
      </c>
      <c r="H1790" t="s">
        <v>25</v>
      </c>
      <c r="I1790" t="s">
        <v>25</v>
      </c>
      <c r="J1790" t="s">
        <v>25</v>
      </c>
      <c r="K1790" t="s">
        <v>25</v>
      </c>
      <c r="L1790" t="s">
        <v>6320</v>
      </c>
      <c r="M1790" s="117">
        <v>1713509100000</v>
      </c>
      <c r="N1790" t="s">
        <v>25</v>
      </c>
      <c r="O1790" s="119">
        <v>46023</v>
      </c>
      <c r="P1790" s="119">
        <v>2958465</v>
      </c>
      <c r="Q1790" s="120">
        <v>46023</v>
      </c>
      <c r="R1790" s="120">
        <v>2958465</v>
      </c>
    </row>
    <row r="1791" spans="1:18" x14ac:dyDescent="0.25">
      <c r="A1791" t="str">
        <f t="shared" si="54"/>
        <v>IT-1713510000000</v>
      </c>
      <c r="B1791">
        <f t="shared" si="55"/>
        <v>1790</v>
      </c>
      <c r="C1791" t="s">
        <v>6310</v>
      </c>
      <c r="D1791" s="117">
        <v>1713510000000</v>
      </c>
      <c r="E1791" t="s">
        <v>6309</v>
      </c>
      <c r="F1791" t="s">
        <v>2993</v>
      </c>
      <c r="G1791" t="s">
        <v>25</v>
      </c>
      <c r="H1791" t="s">
        <v>25</v>
      </c>
      <c r="I1791" t="s">
        <v>25</v>
      </c>
      <c r="J1791" t="s">
        <v>25</v>
      </c>
      <c r="K1791" t="s">
        <v>25</v>
      </c>
      <c r="L1791" t="s">
        <v>6317</v>
      </c>
      <c r="M1791" s="117">
        <v>1713000000000</v>
      </c>
      <c r="N1791" t="s">
        <v>25</v>
      </c>
      <c r="O1791" s="119">
        <v>46023</v>
      </c>
      <c r="P1791" s="119">
        <v>2958465</v>
      </c>
      <c r="Q1791" s="120">
        <v>46023</v>
      </c>
      <c r="R1791" s="120">
        <v>2958465</v>
      </c>
    </row>
    <row r="1792" spans="1:18" x14ac:dyDescent="0.25">
      <c r="A1792" t="str">
        <f t="shared" si="54"/>
        <v>IT-1713511000000</v>
      </c>
      <c r="B1792">
        <f t="shared" si="55"/>
        <v>1791</v>
      </c>
      <c r="C1792" t="s">
        <v>6310</v>
      </c>
      <c r="D1792" s="117">
        <v>1713511000000</v>
      </c>
      <c r="E1792" t="s">
        <v>6309</v>
      </c>
      <c r="F1792" t="s">
        <v>2995</v>
      </c>
      <c r="G1792" t="s">
        <v>25</v>
      </c>
      <c r="H1792" t="s">
        <v>25</v>
      </c>
      <c r="I1792" t="s">
        <v>25</v>
      </c>
      <c r="J1792" t="s">
        <v>25</v>
      </c>
      <c r="K1792" t="s">
        <v>25</v>
      </c>
      <c r="L1792" t="s">
        <v>6318</v>
      </c>
      <c r="M1792" s="117">
        <v>1713510000000</v>
      </c>
      <c r="N1792" t="s">
        <v>25</v>
      </c>
      <c r="O1792" s="119">
        <v>46023</v>
      </c>
      <c r="P1792" s="119">
        <v>2958465</v>
      </c>
      <c r="Q1792" s="120">
        <v>46023</v>
      </c>
      <c r="R1792" s="120">
        <v>2958465</v>
      </c>
    </row>
    <row r="1793" spans="1:18" x14ac:dyDescent="0.25">
      <c r="A1793" t="str">
        <f t="shared" si="54"/>
        <v>IT-1713512000000</v>
      </c>
      <c r="B1793">
        <f t="shared" si="55"/>
        <v>1792</v>
      </c>
      <c r="C1793" t="s">
        <v>6310</v>
      </c>
      <c r="D1793" s="117">
        <v>1713512000000</v>
      </c>
      <c r="E1793" t="s">
        <v>6309</v>
      </c>
      <c r="F1793" t="s">
        <v>2997</v>
      </c>
      <c r="G1793" t="s">
        <v>25</v>
      </c>
      <c r="H1793" t="s">
        <v>25</v>
      </c>
      <c r="I1793" t="s">
        <v>25</v>
      </c>
      <c r="J1793" t="s">
        <v>25</v>
      </c>
      <c r="K1793" t="s">
        <v>25</v>
      </c>
      <c r="L1793" t="s">
        <v>6318</v>
      </c>
      <c r="M1793" s="117">
        <v>1713510000000</v>
      </c>
      <c r="N1793" t="s">
        <v>25</v>
      </c>
      <c r="O1793" s="119">
        <v>46023</v>
      </c>
      <c r="P1793" s="119">
        <v>2958465</v>
      </c>
      <c r="Q1793" s="120">
        <v>46023</v>
      </c>
      <c r="R1793" s="120">
        <v>2958465</v>
      </c>
    </row>
    <row r="1794" spans="1:18" x14ac:dyDescent="0.25">
      <c r="A1794" t="str">
        <f t="shared" si="54"/>
        <v>IT-1713513000000</v>
      </c>
      <c r="B1794">
        <f t="shared" si="55"/>
        <v>1793</v>
      </c>
      <c r="C1794" t="s">
        <v>6310</v>
      </c>
      <c r="D1794" s="117">
        <v>1713513000000</v>
      </c>
      <c r="E1794" t="s">
        <v>6309</v>
      </c>
      <c r="F1794" t="s">
        <v>2998</v>
      </c>
      <c r="G1794" t="s">
        <v>25</v>
      </c>
      <c r="H1794" t="s">
        <v>25</v>
      </c>
      <c r="I1794" t="s">
        <v>25</v>
      </c>
      <c r="J1794" t="s">
        <v>25</v>
      </c>
      <c r="K1794" t="s">
        <v>25</v>
      </c>
      <c r="L1794" t="s">
        <v>6318</v>
      </c>
      <c r="M1794" s="117">
        <v>1713510000000</v>
      </c>
      <c r="N1794" t="s">
        <v>25</v>
      </c>
      <c r="O1794" s="119">
        <v>46023</v>
      </c>
      <c r="P1794" s="119">
        <v>2958465</v>
      </c>
      <c r="Q1794" s="120">
        <v>46023</v>
      </c>
      <c r="R1794" s="120">
        <v>2958465</v>
      </c>
    </row>
    <row r="1795" spans="1:18" x14ac:dyDescent="0.25">
      <c r="A1795" t="str">
        <f t="shared" ref="A1795:A1858" si="56">CONCATENATE("IT-",D1795)</f>
        <v>IT-1713514000000</v>
      </c>
      <c r="B1795">
        <f t="shared" si="55"/>
        <v>1794</v>
      </c>
      <c r="C1795" t="s">
        <v>6310</v>
      </c>
      <c r="D1795" s="117">
        <v>1713514000000</v>
      </c>
      <c r="E1795" t="s">
        <v>6309</v>
      </c>
      <c r="F1795" t="s">
        <v>2999</v>
      </c>
      <c r="G1795" t="s">
        <v>25</v>
      </c>
      <c r="H1795" t="s">
        <v>25</v>
      </c>
      <c r="I1795" t="s">
        <v>25</v>
      </c>
      <c r="J1795" t="s">
        <v>25</v>
      </c>
      <c r="K1795" t="s">
        <v>25</v>
      </c>
      <c r="L1795" t="s">
        <v>6318</v>
      </c>
      <c r="M1795" s="117">
        <v>1713510000000</v>
      </c>
      <c r="N1795" t="s">
        <v>25</v>
      </c>
      <c r="O1795" s="119">
        <v>46023</v>
      </c>
      <c r="P1795" s="119">
        <v>2958465</v>
      </c>
      <c r="Q1795" s="120">
        <v>46023</v>
      </c>
      <c r="R1795" s="120">
        <v>2958465</v>
      </c>
    </row>
    <row r="1796" spans="1:18" x14ac:dyDescent="0.25">
      <c r="A1796" t="str">
        <f t="shared" si="56"/>
        <v>IT-1713515000000</v>
      </c>
      <c r="B1796">
        <f t="shared" ref="B1796:B1859" si="57">B1795+1</f>
        <v>1795</v>
      </c>
      <c r="C1796" t="s">
        <v>6310</v>
      </c>
      <c r="D1796" s="117">
        <v>1713515000000</v>
      </c>
      <c r="E1796" t="s">
        <v>6309</v>
      </c>
      <c r="F1796" t="s">
        <v>3000</v>
      </c>
      <c r="G1796" t="s">
        <v>25</v>
      </c>
      <c r="H1796" t="s">
        <v>25</v>
      </c>
      <c r="I1796" t="s">
        <v>25</v>
      </c>
      <c r="J1796" t="s">
        <v>25</v>
      </c>
      <c r="K1796" t="s">
        <v>25</v>
      </c>
      <c r="L1796" t="s">
        <v>6318</v>
      </c>
      <c r="M1796" s="117">
        <v>1713510000000</v>
      </c>
      <c r="N1796" t="s">
        <v>25</v>
      </c>
      <c r="O1796" s="119">
        <v>46023</v>
      </c>
      <c r="P1796" s="119">
        <v>2958465</v>
      </c>
      <c r="Q1796" s="120">
        <v>46023</v>
      </c>
      <c r="R1796" s="120">
        <v>2958465</v>
      </c>
    </row>
    <row r="1797" spans="1:18" x14ac:dyDescent="0.25">
      <c r="A1797" t="str">
        <f t="shared" si="56"/>
        <v>IT-1713519000000</v>
      </c>
      <c r="B1797">
        <f t="shared" si="57"/>
        <v>1796</v>
      </c>
      <c r="C1797" t="s">
        <v>6310</v>
      </c>
      <c r="D1797" s="117">
        <v>1713519000000</v>
      </c>
      <c r="E1797" t="s">
        <v>6309</v>
      </c>
      <c r="F1797" t="s">
        <v>3001</v>
      </c>
      <c r="G1797" t="s">
        <v>25</v>
      </c>
      <c r="H1797" t="s">
        <v>25</v>
      </c>
      <c r="I1797" t="s">
        <v>25</v>
      </c>
      <c r="J1797" t="s">
        <v>25</v>
      </c>
      <c r="K1797" t="s">
        <v>25</v>
      </c>
      <c r="L1797" t="s">
        <v>6318</v>
      </c>
      <c r="M1797" s="117">
        <v>1713510000000</v>
      </c>
      <c r="N1797" t="s">
        <v>25</v>
      </c>
      <c r="O1797" s="119">
        <v>46023</v>
      </c>
      <c r="P1797" s="119">
        <v>2958465</v>
      </c>
      <c r="Q1797" s="120">
        <v>46023</v>
      </c>
      <c r="R1797" s="120">
        <v>2958465</v>
      </c>
    </row>
    <row r="1798" spans="1:18" x14ac:dyDescent="0.25">
      <c r="A1798" t="str">
        <f t="shared" si="56"/>
        <v>IT-1713990000000</v>
      </c>
      <c r="B1798">
        <f t="shared" si="57"/>
        <v>1797</v>
      </c>
      <c r="C1798" t="s">
        <v>6310</v>
      </c>
      <c r="D1798" s="117">
        <v>1713990000000</v>
      </c>
      <c r="E1798" t="s">
        <v>6309</v>
      </c>
      <c r="F1798" t="s">
        <v>3002</v>
      </c>
      <c r="G1798" t="s">
        <v>25</v>
      </c>
      <c r="H1798" t="s">
        <v>25</v>
      </c>
      <c r="I1798" t="s">
        <v>25</v>
      </c>
      <c r="J1798" t="s">
        <v>25</v>
      </c>
      <c r="K1798" t="s">
        <v>25</v>
      </c>
      <c r="L1798" t="s">
        <v>6317</v>
      </c>
      <c r="M1798" s="117">
        <v>1713000000000</v>
      </c>
      <c r="N1798" t="s">
        <v>25</v>
      </c>
      <c r="O1798" s="119">
        <v>46023</v>
      </c>
      <c r="P1798" s="119">
        <v>2958465</v>
      </c>
      <c r="Q1798" s="120">
        <v>46023</v>
      </c>
      <c r="R1798" s="120">
        <v>2958465</v>
      </c>
    </row>
    <row r="1799" spans="1:18" x14ac:dyDescent="0.25">
      <c r="A1799" t="str">
        <f t="shared" si="56"/>
        <v>IT-1714000000000</v>
      </c>
      <c r="B1799">
        <f t="shared" si="57"/>
        <v>1798</v>
      </c>
      <c r="C1799" t="s">
        <v>6310</v>
      </c>
      <c r="D1799" s="117">
        <v>1714000000000</v>
      </c>
      <c r="E1799" t="s">
        <v>6309</v>
      </c>
      <c r="F1799" t="s">
        <v>3003</v>
      </c>
      <c r="G1799" t="s">
        <v>25</v>
      </c>
      <c r="H1799" t="s">
        <v>25</v>
      </c>
      <c r="I1799" t="s">
        <v>25</v>
      </c>
      <c r="J1799" t="s">
        <v>25</v>
      </c>
      <c r="K1799" t="s">
        <v>25</v>
      </c>
      <c r="L1799" t="s">
        <v>6316</v>
      </c>
      <c r="M1799" s="117">
        <v>1710000000000</v>
      </c>
      <c r="N1799" t="s">
        <v>25</v>
      </c>
      <c r="O1799" s="119">
        <v>46023</v>
      </c>
      <c r="P1799" s="119">
        <v>2958465</v>
      </c>
      <c r="Q1799" s="120">
        <v>46023</v>
      </c>
      <c r="R1799" s="120">
        <v>2958465</v>
      </c>
    </row>
    <row r="1800" spans="1:18" x14ac:dyDescent="0.25">
      <c r="A1800" t="str">
        <f t="shared" si="56"/>
        <v>IT-1714500000000</v>
      </c>
      <c r="B1800">
        <f t="shared" si="57"/>
        <v>1799</v>
      </c>
      <c r="C1800" t="s">
        <v>6310</v>
      </c>
      <c r="D1800" s="117">
        <v>1714500000000</v>
      </c>
      <c r="E1800" t="s">
        <v>6309</v>
      </c>
      <c r="F1800" t="s">
        <v>3005</v>
      </c>
      <c r="G1800" t="s">
        <v>25</v>
      </c>
      <c r="H1800" t="s">
        <v>25</v>
      </c>
      <c r="I1800" t="s">
        <v>25</v>
      </c>
      <c r="J1800" t="s">
        <v>25</v>
      </c>
      <c r="K1800" t="s">
        <v>25</v>
      </c>
      <c r="L1800" t="s">
        <v>6317</v>
      </c>
      <c r="M1800" s="117">
        <v>1714000000000</v>
      </c>
      <c r="N1800" t="s">
        <v>25</v>
      </c>
      <c r="O1800" s="119">
        <v>46023</v>
      </c>
      <c r="P1800" s="119">
        <v>2958465</v>
      </c>
      <c r="Q1800" s="120">
        <v>46023</v>
      </c>
      <c r="R1800" s="120">
        <v>2958465</v>
      </c>
    </row>
    <row r="1801" spans="1:18" x14ac:dyDescent="0.25">
      <c r="A1801" t="str">
        <f t="shared" si="56"/>
        <v>IT-1714500100000</v>
      </c>
      <c r="B1801">
        <f t="shared" si="57"/>
        <v>1800</v>
      </c>
      <c r="C1801" t="s">
        <v>6310</v>
      </c>
      <c r="D1801" s="117">
        <v>1714500100000</v>
      </c>
      <c r="E1801" t="s">
        <v>6309</v>
      </c>
      <c r="F1801" t="s">
        <v>3007</v>
      </c>
      <c r="G1801" t="s">
        <v>25</v>
      </c>
      <c r="H1801" t="s">
        <v>25</v>
      </c>
      <c r="I1801" t="s">
        <v>25</v>
      </c>
      <c r="J1801" t="s">
        <v>25</v>
      </c>
      <c r="K1801" t="s">
        <v>25</v>
      </c>
      <c r="L1801" t="s">
        <v>6319</v>
      </c>
      <c r="M1801" s="117">
        <v>1714500000000</v>
      </c>
      <c r="N1801" t="s">
        <v>25</v>
      </c>
      <c r="O1801" s="119">
        <v>46023</v>
      </c>
      <c r="P1801" s="119">
        <v>2958465</v>
      </c>
      <c r="Q1801" s="120">
        <v>46023</v>
      </c>
      <c r="R1801" s="120">
        <v>2958465</v>
      </c>
    </row>
    <row r="1802" spans="1:18" x14ac:dyDescent="0.25">
      <c r="A1802" t="str">
        <f t="shared" si="56"/>
        <v>IT-1714500101000</v>
      </c>
      <c r="B1802">
        <f t="shared" si="57"/>
        <v>1801</v>
      </c>
      <c r="C1802" t="s">
        <v>6312</v>
      </c>
      <c r="D1802" s="117">
        <v>1714500101000</v>
      </c>
      <c r="E1802" t="s">
        <v>6308</v>
      </c>
      <c r="F1802" t="s">
        <v>3009</v>
      </c>
      <c r="G1802" t="s">
        <v>25</v>
      </c>
      <c r="H1802" t="s">
        <v>25</v>
      </c>
      <c r="I1802" t="s">
        <v>25</v>
      </c>
      <c r="J1802" t="s">
        <v>25</v>
      </c>
      <c r="K1802" t="s">
        <v>25</v>
      </c>
      <c r="L1802" t="s">
        <v>6320</v>
      </c>
      <c r="M1802" s="117">
        <v>1714500100000</v>
      </c>
      <c r="N1802" t="s">
        <v>25</v>
      </c>
      <c r="O1802" s="119">
        <v>46023</v>
      </c>
      <c r="P1802" s="119">
        <v>2958465</v>
      </c>
      <c r="Q1802" s="120">
        <v>46023</v>
      </c>
      <c r="R1802" s="120">
        <v>2958465</v>
      </c>
    </row>
    <row r="1803" spans="1:18" x14ac:dyDescent="0.25">
      <c r="A1803" t="str">
        <f t="shared" si="56"/>
        <v>IT-1714510000000</v>
      </c>
      <c r="B1803">
        <f t="shared" si="57"/>
        <v>1802</v>
      </c>
      <c r="C1803" t="s">
        <v>6310</v>
      </c>
      <c r="D1803" s="117">
        <v>1714510000000</v>
      </c>
      <c r="E1803" t="s">
        <v>6309</v>
      </c>
      <c r="F1803" t="s">
        <v>3010</v>
      </c>
      <c r="G1803" t="s">
        <v>25</v>
      </c>
      <c r="H1803" t="s">
        <v>25</v>
      </c>
      <c r="I1803" t="s">
        <v>25</v>
      </c>
      <c r="J1803" t="s">
        <v>25</v>
      </c>
      <c r="K1803" t="s">
        <v>25</v>
      </c>
      <c r="L1803" t="s">
        <v>6317</v>
      </c>
      <c r="M1803" s="117">
        <v>1714000000000</v>
      </c>
      <c r="N1803" t="s">
        <v>25</v>
      </c>
      <c r="O1803" s="119">
        <v>46023</v>
      </c>
      <c r="P1803" s="119">
        <v>2958465</v>
      </c>
      <c r="Q1803" s="120">
        <v>46023</v>
      </c>
      <c r="R1803" s="120">
        <v>2958465</v>
      </c>
    </row>
    <row r="1804" spans="1:18" x14ac:dyDescent="0.25">
      <c r="A1804" t="str">
        <f t="shared" si="56"/>
        <v>IT-1714510100000</v>
      </c>
      <c r="B1804">
        <f t="shared" si="57"/>
        <v>1803</v>
      </c>
      <c r="C1804" t="s">
        <v>6310</v>
      </c>
      <c r="D1804" s="117">
        <v>1714510100000</v>
      </c>
      <c r="E1804" t="s">
        <v>6309</v>
      </c>
      <c r="F1804" t="s">
        <v>3011</v>
      </c>
      <c r="G1804" t="s">
        <v>25</v>
      </c>
      <c r="H1804" t="s">
        <v>25</v>
      </c>
      <c r="I1804" t="s">
        <v>25</v>
      </c>
      <c r="J1804" t="s">
        <v>25</v>
      </c>
      <c r="K1804" t="s">
        <v>25</v>
      </c>
      <c r="L1804" t="s">
        <v>6319</v>
      </c>
      <c r="M1804" s="117">
        <v>1714510000000</v>
      </c>
      <c r="N1804" t="s">
        <v>25</v>
      </c>
      <c r="O1804" s="119">
        <v>46023</v>
      </c>
      <c r="P1804" s="119">
        <v>2958465</v>
      </c>
      <c r="Q1804" s="120">
        <v>46023</v>
      </c>
      <c r="R1804" s="120">
        <v>2958465</v>
      </c>
    </row>
    <row r="1805" spans="1:18" x14ac:dyDescent="0.25">
      <c r="A1805" t="str">
        <f t="shared" si="56"/>
        <v>IT-1714510101000</v>
      </c>
      <c r="B1805">
        <f t="shared" si="57"/>
        <v>1804</v>
      </c>
      <c r="C1805" t="s">
        <v>6312</v>
      </c>
      <c r="D1805" s="117">
        <v>1714510101000</v>
      </c>
      <c r="E1805" t="s">
        <v>6308</v>
      </c>
      <c r="F1805" t="s">
        <v>3013</v>
      </c>
      <c r="G1805" t="s">
        <v>25</v>
      </c>
      <c r="H1805" t="s">
        <v>25</v>
      </c>
      <c r="I1805" t="s">
        <v>25</v>
      </c>
      <c r="J1805" t="s">
        <v>25</v>
      </c>
      <c r="K1805" t="s">
        <v>25</v>
      </c>
      <c r="L1805" t="s">
        <v>6320</v>
      </c>
      <c r="M1805" s="117">
        <v>1714510100000</v>
      </c>
      <c r="N1805" t="s">
        <v>25</v>
      </c>
      <c r="O1805" s="119">
        <v>46023</v>
      </c>
      <c r="P1805" s="119">
        <v>2958465</v>
      </c>
      <c r="Q1805" s="120">
        <v>46023</v>
      </c>
      <c r="R1805" s="120">
        <v>2958465</v>
      </c>
    </row>
    <row r="1806" spans="1:18" x14ac:dyDescent="0.25">
      <c r="A1806" t="str">
        <f t="shared" si="56"/>
        <v>IT-1714520000000</v>
      </c>
      <c r="B1806">
        <f t="shared" si="57"/>
        <v>1805</v>
      </c>
      <c r="C1806" t="s">
        <v>6310</v>
      </c>
      <c r="D1806" s="117">
        <v>1714520000000</v>
      </c>
      <c r="E1806" t="s">
        <v>6309</v>
      </c>
      <c r="F1806" t="s">
        <v>3014</v>
      </c>
      <c r="G1806" t="s">
        <v>25</v>
      </c>
      <c r="H1806" t="s">
        <v>25</v>
      </c>
      <c r="I1806" t="s">
        <v>25</v>
      </c>
      <c r="J1806" t="s">
        <v>25</v>
      </c>
      <c r="K1806" t="s">
        <v>25</v>
      </c>
      <c r="L1806" t="s">
        <v>6317</v>
      </c>
      <c r="M1806" s="117">
        <v>1714000000000</v>
      </c>
      <c r="N1806" t="s">
        <v>25</v>
      </c>
      <c r="O1806" s="119">
        <v>46023</v>
      </c>
      <c r="P1806" s="119">
        <v>2958465</v>
      </c>
      <c r="Q1806" s="120">
        <v>46023</v>
      </c>
      <c r="R1806" s="120">
        <v>2958465</v>
      </c>
    </row>
    <row r="1807" spans="1:18" x14ac:dyDescent="0.25">
      <c r="A1807" t="str">
        <f t="shared" si="56"/>
        <v>IT-1714520100000</v>
      </c>
      <c r="B1807">
        <f t="shared" si="57"/>
        <v>1806</v>
      </c>
      <c r="C1807" t="s">
        <v>6310</v>
      </c>
      <c r="D1807" s="117">
        <v>1714520100000</v>
      </c>
      <c r="E1807" t="s">
        <v>6309</v>
      </c>
      <c r="F1807" t="s">
        <v>3016</v>
      </c>
      <c r="G1807" t="s">
        <v>25</v>
      </c>
      <c r="H1807" t="s">
        <v>25</v>
      </c>
      <c r="I1807" t="s">
        <v>25</v>
      </c>
      <c r="J1807" t="s">
        <v>25</v>
      </c>
      <c r="K1807" t="s">
        <v>25</v>
      </c>
      <c r="L1807" t="s">
        <v>6319</v>
      </c>
      <c r="M1807" s="117">
        <v>1714520000000</v>
      </c>
      <c r="N1807" t="s">
        <v>25</v>
      </c>
      <c r="O1807" s="119">
        <v>46023</v>
      </c>
      <c r="P1807" s="119">
        <v>2958465</v>
      </c>
      <c r="Q1807" s="120">
        <v>46023</v>
      </c>
      <c r="R1807" s="120">
        <v>2958465</v>
      </c>
    </row>
    <row r="1808" spans="1:18" x14ac:dyDescent="0.25">
      <c r="A1808" t="str">
        <f t="shared" si="56"/>
        <v>IT-1714520101000</v>
      </c>
      <c r="B1808">
        <f t="shared" si="57"/>
        <v>1807</v>
      </c>
      <c r="C1808" t="s">
        <v>6312</v>
      </c>
      <c r="D1808" s="117">
        <v>1714520101000</v>
      </c>
      <c r="E1808" t="s">
        <v>6308</v>
      </c>
      <c r="F1808" t="s">
        <v>3018</v>
      </c>
      <c r="G1808" t="s">
        <v>25</v>
      </c>
      <c r="H1808" t="s">
        <v>25</v>
      </c>
      <c r="I1808" t="s">
        <v>25</v>
      </c>
      <c r="J1808" t="s">
        <v>25</v>
      </c>
      <c r="K1808" t="s">
        <v>25</v>
      </c>
      <c r="L1808" t="s">
        <v>6320</v>
      </c>
      <c r="M1808" s="117">
        <v>1714520100000</v>
      </c>
      <c r="N1808" t="s">
        <v>25</v>
      </c>
      <c r="O1808" s="119">
        <v>46023</v>
      </c>
      <c r="P1808" s="119">
        <v>2958465</v>
      </c>
      <c r="Q1808" s="120">
        <v>46023</v>
      </c>
      <c r="R1808" s="120">
        <v>2958465</v>
      </c>
    </row>
    <row r="1809" spans="1:18" x14ac:dyDescent="0.25">
      <c r="A1809" t="str">
        <f t="shared" si="56"/>
        <v>IT-1714530000000</v>
      </c>
      <c r="B1809">
        <f t="shared" si="57"/>
        <v>1808</v>
      </c>
      <c r="C1809" t="s">
        <v>6310</v>
      </c>
      <c r="D1809" s="117">
        <v>1714530000000</v>
      </c>
      <c r="E1809" t="s">
        <v>6309</v>
      </c>
      <c r="F1809" t="s">
        <v>3019</v>
      </c>
      <c r="G1809" t="s">
        <v>25</v>
      </c>
      <c r="H1809" t="s">
        <v>25</v>
      </c>
      <c r="I1809" t="s">
        <v>25</v>
      </c>
      <c r="J1809" t="s">
        <v>25</v>
      </c>
      <c r="K1809" t="s">
        <v>25</v>
      </c>
      <c r="L1809" t="s">
        <v>6317</v>
      </c>
      <c r="M1809" s="117">
        <v>1714000000000</v>
      </c>
      <c r="N1809" t="s">
        <v>25</v>
      </c>
      <c r="O1809" s="119">
        <v>46023</v>
      </c>
      <c r="P1809" s="119">
        <v>2958465</v>
      </c>
      <c r="Q1809" s="120">
        <v>46023</v>
      </c>
      <c r="R1809" s="120">
        <v>2958465</v>
      </c>
    </row>
    <row r="1810" spans="1:18" x14ac:dyDescent="0.25">
      <c r="A1810" t="str">
        <f t="shared" si="56"/>
        <v>IT-1714530100000</v>
      </c>
      <c r="B1810">
        <f t="shared" si="57"/>
        <v>1809</v>
      </c>
      <c r="C1810" t="s">
        <v>6310</v>
      </c>
      <c r="D1810" s="117">
        <v>1714530100000</v>
      </c>
      <c r="E1810" t="s">
        <v>6309</v>
      </c>
      <c r="F1810" t="s">
        <v>3021</v>
      </c>
      <c r="G1810" t="s">
        <v>25</v>
      </c>
      <c r="H1810" t="s">
        <v>25</v>
      </c>
      <c r="I1810" t="s">
        <v>25</v>
      </c>
      <c r="J1810" t="s">
        <v>25</v>
      </c>
      <c r="K1810" t="s">
        <v>25</v>
      </c>
      <c r="L1810" t="s">
        <v>6319</v>
      </c>
      <c r="M1810" s="117">
        <v>1714530000000</v>
      </c>
      <c r="N1810" t="s">
        <v>25</v>
      </c>
      <c r="O1810" s="119">
        <v>46023</v>
      </c>
      <c r="P1810" s="119">
        <v>2958465</v>
      </c>
      <c r="Q1810" s="120">
        <v>46023</v>
      </c>
      <c r="R1810" s="120">
        <v>2958465</v>
      </c>
    </row>
    <row r="1811" spans="1:18" x14ac:dyDescent="0.25">
      <c r="A1811" t="str">
        <f t="shared" si="56"/>
        <v>IT-1714530101000</v>
      </c>
      <c r="B1811">
        <f t="shared" si="57"/>
        <v>1810</v>
      </c>
      <c r="C1811" t="s">
        <v>6312</v>
      </c>
      <c r="D1811" s="117">
        <v>1714530101000</v>
      </c>
      <c r="E1811" t="s">
        <v>6308</v>
      </c>
      <c r="F1811" t="s">
        <v>3023</v>
      </c>
      <c r="G1811" t="s">
        <v>25</v>
      </c>
      <c r="H1811" t="s">
        <v>25</v>
      </c>
      <c r="I1811" t="s">
        <v>25</v>
      </c>
      <c r="J1811" t="s">
        <v>25</v>
      </c>
      <c r="K1811" t="s">
        <v>25</v>
      </c>
      <c r="L1811" t="s">
        <v>6320</v>
      </c>
      <c r="M1811" s="117">
        <v>1714530100000</v>
      </c>
      <c r="N1811" t="s">
        <v>25</v>
      </c>
      <c r="O1811" s="119">
        <v>46023</v>
      </c>
      <c r="P1811" s="119">
        <v>2958465</v>
      </c>
      <c r="Q1811" s="120">
        <v>46023</v>
      </c>
      <c r="R1811" s="120">
        <v>2958465</v>
      </c>
    </row>
    <row r="1812" spans="1:18" x14ac:dyDescent="0.25">
      <c r="A1812" t="str">
        <f t="shared" si="56"/>
        <v>IT-1714540000000</v>
      </c>
      <c r="B1812">
        <f t="shared" si="57"/>
        <v>1811</v>
      </c>
      <c r="C1812" t="s">
        <v>6310</v>
      </c>
      <c r="D1812" s="117">
        <v>1714540000000</v>
      </c>
      <c r="E1812" t="s">
        <v>6309</v>
      </c>
      <c r="F1812" t="s">
        <v>3024</v>
      </c>
      <c r="G1812" t="s">
        <v>25</v>
      </c>
      <c r="H1812" t="s">
        <v>25</v>
      </c>
      <c r="I1812" t="s">
        <v>25</v>
      </c>
      <c r="J1812" t="s">
        <v>25</v>
      </c>
      <c r="K1812" t="s">
        <v>25</v>
      </c>
      <c r="L1812" t="s">
        <v>6317</v>
      </c>
      <c r="M1812" s="117">
        <v>1714000000000</v>
      </c>
      <c r="N1812" t="s">
        <v>25</v>
      </c>
      <c r="O1812" s="119">
        <v>46023</v>
      </c>
      <c r="P1812" s="119">
        <v>2958465</v>
      </c>
      <c r="Q1812" s="120">
        <v>46023</v>
      </c>
      <c r="R1812" s="120">
        <v>2958465</v>
      </c>
    </row>
    <row r="1813" spans="1:18" x14ac:dyDescent="0.25">
      <c r="A1813" t="str">
        <f t="shared" si="56"/>
        <v>IT-1714541000000</v>
      </c>
      <c r="B1813">
        <f t="shared" si="57"/>
        <v>1812</v>
      </c>
      <c r="C1813" t="s">
        <v>6310</v>
      </c>
      <c r="D1813" s="117">
        <v>1714541000000</v>
      </c>
      <c r="E1813" t="s">
        <v>6309</v>
      </c>
      <c r="F1813" t="s">
        <v>3025</v>
      </c>
      <c r="G1813" t="s">
        <v>25</v>
      </c>
      <c r="H1813" t="s">
        <v>25</v>
      </c>
      <c r="I1813" t="s">
        <v>25</v>
      </c>
      <c r="J1813" t="s">
        <v>25</v>
      </c>
      <c r="K1813" t="s">
        <v>25</v>
      </c>
      <c r="L1813" t="s">
        <v>6318</v>
      </c>
      <c r="M1813" s="117">
        <v>1714540000000</v>
      </c>
      <c r="N1813" t="s">
        <v>25</v>
      </c>
      <c r="O1813" s="119">
        <v>46023</v>
      </c>
      <c r="P1813" s="119">
        <v>2958465</v>
      </c>
      <c r="Q1813" s="120">
        <v>46023</v>
      </c>
      <c r="R1813" s="120">
        <v>2958465</v>
      </c>
    </row>
    <row r="1814" spans="1:18" x14ac:dyDescent="0.25">
      <c r="A1814" t="str">
        <f t="shared" si="56"/>
        <v>IT-1714541100000</v>
      </c>
      <c r="B1814">
        <f t="shared" si="57"/>
        <v>1813</v>
      </c>
      <c r="C1814" t="s">
        <v>6310</v>
      </c>
      <c r="D1814" s="117">
        <v>1714541100000</v>
      </c>
      <c r="E1814" t="s">
        <v>6309</v>
      </c>
      <c r="F1814" t="s">
        <v>3026</v>
      </c>
      <c r="G1814" t="s">
        <v>25</v>
      </c>
      <c r="H1814" t="s">
        <v>25</v>
      </c>
      <c r="I1814" t="s">
        <v>25</v>
      </c>
      <c r="J1814" t="s">
        <v>25</v>
      </c>
      <c r="K1814" t="s">
        <v>25</v>
      </c>
      <c r="L1814" t="s">
        <v>6319</v>
      </c>
      <c r="M1814" s="117">
        <v>1714541000000</v>
      </c>
      <c r="N1814" t="s">
        <v>25</v>
      </c>
      <c r="O1814" s="119">
        <v>46023</v>
      </c>
      <c r="P1814" s="119">
        <v>2958465</v>
      </c>
      <c r="Q1814" s="120">
        <v>46023</v>
      </c>
      <c r="R1814" s="120">
        <v>2958465</v>
      </c>
    </row>
    <row r="1815" spans="1:18" x14ac:dyDescent="0.25">
      <c r="A1815" t="str">
        <f t="shared" si="56"/>
        <v>IT-1714541101000</v>
      </c>
      <c r="B1815">
        <f t="shared" si="57"/>
        <v>1814</v>
      </c>
      <c r="C1815" t="s">
        <v>6312</v>
      </c>
      <c r="D1815" s="117">
        <v>1714541101000</v>
      </c>
      <c r="E1815" t="s">
        <v>6308</v>
      </c>
      <c r="F1815" t="s">
        <v>3027</v>
      </c>
      <c r="G1815" t="s">
        <v>25</v>
      </c>
      <c r="H1815" t="s">
        <v>25</v>
      </c>
      <c r="I1815" t="s">
        <v>25</v>
      </c>
      <c r="J1815" t="s">
        <v>25</v>
      </c>
      <c r="K1815" t="s">
        <v>25</v>
      </c>
      <c r="L1815" t="s">
        <v>6320</v>
      </c>
      <c r="M1815" s="117">
        <v>1714541100000</v>
      </c>
      <c r="N1815" t="s">
        <v>25</v>
      </c>
      <c r="O1815" s="119">
        <v>46023</v>
      </c>
      <c r="P1815" s="119">
        <v>2958465</v>
      </c>
      <c r="Q1815" s="120">
        <v>46023</v>
      </c>
      <c r="R1815" s="120">
        <v>2958465</v>
      </c>
    </row>
    <row r="1816" spans="1:18" x14ac:dyDescent="0.25">
      <c r="A1816" t="str">
        <f t="shared" si="56"/>
        <v>IT-1714542000000</v>
      </c>
      <c r="B1816">
        <f t="shared" si="57"/>
        <v>1815</v>
      </c>
      <c r="C1816" t="s">
        <v>6310</v>
      </c>
      <c r="D1816" s="117">
        <v>1714542000000</v>
      </c>
      <c r="E1816" t="s">
        <v>6309</v>
      </c>
      <c r="F1816" t="s">
        <v>3029</v>
      </c>
      <c r="G1816" t="s">
        <v>25</v>
      </c>
      <c r="H1816" t="s">
        <v>25</v>
      </c>
      <c r="I1816" t="s">
        <v>25</v>
      </c>
      <c r="J1816" t="s">
        <v>25</v>
      </c>
      <c r="K1816" t="s">
        <v>25</v>
      </c>
      <c r="L1816" t="s">
        <v>6318</v>
      </c>
      <c r="M1816" s="117">
        <v>1714540000000</v>
      </c>
      <c r="N1816" t="s">
        <v>25</v>
      </c>
      <c r="O1816" s="119">
        <v>46023</v>
      </c>
      <c r="P1816" s="119">
        <v>2958465</v>
      </c>
      <c r="Q1816" s="120">
        <v>46023</v>
      </c>
      <c r="R1816" s="120">
        <v>2958465</v>
      </c>
    </row>
    <row r="1817" spans="1:18" x14ac:dyDescent="0.25">
      <c r="A1817" t="str">
        <f t="shared" si="56"/>
        <v>IT-1714542100000</v>
      </c>
      <c r="B1817">
        <f t="shared" si="57"/>
        <v>1816</v>
      </c>
      <c r="C1817" t="s">
        <v>6310</v>
      </c>
      <c r="D1817" s="117">
        <v>1714542100000</v>
      </c>
      <c r="E1817" t="s">
        <v>6309</v>
      </c>
      <c r="F1817" t="s">
        <v>3030</v>
      </c>
      <c r="G1817" t="s">
        <v>25</v>
      </c>
      <c r="H1817" t="s">
        <v>25</v>
      </c>
      <c r="I1817" t="s">
        <v>25</v>
      </c>
      <c r="J1817" t="s">
        <v>25</v>
      </c>
      <c r="K1817" t="s">
        <v>25</v>
      </c>
      <c r="L1817" t="s">
        <v>6319</v>
      </c>
      <c r="M1817" s="117">
        <v>1714542000000</v>
      </c>
      <c r="N1817" t="s">
        <v>25</v>
      </c>
      <c r="O1817" s="119">
        <v>46023</v>
      </c>
      <c r="P1817" s="119">
        <v>2958465</v>
      </c>
      <c r="Q1817" s="120">
        <v>46023</v>
      </c>
      <c r="R1817" s="120">
        <v>2958465</v>
      </c>
    </row>
    <row r="1818" spans="1:18" x14ac:dyDescent="0.25">
      <c r="A1818" t="str">
        <f t="shared" si="56"/>
        <v>IT-1714542101000</v>
      </c>
      <c r="B1818">
        <f t="shared" si="57"/>
        <v>1817</v>
      </c>
      <c r="C1818" t="s">
        <v>6312</v>
      </c>
      <c r="D1818" s="117">
        <v>1714542101000</v>
      </c>
      <c r="E1818" t="s">
        <v>6308</v>
      </c>
      <c r="F1818" t="s">
        <v>3031</v>
      </c>
      <c r="G1818" t="s">
        <v>25</v>
      </c>
      <c r="H1818" t="s">
        <v>25</v>
      </c>
      <c r="I1818" t="s">
        <v>25</v>
      </c>
      <c r="J1818" t="s">
        <v>25</v>
      </c>
      <c r="K1818" t="s">
        <v>25</v>
      </c>
      <c r="L1818" t="s">
        <v>6320</v>
      </c>
      <c r="M1818" s="117">
        <v>1714542100000</v>
      </c>
      <c r="N1818" t="s">
        <v>25</v>
      </c>
      <c r="O1818" s="119">
        <v>46023</v>
      </c>
      <c r="P1818" s="119">
        <v>2958465</v>
      </c>
      <c r="Q1818" s="120">
        <v>46023</v>
      </c>
      <c r="R1818" s="120">
        <v>2958465</v>
      </c>
    </row>
    <row r="1819" spans="1:18" x14ac:dyDescent="0.25">
      <c r="A1819" t="str">
        <f t="shared" si="56"/>
        <v>IT-1714550000000</v>
      </c>
      <c r="B1819">
        <f t="shared" si="57"/>
        <v>1818</v>
      </c>
      <c r="C1819" t="s">
        <v>6310</v>
      </c>
      <c r="D1819" s="117">
        <v>1714550000000</v>
      </c>
      <c r="E1819" t="s">
        <v>6309</v>
      </c>
      <c r="F1819" t="s">
        <v>3033</v>
      </c>
      <c r="G1819" t="s">
        <v>25</v>
      </c>
      <c r="H1819" t="s">
        <v>25</v>
      </c>
      <c r="I1819" t="s">
        <v>25</v>
      </c>
      <c r="J1819" t="s">
        <v>25</v>
      </c>
      <c r="K1819" t="s">
        <v>25</v>
      </c>
      <c r="L1819" t="s">
        <v>6317</v>
      </c>
      <c r="M1819" s="117">
        <v>1714000000000</v>
      </c>
      <c r="N1819" t="s">
        <v>25</v>
      </c>
      <c r="O1819" s="119">
        <v>46023</v>
      </c>
      <c r="P1819" s="119">
        <v>2958465</v>
      </c>
      <c r="Q1819" s="120">
        <v>46023</v>
      </c>
      <c r="R1819" s="120">
        <v>2958465</v>
      </c>
    </row>
    <row r="1820" spans="1:18" x14ac:dyDescent="0.25">
      <c r="A1820" t="str">
        <f t="shared" si="56"/>
        <v>IT-1714560000000</v>
      </c>
      <c r="B1820">
        <f t="shared" si="57"/>
        <v>1819</v>
      </c>
      <c r="C1820" t="s">
        <v>6310</v>
      </c>
      <c r="D1820" s="117">
        <v>1714560000000</v>
      </c>
      <c r="E1820" t="s">
        <v>6309</v>
      </c>
      <c r="F1820" t="s">
        <v>3034</v>
      </c>
      <c r="G1820" t="s">
        <v>25</v>
      </c>
      <c r="H1820" t="s">
        <v>25</v>
      </c>
      <c r="I1820" t="s">
        <v>25</v>
      </c>
      <c r="J1820" t="s">
        <v>25</v>
      </c>
      <c r="K1820" t="s">
        <v>25</v>
      </c>
      <c r="L1820" t="s">
        <v>6317</v>
      </c>
      <c r="M1820" s="117">
        <v>1714000000000</v>
      </c>
      <c r="N1820" t="s">
        <v>25</v>
      </c>
      <c r="O1820" s="119">
        <v>46023</v>
      </c>
      <c r="P1820" s="119">
        <v>2958465</v>
      </c>
      <c r="Q1820" s="120">
        <v>46023</v>
      </c>
      <c r="R1820" s="120">
        <v>2958465</v>
      </c>
    </row>
    <row r="1821" spans="1:18" x14ac:dyDescent="0.25">
      <c r="A1821" t="str">
        <f t="shared" si="56"/>
        <v>IT-1714560100000</v>
      </c>
      <c r="B1821">
        <f t="shared" si="57"/>
        <v>1820</v>
      </c>
      <c r="C1821" t="s">
        <v>6310</v>
      </c>
      <c r="D1821" s="117">
        <v>1714560100000</v>
      </c>
      <c r="E1821" t="s">
        <v>6309</v>
      </c>
      <c r="F1821" t="s">
        <v>3035</v>
      </c>
      <c r="G1821" t="s">
        <v>25</v>
      </c>
      <c r="H1821" t="s">
        <v>25</v>
      </c>
      <c r="I1821" t="s">
        <v>25</v>
      </c>
      <c r="J1821" t="s">
        <v>25</v>
      </c>
      <c r="K1821" t="s">
        <v>25</v>
      </c>
      <c r="L1821" t="s">
        <v>6319</v>
      </c>
      <c r="M1821" s="117">
        <v>1714560000000</v>
      </c>
      <c r="N1821" t="s">
        <v>25</v>
      </c>
      <c r="O1821" s="119">
        <v>46023</v>
      </c>
      <c r="P1821" s="119">
        <v>2958465</v>
      </c>
      <c r="Q1821" s="120">
        <v>46023</v>
      </c>
      <c r="R1821" s="120">
        <v>2958465</v>
      </c>
    </row>
    <row r="1822" spans="1:18" x14ac:dyDescent="0.25">
      <c r="A1822" t="str">
        <f t="shared" si="56"/>
        <v>IT-1714560101000</v>
      </c>
      <c r="B1822">
        <f t="shared" si="57"/>
        <v>1821</v>
      </c>
      <c r="C1822" t="s">
        <v>6312</v>
      </c>
      <c r="D1822" s="117">
        <v>1714560101000</v>
      </c>
      <c r="E1822" t="s">
        <v>6308</v>
      </c>
      <c r="F1822" t="s">
        <v>3036</v>
      </c>
      <c r="G1822" t="s">
        <v>25</v>
      </c>
      <c r="H1822" t="s">
        <v>25</v>
      </c>
      <c r="I1822" t="s">
        <v>25</v>
      </c>
      <c r="J1822" t="s">
        <v>25</v>
      </c>
      <c r="K1822" t="s">
        <v>25</v>
      </c>
      <c r="L1822" t="s">
        <v>6320</v>
      </c>
      <c r="M1822" s="117">
        <v>1714560100000</v>
      </c>
      <c r="N1822" t="s">
        <v>25</v>
      </c>
      <c r="O1822" s="119">
        <v>46023</v>
      </c>
      <c r="P1822" s="119">
        <v>2958465</v>
      </c>
      <c r="Q1822" s="120">
        <v>46023</v>
      </c>
      <c r="R1822" s="120">
        <v>2958465</v>
      </c>
    </row>
    <row r="1823" spans="1:18" x14ac:dyDescent="0.25">
      <c r="A1823" t="str">
        <f t="shared" si="56"/>
        <v>IT-1714570000000</v>
      </c>
      <c r="B1823">
        <f t="shared" si="57"/>
        <v>1822</v>
      </c>
      <c r="C1823" t="s">
        <v>6310</v>
      </c>
      <c r="D1823" s="117">
        <v>1714570000000</v>
      </c>
      <c r="E1823" t="s">
        <v>6309</v>
      </c>
      <c r="F1823" t="s">
        <v>3038</v>
      </c>
      <c r="G1823" t="s">
        <v>25</v>
      </c>
      <c r="H1823" t="s">
        <v>25</v>
      </c>
      <c r="I1823" t="s">
        <v>25</v>
      </c>
      <c r="J1823" t="s">
        <v>25</v>
      </c>
      <c r="K1823" t="s">
        <v>25</v>
      </c>
      <c r="L1823" t="s">
        <v>6317</v>
      </c>
      <c r="M1823" s="117">
        <v>1714000000000</v>
      </c>
      <c r="N1823" t="s">
        <v>25</v>
      </c>
      <c r="O1823" s="119">
        <v>46023</v>
      </c>
      <c r="P1823" s="119">
        <v>2958465</v>
      </c>
      <c r="Q1823" s="120">
        <v>46023</v>
      </c>
      <c r="R1823" s="120">
        <v>2958465</v>
      </c>
    </row>
    <row r="1824" spans="1:18" x14ac:dyDescent="0.25">
      <c r="A1824" t="str">
        <f t="shared" si="56"/>
        <v>IT-1714580000000</v>
      </c>
      <c r="B1824">
        <f t="shared" si="57"/>
        <v>1823</v>
      </c>
      <c r="C1824" t="s">
        <v>6310</v>
      </c>
      <c r="D1824" s="117">
        <v>1714580000000</v>
      </c>
      <c r="E1824" t="s">
        <v>6309</v>
      </c>
      <c r="F1824" t="s">
        <v>3039</v>
      </c>
      <c r="G1824" t="s">
        <v>25</v>
      </c>
      <c r="H1824" t="s">
        <v>25</v>
      </c>
      <c r="I1824" t="s">
        <v>25</v>
      </c>
      <c r="J1824" t="s">
        <v>25</v>
      </c>
      <c r="K1824" t="s">
        <v>25</v>
      </c>
      <c r="L1824" t="s">
        <v>6317</v>
      </c>
      <c r="M1824" s="117">
        <v>1714000000000</v>
      </c>
      <c r="N1824" t="s">
        <v>25</v>
      </c>
      <c r="O1824" s="119">
        <v>46023</v>
      </c>
      <c r="P1824" s="119">
        <v>2958465</v>
      </c>
      <c r="Q1824" s="120">
        <v>46023</v>
      </c>
      <c r="R1824" s="120">
        <v>2958465</v>
      </c>
    </row>
    <row r="1825" spans="1:18" x14ac:dyDescent="0.25">
      <c r="A1825" t="str">
        <f t="shared" si="56"/>
        <v>IT-1714590000000</v>
      </c>
      <c r="B1825">
        <f t="shared" si="57"/>
        <v>1824</v>
      </c>
      <c r="C1825" t="s">
        <v>6310</v>
      </c>
      <c r="D1825" s="117">
        <v>1714590000000</v>
      </c>
      <c r="E1825" t="s">
        <v>6309</v>
      </c>
      <c r="F1825" t="s">
        <v>3040</v>
      </c>
      <c r="G1825" t="s">
        <v>25</v>
      </c>
      <c r="H1825" t="s">
        <v>25</v>
      </c>
      <c r="I1825" t="s">
        <v>25</v>
      </c>
      <c r="J1825" t="s">
        <v>25</v>
      </c>
      <c r="K1825" t="s">
        <v>25</v>
      </c>
      <c r="L1825" t="s">
        <v>6317</v>
      </c>
      <c r="M1825" s="117">
        <v>1714000000000</v>
      </c>
      <c r="N1825" t="s">
        <v>25</v>
      </c>
      <c r="O1825" s="119">
        <v>46023</v>
      </c>
      <c r="P1825" s="119">
        <v>2958465</v>
      </c>
      <c r="Q1825" s="120">
        <v>46023</v>
      </c>
      <c r="R1825" s="120">
        <v>2958465</v>
      </c>
    </row>
    <row r="1826" spans="1:18" x14ac:dyDescent="0.25">
      <c r="A1826" t="str">
        <f t="shared" si="56"/>
        <v>IT-1714990000000</v>
      </c>
      <c r="B1826">
        <f t="shared" si="57"/>
        <v>1825</v>
      </c>
      <c r="C1826" t="s">
        <v>6310</v>
      </c>
      <c r="D1826" s="117">
        <v>1714990000000</v>
      </c>
      <c r="E1826" t="s">
        <v>6309</v>
      </c>
      <c r="F1826" t="s">
        <v>3041</v>
      </c>
      <c r="G1826" t="s">
        <v>25</v>
      </c>
      <c r="H1826" t="s">
        <v>25</v>
      </c>
      <c r="I1826" t="s">
        <v>25</v>
      </c>
      <c r="J1826" t="s">
        <v>25</v>
      </c>
      <c r="K1826" t="s">
        <v>25</v>
      </c>
      <c r="L1826" t="s">
        <v>6317</v>
      </c>
      <c r="M1826" s="117">
        <v>1714000000000</v>
      </c>
      <c r="N1826" t="s">
        <v>25</v>
      </c>
      <c r="O1826" s="119">
        <v>46023</v>
      </c>
      <c r="P1826" s="119">
        <v>2958465</v>
      </c>
      <c r="Q1826" s="120">
        <v>46023</v>
      </c>
      <c r="R1826" s="120">
        <v>2958465</v>
      </c>
    </row>
    <row r="1827" spans="1:18" x14ac:dyDescent="0.25">
      <c r="A1827" t="str">
        <f t="shared" si="56"/>
        <v>IT-1714990100000</v>
      </c>
      <c r="B1827">
        <f t="shared" si="57"/>
        <v>1826</v>
      </c>
      <c r="C1827" t="s">
        <v>6310</v>
      </c>
      <c r="D1827" s="117">
        <v>1714990100000</v>
      </c>
      <c r="E1827" t="s">
        <v>6309</v>
      </c>
      <c r="F1827" t="s">
        <v>3042</v>
      </c>
      <c r="G1827" t="s">
        <v>25</v>
      </c>
      <c r="H1827" t="s">
        <v>25</v>
      </c>
      <c r="I1827" t="s">
        <v>25</v>
      </c>
      <c r="J1827" t="s">
        <v>25</v>
      </c>
      <c r="K1827" t="s">
        <v>25</v>
      </c>
      <c r="L1827" t="s">
        <v>6319</v>
      </c>
      <c r="M1827" s="117">
        <v>1714990000000</v>
      </c>
      <c r="N1827" t="s">
        <v>25</v>
      </c>
      <c r="O1827" s="119">
        <v>46023</v>
      </c>
      <c r="P1827" s="119">
        <v>2958465</v>
      </c>
      <c r="Q1827" s="120">
        <v>46023</v>
      </c>
      <c r="R1827" s="120">
        <v>2958465</v>
      </c>
    </row>
    <row r="1828" spans="1:18" x14ac:dyDescent="0.25">
      <c r="A1828" t="str">
        <f t="shared" si="56"/>
        <v>IT-1714990101000</v>
      </c>
      <c r="B1828">
        <f t="shared" si="57"/>
        <v>1827</v>
      </c>
      <c r="C1828" t="s">
        <v>6312</v>
      </c>
      <c r="D1828" s="117">
        <v>1714990101000</v>
      </c>
      <c r="E1828" t="s">
        <v>6308</v>
      </c>
      <c r="F1828" t="s">
        <v>3044</v>
      </c>
      <c r="G1828" t="s">
        <v>25</v>
      </c>
      <c r="H1828" t="s">
        <v>25</v>
      </c>
      <c r="I1828" t="s">
        <v>25</v>
      </c>
      <c r="J1828" t="s">
        <v>25</v>
      </c>
      <c r="K1828" t="s">
        <v>25</v>
      </c>
      <c r="L1828" t="s">
        <v>6320</v>
      </c>
      <c r="M1828" s="117">
        <v>1714990100000</v>
      </c>
      <c r="N1828" t="s">
        <v>25</v>
      </c>
      <c r="O1828" s="119">
        <v>46023</v>
      </c>
      <c r="P1828" s="119">
        <v>2958465</v>
      </c>
      <c r="Q1828" s="120">
        <v>46023</v>
      </c>
      <c r="R1828" s="120">
        <v>2958465</v>
      </c>
    </row>
    <row r="1829" spans="1:18" x14ac:dyDescent="0.25">
      <c r="A1829" t="str">
        <f t="shared" si="56"/>
        <v>IT-1714990102000</v>
      </c>
      <c r="B1829">
        <f t="shared" si="57"/>
        <v>1828</v>
      </c>
      <c r="C1829" t="s">
        <v>6312</v>
      </c>
      <c r="D1829" s="117">
        <v>1714990102000</v>
      </c>
      <c r="E1829" t="s">
        <v>6308</v>
      </c>
      <c r="F1829" t="s">
        <v>3046</v>
      </c>
      <c r="G1829" t="s">
        <v>25</v>
      </c>
      <c r="H1829" t="s">
        <v>25</v>
      </c>
      <c r="I1829" t="s">
        <v>25</v>
      </c>
      <c r="J1829" t="s">
        <v>25</v>
      </c>
      <c r="K1829" t="s">
        <v>25</v>
      </c>
      <c r="L1829" t="s">
        <v>6320</v>
      </c>
      <c r="M1829" s="117">
        <v>1714990100000</v>
      </c>
      <c r="N1829" t="s">
        <v>25</v>
      </c>
      <c r="O1829" s="119">
        <v>46023</v>
      </c>
      <c r="P1829" s="119">
        <v>2958465</v>
      </c>
      <c r="Q1829" s="120">
        <v>46023</v>
      </c>
      <c r="R1829" s="120">
        <v>2958465</v>
      </c>
    </row>
    <row r="1830" spans="1:18" x14ac:dyDescent="0.25">
      <c r="A1830" t="str">
        <f t="shared" si="56"/>
        <v>IT-1714990103000</v>
      </c>
      <c r="B1830">
        <f t="shared" si="57"/>
        <v>1829</v>
      </c>
      <c r="C1830" t="s">
        <v>6312</v>
      </c>
      <c r="D1830" s="117">
        <v>1714990103000</v>
      </c>
      <c r="E1830" t="s">
        <v>6308</v>
      </c>
      <c r="F1830" t="s">
        <v>3048</v>
      </c>
      <c r="G1830" t="s">
        <v>25</v>
      </c>
      <c r="H1830" t="s">
        <v>25</v>
      </c>
      <c r="I1830" t="s">
        <v>25</v>
      </c>
      <c r="J1830" t="s">
        <v>25</v>
      </c>
      <c r="K1830" t="s">
        <v>25</v>
      </c>
      <c r="L1830" t="s">
        <v>6320</v>
      </c>
      <c r="M1830" s="117">
        <v>1714990100000</v>
      </c>
      <c r="N1830" t="s">
        <v>25</v>
      </c>
      <c r="O1830" s="119">
        <v>46023</v>
      </c>
      <c r="P1830" s="119">
        <v>2958465</v>
      </c>
      <c r="Q1830" s="120">
        <v>46023</v>
      </c>
      <c r="R1830" s="120">
        <v>2958465</v>
      </c>
    </row>
    <row r="1831" spans="1:18" x14ac:dyDescent="0.25">
      <c r="A1831" t="str">
        <f t="shared" si="56"/>
        <v>IT-1714990104000</v>
      </c>
      <c r="B1831">
        <f t="shared" si="57"/>
        <v>1830</v>
      </c>
      <c r="C1831" t="s">
        <v>6312</v>
      </c>
      <c r="D1831" s="117">
        <v>1714990104000</v>
      </c>
      <c r="E1831" t="s">
        <v>6308</v>
      </c>
      <c r="F1831" t="s">
        <v>3050</v>
      </c>
      <c r="G1831" t="s">
        <v>25</v>
      </c>
      <c r="H1831" t="s">
        <v>25</v>
      </c>
      <c r="I1831" t="s">
        <v>25</v>
      </c>
      <c r="J1831" t="s">
        <v>25</v>
      </c>
      <c r="K1831" t="s">
        <v>25</v>
      </c>
      <c r="L1831" t="s">
        <v>6320</v>
      </c>
      <c r="M1831" s="117">
        <v>1714990100000</v>
      </c>
      <c r="N1831" t="s">
        <v>25</v>
      </c>
      <c r="O1831" s="119">
        <v>46023</v>
      </c>
      <c r="P1831" s="119">
        <v>2958465</v>
      </c>
      <c r="Q1831" s="120">
        <v>46023</v>
      </c>
      <c r="R1831" s="120">
        <v>2958465</v>
      </c>
    </row>
    <row r="1832" spans="1:18" x14ac:dyDescent="0.25">
      <c r="A1832" t="str">
        <f t="shared" si="56"/>
        <v>IT-1714990105000</v>
      </c>
      <c r="B1832">
        <f t="shared" si="57"/>
        <v>1831</v>
      </c>
      <c r="C1832" t="s">
        <v>6312</v>
      </c>
      <c r="D1832" s="117">
        <v>1714990105000</v>
      </c>
      <c r="E1832" t="s">
        <v>6308</v>
      </c>
      <c r="F1832" t="s">
        <v>3052</v>
      </c>
      <c r="G1832" t="s">
        <v>25</v>
      </c>
      <c r="H1832" t="s">
        <v>25</v>
      </c>
      <c r="I1832" t="s">
        <v>25</v>
      </c>
      <c r="J1832" t="s">
        <v>25</v>
      </c>
      <c r="K1832" t="s">
        <v>25</v>
      </c>
      <c r="L1832" t="s">
        <v>6320</v>
      </c>
      <c r="M1832" s="117">
        <v>1714990100000</v>
      </c>
      <c r="N1832" t="s">
        <v>25</v>
      </c>
      <c r="O1832" s="119">
        <v>46023</v>
      </c>
      <c r="P1832" s="119">
        <v>2958465</v>
      </c>
      <c r="Q1832" s="120">
        <v>46023</v>
      </c>
      <c r="R1832" s="120">
        <v>2958465</v>
      </c>
    </row>
    <row r="1833" spans="1:18" x14ac:dyDescent="0.25">
      <c r="A1833" t="str">
        <f t="shared" si="56"/>
        <v>IT-1714990106000</v>
      </c>
      <c r="B1833">
        <f t="shared" si="57"/>
        <v>1832</v>
      </c>
      <c r="C1833" t="s">
        <v>6312</v>
      </c>
      <c r="D1833" s="117">
        <v>1714990106000</v>
      </c>
      <c r="E1833" t="s">
        <v>6308</v>
      </c>
      <c r="F1833" t="s">
        <v>3054</v>
      </c>
      <c r="G1833" t="s">
        <v>25</v>
      </c>
      <c r="H1833" t="s">
        <v>25</v>
      </c>
      <c r="I1833" t="s">
        <v>25</v>
      </c>
      <c r="J1833" t="s">
        <v>25</v>
      </c>
      <c r="K1833" t="s">
        <v>25</v>
      </c>
      <c r="L1833" t="s">
        <v>6320</v>
      </c>
      <c r="M1833" s="117">
        <v>1714990100000</v>
      </c>
      <c r="N1833" t="s">
        <v>25</v>
      </c>
      <c r="O1833" s="119">
        <v>46023</v>
      </c>
      <c r="P1833" s="119">
        <v>2958465</v>
      </c>
      <c r="Q1833" s="120">
        <v>46023</v>
      </c>
      <c r="R1833" s="120">
        <v>2958465</v>
      </c>
    </row>
    <row r="1834" spans="1:18" x14ac:dyDescent="0.25">
      <c r="A1834" t="str">
        <f t="shared" si="56"/>
        <v>IT-1714990107000</v>
      </c>
      <c r="B1834">
        <f t="shared" si="57"/>
        <v>1833</v>
      </c>
      <c r="C1834" t="s">
        <v>6312</v>
      </c>
      <c r="D1834" s="117">
        <v>1714990107000</v>
      </c>
      <c r="E1834" t="s">
        <v>6308</v>
      </c>
      <c r="F1834" t="s">
        <v>3056</v>
      </c>
      <c r="G1834" t="s">
        <v>25</v>
      </c>
      <c r="H1834" t="s">
        <v>25</v>
      </c>
      <c r="I1834" t="s">
        <v>25</v>
      </c>
      <c r="J1834" t="s">
        <v>25</v>
      </c>
      <c r="K1834" t="s">
        <v>25</v>
      </c>
      <c r="L1834" t="s">
        <v>6320</v>
      </c>
      <c r="M1834" s="117">
        <v>1714990100000</v>
      </c>
      <c r="N1834" t="s">
        <v>25</v>
      </c>
      <c r="O1834" s="119">
        <v>46023</v>
      </c>
      <c r="P1834" s="119">
        <v>2958465</v>
      </c>
      <c r="Q1834" s="120">
        <v>46023</v>
      </c>
      <c r="R1834" s="120">
        <v>2958465</v>
      </c>
    </row>
    <row r="1835" spans="1:18" x14ac:dyDescent="0.25">
      <c r="A1835" t="str">
        <f t="shared" si="56"/>
        <v>IT-1714990199000</v>
      </c>
      <c r="B1835">
        <f t="shared" si="57"/>
        <v>1834</v>
      </c>
      <c r="C1835" t="s">
        <v>6312</v>
      </c>
      <c r="D1835" s="117">
        <v>1714990199000</v>
      </c>
      <c r="E1835" t="s">
        <v>6308</v>
      </c>
      <c r="F1835" t="s">
        <v>3057</v>
      </c>
      <c r="G1835" t="s">
        <v>25</v>
      </c>
      <c r="H1835" t="s">
        <v>25</v>
      </c>
      <c r="I1835" t="s">
        <v>25</v>
      </c>
      <c r="J1835" t="s">
        <v>25</v>
      </c>
      <c r="K1835" t="s">
        <v>25</v>
      </c>
      <c r="L1835" t="s">
        <v>6320</v>
      </c>
      <c r="M1835" s="117">
        <v>1714990100000</v>
      </c>
      <c r="N1835" t="s">
        <v>25</v>
      </c>
      <c r="O1835" s="119">
        <v>46023</v>
      </c>
      <c r="P1835" s="119">
        <v>2958465</v>
      </c>
      <c r="Q1835" s="120">
        <v>46023</v>
      </c>
      <c r="R1835" s="120">
        <v>2958465</v>
      </c>
    </row>
    <row r="1836" spans="1:18" x14ac:dyDescent="0.25">
      <c r="A1836" t="str">
        <f t="shared" si="56"/>
        <v>IT-1715000000000</v>
      </c>
      <c r="B1836">
        <f t="shared" si="57"/>
        <v>1835</v>
      </c>
      <c r="C1836" t="s">
        <v>6310</v>
      </c>
      <c r="D1836" s="117">
        <v>1715000000000</v>
      </c>
      <c r="E1836" t="s">
        <v>6309</v>
      </c>
      <c r="F1836" t="s">
        <v>3059</v>
      </c>
      <c r="G1836" t="s">
        <v>25</v>
      </c>
      <c r="H1836" t="s">
        <v>25</v>
      </c>
      <c r="I1836" t="s">
        <v>25</v>
      </c>
      <c r="J1836" t="s">
        <v>25</v>
      </c>
      <c r="K1836" t="s">
        <v>25</v>
      </c>
      <c r="L1836" t="s">
        <v>6316</v>
      </c>
      <c r="M1836" s="117">
        <v>1710000000000</v>
      </c>
      <c r="N1836" t="s">
        <v>25</v>
      </c>
      <c r="O1836" s="119">
        <v>46023</v>
      </c>
      <c r="P1836" s="119">
        <v>2958465</v>
      </c>
      <c r="Q1836" s="120">
        <v>46023</v>
      </c>
      <c r="R1836" s="120">
        <v>2958465</v>
      </c>
    </row>
    <row r="1837" spans="1:18" x14ac:dyDescent="0.25">
      <c r="A1837" t="str">
        <f t="shared" si="56"/>
        <v>IT-1715500000000</v>
      </c>
      <c r="B1837">
        <f t="shared" si="57"/>
        <v>1836</v>
      </c>
      <c r="C1837" t="s">
        <v>6310</v>
      </c>
      <c r="D1837" s="117">
        <v>1715500000000</v>
      </c>
      <c r="E1837" t="s">
        <v>6309</v>
      </c>
      <c r="F1837" t="s">
        <v>3061</v>
      </c>
      <c r="G1837" t="s">
        <v>25</v>
      </c>
      <c r="H1837" t="s">
        <v>25</v>
      </c>
      <c r="I1837" t="s">
        <v>25</v>
      </c>
      <c r="J1837" t="s">
        <v>25</v>
      </c>
      <c r="K1837" t="s">
        <v>25</v>
      </c>
      <c r="L1837" t="s">
        <v>6317</v>
      </c>
      <c r="M1837" s="117">
        <v>1715000000000</v>
      </c>
      <c r="N1837" t="s">
        <v>25</v>
      </c>
      <c r="O1837" s="119">
        <v>46023</v>
      </c>
      <c r="P1837" s="119">
        <v>2958465</v>
      </c>
      <c r="Q1837" s="120">
        <v>46023</v>
      </c>
      <c r="R1837" s="120">
        <v>2958465</v>
      </c>
    </row>
    <row r="1838" spans="1:18" x14ac:dyDescent="0.25">
      <c r="A1838" t="str">
        <f t="shared" si="56"/>
        <v>IT-1715500100000</v>
      </c>
      <c r="B1838">
        <f t="shared" si="57"/>
        <v>1837</v>
      </c>
      <c r="C1838" t="s">
        <v>6310</v>
      </c>
      <c r="D1838" s="117">
        <v>1715500100000</v>
      </c>
      <c r="E1838" t="s">
        <v>6309</v>
      </c>
      <c r="F1838" t="s">
        <v>3062</v>
      </c>
      <c r="G1838" t="s">
        <v>25</v>
      </c>
      <c r="H1838" t="s">
        <v>25</v>
      </c>
      <c r="I1838" t="s">
        <v>25</v>
      </c>
      <c r="J1838" t="s">
        <v>25</v>
      </c>
      <c r="K1838" t="s">
        <v>25</v>
      </c>
      <c r="L1838" t="s">
        <v>6319</v>
      </c>
      <c r="M1838" s="117">
        <v>1715500000000</v>
      </c>
      <c r="N1838" t="s">
        <v>25</v>
      </c>
      <c r="O1838" s="119">
        <v>46023</v>
      </c>
      <c r="P1838" s="119">
        <v>2958465</v>
      </c>
      <c r="Q1838" s="120">
        <v>46023</v>
      </c>
      <c r="R1838" s="120">
        <v>2958465</v>
      </c>
    </row>
    <row r="1839" spans="1:18" x14ac:dyDescent="0.25">
      <c r="A1839" t="str">
        <f t="shared" si="56"/>
        <v>IT-1715500101000</v>
      </c>
      <c r="B1839">
        <f t="shared" si="57"/>
        <v>1838</v>
      </c>
      <c r="C1839" t="s">
        <v>6312</v>
      </c>
      <c r="D1839" s="117">
        <v>1715500101000</v>
      </c>
      <c r="E1839" t="s">
        <v>6308</v>
      </c>
      <c r="F1839" t="s">
        <v>3064</v>
      </c>
      <c r="G1839" t="s">
        <v>25</v>
      </c>
      <c r="H1839" t="s">
        <v>25</v>
      </c>
      <c r="I1839" t="s">
        <v>25</v>
      </c>
      <c r="J1839" t="s">
        <v>25</v>
      </c>
      <c r="K1839" t="s">
        <v>25</v>
      </c>
      <c r="L1839" t="s">
        <v>6320</v>
      </c>
      <c r="M1839" s="117">
        <v>1715500100000</v>
      </c>
      <c r="N1839" t="s">
        <v>25</v>
      </c>
      <c r="O1839" s="119">
        <v>46023</v>
      </c>
      <c r="P1839" s="119">
        <v>2958465</v>
      </c>
      <c r="Q1839" s="120">
        <v>46023</v>
      </c>
      <c r="R1839" s="120">
        <v>2958465</v>
      </c>
    </row>
    <row r="1840" spans="1:18" x14ac:dyDescent="0.25">
      <c r="A1840" t="str">
        <f t="shared" si="56"/>
        <v>IT-1715510000000</v>
      </c>
      <c r="B1840">
        <f t="shared" si="57"/>
        <v>1839</v>
      </c>
      <c r="C1840" t="s">
        <v>6310</v>
      </c>
      <c r="D1840" s="117">
        <v>1715510000000</v>
      </c>
      <c r="E1840" t="s">
        <v>6309</v>
      </c>
      <c r="F1840" t="s">
        <v>3065</v>
      </c>
      <c r="G1840" t="s">
        <v>25</v>
      </c>
      <c r="H1840" t="s">
        <v>25</v>
      </c>
      <c r="I1840" t="s">
        <v>25</v>
      </c>
      <c r="J1840" t="s">
        <v>25</v>
      </c>
      <c r="K1840" t="s">
        <v>25</v>
      </c>
      <c r="L1840" t="s">
        <v>6317</v>
      </c>
      <c r="M1840" s="117">
        <v>1715000000000</v>
      </c>
      <c r="N1840" t="s">
        <v>25</v>
      </c>
      <c r="O1840" s="119">
        <v>46023</v>
      </c>
      <c r="P1840" s="119">
        <v>2958465</v>
      </c>
      <c r="Q1840" s="120">
        <v>46023</v>
      </c>
      <c r="R1840" s="120">
        <v>2958465</v>
      </c>
    </row>
    <row r="1841" spans="1:18" x14ac:dyDescent="0.25">
      <c r="A1841" t="str">
        <f t="shared" si="56"/>
        <v>IT-1715510100000</v>
      </c>
      <c r="B1841">
        <f t="shared" si="57"/>
        <v>1840</v>
      </c>
      <c r="C1841" t="s">
        <v>6310</v>
      </c>
      <c r="D1841" s="117">
        <v>1715510100000</v>
      </c>
      <c r="E1841" t="s">
        <v>6309</v>
      </c>
      <c r="F1841" t="s">
        <v>3066</v>
      </c>
      <c r="G1841" t="s">
        <v>25</v>
      </c>
      <c r="H1841" t="s">
        <v>25</v>
      </c>
      <c r="I1841" t="s">
        <v>25</v>
      </c>
      <c r="J1841" t="s">
        <v>25</v>
      </c>
      <c r="K1841" t="s">
        <v>25</v>
      </c>
      <c r="L1841" t="s">
        <v>6319</v>
      </c>
      <c r="M1841" s="117">
        <v>1715510000000</v>
      </c>
      <c r="N1841" t="s">
        <v>25</v>
      </c>
      <c r="O1841" s="119">
        <v>46023</v>
      </c>
      <c r="P1841" s="119">
        <v>2958465</v>
      </c>
      <c r="Q1841" s="120">
        <v>46023</v>
      </c>
      <c r="R1841" s="120">
        <v>2958465</v>
      </c>
    </row>
    <row r="1842" spans="1:18" x14ac:dyDescent="0.25">
      <c r="A1842" t="str">
        <f t="shared" si="56"/>
        <v>IT-1715510101000</v>
      </c>
      <c r="B1842">
        <f t="shared" si="57"/>
        <v>1841</v>
      </c>
      <c r="C1842" t="s">
        <v>6312</v>
      </c>
      <c r="D1842" s="117">
        <v>1715510101000</v>
      </c>
      <c r="E1842" t="s">
        <v>6308</v>
      </c>
      <c r="F1842" t="s">
        <v>3067</v>
      </c>
      <c r="G1842" t="s">
        <v>25</v>
      </c>
      <c r="H1842" t="s">
        <v>25</v>
      </c>
      <c r="I1842" t="s">
        <v>25</v>
      </c>
      <c r="J1842" t="s">
        <v>25</v>
      </c>
      <c r="K1842" t="s">
        <v>25</v>
      </c>
      <c r="L1842" t="s">
        <v>6320</v>
      </c>
      <c r="M1842" s="117">
        <v>1715510100000</v>
      </c>
      <c r="N1842" t="s">
        <v>25</v>
      </c>
      <c r="O1842" s="119">
        <v>46023</v>
      </c>
      <c r="P1842" s="119">
        <v>2958465</v>
      </c>
      <c r="Q1842" s="120">
        <v>46023</v>
      </c>
      <c r="R1842" s="120">
        <v>2958465</v>
      </c>
    </row>
    <row r="1843" spans="1:18" x14ac:dyDescent="0.25">
      <c r="A1843" t="str">
        <f t="shared" si="56"/>
        <v>IT-1715520000000</v>
      </c>
      <c r="B1843">
        <f t="shared" si="57"/>
        <v>1842</v>
      </c>
      <c r="C1843" t="s">
        <v>6310</v>
      </c>
      <c r="D1843" s="117">
        <v>1715520000000</v>
      </c>
      <c r="E1843" t="s">
        <v>6309</v>
      </c>
      <c r="F1843" t="s">
        <v>3068</v>
      </c>
      <c r="G1843" t="s">
        <v>25</v>
      </c>
      <c r="H1843" t="s">
        <v>25</v>
      </c>
      <c r="I1843" t="s">
        <v>25</v>
      </c>
      <c r="J1843" t="s">
        <v>25</v>
      </c>
      <c r="K1843" t="s">
        <v>25</v>
      </c>
      <c r="L1843" t="s">
        <v>6317</v>
      </c>
      <c r="M1843" s="117">
        <v>1715000000000</v>
      </c>
      <c r="N1843" t="s">
        <v>25</v>
      </c>
      <c r="O1843" s="119">
        <v>46023</v>
      </c>
      <c r="P1843" s="119">
        <v>2958465</v>
      </c>
      <c r="Q1843" s="120">
        <v>46023</v>
      </c>
      <c r="R1843" s="120">
        <v>2958465</v>
      </c>
    </row>
    <row r="1844" spans="1:18" x14ac:dyDescent="0.25">
      <c r="A1844" t="str">
        <f t="shared" si="56"/>
        <v>IT-1715520100000</v>
      </c>
      <c r="B1844">
        <f t="shared" si="57"/>
        <v>1843</v>
      </c>
      <c r="C1844" t="s">
        <v>6310</v>
      </c>
      <c r="D1844" s="117">
        <v>1715520100000</v>
      </c>
      <c r="E1844" t="s">
        <v>6309</v>
      </c>
      <c r="F1844" t="s">
        <v>3069</v>
      </c>
      <c r="G1844" t="s">
        <v>25</v>
      </c>
      <c r="H1844" t="s">
        <v>25</v>
      </c>
      <c r="I1844" t="s">
        <v>25</v>
      </c>
      <c r="J1844" t="s">
        <v>25</v>
      </c>
      <c r="K1844" t="s">
        <v>25</v>
      </c>
      <c r="L1844" t="s">
        <v>6319</v>
      </c>
      <c r="M1844" s="117">
        <v>1715520000000</v>
      </c>
      <c r="N1844" t="s">
        <v>25</v>
      </c>
      <c r="O1844" s="119">
        <v>46023</v>
      </c>
      <c r="P1844" s="119">
        <v>2958465</v>
      </c>
      <c r="Q1844" s="120">
        <v>46023</v>
      </c>
      <c r="R1844" s="120">
        <v>2958465</v>
      </c>
    </row>
    <row r="1845" spans="1:18" x14ac:dyDescent="0.25">
      <c r="A1845" t="str">
        <f t="shared" si="56"/>
        <v>IT-1715520101000</v>
      </c>
      <c r="B1845">
        <f t="shared" si="57"/>
        <v>1844</v>
      </c>
      <c r="C1845" t="s">
        <v>6312</v>
      </c>
      <c r="D1845" s="117">
        <v>1715520101000</v>
      </c>
      <c r="E1845" t="s">
        <v>6308</v>
      </c>
      <c r="F1845" t="s">
        <v>3070</v>
      </c>
      <c r="G1845" t="s">
        <v>25</v>
      </c>
      <c r="H1845" t="s">
        <v>25</v>
      </c>
      <c r="I1845" t="s">
        <v>25</v>
      </c>
      <c r="J1845" t="s">
        <v>25</v>
      </c>
      <c r="K1845" t="s">
        <v>25</v>
      </c>
      <c r="L1845" t="s">
        <v>6320</v>
      </c>
      <c r="M1845" s="117">
        <v>1715520100000</v>
      </c>
      <c r="N1845" t="s">
        <v>25</v>
      </c>
      <c r="O1845" s="119">
        <v>46023</v>
      </c>
      <c r="P1845" s="119">
        <v>2958465</v>
      </c>
      <c r="Q1845" s="120">
        <v>46023</v>
      </c>
      <c r="R1845" s="120">
        <v>2958465</v>
      </c>
    </row>
    <row r="1846" spans="1:18" x14ac:dyDescent="0.25">
      <c r="A1846" t="str">
        <f t="shared" si="56"/>
        <v>IT-1715530000000</v>
      </c>
      <c r="B1846">
        <f t="shared" si="57"/>
        <v>1845</v>
      </c>
      <c r="C1846" t="s">
        <v>6310</v>
      </c>
      <c r="D1846" s="117">
        <v>1715530000000</v>
      </c>
      <c r="E1846" t="s">
        <v>6309</v>
      </c>
      <c r="F1846" t="s">
        <v>3071</v>
      </c>
      <c r="G1846" t="s">
        <v>25</v>
      </c>
      <c r="H1846" t="s">
        <v>25</v>
      </c>
      <c r="I1846" t="s">
        <v>25</v>
      </c>
      <c r="J1846" t="s">
        <v>25</v>
      </c>
      <c r="K1846" t="s">
        <v>25</v>
      </c>
      <c r="L1846" t="s">
        <v>6317</v>
      </c>
      <c r="M1846" s="117">
        <v>1715000000000</v>
      </c>
      <c r="N1846" t="s">
        <v>25</v>
      </c>
      <c r="O1846" s="119">
        <v>46023</v>
      </c>
      <c r="P1846" s="119">
        <v>2958465</v>
      </c>
      <c r="Q1846" s="120">
        <v>46023</v>
      </c>
      <c r="R1846" s="120">
        <v>2958465</v>
      </c>
    </row>
    <row r="1847" spans="1:18" x14ac:dyDescent="0.25">
      <c r="A1847" t="str">
        <f t="shared" si="56"/>
        <v>IT-1715530100000</v>
      </c>
      <c r="B1847">
        <f t="shared" si="57"/>
        <v>1846</v>
      </c>
      <c r="C1847" t="s">
        <v>6310</v>
      </c>
      <c r="D1847" s="117">
        <v>1715530100000</v>
      </c>
      <c r="E1847" t="s">
        <v>6309</v>
      </c>
      <c r="F1847" t="s">
        <v>3073</v>
      </c>
      <c r="G1847" t="s">
        <v>25</v>
      </c>
      <c r="H1847" t="s">
        <v>25</v>
      </c>
      <c r="I1847" t="s">
        <v>25</v>
      </c>
      <c r="J1847" t="s">
        <v>25</v>
      </c>
      <c r="K1847" t="s">
        <v>25</v>
      </c>
      <c r="L1847" t="s">
        <v>6319</v>
      </c>
      <c r="M1847" s="117">
        <v>1715530000000</v>
      </c>
      <c r="N1847" t="s">
        <v>25</v>
      </c>
      <c r="O1847" s="119">
        <v>46023</v>
      </c>
      <c r="P1847" s="119">
        <v>2958465</v>
      </c>
      <c r="Q1847" s="120">
        <v>46023</v>
      </c>
      <c r="R1847" s="120">
        <v>2958465</v>
      </c>
    </row>
    <row r="1848" spans="1:18" x14ac:dyDescent="0.25">
      <c r="A1848" t="str">
        <f t="shared" si="56"/>
        <v>IT-1715530101000</v>
      </c>
      <c r="B1848">
        <f t="shared" si="57"/>
        <v>1847</v>
      </c>
      <c r="C1848" t="s">
        <v>6312</v>
      </c>
      <c r="D1848" s="117">
        <v>1715530101000</v>
      </c>
      <c r="E1848" t="s">
        <v>6308</v>
      </c>
      <c r="F1848" t="s">
        <v>3074</v>
      </c>
      <c r="G1848" t="s">
        <v>25</v>
      </c>
      <c r="H1848" t="s">
        <v>25</v>
      </c>
      <c r="I1848" t="s">
        <v>25</v>
      </c>
      <c r="J1848" t="s">
        <v>25</v>
      </c>
      <c r="K1848" t="s">
        <v>25</v>
      </c>
      <c r="L1848" t="s">
        <v>6320</v>
      </c>
      <c r="M1848" s="117">
        <v>1715530100000</v>
      </c>
      <c r="N1848" t="s">
        <v>25</v>
      </c>
      <c r="O1848" s="119">
        <v>46023</v>
      </c>
      <c r="P1848" s="119">
        <v>2958465</v>
      </c>
      <c r="Q1848" s="120">
        <v>46023</v>
      </c>
      <c r="R1848" s="120">
        <v>2958465</v>
      </c>
    </row>
    <row r="1849" spans="1:18" x14ac:dyDescent="0.25">
      <c r="A1849" t="str">
        <f t="shared" si="56"/>
        <v>IT-1716000000000</v>
      </c>
      <c r="B1849">
        <f t="shared" si="57"/>
        <v>1848</v>
      </c>
      <c r="C1849" t="s">
        <v>6310</v>
      </c>
      <c r="D1849" s="117">
        <v>1716000000000</v>
      </c>
      <c r="E1849" t="s">
        <v>6309</v>
      </c>
      <c r="F1849" t="s">
        <v>3075</v>
      </c>
      <c r="G1849" t="s">
        <v>25</v>
      </c>
      <c r="H1849" t="s">
        <v>25</v>
      </c>
      <c r="I1849" t="s">
        <v>25</v>
      </c>
      <c r="J1849" t="s">
        <v>25</v>
      </c>
      <c r="K1849" t="s">
        <v>25</v>
      </c>
      <c r="L1849" t="s">
        <v>6316</v>
      </c>
      <c r="M1849" s="117">
        <v>1710000000000</v>
      </c>
      <c r="N1849" t="s">
        <v>25</v>
      </c>
      <c r="O1849" s="119">
        <v>46023</v>
      </c>
      <c r="P1849" s="119">
        <v>2958465</v>
      </c>
      <c r="Q1849" s="120">
        <v>46023</v>
      </c>
      <c r="R1849" s="120">
        <v>2958465</v>
      </c>
    </row>
    <row r="1850" spans="1:18" x14ac:dyDescent="0.25">
      <c r="A1850" t="str">
        <f t="shared" si="56"/>
        <v>IT-1716500000000</v>
      </c>
      <c r="B1850">
        <f t="shared" si="57"/>
        <v>1849</v>
      </c>
      <c r="C1850" t="s">
        <v>6310</v>
      </c>
      <c r="D1850" s="117">
        <v>1716500000000</v>
      </c>
      <c r="E1850" t="s">
        <v>6309</v>
      </c>
      <c r="F1850" t="s">
        <v>3076</v>
      </c>
      <c r="G1850" t="s">
        <v>25</v>
      </c>
      <c r="H1850" t="s">
        <v>25</v>
      </c>
      <c r="I1850" t="s">
        <v>25</v>
      </c>
      <c r="J1850" t="s">
        <v>25</v>
      </c>
      <c r="K1850" t="s">
        <v>25</v>
      </c>
      <c r="L1850" t="s">
        <v>6317</v>
      </c>
      <c r="M1850" s="117">
        <v>1716000000000</v>
      </c>
      <c r="N1850" t="s">
        <v>25</v>
      </c>
      <c r="O1850" s="119">
        <v>46023</v>
      </c>
      <c r="P1850" s="119">
        <v>2958465</v>
      </c>
      <c r="Q1850" s="120">
        <v>46023</v>
      </c>
      <c r="R1850" s="120">
        <v>2958465</v>
      </c>
    </row>
    <row r="1851" spans="1:18" x14ac:dyDescent="0.25">
      <c r="A1851" t="str">
        <f t="shared" si="56"/>
        <v>IT-1716500100000</v>
      </c>
      <c r="B1851">
        <f t="shared" si="57"/>
        <v>1850</v>
      </c>
      <c r="C1851" t="s">
        <v>6310</v>
      </c>
      <c r="D1851" s="117">
        <v>1716500100000</v>
      </c>
      <c r="E1851" t="s">
        <v>6309</v>
      </c>
      <c r="F1851" t="s">
        <v>3077</v>
      </c>
      <c r="G1851" t="s">
        <v>25</v>
      </c>
      <c r="H1851" t="s">
        <v>25</v>
      </c>
      <c r="I1851" t="s">
        <v>25</v>
      </c>
      <c r="J1851" t="s">
        <v>25</v>
      </c>
      <c r="K1851" t="s">
        <v>25</v>
      </c>
      <c r="L1851" t="s">
        <v>6319</v>
      </c>
      <c r="M1851" s="117">
        <v>1716500000000</v>
      </c>
      <c r="N1851" t="s">
        <v>25</v>
      </c>
      <c r="O1851" s="119">
        <v>46023</v>
      </c>
      <c r="P1851" s="119">
        <v>2958465</v>
      </c>
      <c r="Q1851" s="120">
        <v>46023</v>
      </c>
      <c r="R1851" s="120">
        <v>2958465</v>
      </c>
    </row>
    <row r="1852" spans="1:18" x14ac:dyDescent="0.25">
      <c r="A1852" t="str">
        <f t="shared" si="56"/>
        <v>IT-1716500101000</v>
      </c>
      <c r="B1852">
        <f t="shared" si="57"/>
        <v>1851</v>
      </c>
      <c r="C1852" t="s">
        <v>6312</v>
      </c>
      <c r="D1852" s="117">
        <v>1716500101000</v>
      </c>
      <c r="E1852" t="s">
        <v>6308</v>
      </c>
      <c r="F1852" t="s">
        <v>3079</v>
      </c>
      <c r="G1852" t="s">
        <v>25</v>
      </c>
      <c r="H1852" t="s">
        <v>25</v>
      </c>
      <c r="I1852" t="s">
        <v>25</v>
      </c>
      <c r="J1852" t="s">
        <v>25</v>
      </c>
      <c r="K1852" t="s">
        <v>25</v>
      </c>
      <c r="L1852" t="s">
        <v>6320</v>
      </c>
      <c r="M1852" s="117">
        <v>1716500100000</v>
      </c>
      <c r="N1852" t="s">
        <v>25</v>
      </c>
      <c r="O1852" s="119">
        <v>46023</v>
      </c>
      <c r="P1852" s="119">
        <v>2958465</v>
      </c>
      <c r="Q1852" s="120">
        <v>46023</v>
      </c>
      <c r="R1852" s="120">
        <v>2958465</v>
      </c>
    </row>
    <row r="1853" spans="1:18" x14ac:dyDescent="0.25">
      <c r="A1853" t="str">
        <f t="shared" si="56"/>
        <v>IT-1716500102000</v>
      </c>
      <c r="B1853">
        <f t="shared" si="57"/>
        <v>1852</v>
      </c>
      <c r="C1853" t="s">
        <v>6312</v>
      </c>
      <c r="D1853" s="117">
        <v>1716500102000</v>
      </c>
      <c r="E1853" t="s">
        <v>6308</v>
      </c>
      <c r="F1853" t="s">
        <v>3081</v>
      </c>
      <c r="G1853" t="s">
        <v>25</v>
      </c>
      <c r="H1853" t="s">
        <v>25</v>
      </c>
      <c r="I1853" t="s">
        <v>25</v>
      </c>
      <c r="J1853" t="s">
        <v>25</v>
      </c>
      <c r="K1853" t="s">
        <v>25</v>
      </c>
      <c r="L1853" t="s">
        <v>6320</v>
      </c>
      <c r="M1853" s="117">
        <v>1716500100000</v>
      </c>
      <c r="N1853" t="s">
        <v>25</v>
      </c>
      <c r="O1853" s="119">
        <v>46023</v>
      </c>
      <c r="P1853" s="119">
        <v>2958465</v>
      </c>
      <c r="Q1853" s="120">
        <v>46023</v>
      </c>
      <c r="R1853" s="120">
        <v>2958465</v>
      </c>
    </row>
    <row r="1854" spans="1:18" x14ac:dyDescent="0.25">
      <c r="A1854" t="str">
        <f t="shared" si="56"/>
        <v>IT-1716500103000</v>
      </c>
      <c r="B1854">
        <f t="shared" si="57"/>
        <v>1853</v>
      </c>
      <c r="C1854" t="s">
        <v>6312</v>
      </c>
      <c r="D1854" s="117">
        <v>1716500103000</v>
      </c>
      <c r="E1854" t="s">
        <v>6308</v>
      </c>
      <c r="F1854" t="s">
        <v>3083</v>
      </c>
      <c r="G1854" t="s">
        <v>25</v>
      </c>
      <c r="H1854" t="s">
        <v>25</v>
      </c>
      <c r="I1854" t="s">
        <v>25</v>
      </c>
      <c r="J1854" t="s">
        <v>25</v>
      </c>
      <c r="K1854" t="s">
        <v>25</v>
      </c>
      <c r="L1854" t="s">
        <v>6320</v>
      </c>
      <c r="M1854" s="117">
        <v>1716500100000</v>
      </c>
      <c r="N1854" t="s">
        <v>25</v>
      </c>
      <c r="O1854" s="119">
        <v>46023</v>
      </c>
      <c r="P1854" s="119">
        <v>2958465</v>
      </c>
      <c r="Q1854" s="120">
        <v>46023</v>
      </c>
      <c r="R1854" s="120">
        <v>2958465</v>
      </c>
    </row>
    <row r="1855" spans="1:18" x14ac:dyDescent="0.25">
      <c r="A1855" t="str">
        <f t="shared" si="56"/>
        <v>IT-1716500199000</v>
      </c>
      <c r="B1855">
        <f t="shared" si="57"/>
        <v>1854</v>
      </c>
      <c r="C1855" t="s">
        <v>6312</v>
      </c>
      <c r="D1855" s="117">
        <v>1716500199000</v>
      </c>
      <c r="E1855" t="s">
        <v>6308</v>
      </c>
      <c r="F1855" t="s">
        <v>3085</v>
      </c>
      <c r="G1855" t="s">
        <v>25</v>
      </c>
      <c r="H1855" t="s">
        <v>25</v>
      </c>
      <c r="I1855" t="s">
        <v>25</v>
      </c>
      <c r="J1855" t="s">
        <v>25</v>
      </c>
      <c r="K1855" t="s">
        <v>25</v>
      </c>
      <c r="L1855" t="s">
        <v>6320</v>
      </c>
      <c r="M1855" s="117">
        <v>1716500100000</v>
      </c>
      <c r="N1855" t="s">
        <v>25</v>
      </c>
      <c r="O1855" s="119">
        <v>46023</v>
      </c>
      <c r="P1855" s="119">
        <v>2958465</v>
      </c>
      <c r="Q1855" s="120">
        <v>46023</v>
      </c>
      <c r="R1855" s="120">
        <v>2958465</v>
      </c>
    </row>
    <row r="1856" spans="1:18" x14ac:dyDescent="0.25">
      <c r="A1856" t="str">
        <f t="shared" si="56"/>
        <v>IT-1717000000000</v>
      </c>
      <c r="B1856">
        <f t="shared" si="57"/>
        <v>1855</v>
      </c>
      <c r="C1856" t="s">
        <v>6310</v>
      </c>
      <c r="D1856" s="117">
        <v>1717000000000</v>
      </c>
      <c r="E1856" t="s">
        <v>6309</v>
      </c>
      <c r="F1856" t="s">
        <v>3087</v>
      </c>
      <c r="G1856" t="s">
        <v>25</v>
      </c>
      <c r="H1856" t="s">
        <v>25</v>
      </c>
      <c r="I1856" t="s">
        <v>25</v>
      </c>
      <c r="J1856" t="s">
        <v>25</v>
      </c>
      <c r="K1856" t="s">
        <v>25</v>
      </c>
      <c r="L1856" t="s">
        <v>6316</v>
      </c>
      <c r="M1856" s="117">
        <v>1710000000000</v>
      </c>
      <c r="N1856" t="s">
        <v>25</v>
      </c>
      <c r="O1856" s="119">
        <v>46023</v>
      </c>
      <c r="P1856" s="119">
        <v>2958465</v>
      </c>
      <c r="Q1856" s="120">
        <v>46023</v>
      </c>
      <c r="R1856" s="120">
        <v>2958465</v>
      </c>
    </row>
    <row r="1857" spans="1:18" x14ac:dyDescent="0.25">
      <c r="A1857" t="str">
        <f t="shared" si="56"/>
        <v>IT-1717500000000</v>
      </c>
      <c r="B1857">
        <f t="shared" si="57"/>
        <v>1856</v>
      </c>
      <c r="C1857" t="s">
        <v>6310</v>
      </c>
      <c r="D1857" s="117">
        <v>1717500000000</v>
      </c>
      <c r="E1857" t="s">
        <v>6309</v>
      </c>
      <c r="F1857" t="s">
        <v>3088</v>
      </c>
      <c r="G1857" t="s">
        <v>25</v>
      </c>
      <c r="H1857" t="s">
        <v>25</v>
      </c>
      <c r="I1857" t="s">
        <v>25</v>
      </c>
      <c r="J1857" t="s">
        <v>25</v>
      </c>
      <c r="K1857" t="s">
        <v>25</v>
      </c>
      <c r="L1857" t="s">
        <v>6317</v>
      </c>
      <c r="M1857" s="117">
        <v>1717000000000</v>
      </c>
      <c r="N1857" t="s">
        <v>25</v>
      </c>
      <c r="O1857" s="119">
        <v>46023</v>
      </c>
      <c r="P1857" s="119">
        <v>2958465</v>
      </c>
      <c r="Q1857" s="120">
        <v>46023</v>
      </c>
      <c r="R1857" s="120">
        <v>2958465</v>
      </c>
    </row>
    <row r="1858" spans="1:18" x14ac:dyDescent="0.25">
      <c r="A1858" t="str">
        <f t="shared" si="56"/>
        <v>IT-1717500100000</v>
      </c>
      <c r="B1858">
        <f t="shared" si="57"/>
        <v>1857</v>
      </c>
      <c r="C1858" t="s">
        <v>6310</v>
      </c>
      <c r="D1858" s="117">
        <v>1717500100000</v>
      </c>
      <c r="E1858" t="s">
        <v>6309</v>
      </c>
      <c r="F1858" t="s">
        <v>3089</v>
      </c>
      <c r="G1858" t="s">
        <v>25</v>
      </c>
      <c r="H1858" t="s">
        <v>25</v>
      </c>
      <c r="I1858" t="s">
        <v>25</v>
      </c>
      <c r="J1858" t="s">
        <v>25</v>
      </c>
      <c r="K1858" t="s">
        <v>25</v>
      </c>
      <c r="L1858" t="s">
        <v>6319</v>
      </c>
      <c r="M1858" s="117">
        <v>1717500000000</v>
      </c>
      <c r="N1858" t="s">
        <v>25</v>
      </c>
      <c r="O1858" s="119">
        <v>46023</v>
      </c>
      <c r="P1858" s="119">
        <v>2958465</v>
      </c>
      <c r="Q1858" s="120">
        <v>46023</v>
      </c>
      <c r="R1858" s="120">
        <v>2958465</v>
      </c>
    </row>
    <row r="1859" spans="1:18" x14ac:dyDescent="0.25">
      <c r="A1859" t="str">
        <f t="shared" ref="A1859:A1922" si="58">CONCATENATE("IT-",D1859)</f>
        <v>IT-1717500101000</v>
      </c>
      <c r="B1859">
        <f t="shared" si="57"/>
        <v>1858</v>
      </c>
      <c r="C1859" t="s">
        <v>6312</v>
      </c>
      <c r="D1859" s="117">
        <v>1717500101000</v>
      </c>
      <c r="E1859" t="s">
        <v>6308</v>
      </c>
      <c r="F1859" t="s">
        <v>3091</v>
      </c>
      <c r="G1859" t="s">
        <v>25</v>
      </c>
      <c r="H1859" t="s">
        <v>25</v>
      </c>
      <c r="I1859" t="s">
        <v>25</v>
      </c>
      <c r="J1859" t="s">
        <v>25</v>
      </c>
      <c r="K1859" t="s">
        <v>25</v>
      </c>
      <c r="L1859" t="s">
        <v>6320</v>
      </c>
      <c r="M1859" s="117">
        <v>1717500100000</v>
      </c>
      <c r="N1859" t="s">
        <v>25</v>
      </c>
      <c r="O1859" s="119">
        <v>46023</v>
      </c>
      <c r="P1859" s="119">
        <v>2958465</v>
      </c>
      <c r="Q1859" s="120">
        <v>46023</v>
      </c>
      <c r="R1859" s="120">
        <v>2958465</v>
      </c>
    </row>
    <row r="1860" spans="1:18" x14ac:dyDescent="0.25">
      <c r="A1860" t="str">
        <f t="shared" si="58"/>
        <v>IT-1717500102000</v>
      </c>
      <c r="B1860">
        <f t="shared" ref="B1860:B1923" si="59">B1859+1</f>
        <v>1859</v>
      </c>
      <c r="C1860" t="s">
        <v>6312</v>
      </c>
      <c r="D1860" s="117">
        <v>1717500102000</v>
      </c>
      <c r="E1860" t="s">
        <v>6308</v>
      </c>
      <c r="F1860" t="s">
        <v>3093</v>
      </c>
      <c r="G1860" t="s">
        <v>25</v>
      </c>
      <c r="H1860" t="s">
        <v>25</v>
      </c>
      <c r="I1860" t="s">
        <v>25</v>
      </c>
      <c r="J1860" t="s">
        <v>25</v>
      </c>
      <c r="K1860" t="s">
        <v>25</v>
      </c>
      <c r="L1860" t="s">
        <v>6320</v>
      </c>
      <c r="M1860" s="117">
        <v>1717500100000</v>
      </c>
      <c r="N1860" t="s">
        <v>25</v>
      </c>
      <c r="O1860" s="119">
        <v>46023</v>
      </c>
      <c r="P1860" s="119">
        <v>2958465</v>
      </c>
      <c r="Q1860" s="120">
        <v>46023</v>
      </c>
      <c r="R1860" s="120">
        <v>2958465</v>
      </c>
    </row>
    <row r="1861" spans="1:18" x14ac:dyDescent="0.25">
      <c r="A1861" t="str">
        <f t="shared" si="58"/>
        <v>IT-1717500103000</v>
      </c>
      <c r="B1861">
        <f t="shared" si="59"/>
        <v>1860</v>
      </c>
      <c r="C1861" t="s">
        <v>6312</v>
      </c>
      <c r="D1861" s="117">
        <v>1717500103000</v>
      </c>
      <c r="E1861" t="s">
        <v>6308</v>
      </c>
      <c r="F1861" t="s">
        <v>3095</v>
      </c>
      <c r="G1861" t="s">
        <v>25</v>
      </c>
      <c r="H1861" t="s">
        <v>25</v>
      </c>
      <c r="I1861" t="s">
        <v>25</v>
      </c>
      <c r="J1861" t="s">
        <v>25</v>
      </c>
      <c r="K1861" t="s">
        <v>25</v>
      </c>
      <c r="L1861" t="s">
        <v>6320</v>
      </c>
      <c r="M1861" s="117">
        <v>1717500100000</v>
      </c>
      <c r="N1861" t="s">
        <v>25</v>
      </c>
      <c r="O1861" s="119">
        <v>46023</v>
      </c>
      <c r="P1861" s="119">
        <v>2958465</v>
      </c>
      <c r="Q1861" s="120">
        <v>46023</v>
      </c>
      <c r="R1861" s="120">
        <v>2958465</v>
      </c>
    </row>
    <row r="1862" spans="1:18" x14ac:dyDescent="0.25">
      <c r="A1862" t="str">
        <f t="shared" si="58"/>
        <v>IT-1717510000000</v>
      </c>
      <c r="B1862">
        <f t="shared" si="59"/>
        <v>1861</v>
      </c>
      <c r="C1862" t="s">
        <v>6310</v>
      </c>
      <c r="D1862" s="117">
        <v>1717510000000</v>
      </c>
      <c r="E1862" t="s">
        <v>6309</v>
      </c>
      <c r="F1862" t="s">
        <v>3097</v>
      </c>
      <c r="G1862" t="s">
        <v>25</v>
      </c>
      <c r="H1862" t="s">
        <v>25</v>
      </c>
      <c r="I1862" t="s">
        <v>25</v>
      </c>
      <c r="J1862" t="s">
        <v>25</v>
      </c>
      <c r="K1862" t="s">
        <v>25</v>
      </c>
      <c r="L1862" t="s">
        <v>6317</v>
      </c>
      <c r="M1862" s="117">
        <v>1717000000000</v>
      </c>
      <c r="N1862" t="s">
        <v>25</v>
      </c>
      <c r="O1862" s="119">
        <v>46023</v>
      </c>
      <c r="P1862" s="119">
        <v>2958465</v>
      </c>
      <c r="Q1862" s="120">
        <v>46023</v>
      </c>
      <c r="R1862" s="120">
        <v>2958465</v>
      </c>
    </row>
    <row r="1863" spans="1:18" x14ac:dyDescent="0.25">
      <c r="A1863" t="str">
        <f t="shared" si="58"/>
        <v>IT-1717510100000</v>
      </c>
      <c r="B1863">
        <f t="shared" si="59"/>
        <v>1862</v>
      </c>
      <c r="C1863" t="s">
        <v>6310</v>
      </c>
      <c r="D1863" s="117">
        <v>1717510100000</v>
      </c>
      <c r="E1863" t="s">
        <v>6309</v>
      </c>
      <c r="F1863" t="s">
        <v>3098</v>
      </c>
      <c r="G1863" t="s">
        <v>25</v>
      </c>
      <c r="H1863" t="s">
        <v>25</v>
      </c>
      <c r="I1863" t="s">
        <v>25</v>
      </c>
      <c r="J1863" t="s">
        <v>25</v>
      </c>
      <c r="K1863" t="s">
        <v>25</v>
      </c>
      <c r="L1863" t="s">
        <v>6319</v>
      </c>
      <c r="M1863" s="117">
        <v>1717510000000</v>
      </c>
      <c r="N1863" t="s">
        <v>25</v>
      </c>
      <c r="O1863" s="119">
        <v>46023</v>
      </c>
      <c r="P1863" s="119">
        <v>2958465</v>
      </c>
      <c r="Q1863" s="120">
        <v>46023</v>
      </c>
      <c r="R1863" s="120">
        <v>2958465</v>
      </c>
    </row>
    <row r="1864" spans="1:18" x14ac:dyDescent="0.25">
      <c r="A1864" t="str">
        <f t="shared" si="58"/>
        <v>IT-1717510101000</v>
      </c>
      <c r="B1864">
        <f t="shared" si="59"/>
        <v>1863</v>
      </c>
      <c r="C1864" t="s">
        <v>6312</v>
      </c>
      <c r="D1864" s="117">
        <v>1717510101000</v>
      </c>
      <c r="E1864" t="s">
        <v>6308</v>
      </c>
      <c r="F1864" t="s">
        <v>3100</v>
      </c>
      <c r="G1864" t="s">
        <v>25</v>
      </c>
      <c r="H1864" t="s">
        <v>25</v>
      </c>
      <c r="I1864" t="s">
        <v>25</v>
      </c>
      <c r="J1864" t="s">
        <v>25</v>
      </c>
      <c r="K1864" t="s">
        <v>25</v>
      </c>
      <c r="L1864" t="s">
        <v>6320</v>
      </c>
      <c r="M1864" s="117">
        <v>1717510100000</v>
      </c>
      <c r="N1864" t="s">
        <v>25</v>
      </c>
      <c r="O1864" s="119">
        <v>46023</v>
      </c>
      <c r="P1864" s="119">
        <v>2958465</v>
      </c>
      <c r="Q1864" s="120">
        <v>46023</v>
      </c>
      <c r="R1864" s="120">
        <v>2958465</v>
      </c>
    </row>
    <row r="1865" spans="1:18" x14ac:dyDescent="0.25">
      <c r="A1865" t="str">
        <f t="shared" si="58"/>
        <v>IT-1717510102000</v>
      </c>
      <c r="B1865">
        <f t="shared" si="59"/>
        <v>1864</v>
      </c>
      <c r="C1865" t="s">
        <v>6312</v>
      </c>
      <c r="D1865" s="117">
        <v>1717510102000</v>
      </c>
      <c r="E1865" t="s">
        <v>6308</v>
      </c>
      <c r="F1865" t="s">
        <v>3102</v>
      </c>
      <c r="G1865" t="s">
        <v>25</v>
      </c>
      <c r="H1865" t="s">
        <v>25</v>
      </c>
      <c r="I1865" t="s">
        <v>25</v>
      </c>
      <c r="J1865" t="s">
        <v>25</v>
      </c>
      <c r="K1865" t="s">
        <v>25</v>
      </c>
      <c r="L1865" t="s">
        <v>6320</v>
      </c>
      <c r="M1865" s="117">
        <v>1717510100000</v>
      </c>
      <c r="N1865" t="s">
        <v>25</v>
      </c>
      <c r="O1865" s="119">
        <v>46023</v>
      </c>
      <c r="P1865" s="119">
        <v>2958465</v>
      </c>
      <c r="Q1865" s="120">
        <v>46023</v>
      </c>
      <c r="R1865" s="120">
        <v>2958465</v>
      </c>
    </row>
    <row r="1866" spans="1:18" x14ac:dyDescent="0.25">
      <c r="A1866" t="str">
        <f t="shared" si="58"/>
        <v>IT-1717510103000</v>
      </c>
      <c r="B1866">
        <f t="shared" si="59"/>
        <v>1865</v>
      </c>
      <c r="C1866" t="s">
        <v>6312</v>
      </c>
      <c r="D1866" s="117">
        <v>1717510103000</v>
      </c>
      <c r="E1866" t="s">
        <v>6308</v>
      </c>
      <c r="F1866" t="s">
        <v>3104</v>
      </c>
      <c r="G1866" t="s">
        <v>25</v>
      </c>
      <c r="H1866" t="s">
        <v>25</v>
      </c>
      <c r="I1866" t="s">
        <v>25</v>
      </c>
      <c r="J1866" t="s">
        <v>25</v>
      </c>
      <c r="K1866" t="s">
        <v>25</v>
      </c>
      <c r="L1866" t="s">
        <v>6320</v>
      </c>
      <c r="M1866" s="117">
        <v>1717510100000</v>
      </c>
      <c r="N1866" t="s">
        <v>25</v>
      </c>
      <c r="O1866" s="119">
        <v>46023</v>
      </c>
      <c r="P1866" s="119">
        <v>2958465</v>
      </c>
      <c r="Q1866" s="120">
        <v>46023</v>
      </c>
      <c r="R1866" s="120">
        <v>2958465</v>
      </c>
    </row>
    <row r="1867" spans="1:18" x14ac:dyDescent="0.25">
      <c r="A1867" t="str">
        <f t="shared" si="58"/>
        <v>IT-1717510104000</v>
      </c>
      <c r="B1867">
        <f t="shared" si="59"/>
        <v>1866</v>
      </c>
      <c r="C1867" t="s">
        <v>6312</v>
      </c>
      <c r="D1867" s="117">
        <v>1717510104000</v>
      </c>
      <c r="E1867" t="s">
        <v>6308</v>
      </c>
      <c r="F1867" t="s">
        <v>3106</v>
      </c>
      <c r="G1867" t="s">
        <v>25</v>
      </c>
      <c r="H1867" t="s">
        <v>25</v>
      </c>
      <c r="I1867" t="s">
        <v>25</v>
      </c>
      <c r="J1867" t="s">
        <v>25</v>
      </c>
      <c r="K1867" t="s">
        <v>25</v>
      </c>
      <c r="L1867" t="s">
        <v>6320</v>
      </c>
      <c r="M1867" s="117">
        <v>1717510100000</v>
      </c>
      <c r="N1867" t="s">
        <v>25</v>
      </c>
      <c r="O1867" s="119">
        <v>46023</v>
      </c>
      <c r="P1867" s="119">
        <v>2958465</v>
      </c>
      <c r="Q1867" s="120">
        <v>46023</v>
      </c>
      <c r="R1867" s="120">
        <v>2958465</v>
      </c>
    </row>
    <row r="1868" spans="1:18" x14ac:dyDescent="0.25">
      <c r="A1868" t="str">
        <f t="shared" si="58"/>
        <v>IT-1717510105000</v>
      </c>
      <c r="B1868">
        <f t="shared" si="59"/>
        <v>1867</v>
      </c>
      <c r="C1868" t="s">
        <v>6312</v>
      </c>
      <c r="D1868" s="117">
        <v>1717510105000</v>
      </c>
      <c r="E1868" t="s">
        <v>6308</v>
      </c>
      <c r="F1868" t="s">
        <v>3108</v>
      </c>
      <c r="G1868" t="s">
        <v>25</v>
      </c>
      <c r="H1868" t="s">
        <v>25</v>
      </c>
      <c r="I1868" t="s">
        <v>25</v>
      </c>
      <c r="J1868" t="s">
        <v>25</v>
      </c>
      <c r="K1868" t="s">
        <v>25</v>
      </c>
      <c r="L1868" t="s">
        <v>6320</v>
      </c>
      <c r="M1868" s="117">
        <v>1717510100000</v>
      </c>
      <c r="N1868" t="s">
        <v>25</v>
      </c>
      <c r="O1868" s="119">
        <v>46023</v>
      </c>
      <c r="P1868" s="119">
        <v>2958465</v>
      </c>
      <c r="Q1868" s="120">
        <v>46023</v>
      </c>
      <c r="R1868" s="120">
        <v>2958465</v>
      </c>
    </row>
    <row r="1869" spans="1:18" x14ac:dyDescent="0.25">
      <c r="A1869" t="str">
        <f t="shared" si="58"/>
        <v>IT-1717510106000</v>
      </c>
      <c r="B1869">
        <f t="shared" si="59"/>
        <v>1868</v>
      </c>
      <c r="C1869" t="s">
        <v>6312</v>
      </c>
      <c r="D1869" s="117">
        <v>1717510106000</v>
      </c>
      <c r="E1869" t="s">
        <v>6308</v>
      </c>
      <c r="F1869" t="s">
        <v>3110</v>
      </c>
      <c r="G1869" t="s">
        <v>25</v>
      </c>
      <c r="H1869" t="s">
        <v>25</v>
      </c>
      <c r="I1869" t="s">
        <v>25</v>
      </c>
      <c r="J1869" t="s">
        <v>25</v>
      </c>
      <c r="K1869" t="s">
        <v>25</v>
      </c>
      <c r="L1869" t="s">
        <v>6320</v>
      </c>
      <c r="M1869" s="117">
        <v>1717510100000</v>
      </c>
      <c r="N1869" t="s">
        <v>25</v>
      </c>
      <c r="O1869" s="119">
        <v>46023</v>
      </c>
      <c r="P1869" s="119">
        <v>2958465</v>
      </c>
      <c r="Q1869" s="120">
        <v>46023</v>
      </c>
      <c r="R1869" s="120">
        <v>2958465</v>
      </c>
    </row>
    <row r="1870" spans="1:18" x14ac:dyDescent="0.25">
      <c r="A1870" t="str">
        <f t="shared" si="58"/>
        <v>IT-1717510107000</v>
      </c>
      <c r="B1870">
        <f t="shared" si="59"/>
        <v>1869</v>
      </c>
      <c r="C1870" t="s">
        <v>6312</v>
      </c>
      <c r="D1870" s="117">
        <v>1717510107000</v>
      </c>
      <c r="E1870" t="s">
        <v>6308</v>
      </c>
      <c r="F1870" t="s">
        <v>3111</v>
      </c>
      <c r="G1870" t="s">
        <v>25</v>
      </c>
      <c r="H1870" t="s">
        <v>25</v>
      </c>
      <c r="I1870" t="s">
        <v>25</v>
      </c>
      <c r="J1870" t="s">
        <v>25</v>
      </c>
      <c r="K1870" t="s">
        <v>25</v>
      </c>
      <c r="L1870" t="s">
        <v>6320</v>
      </c>
      <c r="M1870" s="117">
        <v>1717510100000</v>
      </c>
      <c r="N1870" t="s">
        <v>25</v>
      </c>
      <c r="O1870" s="119">
        <v>46023</v>
      </c>
      <c r="P1870" s="119">
        <v>2958465</v>
      </c>
      <c r="Q1870" s="120">
        <v>46023</v>
      </c>
      <c r="R1870" s="120">
        <v>2958465</v>
      </c>
    </row>
    <row r="1871" spans="1:18" x14ac:dyDescent="0.25">
      <c r="A1871" t="str">
        <f t="shared" si="58"/>
        <v>IT-1717510108000</v>
      </c>
      <c r="B1871">
        <f t="shared" si="59"/>
        <v>1870</v>
      </c>
      <c r="C1871" t="s">
        <v>6312</v>
      </c>
      <c r="D1871" s="117">
        <v>1717510108000</v>
      </c>
      <c r="E1871" t="s">
        <v>6308</v>
      </c>
      <c r="F1871" t="s">
        <v>3112</v>
      </c>
      <c r="G1871" t="s">
        <v>25</v>
      </c>
      <c r="H1871" t="s">
        <v>25</v>
      </c>
      <c r="I1871" t="s">
        <v>25</v>
      </c>
      <c r="J1871" t="s">
        <v>25</v>
      </c>
      <c r="K1871" t="s">
        <v>25</v>
      </c>
      <c r="L1871" t="s">
        <v>6320</v>
      </c>
      <c r="M1871" s="117">
        <v>1717510100000</v>
      </c>
      <c r="N1871" t="s">
        <v>25</v>
      </c>
      <c r="O1871" s="119">
        <v>46023</v>
      </c>
      <c r="P1871" s="119">
        <v>2958465</v>
      </c>
      <c r="Q1871" s="120">
        <v>46023</v>
      </c>
      <c r="R1871" s="120">
        <v>2958465</v>
      </c>
    </row>
    <row r="1872" spans="1:18" x14ac:dyDescent="0.25">
      <c r="A1872" t="str">
        <f t="shared" si="58"/>
        <v>IT-1717510109000</v>
      </c>
      <c r="B1872">
        <f t="shared" si="59"/>
        <v>1871</v>
      </c>
      <c r="C1872" t="s">
        <v>6312</v>
      </c>
      <c r="D1872" s="117">
        <v>1717510109000</v>
      </c>
      <c r="E1872" t="s">
        <v>6308</v>
      </c>
      <c r="F1872" t="s">
        <v>3113</v>
      </c>
      <c r="G1872" t="s">
        <v>25</v>
      </c>
      <c r="H1872" t="s">
        <v>25</v>
      </c>
      <c r="I1872" t="s">
        <v>25</v>
      </c>
      <c r="J1872" t="s">
        <v>25</v>
      </c>
      <c r="K1872" t="s">
        <v>25</v>
      </c>
      <c r="L1872" t="s">
        <v>6320</v>
      </c>
      <c r="M1872" s="117">
        <v>1717510100000</v>
      </c>
      <c r="N1872" t="s">
        <v>25</v>
      </c>
      <c r="O1872" s="119">
        <v>46023</v>
      </c>
      <c r="P1872" s="119">
        <v>2958465</v>
      </c>
      <c r="Q1872" s="120">
        <v>46023</v>
      </c>
      <c r="R1872" s="120">
        <v>2958465</v>
      </c>
    </row>
    <row r="1873" spans="1:18" x14ac:dyDescent="0.25">
      <c r="A1873" t="str">
        <f t="shared" si="58"/>
        <v>IT-1717510110000</v>
      </c>
      <c r="B1873">
        <f t="shared" si="59"/>
        <v>1872</v>
      </c>
      <c r="C1873" t="s">
        <v>6312</v>
      </c>
      <c r="D1873" s="117">
        <v>1717510110000</v>
      </c>
      <c r="E1873" t="s">
        <v>6308</v>
      </c>
      <c r="F1873" t="s">
        <v>3114</v>
      </c>
      <c r="G1873" t="s">
        <v>25</v>
      </c>
      <c r="H1873" t="s">
        <v>25</v>
      </c>
      <c r="I1873" t="s">
        <v>25</v>
      </c>
      <c r="J1873" t="s">
        <v>25</v>
      </c>
      <c r="K1873" t="s">
        <v>25</v>
      </c>
      <c r="L1873" t="s">
        <v>6320</v>
      </c>
      <c r="M1873" s="117">
        <v>1717510100000</v>
      </c>
      <c r="N1873" t="s">
        <v>25</v>
      </c>
      <c r="O1873" s="119">
        <v>46023</v>
      </c>
      <c r="P1873" s="119">
        <v>2958465</v>
      </c>
      <c r="Q1873" s="120">
        <v>46023</v>
      </c>
      <c r="R1873" s="120">
        <v>2958465</v>
      </c>
    </row>
    <row r="1874" spans="1:18" x14ac:dyDescent="0.25">
      <c r="A1874" t="str">
        <f t="shared" si="58"/>
        <v>IT-1717520000000</v>
      </c>
      <c r="B1874">
        <f t="shared" si="59"/>
        <v>1873</v>
      </c>
      <c r="C1874" t="s">
        <v>6310</v>
      </c>
      <c r="D1874" s="117">
        <v>1717520000000</v>
      </c>
      <c r="E1874" t="s">
        <v>6309</v>
      </c>
      <c r="F1874" t="s">
        <v>3115</v>
      </c>
      <c r="G1874" t="s">
        <v>25</v>
      </c>
      <c r="H1874" t="s">
        <v>25</v>
      </c>
      <c r="I1874" t="s">
        <v>25</v>
      </c>
      <c r="J1874" t="s">
        <v>25</v>
      </c>
      <c r="K1874" t="s">
        <v>25</v>
      </c>
      <c r="L1874" t="s">
        <v>6317</v>
      </c>
      <c r="M1874" s="117">
        <v>1717000000000</v>
      </c>
      <c r="N1874" t="s">
        <v>25</v>
      </c>
      <c r="O1874" s="119">
        <v>46023</v>
      </c>
      <c r="P1874" s="119">
        <v>2958465</v>
      </c>
      <c r="Q1874" s="120">
        <v>46023</v>
      </c>
      <c r="R1874" s="120">
        <v>2958465</v>
      </c>
    </row>
    <row r="1875" spans="1:18" x14ac:dyDescent="0.25">
      <c r="A1875" t="str">
        <f t="shared" si="58"/>
        <v>IT-1717530000000</v>
      </c>
      <c r="B1875">
        <f t="shared" si="59"/>
        <v>1874</v>
      </c>
      <c r="C1875" t="s">
        <v>6310</v>
      </c>
      <c r="D1875" s="117">
        <v>1717530000000</v>
      </c>
      <c r="E1875" t="s">
        <v>6309</v>
      </c>
      <c r="F1875" t="s">
        <v>3116</v>
      </c>
      <c r="G1875" t="s">
        <v>25</v>
      </c>
      <c r="H1875" t="s">
        <v>25</v>
      </c>
      <c r="I1875" t="s">
        <v>25</v>
      </c>
      <c r="J1875" t="s">
        <v>25</v>
      </c>
      <c r="K1875" t="s">
        <v>25</v>
      </c>
      <c r="L1875" t="s">
        <v>6317</v>
      </c>
      <c r="M1875" s="117">
        <v>1717000000000</v>
      </c>
      <c r="N1875" t="s">
        <v>25</v>
      </c>
      <c r="O1875" s="119">
        <v>46023</v>
      </c>
      <c r="P1875" s="119">
        <v>2958465</v>
      </c>
      <c r="Q1875" s="120">
        <v>46023</v>
      </c>
      <c r="R1875" s="120">
        <v>2958465</v>
      </c>
    </row>
    <row r="1876" spans="1:18" x14ac:dyDescent="0.25">
      <c r="A1876" t="str">
        <f t="shared" si="58"/>
        <v>IT-1717530100000</v>
      </c>
      <c r="B1876">
        <f t="shared" si="59"/>
        <v>1875</v>
      </c>
      <c r="C1876" t="s">
        <v>6310</v>
      </c>
      <c r="D1876" s="117">
        <v>1717530100000</v>
      </c>
      <c r="E1876" t="s">
        <v>6309</v>
      </c>
      <c r="F1876" t="s">
        <v>3117</v>
      </c>
      <c r="G1876" t="s">
        <v>25</v>
      </c>
      <c r="H1876" t="s">
        <v>25</v>
      </c>
      <c r="I1876" t="s">
        <v>25</v>
      </c>
      <c r="J1876" t="s">
        <v>25</v>
      </c>
      <c r="K1876" t="s">
        <v>25</v>
      </c>
      <c r="L1876" t="s">
        <v>6319</v>
      </c>
      <c r="M1876" s="117">
        <v>1717530000000</v>
      </c>
      <c r="N1876" t="s">
        <v>25</v>
      </c>
      <c r="O1876" s="119">
        <v>46023</v>
      </c>
      <c r="P1876" s="119">
        <v>2958465</v>
      </c>
      <c r="Q1876" s="120">
        <v>46023</v>
      </c>
      <c r="R1876" s="120">
        <v>2958465</v>
      </c>
    </row>
    <row r="1877" spans="1:18" x14ac:dyDescent="0.25">
      <c r="A1877" t="str">
        <f t="shared" si="58"/>
        <v>IT-1717530101000</v>
      </c>
      <c r="B1877">
        <f t="shared" si="59"/>
        <v>1876</v>
      </c>
      <c r="C1877" t="s">
        <v>6312</v>
      </c>
      <c r="D1877" s="117">
        <v>1717530101000</v>
      </c>
      <c r="E1877" t="s">
        <v>6308</v>
      </c>
      <c r="F1877" t="s">
        <v>3119</v>
      </c>
      <c r="G1877" t="s">
        <v>25</v>
      </c>
      <c r="H1877" t="s">
        <v>25</v>
      </c>
      <c r="I1877" t="s">
        <v>25</v>
      </c>
      <c r="J1877" t="s">
        <v>25</v>
      </c>
      <c r="K1877" t="s">
        <v>25</v>
      </c>
      <c r="L1877" t="s">
        <v>6320</v>
      </c>
      <c r="M1877" s="117">
        <v>1717530100000</v>
      </c>
      <c r="N1877" t="s">
        <v>25</v>
      </c>
      <c r="O1877" s="119">
        <v>46023</v>
      </c>
      <c r="P1877" s="119">
        <v>2958465</v>
      </c>
      <c r="Q1877" s="120">
        <v>46023</v>
      </c>
      <c r="R1877" s="120">
        <v>2958465</v>
      </c>
    </row>
    <row r="1878" spans="1:18" x14ac:dyDescent="0.25">
      <c r="A1878" t="str">
        <f t="shared" si="58"/>
        <v>IT-1717540000000</v>
      </c>
      <c r="B1878">
        <f t="shared" si="59"/>
        <v>1877</v>
      </c>
      <c r="C1878" t="s">
        <v>6310</v>
      </c>
      <c r="D1878" s="117">
        <v>1717540000000</v>
      </c>
      <c r="E1878" t="s">
        <v>6309</v>
      </c>
      <c r="F1878" t="s">
        <v>3121</v>
      </c>
      <c r="G1878" t="s">
        <v>25</v>
      </c>
      <c r="H1878" t="s">
        <v>25</v>
      </c>
      <c r="I1878" t="s">
        <v>25</v>
      </c>
      <c r="J1878" t="s">
        <v>25</v>
      </c>
      <c r="K1878" t="s">
        <v>25</v>
      </c>
      <c r="L1878" t="s">
        <v>6317</v>
      </c>
      <c r="M1878" s="117">
        <v>1717000000000</v>
      </c>
      <c r="N1878" t="s">
        <v>25</v>
      </c>
      <c r="O1878" s="119">
        <v>46023</v>
      </c>
      <c r="P1878" s="119">
        <v>2958465</v>
      </c>
      <c r="Q1878" s="120">
        <v>46023</v>
      </c>
      <c r="R1878" s="120">
        <v>2958465</v>
      </c>
    </row>
    <row r="1879" spans="1:18" x14ac:dyDescent="0.25">
      <c r="A1879" t="str">
        <f t="shared" si="58"/>
        <v>IT-1717540100000</v>
      </c>
      <c r="B1879">
        <f t="shared" si="59"/>
        <v>1878</v>
      </c>
      <c r="C1879" t="s">
        <v>6310</v>
      </c>
      <c r="D1879" s="117">
        <v>1717540100000</v>
      </c>
      <c r="E1879" t="s">
        <v>6309</v>
      </c>
      <c r="F1879" t="s">
        <v>3122</v>
      </c>
      <c r="G1879" t="s">
        <v>25</v>
      </c>
      <c r="H1879" t="s">
        <v>25</v>
      </c>
      <c r="I1879" t="s">
        <v>25</v>
      </c>
      <c r="J1879" t="s">
        <v>25</v>
      </c>
      <c r="K1879" t="s">
        <v>25</v>
      </c>
      <c r="L1879" t="s">
        <v>6319</v>
      </c>
      <c r="M1879" s="117">
        <v>1717540000000</v>
      </c>
      <c r="N1879" t="s">
        <v>25</v>
      </c>
      <c r="O1879" s="119">
        <v>46023</v>
      </c>
      <c r="P1879" s="119">
        <v>2958465</v>
      </c>
      <c r="Q1879" s="120">
        <v>46023</v>
      </c>
      <c r="R1879" s="120">
        <v>2958465</v>
      </c>
    </row>
    <row r="1880" spans="1:18" x14ac:dyDescent="0.25">
      <c r="A1880" t="str">
        <f t="shared" si="58"/>
        <v>IT-1717540101000</v>
      </c>
      <c r="B1880">
        <f t="shared" si="59"/>
        <v>1879</v>
      </c>
      <c r="C1880" t="s">
        <v>6312</v>
      </c>
      <c r="D1880" s="117">
        <v>1717540101000</v>
      </c>
      <c r="E1880" t="s">
        <v>6308</v>
      </c>
      <c r="F1880" t="s">
        <v>3124</v>
      </c>
      <c r="G1880" t="s">
        <v>25</v>
      </c>
      <c r="H1880" t="s">
        <v>25</v>
      </c>
      <c r="I1880" t="s">
        <v>25</v>
      </c>
      <c r="J1880" t="s">
        <v>25</v>
      </c>
      <c r="K1880" t="s">
        <v>25</v>
      </c>
      <c r="L1880" t="s">
        <v>6320</v>
      </c>
      <c r="M1880" s="117">
        <v>1717540100000</v>
      </c>
      <c r="N1880" t="s">
        <v>25</v>
      </c>
      <c r="O1880" s="119">
        <v>46023</v>
      </c>
      <c r="P1880" s="119">
        <v>2958465</v>
      </c>
      <c r="Q1880" s="120">
        <v>46023</v>
      </c>
      <c r="R1880" s="120">
        <v>2958465</v>
      </c>
    </row>
    <row r="1881" spans="1:18" x14ac:dyDescent="0.25">
      <c r="A1881" t="str">
        <f t="shared" si="58"/>
        <v>IT-1717540102000</v>
      </c>
      <c r="B1881">
        <f t="shared" si="59"/>
        <v>1880</v>
      </c>
      <c r="C1881" t="s">
        <v>6312</v>
      </c>
      <c r="D1881" s="117">
        <v>1717540102000</v>
      </c>
      <c r="E1881" t="s">
        <v>6308</v>
      </c>
      <c r="F1881" t="s">
        <v>3126</v>
      </c>
      <c r="G1881" t="s">
        <v>25</v>
      </c>
      <c r="H1881" t="s">
        <v>25</v>
      </c>
      <c r="I1881" t="s">
        <v>25</v>
      </c>
      <c r="J1881" t="s">
        <v>25</v>
      </c>
      <c r="K1881" t="s">
        <v>25</v>
      </c>
      <c r="L1881" t="s">
        <v>6320</v>
      </c>
      <c r="M1881" s="117">
        <v>1717540100000</v>
      </c>
      <c r="N1881" t="s">
        <v>25</v>
      </c>
      <c r="O1881" s="119">
        <v>46023</v>
      </c>
      <c r="P1881" s="119">
        <v>2958465</v>
      </c>
      <c r="Q1881" s="120">
        <v>46023</v>
      </c>
      <c r="R1881" s="120">
        <v>2958465</v>
      </c>
    </row>
    <row r="1882" spans="1:18" x14ac:dyDescent="0.25">
      <c r="A1882" t="str">
        <f t="shared" si="58"/>
        <v>IT-1717540103000</v>
      </c>
      <c r="B1882">
        <f t="shared" si="59"/>
        <v>1881</v>
      </c>
      <c r="C1882" t="s">
        <v>6312</v>
      </c>
      <c r="D1882" s="117">
        <v>1717540103000</v>
      </c>
      <c r="E1882" t="s">
        <v>6308</v>
      </c>
      <c r="F1882" t="s">
        <v>3127</v>
      </c>
      <c r="G1882" t="s">
        <v>25</v>
      </c>
      <c r="H1882" t="s">
        <v>25</v>
      </c>
      <c r="I1882" t="s">
        <v>25</v>
      </c>
      <c r="J1882" t="s">
        <v>25</v>
      </c>
      <c r="K1882" t="s">
        <v>25</v>
      </c>
      <c r="L1882" t="s">
        <v>6320</v>
      </c>
      <c r="M1882" s="117">
        <v>1717540100000</v>
      </c>
      <c r="N1882" t="s">
        <v>25</v>
      </c>
      <c r="O1882" s="119">
        <v>46023</v>
      </c>
      <c r="P1882" s="119">
        <v>2958465</v>
      </c>
      <c r="Q1882" s="120">
        <v>46023</v>
      </c>
      <c r="R1882" s="120">
        <v>2958465</v>
      </c>
    </row>
    <row r="1883" spans="1:18" x14ac:dyDescent="0.25">
      <c r="A1883" t="str">
        <f t="shared" si="58"/>
        <v>IT-1717990000000</v>
      </c>
      <c r="B1883">
        <f t="shared" si="59"/>
        <v>1882</v>
      </c>
      <c r="C1883" t="s">
        <v>6310</v>
      </c>
      <c r="D1883" s="117">
        <v>1717990000000</v>
      </c>
      <c r="E1883" t="s">
        <v>6309</v>
      </c>
      <c r="F1883" t="s">
        <v>3128</v>
      </c>
      <c r="G1883" t="s">
        <v>25</v>
      </c>
      <c r="H1883" t="s">
        <v>25</v>
      </c>
      <c r="I1883" t="s">
        <v>25</v>
      </c>
      <c r="J1883" t="s">
        <v>25</v>
      </c>
      <c r="K1883" t="s">
        <v>25</v>
      </c>
      <c r="L1883" t="s">
        <v>6317</v>
      </c>
      <c r="M1883" s="117">
        <v>1717000000000</v>
      </c>
      <c r="N1883" t="s">
        <v>25</v>
      </c>
      <c r="O1883" s="119">
        <v>46023</v>
      </c>
      <c r="P1883" s="119">
        <v>2958465</v>
      </c>
      <c r="Q1883" s="120">
        <v>46023</v>
      </c>
      <c r="R1883" s="120">
        <v>2958465</v>
      </c>
    </row>
    <row r="1884" spans="1:18" x14ac:dyDescent="0.25">
      <c r="A1884" t="str">
        <f t="shared" si="58"/>
        <v>IT-1717990100000</v>
      </c>
      <c r="B1884">
        <f t="shared" si="59"/>
        <v>1883</v>
      </c>
      <c r="C1884" t="s">
        <v>6310</v>
      </c>
      <c r="D1884" s="117">
        <v>1717990100000</v>
      </c>
      <c r="E1884" t="s">
        <v>6309</v>
      </c>
      <c r="F1884" t="s">
        <v>3130</v>
      </c>
      <c r="G1884" t="s">
        <v>25</v>
      </c>
      <c r="H1884" t="s">
        <v>25</v>
      </c>
      <c r="I1884" t="s">
        <v>25</v>
      </c>
      <c r="J1884" t="s">
        <v>25</v>
      </c>
      <c r="K1884" t="s">
        <v>25</v>
      </c>
      <c r="L1884" t="s">
        <v>6319</v>
      </c>
      <c r="M1884" s="117">
        <v>1717990000000</v>
      </c>
      <c r="N1884" t="s">
        <v>25</v>
      </c>
      <c r="O1884" s="119">
        <v>46023</v>
      </c>
      <c r="P1884" s="119">
        <v>2958465</v>
      </c>
      <c r="Q1884" s="120">
        <v>46023</v>
      </c>
      <c r="R1884" s="120">
        <v>2958465</v>
      </c>
    </row>
    <row r="1885" spans="1:18" x14ac:dyDescent="0.25">
      <c r="A1885" t="str">
        <f t="shared" si="58"/>
        <v>IT-1717990101000</v>
      </c>
      <c r="B1885">
        <f t="shared" si="59"/>
        <v>1884</v>
      </c>
      <c r="C1885" t="s">
        <v>6312</v>
      </c>
      <c r="D1885" s="117">
        <v>1717990101000</v>
      </c>
      <c r="E1885" t="s">
        <v>6309</v>
      </c>
      <c r="F1885" t="s">
        <v>3132</v>
      </c>
      <c r="G1885" t="s">
        <v>25</v>
      </c>
      <c r="H1885" t="s">
        <v>25</v>
      </c>
      <c r="I1885" t="s">
        <v>25</v>
      </c>
      <c r="J1885" t="s">
        <v>25</v>
      </c>
      <c r="K1885" t="s">
        <v>25</v>
      </c>
      <c r="L1885" t="s">
        <v>6320</v>
      </c>
      <c r="M1885" s="117">
        <v>1717990100000</v>
      </c>
      <c r="N1885" t="s">
        <v>25</v>
      </c>
      <c r="O1885" s="119">
        <v>46023</v>
      </c>
      <c r="P1885" s="119">
        <v>2958465</v>
      </c>
      <c r="Q1885" s="120">
        <v>46023</v>
      </c>
      <c r="R1885" s="120">
        <v>2958465</v>
      </c>
    </row>
    <row r="1886" spans="1:18" x14ac:dyDescent="0.25">
      <c r="A1886" t="str">
        <f t="shared" si="58"/>
        <v>IT-1717990101001</v>
      </c>
      <c r="B1886">
        <f t="shared" si="59"/>
        <v>1885</v>
      </c>
      <c r="C1886" t="s">
        <v>6312</v>
      </c>
      <c r="D1886" s="117">
        <v>1717990101001</v>
      </c>
      <c r="E1886" t="s">
        <v>6308</v>
      </c>
      <c r="F1886" t="s">
        <v>3134</v>
      </c>
      <c r="G1886" t="s">
        <v>25</v>
      </c>
      <c r="H1886" t="s">
        <v>25</v>
      </c>
      <c r="I1886" t="s">
        <v>25</v>
      </c>
      <c r="J1886" t="s">
        <v>25</v>
      </c>
      <c r="K1886" t="s">
        <v>25</v>
      </c>
      <c r="L1886" t="s">
        <v>6321</v>
      </c>
      <c r="M1886" s="117">
        <v>1717990101000</v>
      </c>
      <c r="N1886" t="s">
        <v>25</v>
      </c>
      <c r="O1886" s="119">
        <v>46023</v>
      </c>
      <c r="P1886" s="119">
        <v>2958465</v>
      </c>
      <c r="Q1886" s="120">
        <v>46023</v>
      </c>
      <c r="R1886" s="120">
        <v>2958465</v>
      </c>
    </row>
    <row r="1887" spans="1:18" x14ac:dyDescent="0.25">
      <c r="A1887" t="str">
        <f t="shared" si="58"/>
        <v>IT-1717990102000</v>
      </c>
      <c r="B1887">
        <f t="shared" si="59"/>
        <v>1886</v>
      </c>
      <c r="C1887" t="s">
        <v>6312</v>
      </c>
      <c r="D1887" s="117">
        <v>1717990102000</v>
      </c>
      <c r="E1887" t="s">
        <v>6309</v>
      </c>
      <c r="F1887" t="s">
        <v>3136</v>
      </c>
      <c r="G1887" t="s">
        <v>25</v>
      </c>
      <c r="H1887" t="s">
        <v>25</v>
      </c>
      <c r="I1887" t="s">
        <v>25</v>
      </c>
      <c r="J1887" t="s">
        <v>25</v>
      </c>
      <c r="K1887" t="s">
        <v>25</v>
      </c>
      <c r="L1887" t="s">
        <v>6320</v>
      </c>
      <c r="M1887" s="117">
        <v>1717990100000</v>
      </c>
      <c r="N1887" t="s">
        <v>25</v>
      </c>
      <c r="O1887" s="119">
        <v>46023</v>
      </c>
      <c r="P1887" s="119">
        <v>2958465</v>
      </c>
      <c r="Q1887" s="120">
        <v>46023</v>
      </c>
      <c r="R1887" s="120">
        <v>2958465</v>
      </c>
    </row>
    <row r="1888" spans="1:18" x14ac:dyDescent="0.25">
      <c r="A1888" t="str">
        <f t="shared" si="58"/>
        <v>IT-1717990102001</v>
      </c>
      <c r="B1888">
        <f t="shared" si="59"/>
        <v>1887</v>
      </c>
      <c r="C1888" t="s">
        <v>6312</v>
      </c>
      <c r="D1888" s="117">
        <v>1717990102001</v>
      </c>
      <c r="E1888" t="s">
        <v>6308</v>
      </c>
      <c r="F1888" t="s">
        <v>3138</v>
      </c>
      <c r="G1888" t="s">
        <v>25</v>
      </c>
      <c r="H1888" t="s">
        <v>25</v>
      </c>
      <c r="I1888" t="s">
        <v>25</v>
      </c>
      <c r="J1888" t="s">
        <v>25</v>
      </c>
      <c r="K1888" t="s">
        <v>25</v>
      </c>
      <c r="L1888" t="s">
        <v>6321</v>
      </c>
      <c r="M1888" s="117">
        <v>1717990102000</v>
      </c>
      <c r="N1888" t="s">
        <v>25</v>
      </c>
      <c r="O1888" s="119">
        <v>46023</v>
      </c>
      <c r="P1888" s="119">
        <v>2958465</v>
      </c>
      <c r="Q1888" s="120">
        <v>46023</v>
      </c>
      <c r="R1888" s="120">
        <v>2958465</v>
      </c>
    </row>
    <row r="1889" spans="1:18" x14ac:dyDescent="0.25">
      <c r="A1889" t="str">
        <f t="shared" si="58"/>
        <v>IT-1717990102002</v>
      </c>
      <c r="B1889">
        <f t="shared" si="59"/>
        <v>1888</v>
      </c>
      <c r="C1889" t="s">
        <v>6312</v>
      </c>
      <c r="D1889" s="117">
        <v>1717990102002</v>
      </c>
      <c r="E1889" t="s">
        <v>6308</v>
      </c>
      <c r="F1889" t="s">
        <v>3140</v>
      </c>
      <c r="G1889" t="s">
        <v>25</v>
      </c>
      <c r="H1889" t="s">
        <v>25</v>
      </c>
      <c r="I1889" t="s">
        <v>25</v>
      </c>
      <c r="J1889" t="s">
        <v>25</v>
      </c>
      <c r="K1889" t="s">
        <v>25</v>
      </c>
      <c r="L1889" t="s">
        <v>6321</v>
      </c>
      <c r="M1889" s="117">
        <v>1717990102000</v>
      </c>
      <c r="N1889" t="s">
        <v>25</v>
      </c>
      <c r="O1889" s="119">
        <v>46023</v>
      </c>
      <c r="P1889" s="119">
        <v>2958465</v>
      </c>
      <c r="Q1889" s="120">
        <v>46023</v>
      </c>
      <c r="R1889" s="120">
        <v>2958465</v>
      </c>
    </row>
    <row r="1890" spans="1:18" x14ac:dyDescent="0.25">
      <c r="A1890" t="str">
        <f t="shared" si="58"/>
        <v>IT-1717990103000</v>
      </c>
      <c r="B1890">
        <f t="shared" si="59"/>
        <v>1889</v>
      </c>
      <c r="C1890" t="s">
        <v>6312</v>
      </c>
      <c r="D1890" s="117">
        <v>1717990103000</v>
      </c>
      <c r="E1890" t="s">
        <v>6309</v>
      </c>
      <c r="F1890" t="s">
        <v>3142</v>
      </c>
      <c r="G1890" t="s">
        <v>25</v>
      </c>
      <c r="H1890" t="s">
        <v>25</v>
      </c>
      <c r="I1890" t="s">
        <v>25</v>
      </c>
      <c r="J1890" t="s">
        <v>25</v>
      </c>
      <c r="K1890" t="s">
        <v>25</v>
      </c>
      <c r="L1890" t="s">
        <v>6320</v>
      </c>
      <c r="M1890" s="117">
        <v>1717990100000</v>
      </c>
      <c r="N1890" t="s">
        <v>25</v>
      </c>
      <c r="O1890" s="119">
        <v>46023</v>
      </c>
      <c r="P1890" s="119">
        <v>2958465</v>
      </c>
      <c r="Q1890" s="120">
        <v>46023</v>
      </c>
      <c r="R1890" s="120">
        <v>2958465</v>
      </c>
    </row>
    <row r="1891" spans="1:18" x14ac:dyDescent="0.25">
      <c r="A1891" t="str">
        <f t="shared" si="58"/>
        <v>IT-1717990104000</v>
      </c>
      <c r="B1891">
        <f t="shared" si="59"/>
        <v>1890</v>
      </c>
      <c r="C1891" t="s">
        <v>6312</v>
      </c>
      <c r="D1891" s="117">
        <v>1717990104000</v>
      </c>
      <c r="E1891" t="s">
        <v>6309</v>
      </c>
      <c r="F1891" t="s">
        <v>3144</v>
      </c>
      <c r="G1891" t="s">
        <v>25</v>
      </c>
      <c r="H1891" t="s">
        <v>25</v>
      </c>
      <c r="I1891" t="s">
        <v>25</v>
      </c>
      <c r="J1891" t="s">
        <v>25</v>
      </c>
      <c r="K1891" t="s">
        <v>25</v>
      </c>
      <c r="L1891" t="s">
        <v>6320</v>
      </c>
      <c r="M1891" s="117">
        <v>1717990100000</v>
      </c>
      <c r="N1891" t="s">
        <v>25</v>
      </c>
      <c r="O1891" s="119">
        <v>46023</v>
      </c>
      <c r="P1891" s="119">
        <v>2958465</v>
      </c>
      <c r="Q1891" s="120">
        <v>46023</v>
      </c>
      <c r="R1891" s="120">
        <v>2958465</v>
      </c>
    </row>
    <row r="1892" spans="1:18" x14ac:dyDescent="0.25">
      <c r="A1892" t="str">
        <f t="shared" si="58"/>
        <v>IT-1717990105000</v>
      </c>
      <c r="B1892">
        <f t="shared" si="59"/>
        <v>1891</v>
      </c>
      <c r="C1892" t="s">
        <v>6312</v>
      </c>
      <c r="D1892" s="117">
        <v>1717990105000</v>
      </c>
      <c r="E1892" t="s">
        <v>6309</v>
      </c>
      <c r="F1892" t="s">
        <v>3146</v>
      </c>
      <c r="G1892" t="s">
        <v>25</v>
      </c>
      <c r="H1892" t="s">
        <v>25</v>
      </c>
      <c r="I1892" t="s">
        <v>25</v>
      </c>
      <c r="J1892" t="s">
        <v>25</v>
      </c>
      <c r="K1892" t="s">
        <v>25</v>
      </c>
      <c r="L1892" t="s">
        <v>6320</v>
      </c>
      <c r="M1892" s="117">
        <v>1717990100000</v>
      </c>
      <c r="N1892" t="s">
        <v>25</v>
      </c>
      <c r="O1892" s="119">
        <v>46023</v>
      </c>
      <c r="P1892" s="119">
        <v>2958465</v>
      </c>
      <c r="Q1892" s="120">
        <v>46023</v>
      </c>
      <c r="R1892" s="120">
        <v>2958465</v>
      </c>
    </row>
    <row r="1893" spans="1:18" x14ac:dyDescent="0.25">
      <c r="A1893" t="str">
        <f t="shared" si="58"/>
        <v>IT-1717990105001</v>
      </c>
      <c r="B1893">
        <f t="shared" si="59"/>
        <v>1892</v>
      </c>
      <c r="C1893" t="s">
        <v>6312</v>
      </c>
      <c r="D1893" s="117">
        <v>1717990105001</v>
      </c>
      <c r="E1893" t="s">
        <v>6308</v>
      </c>
      <c r="F1893" t="s">
        <v>3148</v>
      </c>
      <c r="G1893" t="s">
        <v>25</v>
      </c>
      <c r="H1893" t="s">
        <v>25</v>
      </c>
      <c r="I1893" t="s">
        <v>25</v>
      </c>
      <c r="J1893" t="s">
        <v>25</v>
      </c>
      <c r="K1893" t="s">
        <v>25</v>
      </c>
      <c r="L1893" t="s">
        <v>6321</v>
      </c>
      <c r="M1893" s="117">
        <v>1717990105000</v>
      </c>
      <c r="N1893" t="s">
        <v>25</v>
      </c>
      <c r="O1893" s="119">
        <v>46023</v>
      </c>
      <c r="P1893" s="119">
        <v>2958465</v>
      </c>
      <c r="Q1893" s="120">
        <v>46023</v>
      </c>
      <c r="R1893" s="120">
        <v>2958465</v>
      </c>
    </row>
    <row r="1894" spans="1:18" x14ac:dyDescent="0.25">
      <c r="A1894" t="str">
        <f t="shared" si="58"/>
        <v>IT-1717990105002</v>
      </c>
      <c r="B1894">
        <f t="shared" si="59"/>
        <v>1893</v>
      </c>
      <c r="C1894" t="s">
        <v>6312</v>
      </c>
      <c r="D1894" s="117">
        <v>1717990105002</v>
      </c>
      <c r="E1894" t="s">
        <v>6308</v>
      </c>
      <c r="F1894" t="s">
        <v>3150</v>
      </c>
      <c r="G1894" t="s">
        <v>25</v>
      </c>
      <c r="H1894" t="s">
        <v>25</v>
      </c>
      <c r="I1894" t="s">
        <v>25</v>
      </c>
      <c r="J1894" t="s">
        <v>25</v>
      </c>
      <c r="K1894" t="s">
        <v>25</v>
      </c>
      <c r="L1894" t="s">
        <v>6321</v>
      </c>
      <c r="M1894" s="117">
        <v>1717990105000</v>
      </c>
      <c r="N1894" t="s">
        <v>25</v>
      </c>
      <c r="O1894" s="119">
        <v>46023</v>
      </c>
      <c r="P1894" s="119">
        <v>2958465</v>
      </c>
      <c r="Q1894" s="120">
        <v>46023</v>
      </c>
      <c r="R1894" s="120">
        <v>2958465</v>
      </c>
    </row>
    <row r="1895" spans="1:18" x14ac:dyDescent="0.25">
      <c r="A1895" t="str">
        <f t="shared" si="58"/>
        <v>IT-1717990105003</v>
      </c>
      <c r="B1895">
        <f t="shared" si="59"/>
        <v>1894</v>
      </c>
      <c r="C1895" t="s">
        <v>6312</v>
      </c>
      <c r="D1895" s="117">
        <v>1717990105003</v>
      </c>
      <c r="E1895" t="s">
        <v>6308</v>
      </c>
      <c r="F1895" t="s">
        <v>3152</v>
      </c>
      <c r="G1895" t="s">
        <v>25</v>
      </c>
      <c r="H1895" t="s">
        <v>25</v>
      </c>
      <c r="I1895" t="s">
        <v>25</v>
      </c>
      <c r="J1895" t="s">
        <v>25</v>
      </c>
      <c r="K1895" t="s">
        <v>25</v>
      </c>
      <c r="L1895" t="s">
        <v>6321</v>
      </c>
      <c r="M1895" s="117">
        <v>1717990105000</v>
      </c>
      <c r="N1895" t="s">
        <v>25</v>
      </c>
      <c r="O1895" s="119">
        <v>46023</v>
      </c>
      <c r="P1895" s="119">
        <v>2958465</v>
      </c>
      <c r="Q1895" s="120">
        <v>46023</v>
      </c>
      <c r="R1895" s="120">
        <v>2958465</v>
      </c>
    </row>
    <row r="1896" spans="1:18" x14ac:dyDescent="0.25">
      <c r="A1896" t="str">
        <f t="shared" si="58"/>
        <v>IT-1717990105004</v>
      </c>
      <c r="B1896">
        <f t="shared" si="59"/>
        <v>1895</v>
      </c>
      <c r="C1896" t="s">
        <v>6312</v>
      </c>
      <c r="D1896" s="117">
        <v>1717990105004</v>
      </c>
      <c r="E1896" t="s">
        <v>6308</v>
      </c>
      <c r="F1896" t="s">
        <v>3154</v>
      </c>
      <c r="G1896" t="s">
        <v>25</v>
      </c>
      <c r="H1896" t="s">
        <v>25</v>
      </c>
      <c r="I1896" t="s">
        <v>25</v>
      </c>
      <c r="J1896" t="s">
        <v>25</v>
      </c>
      <c r="K1896" t="s">
        <v>25</v>
      </c>
      <c r="L1896" t="s">
        <v>6321</v>
      </c>
      <c r="M1896" s="117">
        <v>1717990105000</v>
      </c>
      <c r="N1896" t="s">
        <v>25</v>
      </c>
      <c r="O1896" s="119">
        <v>46023</v>
      </c>
      <c r="P1896" s="119">
        <v>2958465</v>
      </c>
      <c r="Q1896" s="120">
        <v>46023</v>
      </c>
      <c r="R1896" s="120">
        <v>2958465</v>
      </c>
    </row>
    <row r="1897" spans="1:18" x14ac:dyDescent="0.25">
      <c r="A1897" t="str">
        <f t="shared" si="58"/>
        <v>IT-1717990105005</v>
      </c>
      <c r="B1897">
        <f t="shared" si="59"/>
        <v>1896</v>
      </c>
      <c r="C1897" t="s">
        <v>6312</v>
      </c>
      <c r="D1897" s="117">
        <v>1717990105005</v>
      </c>
      <c r="E1897" t="s">
        <v>6308</v>
      </c>
      <c r="F1897" t="s">
        <v>3156</v>
      </c>
      <c r="G1897" t="s">
        <v>25</v>
      </c>
      <c r="H1897" t="s">
        <v>25</v>
      </c>
      <c r="I1897" t="s">
        <v>25</v>
      </c>
      <c r="J1897" t="s">
        <v>25</v>
      </c>
      <c r="K1897" t="s">
        <v>25</v>
      </c>
      <c r="L1897" t="s">
        <v>6321</v>
      </c>
      <c r="M1897" s="117">
        <v>1717990105000</v>
      </c>
      <c r="N1897" t="s">
        <v>25</v>
      </c>
      <c r="O1897" s="119">
        <v>46023</v>
      </c>
      <c r="P1897" s="119">
        <v>2958465</v>
      </c>
      <c r="Q1897" s="120">
        <v>46023</v>
      </c>
      <c r="R1897" s="120">
        <v>2958465</v>
      </c>
    </row>
    <row r="1898" spans="1:18" x14ac:dyDescent="0.25">
      <c r="A1898" t="str">
        <f t="shared" si="58"/>
        <v>IT-1717990105006</v>
      </c>
      <c r="B1898">
        <f t="shared" si="59"/>
        <v>1897</v>
      </c>
      <c r="C1898" t="s">
        <v>6312</v>
      </c>
      <c r="D1898" s="117">
        <v>1717990105006</v>
      </c>
      <c r="E1898" t="s">
        <v>6308</v>
      </c>
      <c r="F1898" t="s">
        <v>3158</v>
      </c>
      <c r="G1898" t="s">
        <v>25</v>
      </c>
      <c r="H1898" t="s">
        <v>25</v>
      </c>
      <c r="I1898" t="s">
        <v>25</v>
      </c>
      <c r="J1898" t="s">
        <v>25</v>
      </c>
      <c r="K1898" t="s">
        <v>25</v>
      </c>
      <c r="L1898" t="s">
        <v>6321</v>
      </c>
      <c r="M1898" s="117">
        <v>1717990105000</v>
      </c>
      <c r="N1898" t="s">
        <v>25</v>
      </c>
      <c r="O1898" s="119">
        <v>46023</v>
      </c>
      <c r="P1898" s="119">
        <v>2958465</v>
      </c>
      <c r="Q1898" s="120">
        <v>46023</v>
      </c>
      <c r="R1898" s="120">
        <v>2958465</v>
      </c>
    </row>
    <row r="1899" spans="1:18" x14ac:dyDescent="0.25">
      <c r="A1899" t="str">
        <f t="shared" si="58"/>
        <v>IT-1717990105007</v>
      </c>
      <c r="B1899">
        <f t="shared" si="59"/>
        <v>1898</v>
      </c>
      <c r="C1899" t="s">
        <v>6312</v>
      </c>
      <c r="D1899" s="117">
        <v>1717990105007</v>
      </c>
      <c r="E1899" t="s">
        <v>6308</v>
      </c>
      <c r="F1899" t="s">
        <v>3160</v>
      </c>
      <c r="G1899" t="s">
        <v>25</v>
      </c>
      <c r="H1899" t="s">
        <v>25</v>
      </c>
      <c r="I1899" t="s">
        <v>25</v>
      </c>
      <c r="J1899" t="s">
        <v>25</v>
      </c>
      <c r="K1899" t="s">
        <v>25</v>
      </c>
      <c r="L1899" t="s">
        <v>6321</v>
      </c>
      <c r="M1899" s="117">
        <v>1717990105000</v>
      </c>
      <c r="N1899" t="s">
        <v>25</v>
      </c>
      <c r="O1899" s="119">
        <v>46023</v>
      </c>
      <c r="P1899" s="119">
        <v>2958465</v>
      </c>
      <c r="Q1899" s="120">
        <v>46023</v>
      </c>
      <c r="R1899" s="120">
        <v>2958465</v>
      </c>
    </row>
    <row r="1900" spans="1:18" x14ac:dyDescent="0.25">
      <c r="A1900" t="str">
        <f t="shared" si="58"/>
        <v>IT-1717990105008</v>
      </c>
      <c r="B1900">
        <f t="shared" si="59"/>
        <v>1899</v>
      </c>
      <c r="C1900" t="s">
        <v>6312</v>
      </c>
      <c r="D1900" s="117">
        <v>1717990105008</v>
      </c>
      <c r="E1900" t="s">
        <v>6308</v>
      </c>
      <c r="F1900" t="s">
        <v>3161</v>
      </c>
      <c r="G1900" t="s">
        <v>25</v>
      </c>
      <c r="H1900" t="s">
        <v>25</v>
      </c>
      <c r="I1900" t="s">
        <v>25</v>
      </c>
      <c r="J1900" t="s">
        <v>25</v>
      </c>
      <c r="K1900" t="s">
        <v>25</v>
      </c>
      <c r="L1900" t="s">
        <v>6321</v>
      </c>
      <c r="M1900" s="117">
        <v>1717990105000</v>
      </c>
      <c r="N1900" t="s">
        <v>25</v>
      </c>
      <c r="O1900" s="119">
        <v>46023</v>
      </c>
      <c r="P1900" s="119">
        <v>2958465</v>
      </c>
      <c r="Q1900" s="120">
        <v>46023</v>
      </c>
      <c r="R1900" s="120">
        <v>2958465</v>
      </c>
    </row>
    <row r="1901" spans="1:18" x14ac:dyDescent="0.25">
      <c r="A1901" t="str">
        <f t="shared" si="58"/>
        <v>IT-1717990105009</v>
      </c>
      <c r="B1901">
        <f t="shared" si="59"/>
        <v>1900</v>
      </c>
      <c r="C1901" t="s">
        <v>6312</v>
      </c>
      <c r="D1901" s="117">
        <v>1717990105009</v>
      </c>
      <c r="E1901" t="s">
        <v>6308</v>
      </c>
      <c r="F1901" t="s">
        <v>3162</v>
      </c>
      <c r="G1901" t="s">
        <v>25</v>
      </c>
      <c r="H1901" t="s">
        <v>25</v>
      </c>
      <c r="I1901" t="s">
        <v>25</v>
      </c>
      <c r="J1901" t="s">
        <v>25</v>
      </c>
      <c r="K1901" t="s">
        <v>25</v>
      </c>
      <c r="L1901" t="s">
        <v>6321</v>
      </c>
      <c r="M1901" s="117">
        <v>1717990105000</v>
      </c>
      <c r="N1901" t="s">
        <v>25</v>
      </c>
      <c r="O1901" s="119">
        <v>46023</v>
      </c>
      <c r="P1901" s="119">
        <v>2958465</v>
      </c>
      <c r="Q1901" s="120">
        <v>46023</v>
      </c>
      <c r="R1901" s="120">
        <v>2958465</v>
      </c>
    </row>
    <row r="1902" spans="1:18" x14ac:dyDescent="0.25">
      <c r="A1902" t="str">
        <f t="shared" si="58"/>
        <v>IT-1717990105010</v>
      </c>
      <c r="B1902">
        <f t="shared" si="59"/>
        <v>1901</v>
      </c>
      <c r="C1902" t="s">
        <v>6312</v>
      </c>
      <c r="D1902" s="117">
        <v>1717990105010</v>
      </c>
      <c r="E1902" t="s">
        <v>6308</v>
      </c>
      <c r="F1902" t="s">
        <v>3163</v>
      </c>
      <c r="G1902" t="s">
        <v>25</v>
      </c>
      <c r="H1902" t="s">
        <v>25</v>
      </c>
      <c r="I1902" t="s">
        <v>25</v>
      </c>
      <c r="J1902" t="s">
        <v>25</v>
      </c>
      <c r="K1902" t="s">
        <v>25</v>
      </c>
      <c r="L1902" t="s">
        <v>6321</v>
      </c>
      <c r="M1902" s="117">
        <v>1717990105000</v>
      </c>
      <c r="N1902" t="s">
        <v>25</v>
      </c>
      <c r="O1902" s="119">
        <v>46023</v>
      </c>
      <c r="P1902" s="119">
        <v>2958465</v>
      </c>
      <c r="Q1902" s="120">
        <v>46023</v>
      </c>
      <c r="R1902" s="120">
        <v>2958465</v>
      </c>
    </row>
    <row r="1903" spans="1:18" x14ac:dyDescent="0.25">
      <c r="A1903" t="str">
        <f t="shared" si="58"/>
        <v>IT-1717990106000</v>
      </c>
      <c r="B1903">
        <f t="shared" si="59"/>
        <v>1902</v>
      </c>
      <c r="C1903" t="s">
        <v>6312</v>
      </c>
      <c r="D1903" s="117">
        <v>1717990106000</v>
      </c>
      <c r="E1903" t="s">
        <v>6309</v>
      </c>
      <c r="F1903" t="s">
        <v>3164</v>
      </c>
      <c r="G1903" t="s">
        <v>25</v>
      </c>
      <c r="H1903" t="s">
        <v>25</v>
      </c>
      <c r="I1903" t="s">
        <v>25</v>
      </c>
      <c r="J1903" t="s">
        <v>25</v>
      </c>
      <c r="K1903" t="s">
        <v>25</v>
      </c>
      <c r="L1903" t="s">
        <v>6320</v>
      </c>
      <c r="M1903" s="117">
        <v>1717990100000</v>
      </c>
      <c r="N1903" t="s">
        <v>25</v>
      </c>
      <c r="O1903" s="119">
        <v>46023</v>
      </c>
      <c r="P1903" s="119">
        <v>2958465</v>
      </c>
      <c r="Q1903" s="120">
        <v>46023</v>
      </c>
      <c r="R1903" s="120">
        <v>2958465</v>
      </c>
    </row>
    <row r="1904" spans="1:18" x14ac:dyDescent="0.25">
      <c r="A1904" t="str">
        <f t="shared" si="58"/>
        <v>IT-1717990106001</v>
      </c>
      <c r="B1904">
        <f t="shared" si="59"/>
        <v>1903</v>
      </c>
      <c r="C1904" t="s">
        <v>6312</v>
      </c>
      <c r="D1904" s="117">
        <v>1717990106001</v>
      </c>
      <c r="E1904" t="s">
        <v>6308</v>
      </c>
      <c r="F1904" t="s">
        <v>3166</v>
      </c>
      <c r="G1904" t="s">
        <v>25</v>
      </c>
      <c r="H1904" t="s">
        <v>25</v>
      </c>
      <c r="I1904" t="s">
        <v>25</v>
      </c>
      <c r="J1904" t="s">
        <v>25</v>
      </c>
      <c r="K1904" t="s">
        <v>25</v>
      </c>
      <c r="L1904" t="s">
        <v>6321</v>
      </c>
      <c r="M1904" s="117">
        <v>1717990106000</v>
      </c>
      <c r="N1904" t="s">
        <v>25</v>
      </c>
      <c r="O1904" s="119">
        <v>46023</v>
      </c>
      <c r="P1904" s="119">
        <v>2958465</v>
      </c>
      <c r="Q1904" s="120">
        <v>46023</v>
      </c>
      <c r="R1904" s="120">
        <v>2958465</v>
      </c>
    </row>
    <row r="1905" spans="1:18" x14ac:dyDescent="0.25">
      <c r="A1905" t="str">
        <f t="shared" si="58"/>
        <v>IT-1717990106002</v>
      </c>
      <c r="B1905">
        <f t="shared" si="59"/>
        <v>1904</v>
      </c>
      <c r="C1905" t="s">
        <v>6312</v>
      </c>
      <c r="D1905" s="117">
        <v>1717990106002</v>
      </c>
      <c r="E1905" t="s">
        <v>6308</v>
      </c>
      <c r="F1905" t="s">
        <v>3168</v>
      </c>
      <c r="G1905" t="s">
        <v>25</v>
      </c>
      <c r="H1905" t="s">
        <v>25</v>
      </c>
      <c r="I1905" t="s">
        <v>25</v>
      </c>
      <c r="J1905" t="s">
        <v>25</v>
      </c>
      <c r="K1905" t="s">
        <v>25</v>
      </c>
      <c r="L1905" t="s">
        <v>6321</v>
      </c>
      <c r="M1905" s="117">
        <v>1717990106000</v>
      </c>
      <c r="N1905" t="s">
        <v>25</v>
      </c>
      <c r="O1905" s="119">
        <v>46023</v>
      </c>
      <c r="P1905" s="119">
        <v>2958465</v>
      </c>
      <c r="Q1905" s="120">
        <v>46023</v>
      </c>
      <c r="R1905" s="120">
        <v>2958465</v>
      </c>
    </row>
    <row r="1906" spans="1:18" x14ac:dyDescent="0.25">
      <c r="A1906" t="str">
        <f t="shared" si="58"/>
        <v>IT-1717990106003</v>
      </c>
      <c r="B1906">
        <f t="shared" si="59"/>
        <v>1905</v>
      </c>
      <c r="C1906" t="s">
        <v>6312</v>
      </c>
      <c r="D1906" s="117">
        <v>1717990106003</v>
      </c>
      <c r="E1906" t="s">
        <v>6308</v>
      </c>
      <c r="F1906" t="s">
        <v>3170</v>
      </c>
      <c r="G1906" t="s">
        <v>25</v>
      </c>
      <c r="H1906" t="s">
        <v>25</v>
      </c>
      <c r="I1906" t="s">
        <v>25</v>
      </c>
      <c r="J1906" t="s">
        <v>25</v>
      </c>
      <c r="K1906" t="s">
        <v>25</v>
      </c>
      <c r="L1906" t="s">
        <v>6321</v>
      </c>
      <c r="M1906" s="117">
        <v>1717990106000</v>
      </c>
      <c r="N1906" t="s">
        <v>25</v>
      </c>
      <c r="O1906" s="119">
        <v>46023</v>
      </c>
      <c r="P1906" s="119">
        <v>2958465</v>
      </c>
      <c r="Q1906" s="120">
        <v>46023</v>
      </c>
      <c r="R1906" s="120">
        <v>2958465</v>
      </c>
    </row>
    <row r="1907" spans="1:18" x14ac:dyDescent="0.25">
      <c r="A1907" t="str">
        <f t="shared" si="58"/>
        <v>IT-1717990106004</v>
      </c>
      <c r="B1907">
        <f t="shared" si="59"/>
        <v>1906</v>
      </c>
      <c r="C1907" t="s">
        <v>6312</v>
      </c>
      <c r="D1907" s="117">
        <v>1717990106004</v>
      </c>
      <c r="E1907" t="s">
        <v>6308</v>
      </c>
      <c r="F1907" t="s">
        <v>3172</v>
      </c>
      <c r="G1907" t="s">
        <v>25</v>
      </c>
      <c r="H1907" t="s">
        <v>25</v>
      </c>
      <c r="I1907" t="s">
        <v>25</v>
      </c>
      <c r="J1907" t="s">
        <v>25</v>
      </c>
      <c r="K1907" t="s">
        <v>25</v>
      </c>
      <c r="L1907" t="s">
        <v>6321</v>
      </c>
      <c r="M1907" s="117">
        <v>1717990106000</v>
      </c>
      <c r="N1907" t="s">
        <v>25</v>
      </c>
      <c r="O1907" s="119">
        <v>46023</v>
      </c>
      <c r="P1907" s="119">
        <v>2958465</v>
      </c>
      <c r="Q1907" s="120">
        <v>46023</v>
      </c>
      <c r="R1907" s="120">
        <v>2958465</v>
      </c>
    </row>
    <row r="1908" spans="1:18" x14ac:dyDescent="0.25">
      <c r="A1908" t="str">
        <f t="shared" si="58"/>
        <v>IT-1717990107000</v>
      </c>
      <c r="B1908">
        <f t="shared" si="59"/>
        <v>1907</v>
      </c>
      <c r="C1908" t="s">
        <v>6312</v>
      </c>
      <c r="D1908" s="117">
        <v>1717990107000</v>
      </c>
      <c r="E1908" t="s">
        <v>6309</v>
      </c>
      <c r="F1908" t="s">
        <v>3174</v>
      </c>
      <c r="G1908" t="s">
        <v>25</v>
      </c>
      <c r="H1908" t="s">
        <v>25</v>
      </c>
      <c r="I1908" t="s">
        <v>25</v>
      </c>
      <c r="J1908" t="s">
        <v>25</v>
      </c>
      <c r="K1908" t="s">
        <v>25</v>
      </c>
      <c r="L1908" t="s">
        <v>6320</v>
      </c>
      <c r="M1908" s="117">
        <v>1717990100000</v>
      </c>
      <c r="N1908" t="s">
        <v>25</v>
      </c>
      <c r="O1908" s="119">
        <v>46023</v>
      </c>
      <c r="P1908" s="119">
        <v>2958465</v>
      </c>
      <c r="Q1908" s="120">
        <v>46023</v>
      </c>
      <c r="R1908" s="120">
        <v>2958465</v>
      </c>
    </row>
    <row r="1909" spans="1:18" x14ac:dyDescent="0.25">
      <c r="A1909" t="str">
        <f t="shared" si="58"/>
        <v>IT-1717990107001</v>
      </c>
      <c r="B1909">
        <f t="shared" si="59"/>
        <v>1908</v>
      </c>
      <c r="C1909" t="s">
        <v>6312</v>
      </c>
      <c r="D1909" s="117">
        <v>1717990107001</v>
      </c>
      <c r="E1909" t="s">
        <v>6308</v>
      </c>
      <c r="F1909" t="s">
        <v>3176</v>
      </c>
      <c r="G1909" t="s">
        <v>25</v>
      </c>
      <c r="H1909" t="s">
        <v>25</v>
      </c>
      <c r="I1909" t="s">
        <v>25</v>
      </c>
      <c r="J1909" t="s">
        <v>25</v>
      </c>
      <c r="K1909" t="s">
        <v>25</v>
      </c>
      <c r="L1909" t="s">
        <v>6321</v>
      </c>
      <c r="M1909" s="117">
        <v>1717990107000</v>
      </c>
      <c r="N1909" t="s">
        <v>25</v>
      </c>
      <c r="O1909" s="119">
        <v>46023</v>
      </c>
      <c r="P1909" s="119">
        <v>2958465</v>
      </c>
      <c r="Q1909" s="120">
        <v>46023</v>
      </c>
      <c r="R1909" s="120">
        <v>2958465</v>
      </c>
    </row>
    <row r="1910" spans="1:18" x14ac:dyDescent="0.25">
      <c r="A1910" t="str">
        <f t="shared" si="58"/>
        <v>IT-1717990107002</v>
      </c>
      <c r="B1910">
        <f t="shared" si="59"/>
        <v>1909</v>
      </c>
      <c r="C1910" t="s">
        <v>6312</v>
      </c>
      <c r="D1910" s="117">
        <v>1717990107002</v>
      </c>
      <c r="E1910" t="s">
        <v>6308</v>
      </c>
      <c r="F1910" t="s">
        <v>3178</v>
      </c>
      <c r="G1910" t="s">
        <v>25</v>
      </c>
      <c r="H1910" t="s">
        <v>25</v>
      </c>
      <c r="I1910" t="s">
        <v>25</v>
      </c>
      <c r="J1910" t="s">
        <v>25</v>
      </c>
      <c r="K1910" t="s">
        <v>25</v>
      </c>
      <c r="L1910" t="s">
        <v>6321</v>
      </c>
      <c r="M1910" s="117">
        <v>1717990107000</v>
      </c>
      <c r="N1910" t="s">
        <v>25</v>
      </c>
      <c r="O1910" s="119">
        <v>46023</v>
      </c>
      <c r="P1910" s="119">
        <v>2958465</v>
      </c>
      <c r="Q1910" s="120">
        <v>46023</v>
      </c>
      <c r="R1910" s="120">
        <v>2958465</v>
      </c>
    </row>
    <row r="1911" spans="1:18" x14ac:dyDescent="0.25">
      <c r="A1911" t="str">
        <f t="shared" si="58"/>
        <v>IT-1717990107003</v>
      </c>
      <c r="B1911">
        <f t="shared" si="59"/>
        <v>1910</v>
      </c>
      <c r="C1911" t="s">
        <v>6312</v>
      </c>
      <c r="D1911" s="117">
        <v>1717990107003</v>
      </c>
      <c r="E1911" t="s">
        <v>6308</v>
      </c>
      <c r="F1911" t="s">
        <v>3180</v>
      </c>
      <c r="G1911" t="s">
        <v>25</v>
      </c>
      <c r="H1911" t="s">
        <v>25</v>
      </c>
      <c r="I1911" t="s">
        <v>25</v>
      </c>
      <c r="J1911" t="s">
        <v>25</v>
      </c>
      <c r="K1911" t="s">
        <v>25</v>
      </c>
      <c r="L1911" t="s">
        <v>6321</v>
      </c>
      <c r="M1911" s="117">
        <v>1717990107000</v>
      </c>
      <c r="N1911" t="s">
        <v>25</v>
      </c>
      <c r="O1911" s="119">
        <v>46023</v>
      </c>
      <c r="P1911" s="119">
        <v>2958465</v>
      </c>
      <c r="Q1911" s="120">
        <v>46023</v>
      </c>
      <c r="R1911" s="120">
        <v>2958465</v>
      </c>
    </row>
    <row r="1912" spans="1:18" x14ac:dyDescent="0.25">
      <c r="A1912" t="str">
        <f t="shared" si="58"/>
        <v>IT-1717990108000</v>
      </c>
      <c r="B1912">
        <f t="shared" si="59"/>
        <v>1911</v>
      </c>
      <c r="C1912" t="s">
        <v>6312</v>
      </c>
      <c r="D1912" s="117">
        <v>1717990108000</v>
      </c>
      <c r="E1912" t="s">
        <v>6309</v>
      </c>
      <c r="F1912" t="s">
        <v>3182</v>
      </c>
      <c r="G1912" t="s">
        <v>25</v>
      </c>
      <c r="H1912" t="s">
        <v>25</v>
      </c>
      <c r="I1912" t="s">
        <v>25</v>
      </c>
      <c r="J1912" t="s">
        <v>25</v>
      </c>
      <c r="K1912" t="s">
        <v>25</v>
      </c>
      <c r="L1912" t="s">
        <v>6320</v>
      </c>
      <c r="M1912" s="117">
        <v>1717990100000</v>
      </c>
      <c r="N1912" t="s">
        <v>25</v>
      </c>
      <c r="O1912" s="119">
        <v>46023</v>
      </c>
      <c r="P1912" s="119">
        <v>2958465</v>
      </c>
      <c r="Q1912" s="120">
        <v>46023</v>
      </c>
      <c r="R1912" s="120">
        <v>2958465</v>
      </c>
    </row>
    <row r="1913" spans="1:18" x14ac:dyDescent="0.25">
      <c r="A1913" t="str">
        <f t="shared" si="58"/>
        <v>IT-1717990109000</v>
      </c>
      <c r="B1913">
        <f t="shared" si="59"/>
        <v>1912</v>
      </c>
      <c r="C1913" t="s">
        <v>6312</v>
      </c>
      <c r="D1913" s="117">
        <v>1717990109000</v>
      </c>
      <c r="E1913" t="s">
        <v>6309</v>
      </c>
      <c r="F1913" t="s">
        <v>3184</v>
      </c>
      <c r="G1913" t="s">
        <v>25</v>
      </c>
      <c r="H1913" t="s">
        <v>25</v>
      </c>
      <c r="I1913" t="s">
        <v>25</v>
      </c>
      <c r="J1913" t="s">
        <v>25</v>
      </c>
      <c r="K1913" t="s">
        <v>25</v>
      </c>
      <c r="L1913" t="s">
        <v>6320</v>
      </c>
      <c r="M1913" s="117">
        <v>1717990100000</v>
      </c>
      <c r="N1913" t="s">
        <v>25</v>
      </c>
      <c r="O1913" s="119">
        <v>46023</v>
      </c>
      <c r="P1913" s="119">
        <v>2958465</v>
      </c>
      <c r="Q1913" s="120">
        <v>46023</v>
      </c>
      <c r="R1913" s="120">
        <v>2958465</v>
      </c>
    </row>
    <row r="1914" spans="1:18" x14ac:dyDescent="0.25">
      <c r="A1914" t="str">
        <f t="shared" si="58"/>
        <v>IT-1717990109001</v>
      </c>
      <c r="B1914">
        <f t="shared" si="59"/>
        <v>1913</v>
      </c>
      <c r="C1914" t="s">
        <v>6312</v>
      </c>
      <c r="D1914" s="117">
        <v>1717990109001</v>
      </c>
      <c r="E1914" t="s">
        <v>6308</v>
      </c>
      <c r="F1914" t="s">
        <v>3186</v>
      </c>
      <c r="G1914" t="s">
        <v>25</v>
      </c>
      <c r="H1914" t="s">
        <v>25</v>
      </c>
      <c r="I1914" t="s">
        <v>25</v>
      </c>
      <c r="J1914" t="s">
        <v>25</v>
      </c>
      <c r="K1914" t="s">
        <v>25</v>
      </c>
      <c r="L1914" t="s">
        <v>6321</v>
      </c>
      <c r="M1914" s="117">
        <v>1717990109000</v>
      </c>
      <c r="N1914" t="s">
        <v>25</v>
      </c>
      <c r="O1914" s="119">
        <v>46023</v>
      </c>
      <c r="P1914" s="119">
        <v>2958465</v>
      </c>
      <c r="Q1914" s="120">
        <v>46023</v>
      </c>
      <c r="R1914" s="120">
        <v>2958465</v>
      </c>
    </row>
    <row r="1915" spans="1:18" x14ac:dyDescent="0.25">
      <c r="A1915" t="str">
        <f t="shared" si="58"/>
        <v>IT-1717990109002</v>
      </c>
      <c r="B1915">
        <f t="shared" si="59"/>
        <v>1914</v>
      </c>
      <c r="C1915" t="s">
        <v>6312</v>
      </c>
      <c r="D1915" s="117">
        <v>1717990109002</v>
      </c>
      <c r="E1915" t="s">
        <v>6308</v>
      </c>
      <c r="F1915" t="s">
        <v>3187</v>
      </c>
      <c r="G1915" t="s">
        <v>25</v>
      </c>
      <c r="H1915" t="s">
        <v>25</v>
      </c>
      <c r="I1915" t="s">
        <v>25</v>
      </c>
      <c r="J1915" t="s">
        <v>25</v>
      </c>
      <c r="K1915" t="s">
        <v>25</v>
      </c>
      <c r="L1915" t="s">
        <v>6321</v>
      </c>
      <c r="M1915" s="117">
        <v>1717990109000</v>
      </c>
      <c r="N1915" t="s">
        <v>25</v>
      </c>
      <c r="O1915" s="119">
        <v>46023</v>
      </c>
      <c r="P1915" s="119">
        <v>2958465</v>
      </c>
      <c r="Q1915" s="120">
        <v>46023</v>
      </c>
      <c r="R1915" s="120">
        <v>2958465</v>
      </c>
    </row>
    <row r="1916" spans="1:18" x14ac:dyDescent="0.25">
      <c r="A1916" t="str">
        <f t="shared" si="58"/>
        <v>IT-1717990109003</v>
      </c>
      <c r="B1916">
        <f t="shared" si="59"/>
        <v>1915</v>
      </c>
      <c r="C1916" t="s">
        <v>6312</v>
      </c>
      <c r="D1916" s="117">
        <v>1717990109003</v>
      </c>
      <c r="E1916" t="s">
        <v>6308</v>
      </c>
      <c r="F1916" t="s">
        <v>3189</v>
      </c>
      <c r="G1916" t="s">
        <v>25</v>
      </c>
      <c r="H1916" t="s">
        <v>25</v>
      </c>
      <c r="I1916" t="s">
        <v>25</v>
      </c>
      <c r="J1916" t="s">
        <v>25</v>
      </c>
      <c r="K1916" t="s">
        <v>25</v>
      </c>
      <c r="L1916" t="s">
        <v>6321</v>
      </c>
      <c r="M1916" s="117">
        <v>1717990109000</v>
      </c>
      <c r="N1916" t="s">
        <v>25</v>
      </c>
      <c r="O1916" s="119">
        <v>46023</v>
      </c>
      <c r="P1916" s="119">
        <v>2958465</v>
      </c>
      <c r="Q1916" s="120">
        <v>46023</v>
      </c>
      <c r="R1916" s="120">
        <v>2958465</v>
      </c>
    </row>
    <row r="1917" spans="1:18" x14ac:dyDescent="0.25">
      <c r="A1917" t="str">
        <f t="shared" si="58"/>
        <v>IT-1717990109004</v>
      </c>
      <c r="B1917">
        <f t="shared" si="59"/>
        <v>1916</v>
      </c>
      <c r="C1917" t="s">
        <v>6312</v>
      </c>
      <c r="D1917" s="117">
        <v>1717990109004</v>
      </c>
      <c r="E1917" t="s">
        <v>6308</v>
      </c>
      <c r="F1917" t="s">
        <v>3190</v>
      </c>
      <c r="G1917" t="s">
        <v>25</v>
      </c>
      <c r="H1917" t="s">
        <v>25</v>
      </c>
      <c r="I1917" t="s">
        <v>25</v>
      </c>
      <c r="J1917" t="s">
        <v>25</v>
      </c>
      <c r="K1917" t="s">
        <v>25</v>
      </c>
      <c r="L1917" t="s">
        <v>6321</v>
      </c>
      <c r="M1917" s="117">
        <v>1717990109000</v>
      </c>
      <c r="N1917" t="s">
        <v>25</v>
      </c>
      <c r="O1917" s="119">
        <v>46023</v>
      </c>
      <c r="P1917" s="119">
        <v>2958465</v>
      </c>
      <c r="Q1917" s="120">
        <v>46023</v>
      </c>
      <c r="R1917" s="120">
        <v>2958465</v>
      </c>
    </row>
    <row r="1918" spans="1:18" x14ac:dyDescent="0.25">
      <c r="A1918" t="str">
        <f t="shared" si="58"/>
        <v>IT-1717990109005</v>
      </c>
      <c r="B1918">
        <f t="shared" si="59"/>
        <v>1917</v>
      </c>
      <c r="C1918" t="s">
        <v>6312</v>
      </c>
      <c r="D1918" s="117">
        <v>1717990109005</v>
      </c>
      <c r="E1918" t="s">
        <v>6308</v>
      </c>
      <c r="F1918" t="s">
        <v>3191</v>
      </c>
      <c r="G1918" t="s">
        <v>25</v>
      </c>
      <c r="H1918" t="s">
        <v>25</v>
      </c>
      <c r="I1918" t="s">
        <v>25</v>
      </c>
      <c r="J1918" t="s">
        <v>25</v>
      </c>
      <c r="K1918" t="s">
        <v>25</v>
      </c>
      <c r="L1918" t="s">
        <v>6321</v>
      </c>
      <c r="M1918" s="117">
        <v>1717990109000</v>
      </c>
      <c r="N1918" t="s">
        <v>25</v>
      </c>
      <c r="O1918" s="119">
        <v>46023</v>
      </c>
      <c r="P1918" s="119">
        <v>2958465</v>
      </c>
      <c r="Q1918" s="120">
        <v>46023</v>
      </c>
      <c r="R1918" s="120">
        <v>2958465</v>
      </c>
    </row>
    <row r="1919" spans="1:18" x14ac:dyDescent="0.25">
      <c r="A1919" t="str">
        <f t="shared" si="58"/>
        <v>IT-1717990109006</v>
      </c>
      <c r="B1919">
        <f t="shared" si="59"/>
        <v>1918</v>
      </c>
      <c r="C1919" t="s">
        <v>6312</v>
      </c>
      <c r="D1919" s="117">
        <v>1717990109006</v>
      </c>
      <c r="E1919" t="s">
        <v>6308</v>
      </c>
      <c r="F1919" t="s">
        <v>3192</v>
      </c>
      <c r="G1919" t="s">
        <v>25</v>
      </c>
      <c r="H1919" t="s">
        <v>25</v>
      </c>
      <c r="I1919" t="s">
        <v>25</v>
      </c>
      <c r="J1919" t="s">
        <v>25</v>
      </c>
      <c r="K1919" t="s">
        <v>25</v>
      </c>
      <c r="L1919" t="s">
        <v>6321</v>
      </c>
      <c r="M1919" s="117">
        <v>1717990109000</v>
      </c>
      <c r="N1919" t="s">
        <v>25</v>
      </c>
      <c r="O1919" s="119">
        <v>46023</v>
      </c>
      <c r="P1919" s="119">
        <v>2958465</v>
      </c>
      <c r="Q1919" s="120">
        <v>46023</v>
      </c>
      <c r="R1919" s="120">
        <v>2958465</v>
      </c>
    </row>
    <row r="1920" spans="1:18" x14ac:dyDescent="0.25">
      <c r="A1920" t="str">
        <f t="shared" si="58"/>
        <v>IT-1717990110000</v>
      </c>
      <c r="B1920">
        <f t="shared" si="59"/>
        <v>1919</v>
      </c>
      <c r="C1920" t="s">
        <v>6312</v>
      </c>
      <c r="D1920" s="117">
        <v>1717990110000</v>
      </c>
      <c r="E1920" t="s">
        <v>6309</v>
      </c>
      <c r="F1920" t="s">
        <v>3193</v>
      </c>
      <c r="G1920" t="s">
        <v>25</v>
      </c>
      <c r="H1920" t="s">
        <v>25</v>
      </c>
      <c r="I1920" t="s">
        <v>25</v>
      </c>
      <c r="J1920" t="s">
        <v>25</v>
      </c>
      <c r="K1920" t="s">
        <v>25</v>
      </c>
      <c r="L1920" t="s">
        <v>6320</v>
      </c>
      <c r="M1920" s="117">
        <v>1717990100000</v>
      </c>
      <c r="N1920" t="s">
        <v>25</v>
      </c>
      <c r="O1920" s="119">
        <v>46023</v>
      </c>
      <c r="P1920" s="119">
        <v>2958465</v>
      </c>
      <c r="Q1920" s="120">
        <v>46023</v>
      </c>
      <c r="R1920" s="120">
        <v>2958465</v>
      </c>
    </row>
    <row r="1921" spans="1:18" x14ac:dyDescent="0.25">
      <c r="A1921" t="str">
        <f t="shared" si="58"/>
        <v>IT-1717990110001</v>
      </c>
      <c r="B1921">
        <f t="shared" si="59"/>
        <v>1920</v>
      </c>
      <c r="C1921" t="s">
        <v>6312</v>
      </c>
      <c r="D1921" s="117">
        <v>1717990110001</v>
      </c>
      <c r="E1921" t="s">
        <v>6308</v>
      </c>
      <c r="F1921" t="s">
        <v>3195</v>
      </c>
      <c r="G1921" t="s">
        <v>25</v>
      </c>
      <c r="H1921" t="s">
        <v>25</v>
      </c>
      <c r="I1921" t="s">
        <v>25</v>
      </c>
      <c r="J1921" t="s">
        <v>25</v>
      </c>
      <c r="K1921" t="s">
        <v>25</v>
      </c>
      <c r="L1921" t="s">
        <v>6321</v>
      </c>
      <c r="M1921" s="117">
        <v>1717990110000</v>
      </c>
      <c r="N1921" t="s">
        <v>25</v>
      </c>
      <c r="O1921" s="119">
        <v>46023</v>
      </c>
      <c r="P1921" s="119">
        <v>2958465</v>
      </c>
      <c r="Q1921" s="120">
        <v>46023</v>
      </c>
      <c r="R1921" s="120">
        <v>2958465</v>
      </c>
    </row>
    <row r="1922" spans="1:18" x14ac:dyDescent="0.25">
      <c r="A1922" t="str">
        <f t="shared" si="58"/>
        <v>IT-1717990110002</v>
      </c>
      <c r="B1922">
        <f t="shared" si="59"/>
        <v>1921</v>
      </c>
      <c r="C1922" t="s">
        <v>6312</v>
      </c>
      <c r="D1922" s="117">
        <v>1717990110002</v>
      </c>
      <c r="E1922" t="s">
        <v>6308</v>
      </c>
      <c r="F1922" t="s">
        <v>3197</v>
      </c>
      <c r="G1922" t="s">
        <v>25</v>
      </c>
      <c r="H1922" t="s">
        <v>25</v>
      </c>
      <c r="I1922" t="s">
        <v>25</v>
      </c>
      <c r="J1922" t="s">
        <v>25</v>
      </c>
      <c r="K1922" t="s">
        <v>25</v>
      </c>
      <c r="L1922" t="s">
        <v>6321</v>
      </c>
      <c r="M1922" s="117">
        <v>1717990110000</v>
      </c>
      <c r="N1922" t="s">
        <v>25</v>
      </c>
      <c r="O1922" s="119">
        <v>46023</v>
      </c>
      <c r="P1922" s="119">
        <v>2958465</v>
      </c>
      <c r="Q1922" s="120">
        <v>46023</v>
      </c>
      <c r="R1922" s="120">
        <v>2958465</v>
      </c>
    </row>
    <row r="1923" spans="1:18" x14ac:dyDescent="0.25">
      <c r="A1923" t="str">
        <f t="shared" ref="A1923:A1986" si="60">CONCATENATE("IT-",D1923)</f>
        <v>IT-1717990110003</v>
      </c>
      <c r="B1923">
        <f t="shared" si="59"/>
        <v>1922</v>
      </c>
      <c r="C1923" t="s">
        <v>6312</v>
      </c>
      <c r="D1923" s="117">
        <v>1717990110003</v>
      </c>
      <c r="E1923" t="s">
        <v>6308</v>
      </c>
      <c r="F1923" t="s">
        <v>3198</v>
      </c>
      <c r="G1923" t="s">
        <v>25</v>
      </c>
      <c r="H1923" t="s">
        <v>25</v>
      </c>
      <c r="I1923" t="s">
        <v>25</v>
      </c>
      <c r="J1923" t="s">
        <v>25</v>
      </c>
      <c r="K1923" t="s">
        <v>25</v>
      </c>
      <c r="L1923" t="s">
        <v>6321</v>
      </c>
      <c r="M1923" s="117">
        <v>1717990110000</v>
      </c>
      <c r="N1923" t="s">
        <v>25</v>
      </c>
      <c r="O1923" s="119">
        <v>46023</v>
      </c>
      <c r="P1923" s="119">
        <v>2958465</v>
      </c>
      <c r="Q1923" s="120">
        <v>46023</v>
      </c>
      <c r="R1923" s="120">
        <v>2958465</v>
      </c>
    </row>
    <row r="1924" spans="1:18" x14ac:dyDescent="0.25">
      <c r="A1924" t="str">
        <f t="shared" si="60"/>
        <v>IT-1717990111000</v>
      </c>
      <c r="B1924">
        <f t="shared" ref="B1924:B1987" si="61">B1923+1</f>
        <v>1923</v>
      </c>
      <c r="C1924" t="s">
        <v>6312</v>
      </c>
      <c r="D1924" s="117">
        <v>1717990111000</v>
      </c>
      <c r="E1924" t="s">
        <v>6309</v>
      </c>
      <c r="F1924" t="s">
        <v>3199</v>
      </c>
      <c r="G1924" t="s">
        <v>25</v>
      </c>
      <c r="H1924" t="s">
        <v>25</v>
      </c>
      <c r="I1924" t="s">
        <v>25</v>
      </c>
      <c r="J1924" t="s">
        <v>25</v>
      </c>
      <c r="K1924" t="s">
        <v>25</v>
      </c>
      <c r="L1924" t="s">
        <v>6320</v>
      </c>
      <c r="M1924" s="117">
        <v>1717990100000</v>
      </c>
      <c r="N1924" t="s">
        <v>25</v>
      </c>
      <c r="O1924" s="119">
        <v>46023</v>
      </c>
      <c r="P1924" s="119">
        <v>2958465</v>
      </c>
      <c r="Q1924" s="120">
        <v>46023</v>
      </c>
      <c r="R1924" s="120">
        <v>2958465</v>
      </c>
    </row>
    <row r="1925" spans="1:18" x14ac:dyDescent="0.25">
      <c r="A1925" t="str">
        <f t="shared" si="60"/>
        <v>IT-1717990111001</v>
      </c>
      <c r="B1925">
        <f t="shared" si="61"/>
        <v>1924</v>
      </c>
      <c r="C1925" t="s">
        <v>6312</v>
      </c>
      <c r="D1925" s="117">
        <v>1717990111001</v>
      </c>
      <c r="E1925" t="s">
        <v>6308</v>
      </c>
      <c r="F1925" t="s">
        <v>3201</v>
      </c>
      <c r="G1925" t="s">
        <v>25</v>
      </c>
      <c r="H1925" t="s">
        <v>25</v>
      </c>
      <c r="I1925" t="s">
        <v>25</v>
      </c>
      <c r="J1925" t="s">
        <v>25</v>
      </c>
      <c r="K1925" t="s">
        <v>25</v>
      </c>
      <c r="L1925" t="s">
        <v>6321</v>
      </c>
      <c r="M1925" s="117">
        <v>1717990111000</v>
      </c>
      <c r="N1925" t="s">
        <v>25</v>
      </c>
      <c r="O1925" s="119">
        <v>46023</v>
      </c>
      <c r="P1925" s="119">
        <v>2958465</v>
      </c>
      <c r="Q1925" s="120">
        <v>46023</v>
      </c>
      <c r="R1925" s="120">
        <v>2958465</v>
      </c>
    </row>
    <row r="1926" spans="1:18" x14ac:dyDescent="0.25">
      <c r="A1926" t="str">
        <f t="shared" si="60"/>
        <v>IT-1717990111002</v>
      </c>
      <c r="B1926">
        <f t="shared" si="61"/>
        <v>1925</v>
      </c>
      <c r="C1926" t="s">
        <v>6312</v>
      </c>
      <c r="D1926" s="117">
        <v>1717990111002</v>
      </c>
      <c r="E1926" t="s">
        <v>6308</v>
      </c>
      <c r="F1926" t="s">
        <v>3203</v>
      </c>
      <c r="G1926" t="s">
        <v>25</v>
      </c>
      <c r="H1926" t="s">
        <v>25</v>
      </c>
      <c r="I1926" t="s">
        <v>25</v>
      </c>
      <c r="J1926" t="s">
        <v>25</v>
      </c>
      <c r="K1926" t="s">
        <v>25</v>
      </c>
      <c r="L1926" t="s">
        <v>6321</v>
      </c>
      <c r="M1926" s="117">
        <v>1717990111000</v>
      </c>
      <c r="N1926" t="s">
        <v>25</v>
      </c>
      <c r="O1926" s="119">
        <v>46023</v>
      </c>
      <c r="P1926" s="119">
        <v>2958465</v>
      </c>
      <c r="Q1926" s="120">
        <v>46023</v>
      </c>
      <c r="R1926" s="120">
        <v>2958465</v>
      </c>
    </row>
    <row r="1927" spans="1:18" x14ac:dyDescent="0.25">
      <c r="A1927" t="str">
        <f t="shared" si="60"/>
        <v>IT-1717990111003</v>
      </c>
      <c r="B1927">
        <f t="shared" si="61"/>
        <v>1926</v>
      </c>
      <c r="C1927" t="s">
        <v>6312</v>
      </c>
      <c r="D1927" s="117">
        <v>1717990111003</v>
      </c>
      <c r="E1927" t="s">
        <v>6308</v>
      </c>
      <c r="F1927" t="s">
        <v>3207</v>
      </c>
      <c r="G1927" t="s">
        <v>25</v>
      </c>
      <c r="H1927" t="s">
        <v>25</v>
      </c>
      <c r="I1927" t="s">
        <v>25</v>
      </c>
      <c r="J1927" t="s">
        <v>25</v>
      </c>
      <c r="K1927" t="s">
        <v>25</v>
      </c>
      <c r="L1927" t="s">
        <v>6321</v>
      </c>
      <c r="M1927" s="117">
        <v>1717990111000</v>
      </c>
      <c r="N1927" t="s">
        <v>25</v>
      </c>
      <c r="O1927" s="119">
        <v>46023</v>
      </c>
      <c r="P1927" s="119">
        <v>2958465</v>
      </c>
      <c r="Q1927" s="120">
        <v>46023</v>
      </c>
      <c r="R1927" s="120">
        <v>2958465</v>
      </c>
    </row>
    <row r="1928" spans="1:18" x14ac:dyDescent="0.25">
      <c r="A1928" t="str">
        <f t="shared" si="60"/>
        <v>IT-1717990111004</v>
      </c>
      <c r="B1928">
        <f t="shared" si="61"/>
        <v>1927</v>
      </c>
      <c r="C1928" t="s">
        <v>6312</v>
      </c>
      <c r="D1928" s="117">
        <v>1717990111004</v>
      </c>
      <c r="E1928" t="s">
        <v>6308</v>
      </c>
      <c r="F1928" t="s">
        <v>3208</v>
      </c>
      <c r="G1928" t="s">
        <v>25</v>
      </c>
      <c r="H1928" t="s">
        <v>25</v>
      </c>
      <c r="I1928" t="s">
        <v>25</v>
      </c>
      <c r="J1928" t="s">
        <v>25</v>
      </c>
      <c r="K1928" t="s">
        <v>25</v>
      </c>
      <c r="L1928" t="s">
        <v>6321</v>
      </c>
      <c r="M1928" s="117">
        <v>1717990111000</v>
      </c>
      <c r="N1928" t="s">
        <v>25</v>
      </c>
      <c r="O1928" s="119">
        <v>46023</v>
      </c>
      <c r="P1928" s="119">
        <v>2958465</v>
      </c>
      <c r="Q1928" s="120">
        <v>46023</v>
      </c>
      <c r="R1928" s="120">
        <v>2958465</v>
      </c>
    </row>
    <row r="1929" spans="1:18" x14ac:dyDescent="0.25">
      <c r="A1929" t="str">
        <f t="shared" si="60"/>
        <v>IT-1717990111005</v>
      </c>
      <c r="B1929">
        <f t="shared" si="61"/>
        <v>1928</v>
      </c>
      <c r="C1929" t="s">
        <v>6312</v>
      </c>
      <c r="D1929" s="117">
        <v>1717990111005</v>
      </c>
      <c r="E1929" t="s">
        <v>6308</v>
      </c>
      <c r="F1929" t="s">
        <v>3210</v>
      </c>
      <c r="G1929" t="s">
        <v>25</v>
      </c>
      <c r="H1929" t="s">
        <v>25</v>
      </c>
      <c r="I1929" t="s">
        <v>25</v>
      </c>
      <c r="J1929" t="s">
        <v>25</v>
      </c>
      <c r="K1929" t="s">
        <v>25</v>
      </c>
      <c r="L1929" t="s">
        <v>6321</v>
      </c>
      <c r="M1929" s="117">
        <v>1717990111000</v>
      </c>
      <c r="N1929" t="s">
        <v>25</v>
      </c>
      <c r="O1929" s="119">
        <v>46023</v>
      </c>
      <c r="P1929" s="119">
        <v>2958465</v>
      </c>
      <c r="Q1929" s="120">
        <v>46023</v>
      </c>
      <c r="R1929" s="120">
        <v>2958465</v>
      </c>
    </row>
    <row r="1930" spans="1:18" x14ac:dyDescent="0.25">
      <c r="A1930" t="str">
        <f t="shared" si="60"/>
        <v>IT-1717990112000</v>
      </c>
      <c r="B1930">
        <f t="shared" si="61"/>
        <v>1929</v>
      </c>
      <c r="C1930" t="s">
        <v>6312</v>
      </c>
      <c r="D1930" s="117">
        <v>1717990112000</v>
      </c>
      <c r="E1930" t="s">
        <v>6309</v>
      </c>
      <c r="F1930" t="s">
        <v>3212</v>
      </c>
      <c r="G1930" t="s">
        <v>25</v>
      </c>
      <c r="H1930" t="s">
        <v>25</v>
      </c>
      <c r="I1930" t="s">
        <v>25</v>
      </c>
      <c r="J1930" t="s">
        <v>25</v>
      </c>
      <c r="K1930" t="s">
        <v>25</v>
      </c>
      <c r="L1930" t="s">
        <v>6320</v>
      </c>
      <c r="M1930" s="117">
        <v>1717990100000</v>
      </c>
      <c r="N1930" t="s">
        <v>25</v>
      </c>
      <c r="O1930" s="119">
        <v>46023</v>
      </c>
      <c r="P1930" s="119">
        <v>2958465</v>
      </c>
      <c r="Q1930" s="120">
        <v>46023</v>
      </c>
      <c r="R1930" s="120">
        <v>2958465</v>
      </c>
    </row>
    <row r="1931" spans="1:18" x14ac:dyDescent="0.25">
      <c r="A1931" t="str">
        <f t="shared" si="60"/>
        <v>IT-1717990113000</v>
      </c>
      <c r="B1931">
        <f t="shared" si="61"/>
        <v>1930</v>
      </c>
      <c r="C1931" t="s">
        <v>6312</v>
      </c>
      <c r="D1931" s="117">
        <v>1717990113000</v>
      </c>
      <c r="E1931" t="s">
        <v>6309</v>
      </c>
      <c r="F1931" t="s">
        <v>3214</v>
      </c>
      <c r="G1931" t="s">
        <v>25</v>
      </c>
      <c r="H1931" t="s">
        <v>25</v>
      </c>
      <c r="I1931" t="s">
        <v>25</v>
      </c>
      <c r="J1931" t="s">
        <v>25</v>
      </c>
      <c r="K1931" t="s">
        <v>25</v>
      </c>
      <c r="L1931" t="s">
        <v>6320</v>
      </c>
      <c r="M1931" s="117">
        <v>1717990100000</v>
      </c>
      <c r="N1931" t="s">
        <v>25</v>
      </c>
      <c r="O1931" s="119">
        <v>46023</v>
      </c>
      <c r="P1931" s="119">
        <v>2958465</v>
      </c>
      <c r="Q1931" s="120">
        <v>46023</v>
      </c>
      <c r="R1931" s="120">
        <v>2958465</v>
      </c>
    </row>
    <row r="1932" spans="1:18" x14ac:dyDescent="0.25">
      <c r="A1932" t="str">
        <f t="shared" si="60"/>
        <v>IT-1717990113001</v>
      </c>
      <c r="B1932">
        <f t="shared" si="61"/>
        <v>1931</v>
      </c>
      <c r="C1932" t="s">
        <v>6312</v>
      </c>
      <c r="D1932" s="117">
        <v>1717990113001</v>
      </c>
      <c r="E1932" t="s">
        <v>6308</v>
      </c>
      <c r="F1932" t="s">
        <v>3216</v>
      </c>
      <c r="G1932" t="s">
        <v>25</v>
      </c>
      <c r="H1932" t="s">
        <v>25</v>
      </c>
      <c r="I1932" t="s">
        <v>25</v>
      </c>
      <c r="J1932" t="s">
        <v>25</v>
      </c>
      <c r="K1932" t="s">
        <v>25</v>
      </c>
      <c r="L1932" t="s">
        <v>6321</v>
      </c>
      <c r="M1932" s="117">
        <v>1717990113000</v>
      </c>
      <c r="N1932" t="s">
        <v>25</v>
      </c>
      <c r="O1932" s="119">
        <v>46023</v>
      </c>
      <c r="P1932" s="119">
        <v>2958465</v>
      </c>
      <c r="Q1932" s="120">
        <v>46023</v>
      </c>
      <c r="R1932" s="120">
        <v>2958465</v>
      </c>
    </row>
    <row r="1933" spans="1:18" x14ac:dyDescent="0.25">
      <c r="A1933" t="str">
        <f t="shared" si="60"/>
        <v>IT-1717990113002</v>
      </c>
      <c r="B1933">
        <f t="shared" si="61"/>
        <v>1932</v>
      </c>
      <c r="C1933" t="s">
        <v>6312</v>
      </c>
      <c r="D1933" s="117">
        <v>1717990113002</v>
      </c>
      <c r="E1933" t="s">
        <v>6308</v>
      </c>
      <c r="F1933" t="s">
        <v>3217</v>
      </c>
      <c r="G1933" t="s">
        <v>25</v>
      </c>
      <c r="H1933" t="s">
        <v>25</v>
      </c>
      <c r="I1933" t="s">
        <v>25</v>
      </c>
      <c r="J1933" t="s">
        <v>25</v>
      </c>
      <c r="K1933" t="s">
        <v>25</v>
      </c>
      <c r="L1933" t="s">
        <v>6321</v>
      </c>
      <c r="M1933" s="117">
        <v>1717990113000</v>
      </c>
      <c r="N1933" t="s">
        <v>25</v>
      </c>
      <c r="O1933" s="119">
        <v>46023</v>
      </c>
      <c r="P1933" s="119">
        <v>2958465</v>
      </c>
      <c r="Q1933" s="120">
        <v>46023</v>
      </c>
      <c r="R1933" s="120">
        <v>2958465</v>
      </c>
    </row>
    <row r="1934" spans="1:18" x14ac:dyDescent="0.25">
      <c r="A1934" t="str">
        <f t="shared" si="60"/>
        <v>IT-1717990114000</v>
      </c>
      <c r="B1934">
        <f t="shared" si="61"/>
        <v>1933</v>
      </c>
      <c r="C1934" t="s">
        <v>6312</v>
      </c>
      <c r="D1934" s="117">
        <v>1717990114000</v>
      </c>
      <c r="E1934" t="s">
        <v>6309</v>
      </c>
      <c r="F1934" t="s">
        <v>3218</v>
      </c>
      <c r="G1934" t="s">
        <v>25</v>
      </c>
      <c r="H1934" t="s">
        <v>25</v>
      </c>
      <c r="I1934" t="s">
        <v>25</v>
      </c>
      <c r="J1934" t="s">
        <v>25</v>
      </c>
      <c r="K1934" t="s">
        <v>25</v>
      </c>
      <c r="L1934" t="s">
        <v>6320</v>
      </c>
      <c r="M1934" s="117">
        <v>1717990100000</v>
      </c>
      <c r="N1934" t="s">
        <v>25</v>
      </c>
      <c r="O1934" s="119">
        <v>46023</v>
      </c>
      <c r="P1934" s="119">
        <v>2958465</v>
      </c>
      <c r="Q1934" s="120">
        <v>46023</v>
      </c>
      <c r="R1934" s="120">
        <v>2958465</v>
      </c>
    </row>
    <row r="1935" spans="1:18" x14ac:dyDescent="0.25">
      <c r="A1935" t="str">
        <f t="shared" si="60"/>
        <v>IT-1717990115000</v>
      </c>
      <c r="B1935">
        <f t="shared" si="61"/>
        <v>1934</v>
      </c>
      <c r="C1935" t="s">
        <v>6312</v>
      </c>
      <c r="D1935" s="117">
        <v>1717990115000</v>
      </c>
      <c r="E1935" t="s">
        <v>6309</v>
      </c>
      <c r="F1935" t="s">
        <v>3220</v>
      </c>
      <c r="G1935" t="s">
        <v>25</v>
      </c>
      <c r="H1935" t="s">
        <v>25</v>
      </c>
      <c r="I1935" t="s">
        <v>25</v>
      </c>
      <c r="J1935" t="s">
        <v>25</v>
      </c>
      <c r="K1935" t="s">
        <v>25</v>
      </c>
      <c r="L1935" t="s">
        <v>6320</v>
      </c>
      <c r="M1935" s="117">
        <v>1717990100000</v>
      </c>
      <c r="N1935" t="s">
        <v>25</v>
      </c>
      <c r="O1935" s="119">
        <v>46023</v>
      </c>
      <c r="P1935" s="119">
        <v>2958465</v>
      </c>
      <c r="Q1935" s="120">
        <v>46023</v>
      </c>
      <c r="R1935" s="120">
        <v>2958465</v>
      </c>
    </row>
    <row r="1936" spans="1:18" x14ac:dyDescent="0.25">
      <c r="A1936" t="str">
        <f t="shared" si="60"/>
        <v>IT-1717990115001</v>
      </c>
      <c r="B1936">
        <f t="shared" si="61"/>
        <v>1935</v>
      </c>
      <c r="C1936" t="s">
        <v>6312</v>
      </c>
      <c r="D1936" s="117">
        <v>1717990115001</v>
      </c>
      <c r="E1936" t="s">
        <v>6308</v>
      </c>
      <c r="F1936" t="s">
        <v>3222</v>
      </c>
      <c r="G1936" t="s">
        <v>25</v>
      </c>
      <c r="H1936" t="s">
        <v>25</v>
      </c>
      <c r="I1936" t="s">
        <v>25</v>
      </c>
      <c r="J1936" t="s">
        <v>25</v>
      </c>
      <c r="K1936" t="s">
        <v>25</v>
      </c>
      <c r="L1936" t="s">
        <v>6321</v>
      </c>
      <c r="M1936" s="117">
        <v>1717990115000</v>
      </c>
      <c r="N1936" t="s">
        <v>25</v>
      </c>
      <c r="O1936" s="119">
        <v>46023</v>
      </c>
      <c r="P1936" s="119">
        <v>2958465</v>
      </c>
      <c r="Q1936" s="120">
        <v>46023</v>
      </c>
      <c r="R1936" s="120">
        <v>2958465</v>
      </c>
    </row>
    <row r="1937" spans="1:18" x14ac:dyDescent="0.25">
      <c r="A1937" t="str">
        <f t="shared" si="60"/>
        <v>IT-1717990115002</v>
      </c>
      <c r="B1937">
        <f t="shared" si="61"/>
        <v>1936</v>
      </c>
      <c r="C1937" t="s">
        <v>6312</v>
      </c>
      <c r="D1937" s="117">
        <v>1717990115002</v>
      </c>
      <c r="E1937" t="s">
        <v>6308</v>
      </c>
      <c r="F1937" t="s">
        <v>3224</v>
      </c>
      <c r="G1937" t="s">
        <v>25</v>
      </c>
      <c r="H1937" t="s">
        <v>25</v>
      </c>
      <c r="I1937" t="s">
        <v>25</v>
      </c>
      <c r="J1937" t="s">
        <v>25</v>
      </c>
      <c r="K1937" t="s">
        <v>25</v>
      </c>
      <c r="L1937" t="s">
        <v>6321</v>
      </c>
      <c r="M1937" s="117">
        <v>1717990115000</v>
      </c>
      <c r="N1937" t="s">
        <v>25</v>
      </c>
      <c r="O1937" s="119">
        <v>46023</v>
      </c>
      <c r="P1937" s="119">
        <v>2958465</v>
      </c>
      <c r="Q1937" s="120">
        <v>46023</v>
      </c>
      <c r="R1937" s="120">
        <v>2958465</v>
      </c>
    </row>
    <row r="1938" spans="1:18" x14ac:dyDescent="0.25">
      <c r="A1938" t="str">
        <f t="shared" si="60"/>
        <v>IT-1717990115003</v>
      </c>
      <c r="B1938">
        <f t="shared" si="61"/>
        <v>1937</v>
      </c>
      <c r="C1938" t="s">
        <v>6312</v>
      </c>
      <c r="D1938" s="117">
        <v>1717990115003</v>
      </c>
      <c r="E1938" t="s">
        <v>6308</v>
      </c>
      <c r="F1938" t="s">
        <v>3226</v>
      </c>
      <c r="G1938" t="s">
        <v>25</v>
      </c>
      <c r="H1938" t="s">
        <v>25</v>
      </c>
      <c r="I1938" t="s">
        <v>25</v>
      </c>
      <c r="J1938" t="s">
        <v>25</v>
      </c>
      <c r="K1938" t="s">
        <v>25</v>
      </c>
      <c r="L1938" t="s">
        <v>6321</v>
      </c>
      <c r="M1938" s="117">
        <v>1717990115000</v>
      </c>
      <c r="N1938" t="s">
        <v>25</v>
      </c>
      <c r="O1938" s="119">
        <v>46023</v>
      </c>
      <c r="P1938" s="119">
        <v>2958465</v>
      </c>
      <c r="Q1938" s="120">
        <v>46023</v>
      </c>
      <c r="R1938" s="120">
        <v>2958465</v>
      </c>
    </row>
    <row r="1939" spans="1:18" x14ac:dyDescent="0.25">
      <c r="A1939" t="str">
        <f t="shared" si="60"/>
        <v>IT-1717990116000</v>
      </c>
      <c r="B1939">
        <f t="shared" si="61"/>
        <v>1938</v>
      </c>
      <c r="C1939" t="s">
        <v>6312</v>
      </c>
      <c r="D1939" s="117">
        <v>1717990116000</v>
      </c>
      <c r="E1939" t="s">
        <v>6309</v>
      </c>
      <c r="F1939" t="s">
        <v>3227</v>
      </c>
      <c r="G1939" t="s">
        <v>25</v>
      </c>
      <c r="H1939" t="s">
        <v>25</v>
      </c>
      <c r="I1939" t="s">
        <v>25</v>
      </c>
      <c r="J1939" t="s">
        <v>25</v>
      </c>
      <c r="K1939" t="s">
        <v>25</v>
      </c>
      <c r="L1939" t="s">
        <v>6320</v>
      </c>
      <c r="M1939" s="117">
        <v>1717990100000</v>
      </c>
      <c r="N1939" t="s">
        <v>25</v>
      </c>
      <c r="O1939" s="119">
        <v>46023</v>
      </c>
      <c r="P1939" s="119">
        <v>2958465</v>
      </c>
      <c r="Q1939" s="120">
        <v>46023</v>
      </c>
      <c r="R1939" s="120">
        <v>2958465</v>
      </c>
    </row>
    <row r="1940" spans="1:18" x14ac:dyDescent="0.25">
      <c r="A1940" t="str">
        <f t="shared" si="60"/>
        <v>IT-1717990116001</v>
      </c>
      <c r="B1940">
        <f t="shared" si="61"/>
        <v>1939</v>
      </c>
      <c r="C1940" t="s">
        <v>6312</v>
      </c>
      <c r="D1940" s="117">
        <v>1717990116001</v>
      </c>
      <c r="E1940" t="s">
        <v>6308</v>
      </c>
      <c r="F1940" t="s">
        <v>3229</v>
      </c>
      <c r="G1940" t="s">
        <v>25</v>
      </c>
      <c r="H1940" t="s">
        <v>25</v>
      </c>
      <c r="I1940" t="s">
        <v>25</v>
      </c>
      <c r="J1940" t="s">
        <v>25</v>
      </c>
      <c r="K1940" t="s">
        <v>25</v>
      </c>
      <c r="L1940" t="s">
        <v>6321</v>
      </c>
      <c r="M1940" s="117">
        <v>1717990116000</v>
      </c>
      <c r="N1940" t="s">
        <v>25</v>
      </c>
      <c r="O1940" s="119">
        <v>46023</v>
      </c>
      <c r="P1940" s="119">
        <v>2958465</v>
      </c>
      <c r="Q1940" s="120">
        <v>46023</v>
      </c>
      <c r="R1940" s="120">
        <v>2958465</v>
      </c>
    </row>
    <row r="1941" spans="1:18" x14ac:dyDescent="0.25">
      <c r="A1941" t="str">
        <f t="shared" si="60"/>
        <v>IT-1717990116002</v>
      </c>
      <c r="B1941">
        <f t="shared" si="61"/>
        <v>1940</v>
      </c>
      <c r="C1941" t="s">
        <v>6312</v>
      </c>
      <c r="D1941" s="117">
        <v>1717990116002</v>
      </c>
      <c r="E1941" t="s">
        <v>6308</v>
      </c>
      <c r="F1941" t="s">
        <v>3230</v>
      </c>
      <c r="G1941" t="s">
        <v>25</v>
      </c>
      <c r="H1941" t="s">
        <v>25</v>
      </c>
      <c r="I1941" t="s">
        <v>25</v>
      </c>
      <c r="J1941" t="s">
        <v>25</v>
      </c>
      <c r="K1941" t="s">
        <v>25</v>
      </c>
      <c r="L1941" t="s">
        <v>6321</v>
      </c>
      <c r="M1941" s="117">
        <v>1717990116000</v>
      </c>
      <c r="N1941" t="s">
        <v>25</v>
      </c>
      <c r="O1941" s="119">
        <v>46023</v>
      </c>
      <c r="P1941" s="119">
        <v>2958465</v>
      </c>
      <c r="Q1941" s="120">
        <v>46023</v>
      </c>
      <c r="R1941" s="120">
        <v>2958465</v>
      </c>
    </row>
    <row r="1942" spans="1:18" x14ac:dyDescent="0.25">
      <c r="A1942" t="str">
        <f t="shared" si="60"/>
        <v>IT-1717990116003</v>
      </c>
      <c r="B1942">
        <f t="shared" si="61"/>
        <v>1941</v>
      </c>
      <c r="C1942" t="s">
        <v>6312</v>
      </c>
      <c r="D1942" s="117">
        <v>1717990116003</v>
      </c>
      <c r="E1942" t="s">
        <v>6308</v>
      </c>
      <c r="F1942" t="s">
        <v>3232</v>
      </c>
      <c r="G1942" t="s">
        <v>25</v>
      </c>
      <c r="H1942" t="s">
        <v>25</v>
      </c>
      <c r="I1942" t="s">
        <v>25</v>
      </c>
      <c r="J1942" t="s">
        <v>25</v>
      </c>
      <c r="K1942" t="s">
        <v>25</v>
      </c>
      <c r="L1942" t="s">
        <v>6321</v>
      </c>
      <c r="M1942" s="117">
        <v>1717990116000</v>
      </c>
      <c r="N1942" t="s">
        <v>25</v>
      </c>
      <c r="O1942" s="119">
        <v>46023</v>
      </c>
      <c r="P1942" s="119">
        <v>2958465</v>
      </c>
      <c r="Q1942" s="120">
        <v>46023</v>
      </c>
      <c r="R1942" s="120">
        <v>2958465</v>
      </c>
    </row>
    <row r="1943" spans="1:18" x14ac:dyDescent="0.25">
      <c r="A1943" t="str">
        <f t="shared" si="60"/>
        <v>IT-1717990116004</v>
      </c>
      <c r="B1943">
        <f t="shared" si="61"/>
        <v>1942</v>
      </c>
      <c r="C1943" t="s">
        <v>6312</v>
      </c>
      <c r="D1943" s="117">
        <v>1717990116004</v>
      </c>
      <c r="E1943" t="s">
        <v>6308</v>
      </c>
      <c r="F1943" t="s">
        <v>3233</v>
      </c>
      <c r="G1943" t="s">
        <v>25</v>
      </c>
      <c r="H1943" t="s">
        <v>25</v>
      </c>
      <c r="I1943" t="s">
        <v>25</v>
      </c>
      <c r="J1943" t="s">
        <v>25</v>
      </c>
      <c r="K1943" t="s">
        <v>25</v>
      </c>
      <c r="L1943" t="s">
        <v>6321</v>
      </c>
      <c r="M1943" s="117">
        <v>1717990116000</v>
      </c>
      <c r="N1943" t="s">
        <v>25</v>
      </c>
      <c r="O1943" s="119">
        <v>46023</v>
      </c>
      <c r="P1943" s="119">
        <v>2958465</v>
      </c>
      <c r="Q1943" s="120">
        <v>46023</v>
      </c>
      <c r="R1943" s="120">
        <v>2958465</v>
      </c>
    </row>
    <row r="1944" spans="1:18" x14ac:dyDescent="0.25">
      <c r="A1944" t="str">
        <f t="shared" si="60"/>
        <v>IT-1717990116005</v>
      </c>
      <c r="B1944">
        <f t="shared" si="61"/>
        <v>1943</v>
      </c>
      <c r="C1944" t="s">
        <v>6312</v>
      </c>
      <c r="D1944" s="117">
        <v>1717990116005</v>
      </c>
      <c r="E1944" t="s">
        <v>6308</v>
      </c>
      <c r="F1944" t="s">
        <v>3234</v>
      </c>
      <c r="G1944" t="s">
        <v>25</v>
      </c>
      <c r="H1944" t="s">
        <v>25</v>
      </c>
      <c r="I1944" t="s">
        <v>25</v>
      </c>
      <c r="J1944" t="s">
        <v>25</v>
      </c>
      <c r="K1944" t="s">
        <v>25</v>
      </c>
      <c r="L1944" t="s">
        <v>6321</v>
      </c>
      <c r="M1944" s="117">
        <v>1717990116000</v>
      </c>
      <c r="N1944" t="s">
        <v>25</v>
      </c>
      <c r="O1944" s="119">
        <v>46023</v>
      </c>
      <c r="P1944" s="119">
        <v>2958465</v>
      </c>
      <c r="Q1944" s="120">
        <v>46023</v>
      </c>
      <c r="R1944" s="120">
        <v>2958465</v>
      </c>
    </row>
    <row r="1945" spans="1:18" x14ac:dyDescent="0.25">
      <c r="A1945" t="str">
        <f t="shared" si="60"/>
        <v>IT-1717990117000</v>
      </c>
      <c r="B1945">
        <f t="shared" si="61"/>
        <v>1944</v>
      </c>
      <c r="C1945" t="s">
        <v>6312</v>
      </c>
      <c r="D1945" s="117">
        <v>1717990117000</v>
      </c>
      <c r="E1945" t="s">
        <v>6309</v>
      </c>
      <c r="F1945" t="s">
        <v>3235</v>
      </c>
      <c r="G1945" t="s">
        <v>25</v>
      </c>
      <c r="H1945" t="s">
        <v>25</v>
      </c>
      <c r="I1945" t="s">
        <v>25</v>
      </c>
      <c r="J1945" t="s">
        <v>25</v>
      </c>
      <c r="K1945" t="s">
        <v>25</v>
      </c>
      <c r="L1945" t="s">
        <v>6320</v>
      </c>
      <c r="M1945" s="117">
        <v>1717990100000</v>
      </c>
      <c r="N1945" t="s">
        <v>25</v>
      </c>
      <c r="O1945" s="119">
        <v>46023</v>
      </c>
      <c r="P1945" s="119">
        <v>2958465</v>
      </c>
      <c r="Q1945" s="120">
        <v>46023</v>
      </c>
      <c r="R1945" s="120">
        <v>2958465</v>
      </c>
    </row>
    <row r="1946" spans="1:18" x14ac:dyDescent="0.25">
      <c r="A1946" t="str">
        <f t="shared" si="60"/>
        <v>IT-1717990117001</v>
      </c>
      <c r="B1946">
        <f t="shared" si="61"/>
        <v>1945</v>
      </c>
      <c r="C1946" t="s">
        <v>6312</v>
      </c>
      <c r="D1946" s="117">
        <v>1717990117001</v>
      </c>
      <c r="E1946" t="s">
        <v>6308</v>
      </c>
      <c r="F1946" t="s">
        <v>3237</v>
      </c>
      <c r="G1946" t="s">
        <v>25</v>
      </c>
      <c r="H1946" t="s">
        <v>25</v>
      </c>
      <c r="I1946" t="s">
        <v>25</v>
      </c>
      <c r="J1946" t="s">
        <v>25</v>
      </c>
      <c r="K1946" t="s">
        <v>25</v>
      </c>
      <c r="L1946" t="s">
        <v>6321</v>
      </c>
      <c r="M1946" s="117">
        <v>1717990117000</v>
      </c>
      <c r="N1946" t="s">
        <v>25</v>
      </c>
      <c r="O1946" s="119">
        <v>46023</v>
      </c>
      <c r="P1946" s="119">
        <v>2958465</v>
      </c>
      <c r="Q1946" s="120">
        <v>46023</v>
      </c>
      <c r="R1946" s="120">
        <v>2958465</v>
      </c>
    </row>
    <row r="1947" spans="1:18" x14ac:dyDescent="0.25">
      <c r="A1947" t="str">
        <f t="shared" si="60"/>
        <v>IT-1717990117002</v>
      </c>
      <c r="B1947">
        <f t="shared" si="61"/>
        <v>1946</v>
      </c>
      <c r="C1947" t="s">
        <v>6312</v>
      </c>
      <c r="D1947" s="117">
        <v>1717990117002</v>
      </c>
      <c r="E1947" t="s">
        <v>6308</v>
      </c>
      <c r="F1947" t="s">
        <v>3239</v>
      </c>
      <c r="G1947" t="s">
        <v>25</v>
      </c>
      <c r="H1947" t="s">
        <v>25</v>
      </c>
      <c r="I1947" t="s">
        <v>25</v>
      </c>
      <c r="J1947" t="s">
        <v>25</v>
      </c>
      <c r="K1947" t="s">
        <v>25</v>
      </c>
      <c r="L1947" t="s">
        <v>6321</v>
      </c>
      <c r="M1947" s="117">
        <v>1717990117000</v>
      </c>
      <c r="N1947" t="s">
        <v>25</v>
      </c>
      <c r="O1947" s="119">
        <v>46023</v>
      </c>
      <c r="P1947" s="119">
        <v>2958465</v>
      </c>
      <c r="Q1947" s="120">
        <v>46023</v>
      </c>
      <c r="R1947" s="120">
        <v>2958465</v>
      </c>
    </row>
    <row r="1948" spans="1:18" x14ac:dyDescent="0.25">
      <c r="A1948" t="str">
        <f t="shared" si="60"/>
        <v>IT-1717990117003</v>
      </c>
      <c r="B1948">
        <f t="shared" si="61"/>
        <v>1947</v>
      </c>
      <c r="C1948" t="s">
        <v>6312</v>
      </c>
      <c r="D1948" s="117">
        <v>1717990117003</v>
      </c>
      <c r="E1948" t="s">
        <v>6308</v>
      </c>
      <c r="F1948" t="s">
        <v>3241</v>
      </c>
      <c r="G1948" t="s">
        <v>25</v>
      </c>
      <c r="H1948" t="s">
        <v>25</v>
      </c>
      <c r="I1948" t="s">
        <v>25</v>
      </c>
      <c r="J1948" t="s">
        <v>25</v>
      </c>
      <c r="K1948" t="s">
        <v>25</v>
      </c>
      <c r="L1948" t="s">
        <v>6321</v>
      </c>
      <c r="M1948" s="117">
        <v>1717990117000</v>
      </c>
      <c r="N1948" t="s">
        <v>25</v>
      </c>
      <c r="O1948" s="119">
        <v>46023</v>
      </c>
      <c r="P1948" s="119">
        <v>2958465</v>
      </c>
      <c r="Q1948" s="120">
        <v>46023</v>
      </c>
      <c r="R1948" s="120">
        <v>2958465</v>
      </c>
    </row>
    <row r="1949" spans="1:18" x14ac:dyDescent="0.25">
      <c r="A1949" t="str">
        <f t="shared" si="60"/>
        <v>IT-1717990117004</v>
      </c>
      <c r="B1949">
        <f t="shared" si="61"/>
        <v>1948</v>
      </c>
      <c r="C1949" t="s">
        <v>6312</v>
      </c>
      <c r="D1949" s="117">
        <v>1717990117004</v>
      </c>
      <c r="E1949" t="s">
        <v>6308</v>
      </c>
      <c r="F1949" t="s">
        <v>3243</v>
      </c>
      <c r="G1949" t="s">
        <v>25</v>
      </c>
      <c r="H1949" t="s">
        <v>25</v>
      </c>
      <c r="I1949" t="s">
        <v>25</v>
      </c>
      <c r="J1949" t="s">
        <v>25</v>
      </c>
      <c r="K1949" t="s">
        <v>25</v>
      </c>
      <c r="L1949" t="s">
        <v>6321</v>
      </c>
      <c r="M1949" s="117">
        <v>1717990117000</v>
      </c>
      <c r="N1949" t="s">
        <v>25</v>
      </c>
      <c r="O1949" s="119">
        <v>46023</v>
      </c>
      <c r="P1949" s="119">
        <v>2958465</v>
      </c>
      <c r="Q1949" s="120">
        <v>46023</v>
      </c>
      <c r="R1949" s="120">
        <v>2958465</v>
      </c>
    </row>
    <row r="1950" spans="1:18" x14ac:dyDescent="0.25">
      <c r="A1950" t="str">
        <f t="shared" si="60"/>
        <v>IT-1717990118000</v>
      </c>
      <c r="B1950">
        <f t="shared" si="61"/>
        <v>1949</v>
      </c>
      <c r="C1950" t="s">
        <v>6312</v>
      </c>
      <c r="D1950" s="117">
        <v>1717990118000</v>
      </c>
      <c r="E1950" t="s">
        <v>6309</v>
      </c>
      <c r="F1950" t="s">
        <v>3244</v>
      </c>
      <c r="G1950" t="s">
        <v>25</v>
      </c>
      <c r="H1950" t="s">
        <v>25</v>
      </c>
      <c r="I1950" t="s">
        <v>25</v>
      </c>
      <c r="J1950" t="s">
        <v>25</v>
      </c>
      <c r="K1950" t="s">
        <v>25</v>
      </c>
      <c r="L1950" t="s">
        <v>6320</v>
      </c>
      <c r="M1950" s="117">
        <v>1717990100000</v>
      </c>
      <c r="N1950" t="s">
        <v>25</v>
      </c>
      <c r="O1950" s="119">
        <v>46023</v>
      </c>
      <c r="P1950" s="119">
        <v>2958465</v>
      </c>
      <c r="Q1950" s="120">
        <v>46023</v>
      </c>
      <c r="R1950" s="120">
        <v>2958465</v>
      </c>
    </row>
    <row r="1951" spans="1:18" x14ac:dyDescent="0.25">
      <c r="A1951" t="str">
        <f t="shared" si="60"/>
        <v>IT-1717990119000</v>
      </c>
      <c r="B1951">
        <f t="shared" si="61"/>
        <v>1950</v>
      </c>
      <c r="C1951" t="s">
        <v>6312</v>
      </c>
      <c r="D1951" s="117">
        <v>1717990119000</v>
      </c>
      <c r="E1951" t="s">
        <v>6309</v>
      </c>
      <c r="F1951" t="s">
        <v>3246</v>
      </c>
      <c r="G1951" t="s">
        <v>25</v>
      </c>
      <c r="H1951" t="s">
        <v>25</v>
      </c>
      <c r="I1951" t="s">
        <v>25</v>
      </c>
      <c r="J1951" t="s">
        <v>25</v>
      </c>
      <c r="K1951" t="s">
        <v>25</v>
      </c>
      <c r="L1951" t="s">
        <v>6320</v>
      </c>
      <c r="M1951" s="117">
        <v>1717990100000</v>
      </c>
      <c r="N1951" t="s">
        <v>25</v>
      </c>
      <c r="O1951" s="119">
        <v>46023</v>
      </c>
      <c r="P1951" s="119">
        <v>2958465</v>
      </c>
      <c r="Q1951" s="120">
        <v>46023</v>
      </c>
      <c r="R1951" s="120">
        <v>2958465</v>
      </c>
    </row>
    <row r="1952" spans="1:18" x14ac:dyDescent="0.25">
      <c r="A1952" t="str">
        <f t="shared" si="60"/>
        <v>IT-1717990120000</v>
      </c>
      <c r="B1952">
        <f t="shared" si="61"/>
        <v>1951</v>
      </c>
      <c r="C1952" t="s">
        <v>6312</v>
      </c>
      <c r="D1952" s="117">
        <v>1717990120000</v>
      </c>
      <c r="E1952" t="s">
        <v>6309</v>
      </c>
      <c r="F1952" t="s">
        <v>3248</v>
      </c>
      <c r="G1952" t="s">
        <v>25</v>
      </c>
      <c r="H1952" t="s">
        <v>25</v>
      </c>
      <c r="I1952" t="s">
        <v>25</v>
      </c>
      <c r="J1952" t="s">
        <v>25</v>
      </c>
      <c r="K1952" t="s">
        <v>25</v>
      </c>
      <c r="L1952" t="s">
        <v>6320</v>
      </c>
      <c r="M1952" s="117">
        <v>1717990100000</v>
      </c>
      <c r="N1952" t="s">
        <v>25</v>
      </c>
      <c r="O1952" s="119">
        <v>46023</v>
      </c>
      <c r="P1952" s="119">
        <v>2958465</v>
      </c>
      <c r="Q1952" s="120">
        <v>46023</v>
      </c>
      <c r="R1952" s="120">
        <v>2958465</v>
      </c>
    </row>
    <row r="1953" spans="1:18" x14ac:dyDescent="0.25">
      <c r="A1953" t="str">
        <f t="shared" si="60"/>
        <v>IT-1717990120001</v>
      </c>
      <c r="B1953">
        <f t="shared" si="61"/>
        <v>1952</v>
      </c>
      <c r="C1953" t="s">
        <v>6312</v>
      </c>
      <c r="D1953" s="117">
        <v>1717990120001</v>
      </c>
      <c r="E1953" t="s">
        <v>6308</v>
      </c>
      <c r="F1953" t="s">
        <v>3250</v>
      </c>
      <c r="G1953" t="s">
        <v>25</v>
      </c>
      <c r="H1953" t="s">
        <v>25</v>
      </c>
      <c r="I1953" t="s">
        <v>25</v>
      </c>
      <c r="J1953" t="s">
        <v>25</v>
      </c>
      <c r="K1953" t="s">
        <v>25</v>
      </c>
      <c r="L1953" t="s">
        <v>6321</v>
      </c>
      <c r="M1953" s="117">
        <v>1717990120000</v>
      </c>
      <c r="N1953" t="s">
        <v>25</v>
      </c>
      <c r="O1953" s="119">
        <v>46023</v>
      </c>
      <c r="P1953" s="119">
        <v>2958465</v>
      </c>
      <c r="Q1953" s="120">
        <v>46023</v>
      </c>
      <c r="R1953" s="120">
        <v>2958465</v>
      </c>
    </row>
    <row r="1954" spans="1:18" x14ac:dyDescent="0.25">
      <c r="A1954" t="str">
        <f t="shared" si="60"/>
        <v>IT-1717990120002</v>
      </c>
      <c r="B1954">
        <f t="shared" si="61"/>
        <v>1953</v>
      </c>
      <c r="C1954" t="s">
        <v>6312</v>
      </c>
      <c r="D1954" s="117">
        <v>1717990120002</v>
      </c>
      <c r="E1954" t="s">
        <v>6308</v>
      </c>
      <c r="F1954" t="s">
        <v>3252</v>
      </c>
      <c r="G1954" t="s">
        <v>25</v>
      </c>
      <c r="H1954" t="s">
        <v>25</v>
      </c>
      <c r="I1954" t="s">
        <v>25</v>
      </c>
      <c r="J1954" t="s">
        <v>25</v>
      </c>
      <c r="K1954" t="s">
        <v>25</v>
      </c>
      <c r="L1954" t="s">
        <v>6321</v>
      </c>
      <c r="M1954" s="117">
        <v>1717990120000</v>
      </c>
      <c r="N1954" t="s">
        <v>25</v>
      </c>
      <c r="O1954" s="119">
        <v>46023</v>
      </c>
      <c r="P1954" s="119">
        <v>2958465</v>
      </c>
      <c r="Q1954" s="120">
        <v>46023</v>
      </c>
      <c r="R1954" s="120">
        <v>2958465</v>
      </c>
    </row>
    <row r="1955" spans="1:18" x14ac:dyDescent="0.25">
      <c r="A1955" t="str">
        <f t="shared" si="60"/>
        <v>IT-1717990120003</v>
      </c>
      <c r="B1955">
        <f t="shared" si="61"/>
        <v>1954</v>
      </c>
      <c r="C1955" t="s">
        <v>6312</v>
      </c>
      <c r="D1955" s="117">
        <v>1717990120003</v>
      </c>
      <c r="E1955" t="s">
        <v>6308</v>
      </c>
      <c r="F1955" t="s">
        <v>3254</v>
      </c>
      <c r="G1955" t="s">
        <v>25</v>
      </c>
      <c r="H1955" t="s">
        <v>25</v>
      </c>
      <c r="I1955" t="s">
        <v>25</v>
      </c>
      <c r="J1955" t="s">
        <v>25</v>
      </c>
      <c r="K1955" t="s">
        <v>25</v>
      </c>
      <c r="L1955" t="s">
        <v>6321</v>
      </c>
      <c r="M1955" s="117">
        <v>1717990120000</v>
      </c>
      <c r="N1955" t="s">
        <v>25</v>
      </c>
      <c r="O1955" s="119">
        <v>46023</v>
      </c>
      <c r="P1955" s="119">
        <v>2958465</v>
      </c>
      <c r="Q1955" s="120">
        <v>46023</v>
      </c>
      <c r="R1955" s="120">
        <v>2958465</v>
      </c>
    </row>
    <row r="1956" spans="1:18" x14ac:dyDescent="0.25">
      <c r="A1956" t="str">
        <f t="shared" si="60"/>
        <v>IT-1717990120004</v>
      </c>
      <c r="B1956">
        <f t="shared" si="61"/>
        <v>1955</v>
      </c>
      <c r="C1956" t="s">
        <v>6312</v>
      </c>
      <c r="D1956" s="117">
        <v>1717990120004</v>
      </c>
      <c r="E1956" t="s">
        <v>6308</v>
      </c>
      <c r="F1956" t="s">
        <v>3256</v>
      </c>
      <c r="G1956" t="s">
        <v>25</v>
      </c>
      <c r="H1956" t="s">
        <v>25</v>
      </c>
      <c r="I1956" t="s">
        <v>25</v>
      </c>
      <c r="J1956" t="s">
        <v>25</v>
      </c>
      <c r="K1956" t="s">
        <v>25</v>
      </c>
      <c r="L1956" t="s">
        <v>6321</v>
      </c>
      <c r="M1956" s="117">
        <v>1717990120000</v>
      </c>
      <c r="N1956" t="s">
        <v>25</v>
      </c>
      <c r="O1956" s="119">
        <v>46023</v>
      </c>
      <c r="P1956" s="119">
        <v>2958465</v>
      </c>
      <c r="Q1956" s="120">
        <v>46023</v>
      </c>
      <c r="R1956" s="120">
        <v>2958465</v>
      </c>
    </row>
    <row r="1957" spans="1:18" x14ac:dyDescent="0.25">
      <c r="A1957" t="str">
        <f t="shared" si="60"/>
        <v>IT-1717990120005</v>
      </c>
      <c r="B1957">
        <f t="shared" si="61"/>
        <v>1956</v>
      </c>
      <c r="C1957" t="s">
        <v>6312</v>
      </c>
      <c r="D1957" s="117">
        <v>1717990120005</v>
      </c>
      <c r="E1957" t="s">
        <v>6308</v>
      </c>
      <c r="F1957" t="s">
        <v>3258</v>
      </c>
      <c r="G1957" t="s">
        <v>25</v>
      </c>
      <c r="H1957" t="s">
        <v>25</v>
      </c>
      <c r="I1957" t="s">
        <v>25</v>
      </c>
      <c r="J1957" t="s">
        <v>25</v>
      </c>
      <c r="K1957" t="s">
        <v>25</v>
      </c>
      <c r="L1957" t="s">
        <v>6321</v>
      </c>
      <c r="M1957" s="117">
        <v>1717990120000</v>
      </c>
      <c r="N1957" t="s">
        <v>25</v>
      </c>
      <c r="O1957" s="119">
        <v>46023</v>
      </c>
      <c r="P1957" s="119">
        <v>2958465</v>
      </c>
      <c r="Q1957" s="120">
        <v>46023</v>
      </c>
      <c r="R1957" s="120">
        <v>2958465</v>
      </c>
    </row>
    <row r="1958" spans="1:18" x14ac:dyDescent="0.25">
      <c r="A1958" t="str">
        <f t="shared" si="60"/>
        <v>IT-1717990120006</v>
      </c>
      <c r="B1958">
        <f t="shared" si="61"/>
        <v>1957</v>
      </c>
      <c r="C1958" t="s">
        <v>6312</v>
      </c>
      <c r="D1958" s="117">
        <v>1717990120006</v>
      </c>
      <c r="E1958" t="s">
        <v>6308</v>
      </c>
      <c r="F1958" t="s">
        <v>3259</v>
      </c>
      <c r="G1958" t="s">
        <v>25</v>
      </c>
      <c r="H1958" t="s">
        <v>25</v>
      </c>
      <c r="I1958" t="s">
        <v>25</v>
      </c>
      <c r="J1958" t="s">
        <v>25</v>
      </c>
      <c r="K1958" t="s">
        <v>25</v>
      </c>
      <c r="L1958" t="s">
        <v>6321</v>
      </c>
      <c r="M1958" s="117">
        <v>1717990120000</v>
      </c>
      <c r="N1958" t="s">
        <v>25</v>
      </c>
      <c r="O1958" s="119">
        <v>46023</v>
      </c>
      <c r="P1958" s="119">
        <v>2958465</v>
      </c>
      <c r="Q1958" s="120">
        <v>46023</v>
      </c>
      <c r="R1958" s="120">
        <v>2958465</v>
      </c>
    </row>
    <row r="1959" spans="1:18" x14ac:dyDescent="0.25">
      <c r="A1959" t="str">
        <f t="shared" si="60"/>
        <v>IT-1717990120007</v>
      </c>
      <c r="B1959">
        <f t="shared" si="61"/>
        <v>1958</v>
      </c>
      <c r="C1959" t="s">
        <v>6312</v>
      </c>
      <c r="D1959" s="117">
        <v>1717990120007</v>
      </c>
      <c r="E1959" t="s">
        <v>6308</v>
      </c>
      <c r="F1959" t="s">
        <v>3261</v>
      </c>
      <c r="G1959" t="s">
        <v>25</v>
      </c>
      <c r="H1959" t="s">
        <v>25</v>
      </c>
      <c r="I1959" t="s">
        <v>25</v>
      </c>
      <c r="J1959" t="s">
        <v>25</v>
      </c>
      <c r="K1959" t="s">
        <v>25</v>
      </c>
      <c r="L1959" t="s">
        <v>6321</v>
      </c>
      <c r="M1959" s="117">
        <v>1717990120000</v>
      </c>
      <c r="N1959" t="s">
        <v>25</v>
      </c>
      <c r="O1959" s="119">
        <v>46023</v>
      </c>
      <c r="P1959" s="119">
        <v>2958465</v>
      </c>
      <c r="Q1959" s="120">
        <v>46023</v>
      </c>
      <c r="R1959" s="120">
        <v>2958465</v>
      </c>
    </row>
    <row r="1960" spans="1:18" x14ac:dyDescent="0.25">
      <c r="A1960" t="str">
        <f t="shared" si="60"/>
        <v>IT-1717990120008</v>
      </c>
      <c r="B1960">
        <f t="shared" si="61"/>
        <v>1959</v>
      </c>
      <c r="C1960" t="s">
        <v>6312</v>
      </c>
      <c r="D1960" s="117">
        <v>1717990120008</v>
      </c>
      <c r="E1960" t="s">
        <v>6308</v>
      </c>
      <c r="F1960" t="s">
        <v>3263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6321</v>
      </c>
      <c r="M1960" s="117">
        <v>1717990120000</v>
      </c>
      <c r="N1960" t="s">
        <v>25</v>
      </c>
      <c r="O1960" s="119">
        <v>46023</v>
      </c>
      <c r="P1960" s="119">
        <v>2958465</v>
      </c>
      <c r="Q1960" s="120">
        <v>46023</v>
      </c>
      <c r="R1960" s="120">
        <v>2958465</v>
      </c>
    </row>
    <row r="1961" spans="1:18" x14ac:dyDescent="0.25">
      <c r="A1961" t="str">
        <f t="shared" si="60"/>
        <v>IT-1717990120009</v>
      </c>
      <c r="B1961">
        <f t="shared" si="61"/>
        <v>1960</v>
      </c>
      <c r="C1961" t="s">
        <v>6312</v>
      </c>
      <c r="D1961" s="117">
        <v>1717990120009</v>
      </c>
      <c r="E1961" t="s">
        <v>6308</v>
      </c>
      <c r="F1961" t="s">
        <v>3265</v>
      </c>
      <c r="G1961" t="s">
        <v>25</v>
      </c>
      <c r="H1961" t="s">
        <v>25</v>
      </c>
      <c r="I1961" t="s">
        <v>25</v>
      </c>
      <c r="J1961" t="s">
        <v>25</v>
      </c>
      <c r="K1961" t="s">
        <v>25</v>
      </c>
      <c r="L1961" t="s">
        <v>6321</v>
      </c>
      <c r="M1961" s="117">
        <v>1717990120000</v>
      </c>
      <c r="N1961" t="s">
        <v>25</v>
      </c>
      <c r="O1961" s="119">
        <v>46023</v>
      </c>
      <c r="P1961" s="119">
        <v>2958465</v>
      </c>
      <c r="Q1961" s="120">
        <v>46023</v>
      </c>
      <c r="R1961" s="120">
        <v>2958465</v>
      </c>
    </row>
    <row r="1962" spans="1:18" x14ac:dyDescent="0.25">
      <c r="A1962" t="str">
        <f t="shared" si="60"/>
        <v>IT-1717990120010</v>
      </c>
      <c r="B1962">
        <f t="shared" si="61"/>
        <v>1961</v>
      </c>
      <c r="C1962" t="s">
        <v>6312</v>
      </c>
      <c r="D1962" s="117">
        <v>1717990120010</v>
      </c>
      <c r="E1962" t="s">
        <v>6308</v>
      </c>
      <c r="F1962" t="s">
        <v>3267</v>
      </c>
      <c r="G1962" t="s">
        <v>25</v>
      </c>
      <c r="H1962" t="s">
        <v>25</v>
      </c>
      <c r="I1962" t="s">
        <v>25</v>
      </c>
      <c r="J1962" t="s">
        <v>25</v>
      </c>
      <c r="K1962" t="s">
        <v>25</v>
      </c>
      <c r="L1962" t="s">
        <v>6321</v>
      </c>
      <c r="M1962" s="117">
        <v>1717990120000</v>
      </c>
      <c r="N1962" t="s">
        <v>25</v>
      </c>
      <c r="O1962" s="119">
        <v>46023</v>
      </c>
      <c r="P1962" s="119">
        <v>2958465</v>
      </c>
      <c r="Q1962" s="120">
        <v>46023</v>
      </c>
      <c r="R1962" s="120">
        <v>2958465</v>
      </c>
    </row>
    <row r="1963" spans="1:18" x14ac:dyDescent="0.25">
      <c r="A1963" t="str">
        <f t="shared" si="60"/>
        <v>IT-1717990120011</v>
      </c>
      <c r="B1963">
        <f t="shared" si="61"/>
        <v>1962</v>
      </c>
      <c r="C1963" t="s">
        <v>6312</v>
      </c>
      <c r="D1963" s="117">
        <v>1717990120011</v>
      </c>
      <c r="E1963" t="s">
        <v>6308</v>
      </c>
      <c r="F1963" t="s">
        <v>3269</v>
      </c>
      <c r="G1963" t="s">
        <v>25</v>
      </c>
      <c r="H1963" t="s">
        <v>25</v>
      </c>
      <c r="I1963" t="s">
        <v>25</v>
      </c>
      <c r="J1963" t="s">
        <v>25</v>
      </c>
      <c r="K1963" t="s">
        <v>25</v>
      </c>
      <c r="L1963" t="s">
        <v>6321</v>
      </c>
      <c r="M1963" s="117">
        <v>1717990120000</v>
      </c>
      <c r="N1963" t="s">
        <v>25</v>
      </c>
      <c r="O1963" s="119">
        <v>46023</v>
      </c>
      <c r="P1963" s="119">
        <v>2958465</v>
      </c>
      <c r="Q1963" s="120">
        <v>46023</v>
      </c>
      <c r="R1963" s="120">
        <v>2958465</v>
      </c>
    </row>
    <row r="1964" spans="1:18" x14ac:dyDescent="0.25">
      <c r="A1964" t="str">
        <f t="shared" si="60"/>
        <v>IT-1717990120012</v>
      </c>
      <c r="B1964">
        <f t="shared" si="61"/>
        <v>1963</v>
      </c>
      <c r="C1964" t="s">
        <v>6312</v>
      </c>
      <c r="D1964" s="117">
        <v>1717990120012</v>
      </c>
      <c r="E1964" t="s">
        <v>6308</v>
      </c>
      <c r="F1964" t="s">
        <v>3270</v>
      </c>
      <c r="G1964" t="s">
        <v>25</v>
      </c>
      <c r="H1964" t="s">
        <v>25</v>
      </c>
      <c r="I1964" t="s">
        <v>25</v>
      </c>
      <c r="J1964" t="s">
        <v>25</v>
      </c>
      <c r="K1964" t="s">
        <v>25</v>
      </c>
      <c r="L1964" t="s">
        <v>6321</v>
      </c>
      <c r="M1964" s="117">
        <v>1717990120000</v>
      </c>
      <c r="N1964" t="s">
        <v>25</v>
      </c>
      <c r="O1964" s="119">
        <v>46023</v>
      </c>
      <c r="P1964" s="119">
        <v>2958465</v>
      </c>
      <c r="Q1964" s="120">
        <v>46023</v>
      </c>
      <c r="R1964" s="120">
        <v>2958465</v>
      </c>
    </row>
    <row r="1965" spans="1:18" x14ac:dyDescent="0.25">
      <c r="A1965" t="str">
        <f t="shared" si="60"/>
        <v>IT-1717990120013</v>
      </c>
      <c r="B1965">
        <f t="shared" si="61"/>
        <v>1964</v>
      </c>
      <c r="C1965" t="s">
        <v>6312</v>
      </c>
      <c r="D1965" s="117">
        <v>1717990120013</v>
      </c>
      <c r="E1965" t="s">
        <v>6308</v>
      </c>
      <c r="F1965" t="s">
        <v>3272</v>
      </c>
      <c r="G1965" t="s">
        <v>25</v>
      </c>
      <c r="H1965" t="s">
        <v>25</v>
      </c>
      <c r="I1965" t="s">
        <v>25</v>
      </c>
      <c r="J1965" t="s">
        <v>25</v>
      </c>
      <c r="K1965" t="s">
        <v>25</v>
      </c>
      <c r="L1965" t="s">
        <v>6321</v>
      </c>
      <c r="M1965" s="117">
        <v>1717990120000</v>
      </c>
      <c r="N1965" t="s">
        <v>25</v>
      </c>
      <c r="O1965" s="119">
        <v>46023</v>
      </c>
      <c r="P1965" s="119">
        <v>2958465</v>
      </c>
      <c r="Q1965" s="120">
        <v>46023</v>
      </c>
      <c r="R1965" s="120">
        <v>2958465</v>
      </c>
    </row>
    <row r="1966" spans="1:18" x14ac:dyDescent="0.25">
      <c r="A1966" t="str">
        <f t="shared" si="60"/>
        <v>IT-1717990120014</v>
      </c>
      <c r="B1966">
        <f t="shared" si="61"/>
        <v>1965</v>
      </c>
      <c r="C1966" t="s">
        <v>6312</v>
      </c>
      <c r="D1966" s="117">
        <v>1717990120014</v>
      </c>
      <c r="E1966" t="s">
        <v>6308</v>
      </c>
      <c r="F1966" t="s">
        <v>3273</v>
      </c>
      <c r="G1966" t="s">
        <v>25</v>
      </c>
      <c r="H1966" t="s">
        <v>25</v>
      </c>
      <c r="I1966" t="s">
        <v>25</v>
      </c>
      <c r="J1966" t="s">
        <v>25</v>
      </c>
      <c r="K1966" t="s">
        <v>25</v>
      </c>
      <c r="L1966" t="s">
        <v>6321</v>
      </c>
      <c r="M1966" s="117">
        <v>1717990120000</v>
      </c>
      <c r="N1966" t="s">
        <v>25</v>
      </c>
      <c r="O1966" s="119">
        <v>46023</v>
      </c>
      <c r="P1966" s="119">
        <v>2958465</v>
      </c>
      <c r="Q1966" s="120">
        <v>46023</v>
      </c>
      <c r="R1966" s="120">
        <v>2958465</v>
      </c>
    </row>
    <row r="1967" spans="1:18" x14ac:dyDescent="0.25">
      <c r="A1967" t="str">
        <f t="shared" si="60"/>
        <v>IT-1717990120015</v>
      </c>
      <c r="B1967">
        <f t="shared" si="61"/>
        <v>1966</v>
      </c>
      <c r="C1967" t="s">
        <v>6312</v>
      </c>
      <c r="D1967" s="117">
        <v>1717990120015</v>
      </c>
      <c r="E1967" t="s">
        <v>6308</v>
      </c>
      <c r="F1967" t="s">
        <v>3274</v>
      </c>
      <c r="G1967" t="s">
        <v>25</v>
      </c>
      <c r="H1967" t="s">
        <v>25</v>
      </c>
      <c r="I1967" t="s">
        <v>25</v>
      </c>
      <c r="J1967" t="s">
        <v>25</v>
      </c>
      <c r="K1967" t="s">
        <v>25</v>
      </c>
      <c r="L1967" t="s">
        <v>6321</v>
      </c>
      <c r="M1967" s="117">
        <v>1717990120000</v>
      </c>
      <c r="N1967" t="s">
        <v>25</v>
      </c>
      <c r="O1967" s="119">
        <v>46023</v>
      </c>
      <c r="P1967" s="119">
        <v>2958465</v>
      </c>
      <c r="Q1967" s="120">
        <v>46023</v>
      </c>
      <c r="R1967" s="120">
        <v>2958465</v>
      </c>
    </row>
    <row r="1968" spans="1:18" x14ac:dyDescent="0.25">
      <c r="A1968" t="str">
        <f t="shared" si="60"/>
        <v>IT-1717990120016</v>
      </c>
      <c r="B1968">
        <f t="shared" si="61"/>
        <v>1967</v>
      </c>
      <c r="C1968" t="s">
        <v>6312</v>
      </c>
      <c r="D1968" s="117">
        <v>1717990120016</v>
      </c>
      <c r="E1968" t="s">
        <v>6308</v>
      </c>
      <c r="F1968" t="s">
        <v>3275</v>
      </c>
      <c r="G1968" t="s">
        <v>25</v>
      </c>
      <c r="H1968" t="s">
        <v>25</v>
      </c>
      <c r="I1968" t="s">
        <v>25</v>
      </c>
      <c r="J1968" t="s">
        <v>25</v>
      </c>
      <c r="K1968" t="s">
        <v>25</v>
      </c>
      <c r="L1968" t="s">
        <v>6321</v>
      </c>
      <c r="M1968" s="117">
        <v>1717990120000</v>
      </c>
      <c r="N1968" t="s">
        <v>25</v>
      </c>
      <c r="O1968" s="119">
        <v>46023</v>
      </c>
      <c r="P1968" s="119">
        <v>2958465</v>
      </c>
      <c r="Q1968" s="120">
        <v>46023</v>
      </c>
      <c r="R1968" s="120">
        <v>2958465</v>
      </c>
    </row>
    <row r="1969" spans="1:18" x14ac:dyDescent="0.25">
      <c r="A1969" t="str">
        <f t="shared" si="60"/>
        <v>IT-1717990120017</v>
      </c>
      <c r="B1969">
        <f t="shared" si="61"/>
        <v>1968</v>
      </c>
      <c r="C1969" t="s">
        <v>6312</v>
      </c>
      <c r="D1969" s="117">
        <v>1717990120017</v>
      </c>
      <c r="E1969" t="s">
        <v>6308</v>
      </c>
      <c r="F1969" t="s">
        <v>3276</v>
      </c>
      <c r="G1969" t="s">
        <v>25</v>
      </c>
      <c r="H1969" t="s">
        <v>25</v>
      </c>
      <c r="I1969" t="s">
        <v>25</v>
      </c>
      <c r="J1969" t="s">
        <v>25</v>
      </c>
      <c r="K1969" t="s">
        <v>25</v>
      </c>
      <c r="L1969" t="s">
        <v>6321</v>
      </c>
      <c r="M1969" s="117">
        <v>1717990120000</v>
      </c>
      <c r="N1969" t="s">
        <v>25</v>
      </c>
      <c r="O1969" s="119">
        <v>46023</v>
      </c>
      <c r="P1969" s="119">
        <v>2958465</v>
      </c>
      <c r="Q1969" s="120">
        <v>46023</v>
      </c>
      <c r="R1969" s="120">
        <v>2958465</v>
      </c>
    </row>
    <row r="1970" spans="1:18" x14ac:dyDescent="0.25">
      <c r="A1970" t="str">
        <f t="shared" si="60"/>
        <v>IT-1717990121000</v>
      </c>
      <c r="B1970">
        <f t="shared" si="61"/>
        <v>1969</v>
      </c>
      <c r="C1970" t="s">
        <v>6312</v>
      </c>
      <c r="D1970" s="117">
        <v>1717990121000</v>
      </c>
      <c r="E1970" t="s">
        <v>6309</v>
      </c>
      <c r="F1970" t="s">
        <v>3277</v>
      </c>
      <c r="G1970" t="s">
        <v>25</v>
      </c>
      <c r="H1970" t="s">
        <v>25</v>
      </c>
      <c r="I1970" t="s">
        <v>25</v>
      </c>
      <c r="J1970" t="s">
        <v>25</v>
      </c>
      <c r="K1970" t="s">
        <v>25</v>
      </c>
      <c r="L1970" t="s">
        <v>6320</v>
      </c>
      <c r="M1970" s="117">
        <v>1717990100000</v>
      </c>
      <c r="N1970" t="s">
        <v>25</v>
      </c>
      <c r="O1970" s="119">
        <v>46023</v>
      </c>
      <c r="P1970" s="119">
        <v>2958465</v>
      </c>
      <c r="Q1970" s="120">
        <v>46023</v>
      </c>
      <c r="R1970" s="120">
        <v>2958465</v>
      </c>
    </row>
    <row r="1971" spans="1:18" x14ac:dyDescent="0.25">
      <c r="A1971" t="str">
        <f t="shared" si="60"/>
        <v>IT-1717990121001</v>
      </c>
      <c r="B1971">
        <f t="shared" si="61"/>
        <v>1970</v>
      </c>
      <c r="C1971" t="s">
        <v>6312</v>
      </c>
      <c r="D1971" s="117">
        <v>1717990121001</v>
      </c>
      <c r="E1971" t="s">
        <v>6308</v>
      </c>
      <c r="F1971" t="s">
        <v>3279</v>
      </c>
      <c r="G1971" t="s">
        <v>25</v>
      </c>
      <c r="H1971" t="s">
        <v>25</v>
      </c>
      <c r="I1971" t="s">
        <v>25</v>
      </c>
      <c r="J1971" t="s">
        <v>25</v>
      </c>
      <c r="K1971" t="s">
        <v>25</v>
      </c>
      <c r="L1971" t="s">
        <v>6321</v>
      </c>
      <c r="M1971" s="117">
        <v>1717990121000</v>
      </c>
      <c r="N1971" t="s">
        <v>25</v>
      </c>
      <c r="O1971" s="119">
        <v>46023</v>
      </c>
      <c r="P1971" s="119">
        <v>2958465</v>
      </c>
      <c r="Q1971" s="120">
        <v>46023</v>
      </c>
      <c r="R1971" s="120">
        <v>2958465</v>
      </c>
    </row>
    <row r="1972" spans="1:18" x14ac:dyDescent="0.25">
      <c r="A1972" t="str">
        <f t="shared" si="60"/>
        <v>IT-1717990122000</v>
      </c>
      <c r="B1972">
        <f t="shared" si="61"/>
        <v>1971</v>
      </c>
      <c r="C1972" t="s">
        <v>6312</v>
      </c>
      <c r="D1972" s="117">
        <v>1717990122000</v>
      </c>
      <c r="E1972" t="s">
        <v>6309</v>
      </c>
      <c r="F1972" t="s">
        <v>3281</v>
      </c>
      <c r="G1972" t="s">
        <v>25</v>
      </c>
      <c r="H1972" t="s">
        <v>25</v>
      </c>
      <c r="I1972" t="s">
        <v>25</v>
      </c>
      <c r="J1972" t="s">
        <v>25</v>
      </c>
      <c r="K1972" t="s">
        <v>25</v>
      </c>
      <c r="L1972" t="s">
        <v>6320</v>
      </c>
      <c r="M1972" s="117">
        <v>1717990100000</v>
      </c>
      <c r="N1972" t="s">
        <v>25</v>
      </c>
      <c r="O1972" s="119">
        <v>46023</v>
      </c>
      <c r="P1972" s="119">
        <v>2958465</v>
      </c>
      <c r="Q1972" s="120">
        <v>46023</v>
      </c>
      <c r="R1972" s="120">
        <v>2958465</v>
      </c>
    </row>
    <row r="1973" spans="1:18" x14ac:dyDescent="0.25">
      <c r="A1973" t="str">
        <f t="shared" si="60"/>
        <v>IT-1717990122001</v>
      </c>
      <c r="B1973">
        <f t="shared" si="61"/>
        <v>1972</v>
      </c>
      <c r="C1973" t="s">
        <v>6312</v>
      </c>
      <c r="D1973" s="117">
        <v>1717990122001</v>
      </c>
      <c r="E1973" t="s">
        <v>6308</v>
      </c>
      <c r="F1973" t="s">
        <v>3283</v>
      </c>
      <c r="G1973" t="s">
        <v>25</v>
      </c>
      <c r="H1973" t="s">
        <v>25</v>
      </c>
      <c r="I1973" t="s">
        <v>25</v>
      </c>
      <c r="J1973" t="s">
        <v>25</v>
      </c>
      <c r="K1973" t="s">
        <v>25</v>
      </c>
      <c r="L1973" t="s">
        <v>6321</v>
      </c>
      <c r="M1973" s="117">
        <v>1717990122000</v>
      </c>
      <c r="N1973" t="s">
        <v>25</v>
      </c>
      <c r="O1973" s="119">
        <v>46023</v>
      </c>
      <c r="P1973" s="119">
        <v>2958465</v>
      </c>
      <c r="Q1973" s="120">
        <v>46023</v>
      </c>
      <c r="R1973" s="120">
        <v>2958465</v>
      </c>
    </row>
    <row r="1974" spans="1:18" x14ac:dyDescent="0.25">
      <c r="A1974" t="str">
        <f t="shared" si="60"/>
        <v>IT-1719000000000</v>
      </c>
      <c r="B1974">
        <f t="shared" si="61"/>
        <v>1973</v>
      </c>
      <c r="C1974" t="s">
        <v>6310</v>
      </c>
      <c r="D1974" s="117">
        <v>1719000000000</v>
      </c>
      <c r="E1974" t="s">
        <v>6309</v>
      </c>
      <c r="F1974" t="s">
        <v>3284</v>
      </c>
      <c r="G1974" t="s">
        <v>25</v>
      </c>
      <c r="H1974" t="s">
        <v>25</v>
      </c>
      <c r="I1974" t="s">
        <v>25</v>
      </c>
      <c r="J1974" t="s">
        <v>25</v>
      </c>
      <c r="K1974" t="s">
        <v>25</v>
      </c>
      <c r="L1974" t="s">
        <v>6316</v>
      </c>
      <c r="M1974" s="117">
        <v>1710000000000</v>
      </c>
      <c r="N1974" t="s">
        <v>25</v>
      </c>
      <c r="O1974" s="119">
        <v>46023</v>
      </c>
      <c r="P1974" s="119">
        <v>2958465</v>
      </c>
      <c r="Q1974" s="120">
        <v>46023</v>
      </c>
      <c r="R1974" s="120">
        <v>2958465</v>
      </c>
    </row>
    <row r="1975" spans="1:18" x14ac:dyDescent="0.25">
      <c r="A1975" t="str">
        <f t="shared" si="60"/>
        <v>IT-1719510000000</v>
      </c>
      <c r="B1975">
        <f t="shared" si="61"/>
        <v>1974</v>
      </c>
      <c r="C1975" t="s">
        <v>6310</v>
      </c>
      <c r="D1975" s="117">
        <v>1719510000000</v>
      </c>
      <c r="E1975" t="s">
        <v>6309</v>
      </c>
      <c r="F1975" t="s">
        <v>3286</v>
      </c>
      <c r="G1975" t="s">
        <v>25</v>
      </c>
      <c r="H1975" t="s">
        <v>25</v>
      </c>
      <c r="I1975" t="s">
        <v>25</v>
      </c>
      <c r="J1975" t="s">
        <v>25</v>
      </c>
      <c r="K1975" t="s">
        <v>25</v>
      </c>
      <c r="L1975" t="s">
        <v>6317</v>
      </c>
      <c r="M1975" s="117">
        <v>1719000000000</v>
      </c>
      <c r="N1975" t="s">
        <v>25</v>
      </c>
      <c r="O1975" s="119">
        <v>46023</v>
      </c>
      <c r="P1975" s="119">
        <v>2958465</v>
      </c>
      <c r="Q1975" s="120">
        <v>46023</v>
      </c>
      <c r="R1975" s="120">
        <v>2958465</v>
      </c>
    </row>
    <row r="1976" spans="1:18" x14ac:dyDescent="0.25">
      <c r="A1976" t="str">
        <f t="shared" si="60"/>
        <v>IT-1719510100000</v>
      </c>
      <c r="B1976">
        <f t="shared" si="61"/>
        <v>1975</v>
      </c>
      <c r="C1976" t="s">
        <v>6310</v>
      </c>
      <c r="D1976" s="117">
        <v>1719510100000</v>
      </c>
      <c r="E1976" t="s">
        <v>6309</v>
      </c>
      <c r="F1976" t="s">
        <v>3288</v>
      </c>
      <c r="G1976" t="s">
        <v>25</v>
      </c>
      <c r="H1976" t="s">
        <v>25</v>
      </c>
      <c r="I1976" t="s">
        <v>25</v>
      </c>
      <c r="J1976" t="s">
        <v>25</v>
      </c>
      <c r="K1976" t="s">
        <v>25</v>
      </c>
      <c r="L1976" t="s">
        <v>6319</v>
      </c>
      <c r="M1976" s="117">
        <v>1719510000000</v>
      </c>
      <c r="N1976" t="s">
        <v>25</v>
      </c>
      <c r="O1976" s="119">
        <v>46023</v>
      </c>
      <c r="P1976" s="119">
        <v>2958465</v>
      </c>
      <c r="Q1976" s="120">
        <v>46023</v>
      </c>
      <c r="R1976" s="120">
        <v>2958465</v>
      </c>
    </row>
    <row r="1977" spans="1:18" x14ac:dyDescent="0.25">
      <c r="A1977" t="str">
        <f t="shared" si="60"/>
        <v>IT-1719510101000</v>
      </c>
      <c r="B1977">
        <f t="shared" si="61"/>
        <v>1976</v>
      </c>
      <c r="C1977" t="s">
        <v>6312</v>
      </c>
      <c r="D1977" s="117">
        <v>1719510101000</v>
      </c>
      <c r="E1977" t="s">
        <v>6308</v>
      </c>
      <c r="F1977" t="s">
        <v>3290</v>
      </c>
      <c r="G1977" t="s">
        <v>25</v>
      </c>
      <c r="H1977" t="s">
        <v>25</v>
      </c>
      <c r="I1977" t="s">
        <v>25</v>
      </c>
      <c r="J1977" t="s">
        <v>25</v>
      </c>
      <c r="K1977" t="s">
        <v>25</v>
      </c>
      <c r="L1977" t="s">
        <v>6320</v>
      </c>
      <c r="M1977" s="117">
        <v>1719510100000</v>
      </c>
      <c r="N1977" t="s">
        <v>25</v>
      </c>
      <c r="O1977" s="119">
        <v>46023</v>
      </c>
      <c r="P1977" s="119">
        <v>2958465</v>
      </c>
      <c r="Q1977" s="120">
        <v>46023</v>
      </c>
      <c r="R1977" s="120">
        <v>2958465</v>
      </c>
    </row>
    <row r="1978" spans="1:18" x14ac:dyDescent="0.25">
      <c r="A1978" t="str">
        <f t="shared" si="60"/>
        <v>IT-1719510102000</v>
      </c>
      <c r="B1978">
        <f t="shared" si="61"/>
        <v>1977</v>
      </c>
      <c r="C1978" t="s">
        <v>6312</v>
      </c>
      <c r="D1978" s="117">
        <v>1719510102000</v>
      </c>
      <c r="E1978" t="s">
        <v>6308</v>
      </c>
      <c r="F1978" t="s">
        <v>3292</v>
      </c>
      <c r="G1978" t="s">
        <v>25</v>
      </c>
      <c r="H1978" t="s">
        <v>25</v>
      </c>
      <c r="I1978" t="s">
        <v>25</v>
      </c>
      <c r="J1978" t="s">
        <v>25</v>
      </c>
      <c r="K1978" t="s">
        <v>25</v>
      </c>
      <c r="L1978" t="s">
        <v>6320</v>
      </c>
      <c r="M1978" s="117">
        <v>1719510100000</v>
      </c>
      <c r="N1978" t="s">
        <v>25</v>
      </c>
      <c r="O1978" s="119">
        <v>46023</v>
      </c>
      <c r="P1978" s="119">
        <v>2958465</v>
      </c>
      <c r="Q1978" s="120">
        <v>46023</v>
      </c>
      <c r="R1978" s="120">
        <v>2958465</v>
      </c>
    </row>
    <row r="1979" spans="1:18" x14ac:dyDescent="0.25">
      <c r="A1979" t="str">
        <f t="shared" si="60"/>
        <v>IT-1719520000000</v>
      </c>
      <c r="B1979">
        <f t="shared" si="61"/>
        <v>1978</v>
      </c>
      <c r="C1979" t="s">
        <v>6310</v>
      </c>
      <c r="D1979" s="117">
        <v>1719520000000</v>
      </c>
      <c r="E1979" t="s">
        <v>6309</v>
      </c>
      <c r="F1979" t="s">
        <v>3294</v>
      </c>
      <c r="G1979" t="s">
        <v>25</v>
      </c>
      <c r="H1979" t="s">
        <v>25</v>
      </c>
      <c r="I1979" t="s">
        <v>25</v>
      </c>
      <c r="J1979" t="s">
        <v>25</v>
      </c>
      <c r="K1979" t="s">
        <v>25</v>
      </c>
      <c r="L1979" t="s">
        <v>6317</v>
      </c>
      <c r="M1979" s="117">
        <v>1719000000000</v>
      </c>
      <c r="N1979" t="s">
        <v>25</v>
      </c>
      <c r="O1979" s="119">
        <v>46023</v>
      </c>
      <c r="P1979" s="119">
        <v>2958465</v>
      </c>
      <c r="Q1979" s="120">
        <v>46023</v>
      </c>
      <c r="R1979" s="120">
        <v>2958465</v>
      </c>
    </row>
    <row r="1980" spans="1:18" x14ac:dyDescent="0.25">
      <c r="A1980" t="str">
        <f t="shared" si="60"/>
        <v>IT-1719530000000</v>
      </c>
      <c r="B1980">
        <f t="shared" si="61"/>
        <v>1979</v>
      </c>
      <c r="C1980" t="s">
        <v>6310</v>
      </c>
      <c r="D1980" s="117">
        <v>1719530000000</v>
      </c>
      <c r="E1980" t="s">
        <v>6309</v>
      </c>
      <c r="F1980" t="s">
        <v>3295</v>
      </c>
      <c r="G1980" t="s">
        <v>25</v>
      </c>
      <c r="H1980" t="s">
        <v>25</v>
      </c>
      <c r="I1980" t="s">
        <v>25</v>
      </c>
      <c r="J1980" t="s">
        <v>25</v>
      </c>
      <c r="K1980" t="s">
        <v>25</v>
      </c>
      <c r="L1980" t="s">
        <v>6317</v>
      </c>
      <c r="M1980" s="117">
        <v>1719000000000</v>
      </c>
      <c r="N1980" t="s">
        <v>25</v>
      </c>
      <c r="O1980" s="119">
        <v>46023</v>
      </c>
      <c r="P1980" s="119">
        <v>2958465</v>
      </c>
      <c r="Q1980" s="120">
        <v>46023</v>
      </c>
      <c r="R1980" s="120">
        <v>2958465</v>
      </c>
    </row>
    <row r="1981" spans="1:18" x14ac:dyDescent="0.25">
      <c r="A1981" t="str">
        <f t="shared" si="60"/>
        <v>IT-1719530100000</v>
      </c>
      <c r="B1981">
        <f t="shared" si="61"/>
        <v>1980</v>
      </c>
      <c r="C1981" t="s">
        <v>6310</v>
      </c>
      <c r="D1981" s="117">
        <v>1719530100000</v>
      </c>
      <c r="E1981" t="s">
        <v>6309</v>
      </c>
      <c r="F1981" t="s">
        <v>3297</v>
      </c>
      <c r="G1981" t="s">
        <v>25</v>
      </c>
      <c r="H1981" t="s">
        <v>25</v>
      </c>
      <c r="I1981" t="s">
        <v>25</v>
      </c>
      <c r="J1981" t="s">
        <v>25</v>
      </c>
      <c r="K1981" t="s">
        <v>25</v>
      </c>
      <c r="L1981" t="s">
        <v>6319</v>
      </c>
      <c r="M1981" s="117">
        <v>1719530000000</v>
      </c>
      <c r="N1981" t="s">
        <v>25</v>
      </c>
      <c r="O1981" s="119">
        <v>46023</v>
      </c>
      <c r="P1981" s="119">
        <v>2958465</v>
      </c>
      <c r="Q1981" s="120">
        <v>46023</v>
      </c>
      <c r="R1981" s="120">
        <v>2958465</v>
      </c>
    </row>
    <row r="1982" spans="1:18" x14ac:dyDescent="0.25">
      <c r="A1982" t="str">
        <f t="shared" si="60"/>
        <v>IT-1719530101000</v>
      </c>
      <c r="B1982">
        <f t="shared" si="61"/>
        <v>1981</v>
      </c>
      <c r="C1982" t="s">
        <v>6312</v>
      </c>
      <c r="D1982" s="117">
        <v>1719530101000</v>
      </c>
      <c r="E1982" t="s">
        <v>6308</v>
      </c>
      <c r="F1982" t="s">
        <v>3298</v>
      </c>
      <c r="G1982" t="s">
        <v>25</v>
      </c>
      <c r="H1982" t="s">
        <v>25</v>
      </c>
      <c r="I1982" t="s">
        <v>25</v>
      </c>
      <c r="J1982" t="s">
        <v>25</v>
      </c>
      <c r="K1982" t="s">
        <v>25</v>
      </c>
      <c r="L1982" t="s">
        <v>6320</v>
      </c>
      <c r="M1982" s="117">
        <v>1719530100000</v>
      </c>
      <c r="N1982" t="s">
        <v>25</v>
      </c>
      <c r="O1982" s="119">
        <v>46023</v>
      </c>
      <c r="P1982" s="119">
        <v>2958465</v>
      </c>
      <c r="Q1982" s="120">
        <v>46023</v>
      </c>
      <c r="R1982" s="120">
        <v>2958465</v>
      </c>
    </row>
    <row r="1983" spans="1:18" x14ac:dyDescent="0.25">
      <c r="A1983" t="str">
        <f t="shared" si="60"/>
        <v>IT-1719540000000</v>
      </c>
      <c r="B1983">
        <f t="shared" si="61"/>
        <v>1982</v>
      </c>
      <c r="C1983" t="s">
        <v>6310</v>
      </c>
      <c r="D1983" s="117">
        <v>1719540000000</v>
      </c>
      <c r="E1983" t="s">
        <v>6309</v>
      </c>
      <c r="F1983" t="s">
        <v>3300</v>
      </c>
      <c r="G1983" t="s">
        <v>25</v>
      </c>
      <c r="H1983" t="s">
        <v>25</v>
      </c>
      <c r="I1983" t="s">
        <v>25</v>
      </c>
      <c r="J1983" t="s">
        <v>25</v>
      </c>
      <c r="K1983" t="s">
        <v>25</v>
      </c>
      <c r="L1983" t="s">
        <v>6317</v>
      </c>
      <c r="M1983" s="117">
        <v>1719000000000</v>
      </c>
      <c r="N1983" t="s">
        <v>25</v>
      </c>
      <c r="O1983" s="119">
        <v>46023</v>
      </c>
      <c r="P1983" s="119">
        <v>2958465</v>
      </c>
      <c r="Q1983" s="120">
        <v>46023</v>
      </c>
      <c r="R1983" s="120">
        <v>2958465</v>
      </c>
    </row>
    <row r="1984" spans="1:18" x14ac:dyDescent="0.25">
      <c r="A1984" t="str">
        <f t="shared" si="60"/>
        <v>IT-1719541000000</v>
      </c>
      <c r="B1984">
        <f t="shared" si="61"/>
        <v>1983</v>
      </c>
      <c r="C1984" t="s">
        <v>6310</v>
      </c>
      <c r="D1984" s="117">
        <v>1719541000000</v>
      </c>
      <c r="E1984" t="s">
        <v>6309</v>
      </c>
      <c r="F1984" t="s">
        <v>3302</v>
      </c>
      <c r="G1984" t="s">
        <v>25</v>
      </c>
      <c r="H1984" t="s">
        <v>25</v>
      </c>
      <c r="I1984" t="s">
        <v>25</v>
      </c>
      <c r="J1984" t="s">
        <v>25</v>
      </c>
      <c r="K1984" t="s">
        <v>25</v>
      </c>
      <c r="L1984" t="s">
        <v>6318</v>
      </c>
      <c r="M1984" s="117">
        <v>1719540000000</v>
      </c>
      <c r="N1984" t="s">
        <v>25</v>
      </c>
      <c r="O1984" s="119">
        <v>46023</v>
      </c>
      <c r="P1984" s="119">
        <v>2958465</v>
      </c>
      <c r="Q1984" s="120">
        <v>46023</v>
      </c>
      <c r="R1984" s="120">
        <v>2958465</v>
      </c>
    </row>
    <row r="1985" spans="1:18" x14ac:dyDescent="0.25">
      <c r="A1985" t="str">
        <f t="shared" si="60"/>
        <v>IT-1719541100000</v>
      </c>
      <c r="B1985">
        <f t="shared" si="61"/>
        <v>1984</v>
      </c>
      <c r="C1985" t="s">
        <v>6310</v>
      </c>
      <c r="D1985" s="117">
        <v>1719541100000</v>
      </c>
      <c r="E1985" t="s">
        <v>6309</v>
      </c>
      <c r="F1985" t="s">
        <v>3303</v>
      </c>
      <c r="G1985" t="s">
        <v>25</v>
      </c>
      <c r="H1985" t="s">
        <v>25</v>
      </c>
      <c r="I1985" t="s">
        <v>25</v>
      </c>
      <c r="J1985" t="s">
        <v>25</v>
      </c>
      <c r="K1985" t="s">
        <v>25</v>
      </c>
      <c r="L1985" t="s">
        <v>6319</v>
      </c>
      <c r="M1985" s="117">
        <v>1719541000000</v>
      </c>
      <c r="N1985" t="s">
        <v>25</v>
      </c>
      <c r="O1985" s="119">
        <v>46023</v>
      </c>
      <c r="P1985" s="119">
        <v>2958465</v>
      </c>
      <c r="Q1985" s="120">
        <v>46023</v>
      </c>
      <c r="R1985" s="120">
        <v>2958465</v>
      </c>
    </row>
    <row r="1986" spans="1:18" x14ac:dyDescent="0.25">
      <c r="A1986" t="str">
        <f t="shared" si="60"/>
        <v>IT-1719541101000</v>
      </c>
      <c r="B1986">
        <f t="shared" si="61"/>
        <v>1985</v>
      </c>
      <c r="C1986" t="s">
        <v>6312</v>
      </c>
      <c r="D1986" s="117">
        <v>1719541101000</v>
      </c>
      <c r="E1986" t="s">
        <v>6308</v>
      </c>
      <c r="F1986" t="s">
        <v>3304</v>
      </c>
      <c r="G1986" t="s">
        <v>25</v>
      </c>
      <c r="H1986" t="s">
        <v>25</v>
      </c>
      <c r="I1986" t="s">
        <v>25</v>
      </c>
      <c r="J1986" t="s">
        <v>25</v>
      </c>
      <c r="K1986" t="s">
        <v>25</v>
      </c>
      <c r="L1986" t="s">
        <v>6320</v>
      </c>
      <c r="M1986" s="117">
        <v>1719541100000</v>
      </c>
      <c r="N1986" t="s">
        <v>25</v>
      </c>
      <c r="O1986" s="119">
        <v>46023</v>
      </c>
      <c r="P1986" s="119">
        <v>2958465</v>
      </c>
      <c r="Q1986" s="120">
        <v>46023</v>
      </c>
      <c r="R1986" s="120">
        <v>2958465</v>
      </c>
    </row>
    <row r="1987" spans="1:18" x14ac:dyDescent="0.25">
      <c r="A1987" t="str">
        <f t="shared" ref="A1987:A2050" si="62">CONCATENATE("IT-",D1987)</f>
        <v>IT-1719542000000</v>
      </c>
      <c r="B1987">
        <f t="shared" si="61"/>
        <v>1986</v>
      </c>
      <c r="C1987" t="s">
        <v>6310</v>
      </c>
      <c r="D1987" s="117">
        <v>1719542000000</v>
      </c>
      <c r="E1987" t="s">
        <v>6309</v>
      </c>
      <c r="F1987" t="s">
        <v>3305</v>
      </c>
      <c r="G1987" t="s">
        <v>25</v>
      </c>
      <c r="H1987" t="s">
        <v>25</v>
      </c>
      <c r="I1987" t="s">
        <v>25</v>
      </c>
      <c r="J1987" t="s">
        <v>25</v>
      </c>
      <c r="K1987" t="s">
        <v>25</v>
      </c>
      <c r="L1987" t="s">
        <v>6318</v>
      </c>
      <c r="M1987" s="117">
        <v>1719540000000</v>
      </c>
      <c r="N1987" t="s">
        <v>25</v>
      </c>
      <c r="O1987" s="119">
        <v>46023</v>
      </c>
      <c r="P1987" s="119">
        <v>2958465</v>
      </c>
      <c r="Q1987" s="120">
        <v>46023</v>
      </c>
      <c r="R1987" s="120">
        <v>2958465</v>
      </c>
    </row>
    <row r="1988" spans="1:18" x14ac:dyDescent="0.25">
      <c r="A1988" t="str">
        <f t="shared" si="62"/>
        <v>IT-1719542100000</v>
      </c>
      <c r="B1988">
        <f t="shared" ref="B1988:B2051" si="63">B1987+1</f>
        <v>1987</v>
      </c>
      <c r="C1988" t="s">
        <v>6310</v>
      </c>
      <c r="D1988" s="117">
        <v>1719542100000</v>
      </c>
      <c r="E1988" t="s">
        <v>6309</v>
      </c>
      <c r="F1988" t="s">
        <v>3306</v>
      </c>
      <c r="G1988" t="s">
        <v>25</v>
      </c>
      <c r="H1988" t="s">
        <v>25</v>
      </c>
      <c r="I1988" t="s">
        <v>25</v>
      </c>
      <c r="J1988" t="s">
        <v>25</v>
      </c>
      <c r="K1988" t="s">
        <v>25</v>
      </c>
      <c r="L1988" t="s">
        <v>6319</v>
      </c>
      <c r="M1988" s="117">
        <v>1719542000000</v>
      </c>
      <c r="N1988" t="s">
        <v>25</v>
      </c>
      <c r="O1988" s="119">
        <v>46023</v>
      </c>
      <c r="P1988" s="119">
        <v>2958465</v>
      </c>
      <c r="Q1988" s="120">
        <v>46023</v>
      </c>
      <c r="R1988" s="120">
        <v>2958465</v>
      </c>
    </row>
    <row r="1989" spans="1:18" x14ac:dyDescent="0.25">
      <c r="A1989" t="str">
        <f t="shared" si="62"/>
        <v>IT-1719542101000</v>
      </c>
      <c r="B1989">
        <f t="shared" si="63"/>
        <v>1988</v>
      </c>
      <c r="C1989" t="s">
        <v>6312</v>
      </c>
      <c r="D1989" s="117">
        <v>1719542101000</v>
      </c>
      <c r="E1989" t="s">
        <v>6308</v>
      </c>
      <c r="F1989" t="s">
        <v>3307</v>
      </c>
      <c r="G1989" t="s">
        <v>25</v>
      </c>
      <c r="H1989" t="s">
        <v>25</v>
      </c>
      <c r="I1989" t="s">
        <v>25</v>
      </c>
      <c r="J1989" t="s">
        <v>25</v>
      </c>
      <c r="K1989" t="s">
        <v>25</v>
      </c>
      <c r="L1989" t="s">
        <v>6320</v>
      </c>
      <c r="M1989" s="117">
        <v>1719542100000</v>
      </c>
      <c r="N1989" t="s">
        <v>25</v>
      </c>
      <c r="O1989" s="119">
        <v>46023</v>
      </c>
      <c r="P1989" s="119">
        <v>2958465</v>
      </c>
      <c r="Q1989" s="120">
        <v>46023</v>
      </c>
      <c r="R1989" s="120">
        <v>2958465</v>
      </c>
    </row>
    <row r="1990" spans="1:18" x14ac:dyDescent="0.25">
      <c r="A1990" t="str">
        <f t="shared" si="62"/>
        <v>IT-1719550000000</v>
      </c>
      <c r="B1990">
        <f t="shared" si="63"/>
        <v>1989</v>
      </c>
      <c r="C1990" t="s">
        <v>6310</v>
      </c>
      <c r="D1990" s="117">
        <v>1719550000000</v>
      </c>
      <c r="E1990" t="s">
        <v>6309</v>
      </c>
      <c r="F1990" t="s">
        <v>3308</v>
      </c>
      <c r="G1990" t="s">
        <v>25</v>
      </c>
      <c r="H1990" t="s">
        <v>25</v>
      </c>
      <c r="I1990" t="s">
        <v>25</v>
      </c>
      <c r="J1990" t="s">
        <v>25</v>
      </c>
      <c r="K1990" t="s">
        <v>25</v>
      </c>
      <c r="L1990" t="s">
        <v>6317</v>
      </c>
      <c r="M1990" s="117">
        <v>1719000000000</v>
      </c>
      <c r="N1990" t="s">
        <v>25</v>
      </c>
      <c r="O1990" s="119">
        <v>46023</v>
      </c>
      <c r="P1990" s="119">
        <v>2958465</v>
      </c>
      <c r="Q1990" s="120">
        <v>46023</v>
      </c>
      <c r="R1990" s="120">
        <v>2958465</v>
      </c>
    </row>
    <row r="1991" spans="1:18" x14ac:dyDescent="0.25">
      <c r="A1991" t="str">
        <f t="shared" si="62"/>
        <v>IT-1719550100000</v>
      </c>
      <c r="B1991">
        <f t="shared" si="63"/>
        <v>1990</v>
      </c>
      <c r="C1991" t="s">
        <v>6310</v>
      </c>
      <c r="D1991" s="117">
        <v>1719550100000</v>
      </c>
      <c r="E1991" t="s">
        <v>6309</v>
      </c>
      <c r="F1991" t="s">
        <v>3310</v>
      </c>
      <c r="G1991" t="s">
        <v>25</v>
      </c>
      <c r="H1991" t="s">
        <v>25</v>
      </c>
      <c r="I1991" t="s">
        <v>25</v>
      </c>
      <c r="J1991" t="s">
        <v>25</v>
      </c>
      <c r="K1991" t="s">
        <v>25</v>
      </c>
      <c r="L1991" t="s">
        <v>6319</v>
      </c>
      <c r="M1991" s="117">
        <v>1719550000000</v>
      </c>
      <c r="N1991" t="s">
        <v>25</v>
      </c>
      <c r="O1991" s="119">
        <v>46023</v>
      </c>
      <c r="P1991" s="119">
        <v>2958465</v>
      </c>
      <c r="Q1991" s="120">
        <v>46023</v>
      </c>
      <c r="R1991" s="120">
        <v>2958465</v>
      </c>
    </row>
    <row r="1992" spans="1:18" x14ac:dyDescent="0.25">
      <c r="A1992" t="str">
        <f t="shared" si="62"/>
        <v>IT-1719550101000</v>
      </c>
      <c r="B1992">
        <f t="shared" si="63"/>
        <v>1991</v>
      </c>
      <c r="C1992" t="s">
        <v>6312</v>
      </c>
      <c r="D1992" s="117">
        <v>1719550101000</v>
      </c>
      <c r="E1992" t="s">
        <v>6308</v>
      </c>
      <c r="F1992" t="s">
        <v>3311</v>
      </c>
      <c r="G1992" t="s">
        <v>25</v>
      </c>
      <c r="H1992" t="s">
        <v>25</v>
      </c>
      <c r="I1992" t="s">
        <v>25</v>
      </c>
      <c r="J1992" t="s">
        <v>25</v>
      </c>
      <c r="K1992" t="s">
        <v>25</v>
      </c>
      <c r="L1992" t="s">
        <v>6320</v>
      </c>
      <c r="M1992" s="117">
        <v>1719550100000</v>
      </c>
      <c r="N1992" t="s">
        <v>25</v>
      </c>
      <c r="O1992" s="119">
        <v>46023</v>
      </c>
      <c r="P1992" s="119">
        <v>2958465</v>
      </c>
      <c r="Q1992" s="120">
        <v>46023</v>
      </c>
      <c r="R1992" s="120">
        <v>2958465</v>
      </c>
    </row>
    <row r="1993" spans="1:18" x14ac:dyDescent="0.25">
      <c r="A1993" t="str">
        <f t="shared" si="62"/>
        <v>IT-1719550102000</v>
      </c>
      <c r="B1993">
        <f t="shared" si="63"/>
        <v>1992</v>
      </c>
      <c r="C1993" t="s">
        <v>6312</v>
      </c>
      <c r="D1993" s="117">
        <v>1719550102000</v>
      </c>
      <c r="E1993" t="s">
        <v>6308</v>
      </c>
      <c r="F1993" t="s">
        <v>3258</v>
      </c>
      <c r="G1993" t="s">
        <v>25</v>
      </c>
      <c r="H1993" t="s">
        <v>25</v>
      </c>
      <c r="I1993" t="s">
        <v>25</v>
      </c>
      <c r="J1993" t="s">
        <v>25</v>
      </c>
      <c r="K1993" t="s">
        <v>25</v>
      </c>
      <c r="L1993" t="s">
        <v>6320</v>
      </c>
      <c r="M1993" s="117">
        <v>1719550100000</v>
      </c>
      <c r="N1993" t="s">
        <v>25</v>
      </c>
      <c r="O1993" s="119">
        <v>46023</v>
      </c>
      <c r="P1993" s="119">
        <v>2958465</v>
      </c>
      <c r="Q1993" s="120">
        <v>46023</v>
      </c>
      <c r="R1993" s="120">
        <v>2958465</v>
      </c>
    </row>
    <row r="1994" spans="1:18" x14ac:dyDescent="0.25">
      <c r="A1994" t="str">
        <f t="shared" si="62"/>
        <v>IT-1719560000000</v>
      </c>
      <c r="B1994">
        <f t="shared" si="63"/>
        <v>1993</v>
      </c>
      <c r="C1994" t="s">
        <v>6310</v>
      </c>
      <c r="D1994" s="117">
        <v>1719560000000</v>
      </c>
      <c r="E1994" t="s">
        <v>6309</v>
      </c>
      <c r="F1994" t="s">
        <v>3313</v>
      </c>
      <c r="G1994" t="s">
        <v>25</v>
      </c>
      <c r="H1994" t="s">
        <v>25</v>
      </c>
      <c r="I1994" t="s">
        <v>25</v>
      </c>
      <c r="J1994" t="s">
        <v>25</v>
      </c>
      <c r="K1994" t="s">
        <v>25</v>
      </c>
      <c r="L1994" t="s">
        <v>6317</v>
      </c>
      <c r="M1994" s="117">
        <v>1719000000000</v>
      </c>
      <c r="N1994" t="s">
        <v>25</v>
      </c>
      <c r="O1994" s="119">
        <v>46023</v>
      </c>
      <c r="P1994" s="119">
        <v>2958465</v>
      </c>
      <c r="Q1994" s="120">
        <v>46023</v>
      </c>
      <c r="R1994" s="120">
        <v>2958465</v>
      </c>
    </row>
    <row r="1995" spans="1:18" x14ac:dyDescent="0.25">
      <c r="A1995" t="str">
        <f t="shared" si="62"/>
        <v>IT-1719570000000</v>
      </c>
      <c r="B1995">
        <f t="shared" si="63"/>
        <v>1994</v>
      </c>
      <c r="C1995" t="s">
        <v>6310</v>
      </c>
      <c r="D1995" s="117">
        <v>1719570000000</v>
      </c>
      <c r="E1995" t="s">
        <v>6309</v>
      </c>
      <c r="F1995" t="s">
        <v>3314</v>
      </c>
      <c r="G1995" t="s">
        <v>25</v>
      </c>
      <c r="H1995" t="s">
        <v>25</v>
      </c>
      <c r="I1995" t="s">
        <v>25</v>
      </c>
      <c r="J1995" t="s">
        <v>25</v>
      </c>
      <c r="K1995" t="s">
        <v>25</v>
      </c>
      <c r="L1995" t="s">
        <v>6317</v>
      </c>
      <c r="M1995" s="117">
        <v>1719000000000</v>
      </c>
      <c r="N1995" t="s">
        <v>25</v>
      </c>
      <c r="O1995" s="119">
        <v>46023</v>
      </c>
      <c r="P1995" s="119">
        <v>2958465</v>
      </c>
      <c r="Q1995" s="120">
        <v>46023</v>
      </c>
      <c r="R1995" s="120">
        <v>2958465</v>
      </c>
    </row>
    <row r="1996" spans="1:18" x14ac:dyDescent="0.25">
      <c r="A1996" t="str">
        <f t="shared" si="62"/>
        <v>IT-1719570100000</v>
      </c>
      <c r="B1996">
        <f t="shared" si="63"/>
        <v>1995</v>
      </c>
      <c r="C1996" t="s">
        <v>6310</v>
      </c>
      <c r="D1996" s="117">
        <v>1719570100000</v>
      </c>
      <c r="E1996" t="s">
        <v>6309</v>
      </c>
      <c r="F1996" t="s">
        <v>3315</v>
      </c>
      <c r="G1996" t="s">
        <v>25</v>
      </c>
      <c r="H1996" t="s">
        <v>25</v>
      </c>
      <c r="I1996" t="s">
        <v>25</v>
      </c>
      <c r="J1996" t="s">
        <v>25</v>
      </c>
      <c r="K1996" t="s">
        <v>25</v>
      </c>
      <c r="L1996" t="s">
        <v>6319</v>
      </c>
      <c r="M1996" s="117">
        <v>1719570000000</v>
      </c>
      <c r="N1996" t="s">
        <v>25</v>
      </c>
      <c r="O1996" s="119">
        <v>46023</v>
      </c>
      <c r="P1996" s="119">
        <v>2958465</v>
      </c>
      <c r="Q1996" s="120">
        <v>46023</v>
      </c>
      <c r="R1996" s="120">
        <v>2958465</v>
      </c>
    </row>
    <row r="1997" spans="1:18" x14ac:dyDescent="0.25">
      <c r="A1997" t="str">
        <f t="shared" si="62"/>
        <v>IT-1719570101000</v>
      </c>
      <c r="B1997">
        <f t="shared" si="63"/>
        <v>1996</v>
      </c>
      <c r="C1997" t="s">
        <v>6312</v>
      </c>
      <c r="D1997" s="117">
        <v>1719570101000</v>
      </c>
      <c r="E1997" t="s">
        <v>6308</v>
      </c>
      <c r="F1997" t="s">
        <v>3316</v>
      </c>
      <c r="G1997" t="s">
        <v>25</v>
      </c>
      <c r="H1997" t="s">
        <v>25</v>
      </c>
      <c r="I1997" t="s">
        <v>25</v>
      </c>
      <c r="J1997" t="s">
        <v>25</v>
      </c>
      <c r="K1997" t="s">
        <v>25</v>
      </c>
      <c r="L1997" t="s">
        <v>6320</v>
      </c>
      <c r="M1997" s="117">
        <v>1719570100000</v>
      </c>
      <c r="N1997" t="s">
        <v>25</v>
      </c>
      <c r="O1997" s="119">
        <v>46023</v>
      </c>
      <c r="P1997" s="119">
        <v>2958465</v>
      </c>
      <c r="Q1997" s="120">
        <v>46023</v>
      </c>
      <c r="R1997" s="120">
        <v>2958465</v>
      </c>
    </row>
    <row r="1998" spans="1:18" x14ac:dyDescent="0.25">
      <c r="A1998" t="str">
        <f t="shared" si="62"/>
        <v>IT-1719580000000</v>
      </c>
      <c r="B1998">
        <f t="shared" si="63"/>
        <v>1997</v>
      </c>
      <c r="C1998" t="s">
        <v>6310</v>
      </c>
      <c r="D1998" s="117">
        <v>1719580000000</v>
      </c>
      <c r="E1998" t="s">
        <v>6309</v>
      </c>
      <c r="F1998" t="s">
        <v>3318</v>
      </c>
      <c r="G1998" t="s">
        <v>25</v>
      </c>
      <c r="H1998" t="s">
        <v>25</v>
      </c>
      <c r="I1998" t="s">
        <v>25</v>
      </c>
      <c r="J1998" t="s">
        <v>25</v>
      </c>
      <c r="K1998" t="s">
        <v>25</v>
      </c>
      <c r="L1998" t="s">
        <v>6317</v>
      </c>
      <c r="M1998" s="117">
        <v>1719000000000</v>
      </c>
      <c r="N1998" t="s">
        <v>25</v>
      </c>
      <c r="O1998" s="119">
        <v>46023</v>
      </c>
      <c r="P1998" s="119">
        <v>2958465</v>
      </c>
      <c r="Q1998" s="120">
        <v>46023</v>
      </c>
      <c r="R1998" s="120">
        <v>2958465</v>
      </c>
    </row>
    <row r="1999" spans="1:18" x14ac:dyDescent="0.25">
      <c r="A1999" t="str">
        <f t="shared" si="62"/>
        <v>IT-1719580100000</v>
      </c>
      <c r="B1999">
        <f t="shared" si="63"/>
        <v>1998</v>
      </c>
      <c r="C1999" t="s">
        <v>6310</v>
      </c>
      <c r="D1999" s="117">
        <v>1719580100000</v>
      </c>
      <c r="E1999" t="s">
        <v>6309</v>
      </c>
      <c r="F1999" t="s">
        <v>3319</v>
      </c>
      <c r="G1999" t="s">
        <v>25</v>
      </c>
      <c r="H1999" t="s">
        <v>25</v>
      </c>
      <c r="I1999" t="s">
        <v>25</v>
      </c>
      <c r="J1999" t="s">
        <v>25</v>
      </c>
      <c r="K1999" t="s">
        <v>25</v>
      </c>
      <c r="L1999" t="s">
        <v>6319</v>
      </c>
      <c r="M1999" s="117">
        <v>1719580000000</v>
      </c>
      <c r="N1999" t="s">
        <v>25</v>
      </c>
      <c r="O1999" s="119">
        <v>46023</v>
      </c>
      <c r="P1999" s="119">
        <v>2958465</v>
      </c>
      <c r="Q1999" s="120">
        <v>46023</v>
      </c>
      <c r="R1999" s="120">
        <v>2958465</v>
      </c>
    </row>
    <row r="2000" spans="1:18" x14ac:dyDescent="0.25">
      <c r="A2000" t="str">
        <f t="shared" si="62"/>
        <v>IT-1719580101000</v>
      </c>
      <c r="B2000">
        <f t="shared" si="63"/>
        <v>1999</v>
      </c>
      <c r="C2000" t="s">
        <v>6312</v>
      </c>
      <c r="D2000" s="117">
        <v>1719580101000</v>
      </c>
      <c r="E2000" t="s">
        <v>6308</v>
      </c>
      <c r="F2000" t="s">
        <v>3320</v>
      </c>
      <c r="G2000" t="s">
        <v>25</v>
      </c>
      <c r="H2000" t="s">
        <v>25</v>
      </c>
      <c r="I2000" t="s">
        <v>25</v>
      </c>
      <c r="J2000" t="s">
        <v>25</v>
      </c>
      <c r="K2000" t="s">
        <v>25</v>
      </c>
      <c r="L2000" t="s">
        <v>6320</v>
      </c>
      <c r="M2000" s="117">
        <v>1719580100000</v>
      </c>
      <c r="N2000" t="s">
        <v>25</v>
      </c>
      <c r="O2000" s="119">
        <v>46023</v>
      </c>
      <c r="P2000" s="119">
        <v>2958465</v>
      </c>
      <c r="Q2000" s="120">
        <v>46023</v>
      </c>
      <c r="R2000" s="120">
        <v>2958465</v>
      </c>
    </row>
    <row r="2001" spans="1:18" x14ac:dyDescent="0.25">
      <c r="A2001" t="str">
        <f t="shared" si="62"/>
        <v>IT-1719610000000</v>
      </c>
      <c r="B2001">
        <f t="shared" si="63"/>
        <v>2000</v>
      </c>
      <c r="C2001" t="s">
        <v>6310</v>
      </c>
      <c r="D2001" s="117">
        <v>1719610000000</v>
      </c>
      <c r="E2001" t="s">
        <v>6309</v>
      </c>
      <c r="F2001" t="s">
        <v>3322</v>
      </c>
      <c r="G2001" t="s">
        <v>25</v>
      </c>
      <c r="H2001" t="s">
        <v>25</v>
      </c>
      <c r="I2001" t="s">
        <v>25</v>
      </c>
      <c r="J2001" t="s">
        <v>25</v>
      </c>
      <c r="K2001" t="s">
        <v>25</v>
      </c>
      <c r="L2001" t="s">
        <v>6317</v>
      </c>
      <c r="M2001" s="117">
        <v>1719000000000</v>
      </c>
      <c r="N2001" t="s">
        <v>25</v>
      </c>
      <c r="O2001" s="119">
        <v>46023</v>
      </c>
      <c r="P2001" s="119">
        <v>2958465</v>
      </c>
      <c r="Q2001" s="120">
        <v>46023</v>
      </c>
      <c r="R2001" s="120">
        <v>2958465</v>
      </c>
    </row>
    <row r="2002" spans="1:18" x14ac:dyDescent="0.25">
      <c r="A2002" t="str">
        <f t="shared" si="62"/>
        <v>IT-1719610100000</v>
      </c>
      <c r="B2002">
        <f t="shared" si="63"/>
        <v>2001</v>
      </c>
      <c r="C2002" t="s">
        <v>6310</v>
      </c>
      <c r="D2002" s="117">
        <v>1719610100000</v>
      </c>
      <c r="E2002" t="s">
        <v>6309</v>
      </c>
      <c r="F2002" t="s">
        <v>3323</v>
      </c>
      <c r="G2002" t="s">
        <v>25</v>
      </c>
      <c r="H2002" t="s">
        <v>25</v>
      </c>
      <c r="I2002" t="s">
        <v>25</v>
      </c>
      <c r="J2002" t="s">
        <v>25</v>
      </c>
      <c r="K2002" t="s">
        <v>25</v>
      </c>
      <c r="L2002" t="s">
        <v>6319</v>
      </c>
      <c r="M2002" s="117">
        <v>1719610000000</v>
      </c>
      <c r="N2002" t="s">
        <v>25</v>
      </c>
      <c r="O2002" s="119">
        <v>46023</v>
      </c>
      <c r="P2002" s="119">
        <v>2958465</v>
      </c>
      <c r="Q2002" s="120">
        <v>46023</v>
      </c>
      <c r="R2002" s="120">
        <v>2958465</v>
      </c>
    </row>
    <row r="2003" spans="1:18" x14ac:dyDescent="0.25">
      <c r="A2003" t="str">
        <f t="shared" si="62"/>
        <v>IT-1719610101000</v>
      </c>
      <c r="B2003">
        <f t="shared" si="63"/>
        <v>2002</v>
      </c>
      <c r="C2003" t="s">
        <v>6312</v>
      </c>
      <c r="D2003" s="117">
        <v>1719610101000</v>
      </c>
      <c r="E2003" t="s">
        <v>6309</v>
      </c>
      <c r="F2003" t="s">
        <v>3324</v>
      </c>
      <c r="G2003" t="s">
        <v>25</v>
      </c>
      <c r="H2003" t="s">
        <v>25</v>
      </c>
      <c r="I2003" t="s">
        <v>25</v>
      </c>
      <c r="J2003" t="s">
        <v>25</v>
      </c>
      <c r="K2003" t="s">
        <v>25</v>
      </c>
      <c r="L2003" t="s">
        <v>6320</v>
      </c>
      <c r="M2003" s="117">
        <v>1719610100000</v>
      </c>
      <c r="N2003" t="s">
        <v>25</v>
      </c>
      <c r="O2003" s="119">
        <v>46023</v>
      </c>
      <c r="P2003" s="119">
        <v>2958465</v>
      </c>
      <c r="Q2003" s="120">
        <v>46023</v>
      </c>
      <c r="R2003" s="120">
        <v>2958465</v>
      </c>
    </row>
    <row r="2004" spans="1:18" x14ac:dyDescent="0.25">
      <c r="A2004" t="str">
        <f t="shared" si="62"/>
        <v>IT-1719610101001</v>
      </c>
      <c r="B2004">
        <f t="shared" si="63"/>
        <v>2003</v>
      </c>
      <c r="C2004" t="s">
        <v>6312</v>
      </c>
      <c r="D2004" s="117">
        <v>1719610101001</v>
      </c>
      <c r="E2004" t="s">
        <v>6308</v>
      </c>
      <c r="F2004" t="s">
        <v>3326</v>
      </c>
      <c r="G2004" t="s">
        <v>25</v>
      </c>
      <c r="H2004" t="s">
        <v>25</v>
      </c>
      <c r="I2004" t="s">
        <v>25</v>
      </c>
      <c r="J2004" t="s">
        <v>25</v>
      </c>
      <c r="K2004" t="s">
        <v>25</v>
      </c>
      <c r="L2004" t="s">
        <v>6321</v>
      </c>
      <c r="M2004" s="117">
        <v>1719610101000</v>
      </c>
      <c r="N2004" t="s">
        <v>25</v>
      </c>
      <c r="O2004" s="119">
        <v>46023</v>
      </c>
      <c r="P2004" s="119">
        <v>2958465</v>
      </c>
      <c r="Q2004" s="120">
        <v>46023</v>
      </c>
      <c r="R2004" s="120">
        <v>2958465</v>
      </c>
    </row>
    <row r="2005" spans="1:18" x14ac:dyDescent="0.25">
      <c r="A2005" t="str">
        <f t="shared" si="62"/>
        <v>IT-1719610101002</v>
      </c>
      <c r="B2005">
        <f t="shared" si="63"/>
        <v>2004</v>
      </c>
      <c r="C2005" t="s">
        <v>6312</v>
      </c>
      <c r="D2005" s="117">
        <v>1719610101002</v>
      </c>
      <c r="E2005" t="s">
        <v>6308</v>
      </c>
      <c r="F2005" t="s">
        <v>3328</v>
      </c>
      <c r="G2005" t="s">
        <v>25</v>
      </c>
      <c r="H2005" t="s">
        <v>25</v>
      </c>
      <c r="I2005" t="s">
        <v>25</v>
      </c>
      <c r="J2005" t="s">
        <v>25</v>
      </c>
      <c r="K2005" t="s">
        <v>25</v>
      </c>
      <c r="L2005" t="s">
        <v>6321</v>
      </c>
      <c r="M2005" s="117">
        <v>1719610101000</v>
      </c>
      <c r="N2005" t="s">
        <v>25</v>
      </c>
      <c r="O2005" s="119">
        <v>46023</v>
      </c>
      <c r="P2005" s="119">
        <v>2958465</v>
      </c>
      <c r="Q2005" s="120">
        <v>46023</v>
      </c>
      <c r="R2005" s="120">
        <v>2958465</v>
      </c>
    </row>
    <row r="2006" spans="1:18" x14ac:dyDescent="0.25">
      <c r="A2006" t="str">
        <f t="shared" si="62"/>
        <v>IT-1719610101003</v>
      </c>
      <c r="B2006">
        <f t="shared" si="63"/>
        <v>2005</v>
      </c>
      <c r="C2006" t="s">
        <v>6312</v>
      </c>
      <c r="D2006" s="117">
        <v>1719610101003</v>
      </c>
      <c r="E2006" t="s">
        <v>6308</v>
      </c>
      <c r="F2006" t="s">
        <v>3330</v>
      </c>
      <c r="G2006" t="s">
        <v>25</v>
      </c>
      <c r="H2006" t="s">
        <v>25</v>
      </c>
      <c r="I2006" t="s">
        <v>25</v>
      </c>
      <c r="J2006" t="s">
        <v>25</v>
      </c>
      <c r="K2006" t="s">
        <v>25</v>
      </c>
      <c r="L2006" t="s">
        <v>6321</v>
      </c>
      <c r="M2006" s="117">
        <v>1719610101000</v>
      </c>
      <c r="N2006" t="s">
        <v>25</v>
      </c>
      <c r="O2006" s="119">
        <v>46023</v>
      </c>
      <c r="P2006" s="119">
        <v>2958465</v>
      </c>
      <c r="Q2006" s="120">
        <v>46023</v>
      </c>
      <c r="R2006" s="120">
        <v>2958465</v>
      </c>
    </row>
    <row r="2007" spans="1:18" x14ac:dyDescent="0.25">
      <c r="A2007" t="str">
        <f t="shared" si="62"/>
        <v>IT-1719620000000</v>
      </c>
      <c r="B2007">
        <f t="shared" si="63"/>
        <v>2006</v>
      </c>
      <c r="C2007" t="s">
        <v>6310</v>
      </c>
      <c r="D2007" s="117">
        <v>1719620000000</v>
      </c>
      <c r="E2007" t="s">
        <v>6309</v>
      </c>
      <c r="F2007" t="s">
        <v>3332</v>
      </c>
      <c r="G2007" t="s">
        <v>25</v>
      </c>
      <c r="H2007" t="s">
        <v>25</v>
      </c>
      <c r="I2007" t="s">
        <v>25</v>
      </c>
      <c r="J2007" t="s">
        <v>25</v>
      </c>
      <c r="K2007" t="s">
        <v>25</v>
      </c>
      <c r="L2007" t="s">
        <v>6317</v>
      </c>
      <c r="M2007" s="117">
        <v>1719000000000</v>
      </c>
      <c r="N2007" t="s">
        <v>25</v>
      </c>
      <c r="O2007" s="119">
        <v>46023</v>
      </c>
      <c r="P2007" s="119">
        <v>2958465</v>
      </c>
      <c r="Q2007" s="120">
        <v>46023</v>
      </c>
      <c r="R2007" s="120">
        <v>2958465</v>
      </c>
    </row>
    <row r="2008" spans="1:18" x14ac:dyDescent="0.25">
      <c r="A2008" t="str">
        <f t="shared" si="62"/>
        <v>IT-1719620100000</v>
      </c>
      <c r="B2008">
        <f t="shared" si="63"/>
        <v>2007</v>
      </c>
      <c r="C2008" t="s">
        <v>6310</v>
      </c>
      <c r="D2008" s="117">
        <v>1719620100000</v>
      </c>
      <c r="E2008" t="s">
        <v>6309</v>
      </c>
      <c r="F2008" t="s">
        <v>3333</v>
      </c>
      <c r="G2008" t="s">
        <v>25</v>
      </c>
      <c r="H2008" t="s">
        <v>25</v>
      </c>
      <c r="I2008" t="s">
        <v>25</v>
      </c>
      <c r="J2008" t="s">
        <v>25</v>
      </c>
      <c r="K2008" t="s">
        <v>25</v>
      </c>
      <c r="L2008" t="s">
        <v>6319</v>
      </c>
      <c r="M2008" s="117">
        <v>1719620000000</v>
      </c>
      <c r="N2008" t="s">
        <v>25</v>
      </c>
      <c r="O2008" s="119">
        <v>46023</v>
      </c>
      <c r="P2008" s="119">
        <v>2958465</v>
      </c>
      <c r="Q2008" s="120">
        <v>46023</v>
      </c>
      <c r="R2008" s="120">
        <v>2958465</v>
      </c>
    </row>
    <row r="2009" spans="1:18" x14ac:dyDescent="0.25">
      <c r="A2009" t="str">
        <f t="shared" si="62"/>
        <v>IT-1719620101000</v>
      </c>
      <c r="B2009">
        <f t="shared" si="63"/>
        <v>2008</v>
      </c>
      <c r="C2009" t="s">
        <v>6312</v>
      </c>
      <c r="D2009" s="117">
        <v>1719620101000</v>
      </c>
      <c r="E2009" t="s">
        <v>6308</v>
      </c>
      <c r="F2009" t="s">
        <v>3335</v>
      </c>
      <c r="G2009" t="s">
        <v>25</v>
      </c>
      <c r="H2009" t="s">
        <v>25</v>
      </c>
      <c r="I2009" t="s">
        <v>25</v>
      </c>
      <c r="J2009" t="s">
        <v>25</v>
      </c>
      <c r="K2009" t="s">
        <v>25</v>
      </c>
      <c r="L2009" t="s">
        <v>6320</v>
      </c>
      <c r="M2009" s="117">
        <v>1719620100000</v>
      </c>
      <c r="N2009" t="s">
        <v>25</v>
      </c>
      <c r="O2009" s="119">
        <v>46023</v>
      </c>
      <c r="P2009" s="119">
        <v>2958465</v>
      </c>
      <c r="Q2009" s="120">
        <v>46023</v>
      </c>
      <c r="R2009" s="120">
        <v>2958465</v>
      </c>
    </row>
    <row r="2010" spans="1:18" x14ac:dyDescent="0.25">
      <c r="A2010" t="str">
        <f t="shared" si="62"/>
        <v>IT-1719620102000</v>
      </c>
      <c r="B2010">
        <f t="shared" si="63"/>
        <v>2009</v>
      </c>
      <c r="C2010" t="s">
        <v>6312</v>
      </c>
      <c r="D2010" s="117">
        <v>1719620102000</v>
      </c>
      <c r="E2010" t="s">
        <v>6308</v>
      </c>
      <c r="F2010" t="s">
        <v>3337</v>
      </c>
      <c r="G2010" t="s">
        <v>25</v>
      </c>
      <c r="H2010" t="s">
        <v>25</v>
      </c>
      <c r="I2010" t="s">
        <v>25</v>
      </c>
      <c r="J2010" t="s">
        <v>25</v>
      </c>
      <c r="K2010" t="s">
        <v>25</v>
      </c>
      <c r="L2010" t="s">
        <v>6320</v>
      </c>
      <c r="M2010" s="117">
        <v>1719620100000</v>
      </c>
      <c r="N2010" t="s">
        <v>25</v>
      </c>
      <c r="O2010" s="119">
        <v>46023</v>
      </c>
      <c r="P2010" s="119">
        <v>2958465</v>
      </c>
      <c r="Q2010" s="120">
        <v>46023</v>
      </c>
      <c r="R2010" s="120">
        <v>2958465</v>
      </c>
    </row>
    <row r="2011" spans="1:18" x14ac:dyDescent="0.25">
      <c r="A2011" t="str">
        <f t="shared" si="62"/>
        <v>IT-1719620103000</v>
      </c>
      <c r="B2011">
        <f t="shared" si="63"/>
        <v>2010</v>
      </c>
      <c r="C2011" t="s">
        <v>6312</v>
      </c>
      <c r="D2011" s="117">
        <v>1719620103000</v>
      </c>
      <c r="E2011" t="s">
        <v>6308</v>
      </c>
      <c r="F2011" t="s">
        <v>3339</v>
      </c>
      <c r="G2011" t="s">
        <v>25</v>
      </c>
      <c r="H2011" t="s">
        <v>25</v>
      </c>
      <c r="I2011" t="s">
        <v>25</v>
      </c>
      <c r="J2011" t="s">
        <v>25</v>
      </c>
      <c r="K2011" t="s">
        <v>25</v>
      </c>
      <c r="L2011" t="s">
        <v>6320</v>
      </c>
      <c r="M2011" s="117">
        <v>1719620100000</v>
      </c>
      <c r="N2011" t="s">
        <v>25</v>
      </c>
      <c r="O2011" s="119">
        <v>46023</v>
      </c>
      <c r="P2011" s="119">
        <v>2958465</v>
      </c>
      <c r="Q2011" s="120">
        <v>46023</v>
      </c>
      <c r="R2011" s="120">
        <v>2958465</v>
      </c>
    </row>
    <row r="2012" spans="1:18" x14ac:dyDescent="0.25">
      <c r="A2012" t="str">
        <f t="shared" si="62"/>
        <v>IT-1719990000000</v>
      </c>
      <c r="B2012">
        <f t="shared" si="63"/>
        <v>2011</v>
      </c>
      <c r="C2012" t="s">
        <v>6310</v>
      </c>
      <c r="D2012" s="117">
        <v>1719990000000</v>
      </c>
      <c r="E2012" t="s">
        <v>6309</v>
      </c>
      <c r="F2012" t="s">
        <v>3284</v>
      </c>
      <c r="G2012" t="s">
        <v>25</v>
      </c>
      <c r="H2012" t="s">
        <v>25</v>
      </c>
      <c r="I2012" t="s">
        <v>25</v>
      </c>
      <c r="J2012" t="s">
        <v>25</v>
      </c>
      <c r="K2012" t="s">
        <v>25</v>
      </c>
      <c r="L2012" t="s">
        <v>6317</v>
      </c>
      <c r="M2012" s="117">
        <v>1719000000000</v>
      </c>
      <c r="N2012" t="s">
        <v>25</v>
      </c>
      <c r="O2012" s="119">
        <v>46023</v>
      </c>
      <c r="P2012" s="119">
        <v>2958465</v>
      </c>
      <c r="Q2012" s="120">
        <v>46023</v>
      </c>
      <c r="R2012" s="120">
        <v>2958465</v>
      </c>
    </row>
    <row r="2013" spans="1:18" x14ac:dyDescent="0.25">
      <c r="A2013" t="str">
        <f t="shared" si="62"/>
        <v>IT-1719990100000</v>
      </c>
      <c r="B2013">
        <f t="shared" si="63"/>
        <v>2012</v>
      </c>
      <c r="C2013" t="s">
        <v>6310</v>
      </c>
      <c r="D2013" s="117">
        <v>1719990100000</v>
      </c>
      <c r="E2013" t="s">
        <v>6309</v>
      </c>
      <c r="F2013" t="s">
        <v>3341</v>
      </c>
      <c r="G2013" t="s">
        <v>25</v>
      </c>
      <c r="H2013" t="s">
        <v>25</v>
      </c>
      <c r="I2013" t="s">
        <v>25</v>
      </c>
      <c r="J2013" t="s">
        <v>25</v>
      </c>
      <c r="K2013" t="s">
        <v>25</v>
      </c>
      <c r="L2013" t="s">
        <v>6319</v>
      </c>
      <c r="M2013" s="117">
        <v>1719990000000</v>
      </c>
      <c r="N2013" t="s">
        <v>25</v>
      </c>
      <c r="O2013" s="119">
        <v>46023</v>
      </c>
      <c r="P2013" s="119">
        <v>2958465</v>
      </c>
      <c r="Q2013" s="120">
        <v>46023</v>
      </c>
      <c r="R2013" s="120">
        <v>2958465</v>
      </c>
    </row>
    <row r="2014" spans="1:18" x14ac:dyDescent="0.25">
      <c r="A2014" t="str">
        <f t="shared" si="62"/>
        <v>IT-1719990101000</v>
      </c>
      <c r="B2014">
        <f t="shared" si="63"/>
        <v>2013</v>
      </c>
      <c r="C2014" t="s">
        <v>6312</v>
      </c>
      <c r="D2014" s="117">
        <v>1719990101000</v>
      </c>
      <c r="E2014" t="s">
        <v>6309</v>
      </c>
      <c r="F2014" t="s">
        <v>3343</v>
      </c>
      <c r="G2014" t="s">
        <v>25</v>
      </c>
      <c r="H2014" t="s">
        <v>25</v>
      </c>
      <c r="I2014" t="s">
        <v>25</v>
      </c>
      <c r="J2014" t="s">
        <v>25</v>
      </c>
      <c r="K2014" t="s">
        <v>25</v>
      </c>
      <c r="L2014" t="s">
        <v>6320</v>
      </c>
      <c r="M2014" s="117">
        <v>1719990100000</v>
      </c>
      <c r="N2014" t="s">
        <v>25</v>
      </c>
      <c r="O2014" s="119">
        <v>46023</v>
      </c>
      <c r="P2014" s="119">
        <v>2958465</v>
      </c>
      <c r="Q2014" s="120">
        <v>46023</v>
      </c>
      <c r="R2014" s="120">
        <v>2958465</v>
      </c>
    </row>
    <row r="2015" spans="1:18" x14ac:dyDescent="0.25">
      <c r="A2015" t="str">
        <f t="shared" si="62"/>
        <v>IT-1719990102000</v>
      </c>
      <c r="B2015">
        <f t="shared" si="63"/>
        <v>2014</v>
      </c>
      <c r="C2015" t="s">
        <v>6312</v>
      </c>
      <c r="D2015" s="117">
        <v>1719990102000</v>
      </c>
      <c r="E2015" t="s">
        <v>6309</v>
      </c>
      <c r="F2015" t="s">
        <v>3345</v>
      </c>
      <c r="G2015" t="s">
        <v>25</v>
      </c>
      <c r="H2015" t="s">
        <v>25</v>
      </c>
      <c r="I2015" t="s">
        <v>25</v>
      </c>
      <c r="J2015" t="s">
        <v>25</v>
      </c>
      <c r="K2015" t="s">
        <v>25</v>
      </c>
      <c r="L2015" t="s">
        <v>6320</v>
      </c>
      <c r="M2015" s="117">
        <v>1719990100000</v>
      </c>
      <c r="N2015" t="s">
        <v>25</v>
      </c>
      <c r="O2015" s="119">
        <v>46023</v>
      </c>
      <c r="P2015" s="119">
        <v>2958465</v>
      </c>
      <c r="Q2015" s="120">
        <v>46023</v>
      </c>
      <c r="R2015" s="120">
        <v>2958465</v>
      </c>
    </row>
    <row r="2016" spans="1:18" x14ac:dyDescent="0.25">
      <c r="A2016" t="str">
        <f t="shared" si="62"/>
        <v>IT-1719990103000</v>
      </c>
      <c r="B2016">
        <f t="shared" si="63"/>
        <v>2015</v>
      </c>
      <c r="C2016" t="s">
        <v>6312</v>
      </c>
      <c r="D2016" s="117">
        <v>1719990103000</v>
      </c>
      <c r="E2016" t="s">
        <v>6309</v>
      </c>
      <c r="F2016" t="s">
        <v>3347</v>
      </c>
      <c r="G2016" t="s">
        <v>25</v>
      </c>
      <c r="H2016" t="s">
        <v>25</v>
      </c>
      <c r="I2016" t="s">
        <v>25</v>
      </c>
      <c r="J2016" t="s">
        <v>25</v>
      </c>
      <c r="K2016" t="s">
        <v>25</v>
      </c>
      <c r="L2016" t="s">
        <v>6320</v>
      </c>
      <c r="M2016" s="117">
        <v>1719990100000</v>
      </c>
      <c r="N2016" t="s">
        <v>25</v>
      </c>
      <c r="O2016" s="119">
        <v>46023</v>
      </c>
      <c r="P2016" s="119">
        <v>2958465</v>
      </c>
      <c r="Q2016" s="120">
        <v>46023</v>
      </c>
      <c r="R2016" s="120">
        <v>2958465</v>
      </c>
    </row>
    <row r="2017" spans="1:18" x14ac:dyDescent="0.25">
      <c r="A2017" t="str">
        <f t="shared" si="62"/>
        <v>IT-1719990104000</v>
      </c>
      <c r="B2017">
        <f t="shared" si="63"/>
        <v>2016</v>
      </c>
      <c r="C2017" t="s">
        <v>6312</v>
      </c>
      <c r="D2017" s="117">
        <v>1719990104000</v>
      </c>
      <c r="E2017" t="s">
        <v>6309</v>
      </c>
      <c r="F2017" t="s">
        <v>3349</v>
      </c>
      <c r="G2017" t="s">
        <v>25</v>
      </c>
      <c r="H2017" t="s">
        <v>25</v>
      </c>
      <c r="I2017" t="s">
        <v>25</v>
      </c>
      <c r="J2017" t="s">
        <v>25</v>
      </c>
      <c r="K2017" t="s">
        <v>25</v>
      </c>
      <c r="L2017" t="s">
        <v>6320</v>
      </c>
      <c r="M2017" s="117">
        <v>1719990100000</v>
      </c>
      <c r="N2017" t="s">
        <v>25</v>
      </c>
      <c r="O2017" s="119">
        <v>46023</v>
      </c>
      <c r="P2017" s="119">
        <v>2958465</v>
      </c>
      <c r="Q2017" s="120">
        <v>46023</v>
      </c>
      <c r="R2017" s="120">
        <v>2958465</v>
      </c>
    </row>
    <row r="2018" spans="1:18" x14ac:dyDescent="0.25">
      <c r="A2018" t="str">
        <f t="shared" si="62"/>
        <v>IT-1719990105000</v>
      </c>
      <c r="B2018">
        <f t="shared" si="63"/>
        <v>2017</v>
      </c>
      <c r="C2018" t="s">
        <v>6312</v>
      </c>
      <c r="D2018" s="117">
        <v>1719990105000</v>
      </c>
      <c r="E2018" t="s">
        <v>6309</v>
      </c>
      <c r="F2018" t="s">
        <v>3351</v>
      </c>
      <c r="G2018" t="s">
        <v>25</v>
      </c>
      <c r="H2018" t="s">
        <v>25</v>
      </c>
      <c r="I2018" t="s">
        <v>25</v>
      </c>
      <c r="J2018" t="s">
        <v>25</v>
      </c>
      <c r="K2018" t="s">
        <v>25</v>
      </c>
      <c r="L2018" t="s">
        <v>6320</v>
      </c>
      <c r="M2018" s="117">
        <v>1719990100000</v>
      </c>
      <c r="N2018" t="s">
        <v>25</v>
      </c>
      <c r="O2018" s="119">
        <v>46023</v>
      </c>
      <c r="P2018" s="119">
        <v>2958465</v>
      </c>
      <c r="Q2018" s="120">
        <v>46023</v>
      </c>
      <c r="R2018" s="120">
        <v>2958465</v>
      </c>
    </row>
    <row r="2019" spans="1:18" x14ac:dyDescent="0.25">
      <c r="A2019" t="str">
        <f t="shared" si="62"/>
        <v>IT-1719990106000</v>
      </c>
      <c r="B2019">
        <f t="shared" si="63"/>
        <v>2018</v>
      </c>
      <c r="C2019" t="s">
        <v>6312</v>
      </c>
      <c r="D2019" s="117">
        <v>1719990106000</v>
      </c>
      <c r="E2019" t="s">
        <v>6309</v>
      </c>
      <c r="F2019" t="s">
        <v>3353</v>
      </c>
      <c r="G2019" t="s">
        <v>25</v>
      </c>
      <c r="H2019" t="s">
        <v>25</v>
      </c>
      <c r="I2019" t="s">
        <v>25</v>
      </c>
      <c r="J2019" t="s">
        <v>25</v>
      </c>
      <c r="K2019" t="s">
        <v>25</v>
      </c>
      <c r="L2019" t="s">
        <v>6320</v>
      </c>
      <c r="M2019" s="117">
        <v>1719990100000</v>
      </c>
      <c r="N2019" t="s">
        <v>25</v>
      </c>
      <c r="O2019" s="119">
        <v>46023</v>
      </c>
      <c r="P2019" s="119">
        <v>2958465</v>
      </c>
      <c r="Q2019" s="120">
        <v>46023</v>
      </c>
      <c r="R2019" s="120">
        <v>2958465</v>
      </c>
    </row>
    <row r="2020" spans="1:18" x14ac:dyDescent="0.25">
      <c r="A2020" t="str">
        <f t="shared" si="62"/>
        <v>IT-1719990107000</v>
      </c>
      <c r="B2020">
        <f t="shared" si="63"/>
        <v>2019</v>
      </c>
      <c r="C2020" t="s">
        <v>6312</v>
      </c>
      <c r="D2020" s="117">
        <v>1719990107000</v>
      </c>
      <c r="E2020" t="s">
        <v>6309</v>
      </c>
      <c r="F2020" t="s">
        <v>3355</v>
      </c>
      <c r="G2020" t="s">
        <v>25</v>
      </c>
      <c r="H2020" t="s">
        <v>25</v>
      </c>
      <c r="I2020" t="s">
        <v>25</v>
      </c>
      <c r="J2020" t="s">
        <v>25</v>
      </c>
      <c r="K2020" t="s">
        <v>25</v>
      </c>
      <c r="L2020" t="s">
        <v>6320</v>
      </c>
      <c r="M2020" s="117">
        <v>1719990100000</v>
      </c>
      <c r="N2020" t="s">
        <v>25</v>
      </c>
      <c r="O2020" s="119">
        <v>46023</v>
      </c>
      <c r="P2020" s="119">
        <v>2958465</v>
      </c>
      <c r="Q2020" s="120">
        <v>46023</v>
      </c>
      <c r="R2020" s="120">
        <v>2958465</v>
      </c>
    </row>
    <row r="2021" spans="1:18" x14ac:dyDescent="0.25">
      <c r="A2021" t="str">
        <f t="shared" si="62"/>
        <v>IT-1719990108000</v>
      </c>
      <c r="B2021">
        <f t="shared" si="63"/>
        <v>2020</v>
      </c>
      <c r="C2021" t="s">
        <v>6312</v>
      </c>
      <c r="D2021" s="117">
        <v>1719990108000</v>
      </c>
      <c r="E2021" t="s">
        <v>6309</v>
      </c>
      <c r="F2021" t="s">
        <v>3357</v>
      </c>
      <c r="G2021" t="s">
        <v>25</v>
      </c>
      <c r="H2021" t="s">
        <v>25</v>
      </c>
      <c r="I2021" t="s">
        <v>25</v>
      </c>
      <c r="J2021" t="s">
        <v>25</v>
      </c>
      <c r="K2021" t="s">
        <v>25</v>
      </c>
      <c r="L2021" t="s">
        <v>6320</v>
      </c>
      <c r="M2021" s="117">
        <v>1719990100000</v>
      </c>
      <c r="N2021" t="s">
        <v>25</v>
      </c>
      <c r="O2021" s="119">
        <v>46023</v>
      </c>
      <c r="P2021" s="119">
        <v>2958465</v>
      </c>
      <c r="Q2021" s="120">
        <v>46023</v>
      </c>
      <c r="R2021" s="120">
        <v>2958465</v>
      </c>
    </row>
    <row r="2022" spans="1:18" x14ac:dyDescent="0.25">
      <c r="A2022" t="str">
        <f t="shared" si="62"/>
        <v>IT-1719990109000</v>
      </c>
      <c r="B2022">
        <f t="shared" si="63"/>
        <v>2021</v>
      </c>
      <c r="C2022" t="s">
        <v>6312</v>
      </c>
      <c r="D2022" s="117">
        <v>1719990109000</v>
      </c>
      <c r="E2022" t="s">
        <v>6309</v>
      </c>
      <c r="F2022" t="s">
        <v>3359</v>
      </c>
      <c r="G2022" t="s">
        <v>25</v>
      </c>
      <c r="H2022" t="s">
        <v>25</v>
      </c>
      <c r="I2022" t="s">
        <v>25</v>
      </c>
      <c r="J2022" t="s">
        <v>25</v>
      </c>
      <c r="K2022" t="s">
        <v>25</v>
      </c>
      <c r="L2022" t="s">
        <v>6320</v>
      </c>
      <c r="M2022" s="117">
        <v>1719990100000</v>
      </c>
      <c r="N2022" t="s">
        <v>25</v>
      </c>
      <c r="O2022" s="119">
        <v>46023</v>
      </c>
      <c r="P2022" s="119">
        <v>2958465</v>
      </c>
      <c r="Q2022" s="120">
        <v>46023</v>
      </c>
      <c r="R2022" s="120">
        <v>2958465</v>
      </c>
    </row>
    <row r="2023" spans="1:18" x14ac:dyDescent="0.25">
      <c r="A2023" t="str">
        <f t="shared" si="62"/>
        <v>IT-1719990110000</v>
      </c>
      <c r="B2023">
        <f t="shared" si="63"/>
        <v>2022</v>
      </c>
      <c r="C2023" t="s">
        <v>6312</v>
      </c>
      <c r="D2023" s="117">
        <v>1719990110000</v>
      </c>
      <c r="E2023" t="s">
        <v>6309</v>
      </c>
      <c r="F2023" t="s">
        <v>3361</v>
      </c>
      <c r="G2023" t="s">
        <v>25</v>
      </c>
      <c r="H2023" t="s">
        <v>25</v>
      </c>
      <c r="I2023" t="s">
        <v>25</v>
      </c>
      <c r="J2023" t="s">
        <v>25</v>
      </c>
      <c r="K2023" t="s">
        <v>25</v>
      </c>
      <c r="L2023" t="s">
        <v>6320</v>
      </c>
      <c r="M2023" s="117">
        <v>1719990100000</v>
      </c>
      <c r="N2023" t="s">
        <v>25</v>
      </c>
      <c r="O2023" s="119">
        <v>46023</v>
      </c>
      <c r="P2023" s="119">
        <v>2958465</v>
      </c>
      <c r="Q2023" s="120">
        <v>46023</v>
      </c>
      <c r="R2023" s="120">
        <v>2958465</v>
      </c>
    </row>
    <row r="2024" spans="1:18" x14ac:dyDescent="0.25">
      <c r="A2024" t="str">
        <f t="shared" si="62"/>
        <v>IT-1719990111000</v>
      </c>
      <c r="B2024">
        <f t="shared" si="63"/>
        <v>2023</v>
      </c>
      <c r="C2024" t="s">
        <v>6312</v>
      </c>
      <c r="D2024" s="117">
        <v>1719990111000</v>
      </c>
      <c r="E2024" t="s">
        <v>6309</v>
      </c>
      <c r="F2024" t="s">
        <v>3363</v>
      </c>
      <c r="G2024" t="s">
        <v>25</v>
      </c>
      <c r="H2024" t="s">
        <v>25</v>
      </c>
      <c r="I2024" t="s">
        <v>25</v>
      </c>
      <c r="J2024" t="s">
        <v>25</v>
      </c>
      <c r="K2024" t="s">
        <v>25</v>
      </c>
      <c r="L2024" t="s">
        <v>6320</v>
      </c>
      <c r="M2024" s="117">
        <v>1719990100000</v>
      </c>
      <c r="N2024" t="s">
        <v>25</v>
      </c>
      <c r="O2024" s="119">
        <v>46023</v>
      </c>
      <c r="P2024" s="119">
        <v>2958465</v>
      </c>
      <c r="Q2024" s="120">
        <v>46023</v>
      </c>
      <c r="R2024" s="120">
        <v>2958465</v>
      </c>
    </row>
    <row r="2025" spans="1:18" x14ac:dyDescent="0.25">
      <c r="A2025" t="str">
        <f t="shared" si="62"/>
        <v>IT-1719990112000</v>
      </c>
      <c r="B2025">
        <f t="shared" si="63"/>
        <v>2024</v>
      </c>
      <c r="C2025" t="s">
        <v>6312</v>
      </c>
      <c r="D2025" s="117">
        <v>1719990112000</v>
      </c>
      <c r="E2025" t="s">
        <v>6309</v>
      </c>
      <c r="F2025" t="s">
        <v>3365</v>
      </c>
      <c r="G2025" t="s">
        <v>25</v>
      </c>
      <c r="H2025" t="s">
        <v>25</v>
      </c>
      <c r="I2025" t="s">
        <v>25</v>
      </c>
      <c r="J2025" t="s">
        <v>25</v>
      </c>
      <c r="K2025" t="s">
        <v>25</v>
      </c>
      <c r="L2025" t="s">
        <v>6320</v>
      </c>
      <c r="M2025" s="117">
        <v>1719990100000</v>
      </c>
      <c r="N2025" t="s">
        <v>25</v>
      </c>
      <c r="O2025" s="119">
        <v>46023</v>
      </c>
      <c r="P2025" s="119">
        <v>2958465</v>
      </c>
      <c r="Q2025" s="120">
        <v>46023</v>
      </c>
      <c r="R2025" s="120">
        <v>2958465</v>
      </c>
    </row>
    <row r="2026" spans="1:18" x14ac:dyDescent="0.25">
      <c r="A2026" t="str">
        <f t="shared" si="62"/>
        <v>IT-1719990113000</v>
      </c>
      <c r="B2026">
        <f t="shared" si="63"/>
        <v>2025</v>
      </c>
      <c r="C2026" t="s">
        <v>6312</v>
      </c>
      <c r="D2026" s="117">
        <v>1719990113000</v>
      </c>
      <c r="E2026" t="s">
        <v>6309</v>
      </c>
      <c r="F2026" t="s">
        <v>3367</v>
      </c>
      <c r="G2026" t="s">
        <v>25</v>
      </c>
      <c r="H2026" t="s">
        <v>25</v>
      </c>
      <c r="I2026" t="s">
        <v>25</v>
      </c>
      <c r="J2026" t="s">
        <v>25</v>
      </c>
      <c r="K2026" t="s">
        <v>25</v>
      </c>
      <c r="L2026" t="s">
        <v>6320</v>
      </c>
      <c r="M2026" s="117">
        <v>1719990100000</v>
      </c>
      <c r="N2026" t="s">
        <v>25</v>
      </c>
      <c r="O2026" s="119">
        <v>46023</v>
      </c>
      <c r="P2026" s="119">
        <v>2958465</v>
      </c>
      <c r="Q2026" s="120">
        <v>46023</v>
      </c>
      <c r="R2026" s="120">
        <v>2958465</v>
      </c>
    </row>
    <row r="2027" spans="1:18" x14ac:dyDescent="0.25">
      <c r="A2027" t="str">
        <f t="shared" si="62"/>
        <v>IT-1719990114000</v>
      </c>
      <c r="B2027">
        <f t="shared" si="63"/>
        <v>2026</v>
      </c>
      <c r="C2027" t="s">
        <v>6312</v>
      </c>
      <c r="D2027" s="117">
        <v>1719990114000</v>
      </c>
      <c r="E2027" t="s">
        <v>6309</v>
      </c>
      <c r="F2027" t="s">
        <v>3369</v>
      </c>
      <c r="G2027" t="s">
        <v>25</v>
      </c>
      <c r="H2027" t="s">
        <v>25</v>
      </c>
      <c r="I2027" t="s">
        <v>25</v>
      </c>
      <c r="J2027" t="s">
        <v>25</v>
      </c>
      <c r="K2027" t="s">
        <v>25</v>
      </c>
      <c r="L2027" t="s">
        <v>6320</v>
      </c>
      <c r="M2027" s="117">
        <v>1719990100000</v>
      </c>
      <c r="N2027" t="s">
        <v>25</v>
      </c>
      <c r="O2027" s="119">
        <v>46023</v>
      </c>
      <c r="P2027" s="119">
        <v>2958465</v>
      </c>
      <c r="Q2027" s="120">
        <v>46023</v>
      </c>
      <c r="R2027" s="120">
        <v>2958465</v>
      </c>
    </row>
    <row r="2028" spans="1:18" x14ac:dyDescent="0.25">
      <c r="A2028" t="str">
        <f t="shared" si="62"/>
        <v>IT-1719990114001</v>
      </c>
      <c r="B2028">
        <f t="shared" si="63"/>
        <v>2027</v>
      </c>
      <c r="C2028" t="s">
        <v>6312</v>
      </c>
      <c r="D2028" s="117">
        <v>1719990114001</v>
      </c>
      <c r="E2028" t="s">
        <v>6308</v>
      </c>
      <c r="F2028" t="s">
        <v>3191</v>
      </c>
      <c r="G2028" t="s">
        <v>25</v>
      </c>
      <c r="H2028" t="s">
        <v>25</v>
      </c>
      <c r="I2028" t="s">
        <v>25</v>
      </c>
      <c r="J2028" t="s">
        <v>25</v>
      </c>
      <c r="K2028" t="s">
        <v>25</v>
      </c>
      <c r="L2028" t="s">
        <v>6321</v>
      </c>
      <c r="M2028" s="117">
        <v>1719990114000</v>
      </c>
      <c r="N2028" t="s">
        <v>25</v>
      </c>
      <c r="O2028" s="119">
        <v>46023</v>
      </c>
      <c r="P2028" s="119">
        <v>2958465</v>
      </c>
      <c r="Q2028" s="120">
        <v>46023</v>
      </c>
      <c r="R2028" s="120">
        <v>2958465</v>
      </c>
    </row>
    <row r="2029" spans="1:18" x14ac:dyDescent="0.25">
      <c r="A2029" t="str">
        <f t="shared" si="62"/>
        <v>IT-1719990115000</v>
      </c>
      <c r="B2029">
        <f t="shared" si="63"/>
        <v>2028</v>
      </c>
      <c r="C2029" t="s">
        <v>6312</v>
      </c>
      <c r="D2029" s="117">
        <v>1719990115000</v>
      </c>
      <c r="E2029" t="s">
        <v>6309</v>
      </c>
      <c r="F2029" t="s">
        <v>3371</v>
      </c>
      <c r="G2029" t="s">
        <v>25</v>
      </c>
      <c r="H2029" t="s">
        <v>25</v>
      </c>
      <c r="I2029" t="s">
        <v>25</v>
      </c>
      <c r="J2029" t="s">
        <v>25</v>
      </c>
      <c r="K2029" t="s">
        <v>25</v>
      </c>
      <c r="L2029" t="s">
        <v>6320</v>
      </c>
      <c r="M2029" s="117">
        <v>1719990100000</v>
      </c>
      <c r="N2029" t="s">
        <v>25</v>
      </c>
      <c r="O2029" s="119">
        <v>46023</v>
      </c>
      <c r="P2029" s="119">
        <v>2958465</v>
      </c>
      <c r="Q2029" s="120">
        <v>46023</v>
      </c>
      <c r="R2029" s="120">
        <v>2958465</v>
      </c>
    </row>
    <row r="2030" spans="1:18" x14ac:dyDescent="0.25">
      <c r="A2030" t="str">
        <f t="shared" si="62"/>
        <v>IT-1719990115001</v>
      </c>
      <c r="B2030">
        <f t="shared" si="63"/>
        <v>2029</v>
      </c>
      <c r="C2030" t="s">
        <v>6312</v>
      </c>
      <c r="D2030" s="117">
        <v>1719990115001</v>
      </c>
      <c r="E2030" t="s">
        <v>6308</v>
      </c>
      <c r="F2030" t="s">
        <v>3198</v>
      </c>
      <c r="G2030" t="s">
        <v>25</v>
      </c>
      <c r="H2030" t="s">
        <v>25</v>
      </c>
      <c r="I2030" t="s">
        <v>25</v>
      </c>
      <c r="J2030" t="s">
        <v>25</v>
      </c>
      <c r="K2030" t="s">
        <v>25</v>
      </c>
      <c r="L2030" t="s">
        <v>6321</v>
      </c>
      <c r="M2030" s="117">
        <v>1719990115000</v>
      </c>
      <c r="N2030" t="s">
        <v>25</v>
      </c>
      <c r="O2030" s="119">
        <v>46023</v>
      </c>
      <c r="P2030" s="119">
        <v>2958465</v>
      </c>
      <c r="Q2030" s="120">
        <v>46023</v>
      </c>
      <c r="R2030" s="120">
        <v>2958465</v>
      </c>
    </row>
    <row r="2031" spans="1:18" x14ac:dyDescent="0.25">
      <c r="A2031" t="str">
        <f t="shared" si="62"/>
        <v>IT-1719990115002</v>
      </c>
      <c r="B2031">
        <f t="shared" si="63"/>
        <v>2030</v>
      </c>
      <c r="C2031" t="s">
        <v>6312</v>
      </c>
      <c r="D2031" s="117">
        <v>1719990115002</v>
      </c>
      <c r="E2031" t="s">
        <v>6308</v>
      </c>
      <c r="F2031" t="s">
        <v>3374</v>
      </c>
      <c r="G2031" t="s">
        <v>25</v>
      </c>
      <c r="H2031" t="s">
        <v>25</v>
      </c>
      <c r="I2031" t="s">
        <v>25</v>
      </c>
      <c r="J2031" t="s">
        <v>25</v>
      </c>
      <c r="K2031" t="s">
        <v>25</v>
      </c>
      <c r="L2031" t="s">
        <v>6321</v>
      </c>
      <c r="M2031" s="117">
        <v>1719990115000</v>
      </c>
      <c r="N2031" t="s">
        <v>25</v>
      </c>
      <c r="O2031" s="119">
        <v>46023</v>
      </c>
      <c r="P2031" s="119">
        <v>2958465</v>
      </c>
      <c r="Q2031" s="120">
        <v>46023</v>
      </c>
      <c r="R2031" s="120">
        <v>2958465</v>
      </c>
    </row>
    <row r="2032" spans="1:18" x14ac:dyDescent="0.25">
      <c r="A2032" t="str">
        <f t="shared" si="62"/>
        <v>IT-1719990116000</v>
      </c>
      <c r="B2032">
        <f t="shared" si="63"/>
        <v>2031</v>
      </c>
      <c r="C2032" t="s">
        <v>6312</v>
      </c>
      <c r="D2032" s="117">
        <v>1719990116000</v>
      </c>
      <c r="E2032" t="s">
        <v>6309</v>
      </c>
      <c r="F2032" t="s">
        <v>3376</v>
      </c>
      <c r="G2032" t="s">
        <v>25</v>
      </c>
      <c r="H2032" t="s">
        <v>25</v>
      </c>
      <c r="I2032" t="s">
        <v>25</v>
      </c>
      <c r="J2032" t="s">
        <v>25</v>
      </c>
      <c r="K2032" t="s">
        <v>25</v>
      </c>
      <c r="L2032" t="s">
        <v>6320</v>
      </c>
      <c r="M2032" s="117">
        <v>1719990100000</v>
      </c>
      <c r="N2032" t="s">
        <v>25</v>
      </c>
      <c r="O2032" s="119">
        <v>46023</v>
      </c>
      <c r="P2032" s="119">
        <v>2958465</v>
      </c>
      <c r="Q2032" s="120">
        <v>46023</v>
      </c>
      <c r="R2032" s="120">
        <v>2958465</v>
      </c>
    </row>
    <row r="2033" spans="1:18" x14ac:dyDescent="0.25">
      <c r="A2033" t="str">
        <f t="shared" si="62"/>
        <v>IT-1719990116001</v>
      </c>
      <c r="B2033">
        <f t="shared" si="63"/>
        <v>2032</v>
      </c>
      <c r="C2033" t="s">
        <v>6312</v>
      </c>
      <c r="D2033" s="117">
        <v>1719990116001</v>
      </c>
      <c r="E2033" t="s">
        <v>6308</v>
      </c>
      <c r="F2033" t="s">
        <v>3210</v>
      </c>
      <c r="G2033" t="s">
        <v>25</v>
      </c>
      <c r="H2033" t="s">
        <v>25</v>
      </c>
      <c r="I2033" t="s">
        <v>25</v>
      </c>
      <c r="J2033" t="s">
        <v>25</v>
      </c>
      <c r="K2033" t="s">
        <v>25</v>
      </c>
      <c r="L2033" t="s">
        <v>6321</v>
      </c>
      <c r="M2033" s="117">
        <v>1719990116000</v>
      </c>
      <c r="N2033" t="s">
        <v>25</v>
      </c>
      <c r="O2033" s="119">
        <v>46023</v>
      </c>
      <c r="P2033" s="119">
        <v>2958465</v>
      </c>
      <c r="Q2033" s="120">
        <v>46023</v>
      </c>
      <c r="R2033" s="120">
        <v>2958465</v>
      </c>
    </row>
    <row r="2034" spans="1:18" x14ac:dyDescent="0.25">
      <c r="A2034" t="str">
        <f t="shared" si="62"/>
        <v>IT-1719990117000</v>
      </c>
      <c r="B2034">
        <f t="shared" si="63"/>
        <v>2033</v>
      </c>
      <c r="C2034" t="s">
        <v>6312</v>
      </c>
      <c r="D2034" s="117">
        <v>1719990117000</v>
      </c>
      <c r="E2034" t="s">
        <v>6309</v>
      </c>
      <c r="F2034" t="s">
        <v>3378</v>
      </c>
      <c r="G2034" t="s">
        <v>25</v>
      </c>
      <c r="H2034" t="s">
        <v>25</v>
      </c>
      <c r="I2034" t="s">
        <v>25</v>
      </c>
      <c r="J2034" t="s">
        <v>25</v>
      </c>
      <c r="K2034" t="s">
        <v>25</v>
      </c>
      <c r="L2034" t="s">
        <v>6320</v>
      </c>
      <c r="M2034" s="117">
        <v>1719990100000</v>
      </c>
      <c r="N2034" t="s">
        <v>25</v>
      </c>
      <c r="O2034" s="119">
        <v>46023</v>
      </c>
      <c r="P2034" s="119">
        <v>2958465</v>
      </c>
      <c r="Q2034" s="120">
        <v>46023</v>
      </c>
      <c r="R2034" s="120">
        <v>2958465</v>
      </c>
    </row>
    <row r="2035" spans="1:18" x14ac:dyDescent="0.25">
      <c r="A2035" t="str">
        <f t="shared" si="62"/>
        <v>IT-1719990118000</v>
      </c>
      <c r="B2035">
        <f t="shared" si="63"/>
        <v>2034</v>
      </c>
      <c r="C2035" t="s">
        <v>6312</v>
      </c>
      <c r="D2035" s="117">
        <v>1719990118000</v>
      </c>
      <c r="E2035" t="s">
        <v>6309</v>
      </c>
      <c r="F2035" t="s">
        <v>3380</v>
      </c>
      <c r="G2035" t="s">
        <v>25</v>
      </c>
      <c r="H2035" t="s">
        <v>25</v>
      </c>
      <c r="I2035" t="s">
        <v>25</v>
      </c>
      <c r="J2035" t="s">
        <v>25</v>
      </c>
      <c r="K2035" t="s">
        <v>25</v>
      </c>
      <c r="L2035" t="s">
        <v>6320</v>
      </c>
      <c r="M2035" s="117">
        <v>1719990100000</v>
      </c>
      <c r="N2035" t="s">
        <v>25</v>
      </c>
      <c r="O2035" s="119">
        <v>46023</v>
      </c>
      <c r="P2035" s="119">
        <v>2958465</v>
      </c>
      <c r="Q2035" s="120">
        <v>46023</v>
      </c>
      <c r="R2035" s="120">
        <v>2958465</v>
      </c>
    </row>
    <row r="2036" spans="1:18" x14ac:dyDescent="0.25">
      <c r="A2036" t="str">
        <f t="shared" si="62"/>
        <v>IT-1719990119000</v>
      </c>
      <c r="B2036">
        <f t="shared" si="63"/>
        <v>2035</v>
      </c>
      <c r="C2036" t="s">
        <v>6312</v>
      </c>
      <c r="D2036" s="117">
        <v>1719990119000</v>
      </c>
      <c r="E2036" t="s">
        <v>6309</v>
      </c>
      <c r="F2036" t="s">
        <v>3382</v>
      </c>
      <c r="G2036" t="s">
        <v>25</v>
      </c>
      <c r="H2036" t="s">
        <v>25</v>
      </c>
      <c r="I2036" t="s">
        <v>25</v>
      </c>
      <c r="J2036" t="s">
        <v>25</v>
      </c>
      <c r="K2036" t="s">
        <v>25</v>
      </c>
      <c r="L2036" t="s">
        <v>6320</v>
      </c>
      <c r="M2036" s="117">
        <v>1719990100000</v>
      </c>
      <c r="N2036" t="s">
        <v>25</v>
      </c>
      <c r="O2036" s="119">
        <v>46023</v>
      </c>
      <c r="P2036" s="119">
        <v>2958465</v>
      </c>
      <c r="Q2036" s="120">
        <v>46023</v>
      </c>
      <c r="R2036" s="120">
        <v>2958465</v>
      </c>
    </row>
    <row r="2037" spans="1:18" x14ac:dyDescent="0.25">
      <c r="A2037" t="str">
        <f t="shared" si="62"/>
        <v>IT-1719990120000</v>
      </c>
      <c r="B2037">
        <f t="shared" si="63"/>
        <v>2036</v>
      </c>
      <c r="C2037" t="s">
        <v>6312</v>
      </c>
      <c r="D2037" s="117">
        <v>1719990120000</v>
      </c>
      <c r="E2037" t="s">
        <v>6309</v>
      </c>
      <c r="F2037" t="s">
        <v>3384</v>
      </c>
      <c r="G2037" t="s">
        <v>25</v>
      </c>
      <c r="H2037" t="s">
        <v>25</v>
      </c>
      <c r="I2037" t="s">
        <v>25</v>
      </c>
      <c r="J2037" t="s">
        <v>25</v>
      </c>
      <c r="K2037" t="s">
        <v>25</v>
      </c>
      <c r="L2037" t="s">
        <v>6320</v>
      </c>
      <c r="M2037" s="117">
        <v>1719990100000</v>
      </c>
      <c r="N2037" t="s">
        <v>25</v>
      </c>
      <c r="O2037" s="119">
        <v>46023</v>
      </c>
      <c r="P2037" s="119">
        <v>2958465</v>
      </c>
      <c r="Q2037" s="120">
        <v>46023</v>
      </c>
      <c r="R2037" s="120">
        <v>2958465</v>
      </c>
    </row>
    <row r="2038" spans="1:18" x14ac:dyDescent="0.25">
      <c r="A2038" t="str">
        <f t="shared" si="62"/>
        <v>IT-1719990120001</v>
      </c>
      <c r="B2038">
        <f t="shared" si="63"/>
        <v>2037</v>
      </c>
      <c r="C2038" t="s">
        <v>6312</v>
      </c>
      <c r="D2038" s="117">
        <v>1719990120001</v>
      </c>
      <c r="E2038" t="s">
        <v>6308</v>
      </c>
      <c r="F2038" t="s">
        <v>3222</v>
      </c>
      <c r="G2038" t="s">
        <v>25</v>
      </c>
      <c r="H2038" t="s">
        <v>25</v>
      </c>
      <c r="I2038" t="s">
        <v>25</v>
      </c>
      <c r="J2038" t="s">
        <v>25</v>
      </c>
      <c r="K2038" t="s">
        <v>25</v>
      </c>
      <c r="L2038" t="s">
        <v>6321</v>
      </c>
      <c r="M2038" s="117">
        <v>1719990120000</v>
      </c>
      <c r="N2038" t="s">
        <v>25</v>
      </c>
      <c r="O2038" s="119">
        <v>46023</v>
      </c>
      <c r="P2038" s="119">
        <v>2958465</v>
      </c>
      <c r="Q2038" s="120">
        <v>46023</v>
      </c>
      <c r="R2038" s="120">
        <v>2958465</v>
      </c>
    </row>
    <row r="2039" spans="1:18" x14ac:dyDescent="0.25">
      <c r="A2039" t="str">
        <f t="shared" si="62"/>
        <v>IT-1719990120002</v>
      </c>
      <c r="B2039">
        <f t="shared" si="63"/>
        <v>2038</v>
      </c>
      <c r="C2039" t="s">
        <v>6312</v>
      </c>
      <c r="D2039" s="117">
        <v>1719990120002</v>
      </c>
      <c r="E2039" t="s">
        <v>6308</v>
      </c>
      <c r="F2039" t="s">
        <v>3224</v>
      </c>
      <c r="G2039" t="s">
        <v>25</v>
      </c>
      <c r="H2039" t="s">
        <v>25</v>
      </c>
      <c r="I2039" t="s">
        <v>25</v>
      </c>
      <c r="J2039" t="s">
        <v>25</v>
      </c>
      <c r="K2039" t="s">
        <v>25</v>
      </c>
      <c r="L2039" t="s">
        <v>6321</v>
      </c>
      <c r="M2039" s="117">
        <v>1719990120000</v>
      </c>
      <c r="N2039" t="s">
        <v>25</v>
      </c>
      <c r="O2039" s="119">
        <v>46023</v>
      </c>
      <c r="P2039" s="119">
        <v>2958465</v>
      </c>
      <c r="Q2039" s="120">
        <v>46023</v>
      </c>
      <c r="R2039" s="120">
        <v>2958465</v>
      </c>
    </row>
    <row r="2040" spans="1:18" x14ac:dyDescent="0.25">
      <c r="A2040" t="str">
        <f t="shared" si="62"/>
        <v>IT-1719990121000</v>
      </c>
      <c r="B2040">
        <f t="shared" si="63"/>
        <v>2039</v>
      </c>
      <c r="C2040" t="s">
        <v>6312</v>
      </c>
      <c r="D2040" s="117">
        <v>1719990121000</v>
      </c>
      <c r="E2040" t="s">
        <v>6309</v>
      </c>
      <c r="F2040" t="s">
        <v>3388</v>
      </c>
      <c r="G2040" t="s">
        <v>25</v>
      </c>
      <c r="H2040" t="s">
        <v>25</v>
      </c>
      <c r="I2040" t="s">
        <v>25</v>
      </c>
      <c r="J2040" t="s">
        <v>25</v>
      </c>
      <c r="K2040" t="s">
        <v>25</v>
      </c>
      <c r="L2040" t="s">
        <v>6320</v>
      </c>
      <c r="M2040" s="117">
        <v>1719990100000</v>
      </c>
      <c r="N2040" t="s">
        <v>25</v>
      </c>
      <c r="O2040" s="119">
        <v>46023</v>
      </c>
      <c r="P2040" s="119">
        <v>2958465</v>
      </c>
      <c r="Q2040" s="120">
        <v>46023</v>
      </c>
      <c r="R2040" s="120">
        <v>2958465</v>
      </c>
    </row>
    <row r="2041" spans="1:18" x14ac:dyDescent="0.25">
      <c r="A2041" t="str">
        <f t="shared" si="62"/>
        <v>IT-1719990122000</v>
      </c>
      <c r="B2041">
        <f t="shared" si="63"/>
        <v>2040</v>
      </c>
      <c r="C2041" t="s">
        <v>6312</v>
      </c>
      <c r="D2041" s="117">
        <v>1719990122000</v>
      </c>
      <c r="E2041" t="s">
        <v>6309</v>
      </c>
      <c r="F2041" t="s">
        <v>3390</v>
      </c>
      <c r="G2041" t="s">
        <v>25</v>
      </c>
      <c r="H2041" t="s">
        <v>25</v>
      </c>
      <c r="I2041" t="s">
        <v>25</v>
      </c>
      <c r="J2041" t="s">
        <v>25</v>
      </c>
      <c r="K2041" t="s">
        <v>25</v>
      </c>
      <c r="L2041" t="s">
        <v>6320</v>
      </c>
      <c r="M2041" s="117">
        <v>1719990100000</v>
      </c>
      <c r="N2041" t="s">
        <v>25</v>
      </c>
      <c r="O2041" s="119">
        <v>46023</v>
      </c>
      <c r="P2041" s="119">
        <v>2958465</v>
      </c>
      <c r="Q2041" s="120">
        <v>46023</v>
      </c>
      <c r="R2041" s="120">
        <v>2958465</v>
      </c>
    </row>
    <row r="2042" spans="1:18" x14ac:dyDescent="0.25">
      <c r="A2042" t="str">
        <f t="shared" si="62"/>
        <v>IT-1719990123000</v>
      </c>
      <c r="B2042">
        <f t="shared" si="63"/>
        <v>2041</v>
      </c>
      <c r="C2042" t="s">
        <v>6312</v>
      </c>
      <c r="D2042" s="117">
        <v>1719990123000</v>
      </c>
      <c r="E2042" t="s">
        <v>6309</v>
      </c>
      <c r="F2042" t="s">
        <v>3392</v>
      </c>
      <c r="G2042" t="s">
        <v>25</v>
      </c>
      <c r="H2042" t="s">
        <v>25</v>
      </c>
      <c r="I2042" t="s">
        <v>25</v>
      </c>
      <c r="J2042" t="s">
        <v>25</v>
      </c>
      <c r="K2042" t="s">
        <v>25</v>
      </c>
      <c r="L2042" t="s">
        <v>6320</v>
      </c>
      <c r="M2042" s="117">
        <v>1719990100000</v>
      </c>
      <c r="N2042" t="s">
        <v>25</v>
      </c>
      <c r="O2042" s="119">
        <v>46023</v>
      </c>
      <c r="P2042" s="119">
        <v>2958465</v>
      </c>
      <c r="Q2042" s="120">
        <v>46023</v>
      </c>
      <c r="R2042" s="120">
        <v>2958465</v>
      </c>
    </row>
    <row r="2043" spans="1:18" x14ac:dyDescent="0.25">
      <c r="A2043" t="str">
        <f t="shared" si="62"/>
        <v>IT-1719990124000</v>
      </c>
      <c r="B2043">
        <f t="shared" si="63"/>
        <v>2042</v>
      </c>
      <c r="C2043" t="s">
        <v>6312</v>
      </c>
      <c r="D2043" s="117">
        <v>1719990124000</v>
      </c>
      <c r="E2043" t="s">
        <v>6309</v>
      </c>
      <c r="F2043" t="s">
        <v>3394</v>
      </c>
      <c r="G2043" t="s">
        <v>25</v>
      </c>
      <c r="H2043" t="s">
        <v>25</v>
      </c>
      <c r="I2043" t="s">
        <v>25</v>
      </c>
      <c r="J2043" t="s">
        <v>25</v>
      </c>
      <c r="K2043" t="s">
        <v>25</v>
      </c>
      <c r="L2043" t="s">
        <v>6320</v>
      </c>
      <c r="M2043" s="117">
        <v>1719990100000</v>
      </c>
      <c r="N2043" t="s">
        <v>25</v>
      </c>
      <c r="O2043" s="119">
        <v>46023</v>
      </c>
      <c r="P2043" s="119">
        <v>2958465</v>
      </c>
      <c r="Q2043" s="120">
        <v>46023</v>
      </c>
      <c r="R2043" s="120">
        <v>2958465</v>
      </c>
    </row>
    <row r="2044" spans="1:18" x14ac:dyDescent="0.25">
      <c r="A2044" t="str">
        <f t="shared" si="62"/>
        <v>IT-1719990125000</v>
      </c>
      <c r="B2044">
        <f t="shared" si="63"/>
        <v>2043</v>
      </c>
      <c r="C2044" t="s">
        <v>6312</v>
      </c>
      <c r="D2044" s="117">
        <v>1719990125000</v>
      </c>
      <c r="E2044" t="s">
        <v>6309</v>
      </c>
      <c r="F2044" t="s">
        <v>3396</v>
      </c>
      <c r="G2044" t="s">
        <v>25</v>
      </c>
      <c r="H2044" t="s">
        <v>25</v>
      </c>
      <c r="I2044" t="s">
        <v>25</v>
      </c>
      <c r="J2044" t="s">
        <v>25</v>
      </c>
      <c r="K2044" t="s">
        <v>25</v>
      </c>
      <c r="L2044" t="s">
        <v>6320</v>
      </c>
      <c r="M2044" s="117">
        <v>1719990100000</v>
      </c>
      <c r="N2044" t="s">
        <v>25</v>
      </c>
      <c r="O2044" s="119">
        <v>46023</v>
      </c>
      <c r="P2044" s="119">
        <v>2958465</v>
      </c>
      <c r="Q2044" s="120">
        <v>46023</v>
      </c>
      <c r="R2044" s="120">
        <v>2958465</v>
      </c>
    </row>
    <row r="2045" spans="1:18" x14ac:dyDescent="0.25">
      <c r="A2045" t="str">
        <f t="shared" si="62"/>
        <v>IT-1719990125001</v>
      </c>
      <c r="B2045">
        <f t="shared" si="63"/>
        <v>2044</v>
      </c>
      <c r="C2045" t="s">
        <v>6312</v>
      </c>
      <c r="D2045" s="117">
        <v>1719990125001</v>
      </c>
      <c r="E2045" t="s">
        <v>6308</v>
      </c>
      <c r="F2045" t="s">
        <v>3398</v>
      </c>
      <c r="G2045" t="s">
        <v>25</v>
      </c>
      <c r="H2045" t="s">
        <v>25</v>
      </c>
      <c r="I2045" t="s">
        <v>25</v>
      </c>
      <c r="J2045" t="s">
        <v>25</v>
      </c>
      <c r="K2045" t="s">
        <v>25</v>
      </c>
      <c r="L2045" t="s">
        <v>6321</v>
      </c>
      <c r="M2045" s="117">
        <v>1719990125000</v>
      </c>
      <c r="N2045" t="s">
        <v>25</v>
      </c>
      <c r="O2045" s="119">
        <v>46023</v>
      </c>
      <c r="P2045" s="119">
        <v>2958465</v>
      </c>
      <c r="Q2045" s="120">
        <v>46023</v>
      </c>
      <c r="R2045" s="120">
        <v>2958465</v>
      </c>
    </row>
    <row r="2046" spans="1:18" x14ac:dyDescent="0.25">
      <c r="A2046" t="str">
        <f t="shared" si="62"/>
        <v>IT-1719990125002</v>
      </c>
      <c r="B2046">
        <f t="shared" si="63"/>
        <v>2045</v>
      </c>
      <c r="C2046" t="s">
        <v>6312</v>
      </c>
      <c r="D2046" s="117">
        <v>1719990125002</v>
      </c>
      <c r="E2046" t="s">
        <v>6308</v>
      </c>
      <c r="F2046" t="s">
        <v>3400</v>
      </c>
      <c r="G2046" t="s">
        <v>25</v>
      </c>
      <c r="H2046" t="s">
        <v>25</v>
      </c>
      <c r="I2046" t="s">
        <v>25</v>
      </c>
      <c r="J2046" t="s">
        <v>25</v>
      </c>
      <c r="K2046" t="s">
        <v>25</v>
      </c>
      <c r="L2046" t="s">
        <v>6321</v>
      </c>
      <c r="M2046" s="117">
        <v>1719990125000</v>
      </c>
      <c r="N2046" t="s">
        <v>25</v>
      </c>
      <c r="O2046" s="119">
        <v>46023</v>
      </c>
      <c r="P2046" s="119">
        <v>2958465</v>
      </c>
      <c r="Q2046" s="120">
        <v>46023</v>
      </c>
      <c r="R2046" s="120">
        <v>2958465</v>
      </c>
    </row>
    <row r="2047" spans="1:18" x14ac:dyDescent="0.25">
      <c r="A2047" t="str">
        <f t="shared" si="62"/>
        <v>IT-1719990125003</v>
      </c>
      <c r="B2047">
        <f t="shared" si="63"/>
        <v>2046</v>
      </c>
      <c r="C2047" t="s">
        <v>6312</v>
      </c>
      <c r="D2047" s="117">
        <v>1719990125003</v>
      </c>
      <c r="E2047" t="s">
        <v>6308</v>
      </c>
      <c r="F2047" t="s">
        <v>3401</v>
      </c>
      <c r="G2047" t="s">
        <v>25</v>
      </c>
      <c r="H2047" t="s">
        <v>25</v>
      </c>
      <c r="I2047" t="s">
        <v>25</v>
      </c>
      <c r="J2047" t="s">
        <v>25</v>
      </c>
      <c r="K2047" t="s">
        <v>25</v>
      </c>
      <c r="L2047" t="s">
        <v>6321</v>
      </c>
      <c r="M2047" s="117">
        <v>1719990125000</v>
      </c>
      <c r="N2047" t="s">
        <v>25</v>
      </c>
      <c r="O2047" s="119">
        <v>46023</v>
      </c>
      <c r="P2047" s="119">
        <v>2958465</v>
      </c>
      <c r="Q2047" s="120">
        <v>46023</v>
      </c>
      <c r="R2047" s="120">
        <v>2958465</v>
      </c>
    </row>
    <row r="2048" spans="1:18" x14ac:dyDescent="0.25">
      <c r="A2048" t="str">
        <f t="shared" si="62"/>
        <v>IT-1719990126000</v>
      </c>
      <c r="B2048">
        <f t="shared" si="63"/>
        <v>2047</v>
      </c>
      <c r="C2048" t="s">
        <v>6312</v>
      </c>
      <c r="D2048" s="117">
        <v>1719990126000</v>
      </c>
      <c r="E2048" t="s">
        <v>6309</v>
      </c>
      <c r="F2048" t="s">
        <v>3402</v>
      </c>
      <c r="G2048" t="s">
        <v>25</v>
      </c>
      <c r="H2048" t="s">
        <v>25</v>
      </c>
      <c r="I2048" t="s">
        <v>25</v>
      </c>
      <c r="J2048" t="s">
        <v>25</v>
      </c>
      <c r="K2048" t="s">
        <v>25</v>
      </c>
      <c r="L2048" t="s">
        <v>6320</v>
      </c>
      <c r="M2048" s="117">
        <v>1719990100000</v>
      </c>
      <c r="N2048" t="s">
        <v>25</v>
      </c>
      <c r="O2048" s="119">
        <v>46023</v>
      </c>
      <c r="P2048" s="119">
        <v>2958465</v>
      </c>
      <c r="Q2048" s="120">
        <v>46023</v>
      </c>
      <c r="R2048" s="120">
        <v>2958465</v>
      </c>
    </row>
    <row r="2049" spans="1:18" x14ac:dyDescent="0.25">
      <c r="A2049" t="str">
        <f t="shared" si="62"/>
        <v>IT-1719990127000</v>
      </c>
      <c r="B2049">
        <f t="shared" si="63"/>
        <v>2048</v>
      </c>
      <c r="C2049" t="s">
        <v>6312</v>
      </c>
      <c r="D2049" s="117">
        <v>1719990127000</v>
      </c>
      <c r="E2049" t="s">
        <v>6309</v>
      </c>
      <c r="F2049" t="s">
        <v>3404</v>
      </c>
      <c r="G2049" t="s">
        <v>25</v>
      </c>
      <c r="H2049" t="s">
        <v>25</v>
      </c>
      <c r="I2049" t="s">
        <v>25</v>
      </c>
      <c r="J2049" t="s">
        <v>25</v>
      </c>
      <c r="K2049" t="s">
        <v>25</v>
      </c>
      <c r="L2049" t="s">
        <v>6320</v>
      </c>
      <c r="M2049" s="117">
        <v>1719990100000</v>
      </c>
      <c r="N2049" t="s">
        <v>25</v>
      </c>
      <c r="O2049" s="119">
        <v>46023</v>
      </c>
      <c r="P2049" s="119">
        <v>2958465</v>
      </c>
      <c r="Q2049" s="120">
        <v>46023</v>
      </c>
      <c r="R2049" s="120">
        <v>2958465</v>
      </c>
    </row>
    <row r="2050" spans="1:18" x14ac:dyDescent="0.25">
      <c r="A2050" t="str">
        <f t="shared" si="62"/>
        <v>IT-1719990127001</v>
      </c>
      <c r="B2050">
        <f t="shared" si="63"/>
        <v>2049</v>
      </c>
      <c r="C2050" t="s">
        <v>6312</v>
      </c>
      <c r="D2050" s="117">
        <v>1719990127001</v>
      </c>
      <c r="E2050" t="s">
        <v>6308</v>
      </c>
      <c r="F2050" t="s">
        <v>3406</v>
      </c>
      <c r="G2050" t="s">
        <v>25</v>
      </c>
      <c r="H2050" t="s">
        <v>25</v>
      </c>
      <c r="I2050" t="s">
        <v>25</v>
      </c>
      <c r="J2050" t="s">
        <v>25</v>
      </c>
      <c r="K2050" t="s">
        <v>25</v>
      </c>
      <c r="L2050" t="s">
        <v>6321</v>
      </c>
      <c r="M2050" s="117">
        <v>1719990127000</v>
      </c>
      <c r="N2050" t="s">
        <v>25</v>
      </c>
      <c r="O2050" s="119">
        <v>46023</v>
      </c>
      <c r="P2050" s="119">
        <v>2958465</v>
      </c>
      <c r="Q2050" s="120">
        <v>46023</v>
      </c>
      <c r="R2050" s="120">
        <v>2958465</v>
      </c>
    </row>
    <row r="2051" spans="1:18" x14ac:dyDescent="0.25">
      <c r="A2051" t="str">
        <f t="shared" ref="A2051:A2114" si="64">CONCATENATE("IT-",D2051)</f>
        <v>IT-1719990127002</v>
      </c>
      <c r="B2051">
        <f t="shared" si="63"/>
        <v>2050</v>
      </c>
      <c r="C2051" t="s">
        <v>6312</v>
      </c>
      <c r="D2051" s="117">
        <v>1719990127002</v>
      </c>
      <c r="E2051" t="s">
        <v>6308</v>
      </c>
      <c r="F2051" t="s">
        <v>3408</v>
      </c>
      <c r="G2051" t="s">
        <v>25</v>
      </c>
      <c r="H2051" t="s">
        <v>25</v>
      </c>
      <c r="I2051" t="s">
        <v>25</v>
      </c>
      <c r="J2051" t="s">
        <v>25</v>
      </c>
      <c r="K2051" t="s">
        <v>25</v>
      </c>
      <c r="L2051" t="s">
        <v>6321</v>
      </c>
      <c r="M2051" s="117">
        <v>1719990127000</v>
      </c>
      <c r="N2051" t="s">
        <v>25</v>
      </c>
      <c r="O2051" s="119">
        <v>46023</v>
      </c>
      <c r="P2051" s="119">
        <v>2958465</v>
      </c>
      <c r="Q2051" s="120">
        <v>46023</v>
      </c>
      <c r="R2051" s="120">
        <v>2958465</v>
      </c>
    </row>
    <row r="2052" spans="1:18" x14ac:dyDescent="0.25">
      <c r="A2052" t="str">
        <f t="shared" si="64"/>
        <v>IT-1719990127003</v>
      </c>
      <c r="B2052">
        <f t="shared" ref="B2052:B2115" si="65">B2051+1</f>
        <v>2051</v>
      </c>
      <c r="C2052" t="s">
        <v>6312</v>
      </c>
      <c r="D2052" s="117">
        <v>1719990127003</v>
      </c>
      <c r="E2052" t="s">
        <v>6308</v>
      </c>
      <c r="F2052" t="s">
        <v>3410</v>
      </c>
      <c r="G2052" t="s">
        <v>25</v>
      </c>
      <c r="H2052" t="s">
        <v>25</v>
      </c>
      <c r="I2052" t="s">
        <v>25</v>
      </c>
      <c r="J2052" t="s">
        <v>25</v>
      </c>
      <c r="K2052" t="s">
        <v>25</v>
      </c>
      <c r="L2052" t="s">
        <v>6321</v>
      </c>
      <c r="M2052" s="117">
        <v>1719990127000</v>
      </c>
      <c r="N2052" t="s">
        <v>25</v>
      </c>
      <c r="O2052" s="119">
        <v>46023</v>
      </c>
      <c r="P2052" s="119">
        <v>2958465</v>
      </c>
      <c r="Q2052" s="120">
        <v>46023</v>
      </c>
      <c r="R2052" s="120">
        <v>2958465</v>
      </c>
    </row>
    <row r="2053" spans="1:18" x14ac:dyDescent="0.25">
      <c r="A2053" t="str">
        <f t="shared" si="64"/>
        <v>IT-1719990127004</v>
      </c>
      <c r="B2053">
        <f t="shared" si="65"/>
        <v>2052</v>
      </c>
      <c r="C2053" t="s">
        <v>6312</v>
      </c>
      <c r="D2053" s="117">
        <v>1719990127004</v>
      </c>
      <c r="E2053" t="s">
        <v>6308</v>
      </c>
      <c r="F2053" t="s">
        <v>3412</v>
      </c>
      <c r="G2053" t="s">
        <v>25</v>
      </c>
      <c r="H2053" t="s">
        <v>25</v>
      </c>
      <c r="I2053" t="s">
        <v>25</v>
      </c>
      <c r="J2053" t="s">
        <v>25</v>
      </c>
      <c r="K2053" t="s">
        <v>25</v>
      </c>
      <c r="L2053" t="s">
        <v>6321</v>
      </c>
      <c r="M2053" s="117">
        <v>1719990127000</v>
      </c>
      <c r="N2053" t="s">
        <v>25</v>
      </c>
      <c r="O2053" s="119">
        <v>46023</v>
      </c>
      <c r="P2053" s="119">
        <v>2958465</v>
      </c>
      <c r="Q2053" s="120">
        <v>46023</v>
      </c>
      <c r="R2053" s="120">
        <v>2958465</v>
      </c>
    </row>
    <row r="2054" spans="1:18" x14ac:dyDescent="0.25">
      <c r="A2054" t="str">
        <f t="shared" si="64"/>
        <v>IT-1719990127005</v>
      </c>
      <c r="B2054">
        <f t="shared" si="65"/>
        <v>2053</v>
      </c>
      <c r="C2054" t="s">
        <v>6312</v>
      </c>
      <c r="D2054" s="117">
        <v>1719990127005</v>
      </c>
      <c r="E2054" t="s">
        <v>6308</v>
      </c>
      <c r="F2054" t="s">
        <v>3414</v>
      </c>
      <c r="G2054" t="s">
        <v>25</v>
      </c>
      <c r="H2054" t="s">
        <v>25</v>
      </c>
      <c r="I2054" t="s">
        <v>25</v>
      </c>
      <c r="J2054" t="s">
        <v>25</v>
      </c>
      <c r="K2054" t="s">
        <v>25</v>
      </c>
      <c r="L2054" t="s">
        <v>6321</v>
      </c>
      <c r="M2054" s="117">
        <v>1719990127000</v>
      </c>
      <c r="N2054" t="s">
        <v>25</v>
      </c>
      <c r="O2054" s="119">
        <v>46023</v>
      </c>
      <c r="P2054" s="119">
        <v>2958465</v>
      </c>
      <c r="Q2054" s="120">
        <v>46023</v>
      </c>
      <c r="R2054" s="120">
        <v>2958465</v>
      </c>
    </row>
    <row r="2055" spans="1:18" x14ac:dyDescent="0.25">
      <c r="A2055" t="str">
        <f t="shared" si="64"/>
        <v>IT-1719990127006</v>
      </c>
      <c r="B2055">
        <f t="shared" si="65"/>
        <v>2054</v>
      </c>
      <c r="C2055" t="s">
        <v>6312</v>
      </c>
      <c r="D2055" s="117">
        <v>1719990127006</v>
      </c>
      <c r="E2055" t="s">
        <v>6308</v>
      </c>
      <c r="F2055" t="s">
        <v>3416</v>
      </c>
      <c r="G2055" t="s">
        <v>25</v>
      </c>
      <c r="H2055" t="s">
        <v>25</v>
      </c>
      <c r="I2055" t="s">
        <v>25</v>
      </c>
      <c r="J2055" t="s">
        <v>25</v>
      </c>
      <c r="K2055" t="s">
        <v>25</v>
      </c>
      <c r="L2055" t="s">
        <v>6321</v>
      </c>
      <c r="M2055" s="117">
        <v>1719990127000</v>
      </c>
      <c r="N2055" t="s">
        <v>25</v>
      </c>
      <c r="O2055" s="119">
        <v>46023</v>
      </c>
      <c r="P2055" s="119">
        <v>2958465</v>
      </c>
      <c r="Q2055" s="120">
        <v>46023</v>
      </c>
      <c r="R2055" s="120">
        <v>2958465</v>
      </c>
    </row>
    <row r="2056" spans="1:18" x14ac:dyDescent="0.25">
      <c r="A2056" t="str">
        <f t="shared" si="64"/>
        <v>IT-1719990128000</v>
      </c>
      <c r="B2056">
        <f t="shared" si="65"/>
        <v>2055</v>
      </c>
      <c r="C2056" t="s">
        <v>6312</v>
      </c>
      <c r="D2056" s="117">
        <v>1719990128000</v>
      </c>
      <c r="E2056" t="s">
        <v>6308</v>
      </c>
      <c r="F2056" t="s">
        <v>3418</v>
      </c>
      <c r="G2056" t="s">
        <v>25</v>
      </c>
      <c r="H2056" t="s">
        <v>25</v>
      </c>
      <c r="I2056" t="s">
        <v>25</v>
      </c>
      <c r="J2056" t="s">
        <v>25</v>
      </c>
      <c r="K2056" t="s">
        <v>25</v>
      </c>
      <c r="L2056" t="s">
        <v>6320</v>
      </c>
      <c r="M2056" s="117">
        <v>1719990100000</v>
      </c>
      <c r="N2056" t="s">
        <v>25</v>
      </c>
      <c r="O2056" s="119">
        <v>46023</v>
      </c>
      <c r="P2056" s="119">
        <v>2958465</v>
      </c>
      <c r="Q2056" s="120">
        <v>46023</v>
      </c>
      <c r="R2056" s="120">
        <v>2958465</v>
      </c>
    </row>
    <row r="2057" spans="1:18" x14ac:dyDescent="0.25">
      <c r="A2057" t="str">
        <f t="shared" si="64"/>
        <v>IT-1719990129000</v>
      </c>
      <c r="B2057">
        <f t="shared" si="65"/>
        <v>2056</v>
      </c>
      <c r="C2057" t="s">
        <v>6312</v>
      </c>
      <c r="D2057" s="117">
        <v>1719990129000</v>
      </c>
      <c r="E2057" t="s">
        <v>6308</v>
      </c>
      <c r="F2057" t="s">
        <v>3420</v>
      </c>
      <c r="G2057" t="s">
        <v>25</v>
      </c>
      <c r="H2057" t="s">
        <v>25</v>
      </c>
      <c r="I2057" t="s">
        <v>25</v>
      </c>
      <c r="J2057" t="s">
        <v>25</v>
      </c>
      <c r="K2057" t="s">
        <v>25</v>
      </c>
      <c r="L2057" t="s">
        <v>6320</v>
      </c>
      <c r="M2057" s="117">
        <v>1719990100000</v>
      </c>
      <c r="N2057" t="s">
        <v>25</v>
      </c>
      <c r="O2057" s="119">
        <v>46023</v>
      </c>
      <c r="P2057" s="119">
        <v>2958465</v>
      </c>
      <c r="Q2057" s="120">
        <v>46023</v>
      </c>
      <c r="R2057" s="120">
        <v>2958465</v>
      </c>
    </row>
    <row r="2058" spans="1:18" x14ac:dyDescent="0.25">
      <c r="A2058" t="str">
        <f t="shared" si="64"/>
        <v>IT-1719990199000</v>
      </c>
      <c r="B2058">
        <f t="shared" si="65"/>
        <v>2057</v>
      </c>
      <c r="C2058" t="s">
        <v>6312</v>
      </c>
      <c r="D2058" s="117">
        <v>1719990199000</v>
      </c>
      <c r="E2058" t="s">
        <v>6309</v>
      </c>
      <c r="F2058" t="s">
        <v>3421</v>
      </c>
      <c r="G2058" t="s">
        <v>25</v>
      </c>
      <c r="H2058" t="s">
        <v>25</v>
      </c>
      <c r="I2058" t="s">
        <v>25</v>
      </c>
      <c r="J2058" t="s">
        <v>25</v>
      </c>
      <c r="K2058" t="s">
        <v>25</v>
      </c>
      <c r="L2058" t="s">
        <v>6320</v>
      </c>
      <c r="M2058" s="117">
        <v>1719990100000</v>
      </c>
      <c r="N2058" t="s">
        <v>25</v>
      </c>
      <c r="O2058" s="119">
        <v>46023</v>
      </c>
      <c r="P2058" s="119">
        <v>2958465</v>
      </c>
      <c r="Q2058" s="120">
        <v>46023</v>
      </c>
      <c r="R2058" s="120">
        <v>2958465</v>
      </c>
    </row>
    <row r="2059" spans="1:18" x14ac:dyDescent="0.25">
      <c r="A2059" t="str">
        <f t="shared" si="64"/>
        <v>IT-1719990199001</v>
      </c>
      <c r="B2059">
        <f t="shared" si="65"/>
        <v>2058</v>
      </c>
      <c r="C2059" t="s">
        <v>6312</v>
      </c>
      <c r="D2059" s="117">
        <v>1719990199001</v>
      </c>
      <c r="E2059" t="s">
        <v>6308</v>
      </c>
      <c r="F2059" t="s">
        <v>3423</v>
      </c>
      <c r="G2059" t="s">
        <v>25</v>
      </c>
      <c r="H2059" t="s">
        <v>25</v>
      </c>
      <c r="I2059" t="s">
        <v>25</v>
      </c>
      <c r="J2059" t="s">
        <v>25</v>
      </c>
      <c r="K2059" t="s">
        <v>25</v>
      </c>
      <c r="L2059" t="s">
        <v>6321</v>
      </c>
      <c r="M2059" s="117">
        <v>1719990199000</v>
      </c>
      <c r="N2059" t="s">
        <v>25</v>
      </c>
      <c r="O2059" s="119">
        <v>46023</v>
      </c>
      <c r="P2059" s="119">
        <v>2958465</v>
      </c>
      <c r="Q2059" s="120">
        <v>46023</v>
      </c>
      <c r="R2059" s="120">
        <v>2958465</v>
      </c>
    </row>
    <row r="2060" spans="1:18" x14ac:dyDescent="0.25">
      <c r="A2060" t="str">
        <f t="shared" si="64"/>
        <v>IT-1719990199999</v>
      </c>
      <c r="B2060">
        <f t="shared" si="65"/>
        <v>2059</v>
      </c>
      <c r="C2060" t="s">
        <v>6312</v>
      </c>
      <c r="D2060" s="117">
        <v>1719990199999</v>
      </c>
      <c r="E2060" t="s">
        <v>6308</v>
      </c>
      <c r="F2060" t="s">
        <v>3425</v>
      </c>
      <c r="G2060" t="s">
        <v>25</v>
      </c>
      <c r="H2060" t="s">
        <v>25</v>
      </c>
      <c r="I2060" t="s">
        <v>25</v>
      </c>
      <c r="J2060" t="s">
        <v>25</v>
      </c>
      <c r="K2060" t="s">
        <v>25</v>
      </c>
      <c r="L2060" t="s">
        <v>6321</v>
      </c>
      <c r="M2060" s="117">
        <v>1719990199000</v>
      </c>
      <c r="N2060" t="s">
        <v>25</v>
      </c>
      <c r="O2060" s="119">
        <v>46023</v>
      </c>
      <c r="P2060" s="119">
        <v>2958465</v>
      </c>
      <c r="Q2060" s="120">
        <v>46023</v>
      </c>
      <c r="R2060" s="120">
        <v>2958465</v>
      </c>
    </row>
    <row r="2061" spans="1:18" x14ac:dyDescent="0.25">
      <c r="A2061" t="str">
        <f t="shared" si="64"/>
        <v>IT-1720000000000</v>
      </c>
      <c r="B2061">
        <f t="shared" si="65"/>
        <v>2060</v>
      </c>
      <c r="C2061" t="s">
        <v>6310</v>
      </c>
      <c r="D2061" s="117">
        <v>1720000000000</v>
      </c>
      <c r="E2061" t="s">
        <v>6309</v>
      </c>
      <c r="F2061" t="s">
        <v>3427</v>
      </c>
      <c r="G2061" t="s">
        <v>25</v>
      </c>
      <c r="H2061" t="s">
        <v>25</v>
      </c>
      <c r="I2061" t="s">
        <v>25</v>
      </c>
      <c r="J2061" t="s">
        <v>25</v>
      </c>
      <c r="K2061" t="s">
        <v>25</v>
      </c>
      <c r="L2061" t="s">
        <v>6315</v>
      </c>
      <c r="M2061" s="117">
        <v>1700000000000</v>
      </c>
      <c r="N2061" t="s">
        <v>25</v>
      </c>
      <c r="O2061" s="119">
        <v>46023</v>
      </c>
      <c r="P2061" s="119">
        <v>2958465</v>
      </c>
      <c r="Q2061" s="120">
        <v>46023</v>
      </c>
      <c r="R2061" s="120">
        <v>2958465</v>
      </c>
    </row>
    <row r="2062" spans="1:18" x14ac:dyDescent="0.25">
      <c r="A2062" t="str">
        <f t="shared" si="64"/>
        <v>IT-1721000000000</v>
      </c>
      <c r="B2062">
        <f t="shared" si="65"/>
        <v>2061</v>
      </c>
      <c r="C2062" t="s">
        <v>6310</v>
      </c>
      <c r="D2062" s="117">
        <v>1721000000000</v>
      </c>
      <c r="E2062" t="s">
        <v>6309</v>
      </c>
      <c r="F2062" t="s">
        <v>3428</v>
      </c>
      <c r="G2062" t="s">
        <v>25</v>
      </c>
      <c r="H2062" t="s">
        <v>25</v>
      </c>
      <c r="I2062" t="s">
        <v>25</v>
      </c>
      <c r="J2062" t="s">
        <v>25</v>
      </c>
      <c r="K2062" t="s">
        <v>25</v>
      </c>
      <c r="L2062" t="s">
        <v>6316</v>
      </c>
      <c r="M2062" s="117">
        <v>1720000000000</v>
      </c>
      <c r="N2062" t="s">
        <v>25</v>
      </c>
      <c r="O2062" s="119">
        <v>46023</v>
      </c>
      <c r="P2062" s="119">
        <v>2958465</v>
      </c>
      <c r="Q2062" s="120">
        <v>46023</v>
      </c>
      <c r="R2062" s="120">
        <v>2958465</v>
      </c>
    </row>
    <row r="2063" spans="1:18" x14ac:dyDescent="0.25">
      <c r="A2063" t="str">
        <f t="shared" si="64"/>
        <v>IT-1721500000000</v>
      </c>
      <c r="B2063">
        <f t="shared" si="65"/>
        <v>2062</v>
      </c>
      <c r="C2063" t="s">
        <v>6310</v>
      </c>
      <c r="D2063" s="117">
        <v>1721500000000</v>
      </c>
      <c r="E2063" t="s">
        <v>6309</v>
      </c>
      <c r="F2063" t="s">
        <v>3430</v>
      </c>
      <c r="G2063" t="s">
        <v>25</v>
      </c>
      <c r="H2063" t="s">
        <v>25</v>
      </c>
      <c r="I2063" t="s">
        <v>25</v>
      </c>
      <c r="J2063" t="s">
        <v>25</v>
      </c>
      <c r="K2063" t="s">
        <v>25</v>
      </c>
      <c r="L2063" t="s">
        <v>6317</v>
      </c>
      <c r="M2063" s="117">
        <v>1721000000000</v>
      </c>
      <c r="N2063" t="s">
        <v>25</v>
      </c>
      <c r="O2063" s="119">
        <v>46023</v>
      </c>
      <c r="P2063" s="119">
        <v>2958465</v>
      </c>
      <c r="Q2063" s="120">
        <v>46023</v>
      </c>
      <c r="R2063" s="120">
        <v>2958465</v>
      </c>
    </row>
    <row r="2064" spans="1:18" x14ac:dyDescent="0.25">
      <c r="A2064" t="str">
        <f t="shared" si="64"/>
        <v>IT-1721510000000</v>
      </c>
      <c r="B2064">
        <f t="shared" si="65"/>
        <v>2063</v>
      </c>
      <c r="C2064" t="s">
        <v>6310</v>
      </c>
      <c r="D2064" s="117">
        <v>1721510000000</v>
      </c>
      <c r="E2064" t="s">
        <v>6309</v>
      </c>
      <c r="F2064" t="s">
        <v>3431</v>
      </c>
      <c r="G2064" t="s">
        <v>25</v>
      </c>
      <c r="H2064" t="s">
        <v>25</v>
      </c>
      <c r="I2064" t="s">
        <v>25</v>
      </c>
      <c r="J2064" t="s">
        <v>25</v>
      </c>
      <c r="K2064" t="s">
        <v>25</v>
      </c>
      <c r="L2064" t="s">
        <v>6317</v>
      </c>
      <c r="M2064" s="117">
        <v>1721000000000</v>
      </c>
      <c r="N2064" t="s">
        <v>25</v>
      </c>
      <c r="O2064" s="119">
        <v>46023</v>
      </c>
      <c r="P2064" s="119">
        <v>2958465</v>
      </c>
      <c r="Q2064" s="120">
        <v>46023</v>
      </c>
      <c r="R2064" s="120">
        <v>2958465</v>
      </c>
    </row>
    <row r="2065" spans="1:18" x14ac:dyDescent="0.25">
      <c r="A2065" t="str">
        <f t="shared" si="64"/>
        <v>IT-1721520000000</v>
      </c>
      <c r="B2065">
        <f t="shared" si="65"/>
        <v>2064</v>
      </c>
      <c r="C2065" t="s">
        <v>6310</v>
      </c>
      <c r="D2065" s="117">
        <v>1721520000000</v>
      </c>
      <c r="E2065" t="s">
        <v>6309</v>
      </c>
      <c r="F2065" t="s">
        <v>3432</v>
      </c>
      <c r="G2065" t="s">
        <v>25</v>
      </c>
      <c r="H2065" t="s">
        <v>25</v>
      </c>
      <c r="I2065" t="s">
        <v>25</v>
      </c>
      <c r="J2065" t="s">
        <v>25</v>
      </c>
      <c r="K2065" t="s">
        <v>25</v>
      </c>
      <c r="L2065" t="s">
        <v>6317</v>
      </c>
      <c r="M2065" s="117">
        <v>1721000000000</v>
      </c>
      <c r="N2065" t="s">
        <v>25</v>
      </c>
      <c r="O2065" s="119">
        <v>46023</v>
      </c>
      <c r="P2065" s="119">
        <v>2958465</v>
      </c>
      <c r="Q2065" s="120">
        <v>46023</v>
      </c>
      <c r="R2065" s="120">
        <v>2958465</v>
      </c>
    </row>
    <row r="2066" spans="1:18" x14ac:dyDescent="0.25">
      <c r="A2066" t="str">
        <f t="shared" si="64"/>
        <v>IT-1721530000000</v>
      </c>
      <c r="B2066">
        <f t="shared" si="65"/>
        <v>2065</v>
      </c>
      <c r="C2066" t="s">
        <v>6310</v>
      </c>
      <c r="D2066" s="117">
        <v>1721530000000</v>
      </c>
      <c r="E2066" t="s">
        <v>6309</v>
      </c>
      <c r="F2066" t="s">
        <v>2880</v>
      </c>
      <c r="G2066" t="s">
        <v>25</v>
      </c>
      <c r="H2066" t="s">
        <v>25</v>
      </c>
      <c r="I2066" t="s">
        <v>25</v>
      </c>
      <c r="J2066" t="s">
        <v>25</v>
      </c>
      <c r="K2066" t="s">
        <v>25</v>
      </c>
      <c r="L2066" t="s">
        <v>6317</v>
      </c>
      <c r="M2066" s="117">
        <v>1721000000000</v>
      </c>
      <c r="N2066" t="s">
        <v>25</v>
      </c>
      <c r="O2066" s="119">
        <v>46023</v>
      </c>
      <c r="P2066" s="119">
        <v>2958465</v>
      </c>
      <c r="Q2066" s="120">
        <v>46023</v>
      </c>
      <c r="R2066" s="120">
        <v>2958465</v>
      </c>
    </row>
    <row r="2067" spans="1:18" x14ac:dyDescent="0.25">
      <c r="A2067" t="str">
        <f t="shared" si="64"/>
        <v>IT-1721980000000</v>
      </c>
      <c r="B2067">
        <f t="shared" si="65"/>
        <v>2066</v>
      </c>
      <c r="C2067" t="s">
        <v>6310</v>
      </c>
      <c r="D2067" s="117">
        <v>1721980000000</v>
      </c>
      <c r="E2067" t="s">
        <v>6309</v>
      </c>
      <c r="F2067" t="s">
        <v>3433</v>
      </c>
      <c r="G2067" t="s">
        <v>25</v>
      </c>
      <c r="H2067" t="s">
        <v>25</v>
      </c>
      <c r="I2067" t="s">
        <v>25</v>
      </c>
      <c r="J2067" t="s">
        <v>25</v>
      </c>
      <c r="K2067" t="s">
        <v>25</v>
      </c>
      <c r="L2067" t="s">
        <v>6317</v>
      </c>
      <c r="M2067" s="117">
        <v>1721000000000</v>
      </c>
      <c r="N2067" t="s">
        <v>25</v>
      </c>
      <c r="O2067" s="119">
        <v>46023</v>
      </c>
      <c r="P2067" s="119">
        <v>2958465</v>
      </c>
      <c r="Q2067" s="120">
        <v>46023</v>
      </c>
      <c r="R2067" s="120">
        <v>2958465</v>
      </c>
    </row>
    <row r="2068" spans="1:18" x14ac:dyDescent="0.25">
      <c r="A2068" t="str">
        <f t="shared" si="64"/>
        <v>IT-1722000000000</v>
      </c>
      <c r="B2068">
        <f t="shared" si="65"/>
        <v>2067</v>
      </c>
      <c r="C2068" t="s">
        <v>6310</v>
      </c>
      <c r="D2068" s="117">
        <v>1722000000000</v>
      </c>
      <c r="E2068" t="s">
        <v>6309</v>
      </c>
      <c r="F2068" t="s">
        <v>3435</v>
      </c>
      <c r="G2068" t="s">
        <v>25</v>
      </c>
      <c r="H2068" t="s">
        <v>25</v>
      </c>
      <c r="I2068" t="s">
        <v>25</v>
      </c>
      <c r="J2068" t="s">
        <v>25</v>
      </c>
      <c r="K2068" t="s">
        <v>25</v>
      </c>
      <c r="L2068" t="s">
        <v>6316</v>
      </c>
      <c r="M2068" s="117">
        <v>1720000000000</v>
      </c>
      <c r="N2068" t="s">
        <v>25</v>
      </c>
      <c r="O2068" s="119">
        <v>46023</v>
      </c>
      <c r="P2068" s="119">
        <v>2958465</v>
      </c>
      <c r="Q2068" s="120">
        <v>46023</v>
      </c>
      <c r="R2068" s="120">
        <v>2958465</v>
      </c>
    </row>
    <row r="2069" spans="1:18" x14ac:dyDescent="0.25">
      <c r="A2069" t="str">
        <f t="shared" si="64"/>
        <v>IT-1722500000000</v>
      </c>
      <c r="B2069">
        <f t="shared" si="65"/>
        <v>2068</v>
      </c>
      <c r="C2069" t="s">
        <v>6310</v>
      </c>
      <c r="D2069" s="117">
        <v>1722500000000</v>
      </c>
      <c r="E2069" t="s">
        <v>6309</v>
      </c>
      <c r="F2069" t="s">
        <v>2895</v>
      </c>
      <c r="G2069" t="s">
        <v>25</v>
      </c>
      <c r="H2069" t="s">
        <v>25</v>
      </c>
      <c r="I2069" t="s">
        <v>25</v>
      </c>
      <c r="J2069" t="s">
        <v>25</v>
      </c>
      <c r="K2069" t="s">
        <v>25</v>
      </c>
      <c r="L2069" t="s">
        <v>6317</v>
      </c>
      <c r="M2069" s="117">
        <v>1722000000000</v>
      </c>
      <c r="N2069" t="s">
        <v>25</v>
      </c>
      <c r="O2069" s="119">
        <v>46023</v>
      </c>
      <c r="P2069" s="119">
        <v>2958465</v>
      </c>
      <c r="Q2069" s="120">
        <v>46023</v>
      </c>
      <c r="R2069" s="120">
        <v>2958465</v>
      </c>
    </row>
    <row r="2070" spans="1:18" x14ac:dyDescent="0.25">
      <c r="A2070" t="str">
        <f t="shared" si="64"/>
        <v>IT-1722510000000</v>
      </c>
      <c r="B2070">
        <f t="shared" si="65"/>
        <v>2069</v>
      </c>
      <c r="C2070" t="s">
        <v>6310</v>
      </c>
      <c r="D2070" s="117">
        <v>1722510000000</v>
      </c>
      <c r="E2070" t="s">
        <v>6309</v>
      </c>
      <c r="F2070" t="s">
        <v>2900</v>
      </c>
      <c r="G2070" t="s">
        <v>25</v>
      </c>
      <c r="H2070" t="s">
        <v>25</v>
      </c>
      <c r="I2070" t="s">
        <v>25</v>
      </c>
      <c r="J2070" t="s">
        <v>25</v>
      </c>
      <c r="K2070" t="s">
        <v>25</v>
      </c>
      <c r="L2070" t="s">
        <v>6317</v>
      </c>
      <c r="M2070" s="117">
        <v>1722000000000</v>
      </c>
      <c r="N2070" t="s">
        <v>25</v>
      </c>
      <c r="O2070" s="119">
        <v>46023</v>
      </c>
      <c r="P2070" s="119">
        <v>2958465</v>
      </c>
      <c r="Q2070" s="120">
        <v>46023</v>
      </c>
      <c r="R2070" s="120">
        <v>2958465</v>
      </c>
    </row>
    <row r="2071" spans="1:18" x14ac:dyDescent="0.25">
      <c r="A2071" t="str">
        <f t="shared" si="64"/>
        <v>IT-1722520000000</v>
      </c>
      <c r="B2071">
        <f t="shared" si="65"/>
        <v>2070</v>
      </c>
      <c r="C2071" t="s">
        <v>6310</v>
      </c>
      <c r="D2071" s="117">
        <v>1722520000000</v>
      </c>
      <c r="E2071" t="s">
        <v>6309</v>
      </c>
      <c r="F2071" t="s">
        <v>3437</v>
      </c>
      <c r="G2071" t="s">
        <v>25</v>
      </c>
      <c r="H2071" t="s">
        <v>25</v>
      </c>
      <c r="I2071" t="s">
        <v>25</v>
      </c>
      <c r="J2071" t="s">
        <v>25</v>
      </c>
      <c r="K2071" t="s">
        <v>25</v>
      </c>
      <c r="L2071" t="s">
        <v>6317</v>
      </c>
      <c r="M2071" s="117">
        <v>1722000000000</v>
      </c>
      <c r="N2071" t="s">
        <v>25</v>
      </c>
      <c r="O2071" s="119">
        <v>46023</v>
      </c>
      <c r="P2071" s="119">
        <v>2958465</v>
      </c>
      <c r="Q2071" s="120">
        <v>46023</v>
      </c>
      <c r="R2071" s="120">
        <v>2958465</v>
      </c>
    </row>
    <row r="2072" spans="1:18" x14ac:dyDescent="0.25">
      <c r="A2072" t="str">
        <f t="shared" si="64"/>
        <v>IT-1722530000000</v>
      </c>
      <c r="B2072">
        <f t="shared" si="65"/>
        <v>2071</v>
      </c>
      <c r="C2072" t="s">
        <v>6310</v>
      </c>
      <c r="D2072" s="117">
        <v>1722530000000</v>
      </c>
      <c r="E2072" t="s">
        <v>6309</v>
      </c>
      <c r="F2072" t="s">
        <v>3439</v>
      </c>
      <c r="G2072" t="s">
        <v>25</v>
      </c>
      <c r="H2072" t="s">
        <v>25</v>
      </c>
      <c r="I2072" t="s">
        <v>25</v>
      </c>
      <c r="J2072" t="s">
        <v>25</v>
      </c>
      <c r="K2072" t="s">
        <v>25</v>
      </c>
      <c r="L2072" t="s">
        <v>6317</v>
      </c>
      <c r="M2072" s="117">
        <v>1722000000000</v>
      </c>
      <c r="N2072" t="s">
        <v>25</v>
      </c>
      <c r="O2072" s="119">
        <v>46023</v>
      </c>
      <c r="P2072" s="119">
        <v>2958465</v>
      </c>
      <c r="Q2072" s="120">
        <v>46023</v>
      </c>
      <c r="R2072" s="120">
        <v>2958465</v>
      </c>
    </row>
    <row r="2073" spans="1:18" x14ac:dyDescent="0.25">
      <c r="A2073" t="str">
        <f t="shared" si="64"/>
        <v>IT-1723000000000</v>
      </c>
      <c r="B2073">
        <f t="shared" si="65"/>
        <v>2072</v>
      </c>
      <c r="C2073" t="s">
        <v>6310</v>
      </c>
      <c r="D2073" s="117">
        <v>1723000000000</v>
      </c>
      <c r="E2073" t="s">
        <v>6309</v>
      </c>
      <c r="F2073" t="s">
        <v>3440</v>
      </c>
      <c r="G2073" t="s">
        <v>25</v>
      </c>
      <c r="H2073" t="s">
        <v>25</v>
      </c>
      <c r="I2073" t="s">
        <v>25</v>
      </c>
      <c r="J2073" t="s">
        <v>25</v>
      </c>
      <c r="K2073" t="s">
        <v>25</v>
      </c>
      <c r="L2073" t="s">
        <v>6316</v>
      </c>
      <c r="M2073" s="117">
        <v>1720000000000</v>
      </c>
      <c r="N2073" t="s">
        <v>25</v>
      </c>
      <c r="O2073" s="119">
        <v>46023</v>
      </c>
      <c r="P2073" s="119">
        <v>2958465</v>
      </c>
      <c r="Q2073" s="120">
        <v>46023</v>
      </c>
      <c r="R2073" s="120">
        <v>2958465</v>
      </c>
    </row>
    <row r="2074" spans="1:18" x14ac:dyDescent="0.25">
      <c r="A2074" t="str">
        <f t="shared" si="64"/>
        <v>IT-1723500000000</v>
      </c>
      <c r="B2074">
        <f t="shared" si="65"/>
        <v>2073</v>
      </c>
      <c r="C2074" t="s">
        <v>6310</v>
      </c>
      <c r="D2074" s="117">
        <v>1723500000000</v>
      </c>
      <c r="E2074" t="s">
        <v>6309</v>
      </c>
      <c r="F2074" t="s">
        <v>3440</v>
      </c>
      <c r="G2074" t="s">
        <v>25</v>
      </c>
      <c r="H2074" t="s">
        <v>25</v>
      </c>
      <c r="I2074" t="s">
        <v>25</v>
      </c>
      <c r="J2074" t="s">
        <v>25</v>
      </c>
      <c r="K2074" t="s">
        <v>25</v>
      </c>
      <c r="L2074" t="s">
        <v>6317</v>
      </c>
      <c r="M2074" s="117">
        <v>1723000000000</v>
      </c>
      <c r="N2074" t="s">
        <v>25</v>
      </c>
      <c r="O2074" s="119">
        <v>46023</v>
      </c>
      <c r="P2074" s="119">
        <v>2958465</v>
      </c>
      <c r="Q2074" s="120">
        <v>46023</v>
      </c>
      <c r="R2074" s="120">
        <v>2958465</v>
      </c>
    </row>
    <row r="2075" spans="1:18" x14ac:dyDescent="0.25">
      <c r="A2075" t="str">
        <f t="shared" si="64"/>
        <v>IT-1724000000000</v>
      </c>
      <c r="B2075">
        <f t="shared" si="65"/>
        <v>2074</v>
      </c>
      <c r="C2075" t="s">
        <v>6310</v>
      </c>
      <c r="D2075" s="117">
        <v>1724000000000</v>
      </c>
      <c r="E2075" t="s">
        <v>6309</v>
      </c>
      <c r="F2075" t="s">
        <v>3442</v>
      </c>
      <c r="G2075" t="s">
        <v>25</v>
      </c>
      <c r="H2075" t="s">
        <v>25</v>
      </c>
      <c r="I2075" t="s">
        <v>25</v>
      </c>
      <c r="J2075" t="s">
        <v>25</v>
      </c>
      <c r="K2075" t="s">
        <v>25</v>
      </c>
      <c r="L2075" t="s">
        <v>6316</v>
      </c>
      <c r="M2075" s="117">
        <v>1720000000000</v>
      </c>
      <c r="N2075" t="s">
        <v>25</v>
      </c>
      <c r="O2075" s="119">
        <v>46023</v>
      </c>
      <c r="P2075" s="119">
        <v>2958465</v>
      </c>
      <c r="Q2075" s="120">
        <v>46023</v>
      </c>
      <c r="R2075" s="120">
        <v>2958465</v>
      </c>
    </row>
    <row r="2076" spans="1:18" x14ac:dyDescent="0.25">
      <c r="A2076" t="str">
        <f t="shared" si="64"/>
        <v>IT-1724010000000</v>
      </c>
      <c r="B2076">
        <f t="shared" si="65"/>
        <v>2075</v>
      </c>
      <c r="C2076" t="s">
        <v>6310</v>
      </c>
      <c r="D2076" s="117">
        <v>1724010000000</v>
      </c>
      <c r="E2076" t="s">
        <v>6309</v>
      </c>
      <c r="F2076" t="s">
        <v>3444</v>
      </c>
      <c r="G2076" t="s">
        <v>25</v>
      </c>
      <c r="H2076" t="s">
        <v>25</v>
      </c>
      <c r="I2076" t="s">
        <v>25</v>
      </c>
      <c r="J2076" t="s">
        <v>25</v>
      </c>
      <c r="K2076" t="s">
        <v>25</v>
      </c>
      <c r="L2076" t="s">
        <v>6317</v>
      </c>
      <c r="M2076" s="117">
        <v>1724000000000</v>
      </c>
      <c r="N2076" t="s">
        <v>25</v>
      </c>
      <c r="O2076" s="119">
        <v>46023</v>
      </c>
      <c r="P2076" s="119">
        <v>2958465</v>
      </c>
      <c r="Q2076" s="120">
        <v>46023</v>
      </c>
      <c r="R2076" s="120">
        <v>2958465</v>
      </c>
    </row>
    <row r="2077" spans="1:18" x14ac:dyDescent="0.25">
      <c r="A2077" t="str">
        <f t="shared" si="64"/>
        <v>IT-1724500000000</v>
      </c>
      <c r="B2077">
        <f t="shared" si="65"/>
        <v>2076</v>
      </c>
      <c r="C2077" t="s">
        <v>6310</v>
      </c>
      <c r="D2077" s="117">
        <v>1724500000000</v>
      </c>
      <c r="E2077" t="s">
        <v>6309</v>
      </c>
      <c r="F2077" t="s">
        <v>3445</v>
      </c>
      <c r="G2077" t="s">
        <v>25</v>
      </c>
      <c r="H2077" t="s">
        <v>25</v>
      </c>
      <c r="I2077" t="s">
        <v>25</v>
      </c>
      <c r="J2077" t="s">
        <v>25</v>
      </c>
      <c r="K2077" t="s">
        <v>25</v>
      </c>
      <c r="L2077" t="s">
        <v>6317</v>
      </c>
      <c r="M2077" s="117">
        <v>1724000000000</v>
      </c>
      <c r="N2077" t="s">
        <v>25</v>
      </c>
      <c r="O2077" s="119">
        <v>46023</v>
      </c>
      <c r="P2077" s="119">
        <v>2958465</v>
      </c>
      <c r="Q2077" s="120">
        <v>46023</v>
      </c>
      <c r="R2077" s="120">
        <v>2958465</v>
      </c>
    </row>
    <row r="2078" spans="1:18" x14ac:dyDescent="0.25">
      <c r="A2078" t="str">
        <f t="shared" si="64"/>
        <v>IT-1724510000000</v>
      </c>
      <c r="B2078">
        <f t="shared" si="65"/>
        <v>2077</v>
      </c>
      <c r="C2078" t="s">
        <v>6310</v>
      </c>
      <c r="D2078" s="117">
        <v>1724510000000</v>
      </c>
      <c r="E2078" t="s">
        <v>6309</v>
      </c>
      <c r="F2078" t="s">
        <v>3447</v>
      </c>
      <c r="G2078" t="s">
        <v>25</v>
      </c>
      <c r="H2078" t="s">
        <v>25</v>
      </c>
      <c r="I2078" t="s">
        <v>25</v>
      </c>
      <c r="J2078" t="s">
        <v>25</v>
      </c>
      <c r="K2078" t="s">
        <v>25</v>
      </c>
      <c r="L2078" t="s">
        <v>6317</v>
      </c>
      <c r="M2078" s="117">
        <v>1724000000000</v>
      </c>
      <c r="N2078" t="s">
        <v>25</v>
      </c>
      <c r="O2078" s="119">
        <v>46023</v>
      </c>
      <c r="P2078" s="119">
        <v>2958465</v>
      </c>
      <c r="Q2078" s="120">
        <v>46023</v>
      </c>
      <c r="R2078" s="120">
        <v>2958465</v>
      </c>
    </row>
    <row r="2079" spans="1:18" x14ac:dyDescent="0.25">
      <c r="A2079" t="str">
        <f t="shared" si="64"/>
        <v>IT-1724990000000</v>
      </c>
      <c r="B2079">
        <f t="shared" si="65"/>
        <v>2078</v>
      </c>
      <c r="C2079" t="s">
        <v>6310</v>
      </c>
      <c r="D2079" s="117">
        <v>1724990000000</v>
      </c>
      <c r="E2079" t="s">
        <v>6309</v>
      </c>
      <c r="F2079" t="s">
        <v>3449</v>
      </c>
      <c r="G2079" t="s">
        <v>25</v>
      </c>
      <c r="H2079" t="s">
        <v>25</v>
      </c>
      <c r="I2079" t="s">
        <v>25</v>
      </c>
      <c r="J2079" t="s">
        <v>25</v>
      </c>
      <c r="K2079" t="s">
        <v>25</v>
      </c>
      <c r="L2079" t="s">
        <v>6317</v>
      </c>
      <c r="M2079" s="117">
        <v>1724000000000</v>
      </c>
      <c r="N2079" t="s">
        <v>25</v>
      </c>
      <c r="O2079" s="119">
        <v>46023</v>
      </c>
      <c r="P2079" s="119">
        <v>2958465</v>
      </c>
      <c r="Q2079" s="120">
        <v>46023</v>
      </c>
      <c r="R2079" s="120">
        <v>2958465</v>
      </c>
    </row>
    <row r="2080" spans="1:18" x14ac:dyDescent="0.25">
      <c r="A2080" t="str">
        <f t="shared" si="64"/>
        <v>IT-1724990100000</v>
      </c>
      <c r="B2080">
        <f t="shared" si="65"/>
        <v>2079</v>
      </c>
      <c r="C2080" t="s">
        <v>6310</v>
      </c>
      <c r="D2080" s="117">
        <v>1724990100000</v>
      </c>
      <c r="E2080" t="s">
        <v>6309</v>
      </c>
      <c r="F2080" t="s">
        <v>3451</v>
      </c>
      <c r="G2080" t="s">
        <v>25</v>
      </c>
      <c r="H2080" t="s">
        <v>25</v>
      </c>
      <c r="I2080" t="s">
        <v>25</v>
      </c>
      <c r="J2080" t="s">
        <v>25</v>
      </c>
      <c r="K2080" t="s">
        <v>25</v>
      </c>
      <c r="L2080" t="s">
        <v>6319</v>
      </c>
      <c r="M2080" s="117">
        <v>1724990000000</v>
      </c>
      <c r="N2080" t="s">
        <v>25</v>
      </c>
      <c r="O2080" s="119">
        <v>46023</v>
      </c>
      <c r="P2080" s="119">
        <v>2958465</v>
      </c>
      <c r="Q2080" s="120">
        <v>46023</v>
      </c>
      <c r="R2080" s="120">
        <v>2958465</v>
      </c>
    </row>
    <row r="2081" spans="1:18" x14ac:dyDescent="0.25">
      <c r="A2081" t="str">
        <f t="shared" si="64"/>
        <v>IT-1724990101000</v>
      </c>
      <c r="B2081">
        <f t="shared" si="65"/>
        <v>2080</v>
      </c>
      <c r="C2081" t="s">
        <v>6312</v>
      </c>
      <c r="D2081" s="117">
        <v>1724990101000</v>
      </c>
      <c r="E2081" t="s">
        <v>6309</v>
      </c>
      <c r="F2081" t="s">
        <v>3453</v>
      </c>
      <c r="G2081" t="s">
        <v>25</v>
      </c>
      <c r="H2081" t="s">
        <v>25</v>
      </c>
      <c r="I2081" t="s">
        <v>25</v>
      </c>
      <c r="J2081" t="s">
        <v>25</v>
      </c>
      <c r="K2081" t="s">
        <v>25</v>
      </c>
      <c r="L2081" t="s">
        <v>6320</v>
      </c>
      <c r="M2081" s="117">
        <v>1724990100000</v>
      </c>
      <c r="N2081" t="s">
        <v>25</v>
      </c>
      <c r="O2081" s="119">
        <v>46023</v>
      </c>
      <c r="P2081" s="119">
        <v>2958465</v>
      </c>
      <c r="Q2081" s="120">
        <v>46023</v>
      </c>
      <c r="R2081" s="120">
        <v>2958465</v>
      </c>
    </row>
    <row r="2082" spans="1:18" x14ac:dyDescent="0.25">
      <c r="A2082" t="str">
        <f t="shared" si="64"/>
        <v>IT-1724990102000</v>
      </c>
      <c r="B2082">
        <f t="shared" si="65"/>
        <v>2081</v>
      </c>
      <c r="C2082" t="s">
        <v>6312</v>
      </c>
      <c r="D2082" s="117">
        <v>1724990102000</v>
      </c>
      <c r="E2082" t="s">
        <v>6309</v>
      </c>
      <c r="F2082" t="s">
        <v>3455</v>
      </c>
      <c r="G2082" t="s">
        <v>25</v>
      </c>
      <c r="H2082" t="s">
        <v>25</v>
      </c>
      <c r="I2082" t="s">
        <v>25</v>
      </c>
      <c r="J2082" t="s">
        <v>25</v>
      </c>
      <c r="K2082" t="s">
        <v>25</v>
      </c>
      <c r="L2082" t="s">
        <v>6320</v>
      </c>
      <c r="M2082" s="117">
        <v>1724990100000</v>
      </c>
      <c r="N2082" t="s">
        <v>25</v>
      </c>
      <c r="O2082" s="119">
        <v>46023</v>
      </c>
      <c r="P2082" s="119">
        <v>2958465</v>
      </c>
      <c r="Q2082" s="120">
        <v>46023</v>
      </c>
      <c r="R2082" s="120">
        <v>2958465</v>
      </c>
    </row>
    <row r="2083" spans="1:18" x14ac:dyDescent="0.25">
      <c r="A2083" t="str">
        <f t="shared" si="64"/>
        <v>IT-1724990103000</v>
      </c>
      <c r="B2083">
        <f t="shared" si="65"/>
        <v>2082</v>
      </c>
      <c r="C2083" t="s">
        <v>6312</v>
      </c>
      <c r="D2083" s="117">
        <v>1724990103000</v>
      </c>
      <c r="E2083" t="s">
        <v>6309</v>
      </c>
      <c r="F2083" t="s">
        <v>3457</v>
      </c>
      <c r="G2083" t="s">
        <v>25</v>
      </c>
      <c r="H2083" t="s">
        <v>25</v>
      </c>
      <c r="I2083" t="s">
        <v>25</v>
      </c>
      <c r="J2083" t="s">
        <v>25</v>
      </c>
      <c r="K2083" t="s">
        <v>25</v>
      </c>
      <c r="L2083" t="s">
        <v>6320</v>
      </c>
      <c r="M2083" s="117">
        <v>1724990100000</v>
      </c>
      <c r="N2083" t="s">
        <v>25</v>
      </c>
      <c r="O2083" s="119">
        <v>46023</v>
      </c>
      <c r="P2083" s="119">
        <v>2958465</v>
      </c>
      <c r="Q2083" s="120">
        <v>46023</v>
      </c>
      <c r="R2083" s="120">
        <v>2958465</v>
      </c>
    </row>
    <row r="2084" spans="1:18" x14ac:dyDescent="0.25">
      <c r="A2084" t="str">
        <f t="shared" si="64"/>
        <v>IT-1724990104000</v>
      </c>
      <c r="B2084">
        <f t="shared" si="65"/>
        <v>2083</v>
      </c>
      <c r="C2084" t="s">
        <v>6312</v>
      </c>
      <c r="D2084" s="117">
        <v>1724990104000</v>
      </c>
      <c r="E2084" t="s">
        <v>6309</v>
      </c>
      <c r="F2084" t="s">
        <v>3459</v>
      </c>
      <c r="G2084" t="s">
        <v>25</v>
      </c>
      <c r="H2084" t="s">
        <v>25</v>
      </c>
      <c r="I2084" t="s">
        <v>25</v>
      </c>
      <c r="J2084" t="s">
        <v>25</v>
      </c>
      <c r="K2084" t="s">
        <v>25</v>
      </c>
      <c r="L2084" t="s">
        <v>6320</v>
      </c>
      <c r="M2084" s="117">
        <v>1724990100000</v>
      </c>
      <c r="N2084" t="s">
        <v>25</v>
      </c>
      <c r="O2084" s="119">
        <v>46023</v>
      </c>
      <c r="P2084" s="119">
        <v>2958465</v>
      </c>
      <c r="Q2084" s="120">
        <v>46023</v>
      </c>
      <c r="R2084" s="120">
        <v>2958465</v>
      </c>
    </row>
    <row r="2085" spans="1:18" x14ac:dyDescent="0.25">
      <c r="A2085" t="str">
        <f t="shared" si="64"/>
        <v>IT-1724990105000</v>
      </c>
      <c r="B2085">
        <f t="shared" si="65"/>
        <v>2084</v>
      </c>
      <c r="C2085" t="s">
        <v>6312</v>
      </c>
      <c r="D2085" s="117">
        <v>1724990105000</v>
      </c>
      <c r="E2085" t="s">
        <v>6309</v>
      </c>
      <c r="F2085" t="s">
        <v>3461</v>
      </c>
      <c r="G2085" t="s">
        <v>25</v>
      </c>
      <c r="H2085" t="s">
        <v>25</v>
      </c>
      <c r="I2085" t="s">
        <v>25</v>
      </c>
      <c r="J2085" t="s">
        <v>25</v>
      </c>
      <c r="K2085" t="s">
        <v>25</v>
      </c>
      <c r="L2085" t="s">
        <v>6320</v>
      </c>
      <c r="M2085" s="117">
        <v>1724990100000</v>
      </c>
      <c r="N2085" t="s">
        <v>25</v>
      </c>
      <c r="O2085" s="119">
        <v>46023</v>
      </c>
      <c r="P2085" s="119">
        <v>2958465</v>
      </c>
      <c r="Q2085" s="120">
        <v>46023</v>
      </c>
      <c r="R2085" s="120">
        <v>2958465</v>
      </c>
    </row>
    <row r="2086" spans="1:18" x14ac:dyDescent="0.25">
      <c r="A2086" t="str">
        <f t="shared" si="64"/>
        <v>IT-1724990106000</v>
      </c>
      <c r="B2086">
        <f t="shared" si="65"/>
        <v>2085</v>
      </c>
      <c r="C2086" t="s">
        <v>6312</v>
      </c>
      <c r="D2086" s="117">
        <v>1724990106000</v>
      </c>
      <c r="E2086" t="s">
        <v>6309</v>
      </c>
      <c r="F2086" t="s">
        <v>3463</v>
      </c>
      <c r="G2086" t="s">
        <v>25</v>
      </c>
      <c r="H2086" t="s">
        <v>25</v>
      </c>
      <c r="I2086" t="s">
        <v>25</v>
      </c>
      <c r="J2086" t="s">
        <v>25</v>
      </c>
      <c r="K2086" t="s">
        <v>25</v>
      </c>
      <c r="L2086" t="s">
        <v>6320</v>
      </c>
      <c r="M2086" s="117">
        <v>1724990100000</v>
      </c>
      <c r="N2086" t="s">
        <v>25</v>
      </c>
      <c r="O2086" s="119">
        <v>46023</v>
      </c>
      <c r="P2086" s="119">
        <v>2958465</v>
      </c>
      <c r="Q2086" s="120">
        <v>46023</v>
      </c>
      <c r="R2086" s="120">
        <v>2958465</v>
      </c>
    </row>
    <row r="2087" spans="1:18" x14ac:dyDescent="0.25">
      <c r="A2087" t="str">
        <f t="shared" si="64"/>
        <v>IT-1724990107000</v>
      </c>
      <c r="B2087">
        <f t="shared" si="65"/>
        <v>2086</v>
      </c>
      <c r="C2087" t="s">
        <v>6312</v>
      </c>
      <c r="D2087" s="117">
        <v>1724990107000</v>
      </c>
      <c r="E2087" t="s">
        <v>6309</v>
      </c>
      <c r="F2087" t="s">
        <v>3465</v>
      </c>
      <c r="G2087" t="s">
        <v>25</v>
      </c>
      <c r="H2087" t="s">
        <v>25</v>
      </c>
      <c r="I2087" t="s">
        <v>25</v>
      </c>
      <c r="J2087" t="s">
        <v>25</v>
      </c>
      <c r="K2087" t="s">
        <v>25</v>
      </c>
      <c r="L2087" t="s">
        <v>6320</v>
      </c>
      <c r="M2087" s="117">
        <v>1724990100000</v>
      </c>
      <c r="N2087" t="s">
        <v>25</v>
      </c>
      <c r="O2087" s="119">
        <v>46023</v>
      </c>
      <c r="P2087" s="119">
        <v>2958465</v>
      </c>
      <c r="Q2087" s="120">
        <v>46023</v>
      </c>
      <c r="R2087" s="120">
        <v>2958465</v>
      </c>
    </row>
    <row r="2088" spans="1:18" x14ac:dyDescent="0.25">
      <c r="A2088" t="str">
        <f t="shared" si="64"/>
        <v>IT-1724990107001</v>
      </c>
      <c r="B2088">
        <f t="shared" si="65"/>
        <v>2087</v>
      </c>
      <c r="C2088" t="s">
        <v>6312</v>
      </c>
      <c r="D2088" s="117">
        <v>1724990107001</v>
      </c>
      <c r="E2088" t="s">
        <v>6308</v>
      </c>
      <c r="F2088" t="s">
        <v>3467</v>
      </c>
      <c r="G2088" t="s">
        <v>25</v>
      </c>
      <c r="H2088" t="s">
        <v>25</v>
      </c>
      <c r="I2088" t="s">
        <v>25</v>
      </c>
      <c r="J2088" t="s">
        <v>25</v>
      </c>
      <c r="K2088" t="s">
        <v>25</v>
      </c>
      <c r="L2088" t="s">
        <v>6321</v>
      </c>
      <c r="M2088" s="117">
        <v>1724990107000</v>
      </c>
      <c r="N2088" t="s">
        <v>25</v>
      </c>
      <c r="O2088" s="119">
        <v>46023</v>
      </c>
      <c r="P2088" s="119">
        <v>2958465</v>
      </c>
      <c r="Q2088" s="120">
        <v>46023</v>
      </c>
      <c r="R2088" s="120">
        <v>2958465</v>
      </c>
    </row>
    <row r="2089" spans="1:18" x14ac:dyDescent="0.25">
      <c r="A2089" t="str">
        <f t="shared" si="64"/>
        <v>IT-1724990107002</v>
      </c>
      <c r="B2089">
        <f t="shared" si="65"/>
        <v>2088</v>
      </c>
      <c r="C2089" t="s">
        <v>6312</v>
      </c>
      <c r="D2089" s="117">
        <v>1724990107002</v>
      </c>
      <c r="E2089" t="s">
        <v>6308</v>
      </c>
      <c r="F2089" t="s">
        <v>3469</v>
      </c>
      <c r="G2089" t="s">
        <v>25</v>
      </c>
      <c r="H2089" t="s">
        <v>25</v>
      </c>
      <c r="I2089" t="s">
        <v>25</v>
      </c>
      <c r="J2089" t="s">
        <v>25</v>
      </c>
      <c r="K2089" t="s">
        <v>25</v>
      </c>
      <c r="L2089" t="s">
        <v>6321</v>
      </c>
      <c r="M2089" s="117">
        <v>1724990107000</v>
      </c>
      <c r="N2089" t="s">
        <v>25</v>
      </c>
      <c r="O2089" s="119">
        <v>46023</v>
      </c>
      <c r="P2089" s="119">
        <v>2958465</v>
      </c>
      <c r="Q2089" s="120">
        <v>46023</v>
      </c>
      <c r="R2089" s="120">
        <v>2958465</v>
      </c>
    </row>
    <row r="2090" spans="1:18" x14ac:dyDescent="0.25">
      <c r="A2090" t="str">
        <f t="shared" si="64"/>
        <v>IT-1724990107003</v>
      </c>
      <c r="B2090">
        <f t="shared" si="65"/>
        <v>2089</v>
      </c>
      <c r="C2090" t="s">
        <v>6312</v>
      </c>
      <c r="D2090" s="117">
        <v>1724990107003</v>
      </c>
      <c r="E2090" t="s">
        <v>6308</v>
      </c>
      <c r="F2090" t="s">
        <v>3471</v>
      </c>
      <c r="G2090" t="s">
        <v>25</v>
      </c>
      <c r="H2090" t="s">
        <v>25</v>
      </c>
      <c r="I2090" t="s">
        <v>25</v>
      </c>
      <c r="J2090" t="s">
        <v>25</v>
      </c>
      <c r="K2090" t="s">
        <v>25</v>
      </c>
      <c r="L2090" t="s">
        <v>6321</v>
      </c>
      <c r="M2090" s="117">
        <v>1724990107000</v>
      </c>
      <c r="N2090" t="s">
        <v>25</v>
      </c>
      <c r="O2090" s="119">
        <v>46023</v>
      </c>
      <c r="P2090" s="119">
        <v>2958465</v>
      </c>
      <c r="Q2090" s="120">
        <v>46023</v>
      </c>
      <c r="R2090" s="120">
        <v>2958465</v>
      </c>
    </row>
    <row r="2091" spans="1:18" x14ac:dyDescent="0.25">
      <c r="A2091" t="str">
        <f t="shared" si="64"/>
        <v>IT-1724990107004</v>
      </c>
      <c r="B2091">
        <f t="shared" si="65"/>
        <v>2090</v>
      </c>
      <c r="C2091" t="s">
        <v>6312</v>
      </c>
      <c r="D2091" s="117">
        <v>1724990107004</v>
      </c>
      <c r="E2091" t="s">
        <v>6308</v>
      </c>
      <c r="F2091" t="s">
        <v>3473</v>
      </c>
      <c r="G2091" t="s">
        <v>25</v>
      </c>
      <c r="H2091" t="s">
        <v>25</v>
      </c>
      <c r="I2091" t="s">
        <v>25</v>
      </c>
      <c r="J2091" t="s">
        <v>25</v>
      </c>
      <c r="K2091" t="s">
        <v>25</v>
      </c>
      <c r="L2091" t="s">
        <v>6321</v>
      </c>
      <c r="M2091" s="117">
        <v>1724990107000</v>
      </c>
      <c r="N2091" t="s">
        <v>25</v>
      </c>
      <c r="O2091" s="119">
        <v>46023</v>
      </c>
      <c r="P2091" s="119">
        <v>2958465</v>
      </c>
      <c r="Q2091" s="120">
        <v>46023</v>
      </c>
      <c r="R2091" s="120">
        <v>2958465</v>
      </c>
    </row>
    <row r="2092" spans="1:18" x14ac:dyDescent="0.25">
      <c r="A2092" t="str">
        <f t="shared" si="64"/>
        <v>IT-1724990107005</v>
      </c>
      <c r="B2092">
        <f t="shared" si="65"/>
        <v>2091</v>
      </c>
      <c r="C2092" t="s">
        <v>6312</v>
      </c>
      <c r="D2092" s="117">
        <v>1724990107005</v>
      </c>
      <c r="E2092" t="s">
        <v>6308</v>
      </c>
      <c r="F2092" t="s">
        <v>3475</v>
      </c>
      <c r="G2092" t="s">
        <v>25</v>
      </c>
      <c r="H2092" t="s">
        <v>25</v>
      </c>
      <c r="I2092" t="s">
        <v>25</v>
      </c>
      <c r="J2092" t="s">
        <v>25</v>
      </c>
      <c r="K2092" t="s">
        <v>25</v>
      </c>
      <c r="L2092" t="s">
        <v>6321</v>
      </c>
      <c r="M2092" s="117">
        <v>1724990107000</v>
      </c>
      <c r="N2092" t="s">
        <v>25</v>
      </c>
      <c r="O2092" s="119">
        <v>46023</v>
      </c>
      <c r="P2092" s="119">
        <v>2958465</v>
      </c>
      <c r="Q2092" s="120">
        <v>46023</v>
      </c>
      <c r="R2092" s="120">
        <v>2958465</v>
      </c>
    </row>
    <row r="2093" spans="1:18" x14ac:dyDescent="0.25">
      <c r="A2093" t="str">
        <f t="shared" si="64"/>
        <v>IT-1724990108000</v>
      </c>
      <c r="B2093">
        <f t="shared" si="65"/>
        <v>2092</v>
      </c>
      <c r="C2093" t="s">
        <v>6312</v>
      </c>
      <c r="D2093" s="117">
        <v>1724990108000</v>
      </c>
      <c r="E2093" t="s">
        <v>6309</v>
      </c>
      <c r="F2093" t="s">
        <v>3477</v>
      </c>
      <c r="G2093" t="s">
        <v>25</v>
      </c>
      <c r="H2093" t="s">
        <v>25</v>
      </c>
      <c r="I2093" t="s">
        <v>25</v>
      </c>
      <c r="J2093" t="s">
        <v>25</v>
      </c>
      <c r="K2093" t="s">
        <v>25</v>
      </c>
      <c r="L2093" t="s">
        <v>6320</v>
      </c>
      <c r="M2093" s="117">
        <v>1724990100000</v>
      </c>
      <c r="N2093" t="s">
        <v>25</v>
      </c>
      <c r="O2093" s="119">
        <v>46023</v>
      </c>
      <c r="P2093" s="119">
        <v>2958465</v>
      </c>
      <c r="Q2093" s="120">
        <v>46023</v>
      </c>
      <c r="R2093" s="120">
        <v>2958465</v>
      </c>
    </row>
    <row r="2094" spans="1:18" x14ac:dyDescent="0.25">
      <c r="A2094" t="str">
        <f t="shared" si="64"/>
        <v>IT-1724990108001</v>
      </c>
      <c r="B2094">
        <f t="shared" si="65"/>
        <v>2093</v>
      </c>
      <c r="C2094" t="s">
        <v>6312</v>
      </c>
      <c r="D2094" s="117">
        <v>1724990108001</v>
      </c>
      <c r="E2094" t="s">
        <v>6308</v>
      </c>
      <c r="F2094" t="s">
        <v>3479</v>
      </c>
      <c r="G2094" t="s">
        <v>25</v>
      </c>
      <c r="H2094" t="s">
        <v>25</v>
      </c>
      <c r="I2094" t="s">
        <v>25</v>
      </c>
      <c r="J2094" t="s">
        <v>25</v>
      </c>
      <c r="K2094" t="s">
        <v>25</v>
      </c>
      <c r="L2094" t="s">
        <v>6321</v>
      </c>
      <c r="M2094" s="117">
        <v>1724990108000</v>
      </c>
      <c r="N2094" t="s">
        <v>25</v>
      </c>
      <c r="O2094" s="119">
        <v>46023</v>
      </c>
      <c r="P2094" s="119">
        <v>2958465</v>
      </c>
      <c r="Q2094" s="120">
        <v>46023</v>
      </c>
      <c r="R2094" s="120">
        <v>2958465</v>
      </c>
    </row>
    <row r="2095" spans="1:18" x14ac:dyDescent="0.25">
      <c r="A2095" t="str">
        <f t="shared" si="64"/>
        <v>IT-1724990109000</v>
      </c>
      <c r="B2095">
        <f t="shared" si="65"/>
        <v>2094</v>
      </c>
      <c r="C2095" t="s">
        <v>6312</v>
      </c>
      <c r="D2095" s="117">
        <v>1724990109000</v>
      </c>
      <c r="E2095" t="s">
        <v>6309</v>
      </c>
      <c r="F2095" t="s">
        <v>3480</v>
      </c>
      <c r="G2095" t="s">
        <v>25</v>
      </c>
      <c r="H2095" t="s">
        <v>25</v>
      </c>
      <c r="I2095" t="s">
        <v>25</v>
      </c>
      <c r="J2095" t="s">
        <v>25</v>
      </c>
      <c r="K2095" t="s">
        <v>25</v>
      </c>
      <c r="L2095" t="s">
        <v>6320</v>
      </c>
      <c r="M2095" s="117">
        <v>1724990100000</v>
      </c>
      <c r="N2095" t="s">
        <v>25</v>
      </c>
      <c r="O2095" s="119">
        <v>46023</v>
      </c>
      <c r="P2095" s="119">
        <v>2958465</v>
      </c>
      <c r="Q2095" s="120">
        <v>46023</v>
      </c>
      <c r="R2095" s="120">
        <v>2958465</v>
      </c>
    </row>
    <row r="2096" spans="1:18" x14ac:dyDescent="0.25">
      <c r="A2096" t="str">
        <f t="shared" si="64"/>
        <v>IT-1724990109001</v>
      </c>
      <c r="B2096">
        <f t="shared" si="65"/>
        <v>2095</v>
      </c>
      <c r="C2096" t="s">
        <v>6312</v>
      </c>
      <c r="D2096" s="117">
        <v>1724990109001</v>
      </c>
      <c r="E2096" t="s">
        <v>6308</v>
      </c>
      <c r="F2096" t="s">
        <v>3482</v>
      </c>
      <c r="G2096" t="s">
        <v>25</v>
      </c>
      <c r="H2096" t="s">
        <v>25</v>
      </c>
      <c r="I2096" t="s">
        <v>25</v>
      </c>
      <c r="J2096" t="s">
        <v>25</v>
      </c>
      <c r="K2096" t="s">
        <v>25</v>
      </c>
      <c r="L2096" t="s">
        <v>6321</v>
      </c>
      <c r="M2096" s="117">
        <v>1724990109000</v>
      </c>
      <c r="N2096" t="s">
        <v>25</v>
      </c>
      <c r="O2096" s="119">
        <v>46023</v>
      </c>
      <c r="P2096" s="119">
        <v>2958465</v>
      </c>
      <c r="Q2096" s="120">
        <v>46023</v>
      </c>
      <c r="R2096" s="120">
        <v>2958465</v>
      </c>
    </row>
    <row r="2097" spans="1:18" x14ac:dyDescent="0.25">
      <c r="A2097" t="str">
        <f t="shared" si="64"/>
        <v>IT-1724990109002</v>
      </c>
      <c r="B2097">
        <f t="shared" si="65"/>
        <v>2096</v>
      </c>
      <c r="C2097" t="s">
        <v>6312</v>
      </c>
      <c r="D2097" s="117">
        <v>1724990109002</v>
      </c>
      <c r="E2097" t="s">
        <v>6308</v>
      </c>
      <c r="F2097" t="s">
        <v>3484</v>
      </c>
      <c r="G2097" t="s">
        <v>25</v>
      </c>
      <c r="H2097" t="s">
        <v>25</v>
      </c>
      <c r="I2097" t="s">
        <v>25</v>
      </c>
      <c r="J2097" t="s">
        <v>25</v>
      </c>
      <c r="K2097" t="s">
        <v>25</v>
      </c>
      <c r="L2097" t="s">
        <v>6321</v>
      </c>
      <c r="M2097" s="117">
        <v>1724990109000</v>
      </c>
      <c r="N2097" t="s">
        <v>25</v>
      </c>
      <c r="O2097" s="119">
        <v>46023</v>
      </c>
      <c r="P2097" s="119">
        <v>2958465</v>
      </c>
      <c r="Q2097" s="120">
        <v>46023</v>
      </c>
      <c r="R2097" s="120">
        <v>2958465</v>
      </c>
    </row>
    <row r="2098" spans="1:18" x14ac:dyDescent="0.25">
      <c r="A2098" t="str">
        <f t="shared" si="64"/>
        <v>IT-1724990110000</v>
      </c>
      <c r="B2098">
        <f t="shared" si="65"/>
        <v>2097</v>
      </c>
      <c r="C2098" t="s">
        <v>6312</v>
      </c>
      <c r="D2098" s="117">
        <v>1724990110000</v>
      </c>
      <c r="E2098" t="s">
        <v>6309</v>
      </c>
      <c r="F2098" t="s">
        <v>3486</v>
      </c>
      <c r="G2098" t="s">
        <v>25</v>
      </c>
      <c r="H2098" t="s">
        <v>25</v>
      </c>
      <c r="I2098" t="s">
        <v>25</v>
      </c>
      <c r="J2098" t="s">
        <v>25</v>
      </c>
      <c r="K2098" t="s">
        <v>25</v>
      </c>
      <c r="L2098" t="s">
        <v>6320</v>
      </c>
      <c r="M2098" s="117">
        <v>1724990100000</v>
      </c>
      <c r="N2098" t="s">
        <v>25</v>
      </c>
      <c r="O2098" s="119">
        <v>46023</v>
      </c>
      <c r="P2098" s="119">
        <v>2958465</v>
      </c>
      <c r="Q2098" s="120">
        <v>46023</v>
      </c>
      <c r="R2098" s="120">
        <v>2958465</v>
      </c>
    </row>
    <row r="2099" spans="1:18" x14ac:dyDescent="0.25">
      <c r="A2099" t="str">
        <f t="shared" si="64"/>
        <v>IT-1724990110001</v>
      </c>
      <c r="B2099">
        <f t="shared" si="65"/>
        <v>2098</v>
      </c>
      <c r="C2099" t="s">
        <v>6312</v>
      </c>
      <c r="D2099" s="117">
        <v>1724990110001</v>
      </c>
      <c r="E2099" t="s">
        <v>6308</v>
      </c>
      <c r="F2099" t="s">
        <v>3488</v>
      </c>
      <c r="G2099" t="s">
        <v>25</v>
      </c>
      <c r="H2099" t="s">
        <v>25</v>
      </c>
      <c r="I2099" t="s">
        <v>25</v>
      </c>
      <c r="J2099" t="s">
        <v>25</v>
      </c>
      <c r="K2099" t="s">
        <v>25</v>
      </c>
      <c r="L2099" t="s">
        <v>6321</v>
      </c>
      <c r="M2099" s="117">
        <v>1724990110000</v>
      </c>
      <c r="N2099" t="s">
        <v>25</v>
      </c>
      <c r="O2099" s="119">
        <v>46023</v>
      </c>
      <c r="P2099" s="119">
        <v>2958465</v>
      </c>
      <c r="Q2099" s="120">
        <v>46023</v>
      </c>
      <c r="R2099" s="120">
        <v>2958465</v>
      </c>
    </row>
    <row r="2100" spans="1:18" x14ac:dyDescent="0.25">
      <c r="A2100" t="str">
        <f t="shared" si="64"/>
        <v>IT-1724990110002</v>
      </c>
      <c r="B2100">
        <f t="shared" si="65"/>
        <v>2099</v>
      </c>
      <c r="C2100" t="s">
        <v>6312</v>
      </c>
      <c r="D2100" s="117">
        <v>1724990110002</v>
      </c>
      <c r="E2100" t="s">
        <v>6308</v>
      </c>
      <c r="F2100" t="s">
        <v>3490</v>
      </c>
      <c r="G2100" t="s">
        <v>25</v>
      </c>
      <c r="H2100" t="s">
        <v>25</v>
      </c>
      <c r="I2100" t="s">
        <v>25</v>
      </c>
      <c r="J2100" t="s">
        <v>25</v>
      </c>
      <c r="K2100" t="s">
        <v>25</v>
      </c>
      <c r="L2100" t="s">
        <v>6321</v>
      </c>
      <c r="M2100" s="117">
        <v>1724990110000</v>
      </c>
      <c r="N2100" t="s">
        <v>25</v>
      </c>
      <c r="O2100" s="119">
        <v>46023</v>
      </c>
      <c r="P2100" s="119">
        <v>2958465</v>
      </c>
      <c r="Q2100" s="120">
        <v>46023</v>
      </c>
      <c r="R2100" s="120">
        <v>2958465</v>
      </c>
    </row>
    <row r="2101" spans="1:18" x14ac:dyDescent="0.25">
      <c r="A2101" t="str">
        <f t="shared" si="64"/>
        <v>IT-1724990110003</v>
      </c>
      <c r="B2101">
        <f t="shared" si="65"/>
        <v>2100</v>
      </c>
      <c r="C2101" t="s">
        <v>6312</v>
      </c>
      <c r="D2101" s="117">
        <v>1724990110003</v>
      </c>
      <c r="E2101" t="s">
        <v>6308</v>
      </c>
      <c r="F2101" t="s">
        <v>3492</v>
      </c>
      <c r="G2101" t="s">
        <v>25</v>
      </c>
      <c r="H2101" t="s">
        <v>25</v>
      </c>
      <c r="I2101" t="s">
        <v>25</v>
      </c>
      <c r="J2101" t="s">
        <v>25</v>
      </c>
      <c r="K2101" t="s">
        <v>25</v>
      </c>
      <c r="L2101" t="s">
        <v>6321</v>
      </c>
      <c r="M2101" s="117">
        <v>1724990110000</v>
      </c>
      <c r="N2101" t="s">
        <v>25</v>
      </c>
      <c r="O2101" s="119">
        <v>46023</v>
      </c>
      <c r="P2101" s="119">
        <v>2958465</v>
      </c>
      <c r="Q2101" s="120">
        <v>46023</v>
      </c>
      <c r="R2101" s="120">
        <v>2958465</v>
      </c>
    </row>
    <row r="2102" spans="1:18" x14ac:dyDescent="0.25">
      <c r="A2102" t="str">
        <f t="shared" si="64"/>
        <v>IT-1724990111000</v>
      </c>
      <c r="B2102">
        <f t="shared" si="65"/>
        <v>2101</v>
      </c>
      <c r="C2102" t="s">
        <v>6312</v>
      </c>
      <c r="D2102" s="117">
        <v>1724990111000</v>
      </c>
      <c r="E2102" t="s">
        <v>6309</v>
      </c>
      <c r="F2102" t="s">
        <v>3494</v>
      </c>
      <c r="G2102" t="s">
        <v>25</v>
      </c>
      <c r="H2102" t="s">
        <v>25</v>
      </c>
      <c r="I2102" t="s">
        <v>25</v>
      </c>
      <c r="J2102" t="s">
        <v>25</v>
      </c>
      <c r="K2102" t="s">
        <v>25</v>
      </c>
      <c r="L2102" t="s">
        <v>6320</v>
      </c>
      <c r="M2102" s="117">
        <v>1724990100000</v>
      </c>
      <c r="N2102" t="s">
        <v>25</v>
      </c>
      <c r="O2102" s="119">
        <v>46023</v>
      </c>
      <c r="P2102" s="119">
        <v>2958465</v>
      </c>
      <c r="Q2102" s="120">
        <v>46023</v>
      </c>
      <c r="R2102" s="120">
        <v>2958465</v>
      </c>
    </row>
    <row r="2103" spans="1:18" x14ac:dyDescent="0.25">
      <c r="A2103" t="str">
        <f t="shared" si="64"/>
        <v>IT-1724990111001</v>
      </c>
      <c r="B2103">
        <f t="shared" si="65"/>
        <v>2102</v>
      </c>
      <c r="C2103" t="s">
        <v>6312</v>
      </c>
      <c r="D2103" s="117">
        <v>1724990111001</v>
      </c>
      <c r="E2103" t="s">
        <v>6308</v>
      </c>
      <c r="F2103" t="s">
        <v>3496</v>
      </c>
      <c r="G2103" t="s">
        <v>25</v>
      </c>
      <c r="H2103" t="s">
        <v>25</v>
      </c>
      <c r="I2103" t="s">
        <v>25</v>
      </c>
      <c r="J2103" t="s">
        <v>25</v>
      </c>
      <c r="K2103" t="s">
        <v>25</v>
      </c>
      <c r="L2103" t="s">
        <v>6321</v>
      </c>
      <c r="M2103" s="117">
        <v>1724990111000</v>
      </c>
      <c r="N2103" t="s">
        <v>25</v>
      </c>
      <c r="O2103" s="119">
        <v>46023</v>
      </c>
      <c r="P2103" s="119">
        <v>2958465</v>
      </c>
      <c r="Q2103" s="120">
        <v>46023</v>
      </c>
      <c r="R2103" s="120">
        <v>2958465</v>
      </c>
    </row>
    <row r="2104" spans="1:18" x14ac:dyDescent="0.25">
      <c r="A2104" t="str">
        <f t="shared" si="64"/>
        <v>IT-1724990112000</v>
      </c>
      <c r="B2104">
        <f t="shared" si="65"/>
        <v>2103</v>
      </c>
      <c r="C2104" t="s">
        <v>6312</v>
      </c>
      <c r="D2104" s="117">
        <v>1724990112000</v>
      </c>
      <c r="E2104" t="s">
        <v>6309</v>
      </c>
      <c r="F2104" t="s">
        <v>3497</v>
      </c>
      <c r="G2104" t="s">
        <v>25</v>
      </c>
      <c r="H2104" t="s">
        <v>25</v>
      </c>
      <c r="I2104" t="s">
        <v>25</v>
      </c>
      <c r="J2104" t="s">
        <v>25</v>
      </c>
      <c r="K2104" t="s">
        <v>25</v>
      </c>
      <c r="L2104" t="s">
        <v>6320</v>
      </c>
      <c r="M2104" s="117">
        <v>1724990100000</v>
      </c>
      <c r="N2104" t="s">
        <v>25</v>
      </c>
      <c r="O2104" s="119">
        <v>46023</v>
      </c>
      <c r="P2104" s="119">
        <v>2958465</v>
      </c>
      <c r="Q2104" s="120">
        <v>46023</v>
      </c>
      <c r="R2104" s="120">
        <v>2958465</v>
      </c>
    </row>
    <row r="2105" spans="1:18" x14ac:dyDescent="0.25">
      <c r="A2105" t="str">
        <f t="shared" si="64"/>
        <v>IT-1724990112001</v>
      </c>
      <c r="B2105">
        <f t="shared" si="65"/>
        <v>2104</v>
      </c>
      <c r="C2105" t="s">
        <v>6312</v>
      </c>
      <c r="D2105" s="117">
        <v>1724990112001</v>
      </c>
      <c r="E2105" t="s">
        <v>6308</v>
      </c>
      <c r="F2105" t="s">
        <v>3499</v>
      </c>
      <c r="G2105" t="s">
        <v>25</v>
      </c>
      <c r="H2105" t="s">
        <v>25</v>
      </c>
      <c r="I2105" t="s">
        <v>25</v>
      </c>
      <c r="J2105" t="s">
        <v>25</v>
      </c>
      <c r="K2105" t="s">
        <v>25</v>
      </c>
      <c r="L2105" t="s">
        <v>6321</v>
      </c>
      <c r="M2105" s="117">
        <v>1724990112000</v>
      </c>
      <c r="N2105" t="s">
        <v>25</v>
      </c>
      <c r="O2105" s="119">
        <v>46023</v>
      </c>
      <c r="P2105" s="119">
        <v>2958465</v>
      </c>
      <c r="Q2105" s="120">
        <v>46023</v>
      </c>
      <c r="R2105" s="120">
        <v>2958465</v>
      </c>
    </row>
    <row r="2106" spans="1:18" x14ac:dyDescent="0.25">
      <c r="A2106" t="str">
        <f t="shared" si="64"/>
        <v>IT-1724990112002</v>
      </c>
      <c r="B2106">
        <f t="shared" si="65"/>
        <v>2105</v>
      </c>
      <c r="C2106" t="s">
        <v>6312</v>
      </c>
      <c r="D2106" s="117">
        <v>1724990112002</v>
      </c>
      <c r="E2106" t="s">
        <v>6308</v>
      </c>
      <c r="F2106" t="s">
        <v>3501</v>
      </c>
      <c r="G2106" t="s">
        <v>25</v>
      </c>
      <c r="H2106" t="s">
        <v>25</v>
      </c>
      <c r="I2106" t="s">
        <v>25</v>
      </c>
      <c r="J2106" t="s">
        <v>25</v>
      </c>
      <c r="K2106" t="s">
        <v>25</v>
      </c>
      <c r="L2106" t="s">
        <v>6321</v>
      </c>
      <c r="M2106" s="117">
        <v>1724990112000</v>
      </c>
      <c r="N2106" t="s">
        <v>25</v>
      </c>
      <c r="O2106" s="119">
        <v>46023</v>
      </c>
      <c r="P2106" s="119">
        <v>2958465</v>
      </c>
      <c r="Q2106" s="120">
        <v>46023</v>
      </c>
      <c r="R2106" s="120">
        <v>2958465</v>
      </c>
    </row>
    <row r="2107" spans="1:18" x14ac:dyDescent="0.25">
      <c r="A2107" t="str">
        <f t="shared" si="64"/>
        <v>IT-1724990113000</v>
      </c>
      <c r="B2107">
        <f t="shared" si="65"/>
        <v>2106</v>
      </c>
      <c r="C2107" t="s">
        <v>6312</v>
      </c>
      <c r="D2107" s="117">
        <v>1724990113000</v>
      </c>
      <c r="E2107" t="s">
        <v>6309</v>
      </c>
      <c r="F2107" t="s">
        <v>3502</v>
      </c>
      <c r="G2107" t="s">
        <v>25</v>
      </c>
      <c r="H2107" t="s">
        <v>25</v>
      </c>
      <c r="I2107" t="s">
        <v>25</v>
      </c>
      <c r="J2107" t="s">
        <v>25</v>
      </c>
      <c r="K2107" t="s">
        <v>25</v>
      </c>
      <c r="L2107" t="s">
        <v>6320</v>
      </c>
      <c r="M2107" s="117">
        <v>1724990100000</v>
      </c>
      <c r="N2107" t="s">
        <v>25</v>
      </c>
      <c r="O2107" s="119">
        <v>46023</v>
      </c>
      <c r="P2107" s="119">
        <v>2958465</v>
      </c>
      <c r="Q2107" s="120">
        <v>46023</v>
      </c>
      <c r="R2107" s="120">
        <v>2958465</v>
      </c>
    </row>
    <row r="2108" spans="1:18" x14ac:dyDescent="0.25">
      <c r="A2108" t="str">
        <f t="shared" si="64"/>
        <v>IT-1724990114000</v>
      </c>
      <c r="B2108">
        <f t="shared" si="65"/>
        <v>2107</v>
      </c>
      <c r="C2108" t="s">
        <v>6312</v>
      </c>
      <c r="D2108" s="117">
        <v>1724990114000</v>
      </c>
      <c r="E2108" t="s">
        <v>6309</v>
      </c>
      <c r="F2108" t="s">
        <v>3504</v>
      </c>
      <c r="G2108" t="s">
        <v>25</v>
      </c>
      <c r="H2108" t="s">
        <v>25</v>
      </c>
      <c r="I2108" t="s">
        <v>25</v>
      </c>
      <c r="J2108" t="s">
        <v>25</v>
      </c>
      <c r="K2108" t="s">
        <v>25</v>
      </c>
      <c r="L2108" t="s">
        <v>6320</v>
      </c>
      <c r="M2108" s="117">
        <v>1724990100000</v>
      </c>
      <c r="N2108" t="s">
        <v>25</v>
      </c>
      <c r="O2108" s="119">
        <v>46023</v>
      </c>
      <c r="P2108" s="119">
        <v>2958465</v>
      </c>
      <c r="Q2108" s="120">
        <v>46023</v>
      </c>
      <c r="R2108" s="120">
        <v>2958465</v>
      </c>
    </row>
    <row r="2109" spans="1:18" x14ac:dyDescent="0.25">
      <c r="A2109" t="str">
        <f t="shared" si="64"/>
        <v>IT-1724990115000</v>
      </c>
      <c r="B2109">
        <f t="shared" si="65"/>
        <v>2108</v>
      </c>
      <c r="C2109" t="s">
        <v>6312</v>
      </c>
      <c r="D2109" s="117">
        <v>1724990115000</v>
      </c>
      <c r="E2109" t="s">
        <v>6309</v>
      </c>
      <c r="F2109" t="s">
        <v>3506</v>
      </c>
      <c r="G2109" t="s">
        <v>25</v>
      </c>
      <c r="H2109" t="s">
        <v>25</v>
      </c>
      <c r="I2109" t="s">
        <v>25</v>
      </c>
      <c r="J2109" t="s">
        <v>25</v>
      </c>
      <c r="K2109" t="s">
        <v>25</v>
      </c>
      <c r="L2109" t="s">
        <v>6320</v>
      </c>
      <c r="M2109" s="117">
        <v>1724990100000</v>
      </c>
      <c r="N2109" t="s">
        <v>25</v>
      </c>
      <c r="O2109" s="119">
        <v>46023</v>
      </c>
      <c r="P2109" s="119">
        <v>2958465</v>
      </c>
      <c r="Q2109" s="120">
        <v>46023</v>
      </c>
      <c r="R2109" s="120">
        <v>2958465</v>
      </c>
    </row>
    <row r="2110" spans="1:18" x14ac:dyDescent="0.25">
      <c r="A2110" t="str">
        <f t="shared" si="64"/>
        <v>IT-1724990116000</v>
      </c>
      <c r="B2110">
        <f t="shared" si="65"/>
        <v>2109</v>
      </c>
      <c r="C2110" t="s">
        <v>6312</v>
      </c>
      <c r="D2110" s="117">
        <v>1724990116000</v>
      </c>
      <c r="E2110" t="s">
        <v>6309</v>
      </c>
      <c r="F2110" t="s">
        <v>3508</v>
      </c>
      <c r="G2110" t="s">
        <v>25</v>
      </c>
      <c r="H2110" t="s">
        <v>25</v>
      </c>
      <c r="I2110" t="s">
        <v>25</v>
      </c>
      <c r="J2110" t="s">
        <v>25</v>
      </c>
      <c r="K2110" t="s">
        <v>25</v>
      </c>
      <c r="L2110" t="s">
        <v>6320</v>
      </c>
      <c r="M2110" s="117">
        <v>1724990100000</v>
      </c>
      <c r="N2110" t="s">
        <v>25</v>
      </c>
      <c r="O2110" s="119">
        <v>46023</v>
      </c>
      <c r="P2110" s="119">
        <v>2958465</v>
      </c>
      <c r="Q2110" s="120">
        <v>46023</v>
      </c>
      <c r="R2110" s="120">
        <v>2958465</v>
      </c>
    </row>
    <row r="2111" spans="1:18" x14ac:dyDescent="0.25">
      <c r="A2111" t="str">
        <f t="shared" si="64"/>
        <v>IT-1724990117000</v>
      </c>
      <c r="B2111">
        <f t="shared" si="65"/>
        <v>2110</v>
      </c>
      <c r="C2111" t="s">
        <v>6312</v>
      </c>
      <c r="D2111" s="117">
        <v>1724990117000</v>
      </c>
      <c r="E2111" t="s">
        <v>6309</v>
      </c>
      <c r="F2111" t="s">
        <v>3510</v>
      </c>
      <c r="G2111" t="s">
        <v>25</v>
      </c>
      <c r="H2111" t="s">
        <v>25</v>
      </c>
      <c r="I2111" t="s">
        <v>25</v>
      </c>
      <c r="J2111" t="s">
        <v>25</v>
      </c>
      <c r="K2111" t="s">
        <v>25</v>
      </c>
      <c r="L2111" t="s">
        <v>6320</v>
      </c>
      <c r="M2111" s="117">
        <v>1724990100000</v>
      </c>
      <c r="N2111" t="s">
        <v>25</v>
      </c>
      <c r="O2111" s="119">
        <v>46023</v>
      </c>
      <c r="P2111" s="119">
        <v>2958465</v>
      </c>
      <c r="Q2111" s="120">
        <v>46023</v>
      </c>
      <c r="R2111" s="120">
        <v>2958465</v>
      </c>
    </row>
    <row r="2112" spans="1:18" x14ac:dyDescent="0.25">
      <c r="A2112" t="str">
        <f t="shared" si="64"/>
        <v>IT-1724990118000</v>
      </c>
      <c r="B2112">
        <f t="shared" si="65"/>
        <v>2111</v>
      </c>
      <c r="C2112" t="s">
        <v>6312</v>
      </c>
      <c r="D2112" s="117">
        <v>1724990118000</v>
      </c>
      <c r="E2112" t="s">
        <v>6309</v>
      </c>
      <c r="F2112" t="s">
        <v>3512</v>
      </c>
      <c r="G2112" t="s">
        <v>25</v>
      </c>
      <c r="H2112" t="s">
        <v>25</v>
      </c>
      <c r="I2112" t="s">
        <v>25</v>
      </c>
      <c r="J2112" t="s">
        <v>25</v>
      </c>
      <c r="K2112" t="s">
        <v>25</v>
      </c>
      <c r="L2112" t="s">
        <v>6320</v>
      </c>
      <c r="M2112" s="117">
        <v>1724990100000</v>
      </c>
      <c r="N2112" t="s">
        <v>25</v>
      </c>
      <c r="O2112" s="119">
        <v>46023</v>
      </c>
      <c r="P2112" s="119">
        <v>2958465</v>
      </c>
      <c r="Q2112" s="120">
        <v>46023</v>
      </c>
      <c r="R2112" s="120">
        <v>2958465</v>
      </c>
    </row>
    <row r="2113" spans="1:18" x14ac:dyDescent="0.25">
      <c r="A2113" t="str">
        <f t="shared" si="64"/>
        <v>IT-1724990118001</v>
      </c>
      <c r="B2113">
        <f t="shared" si="65"/>
        <v>2112</v>
      </c>
      <c r="C2113" t="s">
        <v>6312</v>
      </c>
      <c r="D2113" s="117">
        <v>1724990118001</v>
      </c>
      <c r="E2113" t="s">
        <v>6308</v>
      </c>
      <c r="F2113" t="s">
        <v>3514</v>
      </c>
      <c r="G2113" t="s">
        <v>25</v>
      </c>
      <c r="H2113" t="s">
        <v>25</v>
      </c>
      <c r="I2113" t="s">
        <v>25</v>
      </c>
      <c r="J2113" t="s">
        <v>25</v>
      </c>
      <c r="K2113" t="s">
        <v>25</v>
      </c>
      <c r="L2113" t="s">
        <v>6321</v>
      </c>
      <c r="M2113" s="117">
        <v>1724990118000</v>
      </c>
      <c r="N2113" t="s">
        <v>25</v>
      </c>
      <c r="O2113" s="119">
        <v>46023</v>
      </c>
      <c r="P2113" s="119">
        <v>2958465</v>
      </c>
      <c r="Q2113" s="120">
        <v>46023</v>
      </c>
      <c r="R2113" s="120">
        <v>2958465</v>
      </c>
    </row>
    <row r="2114" spans="1:18" x14ac:dyDescent="0.25">
      <c r="A2114" t="str">
        <f t="shared" si="64"/>
        <v>IT-1724990118002</v>
      </c>
      <c r="B2114">
        <f t="shared" si="65"/>
        <v>2113</v>
      </c>
      <c r="C2114" t="s">
        <v>6312</v>
      </c>
      <c r="D2114" s="117">
        <v>1724990118002</v>
      </c>
      <c r="E2114" t="s">
        <v>6308</v>
      </c>
      <c r="F2114" t="s">
        <v>3516</v>
      </c>
      <c r="G2114" t="s">
        <v>25</v>
      </c>
      <c r="H2114" t="s">
        <v>25</v>
      </c>
      <c r="I2114" t="s">
        <v>25</v>
      </c>
      <c r="J2114" t="s">
        <v>25</v>
      </c>
      <c r="K2114" t="s">
        <v>25</v>
      </c>
      <c r="L2114" t="s">
        <v>6321</v>
      </c>
      <c r="M2114" s="117">
        <v>1724990118000</v>
      </c>
      <c r="N2114" t="s">
        <v>25</v>
      </c>
      <c r="O2114" s="119">
        <v>46023</v>
      </c>
      <c r="P2114" s="119">
        <v>2958465</v>
      </c>
      <c r="Q2114" s="120">
        <v>46023</v>
      </c>
      <c r="R2114" s="120">
        <v>2958465</v>
      </c>
    </row>
    <row r="2115" spans="1:18" x14ac:dyDescent="0.25">
      <c r="A2115" t="str">
        <f t="shared" ref="A2115:A2178" si="66">CONCATENATE("IT-",D2115)</f>
        <v>IT-1724990119000</v>
      </c>
      <c r="B2115">
        <f t="shared" si="65"/>
        <v>2114</v>
      </c>
      <c r="C2115" t="s">
        <v>6312</v>
      </c>
      <c r="D2115" s="117">
        <v>1724990119000</v>
      </c>
      <c r="E2115" t="s">
        <v>6309</v>
      </c>
      <c r="F2115" t="s">
        <v>3518</v>
      </c>
      <c r="G2115" t="s">
        <v>25</v>
      </c>
      <c r="H2115" t="s">
        <v>25</v>
      </c>
      <c r="I2115" t="s">
        <v>25</v>
      </c>
      <c r="J2115" t="s">
        <v>25</v>
      </c>
      <c r="K2115" t="s">
        <v>25</v>
      </c>
      <c r="L2115" t="s">
        <v>6320</v>
      </c>
      <c r="M2115" s="117">
        <v>1724990100000</v>
      </c>
      <c r="N2115" t="s">
        <v>25</v>
      </c>
      <c r="O2115" s="119">
        <v>46023</v>
      </c>
      <c r="P2115" s="119">
        <v>2958465</v>
      </c>
      <c r="Q2115" s="120">
        <v>46023</v>
      </c>
      <c r="R2115" s="120">
        <v>2958465</v>
      </c>
    </row>
    <row r="2116" spans="1:18" x14ac:dyDescent="0.25">
      <c r="A2116" t="str">
        <f t="shared" si="66"/>
        <v>IT-1724990120000</v>
      </c>
      <c r="B2116">
        <f t="shared" ref="B2116:B2179" si="67">B2115+1</f>
        <v>2115</v>
      </c>
      <c r="C2116" t="s">
        <v>6312</v>
      </c>
      <c r="D2116" s="117">
        <v>1724990120000</v>
      </c>
      <c r="E2116" t="s">
        <v>6309</v>
      </c>
      <c r="F2116" t="s">
        <v>3520</v>
      </c>
      <c r="G2116" t="s">
        <v>25</v>
      </c>
      <c r="H2116" t="s">
        <v>25</v>
      </c>
      <c r="I2116" t="s">
        <v>25</v>
      </c>
      <c r="J2116" t="s">
        <v>25</v>
      </c>
      <c r="K2116" t="s">
        <v>25</v>
      </c>
      <c r="L2116" t="s">
        <v>6320</v>
      </c>
      <c r="M2116" s="117">
        <v>1724990100000</v>
      </c>
      <c r="N2116" t="s">
        <v>25</v>
      </c>
      <c r="O2116" s="119">
        <v>46023</v>
      </c>
      <c r="P2116" s="119">
        <v>2958465</v>
      </c>
      <c r="Q2116" s="120">
        <v>46023</v>
      </c>
      <c r="R2116" s="120">
        <v>2958465</v>
      </c>
    </row>
    <row r="2117" spans="1:18" x14ac:dyDescent="0.25">
      <c r="A2117" t="str">
        <f t="shared" si="66"/>
        <v>IT-1724990121000</v>
      </c>
      <c r="B2117">
        <f t="shared" si="67"/>
        <v>2116</v>
      </c>
      <c r="C2117" t="s">
        <v>6312</v>
      </c>
      <c r="D2117" s="117">
        <v>1724990121000</v>
      </c>
      <c r="E2117" t="s">
        <v>6309</v>
      </c>
      <c r="F2117" t="s">
        <v>3522</v>
      </c>
      <c r="G2117" t="s">
        <v>25</v>
      </c>
      <c r="H2117" t="s">
        <v>25</v>
      </c>
      <c r="I2117" t="s">
        <v>25</v>
      </c>
      <c r="J2117" t="s">
        <v>25</v>
      </c>
      <c r="K2117" t="s">
        <v>25</v>
      </c>
      <c r="L2117" t="s">
        <v>6320</v>
      </c>
      <c r="M2117" s="117">
        <v>1724990100000</v>
      </c>
      <c r="N2117" t="s">
        <v>25</v>
      </c>
      <c r="O2117" s="119">
        <v>46023</v>
      </c>
      <c r="P2117" s="119">
        <v>2958465</v>
      </c>
      <c r="Q2117" s="120">
        <v>46023</v>
      </c>
      <c r="R2117" s="120">
        <v>2958465</v>
      </c>
    </row>
    <row r="2118" spans="1:18" x14ac:dyDescent="0.25">
      <c r="A2118" t="str">
        <f t="shared" si="66"/>
        <v>IT-1724990122000</v>
      </c>
      <c r="B2118">
        <f t="shared" si="67"/>
        <v>2117</v>
      </c>
      <c r="C2118" t="s">
        <v>6312</v>
      </c>
      <c r="D2118" s="117">
        <v>1724990122000</v>
      </c>
      <c r="E2118" t="s">
        <v>6309</v>
      </c>
      <c r="F2118" t="s">
        <v>3524</v>
      </c>
      <c r="G2118" t="s">
        <v>25</v>
      </c>
      <c r="H2118" t="s">
        <v>25</v>
      </c>
      <c r="I2118" t="s">
        <v>25</v>
      </c>
      <c r="J2118" t="s">
        <v>25</v>
      </c>
      <c r="K2118" t="s">
        <v>25</v>
      </c>
      <c r="L2118" t="s">
        <v>6320</v>
      </c>
      <c r="M2118" s="117">
        <v>1724990100000</v>
      </c>
      <c r="N2118" t="s">
        <v>25</v>
      </c>
      <c r="O2118" s="119">
        <v>46023</v>
      </c>
      <c r="P2118" s="119">
        <v>2958465</v>
      </c>
      <c r="Q2118" s="120">
        <v>46023</v>
      </c>
      <c r="R2118" s="120">
        <v>2958465</v>
      </c>
    </row>
    <row r="2119" spans="1:18" x14ac:dyDescent="0.25">
      <c r="A2119" t="str">
        <f t="shared" si="66"/>
        <v>IT-1724990123000</v>
      </c>
      <c r="B2119">
        <f t="shared" si="67"/>
        <v>2118</v>
      </c>
      <c r="C2119" t="s">
        <v>6312</v>
      </c>
      <c r="D2119" s="117">
        <v>1724990123000</v>
      </c>
      <c r="E2119" t="s">
        <v>6309</v>
      </c>
      <c r="F2119" t="s">
        <v>3526</v>
      </c>
      <c r="G2119" t="s">
        <v>25</v>
      </c>
      <c r="H2119" t="s">
        <v>25</v>
      </c>
      <c r="I2119" t="s">
        <v>25</v>
      </c>
      <c r="J2119" t="s">
        <v>25</v>
      </c>
      <c r="K2119" t="s">
        <v>25</v>
      </c>
      <c r="L2119" t="s">
        <v>6320</v>
      </c>
      <c r="M2119" s="117">
        <v>1724990100000</v>
      </c>
      <c r="N2119" t="s">
        <v>25</v>
      </c>
      <c r="O2119" s="119">
        <v>46023</v>
      </c>
      <c r="P2119" s="119">
        <v>2958465</v>
      </c>
      <c r="Q2119" s="120">
        <v>46023</v>
      </c>
      <c r="R2119" s="120">
        <v>2958465</v>
      </c>
    </row>
    <row r="2120" spans="1:18" x14ac:dyDescent="0.25">
      <c r="A2120" t="str">
        <f t="shared" si="66"/>
        <v>IT-1724990123001</v>
      </c>
      <c r="B2120">
        <f t="shared" si="67"/>
        <v>2119</v>
      </c>
      <c r="C2120" t="s">
        <v>6312</v>
      </c>
      <c r="D2120" s="117">
        <v>1724990123001</v>
      </c>
      <c r="E2120" t="s">
        <v>6308</v>
      </c>
      <c r="F2120" t="s">
        <v>3528</v>
      </c>
      <c r="G2120" t="s">
        <v>25</v>
      </c>
      <c r="H2120" t="s">
        <v>25</v>
      </c>
      <c r="I2120" t="s">
        <v>25</v>
      </c>
      <c r="J2120" t="s">
        <v>25</v>
      </c>
      <c r="K2120" t="s">
        <v>25</v>
      </c>
      <c r="L2120" t="s">
        <v>6321</v>
      </c>
      <c r="M2120" s="117">
        <v>1724990123000</v>
      </c>
      <c r="N2120" t="s">
        <v>25</v>
      </c>
      <c r="O2120" s="119">
        <v>46023</v>
      </c>
      <c r="P2120" s="119">
        <v>2958465</v>
      </c>
      <c r="Q2120" s="120">
        <v>46023</v>
      </c>
      <c r="R2120" s="120">
        <v>2958465</v>
      </c>
    </row>
    <row r="2121" spans="1:18" x14ac:dyDescent="0.25">
      <c r="A2121" t="str">
        <f t="shared" si="66"/>
        <v>IT-1724990123002</v>
      </c>
      <c r="B2121">
        <f t="shared" si="67"/>
        <v>2120</v>
      </c>
      <c r="C2121" t="s">
        <v>6312</v>
      </c>
      <c r="D2121" s="117">
        <v>1724990123002</v>
      </c>
      <c r="E2121" t="s">
        <v>6308</v>
      </c>
      <c r="F2121" t="s">
        <v>3530</v>
      </c>
      <c r="G2121" t="s">
        <v>25</v>
      </c>
      <c r="H2121" t="s">
        <v>25</v>
      </c>
      <c r="I2121" t="s">
        <v>25</v>
      </c>
      <c r="J2121" t="s">
        <v>25</v>
      </c>
      <c r="K2121" t="s">
        <v>25</v>
      </c>
      <c r="L2121" t="s">
        <v>6321</v>
      </c>
      <c r="M2121" s="117">
        <v>1724990123000</v>
      </c>
      <c r="N2121" t="s">
        <v>25</v>
      </c>
      <c r="O2121" s="119">
        <v>46023</v>
      </c>
      <c r="P2121" s="119">
        <v>2958465</v>
      </c>
      <c r="Q2121" s="120">
        <v>46023</v>
      </c>
      <c r="R2121" s="120">
        <v>2958465</v>
      </c>
    </row>
    <row r="2122" spans="1:18" x14ac:dyDescent="0.25">
      <c r="A2122" t="str">
        <f t="shared" si="66"/>
        <v>IT-1724990123003</v>
      </c>
      <c r="B2122">
        <f t="shared" si="67"/>
        <v>2121</v>
      </c>
      <c r="C2122" t="s">
        <v>6312</v>
      </c>
      <c r="D2122" s="117">
        <v>1724990123003</v>
      </c>
      <c r="E2122" t="s">
        <v>6308</v>
      </c>
      <c r="F2122" t="s">
        <v>3532</v>
      </c>
      <c r="G2122" t="s">
        <v>25</v>
      </c>
      <c r="H2122" t="s">
        <v>25</v>
      </c>
      <c r="I2122" t="s">
        <v>25</v>
      </c>
      <c r="J2122" t="s">
        <v>25</v>
      </c>
      <c r="K2122" t="s">
        <v>25</v>
      </c>
      <c r="L2122" t="s">
        <v>6321</v>
      </c>
      <c r="M2122" s="117">
        <v>1724990123000</v>
      </c>
      <c r="N2122" t="s">
        <v>25</v>
      </c>
      <c r="O2122" s="119">
        <v>46023</v>
      </c>
      <c r="P2122" s="119">
        <v>2958465</v>
      </c>
      <c r="Q2122" s="120">
        <v>46023</v>
      </c>
      <c r="R2122" s="120">
        <v>2958465</v>
      </c>
    </row>
    <row r="2123" spans="1:18" x14ac:dyDescent="0.25">
      <c r="A2123" t="str">
        <f t="shared" si="66"/>
        <v>IT-1724990123004</v>
      </c>
      <c r="B2123">
        <f t="shared" si="67"/>
        <v>2122</v>
      </c>
      <c r="C2123" t="s">
        <v>6312</v>
      </c>
      <c r="D2123" s="117">
        <v>1724990123004</v>
      </c>
      <c r="E2123" t="s">
        <v>6308</v>
      </c>
      <c r="F2123" t="s">
        <v>3534</v>
      </c>
      <c r="G2123" t="s">
        <v>25</v>
      </c>
      <c r="H2123" t="s">
        <v>25</v>
      </c>
      <c r="I2123" t="s">
        <v>25</v>
      </c>
      <c r="J2123" t="s">
        <v>25</v>
      </c>
      <c r="K2123" t="s">
        <v>25</v>
      </c>
      <c r="L2123" t="s">
        <v>6321</v>
      </c>
      <c r="M2123" s="117">
        <v>1724990123000</v>
      </c>
      <c r="N2123" t="s">
        <v>25</v>
      </c>
      <c r="O2123" s="119">
        <v>46023</v>
      </c>
      <c r="P2123" s="119">
        <v>2958465</v>
      </c>
      <c r="Q2123" s="120">
        <v>46023</v>
      </c>
      <c r="R2123" s="120">
        <v>2958465</v>
      </c>
    </row>
    <row r="2124" spans="1:18" x14ac:dyDescent="0.25">
      <c r="A2124" t="str">
        <f t="shared" si="66"/>
        <v>IT-1724990123005</v>
      </c>
      <c r="B2124">
        <f t="shared" si="67"/>
        <v>2123</v>
      </c>
      <c r="C2124" t="s">
        <v>6312</v>
      </c>
      <c r="D2124" s="117">
        <v>1724990123005</v>
      </c>
      <c r="E2124" t="s">
        <v>6308</v>
      </c>
      <c r="F2124" t="s">
        <v>3536</v>
      </c>
      <c r="G2124" t="s">
        <v>25</v>
      </c>
      <c r="H2124" t="s">
        <v>25</v>
      </c>
      <c r="I2124" t="s">
        <v>25</v>
      </c>
      <c r="J2124" t="s">
        <v>25</v>
      </c>
      <c r="K2124" t="s">
        <v>25</v>
      </c>
      <c r="L2124" t="s">
        <v>6321</v>
      </c>
      <c r="M2124" s="117">
        <v>1724990123000</v>
      </c>
      <c r="N2124" t="s">
        <v>25</v>
      </c>
      <c r="O2124" s="119">
        <v>46023</v>
      </c>
      <c r="P2124" s="119">
        <v>2958465</v>
      </c>
      <c r="Q2124" s="120">
        <v>46023</v>
      </c>
      <c r="R2124" s="120">
        <v>2958465</v>
      </c>
    </row>
    <row r="2125" spans="1:18" x14ac:dyDescent="0.25">
      <c r="A2125" t="str">
        <f t="shared" si="66"/>
        <v>IT-1724990123006</v>
      </c>
      <c r="B2125">
        <f t="shared" si="67"/>
        <v>2124</v>
      </c>
      <c r="C2125" t="s">
        <v>6312</v>
      </c>
      <c r="D2125" s="117">
        <v>1724990123006</v>
      </c>
      <c r="E2125" t="s">
        <v>6308</v>
      </c>
      <c r="F2125" t="s">
        <v>3538</v>
      </c>
      <c r="G2125" t="s">
        <v>25</v>
      </c>
      <c r="H2125" t="s">
        <v>25</v>
      </c>
      <c r="I2125" t="s">
        <v>25</v>
      </c>
      <c r="J2125" t="s">
        <v>25</v>
      </c>
      <c r="K2125" t="s">
        <v>25</v>
      </c>
      <c r="L2125" t="s">
        <v>6321</v>
      </c>
      <c r="M2125" s="117">
        <v>1724990123000</v>
      </c>
      <c r="N2125" t="s">
        <v>25</v>
      </c>
      <c r="O2125" s="119">
        <v>46023</v>
      </c>
      <c r="P2125" s="119">
        <v>2958465</v>
      </c>
      <c r="Q2125" s="120">
        <v>46023</v>
      </c>
      <c r="R2125" s="120">
        <v>2958465</v>
      </c>
    </row>
    <row r="2126" spans="1:18" x14ac:dyDescent="0.25">
      <c r="A2126" t="str">
        <f t="shared" si="66"/>
        <v>IT-1724990123007</v>
      </c>
      <c r="B2126">
        <f t="shared" si="67"/>
        <v>2125</v>
      </c>
      <c r="C2126" t="s">
        <v>6312</v>
      </c>
      <c r="D2126" s="117">
        <v>1724990123007</v>
      </c>
      <c r="E2126" t="s">
        <v>6308</v>
      </c>
      <c r="F2126" t="s">
        <v>3539</v>
      </c>
      <c r="G2126" t="s">
        <v>25</v>
      </c>
      <c r="H2126" t="s">
        <v>25</v>
      </c>
      <c r="I2126" t="s">
        <v>25</v>
      </c>
      <c r="J2126" t="s">
        <v>25</v>
      </c>
      <c r="K2126" t="s">
        <v>25</v>
      </c>
      <c r="L2126" t="s">
        <v>6321</v>
      </c>
      <c r="M2126" s="117">
        <v>1724990123000</v>
      </c>
      <c r="N2126" t="s">
        <v>25</v>
      </c>
      <c r="O2126" s="119">
        <v>46023</v>
      </c>
      <c r="P2126" s="119">
        <v>2958465</v>
      </c>
      <c r="Q2126" s="120">
        <v>46023</v>
      </c>
      <c r="R2126" s="120">
        <v>2958465</v>
      </c>
    </row>
    <row r="2127" spans="1:18" x14ac:dyDescent="0.25">
      <c r="A2127" t="str">
        <f t="shared" si="66"/>
        <v>IT-1724990124000</v>
      </c>
      <c r="B2127">
        <f t="shared" si="67"/>
        <v>2126</v>
      </c>
      <c r="C2127" t="s">
        <v>6312</v>
      </c>
      <c r="D2127" s="117">
        <v>1724990124000</v>
      </c>
      <c r="E2127" t="s">
        <v>6309</v>
      </c>
      <c r="F2127" t="s">
        <v>3540</v>
      </c>
      <c r="G2127" t="s">
        <v>25</v>
      </c>
      <c r="H2127" t="s">
        <v>25</v>
      </c>
      <c r="I2127" t="s">
        <v>25</v>
      </c>
      <c r="J2127" t="s">
        <v>25</v>
      </c>
      <c r="K2127" t="s">
        <v>25</v>
      </c>
      <c r="L2127" t="s">
        <v>6320</v>
      </c>
      <c r="M2127" s="117">
        <v>1724990100000</v>
      </c>
      <c r="N2127" t="s">
        <v>25</v>
      </c>
      <c r="O2127" s="119">
        <v>46023</v>
      </c>
      <c r="P2127" s="119">
        <v>2958465</v>
      </c>
      <c r="Q2127" s="120">
        <v>46023</v>
      </c>
      <c r="R2127" s="120">
        <v>2958465</v>
      </c>
    </row>
    <row r="2128" spans="1:18" x14ac:dyDescent="0.25">
      <c r="A2128" t="str">
        <f t="shared" si="66"/>
        <v>IT-1724990125000</v>
      </c>
      <c r="B2128">
        <f t="shared" si="67"/>
        <v>2127</v>
      </c>
      <c r="C2128" t="s">
        <v>6312</v>
      </c>
      <c r="D2128" s="117">
        <v>1724990125000</v>
      </c>
      <c r="E2128" t="s">
        <v>6309</v>
      </c>
      <c r="F2128" t="s">
        <v>3542</v>
      </c>
      <c r="G2128" t="s">
        <v>25</v>
      </c>
      <c r="H2128" t="s">
        <v>25</v>
      </c>
      <c r="I2128" t="s">
        <v>25</v>
      </c>
      <c r="J2128" t="s">
        <v>25</v>
      </c>
      <c r="K2128" t="s">
        <v>25</v>
      </c>
      <c r="L2128" t="s">
        <v>6320</v>
      </c>
      <c r="M2128" s="117">
        <v>1724990100000</v>
      </c>
      <c r="N2128" t="s">
        <v>25</v>
      </c>
      <c r="O2128" s="119">
        <v>46023</v>
      </c>
      <c r="P2128" s="119">
        <v>2958465</v>
      </c>
      <c r="Q2128" s="120">
        <v>46023</v>
      </c>
      <c r="R2128" s="120">
        <v>2958465</v>
      </c>
    </row>
    <row r="2129" spans="1:18" x14ac:dyDescent="0.25">
      <c r="A2129" t="str">
        <f t="shared" si="66"/>
        <v>IT-1729000000000</v>
      </c>
      <c r="B2129">
        <f t="shared" si="67"/>
        <v>2128</v>
      </c>
      <c r="C2129" t="s">
        <v>6310</v>
      </c>
      <c r="D2129" s="117">
        <v>1729000000000</v>
      </c>
      <c r="E2129" t="s">
        <v>6309</v>
      </c>
      <c r="F2129" t="s">
        <v>3544</v>
      </c>
      <c r="G2129" t="s">
        <v>25</v>
      </c>
      <c r="H2129" t="s">
        <v>25</v>
      </c>
      <c r="I2129" t="s">
        <v>25</v>
      </c>
      <c r="J2129" t="s">
        <v>25</v>
      </c>
      <c r="K2129" t="s">
        <v>25</v>
      </c>
      <c r="L2129" t="s">
        <v>6316</v>
      </c>
      <c r="M2129" s="117">
        <v>1720000000000</v>
      </c>
      <c r="N2129" t="s">
        <v>25</v>
      </c>
      <c r="O2129" s="119">
        <v>46023</v>
      </c>
      <c r="P2129" s="119">
        <v>2958465</v>
      </c>
      <c r="Q2129" s="120">
        <v>46023</v>
      </c>
      <c r="R2129" s="120">
        <v>2958465</v>
      </c>
    </row>
    <row r="2130" spans="1:18" x14ac:dyDescent="0.25">
      <c r="A2130" t="str">
        <f t="shared" si="66"/>
        <v>IT-1729500000000</v>
      </c>
      <c r="B2130">
        <f t="shared" si="67"/>
        <v>2129</v>
      </c>
      <c r="C2130" t="s">
        <v>6310</v>
      </c>
      <c r="D2130" s="117">
        <v>1729500000000</v>
      </c>
      <c r="E2130" t="s">
        <v>6309</v>
      </c>
      <c r="F2130" t="s">
        <v>3546</v>
      </c>
      <c r="G2130" t="s">
        <v>25</v>
      </c>
      <c r="H2130" t="s">
        <v>25</v>
      </c>
      <c r="I2130" t="s">
        <v>25</v>
      </c>
      <c r="J2130" t="s">
        <v>25</v>
      </c>
      <c r="K2130" t="s">
        <v>25</v>
      </c>
      <c r="L2130" t="s">
        <v>6317</v>
      </c>
      <c r="M2130" s="117">
        <v>1729000000000</v>
      </c>
      <c r="N2130" t="s">
        <v>25</v>
      </c>
      <c r="O2130" s="119">
        <v>46023</v>
      </c>
      <c r="P2130" s="119">
        <v>2958465</v>
      </c>
      <c r="Q2130" s="120">
        <v>46023</v>
      </c>
      <c r="R2130" s="120">
        <v>2958465</v>
      </c>
    </row>
    <row r="2131" spans="1:18" x14ac:dyDescent="0.25">
      <c r="A2131" t="str">
        <f t="shared" si="66"/>
        <v>IT-1729510000000</v>
      </c>
      <c r="B2131">
        <f t="shared" si="67"/>
        <v>2130</v>
      </c>
      <c r="C2131" t="s">
        <v>6310</v>
      </c>
      <c r="D2131" s="117">
        <v>1729510000000</v>
      </c>
      <c r="E2131" t="s">
        <v>6309</v>
      </c>
      <c r="F2131" t="s">
        <v>3547</v>
      </c>
      <c r="G2131" t="s">
        <v>25</v>
      </c>
      <c r="H2131" t="s">
        <v>25</v>
      </c>
      <c r="I2131" t="s">
        <v>25</v>
      </c>
      <c r="J2131" t="s">
        <v>25</v>
      </c>
      <c r="K2131" t="s">
        <v>25</v>
      </c>
      <c r="L2131" t="s">
        <v>6317</v>
      </c>
      <c r="M2131" s="117">
        <v>1729000000000</v>
      </c>
      <c r="N2131" t="s">
        <v>25</v>
      </c>
      <c r="O2131" s="119">
        <v>46023</v>
      </c>
      <c r="P2131" s="119">
        <v>2958465</v>
      </c>
      <c r="Q2131" s="120">
        <v>46023</v>
      </c>
      <c r="R2131" s="120">
        <v>2958465</v>
      </c>
    </row>
    <row r="2132" spans="1:18" x14ac:dyDescent="0.25">
      <c r="A2132" t="str">
        <f t="shared" si="66"/>
        <v>IT-1729520000000</v>
      </c>
      <c r="B2132">
        <f t="shared" si="67"/>
        <v>2131</v>
      </c>
      <c r="C2132" t="s">
        <v>6310</v>
      </c>
      <c r="D2132" s="117">
        <v>1729520000000</v>
      </c>
      <c r="E2132" t="s">
        <v>6309</v>
      </c>
      <c r="F2132" t="s">
        <v>3549</v>
      </c>
      <c r="G2132" t="s">
        <v>25</v>
      </c>
      <c r="H2132" t="s">
        <v>25</v>
      </c>
      <c r="I2132" t="s">
        <v>25</v>
      </c>
      <c r="J2132" t="s">
        <v>25</v>
      </c>
      <c r="K2132" t="s">
        <v>25</v>
      </c>
      <c r="L2132" t="s">
        <v>6317</v>
      </c>
      <c r="M2132" s="117">
        <v>1729000000000</v>
      </c>
      <c r="N2132" t="s">
        <v>25</v>
      </c>
      <c r="O2132" s="119">
        <v>46023</v>
      </c>
      <c r="P2132" s="119">
        <v>2958465</v>
      </c>
      <c r="Q2132" s="120">
        <v>46023</v>
      </c>
      <c r="R2132" s="120">
        <v>2958465</v>
      </c>
    </row>
    <row r="2133" spans="1:18" x14ac:dyDescent="0.25">
      <c r="A2133" t="str">
        <f t="shared" si="66"/>
        <v>IT-1729990000000</v>
      </c>
      <c r="B2133">
        <f t="shared" si="67"/>
        <v>2132</v>
      </c>
      <c r="C2133" t="s">
        <v>6310</v>
      </c>
      <c r="D2133" s="117">
        <v>1729990000000</v>
      </c>
      <c r="E2133" t="s">
        <v>6309</v>
      </c>
      <c r="F2133" t="s">
        <v>3551</v>
      </c>
      <c r="G2133" t="s">
        <v>25</v>
      </c>
      <c r="H2133" t="s">
        <v>25</v>
      </c>
      <c r="I2133" t="s">
        <v>25</v>
      </c>
      <c r="J2133" t="s">
        <v>25</v>
      </c>
      <c r="K2133" t="s">
        <v>25</v>
      </c>
      <c r="L2133" t="s">
        <v>6317</v>
      </c>
      <c r="M2133" s="117">
        <v>1729000000000</v>
      </c>
      <c r="N2133" t="s">
        <v>25</v>
      </c>
      <c r="O2133" s="119">
        <v>46023</v>
      </c>
      <c r="P2133" s="119">
        <v>2958465</v>
      </c>
      <c r="Q2133" s="120">
        <v>46023</v>
      </c>
      <c r="R2133" s="120">
        <v>2958465</v>
      </c>
    </row>
    <row r="2134" spans="1:18" x14ac:dyDescent="0.25">
      <c r="A2134" t="str">
        <f t="shared" si="66"/>
        <v>IT-1729990100000</v>
      </c>
      <c r="B2134">
        <f t="shared" si="67"/>
        <v>2133</v>
      </c>
      <c r="C2134" t="s">
        <v>6310</v>
      </c>
      <c r="D2134" s="117">
        <v>1729990100000</v>
      </c>
      <c r="E2134" t="s">
        <v>6309</v>
      </c>
      <c r="F2134" t="s">
        <v>3552</v>
      </c>
      <c r="G2134" t="s">
        <v>25</v>
      </c>
      <c r="H2134" t="s">
        <v>25</v>
      </c>
      <c r="I2134" t="s">
        <v>25</v>
      </c>
      <c r="J2134" t="s">
        <v>25</v>
      </c>
      <c r="K2134" t="s">
        <v>25</v>
      </c>
      <c r="L2134" t="s">
        <v>6319</v>
      </c>
      <c r="M2134" s="117">
        <v>1729990000000</v>
      </c>
      <c r="N2134" t="s">
        <v>25</v>
      </c>
      <c r="O2134" s="119">
        <v>46023</v>
      </c>
      <c r="P2134" s="119">
        <v>2958465</v>
      </c>
      <c r="Q2134" s="120">
        <v>46023</v>
      </c>
      <c r="R2134" s="120">
        <v>2958465</v>
      </c>
    </row>
    <row r="2135" spans="1:18" x14ac:dyDescent="0.25">
      <c r="A2135" t="str">
        <f t="shared" si="66"/>
        <v>IT-1729990101000</v>
      </c>
      <c r="B2135">
        <f t="shared" si="67"/>
        <v>2134</v>
      </c>
      <c r="C2135" t="s">
        <v>6312</v>
      </c>
      <c r="D2135" s="117">
        <v>1729990101000</v>
      </c>
      <c r="E2135" t="s">
        <v>6309</v>
      </c>
      <c r="F2135" t="s">
        <v>3554</v>
      </c>
      <c r="G2135" t="s">
        <v>25</v>
      </c>
      <c r="H2135" t="s">
        <v>25</v>
      </c>
      <c r="I2135" t="s">
        <v>25</v>
      </c>
      <c r="J2135" t="s">
        <v>25</v>
      </c>
      <c r="K2135" t="s">
        <v>25</v>
      </c>
      <c r="L2135" t="s">
        <v>6320</v>
      </c>
      <c r="M2135" s="117">
        <v>1729990100000</v>
      </c>
      <c r="N2135" t="s">
        <v>25</v>
      </c>
      <c r="O2135" s="119">
        <v>46023</v>
      </c>
      <c r="P2135" s="119">
        <v>2958465</v>
      </c>
      <c r="Q2135" s="120">
        <v>46023</v>
      </c>
      <c r="R2135" s="120">
        <v>2958465</v>
      </c>
    </row>
    <row r="2136" spans="1:18" x14ac:dyDescent="0.25">
      <c r="A2136" t="str">
        <f t="shared" si="66"/>
        <v>IT-1729990102000</v>
      </c>
      <c r="B2136">
        <f t="shared" si="67"/>
        <v>2135</v>
      </c>
      <c r="C2136" t="s">
        <v>6312</v>
      </c>
      <c r="D2136" s="117">
        <v>1729990102000</v>
      </c>
      <c r="E2136" t="s">
        <v>6309</v>
      </c>
      <c r="F2136" t="s">
        <v>3554</v>
      </c>
      <c r="G2136" t="s">
        <v>25</v>
      </c>
      <c r="H2136" t="s">
        <v>25</v>
      </c>
      <c r="I2136" t="s">
        <v>25</v>
      </c>
      <c r="J2136" t="s">
        <v>25</v>
      </c>
      <c r="K2136" t="s">
        <v>25</v>
      </c>
      <c r="L2136" t="s">
        <v>6320</v>
      </c>
      <c r="M2136" s="117">
        <v>1729990100000</v>
      </c>
      <c r="N2136" t="s">
        <v>25</v>
      </c>
      <c r="O2136" s="119">
        <v>46023</v>
      </c>
      <c r="P2136" s="119">
        <v>2958465</v>
      </c>
      <c r="Q2136" s="120">
        <v>46023</v>
      </c>
      <c r="R2136" s="120">
        <v>2958465</v>
      </c>
    </row>
    <row r="2137" spans="1:18" x14ac:dyDescent="0.25">
      <c r="A2137" t="str">
        <f t="shared" si="66"/>
        <v>IT-1729990103000</v>
      </c>
      <c r="B2137">
        <f t="shared" si="67"/>
        <v>2136</v>
      </c>
      <c r="C2137" t="s">
        <v>6312</v>
      </c>
      <c r="D2137" s="117">
        <v>1729990103000</v>
      </c>
      <c r="E2137" t="s">
        <v>6309</v>
      </c>
      <c r="F2137" t="s">
        <v>3557</v>
      </c>
      <c r="G2137" t="s">
        <v>25</v>
      </c>
      <c r="H2137" t="s">
        <v>25</v>
      </c>
      <c r="I2137" t="s">
        <v>25</v>
      </c>
      <c r="J2137" t="s">
        <v>25</v>
      </c>
      <c r="K2137" t="s">
        <v>25</v>
      </c>
      <c r="L2137" t="s">
        <v>6320</v>
      </c>
      <c r="M2137" s="117">
        <v>1729990100000</v>
      </c>
      <c r="N2137" t="s">
        <v>25</v>
      </c>
      <c r="O2137" s="119">
        <v>46023</v>
      </c>
      <c r="P2137" s="119">
        <v>2958465</v>
      </c>
      <c r="Q2137" s="120">
        <v>46023</v>
      </c>
      <c r="R2137" s="120">
        <v>2958465</v>
      </c>
    </row>
    <row r="2138" spans="1:18" x14ac:dyDescent="0.25">
      <c r="A2138" t="str">
        <f t="shared" si="66"/>
        <v>IT-1729990104000</v>
      </c>
      <c r="B2138">
        <f t="shared" si="67"/>
        <v>2137</v>
      </c>
      <c r="C2138" t="s">
        <v>6312</v>
      </c>
      <c r="D2138" s="117">
        <v>1729990104000</v>
      </c>
      <c r="E2138" t="s">
        <v>6309</v>
      </c>
      <c r="F2138" t="s">
        <v>3559</v>
      </c>
      <c r="G2138" t="s">
        <v>25</v>
      </c>
      <c r="H2138" t="s">
        <v>25</v>
      </c>
      <c r="I2138" t="s">
        <v>25</v>
      </c>
      <c r="J2138" t="s">
        <v>25</v>
      </c>
      <c r="K2138" t="s">
        <v>25</v>
      </c>
      <c r="L2138" t="s">
        <v>6320</v>
      </c>
      <c r="M2138" s="117">
        <v>1729990100000</v>
      </c>
      <c r="N2138" t="s">
        <v>25</v>
      </c>
      <c r="O2138" s="119">
        <v>46023</v>
      </c>
      <c r="P2138" s="119">
        <v>2958465</v>
      </c>
      <c r="Q2138" s="120">
        <v>46023</v>
      </c>
      <c r="R2138" s="120">
        <v>2958465</v>
      </c>
    </row>
    <row r="2139" spans="1:18" x14ac:dyDescent="0.25">
      <c r="A2139" t="str">
        <f t="shared" si="66"/>
        <v>IT-1729990105000</v>
      </c>
      <c r="B2139">
        <f t="shared" si="67"/>
        <v>2138</v>
      </c>
      <c r="C2139" t="s">
        <v>6312</v>
      </c>
      <c r="D2139" s="117">
        <v>1729990105000</v>
      </c>
      <c r="E2139" t="s">
        <v>6309</v>
      </c>
      <c r="F2139" t="s">
        <v>3561</v>
      </c>
      <c r="G2139" t="s">
        <v>25</v>
      </c>
      <c r="H2139" t="s">
        <v>25</v>
      </c>
      <c r="I2139" t="s">
        <v>25</v>
      </c>
      <c r="J2139" t="s">
        <v>25</v>
      </c>
      <c r="K2139" t="s">
        <v>25</v>
      </c>
      <c r="L2139" t="s">
        <v>6320</v>
      </c>
      <c r="M2139" s="117">
        <v>1729990100000</v>
      </c>
      <c r="N2139" t="s">
        <v>25</v>
      </c>
      <c r="O2139" s="119">
        <v>46023</v>
      </c>
      <c r="P2139" s="119">
        <v>2958465</v>
      </c>
      <c r="Q2139" s="120">
        <v>46023</v>
      </c>
      <c r="R2139" s="120">
        <v>2958465</v>
      </c>
    </row>
    <row r="2140" spans="1:18" x14ac:dyDescent="0.25">
      <c r="A2140" t="str">
        <f t="shared" si="66"/>
        <v>IT-1729990106000</v>
      </c>
      <c r="B2140">
        <f t="shared" si="67"/>
        <v>2139</v>
      </c>
      <c r="C2140" t="s">
        <v>6312</v>
      </c>
      <c r="D2140" s="117">
        <v>1729990106000</v>
      </c>
      <c r="E2140" t="s">
        <v>6309</v>
      </c>
      <c r="F2140" t="s">
        <v>3563</v>
      </c>
      <c r="G2140" t="s">
        <v>25</v>
      </c>
      <c r="H2140" t="s">
        <v>25</v>
      </c>
      <c r="I2140" t="s">
        <v>25</v>
      </c>
      <c r="J2140" t="s">
        <v>25</v>
      </c>
      <c r="K2140" t="s">
        <v>25</v>
      </c>
      <c r="L2140" t="s">
        <v>6320</v>
      </c>
      <c r="M2140" s="117">
        <v>1729990100000</v>
      </c>
      <c r="N2140" t="s">
        <v>25</v>
      </c>
      <c r="O2140" s="119">
        <v>46023</v>
      </c>
      <c r="P2140" s="119">
        <v>2958465</v>
      </c>
      <c r="Q2140" s="120">
        <v>46023</v>
      </c>
      <c r="R2140" s="120">
        <v>2958465</v>
      </c>
    </row>
    <row r="2141" spans="1:18" x14ac:dyDescent="0.25">
      <c r="A2141" t="str">
        <f t="shared" si="66"/>
        <v>IT-1729990106001</v>
      </c>
      <c r="B2141">
        <f t="shared" si="67"/>
        <v>2140</v>
      </c>
      <c r="C2141" t="s">
        <v>6312</v>
      </c>
      <c r="D2141" s="117">
        <v>1729990106001</v>
      </c>
      <c r="E2141" t="s">
        <v>6308</v>
      </c>
      <c r="F2141" t="s">
        <v>3565</v>
      </c>
      <c r="G2141" t="s">
        <v>25</v>
      </c>
      <c r="H2141" t="s">
        <v>25</v>
      </c>
      <c r="I2141" t="s">
        <v>25</v>
      </c>
      <c r="J2141" t="s">
        <v>25</v>
      </c>
      <c r="K2141" t="s">
        <v>25</v>
      </c>
      <c r="L2141" t="s">
        <v>6321</v>
      </c>
      <c r="M2141" s="117">
        <v>1729990106000</v>
      </c>
      <c r="N2141" t="s">
        <v>25</v>
      </c>
      <c r="O2141" s="119">
        <v>46023</v>
      </c>
      <c r="P2141" s="119">
        <v>2958465</v>
      </c>
      <c r="Q2141" s="120">
        <v>46023</v>
      </c>
      <c r="R2141" s="120">
        <v>2958465</v>
      </c>
    </row>
    <row r="2142" spans="1:18" x14ac:dyDescent="0.25">
      <c r="A2142" t="str">
        <f t="shared" si="66"/>
        <v>IT-1729990107000</v>
      </c>
      <c r="B2142">
        <f t="shared" si="67"/>
        <v>2141</v>
      </c>
      <c r="C2142" t="s">
        <v>6312</v>
      </c>
      <c r="D2142" s="117">
        <v>1729990107000</v>
      </c>
      <c r="E2142" t="s">
        <v>6309</v>
      </c>
      <c r="F2142" t="s">
        <v>3566</v>
      </c>
      <c r="G2142" t="s">
        <v>25</v>
      </c>
      <c r="H2142" t="s">
        <v>25</v>
      </c>
      <c r="I2142" t="s">
        <v>25</v>
      </c>
      <c r="J2142" t="s">
        <v>25</v>
      </c>
      <c r="K2142" t="s">
        <v>25</v>
      </c>
      <c r="L2142" t="s">
        <v>6320</v>
      </c>
      <c r="M2142" s="117">
        <v>1729990100000</v>
      </c>
      <c r="N2142" t="s">
        <v>25</v>
      </c>
      <c r="O2142" s="119">
        <v>46023</v>
      </c>
      <c r="P2142" s="119">
        <v>2958465</v>
      </c>
      <c r="Q2142" s="120">
        <v>46023</v>
      </c>
      <c r="R2142" s="120">
        <v>2958465</v>
      </c>
    </row>
    <row r="2143" spans="1:18" x14ac:dyDescent="0.25">
      <c r="A2143" t="str">
        <f t="shared" si="66"/>
        <v>IT-1729990108000</v>
      </c>
      <c r="B2143">
        <f t="shared" si="67"/>
        <v>2142</v>
      </c>
      <c r="C2143" t="s">
        <v>6312</v>
      </c>
      <c r="D2143" s="117">
        <v>1729990108000</v>
      </c>
      <c r="E2143" t="s">
        <v>6309</v>
      </c>
      <c r="F2143" t="s">
        <v>3568</v>
      </c>
      <c r="G2143" t="s">
        <v>25</v>
      </c>
      <c r="H2143" t="s">
        <v>25</v>
      </c>
      <c r="I2143" t="s">
        <v>25</v>
      </c>
      <c r="J2143" t="s">
        <v>25</v>
      </c>
      <c r="K2143" t="s">
        <v>25</v>
      </c>
      <c r="L2143" t="s">
        <v>6320</v>
      </c>
      <c r="M2143" s="117">
        <v>1729990100000</v>
      </c>
      <c r="N2143" t="s">
        <v>25</v>
      </c>
      <c r="O2143" s="119">
        <v>46023</v>
      </c>
      <c r="P2143" s="119">
        <v>2958465</v>
      </c>
      <c r="Q2143" s="120">
        <v>46023</v>
      </c>
      <c r="R2143" s="120">
        <v>2958465</v>
      </c>
    </row>
    <row r="2144" spans="1:18" x14ac:dyDescent="0.25">
      <c r="A2144" t="str">
        <f t="shared" si="66"/>
        <v>IT-1729990109000</v>
      </c>
      <c r="B2144">
        <f t="shared" si="67"/>
        <v>2143</v>
      </c>
      <c r="C2144" t="s">
        <v>6312</v>
      </c>
      <c r="D2144" s="117">
        <v>1729990109000</v>
      </c>
      <c r="E2144" t="s">
        <v>6309</v>
      </c>
      <c r="F2144" t="s">
        <v>3570</v>
      </c>
      <c r="G2144" t="s">
        <v>25</v>
      </c>
      <c r="H2144" t="s">
        <v>25</v>
      </c>
      <c r="I2144" t="s">
        <v>25</v>
      </c>
      <c r="J2144" t="s">
        <v>25</v>
      </c>
      <c r="K2144" t="s">
        <v>25</v>
      </c>
      <c r="L2144" t="s">
        <v>6320</v>
      </c>
      <c r="M2144" s="117">
        <v>1729990100000</v>
      </c>
      <c r="N2144" t="s">
        <v>25</v>
      </c>
      <c r="O2144" s="119">
        <v>46023</v>
      </c>
      <c r="P2144" s="119">
        <v>2958465</v>
      </c>
      <c r="Q2144" s="120">
        <v>46023</v>
      </c>
      <c r="R2144" s="120">
        <v>2958465</v>
      </c>
    </row>
    <row r="2145" spans="1:18" x14ac:dyDescent="0.25">
      <c r="A2145" t="str">
        <f t="shared" si="66"/>
        <v>IT-1729990110000</v>
      </c>
      <c r="B2145">
        <f t="shared" si="67"/>
        <v>2144</v>
      </c>
      <c r="C2145" t="s">
        <v>6312</v>
      </c>
      <c r="D2145" s="117">
        <v>1729990110000</v>
      </c>
      <c r="E2145" t="s">
        <v>6309</v>
      </c>
      <c r="F2145" t="s">
        <v>3572</v>
      </c>
      <c r="G2145" t="s">
        <v>25</v>
      </c>
      <c r="H2145" t="s">
        <v>25</v>
      </c>
      <c r="I2145" t="s">
        <v>25</v>
      </c>
      <c r="J2145" t="s">
        <v>25</v>
      </c>
      <c r="K2145" t="s">
        <v>25</v>
      </c>
      <c r="L2145" t="s">
        <v>6320</v>
      </c>
      <c r="M2145" s="117">
        <v>1729990100000</v>
      </c>
      <c r="N2145" t="s">
        <v>25</v>
      </c>
      <c r="O2145" s="119">
        <v>46023</v>
      </c>
      <c r="P2145" s="119">
        <v>2958465</v>
      </c>
      <c r="Q2145" s="120">
        <v>46023</v>
      </c>
      <c r="R2145" s="120">
        <v>2958465</v>
      </c>
    </row>
    <row r="2146" spans="1:18" x14ac:dyDescent="0.25">
      <c r="A2146" t="str">
        <f t="shared" si="66"/>
        <v>IT-1729990111000</v>
      </c>
      <c r="B2146">
        <f t="shared" si="67"/>
        <v>2145</v>
      </c>
      <c r="C2146" t="s">
        <v>6312</v>
      </c>
      <c r="D2146" s="117">
        <v>1729990111000</v>
      </c>
      <c r="E2146" t="s">
        <v>6309</v>
      </c>
      <c r="F2146" t="s">
        <v>3574</v>
      </c>
      <c r="G2146" t="s">
        <v>25</v>
      </c>
      <c r="H2146" t="s">
        <v>25</v>
      </c>
      <c r="I2146" t="s">
        <v>25</v>
      </c>
      <c r="J2146" t="s">
        <v>25</v>
      </c>
      <c r="K2146" t="s">
        <v>25</v>
      </c>
      <c r="L2146" t="s">
        <v>6320</v>
      </c>
      <c r="M2146" s="117">
        <v>1729990100000</v>
      </c>
      <c r="N2146" t="s">
        <v>25</v>
      </c>
      <c r="O2146" s="119">
        <v>46023</v>
      </c>
      <c r="P2146" s="119">
        <v>2958465</v>
      </c>
      <c r="Q2146" s="120">
        <v>46023</v>
      </c>
      <c r="R2146" s="120">
        <v>2958465</v>
      </c>
    </row>
    <row r="2147" spans="1:18" x14ac:dyDescent="0.25">
      <c r="A2147" t="str">
        <f t="shared" si="66"/>
        <v>IT-1729990111001</v>
      </c>
      <c r="B2147">
        <f t="shared" si="67"/>
        <v>2146</v>
      </c>
      <c r="C2147" t="s">
        <v>6312</v>
      </c>
      <c r="D2147" s="117">
        <v>1729990111001</v>
      </c>
      <c r="E2147" t="s">
        <v>6308</v>
      </c>
      <c r="F2147" t="s">
        <v>6285</v>
      </c>
      <c r="G2147" t="s">
        <v>25</v>
      </c>
      <c r="H2147" t="s">
        <v>25</v>
      </c>
      <c r="I2147" t="s">
        <v>25</v>
      </c>
      <c r="J2147" t="s">
        <v>25</v>
      </c>
      <c r="K2147" t="s">
        <v>25</v>
      </c>
      <c r="L2147" t="s">
        <v>6321</v>
      </c>
      <c r="M2147" s="117">
        <v>1729990111000</v>
      </c>
      <c r="N2147" t="s">
        <v>25</v>
      </c>
      <c r="O2147" s="119">
        <v>46023</v>
      </c>
      <c r="P2147" s="119">
        <v>2958465</v>
      </c>
      <c r="Q2147" s="120">
        <v>46023</v>
      </c>
      <c r="R2147" s="120">
        <v>2958465</v>
      </c>
    </row>
    <row r="2148" spans="1:18" x14ac:dyDescent="0.25">
      <c r="A2148" t="str">
        <f t="shared" si="66"/>
        <v>IT-1729990112000</v>
      </c>
      <c r="B2148">
        <f t="shared" si="67"/>
        <v>2147</v>
      </c>
      <c r="C2148" t="s">
        <v>6312</v>
      </c>
      <c r="D2148" s="117">
        <v>1729990112000</v>
      </c>
      <c r="E2148" t="s">
        <v>6309</v>
      </c>
      <c r="F2148" t="s">
        <v>3576</v>
      </c>
      <c r="G2148" t="s">
        <v>25</v>
      </c>
      <c r="H2148" t="s">
        <v>25</v>
      </c>
      <c r="I2148" t="s">
        <v>25</v>
      </c>
      <c r="J2148" t="s">
        <v>25</v>
      </c>
      <c r="K2148" t="s">
        <v>25</v>
      </c>
      <c r="L2148" t="s">
        <v>6320</v>
      </c>
      <c r="M2148" s="117">
        <v>1729990100000</v>
      </c>
      <c r="N2148" t="s">
        <v>25</v>
      </c>
      <c r="O2148" s="119">
        <v>46023</v>
      </c>
      <c r="P2148" s="119">
        <v>2958465</v>
      </c>
      <c r="Q2148" s="120">
        <v>46023</v>
      </c>
      <c r="R2148" s="120">
        <v>2958465</v>
      </c>
    </row>
    <row r="2149" spans="1:18" x14ac:dyDescent="0.25">
      <c r="A2149" t="str">
        <f t="shared" si="66"/>
        <v>IT-1729990113000</v>
      </c>
      <c r="B2149">
        <f t="shared" si="67"/>
        <v>2148</v>
      </c>
      <c r="C2149" t="s">
        <v>6312</v>
      </c>
      <c r="D2149" s="117">
        <v>1729990113000</v>
      </c>
      <c r="E2149" t="s">
        <v>6309</v>
      </c>
      <c r="F2149" t="s">
        <v>3578</v>
      </c>
      <c r="G2149" t="s">
        <v>25</v>
      </c>
      <c r="H2149" t="s">
        <v>25</v>
      </c>
      <c r="I2149" t="s">
        <v>25</v>
      </c>
      <c r="J2149" t="s">
        <v>25</v>
      </c>
      <c r="K2149" t="s">
        <v>25</v>
      </c>
      <c r="L2149" t="s">
        <v>6320</v>
      </c>
      <c r="M2149" s="117">
        <v>1729990100000</v>
      </c>
      <c r="N2149" t="s">
        <v>25</v>
      </c>
      <c r="O2149" s="119">
        <v>46023</v>
      </c>
      <c r="P2149" s="119">
        <v>2958465</v>
      </c>
      <c r="Q2149" s="120">
        <v>46023</v>
      </c>
      <c r="R2149" s="120">
        <v>2958465</v>
      </c>
    </row>
    <row r="2150" spans="1:18" x14ac:dyDescent="0.25">
      <c r="A2150" t="str">
        <f t="shared" si="66"/>
        <v>IT-1729990114000</v>
      </c>
      <c r="B2150">
        <f t="shared" si="67"/>
        <v>2149</v>
      </c>
      <c r="C2150" t="s">
        <v>6312</v>
      </c>
      <c r="D2150" s="117">
        <v>1729990114000</v>
      </c>
      <c r="E2150" t="s">
        <v>6309</v>
      </c>
      <c r="F2150" t="s">
        <v>3580</v>
      </c>
      <c r="G2150" t="s">
        <v>25</v>
      </c>
      <c r="H2150" t="s">
        <v>25</v>
      </c>
      <c r="I2150" t="s">
        <v>25</v>
      </c>
      <c r="J2150" t="s">
        <v>25</v>
      </c>
      <c r="K2150" t="s">
        <v>25</v>
      </c>
      <c r="L2150" t="s">
        <v>6320</v>
      </c>
      <c r="M2150" s="117">
        <v>1729990100000</v>
      </c>
      <c r="N2150" t="s">
        <v>25</v>
      </c>
      <c r="O2150" s="119">
        <v>46023</v>
      </c>
      <c r="P2150" s="119">
        <v>2958465</v>
      </c>
      <c r="Q2150" s="120">
        <v>46023</v>
      </c>
      <c r="R2150" s="120">
        <v>2958465</v>
      </c>
    </row>
    <row r="2151" spans="1:18" x14ac:dyDescent="0.25">
      <c r="A2151" t="str">
        <f t="shared" si="66"/>
        <v>IT-1729990115000</v>
      </c>
      <c r="B2151">
        <f t="shared" si="67"/>
        <v>2150</v>
      </c>
      <c r="C2151" t="s">
        <v>6312</v>
      </c>
      <c r="D2151" s="117">
        <v>1729990115000</v>
      </c>
      <c r="E2151" t="s">
        <v>6309</v>
      </c>
      <c r="F2151" t="s">
        <v>3582</v>
      </c>
      <c r="G2151" t="s">
        <v>25</v>
      </c>
      <c r="H2151" t="s">
        <v>25</v>
      </c>
      <c r="I2151" t="s">
        <v>25</v>
      </c>
      <c r="J2151" t="s">
        <v>25</v>
      </c>
      <c r="K2151" t="s">
        <v>25</v>
      </c>
      <c r="L2151" t="s">
        <v>6320</v>
      </c>
      <c r="M2151" s="117">
        <v>1729990100000</v>
      </c>
      <c r="N2151" t="s">
        <v>25</v>
      </c>
      <c r="O2151" s="119">
        <v>46023</v>
      </c>
      <c r="P2151" s="119">
        <v>2958465</v>
      </c>
      <c r="Q2151" s="120">
        <v>46023</v>
      </c>
      <c r="R2151" s="120">
        <v>2958465</v>
      </c>
    </row>
    <row r="2152" spans="1:18" x14ac:dyDescent="0.25">
      <c r="A2152" t="str">
        <f t="shared" si="66"/>
        <v>IT-1729990116000</v>
      </c>
      <c r="B2152">
        <f t="shared" si="67"/>
        <v>2151</v>
      </c>
      <c r="C2152" t="s">
        <v>6312</v>
      </c>
      <c r="D2152" s="117">
        <v>1729990116000</v>
      </c>
      <c r="E2152" t="s">
        <v>6309</v>
      </c>
      <c r="F2152" t="s">
        <v>3584</v>
      </c>
      <c r="G2152" t="s">
        <v>25</v>
      </c>
      <c r="H2152" t="s">
        <v>25</v>
      </c>
      <c r="I2152" t="s">
        <v>25</v>
      </c>
      <c r="J2152" t="s">
        <v>25</v>
      </c>
      <c r="K2152" t="s">
        <v>25</v>
      </c>
      <c r="L2152" t="s">
        <v>6320</v>
      </c>
      <c r="M2152" s="117">
        <v>1729990100000</v>
      </c>
      <c r="N2152" t="s">
        <v>25</v>
      </c>
      <c r="O2152" s="119">
        <v>46023</v>
      </c>
      <c r="P2152" s="119">
        <v>2958465</v>
      </c>
      <c r="Q2152" s="120">
        <v>46023</v>
      </c>
      <c r="R2152" s="120">
        <v>2958465</v>
      </c>
    </row>
    <row r="2153" spans="1:18" x14ac:dyDescent="0.25">
      <c r="A2153" t="str">
        <f t="shared" si="66"/>
        <v>IT-1729990117000</v>
      </c>
      <c r="B2153">
        <f t="shared" si="67"/>
        <v>2152</v>
      </c>
      <c r="C2153" t="s">
        <v>6312</v>
      </c>
      <c r="D2153" s="117">
        <v>1729990117000</v>
      </c>
      <c r="E2153" t="s">
        <v>6309</v>
      </c>
      <c r="F2153" t="s">
        <v>3586</v>
      </c>
      <c r="G2153" t="s">
        <v>25</v>
      </c>
      <c r="H2153" t="s">
        <v>25</v>
      </c>
      <c r="I2153" t="s">
        <v>25</v>
      </c>
      <c r="J2153" t="s">
        <v>25</v>
      </c>
      <c r="K2153" t="s">
        <v>25</v>
      </c>
      <c r="L2153" t="s">
        <v>6320</v>
      </c>
      <c r="M2153" s="117">
        <v>1729990100000</v>
      </c>
      <c r="N2153" t="s">
        <v>25</v>
      </c>
      <c r="O2153" s="119">
        <v>46023</v>
      </c>
      <c r="P2153" s="119">
        <v>2958465</v>
      </c>
      <c r="Q2153" s="120">
        <v>46023</v>
      </c>
      <c r="R2153" s="120">
        <v>2958465</v>
      </c>
    </row>
    <row r="2154" spans="1:18" x14ac:dyDescent="0.25">
      <c r="A2154" t="str">
        <f t="shared" si="66"/>
        <v>IT-1729990118000</v>
      </c>
      <c r="B2154">
        <f t="shared" si="67"/>
        <v>2153</v>
      </c>
      <c r="C2154" t="s">
        <v>6312</v>
      </c>
      <c r="D2154" s="117">
        <v>1729990118000</v>
      </c>
      <c r="E2154" t="s">
        <v>6309</v>
      </c>
      <c r="F2154" t="s">
        <v>3588</v>
      </c>
      <c r="G2154" t="s">
        <v>25</v>
      </c>
      <c r="H2154" t="s">
        <v>25</v>
      </c>
      <c r="I2154" t="s">
        <v>25</v>
      </c>
      <c r="J2154" t="s">
        <v>25</v>
      </c>
      <c r="K2154" t="s">
        <v>25</v>
      </c>
      <c r="L2154" t="s">
        <v>6320</v>
      </c>
      <c r="M2154" s="117">
        <v>1729990100000</v>
      </c>
      <c r="N2154" t="s">
        <v>25</v>
      </c>
      <c r="O2154" s="119">
        <v>46023</v>
      </c>
      <c r="P2154" s="119">
        <v>2958465</v>
      </c>
      <c r="Q2154" s="120">
        <v>46023</v>
      </c>
      <c r="R2154" s="120">
        <v>2958465</v>
      </c>
    </row>
    <row r="2155" spans="1:18" x14ac:dyDescent="0.25">
      <c r="A2155" t="str">
        <f t="shared" si="66"/>
        <v>IT-1729990119000</v>
      </c>
      <c r="B2155">
        <f t="shared" si="67"/>
        <v>2154</v>
      </c>
      <c r="C2155" t="s">
        <v>6312</v>
      </c>
      <c r="D2155" s="117">
        <v>1729990119000</v>
      </c>
      <c r="E2155" t="s">
        <v>6309</v>
      </c>
      <c r="F2155" t="s">
        <v>3590</v>
      </c>
      <c r="G2155" t="s">
        <v>25</v>
      </c>
      <c r="H2155" t="s">
        <v>25</v>
      </c>
      <c r="I2155" t="s">
        <v>25</v>
      </c>
      <c r="J2155" t="s">
        <v>25</v>
      </c>
      <c r="K2155" t="s">
        <v>25</v>
      </c>
      <c r="L2155" t="s">
        <v>6320</v>
      </c>
      <c r="M2155" s="117">
        <v>1729990100000</v>
      </c>
      <c r="N2155" t="s">
        <v>25</v>
      </c>
      <c r="O2155" s="119">
        <v>46023</v>
      </c>
      <c r="P2155" s="119">
        <v>2958465</v>
      </c>
      <c r="Q2155" s="120">
        <v>46023</v>
      </c>
      <c r="R2155" s="120">
        <v>2958465</v>
      </c>
    </row>
    <row r="2156" spans="1:18" x14ac:dyDescent="0.25">
      <c r="A2156" t="str">
        <f t="shared" si="66"/>
        <v>IT-1729990120000</v>
      </c>
      <c r="B2156">
        <f t="shared" si="67"/>
        <v>2155</v>
      </c>
      <c r="C2156" t="s">
        <v>6312</v>
      </c>
      <c r="D2156" s="117">
        <v>1729990120000</v>
      </c>
      <c r="E2156" t="s">
        <v>6309</v>
      </c>
      <c r="F2156" t="s">
        <v>3592</v>
      </c>
      <c r="G2156" t="s">
        <v>25</v>
      </c>
      <c r="H2156" t="s">
        <v>25</v>
      </c>
      <c r="I2156" t="s">
        <v>25</v>
      </c>
      <c r="J2156" t="s">
        <v>25</v>
      </c>
      <c r="K2156" t="s">
        <v>25</v>
      </c>
      <c r="L2156" t="s">
        <v>6320</v>
      </c>
      <c r="M2156" s="117">
        <v>1729990100000</v>
      </c>
      <c r="N2156" t="s">
        <v>25</v>
      </c>
      <c r="O2156" s="119">
        <v>46023</v>
      </c>
      <c r="P2156" s="119">
        <v>2958465</v>
      </c>
      <c r="Q2156" s="120">
        <v>46023</v>
      </c>
      <c r="R2156" s="120">
        <v>2958465</v>
      </c>
    </row>
    <row r="2157" spans="1:18" x14ac:dyDescent="0.25">
      <c r="A2157" t="str">
        <f t="shared" si="66"/>
        <v>IT-1729990121000</v>
      </c>
      <c r="B2157">
        <f t="shared" si="67"/>
        <v>2156</v>
      </c>
      <c r="C2157" t="s">
        <v>6312</v>
      </c>
      <c r="D2157" s="117">
        <v>1729990121000</v>
      </c>
      <c r="E2157" t="s">
        <v>6309</v>
      </c>
      <c r="F2157" t="s">
        <v>3594</v>
      </c>
      <c r="G2157" t="s">
        <v>25</v>
      </c>
      <c r="H2157" t="s">
        <v>25</v>
      </c>
      <c r="I2157" t="s">
        <v>25</v>
      </c>
      <c r="J2157" t="s">
        <v>25</v>
      </c>
      <c r="K2157" t="s">
        <v>25</v>
      </c>
      <c r="L2157" t="s">
        <v>6320</v>
      </c>
      <c r="M2157" s="117">
        <v>1729990100000</v>
      </c>
      <c r="N2157" t="s">
        <v>25</v>
      </c>
      <c r="O2157" s="119">
        <v>46023</v>
      </c>
      <c r="P2157" s="119">
        <v>2958465</v>
      </c>
      <c r="Q2157" s="120">
        <v>46023</v>
      </c>
      <c r="R2157" s="120">
        <v>2958465</v>
      </c>
    </row>
    <row r="2158" spans="1:18" x14ac:dyDescent="0.25">
      <c r="A2158" t="str">
        <f t="shared" si="66"/>
        <v>IT-1729990122000</v>
      </c>
      <c r="B2158">
        <f t="shared" si="67"/>
        <v>2157</v>
      </c>
      <c r="C2158" t="s">
        <v>6312</v>
      </c>
      <c r="D2158" s="117">
        <v>1729990122000</v>
      </c>
      <c r="E2158" t="s">
        <v>6309</v>
      </c>
      <c r="F2158" t="s">
        <v>3596</v>
      </c>
      <c r="G2158" t="s">
        <v>25</v>
      </c>
      <c r="H2158" t="s">
        <v>25</v>
      </c>
      <c r="I2158" t="s">
        <v>25</v>
      </c>
      <c r="J2158" t="s">
        <v>25</v>
      </c>
      <c r="K2158" t="s">
        <v>25</v>
      </c>
      <c r="L2158" t="s">
        <v>6320</v>
      </c>
      <c r="M2158" s="117">
        <v>1729990100000</v>
      </c>
      <c r="N2158" t="s">
        <v>25</v>
      </c>
      <c r="O2158" s="119">
        <v>46023</v>
      </c>
      <c r="P2158" s="119">
        <v>2958465</v>
      </c>
      <c r="Q2158" s="120">
        <v>46023</v>
      </c>
      <c r="R2158" s="120">
        <v>2958465</v>
      </c>
    </row>
    <row r="2159" spans="1:18" x14ac:dyDescent="0.25">
      <c r="A2159" t="str">
        <f t="shared" si="66"/>
        <v>IT-1729990122001</v>
      </c>
      <c r="B2159">
        <f t="shared" si="67"/>
        <v>2158</v>
      </c>
      <c r="C2159" t="s">
        <v>6312</v>
      </c>
      <c r="D2159" s="117">
        <v>1729990122001</v>
      </c>
      <c r="E2159" t="s">
        <v>6308</v>
      </c>
      <c r="F2159" t="s">
        <v>3598</v>
      </c>
      <c r="G2159" t="s">
        <v>25</v>
      </c>
      <c r="H2159" t="s">
        <v>25</v>
      </c>
      <c r="I2159" t="s">
        <v>25</v>
      </c>
      <c r="J2159" t="s">
        <v>25</v>
      </c>
      <c r="K2159" t="s">
        <v>25</v>
      </c>
      <c r="L2159" t="s">
        <v>6321</v>
      </c>
      <c r="M2159" s="117">
        <v>1729990122000</v>
      </c>
      <c r="N2159" t="s">
        <v>25</v>
      </c>
      <c r="O2159" s="119">
        <v>46023</v>
      </c>
      <c r="P2159" s="119">
        <v>2958465</v>
      </c>
      <c r="Q2159" s="120">
        <v>46023</v>
      </c>
      <c r="R2159" s="120">
        <v>2958465</v>
      </c>
    </row>
    <row r="2160" spans="1:18" x14ac:dyDescent="0.25">
      <c r="A2160" t="str">
        <f t="shared" si="66"/>
        <v>IT-1729990122002</v>
      </c>
      <c r="B2160">
        <f t="shared" si="67"/>
        <v>2159</v>
      </c>
      <c r="C2160" t="s">
        <v>6312</v>
      </c>
      <c r="D2160" s="117">
        <v>1729990122002</v>
      </c>
      <c r="E2160" t="s">
        <v>6308</v>
      </c>
      <c r="F2160" t="s">
        <v>3599</v>
      </c>
      <c r="G2160" t="s">
        <v>25</v>
      </c>
      <c r="H2160" t="s">
        <v>25</v>
      </c>
      <c r="I2160" t="s">
        <v>25</v>
      </c>
      <c r="J2160" t="s">
        <v>25</v>
      </c>
      <c r="K2160" t="s">
        <v>25</v>
      </c>
      <c r="L2160" t="s">
        <v>6321</v>
      </c>
      <c r="M2160" s="117">
        <v>1729990122000</v>
      </c>
      <c r="N2160" t="s">
        <v>25</v>
      </c>
      <c r="O2160" s="119">
        <v>46023</v>
      </c>
      <c r="P2160" s="119">
        <v>2958465</v>
      </c>
      <c r="Q2160" s="120">
        <v>46023</v>
      </c>
      <c r="R2160" s="120">
        <v>2958465</v>
      </c>
    </row>
    <row r="2161" spans="1:18" x14ac:dyDescent="0.25">
      <c r="A2161" t="str">
        <f t="shared" si="66"/>
        <v>IT-1729990123000</v>
      </c>
      <c r="B2161">
        <f t="shared" si="67"/>
        <v>2160</v>
      </c>
      <c r="C2161" t="s">
        <v>6312</v>
      </c>
      <c r="D2161" s="117">
        <v>1729990123000</v>
      </c>
      <c r="E2161" t="s">
        <v>6309</v>
      </c>
      <c r="F2161" t="s">
        <v>3600</v>
      </c>
      <c r="G2161" t="s">
        <v>25</v>
      </c>
      <c r="H2161" t="s">
        <v>25</v>
      </c>
      <c r="I2161" t="s">
        <v>25</v>
      </c>
      <c r="J2161" t="s">
        <v>25</v>
      </c>
      <c r="K2161" t="s">
        <v>25</v>
      </c>
      <c r="L2161" t="s">
        <v>6320</v>
      </c>
      <c r="M2161" s="117">
        <v>1729990100000</v>
      </c>
      <c r="N2161" t="s">
        <v>25</v>
      </c>
      <c r="O2161" s="119">
        <v>46023</v>
      </c>
      <c r="P2161" s="119">
        <v>2958465</v>
      </c>
      <c r="Q2161" s="120">
        <v>46023</v>
      </c>
      <c r="R2161" s="120">
        <v>2958465</v>
      </c>
    </row>
    <row r="2162" spans="1:18" x14ac:dyDescent="0.25">
      <c r="A2162" t="str">
        <f t="shared" si="66"/>
        <v>IT-1729990124000</v>
      </c>
      <c r="B2162">
        <f t="shared" si="67"/>
        <v>2161</v>
      </c>
      <c r="C2162" t="s">
        <v>6312</v>
      </c>
      <c r="D2162" s="117">
        <v>1729990124000</v>
      </c>
      <c r="E2162" t="s">
        <v>6309</v>
      </c>
      <c r="F2162" t="s">
        <v>3602</v>
      </c>
      <c r="G2162" t="s">
        <v>25</v>
      </c>
      <c r="H2162" t="s">
        <v>25</v>
      </c>
      <c r="I2162" t="s">
        <v>25</v>
      </c>
      <c r="J2162" t="s">
        <v>25</v>
      </c>
      <c r="K2162" t="s">
        <v>25</v>
      </c>
      <c r="L2162" t="s">
        <v>6320</v>
      </c>
      <c r="M2162" s="117">
        <v>1729990100000</v>
      </c>
      <c r="N2162" t="s">
        <v>25</v>
      </c>
      <c r="O2162" s="119">
        <v>46023</v>
      </c>
      <c r="P2162" s="119">
        <v>2958465</v>
      </c>
      <c r="Q2162" s="120">
        <v>46023</v>
      </c>
      <c r="R2162" s="120">
        <v>2958465</v>
      </c>
    </row>
    <row r="2163" spans="1:18" x14ac:dyDescent="0.25">
      <c r="A2163" t="str">
        <f t="shared" si="66"/>
        <v>IT-1729990125000</v>
      </c>
      <c r="B2163">
        <f t="shared" si="67"/>
        <v>2162</v>
      </c>
      <c r="C2163" t="s">
        <v>6312</v>
      </c>
      <c r="D2163" s="117">
        <v>1729990125000</v>
      </c>
      <c r="E2163" t="s">
        <v>6308</v>
      </c>
      <c r="F2163" t="s">
        <v>3604</v>
      </c>
      <c r="G2163" t="s">
        <v>25</v>
      </c>
      <c r="H2163" t="s">
        <v>25</v>
      </c>
      <c r="I2163" t="s">
        <v>25</v>
      </c>
      <c r="J2163" t="s">
        <v>25</v>
      </c>
      <c r="K2163" t="s">
        <v>25</v>
      </c>
      <c r="L2163" t="s">
        <v>6320</v>
      </c>
      <c r="M2163" s="117">
        <v>1729990100000</v>
      </c>
      <c r="N2163" t="s">
        <v>25</v>
      </c>
      <c r="O2163" s="119">
        <v>46023</v>
      </c>
      <c r="P2163" s="119">
        <v>2958465</v>
      </c>
      <c r="Q2163" s="120">
        <v>46023</v>
      </c>
      <c r="R2163" s="120">
        <v>2958465</v>
      </c>
    </row>
    <row r="2164" spans="1:18" x14ac:dyDescent="0.25">
      <c r="A2164" t="str">
        <f t="shared" si="66"/>
        <v>IT-1729990126000</v>
      </c>
      <c r="B2164">
        <f t="shared" si="67"/>
        <v>2163</v>
      </c>
      <c r="C2164" t="s">
        <v>6312</v>
      </c>
      <c r="D2164" s="117">
        <v>1729990126000</v>
      </c>
      <c r="E2164" t="s">
        <v>6308</v>
      </c>
      <c r="F2164" t="s">
        <v>3606</v>
      </c>
      <c r="G2164" t="s">
        <v>25</v>
      </c>
      <c r="H2164" t="s">
        <v>25</v>
      </c>
      <c r="I2164" t="s">
        <v>25</v>
      </c>
      <c r="J2164" t="s">
        <v>25</v>
      </c>
      <c r="K2164" t="s">
        <v>25</v>
      </c>
      <c r="L2164" t="s">
        <v>6320</v>
      </c>
      <c r="M2164" s="117">
        <v>1729990100000</v>
      </c>
      <c r="N2164" t="s">
        <v>25</v>
      </c>
      <c r="O2164" s="119">
        <v>46023</v>
      </c>
      <c r="P2164" s="119">
        <v>2958465</v>
      </c>
      <c r="Q2164" s="120">
        <v>46023</v>
      </c>
      <c r="R2164" s="120">
        <v>2958465</v>
      </c>
    </row>
    <row r="2165" spans="1:18" x14ac:dyDescent="0.25">
      <c r="A2165" t="str">
        <f t="shared" si="66"/>
        <v>IT-1730000000000</v>
      </c>
      <c r="B2165">
        <f t="shared" si="67"/>
        <v>2164</v>
      </c>
      <c r="C2165" t="s">
        <v>6310</v>
      </c>
      <c r="D2165" s="117">
        <v>1730000000000</v>
      </c>
      <c r="E2165" t="s">
        <v>6309</v>
      </c>
      <c r="F2165" t="s">
        <v>3608</v>
      </c>
      <c r="G2165" t="s">
        <v>25</v>
      </c>
      <c r="H2165" t="s">
        <v>25</v>
      </c>
      <c r="I2165" t="s">
        <v>25</v>
      </c>
      <c r="J2165" t="s">
        <v>25</v>
      </c>
      <c r="K2165" t="s">
        <v>25</v>
      </c>
      <c r="L2165" t="s">
        <v>6315</v>
      </c>
      <c r="M2165" s="117">
        <v>1700000000000</v>
      </c>
      <c r="N2165" t="s">
        <v>25</v>
      </c>
      <c r="O2165" s="119">
        <v>46023</v>
      </c>
      <c r="P2165" s="119">
        <v>2958465</v>
      </c>
      <c r="Q2165" s="120">
        <v>46023</v>
      </c>
      <c r="R2165" s="120">
        <v>2958465</v>
      </c>
    </row>
    <row r="2166" spans="1:18" x14ac:dyDescent="0.25">
      <c r="A2166" t="str">
        <f t="shared" si="66"/>
        <v>IT-1731000000000</v>
      </c>
      <c r="B2166">
        <f t="shared" si="67"/>
        <v>2165</v>
      </c>
      <c r="C2166" t="s">
        <v>6310</v>
      </c>
      <c r="D2166" s="117">
        <v>1731000000000</v>
      </c>
      <c r="E2166" t="s">
        <v>6309</v>
      </c>
      <c r="F2166" t="s">
        <v>3440</v>
      </c>
      <c r="G2166" t="s">
        <v>25</v>
      </c>
      <c r="H2166" t="s">
        <v>25</v>
      </c>
      <c r="I2166" t="s">
        <v>25</v>
      </c>
      <c r="J2166" t="s">
        <v>25</v>
      </c>
      <c r="K2166" t="s">
        <v>25</v>
      </c>
      <c r="L2166" t="s">
        <v>6316</v>
      </c>
      <c r="M2166" s="117">
        <v>1730000000000</v>
      </c>
      <c r="N2166" t="s">
        <v>25</v>
      </c>
      <c r="O2166" s="119">
        <v>46023</v>
      </c>
      <c r="P2166" s="119">
        <v>2958465</v>
      </c>
      <c r="Q2166" s="120">
        <v>46023</v>
      </c>
      <c r="R2166" s="120">
        <v>2958465</v>
      </c>
    </row>
    <row r="2167" spans="1:18" x14ac:dyDescent="0.25">
      <c r="A2167" t="str">
        <f t="shared" si="66"/>
        <v>IT-1731500000000</v>
      </c>
      <c r="B2167">
        <f t="shared" si="67"/>
        <v>2166</v>
      </c>
      <c r="C2167" t="s">
        <v>6310</v>
      </c>
      <c r="D2167" s="117">
        <v>1731500000000</v>
      </c>
      <c r="E2167" t="s">
        <v>6309</v>
      </c>
      <c r="F2167" t="s">
        <v>3440</v>
      </c>
      <c r="G2167" t="s">
        <v>25</v>
      </c>
      <c r="H2167" t="s">
        <v>25</v>
      </c>
      <c r="I2167" t="s">
        <v>25</v>
      </c>
      <c r="J2167" t="s">
        <v>25</v>
      </c>
      <c r="K2167" t="s">
        <v>25</v>
      </c>
      <c r="L2167" t="s">
        <v>6317</v>
      </c>
      <c r="M2167" s="117">
        <v>1731000000000</v>
      </c>
      <c r="N2167" t="s">
        <v>25</v>
      </c>
      <c r="O2167" s="119">
        <v>46023</v>
      </c>
      <c r="P2167" s="119">
        <v>2958465</v>
      </c>
      <c r="Q2167" s="120">
        <v>46023</v>
      </c>
      <c r="R2167" s="120">
        <v>2958465</v>
      </c>
    </row>
    <row r="2168" spans="1:18" x14ac:dyDescent="0.25">
      <c r="A2168" t="str">
        <f t="shared" si="66"/>
        <v>IT-1731500100000</v>
      </c>
      <c r="B2168">
        <f t="shared" si="67"/>
        <v>2167</v>
      </c>
      <c r="C2168" t="s">
        <v>6310</v>
      </c>
      <c r="D2168" s="117">
        <v>1731500100000</v>
      </c>
      <c r="E2168" t="s">
        <v>6309</v>
      </c>
      <c r="F2168" t="s">
        <v>3609</v>
      </c>
      <c r="G2168" t="s">
        <v>25</v>
      </c>
      <c r="H2168" t="s">
        <v>25</v>
      </c>
      <c r="I2168" t="s">
        <v>25</v>
      </c>
      <c r="J2168" t="s">
        <v>25</v>
      </c>
      <c r="K2168" t="s">
        <v>25</v>
      </c>
      <c r="L2168" t="s">
        <v>6319</v>
      </c>
      <c r="M2168" s="117">
        <v>1731500000000</v>
      </c>
      <c r="N2168" t="s">
        <v>25</v>
      </c>
      <c r="O2168" s="119">
        <v>46023</v>
      </c>
      <c r="P2168" s="119">
        <v>2958465</v>
      </c>
      <c r="Q2168" s="120">
        <v>46023</v>
      </c>
      <c r="R2168" s="120">
        <v>2958465</v>
      </c>
    </row>
    <row r="2169" spans="1:18" x14ac:dyDescent="0.25">
      <c r="A2169" t="str">
        <f t="shared" si="66"/>
        <v>IT-1731500101000</v>
      </c>
      <c r="B2169">
        <f t="shared" si="67"/>
        <v>2168</v>
      </c>
      <c r="C2169" t="s">
        <v>6312</v>
      </c>
      <c r="D2169" s="117">
        <v>1731500101000</v>
      </c>
      <c r="E2169" t="s">
        <v>6309</v>
      </c>
      <c r="F2169" t="s">
        <v>3095</v>
      </c>
      <c r="G2169" t="s">
        <v>25</v>
      </c>
      <c r="H2169" t="s">
        <v>25</v>
      </c>
      <c r="I2169" t="s">
        <v>25</v>
      </c>
      <c r="J2169" t="s">
        <v>25</v>
      </c>
      <c r="K2169" t="s">
        <v>25</v>
      </c>
      <c r="L2169" t="s">
        <v>6320</v>
      </c>
      <c r="M2169" s="117">
        <v>1731500100000</v>
      </c>
      <c r="N2169" t="s">
        <v>25</v>
      </c>
      <c r="O2169" s="119">
        <v>46023</v>
      </c>
      <c r="P2169" s="119">
        <v>2958465</v>
      </c>
      <c r="Q2169" s="120">
        <v>46023</v>
      </c>
      <c r="R2169" s="120">
        <v>2958465</v>
      </c>
    </row>
    <row r="2170" spans="1:18" x14ac:dyDescent="0.25">
      <c r="A2170" t="str">
        <f t="shared" si="66"/>
        <v>IT-1731500101001</v>
      </c>
      <c r="B2170">
        <f t="shared" si="67"/>
        <v>2169</v>
      </c>
      <c r="C2170" t="s">
        <v>6312</v>
      </c>
      <c r="D2170" s="117">
        <v>1731500101001</v>
      </c>
      <c r="E2170" t="s">
        <v>6308</v>
      </c>
      <c r="F2170" t="s">
        <v>3611</v>
      </c>
      <c r="G2170" t="s">
        <v>25</v>
      </c>
      <c r="H2170" t="s">
        <v>25</v>
      </c>
      <c r="I2170" t="s">
        <v>25</v>
      </c>
      <c r="J2170" t="s">
        <v>25</v>
      </c>
      <c r="K2170" t="s">
        <v>25</v>
      </c>
      <c r="L2170" t="s">
        <v>6321</v>
      </c>
      <c r="M2170" s="117">
        <v>1731500101000</v>
      </c>
      <c r="N2170" t="s">
        <v>25</v>
      </c>
      <c r="O2170" s="119">
        <v>46023</v>
      </c>
      <c r="P2170" s="119">
        <v>2958465</v>
      </c>
      <c r="Q2170" s="120">
        <v>46023</v>
      </c>
      <c r="R2170" s="120">
        <v>2958465</v>
      </c>
    </row>
    <row r="2171" spans="1:18" x14ac:dyDescent="0.25">
      <c r="A2171" t="str">
        <f t="shared" si="66"/>
        <v>IT-1732000000000</v>
      </c>
      <c r="B2171">
        <f t="shared" si="67"/>
        <v>2170</v>
      </c>
      <c r="C2171" t="s">
        <v>6310</v>
      </c>
      <c r="D2171" s="117">
        <v>1732000000000</v>
      </c>
      <c r="E2171" t="s">
        <v>6309</v>
      </c>
      <c r="F2171" t="s">
        <v>3613</v>
      </c>
      <c r="G2171" t="s">
        <v>25</v>
      </c>
      <c r="H2171" t="s">
        <v>25</v>
      </c>
      <c r="I2171" t="s">
        <v>25</v>
      </c>
      <c r="J2171" t="s">
        <v>25</v>
      </c>
      <c r="K2171" t="s">
        <v>25</v>
      </c>
      <c r="L2171" t="s">
        <v>6316</v>
      </c>
      <c r="M2171" s="117">
        <v>1730000000000</v>
      </c>
      <c r="N2171" t="s">
        <v>25</v>
      </c>
      <c r="O2171" s="119">
        <v>46023</v>
      </c>
      <c r="P2171" s="119">
        <v>2958465</v>
      </c>
      <c r="Q2171" s="120">
        <v>46023</v>
      </c>
      <c r="R2171" s="120">
        <v>2958465</v>
      </c>
    </row>
    <row r="2172" spans="1:18" x14ac:dyDescent="0.25">
      <c r="A2172" t="str">
        <f t="shared" si="66"/>
        <v>IT-1732010000000</v>
      </c>
      <c r="B2172">
        <f t="shared" si="67"/>
        <v>2171</v>
      </c>
      <c r="C2172" t="s">
        <v>6310</v>
      </c>
      <c r="D2172" s="117">
        <v>1732010000000</v>
      </c>
      <c r="E2172" t="s">
        <v>6309</v>
      </c>
      <c r="F2172" t="s">
        <v>3615</v>
      </c>
      <c r="G2172" t="s">
        <v>25</v>
      </c>
      <c r="H2172" t="s">
        <v>25</v>
      </c>
      <c r="I2172" t="s">
        <v>25</v>
      </c>
      <c r="J2172" t="s">
        <v>25</v>
      </c>
      <c r="K2172" t="s">
        <v>25</v>
      </c>
      <c r="L2172" t="s">
        <v>6317</v>
      </c>
      <c r="M2172" s="117">
        <v>1732000000000</v>
      </c>
      <c r="N2172" t="s">
        <v>25</v>
      </c>
      <c r="O2172" s="119">
        <v>46023</v>
      </c>
      <c r="P2172" s="119">
        <v>2958465</v>
      </c>
      <c r="Q2172" s="120">
        <v>46023</v>
      </c>
      <c r="R2172" s="120">
        <v>2958465</v>
      </c>
    </row>
    <row r="2173" spans="1:18" x14ac:dyDescent="0.25">
      <c r="A2173" t="str">
        <f t="shared" si="66"/>
        <v>IT-1732500000000</v>
      </c>
      <c r="B2173">
        <f t="shared" si="67"/>
        <v>2172</v>
      </c>
      <c r="C2173" t="s">
        <v>6310</v>
      </c>
      <c r="D2173" s="117">
        <v>1732500000000</v>
      </c>
      <c r="E2173" t="s">
        <v>6309</v>
      </c>
      <c r="F2173" t="s">
        <v>3616</v>
      </c>
      <c r="G2173" t="s">
        <v>25</v>
      </c>
      <c r="H2173" t="s">
        <v>25</v>
      </c>
      <c r="I2173" t="s">
        <v>25</v>
      </c>
      <c r="J2173" t="s">
        <v>25</v>
      </c>
      <c r="K2173" t="s">
        <v>25</v>
      </c>
      <c r="L2173" t="s">
        <v>6317</v>
      </c>
      <c r="M2173" s="117">
        <v>1732000000000</v>
      </c>
      <c r="N2173" t="s">
        <v>25</v>
      </c>
      <c r="O2173" s="119">
        <v>46023</v>
      </c>
      <c r="P2173" s="119">
        <v>2958465</v>
      </c>
      <c r="Q2173" s="120">
        <v>46023</v>
      </c>
      <c r="R2173" s="120">
        <v>2958465</v>
      </c>
    </row>
    <row r="2174" spans="1:18" x14ac:dyDescent="0.25">
      <c r="A2174" t="str">
        <f t="shared" si="66"/>
        <v>IT-1732500100000</v>
      </c>
      <c r="B2174">
        <f t="shared" si="67"/>
        <v>2173</v>
      </c>
      <c r="C2174" t="s">
        <v>6310</v>
      </c>
      <c r="D2174" s="117">
        <v>1732500100000</v>
      </c>
      <c r="E2174" t="s">
        <v>6309</v>
      </c>
      <c r="F2174" t="s">
        <v>3618</v>
      </c>
      <c r="G2174" t="s">
        <v>25</v>
      </c>
      <c r="H2174" t="s">
        <v>25</v>
      </c>
      <c r="I2174" t="s">
        <v>25</v>
      </c>
      <c r="J2174" t="s">
        <v>25</v>
      </c>
      <c r="K2174" t="s">
        <v>25</v>
      </c>
      <c r="L2174" t="s">
        <v>6319</v>
      </c>
      <c r="M2174" s="117">
        <v>1732500000000</v>
      </c>
      <c r="N2174" t="s">
        <v>25</v>
      </c>
      <c r="O2174" s="119">
        <v>46023</v>
      </c>
      <c r="P2174" s="119">
        <v>2958465</v>
      </c>
      <c r="Q2174" s="120">
        <v>46023</v>
      </c>
      <c r="R2174" s="120">
        <v>2958465</v>
      </c>
    </row>
    <row r="2175" spans="1:18" x14ac:dyDescent="0.25">
      <c r="A2175" t="str">
        <f t="shared" si="66"/>
        <v>IT-1732500101000</v>
      </c>
      <c r="B2175">
        <f t="shared" si="67"/>
        <v>2174</v>
      </c>
      <c r="C2175" t="s">
        <v>6312</v>
      </c>
      <c r="D2175" s="117">
        <v>1732500101000</v>
      </c>
      <c r="E2175" t="s">
        <v>6308</v>
      </c>
      <c r="F2175" t="s">
        <v>3619</v>
      </c>
      <c r="G2175" t="s">
        <v>25</v>
      </c>
      <c r="H2175" t="s">
        <v>25</v>
      </c>
      <c r="I2175" t="s">
        <v>25</v>
      </c>
      <c r="J2175" t="s">
        <v>25</v>
      </c>
      <c r="K2175" t="s">
        <v>25</v>
      </c>
      <c r="L2175" t="s">
        <v>6320</v>
      </c>
      <c r="M2175" s="117">
        <v>1732500100000</v>
      </c>
      <c r="N2175" t="s">
        <v>25</v>
      </c>
      <c r="O2175" s="119">
        <v>46023</v>
      </c>
      <c r="P2175" s="119">
        <v>2958465</v>
      </c>
      <c r="Q2175" s="120">
        <v>46023</v>
      </c>
      <c r="R2175" s="120">
        <v>2958465</v>
      </c>
    </row>
    <row r="2176" spans="1:18" x14ac:dyDescent="0.25">
      <c r="A2176" t="str">
        <f t="shared" si="66"/>
        <v>IT-1732510000000</v>
      </c>
      <c r="B2176">
        <f t="shared" si="67"/>
        <v>2175</v>
      </c>
      <c r="C2176" t="s">
        <v>6310</v>
      </c>
      <c r="D2176" s="117">
        <v>1732510000000</v>
      </c>
      <c r="E2176" t="s">
        <v>6309</v>
      </c>
      <c r="F2176" t="s">
        <v>3621</v>
      </c>
      <c r="G2176" t="s">
        <v>25</v>
      </c>
      <c r="H2176" t="s">
        <v>25</v>
      </c>
      <c r="I2176" t="s">
        <v>25</v>
      </c>
      <c r="J2176" t="s">
        <v>25</v>
      </c>
      <c r="K2176" t="s">
        <v>25</v>
      </c>
      <c r="L2176" t="s">
        <v>6317</v>
      </c>
      <c r="M2176" s="117">
        <v>1732000000000</v>
      </c>
      <c r="N2176" t="s">
        <v>25</v>
      </c>
      <c r="O2176" s="119">
        <v>46023</v>
      </c>
      <c r="P2176" s="119">
        <v>2958465</v>
      </c>
      <c r="Q2176" s="120">
        <v>46023</v>
      </c>
      <c r="R2176" s="120">
        <v>2958465</v>
      </c>
    </row>
    <row r="2177" spans="1:18" x14ac:dyDescent="0.25">
      <c r="A2177" t="str">
        <f t="shared" si="66"/>
        <v>IT-1732510100000</v>
      </c>
      <c r="B2177">
        <f t="shared" si="67"/>
        <v>2176</v>
      </c>
      <c r="C2177" t="s">
        <v>6310</v>
      </c>
      <c r="D2177" s="117">
        <v>1732510100000</v>
      </c>
      <c r="E2177" t="s">
        <v>6309</v>
      </c>
      <c r="F2177" t="s">
        <v>3623</v>
      </c>
      <c r="G2177" t="s">
        <v>25</v>
      </c>
      <c r="H2177" t="s">
        <v>25</v>
      </c>
      <c r="I2177" t="s">
        <v>25</v>
      </c>
      <c r="J2177" t="s">
        <v>25</v>
      </c>
      <c r="K2177" t="s">
        <v>25</v>
      </c>
      <c r="L2177" t="s">
        <v>6319</v>
      </c>
      <c r="M2177" s="117">
        <v>1732510000000</v>
      </c>
      <c r="N2177" t="s">
        <v>25</v>
      </c>
      <c r="O2177" s="119">
        <v>46023</v>
      </c>
      <c r="P2177" s="119">
        <v>2958465</v>
      </c>
      <c r="Q2177" s="120">
        <v>46023</v>
      </c>
      <c r="R2177" s="120">
        <v>2958465</v>
      </c>
    </row>
    <row r="2178" spans="1:18" x14ac:dyDescent="0.25">
      <c r="A2178" t="str">
        <f t="shared" si="66"/>
        <v>IT-1732510101000</v>
      </c>
      <c r="B2178">
        <f t="shared" si="67"/>
        <v>2177</v>
      </c>
      <c r="C2178" t="s">
        <v>6312</v>
      </c>
      <c r="D2178" s="117">
        <v>1732510101000</v>
      </c>
      <c r="E2178" t="s">
        <v>6308</v>
      </c>
      <c r="F2178" t="s">
        <v>3625</v>
      </c>
      <c r="G2178" t="s">
        <v>25</v>
      </c>
      <c r="H2178" t="s">
        <v>25</v>
      </c>
      <c r="I2178" t="s">
        <v>25</v>
      </c>
      <c r="J2178" t="s">
        <v>25</v>
      </c>
      <c r="K2178" t="s">
        <v>25</v>
      </c>
      <c r="L2178" t="s">
        <v>6320</v>
      </c>
      <c r="M2178" s="117">
        <v>1732510100000</v>
      </c>
      <c r="N2178" t="s">
        <v>25</v>
      </c>
      <c r="O2178" s="119">
        <v>46023</v>
      </c>
      <c r="P2178" s="119">
        <v>2958465</v>
      </c>
      <c r="Q2178" s="120">
        <v>46023</v>
      </c>
      <c r="R2178" s="120">
        <v>2958465</v>
      </c>
    </row>
    <row r="2179" spans="1:18" x14ac:dyDescent="0.25">
      <c r="A2179" t="str">
        <f t="shared" ref="A2179:A2242" si="68">CONCATENATE("IT-",D2179)</f>
        <v>IT-1732990000000</v>
      </c>
      <c r="B2179">
        <f t="shared" si="67"/>
        <v>2178</v>
      </c>
      <c r="C2179" t="s">
        <v>6310</v>
      </c>
      <c r="D2179" s="117">
        <v>1732990000000</v>
      </c>
      <c r="E2179" t="s">
        <v>6309</v>
      </c>
      <c r="F2179" t="s">
        <v>3626</v>
      </c>
      <c r="G2179" t="s">
        <v>25</v>
      </c>
      <c r="H2179" t="s">
        <v>25</v>
      </c>
      <c r="I2179" t="s">
        <v>25</v>
      </c>
      <c r="J2179" t="s">
        <v>25</v>
      </c>
      <c r="K2179" t="s">
        <v>25</v>
      </c>
      <c r="L2179" t="s">
        <v>6317</v>
      </c>
      <c r="M2179" s="117">
        <v>1732000000000</v>
      </c>
      <c r="N2179" t="s">
        <v>25</v>
      </c>
      <c r="O2179" s="119">
        <v>46023</v>
      </c>
      <c r="P2179" s="119">
        <v>2958465</v>
      </c>
      <c r="Q2179" s="120">
        <v>46023</v>
      </c>
      <c r="R2179" s="120">
        <v>2958465</v>
      </c>
    </row>
    <row r="2180" spans="1:18" x14ac:dyDescent="0.25">
      <c r="A2180" t="str">
        <f t="shared" si="68"/>
        <v>IT-1732990100000</v>
      </c>
      <c r="B2180">
        <f t="shared" ref="B2180:B2243" si="69">B2179+1</f>
        <v>2179</v>
      </c>
      <c r="C2180" t="s">
        <v>6310</v>
      </c>
      <c r="D2180" s="117">
        <v>1732990100000</v>
      </c>
      <c r="E2180" t="s">
        <v>6309</v>
      </c>
      <c r="F2180" t="s">
        <v>3628</v>
      </c>
      <c r="G2180" t="s">
        <v>25</v>
      </c>
      <c r="H2180" t="s">
        <v>25</v>
      </c>
      <c r="I2180" t="s">
        <v>25</v>
      </c>
      <c r="J2180" t="s">
        <v>25</v>
      </c>
      <c r="K2180" t="s">
        <v>25</v>
      </c>
      <c r="L2180" t="s">
        <v>6319</v>
      </c>
      <c r="M2180" s="117">
        <v>1732990000000</v>
      </c>
      <c r="N2180" t="s">
        <v>25</v>
      </c>
      <c r="O2180" s="119">
        <v>46023</v>
      </c>
      <c r="P2180" s="119">
        <v>2958465</v>
      </c>
      <c r="Q2180" s="120">
        <v>46023</v>
      </c>
      <c r="R2180" s="120">
        <v>2958465</v>
      </c>
    </row>
    <row r="2181" spans="1:18" x14ac:dyDescent="0.25">
      <c r="A2181" t="str">
        <f t="shared" si="68"/>
        <v>IT-1732990101000</v>
      </c>
      <c r="B2181">
        <f t="shared" si="69"/>
        <v>2180</v>
      </c>
      <c r="C2181" t="s">
        <v>6312</v>
      </c>
      <c r="D2181" s="117">
        <v>1732990101000</v>
      </c>
      <c r="E2181" t="s">
        <v>6309</v>
      </c>
      <c r="F2181" t="s">
        <v>3630</v>
      </c>
      <c r="G2181" t="s">
        <v>25</v>
      </c>
      <c r="H2181" t="s">
        <v>25</v>
      </c>
      <c r="I2181" t="s">
        <v>25</v>
      </c>
      <c r="J2181" t="s">
        <v>25</v>
      </c>
      <c r="K2181" t="s">
        <v>25</v>
      </c>
      <c r="L2181" t="s">
        <v>6320</v>
      </c>
      <c r="M2181" s="117">
        <v>1732990100000</v>
      </c>
      <c r="N2181" t="s">
        <v>25</v>
      </c>
      <c r="O2181" s="119">
        <v>46023</v>
      </c>
      <c r="P2181" s="119">
        <v>2958465</v>
      </c>
      <c r="Q2181" s="120">
        <v>46023</v>
      </c>
      <c r="R2181" s="120">
        <v>2958465</v>
      </c>
    </row>
    <row r="2182" spans="1:18" x14ac:dyDescent="0.25">
      <c r="A2182" t="str">
        <f t="shared" si="68"/>
        <v>IT-1732990101001</v>
      </c>
      <c r="B2182">
        <f t="shared" si="69"/>
        <v>2181</v>
      </c>
      <c r="C2182" t="s">
        <v>6312</v>
      </c>
      <c r="D2182" s="117">
        <v>1732990101001</v>
      </c>
      <c r="E2182" t="s">
        <v>6308</v>
      </c>
      <c r="F2182" t="s">
        <v>3632</v>
      </c>
      <c r="G2182" t="s">
        <v>25</v>
      </c>
      <c r="H2182" t="s">
        <v>25</v>
      </c>
      <c r="I2182" t="s">
        <v>25</v>
      </c>
      <c r="J2182" t="s">
        <v>25</v>
      </c>
      <c r="K2182" t="s">
        <v>25</v>
      </c>
      <c r="L2182" t="s">
        <v>6321</v>
      </c>
      <c r="M2182" s="117">
        <v>1732990101000</v>
      </c>
      <c r="N2182" t="s">
        <v>25</v>
      </c>
      <c r="O2182" s="119">
        <v>46023</v>
      </c>
      <c r="P2182" s="119">
        <v>2958465</v>
      </c>
      <c r="Q2182" s="120">
        <v>46023</v>
      </c>
      <c r="R2182" s="120">
        <v>2958465</v>
      </c>
    </row>
    <row r="2183" spans="1:18" x14ac:dyDescent="0.25">
      <c r="A2183" t="str">
        <f t="shared" si="68"/>
        <v>IT-1732990102000</v>
      </c>
      <c r="B2183">
        <f t="shared" si="69"/>
        <v>2182</v>
      </c>
      <c r="C2183" t="s">
        <v>6312</v>
      </c>
      <c r="D2183" s="117">
        <v>1732990102000</v>
      </c>
      <c r="E2183" t="s">
        <v>6309</v>
      </c>
      <c r="F2183" t="s">
        <v>3634</v>
      </c>
      <c r="G2183" t="s">
        <v>25</v>
      </c>
      <c r="H2183" t="s">
        <v>25</v>
      </c>
      <c r="I2183" t="s">
        <v>25</v>
      </c>
      <c r="J2183" t="s">
        <v>25</v>
      </c>
      <c r="K2183" t="s">
        <v>25</v>
      </c>
      <c r="L2183" t="s">
        <v>6320</v>
      </c>
      <c r="M2183" s="117">
        <v>1732990100000</v>
      </c>
      <c r="N2183" t="s">
        <v>25</v>
      </c>
      <c r="O2183" s="119">
        <v>46023</v>
      </c>
      <c r="P2183" s="119">
        <v>2958465</v>
      </c>
      <c r="Q2183" s="120">
        <v>46023</v>
      </c>
      <c r="R2183" s="120">
        <v>2958465</v>
      </c>
    </row>
    <row r="2184" spans="1:18" x14ac:dyDescent="0.25">
      <c r="A2184" t="str">
        <f t="shared" si="68"/>
        <v>IT-1732990103000</v>
      </c>
      <c r="B2184">
        <f t="shared" si="69"/>
        <v>2183</v>
      </c>
      <c r="C2184" t="s">
        <v>6312</v>
      </c>
      <c r="D2184" s="117">
        <v>1732990103000</v>
      </c>
      <c r="E2184" t="s">
        <v>6309</v>
      </c>
      <c r="F2184" t="s">
        <v>3636</v>
      </c>
      <c r="G2184" t="s">
        <v>25</v>
      </c>
      <c r="H2184" t="s">
        <v>25</v>
      </c>
      <c r="I2184" t="s">
        <v>25</v>
      </c>
      <c r="J2184" t="s">
        <v>25</v>
      </c>
      <c r="K2184" t="s">
        <v>25</v>
      </c>
      <c r="L2184" t="s">
        <v>6320</v>
      </c>
      <c r="M2184" s="117">
        <v>1732990100000</v>
      </c>
      <c r="N2184" t="s">
        <v>25</v>
      </c>
      <c r="O2184" s="119">
        <v>46023</v>
      </c>
      <c r="P2184" s="119">
        <v>2958465</v>
      </c>
      <c r="Q2184" s="120">
        <v>46023</v>
      </c>
      <c r="R2184" s="120">
        <v>2958465</v>
      </c>
    </row>
    <row r="2185" spans="1:18" x14ac:dyDescent="0.25">
      <c r="A2185" t="str">
        <f t="shared" si="68"/>
        <v>IT-1732990104000</v>
      </c>
      <c r="B2185">
        <f t="shared" si="69"/>
        <v>2184</v>
      </c>
      <c r="C2185" t="s">
        <v>6312</v>
      </c>
      <c r="D2185" s="117">
        <v>1732990104000</v>
      </c>
      <c r="E2185" t="s">
        <v>6309</v>
      </c>
      <c r="F2185" t="s">
        <v>3638</v>
      </c>
      <c r="G2185" t="s">
        <v>25</v>
      </c>
      <c r="H2185" t="s">
        <v>25</v>
      </c>
      <c r="I2185" t="s">
        <v>25</v>
      </c>
      <c r="J2185" t="s">
        <v>25</v>
      </c>
      <c r="K2185" t="s">
        <v>25</v>
      </c>
      <c r="L2185" t="s">
        <v>6320</v>
      </c>
      <c r="M2185" s="117">
        <v>1732990100000</v>
      </c>
      <c r="N2185" t="s">
        <v>25</v>
      </c>
      <c r="O2185" s="119">
        <v>46023</v>
      </c>
      <c r="P2185" s="119">
        <v>2958465</v>
      </c>
      <c r="Q2185" s="120">
        <v>46023</v>
      </c>
      <c r="R2185" s="120">
        <v>2958465</v>
      </c>
    </row>
    <row r="2186" spans="1:18" x14ac:dyDescent="0.25">
      <c r="A2186" t="str">
        <f t="shared" si="68"/>
        <v>IT-1732990105000</v>
      </c>
      <c r="B2186">
        <f t="shared" si="69"/>
        <v>2185</v>
      </c>
      <c r="C2186" t="s">
        <v>6312</v>
      </c>
      <c r="D2186" s="117">
        <v>1732990105000</v>
      </c>
      <c r="E2186" t="s">
        <v>6309</v>
      </c>
      <c r="F2186" t="s">
        <v>3640</v>
      </c>
      <c r="G2186" t="s">
        <v>25</v>
      </c>
      <c r="H2186" t="s">
        <v>25</v>
      </c>
      <c r="I2186" t="s">
        <v>25</v>
      </c>
      <c r="J2186" t="s">
        <v>25</v>
      </c>
      <c r="K2186" t="s">
        <v>25</v>
      </c>
      <c r="L2186" t="s">
        <v>6320</v>
      </c>
      <c r="M2186" s="117">
        <v>1732990100000</v>
      </c>
      <c r="N2186" t="s">
        <v>25</v>
      </c>
      <c r="O2186" s="119">
        <v>46023</v>
      </c>
      <c r="P2186" s="119">
        <v>2958465</v>
      </c>
      <c r="Q2186" s="120">
        <v>46023</v>
      </c>
      <c r="R2186" s="120">
        <v>2958465</v>
      </c>
    </row>
    <row r="2187" spans="1:18" x14ac:dyDescent="0.25">
      <c r="A2187" t="str">
        <f t="shared" si="68"/>
        <v>IT-1732990105001</v>
      </c>
      <c r="B2187">
        <f t="shared" si="69"/>
        <v>2186</v>
      </c>
      <c r="C2187" t="s">
        <v>6312</v>
      </c>
      <c r="D2187" s="117">
        <v>1732990105001</v>
      </c>
      <c r="E2187" t="s">
        <v>6308</v>
      </c>
      <c r="F2187" t="s">
        <v>3642</v>
      </c>
      <c r="G2187" t="s">
        <v>25</v>
      </c>
      <c r="H2187" t="s">
        <v>25</v>
      </c>
      <c r="I2187" t="s">
        <v>25</v>
      </c>
      <c r="J2187" t="s">
        <v>25</v>
      </c>
      <c r="K2187" t="s">
        <v>25</v>
      </c>
      <c r="L2187" t="s">
        <v>6321</v>
      </c>
      <c r="M2187" s="117">
        <v>1732990105000</v>
      </c>
      <c r="N2187" t="s">
        <v>25</v>
      </c>
      <c r="O2187" s="119">
        <v>46023</v>
      </c>
      <c r="P2187" s="119">
        <v>2958465</v>
      </c>
      <c r="Q2187" s="120">
        <v>46023</v>
      </c>
      <c r="R2187" s="120">
        <v>2958465</v>
      </c>
    </row>
    <row r="2188" spans="1:18" x14ac:dyDescent="0.25">
      <c r="A2188" t="str">
        <f t="shared" si="68"/>
        <v>IT-1732990106000</v>
      </c>
      <c r="B2188">
        <f t="shared" si="69"/>
        <v>2187</v>
      </c>
      <c r="C2188" t="s">
        <v>6312</v>
      </c>
      <c r="D2188" s="117">
        <v>1732990106000</v>
      </c>
      <c r="E2188" t="s">
        <v>6309</v>
      </c>
      <c r="F2188" t="s">
        <v>3644</v>
      </c>
      <c r="G2188" t="s">
        <v>25</v>
      </c>
      <c r="H2188" t="s">
        <v>25</v>
      </c>
      <c r="I2188" t="s">
        <v>25</v>
      </c>
      <c r="J2188" t="s">
        <v>25</v>
      </c>
      <c r="K2188" t="s">
        <v>25</v>
      </c>
      <c r="L2188" t="s">
        <v>6320</v>
      </c>
      <c r="M2188" s="117">
        <v>1732990100000</v>
      </c>
      <c r="N2188" t="s">
        <v>25</v>
      </c>
      <c r="O2188" s="119">
        <v>46023</v>
      </c>
      <c r="P2188" s="119">
        <v>2958465</v>
      </c>
      <c r="Q2188" s="120">
        <v>46023</v>
      </c>
      <c r="R2188" s="120">
        <v>2958465</v>
      </c>
    </row>
    <row r="2189" spans="1:18" x14ac:dyDescent="0.25">
      <c r="A2189" t="str">
        <f t="shared" si="68"/>
        <v>IT-1732990106001</v>
      </c>
      <c r="B2189">
        <f t="shared" si="69"/>
        <v>2188</v>
      </c>
      <c r="C2189" t="s">
        <v>6312</v>
      </c>
      <c r="D2189" s="117">
        <v>1732990106001</v>
      </c>
      <c r="E2189" t="s">
        <v>6308</v>
      </c>
      <c r="F2189" t="s">
        <v>3646</v>
      </c>
      <c r="G2189" t="s">
        <v>25</v>
      </c>
      <c r="H2189" t="s">
        <v>25</v>
      </c>
      <c r="I2189" t="s">
        <v>25</v>
      </c>
      <c r="J2189" t="s">
        <v>25</v>
      </c>
      <c r="K2189" t="s">
        <v>25</v>
      </c>
      <c r="L2189" t="s">
        <v>6321</v>
      </c>
      <c r="M2189" s="117">
        <v>1732990106000</v>
      </c>
      <c r="N2189" t="s">
        <v>25</v>
      </c>
      <c r="O2189" s="119">
        <v>46023</v>
      </c>
      <c r="P2189" s="119">
        <v>2958465</v>
      </c>
      <c r="Q2189" s="120">
        <v>46023</v>
      </c>
      <c r="R2189" s="120">
        <v>2958465</v>
      </c>
    </row>
    <row r="2190" spans="1:18" x14ac:dyDescent="0.25">
      <c r="A2190" t="str">
        <f t="shared" si="68"/>
        <v>IT-1732990107000</v>
      </c>
      <c r="B2190">
        <f t="shared" si="69"/>
        <v>2189</v>
      </c>
      <c r="C2190" t="s">
        <v>6312</v>
      </c>
      <c r="D2190" s="117">
        <v>1732990107000</v>
      </c>
      <c r="E2190" t="s">
        <v>6309</v>
      </c>
      <c r="F2190" t="s">
        <v>3648</v>
      </c>
      <c r="G2190" t="s">
        <v>25</v>
      </c>
      <c r="H2190" t="s">
        <v>25</v>
      </c>
      <c r="I2190" t="s">
        <v>25</v>
      </c>
      <c r="J2190" t="s">
        <v>25</v>
      </c>
      <c r="K2190" t="s">
        <v>25</v>
      </c>
      <c r="L2190" t="s">
        <v>6320</v>
      </c>
      <c r="M2190" s="117">
        <v>1732990100000</v>
      </c>
      <c r="N2190" t="s">
        <v>25</v>
      </c>
      <c r="O2190" s="119">
        <v>46023</v>
      </c>
      <c r="P2190" s="119">
        <v>2958465</v>
      </c>
      <c r="Q2190" s="120">
        <v>46023</v>
      </c>
      <c r="R2190" s="120">
        <v>2958465</v>
      </c>
    </row>
    <row r="2191" spans="1:18" x14ac:dyDescent="0.25">
      <c r="A2191" t="str">
        <f t="shared" si="68"/>
        <v>IT-1732990108000</v>
      </c>
      <c r="B2191">
        <f t="shared" si="69"/>
        <v>2190</v>
      </c>
      <c r="C2191" t="s">
        <v>6312</v>
      </c>
      <c r="D2191" s="117">
        <v>1732990108000</v>
      </c>
      <c r="E2191" t="s">
        <v>6309</v>
      </c>
      <c r="F2191" t="s">
        <v>3650</v>
      </c>
      <c r="G2191" t="s">
        <v>25</v>
      </c>
      <c r="H2191" t="s">
        <v>25</v>
      </c>
      <c r="I2191" t="s">
        <v>25</v>
      </c>
      <c r="J2191" t="s">
        <v>25</v>
      </c>
      <c r="K2191" t="s">
        <v>25</v>
      </c>
      <c r="L2191" t="s">
        <v>6320</v>
      </c>
      <c r="M2191" s="117">
        <v>1732990100000</v>
      </c>
      <c r="N2191" t="s">
        <v>25</v>
      </c>
      <c r="O2191" s="119">
        <v>46023</v>
      </c>
      <c r="P2191" s="119">
        <v>2958465</v>
      </c>
      <c r="Q2191" s="120">
        <v>46023</v>
      </c>
      <c r="R2191" s="120">
        <v>2958465</v>
      </c>
    </row>
    <row r="2192" spans="1:18" x14ac:dyDescent="0.25">
      <c r="A2192" t="str">
        <f t="shared" si="68"/>
        <v>IT-1732990108001</v>
      </c>
      <c r="B2192">
        <f t="shared" si="69"/>
        <v>2191</v>
      </c>
      <c r="C2192" t="s">
        <v>6312</v>
      </c>
      <c r="D2192" s="117">
        <v>1732990108001</v>
      </c>
      <c r="E2192" t="s">
        <v>6308</v>
      </c>
      <c r="F2192" t="s">
        <v>3652</v>
      </c>
      <c r="G2192" t="s">
        <v>25</v>
      </c>
      <c r="H2192" t="s">
        <v>25</v>
      </c>
      <c r="I2192" t="s">
        <v>25</v>
      </c>
      <c r="J2192" t="s">
        <v>25</v>
      </c>
      <c r="K2192" t="s">
        <v>25</v>
      </c>
      <c r="L2192" t="s">
        <v>6321</v>
      </c>
      <c r="M2192" s="117">
        <v>1732990108000</v>
      </c>
      <c r="N2192" t="s">
        <v>25</v>
      </c>
      <c r="O2192" s="119">
        <v>46023</v>
      </c>
      <c r="P2192" s="119">
        <v>2958465</v>
      </c>
      <c r="Q2192" s="120">
        <v>46023</v>
      </c>
      <c r="R2192" s="120">
        <v>2958465</v>
      </c>
    </row>
    <row r="2193" spans="1:18" x14ac:dyDescent="0.25">
      <c r="A2193" t="str">
        <f t="shared" si="68"/>
        <v>IT-1732990109000</v>
      </c>
      <c r="B2193">
        <f t="shared" si="69"/>
        <v>2192</v>
      </c>
      <c r="C2193" t="s">
        <v>6312</v>
      </c>
      <c r="D2193" s="117">
        <v>1732990109000</v>
      </c>
      <c r="E2193" t="s">
        <v>6309</v>
      </c>
      <c r="F2193" t="s">
        <v>3654</v>
      </c>
      <c r="G2193" t="s">
        <v>25</v>
      </c>
      <c r="H2193" t="s">
        <v>25</v>
      </c>
      <c r="I2193" t="s">
        <v>25</v>
      </c>
      <c r="J2193" t="s">
        <v>25</v>
      </c>
      <c r="K2193" t="s">
        <v>25</v>
      </c>
      <c r="L2193" t="s">
        <v>6320</v>
      </c>
      <c r="M2193" s="117">
        <v>1732990100000</v>
      </c>
      <c r="N2193" t="s">
        <v>25</v>
      </c>
      <c r="O2193" s="119">
        <v>46023</v>
      </c>
      <c r="P2193" s="119">
        <v>2958465</v>
      </c>
      <c r="Q2193" s="120">
        <v>46023</v>
      </c>
      <c r="R2193" s="120">
        <v>2958465</v>
      </c>
    </row>
    <row r="2194" spans="1:18" x14ac:dyDescent="0.25">
      <c r="A2194" t="str">
        <f t="shared" si="68"/>
        <v>IT-1732990110000</v>
      </c>
      <c r="B2194">
        <f t="shared" si="69"/>
        <v>2193</v>
      </c>
      <c r="C2194" t="s">
        <v>6312</v>
      </c>
      <c r="D2194" s="117">
        <v>1732990110000</v>
      </c>
      <c r="E2194" t="s">
        <v>6309</v>
      </c>
      <c r="F2194" t="s">
        <v>3656</v>
      </c>
      <c r="G2194" t="s">
        <v>25</v>
      </c>
      <c r="H2194" t="s">
        <v>25</v>
      </c>
      <c r="I2194" t="s">
        <v>25</v>
      </c>
      <c r="J2194" t="s">
        <v>25</v>
      </c>
      <c r="K2194" t="s">
        <v>25</v>
      </c>
      <c r="L2194" t="s">
        <v>6320</v>
      </c>
      <c r="M2194" s="117">
        <v>1732990100000</v>
      </c>
      <c r="N2194" t="s">
        <v>25</v>
      </c>
      <c r="O2194" s="119">
        <v>46023</v>
      </c>
      <c r="P2194" s="119">
        <v>2958465</v>
      </c>
      <c r="Q2194" s="120">
        <v>46023</v>
      </c>
      <c r="R2194" s="120">
        <v>2958465</v>
      </c>
    </row>
    <row r="2195" spans="1:18" x14ac:dyDescent="0.25">
      <c r="A2195" t="str">
        <f t="shared" si="68"/>
        <v>IT-1732990111000</v>
      </c>
      <c r="B2195">
        <f t="shared" si="69"/>
        <v>2194</v>
      </c>
      <c r="C2195" t="s">
        <v>6312</v>
      </c>
      <c r="D2195" s="117">
        <v>1732990111000</v>
      </c>
      <c r="E2195" t="s">
        <v>6309</v>
      </c>
      <c r="F2195" t="s">
        <v>3658</v>
      </c>
      <c r="G2195" t="s">
        <v>25</v>
      </c>
      <c r="H2195" t="s">
        <v>25</v>
      </c>
      <c r="I2195" t="s">
        <v>25</v>
      </c>
      <c r="J2195" t="s">
        <v>25</v>
      </c>
      <c r="K2195" t="s">
        <v>25</v>
      </c>
      <c r="L2195" t="s">
        <v>6320</v>
      </c>
      <c r="M2195" s="117">
        <v>1732990100000</v>
      </c>
      <c r="N2195" t="s">
        <v>25</v>
      </c>
      <c r="O2195" s="119">
        <v>46023</v>
      </c>
      <c r="P2195" s="119">
        <v>2958465</v>
      </c>
      <c r="Q2195" s="120">
        <v>46023</v>
      </c>
      <c r="R2195" s="120">
        <v>2958465</v>
      </c>
    </row>
    <row r="2196" spans="1:18" x14ac:dyDescent="0.25">
      <c r="A2196" t="str">
        <f t="shared" si="68"/>
        <v>IT-1732990112000</v>
      </c>
      <c r="B2196">
        <f t="shared" si="69"/>
        <v>2195</v>
      </c>
      <c r="C2196" t="s">
        <v>6312</v>
      </c>
      <c r="D2196" s="117">
        <v>1732990112000</v>
      </c>
      <c r="E2196" t="s">
        <v>6309</v>
      </c>
      <c r="F2196" t="s">
        <v>3660</v>
      </c>
      <c r="G2196" t="s">
        <v>25</v>
      </c>
      <c r="H2196" t="s">
        <v>25</v>
      </c>
      <c r="I2196" t="s">
        <v>25</v>
      </c>
      <c r="J2196" t="s">
        <v>25</v>
      </c>
      <c r="K2196" t="s">
        <v>25</v>
      </c>
      <c r="L2196" t="s">
        <v>6320</v>
      </c>
      <c r="M2196" s="117">
        <v>1732990100000</v>
      </c>
      <c r="N2196" t="s">
        <v>25</v>
      </c>
      <c r="O2196" s="119">
        <v>46023</v>
      </c>
      <c r="P2196" s="119">
        <v>2958465</v>
      </c>
      <c r="Q2196" s="120">
        <v>46023</v>
      </c>
      <c r="R2196" s="120">
        <v>2958465</v>
      </c>
    </row>
    <row r="2197" spans="1:18" x14ac:dyDescent="0.25">
      <c r="A2197" t="str">
        <f t="shared" si="68"/>
        <v>IT-1732990113000</v>
      </c>
      <c r="B2197">
        <f t="shared" si="69"/>
        <v>2196</v>
      </c>
      <c r="C2197" t="s">
        <v>6312</v>
      </c>
      <c r="D2197" s="117">
        <v>1732990113000</v>
      </c>
      <c r="E2197" t="s">
        <v>6309</v>
      </c>
      <c r="F2197" t="s">
        <v>3662</v>
      </c>
      <c r="G2197" t="s">
        <v>25</v>
      </c>
      <c r="H2197" t="s">
        <v>25</v>
      </c>
      <c r="I2197" t="s">
        <v>25</v>
      </c>
      <c r="J2197" t="s">
        <v>25</v>
      </c>
      <c r="K2197" t="s">
        <v>25</v>
      </c>
      <c r="L2197" t="s">
        <v>6320</v>
      </c>
      <c r="M2197" s="117">
        <v>1732990100000</v>
      </c>
      <c r="N2197" t="s">
        <v>25</v>
      </c>
      <c r="O2197" s="119">
        <v>46023</v>
      </c>
      <c r="P2197" s="119">
        <v>2958465</v>
      </c>
      <c r="Q2197" s="120">
        <v>46023</v>
      </c>
      <c r="R2197" s="120">
        <v>2958465</v>
      </c>
    </row>
    <row r="2198" spans="1:18" x14ac:dyDescent="0.25">
      <c r="A2198" t="str">
        <f t="shared" si="68"/>
        <v>IT-1732990114000</v>
      </c>
      <c r="B2198">
        <f t="shared" si="69"/>
        <v>2197</v>
      </c>
      <c r="C2198" t="s">
        <v>6312</v>
      </c>
      <c r="D2198" s="117">
        <v>1732990114000</v>
      </c>
      <c r="E2198" t="s">
        <v>6309</v>
      </c>
      <c r="F2198" t="s">
        <v>3664</v>
      </c>
      <c r="G2198" t="s">
        <v>25</v>
      </c>
      <c r="H2198" t="s">
        <v>25</v>
      </c>
      <c r="I2198" t="s">
        <v>25</v>
      </c>
      <c r="J2198" t="s">
        <v>25</v>
      </c>
      <c r="K2198" t="s">
        <v>25</v>
      </c>
      <c r="L2198" t="s">
        <v>6320</v>
      </c>
      <c r="M2198" s="117">
        <v>1732990100000</v>
      </c>
      <c r="N2198" t="s">
        <v>25</v>
      </c>
      <c r="O2198" s="119">
        <v>46023</v>
      </c>
      <c r="P2198" s="119">
        <v>2958465</v>
      </c>
      <c r="Q2198" s="120">
        <v>46023</v>
      </c>
      <c r="R2198" s="120">
        <v>2958465</v>
      </c>
    </row>
    <row r="2199" spans="1:18" x14ac:dyDescent="0.25">
      <c r="A2199" t="str">
        <f t="shared" si="68"/>
        <v>IT-1732990115000</v>
      </c>
      <c r="B2199">
        <f t="shared" si="69"/>
        <v>2198</v>
      </c>
      <c r="C2199" t="s">
        <v>6312</v>
      </c>
      <c r="D2199" s="117">
        <v>1732990115000</v>
      </c>
      <c r="E2199" t="s">
        <v>6309</v>
      </c>
      <c r="F2199" t="s">
        <v>3666</v>
      </c>
      <c r="G2199" t="s">
        <v>25</v>
      </c>
      <c r="H2199" t="s">
        <v>25</v>
      </c>
      <c r="I2199" t="s">
        <v>25</v>
      </c>
      <c r="J2199" t="s">
        <v>25</v>
      </c>
      <c r="K2199" t="s">
        <v>25</v>
      </c>
      <c r="L2199" t="s">
        <v>6320</v>
      </c>
      <c r="M2199" s="117">
        <v>1732990100000</v>
      </c>
      <c r="N2199" t="s">
        <v>25</v>
      </c>
      <c r="O2199" s="119">
        <v>46023</v>
      </c>
      <c r="P2199" s="119">
        <v>2958465</v>
      </c>
      <c r="Q2199" s="120">
        <v>46023</v>
      </c>
      <c r="R2199" s="120">
        <v>2958465</v>
      </c>
    </row>
    <row r="2200" spans="1:18" x14ac:dyDescent="0.25">
      <c r="A2200" t="str">
        <f t="shared" si="68"/>
        <v>IT-1732990116000</v>
      </c>
      <c r="B2200">
        <f t="shared" si="69"/>
        <v>2199</v>
      </c>
      <c r="C2200" t="s">
        <v>6312</v>
      </c>
      <c r="D2200" s="117">
        <v>1732990116000</v>
      </c>
      <c r="E2200" t="s">
        <v>6309</v>
      </c>
      <c r="F2200" t="s">
        <v>3668</v>
      </c>
      <c r="G2200" t="s">
        <v>25</v>
      </c>
      <c r="H2200" t="s">
        <v>25</v>
      </c>
      <c r="I2200" t="s">
        <v>25</v>
      </c>
      <c r="J2200" t="s">
        <v>25</v>
      </c>
      <c r="K2200" t="s">
        <v>25</v>
      </c>
      <c r="L2200" t="s">
        <v>6320</v>
      </c>
      <c r="M2200" s="117">
        <v>1732990100000</v>
      </c>
      <c r="N2200" t="s">
        <v>25</v>
      </c>
      <c r="O2200" s="119">
        <v>46023</v>
      </c>
      <c r="P2200" s="119">
        <v>2958465</v>
      </c>
      <c r="Q2200" s="120">
        <v>46023</v>
      </c>
      <c r="R2200" s="120">
        <v>2958465</v>
      </c>
    </row>
    <row r="2201" spans="1:18" x14ac:dyDescent="0.25">
      <c r="A2201" t="str">
        <f t="shared" si="68"/>
        <v>IT-1732990117000</v>
      </c>
      <c r="B2201">
        <f t="shared" si="69"/>
        <v>2200</v>
      </c>
      <c r="C2201" t="s">
        <v>6312</v>
      </c>
      <c r="D2201" s="117">
        <v>1732990117000</v>
      </c>
      <c r="E2201" t="s">
        <v>6309</v>
      </c>
      <c r="F2201" t="s">
        <v>3670</v>
      </c>
      <c r="G2201" t="s">
        <v>25</v>
      </c>
      <c r="H2201" t="s">
        <v>25</v>
      </c>
      <c r="I2201" t="s">
        <v>25</v>
      </c>
      <c r="J2201" t="s">
        <v>25</v>
      </c>
      <c r="K2201" t="s">
        <v>25</v>
      </c>
      <c r="L2201" t="s">
        <v>6320</v>
      </c>
      <c r="M2201" s="117">
        <v>1732990100000</v>
      </c>
      <c r="N2201" t="s">
        <v>25</v>
      </c>
      <c r="O2201" s="119">
        <v>46023</v>
      </c>
      <c r="P2201" s="119">
        <v>2958465</v>
      </c>
      <c r="Q2201" s="120">
        <v>46023</v>
      </c>
      <c r="R2201" s="120">
        <v>2958465</v>
      </c>
    </row>
    <row r="2202" spans="1:18" x14ac:dyDescent="0.25">
      <c r="A2202" t="str">
        <f t="shared" si="68"/>
        <v>IT-1732990118000</v>
      </c>
      <c r="B2202">
        <f t="shared" si="69"/>
        <v>2201</v>
      </c>
      <c r="C2202" t="s">
        <v>6312</v>
      </c>
      <c r="D2202" s="117">
        <v>1732990118000</v>
      </c>
      <c r="E2202" t="s">
        <v>6309</v>
      </c>
      <c r="F2202" t="s">
        <v>3672</v>
      </c>
      <c r="G2202" t="s">
        <v>25</v>
      </c>
      <c r="H2202" t="s">
        <v>25</v>
      </c>
      <c r="I2202" t="s">
        <v>25</v>
      </c>
      <c r="J2202" t="s">
        <v>25</v>
      </c>
      <c r="K2202" t="s">
        <v>25</v>
      </c>
      <c r="L2202" t="s">
        <v>6320</v>
      </c>
      <c r="M2202" s="117">
        <v>1732990100000</v>
      </c>
      <c r="N2202" t="s">
        <v>25</v>
      </c>
      <c r="O2202" s="119">
        <v>46023</v>
      </c>
      <c r="P2202" s="119">
        <v>2958465</v>
      </c>
      <c r="Q2202" s="120">
        <v>46023</v>
      </c>
      <c r="R2202" s="120">
        <v>2958465</v>
      </c>
    </row>
    <row r="2203" spans="1:18" x14ac:dyDescent="0.25">
      <c r="A2203" t="str">
        <f t="shared" si="68"/>
        <v>IT-1732990119000</v>
      </c>
      <c r="B2203">
        <f t="shared" si="69"/>
        <v>2202</v>
      </c>
      <c r="C2203" t="s">
        <v>6312</v>
      </c>
      <c r="D2203" s="117">
        <v>1732990119000</v>
      </c>
      <c r="E2203" t="s">
        <v>6309</v>
      </c>
      <c r="F2203" t="s">
        <v>3674</v>
      </c>
      <c r="G2203" t="s">
        <v>25</v>
      </c>
      <c r="H2203" t="s">
        <v>25</v>
      </c>
      <c r="I2203" t="s">
        <v>25</v>
      </c>
      <c r="J2203" t="s">
        <v>25</v>
      </c>
      <c r="K2203" t="s">
        <v>25</v>
      </c>
      <c r="L2203" t="s">
        <v>6320</v>
      </c>
      <c r="M2203" s="117">
        <v>1732990100000</v>
      </c>
      <c r="N2203" t="s">
        <v>25</v>
      </c>
      <c r="O2203" s="119">
        <v>46023</v>
      </c>
      <c r="P2203" s="119">
        <v>2958465</v>
      </c>
      <c r="Q2203" s="120">
        <v>46023</v>
      </c>
      <c r="R2203" s="120">
        <v>2958465</v>
      </c>
    </row>
    <row r="2204" spans="1:18" x14ac:dyDescent="0.25">
      <c r="A2204" t="str">
        <f t="shared" si="68"/>
        <v>IT-1732990120000</v>
      </c>
      <c r="B2204">
        <f t="shared" si="69"/>
        <v>2203</v>
      </c>
      <c r="C2204" t="s">
        <v>6312</v>
      </c>
      <c r="D2204" s="117">
        <v>1732990120000</v>
      </c>
      <c r="E2204" t="s">
        <v>6309</v>
      </c>
      <c r="F2204" t="s">
        <v>3676</v>
      </c>
      <c r="G2204" t="s">
        <v>25</v>
      </c>
      <c r="H2204" t="s">
        <v>25</v>
      </c>
      <c r="I2204" t="s">
        <v>25</v>
      </c>
      <c r="J2204" t="s">
        <v>25</v>
      </c>
      <c r="K2204" t="s">
        <v>25</v>
      </c>
      <c r="L2204" t="s">
        <v>6320</v>
      </c>
      <c r="M2204" s="117">
        <v>1732990100000</v>
      </c>
      <c r="N2204" t="s">
        <v>25</v>
      </c>
      <c r="O2204" s="119">
        <v>46023</v>
      </c>
      <c r="P2204" s="119">
        <v>2958465</v>
      </c>
      <c r="Q2204" s="120">
        <v>46023</v>
      </c>
      <c r="R2204" s="120">
        <v>2958465</v>
      </c>
    </row>
    <row r="2205" spans="1:18" x14ac:dyDescent="0.25">
      <c r="A2205" t="str">
        <f t="shared" si="68"/>
        <v>IT-1732990121000</v>
      </c>
      <c r="B2205">
        <f t="shared" si="69"/>
        <v>2204</v>
      </c>
      <c r="C2205" t="s">
        <v>6312</v>
      </c>
      <c r="D2205" s="117">
        <v>1732990121000</v>
      </c>
      <c r="E2205" t="s">
        <v>6309</v>
      </c>
      <c r="F2205" t="s">
        <v>3678</v>
      </c>
      <c r="G2205" t="s">
        <v>25</v>
      </c>
      <c r="H2205" t="s">
        <v>25</v>
      </c>
      <c r="I2205" t="s">
        <v>25</v>
      </c>
      <c r="J2205" t="s">
        <v>25</v>
      </c>
      <c r="K2205" t="s">
        <v>25</v>
      </c>
      <c r="L2205" t="s">
        <v>6320</v>
      </c>
      <c r="M2205" s="117">
        <v>1732990100000</v>
      </c>
      <c r="N2205" t="s">
        <v>25</v>
      </c>
      <c r="O2205" s="119">
        <v>46023</v>
      </c>
      <c r="P2205" s="119">
        <v>2958465</v>
      </c>
      <c r="Q2205" s="120">
        <v>46023</v>
      </c>
      <c r="R2205" s="120">
        <v>2958465</v>
      </c>
    </row>
    <row r="2206" spans="1:18" x14ac:dyDescent="0.25">
      <c r="A2206" t="str">
        <f t="shared" si="68"/>
        <v>IT-1732990122000</v>
      </c>
      <c r="B2206">
        <f t="shared" si="69"/>
        <v>2205</v>
      </c>
      <c r="C2206" t="s">
        <v>6312</v>
      </c>
      <c r="D2206" s="117">
        <v>1732990122000</v>
      </c>
      <c r="E2206" t="s">
        <v>6309</v>
      </c>
      <c r="F2206" t="s">
        <v>3680</v>
      </c>
      <c r="G2206" t="s">
        <v>25</v>
      </c>
      <c r="H2206" t="s">
        <v>25</v>
      </c>
      <c r="I2206" t="s">
        <v>25</v>
      </c>
      <c r="J2206" t="s">
        <v>25</v>
      </c>
      <c r="K2206" t="s">
        <v>25</v>
      </c>
      <c r="L2206" t="s">
        <v>6320</v>
      </c>
      <c r="M2206" s="117">
        <v>1732990100000</v>
      </c>
      <c r="N2206" t="s">
        <v>25</v>
      </c>
      <c r="O2206" s="119">
        <v>46023</v>
      </c>
      <c r="P2206" s="119">
        <v>2958465</v>
      </c>
      <c r="Q2206" s="120">
        <v>46023</v>
      </c>
      <c r="R2206" s="120">
        <v>2958465</v>
      </c>
    </row>
    <row r="2207" spans="1:18" x14ac:dyDescent="0.25">
      <c r="A2207" t="str">
        <f t="shared" si="68"/>
        <v>IT-1732990123000</v>
      </c>
      <c r="B2207">
        <f t="shared" si="69"/>
        <v>2206</v>
      </c>
      <c r="C2207" t="s">
        <v>6312</v>
      </c>
      <c r="D2207" s="117">
        <v>1732990123000</v>
      </c>
      <c r="E2207" t="s">
        <v>6309</v>
      </c>
      <c r="F2207" t="s">
        <v>3682</v>
      </c>
      <c r="G2207" t="s">
        <v>25</v>
      </c>
      <c r="H2207" t="s">
        <v>25</v>
      </c>
      <c r="I2207" t="s">
        <v>25</v>
      </c>
      <c r="J2207" t="s">
        <v>25</v>
      </c>
      <c r="K2207" t="s">
        <v>25</v>
      </c>
      <c r="L2207" t="s">
        <v>6320</v>
      </c>
      <c r="M2207" s="117">
        <v>1732990100000</v>
      </c>
      <c r="N2207" t="s">
        <v>25</v>
      </c>
      <c r="O2207" s="119">
        <v>46023</v>
      </c>
      <c r="P2207" s="119">
        <v>2958465</v>
      </c>
      <c r="Q2207" s="120">
        <v>46023</v>
      </c>
      <c r="R2207" s="120">
        <v>2958465</v>
      </c>
    </row>
    <row r="2208" spans="1:18" x14ac:dyDescent="0.25">
      <c r="A2208" t="str">
        <f t="shared" si="68"/>
        <v>IT-1732990123001</v>
      </c>
      <c r="B2208">
        <f t="shared" si="69"/>
        <v>2207</v>
      </c>
      <c r="C2208" t="s">
        <v>6312</v>
      </c>
      <c r="D2208" s="117">
        <v>1732990123001</v>
      </c>
      <c r="E2208" t="s">
        <v>6308</v>
      </c>
      <c r="F2208" t="s">
        <v>3684</v>
      </c>
      <c r="G2208" t="s">
        <v>25</v>
      </c>
      <c r="H2208" t="s">
        <v>25</v>
      </c>
      <c r="I2208" t="s">
        <v>25</v>
      </c>
      <c r="J2208" t="s">
        <v>25</v>
      </c>
      <c r="K2208" t="s">
        <v>25</v>
      </c>
      <c r="L2208" t="s">
        <v>6321</v>
      </c>
      <c r="M2208" s="117">
        <v>1732990123000</v>
      </c>
      <c r="N2208" t="s">
        <v>25</v>
      </c>
      <c r="O2208" s="119">
        <v>46023</v>
      </c>
      <c r="P2208" s="119">
        <v>2958465</v>
      </c>
      <c r="Q2208" s="120">
        <v>46023</v>
      </c>
      <c r="R2208" s="120">
        <v>2958465</v>
      </c>
    </row>
    <row r="2209" spans="1:18" x14ac:dyDescent="0.25">
      <c r="A2209" t="str">
        <f t="shared" si="68"/>
        <v>IT-1732990123002</v>
      </c>
      <c r="B2209">
        <f t="shared" si="69"/>
        <v>2208</v>
      </c>
      <c r="C2209" t="s">
        <v>6312</v>
      </c>
      <c r="D2209" s="117">
        <v>1732990123002</v>
      </c>
      <c r="E2209" t="s">
        <v>6308</v>
      </c>
      <c r="F2209" t="s">
        <v>3685</v>
      </c>
      <c r="G2209" t="s">
        <v>25</v>
      </c>
      <c r="H2209" t="s">
        <v>25</v>
      </c>
      <c r="I2209" t="s">
        <v>25</v>
      </c>
      <c r="J2209" t="s">
        <v>25</v>
      </c>
      <c r="K2209" t="s">
        <v>25</v>
      </c>
      <c r="L2209" t="s">
        <v>6321</v>
      </c>
      <c r="M2209" s="117">
        <v>1732990123000</v>
      </c>
      <c r="N2209" t="s">
        <v>25</v>
      </c>
      <c r="O2209" s="119">
        <v>46023</v>
      </c>
      <c r="P2209" s="119">
        <v>2958465</v>
      </c>
      <c r="Q2209" s="120">
        <v>46023</v>
      </c>
      <c r="R2209" s="120">
        <v>2958465</v>
      </c>
    </row>
    <row r="2210" spans="1:18" x14ac:dyDescent="0.25">
      <c r="A2210" t="str">
        <f t="shared" si="68"/>
        <v>IT-1732990123003</v>
      </c>
      <c r="B2210">
        <f t="shared" si="69"/>
        <v>2209</v>
      </c>
      <c r="C2210" t="s">
        <v>6312</v>
      </c>
      <c r="D2210" s="117">
        <v>1732990123003</v>
      </c>
      <c r="E2210" t="s">
        <v>6308</v>
      </c>
      <c r="F2210" t="s">
        <v>3687</v>
      </c>
      <c r="G2210" t="s">
        <v>25</v>
      </c>
      <c r="H2210" t="s">
        <v>25</v>
      </c>
      <c r="I2210" t="s">
        <v>25</v>
      </c>
      <c r="J2210" t="s">
        <v>25</v>
      </c>
      <c r="K2210" t="s">
        <v>25</v>
      </c>
      <c r="L2210" t="s">
        <v>6321</v>
      </c>
      <c r="M2210" s="117">
        <v>1732990123000</v>
      </c>
      <c r="N2210" t="s">
        <v>25</v>
      </c>
      <c r="O2210" s="119">
        <v>46023</v>
      </c>
      <c r="P2210" s="119">
        <v>2958465</v>
      </c>
      <c r="Q2210" s="120">
        <v>46023</v>
      </c>
      <c r="R2210" s="120">
        <v>2958465</v>
      </c>
    </row>
    <row r="2211" spans="1:18" x14ac:dyDescent="0.25">
      <c r="A2211" t="str">
        <f t="shared" si="68"/>
        <v>IT-1732990123004</v>
      </c>
      <c r="B2211">
        <f t="shared" si="69"/>
        <v>2210</v>
      </c>
      <c r="C2211" t="s">
        <v>6312</v>
      </c>
      <c r="D2211" s="117">
        <v>1732990123004</v>
      </c>
      <c r="E2211" t="s">
        <v>6308</v>
      </c>
      <c r="F2211" t="s">
        <v>3688</v>
      </c>
      <c r="G2211" t="s">
        <v>25</v>
      </c>
      <c r="H2211" t="s">
        <v>25</v>
      </c>
      <c r="I2211" t="s">
        <v>25</v>
      </c>
      <c r="J2211" t="s">
        <v>25</v>
      </c>
      <c r="K2211" t="s">
        <v>25</v>
      </c>
      <c r="L2211" t="s">
        <v>6321</v>
      </c>
      <c r="M2211" s="117">
        <v>1732990123000</v>
      </c>
      <c r="N2211" t="s">
        <v>25</v>
      </c>
      <c r="O2211" s="119">
        <v>46023</v>
      </c>
      <c r="P2211" s="119">
        <v>2958465</v>
      </c>
      <c r="Q2211" s="120">
        <v>46023</v>
      </c>
      <c r="R2211" s="120">
        <v>2958465</v>
      </c>
    </row>
    <row r="2212" spans="1:18" x14ac:dyDescent="0.25">
      <c r="A2212" t="str">
        <f t="shared" si="68"/>
        <v>IT-1732990124000</v>
      </c>
      <c r="B2212">
        <f t="shared" si="69"/>
        <v>2211</v>
      </c>
      <c r="C2212" t="s">
        <v>6312</v>
      </c>
      <c r="D2212" s="117">
        <v>1732990124000</v>
      </c>
      <c r="E2212" t="s">
        <v>6309</v>
      </c>
      <c r="F2212" t="s">
        <v>3689</v>
      </c>
      <c r="G2212" t="s">
        <v>25</v>
      </c>
      <c r="H2212" t="s">
        <v>25</v>
      </c>
      <c r="I2212" t="s">
        <v>25</v>
      </c>
      <c r="J2212" t="s">
        <v>25</v>
      </c>
      <c r="K2212" t="s">
        <v>25</v>
      </c>
      <c r="L2212" t="s">
        <v>6320</v>
      </c>
      <c r="M2212" s="117">
        <v>1732990100000</v>
      </c>
      <c r="N2212" t="s">
        <v>25</v>
      </c>
      <c r="O2212" s="119">
        <v>46023</v>
      </c>
      <c r="P2212" s="119">
        <v>2958465</v>
      </c>
      <c r="Q2212" s="120">
        <v>46023</v>
      </c>
      <c r="R2212" s="120">
        <v>2958465</v>
      </c>
    </row>
    <row r="2213" spans="1:18" x14ac:dyDescent="0.25">
      <c r="A2213" t="str">
        <f t="shared" si="68"/>
        <v>IT-1732990125000</v>
      </c>
      <c r="B2213">
        <f t="shared" si="69"/>
        <v>2212</v>
      </c>
      <c r="C2213" t="s">
        <v>6312</v>
      </c>
      <c r="D2213" s="117">
        <v>1732990125000</v>
      </c>
      <c r="E2213" t="s">
        <v>6309</v>
      </c>
      <c r="F2213" t="s">
        <v>3691</v>
      </c>
      <c r="G2213" t="s">
        <v>25</v>
      </c>
      <c r="H2213" t="s">
        <v>25</v>
      </c>
      <c r="I2213" t="s">
        <v>25</v>
      </c>
      <c r="J2213" t="s">
        <v>25</v>
      </c>
      <c r="K2213" t="s">
        <v>25</v>
      </c>
      <c r="L2213" t="s">
        <v>6320</v>
      </c>
      <c r="M2213" s="117">
        <v>1732990100000</v>
      </c>
      <c r="N2213" t="s">
        <v>25</v>
      </c>
      <c r="O2213" s="119">
        <v>46023</v>
      </c>
      <c r="P2213" s="119">
        <v>2958465</v>
      </c>
      <c r="Q2213" s="120">
        <v>46023</v>
      </c>
      <c r="R2213" s="120">
        <v>2958465</v>
      </c>
    </row>
    <row r="2214" spans="1:18" x14ac:dyDescent="0.25">
      <c r="A2214" t="str">
        <f t="shared" si="68"/>
        <v>IT-1739000000000</v>
      </c>
      <c r="B2214">
        <f t="shared" si="69"/>
        <v>2213</v>
      </c>
      <c r="C2214" t="s">
        <v>6310</v>
      </c>
      <c r="D2214" s="117">
        <v>1739000000000</v>
      </c>
      <c r="E2214" t="s">
        <v>6309</v>
      </c>
      <c r="F2214" t="s">
        <v>3693</v>
      </c>
      <c r="G2214" t="s">
        <v>25</v>
      </c>
      <c r="H2214" t="s">
        <v>25</v>
      </c>
      <c r="I2214" t="s">
        <v>25</v>
      </c>
      <c r="J2214" t="s">
        <v>25</v>
      </c>
      <c r="K2214" t="s">
        <v>25</v>
      </c>
      <c r="L2214" t="s">
        <v>6316</v>
      </c>
      <c r="M2214" s="117">
        <v>1730000000000</v>
      </c>
      <c r="N2214" t="s">
        <v>25</v>
      </c>
      <c r="O2214" s="119">
        <v>46023</v>
      </c>
      <c r="P2214" s="119">
        <v>2958465</v>
      </c>
      <c r="Q2214" s="120">
        <v>46023</v>
      </c>
      <c r="R2214" s="120">
        <v>2958465</v>
      </c>
    </row>
    <row r="2215" spans="1:18" x14ac:dyDescent="0.25">
      <c r="A2215" t="str">
        <f t="shared" si="68"/>
        <v>IT-1739500000000</v>
      </c>
      <c r="B2215">
        <f t="shared" si="69"/>
        <v>2214</v>
      </c>
      <c r="C2215" t="s">
        <v>6310</v>
      </c>
      <c r="D2215" s="117">
        <v>1739500000000</v>
      </c>
      <c r="E2215" t="s">
        <v>6309</v>
      </c>
      <c r="F2215" t="s">
        <v>3694</v>
      </c>
      <c r="G2215" t="s">
        <v>25</v>
      </c>
      <c r="H2215" t="s">
        <v>25</v>
      </c>
      <c r="I2215" t="s">
        <v>25</v>
      </c>
      <c r="J2215" t="s">
        <v>25</v>
      </c>
      <c r="K2215" t="s">
        <v>25</v>
      </c>
      <c r="L2215" t="s">
        <v>6317</v>
      </c>
      <c r="M2215" s="117">
        <v>1739000000000</v>
      </c>
      <c r="N2215" t="s">
        <v>25</v>
      </c>
      <c r="O2215" s="119">
        <v>46023</v>
      </c>
      <c r="P2215" s="119">
        <v>2958465</v>
      </c>
      <c r="Q2215" s="120">
        <v>46023</v>
      </c>
      <c r="R2215" s="120">
        <v>2958465</v>
      </c>
    </row>
    <row r="2216" spans="1:18" x14ac:dyDescent="0.25">
      <c r="A2216" t="str">
        <f t="shared" si="68"/>
        <v>IT-1739990000000</v>
      </c>
      <c r="B2216">
        <f t="shared" si="69"/>
        <v>2215</v>
      </c>
      <c r="C2216" t="s">
        <v>6310</v>
      </c>
      <c r="D2216" s="117">
        <v>1739990000000</v>
      </c>
      <c r="E2216" t="s">
        <v>6309</v>
      </c>
      <c r="F2216" t="s">
        <v>3693</v>
      </c>
      <c r="G2216" t="s">
        <v>25</v>
      </c>
      <c r="H2216" t="s">
        <v>25</v>
      </c>
      <c r="I2216" t="s">
        <v>25</v>
      </c>
      <c r="J2216" t="s">
        <v>25</v>
      </c>
      <c r="K2216" t="s">
        <v>25</v>
      </c>
      <c r="L2216" t="s">
        <v>6317</v>
      </c>
      <c r="M2216" s="117">
        <v>1739000000000</v>
      </c>
      <c r="N2216" t="s">
        <v>25</v>
      </c>
      <c r="O2216" s="119">
        <v>46023</v>
      </c>
      <c r="P2216" s="119">
        <v>2958465</v>
      </c>
      <c r="Q2216" s="120">
        <v>46023</v>
      </c>
      <c r="R2216" s="120">
        <v>2958465</v>
      </c>
    </row>
    <row r="2217" spans="1:18" x14ac:dyDescent="0.25">
      <c r="A2217" t="str">
        <f t="shared" si="68"/>
        <v>IT-1739990100000</v>
      </c>
      <c r="B2217">
        <f t="shared" si="69"/>
        <v>2216</v>
      </c>
      <c r="C2217" t="s">
        <v>6310</v>
      </c>
      <c r="D2217" s="117">
        <v>1739990100000</v>
      </c>
      <c r="E2217" t="s">
        <v>6309</v>
      </c>
      <c r="F2217" t="s">
        <v>3695</v>
      </c>
      <c r="G2217" t="s">
        <v>25</v>
      </c>
      <c r="H2217" t="s">
        <v>25</v>
      </c>
      <c r="I2217" t="s">
        <v>25</v>
      </c>
      <c r="J2217" t="s">
        <v>25</v>
      </c>
      <c r="K2217" t="s">
        <v>25</v>
      </c>
      <c r="L2217" t="s">
        <v>6319</v>
      </c>
      <c r="M2217" s="117">
        <v>1739990000000</v>
      </c>
      <c r="N2217" t="s">
        <v>25</v>
      </c>
      <c r="O2217" s="119">
        <v>46023</v>
      </c>
      <c r="P2217" s="119">
        <v>2958465</v>
      </c>
      <c r="Q2217" s="120">
        <v>46023</v>
      </c>
      <c r="R2217" s="120">
        <v>2958465</v>
      </c>
    </row>
    <row r="2218" spans="1:18" x14ac:dyDescent="0.25">
      <c r="A2218" t="str">
        <f t="shared" si="68"/>
        <v>IT-1739990101000</v>
      </c>
      <c r="B2218">
        <f t="shared" si="69"/>
        <v>2217</v>
      </c>
      <c r="C2218" t="s">
        <v>6312</v>
      </c>
      <c r="D2218" s="117">
        <v>1739990101000</v>
      </c>
      <c r="E2218" t="s">
        <v>6309</v>
      </c>
      <c r="F2218" t="s">
        <v>3697</v>
      </c>
      <c r="G2218" t="s">
        <v>25</v>
      </c>
      <c r="H2218" t="s">
        <v>25</v>
      </c>
      <c r="I2218" t="s">
        <v>25</v>
      </c>
      <c r="J2218" t="s">
        <v>25</v>
      </c>
      <c r="K2218" t="s">
        <v>25</v>
      </c>
      <c r="L2218" t="s">
        <v>6320</v>
      </c>
      <c r="M2218" s="117">
        <v>1739990100000</v>
      </c>
      <c r="N2218" t="s">
        <v>25</v>
      </c>
      <c r="O2218" s="119">
        <v>46023</v>
      </c>
      <c r="P2218" s="119">
        <v>2958465</v>
      </c>
      <c r="Q2218" s="120">
        <v>46023</v>
      </c>
      <c r="R2218" s="120">
        <v>2958465</v>
      </c>
    </row>
    <row r="2219" spans="1:18" x14ac:dyDescent="0.25">
      <c r="A2219" t="str">
        <f t="shared" si="68"/>
        <v>IT-1739990102000</v>
      </c>
      <c r="B2219">
        <f t="shared" si="69"/>
        <v>2218</v>
      </c>
      <c r="C2219" t="s">
        <v>6312</v>
      </c>
      <c r="D2219" s="117">
        <v>1739990102000</v>
      </c>
      <c r="E2219" t="s">
        <v>6309</v>
      </c>
      <c r="F2219" t="s">
        <v>3699</v>
      </c>
      <c r="G2219" t="s">
        <v>25</v>
      </c>
      <c r="H2219" t="s">
        <v>25</v>
      </c>
      <c r="I2219" t="s">
        <v>25</v>
      </c>
      <c r="J2219" t="s">
        <v>25</v>
      </c>
      <c r="K2219" t="s">
        <v>25</v>
      </c>
      <c r="L2219" t="s">
        <v>6320</v>
      </c>
      <c r="M2219" s="117">
        <v>1739990100000</v>
      </c>
      <c r="N2219" t="s">
        <v>25</v>
      </c>
      <c r="O2219" s="119">
        <v>46023</v>
      </c>
      <c r="P2219" s="119">
        <v>2958465</v>
      </c>
      <c r="Q2219" s="120">
        <v>46023</v>
      </c>
      <c r="R2219" s="120">
        <v>2958465</v>
      </c>
    </row>
    <row r="2220" spans="1:18" x14ac:dyDescent="0.25">
      <c r="A2220" t="str">
        <f t="shared" si="68"/>
        <v>IT-1739990103000</v>
      </c>
      <c r="B2220">
        <f t="shared" si="69"/>
        <v>2219</v>
      </c>
      <c r="C2220" t="s">
        <v>6312</v>
      </c>
      <c r="D2220" s="117">
        <v>1739990103000</v>
      </c>
      <c r="E2220" t="s">
        <v>6309</v>
      </c>
      <c r="F2220" t="s">
        <v>3701</v>
      </c>
      <c r="G2220" t="s">
        <v>25</v>
      </c>
      <c r="H2220" t="s">
        <v>25</v>
      </c>
      <c r="I2220" t="s">
        <v>25</v>
      </c>
      <c r="J2220" t="s">
        <v>25</v>
      </c>
      <c r="K2220" t="s">
        <v>25</v>
      </c>
      <c r="L2220" t="s">
        <v>6320</v>
      </c>
      <c r="M2220" s="117">
        <v>1739990100000</v>
      </c>
      <c r="N2220" t="s">
        <v>25</v>
      </c>
      <c r="O2220" s="119">
        <v>46023</v>
      </c>
      <c r="P2220" s="119">
        <v>2958465</v>
      </c>
      <c r="Q2220" s="120">
        <v>46023</v>
      </c>
      <c r="R2220" s="120">
        <v>2958465</v>
      </c>
    </row>
    <row r="2221" spans="1:18" x14ac:dyDescent="0.25">
      <c r="A2221" t="str">
        <f t="shared" si="68"/>
        <v>IT-1739990104000</v>
      </c>
      <c r="B2221">
        <f t="shared" si="69"/>
        <v>2220</v>
      </c>
      <c r="C2221" t="s">
        <v>6312</v>
      </c>
      <c r="D2221" s="117">
        <v>1739990104000</v>
      </c>
      <c r="E2221" t="s">
        <v>6309</v>
      </c>
      <c r="F2221" t="s">
        <v>3703</v>
      </c>
      <c r="G2221" t="s">
        <v>25</v>
      </c>
      <c r="H2221" t="s">
        <v>25</v>
      </c>
      <c r="I2221" t="s">
        <v>25</v>
      </c>
      <c r="J2221" t="s">
        <v>25</v>
      </c>
      <c r="K2221" t="s">
        <v>25</v>
      </c>
      <c r="L2221" t="s">
        <v>6320</v>
      </c>
      <c r="M2221" s="117">
        <v>1739990100000</v>
      </c>
      <c r="N2221" t="s">
        <v>25</v>
      </c>
      <c r="O2221" s="119">
        <v>46023</v>
      </c>
      <c r="P2221" s="119">
        <v>2958465</v>
      </c>
      <c r="Q2221" s="120">
        <v>46023</v>
      </c>
      <c r="R2221" s="120">
        <v>2958465</v>
      </c>
    </row>
    <row r="2222" spans="1:18" x14ac:dyDescent="0.25">
      <c r="A2222" t="str">
        <f t="shared" si="68"/>
        <v>IT-1739990105000</v>
      </c>
      <c r="B2222">
        <f t="shared" si="69"/>
        <v>2221</v>
      </c>
      <c r="C2222" t="s">
        <v>6312</v>
      </c>
      <c r="D2222" s="117">
        <v>1739990105000</v>
      </c>
      <c r="E2222" t="s">
        <v>6309</v>
      </c>
      <c r="F2222" t="s">
        <v>3705</v>
      </c>
      <c r="G2222" t="s">
        <v>25</v>
      </c>
      <c r="H2222" t="s">
        <v>25</v>
      </c>
      <c r="I2222" t="s">
        <v>25</v>
      </c>
      <c r="J2222" t="s">
        <v>25</v>
      </c>
      <c r="K2222" t="s">
        <v>25</v>
      </c>
      <c r="L2222" t="s">
        <v>6320</v>
      </c>
      <c r="M2222" s="117">
        <v>1739990100000</v>
      </c>
      <c r="N2222" t="s">
        <v>25</v>
      </c>
      <c r="O2222" s="119">
        <v>46023</v>
      </c>
      <c r="P2222" s="119">
        <v>2958465</v>
      </c>
      <c r="Q2222" s="120">
        <v>46023</v>
      </c>
      <c r="R2222" s="120">
        <v>2958465</v>
      </c>
    </row>
    <row r="2223" spans="1:18" x14ac:dyDescent="0.25">
      <c r="A2223" t="str">
        <f t="shared" si="68"/>
        <v>IT-1739990106000</v>
      </c>
      <c r="B2223">
        <f t="shared" si="69"/>
        <v>2222</v>
      </c>
      <c r="C2223" t="s">
        <v>6312</v>
      </c>
      <c r="D2223" s="117">
        <v>1739990106000</v>
      </c>
      <c r="E2223" t="s">
        <v>6309</v>
      </c>
      <c r="F2223" t="s">
        <v>3707</v>
      </c>
      <c r="G2223" t="s">
        <v>25</v>
      </c>
      <c r="H2223" t="s">
        <v>25</v>
      </c>
      <c r="I2223" t="s">
        <v>25</v>
      </c>
      <c r="J2223" t="s">
        <v>25</v>
      </c>
      <c r="K2223" t="s">
        <v>25</v>
      </c>
      <c r="L2223" t="s">
        <v>6320</v>
      </c>
      <c r="M2223" s="117">
        <v>1739990100000</v>
      </c>
      <c r="N2223" t="s">
        <v>25</v>
      </c>
      <c r="O2223" s="119">
        <v>46023</v>
      </c>
      <c r="P2223" s="119">
        <v>2958465</v>
      </c>
      <c r="Q2223" s="120">
        <v>46023</v>
      </c>
      <c r="R2223" s="120">
        <v>2958465</v>
      </c>
    </row>
    <row r="2224" spans="1:18" x14ac:dyDescent="0.25">
      <c r="A2224" t="str">
        <f t="shared" si="68"/>
        <v>IT-1739990107000</v>
      </c>
      <c r="B2224">
        <f t="shared" si="69"/>
        <v>2223</v>
      </c>
      <c r="C2224" t="s">
        <v>6312</v>
      </c>
      <c r="D2224" s="117">
        <v>1739990107000</v>
      </c>
      <c r="E2224" t="s">
        <v>6309</v>
      </c>
      <c r="F2224" t="s">
        <v>3709</v>
      </c>
      <c r="G2224" t="s">
        <v>25</v>
      </c>
      <c r="H2224" t="s">
        <v>25</v>
      </c>
      <c r="I2224" t="s">
        <v>25</v>
      </c>
      <c r="J2224" t="s">
        <v>25</v>
      </c>
      <c r="K2224" t="s">
        <v>25</v>
      </c>
      <c r="L2224" t="s">
        <v>6320</v>
      </c>
      <c r="M2224" s="117">
        <v>1739990100000</v>
      </c>
      <c r="N2224" t="s">
        <v>25</v>
      </c>
      <c r="O2224" s="119">
        <v>46023</v>
      </c>
      <c r="P2224" s="119">
        <v>2958465</v>
      </c>
      <c r="Q2224" s="120">
        <v>46023</v>
      </c>
      <c r="R2224" s="120">
        <v>2958465</v>
      </c>
    </row>
    <row r="2225" spans="1:18" x14ac:dyDescent="0.25">
      <c r="A2225" t="str">
        <f t="shared" si="68"/>
        <v>IT-1739990108000</v>
      </c>
      <c r="B2225">
        <f t="shared" si="69"/>
        <v>2224</v>
      </c>
      <c r="C2225" t="s">
        <v>6312</v>
      </c>
      <c r="D2225" s="117">
        <v>1739990108000</v>
      </c>
      <c r="E2225" t="s">
        <v>6309</v>
      </c>
      <c r="F2225" t="s">
        <v>3711</v>
      </c>
      <c r="G2225" t="s">
        <v>25</v>
      </c>
      <c r="H2225" t="s">
        <v>25</v>
      </c>
      <c r="I2225" t="s">
        <v>25</v>
      </c>
      <c r="J2225" t="s">
        <v>25</v>
      </c>
      <c r="K2225" t="s">
        <v>25</v>
      </c>
      <c r="L2225" t="s">
        <v>6320</v>
      </c>
      <c r="M2225" s="117">
        <v>1739990100000</v>
      </c>
      <c r="N2225" t="s">
        <v>25</v>
      </c>
      <c r="O2225" s="119">
        <v>46023</v>
      </c>
      <c r="P2225" s="119">
        <v>2958465</v>
      </c>
      <c r="Q2225" s="120">
        <v>46023</v>
      </c>
      <c r="R2225" s="120">
        <v>2958465</v>
      </c>
    </row>
    <row r="2226" spans="1:18" x14ac:dyDescent="0.25">
      <c r="A2226" t="str">
        <f t="shared" si="68"/>
        <v>IT-1739990109000</v>
      </c>
      <c r="B2226">
        <f t="shared" si="69"/>
        <v>2225</v>
      </c>
      <c r="C2226" t="s">
        <v>6312</v>
      </c>
      <c r="D2226" s="117">
        <v>1739990109000</v>
      </c>
      <c r="E2226" t="s">
        <v>6309</v>
      </c>
      <c r="F2226" t="s">
        <v>3713</v>
      </c>
      <c r="G2226" t="s">
        <v>25</v>
      </c>
      <c r="H2226" t="s">
        <v>25</v>
      </c>
      <c r="I2226" t="s">
        <v>25</v>
      </c>
      <c r="J2226" t="s">
        <v>25</v>
      </c>
      <c r="K2226" t="s">
        <v>25</v>
      </c>
      <c r="L2226" t="s">
        <v>6320</v>
      </c>
      <c r="M2226" s="117">
        <v>1739990100000</v>
      </c>
      <c r="N2226" t="s">
        <v>25</v>
      </c>
      <c r="O2226" s="119">
        <v>46023</v>
      </c>
      <c r="P2226" s="119">
        <v>2958465</v>
      </c>
      <c r="Q2226" s="120">
        <v>46023</v>
      </c>
      <c r="R2226" s="120">
        <v>2958465</v>
      </c>
    </row>
    <row r="2227" spans="1:18" x14ac:dyDescent="0.25">
      <c r="A2227" t="str">
        <f t="shared" si="68"/>
        <v>IT-1739990109001</v>
      </c>
      <c r="B2227">
        <f t="shared" si="69"/>
        <v>2226</v>
      </c>
      <c r="C2227" t="s">
        <v>6312</v>
      </c>
      <c r="D2227" s="117">
        <v>1739990109001</v>
      </c>
      <c r="E2227" t="s">
        <v>6308</v>
      </c>
      <c r="F2227" t="s">
        <v>3652</v>
      </c>
      <c r="G2227" t="s">
        <v>25</v>
      </c>
      <c r="H2227" t="s">
        <v>25</v>
      </c>
      <c r="I2227" t="s">
        <v>25</v>
      </c>
      <c r="J2227" t="s">
        <v>25</v>
      </c>
      <c r="K2227" t="s">
        <v>25</v>
      </c>
      <c r="L2227" t="s">
        <v>6321</v>
      </c>
      <c r="M2227" s="117">
        <v>1739990109000</v>
      </c>
      <c r="N2227" t="s">
        <v>25</v>
      </c>
      <c r="O2227" s="119">
        <v>46023</v>
      </c>
      <c r="P2227" s="119">
        <v>2958465</v>
      </c>
      <c r="Q2227" s="120">
        <v>46023</v>
      </c>
      <c r="R2227" s="120">
        <v>2958465</v>
      </c>
    </row>
    <row r="2228" spans="1:18" x14ac:dyDescent="0.25">
      <c r="A2228" t="str">
        <f t="shared" si="68"/>
        <v>IT-1739990110000</v>
      </c>
      <c r="B2228">
        <f t="shared" si="69"/>
        <v>2227</v>
      </c>
      <c r="C2228" t="s">
        <v>6312</v>
      </c>
      <c r="D2228" s="117">
        <v>1739990110000</v>
      </c>
      <c r="E2228" t="s">
        <v>6309</v>
      </c>
      <c r="F2228" t="s">
        <v>3715</v>
      </c>
      <c r="G2228" t="s">
        <v>25</v>
      </c>
      <c r="H2228" t="s">
        <v>25</v>
      </c>
      <c r="I2228" t="s">
        <v>25</v>
      </c>
      <c r="J2228" t="s">
        <v>25</v>
      </c>
      <c r="K2228" t="s">
        <v>25</v>
      </c>
      <c r="L2228" t="s">
        <v>6320</v>
      </c>
      <c r="M2228" s="117">
        <v>1739990100000</v>
      </c>
      <c r="N2228" t="s">
        <v>25</v>
      </c>
      <c r="O2228" s="119">
        <v>46023</v>
      </c>
      <c r="P2228" s="119">
        <v>2958465</v>
      </c>
      <c r="Q2228" s="120">
        <v>46023</v>
      </c>
      <c r="R2228" s="120">
        <v>2958465</v>
      </c>
    </row>
    <row r="2229" spans="1:18" x14ac:dyDescent="0.25">
      <c r="A2229" t="str">
        <f t="shared" si="68"/>
        <v>IT-1739990111000</v>
      </c>
      <c r="B2229">
        <f t="shared" si="69"/>
        <v>2228</v>
      </c>
      <c r="C2229" t="s">
        <v>6312</v>
      </c>
      <c r="D2229" s="117">
        <v>1739990111000</v>
      </c>
      <c r="E2229" t="s">
        <v>6309</v>
      </c>
      <c r="F2229" t="s">
        <v>3717</v>
      </c>
      <c r="G2229" t="s">
        <v>25</v>
      </c>
      <c r="H2229" t="s">
        <v>25</v>
      </c>
      <c r="I2229" t="s">
        <v>25</v>
      </c>
      <c r="J2229" t="s">
        <v>25</v>
      </c>
      <c r="K2229" t="s">
        <v>25</v>
      </c>
      <c r="L2229" t="s">
        <v>6320</v>
      </c>
      <c r="M2229" s="117">
        <v>1739990100000</v>
      </c>
      <c r="N2229" t="s">
        <v>25</v>
      </c>
      <c r="O2229" s="119">
        <v>46023</v>
      </c>
      <c r="P2229" s="119">
        <v>2958465</v>
      </c>
      <c r="Q2229" s="120">
        <v>46023</v>
      </c>
      <c r="R2229" s="120">
        <v>2958465</v>
      </c>
    </row>
    <row r="2230" spans="1:18" x14ac:dyDescent="0.25">
      <c r="A2230" t="str">
        <f t="shared" si="68"/>
        <v>IT-1739990111001</v>
      </c>
      <c r="B2230">
        <f t="shared" si="69"/>
        <v>2229</v>
      </c>
      <c r="C2230" t="s">
        <v>6312</v>
      </c>
      <c r="D2230" s="117">
        <v>1739990111001</v>
      </c>
      <c r="E2230" t="s">
        <v>6308</v>
      </c>
      <c r="F2230" t="s">
        <v>3719</v>
      </c>
      <c r="G2230" t="s">
        <v>25</v>
      </c>
      <c r="H2230" t="s">
        <v>25</v>
      </c>
      <c r="I2230" t="s">
        <v>25</v>
      </c>
      <c r="J2230" t="s">
        <v>25</v>
      </c>
      <c r="K2230" t="s">
        <v>25</v>
      </c>
      <c r="L2230" t="s">
        <v>6321</v>
      </c>
      <c r="M2230" s="117">
        <v>1739990111000</v>
      </c>
      <c r="N2230" t="s">
        <v>25</v>
      </c>
      <c r="O2230" s="119">
        <v>46023</v>
      </c>
      <c r="P2230" s="119">
        <v>2958465</v>
      </c>
      <c r="Q2230" s="120">
        <v>46023</v>
      </c>
      <c r="R2230" s="120">
        <v>2958465</v>
      </c>
    </row>
    <row r="2231" spans="1:18" x14ac:dyDescent="0.25">
      <c r="A2231" t="str">
        <f t="shared" si="68"/>
        <v>IT-1739990112000</v>
      </c>
      <c r="B2231">
        <f t="shared" si="69"/>
        <v>2230</v>
      </c>
      <c r="C2231" t="s">
        <v>6312</v>
      </c>
      <c r="D2231" s="117">
        <v>1739990112000</v>
      </c>
      <c r="E2231" t="s">
        <v>6309</v>
      </c>
      <c r="F2231" t="s">
        <v>3720</v>
      </c>
      <c r="G2231" t="s">
        <v>25</v>
      </c>
      <c r="H2231" t="s">
        <v>25</v>
      </c>
      <c r="I2231" t="s">
        <v>25</v>
      </c>
      <c r="J2231" t="s">
        <v>25</v>
      </c>
      <c r="K2231" t="s">
        <v>25</v>
      </c>
      <c r="L2231" t="s">
        <v>6320</v>
      </c>
      <c r="M2231" s="117">
        <v>1739990100000</v>
      </c>
      <c r="N2231" t="s">
        <v>25</v>
      </c>
      <c r="O2231" s="119">
        <v>46023</v>
      </c>
      <c r="P2231" s="119">
        <v>2958465</v>
      </c>
      <c r="Q2231" s="120">
        <v>46023</v>
      </c>
      <c r="R2231" s="120">
        <v>2958465</v>
      </c>
    </row>
    <row r="2232" spans="1:18" x14ac:dyDescent="0.25">
      <c r="A2232" t="str">
        <f t="shared" si="68"/>
        <v>IT-1739990113000</v>
      </c>
      <c r="B2232">
        <f t="shared" si="69"/>
        <v>2231</v>
      </c>
      <c r="C2232" t="s">
        <v>6312</v>
      </c>
      <c r="D2232" s="117">
        <v>1739990113000</v>
      </c>
      <c r="E2232" t="s">
        <v>6309</v>
      </c>
      <c r="F2232" t="s">
        <v>3722</v>
      </c>
      <c r="G2232" t="s">
        <v>25</v>
      </c>
      <c r="H2232" t="s">
        <v>25</v>
      </c>
      <c r="I2232" t="s">
        <v>25</v>
      </c>
      <c r="J2232" t="s">
        <v>25</v>
      </c>
      <c r="K2232" t="s">
        <v>25</v>
      </c>
      <c r="L2232" t="s">
        <v>6320</v>
      </c>
      <c r="M2232" s="117">
        <v>1739990100000</v>
      </c>
      <c r="N2232" t="s">
        <v>25</v>
      </c>
      <c r="O2232" s="119">
        <v>46023</v>
      </c>
      <c r="P2232" s="119">
        <v>2958465</v>
      </c>
      <c r="Q2232" s="120">
        <v>46023</v>
      </c>
      <c r="R2232" s="120">
        <v>2958465</v>
      </c>
    </row>
    <row r="2233" spans="1:18" x14ac:dyDescent="0.25">
      <c r="A2233" t="str">
        <f t="shared" si="68"/>
        <v>IT-1739990114000</v>
      </c>
      <c r="B2233">
        <f t="shared" si="69"/>
        <v>2232</v>
      </c>
      <c r="C2233" t="s">
        <v>6312</v>
      </c>
      <c r="D2233" s="117">
        <v>1739990114000</v>
      </c>
      <c r="E2233" t="s">
        <v>6309</v>
      </c>
      <c r="F2233" t="s">
        <v>3724</v>
      </c>
      <c r="G2233" t="s">
        <v>25</v>
      </c>
      <c r="H2233" t="s">
        <v>25</v>
      </c>
      <c r="I2233" t="s">
        <v>25</v>
      </c>
      <c r="J2233" t="s">
        <v>25</v>
      </c>
      <c r="K2233" t="s">
        <v>25</v>
      </c>
      <c r="L2233" t="s">
        <v>6320</v>
      </c>
      <c r="M2233" s="117">
        <v>1739990100000</v>
      </c>
      <c r="N2233" t="s">
        <v>25</v>
      </c>
      <c r="O2233" s="119">
        <v>46023</v>
      </c>
      <c r="P2233" s="119">
        <v>2958465</v>
      </c>
      <c r="Q2233" s="120">
        <v>46023</v>
      </c>
      <c r="R2233" s="120">
        <v>2958465</v>
      </c>
    </row>
    <row r="2234" spans="1:18" x14ac:dyDescent="0.25">
      <c r="A2234" t="str">
        <f t="shared" si="68"/>
        <v>IT-1739990115000</v>
      </c>
      <c r="B2234">
        <f t="shared" si="69"/>
        <v>2233</v>
      </c>
      <c r="C2234" t="s">
        <v>6312</v>
      </c>
      <c r="D2234" s="117">
        <v>1739990115000</v>
      </c>
      <c r="E2234" t="s">
        <v>6309</v>
      </c>
      <c r="F2234" t="s">
        <v>3726</v>
      </c>
      <c r="G2234" t="s">
        <v>25</v>
      </c>
      <c r="H2234" t="s">
        <v>25</v>
      </c>
      <c r="I2234" t="s">
        <v>25</v>
      </c>
      <c r="J2234" t="s">
        <v>25</v>
      </c>
      <c r="K2234" t="s">
        <v>25</v>
      </c>
      <c r="L2234" t="s">
        <v>6320</v>
      </c>
      <c r="M2234" s="117">
        <v>1739990100000</v>
      </c>
      <c r="N2234" t="s">
        <v>25</v>
      </c>
      <c r="O2234" s="119">
        <v>46023</v>
      </c>
      <c r="P2234" s="119">
        <v>2958465</v>
      </c>
      <c r="Q2234" s="120">
        <v>46023</v>
      </c>
      <c r="R2234" s="120">
        <v>2958465</v>
      </c>
    </row>
    <row r="2235" spans="1:18" x14ac:dyDescent="0.25">
      <c r="A2235" t="str">
        <f t="shared" si="68"/>
        <v>IT-1739990116000</v>
      </c>
      <c r="B2235">
        <f t="shared" si="69"/>
        <v>2234</v>
      </c>
      <c r="C2235" t="s">
        <v>6312</v>
      </c>
      <c r="D2235" s="117">
        <v>1739990116000</v>
      </c>
      <c r="E2235" t="s">
        <v>6309</v>
      </c>
      <c r="F2235" t="s">
        <v>3728</v>
      </c>
      <c r="G2235" t="s">
        <v>25</v>
      </c>
      <c r="H2235" t="s">
        <v>25</v>
      </c>
      <c r="I2235" t="s">
        <v>25</v>
      </c>
      <c r="J2235" t="s">
        <v>25</v>
      </c>
      <c r="K2235" t="s">
        <v>25</v>
      </c>
      <c r="L2235" t="s">
        <v>6320</v>
      </c>
      <c r="M2235" s="117">
        <v>1739990100000</v>
      </c>
      <c r="N2235" t="s">
        <v>25</v>
      </c>
      <c r="O2235" s="119">
        <v>46023</v>
      </c>
      <c r="P2235" s="119">
        <v>2958465</v>
      </c>
      <c r="Q2235" s="120">
        <v>46023</v>
      </c>
      <c r="R2235" s="120">
        <v>2958465</v>
      </c>
    </row>
    <row r="2236" spans="1:18" x14ac:dyDescent="0.25">
      <c r="A2236" t="str">
        <f t="shared" si="68"/>
        <v>IT-1739990116001</v>
      </c>
      <c r="B2236">
        <f t="shared" si="69"/>
        <v>2235</v>
      </c>
      <c r="C2236" t="s">
        <v>6312</v>
      </c>
      <c r="D2236" s="117">
        <v>1739990116001</v>
      </c>
      <c r="E2236" t="s">
        <v>6308</v>
      </c>
      <c r="F2236" t="s">
        <v>3730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6321</v>
      </c>
      <c r="M2236" s="117">
        <v>1739990116000</v>
      </c>
      <c r="N2236" t="s">
        <v>25</v>
      </c>
      <c r="O2236" s="119">
        <v>46023</v>
      </c>
      <c r="P2236" s="119">
        <v>2958465</v>
      </c>
      <c r="Q2236" s="120">
        <v>46023</v>
      </c>
      <c r="R2236" s="120">
        <v>2958465</v>
      </c>
    </row>
    <row r="2237" spans="1:18" x14ac:dyDescent="0.25">
      <c r="A2237" t="str">
        <f t="shared" si="68"/>
        <v>IT-1739990117000</v>
      </c>
      <c r="B2237">
        <f t="shared" si="69"/>
        <v>2236</v>
      </c>
      <c r="C2237" t="s">
        <v>6312</v>
      </c>
      <c r="D2237" s="117">
        <v>1739990117000</v>
      </c>
      <c r="E2237" t="s">
        <v>6309</v>
      </c>
      <c r="F2237" t="s">
        <v>3732</v>
      </c>
      <c r="G2237" t="s">
        <v>25</v>
      </c>
      <c r="H2237" t="s">
        <v>25</v>
      </c>
      <c r="I2237" t="s">
        <v>25</v>
      </c>
      <c r="J2237" t="s">
        <v>25</v>
      </c>
      <c r="K2237" t="s">
        <v>25</v>
      </c>
      <c r="L2237" t="s">
        <v>6320</v>
      </c>
      <c r="M2237" s="117">
        <v>1739990100000</v>
      </c>
      <c r="N2237" t="s">
        <v>25</v>
      </c>
      <c r="O2237" s="119">
        <v>46023</v>
      </c>
      <c r="P2237" s="119">
        <v>2958465</v>
      </c>
      <c r="Q2237" s="120">
        <v>46023</v>
      </c>
      <c r="R2237" s="120">
        <v>2958465</v>
      </c>
    </row>
    <row r="2238" spans="1:18" x14ac:dyDescent="0.25">
      <c r="A2238" t="str">
        <f t="shared" si="68"/>
        <v>IT-1739990118000</v>
      </c>
      <c r="B2238">
        <f t="shared" si="69"/>
        <v>2237</v>
      </c>
      <c r="C2238" t="s">
        <v>6312</v>
      </c>
      <c r="D2238" s="117">
        <v>1739990118000</v>
      </c>
      <c r="E2238" t="s">
        <v>6309</v>
      </c>
      <c r="F2238" t="s">
        <v>3734</v>
      </c>
      <c r="G2238" t="s">
        <v>25</v>
      </c>
      <c r="H2238" t="s">
        <v>25</v>
      </c>
      <c r="I2238" t="s">
        <v>25</v>
      </c>
      <c r="J2238" t="s">
        <v>25</v>
      </c>
      <c r="K2238" t="s">
        <v>25</v>
      </c>
      <c r="L2238" t="s">
        <v>6320</v>
      </c>
      <c r="M2238" s="117">
        <v>1739990100000</v>
      </c>
      <c r="N2238" t="s">
        <v>25</v>
      </c>
      <c r="O2238" s="119">
        <v>46023</v>
      </c>
      <c r="P2238" s="119">
        <v>2958465</v>
      </c>
      <c r="Q2238" s="120">
        <v>46023</v>
      </c>
      <c r="R2238" s="120">
        <v>2958465</v>
      </c>
    </row>
    <row r="2239" spans="1:18" x14ac:dyDescent="0.25">
      <c r="A2239" t="str">
        <f t="shared" si="68"/>
        <v>IT-1739990119000</v>
      </c>
      <c r="B2239">
        <f t="shared" si="69"/>
        <v>2238</v>
      </c>
      <c r="C2239" t="s">
        <v>6312</v>
      </c>
      <c r="D2239" s="117">
        <v>1739990119000</v>
      </c>
      <c r="E2239" t="s">
        <v>6309</v>
      </c>
      <c r="F2239" t="s">
        <v>3736</v>
      </c>
      <c r="G2239" t="s">
        <v>25</v>
      </c>
      <c r="H2239" t="s">
        <v>25</v>
      </c>
      <c r="I2239" t="s">
        <v>25</v>
      </c>
      <c r="J2239" t="s">
        <v>25</v>
      </c>
      <c r="K2239" t="s">
        <v>25</v>
      </c>
      <c r="L2239" t="s">
        <v>6320</v>
      </c>
      <c r="M2239" s="117">
        <v>1739990100000</v>
      </c>
      <c r="N2239" t="s">
        <v>25</v>
      </c>
      <c r="O2239" s="119">
        <v>46023</v>
      </c>
      <c r="P2239" s="119">
        <v>2958465</v>
      </c>
      <c r="Q2239" s="120">
        <v>46023</v>
      </c>
      <c r="R2239" s="120">
        <v>2958465</v>
      </c>
    </row>
    <row r="2240" spans="1:18" x14ac:dyDescent="0.25">
      <c r="A2240" t="str">
        <f t="shared" si="68"/>
        <v>IT-1739990120000</v>
      </c>
      <c r="B2240">
        <f t="shared" si="69"/>
        <v>2239</v>
      </c>
      <c r="C2240" t="s">
        <v>6312</v>
      </c>
      <c r="D2240" s="117">
        <v>1739990120000</v>
      </c>
      <c r="E2240" t="s">
        <v>6309</v>
      </c>
      <c r="F2240" t="s">
        <v>3738</v>
      </c>
      <c r="G2240" t="s">
        <v>25</v>
      </c>
      <c r="H2240" t="s">
        <v>25</v>
      </c>
      <c r="I2240" t="s">
        <v>25</v>
      </c>
      <c r="J2240" t="s">
        <v>25</v>
      </c>
      <c r="K2240" t="s">
        <v>25</v>
      </c>
      <c r="L2240" t="s">
        <v>6320</v>
      </c>
      <c r="M2240" s="117">
        <v>1739990100000</v>
      </c>
      <c r="N2240" t="s">
        <v>25</v>
      </c>
      <c r="O2240" s="119">
        <v>46023</v>
      </c>
      <c r="P2240" s="119">
        <v>2958465</v>
      </c>
      <c r="Q2240" s="120">
        <v>46023</v>
      </c>
      <c r="R2240" s="120">
        <v>2958465</v>
      </c>
    </row>
    <row r="2241" spans="1:18" x14ac:dyDescent="0.25">
      <c r="A2241" t="str">
        <f t="shared" si="68"/>
        <v>IT-1739990121000</v>
      </c>
      <c r="B2241">
        <f t="shared" si="69"/>
        <v>2240</v>
      </c>
      <c r="C2241" t="s">
        <v>6312</v>
      </c>
      <c r="D2241" s="117">
        <v>1739990121000</v>
      </c>
      <c r="E2241" t="s">
        <v>6309</v>
      </c>
      <c r="F2241" t="s">
        <v>3740</v>
      </c>
      <c r="G2241" t="s">
        <v>25</v>
      </c>
      <c r="H2241" t="s">
        <v>25</v>
      </c>
      <c r="I2241" t="s">
        <v>25</v>
      </c>
      <c r="J2241" t="s">
        <v>25</v>
      </c>
      <c r="K2241" t="s">
        <v>25</v>
      </c>
      <c r="L2241" t="s">
        <v>6320</v>
      </c>
      <c r="M2241" s="117">
        <v>1739990100000</v>
      </c>
      <c r="N2241" t="s">
        <v>25</v>
      </c>
      <c r="O2241" s="119">
        <v>46023</v>
      </c>
      <c r="P2241" s="119">
        <v>2958465</v>
      </c>
      <c r="Q2241" s="120">
        <v>46023</v>
      </c>
      <c r="R2241" s="120">
        <v>2958465</v>
      </c>
    </row>
    <row r="2242" spans="1:18" x14ac:dyDescent="0.25">
      <c r="A2242" t="str">
        <f t="shared" si="68"/>
        <v>IT-1739990122000</v>
      </c>
      <c r="B2242">
        <f t="shared" si="69"/>
        <v>2241</v>
      </c>
      <c r="C2242" t="s">
        <v>6312</v>
      </c>
      <c r="D2242" s="117">
        <v>1739990122000</v>
      </c>
      <c r="E2242" t="s">
        <v>6309</v>
      </c>
      <c r="F2242" t="s">
        <v>3742</v>
      </c>
      <c r="G2242" t="s">
        <v>25</v>
      </c>
      <c r="H2242" t="s">
        <v>25</v>
      </c>
      <c r="I2242" t="s">
        <v>25</v>
      </c>
      <c r="J2242" t="s">
        <v>25</v>
      </c>
      <c r="K2242" t="s">
        <v>25</v>
      </c>
      <c r="L2242" t="s">
        <v>6320</v>
      </c>
      <c r="M2242" s="117">
        <v>1739990100000</v>
      </c>
      <c r="N2242" t="s">
        <v>25</v>
      </c>
      <c r="O2242" s="119">
        <v>46023</v>
      </c>
      <c r="P2242" s="119">
        <v>2958465</v>
      </c>
      <c r="Q2242" s="120">
        <v>46023</v>
      </c>
      <c r="R2242" s="120">
        <v>2958465</v>
      </c>
    </row>
    <row r="2243" spans="1:18" x14ac:dyDescent="0.25">
      <c r="A2243" t="str">
        <f t="shared" ref="A2243:A2306" si="70">CONCATENATE("IT-",D2243)</f>
        <v>IT-1739990123000</v>
      </c>
      <c r="B2243">
        <f t="shared" si="69"/>
        <v>2242</v>
      </c>
      <c r="C2243" t="s">
        <v>6312</v>
      </c>
      <c r="D2243" s="117">
        <v>1739990123000</v>
      </c>
      <c r="E2243" t="s">
        <v>6309</v>
      </c>
      <c r="F2243" t="s">
        <v>3744</v>
      </c>
      <c r="G2243" t="s">
        <v>25</v>
      </c>
      <c r="H2243" t="s">
        <v>25</v>
      </c>
      <c r="I2243" t="s">
        <v>25</v>
      </c>
      <c r="J2243" t="s">
        <v>25</v>
      </c>
      <c r="K2243" t="s">
        <v>25</v>
      </c>
      <c r="L2243" t="s">
        <v>6320</v>
      </c>
      <c r="M2243" s="117">
        <v>1739990100000</v>
      </c>
      <c r="N2243" t="s">
        <v>25</v>
      </c>
      <c r="O2243" s="119">
        <v>46023</v>
      </c>
      <c r="P2243" s="119">
        <v>2958465</v>
      </c>
      <c r="Q2243" s="120">
        <v>46023</v>
      </c>
      <c r="R2243" s="120">
        <v>2958465</v>
      </c>
    </row>
    <row r="2244" spans="1:18" x14ac:dyDescent="0.25">
      <c r="A2244" t="str">
        <f t="shared" si="70"/>
        <v>IT-1739990124000</v>
      </c>
      <c r="B2244">
        <f t="shared" ref="B2244:B2307" si="71">B2243+1</f>
        <v>2243</v>
      </c>
      <c r="C2244" t="s">
        <v>6312</v>
      </c>
      <c r="D2244" s="117">
        <v>1739990124000</v>
      </c>
      <c r="E2244" t="s">
        <v>6309</v>
      </c>
      <c r="F2244" t="s">
        <v>3746</v>
      </c>
      <c r="G2244" t="s">
        <v>25</v>
      </c>
      <c r="H2244" t="s">
        <v>25</v>
      </c>
      <c r="I2244" t="s">
        <v>25</v>
      </c>
      <c r="J2244" t="s">
        <v>25</v>
      </c>
      <c r="K2244" t="s">
        <v>25</v>
      </c>
      <c r="L2244" t="s">
        <v>6320</v>
      </c>
      <c r="M2244" s="117">
        <v>1739990100000</v>
      </c>
      <c r="N2244" t="s">
        <v>25</v>
      </c>
      <c r="O2244" s="119">
        <v>46023</v>
      </c>
      <c r="P2244" s="119">
        <v>2958465</v>
      </c>
      <c r="Q2244" s="120">
        <v>46023</v>
      </c>
      <c r="R2244" s="120">
        <v>2958465</v>
      </c>
    </row>
    <row r="2245" spans="1:18" x14ac:dyDescent="0.25">
      <c r="A2245" t="str">
        <f t="shared" si="70"/>
        <v>IT-1739990125000</v>
      </c>
      <c r="B2245">
        <f t="shared" si="71"/>
        <v>2244</v>
      </c>
      <c r="C2245" t="s">
        <v>6312</v>
      </c>
      <c r="D2245" s="117">
        <v>1739990125000</v>
      </c>
      <c r="E2245" t="s">
        <v>6309</v>
      </c>
      <c r="F2245" t="s">
        <v>3748</v>
      </c>
      <c r="G2245" t="s">
        <v>25</v>
      </c>
      <c r="H2245" t="s">
        <v>25</v>
      </c>
      <c r="I2245" t="s">
        <v>25</v>
      </c>
      <c r="J2245" t="s">
        <v>25</v>
      </c>
      <c r="K2245" t="s">
        <v>25</v>
      </c>
      <c r="L2245" t="s">
        <v>6320</v>
      </c>
      <c r="M2245" s="117">
        <v>1739990100000</v>
      </c>
      <c r="N2245" t="s">
        <v>25</v>
      </c>
      <c r="O2245" s="119">
        <v>46023</v>
      </c>
      <c r="P2245" s="119">
        <v>2958465</v>
      </c>
      <c r="Q2245" s="120">
        <v>46023</v>
      </c>
      <c r="R2245" s="120">
        <v>2958465</v>
      </c>
    </row>
    <row r="2246" spans="1:18" x14ac:dyDescent="0.25">
      <c r="A2246" t="str">
        <f t="shared" si="70"/>
        <v>IT-1739990126000</v>
      </c>
      <c r="B2246">
        <f t="shared" si="71"/>
        <v>2245</v>
      </c>
      <c r="C2246" t="s">
        <v>6312</v>
      </c>
      <c r="D2246" s="117">
        <v>1739990126000</v>
      </c>
      <c r="E2246" t="s">
        <v>6309</v>
      </c>
      <c r="F2246" t="s">
        <v>3750</v>
      </c>
      <c r="G2246" t="s">
        <v>25</v>
      </c>
      <c r="H2246" t="s">
        <v>25</v>
      </c>
      <c r="I2246" t="s">
        <v>25</v>
      </c>
      <c r="J2246" t="s">
        <v>25</v>
      </c>
      <c r="K2246" t="s">
        <v>25</v>
      </c>
      <c r="L2246" t="s">
        <v>6320</v>
      </c>
      <c r="M2246" s="117">
        <v>1739990100000</v>
      </c>
      <c r="N2246" t="s">
        <v>25</v>
      </c>
      <c r="O2246" s="119">
        <v>46023</v>
      </c>
      <c r="P2246" s="119">
        <v>2958465</v>
      </c>
      <c r="Q2246" s="120">
        <v>46023</v>
      </c>
      <c r="R2246" s="120">
        <v>2958465</v>
      </c>
    </row>
    <row r="2247" spans="1:18" x14ac:dyDescent="0.25">
      <c r="A2247" t="str">
        <f t="shared" si="70"/>
        <v>IT-1739990126001</v>
      </c>
      <c r="B2247">
        <f t="shared" si="71"/>
        <v>2246</v>
      </c>
      <c r="C2247" t="s">
        <v>6312</v>
      </c>
      <c r="D2247" s="117">
        <v>1739990126001</v>
      </c>
      <c r="E2247" t="s">
        <v>6308</v>
      </c>
      <c r="F2247" t="s">
        <v>3752</v>
      </c>
      <c r="G2247" t="s">
        <v>25</v>
      </c>
      <c r="H2247" t="s">
        <v>25</v>
      </c>
      <c r="I2247" t="s">
        <v>25</v>
      </c>
      <c r="J2247" t="s">
        <v>25</v>
      </c>
      <c r="K2247" t="s">
        <v>25</v>
      </c>
      <c r="L2247" t="s">
        <v>6321</v>
      </c>
      <c r="M2247" s="117">
        <v>1739990126000</v>
      </c>
      <c r="N2247" t="s">
        <v>25</v>
      </c>
      <c r="O2247" s="119">
        <v>46023</v>
      </c>
      <c r="P2247" s="119">
        <v>2958465</v>
      </c>
      <c r="Q2247" s="120">
        <v>46023</v>
      </c>
      <c r="R2247" s="120">
        <v>2958465</v>
      </c>
    </row>
    <row r="2248" spans="1:18" x14ac:dyDescent="0.25">
      <c r="A2248" t="str">
        <f t="shared" si="70"/>
        <v>IT-1740000000000</v>
      </c>
      <c r="B2248">
        <f t="shared" si="71"/>
        <v>2247</v>
      </c>
      <c r="C2248" t="s">
        <v>6310</v>
      </c>
      <c r="D2248" s="117">
        <v>1740000000000</v>
      </c>
      <c r="E2248" t="s">
        <v>6309</v>
      </c>
      <c r="F2248" t="s">
        <v>3753</v>
      </c>
      <c r="G2248" t="s">
        <v>25</v>
      </c>
      <c r="H2248" t="s">
        <v>25</v>
      </c>
      <c r="I2248" t="s">
        <v>25</v>
      </c>
      <c r="J2248" t="s">
        <v>25</v>
      </c>
      <c r="K2248" t="s">
        <v>25</v>
      </c>
      <c r="L2248" t="s">
        <v>6315</v>
      </c>
      <c r="M2248" s="117">
        <v>1700000000000</v>
      </c>
      <c r="N2248" t="s">
        <v>25</v>
      </c>
      <c r="O2248" s="119">
        <v>46023</v>
      </c>
      <c r="P2248" s="119">
        <v>2958465</v>
      </c>
      <c r="Q2248" s="120">
        <v>46023</v>
      </c>
      <c r="R2248" s="120">
        <v>2958465</v>
      </c>
    </row>
    <row r="2249" spans="1:18" x14ac:dyDescent="0.25">
      <c r="A2249" t="str">
        <f t="shared" si="70"/>
        <v>IT-1741000000000</v>
      </c>
      <c r="B2249">
        <f t="shared" si="71"/>
        <v>2248</v>
      </c>
      <c r="C2249" t="s">
        <v>6310</v>
      </c>
      <c r="D2249" s="117">
        <v>1741000000000</v>
      </c>
      <c r="E2249" t="s">
        <v>6309</v>
      </c>
      <c r="F2249" t="s">
        <v>3753</v>
      </c>
      <c r="G2249" t="s">
        <v>25</v>
      </c>
      <c r="H2249" t="s">
        <v>25</v>
      </c>
      <c r="I2249" t="s">
        <v>25</v>
      </c>
      <c r="J2249" t="s">
        <v>25</v>
      </c>
      <c r="K2249" t="s">
        <v>25</v>
      </c>
      <c r="L2249" t="s">
        <v>6316</v>
      </c>
      <c r="M2249" s="117">
        <v>1740000000000</v>
      </c>
      <c r="N2249" t="s">
        <v>25</v>
      </c>
      <c r="O2249" s="119">
        <v>46023</v>
      </c>
      <c r="P2249" s="119">
        <v>2958465</v>
      </c>
      <c r="Q2249" s="120">
        <v>46023</v>
      </c>
      <c r="R2249" s="120">
        <v>2958465</v>
      </c>
    </row>
    <row r="2250" spans="1:18" x14ac:dyDescent="0.25">
      <c r="A2250" t="str">
        <f t="shared" si="70"/>
        <v>IT-1741010000000</v>
      </c>
      <c r="B2250">
        <f t="shared" si="71"/>
        <v>2249</v>
      </c>
      <c r="C2250" t="s">
        <v>6310</v>
      </c>
      <c r="D2250" s="117">
        <v>1741010000000</v>
      </c>
      <c r="E2250" t="s">
        <v>6309</v>
      </c>
      <c r="F2250" t="s">
        <v>3754</v>
      </c>
      <c r="G2250" t="s">
        <v>25</v>
      </c>
      <c r="H2250" t="s">
        <v>25</v>
      </c>
      <c r="I2250" t="s">
        <v>25</v>
      </c>
      <c r="J2250" t="s">
        <v>25</v>
      </c>
      <c r="K2250" t="s">
        <v>25</v>
      </c>
      <c r="L2250" t="s">
        <v>6317</v>
      </c>
      <c r="M2250" s="117">
        <v>1741000000000</v>
      </c>
      <c r="N2250" t="s">
        <v>25</v>
      </c>
      <c r="O2250" s="119">
        <v>46023</v>
      </c>
      <c r="P2250" s="119">
        <v>2958465</v>
      </c>
      <c r="Q2250" s="120">
        <v>46023</v>
      </c>
      <c r="R2250" s="120">
        <v>2958465</v>
      </c>
    </row>
    <row r="2251" spans="1:18" x14ac:dyDescent="0.25">
      <c r="A2251" t="str">
        <f t="shared" si="70"/>
        <v>IT-1741500000000</v>
      </c>
      <c r="B2251">
        <f t="shared" si="71"/>
        <v>2250</v>
      </c>
      <c r="C2251" t="s">
        <v>6310</v>
      </c>
      <c r="D2251" s="117">
        <v>1741500000000</v>
      </c>
      <c r="E2251" t="s">
        <v>6309</v>
      </c>
      <c r="F2251" t="s">
        <v>3755</v>
      </c>
      <c r="G2251" t="s">
        <v>25</v>
      </c>
      <c r="H2251" t="s">
        <v>25</v>
      </c>
      <c r="I2251" t="s">
        <v>25</v>
      </c>
      <c r="J2251" t="s">
        <v>25</v>
      </c>
      <c r="K2251" t="s">
        <v>25</v>
      </c>
      <c r="L2251" t="s">
        <v>6317</v>
      </c>
      <c r="M2251" s="117">
        <v>1741000000000</v>
      </c>
      <c r="N2251" t="s">
        <v>25</v>
      </c>
      <c r="O2251" s="119">
        <v>46023</v>
      </c>
      <c r="P2251" s="119">
        <v>2958465</v>
      </c>
      <c r="Q2251" s="120">
        <v>46023</v>
      </c>
      <c r="R2251" s="120">
        <v>2958465</v>
      </c>
    </row>
    <row r="2252" spans="1:18" x14ac:dyDescent="0.25">
      <c r="A2252" t="str">
        <f t="shared" si="70"/>
        <v>IT-1741500100000</v>
      </c>
      <c r="B2252">
        <f t="shared" si="71"/>
        <v>2251</v>
      </c>
      <c r="C2252" t="s">
        <v>6310</v>
      </c>
      <c r="D2252" s="117">
        <v>1741500100000</v>
      </c>
      <c r="E2252" t="s">
        <v>6309</v>
      </c>
      <c r="F2252" t="s">
        <v>3756</v>
      </c>
      <c r="G2252" t="s">
        <v>25</v>
      </c>
      <c r="H2252" t="s">
        <v>25</v>
      </c>
      <c r="I2252" t="s">
        <v>25</v>
      </c>
      <c r="J2252" t="s">
        <v>25</v>
      </c>
      <c r="K2252" t="s">
        <v>25</v>
      </c>
      <c r="L2252" t="s">
        <v>6319</v>
      </c>
      <c r="M2252" s="117">
        <v>1741500000000</v>
      </c>
      <c r="N2252" t="s">
        <v>25</v>
      </c>
      <c r="O2252" s="119">
        <v>46023</v>
      </c>
      <c r="P2252" s="119">
        <v>2958465</v>
      </c>
      <c r="Q2252" s="120">
        <v>46023</v>
      </c>
      <c r="R2252" s="120">
        <v>2958465</v>
      </c>
    </row>
    <row r="2253" spans="1:18" x14ac:dyDescent="0.25">
      <c r="A2253" t="str">
        <f t="shared" si="70"/>
        <v>IT-1741500199000</v>
      </c>
      <c r="B2253">
        <f t="shared" si="71"/>
        <v>2252</v>
      </c>
      <c r="C2253" t="s">
        <v>6312</v>
      </c>
      <c r="D2253" s="117">
        <v>1741500199000</v>
      </c>
      <c r="E2253" t="s">
        <v>6308</v>
      </c>
      <c r="F2253" t="s">
        <v>3757</v>
      </c>
      <c r="G2253" t="s">
        <v>25</v>
      </c>
      <c r="H2253" t="s">
        <v>25</v>
      </c>
      <c r="I2253" t="s">
        <v>25</v>
      </c>
      <c r="J2253" t="s">
        <v>25</v>
      </c>
      <c r="K2253" t="s">
        <v>25</v>
      </c>
      <c r="L2253" t="s">
        <v>6320</v>
      </c>
      <c r="M2253" s="117">
        <v>1741500100000</v>
      </c>
      <c r="N2253" t="s">
        <v>25</v>
      </c>
      <c r="O2253" s="119">
        <v>46023</v>
      </c>
      <c r="P2253" s="119">
        <v>2958465</v>
      </c>
      <c r="Q2253" s="120">
        <v>46023</v>
      </c>
      <c r="R2253" s="120">
        <v>2958465</v>
      </c>
    </row>
    <row r="2254" spans="1:18" x14ac:dyDescent="0.25">
      <c r="A2254" t="str">
        <f t="shared" si="70"/>
        <v>IT-1741510000000</v>
      </c>
      <c r="B2254">
        <f t="shared" si="71"/>
        <v>2253</v>
      </c>
      <c r="C2254" t="s">
        <v>6310</v>
      </c>
      <c r="D2254" s="117">
        <v>1741510000000</v>
      </c>
      <c r="E2254" t="s">
        <v>6309</v>
      </c>
      <c r="F2254" t="s">
        <v>3758</v>
      </c>
      <c r="G2254" t="s">
        <v>25</v>
      </c>
      <c r="H2254" t="s">
        <v>25</v>
      </c>
      <c r="I2254" t="s">
        <v>25</v>
      </c>
      <c r="J2254" t="s">
        <v>25</v>
      </c>
      <c r="K2254" t="s">
        <v>25</v>
      </c>
      <c r="L2254" t="s">
        <v>6317</v>
      </c>
      <c r="M2254" s="117">
        <v>1741000000000</v>
      </c>
      <c r="N2254" t="s">
        <v>25</v>
      </c>
      <c r="O2254" s="119">
        <v>46023</v>
      </c>
      <c r="P2254" s="119">
        <v>2958465</v>
      </c>
      <c r="Q2254" s="120">
        <v>46023</v>
      </c>
      <c r="R2254" s="120">
        <v>2958465</v>
      </c>
    </row>
    <row r="2255" spans="1:18" x14ac:dyDescent="0.25">
      <c r="A2255" t="str">
        <f t="shared" si="70"/>
        <v>IT-1741510100000</v>
      </c>
      <c r="B2255">
        <f t="shared" si="71"/>
        <v>2254</v>
      </c>
      <c r="C2255" t="s">
        <v>6310</v>
      </c>
      <c r="D2255" s="117">
        <v>1741510100000</v>
      </c>
      <c r="E2255" t="s">
        <v>6309</v>
      </c>
      <c r="F2255" t="s">
        <v>3759</v>
      </c>
      <c r="G2255" t="s">
        <v>25</v>
      </c>
      <c r="H2255" t="s">
        <v>25</v>
      </c>
      <c r="I2255" t="s">
        <v>25</v>
      </c>
      <c r="J2255" t="s">
        <v>25</v>
      </c>
      <c r="K2255" t="s">
        <v>25</v>
      </c>
      <c r="L2255" t="s">
        <v>6319</v>
      </c>
      <c r="M2255" s="117">
        <v>1741510000000</v>
      </c>
      <c r="N2255" t="s">
        <v>25</v>
      </c>
      <c r="O2255" s="119">
        <v>46023</v>
      </c>
      <c r="P2255" s="119">
        <v>2958465</v>
      </c>
      <c r="Q2255" s="120">
        <v>46023</v>
      </c>
      <c r="R2255" s="120">
        <v>2958465</v>
      </c>
    </row>
    <row r="2256" spans="1:18" x14ac:dyDescent="0.25">
      <c r="A2256" t="str">
        <f t="shared" si="70"/>
        <v>IT-1741510101000</v>
      </c>
      <c r="B2256">
        <f t="shared" si="71"/>
        <v>2255</v>
      </c>
      <c r="C2256" t="s">
        <v>6312</v>
      </c>
      <c r="D2256" s="117">
        <v>1741510101000</v>
      </c>
      <c r="E2256" t="s">
        <v>6308</v>
      </c>
      <c r="F2256" t="s">
        <v>3761</v>
      </c>
      <c r="G2256" t="s">
        <v>25</v>
      </c>
      <c r="H2256" t="s">
        <v>25</v>
      </c>
      <c r="I2256" t="s">
        <v>25</v>
      </c>
      <c r="J2256" t="s">
        <v>25</v>
      </c>
      <c r="K2256" t="s">
        <v>25</v>
      </c>
      <c r="L2256" t="s">
        <v>6320</v>
      </c>
      <c r="M2256" s="117">
        <v>1741510100000</v>
      </c>
      <c r="N2256" t="s">
        <v>25</v>
      </c>
      <c r="O2256" s="119">
        <v>46023</v>
      </c>
      <c r="P2256" s="119">
        <v>2958465</v>
      </c>
      <c r="Q2256" s="120">
        <v>46023</v>
      </c>
      <c r="R2256" s="120">
        <v>2958465</v>
      </c>
    </row>
    <row r="2257" spans="1:18" x14ac:dyDescent="0.25">
      <c r="A2257" t="str">
        <f t="shared" si="70"/>
        <v>IT-1741990000000</v>
      </c>
      <c r="B2257">
        <f t="shared" si="71"/>
        <v>2256</v>
      </c>
      <c r="C2257" t="s">
        <v>6310</v>
      </c>
      <c r="D2257" s="117">
        <v>1741990000000</v>
      </c>
      <c r="E2257" t="s">
        <v>6309</v>
      </c>
      <c r="F2257" t="s">
        <v>3763</v>
      </c>
      <c r="G2257" t="s">
        <v>25</v>
      </c>
      <c r="H2257" t="s">
        <v>25</v>
      </c>
      <c r="I2257" t="s">
        <v>25</v>
      </c>
      <c r="J2257" t="s">
        <v>25</v>
      </c>
      <c r="K2257" t="s">
        <v>25</v>
      </c>
      <c r="L2257" t="s">
        <v>6317</v>
      </c>
      <c r="M2257" s="117">
        <v>1741000000000</v>
      </c>
      <c r="N2257" t="s">
        <v>25</v>
      </c>
      <c r="O2257" s="119">
        <v>46023</v>
      </c>
      <c r="P2257" s="119">
        <v>2958465</v>
      </c>
      <c r="Q2257" s="120">
        <v>46023</v>
      </c>
      <c r="R2257" s="120">
        <v>2958465</v>
      </c>
    </row>
    <row r="2258" spans="1:18" x14ac:dyDescent="0.25">
      <c r="A2258" t="str">
        <f t="shared" si="70"/>
        <v>IT-1741990100000</v>
      </c>
      <c r="B2258">
        <f t="shared" si="71"/>
        <v>2257</v>
      </c>
      <c r="C2258" t="s">
        <v>6310</v>
      </c>
      <c r="D2258" s="117">
        <v>1741990100000</v>
      </c>
      <c r="E2258" t="s">
        <v>6309</v>
      </c>
      <c r="F2258" t="s">
        <v>3765</v>
      </c>
      <c r="G2258" t="s">
        <v>25</v>
      </c>
      <c r="H2258" t="s">
        <v>25</v>
      </c>
      <c r="I2258" t="s">
        <v>25</v>
      </c>
      <c r="J2258" t="s">
        <v>25</v>
      </c>
      <c r="K2258" t="s">
        <v>25</v>
      </c>
      <c r="L2258" t="s">
        <v>6319</v>
      </c>
      <c r="M2258" s="117">
        <v>1741990000000</v>
      </c>
      <c r="N2258" t="s">
        <v>25</v>
      </c>
      <c r="O2258" s="119">
        <v>46023</v>
      </c>
      <c r="P2258" s="119">
        <v>2958465</v>
      </c>
      <c r="Q2258" s="120">
        <v>46023</v>
      </c>
      <c r="R2258" s="120">
        <v>2958465</v>
      </c>
    </row>
    <row r="2259" spans="1:18" x14ac:dyDescent="0.25">
      <c r="A2259" t="str">
        <f t="shared" si="70"/>
        <v>IT-1741990101000</v>
      </c>
      <c r="B2259">
        <f t="shared" si="71"/>
        <v>2258</v>
      </c>
      <c r="C2259" t="s">
        <v>6312</v>
      </c>
      <c r="D2259" s="117">
        <v>1741990101000</v>
      </c>
      <c r="E2259" t="s">
        <v>6309</v>
      </c>
      <c r="F2259" t="s">
        <v>3767</v>
      </c>
      <c r="G2259" t="s">
        <v>25</v>
      </c>
      <c r="H2259" t="s">
        <v>25</v>
      </c>
      <c r="I2259" t="s">
        <v>25</v>
      </c>
      <c r="J2259" t="s">
        <v>25</v>
      </c>
      <c r="K2259" t="s">
        <v>25</v>
      </c>
      <c r="L2259" t="s">
        <v>6320</v>
      </c>
      <c r="M2259" s="117">
        <v>1741990100000</v>
      </c>
      <c r="N2259" t="s">
        <v>25</v>
      </c>
      <c r="O2259" s="119">
        <v>46023</v>
      </c>
      <c r="P2259" s="119">
        <v>2958465</v>
      </c>
      <c r="Q2259" s="120">
        <v>46023</v>
      </c>
      <c r="R2259" s="120">
        <v>2958465</v>
      </c>
    </row>
    <row r="2260" spans="1:18" x14ac:dyDescent="0.25">
      <c r="A2260" t="str">
        <f t="shared" si="70"/>
        <v>IT-1741990102000</v>
      </c>
      <c r="B2260">
        <f t="shared" si="71"/>
        <v>2259</v>
      </c>
      <c r="C2260" t="s">
        <v>6312</v>
      </c>
      <c r="D2260" s="117">
        <v>1741990102000</v>
      </c>
      <c r="E2260" t="s">
        <v>6309</v>
      </c>
      <c r="F2260" t="s">
        <v>3769</v>
      </c>
      <c r="G2260" t="s">
        <v>25</v>
      </c>
      <c r="H2260" t="s">
        <v>25</v>
      </c>
      <c r="I2260" t="s">
        <v>25</v>
      </c>
      <c r="J2260" t="s">
        <v>25</v>
      </c>
      <c r="K2260" t="s">
        <v>25</v>
      </c>
      <c r="L2260" t="s">
        <v>6320</v>
      </c>
      <c r="M2260" s="117">
        <v>1741990100000</v>
      </c>
      <c r="N2260" t="s">
        <v>25</v>
      </c>
      <c r="O2260" s="119">
        <v>46023</v>
      </c>
      <c r="P2260" s="119">
        <v>2958465</v>
      </c>
      <c r="Q2260" s="120">
        <v>46023</v>
      </c>
      <c r="R2260" s="120">
        <v>2958465</v>
      </c>
    </row>
    <row r="2261" spans="1:18" x14ac:dyDescent="0.25">
      <c r="A2261" t="str">
        <f t="shared" si="70"/>
        <v>IT-1741990103000</v>
      </c>
      <c r="B2261">
        <f t="shared" si="71"/>
        <v>2260</v>
      </c>
      <c r="C2261" t="s">
        <v>6312</v>
      </c>
      <c r="D2261" s="117">
        <v>1741990103000</v>
      </c>
      <c r="E2261" t="s">
        <v>6309</v>
      </c>
      <c r="F2261" t="s">
        <v>3771</v>
      </c>
      <c r="G2261" t="s">
        <v>25</v>
      </c>
      <c r="H2261" t="s">
        <v>25</v>
      </c>
      <c r="I2261" t="s">
        <v>25</v>
      </c>
      <c r="J2261" t="s">
        <v>25</v>
      </c>
      <c r="K2261" t="s">
        <v>25</v>
      </c>
      <c r="L2261" t="s">
        <v>6320</v>
      </c>
      <c r="M2261" s="117">
        <v>1741990100000</v>
      </c>
      <c r="N2261" t="s">
        <v>25</v>
      </c>
      <c r="O2261" s="119">
        <v>46023</v>
      </c>
      <c r="P2261" s="119">
        <v>2958465</v>
      </c>
      <c r="Q2261" s="120">
        <v>46023</v>
      </c>
      <c r="R2261" s="120">
        <v>2958465</v>
      </c>
    </row>
    <row r="2262" spans="1:18" x14ac:dyDescent="0.25">
      <c r="A2262" t="str">
        <f t="shared" si="70"/>
        <v>IT-1741990104000</v>
      </c>
      <c r="B2262">
        <f t="shared" si="71"/>
        <v>2261</v>
      </c>
      <c r="C2262" t="s">
        <v>6312</v>
      </c>
      <c r="D2262" s="117">
        <v>1741990104000</v>
      </c>
      <c r="E2262" t="s">
        <v>6309</v>
      </c>
      <c r="F2262" t="s">
        <v>3773</v>
      </c>
      <c r="G2262" t="s">
        <v>25</v>
      </c>
      <c r="H2262" t="s">
        <v>25</v>
      </c>
      <c r="I2262" t="s">
        <v>25</v>
      </c>
      <c r="J2262" t="s">
        <v>25</v>
      </c>
      <c r="K2262" t="s">
        <v>25</v>
      </c>
      <c r="L2262" t="s">
        <v>6320</v>
      </c>
      <c r="M2262" s="117">
        <v>1741990100000</v>
      </c>
      <c r="N2262" t="s">
        <v>25</v>
      </c>
      <c r="O2262" s="119">
        <v>46023</v>
      </c>
      <c r="P2262" s="119">
        <v>2958465</v>
      </c>
      <c r="Q2262" s="120">
        <v>46023</v>
      </c>
      <c r="R2262" s="120">
        <v>2958465</v>
      </c>
    </row>
    <row r="2263" spans="1:18" x14ac:dyDescent="0.25">
      <c r="A2263" t="str">
        <f t="shared" si="70"/>
        <v>IT-1741990105000</v>
      </c>
      <c r="B2263">
        <f t="shared" si="71"/>
        <v>2262</v>
      </c>
      <c r="C2263" t="s">
        <v>6312</v>
      </c>
      <c r="D2263" s="117">
        <v>1741990105000</v>
      </c>
      <c r="E2263" t="s">
        <v>6309</v>
      </c>
      <c r="F2263" t="s">
        <v>3775</v>
      </c>
      <c r="G2263" t="s">
        <v>25</v>
      </c>
      <c r="H2263" t="s">
        <v>25</v>
      </c>
      <c r="I2263" t="s">
        <v>25</v>
      </c>
      <c r="J2263" t="s">
        <v>25</v>
      </c>
      <c r="K2263" t="s">
        <v>25</v>
      </c>
      <c r="L2263" t="s">
        <v>6320</v>
      </c>
      <c r="M2263" s="117">
        <v>1741990100000</v>
      </c>
      <c r="N2263" t="s">
        <v>25</v>
      </c>
      <c r="O2263" s="119">
        <v>46023</v>
      </c>
      <c r="P2263" s="119">
        <v>2958465</v>
      </c>
      <c r="Q2263" s="120">
        <v>46023</v>
      </c>
      <c r="R2263" s="120">
        <v>2958465</v>
      </c>
    </row>
    <row r="2264" spans="1:18" x14ac:dyDescent="0.25">
      <c r="A2264" t="str">
        <f t="shared" si="70"/>
        <v>IT-1741990106000</v>
      </c>
      <c r="B2264">
        <f t="shared" si="71"/>
        <v>2263</v>
      </c>
      <c r="C2264" t="s">
        <v>6312</v>
      </c>
      <c r="D2264" s="117">
        <v>1741990106000</v>
      </c>
      <c r="E2264" t="s">
        <v>6309</v>
      </c>
      <c r="F2264" t="s">
        <v>3777</v>
      </c>
      <c r="G2264" t="s">
        <v>25</v>
      </c>
      <c r="H2264" t="s">
        <v>25</v>
      </c>
      <c r="I2264" t="s">
        <v>25</v>
      </c>
      <c r="J2264" t="s">
        <v>25</v>
      </c>
      <c r="K2264" t="s">
        <v>25</v>
      </c>
      <c r="L2264" t="s">
        <v>6320</v>
      </c>
      <c r="M2264" s="117">
        <v>1741990100000</v>
      </c>
      <c r="N2264" t="s">
        <v>25</v>
      </c>
      <c r="O2264" s="119">
        <v>46023</v>
      </c>
      <c r="P2264" s="119">
        <v>2958465</v>
      </c>
      <c r="Q2264" s="120">
        <v>46023</v>
      </c>
      <c r="R2264" s="120">
        <v>2958465</v>
      </c>
    </row>
    <row r="2265" spans="1:18" x14ac:dyDescent="0.25">
      <c r="A2265" t="str">
        <f t="shared" si="70"/>
        <v>IT-1741990107000</v>
      </c>
      <c r="B2265">
        <f t="shared" si="71"/>
        <v>2264</v>
      </c>
      <c r="C2265" t="s">
        <v>6312</v>
      </c>
      <c r="D2265" s="117">
        <v>1741990107000</v>
      </c>
      <c r="E2265" t="s">
        <v>6309</v>
      </c>
      <c r="F2265" t="s">
        <v>3779</v>
      </c>
      <c r="G2265" t="s">
        <v>25</v>
      </c>
      <c r="H2265" t="s">
        <v>25</v>
      </c>
      <c r="I2265" t="s">
        <v>25</v>
      </c>
      <c r="J2265" t="s">
        <v>25</v>
      </c>
      <c r="K2265" t="s">
        <v>25</v>
      </c>
      <c r="L2265" t="s">
        <v>6320</v>
      </c>
      <c r="M2265" s="117">
        <v>1741990100000</v>
      </c>
      <c r="N2265" t="s">
        <v>25</v>
      </c>
      <c r="O2265" s="119">
        <v>46023</v>
      </c>
      <c r="P2265" s="119">
        <v>2958465</v>
      </c>
      <c r="Q2265" s="120">
        <v>46023</v>
      </c>
      <c r="R2265" s="120">
        <v>2958465</v>
      </c>
    </row>
    <row r="2266" spans="1:18" x14ac:dyDescent="0.25">
      <c r="A2266" t="str">
        <f t="shared" si="70"/>
        <v>IT-1741990108000</v>
      </c>
      <c r="B2266">
        <f t="shared" si="71"/>
        <v>2265</v>
      </c>
      <c r="C2266" t="s">
        <v>6312</v>
      </c>
      <c r="D2266" s="117">
        <v>1741990108000</v>
      </c>
      <c r="E2266" t="s">
        <v>6309</v>
      </c>
      <c r="F2266" t="s">
        <v>3781</v>
      </c>
      <c r="G2266" t="s">
        <v>25</v>
      </c>
      <c r="H2266" t="s">
        <v>25</v>
      </c>
      <c r="I2266" t="s">
        <v>25</v>
      </c>
      <c r="J2266" t="s">
        <v>25</v>
      </c>
      <c r="K2266" t="s">
        <v>25</v>
      </c>
      <c r="L2266" t="s">
        <v>6320</v>
      </c>
      <c r="M2266" s="117">
        <v>1741990100000</v>
      </c>
      <c r="N2266" t="s">
        <v>25</v>
      </c>
      <c r="O2266" s="119">
        <v>46023</v>
      </c>
      <c r="P2266" s="119">
        <v>2958465</v>
      </c>
      <c r="Q2266" s="120">
        <v>46023</v>
      </c>
      <c r="R2266" s="120">
        <v>2958465</v>
      </c>
    </row>
    <row r="2267" spans="1:18" x14ac:dyDescent="0.25">
      <c r="A2267" t="str">
        <f t="shared" si="70"/>
        <v>IT-1741990109000</v>
      </c>
      <c r="B2267">
        <f t="shared" si="71"/>
        <v>2266</v>
      </c>
      <c r="C2267" t="s">
        <v>6312</v>
      </c>
      <c r="D2267" s="117">
        <v>1741990109000</v>
      </c>
      <c r="E2267" t="s">
        <v>6309</v>
      </c>
      <c r="F2267" t="s">
        <v>3783</v>
      </c>
      <c r="G2267" t="s">
        <v>25</v>
      </c>
      <c r="H2267" t="s">
        <v>25</v>
      </c>
      <c r="I2267" t="s">
        <v>25</v>
      </c>
      <c r="J2267" t="s">
        <v>25</v>
      </c>
      <c r="K2267" t="s">
        <v>25</v>
      </c>
      <c r="L2267" t="s">
        <v>6320</v>
      </c>
      <c r="M2267" s="117">
        <v>1741990100000</v>
      </c>
      <c r="N2267" t="s">
        <v>25</v>
      </c>
      <c r="O2267" s="119">
        <v>46023</v>
      </c>
      <c r="P2267" s="119">
        <v>2958465</v>
      </c>
      <c r="Q2267" s="120">
        <v>46023</v>
      </c>
      <c r="R2267" s="120">
        <v>2958465</v>
      </c>
    </row>
    <row r="2268" spans="1:18" x14ac:dyDescent="0.25">
      <c r="A2268" t="str">
        <f t="shared" si="70"/>
        <v>IT-1741990109001</v>
      </c>
      <c r="B2268">
        <f t="shared" si="71"/>
        <v>2267</v>
      </c>
      <c r="C2268" t="s">
        <v>6312</v>
      </c>
      <c r="D2268" s="117">
        <v>1741990109001</v>
      </c>
      <c r="E2268" t="s">
        <v>6308</v>
      </c>
      <c r="F2268" t="s">
        <v>3785</v>
      </c>
      <c r="G2268" t="s">
        <v>25</v>
      </c>
      <c r="H2268" t="s">
        <v>25</v>
      </c>
      <c r="I2268" t="s">
        <v>25</v>
      </c>
      <c r="J2268" t="s">
        <v>25</v>
      </c>
      <c r="K2268" t="s">
        <v>25</v>
      </c>
      <c r="L2268" t="s">
        <v>6321</v>
      </c>
      <c r="M2268" s="117">
        <v>1741990109000</v>
      </c>
      <c r="N2268" t="s">
        <v>25</v>
      </c>
      <c r="O2268" s="119">
        <v>46023</v>
      </c>
      <c r="P2268" s="119">
        <v>2958465</v>
      </c>
      <c r="Q2268" s="120">
        <v>46023</v>
      </c>
      <c r="R2268" s="120">
        <v>2958465</v>
      </c>
    </row>
    <row r="2269" spans="1:18" x14ac:dyDescent="0.25">
      <c r="A2269" t="str">
        <f t="shared" si="70"/>
        <v>IT-1741990109002</v>
      </c>
      <c r="B2269">
        <f t="shared" si="71"/>
        <v>2268</v>
      </c>
      <c r="C2269" t="s">
        <v>6312</v>
      </c>
      <c r="D2269" s="117">
        <v>1741990109002</v>
      </c>
      <c r="E2269" t="s">
        <v>6308</v>
      </c>
      <c r="F2269" t="s">
        <v>3787</v>
      </c>
      <c r="G2269" t="s">
        <v>25</v>
      </c>
      <c r="H2269" t="s">
        <v>25</v>
      </c>
      <c r="I2269" t="s">
        <v>25</v>
      </c>
      <c r="J2269" t="s">
        <v>25</v>
      </c>
      <c r="K2269" t="s">
        <v>25</v>
      </c>
      <c r="L2269" t="s">
        <v>6321</v>
      </c>
      <c r="M2269" s="117">
        <v>1741990109000</v>
      </c>
      <c r="N2269" t="s">
        <v>25</v>
      </c>
      <c r="O2269" s="119">
        <v>46023</v>
      </c>
      <c r="P2269" s="119">
        <v>2958465</v>
      </c>
      <c r="Q2269" s="120">
        <v>46023</v>
      </c>
      <c r="R2269" s="120">
        <v>2958465</v>
      </c>
    </row>
    <row r="2270" spans="1:18" x14ac:dyDescent="0.25">
      <c r="A2270" t="str">
        <f t="shared" si="70"/>
        <v>IT-1741990110000</v>
      </c>
      <c r="B2270">
        <f t="shared" si="71"/>
        <v>2269</v>
      </c>
      <c r="C2270" t="s">
        <v>6312</v>
      </c>
      <c r="D2270" s="117">
        <v>1741990110000</v>
      </c>
      <c r="E2270" t="s">
        <v>6309</v>
      </c>
      <c r="F2270" t="s">
        <v>3789</v>
      </c>
      <c r="G2270" t="s">
        <v>25</v>
      </c>
      <c r="H2270" t="s">
        <v>25</v>
      </c>
      <c r="I2270" t="s">
        <v>25</v>
      </c>
      <c r="J2270" t="s">
        <v>25</v>
      </c>
      <c r="K2270" t="s">
        <v>25</v>
      </c>
      <c r="L2270" t="s">
        <v>6320</v>
      </c>
      <c r="M2270" s="117">
        <v>1741990100000</v>
      </c>
      <c r="N2270" t="s">
        <v>25</v>
      </c>
      <c r="O2270" s="119">
        <v>46023</v>
      </c>
      <c r="P2270" s="119">
        <v>2958465</v>
      </c>
      <c r="Q2270" s="120">
        <v>46023</v>
      </c>
      <c r="R2270" s="120">
        <v>2958465</v>
      </c>
    </row>
    <row r="2271" spans="1:18" x14ac:dyDescent="0.25">
      <c r="A2271" t="str">
        <f t="shared" si="70"/>
        <v>IT-1741990110001</v>
      </c>
      <c r="B2271">
        <f t="shared" si="71"/>
        <v>2270</v>
      </c>
      <c r="C2271" t="s">
        <v>6312</v>
      </c>
      <c r="D2271" s="117">
        <v>1741990110001</v>
      </c>
      <c r="E2271" t="s">
        <v>6308</v>
      </c>
      <c r="F2271" t="s">
        <v>3791</v>
      </c>
      <c r="G2271" t="s">
        <v>25</v>
      </c>
      <c r="H2271" t="s">
        <v>25</v>
      </c>
      <c r="I2271" t="s">
        <v>25</v>
      </c>
      <c r="J2271" t="s">
        <v>25</v>
      </c>
      <c r="K2271" t="s">
        <v>25</v>
      </c>
      <c r="L2271" t="s">
        <v>6321</v>
      </c>
      <c r="M2271" s="117">
        <v>1741990110000</v>
      </c>
      <c r="N2271" t="s">
        <v>25</v>
      </c>
      <c r="O2271" s="119">
        <v>46023</v>
      </c>
      <c r="P2271" s="119">
        <v>2958465</v>
      </c>
      <c r="Q2271" s="120">
        <v>46023</v>
      </c>
      <c r="R2271" s="120">
        <v>2958465</v>
      </c>
    </row>
    <row r="2272" spans="1:18" x14ac:dyDescent="0.25">
      <c r="A2272" t="str">
        <f t="shared" si="70"/>
        <v>IT-1741990111000</v>
      </c>
      <c r="B2272">
        <f t="shared" si="71"/>
        <v>2271</v>
      </c>
      <c r="C2272" t="s">
        <v>6312</v>
      </c>
      <c r="D2272" s="117">
        <v>1741990111000</v>
      </c>
      <c r="E2272" t="s">
        <v>6309</v>
      </c>
      <c r="F2272" t="s">
        <v>3793</v>
      </c>
      <c r="G2272" t="s">
        <v>25</v>
      </c>
      <c r="H2272" t="s">
        <v>25</v>
      </c>
      <c r="I2272" t="s">
        <v>25</v>
      </c>
      <c r="J2272" t="s">
        <v>25</v>
      </c>
      <c r="K2272" t="s">
        <v>25</v>
      </c>
      <c r="L2272" t="s">
        <v>6320</v>
      </c>
      <c r="M2272" s="117">
        <v>1741990100000</v>
      </c>
      <c r="N2272" t="s">
        <v>25</v>
      </c>
      <c r="O2272" s="119">
        <v>46023</v>
      </c>
      <c r="P2272" s="119">
        <v>2958465</v>
      </c>
      <c r="Q2272" s="120">
        <v>46023</v>
      </c>
      <c r="R2272" s="120">
        <v>2958465</v>
      </c>
    </row>
    <row r="2273" spans="1:18" x14ac:dyDescent="0.25">
      <c r="A2273" t="str">
        <f t="shared" si="70"/>
        <v>IT-1741990112000</v>
      </c>
      <c r="B2273">
        <f t="shared" si="71"/>
        <v>2272</v>
      </c>
      <c r="C2273" t="s">
        <v>6312</v>
      </c>
      <c r="D2273" s="117">
        <v>1741990112000</v>
      </c>
      <c r="E2273" t="s">
        <v>6309</v>
      </c>
      <c r="F2273" t="s">
        <v>3795</v>
      </c>
      <c r="G2273" t="s">
        <v>25</v>
      </c>
      <c r="H2273" t="s">
        <v>25</v>
      </c>
      <c r="I2273" t="s">
        <v>25</v>
      </c>
      <c r="J2273" t="s">
        <v>25</v>
      </c>
      <c r="K2273" t="s">
        <v>25</v>
      </c>
      <c r="L2273" t="s">
        <v>6320</v>
      </c>
      <c r="M2273" s="117">
        <v>1741990100000</v>
      </c>
      <c r="N2273" t="s">
        <v>25</v>
      </c>
      <c r="O2273" s="119">
        <v>46023</v>
      </c>
      <c r="P2273" s="119">
        <v>2958465</v>
      </c>
      <c r="Q2273" s="120">
        <v>46023</v>
      </c>
      <c r="R2273" s="120">
        <v>2958465</v>
      </c>
    </row>
    <row r="2274" spans="1:18" x14ac:dyDescent="0.25">
      <c r="A2274" t="str">
        <f t="shared" si="70"/>
        <v>IT-1741990112001</v>
      </c>
      <c r="B2274">
        <f t="shared" si="71"/>
        <v>2273</v>
      </c>
      <c r="C2274" t="s">
        <v>6312</v>
      </c>
      <c r="D2274" s="117">
        <v>1741990112001</v>
      </c>
      <c r="E2274" t="s">
        <v>6308</v>
      </c>
      <c r="F2274" t="s">
        <v>3797</v>
      </c>
      <c r="G2274" t="s">
        <v>25</v>
      </c>
      <c r="H2274" t="s">
        <v>25</v>
      </c>
      <c r="I2274" t="s">
        <v>25</v>
      </c>
      <c r="J2274" t="s">
        <v>25</v>
      </c>
      <c r="K2274" t="s">
        <v>25</v>
      </c>
      <c r="L2274" t="s">
        <v>6321</v>
      </c>
      <c r="M2274" s="117">
        <v>1741990112000</v>
      </c>
      <c r="N2274" t="s">
        <v>25</v>
      </c>
      <c r="O2274" s="119">
        <v>46023</v>
      </c>
      <c r="P2274" s="119">
        <v>2958465</v>
      </c>
      <c r="Q2274" s="120">
        <v>46023</v>
      </c>
      <c r="R2274" s="120">
        <v>2958465</v>
      </c>
    </row>
    <row r="2275" spans="1:18" x14ac:dyDescent="0.25">
      <c r="A2275" t="str">
        <f t="shared" si="70"/>
        <v>IT-1741990113000</v>
      </c>
      <c r="B2275">
        <f t="shared" si="71"/>
        <v>2274</v>
      </c>
      <c r="C2275" t="s">
        <v>6312</v>
      </c>
      <c r="D2275" s="117">
        <v>1741990113000</v>
      </c>
      <c r="E2275" t="s">
        <v>6309</v>
      </c>
      <c r="F2275" t="s">
        <v>3798</v>
      </c>
      <c r="G2275" t="s">
        <v>25</v>
      </c>
      <c r="H2275" t="s">
        <v>25</v>
      </c>
      <c r="I2275" t="s">
        <v>25</v>
      </c>
      <c r="J2275" t="s">
        <v>25</v>
      </c>
      <c r="K2275" t="s">
        <v>25</v>
      </c>
      <c r="L2275" t="s">
        <v>6320</v>
      </c>
      <c r="M2275" s="117">
        <v>1741990100000</v>
      </c>
      <c r="N2275" t="s">
        <v>25</v>
      </c>
      <c r="O2275" s="119">
        <v>46023</v>
      </c>
      <c r="P2275" s="119">
        <v>2958465</v>
      </c>
      <c r="Q2275" s="120">
        <v>46023</v>
      </c>
      <c r="R2275" s="120">
        <v>2958465</v>
      </c>
    </row>
    <row r="2276" spans="1:18" x14ac:dyDescent="0.25">
      <c r="A2276" t="str">
        <f t="shared" si="70"/>
        <v>IT-1741990114000</v>
      </c>
      <c r="B2276">
        <f t="shared" si="71"/>
        <v>2275</v>
      </c>
      <c r="C2276" t="s">
        <v>6312</v>
      </c>
      <c r="D2276" s="117">
        <v>1741990114000</v>
      </c>
      <c r="E2276" t="s">
        <v>6309</v>
      </c>
      <c r="F2276" t="s">
        <v>3800</v>
      </c>
      <c r="G2276" t="s">
        <v>25</v>
      </c>
      <c r="H2276" t="s">
        <v>25</v>
      </c>
      <c r="I2276" t="s">
        <v>25</v>
      </c>
      <c r="J2276" t="s">
        <v>25</v>
      </c>
      <c r="K2276" t="s">
        <v>25</v>
      </c>
      <c r="L2276" t="s">
        <v>6320</v>
      </c>
      <c r="M2276" s="117">
        <v>1741990100000</v>
      </c>
      <c r="N2276" t="s">
        <v>25</v>
      </c>
      <c r="O2276" s="119">
        <v>46023</v>
      </c>
      <c r="P2276" s="119">
        <v>2958465</v>
      </c>
      <c r="Q2276" s="120">
        <v>46023</v>
      </c>
      <c r="R2276" s="120">
        <v>2958465</v>
      </c>
    </row>
    <row r="2277" spans="1:18" x14ac:dyDescent="0.25">
      <c r="A2277" t="str">
        <f t="shared" si="70"/>
        <v>IT-1741990115000</v>
      </c>
      <c r="B2277">
        <f t="shared" si="71"/>
        <v>2276</v>
      </c>
      <c r="C2277" t="s">
        <v>6312</v>
      </c>
      <c r="D2277" s="117">
        <v>1741990115000</v>
      </c>
      <c r="E2277" t="s">
        <v>6309</v>
      </c>
      <c r="F2277" t="s">
        <v>3802</v>
      </c>
      <c r="G2277" t="s">
        <v>25</v>
      </c>
      <c r="H2277" t="s">
        <v>25</v>
      </c>
      <c r="I2277" t="s">
        <v>25</v>
      </c>
      <c r="J2277" t="s">
        <v>25</v>
      </c>
      <c r="K2277" t="s">
        <v>25</v>
      </c>
      <c r="L2277" t="s">
        <v>6320</v>
      </c>
      <c r="M2277" s="117">
        <v>1741990100000</v>
      </c>
      <c r="N2277" t="s">
        <v>25</v>
      </c>
      <c r="O2277" s="119">
        <v>46023</v>
      </c>
      <c r="P2277" s="119">
        <v>2958465</v>
      </c>
      <c r="Q2277" s="120">
        <v>46023</v>
      </c>
      <c r="R2277" s="120">
        <v>2958465</v>
      </c>
    </row>
    <row r="2278" spans="1:18" x14ac:dyDescent="0.25">
      <c r="A2278" t="str">
        <f t="shared" si="70"/>
        <v>IT-1741990115001</v>
      </c>
      <c r="B2278">
        <f t="shared" si="71"/>
        <v>2277</v>
      </c>
      <c r="C2278" t="s">
        <v>6312</v>
      </c>
      <c r="D2278" s="117">
        <v>1741990115001</v>
      </c>
      <c r="E2278" t="s">
        <v>6308</v>
      </c>
      <c r="F2278" t="s">
        <v>3804</v>
      </c>
      <c r="G2278" t="s">
        <v>25</v>
      </c>
      <c r="H2278" t="s">
        <v>25</v>
      </c>
      <c r="I2278" t="s">
        <v>25</v>
      </c>
      <c r="J2278" t="s">
        <v>25</v>
      </c>
      <c r="K2278" t="s">
        <v>25</v>
      </c>
      <c r="L2278" t="s">
        <v>6321</v>
      </c>
      <c r="M2278" s="117">
        <v>1741990115000</v>
      </c>
      <c r="N2278" t="s">
        <v>25</v>
      </c>
      <c r="O2278" s="119">
        <v>46023</v>
      </c>
      <c r="P2278" s="119">
        <v>2958465</v>
      </c>
      <c r="Q2278" s="120">
        <v>46023</v>
      </c>
      <c r="R2278" s="120">
        <v>2958465</v>
      </c>
    </row>
    <row r="2279" spans="1:18" x14ac:dyDescent="0.25">
      <c r="A2279" t="str">
        <f t="shared" si="70"/>
        <v>IT-1741990116000</v>
      </c>
      <c r="B2279">
        <f t="shared" si="71"/>
        <v>2278</v>
      </c>
      <c r="C2279" t="s">
        <v>6312</v>
      </c>
      <c r="D2279" s="117">
        <v>1741990116000</v>
      </c>
      <c r="E2279" t="s">
        <v>6309</v>
      </c>
      <c r="F2279" t="s">
        <v>3805</v>
      </c>
      <c r="G2279" t="s">
        <v>25</v>
      </c>
      <c r="H2279" t="s">
        <v>25</v>
      </c>
      <c r="I2279" t="s">
        <v>25</v>
      </c>
      <c r="J2279" t="s">
        <v>25</v>
      </c>
      <c r="K2279" t="s">
        <v>25</v>
      </c>
      <c r="L2279" t="s">
        <v>6320</v>
      </c>
      <c r="M2279" s="117">
        <v>1741990100000</v>
      </c>
      <c r="N2279" t="s">
        <v>25</v>
      </c>
      <c r="O2279" s="119">
        <v>46023</v>
      </c>
      <c r="P2279" s="119">
        <v>2958465</v>
      </c>
      <c r="Q2279" s="120">
        <v>46023</v>
      </c>
      <c r="R2279" s="120">
        <v>2958465</v>
      </c>
    </row>
    <row r="2280" spans="1:18" x14ac:dyDescent="0.25">
      <c r="A2280" t="str">
        <f t="shared" si="70"/>
        <v>IT-1741990117000</v>
      </c>
      <c r="B2280">
        <f t="shared" si="71"/>
        <v>2279</v>
      </c>
      <c r="C2280" t="s">
        <v>6312</v>
      </c>
      <c r="D2280" s="117">
        <v>1741990117000</v>
      </c>
      <c r="E2280" t="s">
        <v>6309</v>
      </c>
      <c r="F2280" t="s">
        <v>3807</v>
      </c>
      <c r="G2280" t="s">
        <v>25</v>
      </c>
      <c r="H2280" t="s">
        <v>25</v>
      </c>
      <c r="I2280" t="s">
        <v>25</v>
      </c>
      <c r="J2280" t="s">
        <v>25</v>
      </c>
      <c r="K2280" t="s">
        <v>25</v>
      </c>
      <c r="L2280" t="s">
        <v>6320</v>
      </c>
      <c r="M2280" s="117">
        <v>1741990100000</v>
      </c>
      <c r="N2280" t="s">
        <v>25</v>
      </c>
      <c r="O2280" s="119">
        <v>46023</v>
      </c>
      <c r="P2280" s="119">
        <v>2958465</v>
      </c>
      <c r="Q2280" s="120">
        <v>46023</v>
      </c>
      <c r="R2280" s="120">
        <v>2958465</v>
      </c>
    </row>
    <row r="2281" spans="1:18" x14ac:dyDescent="0.25">
      <c r="A2281" t="str">
        <f t="shared" si="70"/>
        <v>IT-1741990118000</v>
      </c>
      <c r="B2281">
        <f t="shared" si="71"/>
        <v>2280</v>
      </c>
      <c r="C2281" t="s">
        <v>6312</v>
      </c>
      <c r="D2281" s="117">
        <v>1741990118000</v>
      </c>
      <c r="E2281" t="s">
        <v>6309</v>
      </c>
      <c r="F2281" t="s">
        <v>3809</v>
      </c>
      <c r="G2281" t="s">
        <v>25</v>
      </c>
      <c r="H2281" t="s">
        <v>25</v>
      </c>
      <c r="I2281" t="s">
        <v>25</v>
      </c>
      <c r="J2281" t="s">
        <v>25</v>
      </c>
      <c r="K2281" t="s">
        <v>25</v>
      </c>
      <c r="L2281" t="s">
        <v>6320</v>
      </c>
      <c r="M2281" s="117">
        <v>1741990100000</v>
      </c>
      <c r="N2281" t="s">
        <v>25</v>
      </c>
      <c r="O2281" s="119">
        <v>46023</v>
      </c>
      <c r="P2281" s="119">
        <v>2958465</v>
      </c>
      <c r="Q2281" s="120">
        <v>46023</v>
      </c>
      <c r="R2281" s="120">
        <v>2958465</v>
      </c>
    </row>
    <row r="2282" spans="1:18" x14ac:dyDescent="0.25">
      <c r="A2282" t="str">
        <f t="shared" si="70"/>
        <v>IT-1741990119000</v>
      </c>
      <c r="B2282">
        <f t="shared" si="71"/>
        <v>2281</v>
      </c>
      <c r="C2282" t="s">
        <v>6312</v>
      </c>
      <c r="D2282" s="117">
        <v>1741990119000</v>
      </c>
      <c r="E2282" t="s">
        <v>6309</v>
      </c>
      <c r="F2282" t="s">
        <v>3811</v>
      </c>
      <c r="G2282" t="s">
        <v>25</v>
      </c>
      <c r="H2282" t="s">
        <v>25</v>
      </c>
      <c r="I2282" t="s">
        <v>25</v>
      </c>
      <c r="J2282" t="s">
        <v>25</v>
      </c>
      <c r="K2282" t="s">
        <v>25</v>
      </c>
      <c r="L2282" t="s">
        <v>6320</v>
      </c>
      <c r="M2282" s="117">
        <v>1741990100000</v>
      </c>
      <c r="N2282" t="s">
        <v>25</v>
      </c>
      <c r="O2282" s="119">
        <v>46023</v>
      </c>
      <c r="P2282" s="119">
        <v>2958465</v>
      </c>
      <c r="Q2282" s="120">
        <v>46023</v>
      </c>
      <c r="R2282" s="120">
        <v>2958465</v>
      </c>
    </row>
    <row r="2283" spans="1:18" x14ac:dyDescent="0.25">
      <c r="A2283" t="str">
        <f t="shared" si="70"/>
        <v>IT-1741990120000</v>
      </c>
      <c r="B2283">
        <f t="shared" si="71"/>
        <v>2282</v>
      </c>
      <c r="C2283" t="s">
        <v>6312</v>
      </c>
      <c r="D2283" s="117">
        <v>1741990120000</v>
      </c>
      <c r="E2283" t="s">
        <v>6309</v>
      </c>
      <c r="F2283" t="s">
        <v>3813</v>
      </c>
      <c r="G2283" t="s">
        <v>25</v>
      </c>
      <c r="H2283" t="s">
        <v>25</v>
      </c>
      <c r="I2283" t="s">
        <v>25</v>
      </c>
      <c r="J2283" t="s">
        <v>25</v>
      </c>
      <c r="K2283" t="s">
        <v>25</v>
      </c>
      <c r="L2283" t="s">
        <v>6320</v>
      </c>
      <c r="M2283" s="117">
        <v>1741990100000</v>
      </c>
      <c r="N2283" t="s">
        <v>25</v>
      </c>
      <c r="O2283" s="119">
        <v>46023</v>
      </c>
      <c r="P2283" s="119">
        <v>2958465</v>
      </c>
      <c r="Q2283" s="120">
        <v>46023</v>
      </c>
      <c r="R2283" s="120">
        <v>2958465</v>
      </c>
    </row>
    <row r="2284" spans="1:18" x14ac:dyDescent="0.25">
      <c r="A2284" t="str">
        <f t="shared" si="70"/>
        <v>IT-1741990121000</v>
      </c>
      <c r="B2284">
        <f t="shared" si="71"/>
        <v>2283</v>
      </c>
      <c r="C2284" t="s">
        <v>6312</v>
      </c>
      <c r="D2284" s="117">
        <v>1741990121000</v>
      </c>
      <c r="E2284" t="s">
        <v>6309</v>
      </c>
      <c r="F2284" t="s">
        <v>3815</v>
      </c>
      <c r="G2284" t="s">
        <v>25</v>
      </c>
      <c r="H2284" t="s">
        <v>25</v>
      </c>
      <c r="I2284" t="s">
        <v>25</v>
      </c>
      <c r="J2284" t="s">
        <v>25</v>
      </c>
      <c r="K2284" t="s">
        <v>25</v>
      </c>
      <c r="L2284" t="s">
        <v>6320</v>
      </c>
      <c r="M2284" s="117">
        <v>1741990100000</v>
      </c>
      <c r="N2284" t="s">
        <v>25</v>
      </c>
      <c r="O2284" s="119">
        <v>46023</v>
      </c>
      <c r="P2284" s="119">
        <v>2958465</v>
      </c>
      <c r="Q2284" s="120">
        <v>46023</v>
      </c>
      <c r="R2284" s="120">
        <v>2958465</v>
      </c>
    </row>
    <row r="2285" spans="1:18" x14ac:dyDescent="0.25">
      <c r="A2285" t="str">
        <f t="shared" si="70"/>
        <v>IT-1741990122000</v>
      </c>
      <c r="B2285">
        <f t="shared" si="71"/>
        <v>2284</v>
      </c>
      <c r="C2285" t="s">
        <v>6312</v>
      </c>
      <c r="D2285" s="117">
        <v>1741990122000</v>
      </c>
      <c r="E2285" t="s">
        <v>6309</v>
      </c>
      <c r="F2285" t="s">
        <v>3817</v>
      </c>
      <c r="G2285" t="s">
        <v>25</v>
      </c>
      <c r="H2285" t="s">
        <v>25</v>
      </c>
      <c r="I2285" t="s">
        <v>25</v>
      </c>
      <c r="J2285" t="s">
        <v>25</v>
      </c>
      <c r="K2285" t="s">
        <v>25</v>
      </c>
      <c r="L2285" t="s">
        <v>6320</v>
      </c>
      <c r="M2285" s="117">
        <v>1741990100000</v>
      </c>
      <c r="N2285" t="s">
        <v>25</v>
      </c>
      <c r="O2285" s="119">
        <v>46023</v>
      </c>
      <c r="P2285" s="119">
        <v>2958465</v>
      </c>
      <c r="Q2285" s="120">
        <v>46023</v>
      </c>
      <c r="R2285" s="120">
        <v>2958465</v>
      </c>
    </row>
    <row r="2286" spans="1:18" x14ac:dyDescent="0.25">
      <c r="A2286" t="str">
        <f t="shared" si="70"/>
        <v>IT-1741990123000</v>
      </c>
      <c r="B2286">
        <f t="shared" si="71"/>
        <v>2285</v>
      </c>
      <c r="C2286" t="s">
        <v>6312</v>
      </c>
      <c r="D2286" s="117">
        <v>1741990123000</v>
      </c>
      <c r="E2286" t="s">
        <v>6309</v>
      </c>
      <c r="F2286" t="s">
        <v>3819</v>
      </c>
      <c r="G2286" t="s">
        <v>25</v>
      </c>
      <c r="H2286" t="s">
        <v>25</v>
      </c>
      <c r="I2286" t="s">
        <v>25</v>
      </c>
      <c r="J2286" t="s">
        <v>25</v>
      </c>
      <c r="K2286" t="s">
        <v>25</v>
      </c>
      <c r="L2286" t="s">
        <v>6320</v>
      </c>
      <c r="M2286" s="117">
        <v>1741990100000</v>
      </c>
      <c r="N2286" t="s">
        <v>25</v>
      </c>
      <c r="O2286" s="119">
        <v>46023</v>
      </c>
      <c r="P2286" s="119">
        <v>2958465</v>
      </c>
      <c r="Q2286" s="120">
        <v>46023</v>
      </c>
      <c r="R2286" s="120">
        <v>2958465</v>
      </c>
    </row>
    <row r="2287" spans="1:18" x14ac:dyDescent="0.25">
      <c r="A2287" t="str">
        <f t="shared" si="70"/>
        <v>IT-1741990123001</v>
      </c>
      <c r="B2287">
        <f t="shared" si="71"/>
        <v>2286</v>
      </c>
      <c r="C2287" t="s">
        <v>6312</v>
      </c>
      <c r="D2287" s="117">
        <v>1741990123001</v>
      </c>
      <c r="E2287" t="s">
        <v>6308</v>
      </c>
      <c r="F2287" t="s">
        <v>3821</v>
      </c>
      <c r="G2287" t="s">
        <v>25</v>
      </c>
      <c r="H2287" t="s">
        <v>25</v>
      </c>
      <c r="I2287" t="s">
        <v>25</v>
      </c>
      <c r="J2287" t="s">
        <v>25</v>
      </c>
      <c r="K2287" t="s">
        <v>25</v>
      </c>
      <c r="L2287" t="s">
        <v>6321</v>
      </c>
      <c r="M2287" s="117">
        <v>1741990123000</v>
      </c>
      <c r="N2287" t="s">
        <v>25</v>
      </c>
      <c r="O2287" s="119">
        <v>46023</v>
      </c>
      <c r="P2287" s="119">
        <v>2958465</v>
      </c>
      <c r="Q2287" s="120">
        <v>46023</v>
      </c>
      <c r="R2287" s="120">
        <v>2958465</v>
      </c>
    </row>
    <row r="2288" spans="1:18" x14ac:dyDescent="0.25">
      <c r="A2288" t="str">
        <f t="shared" si="70"/>
        <v>IT-1741990123002</v>
      </c>
      <c r="B2288">
        <f t="shared" si="71"/>
        <v>2287</v>
      </c>
      <c r="C2288" t="s">
        <v>6312</v>
      </c>
      <c r="D2288" s="117">
        <v>1741990123002</v>
      </c>
      <c r="E2288" t="s">
        <v>6308</v>
      </c>
      <c r="F2288" t="s">
        <v>3823</v>
      </c>
      <c r="G2288" t="s">
        <v>25</v>
      </c>
      <c r="H2288" t="s">
        <v>25</v>
      </c>
      <c r="I2288" t="s">
        <v>25</v>
      </c>
      <c r="J2288" t="s">
        <v>25</v>
      </c>
      <c r="K2288" t="s">
        <v>25</v>
      </c>
      <c r="L2288" t="s">
        <v>6321</v>
      </c>
      <c r="M2288" s="117">
        <v>1741990123000</v>
      </c>
      <c r="N2288" t="s">
        <v>25</v>
      </c>
      <c r="O2288" s="119">
        <v>46023</v>
      </c>
      <c r="P2288" s="119">
        <v>2958465</v>
      </c>
      <c r="Q2288" s="120">
        <v>46023</v>
      </c>
      <c r="R2288" s="120">
        <v>2958465</v>
      </c>
    </row>
    <row r="2289" spans="1:18" x14ac:dyDescent="0.25">
      <c r="A2289" t="str">
        <f t="shared" si="70"/>
        <v>IT-1741990123003</v>
      </c>
      <c r="B2289">
        <f t="shared" si="71"/>
        <v>2288</v>
      </c>
      <c r="C2289" t="s">
        <v>6312</v>
      </c>
      <c r="D2289" s="117">
        <v>1741990123003</v>
      </c>
      <c r="E2289" t="s">
        <v>6308</v>
      </c>
      <c r="F2289" t="s">
        <v>3824</v>
      </c>
      <c r="G2289" t="s">
        <v>25</v>
      </c>
      <c r="H2289" t="s">
        <v>25</v>
      </c>
      <c r="I2289" t="s">
        <v>25</v>
      </c>
      <c r="J2289" t="s">
        <v>25</v>
      </c>
      <c r="K2289" t="s">
        <v>25</v>
      </c>
      <c r="L2289" t="s">
        <v>6321</v>
      </c>
      <c r="M2289" s="117">
        <v>1741990123000</v>
      </c>
      <c r="N2289" t="s">
        <v>25</v>
      </c>
      <c r="O2289" s="119">
        <v>46023</v>
      </c>
      <c r="P2289" s="119">
        <v>2958465</v>
      </c>
      <c r="Q2289" s="120">
        <v>46023</v>
      </c>
      <c r="R2289" s="120">
        <v>2958465</v>
      </c>
    </row>
    <row r="2290" spans="1:18" x14ac:dyDescent="0.25">
      <c r="A2290" t="str">
        <f t="shared" si="70"/>
        <v>IT-1741990123004</v>
      </c>
      <c r="B2290">
        <f t="shared" si="71"/>
        <v>2289</v>
      </c>
      <c r="C2290" t="s">
        <v>6312</v>
      </c>
      <c r="D2290" s="117">
        <v>1741990123004</v>
      </c>
      <c r="E2290" t="s">
        <v>6308</v>
      </c>
      <c r="F2290" t="s">
        <v>3825</v>
      </c>
      <c r="G2290" t="s">
        <v>25</v>
      </c>
      <c r="H2290" t="s">
        <v>25</v>
      </c>
      <c r="I2290" t="s">
        <v>25</v>
      </c>
      <c r="J2290" t="s">
        <v>25</v>
      </c>
      <c r="K2290" t="s">
        <v>25</v>
      </c>
      <c r="L2290" t="s">
        <v>6321</v>
      </c>
      <c r="M2290" s="117">
        <v>1741990123000</v>
      </c>
      <c r="N2290" t="s">
        <v>25</v>
      </c>
      <c r="O2290" s="119">
        <v>46023</v>
      </c>
      <c r="P2290" s="119">
        <v>2958465</v>
      </c>
      <c r="Q2290" s="120">
        <v>46023</v>
      </c>
      <c r="R2290" s="120">
        <v>2958465</v>
      </c>
    </row>
    <row r="2291" spans="1:18" x14ac:dyDescent="0.25">
      <c r="A2291" t="str">
        <f t="shared" si="70"/>
        <v>IT-1741990123005</v>
      </c>
      <c r="B2291">
        <f t="shared" si="71"/>
        <v>2290</v>
      </c>
      <c r="C2291" t="s">
        <v>6312</v>
      </c>
      <c r="D2291" s="117">
        <v>1741990123005</v>
      </c>
      <c r="E2291" t="s">
        <v>6308</v>
      </c>
      <c r="F2291" t="s">
        <v>3826</v>
      </c>
      <c r="G2291" t="s">
        <v>25</v>
      </c>
      <c r="H2291" t="s">
        <v>25</v>
      </c>
      <c r="I2291" t="s">
        <v>25</v>
      </c>
      <c r="J2291" t="s">
        <v>25</v>
      </c>
      <c r="K2291" t="s">
        <v>25</v>
      </c>
      <c r="L2291" t="s">
        <v>6321</v>
      </c>
      <c r="M2291" s="117">
        <v>1741990123000</v>
      </c>
      <c r="N2291" t="s">
        <v>25</v>
      </c>
      <c r="O2291" s="119">
        <v>46023</v>
      </c>
      <c r="P2291" s="119">
        <v>2958465</v>
      </c>
      <c r="Q2291" s="120">
        <v>46023</v>
      </c>
      <c r="R2291" s="120">
        <v>2958465</v>
      </c>
    </row>
    <row r="2292" spans="1:18" x14ac:dyDescent="0.25">
      <c r="A2292" t="str">
        <f t="shared" si="70"/>
        <v>IT-1741990123999</v>
      </c>
      <c r="B2292">
        <f t="shared" si="71"/>
        <v>2291</v>
      </c>
      <c r="C2292" t="s">
        <v>6312</v>
      </c>
      <c r="D2292" s="117">
        <v>1741990123999</v>
      </c>
      <c r="E2292" t="s">
        <v>6308</v>
      </c>
      <c r="F2292" t="s">
        <v>3827</v>
      </c>
      <c r="G2292" t="s">
        <v>25</v>
      </c>
      <c r="H2292" t="s">
        <v>25</v>
      </c>
      <c r="I2292" t="s">
        <v>25</v>
      </c>
      <c r="J2292" t="s">
        <v>25</v>
      </c>
      <c r="K2292" t="s">
        <v>25</v>
      </c>
      <c r="L2292" t="s">
        <v>6321</v>
      </c>
      <c r="M2292" s="117">
        <v>1741990123000</v>
      </c>
      <c r="N2292" t="s">
        <v>25</v>
      </c>
      <c r="O2292" s="119">
        <v>46023</v>
      </c>
      <c r="P2292" s="119">
        <v>2958465</v>
      </c>
      <c r="Q2292" s="120">
        <v>46023</v>
      </c>
      <c r="R2292" s="120">
        <v>2958465</v>
      </c>
    </row>
    <row r="2293" spans="1:18" x14ac:dyDescent="0.25">
      <c r="A2293" t="str">
        <f t="shared" si="70"/>
        <v>IT-1741990124000</v>
      </c>
      <c r="B2293">
        <f t="shared" si="71"/>
        <v>2292</v>
      </c>
      <c r="C2293" t="s">
        <v>6312</v>
      </c>
      <c r="D2293" s="117">
        <v>1741990124000</v>
      </c>
      <c r="E2293" t="s">
        <v>6309</v>
      </c>
      <c r="F2293" t="s">
        <v>3828</v>
      </c>
      <c r="G2293" t="s">
        <v>25</v>
      </c>
      <c r="H2293" t="s">
        <v>25</v>
      </c>
      <c r="I2293" t="s">
        <v>25</v>
      </c>
      <c r="J2293" t="s">
        <v>25</v>
      </c>
      <c r="K2293" t="s">
        <v>25</v>
      </c>
      <c r="L2293" t="s">
        <v>6320</v>
      </c>
      <c r="M2293" s="117">
        <v>1741990100000</v>
      </c>
      <c r="N2293" t="s">
        <v>25</v>
      </c>
      <c r="O2293" s="119">
        <v>46023</v>
      </c>
      <c r="P2293" s="119">
        <v>2958465</v>
      </c>
      <c r="Q2293" s="120">
        <v>46023</v>
      </c>
      <c r="R2293" s="120">
        <v>2958465</v>
      </c>
    </row>
    <row r="2294" spans="1:18" x14ac:dyDescent="0.25">
      <c r="A2294" t="str">
        <f t="shared" si="70"/>
        <v>IT-1741990125000</v>
      </c>
      <c r="B2294">
        <f t="shared" si="71"/>
        <v>2293</v>
      </c>
      <c r="C2294" t="s">
        <v>6312</v>
      </c>
      <c r="D2294" s="117">
        <v>1741990125000</v>
      </c>
      <c r="E2294" t="s">
        <v>6309</v>
      </c>
      <c r="F2294" t="s">
        <v>3830</v>
      </c>
      <c r="G2294" t="s">
        <v>25</v>
      </c>
      <c r="H2294" t="s">
        <v>25</v>
      </c>
      <c r="I2294" t="s">
        <v>25</v>
      </c>
      <c r="J2294" t="s">
        <v>25</v>
      </c>
      <c r="K2294" t="s">
        <v>25</v>
      </c>
      <c r="L2294" t="s">
        <v>6320</v>
      </c>
      <c r="M2294" s="117">
        <v>1741990100000</v>
      </c>
      <c r="N2294" t="s">
        <v>25</v>
      </c>
      <c r="O2294" s="119">
        <v>46023</v>
      </c>
      <c r="P2294" s="119">
        <v>2958465</v>
      </c>
      <c r="Q2294" s="120">
        <v>46023</v>
      </c>
      <c r="R2294" s="120">
        <v>2958465</v>
      </c>
    </row>
    <row r="2295" spans="1:18" x14ac:dyDescent="0.25">
      <c r="A2295" t="str">
        <f t="shared" si="70"/>
        <v>IT-1741990126000</v>
      </c>
      <c r="B2295">
        <f t="shared" si="71"/>
        <v>2294</v>
      </c>
      <c r="C2295" t="s">
        <v>6312</v>
      </c>
      <c r="D2295" s="117">
        <v>1741990126000</v>
      </c>
      <c r="E2295" t="s">
        <v>6309</v>
      </c>
      <c r="F2295" t="s">
        <v>3832</v>
      </c>
      <c r="G2295" t="s">
        <v>25</v>
      </c>
      <c r="H2295" t="s">
        <v>25</v>
      </c>
      <c r="I2295" t="s">
        <v>25</v>
      </c>
      <c r="J2295" t="s">
        <v>25</v>
      </c>
      <c r="K2295" t="s">
        <v>25</v>
      </c>
      <c r="L2295" t="s">
        <v>6320</v>
      </c>
      <c r="M2295" s="117">
        <v>1741990100000</v>
      </c>
      <c r="N2295" t="s">
        <v>25</v>
      </c>
      <c r="O2295" s="119">
        <v>46023</v>
      </c>
      <c r="P2295" s="119">
        <v>2958465</v>
      </c>
      <c r="Q2295" s="120">
        <v>46023</v>
      </c>
      <c r="R2295" s="120">
        <v>2958465</v>
      </c>
    </row>
    <row r="2296" spans="1:18" x14ac:dyDescent="0.25">
      <c r="A2296" t="str">
        <f t="shared" si="70"/>
        <v>IT-1741990126001</v>
      </c>
      <c r="B2296">
        <f t="shared" si="71"/>
        <v>2295</v>
      </c>
      <c r="C2296" t="s">
        <v>6312</v>
      </c>
      <c r="D2296" s="117">
        <v>1741990126001</v>
      </c>
      <c r="E2296" t="s">
        <v>6308</v>
      </c>
      <c r="F2296" t="s">
        <v>3834</v>
      </c>
      <c r="G2296" t="s">
        <v>25</v>
      </c>
      <c r="H2296" t="s">
        <v>25</v>
      </c>
      <c r="I2296" t="s">
        <v>25</v>
      </c>
      <c r="J2296" t="s">
        <v>25</v>
      </c>
      <c r="K2296" t="s">
        <v>25</v>
      </c>
      <c r="L2296" t="s">
        <v>6321</v>
      </c>
      <c r="M2296" s="117">
        <v>1741990126000</v>
      </c>
      <c r="N2296" t="s">
        <v>25</v>
      </c>
      <c r="O2296" s="119">
        <v>46023</v>
      </c>
      <c r="P2296" s="119">
        <v>2958465</v>
      </c>
      <c r="Q2296" s="120">
        <v>46023</v>
      </c>
      <c r="R2296" s="120">
        <v>2958465</v>
      </c>
    </row>
    <row r="2297" spans="1:18" x14ac:dyDescent="0.25">
      <c r="A2297" t="str">
        <f t="shared" si="70"/>
        <v>IT-1741990126999</v>
      </c>
      <c r="B2297">
        <f t="shared" si="71"/>
        <v>2296</v>
      </c>
      <c r="C2297" t="s">
        <v>6312</v>
      </c>
      <c r="D2297" s="117">
        <v>1741990126999</v>
      </c>
      <c r="E2297" t="s">
        <v>6308</v>
      </c>
      <c r="F2297" t="s">
        <v>3757</v>
      </c>
      <c r="G2297" t="s">
        <v>25</v>
      </c>
      <c r="H2297" t="s">
        <v>25</v>
      </c>
      <c r="I2297" t="s">
        <v>25</v>
      </c>
      <c r="J2297" t="s">
        <v>25</v>
      </c>
      <c r="K2297" t="s">
        <v>25</v>
      </c>
      <c r="L2297" t="s">
        <v>6321</v>
      </c>
      <c r="M2297" s="117">
        <v>1741990126000</v>
      </c>
      <c r="N2297" t="s">
        <v>25</v>
      </c>
      <c r="O2297" s="119">
        <v>46023</v>
      </c>
      <c r="P2297" s="119">
        <v>2958465</v>
      </c>
      <c r="Q2297" s="120">
        <v>46023</v>
      </c>
      <c r="R2297" s="120">
        <v>2958465</v>
      </c>
    </row>
    <row r="2298" spans="1:18" x14ac:dyDescent="0.25">
      <c r="A2298" t="str">
        <f t="shared" si="70"/>
        <v>IT-1741990127000</v>
      </c>
      <c r="B2298">
        <f t="shared" si="71"/>
        <v>2297</v>
      </c>
      <c r="C2298" t="s">
        <v>6312</v>
      </c>
      <c r="D2298" s="117">
        <v>1741990127000</v>
      </c>
      <c r="E2298" t="s">
        <v>6309</v>
      </c>
      <c r="F2298" t="s">
        <v>3835</v>
      </c>
      <c r="G2298" t="s">
        <v>25</v>
      </c>
      <c r="H2298" t="s">
        <v>25</v>
      </c>
      <c r="I2298" t="s">
        <v>25</v>
      </c>
      <c r="J2298" t="s">
        <v>25</v>
      </c>
      <c r="K2298" t="s">
        <v>25</v>
      </c>
      <c r="L2298" t="s">
        <v>6320</v>
      </c>
      <c r="M2298" s="117">
        <v>1741990100000</v>
      </c>
      <c r="N2298" t="s">
        <v>25</v>
      </c>
      <c r="O2298" s="119">
        <v>46023</v>
      </c>
      <c r="P2298" s="119">
        <v>2958465</v>
      </c>
      <c r="Q2298" s="120">
        <v>46023</v>
      </c>
      <c r="R2298" s="120">
        <v>2958465</v>
      </c>
    </row>
    <row r="2299" spans="1:18" x14ac:dyDescent="0.25">
      <c r="A2299" t="str">
        <f t="shared" si="70"/>
        <v>IT-1741990127999</v>
      </c>
      <c r="B2299">
        <f t="shared" si="71"/>
        <v>2298</v>
      </c>
      <c r="C2299" t="s">
        <v>6312</v>
      </c>
      <c r="D2299" s="117">
        <v>1741990127999</v>
      </c>
      <c r="E2299" t="s">
        <v>6308</v>
      </c>
      <c r="F2299" t="s">
        <v>3837</v>
      </c>
      <c r="G2299" t="s">
        <v>25</v>
      </c>
      <c r="H2299" t="s">
        <v>25</v>
      </c>
      <c r="I2299" t="s">
        <v>25</v>
      </c>
      <c r="J2299" t="s">
        <v>25</v>
      </c>
      <c r="K2299" t="s">
        <v>25</v>
      </c>
      <c r="L2299" t="s">
        <v>6321</v>
      </c>
      <c r="M2299" s="117">
        <v>1741990127000</v>
      </c>
      <c r="N2299" t="s">
        <v>25</v>
      </c>
      <c r="O2299" s="119">
        <v>46023</v>
      </c>
      <c r="P2299" s="119">
        <v>2958465</v>
      </c>
      <c r="Q2299" s="120">
        <v>46023</v>
      </c>
      <c r="R2299" s="120">
        <v>2958465</v>
      </c>
    </row>
    <row r="2300" spans="1:18" x14ac:dyDescent="0.25">
      <c r="A2300" t="str">
        <f t="shared" si="70"/>
        <v>IT-1741990128000</v>
      </c>
      <c r="B2300">
        <f t="shared" si="71"/>
        <v>2299</v>
      </c>
      <c r="C2300" t="s">
        <v>6312</v>
      </c>
      <c r="D2300" s="117">
        <v>1741990128000</v>
      </c>
      <c r="E2300" t="s">
        <v>6309</v>
      </c>
      <c r="F2300" t="s">
        <v>3838</v>
      </c>
      <c r="G2300" t="s">
        <v>25</v>
      </c>
      <c r="H2300" t="s">
        <v>25</v>
      </c>
      <c r="I2300" t="s">
        <v>25</v>
      </c>
      <c r="J2300" t="s">
        <v>25</v>
      </c>
      <c r="K2300" t="s">
        <v>25</v>
      </c>
      <c r="L2300" t="s">
        <v>6320</v>
      </c>
      <c r="M2300" s="117">
        <v>1741990100000</v>
      </c>
      <c r="N2300" t="s">
        <v>25</v>
      </c>
      <c r="O2300" s="119">
        <v>46023</v>
      </c>
      <c r="P2300" s="119">
        <v>2958465</v>
      </c>
      <c r="Q2300" s="120">
        <v>46023</v>
      </c>
      <c r="R2300" s="120">
        <v>2958465</v>
      </c>
    </row>
    <row r="2301" spans="1:18" x14ac:dyDescent="0.25">
      <c r="A2301" t="str">
        <f t="shared" si="70"/>
        <v>IT-1741990129000</v>
      </c>
      <c r="B2301">
        <f t="shared" si="71"/>
        <v>2300</v>
      </c>
      <c r="C2301" t="s">
        <v>6312</v>
      </c>
      <c r="D2301" s="117">
        <v>1741990129000</v>
      </c>
      <c r="E2301" t="s">
        <v>6309</v>
      </c>
      <c r="F2301" t="s">
        <v>3840</v>
      </c>
      <c r="G2301" t="s">
        <v>25</v>
      </c>
      <c r="H2301" t="s">
        <v>25</v>
      </c>
      <c r="I2301" t="s">
        <v>25</v>
      </c>
      <c r="J2301" t="s">
        <v>25</v>
      </c>
      <c r="K2301" t="s">
        <v>25</v>
      </c>
      <c r="L2301" t="s">
        <v>6320</v>
      </c>
      <c r="M2301" s="117">
        <v>1741990100000</v>
      </c>
      <c r="N2301" t="s">
        <v>25</v>
      </c>
      <c r="O2301" s="119">
        <v>46023</v>
      </c>
      <c r="P2301" s="119">
        <v>2958465</v>
      </c>
      <c r="Q2301" s="120">
        <v>46023</v>
      </c>
      <c r="R2301" s="120">
        <v>2958465</v>
      </c>
    </row>
    <row r="2302" spans="1:18" x14ac:dyDescent="0.25">
      <c r="A2302" t="str">
        <f t="shared" si="70"/>
        <v>IT-1741990130000</v>
      </c>
      <c r="B2302">
        <f t="shared" si="71"/>
        <v>2301</v>
      </c>
      <c r="C2302" t="s">
        <v>6312</v>
      </c>
      <c r="D2302" s="117">
        <v>1741990130000</v>
      </c>
      <c r="E2302" t="s">
        <v>6309</v>
      </c>
      <c r="F2302" t="s">
        <v>3842</v>
      </c>
      <c r="G2302" t="s">
        <v>25</v>
      </c>
      <c r="H2302" t="s">
        <v>25</v>
      </c>
      <c r="I2302" t="s">
        <v>25</v>
      </c>
      <c r="J2302" t="s">
        <v>25</v>
      </c>
      <c r="K2302" t="s">
        <v>25</v>
      </c>
      <c r="L2302" t="s">
        <v>6320</v>
      </c>
      <c r="M2302" s="117">
        <v>1741990100000</v>
      </c>
      <c r="N2302" t="s">
        <v>25</v>
      </c>
      <c r="O2302" s="119">
        <v>46023</v>
      </c>
      <c r="P2302" s="119">
        <v>2958465</v>
      </c>
      <c r="Q2302" s="120">
        <v>46023</v>
      </c>
      <c r="R2302" s="120">
        <v>2958465</v>
      </c>
    </row>
    <row r="2303" spans="1:18" x14ac:dyDescent="0.25">
      <c r="A2303" t="str">
        <f t="shared" si="70"/>
        <v>IT-1741990130999</v>
      </c>
      <c r="B2303">
        <f t="shared" si="71"/>
        <v>2302</v>
      </c>
      <c r="C2303" t="s">
        <v>6312</v>
      </c>
      <c r="D2303" s="117">
        <v>1741990130999</v>
      </c>
      <c r="E2303" t="s">
        <v>6308</v>
      </c>
      <c r="F2303" t="s">
        <v>3844</v>
      </c>
      <c r="G2303" t="s">
        <v>25</v>
      </c>
      <c r="H2303" t="s">
        <v>25</v>
      </c>
      <c r="I2303" t="s">
        <v>25</v>
      </c>
      <c r="J2303" t="s">
        <v>25</v>
      </c>
      <c r="K2303" t="s">
        <v>25</v>
      </c>
      <c r="L2303" t="s">
        <v>6321</v>
      </c>
      <c r="M2303" s="117">
        <v>1741990130000</v>
      </c>
      <c r="N2303" t="s">
        <v>25</v>
      </c>
      <c r="O2303" s="119">
        <v>46023</v>
      </c>
      <c r="P2303" s="119">
        <v>2958465</v>
      </c>
      <c r="Q2303" s="120">
        <v>46023</v>
      </c>
      <c r="R2303" s="120">
        <v>2958465</v>
      </c>
    </row>
    <row r="2304" spans="1:18" x14ac:dyDescent="0.25">
      <c r="A2304" t="str">
        <f t="shared" si="70"/>
        <v>IT-1741990131000</v>
      </c>
      <c r="B2304">
        <f t="shared" si="71"/>
        <v>2303</v>
      </c>
      <c r="C2304" t="s">
        <v>6312</v>
      </c>
      <c r="D2304" s="117">
        <v>1741990131000</v>
      </c>
      <c r="E2304" t="s">
        <v>6309</v>
      </c>
      <c r="F2304" t="s">
        <v>3845</v>
      </c>
      <c r="G2304" t="s">
        <v>25</v>
      </c>
      <c r="H2304" t="s">
        <v>25</v>
      </c>
      <c r="I2304" t="s">
        <v>25</v>
      </c>
      <c r="J2304" t="s">
        <v>25</v>
      </c>
      <c r="K2304" t="s">
        <v>25</v>
      </c>
      <c r="L2304" t="s">
        <v>6320</v>
      </c>
      <c r="M2304" s="117">
        <v>1741990100000</v>
      </c>
      <c r="N2304" t="s">
        <v>25</v>
      </c>
      <c r="O2304" s="119">
        <v>46023</v>
      </c>
      <c r="P2304" s="119">
        <v>2958465</v>
      </c>
      <c r="Q2304" s="120">
        <v>46023</v>
      </c>
      <c r="R2304" s="120">
        <v>2958465</v>
      </c>
    </row>
    <row r="2305" spans="1:18" x14ac:dyDescent="0.25">
      <c r="A2305" t="str">
        <f t="shared" si="70"/>
        <v>IT-1741990132000</v>
      </c>
      <c r="B2305">
        <f t="shared" si="71"/>
        <v>2304</v>
      </c>
      <c r="C2305" t="s">
        <v>6312</v>
      </c>
      <c r="D2305" s="117">
        <v>1741990132000</v>
      </c>
      <c r="E2305" t="s">
        <v>6309</v>
      </c>
      <c r="F2305" t="s">
        <v>3847</v>
      </c>
      <c r="G2305" t="s">
        <v>25</v>
      </c>
      <c r="H2305" t="s">
        <v>25</v>
      </c>
      <c r="I2305" t="s">
        <v>25</v>
      </c>
      <c r="J2305" t="s">
        <v>25</v>
      </c>
      <c r="K2305" t="s">
        <v>25</v>
      </c>
      <c r="L2305" t="s">
        <v>6320</v>
      </c>
      <c r="M2305" s="117">
        <v>1741990100000</v>
      </c>
      <c r="N2305" t="s">
        <v>25</v>
      </c>
      <c r="O2305" s="119">
        <v>46023</v>
      </c>
      <c r="P2305" s="119">
        <v>2958465</v>
      </c>
      <c r="Q2305" s="120">
        <v>46023</v>
      </c>
      <c r="R2305" s="120">
        <v>2958465</v>
      </c>
    </row>
    <row r="2306" spans="1:18" x14ac:dyDescent="0.25">
      <c r="A2306" t="str">
        <f t="shared" si="70"/>
        <v>IT-1741990133000</v>
      </c>
      <c r="B2306">
        <f t="shared" si="71"/>
        <v>2305</v>
      </c>
      <c r="C2306" t="s">
        <v>6312</v>
      </c>
      <c r="D2306" s="117">
        <v>1741990133000</v>
      </c>
      <c r="E2306" t="s">
        <v>6309</v>
      </c>
      <c r="F2306" t="s">
        <v>3849</v>
      </c>
      <c r="G2306" t="s">
        <v>25</v>
      </c>
      <c r="H2306" t="s">
        <v>25</v>
      </c>
      <c r="I2306" t="s">
        <v>25</v>
      </c>
      <c r="J2306" t="s">
        <v>25</v>
      </c>
      <c r="K2306" t="s">
        <v>25</v>
      </c>
      <c r="L2306" t="s">
        <v>6320</v>
      </c>
      <c r="M2306" s="117">
        <v>1741990100000</v>
      </c>
      <c r="N2306" t="s">
        <v>25</v>
      </c>
      <c r="O2306" s="119">
        <v>46023</v>
      </c>
      <c r="P2306" s="119">
        <v>2958465</v>
      </c>
      <c r="Q2306" s="120">
        <v>46023</v>
      </c>
      <c r="R2306" s="120">
        <v>2958465</v>
      </c>
    </row>
    <row r="2307" spans="1:18" x14ac:dyDescent="0.25">
      <c r="A2307" t="str">
        <f t="shared" ref="A2307:A2370" si="72">CONCATENATE("IT-",D2307)</f>
        <v>IT-1741990133001</v>
      </c>
      <c r="B2307">
        <f t="shared" si="71"/>
        <v>2306</v>
      </c>
      <c r="C2307" t="s">
        <v>6312</v>
      </c>
      <c r="D2307" s="117">
        <v>1741990133001</v>
      </c>
      <c r="E2307" t="s">
        <v>6308</v>
      </c>
      <c r="F2307" t="s">
        <v>3851</v>
      </c>
      <c r="G2307" t="s">
        <v>25</v>
      </c>
      <c r="H2307" t="s">
        <v>25</v>
      </c>
      <c r="I2307" t="s">
        <v>25</v>
      </c>
      <c r="J2307" t="s">
        <v>25</v>
      </c>
      <c r="K2307" t="s">
        <v>25</v>
      </c>
      <c r="L2307" t="s">
        <v>6321</v>
      </c>
      <c r="M2307" s="117">
        <v>1741990133000</v>
      </c>
      <c r="N2307" t="s">
        <v>25</v>
      </c>
      <c r="O2307" s="119">
        <v>46023</v>
      </c>
      <c r="P2307" s="119">
        <v>2958465</v>
      </c>
      <c r="Q2307" s="120">
        <v>46023</v>
      </c>
      <c r="R2307" s="120">
        <v>2958465</v>
      </c>
    </row>
    <row r="2308" spans="1:18" x14ac:dyDescent="0.25">
      <c r="A2308" t="str">
        <f t="shared" si="72"/>
        <v>IT-1741990133999</v>
      </c>
      <c r="B2308">
        <f t="shared" ref="B2308:B2371" si="73">B2307+1</f>
        <v>2307</v>
      </c>
      <c r="C2308" t="s">
        <v>6312</v>
      </c>
      <c r="D2308" s="117">
        <v>1741990133999</v>
      </c>
      <c r="E2308" t="s">
        <v>6308</v>
      </c>
      <c r="F2308" t="s">
        <v>3851</v>
      </c>
      <c r="G2308" t="s">
        <v>25</v>
      </c>
      <c r="H2308" t="s">
        <v>25</v>
      </c>
      <c r="I2308" t="s">
        <v>25</v>
      </c>
      <c r="J2308" t="s">
        <v>25</v>
      </c>
      <c r="K2308" t="s">
        <v>25</v>
      </c>
      <c r="L2308" t="s">
        <v>6321</v>
      </c>
      <c r="M2308" s="117">
        <v>1741990133000</v>
      </c>
      <c r="N2308" t="s">
        <v>25</v>
      </c>
      <c r="O2308" s="119">
        <v>46023</v>
      </c>
      <c r="P2308" s="119">
        <v>2958465</v>
      </c>
      <c r="Q2308" s="120">
        <v>46023</v>
      </c>
      <c r="R2308" s="120">
        <v>2958465</v>
      </c>
    </row>
    <row r="2309" spans="1:18" x14ac:dyDescent="0.25">
      <c r="A2309" t="str">
        <f t="shared" si="72"/>
        <v>IT-1741990134000</v>
      </c>
      <c r="B2309">
        <f t="shared" si="73"/>
        <v>2308</v>
      </c>
      <c r="C2309" t="s">
        <v>6312</v>
      </c>
      <c r="D2309" s="117">
        <v>1741990134000</v>
      </c>
      <c r="E2309" t="s">
        <v>6309</v>
      </c>
      <c r="F2309" t="s">
        <v>3852</v>
      </c>
      <c r="G2309" t="s">
        <v>25</v>
      </c>
      <c r="H2309" t="s">
        <v>25</v>
      </c>
      <c r="I2309" t="s">
        <v>25</v>
      </c>
      <c r="J2309" t="s">
        <v>25</v>
      </c>
      <c r="K2309" t="s">
        <v>25</v>
      </c>
      <c r="L2309" t="s">
        <v>6320</v>
      </c>
      <c r="M2309" s="117">
        <v>1741990100000</v>
      </c>
      <c r="N2309" t="s">
        <v>25</v>
      </c>
      <c r="O2309" s="119">
        <v>46023</v>
      </c>
      <c r="P2309" s="119">
        <v>2958465</v>
      </c>
      <c r="Q2309" s="120">
        <v>46023</v>
      </c>
      <c r="R2309" s="120">
        <v>2958465</v>
      </c>
    </row>
    <row r="2310" spans="1:18" x14ac:dyDescent="0.25">
      <c r="A2310" t="str">
        <f t="shared" si="72"/>
        <v>IT-1741990134999</v>
      </c>
      <c r="B2310">
        <f t="shared" si="73"/>
        <v>2309</v>
      </c>
      <c r="C2310" t="s">
        <v>6312</v>
      </c>
      <c r="D2310" s="117">
        <v>1741990134999</v>
      </c>
      <c r="E2310" t="s">
        <v>6308</v>
      </c>
      <c r="F2310" t="s">
        <v>3854</v>
      </c>
      <c r="G2310" t="s">
        <v>25</v>
      </c>
      <c r="H2310" t="s">
        <v>25</v>
      </c>
      <c r="I2310" t="s">
        <v>25</v>
      </c>
      <c r="J2310" t="s">
        <v>25</v>
      </c>
      <c r="K2310" t="s">
        <v>25</v>
      </c>
      <c r="L2310" t="s">
        <v>6321</v>
      </c>
      <c r="M2310" s="117">
        <v>1741990134000</v>
      </c>
      <c r="N2310" t="s">
        <v>25</v>
      </c>
      <c r="O2310" s="119">
        <v>46023</v>
      </c>
      <c r="P2310" s="119">
        <v>2958465</v>
      </c>
      <c r="Q2310" s="120">
        <v>46023</v>
      </c>
      <c r="R2310" s="120">
        <v>2958465</v>
      </c>
    </row>
    <row r="2311" spans="1:18" x14ac:dyDescent="0.25">
      <c r="A2311" t="str">
        <f t="shared" si="72"/>
        <v>IT-1741990135000</v>
      </c>
      <c r="B2311">
        <f t="shared" si="73"/>
        <v>2310</v>
      </c>
      <c r="C2311" t="s">
        <v>6312</v>
      </c>
      <c r="D2311" s="117">
        <v>1741990135000</v>
      </c>
      <c r="E2311" t="s">
        <v>6309</v>
      </c>
      <c r="F2311" t="s">
        <v>3855</v>
      </c>
      <c r="G2311" t="s">
        <v>25</v>
      </c>
      <c r="H2311" t="s">
        <v>25</v>
      </c>
      <c r="I2311" t="s">
        <v>25</v>
      </c>
      <c r="J2311" t="s">
        <v>25</v>
      </c>
      <c r="K2311" t="s">
        <v>25</v>
      </c>
      <c r="L2311" t="s">
        <v>6320</v>
      </c>
      <c r="M2311" s="117">
        <v>1741990100000</v>
      </c>
      <c r="N2311" t="s">
        <v>25</v>
      </c>
      <c r="O2311" s="119">
        <v>46023</v>
      </c>
      <c r="P2311" s="119">
        <v>2958465</v>
      </c>
      <c r="Q2311" s="120">
        <v>46023</v>
      </c>
      <c r="R2311" s="120">
        <v>2958465</v>
      </c>
    </row>
    <row r="2312" spans="1:18" x14ac:dyDescent="0.25">
      <c r="A2312" t="str">
        <f t="shared" si="72"/>
        <v>IT-1741990136000</v>
      </c>
      <c r="B2312">
        <f t="shared" si="73"/>
        <v>2311</v>
      </c>
      <c r="C2312" t="s">
        <v>6312</v>
      </c>
      <c r="D2312" s="117">
        <v>1741990136000</v>
      </c>
      <c r="E2312" t="s">
        <v>6309</v>
      </c>
      <c r="F2312" t="s">
        <v>3857</v>
      </c>
      <c r="G2312" t="s">
        <v>25</v>
      </c>
      <c r="H2312" t="s">
        <v>25</v>
      </c>
      <c r="I2312" t="s">
        <v>25</v>
      </c>
      <c r="J2312" t="s">
        <v>25</v>
      </c>
      <c r="K2312" t="s">
        <v>25</v>
      </c>
      <c r="L2312" t="s">
        <v>6320</v>
      </c>
      <c r="M2312" s="117">
        <v>1741990100000</v>
      </c>
      <c r="N2312" t="s">
        <v>25</v>
      </c>
      <c r="O2312" s="119">
        <v>46023</v>
      </c>
      <c r="P2312" s="119">
        <v>2958465</v>
      </c>
      <c r="Q2312" s="120">
        <v>46023</v>
      </c>
      <c r="R2312" s="120">
        <v>2958465</v>
      </c>
    </row>
    <row r="2313" spans="1:18" x14ac:dyDescent="0.25">
      <c r="A2313" t="str">
        <f t="shared" si="72"/>
        <v>IT-1741990137000</v>
      </c>
      <c r="B2313">
        <f t="shared" si="73"/>
        <v>2312</v>
      </c>
      <c r="C2313" t="s">
        <v>6312</v>
      </c>
      <c r="D2313" s="117">
        <v>1741990137000</v>
      </c>
      <c r="E2313" t="s">
        <v>6309</v>
      </c>
      <c r="F2313" t="s">
        <v>3859</v>
      </c>
      <c r="G2313" t="s">
        <v>25</v>
      </c>
      <c r="H2313" t="s">
        <v>25</v>
      </c>
      <c r="I2313" t="s">
        <v>25</v>
      </c>
      <c r="J2313" t="s">
        <v>25</v>
      </c>
      <c r="K2313" t="s">
        <v>25</v>
      </c>
      <c r="L2313" t="s">
        <v>6320</v>
      </c>
      <c r="M2313" s="117">
        <v>1741990100000</v>
      </c>
      <c r="N2313" t="s">
        <v>25</v>
      </c>
      <c r="O2313" s="119">
        <v>46023</v>
      </c>
      <c r="P2313" s="119">
        <v>2958465</v>
      </c>
      <c r="Q2313" s="120">
        <v>46023</v>
      </c>
      <c r="R2313" s="120">
        <v>2958465</v>
      </c>
    </row>
    <row r="2314" spans="1:18" x14ac:dyDescent="0.25">
      <c r="A2314" t="str">
        <f t="shared" si="72"/>
        <v>IT-1741990138000</v>
      </c>
      <c r="B2314">
        <f t="shared" si="73"/>
        <v>2313</v>
      </c>
      <c r="C2314" t="s">
        <v>6312</v>
      </c>
      <c r="D2314" s="117">
        <v>1741990138000</v>
      </c>
      <c r="E2314" t="s">
        <v>6309</v>
      </c>
      <c r="F2314" t="s">
        <v>3861</v>
      </c>
      <c r="G2314" t="s">
        <v>25</v>
      </c>
      <c r="H2314" t="s">
        <v>25</v>
      </c>
      <c r="I2314" t="s">
        <v>25</v>
      </c>
      <c r="J2314" t="s">
        <v>25</v>
      </c>
      <c r="K2314" t="s">
        <v>25</v>
      </c>
      <c r="L2314" t="s">
        <v>6320</v>
      </c>
      <c r="M2314" s="117">
        <v>1741990100000</v>
      </c>
      <c r="N2314" t="s">
        <v>25</v>
      </c>
      <c r="O2314" s="119">
        <v>46023</v>
      </c>
      <c r="P2314" s="119">
        <v>2958465</v>
      </c>
      <c r="Q2314" s="120">
        <v>46023</v>
      </c>
      <c r="R2314" s="120">
        <v>2958465</v>
      </c>
    </row>
    <row r="2315" spans="1:18" x14ac:dyDescent="0.25">
      <c r="A2315" t="str">
        <f t="shared" si="72"/>
        <v>IT-1741990139000</v>
      </c>
      <c r="B2315">
        <f t="shared" si="73"/>
        <v>2314</v>
      </c>
      <c r="C2315" t="s">
        <v>6312</v>
      </c>
      <c r="D2315" s="117">
        <v>1741990139000</v>
      </c>
      <c r="E2315" t="s">
        <v>6309</v>
      </c>
      <c r="F2315" t="s">
        <v>3863</v>
      </c>
      <c r="G2315" t="s">
        <v>25</v>
      </c>
      <c r="H2315" t="s">
        <v>25</v>
      </c>
      <c r="I2315" t="s">
        <v>25</v>
      </c>
      <c r="J2315" t="s">
        <v>25</v>
      </c>
      <c r="K2315" t="s">
        <v>25</v>
      </c>
      <c r="L2315" t="s">
        <v>6320</v>
      </c>
      <c r="M2315" s="117">
        <v>1741990100000</v>
      </c>
      <c r="N2315" t="s">
        <v>25</v>
      </c>
      <c r="O2315" s="119">
        <v>46023</v>
      </c>
      <c r="P2315" s="119">
        <v>2958465</v>
      </c>
      <c r="Q2315" s="120">
        <v>46023</v>
      </c>
      <c r="R2315" s="120">
        <v>2958465</v>
      </c>
    </row>
    <row r="2316" spans="1:18" x14ac:dyDescent="0.25">
      <c r="A2316" t="str">
        <f t="shared" si="72"/>
        <v>IT-1741990139999</v>
      </c>
      <c r="B2316">
        <f t="shared" si="73"/>
        <v>2315</v>
      </c>
      <c r="C2316" t="s">
        <v>6312</v>
      </c>
      <c r="D2316" s="117">
        <v>1741990139999</v>
      </c>
      <c r="E2316" t="s">
        <v>6308</v>
      </c>
      <c r="F2316" t="s">
        <v>3865</v>
      </c>
      <c r="G2316" t="s">
        <v>25</v>
      </c>
      <c r="H2316" t="s">
        <v>25</v>
      </c>
      <c r="I2316" t="s">
        <v>25</v>
      </c>
      <c r="J2316" t="s">
        <v>25</v>
      </c>
      <c r="K2316" t="s">
        <v>25</v>
      </c>
      <c r="L2316" t="s">
        <v>6321</v>
      </c>
      <c r="M2316" s="117">
        <v>1741990139000</v>
      </c>
      <c r="N2316" t="s">
        <v>25</v>
      </c>
      <c r="O2316" s="119">
        <v>46023</v>
      </c>
      <c r="P2316" s="119">
        <v>2958465</v>
      </c>
      <c r="Q2316" s="120">
        <v>46023</v>
      </c>
      <c r="R2316" s="120">
        <v>2958465</v>
      </c>
    </row>
    <row r="2317" spans="1:18" x14ac:dyDescent="0.25">
      <c r="A2317" t="str">
        <f t="shared" si="72"/>
        <v>IT-1741990140000</v>
      </c>
      <c r="B2317">
        <f t="shared" si="73"/>
        <v>2316</v>
      </c>
      <c r="C2317" t="s">
        <v>6312</v>
      </c>
      <c r="D2317" s="117">
        <v>1741990140000</v>
      </c>
      <c r="E2317" t="s">
        <v>6309</v>
      </c>
      <c r="F2317" t="s">
        <v>3866</v>
      </c>
      <c r="G2317" t="s">
        <v>25</v>
      </c>
      <c r="H2317" t="s">
        <v>25</v>
      </c>
      <c r="I2317" t="s">
        <v>25</v>
      </c>
      <c r="J2317" t="s">
        <v>25</v>
      </c>
      <c r="K2317" t="s">
        <v>25</v>
      </c>
      <c r="L2317" t="s">
        <v>6320</v>
      </c>
      <c r="M2317" s="117">
        <v>1741990100000</v>
      </c>
      <c r="N2317" t="s">
        <v>25</v>
      </c>
      <c r="O2317" s="119">
        <v>46023</v>
      </c>
      <c r="P2317" s="119">
        <v>2958465</v>
      </c>
      <c r="Q2317" s="120">
        <v>46023</v>
      </c>
      <c r="R2317" s="120">
        <v>2958465</v>
      </c>
    </row>
    <row r="2318" spans="1:18" x14ac:dyDescent="0.25">
      <c r="A2318" t="str">
        <f t="shared" si="72"/>
        <v>IT-1741990140001</v>
      </c>
      <c r="B2318">
        <f t="shared" si="73"/>
        <v>2317</v>
      </c>
      <c r="C2318" t="s">
        <v>6312</v>
      </c>
      <c r="D2318" s="117">
        <v>1741990140001</v>
      </c>
      <c r="E2318" t="s">
        <v>6308</v>
      </c>
      <c r="F2318" t="s">
        <v>3868</v>
      </c>
      <c r="G2318" t="s">
        <v>25</v>
      </c>
      <c r="H2318" t="s">
        <v>25</v>
      </c>
      <c r="I2318" t="s">
        <v>25</v>
      </c>
      <c r="J2318" t="s">
        <v>25</v>
      </c>
      <c r="K2318" t="s">
        <v>25</v>
      </c>
      <c r="L2318" t="s">
        <v>6321</v>
      </c>
      <c r="M2318" s="117">
        <v>1741990140000</v>
      </c>
      <c r="N2318" t="s">
        <v>25</v>
      </c>
      <c r="O2318" s="119">
        <v>46023</v>
      </c>
      <c r="P2318" s="119">
        <v>2958465</v>
      </c>
      <c r="Q2318" s="120">
        <v>46023</v>
      </c>
      <c r="R2318" s="120">
        <v>2958465</v>
      </c>
    </row>
    <row r="2319" spans="1:18" x14ac:dyDescent="0.25">
      <c r="A2319" t="str">
        <f t="shared" si="72"/>
        <v>IT-1741990140999</v>
      </c>
      <c r="B2319">
        <f t="shared" si="73"/>
        <v>2318</v>
      </c>
      <c r="C2319" t="s">
        <v>6312</v>
      </c>
      <c r="D2319" s="117">
        <v>1741990140999</v>
      </c>
      <c r="E2319" t="s">
        <v>6308</v>
      </c>
      <c r="F2319" t="s">
        <v>3869</v>
      </c>
      <c r="G2319" t="s">
        <v>25</v>
      </c>
      <c r="H2319" t="s">
        <v>25</v>
      </c>
      <c r="I2319" t="s">
        <v>25</v>
      </c>
      <c r="J2319" t="s">
        <v>25</v>
      </c>
      <c r="K2319" t="s">
        <v>25</v>
      </c>
      <c r="L2319" t="s">
        <v>6321</v>
      </c>
      <c r="M2319" s="117">
        <v>1741990140000</v>
      </c>
      <c r="N2319" t="s">
        <v>25</v>
      </c>
      <c r="O2319" s="119">
        <v>46023</v>
      </c>
      <c r="P2319" s="119">
        <v>2958465</v>
      </c>
      <c r="Q2319" s="120">
        <v>46023</v>
      </c>
      <c r="R2319" s="120">
        <v>2958465</v>
      </c>
    </row>
    <row r="2320" spans="1:18" x14ac:dyDescent="0.25">
      <c r="A2320" t="str">
        <f t="shared" si="72"/>
        <v>IT-1741990141000</v>
      </c>
      <c r="B2320">
        <f t="shared" si="73"/>
        <v>2319</v>
      </c>
      <c r="C2320" t="s">
        <v>6312</v>
      </c>
      <c r="D2320" s="117">
        <v>1741990141000</v>
      </c>
      <c r="E2320" t="s">
        <v>6309</v>
      </c>
      <c r="F2320" t="s">
        <v>3870</v>
      </c>
      <c r="G2320" t="s">
        <v>25</v>
      </c>
      <c r="H2320" t="s">
        <v>25</v>
      </c>
      <c r="I2320" t="s">
        <v>25</v>
      </c>
      <c r="J2320" t="s">
        <v>25</v>
      </c>
      <c r="K2320" t="s">
        <v>25</v>
      </c>
      <c r="L2320" t="s">
        <v>6320</v>
      </c>
      <c r="M2320" s="117">
        <v>1741990100000</v>
      </c>
      <c r="N2320" t="s">
        <v>25</v>
      </c>
      <c r="O2320" s="119">
        <v>46023</v>
      </c>
      <c r="P2320" s="119">
        <v>2958465</v>
      </c>
      <c r="Q2320" s="120">
        <v>46023</v>
      </c>
      <c r="R2320" s="120">
        <v>2958465</v>
      </c>
    </row>
    <row r="2321" spans="1:18" x14ac:dyDescent="0.25">
      <c r="A2321" t="str">
        <f t="shared" si="72"/>
        <v>IT-1741990141999</v>
      </c>
      <c r="B2321">
        <f t="shared" si="73"/>
        <v>2320</v>
      </c>
      <c r="C2321" t="s">
        <v>6312</v>
      </c>
      <c r="D2321" s="117">
        <v>1741990141999</v>
      </c>
      <c r="E2321" t="s">
        <v>6308</v>
      </c>
      <c r="F2321" t="s">
        <v>3873</v>
      </c>
      <c r="G2321" t="s">
        <v>25</v>
      </c>
      <c r="H2321" t="s">
        <v>25</v>
      </c>
      <c r="I2321" t="s">
        <v>25</v>
      </c>
      <c r="J2321" t="s">
        <v>25</v>
      </c>
      <c r="K2321" t="s">
        <v>25</v>
      </c>
      <c r="L2321" t="s">
        <v>6321</v>
      </c>
      <c r="M2321" s="117">
        <v>1741990141000</v>
      </c>
      <c r="N2321" t="s">
        <v>25</v>
      </c>
      <c r="O2321" s="119">
        <v>46023</v>
      </c>
      <c r="P2321" s="119">
        <v>2958465</v>
      </c>
      <c r="Q2321" s="120">
        <v>46023</v>
      </c>
      <c r="R2321" s="120">
        <v>2958465</v>
      </c>
    </row>
    <row r="2322" spans="1:18" x14ac:dyDescent="0.25">
      <c r="A2322" t="str">
        <f t="shared" si="72"/>
        <v>IT-1741990142000</v>
      </c>
      <c r="B2322">
        <f t="shared" si="73"/>
        <v>2321</v>
      </c>
      <c r="C2322" t="s">
        <v>6312</v>
      </c>
      <c r="D2322" s="117">
        <v>1741990142000</v>
      </c>
      <c r="E2322" t="s">
        <v>6309</v>
      </c>
      <c r="F2322" t="s">
        <v>3874</v>
      </c>
      <c r="G2322" t="s">
        <v>25</v>
      </c>
      <c r="H2322" t="s">
        <v>25</v>
      </c>
      <c r="I2322" t="s">
        <v>25</v>
      </c>
      <c r="J2322" t="s">
        <v>25</v>
      </c>
      <c r="K2322" t="s">
        <v>25</v>
      </c>
      <c r="L2322" t="s">
        <v>6320</v>
      </c>
      <c r="M2322" s="117">
        <v>1741990100000</v>
      </c>
      <c r="N2322" t="s">
        <v>25</v>
      </c>
      <c r="O2322" s="119">
        <v>46023</v>
      </c>
      <c r="P2322" s="119">
        <v>2958465</v>
      </c>
      <c r="Q2322" s="120">
        <v>46023</v>
      </c>
      <c r="R2322" s="120">
        <v>2958465</v>
      </c>
    </row>
    <row r="2323" spans="1:18" x14ac:dyDescent="0.25">
      <c r="A2323" t="str">
        <f t="shared" si="72"/>
        <v>IT-1741990143000</v>
      </c>
      <c r="B2323">
        <f t="shared" si="73"/>
        <v>2322</v>
      </c>
      <c r="C2323" t="s">
        <v>6312</v>
      </c>
      <c r="D2323" s="117">
        <v>1741990143000</v>
      </c>
      <c r="E2323" t="s">
        <v>6309</v>
      </c>
      <c r="F2323" t="s">
        <v>3876</v>
      </c>
      <c r="G2323" t="s">
        <v>25</v>
      </c>
      <c r="H2323" t="s">
        <v>25</v>
      </c>
      <c r="I2323" t="s">
        <v>25</v>
      </c>
      <c r="J2323" t="s">
        <v>25</v>
      </c>
      <c r="K2323" t="s">
        <v>25</v>
      </c>
      <c r="L2323" t="s">
        <v>6320</v>
      </c>
      <c r="M2323" s="117">
        <v>1741990100000</v>
      </c>
      <c r="N2323" t="s">
        <v>25</v>
      </c>
      <c r="O2323" s="119">
        <v>46023</v>
      </c>
      <c r="P2323" s="119">
        <v>2958465</v>
      </c>
      <c r="Q2323" s="120">
        <v>46023</v>
      </c>
      <c r="R2323" s="120">
        <v>2958465</v>
      </c>
    </row>
    <row r="2324" spans="1:18" x14ac:dyDescent="0.25">
      <c r="A2324" t="str">
        <f t="shared" si="72"/>
        <v>IT-1741990144000</v>
      </c>
      <c r="B2324">
        <f t="shared" si="73"/>
        <v>2323</v>
      </c>
      <c r="C2324" t="s">
        <v>6312</v>
      </c>
      <c r="D2324" s="117">
        <v>1741990144000</v>
      </c>
      <c r="E2324" t="s">
        <v>6309</v>
      </c>
      <c r="F2324" t="s">
        <v>3878</v>
      </c>
      <c r="G2324" t="s">
        <v>25</v>
      </c>
      <c r="H2324" t="s">
        <v>25</v>
      </c>
      <c r="I2324" t="s">
        <v>25</v>
      </c>
      <c r="J2324" t="s">
        <v>25</v>
      </c>
      <c r="K2324" t="s">
        <v>25</v>
      </c>
      <c r="L2324" t="s">
        <v>6320</v>
      </c>
      <c r="M2324" s="117">
        <v>1741990100000</v>
      </c>
      <c r="N2324" t="s">
        <v>25</v>
      </c>
      <c r="O2324" s="119">
        <v>46023</v>
      </c>
      <c r="P2324" s="119">
        <v>2958465</v>
      </c>
      <c r="Q2324" s="120">
        <v>46023</v>
      </c>
      <c r="R2324" s="120">
        <v>2958465</v>
      </c>
    </row>
    <row r="2325" spans="1:18" x14ac:dyDescent="0.25">
      <c r="A2325" t="str">
        <f t="shared" si="72"/>
        <v>IT-1741990145000</v>
      </c>
      <c r="B2325">
        <f t="shared" si="73"/>
        <v>2324</v>
      </c>
      <c r="C2325" t="s">
        <v>6312</v>
      </c>
      <c r="D2325" s="117">
        <v>1741990145000</v>
      </c>
      <c r="E2325" t="s">
        <v>6309</v>
      </c>
      <c r="F2325" t="s">
        <v>3880</v>
      </c>
      <c r="G2325" t="s">
        <v>25</v>
      </c>
      <c r="H2325" t="s">
        <v>25</v>
      </c>
      <c r="I2325" t="s">
        <v>25</v>
      </c>
      <c r="J2325" t="s">
        <v>25</v>
      </c>
      <c r="K2325" t="s">
        <v>25</v>
      </c>
      <c r="L2325" t="s">
        <v>6320</v>
      </c>
      <c r="M2325" s="117">
        <v>1741990100000</v>
      </c>
      <c r="N2325" t="s">
        <v>25</v>
      </c>
      <c r="O2325" s="119">
        <v>46023</v>
      </c>
      <c r="P2325" s="119">
        <v>2958465</v>
      </c>
      <c r="Q2325" s="120">
        <v>46023</v>
      </c>
      <c r="R2325" s="120">
        <v>2958465</v>
      </c>
    </row>
    <row r="2326" spans="1:18" x14ac:dyDescent="0.25">
      <c r="A2326" t="str">
        <f t="shared" si="72"/>
        <v>IT-1741990146000</v>
      </c>
      <c r="B2326">
        <f t="shared" si="73"/>
        <v>2325</v>
      </c>
      <c r="C2326" t="s">
        <v>6312</v>
      </c>
      <c r="D2326" s="117">
        <v>1741990146000</v>
      </c>
      <c r="E2326" t="s">
        <v>6309</v>
      </c>
      <c r="F2326" t="s">
        <v>3882</v>
      </c>
      <c r="G2326" t="s">
        <v>25</v>
      </c>
      <c r="H2326" t="s">
        <v>25</v>
      </c>
      <c r="I2326" t="s">
        <v>25</v>
      </c>
      <c r="J2326" t="s">
        <v>25</v>
      </c>
      <c r="K2326" t="s">
        <v>25</v>
      </c>
      <c r="L2326" t="s">
        <v>6320</v>
      </c>
      <c r="M2326" s="117">
        <v>1741990100000</v>
      </c>
      <c r="N2326" t="s">
        <v>25</v>
      </c>
      <c r="O2326" s="119">
        <v>46023</v>
      </c>
      <c r="P2326" s="119">
        <v>2958465</v>
      </c>
      <c r="Q2326" s="120">
        <v>46023</v>
      </c>
      <c r="R2326" s="120">
        <v>2958465</v>
      </c>
    </row>
    <row r="2327" spans="1:18" x14ac:dyDescent="0.25">
      <c r="A2327" t="str">
        <f t="shared" si="72"/>
        <v>IT-1741990146999</v>
      </c>
      <c r="B2327">
        <f t="shared" si="73"/>
        <v>2326</v>
      </c>
      <c r="C2327" t="s">
        <v>6312</v>
      </c>
      <c r="D2327" s="117">
        <v>1741990146999</v>
      </c>
      <c r="E2327" t="s">
        <v>6308</v>
      </c>
      <c r="F2327" t="s">
        <v>3884</v>
      </c>
      <c r="G2327" t="s">
        <v>25</v>
      </c>
      <c r="H2327" t="s">
        <v>25</v>
      </c>
      <c r="I2327" t="s">
        <v>25</v>
      </c>
      <c r="J2327" t="s">
        <v>25</v>
      </c>
      <c r="K2327" t="s">
        <v>25</v>
      </c>
      <c r="L2327" t="s">
        <v>6321</v>
      </c>
      <c r="M2327" s="117">
        <v>1741990146000</v>
      </c>
      <c r="N2327" t="s">
        <v>25</v>
      </c>
      <c r="O2327" s="119">
        <v>46023</v>
      </c>
      <c r="P2327" s="119">
        <v>2958465</v>
      </c>
      <c r="Q2327" s="120">
        <v>46023</v>
      </c>
      <c r="R2327" s="120">
        <v>2958465</v>
      </c>
    </row>
    <row r="2328" spans="1:18" x14ac:dyDescent="0.25">
      <c r="A2328" t="str">
        <f t="shared" si="72"/>
        <v>IT-1741990147000</v>
      </c>
      <c r="B2328">
        <f t="shared" si="73"/>
        <v>2327</v>
      </c>
      <c r="C2328" t="s">
        <v>6312</v>
      </c>
      <c r="D2328" s="117">
        <v>1741990147000</v>
      </c>
      <c r="E2328" t="s">
        <v>6309</v>
      </c>
      <c r="F2328" t="s">
        <v>3885</v>
      </c>
      <c r="G2328" t="s">
        <v>25</v>
      </c>
      <c r="H2328" t="s">
        <v>25</v>
      </c>
      <c r="I2328" t="s">
        <v>25</v>
      </c>
      <c r="J2328" t="s">
        <v>25</v>
      </c>
      <c r="K2328" t="s">
        <v>25</v>
      </c>
      <c r="L2328" t="s">
        <v>6320</v>
      </c>
      <c r="M2328" s="117">
        <v>1741990100000</v>
      </c>
      <c r="N2328" t="s">
        <v>25</v>
      </c>
      <c r="O2328" s="119">
        <v>46023</v>
      </c>
      <c r="P2328" s="119">
        <v>2958465</v>
      </c>
      <c r="Q2328" s="120">
        <v>46023</v>
      </c>
      <c r="R2328" s="120">
        <v>2958465</v>
      </c>
    </row>
    <row r="2329" spans="1:18" x14ac:dyDescent="0.25">
      <c r="A2329" t="str">
        <f t="shared" si="72"/>
        <v>IT-1741990148000</v>
      </c>
      <c r="B2329">
        <f t="shared" si="73"/>
        <v>2328</v>
      </c>
      <c r="C2329" t="s">
        <v>6312</v>
      </c>
      <c r="D2329" s="117">
        <v>1741990148000</v>
      </c>
      <c r="E2329" t="s">
        <v>6309</v>
      </c>
      <c r="F2329" t="s">
        <v>3887</v>
      </c>
      <c r="G2329" t="s">
        <v>25</v>
      </c>
      <c r="H2329" t="s">
        <v>25</v>
      </c>
      <c r="I2329" t="s">
        <v>25</v>
      </c>
      <c r="J2329" t="s">
        <v>25</v>
      </c>
      <c r="K2329" t="s">
        <v>25</v>
      </c>
      <c r="L2329" t="s">
        <v>6320</v>
      </c>
      <c r="M2329" s="117">
        <v>1741990100000</v>
      </c>
      <c r="N2329" t="s">
        <v>25</v>
      </c>
      <c r="O2329" s="119">
        <v>46023</v>
      </c>
      <c r="P2329" s="119">
        <v>2958465</v>
      </c>
      <c r="Q2329" s="120">
        <v>46023</v>
      </c>
      <c r="R2329" s="120">
        <v>2958465</v>
      </c>
    </row>
    <row r="2330" spans="1:18" x14ac:dyDescent="0.25">
      <c r="A2330" t="str">
        <f t="shared" si="72"/>
        <v>IT-1741990149000</v>
      </c>
      <c r="B2330">
        <f t="shared" si="73"/>
        <v>2329</v>
      </c>
      <c r="C2330" t="s">
        <v>6312</v>
      </c>
      <c r="D2330" s="117">
        <v>1741990149000</v>
      </c>
      <c r="E2330" t="s">
        <v>6309</v>
      </c>
      <c r="F2330" t="s">
        <v>3889</v>
      </c>
      <c r="G2330" t="s">
        <v>25</v>
      </c>
      <c r="H2330" t="s">
        <v>25</v>
      </c>
      <c r="I2330" t="s">
        <v>25</v>
      </c>
      <c r="J2330" t="s">
        <v>25</v>
      </c>
      <c r="K2330" t="s">
        <v>25</v>
      </c>
      <c r="L2330" t="s">
        <v>6320</v>
      </c>
      <c r="M2330" s="117">
        <v>1741990100000</v>
      </c>
      <c r="N2330" t="s">
        <v>25</v>
      </c>
      <c r="O2330" s="119">
        <v>46023</v>
      </c>
      <c r="P2330" s="119">
        <v>2958465</v>
      </c>
      <c r="Q2330" s="120">
        <v>46023</v>
      </c>
      <c r="R2330" s="120">
        <v>2958465</v>
      </c>
    </row>
    <row r="2331" spans="1:18" x14ac:dyDescent="0.25">
      <c r="A2331" t="str">
        <f t="shared" si="72"/>
        <v>IT-1741990150000</v>
      </c>
      <c r="B2331">
        <f t="shared" si="73"/>
        <v>2330</v>
      </c>
      <c r="C2331" t="s">
        <v>6312</v>
      </c>
      <c r="D2331" s="117">
        <v>1741990150000</v>
      </c>
      <c r="E2331" t="s">
        <v>6309</v>
      </c>
      <c r="F2331" t="s">
        <v>3891</v>
      </c>
      <c r="G2331" t="s">
        <v>25</v>
      </c>
      <c r="H2331" t="s">
        <v>25</v>
      </c>
      <c r="I2331" t="s">
        <v>25</v>
      </c>
      <c r="J2331" t="s">
        <v>25</v>
      </c>
      <c r="K2331" t="s">
        <v>25</v>
      </c>
      <c r="L2331" t="s">
        <v>6320</v>
      </c>
      <c r="M2331" s="117">
        <v>1741990100000</v>
      </c>
      <c r="N2331" t="s">
        <v>25</v>
      </c>
      <c r="O2331" s="119">
        <v>46023</v>
      </c>
      <c r="P2331" s="119">
        <v>2958465</v>
      </c>
      <c r="Q2331" s="120">
        <v>46023</v>
      </c>
      <c r="R2331" s="120">
        <v>2958465</v>
      </c>
    </row>
    <row r="2332" spans="1:18" x14ac:dyDescent="0.25">
      <c r="A2332" t="str">
        <f t="shared" si="72"/>
        <v>IT-1741990150999</v>
      </c>
      <c r="B2332">
        <f t="shared" si="73"/>
        <v>2331</v>
      </c>
      <c r="C2332" t="s">
        <v>6312</v>
      </c>
      <c r="D2332" s="117">
        <v>1741990150999</v>
      </c>
      <c r="E2332" t="s">
        <v>6308</v>
      </c>
      <c r="F2332" t="s">
        <v>3827</v>
      </c>
      <c r="G2332" t="s">
        <v>25</v>
      </c>
      <c r="H2332" t="s">
        <v>25</v>
      </c>
      <c r="I2332" t="s">
        <v>25</v>
      </c>
      <c r="J2332" t="s">
        <v>25</v>
      </c>
      <c r="K2332" t="s">
        <v>25</v>
      </c>
      <c r="L2332" t="s">
        <v>6321</v>
      </c>
      <c r="M2332" s="117">
        <v>1741990150000</v>
      </c>
      <c r="N2332" t="s">
        <v>25</v>
      </c>
      <c r="O2332" s="119">
        <v>46023</v>
      </c>
      <c r="P2332" s="119">
        <v>2958465</v>
      </c>
      <c r="Q2332" s="120">
        <v>46023</v>
      </c>
      <c r="R2332" s="120">
        <v>2958465</v>
      </c>
    </row>
    <row r="2333" spans="1:18" x14ac:dyDescent="0.25">
      <c r="A2333" t="str">
        <f t="shared" si="72"/>
        <v>IT-1741990151000</v>
      </c>
      <c r="B2333">
        <f t="shared" si="73"/>
        <v>2332</v>
      </c>
      <c r="C2333" t="s">
        <v>6312</v>
      </c>
      <c r="D2333" s="117">
        <v>1741990151000</v>
      </c>
      <c r="E2333" t="s">
        <v>6309</v>
      </c>
      <c r="F2333" t="s">
        <v>3894</v>
      </c>
      <c r="G2333" t="s">
        <v>25</v>
      </c>
      <c r="H2333" t="s">
        <v>25</v>
      </c>
      <c r="I2333" t="s">
        <v>25</v>
      </c>
      <c r="J2333" t="s">
        <v>25</v>
      </c>
      <c r="K2333" t="s">
        <v>25</v>
      </c>
      <c r="L2333" t="s">
        <v>6320</v>
      </c>
      <c r="M2333" s="117">
        <v>1741990100000</v>
      </c>
      <c r="N2333" t="s">
        <v>25</v>
      </c>
      <c r="O2333" s="119">
        <v>46023</v>
      </c>
      <c r="P2333" s="119">
        <v>2958465</v>
      </c>
      <c r="Q2333" s="120">
        <v>46023</v>
      </c>
      <c r="R2333" s="120">
        <v>2958465</v>
      </c>
    </row>
    <row r="2334" spans="1:18" x14ac:dyDescent="0.25">
      <c r="A2334" t="str">
        <f t="shared" si="72"/>
        <v>IT-1741990152000</v>
      </c>
      <c r="B2334">
        <f t="shared" si="73"/>
        <v>2333</v>
      </c>
      <c r="C2334" t="s">
        <v>6312</v>
      </c>
      <c r="D2334" s="117">
        <v>1741990152000</v>
      </c>
      <c r="E2334" t="s">
        <v>6309</v>
      </c>
      <c r="F2334" t="s">
        <v>3896</v>
      </c>
      <c r="G2334" t="s">
        <v>25</v>
      </c>
      <c r="H2334" t="s">
        <v>25</v>
      </c>
      <c r="I2334" t="s">
        <v>25</v>
      </c>
      <c r="J2334" t="s">
        <v>25</v>
      </c>
      <c r="K2334" t="s">
        <v>25</v>
      </c>
      <c r="L2334" t="s">
        <v>6320</v>
      </c>
      <c r="M2334" s="117">
        <v>1741990100000</v>
      </c>
      <c r="N2334" t="s">
        <v>25</v>
      </c>
      <c r="O2334" s="119">
        <v>46023</v>
      </c>
      <c r="P2334" s="119">
        <v>2958465</v>
      </c>
      <c r="Q2334" s="120">
        <v>46023</v>
      </c>
      <c r="R2334" s="120">
        <v>2958465</v>
      </c>
    </row>
    <row r="2335" spans="1:18" x14ac:dyDescent="0.25">
      <c r="A2335" t="str">
        <f t="shared" si="72"/>
        <v>IT-1741990152001</v>
      </c>
      <c r="B2335">
        <f t="shared" si="73"/>
        <v>2334</v>
      </c>
      <c r="C2335" t="s">
        <v>6312</v>
      </c>
      <c r="D2335" s="117">
        <v>1741990152001</v>
      </c>
      <c r="E2335" t="s">
        <v>6308</v>
      </c>
      <c r="F2335" t="s">
        <v>3898</v>
      </c>
      <c r="G2335" t="s">
        <v>25</v>
      </c>
      <c r="H2335" t="s">
        <v>25</v>
      </c>
      <c r="I2335" t="s">
        <v>25</v>
      </c>
      <c r="J2335" t="s">
        <v>25</v>
      </c>
      <c r="K2335" t="s">
        <v>25</v>
      </c>
      <c r="L2335" t="s">
        <v>6321</v>
      </c>
      <c r="M2335" s="117">
        <v>1741990152000</v>
      </c>
      <c r="N2335" t="s">
        <v>25</v>
      </c>
      <c r="O2335" s="119">
        <v>46023</v>
      </c>
      <c r="P2335" s="119">
        <v>2958465</v>
      </c>
      <c r="Q2335" s="120">
        <v>46023</v>
      </c>
      <c r="R2335" s="120">
        <v>2958465</v>
      </c>
    </row>
    <row r="2336" spans="1:18" x14ac:dyDescent="0.25">
      <c r="A2336" t="str">
        <f t="shared" si="72"/>
        <v>IT-1750000000000</v>
      </c>
      <c r="B2336">
        <f t="shared" si="73"/>
        <v>2335</v>
      </c>
      <c r="C2336" t="s">
        <v>6310</v>
      </c>
      <c r="D2336" s="117">
        <v>1750000000000</v>
      </c>
      <c r="E2336" t="s">
        <v>6309</v>
      </c>
      <c r="F2336" t="s">
        <v>3899</v>
      </c>
      <c r="G2336" t="s">
        <v>25</v>
      </c>
      <c r="H2336" t="s">
        <v>25</v>
      </c>
      <c r="I2336" t="s">
        <v>25</v>
      </c>
      <c r="J2336" t="s">
        <v>25</v>
      </c>
      <c r="K2336" t="s">
        <v>25</v>
      </c>
      <c r="L2336" t="s">
        <v>6315</v>
      </c>
      <c r="M2336" s="117">
        <v>1700000000000</v>
      </c>
      <c r="N2336" t="s">
        <v>25</v>
      </c>
      <c r="O2336" s="119">
        <v>46023</v>
      </c>
      <c r="P2336" s="119">
        <v>2958465</v>
      </c>
      <c r="Q2336" s="120">
        <v>46023</v>
      </c>
      <c r="R2336" s="120">
        <v>2958465</v>
      </c>
    </row>
    <row r="2337" spans="1:18" x14ac:dyDescent="0.25">
      <c r="A2337" t="str">
        <f t="shared" si="72"/>
        <v>IT-1751000000000</v>
      </c>
      <c r="B2337">
        <f t="shared" si="73"/>
        <v>2336</v>
      </c>
      <c r="C2337" t="s">
        <v>6310</v>
      </c>
      <c r="D2337" s="117">
        <v>1751000000000</v>
      </c>
      <c r="E2337" t="s">
        <v>6309</v>
      </c>
      <c r="F2337" t="s">
        <v>3900</v>
      </c>
      <c r="G2337" t="s">
        <v>25</v>
      </c>
      <c r="H2337" t="s">
        <v>25</v>
      </c>
      <c r="I2337" t="s">
        <v>25</v>
      </c>
      <c r="J2337" t="s">
        <v>25</v>
      </c>
      <c r="K2337" t="s">
        <v>25</v>
      </c>
      <c r="L2337" t="s">
        <v>6316</v>
      </c>
      <c r="M2337" s="117">
        <v>1750000000000</v>
      </c>
      <c r="N2337" t="s">
        <v>25</v>
      </c>
      <c r="O2337" s="119">
        <v>46023</v>
      </c>
      <c r="P2337" s="119">
        <v>2958465</v>
      </c>
      <c r="Q2337" s="120">
        <v>46023</v>
      </c>
      <c r="R2337" s="120">
        <v>2958465</v>
      </c>
    </row>
    <row r="2338" spans="1:18" x14ac:dyDescent="0.25">
      <c r="A2338" t="str">
        <f t="shared" si="72"/>
        <v>IT-1751500000000</v>
      </c>
      <c r="B2338">
        <f t="shared" si="73"/>
        <v>2337</v>
      </c>
      <c r="C2338" t="s">
        <v>6310</v>
      </c>
      <c r="D2338" s="117">
        <v>1751500000000</v>
      </c>
      <c r="E2338" t="s">
        <v>6309</v>
      </c>
      <c r="F2338" t="s">
        <v>3900</v>
      </c>
      <c r="G2338" t="s">
        <v>25</v>
      </c>
      <c r="H2338" t="s">
        <v>25</v>
      </c>
      <c r="I2338" t="s">
        <v>25</v>
      </c>
      <c r="J2338" t="s">
        <v>25</v>
      </c>
      <c r="K2338" t="s">
        <v>25</v>
      </c>
      <c r="L2338" t="s">
        <v>6317</v>
      </c>
      <c r="M2338" s="117">
        <v>1751000000000</v>
      </c>
      <c r="N2338" t="s">
        <v>25</v>
      </c>
      <c r="O2338" s="119">
        <v>46023</v>
      </c>
      <c r="P2338" s="119">
        <v>2958465</v>
      </c>
      <c r="Q2338" s="120">
        <v>46023</v>
      </c>
      <c r="R2338" s="120">
        <v>2958465</v>
      </c>
    </row>
    <row r="2339" spans="1:18" x14ac:dyDescent="0.25">
      <c r="A2339" t="str">
        <f t="shared" si="72"/>
        <v>IT-1751500100000</v>
      </c>
      <c r="B2339">
        <f t="shared" si="73"/>
        <v>2338</v>
      </c>
      <c r="C2339" t="s">
        <v>6310</v>
      </c>
      <c r="D2339" s="117">
        <v>1751500100000</v>
      </c>
      <c r="E2339" t="s">
        <v>6309</v>
      </c>
      <c r="F2339" t="s">
        <v>3901</v>
      </c>
      <c r="G2339" t="s">
        <v>25</v>
      </c>
      <c r="H2339" t="s">
        <v>25</v>
      </c>
      <c r="I2339" t="s">
        <v>25</v>
      </c>
      <c r="J2339" t="s">
        <v>25</v>
      </c>
      <c r="K2339" t="s">
        <v>25</v>
      </c>
      <c r="L2339" t="s">
        <v>6319</v>
      </c>
      <c r="M2339" s="117">
        <v>1751500000000</v>
      </c>
      <c r="N2339" t="s">
        <v>25</v>
      </c>
      <c r="O2339" s="119">
        <v>46023</v>
      </c>
      <c r="P2339" s="119">
        <v>2958465</v>
      </c>
      <c r="Q2339" s="120">
        <v>46023</v>
      </c>
      <c r="R2339" s="120">
        <v>2958465</v>
      </c>
    </row>
    <row r="2340" spans="1:18" x14ac:dyDescent="0.25">
      <c r="A2340" t="str">
        <f t="shared" si="72"/>
        <v>IT-1751500101000</v>
      </c>
      <c r="B2340">
        <f t="shared" si="73"/>
        <v>2339</v>
      </c>
      <c r="C2340" t="s">
        <v>6312</v>
      </c>
      <c r="D2340" s="117">
        <v>1751500101000</v>
      </c>
      <c r="E2340" t="s">
        <v>6308</v>
      </c>
      <c r="F2340" t="s">
        <v>3903</v>
      </c>
      <c r="G2340" t="s">
        <v>25</v>
      </c>
      <c r="H2340" t="s">
        <v>25</v>
      </c>
      <c r="I2340" t="s">
        <v>25</v>
      </c>
      <c r="J2340" t="s">
        <v>25</v>
      </c>
      <c r="K2340" t="s">
        <v>25</v>
      </c>
      <c r="L2340" t="s">
        <v>6320</v>
      </c>
      <c r="M2340" s="117">
        <v>1751500100000</v>
      </c>
      <c r="N2340" t="s">
        <v>25</v>
      </c>
      <c r="O2340" s="119">
        <v>46023</v>
      </c>
      <c r="P2340" s="119">
        <v>2958465</v>
      </c>
      <c r="Q2340" s="120">
        <v>46023</v>
      </c>
      <c r="R2340" s="120">
        <v>2958465</v>
      </c>
    </row>
    <row r="2341" spans="1:18" x14ac:dyDescent="0.25">
      <c r="A2341" t="str">
        <f t="shared" si="72"/>
        <v>IT-1751500102000</v>
      </c>
      <c r="B2341">
        <f t="shared" si="73"/>
        <v>2340</v>
      </c>
      <c r="C2341" t="s">
        <v>6312</v>
      </c>
      <c r="D2341" s="117">
        <v>1751500102000</v>
      </c>
      <c r="E2341" t="s">
        <v>6309</v>
      </c>
      <c r="F2341" t="s">
        <v>3905</v>
      </c>
      <c r="G2341" t="s">
        <v>25</v>
      </c>
      <c r="H2341" t="s">
        <v>25</v>
      </c>
      <c r="I2341" t="s">
        <v>25</v>
      </c>
      <c r="J2341" t="s">
        <v>25</v>
      </c>
      <c r="K2341" t="s">
        <v>25</v>
      </c>
      <c r="L2341" t="s">
        <v>6320</v>
      </c>
      <c r="M2341" s="117">
        <v>1751500100000</v>
      </c>
      <c r="N2341" t="s">
        <v>25</v>
      </c>
      <c r="O2341" s="119">
        <v>46023</v>
      </c>
      <c r="P2341" s="119">
        <v>2958465</v>
      </c>
      <c r="Q2341" s="120">
        <v>46023</v>
      </c>
      <c r="R2341" s="120">
        <v>2958465</v>
      </c>
    </row>
    <row r="2342" spans="1:18" x14ac:dyDescent="0.25">
      <c r="A2342" t="str">
        <f t="shared" si="72"/>
        <v>IT-1751500102001</v>
      </c>
      <c r="B2342">
        <f t="shared" si="73"/>
        <v>2341</v>
      </c>
      <c r="C2342" t="s">
        <v>6312</v>
      </c>
      <c r="D2342" s="117">
        <v>1751500102001</v>
      </c>
      <c r="E2342" t="s">
        <v>6308</v>
      </c>
      <c r="F2342" t="s">
        <v>3907</v>
      </c>
      <c r="G2342" t="s">
        <v>25</v>
      </c>
      <c r="H2342" t="s">
        <v>25</v>
      </c>
      <c r="I2342" t="s">
        <v>25</v>
      </c>
      <c r="J2342" t="s">
        <v>25</v>
      </c>
      <c r="K2342" t="s">
        <v>25</v>
      </c>
      <c r="L2342" t="s">
        <v>6321</v>
      </c>
      <c r="M2342" s="117">
        <v>1751500102000</v>
      </c>
      <c r="N2342" t="s">
        <v>25</v>
      </c>
      <c r="O2342" s="119">
        <v>46023</v>
      </c>
      <c r="P2342" s="119">
        <v>2958465</v>
      </c>
      <c r="Q2342" s="120">
        <v>46023</v>
      </c>
      <c r="R2342" s="120">
        <v>2958465</v>
      </c>
    </row>
    <row r="2343" spans="1:18" x14ac:dyDescent="0.25">
      <c r="A2343" t="str">
        <f t="shared" si="72"/>
        <v>IT-1751500103000</v>
      </c>
      <c r="B2343">
        <f t="shared" si="73"/>
        <v>2342</v>
      </c>
      <c r="C2343" t="s">
        <v>6312</v>
      </c>
      <c r="D2343" s="117">
        <v>1751500103000</v>
      </c>
      <c r="E2343" t="s">
        <v>6309</v>
      </c>
      <c r="F2343" t="s">
        <v>3909</v>
      </c>
      <c r="G2343" t="s">
        <v>25</v>
      </c>
      <c r="H2343" t="s">
        <v>25</v>
      </c>
      <c r="I2343" t="s">
        <v>25</v>
      </c>
      <c r="J2343" t="s">
        <v>25</v>
      </c>
      <c r="K2343" t="s">
        <v>25</v>
      </c>
      <c r="L2343" t="s">
        <v>6320</v>
      </c>
      <c r="M2343" s="117">
        <v>1751500100000</v>
      </c>
      <c r="N2343" t="s">
        <v>25</v>
      </c>
      <c r="O2343" s="119">
        <v>46023</v>
      </c>
      <c r="P2343" s="119">
        <v>2958465</v>
      </c>
      <c r="Q2343" s="120">
        <v>46023</v>
      </c>
      <c r="R2343" s="120">
        <v>2958465</v>
      </c>
    </row>
    <row r="2344" spans="1:18" x14ac:dyDescent="0.25">
      <c r="A2344" t="str">
        <f t="shared" si="72"/>
        <v>IT-1751500103001</v>
      </c>
      <c r="B2344">
        <f t="shared" si="73"/>
        <v>2343</v>
      </c>
      <c r="C2344" t="s">
        <v>6312</v>
      </c>
      <c r="D2344" s="117">
        <v>1751500103001</v>
      </c>
      <c r="E2344" t="s">
        <v>6308</v>
      </c>
      <c r="F2344" t="s">
        <v>3911</v>
      </c>
      <c r="G2344" t="s">
        <v>25</v>
      </c>
      <c r="H2344" t="s">
        <v>25</v>
      </c>
      <c r="I2344" t="s">
        <v>25</v>
      </c>
      <c r="J2344" t="s">
        <v>25</v>
      </c>
      <c r="K2344" t="s">
        <v>25</v>
      </c>
      <c r="L2344" t="s">
        <v>6321</v>
      </c>
      <c r="M2344" s="117">
        <v>1751500103000</v>
      </c>
      <c r="N2344" t="s">
        <v>25</v>
      </c>
      <c r="O2344" s="119">
        <v>46023</v>
      </c>
      <c r="P2344" s="119">
        <v>2958465</v>
      </c>
      <c r="Q2344" s="120">
        <v>46023</v>
      </c>
      <c r="R2344" s="120">
        <v>2958465</v>
      </c>
    </row>
    <row r="2345" spans="1:18" x14ac:dyDescent="0.25">
      <c r="A2345" t="str">
        <f t="shared" si="72"/>
        <v>IT-1751500103002</v>
      </c>
      <c r="B2345">
        <f t="shared" si="73"/>
        <v>2344</v>
      </c>
      <c r="C2345" t="s">
        <v>6312</v>
      </c>
      <c r="D2345" s="117">
        <v>1751500103002</v>
      </c>
      <c r="E2345" t="s">
        <v>6308</v>
      </c>
      <c r="F2345" t="s">
        <v>3913</v>
      </c>
      <c r="G2345" t="s">
        <v>25</v>
      </c>
      <c r="H2345" t="s">
        <v>25</v>
      </c>
      <c r="I2345" t="s">
        <v>25</v>
      </c>
      <c r="J2345" t="s">
        <v>25</v>
      </c>
      <c r="K2345" t="s">
        <v>25</v>
      </c>
      <c r="L2345" t="s">
        <v>6321</v>
      </c>
      <c r="M2345" s="117">
        <v>1751500103000</v>
      </c>
      <c r="N2345" t="s">
        <v>25</v>
      </c>
      <c r="O2345" s="119">
        <v>46023</v>
      </c>
      <c r="P2345" s="119">
        <v>2958465</v>
      </c>
      <c r="Q2345" s="120">
        <v>46023</v>
      </c>
      <c r="R2345" s="120">
        <v>2958465</v>
      </c>
    </row>
    <row r="2346" spans="1:18" x14ac:dyDescent="0.25">
      <c r="A2346" t="str">
        <f t="shared" si="72"/>
        <v>IT-1751500103003</v>
      </c>
      <c r="B2346">
        <f t="shared" si="73"/>
        <v>2345</v>
      </c>
      <c r="C2346" t="s">
        <v>6312</v>
      </c>
      <c r="D2346" s="117">
        <v>1751500103003</v>
      </c>
      <c r="E2346" t="s">
        <v>6308</v>
      </c>
      <c r="F2346" t="s">
        <v>3915</v>
      </c>
      <c r="G2346" t="s">
        <v>25</v>
      </c>
      <c r="H2346" t="s">
        <v>25</v>
      </c>
      <c r="I2346" t="s">
        <v>25</v>
      </c>
      <c r="J2346" t="s">
        <v>25</v>
      </c>
      <c r="K2346" t="s">
        <v>25</v>
      </c>
      <c r="L2346" t="s">
        <v>6321</v>
      </c>
      <c r="M2346" s="117">
        <v>1751500103000</v>
      </c>
      <c r="N2346" t="s">
        <v>25</v>
      </c>
      <c r="O2346" s="119">
        <v>46023</v>
      </c>
      <c r="P2346" s="119">
        <v>2958465</v>
      </c>
      <c r="Q2346" s="120">
        <v>46023</v>
      </c>
      <c r="R2346" s="120">
        <v>2958465</v>
      </c>
    </row>
    <row r="2347" spans="1:18" x14ac:dyDescent="0.25">
      <c r="A2347" t="str">
        <f t="shared" si="72"/>
        <v>IT-1751500103004</v>
      </c>
      <c r="B2347">
        <f t="shared" si="73"/>
        <v>2346</v>
      </c>
      <c r="C2347" t="s">
        <v>6312</v>
      </c>
      <c r="D2347" s="117">
        <v>1751500103004</v>
      </c>
      <c r="E2347" t="s">
        <v>6308</v>
      </c>
      <c r="F2347" t="s">
        <v>3917</v>
      </c>
      <c r="G2347" t="s">
        <v>25</v>
      </c>
      <c r="H2347" t="s">
        <v>25</v>
      </c>
      <c r="I2347" t="s">
        <v>25</v>
      </c>
      <c r="J2347" t="s">
        <v>25</v>
      </c>
      <c r="K2347" t="s">
        <v>25</v>
      </c>
      <c r="L2347" t="s">
        <v>6321</v>
      </c>
      <c r="M2347" s="117">
        <v>1751500103000</v>
      </c>
      <c r="N2347" t="s">
        <v>25</v>
      </c>
      <c r="O2347" s="119">
        <v>46023</v>
      </c>
      <c r="P2347" s="119">
        <v>2958465</v>
      </c>
      <c r="Q2347" s="120">
        <v>46023</v>
      </c>
      <c r="R2347" s="120">
        <v>2958465</v>
      </c>
    </row>
    <row r="2348" spans="1:18" x14ac:dyDescent="0.25">
      <c r="A2348" t="str">
        <f t="shared" si="72"/>
        <v>IT-1751500103005</v>
      </c>
      <c r="B2348">
        <f t="shared" si="73"/>
        <v>2347</v>
      </c>
      <c r="C2348" t="s">
        <v>6312</v>
      </c>
      <c r="D2348" s="117">
        <v>1751500103005</v>
      </c>
      <c r="E2348" t="s">
        <v>6308</v>
      </c>
      <c r="F2348" t="s">
        <v>3919</v>
      </c>
      <c r="G2348" t="s">
        <v>25</v>
      </c>
      <c r="H2348" t="s">
        <v>25</v>
      </c>
      <c r="I2348" t="s">
        <v>25</v>
      </c>
      <c r="J2348" t="s">
        <v>25</v>
      </c>
      <c r="K2348" t="s">
        <v>25</v>
      </c>
      <c r="L2348" t="s">
        <v>6321</v>
      </c>
      <c r="M2348" s="117">
        <v>1751500103000</v>
      </c>
      <c r="N2348" t="s">
        <v>25</v>
      </c>
      <c r="O2348" s="119">
        <v>46023</v>
      </c>
      <c r="P2348" s="119">
        <v>2958465</v>
      </c>
      <c r="Q2348" s="120">
        <v>46023</v>
      </c>
      <c r="R2348" s="120">
        <v>2958465</v>
      </c>
    </row>
    <row r="2349" spans="1:18" x14ac:dyDescent="0.25">
      <c r="A2349" t="str">
        <f t="shared" si="72"/>
        <v>IT-1751500104000</v>
      </c>
      <c r="B2349">
        <f t="shared" si="73"/>
        <v>2348</v>
      </c>
      <c r="C2349" t="s">
        <v>6312</v>
      </c>
      <c r="D2349" s="117">
        <v>1751500104000</v>
      </c>
      <c r="E2349" t="s">
        <v>6309</v>
      </c>
      <c r="F2349" t="s">
        <v>3921</v>
      </c>
      <c r="G2349" t="s">
        <v>25</v>
      </c>
      <c r="H2349" t="s">
        <v>25</v>
      </c>
      <c r="I2349" t="s">
        <v>25</v>
      </c>
      <c r="J2349" t="s">
        <v>25</v>
      </c>
      <c r="K2349" t="s">
        <v>25</v>
      </c>
      <c r="L2349" t="s">
        <v>6320</v>
      </c>
      <c r="M2349" s="117">
        <v>1751500100000</v>
      </c>
      <c r="N2349" t="s">
        <v>25</v>
      </c>
      <c r="O2349" s="119">
        <v>46023</v>
      </c>
      <c r="P2349" s="119">
        <v>2958465</v>
      </c>
      <c r="Q2349" s="120">
        <v>46023</v>
      </c>
      <c r="R2349" s="120">
        <v>2958465</v>
      </c>
    </row>
    <row r="2350" spans="1:18" x14ac:dyDescent="0.25">
      <c r="A2350" t="str">
        <f t="shared" si="72"/>
        <v>IT-1751500104001</v>
      </c>
      <c r="B2350">
        <f t="shared" si="73"/>
        <v>2349</v>
      </c>
      <c r="C2350" t="s">
        <v>6312</v>
      </c>
      <c r="D2350" s="117">
        <v>1751500104001</v>
      </c>
      <c r="E2350" t="s">
        <v>6308</v>
      </c>
      <c r="F2350" t="s">
        <v>3923</v>
      </c>
      <c r="G2350" t="s">
        <v>25</v>
      </c>
      <c r="H2350" t="s">
        <v>25</v>
      </c>
      <c r="I2350" t="s">
        <v>25</v>
      </c>
      <c r="J2350" t="s">
        <v>25</v>
      </c>
      <c r="K2350" t="s">
        <v>25</v>
      </c>
      <c r="L2350" t="s">
        <v>6321</v>
      </c>
      <c r="M2350" s="117">
        <v>1751500104000</v>
      </c>
      <c r="N2350" t="s">
        <v>25</v>
      </c>
      <c r="O2350" s="119">
        <v>46023</v>
      </c>
      <c r="P2350" s="119">
        <v>2958465</v>
      </c>
      <c r="Q2350" s="120">
        <v>46023</v>
      </c>
      <c r="R2350" s="120">
        <v>2958465</v>
      </c>
    </row>
    <row r="2351" spans="1:18" x14ac:dyDescent="0.25">
      <c r="A2351" t="str">
        <f t="shared" si="72"/>
        <v>IT-1751500105000</v>
      </c>
      <c r="B2351">
        <f t="shared" si="73"/>
        <v>2350</v>
      </c>
      <c r="C2351" t="s">
        <v>6312</v>
      </c>
      <c r="D2351" s="117">
        <v>1751500105000</v>
      </c>
      <c r="E2351" t="s">
        <v>6309</v>
      </c>
      <c r="F2351" t="s">
        <v>3925</v>
      </c>
      <c r="G2351" t="s">
        <v>25</v>
      </c>
      <c r="H2351" t="s">
        <v>25</v>
      </c>
      <c r="I2351" t="s">
        <v>25</v>
      </c>
      <c r="J2351" t="s">
        <v>25</v>
      </c>
      <c r="K2351" t="s">
        <v>25</v>
      </c>
      <c r="L2351" t="s">
        <v>6320</v>
      </c>
      <c r="M2351" s="117">
        <v>1751500100000</v>
      </c>
      <c r="N2351" t="s">
        <v>25</v>
      </c>
      <c r="O2351" s="119">
        <v>46023</v>
      </c>
      <c r="P2351" s="119">
        <v>2958465</v>
      </c>
      <c r="Q2351" s="120">
        <v>46023</v>
      </c>
      <c r="R2351" s="120">
        <v>2958465</v>
      </c>
    </row>
    <row r="2352" spans="1:18" x14ac:dyDescent="0.25">
      <c r="A2352" t="str">
        <f t="shared" si="72"/>
        <v>IT-1751500105001</v>
      </c>
      <c r="B2352">
        <f t="shared" si="73"/>
        <v>2351</v>
      </c>
      <c r="C2352" t="s">
        <v>6312</v>
      </c>
      <c r="D2352" s="117">
        <v>1751500105001</v>
      </c>
      <c r="E2352" t="s">
        <v>6308</v>
      </c>
      <c r="F2352" t="s">
        <v>3927</v>
      </c>
      <c r="G2352" t="s">
        <v>25</v>
      </c>
      <c r="H2352" t="s">
        <v>25</v>
      </c>
      <c r="I2352" t="s">
        <v>25</v>
      </c>
      <c r="J2352" t="s">
        <v>25</v>
      </c>
      <c r="K2352" t="s">
        <v>25</v>
      </c>
      <c r="L2352" t="s">
        <v>6321</v>
      </c>
      <c r="M2352" s="117">
        <v>1751500105000</v>
      </c>
      <c r="N2352" t="s">
        <v>25</v>
      </c>
      <c r="O2352" s="119">
        <v>46023</v>
      </c>
      <c r="P2352" s="119">
        <v>2958465</v>
      </c>
      <c r="Q2352" s="120">
        <v>46023</v>
      </c>
      <c r="R2352" s="120">
        <v>2958465</v>
      </c>
    </row>
    <row r="2353" spans="1:18" x14ac:dyDescent="0.25">
      <c r="A2353" t="str">
        <f t="shared" si="72"/>
        <v>IT-1751500106000</v>
      </c>
      <c r="B2353">
        <f t="shared" si="73"/>
        <v>2352</v>
      </c>
      <c r="C2353" t="s">
        <v>6312</v>
      </c>
      <c r="D2353" s="117">
        <v>1751500106000</v>
      </c>
      <c r="E2353" t="s">
        <v>6309</v>
      </c>
      <c r="F2353" t="s">
        <v>3929</v>
      </c>
      <c r="G2353" t="s">
        <v>25</v>
      </c>
      <c r="H2353" t="s">
        <v>25</v>
      </c>
      <c r="I2353" t="s">
        <v>25</v>
      </c>
      <c r="J2353" t="s">
        <v>25</v>
      </c>
      <c r="K2353" t="s">
        <v>25</v>
      </c>
      <c r="L2353" t="s">
        <v>6320</v>
      </c>
      <c r="M2353" s="117">
        <v>1751500100000</v>
      </c>
      <c r="N2353" t="s">
        <v>25</v>
      </c>
      <c r="O2353" s="119">
        <v>46023</v>
      </c>
      <c r="P2353" s="119">
        <v>2958465</v>
      </c>
      <c r="Q2353" s="120">
        <v>46023</v>
      </c>
      <c r="R2353" s="120">
        <v>2958465</v>
      </c>
    </row>
    <row r="2354" spans="1:18" x14ac:dyDescent="0.25">
      <c r="A2354" t="str">
        <f t="shared" si="72"/>
        <v>IT-1751500106001</v>
      </c>
      <c r="B2354">
        <f t="shared" si="73"/>
        <v>2353</v>
      </c>
      <c r="C2354" t="s">
        <v>6312</v>
      </c>
      <c r="D2354" s="117">
        <v>1751500106001</v>
      </c>
      <c r="E2354" t="s">
        <v>6308</v>
      </c>
      <c r="F2354" t="s">
        <v>3931</v>
      </c>
      <c r="G2354" t="s">
        <v>25</v>
      </c>
      <c r="H2354" t="s">
        <v>25</v>
      </c>
      <c r="I2354" t="s">
        <v>25</v>
      </c>
      <c r="J2354" t="s">
        <v>25</v>
      </c>
      <c r="K2354" t="s">
        <v>25</v>
      </c>
      <c r="L2354" t="s">
        <v>6321</v>
      </c>
      <c r="M2354" s="117">
        <v>1751500106000</v>
      </c>
      <c r="N2354" t="s">
        <v>25</v>
      </c>
      <c r="O2354" s="119">
        <v>46023</v>
      </c>
      <c r="P2354" s="119">
        <v>2958465</v>
      </c>
      <c r="Q2354" s="120">
        <v>46023</v>
      </c>
      <c r="R2354" s="120">
        <v>2958465</v>
      </c>
    </row>
    <row r="2355" spans="1:18" x14ac:dyDescent="0.25">
      <c r="A2355" t="str">
        <f t="shared" si="72"/>
        <v>IT-1751500107000</v>
      </c>
      <c r="B2355">
        <f t="shared" si="73"/>
        <v>2354</v>
      </c>
      <c r="C2355" t="s">
        <v>6312</v>
      </c>
      <c r="D2355" s="117">
        <v>1751500107000</v>
      </c>
      <c r="E2355" t="s">
        <v>6309</v>
      </c>
      <c r="F2355" t="s">
        <v>3933</v>
      </c>
      <c r="G2355" t="s">
        <v>25</v>
      </c>
      <c r="H2355" t="s">
        <v>25</v>
      </c>
      <c r="I2355" t="s">
        <v>25</v>
      </c>
      <c r="J2355" t="s">
        <v>25</v>
      </c>
      <c r="K2355" t="s">
        <v>25</v>
      </c>
      <c r="L2355" t="s">
        <v>6320</v>
      </c>
      <c r="M2355" s="117">
        <v>1751500100000</v>
      </c>
      <c r="N2355" t="s">
        <v>25</v>
      </c>
      <c r="O2355" s="119">
        <v>46023</v>
      </c>
      <c r="P2355" s="119">
        <v>2958465</v>
      </c>
      <c r="Q2355" s="120">
        <v>46023</v>
      </c>
      <c r="R2355" s="120">
        <v>2958465</v>
      </c>
    </row>
    <row r="2356" spans="1:18" x14ac:dyDescent="0.25">
      <c r="A2356" t="str">
        <f t="shared" si="72"/>
        <v>IT-1751500107001</v>
      </c>
      <c r="B2356">
        <f t="shared" si="73"/>
        <v>2355</v>
      </c>
      <c r="C2356" t="s">
        <v>6312</v>
      </c>
      <c r="D2356" s="117">
        <v>1751500107001</v>
      </c>
      <c r="E2356" t="s">
        <v>6308</v>
      </c>
      <c r="F2356" t="s">
        <v>3935</v>
      </c>
      <c r="G2356" t="s">
        <v>25</v>
      </c>
      <c r="H2356" t="s">
        <v>25</v>
      </c>
      <c r="I2356" t="s">
        <v>25</v>
      </c>
      <c r="J2356" t="s">
        <v>25</v>
      </c>
      <c r="K2356" t="s">
        <v>25</v>
      </c>
      <c r="L2356" t="s">
        <v>6321</v>
      </c>
      <c r="M2356" s="117">
        <v>1751500107000</v>
      </c>
      <c r="N2356" t="s">
        <v>25</v>
      </c>
      <c r="O2356" s="119">
        <v>46023</v>
      </c>
      <c r="P2356" s="119">
        <v>2958465</v>
      </c>
      <c r="Q2356" s="120">
        <v>46023</v>
      </c>
      <c r="R2356" s="120">
        <v>2958465</v>
      </c>
    </row>
    <row r="2357" spans="1:18" x14ac:dyDescent="0.25">
      <c r="A2357" t="str">
        <f t="shared" si="72"/>
        <v>IT-1751500107002</v>
      </c>
      <c r="B2357">
        <f t="shared" si="73"/>
        <v>2356</v>
      </c>
      <c r="C2357" t="s">
        <v>6312</v>
      </c>
      <c r="D2357" s="117">
        <v>1751500107002</v>
      </c>
      <c r="E2357" t="s">
        <v>6308</v>
      </c>
      <c r="F2357" t="s">
        <v>3937</v>
      </c>
      <c r="G2357" t="s">
        <v>25</v>
      </c>
      <c r="H2357" t="s">
        <v>25</v>
      </c>
      <c r="I2357" t="s">
        <v>25</v>
      </c>
      <c r="J2357" t="s">
        <v>25</v>
      </c>
      <c r="K2357" t="s">
        <v>25</v>
      </c>
      <c r="L2357" t="s">
        <v>6321</v>
      </c>
      <c r="M2357" s="117">
        <v>1751500107000</v>
      </c>
      <c r="N2357" t="s">
        <v>25</v>
      </c>
      <c r="O2357" s="119">
        <v>46023</v>
      </c>
      <c r="P2357" s="119">
        <v>2958465</v>
      </c>
      <c r="Q2357" s="120">
        <v>46023</v>
      </c>
      <c r="R2357" s="120">
        <v>2958465</v>
      </c>
    </row>
    <row r="2358" spans="1:18" x14ac:dyDescent="0.25">
      <c r="A2358" t="str">
        <f t="shared" si="72"/>
        <v>IT-1751500107003</v>
      </c>
      <c r="B2358">
        <f t="shared" si="73"/>
        <v>2357</v>
      </c>
      <c r="C2358" t="s">
        <v>6312</v>
      </c>
      <c r="D2358" s="117">
        <v>1751500107003</v>
      </c>
      <c r="E2358" t="s">
        <v>6308</v>
      </c>
      <c r="F2358" t="s">
        <v>3939</v>
      </c>
      <c r="G2358" t="s">
        <v>25</v>
      </c>
      <c r="H2358" t="s">
        <v>25</v>
      </c>
      <c r="I2358" t="s">
        <v>25</v>
      </c>
      <c r="J2358" t="s">
        <v>25</v>
      </c>
      <c r="K2358" t="s">
        <v>25</v>
      </c>
      <c r="L2358" t="s">
        <v>6321</v>
      </c>
      <c r="M2358" s="117">
        <v>1751500107000</v>
      </c>
      <c r="N2358" t="s">
        <v>25</v>
      </c>
      <c r="O2358" s="119">
        <v>46023</v>
      </c>
      <c r="P2358" s="119">
        <v>2958465</v>
      </c>
      <c r="Q2358" s="120">
        <v>46023</v>
      </c>
      <c r="R2358" s="120">
        <v>2958465</v>
      </c>
    </row>
    <row r="2359" spans="1:18" x14ac:dyDescent="0.25">
      <c r="A2359" t="str">
        <f t="shared" si="72"/>
        <v>IT-1751500107004</v>
      </c>
      <c r="B2359">
        <f t="shared" si="73"/>
        <v>2358</v>
      </c>
      <c r="C2359" t="s">
        <v>6312</v>
      </c>
      <c r="D2359" s="117">
        <v>1751500107004</v>
      </c>
      <c r="E2359" t="s">
        <v>6308</v>
      </c>
      <c r="F2359" t="s">
        <v>3941</v>
      </c>
      <c r="G2359" t="s">
        <v>25</v>
      </c>
      <c r="H2359" t="s">
        <v>25</v>
      </c>
      <c r="I2359" t="s">
        <v>25</v>
      </c>
      <c r="J2359" t="s">
        <v>25</v>
      </c>
      <c r="K2359" t="s">
        <v>25</v>
      </c>
      <c r="L2359" t="s">
        <v>6321</v>
      </c>
      <c r="M2359" s="117">
        <v>1751500107000</v>
      </c>
      <c r="N2359" t="s">
        <v>25</v>
      </c>
      <c r="O2359" s="119">
        <v>46023</v>
      </c>
      <c r="P2359" s="119">
        <v>2958465</v>
      </c>
      <c r="Q2359" s="120">
        <v>46023</v>
      </c>
      <c r="R2359" s="120">
        <v>2958465</v>
      </c>
    </row>
    <row r="2360" spans="1:18" x14ac:dyDescent="0.25">
      <c r="A2360" t="str">
        <f t="shared" si="72"/>
        <v>IT-1751500107005</v>
      </c>
      <c r="B2360">
        <f t="shared" si="73"/>
        <v>2359</v>
      </c>
      <c r="C2360" t="s">
        <v>6312</v>
      </c>
      <c r="D2360" s="117">
        <v>1751500107005</v>
      </c>
      <c r="E2360" t="s">
        <v>6308</v>
      </c>
      <c r="F2360" t="s">
        <v>3943</v>
      </c>
      <c r="G2360" t="s">
        <v>25</v>
      </c>
      <c r="H2360" t="s">
        <v>25</v>
      </c>
      <c r="I2360" t="s">
        <v>25</v>
      </c>
      <c r="J2360" t="s">
        <v>25</v>
      </c>
      <c r="K2360" t="s">
        <v>25</v>
      </c>
      <c r="L2360" t="s">
        <v>6321</v>
      </c>
      <c r="M2360" s="117">
        <v>1751500107000</v>
      </c>
      <c r="N2360" t="s">
        <v>25</v>
      </c>
      <c r="O2360" s="119">
        <v>46023</v>
      </c>
      <c r="P2360" s="119">
        <v>2958465</v>
      </c>
      <c r="Q2360" s="120">
        <v>46023</v>
      </c>
      <c r="R2360" s="120">
        <v>2958465</v>
      </c>
    </row>
    <row r="2361" spans="1:18" x14ac:dyDescent="0.25">
      <c r="A2361" t="str">
        <f t="shared" si="72"/>
        <v>IT-1751500108000</v>
      </c>
      <c r="B2361">
        <f t="shared" si="73"/>
        <v>2360</v>
      </c>
      <c r="C2361" t="s">
        <v>6312</v>
      </c>
      <c r="D2361" s="117">
        <v>1751500108000</v>
      </c>
      <c r="E2361" t="s">
        <v>6309</v>
      </c>
      <c r="F2361" t="s">
        <v>3945</v>
      </c>
      <c r="G2361" t="s">
        <v>25</v>
      </c>
      <c r="H2361" t="s">
        <v>25</v>
      </c>
      <c r="I2361" t="s">
        <v>25</v>
      </c>
      <c r="J2361" t="s">
        <v>25</v>
      </c>
      <c r="K2361" t="s">
        <v>25</v>
      </c>
      <c r="L2361" t="s">
        <v>6320</v>
      </c>
      <c r="M2361" s="117">
        <v>1751500100000</v>
      </c>
      <c r="N2361" t="s">
        <v>25</v>
      </c>
      <c r="O2361" s="119">
        <v>46023</v>
      </c>
      <c r="P2361" s="119">
        <v>2958465</v>
      </c>
      <c r="Q2361" s="120">
        <v>46023</v>
      </c>
      <c r="R2361" s="120">
        <v>2958465</v>
      </c>
    </row>
    <row r="2362" spans="1:18" x14ac:dyDescent="0.25">
      <c r="A2362" t="str">
        <f t="shared" si="72"/>
        <v>IT-1751500108001</v>
      </c>
      <c r="B2362">
        <f t="shared" si="73"/>
        <v>2361</v>
      </c>
      <c r="C2362" t="s">
        <v>6312</v>
      </c>
      <c r="D2362" s="117">
        <v>1751500108001</v>
      </c>
      <c r="E2362" t="s">
        <v>6308</v>
      </c>
      <c r="F2362" t="s">
        <v>3947</v>
      </c>
      <c r="G2362" t="s">
        <v>25</v>
      </c>
      <c r="H2362" t="s">
        <v>25</v>
      </c>
      <c r="I2362" t="s">
        <v>25</v>
      </c>
      <c r="J2362" t="s">
        <v>25</v>
      </c>
      <c r="K2362" t="s">
        <v>25</v>
      </c>
      <c r="L2362" t="s">
        <v>6321</v>
      </c>
      <c r="M2362" s="117">
        <v>1751500108000</v>
      </c>
      <c r="N2362" t="s">
        <v>25</v>
      </c>
      <c r="O2362" s="119">
        <v>46023</v>
      </c>
      <c r="P2362" s="119">
        <v>2958465</v>
      </c>
      <c r="Q2362" s="120">
        <v>46023</v>
      </c>
      <c r="R2362" s="120">
        <v>2958465</v>
      </c>
    </row>
    <row r="2363" spans="1:18" x14ac:dyDescent="0.25">
      <c r="A2363" t="str">
        <f t="shared" si="72"/>
        <v>IT-1751500108002</v>
      </c>
      <c r="B2363">
        <f t="shared" si="73"/>
        <v>2362</v>
      </c>
      <c r="C2363" t="s">
        <v>6312</v>
      </c>
      <c r="D2363" s="117">
        <v>1751500108002</v>
      </c>
      <c r="E2363" t="s">
        <v>6308</v>
      </c>
      <c r="F2363" t="s">
        <v>3949</v>
      </c>
      <c r="G2363" t="s">
        <v>25</v>
      </c>
      <c r="H2363" t="s">
        <v>25</v>
      </c>
      <c r="I2363" t="s">
        <v>25</v>
      </c>
      <c r="J2363" t="s">
        <v>25</v>
      </c>
      <c r="K2363" t="s">
        <v>25</v>
      </c>
      <c r="L2363" t="s">
        <v>6321</v>
      </c>
      <c r="M2363" s="117">
        <v>1751500108000</v>
      </c>
      <c r="N2363" t="s">
        <v>25</v>
      </c>
      <c r="O2363" s="119">
        <v>46023</v>
      </c>
      <c r="P2363" s="119">
        <v>2958465</v>
      </c>
      <c r="Q2363" s="120">
        <v>46023</v>
      </c>
      <c r="R2363" s="120">
        <v>2958465</v>
      </c>
    </row>
    <row r="2364" spans="1:18" x14ac:dyDescent="0.25">
      <c r="A2364" t="str">
        <f t="shared" si="72"/>
        <v>IT-1751500108003</v>
      </c>
      <c r="B2364">
        <f t="shared" si="73"/>
        <v>2363</v>
      </c>
      <c r="C2364" t="s">
        <v>6312</v>
      </c>
      <c r="D2364" s="117">
        <v>1751500108003</v>
      </c>
      <c r="E2364" t="s">
        <v>6308</v>
      </c>
      <c r="F2364" t="s">
        <v>3951</v>
      </c>
      <c r="G2364" t="s">
        <v>25</v>
      </c>
      <c r="H2364" t="s">
        <v>25</v>
      </c>
      <c r="I2364" t="s">
        <v>25</v>
      </c>
      <c r="J2364" t="s">
        <v>25</v>
      </c>
      <c r="K2364" t="s">
        <v>25</v>
      </c>
      <c r="L2364" t="s">
        <v>6321</v>
      </c>
      <c r="M2364" s="117">
        <v>1751500108000</v>
      </c>
      <c r="N2364" t="s">
        <v>25</v>
      </c>
      <c r="O2364" s="119">
        <v>46023</v>
      </c>
      <c r="P2364" s="119">
        <v>2958465</v>
      </c>
      <c r="Q2364" s="120">
        <v>46023</v>
      </c>
      <c r="R2364" s="120">
        <v>2958465</v>
      </c>
    </row>
    <row r="2365" spans="1:18" x14ac:dyDescent="0.25">
      <c r="A2365" t="str">
        <f t="shared" si="72"/>
        <v>IT-1751500108004</v>
      </c>
      <c r="B2365">
        <f t="shared" si="73"/>
        <v>2364</v>
      </c>
      <c r="C2365" t="s">
        <v>6312</v>
      </c>
      <c r="D2365" s="117">
        <v>1751500108004</v>
      </c>
      <c r="E2365" t="s">
        <v>6308</v>
      </c>
      <c r="F2365" t="s">
        <v>3953</v>
      </c>
      <c r="G2365" t="s">
        <v>25</v>
      </c>
      <c r="H2365" t="s">
        <v>25</v>
      </c>
      <c r="I2365" t="s">
        <v>25</v>
      </c>
      <c r="J2365" t="s">
        <v>25</v>
      </c>
      <c r="K2365" t="s">
        <v>25</v>
      </c>
      <c r="L2365" t="s">
        <v>6321</v>
      </c>
      <c r="M2365" s="117">
        <v>1751500108000</v>
      </c>
      <c r="N2365" t="s">
        <v>25</v>
      </c>
      <c r="O2365" s="119">
        <v>46023</v>
      </c>
      <c r="P2365" s="119">
        <v>2958465</v>
      </c>
      <c r="Q2365" s="120">
        <v>46023</v>
      </c>
      <c r="R2365" s="120">
        <v>2958465</v>
      </c>
    </row>
    <row r="2366" spans="1:18" x14ac:dyDescent="0.25">
      <c r="A2366" t="str">
        <f t="shared" si="72"/>
        <v>IT-1751500108005</v>
      </c>
      <c r="B2366">
        <f t="shared" si="73"/>
        <v>2365</v>
      </c>
      <c r="C2366" t="s">
        <v>6312</v>
      </c>
      <c r="D2366" s="117">
        <v>1751500108005</v>
      </c>
      <c r="E2366" t="s">
        <v>6308</v>
      </c>
      <c r="F2366" t="s">
        <v>3955</v>
      </c>
      <c r="G2366" t="s">
        <v>25</v>
      </c>
      <c r="H2366" t="s">
        <v>25</v>
      </c>
      <c r="I2366" t="s">
        <v>25</v>
      </c>
      <c r="J2366" t="s">
        <v>25</v>
      </c>
      <c r="K2366" t="s">
        <v>25</v>
      </c>
      <c r="L2366" t="s">
        <v>6321</v>
      </c>
      <c r="M2366" s="117">
        <v>1751500108000</v>
      </c>
      <c r="N2366" t="s">
        <v>25</v>
      </c>
      <c r="O2366" s="119">
        <v>46023</v>
      </c>
      <c r="P2366" s="119">
        <v>2958465</v>
      </c>
      <c r="Q2366" s="120">
        <v>46023</v>
      </c>
      <c r="R2366" s="120">
        <v>2958465</v>
      </c>
    </row>
    <row r="2367" spans="1:18" x14ac:dyDescent="0.25">
      <c r="A2367" t="str">
        <f t="shared" si="72"/>
        <v>IT-1751500109000</v>
      </c>
      <c r="B2367">
        <f t="shared" si="73"/>
        <v>2366</v>
      </c>
      <c r="C2367" t="s">
        <v>6312</v>
      </c>
      <c r="D2367" s="117">
        <v>1751500109000</v>
      </c>
      <c r="E2367" t="s">
        <v>6309</v>
      </c>
      <c r="F2367" t="s">
        <v>3957</v>
      </c>
      <c r="G2367" t="s">
        <v>25</v>
      </c>
      <c r="H2367" t="s">
        <v>25</v>
      </c>
      <c r="I2367" t="s">
        <v>25</v>
      </c>
      <c r="J2367" t="s">
        <v>25</v>
      </c>
      <c r="K2367" t="s">
        <v>25</v>
      </c>
      <c r="L2367" t="s">
        <v>6320</v>
      </c>
      <c r="M2367" s="117">
        <v>1751500100000</v>
      </c>
      <c r="N2367" t="s">
        <v>25</v>
      </c>
      <c r="O2367" s="119">
        <v>46023</v>
      </c>
      <c r="P2367" s="119">
        <v>2958465</v>
      </c>
      <c r="Q2367" s="120">
        <v>46023</v>
      </c>
      <c r="R2367" s="120">
        <v>2958465</v>
      </c>
    </row>
    <row r="2368" spans="1:18" x14ac:dyDescent="0.25">
      <c r="A2368" t="str">
        <f t="shared" si="72"/>
        <v>IT-1751500109001</v>
      </c>
      <c r="B2368">
        <f t="shared" si="73"/>
        <v>2367</v>
      </c>
      <c r="C2368" t="s">
        <v>6312</v>
      </c>
      <c r="D2368" s="117">
        <v>1751500109001</v>
      </c>
      <c r="E2368" t="s">
        <v>6308</v>
      </c>
      <c r="F2368" t="s">
        <v>3959</v>
      </c>
      <c r="G2368" t="s">
        <v>25</v>
      </c>
      <c r="H2368" t="s">
        <v>25</v>
      </c>
      <c r="I2368" t="s">
        <v>25</v>
      </c>
      <c r="J2368" t="s">
        <v>25</v>
      </c>
      <c r="K2368" t="s">
        <v>25</v>
      </c>
      <c r="L2368" t="s">
        <v>6321</v>
      </c>
      <c r="M2368" s="117">
        <v>1751500109000</v>
      </c>
      <c r="N2368" t="s">
        <v>25</v>
      </c>
      <c r="O2368" s="119">
        <v>46023</v>
      </c>
      <c r="P2368" s="119">
        <v>2958465</v>
      </c>
      <c r="Q2368" s="120">
        <v>46023</v>
      </c>
      <c r="R2368" s="120">
        <v>2958465</v>
      </c>
    </row>
    <row r="2369" spans="1:18" x14ac:dyDescent="0.25">
      <c r="A2369" t="str">
        <f t="shared" si="72"/>
        <v>IT-1751500109002</v>
      </c>
      <c r="B2369">
        <f t="shared" si="73"/>
        <v>2368</v>
      </c>
      <c r="C2369" t="s">
        <v>6312</v>
      </c>
      <c r="D2369" s="117">
        <v>1751500109002</v>
      </c>
      <c r="E2369" t="s">
        <v>6308</v>
      </c>
      <c r="F2369" t="s">
        <v>3961</v>
      </c>
      <c r="G2369" t="s">
        <v>25</v>
      </c>
      <c r="H2369" t="s">
        <v>25</v>
      </c>
      <c r="I2369" t="s">
        <v>25</v>
      </c>
      <c r="J2369" t="s">
        <v>25</v>
      </c>
      <c r="K2369" t="s">
        <v>25</v>
      </c>
      <c r="L2369" t="s">
        <v>6321</v>
      </c>
      <c r="M2369" s="117">
        <v>1751500109000</v>
      </c>
      <c r="N2369" t="s">
        <v>25</v>
      </c>
      <c r="O2369" s="119">
        <v>46023</v>
      </c>
      <c r="P2369" s="119">
        <v>2958465</v>
      </c>
      <c r="Q2369" s="120">
        <v>46023</v>
      </c>
      <c r="R2369" s="120">
        <v>2958465</v>
      </c>
    </row>
    <row r="2370" spans="1:18" x14ac:dyDescent="0.25">
      <c r="A2370" t="str">
        <f t="shared" si="72"/>
        <v>IT-1751500109003</v>
      </c>
      <c r="B2370">
        <f t="shared" si="73"/>
        <v>2369</v>
      </c>
      <c r="C2370" t="s">
        <v>6312</v>
      </c>
      <c r="D2370" s="117">
        <v>1751500109003</v>
      </c>
      <c r="E2370" t="s">
        <v>6308</v>
      </c>
      <c r="F2370" t="s">
        <v>3963</v>
      </c>
      <c r="G2370" t="s">
        <v>25</v>
      </c>
      <c r="H2370" t="s">
        <v>25</v>
      </c>
      <c r="I2370" t="s">
        <v>25</v>
      </c>
      <c r="J2370" t="s">
        <v>25</v>
      </c>
      <c r="K2370" t="s">
        <v>25</v>
      </c>
      <c r="L2370" t="s">
        <v>6321</v>
      </c>
      <c r="M2370" s="117">
        <v>1751500109000</v>
      </c>
      <c r="N2370" t="s">
        <v>25</v>
      </c>
      <c r="O2370" s="119">
        <v>46023</v>
      </c>
      <c r="P2370" s="119">
        <v>2958465</v>
      </c>
      <c r="Q2370" s="120">
        <v>46023</v>
      </c>
      <c r="R2370" s="120">
        <v>2958465</v>
      </c>
    </row>
    <row r="2371" spans="1:18" x14ac:dyDescent="0.25">
      <c r="A2371" t="str">
        <f t="shared" ref="A2371:A2434" si="74">CONCATENATE("IT-",D2371)</f>
        <v>IT-1751500109004</v>
      </c>
      <c r="B2371">
        <f t="shared" si="73"/>
        <v>2370</v>
      </c>
      <c r="C2371" t="s">
        <v>6312</v>
      </c>
      <c r="D2371" s="117">
        <v>1751500109004</v>
      </c>
      <c r="E2371" t="s">
        <v>6308</v>
      </c>
      <c r="F2371" t="s">
        <v>3965</v>
      </c>
      <c r="G2371" t="s">
        <v>25</v>
      </c>
      <c r="H2371" t="s">
        <v>25</v>
      </c>
      <c r="I2371" t="s">
        <v>25</v>
      </c>
      <c r="J2371" t="s">
        <v>25</v>
      </c>
      <c r="K2371" t="s">
        <v>25</v>
      </c>
      <c r="L2371" t="s">
        <v>6321</v>
      </c>
      <c r="M2371" s="117">
        <v>1751500109000</v>
      </c>
      <c r="N2371" t="s">
        <v>25</v>
      </c>
      <c r="O2371" s="119">
        <v>46023</v>
      </c>
      <c r="P2371" s="119">
        <v>2958465</v>
      </c>
      <c r="Q2371" s="120">
        <v>46023</v>
      </c>
      <c r="R2371" s="120">
        <v>2958465</v>
      </c>
    </row>
    <row r="2372" spans="1:18" x14ac:dyDescent="0.25">
      <c r="A2372" t="str">
        <f t="shared" si="74"/>
        <v>IT-1751500109005</v>
      </c>
      <c r="B2372">
        <f t="shared" ref="B2372:B2435" si="75">B2371+1</f>
        <v>2371</v>
      </c>
      <c r="C2372" t="s">
        <v>6312</v>
      </c>
      <c r="D2372" s="117">
        <v>1751500109005</v>
      </c>
      <c r="E2372" t="s">
        <v>6308</v>
      </c>
      <c r="F2372" t="s">
        <v>3967</v>
      </c>
      <c r="G2372" t="s">
        <v>25</v>
      </c>
      <c r="H2372" t="s">
        <v>25</v>
      </c>
      <c r="I2372" t="s">
        <v>25</v>
      </c>
      <c r="J2372" t="s">
        <v>25</v>
      </c>
      <c r="K2372" t="s">
        <v>25</v>
      </c>
      <c r="L2372" t="s">
        <v>6321</v>
      </c>
      <c r="M2372" s="117">
        <v>1751500109000</v>
      </c>
      <c r="N2372" t="s">
        <v>25</v>
      </c>
      <c r="O2372" s="119">
        <v>46023</v>
      </c>
      <c r="P2372" s="119">
        <v>2958465</v>
      </c>
      <c r="Q2372" s="120">
        <v>46023</v>
      </c>
      <c r="R2372" s="120">
        <v>2958465</v>
      </c>
    </row>
    <row r="2373" spans="1:18" x14ac:dyDescent="0.25">
      <c r="A2373" t="str">
        <f t="shared" si="74"/>
        <v>IT-1751500110000</v>
      </c>
      <c r="B2373">
        <f t="shared" si="75"/>
        <v>2372</v>
      </c>
      <c r="C2373" t="s">
        <v>6312</v>
      </c>
      <c r="D2373" s="117">
        <v>1751500110000</v>
      </c>
      <c r="E2373" t="s">
        <v>6308</v>
      </c>
      <c r="F2373" t="s">
        <v>3968</v>
      </c>
      <c r="G2373" t="s">
        <v>25</v>
      </c>
      <c r="H2373" t="s">
        <v>25</v>
      </c>
      <c r="I2373" t="s">
        <v>25</v>
      </c>
      <c r="J2373" t="s">
        <v>25</v>
      </c>
      <c r="K2373" t="s">
        <v>25</v>
      </c>
      <c r="L2373" t="s">
        <v>6320</v>
      </c>
      <c r="M2373" s="117">
        <v>1751500100000</v>
      </c>
      <c r="N2373" t="s">
        <v>25</v>
      </c>
      <c r="O2373" s="119">
        <v>46023</v>
      </c>
      <c r="P2373" s="119">
        <v>2958465</v>
      </c>
      <c r="Q2373" s="120">
        <v>46023</v>
      </c>
      <c r="R2373" s="120">
        <v>2958465</v>
      </c>
    </row>
    <row r="2374" spans="1:18" x14ac:dyDescent="0.25">
      <c r="A2374" t="str">
        <f t="shared" si="74"/>
        <v>IT-1751500111000</v>
      </c>
      <c r="B2374">
        <f t="shared" si="75"/>
        <v>2373</v>
      </c>
      <c r="C2374" t="s">
        <v>6312</v>
      </c>
      <c r="D2374" s="117">
        <v>1751500111000</v>
      </c>
      <c r="E2374" t="s">
        <v>6308</v>
      </c>
      <c r="F2374" t="s">
        <v>3970</v>
      </c>
      <c r="G2374" t="s">
        <v>25</v>
      </c>
      <c r="H2374" t="s">
        <v>25</v>
      </c>
      <c r="I2374" t="s">
        <v>25</v>
      </c>
      <c r="J2374" t="s">
        <v>25</v>
      </c>
      <c r="K2374" t="s">
        <v>25</v>
      </c>
      <c r="L2374" t="s">
        <v>6320</v>
      </c>
      <c r="M2374" s="117">
        <v>1751500100000</v>
      </c>
      <c r="N2374" t="s">
        <v>25</v>
      </c>
      <c r="O2374" s="119">
        <v>46023</v>
      </c>
      <c r="P2374" s="119">
        <v>2958465</v>
      </c>
      <c r="Q2374" s="120">
        <v>46023</v>
      </c>
      <c r="R2374" s="120">
        <v>2958465</v>
      </c>
    </row>
    <row r="2375" spans="1:18" x14ac:dyDescent="0.25">
      <c r="A2375" t="str">
        <f t="shared" si="74"/>
        <v>IT-1759000000000</v>
      </c>
      <c r="B2375">
        <f t="shared" si="75"/>
        <v>2374</v>
      </c>
      <c r="C2375" t="s">
        <v>6310</v>
      </c>
      <c r="D2375" s="117">
        <v>1759000000000</v>
      </c>
      <c r="E2375" t="s">
        <v>6309</v>
      </c>
      <c r="F2375" t="s">
        <v>3972</v>
      </c>
      <c r="G2375" t="s">
        <v>25</v>
      </c>
      <c r="H2375" t="s">
        <v>25</v>
      </c>
      <c r="I2375" t="s">
        <v>25</v>
      </c>
      <c r="J2375" t="s">
        <v>25</v>
      </c>
      <c r="K2375" t="s">
        <v>25</v>
      </c>
      <c r="L2375" t="s">
        <v>6316</v>
      </c>
      <c r="M2375" s="117">
        <v>1750000000000</v>
      </c>
      <c r="N2375" t="s">
        <v>25</v>
      </c>
      <c r="O2375" s="119">
        <v>46023</v>
      </c>
      <c r="P2375" s="119">
        <v>2958465</v>
      </c>
      <c r="Q2375" s="120">
        <v>46023</v>
      </c>
      <c r="R2375" s="120">
        <v>2958465</v>
      </c>
    </row>
    <row r="2376" spans="1:18" x14ac:dyDescent="0.25">
      <c r="A2376" t="str">
        <f t="shared" si="74"/>
        <v>IT-1759990000000</v>
      </c>
      <c r="B2376">
        <f t="shared" si="75"/>
        <v>2375</v>
      </c>
      <c r="C2376" t="s">
        <v>6310</v>
      </c>
      <c r="D2376" s="117">
        <v>1759990000000</v>
      </c>
      <c r="E2376" t="s">
        <v>6309</v>
      </c>
      <c r="F2376" t="s">
        <v>3972</v>
      </c>
      <c r="G2376" t="s">
        <v>25</v>
      </c>
      <c r="H2376" t="s">
        <v>25</v>
      </c>
      <c r="I2376" t="s">
        <v>25</v>
      </c>
      <c r="J2376" t="s">
        <v>25</v>
      </c>
      <c r="K2376" t="s">
        <v>25</v>
      </c>
      <c r="L2376" t="s">
        <v>6317</v>
      </c>
      <c r="M2376" s="117">
        <v>1759000000000</v>
      </c>
      <c r="N2376" t="s">
        <v>25</v>
      </c>
      <c r="O2376" s="119">
        <v>46023</v>
      </c>
      <c r="P2376" s="119">
        <v>2958465</v>
      </c>
      <c r="Q2376" s="120">
        <v>46023</v>
      </c>
      <c r="R2376" s="120">
        <v>2958465</v>
      </c>
    </row>
    <row r="2377" spans="1:18" x14ac:dyDescent="0.25">
      <c r="A2377" t="str">
        <f t="shared" si="74"/>
        <v>IT-1760000000000</v>
      </c>
      <c r="B2377">
        <f t="shared" si="75"/>
        <v>2376</v>
      </c>
      <c r="C2377" t="s">
        <v>6310</v>
      </c>
      <c r="D2377" s="117">
        <v>1760000000000</v>
      </c>
      <c r="E2377" t="s">
        <v>6309</v>
      </c>
      <c r="F2377" t="s">
        <v>3974</v>
      </c>
      <c r="G2377" t="s">
        <v>25</v>
      </c>
      <c r="H2377" t="s">
        <v>25</v>
      </c>
      <c r="I2377" t="s">
        <v>25</v>
      </c>
      <c r="J2377" t="s">
        <v>25</v>
      </c>
      <c r="K2377" t="s">
        <v>25</v>
      </c>
      <c r="L2377" t="s">
        <v>6315</v>
      </c>
      <c r="M2377" s="117">
        <v>1700000000000</v>
      </c>
      <c r="N2377" t="s">
        <v>25</v>
      </c>
      <c r="O2377" s="119">
        <v>46023</v>
      </c>
      <c r="P2377" s="119">
        <v>2958465</v>
      </c>
      <c r="Q2377" s="120">
        <v>46023</v>
      </c>
      <c r="R2377" s="120">
        <v>2958465</v>
      </c>
    </row>
    <row r="2378" spans="1:18" x14ac:dyDescent="0.25">
      <c r="A2378" t="str">
        <f t="shared" si="74"/>
        <v>IT-1761000000000</v>
      </c>
      <c r="B2378">
        <f t="shared" si="75"/>
        <v>2377</v>
      </c>
      <c r="C2378" t="s">
        <v>6310</v>
      </c>
      <c r="D2378" s="117">
        <v>1761000000000</v>
      </c>
      <c r="E2378" t="s">
        <v>6309</v>
      </c>
      <c r="F2378" t="s">
        <v>3974</v>
      </c>
      <c r="G2378" t="s">
        <v>25</v>
      </c>
      <c r="H2378" t="s">
        <v>25</v>
      </c>
      <c r="I2378" t="s">
        <v>25</v>
      </c>
      <c r="J2378" t="s">
        <v>25</v>
      </c>
      <c r="K2378" t="s">
        <v>25</v>
      </c>
      <c r="L2378" t="s">
        <v>6316</v>
      </c>
      <c r="M2378" s="117">
        <v>1760000000000</v>
      </c>
      <c r="N2378" t="s">
        <v>25</v>
      </c>
      <c r="O2378" s="119">
        <v>46023</v>
      </c>
      <c r="P2378" s="119">
        <v>2958465</v>
      </c>
      <c r="Q2378" s="120">
        <v>46023</v>
      </c>
      <c r="R2378" s="120">
        <v>2958465</v>
      </c>
    </row>
    <row r="2379" spans="1:18" x14ac:dyDescent="0.25">
      <c r="A2379" t="str">
        <f t="shared" si="74"/>
        <v>IT-1761010000000</v>
      </c>
      <c r="B2379">
        <f t="shared" si="75"/>
        <v>2378</v>
      </c>
      <c r="C2379" t="s">
        <v>6310</v>
      </c>
      <c r="D2379" s="117">
        <v>1761010000000</v>
      </c>
      <c r="E2379" t="s">
        <v>6309</v>
      </c>
      <c r="F2379" t="s">
        <v>3975</v>
      </c>
      <c r="G2379" t="s">
        <v>25</v>
      </c>
      <c r="H2379" t="s">
        <v>25</v>
      </c>
      <c r="I2379" t="s">
        <v>25</v>
      </c>
      <c r="J2379" t="s">
        <v>25</v>
      </c>
      <c r="K2379" t="s">
        <v>25</v>
      </c>
      <c r="L2379" t="s">
        <v>6317</v>
      </c>
      <c r="M2379" s="117">
        <v>1761000000000</v>
      </c>
      <c r="N2379" t="s">
        <v>25</v>
      </c>
      <c r="O2379" s="119">
        <v>46023</v>
      </c>
      <c r="P2379" s="119">
        <v>2958465</v>
      </c>
      <c r="Q2379" s="120">
        <v>46023</v>
      </c>
      <c r="R2379" s="120">
        <v>2958465</v>
      </c>
    </row>
    <row r="2380" spans="1:18" x14ac:dyDescent="0.25">
      <c r="A2380" t="str">
        <f t="shared" si="74"/>
        <v>IT-1761500000000</v>
      </c>
      <c r="B2380">
        <f t="shared" si="75"/>
        <v>2379</v>
      </c>
      <c r="C2380" t="s">
        <v>6310</v>
      </c>
      <c r="D2380" s="117">
        <v>1761500000000</v>
      </c>
      <c r="E2380" t="s">
        <v>6309</v>
      </c>
      <c r="F2380" t="s">
        <v>3976</v>
      </c>
      <c r="G2380" t="s">
        <v>25</v>
      </c>
      <c r="H2380" t="s">
        <v>25</v>
      </c>
      <c r="I2380" t="s">
        <v>25</v>
      </c>
      <c r="J2380" t="s">
        <v>25</v>
      </c>
      <c r="K2380" t="s">
        <v>25</v>
      </c>
      <c r="L2380" t="s">
        <v>6317</v>
      </c>
      <c r="M2380" s="117">
        <v>1761000000000</v>
      </c>
      <c r="N2380" t="s">
        <v>25</v>
      </c>
      <c r="O2380" s="119">
        <v>46023</v>
      </c>
      <c r="P2380" s="119">
        <v>2958465</v>
      </c>
      <c r="Q2380" s="120">
        <v>46023</v>
      </c>
      <c r="R2380" s="120">
        <v>2958465</v>
      </c>
    </row>
    <row r="2381" spans="1:18" x14ac:dyDescent="0.25">
      <c r="A2381" t="str">
        <f t="shared" si="74"/>
        <v>IT-1761500100000</v>
      </c>
      <c r="B2381">
        <f t="shared" si="75"/>
        <v>2380</v>
      </c>
      <c r="C2381" t="s">
        <v>6310</v>
      </c>
      <c r="D2381" s="117">
        <v>1761500100000</v>
      </c>
      <c r="E2381" t="s">
        <v>6309</v>
      </c>
      <c r="F2381" t="s">
        <v>3978</v>
      </c>
      <c r="G2381" t="s">
        <v>25</v>
      </c>
      <c r="H2381" t="s">
        <v>25</v>
      </c>
      <c r="I2381" t="s">
        <v>25</v>
      </c>
      <c r="J2381" t="s">
        <v>25</v>
      </c>
      <c r="K2381" t="s">
        <v>25</v>
      </c>
      <c r="L2381" t="s">
        <v>6319</v>
      </c>
      <c r="M2381" s="117">
        <v>1761500000000</v>
      </c>
      <c r="N2381" t="s">
        <v>25</v>
      </c>
      <c r="O2381" s="119">
        <v>46023</v>
      </c>
      <c r="P2381" s="119">
        <v>2958465</v>
      </c>
      <c r="Q2381" s="120">
        <v>46023</v>
      </c>
      <c r="R2381" s="120">
        <v>2958465</v>
      </c>
    </row>
    <row r="2382" spans="1:18" x14ac:dyDescent="0.25">
      <c r="A2382" t="str">
        <f t="shared" si="74"/>
        <v>IT-1761510000000</v>
      </c>
      <c r="B2382">
        <f t="shared" si="75"/>
        <v>2381</v>
      </c>
      <c r="C2382" t="s">
        <v>6310</v>
      </c>
      <c r="D2382" s="117">
        <v>1761510000000</v>
      </c>
      <c r="E2382" t="s">
        <v>6309</v>
      </c>
      <c r="F2382" t="s">
        <v>3980</v>
      </c>
      <c r="G2382" t="s">
        <v>25</v>
      </c>
      <c r="H2382" t="s">
        <v>25</v>
      </c>
      <c r="I2382" t="s">
        <v>25</v>
      </c>
      <c r="J2382" t="s">
        <v>25</v>
      </c>
      <c r="K2382" t="s">
        <v>25</v>
      </c>
      <c r="L2382" t="s">
        <v>6317</v>
      </c>
      <c r="M2382" s="117">
        <v>1761000000000</v>
      </c>
      <c r="N2382" t="s">
        <v>25</v>
      </c>
      <c r="O2382" s="119">
        <v>46023</v>
      </c>
      <c r="P2382" s="119">
        <v>2958465</v>
      </c>
      <c r="Q2382" s="120">
        <v>46023</v>
      </c>
      <c r="R2382" s="120">
        <v>2958465</v>
      </c>
    </row>
    <row r="2383" spans="1:18" x14ac:dyDescent="0.25">
      <c r="A2383" t="str">
        <f t="shared" si="74"/>
        <v>IT-1761510100000</v>
      </c>
      <c r="B2383">
        <f t="shared" si="75"/>
        <v>2382</v>
      </c>
      <c r="C2383" t="s">
        <v>6310</v>
      </c>
      <c r="D2383" s="117">
        <v>1761510100000</v>
      </c>
      <c r="E2383" t="s">
        <v>6309</v>
      </c>
      <c r="F2383" t="s">
        <v>3982</v>
      </c>
      <c r="G2383" t="s">
        <v>25</v>
      </c>
      <c r="H2383" t="s">
        <v>25</v>
      </c>
      <c r="I2383" t="s">
        <v>25</v>
      </c>
      <c r="J2383" t="s">
        <v>25</v>
      </c>
      <c r="K2383" t="s">
        <v>25</v>
      </c>
      <c r="L2383" t="s">
        <v>6319</v>
      </c>
      <c r="M2383" s="117">
        <v>1761510000000</v>
      </c>
      <c r="N2383" t="s">
        <v>25</v>
      </c>
      <c r="O2383" s="119">
        <v>46023</v>
      </c>
      <c r="P2383" s="119">
        <v>2958465</v>
      </c>
      <c r="Q2383" s="120">
        <v>46023</v>
      </c>
      <c r="R2383" s="120">
        <v>2958465</v>
      </c>
    </row>
    <row r="2384" spans="1:18" x14ac:dyDescent="0.25">
      <c r="A2384" t="str">
        <f t="shared" si="74"/>
        <v>IT-1761990000000</v>
      </c>
      <c r="B2384">
        <f t="shared" si="75"/>
        <v>2383</v>
      </c>
      <c r="C2384" t="s">
        <v>6310</v>
      </c>
      <c r="D2384" s="117">
        <v>1761990000000</v>
      </c>
      <c r="E2384" t="s">
        <v>6309</v>
      </c>
      <c r="F2384" t="s">
        <v>3983</v>
      </c>
      <c r="G2384" t="s">
        <v>25</v>
      </c>
      <c r="H2384" t="s">
        <v>25</v>
      </c>
      <c r="I2384" t="s">
        <v>25</v>
      </c>
      <c r="J2384" t="s">
        <v>25</v>
      </c>
      <c r="K2384" t="s">
        <v>25</v>
      </c>
      <c r="L2384" t="s">
        <v>6317</v>
      </c>
      <c r="M2384" s="117">
        <v>1761000000000</v>
      </c>
      <c r="N2384" t="s">
        <v>25</v>
      </c>
      <c r="O2384" s="119">
        <v>46023</v>
      </c>
      <c r="P2384" s="119">
        <v>2958465</v>
      </c>
      <c r="Q2384" s="120">
        <v>46023</v>
      </c>
      <c r="R2384" s="120">
        <v>2958465</v>
      </c>
    </row>
    <row r="2385" spans="1:18" x14ac:dyDescent="0.25">
      <c r="A2385" t="str">
        <f t="shared" si="74"/>
        <v>IT-1761990100000</v>
      </c>
      <c r="B2385">
        <f t="shared" si="75"/>
        <v>2384</v>
      </c>
      <c r="C2385" t="s">
        <v>6310</v>
      </c>
      <c r="D2385" s="117">
        <v>1761990100000</v>
      </c>
      <c r="E2385" t="s">
        <v>6309</v>
      </c>
      <c r="F2385" t="s">
        <v>3985</v>
      </c>
      <c r="G2385" t="s">
        <v>25</v>
      </c>
      <c r="H2385" t="s">
        <v>25</v>
      </c>
      <c r="I2385" t="s">
        <v>25</v>
      </c>
      <c r="J2385" t="s">
        <v>25</v>
      </c>
      <c r="K2385" t="s">
        <v>25</v>
      </c>
      <c r="L2385" t="s">
        <v>6319</v>
      </c>
      <c r="M2385" s="117">
        <v>1761990000000</v>
      </c>
      <c r="N2385" t="s">
        <v>25</v>
      </c>
      <c r="O2385" s="119">
        <v>46023</v>
      </c>
      <c r="P2385" s="119">
        <v>2958465</v>
      </c>
      <c r="Q2385" s="120">
        <v>46023</v>
      </c>
      <c r="R2385" s="120">
        <v>2958465</v>
      </c>
    </row>
    <row r="2386" spans="1:18" x14ac:dyDescent="0.25">
      <c r="A2386" t="str">
        <f t="shared" si="74"/>
        <v>IT-1761990101000</v>
      </c>
      <c r="B2386">
        <f t="shared" si="75"/>
        <v>2385</v>
      </c>
      <c r="C2386" t="s">
        <v>6312</v>
      </c>
      <c r="D2386" s="117">
        <v>1761990101000</v>
      </c>
      <c r="E2386" t="s">
        <v>6309</v>
      </c>
      <c r="F2386" t="s">
        <v>3987</v>
      </c>
      <c r="G2386" t="s">
        <v>25</v>
      </c>
      <c r="H2386" t="s">
        <v>25</v>
      </c>
      <c r="I2386" t="s">
        <v>25</v>
      </c>
      <c r="J2386" t="s">
        <v>25</v>
      </c>
      <c r="K2386" t="s">
        <v>25</v>
      </c>
      <c r="L2386" t="s">
        <v>6320</v>
      </c>
      <c r="M2386" s="117">
        <v>1761990100000</v>
      </c>
      <c r="N2386" t="s">
        <v>25</v>
      </c>
      <c r="O2386" s="119">
        <v>46023</v>
      </c>
      <c r="P2386" s="119">
        <v>2958465</v>
      </c>
      <c r="Q2386" s="120">
        <v>46023</v>
      </c>
      <c r="R2386" s="120">
        <v>2958465</v>
      </c>
    </row>
    <row r="2387" spans="1:18" x14ac:dyDescent="0.25">
      <c r="A2387" t="str">
        <f t="shared" si="74"/>
        <v>IT-1761990102000</v>
      </c>
      <c r="B2387">
        <f t="shared" si="75"/>
        <v>2386</v>
      </c>
      <c r="C2387" t="s">
        <v>6312</v>
      </c>
      <c r="D2387" s="117">
        <v>1761990102000</v>
      </c>
      <c r="E2387" t="s">
        <v>6309</v>
      </c>
      <c r="F2387" t="s">
        <v>3989</v>
      </c>
      <c r="G2387" t="s">
        <v>25</v>
      </c>
      <c r="H2387" t="s">
        <v>25</v>
      </c>
      <c r="I2387" t="s">
        <v>25</v>
      </c>
      <c r="J2387" t="s">
        <v>25</v>
      </c>
      <c r="K2387" t="s">
        <v>25</v>
      </c>
      <c r="L2387" t="s">
        <v>6320</v>
      </c>
      <c r="M2387" s="117">
        <v>1761990100000</v>
      </c>
      <c r="N2387" t="s">
        <v>25</v>
      </c>
      <c r="O2387" s="119">
        <v>46023</v>
      </c>
      <c r="P2387" s="119">
        <v>2958465</v>
      </c>
      <c r="Q2387" s="120">
        <v>46023</v>
      </c>
      <c r="R2387" s="120">
        <v>2958465</v>
      </c>
    </row>
    <row r="2388" spans="1:18" x14ac:dyDescent="0.25">
      <c r="A2388" t="str">
        <f t="shared" si="74"/>
        <v>IT-1761990103000</v>
      </c>
      <c r="B2388">
        <f t="shared" si="75"/>
        <v>2387</v>
      </c>
      <c r="C2388" t="s">
        <v>6312</v>
      </c>
      <c r="D2388" s="117">
        <v>1761990103000</v>
      </c>
      <c r="E2388" t="s">
        <v>6309</v>
      </c>
      <c r="F2388" t="s">
        <v>3991</v>
      </c>
      <c r="G2388" t="s">
        <v>25</v>
      </c>
      <c r="H2388" t="s">
        <v>25</v>
      </c>
      <c r="I2388" t="s">
        <v>25</v>
      </c>
      <c r="J2388" t="s">
        <v>25</v>
      </c>
      <c r="K2388" t="s">
        <v>25</v>
      </c>
      <c r="L2388" t="s">
        <v>6320</v>
      </c>
      <c r="M2388" s="117">
        <v>1761990100000</v>
      </c>
      <c r="N2388" t="s">
        <v>25</v>
      </c>
      <c r="O2388" s="119">
        <v>46023</v>
      </c>
      <c r="P2388" s="119">
        <v>2958465</v>
      </c>
      <c r="Q2388" s="120">
        <v>46023</v>
      </c>
      <c r="R2388" s="120">
        <v>2958465</v>
      </c>
    </row>
    <row r="2389" spans="1:18" x14ac:dyDescent="0.25">
      <c r="A2389" t="str">
        <f t="shared" si="74"/>
        <v>IT-1761990104000</v>
      </c>
      <c r="B2389">
        <f t="shared" si="75"/>
        <v>2388</v>
      </c>
      <c r="C2389" t="s">
        <v>6312</v>
      </c>
      <c r="D2389" s="117">
        <v>1761990104000</v>
      </c>
      <c r="E2389" t="s">
        <v>6309</v>
      </c>
      <c r="F2389" t="s">
        <v>3993</v>
      </c>
      <c r="G2389" t="s">
        <v>25</v>
      </c>
      <c r="H2389" t="s">
        <v>25</v>
      </c>
      <c r="I2389" t="s">
        <v>25</v>
      </c>
      <c r="J2389" t="s">
        <v>25</v>
      </c>
      <c r="K2389" t="s">
        <v>25</v>
      </c>
      <c r="L2389" t="s">
        <v>6320</v>
      </c>
      <c r="M2389" s="117">
        <v>1761990100000</v>
      </c>
      <c r="N2389" t="s">
        <v>25</v>
      </c>
      <c r="O2389" s="119">
        <v>46023</v>
      </c>
      <c r="P2389" s="119">
        <v>2958465</v>
      </c>
      <c r="Q2389" s="120">
        <v>46023</v>
      </c>
      <c r="R2389" s="120">
        <v>2958465</v>
      </c>
    </row>
    <row r="2390" spans="1:18" x14ac:dyDescent="0.25">
      <c r="A2390" t="str">
        <f t="shared" si="74"/>
        <v>IT-1761990105000</v>
      </c>
      <c r="B2390">
        <f t="shared" si="75"/>
        <v>2389</v>
      </c>
      <c r="C2390" t="s">
        <v>6312</v>
      </c>
      <c r="D2390" s="117">
        <v>1761990105000</v>
      </c>
      <c r="E2390" t="s">
        <v>6309</v>
      </c>
      <c r="F2390" t="s">
        <v>3995</v>
      </c>
      <c r="G2390" t="s">
        <v>25</v>
      </c>
      <c r="H2390" t="s">
        <v>25</v>
      </c>
      <c r="I2390" t="s">
        <v>25</v>
      </c>
      <c r="J2390" t="s">
        <v>25</v>
      </c>
      <c r="K2390" t="s">
        <v>25</v>
      </c>
      <c r="L2390" t="s">
        <v>6320</v>
      </c>
      <c r="M2390" s="117">
        <v>1761990100000</v>
      </c>
      <c r="N2390" t="s">
        <v>25</v>
      </c>
      <c r="O2390" s="119">
        <v>46023</v>
      </c>
      <c r="P2390" s="119">
        <v>2958465</v>
      </c>
      <c r="Q2390" s="120">
        <v>46023</v>
      </c>
      <c r="R2390" s="120">
        <v>2958465</v>
      </c>
    </row>
    <row r="2391" spans="1:18" x14ac:dyDescent="0.25">
      <c r="A2391" t="str">
        <f t="shared" si="74"/>
        <v>IT-1761990106000</v>
      </c>
      <c r="B2391">
        <f t="shared" si="75"/>
        <v>2390</v>
      </c>
      <c r="C2391" t="s">
        <v>6312</v>
      </c>
      <c r="D2391" s="117">
        <v>1761990106000</v>
      </c>
      <c r="E2391" t="s">
        <v>6309</v>
      </c>
      <c r="F2391" t="s">
        <v>3997</v>
      </c>
      <c r="G2391" t="s">
        <v>25</v>
      </c>
      <c r="H2391" t="s">
        <v>25</v>
      </c>
      <c r="I2391" t="s">
        <v>25</v>
      </c>
      <c r="J2391" t="s">
        <v>25</v>
      </c>
      <c r="K2391" t="s">
        <v>25</v>
      </c>
      <c r="L2391" t="s">
        <v>6320</v>
      </c>
      <c r="M2391" s="117">
        <v>1761990100000</v>
      </c>
      <c r="N2391" t="s">
        <v>25</v>
      </c>
      <c r="O2391" s="119">
        <v>46023</v>
      </c>
      <c r="P2391" s="119">
        <v>2958465</v>
      </c>
      <c r="Q2391" s="120">
        <v>46023</v>
      </c>
      <c r="R2391" s="120">
        <v>2958465</v>
      </c>
    </row>
    <row r="2392" spans="1:18" x14ac:dyDescent="0.25">
      <c r="A2392" t="str">
        <f t="shared" si="74"/>
        <v>IT-1761990107000</v>
      </c>
      <c r="B2392">
        <f t="shared" si="75"/>
        <v>2391</v>
      </c>
      <c r="C2392" t="s">
        <v>6312</v>
      </c>
      <c r="D2392" s="117">
        <v>1761990107000</v>
      </c>
      <c r="E2392" t="s">
        <v>6309</v>
      </c>
      <c r="F2392" t="s">
        <v>3999</v>
      </c>
      <c r="G2392" t="s">
        <v>25</v>
      </c>
      <c r="H2392" t="s">
        <v>25</v>
      </c>
      <c r="I2392" t="s">
        <v>25</v>
      </c>
      <c r="J2392" t="s">
        <v>25</v>
      </c>
      <c r="K2392" t="s">
        <v>25</v>
      </c>
      <c r="L2392" t="s">
        <v>6320</v>
      </c>
      <c r="M2392" s="117">
        <v>1761990100000</v>
      </c>
      <c r="N2392" t="s">
        <v>25</v>
      </c>
      <c r="O2392" s="119">
        <v>46023</v>
      </c>
      <c r="P2392" s="119">
        <v>2958465</v>
      </c>
      <c r="Q2392" s="120">
        <v>46023</v>
      </c>
      <c r="R2392" s="120">
        <v>2958465</v>
      </c>
    </row>
    <row r="2393" spans="1:18" x14ac:dyDescent="0.25">
      <c r="A2393" t="str">
        <f t="shared" si="74"/>
        <v>IT-1761990108000</v>
      </c>
      <c r="B2393">
        <f t="shared" si="75"/>
        <v>2392</v>
      </c>
      <c r="C2393" t="s">
        <v>6312</v>
      </c>
      <c r="D2393" s="117">
        <v>1761990108000</v>
      </c>
      <c r="E2393" t="s">
        <v>6309</v>
      </c>
      <c r="F2393" t="s">
        <v>4001</v>
      </c>
      <c r="G2393" t="s">
        <v>25</v>
      </c>
      <c r="H2393" t="s">
        <v>25</v>
      </c>
      <c r="I2393" t="s">
        <v>25</v>
      </c>
      <c r="J2393" t="s">
        <v>25</v>
      </c>
      <c r="K2393" t="s">
        <v>25</v>
      </c>
      <c r="L2393" t="s">
        <v>6320</v>
      </c>
      <c r="M2393" s="117">
        <v>1761990100000</v>
      </c>
      <c r="N2393" t="s">
        <v>25</v>
      </c>
      <c r="O2393" s="119">
        <v>46023</v>
      </c>
      <c r="P2393" s="119">
        <v>2958465</v>
      </c>
      <c r="Q2393" s="120">
        <v>46023</v>
      </c>
      <c r="R2393" s="120">
        <v>2958465</v>
      </c>
    </row>
    <row r="2394" spans="1:18" x14ac:dyDescent="0.25">
      <c r="A2394" t="str">
        <f t="shared" si="74"/>
        <v>IT-1761990109000</v>
      </c>
      <c r="B2394">
        <f t="shared" si="75"/>
        <v>2393</v>
      </c>
      <c r="C2394" t="s">
        <v>6312</v>
      </c>
      <c r="D2394" s="117">
        <v>1761990109000</v>
      </c>
      <c r="E2394" t="s">
        <v>6309</v>
      </c>
      <c r="F2394" t="s">
        <v>4003</v>
      </c>
      <c r="G2394" t="s">
        <v>25</v>
      </c>
      <c r="H2394" t="s">
        <v>25</v>
      </c>
      <c r="I2394" t="s">
        <v>25</v>
      </c>
      <c r="J2394" t="s">
        <v>25</v>
      </c>
      <c r="K2394" t="s">
        <v>25</v>
      </c>
      <c r="L2394" t="s">
        <v>6320</v>
      </c>
      <c r="M2394" s="117">
        <v>1761990100000</v>
      </c>
      <c r="N2394" t="s">
        <v>25</v>
      </c>
      <c r="O2394" s="119">
        <v>46023</v>
      </c>
      <c r="P2394" s="119">
        <v>2958465</v>
      </c>
      <c r="Q2394" s="120">
        <v>46023</v>
      </c>
      <c r="R2394" s="120">
        <v>2958465</v>
      </c>
    </row>
    <row r="2395" spans="1:18" x14ac:dyDescent="0.25">
      <c r="A2395" t="str">
        <f t="shared" si="74"/>
        <v>IT-1761990110000</v>
      </c>
      <c r="B2395">
        <f t="shared" si="75"/>
        <v>2394</v>
      </c>
      <c r="C2395" t="s">
        <v>6312</v>
      </c>
      <c r="D2395" s="117">
        <v>1761990110000</v>
      </c>
      <c r="E2395" t="s">
        <v>6309</v>
      </c>
      <c r="F2395" t="s">
        <v>4005</v>
      </c>
      <c r="G2395" t="s">
        <v>25</v>
      </c>
      <c r="H2395" t="s">
        <v>25</v>
      </c>
      <c r="I2395" t="s">
        <v>25</v>
      </c>
      <c r="J2395" t="s">
        <v>25</v>
      </c>
      <c r="K2395" t="s">
        <v>25</v>
      </c>
      <c r="L2395" t="s">
        <v>6320</v>
      </c>
      <c r="M2395" s="117">
        <v>1761990100000</v>
      </c>
      <c r="N2395" t="s">
        <v>25</v>
      </c>
      <c r="O2395" s="119">
        <v>46023</v>
      </c>
      <c r="P2395" s="119">
        <v>2958465</v>
      </c>
      <c r="Q2395" s="120">
        <v>46023</v>
      </c>
      <c r="R2395" s="120">
        <v>2958465</v>
      </c>
    </row>
    <row r="2396" spans="1:18" x14ac:dyDescent="0.25">
      <c r="A2396" t="str">
        <f t="shared" si="74"/>
        <v>IT-1761990111000</v>
      </c>
      <c r="B2396">
        <f t="shared" si="75"/>
        <v>2395</v>
      </c>
      <c r="C2396" t="s">
        <v>6312</v>
      </c>
      <c r="D2396" s="117">
        <v>1761990111000</v>
      </c>
      <c r="E2396" t="s">
        <v>6309</v>
      </c>
      <c r="F2396" t="s">
        <v>4007</v>
      </c>
      <c r="G2396" t="s">
        <v>25</v>
      </c>
      <c r="H2396" t="s">
        <v>25</v>
      </c>
      <c r="I2396" t="s">
        <v>25</v>
      </c>
      <c r="J2396" t="s">
        <v>25</v>
      </c>
      <c r="K2396" t="s">
        <v>25</v>
      </c>
      <c r="L2396" t="s">
        <v>6320</v>
      </c>
      <c r="M2396" s="117">
        <v>1761990100000</v>
      </c>
      <c r="N2396" t="s">
        <v>25</v>
      </c>
      <c r="O2396" s="119">
        <v>46023</v>
      </c>
      <c r="P2396" s="119">
        <v>2958465</v>
      </c>
      <c r="Q2396" s="120">
        <v>46023</v>
      </c>
      <c r="R2396" s="120">
        <v>2958465</v>
      </c>
    </row>
    <row r="2397" spans="1:18" x14ac:dyDescent="0.25">
      <c r="A2397" t="str">
        <f t="shared" si="74"/>
        <v>IT-1761990112000</v>
      </c>
      <c r="B2397">
        <f t="shared" si="75"/>
        <v>2396</v>
      </c>
      <c r="C2397" t="s">
        <v>6312</v>
      </c>
      <c r="D2397" s="117">
        <v>1761990112000</v>
      </c>
      <c r="E2397" t="s">
        <v>6309</v>
      </c>
      <c r="F2397" t="s">
        <v>4009</v>
      </c>
      <c r="G2397" t="s">
        <v>25</v>
      </c>
      <c r="H2397" t="s">
        <v>25</v>
      </c>
      <c r="I2397" t="s">
        <v>25</v>
      </c>
      <c r="J2397" t="s">
        <v>25</v>
      </c>
      <c r="K2397" t="s">
        <v>25</v>
      </c>
      <c r="L2397" t="s">
        <v>6320</v>
      </c>
      <c r="M2397" s="117">
        <v>1761990100000</v>
      </c>
      <c r="N2397" t="s">
        <v>25</v>
      </c>
      <c r="O2397" s="119">
        <v>46023</v>
      </c>
      <c r="P2397" s="119">
        <v>2958465</v>
      </c>
      <c r="Q2397" s="120">
        <v>46023</v>
      </c>
      <c r="R2397" s="120">
        <v>2958465</v>
      </c>
    </row>
    <row r="2398" spans="1:18" x14ac:dyDescent="0.25">
      <c r="A2398" t="str">
        <f t="shared" si="74"/>
        <v>IT-1761990112999</v>
      </c>
      <c r="B2398">
        <f t="shared" si="75"/>
        <v>2397</v>
      </c>
      <c r="C2398" t="s">
        <v>6312</v>
      </c>
      <c r="D2398" s="117">
        <v>1761990112999</v>
      </c>
      <c r="E2398" t="s">
        <v>6308</v>
      </c>
      <c r="F2398" t="s">
        <v>3865</v>
      </c>
      <c r="G2398" t="s">
        <v>25</v>
      </c>
      <c r="H2398" t="s">
        <v>25</v>
      </c>
      <c r="I2398" t="s">
        <v>25</v>
      </c>
      <c r="J2398" t="s">
        <v>25</v>
      </c>
      <c r="K2398" t="s">
        <v>25</v>
      </c>
      <c r="L2398" t="s">
        <v>6321</v>
      </c>
      <c r="M2398" s="117">
        <v>1761990112000</v>
      </c>
      <c r="N2398" t="s">
        <v>25</v>
      </c>
      <c r="O2398" s="119">
        <v>46023</v>
      </c>
      <c r="P2398" s="119">
        <v>2958465</v>
      </c>
      <c r="Q2398" s="120">
        <v>46023</v>
      </c>
      <c r="R2398" s="120">
        <v>2958465</v>
      </c>
    </row>
    <row r="2399" spans="1:18" x14ac:dyDescent="0.25">
      <c r="A2399" t="str">
        <f t="shared" si="74"/>
        <v>IT-1761990113000</v>
      </c>
      <c r="B2399">
        <f t="shared" si="75"/>
        <v>2398</v>
      </c>
      <c r="C2399" t="s">
        <v>6312</v>
      </c>
      <c r="D2399" s="117">
        <v>1761990113000</v>
      </c>
      <c r="E2399" t="s">
        <v>6309</v>
      </c>
      <c r="F2399" t="s">
        <v>4011</v>
      </c>
      <c r="G2399" t="s">
        <v>25</v>
      </c>
      <c r="H2399" t="s">
        <v>25</v>
      </c>
      <c r="I2399" t="s">
        <v>25</v>
      </c>
      <c r="J2399" t="s">
        <v>25</v>
      </c>
      <c r="K2399" t="s">
        <v>25</v>
      </c>
      <c r="L2399" t="s">
        <v>6320</v>
      </c>
      <c r="M2399" s="117">
        <v>1761990100000</v>
      </c>
      <c r="N2399" t="s">
        <v>25</v>
      </c>
      <c r="O2399" s="119">
        <v>46023</v>
      </c>
      <c r="P2399" s="119">
        <v>2958465</v>
      </c>
      <c r="Q2399" s="120">
        <v>46023</v>
      </c>
      <c r="R2399" s="120">
        <v>2958465</v>
      </c>
    </row>
    <row r="2400" spans="1:18" x14ac:dyDescent="0.25">
      <c r="A2400" t="str">
        <f t="shared" si="74"/>
        <v>IT-1761990114000</v>
      </c>
      <c r="B2400">
        <f t="shared" si="75"/>
        <v>2399</v>
      </c>
      <c r="C2400" t="s">
        <v>6312</v>
      </c>
      <c r="D2400" s="117">
        <v>1761990114000</v>
      </c>
      <c r="E2400" t="s">
        <v>6309</v>
      </c>
      <c r="F2400" t="s">
        <v>4013</v>
      </c>
      <c r="G2400" t="s">
        <v>25</v>
      </c>
      <c r="H2400" t="s">
        <v>25</v>
      </c>
      <c r="I2400" t="s">
        <v>25</v>
      </c>
      <c r="J2400" t="s">
        <v>25</v>
      </c>
      <c r="K2400" t="s">
        <v>25</v>
      </c>
      <c r="L2400" t="s">
        <v>6320</v>
      </c>
      <c r="M2400" s="117">
        <v>1761990100000</v>
      </c>
      <c r="N2400" t="s">
        <v>25</v>
      </c>
      <c r="O2400" s="119">
        <v>46023</v>
      </c>
      <c r="P2400" s="119">
        <v>2958465</v>
      </c>
      <c r="Q2400" s="120">
        <v>46023</v>
      </c>
      <c r="R2400" s="120">
        <v>2958465</v>
      </c>
    </row>
    <row r="2401" spans="1:18" x14ac:dyDescent="0.25">
      <c r="A2401" t="str">
        <f t="shared" si="74"/>
        <v>IT-1761990114001</v>
      </c>
      <c r="B2401">
        <f t="shared" si="75"/>
        <v>2400</v>
      </c>
      <c r="C2401" t="s">
        <v>6312</v>
      </c>
      <c r="D2401" s="117">
        <v>1761990114001</v>
      </c>
      <c r="E2401" t="s">
        <v>6308</v>
      </c>
      <c r="F2401" t="s">
        <v>4015</v>
      </c>
      <c r="G2401" t="s">
        <v>25</v>
      </c>
      <c r="H2401" t="s">
        <v>25</v>
      </c>
      <c r="I2401" t="s">
        <v>25</v>
      </c>
      <c r="J2401" t="s">
        <v>25</v>
      </c>
      <c r="K2401" t="s">
        <v>25</v>
      </c>
      <c r="L2401" t="s">
        <v>6321</v>
      </c>
      <c r="M2401" s="117">
        <v>1761990114000</v>
      </c>
      <c r="N2401" t="s">
        <v>25</v>
      </c>
      <c r="O2401" s="119">
        <v>46023</v>
      </c>
      <c r="P2401" s="119">
        <v>2958465</v>
      </c>
      <c r="Q2401" s="120">
        <v>46023</v>
      </c>
      <c r="R2401" s="120">
        <v>2958465</v>
      </c>
    </row>
    <row r="2402" spans="1:18" x14ac:dyDescent="0.25">
      <c r="A2402" t="str">
        <f t="shared" si="74"/>
        <v>IT-1761990115000</v>
      </c>
      <c r="B2402">
        <f t="shared" si="75"/>
        <v>2401</v>
      </c>
      <c r="C2402" t="s">
        <v>6312</v>
      </c>
      <c r="D2402" s="117">
        <v>1761990115000</v>
      </c>
      <c r="E2402" t="s">
        <v>6309</v>
      </c>
      <c r="F2402" t="s">
        <v>4017</v>
      </c>
      <c r="G2402" t="s">
        <v>25</v>
      </c>
      <c r="H2402" t="s">
        <v>25</v>
      </c>
      <c r="I2402" t="s">
        <v>25</v>
      </c>
      <c r="J2402" t="s">
        <v>25</v>
      </c>
      <c r="K2402" t="s">
        <v>25</v>
      </c>
      <c r="L2402" t="s">
        <v>6320</v>
      </c>
      <c r="M2402" s="117">
        <v>1761990100000</v>
      </c>
      <c r="N2402" t="s">
        <v>25</v>
      </c>
      <c r="O2402" s="119">
        <v>46023</v>
      </c>
      <c r="P2402" s="119">
        <v>2958465</v>
      </c>
      <c r="Q2402" s="120">
        <v>46023</v>
      </c>
      <c r="R2402" s="120">
        <v>2958465</v>
      </c>
    </row>
    <row r="2403" spans="1:18" x14ac:dyDescent="0.25">
      <c r="A2403" t="str">
        <f t="shared" si="74"/>
        <v>IT-1761990116000</v>
      </c>
      <c r="B2403">
        <f t="shared" si="75"/>
        <v>2402</v>
      </c>
      <c r="C2403" t="s">
        <v>6312</v>
      </c>
      <c r="D2403" s="117">
        <v>1761990116000</v>
      </c>
      <c r="E2403" t="s">
        <v>6309</v>
      </c>
      <c r="F2403" t="s">
        <v>4019</v>
      </c>
      <c r="G2403" t="s">
        <v>25</v>
      </c>
      <c r="H2403" t="s">
        <v>25</v>
      </c>
      <c r="I2403" t="s">
        <v>25</v>
      </c>
      <c r="J2403" t="s">
        <v>25</v>
      </c>
      <c r="K2403" t="s">
        <v>25</v>
      </c>
      <c r="L2403" t="s">
        <v>6320</v>
      </c>
      <c r="M2403" s="117">
        <v>1761990100000</v>
      </c>
      <c r="N2403" t="s">
        <v>25</v>
      </c>
      <c r="O2403" s="119">
        <v>46023</v>
      </c>
      <c r="P2403" s="119">
        <v>2958465</v>
      </c>
      <c r="Q2403" s="120">
        <v>46023</v>
      </c>
      <c r="R2403" s="120">
        <v>2958465</v>
      </c>
    </row>
    <row r="2404" spans="1:18" x14ac:dyDescent="0.25">
      <c r="A2404" t="str">
        <f t="shared" si="74"/>
        <v>IT-1761990117000</v>
      </c>
      <c r="B2404">
        <f t="shared" si="75"/>
        <v>2403</v>
      </c>
      <c r="C2404" t="s">
        <v>6312</v>
      </c>
      <c r="D2404" s="117">
        <v>1761990117000</v>
      </c>
      <c r="E2404" t="s">
        <v>6309</v>
      </c>
      <c r="F2404" t="s">
        <v>4021</v>
      </c>
      <c r="G2404" t="s">
        <v>25</v>
      </c>
      <c r="H2404" t="s">
        <v>25</v>
      </c>
      <c r="I2404" t="s">
        <v>25</v>
      </c>
      <c r="J2404" t="s">
        <v>25</v>
      </c>
      <c r="K2404" t="s">
        <v>25</v>
      </c>
      <c r="L2404" t="s">
        <v>6320</v>
      </c>
      <c r="M2404" s="117">
        <v>1761990100000</v>
      </c>
      <c r="N2404" t="s">
        <v>25</v>
      </c>
      <c r="O2404" s="119">
        <v>46023</v>
      </c>
      <c r="P2404" s="119">
        <v>2958465</v>
      </c>
      <c r="Q2404" s="120">
        <v>46023</v>
      </c>
      <c r="R2404" s="120">
        <v>2958465</v>
      </c>
    </row>
    <row r="2405" spans="1:18" x14ac:dyDescent="0.25">
      <c r="A2405" t="str">
        <f t="shared" si="74"/>
        <v>IT-1761990118000</v>
      </c>
      <c r="B2405">
        <f t="shared" si="75"/>
        <v>2404</v>
      </c>
      <c r="C2405" t="s">
        <v>6312</v>
      </c>
      <c r="D2405" s="117">
        <v>1761990118000</v>
      </c>
      <c r="E2405" t="s">
        <v>6309</v>
      </c>
      <c r="F2405" t="s">
        <v>4023</v>
      </c>
      <c r="G2405" t="s">
        <v>25</v>
      </c>
      <c r="H2405" t="s">
        <v>25</v>
      </c>
      <c r="I2405" t="s">
        <v>25</v>
      </c>
      <c r="J2405" t="s">
        <v>25</v>
      </c>
      <c r="K2405" t="s">
        <v>25</v>
      </c>
      <c r="L2405" t="s">
        <v>6320</v>
      </c>
      <c r="M2405" s="117">
        <v>1761990100000</v>
      </c>
      <c r="N2405" t="s">
        <v>25</v>
      </c>
      <c r="O2405" s="119">
        <v>46023</v>
      </c>
      <c r="P2405" s="119">
        <v>2958465</v>
      </c>
      <c r="Q2405" s="120">
        <v>46023</v>
      </c>
      <c r="R2405" s="120">
        <v>2958465</v>
      </c>
    </row>
    <row r="2406" spans="1:18" x14ac:dyDescent="0.25">
      <c r="A2406" t="str">
        <f t="shared" si="74"/>
        <v>IT-1761990119000</v>
      </c>
      <c r="B2406">
        <f t="shared" si="75"/>
        <v>2405</v>
      </c>
      <c r="C2406" t="s">
        <v>6312</v>
      </c>
      <c r="D2406" s="117">
        <v>1761990119000</v>
      </c>
      <c r="E2406" t="s">
        <v>6309</v>
      </c>
      <c r="F2406" t="s">
        <v>4025</v>
      </c>
      <c r="G2406" t="s">
        <v>25</v>
      </c>
      <c r="H2406" t="s">
        <v>25</v>
      </c>
      <c r="I2406" t="s">
        <v>25</v>
      </c>
      <c r="J2406" t="s">
        <v>25</v>
      </c>
      <c r="K2406" t="s">
        <v>25</v>
      </c>
      <c r="L2406" t="s">
        <v>6320</v>
      </c>
      <c r="M2406" s="117">
        <v>1761990100000</v>
      </c>
      <c r="N2406" t="s">
        <v>25</v>
      </c>
      <c r="O2406" s="119">
        <v>46023</v>
      </c>
      <c r="P2406" s="119">
        <v>2958465</v>
      </c>
      <c r="Q2406" s="120">
        <v>46023</v>
      </c>
      <c r="R2406" s="120">
        <v>2958465</v>
      </c>
    </row>
    <row r="2407" spans="1:18" x14ac:dyDescent="0.25">
      <c r="A2407" t="str">
        <f t="shared" si="74"/>
        <v>IT-1761990119001</v>
      </c>
      <c r="B2407">
        <f t="shared" si="75"/>
        <v>2406</v>
      </c>
      <c r="C2407" t="s">
        <v>6312</v>
      </c>
      <c r="D2407" s="117">
        <v>1761990119001</v>
      </c>
      <c r="E2407" t="s">
        <v>6308</v>
      </c>
      <c r="F2407" t="s">
        <v>4027</v>
      </c>
      <c r="G2407" t="s">
        <v>25</v>
      </c>
      <c r="H2407" t="s">
        <v>25</v>
      </c>
      <c r="I2407" t="s">
        <v>25</v>
      </c>
      <c r="J2407" t="s">
        <v>25</v>
      </c>
      <c r="K2407" t="s">
        <v>25</v>
      </c>
      <c r="L2407" t="s">
        <v>6321</v>
      </c>
      <c r="M2407" s="117">
        <v>1761990119000</v>
      </c>
      <c r="N2407" t="s">
        <v>25</v>
      </c>
      <c r="O2407" s="119">
        <v>46023</v>
      </c>
      <c r="P2407" s="119">
        <v>2958465</v>
      </c>
      <c r="Q2407" s="120">
        <v>46023</v>
      </c>
      <c r="R2407" s="120">
        <v>2958465</v>
      </c>
    </row>
    <row r="2408" spans="1:18" x14ac:dyDescent="0.25">
      <c r="A2408" t="str">
        <f t="shared" si="74"/>
        <v>IT-1761990120000</v>
      </c>
      <c r="B2408">
        <f t="shared" si="75"/>
        <v>2407</v>
      </c>
      <c r="C2408" t="s">
        <v>6312</v>
      </c>
      <c r="D2408" s="117">
        <v>1761990120000</v>
      </c>
      <c r="E2408" t="s">
        <v>6309</v>
      </c>
      <c r="F2408" t="s">
        <v>4029</v>
      </c>
      <c r="G2408" t="s">
        <v>25</v>
      </c>
      <c r="H2408" t="s">
        <v>25</v>
      </c>
      <c r="I2408" t="s">
        <v>25</v>
      </c>
      <c r="J2408" t="s">
        <v>25</v>
      </c>
      <c r="K2408" t="s">
        <v>25</v>
      </c>
      <c r="L2408" t="s">
        <v>6320</v>
      </c>
      <c r="M2408" s="117">
        <v>1761990100000</v>
      </c>
      <c r="N2408" t="s">
        <v>25</v>
      </c>
      <c r="O2408" s="119">
        <v>46023</v>
      </c>
      <c r="P2408" s="119">
        <v>2958465</v>
      </c>
      <c r="Q2408" s="120">
        <v>46023</v>
      </c>
      <c r="R2408" s="120">
        <v>2958465</v>
      </c>
    </row>
    <row r="2409" spans="1:18" x14ac:dyDescent="0.25">
      <c r="A2409" t="str">
        <f t="shared" si="74"/>
        <v>IT-1761990121000</v>
      </c>
      <c r="B2409">
        <f t="shared" si="75"/>
        <v>2408</v>
      </c>
      <c r="C2409" t="s">
        <v>6312</v>
      </c>
      <c r="D2409" s="117">
        <v>1761990121000</v>
      </c>
      <c r="E2409" t="s">
        <v>6309</v>
      </c>
      <c r="F2409" t="s">
        <v>4031</v>
      </c>
      <c r="G2409" t="s">
        <v>25</v>
      </c>
      <c r="H2409" t="s">
        <v>25</v>
      </c>
      <c r="I2409" t="s">
        <v>25</v>
      </c>
      <c r="J2409" t="s">
        <v>25</v>
      </c>
      <c r="K2409" t="s">
        <v>25</v>
      </c>
      <c r="L2409" t="s">
        <v>6320</v>
      </c>
      <c r="M2409" s="117">
        <v>1761990100000</v>
      </c>
      <c r="N2409" t="s">
        <v>25</v>
      </c>
      <c r="O2409" s="119">
        <v>46023</v>
      </c>
      <c r="P2409" s="119">
        <v>2958465</v>
      </c>
      <c r="Q2409" s="120">
        <v>46023</v>
      </c>
      <c r="R2409" s="120">
        <v>2958465</v>
      </c>
    </row>
    <row r="2410" spans="1:18" x14ac:dyDescent="0.25">
      <c r="A2410" t="str">
        <f t="shared" si="74"/>
        <v>IT-1761990122000</v>
      </c>
      <c r="B2410">
        <f t="shared" si="75"/>
        <v>2409</v>
      </c>
      <c r="C2410" t="s">
        <v>6312</v>
      </c>
      <c r="D2410" s="117">
        <v>1761990122000</v>
      </c>
      <c r="E2410" t="s">
        <v>6309</v>
      </c>
      <c r="F2410" t="s">
        <v>4033</v>
      </c>
      <c r="G2410" t="s">
        <v>25</v>
      </c>
      <c r="H2410" t="s">
        <v>25</v>
      </c>
      <c r="I2410" t="s">
        <v>25</v>
      </c>
      <c r="J2410" t="s">
        <v>25</v>
      </c>
      <c r="K2410" t="s">
        <v>25</v>
      </c>
      <c r="L2410" t="s">
        <v>6320</v>
      </c>
      <c r="M2410" s="117">
        <v>1761990100000</v>
      </c>
      <c r="N2410" t="s">
        <v>25</v>
      </c>
      <c r="O2410" s="119">
        <v>46023</v>
      </c>
      <c r="P2410" s="119">
        <v>2958465</v>
      </c>
      <c r="Q2410" s="120">
        <v>46023</v>
      </c>
      <c r="R2410" s="120">
        <v>2958465</v>
      </c>
    </row>
    <row r="2411" spans="1:18" x14ac:dyDescent="0.25">
      <c r="A2411" t="str">
        <f t="shared" si="74"/>
        <v>IT-1761990123000</v>
      </c>
      <c r="B2411">
        <f t="shared" si="75"/>
        <v>2410</v>
      </c>
      <c r="C2411" t="s">
        <v>6312</v>
      </c>
      <c r="D2411" s="117">
        <v>1761990123000</v>
      </c>
      <c r="E2411" t="s">
        <v>6309</v>
      </c>
      <c r="F2411" t="s">
        <v>4035</v>
      </c>
      <c r="G2411" t="s">
        <v>25</v>
      </c>
      <c r="H2411" t="s">
        <v>25</v>
      </c>
      <c r="I2411" t="s">
        <v>25</v>
      </c>
      <c r="J2411" t="s">
        <v>25</v>
      </c>
      <c r="K2411" t="s">
        <v>25</v>
      </c>
      <c r="L2411" t="s">
        <v>6320</v>
      </c>
      <c r="M2411" s="117">
        <v>1761990100000</v>
      </c>
      <c r="N2411" t="s">
        <v>25</v>
      </c>
      <c r="O2411" s="119">
        <v>46023</v>
      </c>
      <c r="P2411" s="119">
        <v>2958465</v>
      </c>
      <c r="Q2411" s="120">
        <v>46023</v>
      </c>
      <c r="R2411" s="120">
        <v>2958465</v>
      </c>
    </row>
    <row r="2412" spans="1:18" x14ac:dyDescent="0.25">
      <c r="A2412" t="str">
        <f t="shared" si="74"/>
        <v>IT-1761990124000</v>
      </c>
      <c r="B2412">
        <f t="shared" si="75"/>
        <v>2411</v>
      </c>
      <c r="C2412" t="s">
        <v>6312</v>
      </c>
      <c r="D2412" s="117">
        <v>1761990124000</v>
      </c>
      <c r="E2412" t="s">
        <v>6309</v>
      </c>
      <c r="F2412" t="s">
        <v>4037</v>
      </c>
      <c r="G2412" t="s">
        <v>25</v>
      </c>
      <c r="H2412" t="s">
        <v>25</v>
      </c>
      <c r="I2412" t="s">
        <v>25</v>
      </c>
      <c r="J2412" t="s">
        <v>25</v>
      </c>
      <c r="K2412" t="s">
        <v>25</v>
      </c>
      <c r="L2412" t="s">
        <v>6320</v>
      </c>
      <c r="M2412" s="117">
        <v>1761990100000</v>
      </c>
      <c r="N2412" t="s">
        <v>25</v>
      </c>
      <c r="O2412" s="119">
        <v>46023</v>
      </c>
      <c r="P2412" s="119">
        <v>2958465</v>
      </c>
      <c r="Q2412" s="120">
        <v>46023</v>
      </c>
      <c r="R2412" s="120">
        <v>2958465</v>
      </c>
    </row>
    <row r="2413" spans="1:18" x14ac:dyDescent="0.25">
      <c r="A2413" t="str">
        <f t="shared" si="74"/>
        <v>IT-1761990125000</v>
      </c>
      <c r="B2413">
        <f t="shared" si="75"/>
        <v>2412</v>
      </c>
      <c r="C2413" t="s">
        <v>6312</v>
      </c>
      <c r="D2413" s="117">
        <v>1761990125000</v>
      </c>
      <c r="E2413" t="s">
        <v>6309</v>
      </c>
      <c r="F2413" t="s">
        <v>4039</v>
      </c>
      <c r="G2413" t="s">
        <v>25</v>
      </c>
      <c r="H2413" t="s">
        <v>25</v>
      </c>
      <c r="I2413" t="s">
        <v>25</v>
      </c>
      <c r="J2413" t="s">
        <v>25</v>
      </c>
      <c r="K2413" t="s">
        <v>25</v>
      </c>
      <c r="L2413" t="s">
        <v>6320</v>
      </c>
      <c r="M2413" s="117">
        <v>1761990100000</v>
      </c>
      <c r="N2413" t="s">
        <v>25</v>
      </c>
      <c r="O2413" s="119">
        <v>46023</v>
      </c>
      <c r="P2413" s="119">
        <v>2958465</v>
      </c>
      <c r="Q2413" s="120">
        <v>46023</v>
      </c>
      <c r="R2413" s="120">
        <v>2958465</v>
      </c>
    </row>
    <row r="2414" spans="1:18" x14ac:dyDescent="0.25">
      <c r="A2414" t="str">
        <f t="shared" si="74"/>
        <v>IT-1761990126000</v>
      </c>
      <c r="B2414">
        <f t="shared" si="75"/>
        <v>2413</v>
      </c>
      <c r="C2414" t="s">
        <v>6312</v>
      </c>
      <c r="D2414" s="117">
        <v>1761990126000</v>
      </c>
      <c r="E2414" t="s">
        <v>6309</v>
      </c>
      <c r="F2414" t="s">
        <v>4041</v>
      </c>
      <c r="G2414" t="s">
        <v>25</v>
      </c>
      <c r="H2414" t="s">
        <v>25</v>
      </c>
      <c r="I2414" t="s">
        <v>25</v>
      </c>
      <c r="J2414" t="s">
        <v>25</v>
      </c>
      <c r="K2414" t="s">
        <v>25</v>
      </c>
      <c r="L2414" t="s">
        <v>6320</v>
      </c>
      <c r="M2414" s="117">
        <v>1761990100000</v>
      </c>
      <c r="N2414" t="s">
        <v>25</v>
      </c>
      <c r="O2414" s="119">
        <v>46023</v>
      </c>
      <c r="P2414" s="119">
        <v>2958465</v>
      </c>
      <c r="Q2414" s="120">
        <v>46023</v>
      </c>
      <c r="R2414" s="120">
        <v>2958465</v>
      </c>
    </row>
    <row r="2415" spans="1:18" x14ac:dyDescent="0.25">
      <c r="A2415" t="str">
        <f t="shared" si="74"/>
        <v>IT-1761990127000</v>
      </c>
      <c r="B2415">
        <f t="shared" si="75"/>
        <v>2414</v>
      </c>
      <c r="C2415" t="s">
        <v>6312</v>
      </c>
      <c r="D2415" s="117">
        <v>1761990127000</v>
      </c>
      <c r="E2415" t="s">
        <v>6309</v>
      </c>
      <c r="F2415" t="s">
        <v>4042</v>
      </c>
      <c r="G2415" t="s">
        <v>25</v>
      </c>
      <c r="H2415" t="s">
        <v>25</v>
      </c>
      <c r="I2415" t="s">
        <v>25</v>
      </c>
      <c r="J2415" t="s">
        <v>25</v>
      </c>
      <c r="K2415" t="s">
        <v>25</v>
      </c>
      <c r="L2415" t="s">
        <v>6320</v>
      </c>
      <c r="M2415" s="117">
        <v>1761990100000</v>
      </c>
      <c r="N2415" t="s">
        <v>25</v>
      </c>
      <c r="O2415" s="119">
        <v>46023</v>
      </c>
      <c r="P2415" s="119">
        <v>2958465</v>
      </c>
      <c r="Q2415" s="120">
        <v>46023</v>
      </c>
      <c r="R2415" s="120">
        <v>2958465</v>
      </c>
    </row>
    <row r="2416" spans="1:18" x14ac:dyDescent="0.25">
      <c r="A2416" t="str">
        <f t="shared" si="74"/>
        <v>IT-1761990128000</v>
      </c>
      <c r="B2416">
        <f t="shared" si="75"/>
        <v>2415</v>
      </c>
      <c r="C2416" t="s">
        <v>6312</v>
      </c>
      <c r="D2416" s="117">
        <v>1761990128000</v>
      </c>
      <c r="E2416" t="s">
        <v>6309</v>
      </c>
      <c r="F2416" t="s">
        <v>4043</v>
      </c>
      <c r="G2416" t="s">
        <v>25</v>
      </c>
      <c r="H2416" t="s">
        <v>25</v>
      </c>
      <c r="I2416" t="s">
        <v>25</v>
      </c>
      <c r="J2416" t="s">
        <v>25</v>
      </c>
      <c r="K2416" t="s">
        <v>25</v>
      </c>
      <c r="L2416" t="s">
        <v>6320</v>
      </c>
      <c r="M2416" s="117">
        <v>1761990100000</v>
      </c>
      <c r="N2416" t="s">
        <v>25</v>
      </c>
      <c r="O2416" s="119">
        <v>46023</v>
      </c>
      <c r="P2416" s="119">
        <v>2958465</v>
      </c>
      <c r="Q2416" s="120">
        <v>46023</v>
      </c>
      <c r="R2416" s="120">
        <v>2958465</v>
      </c>
    </row>
    <row r="2417" spans="1:18" x14ac:dyDescent="0.25">
      <c r="A2417" t="str">
        <f t="shared" si="74"/>
        <v>IT-1761990129000</v>
      </c>
      <c r="B2417">
        <f t="shared" si="75"/>
        <v>2416</v>
      </c>
      <c r="C2417" t="s">
        <v>6312</v>
      </c>
      <c r="D2417" s="117">
        <v>1761990129000</v>
      </c>
      <c r="E2417" t="s">
        <v>6309</v>
      </c>
      <c r="F2417" t="s">
        <v>4044</v>
      </c>
      <c r="G2417" t="s">
        <v>25</v>
      </c>
      <c r="H2417" t="s">
        <v>25</v>
      </c>
      <c r="I2417" t="s">
        <v>25</v>
      </c>
      <c r="J2417" t="s">
        <v>25</v>
      </c>
      <c r="K2417" t="s">
        <v>25</v>
      </c>
      <c r="L2417" t="s">
        <v>6320</v>
      </c>
      <c r="M2417" s="117">
        <v>1761990100000</v>
      </c>
      <c r="N2417" t="s">
        <v>25</v>
      </c>
      <c r="O2417" s="119">
        <v>46023</v>
      </c>
      <c r="P2417" s="119">
        <v>2958465</v>
      </c>
      <c r="Q2417" s="120">
        <v>46023</v>
      </c>
      <c r="R2417" s="120">
        <v>2958465</v>
      </c>
    </row>
    <row r="2418" spans="1:18" x14ac:dyDescent="0.25">
      <c r="A2418" t="str">
        <f t="shared" si="74"/>
        <v>IT-1761990130000</v>
      </c>
      <c r="B2418">
        <f t="shared" si="75"/>
        <v>2417</v>
      </c>
      <c r="C2418" t="s">
        <v>6312</v>
      </c>
      <c r="D2418" s="117">
        <v>1761990130000</v>
      </c>
      <c r="E2418" t="s">
        <v>6309</v>
      </c>
      <c r="F2418" t="s">
        <v>4045</v>
      </c>
      <c r="G2418" t="s">
        <v>25</v>
      </c>
      <c r="H2418" t="s">
        <v>25</v>
      </c>
      <c r="I2418" t="s">
        <v>25</v>
      </c>
      <c r="J2418" t="s">
        <v>25</v>
      </c>
      <c r="K2418" t="s">
        <v>25</v>
      </c>
      <c r="L2418" t="s">
        <v>6320</v>
      </c>
      <c r="M2418" s="117">
        <v>1761990100000</v>
      </c>
      <c r="N2418" t="s">
        <v>25</v>
      </c>
      <c r="O2418" s="119">
        <v>46023</v>
      </c>
      <c r="P2418" s="119">
        <v>2958465</v>
      </c>
      <c r="Q2418" s="120">
        <v>46023</v>
      </c>
      <c r="R2418" s="120">
        <v>2958465</v>
      </c>
    </row>
    <row r="2419" spans="1:18" x14ac:dyDescent="0.25">
      <c r="A2419" t="str">
        <f t="shared" si="74"/>
        <v>IT-1761990131000</v>
      </c>
      <c r="B2419">
        <f t="shared" si="75"/>
        <v>2418</v>
      </c>
      <c r="C2419" t="s">
        <v>6312</v>
      </c>
      <c r="D2419" s="117">
        <v>1761990131000</v>
      </c>
      <c r="E2419" t="s">
        <v>6309</v>
      </c>
      <c r="F2419" t="s">
        <v>4046</v>
      </c>
      <c r="G2419" t="s">
        <v>25</v>
      </c>
      <c r="H2419" t="s">
        <v>25</v>
      </c>
      <c r="I2419" t="s">
        <v>25</v>
      </c>
      <c r="J2419" t="s">
        <v>25</v>
      </c>
      <c r="K2419" t="s">
        <v>25</v>
      </c>
      <c r="L2419" t="s">
        <v>6320</v>
      </c>
      <c r="M2419" s="117">
        <v>1761990100000</v>
      </c>
      <c r="N2419" t="s">
        <v>25</v>
      </c>
      <c r="O2419" s="119">
        <v>46023</v>
      </c>
      <c r="P2419" s="119">
        <v>2958465</v>
      </c>
      <c r="Q2419" s="120">
        <v>46023</v>
      </c>
      <c r="R2419" s="120">
        <v>2958465</v>
      </c>
    </row>
    <row r="2420" spans="1:18" x14ac:dyDescent="0.25">
      <c r="A2420" t="str">
        <f t="shared" si="74"/>
        <v>IT-1761990132000</v>
      </c>
      <c r="B2420">
        <f t="shared" si="75"/>
        <v>2419</v>
      </c>
      <c r="C2420" t="s">
        <v>6312</v>
      </c>
      <c r="D2420" s="117">
        <v>1761990132000</v>
      </c>
      <c r="E2420" t="s">
        <v>6309</v>
      </c>
      <c r="F2420" t="s">
        <v>4047</v>
      </c>
      <c r="G2420" t="s">
        <v>25</v>
      </c>
      <c r="H2420" t="s">
        <v>25</v>
      </c>
      <c r="I2420" t="s">
        <v>25</v>
      </c>
      <c r="J2420" t="s">
        <v>25</v>
      </c>
      <c r="K2420" t="s">
        <v>25</v>
      </c>
      <c r="L2420" t="s">
        <v>6320</v>
      </c>
      <c r="M2420" s="117">
        <v>1761990100000</v>
      </c>
      <c r="N2420" t="s">
        <v>25</v>
      </c>
      <c r="O2420" s="119">
        <v>46023</v>
      </c>
      <c r="P2420" s="119">
        <v>2958465</v>
      </c>
      <c r="Q2420" s="120">
        <v>46023</v>
      </c>
      <c r="R2420" s="120">
        <v>2958465</v>
      </c>
    </row>
    <row r="2421" spans="1:18" x14ac:dyDescent="0.25">
      <c r="A2421" t="str">
        <f t="shared" si="74"/>
        <v>IT-1761990133000</v>
      </c>
      <c r="B2421">
        <f t="shared" si="75"/>
        <v>2420</v>
      </c>
      <c r="C2421" t="s">
        <v>6312</v>
      </c>
      <c r="D2421" s="117">
        <v>1761990133000</v>
      </c>
      <c r="E2421" t="s">
        <v>6309</v>
      </c>
      <c r="F2421" t="s">
        <v>4048</v>
      </c>
      <c r="G2421" t="s">
        <v>25</v>
      </c>
      <c r="H2421" t="s">
        <v>25</v>
      </c>
      <c r="I2421" t="s">
        <v>25</v>
      </c>
      <c r="J2421" t="s">
        <v>25</v>
      </c>
      <c r="K2421" t="s">
        <v>25</v>
      </c>
      <c r="L2421" t="s">
        <v>6320</v>
      </c>
      <c r="M2421" s="117">
        <v>1761990100000</v>
      </c>
      <c r="N2421" t="s">
        <v>25</v>
      </c>
      <c r="O2421" s="119">
        <v>46023</v>
      </c>
      <c r="P2421" s="119">
        <v>2958465</v>
      </c>
      <c r="Q2421" s="120">
        <v>46023</v>
      </c>
      <c r="R2421" s="120">
        <v>2958465</v>
      </c>
    </row>
    <row r="2422" spans="1:18" x14ac:dyDescent="0.25">
      <c r="A2422" t="str">
        <f t="shared" si="74"/>
        <v>IT-1761990134000</v>
      </c>
      <c r="B2422">
        <f t="shared" si="75"/>
        <v>2421</v>
      </c>
      <c r="C2422" t="s">
        <v>6312</v>
      </c>
      <c r="D2422" s="117">
        <v>1761990134000</v>
      </c>
      <c r="E2422" t="s">
        <v>6309</v>
      </c>
      <c r="F2422" t="s">
        <v>4049</v>
      </c>
      <c r="G2422" t="s">
        <v>25</v>
      </c>
      <c r="H2422" t="s">
        <v>25</v>
      </c>
      <c r="I2422" t="s">
        <v>25</v>
      </c>
      <c r="J2422" t="s">
        <v>25</v>
      </c>
      <c r="K2422" t="s">
        <v>25</v>
      </c>
      <c r="L2422" t="s">
        <v>6320</v>
      </c>
      <c r="M2422" s="117">
        <v>1761990100000</v>
      </c>
      <c r="N2422" t="s">
        <v>25</v>
      </c>
      <c r="O2422" s="119">
        <v>46023</v>
      </c>
      <c r="P2422" s="119">
        <v>2958465</v>
      </c>
      <c r="Q2422" s="120">
        <v>46023</v>
      </c>
      <c r="R2422" s="120">
        <v>2958465</v>
      </c>
    </row>
    <row r="2423" spans="1:18" x14ac:dyDescent="0.25">
      <c r="A2423" t="str">
        <f t="shared" si="74"/>
        <v>IT-1761990135000</v>
      </c>
      <c r="B2423">
        <f t="shared" si="75"/>
        <v>2422</v>
      </c>
      <c r="C2423" t="s">
        <v>6312</v>
      </c>
      <c r="D2423" s="117">
        <v>1761990135000</v>
      </c>
      <c r="E2423" t="s">
        <v>6309</v>
      </c>
      <c r="F2423" t="s">
        <v>4050</v>
      </c>
      <c r="G2423" t="s">
        <v>25</v>
      </c>
      <c r="H2423" t="s">
        <v>25</v>
      </c>
      <c r="I2423" t="s">
        <v>25</v>
      </c>
      <c r="J2423" t="s">
        <v>25</v>
      </c>
      <c r="K2423" t="s">
        <v>25</v>
      </c>
      <c r="L2423" t="s">
        <v>6320</v>
      </c>
      <c r="M2423" s="117">
        <v>1761990100000</v>
      </c>
      <c r="N2423" t="s">
        <v>25</v>
      </c>
      <c r="O2423" s="119">
        <v>46023</v>
      </c>
      <c r="P2423" s="119">
        <v>2958465</v>
      </c>
      <c r="Q2423" s="120">
        <v>46023</v>
      </c>
      <c r="R2423" s="120">
        <v>2958465</v>
      </c>
    </row>
    <row r="2424" spans="1:18" x14ac:dyDescent="0.25">
      <c r="A2424" t="str">
        <f t="shared" si="74"/>
        <v>IT-1761990136000</v>
      </c>
      <c r="B2424">
        <f t="shared" si="75"/>
        <v>2423</v>
      </c>
      <c r="C2424" t="s">
        <v>6312</v>
      </c>
      <c r="D2424" s="117">
        <v>1761990136000</v>
      </c>
      <c r="E2424" t="s">
        <v>6309</v>
      </c>
      <c r="F2424" t="s">
        <v>4051</v>
      </c>
      <c r="G2424" t="s">
        <v>25</v>
      </c>
      <c r="H2424" t="s">
        <v>25</v>
      </c>
      <c r="I2424" t="s">
        <v>25</v>
      </c>
      <c r="J2424" t="s">
        <v>25</v>
      </c>
      <c r="K2424" t="s">
        <v>25</v>
      </c>
      <c r="L2424" t="s">
        <v>6320</v>
      </c>
      <c r="M2424" s="117">
        <v>1761990100000</v>
      </c>
      <c r="N2424" t="s">
        <v>25</v>
      </c>
      <c r="O2424" s="119">
        <v>46023</v>
      </c>
      <c r="P2424" s="119">
        <v>2958465</v>
      </c>
      <c r="Q2424" s="120">
        <v>46023</v>
      </c>
      <c r="R2424" s="120">
        <v>2958465</v>
      </c>
    </row>
    <row r="2425" spans="1:18" x14ac:dyDescent="0.25">
      <c r="A2425" t="str">
        <f t="shared" si="74"/>
        <v>IT-1761990137000</v>
      </c>
      <c r="B2425">
        <f t="shared" si="75"/>
        <v>2424</v>
      </c>
      <c r="C2425" t="s">
        <v>6312</v>
      </c>
      <c r="D2425" s="117">
        <v>1761990137000</v>
      </c>
      <c r="E2425" t="s">
        <v>6309</v>
      </c>
      <c r="F2425" t="s">
        <v>4052</v>
      </c>
      <c r="G2425" t="s">
        <v>25</v>
      </c>
      <c r="H2425" t="s">
        <v>25</v>
      </c>
      <c r="I2425" t="s">
        <v>25</v>
      </c>
      <c r="J2425" t="s">
        <v>25</v>
      </c>
      <c r="K2425" t="s">
        <v>25</v>
      </c>
      <c r="L2425" t="s">
        <v>6320</v>
      </c>
      <c r="M2425" s="117">
        <v>1761990100000</v>
      </c>
      <c r="N2425" t="s">
        <v>25</v>
      </c>
      <c r="O2425" s="119">
        <v>46023</v>
      </c>
      <c r="P2425" s="119">
        <v>2958465</v>
      </c>
      <c r="Q2425" s="120">
        <v>46023</v>
      </c>
      <c r="R2425" s="120">
        <v>2958465</v>
      </c>
    </row>
    <row r="2426" spans="1:18" x14ac:dyDescent="0.25">
      <c r="A2426" t="str">
        <f t="shared" si="74"/>
        <v>IT-1761990138000</v>
      </c>
      <c r="B2426">
        <f t="shared" si="75"/>
        <v>2425</v>
      </c>
      <c r="C2426" t="s">
        <v>6312</v>
      </c>
      <c r="D2426" s="117">
        <v>1761990138000</v>
      </c>
      <c r="E2426" t="s">
        <v>6309</v>
      </c>
      <c r="F2426" t="s">
        <v>4053</v>
      </c>
      <c r="G2426" t="s">
        <v>25</v>
      </c>
      <c r="H2426" t="s">
        <v>25</v>
      </c>
      <c r="I2426" t="s">
        <v>25</v>
      </c>
      <c r="J2426" t="s">
        <v>25</v>
      </c>
      <c r="K2426" t="s">
        <v>25</v>
      </c>
      <c r="L2426" t="s">
        <v>6320</v>
      </c>
      <c r="M2426" s="117">
        <v>1761990100000</v>
      </c>
      <c r="N2426" t="s">
        <v>25</v>
      </c>
      <c r="O2426" s="119">
        <v>46023</v>
      </c>
      <c r="P2426" s="119">
        <v>2958465</v>
      </c>
      <c r="Q2426" s="120">
        <v>46023</v>
      </c>
      <c r="R2426" s="120">
        <v>2958465</v>
      </c>
    </row>
    <row r="2427" spans="1:18" x14ac:dyDescent="0.25">
      <c r="A2427" t="str">
        <f t="shared" si="74"/>
        <v>IT-1761990139000</v>
      </c>
      <c r="B2427">
        <f t="shared" si="75"/>
        <v>2426</v>
      </c>
      <c r="C2427" t="s">
        <v>6312</v>
      </c>
      <c r="D2427" s="117">
        <v>1761990139000</v>
      </c>
      <c r="E2427" t="s">
        <v>6309</v>
      </c>
      <c r="F2427" t="s">
        <v>4054</v>
      </c>
      <c r="G2427" t="s">
        <v>25</v>
      </c>
      <c r="H2427" t="s">
        <v>25</v>
      </c>
      <c r="I2427" t="s">
        <v>25</v>
      </c>
      <c r="J2427" t="s">
        <v>25</v>
      </c>
      <c r="K2427" t="s">
        <v>25</v>
      </c>
      <c r="L2427" t="s">
        <v>6320</v>
      </c>
      <c r="M2427" s="117">
        <v>1761990100000</v>
      </c>
      <c r="N2427" t="s">
        <v>25</v>
      </c>
      <c r="O2427" s="119">
        <v>46023</v>
      </c>
      <c r="P2427" s="119">
        <v>2958465</v>
      </c>
      <c r="Q2427" s="120">
        <v>46023</v>
      </c>
      <c r="R2427" s="120">
        <v>2958465</v>
      </c>
    </row>
    <row r="2428" spans="1:18" x14ac:dyDescent="0.25">
      <c r="A2428" t="str">
        <f t="shared" si="74"/>
        <v>IT-1761990139999</v>
      </c>
      <c r="B2428">
        <f t="shared" si="75"/>
        <v>2427</v>
      </c>
      <c r="C2428" t="s">
        <v>6312</v>
      </c>
      <c r="D2428" s="117">
        <v>1761990139999</v>
      </c>
      <c r="E2428" t="s">
        <v>6308</v>
      </c>
      <c r="F2428" t="s">
        <v>3865</v>
      </c>
      <c r="G2428" t="s">
        <v>25</v>
      </c>
      <c r="H2428" t="s">
        <v>25</v>
      </c>
      <c r="I2428" t="s">
        <v>25</v>
      </c>
      <c r="J2428" t="s">
        <v>25</v>
      </c>
      <c r="K2428" t="s">
        <v>25</v>
      </c>
      <c r="L2428" t="s">
        <v>6321</v>
      </c>
      <c r="M2428" s="117">
        <v>1761990139000</v>
      </c>
      <c r="N2428" t="s">
        <v>25</v>
      </c>
      <c r="O2428" s="119">
        <v>46023</v>
      </c>
      <c r="P2428" s="119">
        <v>2958465</v>
      </c>
      <c r="Q2428" s="120">
        <v>46023</v>
      </c>
      <c r="R2428" s="120">
        <v>2958465</v>
      </c>
    </row>
    <row r="2429" spans="1:18" x14ac:dyDescent="0.25">
      <c r="A2429" t="str">
        <f t="shared" si="74"/>
        <v>IT-1761990140000</v>
      </c>
      <c r="B2429">
        <f t="shared" si="75"/>
        <v>2428</v>
      </c>
      <c r="C2429" t="s">
        <v>6312</v>
      </c>
      <c r="D2429" s="117">
        <v>1761990140000</v>
      </c>
      <c r="E2429" t="s">
        <v>6309</v>
      </c>
      <c r="F2429" t="s">
        <v>4055</v>
      </c>
      <c r="G2429" t="s">
        <v>25</v>
      </c>
      <c r="H2429" t="s">
        <v>25</v>
      </c>
      <c r="I2429" t="s">
        <v>25</v>
      </c>
      <c r="J2429" t="s">
        <v>25</v>
      </c>
      <c r="K2429" t="s">
        <v>25</v>
      </c>
      <c r="L2429" t="s">
        <v>6320</v>
      </c>
      <c r="M2429" s="117">
        <v>1761990100000</v>
      </c>
      <c r="N2429" t="s">
        <v>25</v>
      </c>
      <c r="O2429" s="119">
        <v>46023</v>
      </c>
      <c r="P2429" s="119">
        <v>2958465</v>
      </c>
      <c r="Q2429" s="120">
        <v>46023</v>
      </c>
      <c r="R2429" s="120">
        <v>2958465</v>
      </c>
    </row>
    <row r="2430" spans="1:18" x14ac:dyDescent="0.25">
      <c r="A2430" t="str">
        <f t="shared" si="74"/>
        <v>IT-1761990141000</v>
      </c>
      <c r="B2430">
        <f t="shared" si="75"/>
        <v>2429</v>
      </c>
      <c r="C2430" t="s">
        <v>6312</v>
      </c>
      <c r="D2430" s="117">
        <v>1761990141000</v>
      </c>
      <c r="E2430" t="s">
        <v>6309</v>
      </c>
      <c r="F2430" t="s">
        <v>4056</v>
      </c>
      <c r="G2430" t="s">
        <v>25</v>
      </c>
      <c r="H2430" t="s">
        <v>25</v>
      </c>
      <c r="I2430" t="s">
        <v>25</v>
      </c>
      <c r="J2430" t="s">
        <v>25</v>
      </c>
      <c r="K2430" t="s">
        <v>25</v>
      </c>
      <c r="L2430" t="s">
        <v>6320</v>
      </c>
      <c r="M2430" s="117">
        <v>1761990100000</v>
      </c>
      <c r="N2430" t="s">
        <v>25</v>
      </c>
      <c r="O2430" s="119">
        <v>46023</v>
      </c>
      <c r="P2430" s="119">
        <v>2958465</v>
      </c>
      <c r="Q2430" s="120">
        <v>46023</v>
      </c>
      <c r="R2430" s="120">
        <v>2958465</v>
      </c>
    </row>
    <row r="2431" spans="1:18" x14ac:dyDescent="0.25">
      <c r="A2431" t="str">
        <f t="shared" si="74"/>
        <v>IT-1761990142000</v>
      </c>
      <c r="B2431">
        <f t="shared" si="75"/>
        <v>2430</v>
      </c>
      <c r="C2431" t="s">
        <v>6312</v>
      </c>
      <c r="D2431" s="117">
        <v>1761990142000</v>
      </c>
      <c r="E2431" t="s">
        <v>6309</v>
      </c>
      <c r="F2431" t="s">
        <v>4057</v>
      </c>
      <c r="G2431" t="s">
        <v>25</v>
      </c>
      <c r="H2431" t="s">
        <v>25</v>
      </c>
      <c r="I2431" t="s">
        <v>25</v>
      </c>
      <c r="J2431" t="s">
        <v>25</v>
      </c>
      <c r="K2431" t="s">
        <v>25</v>
      </c>
      <c r="L2431" t="s">
        <v>6320</v>
      </c>
      <c r="M2431" s="117">
        <v>1761990100000</v>
      </c>
      <c r="N2431" t="s">
        <v>25</v>
      </c>
      <c r="O2431" s="119">
        <v>46023</v>
      </c>
      <c r="P2431" s="119">
        <v>2958465</v>
      </c>
      <c r="Q2431" s="120">
        <v>46023</v>
      </c>
      <c r="R2431" s="120">
        <v>2958465</v>
      </c>
    </row>
    <row r="2432" spans="1:18" x14ac:dyDescent="0.25">
      <c r="A2432" t="str">
        <f t="shared" si="74"/>
        <v>IT-1761990143000</v>
      </c>
      <c r="B2432">
        <f t="shared" si="75"/>
        <v>2431</v>
      </c>
      <c r="C2432" t="s">
        <v>6312</v>
      </c>
      <c r="D2432" s="117">
        <v>1761990143000</v>
      </c>
      <c r="E2432" t="s">
        <v>6309</v>
      </c>
      <c r="F2432" t="s">
        <v>4058</v>
      </c>
      <c r="G2432" t="s">
        <v>25</v>
      </c>
      <c r="H2432" t="s">
        <v>25</v>
      </c>
      <c r="I2432" t="s">
        <v>25</v>
      </c>
      <c r="J2432" t="s">
        <v>25</v>
      </c>
      <c r="K2432" t="s">
        <v>25</v>
      </c>
      <c r="L2432" t="s">
        <v>6320</v>
      </c>
      <c r="M2432" s="117">
        <v>1761990100000</v>
      </c>
      <c r="N2432" t="s">
        <v>25</v>
      </c>
      <c r="O2432" s="119">
        <v>46023</v>
      </c>
      <c r="P2432" s="119">
        <v>2958465</v>
      </c>
      <c r="Q2432" s="120">
        <v>46023</v>
      </c>
      <c r="R2432" s="120">
        <v>2958465</v>
      </c>
    </row>
    <row r="2433" spans="1:18" x14ac:dyDescent="0.25">
      <c r="A2433" t="str">
        <f t="shared" si="74"/>
        <v>IT-1761990144000</v>
      </c>
      <c r="B2433">
        <f t="shared" si="75"/>
        <v>2432</v>
      </c>
      <c r="C2433" t="s">
        <v>6312</v>
      </c>
      <c r="D2433" s="117">
        <v>1761990144000</v>
      </c>
      <c r="E2433" t="s">
        <v>6309</v>
      </c>
      <c r="F2433" t="s">
        <v>4059</v>
      </c>
      <c r="G2433" t="s">
        <v>25</v>
      </c>
      <c r="H2433" t="s">
        <v>25</v>
      </c>
      <c r="I2433" t="s">
        <v>25</v>
      </c>
      <c r="J2433" t="s">
        <v>25</v>
      </c>
      <c r="K2433" t="s">
        <v>25</v>
      </c>
      <c r="L2433" t="s">
        <v>6320</v>
      </c>
      <c r="M2433" s="117">
        <v>1761990100000</v>
      </c>
      <c r="N2433" t="s">
        <v>25</v>
      </c>
      <c r="O2433" s="119">
        <v>46023</v>
      </c>
      <c r="P2433" s="119">
        <v>2958465</v>
      </c>
      <c r="Q2433" s="120">
        <v>46023</v>
      </c>
      <c r="R2433" s="120">
        <v>2958465</v>
      </c>
    </row>
    <row r="2434" spans="1:18" x14ac:dyDescent="0.25">
      <c r="A2434" t="str">
        <f t="shared" si="74"/>
        <v>IT-1761990145000</v>
      </c>
      <c r="B2434">
        <f t="shared" si="75"/>
        <v>2433</v>
      </c>
      <c r="C2434" t="s">
        <v>6312</v>
      </c>
      <c r="D2434" s="117">
        <v>1761990145000</v>
      </c>
      <c r="E2434" t="s">
        <v>6309</v>
      </c>
      <c r="F2434" t="s">
        <v>4060</v>
      </c>
      <c r="G2434" t="s">
        <v>25</v>
      </c>
      <c r="H2434" t="s">
        <v>25</v>
      </c>
      <c r="I2434" t="s">
        <v>25</v>
      </c>
      <c r="J2434" t="s">
        <v>25</v>
      </c>
      <c r="K2434" t="s">
        <v>25</v>
      </c>
      <c r="L2434" t="s">
        <v>6320</v>
      </c>
      <c r="M2434" s="117">
        <v>1761990100000</v>
      </c>
      <c r="N2434" t="s">
        <v>25</v>
      </c>
      <c r="O2434" s="119">
        <v>46023</v>
      </c>
      <c r="P2434" s="119">
        <v>2958465</v>
      </c>
      <c r="Q2434" s="120">
        <v>46023</v>
      </c>
      <c r="R2434" s="120">
        <v>2958465</v>
      </c>
    </row>
    <row r="2435" spans="1:18" x14ac:dyDescent="0.25">
      <c r="A2435" t="str">
        <f t="shared" ref="A2435:A2498" si="76">CONCATENATE("IT-",D2435)</f>
        <v>IT-1761990146000</v>
      </c>
      <c r="B2435">
        <f t="shared" si="75"/>
        <v>2434</v>
      </c>
      <c r="C2435" t="s">
        <v>6312</v>
      </c>
      <c r="D2435" s="117">
        <v>1761990146000</v>
      </c>
      <c r="E2435" t="s">
        <v>6309</v>
      </c>
      <c r="F2435" t="s">
        <v>4061</v>
      </c>
      <c r="G2435" t="s">
        <v>25</v>
      </c>
      <c r="H2435" t="s">
        <v>25</v>
      </c>
      <c r="I2435" t="s">
        <v>25</v>
      </c>
      <c r="J2435" t="s">
        <v>25</v>
      </c>
      <c r="K2435" t="s">
        <v>25</v>
      </c>
      <c r="L2435" t="s">
        <v>6320</v>
      </c>
      <c r="M2435" s="117">
        <v>1761990100000</v>
      </c>
      <c r="N2435" t="s">
        <v>25</v>
      </c>
      <c r="O2435" s="119">
        <v>46023</v>
      </c>
      <c r="P2435" s="119">
        <v>2958465</v>
      </c>
      <c r="Q2435" s="120">
        <v>46023</v>
      </c>
      <c r="R2435" s="120">
        <v>2958465</v>
      </c>
    </row>
    <row r="2436" spans="1:18" x14ac:dyDescent="0.25">
      <c r="A2436" t="str">
        <f t="shared" si="76"/>
        <v>IT-1761990147000</v>
      </c>
      <c r="B2436">
        <f t="shared" ref="B2436:B2499" si="77">B2435+1</f>
        <v>2435</v>
      </c>
      <c r="C2436" t="s">
        <v>6312</v>
      </c>
      <c r="D2436" s="117">
        <v>1761990147000</v>
      </c>
      <c r="E2436" t="s">
        <v>6309</v>
      </c>
      <c r="F2436" t="s">
        <v>4062</v>
      </c>
      <c r="G2436" t="s">
        <v>25</v>
      </c>
      <c r="H2436" t="s">
        <v>25</v>
      </c>
      <c r="I2436" t="s">
        <v>25</v>
      </c>
      <c r="J2436" t="s">
        <v>25</v>
      </c>
      <c r="K2436" t="s">
        <v>25</v>
      </c>
      <c r="L2436" t="s">
        <v>6320</v>
      </c>
      <c r="M2436" s="117">
        <v>1761990100000</v>
      </c>
      <c r="N2436" t="s">
        <v>25</v>
      </c>
      <c r="O2436" s="119">
        <v>46023</v>
      </c>
      <c r="P2436" s="119">
        <v>2958465</v>
      </c>
      <c r="Q2436" s="120">
        <v>46023</v>
      </c>
      <c r="R2436" s="120">
        <v>2958465</v>
      </c>
    </row>
    <row r="2437" spans="1:18" x14ac:dyDescent="0.25">
      <c r="A2437" t="str">
        <f t="shared" si="76"/>
        <v>IT-1761990148000</v>
      </c>
      <c r="B2437">
        <f t="shared" si="77"/>
        <v>2436</v>
      </c>
      <c r="C2437" t="s">
        <v>6312</v>
      </c>
      <c r="D2437" s="117">
        <v>1761990148000</v>
      </c>
      <c r="E2437" t="s">
        <v>6309</v>
      </c>
      <c r="F2437" t="s">
        <v>4063</v>
      </c>
      <c r="G2437" t="s">
        <v>25</v>
      </c>
      <c r="H2437" t="s">
        <v>25</v>
      </c>
      <c r="I2437" t="s">
        <v>25</v>
      </c>
      <c r="J2437" t="s">
        <v>25</v>
      </c>
      <c r="K2437" t="s">
        <v>25</v>
      </c>
      <c r="L2437" t="s">
        <v>6320</v>
      </c>
      <c r="M2437" s="117">
        <v>1761990100000</v>
      </c>
      <c r="N2437" t="s">
        <v>25</v>
      </c>
      <c r="O2437" s="119">
        <v>46023</v>
      </c>
      <c r="P2437" s="119">
        <v>2958465</v>
      </c>
      <c r="Q2437" s="120">
        <v>46023</v>
      </c>
      <c r="R2437" s="120">
        <v>2958465</v>
      </c>
    </row>
    <row r="2438" spans="1:18" x14ac:dyDescent="0.25">
      <c r="A2438" t="str">
        <f t="shared" si="76"/>
        <v>IT-1761990149000</v>
      </c>
      <c r="B2438">
        <f t="shared" si="77"/>
        <v>2437</v>
      </c>
      <c r="C2438" t="s">
        <v>6312</v>
      </c>
      <c r="D2438" s="117">
        <v>1761990149000</v>
      </c>
      <c r="E2438" t="s">
        <v>6309</v>
      </c>
      <c r="F2438" t="s">
        <v>4064</v>
      </c>
      <c r="G2438" t="s">
        <v>25</v>
      </c>
      <c r="H2438" t="s">
        <v>25</v>
      </c>
      <c r="I2438" t="s">
        <v>25</v>
      </c>
      <c r="J2438" t="s">
        <v>25</v>
      </c>
      <c r="K2438" t="s">
        <v>25</v>
      </c>
      <c r="L2438" t="s">
        <v>6320</v>
      </c>
      <c r="M2438" s="117">
        <v>1761990100000</v>
      </c>
      <c r="N2438" t="s">
        <v>25</v>
      </c>
      <c r="O2438" s="119">
        <v>46023</v>
      </c>
      <c r="P2438" s="119">
        <v>2958465</v>
      </c>
      <c r="Q2438" s="120">
        <v>46023</v>
      </c>
      <c r="R2438" s="120">
        <v>2958465</v>
      </c>
    </row>
    <row r="2439" spans="1:18" x14ac:dyDescent="0.25">
      <c r="A2439" t="str">
        <f t="shared" si="76"/>
        <v>IT-1761990150000</v>
      </c>
      <c r="B2439">
        <f t="shared" si="77"/>
        <v>2438</v>
      </c>
      <c r="C2439" t="s">
        <v>6312</v>
      </c>
      <c r="D2439" s="117">
        <v>1761990150000</v>
      </c>
      <c r="E2439" t="s">
        <v>6309</v>
      </c>
      <c r="F2439" t="s">
        <v>4065</v>
      </c>
      <c r="G2439" t="s">
        <v>25</v>
      </c>
      <c r="H2439" t="s">
        <v>25</v>
      </c>
      <c r="I2439" t="s">
        <v>25</v>
      </c>
      <c r="J2439" t="s">
        <v>25</v>
      </c>
      <c r="K2439" t="s">
        <v>25</v>
      </c>
      <c r="L2439" t="s">
        <v>6320</v>
      </c>
      <c r="M2439" s="117">
        <v>1761990100000</v>
      </c>
      <c r="N2439" t="s">
        <v>25</v>
      </c>
      <c r="O2439" s="119">
        <v>46023</v>
      </c>
      <c r="P2439" s="119">
        <v>2958465</v>
      </c>
      <c r="Q2439" s="120">
        <v>46023</v>
      </c>
      <c r="R2439" s="120">
        <v>2958465</v>
      </c>
    </row>
    <row r="2440" spans="1:18" x14ac:dyDescent="0.25">
      <c r="A2440" t="str">
        <f t="shared" si="76"/>
        <v>IT-1761990151000</v>
      </c>
      <c r="B2440">
        <f t="shared" si="77"/>
        <v>2439</v>
      </c>
      <c r="C2440" t="s">
        <v>6312</v>
      </c>
      <c r="D2440" s="117">
        <v>1761990151000</v>
      </c>
      <c r="E2440" t="s">
        <v>6309</v>
      </c>
      <c r="F2440" t="s">
        <v>4066</v>
      </c>
      <c r="G2440" t="s">
        <v>25</v>
      </c>
      <c r="H2440" t="s">
        <v>25</v>
      </c>
      <c r="I2440" t="s">
        <v>25</v>
      </c>
      <c r="J2440" t="s">
        <v>25</v>
      </c>
      <c r="K2440" t="s">
        <v>25</v>
      </c>
      <c r="L2440" t="s">
        <v>6320</v>
      </c>
      <c r="M2440" s="117">
        <v>1761990100000</v>
      </c>
      <c r="N2440" t="s">
        <v>25</v>
      </c>
      <c r="O2440" s="119">
        <v>46023</v>
      </c>
      <c r="P2440" s="119">
        <v>2958465</v>
      </c>
      <c r="Q2440" s="120">
        <v>46023</v>
      </c>
      <c r="R2440" s="120">
        <v>2958465</v>
      </c>
    </row>
    <row r="2441" spans="1:18" x14ac:dyDescent="0.25">
      <c r="A2441" t="str">
        <f t="shared" si="76"/>
        <v>IT-1761990152000</v>
      </c>
      <c r="B2441">
        <f t="shared" si="77"/>
        <v>2440</v>
      </c>
      <c r="C2441" t="s">
        <v>6312</v>
      </c>
      <c r="D2441" s="117">
        <v>1761990152000</v>
      </c>
      <c r="E2441" t="s">
        <v>6309</v>
      </c>
      <c r="F2441" t="s">
        <v>4067</v>
      </c>
      <c r="G2441" t="s">
        <v>25</v>
      </c>
      <c r="H2441" t="s">
        <v>25</v>
      </c>
      <c r="I2441" t="s">
        <v>25</v>
      </c>
      <c r="J2441" t="s">
        <v>25</v>
      </c>
      <c r="K2441" t="s">
        <v>25</v>
      </c>
      <c r="L2441" t="s">
        <v>6320</v>
      </c>
      <c r="M2441" s="117">
        <v>1761990100000</v>
      </c>
      <c r="N2441" t="s">
        <v>25</v>
      </c>
      <c r="O2441" s="119">
        <v>46023</v>
      </c>
      <c r="P2441" s="119">
        <v>2958465</v>
      </c>
      <c r="Q2441" s="120">
        <v>46023</v>
      </c>
      <c r="R2441" s="120">
        <v>2958465</v>
      </c>
    </row>
    <row r="2442" spans="1:18" x14ac:dyDescent="0.25">
      <c r="A2442" t="str">
        <f t="shared" si="76"/>
        <v>IT-1790000000000</v>
      </c>
      <c r="B2442">
        <f t="shared" si="77"/>
        <v>2441</v>
      </c>
      <c r="C2442" t="s">
        <v>6310</v>
      </c>
      <c r="D2442" s="117">
        <v>1790000000000</v>
      </c>
      <c r="E2442" t="s">
        <v>6309</v>
      </c>
      <c r="F2442" t="s">
        <v>4068</v>
      </c>
      <c r="G2442" t="s">
        <v>25</v>
      </c>
      <c r="H2442" t="s">
        <v>25</v>
      </c>
      <c r="I2442" t="s">
        <v>25</v>
      </c>
      <c r="J2442" t="s">
        <v>25</v>
      </c>
      <c r="K2442" t="s">
        <v>25</v>
      </c>
      <c r="L2442" t="s">
        <v>6315</v>
      </c>
      <c r="M2442" s="117">
        <v>1700000000000</v>
      </c>
      <c r="N2442" t="s">
        <v>25</v>
      </c>
      <c r="O2442" s="119">
        <v>46023</v>
      </c>
      <c r="P2442" s="119">
        <v>2958465</v>
      </c>
      <c r="Q2442" s="120">
        <v>46023</v>
      </c>
      <c r="R2442" s="120">
        <v>2958465</v>
      </c>
    </row>
    <row r="2443" spans="1:18" x14ac:dyDescent="0.25">
      <c r="A2443" t="str">
        <f t="shared" si="76"/>
        <v>IT-1791000000000</v>
      </c>
      <c r="B2443">
        <f t="shared" si="77"/>
        <v>2442</v>
      </c>
      <c r="C2443" t="s">
        <v>6310</v>
      </c>
      <c r="D2443" s="117">
        <v>1791000000000</v>
      </c>
      <c r="E2443" t="s">
        <v>6309</v>
      </c>
      <c r="F2443" t="s">
        <v>4069</v>
      </c>
      <c r="G2443" t="s">
        <v>25</v>
      </c>
      <c r="H2443" t="s">
        <v>25</v>
      </c>
      <c r="I2443" t="s">
        <v>25</v>
      </c>
      <c r="J2443" t="s">
        <v>25</v>
      </c>
      <c r="K2443" t="s">
        <v>25</v>
      </c>
      <c r="L2443" t="s">
        <v>6316</v>
      </c>
      <c r="M2443" s="117">
        <v>1790000000000</v>
      </c>
      <c r="N2443" t="s">
        <v>25</v>
      </c>
      <c r="O2443" s="119">
        <v>46023</v>
      </c>
      <c r="P2443" s="119">
        <v>2958465</v>
      </c>
      <c r="Q2443" s="120">
        <v>46023</v>
      </c>
      <c r="R2443" s="120">
        <v>2958465</v>
      </c>
    </row>
    <row r="2444" spans="1:18" x14ac:dyDescent="0.25">
      <c r="A2444" t="str">
        <f t="shared" si="76"/>
        <v>IT-1791010000000</v>
      </c>
      <c r="B2444">
        <f t="shared" si="77"/>
        <v>2443</v>
      </c>
      <c r="C2444" t="s">
        <v>6310</v>
      </c>
      <c r="D2444" s="117">
        <v>1791010000000</v>
      </c>
      <c r="E2444" t="s">
        <v>6309</v>
      </c>
      <c r="F2444" t="s">
        <v>4070</v>
      </c>
      <c r="G2444" t="s">
        <v>25</v>
      </c>
      <c r="H2444" t="s">
        <v>25</v>
      </c>
      <c r="I2444" t="s">
        <v>25</v>
      </c>
      <c r="J2444" t="s">
        <v>25</v>
      </c>
      <c r="K2444" t="s">
        <v>25</v>
      </c>
      <c r="L2444" t="s">
        <v>6317</v>
      </c>
      <c r="M2444" s="117">
        <v>1791000000000</v>
      </c>
      <c r="N2444" t="s">
        <v>25</v>
      </c>
      <c r="O2444" s="119">
        <v>46023</v>
      </c>
      <c r="P2444" s="119">
        <v>2958465</v>
      </c>
      <c r="Q2444" s="120">
        <v>46023</v>
      </c>
      <c r="R2444" s="120">
        <v>2958465</v>
      </c>
    </row>
    <row r="2445" spans="1:18" x14ac:dyDescent="0.25">
      <c r="A2445" t="str">
        <f t="shared" si="76"/>
        <v>IT-1791500000000</v>
      </c>
      <c r="B2445">
        <f t="shared" si="77"/>
        <v>2444</v>
      </c>
      <c r="C2445" t="s">
        <v>6310</v>
      </c>
      <c r="D2445" s="117">
        <v>1791500000000</v>
      </c>
      <c r="E2445" t="s">
        <v>6309</v>
      </c>
      <c r="F2445" t="s">
        <v>4071</v>
      </c>
      <c r="G2445" t="s">
        <v>25</v>
      </c>
      <c r="H2445" t="s">
        <v>25</v>
      </c>
      <c r="I2445" t="s">
        <v>25</v>
      </c>
      <c r="J2445" t="s">
        <v>25</v>
      </c>
      <c r="K2445" t="s">
        <v>25</v>
      </c>
      <c r="L2445" t="s">
        <v>6317</v>
      </c>
      <c r="M2445" s="117">
        <v>1791000000000</v>
      </c>
      <c r="N2445" t="s">
        <v>25</v>
      </c>
      <c r="O2445" s="119">
        <v>46023</v>
      </c>
      <c r="P2445" s="119">
        <v>2958465</v>
      </c>
      <c r="Q2445" s="120">
        <v>46023</v>
      </c>
      <c r="R2445" s="120">
        <v>2958465</v>
      </c>
    </row>
    <row r="2446" spans="1:18" x14ac:dyDescent="0.25">
      <c r="A2446" t="str">
        <f t="shared" si="76"/>
        <v>IT-1791510000000</v>
      </c>
      <c r="B2446">
        <f t="shared" si="77"/>
        <v>2445</v>
      </c>
      <c r="C2446" t="s">
        <v>6310</v>
      </c>
      <c r="D2446" s="117">
        <v>1791510000000</v>
      </c>
      <c r="E2446" t="s">
        <v>6309</v>
      </c>
      <c r="F2446" t="s">
        <v>4073</v>
      </c>
      <c r="G2446" t="s">
        <v>25</v>
      </c>
      <c r="H2446" t="s">
        <v>25</v>
      </c>
      <c r="I2446" t="s">
        <v>25</v>
      </c>
      <c r="J2446" t="s">
        <v>25</v>
      </c>
      <c r="K2446" t="s">
        <v>25</v>
      </c>
      <c r="L2446" t="s">
        <v>6317</v>
      </c>
      <c r="M2446" s="117">
        <v>1791000000000</v>
      </c>
      <c r="N2446" t="s">
        <v>25</v>
      </c>
      <c r="O2446" s="119">
        <v>46023</v>
      </c>
      <c r="P2446" s="119">
        <v>2958465</v>
      </c>
      <c r="Q2446" s="120">
        <v>46023</v>
      </c>
      <c r="R2446" s="120">
        <v>2958465</v>
      </c>
    </row>
    <row r="2447" spans="1:18" x14ac:dyDescent="0.25">
      <c r="A2447" t="str">
        <f t="shared" si="76"/>
        <v>IT-1791990000000</v>
      </c>
      <c r="B2447">
        <f t="shared" si="77"/>
        <v>2446</v>
      </c>
      <c r="C2447" t="s">
        <v>6310</v>
      </c>
      <c r="D2447" s="117">
        <v>1791990000000</v>
      </c>
      <c r="E2447" t="s">
        <v>6309</v>
      </c>
      <c r="F2447" t="s">
        <v>4075</v>
      </c>
      <c r="G2447" t="s">
        <v>25</v>
      </c>
      <c r="H2447" t="s">
        <v>25</v>
      </c>
      <c r="I2447" t="s">
        <v>25</v>
      </c>
      <c r="J2447" t="s">
        <v>25</v>
      </c>
      <c r="K2447" t="s">
        <v>25</v>
      </c>
      <c r="L2447" t="s">
        <v>6317</v>
      </c>
      <c r="M2447" s="117">
        <v>1791000000000</v>
      </c>
      <c r="N2447" t="s">
        <v>25</v>
      </c>
      <c r="O2447" s="119">
        <v>46023</v>
      </c>
      <c r="P2447" s="119">
        <v>2958465</v>
      </c>
      <c r="Q2447" s="120">
        <v>46023</v>
      </c>
      <c r="R2447" s="120">
        <v>2958465</v>
      </c>
    </row>
    <row r="2448" spans="1:18" x14ac:dyDescent="0.25">
      <c r="A2448" t="str">
        <f t="shared" si="76"/>
        <v>IT-1791990100000</v>
      </c>
      <c r="B2448">
        <f t="shared" si="77"/>
        <v>2447</v>
      </c>
      <c r="C2448" t="s">
        <v>6310</v>
      </c>
      <c r="D2448" s="117">
        <v>1791990100000</v>
      </c>
      <c r="E2448" t="s">
        <v>6309</v>
      </c>
      <c r="F2448" t="s">
        <v>4077</v>
      </c>
      <c r="G2448" t="s">
        <v>25</v>
      </c>
      <c r="H2448" t="s">
        <v>25</v>
      </c>
      <c r="I2448" t="s">
        <v>25</v>
      </c>
      <c r="J2448" t="s">
        <v>25</v>
      </c>
      <c r="K2448" t="s">
        <v>25</v>
      </c>
      <c r="L2448" t="s">
        <v>6319</v>
      </c>
      <c r="M2448" s="117">
        <v>1791990000000</v>
      </c>
      <c r="N2448" t="s">
        <v>25</v>
      </c>
      <c r="O2448" s="119">
        <v>46023</v>
      </c>
      <c r="P2448" s="119">
        <v>2958465</v>
      </c>
      <c r="Q2448" s="120">
        <v>46023</v>
      </c>
      <c r="R2448" s="120">
        <v>2958465</v>
      </c>
    </row>
    <row r="2449" spans="1:18" x14ac:dyDescent="0.25">
      <c r="A2449" t="str">
        <f t="shared" si="76"/>
        <v>IT-1791990101000</v>
      </c>
      <c r="B2449">
        <f t="shared" si="77"/>
        <v>2448</v>
      </c>
      <c r="C2449" t="s">
        <v>6312</v>
      </c>
      <c r="D2449" s="117">
        <v>1791990101000</v>
      </c>
      <c r="E2449" t="s">
        <v>6308</v>
      </c>
      <c r="F2449" t="s">
        <v>4079</v>
      </c>
      <c r="G2449" t="s">
        <v>25</v>
      </c>
      <c r="H2449" t="s">
        <v>25</v>
      </c>
      <c r="I2449" t="s">
        <v>25</v>
      </c>
      <c r="J2449" t="s">
        <v>25</v>
      </c>
      <c r="K2449" t="s">
        <v>25</v>
      </c>
      <c r="L2449" t="s">
        <v>6320</v>
      </c>
      <c r="M2449" s="117">
        <v>1791990100000</v>
      </c>
      <c r="N2449" t="s">
        <v>25</v>
      </c>
      <c r="O2449" s="119">
        <v>46023</v>
      </c>
      <c r="P2449" s="119">
        <v>2958465</v>
      </c>
      <c r="Q2449" s="120">
        <v>46023</v>
      </c>
      <c r="R2449" s="120">
        <v>2958465</v>
      </c>
    </row>
    <row r="2450" spans="1:18" x14ac:dyDescent="0.25">
      <c r="A2450" t="str">
        <f t="shared" si="76"/>
        <v>IT-1791990102000</v>
      </c>
      <c r="B2450">
        <f t="shared" si="77"/>
        <v>2449</v>
      </c>
      <c r="C2450" t="s">
        <v>6312</v>
      </c>
      <c r="D2450" s="117">
        <v>1791990102000</v>
      </c>
      <c r="E2450" t="s">
        <v>6308</v>
      </c>
      <c r="F2450" t="s">
        <v>4081</v>
      </c>
      <c r="G2450" t="s">
        <v>25</v>
      </c>
      <c r="H2450" t="s">
        <v>25</v>
      </c>
      <c r="I2450" t="s">
        <v>25</v>
      </c>
      <c r="J2450" t="s">
        <v>25</v>
      </c>
      <c r="K2450" t="s">
        <v>25</v>
      </c>
      <c r="L2450" t="s">
        <v>6320</v>
      </c>
      <c r="M2450" s="117">
        <v>1791990100000</v>
      </c>
      <c r="N2450" t="s">
        <v>25</v>
      </c>
      <c r="O2450" s="119">
        <v>46023</v>
      </c>
      <c r="P2450" s="119">
        <v>2958465</v>
      </c>
      <c r="Q2450" s="120">
        <v>46023</v>
      </c>
      <c r="R2450" s="120">
        <v>2958465</v>
      </c>
    </row>
    <row r="2451" spans="1:18" x14ac:dyDescent="0.25">
      <c r="A2451" t="str">
        <f t="shared" si="76"/>
        <v>IT-1791990103000</v>
      </c>
      <c r="B2451">
        <f t="shared" si="77"/>
        <v>2450</v>
      </c>
      <c r="C2451" t="s">
        <v>6312</v>
      </c>
      <c r="D2451" s="117">
        <v>1791990103000</v>
      </c>
      <c r="E2451" t="s">
        <v>6308</v>
      </c>
      <c r="F2451" t="s">
        <v>4083</v>
      </c>
      <c r="G2451" t="s">
        <v>25</v>
      </c>
      <c r="H2451" t="s">
        <v>25</v>
      </c>
      <c r="I2451" t="s">
        <v>25</v>
      </c>
      <c r="J2451" t="s">
        <v>25</v>
      </c>
      <c r="K2451" t="s">
        <v>25</v>
      </c>
      <c r="L2451" t="s">
        <v>6320</v>
      </c>
      <c r="M2451" s="117">
        <v>1791990100000</v>
      </c>
      <c r="N2451" t="s">
        <v>25</v>
      </c>
      <c r="O2451" s="119">
        <v>46023</v>
      </c>
      <c r="P2451" s="119">
        <v>2958465</v>
      </c>
      <c r="Q2451" s="120">
        <v>46023</v>
      </c>
      <c r="R2451" s="120">
        <v>2958465</v>
      </c>
    </row>
    <row r="2452" spans="1:18" x14ac:dyDescent="0.25">
      <c r="A2452" t="str">
        <f t="shared" si="76"/>
        <v>IT-1791990104000</v>
      </c>
      <c r="B2452">
        <f t="shared" si="77"/>
        <v>2451</v>
      </c>
      <c r="C2452" t="s">
        <v>6312</v>
      </c>
      <c r="D2452" s="117">
        <v>1791990104000</v>
      </c>
      <c r="E2452" t="s">
        <v>6308</v>
      </c>
      <c r="F2452" t="s">
        <v>4085</v>
      </c>
      <c r="G2452" t="s">
        <v>25</v>
      </c>
      <c r="H2452" t="s">
        <v>25</v>
      </c>
      <c r="I2452" t="s">
        <v>25</v>
      </c>
      <c r="J2452" t="s">
        <v>25</v>
      </c>
      <c r="K2452" t="s">
        <v>25</v>
      </c>
      <c r="L2452" t="s">
        <v>6320</v>
      </c>
      <c r="M2452" s="117">
        <v>1791990100000</v>
      </c>
      <c r="N2452" t="s">
        <v>25</v>
      </c>
      <c r="O2452" s="119">
        <v>46023</v>
      </c>
      <c r="P2452" s="119">
        <v>2958465</v>
      </c>
      <c r="Q2452" s="120">
        <v>46023</v>
      </c>
      <c r="R2452" s="120">
        <v>2958465</v>
      </c>
    </row>
    <row r="2453" spans="1:18" x14ac:dyDescent="0.25">
      <c r="A2453" t="str">
        <f t="shared" si="76"/>
        <v>IT-1791990105000</v>
      </c>
      <c r="B2453">
        <f t="shared" si="77"/>
        <v>2452</v>
      </c>
      <c r="C2453" t="s">
        <v>6312</v>
      </c>
      <c r="D2453" s="117">
        <v>1791990105000</v>
      </c>
      <c r="E2453" t="s">
        <v>6308</v>
      </c>
      <c r="F2453" t="s">
        <v>4087</v>
      </c>
      <c r="G2453" t="s">
        <v>25</v>
      </c>
      <c r="H2453" t="s">
        <v>25</v>
      </c>
      <c r="I2453" t="s">
        <v>25</v>
      </c>
      <c r="J2453" t="s">
        <v>25</v>
      </c>
      <c r="K2453" t="s">
        <v>25</v>
      </c>
      <c r="L2453" t="s">
        <v>6320</v>
      </c>
      <c r="M2453" s="117">
        <v>1791990100000</v>
      </c>
      <c r="N2453" t="s">
        <v>25</v>
      </c>
      <c r="O2453" s="119">
        <v>46023</v>
      </c>
      <c r="P2453" s="119">
        <v>2958465</v>
      </c>
      <c r="Q2453" s="120">
        <v>46023</v>
      </c>
      <c r="R2453" s="120">
        <v>2958465</v>
      </c>
    </row>
    <row r="2454" spans="1:18" x14ac:dyDescent="0.25">
      <c r="A2454" t="str">
        <f t="shared" si="76"/>
        <v>IT-1791990106000</v>
      </c>
      <c r="B2454">
        <f t="shared" si="77"/>
        <v>2453</v>
      </c>
      <c r="C2454" t="s">
        <v>6312</v>
      </c>
      <c r="D2454" s="117">
        <v>1791990106000</v>
      </c>
      <c r="E2454" t="s">
        <v>6308</v>
      </c>
      <c r="F2454" t="s">
        <v>4089</v>
      </c>
      <c r="G2454" t="s">
        <v>25</v>
      </c>
      <c r="H2454" t="s">
        <v>25</v>
      </c>
      <c r="I2454" t="s">
        <v>25</v>
      </c>
      <c r="J2454" t="s">
        <v>25</v>
      </c>
      <c r="K2454" t="s">
        <v>25</v>
      </c>
      <c r="L2454" t="s">
        <v>6320</v>
      </c>
      <c r="M2454" s="117">
        <v>1791990100000</v>
      </c>
      <c r="N2454" t="s">
        <v>25</v>
      </c>
      <c r="O2454" s="119">
        <v>46023</v>
      </c>
      <c r="P2454" s="119">
        <v>2958465</v>
      </c>
      <c r="Q2454" s="120">
        <v>46023</v>
      </c>
      <c r="R2454" s="120">
        <v>2958465</v>
      </c>
    </row>
    <row r="2455" spans="1:18" x14ac:dyDescent="0.25">
      <c r="A2455" t="str">
        <f t="shared" si="76"/>
        <v>IT-1791990107000</v>
      </c>
      <c r="B2455">
        <f t="shared" si="77"/>
        <v>2454</v>
      </c>
      <c r="C2455" t="s">
        <v>6312</v>
      </c>
      <c r="D2455" s="117">
        <v>1791990107000</v>
      </c>
      <c r="E2455" t="s">
        <v>6308</v>
      </c>
      <c r="F2455" t="s">
        <v>4091</v>
      </c>
      <c r="G2455" t="s">
        <v>25</v>
      </c>
      <c r="H2455" t="s">
        <v>25</v>
      </c>
      <c r="I2455" t="s">
        <v>25</v>
      </c>
      <c r="J2455" t="s">
        <v>25</v>
      </c>
      <c r="K2455" t="s">
        <v>25</v>
      </c>
      <c r="L2455" t="s">
        <v>6320</v>
      </c>
      <c r="M2455" s="117">
        <v>1791990100000</v>
      </c>
      <c r="N2455" t="s">
        <v>25</v>
      </c>
      <c r="O2455" s="119">
        <v>46023</v>
      </c>
      <c r="P2455" s="119">
        <v>2958465</v>
      </c>
      <c r="Q2455" s="120">
        <v>46023</v>
      </c>
      <c r="R2455" s="120">
        <v>2958465</v>
      </c>
    </row>
    <row r="2456" spans="1:18" x14ac:dyDescent="0.25">
      <c r="A2456" t="str">
        <f t="shared" si="76"/>
        <v>IT-1791990108000</v>
      </c>
      <c r="B2456">
        <f t="shared" si="77"/>
        <v>2455</v>
      </c>
      <c r="C2456" t="s">
        <v>6312</v>
      </c>
      <c r="D2456" s="117">
        <v>1791990108000</v>
      </c>
      <c r="E2456" t="s">
        <v>6308</v>
      </c>
      <c r="F2456" t="s">
        <v>4093</v>
      </c>
      <c r="G2456" t="s">
        <v>25</v>
      </c>
      <c r="H2456" t="s">
        <v>25</v>
      </c>
      <c r="I2456" t="s">
        <v>25</v>
      </c>
      <c r="J2456" t="s">
        <v>25</v>
      </c>
      <c r="K2456" t="s">
        <v>25</v>
      </c>
      <c r="L2456" t="s">
        <v>6320</v>
      </c>
      <c r="M2456" s="117">
        <v>1791990100000</v>
      </c>
      <c r="N2456" t="s">
        <v>25</v>
      </c>
      <c r="O2456" s="119">
        <v>46023</v>
      </c>
      <c r="P2456" s="119">
        <v>2958465</v>
      </c>
      <c r="Q2456" s="120">
        <v>46023</v>
      </c>
      <c r="R2456" s="120">
        <v>2958465</v>
      </c>
    </row>
    <row r="2457" spans="1:18" x14ac:dyDescent="0.25">
      <c r="A2457" t="str">
        <f t="shared" si="76"/>
        <v>IT-1791990109000</v>
      </c>
      <c r="B2457">
        <f t="shared" si="77"/>
        <v>2456</v>
      </c>
      <c r="C2457" t="s">
        <v>6312</v>
      </c>
      <c r="D2457" s="117">
        <v>1791990109000</v>
      </c>
      <c r="E2457" t="s">
        <v>6308</v>
      </c>
      <c r="F2457" t="s">
        <v>4095</v>
      </c>
      <c r="G2457" t="s">
        <v>25</v>
      </c>
      <c r="H2457" t="s">
        <v>25</v>
      </c>
      <c r="I2457" t="s">
        <v>25</v>
      </c>
      <c r="J2457" t="s">
        <v>25</v>
      </c>
      <c r="K2457" t="s">
        <v>25</v>
      </c>
      <c r="L2457" t="s">
        <v>6320</v>
      </c>
      <c r="M2457" s="117">
        <v>1791990100000</v>
      </c>
      <c r="N2457" t="s">
        <v>25</v>
      </c>
      <c r="O2457" s="119">
        <v>46023</v>
      </c>
      <c r="P2457" s="119">
        <v>2958465</v>
      </c>
      <c r="Q2457" s="120">
        <v>46023</v>
      </c>
      <c r="R2457" s="120">
        <v>2958465</v>
      </c>
    </row>
    <row r="2458" spans="1:18" x14ac:dyDescent="0.25">
      <c r="A2458" t="str">
        <f t="shared" si="76"/>
        <v>IT-1791990110000</v>
      </c>
      <c r="B2458">
        <f t="shared" si="77"/>
        <v>2457</v>
      </c>
      <c r="C2458" t="s">
        <v>6312</v>
      </c>
      <c r="D2458" s="117">
        <v>1791990110000</v>
      </c>
      <c r="E2458" t="s">
        <v>6308</v>
      </c>
      <c r="F2458" t="s">
        <v>4097</v>
      </c>
      <c r="G2458" t="s">
        <v>25</v>
      </c>
      <c r="H2458" t="s">
        <v>25</v>
      </c>
      <c r="I2458" t="s">
        <v>25</v>
      </c>
      <c r="J2458" t="s">
        <v>25</v>
      </c>
      <c r="K2458" t="s">
        <v>25</v>
      </c>
      <c r="L2458" t="s">
        <v>6320</v>
      </c>
      <c r="M2458" s="117">
        <v>1791990100000</v>
      </c>
      <c r="N2458" t="s">
        <v>25</v>
      </c>
      <c r="O2458" s="119">
        <v>46023</v>
      </c>
      <c r="P2458" s="119">
        <v>2958465</v>
      </c>
      <c r="Q2458" s="120">
        <v>46023</v>
      </c>
      <c r="R2458" s="120">
        <v>2958465</v>
      </c>
    </row>
    <row r="2459" spans="1:18" x14ac:dyDescent="0.25">
      <c r="A2459" t="str">
        <f t="shared" si="76"/>
        <v>IT-1791990111000</v>
      </c>
      <c r="B2459">
        <f t="shared" si="77"/>
        <v>2458</v>
      </c>
      <c r="C2459" t="s">
        <v>6312</v>
      </c>
      <c r="D2459" s="117">
        <v>1791990111000</v>
      </c>
      <c r="E2459" t="s">
        <v>6308</v>
      </c>
      <c r="F2459" t="s">
        <v>4099</v>
      </c>
      <c r="G2459" t="s">
        <v>25</v>
      </c>
      <c r="H2459" t="s">
        <v>25</v>
      </c>
      <c r="I2459" t="s">
        <v>25</v>
      </c>
      <c r="J2459" t="s">
        <v>25</v>
      </c>
      <c r="K2459" t="s">
        <v>25</v>
      </c>
      <c r="L2459" t="s">
        <v>6320</v>
      </c>
      <c r="M2459" s="117">
        <v>1791990100000</v>
      </c>
      <c r="N2459" t="s">
        <v>25</v>
      </c>
      <c r="O2459" s="119">
        <v>46023</v>
      </c>
      <c r="P2459" s="119">
        <v>2958465</v>
      </c>
      <c r="Q2459" s="120">
        <v>46023</v>
      </c>
      <c r="R2459" s="120">
        <v>2958465</v>
      </c>
    </row>
    <row r="2460" spans="1:18" x14ac:dyDescent="0.25">
      <c r="A2460" t="str">
        <f t="shared" si="76"/>
        <v>IT-1791990112000</v>
      </c>
      <c r="B2460">
        <f t="shared" si="77"/>
        <v>2459</v>
      </c>
      <c r="C2460" t="s">
        <v>6312</v>
      </c>
      <c r="D2460" s="117">
        <v>1791990112000</v>
      </c>
      <c r="E2460" t="s">
        <v>6308</v>
      </c>
      <c r="F2460" t="s">
        <v>4101</v>
      </c>
      <c r="G2460" t="s">
        <v>25</v>
      </c>
      <c r="H2460" t="s">
        <v>25</v>
      </c>
      <c r="I2460" t="s">
        <v>25</v>
      </c>
      <c r="J2460" t="s">
        <v>25</v>
      </c>
      <c r="K2460" t="s">
        <v>25</v>
      </c>
      <c r="L2460" t="s">
        <v>6320</v>
      </c>
      <c r="M2460" s="117">
        <v>1791990100000</v>
      </c>
      <c r="N2460" t="s">
        <v>25</v>
      </c>
      <c r="O2460" s="119">
        <v>46023</v>
      </c>
      <c r="P2460" s="119">
        <v>2958465</v>
      </c>
      <c r="Q2460" s="120">
        <v>46023</v>
      </c>
      <c r="R2460" s="120">
        <v>2958465</v>
      </c>
    </row>
    <row r="2461" spans="1:18" x14ac:dyDescent="0.25">
      <c r="A2461" t="str">
        <f t="shared" si="76"/>
        <v>IT-1791990113000</v>
      </c>
      <c r="B2461">
        <f t="shared" si="77"/>
        <v>2460</v>
      </c>
      <c r="C2461" t="s">
        <v>6312</v>
      </c>
      <c r="D2461" s="117">
        <v>1791990113000</v>
      </c>
      <c r="E2461" t="s">
        <v>6308</v>
      </c>
      <c r="F2461" t="s">
        <v>4103</v>
      </c>
      <c r="G2461" t="s">
        <v>25</v>
      </c>
      <c r="H2461" t="s">
        <v>25</v>
      </c>
      <c r="I2461" t="s">
        <v>25</v>
      </c>
      <c r="J2461" t="s">
        <v>25</v>
      </c>
      <c r="K2461" t="s">
        <v>25</v>
      </c>
      <c r="L2461" t="s">
        <v>6320</v>
      </c>
      <c r="M2461" s="117">
        <v>1791990100000</v>
      </c>
      <c r="N2461" t="s">
        <v>25</v>
      </c>
      <c r="O2461" s="119">
        <v>46023</v>
      </c>
      <c r="P2461" s="119">
        <v>2958465</v>
      </c>
      <c r="Q2461" s="120">
        <v>46023</v>
      </c>
      <c r="R2461" s="120">
        <v>2958465</v>
      </c>
    </row>
    <row r="2462" spans="1:18" x14ac:dyDescent="0.25">
      <c r="A2462" t="str">
        <f t="shared" si="76"/>
        <v>IT-1791990114000</v>
      </c>
      <c r="B2462">
        <f t="shared" si="77"/>
        <v>2461</v>
      </c>
      <c r="C2462" t="s">
        <v>6312</v>
      </c>
      <c r="D2462" s="117">
        <v>1791990114000</v>
      </c>
      <c r="E2462" t="s">
        <v>6308</v>
      </c>
      <c r="F2462" t="s">
        <v>4105</v>
      </c>
      <c r="G2462" t="s">
        <v>25</v>
      </c>
      <c r="H2462" t="s">
        <v>25</v>
      </c>
      <c r="I2462" t="s">
        <v>25</v>
      </c>
      <c r="J2462" t="s">
        <v>25</v>
      </c>
      <c r="K2462" t="s">
        <v>25</v>
      </c>
      <c r="L2462" t="s">
        <v>6320</v>
      </c>
      <c r="M2462" s="117">
        <v>1791990100000</v>
      </c>
      <c r="N2462" t="s">
        <v>25</v>
      </c>
      <c r="O2462" s="119">
        <v>46023</v>
      </c>
      <c r="P2462" s="119">
        <v>2958465</v>
      </c>
      <c r="Q2462" s="120">
        <v>46023</v>
      </c>
      <c r="R2462" s="120">
        <v>2958465</v>
      </c>
    </row>
    <row r="2463" spans="1:18" x14ac:dyDescent="0.25">
      <c r="A2463" t="str">
        <f t="shared" si="76"/>
        <v>IT-1791990115000</v>
      </c>
      <c r="B2463">
        <f t="shared" si="77"/>
        <v>2462</v>
      </c>
      <c r="C2463" t="s">
        <v>6312</v>
      </c>
      <c r="D2463" s="117">
        <v>1791990115000</v>
      </c>
      <c r="E2463" t="s">
        <v>6308</v>
      </c>
      <c r="F2463" t="s">
        <v>4107</v>
      </c>
      <c r="G2463" t="s">
        <v>25</v>
      </c>
      <c r="H2463" t="s">
        <v>25</v>
      </c>
      <c r="I2463" t="s">
        <v>25</v>
      </c>
      <c r="J2463" t="s">
        <v>25</v>
      </c>
      <c r="K2463" t="s">
        <v>25</v>
      </c>
      <c r="L2463" t="s">
        <v>6320</v>
      </c>
      <c r="M2463" s="117">
        <v>1791990100000</v>
      </c>
      <c r="N2463" t="s">
        <v>25</v>
      </c>
      <c r="O2463" s="119">
        <v>46023</v>
      </c>
      <c r="P2463" s="119">
        <v>2958465</v>
      </c>
      <c r="Q2463" s="120">
        <v>46023</v>
      </c>
      <c r="R2463" s="120">
        <v>2958465</v>
      </c>
    </row>
    <row r="2464" spans="1:18" x14ac:dyDescent="0.25">
      <c r="A2464" t="str">
        <f t="shared" si="76"/>
        <v>IT-1791990116000</v>
      </c>
      <c r="B2464">
        <f t="shared" si="77"/>
        <v>2463</v>
      </c>
      <c r="C2464" t="s">
        <v>6312</v>
      </c>
      <c r="D2464" s="117">
        <v>1791990116000</v>
      </c>
      <c r="E2464" t="s">
        <v>6308</v>
      </c>
      <c r="F2464" t="s">
        <v>4109</v>
      </c>
      <c r="G2464" t="s">
        <v>25</v>
      </c>
      <c r="H2464" t="s">
        <v>25</v>
      </c>
      <c r="I2464" t="s">
        <v>25</v>
      </c>
      <c r="J2464" t="s">
        <v>25</v>
      </c>
      <c r="K2464" t="s">
        <v>25</v>
      </c>
      <c r="L2464" t="s">
        <v>6320</v>
      </c>
      <c r="M2464" s="117">
        <v>1791990100000</v>
      </c>
      <c r="N2464" t="s">
        <v>25</v>
      </c>
      <c r="O2464" s="119">
        <v>46023</v>
      </c>
      <c r="P2464" s="119">
        <v>2958465</v>
      </c>
      <c r="Q2464" s="120">
        <v>46023</v>
      </c>
      <c r="R2464" s="120">
        <v>2958465</v>
      </c>
    </row>
    <row r="2465" spans="1:18" x14ac:dyDescent="0.25">
      <c r="A2465" t="str">
        <f t="shared" si="76"/>
        <v>IT-1791990117000</v>
      </c>
      <c r="B2465">
        <f t="shared" si="77"/>
        <v>2464</v>
      </c>
      <c r="C2465" t="s">
        <v>6312</v>
      </c>
      <c r="D2465" s="117">
        <v>1791990117000</v>
      </c>
      <c r="E2465" t="s">
        <v>6308</v>
      </c>
      <c r="F2465" t="s">
        <v>4111</v>
      </c>
      <c r="G2465" t="s">
        <v>25</v>
      </c>
      <c r="H2465" t="s">
        <v>25</v>
      </c>
      <c r="I2465" t="s">
        <v>25</v>
      </c>
      <c r="J2465" t="s">
        <v>25</v>
      </c>
      <c r="K2465" t="s">
        <v>25</v>
      </c>
      <c r="L2465" t="s">
        <v>6320</v>
      </c>
      <c r="M2465" s="117">
        <v>1791990100000</v>
      </c>
      <c r="N2465" t="s">
        <v>25</v>
      </c>
      <c r="O2465" s="119">
        <v>46023</v>
      </c>
      <c r="P2465" s="119">
        <v>2958465</v>
      </c>
      <c r="Q2465" s="120">
        <v>46023</v>
      </c>
      <c r="R2465" s="120">
        <v>2958465</v>
      </c>
    </row>
    <row r="2466" spans="1:18" x14ac:dyDescent="0.25">
      <c r="A2466" t="str">
        <f t="shared" si="76"/>
        <v>IT-1791990118000</v>
      </c>
      <c r="B2466">
        <f t="shared" si="77"/>
        <v>2465</v>
      </c>
      <c r="C2466" t="s">
        <v>6312</v>
      </c>
      <c r="D2466" s="117">
        <v>1791990118000</v>
      </c>
      <c r="E2466" t="s">
        <v>6308</v>
      </c>
      <c r="F2466" t="s">
        <v>4113</v>
      </c>
      <c r="G2466" t="s">
        <v>25</v>
      </c>
      <c r="H2466" t="s">
        <v>25</v>
      </c>
      <c r="I2466" t="s">
        <v>25</v>
      </c>
      <c r="J2466" t="s">
        <v>25</v>
      </c>
      <c r="K2466" t="s">
        <v>25</v>
      </c>
      <c r="L2466" t="s">
        <v>6320</v>
      </c>
      <c r="M2466" s="117">
        <v>1791990100000</v>
      </c>
      <c r="N2466" t="s">
        <v>25</v>
      </c>
      <c r="O2466" s="119">
        <v>46023</v>
      </c>
      <c r="P2466" s="119">
        <v>2958465</v>
      </c>
      <c r="Q2466" s="120">
        <v>46023</v>
      </c>
      <c r="R2466" s="120">
        <v>2958465</v>
      </c>
    </row>
    <row r="2467" spans="1:18" x14ac:dyDescent="0.25">
      <c r="A2467" t="str">
        <f t="shared" si="76"/>
        <v>IT-1791990119000</v>
      </c>
      <c r="B2467">
        <f t="shared" si="77"/>
        <v>2466</v>
      </c>
      <c r="C2467" t="s">
        <v>6312</v>
      </c>
      <c r="D2467" s="117">
        <v>1791990119000</v>
      </c>
      <c r="E2467" t="s">
        <v>6308</v>
      </c>
      <c r="F2467" t="s">
        <v>4115</v>
      </c>
      <c r="G2467" t="s">
        <v>25</v>
      </c>
      <c r="H2467" t="s">
        <v>25</v>
      </c>
      <c r="I2467" t="s">
        <v>25</v>
      </c>
      <c r="J2467" t="s">
        <v>25</v>
      </c>
      <c r="K2467" t="s">
        <v>25</v>
      </c>
      <c r="L2467" t="s">
        <v>6320</v>
      </c>
      <c r="M2467" s="117">
        <v>1791990100000</v>
      </c>
      <c r="N2467" t="s">
        <v>25</v>
      </c>
      <c r="O2467" s="119">
        <v>46023</v>
      </c>
      <c r="P2467" s="119">
        <v>2958465</v>
      </c>
      <c r="Q2467" s="120">
        <v>46023</v>
      </c>
      <c r="R2467" s="120">
        <v>2958465</v>
      </c>
    </row>
    <row r="2468" spans="1:18" x14ac:dyDescent="0.25">
      <c r="A2468" t="str">
        <f t="shared" si="76"/>
        <v>IT-1791990120000</v>
      </c>
      <c r="B2468">
        <f t="shared" si="77"/>
        <v>2467</v>
      </c>
      <c r="C2468" t="s">
        <v>6312</v>
      </c>
      <c r="D2468" s="117">
        <v>1791990120000</v>
      </c>
      <c r="E2468" t="s">
        <v>6308</v>
      </c>
      <c r="F2468" t="s">
        <v>4117</v>
      </c>
      <c r="G2468" t="s">
        <v>25</v>
      </c>
      <c r="H2468" t="s">
        <v>25</v>
      </c>
      <c r="I2468" t="s">
        <v>25</v>
      </c>
      <c r="J2468" t="s">
        <v>25</v>
      </c>
      <c r="K2468" t="s">
        <v>25</v>
      </c>
      <c r="L2468" t="s">
        <v>6320</v>
      </c>
      <c r="M2468" s="117">
        <v>1791990100000</v>
      </c>
      <c r="N2468" t="s">
        <v>25</v>
      </c>
      <c r="O2468" s="119">
        <v>46023</v>
      </c>
      <c r="P2468" s="119">
        <v>2958465</v>
      </c>
      <c r="Q2468" s="120">
        <v>46023</v>
      </c>
      <c r="R2468" s="120">
        <v>2958465</v>
      </c>
    </row>
    <row r="2469" spans="1:18" x14ac:dyDescent="0.25">
      <c r="A2469" t="str">
        <f t="shared" si="76"/>
        <v>IT-1791990121000</v>
      </c>
      <c r="B2469">
        <f t="shared" si="77"/>
        <v>2468</v>
      </c>
      <c r="C2469" t="s">
        <v>6312</v>
      </c>
      <c r="D2469" s="117">
        <v>1791990121000</v>
      </c>
      <c r="E2469" t="s">
        <v>6308</v>
      </c>
      <c r="F2469" t="s">
        <v>4119</v>
      </c>
      <c r="G2469" t="s">
        <v>25</v>
      </c>
      <c r="H2469" t="s">
        <v>25</v>
      </c>
      <c r="I2469" t="s">
        <v>25</v>
      </c>
      <c r="J2469" t="s">
        <v>25</v>
      </c>
      <c r="K2469" t="s">
        <v>25</v>
      </c>
      <c r="L2469" t="s">
        <v>6320</v>
      </c>
      <c r="M2469" s="117">
        <v>1791990100000</v>
      </c>
      <c r="N2469" t="s">
        <v>25</v>
      </c>
      <c r="O2469" s="119">
        <v>46023</v>
      </c>
      <c r="P2469" s="119">
        <v>2958465</v>
      </c>
      <c r="Q2469" s="120">
        <v>46023</v>
      </c>
      <c r="R2469" s="120">
        <v>2958465</v>
      </c>
    </row>
    <row r="2470" spans="1:18" x14ac:dyDescent="0.25">
      <c r="A2470" t="str">
        <f t="shared" si="76"/>
        <v>IT-1791990122000</v>
      </c>
      <c r="B2470">
        <f t="shared" si="77"/>
        <v>2469</v>
      </c>
      <c r="C2470" t="s">
        <v>6312</v>
      </c>
      <c r="D2470" s="117">
        <v>1791990122000</v>
      </c>
      <c r="E2470" t="s">
        <v>6308</v>
      </c>
      <c r="F2470" t="s">
        <v>4121</v>
      </c>
      <c r="G2470" t="s">
        <v>25</v>
      </c>
      <c r="H2470" t="s">
        <v>25</v>
      </c>
      <c r="I2470" t="s">
        <v>25</v>
      </c>
      <c r="J2470" t="s">
        <v>25</v>
      </c>
      <c r="K2470" t="s">
        <v>25</v>
      </c>
      <c r="L2470" t="s">
        <v>6320</v>
      </c>
      <c r="M2470" s="117">
        <v>1791990100000</v>
      </c>
      <c r="N2470" t="s">
        <v>25</v>
      </c>
      <c r="O2470" s="119">
        <v>46023</v>
      </c>
      <c r="P2470" s="119">
        <v>2958465</v>
      </c>
      <c r="Q2470" s="120">
        <v>46023</v>
      </c>
      <c r="R2470" s="120">
        <v>2958465</v>
      </c>
    </row>
    <row r="2471" spans="1:18" x14ac:dyDescent="0.25">
      <c r="A2471" t="str">
        <f t="shared" si="76"/>
        <v>IT-1791990123000</v>
      </c>
      <c r="B2471">
        <f t="shared" si="77"/>
        <v>2470</v>
      </c>
      <c r="C2471" t="s">
        <v>6312</v>
      </c>
      <c r="D2471" s="117">
        <v>1791990123000</v>
      </c>
      <c r="E2471" t="s">
        <v>6308</v>
      </c>
      <c r="F2471" t="s">
        <v>4123</v>
      </c>
      <c r="G2471" t="s">
        <v>25</v>
      </c>
      <c r="H2471" t="s">
        <v>25</v>
      </c>
      <c r="I2471" t="s">
        <v>25</v>
      </c>
      <c r="J2471" t="s">
        <v>25</v>
      </c>
      <c r="K2471" t="s">
        <v>25</v>
      </c>
      <c r="L2471" t="s">
        <v>6320</v>
      </c>
      <c r="M2471" s="117">
        <v>1791990100000</v>
      </c>
      <c r="N2471" t="s">
        <v>25</v>
      </c>
      <c r="O2471" s="119">
        <v>46023</v>
      </c>
      <c r="P2471" s="119">
        <v>2958465</v>
      </c>
      <c r="Q2471" s="120">
        <v>46023</v>
      </c>
      <c r="R2471" s="120">
        <v>2958465</v>
      </c>
    </row>
    <row r="2472" spans="1:18" x14ac:dyDescent="0.25">
      <c r="A2472" t="str">
        <f t="shared" si="76"/>
        <v>IT-1791990124000</v>
      </c>
      <c r="B2472">
        <f t="shared" si="77"/>
        <v>2471</v>
      </c>
      <c r="C2472" t="s">
        <v>6312</v>
      </c>
      <c r="D2472" s="117">
        <v>1791990124000</v>
      </c>
      <c r="E2472" t="s">
        <v>6308</v>
      </c>
      <c r="F2472" t="s">
        <v>4125</v>
      </c>
      <c r="G2472" t="s">
        <v>25</v>
      </c>
      <c r="H2472" t="s">
        <v>25</v>
      </c>
      <c r="I2472" t="s">
        <v>25</v>
      </c>
      <c r="J2472" t="s">
        <v>25</v>
      </c>
      <c r="K2472" t="s">
        <v>25</v>
      </c>
      <c r="L2472" t="s">
        <v>6320</v>
      </c>
      <c r="M2472" s="117">
        <v>1791990100000</v>
      </c>
      <c r="N2472" t="s">
        <v>25</v>
      </c>
      <c r="O2472" s="119">
        <v>46023</v>
      </c>
      <c r="P2472" s="119">
        <v>2958465</v>
      </c>
      <c r="Q2472" s="120">
        <v>46023</v>
      </c>
      <c r="R2472" s="120">
        <v>2958465</v>
      </c>
    </row>
    <row r="2473" spans="1:18" x14ac:dyDescent="0.25">
      <c r="A2473" t="str">
        <f t="shared" si="76"/>
        <v>IT-1791990125000</v>
      </c>
      <c r="B2473">
        <f t="shared" si="77"/>
        <v>2472</v>
      </c>
      <c r="C2473" t="s">
        <v>6312</v>
      </c>
      <c r="D2473" s="117">
        <v>1791990125000</v>
      </c>
      <c r="E2473" t="s">
        <v>6308</v>
      </c>
      <c r="F2473" t="s">
        <v>4127</v>
      </c>
      <c r="G2473" t="s">
        <v>25</v>
      </c>
      <c r="H2473" t="s">
        <v>25</v>
      </c>
      <c r="I2473" t="s">
        <v>25</v>
      </c>
      <c r="J2473" t="s">
        <v>25</v>
      </c>
      <c r="K2473" t="s">
        <v>25</v>
      </c>
      <c r="L2473" t="s">
        <v>6320</v>
      </c>
      <c r="M2473" s="117">
        <v>1791990100000</v>
      </c>
      <c r="N2473" t="s">
        <v>25</v>
      </c>
      <c r="O2473" s="119">
        <v>46023</v>
      </c>
      <c r="P2473" s="119">
        <v>2958465</v>
      </c>
      <c r="Q2473" s="120">
        <v>46023</v>
      </c>
      <c r="R2473" s="120">
        <v>2958465</v>
      </c>
    </row>
    <row r="2474" spans="1:18" x14ac:dyDescent="0.25">
      <c r="A2474" t="str">
        <f t="shared" si="76"/>
        <v>IT-1792000000000</v>
      </c>
      <c r="B2474">
        <f t="shared" si="77"/>
        <v>2473</v>
      </c>
      <c r="C2474" t="s">
        <v>6310</v>
      </c>
      <c r="D2474" s="117">
        <v>1792000000000</v>
      </c>
      <c r="E2474" t="s">
        <v>6309</v>
      </c>
      <c r="F2474" t="s">
        <v>4129</v>
      </c>
      <c r="G2474" t="s">
        <v>25</v>
      </c>
      <c r="H2474" t="s">
        <v>25</v>
      </c>
      <c r="I2474" t="s">
        <v>25</v>
      </c>
      <c r="J2474" t="s">
        <v>25</v>
      </c>
      <c r="K2474" t="s">
        <v>25</v>
      </c>
      <c r="L2474" t="s">
        <v>6316</v>
      </c>
      <c r="M2474" s="117">
        <v>1790000000000</v>
      </c>
      <c r="N2474" t="s">
        <v>25</v>
      </c>
      <c r="O2474" s="119">
        <v>46023</v>
      </c>
      <c r="P2474" s="119">
        <v>2958465</v>
      </c>
      <c r="Q2474" s="120">
        <v>46023</v>
      </c>
      <c r="R2474" s="120">
        <v>2958465</v>
      </c>
    </row>
    <row r="2475" spans="1:18" x14ac:dyDescent="0.25">
      <c r="A2475" t="str">
        <f t="shared" si="76"/>
        <v>IT-1792010000000</v>
      </c>
      <c r="B2475">
        <f t="shared" si="77"/>
        <v>2474</v>
      </c>
      <c r="C2475" t="s">
        <v>6310</v>
      </c>
      <c r="D2475" s="117">
        <v>1792010000000</v>
      </c>
      <c r="E2475" t="s">
        <v>6309</v>
      </c>
      <c r="F2475" t="s">
        <v>4129</v>
      </c>
      <c r="G2475" t="s">
        <v>25</v>
      </c>
      <c r="H2475" t="s">
        <v>25</v>
      </c>
      <c r="I2475" t="s">
        <v>25</v>
      </c>
      <c r="J2475" t="s">
        <v>25</v>
      </c>
      <c r="K2475" t="s">
        <v>25</v>
      </c>
      <c r="L2475" t="s">
        <v>6317</v>
      </c>
      <c r="M2475" s="117">
        <v>1792000000000</v>
      </c>
      <c r="N2475" t="s">
        <v>25</v>
      </c>
      <c r="O2475" s="119">
        <v>46023</v>
      </c>
      <c r="P2475" s="119">
        <v>2958465</v>
      </c>
      <c r="Q2475" s="120">
        <v>46023</v>
      </c>
      <c r="R2475" s="120">
        <v>2958465</v>
      </c>
    </row>
    <row r="2476" spans="1:18" x14ac:dyDescent="0.25">
      <c r="A2476" t="str">
        <f t="shared" si="76"/>
        <v>IT-1792010100000</v>
      </c>
      <c r="B2476">
        <f t="shared" si="77"/>
        <v>2475</v>
      </c>
      <c r="C2476" t="s">
        <v>6310</v>
      </c>
      <c r="D2476" s="117">
        <v>1792010100000</v>
      </c>
      <c r="E2476" t="s">
        <v>6309</v>
      </c>
      <c r="F2476" t="s">
        <v>4130</v>
      </c>
      <c r="G2476" t="s">
        <v>25</v>
      </c>
      <c r="H2476" t="s">
        <v>25</v>
      </c>
      <c r="I2476" t="s">
        <v>25</v>
      </c>
      <c r="J2476" t="s">
        <v>25</v>
      </c>
      <c r="K2476" t="s">
        <v>25</v>
      </c>
      <c r="L2476" t="s">
        <v>6319</v>
      </c>
      <c r="M2476" s="117">
        <v>1792010000000</v>
      </c>
      <c r="N2476" t="s">
        <v>25</v>
      </c>
      <c r="O2476" s="119">
        <v>46023</v>
      </c>
      <c r="P2476" s="119">
        <v>2958465</v>
      </c>
      <c r="Q2476" s="120">
        <v>46023</v>
      </c>
      <c r="R2476" s="120">
        <v>2958465</v>
      </c>
    </row>
    <row r="2477" spans="1:18" x14ac:dyDescent="0.25">
      <c r="A2477" t="str">
        <f t="shared" si="76"/>
        <v>IT-1792010101000</v>
      </c>
      <c r="B2477">
        <f t="shared" si="77"/>
        <v>2476</v>
      </c>
      <c r="C2477" t="s">
        <v>6312</v>
      </c>
      <c r="D2477" s="117">
        <v>1792010101000</v>
      </c>
      <c r="E2477" t="s">
        <v>6308</v>
      </c>
      <c r="F2477" t="s">
        <v>4132</v>
      </c>
      <c r="G2477" t="s">
        <v>25</v>
      </c>
      <c r="H2477" t="s">
        <v>25</v>
      </c>
      <c r="I2477" t="s">
        <v>25</v>
      </c>
      <c r="J2477" t="s">
        <v>25</v>
      </c>
      <c r="K2477" t="s">
        <v>25</v>
      </c>
      <c r="L2477" t="s">
        <v>6320</v>
      </c>
      <c r="M2477" s="117">
        <v>1792010100000</v>
      </c>
      <c r="N2477" t="s">
        <v>25</v>
      </c>
      <c r="O2477" s="119">
        <v>46023</v>
      </c>
      <c r="P2477" s="119">
        <v>2958465</v>
      </c>
      <c r="Q2477" s="120">
        <v>46023</v>
      </c>
      <c r="R2477" s="120">
        <v>2958465</v>
      </c>
    </row>
    <row r="2478" spans="1:18" x14ac:dyDescent="0.25">
      <c r="A2478" t="str">
        <f t="shared" si="76"/>
        <v>IT-1799000000000</v>
      </c>
      <c r="B2478">
        <f t="shared" si="77"/>
        <v>2477</v>
      </c>
      <c r="C2478" t="s">
        <v>6310</v>
      </c>
      <c r="D2478" s="117">
        <v>1799000000000</v>
      </c>
      <c r="E2478" t="s">
        <v>6309</v>
      </c>
      <c r="F2478" t="s">
        <v>4134</v>
      </c>
      <c r="G2478" t="s">
        <v>25</v>
      </c>
      <c r="H2478" t="s">
        <v>25</v>
      </c>
      <c r="I2478" t="s">
        <v>25</v>
      </c>
      <c r="J2478" t="s">
        <v>25</v>
      </c>
      <c r="K2478" t="s">
        <v>25</v>
      </c>
      <c r="L2478" t="s">
        <v>6316</v>
      </c>
      <c r="M2478" s="117">
        <v>1790000000000</v>
      </c>
      <c r="N2478" t="s">
        <v>25</v>
      </c>
      <c r="O2478" s="119">
        <v>46023</v>
      </c>
      <c r="P2478" s="119">
        <v>2958465</v>
      </c>
      <c r="Q2478" s="120">
        <v>46023</v>
      </c>
      <c r="R2478" s="120">
        <v>2958465</v>
      </c>
    </row>
    <row r="2479" spans="1:18" x14ac:dyDescent="0.25">
      <c r="A2479" t="str">
        <f t="shared" si="76"/>
        <v>IT-1799990000000</v>
      </c>
      <c r="B2479">
        <f t="shared" si="77"/>
        <v>2478</v>
      </c>
      <c r="C2479" t="s">
        <v>6310</v>
      </c>
      <c r="D2479" s="117">
        <v>1799990000000</v>
      </c>
      <c r="E2479" t="s">
        <v>6309</v>
      </c>
      <c r="F2479" t="s">
        <v>4134</v>
      </c>
      <c r="G2479" t="s">
        <v>25</v>
      </c>
      <c r="H2479" t="s">
        <v>25</v>
      </c>
      <c r="I2479" t="s">
        <v>25</v>
      </c>
      <c r="J2479" t="s">
        <v>25</v>
      </c>
      <c r="K2479" t="s">
        <v>25</v>
      </c>
      <c r="L2479" t="s">
        <v>6317</v>
      </c>
      <c r="M2479" s="117">
        <v>1799000000000</v>
      </c>
      <c r="N2479" t="s">
        <v>25</v>
      </c>
      <c r="O2479" s="119">
        <v>46023</v>
      </c>
      <c r="P2479" s="119">
        <v>2958465</v>
      </c>
      <c r="Q2479" s="120">
        <v>46023</v>
      </c>
      <c r="R2479" s="120">
        <v>2958465</v>
      </c>
    </row>
    <row r="2480" spans="1:18" x14ac:dyDescent="0.25">
      <c r="A2480" t="str">
        <f t="shared" si="76"/>
        <v>IT-1900000000000</v>
      </c>
      <c r="B2480">
        <f t="shared" si="77"/>
        <v>2479</v>
      </c>
      <c r="C2480" t="s">
        <v>6310</v>
      </c>
      <c r="D2480" s="117">
        <v>1900000000000</v>
      </c>
      <c r="E2480" t="s">
        <v>6309</v>
      </c>
      <c r="F2480" t="s">
        <v>4135</v>
      </c>
      <c r="G2480" t="s">
        <v>25</v>
      </c>
      <c r="H2480" t="s">
        <v>25</v>
      </c>
      <c r="I2480" t="s">
        <v>25</v>
      </c>
      <c r="J2480" t="s">
        <v>25</v>
      </c>
      <c r="K2480" t="s">
        <v>25</v>
      </c>
      <c r="L2480" t="s">
        <v>6314</v>
      </c>
      <c r="M2480" s="117">
        <v>1000000000000</v>
      </c>
      <c r="N2480" t="s">
        <v>25</v>
      </c>
      <c r="O2480" s="119">
        <v>46023</v>
      </c>
      <c r="P2480" s="119">
        <v>2958465</v>
      </c>
      <c r="Q2480" s="120">
        <v>46023</v>
      </c>
      <c r="R2480" s="120">
        <v>2958465</v>
      </c>
    </row>
    <row r="2481" spans="1:18" x14ac:dyDescent="0.25">
      <c r="A2481" t="str">
        <f t="shared" si="76"/>
        <v>IT-1910000000000</v>
      </c>
      <c r="B2481">
        <f t="shared" si="77"/>
        <v>2480</v>
      </c>
      <c r="C2481" t="s">
        <v>6310</v>
      </c>
      <c r="D2481" s="117">
        <v>1910000000000</v>
      </c>
      <c r="E2481" t="s">
        <v>6309</v>
      </c>
      <c r="F2481" t="s">
        <v>4136</v>
      </c>
      <c r="G2481" t="s">
        <v>25</v>
      </c>
      <c r="H2481" t="s">
        <v>25</v>
      </c>
      <c r="I2481" t="s">
        <v>25</v>
      </c>
      <c r="J2481" t="s">
        <v>25</v>
      </c>
      <c r="K2481" t="s">
        <v>25</v>
      </c>
      <c r="L2481" t="s">
        <v>6315</v>
      </c>
      <c r="M2481" s="117">
        <v>1900000000000</v>
      </c>
      <c r="N2481" t="s">
        <v>25</v>
      </c>
      <c r="O2481" s="119">
        <v>46023</v>
      </c>
      <c r="P2481" s="119">
        <v>2958465</v>
      </c>
      <c r="Q2481" s="120">
        <v>46023</v>
      </c>
      <c r="R2481" s="120">
        <v>2958465</v>
      </c>
    </row>
    <row r="2482" spans="1:18" x14ac:dyDescent="0.25">
      <c r="A2482" t="str">
        <f t="shared" si="76"/>
        <v>IT-1911000000000</v>
      </c>
      <c r="B2482">
        <f t="shared" si="77"/>
        <v>2481</v>
      </c>
      <c r="C2482" t="s">
        <v>6310</v>
      </c>
      <c r="D2482" s="117">
        <v>1911000000000</v>
      </c>
      <c r="E2482" t="s">
        <v>6309</v>
      </c>
      <c r="F2482" t="s">
        <v>4136</v>
      </c>
      <c r="G2482" t="s">
        <v>25</v>
      </c>
      <c r="H2482" t="s">
        <v>25</v>
      </c>
      <c r="I2482" t="s">
        <v>25</v>
      </c>
      <c r="J2482" t="s">
        <v>25</v>
      </c>
      <c r="K2482" t="s">
        <v>25</v>
      </c>
      <c r="L2482" t="s">
        <v>6316</v>
      </c>
      <c r="M2482" s="117">
        <v>1910000000000</v>
      </c>
      <c r="N2482" t="s">
        <v>25</v>
      </c>
      <c r="O2482" s="119">
        <v>46023</v>
      </c>
      <c r="P2482" s="119">
        <v>2958465</v>
      </c>
      <c r="Q2482" s="120">
        <v>46023</v>
      </c>
      <c r="R2482" s="120">
        <v>2958465</v>
      </c>
    </row>
    <row r="2483" spans="1:18" x14ac:dyDescent="0.25">
      <c r="A2483" t="str">
        <f t="shared" si="76"/>
        <v>IT-1911010000000</v>
      </c>
      <c r="B2483">
        <f t="shared" si="77"/>
        <v>2482</v>
      </c>
      <c r="C2483" t="s">
        <v>6310</v>
      </c>
      <c r="D2483" s="117">
        <v>1911010000000</v>
      </c>
      <c r="E2483" t="s">
        <v>6309</v>
      </c>
      <c r="F2483" t="s">
        <v>4137</v>
      </c>
      <c r="G2483" t="s">
        <v>25</v>
      </c>
      <c r="H2483" t="s">
        <v>25</v>
      </c>
      <c r="I2483" t="s">
        <v>25</v>
      </c>
      <c r="J2483" t="s">
        <v>25</v>
      </c>
      <c r="K2483" t="s">
        <v>25</v>
      </c>
      <c r="L2483" t="s">
        <v>6317</v>
      </c>
      <c r="M2483" s="117">
        <v>1911000000000</v>
      </c>
      <c r="N2483" t="s">
        <v>25</v>
      </c>
      <c r="O2483" s="119">
        <v>46023</v>
      </c>
      <c r="P2483" s="119">
        <v>2958465</v>
      </c>
      <c r="Q2483" s="120">
        <v>46023</v>
      </c>
      <c r="R2483" s="120">
        <v>2958465</v>
      </c>
    </row>
    <row r="2484" spans="1:18" x14ac:dyDescent="0.25">
      <c r="A2484" t="str">
        <f t="shared" si="76"/>
        <v>IT-1911010100000</v>
      </c>
      <c r="B2484">
        <f t="shared" si="77"/>
        <v>2483</v>
      </c>
      <c r="C2484" t="s">
        <v>6310</v>
      </c>
      <c r="D2484" s="117">
        <v>1911010100000</v>
      </c>
      <c r="E2484" t="s">
        <v>6309</v>
      </c>
      <c r="F2484" t="s">
        <v>4138</v>
      </c>
      <c r="G2484" t="s">
        <v>25</v>
      </c>
      <c r="H2484" t="s">
        <v>25</v>
      </c>
      <c r="I2484" t="s">
        <v>25</v>
      </c>
      <c r="J2484" t="s">
        <v>25</v>
      </c>
      <c r="K2484" t="s">
        <v>25</v>
      </c>
      <c r="L2484" t="s">
        <v>6319</v>
      </c>
      <c r="M2484" s="117">
        <v>1911010000000</v>
      </c>
      <c r="N2484" t="s">
        <v>25</v>
      </c>
      <c r="O2484" s="119">
        <v>46023</v>
      </c>
      <c r="P2484" s="119">
        <v>2958465</v>
      </c>
      <c r="Q2484" s="120">
        <v>46023</v>
      </c>
      <c r="R2484" s="120">
        <v>2958465</v>
      </c>
    </row>
    <row r="2485" spans="1:18" x14ac:dyDescent="0.25">
      <c r="A2485" t="str">
        <f t="shared" si="76"/>
        <v>IT-1911010101000</v>
      </c>
      <c r="B2485">
        <f t="shared" si="77"/>
        <v>2484</v>
      </c>
      <c r="C2485" t="s">
        <v>6312</v>
      </c>
      <c r="D2485" s="117">
        <v>1911010101000</v>
      </c>
      <c r="E2485" t="s">
        <v>6308</v>
      </c>
      <c r="F2485" t="s">
        <v>4140</v>
      </c>
      <c r="G2485" t="s">
        <v>25</v>
      </c>
      <c r="H2485" t="s">
        <v>25</v>
      </c>
      <c r="I2485" t="s">
        <v>25</v>
      </c>
      <c r="J2485" t="s">
        <v>25</v>
      </c>
      <c r="K2485" t="s">
        <v>25</v>
      </c>
      <c r="L2485" t="s">
        <v>6320</v>
      </c>
      <c r="M2485" s="117">
        <v>1911010100000</v>
      </c>
      <c r="N2485" t="s">
        <v>25</v>
      </c>
      <c r="O2485" s="119">
        <v>46023</v>
      </c>
      <c r="P2485" s="119">
        <v>2958465</v>
      </c>
      <c r="Q2485" s="120">
        <v>46023</v>
      </c>
      <c r="R2485" s="120">
        <v>2958465</v>
      </c>
    </row>
    <row r="2486" spans="1:18" x14ac:dyDescent="0.25">
      <c r="A2486" t="str">
        <f t="shared" si="76"/>
        <v>IT-1911010102000</v>
      </c>
      <c r="B2486">
        <f t="shared" si="77"/>
        <v>2485</v>
      </c>
      <c r="C2486" t="s">
        <v>6312</v>
      </c>
      <c r="D2486" s="117">
        <v>1911010102000</v>
      </c>
      <c r="E2486" t="s">
        <v>6308</v>
      </c>
      <c r="F2486" t="s">
        <v>4142</v>
      </c>
      <c r="G2486" t="s">
        <v>25</v>
      </c>
      <c r="H2486" t="s">
        <v>25</v>
      </c>
      <c r="I2486" t="s">
        <v>25</v>
      </c>
      <c r="J2486" t="s">
        <v>25</v>
      </c>
      <c r="K2486" t="s">
        <v>25</v>
      </c>
      <c r="L2486" t="s">
        <v>6320</v>
      </c>
      <c r="M2486" s="117">
        <v>1911010100000</v>
      </c>
      <c r="N2486" t="s">
        <v>25</v>
      </c>
      <c r="O2486" s="119">
        <v>46023</v>
      </c>
      <c r="P2486" s="119">
        <v>2958465</v>
      </c>
      <c r="Q2486" s="120">
        <v>46023</v>
      </c>
      <c r="R2486" s="120">
        <v>2958465</v>
      </c>
    </row>
    <row r="2487" spans="1:18" x14ac:dyDescent="0.25">
      <c r="A2487" t="str">
        <f t="shared" si="76"/>
        <v>IT-1911010103000</v>
      </c>
      <c r="B2487">
        <f t="shared" si="77"/>
        <v>2486</v>
      </c>
      <c r="C2487" t="s">
        <v>6312</v>
      </c>
      <c r="D2487" s="117">
        <v>1911010103000</v>
      </c>
      <c r="E2487" t="s">
        <v>6309</v>
      </c>
      <c r="F2487" t="s">
        <v>4144</v>
      </c>
      <c r="G2487" t="s">
        <v>25</v>
      </c>
      <c r="H2487" t="s">
        <v>25</v>
      </c>
      <c r="I2487" t="s">
        <v>25</v>
      </c>
      <c r="J2487" t="s">
        <v>25</v>
      </c>
      <c r="K2487" t="s">
        <v>25</v>
      </c>
      <c r="L2487" t="s">
        <v>6320</v>
      </c>
      <c r="M2487" s="117">
        <v>1911010100000</v>
      </c>
      <c r="N2487" t="s">
        <v>25</v>
      </c>
      <c r="O2487" s="119">
        <v>46023</v>
      </c>
      <c r="P2487" s="119">
        <v>2958465</v>
      </c>
      <c r="Q2487" s="120">
        <v>46023</v>
      </c>
      <c r="R2487" s="120">
        <v>2958465</v>
      </c>
    </row>
    <row r="2488" spans="1:18" x14ac:dyDescent="0.25">
      <c r="A2488" t="str">
        <f t="shared" si="76"/>
        <v>IT-1911010103001</v>
      </c>
      <c r="B2488">
        <f t="shared" si="77"/>
        <v>2487</v>
      </c>
      <c r="C2488" t="s">
        <v>6312</v>
      </c>
      <c r="D2488" s="117">
        <v>1911010103001</v>
      </c>
      <c r="E2488" t="s">
        <v>6308</v>
      </c>
      <c r="F2488" t="s">
        <v>4146</v>
      </c>
      <c r="G2488" t="s">
        <v>25</v>
      </c>
      <c r="H2488" t="s">
        <v>25</v>
      </c>
      <c r="I2488" t="s">
        <v>25</v>
      </c>
      <c r="J2488" t="s">
        <v>25</v>
      </c>
      <c r="K2488" t="s">
        <v>25</v>
      </c>
      <c r="L2488" t="s">
        <v>6321</v>
      </c>
      <c r="M2488" s="117">
        <v>1911010103000</v>
      </c>
      <c r="N2488" t="s">
        <v>25</v>
      </c>
      <c r="O2488" s="119">
        <v>46023</v>
      </c>
      <c r="P2488" s="119">
        <v>2958465</v>
      </c>
      <c r="Q2488" s="120">
        <v>46023</v>
      </c>
      <c r="R2488" s="120">
        <v>2958465</v>
      </c>
    </row>
    <row r="2489" spans="1:18" x14ac:dyDescent="0.25">
      <c r="A2489" t="str">
        <f t="shared" si="76"/>
        <v>IT-1911010103002</v>
      </c>
      <c r="B2489">
        <f t="shared" si="77"/>
        <v>2488</v>
      </c>
      <c r="C2489" t="s">
        <v>6312</v>
      </c>
      <c r="D2489" s="117">
        <v>1911010103002</v>
      </c>
      <c r="E2489" t="s">
        <v>6308</v>
      </c>
      <c r="F2489" t="s">
        <v>4148</v>
      </c>
      <c r="G2489" t="s">
        <v>25</v>
      </c>
      <c r="H2489" t="s">
        <v>25</v>
      </c>
      <c r="I2489" t="s">
        <v>25</v>
      </c>
      <c r="J2489" t="s">
        <v>25</v>
      </c>
      <c r="K2489" t="s">
        <v>25</v>
      </c>
      <c r="L2489" t="s">
        <v>6321</v>
      </c>
      <c r="M2489" s="117">
        <v>1911010103000</v>
      </c>
      <c r="N2489" t="s">
        <v>25</v>
      </c>
      <c r="O2489" s="119">
        <v>46023</v>
      </c>
      <c r="P2489" s="119">
        <v>2958465</v>
      </c>
      <c r="Q2489" s="120">
        <v>46023</v>
      </c>
      <c r="R2489" s="120">
        <v>2958465</v>
      </c>
    </row>
    <row r="2490" spans="1:18" x14ac:dyDescent="0.25">
      <c r="A2490" t="str">
        <f t="shared" si="76"/>
        <v>IT-1911010103003</v>
      </c>
      <c r="B2490">
        <f t="shared" si="77"/>
        <v>2489</v>
      </c>
      <c r="C2490" t="s">
        <v>6312</v>
      </c>
      <c r="D2490" s="117">
        <v>1911010103003</v>
      </c>
      <c r="E2490" t="s">
        <v>6308</v>
      </c>
      <c r="F2490" t="s">
        <v>4150</v>
      </c>
      <c r="G2490" t="s">
        <v>25</v>
      </c>
      <c r="H2490" t="s">
        <v>25</v>
      </c>
      <c r="I2490" t="s">
        <v>25</v>
      </c>
      <c r="J2490" t="s">
        <v>25</v>
      </c>
      <c r="K2490" t="s">
        <v>25</v>
      </c>
      <c r="L2490" t="s">
        <v>6321</v>
      </c>
      <c r="M2490" s="117">
        <v>1911010103000</v>
      </c>
      <c r="N2490" t="s">
        <v>25</v>
      </c>
      <c r="O2490" s="119">
        <v>46023</v>
      </c>
      <c r="P2490" s="119">
        <v>2958465</v>
      </c>
      <c r="Q2490" s="120">
        <v>46023</v>
      </c>
      <c r="R2490" s="120">
        <v>2958465</v>
      </c>
    </row>
    <row r="2491" spans="1:18" x14ac:dyDescent="0.25">
      <c r="A2491" t="str">
        <f t="shared" si="76"/>
        <v>IT-1911010103004</v>
      </c>
      <c r="B2491">
        <f t="shared" si="77"/>
        <v>2490</v>
      </c>
      <c r="C2491" t="s">
        <v>6312</v>
      </c>
      <c r="D2491" s="117">
        <v>1911010103004</v>
      </c>
      <c r="E2491" t="s">
        <v>6308</v>
      </c>
      <c r="F2491" t="s">
        <v>4152</v>
      </c>
      <c r="G2491" t="s">
        <v>25</v>
      </c>
      <c r="H2491" t="s">
        <v>25</v>
      </c>
      <c r="I2491" t="s">
        <v>25</v>
      </c>
      <c r="J2491" t="s">
        <v>25</v>
      </c>
      <c r="K2491" t="s">
        <v>25</v>
      </c>
      <c r="L2491" t="s">
        <v>6321</v>
      </c>
      <c r="M2491" s="117">
        <v>1911010103000</v>
      </c>
      <c r="N2491" t="s">
        <v>25</v>
      </c>
      <c r="O2491" s="119">
        <v>46023</v>
      </c>
      <c r="P2491" s="119">
        <v>2958465</v>
      </c>
      <c r="Q2491" s="120">
        <v>46023</v>
      </c>
      <c r="R2491" s="120">
        <v>2958465</v>
      </c>
    </row>
    <row r="2492" spans="1:18" x14ac:dyDescent="0.25">
      <c r="A2492" t="str">
        <f t="shared" si="76"/>
        <v>IT-1911010103005</v>
      </c>
      <c r="B2492">
        <f t="shared" si="77"/>
        <v>2491</v>
      </c>
      <c r="C2492" t="s">
        <v>6312</v>
      </c>
      <c r="D2492" s="117">
        <v>1911010103005</v>
      </c>
      <c r="E2492" t="s">
        <v>6308</v>
      </c>
      <c r="F2492" t="s">
        <v>4154</v>
      </c>
      <c r="G2492" t="s">
        <v>25</v>
      </c>
      <c r="H2492" t="s">
        <v>25</v>
      </c>
      <c r="I2492" t="s">
        <v>25</v>
      </c>
      <c r="J2492" t="s">
        <v>25</v>
      </c>
      <c r="K2492" t="s">
        <v>25</v>
      </c>
      <c r="L2492" t="s">
        <v>6321</v>
      </c>
      <c r="M2492" s="117">
        <v>1911010103000</v>
      </c>
      <c r="N2492" t="s">
        <v>25</v>
      </c>
      <c r="O2492" s="119">
        <v>46023</v>
      </c>
      <c r="P2492" s="119">
        <v>2958465</v>
      </c>
      <c r="Q2492" s="120">
        <v>46023</v>
      </c>
      <c r="R2492" s="120">
        <v>2958465</v>
      </c>
    </row>
    <row r="2493" spans="1:18" x14ac:dyDescent="0.25">
      <c r="A2493" t="str">
        <f t="shared" si="76"/>
        <v>IT-1911010104000</v>
      </c>
      <c r="B2493">
        <f t="shared" si="77"/>
        <v>2492</v>
      </c>
      <c r="C2493" t="s">
        <v>6312</v>
      </c>
      <c r="D2493" s="117">
        <v>1911010104000</v>
      </c>
      <c r="E2493" t="s">
        <v>6309</v>
      </c>
      <c r="F2493" t="s">
        <v>4156</v>
      </c>
      <c r="G2493" t="s">
        <v>25</v>
      </c>
      <c r="H2493" t="s">
        <v>25</v>
      </c>
      <c r="I2493" t="s">
        <v>25</v>
      </c>
      <c r="J2493" t="s">
        <v>25</v>
      </c>
      <c r="K2493" t="s">
        <v>25</v>
      </c>
      <c r="L2493" t="s">
        <v>6320</v>
      </c>
      <c r="M2493" s="117">
        <v>1911010100000</v>
      </c>
      <c r="N2493" t="s">
        <v>25</v>
      </c>
      <c r="O2493" s="119">
        <v>46023</v>
      </c>
      <c r="P2493" s="119">
        <v>2958465</v>
      </c>
      <c r="Q2493" s="120">
        <v>46023</v>
      </c>
      <c r="R2493" s="120">
        <v>2958465</v>
      </c>
    </row>
    <row r="2494" spans="1:18" x14ac:dyDescent="0.25">
      <c r="A2494" t="str">
        <f t="shared" si="76"/>
        <v>IT-1911010104001</v>
      </c>
      <c r="B2494">
        <f t="shared" si="77"/>
        <v>2493</v>
      </c>
      <c r="C2494" t="s">
        <v>6312</v>
      </c>
      <c r="D2494" s="117">
        <v>1911010104001</v>
      </c>
      <c r="E2494" t="s">
        <v>6308</v>
      </c>
      <c r="F2494" t="s">
        <v>4158</v>
      </c>
      <c r="G2494" t="s">
        <v>25</v>
      </c>
      <c r="H2494" t="s">
        <v>25</v>
      </c>
      <c r="I2494" t="s">
        <v>25</v>
      </c>
      <c r="J2494" t="s">
        <v>25</v>
      </c>
      <c r="K2494" t="s">
        <v>25</v>
      </c>
      <c r="L2494" t="s">
        <v>6321</v>
      </c>
      <c r="M2494" s="117">
        <v>1911010104000</v>
      </c>
      <c r="N2494" t="s">
        <v>25</v>
      </c>
      <c r="O2494" s="119">
        <v>46023</v>
      </c>
      <c r="P2494" s="119">
        <v>2958465</v>
      </c>
      <c r="Q2494" s="120">
        <v>46023</v>
      </c>
      <c r="R2494" s="120">
        <v>2958465</v>
      </c>
    </row>
    <row r="2495" spans="1:18" x14ac:dyDescent="0.25">
      <c r="A2495" t="str">
        <f t="shared" si="76"/>
        <v>IT-1911010104999</v>
      </c>
      <c r="B2495">
        <f t="shared" si="77"/>
        <v>2494</v>
      </c>
      <c r="C2495" t="s">
        <v>6312</v>
      </c>
      <c r="D2495" s="117">
        <v>1911010104999</v>
      </c>
      <c r="E2495" t="s">
        <v>6308</v>
      </c>
      <c r="F2495" t="s">
        <v>4160</v>
      </c>
      <c r="G2495" t="s">
        <v>25</v>
      </c>
      <c r="H2495" t="s">
        <v>25</v>
      </c>
      <c r="I2495" t="s">
        <v>25</v>
      </c>
      <c r="J2495" t="s">
        <v>25</v>
      </c>
      <c r="K2495" t="s">
        <v>25</v>
      </c>
      <c r="L2495" t="s">
        <v>6321</v>
      </c>
      <c r="M2495" s="117">
        <v>1911010104000</v>
      </c>
      <c r="N2495" t="s">
        <v>25</v>
      </c>
      <c r="O2495" s="119">
        <v>46023</v>
      </c>
      <c r="P2495" s="119">
        <v>2958465</v>
      </c>
      <c r="Q2495" s="120">
        <v>46023</v>
      </c>
      <c r="R2495" s="120">
        <v>2958465</v>
      </c>
    </row>
    <row r="2496" spans="1:18" x14ac:dyDescent="0.25">
      <c r="A2496" t="str">
        <f t="shared" si="76"/>
        <v>IT-1911010105000</v>
      </c>
      <c r="B2496">
        <f t="shared" si="77"/>
        <v>2495</v>
      </c>
      <c r="C2496" t="s">
        <v>6312</v>
      </c>
      <c r="D2496" s="117">
        <v>1911010105000</v>
      </c>
      <c r="E2496" t="s">
        <v>6308</v>
      </c>
      <c r="F2496" t="s">
        <v>4162</v>
      </c>
      <c r="G2496" t="s">
        <v>25</v>
      </c>
      <c r="H2496" t="s">
        <v>25</v>
      </c>
      <c r="I2496" t="s">
        <v>25</v>
      </c>
      <c r="J2496" t="s">
        <v>25</v>
      </c>
      <c r="K2496" t="s">
        <v>25</v>
      </c>
      <c r="L2496" t="s">
        <v>6320</v>
      </c>
      <c r="M2496" s="117">
        <v>1911010100000</v>
      </c>
      <c r="N2496" t="s">
        <v>25</v>
      </c>
      <c r="O2496" s="119">
        <v>46023</v>
      </c>
      <c r="P2496" s="119">
        <v>2958465</v>
      </c>
      <c r="Q2496" s="120">
        <v>46023</v>
      </c>
      <c r="R2496" s="120">
        <v>2958465</v>
      </c>
    </row>
    <row r="2497" spans="1:18" x14ac:dyDescent="0.25">
      <c r="A2497" t="str">
        <f t="shared" si="76"/>
        <v>IT-1911010106000</v>
      </c>
      <c r="B2497">
        <f t="shared" si="77"/>
        <v>2496</v>
      </c>
      <c r="C2497" t="s">
        <v>6312</v>
      </c>
      <c r="D2497" s="117">
        <v>1911010106000</v>
      </c>
      <c r="E2497" t="s">
        <v>6308</v>
      </c>
      <c r="F2497" t="s">
        <v>4164</v>
      </c>
      <c r="G2497" t="s">
        <v>25</v>
      </c>
      <c r="H2497" t="s">
        <v>25</v>
      </c>
      <c r="I2497" t="s">
        <v>25</v>
      </c>
      <c r="J2497" t="s">
        <v>25</v>
      </c>
      <c r="K2497" t="s">
        <v>25</v>
      </c>
      <c r="L2497" t="s">
        <v>6320</v>
      </c>
      <c r="M2497" s="117">
        <v>1911010100000</v>
      </c>
      <c r="N2497" t="s">
        <v>25</v>
      </c>
      <c r="O2497" s="119">
        <v>46023</v>
      </c>
      <c r="P2497" s="119">
        <v>2958465</v>
      </c>
      <c r="Q2497" s="120">
        <v>46023</v>
      </c>
      <c r="R2497" s="120">
        <v>2958465</v>
      </c>
    </row>
    <row r="2498" spans="1:18" x14ac:dyDescent="0.25">
      <c r="A2498" t="str">
        <f t="shared" si="76"/>
        <v>IT-1911010107000</v>
      </c>
      <c r="B2498">
        <f t="shared" si="77"/>
        <v>2497</v>
      </c>
      <c r="C2498" t="s">
        <v>6312</v>
      </c>
      <c r="D2498" s="117">
        <v>1911010107000</v>
      </c>
      <c r="E2498" t="s">
        <v>6308</v>
      </c>
      <c r="F2498" t="s">
        <v>4166</v>
      </c>
      <c r="G2498" t="s">
        <v>25</v>
      </c>
      <c r="H2498" t="s">
        <v>25</v>
      </c>
      <c r="I2498" t="s">
        <v>25</v>
      </c>
      <c r="J2498" t="s">
        <v>25</v>
      </c>
      <c r="K2498" t="s">
        <v>25</v>
      </c>
      <c r="L2498" t="s">
        <v>6320</v>
      </c>
      <c r="M2498" s="117">
        <v>1911010100000</v>
      </c>
      <c r="N2498" t="s">
        <v>25</v>
      </c>
      <c r="O2498" s="119">
        <v>46023</v>
      </c>
      <c r="P2498" s="119">
        <v>2958465</v>
      </c>
      <c r="Q2498" s="120">
        <v>46023</v>
      </c>
      <c r="R2498" s="120">
        <v>2958465</v>
      </c>
    </row>
    <row r="2499" spans="1:18" x14ac:dyDescent="0.25">
      <c r="A2499" t="str">
        <f t="shared" ref="A2499:A2562" si="78">CONCATENATE("IT-",D2499)</f>
        <v>IT-1911010108000</v>
      </c>
      <c r="B2499">
        <f t="shared" si="77"/>
        <v>2498</v>
      </c>
      <c r="C2499" t="s">
        <v>6312</v>
      </c>
      <c r="D2499" s="117">
        <v>1911010108000</v>
      </c>
      <c r="E2499" t="s">
        <v>6309</v>
      </c>
      <c r="F2499" t="s">
        <v>4168</v>
      </c>
      <c r="G2499" t="s">
        <v>25</v>
      </c>
      <c r="H2499" t="s">
        <v>25</v>
      </c>
      <c r="I2499" t="s">
        <v>25</v>
      </c>
      <c r="J2499" t="s">
        <v>25</v>
      </c>
      <c r="K2499" t="s">
        <v>25</v>
      </c>
      <c r="L2499" t="s">
        <v>6320</v>
      </c>
      <c r="M2499" s="117">
        <v>1911010100000</v>
      </c>
      <c r="N2499" t="s">
        <v>25</v>
      </c>
      <c r="O2499" s="119">
        <v>46023</v>
      </c>
      <c r="P2499" s="119">
        <v>2958465</v>
      </c>
      <c r="Q2499" s="120">
        <v>46023</v>
      </c>
      <c r="R2499" s="120">
        <v>2958465</v>
      </c>
    </row>
    <row r="2500" spans="1:18" x14ac:dyDescent="0.25">
      <c r="A2500" t="str">
        <f t="shared" si="78"/>
        <v>IT-1911010108001</v>
      </c>
      <c r="B2500">
        <f t="shared" ref="B2500:B2563" si="79">B2499+1</f>
        <v>2499</v>
      </c>
      <c r="C2500" t="s">
        <v>6312</v>
      </c>
      <c r="D2500" s="117">
        <v>1911010108001</v>
      </c>
      <c r="E2500" t="s">
        <v>6308</v>
      </c>
      <c r="F2500" t="s">
        <v>4170</v>
      </c>
      <c r="G2500" t="s">
        <v>25</v>
      </c>
      <c r="H2500" t="s">
        <v>25</v>
      </c>
      <c r="I2500" t="s">
        <v>25</v>
      </c>
      <c r="J2500" t="s">
        <v>25</v>
      </c>
      <c r="K2500" t="s">
        <v>25</v>
      </c>
      <c r="L2500" t="s">
        <v>6321</v>
      </c>
      <c r="M2500" s="117">
        <v>1911010108000</v>
      </c>
      <c r="N2500" t="s">
        <v>25</v>
      </c>
      <c r="O2500" s="119">
        <v>46023</v>
      </c>
      <c r="P2500" s="119">
        <v>2958465</v>
      </c>
      <c r="Q2500" s="120">
        <v>46023</v>
      </c>
      <c r="R2500" s="120">
        <v>2958465</v>
      </c>
    </row>
    <row r="2501" spans="1:18" x14ac:dyDescent="0.25">
      <c r="A2501" t="str">
        <f t="shared" si="78"/>
        <v>IT-1911010108002</v>
      </c>
      <c r="B2501">
        <f t="shared" si="79"/>
        <v>2500</v>
      </c>
      <c r="C2501" t="s">
        <v>6312</v>
      </c>
      <c r="D2501" s="117">
        <v>1911010108002</v>
      </c>
      <c r="E2501" t="s">
        <v>6308</v>
      </c>
      <c r="F2501" t="s">
        <v>4172</v>
      </c>
      <c r="G2501" t="s">
        <v>25</v>
      </c>
      <c r="H2501" t="s">
        <v>25</v>
      </c>
      <c r="I2501" t="s">
        <v>25</v>
      </c>
      <c r="J2501" t="s">
        <v>25</v>
      </c>
      <c r="K2501" t="s">
        <v>25</v>
      </c>
      <c r="L2501" t="s">
        <v>6321</v>
      </c>
      <c r="M2501" s="117">
        <v>1911010108000</v>
      </c>
      <c r="N2501" t="s">
        <v>25</v>
      </c>
      <c r="O2501" s="119">
        <v>46023</v>
      </c>
      <c r="P2501" s="119">
        <v>2958465</v>
      </c>
      <c r="Q2501" s="120">
        <v>46023</v>
      </c>
      <c r="R2501" s="120">
        <v>2958465</v>
      </c>
    </row>
    <row r="2502" spans="1:18" x14ac:dyDescent="0.25">
      <c r="A2502" t="str">
        <f t="shared" si="78"/>
        <v>IT-1911010109000</v>
      </c>
      <c r="B2502">
        <f t="shared" si="79"/>
        <v>2501</v>
      </c>
      <c r="C2502" t="s">
        <v>6312</v>
      </c>
      <c r="D2502" s="117">
        <v>1911010109000</v>
      </c>
      <c r="E2502" t="s">
        <v>6308</v>
      </c>
      <c r="F2502" t="s">
        <v>4174</v>
      </c>
      <c r="G2502" t="s">
        <v>25</v>
      </c>
      <c r="H2502" t="s">
        <v>25</v>
      </c>
      <c r="I2502" t="s">
        <v>25</v>
      </c>
      <c r="J2502" t="s">
        <v>25</v>
      </c>
      <c r="K2502" t="s">
        <v>25</v>
      </c>
      <c r="L2502" t="s">
        <v>6320</v>
      </c>
      <c r="M2502" s="117">
        <v>1911010100000</v>
      </c>
      <c r="N2502" t="s">
        <v>25</v>
      </c>
      <c r="O2502" s="119">
        <v>46023</v>
      </c>
      <c r="P2502" s="119">
        <v>2958465</v>
      </c>
      <c r="Q2502" s="120">
        <v>46023</v>
      </c>
      <c r="R2502" s="120">
        <v>2958465</v>
      </c>
    </row>
    <row r="2503" spans="1:18" x14ac:dyDescent="0.25">
      <c r="A2503" t="str">
        <f t="shared" si="78"/>
        <v>IT-1911010110000</v>
      </c>
      <c r="B2503">
        <f t="shared" si="79"/>
        <v>2502</v>
      </c>
      <c r="C2503" t="s">
        <v>6312</v>
      </c>
      <c r="D2503" s="117">
        <v>1911010110000</v>
      </c>
      <c r="E2503" t="s">
        <v>6308</v>
      </c>
      <c r="F2503" t="s">
        <v>4176</v>
      </c>
      <c r="G2503" t="s">
        <v>25</v>
      </c>
      <c r="H2503" t="s">
        <v>25</v>
      </c>
      <c r="I2503" t="s">
        <v>25</v>
      </c>
      <c r="J2503" t="s">
        <v>25</v>
      </c>
      <c r="K2503" t="s">
        <v>25</v>
      </c>
      <c r="L2503" t="s">
        <v>6320</v>
      </c>
      <c r="M2503" s="117">
        <v>1911010100000</v>
      </c>
      <c r="N2503" t="s">
        <v>25</v>
      </c>
      <c r="O2503" s="119">
        <v>46023</v>
      </c>
      <c r="P2503" s="119">
        <v>2958465</v>
      </c>
      <c r="Q2503" s="120">
        <v>46023</v>
      </c>
      <c r="R2503" s="120">
        <v>2958465</v>
      </c>
    </row>
    <row r="2504" spans="1:18" x14ac:dyDescent="0.25">
      <c r="A2504" t="str">
        <f t="shared" si="78"/>
        <v>IT-1911010111000</v>
      </c>
      <c r="B2504">
        <f t="shared" si="79"/>
        <v>2503</v>
      </c>
      <c r="C2504" t="s">
        <v>6312</v>
      </c>
      <c r="D2504" s="117">
        <v>1911010111000</v>
      </c>
      <c r="E2504" t="s">
        <v>6308</v>
      </c>
      <c r="F2504" t="s">
        <v>4178</v>
      </c>
      <c r="G2504" t="s">
        <v>25</v>
      </c>
      <c r="H2504" t="s">
        <v>25</v>
      </c>
      <c r="I2504" t="s">
        <v>25</v>
      </c>
      <c r="J2504" t="s">
        <v>25</v>
      </c>
      <c r="K2504" t="s">
        <v>25</v>
      </c>
      <c r="L2504" t="s">
        <v>6320</v>
      </c>
      <c r="M2504" s="117">
        <v>1911010100000</v>
      </c>
      <c r="N2504" t="s">
        <v>25</v>
      </c>
      <c r="O2504" s="119">
        <v>46023</v>
      </c>
      <c r="P2504" s="119">
        <v>2958465</v>
      </c>
      <c r="Q2504" s="120">
        <v>46023</v>
      </c>
      <c r="R2504" s="120">
        <v>2958465</v>
      </c>
    </row>
    <row r="2505" spans="1:18" x14ac:dyDescent="0.25">
      <c r="A2505" t="str">
        <f t="shared" si="78"/>
        <v>IT-1911010112000</v>
      </c>
      <c r="B2505">
        <f t="shared" si="79"/>
        <v>2504</v>
      </c>
      <c r="C2505" t="s">
        <v>6312</v>
      </c>
      <c r="D2505" s="117">
        <v>1911010112000</v>
      </c>
      <c r="E2505" t="s">
        <v>6308</v>
      </c>
      <c r="F2505" t="s">
        <v>4180</v>
      </c>
      <c r="G2505" t="s">
        <v>25</v>
      </c>
      <c r="H2505" t="s">
        <v>25</v>
      </c>
      <c r="I2505" t="s">
        <v>25</v>
      </c>
      <c r="J2505" t="s">
        <v>25</v>
      </c>
      <c r="K2505" t="s">
        <v>25</v>
      </c>
      <c r="L2505" t="s">
        <v>6320</v>
      </c>
      <c r="M2505" s="117">
        <v>1911010100000</v>
      </c>
      <c r="N2505" t="s">
        <v>25</v>
      </c>
      <c r="O2505" s="119">
        <v>46023</v>
      </c>
      <c r="P2505" s="119">
        <v>2958465</v>
      </c>
      <c r="Q2505" s="120">
        <v>46023</v>
      </c>
      <c r="R2505" s="120">
        <v>2958465</v>
      </c>
    </row>
    <row r="2506" spans="1:18" x14ac:dyDescent="0.25">
      <c r="A2506" t="str">
        <f t="shared" si="78"/>
        <v>IT-1911010113000</v>
      </c>
      <c r="B2506">
        <f t="shared" si="79"/>
        <v>2505</v>
      </c>
      <c r="C2506" t="s">
        <v>6312</v>
      </c>
      <c r="D2506" s="117">
        <v>1911010113000</v>
      </c>
      <c r="E2506" t="s">
        <v>6308</v>
      </c>
      <c r="F2506" t="s">
        <v>6286</v>
      </c>
      <c r="G2506" t="s">
        <v>25</v>
      </c>
      <c r="H2506" t="s">
        <v>25</v>
      </c>
      <c r="I2506" t="s">
        <v>25</v>
      </c>
      <c r="J2506" t="s">
        <v>25</v>
      </c>
      <c r="K2506" t="s">
        <v>25</v>
      </c>
      <c r="L2506" t="s">
        <v>6320</v>
      </c>
      <c r="M2506" s="117">
        <v>1911010100000</v>
      </c>
      <c r="N2506" t="s">
        <v>25</v>
      </c>
      <c r="O2506" s="119">
        <v>46023</v>
      </c>
      <c r="P2506" s="119">
        <v>2958465</v>
      </c>
      <c r="Q2506" s="120">
        <v>46023</v>
      </c>
      <c r="R2506" s="120">
        <v>2958465</v>
      </c>
    </row>
    <row r="2507" spans="1:18" x14ac:dyDescent="0.25">
      <c r="A2507" t="str">
        <f t="shared" si="78"/>
        <v>IT-1911010199000</v>
      </c>
      <c r="B2507">
        <f t="shared" si="79"/>
        <v>2506</v>
      </c>
      <c r="C2507" t="s">
        <v>6312</v>
      </c>
      <c r="D2507" s="117">
        <v>1911010199000</v>
      </c>
      <c r="E2507" t="s">
        <v>6308</v>
      </c>
      <c r="F2507" t="s">
        <v>4182</v>
      </c>
      <c r="G2507" t="s">
        <v>25</v>
      </c>
      <c r="H2507" t="s">
        <v>25</v>
      </c>
      <c r="I2507" t="s">
        <v>25</v>
      </c>
      <c r="J2507" t="s">
        <v>25</v>
      </c>
      <c r="K2507" t="s">
        <v>25</v>
      </c>
      <c r="L2507" t="s">
        <v>6320</v>
      </c>
      <c r="M2507" s="117">
        <v>1911010100000</v>
      </c>
      <c r="N2507" t="s">
        <v>25</v>
      </c>
      <c r="O2507" s="119">
        <v>46023</v>
      </c>
      <c r="P2507" s="119">
        <v>2958465</v>
      </c>
      <c r="Q2507" s="120">
        <v>46023</v>
      </c>
      <c r="R2507" s="120">
        <v>2958465</v>
      </c>
    </row>
    <row r="2508" spans="1:18" x14ac:dyDescent="0.25">
      <c r="A2508" t="str">
        <f t="shared" si="78"/>
        <v>IT-1911010200000</v>
      </c>
      <c r="B2508">
        <f t="shared" si="79"/>
        <v>2507</v>
      </c>
      <c r="C2508" t="s">
        <v>6310</v>
      </c>
      <c r="D2508" s="117">
        <v>1911010200000</v>
      </c>
      <c r="E2508" t="s">
        <v>6309</v>
      </c>
      <c r="F2508" t="s">
        <v>4184</v>
      </c>
      <c r="G2508" t="s">
        <v>25</v>
      </c>
      <c r="H2508" t="s">
        <v>25</v>
      </c>
      <c r="I2508" t="s">
        <v>25</v>
      </c>
      <c r="J2508" t="s">
        <v>25</v>
      </c>
      <c r="K2508" t="s">
        <v>25</v>
      </c>
      <c r="L2508" t="s">
        <v>6319</v>
      </c>
      <c r="M2508" s="117">
        <v>1911010000000</v>
      </c>
      <c r="N2508" t="s">
        <v>25</v>
      </c>
      <c r="O2508" s="119">
        <v>46023</v>
      </c>
      <c r="P2508" s="119">
        <v>2958465</v>
      </c>
      <c r="Q2508" s="120">
        <v>46023</v>
      </c>
      <c r="R2508" s="120">
        <v>2958465</v>
      </c>
    </row>
    <row r="2509" spans="1:18" x14ac:dyDescent="0.25">
      <c r="A2509" t="str">
        <f t="shared" si="78"/>
        <v>IT-1911010201000</v>
      </c>
      <c r="B2509">
        <f t="shared" si="79"/>
        <v>2508</v>
      </c>
      <c r="C2509" t="s">
        <v>6312</v>
      </c>
      <c r="D2509" s="117">
        <v>1911010201000</v>
      </c>
      <c r="E2509" t="s">
        <v>6308</v>
      </c>
      <c r="F2509" t="s">
        <v>4186</v>
      </c>
      <c r="G2509" t="s">
        <v>25</v>
      </c>
      <c r="H2509" t="s">
        <v>25</v>
      </c>
      <c r="I2509" t="s">
        <v>25</v>
      </c>
      <c r="J2509" t="s">
        <v>25</v>
      </c>
      <c r="K2509" t="s">
        <v>25</v>
      </c>
      <c r="L2509" t="s">
        <v>6320</v>
      </c>
      <c r="M2509" s="117">
        <v>1911010200000</v>
      </c>
      <c r="N2509" t="s">
        <v>25</v>
      </c>
      <c r="O2509" s="119">
        <v>46023</v>
      </c>
      <c r="P2509" s="119">
        <v>2958465</v>
      </c>
      <c r="Q2509" s="120">
        <v>46023</v>
      </c>
      <c r="R2509" s="120">
        <v>2958465</v>
      </c>
    </row>
    <row r="2510" spans="1:18" x14ac:dyDescent="0.25">
      <c r="A2510" t="str">
        <f t="shared" si="78"/>
        <v>IT-1911010202000</v>
      </c>
      <c r="B2510">
        <f t="shared" si="79"/>
        <v>2509</v>
      </c>
      <c r="C2510" t="s">
        <v>6312</v>
      </c>
      <c r="D2510" s="117">
        <v>1911010202000</v>
      </c>
      <c r="E2510" t="s">
        <v>6308</v>
      </c>
      <c r="F2510" t="s">
        <v>4188</v>
      </c>
      <c r="G2510" t="s">
        <v>25</v>
      </c>
      <c r="H2510" t="s">
        <v>25</v>
      </c>
      <c r="I2510" t="s">
        <v>25</v>
      </c>
      <c r="J2510" t="s">
        <v>25</v>
      </c>
      <c r="K2510" t="s">
        <v>25</v>
      </c>
      <c r="L2510" t="s">
        <v>6320</v>
      </c>
      <c r="M2510" s="117">
        <v>1911010200000</v>
      </c>
      <c r="N2510" t="s">
        <v>25</v>
      </c>
      <c r="O2510" s="119">
        <v>46023</v>
      </c>
      <c r="P2510" s="119">
        <v>2958465</v>
      </c>
      <c r="Q2510" s="120">
        <v>46023</v>
      </c>
      <c r="R2510" s="120">
        <v>2958465</v>
      </c>
    </row>
    <row r="2511" spans="1:18" x14ac:dyDescent="0.25">
      <c r="A2511" t="str">
        <f t="shared" si="78"/>
        <v>IT-1911010203000</v>
      </c>
      <c r="B2511">
        <f t="shared" si="79"/>
        <v>2510</v>
      </c>
      <c r="C2511" t="s">
        <v>6312</v>
      </c>
      <c r="D2511" s="117">
        <v>1911010203000</v>
      </c>
      <c r="E2511" t="s">
        <v>6309</v>
      </c>
      <c r="F2511" t="s">
        <v>4190</v>
      </c>
      <c r="G2511" t="s">
        <v>25</v>
      </c>
      <c r="H2511" t="s">
        <v>25</v>
      </c>
      <c r="I2511" t="s">
        <v>25</v>
      </c>
      <c r="J2511" t="s">
        <v>25</v>
      </c>
      <c r="K2511" t="s">
        <v>25</v>
      </c>
      <c r="L2511" t="s">
        <v>6320</v>
      </c>
      <c r="M2511" s="117">
        <v>1911010200000</v>
      </c>
      <c r="N2511" t="s">
        <v>25</v>
      </c>
      <c r="O2511" s="119">
        <v>46023</v>
      </c>
      <c r="P2511" s="119">
        <v>2958465</v>
      </c>
      <c r="Q2511" s="120">
        <v>46023</v>
      </c>
      <c r="R2511" s="120">
        <v>2958465</v>
      </c>
    </row>
    <row r="2512" spans="1:18" x14ac:dyDescent="0.25">
      <c r="A2512" t="str">
        <f t="shared" si="78"/>
        <v>IT-1911010203001</v>
      </c>
      <c r="B2512">
        <f t="shared" si="79"/>
        <v>2511</v>
      </c>
      <c r="C2512" t="s">
        <v>6312</v>
      </c>
      <c r="D2512" s="117">
        <v>1911010203001</v>
      </c>
      <c r="E2512" t="s">
        <v>6308</v>
      </c>
      <c r="F2512" t="s">
        <v>4192</v>
      </c>
      <c r="G2512" t="s">
        <v>25</v>
      </c>
      <c r="H2512" t="s">
        <v>25</v>
      </c>
      <c r="I2512" t="s">
        <v>25</v>
      </c>
      <c r="J2512" t="s">
        <v>25</v>
      </c>
      <c r="K2512" t="s">
        <v>25</v>
      </c>
      <c r="L2512" t="s">
        <v>6321</v>
      </c>
      <c r="M2512" s="117">
        <v>1911010203000</v>
      </c>
      <c r="N2512" t="s">
        <v>25</v>
      </c>
      <c r="O2512" s="119">
        <v>46023</v>
      </c>
      <c r="P2512" s="119">
        <v>2958465</v>
      </c>
      <c r="Q2512" s="120">
        <v>46023</v>
      </c>
      <c r="R2512" s="120">
        <v>2958465</v>
      </c>
    </row>
    <row r="2513" spans="1:18" x14ac:dyDescent="0.25">
      <c r="A2513" t="str">
        <f t="shared" si="78"/>
        <v>IT-1911010203002</v>
      </c>
      <c r="B2513">
        <f t="shared" si="79"/>
        <v>2512</v>
      </c>
      <c r="C2513" t="s">
        <v>6312</v>
      </c>
      <c r="D2513" s="117">
        <v>1911010203002</v>
      </c>
      <c r="E2513" t="s">
        <v>6308</v>
      </c>
      <c r="F2513" t="s">
        <v>4194</v>
      </c>
      <c r="G2513" t="s">
        <v>25</v>
      </c>
      <c r="H2513" t="s">
        <v>25</v>
      </c>
      <c r="I2513" t="s">
        <v>25</v>
      </c>
      <c r="J2513" t="s">
        <v>25</v>
      </c>
      <c r="K2513" t="s">
        <v>25</v>
      </c>
      <c r="L2513" t="s">
        <v>6321</v>
      </c>
      <c r="M2513" s="117">
        <v>1911010203000</v>
      </c>
      <c r="N2513" t="s">
        <v>25</v>
      </c>
      <c r="O2513" s="119">
        <v>46023</v>
      </c>
      <c r="P2513" s="119">
        <v>2958465</v>
      </c>
      <c r="Q2513" s="120">
        <v>46023</v>
      </c>
      <c r="R2513" s="120">
        <v>2958465</v>
      </c>
    </row>
    <row r="2514" spans="1:18" x14ac:dyDescent="0.25">
      <c r="A2514" t="str">
        <f t="shared" si="78"/>
        <v>IT-1911010203003</v>
      </c>
      <c r="B2514">
        <f t="shared" si="79"/>
        <v>2513</v>
      </c>
      <c r="C2514" t="s">
        <v>6312</v>
      </c>
      <c r="D2514" s="117">
        <v>1911010203003</v>
      </c>
      <c r="E2514" t="s">
        <v>6308</v>
      </c>
      <c r="F2514" t="s">
        <v>4196</v>
      </c>
      <c r="G2514" t="s">
        <v>25</v>
      </c>
      <c r="H2514" t="s">
        <v>25</v>
      </c>
      <c r="I2514" t="s">
        <v>25</v>
      </c>
      <c r="J2514" t="s">
        <v>25</v>
      </c>
      <c r="K2514" t="s">
        <v>25</v>
      </c>
      <c r="L2514" t="s">
        <v>6321</v>
      </c>
      <c r="M2514" s="117">
        <v>1911010203000</v>
      </c>
      <c r="N2514" t="s">
        <v>25</v>
      </c>
      <c r="O2514" s="119">
        <v>46023</v>
      </c>
      <c r="P2514" s="119">
        <v>2958465</v>
      </c>
      <c r="Q2514" s="120">
        <v>46023</v>
      </c>
      <c r="R2514" s="120">
        <v>2958465</v>
      </c>
    </row>
    <row r="2515" spans="1:18" x14ac:dyDescent="0.25">
      <c r="A2515" t="str">
        <f t="shared" si="78"/>
        <v>IT-1911010203004</v>
      </c>
      <c r="B2515">
        <f t="shared" si="79"/>
        <v>2514</v>
      </c>
      <c r="C2515" t="s">
        <v>6312</v>
      </c>
      <c r="D2515" s="117">
        <v>1911010203004</v>
      </c>
      <c r="E2515" t="s">
        <v>6308</v>
      </c>
      <c r="F2515" t="s">
        <v>4198</v>
      </c>
      <c r="G2515" t="s">
        <v>25</v>
      </c>
      <c r="H2515" t="s">
        <v>25</v>
      </c>
      <c r="I2515" t="s">
        <v>25</v>
      </c>
      <c r="J2515" t="s">
        <v>25</v>
      </c>
      <c r="K2515" t="s">
        <v>25</v>
      </c>
      <c r="L2515" t="s">
        <v>6321</v>
      </c>
      <c r="M2515" s="117">
        <v>1911010203000</v>
      </c>
      <c r="N2515" t="s">
        <v>25</v>
      </c>
      <c r="O2515" s="119">
        <v>46023</v>
      </c>
      <c r="P2515" s="119">
        <v>2958465</v>
      </c>
      <c r="Q2515" s="120">
        <v>46023</v>
      </c>
      <c r="R2515" s="120">
        <v>2958465</v>
      </c>
    </row>
    <row r="2516" spans="1:18" x14ac:dyDescent="0.25">
      <c r="A2516" t="str">
        <f t="shared" si="78"/>
        <v>IT-1911010204000</v>
      </c>
      <c r="B2516">
        <f t="shared" si="79"/>
        <v>2515</v>
      </c>
      <c r="C2516" t="s">
        <v>6312</v>
      </c>
      <c r="D2516" s="117">
        <v>1911010204000</v>
      </c>
      <c r="E2516" t="s">
        <v>6309</v>
      </c>
      <c r="F2516" t="s">
        <v>4199</v>
      </c>
      <c r="G2516" t="s">
        <v>25</v>
      </c>
      <c r="H2516" t="s">
        <v>25</v>
      </c>
      <c r="I2516" t="s">
        <v>25</v>
      </c>
      <c r="J2516" t="s">
        <v>25</v>
      </c>
      <c r="K2516" t="s">
        <v>25</v>
      </c>
      <c r="L2516" t="s">
        <v>6320</v>
      </c>
      <c r="M2516" s="117">
        <v>1911010200000</v>
      </c>
      <c r="N2516" t="s">
        <v>25</v>
      </c>
      <c r="O2516" s="119">
        <v>46023</v>
      </c>
      <c r="P2516" s="119">
        <v>2958465</v>
      </c>
      <c r="Q2516" s="120">
        <v>46023</v>
      </c>
      <c r="R2516" s="120">
        <v>2958465</v>
      </c>
    </row>
    <row r="2517" spans="1:18" x14ac:dyDescent="0.25">
      <c r="A2517" t="str">
        <f t="shared" si="78"/>
        <v>IT-1911010204001</v>
      </c>
      <c r="B2517">
        <f t="shared" si="79"/>
        <v>2516</v>
      </c>
      <c r="C2517" t="s">
        <v>6312</v>
      </c>
      <c r="D2517" s="117">
        <v>1911010204001</v>
      </c>
      <c r="E2517" t="s">
        <v>6308</v>
      </c>
      <c r="F2517" t="s">
        <v>4201</v>
      </c>
      <c r="G2517" t="s">
        <v>25</v>
      </c>
      <c r="H2517" t="s">
        <v>25</v>
      </c>
      <c r="I2517" t="s">
        <v>25</v>
      </c>
      <c r="J2517" t="s">
        <v>25</v>
      </c>
      <c r="K2517" t="s">
        <v>25</v>
      </c>
      <c r="L2517" t="s">
        <v>6321</v>
      </c>
      <c r="M2517" s="117">
        <v>1911010204000</v>
      </c>
      <c r="N2517" t="s">
        <v>25</v>
      </c>
      <c r="O2517" s="119">
        <v>46023</v>
      </c>
      <c r="P2517" s="119">
        <v>2958465</v>
      </c>
      <c r="Q2517" s="120">
        <v>46023</v>
      </c>
      <c r="R2517" s="120">
        <v>2958465</v>
      </c>
    </row>
    <row r="2518" spans="1:18" x14ac:dyDescent="0.25">
      <c r="A2518" t="str">
        <f t="shared" si="78"/>
        <v>IT-1911010204999</v>
      </c>
      <c r="B2518">
        <f t="shared" si="79"/>
        <v>2517</v>
      </c>
      <c r="C2518" t="s">
        <v>6312</v>
      </c>
      <c r="D2518" s="117">
        <v>1911010204999</v>
      </c>
      <c r="E2518" t="s">
        <v>6308</v>
      </c>
      <c r="F2518" t="s">
        <v>4203</v>
      </c>
      <c r="G2518" t="s">
        <v>25</v>
      </c>
      <c r="H2518" t="s">
        <v>25</v>
      </c>
      <c r="I2518" t="s">
        <v>25</v>
      </c>
      <c r="J2518" t="s">
        <v>25</v>
      </c>
      <c r="K2518" t="s">
        <v>25</v>
      </c>
      <c r="L2518" t="s">
        <v>6321</v>
      </c>
      <c r="M2518" s="117">
        <v>1911010204000</v>
      </c>
      <c r="N2518" t="s">
        <v>25</v>
      </c>
      <c r="O2518" s="119">
        <v>46023</v>
      </c>
      <c r="P2518" s="119">
        <v>2958465</v>
      </c>
      <c r="Q2518" s="120">
        <v>46023</v>
      </c>
      <c r="R2518" s="120">
        <v>2958465</v>
      </c>
    </row>
    <row r="2519" spans="1:18" x14ac:dyDescent="0.25">
      <c r="A2519" t="str">
        <f t="shared" si="78"/>
        <v>IT-1911010205000</v>
      </c>
      <c r="B2519">
        <f t="shared" si="79"/>
        <v>2518</v>
      </c>
      <c r="C2519" t="s">
        <v>6312</v>
      </c>
      <c r="D2519" s="117">
        <v>1911010205000</v>
      </c>
      <c r="E2519" t="s">
        <v>6308</v>
      </c>
      <c r="F2519" t="s">
        <v>4205</v>
      </c>
      <c r="G2519" t="s">
        <v>25</v>
      </c>
      <c r="H2519" t="s">
        <v>25</v>
      </c>
      <c r="I2519" t="s">
        <v>25</v>
      </c>
      <c r="J2519" t="s">
        <v>25</v>
      </c>
      <c r="K2519" t="s">
        <v>25</v>
      </c>
      <c r="L2519" t="s">
        <v>6320</v>
      </c>
      <c r="M2519" s="117">
        <v>1911010200000</v>
      </c>
      <c r="N2519" t="s">
        <v>25</v>
      </c>
      <c r="O2519" s="119">
        <v>46023</v>
      </c>
      <c r="P2519" s="119">
        <v>2958465</v>
      </c>
      <c r="Q2519" s="120">
        <v>46023</v>
      </c>
      <c r="R2519" s="120">
        <v>2958465</v>
      </c>
    </row>
    <row r="2520" spans="1:18" x14ac:dyDescent="0.25">
      <c r="A2520" t="str">
        <f t="shared" si="78"/>
        <v>IT-1911010206000</v>
      </c>
      <c r="B2520">
        <f t="shared" si="79"/>
        <v>2519</v>
      </c>
      <c r="C2520" t="s">
        <v>6312</v>
      </c>
      <c r="D2520" s="117">
        <v>1911010206000</v>
      </c>
      <c r="E2520" t="s">
        <v>6308</v>
      </c>
      <c r="F2520" t="s">
        <v>4207</v>
      </c>
      <c r="G2520" t="s">
        <v>25</v>
      </c>
      <c r="H2520" t="s">
        <v>25</v>
      </c>
      <c r="I2520" t="s">
        <v>25</v>
      </c>
      <c r="J2520" t="s">
        <v>25</v>
      </c>
      <c r="K2520" t="s">
        <v>25</v>
      </c>
      <c r="L2520" t="s">
        <v>6320</v>
      </c>
      <c r="M2520" s="117">
        <v>1911010200000</v>
      </c>
      <c r="N2520" t="s">
        <v>25</v>
      </c>
      <c r="O2520" s="119">
        <v>46023</v>
      </c>
      <c r="P2520" s="119">
        <v>2958465</v>
      </c>
      <c r="Q2520" s="120">
        <v>46023</v>
      </c>
      <c r="R2520" s="120">
        <v>2958465</v>
      </c>
    </row>
    <row r="2521" spans="1:18" x14ac:dyDescent="0.25">
      <c r="A2521" t="str">
        <f t="shared" si="78"/>
        <v>IT-1911010207000</v>
      </c>
      <c r="B2521">
        <f t="shared" si="79"/>
        <v>2520</v>
      </c>
      <c r="C2521" t="s">
        <v>6312</v>
      </c>
      <c r="D2521" s="117">
        <v>1911010207000</v>
      </c>
      <c r="E2521" t="s">
        <v>6308</v>
      </c>
      <c r="F2521" t="s">
        <v>4209</v>
      </c>
      <c r="G2521" t="s">
        <v>25</v>
      </c>
      <c r="H2521" t="s">
        <v>25</v>
      </c>
      <c r="I2521" t="s">
        <v>25</v>
      </c>
      <c r="J2521" t="s">
        <v>25</v>
      </c>
      <c r="K2521" t="s">
        <v>25</v>
      </c>
      <c r="L2521" t="s">
        <v>6320</v>
      </c>
      <c r="M2521" s="117">
        <v>1911010200000</v>
      </c>
      <c r="N2521" t="s">
        <v>25</v>
      </c>
      <c r="O2521" s="119">
        <v>46023</v>
      </c>
      <c r="P2521" s="119">
        <v>2958465</v>
      </c>
      <c r="Q2521" s="120">
        <v>46023</v>
      </c>
      <c r="R2521" s="120">
        <v>2958465</v>
      </c>
    </row>
    <row r="2522" spans="1:18" x14ac:dyDescent="0.25">
      <c r="A2522" t="str">
        <f t="shared" si="78"/>
        <v>IT-1911010208000</v>
      </c>
      <c r="B2522">
        <f t="shared" si="79"/>
        <v>2521</v>
      </c>
      <c r="C2522" t="s">
        <v>6312</v>
      </c>
      <c r="D2522" s="117">
        <v>1911010208000</v>
      </c>
      <c r="E2522" t="s">
        <v>6309</v>
      </c>
      <c r="F2522" t="s">
        <v>4211</v>
      </c>
      <c r="G2522" t="s">
        <v>25</v>
      </c>
      <c r="H2522" t="s">
        <v>25</v>
      </c>
      <c r="I2522" t="s">
        <v>25</v>
      </c>
      <c r="J2522" t="s">
        <v>25</v>
      </c>
      <c r="K2522" t="s">
        <v>25</v>
      </c>
      <c r="L2522" t="s">
        <v>6320</v>
      </c>
      <c r="M2522" s="117">
        <v>1911010200000</v>
      </c>
      <c r="N2522" t="s">
        <v>25</v>
      </c>
      <c r="O2522" s="119">
        <v>46023</v>
      </c>
      <c r="P2522" s="119">
        <v>2958465</v>
      </c>
      <c r="Q2522" s="120">
        <v>46023</v>
      </c>
      <c r="R2522" s="120">
        <v>2958465</v>
      </c>
    </row>
    <row r="2523" spans="1:18" x14ac:dyDescent="0.25">
      <c r="A2523" t="str">
        <f t="shared" si="78"/>
        <v>IT-1911010208001</v>
      </c>
      <c r="B2523">
        <f t="shared" si="79"/>
        <v>2522</v>
      </c>
      <c r="C2523" t="s">
        <v>6312</v>
      </c>
      <c r="D2523" s="117">
        <v>1911010208001</v>
      </c>
      <c r="E2523" t="s">
        <v>6308</v>
      </c>
      <c r="F2523" t="s">
        <v>4213</v>
      </c>
      <c r="G2523" t="s">
        <v>25</v>
      </c>
      <c r="H2523" t="s">
        <v>25</v>
      </c>
      <c r="I2523" t="s">
        <v>25</v>
      </c>
      <c r="J2523" t="s">
        <v>25</v>
      </c>
      <c r="K2523" t="s">
        <v>25</v>
      </c>
      <c r="L2523" t="s">
        <v>6321</v>
      </c>
      <c r="M2523" s="117">
        <v>1911010208000</v>
      </c>
      <c r="N2523" t="s">
        <v>25</v>
      </c>
      <c r="O2523" s="119">
        <v>46023</v>
      </c>
      <c r="P2523" s="119">
        <v>2958465</v>
      </c>
      <c r="Q2523" s="120">
        <v>46023</v>
      </c>
      <c r="R2523" s="120">
        <v>2958465</v>
      </c>
    </row>
    <row r="2524" spans="1:18" x14ac:dyDescent="0.25">
      <c r="A2524" t="str">
        <f t="shared" si="78"/>
        <v>IT-1911010208002</v>
      </c>
      <c r="B2524">
        <f t="shared" si="79"/>
        <v>2523</v>
      </c>
      <c r="C2524" t="s">
        <v>6312</v>
      </c>
      <c r="D2524" s="117">
        <v>1911010208002</v>
      </c>
      <c r="E2524" t="s">
        <v>6308</v>
      </c>
      <c r="F2524" t="s">
        <v>4215</v>
      </c>
      <c r="G2524" t="s">
        <v>25</v>
      </c>
      <c r="H2524" t="s">
        <v>25</v>
      </c>
      <c r="I2524" t="s">
        <v>25</v>
      </c>
      <c r="J2524" t="s">
        <v>25</v>
      </c>
      <c r="K2524" t="s">
        <v>25</v>
      </c>
      <c r="L2524" t="s">
        <v>6321</v>
      </c>
      <c r="M2524" s="117">
        <v>1911010208000</v>
      </c>
      <c r="N2524" t="s">
        <v>25</v>
      </c>
      <c r="O2524" s="119">
        <v>46023</v>
      </c>
      <c r="P2524" s="119">
        <v>2958465</v>
      </c>
      <c r="Q2524" s="120">
        <v>46023</v>
      </c>
      <c r="R2524" s="120">
        <v>2958465</v>
      </c>
    </row>
    <row r="2525" spans="1:18" x14ac:dyDescent="0.25">
      <c r="A2525" t="str">
        <f t="shared" si="78"/>
        <v>IT-1911010209000</v>
      </c>
      <c r="B2525">
        <f t="shared" si="79"/>
        <v>2524</v>
      </c>
      <c r="C2525" t="s">
        <v>6312</v>
      </c>
      <c r="D2525" s="117">
        <v>1911010209000</v>
      </c>
      <c r="E2525" t="s">
        <v>6308</v>
      </c>
      <c r="F2525" t="s">
        <v>4217</v>
      </c>
      <c r="G2525" t="s">
        <v>25</v>
      </c>
      <c r="H2525" t="s">
        <v>25</v>
      </c>
      <c r="I2525" t="s">
        <v>25</v>
      </c>
      <c r="J2525" t="s">
        <v>25</v>
      </c>
      <c r="K2525" t="s">
        <v>25</v>
      </c>
      <c r="L2525" t="s">
        <v>6320</v>
      </c>
      <c r="M2525" s="117">
        <v>1911010200000</v>
      </c>
      <c r="N2525" t="s">
        <v>25</v>
      </c>
      <c r="O2525" s="119">
        <v>46023</v>
      </c>
      <c r="P2525" s="119">
        <v>2958465</v>
      </c>
      <c r="Q2525" s="120">
        <v>46023</v>
      </c>
      <c r="R2525" s="120">
        <v>2958465</v>
      </c>
    </row>
    <row r="2526" spans="1:18" x14ac:dyDescent="0.25">
      <c r="A2526" t="str">
        <f t="shared" si="78"/>
        <v>IT-1911010210000</v>
      </c>
      <c r="B2526">
        <f t="shared" si="79"/>
        <v>2525</v>
      </c>
      <c r="C2526" t="s">
        <v>6312</v>
      </c>
      <c r="D2526" s="117">
        <v>1911010210000</v>
      </c>
      <c r="E2526" t="s">
        <v>6308</v>
      </c>
      <c r="F2526" t="s">
        <v>4219</v>
      </c>
      <c r="G2526" t="s">
        <v>25</v>
      </c>
      <c r="H2526" t="s">
        <v>25</v>
      </c>
      <c r="I2526" t="s">
        <v>25</v>
      </c>
      <c r="J2526" t="s">
        <v>25</v>
      </c>
      <c r="K2526" t="s">
        <v>25</v>
      </c>
      <c r="L2526" t="s">
        <v>6320</v>
      </c>
      <c r="M2526" s="117">
        <v>1911010200000</v>
      </c>
      <c r="N2526" t="s">
        <v>25</v>
      </c>
      <c r="O2526" s="119">
        <v>46023</v>
      </c>
      <c r="P2526" s="119">
        <v>2958465</v>
      </c>
      <c r="Q2526" s="120">
        <v>46023</v>
      </c>
      <c r="R2526" s="120">
        <v>2958465</v>
      </c>
    </row>
    <row r="2527" spans="1:18" x14ac:dyDescent="0.25">
      <c r="A2527" t="str">
        <f t="shared" si="78"/>
        <v>IT-1911010211000</v>
      </c>
      <c r="B2527">
        <f t="shared" si="79"/>
        <v>2526</v>
      </c>
      <c r="C2527" t="s">
        <v>6312</v>
      </c>
      <c r="D2527" s="117">
        <v>1911010211000</v>
      </c>
      <c r="E2527" t="s">
        <v>6308</v>
      </c>
      <c r="F2527" t="s">
        <v>4221</v>
      </c>
      <c r="G2527" t="s">
        <v>25</v>
      </c>
      <c r="H2527" t="s">
        <v>25</v>
      </c>
      <c r="I2527" t="s">
        <v>25</v>
      </c>
      <c r="J2527" t="s">
        <v>25</v>
      </c>
      <c r="K2527" t="s">
        <v>25</v>
      </c>
      <c r="L2527" t="s">
        <v>6320</v>
      </c>
      <c r="M2527" s="117">
        <v>1911010200000</v>
      </c>
      <c r="N2527" t="s">
        <v>25</v>
      </c>
      <c r="O2527" s="119">
        <v>46023</v>
      </c>
      <c r="P2527" s="119">
        <v>2958465</v>
      </c>
      <c r="Q2527" s="120">
        <v>46023</v>
      </c>
      <c r="R2527" s="120">
        <v>2958465</v>
      </c>
    </row>
    <row r="2528" spans="1:18" x14ac:dyDescent="0.25">
      <c r="A2528" t="str">
        <f t="shared" si="78"/>
        <v>IT-1911010212000</v>
      </c>
      <c r="B2528">
        <f t="shared" si="79"/>
        <v>2527</v>
      </c>
      <c r="C2528" t="s">
        <v>6312</v>
      </c>
      <c r="D2528" s="117">
        <v>1911010212000</v>
      </c>
      <c r="E2528" t="s">
        <v>6308</v>
      </c>
      <c r="F2528" t="s">
        <v>4223</v>
      </c>
      <c r="G2528" t="s">
        <v>25</v>
      </c>
      <c r="H2528" t="s">
        <v>25</v>
      </c>
      <c r="I2528" t="s">
        <v>25</v>
      </c>
      <c r="J2528" t="s">
        <v>25</v>
      </c>
      <c r="K2528" t="s">
        <v>25</v>
      </c>
      <c r="L2528" t="s">
        <v>6320</v>
      </c>
      <c r="M2528" s="117">
        <v>1911010200000</v>
      </c>
      <c r="N2528" t="s">
        <v>25</v>
      </c>
      <c r="O2528" s="119">
        <v>46023</v>
      </c>
      <c r="P2528" s="119">
        <v>2958465</v>
      </c>
      <c r="Q2528" s="120">
        <v>46023</v>
      </c>
      <c r="R2528" s="120">
        <v>2958465</v>
      </c>
    </row>
    <row r="2529" spans="1:18" x14ac:dyDescent="0.25">
      <c r="A2529" t="str">
        <f t="shared" si="78"/>
        <v>IT-1911010213000</v>
      </c>
      <c r="B2529">
        <f t="shared" si="79"/>
        <v>2528</v>
      </c>
      <c r="C2529" t="s">
        <v>6312</v>
      </c>
      <c r="D2529" s="117">
        <v>1911010213000</v>
      </c>
      <c r="E2529" t="s">
        <v>6308</v>
      </c>
      <c r="F2529" t="s">
        <v>6287</v>
      </c>
      <c r="G2529" t="s">
        <v>25</v>
      </c>
      <c r="H2529" t="s">
        <v>25</v>
      </c>
      <c r="I2529" t="s">
        <v>25</v>
      </c>
      <c r="J2529" t="s">
        <v>25</v>
      </c>
      <c r="K2529" t="s">
        <v>25</v>
      </c>
      <c r="L2529" t="s">
        <v>6320</v>
      </c>
      <c r="M2529" s="117">
        <v>1911010200000</v>
      </c>
      <c r="N2529" t="s">
        <v>25</v>
      </c>
      <c r="O2529" s="119">
        <v>46023</v>
      </c>
      <c r="P2529" s="119">
        <v>2958465</v>
      </c>
      <c r="Q2529" s="120">
        <v>46023</v>
      </c>
      <c r="R2529" s="120">
        <v>2958465</v>
      </c>
    </row>
    <row r="2530" spans="1:18" x14ac:dyDescent="0.25">
      <c r="A2530" t="str">
        <f t="shared" si="78"/>
        <v>IT-1911010299000</v>
      </c>
      <c r="B2530">
        <f t="shared" si="79"/>
        <v>2529</v>
      </c>
      <c r="C2530" t="s">
        <v>6312</v>
      </c>
      <c r="D2530" s="117">
        <v>1911010299000</v>
      </c>
      <c r="E2530" t="s">
        <v>6308</v>
      </c>
      <c r="F2530" t="s">
        <v>4225</v>
      </c>
      <c r="G2530" t="s">
        <v>25</v>
      </c>
      <c r="H2530" t="s">
        <v>25</v>
      </c>
      <c r="I2530" t="s">
        <v>25</v>
      </c>
      <c r="J2530" t="s">
        <v>25</v>
      </c>
      <c r="K2530" t="s">
        <v>25</v>
      </c>
      <c r="L2530" t="s">
        <v>6320</v>
      </c>
      <c r="M2530" s="117">
        <v>1911010200000</v>
      </c>
      <c r="N2530" t="s">
        <v>25</v>
      </c>
      <c r="O2530" s="119">
        <v>46023</v>
      </c>
      <c r="P2530" s="119">
        <v>2958465</v>
      </c>
      <c r="Q2530" s="120">
        <v>46023</v>
      </c>
      <c r="R2530" s="120">
        <v>2958465</v>
      </c>
    </row>
    <row r="2531" spans="1:18" x14ac:dyDescent="0.25">
      <c r="A2531" t="str">
        <f t="shared" si="78"/>
        <v>IT-1911010300000</v>
      </c>
      <c r="B2531">
        <f t="shared" si="79"/>
        <v>2530</v>
      </c>
      <c r="C2531" t="s">
        <v>6310</v>
      </c>
      <c r="D2531" s="117">
        <v>1911010300000</v>
      </c>
      <c r="E2531" t="s">
        <v>6309</v>
      </c>
      <c r="F2531" t="s">
        <v>4227</v>
      </c>
      <c r="G2531" t="s">
        <v>25</v>
      </c>
      <c r="H2531" t="s">
        <v>25</v>
      </c>
      <c r="I2531" t="s">
        <v>25</v>
      </c>
      <c r="J2531" t="s">
        <v>25</v>
      </c>
      <c r="K2531" t="s">
        <v>25</v>
      </c>
      <c r="L2531" t="s">
        <v>6319</v>
      </c>
      <c r="M2531" s="117">
        <v>1911010000000</v>
      </c>
      <c r="N2531" t="s">
        <v>25</v>
      </c>
      <c r="O2531" s="119">
        <v>46023</v>
      </c>
      <c r="P2531" s="119">
        <v>2958465</v>
      </c>
      <c r="Q2531" s="120">
        <v>46023</v>
      </c>
      <c r="R2531" s="120">
        <v>2958465</v>
      </c>
    </row>
    <row r="2532" spans="1:18" x14ac:dyDescent="0.25">
      <c r="A2532" t="str">
        <f t="shared" si="78"/>
        <v>IT-1911010301000</v>
      </c>
      <c r="B2532">
        <f t="shared" si="79"/>
        <v>2531</v>
      </c>
      <c r="C2532" t="s">
        <v>6312</v>
      </c>
      <c r="D2532" s="117">
        <v>1911010301000</v>
      </c>
      <c r="E2532" t="s">
        <v>6308</v>
      </c>
      <c r="F2532" t="s">
        <v>4229</v>
      </c>
      <c r="G2532" t="s">
        <v>25</v>
      </c>
      <c r="H2532" t="s">
        <v>25</v>
      </c>
      <c r="I2532" t="s">
        <v>25</v>
      </c>
      <c r="J2532" t="s">
        <v>25</v>
      </c>
      <c r="K2532" t="s">
        <v>25</v>
      </c>
      <c r="L2532" t="s">
        <v>6320</v>
      </c>
      <c r="M2532" s="117">
        <v>1911010300000</v>
      </c>
      <c r="N2532" t="s">
        <v>25</v>
      </c>
      <c r="O2532" s="119">
        <v>46023</v>
      </c>
      <c r="P2532" s="119">
        <v>2958465</v>
      </c>
      <c r="Q2532" s="120">
        <v>46023</v>
      </c>
      <c r="R2532" s="120">
        <v>2958465</v>
      </c>
    </row>
    <row r="2533" spans="1:18" x14ac:dyDescent="0.25">
      <c r="A2533" t="str">
        <f t="shared" si="78"/>
        <v>IT-1911010302000</v>
      </c>
      <c r="B2533">
        <f t="shared" si="79"/>
        <v>2532</v>
      </c>
      <c r="C2533" t="s">
        <v>6312</v>
      </c>
      <c r="D2533" s="117">
        <v>1911010302000</v>
      </c>
      <c r="E2533" t="s">
        <v>6308</v>
      </c>
      <c r="F2533" t="s">
        <v>4231</v>
      </c>
      <c r="G2533" t="s">
        <v>25</v>
      </c>
      <c r="H2533" t="s">
        <v>25</v>
      </c>
      <c r="I2533" t="s">
        <v>25</v>
      </c>
      <c r="J2533" t="s">
        <v>25</v>
      </c>
      <c r="K2533" t="s">
        <v>25</v>
      </c>
      <c r="L2533" t="s">
        <v>6320</v>
      </c>
      <c r="M2533" s="117">
        <v>1911010300000</v>
      </c>
      <c r="N2533" t="s">
        <v>25</v>
      </c>
      <c r="O2533" s="119">
        <v>46023</v>
      </c>
      <c r="P2533" s="119">
        <v>2958465</v>
      </c>
      <c r="Q2533" s="120">
        <v>46023</v>
      </c>
      <c r="R2533" s="120">
        <v>2958465</v>
      </c>
    </row>
    <row r="2534" spans="1:18" x14ac:dyDescent="0.25">
      <c r="A2534" t="str">
        <f t="shared" si="78"/>
        <v>IT-1911010303000</v>
      </c>
      <c r="B2534">
        <f t="shared" si="79"/>
        <v>2533</v>
      </c>
      <c r="C2534" t="s">
        <v>6312</v>
      </c>
      <c r="D2534" s="117">
        <v>1911010303000</v>
      </c>
      <c r="E2534" t="s">
        <v>6309</v>
      </c>
      <c r="F2534" t="s">
        <v>4233</v>
      </c>
      <c r="G2534" t="s">
        <v>25</v>
      </c>
      <c r="H2534" t="s">
        <v>25</v>
      </c>
      <c r="I2534" t="s">
        <v>25</v>
      </c>
      <c r="J2534" t="s">
        <v>25</v>
      </c>
      <c r="K2534" t="s">
        <v>25</v>
      </c>
      <c r="L2534" t="s">
        <v>6320</v>
      </c>
      <c r="M2534" s="117">
        <v>1911010300000</v>
      </c>
      <c r="N2534" t="s">
        <v>25</v>
      </c>
      <c r="O2534" s="119">
        <v>46023</v>
      </c>
      <c r="P2534" s="119">
        <v>2958465</v>
      </c>
      <c r="Q2534" s="120">
        <v>46023</v>
      </c>
      <c r="R2534" s="120">
        <v>2958465</v>
      </c>
    </row>
    <row r="2535" spans="1:18" x14ac:dyDescent="0.25">
      <c r="A2535" t="str">
        <f t="shared" si="78"/>
        <v>IT-1911010303001</v>
      </c>
      <c r="B2535">
        <f t="shared" si="79"/>
        <v>2534</v>
      </c>
      <c r="C2535" t="s">
        <v>6312</v>
      </c>
      <c r="D2535" s="117">
        <v>1911010303001</v>
      </c>
      <c r="E2535" t="s">
        <v>6308</v>
      </c>
      <c r="F2535" t="s">
        <v>4235</v>
      </c>
      <c r="G2535" t="s">
        <v>25</v>
      </c>
      <c r="H2535" t="s">
        <v>25</v>
      </c>
      <c r="I2535" t="s">
        <v>25</v>
      </c>
      <c r="J2535" t="s">
        <v>25</v>
      </c>
      <c r="K2535" t="s">
        <v>25</v>
      </c>
      <c r="L2535" t="s">
        <v>6321</v>
      </c>
      <c r="M2535" s="117">
        <v>1911010303000</v>
      </c>
      <c r="N2535" t="s">
        <v>25</v>
      </c>
      <c r="O2535" s="119">
        <v>46023</v>
      </c>
      <c r="P2535" s="119">
        <v>2958465</v>
      </c>
      <c r="Q2535" s="120">
        <v>46023</v>
      </c>
      <c r="R2535" s="120">
        <v>2958465</v>
      </c>
    </row>
    <row r="2536" spans="1:18" x14ac:dyDescent="0.25">
      <c r="A2536" t="str">
        <f t="shared" si="78"/>
        <v>IT-1911010303002</v>
      </c>
      <c r="B2536">
        <f t="shared" si="79"/>
        <v>2535</v>
      </c>
      <c r="C2536" t="s">
        <v>6312</v>
      </c>
      <c r="D2536" s="117">
        <v>1911010303002</v>
      </c>
      <c r="E2536" t="s">
        <v>6308</v>
      </c>
      <c r="F2536" t="s">
        <v>4237</v>
      </c>
      <c r="G2536" t="s">
        <v>25</v>
      </c>
      <c r="H2536" t="s">
        <v>25</v>
      </c>
      <c r="I2536" t="s">
        <v>25</v>
      </c>
      <c r="J2536" t="s">
        <v>25</v>
      </c>
      <c r="K2536" t="s">
        <v>25</v>
      </c>
      <c r="L2536" t="s">
        <v>6321</v>
      </c>
      <c r="M2536" s="117">
        <v>1911010303000</v>
      </c>
      <c r="N2536" t="s">
        <v>25</v>
      </c>
      <c r="O2536" s="119">
        <v>46023</v>
      </c>
      <c r="P2536" s="119">
        <v>2958465</v>
      </c>
      <c r="Q2536" s="120">
        <v>46023</v>
      </c>
      <c r="R2536" s="120">
        <v>2958465</v>
      </c>
    </row>
    <row r="2537" spans="1:18" x14ac:dyDescent="0.25">
      <c r="A2537" t="str">
        <f t="shared" si="78"/>
        <v>IT-1911010303003</v>
      </c>
      <c r="B2537">
        <f t="shared" si="79"/>
        <v>2536</v>
      </c>
      <c r="C2537" t="s">
        <v>6312</v>
      </c>
      <c r="D2537" s="117">
        <v>1911010303003</v>
      </c>
      <c r="E2537" t="s">
        <v>6308</v>
      </c>
      <c r="F2537" t="s">
        <v>4239</v>
      </c>
      <c r="G2537" t="s">
        <v>25</v>
      </c>
      <c r="H2537" t="s">
        <v>25</v>
      </c>
      <c r="I2537" t="s">
        <v>25</v>
      </c>
      <c r="J2537" t="s">
        <v>25</v>
      </c>
      <c r="K2537" t="s">
        <v>25</v>
      </c>
      <c r="L2537" t="s">
        <v>6321</v>
      </c>
      <c r="M2537" s="117">
        <v>1911010303000</v>
      </c>
      <c r="N2537" t="s">
        <v>25</v>
      </c>
      <c r="O2537" s="119">
        <v>46023</v>
      </c>
      <c r="P2537" s="119">
        <v>2958465</v>
      </c>
      <c r="Q2537" s="120">
        <v>46023</v>
      </c>
      <c r="R2537" s="120">
        <v>2958465</v>
      </c>
    </row>
    <row r="2538" spans="1:18" x14ac:dyDescent="0.25">
      <c r="A2538" t="str">
        <f t="shared" si="78"/>
        <v>IT-1911010303004</v>
      </c>
      <c r="B2538">
        <f t="shared" si="79"/>
        <v>2537</v>
      </c>
      <c r="C2538" t="s">
        <v>6312</v>
      </c>
      <c r="D2538" s="117">
        <v>1911010303004</v>
      </c>
      <c r="E2538" t="s">
        <v>6308</v>
      </c>
      <c r="F2538" t="s">
        <v>4241</v>
      </c>
      <c r="G2538" t="s">
        <v>25</v>
      </c>
      <c r="H2538" t="s">
        <v>25</v>
      </c>
      <c r="I2538" t="s">
        <v>25</v>
      </c>
      <c r="J2538" t="s">
        <v>25</v>
      </c>
      <c r="K2538" t="s">
        <v>25</v>
      </c>
      <c r="L2538" t="s">
        <v>6321</v>
      </c>
      <c r="M2538" s="117">
        <v>1911010303000</v>
      </c>
      <c r="N2538" t="s">
        <v>25</v>
      </c>
      <c r="O2538" s="119">
        <v>46023</v>
      </c>
      <c r="P2538" s="119">
        <v>2958465</v>
      </c>
      <c r="Q2538" s="120">
        <v>46023</v>
      </c>
      <c r="R2538" s="120">
        <v>2958465</v>
      </c>
    </row>
    <row r="2539" spans="1:18" x14ac:dyDescent="0.25">
      <c r="A2539" t="str">
        <f t="shared" si="78"/>
        <v>IT-1911010304000</v>
      </c>
      <c r="B2539">
        <f t="shared" si="79"/>
        <v>2538</v>
      </c>
      <c r="C2539" t="s">
        <v>6312</v>
      </c>
      <c r="D2539" s="117">
        <v>1911010304000</v>
      </c>
      <c r="E2539" t="s">
        <v>6309</v>
      </c>
      <c r="F2539" t="s">
        <v>4242</v>
      </c>
      <c r="G2539" t="s">
        <v>25</v>
      </c>
      <c r="H2539" t="s">
        <v>25</v>
      </c>
      <c r="I2539" t="s">
        <v>25</v>
      </c>
      <c r="J2539" t="s">
        <v>25</v>
      </c>
      <c r="K2539" t="s">
        <v>25</v>
      </c>
      <c r="L2539" t="s">
        <v>6320</v>
      </c>
      <c r="M2539" s="117">
        <v>1911010300000</v>
      </c>
      <c r="N2539" t="s">
        <v>25</v>
      </c>
      <c r="O2539" s="119">
        <v>46023</v>
      </c>
      <c r="P2539" s="119">
        <v>2958465</v>
      </c>
      <c r="Q2539" s="120">
        <v>46023</v>
      </c>
      <c r="R2539" s="120">
        <v>2958465</v>
      </c>
    </row>
    <row r="2540" spans="1:18" x14ac:dyDescent="0.25">
      <c r="A2540" t="str">
        <f t="shared" si="78"/>
        <v>IT-1911010304001</v>
      </c>
      <c r="B2540">
        <f t="shared" si="79"/>
        <v>2539</v>
      </c>
      <c r="C2540" t="s">
        <v>6312</v>
      </c>
      <c r="D2540" s="117">
        <v>1911010304001</v>
      </c>
      <c r="E2540" t="s">
        <v>6308</v>
      </c>
      <c r="F2540" t="s">
        <v>4244</v>
      </c>
      <c r="G2540" t="s">
        <v>25</v>
      </c>
      <c r="H2540" t="s">
        <v>25</v>
      </c>
      <c r="I2540" t="s">
        <v>25</v>
      </c>
      <c r="J2540" t="s">
        <v>25</v>
      </c>
      <c r="K2540" t="s">
        <v>25</v>
      </c>
      <c r="L2540" t="s">
        <v>6321</v>
      </c>
      <c r="M2540" s="117">
        <v>1911010304000</v>
      </c>
      <c r="N2540" t="s">
        <v>25</v>
      </c>
      <c r="O2540" s="119">
        <v>46023</v>
      </c>
      <c r="P2540" s="119">
        <v>2958465</v>
      </c>
      <c r="Q2540" s="120">
        <v>46023</v>
      </c>
      <c r="R2540" s="120">
        <v>2958465</v>
      </c>
    </row>
    <row r="2541" spans="1:18" x14ac:dyDescent="0.25">
      <c r="A2541" t="str">
        <f t="shared" si="78"/>
        <v>IT-1911010304999</v>
      </c>
      <c r="B2541">
        <f t="shared" si="79"/>
        <v>2540</v>
      </c>
      <c r="C2541" t="s">
        <v>6312</v>
      </c>
      <c r="D2541" s="117">
        <v>1911010304999</v>
      </c>
      <c r="E2541" t="s">
        <v>6308</v>
      </c>
      <c r="F2541" t="s">
        <v>4246</v>
      </c>
      <c r="G2541" t="s">
        <v>25</v>
      </c>
      <c r="H2541" t="s">
        <v>25</v>
      </c>
      <c r="I2541" t="s">
        <v>25</v>
      </c>
      <c r="J2541" t="s">
        <v>25</v>
      </c>
      <c r="K2541" t="s">
        <v>25</v>
      </c>
      <c r="L2541" t="s">
        <v>6321</v>
      </c>
      <c r="M2541" s="117">
        <v>1911010304000</v>
      </c>
      <c r="N2541" t="s">
        <v>25</v>
      </c>
      <c r="O2541" s="119">
        <v>46023</v>
      </c>
      <c r="P2541" s="119">
        <v>2958465</v>
      </c>
      <c r="Q2541" s="120">
        <v>46023</v>
      </c>
      <c r="R2541" s="120">
        <v>2958465</v>
      </c>
    </row>
    <row r="2542" spans="1:18" x14ac:dyDescent="0.25">
      <c r="A2542" t="str">
        <f t="shared" si="78"/>
        <v>IT-1911010305000</v>
      </c>
      <c r="B2542">
        <f t="shared" si="79"/>
        <v>2541</v>
      </c>
      <c r="C2542" t="s">
        <v>6312</v>
      </c>
      <c r="D2542" s="117">
        <v>1911010305000</v>
      </c>
      <c r="E2542" t="s">
        <v>6308</v>
      </c>
      <c r="F2542" t="s">
        <v>4248</v>
      </c>
      <c r="G2542" t="s">
        <v>25</v>
      </c>
      <c r="H2542" t="s">
        <v>25</v>
      </c>
      <c r="I2542" t="s">
        <v>25</v>
      </c>
      <c r="J2542" t="s">
        <v>25</v>
      </c>
      <c r="K2542" t="s">
        <v>25</v>
      </c>
      <c r="L2542" t="s">
        <v>6320</v>
      </c>
      <c r="M2542" s="117">
        <v>1911010300000</v>
      </c>
      <c r="N2542" t="s">
        <v>25</v>
      </c>
      <c r="O2542" s="119">
        <v>46023</v>
      </c>
      <c r="P2542" s="119">
        <v>2958465</v>
      </c>
      <c r="Q2542" s="120">
        <v>46023</v>
      </c>
      <c r="R2542" s="120">
        <v>2958465</v>
      </c>
    </row>
    <row r="2543" spans="1:18" x14ac:dyDescent="0.25">
      <c r="A2543" t="str">
        <f t="shared" si="78"/>
        <v>IT-1911010306000</v>
      </c>
      <c r="B2543">
        <f t="shared" si="79"/>
        <v>2542</v>
      </c>
      <c r="C2543" t="s">
        <v>6312</v>
      </c>
      <c r="D2543" s="117">
        <v>1911010306000</v>
      </c>
      <c r="E2543" t="s">
        <v>6308</v>
      </c>
      <c r="F2543" t="s">
        <v>4250</v>
      </c>
      <c r="G2543" t="s">
        <v>25</v>
      </c>
      <c r="H2543" t="s">
        <v>25</v>
      </c>
      <c r="I2543" t="s">
        <v>25</v>
      </c>
      <c r="J2543" t="s">
        <v>25</v>
      </c>
      <c r="K2543" t="s">
        <v>25</v>
      </c>
      <c r="L2543" t="s">
        <v>6320</v>
      </c>
      <c r="M2543" s="117">
        <v>1911010300000</v>
      </c>
      <c r="N2543" t="s">
        <v>25</v>
      </c>
      <c r="O2543" s="119">
        <v>46023</v>
      </c>
      <c r="P2543" s="119">
        <v>2958465</v>
      </c>
      <c r="Q2543" s="120">
        <v>46023</v>
      </c>
      <c r="R2543" s="120">
        <v>2958465</v>
      </c>
    </row>
    <row r="2544" spans="1:18" x14ac:dyDescent="0.25">
      <c r="A2544" t="str">
        <f t="shared" si="78"/>
        <v>IT-1911010307000</v>
      </c>
      <c r="B2544">
        <f t="shared" si="79"/>
        <v>2543</v>
      </c>
      <c r="C2544" t="s">
        <v>6312</v>
      </c>
      <c r="D2544" s="117">
        <v>1911010307000</v>
      </c>
      <c r="E2544" t="s">
        <v>6308</v>
      </c>
      <c r="F2544" t="s">
        <v>4252</v>
      </c>
      <c r="G2544" t="s">
        <v>25</v>
      </c>
      <c r="H2544" t="s">
        <v>25</v>
      </c>
      <c r="I2544" t="s">
        <v>25</v>
      </c>
      <c r="J2544" t="s">
        <v>25</v>
      </c>
      <c r="K2544" t="s">
        <v>25</v>
      </c>
      <c r="L2544" t="s">
        <v>6320</v>
      </c>
      <c r="M2544" s="117">
        <v>1911010300000</v>
      </c>
      <c r="N2544" t="s">
        <v>25</v>
      </c>
      <c r="O2544" s="119">
        <v>46023</v>
      </c>
      <c r="P2544" s="119">
        <v>2958465</v>
      </c>
      <c r="Q2544" s="120">
        <v>46023</v>
      </c>
      <c r="R2544" s="120">
        <v>2958465</v>
      </c>
    </row>
    <row r="2545" spans="1:18" x14ac:dyDescent="0.25">
      <c r="A2545" t="str">
        <f t="shared" si="78"/>
        <v>IT-1911010308000</v>
      </c>
      <c r="B2545">
        <f t="shared" si="79"/>
        <v>2544</v>
      </c>
      <c r="C2545" t="s">
        <v>6312</v>
      </c>
      <c r="D2545" s="117">
        <v>1911010308000</v>
      </c>
      <c r="E2545" t="s">
        <v>6309</v>
      </c>
      <c r="F2545" t="s">
        <v>4254</v>
      </c>
      <c r="G2545" t="s">
        <v>25</v>
      </c>
      <c r="H2545" t="s">
        <v>25</v>
      </c>
      <c r="I2545" t="s">
        <v>25</v>
      </c>
      <c r="J2545" t="s">
        <v>25</v>
      </c>
      <c r="K2545" t="s">
        <v>25</v>
      </c>
      <c r="L2545" t="s">
        <v>6320</v>
      </c>
      <c r="M2545" s="117">
        <v>1911010300000</v>
      </c>
      <c r="N2545" t="s">
        <v>25</v>
      </c>
      <c r="O2545" s="119">
        <v>46023</v>
      </c>
      <c r="P2545" s="119">
        <v>2958465</v>
      </c>
      <c r="Q2545" s="120">
        <v>46023</v>
      </c>
      <c r="R2545" s="120">
        <v>2958465</v>
      </c>
    </row>
    <row r="2546" spans="1:18" x14ac:dyDescent="0.25">
      <c r="A2546" t="str">
        <f t="shared" si="78"/>
        <v>IT-1911010308001</v>
      </c>
      <c r="B2546">
        <f t="shared" si="79"/>
        <v>2545</v>
      </c>
      <c r="C2546" t="s">
        <v>6312</v>
      </c>
      <c r="D2546" s="117">
        <v>1911010308001</v>
      </c>
      <c r="E2546" t="s">
        <v>6308</v>
      </c>
      <c r="F2546" t="s">
        <v>4256</v>
      </c>
      <c r="G2546" t="s">
        <v>25</v>
      </c>
      <c r="H2546" t="s">
        <v>25</v>
      </c>
      <c r="I2546" t="s">
        <v>25</v>
      </c>
      <c r="J2546" t="s">
        <v>25</v>
      </c>
      <c r="K2546" t="s">
        <v>25</v>
      </c>
      <c r="L2546" t="s">
        <v>6321</v>
      </c>
      <c r="M2546" s="117">
        <v>1911010308000</v>
      </c>
      <c r="N2546" t="s">
        <v>25</v>
      </c>
      <c r="O2546" s="119">
        <v>46023</v>
      </c>
      <c r="P2546" s="119">
        <v>2958465</v>
      </c>
      <c r="Q2546" s="120">
        <v>46023</v>
      </c>
      <c r="R2546" s="120">
        <v>2958465</v>
      </c>
    </row>
    <row r="2547" spans="1:18" x14ac:dyDescent="0.25">
      <c r="A2547" t="str">
        <f t="shared" si="78"/>
        <v>IT-1911010308002</v>
      </c>
      <c r="B2547">
        <f t="shared" si="79"/>
        <v>2546</v>
      </c>
      <c r="C2547" t="s">
        <v>6312</v>
      </c>
      <c r="D2547" s="117">
        <v>1911010308002</v>
      </c>
      <c r="E2547" t="s">
        <v>6308</v>
      </c>
      <c r="F2547" t="s">
        <v>4258</v>
      </c>
      <c r="G2547" t="s">
        <v>25</v>
      </c>
      <c r="H2547" t="s">
        <v>25</v>
      </c>
      <c r="I2547" t="s">
        <v>25</v>
      </c>
      <c r="J2547" t="s">
        <v>25</v>
      </c>
      <c r="K2547" t="s">
        <v>25</v>
      </c>
      <c r="L2547" t="s">
        <v>6321</v>
      </c>
      <c r="M2547" s="117">
        <v>1911010308000</v>
      </c>
      <c r="N2547" t="s">
        <v>25</v>
      </c>
      <c r="O2547" s="119">
        <v>46023</v>
      </c>
      <c r="P2547" s="119">
        <v>2958465</v>
      </c>
      <c r="Q2547" s="120">
        <v>46023</v>
      </c>
      <c r="R2547" s="120">
        <v>2958465</v>
      </c>
    </row>
    <row r="2548" spans="1:18" x14ac:dyDescent="0.25">
      <c r="A2548" t="str">
        <f t="shared" si="78"/>
        <v>IT-1911010309000</v>
      </c>
      <c r="B2548">
        <f t="shared" si="79"/>
        <v>2547</v>
      </c>
      <c r="C2548" t="s">
        <v>6312</v>
      </c>
      <c r="D2548" s="117">
        <v>1911010309000</v>
      </c>
      <c r="E2548" t="s">
        <v>6308</v>
      </c>
      <c r="F2548" t="s">
        <v>4260</v>
      </c>
      <c r="G2548" t="s">
        <v>25</v>
      </c>
      <c r="H2548" t="s">
        <v>25</v>
      </c>
      <c r="I2548" t="s">
        <v>25</v>
      </c>
      <c r="J2548" t="s">
        <v>25</v>
      </c>
      <c r="K2548" t="s">
        <v>25</v>
      </c>
      <c r="L2548" t="s">
        <v>6320</v>
      </c>
      <c r="M2548" s="117">
        <v>1911010300000</v>
      </c>
      <c r="N2548" t="s">
        <v>25</v>
      </c>
      <c r="O2548" s="119">
        <v>46023</v>
      </c>
      <c r="P2548" s="119">
        <v>2958465</v>
      </c>
      <c r="Q2548" s="120">
        <v>46023</v>
      </c>
      <c r="R2548" s="120">
        <v>2958465</v>
      </c>
    </row>
    <row r="2549" spans="1:18" x14ac:dyDescent="0.25">
      <c r="A2549" t="str">
        <f t="shared" si="78"/>
        <v>IT-1911010310000</v>
      </c>
      <c r="B2549">
        <f t="shared" si="79"/>
        <v>2548</v>
      </c>
      <c r="C2549" t="s">
        <v>6312</v>
      </c>
      <c r="D2549" s="117">
        <v>1911010310000</v>
      </c>
      <c r="E2549" t="s">
        <v>6308</v>
      </c>
      <c r="F2549" t="s">
        <v>4262</v>
      </c>
      <c r="G2549" t="s">
        <v>25</v>
      </c>
      <c r="H2549" t="s">
        <v>25</v>
      </c>
      <c r="I2549" t="s">
        <v>25</v>
      </c>
      <c r="J2549" t="s">
        <v>25</v>
      </c>
      <c r="K2549" t="s">
        <v>25</v>
      </c>
      <c r="L2549" t="s">
        <v>6320</v>
      </c>
      <c r="M2549" s="117">
        <v>1911010300000</v>
      </c>
      <c r="N2549" t="s">
        <v>25</v>
      </c>
      <c r="O2549" s="119">
        <v>46023</v>
      </c>
      <c r="P2549" s="119">
        <v>2958465</v>
      </c>
      <c r="Q2549" s="120">
        <v>46023</v>
      </c>
      <c r="R2549" s="120">
        <v>2958465</v>
      </c>
    </row>
    <row r="2550" spans="1:18" x14ac:dyDescent="0.25">
      <c r="A2550" t="str">
        <f t="shared" si="78"/>
        <v>IT-1911010311000</v>
      </c>
      <c r="B2550">
        <f t="shared" si="79"/>
        <v>2549</v>
      </c>
      <c r="C2550" t="s">
        <v>6312</v>
      </c>
      <c r="D2550" s="117">
        <v>1911010311000</v>
      </c>
      <c r="E2550" t="s">
        <v>6308</v>
      </c>
      <c r="F2550" t="s">
        <v>4264</v>
      </c>
      <c r="G2550" t="s">
        <v>25</v>
      </c>
      <c r="H2550" t="s">
        <v>25</v>
      </c>
      <c r="I2550" t="s">
        <v>25</v>
      </c>
      <c r="J2550" t="s">
        <v>25</v>
      </c>
      <c r="K2550" t="s">
        <v>25</v>
      </c>
      <c r="L2550" t="s">
        <v>6320</v>
      </c>
      <c r="M2550" s="117">
        <v>1911010300000</v>
      </c>
      <c r="N2550" t="s">
        <v>25</v>
      </c>
      <c r="O2550" s="119">
        <v>46023</v>
      </c>
      <c r="P2550" s="119">
        <v>2958465</v>
      </c>
      <c r="Q2550" s="120">
        <v>46023</v>
      </c>
      <c r="R2550" s="120">
        <v>2958465</v>
      </c>
    </row>
    <row r="2551" spans="1:18" x14ac:dyDescent="0.25">
      <c r="A2551" t="str">
        <f t="shared" si="78"/>
        <v>IT-1911010312000</v>
      </c>
      <c r="B2551">
        <f t="shared" si="79"/>
        <v>2550</v>
      </c>
      <c r="C2551" t="s">
        <v>6312</v>
      </c>
      <c r="D2551" s="117">
        <v>1911010312000</v>
      </c>
      <c r="E2551" t="s">
        <v>6308</v>
      </c>
      <c r="F2551" t="s">
        <v>4266</v>
      </c>
      <c r="G2551" t="s">
        <v>25</v>
      </c>
      <c r="H2551" t="s">
        <v>25</v>
      </c>
      <c r="I2551" t="s">
        <v>25</v>
      </c>
      <c r="J2551" t="s">
        <v>25</v>
      </c>
      <c r="K2551" t="s">
        <v>25</v>
      </c>
      <c r="L2551" t="s">
        <v>6320</v>
      </c>
      <c r="M2551" s="117">
        <v>1911010300000</v>
      </c>
      <c r="N2551" t="s">
        <v>25</v>
      </c>
      <c r="O2551" s="119">
        <v>46023</v>
      </c>
      <c r="P2551" s="119">
        <v>2958465</v>
      </c>
      <c r="Q2551" s="120">
        <v>46023</v>
      </c>
      <c r="R2551" s="120">
        <v>2958465</v>
      </c>
    </row>
    <row r="2552" spans="1:18" x14ac:dyDescent="0.25">
      <c r="A2552" t="str">
        <f t="shared" si="78"/>
        <v>IT-1911010313000</v>
      </c>
      <c r="B2552">
        <f t="shared" si="79"/>
        <v>2551</v>
      </c>
      <c r="C2552" t="s">
        <v>6312</v>
      </c>
      <c r="D2552" s="117">
        <v>1911010313000</v>
      </c>
      <c r="E2552" t="s">
        <v>6308</v>
      </c>
      <c r="F2552" t="s">
        <v>6288</v>
      </c>
      <c r="G2552" t="s">
        <v>25</v>
      </c>
      <c r="H2552" t="s">
        <v>25</v>
      </c>
      <c r="I2552" t="s">
        <v>25</v>
      </c>
      <c r="J2552" t="s">
        <v>25</v>
      </c>
      <c r="K2552" t="s">
        <v>25</v>
      </c>
      <c r="L2552" t="s">
        <v>6320</v>
      </c>
      <c r="M2552" s="117">
        <v>1911010300000</v>
      </c>
      <c r="N2552" t="s">
        <v>25</v>
      </c>
      <c r="O2552" s="119">
        <v>46023</v>
      </c>
      <c r="P2552" s="119">
        <v>2958465</v>
      </c>
      <c r="Q2552" s="120">
        <v>46023</v>
      </c>
      <c r="R2552" s="120">
        <v>2958465</v>
      </c>
    </row>
    <row r="2553" spans="1:18" x14ac:dyDescent="0.25">
      <c r="A2553" t="str">
        <f t="shared" si="78"/>
        <v>IT-1911010399000</v>
      </c>
      <c r="B2553">
        <f t="shared" si="79"/>
        <v>2552</v>
      </c>
      <c r="C2553" t="s">
        <v>6312</v>
      </c>
      <c r="D2553" s="117">
        <v>1911010399000</v>
      </c>
      <c r="E2553" t="s">
        <v>6308</v>
      </c>
      <c r="F2553" t="s">
        <v>4268</v>
      </c>
      <c r="G2553" t="s">
        <v>25</v>
      </c>
      <c r="H2553" t="s">
        <v>25</v>
      </c>
      <c r="I2553" t="s">
        <v>25</v>
      </c>
      <c r="J2553" t="s">
        <v>25</v>
      </c>
      <c r="K2553" t="s">
        <v>25</v>
      </c>
      <c r="L2553" t="s">
        <v>6320</v>
      </c>
      <c r="M2553" s="117">
        <v>1911010300000</v>
      </c>
      <c r="N2553" t="s">
        <v>25</v>
      </c>
      <c r="O2553" s="119">
        <v>46023</v>
      </c>
      <c r="P2553" s="119">
        <v>2958465</v>
      </c>
      <c r="Q2553" s="120">
        <v>46023</v>
      </c>
      <c r="R2553" s="120">
        <v>2958465</v>
      </c>
    </row>
    <row r="2554" spans="1:18" x14ac:dyDescent="0.25">
      <c r="A2554" t="str">
        <f t="shared" si="78"/>
        <v>IT-1911010400000</v>
      </c>
      <c r="B2554">
        <f t="shared" si="79"/>
        <v>2553</v>
      </c>
      <c r="C2554" t="s">
        <v>6310</v>
      </c>
      <c r="D2554" s="117">
        <v>1911010400000</v>
      </c>
      <c r="E2554" t="s">
        <v>6309</v>
      </c>
      <c r="F2554" t="s">
        <v>4270</v>
      </c>
      <c r="G2554" t="s">
        <v>25</v>
      </c>
      <c r="H2554" t="s">
        <v>25</v>
      </c>
      <c r="I2554" t="s">
        <v>25</v>
      </c>
      <c r="J2554" t="s">
        <v>25</v>
      </c>
      <c r="K2554" t="s">
        <v>25</v>
      </c>
      <c r="L2554" t="s">
        <v>6319</v>
      </c>
      <c r="M2554" s="117">
        <v>1911010000000</v>
      </c>
      <c r="N2554" t="s">
        <v>25</v>
      </c>
      <c r="O2554" s="119">
        <v>46023</v>
      </c>
      <c r="P2554" s="119">
        <v>2958465</v>
      </c>
      <c r="Q2554" s="120">
        <v>46023</v>
      </c>
      <c r="R2554" s="120">
        <v>2958465</v>
      </c>
    </row>
    <row r="2555" spans="1:18" x14ac:dyDescent="0.25">
      <c r="A2555" t="str">
        <f t="shared" si="78"/>
        <v>IT-1911010401000</v>
      </c>
      <c r="B2555">
        <f t="shared" si="79"/>
        <v>2554</v>
      </c>
      <c r="C2555" t="s">
        <v>6312</v>
      </c>
      <c r="D2555" s="117">
        <v>1911010401000</v>
      </c>
      <c r="E2555" t="s">
        <v>6308</v>
      </c>
      <c r="F2555" t="s">
        <v>4272</v>
      </c>
      <c r="G2555" t="s">
        <v>25</v>
      </c>
      <c r="H2555" t="s">
        <v>25</v>
      </c>
      <c r="I2555" t="s">
        <v>25</v>
      </c>
      <c r="J2555" t="s">
        <v>25</v>
      </c>
      <c r="K2555" t="s">
        <v>25</v>
      </c>
      <c r="L2555" t="s">
        <v>6320</v>
      </c>
      <c r="M2555" s="117">
        <v>1911010400000</v>
      </c>
      <c r="N2555" t="s">
        <v>25</v>
      </c>
      <c r="O2555" s="119">
        <v>46023</v>
      </c>
      <c r="P2555" s="119">
        <v>2958465</v>
      </c>
      <c r="Q2555" s="120">
        <v>46023</v>
      </c>
      <c r="R2555" s="120">
        <v>2958465</v>
      </c>
    </row>
    <row r="2556" spans="1:18" x14ac:dyDescent="0.25">
      <c r="A2556" t="str">
        <f t="shared" si="78"/>
        <v>IT-1911010402000</v>
      </c>
      <c r="B2556">
        <f t="shared" si="79"/>
        <v>2555</v>
      </c>
      <c r="C2556" t="s">
        <v>6312</v>
      </c>
      <c r="D2556" s="117">
        <v>1911010402000</v>
      </c>
      <c r="E2556" t="s">
        <v>6308</v>
      </c>
      <c r="F2556" t="s">
        <v>4274</v>
      </c>
      <c r="G2556" t="s">
        <v>25</v>
      </c>
      <c r="H2556" t="s">
        <v>25</v>
      </c>
      <c r="I2556" t="s">
        <v>25</v>
      </c>
      <c r="J2556" t="s">
        <v>25</v>
      </c>
      <c r="K2556" t="s">
        <v>25</v>
      </c>
      <c r="L2556" t="s">
        <v>6320</v>
      </c>
      <c r="M2556" s="117">
        <v>1911010400000</v>
      </c>
      <c r="N2556" t="s">
        <v>25</v>
      </c>
      <c r="O2556" s="119">
        <v>46023</v>
      </c>
      <c r="P2556" s="119">
        <v>2958465</v>
      </c>
      <c r="Q2556" s="120">
        <v>46023</v>
      </c>
      <c r="R2556" s="120">
        <v>2958465</v>
      </c>
    </row>
    <row r="2557" spans="1:18" x14ac:dyDescent="0.25">
      <c r="A2557" t="str">
        <f t="shared" si="78"/>
        <v>IT-1911010403000</v>
      </c>
      <c r="B2557">
        <f t="shared" si="79"/>
        <v>2556</v>
      </c>
      <c r="C2557" t="s">
        <v>6312</v>
      </c>
      <c r="D2557" s="117">
        <v>1911010403000</v>
      </c>
      <c r="E2557" t="s">
        <v>6309</v>
      </c>
      <c r="F2557" t="s">
        <v>4276</v>
      </c>
      <c r="G2557" t="s">
        <v>25</v>
      </c>
      <c r="H2557" t="s">
        <v>25</v>
      </c>
      <c r="I2557" t="s">
        <v>25</v>
      </c>
      <c r="J2557" t="s">
        <v>25</v>
      </c>
      <c r="K2557" t="s">
        <v>25</v>
      </c>
      <c r="L2557" t="s">
        <v>6320</v>
      </c>
      <c r="M2557" s="117">
        <v>1911010400000</v>
      </c>
      <c r="N2557" t="s">
        <v>25</v>
      </c>
      <c r="O2557" s="119">
        <v>46023</v>
      </c>
      <c r="P2557" s="119">
        <v>2958465</v>
      </c>
      <c r="Q2557" s="120">
        <v>46023</v>
      </c>
      <c r="R2557" s="120">
        <v>2958465</v>
      </c>
    </row>
    <row r="2558" spans="1:18" x14ac:dyDescent="0.25">
      <c r="A2558" t="str">
        <f t="shared" si="78"/>
        <v>IT-1911010403001</v>
      </c>
      <c r="B2558">
        <f t="shared" si="79"/>
        <v>2557</v>
      </c>
      <c r="C2558" t="s">
        <v>6312</v>
      </c>
      <c r="D2558" s="117">
        <v>1911010403001</v>
      </c>
      <c r="E2558" t="s">
        <v>6308</v>
      </c>
      <c r="F2558" t="s">
        <v>4278</v>
      </c>
      <c r="G2558" t="s">
        <v>25</v>
      </c>
      <c r="H2558" t="s">
        <v>25</v>
      </c>
      <c r="I2558" t="s">
        <v>25</v>
      </c>
      <c r="J2558" t="s">
        <v>25</v>
      </c>
      <c r="K2558" t="s">
        <v>25</v>
      </c>
      <c r="L2558" t="s">
        <v>6321</v>
      </c>
      <c r="M2558" s="117">
        <v>1911010403000</v>
      </c>
      <c r="N2558" t="s">
        <v>25</v>
      </c>
      <c r="O2558" s="119">
        <v>46023</v>
      </c>
      <c r="P2558" s="119">
        <v>2958465</v>
      </c>
      <c r="Q2558" s="120">
        <v>46023</v>
      </c>
      <c r="R2558" s="120">
        <v>2958465</v>
      </c>
    </row>
    <row r="2559" spans="1:18" x14ac:dyDescent="0.25">
      <c r="A2559" t="str">
        <f t="shared" si="78"/>
        <v>IT-1911010403002</v>
      </c>
      <c r="B2559">
        <f t="shared" si="79"/>
        <v>2558</v>
      </c>
      <c r="C2559" t="s">
        <v>6312</v>
      </c>
      <c r="D2559" s="117">
        <v>1911010403002</v>
      </c>
      <c r="E2559" t="s">
        <v>6308</v>
      </c>
      <c r="F2559" t="s">
        <v>4280</v>
      </c>
      <c r="G2559" t="s">
        <v>25</v>
      </c>
      <c r="H2559" t="s">
        <v>25</v>
      </c>
      <c r="I2559" t="s">
        <v>25</v>
      </c>
      <c r="J2559" t="s">
        <v>25</v>
      </c>
      <c r="K2559" t="s">
        <v>25</v>
      </c>
      <c r="L2559" t="s">
        <v>6321</v>
      </c>
      <c r="M2559" s="117">
        <v>1911010403000</v>
      </c>
      <c r="N2559" t="s">
        <v>25</v>
      </c>
      <c r="O2559" s="119">
        <v>46023</v>
      </c>
      <c r="P2559" s="119">
        <v>2958465</v>
      </c>
      <c r="Q2559" s="120">
        <v>46023</v>
      </c>
      <c r="R2559" s="120">
        <v>2958465</v>
      </c>
    </row>
    <row r="2560" spans="1:18" x14ac:dyDescent="0.25">
      <c r="A2560" t="str">
        <f t="shared" si="78"/>
        <v>IT-1911010403003</v>
      </c>
      <c r="B2560">
        <f t="shared" si="79"/>
        <v>2559</v>
      </c>
      <c r="C2560" t="s">
        <v>6312</v>
      </c>
      <c r="D2560" s="117">
        <v>1911010403003</v>
      </c>
      <c r="E2560" t="s">
        <v>6308</v>
      </c>
      <c r="F2560" t="s">
        <v>4282</v>
      </c>
      <c r="G2560" t="s">
        <v>25</v>
      </c>
      <c r="H2560" t="s">
        <v>25</v>
      </c>
      <c r="I2560" t="s">
        <v>25</v>
      </c>
      <c r="J2560" t="s">
        <v>25</v>
      </c>
      <c r="K2560" t="s">
        <v>25</v>
      </c>
      <c r="L2560" t="s">
        <v>6321</v>
      </c>
      <c r="M2560" s="117">
        <v>1911010403000</v>
      </c>
      <c r="N2560" t="s">
        <v>25</v>
      </c>
      <c r="O2560" s="119">
        <v>46023</v>
      </c>
      <c r="P2560" s="119">
        <v>2958465</v>
      </c>
      <c r="Q2560" s="120">
        <v>46023</v>
      </c>
      <c r="R2560" s="120">
        <v>2958465</v>
      </c>
    </row>
    <row r="2561" spans="1:18" x14ac:dyDescent="0.25">
      <c r="A2561" t="str">
        <f t="shared" si="78"/>
        <v>IT-1911010403004</v>
      </c>
      <c r="B2561">
        <f t="shared" si="79"/>
        <v>2560</v>
      </c>
      <c r="C2561" t="s">
        <v>6312</v>
      </c>
      <c r="D2561" s="117">
        <v>1911010403004</v>
      </c>
      <c r="E2561" t="s">
        <v>6308</v>
      </c>
      <c r="F2561" t="s">
        <v>4284</v>
      </c>
      <c r="G2561" t="s">
        <v>25</v>
      </c>
      <c r="H2561" t="s">
        <v>25</v>
      </c>
      <c r="I2561" t="s">
        <v>25</v>
      </c>
      <c r="J2561" t="s">
        <v>25</v>
      </c>
      <c r="K2561" t="s">
        <v>25</v>
      </c>
      <c r="L2561" t="s">
        <v>6321</v>
      </c>
      <c r="M2561" s="117">
        <v>1911010403000</v>
      </c>
      <c r="N2561" t="s">
        <v>25</v>
      </c>
      <c r="O2561" s="119">
        <v>46023</v>
      </c>
      <c r="P2561" s="119">
        <v>2958465</v>
      </c>
      <c r="Q2561" s="120">
        <v>46023</v>
      </c>
      <c r="R2561" s="120">
        <v>2958465</v>
      </c>
    </row>
    <row r="2562" spans="1:18" x14ac:dyDescent="0.25">
      <c r="A2562" t="str">
        <f t="shared" si="78"/>
        <v>IT-1911010404000</v>
      </c>
      <c r="B2562">
        <f t="shared" si="79"/>
        <v>2561</v>
      </c>
      <c r="C2562" t="s">
        <v>6312</v>
      </c>
      <c r="D2562" s="117">
        <v>1911010404000</v>
      </c>
      <c r="E2562" t="s">
        <v>6309</v>
      </c>
      <c r="F2562" t="s">
        <v>4285</v>
      </c>
      <c r="G2562" t="s">
        <v>25</v>
      </c>
      <c r="H2562" t="s">
        <v>25</v>
      </c>
      <c r="I2562" t="s">
        <v>25</v>
      </c>
      <c r="J2562" t="s">
        <v>25</v>
      </c>
      <c r="K2562" t="s">
        <v>25</v>
      </c>
      <c r="L2562" t="s">
        <v>6320</v>
      </c>
      <c r="M2562" s="117">
        <v>1911010400000</v>
      </c>
      <c r="N2562" t="s">
        <v>25</v>
      </c>
      <c r="O2562" s="119">
        <v>46023</v>
      </c>
      <c r="P2562" s="119">
        <v>2958465</v>
      </c>
      <c r="Q2562" s="120">
        <v>46023</v>
      </c>
      <c r="R2562" s="120">
        <v>2958465</v>
      </c>
    </row>
    <row r="2563" spans="1:18" x14ac:dyDescent="0.25">
      <c r="A2563" t="str">
        <f t="shared" ref="A2563:A2626" si="80">CONCATENATE("IT-",D2563)</f>
        <v>IT-1911010404001</v>
      </c>
      <c r="B2563">
        <f t="shared" si="79"/>
        <v>2562</v>
      </c>
      <c r="C2563" t="s">
        <v>6312</v>
      </c>
      <c r="D2563" s="117">
        <v>1911010404001</v>
      </c>
      <c r="E2563" t="s">
        <v>6308</v>
      </c>
      <c r="F2563" t="s">
        <v>4287</v>
      </c>
      <c r="G2563" t="s">
        <v>25</v>
      </c>
      <c r="H2563" t="s">
        <v>25</v>
      </c>
      <c r="I2563" t="s">
        <v>25</v>
      </c>
      <c r="J2563" t="s">
        <v>25</v>
      </c>
      <c r="K2563" t="s">
        <v>25</v>
      </c>
      <c r="L2563" t="s">
        <v>6321</v>
      </c>
      <c r="M2563" s="117">
        <v>1911010404000</v>
      </c>
      <c r="N2563" t="s">
        <v>25</v>
      </c>
      <c r="O2563" s="119">
        <v>46023</v>
      </c>
      <c r="P2563" s="119">
        <v>2958465</v>
      </c>
      <c r="Q2563" s="120">
        <v>46023</v>
      </c>
      <c r="R2563" s="120">
        <v>2958465</v>
      </c>
    </row>
    <row r="2564" spans="1:18" x14ac:dyDescent="0.25">
      <c r="A2564" t="str">
        <f t="shared" si="80"/>
        <v>IT-1911010404999</v>
      </c>
      <c r="B2564">
        <f t="shared" ref="B2564:B2627" si="81">B2563+1</f>
        <v>2563</v>
      </c>
      <c r="C2564" t="s">
        <v>6312</v>
      </c>
      <c r="D2564" s="117">
        <v>1911010404999</v>
      </c>
      <c r="E2564" t="s">
        <v>6308</v>
      </c>
      <c r="F2564" t="s">
        <v>4289</v>
      </c>
      <c r="G2564" t="s">
        <v>25</v>
      </c>
      <c r="H2564" t="s">
        <v>25</v>
      </c>
      <c r="I2564" t="s">
        <v>25</v>
      </c>
      <c r="J2564" t="s">
        <v>25</v>
      </c>
      <c r="K2564" t="s">
        <v>25</v>
      </c>
      <c r="L2564" t="s">
        <v>6321</v>
      </c>
      <c r="M2564" s="117">
        <v>1911010404000</v>
      </c>
      <c r="N2564" t="s">
        <v>25</v>
      </c>
      <c r="O2564" s="119">
        <v>46023</v>
      </c>
      <c r="P2564" s="119">
        <v>2958465</v>
      </c>
      <c r="Q2564" s="120">
        <v>46023</v>
      </c>
      <c r="R2564" s="120">
        <v>2958465</v>
      </c>
    </row>
    <row r="2565" spans="1:18" x14ac:dyDescent="0.25">
      <c r="A2565" t="str">
        <f t="shared" si="80"/>
        <v>IT-1911010405000</v>
      </c>
      <c r="B2565">
        <f t="shared" si="81"/>
        <v>2564</v>
      </c>
      <c r="C2565" t="s">
        <v>6312</v>
      </c>
      <c r="D2565" s="117">
        <v>1911010405000</v>
      </c>
      <c r="E2565" t="s">
        <v>6308</v>
      </c>
      <c r="F2565" t="s">
        <v>4291</v>
      </c>
      <c r="G2565" t="s">
        <v>25</v>
      </c>
      <c r="H2565" t="s">
        <v>25</v>
      </c>
      <c r="I2565" t="s">
        <v>25</v>
      </c>
      <c r="J2565" t="s">
        <v>25</v>
      </c>
      <c r="K2565" t="s">
        <v>25</v>
      </c>
      <c r="L2565" t="s">
        <v>6320</v>
      </c>
      <c r="M2565" s="117">
        <v>1911010400000</v>
      </c>
      <c r="N2565" t="s">
        <v>25</v>
      </c>
      <c r="O2565" s="119">
        <v>46023</v>
      </c>
      <c r="P2565" s="119">
        <v>2958465</v>
      </c>
      <c r="Q2565" s="120">
        <v>46023</v>
      </c>
      <c r="R2565" s="120">
        <v>2958465</v>
      </c>
    </row>
    <row r="2566" spans="1:18" x14ac:dyDescent="0.25">
      <c r="A2566" t="str">
        <f t="shared" si="80"/>
        <v>IT-1911010406000</v>
      </c>
      <c r="B2566">
        <f t="shared" si="81"/>
        <v>2565</v>
      </c>
      <c r="C2566" t="s">
        <v>6312</v>
      </c>
      <c r="D2566" s="117">
        <v>1911010406000</v>
      </c>
      <c r="E2566" t="s">
        <v>6308</v>
      </c>
      <c r="F2566" t="s">
        <v>4293</v>
      </c>
      <c r="G2566" t="s">
        <v>25</v>
      </c>
      <c r="H2566" t="s">
        <v>25</v>
      </c>
      <c r="I2566" t="s">
        <v>25</v>
      </c>
      <c r="J2566" t="s">
        <v>25</v>
      </c>
      <c r="K2566" t="s">
        <v>25</v>
      </c>
      <c r="L2566" t="s">
        <v>6320</v>
      </c>
      <c r="M2566" s="117">
        <v>1911010400000</v>
      </c>
      <c r="N2566" t="s">
        <v>25</v>
      </c>
      <c r="O2566" s="119">
        <v>46023</v>
      </c>
      <c r="P2566" s="119">
        <v>2958465</v>
      </c>
      <c r="Q2566" s="120">
        <v>46023</v>
      </c>
      <c r="R2566" s="120">
        <v>2958465</v>
      </c>
    </row>
    <row r="2567" spans="1:18" x14ac:dyDescent="0.25">
      <c r="A2567" t="str">
        <f t="shared" si="80"/>
        <v>IT-1911010407000</v>
      </c>
      <c r="B2567">
        <f t="shared" si="81"/>
        <v>2566</v>
      </c>
      <c r="C2567" t="s">
        <v>6312</v>
      </c>
      <c r="D2567" s="117">
        <v>1911010407000</v>
      </c>
      <c r="E2567" t="s">
        <v>6308</v>
      </c>
      <c r="F2567" t="s">
        <v>4295</v>
      </c>
      <c r="G2567" t="s">
        <v>25</v>
      </c>
      <c r="H2567" t="s">
        <v>25</v>
      </c>
      <c r="I2567" t="s">
        <v>25</v>
      </c>
      <c r="J2567" t="s">
        <v>25</v>
      </c>
      <c r="K2567" t="s">
        <v>25</v>
      </c>
      <c r="L2567" t="s">
        <v>6320</v>
      </c>
      <c r="M2567" s="117">
        <v>1911010400000</v>
      </c>
      <c r="N2567" t="s">
        <v>25</v>
      </c>
      <c r="O2567" s="119">
        <v>46023</v>
      </c>
      <c r="P2567" s="119">
        <v>2958465</v>
      </c>
      <c r="Q2567" s="120">
        <v>46023</v>
      </c>
      <c r="R2567" s="120">
        <v>2958465</v>
      </c>
    </row>
    <row r="2568" spans="1:18" x14ac:dyDescent="0.25">
      <c r="A2568" t="str">
        <f t="shared" si="80"/>
        <v>IT-1911010408000</v>
      </c>
      <c r="B2568">
        <f t="shared" si="81"/>
        <v>2567</v>
      </c>
      <c r="C2568" t="s">
        <v>6312</v>
      </c>
      <c r="D2568" s="117">
        <v>1911010408000</v>
      </c>
      <c r="E2568" t="s">
        <v>6309</v>
      </c>
      <c r="F2568" t="s">
        <v>4297</v>
      </c>
      <c r="G2568" t="s">
        <v>25</v>
      </c>
      <c r="H2568" t="s">
        <v>25</v>
      </c>
      <c r="I2568" t="s">
        <v>25</v>
      </c>
      <c r="J2568" t="s">
        <v>25</v>
      </c>
      <c r="K2568" t="s">
        <v>25</v>
      </c>
      <c r="L2568" t="s">
        <v>6320</v>
      </c>
      <c r="M2568" s="117">
        <v>1911010400000</v>
      </c>
      <c r="N2568" t="s">
        <v>25</v>
      </c>
      <c r="O2568" s="119">
        <v>46023</v>
      </c>
      <c r="P2568" s="119">
        <v>2958465</v>
      </c>
      <c r="Q2568" s="120">
        <v>46023</v>
      </c>
      <c r="R2568" s="120">
        <v>2958465</v>
      </c>
    </row>
    <row r="2569" spans="1:18" x14ac:dyDescent="0.25">
      <c r="A2569" t="str">
        <f t="shared" si="80"/>
        <v>IT-1911010408001</v>
      </c>
      <c r="B2569">
        <f t="shared" si="81"/>
        <v>2568</v>
      </c>
      <c r="C2569" t="s">
        <v>6312</v>
      </c>
      <c r="D2569" s="117">
        <v>1911010408001</v>
      </c>
      <c r="E2569" t="s">
        <v>6308</v>
      </c>
      <c r="F2569" t="s">
        <v>4299</v>
      </c>
      <c r="G2569" t="s">
        <v>25</v>
      </c>
      <c r="H2569" t="s">
        <v>25</v>
      </c>
      <c r="I2569" t="s">
        <v>25</v>
      </c>
      <c r="J2569" t="s">
        <v>25</v>
      </c>
      <c r="K2569" t="s">
        <v>25</v>
      </c>
      <c r="L2569" t="s">
        <v>6321</v>
      </c>
      <c r="M2569" s="117">
        <v>1911010408000</v>
      </c>
      <c r="N2569" t="s">
        <v>25</v>
      </c>
      <c r="O2569" s="119">
        <v>46023</v>
      </c>
      <c r="P2569" s="119">
        <v>2958465</v>
      </c>
      <c r="Q2569" s="120">
        <v>46023</v>
      </c>
      <c r="R2569" s="120">
        <v>2958465</v>
      </c>
    </row>
    <row r="2570" spans="1:18" x14ac:dyDescent="0.25">
      <c r="A2570" t="str">
        <f t="shared" si="80"/>
        <v>IT-1911010408002</v>
      </c>
      <c r="B2570">
        <f t="shared" si="81"/>
        <v>2569</v>
      </c>
      <c r="C2570" t="s">
        <v>6312</v>
      </c>
      <c r="D2570" s="117">
        <v>1911010408002</v>
      </c>
      <c r="E2570" t="s">
        <v>6308</v>
      </c>
      <c r="F2570" t="s">
        <v>4301</v>
      </c>
      <c r="G2570" t="s">
        <v>25</v>
      </c>
      <c r="H2570" t="s">
        <v>25</v>
      </c>
      <c r="I2570" t="s">
        <v>25</v>
      </c>
      <c r="J2570" t="s">
        <v>25</v>
      </c>
      <c r="K2570" t="s">
        <v>25</v>
      </c>
      <c r="L2570" t="s">
        <v>6321</v>
      </c>
      <c r="M2570" s="117">
        <v>1911010408000</v>
      </c>
      <c r="N2570" t="s">
        <v>25</v>
      </c>
      <c r="O2570" s="119">
        <v>46023</v>
      </c>
      <c r="P2570" s="119">
        <v>2958465</v>
      </c>
      <c r="Q2570" s="120">
        <v>46023</v>
      </c>
      <c r="R2570" s="120">
        <v>2958465</v>
      </c>
    </row>
    <row r="2571" spans="1:18" x14ac:dyDescent="0.25">
      <c r="A2571" t="str">
        <f t="shared" si="80"/>
        <v>IT-1911010409000</v>
      </c>
      <c r="B2571">
        <f t="shared" si="81"/>
        <v>2570</v>
      </c>
      <c r="C2571" t="s">
        <v>6312</v>
      </c>
      <c r="D2571" s="117">
        <v>1911010409000</v>
      </c>
      <c r="E2571" t="s">
        <v>6308</v>
      </c>
      <c r="F2571" t="s">
        <v>4303</v>
      </c>
      <c r="G2571" t="s">
        <v>25</v>
      </c>
      <c r="H2571" t="s">
        <v>25</v>
      </c>
      <c r="I2571" t="s">
        <v>25</v>
      </c>
      <c r="J2571" t="s">
        <v>25</v>
      </c>
      <c r="K2571" t="s">
        <v>25</v>
      </c>
      <c r="L2571" t="s">
        <v>6320</v>
      </c>
      <c r="M2571" s="117">
        <v>1911010400000</v>
      </c>
      <c r="N2571" t="s">
        <v>25</v>
      </c>
      <c r="O2571" s="119">
        <v>46023</v>
      </c>
      <c r="P2571" s="119">
        <v>2958465</v>
      </c>
      <c r="Q2571" s="120">
        <v>46023</v>
      </c>
      <c r="R2571" s="120">
        <v>2958465</v>
      </c>
    </row>
    <row r="2572" spans="1:18" x14ac:dyDescent="0.25">
      <c r="A2572" t="str">
        <f t="shared" si="80"/>
        <v>IT-1911010410000</v>
      </c>
      <c r="B2572">
        <f t="shared" si="81"/>
        <v>2571</v>
      </c>
      <c r="C2572" t="s">
        <v>6312</v>
      </c>
      <c r="D2572" s="117">
        <v>1911010410000</v>
      </c>
      <c r="E2572" t="s">
        <v>6308</v>
      </c>
      <c r="F2572" t="s">
        <v>4305</v>
      </c>
      <c r="G2572" t="s">
        <v>25</v>
      </c>
      <c r="H2572" t="s">
        <v>25</v>
      </c>
      <c r="I2572" t="s">
        <v>25</v>
      </c>
      <c r="J2572" t="s">
        <v>25</v>
      </c>
      <c r="K2572" t="s">
        <v>25</v>
      </c>
      <c r="L2572" t="s">
        <v>6320</v>
      </c>
      <c r="M2572" s="117">
        <v>1911010400000</v>
      </c>
      <c r="N2572" t="s">
        <v>25</v>
      </c>
      <c r="O2572" s="119">
        <v>46023</v>
      </c>
      <c r="P2572" s="119">
        <v>2958465</v>
      </c>
      <c r="Q2572" s="120">
        <v>46023</v>
      </c>
      <c r="R2572" s="120">
        <v>2958465</v>
      </c>
    </row>
    <row r="2573" spans="1:18" x14ac:dyDescent="0.25">
      <c r="A2573" t="str">
        <f t="shared" si="80"/>
        <v>IT-1911010411000</v>
      </c>
      <c r="B2573">
        <f t="shared" si="81"/>
        <v>2572</v>
      </c>
      <c r="C2573" t="s">
        <v>6312</v>
      </c>
      <c r="D2573" s="117">
        <v>1911010411000</v>
      </c>
      <c r="E2573" t="s">
        <v>6308</v>
      </c>
      <c r="F2573" t="s">
        <v>4307</v>
      </c>
      <c r="G2573" t="s">
        <v>25</v>
      </c>
      <c r="H2573" t="s">
        <v>25</v>
      </c>
      <c r="I2573" t="s">
        <v>25</v>
      </c>
      <c r="J2573" t="s">
        <v>25</v>
      </c>
      <c r="K2573" t="s">
        <v>25</v>
      </c>
      <c r="L2573" t="s">
        <v>6320</v>
      </c>
      <c r="M2573" s="117">
        <v>1911010400000</v>
      </c>
      <c r="N2573" t="s">
        <v>25</v>
      </c>
      <c r="O2573" s="119">
        <v>46023</v>
      </c>
      <c r="P2573" s="119">
        <v>2958465</v>
      </c>
      <c r="Q2573" s="120">
        <v>46023</v>
      </c>
      <c r="R2573" s="120">
        <v>2958465</v>
      </c>
    </row>
    <row r="2574" spans="1:18" x14ac:dyDescent="0.25">
      <c r="A2574" t="str">
        <f t="shared" si="80"/>
        <v>IT-1911010412000</v>
      </c>
      <c r="B2574">
        <f t="shared" si="81"/>
        <v>2573</v>
      </c>
      <c r="C2574" t="s">
        <v>6312</v>
      </c>
      <c r="D2574" s="117">
        <v>1911010412000</v>
      </c>
      <c r="E2574" t="s">
        <v>6308</v>
      </c>
      <c r="F2574" t="s">
        <v>4309</v>
      </c>
      <c r="G2574" t="s">
        <v>25</v>
      </c>
      <c r="H2574" t="s">
        <v>25</v>
      </c>
      <c r="I2574" t="s">
        <v>25</v>
      </c>
      <c r="J2574" t="s">
        <v>25</v>
      </c>
      <c r="K2574" t="s">
        <v>25</v>
      </c>
      <c r="L2574" t="s">
        <v>6320</v>
      </c>
      <c r="M2574" s="117">
        <v>1911010400000</v>
      </c>
      <c r="N2574" t="s">
        <v>25</v>
      </c>
      <c r="O2574" s="119">
        <v>46023</v>
      </c>
      <c r="P2574" s="119">
        <v>2958465</v>
      </c>
      <c r="Q2574" s="120">
        <v>46023</v>
      </c>
      <c r="R2574" s="120">
        <v>2958465</v>
      </c>
    </row>
    <row r="2575" spans="1:18" x14ac:dyDescent="0.25">
      <c r="A2575" t="str">
        <f t="shared" si="80"/>
        <v>IT-1911010413000</v>
      </c>
      <c r="B2575">
        <f t="shared" si="81"/>
        <v>2574</v>
      </c>
      <c r="C2575" t="s">
        <v>6312</v>
      </c>
      <c r="D2575" s="117">
        <v>1911010413000</v>
      </c>
      <c r="E2575" t="s">
        <v>6308</v>
      </c>
      <c r="F2575" t="s">
        <v>6289</v>
      </c>
      <c r="G2575" t="s">
        <v>25</v>
      </c>
      <c r="H2575" t="s">
        <v>25</v>
      </c>
      <c r="I2575" t="s">
        <v>25</v>
      </c>
      <c r="J2575" t="s">
        <v>25</v>
      </c>
      <c r="K2575" t="s">
        <v>25</v>
      </c>
      <c r="L2575" t="s">
        <v>6320</v>
      </c>
      <c r="M2575" s="117">
        <v>1911010400000</v>
      </c>
      <c r="N2575" t="s">
        <v>25</v>
      </c>
      <c r="O2575" s="119">
        <v>46023</v>
      </c>
      <c r="P2575" s="119">
        <v>2958465</v>
      </c>
      <c r="Q2575" s="120">
        <v>46023</v>
      </c>
      <c r="R2575" s="120">
        <v>2958465</v>
      </c>
    </row>
    <row r="2576" spans="1:18" x14ac:dyDescent="0.25">
      <c r="A2576" t="str">
        <f t="shared" si="80"/>
        <v>IT-1911010499000</v>
      </c>
      <c r="B2576">
        <f t="shared" si="81"/>
        <v>2575</v>
      </c>
      <c r="C2576" t="s">
        <v>6312</v>
      </c>
      <c r="D2576" s="117">
        <v>1911010499000</v>
      </c>
      <c r="E2576" t="s">
        <v>6308</v>
      </c>
      <c r="F2576" t="s">
        <v>4311</v>
      </c>
      <c r="G2576" t="s">
        <v>25</v>
      </c>
      <c r="H2576" t="s">
        <v>25</v>
      </c>
      <c r="I2576" t="s">
        <v>25</v>
      </c>
      <c r="J2576" t="s">
        <v>25</v>
      </c>
      <c r="K2576" t="s">
        <v>25</v>
      </c>
      <c r="L2576" t="s">
        <v>6320</v>
      </c>
      <c r="M2576" s="117">
        <v>1911010400000</v>
      </c>
      <c r="N2576" t="s">
        <v>25</v>
      </c>
      <c r="O2576" s="119">
        <v>46023</v>
      </c>
      <c r="P2576" s="119">
        <v>2958465</v>
      </c>
      <c r="Q2576" s="120">
        <v>46023</v>
      </c>
      <c r="R2576" s="120">
        <v>2958465</v>
      </c>
    </row>
    <row r="2577" spans="1:18" x14ac:dyDescent="0.25">
      <c r="A2577" t="str">
        <f t="shared" si="80"/>
        <v>IT-1911020000000</v>
      </c>
      <c r="B2577">
        <f t="shared" si="81"/>
        <v>2576</v>
      </c>
      <c r="C2577" t="s">
        <v>6310</v>
      </c>
      <c r="D2577" s="117">
        <v>1911020000000</v>
      </c>
      <c r="E2577" t="s">
        <v>6309</v>
      </c>
      <c r="F2577" t="s">
        <v>4313</v>
      </c>
      <c r="G2577" t="s">
        <v>25</v>
      </c>
      <c r="H2577" t="s">
        <v>25</v>
      </c>
      <c r="I2577" t="s">
        <v>25</v>
      </c>
      <c r="J2577" t="s">
        <v>25</v>
      </c>
      <c r="K2577" t="s">
        <v>25</v>
      </c>
      <c r="L2577" t="s">
        <v>6317</v>
      </c>
      <c r="M2577" s="117">
        <v>1911000000000</v>
      </c>
      <c r="N2577" t="s">
        <v>25</v>
      </c>
      <c r="O2577" s="119">
        <v>46023</v>
      </c>
      <c r="P2577" s="119">
        <v>2958465</v>
      </c>
      <c r="Q2577" s="120">
        <v>46023</v>
      </c>
      <c r="R2577" s="120">
        <v>2958465</v>
      </c>
    </row>
    <row r="2578" spans="1:18" x14ac:dyDescent="0.25">
      <c r="A2578" t="str">
        <f t="shared" si="80"/>
        <v>IT-1911021000000</v>
      </c>
      <c r="B2578">
        <f t="shared" si="81"/>
        <v>2577</v>
      </c>
      <c r="C2578" t="s">
        <v>6310</v>
      </c>
      <c r="D2578" s="117">
        <v>1911021000000</v>
      </c>
      <c r="E2578" t="s">
        <v>6309</v>
      </c>
      <c r="F2578" t="s">
        <v>4314</v>
      </c>
      <c r="G2578" t="s">
        <v>25</v>
      </c>
      <c r="H2578" t="s">
        <v>25</v>
      </c>
      <c r="I2578" t="s">
        <v>25</v>
      </c>
      <c r="J2578" t="s">
        <v>25</v>
      </c>
      <c r="K2578" t="s">
        <v>25</v>
      </c>
      <c r="L2578" t="s">
        <v>6318</v>
      </c>
      <c r="M2578" s="117">
        <v>1911020000000</v>
      </c>
      <c r="N2578" t="s">
        <v>25</v>
      </c>
      <c r="O2578" s="119">
        <v>46023</v>
      </c>
      <c r="P2578" s="119">
        <v>2958465</v>
      </c>
      <c r="Q2578" s="120">
        <v>46023</v>
      </c>
      <c r="R2578" s="120">
        <v>2958465</v>
      </c>
    </row>
    <row r="2579" spans="1:18" x14ac:dyDescent="0.25">
      <c r="A2579" t="str">
        <f t="shared" si="80"/>
        <v>IT-1911022000000</v>
      </c>
      <c r="B2579">
        <f t="shared" si="81"/>
        <v>2578</v>
      </c>
      <c r="C2579" t="s">
        <v>6310</v>
      </c>
      <c r="D2579" s="117">
        <v>1911022000000</v>
      </c>
      <c r="E2579" t="s">
        <v>6309</v>
      </c>
      <c r="F2579" t="s">
        <v>4315</v>
      </c>
      <c r="G2579" t="s">
        <v>25</v>
      </c>
      <c r="H2579" t="s">
        <v>25</v>
      </c>
      <c r="I2579" t="s">
        <v>25</v>
      </c>
      <c r="J2579" t="s">
        <v>25</v>
      </c>
      <c r="K2579" t="s">
        <v>25</v>
      </c>
      <c r="L2579" t="s">
        <v>6318</v>
      </c>
      <c r="M2579" s="117">
        <v>1911020000000</v>
      </c>
      <c r="N2579" t="s">
        <v>25</v>
      </c>
      <c r="O2579" s="119">
        <v>46023</v>
      </c>
      <c r="P2579" s="119">
        <v>2958465</v>
      </c>
      <c r="Q2579" s="120">
        <v>46023</v>
      </c>
      <c r="R2579" s="120">
        <v>2958465</v>
      </c>
    </row>
    <row r="2580" spans="1:18" x14ac:dyDescent="0.25">
      <c r="A2580" t="str">
        <f t="shared" si="80"/>
        <v>IT-1911030000000</v>
      </c>
      <c r="B2580">
        <f t="shared" si="81"/>
        <v>2579</v>
      </c>
      <c r="C2580" t="s">
        <v>6310</v>
      </c>
      <c r="D2580" s="117">
        <v>1911030000000</v>
      </c>
      <c r="E2580" t="s">
        <v>6309</v>
      </c>
      <c r="F2580" t="s">
        <v>4316</v>
      </c>
      <c r="G2580" t="s">
        <v>25</v>
      </c>
      <c r="H2580" t="s">
        <v>25</v>
      </c>
      <c r="I2580" t="s">
        <v>25</v>
      </c>
      <c r="J2580" t="s">
        <v>25</v>
      </c>
      <c r="K2580" t="s">
        <v>25</v>
      </c>
      <c r="L2580" t="s">
        <v>6317</v>
      </c>
      <c r="M2580" s="117">
        <v>1911000000000</v>
      </c>
      <c r="N2580" t="s">
        <v>25</v>
      </c>
      <c r="O2580" s="119">
        <v>46023</v>
      </c>
      <c r="P2580" s="119">
        <v>2958465</v>
      </c>
      <c r="Q2580" s="120">
        <v>46023</v>
      </c>
      <c r="R2580" s="120">
        <v>2958465</v>
      </c>
    </row>
    <row r="2581" spans="1:18" x14ac:dyDescent="0.25">
      <c r="A2581" t="str">
        <f t="shared" si="80"/>
        <v>IT-1911040000000</v>
      </c>
      <c r="B2581">
        <f t="shared" si="81"/>
        <v>2580</v>
      </c>
      <c r="C2581" t="s">
        <v>6310</v>
      </c>
      <c r="D2581" s="117">
        <v>1911040000000</v>
      </c>
      <c r="E2581" t="s">
        <v>6309</v>
      </c>
      <c r="F2581" t="s">
        <v>4317</v>
      </c>
      <c r="G2581" t="s">
        <v>25</v>
      </c>
      <c r="H2581" t="s">
        <v>25</v>
      </c>
      <c r="I2581" t="s">
        <v>25</v>
      </c>
      <c r="J2581" t="s">
        <v>25</v>
      </c>
      <c r="K2581" t="s">
        <v>25</v>
      </c>
      <c r="L2581" t="s">
        <v>6317</v>
      </c>
      <c r="M2581" s="117">
        <v>1911000000000</v>
      </c>
      <c r="N2581" t="s">
        <v>25</v>
      </c>
      <c r="O2581" s="119">
        <v>46023</v>
      </c>
      <c r="P2581" s="119">
        <v>2958465</v>
      </c>
      <c r="Q2581" s="120">
        <v>46023</v>
      </c>
      <c r="R2581" s="120">
        <v>2958465</v>
      </c>
    </row>
    <row r="2582" spans="1:18" x14ac:dyDescent="0.25">
      <c r="A2582" t="str">
        <f t="shared" si="80"/>
        <v>IT-1911040100000</v>
      </c>
      <c r="B2582">
        <f t="shared" si="81"/>
        <v>2581</v>
      </c>
      <c r="C2582" t="s">
        <v>6310</v>
      </c>
      <c r="D2582" s="117">
        <v>1911040100000</v>
      </c>
      <c r="E2582" t="s">
        <v>6309</v>
      </c>
      <c r="F2582" t="s">
        <v>4318</v>
      </c>
      <c r="G2582" t="s">
        <v>25</v>
      </c>
      <c r="H2582" t="s">
        <v>25</v>
      </c>
      <c r="I2582" t="s">
        <v>25</v>
      </c>
      <c r="J2582" t="s">
        <v>25</v>
      </c>
      <c r="K2582" t="s">
        <v>25</v>
      </c>
      <c r="L2582" t="s">
        <v>6319</v>
      </c>
      <c r="M2582" s="117">
        <v>1911040000000</v>
      </c>
      <c r="N2582" t="s">
        <v>25</v>
      </c>
      <c r="O2582" s="119">
        <v>46023</v>
      </c>
      <c r="P2582" s="119">
        <v>2958465</v>
      </c>
      <c r="Q2582" s="120">
        <v>46023</v>
      </c>
      <c r="R2582" s="120">
        <v>2958465</v>
      </c>
    </row>
    <row r="2583" spans="1:18" x14ac:dyDescent="0.25">
      <c r="A2583" t="str">
        <f t="shared" si="80"/>
        <v>IT-1911040101000</v>
      </c>
      <c r="B2583">
        <f t="shared" si="81"/>
        <v>2582</v>
      </c>
      <c r="C2583" t="s">
        <v>6312</v>
      </c>
      <c r="D2583" s="117">
        <v>1911040101000</v>
      </c>
      <c r="E2583" t="s">
        <v>6308</v>
      </c>
      <c r="F2583" t="s">
        <v>4320</v>
      </c>
      <c r="G2583" t="s">
        <v>25</v>
      </c>
      <c r="H2583" t="s">
        <v>25</v>
      </c>
      <c r="I2583" t="s">
        <v>25</v>
      </c>
      <c r="J2583" t="s">
        <v>25</v>
      </c>
      <c r="K2583" t="s">
        <v>25</v>
      </c>
      <c r="L2583" t="s">
        <v>6320</v>
      </c>
      <c r="M2583" s="117">
        <v>1911040100000</v>
      </c>
      <c r="N2583" t="s">
        <v>25</v>
      </c>
      <c r="O2583" s="119">
        <v>46023</v>
      </c>
      <c r="P2583" s="119">
        <v>2958465</v>
      </c>
      <c r="Q2583" s="120">
        <v>46023</v>
      </c>
      <c r="R2583" s="120">
        <v>2958465</v>
      </c>
    </row>
    <row r="2584" spans="1:18" x14ac:dyDescent="0.25">
      <c r="A2584" t="str">
        <f t="shared" si="80"/>
        <v>IT-1911040102000</v>
      </c>
      <c r="B2584">
        <f t="shared" si="81"/>
        <v>2583</v>
      </c>
      <c r="C2584" t="s">
        <v>6312</v>
      </c>
      <c r="D2584" s="117">
        <v>1911040102000</v>
      </c>
      <c r="E2584" t="s">
        <v>6308</v>
      </c>
      <c r="F2584" t="s">
        <v>4322</v>
      </c>
      <c r="G2584" t="s">
        <v>25</v>
      </c>
      <c r="H2584" t="s">
        <v>25</v>
      </c>
      <c r="I2584" t="s">
        <v>25</v>
      </c>
      <c r="J2584" t="s">
        <v>25</v>
      </c>
      <c r="K2584" t="s">
        <v>25</v>
      </c>
      <c r="L2584" t="s">
        <v>6320</v>
      </c>
      <c r="M2584" s="117">
        <v>1911040100000</v>
      </c>
      <c r="N2584" t="s">
        <v>25</v>
      </c>
      <c r="O2584" s="119">
        <v>46023</v>
      </c>
      <c r="P2584" s="119">
        <v>2958465</v>
      </c>
      <c r="Q2584" s="120">
        <v>46023</v>
      </c>
      <c r="R2584" s="120">
        <v>2958465</v>
      </c>
    </row>
    <row r="2585" spans="1:18" x14ac:dyDescent="0.25">
      <c r="A2585" t="str">
        <f t="shared" si="80"/>
        <v>IT-1911040103000</v>
      </c>
      <c r="B2585">
        <f t="shared" si="81"/>
        <v>2584</v>
      </c>
      <c r="C2585" t="s">
        <v>6312</v>
      </c>
      <c r="D2585" s="117">
        <v>1911040103000</v>
      </c>
      <c r="E2585" t="s">
        <v>6308</v>
      </c>
      <c r="F2585" t="s">
        <v>4324</v>
      </c>
      <c r="G2585" t="s">
        <v>25</v>
      </c>
      <c r="H2585" t="s">
        <v>25</v>
      </c>
      <c r="I2585" t="s">
        <v>25</v>
      </c>
      <c r="J2585" t="s">
        <v>25</v>
      </c>
      <c r="K2585" t="s">
        <v>25</v>
      </c>
      <c r="L2585" t="s">
        <v>6320</v>
      </c>
      <c r="M2585" s="117">
        <v>1911040100000</v>
      </c>
      <c r="N2585" t="s">
        <v>25</v>
      </c>
      <c r="O2585" s="119">
        <v>46023</v>
      </c>
      <c r="P2585" s="119">
        <v>2958465</v>
      </c>
      <c r="Q2585" s="120">
        <v>46023</v>
      </c>
      <c r="R2585" s="120">
        <v>2958465</v>
      </c>
    </row>
    <row r="2586" spans="1:18" x14ac:dyDescent="0.25">
      <c r="A2586" t="str">
        <f t="shared" si="80"/>
        <v>IT-1911040104000</v>
      </c>
      <c r="B2586">
        <f t="shared" si="81"/>
        <v>2585</v>
      </c>
      <c r="C2586" t="s">
        <v>6312</v>
      </c>
      <c r="D2586" s="117">
        <v>1911040104000</v>
      </c>
      <c r="E2586" t="s">
        <v>6308</v>
      </c>
      <c r="F2586" t="s">
        <v>4326</v>
      </c>
      <c r="G2586" t="s">
        <v>25</v>
      </c>
      <c r="H2586" t="s">
        <v>25</v>
      </c>
      <c r="I2586" t="s">
        <v>25</v>
      </c>
      <c r="J2586" t="s">
        <v>25</v>
      </c>
      <c r="K2586" t="s">
        <v>25</v>
      </c>
      <c r="L2586" t="s">
        <v>6320</v>
      </c>
      <c r="M2586" s="117">
        <v>1911040100000</v>
      </c>
      <c r="N2586" t="s">
        <v>25</v>
      </c>
      <c r="O2586" s="119">
        <v>46023</v>
      </c>
      <c r="P2586" s="119">
        <v>2958465</v>
      </c>
      <c r="Q2586" s="120">
        <v>46023</v>
      </c>
      <c r="R2586" s="120">
        <v>2958465</v>
      </c>
    </row>
    <row r="2587" spans="1:18" x14ac:dyDescent="0.25">
      <c r="A2587" t="str">
        <f t="shared" si="80"/>
        <v>IT-1911040105000</v>
      </c>
      <c r="B2587">
        <f t="shared" si="81"/>
        <v>2586</v>
      </c>
      <c r="C2587" t="s">
        <v>6312</v>
      </c>
      <c r="D2587" s="117">
        <v>1911040105000</v>
      </c>
      <c r="E2587" t="s">
        <v>6308</v>
      </c>
      <c r="F2587" t="s">
        <v>4328</v>
      </c>
      <c r="G2587" t="s">
        <v>25</v>
      </c>
      <c r="H2587" t="s">
        <v>25</v>
      </c>
      <c r="I2587" t="s">
        <v>25</v>
      </c>
      <c r="J2587" t="s">
        <v>25</v>
      </c>
      <c r="K2587" t="s">
        <v>25</v>
      </c>
      <c r="L2587" t="s">
        <v>6320</v>
      </c>
      <c r="M2587" s="117">
        <v>1911040100000</v>
      </c>
      <c r="N2587" t="s">
        <v>25</v>
      </c>
      <c r="O2587" s="119">
        <v>46023</v>
      </c>
      <c r="P2587" s="119">
        <v>2958465</v>
      </c>
      <c r="Q2587" s="120">
        <v>46023</v>
      </c>
      <c r="R2587" s="120">
        <v>2958465</v>
      </c>
    </row>
    <row r="2588" spans="1:18" x14ac:dyDescent="0.25">
      <c r="A2588" t="str">
        <f t="shared" si="80"/>
        <v>IT-1911040106000</v>
      </c>
      <c r="B2588">
        <f t="shared" si="81"/>
        <v>2587</v>
      </c>
      <c r="C2588" t="s">
        <v>6312</v>
      </c>
      <c r="D2588" s="117">
        <v>1911040106000</v>
      </c>
      <c r="E2588" t="s">
        <v>6308</v>
      </c>
      <c r="F2588" t="s">
        <v>4330</v>
      </c>
      <c r="G2588" t="s">
        <v>25</v>
      </c>
      <c r="H2588" t="s">
        <v>25</v>
      </c>
      <c r="I2588" t="s">
        <v>25</v>
      </c>
      <c r="J2588" t="s">
        <v>25</v>
      </c>
      <c r="K2588" t="s">
        <v>25</v>
      </c>
      <c r="L2588" t="s">
        <v>6320</v>
      </c>
      <c r="M2588" s="117">
        <v>1911040100000</v>
      </c>
      <c r="N2588" t="s">
        <v>25</v>
      </c>
      <c r="O2588" s="119">
        <v>46023</v>
      </c>
      <c r="P2588" s="119">
        <v>2958465</v>
      </c>
      <c r="Q2588" s="120">
        <v>46023</v>
      </c>
      <c r="R2588" s="120">
        <v>2958465</v>
      </c>
    </row>
    <row r="2589" spans="1:18" x14ac:dyDescent="0.25">
      <c r="A2589" t="str">
        <f t="shared" si="80"/>
        <v>IT-1911050000000</v>
      </c>
      <c r="B2589">
        <f t="shared" si="81"/>
        <v>2588</v>
      </c>
      <c r="C2589" t="s">
        <v>6310</v>
      </c>
      <c r="D2589" s="117">
        <v>1911050000000</v>
      </c>
      <c r="E2589" t="s">
        <v>6309</v>
      </c>
      <c r="F2589" t="s">
        <v>4332</v>
      </c>
      <c r="G2589" t="s">
        <v>25</v>
      </c>
      <c r="H2589" t="s">
        <v>25</v>
      </c>
      <c r="I2589" t="s">
        <v>25</v>
      </c>
      <c r="J2589" t="s">
        <v>25</v>
      </c>
      <c r="K2589" t="s">
        <v>25</v>
      </c>
      <c r="L2589" t="s">
        <v>6317</v>
      </c>
      <c r="M2589" s="117">
        <v>1911000000000</v>
      </c>
      <c r="N2589" t="s">
        <v>25</v>
      </c>
      <c r="O2589" s="119">
        <v>46023</v>
      </c>
      <c r="P2589" s="119">
        <v>2958465</v>
      </c>
      <c r="Q2589" s="120">
        <v>46023</v>
      </c>
      <c r="R2589" s="120">
        <v>2958465</v>
      </c>
    </row>
    <row r="2590" spans="1:18" x14ac:dyDescent="0.25">
      <c r="A2590" t="str">
        <f t="shared" si="80"/>
        <v>IT-1911060000000</v>
      </c>
      <c r="B2590">
        <f t="shared" si="81"/>
        <v>2589</v>
      </c>
      <c r="C2590" t="s">
        <v>6310</v>
      </c>
      <c r="D2590" s="117">
        <v>1911060000000</v>
      </c>
      <c r="E2590" t="s">
        <v>6309</v>
      </c>
      <c r="F2590" t="s">
        <v>4333</v>
      </c>
      <c r="G2590" t="s">
        <v>25</v>
      </c>
      <c r="H2590" t="s">
        <v>25</v>
      </c>
      <c r="I2590" t="s">
        <v>25</v>
      </c>
      <c r="J2590" t="s">
        <v>25</v>
      </c>
      <c r="K2590" t="s">
        <v>25</v>
      </c>
      <c r="L2590" t="s">
        <v>6317</v>
      </c>
      <c r="M2590" s="117">
        <v>1911000000000</v>
      </c>
      <c r="N2590" t="s">
        <v>25</v>
      </c>
      <c r="O2590" s="119">
        <v>46023</v>
      </c>
      <c r="P2590" s="119">
        <v>2958465</v>
      </c>
      <c r="Q2590" s="120">
        <v>46023</v>
      </c>
      <c r="R2590" s="120">
        <v>2958465</v>
      </c>
    </row>
    <row r="2591" spans="1:18" x14ac:dyDescent="0.25">
      <c r="A2591" t="str">
        <f t="shared" si="80"/>
        <v>IT-1911061000000</v>
      </c>
      <c r="B2591">
        <f t="shared" si="81"/>
        <v>2590</v>
      </c>
      <c r="C2591" t="s">
        <v>6310</v>
      </c>
      <c r="D2591" s="117">
        <v>1911061000000</v>
      </c>
      <c r="E2591" t="s">
        <v>6309</v>
      </c>
      <c r="F2591" t="s">
        <v>4334</v>
      </c>
      <c r="G2591" t="s">
        <v>25</v>
      </c>
      <c r="H2591" t="s">
        <v>25</v>
      </c>
      <c r="I2591" t="s">
        <v>25</v>
      </c>
      <c r="J2591" t="s">
        <v>25</v>
      </c>
      <c r="K2591" t="s">
        <v>25</v>
      </c>
      <c r="L2591" t="s">
        <v>6318</v>
      </c>
      <c r="M2591" s="117">
        <v>1911060000000</v>
      </c>
      <c r="N2591" t="s">
        <v>25</v>
      </c>
      <c r="O2591" s="119">
        <v>46023</v>
      </c>
      <c r="P2591" s="119">
        <v>2958465</v>
      </c>
      <c r="Q2591" s="120">
        <v>46023</v>
      </c>
      <c r="R2591" s="120">
        <v>2958465</v>
      </c>
    </row>
    <row r="2592" spans="1:18" x14ac:dyDescent="0.25">
      <c r="A2592" t="str">
        <f t="shared" si="80"/>
        <v>IT-1911061100000</v>
      </c>
      <c r="B2592">
        <f t="shared" si="81"/>
        <v>2591</v>
      </c>
      <c r="C2592" t="s">
        <v>6310</v>
      </c>
      <c r="D2592" s="117">
        <v>1911061100000</v>
      </c>
      <c r="E2592" t="s">
        <v>6309</v>
      </c>
      <c r="F2592" t="s">
        <v>4335</v>
      </c>
      <c r="G2592" t="s">
        <v>25</v>
      </c>
      <c r="H2592" t="s">
        <v>25</v>
      </c>
      <c r="I2592" t="s">
        <v>25</v>
      </c>
      <c r="J2592" t="s">
        <v>25</v>
      </c>
      <c r="K2592" t="s">
        <v>25</v>
      </c>
      <c r="L2592" t="s">
        <v>6319</v>
      </c>
      <c r="M2592" s="117">
        <v>1911061000000</v>
      </c>
      <c r="N2592" t="s">
        <v>25</v>
      </c>
      <c r="O2592" s="119">
        <v>46023</v>
      </c>
      <c r="P2592" s="119">
        <v>2958465</v>
      </c>
      <c r="Q2592" s="120">
        <v>46023</v>
      </c>
      <c r="R2592" s="120">
        <v>2958465</v>
      </c>
    </row>
    <row r="2593" spans="1:18" x14ac:dyDescent="0.25">
      <c r="A2593" t="str">
        <f t="shared" si="80"/>
        <v>IT-1911061101000</v>
      </c>
      <c r="B2593">
        <f t="shared" si="81"/>
        <v>2592</v>
      </c>
      <c r="C2593" t="s">
        <v>6312</v>
      </c>
      <c r="D2593" s="117">
        <v>1911061101000</v>
      </c>
      <c r="E2593" t="s">
        <v>6308</v>
      </c>
      <c r="F2593" t="s">
        <v>4337</v>
      </c>
      <c r="G2593" t="s">
        <v>25</v>
      </c>
      <c r="H2593" t="s">
        <v>25</v>
      </c>
      <c r="I2593" t="s">
        <v>25</v>
      </c>
      <c r="J2593" t="s">
        <v>25</v>
      </c>
      <c r="K2593" t="s">
        <v>25</v>
      </c>
      <c r="L2593" t="s">
        <v>6320</v>
      </c>
      <c r="M2593" s="117">
        <v>1911061100000</v>
      </c>
      <c r="N2593" t="s">
        <v>25</v>
      </c>
      <c r="O2593" s="119">
        <v>46023</v>
      </c>
      <c r="P2593" s="119">
        <v>2958465</v>
      </c>
      <c r="Q2593" s="120">
        <v>46023</v>
      </c>
      <c r="R2593" s="120">
        <v>2958465</v>
      </c>
    </row>
    <row r="2594" spans="1:18" x14ac:dyDescent="0.25">
      <c r="A2594" t="str">
        <f t="shared" si="80"/>
        <v>IT-1911061200000</v>
      </c>
      <c r="B2594">
        <f t="shared" si="81"/>
        <v>2593</v>
      </c>
      <c r="C2594" t="s">
        <v>6310</v>
      </c>
      <c r="D2594" s="117">
        <v>1911061200000</v>
      </c>
      <c r="E2594" t="s">
        <v>6309</v>
      </c>
      <c r="F2594" t="s">
        <v>4338</v>
      </c>
      <c r="G2594" t="s">
        <v>25</v>
      </c>
      <c r="H2594" t="s">
        <v>25</v>
      </c>
      <c r="I2594" t="s">
        <v>25</v>
      </c>
      <c r="J2594" t="s">
        <v>25</v>
      </c>
      <c r="K2594" t="s">
        <v>25</v>
      </c>
      <c r="L2594" t="s">
        <v>6319</v>
      </c>
      <c r="M2594" s="117">
        <v>1911061000000</v>
      </c>
      <c r="N2594" t="s">
        <v>25</v>
      </c>
      <c r="O2594" s="119">
        <v>46023</v>
      </c>
      <c r="P2594" s="119">
        <v>2958465</v>
      </c>
      <c r="Q2594" s="120">
        <v>46023</v>
      </c>
      <c r="R2594" s="120">
        <v>2958465</v>
      </c>
    </row>
    <row r="2595" spans="1:18" x14ac:dyDescent="0.25">
      <c r="A2595" t="str">
        <f t="shared" si="80"/>
        <v>IT-1911061201000</v>
      </c>
      <c r="B2595">
        <f t="shared" si="81"/>
        <v>2594</v>
      </c>
      <c r="C2595" t="s">
        <v>6312</v>
      </c>
      <c r="D2595" s="117">
        <v>1911061201000</v>
      </c>
      <c r="E2595" t="s">
        <v>6308</v>
      </c>
      <c r="F2595" t="s">
        <v>4340</v>
      </c>
      <c r="G2595" t="s">
        <v>25</v>
      </c>
      <c r="H2595" t="s">
        <v>25</v>
      </c>
      <c r="I2595" t="s">
        <v>25</v>
      </c>
      <c r="J2595" t="s">
        <v>25</v>
      </c>
      <c r="K2595" t="s">
        <v>25</v>
      </c>
      <c r="L2595" t="s">
        <v>6320</v>
      </c>
      <c r="M2595" s="117">
        <v>1911061200000</v>
      </c>
      <c r="N2595" t="s">
        <v>25</v>
      </c>
      <c r="O2595" s="119">
        <v>46023</v>
      </c>
      <c r="P2595" s="119">
        <v>2958465</v>
      </c>
      <c r="Q2595" s="120">
        <v>46023</v>
      </c>
      <c r="R2595" s="120">
        <v>2958465</v>
      </c>
    </row>
    <row r="2596" spans="1:18" x14ac:dyDescent="0.25">
      <c r="A2596" t="str">
        <f t="shared" si="80"/>
        <v>IT-1911061300000</v>
      </c>
      <c r="B2596">
        <f t="shared" si="81"/>
        <v>2595</v>
      </c>
      <c r="C2596" t="s">
        <v>6310</v>
      </c>
      <c r="D2596" s="117">
        <v>1911061300000</v>
      </c>
      <c r="E2596" t="s">
        <v>6309</v>
      </c>
      <c r="F2596" t="s">
        <v>4341</v>
      </c>
      <c r="G2596" t="s">
        <v>25</v>
      </c>
      <c r="H2596" t="s">
        <v>25</v>
      </c>
      <c r="I2596" t="s">
        <v>25</v>
      </c>
      <c r="J2596" t="s">
        <v>25</v>
      </c>
      <c r="K2596" t="s">
        <v>25</v>
      </c>
      <c r="L2596" t="s">
        <v>6319</v>
      </c>
      <c r="M2596" s="117">
        <v>1911061000000</v>
      </c>
      <c r="N2596" t="s">
        <v>25</v>
      </c>
      <c r="O2596" s="119">
        <v>46023</v>
      </c>
      <c r="P2596" s="119">
        <v>2958465</v>
      </c>
      <c r="Q2596" s="120">
        <v>46023</v>
      </c>
      <c r="R2596" s="120">
        <v>2958465</v>
      </c>
    </row>
    <row r="2597" spans="1:18" x14ac:dyDescent="0.25">
      <c r="A2597" t="str">
        <f t="shared" si="80"/>
        <v>IT-1911061301000</v>
      </c>
      <c r="B2597">
        <f t="shared" si="81"/>
        <v>2596</v>
      </c>
      <c r="C2597" t="s">
        <v>6312</v>
      </c>
      <c r="D2597" s="117">
        <v>1911061301000</v>
      </c>
      <c r="E2597" t="s">
        <v>6308</v>
      </c>
      <c r="F2597" t="s">
        <v>4342</v>
      </c>
      <c r="G2597" t="s">
        <v>25</v>
      </c>
      <c r="H2597" t="s">
        <v>25</v>
      </c>
      <c r="I2597" t="s">
        <v>25</v>
      </c>
      <c r="J2597" t="s">
        <v>25</v>
      </c>
      <c r="K2597" t="s">
        <v>25</v>
      </c>
      <c r="L2597" t="s">
        <v>6320</v>
      </c>
      <c r="M2597" s="117">
        <v>1911061300000</v>
      </c>
      <c r="N2597" t="s">
        <v>25</v>
      </c>
      <c r="O2597" s="119">
        <v>46023</v>
      </c>
      <c r="P2597" s="119">
        <v>2958465</v>
      </c>
      <c r="Q2597" s="120">
        <v>46023</v>
      </c>
      <c r="R2597" s="120">
        <v>2958465</v>
      </c>
    </row>
    <row r="2598" spans="1:18" x14ac:dyDescent="0.25">
      <c r="A2598" t="str">
        <f t="shared" si="80"/>
        <v>IT-1911062000000</v>
      </c>
      <c r="B2598">
        <f t="shared" si="81"/>
        <v>2597</v>
      </c>
      <c r="C2598" t="s">
        <v>6310</v>
      </c>
      <c r="D2598" s="117">
        <v>1911062000000</v>
      </c>
      <c r="E2598" t="s">
        <v>6309</v>
      </c>
      <c r="F2598" t="s">
        <v>4343</v>
      </c>
      <c r="G2598" t="s">
        <v>25</v>
      </c>
      <c r="H2598" t="s">
        <v>25</v>
      </c>
      <c r="I2598" t="s">
        <v>25</v>
      </c>
      <c r="J2598" t="s">
        <v>25</v>
      </c>
      <c r="K2598" t="s">
        <v>25</v>
      </c>
      <c r="L2598" t="s">
        <v>6318</v>
      </c>
      <c r="M2598" s="117">
        <v>1911060000000</v>
      </c>
      <c r="N2598" t="s">
        <v>25</v>
      </c>
      <c r="O2598" s="119">
        <v>46023</v>
      </c>
      <c r="P2598" s="119">
        <v>2958465</v>
      </c>
      <c r="Q2598" s="120">
        <v>46023</v>
      </c>
      <c r="R2598" s="120">
        <v>2958465</v>
      </c>
    </row>
    <row r="2599" spans="1:18" x14ac:dyDescent="0.25">
      <c r="A2599" t="str">
        <f t="shared" si="80"/>
        <v>IT-1911070000000</v>
      </c>
      <c r="B2599">
        <f t="shared" si="81"/>
        <v>2598</v>
      </c>
      <c r="C2599" t="s">
        <v>6310</v>
      </c>
      <c r="D2599" s="117">
        <v>1911070000000</v>
      </c>
      <c r="E2599" t="s">
        <v>6309</v>
      </c>
      <c r="F2599" t="s">
        <v>4344</v>
      </c>
      <c r="G2599" t="s">
        <v>25</v>
      </c>
      <c r="H2599" t="s">
        <v>25</v>
      </c>
      <c r="I2599" t="s">
        <v>25</v>
      </c>
      <c r="J2599" t="s">
        <v>25</v>
      </c>
      <c r="K2599" t="s">
        <v>25</v>
      </c>
      <c r="L2599" t="s">
        <v>6317</v>
      </c>
      <c r="M2599" s="117">
        <v>1911000000000</v>
      </c>
      <c r="N2599" t="s">
        <v>25</v>
      </c>
      <c r="O2599" s="119">
        <v>46023</v>
      </c>
      <c r="P2599" s="119">
        <v>2958465</v>
      </c>
      <c r="Q2599" s="120">
        <v>46023</v>
      </c>
      <c r="R2599" s="120">
        <v>2958465</v>
      </c>
    </row>
    <row r="2600" spans="1:18" x14ac:dyDescent="0.25">
      <c r="A2600" t="str">
        <f t="shared" si="80"/>
        <v>IT-1911080000000</v>
      </c>
      <c r="B2600">
        <f t="shared" si="81"/>
        <v>2599</v>
      </c>
      <c r="C2600" t="s">
        <v>6310</v>
      </c>
      <c r="D2600" s="117">
        <v>1911080000000</v>
      </c>
      <c r="E2600" t="s">
        <v>6309</v>
      </c>
      <c r="F2600" t="s">
        <v>4345</v>
      </c>
      <c r="G2600" t="s">
        <v>25</v>
      </c>
      <c r="H2600" t="s">
        <v>25</v>
      </c>
      <c r="I2600" t="s">
        <v>25</v>
      </c>
      <c r="J2600" t="s">
        <v>25</v>
      </c>
      <c r="K2600" t="s">
        <v>25</v>
      </c>
      <c r="L2600" t="s">
        <v>6317</v>
      </c>
      <c r="M2600" s="117">
        <v>1911000000000</v>
      </c>
      <c r="N2600" t="s">
        <v>25</v>
      </c>
      <c r="O2600" s="119">
        <v>46023</v>
      </c>
      <c r="P2600" s="119">
        <v>2958465</v>
      </c>
      <c r="Q2600" s="120">
        <v>46023</v>
      </c>
      <c r="R2600" s="120">
        <v>2958465</v>
      </c>
    </row>
    <row r="2601" spans="1:18" x14ac:dyDescent="0.25">
      <c r="A2601" t="str">
        <f t="shared" si="80"/>
        <v>IT-1911080100000</v>
      </c>
      <c r="B2601">
        <f t="shared" si="81"/>
        <v>2600</v>
      </c>
      <c r="C2601" t="s">
        <v>6310</v>
      </c>
      <c r="D2601" s="117">
        <v>1911080100000</v>
      </c>
      <c r="E2601" t="s">
        <v>6309</v>
      </c>
      <c r="F2601" t="s">
        <v>4346</v>
      </c>
      <c r="G2601" t="s">
        <v>25</v>
      </c>
      <c r="H2601" t="s">
        <v>25</v>
      </c>
      <c r="I2601" t="s">
        <v>25</v>
      </c>
      <c r="J2601" t="s">
        <v>25</v>
      </c>
      <c r="K2601" t="s">
        <v>25</v>
      </c>
      <c r="L2601" t="s">
        <v>6319</v>
      </c>
      <c r="M2601" s="117">
        <v>1911080000000</v>
      </c>
      <c r="N2601" t="s">
        <v>25</v>
      </c>
      <c r="O2601" s="119">
        <v>46023</v>
      </c>
      <c r="P2601" s="119">
        <v>2958465</v>
      </c>
      <c r="Q2601" s="120">
        <v>46023</v>
      </c>
      <c r="R2601" s="120">
        <v>2958465</v>
      </c>
    </row>
    <row r="2602" spans="1:18" x14ac:dyDescent="0.25">
      <c r="A2602" t="str">
        <f t="shared" si="80"/>
        <v>IT-1911080101000</v>
      </c>
      <c r="B2602">
        <f t="shared" si="81"/>
        <v>2601</v>
      </c>
      <c r="C2602" t="s">
        <v>6312</v>
      </c>
      <c r="D2602" s="117">
        <v>1911080101000</v>
      </c>
      <c r="E2602" t="s">
        <v>6308</v>
      </c>
      <c r="F2602" t="s">
        <v>4348</v>
      </c>
      <c r="G2602" t="s">
        <v>25</v>
      </c>
      <c r="H2602" t="s">
        <v>25</v>
      </c>
      <c r="I2602" t="s">
        <v>25</v>
      </c>
      <c r="J2602" t="s">
        <v>25</v>
      </c>
      <c r="K2602" t="s">
        <v>25</v>
      </c>
      <c r="L2602" t="s">
        <v>6320</v>
      </c>
      <c r="M2602" s="117">
        <v>1911080100000</v>
      </c>
      <c r="N2602" t="s">
        <v>25</v>
      </c>
      <c r="O2602" s="119">
        <v>46023</v>
      </c>
      <c r="P2602" s="119">
        <v>2958465</v>
      </c>
      <c r="Q2602" s="120">
        <v>46023</v>
      </c>
      <c r="R2602" s="120">
        <v>2958465</v>
      </c>
    </row>
    <row r="2603" spans="1:18" x14ac:dyDescent="0.25">
      <c r="A2603" t="str">
        <f t="shared" si="80"/>
        <v>IT-1911080200000</v>
      </c>
      <c r="B2603">
        <f t="shared" si="81"/>
        <v>2602</v>
      </c>
      <c r="C2603" t="s">
        <v>6310</v>
      </c>
      <c r="D2603" s="117">
        <v>1911080200000</v>
      </c>
      <c r="E2603" t="s">
        <v>6309</v>
      </c>
      <c r="F2603" t="s">
        <v>4350</v>
      </c>
      <c r="G2603" t="s">
        <v>25</v>
      </c>
      <c r="H2603" t="s">
        <v>25</v>
      </c>
      <c r="I2603" t="s">
        <v>25</v>
      </c>
      <c r="J2603" t="s">
        <v>25</v>
      </c>
      <c r="K2603" t="s">
        <v>25</v>
      </c>
      <c r="L2603" t="s">
        <v>6319</v>
      </c>
      <c r="M2603" s="117">
        <v>1911080000000</v>
      </c>
      <c r="N2603" t="s">
        <v>25</v>
      </c>
      <c r="O2603" s="119">
        <v>46023</v>
      </c>
      <c r="P2603" s="119">
        <v>2958465</v>
      </c>
      <c r="Q2603" s="120">
        <v>46023</v>
      </c>
      <c r="R2603" s="120">
        <v>2958465</v>
      </c>
    </row>
    <row r="2604" spans="1:18" x14ac:dyDescent="0.25">
      <c r="A2604" t="str">
        <f t="shared" si="80"/>
        <v>IT-1911080201000</v>
      </c>
      <c r="B2604">
        <f t="shared" si="81"/>
        <v>2603</v>
      </c>
      <c r="C2604" t="s">
        <v>6312</v>
      </c>
      <c r="D2604" s="117">
        <v>1911080201000</v>
      </c>
      <c r="E2604" t="s">
        <v>6308</v>
      </c>
      <c r="F2604" t="s">
        <v>4352</v>
      </c>
      <c r="G2604" t="s">
        <v>25</v>
      </c>
      <c r="H2604" t="s">
        <v>25</v>
      </c>
      <c r="I2604" t="s">
        <v>25</v>
      </c>
      <c r="J2604" t="s">
        <v>25</v>
      </c>
      <c r="K2604" t="s">
        <v>25</v>
      </c>
      <c r="L2604" t="s">
        <v>6320</v>
      </c>
      <c r="M2604" s="117">
        <v>1911080200000</v>
      </c>
      <c r="N2604" t="s">
        <v>25</v>
      </c>
      <c r="O2604" s="119">
        <v>46023</v>
      </c>
      <c r="P2604" s="119">
        <v>2958465</v>
      </c>
      <c r="Q2604" s="120">
        <v>46023</v>
      </c>
      <c r="R2604" s="120">
        <v>2958465</v>
      </c>
    </row>
    <row r="2605" spans="1:18" x14ac:dyDescent="0.25">
      <c r="A2605" t="str">
        <f t="shared" si="80"/>
        <v>IT-1911080300000</v>
      </c>
      <c r="B2605">
        <f t="shared" si="81"/>
        <v>2604</v>
      </c>
      <c r="C2605" t="s">
        <v>6310</v>
      </c>
      <c r="D2605" s="117">
        <v>1911080300000</v>
      </c>
      <c r="E2605" t="s">
        <v>6309</v>
      </c>
      <c r="F2605" t="s">
        <v>4354</v>
      </c>
      <c r="G2605" t="s">
        <v>25</v>
      </c>
      <c r="H2605" t="s">
        <v>25</v>
      </c>
      <c r="I2605" t="s">
        <v>25</v>
      </c>
      <c r="J2605" t="s">
        <v>25</v>
      </c>
      <c r="K2605" t="s">
        <v>25</v>
      </c>
      <c r="L2605" t="s">
        <v>6319</v>
      </c>
      <c r="M2605" s="117">
        <v>1911080000000</v>
      </c>
      <c r="N2605" t="s">
        <v>25</v>
      </c>
      <c r="O2605" s="119">
        <v>46023</v>
      </c>
      <c r="P2605" s="119">
        <v>2958465</v>
      </c>
      <c r="Q2605" s="120">
        <v>46023</v>
      </c>
      <c r="R2605" s="120">
        <v>2958465</v>
      </c>
    </row>
    <row r="2606" spans="1:18" x14ac:dyDescent="0.25">
      <c r="A2606" t="str">
        <f t="shared" si="80"/>
        <v>IT-1911080301000</v>
      </c>
      <c r="B2606">
        <f t="shared" si="81"/>
        <v>2605</v>
      </c>
      <c r="C2606" t="s">
        <v>6312</v>
      </c>
      <c r="D2606" s="117">
        <v>1911080301000</v>
      </c>
      <c r="E2606" t="s">
        <v>6308</v>
      </c>
      <c r="F2606" t="s">
        <v>4356</v>
      </c>
      <c r="G2606" t="s">
        <v>25</v>
      </c>
      <c r="H2606" t="s">
        <v>25</v>
      </c>
      <c r="I2606" t="s">
        <v>25</v>
      </c>
      <c r="J2606" t="s">
        <v>25</v>
      </c>
      <c r="K2606" t="s">
        <v>25</v>
      </c>
      <c r="L2606" t="s">
        <v>6320</v>
      </c>
      <c r="M2606" s="117">
        <v>1911080300000</v>
      </c>
      <c r="N2606" t="s">
        <v>25</v>
      </c>
      <c r="O2606" s="119">
        <v>46023</v>
      </c>
      <c r="P2606" s="119">
        <v>2958465</v>
      </c>
      <c r="Q2606" s="120">
        <v>46023</v>
      </c>
      <c r="R2606" s="120">
        <v>2958465</v>
      </c>
    </row>
    <row r="2607" spans="1:18" x14ac:dyDescent="0.25">
      <c r="A2607" t="str">
        <f t="shared" si="80"/>
        <v>IT-1911080400000</v>
      </c>
      <c r="B2607">
        <f t="shared" si="81"/>
        <v>2606</v>
      </c>
      <c r="C2607" t="s">
        <v>6310</v>
      </c>
      <c r="D2607" s="117">
        <v>1911080400000</v>
      </c>
      <c r="E2607" t="s">
        <v>6309</v>
      </c>
      <c r="F2607" t="s">
        <v>4358</v>
      </c>
      <c r="G2607" t="s">
        <v>25</v>
      </c>
      <c r="H2607" t="s">
        <v>25</v>
      </c>
      <c r="I2607" t="s">
        <v>25</v>
      </c>
      <c r="J2607" t="s">
        <v>25</v>
      </c>
      <c r="K2607" t="s">
        <v>25</v>
      </c>
      <c r="L2607" t="s">
        <v>6319</v>
      </c>
      <c r="M2607" s="117">
        <v>1911080000000</v>
      </c>
      <c r="N2607" t="s">
        <v>25</v>
      </c>
      <c r="O2607" s="119">
        <v>46023</v>
      </c>
      <c r="P2607" s="119">
        <v>2958465</v>
      </c>
      <c r="Q2607" s="120">
        <v>46023</v>
      </c>
      <c r="R2607" s="120">
        <v>2958465</v>
      </c>
    </row>
    <row r="2608" spans="1:18" x14ac:dyDescent="0.25">
      <c r="A2608" t="str">
        <f t="shared" si="80"/>
        <v>IT-1911080401000</v>
      </c>
      <c r="B2608">
        <f t="shared" si="81"/>
        <v>2607</v>
      </c>
      <c r="C2608" t="s">
        <v>6312</v>
      </c>
      <c r="D2608" s="117">
        <v>1911080401000</v>
      </c>
      <c r="E2608" t="s">
        <v>6308</v>
      </c>
      <c r="F2608" t="s">
        <v>4360</v>
      </c>
      <c r="G2608" t="s">
        <v>25</v>
      </c>
      <c r="H2608" t="s">
        <v>25</v>
      </c>
      <c r="I2608" t="s">
        <v>25</v>
      </c>
      <c r="J2608" t="s">
        <v>25</v>
      </c>
      <c r="K2608" t="s">
        <v>25</v>
      </c>
      <c r="L2608" t="s">
        <v>6320</v>
      </c>
      <c r="M2608" s="117">
        <v>1911080400000</v>
      </c>
      <c r="N2608" t="s">
        <v>25</v>
      </c>
      <c r="O2608" s="119">
        <v>46023</v>
      </c>
      <c r="P2608" s="119">
        <v>2958465</v>
      </c>
      <c r="Q2608" s="120">
        <v>46023</v>
      </c>
      <c r="R2608" s="120">
        <v>2958465</v>
      </c>
    </row>
    <row r="2609" spans="1:18" x14ac:dyDescent="0.25">
      <c r="A2609" t="str">
        <f t="shared" si="80"/>
        <v>IT-1911090000000</v>
      </c>
      <c r="B2609">
        <f t="shared" si="81"/>
        <v>2608</v>
      </c>
      <c r="C2609" t="s">
        <v>6310</v>
      </c>
      <c r="D2609" s="117">
        <v>1911090000000</v>
      </c>
      <c r="E2609" t="s">
        <v>6309</v>
      </c>
      <c r="F2609" t="s">
        <v>4362</v>
      </c>
      <c r="G2609" t="s">
        <v>25</v>
      </c>
      <c r="H2609" t="s">
        <v>25</v>
      </c>
      <c r="I2609" t="s">
        <v>25</v>
      </c>
      <c r="J2609" t="s">
        <v>25</v>
      </c>
      <c r="K2609" t="s">
        <v>25</v>
      </c>
      <c r="L2609" t="s">
        <v>6317</v>
      </c>
      <c r="M2609" s="117">
        <v>1911000000000</v>
      </c>
      <c r="N2609" t="s">
        <v>25</v>
      </c>
      <c r="O2609" s="119">
        <v>46023</v>
      </c>
      <c r="P2609" s="119">
        <v>2958465</v>
      </c>
      <c r="Q2609" s="120">
        <v>46023</v>
      </c>
      <c r="R2609" s="120">
        <v>2958465</v>
      </c>
    </row>
    <row r="2610" spans="1:18" x14ac:dyDescent="0.25">
      <c r="A2610" t="str">
        <f t="shared" si="80"/>
        <v>IT-1911090100000</v>
      </c>
      <c r="B2610">
        <f t="shared" si="81"/>
        <v>2609</v>
      </c>
      <c r="C2610" t="s">
        <v>6310</v>
      </c>
      <c r="D2610" s="117">
        <v>1911090100000</v>
      </c>
      <c r="E2610" t="s">
        <v>6309</v>
      </c>
      <c r="F2610" t="s">
        <v>4363</v>
      </c>
      <c r="G2610" t="s">
        <v>25</v>
      </c>
      <c r="H2610" t="s">
        <v>25</v>
      </c>
      <c r="I2610" t="s">
        <v>25</v>
      </c>
      <c r="J2610" t="s">
        <v>25</v>
      </c>
      <c r="K2610" t="s">
        <v>25</v>
      </c>
      <c r="L2610" t="s">
        <v>6319</v>
      </c>
      <c r="M2610" s="117">
        <v>1911090000000</v>
      </c>
      <c r="N2610" t="s">
        <v>25</v>
      </c>
      <c r="O2610" s="119">
        <v>46023</v>
      </c>
      <c r="P2610" s="119">
        <v>2958465</v>
      </c>
      <c r="Q2610" s="120">
        <v>46023</v>
      </c>
      <c r="R2610" s="120">
        <v>2958465</v>
      </c>
    </row>
    <row r="2611" spans="1:18" x14ac:dyDescent="0.25">
      <c r="A2611" t="str">
        <f t="shared" si="80"/>
        <v>IT-1911090101000</v>
      </c>
      <c r="B2611">
        <f t="shared" si="81"/>
        <v>2610</v>
      </c>
      <c r="C2611" t="s">
        <v>6312</v>
      </c>
      <c r="D2611" s="117">
        <v>1911090101000</v>
      </c>
      <c r="E2611" t="s">
        <v>6309</v>
      </c>
      <c r="F2611" t="s">
        <v>4365</v>
      </c>
      <c r="G2611" t="s">
        <v>25</v>
      </c>
      <c r="H2611" t="s">
        <v>25</v>
      </c>
      <c r="I2611" t="s">
        <v>25</v>
      </c>
      <c r="J2611" t="s">
        <v>25</v>
      </c>
      <c r="K2611" t="s">
        <v>25</v>
      </c>
      <c r="L2611" t="s">
        <v>6320</v>
      </c>
      <c r="M2611" s="117">
        <v>1911090100000</v>
      </c>
      <c r="N2611" t="s">
        <v>25</v>
      </c>
      <c r="O2611" s="119">
        <v>46023</v>
      </c>
      <c r="P2611" s="119">
        <v>2958465</v>
      </c>
      <c r="Q2611" s="120">
        <v>46023</v>
      </c>
      <c r="R2611" s="120">
        <v>2958465</v>
      </c>
    </row>
    <row r="2612" spans="1:18" x14ac:dyDescent="0.25">
      <c r="A2612" t="str">
        <f t="shared" si="80"/>
        <v>IT-1911090101001</v>
      </c>
      <c r="B2612">
        <f t="shared" si="81"/>
        <v>2611</v>
      </c>
      <c r="C2612" t="s">
        <v>6312</v>
      </c>
      <c r="D2612" s="117">
        <v>1911090101001</v>
      </c>
      <c r="E2612" t="s">
        <v>6308</v>
      </c>
      <c r="F2612" t="s">
        <v>4367</v>
      </c>
      <c r="G2612" t="s">
        <v>25</v>
      </c>
      <c r="H2612" t="s">
        <v>25</v>
      </c>
      <c r="I2612" t="s">
        <v>25</v>
      </c>
      <c r="J2612" t="s">
        <v>25</v>
      </c>
      <c r="K2612" t="s">
        <v>25</v>
      </c>
      <c r="L2612" t="s">
        <v>6321</v>
      </c>
      <c r="M2612" s="117">
        <v>1911090101000</v>
      </c>
      <c r="N2612" t="s">
        <v>25</v>
      </c>
      <c r="O2612" s="119">
        <v>46023</v>
      </c>
      <c r="P2612" s="119">
        <v>2958465</v>
      </c>
      <c r="Q2612" s="120">
        <v>46023</v>
      </c>
      <c r="R2612" s="120">
        <v>2958465</v>
      </c>
    </row>
    <row r="2613" spans="1:18" x14ac:dyDescent="0.25">
      <c r="A2613" t="str">
        <f t="shared" si="80"/>
        <v>IT-1911090101002</v>
      </c>
      <c r="B2613">
        <f t="shared" si="81"/>
        <v>2612</v>
      </c>
      <c r="C2613" t="s">
        <v>6312</v>
      </c>
      <c r="D2613" s="117">
        <v>1911090101002</v>
      </c>
      <c r="E2613" t="s">
        <v>6308</v>
      </c>
      <c r="F2613" t="s">
        <v>4369</v>
      </c>
      <c r="G2613" t="s">
        <v>25</v>
      </c>
      <c r="H2613" t="s">
        <v>25</v>
      </c>
      <c r="I2613" t="s">
        <v>25</v>
      </c>
      <c r="J2613" t="s">
        <v>25</v>
      </c>
      <c r="K2613" t="s">
        <v>25</v>
      </c>
      <c r="L2613" t="s">
        <v>6321</v>
      </c>
      <c r="M2613" s="117">
        <v>1911090101000</v>
      </c>
      <c r="N2613" t="s">
        <v>25</v>
      </c>
      <c r="O2613" s="119">
        <v>46023</v>
      </c>
      <c r="P2613" s="119">
        <v>2958465</v>
      </c>
      <c r="Q2613" s="120">
        <v>46023</v>
      </c>
      <c r="R2613" s="120">
        <v>2958465</v>
      </c>
    </row>
    <row r="2614" spans="1:18" x14ac:dyDescent="0.25">
      <c r="A2614" t="str">
        <f t="shared" si="80"/>
        <v>IT-1911090101003</v>
      </c>
      <c r="B2614">
        <f t="shared" si="81"/>
        <v>2613</v>
      </c>
      <c r="C2614" t="s">
        <v>6312</v>
      </c>
      <c r="D2614" s="117">
        <v>1911090101003</v>
      </c>
      <c r="E2614" t="s">
        <v>6308</v>
      </c>
      <c r="F2614" t="s">
        <v>4371</v>
      </c>
      <c r="G2614" t="s">
        <v>25</v>
      </c>
      <c r="H2614" t="s">
        <v>25</v>
      </c>
      <c r="I2614" t="s">
        <v>25</v>
      </c>
      <c r="J2614" t="s">
        <v>25</v>
      </c>
      <c r="K2614" t="s">
        <v>25</v>
      </c>
      <c r="L2614" t="s">
        <v>6321</v>
      </c>
      <c r="M2614" s="117">
        <v>1911090101000</v>
      </c>
      <c r="N2614" t="s">
        <v>25</v>
      </c>
      <c r="O2614" s="119">
        <v>46023</v>
      </c>
      <c r="P2614" s="119">
        <v>2958465</v>
      </c>
      <c r="Q2614" s="120">
        <v>46023</v>
      </c>
      <c r="R2614" s="120">
        <v>2958465</v>
      </c>
    </row>
    <row r="2615" spans="1:18" x14ac:dyDescent="0.25">
      <c r="A2615" t="str">
        <f t="shared" si="80"/>
        <v>IT-1911090101004</v>
      </c>
      <c r="B2615">
        <f t="shared" si="81"/>
        <v>2614</v>
      </c>
      <c r="C2615" t="s">
        <v>6312</v>
      </c>
      <c r="D2615" s="117">
        <v>1911090101004</v>
      </c>
      <c r="E2615" t="s">
        <v>6308</v>
      </c>
      <c r="F2615" t="s">
        <v>4373</v>
      </c>
      <c r="G2615" t="s">
        <v>25</v>
      </c>
      <c r="H2615" t="s">
        <v>25</v>
      </c>
      <c r="I2615" t="s">
        <v>25</v>
      </c>
      <c r="J2615" t="s">
        <v>25</v>
      </c>
      <c r="K2615" t="s">
        <v>25</v>
      </c>
      <c r="L2615" t="s">
        <v>6321</v>
      </c>
      <c r="M2615" s="117">
        <v>1911090101000</v>
      </c>
      <c r="N2615" t="s">
        <v>25</v>
      </c>
      <c r="O2615" s="119">
        <v>46023</v>
      </c>
      <c r="P2615" s="119">
        <v>2958465</v>
      </c>
      <c r="Q2615" s="120">
        <v>46023</v>
      </c>
      <c r="R2615" s="120">
        <v>2958465</v>
      </c>
    </row>
    <row r="2616" spans="1:18" x14ac:dyDescent="0.25">
      <c r="A2616" t="str">
        <f t="shared" si="80"/>
        <v>IT-1911090101005</v>
      </c>
      <c r="B2616">
        <f t="shared" si="81"/>
        <v>2615</v>
      </c>
      <c r="C2616" t="s">
        <v>6312</v>
      </c>
      <c r="D2616" s="117">
        <v>1911090101005</v>
      </c>
      <c r="E2616" t="s">
        <v>6308</v>
      </c>
      <c r="F2616" t="s">
        <v>4375</v>
      </c>
      <c r="G2616" t="s">
        <v>25</v>
      </c>
      <c r="H2616" t="s">
        <v>25</v>
      </c>
      <c r="I2616" t="s">
        <v>25</v>
      </c>
      <c r="J2616" t="s">
        <v>25</v>
      </c>
      <c r="K2616" t="s">
        <v>25</v>
      </c>
      <c r="L2616" t="s">
        <v>6321</v>
      </c>
      <c r="M2616" s="117">
        <v>1911090101000</v>
      </c>
      <c r="N2616" t="s">
        <v>25</v>
      </c>
      <c r="O2616" s="119">
        <v>46023</v>
      </c>
      <c r="P2616" s="119">
        <v>2958465</v>
      </c>
      <c r="Q2616" s="120">
        <v>46023</v>
      </c>
      <c r="R2616" s="120">
        <v>2958465</v>
      </c>
    </row>
    <row r="2617" spans="1:18" x14ac:dyDescent="0.25">
      <c r="A2617" t="str">
        <f t="shared" si="80"/>
        <v>IT-1911090101006</v>
      </c>
      <c r="B2617">
        <f t="shared" si="81"/>
        <v>2616</v>
      </c>
      <c r="C2617" t="s">
        <v>6312</v>
      </c>
      <c r="D2617" s="117">
        <v>1911090101006</v>
      </c>
      <c r="E2617" t="s">
        <v>6308</v>
      </c>
      <c r="F2617" t="s">
        <v>4377</v>
      </c>
      <c r="G2617" t="s">
        <v>25</v>
      </c>
      <c r="H2617" t="s">
        <v>25</v>
      </c>
      <c r="I2617" t="s">
        <v>25</v>
      </c>
      <c r="J2617" t="s">
        <v>25</v>
      </c>
      <c r="K2617" t="s">
        <v>25</v>
      </c>
      <c r="L2617" t="s">
        <v>6321</v>
      </c>
      <c r="M2617" s="117">
        <v>1911090101000</v>
      </c>
      <c r="N2617" t="s">
        <v>25</v>
      </c>
      <c r="O2617" s="119">
        <v>46023</v>
      </c>
      <c r="P2617" s="119">
        <v>2958465</v>
      </c>
      <c r="Q2617" s="120">
        <v>46023</v>
      </c>
      <c r="R2617" s="120">
        <v>2958465</v>
      </c>
    </row>
    <row r="2618" spans="1:18" x14ac:dyDescent="0.25">
      <c r="A2618" t="str">
        <f t="shared" si="80"/>
        <v>IT-1911090101007</v>
      </c>
      <c r="B2618">
        <f t="shared" si="81"/>
        <v>2617</v>
      </c>
      <c r="C2618" t="s">
        <v>6312</v>
      </c>
      <c r="D2618" s="117">
        <v>1911090101007</v>
      </c>
      <c r="E2618" t="s">
        <v>6308</v>
      </c>
      <c r="F2618" t="s">
        <v>4379</v>
      </c>
      <c r="G2618" t="s">
        <v>25</v>
      </c>
      <c r="H2618" t="s">
        <v>25</v>
      </c>
      <c r="I2618" t="s">
        <v>25</v>
      </c>
      <c r="J2618" t="s">
        <v>25</v>
      </c>
      <c r="K2618" t="s">
        <v>25</v>
      </c>
      <c r="L2618" t="s">
        <v>6321</v>
      </c>
      <c r="M2618" s="117">
        <v>1911090101000</v>
      </c>
      <c r="N2618" t="s">
        <v>25</v>
      </c>
      <c r="O2618" s="119">
        <v>46023</v>
      </c>
      <c r="P2618" s="119">
        <v>2958465</v>
      </c>
      <c r="Q2618" s="120">
        <v>46023</v>
      </c>
      <c r="R2618" s="120">
        <v>2958465</v>
      </c>
    </row>
    <row r="2619" spans="1:18" x14ac:dyDescent="0.25">
      <c r="A2619" t="str">
        <f t="shared" si="80"/>
        <v>IT-1911090199000</v>
      </c>
      <c r="B2619">
        <f t="shared" si="81"/>
        <v>2618</v>
      </c>
      <c r="C2619" t="s">
        <v>6312</v>
      </c>
      <c r="D2619" s="117">
        <v>1911090199000</v>
      </c>
      <c r="E2619" t="s">
        <v>6308</v>
      </c>
      <c r="F2619" t="s">
        <v>4381</v>
      </c>
      <c r="G2619" t="s">
        <v>25</v>
      </c>
      <c r="H2619" t="s">
        <v>25</v>
      </c>
      <c r="I2619" t="s">
        <v>25</v>
      </c>
      <c r="J2619" t="s">
        <v>25</v>
      </c>
      <c r="K2619" t="s">
        <v>25</v>
      </c>
      <c r="L2619" t="s">
        <v>6320</v>
      </c>
      <c r="M2619" s="117">
        <v>1911090100000</v>
      </c>
      <c r="N2619" t="s">
        <v>25</v>
      </c>
      <c r="O2619" s="119">
        <v>46023</v>
      </c>
      <c r="P2619" s="119">
        <v>2958465</v>
      </c>
      <c r="Q2619" s="120">
        <v>46023</v>
      </c>
      <c r="R2619" s="120">
        <v>2958465</v>
      </c>
    </row>
    <row r="2620" spans="1:18" x14ac:dyDescent="0.25">
      <c r="A2620" t="str">
        <f t="shared" si="80"/>
        <v>IT-1911090200000</v>
      </c>
      <c r="B2620">
        <f t="shared" si="81"/>
        <v>2619</v>
      </c>
      <c r="C2620" t="s">
        <v>6310</v>
      </c>
      <c r="D2620" s="117">
        <v>1911090200000</v>
      </c>
      <c r="E2620" t="s">
        <v>6309</v>
      </c>
      <c r="F2620" t="s">
        <v>4382</v>
      </c>
      <c r="G2620" t="s">
        <v>25</v>
      </c>
      <c r="H2620" t="s">
        <v>25</v>
      </c>
      <c r="I2620" t="s">
        <v>25</v>
      </c>
      <c r="J2620" t="s">
        <v>25</v>
      </c>
      <c r="K2620" t="s">
        <v>25</v>
      </c>
      <c r="L2620" t="s">
        <v>6319</v>
      </c>
      <c r="M2620" s="117">
        <v>1911090000000</v>
      </c>
      <c r="N2620" t="s">
        <v>25</v>
      </c>
      <c r="O2620" s="119">
        <v>46023</v>
      </c>
      <c r="P2620" s="119">
        <v>2958465</v>
      </c>
      <c r="Q2620" s="120">
        <v>46023</v>
      </c>
      <c r="R2620" s="120">
        <v>2958465</v>
      </c>
    </row>
    <row r="2621" spans="1:18" x14ac:dyDescent="0.25">
      <c r="A2621" t="str">
        <f t="shared" si="80"/>
        <v>IT-1911090299000</v>
      </c>
      <c r="B2621">
        <f t="shared" si="81"/>
        <v>2620</v>
      </c>
      <c r="C2621" t="s">
        <v>6312</v>
      </c>
      <c r="D2621" s="117">
        <v>1911090299000</v>
      </c>
      <c r="E2621" t="s">
        <v>6308</v>
      </c>
      <c r="F2621" t="s">
        <v>4384</v>
      </c>
      <c r="G2621" t="s">
        <v>25</v>
      </c>
      <c r="H2621" t="s">
        <v>25</v>
      </c>
      <c r="I2621" t="s">
        <v>25</v>
      </c>
      <c r="J2621" t="s">
        <v>25</v>
      </c>
      <c r="K2621" t="s">
        <v>25</v>
      </c>
      <c r="L2621" t="s">
        <v>6320</v>
      </c>
      <c r="M2621" s="117">
        <v>1911090200000</v>
      </c>
      <c r="N2621" t="s">
        <v>25</v>
      </c>
      <c r="O2621" s="119">
        <v>46023</v>
      </c>
      <c r="P2621" s="119">
        <v>2958465</v>
      </c>
      <c r="Q2621" s="120">
        <v>46023</v>
      </c>
      <c r="R2621" s="120">
        <v>2958465</v>
      </c>
    </row>
    <row r="2622" spans="1:18" x14ac:dyDescent="0.25">
      <c r="A2622" t="str">
        <f t="shared" si="80"/>
        <v>IT-1911090300000</v>
      </c>
      <c r="B2622">
        <f t="shared" si="81"/>
        <v>2621</v>
      </c>
      <c r="C2622" t="s">
        <v>6310</v>
      </c>
      <c r="D2622" s="117">
        <v>1911090300000</v>
      </c>
      <c r="E2622" t="s">
        <v>6309</v>
      </c>
      <c r="F2622" t="s">
        <v>4385</v>
      </c>
      <c r="G2622" t="s">
        <v>25</v>
      </c>
      <c r="H2622" t="s">
        <v>25</v>
      </c>
      <c r="I2622" t="s">
        <v>25</v>
      </c>
      <c r="J2622" t="s">
        <v>25</v>
      </c>
      <c r="K2622" t="s">
        <v>25</v>
      </c>
      <c r="L2622" t="s">
        <v>6319</v>
      </c>
      <c r="M2622" s="117">
        <v>1911090000000</v>
      </c>
      <c r="N2622" t="s">
        <v>25</v>
      </c>
      <c r="O2622" s="119">
        <v>46023</v>
      </c>
      <c r="P2622" s="119">
        <v>2958465</v>
      </c>
      <c r="Q2622" s="120">
        <v>46023</v>
      </c>
      <c r="R2622" s="120">
        <v>2958465</v>
      </c>
    </row>
    <row r="2623" spans="1:18" x14ac:dyDescent="0.25">
      <c r="A2623" t="str">
        <f t="shared" si="80"/>
        <v>IT-1911090399000</v>
      </c>
      <c r="B2623">
        <f t="shared" si="81"/>
        <v>2622</v>
      </c>
      <c r="C2623" t="s">
        <v>6312</v>
      </c>
      <c r="D2623" s="117">
        <v>1911090399000</v>
      </c>
      <c r="E2623" t="s">
        <v>6308</v>
      </c>
      <c r="F2623" t="s">
        <v>4387</v>
      </c>
      <c r="G2623" t="s">
        <v>25</v>
      </c>
      <c r="H2623" t="s">
        <v>25</v>
      </c>
      <c r="I2623" t="s">
        <v>25</v>
      </c>
      <c r="J2623" t="s">
        <v>25</v>
      </c>
      <c r="K2623" t="s">
        <v>25</v>
      </c>
      <c r="L2623" t="s">
        <v>6320</v>
      </c>
      <c r="M2623" s="117">
        <v>1911090300000</v>
      </c>
      <c r="N2623" t="s">
        <v>25</v>
      </c>
      <c r="O2623" s="119">
        <v>46023</v>
      </c>
      <c r="P2623" s="119">
        <v>2958465</v>
      </c>
      <c r="Q2623" s="120">
        <v>46023</v>
      </c>
      <c r="R2623" s="120">
        <v>2958465</v>
      </c>
    </row>
    <row r="2624" spans="1:18" x14ac:dyDescent="0.25">
      <c r="A2624" t="str">
        <f t="shared" si="80"/>
        <v>IT-1911090400000</v>
      </c>
      <c r="B2624">
        <f t="shared" si="81"/>
        <v>2623</v>
      </c>
      <c r="C2624" t="s">
        <v>6310</v>
      </c>
      <c r="D2624" s="117">
        <v>1911090400000</v>
      </c>
      <c r="E2624" t="s">
        <v>6309</v>
      </c>
      <c r="F2624" t="s">
        <v>4388</v>
      </c>
      <c r="G2624" t="s">
        <v>25</v>
      </c>
      <c r="H2624" t="s">
        <v>25</v>
      </c>
      <c r="I2624" t="s">
        <v>25</v>
      </c>
      <c r="J2624" t="s">
        <v>25</v>
      </c>
      <c r="K2624" t="s">
        <v>25</v>
      </c>
      <c r="L2624" t="s">
        <v>6319</v>
      </c>
      <c r="M2624" s="117">
        <v>1911090000000</v>
      </c>
      <c r="N2624" t="s">
        <v>25</v>
      </c>
      <c r="O2624" s="119">
        <v>46023</v>
      </c>
      <c r="P2624" s="119">
        <v>2958465</v>
      </c>
      <c r="Q2624" s="120">
        <v>46023</v>
      </c>
      <c r="R2624" s="120">
        <v>2958465</v>
      </c>
    </row>
    <row r="2625" spans="1:18" x14ac:dyDescent="0.25">
      <c r="A2625" t="str">
        <f t="shared" si="80"/>
        <v>IT-1911090499000</v>
      </c>
      <c r="B2625">
        <f t="shared" si="81"/>
        <v>2624</v>
      </c>
      <c r="C2625" t="s">
        <v>6312</v>
      </c>
      <c r="D2625" s="117">
        <v>1911090499000</v>
      </c>
      <c r="E2625" t="s">
        <v>6308</v>
      </c>
      <c r="F2625" t="s">
        <v>4389</v>
      </c>
      <c r="G2625" t="s">
        <v>25</v>
      </c>
      <c r="H2625" t="s">
        <v>25</v>
      </c>
      <c r="I2625" t="s">
        <v>25</v>
      </c>
      <c r="J2625" t="s">
        <v>25</v>
      </c>
      <c r="K2625" t="s">
        <v>25</v>
      </c>
      <c r="L2625" t="s">
        <v>6320</v>
      </c>
      <c r="M2625" s="117">
        <v>1911090400000</v>
      </c>
      <c r="N2625" t="s">
        <v>25</v>
      </c>
      <c r="O2625" s="119">
        <v>46023</v>
      </c>
      <c r="P2625" s="119">
        <v>2958465</v>
      </c>
      <c r="Q2625" s="120">
        <v>46023</v>
      </c>
      <c r="R2625" s="120">
        <v>2958465</v>
      </c>
    </row>
    <row r="2626" spans="1:18" x14ac:dyDescent="0.25">
      <c r="A2626" t="str">
        <f t="shared" si="80"/>
        <v>IT-1911100000000</v>
      </c>
      <c r="B2626">
        <f t="shared" si="81"/>
        <v>2625</v>
      </c>
      <c r="C2626" t="s">
        <v>6310</v>
      </c>
      <c r="D2626" s="117">
        <v>1911100000000</v>
      </c>
      <c r="E2626" t="s">
        <v>6309</v>
      </c>
      <c r="F2626" t="s">
        <v>4390</v>
      </c>
      <c r="G2626" t="s">
        <v>25</v>
      </c>
      <c r="H2626" t="s">
        <v>25</v>
      </c>
      <c r="I2626" t="s">
        <v>25</v>
      </c>
      <c r="J2626" t="s">
        <v>25</v>
      </c>
      <c r="K2626" t="s">
        <v>25</v>
      </c>
      <c r="L2626" t="s">
        <v>6317</v>
      </c>
      <c r="M2626" s="117">
        <v>1911000000000</v>
      </c>
      <c r="N2626" t="s">
        <v>25</v>
      </c>
      <c r="O2626" s="119">
        <v>46023</v>
      </c>
      <c r="P2626" s="119">
        <v>2958465</v>
      </c>
      <c r="Q2626" s="120">
        <v>46023</v>
      </c>
      <c r="R2626" s="120">
        <v>2958465</v>
      </c>
    </row>
    <row r="2627" spans="1:18" x14ac:dyDescent="0.25">
      <c r="A2627" t="str">
        <f t="shared" ref="A2627:A2690" si="82">CONCATENATE("IT-",D2627)</f>
        <v>IT-1911110000000</v>
      </c>
      <c r="B2627">
        <f t="shared" si="81"/>
        <v>2626</v>
      </c>
      <c r="C2627" t="s">
        <v>6310</v>
      </c>
      <c r="D2627" s="117">
        <v>1911110000000</v>
      </c>
      <c r="E2627" t="s">
        <v>6309</v>
      </c>
      <c r="F2627" t="s">
        <v>4391</v>
      </c>
      <c r="G2627" t="s">
        <v>25</v>
      </c>
      <c r="H2627" t="s">
        <v>25</v>
      </c>
      <c r="I2627" t="s">
        <v>25</v>
      </c>
      <c r="J2627" t="s">
        <v>25</v>
      </c>
      <c r="K2627" t="s">
        <v>25</v>
      </c>
      <c r="L2627" t="s">
        <v>6317</v>
      </c>
      <c r="M2627" s="117">
        <v>1911000000000</v>
      </c>
      <c r="N2627" t="s">
        <v>25</v>
      </c>
      <c r="O2627" s="119">
        <v>46023</v>
      </c>
      <c r="P2627" s="119">
        <v>2958465</v>
      </c>
      <c r="Q2627" s="120">
        <v>46023</v>
      </c>
      <c r="R2627" s="120">
        <v>2958465</v>
      </c>
    </row>
    <row r="2628" spans="1:18" x14ac:dyDescent="0.25">
      <c r="A2628" t="str">
        <f t="shared" si="82"/>
        <v>IT-1911120000000</v>
      </c>
      <c r="B2628">
        <f t="shared" ref="B2628:B2691" si="83">B2627+1</f>
        <v>2627</v>
      </c>
      <c r="C2628" t="s">
        <v>6310</v>
      </c>
      <c r="D2628" s="117">
        <v>1911120000000</v>
      </c>
      <c r="E2628" t="s">
        <v>6309</v>
      </c>
      <c r="F2628" t="s">
        <v>4392</v>
      </c>
      <c r="G2628" t="s">
        <v>25</v>
      </c>
      <c r="H2628" t="s">
        <v>25</v>
      </c>
      <c r="I2628" t="s">
        <v>25</v>
      </c>
      <c r="J2628" t="s">
        <v>25</v>
      </c>
      <c r="K2628" t="s">
        <v>25</v>
      </c>
      <c r="L2628" t="s">
        <v>6317</v>
      </c>
      <c r="M2628" s="117">
        <v>1911000000000</v>
      </c>
      <c r="N2628" t="s">
        <v>25</v>
      </c>
      <c r="O2628" s="119">
        <v>46023</v>
      </c>
      <c r="P2628" s="119">
        <v>2958465</v>
      </c>
      <c r="Q2628" s="120">
        <v>46023</v>
      </c>
      <c r="R2628" s="120">
        <v>2958465</v>
      </c>
    </row>
    <row r="2629" spans="1:18" x14ac:dyDescent="0.25">
      <c r="A2629" t="str">
        <f t="shared" si="82"/>
        <v>IT-1911130000000</v>
      </c>
      <c r="B2629">
        <f t="shared" si="83"/>
        <v>2628</v>
      </c>
      <c r="C2629" t="s">
        <v>6310</v>
      </c>
      <c r="D2629" s="117">
        <v>1911130000000</v>
      </c>
      <c r="E2629" t="s">
        <v>6309</v>
      </c>
      <c r="F2629" t="s">
        <v>4393</v>
      </c>
      <c r="G2629" t="s">
        <v>25</v>
      </c>
      <c r="H2629" t="s">
        <v>25</v>
      </c>
      <c r="I2629" t="s">
        <v>25</v>
      </c>
      <c r="J2629" t="s">
        <v>25</v>
      </c>
      <c r="K2629" t="s">
        <v>25</v>
      </c>
      <c r="L2629" t="s">
        <v>6317</v>
      </c>
      <c r="M2629" s="117">
        <v>1911000000000</v>
      </c>
      <c r="N2629" t="s">
        <v>25</v>
      </c>
      <c r="O2629" s="119">
        <v>46023</v>
      </c>
      <c r="P2629" s="119">
        <v>2958465</v>
      </c>
      <c r="Q2629" s="120">
        <v>46023</v>
      </c>
      <c r="R2629" s="120">
        <v>2958465</v>
      </c>
    </row>
    <row r="2630" spans="1:18" x14ac:dyDescent="0.25">
      <c r="A2630" t="str">
        <f t="shared" si="82"/>
        <v>IT-1911131000000</v>
      </c>
      <c r="B2630">
        <f t="shared" si="83"/>
        <v>2629</v>
      </c>
      <c r="C2630" t="s">
        <v>6310</v>
      </c>
      <c r="D2630" s="117">
        <v>1911131000000</v>
      </c>
      <c r="E2630" t="s">
        <v>6309</v>
      </c>
      <c r="F2630" t="s">
        <v>4394</v>
      </c>
      <c r="G2630" t="s">
        <v>25</v>
      </c>
      <c r="H2630" t="s">
        <v>25</v>
      </c>
      <c r="I2630" t="s">
        <v>25</v>
      </c>
      <c r="J2630" t="s">
        <v>25</v>
      </c>
      <c r="K2630" t="s">
        <v>25</v>
      </c>
      <c r="L2630" t="s">
        <v>6318</v>
      </c>
      <c r="M2630" s="117">
        <v>1911130000000</v>
      </c>
      <c r="N2630" t="s">
        <v>25</v>
      </c>
      <c r="O2630" s="119">
        <v>46023</v>
      </c>
      <c r="P2630" s="119">
        <v>2958465</v>
      </c>
      <c r="Q2630" s="120">
        <v>46023</v>
      </c>
      <c r="R2630" s="120">
        <v>2958465</v>
      </c>
    </row>
    <row r="2631" spans="1:18" x14ac:dyDescent="0.25">
      <c r="A2631" t="str">
        <f t="shared" si="82"/>
        <v>IT-1911132000000</v>
      </c>
      <c r="B2631">
        <f t="shared" si="83"/>
        <v>2630</v>
      </c>
      <c r="C2631" t="s">
        <v>6310</v>
      </c>
      <c r="D2631" s="117">
        <v>1911132000000</v>
      </c>
      <c r="E2631" t="s">
        <v>6309</v>
      </c>
      <c r="F2631" t="s">
        <v>4395</v>
      </c>
      <c r="G2631" t="s">
        <v>25</v>
      </c>
      <c r="H2631" t="s">
        <v>25</v>
      </c>
      <c r="I2631" t="s">
        <v>25</v>
      </c>
      <c r="J2631" t="s">
        <v>25</v>
      </c>
      <c r="K2631" t="s">
        <v>25</v>
      </c>
      <c r="L2631" t="s">
        <v>6318</v>
      </c>
      <c r="M2631" s="117">
        <v>1911130000000</v>
      </c>
      <c r="N2631" t="s">
        <v>25</v>
      </c>
      <c r="O2631" s="119">
        <v>46023</v>
      </c>
      <c r="P2631" s="119">
        <v>2958465</v>
      </c>
      <c r="Q2631" s="120">
        <v>46023</v>
      </c>
      <c r="R2631" s="120">
        <v>2958465</v>
      </c>
    </row>
    <row r="2632" spans="1:18" x14ac:dyDescent="0.25">
      <c r="A2632" t="str">
        <f t="shared" si="82"/>
        <v>IT-1911132100000</v>
      </c>
      <c r="B2632">
        <f t="shared" si="83"/>
        <v>2631</v>
      </c>
      <c r="C2632" t="s">
        <v>6310</v>
      </c>
      <c r="D2632" s="117">
        <v>1911132100000</v>
      </c>
      <c r="E2632" t="s">
        <v>6309</v>
      </c>
      <c r="F2632" t="s">
        <v>4396</v>
      </c>
      <c r="G2632" t="s">
        <v>25</v>
      </c>
      <c r="H2632" t="s">
        <v>25</v>
      </c>
      <c r="I2632" t="s">
        <v>25</v>
      </c>
      <c r="J2632" t="s">
        <v>25</v>
      </c>
      <c r="K2632" t="s">
        <v>25</v>
      </c>
      <c r="L2632" t="s">
        <v>6319</v>
      </c>
      <c r="M2632" s="117">
        <v>1911132000000</v>
      </c>
      <c r="N2632" t="s">
        <v>25</v>
      </c>
      <c r="O2632" s="119">
        <v>46023</v>
      </c>
      <c r="P2632" s="119">
        <v>2958465</v>
      </c>
      <c r="Q2632" s="120">
        <v>46023</v>
      </c>
      <c r="R2632" s="120">
        <v>2958465</v>
      </c>
    </row>
    <row r="2633" spans="1:18" x14ac:dyDescent="0.25">
      <c r="A2633" t="str">
        <f t="shared" si="82"/>
        <v>IT-1911132101000</v>
      </c>
      <c r="B2633">
        <f t="shared" si="83"/>
        <v>2632</v>
      </c>
      <c r="C2633" t="s">
        <v>6312</v>
      </c>
      <c r="D2633" s="117">
        <v>1911132101000</v>
      </c>
      <c r="E2633" t="s">
        <v>6309</v>
      </c>
      <c r="F2633" t="s">
        <v>4397</v>
      </c>
      <c r="G2633" t="s">
        <v>25</v>
      </c>
      <c r="H2633" t="s">
        <v>25</v>
      </c>
      <c r="I2633" t="s">
        <v>25</v>
      </c>
      <c r="J2633" t="s">
        <v>25</v>
      </c>
      <c r="K2633" t="s">
        <v>25</v>
      </c>
      <c r="L2633" t="s">
        <v>6320</v>
      </c>
      <c r="M2633" s="117">
        <v>1911132100000</v>
      </c>
      <c r="N2633" t="s">
        <v>25</v>
      </c>
      <c r="O2633" s="119">
        <v>46023</v>
      </c>
      <c r="P2633" s="119">
        <v>2958465</v>
      </c>
      <c r="Q2633" s="120">
        <v>46023</v>
      </c>
      <c r="R2633" s="120">
        <v>2958465</v>
      </c>
    </row>
    <row r="2634" spans="1:18" x14ac:dyDescent="0.25">
      <c r="A2634" t="str">
        <f t="shared" si="82"/>
        <v>IT-1911140000000</v>
      </c>
      <c r="B2634">
        <f t="shared" si="83"/>
        <v>2633</v>
      </c>
      <c r="C2634" t="s">
        <v>6310</v>
      </c>
      <c r="D2634" s="117">
        <v>1911140000000</v>
      </c>
      <c r="E2634" t="s">
        <v>6309</v>
      </c>
      <c r="F2634" t="s">
        <v>4398</v>
      </c>
      <c r="G2634" t="s">
        <v>25</v>
      </c>
      <c r="H2634" t="s">
        <v>25</v>
      </c>
      <c r="I2634" t="s">
        <v>25</v>
      </c>
      <c r="J2634" t="s">
        <v>25</v>
      </c>
      <c r="K2634" t="s">
        <v>25</v>
      </c>
      <c r="L2634" t="s">
        <v>6317</v>
      </c>
      <c r="M2634" s="117">
        <v>1911000000000</v>
      </c>
      <c r="N2634" t="s">
        <v>25</v>
      </c>
      <c r="O2634" s="119">
        <v>46023</v>
      </c>
      <c r="P2634" s="119">
        <v>2958465</v>
      </c>
      <c r="Q2634" s="120">
        <v>46023</v>
      </c>
      <c r="R2634" s="120">
        <v>2958465</v>
      </c>
    </row>
    <row r="2635" spans="1:18" x14ac:dyDescent="0.25">
      <c r="A2635" t="str">
        <f t="shared" si="82"/>
        <v>IT-1920000000000</v>
      </c>
      <c r="B2635">
        <f t="shared" si="83"/>
        <v>2634</v>
      </c>
      <c r="C2635" t="s">
        <v>6310</v>
      </c>
      <c r="D2635" s="117">
        <v>1920000000000</v>
      </c>
      <c r="E2635" t="s">
        <v>6309</v>
      </c>
      <c r="F2635" t="s">
        <v>4399</v>
      </c>
      <c r="G2635" t="s">
        <v>25</v>
      </c>
      <c r="H2635" t="s">
        <v>25</v>
      </c>
      <c r="I2635" t="s">
        <v>25</v>
      </c>
      <c r="J2635" t="s">
        <v>25</v>
      </c>
      <c r="K2635" t="s">
        <v>25</v>
      </c>
      <c r="L2635" t="s">
        <v>6315</v>
      </c>
      <c r="M2635" s="117">
        <v>1900000000000</v>
      </c>
      <c r="N2635" t="s">
        <v>25</v>
      </c>
      <c r="O2635" s="119">
        <v>46023</v>
      </c>
      <c r="P2635" s="119">
        <v>2958465</v>
      </c>
      <c r="Q2635" s="120">
        <v>46023</v>
      </c>
      <c r="R2635" s="120">
        <v>2958465</v>
      </c>
    </row>
    <row r="2636" spans="1:18" x14ac:dyDescent="0.25">
      <c r="A2636" t="str">
        <f t="shared" si="82"/>
        <v>IT-1921000000000</v>
      </c>
      <c r="B2636">
        <f t="shared" si="83"/>
        <v>2635</v>
      </c>
      <c r="C2636" t="s">
        <v>6310</v>
      </c>
      <c r="D2636" s="117">
        <v>1921000000000</v>
      </c>
      <c r="E2636" t="s">
        <v>6309</v>
      </c>
      <c r="F2636" t="s">
        <v>4400</v>
      </c>
      <c r="G2636" t="s">
        <v>25</v>
      </c>
      <c r="H2636" t="s">
        <v>25</v>
      </c>
      <c r="I2636" t="s">
        <v>25</v>
      </c>
      <c r="J2636" t="s">
        <v>25</v>
      </c>
      <c r="K2636" t="s">
        <v>25</v>
      </c>
      <c r="L2636" t="s">
        <v>6316</v>
      </c>
      <c r="M2636" s="117">
        <v>1920000000000</v>
      </c>
      <c r="N2636" t="s">
        <v>25</v>
      </c>
      <c r="O2636" s="119">
        <v>46023</v>
      </c>
      <c r="P2636" s="119">
        <v>2958465</v>
      </c>
      <c r="Q2636" s="120">
        <v>46023</v>
      </c>
      <c r="R2636" s="120">
        <v>2958465</v>
      </c>
    </row>
    <row r="2637" spans="1:18" x14ac:dyDescent="0.25">
      <c r="A2637" t="str">
        <f t="shared" si="82"/>
        <v>IT-1921010000000</v>
      </c>
      <c r="B2637">
        <f t="shared" si="83"/>
        <v>2636</v>
      </c>
      <c r="C2637" t="s">
        <v>6310</v>
      </c>
      <c r="D2637" s="117">
        <v>1921010000000</v>
      </c>
      <c r="E2637" t="s">
        <v>6309</v>
      </c>
      <c r="F2637" t="s">
        <v>4401</v>
      </c>
      <c r="G2637" t="s">
        <v>25</v>
      </c>
      <c r="H2637" t="s">
        <v>25</v>
      </c>
      <c r="I2637" t="s">
        <v>25</v>
      </c>
      <c r="J2637" t="s">
        <v>25</v>
      </c>
      <c r="K2637" t="s">
        <v>25</v>
      </c>
      <c r="L2637" t="s">
        <v>6317</v>
      </c>
      <c r="M2637" s="117">
        <v>1921000000000</v>
      </c>
      <c r="N2637" t="s">
        <v>25</v>
      </c>
      <c r="O2637" s="119">
        <v>46023</v>
      </c>
      <c r="P2637" s="119">
        <v>2958465</v>
      </c>
      <c r="Q2637" s="120">
        <v>46023</v>
      </c>
      <c r="R2637" s="120">
        <v>2958465</v>
      </c>
    </row>
    <row r="2638" spans="1:18" x14ac:dyDescent="0.25">
      <c r="A2638" t="str">
        <f t="shared" si="82"/>
        <v>IT-1921010100000</v>
      </c>
      <c r="B2638">
        <f t="shared" si="83"/>
        <v>2637</v>
      </c>
      <c r="C2638" t="s">
        <v>6310</v>
      </c>
      <c r="D2638" s="117">
        <v>1921010100000</v>
      </c>
      <c r="E2638" t="s">
        <v>6309</v>
      </c>
      <c r="F2638" t="s">
        <v>4402</v>
      </c>
      <c r="G2638" t="s">
        <v>25</v>
      </c>
      <c r="H2638" t="s">
        <v>25</v>
      </c>
      <c r="I2638" t="s">
        <v>25</v>
      </c>
      <c r="J2638" t="s">
        <v>25</v>
      </c>
      <c r="K2638" t="s">
        <v>25</v>
      </c>
      <c r="L2638" t="s">
        <v>6319</v>
      </c>
      <c r="M2638" s="117">
        <v>1921010000000</v>
      </c>
      <c r="N2638" t="s">
        <v>25</v>
      </c>
      <c r="O2638" s="119">
        <v>46023</v>
      </c>
      <c r="P2638" s="119">
        <v>2958465</v>
      </c>
      <c r="Q2638" s="120">
        <v>46023</v>
      </c>
      <c r="R2638" s="120">
        <v>2958465</v>
      </c>
    </row>
    <row r="2639" spans="1:18" x14ac:dyDescent="0.25">
      <c r="A2639" t="str">
        <f t="shared" si="82"/>
        <v>IT-1921010101000</v>
      </c>
      <c r="B2639">
        <f t="shared" si="83"/>
        <v>2638</v>
      </c>
      <c r="C2639" t="s">
        <v>6312</v>
      </c>
      <c r="D2639" s="117">
        <v>1921010101000</v>
      </c>
      <c r="E2639" t="s">
        <v>6308</v>
      </c>
      <c r="F2639" t="s">
        <v>4404</v>
      </c>
      <c r="G2639" t="s">
        <v>25</v>
      </c>
      <c r="H2639" t="s">
        <v>25</v>
      </c>
      <c r="I2639" t="s">
        <v>25</v>
      </c>
      <c r="J2639" t="s">
        <v>25</v>
      </c>
      <c r="K2639" t="s">
        <v>25</v>
      </c>
      <c r="L2639" t="s">
        <v>6320</v>
      </c>
      <c r="M2639" s="117">
        <v>1921010100000</v>
      </c>
      <c r="N2639" t="s">
        <v>25</v>
      </c>
      <c r="O2639" s="119">
        <v>46023</v>
      </c>
      <c r="P2639" s="119">
        <v>2958465</v>
      </c>
      <c r="Q2639" s="120">
        <v>46023</v>
      </c>
      <c r="R2639" s="120">
        <v>2958465</v>
      </c>
    </row>
    <row r="2640" spans="1:18" x14ac:dyDescent="0.25">
      <c r="A2640" t="str">
        <f t="shared" si="82"/>
        <v>IT-1921010199000</v>
      </c>
      <c r="B2640">
        <f t="shared" si="83"/>
        <v>2639</v>
      </c>
      <c r="C2640" t="s">
        <v>6312</v>
      </c>
      <c r="D2640" s="117">
        <v>1921010199000</v>
      </c>
      <c r="E2640" t="s">
        <v>6308</v>
      </c>
      <c r="F2640" t="s">
        <v>4406</v>
      </c>
      <c r="G2640" t="s">
        <v>25</v>
      </c>
      <c r="H2640" t="s">
        <v>25</v>
      </c>
      <c r="I2640" t="s">
        <v>25</v>
      </c>
      <c r="J2640" t="s">
        <v>25</v>
      </c>
      <c r="K2640" t="s">
        <v>25</v>
      </c>
      <c r="L2640" t="s">
        <v>6320</v>
      </c>
      <c r="M2640" s="117">
        <v>1921010100000</v>
      </c>
      <c r="N2640" t="s">
        <v>25</v>
      </c>
      <c r="O2640" s="119">
        <v>46023</v>
      </c>
      <c r="P2640" s="119">
        <v>2958465</v>
      </c>
      <c r="Q2640" s="120">
        <v>46023</v>
      </c>
      <c r="R2640" s="120">
        <v>2958465</v>
      </c>
    </row>
    <row r="2641" spans="1:18" x14ac:dyDescent="0.25">
      <c r="A2641" t="str">
        <f t="shared" si="82"/>
        <v>IT-1921010200000</v>
      </c>
      <c r="B2641">
        <f t="shared" si="83"/>
        <v>2640</v>
      </c>
      <c r="C2641" t="s">
        <v>6310</v>
      </c>
      <c r="D2641" s="117">
        <v>1921010200000</v>
      </c>
      <c r="E2641" t="s">
        <v>6309</v>
      </c>
      <c r="F2641" t="s">
        <v>4408</v>
      </c>
      <c r="G2641" t="s">
        <v>25</v>
      </c>
      <c r="H2641" t="s">
        <v>25</v>
      </c>
      <c r="I2641" t="s">
        <v>25</v>
      </c>
      <c r="J2641" t="s">
        <v>25</v>
      </c>
      <c r="K2641" t="s">
        <v>25</v>
      </c>
      <c r="L2641" t="s">
        <v>6319</v>
      </c>
      <c r="M2641" s="117">
        <v>1921010000000</v>
      </c>
      <c r="N2641" t="s">
        <v>25</v>
      </c>
      <c r="O2641" s="119">
        <v>46023</v>
      </c>
      <c r="P2641" s="119">
        <v>2958465</v>
      </c>
      <c r="Q2641" s="120">
        <v>46023</v>
      </c>
      <c r="R2641" s="120">
        <v>2958465</v>
      </c>
    </row>
    <row r="2642" spans="1:18" x14ac:dyDescent="0.25">
      <c r="A2642" t="str">
        <f t="shared" si="82"/>
        <v>IT-1921010299000</v>
      </c>
      <c r="B2642">
        <f t="shared" si="83"/>
        <v>2641</v>
      </c>
      <c r="C2642" t="s">
        <v>6312</v>
      </c>
      <c r="D2642" s="117">
        <v>1921010299000</v>
      </c>
      <c r="E2642" t="s">
        <v>6308</v>
      </c>
      <c r="F2642" t="s">
        <v>4409</v>
      </c>
      <c r="G2642" t="s">
        <v>25</v>
      </c>
      <c r="H2642" t="s">
        <v>25</v>
      </c>
      <c r="I2642" t="s">
        <v>25</v>
      </c>
      <c r="J2642" t="s">
        <v>25</v>
      </c>
      <c r="K2642" t="s">
        <v>25</v>
      </c>
      <c r="L2642" t="s">
        <v>6320</v>
      </c>
      <c r="M2642" s="117">
        <v>1921010200000</v>
      </c>
      <c r="N2642" t="s">
        <v>25</v>
      </c>
      <c r="O2642" s="119">
        <v>46023</v>
      </c>
      <c r="P2642" s="119">
        <v>2958465</v>
      </c>
      <c r="Q2642" s="120">
        <v>46023</v>
      </c>
      <c r="R2642" s="120">
        <v>2958465</v>
      </c>
    </row>
    <row r="2643" spans="1:18" x14ac:dyDescent="0.25">
      <c r="A2643" t="str">
        <f t="shared" si="82"/>
        <v>IT-1921010300000</v>
      </c>
      <c r="B2643">
        <f t="shared" si="83"/>
        <v>2642</v>
      </c>
      <c r="C2643" t="s">
        <v>6310</v>
      </c>
      <c r="D2643" s="117">
        <v>1921010300000</v>
      </c>
      <c r="E2643" t="s">
        <v>6309</v>
      </c>
      <c r="F2643" t="s">
        <v>4410</v>
      </c>
      <c r="G2643" t="s">
        <v>25</v>
      </c>
      <c r="H2643" t="s">
        <v>25</v>
      </c>
      <c r="I2643" t="s">
        <v>25</v>
      </c>
      <c r="J2643" t="s">
        <v>25</v>
      </c>
      <c r="K2643" t="s">
        <v>25</v>
      </c>
      <c r="L2643" t="s">
        <v>6319</v>
      </c>
      <c r="M2643" s="117">
        <v>1921010000000</v>
      </c>
      <c r="N2643" t="s">
        <v>25</v>
      </c>
      <c r="O2643" s="119">
        <v>46023</v>
      </c>
      <c r="P2643" s="119">
        <v>2958465</v>
      </c>
      <c r="Q2643" s="120">
        <v>46023</v>
      </c>
      <c r="R2643" s="120">
        <v>2958465</v>
      </c>
    </row>
    <row r="2644" spans="1:18" x14ac:dyDescent="0.25">
      <c r="A2644" t="str">
        <f t="shared" si="82"/>
        <v>IT-1921010399000</v>
      </c>
      <c r="B2644">
        <f t="shared" si="83"/>
        <v>2643</v>
      </c>
      <c r="C2644" t="s">
        <v>6312</v>
      </c>
      <c r="D2644" s="117">
        <v>1921010399000</v>
      </c>
      <c r="E2644" t="s">
        <v>6308</v>
      </c>
      <c r="F2644" t="s">
        <v>4411</v>
      </c>
      <c r="G2644" t="s">
        <v>25</v>
      </c>
      <c r="H2644" t="s">
        <v>25</v>
      </c>
      <c r="I2644" t="s">
        <v>25</v>
      </c>
      <c r="J2644" t="s">
        <v>25</v>
      </c>
      <c r="K2644" t="s">
        <v>25</v>
      </c>
      <c r="L2644" t="s">
        <v>6320</v>
      </c>
      <c r="M2644" s="117">
        <v>1921010300000</v>
      </c>
      <c r="N2644" t="s">
        <v>25</v>
      </c>
      <c r="O2644" s="119">
        <v>46023</v>
      </c>
      <c r="P2644" s="119">
        <v>2958465</v>
      </c>
      <c r="Q2644" s="120">
        <v>46023</v>
      </c>
      <c r="R2644" s="120">
        <v>2958465</v>
      </c>
    </row>
    <row r="2645" spans="1:18" x14ac:dyDescent="0.25">
      <c r="A2645" t="str">
        <f t="shared" si="82"/>
        <v>IT-1921010400000</v>
      </c>
      <c r="B2645">
        <f t="shared" si="83"/>
        <v>2644</v>
      </c>
      <c r="C2645" t="s">
        <v>6310</v>
      </c>
      <c r="D2645" s="117">
        <v>1921010400000</v>
      </c>
      <c r="E2645" t="s">
        <v>6309</v>
      </c>
      <c r="F2645" t="s">
        <v>4412</v>
      </c>
      <c r="G2645" t="s">
        <v>25</v>
      </c>
      <c r="H2645" t="s">
        <v>25</v>
      </c>
      <c r="I2645" t="s">
        <v>25</v>
      </c>
      <c r="J2645" t="s">
        <v>25</v>
      </c>
      <c r="K2645" t="s">
        <v>25</v>
      </c>
      <c r="L2645" t="s">
        <v>6319</v>
      </c>
      <c r="M2645" s="117">
        <v>1921010000000</v>
      </c>
      <c r="N2645" t="s">
        <v>25</v>
      </c>
      <c r="O2645" s="119">
        <v>46023</v>
      </c>
      <c r="P2645" s="119">
        <v>2958465</v>
      </c>
      <c r="Q2645" s="120">
        <v>46023</v>
      </c>
      <c r="R2645" s="120">
        <v>2958465</v>
      </c>
    </row>
    <row r="2646" spans="1:18" x14ac:dyDescent="0.25">
      <c r="A2646" t="str">
        <f t="shared" si="82"/>
        <v>IT-1921010499000</v>
      </c>
      <c r="B2646">
        <f t="shared" si="83"/>
        <v>2645</v>
      </c>
      <c r="C2646" t="s">
        <v>6312</v>
      </c>
      <c r="D2646" s="117">
        <v>1921010499000</v>
      </c>
      <c r="E2646" t="s">
        <v>6308</v>
      </c>
      <c r="F2646" t="s">
        <v>4413</v>
      </c>
      <c r="G2646" t="s">
        <v>25</v>
      </c>
      <c r="H2646" t="s">
        <v>25</v>
      </c>
      <c r="I2646" t="s">
        <v>25</v>
      </c>
      <c r="J2646" t="s">
        <v>25</v>
      </c>
      <c r="K2646" t="s">
        <v>25</v>
      </c>
      <c r="L2646" t="s">
        <v>6320</v>
      </c>
      <c r="M2646" s="117">
        <v>1921010400000</v>
      </c>
      <c r="N2646" t="s">
        <v>25</v>
      </c>
      <c r="O2646" s="119">
        <v>46023</v>
      </c>
      <c r="P2646" s="119">
        <v>2958465</v>
      </c>
      <c r="Q2646" s="120">
        <v>46023</v>
      </c>
      <c r="R2646" s="120">
        <v>2958465</v>
      </c>
    </row>
    <row r="2647" spans="1:18" x14ac:dyDescent="0.25">
      <c r="A2647" t="str">
        <f t="shared" si="82"/>
        <v>IT-1921020000000</v>
      </c>
      <c r="B2647">
        <f t="shared" si="83"/>
        <v>2646</v>
      </c>
      <c r="C2647" t="s">
        <v>6310</v>
      </c>
      <c r="D2647" s="117">
        <v>1921020000000</v>
      </c>
      <c r="E2647" t="s">
        <v>6309</v>
      </c>
      <c r="F2647" t="s">
        <v>4414</v>
      </c>
      <c r="G2647" t="s">
        <v>25</v>
      </c>
      <c r="H2647" t="s">
        <v>25</v>
      </c>
      <c r="I2647" t="s">
        <v>25</v>
      </c>
      <c r="J2647" t="s">
        <v>25</v>
      </c>
      <c r="K2647" t="s">
        <v>25</v>
      </c>
      <c r="L2647" t="s">
        <v>6317</v>
      </c>
      <c r="M2647" s="117">
        <v>1921000000000</v>
      </c>
      <c r="N2647" t="s">
        <v>25</v>
      </c>
      <c r="O2647" s="119">
        <v>46023</v>
      </c>
      <c r="P2647" s="119">
        <v>2958465</v>
      </c>
      <c r="Q2647" s="120">
        <v>46023</v>
      </c>
      <c r="R2647" s="120">
        <v>2958465</v>
      </c>
    </row>
    <row r="2648" spans="1:18" x14ac:dyDescent="0.25">
      <c r="A2648" t="str">
        <f t="shared" si="82"/>
        <v>IT-1921030000000</v>
      </c>
      <c r="B2648">
        <f t="shared" si="83"/>
        <v>2647</v>
      </c>
      <c r="C2648" t="s">
        <v>6310</v>
      </c>
      <c r="D2648" s="117">
        <v>1921030000000</v>
      </c>
      <c r="E2648" t="s">
        <v>6309</v>
      </c>
      <c r="F2648" t="s">
        <v>4415</v>
      </c>
      <c r="G2648" t="s">
        <v>25</v>
      </c>
      <c r="H2648" t="s">
        <v>25</v>
      </c>
      <c r="I2648" t="s">
        <v>25</v>
      </c>
      <c r="J2648" t="s">
        <v>25</v>
      </c>
      <c r="K2648" t="s">
        <v>25</v>
      </c>
      <c r="L2648" t="s">
        <v>6317</v>
      </c>
      <c r="M2648" s="117">
        <v>1921000000000</v>
      </c>
      <c r="N2648" t="s">
        <v>25</v>
      </c>
      <c r="O2648" s="119">
        <v>46023</v>
      </c>
      <c r="P2648" s="119">
        <v>2958465</v>
      </c>
      <c r="Q2648" s="120">
        <v>46023</v>
      </c>
      <c r="R2648" s="120">
        <v>2958465</v>
      </c>
    </row>
    <row r="2649" spans="1:18" x14ac:dyDescent="0.25">
      <c r="A2649" t="str">
        <f t="shared" si="82"/>
        <v>IT-1921030100000</v>
      </c>
      <c r="B2649">
        <f t="shared" si="83"/>
        <v>2648</v>
      </c>
      <c r="C2649" t="s">
        <v>6310</v>
      </c>
      <c r="D2649" s="117">
        <v>1921030100000</v>
      </c>
      <c r="E2649" t="s">
        <v>6309</v>
      </c>
      <c r="F2649" t="s">
        <v>4416</v>
      </c>
      <c r="G2649" t="s">
        <v>25</v>
      </c>
      <c r="H2649" t="s">
        <v>25</v>
      </c>
      <c r="I2649" t="s">
        <v>25</v>
      </c>
      <c r="J2649" t="s">
        <v>25</v>
      </c>
      <c r="K2649" t="s">
        <v>25</v>
      </c>
      <c r="L2649" t="s">
        <v>6319</v>
      </c>
      <c r="M2649" s="117">
        <v>1921030000000</v>
      </c>
      <c r="N2649" t="s">
        <v>25</v>
      </c>
      <c r="O2649" s="119">
        <v>46023</v>
      </c>
      <c r="P2649" s="119">
        <v>2958465</v>
      </c>
      <c r="Q2649" s="120">
        <v>46023</v>
      </c>
      <c r="R2649" s="120">
        <v>2958465</v>
      </c>
    </row>
    <row r="2650" spans="1:18" x14ac:dyDescent="0.25">
      <c r="A2650" t="str">
        <f t="shared" si="82"/>
        <v>IT-1921030101000</v>
      </c>
      <c r="B2650">
        <f t="shared" si="83"/>
        <v>2649</v>
      </c>
      <c r="C2650" t="s">
        <v>6312</v>
      </c>
      <c r="D2650" s="117">
        <v>1921030101000</v>
      </c>
      <c r="E2650" t="s">
        <v>6308</v>
      </c>
      <c r="F2650" t="s">
        <v>4418</v>
      </c>
      <c r="G2650" t="s">
        <v>25</v>
      </c>
      <c r="H2650" t="s">
        <v>25</v>
      </c>
      <c r="I2650" t="s">
        <v>25</v>
      </c>
      <c r="J2650" t="s">
        <v>25</v>
      </c>
      <c r="K2650" t="s">
        <v>25</v>
      </c>
      <c r="L2650" t="s">
        <v>6320</v>
      </c>
      <c r="M2650" s="117">
        <v>1921030100000</v>
      </c>
      <c r="N2650" t="s">
        <v>25</v>
      </c>
      <c r="O2650" s="119">
        <v>46023</v>
      </c>
      <c r="P2650" s="119">
        <v>2958465</v>
      </c>
      <c r="Q2650" s="120">
        <v>46023</v>
      </c>
      <c r="R2650" s="120">
        <v>2958465</v>
      </c>
    </row>
    <row r="2651" spans="1:18" x14ac:dyDescent="0.25">
      <c r="A2651" t="str">
        <f t="shared" si="82"/>
        <v>IT-1921040000000</v>
      </c>
      <c r="B2651">
        <f t="shared" si="83"/>
        <v>2650</v>
      </c>
      <c r="C2651" t="s">
        <v>6310</v>
      </c>
      <c r="D2651" s="117">
        <v>1921040000000</v>
      </c>
      <c r="E2651" t="s">
        <v>6309</v>
      </c>
      <c r="F2651" t="s">
        <v>4419</v>
      </c>
      <c r="G2651" t="s">
        <v>25</v>
      </c>
      <c r="H2651" t="s">
        <v>25</v>
      </c>
      <c r="I2651" t="s">
        <v>25</v>
      </c>
      <c r="J2651" t="s">
        <v>25</v>
      </c>
      <c r="K2651" t="s">
        <v>25</v>
      </c>
      <c r="L2651" t="s">
        <v>6317</v>
      </c>
      <c r="M2651" s="117">
        <v>1921000000000</v>
      </c>
      <c r="N2651" t="s">
        <v>25</v>
      </c>
      <c r="O2651" s="119">
        <v>46023</v>
      </c>
      <c r="P2651" s="119">
        <v>2958465</v>
      </c>
      <c r="Q2651" s="120">
        <v>46023</v>
      </c>
      <c r="R2651" s="120">
        <v>2958465</v>
      </c>
    </row>
    <row r="2652" spans="1:18" x14ac:dyDescent="0.25">
      <c r="A2652" t="str">
        <f t="shared" si="82"/>
        <v>IT-1921050000000</v>
      </c>
      <c r="B2652">
        <f t="shared" si="83"/>
        <v>2651</v>
      </c>
      <c r="C2652" t="s">
        <v>6310</v>
      </c>
      <c r="D2652" s="117">
        <v>1921050000000</v>
      </c>
      <c r="E2652" t="s">
        <v>6309</v>
      </c>
      <c r="F2652" t="s">
        <v>4420</v>
      </c>
      <c r="G2652" t="s">
        <v>25</v>
      </c>
      <c r="H2652" t="s">
        <v>25</v>
      </c>
      <c r="I2652" t="s">
        <v>25</v>
      </c>
      <c r="J2652" t="s">
        <v>25</v>
      </c>
      <c r="K2652" t="s">
        <v>25</v>
      </c>
      <c r="L2652" t="s">
        <v>6317</v>
      </c>
      <c r="M2652" s="117">
        <v>1921000000000</v>
      </c>
      <c r="N2652" t="s">
        <v>25</v>
      </c>
      <c r="O2652" s="119">
        <v>46023</v>
      </c>
      <c r="P2652" s="119">
        <v>2958465</v>
      </c>
      <c r="Q2652" s="120">
        <v>46023</v>
      </c>
      <c r="R2652" s="120">
        <v>2958465</v>
      </c>
    </row>
    <row r="2653" spans="1:18" x14ac:dyDescent="0.25">
      <c r="A2653" t="str">
        <f t="shared" si="82"/>
        <v>IT-1921050100000</v>
      </c>
      <c r="B2653">
        <f t="shared" si="83"/>
        <v>2652</v>
      </c>
      <c r="C2653" t="s">
        <v>6310</v>
      </c>
      <c r="D2653" s="117">
        <v>1921050100000</v>
      </c>
      <c r="E2653" t="s">
        <v>6309</v>
      </c>
      <c r="F2653" t="s">
        <v>4421</v>
      </c>
      <c r="G2653" t="s">
        <v>25</v>
      </c>
      <c r="H2653" t="s">
        <v>25</v>
      </c>
      <c r="I2653" t="s">
        <v>25</v>
      </c>
      <c r="J2653" t="s">
        <v>25</v>
      </c>
      <c r="K2653" t="s">
        <v>25</v>
      </c>
      <c r="L2653" t="s">
        <v>6319</v>
      </c>
      <c r="M2653" s="117">
        <v>1921050000000</v>
      </c>
      <c r="N2653" t="s">
        <v>25</v>
      </c>
      <c r="O2653" s="119">
        <v>46023</v>
      </c>
      <c r="P2653" s="119">
        <v>2958465</v>
      </c>
      <c r="Q2653" s="120">
        <v>46023</v>
      </c>
      <c r="R2653" s="120">
        <v>2958465</v>
      </c>
    </row>
    <row r="2654" spans="1:18" x14ac:dyDescent="0.25">
      <c r="A2654" t="str">
        <f t="shared" si="82"/>
        <v>IT-1921050101000</v>
      </c>
      <c r="B2654">
        <f t="shared" si="83"/>
        <v>2653</v>
      </c>
      <c r="C2654" t="s">
        <v>6312</v>
      </c>
      <c r="D2654" s="117">
        <v>1921050101000</v>
      </c>
      <c r="E2654" t="s">
        <v>6308</v>
      </c>
      <c r="F2654" t="s">
        <v>4422</v>
      </c>
      <c r="G2654" t="s">
        <v>25</v>
      </c>
      <c r="H2654" t="s">
        <v>25</v>
      </c>
      <c r="I2654" t="s">
        <v>25</v>
      </c>
      <c r="J2654" t="s">
        <v>25</v>
      </c>
      <c r="K2654" t="s">
        <v>25</v>
      </c>
      <c r="L2654" t="s">
        <v>6320</v>
      </c>
      <c r="M2654" s="117">
        <v>1921050100000</v>
      </c>
      <c r="N2654" t="s">
        <v>25</v>
      </c>
      <c r="O2654" s="119">
        <v>46023</v>
      </c>
      <c r="P2654" s="119">
        <v>2958465</v>
      </c>
      <c r="Q2654" s="120">
        <v>46023</v>
      </c>
      <c r="R2654" s="120">
        <v>2958465</v>
      </c>
    </row>
    <row r="2655" spans="1:18" x14ac:dyDescent="0.25">
      <c r="A2655" t="str">
        <f t="shared" si="82"/>
        <v>IT-1921060000000</v>
      </c>
      <c r="B2655">
        <f t="shared" si="83"/>
        <v>2654</v>
      </c>
      <c r="C2655" t="s">
        <v>6310</v>
      </c>
      <c r="D2655" s="117">
        <v>1921060000000</v>
      </c>
      <c r="E2655" t="s">
        <v>6309</v>
      </c>
      <c r="F2655" t="s">
        <v>4423</v>
      </c>
      <c r="G2655" t="s">
        <v>25</v>
      </c>
      <c r="H2655" t="s">
        <v>25</v>
      </c>
      <c r="I2655" t="s">
        <v>25</v>
      </c>
      <c r="J2655" t="s">
        <v>25</v>
      </c>
      <c r="K2655" t="s">
        <v>25</v>
      </c>
      <c r="L2655" t="s">
        <v>6317</v>
      </c>
      <c r="M2655" s="117">
        <v>1921000000000</v>
      </c>
      <c r="N2655" t="s">
        <v>25</v>
      </c>
      <c r="O2655" s="119">
        <v>46023</v>
      </c>
      <c r="P2655" s="119">
        <v>2958465</v>
      </c>
      <c r="Q2655" s="120">
        <v>46023</v>
      </c>
      <c r="R2655" s="120">
        <v>2958465</v>
      </c>
    </row>
    <row r="2656" spans="1:18" x14ac:dyDescent="0.25">
      <c r="A2656" t="str">
        <f t="shared" si="82"/>
        <v>IT-1921990000000</v>
      </c>
      <c r="B2656">
        <f t="shared" si="83"/>
        <v>2655</v>
      </c>
      <c r="C2656" t="s">
        <v>6310</v>
      </c>
      <c r="D2656" s="117">
        <v>1921990000000</v>
      </c>
      <c r="E2656" t="s">
        <v>6309</v>
      </c>
      <c r="F2656" t="s">
        <v>4424</v>
      </c>
      <c r="G2656" t="s">
        <v>25</v>
      </c>
      <c r="H2656" t="s">
        <v>25</v>
      </c>
      <c r="I2656" t="s">
        <v>25</v>
      </c>
      <c r="J2656" t="s">
        <v>25</v>
      </c>
      <c r="K2656" t="s">
        <v>25</v>
      </c>
      <c r="L2656" t="s">
        <v>6317</v>
      </c>
      <c r="M2656" s="117">
        <v>1921000000000</v>
      </c>
      <c r="N2656" t="s">
        <v>25</v>
      </c>
      <c r="O2656" s="119">
        <v>46023</v>
      </c>
      <c r="P2656" s="119">
        <v>2958465</v>
      </c>
      <c r="Q2656" s="120">
        <v>46023</v>
      </c>
      <c r="R2656" s="120">
        <v>2958465</v>
      </c>
    </row>
    <row r="2657" spans="1:18" x14ac:dyDescent="0.25">
      <c r="A2657" t="str">
        <f t="shared" si="82"/>
        <v>IT-1921990100000</v>
      </c>
      <c r="B2657">
        <f t="shared" si="83"/>
        <v>2656</v>
      </c>
      <c r="C2657" t="s">
        <v>6310</v>
      </c>
      <c r="D2657" s="117">
        <v>1921990100000</v>
      </c>
      <c r="E2657" t="s">
        <v>6309</v>
      </c>
      <c r="F2657" t="s">
        <v>4425</v>
      </c>
      <c r="G2657" t="s">
        <v>25</v>
      </c>
      <c r="H2657" t="s">
        <v>25</v>
      </c>
      <c r="I2657" t="s">
        <v>25</v>
      </c>
      <c r="J2657" t="s">
        <v>25</v>
      </c>
      <c r="K2657" t="s">
        <v>25</v>
      </c>
      <c r="L2657" t="s">
        <v>6319</v>
      </c>
      <c r="M2657" s="117">
        <v>1921990000000</v>
      </c>
      <c r="N2657" t="s">
        <v>25</v>
      </c>
      <c r="O2657" s="119">
        <v>46023</v>
      </c>
      <c r="P2657" s="119">
        <v>2958465</v>
      </c>
      <c r="Q2657" s="120">
        <v>46023</v>
      </c>
      <c r="R2657" s="120">
        <v>2958465</v>
      </c>
    </row>
    <row r="2658" spans="1:18" x14ac:dyDescent="0.25">
      <c r="A2658" t="str">
        <f t="shared" si="82"/>
        <v>IT-1921990101000</v>
      </c>
      <c r="B2658">
        <f t="shared" si="83"/>
        <v>2657</v>
      </c>
      <c r="C2658" t="s">
        <v>6312</v>
      </c>
      <c r="D2658" s="117">
        <v>1921990101000</v>
      </c>
      <c r="E2658" t="s">
        <v>6308</v>
      </c>
      <c r="F2658" t="s">
        <v>4426</v>
      </c>
      <c r="G2658" t="s">
        <v>25</v>
      </c>
      <c r="H2658" t="s">
        <v>25</v>
      </c>
      <c r="I2658" t="s">
        <v>25</v>
      </c>
      <c r="J2658" t="s">
        <v>25</v>
      </c>
      <c r="K2658" t="s">
        <v>25</v>
      </c>
      <c r="L2658" t="s">
        <v>6320</v>
      </c>
      <c r="M2658" s="117">
        <v>1921990100000</v>
      </c>
      <c r="N2658" t="s">
        <v>25</v>
      </c>
      <c r="O2658" s="119">
        <v>46023</v>
      </c>
      <c r="P2658" s="119">
        <v>2958465</v>
      </c>
      <c r="Q2658" s="120">
        <v>46023</v>
      </c>
      <c r="R2658" s="120">
        <v>2958465</v>
      </c>
    </row>
    <row r="2659" spans="1:18" x14ac:dyDescent="0.25">
      <c r="A2659" t="str">
        <f t="shared" si="82"/>
        <v>IT-1921990199000</v>
      </c>
      <c r="B2659">
        <f t="shared" si="83"/>
        <v>2658</v>
      </c>
      <c r="C2659" t="s">
        <v>6312</v>
      </c>
      <c r="D2659" s="117">
        <v>1921990199000</v>
      </c>
      <c r="E2659" t="s">
        <v>6308</v>
      </c>
      <c r="F2659" t="s">
        <v>4427</v>
      </c>
      <c r="G2659" t="s">
        <v>25</v>
      </c>
      <c r="H2659" t="s">
        <v>25</v>
      </c>
      <c r="I2659" t="s">
        <v>25</v>
      </c>
      <c r="J2659" t="s">
        <v>25</v>
      </c>
      <c r="K2659" t="s">
        <v>25</v>
      </c>
      <c r="L2659" t="s">
        <v>6320</v>
      </c>
      <c r="M2659" s="117">
        <v>1921990100000</v>
      </c>
      <c r="N2659" t="s">
        <v>25</v>
      </c>
      <c r="O2659" s="119">
        <v>46023</v>
      </c>
      <c r="P2659" s="119">
        <v>2958465</v>
      </c>
      <c r="Q2659" s="120">
        <v>46023</v>
      </c>
      <c r="R2659" s="120">
        <v>2958465</v>
      </c>
    </row>
    <row r="2660" spans="1:18" x14ac:dyDescent="0.25">
      <c r="A2660" t="str">
        <f t="shared" si="82"/>
        <v>IT-1921990200000</v>
      </c>
      <c r="B2660">
        <f t="shared" si="83"/>
        <v>2659</v>
      </c>
      <c r="C2660" t="s">
        <v>6310</v>
      </c>
      <c r="D2660" s="117">
        <v>1921990200000</v>
      </c>
      <c r="E2660" t="s">
        <v>6309</v>
      </c>
      <c r="F2660" t="s">
        <v>4429</v>
      </c>
      <c r="G2660" t="s">
        <v>25</v>
      </c>
      <c r="H2660" t="s">
        <v>25</v>
      </c>
      <c r="I2660" t="s">
        <v>25</v>
      </c>
      <c r="J2660" t="s">
        <v>25</v>
      </c>
      <c r="K2660" t="s">
        <v>25</v>
      </c>
      <c r="L2660" t="s">
        <v>6319</v>
      </c>
      <c r="M2660" s="117">
        <v>1921990000000</v>
      </c>
      <c r="N2660" t="s">
        <v>25</v>
      </c>
      <c r="O2660" s="119">
        <v>46023</v>
      </c>
      <c r="P2660" s="119">
        <v>2958465</v>
      </c>
      <c r="Q2660" s="120">
        <v>46023</v>
      </c>
      <c r="R2660" s="120">
        <v>2958465</v>
      </c>
    </row>
    <row r="2661" spans="1:18" x14ac:dyDescent="0.25">
      <c r="A2661" t="str">
        <f t="shared" si="82"/>
        <v>IT-1921990299000</v>
      </c>
      <c r="B2661">
        <f t="shared" si="83"/>
        <v>2660</v>
      </c>
      <c r="C2661" t="s">
        <v>6312</v>
      </c>
      <c r="D2661" s="117">
        <v>1921990299000</v>
      </c>
      <c r="E2661" t="s">
        <v>6308</v>
      </c>
      <c r="F2661" t="s">
        <v>4430</v>
      </c>
      <c r="G2661" t="s">
        <v>25</v>
      </c>
      <c r="H2661" t="s">
        <v>25</v>
      </c>
      <c r="I2661" t="s">
        <v>25</v>
      </c>
      <c r="J2661" t="s">
        <v>25</v>
      </c>
      <c r="K2661" t="s">
        <v>25</v>
      </c>
      <c r="L2661" t="s">
        <v>6320</v>
      </c>
      <c r="M2661" s="117">
        <v>1921990200000</v>
      </c>
      <c r="N2661" t="s">
        <v>25</v>
      </c>
      <c r="O2661" s="119">
        <v>46023</v>
      </c>
      <c r="P2661" s="119">
        <v>2958465</v>
      </c>
      <c r="Q2661" s="120">
        <v>46023</v>
      </c>
      <c r="R2661" s="120">
        <v>2958465</v>
      </c>
    </row>
    <row r="2662" spans="1:18" x14ac:dyDescent="0.25">
      <c r="A2662" t="str">
        <f t="shared" si="82"/>
        <v>IT-1921990300000</v>
      </c>
      <c r="B2662">
        <f t="shared" si="83"/>
        <v>2661</v>
      </c>
      <c r="C2662" t="s">
        <v>6310</v>
      </c>
      <c r="D2662" s="117">
        <v>1921990300000</v>
      </c>
      <c r="E2662" t="s">
        <v>6309</v>
      </c>
      <c r="F2662" t="s">
        <v>4431</v>
      </c>
      <c r="G2662" t="s">
        <v>25</v>
      </c>
      <c r="H2662" t="s">
        <v>25</v>
      </c>
      <c r="I2662" t="s">
        <v>25</v>
      </c>
      <c r="J2662" t="s">
        <v>25</v>
      </c>
      <c r="K2662" t="s">
        <v>25</v>
      </c>
      <c r="L2662" t="s">
        <v>6319</v>
      </c>
      <c r="M2662" s="117">
        <v>1921990000000</v>
      </c>
      <c r="N2662" t="s">
        <v>25</v>
      </c>
      <c r="O2662" s="119">
        <v>46023</v>
      </c>
      <c r="P2662" s="119">
        <v>2958465</v>
      </c>
      <c r="Q2662" s="120">
        <v>46023</v>
      </c>
      <c r="R2662" s="120">
        <v>2958465</v>
      </c>
    </row>
    <row r="2663" spans="1:18" x14ac:dyDescent="0.25">
      <c r="A2663" t="str">
        <f t="shared" si="82"/>
        <v>IT-1921990399000</v>
      </c>
      <c r="B2663">
        <f t="shared" si="83"/>
        <v>2662</v>
      </c>
      <c r="C2663" t="s">
        <v>6312</v>
      </c>
      <c r="D2663" s="117">
        <v>1921990399000</v>
      </c>
      <c r="E2663" t="s">
        <v>6308</v>
      </c>
      <c r="F2663" t="s">
        <v>4432</v>
      </c>
      <c r="G2663" t="s">
        <v>25</v>
      </c>
      <c r="H2663" t="s">
        <v>25</v>
      </c>
      <c r="I2663" t="s">
        <v>25</v>
      </c>
      <c r="J2663" t="s">
        <v>25</v>
      </c>
      <c r="K2663" t="s">
        <v>25</v>
      </c>
      <c r="L2663" t="s">
        <v>6320</v>
      </c>
      <c r="M2663" s="117">
        <v>1921990300000</v>
      </c>
      <c r="N2663" t="s">
        <v>25</v>
      </c>
      <c r="O2663" s="119">
        <v>46023</v>
      </c>
      <c r="P2663" s="119">
        <v>2958465</v>
      </c>
      <c r="Q2663" s="120">
        <v>46023</v>
      </c>
      <c r="R2663" s="120">
        <v>2958465</v>
      </c>
    </row>
    <row r="2664" spans="1:18" x14ac:dyDescent="0.25">
      <c r="A2664" t="str">
        <f t="shared" si="82"/>
        <v>IT-1921990400000</v>
      </c>
      <c r="B2664">
        <f t="shared" si="83"/>
        <v>2663</v>
      </c>
      <c r="C2664" t="s">
        <v>6310</v>
      </c>
      <c r="D2664" s="117">
        <v>1921990400000</v>
      </c>
      <c r="E2664" t="s">
        <v>6309</v>
      </c>
      <c r="F2664" t="s">
        <v>4433</v>
      </c>
      <c r="G2664" t="s">
        <v>25</v>
      </c>
      <c r="H2664" t="s">
        <v>25</v>
      </c>
      <c r="I2664" t="s">
        <v>25</v>
      </c>
      <c r="J2664" t="s">
        <v>25</v>
      </c>
      <c r="K2664" t="s">
        <v>25</v>
      </c>
      <c r="L2664" t="s">
        <v>6319</v>
      </c>
      <c r="M2664" s="117">
        <v>1921990000000</v>
      </c>
      <c r="N2664" t="s">
        <v>25</v>
      </c>
      <c r="O2664" s="119">
        <v>46023</v>
      </c>
      <c r="P2664" s="119">
        <v>2958465</v>
      </c>
      <c r="Q2664" s="120">
        <v>46023</v>
      </c>
      <c r="R2664" s="120">
        <v>2958465</v>
      </c>
    </row>
    <row r="2665" spans="1:18" x14ac:dyDescent="0.25">
      <c r="A2665" t="str">
        <f t="shared" si="82"/>
        <v>IT-1921990499000</v>
      </c>
      <c r="B2665">
        <f t="shared" si="83"/>
        <v>2664</v>
      </c>
      <c r="C2665" t="s">
        <v>6312</v>
      </c>
      <c r="D2665" s="117">
        <v>1921990499000</v>
      </c>
      <c r="E2665" t="s">
        <v>6308</v>
      </c>
      <c r="F2665" t="s">
        <v>4434</v>
      </c>
      <c r="G2665" t="s">
        <v>25</v>
      </c>
      <c r="H2665" t="s">
        <v>25</v>
      </c>
      <c r="I2665" t="s">
        <v>25</v>
      </c>
      <c r="J2665" t="s">
        <v>25</v>
      </c>
      <c r="K2665" t="s">
        <v>25</v>
      </c>
      <c r="L2665" t="s">
        <v>6320</v>
      </c>
      <c r="M2665" s="117">
        <v>1921990400000</v>
      </c>
      <c r="N2665" t="s">
        <v>25</v>
      </c>
      <c r="O2665" s="119">
        <v>46023</v>
      </c>
      <c r="P2665" s="119">
        <v>2958465</v>
      </c>
      <c r="Q2665" s="120">
        <v>46023</v>
      </c>
      <c r="R2665" s="120">
        <v>2958465</v>
      </c>
    </row>
    <row r="2666" spans="1:18" x14ac:dyDescent="0.25">
      <c r="A2666" t="str">
        <f t="shared" si="82"/>
        <v>IT-1922000000000</v>
      </c>
      <c r="B2666">
        <f t="shared" si="83"/>
        <v>2665</v>
      </c>
      <c r="C2666" t="s">
        <v>6310</v>
      </c>
      <c r="D2666" s="117">
        <v>1922000000000</v>
      </c>
      <c r="E2666" t="s">
        <v>6309</v>
      </c>
      <c r="F2666" t="s">
        <v>4435</v>
      </c>
      <c r="G2666" t="s">
        <v>25</v>
      </c>
      <c r="H2666" t="s">
        <v>25</v>
      </c>
      <c r="I2666" t="s">
        <v>25</v>
      </c>
      <c r="J2666" t="s">
        <v>25</v>
      </c>
      <c r="K2666" t="s">
        <v>25</v>
      </c>
      <c r="L2666" t="s">
        <v>6316</v>
      </c>
      <c r="M2666" s="117">
        <v>1920000000000</v>
      </c>
      <c r="N2666" t="s">
        <v>25</v>
      </c>
      <c r="O2666" s="119">
        <v>46023</v>
      </c>
      <c r="P2666" s="119">
        <v>2958465</v>
      </c>
      <c r="Q2666" s="120">
        <v>46023</v>
      </c>
      <c r="R2666" s="120">
        <v>2958465</v>
      </c>
    </row>
    <row r="2667" spans="1:18" x14ac:dyDescent="0.25">
      <c r="A2667" t="str">
        <f t="shared" si="82"/>
        <v>IT-1922010000000</v>
      </c>
      <c r="B2667">
        <f t="shared" si="83"/>
        <v>2666</v>
      </c>
      <c r="C2667" t="s">
        <v>6310</v>
      </c>
      <c r="D2667" s="117">
        <v>1922010000000</v>
      </c>
      <c r="E2667" t="s">
        <v>6309</v>
      </c>
      <c r="F2667" t="s">
        <v>4436</v>
      </c>
      <c r="G2667" t="s">
        <v>25</v>
      </c>
      <c r="H2667" t="s">
        <v>25</v>
      </c>
      <c r="I2667" t="s">
        <v>25</v>
      </c>
      <c r="J2667" t="s">
        <v>25</v>
      </c>
      <c r="K2667" t="s">
        <v>25</v>
      </c>
      <c r="L2667" t="s">
        <v>6317</v>
      </c>
      <c r="M2667" s="117">
        <v>1922000000000</v>
      </c>
      <c r="N2667" t="s">
        <v>25</v>
      </c>
      <c r="O2667" s="119">
        <v>46023</v>
      </c>
      <c r="P2667" s="119">
        <v>2958465</v>
      </c>
      <c r="Q2667" s="120">
        <v>46023</v>
      </c>
      <c r="R2667" s="120">
        <v>2958465</v>
      </c>
    </row>
    <row r="2668" spans="1:18" x14ac:dyDescent="0.25">
      <c r="A2668" t="str">
        <f t="shared" si="82"/>
        <v>IT-1922011000000</v>
      </c>
      <c r="B2668">
        <f t="shared" si="83"/>
        <v>2667</v>
      </c>
      <c r="C2668" t="s">
        <v>6310</v>
      </c>
      <c r="D2668" s="117">
        <v>1922011000000</v>
      </c>
      <c r="E2668" t="s">
        <v>6309</v>
      </c>
      <c r="F2668" t="s">
        <v>4437</v>
      </c>
      <c r="G2668" t="s">
        <v>25</v>
      </c>
      <c r="H2668" t="s">
        <v>25</v>
      </c>
      <c r="I2668" t="s">
        <v>25</v>
      </c>
      <c r="J2668" t="s">
        <v>25</v>
      </c>
      <c r="K2668" t="s">
        <v>25</v>
      </c>
      <c r="L2668" t="s">
        <v>6318</v>
      </c>
      <c r="M2668" s="117">
        <v>1922010000000</v>
      </c>
      <c r="N2668" t="s">
        <v>25</v>
      </c>
      <c r="O2668" s="119">
        <v>46023</v>
      </c>
      <c r="P2668" s="119">
        <v>2958465</v>
      </c>
      <c r="Q2668" s="120">
        <v>46023</v>
      </c>
      <c r="R2668" s="120">
        <v>2958465</v>
      </c>
    </row>
    <row r="2669" spans="1:18" x14ac:dyDescent="0.25">
      <c r="A2669" t="str">
        <f t="shared" si="82"/>
        <v>IT-1922011100000</v>
      </c>
      <c r="B2669">
        <f t="shared" si="83"/>
        <v>2668</v>
      </c>
      <c r="C2669" t="s">
        <v>6310</v>
      </c>
      <c r="D2669" s="117">
        <v>1922011100000</v>
      </c>
      <c r="E2669" t="s">
        <v>6309</v>
      </c>
      <c r="F2669" t="s">
        <v>4438</v>
      </c>
      <c r="G2669" t="s">
        <v>25</v>
      </c>
      <c r="H2669" t="s">
        <v>25</v>
      </c>
      <c r="I2669" t="s">
        <v>25</v>
      </c>
      <c r="J2669" t="s">
        <v>25</v>
      </c>
      <c r="K2669" t="s">
        <v>25</v>
      </c>
      <c r="L2669" t="s">
        <v>6319</v>
      </c>
      <c r="M2669" s="117">
        <v>1922011000000</v>
      </c>
      <c r="N2669" t="s">
        <v>25</v>
      </c>
      <c r="O2669" s="119">
        <v>46023</v>
      </c>
      <c r="P2669" s="119">
        <v>2958465</v>
      </c>
      <c r="Q2669" s="120">
        <v>46023</v>
      </c>
      <c r="R2669" s="120">
        <v>2958465</v>
      </c>
    </row>
    <row r="2670" spans="1:18" x14ac:dyDescent="0.25">
      <c r="A2670" t="str">
        <f t="shared" si="82"/>
        <v>IT-1922011101000</v>
      </c>
      <c r="B2670">
        <f t="shared" si="83"/>
        <v>2669</v>
      </c>
      <c r="C2670" t="s">
        <v>6312</v>
      </c>
      <c r="D2670" s="117">
        <v>1922011101000</v>
      </c>
      <c r="E2670" t="s">
        <v>6308</v>
      </c>
      <c r="F2670" t="s">
        <v>4439</v>
      </c>
      <c r="G2670" t="s">
        <v>25</v>
      </c>
      <c r="H2670" t="s">
        <v>25</v>
      </c>
      <c r="I2670" t="s">
        <v>25</v>
      </c>
      <c r="J2670" t="s">
        <v>25</v>
      </c>
      <c r="K2670" t="s">
        <v>25</v>
      </c>
      <c r="L2670" t="s">
        <v>6320</v>
      </c>
      <c r="M2670" s="117">
        <v>1922011100000</v>
      </c>
      <c r="N2670" t="s">
        <v>25</v>
      </c>
      <c r="O2670" s="119">
        <v>46023</v>
      </c>
      <c r="P2670" s="119">
        <v>2958465</v>
      </c>
      <c r="Q2670" s="120">
        <v>46023</v>
      </c>
      <c r="R2670" s="120">
        <v>2958465</v>
      </c>
    </row>
    <row r="2671" spans="1:18" x14ac:dyDescent="0.25">
      <c r="A2671" t="str">
        <f t="shared" si="82"/>
        <v>IT-1922012000000</v>
      </c>
      <c r="B2671">
        <f t="shared" si="83"/>
        <v>2670</v>
      </c>
      <c r="C2671" t="s">
        <v>6310</v>
      </c>
      <c r="D2671" s="117">
        <v>1922012000000</v>
      </c>
      <c r="E2671" t="s">
        <v>6309</v>
      </c>
      <c r="F2671" t="s">
        <v>4441</v>
      </c>
      <c r="G2671" t="s">
        <v>25</v>
      </c>
      <c r="H2671" t="s">
        <v>25</v>
      </c>
      <c r="I2671" t="s">
        <v>25</v>
      </c>
      <c r="J2671" t="s">
        <v>25</v>
      </c>
      <c r="K2671" t="s">
        <v>25</v>
      </c>
      <c r="L2671" t="s">
        <v>6318</v>
      </c>
      <c r="M2671" s="117">
        <v>1922010000000</v>
      </c>
      <c r="N2671" t="s">
        <v>25</v>
      </c>
      <c r="O2671" s="119">
        <v>46023</v>
      </c>
      <c r="P2671" s="119">
        <v>2958465</v>
      </c>
      <c r="Q2671" s="120">
        <v>46023</v>
      </c>
      <c r="R2671" s="120">
        <v>2958465</v>
      </c>
    </row>
    <row r="2672" spans="1:18" x14ac:dyDescent="0.25">
      <c r="A2672" t="str">
        <f t="shared" si="82"/>
        <v>IT-1922012100000</v>
      </c>
      <c r="B2672">
        <f t="shared" si="83"/>
        <v>2671</v>
      </c>
      <c r="C2672" t="s">
        <v>6310</v>
      </c>
      <c r="D2672" s="117">
        <v>1922012100000</v>
      </c>
      <c r="E2672" t="s">
        <v>6309</v>
      </c>
      <c r="F2672" t="s">
        <v>4442</v>
      </c>
      <c r="G2672" t="s">
        <v>25</v>
      </c>
      <c r="H2672" t="s">
        <v>25</v>
      </c>
      <c r="I2672" t="s">
        <v>25</v>
      </c>
      <c r="J2672" t="s">
        <v>25</v>
      </c>
      <c r="K2672" t="s">
        <v>25</v>
      </c>
      <c r="L2672" t="s">
        <v>6319</v>
      </c>
      <c r="M2672" s="117">
        <v>1922012000000</v>
      </c>
      <c r="N2672" t="s">
        <v>25</v>
      </c>
      <c r="O2672" s="119">
        <v>46023</v>
      </c>
      <c r="P2672" s="119">
        <v>2958465</v>
      </c>
      <c r="Q2672" s="120">
        <v>46023</v>
      </c>
      <c r="R2672" s="120">
        <v>2958465</v>
      </c>
    </row>
    <row r="2673" spans="1:18" x14ac:dyDescent="0.25">
      <c r="A2673" t="str">
        <f t="shared" si="82"/>
        <v>IT-1922012101000</v>
      </c>
      <c r="B2673">
        <f t="shared" si="83"/>
        <v>2672</v>
      </c>
      <c r="C2673" t="s">
        <v>6312</v>
      </c>
      <c r="D2673" s="117">
        <v>1922012101000</v>
      </c>
      <c r="E2673" t="s">
        <v>6308</v>
      </c>
      <c r="F2673" t="s">
        <v>4443</v>
      </c>
      <c r="G2673" t="s">
        <v>25</v>
      </c>
      <c r="H2673" t="s">
        <v>25</v>
      </c>
      <c r="I2673" t="s">
        <v>25</v>
      </c>
      <c r="J2673" t="s">
        <v>25</v>
      </c>
      <c r="K2673" t="s">
        <v>25</v>
      </c>
      <c r="L2673" t="s">
        <v>6320</v>
      </c>
      <c r="M2673" s="117">
        <v>1922012100000</v>
      </c>
      <c r="N2673" t="s">
        <v>25</v>
      </c>
      <c r="O2673" s="119">
        <v>46023</v>
      </c>
      <c r="P2673" s="119">
        <v>2958465</v>
      </c>
      <c r="Q2673" s="120">
        <v>46023</v>
      </c>
      <c r="R2673" s="120">
        <v>2958465</v>
      </c>
    </row>
    <row r="2674" spans="1:18" x14ac:dyDescent="0.25">
      <c r="A2674" t="str">
        <f t="shared" si="82"/>
        <v>IT-1922020000000</v>
      </c>
      <c r="B2674">
        <f t="shared" si="83"/>
        <v>2673</v>
      </c>
      <c r="C2674" t="s">
        <v>6310</v>
      </c>
      <c r="D2674" s="117">
        <v>1922020000000</v>
      </c>
      <c r="E2674" t="s">
        <v>6309</v>
      </c>
      <c r="F2674" t="s">
        <v>4445</v>
      </c>
      <c r="G2674" t="s">
        <v>25</v>
      </c>
      <c r="H2674" t="s">
        <v>25</v>
      </c>
      <c r="I2674" t="s">
        <v>25</v>
      </c>
      <c r="J2674" t="s">
        <v>25</v>
      </c>
      <c r="K2674" t="s">
        <v>25</v>
      </c>
      <c r="L2674" t="s">
        <v>6317</v>
      </c>
      <c r="M2674" s="117">
        <v>1922000000000</v>
      </c>
      <c r="N2674" t="s">
        <v>25</v>
      </c>
      <c r="O2674" s="119">
        <v>46023</v>
      </c>
      <c r="P2674" s="119">
        <v>2958465</v>
      </c>
      <c r="Q2674" s="120">
        <v>46023</v>
      </c>
      <c r="R2674" s="120">
        <v>2958465</v>
      </c>
    </row>
    <row r="2675" spans="1:18" x14ac:dyDescent="0.25">
      <c r="A2675" t="str">
        <f t="shared" si="82"/>
        <v>IT-1922030000000</v>
      </c>
      <c r="B2675">
        <f t="shared" si="83"/>
        <v>2674</v>
      </c>
      <c r="C2675" t="s">
        <v>6310</v>
      </c>
      <c r="D2675" s="117">
        <v>1922030000000</v>
      </c>
      <c r="E2675" t="s">
        <v>6309</v>
      </c>
      <c r="F2675" t="s">
        <v>4446</v>
      </c>
      <c r="G2675" t="s">
        <v>25</v>
      </c>
      <c r="H2675" t="s">
        <v>25</v>
      </c>
      <c r="I2675" t="s">
        <v>25</v>
      </c>
      <c r="J2675" t="s">
        <v>25</v>
      </c>
      <c r="K2675" t="s">
        <v>25</v>
      </c>
      <c r="L2675" t="s">
        <v>6317</v>
      </c>
      <c r="M2675" s="117">
        <v>1922000000000</v>
      </c>
      <c r="N2675" t="s">
        <v>25</v>
      </c>
      <c r="O2675" s="119">
        <v>46023</v>
      </c>
      <c r="P2675" s="119">
        <v>2958465</v>
      </c>
      <c r="Q2675" s="120">
        <v>46023</v>
      </c>
      <c r="R2675" s="120">
        <v>2958465</v>
      </c>
    </row>
    <row r="2676" spans="1:18" x14ac:dyDescent="0.25">
      <c r="A2676" t="str">
        <f t="shared" si="82"/>
        <v>IT-1922030100000</v>
      </c>
      <c r="B2676">
        <f t="shared" si="83"/>
        <v>2675</v>
      </c>
      <c r="C2676" t="s">
        <v>6310</v>
      </c>
      <c r="D2676" s="117">
        <v>1922030100000</v>
      </c>
      <c r="E2676" t="s">
        <v>6309</v>
      </c>
      <c r="F2676" t="s">
        <v>6282</v>
      </c>
      <c r="G2676" t="s">
        <v>25</v>
      </c>
      <c r="H2676" t="s">
        <v>25</v>
      </c>
      <c r="I2676" t="s">
        <v>25</v>
      </c>
      <c r="J2676" t="s">
        <v>25</v>
      </c>
      <c r="K2676" t="s">
        <v>25</v>
      </c>
      <c r="L2676" t="s">
        <v>6319</v>
      </c>
      <c r="M2676" s="117">
        <v>1922030000000</v>
      </c>
      <c r="N2676" t="s">
        <v>25</v>
      </c>
      <c r="O2676" s="119">
        <v>46023</v>
      </c>
      <c r="P2676" s="119">
        <v>2958465</v>
      </c>
      <c r="Q2676" s="120">
        <v>46023</v>
      </c>
      <c r="R2676" s="120">
        <v>2958465</v>
      </c>
    </row>
    <row r="2677" spans="1:18" x14ac:dyDescent="0.25">
      <c r="A2677" t="str">
        <f t="shared" si="82"/>
        <v>IT-1922030101000</v>
      </c>
      <c r="B2677">
        <f t="shared" si="83"/>
        <v>2676</v>
      </c>
      <c r="C2677" t="s">
        <v>6312</v>
      </c>
      <c r="D2677" s="117">
        <v>1922030101000</v>
      </c>
      <c r="E2677" t="s">
        <v>6308</v>
      </c>
      <c r="F2677" t="s">
        <v>6283</v>
      </c>
      <c r="G2677" t="s">
        <v>25</v>
      </c>
      <c r="H2677" t="s">
        <v>25</v>
      </c>
      <c r="I2677" t="s">
        <v>25</v>
      </c>
      <c r="J2677" t="s">
        <v>25</v>
      </c>
      <c r="K2677" t="s">
        <v>25</v>
      </c>
      <c r="L2677" t="s">
        <v>6320</v>
      </c>
      <c r="M2677" s="117">
        <v>1922030100000</v>
      </c>
      <c r="N2677" t="s">
        <v>25</v>
      </c>
      <c r="O2677" s="119">
        <v>46023</v>
      </c>
      <c r="P2677" s="119">
        <v>2958465</v>
      </c>
      <c r="Q2677" s="120">
        <v>46023</v>
      </c>
      <c r="R2677" s="120">
        <v>2958465</v>
      </c>
    </row>
    <row r="2678" spans="1:18" x14ac:dyDescent="0.25">
      <c r="A2678" t="str">
        <f t="shared" si="82"/>
        <v>IT-1922040000000</v>
      </c>
      <c r="B2678">
        <f t="shared" si="83"/>
        <v>2677</v>
      </c>
      <c r="C2678" t="s">
        <v>6310</v>
      </c>
      <c r="D2678" s="117">
        <v>1922040000000</v>
      </c>
      <c r="E2678" t="s">
        <v>6309</v>
      </c>
      <c r="F2678" t="s">
        <v>4447</v>
      </c>
      <c r="G2678" t="s">
        <v>25</v>
      </c>
      <c r="H2678" t="s">
        <v>25</v>
      </c>
      <c r="I2678" t="s">
        <v>25</v>
      </c>
      <c r="J2678" t="s">
        <v>25</v>
      </c>
      <c r="K2678" t="s">
        <v>25</v>
      </c>
      <c r="L2678" t="s">
        <v>6317</v>
      </c>
      <c r="M2678" s="117">
        <v>1922000000000</v>
      </c>
      <c r="N2678" t="s">
        <v>25</v>
      </c>
      <c r="O2678" s="119">
        <v>46023</v>
      </c>
      <c r="P2678" s="119">
        <v>2958465</v>
      </c>
      <c r="Q2678" s="120">
        <v>46023</v>
      </c>
      <c r="R2678" s="120">
        <v>2958465</v>
      </c>
    </row>
    <row r="2679" spans="1:18" x14ac:dyDescent="0.25">
      <c r="A2679" t="str">
        <f t="shared" si="82"/>
        <v>IT-1922050000000</v>
      </c>
      <c r="B2679">
        <f t="shared" si="83"/>
        <v>2678</v>
      </c>
      <c r="C2679" t="s">
        <v>6310</v>
      </c>
      <c r="D2679" s="117">
        <v>1922050000000</v>
      </c>
      <c r="E2679" t="s">
        <v>6309</v>
      </c>
      <c r="F2679" t="s">
        <v>4448</v>
      </c>
      <c r="G2679" t="s">
        <v>25</v>
      </c>
      <c r="H2679" t="s">
        <v>25</v>
      </c>
      <c r="I2679" t="s">
        <v>25</v>
      </c>
      <c r="J2679" t="s">
        <v>25</v>
      </c>
      <c r="K2679" t="s">
        <v>25</v>
      </c>
      <c r="L2679" t="s">
        <v>6317</v>
      </c>
      <c r="M2679" s="117">
        <v>1922000000000</v>
      </c>
      <c r="N2679" t="s">
        <v>25</v>
      </c>
      <c r="O2679" s="119">
        <v>46023</v>
      </c>
      <c r="P2679" s="119">
        <v>2958465</v>
      </c>
      <c r="Q2679" s="120">
        <v>46023</v>
      </c>
      <c r="R2679" s="120">
        <v>2958465</v>
      </c>
    </row>
    <row r="2680" spans="1:18" x14ac:dyDescent="0.25">
      <c r="A2680" t="str">
        <f t="shared" si="82"/>
        <v>IT-1922060000000</v>
      </c>
      <c r="B2680">
        <f t="shared" si="83"/>
        <v>2679</v>
      </c>
      <c r="C2680" t="s">
        <v>6310</v>
      </c>
      <c r="D2680" s="117">
        <v>1922060000000</v>
      </c>
      <c r="E2680" t="s">
        <v>6309</v>
      </c>
      <c r="F2680" t="s">
        <v>4449</v>
      </c>
      <c r="G2680" t="s">
        <v>25</v>
      </c>
      <c r="H2680" t="s">
        <v>25</v>
      </c>
      <c r="I2680" t="s">
        <v>25</v>
      </c>
      <c r="J2680" t="s">
        <v>25</v>
      </c>
      <c r="K2680" t="s">
        <v>25</v>
      </c>
      <c r="L2680" t="s">
        <v>6317</v>
      </c>
      <c r="M2680" s="117">
        <v>1922000000000</v>
      </c>
      <c r="N2680" t="s">
        <v>25</v>
      </c>
      <c r="O2680" s="119">
        <v>46023</v>
      </c>
      <c r="P2680" s="119">
        <v>2958465</v>
      </c>
      <c r="Q2680" s="120">
        <v>46023</v>
      </c>
      <c r="R2680" s="120">
        <v>2958465</v>
      </c>
    </row>
    <row r="2681" spans="1:18" x14ac:dyDescent="0.25">
      <c r="A2681" t="str">
        <f t="shared" si="82"/>
        <v>IT-1922063000000</v>
      </c>
      <c r="B2681">
        <f t="shared" si="83"/>
        <v>2680</v>
      </c>
      <c r="C2681" t="s">
        <v>6310</v>
      </c>
      <c r="D2681" s="117">
        <v>1922063000000</v>
      </c>
      <c r="E2681" t="s">
        <v>6309</v>
      </c>
      <c r="F2681" t="s">
        <v>4450</v>
      </c>
      <c r="G2681" t="s">
        <v>25</v>
      </c>
      <c r="H2681" t="s">
        <v>25</v>
      </c>
      <c r="I2681" t="s">
        <v>25</v>
      </c>
      <c r="J2681" t="s">
        <v>25</v>
      </c>
      <c r="K2681" t="s">
        <v>25</v>
      </c>
      <c r="L2681" t="s">
        <v>6318</v>
      </c>
      <c r="M2681" s="117">
        <v>1922060000000</v>
      </c>
      <c r="N2681" t="s">
        <v>25</v>
      </c>
      <c r="O2681" s="119">
        <v>46023</v>
      </c>
      <c r="P2681" s="119">
        <v>2958465</v>
      </c>
      <c r="Q2681" s="120">
        <v>46023</v>
      </c>
      <c r="R2681" s="120">
        <v>2958465</v>
      </c>
    </row>
    <row r="2682" spans="1:18" x14ac:dyDescent="0.25">
      <c r="A2682" t="str">
        <f t="shared" si="82"/>
        <v>IT-1922063100000</v>
      </c>
      <c r="B2682">
        <f t="shared" si="83"/>
        <v>2681</v>
      </c>
      <c r="C2682" t="s">
        <v>6310</v>
      </c>
      <c r="D2682" s="117">
        <v>1922063100000</v>
      </c>
      <c r="E2682" t="s">
        <v>6309</v>
      </c>
      <c r="F2682" t="s">
        <v>4451</v>
      </c>
      <c r="G2682" t="s">
        <v>25</v>
      </c>
      <c r="H2682" t="s">
        <v>25</v>
      </c>
      <c r="I2682" t="s">
        <v>25</v>
      </c>
      <c r="J2682" t="s">
        <v>25</v>
      </c>
      <c r="K2682" t="s">
        <v>25</v>
      </c>
      <c r="L2682" t="s">
        <v>6319</v>
      </c>
      <c r="M2682" s="117">
        <v>1922063000000</v>
      </c>
      <c r="N2682" t="s">
        <v>25</v>
      </c>
      <c r="O2682" s="119">
        <v>46023</v>
      </c>
      <c r="P2682" s="119">
        <v>2958465</v>
      </c>
      <c r="Q2682" s="120">
        <v>46023</v>
      </c>
      <c r="R2682" s="120">
        <v>2958465</v>
      </c>
    </row>
    <row r="2683" spans="1:18" x14ac:dyDescent="0.25">
      <c r="A2683" t="str">
        <f t="shared" si="82"/>
        <v>IT-1922063101000</v>
      </c>
      <c r="B2683">
        <f t="shared" si="83"/>
        <v>2682</v>
      </c>
      <c r="C2683" t="s">
        <v>6312</v>
      </c>
      <c r="D2683" s="117">
        <v>1922063101000</v>
      </c>
      <c r="E2683" t="s">
        <v>6308</v>
      </c>
      <c r="F2683" t="s">
        <v>4453</v>
      </c>
      <c r="G2683" t="s">
        <v>25</v>
      </c>
      <c r="H2683" t="s">
        <v>25</v>
      </c>
      <c r="I2683" t="s">
        <v>25</v>
      </c>
      <c r="J2683" t="s">
        <v>25</v>
      </c>
      <c r="K2683" t="s">
        <v>25</v>
      </c>
      <c r="L2683" t="s">
        <v>6320</v>
      </c>
      <c r="M2683" s="117">
        <v>1922063100000</v>
      </c>
      <c r="N2683" t="s">
        <v>25</v>
      </c>
      <c r="O2683" s="119">
        <v>46023</v>
      </c>
      <c r="P2683" s="119">
        <v>2958465</v>
      </c>
      <c r="Q2683" s="120">
        <v>46023</v>
      </c>
      <c r="R2683" s="120">
        <v>2958465</v>
      </c>
    </row>
    <row r="2684" spans="1:18" x14ac:dyDescent="0.25">
      <c r="A2684" t="str">
        <f t="shared" si="82"/>
        <v>IT-1922063199000</v>
      </c>
      <c r="B2684">
        <f t="shared" si="83"/>
        <v>2683</v>
      </c>
      <c r="C2684" t="s">
        <v>6312</v>
      </c>
      <c r="D2684" s="117">
        <v>1922063199000</v>
      </c>
      <c r="E2684" t="s">
        <v>6308</v>
      </c>
      <c r="F2684" t="s">
        <v>4455</v>
      </c>
      <c r="G2684" t="s">
        <v>25</v>
      </c>
      <c r="H2684" t="s">
        <v>25</v>
      </c>
      <c r="I2684" t="s">
        <v>25</v>
      </c>
      <c r="J2684" t="s">
        <v>25</v>
      </c>
      <c r="K2684" t="s">
        <v>25</v>
      </c>
      <c r="L2684" t="s">
        <v>6320</v>
      </c>
      <c r="M2684" s="117">
        <v>1922063100000</v>
      </c>
      <c r="N2684" t="s">
        <v>25</v>
      </c>
      <c r="O2684" s="119">
        <v>46023</v>
      </c>
      <c r="P2684" s="119">
        <v>2958465</v>
      </c>
      <c r="Q2684" s="120">
        <v>46023</v>
      </c>
      <c r="R2684" s="120">
        <v>2958465</v>
      </c>
    </row>
    <row r="2685" spans="1:18" x14ac:dyDescent="0.25">
      <c r="A2685" t="str">
        <f t="shared" si="82"/>
        <v>IT-1922063200000</v>
      </c>
      <c r="B2685">
        <f t="shared" si="83"/>
        <v>2684</v>
      </c>
      <c r="C2685" t="s">
        <v>6310</v>
      </c>
      <c r="D2685" s="117">
        <v>1922063200000</v>
      </c>
      <c r="E2685" t="s">
        <v>6309</v>
      </c>
      <c r="F2685" t="s">
        <v>4457</v>
      </c>
      <c r="G2685" t="s">
        <v>25</v>
      </c>
      <c r="H2685" t="s">
        <v>25</v>
      </c>
      <c r="I2685" t="s">
        <v>25</v>
      </c>
      <c r="J2685" t="s">
        <v>25</v>
      </c>
      <c r="K2685" t="s">
        <v>25</v>
      </c>
      <c r="L2685" t="s">
        <v>6319</v>
      </c>
      <c r="M2685" s="117">
        <v>1922063000000</v>
      </c>
      <c r="N2685" t="s">
        <v>25</v>
      </c>
      <c r="O2685" s="119">
        <v>46023</v>
      </c>
      <c r="P2685" s="119">
        <v>2958465</v>
      </c>
      <c r="Q2685" s="120">
        <v>46023</v>
      </c>
      <c r="R2685" s="120">
        <v>2958465</v>
      </c>
    </row>
    <row r="2686" spans="1:18" x14ac:dyDescent="0.25">
      <c r="A2686" t="str">
        <f t="shared" si="82"/>
        <v>IT-1922063201000</v>
      </c>
      <c r="B2686">
        <f t="shared" si="83"/>
        <v>2685</v>
      </c>
      <c r="C2686" t="s">
        <v>6312</v>
      </c>
      <c r="D2686" s="117">
        <v>1922063201000</v>
      </c>
      <c r="E2686" t="s">
        <v>6308</v>
      </c>
      <c r="F2686" t="s">
        <v>4459</v>
      </c>
      <c r="G2686" t="s">
        <v>25</v>
      </c>
      <c r="H2686" t="s">
        <v>25</v>
      </c>
      <c r="I2686" t="s">
        <v>25</v>
      </c>
      <c r="J2686" t="s">
        <v>25</v>
      </c>
      <c r="K2686" t="s">
        <v>25</v>
      </c>
      <c r="L2686" t="s">
        <v>6320</v>
      </c>
      <c r="M2686" s="117">
        <v>1922063200000</v>
      </c>
      <c r="N2686" t="s">
        <v>25</v>
      </c>
      <c r="O2686" s="119">
        <v>46023</v>
      </c>
      <c r="P2686" s="119">
        <v>2958465</v>
      </c>
      <c r="Q2686" s="120">
        <v>46023</v>
      </c>
      <c r="R2686" s="120">
        <v>2958465</v>
      </c>
    </row>
    <row r="2687" spans="1:18" x14ac:dyDescent="0.25">
      <c r="A2687" t="str">
        <f t="shared" si="82"/>
        <v>IT-1922063299000</v>
      </c>
      <c r="B2687">
        <f t="shared" si="83"/>
        <v>2686</v>
      </c>
      <c r="C2687" t="s">
        <v>6312</v>
      </c>
      <c r="D2687" s="117">
        <v>1922063299000</v>
      </c>
      <c r="E2687" t="s">
        <v>6308</v>
      </c>
      <c r="F2687" t="s">
        <v>4461</v>
      </c>
      <c r="G2687" t="s">
        <v>25</v>
      </c>
      <c r="H2687" t="s">
        <v>25</v>
      </c>
      <c r="I2687" t="s">
        <v>25</v>
      </c>
      <c r="J2687" t="s">
        <v>25</v>
      </c>
      <c r="K2687" t="s">
        <v>25</v>
      </c>
      <c r="L2687" t="s">
        <v>6320</v>
      </c>
      <c r="M2687" s="117">
        <v>1922063200000</v>
      </c>
      <c r="N2687" t="s">
        <v>25</v>
      </c>
      <c r="O2687" s="119">
        <v>46023</v>
      </c>
      <c r="P2687" s="119">
        <v>2958465</v>
      </c>
      <c r="Q2687" s="120">
        <v>46023</v>
      </c>
      <c r="R2687" s="120">
        <v>2958465</v>
      </c>
    </row>
    <row r="2688" spans="1:18" x14ac:dyDescent="0.25">
      <c r="A2688" t="str">
        <f t="shared" si="82"/>
        <v>IT-1922064000000</v>
      </c>
      <c r="B2688">
        <f t="shared" si="83"/>
        <v>2687</v>
      </c>
      <c r="C2688" t="s">
        <v>6310</v>
      </c>
      <c r="D2688" s="117">
        <v>1922064000000</v>
      </c>
      <c r="E2688" t="s">
        <v>6309</v>
      </c>
      <c r="F2688" t="s">
        <v>4463</v>
      </c>
      <c r="G2688" t="s">
        <v>25</v>
      </c>
      <c r="H2688" t="s">
        <v>25</v>
      </c>
      <c r="I2688" t="s">
        <v>25</v>
      </c>
      <c r="J2688" t="s">
        <v>25</v>
      </c>
      <c r="K2688" t="s">
        <v>25</v>
      </c>
      <c r="L2688" t="s">
        <v>6318</v>
      </c>
      <c r="M2688" s="117">
        <v>1922060000000</v>
      </c>
      <c r="N2688" t="s">
        <v>25</v>
      </c>
      <c r="O2688" s="119">
        <v>46023</v>
      </c>
      <c r="P2688" s="119">
        <v>2958465</v>
      </c>
      <c r="Q2688" s="120">
        <v>46023</v>
      </c>
      <c r="R2688" s="120">
        <v>2958465</v>
      </c>
    </row>
    <row r="2689" spans="1:18" x14ac:dyDescent="0.25">
      <c r="A2689" t="str">
        <f t="shared" si="82"/>
        <v>IT-1922064100000</v>
      </c>
      <c r="B2689">
        <f t="shared" si="83"/>
        <v>2688</v>
      </c>
      <c r="C2689" t="s">
        <v>6310</v>
      </c>
      <c r="D2689" s="117">
        <v>1922064100000</v>
      </c>
      <c r="E2689" t="s">
        <v>6309</v>
      </c>
      <c r="F2689" t="s">
        <v>4464</v>
      </c>
      <c r="G2689" t="s">
        <v>25</v>
      </c>
      <c r="H2689" t="s">
        <v>25</v>
      </c>
      <c r="I2689" t="s">
        <v>25</v>
      </c>
      <c r="J2689" t="s">
        <v>25</v>
      </c>
      <c r="K2689" t="s">
        <v>25</v>
      </c>
      <c r="L2689" t="s">
        <v>6319</v>
      </c>
      <c r="M2689" s="117">
        <v>1922064000000</v>
      </c>
      <c r="N2689" t="s">
        <v>25</v>
      </c>
      <c r="O2689" s="119">
        <v>46023</v>
      </c>
      <c r="P2689" s="119">
        <v>2958465</v>
      </c>
      <c r="Q2689" s="120">
        <v>46023</v>
      </c>
      <c r="R2689" s="120">
        <v>2958465</v>
      </c>
    </row>
    <row r="2690" spans="1:18" x14ac:dyDescent="0.25">
      <c r="A2690" t="str">
        <f t="shared" si="82"/>
        <v>IT-1922064200000</v>
      </c>
      <c r="B2690">
        <f t="shared" si="83"/>
        <v>2689</v>
      </c>
      <c r="C2690" t="s">
        <v>6310</v>
      </c>
      <c r="D2690" s="117">
        <v>1922064200000</v>
      </c>
      <c r="E2690" t="s">
        <v>6309</v>
      </c>
      <c r="F2690" t="s">
        <v>4465</v>
      </c>
      <c r="G2690" t="s">
        <v>25</v>
      </c>
      <c r="H2690" t="s">
        <v>25</v>
      </c>
      <c r="I2690" t="s">
        <v>25</v>
      </c>
      <c r="J2690" t="s">
        <v>25</v>
      </c>
      <c r="K2690" t="s">
        <v>25</v>
      </c>
      <c r="L2690" t="s">
        <v>6319</v>
      </c>
      <c r="M2690" s="117">
        <v>1922064000000</v>
      </c>
      <c r="N2690" t="s">
        <v>25</v>
      </c>
      <c r="O2690" s="119">
        <v>46023</v>
      </c>
      <c r="P2690" s="119">
        <v>2958465</v>
      </c>
      <c r="Q2690" s="120">
        <v>46023</v>
      </c>
      <c r="R2690" s="120">
        <v>2958465</v>
      </c>
    </row>
    <row r="2691" spans="1:18" x14ac:dyDescent="0.25">
      <c r="A2691" t="str">
        <f t="shared" ref="A2691:A2754" si="84">CONCATENATE("IT-",D2691)</f>
        <v>IT-1922070000000</v>
      </c>
      <c r="B2691">
        <f t="shared" si="83"/>
        <v>2690</v>
      </c>
      <c r="C2691" t="s">
        <v>6310</v>
      </c>
      <c r="D2691" s="117">
        <v>1922070000000</v>
      </c>
      <c r="E2691" t="s">
        <v>6309</v>
      </c>
      <c r="F2691" t="s">
        <v>4466</v>
      </c>
      <c r="G2691" t="s">
        <v>25</v>
      </c>
      <c r="H2691" t="s">
        <v>25</v>
      </c>
      <c r="I2691" t="s">
        <v>25</v>
      </c>
      <c r="J2691" t="s">
        <v>25</v>
      </c>
      <c r="K2691" t="s">
        <v>25</v>
      </c>
      <c r="L2691" t="s">
        <v>6317</v>
      </c>
      <c r="M2691" s="117">
        <v>1922000000000</v>
      </c>
      <c r="N2691" t="s">
        <v>25</v>
      </c>
      <c r="O2691" s="119">
        <v>46023</v>
      </c>
      <c r="P2691" s="119">
        <v>2958465</v>
      </c>
      <c r="Q2691" s="120">
        <v>46023</v>
      </c>
      <c r="R2691" s="120">
        <v>2958465</v>
      </c>
    </row>
    <row r="2692" spans="1:18" x14ac:dyDescent="0.25">
      <c r="A2692" t="str">
        <f t="shared" si="84"/>
        <v>IT-1922080000000</v>
      </c>
      <c r="B2692">
        <f t="shared" ref="B2692:B2755" si="85">B2691+1</f>
        <v>2691</v>
      </c>
      <c r="C2692" t="s">
        <v>6310</v>
      </c>
      <c r="D2692" s="117">
        <v>1922080000000</v>
      </c>
      <c r="E2692" t="s">
        <v>6309</v>
      </c>
      <c r="F2692" t="s">
        <v>4467</v>
      </c>
      <c r="G2692" t="s">
        <v>25</v>
      </c>
      <c r="H2692" t="s">
        <v>25</v>
      </c>
      <c r="I2692" t="s">
        <v>25</v>
      </c>
      <c r="J2692" t="s">
        <v>25</v>
      </c>
      <c r="K2692" t="s">
        <v>25</v>
      </c>
      <c r="L2692" t="s">
        <v>6317</v>
      </c>
      <c r="M2692" s="117">
        <v>1922000000000</v>
      </c>
      <c r="N2692" t="s">
        <v>25</v>
      </c>
      <c r="O2692" s="119">
        <v>46023</v>
      </c>
      <c r="P2692" s="119">
        <v>2958465</v>
      </c>
      <c r="Q2692" s="120">
        <v>46023</v>
      </c>
      <c r="R2692" s="120">
        <v>2958465</v>
      </c>
    </row>
    <row r="2693" spans="1:18" x14ac:dyDescent="0.25">
      <c r="A2693" t="str">
        <f t="shared" si="84"/>
        <v>IT-1922090000000</v>
      </c>
      <c r="B2693">
        <f t="shared" si="85"/>
        <v>2692</v>
      </c>
      <c r="C2693" t="s">
        <v>6310</v>
      </c>
      <c r="D2693" s="117">
        <v>1922090000000</v>
      </c>
      <c r="E2693" t="s">
        <v>6309</v>
      </c>
      <c r="F2693" t="s">
        <v>4468</v>
      </c>
      <c r="G2693" t="s">
        <v>25</v>
      </c>
      <c r="H2693" t="s">
        <v>25</v>
      </c>
      <c r="I2693" t="s">
        <v>25</v>
      </c>
      <c r="J2693" t="s">
        <v>25</v>
      </c>
      <c r="K2693" t="s">
        <v>25</v>
      </c>
      <c r="L2693" t="s">
        <v>6317</v>
      </c>
      <c r="M2693" s="117">
        <v>1922000000000</v>
      </c>
      <c r="N2693" t="s">
        <v>25</v>
      </c>
      <c r="O2693" s="119">
        <v>46023</v>
      </c>
      <c r="P2693" s="119">
        <v>2958465</v>
      </c>
      <c r="Q2693" s="120">
        <v>46023</v>
      </c>
      <c r="R2693" s="120">
        <v>2958465</v>
      </c>
    </row>
    <row r="2694" spans="1:18" x14ac:dyDescent="0.25">
      <c r="A2694" t="str">
        <f t="shared" si="84"/>
        <v>IT-1922100000000</v>
      </c>
      <c r="B2694">
        <f t="shared" si="85"/>
        <v>2693</v>
      </c>
      <c r="C2694" t="s">
        <v>6310</v>
      </c>
      <c r="D2694" s="117">
        <v>1922100000000</v>
      </c>
      <c r="E2694" t="s">
        <v>6309</v>
      </c>
      <c r="F2694" t="s">
        <v>4469</v>
      </c>
      <c r="G2694" t="s">
        <v>25</v>
      </c>
      <c r="H2694" t="s">
        <v>25</v>
      </c>
      <c r="I2694" t="s">
        <v>25</v>
      </c>
      <c r="J2694" t="s">
        <v>25</v>
      </c>
      <c r="K2694" t="s">
        <v>25</v>
      </c>
      <c r="L2694" t="s">
        <v>6317</v>
      </c>
      <c r="M2694" s="117">
        <v>1922000000000</v>
      </c>
      <c r="N2694" t="s">
        <v>25</v>
      </c>
      <c r="O2694" s="119">
        <v>46023</v>
      </c>
      <c r="P2694" s="119">
        <v>2958465</v>
      </c>
      <c r="Q2694" s="120">
        <v>46023</v>
      </c>
      <c r="R2694" s="120">
        <v>2958465</v>
      </c>
    </row>
    <row r="2695" spans="1:18" x14ac:dyDescent="0.25">
      <c r="A2695" t="str">
        <f t="shared" si="84"/>
        <v>IT-1922101000000</v>
      </c>
      <c r="B2695">
        <f t="shared" si="85"/>
        <v>2694</v>
      </c>
      <c r="C2695" t="s">
        <v>6310</v>
      </c>
      <c r="D2695" s="117">
        <v>1922101000000</v>
      </c>
      <c r="E2695" t="s">
        <v>6309</v>
      </c>
      <c r="F2695" t="s">
        <v>4470</v>
      </c>
      <c r="G2695" t="s">
        <v>25</v>
      </c>
      <c r="H2695" t="s">
        <v>25</v>
      </c>
      <c r="I2695" t="s">
        <v>25</v>
      </c>
      <c r="J2695" t="s">
        <v>25</v>
      </c>
      <c r="K2695" t="s">
        <v>25</v>
      </c>
      <c r="L2695" t="s">
        <v>6318</v>
      </c>
      <c r="M2695" s="117">
        <v>1922100000000</v>
      </c>
      <c r="N2695" t="s">
        <v>25</v>
      </c>
      <c r="O2695" s="119">
        <v>46023</v>
      </c>
      <c r="P2695" s="119">
        <v>2958465</v>
      </c>
      <c r="Q2695" s="120">
        <v>46023</v>
      </c>
      <c r="R2695" s="120">
        <v>2958465</v>
      </c>
    </row>
    <row r="2696" spans="1:18" x14ac:dyDescent="0.25">
      <c r="A2696" t="str">
        <f t="shared" si="84"/>
        <v>IT-1922102000000</v>
      </c>
      <c r="B2696">
        <f t="shared" si="85"/>
        <v>2695</v>
      </c>
      <c r="C2696" t="s">
        <v>6310</v>
      </c>
      <c r="D2696" s="117">
        <v>1922102000000</v>
      </c>
      <c r="E2696" t="s">
        <v>6309</v>
      </c>
      <c r="F2696" t="s">
        <v>4471</v>
      </c>
      <c r="G2696" t="s">
        <v>25</v>
      </c>
      <c r="H2696" t="s">
        <v>25</v>
      </c>
      <c r="I2696" t="s">
        <v>25</v>
      </c>
      <c r="J2696" t="s">
        <v>25</v>
      </c>
      <c r="K2696" t="s">
        <v>25</v>
      </c>
      <c r="L2696" t="s">
        <v>6318</v>
      </c>
      <c r="M2696" s="117">
        <v>1922100000000</v>
      </c>
      <c r="N2696" t="s">
        <v>25</v>
      </c>
      <c r="O2696" s="119">
        <v>46023</v>
      </c>
      <c r="P2696" s="119">
        <v>2958465</v>
      </c>
      <c r="Q2696" s="120">
        <v>46023</v>
      </c>
      <c r="R2696" s="120">
        <v>2958465</v>
      </c>
    </row>
    <row r="2697" spans="1:18" x14ac:dyDescent="0.25">
      <c r="A2697" t="str">
        <f t="shared" si="84"/>
        <v>IT-1922110000000</v>
      </c>
      <c r="B2697">
        <f t="shared" si="85"/>
        <v>2696</v>
      </c>
      <c r="C2697" t="s">
        <v>6310</v>
      </c>
      <c r="D2697" s="117">
        <v>1922110000000</v>
      </c>
      <c r="E2697" t="s">
        <v>6309</v>
      </c>
      <c r="F2697" t="s">
        <v>4472</v>
      </c>
      <c r="G2697" t="s">
        <v>25</v>
      </c>
      <c r="H2697" t="s">
        <v>25</v>
      </c>
      <c r="I2697" t="s">
        <v>25</v>
      </c>
      <c r="J2697" t="s">
        <v>25</v>
      </c>
      <c r="K2697" t="s">
        <v>25</v>
      </c>
      <c r="L2697" t="s">
        <v>6317</v>
      </c>
      <c r="M2697" s="117">
        <v>1922000000000</v>
      </c>
      <c r="N2697" t="s">
        <v>25</v>
      </c>
      <c r="O2697" s="119">
        <v>46023</v>
      </c>
      <c r="P2697" s="119">
        <v>2958465</v>
      </c>
      <c r="Q2697" s="120">
        <v>46023</v>
      </c>
      <c r="R2697" s="120">
        <v>2958465</v>
      </c>
    </row>
    <row r="2698" spans="1:18" x14ac:dyDescent="0.25">
      <c r="A2698" t="str">
        <f t="shared" si="84"/>
        <v>IT-1922120000000</v>
      </c>
      <c r="B2698">
        <f t="shared" si="85"/>
        <v>2697</v>
      </c>
      <c r="C2698" t="s">
        <v>6310</v>
      </c>
      <c r="D2698" s="117">
        <v>1922120000000</v>
      </c>
      <c r="E2698" t="s">
        <v>6309</v>
      </c>
      <c r="F2698" t="s">
        <v>4473</v>
      </c>
      <c r="G2698" t="s">
        <v>25</v>
      </c>
      <c r="H2698" t="s">
        <v>25</v>
      </c>
      <c r="I2698" t="s">
        <v>25</v>
      </c>
      <c r="J2698" t="s">
        <v>25</v>
      </c>
      <c r="K2698" t="s">
        <v>25</v>
      </c>
      <c r="L2698" t="s">
        <v>6317</v>
      </c>
      <c r="M2698" s="117">
        <v>1922000000000</v>
      </c>
      <c r="N2698" t="s">
        <v>25</v>
      </c>
      <c r="O2698" s="119">
        <v>46023</v>
      </c>
      <c r="P2698" s="119">
        <v>2958465</v>
      </c>
      <c r="Q2698" s="120">
        <v>46023</v>
      </c>
      <c r="R2698" s="120">
        <v>2958465</v>
      </c>
    </row>
    <row r="2699" spans="1:18" x14ac:dyDescent="0.25">
      <c r="A2699" t="str">
        <f t="shared" si="84"/>
        <v>IT-1922130000000</v>
      </c>
      <c r="B2699">
        <f t="shared" si="85"/>
        <v>2698</v>
      </c>
      <c r="C2699" t="s">
        <v>6310</v>
      </c>
      <c r="D2699" s="117">
        <v>1922130000000</v>
      </c>
      <c r="E2699" t="s">
        <v>6309</v>
      </c>
      <c r="F2699" t="s">
        <v>4474</v>
      </c>
      <c r="G2699" t="s">
        <v>25</v>
      </c>
      <c r="H2699" t="s">
        <v>25</v>
      </c>
      <c r="I2699" t="s">
        <v>25</v>
      </c>
      <c r="J2699" t="s">
        <v>25</v>
      </c>
      <c r="K2699" t="s">
        <v>25</v>
      </c>
      <c r="L2699" t="s">
        <v>6317</v>
      </c>
      <c r="M2699" s="117">
        <v>1922000000000</v>
      </c>
      <c r="N2699" t="s">
        <v>25</v>
      </c>
      <c r="O2699" s="119">
        <v>46023</v>
      </c>
      <c r="P2699" s="119">
        <v>2958465</v>
      </c>
      <c r="Q2699" s="120">
        <v>46023</v>
      </c>
      <c r="R2699" s="120">
        <v>2958465</v>
      </c>
    </row>
    <row r="2700" spans="1:18" x14ac:dyDescent="0.25">
      <c r="A2700" t="str">
        <f t="shared" si="84"/>
        <v>IT-1922500000000</v>
      </c>
      <c r="B2700">
        <f t="shared" si="85"/>
        <v>2699</v>
      </c>
      <c r="C2700" t="s">
        <v>6310</v>
      </c>
      <c r="D2700" s="117">
        <v>1922500000000</v>
      </c>
      <c r="E2700" t="s">
        <v>6309</v>
      </c>
      <c r="F2700" t="s">
        <v>4475</v>
      </c>
      <c r="G2700" t="s">
        <v>25</v>
      </c>
      <c r="H2700" t="s">
        <v>25</v>
      </c>
      <c r="I2700" t="s">
        <v>25</v>
      </c>
      <c r="J2700" t="s">
        <v>25</v>
      </c>
      <c r="K2700" t="s">
        <v>25</v>
      </c>
      <c r="L2700" t="s">
        <v>6317</v>
      </c>
      <c r="M2700" s="117">
        <v>1922000000000</v>
      </c>
      <c r="N2700" t="s">
        <v>25</v>
      </c>
      <c r="O2700" s="119">
        <v>46023</v>
      </c>
      <c r="P2700" s="119">
        <v>2958465</v>
      </c>
      <c r="Q2700" s="120">
        <v>46023</v>
      </c>
      <c r="R2700" s="120">
        <v>2958465</v>
      </c>
    </row>
    <row r="2701" spans="1:18" x14ac:dyDescent="0.25">
      <c r="A2701" t="str">
        <f t="shared" si="84"/>
        <v>IT-1922510000000</v>
      </c>
      <c r="B2701">
        <f t="shared" si="85"/>
        <v>2700</v>
      </c>
      <c r="C2701" t="s">
        <v>6310</v>
      </c>
      <c r="D2701" s="117">
        <v>1922510000000</v>
      </c>
      <c r="E2701" t="s">
        <v>6309</v>
      </c>
      <c r="F2701" t="s">
        <v>4476</v>
      </c>
      <c r="G2701" t="s">
        <v>25</v>
      </c>
      <c r="H2701" t="s">
        <v>25</v>
      </c>
      <c r="I2701" t="s">
        <v>25</v>
      </c>
      <c r="J2701" t="s">
        <v>25</v>
      </c>
      <c r="K2701" t="s">
        <v>25</v>
      </c>
      <c r="L2701" t="s">
        <v>6317</v>
      </c>
      <c r="M2701" s="117">
        <v>1922000000000</v>
      </c>
      <c r="N2701" t="s">
        <v>25</v>
      </c>
      <c r="O2701" s="119">
        <v>46023</v>
      </c>
      <c r="P2701" s="119">
        <v>2958465</v>
      </c>
      <c r="Q2701" s="120">
        <v>46023</v>
      </c>
      <c r="R2701" s="120">
        <v>2958465</v>
      </c>
    </row>
    <row r="2702" spans="1:18" x14ac:dyDescent="0.25">
      <c r="A2702" t="str">
        <f t="shared" si="84"/>
        <v>IT-1922510100000</v>
      </c>
      <c r="B2702">
        <f t="shared" si="85"/>
        <v>2701</v>
      </c>
      <c r="C2702" t="s">
        <v>6310</v>
      </c>
      <c r="D2702" s="117">
        <v>1922510100000</v>
      </c>
      <c r="E2702" t="s">
        <v>6309</v>
      </c>
      <c r="F2702" t="s">
        <v>4477</v>
      </c>
      <c r="G2702" t="s">
        <v>25</v>
      </c>
      <c r="H2702" t="s">
        <v>25</v>
      </c>
      <c r="I2702" t="s">
        <v>25</v>
      </c>
      <c r="J2702" t="s">
        <v>25</v>
      </c>
      <c r="K2702" t="s">
        <v>25</v>
      </c>
      <c r="L2702" t="s">
        <v>6319</v>
      </c>
      <c r="M2702" s="117">
        <v>1922510000000</v>
      </c>
      <c r="N2702" t="s">
        <v>25</v>
      </c>
      <c r="O2702" s="119">
        <v>46023</v>
      </c>
      <c r="P2702" s="119">
        <v>2958465</v>
      </c>
      <c r="Q2702" s="120">
        <v>46023</v>
      </c>
      <c r="R2702" s="120">
        <v>2958465</v>
      </c>
    </row>
    <row r="2703" spans="1:18" x14ac:dyDescent="0.25">
      <c r="A2703" t="str">
        <f t="shared" si="84"/>
        <v>IT-1922510101000</v>
      </c>
      <c r="B2703">
        <f t="shared" si="85"/>
        <v>2702</v>
      </c>
      <c r="C2703" t="s">
        <v>6312</v>
      </c>
      <c r="D2703" s="117">
        <v>1922510101000</v>
      </c>
      <c r="E2703" t="s">
        <v>6308</v>
      </c>
      <c r="F2703" t="s">
        <v>4478</v>
      </c>
      <c r="G2703" t="s">
        <v>25</v>
      </c>
      <c r="H2703" t="s">
        <v>25</v>
      </c>
      <c r="I2703" t="s">
        <v>25</v>
      </c>
      <c r="J2703" t="s">
        <v>25</v>
      </c>
      <c r="K2703" t="s">
        <v>25</v>
      </c>
      <c r="L2703" t="s">
        <v>6320</v>
      </c>
      <c r="M2703" s="117">
        <v>1922510100000</v>
      </c>
      <c r="N2703" t="s">
        <v>25</v>
      </c>
      <c r="O2703" s="119">
        <v>46023</v>
      </c>
      <c r="P2703" s="119">
        <v>2958465</v>
      </c>
      <c r="Q2703" s="120">
        <v>46023</v>
      </c>
      <c r="R2703" s="120">
        <v>2958465</v>
      </c>
    </row>
    <row r="2704" spans="1:18" x14ac:dyDescent="0.25">
      <c r="A2704" t="str">
        <f t="shared" si="84"/>
        <v>IT-1922510102000</v>
      </c>
      <c r="B2704">
        <f t="shared" si="85"/>
        <v>2703</v>
      </c>
      <c r="C2704" t="s">
        <v>6312</v>
      </c>
      <c r="D2704" s="117">
        <v>1922510102000</v>
      </c>
      <c r="E2704" t="s">
        <v>6308</v>
      </c>
      <c r="F2704" t="s">
        <v>6281</v>
      </c>
      <c r="G2704" t="s">
        <v>25</v>
      </c>
      <c r="H2704" t="s">
        <v>25</v>
      </c>
      <c r="I2704" t="s">
        <v>25</v>
      </c>
      <c r="J2704" t="s">
        <v>25</v>
      </c>
      <c r="K2704" t="s">
        <v>25</v>
      </c>
      <c r="L2704" t="s">
        <v>6320</v>
      </c>
      <c r="M2704" s="117">
        <v>1922510100000</v>
      </c>
      <c r="N2704" t="s">
        <v>25</v>
      </c>
      <c r="O2704" s="119">
        <v>46023</v>
      </c>
      <c r="P2704" s="119">
        <v>2958465</v>
      </c>
      <c r="Q2704" s="120">
        <v>46023</v>
      </c>
      <c r="R2704" s="120">
        <v>2958465</v>
      </c>
    </row>
    <row r="2705" spans="1:18" x14ac:dyDescent="0.25">
      <c r="A2705" t="str">
        <f t="shared" si="84"/>
        <v>IT-1922510199000</v>
      </c>
      <c r="B2705">
        <f t="shared" si="85"/>
        <v>2704</v>
      </c>
      <c r="C2705" t="s">
        <v>6312</v>
      </c>
      <c r="D2705" s="117">
        <v>1922510199000</v>
      </c>
      <c r="E2705" t="s">
        <v>6308</v>
      </c>
      <c r="F2705" t="s">
        <v>6284</v>
      </c>
      <c r="G2705" t="s">
        <v>25</v>
      </c>
      <c r="H2705" t="s">
        <v>25</v>
      </c>
      <c r="I2705" t="s">
        <v>25</v>
      </c>
      <c r="J2705" t="s">
        <v>25</v>
      </c>
      <c r="K2705" t="s">
        <v>25</v>
      </c>
      <c r="L2705" t="s">
        <v>6320</v>
      </c>
      <c r="M2705" s="117">
        <v>1922510100000</v>
      </c>
      <c r="N2705" t="s">
        <v>25</v>
      </c>
      <c r="O2705" s="119">
        <v>46023</v>
      </c>
      <c r="P2705" s="119">
        <v>2958465</v>
      </c>
      <c r="Q2705" s="120">
        <v>46023</v>
      </c>
      <c r="R2705" s="120">
        <v>2958465</v>
      </c>
    </row>
    <row r="2706" spans="1:18" x14ac:dyDescent="0.25">
      <c r="A2706" t="str">
        <f t="shared" si="84"/>
        <v>IT-1922510200000</v>
      </c>
      <c r="B2706">
        <f t="shared" si="85"/>
        <v>2705</v>
      </c>
      <c r="C2706" t="s">
        <v>6310</v>
      </c>
      <c r="D2706" s="117">
        <v>1922510200000</v>
      </c>
      <c r="E2706" t="s">
        <v>6309</v>
      </c>
      <c r="F2706" t="s">
        <v>4480</v>
      </c>
      <c r="G2706" t="s">
        <v>25</v>
      </c>
      <c r="H2706" t="s">
        <v>25</v>
      </c>
      <c r="I2706" t="s">
        <v>25</v>
      </c>
      <c r="J2706" t="s">
        <v>25</v>
      </c>
      <c r="K2706" t="s">
        <v>25</v>
      </c>
      <c r="L2706" t="s">
        <v>6319</v>
      </c>
      <c r="M2706" s="117">
        <v>1922510000000</v>
      </c>
      <c r="N2706" t="s">
        <v>25</v>
      </c>
      <c r="O2706" s="119">
        <v>46023</v>
      </c>
      <c r="P2706" s="119">
        <v>2958465</v>
      </c>
      <c r="Q2706" s="120">
        <v>46023</v>
      </c>
      <c r="R2706" s="120">
        <v>2958465</v>
      </c>
    </row>
    <row r="2707" spans="1:18" x14ac:dyDescent="0.25">
      <c r="A2707" t="str">
        <f t="shared" si="84"/>
        <v>IT-1922510201000</v>
      </c>
      <c r="B2707">
        <f t="shared" si="85"/>
        <v>2706</v>
      </c>
      <c r="C2707" t="s">
        <v>6312</v>
      </c>
      <c r="D2707" s="117">
        <v>1922510201000</v>
      </c>
      <c r="E2707" t="s">
        <v>6308</v>
      </c>
      <c r="F2707" t="s">
        <v>4481</v>
      </c>
      <c r="G2707" t="s">
        <v>25</v>
      </c>
      <c r="H2707" t="s">
        <v>25</v>
      </c>
      <c r="I2707" t="s">
        <v>25</v>
      </c>
      <c r="J2707" t="s">
        <v>25</v>
      </c>
      <c r="K2707" t="s">
        <v>25</v>
      </c>
      <c r="L2707" t="s">
        <v>6320</v>
      </c>
      <c r="M2707" s="117">
        <v>1922510200000</v>
      </c>
      <c r="N2707" t="s">
        <v>25</v>
      </c>
      <c r="O2707" s="119">
        <v>46023</v>
      </c>
      <c r="P2707" s="119">
        <v>2958465</v>
      </c>
      <c r="Q2707" s="120">
        <v>46023</v>
      </c>
      <c r="R2707" s="120">
        <v>2958465</v>
      </c>
    </row>
    <row r="2708" spans="1:18" x14ac:dyDescent="0.25">
      <c r="A2708" t="str">
        <f t="shared" si="84"/>
        <v>IT-1922520000000</v>
      </c>
      <c r="B2708">
        <f t="shared" si="85"/>
        <v>2707</v>
      </c>
      <c r="C2708" t="s">
        <v>6310</v>
      </c>
      <c r="D2708" s="117">
        <v>1922520000000</v>
      </c>
      <c r="E2708" t="s">
        <v>6309</v>
      </c>
      <c r="F2708" t="s">
        <v>4483</v>
      </c>
      <c r="G2708" t="s">
        <v>25</v>
      </c>
      <c r="H2708" t="s">
        <v>25</v>
      </c>
      <c r="I2708" t="s">
        <v>25</v>
      </c>
      <c r="J2708" t="s">
        <v>25</v>
      </c>
      <c r="K2708" t="s">
        <v>25</v>
      </c>
      <c r="L2708" t="s">
        <v>6317</v>
      </c>
      <c r="M2708" s="117">
        <v>1922000000000</v>
      </c>
      <c r="N2708" t="s">
        <v>25</v>
      </c>
      <c r="O2708" s="119">
        <v>46023</v>
      </c>
      <c r="P2708" s="119">
        <v>2958465</v>
      </c>
      <c r="Q2708" s="120">
        <v>46023</v>
      </c>
      <c r="R2708" s="120">
        <v>2958465</v>
      </c>
    </row>
    <row r="2709" spans="1:18" x14ac:dyDescent="0.25">
      <c r="A2709" t="str">
        <f t="shared" si="84"/>
        <v>IT-1922520100000</v>
      </c>
      <c r="B2709">
        <f t="shared" si="85"/>
        <v>2708</v>
      </c>
      <c r="C2709" t="s">
        <v>6310</v>
      </c>
      <c r="D2709" s="117">
        <v>1922520100000</v>
      </c>
      <c r="E2709" t="s">
        <v>6309</v>
      </c>
      <c r="F2709" t="s">
        <v>4484</v>
      </c>
      <c r="G2709" t="s">
        <v>25</v>
      </c>
      <c r="H2709" t="s">
        <v>25</v>
      </c>
      <c r="I2709" t="s">
        <v>25</v>
      </c>
      <c r="J2709" t="s">
        <v>25</v>
      </c>
      <c r="K2709" t="s">
        <v>25</v>
      </c>
      <c r="L2709" t="s">
        <v>6319</v>
      </c>
      <c r="M2709" s="117">
        <v>1922520000000</v>
      </c>
      <c r="N2709" t="s">
        <v>25</v>
      </c>
      <c r="O2709" s="119">
        <v>46023</v>
      </c>
      <c r="P2709" s="119">
        <v>2958465</v>
      </c>
      <c r="Q2709" s="120">
        <v>46023</v>
      </c>
      <c r="R2709" s="120">
        <v>2958465</v>
      </c>
    </row>
    <row r="2710" spans="1:18" x14ac:dyDescent="0.25">
      <c r="A2710" t="str">
        <f t="shared" si="84"/>
        <v>IT-1922520101000</v>
      </c>
      <c r="B2710">
        <f t="shared" si="85"/>
        <v>2709</v>
      </c>
      <c r="C2710" t="s">
        <v>6312</v>
      </c>
      <c r="D2710" s="117">
        <v>1922520101000</v>
      </c>
      <c r="E2710" t="s">
        <v>6308</v>
      </c>
      <c r="F2710" t="s">
        <v>4485</v>
      </c>
      <c r="G2710" t="s">
        <v>25</v>
      </c>
      <c r="H2710" t="s">
        <v>25</v>
      </c>
      <c r="I2710" t="s">
        <v>25</v>
      </c>
      <c r="J2710" t="s">
        <v>25</v>
      </c>
      <c r="K2710" t="s">
        <v>25</v>
      </c>
      <c r="L2710" t="s">
        <v>6320</v>
      </c>
      <c r="M2710" s="117">
        <v>1922520100000</v>
      </c>
      <c r="N2710" t="s">
        <v>25</v>
      </c>
      <c r="O2710" s="119">
        <v>46023</v>
      </c>
      <c r="P2710" s="119">
        <v>2958465</v>
      </c>
      <c r="Q2710" s="120">
        <v>46023</v>
      </c>
      <c r="R2710" s="120">
        <v>2958465</v>
      </c>
    </row>
    <row r="2711" spans="1:18" x14ac:dyDescent="0.25">
      <c r="A2711" t="str">
        <f t="shared" si="84"/>
        <v>IT-1922990000000</v>
      </c>
      <c r="B2711">
        <f t="shared" si="85"/>
        <v>2710</v>
      </c>
      <c r="C2711" t="s">
        <v>6310</v>
      </c>
      <c r="D2711" s="117">
        <v>1922990000000</v>
      </c>
      <c r="E2711" t="s">
        <v>6309</v>
      </c>
      <c r="F2711" t="s">
        <v>4486</v>
      </c>
      <c r="G2711" t="s">
        <v>25</v>
      </c>
      <c r="H2711" t="s">
        <v>25</v>
      </c>
      <c r="I2711" t="s">
        <v>25</v>
      </c>
      <c r="J2711" t="s">
        <v>25</v>
      </c>
      <c r="K2711" t="s">
        <v>25</v>
      </c>
      <c r="L2711" t="s">
        <v>6317</v>
      </c>
      <c r="M2711" s="117">
        <v>1922000000000</v>
      </c>
      <c r="N2711" t="s">
        <v>25</v>
      </c>
      <c r="O2711" s="119">
        <v>46023</v>
      </c>
      <c r="P2711" s="119">
        <v>2958465</v>
      </c>
      <c r="Q2711" s="120">
        <v>46023</v>
      </c>
      <c r="R2711" s="120">
        <v>2958465</v>
      </c>
    </row>
    <row r="2712" spans="1:18" x14ac:dyDescent="0.25">
      <c r="A2712" t="str">
        <f t="shared" si="84"/>
        <v>IT-1922990100000</v>
      </c>
      <c r="B2712">
        <f t="shared" si="85"/>
        <v>2711</v>
      </c>
      <c r="C2712" t="s">
        <v>6310</v>
      </c>
      <c r="D2712" s="117">
        <v>1922990100000</v>
      </c>
      <c r="E2712" t="s">
        <v>6309</v>
      </c>
      <c r="F2712" t="s">
        <v>4487</v>
      </c>
      <c r="G2712" t="s">
        <v>25</v>
      </c>
      <c r="H2712" t="s">
        <v>25</v>
      </c>
      <c r="I2712" t="s">
        <v>25</v>
      </c>
      <c r="J2712" t="s">
        <v>25</v>
      </c>
      <c r="K2712" t="s">
        <v>25</v>
      </c>
      <c r="L2712" t="s">
        <v>6319</v>
      </c>
      <c r="M2712" s="117">
        <v>1922990000000</v>
      </c>
      <c r="N2712" t="s">
        <v>25</v>
      </c>
      <c r="O2712" s="119">
        <v>46023</v>
      </c>
      <c r="P2712" s="119">
        <v>2958465</v>
      </c>
      <c r="Q2712" s="120">
        <v>46023</v>
      </c>
      <c r="R2712" s="120">
        <v>2958465</v>
      </c>
    </row>
    <row r="2713" spans="1:18" x14ac:dyDescent="0.25">
      <c r="A2713" t="str">
        <f t="shared" si="84"/>
        <v>IT-1922990101000</v>
      </c>
      <c r="B2713">
        <f t="shared" si="85"/>
        <v>2712</v>
      </c>
      <c r="C2713" t="s">
        <v>6312</v>
      </c>
      <c r="D2713" s="117">
        <v>1922990101000</v>
      </c>
      <c r="E2713" t="s">
        <v>6308</v>
      </c>
      <c r="F2713" t="s">
        <v>4488</v>
      </c>
      <c r="G2713" t="s">
        <v>25</v>
      </c>
      <c r="H2713" t="s">
        <v>25</v>
      </c>
      <c r="I2713" t="s">
        <v>25</v>
      </c>
      <c r="J2713" t="s">
        <v>25</v>
      </c>
      <c r="K2713" t="s">
        <v>25</v>
      </c>
      <c r="L2713" t="s">
        <v>6320</v>
      </c>
      <c r="M2713" s="117">
        <v>1922990100000</v>
      </c>
      <c r="N2713" t="s">
        <v>25</v>
      </c>
      <c r="O2713" s="119">
        <v>46023</v>
      </c>
      <c r="P2713" s="119">
        <v>2958465</v>
      </c>
      <c r="Q2713" s="120">
        <v>46023</v>
      </c>
      <c r="R2713" s="120">
        <v>2958465</v>
      </c>
    </row>
    <row r="2714" spans="1:18" x14ac:dyDescent="0.25">
      <c r="A2714" t="str">
        <f t="shared" si="84"/>
        <v>IT-1922990102000</v>
      </c>
      <c r="B2714">
        <f t="shared" si="85"/>
        <v>2713</v>
      </c>
      <c r="C2714" t="s">
        <v>6312</v>
      </c>
      <c r="D2714" s="117">
        <v>1922990102000</v>
      </c>
      <c r="E2714" t="s">
        <v>6308</v>
      </c>
      <c r="F2714" t="s">
        <v>4490</v>
      </c>
      <c r="G2714" t="s">
        <v>25</v>
      </c>
      <c r="H2714" t="s">
        <v>25</v>
      </c>
      <c r="I2714" t="s">
        <v>25</v>
      </c>
      <c r="J2714" t="s">
        <v>25</v>
      </c>
      <c r="K2714" t="s">
        <v>25</v>
      </c>
      <c r="L2714" t="s">
        <v>6320</v>
      </c>
      <c r="M2714" s="117">
        <v>1922990100000</v>
      </c>
      <c r="N2714" t="s">
        <v>25</v>
      </c>
      <c r="O2714" s="119">
        <v>46023</v>
      </c>
      <c r="P2714" s="119">
        <v>2958465</v>
      </c>
      <c r="Q2714" s="120">
        <v>46023</v>
      </c>
      <c r="R2714" s="120">
        <v>2958465</v>
      </c>
    </row>
    <row r="2715" spans="1:18" x14ac:dyDescent="0.25">
      <c r="A2715" t="str">
        <f t="shared" si="84"/>
        <v>IT-1922990103000</v>
      </c>
      <c r="B2715">
        <f t="shared" si="85"/>
        <v>2714</v>
      </c>
      <c r="C2715" t="s">
        <v>6312</v>
      </c>
      <c r="D2715" s="117">
        <v>1922990103000</v>
      </c>
      <c r="E2715" t="s">
        <v>6308</v>
      </c>
      <c r="F2715" t="s">
        <v>4492</v>
      </c>
      <c r="G2715" t="s">
        <v>25</v>
      </c>
      <c r="H2715" t="s">
        <v>25</v>
      </c>
      <c r="I2715" t="s">
        <v>25</v>
      </c>
      <c r="J2715" t="s">
        <v>25</v>
      </c>
      <c r="K2715" t="s">
        <v>25</v>
      </c>
      <c r="L2715" t="s">
        <v>6320</v>
      </c>
      <c r="M2715" s="117">
        <v>1922990100000</v>
      </c>
      <c r="N2715" t="s">
        <v>25</v>
      </c>
      <c r="O2715" s="119">
        <v>46023</v>
      </c>
      <c r="P2715" s="119">
        <v>2958465</v>
      </c>
      <c r="Q2715" s="120">
        <v>46023</v>
      </c>
      <c r="R2715" s="120">
        <v>2958465</v>
      </c>
    </row>
    <row r="2716" spans="1:18" x14ac:dyDescent="0.25">
      <c r="A2716" t="str">
        <f t="shared" si="84"/>
        <v>IT-1922990104000</v>
      </c>
      <c r="B2716">
        <f t="shared" si="85"/>
        <v>2715</v>
      </c>
      <c r="C2716" t="s">
        <v>6312</v>
      </c>
      <c r="D2716" s="117">
        <v>1922990104000</v>
      </c>
      <c r="E2716" t="s">
        <v>6308</v>
      </c>
      <c r="F2716" t="s">
        <v>4494</v>
      </c>
      <c r="G2716" t="s">
        <v>25</v>
      </c>
      <c r="H2716" t="s">
        <v>25</v>
      </c>
      <c r="I2716" t="s">
        <v>25</v>
      </c>
      <c r="J2716" t="s">
        <v>25</v>
      </c>
      <c r="K2716" t="s">
        <v>25</v>
      </c>
      <c r="L2716" t="s">
        <v>6320</v>
      </c>
      <c r="M2716" s="117">
        <v>1922990100000</v>
      </c>
      <c r="N2716" t="s">
        <v>25</v>
      </c>
      <c r="O2716" s="119">
        <v>46023</v>
      </c>
      <c r="P2716" s="119">
        <v>2958465</v>
      </c>
      <c r="Q2716" s="120">
        <v>46023</v>
      </c>
      <c r="R2716" s="120">
        <v>2958465</v>
      </c>
    </row>
    <row r="2717" spans="1:18" x14ac:dyDescent="0.25">
      <c r="A2717" t="str">
        <f t="shared" si="84"/>
        <v>IT-1922990105000</v>
      </c>
      <c r="B2717">
        <f t="shared" si="85"/>
        <v>2716</v>
      </c>
      <c r="C2717" t="s">
        <v>6312</v>
      </c>
      <c r="D2717" s="117">
        <v>1922990105000</v>
      </c>
      <c r="E2717" t="s">
        <v>6308</v>
      </c>
      <c r="F2717" t="s">
        <v>4496</v>
      </c>
      <c r="G2717" t="s">
        <v>25</v>
      </c>
      <c r="H2717" t="s">
        <v>25</v>
      </c>
      <c r="I2717" t="s">
        <v>25</v>
      </c>
      <c r="J2717" t="s">
        <v>25</v>
      </c>
      <c r="K2717" t="s">
        <v>25</v>
      </c>
      <c r="L2717" t="s">
        <v>6320</v>
      </c>
      <c r="M2717" s="117">
        <v>1922990100000</v>
      </c>
      <c r="N2717" t="s">
        <v>25</v>
      </c>
      <c r="O2717" s="119">
        <v>46023</v>
      </c>
      <c r="P2717" s="119">
        <v>2958465</v>
      </c>
      <c r="Q2717" s="120">
        <v>46023</v>
      </c>
      <c r="R2717" s="120">
        <v>2958465</v>
      </c>
    </row>
    <row r="2718" spans="1:18" x14ac:dyDescent="0.25">
      <c r="A2718" t="str">
        <f t="shared" si="84"/>
        <v>IT-1922990106000</v>
      </c>
      <c r="B2718">
        <f t="shared" si="85"/>
        <v>2717</v>
      </c>
      <c r="C2718" t="s">
        <v>6312</v>
      </c>
      <c r="D2718" s="117">
        <v>1922990106000</v>
      </c>
      <c r="E2718" t="s">
        <v>6308</v>
      </c>
      <c r="F2718" t="s">
        <v>4498</v>
      </c>
      <c r="G2718" t="s">
        <v>25</v>
      </c>
      <c r="H2718" t="s">
        <v>25</v>
      </c>
      <c r="I2718" t="s">
        <v>25</v>
      </c>
      <c r="J2718" t="s">
        <v>25</v>
      </c>
      <c r="K2718" t="s">
        <v>25</v>
      </c>
      <c r="L2718" t="s">
        <v>6320</v>
      </c>
      <c r="M2718" s="117">
        <v>1922990100000</v>
      </c>
      <c r="N2718" t="s">
        <v>25</v>
      </c>
      <c r="O2718" s="119">
        <v>46023</v>
      </c>
      <c r="P2718" s="119">
        <v>2958465</v>
      </c>
      <c r="Q2718" s="120">
        <v>46023</v>
      </c>
      <c r="R2718" s="120">
        <v>2958465</v>
      </c>
    </row>
    <row r="2719" spans="1:18" x14ac:dyDescent="0.25">
      <c r="A2719" t="str">
        <f t="shared" si="84"/>
        <v>IT-1922990107000</v>
      </c>
      <c r="B2719">
        <f t="shared" si="85"/>
        <v>2718</v>
      </c>
      <c r="C2719" t="s">
        <v>6312</v>
      </c>
      <c r="D2719" s="117">
        <v>1922990107000</v>
      </c>
      <c r="E2719" t="s">
        <v>6308</v>
      </c>
      <c r="F2719" t="s">
        <v>4500</v>
      </c>
      <c r="G2719" t="s">
        <v>25</v>
      </c>
      <c r="H2719" t="s">
        <v>25</v>
      </c>
      <c r="I2719" t="s">
        <v>25</v>
      </c>
      <c r="J2719" t="s">
        <v>25</v>
      </c>
      <c r="K2719" t="s">
        <v>25</v>
      </c>
      <c r="L2719" t="s">
        <v>6320</v>
      </c>
      <c r="M2719" s="117">
        <v>1922990100000</v>
      </c>
      <c r="N2719" t="s">
        <v>25</v>
      </c>
      <c r="O2719" s="119">
        <v>46023</v>
      </c>
      <c r="P2719" s="119">
        <v>2958465</v>
      </c>
      <c r="Q2719" s="120">
        <v>46023</v>
      </c>
      <c r="R2719" s="120">
        <v>2958465</v>
      </c>
    </row>
    <row r="2720" spans="1:18" x14ac:dyDescent="0.25">
      <c r="A2720" t="str">
        <f t="shared" si="84"/>
        <v>IT-1922990108000</v>
      </c>
      <c r="B2720">
        <f t="shared" si="85"/>
        <v>2719</v>
      </c>
      <c r="C2720" t="s">
        <v>6312</v>
      </c>
      <c r="D2720" s="117">
        <v>1922990108000</v>
      </c>
      <c r="E2720" t="s">
        <v>6308</v>
      </c>
      <c r="F2720" t="s">
        <v>4502</v>
      </c>
      <c r="G2720" t="s">
        <v>25</v>
      </c>
      <c r="H2720" t="s">
        <v>25</v>
      </c>
      <c r="I2720" t="s">
        <v>25</v>
      </c>
      <c r="J2720" t="s">
        <v>25</v>
      </c>
      <c r="K2720" t="s">
        <v>25</v>
      </c>
      <c r="L2720" t="s">
        <v>6320</v>
      </c>
      <c r="M2720" s="117">
        <v>1922990100000</v>
      </c>
      <c r="N2720" t="s">
        <v>25</v>
      </c>
      <c r="O2720" s="119">
        <v>46023</v>
      </c>
      <c r="P2720" s="119">
        <v>2958465</v>
      </c>
      <c r="Q2720" s="120">
        <v>46023</v>
      </c>
      <c r="R2720" s="120">
        <v>2958465</v>
      </c>
    </row>
    <row r="2721" spans="1:18" x14ac:dyDescent="0.25">
      <c r="A2721" t="str">
        <f t="shared" si="84"/>
        <v>IT-1922990199000</v>
      </c>
      <c r="B2721">
        <f t="shared" si="85"/>
        <v>2720</v>
      </c>
      <c r="C2721" t="s">
        <v>6312</v>
      </c>
      <c r="D2721" s="117">
        <v>1922990199000</v>
      </c>
      <c r="E2721" t="s">
        <v>6308</v>
      </c>
      <c r="F2721" t="s">
        <v>4504</v>
      </c>
      <c r="G2721" t="s">
        <v>25</v>
      </c>
      <c r="H2721" t="s">
        <v>25</v>
      </c>
      <c r="I2721" t="s">
        <v>25</v>
      </c>
      <c r="J2721" t="s">
        <v>25</v>
      </c>
      <c r="K2721" t="s">
        <v>25</v>
      </c>
      <c r="L2721" t="s">
        <v>6320</v>
      </c>
      <c r="M2721" s="117">
        <v>1922990100000</v>
      </c>
      <c r="N2721" t="s">
        <v>25</v>
      </c>
      <c r="O2721" s="119">
        <v>46023</v>
      </c>
      <c r="P2721" s="119">
        <v>2958465</v>
      </c>
      <c r="Q2721" s="120">
        <v>46023</v>
      </c>
      <c r="R2721" s="120">
        <v>2958465</v>
      </c>
    </row>
    <row r="2722" spans="1:18" x14ac:dyDescent="0.25">
      <c r="A2722" t="str">
        <f t="shared" si="84"/>
        <v>IT-1922990200000</v>
      </c>
      <c r="B2722">
        <f t="shared" si="85"/>
        <v>2721</v>
      </c>
      <c r="C2722" t="s">
        <v>6310</v>
      </c>
      <c r="D2722" s="117">
        <v>1922990200000</v>
      </c>
      <c r="E2722" t="s">
        <v>6309</v>
      </c>
      <c r="F2722" t="s">
        <v>4506</v>
      </c>
      <c r="G2722" t="s">
        <v>25</v>
      </c>
      <c r="H2722" t="s">
        <v>25</v>
      </c>
      <c r="I2722" t="s">
        <v>25</v>
      </c>
      <c r="J2722" t="s">
        <v>25</v>
      </c>
      <c r="K2722" t="s">
        <v>25</v>
      </c>
      <c r="L2722" t="s">
        <v>6319</v>
      </c>
      <c r="M2722" s="117">
        <v>1922990000000</v>
      </c>
      <c r="N2722" t="s">
        <v>25</v>
      </c>
      <c r="O2722" s="119">
        <v>46023</v>
      </c>
      <c r="P2722" s="119">
        <v>2958465</v>
      </c>
      <c r="Q2722" s="120">
        <v>46023</v>
      </c>
      <c r="R2722" s="120">
        <v>2958465</v>
      </c>
    </row>
    <row r="2723" spans="1:18" x14ac:dyDescent="0.25">
      <c r="A2723" t="str">
        <f t="shared" si="84"/>
        <v>IT-1922990201000</v>
      </c>
      <c r="B2723">
        <f t="shared" si="85"/>
        <v>2722</v>
      </c>
      <c r="C2723" t="s">
        <v>6312</v>
      </c>
      <c r="D2723" s="117">
        <v>1922990201000</v>
      </c>
      <c r="E2723" t="s">
        <v>6308</v>
      </c>
      <c r="F2723" t="s">
        <v>4507</v>
      </c>
      <c r="G2723" t="s">
        <v>25</v>
      </c>
      <c r="H2723" t="s">
        <v>25</v>
      </c>
      <c r="I2723" t="s">
        <v>25</v>
      </c>
      <c r="J2723" t="s">
        <v>25</v>
      </c>
      <c r="K2723" t="s">
        <v>25</v>
      </c>
      <c r="L2723" t="s">
        <v>6320</v>
      </c>
      <c r="M2723" s="117">
        <v>1922990200000</v>
      </c>
      <c r="N2723" t="s">
        <v>25</v>
      </c>
      <c r="O2723" s="119">
        <v>46023</v>
      </c>
      <c r="P2723" s="119">
        <v>2958465</v>
      </c>
      <c r="Q2723" s="120">
        <v>46023</v>
      </c>
      <c r="R2723" s="120">
        <v>2958465</v>
      </c>
    </row>
    <row r="2724" spans="1:18" x14ac:dyDescent="0.25">
      <c r="A2724" t="str">
        <f t="shared" si="84"/>
        <v>IT-1922990202000</v>
      </c>
      <c r="B2724">
        <f t="shared" si="85"/>
        <v>2723</v>
      </c>
      <c r="C2724" t="s">
        <v>6312</v>
      </c>
      <c r="D2724" s="117">
        <v>1922990202000</v>
      </c>
      <c r="E2724" t="s">
        <v>6308</v>
      </c>
      <c r="F2724" t="s">
        <v>4509</v>
      </c>
      <c r="G2724" t="s">
        <v>25</v>
      </c>
      <c r="H2724" t="s">
        <v>25</v>
      </c>
      <c r="I2724" t="s">
        <v>25</v>
      </c>
      <c r="J2724" t="s">
        <v>25</v>
      </c>
      <c r="K2724" t="s">
        <v>25</v>
      </c>
      <c r="L2724" t="s">
        <v>6320</v>
      </c>
      <c r="M2724" s="117">
        <v>1922990200000</v>
      </c>
      <c r="N2724" t="s">
        <v>25</v>
      </c>
      <c r="O2724" s="119">
        <v>46023</v>
      </c>
      <c r="P2724" s="119">
        <v>2958465</v>
      </c>
      <c r="Q2724" s="120">
        <v>46023</v>
      </c>
      <c r="R2724" s="120">
        <v>2958465</v>
      </c>
    </row>
    <row r="2725" spans="1:18" x14ac:dyDescent="0.25">
      <c r="A2725" t="str">
        <f t="shared" si="84"/>
        <v>IT-1922990203000</v>
      </c>
      <c r="B2725">
        <f t="shared" si="85"/>
        <v>2724</v>
      </c>
      <c r="C2725" t="s">
        <v>6312</v>
      </c>
      <c r="D2725" s="117">
        <v>1922990203000</v>
      </c>
      <c r="E2725" t="s">
        <v>6308</v>
      </c>
      <c r="F2725" t="s">
        <v>4511</v>
      </c>
      <c r="G2725" t="s">
        <v>25</v>
      </c>
      <c r="H2725" t="s">
        <v>25</v>
      </c>
      <c r="I2725" t="s">
        <v>25</v>
      </c>
      <c r="J2725" t="s">
        <v>25</v>
      </c>
      <c r="K2725" t="s">
        <v>25</v>
      </c>
      <c r="L2725" t="s">
        <v>6320</v>
      </c>
      <c r="M2725" s="117">
        <v>1922990200000</v>
      </c>
      <c r="N2725" t="s">
        <v>25</v>
      </c>
      <c r="O2725" s="119">
        <v>46023</v>
      </c>
      <c r="P2725" s="119">
        <v>2958465</v>
      </c>
      <c r="Q2725" s="120">
        <v>46023</v>
      </c>
      <c r="R2725" s="120">
        <v>2958465</v>
      </c>
    </row>
    <row r="2726" spans="1:18" x14ac:dyDescent="0.25">
      <c r="A2726" t="str">
        <f t="shared" si="84"/>
        <v>IT-1922990204000</v>
      </c>
      <c r="B2726">
        <f t="shared" si="85"/>
        <v>2725</v>
      </c>
      <c r="C2726" t="s">
        <v>6312</v>
      </c>
      <c r="D2726" s="117">
        <v>1922990204000</v>
      </c>
      <c r="E2726" t="s">
        <v>6308</v>
      </c>
      <c r="F2726" t="s">
        <v>4513</v>
      </c>
      <c r="G2726" t="s">
        <v>25</v>
      </c>
      <c r="H2726" t="s">
        <v>25</v>
      </c>
      <c r="I2726" t="s">
        <v>25</v>
      </c>
      <c r="J2726" t="s">
        <v>25</v>
      </c>
      <c r="K2726" t="s">
        <v>25</v>
      </c>
      <c r="L2726" t="s">
        <v>6320</v>
      </c>
      <c r="M2726" s="117">
        <v>1922990200000</v>
      </c>
      <c r="N2726" t="s">
        <v>25</v>
      </c>
      <c r="O2726" s="119">
        <v>46023</v>
      </c>
      <c r="P2726" s="119">
        <v>2958465</v>
      </c>
      <c r="Q2726" s="120">
        <v>46023</v>
      </c>
      <c r="R2726" s="120">
        <v>2958465</v>
      </c>
    </row>
    <row r="2727" spans="1:18" x14ac:dyDescent="0.25">
      <c r="A2727" t="str">
        <f t="shared" si="84"/>
        <v>IT-1922990205000</v>
      </c>
      <c r="B2727">
        <f t="shared" si="85"/>
        <v>2726</v>
      </c>
      <c r="C2727" t="s">
        <v>6312</v>
      </c>
      <c r="D2727" s="117">
        <v>1922990205000</v>
      </c>
      <c r="E2727" t="s">
        <v>6308</v>
      </c>
      <c r="F2727" t="s">
        <v>4515</v>
      </c>
      <c r="G2727" t="s">
        <v>25</v>
      </c>
      <c r="H2727" t="s">
        <v>25</v>
      </c>
      <c r="I2727" t="s">
        <v>25</v>
      </c>
      <c r="J2727" t="s">
        <v>25</v>
      </c>
      <c r="K2727" t="s">
        <v>25</v>
      </c>
      <c r="L2727" t="s">
        <v>6320</v>
      </c>
      <c r="M2727" s="117">
        <v>1922990200000</v>
      </c>
      <c r="N2727" t="s">
        <v>25</v>
      </c>
      <c r="O2727" s="119">
        <v>46023</v>
      </c>
      <c r="P2727" s="119">
        <v>2958465</v>
      </c>
      <c r="Q2727" s="120">
        <v>46023</v>
      </c>
      <c r="R2727" s="120">
        <v>2958465</v>
      </c>
    </row>
    <row r="2728" spans="1:18" x14ac:dyDescent="0.25">
      <c r="A2728" t="str">
        <f t="shared" si="84"/>
        <v>IT-1922990206000</v>
      </c>
      <c r="B2728">
        <f t="shared" si="85"/>
        <v>2727</v>
      </c>
      <c r="C2728" t="s">
        <v>6312</v>
      </c>
      <c r="D2728" s="117">
        <v>1922990206000</v>
      </c>
      <c r="E2728" t="s">
        <v>6308</v>
      </c>
      <c r="F2728" t="s">
        <v>4517</v>
      </c>
      <c r="G2728" t="s">
        <v>25</v>
      </c>
      <c r="H2728" t="s">
        <v>25</v>
      </c>
      <c r="I2728" t="s">
        <v>25</v>
      </c>
      <c r="J2728" t="s">
        <v>25</v>
      </c>
      <c r="K2728" t="s">
        <v>25</v>
      </c>
      <c r="L2728" t="s">
        <v>6320</v>
      </c>
      <c r="M2728" s="117">
        <v>1922990200000</v>
      </c>
      <c r="N2728" t="s">
        <v>25</v>
      </c>
      <c r="O2728" s="119">
        <v>46023</v>
      </c>
      <c r="P2728" s="119">
        <v>2958465</v>
      </c>
      <c r="Q2728" s="120">
        <v>46023</v>
      </c>
      <c r="R2728" s="120">
        <v>2958465</v>
      </c>
    </row>
    <row r="2729" spans="1:18" x14ac:dyDescent="0.25">
      <c r="A2729" t="str">
        <f t="shared" si="84"/>
        <v>IT-1922990207000</v>
      </c>
      <c r="B2729">
        <f t="shared" si="85"/>
        <v>2728</v>
      </c>
      <c r="C2729" t="s">
        <v>6312</v>
      </c>
      <c r="D2729" s="117">
        <v>1922990207000</v>
      </c>
      <c r="E2729" t="s">
        <v>6308</v>
      </c>
      <c r="F2729" t="s">
        <v>4519</v>
      </c>
      <c r="G2729" t="s">
        <v>25</v>
      </c>
      <c r="H2729" t="s">
        <v>25</v>
      </c>
      <c r="I2729" t="s">
        <v>25</v>
      </c>
      <c r="J2729" t="s">
        <v>25</v>
      </c>
      <c r="K2729" t="s">
        <v>25</v>
      </c>
      <c r="L2729" t="s">
        <v>6320</v>
      </c>
      <c r="M2729" s="117">
        <v>1922990200000</v>
      </c>
      <c r="N2729" t="s">
        <v>25</v>
      </c>
      <c r="O2729" s="119">
        <v>46023</v>
      </c>
      <c r="P2729" s="119">
        <v>2958465</v>
      </c>
      <c r="Q2729" s="120">
        <v>46023</v>
      </c>
      <c r="R2729" s="120">
        <v>2958465</v>
      </c>
    </row>
    <row r="2730" spans="1:18" x14ac:dyDescent="0.25">
      <c r="A2730" t="str">
        <f t="shared" si="84"/>
        <v>IT-1922990299000</v>
      </c>
      <c r="B2730">
        <f t="shared" si="85"/>
        <v>2729</v>
      </c>
      <c r="C2730" t="s">
        <v>6312</v>
      </c>
      <c r="D2730" s="117">
        <v>1922990299000</v>
      </c>
      <c r="E2730" t="s">
        <v>6308</v>
      </c>
      <c r="F2730" t="s">
        <v>4521</v>
      </c>
      <c r="G2730" t="s">
        <v>25</v>
      </c>
      <c r="H2730" t="s">
        <v>25</v>
      </c>
      <c r="I2730" t="s">
        <v>25</v>
      </c>
      <c r="J2730" t="s">
        <v>25</v>
      </c>
      <c r="K2730" t="s">
        <v>25</v>
      </c>
      <c r="L2730" t="s">
        <v>6320</v>
      </c>
      <c r="M2730" s="117">
        <v>1922990200000</v>
      </c>
      <c r="N2730" t="s">
        <v>25</v>
      </c>
      <c r="O2730" s="119">
        <v>46023</v>
      </c>
      <c r="P2730" s="119">
        <v>2958465</v>
      </c>
      <c r="Q2730" s="120">
        <v>46023</v>
      </c>
      <c r="R2730" s="120">
        <v>2958465</v>
      </c>
    </row>
    <row r="2731" spans="1:18" x14ac:dyDescent="0.25">
      <c r="A2731" t="str">
        <f t="shared" si="84"/>
        <v>IT-1922990300000</v>
      </c>
      <c r="B2731">
        <f t="shared" si="85"/>
        <v>2730</v>
      </c>
      <c r="C2731" t="s">
        <v>6310</v>
      </c>
      <c r="D2731" s="117">
        <v>1922990300000</v>
      </c>
      <c r="E2731" t="s">
        <v>6309</v>
      </c>
      <c r="F2731" t="s">
        <v>4523</v>
      </c>
      <c r="G2731" t="s">
        <v>25</v>
      </c>
      <c r="H2731" t="s">
        <v>25</v>
      </c>
      <c r="I2731" t="s">
        <v>25</v>
      </c>
      <c r="J2731" t="s">
        <v>25</v>
      </c>
      <c r="K2731" t="s">
        <v>25</v>
      </c>
      <c r="L2731" t="s">
        <v>6319</v>
      </c>
      <c r="M2731" s="117">
        <v>1922990000000</v>
      </c>
      <c r="N2731" t="s">
        <v>25</v>
      </c>
      <c r="O2731" s="119">
        <v>46023</v>
      </c>
      <c r="P2731" s="119">
        <v>2958465</v>
      </c>
      <c r="Q2731" s="120">
        <v>46023</v>
      </c>
      <c r="R2731" s="120">
        <v>2958465</v>
      </c>
    </row>
    <row r="2732" spans="1:18" x14ac:dyDescent="0.25">
      <c r="A2732" t="str">
        <f t="shared" si="84"/>
        <v>IT-1922990399000</v>
      </c>
      <c r="B2732">
        <f t="shared" si="85"/>
        <v>2731</v>
      </c>
      <c r="C2732" t="s">
        <v>6312</v>
      </c>
      <c r="D2732" s="117">
        <v>1922990399000</v>
      </c>
      <c r="E2732" t="s">
        <v>6308</v>
      </c>
      <c r="F2732" t="s">
        <v>4524</v>
      </c>
      <c r="G2732" t="s">
        <v>25</v>
      </c>
      <c r="H2732" t="s">
        <v>25</v>
      </c>
      <c r="I2732" t="s">
        <v>25</v>
      </c>
      <c r="J2732" t="s">
        <v>25</v>
      </c>
      <c r="K2732" t="s">
        <v>25</v>
      </c>
      <c r="L2732" t="s">
        <v>6320</v>
      </c>
      <c r="M2732" s="117">
        <v>1922990300000</v>
      </c>
      <c r="N2732" t="s">
        <v>25</v>
      </c>
      <c r="O2732" s="119">
        <v>46023</v>
      </c>
      <c r="P2732" s="119">
        <v>2958465</v>
      </c>
      <c r="Q2732" s="120">
        <v>46023</v>
      </c>
      <c r="R2732" s="120">
        <v>2958465</v>
      </c>
    </row>
    <row r="2733" spans="1:18" x14ac:dyDescent="0.25">
      <c r="A2733" t="str">
        <f t="shared" si="84"/>
        <v>IT-1922990400000</v>
      </c>
      <c r="B2733">
        <f t="shared" si="85"/>
        <v>2732</v>
      </c>
      <c r="C2733" t="s">
        <v>6310</v>
      </c>
      <c r="D2733" s="117">
        <v>1922990400000</v>
      </c>
      <c r="E2733" t="s">
        <v>6309</v>
      </c>
      <c r="F2733" t="s">
        <v>4525</v>
      </c>
      <c r="G2733" t="s">
        <v>25</v>
      </c>
      <c r="H2733" t="s">
        <v>25</v>
      </c>
      <c r="I2733" t="s">
        <v>25</v>
      </c>
      <c r="J2733" t="s">
        <v>25</v>
      </c>
      <c r="K2733" t="s">
        <v>25</v>
      </c>
      <c r="L2733" t="s">
        <v>6319</v>
      </c>
      <c r="M2733" s="117">
        <v>1922990000000</v>
      </c>
      <c r="N2733" t="s">
        <v>25</v>
      </c>
      <c r="O2733" s="119">
        <v>46023</v>
      </c>
      <c r="P2733" s="119">
        <v>2958465</v>
      </c>
      <c r="Q2733" s="120">
        <v>46023</v>
      </c>
      <c r="R2733" s="120">
        <v>2958465</v>
      </c>
    </row>
    <row r="2734" spans="1:18" x14ac:dyDescent="0.25">
      <c r="A2734" t="str">
        <f t="shared" si="84"/>
        <v>IT-1922990499000</v>
      </c>
      <c r="B2734">
        <f t="shared" si="85"/>
        <v>2733</v>
      </c>
      <c r="C2734" t="s">
        <v>6312</v>
      </c>
      <c r="D2734" s="117">
        <v>1922990499000</v>
      </c>
      <c r="E2734" t="s">
        <v>6308</v>
      </c>
      <c r="F2734" t="s">
        <v>4526</v>
      </c>
      <c r="G2734" t="s">
        <v>25</v>
      </c>
      <c r="H2734" t="s">
        <v>25</v>
      </c>
      <c r="I2734" t="s">
        <v>25</v>
      </c>
      <c r="J2734" t="s">
        <v>25</v>
      </c>
      <c r="K2734" t="s">
        <v>25</v>
      </c>
      <c r="L2734" t="s">
        <v>6320</v>
      </c>
      <c r="M2734" s="117">
        <v>1922990400000</v>
      </c>
      <c r="N2734" t="s">
        <v>25</v>
      </c>
      <c r="O2734" s="119">
        <v>46023</v>
      </c>
      <c r="P2734" s="119">
        <v>2958465</v>
      </c>
      <c r="Q2734" s="120">
        <v>46023</v>
      </c>
      <c r="R2734" s="120">
        <v>2958465</v>
      </c>
    </row>
    <row r="2735" spans="1:18" x14ac:dyDescent="0.25">
      <c r="A2735" t="str">
        <f t="shared" si="84"/>
        <v>IT-1923000000000</v>
      </c>
      <c r="B2735">
        <f t="shared" si="85"/>
        <v>2734</v>
      </c>
      <c r="C2735" t="s">
        <v>6310</v>
      </c>
      <c r="D2735" s="117">
        <v>1923000000000</v>
      </c>
      <c r="E2735" t="s">
        <v>6309</v>
      </c>
      <c r="F2735" t="s">
        <v>4527</v>
      </c>
      <c r="G2735" t="s">
        <v>25</v>
      </c>
      <c r="H2735" t="s">
        <v>25</v>
      </c>
      <c r="I2735" t="s">
        <v>25</v>
      </c>
      <c r="J2735" t="s">
        <v>25</v>
      </c>
      <c r="K2735" t="s">
        <v>25</v>
      </c>
      <c r="L2735" t="s">
        <v>6316</v>
      </c>
      <c r="M2735" s="117">
        <v>1920000000000</v>
      </c>
      <c r="N2735" t="s">
        <v>25</v>
      </c>
      <c r="O2735" s="119">
        <v>46023</v>
      </c>
      <c r="P2735" s="119">
        <v>2958465</v>
      </c>
      <c r="Q2735" s="120">
        <v>46023</v>
      </c>
      <c r="R2735" s="120">
        <v>2958465</v>
      </c>
    </row>
    <row r="2736" spans="1:18" x14ac:dyDescent="0.25">
      <c r="A2736" t="str">
        <f t="shared" si="84"/>
        <v>IT-1923010000000</v>
      </c>
      <c r="B2736">
        <f t="shared" si="85"/>
        <v>2735</v>
      </c>
      <c r="C2736" t="s">
        <v>6310</v>
      </c>
      <c r="D2736" s="117">
        <v>1923010000000</v>
      </c>
      <c r="E2736" t="s">
        <v>6309</v>
      </c>
      <c r="F2736" t="s">
        <v>4528</v>
      </c>
      <c r="G2736" t="s">
        <v>25</v>
      </c>
      <c r="H2736" t="s">
        <v>25</v>
      </c>
      <c r="I2736" t="s">
        <v>25</v>
      </c>
      <c r="J2736" t="s">
        <v>25</v>
      </c>
      <c r="K2736" t="s">
        <v>25</v>
      </c>
      <c r="L2736" t="s">
        <v>6317</v>
      </c>
      <c r="M2736" s="117">
        <v>1923000000000</v>
      </c>
      <c r="N2736" t="s">
        <v>25</v>
      </c>
      <c r="O2736" s="119">
        <v>46023</v>
      </c>
      <c r="P2736" s="119">
        <v>2958465</v>
      </c>
      <c r="Q2736" s="120">
        <v>46023</v>
      </c>
      <c r="R2736" s="120">
        <v>2958465</v>
      </c>
    </row>
    <row r="2737" spans="1:18" x14ac:dyDescent="0.25">
      <c r="A2737" t="str">
        <f t="shared" si="84"/>
        <v>IT-1923020000000</v>
      </c>
      <c r="B2737">
        <f t="shared" si="85"/>
        <v>2736</v>
      </c>
      <c r="C2737" t="s">
        <v>6310</v>
      </c>
      <c r="D2737" s="117">
        <v>1923020000000</v>
      </c>
      <c r="E2737" t="s">
        <v>6309</v>
      </c>
      <c r="F2737" t="s">
        <v>4529</v>
      </c>
      <c r="G2737" t="s">
        <v>25</v>
      </c>
      <c r="H2737" t="s">
        <v>25</v>
      </c>
      <c r="I2737" t="s">
        <v>25</v>
      </c>
      <c r="J2737" t="s">
        <v>25</v>
      </c>
      <c r="K2737" t="s">
        <v>25</v>
      </c>
      <c r="L2737" t="s">
        <v>6317</v>
      </c>
      <c r="M2737" s="117">
        <v>1923000000000</v>
      </c>
      <c r="N2737" t="s">
        <v>25</v>
      </c>
      <c r="O2737" s="119">
        <v>46023</v>
      </c>
      <c r="P2737" s="119">
        <v>2958465</v>
      </c>
      <c r="Q2737" s="120">
        <v>46023</v>
      </c>
      <c r="R2737" s="120">
        <v>2958465</v>
      </c>
    </row>
    <row r="2738" spans="1:18" x14ac:dyDescent="0.25">
      <c r="A2738" t="str">
        <f t="shared" si="84"/>
        <v>IT-1923030000000</v>
      </c>
      <c r="B2738">
        <f t="shared" si="85"/>
        <v>2737</v>
      </c>
      <c r="C2738" t="s">
        <v>6310</v>
      </c>
      <c r="D2738" s="117">
        <v>1923030000000</v>
      </c>
      <c r="E2738" t="s">
        <v>6309</v>
      </c>
      <c r="F2738" t="s">
        <v>4530</v>
      </c>
      <c r="G2738" t="s">
        <v>25</v>
      </c>
      <c r="H2738" t="s">
        <v>25</v>
      </c>
      <c r="I2738" t="s">
        <v>25</v>
      </c>
      <c r="J2738" t="s">
        <v>25</v>
      </c>
      <c r="K2738" t="s">
        <v>25</v>
      </c>
      <c r="L2738" t="s">
        <v>6317</v>
      </c>
      <c r="M2738" s="117">
        <v>1923000000000</v>
      </c>
      <c r="N2738" t="s">
        <v>25</v>
      </c>
      <c r="O2738" s="119">
        <v>46023</v>
      </c>
      <c r="P2738" s="119">
        <v>2958465</v>
      </c>
      <c r="Q2738" s="120">
        <v>46023</v>
      </c>
      <c r="R2738" s="120">
        <v>2958465</v>
      </c>
    </row>
    <row r="2739" spans="1:18" x14ac:dyDescent="0.25">
      <c r="A2739" t="str">
        <f t="shared" si="84"/>
        <v>IT-1923030100000</v>
      </c>
      <c r="B2739">
        <f t="shared" si="85"/>
        <v>2738</v>
      </c>
      <c r="C2739" t="s">
        <v>6310</v>
      </c>
      <c r="D2739" s="117">
        <v>1923030100000</v>
      </c>
      <c r="E2739" t="s">
        <v>6309</v>
      </c>
      <c r="F2739" t="s">
        <v>4531</v>
      </c>
      <c r="G2739" t="s">
        <v>25</v>
      </c>
      <c r="H2739" t="s">
        <v>25</v>
      </c>
      <c r="I2739" t="s">
        <v>25</v>
      </c>
      <c r="J2739" t="s">
        <v>25</v>
      </c>
      <c r="K2739" t="s">
        <v>25</v>
      </c>
      <c r="L2739" t="s">
        <v>6319</v>
      </c>
      <c r="M2739" s="117">
        <v>1923030000000</v>
      </c>
      <c r="N2739" t="s">
        <v>25</v>
      </c>
      <c r="O2739" s="119">
        <v>46023</v>
      </c>
      <c r="P2739" s="119">
        <v>2958465</v>
      </c>
      <c r="Q2739" s="120">
        <v>46023</v>
      </c>
      <c r="R2739" s="120">
        <v>2958465</v>
      </c>
    </row>
    <row r="2740" spans="1:18" x14ac:dyDescent="0.25">
      <c r="A2740" t="str">
        <f t="shared" si="84"/>
        <v>IT-1923030101000</v>
      </c>
      <c r="B2740">
        <f t="shared" si="85"/>
        <v>2739</v>
      </c>
      <c r="C2740" t="s">
        <v>6312</v>
      </c>
      <c r="D2740" s="117">
        <v>1923030101000</v>
      </c>
      <c r="E2740" t="s">
        <v>6308</v>
      </c>
      <c r="F2740" t="s">
        <v>4533</v>
      </c>
      <c r="G2740" t="s">
        <v>25</v>
      </c>
      <c r="H2740" t="s">
        <v>25</v>
      </c>
      <c r="I2740" t="s">
        <v>25</v>
      </c>
      <c r="J2740" t="s">
        <v>25</v>
      </c>
      <c r="K2740" t="s">
        <v>25</v>
      </c>
      <c r="L2740" t="s">
        <v>6320</v>
      </c>
      <c r="M2740" s="117">
        <v>1923030100000</v>
      </c>
      <c r="N2740" t="s">
        <v>25</v>
      </c>
      <c r="O2740" s="119">
        <v>46023</v>
      </c>
      <c r="P2740" s="119">
        <v>2958465</v>
      </c>
      <c r="Q2740" s="120">
        <v>46023</v>
      </c>
      <c r="R2740" s="120">
        <v>2958465</v>
      </c>
    </row>
    <row r="2741" spans="1:18" x14ac:dyDescent="0.25">
      <c r="A2741" t="str">
        <f t="shared" si="84"/>
        <v>IT-1923040000000</v>
      </c>
      <c r="B2741">
        <f t="shared" si="85"/>
        <v>2740</v>
      </c>
      <c r="C2741" t="s">
        <v>6310</v>
      </c>
      <c r="D2741" s="117">
        <v>1923040000000</v>
      </c>
      <c r="E2741" t="s">
        <v>6309</v>
      </c>
      <c r="F2741" t="s">
        <v>4534</v>
      </c>
      <c r="G2741" t="s">
        <v>25</v>
      </c>
      <c r="H2741" t="s">
        <v>25</v>
      </c>
      <c r="I2741" t="s">
        <v>25</v>
      </c>
      <c r="J2741" t="s">
        <v>25</v>
      </c>
      <c r="K2741" t="s">
        <v>25</v>
      </c>
      <c r="L2741" t="s">
        <v>6317</v>
      </c>
      <c r="M2741" s="117">
        <v>1923000000000</v>
      </c>
      <c r="N2741" t="s">
        <v>25</v>
      </c>
      <c r="O2741" s="119">
        <v>46023</v>
      </c>
      <c r="P2741" s="119">
        <v>2958465</v>
      </c>
      <c r="Q2741" s="120">
        <v>46023</v>
      </c>
      <c r="R2741" s="120">
        <v>2958465</v>
      </c>
    </row>
    <row r="2742" spans="1:18" x14ac:dyDescent="0.25">
      <c r="A2742" t="str">
        <f t="shared" si="84"/>
        <v>IT-1923500000000</v>
      </c>
      <c r="B2742">
        <f t="shared" si="85"/>
        <v>2741</v>
      </c>
      <c r="C2742" t="s">
        <v>6310</v>
      </c>
      <c r="D2742" s="117">
        <v>1923500000000</v>
      </c>
      <c r="E2742" t="s">
        <v>6309</v>
      </c>
      <c r="F2742" t="s">
        <v>4535</v>
      </c>
      <c r="G2742" t="s">
        <v>25</v>
      </c>
      <c r="H2742" t="s">
        <v>25</v>
      </c>
      <c r="I2742" t="s">
        <v>25</v>
      </c>
      <c r="J2742" t="s">
        <v>25</v>
      </c>
      <c r="K2742" t="s">
        <v>25</v>
      </c>
      <c r="L2742" t="s">
        <v>6317</v>
      </c>
      <c r="M2742" s="117">
        <v>1923000000000</v>
      </c>
      <c r="N2742" t="s">
        <v>25</v>
      </c>
      <c r="O2742" s="119">
        <v>46023</v>
      </c>
      <c r="P2742" s="119">
        <v>2958465</v>
      </c>
      <c r="Q2742" s="120">
        <v>46023</v>
      </c>
      <c r="R2742" s="120">
        <v>2958465</v>
      </c>
    </row>
    <row r="2743" spans="1:18" x14ac:dyDescent="0.25">
      <c r="A2743" t="str">
        <f t="shared" si="84"/>
        <v>IT-1923500100000</v>
      </c>
      <c r="B2743">
        <f t="shared" si="85"/>
        <v>2742</v>
      </c>
      <c r="C2743" t="s">
        <v>6310</v>
      </c>
      <c r="D2743" s="117">
        <v>1923500100000</v>
      </c>
      <c r="E2743" t="s">
        <v>6309</v>
      </c>
      <c r="F2743" t="s">
        <v>4536</v>
      </c>
      <c r="G2743" t="s">
        <v>25</v>
      </c>
      <c r="H2743" t="s">
        <v>25</v>
      </c>
      <c r="I2743" t="s">
        <v>25</v>
      </c>
      <c r="J2743" t="s">
        <v>25</v>
      </c>
      <c r="K2743" t="s">
        <v>25</v>
      </c>
      <c r="L2743" t="s">
        <v>6319</v>
      </c>
      <c r="M2743" s="117">
        <v>1923500000000</v>
      </c>
      <c r="N2743" t="s">
        <v>25</v>
      </c>
      <c r="O2743" s="119">
        <v>46023</v>
      </c>
      <c r="P2743" s="119">
        <v>2958465</v>
      </c>
      <c r="Q2743" s="120">
        <v>46023</v>
      </c>
      <c r="R2743" s="120">
        <v>2958465</v>
      </c>
    </row>
    <row r="2744" spans="1:18" x14ac:dyDescent="0.25">
      <c r="A2744" t="str">
        <f t="shared" si="84"/>
        <v>IT-1923500101000</v>
      </c>
      <c r="B2744">
        <f t="shared" si="85"/>
        <v>2743</v>
      </c>
      <c r="C2744" t="s">
        <v>6312</v>
      </c>
      <c r="D2744" s="117">
        <v>1923500101000</v>
      </c>
      <c r="E2744" t="s">
        <v>6308</v>
      </c>
      <c r="F2744" t="s">
        <v>4537</v>
      </c>
      <c r="G2744" t="s">
        <v>25</v>
      </c>
      <c r="H2744" t="s">
        <v>25</v>
      </c>
      <c r="I2744" t="s">
        <v>25</v>
      </c>
      <c r="J2744" t="s">
        <v>25</v>
      </c>
      <c r="K2744" t="s">
        <v>25</v>
      </c>
      <c r="L2744" t="s">
        <v>6320</v>
      </c>
      <c r="M2744" s="117">
        <v>1923500100000</v>
      </c>
      <c r="N2744" t="s">
        <v>25</v>
      </c>
      <c r="O2744" s="119">
        <v>46023</v>
      </c>
      <c r="P2744" s="119">
        <v>2958465</v>
      </c>
      <c r="Q2744" s="120">
        <v>46023</v>
      </c>
      <c r="R2744" s="120">
        <v>2958465</v>
      </c>
    </row>
    <row r="2745" spans="1:18" x14ac:dyDescent="0.25">
      <c r="A2745" t="str">
        <f t="shared" si="84"/>
        <v>IT-1923990000000</v>
      </c>
      <c r="B2745">
        <f t="shared" si="85"/>
        <v>2744</v>
      </c>
      <c r="C2745" t="s">
        <v>6310</v>
      </c>
      <c r="D2745" s="117">
        <v>1923990000000</v>
      </c>
      <c r="E2745" t="s">
        <v>6309</v>
      </c>
      <c r="F2745" t="s">
        <v>4538</v>
      </c>
      <c r="G2745" t="s">
        <v>25</v>
      </c>
      <c r="H2745" t="s">
        <v>25</v>
      </c>
      <c r="I2745" t="s">
        <v>25</v>
      </c>
      <c r="J2745" t="s">
        <v>25</v>
      </c>
      <c r="K2745" t="s">
        <v>25</v>
      </c>
      <c r="L2745" t="s">
        <v>6317</v>
      </c>
      <c r="M2745" s="117">
        <v>1923000000000</v>
      </c>
      <c r="N2745" t="s">
        <v>25</v>
      </c>
      <c r="O2745" s="119">
        <v>46023</v>
      </c>
      <c r="P2745" s="119">
        <v>2958465</v>
      </c>
      <c r="Q2745" s="120">
        <v>46023</v>
      </c>
      <c r="R2745" s="120">
        <v>2958465</v>
      </c>
    </row>
    <row r="2746" spans="1:18" x14ac:dyDescent="0.25">
      <c r="A2746" t="str">
        <f t="shared" si="84"/>
        <v>IT-1923990100000</v>
      </c>
      <c r="B2746">
        <f t="shared" si="85"/>
        <v>2745</v>
      </c>
      <c r="C2746" t="s">
        <v>6310</v>
      </c>
      <c r="D2746" s="117">
        <v>1923990100000</v>
      </c>
      <c r="E2746" t="s">
        <v>6309</v>
      </c>
      <c r="F2746" t="s">
        <v>4539</v>
      </c>
      <c r="G2746" t="s">
        <v>25</v>
      </c>
      <c r="H2746" t="s">
        <v>25</v>
      </c>
      <c r="I2746" t="s">
        <v>25</v>
      </c>
      <c r="J2746" t="s">
        <v>25</v>
      </c>
      <c r="K2746" t="s">
        <v>25</v>
      </c>
      <c r="L2746" t="s">
        <v>6319</v>
      </c>
      <c r="M2746" s="117">
        <v>1923990000000</v>
      </c>
      <c r="N2746" t="s">
        <v>25</v>
      </c>
      <c r="O2746" s="119">
        <v>46023</v>
      </c>
      <c r="P2746" s="119">
        <v>2958465</v>
      </c>
      <c r="Q2746" s="120">
        <v>46023</v>
      </c>
      <c r="R2746" s="120">
        <v>2958465</v>
      </c>
    </row>
    <row r="2747" spans="1:18" x14ac:dyDescent="0.25">
      <c r="A2747" t="str">
        <f t="shared" si="84"/>
        <v>IT-1923990101000</v>
      </c>
      <c r="B2747">
        <f t="shared" si="85"/>
        <v>2746</v>
      </c>
      <c r="C2747" t="s">
        <v>6312</v>
      </c>
      <c r="D2747" s="117">
        <v>1923990101000</v>
      </c>
      <c r="E2747" t="s">
        <v>6308</v>
      </c>
      <c r="F2747" t="s">
        <v>4540</v>
      </c>
      <c r="G2747" t="s">
        <v>25</v>
      </c>
      <c r="H2747" t="s">
        <v>25</v>
      </c>
      <c r="I2747" t="s">
        <v>25</v>
      </c>
      <c r="J2747" t="s">
        <v>25</v>
      </c>
      <c r="K2747" t="s">
        <v>25</v>
      </c>
      <c r="L2747" t="s">
        <v>6320</v>
      </c>
      <c r="M2747" s="117">
        <v>1923990100000</v>
      </c>
      <c r="N2747" t="s">
        <v>25</v>
      </c>
      <c r="O2747" s="119">
        <v>46023</v>
      </c>
      <c r="P2747" s="119">
        <v>2958465</v>
      </c>
      <c r="Q2747" s="120">
        <v>46023</v>
      </c>
      <c r="R2747" s="120">
        <v>2958465</v>
      </c>
    </row>
    <row r="2748" spans="1:18" x14ac:dyDescent="0.25">
      <c r="A2748" t="str">
        <f t="shared" si="84"/>
        <v>IT-1923990102000</v>
      </c>
      <c r="B2748">
        <f t="shared" si="85"/>
        <v>2747</v>
      </c>
      <c r="C2748" t="s">
        <v>6312</v>
      </c>
      <c r="D2748" s="117">
        <v>1923990102000</v>
      </c>
      <c r="E2748" t="s">
        <v>6308</v>
      </c>
      <c r="F2748" t="s">
        <v>4542</v>
      </c>
      <c r="G2748" t="s">
        <v>25</v>
      </c>
      <c r="H2748" t="s">
        <v>25</v>
      </c>
      <c r="I2748" t="s">
        <v>25</v>
      </c>
      <c r="J2748" t="s">
        <v>25</v>
      </c>
      <c r="K2748" t="s">
        <v>25</v>
      </c>
      <c r="L2748" t="s">
        <v>6320</v>
      </c>
      <c r="M2748" s="117">
        <v>1923990100000</v>
      </c>
      <c r="N2748" t="s">
        <v>25</v>
      </c>
      <c r="O2748" s="119">
        <v>46023</v>
      </c>
      <c r="P2748" s="119">
        <v>2958465</v>
      </c>
      <c r="Q2748" s="120">
        <v>46023</v>
      </c>
      <c r="R2748" s="120">
        <v>2958465</v>
      </c>
    </row>
    <row r="2749" spans="1:18" x14ac:dyDescent="0.25">
      <c r="A2749" t="str">
        <f t="shared" si="84"/>
        <v>IT-1923990103000</v>
      </c>
      <c r="B2749">
        <f t="shared" si="85"/>
        <v>2748</v>
      </c>
      <c r="C2749" t="s">
        <v>6312</v>
      </c>
      <c r="D2749" s="117">
        <v>1923990103000</v>
      </c>
      <c r="E2749" t="s">
        <v>6308</v>
      </c>
      <c r="F2749" t="s">
        <v>4544</v>
      </c>
      <c r="G2749" t="s">
        <v>25</v>
      </c>
      <c r="H2749" t="s">
        <v>25</v>
      </c>
      <c r="I2749" t="s">
        <v>25</v>
      </c>
      <c r="J2749" t="s">
        <v>25</v>
      </c>
      <c r="K2749" t="s">
        <v>25</v>
      </c>
      <c r="L2749" t="s">
        <v>6320</v>
      </c>
      <c r="M2749" s="117">
        <v>1923990100000</v>
      </c>
      <c r="N2749" t="s">
        <v>25</v>
      </c>
      <c r="O2749" s="119">
        <v>46023</v>
      </c>
      <c r="P2749" s="119">
        <v>2958465</v>
      </c>
      <c r="Q2749" s="120">
        <v>46023</v>
      </c>
      <c r="R2749" s="120">
        <v>2958465</v>
      </c>
    </row>
    <row r="2750" spans="1:18" x14ac:dyDescent="0.25">
      <c r="A2750" t="str">
        <f t="shared" si="84"/>
        <v>IT-1923990104000</v>
      </c>
      <c r="B2750">
        <f t="shared" si="85"/>
        <v>2749</v>
      </c>
      <c r="C2750" t="s">
        <v>6312</v>
      </c>
      <c r="D2750" s="117">
        <v>1923990104000</v>
      </c>
      <c r="E2750" t="s">
        <v>6308</v>
      </c>
      <c r="F2750" t="s">
        <v>4546</v>
      </c>
      <c r="G2750" t="s">
        <v>25</v>
      </c>
      <c r="H2750" t="s">
        <v>25</v>
      </c>
      <c r="I2750" t="s">
        <v>25</v>
      </c>
      <c r="J2750" t="s">
        <v>25</v>
      </c>
      <c r="K2750" t="s">
        <v>25</v>
      </c>
      <c r="L2750" t="s">
        <v>6320</v>
      </c>
      <c r="M2750" s="117">
        <v>1923990100000</v>
      </c>
      <c r="N2750" t="s">
        <v>25</v>
      </c>
      <c r="O2750" s="119">
        <v>46023</v>
      </c>
      <c r="P2750" s="119">
        <v>2958465</v>
      </c>
      <c r="Q2750" s="120">
        <v>46023</v>
      </c>
      <c r="R2750" s="120">
        <v>2958465</v>
      </c>
    </row>
    <row r="2751" spans="1:18" x14ac:dyDescent="0.25">
      <c r="A2751" t="str">
        <f t="shared" si="84"/>
        <v>IT-1923990199000</v>
      </c>
      <c r="B2751">
        <f t="shared" si="85"/>
        <v>2750</v>
      </c>
      <c r="C2751" t="s">
        <v>6312</v>
      </c>
      <c r="D2751" s="117">
        <v>1923990199000</v>
      </c>
      <c r="E2751" t="s">
        <v>6308</v>
      </c>
      <c r="F2751" t="s">
        <v>4548</v>
      </c>
      <c r="G2751" t="s">
        <v>25</v>
      </c>
      <c r="H2751" t="s">
        <v>25</v>
      </c>
      <c r="I2751" t="s">
        <v>25</v>
      </c>
      <c r="J2751" t="s">
        <v>25</v>
      </c>
      <c r="K2751" t="s">
        <v>25</v>
      </c>
      <c r="L2751" t="s">
        <v>6320</v>
      </c>
      <c r="M2751" s="117">
        <v>1923990100000</v>
      </c>
      <c r="N2751" t="s">
        <v>25</v>
      </c>
      <c r="O2751" s="119">
        <v>46023</v>
      </c>
      <c r="P2751" s="119">
        <v>2958465</v>
      </c>
      <c r="Q2751" s="120">
        <v>46023</v>
      </c>
      <c r="R2751" s="120">
        <v>2958465</v>
      </c>
    </row>
    <row r="2752" spans="1:18" x14ac:dyDescent="0.25">
      <c r="A2752" t="str">
        <f t="shared" si="84"/>
        <v>IT-1923990300000</v>
      </c>
      <c r="B2752">
        <f t="shared" si="85"/>
        <v>2751</v>
      </c>
      <c r="C2752" t="s">
        <v>6310</v>
      </c>
      <c r="D2752" s="117">
        <v>1923990300000</v>
      </c>
      <c r="E2752" t="s">
        <v>6309</v>
      </c>
      <c r="F2752" t="s">
        <v>4550</v>
      </c>
      <c r="G2752" t="s">
        <v>25</v>
      </c>
      <c r="H2752" t="s">
        <v>25</v>
      </c>
      <c r="I2752" t="s">
        <v>25</v>
      </c>
      <c r="J2752" t="s">
        <v>25</v>
      </c>
      <c r="K2752" t="s">
        <v>25</v>
      </c>
      <c r="L2752" t="s">
        <v>6319</v>
      </c>
      <c r="M2752" s="117">
        <v>1923990000000</v>
      </c>
      <c r="N2752" t="s">
        <v>25</v>
      </c>
      <c r="O2752" s="119">
        <v>46023</v>
      </c>
      <c r="P2752" s="119">
        <v>2958465</v>
      </c>
      <c r="Q2752" s="120">
        <v>46023</v>
      </c>
      <c r="R2752" s="120">
        <v>2958465</v>
      </c>
    </row>
    <row r="2753" spans="1:18" x14ac:dyDescent="0.25">
      <c r="A2753" t="str">
        <f t="shared" si="84"/>
        <v>IT-1923990301000</v>
      </c>
      <c r="B2753">
        <f t="shared" si="85"/>
        <v>2752</v>
      </c>
      <c r="C2753" t="s">
        <v>6312</v>
      </c>
      <c r="D2753" s="117">
        <v>1923990301000</v>
      </c>
      <c r="E2753" t="s">
        <v>6308</v>
      </c>
      <c r="F2753" t="s">
        <v>4551</v>
      </c>
      <c r="G2753" t="s">
        <v>25</v>
      </c>
      <c r="H2753" t="s">
        <v>25</v>
      </c>
      <c r="I2753" t="s">
        <v>25</v>
      </c>
      <c r="J2753" t="s">
        <v>25</v>
      </c>
      <c r="K2753" t="s">
        <v>25</v>
      </c>
      <c r="L2753" t="s">
        <v>6320</v>
      </c>
      <c r="M2753" s="117">
        <v>1923990300000</v>
      </c>
      <c r="N2753" t="s">
        <v>25</v>
      </c>
      <c r="O2753" s="119">
        <v>46023</v>
      </c>
      <c r="P2753" s="119">
        <v>2958465</v>
      </c>
      <c r="Q2753" s="120">
        <v>46023</v>
      </c>
      <c r="R2753" s="120">
        <v>2958465</v>
      </c>
    </row>
    <row r="2754" spans="1:18" x14ac:dyDescent="0.25">
      <c r="A2754" t="str">
        <f t="shared" si="84"/>
        <v>IT-1923990302000</v>
      </c>
      <c r="B2754">
        <f t="shared" si="85"/>
        <v>2753</v>
      </c>
      <c r="C2754" t="s">
        <v>6312</v>
      </c>
      <c r="D2754" s="117">
        <v>1923990302000</v>
      </c>
      <c r="E2754" t="s">
        <v>6308</v>
      </c>
      <c r="F2754" t="s">
        <v>4553</v>
      </c>
      <c r="G2754" t="s">
        <v>25</v>
      </c>
      <c r="H2754" t="s">
        <v>25</v>
      </c>
      <c r="I2754" t="s">
        <v>25</v>
      </c>
      <c r="J2754" t="s">
        <v>25</v>
      </c>
      <c r="K2754" t="s">
        <v>25</v>
      </c>
      <c r="L2754" t="s">
        <v>6320</v>
      </c>
      <c r="M2754" s="117">
        <v>1923990300000</v>
      </c>
      <c r="N2754" t="s">
        <v>25</v>
      </c>
      <c r="O2754" s="119">
        <v>46023</v>
      </c>
      <c r="P2754" s="119">
        <v>2958465</v>
      </c>
      <c r="Q2754" s="120">
        <v>46023</v>
      </c>
      <c r="R2754" s="120">
        <v>2958465</v>
      </c>
    </row>
    <row r="2755" spans="1:18" x14ac:dyDescent="0.25">
      <c r="A2755" t="str">
        <f t="shared" ref="A2755:A2818" si="86">CONCATENATE("IT-",D2755)</f>
        <v>IT-1923990303000</v>
      </c>
      <c r="B2755">
        <f t="shared" si="85"/>
        <v>2754</v>
      </c>
      <c r="C2755" t="s">
        <v>6312</v>
      </c>
      <c r="D2755" s="117">
        <v>1923990303000</v>
      </c>
      <c r="E2755" t="s">
        <v>6308</v>
      </c>
      <c r="F2755" t="s">
        <v>4555</v>
      </c>
      <c r="G2755" t="s">
        <v>25</v>
      </c>
      <c r="H2755" t="s">
        <v>25</v>
      </c>
      <c r="I2755" t="s">
        <v>25</v>
      </c>
      <c r="J2755" t="s">
        <v>25</v>
      </c>
      <c r="K2755" t="s">
        <v>25</v>
      </c>
      <c r="L2755" t="s">
        <v>6320</v>
      </c>
      <c r="M2755" s="117">
        <v>1923990300000</v>
      </c>
      <c r="N2755" t="s">
        <v>25</v>
      </c>
      <c r="O2755" s="119">
        <v>46023</v>
      </c>
      <c r="P2755" s="119">
        <v>2958465</v>
      </c>
      <c r="Q2755" s="120">
        <v>46023</v>
      </c>
      <c r="R2755" s="120">
        <v>2958465</v>
      </c>
    </row>
    <row r="2756" spans="1:18" x14ac:dyDescent="0.25">
      <c r="A2756" t="str">
        <f t="shared" si="86"/>
        <v>IT-1930000000000</v>
      </c>
      <c r="B2756">
        <f t="shared" ref="B2756:B2819" si="87">B2755+1</f>
        <v>2755</v>
      </c>
      <c r="C2756" t="s">
        <v>6310</v>
      </c>
      <c r="D2756" s="117">
        <v>1930000000000</v>
      </c>
      <c r="E2756" t="s">
        <v>6309</v>
      </c>
      <c r="F2756" t="s">
        <v>4557</v>
      </c>
      <c r="G2756" t="s">
        <v>25</v>
      </c>
      <c r="H2756" t="s">
        <v>25</v>
      </c>
      <c r="I2756" t="s">
        <v>25</v>
      </c>
      <c r="J2756" t="s">
        <v>25</v>
      </c>
      <c r="K2756" t="s">
        <v>25</v>
      </c>
      <c r="L2756" t="s">
        <v>6315</v>
      </c>
      <c r="M2756" s="117">
        <v>1900000000000</v>
      </c>
      <c r="N2756" t="s">
        <v>25</v>
      </c>
      <c r="O2756" s="119">
        <v>46023</v>
      </c>
      <c r="P2756" s="119">
        <v>2958465</v>
      </c>
      <c r="Q2756" s="120">
        <v>46023</v>
      </c>
      <c r="R2756" s="120">
        <v>2958465</v>
      </c>
    </row>
    <row r="2757" spans="1:18" x14ac:dyDescent="0.25">
      <c r="A2757" t="str">
        <f t="shared" si="86"/>
        <v>IT-1931000000000</v>
      </c>
      <c r="B2757">
        <f t="shared" si="87"/>
        <v>2756</v>
      </c>
      <c r="C2757" t="s">
        <v>6310</v>
      </c>
      <c r="D2757" s="117">
        <v>1931000000000</v>
      </c>
      <c r="E2757" t="s">
        <v>6309</v>
      </c>
      <c r="F2757" t="s">
        <v>4557</v>
      </c>
      <c r="G2757" t="s">
        <v>25</v>
      </c>
      <c r="H2757" t="s">
        <v>25</v>
      </c>
      <c r="I2757" t="s">
        <v>25</v>
      </c>
      <c r="J2757" t="s">
        <v>25</v>
      </c>
      <c r="K2757" t="s">
        <v>25</v>
      </c>
      <c r="L2757" t="s">
        <v>6316</v>
      </c>
      <c r="M2757" s="117">
        <v>1930000000000</v>
      </c>
      <c r="N2757" t="s">
        <v>25</v>
      </c>
      <c r="O2757" s="119">
        <v>46023</v>
      </c>
      <c r="P2757" s="119">
        <v>2958465</v>
      </c>
      <c r="Q2757" s="120">
        <v>46023</v>
      </c>
      <c r="R2757" s="120">
        <v>2958465</v>
      </c>
    </row>
    <row r="2758" spans="1:18" x14ac:dyDescent="0.25">
      <c r="A2758" t="str">
        <f t="shared" si="86"/>
        <v>IT-1931010000000</v>
      </c>
      <c r="B2758">
        <f t="shared" si="87"/>
        <v>2757</v>
      </c>
      <c r="C2758" t="s">
        <v>6310</v>
      </c>
      <c r="D2758" s="117">
        <v>1931010000000</v>
      </c>
      <c r="E2758" t="s">
        <v>6309</v>
      </c>
      <c r="F2758" t="s">
        <v>4558</v>
      </c>
      <c r="G2758" t="s">
        <v>25</v>
      </c>
      <c r="H2758" t="s">
        <v>25</v>
      </c>
      <c r="I2758" t="s">
        <v>25</v>
      </c>
      <c r="J2758" t="s">
        <v>25</v>
      </c>
      <c r="K2758" t="s">
        <v>25</v>
      </c>
      <c r="L2758" t="s">
        <v>6317</v>
      </c>
      <c r="M2758" s="117">
        <v>1931000000000</v>
      </c>
      <c r="N2758" t="s">
        <v>25</v>
      </c>
      <c r="O2758" s="119">
        <v>46023</v>
      </c>
      <c r="P2758" s="119">
        <v>2958465</v>
      </c>
      <c r="Q2758" s="120">
        <v>46023</v>
      </c>
      <c r="R2758" s="120">
        <v>2958465</v>
      </c>
    </row>
    <row r="2759" spans="1:18" x14ac:dyDescent="0.25">
      <c r="A2759" t="str">
        <f t="shared" si="86"/>
        <v>IT-1931020000000</v>
      </c>
      <c r="B2759">
        <f t="shared" si="87"/>
        <v>2758</v>
      </c>
      <c r="C2759" t="s">
        <v>6310</v>
      </c>
      <c r="D2759" s="117">
        <v>1931020000000</v>
      </c>
      <c r="E2759" t="s">
        <v>6309</v>
      </c>
      <c r="F2759" t="s">
        <v>4559</v>
      </c>
      <c r="G2759" t="s">
        <v>25</v>
      </c>
      <c r="H2759" t="s">
        <v>25</v>
      </c>
      <c r="I2759" t="s">
        <v>25</v>
      </c>
      <c r="J2759" t="s">
        <v>25</v>
      </c>
      <c r="K2759" t="s">
        <v>25</v>
      </c>
      <c r="L2759" t="s">
        <v>6317</v>
      </c>
      <c r="M2759" s="117">
        <v>1931000000000</v>
      </c>
      <c r="N2759" t="s">
        <v>25</v>
      </c>
      <c r="O2759" s="119">
        <v>46023</v>
      </c>
      <c r="P2759" s="119">
        <v>2958465</v>
      </c>
      <c r="Q2759" s="120">
        <v>46023</v>
      </c>
      <c r="R2759" s="120">
        <v>2958465</v>
      </c>
    </row>
    <row r="2760" spans="1:18" x14ac:dyDescent="0.25">
      <c r="A2760" t="str">
        <f t="shared" si="86"/>
        <v>IT-1931021000000</v>
      </c>
      <c r="B2760">
        <f t="shared" si="87"/>
        <v>2759</v>
      </c>
      <c r="C2760" t="s">
        <v>6310</v>
      </c>
      <c r="D2760" s="117">
        <v>1931021000000</v>
      </c>
      <c r="E2760" t="s">
        <v>6309</v>
      </c>
      <c r="F2760" t="s">
        <v>4560</v>
      </c>
      <c r="G2760" t="s">
        <v>25</v>
      </c>
      <c r="H2760" t="s">
        <v>25</v>
      </c>
      <c r="I2760" t="s">
        <v>25</v>
      </c>
      <c r="J2760" t="s">
        <v>25</v>
      </c>
      <c r="K2760" t="s">
        <v>25</v>
      </c>
      <c r="L2760" t="s">
        <v>6318</v>
      </c>
      <c r="M2760" s="117">
        <v>1931020000000</v>
      </c>
      <c r="N2760" t="s">
        <v>25</v>
      </c>
      <c r="O2760" s="119">
        <v>46023</v>
      </c>
      <c r="P2760" s="119">
        <v>2958465</v>
      </c>
      <c r="Q2760" s="120">
        <v>46023</v>
      </c>
      <c r="R2760" s="120">
        <v>2958465</v>
      </c>
    </row>
    <row r="2761" spans="1:18" x14ac:dyDescent="0.25">
      <c r="A2761" t="str">
        <f t="shared" si="86"/>
        <v>IT-1931021100000</v>
      </c>
      <c r="B2761">
        <f t="shared" si="87"/>
        <v>2760</v>
      </c>
      <c r="C2761" t="s">
        <v>6310</v>
      </c>
      <c r="D2761" s="117">
        <v>1931021100000</v>
      </c>
      <c r="E2761" t="s">
        <v>6309</v>
      </c>
      <c r="F2761" t="s">
        <v>4561</v>
      </c>
      <c r="G2761" t="s">
        <v>25</v>
      </c>
      <c r="H2761" t="s">
        <v>25</v>
      </c>
      <c r="I2761" t="s">
        <v>25</v>
      </c>
      <c r="J2761" t="s">
        <v>25</v>
      </c>
      <c r="K2761" t="s">
        <v>25</v>
      </c>
      <c r="L2761" t="s">
        <v>6319</v>
      </c>
      <c r="M2761" s="117">
        <v>1931021000000</v>
      </c>
      <c r="N2761" t="s">
        <v>25</v>
      </c>
      <c r="O2761" s="119">
        <v>46023</v>
      </c>
      <c r="P2761" s="119">
        <v>2958465</v>
      </c>
      <c r="Q2761" s="120">
        <v>46023</v>
      </c>
      <c r="R2761" s="120">
        <v>2958465</v>
      </c>
    </row>
    <row r="2762" spans="1:18" x14ac:dyDescent="0.25">
      <c r="A2762" t="str">
        <f t="shared" si="86"/>
        <v>IT-1931021101000</v>
      </c>
      <c r="B2762">
        <f t="shared" si="87"/>
        <v>2761</v>
      </c>
      <c r="C2762" t="s">
        <v>6312</v>
      </c>
      <c r="D2762" s="117">
        <v>1931021101000</v>
      </c>
      <c r="E2762" t="s">
        <v>6308</v>
      </c>
      <c r="F2762" t="s">
        <v>4563</v>
      </c>
      <c r="G2762" t="s">
        <v>25</v>
      </c>
      <c r="H2762" t="s">
        <v>25</v>
      </c>
      <c r="I2762" t="s">
        <v>25</v>
      </c>
      <c r="J2762" t="s">
        <v>25</v>
      </c>
      <c r="K2762" t="s">
        <v>25</v>
      </c>
      <c r="L2762" t="s">
        <v>6320</v>
      </c>
      <c r="M2762" s="117">
        <v>1931021100000</v>
      </c>
      <c r="N2762" t="s">
        <v>25</v>
      </c>
      <c r="O2762" s="119">
        <v>46023</v>
      </c>
      <c r="P2762" s="119">
        <v>2958465</v>
      </c>
      <c r="Q2762" s="120">
        <v>46023</v>
      </c>
      <c r="R2762" s="120">
        <v>2958465</v>
      </c>
    </row>
    <row r="2763" spans="1:18" x14ac:dyDescent="0.25">
      <c r="A2763" t="str">
        <f t="shared" si="86"/>
        <v>IT-1931021200000</v>
      </c>
      <c r="B2763">
        <f t="shared" si="87"/>
        <v>2762</v>
      </c>
      <c r="C2763" t="s">
        <v>6310</v>
      </c>
      <c r="D2763" s="117">
        <v>1931021200000</v>
      </c>
      <c r="E2763" t="s">
        <v>6309</v>
      </c>
      <c r="F2763" t="s">
        <v>4564</v>
      </c>
      <c r="G2763" t="s">
        <v>25</v>
      </c>
      <c r="H2763" t="s">
        <v>25</v>
      </c>
      <c r="I2763" t="s">
        <v>25</v>
      </c>
      <c r="J2763" t="s">
        <v>25</v>
      </c>
      <c r="K2763" t="s">
        <v>25</v>
      </c>
      <c r="L2763" t="s">
        <v>6319</v>
      </c>
      <c r="M2763" s="117">
        <v>1931021000000</v>
      </c>
      <c r="N2763" t="s">
        <v>25</v>
      </c>
      <c r="O2763" s="119">
        <v>46023</v>
      </c>
      <c r="P2763" s="119">
        <v>2958465</v>
      </c>
      <c r="Q2763" s="120">
        <v>46023</v>
      </c>
      <c r="R2763" s="120">
        <v>2958465</v>
      </c>
    </row>
    <row r="2764" spans="1:18" x14ac:dyDescent="0.25">
      <c r="A2764" t="str">
        <f t="shared" si="86"/>
        <v>IT-1931021201000</v>
      </c>
      <c r="B2764">
        <f t="shared" si="87"/>
        <v>2763</v>
      </c>
      <c r="C2764" t="s">
        <v>6312</v>
      </c>
      <c r="D2764" s="117">
        <v>1931021201000</v>
      </c>
      <c r="E2764" t="s">
        <v>6308</v>
      </c>
      <c r="F2764" t="s">
        <v>4566</v>
      </c>
      <c r="G2764" t="s">
        <v>25</v>
      </c>
      <c r="H2764" t="s">
        <v>25</v>
      </c>
      <c r="I2764" t="s">
        <v>25</v>
      </c>
      <c r="J2764" t="s">
        <v>25</v>
      </c>
      <c r="K2764" t="s">
        <v>25</v>
      </c>
      <c r="L2764" t="s">
        <v>6320</v>
      </c>
      <c r="M2764" s="117">
        <v>1931021200000</v>
      </c>
      <c r="N2764" t="s">
        <v>25</v>
      </c>
      <c r="O2764" s="119">
        <v>46023</v>
      </c>
      <c r="P2764" s="119">
        <v>2958465</v>
      </c>
      <c r="Q2764" s="120">
        <v>46023</v>
      </c>
      <c r="R2764" s="120">
        <v>2958465</v>
      </c>
    </row>
    <row r="2765" spans="1:18" x14ac:dyDescent="0.25">
      <c r="A2765" t="str">
        <f t="shared" si="86"/>
        <v>IT-1931022000000</v>
      </c>
      <c r="B2765">
        <f t="shared" si="87"/>
        <v>2764</v>
      </c>
      <c r="C2765" t="s">
        <v>6310</v>
      </c>
      <c r="D2765" s="117">
        <v>1931022000000</v>
      </c>
      <c r="E2765" t="s">
        <v>6309</v>
      </c>
      <c r="F2765" t="s">
        <v>4567</v>
      </c>
      <c r="G2765" t="s">
        <v>25</v>
      </c>
      <c r="H2765" t="s">
        <v>25</v>
      </c>
      <c r="I2765" t="s">
        <v>25</v>
      </c>
      <c r="J2765" t="s">
        <v>25</v>
      </c>
      <c r="K2765" t="s">
        <v>25</v>
      </c>
      <c r="L2765" t="s">
        <v>6318</v>
      </c>
      <c r="M2765" s="117">
        <v>1931020000000</v>
      </c>
      <c r="N2765" t="s">
        <v>25</v>
      </c>
      <c r="O2765" s="119">
        <v>46023</v>
      </c>
      <c r="P2765" s="119">
        <v>2958465</v>
      </c>
      <c r="Q2765" s="120">
        <v>46023</v>
      </c>
      <c r="R2765" s="120">
        <v>2958465</v>
      </c>
    </row>
    <row r="2766" spans="1:18" x14ac:dyDescent="0.25">
      <c r="A2766" t="str">
        <f t="shared" si="86"/>
        <v>IT-1931030000000</v>
      </c>
      <c r="B2766">
        <f t="shared" si="87"/>
        <v>2765</v>
      </c>
      <c r="C2766" t="s">
        <v>6310</v>
      </c>
      <c r="D2766" s="117">
        <v>1931030000000</v>
      </c>
      <c r="E2766" t="s">
        <v>6309</v>
      </c>
      <c r="F2766" t="s">
        <v>4568</v>
      </c>
      <c r="G2766" t="s">
        <v>25</v>
      </c>
      <c r="H2766" t="s">
        <v>25</v>
      </c>
      <c r="I2766" t="s">
        <v>25</v>
      </c>
      <c r="J2766" t="s">
        <v>25</v>
      </c>
      <c r="K2766" t="s">
        <v>25</v>
      </c>
      <c r="L2766" t="s">
        <v>6317</v>
      </c>
      <c r="M2766" s="117">
        <v>1931000000000</v>
      </c>
      <c r="N2766" t="s">
        <v>25</v>
      </c>
      <c r="O2766" s="119">
        <v>46023</v>
      </c>
      <c r="P2766" s="119">
        <v>2958465</v>
      </c>
      <c r="Q2766" s="120">
        <v>46023</v>
      </c>
      <c r="R2766" s="120">
        <v>2958465</v>
      </c>
    </row>
    <row r="2767" spans="1:18" x14ac:dyDescent="0.25">
      <c r="A2767" t="str">
        <f t="shared" si="86"/>
        <v>IT-1931040000000</v>
      </c>
      <c r="B2767">
        <f t="shared" si="87"/>
        <v>2766</v>
      </c>
      <c r="C2767" t="s">
        <v>6310</v>
      </c>
      <c r="D2767" s="117">
        <v>1931040000000</v>
      </c>
      <c r="E2767" t="s">
        <v>6309</v>
      </c>
      <c r="F2767" t="s">
        <v>4569</v>
      </c>
      <c r="G2767" t="s">
        <v>25</v>
      </c>
      <c r="H2767" t="s">
        <v>25</v>
      </c>
      <c r="I2767" t="s">
        <v>25</v>
      </c>
      <c r="J2767" t="s">
        <v>25</v>
      </c>
      <c r="K2767" t="s">
        <v>25</v>
      </c>
      <c r="L2767" t="s">
        <v>6317</v>
      </c>
      <c r="M2767" s="117">
        <v>1931000000000</v>
      </c>
      <c r="N2767" t="s">
        <v>25</v>
      </c>
      <c r="O2767" s="119">
        <v>46023</v>
      </c>
      <c r="P2767" s="119">
        <v>2958465</v>
      </c>
      <c r="Q2767" s="120">
        <v>46023</v>
      </c>
      <c r="R2767" s="120">
        <v>2958465</v>
      </c>
    </row>
    <row r="2768" spans="1:18" x14ac:dyDescent="0.25">
      <c r="A2768" t="str">
        <f t="shared" si="86"/>
        <v>IT-1931050000000</v>
      </c>
      <c r="B2768">
        <f t="shared" si="87"/>
        <v>2767</v>
      </c>
      <c r="C2768" t="s">
        <v>6310</v>
      </c>
      <c r="D2768" s="117">
        <v>1931050000000</v>
      </c>
      <c r="E2768" t="s">
        <v>6309</v>
      </c>
      <c r="F2768" t="s">
        <v>4570</v>
      </c>
      <c r="G2768" t="s">
        <v>25</v>
      </c>
      <c r="H2768" t="s">
        <v>25</v>
      </c>
      <c r="I2768" t="s">
        <v>25</v>
      </c>
      <c r="J2768" t="s">
        <v>25</v>
      </c>
      <c r="K2768" t="s">
        <v>25</v>
      </c>
      <c r="L2768" t="s">
        <v>6317</v>
      </c>
      <c r="M2768" s="117">
        <v>1931000000000</v>
      </c>
      <c r="N2768" t="s">
        <v>25</v>
      </c>
      <c r="O2768" s="119">
        <v>46023</v>
      </c>
      <c r="P2768" s="119">
        <v>2958465</v>
      </c>
      <c r="Q2768" s="120">
        <v>46023</v>
      </c>
      <c r="R2768" s="120">
        <v>2958465</v>
      </c>
    </row>
    <row r="2769" spans="1:18" x14ac:dyDescent="0.25">
      <c r="A2769" t="str">
        <f t="shared" si="86"/>
        <v>IT-1931060000000</v>
      </c>
      <c r="B2769">
        <f t="shared" si="87"/>
        <v>2768</v>
      </c>
      <c r="C2769" t="s">
        <v>6310</v>
      </c>
      <c r="D2769" s="117">
        <v>1931060000000</v>
      </c>
      <c r="E2769" t="s">
        <v>6309</v>
      </c>
      <c r="F2769" t="s">
        <v>4571</v>
      </c>
      <c r="G2769" t="s">
        <v>25</v>
      </c>
      <c r="H2769" t="s">
        <v>25</v>
      </c>
      <c r="I2769" t="s">
        <v>25</v>
      </c>
      <c r="J2769" t="s">
        <v>25</v>
      </c>
      <c r="K2769" t="s">
        <v>25</v>
      </c>
      <c r="L2769" t="s">
        <v>6317</v>
      </c>
      <c r="M2769" s="117">
        <v>1931000000000</v>
      </c>
      <c r="N2769" t="s">
        <v>25</v>
      </c>
      <c r="O2769" s="119">
        <v>46023</v>
      </c>
      <c r="P2769" s="119">
        <v>2958465</v>
      </c>
      <c r="Q2769" s="120">
        <v>46023</v>
      </c>
      <c r="R2769" s="120">
        <v>2958465</v>
      </c>
    </row>
    <row r="2770" spans="1:18" x14ac:dyDescent="0.25">
      <c r="A2770" t="str">
        <f t="shared" si="86"/>
        <v>IT-1931060100000</v>
      </c>
      <c r="B2770">
        <f t="shared" si="87"/>
        <v>2769</v>
      </c>
      <c r="C2770" t="s">
        <v>6310</v>
      </c>
      <c r="D2770" s="117">
        <v>1931060100000</v>
      </c>
      <c r="E2770" t="s">
        <v>6309</v>
      </c>
      <c r="F2770" t="s">
        <v>4572</v>
      </c>
      <c r="G2770" t="s">
        <v>25</v>
      </c>
      <c r="H2770" t="s">
        <v>25</v>
      </c>
      <c r="I2770" t="s">
        <v>25</v>
      </c>
      <c r="J2770" t="s">
        <v>25</v>
      </c>
      <c r="K2770" t="s">
        <v>25</v>
      </c>
      <c r="L2770" t="s">
        <v>6319</v>
      </c>
      <c r="M2770" s="117">
        <v>1931060000000</v>
      </c>
      <c r="N2770" t="s">
        <v>25</v>
      </c>
      <c r="O2770" s="119">
        <v>46023</v>
      </c>
      <c r="P2770" s="119">
        <v>2958465</v>
      </c>
      <c r="Q2770" s="120">
        <v>46023</v>
      </c>
      <c r="R2770" s="120">
        <v>2958465</v>
      </c>
    </row>
    <row r="2771" spans="1:18" x14ac:dyDescent="0.25">
      <c r="A2771" t="str">
        <f t="shared" si="86"/>
        <v>IT-1931060101000</v>
      </c>
      <c r="B2771">
        <f t="shared" si="87"/>
        <v>2770</v>
      </c>
      <c r="C2771" t="s">
        <v>6312</v>
      </c>
      <c r="D2771" s="117">
        <v>1931060101000</v>
      </c>
      <c r="E2771" t="s">
        <v>6308</v>
      </c>
      <c r="F2771" t="s">
        <v>4574</v>
      </c>
      <c r="G2771" t="s">
        <v>25</v>
      </c>
      <c r="H2771" t="s">
        <v>25</v>
      </c>
      <c r="I2771" t="s">
        <v>25</v>
      </c>
      <c r="J2771" t="s">
        <v>25</v>
      </c>
      <c r="K2771" t="s">
        <v>25</v>
      </c>
      <c r="L2771" t="s">
        <v>6320</v>
      </c>
      <c r="M2771" s="117">
        <v>1931060100000</v>
      </c>
      <c r="N2771" t="s">
        <v>25</v>
      </c>
      <c r="O2771" s="119">
        <v>46023</v>
      </c>
      <c r="P2771" s="119">
        <v>2958465</v>
      </c>
      <c r="Q2771" s="120">
        <v>46023</v>
      </c>
      <c r="R2771" s="120">
        <v>2958465</v>
      </c>
    </row>
    <row r="2772" spans="1:18" x14ac:dyDescent="0.25">
      <c r="A2772" t="str">
        <f t="shared" si="86"/>
        <v>IT-1940000000000</v>
      </c>
      <c r="B2772">
        <f t="shared" si="87"/>
        <v>2771</v>
      </c>
      <c r="C2772" t="s">
        <v>6310</v>
      </c>
      <c r="D2772" s="117">
        <v>1940000000000</v>
      </c>
      <c r="E2772" t="s">
        <v>6309</v>
      </c>
      <c r="F2772" t="s">
        <v>4575</v>
      </c>
      <c r="G2772" t="s">
        <v>25</v>
      </c>
      <c r="H2772" t="s">
        <v>25</v>
      </c>
      <c r="I2772" t="s">
        <v>25</v>
      </c>
      <c r="J2772" t="s">
        <v>25</v>
      </c>
      <c r="K2772" t="s">
        <v>25</v>
      </c>
      <c r="L2772" t="s">
        <v>6315</v>
      </c>
      <c r="M2772" s="117">
        <v>1900000000000</v>
      </c>
      <c r="N2772" t="s">
        <v>25</v>
      </c>
      <c r="O2772" s="119">
        <v>46023</v>
      </c>
      <c r="P2772" s="119">
        <v>2958465</v>
      </c>
      <c r="Q2772" s="120">
        <v>46023</v>
      </c>
      <c r="R2772" s="120">
        <v>2958465</v>
      </c>
    </row>
    <row r="2773" spans="1:18" x14ac:dyDescent="0.25">
      <c r="A2773" t="str">
        <f t="shared" si="86"/>
        <v>IT-1941000000000</v>
      </c>
      <c r="B2773">
        <f t="shared" si="87"/>
        <v>2772</v>
      </c>
      <c r="C2773" t="s">
        <v>6310</v>
      </c>
      <c r="D2773" s="117">
        <v>1941000000000</v>
      </c>
      <c r="E2773" t="s">
        <v>6309</v>
      </c>
      <c r="F2773" t="s">
        <v>4576</v>
      </c>
      <c r="G2773" t="s">
        <v>25</v>
      </c>
      <c r="H2773" t="s">
        <v>25</v>
      </c>
      <c r="I2773" t="s">
        <v>25</v>
      </c>
      <c r="J2773" t="s">
        <v>25</v>
      </c>
      <c r="K2773" t="s">
        <v>25</v>
      </c>
      <c r="L2773" t="s">
        <v>6316</v>
      </c>
      <c r="M2773" s="117">
        <v>1940000000000</v>
      </c>
      <c r="N2773" t="s">
        <v>25</v>
      </c>
      <c r="O2773" s="119">
        <v>46023</v>
      </c>
      <c r="P2773" s="119">
        <v>2958465</v>
      </c>
      <c r="Q2773" s="120">
        <v>46023</v>
      </c>
      <c r="R2773" s="120">
        <v>2958465</v>
      </c>
    </row>
    <row r="2774" spans="1:18" x14ac:dyDescent="0.25">
      <c r="A2774" t="str">
        <f t="shared" si="86"/>
        <v>IT-1941010000000</v>
      </c>
      <c r="B2774">
        <f t="shared" si="87"/>
        <v>2773</v>
      </c>
      <c r="C2774" t="s">
        <v>6310</v>
      </c>
      <c r="D2774" s="117">
        <v>1941010000000</v>
      </c>
      <c r="E2774" t="s">
        <v>6309</v>
      </c>
      <c r="F2774" t="s">
        <v>4577</v>
      </c>
      <c r="G2774" t="s">
        <v>25</v>
      </c>
      <c r="H2774" t="s">
        <v>25</v>
      </c>
      <c r="I2774" t="s">
        <v>25</v>
      </c>
      <c r="J2774" t="s">
        <v>25</v>
      </c>
      <c r="K2774" t="s">
        <v>25</v>
      </c>
      <c r="L2774" t="s">
        <v>6317</v>
      </c>
      <c r="M2774" s="117">
        <v>1941000000000</v>
      </c>
      <c r="N2774" t="s">
        <v>25</v>
      </c>
      <c r="O2774" s="119">
        <v>46023</v>
      </c>
      <c r="P2774" s="119">
        <v>2958465</v>
      </c>
      <c r="Q2774" s="120">
        <v>46023</v>
      </c>
      <c r="R2774" s="120">
        <v>2958465</v>
      </c>
    </row>
    <row r="2775" spans="1:18" x14ac:dyDescent="0.25">
      <c r="A2775" t="str">
        <f t="shared" si="86"/>
        <v>IT-1941020000000</v>
      </c>
      <c r="B2775">
        <f t="shared" si="87"/>
        <v>2774</v>
      </c>
      <c r="C2775" t="s">
        <v>6310</v>
      </c>
      <c r="D2775" s="117">
        <v>1941020000000</v>
      </c>
      <c r="E2775" t="s">
        <v>6309</v>
      </c>
      <c r="F2775" t="s">
        <v>4578</v>
      </c>
      <c r="G2775" t="s">
        <v>25</v>
      </c>
      <c r="H2775" t="s">
        <v>25</v>
      </c>
      <c r="I2775" t="s">
        <v>25</v>
      </c>
      <c r="J2775" t="s">
        <v>25</v>
      </c>
      <c r="K2775" t="s">
        <v>25</v>
      </c>
      <c r="L2775" t="s">
        <v>6317</v>
      </c>
      <c r="M2775" s="117">
        <v>1941000000000</v>
      </c>
      <c r="N2775" t="s">
        <v>25</v>
      </c>
      <c r="O2775" s="119">
        <v>46023</v>
      </c>
      <c r="P2775" s="119">
        <v>2958465</v>
      </c>
      <c r="Q2775" s="120">
        <v>46023</v>
      </c>
      <c r="R2775" s="120">
        <v>2958465</v>
      </c>
    </row>
    <row r="2776" spans="1:18" x14ac:dyDescent="0.25">
      <c r="A2776" t="str">
        <f t="shared" si="86"/>
        <v>IT-1941021000000</v>
      </c>
      <c r="B2776">
        <f t="shared" si="87"/>
        <v>2775</v>
      </c>
      <c r="C2776" t="s">
        <v>6310</v>
      </c>
      <c r="D2776" s="117">
        <v>1941021000000</v>
      </c>
      <c r="E2776" t="s">
        <v>6309</v>
      </c>
      <c r="F2776" t="s">
        <v>4579</v>
      </c>
      <c r="G2776" t="s">
        <v>25</v>
      </c>
      <c r="H2776" t="s">
        <v>25</v>
      </c>
      <c r="I2776" t="s">
        <v>25</v>
      </c>
      <c r="J2776" t="s">
        <v>25</v>
      </c>
      <c r="K2776" t="s">
        <v>25</v>
      </c>
      <c r="L2776" t="s">
        <v>6318</v>
      </c>
      <c r="M2776" s="117">
        <v>1941020000000</v>
      </c>
      <c r="N2776" t="s">
        <v>25</v>
      </c>
      <c r="O2776" s="119">
        <v>46023</v>
      </c>
      <c r="P2776" s="119">
        <v>2958465</v>
      </c>
      <c r="Q2776" s="120">
        <v>46023</v>
      </c>
      <c r="R2776" s="120">
        <v>2958465</v>
      </c>
    </row>
    <row r="2777" spans="1:18" x14ac:dyDescent="0.25">
      <c r="A2777" t="str">
        <f t="shared" si="86"/>
        <v>IT-1941022000000</v>
      </c>
      <c r="B2777">
        <f t="shared" si="87"/>
        <v>2776</v>
      </c>
      <c r="C2777" t="s">
        <v>6310</v>
      </c>
      <c r="D2777" s="117">
        <v>1941022000000</v>
      </c>
      <c r="E2777" t="s">
        <v>6309</v>
      </c>
      <c r="F2777" t="s">
        <v>4580</v>
      </c>
      <c r="G2777" t="s">
        <v>25</v>
      </c>
      <c r="H2777" t="s">
        <v>25</v>
      </c>
      <c r="I2777" t="s">
        <v>25</v>
      </c>
      <c r="J2777" t="s">
        <v>25</v>
      </c>
      <c r="K2777" t="s">
        <v>25</v>
      </c>
      <c r="L2777" t="s">
        <v>6318</v>
      </c>
      <c r="M2777" s="117">
        <v>1941020000000</v>
      </c>
      <c r="N2777" t="s">
        <v>25</v>
      </c>
      <c r="O2777" s="119">
        <v>46023</v>
      </c>
      <c r="P2777" s="119">
        <v>2958465</v>
      </c>
      <c r="Q2777" s="120">
        <v>46023</v>
      </c>
      <c r="R2777" s="120">
        <v>2958465</v>
      </c>
    </row>
    <row r="2778" spans="1:18" x14ac:dyDescent="0.25">
      <c r="A2778" t="str">
        <f t="shared" si="86"/>
        <v>IT-1941023000000</v>
      </c>
      <c r="B2778">
        <f t="shared" si="87"/>
        <v>2777</v>
      </c>
      <c r="C2778" t="s">
        <v>6310</v>
      </c>
      <c r="D2778" s="117">
        <v>1941023000000</v>
      </c>
      <c r="E2778" t="s">
        <v>6309</v>
      </c>
      <c r="F2778" t="s">
        <v>4581</v>
      </c>
      <c r="G2778" t="s">
        <v>25</v>
      </c>
      <c r="H2778" t="s">
        <v>25</v>
      </c>
      <c r="I2778" t="s">
        <v>25</v>
      </c>
      <c r="J2778" t="s">
        <v>25</v>
      </c>
      <c r="K2778" t="s">
        <v>25</v>
      </c>
      <c r="L2778" t="s">
        <v>6318</v>
      </c>
      <c r="M2778" s="117">
        <v>1941020000000</v>
      </c>
      <c r="N2778" t="s">
        <v>25</v>
      </c>
      <c r="O2778" s="119">
        <v>46023</v>
      </c>
      <c r="P2778" s="119">
        <v>2958465</v>
      </c>
      <c r="Q2778" s="120">
        <v>46023</v>
      </c>
      <c r="R2778" s="120">
        <v>2958465</v>
      </c>
    </row>
    <row r="2779" spans="1:18" x14ac:dyDescent="0.25">
      <c r="A2779" t="str">
        <f t="shared" si="86"/>
        <v>IT-1941024000000</v>
      </c>
      <c r="B2779">
        <f t="shared" si="87"/>
        <v>2778</v>
      </c>
      <c r="C2779" t="s">
        <v>6310</v>
      </c>
      <c r="D2779" s="117">
        <v>1941024000000</v>
      </c>
      <c r="E2779" t="s">
        <v>6309</v>
      </c>
      <c r="F2779" t="s">
        <v>4582</v>
      </c>
      <c r="G2779" t="s">
        <v>25</v>
      </c>
      <c r="H2779" t="s">
        <v>25</v>
      </c>
      <c r="I2779" t="s">
        <v>25</v>
      </c>
      <c r="J2779" t="s">
        <v>25</v>
      </c>
      <c r="K2779" t="s">
        <v>25</v>
      </c>
      <c r="L2779" t="s">
        <v>6318</v>
      </c>
      <c r="M2779" s="117">
        <v>1941020000000</v>
      </c>
      <c r="N2779" t="s">
        <v>25</v>
      </c>
      <c r="O2779" s="119">
        <v>46023</v>
      </c>
      <c r="P2779" s="119">
        <v>2958465</v>
      </c>
      <c r="Q2779" s="120">
        <v>46023</v>
      </c>
      <c r="R2779" s="120">
        <v>2958465</v>
      </c>
    </row>
    <row r="2780" spans="1:18" x14ac:dyDescent="0.25">
      <c r="A2780" t="str">
        <f t="shared" si="86"/>
        <v>IT-1941030000000</v>
      </c>
      <c r="B2780">
        <f t="shared" si="87"/>
        <v>2779</v>
      </c>
      <c r="C2780" t="s">
        <v>6310</v>
      </c>
      <c r="D2780" s="117">
        <v>1941030000000</v>
      </c>
      <c r="E2780" t="s">
        <v>6309</v>
      </c>
      <c r="F2780" t="s">
        <v>4583</v>
      </c>
      <c r="G2780" t="s">
        <v>25</v>
      </c>
      <c r="H2780" t="s">
        <v>25</v>
      </c>
      <c r="I2780" t="s">
        <v>25</v>
      </c>
      <c r="J2780" t="s">
        <v>25</v>
      </c>
      <c r="K2780" t="s">
        <v>25</v>
      </c>
      <c r="L2780" t="s">
        <v>6317</v>
      </c>
      <c r="M2780" s="117">
        <v>1941000000000</v>
      </c>
      <c r="N2780" t="s">
        <v>25</v>
      </c>
      <c r="O2780" s="119">
        <v>46023</v>
      </c>
      <c r="P2780" s="119">
        <v>2958465</v>
      </c>
      <c r="Q2780" s="120">
        <v>46023</v>
      </c>
      <c r="R2780" s="120">
        <v>2958465</v>
      </c>
    </row>
    <row r="2781" spans="1:18" x14ac:dyDescent="0.25">
      <c r="A2781" t="str">
        <f t="shared" si="86"/>
        <v>IT-1941990000000</v>
      </c>
      <c r="B2781">
        <f t="shared" si="87"/>
        <v>2780</v>
      </c>
      <c r="C2781" t="s">
        <v>6310</v>
      </c>
      <c r="D2781" s="117">
        <v>1941990000000</v>
      </c>
      <c r="E2781" t="s">
        <v>6309</v>
      </c>
      <c r="F2781" t="s">
        <v>4584</v>
      </c>
      <c r="G2781" t="s">
        <v>25</v>
      </c>
      <c r="H2781" t="s">
        <v>25</v>
      </c>
      <c r="I2781" t="s">
        <v>25</v>
      </c>
      <c r="J2781" t="s">
        <v>25</v>
      </c>
      <c r="K2781" t="s">
        <v>25</v>
      </c>
      <c r="L2781" t="s">
        <v>6317</v>
      </c>
      <c r="M2781" s="117">
        <v>1941000000000</v>
      </c>
      <c r="N2781" t="s">
        <v>25</v>
      </c>
      <c r="O2781" s="119">
        <v>46023</v>
      </c>
      <c r="P2781" s="119">
        <v>2958465</v>
      </c>
      <c r="Q2781" s="120">
        <v>46023</v>
      </c>
      <c r="R2781" s="120">
        <v>2958465</v>
      </c>
    </row>
    <row r="2782" spans="1:18" x14ac:dyDescent="0.25">
      <c r="A2782" t="str">
        <f t="shared" si="86"/>
        <v>IT-1942000000000</v>
      </c>
      <c r="B2782">
        <f t="shared" si="87"/>
        <v>2781</v>
      </c>
      <c r="C2782" t="s">
        <v>6310</v>
      </c>
      <c r="D2782" s="117">
        <v>1942000000000</v>
      </c>
      <c r="E2782" t="s">
        <v>6309</v>
      </c>
      <c r="F2782" t="s">
        <v>4585</v>
      </c>
      <c r="G2782" t="s">
        <v>25</v>
      </c>
      <c r="H2782" t="s">
        <v>25</v>
      </c>
      <c r="I2782" t="s">
        <v>25</v>
      </c>
      <c r="J2782" t="s">
        <v>25</v>
      </c>
      <c r="K2782" t="s">
        <v>25</v>
      </c>
      <c r="L2782" t="s">
        <v>6316</v>
      </c>
      <c r="M2782" s="117">
        <v>1940000000000</v>
      </c>
      <c r="N2782" t="s">
        <v>25</v>
      </c>
      <c r="O2782" s="119">
        <v>46023</v>
      </c>
      <c r="P2782" s="119">
        <v>2958465</v>
      </c>
      <c r="Q2782" s="120">
        <v>46023</v>
      </c>
      <c r="R2782" s="120">
        <v>2958465</v>
      </c>
    </row>
    <row r="2783" spans="1:18" x14ac:dyDescent="0.25">
      <c r="A2783" t="str">
        <f t="shared" si="86"/>
        <v>IT-1942010000000</v>
      </c>
      <c r="B2783">
        <f t="shared" si="87"/>
        <v>2782</v>
      </c>
      <c r="C2783" t="s">
        <v>6310</v>
      </c>
      <c r="D2783" s="117">
        <v>1942010000000</v>
      </c>
      <c r="E2783" t="s">
        <v>6309</v>
      </c>
      <c r="F2783" t="s">
        <v>4586</v>
      </c>
      <c r="G2783" t="s">
        <v>25</v>
      </c>
      <c r="H2783" t="s">
        <v>25</v>
      </c>
      <c r="I2783" t="s">
        <v>25</v>
      </c>
      <c r="J2783" t="s">
        <v>25</v>
      </c>
      <c r="K2783" t="s">
        <v>25</v>
      </c>
      <c r="L2783" t="s">
        <v>6317</v>
      </c>
      <c r="M2783" s="117">
        <v>1942000000000</v>
      </c>
      <c r="N2783" t="s">
        <v>25</v>
      </c>
      <c r="O2783" s="119">
        <v>46023</v>
      </c>
      <c r="P2783" s="119">
        <v>2958465</v>
      </c>
      <c r="Q2783" s="120">
        <v>46023</v>
      </c>
      <c r="R2783" s="120">
        <v>2958465</v>
      </c>
    </row>
    <row r="2784" spans="1:18" x14ac:dyDescent="0.25">
      <c r="A2784" t="str">
        <f t="shared" si="86"/>
        <v>IT-1942020000000</v>
      </c>
      <c r="B2784">
        <f t="shared" si="87"/>
        <v>2783</v>
      </c>
      <c r="C2784" t="s">
        <v>6310</v>
      </c>
      <c r="D2784" s="117">
        <v>1942020000000</v>
      </c>
      <c r="E2784" t="s">
        <v>6309</v>
      </c>
      <c r="F2784" t="s">
        <v>4587</v>
      </c>
      <c r="G2784" t="s">
        <v>25</v>
      </c>
      <c r="H2784" t="s">
        <v>25</v>
      </c>
      <c r="I2784" t="s">
        <v>25</v>
      </c>
      <c r="J2784" t="s">
        <v>25</v>
      </c>
      <c r="K2784" t="s">
        <v>25</v>
      </c>
      <c r="L2784" t="s">
        <v>6317</v>
      </c>
      <c r="M2784" s="117">
        <v>1942000000000</v>
      </c>
      <c r="N2784" t="s">
        <v>25</v>
      </c>
      <c r="O2784" s="119">
        <v>46023</v>
      </c>
      <c r="P2784" s="119">
        <v>2958465</v>
      </c>
      <c r="Q2784" s="120">
        <v>46023</v>
      </c>
      <c r="R2784" s="120">
        <v>2958465</v>
      </c>
    </row>
    <row r="2785" spans="1:18" x14ac:dyDescent="0.25">
      <c r="A2785" t="str">
        <f t="shared" si="86"/>
        <v>IT-1942030000000</v>
      </c>
      <c r="B2785">
        <f t="shared" si="87"/>
        <v>2784</v>
      </c>
      <c r="C2785" t="s">
        <v>6310</v>
      </c>
      <c r="D2785" s="117">
        <v>1942030000000</v>
      </c>
      <c r="E2785" t="s">
        <v>6309</v>
      </c>
      <c r="F2785" t="s">
        <v>4588</v>
      </c>
      <c r="G2785" t="s">
        <v>25</v>
      </c>
      <c r="H2785" t="s">
        <v>25</v>
      </c>
      <c r="I2785" t="s">
        <v>25</v>
      </c>
      <c r="J2785" t="s">
        <v>25</v>
      </c>
      <c r="K2785" t="s">
        <v>25</v>
      </c>
      <c r="L2785" t="s">
        <v>6317</v>
      </c>
      <c r="M2785" s="117">
        <v>1942000000000</v>
      </c>
      <c r="N2785" t="s">
        <v>25</v>
      </c>
      <c r="O2785" s="119">
        <v>46023</v>
      </c>
      <c r="P2785" s="119">
        <v>2958465</v>
      </c>
      <c r="Q2785" s="120">
        <v>46023</v>
      </c>
      <c r="R2785" s="120">
        <v>2958465</v>
      </c>
    </row>
    <row r="2786" spans="1:18" x14ac:dyDescent="0.25">
      <c r="A2786" t="str">
        <f t="shared" si="86"/>
        <v>IT-1942990000000</v>
      </c>
      <c r="B2786">
        <f t="shared" si="87"/>
        <v>2785</v>
      </c>
      <c r="C2786" t="s">
        <v>6310</v>
      </c>
      <c r="D2786" s="117">
        <v>1942990000000</v>
      </c>
      <c r="E2786" t="s">
        <v>6309</v>
      </c>
      <c r="F2786" t="s">
        <v>4589</v>
      </c>
      <c r="G2786" t="s">
        <v>25</v>
      </c>
      <c r="H2786" t="s">
        <v>25</v>
      </c>
      <c r="I2786" t="s">
        <v>25</v>
      </c>
      <c r="J2786" t="s">
        <v>25</v>
      </c>
      <c r="K2786" t="s">
        <v>25</v>
      </c>
      <c r="L2786" t="s">
        <v>6317</v>
      </c>
      <c r="M2786" s="117">
        <v>1942000000000</v>
      </c>
      <c r="N2786" t="s">
        <v>25</v>
      </c>
      <c r="O2786" s="119">
        <v>46023</v>
      </c>
      <c r="P2786" s="119">
        <v>2958465</v>
      </c>
      <c r="Q2786" s="120">
        <v>46023</v>
      </c>
      <c r="R2786" s="120">
        <v>2958465</v>
      </c>
    </row>
    <row r="2787" spans="1:18" x14ac:dyDescent="0.25">
      <c r="A2787" t="str">
        <f t="shared" si="86"/>
        <v>IT-1943000000000</v>
      </c>
      <c r="B2787">
        <f t="shared" si="87"/>
        <v>2786</v>
      </c>
      <c r="C2787" t="s">
        <v>6310</v>
      </c>
      <c r="D2787" s="117">
        <v>1943000000000</v>
      </c>
      <c r="E2787" t="s">
        <v>6309</v>
      </c>
      <c r="F2787" t="s">
        <v>4590</v>
      </c>
      <c r="G2787" t="s">
        <v>25</v>
      </c>
      <c r="H2787" t="s">
        <v>25</v>
      </c>
      <c r="I2787" t="s">
        <v>25</v>
      </c>
      <c r="J2787" t="s">
        <v>25</v>
      </c>
      <c r="K2787" t="s">
        <v>25</v>
      </c>
      <c r="L2787" t="s">
        <v>6316</v>
      </c>
      <c r="M2787" s="117">
        <v>1940000000000</v>
      </c>
      <c r="N2787" t="s">
        <v>25</v>
      </c>
      <c r="O2787" s="119">
        <v>46023</v>
      </c>
      <c r="P2787" s="119">
        <v>2958465</v>
      </c>
      <c r="Q2787" s="120">
        <v>46023</v>
      </c>
      <c r="R2787" s="120">
        <v>2958465</v>
      </c>
    </row>
    <row r="2788" spans="1:18" x14ac:dyDescent="0.25">
      <c r="A2788" t="str">
        <f t="shared" si="86"/>
        <v>IT-1943010000000</v>
      </c>
      <c r="B2788">
        <f t="shared" si="87"/>
        <v>2787</v>
      </c>
      <c r="C2788" t="s">
        <v>6310</v>
      </c>
      <c r="D2788" s="117">
        <v>1943010000000</v>
      </c>
      <c r="E2788" t="s">
        <v>6309</v>
      </c>
      <c r="F2788" t="s">
        <v>4591</v>
      </c>
      <c r="G2788" t="s">
        <v>25</v>
      </c>
      <c r="H2788" t="s">
        <v>25</v>
      </c>
      <c r="I2788" t="s">
        <v>25</v>
      </c>
      <c r="J2788" t="s">
        <v>25</v>
      </c>
      <c r="K2788" t="s">
        <v>25</v>
      </c>
      <c r="L2788" t="s">
        <v>6317</v>
      </c>
      <c r="M2788" s="117">
        <v>1943000000000</v>
      </c>
      <c r="N2788" t="s">
        <v>25</v>
      </c>
      <c r="O2788" s="119">
        <v>46023</v>
      </c>
      <c r="P2788" s="119">
        <v>2958465</v>
      </c>
      <c r="Q2788" s="120">
        <v>46023</v>
      </c>
      <c r="R2788" s="120">
        <v>2958465</v>
      </c>
    </row>
    <row r="2789" spans="1:18" x14ac:dyDescent="0.25">
      <c r="A2789" t="str">
        <f t="shared" si="86"/>
        <v>IT-1944000000000</v>
      </c>
      <c r="B2789">
        <f t="shared" si="87"/>
        <v>2788</v>
      </c>
      <c r="C2789" t="s">
        <v>6310</v>
      </c>
      <c r="D2789" s="117">
        <v>1944000000000</v>
      </c>
      <c r="E2789" t="s">
        <v>6309</v>
      </c>
      <c r="F2789" t="s">
        <v>4592</v>
      </c>
      <c r="G2789" t="s">
        <v>25</v>
      </c>
      <c r="H2789" t="s">
        <v>25</v>
      </c>
      <c r="I2789" t="s">
        <v>25</v>
      </c>
      <c r="J2789" t="s">
        <v>25</v>
      </c>
      <c r="K2789" t="s">
        <v>25</v>
      </c>
      <c r="L2789" t="s">
        <v>6316</v>
      </c>
      <c r="M2789" s="117">
        <v>1940000000000</v>
      </c>
      <c r="N2789" t="s">
        <v>25</v>
      </c>
      <c r="O2789" s="119">
        <v>46023</v>
      </c>
      <c r="P2789" s="119">
        <v>2958465</v>
      </c>
      <c r="Q2789" s="120">
        <v>46023</v>
      </c>
      <c r="R2789" s="120">
        <v>2958465</v>
      </c>
    </row>
    <row r="2790" spans="1:18" x14ac:dyDescent="0.25">
      <c r="A2790" t="str">
        <f t="shared" si="86"/>
        <v>IT-1944010000000</v>
      </c>
      <c r="B2790">
        <f t="shared" si="87"/>
        <v>2789</v>
      </c>
      <c r="C2790" t="s">
        <v>6310</v>
      </c>
      <c r="D2790" s="117">
        <v>1944010000000</v>
      </c>
      <c r="E2790" t="s">
        <v>6309</v>
      </c>
      <c r="F2790" t="s">
        <v>4593</v>
      </c>
      <c r="G2790" t="s">
        <v>25</v>
      </c>
      <c r="H2790" t="s">
        <v>25</v>
      </c>
      <c r="I2790" t="s">
        <v>25</v>
      </c>
      <c r="J2790" t="s">
        <v>25</v>
      </c>
      <c r="K2790" t="s">
        <v>25</v>
      </c>
      <c r="L2790" t="s">
        <v>6317</v>
      </c>
      <c r="M2790" s="117">
        <v>1944000000000</v>
      </c>
      <c r="N2790" t="s">
        <v>25</v>
      </c>
      <c r="O2790" s="119">
        <v>46023</v>
      </c>
      <c r="P2790" s="119">
        <v>2958465</v>
      </c>
      <c r="Q2790" s="120">
        <v>46023</v>
      </c>
      <c r="R2790" s="120">
        <v>2958465</v>
      </c>
    </row>
    <row r="2791" spans="1:18" x14ac:dyDescent="0.25">
      <c r="A2791" t="str">
        <f t="shared" si="86"/>
        <v>IT-1944020000000</v>
      </c>
      <c r="B2791">
        <f t="shared" si="87"/>
        <v>2790</v>
      </c>
      <c r="C2791" t="s">
        <v>6310</v>
      </c>
      <c r="D2791" s="117">
        <v>1944020000000</v>
      </c>
      <c r="E2791" t="s">
        <v>6309</v>
      </c>
      <c r="F2791" t="s">
        <v>4594</v>
      </c>
      <c r="G2791" t="s">
        <v>25</v>
      </c>
      <c r="H2791" t="s">
        <v>25</v>
      </c>
      <c r="I2791" t="s">
        <v>25</v>
      </c>
      <c r="J2791" t="s">
        <v>25</v>
      </c>
      <c r="K2791" t="s">
        <v>25</v>
      </c>
      <c r="L2791" t="s">
        <v>6317</v>
      </c>
      <c r="M2791" s="117">
        <v>1944000000000</v>
      </c>
      <c r="N2791" t="s">
        <v>25</v>
      </c>
      <c r="O2791" s="119">
        <v>46023</v>
      </c>
      <c r="P2791" s="119">
        <v>2958465</v>
      </c>
      <c r="Q2791" s="120">
        <v>46023</v>
      </c>
      <c r="R2791" s="120">
        <v>2958465</v>
      </c>
    </row>
    <row r="2792" spans="1:18" x14ac:dyDescent="0.25">
      <c r="A2792" t="str">
        <f t="shared" si="86"/>
        <v>IT-1944030000000</v>
      </c>
      <c r="B2792">
        <f t="shared" si="87"/>
        <v>2791</v>
      </c>
      <c r="C2792" t="s">
        <v>6310</v>
      </c>
      <c r="D2792" s="117">
        <v>1944030000000</v>
      </c>
      <c r="E2792" t="s">
        <v>6309</v>
      </c>
      <c r="F2792" t="s">
        <v>4595</v>
      </c>
      <c r="G2792" t="s">
        <v>25</v>
      </c>
      <c r="H2792" t="s">
        <v>25</v>
      </c>
      <c r="I2792" t="s">
        <v>25</v>
      </c>
      <c r="J2792" t="s">
        <v>25</v>
      </c>
      <c r="K2792" t="s">
        <v>25</v>
      </c>
      <c r="L2792" t="s">
        <v>6317</v>
      </c>
      <c r="M2792" s="117">
        <v>1944000000000</v>
      </c>
      <c r="N2792" t="s">
        <v>25</v>
      </c>
      <c r="O2792" s="119">
        <v>46023</v>
      </c>
      <c r="P2792" s="119">
        <v>2958465</v>
      </c>
      <c r="Q2792" s="120">
        <v>46023</v>
      </c>
      <c r="R2792" s="120">
        <v>2958465</v>
      </c>
    </row>
    <row r="2793" spans="1:18" x14ac:dyDescent="0.25">
      <c r="A2793" t="str">
        <f t="shared" si="86"/>
        <v>IT-1944040000000</v>
      </c>
      <c r="B2793">
        <f t="shared" si="87"/>
        <v>2792</v>
      </c>
      <c r="C2793" t="s">
        <v>6310</v>
      </c>
      <c r="D2793" s="117">
        <v>1944040000000</v>
      </c>
      <c r="E2793" t="s">
        <v>6309</v>
      </c>
      <c r="F2793" t="s">
        <v>4596</v>
      </c>
      <c r="G2793" t="s">
        <v>25</v>
      </c>
      <c r="H2793" t="s">
        <v>25</v>
      </c>
      <c r="I2793" t="s">
        <v>25</v>
      </c>
      <c r="J2793" t="s">
        <v>25</v>
      </c>
      <c r="K2793" t="s">
        <v>25</v>
      </c>
      <c r="L2793" t="s">
        <v>6317</v>
      </c>
      <c r="M2793" s="117">
        <v>1944000000000</v>
      </c>
      <c r="N2793" t="s">
        <v>25</v>
      </c>
      <c r="O2793" s="119">
        <v>46023</v>
      </c>
      <c r="P2793" s="119">
        <v>2958465</v>
      </c>
      <c r="Q2793" s="120">
        <v>46023</v>
      </c>
      <c r="R2793" s="120">
        <v>2958465</v>
      </c>
    </row>
    <row r="2794" spans="1:18" x14ac:dyDescent="0.25">
      <c r="A2794" t="str">
        <f t="shared" si="86"/>
        <v>IT-1944050000000</v>
      </c>
      <c r="B2794">
        <f t="shared" si="87"/>
        <v>2793</v>
      </c>
      <c r="C2794" t="s">
        <v>6310</v>
      </c>
      <c r="D2794" s="117">
        <v>1944050000000</v>
      </c>
      <c r="E2794" t="s">
        <v>6309</v>
      </c>
      <c r="F2794" t="s">
        <v>4597</v>
      </c>
      <c r="G2794" t="s">
        <v>25</v>
      </c>
      <c r="H2794" t="s">
        <v>25</v>
      </c>
      <c r="I2794" t="s">
        <v>25</v>
      </c>
      <c r="J2794" t="s">
        <v>25</v>
      </c>
      <c r="K2794" t="s">
        <v>25</v>
      </c>
      <c r="L2794" t="s">
        <v>6317</v>
      </c>
      <c r="M2794" s="117">
        <v>1944000000000</v>
      </c>
      <c r="N2794" t="s">
        <v>25</v>
      </c>
      <c r="O2794" s="119">
        <v>46023</v>
      </c>
      <c r="P2794" s="119">
        <v>2958465</v>
      </c>
      <c r="Q2794" s="120">
        <v>46023</v>
      </c>
      <c r="R2794" s="120">
        <v>2958465</v>
      </c>
    </row>
    <row r="2795" spans="1:18" x14ac:dyDescent="0.25">
      <c r="A2795" t="str">
        <f t="shared" si="86"/>
        <v>IT-1944060000000</v>
      </c>
      <c r="B2795">
        <f t="shared" si="87"/>
        <v>2794</v>
      </c>
      <c r="C2795" t="s">
        <v>6310</v>
      </c>
      <c r="D2795" s="117">
        <v>1944060000000</v>
      </c>
      <c r="E2795" t="s">
        <v>6309</v>
      </c>
      <c r="F2795" t="s">
        <v>4598</v>
      </c>
      <c r="G2795" t="s">
        <v>25</v>
      </c>
      <c r="H2795" t="s">
        <v>25</v>
      </c>
      <c r="I2795" t="s">
        <v>25</v>
      </c>
      <c r="J2795" t="s">
        <v>25</v>
      </c>
      <c r="K2795" t="s">
        <v>25</v>
      </c>
      <c r="L2795" t="s">
        <v>6317</v>
      </c>
      <c r="M2795" s="117">
        <v>1944000000000</v>
      </c>
      <c r="N2795" t="s">
        <v>25</v>
      </c>
      <c r="O2795" s="119">
        <v>46023</v>
      </c>
      <c r="P2795" s="119">
        <v>2958465</v>
      </c>
      <c r="Q2795" s="120">
        <v>46023</v>
      </c>
      <c r="R2795" s="120">
        <v>2958465</v>
      </c>
    </row>
    <row r="2796" spans="1:18" x14ac:dyDescent="0.25">
      <c r="A2796" t="str">
        <f t="shared" si="86"/>
        <v>IT-1944070000000</v>
      </c>
      <c r="B2796">
        <f t="shared" si="87"/>
        <v>2795</v>
      </c>
      <c r="C2796" t="s">
        <v>6310</v>
      </c>
      <c r="D2796" s="117">
        <v>1944070000000</v>
      </c>
      <c r="E2796" t="s">
        <v>6309</v>
      </c>
      <c r="F2796" t="s">
        <v>4599</v>
      </c>
      <c r="G2796" t="s">
        <v>25</v>
      </c>
      <c r="H2796" t="s">
        <v>25</v>
      </c>
      <c r="I2796" t="s">
        <v>25</v>
      </c>
      <c r="J2796" t="s">
        <v>25</v>
      </c>
      <c r="K2796" t="s">
        <v>25</v>
      </c>
      <c r="L2796" t="s">
        <v>6317</v>
      </c>
      <c r="M2796" s="117">
        <v>1944000000000</v>
      </c>
      <c r="N2796" t="s">
        <v>25</v>
      </c>
      <c r="O2796" s="119">
        <v>46023</v>
      </c>
      <c r="P2796" s="119">
        <v>2958465</v>
      </c>
      <c r="Q2796" s="120">
        <v>46023</v>
      </c>
      <c r="R2796" s="120">
        <v>2958465</v>
      </c>
    </row>
    <row r="2797" spans="1:18" x14ac:dyDescent="0.25">
      <c r="A2797" t="str">
        <f t="shared" si="86"/>
        <v>IT-1944071000000</v>
      </c>
      <c r="B2797">
        <f t="shared" si="87"/>
        <v>2796</v>
      </c>
      <c r="C2797" t="s">
        <v>6310</v>
      </c>
      <c r="D2797" s="117">
        <v>1944071000000</v>
      </c>
      <c r="E2797" t="s">
        <v>6309</v>
      </c>
      <c r="F2797" t="s">
        <v>4600</v>
      </c>
      <c r="G2797" t="s">
        <v>25</v>
      </c>
      <c r="H2797" t="s">
        <v>25</v>
      </c>
      <c r="I2797" t="s">
        <v>25</v>
      </c>
      <c r="J2797" t="s">
        <v>25</v>
      </c>
      <c r="K2797" t="s">
        <v>25</v>
      </c>
      <c r="L2797" t="s">
        <v>6318</v>
      </c>
      <c r="M2797" s="117">
        <v>1944070000000</v>
      </c>
      <c r="N2797" t="s">
        <v>25</v>
      </c>
      <c r="O2797" s="119">
        <v>46023</v>
      </c>
      <c r="P2797" s="119">
        <v>2958465</v>
      </c>
      <c r="Q2797" s="120">
        <v>46023</v>
      </c>
      <c r="R2797" s="120">
        <v>2958465</v>
      </c>
    </row>
    <row r="2798" spans="1:18" x14ac:dyDescent="0.25">
      <c r="A2798" t="str">
        <f t="shared" si="86"/>
        <v>IT-1944072000000</v>
      </c>
      <c r="B2798">
        <f t="shared" si="87"/>
        <v>2797</v>
      </c>
      <c r="C2798" t="s">
        <v>6310</v>
      </c>
      <c r="D2798" s="117">
        <v>1944072000000</v>
      </c>
      <c r="E2798" t="s">
        <v>6309</v>
      </c>
      <c r="F2798" t="s">
        <v>4601</v>
      </c>
      <c r="G2798" t="s">
        <v>25</v>
      </c>
      <c r="H2798" t="s">
        <v>25</v>
      </c>
      <c r="I2798" t="s">
        <v>25</v>
      </c>
      <c r="J2798" t="s">
        <v>25</v>
      </c>
      <c r="K2798" t="s">
        <v>25</v>
      </c>
      <c r="L2798" t="s">
        <v>6318</v>
      </c>
      <c r="M2798" s="117">
        <v>1944070000000</v>
      </c>
      <c r="N2798" t="s">
        <v>25</v>
      </c>
      <c r="O2798" s="119">
        <v>46023</v>
      </c>
      <c r="P2798" s="119">
        <v>2958465</v>
      </c>
      <c r="Q2798" s="120">
        <v>46023</v>
      </c>
      <c r="R2798" s="120">
        <v>2958465</v>
      </c>
    </row>
    <row r="2799" spans="1:18" x14ac:dyDescent="0.25">
      <c r="A2799" t="str">
        <f t="shared" si="86"/>
        <v>IT-1944073000000</v>
      </c>
      <c r="B2799">
        <f t="shared" si="87"/>
        <v>2798</v>
      </c>
      <c r="C2799" t="s">
        <v>6310</v>
      </c>
      <c r="D2799" s="117">
        <v>1944073000000</v>
      </c>
      <c r="E2799" t="s">
        <v>6309</v>
      </c>
      <c r="F2799" t="s">
        <v>4602</v>
      </c>
      <c r="G2799" t="s">
        <v>25</v>
      </c>
      <c r="H2799" t="s">
        <v>25</v>
      </c>
      <c r="I2799" t="s">
        <v>25</v>
      </c>
      <c r="J2799" t="s">
        <v>25</v>
      </c>
      <c r="K2799" t="s">
        <v>25</v>
      </c>
      <c r="L2799" t="s">
        <v>6318</v>
      </c>
      <c r="M2799" s="117">
        <v>1944070000000</v>
      </c>
      <c r="N2799" t="s">
        <v>25</v>
      </c>
      <c r="O2799" s="119">
        <v>46023</v>
      </c>
      <c r="P2799" s="119">
        <v>2958465</v>
      </c>
      <c r="Q2799" s="120">
        <v>46023</v>
      </c>
      <c r="R2799" s="120">
        <v>2958465</v>
      </c>
    </row>
    <row r="2800" spans="1:18" x14ac:dyDescent="0.25">
      <c r="A2800" t="str">
        <f t="shared" si="86"/>
        <v>IT-1949000000000</v>
      </c>
      <c r="B2800">
        <f t="shared" si="87"/>
        <v>2799</v>
      </c>
      <c r="C2800" t="s">
        <v>6310</v>
      </c>
      <c r="D2800" s="117">
        <v>1949000000000</v>
      </c>
      <c r="E2800" t="s">
        <v>6309</v>
      </c>
      <c r="F2800" t="s">
        <v>4603</v>
      </c>
      <c r="G2800" t="s">
        <v>25</v>
      </c>
      <c r="H2800" t="s">
        <v>25</v>
      </c>
      <c r="I2800" t="s">
        <v>25</v>
      </c>
      <c r="J2800" t="s">
        <v>25</v>
      </c>
      <c r="K2800" t="s">
        <v>25</v>
      </c>
      <c r="L2800" t="s">
        <v>6316</v>
      </c>
      <c r="M2800" s="117">
        <v>1940000000000</v>
      </c>
      <c r="N2800" t="s">
        <v>25</v>
      </c>
      <c r="O2800" s="119">
        <v>46023</v>
      </c>
      <c r="P2800" s="119">
        <v>2958465</v>
      </c>
      <c r="Q2800" s="120">
        <v>46023</v>
      </c>
      <c r="R2800" s="120">
        <v>2958465</v>
      </c>
    </row>
    <row r="2801" spans="1:18" x14ac:dyDescent="0.25">
      <c r="A2801" t="str">
        <f t="shared" si="86"/>
        <v>IT-1949990000000</v>
      </c>
      <c r="B2801">
        <f t="shared" si="87"/>
        <v>2800</v>
      </c>
      <c r="C2801" t="s">
        <v>6310</v>
      </c>
      <c r="D2801" s="117">
        <v>1949990000000</v>
      </c>
      <c r="E2801" t="s">
        <v>6309</v>
      </c>
      <c r="F2801" t="s">
        <v>4604</v>
      </c>
      <c r="G2801" t="s">
        <v>25</v>
      </c>
      <c r="H2801" t="s">
        <v>25</v>
      </c>
      <c r="I2801" t="s">
        <v>25</v>
      </c>
      <c r="J2801" t="s">
        <v>25</v>
      </c>
      <c r="K2801" t="s">
        <v>25</v>
      </c>
      <c r="L2801" t="s">
        <v>6317</v>
      </c>
      <c r="M2801" s="117">
        <v>1949000000000</v>
      </c>
      <c r="N2801" t="s">
        <v>25</v>
      </c>
      <c r="O2801" s="119">
        <v>46023</v>
      </c>
      <c r="P2801" s="119">
        <v>2958465</v>
      </c>
      <c r="Q2801" s="120">
        <v>46023</v>
      </c>
      <c r="R2801" s="120">
        <v>2958465</v>
      </c>
    </row>
    <row r="2802" spans="1:18" x14ac:dyDescent="0.25">
      <c r="A2802" t="str">
        <f t="shared" si="86"/>
        <v>IT-1990000000000</v>
      </c>
      <c r="B2802">
        <f t="shared" si="87"/>
        <v>2801</v>
      </c>
      <c r="C2802" t="s">
        <v>6310</v>
      </c>
      <c r="D2802" s="117">
        <v>1990000000000</v>
      </c>
      <c r="E2802" t="s">
        <v>6309</v>
      </c>
      <c r="F2802" t="s">
        <v>4605</v>
      </c>
      <c r="G2802" t="s">
        <v>25</v>
      </c>
      <c r="H2802" t="s">
        <v>25</v>
      </c>
      <c r="I2802" t="s">
        <v>25</v>
      </c>
      <c r="J2802" t="s">
        <v>25</v>
      </c>
      <c r="K2802" t="s">
        <v>25</v>
      </c>
      <c r="L2802" t="s">
        <v>6315</v>
      </c>
      <c r="M2802" s="117">
        <v>1900000000000</v>
      </c>
      <c r="N2802" t="s">
        <v>25</v>
      </c>
      <c r="O2802" s="119">
        <v>46023</v>
      </c>
      <c r="P2802" s="119">
        <v>2958465</v>
      </c>
      <c r="Q2802" s="120">
        <v>46023</v>
      </c>
      <c r="R2802" s="120">
        <v>2958465</v>
      </c>
    </row>
    <row r="2803" spans="1:18" x14ac:dyDescent="0.25">
      <c r="A2803" t="str">
        <f t="shared" si="86"/>
        <v>IT-1999000000000</v>
      </c>
      <c r="B2803">
        <f t="shared" si="87"/>
        <v>2802</v>
      </c>
      <c r="C2803" t="s">
        <v>6310</v>
      </c>
      <c r="D2803" s="117">
        <v>1999000000000</v>
      </c>
      <c r="E2803" t="s">
        <v>6309</v>
      </c>
      <c r="F2803" t="s">
        <v>4135</v>
      </c>
      <c r="G2803" t="s">
        <v>25</v>
      </c>
      <c r="H2803" t="s">
        <v>25</v>
      </c>
      <c r="I2803" t="s">
        <v>25</v>
      </c>
      <c r="J2803" t="s">
        <v>25</v>
      </c>
      <c r="K2803" t="s">
        <v>25</v>
      </c>
      <c r="L2803" t="s">
        <v>6316</v>
      </c>
      <c r="M2803" s="117">
        <v>1990000000000</v>
      </c>
      <c r="N2803" t="s">
        <v>25</v>
      </c>
      <c r="O2803" s="119">
        <v>46023</v>
      </c>
      <c r="P2803" s="119">
        <v>2958465</v>
      </c>
      <c r="Q2803" s="120">
        <v>46023</v>
      </c>
      <c r="R2803" s="120">
        <v>2958465</v>
      </c>
    </row>
    <row r="2804" spans="1:18" x14ac:dyDescent="0.25">
      <c r="A2804" t="str">
        <f t="shared" si="86"/>
        <v>IT-1999010000000</v>
      </c>
      <c r="B2804">
        <f t="shared" si="87"/>
        <v>2803</v>
      </c>
      <c r="C2804" t="s">
        <v>6310</v>
      </c>
      <c r="D2804" s="117">
        <v>1999010000000</v>
      </c>
      <c r="E2804" t="s">
        <v>6309</v>
      </c>
      <c r="F2804" t="s">
        <v>4606</v>
      </c>
      <c r="G2804" t="s">
        <v>25</v>
      </c>
      <c r="H2804" t="s">
        <v>25</v>
      </c>
      <c r="I2804" t="s">
        <v>25</v>
      </c>
      <c r="J2804" t="s">
        <v>25</v>
      </c>
      <c r="K2804" t="s">
        <v>25</v>
      </c>
      <c r="L2804" t="s">
        <v>6317</v>
      </c>
      <c r="M2804" s="117">
        <v>1999000000000</v>
      </c>
      <c r="N2804" t="s">
        <v>25</v>
      </c>
      <c r="O2804" s="119">
        <v>46023</v>
      </c>
      <c r="P2804" s="119">
        <v>2958465</v>
      </c>
      <c r="Q2804" s="120">
        <v>46023</v>
      </c>
      <c r="R2804" s="120">
        <v>2958465</v>
      </c>
    </row>
    <row r="2805" spans="1:18" x14ac:dyDescent="0.25">
      <c r="A2805" t="str">
        <f t="shared" si="86"/>
        <v>IT-1999010100000</v>
      </c>
      <c r="B2805">
        <f t="shared" si="87"/>
        <v>2804</v>
      </c>
      <c r="C2805" t="s">
        <v>6310</v>
      </c>
      <c r="D2805" s="117">
        <v>1999010100000</v>
      </c>
      <c r="E2805" t="s">
        <v>6309</v>
      </c>
      <c r="F2805" t="s">
        <v>4608</v>
      </c>
      <c r="G2805" t="s">
        <v>25</v>
      </c>
      <c r="H2805" t="s">
        <v>25</v>
      </c>
      <c r="I2805" t="s">
        <v>25</v>
      </c>
      <c r="J2805" t="s">
        <v>25</v>
      </c>
      <c r="K2805" t="s">
        <v>25</v>
      </c>
      <c r="L2805" t="s">
        <v>6319</v>
      </c>
      <c r="M2805" s="117">
        <v>1999010000000</v>
      </c>
      <c r="N2805" t="s">
        <v>25</v>
      </c>
      <c r="O2805" s="119">
        <v>46023</v>
      </c>
      <c r="P2805" s="119">
        <v>2958465</v>
      </c>
      <c r="Q2805" s="120">
        <v>46023</v>
      </c>
      <c r="R2805" s="120">
        <v>2958465</v>
      </c>
    </row>
    <row r="2806" spans="1:18" x14ac:dyDescent="0.25">
      <c r="A2806" t="str">
        <f t="shared" si="86"/>
        <v>IT-1999010101000</v>
      </c>
      <c r="B2806">
        <f t="shared" si="87"/>
        <v>2805</v>
      </c>
      <c r="C2806" t="s">
        <v>6312</v>
      </c>
      <c r="D2806" s="117">
        <v>1999010101000</v>
      </c>
      <c r="E2806" t="s">
        <v>6308</v>
      </c>
      <c r="F2806" t="s">
        <v>4610</v>
      </c>
      <c r="G2806" t="s">
        <v>25</v>
      </c>
      <c r="H2806" t="s">
        <v>25</v>
      </c>
      <c r="I2806" t="s">
        <v>25</v>
      </c>
      <c r="J2806" t="s">
        <v>25</v>
      </c>
      <c r="K2806" t="s">
        <v>25</v>
      </c>
      <c r="L2806" t="s">
        <v>6320</v>
      </c>
      <c r="M2806" s="117">
        <v>1999010100000</v>
      </c>
      <c r="N2806" t="s">
        <v>25</v>
      </c>
      <c r="O2806" s="119">
        <v>46023</v>
      </c>
      <c r="P2806" s="119">
        <v>2958465</v>
      </c>
      <c r="Q2806" s="120">
        <v>46023</v>
      </c>
      <c r="R2806" s="120">
        <v>2958465</v>
      </c>
    </row>
    <row r="2807" spans="1:18" x14ac:dyDescent="0.25">
      <c r="A2807" t="str">
        <f t="shared" si="86"/>
        <v>IT-1999010102000</v>
      </c>
      <c r="B2807">
        <f t="shared" si="87"/>
        <v>2806</v>
      </c>
      <c r="C2807" t="s">
        <v>6312</v>
      </c>
      <c r="D2807" s="117">
        <v>1999010102000</v>
      </c>
      <c r="E2807" t="s">
        <v>6308</v>
      </c>
      <c r="F2807" t="s">
        <v>4612</v>
      </c>
      <c r="G2807" t="s">
        <v>25</v>
      </c>
      <c r="H2807" t="s">
        <v>25</v>
      </c>
      <c r="I2807" t="s">
        <v>25</v>
      </c>
      <c r="J2807" t="s">
        <v>25</v>
      </c>
      <c r="K2807" t="s">
        <v>25</v>
      </c>
      <c r="L2807" t="s">
        <v>6320</v>
      </c>
      <c r="M2807" s="117">
        <v>1999010100000</v>
      </c>
      <c r="N2807" t="s">
        <v>25</v>
      </c>
      <c r="O2807" s="119">
        <v>46023</v>
      </c>
      <c r="P2807" s="119">
        <v>2958465</v>
      </c>
      <c r="Q2807" s="120">
        <v>46023</v>
      </c>
      <c r="R2807" s="120">
        <v>2958465</v>
      </c>
    </row>
    <row r="2808" spans="1:18" x14ac:dyDescent="0.25">
      <c r="A2808" t="str">
        <f t="shared" si="86"/>
        <v>IT-1999010103000</v>
      </c>
      <c r="B2808">
        <f t="shared" si="87"/>
        <v>2807</v>
      </c>
      <c r="C2808" t="s">
        <v>6312</v>
      </c>
      <c r="D2808" s="117">
        <v>1999010103000</v>
      </c>
      <c r="E2808" t="s">
        <v>6308</v>
      </c>
      <c r="F2808" t="s">
        <v>4614</v>
      </c>
      <c r="G2808" t="s">
        <v>25</v>
      </c>
      <c r="H2808" t="s">
        <v>25</v>
      </c>
      <c r="I2808" t="s">
        <v>25</v>
      </c>
      <c r="J2808" t="s">
        <v>25</v>
      </c>
      <c r="K2808" t="s">
        <v>25</v>
      </c>
      <c r="L2808" t="s">
        <v>6320</v>
      </c>
      <c r="M2808" s="117">
        <v>1999010100000</v>
      </c>
      <c r="N2808" t="s">
        <v>25</v>
      </c>
      <c r="O2808" s="119">
        <v>46023</v>
      </c>
      <c r="P2808" s="119">
        <v>2958465</v>
      </c>
      <c r="Q2808" s="120">
        <v>46023</v>
      </c>
      <c r="R2808" s="120">
        <v>2958465</v>
      </c>
    </row>
    <row r="2809" spans="1:18" x14ac:dyDescent="0.25">
      <c r="A2809" t="str">
        <f t="shared" si="86"/>
        <v>IT-1999010104000</v>
      </c>
      <c r="B2809">
        <f t="shared" si="87"/>
        <v>2808</v>
      </c>
      <c r="C2809" t="s">
        <v>6312</v>
      </c>
      <c r="D2809" s="117">
        <v>1999010104000</v>
      </c>
      <c r="E2809" t="s">
        <v>6308</v>
      </c>
      <c r="F2809" t="s">
        <v>4616</v>
      </c>
      <c r="G2809" t="s">
        <v>25</v>
      </c>
      <c r="H2809" t="s">
        <v>25</v>
      </c>
      <c r="I2809" t="s">
        <v>25</v>
      </c>
      <c r="J2809" t="s">
        <v>25</v>
      </c>
      <c r="K2809" t="s">
        <v>25</v>
      </c>
      <c r="L2809" t="s">
        <v>6320</v>
      </c>
      <c r="M2809" s="117">
        <v>1999010100000</v>
      </c>
      <c r="N2809" t="s">
        <v>25</v>
      </c>
      <c r="O2809" s="119">
        <v>46023</v>
      </c>
      <c r="P2809" s="119">
        <v>2958465</v>
      </c>
      <c r="Q2809" s="120">
        <v>46023</v>
      </c>
      <c r="R2809" s="120">
        <v>2958465</v>
      </c>
    </row>
    <row r="2810" spans="1:18" x14ac:dyDescent="0.25">
      <c r="A2810" t="str">
        <f t="shared" si="86"/>
        <v>IT-1999010105000</v>
      </c>
      <c r="B2810">
        <f t="shared" si="87"/>
        <v>2809</v>
      </c>
      <c r="C2810" t="s">
        <v>6312</v>
      </c>
      <c r="D2810" s="117">
        <v>1999010105000</v>
      </c>
      <c r="E2810" t="s">
        <v>6308</v>
      </c>
      <c r="F2810" t="s">
        <v>4618</v>
      </c>
      <c r="G2810" t="s">
        <v>25</v>
      </c>
      <c r="H2810" t="s">
        <v>25</v>
      </c>
      <c r="I2810" t="s">
        <v>25</v>
      </c>
      <c r="J2810" t="s">
        <v>25</v>
      </c>
      <c r="K2810" t="s">
        <v>25</v>
      </c>
      <c r="L2810" t="s">
        <v>6320</v>
      </c>
      <c r="M2810" s="117">
        <v>1999010100000</v>
      </c>
      <c r="N2810" t="s">
        <v>25</v>
      </c>
      <c r="O2810" s="119">
        <v>46023</v>
      </c>
      <c r="P2810" s="119">
        <v>2958465</v>
      </c>
      <c r="Q2810" s="120">
        <v>46023</v>
      </c>
      <c r="R2810" s="120">
        <v>2958465</v>
      </c>
    </row>
    <row r="2811" spans="1:18" x14ac:dyDescent="0.25">
      <c r="A2811" t="str">
        <f t="shared" si="86"/>
        <v>IT-1999010106000</v>
      </c>
      <c r="B2811">
        <f t="shared" si="87"/>
        <v>2810</v>
      </c>
      <c r="C2811" t="s">
        <v>6312</v>
      </c>
      <c r="D2811" s="117">
        <v>1999010106000</v>
      </c>
      <c r="E2811" t="s">
        <v>6308</v>
      </c>
      <c r="F2811" t="s">
        <v>4620</v>
      </c>
      <c r="G2811" t="s">
        <v>25</v>
      </c>
      <c r="H2811" t="s">
        <v>25</v>
      </c>
      <c r="I2811" t="s">
        <v>25</v>
      </c>
      <c r="J2811" t="s">
        <v>25</v>
      </c>
      <c r="K2811" t="s">
        <v>25</v>
      </c>
      <c r="L2811" t="s">
        <v>6320</v>
      </c>
      <c r="M2811" s="117">
        <v>1999010100000</v>
      </c>
      <c r="N2811" t="s">
        <v>25</v>
      </c>
      <c r="O2811" s="119">
        <v>46023</v>
      </c>
      <c r="P2811" s="119">
        <v>2958465</v>
      </c>
      <c r="Q2811" s="120">
        <v>46023</v>
      </c>
      <c r="R2811" s="120">
        <v>2958465</v>
      </c>
    </row>
    <row r="2812" spans="1:18" x14ac:dyDescent="0.25">
      <c r="A2812" t="str">
        <f t="shared" si="86"/>
        <v>IT-1999010107000</v>
      </c>
      <c r="B2812">
        <f t="shared" si="87"/>
        <v>2811</v>
      </c>
      <c r="C2812" t="s">
        <v>6312</v>
      </c>
      <c r="D2812" s="117">
        <v>1999010107000</v>
      </c>
      <c r="E2812" t="s">
        <v>6308</v>
      </c>
      <c r="F2812" t="s">
        <v>4622</v>
      </c>
      <c r="G2812" t="s">
        <v>25</v>
      </c>
      <c r="H2812" t="s">
        <v>25</v>
      </c>
      <c r="I2812" t="s">
        <v>25</v>
      </c>
      <c r="J2812" t="s">
        <v>25</v>
      </c>
      <c r="K2812" t="s">
        <v>25</v>
      </c>
      <c r="L2812" t="s">
        <v>6320</v>
      </c>
      <c r="M2812" s="117">
        <v>1999010100000</v>
      </c>
      <c r="N2812" t="s">
        <v>25</v>
      </c>
      <c r="O2812" s="119">
        <v>46023</v>
      </c>
      <c r="P2812" s="119">
        <v>2958465</v>
      </c>
      <c r="Q2812" s="120">
        <v>46023</v>
      </c>
      <c r="R2812" s="120">
        <v>2958465</v>
      </c>
    </row>
    <row r="2813" spans="1:18" x14ac:dyDescent="0.25">
      <c r="A2813" t="str">
        <f t="shared" si="86"/>
        <v>IT-1999010108000</v>
      </c>
      <c r="B2813">
        <f t="shared" si="87"/>
        <v>2812</v>
      </c>
      <c r="C2813" t="s">
        <v>6312</v>
      </c>
      <c r="D2813" s="117">
        <v>1999010108000</v>
      </c>
      <c r="E2813" t="s">
        <v>6308</v>
      </c>
      <c r="F2813" t="s">
        <v>4624</v>
      </c>
      <c r="G2813" t="s">
        <v>25</v>
      </c>
      <c r="H2813" t="s">
        <v>25</v>
      </c>
      <c r="I2813" t="s">
        <v>25</v>
      </c>
      <c r="J2813" t="s">
        <v>25</v>
      </c>
      <c r="K2813" t="s">
        <v>25</v>
      </c>
      <c r="L2813" t="s">
        <v>6320</v>
      </c>
      <c r="M2813" s="117">
        <v>1999010100000</v>
      </c>
      <c r="N2813" t="s">
        <v>25</v>
      </c>
      <c r="O2813" s="119">
        <v>46023</v>
      </c>
      <c r="P2813" s="119">
        <v>2958465</v>
      </c>
      <c r="Q2813" s="120">
        <v>46023</v>
      </c>
      <c r="R2813" s="120">
        <v>2958465</v>
      </c>
    </row>
    <row r="2814" spans="1:18" x14ac:dyDescent="0.25">
      <c r="A2814" t="str">
        <f t="shared" si="86"/>
        <v>IT-1999020000000</v>
      </c>
      <c r="B2814">
        <f t="shared" si="87"/>
        <v>2813</v>
      </c>
      <c r="C2814" t="s">
        <v>6310</v>
      </c>
      <c r="D2814" s="117">
        <v>1999020000000</v>
      </c>
      <c r="E2814" t="s">
        <v>6309</v>
      </c>
      <c r="F2814" t="s">
        <v>4625</v>
      </c>
      <c r="G2814" t="s">
        <v>25</v>
      </c>
      <c r="H2814" t="s">
        <v>25</v>
      </c>
      <c r="I2814" t="s">
        <v>25</v>
      </c>
      <c r="J2814" t="s">
        <v>25</v>
      </c>
      <c r="K2814" t="s">
        <v>25</v>
      </c>
      <c r="L2814" t="s">
        <v>6317</v>
      </c>
      <c r="M2814" s="117">
        <v>1999000000000</v>
      </c>
      <c r="N2814" t="s">
        <v>25</v>
      </c>
      <c r="O2814" s="119">
        <v>46023</v>
      </c>
      <c r="P2814" s="119">
        <v>2958465</v>
      </c>
      <c r="Q2814" s="120">
        <v>46023</v>
      </c>
      <c r="R2814" s="120">
        <v>2958465</v>
      </c>
    </row>
    <row r="2815" spans="1:18" x14ac:dyDescent="0.25">
      <c r="A2815" t="str">
        <f t="shared" si="86"/>
        <v>IT-1999030000000</v>
      </c>
      <c r="B2815">
        <f t="shared" si="87"/>
        <v>2814</v>
      </c>
      <c r="C2815" t="s">
        <v>6310</v>
      </c>
      <c r="D2815" s="117">
        <v>1999030000000</v>
      </c>
      <c r="E2815" t="s">
        <v>6309</v>
      </c>
      <c r="F2815" t="s">
        <v>4626</v>
      </c>
      <c r="G2815" t="s">
        <v>25</v>
      </c>
      <c r="H2815" t="s">
        <v>25</v>
      </c>
      <c r="I2815" t="s">
        <v>25</v>
      </c>
      <c r="J2815" t="s">
        <v>25</v>
      </c>
      <c r="K2815" t="s">
        <v>25</v>
      </c>
      <c r="L2815" t="s">
        <v>6317</v>
      </c>
      <c r="M2815" s="117">
        <v>1999000000000</v>
      </c>
      <c r="N2815" t="s">
        <v>25</v>
      </c>
      <c r="O2815" s="119">
        <v>46023</v>
      </c>
      <c r="P2815" s="119">
        <v>2958465</v>
      </c>
      <c r="Q2815" s="120">
        <v>46023</v>
      </c>
      <c r="R2815" s="120">
        <v>2958465</v>
      </c>
    </row>
    <row r="2816" spans="1:18" x14ac:dyDescent="0.25">
      <c r="A2816" t="str">
        <f t="shared" si="86"/>
        <v>IT-1999030100000</v>
      </c>
      <c r="B2816">
        <f t="shared" si="87"/>
        <v>2815</v>
      </c>
      <c r="C2816" t="s">
        <v>6310</v>
      </c>
      <c r="D2816" s="117">
        <v>1999030100000</v>
      </c>
      <c r="E2816" t="s">
        <v>6309</v>
      </c>
      <c r="F2816" t="s">
        <v>4628</v>
      </c>
      <c r="G2816" t="s">
        <v>25</v>
      </c>
      <c r="H2816" t="s">
        <v>25</v>
      </c>
      <c r="I2816" t="s">
        <v>25</v>
      </c>
      <c r="J2816" t="s">
        <v>25</v>
      </c>
      <c r="K2816" t="s">
        <v>25</v>
      </c>
      <c r="L2816" t="s">
        <v>6319</v>
      </c>
      <c r="M2816" s="117">
        <v>1999030000000</v>
      </c>
      <c r="N2816" t="s">
        <v>25</v>
      </c>
      <c r="O2816" s="119">
        <v>46023</v>
      </c>
      <c r="P2816" s="119">
        <v>2958465</v>
      </c>
      <c r="Q2816" s="120">
        <v>46023</v>
      </c>
      <c r="R2816" s="120">
        <v>2958465</v>
      </c>
    </row>
    <row r="2817" spans="1:18" x14ac:dyDescent="0.25">
      <c r="A2817" t="str">
        <f t="shared" si="86"/>
        <v>IT-1999030101000</v>
      </c>
      <c r="B2817">
        <f t="shared" si="87"/>
        <v>2816</v>
      </c>
      <c r="C2817" t="s">
        <v>6312</v>
      </c>
      <c r="D2817" s="117">
        <v>1999030101000</v>
      </c>
      <c r="E2817" t="s">
        <v>6308</v>
      </c>
      <c r="F2817" t="s">
        <v>4630</v>
      </c>
      <c r="G2817" t="s">
        <v>25</v>
      </c>
      <c r="H2817" t="s">
        <v>25</v>
      </c>
      <c r="I2817" t="s">
        <v>25</v>
      </c>
      <c r="J2817" t="s">
        <v>25</v>
      </c>
      <c r="K2817" t="s">
        <v>25</v>
      </c>
      <c r="L2817" t="s">
        <v>6320</v>
      </c>
      <c r="M2817" s="117">
        <v>1999030100000</v>
      </c>
      <c r="N2817" t="s">
        <v>25</v>
      </c>
      <c r="O2817" s="119">
        <v>46023</v>
      </c>
      <c r="P2817" s="119">
        <v>2958465</v>
      </c>
      <c r="Q2817" s="120">
        <v>46023</v>
      </c>
      <c r="R2817" s="120">
        <v>2958465</v>
      </c>
    </row>
    <row r="2818" spans="1:18" x14ac:dyDescent="0.25">
      <c r="A2818" t="str">
        <f t="shared" si="86"/>
        <v>IT-1999030200000</v>
      </c>
      <c r="B2818">
        <f t="shared" si="87"/>
        <v>2817</v>
      </c>
      <c r="C2818" t="s">
        <v>6310</v>
      </c>
      <c r="D2818" s="117">
        <v>1999030200000</v>
      </c>
      <c r="E2818" t="s">
        <v>6309</v>
      </c>
      <c r="F2818" t="s">
        <v>4631</v>
      </c>
      <c r="G2818" t="s">
        <v>25</v>
      </c>
      <c r="H2818" t="s">
        <v>25</v>
      </c>
      <c r="I2818" t="s">
        <v>25</v>
      </c>
      <c r="J2818" t="s">
        <v>25</v>
      </c>
      <c r="K2818" t="s">
        <v>25</v>
      </c>
      <c r="L2818" t="s">
        <v>6319</v>
      </c>
      <c r="M2818" s="117">
        <v>1999030000000</v>
      </c>
      <c r="N2818" t="s">
        <v>25</v>
      </c>
      <c r="O2818" s="119">
        <v>46023</v>
      </c>
      <c r="P2818" s="119">
        <v>2958465</v>
      </c>
      <c r="Q2818" s="120">
        <v>46023</v>
      </c>
      <c r="R2818" s="120">
        <v>2958465</v>
      </c>
    </row>
    <row r="2819" spans="1:18" x14ac:dyDescent="0.25">
      <c r="A2819" t="str">
        <f t="shared" ref="A2819:A2882" si="88">CONCATENATE("IT-",D2819)</f>
        <v>IT-1999030201000</v>
      </c>
      <c r="B2819">
        <f t="shared" si="87"/>
        <v>2818</v>
      </c>
      <c r="C2819" t="s">
        <v>6312</v>
      </c>
      <c r="D2819" s="117">
        <v>1999030201000</v>
      </c>
      <c r="E2819" t="s">
        <v>6308</v>
      </c>
      <c r="F2819" t="s">
        <v>4633</v>
      </c>
      <c r="G2819" t="s">
        <v>25</v>
      </c>
      <c r="H2819" t="s">
        <v>25</v>
      </c>
      <c r="I2819" t="s">
        <v>25</v>
      </c>
      <c r="J2819" t="s">
        <v>25</v>
      </c>
      <c r="K2819" t="s">
        <v>25</v>
      </c>
      <c r="L2819" t="s">
        <v>6320</v>
      </c>
      <c r="M2819" s="117">
        <v>1999030200000</v>
      </c>
      <c r="N2819" t="s">
        <v>25</v>
      </c>
      <c r="O2819" s="119">
        <v>46023</v>
      </c>
      <c r="P2819" s="119">
        <v>2958465</v>
      </c>
      <c r="Q2819" s="120">
        <v>46023</v>
      </c>
      <c r="R2819" s="120">
        <v>2958465</v>
      </c>
    </row>
    <row r="2820" spans="1:18" x14ac:dyDescent="0.25">
      <c r="A2820" t="str">
        <f t="shared" si="88"/>
        <v>IT-1999030300000</v>
      </c>
      <c r="B2820">
        <f t="shared" ref="B2820:B2883" si="89">B2819+1</f>
        <v>2819</v>
      </c>
      <c r="C2820" t="s">
        <v>6310</v>
      </c>
      <c r="D2820" s="117">
        <v>1999030300000</v>
      </c>
      <c r="E2820" t="s">
        <v>6309</v>
      </c>
      <c r="F2820" t="s">
        <v>4634</v>
      </c>
      <c r="G2820" t="s">
        <v>25</v>
      </c>
      <c r="H2820" t="s">
        <v>25</v>
      </c>
      <c r="I2820" t="s">
        <v>25</v>
      </c>
      <c r="J2820" t="s">
        <v>25</v>
      </c>
      <c r="K2820" t="s">
        <v>25</v>
      </c>
      <c r="L2820" t="s">
        <v>6319</v>
      </c>
      <c r="M2820" s="117">
        <v>1999030000000</v>
      </c>
      <c r="N2820" t="s">
        <v>25</v>
      </c>
      <c r="O2820" s="119">
        <v>46023</v>
      </c>
      <c r="P2820" s="119">
        <v>2958465</v>
      </c>
      <c r="Q2820" s="120">
        <v>46023</v>
      </c>
      <c r="R2820" s="120">
        <v>2958465</v>
      </c>
    </row>
    <row r="2821" spans="1:18" x14ac:dyDescent="0.25">
      <c r="A2821" t="str">
        <f t="shared" si="88"/>
        <v>IT-1999030301000</v>
      </c>
      <c r="B2821">
        <f t="shared" si="89"/>
        <v>2820</v>
      </c>
      <c r="C2821" t="s">
        <v>6312</v>
      </c>
      <c r="D2821" s="117">
        <v>1999030301000</v>
      </c>
      <c r="E2821" t="s">
        <v>6308</v>
      </c>
      <c r="F2821" t="s">
        <v>4636</v>
      </c>
      <c r="G2821" t="s">
        <v>25</v>
      </c>
      <c r="H2821" t="s">
        <v>25</v>
      </c>
      <c r="I2821" t="s">
        <v>25</v>
      </c>
      <c r="J2821" t="s">
        <v>25</v>
      </c>
      <c r="K2821" t="s">
        <v>25</v>
      </c>
      <c r="L2821" t="s">
        <v>6320</v>
      </c>
      <c r="M2821" s="117">
        <v>1999030300000</v>
      </c>
      <c r="N2821" t="s">
        <v>25</v>
      </c>
      <c r="O2821" s="119">
        <v>46023</v>
      </c>
      <c r="P2821" s="119">
        <v>2958465</v>
      </c>
      <c r="Q2821" s="120">
        <v>46023</v>
      </c>
      <c r="R2821" s="120">
        <v>2958465</v>
      </c>
    </row>
    <row r="2822" spans="1:18" x14ac:dyDescent="0.25">
      <c r="A2822" t="str">
        <f t="shared" si="88"/>
        <v>IT-1999030400000</v>
      </c>
      <c r="B2822">
        <f t="shared" si="89"/>
        <v>2821</v>
      </c>
      <c r="C2822" t="s">
        <v>6310</v>
      </c>
      <c r="D2822" s="117">
        <v>1999030400000</v>
      </c>
      <c r="E2822" t="s">
        <v>6309</v>
      </c>
      <c r="F2822" t="s">
        <v>4637</v>
      </c>
      <c r="G2822" t="s">
        <v>25</v>
      </c>
      <c r="H2822" t="s">
        <v>25</v>
      </c>
      <c r="I2822" t="s">
        <v>25</v>
      </c>
      <c r="J2822" t="s">
        <v>25</v>
      </c>
      <c r="K2822" t="s">
        <v>25</v>
      </c>
      <c r="L2822" t="s">
        <v>6319</v>
      </c>
      <c r="M2822" s="117">
        <v>1999030000000</v>
      </c>
      <c r="N2822" t="s">
        <v>25</v>
      </c>
      <c r="O2822" s="119">
        <v>46023</v>
      </c>
      <c r="P2822" s="119">
        <v>2958465</v>
      </c>
      <c r="Q2822" s="120">
        <v>46023</v>
      </c>
      <c r="R2822" s="120">
        <v>2958465</v>
      </c>
    </row>
    <row r="2823" spans="1:18" x14ac:dyDescent="0.25">
      <c r="A2823" t="str">
        <f t="shared" si="88"/>
        <v>IT-1999030401000</v>
      </c>
      <c r="B2823">
        <f t="shared" si="89"/>
        <v>2822</v>
      </c>
      <c r="C2823" t="s">
        <v>6312</v>
      </c>
      <c r="D2823" s="117">
        <v>1999030401000</v>
      </c>
      <c r="E2823" t="s">
        <v>6308</v>
      </c>
      <c r="F2823" t="s">
        <v>4639</v>
      </c>
      <c r="G2823" t="s">
        <v>25</v>
      </c>
      <c r="H2823" t="s">
        <v>25</v>
      </c>
      <c r="I2823" t="s">
        <v>25</v>
      </c>
      <c r="J2823" t="s">
        <v>25</v>
      </c>
      <c r="K2823" t="s">
        <v>25</v>
      </c>
      <c r="L2823" t="s">
        <v>6320</v>
      </c>
      <c r="M2823" s="117">
        <v>1999030400000</v>
      </c>
      <c r="N2823" t="s">
        <v>25</v>
      </c>
      <c r="O2823" s="119">
        <v>46023</v>
      </c>
      <c r="P2823" s="119">
        <v>2958465</v>
      </c>
      <c r="Q2823" s="120">
        <v>46023</v>
      </c>
      <c r="R2823" s="120">
        <v>2958465</v>
      </c>
    </row>
    <row r="2824" spans="1:18" x14ac:dyDescent="0.25">
      <c r="A2824" t="str">
        <f t="shared" si="88"/>
        <v>IT-1999040000000</v>
      </c>
      <c r="B2824">
        <f t="shared" si="89"/>
        <v>2823</v>
      </c>
      <c r="C2824" t="s">
        <v>6310</v>
      </c>
      <c r="D2824" s="117">
        <v>1999040000000</v>
      </c>
      <c r="E2824" t="s">
        <v>6309</v>
      </c>
      <c r="F2824" t="s">
        <v>4640</v>
      </c>
      <c r="G2824" t="s">
        <v>25</v>
      </c>
      <c r="H2824" t="s">
        <v>25</v>
      </c>
      <c r="I2824" t="s">
        <v>25</v>
      </c>
      <c r="J2824" t="s">
        <v>25</v>
      </c>
      <c r="K2824" t="s">
        <v>25</v>
      </c>
      <c r="L2824" t="s">
        <v>6317</v>
      </c>
      <c r="M2824" s="117">
        <v>1999000000000</v>
      </c>
      <c r="N2824" t="s">
        <v>25</v>
      </c>
      <c r="O2824" s="119">
        <v>46023</v>
      </c>
      <c r="P2824" s="119">
        <v>2958465</v>
      </c>
      <c r="Q2824" s="120">
        <v>46023</v>
      </c>
      <c r="R2824" s="120">
        <v>2958465</v>
      </c>
    </row>
    <row r="2825" spans="1:18" x14ac:dyDescent="0.25">
      <c r="A2825" t="str">
        <f t="shared" si="88"/>
        <v>IT-1999050000000</v>
      </c>
      <c r="B2825">
        <f t="shared" si="89"/>
        <v>2824</v>
      </c>
      <c r="C2825" t="s">
        <v>6310</v>
      </c>
      <c r="D2825" s="117">
        <v>1999050000000</v>
      </c>
      <c r="E2825" t="s">
        <v>6309</v>
      </c>
      <c r="F2825" t="s">
        <v>4641</v>
      </c>
      <c r="G2825" t="s">
        <v>25</v>
      </c>
      <c r="H2825" t="s">
        <v>25</v>
      </c>
      <c r="I2825" t="s">
        <v>25</v>
      </c>
      <c r="J2825" t="s">
        <v>25</v>
      </c>
      <c r="K2825" t="s">
        <v>25</v>
      </c>
      <c r="L2825" t="s">
        <v>6317</v>
      </c>
      <c r="M2825" s="117">
        <v>1999000000000</v>
      </c>
      <c r="N2825" t="s">
        <v>25</v>
      </c>
      <c r="O2825" s="119">
        <v>46023</v>
      </c>
      <c r="P2825" s="119">
        <v>2958465</v>
      </c>
      <c r="Q2825" s="120">
        <v>46023</v>
      </c>
      <c r="R2825" s="120">
        <v>2958465</v>
      </c>
    </row>
    <row r="2826" spans="1:18" x14ac:dyDescent="0.25">
      <c r="A2826" t="str">
        <f t="shared" si="88"/>
        <v>IT-1999060000000</v>
      </c>
      <c r="B2826">
        <f t="shared" si="89"/>
        <v>2825</v>
      </c>
      <c r="C2826" t="s">
        <v>6310</v>
      </c>
      <c r="D2826" s="117">
        <v>1999060000000</v>
      </c>
      <c r="E2826" t="s">
        <v>6309</v>
      </c>
      <c r="F2826" t="s">
        <v>4642</v>
      </c>
      <c r="G2826" t="s">
        <v>25</v>
      </c>
      <c r="H2826" t="s">
        <v>25</v>
      </c>
      <c r="I2826" t="s">
        <v>25</v>
      </c>
      <c r="J2826" t="s">
        <v>25</v>
      </c>
      <c r="K2826" t="s">
        <v>25</v>
      </c>
      <c r="L2826" t="s">
        <v>6317</v>
      </c>
      <c r="M2826" s="117">
        <v>1999000000000</v>
      </c>
      <c r="N2826" t="s">
        <v>25</v>
      </c>
      <c r="O2826" s="119">
        <v>46023</v>
      </c>
      <c r="P2826" s="119">
        <v>2958465</v>
      </c>
      <c r="Q2826" s="120">
        <v>46023</v>
      </c>
      <c r="R2826" s="120">
        <v>2958465</v>
      </c>
    </row>
    <row r="2827" spans="1:18" x14ac:dyDescent="0.25">
      <c r="A2827" t="str">
        <f t="shared" si="88"/>
        <v>IT-1999070000000</v>
      </c>
      <c r="B2827">
        <f t="shared" si="89"/>
        <v>2826</v>
      </c>
      <c r="C2827" t="s">
        <v>6310</v>
      </c>
      <c r="D2827" s="117">
        <v>1999070000000</v>
      </c>
      <c r="E2827" t="s">
        <v>6309</v>
      </c>
      <c r="F2827" t="s">
        <v>4643</v>
      </c>
      <c r="G2827" t="s">
        <v>25</v>
      </c>
      <c r="H2827" t="s">
        <v>25</v>
      </c>
      <c r="I2827" t="s">
        <v>25</v>
      </c>
      <c r="J2827" t="s">
        <v>25</v>
      </c>
      <c r="K2827" t="s">
        <v>25</v>
      </c>
      <c r="L2827" t="s">
        <v>6317</v>
      </c>
      <c r="M2827" s="117">
        <v>1999000000000</v>
      </c>
      <c r="N2827" t="s">
        <v>25</v>
      </c>
      <c r="O2827" s="119">
        <v>46023</v>
      </c>
      <c r="P2827" s="119">
        <v>2958465</v>
      </c>
      <c r="Q2827" s="120">
        <v>46023</v>
      </c>
      <c r="R2827" s="120">
        <v>2958465</v>
      </c>
    </row>
    <row r="2828" spans="1:18" x14ac:dyDescent="0.25">
      <c r="A2828" t="str">
        <f t="shared" si="88"/>
        <v>IT-1999080000000</v>
      </c>
      <c r="B2828">
        <f t="shared" si="89"/>
        <v>2827</v>
      </c>
      <c r="C2828" t="s">
        <v>6310</v>
      </c>
      <c r="D2828" s="117">
        <v>1999080000000</v>
      </c>
      <c r="E2828" t="s">
        <v>6309</v>
      </c>
      <c r="F2828" t="s">
        <v>4644</v>
      </c>
      <c r="G2828" t="s">
        <v>25</v>
      </c>
      <c r="H2828" t="s">
        <v>25</v>
      </c>
      <c r="I2828" t="s">
        <v>25</v>
      </c>
      <c r="J2828" t="s">
        <v>25</v>
      </c>
      <c r="K2828" t="s">
        <v>25</v>
      </c>
      <c r="L2828" t="s">
        <v>6317</v>
      </c>
      <c r="M2828" s="117">
        <v>1999000000000</v>
      </c>
      <c r="N2828" t="s">
        <v>25</v>
      </c>
      <c r="O2828" s="119">
        <v>46023</v>
      </c>
      <c r="P2828" s="119">
        <v>2958465</v>
      </c>
      <c r="Q2828" s="120">
        <v>46023</v>
      </c>
      <c r="R2828" s="120">
        <v>2958465</v>
      </c>
    </row>
    <row r="2829" spans="1:18" x14ac:dyDescent="0.25">
      <c r="A2829" t="str">
        <f t="shared" si="88"/>
        <v>IT-1999081000000</v>
      </c>
      <c r="B2829">
        <f t="shared" si="89"/>
        <v>2828</v>
      </c>
      <c r="C2829" t="s">
        <v>6310</v>
      </c>
      <c r="D2829" s="117">
        <v>1999081000000</v>
      </c>
      <c r="E2829" t="s">
        <v>6309</v>
      </c>
      <c r="F2829" t="s">
        <v>4644</v>
      </c>
      <c r="G2829" t="s">
        <v>25</v>
      </c>
      <c r="H2829" t="s">
        <v>25</v>
      </c>
      <c r="I2829" t="s">
        <v>25</v>
      </c>
      <c r="J2829" t="s">
        <v>25</v>
      </c>
      <c r="K2829" t="s">
        <v>25</v>
      </c>
      <c r="L2829" t="s">
        <v>6318</v>
      </c>
      <c r="M2829" s="117">
        <v>1999080000000</v>
      </c>
      <c r="N2829" t="s">
        <v>25</v>
      </c>
      <c r="O2829" s="119">
        <v>46023</v>
      </c>
      <c r="P2829" s="119">
        <v>2958465</v>
      </c>
      <c r="Q2829" s="120">
        <v>46023</v>
      </c>
      <c r="R2829" s="120">
        <v>2958465</v>
      </c>
    </row>
    <row r="2830" spans="1:18" x14ac:dyDescent="0.25">
      <c r="A2830" t="str">
        <f t="shared" si="88"/>
        <v>IT-1999082000000</v>
      </c>
      <c r="B2830">
        <f t="shared" si="89"/>
        <v>2829</v>
      </c>
      <c r="C2830" t="s">
        <v>6310</v>
      </c>
      <c r="D2830" s="117">
        <v>1999082000000</v>
      </c>
      <c r="E2830" t="s">
        <v>6309</v>
      </c>
      <c r="F2830" t="s">
        <v>4646</v>
      </c>
      <c r="G2830" t="s">
        <v>25</v>
      </c>
      <c r="H2830" t="s">
        <v>25</v>
      </c>
      <c r="I2830" t="s">
        <v>25</v>
      </c>
      <c r="J2830" t="s">
        <v>25</v>
      </c>
      <c r="K2830" t="s">
        <v>25</v>
      </c>
      <c r="L2830" t="s">
        <v>6318</v>
      </c>
      <c r="M2830" s="117">
        <v>1999080000000</v>
      </c>
      <c r="N2830" t="s">
        <v>25</v>
      </c>
      <c r="O2830" s="119">
        <v>46023</v>
      </c>
      <c r="P2830" s="119">
        <v>2958465</v>
      </c>
      <c r="Q2830" s="120">
        <v>46023</v>
      </c>
      <c r="R2830" s="120">
        <v>2958465</v>
      </c>
    </row>
    <row r="2831" spans="1:18" x14ac:dyDescent="0.25">
      <c r="A2831" t="str">
        <f t="shared" si="88"/>
        <v>IT-1999090000000</v>
      </c>
      <c r="B2831">
        <f t="shared" si="89"/>
        <v>2830</v>
      </c>
      <c r="C2831" t="s">
        <v>6310</v>
      </c>
      <c r="D2831" s="117">
        <v>1999090000000</v>
      </c>
      <c r="E2831" t="s">
        <v>6309</v>
      </c>
      <c r="F2831" t="s">
        <v>4647</v>
      </c>
      <c r="G2831" t="s">
        <v>25</v>
      </c>
      <c r="H2831" t="s">
        <v>25</v>
      </c>
      <c r="I2831" t="s">
        <v>25</v>
      </c>
      <c r="J2831" t="s">
        <v>25</v>
      </c>
      <c r="K2831" t="s">
        <v>25</v>
      </c>
      <c r="L2831" t="s">
        <v>6317</v>
      </c>
      <c r="M2831" s="117">
        <v>1999000000000</v>
      </c>
      <c r="N2831" t="s">
        <v>25</v>
      </c>
      <c r="O2831" s="119">
        <v>46023</v>
      </c>
      <c r="P2831" s="119">
        <v>2958465</v>
      </c>
      <c r="Q2831" s="120">
        <v>46023</v>
      </c>
      <c r="R2831" s="120">
        <v>2958465</v>
      </c>
    </row>
    <row r="2832" spans="1:18" x14ac:dyDescent="0.25">
      <c r="A2832" t="str">
        <f t="shared" si="88"/>
        <v>IT-1999100000000</v>
      </c>
      <c r="B2832">
        <f t="shared" si="89"/>
        <v>2831</v>
      </c>
      <c r="C2832" t="s">
        <v>6310</v>
      </c>
      <c r="D2832" s="117">
        <v>1999100000000</v>
      </c>
      <c r="E2832" t="s">
        <v>6309</v>
      </c>
      <c r="F2832" t="s">
        <v>4648</v>
      </c>
      <c r="G2832" t="s">
        <v>25</v>
      </c>
      <c r="H2832" t="s">
        <v>25</v>
      </c>
      <c r="I2832" t="s">
        <v>25</v>
      </c>
      <c r="J2832" t="s">
        <v>25</v>
      </c>
      <c r="K2832" t="s">
        <v>25</v>
      </c>
      <c r="L2832" t="s">
        <v>6317</v>
      </c>
      <c r="M2832" s="117">
        <v>1999000000000</v>
      </c>
      <c r="N2832" t="s">
        <v>25</v>
      </c>
      <c r="O2832" s="119">
        <v>46023</v>
      </c>
      <c r="P2832" s="119">
        <v>2958465</v>
      </c>
      <c r="Q2832" s="120">
        <v>46023</v>
      </c>
      <c r="R2832" s="120">
        <v>2958465</v>
      </c>
    </row>
    <row r="2833" spans="1:18" x14ac:dyDescent="0.25">
      <c r="A2833" t="str">
        <f t="shared" si="88"/>
        <v>IT-1999110000000</v>
      </c>
      <c r="B2833">
        <f t="shared" si="89"/>
        <v>2832</v>
      </c>
      <c r="C2833" t="s">
        <v>6310</v>
      </c>
      <c r="D2833" s="117">
        <v>1999110000000</v>
      </c>
      <c r="E2833" t="s">
        <v>6309</v>
      </c>
      <c r="F2833" t="s">
        <v>4649</v>
      </c>
      <c r="G2833" t="s">
        <v>25</v>
      </c>
      <c r="H2833" t="s">
        <v>25</v>
      </c>
      <c r="I2833" t="s">
        <v>25</v>
      </c>
      <c r="J2833" t="s">
        <v>25</v>
      </c>
      <c r="K2833" t="s">
        <v>25</v>
      </c>
      <c r="L2833" t="s">
        <v>6317</v>
      </c>
      <c r="M2833" s="117">
        <v>1999000000000</v>
      </c>
      <c r="N2833" t="s">
        <v>25</v>
      </c>
      <c r="O2833" s="119">
        <v>46023</v>
      </c>
      <c r="P2833" s="119">
        <v>2958465</v>
      </c>
      <c r="Q2833" s="120">
        <v>46023</v>
      </c>
      <c r="R2833" s="120">
        <v>2958465</v>
      </c>
    </row>
    <row r="2834" spans="1:18" x14ac:dyDescent="0.25">
      <c r="A2834" t="str">
        <f t="shared" si="88"/>
        <v>IT-1999120000000</v>
      </c>
      <c r="B2834">
        <f t="shared" si="89"/>
        <v>2833</v>
      </c>
      <c r="C2834" t="s">
        <v>6310</v>
      </c>
      <c r="D2834" s="117">
        <v>1999120000000</v>
      </c>
      <c r="E2834" t="s">
        <v>6309</v>
      </c>
      <c r="F2834" t="s">
        <v>4650</v>
      </c>
      <c r="G2834" t="s">
        <v>25</v>
      </c>
      <c r="H2834" t="s">
        <v>25</v>
      </c>
      <c r="I2834" t="s">
        <v>25</v>
      </c>
      <c r="J2834" t="s">
        <v>25</v>
      </c>
      <c r="K2834" t="s">
        <v>25</v>
      </c>
      <c r="L2834" t="s">
        <v>6317</v>
      </c>
      <c r="M2834" s="117">
        <v>1999000000000</v>
      </c>
      <c r="N2834" t="s">
        <v>25</v>
      </c>
      <c r="O2834" s="119">
        <v>46023</v>
      </c>
      <c r="P2834" s="119">
        <v>2958465</v>
      </c>
      <c r="Q2834" s="120">
        <v>46023</v>
      </c>
      <c r="R2834" s="120">
        <v>2958465</v>
      </c>
    </row>
    <row r="2835" spans="1:18" x14ac:dyDescent="0.25">
      <c r="A2835" t="str">
        <f t="shared" si="88"/>
        <v>IT-1999121000000</v>
      </c>
      <c r="B2835">
        <f t="shared" si="89"/>
        <v>2834</v>
      </c>
      <c r="C2835" t="s">
        <v>6310</v>
      </c>
      <c r="D2835" s="117">
        <v>1999121000000</v>
      </c>
      <c r="E2835" t="s">
        <v>6309</v>
      </c>
      <c r="F2835" t="s">
        <v>4651</v>
      </c>
      <c r="G2835" t="s">
        <v>25</v>
      </c>
      <c r="H2835" t="s">
        <v>25</v>
      </c>
      <c r="I2835" t="s">
        <v>25</v>
      </c>
      <c r="J2835" t="s">
        <v>25</v>
      </c>
      <c r="K2835" t="s">
        <v>25</v>
      </c>
      <c r="L2835" t="s">
        <v>6318</v>
      </c>
      <c r="M2835" s="117">
        <v>1999120000000</v>
      </c>
      <c r="N2835" t="s">
        <v>25</v>
      </c>
      <c r="O2835" s="119">
        <v>46023</v>
      </c>
      <c r="P2835" s="119">
        <v>2958465</v>
      </c>
      <c r="Q2835" s="120">
        <v>46023</v>
      </c>
      <c r="R2835" s="120">
        <v>2958465</v>
      </c>
    </row>
    <row r="2836" spans="1:18" x14ac:dyDescent="0.25">
      <c r="A2836" t="str">
        <f t="shared" si="88"/>
        <v>IT-1999122000000</v>
      </c>
      <c r="B2836">
        <f t="shared" si="89"/>
        <v>2835</v>
      </c>
      <c r="C2836" t="s">
        <v>6310</v>
      </c>
      <c r="D2836" s="117">
        <v>1999122000000</v>
      </c>
      <c r="E2836" t="s">
        <v>6309</v>
      </c>
      <c r="F2836" t="s">
        <v>4652</v>
      </c>
      <c r="G2836" t="s">
        <v>25</v>
      </c>
      <c r="H2836" t="s">
        <v>25</v>
      </c>
      <c r="I2836" t="s">
        <v>25</v>
      </c>
      <c r="J2836" t="s">
        <v>25</v>
      </c>
      <c r="K2836" t="s">
        <v>25</v>
      </c>
      <c r="L2836" t="s">
        <v>6318</v>
      </c>
      <c r="M2836" s="117">
        <v>1999120000000</v>
      </c>
      <c r="N2836" t="s">
        <v>25</v>
      </c>
      <c r="O2836" s="119">
        <v>46023</v>
      </c>
      <c r="P2836" s="119">
        <v>2958465</v>
      </c>
      <c r="Q2836" s="120">
        <v>46023</v>
      </c>
      <c r="R2836" s="120">
        <v>2958465</v>
      </c>
    </row>
    <row r="2837" spans="1:18" x14ac:dyDescent="0.25">
      <c r="A2837" t="str">
        <f t="shared" si="88"/>
        <v>IT-1999122100000</v>
      </c>
      <c r="B2837">
        <f t="shared" si="89"/>
        <v>2836</v>
      </c>
      <c r="C2837" t="s">
        <v>6310</v>
      </c>
      <c r="D2837" s="117">
        <v>1999122100000</v>
      </c>
      <c r="E2837" t="s">
        <v>6309</v>
      </c>
      <c r="F2837" t="s">
        <v>4653</v>
      </c>
      <c r="G2837" t="s">
        <v>25</v>
      </c>
      <c r="H2837" t="s">
        <v>25</v>
      </c>
      <c r="I2837" t="s">
        <v>25</v>
      </c>
      <c r="J2837" t="s">
        <v>25</v>
      </c>
      <c r="K2837" t="s">
        <v>25</v>
      </c>
      <c r="L2837" t="s">
        <v>6319</v>
      </c>
      <c r="M2837" s="117">
        <v>1999122000000</v>
      </c>
      <c r="N2837" t="s">
        <v>25</v>
      </c>
      <c r="O2837" s="119">
        <v>46023</v>
      </c>
      <c r="P2837" s="119">
        <v>2958465</v>
      </c>
      <c r="Q2837" s="120">
        <v>46023</v>
      </c>
      <c r="R2837" s="120">
        <v>2958465</v>
      </c>
    </row>
    <row r="2838" spans="1:18" x14ac:dyDescent="0.25">
      <c r="A2838" t="str">
        <f t="shared" si="88"/>
        <v>IT-1999122101000</v>
      </c>
      <c r="B2838">
        <f t="shared" si="89"/>
        <v>2837</v>
      </c>
      <c r="C2838" t="s">
        <v>6312</v>
      </c>
      <c r="D2838" s="117">
        <v>1999122101000</v>
      </c>
      <c r="E2838" t="s">
        <v>6308</v>
      </c>
      <c r="F2838" t="s">
        <v>4657</v>
      </c>
      <c r="G2838" t="s">
        <v>25</v>
      </c>
      <c r="H2838" t="s">
        <v>25</v>
      </c>
      <c r="I2838" t="s">
        <v>25</v>
      </c>
      <c r="J2838" t="s">
        <v>25</v>
      </c>
      <c r="K2838" t="s">
        <v>25</v>
      </c>
      <c r="L2838" t="s">
        <v>6320</v>
      </c>
      <c r="M2838" s="117">
        <v>1999122100000</v>
      </c>
      <c r="N2838" t="s">
        <v>25</v>
      </c>
      <c r="O2838" s="119">
        <v>46023</v>
      </c>
      <c r="P2838" s="119">
        <v>2958465</v>
      </c>
      <c r="Q2838" s="120">
        <v>46023</v>
      </c>
      <c r="R2838" s="120">
        <v>2958465</v>
      </c>
    </row>
    <row r="2839" spans="1:18" x14ac:dyDescent="0.25">
      <c r="A2839" t="str">
        <f t="shared" si="88"/>
        <v>IT-1999122199000</v>
      </c>
      <c r="B2839">
        <f t="shared" si="89"/>
        <v>2838</v>
      </c>
      <c r="C2839" t="s">
        <v>6312</v>
      </c>
      <c r="D2839" s="117">
        <v>1999122199000</v>
      </c>
      <c r="E2839" t="s">
        <v>6308</v>
      </c>
      <c r="F2839" t="s">
        <v>4659</v>
      </c>
      <c r="G2839" t="s">
        <v>25</v>
      </c>
      <c r="H2839" t="s">
        <v>25</v>
      </c>
      <c r="I2839" t="s">
        <v>25</v>
      </c>
      <c r="J2839" t="s">
        <v>25</v>
      </c>
      <c r="K2839" t="s">
        <v>25</v>
      </c>
      <c r="L2839" t="s">
        <v>6320</v>
      </c>
      <c r="M2839" s="117">
        <v>1999122100000</v>
      </c>
      <c r="N2839" t="s">
        <v>25</v>
      </c>
      <c r="O2839" s="119">
        <v>46023</v>
      </c>
      <c r="P2839" s="119">
        <v>2958465</v>
      </c>
      <c r="Q2839" s="120">
        <v>46023</v>
      </c>
      <c r="R2839" s="120">
        <v>2958465</v>
      </c>
    </row>
    <row r="2840" spans="1:18" x14ac:dyDescent="0.25">
      <c r="A2840" t="str">
        <f t="shared" si="88"/>
        <v>IT-1999130000000</v>
      </c>
      <c r="B2840">
        <f t="shared" si="89"/>
        <v>2839</v>
      </c>
      <c r="C2840" t="s">
        <v>6310</v>
      </c>
      <c r="D2840" s="117">
        <v>1999130000000</v>
      </c>
      <c r="E2840" t="s">
        <v>6309</v>
      </c>
      <c r="F2840" t="s">
        <v>4661</v>
      </c>
      <c r="G2840" t="s">
        <v>25</v>
      </c>
      <c r="H2840" t="s">
        <v>25</v>
      </c>
      <c r="I2840" t="s">
        <v>25</v>
      </c>
      <c r="J2840" t="s">
        <v>25</v>
      </c>
      <c r="K2840" t="s">
        <v>25</v>
      </c>
      <c r="L2840" t="s">
        <v>6317</v>
      </c>
      <c r="M2840" s="117">
        <v>1999000000000</v>
      </c>
      <c r="N2840" t="s">
        <v>25</v>
      </c>
      <c r="O2840" s="119">
        <v>46023</v>
      </c>
      <c r="P2840" s="119">
        <v>2958465</v>
      </c>
      <c r="Q2840" s="120">
        <v>46023</v>
      </c>
      <c r="R2840" s="120">
        <v>2958465</v>
      </c>
    </row>
    <row r="2841" spans="1:18" x14ac:dyDescent="0.25">
      <c r="A2841" t="str">
        <f t="shared" si="88"/>
        <v>IT-1999131000000</v>
      </c>
      <c r="B2841">
        <f t="shared" si="89"/>
        <v>2840</v>
      </c>
      <c r="C2841" t="s">
        <v>6310</v>
      </c>
      <c r="D2841" s="117">
        <v>1999131000000</v>
      </c>
      <c r="E2841" t="s">
        <v>6309</v>
      </c>
      <c r="F2841" t="s">
        <v>4662</v>
      </c>
      <c r="G2841" t="s">
        <v>25</v>
      </c>
      <c r="H2841" t="s">
        <v>25</v>
      </c>
      <c r="I2841" t="s">
        <v>25</v>
      </c>
      <c r="J2841" t="s">
        <v>25</v>
      </c>
      <c r="K2841" t="s">
        <v>25</v>
      </c>
      <c r="L2841" t="s">
        <v>6318</v>
      </c>
      <c r="M2841" s="117">
        <v>1999130000000</v>
      </c>
      <c r="N2841" t="s">
        <v>25</v>
      </c>
      <c r="O2841" s="119">
        <v>46023</v>
      </c>
      <c r="P2841" s="119">
        <v>2958465</v>
      </c>
      <c r="Q2841" s="120">
        <v>46023</v>
      </c>
      <c r="R2841" s="120">
        <v>2958465</v>
      </c>
    </row>
    <row r="2842" spans="1:18" x14ac:dyDescent="0.25">
      <c r="A2842" t="str">
        <f t="shared" si="88"/>
        <v>IT-1999150000000</v>
      </c>
      <c r="B2842">
        <f t="shared" si="89"/>
        <v>2841</v>
      </c>
      <c r="C2842" t="s">
        <v>6310</v>
      </c>
      <c r="D2842" s="117">
        <v>1999150000000</v>
      </c>
      <c r="E2842" t="s">
        <v>6309</v>
      </c>
      <c r="F2842" t="s">
        <v>4663</v>
      </c>
      <c r="G2842" t="s">
        <v>25</v>
      </c>
      <c r="H2842" t="s">
        <v>25</v>
      </c>
      <c r="I2842" t="s">
        <v>25</v>
      </c>
      <c r="J2842" t="s">
        <v>25</v>
      </c>
      <c r="K2842" t="s">
        <v>25</v>
      </c>
      <c r="L2842" t="s">
        <v>6317</v>
      </c>
      <c r="M2842" s="117">
        <v>1999000000000</v>
      </c>
      <c r="N2842" t="s">
        <v>25</v>
      </c>
      <c r="O2842" s="119">
        <v>46023</v>
      </c>
      <c r="P2842" s="119">
        <v>2958465</v>
      </c>
      <c r="Q2842" s="120">
        <v>46023</v>
      </c>
      <c r="R2842" s="120">
        <v>2958465</v>
      </c>
    </row>
    <row r="2843" spans="1:18" x14ac:dyDescent="0.25">
      <c r="A2843" t="str">
        <f t="shared" si="88"/>
        <v>IT-1999160000000</v>
      </c>
      <c r="B2843">
        <f t="shared" si="89"/>
        <v>2842</v>
      </c>
      <c r="C2843" t="s">
        <v>6310</v>
      </c>
      <c r="D2843" s="117">
        <v>1999160000000</v>
      </c>
      <c r="E2843" t="s">
        <v>6309</v>
      </c>
      <c r="F2843" t="s">
        <v>4664</v>
      </c>
      <c r="G2843" t="s">
        <v>25</v>
      </c>
      <c r="H2843" t="s">
        <v>25</v>
      </c>
      <c r="I2843" t="s">
        <v>25</v>
      </c>
      <c r="J2843" t="s">
        <v>25</v>
      </c>
      <c r="K2843" t="s">
        <v>25</v>
      </c>
      <c r="L2843" t="s">
        <v>6317</v>
      </c>
      <c r="M2843" s="117">
        <v>1999000000000</v>
      </c>
      <c r="N2843" t="s">
        <v>25</v>
      </c>
      <c r="O2843" s="119">
        <v>46023</v>
      </c>
      <c r="P2843" s="119">
        <v>2958465</v>
      </c>
      <c r="Q2843" s="120">
        <v>46023</v>
      </c>
      <c r="R2843" s="120">
        <v>2958465</v>
      </c>
    </row>
    <row r="2844" spans="1:18" x14ac:dyDescent="0.25">
      <c r="A2844" t="str">
        <f t="shared" si="88"/>
        <v>IT-1999161000000</v>
      </c>
      <c r="B2844">
        <f t="shared" si="89"/>
        <v>2843</v>
      </c>
      <c r="C2844" t="s">
        <v>6310</v>
      </c>
      <c r="D2844" s="117">
        <v>1999161000000</v>
      </c>
      <c r="E2844" t="s">
        <v>6309</v>
      </c>
      <c r="F2844" t="s">
        <v>4665</v>
      </c>
      <c r="G2844" t="s">
        <v>25</v>
      </c>
      <c r="H2844" t="s">
        <v>25</v>
      </c>
      <c r="I2844" t="s">
        <v>25</v>
      </c>
      <c r="J2844" t="s">
        <v>25</v>
      </c>
      <c r="K2844" t="s">
        <v>25</v>
      </c>
      <c r="L2844" t="s">
        <v>6318</v>
      </c>
      <c r="M2844" s="117">
        <v>1999160000000</v>
      </c>
      <c r="N2844" t="s">
        <v>25</v>
      </c>
      <c r="O2844" s="119">
        <v>46023</v>
      </c>
      <c r="P2844" s="119">
        <v>2958465</v>
      </c>
      <c r="Q2844" s="120">
        <v>46023</v>
      </c>
      <c r="R2844" s="120">
        <v>2958465</v>
      </c>
    </row>
    <row r="2845" spans="1:18" x14ac:dyDescent="0.25">
      <c r="A2845" t="str">
        <f t="shared" si="88"/>
        <v>IT-1999170000000</v>
      </c>
      <c r="B2845">
        <f t="shared" si="89"/>
        <v>2844</v>
      </c>
      <c r="C2845" t="s">
        <v>6310</v>
      </c>
      <c r="D2845" s="117">
        <v>1999170000000</v>
      </c>
      <c r="E2845" t="s">
        <v>6309</v>
      </c>
      <c r="F2845" t="s">
        <v>4666</v>
      </c>
      <c r="G2845" t="s">
        <v>25</v>
      </c>
      <c r="H2845" t="s">
        <v>25</v>
      </c>
      <c r="I2845" t="s">
        <v>25</v>
      </c>
      <c r="J2845" t="s">
        <v>25</v>
      </c>
      <c r="K2845" t="s">
        <v>25</v>
      </c>
      <c r="L2845" t="s">
        <v>6317</v>
      </c>
      <c r="M2845" s="117">
        <v>1999000000000</v>
      </c>
      <c r="N2845" t="s">
        <v>25</v>
      </c>
      <c r="O2845" s="119">
        <v>46023</v>
      </c>
      <c r="P2845" s="119">
        <v>2958465</v>
      </c>
      <c r="Q2845" s="120">
        <v>46023</v>
      </c>
      <c r="R2845" s="120">
        <v>2958465</v>
      </c>
    </row>
    <row r="2846" spans="1:18" x14ac:dyDescent="0.25">
      <c r="A2846" t="str">
        <f t="shared" si="88"/>
        <v>IT-1999990000000</v>
      </c>
      <c r="B2846">
        <f t="shared" si="89"/>
        <v>2845</v>
      </c>
      <c r="C2846" t="s">
        <v>6310</v>
      </c>
      <c r="D2846" s="117">
        <v>1999990000000</v>
      </c>
      <c r="E2846" t="s">
        <v>6309</v>
      </c>
      <c r="F2846" t="s">
        <v>4667</v>
      </c>
      <c r="G2846" t="s">
        <v>25</v>
      </c>
      <c r="H2846" t="s">
        <v>25</v>
      </c>
      <c r="I2846" t="s">
        <v>25</v>
      </c>
      <c r="J2846" t="s">
        <v>25</v>
      </c>
      <c r="K2846" t="s">
        <v>25</v>
      </c>
      <c r="L2846" t="s">
        <v>6317</v>
      </c>
      <c r="M2846" s="117">
        <v>1999000000000</v>
      </c>
      <c r="N2846" t="s">
        <v>25</v>
      </c>
      <c r="O2846" s="119">
        <v>46023</v>
      </c>
      <c r="P2846" s="119">
        <v>2958465</v>
      </c>
      <c r="Q2846" s="120">
        <v>46023</v>
      </c>
      <c r="R2846" s="120">
        <v>2958465</v>
      </c>
    </row>
    <row r="2847" spans="1:18" x14ac:dyDescent="0.25">
      <c r="A2847" t="str">
        <f t="shared" si="88"/>
        <v>IT-1999991000000</v>
      </c>
      <c r="B2847">
        <f t="shared" si="89"/>
        <v>2846</v>
      </c>
      <c r="C2847" t="s">
        <v>6310</v>
      </c>
      <c r="D2847" s="117">
        <v>1999991000000</v>
      </c>
      <c r="E2847" t="s">
        <v>6309</v>
      </c>
      <c r="F2847" t="s">
        <v>4668</v>
      </c>
      <c r="G2847" t="s">
        <v>25</v>
      </c>
      <c r="H2847" t="s">
        <v>25</v>
      </c>
      <c r="I2847" t="s">
        <v>25</v>
      </c>
      <c r="J2847" t="s">
        <v>25</v>
      </c>
      <c r="K2847" t="s">
        <v>25</v>
      </c>
      <c r="L2847" t="s">
        <v>6318</v>
      </c>
      <c r="M2847" s="117">
        <v>1999990000000</v>
      </c>
      <c r="N2847" t="s">
        <v>25</v>
      </c>
      <c r="O2847" s="119">
        <v>46023</v>
      </c>
      <c r="P2847" s="119">
        <v>2958465</v>
      </c>
      <c r="Q2847" s="120">
        <v>46023</v>
      </c>
      <c r="R2847" s="120">
        <v>2958465</v>
      </c>
    </row>
    <row r="2848" spans="1:18" x14ac:dyDescent="0.25">
      <c r="A2848" t="str">
        <f t="shared" si="88"/>
        <v>IT-1999992000000</v>
      </c>
      <c r="B2848">
        <f t="shared" si="89"/>
        <v>2847</v>
      </c>
      <c r="C2848" t="s">
        <v>6310</v>
      </c>
      <c r="D2848" s="117">
        <v>1999992000000</v>
      </c>
      <c r="E2848" t="s">
        <v>6309</v>
      </c>
      <c r="F2848" t="s">
        <v>4669</v>
      </c>
      <c r="G2848" t="s">
        <v>25</v>
      </c>
      <c r="H2848" t="s">
        <v>25</v>
      </c>
      <c r="I2848" t="s">
        <v>25</v>
      </c>
      <c r="J2848" t="s">
        <v>25</v>
      </c>
      <c r="K2848" t="s">
        <v>25</v>
      </c>
      <c r="L2848" t="s">
        <v>6318</v>
      </c>
      <c r="M2848" s="117">
        <v>1999990000000</v>
      </c>
      <c r="N2848" t="s">
        <v>25</v>
      </c>
      <c r="O2848" s="119">
        <v>46023</v>
      </c>
      <c r="P2848" s="119">
        <v>2958465</v>
      </c>
      <c r="Q2848" s="120">
        <v>46023</v>
      </c>
      <c r="R2848" s="120">
        <v>2958465</v>
      </c>
    </row>
    <row r="2849" spans="1:18" x14ac:dyDescent="0.25">
      <c r="A2849" t="str">
        <f t="shared" si="88"/>
        <v>IT-1999992100000</v>
      </c>
      <c r="B2849">
        <f t="shared" si="89"/>
        <v>2848</v>
      </c>
      <c r="C2849" t="s">
        <v>6310</v>
      </c>
      <c r="D2849" s="117">
        <v>1999992100000</v>
      </c>
      <c r="E2849" t="s">
        <v>6309</v>
      </c>
      <c r="F2849" t="s">
        <v>4671</v>
      </c>
      <c r="G2849" t="s">
        <v>25</v>
      </c>
      <c r="H2849" t="s">
        <v>25</v>
      </c>
      <c r="I2849" t="s">
        <v>25</v>
      </c>
      <c r="J2849" t="s">
        <v>25</v>
      </c>
      <c r="K2849" t="s">
        <v>25</v>
      </c>
      <c r="L2849" t="s">
        <v>6319</v>
      </c>
      <c r="M2849" s="117">
        <v>1999992000000</v>
      </c>
      <c r="N2849" t="s">
        <v>25</v>
      </c>
      <c r="O2849" s="119">
        <v>46023</v>
      </c>
      <c r="P2849" s="119">
        <v>2958465</v>
      </c>
      <c r="Q2849" s="120">
        <v>46023</v>
      </c>
      <c r="R2849" s="120">
        <v>2958465</v>
      </c>
    </row>
    <row r="2850" spans="1:18" x14ac:dyDescent="0.25">
      <c r="A2850" t="str">
        <f t="shared" si="88"/>
        <v>IT-1999992101000</v>
      </c>
      <c r="B2850">
        <f t="shared" si="89"/>
        <v>2849</v>
      </c>
      <c r="C2850" t="s">
        <v>6312</v>
      </c>
      <c r="D2850" s="117">
        <v>1999992101000</v>
      </c>
      <c r="E2850" t="s">
        <v>6308</v>
      </c>
      <c r="F2850" t="s">
        <v>4673</v>
      </c>
      <c r="G2850" t="s">
        <v>25</v>
      </c>
      <c r="H2850" t="s">
        <v>25</v>
      </c>
      <c r="I2850" t="s">
        <v>25</v>
      </c>
      <c r="J2850" t="s">
        <v>25</v>
      </c>
      <c r="K2850" t="s">
        <v>25</v>
      </c>
      <c r="L2850" t="s">
        <v>6320</v>
      </c>
      <c r="M2850" s="117">
        <v>1999992100000</v>
      </c>
      <c r="N2850" t="s">
        <v>25</v>
      </c>
      <c r="O2850" s="119">
        <v>46023</v>
      </c>
      <c r="P2850" s="119">
        <v>2958465</v>
      </c>
      <c r="Q2850" s="120">
        <v>46023</v>
      </c>
      <c r="R2850" s="120">
        <v>2958465</v>
      </c>
    </row>
    <row r="2851" spans="1:18" x14ac:dyDescent="0.25">
      <c r="A2851" t="str">
        <f t="shared" si="88"/>
        <v>IT-1999992102000</v>
      </c>
      <c r="B2851">
        <f t="shared" si="89"/>
        <v>2850</v>
      </c>
      <c r="C2851" t="s">
        <v>6312</v>
      </c>
      <c r="D2851" s="117">
        <v>1999992102000</v>
      </c>
      <c r="E2851" t="s">
        <v>6308</v>
      </c>
      <c r="F2851" t="s">
        <v>4675</v>
      </c>
      <c r="G2851" t="s">
        <v>25</v>
      </c>
      <c r="H2851" t="s">
        <v>25</v>
      </c>
      <c r="I2851" t="s">
        <v>25</v>
      </c>
      <c r="J2851" t="s">
        <v>25</v>
      </c>
      <c r="K2851" t="s">
        <v>25</v>
      </c>
      <c r="L2851" t="s">
        <v>6320</v>
      </c>
      <c r="M2851" s="117">
        <v>1999992100000</v>
      </c>
      <c r="N2851" t="s">
        <v>25</v>
      </c>
      <c r="O2851" s="119">
        <v>46023</v>
      </c>
      <c r="P2851" s="119">
        <v>2958465</v>
      </c>
      <c r="Q2851" s="120">
        <v>46023</v>
      </c>
      <c r="R2851" s="120">
        <v>2958465</v>
      </c>
    </row>
    <row r="2852" spans="1:18" x14ac:dyDescent="0.25">
      <c r="A2852" t="str">
        <f t="shared" si="88"/>
        <v>IT-1999992103000</v>
      </c>
      <c r="B2852">
        <f t="shared" si="89"/>
        <v>2851</v>
      </c>
      <c r="C2852" t="s">
        <v>6312</v>
      </c>
      <c r="D2852" s="117">
        <v>1999992103000</v>
      </c>
      <c r="E2852" t="s">
        <v>6308</v>
      </c>
      <c r="F2852" t="s">
        <v>4677</v>
      </c>
      <c r="G2852" t="s">
        <v>25</v>
      </c>
      <c r="H2852" t="s">
        <v>25</v>
      </c>
      <c r="I2852" t="s">
        <v>25</v>
      </c>
      <c r="J2852" t="s">
        <v>25</v>
      </c>
      <c r="K2852" t="s">
        <v>25</v>
      </c>
      <c r="L2852" t="s">
        <v>6320</v>
      </c>
      <c r="M2852" s="117">
        <v>1999992100000</v>
      </c>
      <c r="N2852" t="s">
        <v>25</v>
      </c>
      <c r="O2852" s="119">
        <v>46023</v>
      </c>
      <c r="P2852" s="119">
        <v>2958465</v>
      </c>
      <c r="Q2852" s="120">
        <v>46023</v>
      </c>
      <c r="R2852" s="120">
        <v>2958465</v>
      </c>
    </row>
    <row r="2853" spans="1:18" x14ac:dyDescent="0.25">
      <c r="A2853" t="str">
        <f t="shared" si="88"/>
        <v>IT-1999992104000</v>
      </c>
      <c r="B2853">
        <f t="shared" si="89"/>
        <v>2852</v>
      </c>
      <c r="C2853" t="s">
        <v>6312</v>
      </c>
      <c r="D2853" s="117">
        <v>1999992104000</v>
      </c>
      <c r="E2853" t="s">
        <v>6308</v>
      </c>
      <c r="F2853" t="s">
        <v>4679</v>
      </c>
      <c r="G2853" t="s">
        <v>25</v>
      </c>
      <c r="H2853" t="s">
        <v>25</v>
      </c>
      <c r="I2853" t="s">
        <v>25</v>
      </c>
      <c r="J2853" t="s">
        <v>25</v>
      </c>
      <c r="K2853" t="s">
        <v>25</v>
      </c>
      <c r="L2853" t="s">
        <v>6320</v>
      </c>
      <c r="M2853" s="117">
        <v>1999992100000</v>
      </c>
      <c r="N2853" t="s">
        <v>25</v>
      </c>
      <c r="O2853" s="119">
        <v>46023</v>
      </c>
      <c r="P2853" s="119">
        <v>2958465</v>
      </c>
      <c r="Q2853" s="120">
        <v>46023</v>
      </c>
      <c r="R2853" s="120">
        <v>2958465</v>
      </c>
    </row>
    <row r="2854" spans="1:18" x14ac:dyDescent="0.25">
      <c r="A2854" t="str">
        <f t="shared" si="88"/>
        <v>IT-1999992105000</v>
      </c>
      <c r="B2854">
        <f t="shared" si="89"/>
        <v>2853</v>
      </c>
      <c r="C2854" t="s">
        <v>6312</v>
      </c>
      <c r="D2854" s="117">
        <v>1999992105000</v>
      </c>
      <c r="E2854" t="s">
        <v>6308</v>
      </c>
      <c r="F2854" t="s">
        <v>4681</v>
      </c>
      <c r="G2854" t="s">
        <v>25</v>
      </c>
      <c r="H2854" t="s">
        <v>25</v>
      </c>
      <c r="I2854" t="s">
        <v>25</v>
      </c>
      <c r="J2854" t="s">
        <v>25</v>
      </c>
      <c r="K2854" t="s">
        <v>25</v>
      </c>
      <c r="L2854" t="s">
        <v>6320</v>
      </c>
      <c r="M2854" s="117">
        <v>1999992100000</v>
      </c>
      <c r="N2854" t="s">
        <v>25</v>
      </c>
      <c r="O2854" s="119">
        <v>46023</v>
      </c>
      <c r="P2854" s="119">
        <v>2958465</v>
      </c>
      <c r="Q2854" s="120">
        <v>46023</v>
      </c>
      <c r="R2854" s="120">
        <v>2958465</v>
      </c>
    </row>
    <row r="2855" spans="1:18" x14ac:dyDescent="0.25">
      <c r="A2855" t="str">
        <f t="shared" si="88"/>
        <v>IT-1999992106000</v>
      </c>
      <c r="B2855">
        <f t="shared" si="89"/>
        <v>2854</v>
      </c>
      <c r="C2855" t="s">
        <v>6312</v>
      </c>
      <c r="D2855" s="117">
        <v>1999992106000</v>
      </c>
      <c r="E2855" t="s">
        <v>6308</v>
      </c>
      <c r="F2855" t="s">
        <v>4683</v>
      </c>
      <c r="G2855" t="s">
        <v>25</v>
      </c>
      <c r="H2855" t="s">
        <v>25</v>
      </c>
      <c r="I2855" t="s">
        <v>25</v>
      </c>
      <c r="J2855" t="s">
        <v>25</v>
      </c>
      <c r="K2855" t="s">
        <v>25</v>
      </c>
      <c r="L2855" t="s">
        <v>6320</v>
      </c>
      <c r="M2855" s="117">
        <v>1999992100000</v>
      </c>
      <c r="N2855" t="s">
        <v>25</v>
      </c>
      <c r="O2855" s="119">
        <v>46023</v>
      </c>
      <c r="P2855" s="119">
        <v>2958465</v>
      </c>
      <c r="Q2855" s="120">
        <v>46023</v>
      </c>
      <c r="R2855" s="120">
        <v>2958465</v>
      </c>
    </row>
    <row r="2856" spans="1:18" x14ac:dyDescent="0.25">
      <c r="A2856" t="str">
        <f t="shared" si="88"/>
        <v>IT-1999992107000</v>
      </c>
      <c r="B2856">
        <f t="shared" si="89"/>
        <v>2855</v>
      </c>
      <c r="C2856" t="s">
        <v>6312</v>
      </c>
      <c r="D2856" s="117">
        <v>1999992107000</v>
      </c>
      <c r="E2856" t="s">
        <v>6308</v>
      </c>
      <c r="F2856" t="s">
        <v>4685</v>
      </c>
      <c r="G2856" t="s">
        <v>25</v>
      </c>
      <c r="H2856" t="s">
        <v>25</v>
      </c>
      <c r="I2856" t="s">
        <v>25</v>
      </c>
      <c r="J2856" t="s">
        <v>25</v>
      </c>
      <c r="K2856" t="s">
        <v>25</v>
      </c>
      <c r="L2856" t="s">
        <v>6320</v>
      </c>
      <c r="M2856" s="117">
        <v>1999992100000</v>
      </c>
      <c r="N2856" t="s">
        <v>25</v>
      </c>
      <c r="O2856" s="119">
        <v>46023</v>
      </c>
      <c r="P2856" s="119">
        <v>2958465</v>
      </c>
      <c r="Q2856" s="120">
        <v>46023</v>
      </c>
      <c r="R2856" s="120">
        <v>2958465</v>
      </c>
    </row>
    <row r="2857" spans="1:18" x14ac:dyDescent="0.25">
      <c r="A2857" t="str">
        <f t="shared" si="88"/>
        <v>IT-1999992108000</v>
      </c>
      <c r="B2857">
        <f t="shared" si="89"/>
        <v>2856</v>
      </c>
      <c r="C2857" t="s">
        <v>6312</v>
      </c>
      <c r="D2857" s="117">
        <v>1999992108000</v>
      </c>
      <c r="E2857" t="s">
        <v>6309</v>
      </c>
      <c r="F2857" t="s">
        <v>4687</v>
      </c>
      <c r="G2857" t="s">
        <v>25</v>
      </c>
      <c r="H2857" t="s">
        <v>25</v>
      </c>
      <c r="I2857" t="s">
        <v>25</v>
      </c>
      <c r="J2857" t="s">
        <v>25</v>
      </c>
      <c r="K2857" t="s">
        <v>25</v>
      </c>
      <c r="L2857" t="s">
        <v>6320</v>
      </c>
      <c r="M2857" s="117">
        <v>1999992100000</v>
      </c>
      <c r="N2857" t="s">
        <v>25</v>
      </c>
      <c r="O2857" s="119">
        <v>46023</v>
      </c>
      <c r="P2857" s="119">
        <v>2958465</v>
      </c>
      <c r="Q2857" s="120">
        <v>46023</v>
      </c>
      <c r="R2857" s="120">
        <v>2958465</v>
      </c>
    </row>
    <row r="2858" spans="1:18" x14ac:dyDescent="0.25">
      <c r="A2858" t="str">
        <f t="shared" si="88"/>
        <v>IT-1999992108001</v>
      </c>
      <c r="B2858">
        <f t="shared" si="89"/>
        <v>2857</v>
      </c>
      <c r="C2858" t="s">
        <v>6312</v>
      </c>
      <c r="D2858" s="117">
        <v>1999992108001</v>
      </c>
      <c r="E2858" t="s">
        <v>6308</v>
      </c>
      <c r="F2858" t="s">
        <v>4689</v>
      </c>
      <c r="G2858" t="s">
        <v>25</v>
      </c>
      <c r="H2858" t="s">
        <v>25</v>
      </c>
      <c r="I2858" t="s">
        <v>25</v>
      </c>
      <c r="J2858" t="s">
        <v>25</v>
      </c>
      <c r="K2858" t="s">
        <v>25</v>
      </c>
      <c r="L2858" t="s">
        <v>6321</v>
      </c>
      <c r="M2858" s="117">
        <v>1999992108000</v>
      </c>
      <c r="N2858" t="s">
        <v>25</v>
      </c>
      <c r="O2858" s="119">
        <v>46023</v>
      </c>
      <c r="P2858" s="119">
        <v>2958465</v>
      </c>
      <c r="Q2858" s="120">
        <v>46023</v>
      </c>
      <c r="R2858" s="120">
        <v>2958465</v>
      </c>
    </row>
    <row r="2859" spans="1:18" x14ac:dyDescent="0.25">
      <c r="A2859" t="str">
        <f t="shared" si="88"/>
        <v>IT-1999992108999</v>
      </c>
      <c r="B2859">
        <f t="shared" si="89"/>
        <v>2858</v>
      </c>
      <c r="C2859" t="s">
        <v>6312</v>
      </c>
      <c r="D2859" s="117">
        <v>1999992108999</v>
      </c>
      <c r="E2859" t="s">
        <v>6308</v>
      </c>
      <c r="F2859" t="s">
        <v>4691</v>
      </c>
      <c r="G2859" t="s">
        <v>25</v>
      </c>
      <c r="H2859" t="s">
        <v>25</v>
      </c>
      <c r="I2859" t="s">
        <v>25</v>
      </c>
      <c r="J2859" t="s">
        <v>25</v>
      </c>
      <c r="K2859" t="s">
        <v>25</v>
      </c>
      <c r="L2859" t="s">
        <v>6321</v>
      </c>
      <c r="M2859" s="117">
        <v>1999992108000</v>
      </c>
      <c r="N2859" t="s">
        <v>25</v>
      </c>
      <c r="O2859" s="119">
        <v>46023</v>
      </c>
      <c r="P2859" s="119">
        <v>2958465</v>
      </c>
      <c r="Q2859" s="120">
        <v>46023</v>
      </c>
      <c r="R2859" s="120">
        <v>2958465</v>
      </c>
    </row>
    <row r="2860" spans="1:18" x14ac:dyDescent="0.25">
      <c r="A2860" t="str">
        <f t="shared" si="88"/>
        <v>IT-1999992109000</v>
      </c>
      <c r="B2860">
        <f t="shared" si="89"/>
        <v>2859</v>
      </c>
      <c r="C2860" t="s">
        <v>6312</v>
      </c>
      <c r="D2860" s="117">
        <v>1999992109000</v>
      </c>
      <c r="E2860" t="s">
        <v>6309</v>
      </c>
      <c r="F2860" t="s">
        <v>4693</v>
      </c>
      <c r="G2860" t="s">
        <v>25</v>
      </c>
      <c r="H2860" t="s">
        <v>25</v>
      </c>
      <c r="I2860" t="s">
        <v>25</v>
      </c>
      <c r="J2860" t="s">
        <v>25</v>
      </c>
      <c r="K2860" t="s">
        <v>25</v>
      </c>
      <c r="L2860" t="s">
        <v>6320</v>
      </c>
      <c r="M2860" s="117">
        <v>1999992100000</v>
      </c>
      <c r="N2860" t="s">
        <v>25</v>
      </c>
      <c r="O2860" s="119">
        <v>46023</v>
      </c>
      <c r="P2860" s="119">
        <v>2958465</v>
      </c>
      <c r="Q2860" s="120">
        <v>46023</v>
      </c>
      <c r="R2860" s="120">
        <v>2958465</v>
      </c>
    </row>
    <row r="2861" spans="1:18" x14ac:dyDescent="0.25">
      <c r="A2861" t="str">
        <f t="shared" si="88"/>
        <v>IT-1999992109001</v>
      </c>
      <c r="B2861">
        <f t="shared" si="89"/>
        <v>2860</v>
      </c>
      <c r="C2861" t="s">
        <v>6312</v>
      </c>
      <c r="D2861" s="117">
        <v>1999992109001</v>
      </c>
      <c r="E2861" t="s">
        <v>6308</v>
      </c>
      <c r="F2861" t="s">
        <v>4695</v>
      </c>
      <c r="G2861" t="s">
        <v>25</v>
      </c>
      <c r="H2861" t="s">
        <v>25</v>
      </c>
      <c r="I2861" t="s">
        <v>25</v>
      </c>
      <c r="J2861" t="s">
        <v>25</v>
      </c>
      <c r="K2861" t="s">
        <v>25</v>
      </c>
      <c r="L2861" t="s">
        <v>6321</v>
      </c>
      <c r="M2861" s="117">
        <v>1999992109000</v>
      </c>
      <c r="N2861" t="s">
        <v>25</v>
      </c>
      <c r="O2861" s="119">
        <v>46023</v>
      </c>
      <c r="P2861" s="119">
        <v>2958465</v>
      </c>
      <c r="Q2861" s="120">
        <v>46023</v>
      </c>
      <c r="R2861" s="120">
        <v>2958465</v>
      </c>
    </row>
    <row r="2862" spans="1:18" x14ac:dyDescent="0.25">
      <c r="A2862" t="str">
        <f t="shared" si="88"/>
        <v>IT-1999992109002</v>
      </c>
      <c r="B2862">
        <f t="shared" si="89"/>
        <v>2861</v>
      </c>
      <c r="C2862" t="s">
        <v>6312</v>
      </c>
      <c r="D2862" s="117">
        <v>1999992109002</v>
      </c>
      <c r="E2862" t="s">
        <v>6308</v>
      </c>
      <c r="F2862" t="s">
        <v>4697</v>
      </c>
      <c r="G2862" t="s">
        <v>25</v>
      </c>
      <c r="H2862" t="s">
        <v>25</v>
      </c>
      <c r="I2862" t="s">
        <v>25</v>
      </c>
      <c r="J2862" t="s">
        <v>25</v>
      </c>
      <c r="K2862" t="s">
        <v>25</v>
      </c>
      <c r="L2862" t="s">
        <v>6321</v>
      </c>
      <c r="M2862" s="117">
        <v>1999992109000</v>
      </c>
      <c r="N2862" t="s">
        <v>25</v>
      </c>
      <c r="O2862" s="119">
        <v>46023</v>
      </c>
      <c r="P2862" s="119">
        <v>2958465</v>
      </c>
      <c r="Q2862" s="120">
        <v>46023</v>
      </c>
      <c r="R2862" s="120">
        <v>2958465</v>
      </c>
    </row>
    <row r="2863" spans="1:18" x14ac:dyDescent="0.25">
      <c r="A2863" t="str">
        <f t="shared" si="88"/>
        <v>IT-1999992110000</v>
      </c>
      <c r="B2863">
        <f t="shared" si="89"/>
        <v>2862</v>
      </c>
      <c r="C2863" t="s">
        <v>6312</v>
      </c>
      <c r="D2863" s="117">
        <v>1999992110000</v>
      </c>
      <c r="E2863" t="s">
        <v>6308</v>
      </c>
      <c r="F2863" t="s">
        <v>4699</v>
      </c>
      <c r="G2863" t="s">
        <v>25</v>
      </c>
      <c r="H2863" t="s">
        <v>25</v>
      </c>
      <c r="I2863" t="s">
        <v>25</v>
      </c>
      <c r="J2863" t="s">
        <v>25</v>
      </c>
      <c r="K2863" t="s">
        <v>25</v>
      </c>
      <c r="L2863" t="s">
        <v>6320</v>
      </c>
      <c r="M2863" s="117">
        <v>1999992100000</v>
      </c>
      <c r="N2863" t="s">
        <v>25</v>
      </c>
      <c r="O2863" s="119">
        <v>46023</v>
      </c>
      <c r="P2863" s="119">
        <v>2958465</v>
      </c>
      <c r="Q2863" s="120">
        <v>46023</v>
      </c>
      <c r="R2863" s="120">
        <v>2958465</v>
      </c>
    </row>
    <row r="2864" spans="1:18" x14ac:dyDescent="0.25">
      <c r="A2864" t="str">
        <f t="shared" si="88"/>
        <v>IT-1999992111000</v>
      </c>
      <c r="B2864">
        <f t="shared" si="89"/>
        <v>2863</v>
      </c>
      <c r="C2864" t="s">
        <v>6312</v>
      </c>
      <c r="D2864" s="117">
        <v>1999992111000</v>
      </c>
      <c r="E2864" t="s">
        <v>6308</v>
      </c>
      <c r="F2864" t="s">
        <v>4701</v>
      </c>
      <c r="G2864" t="s">
        <v>25</v>
      </c>
      <c r="H2864" t="s">
        <v>25</v>
      </c>
      <c r="I2864" t="s">
        <v>25</v>
      </c>
      <c r="J2864" t="s">
        <v>25</v>
      </c>
      <c r="K2864" t="s">
        <v>25</v>
      </c>
      <c r="L2864" t="s">
        <v>6320</v>
      </c>
      <c r="M2864" s="117">
        <v>1999992100000</v>
      </c>
      <c r="N2864" t="s">
        <v>25</v>
      </c>
      <c r="O2864" s="119">
        <v>46023</v>
      </c>
      <c r="P2864" s="119">
        <v>2958465</v>
      </c>
      <c r="Q2864" s="120">
        <v>46023</v>
      </c>
      <c r="R2864" s="120">
        <v>2958465</v>
      </c>
    </row>
    <row r="2865" spans="1:18" x14ac:dyDescent="0.25">
      <c r="A2865" t="str">
        <f t="shared" si="88"/>
        <v>IT-1999992112000</v>
      </c>
      <c r="B2865">
        <f t="shared" si="89"/>
        <v>2864</v>
      </c>
      <c r="C2865" t="s">
        <v>6312</v>
      </c>
      <c r="D2865" s="117">
        <v>1999992112000</v>
      </c>
      <c r="E2865" t="s">
        <v>6308</v>
      </c>
      <c r="F2865" t="s">
        <v>4703</v>
      </c>
      <c r="G2865" t="s">
        <v>25</v>
      </c>
      <c r="H2865" t="s">
        <v>25</v>
      </c>
      <c r="I2865" t="s">
        <v>25</v>
      </c>
      <c r="J2865" t="s">
        <v>25</v>
      </c>
      <c r="K2865" t="s">
        <v>25</v>
      </c>
      <c r="L2865" t="s">
        <v>6320</v>
      </c>
      <c r="M2865" s="117">
        <v>1999992100000</v>
      </c>
      <c r="N2865" t="s">
        <v>25</v>
      </c>
      <c r="O2865" s="119">
        <v>46023</v>
      </c>
      <c r="P2865" s="119">
        <v>2958465</v>
      </c>
      <c r="Q2865" s="120">
        <v>46023</v>
      </c>
      <c r="R2865" s="120">
        <v>2958465</v>
      </c>
    </row>
    <row r="2866" spans="1:18" x14ac:dyDescent="0.25">
      <c r="A2866" t="str">
        <f t="shared" si="88"/>
        <v>IT-1999992113000</v>
      </c>
      <c r="B2866">
        <f t="shared" si="89"/>
        <v>2865</v>
      </c>
      <c r="C2866" t="s">
        <v>6312</v>
      </c>
      <c r="D2866" s="117">
        <v>1999992113000</v>
      </c>
      <c r="E2866" t="s">
        <v>6308</v>
      </c>
      <c r="F2866" t="s">
        <v>4705</v>
      </c>
      <c r="G2866" t="s">
        <v>25</v>
      </c>
      <c r="H2866" t="s">
        <v>25</v>
      </c>
      <c r="I2866" t="s">
        <v>25</v>
      </c>
      <c r="J2866" t="s">
        <v>25</v>
      </c>
      <c r="K2866" t="s">
        <v>25</v>
      </c>
      <c r="L2866" t="s">
        <v>6320</v>
      </c>
      <c r="M2866" s="117">
        <v>1999992100000</v>
      </c>
      <c r="N2866" t="s">
        <v>25</v>
      </c>
      <c r="O2866" s="119">
        <v>46023</v>
      </c>
      <c r="P2866" s="119">
        <v>2958465</v>
      </c>
      <c r="Q2866" s="120">
        <v>46023</v>
      </c>
      <c r="R2866" s="120">
        <v>2958465</v>
      </c>
    </row>
    <row r="2867" spans="1:18" x14ac:dyDescent="0.25">
      <c r="A2867" t="str">
        <f t="shared" si="88"/>
        <v>IT-1999992114000</v>
      </c>
      <c r="B2867">
        <f t="shared" si="89"/>
        <v>2866</v>
      </c>
      <c r="C2867" t="s">
        <v>6312</v>
      </c>
      <c r="D2867" s="117">
        <v>1999992114000</v>
      </c>
      <c r="E2867" t="s">
        <v>6309</v>
      </c>
      <c r="F2867" t="s">
        <v>4707</v>
      </c>
      <c r="G2867" t="s">
        <v>25</v>
      </c>
      <c r="H2867" t="s">
        <v>25</v>
      </c>
      <c r="I2867" t="s">
        <v>25</v>
      </c>
      <c r="J2867" t="s">
        <v>25</v>
      </c>
      <c r="K2867" t="s">
        <v>25</v>
      </c>
      <c r="L2867" t="s">
        <v>6320</v>
      </c>
      <c r="M2867" s="117">
        <v>1999992100000</v>
      </c>
      <c r="N2867" t="s">
        <v>25</v>
      </c>
      <c r="O2867" s="119">
        <v>46023</v>
      </c>
      <c r="P2867" s="119">
        <v>2958465</v>
      </c>
      <c r="Q2867" s="120">
        <v>46023</v>
      </c>
      <c r="R2867" s="120">
        <v>2958465</v>
      </c>
    </row>
    <row r="2868" spans="1:18" x14ac:dyDescent="0.25">
      <c r="A2868" t="str">
        <f t="shared" si="88"/>
        <v>IT-1999992114001</v>
      </c>
      <c r="B2868">
        <f t="shared" si="89"/>
        <v>2867</v>
      </c>
      <c r="C2868" t="s">
        <v>6312</v>
      </c>
      <c r="D2868" s="117">
        <v>1999992114001</v>
      </c>
      <c r="E2868" t="s">
        <v>6308</v>
      </c>
      <c r="F2868" t="s">
        <v>4709</v>
      </c>
      <c r="G2868" t="s">
        <v>25</v>
      </c>
      <c r="H2868" t="s">
        <v>25</v>
      </c>
      <c r="I2868" t="s">
        <v>25</v>
      </c>
      <c r="J2868" t="s">
        <v>25</v>
      </c>
      <c r="K2868" t="s">
        <v>25</v>
      </c>
      <c r="L2868" t="s">
        <v>6321</v>
      </c>
      <c r="M2868" s="117">
        <v>1999992114000</v>
      </c>
      <c r="N2868" t="s">
        <v>25</v>
      </c>
      <c r="O2868" s="119">
        <v>46023</v>
      </c>
      <c r="P2868" s="119">
        <v>2958465</v>
      </c>
      <c r="Q2868" s="120">
        <v>46023</v>
      </c>
      <c r="R2868" s="120">
        <v>2958465</v>
      </c>
    </row>
    <row r="2869" spans="1:18" x14ac:dyDescent="0.25">
      <c r="A2869" t="str">
        <f t="shared" si="88"/>
        <v>IT-1999992114002</v>
      </c>
      <c r="B2869">
        <f t="shared" si="89"/>
        <v>2868</v>
      </c>
      <c r="C2869" t="s">
        <v>6312</v>
      </c>
      <c r="D2869" s="117">
        <v>1999992114002</v>
      </c>
      <c r="E2869" t="s">
        <v>6308</v>
      </c>
      <c r="F2869" t="s">
        <v>4711</v>
      </c>
      <c r="G2869" t="s">
        <v>25</v>
      </c>
      <c r="H2869" t="s">
        <v>25</v>
      </c>
      <c r="I2869" t="s">
        <v>25</v>
      </c>
      <c r="J2869" t="s">
        <v>25</v>
      </c>
      <c r="K2869" t="s">
        <v>25</v>
      </c>
      <c r="L2869" t="s">
        <v>6321</v>
      </c>
      <c r="M2869" s="117">
        <v>1999992114000</v>
      </c>
      <c r="N2869" t="s">
        <v>25</v>
      </c>
      <c r="O2869" s="119">
        <v>46023</v>
      </c>
      <c r="P2869" s="119">
        <v>2958465</v>
      </c>
      <c r="Q2869" s="120">
        <v>46023</v>
      </c>
      <c r="R2869" s="120">
        <v>2958465</v>
      </c>
    </row>
    <row r="2870" spans="1:18" x14ac:dyDescent="0.25">
      <c r="A2870" t="str">
        <f t="shared" si="88"/>
        <v>IT-1999992114003</v>
      </c>
      <c r="B2870">
        <f t="shared" si="89"/>
        <v>2869</v>
      </c>
      <c r="C2870" t="s">
        <v>6312</v>
      </c>
      <c r="D2870" s="117">
        <v>1999992114003</v>
      </c>
      <c r="E2870" t="s">
        <v>6308</v>
      </c>
      <c r="F2870" t="s">
        <v>4713</v>
      </c>
      <c r="G2870" t="s">
        <v>25</v>
      </c>
      <c r="H2870" t="s">
        <v>25</v>
      </c>
      <c r="I2870" t="s">
        <v>25</v>
      </c>
      <c r="J2870" t="s">
        <v>25</v>
      </c>
      <c r="K2870" t="s">
        <v>25</v>
      </c>
      <c r="L2870" t="s">
        <v>6321</v>
      </c>
      <c r="M2870" s="117">
        <v>1999992114000</v>
      </c>
      <c r="N2870" t="s">
        <v>25</v>
      </c>
      <c r="O2870" s="119">
        <v>46023</v>
      </c>
      <c r="P2870" s="119">
        <v>2958465</v>
      </c>
      <c r="Q2870" s="120">
        <v>46023</v>
      </c>
      <c r="R2870" s="120">
        <v>2958465</v>
      </c>
    </row>
    <row r="2871" spans="1:18" x14ac:dyDescent="0.25">
      <c r="A2871" t="str">
        <f t="shared" si="88"/>
        <v>IT-1999992114004</v>
      </c>
      <c r="B2871">
        <f t="shared" si="89"/>
        <v>2870</v>
      </c>
      <c r="C2871" t="s">
        <v>6312</v>
      </c>
      <c r="D2871" s="117">
        <v>1999992114004</v>
      </c>
      <c r="E2871" t="s">
        <v>6308</v>
      </c>
      <c r="F2871" t="s">
        <v>4715</v>
      </c>
      <c r="G2871" t="s">
        <v>25</v>
      </c>
      <c r="H2871" t="s">
        <v>25</v>
      </c>
      <c r="I2871" t="s">
        <v>25</v>
      </c>
      <c r="J2871" t="s">
        <v>25</v>
      </c>
      <c r="K2871" t="s">
        <v>25</v>
      </c>
      <c r="L2871" t="s">
        <v>6321</v>
      </c>
      <c r="M2871" s="117">
        <v>1999992114000</v>
      </c>
      <c r="N2871" t="s">
        <v>25</v>
      </c>
      <c r="O2871" s="119">
        <v>46023</v>
      </c>
      <c r="P2871" s="119">
        <v>2958465</v>
      </c>
      <c r="Q2871" s="120">
        <v>46023</v>
      </c>
      <c r="R2871" s="120">
        <v>2958465</v>
      </c>
    </row>
    <row r="2872" spans="1:18" x14ac:dyDescent="0.25">
      <c r="A2872" t="str">
        <f t="shared" si="88"/>
        <v>IT-1999992114005</v>
      </c>
      <c r="B2872">
        <f t="shared" si="89"/>
        <v>2871</v>
      </c>
      <c r="C2872" t="s">
        <v>6312</v>
      </c>
      <c r="D2872" s="117">
        <v>1999992114005</v>
      </c>
      <c r="E2872" t="s">
        <v>6308</v>
      </c>
      <c r="F2872" t="s">
        <v>4717</v>
      </c>
      <c r="G2872" t="s">
        <v>25</v>
      </c>
      <c r="H2872" t="s">
        <v>25</v>
      </c>
      <c r="I2872" t="s">
        <v>25</v>
      </c>
      <c r="J2872" t="s">
        <v>25</v>
      </c>
      <c r="K2872" t="s">
        <v>25</v>
      </c>
      <c r="L2872" t="s">
        <v>6321</v>
      </c>
      <c r="M2872" s="117">
        <v>1999992114000</v>
      </c>
      <c r="N2872" t="s">
        <v>25</v>
      </c>
      <c r="O2872" s="119">
        <v>46023</v>
      </c>
      <c r="P2872" s="119">
        <v>2958465</v>
      </c>
      <c r="Q2872" s="120">
        <v>46023</v>
      </c>
      <c r="R2872" s="120">
        <v>2958465</v>
      </c>
    </row>
    <row r="2873" spans="1:18" x14ac:dyDescent="0.25">
      <c r="A2873" t="str">
        <f t="shared" si="88"/>
        <v>IT-1999992114006</v>
      </c>
      <c r="B2873">
        <f t="shared" si="89"/>
        <v>2872</v>
      </c>
      <c r="C2873" t="s">
        <v>6312</v>
      </c>
      <c r="D2873" s="117">
        <v>1999992114006</v>
      </c>
      <c r="E2873" t="s">
        <v>6308</v>
      </c>
      <c r="F2873" t="s">
        <v>4719</v>
      </c>
      <c r="G2873" t="s">
        <v>25</v>
      </c>
      <c r="H2873" t="s">
        <v>25</v>
      </c>
      <c r="I2873" t="s">
        <v>25</v>
      </c>
      <c r="J2873" t="s">
        <v>25</v>
      </c>
      <c r="K2873" t="s">
        <v>25</v>
      </c>
      <c r="L2873" t="s">
        <v>6321</v>
      </c>
      <c r="M2873" s="117">
        <v>1999992114000</v>
      </c>
      <c r="N2873" t="s">
        <v>25</v>
      </c>
      <c r="O2873" s="119">
        <v>46023</v>
      </c>
      <c r="P2873" s="119">
        <v>2958465</v>
      </c>
      <c r="Q2873" s="120">
        <v>46023</v>
      </c>
      <c r="R2873" s="120">
        <v>2958465</v>
      </c>
    </row>
    <row r="2874" spans="1:18" x14ac:dyDescent="0.25">
      <c r="A2874" t="str">
        <f t="shared" si="88"/>
        <v>IT-1999992114007</v>
      </c>
      <c r="B2874">
        <f t="shared" si="89"/>
        <v>2873</v>
      </c>
      <c r="C2874" t="s">
        <v>6312</v>
      </c>
      <c r="D2874" s="117">
        <v>1999992114007</v>
      </c>
      <c r="E2874" t="s">
        <v>6308</v>
      </c>
      <c r="F2874" t="s">
        <v>4721</v>
      </c>
      <c r="G2874" t="s">
        <v>25</v>
      </c>
      <c r="H2874" t="s">
        <v>25</v>
      </c>
      <c r="I2874" t="s">
        <v>25</v>
      </c>
      <c r="J2874" t="s">
        <v>25</v>
      </c>
      <c r="K2874" t="s">
        <v>25</v>
      </c>
      <c r="L2874" t="s">
        <v>6321</v>
      </c>
      <c r="M2874" s="117">
        <v>1999992114000</v>
      </c>
      <c r="N2874" t="s">
        <v>25</v>
      </c>
      <c r="O2874" s="119">
        <v>46023</v>
      </c>
      <c r="P2874" s="119">
        <v>2958465</v>
      </c>
      <c r="Q2874" s="120">
        <v>46023</v>
      </c>
      <c r="R2874" s="120">
        <v>2958465</v>
      </c>
    </row>
    <row r="2875" spans="1:18" x14ac:dyDescent="0.25">
      <c r="A2875" t="str">
        <f t="shared" si="88"/>
        <v>IT-1999992115000</v>
      </c>
      <c r="B2875">
        <f t="shared" si="89"/>
        <v>2874</v>
      </c>
      <c r="C2875" t="s">
        <v>6312</v>
      </c>
      <c r="D2875" s="117">
        <v>1999992115000</v>
      </c>
      <c r="E2875" t="s">
        <v>6308</v>
      </c>
      <c r="F2875" t="s">
        <v>2200</v>
      </c>
      <c r="G2875" t="s">
        <v>25</v>
      </c>
      <c r="H2875" t="s">
        <v>25</v>
      </c>
      <c r="I2875" t="s">
        <v>25</v>
      </c>
      <c r="J2875" t="s">
        <v>25</v>
      </c>
      <c r="K2875" t="s">
        <v>25</v>
      </c>
      <c r="L2875" t="s">
        <v>6320</v>
      </c>
      <c r="M2875" s="117">
        <v>1999992100000</v>
      </c>
      <c r="N2875" t="s">
        <v>25</v>
      </c>
      <c r="O2875" s="119">
        <v>46023</v>
      </c>
      <c r="P2875" s="119">
        <v>2958465</v>
      </c>
      <c r="Q2875" s="120">
        <v>46023</v>
      </c>
      <c r="R2875" s="120">
        <v>2958465</v>
      </c>
    </row>
    <row r="2876" spans="1:18" x14ac:dyDescent="0.25">
      <c r="A2876" t="str">
        <f t="shared" si="88"/>
        <v>IT-1999992116000</v>
      </c>
      <c r="B2876">
        <f t="shared" si="89"/>
        <v>2875</v>
      </c>
      <c r="C2876" t="s">
        <v>6312</v>
      </c>
      <c r="D2876" s="117">
        <v>1999992116000</v>
      </c>
      <c r="E2876" t="s">
        <v>6308</v>
      </c>
      <c r="F2876" t="s">
        <v>4723</v>
      </c>
      <c r="G2876" t="s">
        <v>25</v>
      </c>
      <c r="H2876" t="s">
        <v>25</v>
      </c>
      <c r="I2876" t="s">
        <v>25</v>
      </c>
      <c r="J2876" t="s">
        <v>25</v>
      </c>
      <c r="K2876" t="s">
        <v>25</v>
      </c>
      <c r="L2876" t="s">
        <v>6320</v>
      </c>
      <c r="M2876" s="117">
        <v>1999992100000</v>
      </c>
      <c r="N2876" t="s">
        <v>25</v>
      </c>
      <c r="O2876" s="119">
        <v>46023</v>
      </c>
      <c r="P2876" s="119">
        <v>2958465</v>
      </c>
      <c r="Q2876" s="120">
        <v>46023</v>
      </c>
      <c r="R2876" s="120">
        <v>2958465</v>
      </c>
    </row>
    <row r="2877" spans="1:18" x14ac:dyDescent="0.25">
      <c r="A2877" t="str">
        <f t="shared" si="88"/>
        <v>IT-1999992117000</v>
      </c>
      <c r="B2877">
        <f t="shared" si="89"/>
        <v>2876</v>
      </c>
      <c r="C2877" t="s">
        <v>6312</v>
      </c>
      <c r="D2877" s="117">
        <v>1999992117000</v>
      </c>
      <c r="E2877" t="s">
        <v>6308</v>
      </c>
      <c r="F2877" t="s">
        <v>4724</v>
      </c>
      <c r="G2877" t="s">
        <v>25</v>
      </c>
      <c r="H2877" t="s">
        <v>25</v>
      </c>
      <c r="I2877" t="s">
        <v>25</v>
      </c>
      <c r="J2877" t="s">
        <v>25</v>
      </c>
      <c r="K2877" t="s">
        <v>25</v>
      </c>
      <c r="L2877" t="s">
        <v>6320</v>
      </c>
      <c r="M2877" s="117">
        <v>1999992100000</v>
      </c>
      <c r="N2877" t="s">
        <v>25</v>
      </c>
      <c r="O2877" s="119">
        <v>46023</v>
      </c>
      <c r="P2877" s="119">
        <v>2958465</v>
      </c>
      <c r="Q2877" s="120">
        <v>46023</v>
      </c>
      <c r="R2877" s="120">
        <v>2958465</v>
      </c>
    </row>
    <row r="2878" spans="1:18" x14ac:dyDescent="0.25">
      <c r="A2878" t="str">
        <f t="shared" si="88"/>
        <v>IT-1999992118000</v>
      </c>
      <c r="B2878">
        <f t="shared" si="89"/>
        <v>2877</v>
      </c>
      <c r="C2878" t="s">
        <v>6312</v>
      </c>
      <c r="D2878" s="117">
        <v>1999992118000</v>
      </c>
      <c r="E2878" t="s">
        <v>6308</v>
      </c>
      <c r="F2878" t="s">
        <v>4725</v>
      </c>
      <c r="G2878" t="s">
        <v>25</v>
      </c>
      <c r="H2878" t="s">
        <v>25</v>
      </c>
      <c r="I2878" t="s">
        <v>25</v>
      </c>
      <c r="J2878" t="s">
        <v>25</v>
      </c>
      <c r="K2878" t="s">
        <v>25</v>
      </c>
      <c r="L2878" t="s">
        <v>6320</v>
      </c>
      <c r="M2878" s="117">
        <v>1999992100000</v>
      </c>
      <c r="N2878" t="s">
        <v>25</v>
      </c>
      <c r="O2878" s="119">
        <v>46023</v>
      </c>
      <c r="P2878" s="119">
        <v>2958465</v>
      </c>
      <c r="Q2878" s="120">
        <v>46023</v>
      </c>
      <c r="R2878" s="120">
        <v>2958465</v>
      </c>
    </row>
    <row r="2879" spans="1:18" x14ac:dyDescent="0.25">
      <c r="A2879" t="str">
        <f t="shared" si="88"/>
        <v>IT-1999992199000</v>
      </c>
      <c r="B2879">
        <f t="shared" si="89"/>
        <v>2878</v>
      </c>
      <c r="C2879" t="s">
        <v>6312</v>
      </c>
      <c r="D2879" s="117">
        <v>1999992199000</v>
      </c>
      <c r="E2879" t="s">
        <v>6308</v>
      </c>
      <c r="F2879" t="s">
        <v>4726</v>
      </c>
      <c r="G2879" t="s">
        <v>25</v>
      </c>
      <c r="H2879" t="s">
        <v>25</v>
      </c>
      <c r="I2879" t="s">
        <v>25</v>
      </c>
      <c r="J2879" t="s">
        <v>25</v>
      </c>
      <c r="K2879" t="s">
        <v>25</v>
      </c>
      <c r="L2879" t="s">
        <v>6320</v>
      </c>
      <c r="M2879" s="117">
        <v>1999992100000</v>
      </c>
      <c r="N2879" t="s">
        <v>25</v>
      </c>
      <c r="O2879" s="119">
        <v>46023</v>
      </c>
      <c r="P2879" s="119">
        <v>2958465</v>
      </c>
      <c r="Q2879" s="120">
        <v>46023</v>
      </c>
      <c r="R2879" s="120">
        <v>2958465</v>
      </c>
    </row>
    <row r="2880" spans="1:18" x14ac:dyDescent="0.25">
      <c r="A2880" t="str">
        <f t="shared" si="88"/>
        <v>IT-1999992200000</v>
      </c>
      <c r="B2880">
        <f t="shared" si="89"/>
        <v>2879</v>
      </c>
      <c r="C2880" t="s">
        <v>6310</v>
      </c>
      <c r="D2880" s="117">
        <v>1999992200000</v>
      </c>
      <c r="E2880" t="s">
        <v>6309</v>
      </c>
      <c r="F2880" t="s">
        <v>4728</v>
      </c>
      <c r="G2880" t="s">
        <v>25</v>
      </c>
      <c r="H2880" t="s">
        <v>25</v>
      </c>
      <c r="I2880" t="s">
        <v>25</v>
      </c>
      <c r="J2880" t="s">
        <v>25</v>
      </c>
      <c r="K2880" t="s">
        <v>25</v>
      </c>
      <c r="L2880" t="s">
        <v>6319</v>
      </c>
      <c r="M2880" s="117">
        <v>1999992000000</v>
      </c>
      <c r="N2880" t="s">
        <v>25</v>
      </c>
      <c r="O2880" s="119">
        <v>46023</v>
      </c>
      <c r="P2880" s="119">
        <v>2958465</v>
      </c>
      <c r="Q2880" s="120">
        <v>46023</v>
      </c>
      <c r="R2880" s="120">
        <v>2958465</v>
      </c>
    </row>
    <row r="2881" spans="1:18" x14ac:dyDescent="0.25">
      <c r="A2881" t="str">
        <f t="shared" si="88"/>
        <v>IT-1999992201000</v>
      </c>
      <c r="B2881">
        <f t="shared" si="89"/>
        <v>2880</v>
      </c>
      <c r="C2881" t="s">
        <v>6312</v>
      </c>
      <c r="D2881" s="117">
        <v>1999992201000</v>
      </c>
      <c r="E2881" t="s">
        <v>6308</v>
      </c>
      <c r="F2881" t="s">
        <v>4730</v>
      </c>
      <c r="G2881" t="s">
        <v>25</v>
      </c>
      <c r="H2881" t="s">
        <v>25</v>
      </c>
      <c r="I2881" t="s">
        <v>25</v>
      </c>
      <c r="J2881" t="s">
        <v>25</v>
      </c>
      <c r="K2881" t="s">
        <v>25</v>
      </c>
      <c r="L2881" t="s">
        <v>6320</v>
      </c>
      <c r="M2881" s="117">
        <v>1999992200000</v>
      </c>
      <c r="N2881" t="s">
        <v>25</v>
      </c>
      <c r="O2881" s="119">
        <v>46023</v>
      </c>
      <c r="P2881" s="119">
        <v>2958465</v>
      </c>
      <c r="Q2881" s="120">
        <v>46023</v>
      </c>
      <c r="R2881" s="120">
        <v>2958465</v>
      </c>
    </row>
    <row r="2882" spans="1:18" x14ac:dyDescent="0.25">
      <c r="A2882" t="str">
        <f t="shared" si="88"/>
        <v>IT-1999992202000</v>
      </c>
      <c r="B2882">
        <f t="shared" si="89"/>
        <v>2881</v>
      </c>
      <c r="C2882" t="s">
        <v>6312</v>
      </c>
      <c r="D2882" s="117">
        <v>1999992202000</v>
      </c>
      <c r="E2882" t="s">
        <v>6308</v>
      </c>
      <c r="F2882" t="s">
        <v>4732</v>
      </c>
      <c r="G2882" t="s">
        <v>25</v>
      </c>
      <c r="H2882" t="s">
        <v>25</v>
      </c>
      <c r="I2882" t="s">
        <v>25</v>
      </c>
      <c r="J2882" t="s">
        <v>25</v>
      </c>
      <c r="K2882" t="s">
        <v>25</v>
      </c>
      <c r="L2882" t="s">
        <v>6320</v>
      </c>
      <c r="M2882" s="117">
        <v>1999992200000</v>
      </c>
      <c r="N2882" t="s">
        <v>25</v>
      </c>
      <c r="O2882" s="119">
        <v>46023</v>
      </c>
      <c r="P2882" s="119">
        <v>2958465</v>
      </c>
      <c r="Q2882" s="120">
        <v>46023</v>
      </c>
      <c r="R2882" s="120">
        <v>2958465</v>
      </c>
    </row>
    <row r="2883" spans="1:18" x14ac:dyDescent="0.25">
      <c r="A2883" t="str">
        <f t="shared" ref="A2883:A2946" si="90">CONCATENATE("IT-",D2883)</f>
        <v>IT-1999992203000</v>
      </c>
      <c r="B2883">
        <f t="shared" si="89"/>
        <v>2882</v>
      </c>
      <c r="C2883" t="s">
        <v>6312</v>
      </c>
      <c r="D2883" s="117">
        <v>1999992203000</v>
      </c>
      <c r="E2883" t="s">
        <v>6308</v>
      </c>
      <c r="F2883" t="s">
        <v>4734</v>
      </c>
      <c r="G2883" t="s">
        <v>25</v>
      </c>
      <c r="H2883" t="s">
        <v>25</v>
      </c>
      <c r="I2883" t="s">
        <v>25</v>
      </c>
      <c r="J2883" t="s">
        <v>25</v>
      </c>
      <c r="K2883" t="s">
        <v>25</v>
      </c>
      <c r="L2883" t="s">
        <v>6320</v>
      </c>
      <c r="M2883" s="117">
        <v>1999992200000</v>
      </c>
      <c r="N2883" t="s">
        <v>25</v>
      </c>
      <c r="O2883" s="119">
        <v>46023</v>
      </c>
      <c r="P2883" s="119">
        <v>2958465</v>
      </c>
      <c r="Q2883" s="120">
        <v>46023</v>
      </c>
      <c r="R2883" s="120">
        <v>2958465</v>
      </c>
    </row>
    <row r="2884" spans="1:18" x14ac:dyDescent="0.25">
      <c r="A2884" t="str">
        <f t="shared" si="90"/>
        <v>IT-1999992204000</v>
      </c>
      <c r="B2884">
        <f t="shared" ref="B2884:B2947" si="91">B2883+1</f>
        <v>2883</v>
      </c>
      <c r="C2884" t="s">
        <v>6312</v>
      </c>
      <c r="D2884" s="117">
        <v>1999992204000</v>
      </c>
      <c r="E2884" t="s">
        <v>6308</v>
      </c>
      <c r="F2884" t="s">
        <v>4736</v>
      </c>
      <c r="G2884" t="s">
        <v>25</v>
      </c>
      <c r="H2884" t="s">
        <v>25</v>
      </c>
      <c r="I2884" t="s">
        <v>25</v>
      </c>
      <c r="J2884" t="s">
        <v>25</v>
      </c>
      <c r="K2884" t="s">
        <v>25</v>
      </c>
      <c r="L2884" t="s">
        <v>6320</v>
      </c>
      <c r="M2884" s="117">
        <v>1999992200000</v>
      </c>
      <c r="N2884" t="s">
        <v>25</v>
      </c>
      <c r="O2884" s="119">
        <v>46023</v>
      </c>
      <c r="P2884" s="119">
        <v>2958465</v>
      </c>
      <c r="Q2884" s="120">
        <v>46023</v>
      </c>
      <c r="R2884" s="120">
        <v>2958465</v>
      </c>
    </row>
    <row r="2885" spans="1:18" x14ac:dyDescent="0.25">
      <c r="A2885" t="str">
        <f t="shared" si="90"/>
        <v>IT-1999992205000</v>
      </c>
      <c r="B2885">
        <f t="shared" si="91"/>
        <v>2884</v>
      </c>
      <c r="C2885" t="s">
        <v>6312</v>
      </c>
      <c r="D2885" s="117">
        <v>1999992205000</v>
      </c>
      <c r="E2885" t="s">
        <v>6308</v>
      </c>
      <c r="F2885" t="s">
        <v>4738</v>
      </c>
      <c r="G2885" t="s">
        <v>25</v>
      </c>
      <c r="H2885" t="s">
        <v>25</v>
      </c>
      <c r="I2885" t="s">
        <v>25</v>
      </c>
      <c r="J2885" t="s">
        <v>25</v>
      </c>
      <c r="K2885" t="s">
        <v>25</v>
      </c>
      <c r="L2885" t="s">
        <v>6320</v>
      </c>
      <c r="M2885" s="117">
        <v>1999992200000</v>
      </c>
      <c r="N2885" t="s">
        <v>25</v>
      </c>
      <c r="O2885" s="119">
        <v>46023</v>
      </c>
      <c r="P2885" s="119">
        <v>2958465</v>
      </c>
      <c r="Q2885" s="120">
        <v>46023</v>
      </c>
      <c r="R2885" s="120">
        <v>2958465</v>
      </c>
    </row>
    <row r="2886" spans="1:18" x14ac:dyDescent="0.25">
      <c r="A2886" t="str">
        <f t="shared" si="90"/>
        <v>IT-1999992206000</v>
      </c>
      <c r="B2886">
        <f t="shared" si="91"/>
        <v>2885</v>
      </c>
      <c r="C2886" t="s">
        <v>6312</v>
      </c>
      <c r="D2886" s="117">
        <v>1999992206000</v>
      </c>
      <c r="E2886" t="s">
        <v>6308</v>
      </c>
      <c r="F2886" t="s">
        <v>4740</v>
      </c>
      <c r="G2886" t="s">
        <v>25</v>
      </c>
      <c r="H2886" t="s">
        <v>25</v>
      </c>
      <c r="I2886" t="s">
        <v>25</v>
      </c>
      <c r="J2886" t="s">
        <v>25</v>
      </c>
      <c r="K2886" t="s">
        <v>25</v>
      </c>
      <c r="L2886" t="s">
        <v>6320</v>
      </c>
      <c r="M2886" s="117">
        <v>1999992200000</v>
      </c>
      <c r="N2886" t="s">
        <v>25</v>
      </c>
      <c r="O2886" s="119">
        <v>46023</v>
      </c>
      <c r="P2886" s="119">
        <v>2958465</v>
      </c>
      <c r="Q2886" s="120">
        <v>46023</v>
      </c>
      <c r="R2886" s="120">
        <v>2958465</v>
      </c>
    </row>
    <row r="2887" spans="1:18" x14ac:dyDescent="0.25">
      <c r="A2887" t="str">
        <f t="shared" si="90"/>
        <v>IT-1999992207000</v>
      </c>
      <c r="B2887">
        <f t="shared" si="91"/>
        <v>2886</v>
      </c>
      <c r="C2887" t="s">
        <v>6312</v>
      </c>
      <c r="D2887" s="117">
        <v>1999992207000</v>
      </c>
      <c r="E2887" t="s">
        <v>6308</v>
      </c>
      <c r="F2887" t="s">
        <v>4742</v>
      </c>
      <c r="G2887" t="s">
        <v>25</v>
      </c>
      <c r="H2887" t="s">
        <v>25</v>
      </c>
      <c r="I2887" t="s">
        <v>25</v>
      </c>
      <c r="J2887" t="s">
        <v>25</v>
      </c>
      <c r="K2887" t="s">
        <v>25</v>
      </c>
      <c r="L2887" t="s">
        <v>6320</v>
      </c>
      <c r="M2887" s="117">
        <v>1999992200000</v>
      </c>
      <c r="N2887" t="s">
        <v>25</v>
      </c>
      <c r="O2887" s="119">
        <v>46023</v>
      </c>
      <c r="P2887" s="119">
        <v>2958465</v>
      </c>
      <c r="Q2887" s="120">
        <v>46023</v>
      </c>
      <c r="R2887" s="120">
        <v>2958465</v>
      </c>
    </row>
    <row r="2888" spans="1:18" x14ac:dyDescent="0.25">
      <c r="A2888" t="str">
        <f t="shared" si="90"/>
        <v>IT-1999992208000</v>
      </c>
      <c r="B2888">
        <f t="shared" si="91"/>
        <v>2887</v>
      </c>
      <c r="C2888" t="s">
        <v>6312</v>
      </c>
      <c r="D2888" s="117">
        <v>1999992208000</v>
      </c>
      <c r="E2888" t="s">
        <v>6309</v>
      </c>
      <c r="F2888" t="s">
        <v>4744</v>
      </c>
      <c r="G2888" t="s">
        <v>25</v>
      </c>
      <c r="H2888" t="s">
        <v>25</v>
      </c>
      <c r="I2888" t="s">
        <v>25</v>
      </c>
      <c r="J2888" t="s">
        <v>25</v>
      </c>
      <c r="K2888" t="s">
        <v>25</v>
      </c>
      <c r="L2888" t="s">
        <v>6320</v>
      </c>
      <c r="M2888" s="117">
        <v>1999992200000</v>
      </c>
      <c r="N2888" t="s">
        <v>25</v>
      </c>
      <c r="O2888" s="119">
        <v>46023</v>
      </c>
      <c r="P2888" s="119">
        <v>2958465</v>
      </c>
      <c r="Q2888" s="120">
        <v>46023</v>
      </c>
      <c r="R2888" s="120">
        <v>2958465</v>
      </c>
    </row>
    <row r="2889" spans="1:18" x14ac:dyDescent="0.25">
      <c r="A2889" t="str">
        <f t="shared" si="90"/>
        <v>IT-1999992209000</v>
      </c>
      <c r="B2889">
        <f t="shared" si="91"/>
        <v>2888</v>
      </c>
      <c r="C2889" t="s">
        <v>6312</v>
      </c>
      <c r="D2889" s="117">
        <v>1999992209000</v>
      </c>
      <c r="E2889" t="s">
        <v>6309</v>
      </c>
      <c r="F2889" t="s">
        <v>4746</v>
      </c>
      <c r="G2889" t="s">
        <v>25</v>
      </c>
      <c r="H2889" t="s">
        <v>25</v>
      </c>
      <c r="I2889" t="s">
        <v>25</v>
      </c>
      <c r="J2889" t="s">
        <v>25</v>
      </c>
      <c r="K2889" t="s">
        <v>25</v>
      </c>
      <c r="L2889" t="s">
        <v>6320</v>
      </c>
      <c r="M2889" s="117">
        <v>1999992200000</v>
      </c>
      <c r="N2889" t="s">
        <v>25</v>
      </c>
      <c r="O2889" s="119">
        <v>46023</v>
      </c>
      <c r="P2889" s="119">
        <v>2958465</v>
      </c>
      <c r="Q2889" s="120">
        <v>46023</v>
      </c>
      <c r="R2889" s="120">
        <v>2958465</v>
      </c>
    </row>
    <row r="2890" spans="1:18" x14ac:dyDescent="0.25">
      <c r="A2890" t="str">
        <f t="shared" si="90"/>
        <v>IT-1999992209001</v>
      </c>
      <c r="B2890">
        <f t="shared" si="91"/>
        <v>2889</v>
      </c>
      <c r="C2890" t="s">
        <v>6312</v>
      </c>
      <c r="D2890" s="117">
        <v>1999992209001</v>
      </c>
      <c r="E2890" t="s">
        <v>6308</v>
      </c>
      <c r="F2890" t="s">
        <v>4748</v>
      </c>
      <c r="G2890" t="s">
        <v>25</v>
      </c>
      <c r="H2890" t="s">
        <v>25</v>
      </c>
      <c r="I2890" t="s">
        <v>25</v>
      </c>
      <c r="J2890" t="s">
        <v>25</v>
      </c>
      <c r="K2890" t="s">
        <v>25</v>
      </c>
      <c r="L2890" t="s">
        <v>6321</v>
      </c>
      <c r="M2890" s="117">
        <v>1999992209000</v>
      </c>
      <c r="N2890" t="s">
        <v>25</v>
      </c>
      <c r="O2890" s="119">
        <v>46023</v>
      </c>
      <c r="P2890" s="119">
        <v>2958465</v>
      </c>
      <c r="Q2890" s="120">
        <v>46023</v>
      </c>
      <c r="R2890" s="120">
        <v>2958465</v>
      </c>
    </row>
    <row r="2891" spans="1:18" x14ac:dyDescent="0.25">
      <c r="A2891" t="str">
        <f t="shared" si="90"/>
        <v>IT-1999992209002</v>
      </c>
      <c r="B2891">
        <f t="shared" si="91"/>
        <v>2890</v>
      </c>
      <c r="C2891" t="s">
        <v>6312</v>
      </c>
      <c r="D2891" s="117">
        <v>1999992209002</v>
      </c>
      <c r="E2891" t="s">
        <v>6308</v>
      </c>
      <c r="F2891" t="s">
        <v>4750</v>
      </c>
      <c r="G2891" t="s">
        <v>25</v>
      </c>
      <c r="H2891" t="s">
        <v>25</v>
      </c>
      <c r="I2891" t="s">
        <v>25</v>
      </c>
      <c r="J2891" t="s">
        <v>25</v>
      </c>
      <c r="K2891" t="s">
        <v>25</v>
      </c>
      <c r="L2891" t="s">
        <v>6321</v>
      </c>
      <c r="M2891" s="117">
        <v>1999992209000</v>
      </c>
      <c r="N2891" t="s">
        <v>25</v>
      </c>
      <c r="O2891" s="119">
        <v>46023</v>
      </c>
      <c r="P2891" s="119">
        <v>2958465</v>
      </c>
      <c r="Q2891" s="120">
        <v>46023</v>
      </c>
      <c r="R2891" s="120">
        <v>2958465</v>
      </c>
    </row>
    <row r="2892" spans="1:18" x14ac:dyDescent="0.25">
      <c r="A2892" t="str">
        <f t="shared" si="90"/>
        <v>IT-1999992210000</v>
      </c>
      <c r="B2892">
        <f t="shared" si="91"/>
        <v>2891</v>
      </c>
      <c r="C2892" t="s">
        <v>6312</v>
      </c>
      <c r="D2892" s="117">
        <v>1999992210000</v>
      </c>
      <c r="E2892" t="s">
        <v>6308</v>
      </c>
      <c r="F2892" t="s">
        <v>4752</v>
      </c>
      <c r="G2892" t="s">
        <v>25</v>
      </c>
      <c r="H2892" t="s">
        <v>25</v>
      </c>
      <c r="I2892" t="s">
        <v>25</v>
      </c>
      <c r="J2892" t="s">
        <v>25</v>
      </c>
      <c r="K2892" t="s">
        <v>25</v>
      </c>
      <c r="L2892" t="s">
        <v>6320</v>
      </c>
      <c r="M2892" s="117">
        <v>1999992200000</v>
      </c>
      <c r="N2892" t="s">
        <v>25</v>
      </c>
      <c r="O2892" s="119">
        <v>46023</v>
      </c>
      <c r="P2892" s="119">
        <v>2958465</v>
      </c>
      <c r="Q2892" s="120">
        <v>46023</v>
      </c>
      <c r="R2892" s="120">
        <v>2958465</v>
      </c>
    </row>
    <row r="2893" spans="1:18" x14ac:dyDescent="0.25">
      <c r="A2893" t="str">
        <f t="shared" si="90"/>
        <v>IT-1999992211000</v>
      </c>
      <c r="B2893">
        <f t="shared" si="91"/>
        <v>2892</v>
      </c>
      <c r="C2893" t="s">
        <v>6312</v>
      </c>
      <c r="D2893" s="117">
        <v>1999992211000</v>
      </c>
      <c r="E2893" t="s">
        <v>6308</v>
      </c>
      <c r="F2893" t="s">
        <v>4754</v>
      </c>
      <c r="G2893" t="s">
        <v>25</v>
      </c>
      <c r="H2893" t="s">
        <v>25</v>
      </c>
      <c r="I2893" t="s">
        <v>25</v>
      </c>
      <c r="J2893" t="s">
        <v>25</v>
      </c>
      <c r="K2893" t="s">
        <v>25</v>
      </c>
      <c r="L2893" t="s">
        <v>6320</v>
      </c>
      <c r="M2893" s="117">
        <v>1999992200000</v>
      </c>
      <c r="N2893" t="s">
        <v>25</v>
      </c>
      <c r="O2893" s="119">
        <v>46023</v>
      </c>
      <c r="P2893" s="119">
        <v>2958465</v>
      </c>
      <c r="Q2893" s="120">
        <v>46023</v>
      </c>
      <c r="R2893" s="120">
        <v>2958465</v>
      </c>
    </row>
    <row r="2894" spans="1:18" x14ac:dyDescent="0.25">
      <c r="A2894" t="str">
        <f t="shared" si="90"/>
        <v>IT-1999992212000</v>
      </c>
      <c r="B2894">
        <f t="shared" si="91"/>
        <v>2893</v>
      </c>
      <c r="C2894" t="s">
        <v>6312</v>
      </c>
      <c r="D2894" s="117">
        <v>1999992212000</v>
      </c>
      <c r="E2894" t="s">
        <v>6308</v>
      </c>
      <c r="F2894" t="s">
        <v>4755</v>
      </c>
      <c r="G2894" t="s">
        <v>25</v>
      </c>
      <c r="H2894" t="s">
        <v>25</v>
      </c>
      <c r="I2894" t="s">
        <v>25</v>
      </c>
      <c r="J2894" t="s">
        <v>25</v>
      </c>
      <c r="K2894" t="s">
        <v>25</v>
      </c>
      <c r="L2894" t="s">
        <v>6320</v>
      </c>
      <c r="M2894" s="117">
        <v>1999992200000</v>
      </c>
      <c r="N2894" t="s">
        <v>25</v>
      </c>
      <c r="O2894" s="119">
        <v>46023</v>
      </c>
      <c r="P2894" s="119">
        <v>2958465</v>
      </c>
      <c r="Q2894" s="120">
        <v>46023</v>
      </c>
      <c r="R2894" s="120">
        <v>2958465</v>
      </c>
    </row>
    <row r="2895" spans="1:18" x14ac:dyDescent="0.25">
      <c r="A2895" t="str">
        <f t="shared" si="90"/>
        <v>IT-1999992213000</v>
      </c>
      <c r="B2895">
        <f t="shared" si="91"/>
        <v>2894</v>
      </c>
      <c r="C2895" t="s">
        <v>6312</v>
      </c>
      <c r="D2895" s="117">
        <v>1999992213000</v>
      </c>
      <c r="E2895" t="s">
        <v>6308</v>
      </c>
      <c r="F2895" t="s">
        <v>4756</v>
      </c>
      <c r="G2895" t="s">
        <v>25</v>
      </c>
      <c r="H2895" t="s">
        <v>25</v>
      </c>
      <c r="I2895" t="s">
        <v>25</v>
      </c>
      <c r="J2895" t="s">
        <v>25</v>
      </c>
      <c r="K2895" t="s">
        <v>25</v>
      </c>
      <c r="L2895" t="s">
        <v>6320</v>
      </c>
      <c r="M2895" s="117">
        <v>1999992200000</v>
      </c>
      <c r="N2895" t="s">
        <v>25</v>
      </c>
      <c r="O2895" s="119">
        <v>46023</v>
      </c>
      <c r="P2895" s="119">
        <v>2958465</v>
      </c>
      <c r="Q2895" s="120">
        <v>46023</v>
      </c>
      <c r="R2895" s="120">
        <v>2958465</v>
      </c>
    </row>
    <row r="2896" spans="1:18" x14ac:dyDescent="0.25">
      <c r="A2896" t="str">
        <f t="shared" si="90"/>
        <v>IT-1999992299000</v>
      </c>
      <c r="B2896">
        <f t="shared" si="91"/>
        <v>2895</v>
      </c>
      <c r="C2896" t="s">
        <v>6312</v>
      </c>
      <c r="D2896" s="117">
        <v>1999992299000</v>
      </c>
      <c r="E2896" t="s">
        <v>6308</v>
      </c>
      <c r="F2896" t="s">
        <v>4757</v>
      </c>
      <c r="G2896" t="s">
        <v>25</v>
      </c>
      <c r="H2896" t="s">
        <v>25</v>
      </c>
      <c r="I2896" t="s">
        <v>25</v>
      </c>
      <c r="J2896" t="s">
        <v>25</v>
      </c>
      <c r="K2896" t="s">
        <v>25</v>
      </c>
      <c r="L2896" t="s">
        <v>6320</v>
      </c>
      <c r="M2896" s="117">
        <v>1999992200000</v>
      </c>
      <c r="N2896" t="s">
        <v>25</v>
      </c>
      <c r="O2896" s="119">
        <v>46023</v>
      </c>
      <c r="P2896" s="119">
        <v>2958465</v>
      </c>
      <c r="Q2896" s="120">
        <v>46023</v>
      </c>
      <c r="R2896" s="120">
        <v>2958465</v>
      </c>
    </row>
    <row r="2897" spans="1:18" x14ac:dyDescent="0.25">
      <c r="A2897" t="str">
        <f t="shared" si="90"/>
        <v>IT-1999992300000</v>
      </c>
      <c r="B2897">
        <f t="shared" si="91"/>
        <v>2896</v>
      </c>
      <c r="C2897" t="s">
        <v>6310</v>
      </c>
      <c r="D2897" s="117">
        <v>1999992300000</v>
      </c>
      <c r="E2897" t="s">
        <v>6309</v>
      </c>
      <c r="F2897" t="s">
        <v>4759</v>
      </c>
      <c r="G2897" t="s">
        <v>25</v>
      </c>
      <c r="H2897" t="s">
        <v>25</v>
      </c>
      <c r="I2897" t="s">
        <v>25</v>
      </c>
      <c r="J2897" t="s">
        <v>25</v>
      </c>
      <c r="K2897" t="s">
        <v>25</v>
      </c>
      <c r="L2897" t="s">
        <v>6319</v>
      </c>
      <c r="M2897" s="117">
        <v>1999992000000</v>
      </c>
      <c r="N2897" t="s">
        <v>25</v>
      </c>
      <c r="O2897" s="119">
        <v>46023</v>
      </c>
      <c r="P2897" s="119">
        <v>2958465</v>
      </c>
      <c r="Q2897" s="120">
        <v>46023</v>
      </c>
      <c r="R2897" s="120">
        <v>2958465</v>
      </c>
    </row>
    <row r="2898" spans="1:18" x14ac:dyDescent="0.25">
      <c r="A2898" t="str">
        <f t="shared" si="90"/>
        <v>IT-1999992301000</v>
      </c>
      <c r="B2898">
        <f t="shared" si="91"/>
        <v>2897</v>
      </c>
      <c r="C2898" t="s">
        <v>6312</v>
      </c>
      <c r="D2898" s="117">
        <v>1999992301000</v>
      </c>
      <c r="E2898" t="s">
        <v>6308</v>
      </c>
      <c r="F2898" t="s">
        <v>4761</v>
      </c>
      <c r="G2898" t="s">
        <v>25</v>
      </c>
      <c r="H2898" t="s">
        <v>25</v>
      </c>
      <c r="I2898" t="s">
        <v>25</v>
      </c>
      <c r="J2898" t="s">
        <v>25</v>
      </c>
      <c r="K2898" t="s">
        <v>25</v>
      </c>
      <c r="L2898" t="s">
        <v>6320</v>
      </c>
      <c r="M2898" s="117">
        <v>1999992300000</v>
      </c>
      <c r="N2898" t="s">
        <v>25</v>
      </c>
      <c r="O2898" s="119">
        <v>46023</v>
      </c>
      <c r="P2898" s="119">
        <v>2958465</v>
      </c>
      <c r="Q2898" s="120">
        <v>46023</v>
      </c>
      <c r="R2898" s="120">
        <v>2958465</v>
      </c>
    </row>
    <row r="2899" spans="1:18" x14ac:dyDescent="0.25">
      <c r="A2899" t="str">
        <f t="shared" si="90"/>
        <v>IT-1999992302000</v>
      </c>
      <c r="B2899">
        <f t="shared" si="91"/>
        <v>2898</v>
      </c>
      <c r="C2899" t="s">
        <v>6312</v>
      </c>
      <c r="D2899" s="117">
        <v>1999992302000</v>
      </c>
      <c r="E2899" t="s">
        <v>6308</v>
      </c>
      <c r="F2899" t="s">
        <v>4763</v>
      </c>
      <c r="G2899" t="s">
        <v>25</v>
      </c>
      <c r="H2899" t="s">
        <v>25</v>
      </c>
      <c r="I2899" t="s">
        <v>25</v>
      </c>
      <c r="J2899" t="s">
        <v>25</v>
      </c>
      <c r="K2899" t="s">
        <v>25</v>
      </c>
      <c r="L2899" t="s">
        <v>6320</v>
      </c>
      <c r="M2899" s="117">
        <v>1999992300000</v>
      </c>
      <c r="N2899" t="s">
        <v>25</v>
      </c>
      <c r="O2899" s="119">
        <v>46023</v>
      </c>
      <c r="P2899" s="119">
        <v>2958465</v>
      </c>
      <c r="Q2899" s="120">
        <v>46023</v>
      </c>
      <c r="R2899" s="120">
        <v>2958465</v>
      </c>
    </row>
    <row r="2900" spans="1:18" x14ac:dyDescent="0.25">
      <c r="A2900" t="str">
        <f t="shared" si="90"/>
        <v>IT-1999992303000</v>
      </c>
      <c r="B2900">
        <f t="shared" si="91"/>
        <v>2899</v>
      </c>
      <c r="C2900" t="s">
        <v>6312</v>
      </c>
      <c r="D2900" s="117">
        <v>1999992303000</v>
      </c>
      <c r="E2900" t="s">
        <v>6308</v>
      </c>
      <c r="F2900" t="s">
        <v>4765</v>
      </c>
      <c r="G2900" t="s">
        <v>25</v>
      </c>
      <c r="H2900" t="s">
        <v>25</v>
      </c>
      <c r="I2900" t="s">
        <v>25</v>
      </c>
      <c r="J2900" t="s">
        <v>25</v>
      </c>
      <c r="K2900" t="s">
        <v>25</v>
      </c>
      <c r="L2900" t="s">
        <v>6320</v>
      </c>
      <c r="M2900" s="117">
        <v>1999992300000</v>
      </c>
      <c r="N2900" t="s">
        <v>25</v>
      </c>
      <c r="O2900" s="119">
        <v>46023</v>
      </c>
      <c r="P2900" s="119">
        <v>2958465</v>
      </c>
      <c r="Q2900" s="120">
        <v>46023</v>
      </c>
      <c r="R2900" s="120">
        <v>2958465</v>
      </c>
    </row>
    <row r="2901" spans="1:18" x14ac:dyDescent="0.25">
      <c r="A2901" t="str">
        <f t="shared" si="90"/>
        <v>IT-1999992304000</v>
      </c>
      <c r="B2901">
        <f t="shared" si="91"/>
        <v>2900</v>
      </c>
      <c r="C2901" t="s">
        <v>6312</v>
      </c>
      <c r="D2901" s="117">
        <v>1999992304000</v>
      </c>
      <c r="E2901" t="s">
        <v>6308</v>
      </c>
      <c r="F2901" t="s">
        <v>4767</v>
      </c>
      <c r="G2901" t="s">
        <v>25</v>
      </c>
      <c r="H2901" t="s">
        <v>25</v>
      </c>
      <c r="I2901" t="s">
        <v>25</v>
      </c>
      <c r="J2901" t="s">
        <v>25</v>
      </c>
      <c r="K2901" t="s">
        <v>25</v>
      </c>
      <c r="L2901" t="s">
        <v>6320</v>
      </c>
      <c r="M2901" s="117">
        <v>1999992300000</v>
      </c>
      <c r="N2901" t="s">
        <v>25</v>
      </c>
      <c r="O2901" s="119">
        <v>46023</v>
      </c>
      <c r="P2901" s="119">
        <v>2958465</v>
      </c>
      <c r="Q2901" s="120">
        <v>46023</v>
      </c>
      <c r="R2901" s="120">
        <v>2958465</v>
      </c>
    </row>
    <row r="2902" spans="1:18" x14ac:dyDescent="0.25">
      <c r="A2902" t="str">
        <f t="shared" si="90"/>
        <v>IT-1999992305000</v>
      </c>
      <c r="B2902">
        <f t="shared" si="91"/>
        <v>2901</v>
      </c>
      <c r="C2902" t="s">
        <v>6312</v>
      </c>
      <c r="D2902" s="117">
        <v>1999992305000</v>
      </c>
      <c r="E2902" t="s">
        <v>6308</v>
      </c>
      <c r="F2902" t="s">
        <v>4769</v>
      </c>
      <c r="G2902" t="s">
        <v>25</v>
      </c>
      <c r="H2902" t="s">
        <v>25</v>
      </c>
      <c r="I2902" t="s">
        <v>25</v>
      </c>
      <c r="J2902" t="s">
        <v>25</v>
      </c>
      <c r="K2902" t="s">
        <v>25</v>
      </c>
      <c r="L2902" t="s">
        <v>6320</v>
      </c>
      <c r="M2902" s="117">
        <v>1999992300000</v>
      </c>
      <c r="N2902" t="s">
        <v>25</v>
      </c>
      <c r="O2902" s="119">
        <v>46023</v>
      </c>
      <c r="P2902" s="119">
        <v>2958465</v>
      </c>
      <c r="Q2902" s="120">
        <v>46023</v>
      </c>
      <c r="R2902" s="120">
        <v>2958465</v>
      </c>
    </row>
    <row r="2903" spans="1:18" x14ac:dyDescent="0.25">
      <c r="A2903" t="str">
        <f t="shared" si="90"/>
        <v>IT-1999992306000</v>
      </c>
      <c r="B2903">
        <f t="shared" si="91"/>
        <v>2902</v>
      </c>
      <c r="C2903" t="s">
        <v>6312</v>
      </c>
      <c r="D2903" s="117">
        <v>1999992306000</v>
      </c>
      <c r="E2903" t="s">
        <v>6308</v>
      </c>
      <c r="F2903" t="s">
        <v>4771</v>
      </c>
      <c r="G2903" t="s">
        <v>25</v>
      </c>
      <c r="H2903" t="s">
        <v>25</v>
      </c>
      <c r="I2903" t="s">
        <v>25</v>
      </c>
      <c r="J2903" t="s">
        <v>25</v>
      </c>
      <c r="K2903" t="s">
        <v>25</v>
      </c>
      <c r="L2903" t="s">
        <v>6320</v>
      </c>
      <c r="M2903" s="117">
        <v>1999992300000</v>
      </c>
      <c r="N2903" t="s">
        <v>25</v>
      </c>
      <c r="O2903" s="119">
        <v>46023</v>
      </c>
      <c r="P2903" s="119">
        <v>2958465</v>
      </c>
      <c r="Q2903" s="120">
        <v>46023</v>
      </c>
      <c r="R2903" s="120">
        <v>2958465</v>
      </c>
    </row>
    <row r="2904" spans="1:18" x14ac:dyDescent="0.25">
      <c r="A2904" t="str">
        <f t="shared" si="90"/>
        <v>IT-1999992307000</v>
      </c>
      <c r="B2904">
        <f t="shared" si="91"/>
        <v>2903</v>
      </c>
      <c r="C2904" t="s">
        <v>6312</v>
      </c>
      <c r="D2904" s="117">
        <v>1999992307000</v>
      </c>
      <c r="E2904" t="s">
        <v>6308</v>
      </c>
      <c r="F2904" t="s">
        <v>4773</v>
      </c>
      <c r="G2904" t="s">
        <v>25</v>
      </c>
      <c r="H2904" t="s">
        <v>25</v>
      </c>
      <c r="I2904" t="s">
        <v>25</v>
      </c>
      <c r="J2904" t="s">
        <v>25</v>
      </c>
      <c r="K2904" t="s">
        <v>25</v>
      </c>
      <c r="L2904" t="s">
        <v>6320</v>
      </c>
      <c r="M2904" s="117">
        <v>1999992300000</v>
      </c>
      <c r="N2904" t="s">
        <v>25</v>
      </c>
      <c r="O2904" s="119">
        <v>46023</v>
      </c>
      <c r="P2904" s="119">
        <v>2958465</v>
      </c>
      <c r="Q2904" s="120">
        <v>46023</v>
      </c>
      <c r="R2904" s="120">
        <v>2958465</v>
      </c>
    </row>
    <row r="2905" spans="1:18" x14ac:dyDescent="0.25">
      <c r="A2905" t="str">
        <f t="shared" si="90"/>
        <v>IT-1999992308000</v>
      </c>
      <c r="B2905">
        <f t="shared" si="91"/>
        <v>2904</v>
      </c>
      <c r="C2905" t="s">
        <v>6312</v>
      </c>
      <c r="D2905" s="117">
        <v>1999992308000</v>
      </c>
      <c r="E2905" t="s">
        <v>6309</v>
      </c>
      <c r="F2905" t="s">
        <v>4775</v>
      </c>
      <c r="G2905" t="s">
        <v>25</v>
      </c>
      <c r="H2905" t="s">
        <v>25</v>
      </c>
      <c r="I2905" t="s">
        <v>25</v>
      </c>
      <c r="J2905" t="s">
        <v>25</v>
      </c>
      <c r="K2905" t="s">
        <v>25</v>
      </c>
      <c r="L2905" t="s">
        <v>6320</v>
      </c>
      <c r="M2905" s="117">
        <v>1999992300000</v>
      </c>
      <c r="N2905" t="s">
        <v>25</v>
      </c>
      <c r="O2905" s="119">
        <v>46023</v>
      </c>
      <c r="P2905" s="119">
        <v>2958465</v>
      </c>
      <c r="Q2905" s="120">
        <v>46023</v>
      </c>
      <c r="R2905" s="120">
        <v>2958465</v>
      </c>
    </row>
    <row r="2906" spans="1:18" x14ac:dyDescent="0.25">
      <c r="A2906" t="str">
        <f t="shared" si="90"/>
        <v>IT-1999992309000</v>
      </c>
      <c r="B2906">
        <f t="shared" si="91"/>
        <v>2905</v>
      </c>
      <c r="C2906" t="s">
        <v>6312</v>
      </c>
      <c r="D2906" s="117">
        <v>1999992309000</v>
      </c>
      <c r="E2906" t="s">
        <v>6309</v>
      </c>
      <c r="F2906" t="s">
        <v>4777</v>
      </c>
      <c r="G2906" t="s">
        <v>25</v>
      </c>
      <c r="H2906" t="s">
        <v>25</v>
      </c>
      <c r="I2906" t="s">
        <v>25</v>
      </c>
      <c r="J2906" t="s">
        <v>25</v>
      </c>
      <c r="K2906" t="s">
        <v>25</v>
      </c>
      <c r="L2906" t="s">
        <v>6320</v>
      </c>
      <c r="M2906" s="117">
        <v>1999992300000</v>
      </c>
      <c r="N2906" t="s">
        <v>25</v>
      </c>
      <c r="O2906" s="119">
        <v>46023</v>
      </c>
      <c r="P2906" s="119">
        <v>2958465</v>
      </c>
      <c r="Q2906" s="120">
        <v>46023</v>
      </c>
      <c r="R2906" s="120">
        <v>2958465</v>
      </c>
    </row>
    <row r="2907" spans="1:18" x14ac:dyDescent="0.25">
      <c r="A2907" t="str">
        <f t="shared" si="90"/>
        <v>IT-1999992309001</v>
      </c>
      <c r="B2907">
        <f t="shared" si="91"/>
        <v>2906</v>
      </c>
      <c r="C2907" t="s">
        <v>6312</v>
      </c>
      <c r="D2907" s="117">
        <v>1999992309001</v>
      </c>
      <c r="E2907" t="s">
        <v>6308</v>
      </c>
      <c r="F2907" t="s">
        <v>4779</v>
      </c>
      <c r="G2907" t="s">
        <v>25</v>
      </c>
      <c r="H2907" t="s">
        <v>25</v>
      </c>
      <c r="I2907" t="s">
        <v>25</v>
      </c>
      <c r="J2907" t="s">
        <v>25</v>
      </c>
      <c r="K2907" t="s">
        <v>25</v>
      </c>
      <c r="L2907" t="s">
        <v>6321</v>
      </c>
      <c r="M2907" s="117">
        <v>1999992309000</v>
      </c>
      <c r="N2907" t="s">
        <v>25</v>
      </c>
      <c r="O2907" s="119">
        <v>46023</v>
      </c>
      <c r="P2907" s="119">
        <v>2958465</v>
      </c>
      <c r="Q2907" s="120">
        <v>46023</v>
      </c>
      <c r="R2907" s="120">
        <v>2958465</v>
      </c>
    </row>
    <row r="2908" spans="1:18" x14ac:dyDescent="0.25">
      <c r="A2908" t="str">
        <f t="shared" si="90"/>
        <v>IT-1999992309002</v>
      </c>
      <c r="B2908">
        <f t="shared" si="91"/>
        <v>2907</v>
      </c>
      <c r="C2908" t="s">
        <v>6312</v>
      </c>
      <c r="D2908" s="117">
        <v>1999992309002</v>
      </c>
      <c r="E2908" t="s">
        <v>6308</v>
      </c>
      <c r="F2908" t="s">
        <v>4781</v>
      </c>
      <c r="G2908" t="s">
        <v>25</v>
      </c>
      <c r="H2908" t="s">
        <v>25</v>
      </c>
      <c r="I2908" t="s">
        <v>25</v>
      </c>
      <c r="J2908" t="s">
        <v>25</v>
      </c>
      <c r="K2908" t="s">
        <v>25</v>
      </c>
      <c r="L2908" t="s">
        <v>6321</v>
      </c>
      <c r="M2908" s="117">
        <v>1999992309000</v>
      </c>
      <c r="N2908" t="s">
        <v>25</v>
      </c>
      <c r="O2908" s="119">
        <v>46023</v>
      </c>
      <c r="P2908" s="119">
        <v>2958465</v>
      </c>
      <c r="Q2908" s="120">
        <v>46023</v>
      </c>
      <c r="R2908" s="120">
        <v>2958465</v>
      </c>
    </row>
    <row r="2909" spans="1:18" x14ac:dyDescent="0.25">
      <c r="A2909" t="str">
        <f t="shared" si="90"/>
        <v>IT-1999992310000</v>
      </c>
      <c r="B2909">
        <f t="shared" si="91"/>
        <v>2908</v>
      </c>
      <c r="C2909" t="s">
        <v>6312</v>
      </c>
      <c r="D2909" s="117">
        <v>1999992310000</v>
      </c>
      <c r="E2909" t="s">
        <v>6308</v>
      </c>
      <c r="F2909" t="s">
        <v>4783</v>
      </c>
      <c r="G2909" t="s">
        <v>25</v>
      </c>
      <c r="H2909" t="s">
        <v>25</v>
      </c>
      <c r="I2909" t="s">
        <v>25</v>
      </c>
      <c r="J2909" t="s">
        <v>25</v>
      </c>
      <c r="K2909" t="s">
        <v>25</v>
      </c>
      <c r="L2909" t="s">
        <v>6320</v>
      </c>
      <c r="M2909" s="117">
        <v>1999992300000</v>
      </c>
      <c r="N2909" t="s">
        <v>25</v>
      </c>
      <c r="O2909" s="119">
        <v>46023</v>
      </c>
      <c r="P2909" s="119">
        <v>2958465</v>
      </c>
      <c r="Q2909" s="120">
        <v>46023</v>
      </c>
      <c r="R2909" s="120">
        <v>2958465</v>
      </c>
    </row>
    <row r="2910" spans="1:18" x14ac:dyDescent="0.25">
      <c r="A2910" t="str">
        <f t="shared" si="90"/>
        <v>IT-1999992311000</v>
      </c>
      <c r="B2910">
        <f t="shared" si="91"/>
        <v>2909</v>
      </c>
      <c r="C2910" t="s">
        <v>6312</v>
      </c>
      <c r="D2910" s="117">
        <v>1999992311000</v>
      </c>
      <c r="E2910" t="s">
        <v>6308</v>
      </c>
      <c r="F2910" t="s">
        <v>4785</v>
      </c>
      <c r="G2910" t="s">
        <v>25</v>
      </c>
      <c r="H2910" t="s">
        <v>25</v>
      </c>
      <c r="I2910" t="s">
        <v>25</v>
      </c>
      <c r="J2910" t="s">
        <v>25</v>
      </c>
      <c r="K2910" t="s">
        <v>25</v>
      </c>
      <c r="L2910" t="s">
        <v>6320</v>
      </c>
      <c r="M2910" s="117">
        <v>1999992300000</v>
      </c>
      <c r="N2910" t="s">
        <v>25</v>
      </c>
      <c r="O2910" s="119">
        <v>46023</v>
      </c>
      <c r="P2910" s="119">
        <v>2958465</v>
      </c>
      <c r="Q2910" s="120">
        <v>46023</v>
      </c>
      <c r="R2910" s="120">
        <v>2958465</v>
      </c>
    </row>
    <row r="2911" spans="1:18" x14ac:dyDescent="0.25">
      <c r="A2911" t="str">
        <f t="shared" si="90"/>
        <v>IT-1999992312000</v>
      </c>
      <c r="B2911">
        <f t="shared" si="91"/>
        <v>2910</v>
      </c>
      <c r="C2911" t="s">
        <v>6312</v>
      </c>
      <c r="D2911" s="117">
        <v>1999992312000</v>
      </c>
      <c r="E2911" t="s">
        <v>6308</v>
      </c>
      <c r="F2911" t="s">
        <v>4786</v>
      </c>
      <c r="G2911" t="s">
        <v>25</v>
      </c>
      <c r="H2911" t="s">
        <v>25</v>
      </c>
      <c r="I2911" t="s">
        <v>25</v>
      </c>
      <c r="J2911" t="s">
        <v>25</v>
      </c>
      <c r="K2911" t="s">
        <v>25</v>
      </c>
      <c r="L2911" t="s">
        <v>6320</v>
      </c>
      <c r="M2911" s="117">
        <v>1999992300000</v>
      </c>
      <c r="N2911" t="s">
        <v>25</v>
      </c>
      <c r="O2911" s="119">
        <v>46023</v>
      </c>
      <c r="P2911" s="119">
        <v>2958465</v>
      </c>
      <c r="Q2911" s="120">
        <v>46023</v>
      </c>
      <c r="R2911" s="120">
        <v>2958465</v>
      </c>
    </row>
    <row r="2912" spans="1:18" x14ac:dyDescent="0.25">
      <c r="A2912" t="str">
        <f t="shared" si="90"/>
        <v>IT-1999992313000</v>
      </c>
      <c r="B2912">
        <f t="shared" si="91"/>
        <v>2911</v>
      </c>
      <c r="C2912" t="s">
        <v>6312</v>
      </c>
      <c r="D2912" s="117">
        <v>1999992313000</v>
      </c>
      <c r="E2912" t="s">
        <v>6308</v>
      </c>
      <c r="F2912" t="s">
        <v>4787</v>
      </c>
      <c r="G2912" t="s">
        <v>25</v>
      </c>
      <c r="H2912" t="s">
        <v>25</v>
      </c>
      <c r="I2912" t="s">
        <v>25</v>
      </c>
      <c r="J2912" t="s">
        <v>25</v>
      </c>
      <c r="K2912" t="s">
        <v>25</v>
      </c>
      <c r="L2912" t="s">
        <v>6320</v>
      </c>
      <c r="M2912" s="117">
        <v>1999992300000</v>
      </c>
      <c r="N2912" t="s">
        <v>25</v>
      </c>
      <c r="O2912" s="119">
        <v>46023</v>
      </c>
      <c r="P2912" s="119">
        <v>2958465</v>
      </c>
      <c r="Q2912" s="120">
        <v>46023</v>
      </c>
      <c r="R2912" s="120">
        <v>2958465</v>
      </c>
    </row>
    <row r="2913" spans="1:18" x14ac:dyDescent="0.25">
      <c r="A2913" t="str">
        <f t="shared" si="90"/>
        <v>IT-1999992399000</v>
      </c>
      <c r="B2913">
        <f t="shared" si="91"/>
        <v>2912</v>
      </c>
      <c r="C2913" t="s">
        <v>6312</v>
      </c>
      <c r="D2913" s="117">
        <v>1999992399000</v>
      </c>
      <c r="E2913" t="s">
        <v>6308</v>
      </c>
      <c r="F2913" t="s">
        <v>4788</v>
      </c>
      <c r="G2913" t="s">
        <v>25</v>
      </c>
      <c r="H2913" t="s">
        <v>25</v>
      </c>
      <c r="I2913" t="s">
        <v>25</v>
      </c>
      <c r="J2913" t="s">
        <v>25</v>
      </c>
      <c r="K2913" t="s">
        <v>25</v>
      </c>
      <c r="L2913" t="s">
        <v>6320</v>
      </c>
      <c r="M2913" s="117">
        <v>1999992300000</v>
      </c>
      <c r="N2913" t="s">
        <v>25</v>
      </c>
      <c r="O2913" s="119">
        <v>46023</v>
      </c>
      <c r="P2913" s="119">
        <v>2958465</v>
      </c>
      <c r="Q2913" s="120">
        <v>46023</v>
      </c>
      <c r="R2913" s="120">
        <v>2958465</v>
      </c>
    </row>
    <row r="2914" spans="1:18" x14ac:dyDescent="0.25">
      <c r="A2914" t="str">
        <f t="shared" si="90"/>
        <v>IT-1999992400000</v>
      </c>
      <c r="B2914">
        <f t="shared" si="91"/>
        <v>2913</v>
      </c>
      <c r="C2914" t="s">
        <v>6310</v>
      </c>
      <c r="D2914" s="117">
        <v>1999992400000</v>
      </c>
      <c r="E2914" t="s">
        <v>6309</v>
      </c>
      <c r="F2914" t="s">
        <v>4790</v>
      </c>
      <c r="G2914" t="s">
        <v>25</v>
      </c>
      <c r="H2914" t="s">
        <v>25</v>
      </c>
      <c r="I2914" t="s">
        <v>25</v>
      </c>
      <c r="J2914" t="s">
        <v>25</v>
      </c>
      <c r="K2914" t="s">
        <v>25</v>
      </c>
      <c r="L2914" t="s">
        <v>6319</v>
      </c>
      <c r="M2914" s="117">
        <v>1999992000000</v>
      </c>
      <c r="N2914" t="s">
        <v>25</v>
      </c>
      <c r="O2914" s="119">
        <v>46023</v>
      </c>
      <c r="P2914" s="119">
        <v>2958465</v>
      </c>
      <c r="Q2914" s="120">
        <v>46023</v>
      </c>
      <c r="R2914" s="120">
        <v>2958465</v>
      </c>
    </row>
    <row r="2915" spans="1:18" x14ac:dyDescent="0.25">
      <c r="A2915" t="str">
        <f t="shared" si="90"/>
        <v>IT-1999992401000</v>
      </c>
      <c r="B2915">
        <f t="shared" si="91"/>
        <v>2914</v>
      </c>
      <c r="C2915" t="s">
        <v>6312</v>
      </c>
      <c r="D2915" s="117">
        <v>1999992401000</v>
      </c>
      <c r="E2915" t="s">
        <v>6308</v>
      </c>
      <c r="F2915" t="s">
        <v>4792</v>
      </c>
      <c r="G2915" t="s">
        <v>25</v>
      </c>
      <c r="H2915" t="s">
        <v>25</v>
      </c>
      <c r="I2915" t="s">
        <v>25</v>
      </c>
      <c r="J2915" t="s">
        <v>25</v>
      </c>
      <c r="K2915" t="s">
        <v>25</v>
      </c>
      <c r="L2915" t="s">
        <v>6320</v>
      </c>
      <c r="M2915" s="117">
        <v>1999992400000</v>
      </c>
      <c r="N2915" t="s">
        <v>25</v>
      </c>
      <c r="O2915" s="119">
        <v>46023</v>
      </c>
      <c r="P2915" s="119">
        <v>2958465</v>
      </c>
      <c r="Q2915" s="120">
        <v>46023</v>
      </c>
      <c r="R2915" s="120">
        <v>2958465</v>
      </c>
    </row>
    <row r="2916" spans="1:18" x14ac:dyDescent="0.25">
      <c r="A2916" t="str">
        <f t="shared" si="90"/>
        <v>IT-1999992402000</v>
      </c>
      <c r="B2916">
        <f t="shared" si="91"/>
        <v>2915</v>
      </c>
      <c r="C2916" t="s">
        <v>6312</v>
      </c>
      <c r="D2916" s="117">
        <v>1999992402000</v>
      </c>
      <c r="E2916" t="s">
        <v>6308</v>
      </c>
      <c r="F2916" t="s">
        <v>4794</v>
      </c>
      <c r="G2916" t="s">
        <v>25</v>
      </c>
      <c r="H2916" t="s">
        <v>25</v>
      </c>
      <c r="I2916" t="s">
        <v>25</v>
      </c>
      <c r="J2916" t="s">
        <v>25</v>
      </c>
      <c r="K2916" t="s">
        <v>25</v>
      </c>
      <c r="L2916" t="s">
        <v>6320</v>
      </c>
      <c r="M2916" s="117">
        <v>1999992400000</v>
      </c>
      <c r="N2916" t="s">
        <v>25</v>
      </c>
      <c r="O2916" s="119">
        <v>46023</v>
      </c>
      <c r="P2916" s="119">
        <v>2958465</v>
      </c>
      <c r="Q2916" s="120">
        <v>46023</v>
      </c>
      <c r="R2916" s="120">
        <v>2958465</v>
      </c>
    </row>
    <row r="2917" spans="1:18" x14ac:dyDescent="0.25">
      <c r="A2917" t="str">
        <f t="shared" si="90"/>
        <v>IT-1999992403000</v>
      </c>
      <c r="B2917">
        <f t="shared" si="91"/>
        <v>2916</v>
      </c>
      <c r="C2917" t="s">
        <v>6312</v>
      </c>
      <c r="D2917" s="117">
        <v>1999992403000</v>
      </c>
      <c r="E2917" t="s">
        <v>6308</v>
      </c>
      <c r="F2917" t="s">
        <v>4796</v>
      </c>
      <c r="G2917" t="s">
        <v>25</v>
      </c>
      <c r="H2917" t="s">
        <v>25</v>
      </c>
      <c r="I2917" t="s">
        <v>25</v>
      </c>
      <c r="J2917" t="s">
        <v>25</v>
      </c>
      <c r="K2917" t="s">
        <v>25</v>
      </c>
      <c r="L2917" t="s">
        <v>6320</v>
      </c>
      <c r="M2917" s="117">
        <v>1999992400000</v>
      </c>
      <c r="N2917" t="s">
        <v>25</v>
      </c>
      <c r="O2917" s="119">
        <v>46023</v>
      </c>
      <c r="P2917" s="119">
        <v>2958465</v>
      </c>
      <c r="Q2917" s="120">
        <v>46023</v>
      </c>
      <c r="R2917" s="120">
        <v>2958465</v>
      </c>
    </row>
    <row r="2918" spans="1:18" x14ac:dyDescent="0.25">
      <c r="A2918" t="str">
        <f t="shared" si="90"/>
        <v>IT-1999992404000</v>
      </c>
      <c r="B2918">
        <f t="shared" si="91"/>
        <v>2917</v>
      </c>
      <c r="C2918" t="s">
        <v>6312</v>
      </c>
      <c r="D2918" s="117">
        <v>1999992404000</v>
      </c>
      <c r="E2918" t="s">
        <v>6308</v>
      </c>
      <c r="F2918" t="s">
        <v>4798</v>
      </c>
      <c r="G2918" t="s">
        <v>25</v>
      </c>
      <c r="H2918" t="s">
        <v>25</v>
      </c>
      <c r="I2918" t="s">
        <v>25</v>
      </c>
      <c r="J2918" t="s">
        <v>25</v>
      </c>
      <c r="K2918" t="s">
        <v>25</v>
      </c>
      <c r="L2918" t="s">
        <v>6320</v>
      </c>
      <c r="M2918" s="117">
        <v>1999992400000</v>
      </c>
      <c r="N2918" t="s">
        <v>25</v>
      </c>
      <c r="O2918" s="119">
        <v>46023</v>
      </c>
      <c r="P2918" s="119">
        <v>2958465</v>
      </c>
      <c r="Q2918" s="120">
        <v>46023</v>
      </c>
      <c r="R2918" s="120">
        <v>2958465</v>
      </c>
    </row>
    <row r="2919" spans="1:18" x14ac:dyDescent="0.25">
      <c r="A2919" t="str">
        <f t="shared" si="90"/>
        <v>IT-1999992405000</v>
      </c>
      <c r="B2919">
        <f t="shared" si="91"/>
        <v>2918</v>
      </c>
      <c r="C2919" t="s">
        <v>6312</v>
      </c>
      <c r="D2919" s="117">
        <v>1999992405000</v>
      </c>
      <c r="E2919" t="s">
        <v>6308</v>
      </c>
      <c r="F2919" t="s">
        <v>4800</v>
      </c>
      <c r="G2919" t="s">
        <v>25</v>
      </c>
      <c r="H2919" t="s">
        <v>25</v>
      </c>
      <c r="I2919" t="s">
        <v>25</v>
      </c>
      <c r="J2919" t="s">
        <v>25</v>
      </c>
      <c r="K2919" t="s">
        <v>25</v>
      </c>
      <c r="L2919" t="s">
        <v>6320</v>
      </c>
      <c r="M2919" s="117">
        <v>1999992400000</v>
      </c>
      <c r="N2919" t="s">
        <v>25</v>
      </c>
      <c r="O2919" s="119">
        <v>46023</v>
      </c>
      <c r="P2919" s="119">
        <v>2958465</v>
      </c>
      <c r="Q2919" s="120">
        <v>46023</v>
      </c>
      <c r="R2919" s="120">
        <v>2958465</v>
      </c>
    </row>
    <row r="2920" spans="1:18" x14ac:dyDescent="0.25">
      <c r="A2920" t="str">
        <f t="shared" si="90"/>
        <v>IT-1999992406000</v>
      </c>
      <c r="B2920">
        <f t="shared" si="91"/>
        <v>2919</v>
      </c>
      <c r="C2920" t="s">
        <v>6312</v>
      </c>
      <c r="D2920" s="117">
        <v>1999992406000</v>
      </c>
      <c r="E2920" t="s">
        <v>6308</v>
      </c>
      <c r="F2920" t="s">
        <v>4802</v>
      </c>
      <c r="G2920" t="s">
        <v>25</v>
      </c>
      <c r="H2920" t="s">
        <v>25</v>
      </c>
      <c r="I2920" t="s">
        <v>25</v>
      </c>
      <c r="J2920" t="s">
        <v>25</v>
      </c>
      <c r="K2920" t="s">
        <v>25</v>
      </c>
      <c r="L2920" t="s">
        <v>6320</v>
      </c>
      <c r="M2920" s="117">
        <v>1999992400000</v>
      </c>
      <c r="N2920" t="s">
        <v>25</v>
      </c>
      <c r="O2920" s="119">
        <v>46023</v>
      </c>
      <c r="P2920" s="119">
        <v>2958465</v>
      </c>
      <c r="Q2920" s="120">
        <v>46023</v>
      </c>
      <c r="R2920" s="120">
        <v>2958465</v>
      </c>
    </row>
    <row r="2921" spans="1:18" x14ac:dyDescent="0.25">
      <c r="A2921" t="str">
        <f t="shared" si="90"/>
        <v>IT-1999992407000</v>
      </c>
      <c r="B2921">
        <f t="shared" si="91"/>
        <v>2920</v>
      </c>
      <c r="C2921" t="s">
        <v>6312</v>
      </c>
      <c r="D2921" s="117">
        <v>1999992407000</v>
      </c>
      <c r="E2921" t="s">
        <v>6308</v>
      </c>
      <c r="F2921" t="s">
        <v>4804</v>
      </c>
      <c r="G2921" t="s">
        <v>25</v>
      </c>
      <c r="H2921" t="s">
        <v>25</v>
      </c>
      <c r="I2921" t="s">
        <v>25</v>
      </c>
      <c r="J2921" t="s">
        <v>25</v>
      </c>
      <c r="K2921" t="s">
        <v>25</v>
      </c>
      <c r="L2921" t="s">
        <v>6320</v>
      </c>
      <c r="M2921" s="117">
        <v>1999992400000</v>
      </c>
      <c r="N2921" t="s">
        <v>25</v>
      </c>
      <c r="O2921" s="119">
        <v>46023</v>
      </c>
      <c r="P2921" s="119">
        <v>2958465</v>
      </c>
      <c r="Q2921" s="120">
        <v>46023</v>
      </c>
      <c r="R2921" s="120">
        <v>2958465</v>
      </c>
    </row>
    <row r="2922" spans="1:18" x14ac:dyDescent="0.25">
      <c r="A2922" t="str">
        <f t="shared" si="90"/>
        <v>IT-1999992408000</v>
      </c>
      <c r="B2922">
        <f t="shared" si="91"/>
        <v>2921</v>
      </c>
      <c r="C2922" t="s">
        <v>6312</v>
      </c>
      <c r="D2922" s="117">
        <v>1999992408000</v>
      </c>
      <c r="E2922" t="s">
        <v>6309</v>
      </c>
      <c r="F2922" t="s">
        <v>4806</v>
      </c>
      <c r="G2922" t="s">
        <v>25</v>
      </c>
      <c r="H2922" t="s">
        <v>25</v>
      </c>
      <c r="I2922" t="s">
        <v>25</v>
      </c>
      <c r="J2922" t="s">
        <v>25</v>
      </c>
      <c r="K2922" t="s">
        <v>25</v>
      </c>
      <c r="L2922" t="s">
        <v>6320</v>
      </c>
      <c r="M2922" s="117">
        <v>1999992400000</v>
      </c>
      <c r="N2922" t="s">
        <v>25</v>
      </c>
      <c r="O2922" s="119">
        <v>46023</v>
      </c>
      <c r="P2922" s="119">
        <v>2958465</v>
      </c>
      <c r="Q2922" s="120">
        <v>46023</v>
      </c>
      <c r="R2922" s="120">
        <v>2958465</v>
      </c>
    </row>
    <row r="2923" spans="1:18" x14ac:dyDescent="0.25">
      <c r="A2923" t="str">
        <f t="shared" si="90"/>
        <v>IT-1999992409000</v>
      </c>
      <c r="B2923">
        <f t="shared" si="91"/>
        <v>2922</v>
      </c>
      <c r="C2923" t="s">
        <v>6312</v>
      </c>
      <c r="D2923" s="117">
        <v>1999992409000</v>
      </c>
      <c r="E2923" t="s">
        <v>6309</v>
      </c>
      <c r="F2923" t="s">
        <v>4808</v>
      </c>
      <c r="G2923" t="s">
        <v>25</v>
      </c>
      <c r="H2923" t="s">
        <v>25</v>
      </c>
      <c r="I2923" t="s">
        <v>25</v>
      </c>
      <c r="J2923" t="s">
        <v>25</v>
      </c>
      <c r="K2923" t="s">
        <v>25</v>
      </c>
      <c r="L2923" t="s">
        <v>6320</v>
      </c>
      <c r="M2923" s="117">
        <v>1999992400000</v>
      </c>
      <c r="N2923" t="s">
        <v>25</v>
      </c>
      <c r="O2923" s="119">
        <v>46023</v>
      </c>
      <c r="P2923" s="119">
        <v>2958465</v>
      </c>
      <c r="Q2923" s="120">
        <v>46023</v>
      </c>
      <c r="R2923" s="120">
        <v>2958465</v>
      </c>
    </row>
    <row r="2924" spans="1:18" x14ac:dyDescent="0.25">
      <c r="A2924" t="str">
        <f t="shared" si="90"/>
        <v>IT-1999992409001</v>
      </c>
      <c r="B2924">
        <f t="shared" si="91"/>
        <v>2923</v>
      </c>
      <c r="C2924" t="s">
        <v>6312</v>
      </c>
      <c r="D2924" s="117">
        <v>1999992409001</v>
      </c>
      <c r="E2924" t="s">
        <v>6308</v>
      </c>
      <c r="F2924" t="s">
        <v>4810</v>
      </c>
      <c r="G2924" t="s">
        <v>25</v>
      </c>
      <c r="H2924" t="s">
        <v>25</v>
      </c>
      <c r="I2924" t="s">
        <v>25</v>
      </c>
      <c r="J2924" t="s">
        <v>25</v>
      </c>
      <c r="K2924" t="s">
        <v>25</v>
      </c>
      <c r="L2924" t="s">
        <v>6321</v>
      </c>
      <c r="M2924" s="117">
        <v>1999992409000</v>
      </c>
      <c r="N2924" t="s">
        <v>25</v>
      </c>
      <c r="O2924" s="119">
        <v>46023</v>
      </c>
      <c r="P2924" s="119">
        <v>2958465</v>
      </c>
      <c r="Q2924" s="120">
        <v>46023</v>
      </c>
      <c r="R2924" s="120">
        <v>2958465</v>
      </c>
    </row>
    <row r="2925" spans="1:18" x14ac:dyDescent="0.25">
      <c r="A2925" t="str">
        <f t="shared" si="90"/>
        <v>IT-1999992409002</v>
      </c>
      <c r="B2925">
        <f t="shared" si="91"/>
        <v>2924</v>
      </c>
      <c r="C2925" t="s">
        <v>6312</v>
      </c>
      <c r="D2925" s="117">
        <v>1999992409002</v>
      </c>
      <c r="E2925" t="s">
        <v>6308</v>
      </c>
      <c r="F2925" t="s">
        <v>4812</v>
      </c>
      <c r="G2925" t="s">
        <v>25</v>
      </c>
      <c r="H2925" t="s">
        <v>25</v>
      </c>
      <c r="I2925" t="s">
        <v>25</v>
      </c>
      <c r="J2925" t="s">
        <v>25</v>
      </c>
      <c r="K2925" t="s">
        <v>25</v>
      </c>
      <c r="L2925" t="s">
        <v>6321</v>
      </c>
      <c r="M2925" s="117">
        <v>1999992409000</v>
      </c>
      <c r="N2925" t="s">
        <v>25</v>
      </c>
      <c r="O2925" s="119">
        <v>46023</v>
      </c>
      <c r="P2925" s="119">
        <v>2958465</v>
      </c>
      <c r="Q2925" s="120">
        <v>46023</v>
      </c>
      <c r="R2925" s="120">
        <v>2958465</v>
      </c>
    </row>
    <row r="2926" spans="1:18" x14ac:dyDescent="0.25">
      <c r="A2926" t="str">
        <f t="shared" si="90"/>
        <v>IT-1999992410000</v>
      </c>
      <c r="B2926">
        <f t="shared" si="91"/>
        <v>2925</v>
      </c>
      <c r="C2926" t="s">
        <v>6312</v>
      </c>
      <c r="D2926" s="117">
        <v>1999992410000</v>
      </c>
      <c r="E2926" t="s">
        <v>6308</v>
      </c>
      <c r="F2926" t="s">
        <v>4814</v>
      </c>
      <c r="G2926" t="s">
        <v>25</v>
      </c>
      <c r="H2926" t="s">
        <v>25</v>
      </c>
      <c r="I2926" t="s">
        <v>25</v>
      </c>
      <c r="J2926" t="s">
        <v>25</v>
      </c>
      <c r="K2926" t="s">
        <v>25</v>
      </c>
      <c r="L2926" t="s">
        <v>6320</v>
      </c>
      <c r="M2926" s="117">
        <v>1999992400000</v>
      </c>
      <c r="N2926" t="s">
        <v>25</v>
      </c>
      <c r="O2926" s="119">
        <v>46023</v>
      </c>
      <c r="P2926" s="119">
        <v>2958465</v>
      </c>
      <c r="Q2926" s="120">
        <v>46023</v>
      </c>
      <c r="R2926" s="120">
        <v>2958465</v>
      </c>
    </row>
    <row r="2927" spans="1:18" x14ac:dyDescent="0.25">
      <c r="A2927" t="str">
        <f t="shared" si="90"/>
        <v>IT-1999992411000</v>
      </c>
      <c r="B2927">
        <f t="shared" si="91"/>
        <v>2926</v>
      </c>
      <c r="C2927" t="s">
        <v>6312</v>
      </c>
      <c r="D2927" s="117">
        <v>1999992411000</v>
      </c>
      <c r="E2927" t="s">
        <v>6308</v>
      </c>
      <c r="F2927" t="s">
        <v>4816</v>
      </c>
      <c r="G2927" t="s">
        <v>25</v>
      </c>
      <c r="H2927" t="s">
        <v>25</v>
      </c>
      <c r="I2927" t="s">
        <v>25</v>
      </c>
      <c r="J2927" t="s">
        <v>25</v>
      </c>
      <c r="K2927" t="s">
        <v>25</v>
      </c>
      <c r="L2927" t="s">
        <v>6320</v>
      </c>
      <c r="M2927" s="117">
        <v>1999992400000</v>
      </c>
      <c r="N2927" t="s">
        <v>25</v>
      </c>
      <c r="O2927" s="119">
        <v>46023</v>
      </c>
      <c r="P2927" s="119">
        <v>2958465</v>
      </c>
      <c r="Q2927" s="120">
        <v>46023</v>
      </c>
      <c r="R2927" s="120">
        <v>2958465</v>
      </c>
    </row>
    <row r="2928" spans="1:18" x14ac:dyDescent="0.25">
      <c r="A2928" t="str">
        <f t="shared" si="90"/>
        <v>IT-1999992412000</v>
      </c>
      <c r="B2928">
        <f t="shared" si="91"/>
        <v>2927</v>
      </c>
      <c r="C2928" t="s">
        <v>6312</v>
      </c>
      <c r="D2928" s="117">
        <v>1999992412000</v>
      </c>
      <c r="E2928" t="s">
        <v>6308</v>
      </c>
      <c r="F2928" t="s">
        <v>4817</v>
      </c>
      <c r="G2928" t="s">
        <v>25</v>
      </c>
      <c r="H2928" t="s">
        <v>25</v>
      </c>
      <c r="I2928" t="s">
        <v>25</v>
      </c>
      <c r="J2928" t="s">
        <v>25</v>
      </c>
      <c r="K2928" t="s">
        <v>25</v>
      </c>
      <c r="L2928" t="s">
        <v>6320</v>
      </c>
      <c r="M2928" s="117">
        <v>1999992400000</v>
      </c>
      <c r="N2928" t="s">
        <v>25</v>
      </c>
      <c r="O2928" s="119">
        <v>46023</v>
      </c>
      <c r="P2928" s="119">
        <v>2958465</v>
      </c>
      <c r="Q2928" s="120">
        <v>46023</v>
      </c>
      <c r="R2928" s="120">
        <v>2958465</v>
      </c>
    </row>
    <row r="2929" spans="1:18" x14ac:dyDescent="0.25">
      <c r="A2929" t="str">
        <f t="shared" si="90"/>
        <v>IT-1999992413000</v>
      </c>
      <c r="B2929">
        <f t="shared" si="91"/>
        <v>2928</v>
      </c>
      <c r="C2929" t="s">
        <v>6312</v>
      </c>
      <c r="D2929" s="117">
        <v>1999992413000</v>
      </c>
      <c r="E2929" t="s">
        <v>6308</v>
      </c>
      <c r="F2929" t="s">
        <v>4818</v>
      </c>
      <c r="G2929" t="s">
        <v>25</v>
      </c>
      <c r="H2929" t="s">
        <v>25</v>
      </c>
      <c r="I2929" t="s">
        <v>25</v>
      </c>
      <c r="J2929" t="s">
        <v>25</v>
      </c>
      <c r="K2929" t="s">
        <v>25</v>
      </c>
      <c r="L2929" t="s">
        <v>6320</v>
      </c>
      <c r="M2929" s="117">
        <v>1999992400000</v>
      </c>
      <c r="N2929" t="s">
        <v>25</v>
      </c>
      <c r="O2929" s="119">
        <v>46023</v>
      </c>
      <c r="P2929" s="119">
        <v>2958465</v>
      </c>
      <c r="Q2929" s="120">
        <v>46023</v>
      </c>
      <c r="R2929" s="120">
        <v>2958465</v>
      </c>
    </row>
    <row r="2930" spans="1:18" x14ac:dyDescent="0.25">
      <c r="A2930" t="str">
        <f t="shared" si="90"/>
        <v>IT-1999992499000</v>
      </c>
      <c r="B2930">
        <f t="shared" si="91"/>
        <v>2929</v>
      </c>
      <c r="C2930" t="s">
        <v>6312</v>
      </c>
      <c r="D2930" s="117">
        <v>1999992499000</v>
      </c>
      <c r="E2930" t="s">
        <v>6308</v>
      </c>
      <c r="F2930" t="s">
        <v>4819</v>
      </c>
      <c r="G2930" t="s">
        <v>25</v>
      </c>
      <c r="H2930" t="s">
        <v>25</v>
      </c>
      <c r="I2930" t="s">
        <v>25</v>
      </c>
      <c r="J2930" t="s">
        <v>25</v>
      </c>
      <c r="K2930" t="s">
        <v>25</v>
      </c>
      <c r="L2930" t="s">
        <v>6320</v>
      </c>
      <c r="M2930" s="117">
        <v>1999992400000</v>
      </c>
      <c r="N2930" t="s">
        <v>25</v>
      </c>
      <c r="O2930" s="119">
        <v>46023</v>
      </c>
      <c r="P2930" s="119">
        <v>2958465</v>
      </c>
      <c r="Q2930" s="120">
        <v>46023</v>
      </c>
      <c r="R2930" s="120">
        <v>2958465</v>
      </c>
    </row>
    <row r="2931" spans="1:18" x14ac:dyDescent="0.25">
      <c r="A2931" t="str">
        <f t="shared" si="90"/>
        <v>IT-1999993000000</v>
      </c>
      <c r="B2931">
        <f t="shared" si="91"/>
        <v>2930</v>
      </c>
      <c r="C2931" t="s">
        <v>6310</v>
      </c>
      <c r="D2931" s="117">
        <v>1999993000000</v>
      </c>
      <c r="E2931" t="s">
        <v>6309</v>
      </c>
      <c r="F2931" t="s">
        <v>4821</v>
      </c>
      <c r="G2931" t="s">
        <v>25</v>
      </c>
      <c r="H2931" t="s">
        <v>25</v>
      </c>
      <c r="I2931" t="s">
        <v>25</v>
      </c>
      <c r="J2931" t="s">
        <v>25</v>
      </c>
      <c r="K2931" t="s">
        <v>25</v>
      </c>
      <c r="L2931" t="s">
        <v>6318</v>
      </c>
      <c r="M2931" s="117">
        <v>1999990000000</v>
      </c>
      <c r="N2931" t="s">
        <v>25</v>
      </c>
      <c r="O2931" s="119">
        <v>46023</v>
      </c>
      <c r="P2931" s="119">
        <v>2958465</v>
      </c>
      <c r="Q2931" s="120">
        <v>46023</v>
      </c>
      <c r="R2931" s="120">
        <v>2958465</v>
      </c>
    </row>
    <row r="2932" spans="1:18" x14ac:dyDescent="0.25">
      <c r="A2932" t="str">
        <f t="shared" si="90"/>
        <v>IT-2000000000000</v>
      </c>
      <c r="B2932">
        <f t="shared" si="91"/>
        <v>2931</v>
      </c>
      <c r="C2932" t="s">
        <v>6310</v>
      </c>
      <c r="D2932" s="117">
        <v>2000000000000</v>
      </c>
      <c r="E2932" t="s">
        <v>6309</v>
      </c>
      <c r="F2932" t="s">
        <v>4823</v>
      </c>
      <c r="G2932" t="s">
        <v>25</v>
      </c>
      <c r="H2932" t="s">
        <v>25</v>
      </c>
      <c r="I2932" t="s">
        <v>25</v>
      </c>
      <c r="J2932" t="s">
        <v>25</v>
      </c>
      <c r="K2932" t="s">
        <v>25</v>
      </c>
      <c r="L2932" t="s">
        <v>6313</v>
      </c>
      <c r="M2932" s="117" t="s">
        <v>25</v>
      </c>
      <c r="N2932" t="s">
        <v>25</v>
      </c>
      <c r="O2932" s="119">
        <v>46023</v>
      </c>
      <c r="P2932" s="119">
        <v>2958465</v>
      </c>
      <c r="Q2932" s="120">
        <v>46023</v>
      </c>
      <c r="R2932" s="120">
        <v>2958465</v>
      </c>
    </row>
    <row r="2933" spans="1:18" x14ac:dyDescent="0.25">
      <c r="A2933" t="str">
        <f t="shared" si="90"/>
        <v>IT-2100000000000</v>
      </c>
      <c r="B2933">
        <f t="shared" si="91"/>
        <v>2932</v>
      </c>
      <c r="C2933" t="s">
        <v>6310</v>
      </c>
      <c r="D2933" s="117">
        <v>2100000000000</v>
      </c>
      <c r="E2933" t="s">
        <v>6309</v>
      </c>
      <c r="F2933" t="s">
        <v>4824</v>
      </c>
      <c r="G2933" t="s">
        <v>25</v>
      </c>
      <c r="H2933" t="s">
        <v>25</v>
      </c>
      <c r="I2933" t="s">
        <v>25</v>
      </c>
      <c r="J2933" t="s">
        <v>25</v>
      </c>
      <c r="K2933" t="s">
        <v>25</v>
      </c>
      <c r="L2933" t="s">
        <v>6314</v>
      </c>
      <c r="M2933" s="117">
        <v>2000000000000</v>
      </c>
      <c r="N2933" t="s">
        <v>25</v>
      </c>
      <c r="O2933" s="119">
        <v>46023</v>
      </c>
      <c r="P2933" s="119">
        <v>2958465</v>
      </c>
      <c r="Q2933" s="120">
        <v>46023</v>
      </c>
      <c r="R2933" s="120">
        <v>2958465</v>
      </c>
    </row>
    <row r="2934" spans="1:18" x14ac:dyDescent="0.25">
      <c r="A2934" t="str">
        <f t="shared" si="90"/>
        <v>IT-2110000000000</v>
      </c>
      <c r="B2934">
        <f t="shared" si="91"/>
        <v>2933</v>
      </c>
      <c r="C2934" t="s">
        <v>6310</v>
      </c>
      <c r="D2934" s="117">
        <v>2110000000000</v>
      </c>
      <c r="E2934" t="s">
        <v>6309</v>
      </c>
      <c r="F2934" t="s">
        <v>4825</v>
      </c>
      <c r="G2934" t="s">
        <v>25</v>
      </c>
      <c r="H2934" t="s">
        <v>25</v>
      </c>
      <c r="I2934" t="s">
        <v>25</v>
      </c>
      <c r="J2934" t="s">
        <v>25</v>
      </c>
      <c r="K2934" t="s">
        <v>25</v>
      </c>
      <c r="L2934" t="s">
        <v>6315</v>
      </c>
      <c r="M2934" s="117">
        <v>2100000000000</v>
      </c>
      <c r="N2934" t="s">
        <v>25</v>
      </c>
      <c r="O2934" s="119">
        <v>46023</v>
      </c>
      <c r="P2934" s="119">
        <v>2958465</v>
      </c>
      <c r="Q2934" s="120">
        <v>46023</v>
      </c>
      <c r="R2934" s="120">
        <v>2958465</v>
      </c>
    </row>
    <row r="2935" spans="1:18" x14ac:dyDescent="0.25">
      <c r="A2935" t="str">
        <f t="shared" si="90"/>
        <v>IT-2111000000000</v>
      </c>
      <c r="B2935">
        <f t="shared" si="91"/>
        <v>2934</v>
      </c>
      <c r="C2935" t="s">
        <v>6310</v>
      </c>
      <c r="D2935" s="117">
        <v>2111000000000</v>
      </c>
      <c r="E2935" t="s">
        <v>6309</v>
      </c>
      <c r="F2935" t="s">
        <v>4826</v>
      </c>
      <c r="G2935" t="s">
        <v>25</v>
      </c>
      <c r="H2935" t="s">
        <v>25</v>
      </c>
      <c r="I2935" t="s">
        <v>25</v>
      </c>
      <c r="J2935" t="s">
        <v>25</v>
      </c>
      <c r="K2935" t="s">
        <v>25</v>
      </c>
      <c r="L2935" t="s">
        <v>6316</v>
      </c>
      <c r="M2935" s="117">
        <v>2110000000000</v>
      </c>
      <c r="N2935" t="s">
        <v>25</v>
      </c>
      <c r="O2935" s="119">
        <v>46023</v>
      </c>
      <c r="P2935" s="119">
        <v>2958465</v>
      </c>
      <c r="Q2935" s="120">
        <v>46023</v>
      </c>
      <c r="R2935" s="120">
        <v>2958465</v>
      </c>
    </row>
    <row r="2936" spans="1:18" x14ac:dyDescent="0.25">
      <c r="A2936" t="str">
        <f t="shared" si="90"/>
        <v>IT-2111010000000</v>
      </c>
      <c r="B2936">
        <f t="shared" si="91"/>
        <v>2935</v>
      </c>
      <c r="C2936" t="s">
        <v>6310</v>
      </c>
      <c r="D2936" s="117">
        <v>2111010000000</v>
      </c>
      <c r="E2936" t="s">
        <v>6309</v>
      </c>
      <c r="F2936" t="s">
        <v>4826</v>
      </c>
      <c r="G2936" t="s">
        <v>25</v>
      </c>
      <c r="H2936" t="s">
        <v>25</v>
      </c>
      <c r="I2936" t="s">
        <v>25</v>
      </c>
      <c r="J2936" t="s">
        <v>25</v>
      </c>
      <c r="K2936" t="s">
        <v>25</v>
      </c>
      <c r="L2936" t="s">
        <v>6317</v>
      </c>
      <c r="M2936" s="117">
        <v>2111000000000</v>
      </c>
      <c r="N2936" t="s">
        <v>25</v>
      </c>
      <c r="O2936" s="119">
        <v>46023</v>
      </c>
      <c r="P2936" s="119">
        <v>2958465</v>
      </c>
      <c r="Q2936" s="120">
        <v>46023</v>
      </c>
      <c r="R2936" s="120">
        <v>2958465</v>
      </c>
    </row>
    <row r="2937" spans="1:18" x14ac:dyDescent="0.25">
      <c r="A2937" t="str">
        <f t="shared" si="90"/>
        <v>IT-2111020000000</v>
      </c>
      <c r="B2937">
        <f t="shared" si="91"/>
        <v>2936</v>
      </c>
      <c r="C2937" t="s">
        <v>6310</v>
      </c>
      <c r="D2937" s="117">
        <v>2111020000000</v>
      </c>
      <c r="E2937" t="s">
        <v>6309</v>
      </c>
      <c r="F2937" t="s">
        <v>4827</v>
      </c>
      <c r="G2937" t="s">
        <v>25</v>
      </c>
      <c r="H2937" t="s">
        <v>25</v>
      </c>
      <c r="I2937" t="s">
        <v>25</v>
      </c>
      <c r="J2937" t="s">
        <v>25</v>
      </c>
      <c r="K2937" t="s">
        <v>25</v>
      </c>
      <c r="L2937" t="s">
        <v>6317</v>
      </c>
      <c r="M2937" s="117">
        <v>2111000000000</v>
      </c>
      <c r="N2937" t="s">
        <v>25</v>
      </c>
      <c r="O2937" s="119">
        <v>46023</v>
      </c>
      <c r="P2937" s="119">
        <v>2958465</v>
      </c>
      <c r="Q2937" s="120">
        <v>46023</v>
      </c>
      <c r="R2937" s="120">
        <v>2958465</v>
      </c>
    </row>
    <row r="2938" spans="1:18" x14ac:dyDescent="0.25">
      <c r="A2938" t="str">
        <f t="shared" si="90"/>
        <v>IT-2111030000000</v>
      </c>
      <c r="B2938">
        <f t="shared" si="91"/>
        <v>2937</v>
      </c>
      <c r="C2938" t="s">
        <v>6310</v>
      </c>
      <c r="D2938" s="117">
        <v>2111030000000</v>
      </c>
      <c r="E2938" t="s">
        <v>6309</v>
      </c>
      <c r="F2938" t="s">
        <v>4828</v>
      </c>
      <c r="G2938" t="s">
        <v>25</v>
      </c>
      <c r="H2938" t="s">
        <v>25</v>
      </c>
      <c r="I2938" t="s">
        <v>25</v>
      </c>
      <c r="J2938" t="s">
        <v>25</v>
      </c>
      <c r="K2938" t="s">
        <v>25</v>
      </c>
      <c r="L2938" t="s">
        <v>6317</v>
      </c>
      <c r="M2938" s="117">
        <v>2111000000000</v>
      </c>
      <c r="N2938" t="s">
        <v>25</v>
      </c>
      <c r="O2938" s="119">
        <v>46023</v>
      </c>
      <c r="P2938" s="119">
        <v>2958465</v>
      </c>
      <c r="Q2938" s="120">
        <v>46023</v>
      </c>
      <c r="R2938" s="120">
        <v>2958465</v>
      </c>
    </row>
    <row r="2939" spans="1:18" x14ac:dyDescent="0.25">
      <c r="A2939" t="str">
        <f t="shared" si="90"/>
        <v>IT-2112000000000</v>
      </c>
      <c r="B2939">
        <f t="shared" si="91"/>
        <v>2938</v>
      </c>
      <c r="C2939" t="s">
        <v>6310</v>
      </c>
      <c r="D2939" s="117">
        <v>2112000000000</v>
      </c>
      <c r="E2939" t="s">
        <v>6309</v>
      </c>
      <c r="F2939" t="s">
        <v>4830</v>
      </c>
      <c r="G2939" t="s">
        <v>25</v>
      </c>
      <c r="H2939" t="s">
        <v>25</v>
      </c>
      <c r="I2939" t="s">
        <v>25</v>
      </c>
      <c r="J2939" t="s">
        <v>25</v>
      </c>
      <c r="K2939" t="s">
        <v>25</v>
      </c>
      <c r="L2939" t="s">
        <v>6316</v>
      </c>
      <c r="M2939" s="117">
        <v>2110000000000</v>
      </c>
      <c r="N2939" t="s">
        <v>25</v>
      </c>
      <c r="O2939" s="119">
        <v>46023</v>
      </c>
      <c r="P2939" s="119">
        <v>2958465</v>
      </c>
      <c r="Q2939" s="120">
        <v>46023</v>
      </c>
      <c r="R2939" s="120">
        <v>2958465</v>
      </c>
    </row>
    <row r="2940" spans="1:18" x14ac:dyDescent="0.25">
      <c r="A2940" t="str">
        <f t="shared" si="90"/>
        <v>IT-2112010000000</v>
      </c>
      <c r="B2940">
        <f t="shared" si="91"/>
        <v>2939</v>
      </c>
      <c r="C2940" t="s">
        <v>6310</v>
      </c>
      <c r="D2940" s="117">
        <v>2112010000000</v>
      </c>
      <c r="E2940" t="s">
        <v>6309</v>
      </c>
      <c r="F2940" t="s">
        <v>4830</v>
      </c>
      <c r="G2940" t="s">
        <v>25</v>
      </c>
      <c r="H2940" t="s">
        <v>25</v>
      </c>
      <c r="I2940" t="s">
        <v>25</v>
      </c>
      <c r="J2940" t="s">
        <v>25</v>
      </c>
      <c r="K2940" t="s">
        <v>25</v>
      </c>
      <c r="L2940" t="s">
        <v>6317</v>
      </c>
      <c r="M2940" s="117">
        <v>2112000000000</v>
      </c>
      <c r="N2940" t="s">
        <v>25</v>
      </c>
      <c r="O2940" s="119">
        <v>46023</v>
      </c>
      <c r="P2940" s="119">
        <v>2958465</v>
      </c>
      <c r="Q2940" s="120">
        <v>46023</v>
      </c>
      <c r="R2940" s="120">
        <v>2958465</v>
      </c>
    </row>
    <row r="2941" spans="1:18" x14ac:dyDescent="0.25">
      <c r="A2941" t="str">
        <f t="shared" si="90"/>
        <v>IT-2112500000000</v>
      </c>
      <c r="B2941">
        <f t="shared" si="91"/>
        <v>2940</v>
      </c>
      <c r="C2941" t="s">
        <v>6310</v>
      </c>
      <c r="D2941" s="117">
        <v>2112500000000</v>
      </c>
      <c r="E2941" t="s">
        <v>6309</v>
      </c>
      <c r="F2941" t="s">
        <v>4831</v>
      </c>
      <c r="G2941" t="s">
        <v>25</v>
      </c>
      <c r="H2941" t="s">
        <v>25</v>
      </c>
      <c r="I2941" t="s">
        <v>25</v>
      </c>
      <c r="J2941" t="s">
        <v>25</v>
      </c>
      <c r="K2941" t="s">
        <v>25</v>
      </c>
      <c r="L2941" t="s">
        <v>6317</v>
      </c>
      <c r="M2941" s="117">
        <v>2112000000000</v>
      </c>
      <c r="N2941" t="s">
        <v>25</v>
      </c>
      <c r="O2941" s="119">
        <v>46023</v>
      </c>
      <c r="P2941" s="119">
        <v>2958465</v>
      </c>
      <c r="Q2941" s="120">
        <v>46023</v>
      </c>
      <c r="R2941" s="120">
        <v>2958465</v>
      </c>
    </row>
    <row r="2942" spans="1:18" x14ac:dyDescent="0.25">
      <c r="A2942" t="str">
        <f t="shared" si="90"/>
        <v>IT-2112510000000</v>
      </c>
      <c r="B2942">
        <f t="shared" si="91"/>
        <v>2941</v>
      </c>
      <c r="C2942" t="s">
        <v>6310</v>
      </c>
      <c r="D2942" s="117">
        <v>2112510000000</v>
      </c>
      <c r="E2942" t="s">
        <v>6309</v>
      </c>
      <c r="F2942" t="s">
        <v>4832</v>
      </c>
      <c r="G2942" t="s">
        <v>25</v>
      </c>
      <c r="H2942" t="s">
        <v>25</v>
      </c>
      <c r="I2942" t="s">
        <v>25</v>
      </c>
      <c r="J2942" t="s">
        <v>25</v>
      </c>
      <c r="K2942" t="s">
        <v>25</v>
      </c>
      <c r="L2942" t="s">
        <v>6317</v>
      </c>
      <c r="M2942" s="117">
        <v>2112000000000</v>
      </c>
      <c r="N2942" t="s">
        <v>25</v>
      </c>
      <c r="O2942" s="119">
        <v>46023</v>
      </c>
      <c r="P2942" s="119">
        <v>2958465</v>
      </c>
      <c r="Q2942" s="120">
        <v>46023</v>
      </c>
      <c r="R2942" s="120">
        <v>2958465</v>
      </c>
    </row>
    <row r="2943" spans="1:18" x14ac:dyDescent="0.25">
      <c r="A2943" t="str">
        <f t="shared" si="90"/>
        <v>IT-2112520000000</v>
      </c>
      <c r="B2943">
        <f t="shared" si="91"/>
        <v>2942</v>
      </c>
      <c r="C2943" t="s">
        <v>6310</v>
      </c>
      <c r="D2943" s="117">
        <v>2112520000000</v>
      </c>
      <c r="E2943" t="s">
        <v>6309</v>
      </c>
      <c r="F2943" t="s">
        <v>4833</v>
      </c>
      <c r="G2943" t="s">
        <v>25</v>
      </c>
      <c r="H2943" t="s">
        <v>25</v>
      </c>
      <c r="I2943" t="s">
        <v>25</v>
      </c>
      <c r="J2943" t="s">
        <v>25</v>
      </c>
      <c r="K2943" t="s">
        <v>25</v>
      </c>
      <c r="L2943" t="s">
        <v>6317</v>
      </c>
      <c r="M2943" s="117">
        <v>2112000000000</v>
      </c>
      <c r="N2943" t="s">
        <v>25</v>
      </c>
      <c r="O2943" s="119">
        <v>46023</v>
      </c>
      <c r="P2943" s="119">
        <v>2958465</v>
      </c>
      <c r="Q2943" s="120">
        <v>46023</v>
      </c>
      <c r="R2943" s="120">
        <v>2958465</v>
      </c>
    </row>
    <row r="2944" spans="1:18" x14ac:dyDescent="0.25">
      <c r="A2944" t="str">
        <f t="shared" si="90"/>
        <v>IT-2112530000000</v>
      </c>
      <c r="B2944">
        <f t="shared" si="91"/>
        <v>2943</v>
      </c>
      <c r="C2944" t="s">
        <v>6310</v>
      </c>
      <c r="D2944" s="117">
        <v>2112530000000</v>
      </c>
      <c r="E2944" t="s">
        <v>6309</v>
      </c>
      <c r="F2944" t="s">
        <v>4834</v>
      </c>
      <c r="G2944" t="s">
        <v>25</v>
      </c>
      <c r="H2944" t="s">
        <v>25</v>
      </c>
      <c r="I2944" t="s">
        <v>25</v>
      </c>
      <c r="J2944" t="s">
        <v>25</v>
      </c>
      <c r="K2944" t="s">
        <v>25</v>
      </c>
      <c r="L2944" t="s">
        <v>6317</v>
      </c>
      <c r="M2944" s="117">
        <v>2112000000000</v>
      </c>
      <c r="N2944" t="s">
        <v>25</v>
      </c>
      <c r="O2944" s="119">
        <v>46023</v>
      </c>
      <c r="P2944" s="119">
        <v>2958465</v>
      </c>
      <c r="Q2944" s="120">
        <v>46023</v>
      </c>
      <c r="R2944" s="120">
        <v>2958465</v>
      </c>
    </row>
    <row r="2945" spans="1:18" x14ac:dyDescent="0.25">
      <c r="A2945" t="str">
        <f t="shared" si="90"/>
        <v>IT-2112540000000</v>
      </c>
      <c r="B2945">
        <f t="shared" si="91"/>
        <v>2944</v>
      </c>
      <c r="C2945" t="s">
        <v>6310</v>
      </c>
      <c r="D2945" s="117">
        <v>2112540000000</v>
      </c>
      <c r="E2945" t="s">
        <v>6309</v>
      </c>
      <c r="F2945" t="s">
        <v>4835</v>
      </c>
      <c r="G2945" t="s">
        <v>25</v>
      </c>
      <c r="H2945" t="s">
        <v>25</v>
      </c>
      <c r="I2945" t="s">
        <v>25</v>
      </c>
      <c r="J2945" t="s">
        <v>25</v>
      </c>
      <c r="K2945" t="s">
        <v>25</v>
      </c>
      <c r="L2945" t="s">
        <v>6317</v>
      </c>
      <c r="M2945" s="117">
        <v>2112000000000</v>
      </c>
      <c r="N2945" t="s">
        <v>25</v>
      </c>
      <c r="O2945" s="119">
        <v>46023</v>
      </c>
      <c r="P2945" s="119">
        <v>2958465</v>
      </c>
      <c r="Q2945" s="120">
        <v>46023</v>
      </c>
      <c r="R2945" s="120">
        <v>2958465</v>
      </c>
    </row>
    <row r="2946" spans="1:18" x14ac:dyDescent="0.25">
      <c r="A2946" t="str">
        <f t="shared" si="90"/>
        <v>IT-2112540100000</v>
      </c>
      <c r="B2946">
        <f t="shared" si="91"/>
        <v>2945</v>
      </c>
      <c r="C2946" t="s">
        <v>6310</v>
      </c>
      <c r="D2946" s="117">
        <v>2112540100000</v>
      </c>
      <c r="E2946" t="s">
        <v>6309</v>
      </c>
      <c r="F2946" t="s">
        <v>4836</v>
      </c>
      <c r="G2946" t="s">
        <v>25</v>
      </c>
      <c r="H2946" t="s">
        <v>25</v>
      </c>
      <c r="I2946" t="s">
        <v>25</v>
      </c>
      <c r="J2946" t="s">
        <v>25</v>
      </c>
      <c r="K2946" t="s">
        <v>25</v>
      </c>
      <c r="L2946" t="s">
        <v>6319</v>
      </c>
      <c r="M2946" s="117">
        <v>2112540000000</v>
      </c>
      <c r="N2946" t="s">
        <v>25</v>
      </c>
      <c r="O2946" s="119">
        <v>46023</v>
      </c>
      <c r="P2946" s="119">
        <v>2958465</v>
      </c>
      <c r="Q2946" s="120">
        <v>46023</v>
      </c>
      <c r="R2946" s="120">
        <v>2958465</v>
      </c>
    </row>
    <row r="2947" spans="1:18" x14ac:dyDescent="0.25">
      <c r="A2947" t="str">
        <f t="shared" ref="A2947:A3010" si="92">CONCATENATE("IT-",D2947)</f>
        <v>IT-2112540101000</v>
      </c>
      <c r="B2947">
        <f t="shared" si="91"/>
        <v>2946</v>
      </c>
      <c r="C2947" t="s">
        <v>6312</v>
      </c>
      <c r="D2947" s="117">
        <v>2112540101000</v>
      </c>
      <c r="E2947" t="s">
        <v>6309</v>
      </c>
      <c r="F2947" t="s">
        <v>4838</v>
      </c>
      <c r="G2947" t="s">
        <v>25</v>
      </c>
      <c r="H2947" t="s">
        <v>25</v>
      </c>
      <c r="I2947" t="s">
        <v>25</v>
      </c>
      <c r="J2947" t="s">
        <v>25</v>
      </c>
      <c r="K2947" t="s">
        <v>25</v>
      </c>
      <c r="L2947" t="s">
        <v>6320</v>
      </c>
      <c r="M2947" s="117">
        <v>2112540100000</v>
      </c>
      <c r="N2947" t="s">
        <v>25</v>
      </c>
      <c r="O2947" s="119">
        <v>46023</v>
      </c>
      <c r="P2947" s="119">
        <v>2958465</v>
      </c>
      <c r="Q2947" s="120">
        <v>46023</v>
      </c>
      <c r="R2947" s="120">
        <v>2958465</v>
      </c>
    </row>
    <row r="2948" spans="1:18" x14ac:dyDescent="0.25">
      <c r="A2948" t="str">
        <f t="shared" si="92"/>
        <v>IT-2112540101001</v>
      </c>
      <c r="B2948">
        <f t="shared" ref="B2948:B3011" si="93">B2947+1</f>
        <v>2947</v>
      </c>
      <c r="C2948" t="s">
        <v>6312</v>
      </c>
      <c r="D2948" s="117">
        <v>2112540101001</v>
      </c>
      <c r="E2948" t="s">
        <v>6308</v>
      </c>
      <c r="F2948" t="s">
        <v>4840</v>
      </c>
      <c r="G2948" t="s">
        <v>25</v>
      </c>
      <c r="H2948" t="s">
        <v>25</v>
      </c>
      <c r="I2948" t="s">
        <v>25</v>
      </c>
      <c r="J2948" t="s">
        <v>25</v>
      </c>
      <c r="K2948" t="s">
        <v>25</v>
      </c>
      <c r="L2948" t="s">
        <v>6321</v>
      </c>
      <c r="M2948" s="117">
        <v>2112540101000</v>
      </c>
      <c r="N2948" t="s">
        <v>25</v>
      </c>
      <c r="O2948" s="119">
        <v>46023</v>
      </c>
      <c r="P2948" s="119">
        <v>2958465</v>
      </c>
      <c r="Q2948" s="120">
        <v>46023</v>
      </c>
      <c r="R2948" s="120">
        <v>2958465</v>
      </c>
    </row>
    <row r="2949" spans="1:18" x14ac:dyDescent="0.25">
      <c r="A2949" t="str">
        <f t="shared" si="92"/>
        <v>IT-2112550000000</v>
      </c>
      <c r="B2949">
        <f t="shared" si="93"/>
        <v>2948</v>
      </c>
      <c r="C2949" t="s">
        <v>6310</v>
      </c>
      <c r="D2949" s="117">
        <v>2112550000000</v>
      </c>
      <c r="E2949" t="s">
        <v>6309</v>
      </c>
      <c r="F2949" t="s">
        <v>4842</v>
      </c>
      <c r="G2949" t="s">
        <v>25</v>
      </c>
      <c r="H2949" t="s">
        <v>25</v>
      </c>
      <c r="I2949" t="s">
        <v>25</v>
      </c>
      <c r="J2949" t="s">
        <v>25</v>
      </c>
      <c r="K2949" t="s">
        <v>25</v>
      </c>
      <c r="L2949" t="s">
        <v>6317</v>
      </c>
      <c r="M2949" s="117">
        <v>2112000000000</v>
      </c>
      <c r="N2949" t="s">
        <v>25</v>
      </c>
      <c r="O2949" s="119">
        <v>46023</v>
      </c>
      <c r="P2949" s="119">
        <v>2958465</v>
      </c>
      <c r="Q2949" s="120">
        <v>46023</v>
      </c>
      <c r="R2949" s="120">
        <v>2958465</v>
      </c>
    </row>
    <row r="2950" spans="1:18" x14ac:dyDescent="0.25">
      <c r="A2950" t="str">
        <f t="shared" si="92"/>
        <v>IT-2112560000000</v>
      </c>
      <c r="B2950">
        <f t="shared" si="93"/>
        <v>2949</v>
      </c>
      <c r="C2950" t="s">
        <v>6310</v>
      </c>
      <c r="D2950" s="117">
        <v>2112560000000</v>
      </c>
      <c r="E2950" t="s">
        <v>6309</v>
      </c>
      <c r="F2950" t="s">
        <v>4843</v>
      </c>
      <c r="G2950" t="s">
        <v>25</v>
      </c>
      <c r="H2950" t="s">
        <v>25</v>
      </c>
      <c r="I2950" t="s">
        <v>25</v>
      </c>
      <c r="J2950" t="s">
        <v>25</v>
      </c>
      <c r="K2950" t="s">
        <v>25</v>
      </c>
      <c r="L2950" t="s">
        <v>6317</v>
      </c>
      <c r="M2950" s="117">
        <v>2112000000000</v>
      </c>
      <c r="N2950" t="s">
        <v>25</v>
      </c>
      <c r="O2950" s="119">
        <v>46023</v>
      </c>
      <c r="P2950" s="119">
        <v>2958465</v>
      </c>
      <c r="Q2950" s="120">
        <v>46023</v>
      </c>
      <c r="R2950" s="120">
        <v>2958465</v>
      </c>
    </row>
    <row r="2951" spans="1:18" x14ac:dyDescent="0.25">
      <c r="A2951" t="str">
        <f t="shared" si="92"/>
        <v>IT-2113000000000</v>
      </c>
      <c r="B2951">
        <f t="shared" si="93"/>
        <v>2950</v>
      </c>
      <c r="C2951" t="s">
        <v>6310</v>
      </c>
      <c r="D2951" s="117">
        <v>2113000000000</v>
      </c>
      <c r="E2951" t="s">
        <v>6309</v>
      </c>
      <c r="F2951" t="s">
        <v>4844</v>
      </c>
      <c r="G2951" t="s">
        <v>25</v>
      </c>
      <c r="H2951" t="s">
        <v>25</v>
      </c>
      <c r="I2951" t="s">
        <v>25</v>
      </c>
      <c r="J2951" t="s">
        <v>25</v>
      </c>
      <c r="K2951" t="s">
        <v>25</v>
      </c>
      <c r="L2951" t="s">
        <v>6316</v>
      </c>
      <c r="M2951" s="117">
        <v>2110000000000</v>
      </c>
      <c r="N2951" t="s">
        <v>25</v>
      </c>
      <c r="O2951" s="119">
        <v>46023</v>
      </c>
      <c r="P2951" s="119">
        <v>2958465</v>
      </c>
      <c r="Q2951" s="120">
        <v>46023</v>
      </c>
      <c r="R2951" s="120">
        <v>2958465</v>
      </c>
    </row>
    <row r="2952" spans="1:18" x14ac:dyDescent="0.25">
      <c r="A2952" t="str">
        <f t="shared" si="92"/>
        <v>IT-2113010000000</v>
      </c>
      <c r="B2952">
        <f t="shared" si="93"/>
        <v>2951</v>
      </c>
      <c r="C2952" t="s">
        <v>6310</v>
      </c>
      <c r="D2952" s="117">
        <v>2113010000000</v>
      </c>
      <c r="E2952" t="s">
        <v>6309</v>
      </c>
      <c r="F2952" t="s">
        <v>4844</v>
      </c>
      <c r="G2952" t="s">
        <v>25</v>
      </c>
      <c r="H2952" t="s">
        <v>25</v>
      </c>
      <c r="I2952" t="s">
        <v>25</v>
      </c>
      <c r="J2952" t="s">
        <v>25</v>
      </c>
      <c r="K2952" t="s">
        <v>25</v>
      </c>
      <c r="L2952" t="s">
        <v>6317</v>
      </c>
      <c r="M2952" s="117">
        <v>2113000000000</v>
      </c>
      <c r="N2952" t="s">
        <v>25</v>
      </c>
      <c r="O2952" s="119">
        <v>46023</v>
      </c>
      <c r="P2952" s="119">
        <v>2958465</v>
      </c>
      <c r="Q2952" s="120">
        <v>46023</v>
      </c>
      <c r="R2952" s="120">
        <v>2958465</v>
      </c>
    </row>
    <row r="2953" spans="1:18" x14ac:dyDescent="0.25">
      <c r="A2953" t="str">
        <f t="shared" si="92"/>
        <v>IT-2119000000000</v>
      </c>
      <c r="B2953">
        <f t="shared" si="93"/>
        <v>2952</v>
      </c>
      <c r="C2953" t="s">
        <v>6310</v>
      </c>
      <c r="D2953" s="117">
        <v>2119000000000</v>
      </c>
      <c r="E2953" t="s">
        <v>6309</v>
      </c>
      <c r="F2953" t="s">
        <v>4845</v>
      </c>
      <c r="G2953" t="s">
        <v>25</v>
      </c>
      <c r="H2953" t="s">
        <v>25</v>
      </c>
      <c r="I2953" t="s">
        <v>25</v>
      </c>
      <c r="J2953" t="s">
        <v>25</v>
      </c>
      <c r="K2953" t="s">
        <v>25</v>
      </c>
      <c r="L2953" t="s">
        <v>6316</v>
      </c>
      <c r="M2953" s="117">
        <v>2110000000000</v>
      </c>
      <c r="N2953" t="s">
        <v>25</v>
      </c>
      <c r="O2953" s="119">
        <v>46023</v>
      </c>
      <c r="P2953" s="119">
        <v>2958465</v>
      </c>
      <c r="Q2953" s="120">
        <v>46023</v>
      </c>
      <c r="R2953" s="120">
        <v>2958465</v>
      </c>
    </row>
    <row r="2954" spans="1:18" x14ac:dyDescent="0.25">
      <c r="A2954" t="str">
        <f t="shared" si="92"/>
        <v>IT-2119990000000</v>
      </c>
      <c r="B2954">
        <f t="shared" si="93"/>
        <v>2953</v>
      </c>
      <c r="C2954" t="s">
        <v>6310</v>
      </c>
      <c r="D2954" s="117">
        <v>2119990000000</v>
      </c>
      <c r="E2954" t="s">
        <v>6309</v>
      </c>
      <c r="F2954" t="s">
        <v>4845</v>
      </c>
      <c r="G2954" t="s">
        <v>25</v>
      </c>
      <c r="H2954" t="s">
        <v>25</v>
      </c>
      <c r="I2954" t="s">
        <v>25</v>
      </c>
      <c r="J2954" t="s">
        <v>25</v>
      </c>
      <c r="K2954" t="s">
        <v>25</v>
      </c>
      <c r="L2954" t="s">
        <v>6317</v>
      </c>
      <c r="M2954" s="117">
        <v>2119000000000</v>
      </c>
      <c r="N2954" t="s">
        <v>25</v>
      </c>
      <c r="O2954" s="119">
        <v>46023</v>
      </c>
      <c r="P2954" s="119">
        <v>2958465</v>
      </c>
      <c r="Q2954" s="120">
        <v>46023</v>
      </c>
      <c r="R2954" s="120">
        <v>2958465</v>
      </c>
    </row>
    <row r="2955" spans="1:18" x14ac:dyDescent="0.25">
      <c r="A2955" t="str">
        <f t="shared" si="92"/>
        <v>IT-2119990100000</v>
      </c>
      <c r="B2955">
        <f t="shared" si="93"/>
        <v>2954</v>
      </c>
      <c r="C2955" t="s">
        <v>6310</v>
      </c>
      <c r="D2955" s="117">
        <v>2119990100000</v>
      </c>
      <c r="E2955" t="s">
        <v>6309</v>
      </c>
      <c r="F2955" t="s">
        <v>4846</v>
      </c>
      <c r="G2955" t="s">
        <v>25</v>
      </c>
      <c r="H2955" t="s">
        <v>25</v>
      </c>
      <c r="I2955" t="s">
        <v>25</v>
      </c>
      <c r="J2955" t="s">
        <v>25</v>
      </c>
      <c r="K2955" t="s">
        <v>25</v>
      </c>
      <c r="L2955" t="s">
        <v>6319</v>
      </c>
      <c r="M2955" s="117">
        <v>2119990000000</v>
      </c>
      <c r="N2955" t="s">
        <v>25</v>
      </c>
      <c r="O2955" s="119">
        <v>46023</v>
      </c>
      <c r="P2955" s="119">
        <v>2958465</v>
      </c>
      <c r="Q2955" s="120">
        <v>46023</v>
      </c>
      <c r="R2955" s="120">
        <v>2958465</v>
      </c>
    </row>
    <row r="2956" spans="1:18" x14ac:dyDescent="0.25">
      <c r="A2956" t="str">
        <f t="shared" si="92"/>
        <v>IT-2119990101000</v>
      </c>
      <c r="B2956">
        <f t="shared" si="93"/>
        <v>2955</v>
      </c>
      <c r="C2956" t="s">
        <v>6312</v>
      </c>
      <c r="D2956" s="117">
        <v>2119990101000</v>
      </c>
      <c r="E2956" t="s">
        <v>6309</v>
      </c>
      <c r="F2956" t="s">
        <v>4848</v>
      </c>
      <c r="G2956" t="s">
        <v>25</v>
      </c>
      <c r="H2956" t="s">
        <v>25</v>
      </c>
      <c r="I2956" t="s">
        <v>25</v>
      </c>
      <c r="J2956" t="s">
        <v>25</v>
      </c>
      <c r="K2956" t="s">
        <v>25</v>
      </c>
      <c r="L2956" t="s">
        <v>6320</v>
      </c>
      <c r="M2956" s="117">
        <v>2119990100000</v>
      </c>
      <c r="N2956" t="s">
        <v>25</v>
      </c>
      <c r="O2956" s="119">
        <v>46023</v>
      </c>
      <c r="P2956" s="119">
        <v>2958465</v>
      </c>
      <c r="Q2956" s="120">
        <v>46023</v>
      </c>
      <c r="R2956" s="120">
        <v>2958465</v>
      </c>
    </row>
    <row r="2957" spans="1:18" x14ac:dyDescent="0.25">
      <c r="A2957" t="str">
        <f t="shared" si="92"/>
        <v>IT-2119990101001</v>
      </c>
      <c r="B2957">
        <f t="shared" si="93"/>
        <v>2956</v>
      </c>
      <c r="C2957" t="s">
        <v>6312</v>
      </c>
      <c r="D2957" s="117">
        <v>2119990101001</v>
      </c>
      <c r="E2957" t="s">
        <v>6308</v>
      </c>
      <c r="F2957" t="s">
        <v>4850</v>
      </c>
      <c r="G2957" t="s">
        <v>25</v>
      </c>
      <c r="H2957" t="s">
        <v>25</v>
      </c>
      <c r="I2957" t="s">
        <v>25</v>
      </c>
      <c r="J2957" t="s">
        <v>25</v>
      </c>
      <c r="K2957" t="s">
        <v>25</v>
      </c>
      <c r="L2957" t="s">
        <v>6321</v>
      </c>
      <c r="M2957" s="117">
        <v>2119990101000</v>
      </c>
      <c r="N2957" t="s">
        <v>25</v>
      </c>
      <c r="O2957" s="119">
        <v>46023</v>
      </c>
      <c r="P2957" s="119">
        <v>2958465</v>
      </c>
      <c r="Q2957" s="120">
        <v>46023</v>
      </c>
      <c r="R2957" s="120">
        <v>2958465</v>
      </c>
    </row>
    <row r="2958" spans="1:18" x14ac:dyDescent="0.25">
      <c r="A2958" t="str">
        <f t="shared" si="92"/>
        <v>IT-2119990101002</v>
      </c>
      <c r="B2958">
        <f t="shared" si="93"/>
        <v>2957</v>
      </c>
      <c r="C2958" t="s">
        <v>6312</v>
      </c>
      <c r="D2958" s="117">
        <v>2119990101002</v>
      </c>
      <c r="E2958" t="s">
        <v>6308</v>
      </c>
      <c r="F2958" t="s">
        <v>4852</v>
      </c>
      <c r="G2958" t="s">
        <v>25</v>
      </c>
      <c r="H2958" t="s">
        <v>25</v>
      </c>
      <c r="I2958" t="s">
        <v>25</v>
      </c>
      <c r="J2958" t="s">
        <v>25</v>
      </c>
      <c r="K2958" t="s">
        <v>25</v>
      </c>
      <c r="L2958" t="s">
        <v>6321</v>
      </c>
      <c r="M2958" s="117">
        <v>2119990101000</v>
      </c>
      <c r="N2958" t="s">
        <v>25</v>
      </c>
      <c r="O2958" s="119">
        <v>46023</v>
      </c>
      <c r="P2958" s="119">
        <v>2958465</v>
      </c>
      <c r="Q2958" s="120">
        <v>46023</v>
      </c>
      <c r="R2958" s="120">
        <v>2958465</v>
      </c>
    </row>
    <row r="2959" spans="1:18" x14ac:dyDescent="0.25">
      <c r="A2959" t="str">
        <f t="shared" si="92"/>
        <v>IT-2119990102000</v>
      </c>
      <c r="B2959">
        <f t="shared" si="93"/>
        <v>2958</v>
      </c>
      <c r="C2959" t="s">
        <v>6312</v>
      </c>
      <c r="D2959" s="117">
        <v>2119990102000</v>
      </c>
      <c r="E2959" t="s">
        <v>6309</v>
      </c>
      <c r="F2959" t="s">
        <v>4854</v>
      </c>
      <c r="G2959" t="s">
        <v>25</v>
      </c>
      <c r="H2959" t="s">
        <v>25</v>
      </c>
      <c r="I2959" t="s">
        <v>25</v>
      </c>
      <c r="J2959" t="s">
        <v>25</v>
      </c>
      <c r="K2959" t="s">
        <v>25</v>
      </c>
      <c r="L2959" t="s">
        <v>6320</v>
      </c>
      <c r="M2959" s="117">
        <v>2119990100000</v>
      </c>
      <c r="N2959" t="s">
        <v>25</v>
      </c>
      <c r="O2959" s="119">
        <v>46023</v>
      </c>
      <c r="P2959" s="119">
        <v>2958465</v>
      </c>
      <c r="Q2959" s="120">
        <v>46023</v>
      </c>
      <c r="R2959" s="120">
        <v>2958465</v>
      </c>
    </row>
    <row r="2960" spans="1:18" x14ac:dyDescent="0.25">
      <c r="A2960" t="str">
        <f t="shared" si="92"/>
        <v>IT-2119990102001</v>
      </c>
      <c r="B2960">
        <f t="shared" si="93"/>
        <v>2959</v>
      </c>
      <c r="C2960" t="s">
        <v>6312</v>
      </c>
      <c r="D2960" s="117">
        <v>2119990102001</v>
      </c>
      <c r="E2960" t="s">
        <v>6308</v>
      </c>
      <c r="F2960" t="s">
        <v>4856</v>
      </c>
      <c r="G2960" t="s">
        <v>25</v>
      </c>
      <c r="H2960" t="s">
        <v>25</v>
      </c>
      <c r="I2960" t="s">
        <v>25</v>
      </c>
      <c r="J2960" t="s">
        <v>25</v>
      </c>
      <c r="K2960" t="s">
        <v>25</v>
      </c>
      <c r="L2960" t="s">
        <v>6321</v>
      </c>
      <c r="M2960" s="117">
        <v>2119990102000</v>
      </c>
      <c r="N2960" t="s">
        <v>25</v>
      </c>
      <c r="O2960" s="119">
        <v>46023</v>
      </c>
      <c r="P2960" s="119">
        <v>2958465</v>
      </c>
      <c r="Q2960" s="120">
        <v>46023</v>
      </c>
      <c r="R2960" s="120">
        <v>2958465</v>
      </c>
    </row>
    <row r="2961" spans="1:18" x14ac:dyDescent="0.25">
      <c r="A2961" t="str">
        <f t="shared" si="92"/>
        <v>IT-2119990102002</v>
      </c>
      <c r="B2961">
        <f t="shared" si="93"/>
        <v>2960</v>
      </c>
      <c r="C2961" t="s">
        <v>6312</v>
      </c>
      <c r="D2961" s="117">
        <v>2119990102002</v>
      </c>
      <c r="E2961" t="s">
        <v>6308</v>
      </c>
      <c r="F2961" t="s">
        <v>4858</v>
      </c>
      <c r="G2961" t="s">
        <v>25</v>
      </c>
      <c r="H2961" t="s">
        <v>25</v>
      </c>
      <c r="I2961" t="s">
        <v>25</v>
      </c>
      <c r="J2961" t="s">
        <v>25</v>
      </c>
      <c r="K2961" t="s">
        <v>25</v>
      </c>
      <c r="L2961" t="s">
        <v>6321</v>
      </c>
      <c r="M2961" s="117">
        <v>2119990102000</v>
      </c>
      <c r="N2961" t="s">
        <v>25</v>
      </c>
      <c r="O2961" s="119">
        <v>46023</v>
      </c>
      <c r="P2961" s="119">
        <v>2958465</v>
      </c>
      <c r="Q2961" s="120">
        <v>46023</v>
      </c>
      <c r="R2961" s="120">
        <v>2958465</v>
      </c>
    </row>
    <row r="2962" spans="1:18" x14ac:dyDescent="0.25">
      <c r="A2962" t="str">
        <f t="shared" si="92"/>
        <v>IT-2119990102003</v>
      </c>
      <c r="B2962">
        <f t="shared" si="93"/>
        <v>2961</v>
      </c>
      <c r="C2962" t="s">
        <v>6312</v>
      </c>
      <c r="D2962" s="117">
        <v>2119990102003</v>
      </c>
      <c r="E2962" t="s">
        <v>6308</v>
      </c>
      <c r="F2962" t="s">
        <v>4860</v>
      </c>
      <c r="G2962" t="s">
        <v>25</v>
      </c>
      <c r="H2962" t="s">
        <v>25</v>
      </c>
      <c r="I2962" t="s">
        <v>25</v>
      </c>
      <c r="J2962" t="s">
        <v>25</v>
      </c>
      <c r="K2962" t="s">
        <v>25</v>
      </c>
      <c r="L2962" t="s">
        <v>6321</v>
      </c>
      <c r="M2962" s="117">
        <v>2119990102000</v>
      </c>
      <c r="N2962" t="s">
        <v>25</v>
      </c>
      <c r="O2962" s="119">
        <v>46023</v>
      </c>
      <c r="P2962" s="119">
        <v>2958465</v>
      </c>
      <c r="Q2962" s="120">
        <v>46023</v>
      </c>
      <c r="R2962" s="120">
        <v>2958465</v>
      </c>
    </row>
    <row r="2963" spans="1:18" x14ac:dyDescent="0.25">
      <c r="A2963" t="str">
        <f t="shared" si="92"/>
        <v>IT-2119990103000</v>
      </c>
      <c r="B2963">
        <f t="shared" si="93"/>
        <v>2962</v>
      </c>
      <c r="C2963" t="s">
        <v>6312</v>
      </c>
      <c r="D2963" s="117">
        <v>2119990103000</v>
      </c>
      <c r="E2963" t="s">
        <v>6309</v>
      </c>
      <c r="F2963" t="s">
        <v>4862</v>
      </c>
      <c r="G2963" t="s">
        <v>25</v>
      </c>
      <c r="H2963" t="s">
        <v>25</v>
      </c>
      <c r="I2963" t="s">
        <v>25</v>
      </c>
      <c r="J2963" t="s">
        <v>25</v>
      </c>
      <c r="K2963" t="s">
        <v>25</v>
      </c>
      <c r="L2963" t="s">
        <v>6320</v>
      </c>
      <c r="M2963" s="117">
        <v>2119990100000</v>
      </c>
      <c r="N2963" t="s">
        <v>25</v>
      </c>
      <c r="O2963" s="119">
        <v>46023</v>
      </c>
      <c r="P2963" s="119">
        <v>2958465</v>
      </c>
      <c r="Q2963" s="120">
        <v>46023</v>
      </c>
      <c r="R2963" s="120">
        <v>2958465</v>
      </c>
    </row>
    <row r="2964" spans="1:18" x14ac:dyDescent="0.25">
      <c r="A2964" t="str">
        <f t="shared" si="92"/>
        <v>IT-2119990103001</v>
      </c>
      <c r="B2964">
        <f t="shared" si="93"/>
        <v>2963</v>
      </c>
      <c r="C2964" t="s">
        <v>6312</v>
      </c>
      <c r="D2964" s="117">
        <v>2119990103001</v>
      </c>
      <c r="E2964" t="s">
        <v>6308</v>
      </c>
      <c r="F2964" t="s">
        <v>4864</v>
      </c>
      <c r="G2964" t="s">
        <v>25</v>
      </c>
      <c r="H2964" t="s">
        <v>25</v>
      </c>
      <c r="I2964" t="s">
        <v>25</v>
      </c>
      <c r="J2964" t="s">
        <v>25</v>
      </c>
      <c r="K2964" t="s">
        <v>25</v>
      </c>
      <c r="L2964" t="s">
        <v>6321</v>
      </c>
      <c r="M2964" s="117">
        <v>2119990103000</v>
      </c>
      <c r="N2964" t="s">
        <v>25</v>
      </c>
      <c r="O2964" s="119">
        <v>46023</v>
      </c>
      <c r="P2964" s="119">
        <v>2958465</v>
      </c>
      <c r="Q2964" s="120">
        <v>46023</v>
      </c>
      <c r="R2964" s="120">
        <v>2958465</v>
      </c>
    </row>
    <row r="2965" spans="1:18" x14ac:dyDescent="0.25">
      <c r="A2965" t="str">
        <f t="shared" si="92"/>
        <v>IT-2119990103002</v>
      </c>
      <c r="B2965">
        <f t="shared" si="93"/>
        <v>2964</v>
      </c>
      <c r="C2965" t="s">
        <v>6312</v>
      </c>
      <c r="D2965" s="117">
        <v>2119990103002</v>
      </c>
      <c r="E2965" t="s">
        <v>6308</v>
      </c>
      <c r="F2965" t="s">
        <v>4866</v>
      </c>
      <c r="G2965" t="s">
        <v>25</v>
      </c>
      <c r="H2965" t="s">
        <v>25</v>
      </c>
      <c r="I2965" t="s">
        <v>25</v>
      </c>
      <c r="J2965" t="s">
        <v>25</v>
      </c>
      <c r="K2965" t="s">
        <v>25</v>
      </c>
      <c r="L2965" t="s">
        <v>6321</v>
      </c>
      <c r="M2965" s="117">
        <v>2119990103000</v>
      </c>
      <c r="N2965" t="s">
        <v>25</v>
      </c>
      <c r="O2965" s="119">
        <v>46023</v>
      </c>
      <c r="P2965" s="119">
        <v>2958465</v>
      </c>
      <c r="Q2965" s="120">
        <v>46023</v>
      </c>
      <c r="R2965" s="120">
        <v>2958465</v>
      </c>
    </row>
    <row r="2966" spans="1:18" x14ac:dyDescent="0.25">
      <c r="A2966" t="str">
        <f t="shared" si="92"/>
        <v>IT-2119990103003</v>
      </c>
      <c r="B2966">
        <f t="shared" si="93"/>
        <v>2965</v>
      </c>
      <c r="C2966" t="s">
        <v>6312</v>
      </c>
      <c r="D2966" s="117">
        <v>2119990103003</v>
      </c>
      <c r="E2966" t="s">
        <v>6308</v>
      </c>
      <c r="F2966" t="s">
        <v>4868</v>
      </c>
      <c r="G2966" t="s">
        <v>25</v>
      </c>
      <c r="H2966" t="s">
        <v>25</v>
      </c>
      <c r="I2966" t="s">
        <v>25</v>
      </c>
      <c r="J2966" t="s">
        <v>25</v>
      </c>
      <c r="K2966" t="s">
        <v>25</v>
      </c>
      <c r="L2966" t="s">
        <v>6321</v>
      </c>
      <c r="M2966" s="117">
        <v>2119990103000</v>
      </c>
      <c r="N2966" t="s">
        <v>25</v>
      </c>
      <c r="O2966" s="119">
        <v>46023</v>
      </c>
      <c r="P2966" s="119">
        <v>2958465</v>
      </c>
      <c r="Q2966" s="120">
        <v>46023</v>
      </c>
      <c r="R2966" s="120">
        <v>2958465</v>
      </c>
    </row>
    <row r="2967" spans="1:18" x14ac:dyDescent="0.25">
      <c r="A2967" t="str">
        <f t="shared" si="92"/>
        <v>IT-2119990103004</v>
      </c>
      <c r="B2967">
        <f t="shared" si="93"/>
        <v>2966</v>
      </c>
      <c r="C2967" t="s">
        <v>6312</v>
      </c>
      <c r="D2967" s="117">
        <v>2119990103004</v>
      </c>
      <c r="E2967" t="s">
        <v>6308</v>
      </c>
      <c r="F2967" t="s">
        <v>4870</v>
      </c>
      <c r="G2967" t="s">
        <v>25</v>
      </c>
      <c r="H2967" t="s">
        <v>25</v>
      </c>
      <c r="I2967" t="s">
        <v>25</v>
      </c>
      <c r="J2967" t="s">
        <v>25</v>
      </c>
      <c r="K2967" t="s">
        <v>25</v>
      </c>
      <c r="L2967" t="s">
        <v>6321</v>
      </c>
      <c r="M2967" s="117">
        <v>2119990103000</v>
      </c>
      <c r="N2967" t="s">
        <v>25</v>
      </c>
      <c r="O2967" s="119">
        <v>46023</v>
      </c>
      <c r="P2967" s="119">
        <v>2958465</v>
      </c>
      <c r="Q2967" s="120">
        <v>46023</v>
      </c>
      <c r="R2967" s="120">
        <v>2958465</v>
      </c>
    </row>
    <row r="2968" spans="1:18" x14ac:dyDescent="0.25">
      <c r="A2968" t="str">
        <f t="shared" si="92"/>
        <v>IT-2120000000000</v>
      </c>
      <c r="B2968">
        <f t="shared" si="93"/>
        <v>2967</v>
      </c>
      <c r="C2968" t="s">
        <v>6310</v>
      </c>
      <c r="D2968" s="117">
        <v>2120000000000</v>
      </c>
      <c r="E2968" t="s">
        <v>6309</v>
      </c>
      <c r="F2968" t="s">
        <v>4872</v>
      </c>
      <c r="G2968" t="s">
        <v>25</v>
      </c>
      <c r="H2968" t="s">
        <v>25</v>
      </c>
      <c r="I2968" t="s">
        <v>25</v>
      </c>
      <c r="J2968" t="s">
        <v>25</v>
      </c>
      <c r="K2968" t="s">
        <v>25</v>
      </c>
      <c r="L2968" t="s">
        <v>6315</v>
      </c>
      <c r="M2968" s="117">
        <v>2100000000000</v>
      </c>
      <c r="N2968" t="s">
        <v>25</v>
      </c>
      <c r="O2968" s="119">
        <v>46023</v>
      </c>
      <c r="P2968" s="119">
        <v>2958465</v>
      </c>
      <c r="Q2968" s="120">
        <v>46023</v>
      </c>
      <c r="R2968" s="120">
        <v>2958465</v>
      </c>
    </row>
    <row r="2969" spans="1:18" x14ac:dyDescent="0.25">
      <c r="A2969" t="str">
        <f t="shared" si="92"/>
        <v>IT-2121000000000</v>
      </c>
      <c r="B2969">
        <f t="shared" si="93"/>
        <v>2968</v>
      </c>
      <c r="C2969" t="s">
        <v>6310</v>
      </c>
      <c r="D2969" s="117">
        <v>2121000000000</v>
      </c>
      <c r="E2969" t="s">
        <v>6309</v>
      </c>
      <c r="F2969" t="s">
        <v>4873</v>
      </c>
      <c r="G2969" t="s">
        <v>25</v>
      </c>
      <c r="H2969" t="s">
        <v>25</v>
      </c>
      <c r="I2969" t="s">
        <v>25</v>
      </c>
      <c r="J2969" t="s">
        <v>25</v>
      </c>
      <c r="K2969" t="s">
        <v>25</v>
      </c>
      <c r="L2969" t="s">
        <v>6316</v>
      </c>
      <c r="M2969" s="117">
        <v>2120000000000</v>
      </c>
      <c r="N2969" t="s">
        <v>25</v>
      </c>
      <c r="O2969" s="119">
        <v>46023</v>
      </c>
      <c r="P2969" s="119">
        <v>2958465</v>
      </c>
      <c r="Q2969" s="120">
        <v>46023</v>
      </c>
      <c r="R2969" s="120">
        <v>2958465</v>
      </c>
    </row>
    <row r="2970" spans="1:18" x14ac:dyDescent="0.25">
      <c r="A2970" t="str">
        <f t="shared" si="92"/>
        <v>IT-2121010000000</v>
      </c>
      <c r="B2970">
        <f t="shared" si="93"/>
        <v>2969</v>
      </c>
      <c r="C2970" t="s">
        <v>6310</v>
      </c>
      <c r="D2970" s="117">
        <v>2121010000000</v>
      </c>
      <c r="E2970" t="s">
        <v>6309</v>
      </c>
      <c r="F2970" t="s">
        <v>4874</v>
      </c>
      <c r="G2970" t="s">
        <v>25</v>
      </c>
      <c r="H2970" t="s">
        <v>25</v>
      </c>
      <c r="I2970" t="s">
        <v>25</v>
      </c>
      <c r="J2970" t="s">
        <v>25</v>
      </c>
      <c r="K2970" t="s">
        <v>25</v>
      </c>
      <c r="L2970" t="s">
        <v>6317</v>
      </c>
      <c r="M2970" s="117">
        <v>2121000000000</v>
      </c>
      <c r="N2970" t="s">
        <v>25</v>
      </c>
      <c r="O2970" s="119">
        <v>46023</v>
      </c>
      <c r="P2970" s="119">
        <v>2958465</v>
      </c>
      <c r="Q2970" s="120">
        <v>46023</v>
      </c>
      <c r="R2970" s="120">
        <v>2958465</v>
      </c>
    </row>
    <row r="2971" spans="1:18" x14ac:dyDescent="0.25">
      <c r="A2971" t="str">
        <f t="shared" si="92"/>
        <v>IT-2121020000000</v>
      </c>
      <c r="B2971">
        <f t="shared" si="93"/>
        <v>2970</v>
      </c>
      <c r="C2971" t="s">
        <v>6310</v>
      </c>
      <c r="D2971" s="117">
        <v>2121020000000</v>
      </c>
      <c r="E2971" t="s">
        <v>6309</v>
      </c>
      <c r="F2971" t="s">
        <v>4875</v>
      </c>
      <c r="G2971" t="s">
        <v>25</v>
      </c>
      <c r="H2971" t="s">
        <v>25</v>
      </c>
      <c r="I2971" t="s">
        <v>25</v>
      </c>
      <c r="J2971" t="s">
        <v>25</v>
      </c>
      <c r="K2971" t="s">
        <v>25</v>
      </c>
      <c r="L2971" t="s">
        <v>6317</v>
      </c>
      <c r="M2971" s="117">
        <v>2121000000000</v>
      </c>
      <c r="N2971" t="s">
        <v>25</v>
      </c>
      <c r="O2971" s="119">
        <v>46023</v>
      </c>
      <c r="P2971" s="119">
        <v>2958465</v>
      </c>
      <c r="Q2971" s="120">
        <v>46023</v>
      </c>
      <c r="R2971" s="120">
        <v>2958465</v>
      </c>
    </row>
    <row r="2972" spans="1:18" x14ac:dyDescent="0.25">
      <c r="A2972" t="str">
        <f t="shared" si="92"/>
        <v>IT-2122000000000</v>
      </c>
      <c r="B2972">
        <f t="shared" si="93"/>
        <v>2971</v>
      </c>
      <c r="C2972" t="s">
        <v>6310</v>
      </c>
      <c r="D2972" s="117">
        <v>2122000000000</v>
      </c>
      <c r="E2972" t="s">
        <v>6309</v>
      </c>
      <c r="F2972" t="s">
        <v>4876</v>
      </c>
      <c r="G2972" t="s">
        <v>25</v>
      </c>
      <c r="H2972" t="s">
        <v>25</v>
      </c>
      <c r="I2972" t="s">
        <v>25</v>
      </c>
      <c r="J2972" t="s">
        <v>25</v>
      </c>
      <c r="K2972" t="s">
        <v>25</v>
      </c>
      <c r="L2972" t="s">
        <v>6316</v>
      </c>
      <c r="M2972" s="117">
        <v>2120000000000</v>
      </c>
      <c r="N2972" t="s">
        <v>25</v>
      </c>
      <c r="O2972" s="119">
        <v>46023</v>
      </c>
      <c r="P2972" s="119">
        <v>2958465</v>
      </c>
      <c r="Q2972" s="120">
        <v>46023</v>
      </c>
      <c r="R2972" s="120">
        <v>2958465</v>
      </c>
    </row>
    <row r="2973" spans="1:18" x14ac:dyDescent="0.25">
      <c r="A2973" t="str">
        <f t="shared" si="92"/>
        <v>IT-2122010000000</v>
      </c>
      <c r="B2973">
        <f t="shared" si="93"/>
        <v>2972</v>
      </c>
      <c r="C2973" t="s">
        <v>6310</v>
      </c>
      <c r="D2973" s="117">
        <v>2122010000000</v>
      </c>
      <c r="E2973" t="s">
        <v>6309</v>
      </c>
      <c r="F2973" t="s">
        <v>4876</v>
      </c>
      <c r="G2973" t="s">
        <v>25</v>
      </c>
      <c r="H2973" t="s">
        <v>25</v>
      </c>
      <c r="I2973" t="s">
        <v>25</v>
      </c>
      <c r="J2973" t="s">
        <v>25</v>
      </c>
      <c r="K2973" t="s">
        <v>25</v>
      </c>
      <c r="L2973" t="s">
        <v>6317</v>
      </c>
      <c r="M2973" s="117">
        <v>2122000000000</v>
      </c>
      <c r="N2973" t="s">
        <v>25</v>
      </c>
      <c r="O2973" s="119">
        <v>46023</v>
      </c>
      <c r="P2973" s="119">
        <v>2958465</v>
      </c>
      <c r="Q2973" s="120">
        <v>46023</v>
      </c>
      <c r="R2973" s="120">
        <v>2958465</v>
      </c>
    </row>
    <row r="2974" spans="1:18" x14ac:dyDescent="0.25">
      <c r="A2974" t="str">
        <f t="shared" si="92"/>
        <v>IT-2122500000000</v>
      </c>
      <c r="B2974">
        <f t="shared" si="93"/>
        <v>2973</v>
      </c>
      <c r="C2974" t="s">
        <v>6310</v>
      </c>
      <c r="D2974" s="117">
        <v>2122500000000</v>
      </c>
      <c r="E2974" t="s">
        <v>6309</v>
      </c>
      <c r="F2974" t="s">
        <v>4877</v>
      </c>
      <c r="G2974" t="s">
        <v>25</v>
      </c>
      <c r="H2974" t="s">
        <v>25</v>
      </c>
      <c r="I2974" t="s">
        <v>25</v>
      </c>
      <c r="J2974" t="s">
        <v>25</v>
      </c>
      <c r="K2974" t="s">
        <v>25</v>
      </c>
      <c r="L2974" t="s">
        <v>6317</v>
      </c>
      <c r="M2974" s="117">
        <v>2122000000000</v>
      </c>
      <c r="N2974" t="s">
        <v>25</v>
      </c>
      <c r="O2974" s="119">
        <v>46023</v>
      </c>
      <c r="P2974" s="119">
        <v>2958465</v>
      </c>
      <c r="Q2974" s="120">
        <v>46023</v>
      </c>
      <c r="R2974" s="120">
        <v>2958465</v>
      </c>
    </row>
    <row r="2975" spans="1:18" x14ac:dyDescent="0.25">
      <c r="A2975" t="str">
        <f t="shared" si="92"/>
        <v>IT-2122510000000</v>
      </c>
      <c r="B2975">
        <f t="shared" si="93"/>
        <v>2974</v>
      </c>
      <c r="C2975" t="s">
        <v>6310</v>
      </c>
      <c r="D2975" s="117">
        <v>2122510000000</v>
      </c>
      <c r="E2975" t="s">
        <v>6309</v>
      </c>
      <c r="F2975" t="s">
        <v>4878</v>
      </c>
      <c r="G2975" t="s">
        <v>25</v>
      </c>
      <c r="H2975" t="s">
        <v>25</v>
      </c>
      <c r="I2975" t="s">
        <v>25</v>
      </c>
      <c r="J2975" t="s">
        <v>25</v>
      </c>
      <c r="K2975" t="s">
        <v>25</v>
      </c>
      <c r="L2975" t="s">
        <v>6317</v>
      </c>
      <c r="M2975" s="117">
        <v>2122000000000</v>
      </c>
      <c r="N2975" t="s">
        <v>25</v>
      </c>
      <c r="O2975" s="119">
        <v>46023</v>
      </c>
      <c r="P2975" s="119">
        <v>2958465</v>
      </c>
      <c r="Q2975" s="120">
        <v>46023</v>
      </c>
      <c r="R2975" s="120">
        <v>2958465</v>
      </c>
    </row>
    <row r="2976" spans="1:18" x14ac:dyDescent="0.25">
      <c r="A2976" t="str">
        <f t="shared" si="92"/>
        <v>IT-2122520000000</v>
      </c>
      <c r="B2976">
        <f t="shared" si="93"/>
        <v>2975</v>
      </c>
      <c r="C2976" t="s">
        <v>6310</v>
      </c>
      <c r="D2976" s="117">
        <v>2122520000000</v>
      </c>
      <c r="E2976" t="s">
        <v>6309</v>
      </c>
      <c r="F2976" t="s">
        <v>4879</v>
      </c>
      <c r="G2976" t="s">
        <v>25</v>
      </c>
      <c r="H2976" t="s">
        <v>25</v>
      </c>
      <c r="I2976" t="s">
        <v>25</v>
      </c>
      <c r="J2976" t="s">
        <v>25</v>
      </c>
      <c r="K2976" t="s">
        <v>25</v>
      </c>
      <c r="L2976" t="s">
        <v>6317</v>
      </c>
      <c r="M2976" s="117">
        <v>2122000000000</v>
      </c>
      <c r="N2976" t="s">
        <v>25</v>
      </c>
      <c r="O2976" s="119">
        <v>46023</v>
      </c>
      <c r="P2976" s="119">
        <v>2958465</v>
      </c>
      <c r="Q2976" s="120">
        <v>46023</v>
      </c>
      <c r="R2976" s="120">
        <v>2958465</v>
      </c>
    </row>
    <row r="2977" spans="1:18" x14ac:dyDescent="0.25">
      <c r="A2977" t="str">
        <f t="shared" si="92"/>
        <v>IT-2122530000000</v>
      </c>
      <c r="B2977">
        <f t="shared" si="93"/>
        <v>2976</v>
      </c>
      <c r="C2977" t="s">
        <v>6310</v>
      </c>
      <c r="D2977" s="117">
        <v>2122530000000</v>
      </c>
      <c r="E2977" t="s">
        <v>6309</v>
      </c>
      <c r="F2977" t="s">
        <v>4880</v>
      </c>
      <c r="G2977" t="s">
        <v>25</v>
      </c>
      <c r="H2977" t="s">
        <v>25</v>
      </c>
      <c r="I2977" t="s">
        <v>25</v>
      </c>
      <c r="J2977" t="s">
        <v>25</v>
      </c>
      <c r="K2977" t="s">
        <v>25</v>
      </c>
      <c r="L2977" t="s">
        <v>6317</v>
      </c>
      <c r="M2977" s="117">
        <v>2122000000000</v>
      </c>
      <c r="N2977" t="s">
        <v>25</v>
      </c>
      <c r="O2977" s="119">
        <v>46023</v>
      </c>
      <c r="P2977" s="119">
        <v>2958465</v>
      </c>
      <c r="Q2977" s="120">
        <v>46023</v>
      </c>
      <c r="R2977" s="120">
        <v>2958465</v>
      </c>
    </row>
    <row r="2978" spans="1:18" x14ac:dyDescent="0.25">
      <c r="A2978" t="str">
        <f t="shared" si="92"/>
        <v>IT-2122540000000</v>
      </c>
      <c r="B2978">
        <f t="shared" si="93"/>
        <v>2977</v>
      </c>
      <c r="C2978" t="s">
        <v>6310</v>
      </c>
      <c r="D2978" s="117">
        <v>2122540000000</v>
      </c>
      <c r="E2978" t="s">
        <v>6309</v>
      </c>
      <c r="F2978" t="s">
        <v>4881</v>
      </c>
      <c r="G2978" t="s">
        <v>25</v>
      </c>
      <c r="H2978" t="s">
        <v>25</v>
      </c>
      <c r="I2978" t="s">
        <v>25</v>
      </c>
      <c r="J2978" t="s">
        <v>25</v>
      </c>
      <c r="K2978" t="s">
        <v>25</v>
      </c>
      <c r="L2978" t="s">
        <v>6317</v>
      </c>
      <c r="M2978" s="117">
        <v>2122000000000</v>
      </c>
      <c r="N2978" t="s">
        <v>25</v>
      </c>
      <c r="O2978" s="119">
        <v>46023</v>
      </c>
      <c r="P2978" s="119">
        <v>2958465</v>
      </c>
      <c r="Q2978" s="120">
        <v>46023</v>
      </c>
      <c r="R2978" s="120">
        <v>2958465</v>
      </c>
    </row>
    <row r="2979" spans="1:18" x14ac:dyDescent="0.25">
      <c r="A2979" t="str">
        <f t="shared" si="92"/>
        <v>IT-2122550000000</v>
      </c>
      <c r="B2979">
        <f t="shared" si="93"/>
        <v>2978</v>
      </c>
      <c r="C2979" t="s">
        <v>6310</v>
      </c>
      <c r="D2979" s="117">
        <v>2122550000000</v>
      </c>
      <c r="E2979" t="s">
        <v>6309</v>
      </c>
      <c r="F2979" t="s">
        <v>4882</v>
      </c>
      <c r="G2979" t="s">
        <v>25</v>
      </c>
      <c r="H2979" t="s">
        <v>25</v>
      </c>
      <c r="I2979" t="s">
        <v>25</v>
      </c>
      <c r="J2979" t="s">
        <v>25</v>
      </c>
      <c r="K2979" t="s">
        <v>25</v>
      </c>
      <c r="L2979" t="s">
        <v>6317</v>
      </c>
      <c r="M2979" s="117">
        <v>2122000000000</v>
      </c>
      <c r="N2979" t="s">
        <v>25</v>
      </c>
      <c r="O2979" s="119">
        <v>46023</v>
      </c>
      <c r="P2979" s="119">
        <v>2958465</v>
      </c>
      <c r="Q2979" s="120">
        <v>46023</v>
      </c>
      <c r="R2979" s="120">
        <v>2958465</v>
      </c>
    </row>
    <row r="2980" spans="1:18" x14ac:dyDescent="0.25">
      <c r="A2980" t="str">
        <f t="shared" si="92"/>
        <v>IT-2129000000000</v>
      </c>
      <c r="B2980">
        <f t="shared" si="93"/>
        <v>2979</v>
      </c>
      <c r="C2980" t="s">
        <v>6310</v>
      </c>
      <c r="D2980" s="117">
        <v>2129000000000</v>
      </c>
      <c r="E2980" t="s">
        <v>6309</v>
      </c>
      <c r="F2980" t="s">
        <v>4883</v>
      </c>
      <c r="G2980" t="s">
        <v>25</v>
      </c>
      <c r="H2980" t="s">
        <v>25</v>
      </c>
      <c r="I2980" t="s">
        <v>25</v>
      </c>
      <c r="J2980" t="s">
        <v>25</v>
      </c>
      <c r="K2980" t="s">
        <v>25</v>
      </c>
      <c r="L2980" t="s">
        <v>6316</v>
      </c>
      <c r="M2980" s="117">
        <v>2120000000000</v>
      </c>
      <c r="N2980" t="s">
        <v>25</v>
      </c>
      <c r="O2980" s="119">
        <v>46023</v>
      </c>
      <c r="P2980" s="119">
        <v>2958465</v>
      </c>
      <c r="Q2980" s="120">
        <v>46023</v>
      </c>
      <c r="R2980" s="120">
        <v>2958465</v>
      </c>
    </row>
    <row r="2981" spans="1:18" x14ac:dyDescent="0.25">
      <c r="A2981" t="str">
        <f t="shared" si="92"/>
        <v>IT-2129990000000</v>
      </c>
      <c r="B2981">
        <f t="shared" si="93"/>
        <v>2980</v>
      </c>
      <c r="C2981" t="s">
        <v>6310</v>
      </c>
      <c r="D2981" s="117">
        <v>2129990000000</v>
      </c>
      <c r="E2981" t="s">
        <v>6309</v>
      </c>
      <c r="F2981" t="s">
        <v>4883</v>
      </c>
      <c r="G2981" t="s">
        <v>25</v>
      </c>
      <c r="H2981" t="s">
        <v>25</v>
      </c>
      <c r="I2981" t="s">
        <v>25</v>
      </c>
      <c r="J2981" t="s">
        <v>25</v>
      </c>
      <c r="K2981" t="s">
        <v>25</v>
      </c>
      <c r="L2981" t="s">
        <v>6317</v>
      </c>
      <c r="M2981" s="117">
        <v>2129000000000</v>
      </c>
      <c r="N2981" t="s">
        <v>25</v>
      </c>
      <c r="O2981" s="119">
        <v>46023</v>
      </c>
      <c r="P2981" s="119">
        <v>2958465</v>
      </c>
      <c r="Q2981" s="120">
        <v>46023</v>
      </c>
      <c r="R2981" s="120">
        <v>2958465</v>
      </c>
    </row>
    <row r="2982" spans="1:18" x14ac:dyDescent="0.25">
      <c r="A2982" t="str">
        <f t="shared" si="92"/>
        <v>IT-2129990100000</v>
      </c>
      <c r="B2982">
        <f t="shared" si="93"/>
        <v>2981</v>
      </c>
      <c r="C2982" t="s">
        <v>6310</v>
      </c>
      <c r="D2982" s="117">
        <v>2129990100000</v>
      </c>
      <c r="E2982" t="s">
        <v>6309</v>
      </c>
      <c r="F2982" t="s">
        <v>4884</v>
      </c>
      <c r="G2982" t="s">
        <v>25</v>
      </c>
      <c r="H2982" t="s">
        <v>25</v>
      </c>
      <c r="I2982" t="s">
        <v>25</v>
      </c>
      <c r="J2982" t="s">
        <v>25</v>
      </c>
      <c r="K2982" t="s">
        <v>25</v>
      </c>
      <c r="L2982" t="s">
        <v>6319</v>
      </c>
      <c r="M2982" s="117">
        <v>2129990000000</v>
      </c>
      <c r="N2982" t="s">
        <v>25</v>
      </c>
      <c r="O2982" s="119">
        <v>46023</v>
      </c>
      <c r="P2982" s="119">
        <v>2958465</v>
      </c>
      <c r="Q2982" s="120">
        <v>46023</v>
      </c>
      <c r="R2982" s="120">
        <v>2958465</v>
      </c>
    </row>
    <row r="2983" spans="1:18" x14ac:dyDescent="0.25">
      <c r="A2983" t="str">
        <f t="shared" si="92"/>
        <v>IT-2129990101000</v>
      </c>
      <c r="B2983">
        <f t="shared" si="93"/>
        <v>2982</v>
      </c>
      <c r="C2983" t="s">
        <v>6312</v>
      </c>
      <c r="D2983" s="117">
        <v>2129990101000</v>
      </c>
      <c r="E2983" t="s">
        <v>6309</v>
      </c>
      <c r="F2983" t="s">
        <v>4886</v>
      </c>
      <c r="G2983" t="s">
        <v>25</v>
      </c>
      <c r="H2983" t="s">
        <v>25</v>
      </c>
      <c r="I2983" t="s">
        <v>25</v>
      </c>
      <c r="J2983" t="s">
        <v>25</v>
      </c>
      <c r="K2983" t="s">
        <v>25</v>
      </c>
      <c r="L2983" t="s">
        <v>6320</v>
      </c>
      <c r="M2983" s="117">
        <v>2129990100000</v>
      </c>
      <c r="N2983" t="s">
        <v>25</v>
      </c>
      <c r="O2983" s="119">
        <v>46023</v>
      </c>
      <c r="P2983" s="119">
        <v>2958465</v>
      </c>
      <c r="Q2983" s="120">
        <v>46023</v>
      </c>
      <c r="R2983" s="120">
        <v>2958465</v>
      </c>
    </row>
    <row r="2984" spans="1:18" x14ac:dyDescent="0.25">
      <c r="A2984" t="str">
        <f t="shared" si="92"/>
        <v>IT-2129990101001</v>
      </c>
      <c r="B2984">
        <f t="shared" si="93"/>
        <v>2983</v>
      </c>
      <c r="C2984" t="s">
        <v>6312</v>
      </c>
      <c r="D2984" s="117">
        <v>2129990101001</v>
      </c>
      <c r="E2984" t="s">
        <v>6308</v>
      </c>
      <c r="F2984" t="s">
        <v>4888</v>
      </c>
      <c r="G2984" t="s">
        <v>25</v>
      </c>
      <c r="H2984" t="s">
        <v>25</v>
      </c>
      <c r="I2984" t="s">
        <v>25</v>
      </c>
      <c r="J2984" t="s">
        <v>25</v>
      </c>
      <c r="K2984" t="s">
        <v>25</v>
      </c>
      <c r="L2984" t="s">
        <v>6321</v>
      </c>
      <c r="M2984" s="117">
        <v>2129990101000</v>
      </c>
      <c r="N2984" t="s">
        <v>25</v>
      </c>
      <c r="O2984" s="119">
        <v>46023</v>
      </c>
      <c r="P2984" s="119">
        <v>2958465</v>
      </c>
      <c r="Q2984" s="120">
        <v>46023</v>
      </c>
      <c r="R2984" s="120">
        <v>2958465</v>
      </c>
    </row>
    <row r="2985" spans="1:18" x14ac:dyDescent="0.25">
      <c r="A2985" t="str">
        <f t="shared" si="92"/>
        <v>IT-2129990101002</v>
      </c>
      <c r="B2985">
        <f t="shared" si="93"/>
        <v>2984</v>
      </c>
      <c r="C2985" t="s">
        <v>6312</v>
      </c>
      <c r="D2985" s="117">
        <v>2129990101002</v>
      </c>
      <c r="E2985" t="s">
        <v>6308</v>
      </c>
      <c r="F2985" t="s">
        <v>4890</v>
      </c>
      <c r="G2985" t="s">
        <v>25</v>
      </c>
      <c r="H2985" t="s">
        <v>25</v>
      </c>
      <c r="I2985" t="s">
        <v>25</v>
      </c>
      <c r="J2985" t="s">
        <v>25</v>
      </c>
      <c r="K2985" t="s">
        <v>25</v>
      </c>
      <c r="L2985" t="s">
        <v>6321</v>
      </c>
      <c r="M2985" s="117">
        <v>2129990101000</v>
      </c>
      <c r="N2985" t="s">
        <v>25</v>
      </c>
      <c r="O2985" s="119">
        <v>46023</v>
      </c>
      <c r="P2985" s="119">
        <v>2958465</v>
      </c>
      <c r="Q2985" s="120">
        <v>46023</v>
      </c>
      <c r="R2985" s="120">
        <v>2958465</v>
      </c>
    </row>
    <row r="2986" spans="1:18" x14ac:dyDescent="0.25">
      <c r="A2986" t="str">
        <f t="shared" si="92"/>
        <v>IT-2129990101003</v>
      </c>
      <c r="B2986">
        <f t="shared" si="93"/>
        <v>2985</v>
      </c>
      <c r="C2986" t="s">
        <v>6312</v>
      </c>
      <c r="D2986" s="117">
        <v>2129990101003</v>
      </c>
      <c r="E2986" t="s">
        <v>6308</v>
      </c>
      <c r="F2986" t="s">
        <v>4892</v>
      </c>
      <c r="G2986" t="s">
        <v>25</v>
      </c>
      <c r="H2986" t="s">
        <v>25</v>
      </c>
      <c r="I2986" t="s">
        <v>25</v>
      </c>
      <c r="J2986" t="s">
        <v>25</v>
      </c>
      <c r="K2986" t="s">
        <v>25</v>
      </c>
      <c r="L2986" t="s">
        <v>6321</v>
      </c>
      <c r="M2986" s="117">
        <v>2129990101000</v>
      </c>
      <c r="N2986" t="s">
        <v>25</v>
      </c>
      <c r="O2986" s="119">
        <v>46023</v>
      </c>
      <c r="P2986" s="119">
        <v>2958465</v>
      </c>
      <c r="Q2986" s="120">
        <v>46023</v>
      </c>
      <c r="R2986" s="120">
        <v>2958465</v>
      </c>
    </row>
    <row r="2987" spans="1:18" x14ac:dyDescent="0.25">
      <c r="A2987" t="str">
        <f t="shared" si="92"/>
        <v>IT-2129990101004</v>
      </c>
      <c r="B2987">
        <f t="shared" si="93"/>
        <v>2986</v>
      </c>
      <c r="C2987" t="s">
        <v>6312</v>
      </c>
      <c r="D2987" s="117">
        <v>2129990101004</v>
      </c>
      <c r="E2987" t="s">
        <v>6308</v>
      </c>
      <c r="F2987" t="s">
        <v>4894</v>
      </c>
      <c r="G2987" t="s">
        <v>25</v>
      </c>
      <c r="H2987" t="s">
        <v>25</v>
      </c>
      <c r="I2987" t="s">
        <v>25</v>
      </c>
      <c r="J2987" t="s">
        <v>25</v>
      </c>
      <c r="K2987" t="s">
        <v>25</v>
      </c>
      <c r="L2987" t="s">
        <v>6321</v>
      </c>
      <c r="M2987" s="117">
        <v>2129990101000</v>
      </c>
      <c r="N2987" t="s">
        <v>25</v>
      </c>
      <c r="O2987" s="119">
        <v>46023</v>
      </c>
      <c r="P2987" s="119">
        <v>2958465</v>
      </c>
      <c r="Q2987" s="120">
        <v>46023</v>
      </c>
      <c r="R2987" s="120">
        <v>2958465</v>
      </c>
    </row>
    <row r="2988" spans="1:18" x14ac:dyDescent="0.25">
      <c r="A2988" t="str">
        <f t="shared" si="92"/>
        <v>IT-2129990101005</v>
      </c>
      <c r="B2988">
        <f t="shared" si="93"/>
        <v>2987</v>
      </c>
      <c r="C2988" t="s">
        <v>6312</v>
      </c>
      <c r="D2988" s="117">
        <v>2129990101005</v>
      </c>
      <c r="E2988" t="s">
        <v>6308</v>
      </c>
      <c r="F2988" t="s">
        <v>4896</v>
      </c>
      <c r="G2988" t="s">
        <v>25</v>
      </c>
      <c r="H2988" t="s">
        <v>25</v>
      </c>
      <c r="I2988" t="s">
        <v>25</v>
      </c>
      <c r="J2988" t="s">
        <v>25</v>
      </c>
      <c r="K2988" t="s">
        <v>25</v>
      </c>
      <c r="L2988" t="s">
        <v>6321</v>
      </c>
      <c r="M2988" s="117">
        <v>2129990101000</v>
      </c>
      <c r="N2988" t="s">
        <v>25</v>
      </c>
      <c r="O2988" s="119">
        <v>46023</v>
      </c>
      <c r="P2988" s="119">
        <v>2958465</v>
      </c>
      <c r="Q2988" s="120">
        <v>46023</v>
      </c>
      <c r="R2988" s="120">
        <v>2958465</v>
      </c>
    </row>
    <row r="2989" spans="1:18" x14ac:dyDescent="0.25">
      <c r="A2989" t="str">
        <f t="shared" si="92"/>
        <v>IT-2129990102000</v>
      </c>
      <c r="B2989">
        <f t="shared" si="93"/>
        <v>2988</v>
      </c>
      <c r="C2989" t="s">
        <v>6312</v>
      </c>
      <c r="D2989" s="117">
        <v>2129990102000</v>
      </c>
      <c r="E2989" t="s">
        <v>6309</v>
      </c>
      <c r="F2989" t="s">
        <v>4898</v>
      </c>
      <c r="G2989" t="s">
        <v>25</v>
      </c>
      <c r="H2989" t="s">
        <v>25</v>
      </c>
      <c r="I2989" t="s">
        <v>25</v>
      </c>
      <c r="J2989" t="s">
        <v>25</v>
      </c>
      <c r="K2989" t="s">
        <v>25</v>
      </c>
      <c r="L2989" t="s">
        <v>6320</v>
      </c>
      <c r="M2989" s="117">
        <v>2129990100000</v>
      </c>
      <c r="N2989" t="s">
        <v>25</v>
      </c>
      <c r="O2989" s="119">
        <v>46023</v>
      </c>
      <c r="P2989" s="119">
        <v>2958465</v>
      </c>
      <c r="Q2989" s="120">
        <v>46023</v>
      </c>
      <c r="R2989" s="120">
        <v>2958465</v>
      </c>
    </row>
    <row r="2990" spans="1:18" x14ac:dyDescent="0.25">
      <c r="A2990" t="str">
        <f t="shared" si="92"/>
        <v>IT-2129990102001</v>
      </c>
      <c r="B2990">
        <f t="shared" si="93"/>
        <v>2989</v>
      </c>
      <c r="C2990" t="s">
        <v>6312</v>
      </c>
      <c r="D2990" s="117">
        <v>2129990102001</v>
      </c>
      <c r="E2990" t="s">
        <v>6308</v>
      </c>
      <c r="F2990" t="s">
        <v>4900</v>
      </c>
      <c r="G2990" t="s">
        <v>25</v>
      </c>
      <c r="H2990" t="s">
        <v>25</v>
      </c>
      <c r="I2990" t="s">
        <v>25</v>
      </c>
      <c r="J2990" t="s">
        <v>25</v>
      </c>
      <c r="K2990" t="s">
        <v>25</v>
      </c>
      <c r="L2990" t="s">
        <v>6321</v>
      </c>
      <c r="M2990" s="117">
        <v>2129990102000</v>
      </c>
      <c r="N2990" t="s">
        <v>25</v>
      </c>
      <c r="O2990" s="119">
        <v>46023</v>
      </c>
      <c r="P2990" s="119">
        <v>2958465</v>
      </c>
      <c r="Q2990" s="120">
        <v>46023</v>
      </c>
      <c r="R2990" s="120">
        <v>2958465</v>
      </c>
    </row>
    <row r="2991" spans="1:18" x14ac:dyDescent="0.25">
      <c r="A2991" t="str">
        <f t="shared" si="92"/>
        <v>IT-2129990103000</v>
      </c>
      <c r="B2991">
        <f t="shared" si="93"/>
        <v>2990</v>
      </c>
      <c r="C2991" t="s">
        <v>6312</v>
      </c>
      <c r="D2991" s="117">
        <v>2129990103000</v>
      </c>
      <c r="E2991" t="s">
        <v>6309</v>
      </c>
      <c r="F2991" t="s">
        <v>4902</v>
      </c>
      <c r="G2991" t="s">
        <v>25</v>
      </c>
      <c r="H2991" t="s">
        <v>25</v>
      </c>
      <c r="I2991" t="s">
        <v>25</v>
      </c>
      <c r="J2991" t="s">
        <v>25</v>
      </c>
      <c r="K2991" t="s">
        <v>25</v>
      </c>
      <c r="L2991" t="s">
        <v>6320</v>
      </c>
      <c r="M2991" s="117">
        <v>2129990100000</v>
      </c>
      <c r="N2991" t="s">
        <v>25</v>
      </c>
      <c r="O2991" s="119">
        <v>46023</v>
      </c>
      <c r="P2991" s="119">
        <v>2958465</v>
      </c>
      <c r="Q2991" s="120">
        <v>46023</v>
      </c>
      <c r="R2991" s="120">
        <v>2958465</v>
      </c>
    </row>
    <row r="2992" spans="1:18" x14ac:dyDescent="0.25">
      <c r="A2992" t="str">
        <f t="shared" si="92"/>
        <v>IT-2129990103001</v>
      </c>
      <c r="B2992">
        <f t="shared" si="93"/>
        <v>2991</v>
      </c>
      <c r="C2992" t="s">
        <v>6312</v>
      </c>
      <c r="D2992" s="117">
        <v>2129990103001</v>
      </c>
      <c r="E2992" t="s">
        <v>6308</v>
      </c>
      <c r="F2992" t="s">
        <v>4904</v>
      </c>
      <c r="G2992" t="s">
        <v>25</v>
      </c>
      <c r="H2992" t="s">
        <v>25</v>
      </c>
      <c r="I2992" t="s">
        <v>25</v>
      </c>
      <c r="J2992" t="s">
        <v>25</v>
      </c>
      <c r="K2992" t="s">
        <v>25</v>
      </c>
      <c r="L2992" t="s">
        <v>6321</v>
      </c>
      <c r="M2992" s="117">
        <v>2129990103000</v>
      </c>
      <c r="N2992" t="s">
        <v>25</v>
      </c>
      <c r="O2992" s="119">
        <v>46023</v>
      </c>
      <c r="P2992" s="119">
        <v>2958465</v>
      </c>
      <c r="Q2992" s="120">
        <v>46023</v>
      </c>
      <c r="R2992" s="120">
        <v>2958465</v>
      </c>
    </row>
    <row r="2993" spans="1:18" x14ac:dyDescent="0.25">
      <c r="A2993" t="str">
        <f t="shared" si="92"/>
        <v>IT-2200000000000</v>
      </c>
      <c r="B2993">
        <f t="shared" si="93"/>
        <v>2992</v>
      </c>
      <c r="C2993" t="s">
        <v>6310</v>
      </c>
      <c r="D2993" s="117">
        <v>2200000000000</v>
      </c>
      <c r="E2993" t="s">
        <v>6309</v>
      </c>
      <c r="F2993" t="s">
        <v>4906</v>
      </c>
      <c r="G2993" t="s">
        <v>25</v>
      </c>
      <c r="H2993" t="s">
        <v>25</v>
      </c>
      <c r="I2993" t="s">
        <v>25</v>
      </c>
      <c r="J2993" t="s">
        <v>25</v>
      </c>
      <c r="K2993" t="s">
        <v>25</v>
      </c>
      <c r="L2993" t="s">
        <v>6314</v>
      </c>
      <c r="M2993" s="117">
        <v>2000000000000</v>
      </c>
      <c r="N2993" t="s">
        <v>25</v>
      </c>
      <c r="O2993" s="119">
        <v>46023</v>
      </c>
      <c r="P2993" s="119">
        <v>2958465</v>
      </c>
      <c r="Q2993" s="120">
        <v>46023</v>
      </c>
      <c r="R2993" s="120">
        <v>2958465</v>
      </c>
    </row>
    <row r="2994" spans="1:18" x14ac:dyDescent="0.25">
      <c r="A2994" t="str">
        <f t="shared" si="92"/>
        <v>IT-2210000000000</v>
      </c>
      <c r="B2994">
        <f t="shared" si="93"/>
        <v>2993</v>
      </c>
      <c r="C2994" t="s">
        <v>6310</v>
      </c>
      <c r="D2994" s="117">
        <v>2210000000000</v>
      </c>
      <c r="E2994" t="s">
        <v>6309</v>
      </c>
      <c r="F2994" t="s">
        <v>4907</v>
      </c>
      <c r="G2994" t="s">
        <v>25</v>
      </c>
      <c r="H2994" t="s">
        <v>25</v>
      </c>
      <c r="I2994" t="s">
        <v>25</v>
      </c>
      <c r="J2994" t="s">
        <v>25</v>
      </c>
      <c r="K2994" t="s">
        <v>25</v>
      </c>
      <c r="L2994" t="s">
        <v>6315</v>
      </c>
      <c r="M2994" s="117">
        <v>2200000000000</v>
      </c>
      <c r="N2994" t="s">
        <v>25</v>
      </c>
      <c r="O2994" s="119">
        <v>46023</v>
      </c>
      <c r="P2994" s="119">
        <v>2958465</v>
      </c>
      <c r="Q2994" s="120">
        <v>46023</v>
      </c>
      <c r="R2994" s="120">
        <v>2958465</v>
      </c>
    </row>
    <row r="2995" spans="1:18" x14ac:dyDescent="0.25">
      <c r="A2995" t="str">
        <f t="shared" si="92"/>
        <v>IT-2211000000000</v>
      </c>
      <c r="B2995">
        <f t="shared" si="93"/>
        <v>2994</v>
      </c>
      <c r="C2995" t="s">
        <v>6310</v>
      </c>
      <c r="D2995" s="117">
        <v>2211000000000</v>
      </c>
      <c r="E2995" t="s">
        <v>6309</v>
      </c>
      <c r="F2995" t="s">
        <v>4908</v>
      </c>
      <c r="G2995" t="s">
        <v>25</v>
      </c>
      <c r="H2995" t="s">
        <v>25</v>
      </c>
      <c r="I2995" t="s">
        <v>25</v>
      </c>
      <c r="J2995" t="s">
        <v>25</v>
      </c>
      <c r="K2995" t="s">
        <v>25</v>
      </c>
      <c r="L2995" t="s">
        <v>6316</v>
      </c>
      <c r="M2995" s="117">
        <v>2210000000000</v>
      </c>
      <c r="N2995" t="s">
        <v>25</v>
      </c>
      <c r="O2995" s="119">
        <v>46023</v>
      </c>
      <c r="P2995" s="119">
        <v>2958465</v>
      </c>
      <c r="Q2995" s="120">
        <v>46023</v>
      </c>
      <c r="R2995" s="120">
        <v>2958465</v>
      </c>
    </row>
    <row r="2996" spans="1:18" x14ac:dyDescent="0.25">
      <c r="A2996" t="str">
        <f t="shared" si="92"/>
        <v>IT-2211010000000</v>
      </c>
      <c r="B2996">
        <f t="shared" si="93"/>
        <v>2995</v>
      </c>
      <c r="C2996" t="s">
        <v>6310</v>
      </c>
      <c r="D2996" s="117">
        <v>2211010000000</v>
      </c>
      <c r="E2996" t="s">
        <v>6309</v>
      </c>
      <c r="F2996" t="s">
        <v>4910</v>
      </c>
      <c r="G2996" t="s">
        <v>25</v>
      </c>
      <c r="H2996" t="s">
        <v>25</v>
      </c>
      <c r="I2996" t="s">
        <v>25</v>
      </c>
      <c r="J2996" t="s">
        <v>25</v>
      </c>
      <c r="K2996" t="s">
        <v>25</v>
      </c>
      <c r="L2996" t="s">
        <v>6317</v>
      </c>
      <c r="M2996" s="117">
        <v>2211000000000</v>
      </c>
      <c r="N2996" t="s">
        <v>25</v>
      </c>
      <c r="O2996" s="119">
        <v>46023</v>
      </c>
      <c r="P2996" s="119">
        <v>2958465</v>
      </c>
      <c r="Q2996" s="120">
        <v>46023</v>
      </c>
      <c r="R2996" s="120">
        <v>2958465</v>
      </c>
    </row>
    <row r="2997" spans="1:18" x14ac:dyDescent="0.25">
      <c r="A2997" t="str">
        <f t="shared" si="92"/>
        <v>IT-2211010100000</v>
      </c>
      <c r="B2997">
        <f t="shared" si="93"/>
        <v>2996</v>
      </c>
      <c r="C2997" t="s">
        <v>6310</v>
      </c>
      <c r="D2997" s="117">
        <v>2211010100000</v>
      </c>
      <c r="E2997" t="s">
        <v>6309</v>
      </c>
      <c r="F2997" t="s">
        <v>4912</v>
      </c>
      <c r="G2997" t="s">
        <v>25</v>
      </c>
      <c r="H2997" t="s">
        <v>25</v>
      </c>
      <c r="I2997" t="s">
        <v>25</v>
      </c>
      <c r="J2997" t="s">
        <v>25</v>
      </c>
      <c r="K2997" t="s">
        <v>25</v>
      </c>
      <c r="L2997" t="s">
        <v>6319</v>
      </c>
      <c r="M2997" s="117">
        <v>2211010000000</v>
      </c>
      <c r="N2997" t="s">
        <v>25</v>
      </c>
      <c r="O2997" s="119">
        <v>46023</v>
      </c>
      <c r="P2997" s="119">
        <v>2958465</v>
      </c>
      <c r="Q2997" s="120">
        <v>46023</v>
      </c>
      <c r="R2997" s="120">
        <v>2958465</v>
      </c>
    </row>
    <row r="2998" spans="1:18" x14ac:dyDescent="0.25">
      <c r="A2998" t="str">
        <f t="shared" si="92"/>
        <v>IT-2211020000000</v>
      </c>
      <c r="B2998">
        <f t="shared" si="93"/>
        <v>2997</v>
      </c>
      <c r="C2998" t="s">
        <v>6310</v>
      </c>
      <c r="D2998" s="117">
        <v>2211020000000</v>
      </c>
      <c r="E2998" t="s">
        <v>6309</v>
      </c>
      <c r="F2998" t="s">
        <v>4914</v>
      </c>
      <c r="G2998" t="s">
        <v>25</v>
      </c>
      <c r="H2998" t="s">
        <v>25</v>
      </c>
      <c r="I2998" t="s">
        <v>25</v>
      </c>
      <c r="J2998" t="s">
        <v>25</v>
      </c>
      <c r="K2998" t="s">
        <v>25</v>
      </c>
      <c r="L2998" t="s">
        <v>6317</v>
      </c>
      <c r="M2998" s="117">
        <v>2211000000000</v>
      </c>
      <c r="N2998" t="s">
        <v>25</v>
      </c>
      <c r="O2998" s="119">
        <v>46023</v>
      </c>
      <c r="P2998" s="119">
        <v>2958465</v>
      </c>
      <c r="Q2998" s="120">
        <v>46023</v>
      </c>
      <c r="R2998" s="120">
        <v>2958465</v>
      </c>
    </row>
    <row r="2999" spans="1:18" x14ac:dyDescent="0.25">
      <c r="A2999" t="str">
        <f t="shared" si="92"/>
        <v>IT-2211020100000</v>
      </c>
      <c r="B2999">
        <f t="shared" si="93"/>
        <v>2998</v>
      </c>
      <c r="C2999" t="s">
        <v>6310</v>
      </c>
      <c r="D2999" s="117">
        <v>2211020100000</v>
      </c>
      <c r="E2999" t="s">
        <v>6309</v>
      </c>
      <c r="F2999" t="s">
        <v>4916</v>
      </c>
      <c r="G2999" t="s">
        <v>25</v>
      </c>
      <c r="H2999" t="s">
        <v>25</v>
      </c>
      <c r="I2999" t="s">
        <v>25</v>
      </c>
      <c r="J2999" t="s">
        <v>25</v>
      </c>
      <c r="K2999" t="s">
        <v>25</v>
      </c>
      <c r="L2999" t="s">
        <v>6319</v>
      </c>
      <c r="M2999" s="117">
        <v>2211020000000</v>
      </c>
      <c r="N2999" t="s">
        <v>25</v>
      </c>
      <c r="O2999" s="119">
        <v>46023</v>
      </c>
      <c r="P2999" s="119">
        <v>2958465</v>
      </c>
      <c r="Q2999" s="120">
        <v>46023</v>
      </c>
      <c r="R2999" s="120">
        <v>2958465</v>
      </c>
    </row>
    <row r="3000" spans="1:18" x14ac:dyDescent="0.25">
      <c r="A3000" t="str">
        <f t="shared" si="92"/>
        <v>IT-2211020101000</v>
      </c>
      <c r="B3000">
        <f t="shared" si="93"/>
        <v>2999</v>
      </c>
      <c r="C3000" t="s">
        <v>6312</v>
      </c>
      <c r="D3000" s="117">
        <v>2211020101000</v>
      </c>
      <c r="E3000" t="s">
        <v>6308</v>
      </c>
      <c r="F3000" t="s">
        <v>4918</v>
      </c>
      <c r="G3000" t="s">
        <v>25</v>
      </c>
      <c r="H3000" t="s">
        <v>25</v>
      </c>
      <c r="I3000" t="s">
        <v>25</v>
      </c>
      <c r="J3000" t="s">
        <v>25</v>
      </c>
      <c r="K3000" t="s">
        <v>25</v>
      </c>
      <c r="L3000" t="s">
        <v>6320</v>
      </c>
      <c r="M3000" s="117">
        <v>2211020100000</v>
      </c>
      <c r="N3000" t="s">
        <v>25</v>
      </c>
      <c r="O3000" s="119">
        <v>46023</v>
      </c>
      <c r="P3000" s="119">
        <v>2958465</v>
      </c>
      <c r="Q3000" s="120">
        <v>46023</v>
      </c>
      <c r="R3000" s="120">
        <v>2958465</v>
      </c>
    </row>
    <row r="3001" spans="1:18" x14ac:dyDescent="0.25">
      <c r="A3001" t="str">
        <f t="shared" si="92"/>
        <v>IT-2211020102000</v>
      </c>
      <c r="B3001">
        <f t="shared" si="93"/>
        <v>3000</v>
      </c>
      <c r="C3001" t="s">
        <v>6312</v>
      </c>
      <c r="D3001" s="117">
        <v>2211020102000</v>
      </c>
      <c r="E3001" t="s">
        <v>6308</v>
      </c>
      <c r="F3001" t="s">
        <v>4920</v>
      </c>
      <c r="G3001" t="s">
        <v>25</v>
      </c>
      <c r="H3001" t="s">
        <v>25</v>
      </c>
      <c r="I3001" t="s">
        <v>25</v>
      </c>
      <c r="J3001" t="s">
        <v>25</v>
      </c>
      <c r="K3001" t="s">
        <v>25</v>
      </c>
      <c r="L3001" t="s">
        <v>6320</v>
      </c>
      <c r="M3001" s="117">
        <v>2211020100000</v>
      </c>
      <c r="N3001" t="s">
        <v>25</v>
      </c>
      <c r="O3001" s="119">
        <v>46023</v>
      </c>
      <c r="P3001" s="119">
        <v>2958465</v>
      </c>
      <c r="Q3001" s="120">
        <v>46023</v>
      </c>
      <c r="R3001" s="120">
        <v>2958465</v>
      </c>
    </row>
    <row r="3002" spans="1:18" x14ac:dyDescent="0.25">
      <c r="A3002" t="str">
        <f t="shared" si="92"/>
        <v>IT-2211020103000</v>
      </c>
      <c r="B3002">
        <f t="shared" si="93"/>
        <v>3001</v>
      </c>
      <c r="C3002" t="s">
        <v>6312</v>
      </c>
      <c r="D3002" s="117">
        <v>2211020103000</v>
      </c>
      <c r="E3002" t="s">
        <v>6308</v>
      </c>
      <c r="F3002" t="s">
        <v>4922</v>
      </c>
      <c r="G3002" t="s">
        <v>25</v>
      </c>
      <c r="H3002" t="s">
        <v>25</v>
      </c>
      <c r="I3002" t="s">
        <v>25</v>
      </c>
      <c r="J3002" t="s">
        <v>25</v>
      </c>
      <c r="K3002" t="s">
        <v>25</v>
      </c>
      <c r="L3002" t="s">
        <v>6320</v>
      </c>
      <c r="M3002" s="117">
        <v>2211020100000</v>
      </c>
      <c r="N3002" t="s">
        <v>25</v>
      </c>
      <c r="O3002" s="119">
        <v>46023</v>
      </c>
      <c r="P3002" s="119">
        <v>2958465</v>
      </c>
      <c r="Q3002" s="120">
        <v>46023</v>
      </c>
      <c r="R3002" s="120">
        <v>2958465</v>
      </c>
    </row>
    <row r="3003" spans="1:18" x14ac:dyDescent="0.25">
      <c r="A3003" t="str">
        <f t="shared" si="92"/>
        <v>IT-2211020104000</v>
      </c>
      <c r="B3003">
        <f t="shared" si="93"/>
        <v>3002</v>
      </c>
      <c r="C3003" t="s">
        <v>6312</v>
      </c>
      <c r="D3003" s="117">
        <v>2211020104000</v>
      </c>
      <c r="E3003" t="s">
        <v>6308</v>
      </c>
      <c r="F3003" t="s">
        <v>4924</v>
      </c>
      <c r="G3003" t="s">
        <v>25</v>
      </c>
      <c r="H3003" t="s">
        <v>25</v>
      </c>
      <c r="I3003" t="s">
        <v>25</v>
      </c>
      <c r="J3003" t="s">
        <v>25</v>
      </c>
      <c r="K3003" t="s">
        <v>25</v>
      </c>
      <c r="L3003" t="s">
        <v>6320</v>
      </c>
      <c r="M3003" s="117">
        <v>2211020100000</v>
      </c>
      <c r="N3003" t="s">
        <v>25</v>
      </c>
      <c r="O3003" s="119">
        <v>46023</v>
      </c>
      <c r="P3003" s="119">
        <v>2958465</v>
      </c>
      <c r="Q3003" s="120">
        <v>46023</v>
      </c>
      <c r="R3003" s="120">
        <v>2958465</v>
      </c>
    </row>
    <row r="3004" spans="1:18" x14ac:dyDescent="0.25">
      <c r="A3004" t="str">
        <f t="shared" si="92"/>
        <v>IT-2211020105000</v>
      </c>
      <c r="B3004">
        <f t="shared" si="93"/>
        <v>3003</v>
      </c>
      <c r="C3004" t="s">
        <v>6312</v>
      </c>
      <c r="D3004" s="117">
        <v>2211020105000</v>
      </c>
      <c r="E3004" t="s">
        <v>6308</v>
      </c>
      <c r="F3004" t="s">
        <v>4926</v>
      </c>
      <c r="G3004" t="s">
        <v>25</v>
      </c>
      <c r="H3004" t="s">
        <v>25</v>
      </c>
      <c r="I3004" t="s">
        <v>25</v>
      </c>
      <c r="J3004" t="s">
        <v>25</v>
      </c>
      <c r="K3004" t="s">
        <v>25</v>
      </c>
      <c r="L3004" t="s">
        <v>6320</v>
      </c>
      <c r="M3004" s="117">
        <v>2211020100000</v>
      </c>
      <c r="N3004" t="s">
        <v>25</v>
      </c>
      <c r="O3004" s="119">
        <v>46023</v>
      </c>
      <c r="P3004" s="119">
        <v>2958465</v>
      </c>
      <c r="Q3004" s="120">
        <v>46023</v>
      </c>
      <c r="R3004" s="120">
        <v>2958465</v>
      </c>
    </row>
    <row r="3005" spans="1:18" x14ac:dyDescent="0.25">
      <c r="A3005" t="str">
        <f t="shared" si="92"/>
        <v>IT-2211020199000</v>
      </c>
      <c r="B3005">
        <f t="shared" si="93"/>
        <v>3004</v>
      </c>
      <c r="C3005" t="s">
        <v>6312</v>
      </c>
      <c r="D3005" s="117">
        <v>2211020199000</v>
      </c>
      <c r="E3005" t="s">
        <v>6308</v>
      </c>
      <c r="F3005" t="s">
        <v>4928</v>
      </c>
      <c r="G3005" t="s">
        <v>25</v>
      </c>
      <c r="H3005" t="s">
        <v>25</v>
      </c>
      <c r="I3005" t="s">
        <v>25</v>
      </c>
      <c r="J3005" t="s">
        <v>25</v>
      </c>
      <c r="K3005" t="s">
        <v>25</v>
      </c>
      <c r="L3005" t="s">
        <v>6320</v>
      </c>
      <c r="M3005" s="117">
        <v>2211020100000</v>
      </c>
      <c r="N3005" t="s">
        <v>25</v>
      </c>
      <c r="O3005" s="119">
        <v>46023</v>
      </c>
      <c r="P3005" s="119">
        <v>2958465</v>
      </c>
      <c r="Q3005" s="120">
        <v>46023</v>
      </c>
      <c r="R3005" s="120">
        <v>2958465</v>
      </c>
    </row>
    <row r="3006" spans="1:18" x14ac:dyDescent="0.25">
      <c r="A3006" t="str">
        <f t="shared" si="92"/>
        <v>IT-2212000000000</v>
      </c>
      <c r="B3006">
        <f t="shared" si="93"/>
        <v>3005</v>
      </c>
      <c r="C3006" t="s">
        <v>6310</v>
      </c>
      <c r="D3006" s="117">
        <v>2212000000000</v>
      </c>
      <c r="E3006" t="s">
        <v>6309</v>
      </c>
      <c r="F3006" t="s">
        <v>4930</v>
      </c>
      <c r="G3006" t="s">
        <v>25</v>
      </c>
      <c r="H3006" t="s">
        <v>25</v>
      </c>
      <c r="I3006" t="s">
        <v>25</v>
      </c>
      <c r="J3006" t="s">
        <v>25</v>
      </c>
      <c r="K3006" t="s">
        <v>25</v>
      </c>
      <c r="L3006" t="s">
        <v>6316</v>
      </c>
      <c r="M3006" s="117">
        <v>2210000000000</v>
      </c>
      <c r="N3006" t="s">
        <v>25</v>
      </c>
      <c r="O3006" s="119">
        <v>46023</v>
      </c>
      <c r="P3006" s="119">
        <v>2958465</v>
      </c>
      <c r="Q3006" s="120">
        <v>46023</v>
      </c>
      <c r="R3006" s="120">
        <v>2958465</v>
      </c>
    </row>
    <row r="3007" spans="1:18" x14ac:dyDescent="0.25">
      <c r="A3007" t="str">
        <f t="shared" si="92"/>
        <v>IT-2212010000000</v>
      </c>
      <c r="B3007">
        <f t="shared" si="93"/>
        <v>3006</v>
      </c>
      <c r="C3007" t="s">
        <v>6310</v>
      </c>
      <c r="D3007" s="117">
        <v>2212010000000</v>
      </c>
      <c r="E3007" t="s">
        <v>6309</v>
      </c>
      <c r="F3007" t="s">
        <v>4666</v>
      </c>
      <c r="G3007" t="s">
        <v>25</v>
      </c>
      <c r="H3007" t="s">
        <v>25</v>
      </c>
      <c r="I3007" t="s">
        <v>25</v>
      </c>
      <c r="J3007" t="s">
        <v>25</v>
      </c>
      <c r="K3007" t="s">
        <v>25</v>
      </c>
      <c r="L3007" t="s">
        <v>6317</v>
      </c>
      <c r="M3007" s="117">
        <v>2212000000000</v>
      </c>
      <c r="N3007" t="s">
        <v>25</v>
      </c>
      <c r="O3007" s="119">
        <v>46023</v>
      </c>
      <c r="P3007" s="119">
        <v>2958465</v>
      </c>
      <c r="Q3007" s="120">
        <v>46023</v>
      </c>
      <c r="R3007" s="120">
        <v>2958465</v>
      </c>
    </row>
    <row r="3008" spans="1:18" x14ac:dyDescent="0.25">
      <c r="A3008" t="str">
        <f t="shared" si="92"/>
        <v>IT-2212020000000</v>
      </c>
      <c r="B3008">
        <f t="shared" si="93"/>
        <v>3007</v>
      </c>
      <c r="C3008" t="s">
        <v>6310</v>
      </c>
      <c r="D3008" s="117">
        <v>2212020000000</v>
      </c>
      <c r="E3008" t="s">
        <v>6309</v>
      </c>
      <c r="F3008" t="s">
        <v>4931</v>
      </c>
      <c r="G3008" t="s">
        <v>25</v>
      </c>
      <c r="H3008" t="s">
        <v>25</v>
      </c>
      <c r="I3008" t="s">
        <v>25</v>
      </c>
      <c r="J3008" t="s">
        <v>25</v>
      </c>
      <c r="K3008" t="s">
        <v>25</v>
      </c>
      <c r="L3008" t="s">
        <v>6317</v>
      </c>
      <c r="M3008" s="117">
        <v>2212000000000</v>
      </c>
      <c r="N3008" t="s">
        <v>25</v>
      </c>
      <c r="O3008" s="119">
        <v>46023</v>
      </c>
      <c r="P3008" s="119">
        <v>2958465</v>
      </c>
      <c r="Q3008" s="120">
        <v>46023</v>
      </c>
      <c r="R3008" s="120">
        <v>2958465</v>
      </c>
    </row>
    <row r="3009" spans="1:18" x14ac:dyDescent="0.25">
      <c r="A3009" t="str">
        <f t="shared" si="92"/>
        <v>IT-2212030000000</v>
      </c>
      <c r="B3009">
        <f t="shared" si="93"/>
        <v>3008</v>
      </c>
      <c r="C3009" t="s">
        <v>6310</v>
      </c>
      <c r="D3009" s="117">
        <v>2212030000000</v>
      </c>
      <c r="E3009" t="s">
        <v>6309</v>
      </c>
      <c r="F3009" t="s">
        <v>4932</v>
      </c>
      <c r="G3009" t="s">
        <v>25</v>
      </c>
      <c r="H3009" t="s">
        <v>25</v>
      </c>
      <c r="I3009" t="s">
        <v>25</v>
      </c>
      <c r="J3009" t="s">
        <v>25</v>
      </c>
      <c r="K3009" t="s">
        <v>25</v>
      </c>
      <c r="L3009" t="s">
        <v>6317</v>
      </c>
      <c r="M3009" s="117">
        <v>2212000000000</v>
      </c>
      <c r="N3009" t="s">
        <v>25</v>
      </c>
      <c r="O3009" s="119">
        <v>46023</v>
      </c>
      <c r="P3009" s="119">
        <v>2958465</v>
      </c>
      <c r="Q3009" s="120">
        <v>46023</v>
      </c>
      <c r="R3009" s="120">
        <v>2958465</v>
      </c>
    </row>
    <row r="3010" spans="1:18" x14ac:dyDescent="0.25">
      <c r="A3010" t="str">
        <f t="shared" si="92"/>
        <v>IT-2212040000000</v>
      </c>
      <c r="B3010">
        <f t="shared" si="93"/>
        <v>3009</v>
      </c>
      <c r="C3010" t="s">
        <v>6310</v>
      </c>
      <c r="D3010" s="117">
        <v>2212040000000</v>
      </c>
      <c r="E3010" t="s">
        <v>6309</v>
      </c>
      <c r="F3010" t="s">
        <v>4933</v>
      </c>
      <c r="G3010" t="s">
        <v>25</v>
      </c>
      <c r="H3010" t="s">
        <v>25</v>
      </c>
      <c r="I3010" t="s">
        <v>25</v>
      </c>
      <c r="J3010" t="s">
        <v>25</v>
      </c>
      <c r="K3010" t="s">
        <v>25</v>
      </c>
      <c r="L3010" t="s">
        <v>6317</v>
      </c>
      <c r="M3010" s="117">
        <v>2212000000000</v>
      </c>
      <c r="N3010" t="s">
        <v>25</v>
      </c>
      <c r="O3010" s="119">
        <v>46023</v>
      </c>
      <c r="P3010" s="119">
        <v>2958465</v>
      </c>
      <c r="Q3010" s="120">
        <v>46023</v>
      </c>
      <c r="R3010" s="120">
        <v>2958465</v>
      </c>
    </row>
    <row r="3011" spans="1:18" x14ac:dyDescent="0.25">
      <c r="A3011" t="str">
        <f t="shared" ref="A3011:A3074" si="94">CONCATENATE("IT-",D3011)</f>
        <v>IT-2213000000000</v>
      </c>
      <c r="B3011">
        <f t="shared" si="93"/>
        <v>3010</v>
      </c>
      <c r="C3011" t="s">
        <v>6310</v>
      </c>
      <c r="D3011" s="117">
        <v>2213000000000</v>
      </c>
      <c r="E3011" t="s">
        <v>6309</v>
      </c>
      <c r="F3011" t="s">
        <v>4934</v>
      </c>
      <c r="G3011" t="s">
        <v>25</v>
      </c>
      <c r="H3011" t="s">
        <v>25</v>
      </c>
      <c r="I3011" t="s">
        <v>25</v>
      </c>
      <c r="J3011" t="s">
        <v>25</v>
      </c>
      <c r="K3011" t="s">
        <v>25</v>
      </c>
      <c r="L3011" t="s">
        <v>6316</v>
      </c>
      <c r="M3011" s="117">
        <v>2210000000000</v>
      </c>
      <c r="N3011" t="s">
        <v>25</v>
      </c>
      <c r="O3011" s="119">
        <v>46023</v>
      </c>
      <c r="P3011" s="119">
        <v>2958465</v>
      </c>
      <c r="Q3011" s="120">
        <v>46023</v>
      </c>
      <c r="R3011" s="120">
        <v>2958465</v>
      </c>
    </row>
    <row r="3012" spans="1:18" x14ac:dyDescent="0.25">
      <c r="A3012" t="str">
        <f t="shared" si="94"/>
        <v>IT-2213010000000</v>
      </c>
      <c r="B3012">
        <f t="shared" ref="B3012:B3075" si="95">B3011+1</f>
        <v>3011</v>
      </c>
      <c r="C3012" t="s">
        <v>6310</v>
      </c>
      <c r="D3012" s="117">
        <v>2213010000000</v>
      </c>
      <c r="E3012" t="s">
        <v>6309</v>
      </c>
      <c r="F3012" t="s">
        <v>4934</v>
      </c>
      <c r="G3012" t="s">
        <v>25</v>
      </c>
      <c r="H3012" t="s">
        <v>25</v>
      </c>
      <c r="I3012" t="s">
        <v>25</v>
      </c>
      <c r="J3012" t="s">
        <v>25</v>
      </c>
      <c r="K3012" t="s">
        <v>25</v>
      </c>
      <c r="L3012" t="s">
        <v>6317</v>
      </c>
      <c r="M3012" s="117">
        <v>2213000000000</v>
      </c>
      <c r="N3012" t="s">
        <v>25</v>
      </c>
      <c r="O3012" s="119">
        <v>46023</v>
      </c>
      <c r="P3012" s="119">
        <v>2958465</v>
      </c>
      <c r="Q3012" s="120">
        <v>46023</v>
      </c>
      <c r="R3012" s="120">
        <v>2958465</v>
      </c>
    </row>
    <row r="3013" spans="1:18" x14ac:dyDescent="0.25">
      <c r="A3013" t="str">
        <f t="shared" si="94"/>
        <v>IT-2213010100000</v>
      </c>
      <c r="B3013">
        <f t="shared" si="95"/>
        <v>3012</v>
      </c>
      <c r="C3013" t="s">
        <v>6310</v>
      </c>
      <c r="D3013" s="117">
        <v>2213010100000</v>
      </c>
      <c r="E3013" t="s">
        <v>6309</v>
      </c>
      <c r="F3013" t="s">
        <v>4935</v>
      </c>
      <c r="G3013" t="s">
        <v>25</v>
      </c>
      <c r="H3013" t="s">
        <v>25</v>
      </c>
      <c r="I3013" t="s">
        <v>25</v>
      </c>
      <c r="J3013" t="s">
        <v>25</v>
      </c>
      <c r="K3013" t="s">
        <v>25</v>
      </c>
      <c r="L3013" t="s">
        <v>6319</v>
      </c>
      <c r="M3013" s="117">
        <v>2213010000000</v>
      </c>
      <c r="N3013" t="s">
        <v>25</v>
      </c>
      <c r="O3013" s="119">
        <v>46023</v>
      </c>
      <c r="P3013" s="119">
        <v>2958465</v>
      </c>
      <c r="Q3013" s="120">
        <v>46023</v>
      </c>
      <c r="R3013" s="120">
        <v>2958465</v>
      </c>
    </row>
    <row r="3014" spans="1:18" x14ac:dyDescent="0.25">
      <c r="A3014" t="str">
        <f t="shared" si="94"/>
        <v>IT-2213010101000</v>
      </c>
      <c r="B3014">
        <f t="shared" si="95"/>
        <v>3013</v>
      </c>
      <c r="C3014" t="s">
        <v>6312</v>
      </c>
      <c r="D3014" s="117">
        <v>2213010101000</v>
      </c>
      <c r="E3014" t="s">
        <v>6308</v>
      </c>
      <c r="F3014" t="s">
        <v>4937</v>
      </c>
      <c r="G3014" t="s">
        <v>25</v>
      </c>
      <c r="H3014" t="s">
        <v>25</v>
      </c>
      <c r="I3014" t="s">
        <v>25</v>
      </c>
      <c r="J3014" t="s">
        <v>25</v>
      </c>
      <c r="K3014" t="s">
        <v>25</v>
      </c>
      <c r="L3014" t="s">
        <v>6320</v>
      </c>
      <c r="M3014" s="117">
        <v>2213010100000</v>
      </c>
      <c r="N3014" t="s">
        <v>25</v>
      </c>
      <c r="O3014" s="119">
        <v>46023</v>
      </c>
      <c r="P3014" s="119">
        <v>2958465</v>
      </c>
      <c r="Q3014" s="120">
        <v>46023</v>
      </c>
      <c r="R3014" s="120">
        <v>2958465</v>
      </c>
    </row>
    <row r="3015" spans="1:18" x14ac:dyDescent="0.25">
      <c r="A3015" t="str">
        <f t="shared" si="94"/>
        <v>IT-2220000000000</v>
      </c>
      <c r="B3015">
        <f t="shared" si="95"/>
        <v>3014</v>
      </c>
      <c r="C3015" t="s">
        <v>6310</v>
      </c>
      <c r="D3015" s="117">
        <v>2220000000000</v>
      </c>
      <c r="E3015" t="s">
        <v>6309</v>
      </c>
      <c r="F3015" t="s">
        <v>4939</v>
      </c>
      <c r="G3015" t="s">
        <v>25</v>
      </c>
      <c r="H3015" t="s">
        <v>25</v>
      </c>
      <c r="I3015" t="s">
        <v>25</v>
      </c>
      <c r="J3015" t="s">
        <v>25</v>
      </c>
      <c r="K3015" t="s">
        <v>25</v>
      </c>
      <c r="L3015" t="s">
        <v>6315</v>
      </c>
      <c r="M3015" s="117">
        <v>2200000000000</v>
      </c>
      <c r="N3015" t="s">
        <v>25</v>
      </c>
      <c r="O3015" s="119">
        <v>46023</v>
      </c>
      <c r="P3015" s="119">
        <v>2958465</v>
      </c>
      <c r="Q3015" s="120">
        <v>46023</v>
      </c>
      <c r="R3015" s="120">
        <v>2958465</v>
      </c>
    </row>
    <row r="3016" spans="1:18" x14ac:dyDescent="0.25">
      <c r="A3016" t="str">
        <f t="shared" si="94"/>
        <v>IT-2221000000000</v>
      </c>
      <c r="B3016">
        <f t="shared" si="95"/>
        <v>3015</v>
      </c>
      <c r="C3016" t="s">
        <v>6310</v>
      </c>
      <c r="D3016" s="117">
        <v>2221000000000</v>
      </c>
      <c r="E3016" t="s">
        <v>6309</v>
      </c>
      <c r="F3016" t="s">
        <v>4939</v>
      </c>
      <c r="G3016" t="s">
        <v>25</v>
      </c>
      <c r="H3016" t="s">
        <v>25</v>
      </c>
      <c r="I3016" t="s">
        <v>25</v>
      </c>
      <c r="J3016" t="s">
        <v>25</v>
      </c>
      <c r="K3016" t="s">
        <v>25</v>
      </c>
      <c r="L3016" t="s">
        <v>6316</v>
      </c>
      <c r="M3016" s="117">
        <v>2220000000000</v>
      </c>
      <c r="N3016" t="s">
        <v>25</v>
      </c>
      <c r="O3016" s="119">
        <v>46023</v>
      </c>
      <c r="P3016" s="119">
        <v>2958465</v>
      </c>
      <c r="Q3016" s="120">
        <v>46023</v>
      </c>
      <c r="R3016" s="120">
        <v>2958465</v>
      </c>
    </row>
    <row r="3017" spans="1:18" x14ac:dyDescent="0.25">
      <c r="A3017" t="str">
        <f t="shared" si="94"/>
        <v>IT-2221010000000</v>
      </c>
      <c r="B3017">
        <f t="shared" si="95"/>
        <v>3016</v>
      </c>
      <c r="C3017" t="s">
        <v>6310</v>
      </c>
      <c r="D3017" s="117">
        <v>2221010000000</v>
      </c>
      <c r="E3017" t="s">
        <v>6309</v>
      </c>
      <c r="F3017" t="s">
        <v>4939</v>
      </c>
      <c r="G3017" t="s">
        <v>25</v>
      </c>
      <c r="H3017" t="s">
        <v>25</v>
      </c>
      <c r="I3017" t="s">
        <v>25</v>
      </c>
      <c r="J3017" t="s">
        <v>25</v>
      </c>
      <c r="K3017" t="s">
        <v>25</v>
      </c>
      <c r="L3017" t="s">
        <v>6317</v>
      </c>
      <c r="M3017" s="117">
        <v>2221000000000</v>
      </c>
      <c r="N3017" t="s">
        <v>25</v>
      </c>
      <c r="O3017" s="119">
        <v>46023</v>
      </c>
      <c r="P3017" s="119">
        <v>2958465</v>
      </c>
      <c r="Q3017" s="120">
        <v>46023</v>
      </c>
      <c r="R3017" s="120">
        <v>2958465</v>
      </c>
    </row>
    <row r="3018" spans="1:18" x14ac:dyDescent="0.25">
      <c r="A3018" t="str">
        <f t="shared" si="94"/>
        <v>IT-2221010100000</v>
      </c>
      <c r="B3018">
        <f t="shared" si="95"/>
        <v>3017</v>
      </c>
      <c r="C3018" t="s">
        <v>6310</v>
      </c>
      <c r="D3018" s="117">
        <v>2221010100000</v>
      </c>
      <c r="E3018" t="s">
        <v>6309</v>
      </c>
      <c r="F3018" t="s">
        <v>4940</v>
      </c>
      <c r="G3018" t="s">
        <v>25</v>
      </c>
      <c r="H3018" t="s">
        <v>25</v>
      </c>
      <c r="I3018" t="s">
        <v>25</v>
      </c>
      <c r="J3018" t="s">
        <v>25</v>
      </c>
      <c r="K3018" t="s">
        <v>25</v>
      </c>
      <c r="L3018" t="s">
        <v>6319</v>
      </c>
      <c r="M3018" s="117">
        <v>2221010000000</v>
      </c>
      <c r="N3018" t="s">
        <v>25</v>
      </c>
      <c r="O3018" s="119">
        <v>46023</v>
      </c>
      <c r="P3018" s="119">
        <v>2958465</v>
      </c>
      <c r="Q3018" s="120">
        <v>46023</v>
      </c>
      <c r="R3018" s="120">
        <v>2958465</v>
      </c>
    </row>
    <row r="3019" spans="1:18" x14ac:dyDescent="0.25">
      <c r="A3019" t="str">
        <f t="shared" si="94"/>
        <v>IT-2221010101000</v>
      </c>
      <c r="B3019">
        <f t="shared" si="95"/>
        <v>3018</v>
      </c>
      <c r="C3019" t="s">
        <v>6312</v>
      </c>
      <c r="D3019" s="117">
        <v>2221010101000</v>
      </c>
      <c r="E3019" t="s">
        <v>6308</v>
      </c>
      <c r="F3019" t="s">
        <v>4942</v>
      </c>
      <c r="G3019" t="s">
        <v>25</v>
      </c>
      <c r="H3019" t="s">
        <v>25</v>
      </c>
      <c r="I3019" t="s">
        <v>25</v>
      </c>
      <c r="J3019" t="s">
        <v>25</v>
      </c>
      <c r="K3019" t="s">
        <v>25</v>
      </c>
      <c r="L3019" t="s">
        <v>6320</v>
      </c>
      <c r="M3019" s="117">
        <v>2221010100000</v>
      </c>
      <c r="N3019" t="s">
        <v>25</v>
      </c>
      <c r="O3019" s="119">
        <v>46023</v>
      </c>
      <c r="P3019" s="119">
        <v>2958465</v>
      </c>
      <c r="Q3019" s="120">
        <v>46023</v>
      </c>
      <c r="R3019" s="120">
        <v>2958465</v>
      </c>
    </row>
    <row r="3020" spans="1:18" x14ac:dyDescent="0.25">
      <c r="A3020" t="str">
        <f t="shared" si="94"/>
        <v>IT-2221020000000</v>
      </c>
      <c r="B3020">
        <f t="shared" si="95"/>
        <v>3019</v>
      </c>
      <c r="C3020" t="s">
        <v>6310</v>
      </c>
      <c r="D3020" s="117">
        <v>2221020000000</v>
      </c>
      <c r="E3020" t="s">
        <v>6309</v>
      </c>
      <c r="F3020" t="s">
        <v>4943</v>
      </c>
      <c r="G3020" t="s">
        <v>25</v>
      </c>
      <c r="H3020" t="s">
        <v>25</v>
      </c>
      <c r="I3020" t="s">
        <v>25</v>
      </c>
      <c r="J3020" t="s">
        <v>25</v>
      </c>
      <c r="K3020" t="s">
        <v>25</v>
      </c>
      <c r="L3020" t="s">
        <v>6317</v>
      </c>
      <c r="M3020" s="117">
        <v>2221000000000</v>
      </c>
      <c r="N3020" t="s">
        <v>25</v>
      </c>
      <c r="O3020" s="119">
        <v>46023</v>
      </c>
      <c r="P3020" s="119">
        <v>2958465</v>
      </c>
      <c r="Q3020" s="120">
        <v>46023</v>
      </c>
      <c r="R3020" s="120">
        <v>2958465</v>
      </c>
    </row>
    <row r="3021" spans="1:18" x14ac:dyDescent="0.25">
      <c r="A3021" t="str">
        <f t="shared" si="94"/>
        <v>IT-2221030000000</v>
      </c>
      <c r="B3021">
        <f t="shared" si="95"/>
        <v>3020</v>
      </c>
      <c r="C3021" t="s">
        <v>6310</v>
      </c>
      <c r="D3021" s="117">
        <v>2221030000000</v>
      </c>
      <c r="E3021" t="s">
        <v>6309</v>
      </c>
      <c r="F3021" t="s">
        <v>4945</v>
      </c>
      <c r="G3021" t="s">
        <v>25</v>
      </c>
      <c r="H3021" t="s">
        <v>25</v>
      </c>
      <c r="I3021" t="s">
        <v>25</v>
      </c>
      <c r="J3021" t="s">
        <v>25</v>
      </c>
      <c r="K3021" t="s">
        <v>25</v>
      </c>
      <c r="L3021" t="s">
        <v>6317</v>
      </c>
      <c r="M3021" s="117">
        <v>2221000000000</v>
      </c>
      <c r="N3021" t="s">
        <v>25</v>
      </c>
      <c r="O3021" s="119">
        <v>46023</v>
      </c>
      <c r="P3021" s="119">
        <v>2958465</v>
      </c>
      <c r="Q3021" s="120">
        <v>46023</v>
      </c>
      <c r="R3021" s="120">
        <v>2958465</v>
      </c>
    </row>
    <row r="3022" spans="1:18" x14ac:dyDescent="0.25">
      <c r="A3022" t="str">
        <f t="shared" si="94"/>
        <v>IT-2230000000000</v>
      </c>
      <c r="B3022">
        <f t="shared" si="95"/>
        <v>3021</v>
      </c>
      <c r="C3022" t="s">
        <v>6310</v>
      </c>
      <c r="D3022" s="117">
        <v>2230000000000</v>
      </c>
      <c r="E3022" t="s">
        <v>6309</v>
      </c>
      <c r="F3022" t="s">
        <v>4946</v>
      </c>
      <c r="G3022" t="s">
        <v>25</v>
      </c>
      <c r="H3022" t="s">
        <v>25</v>
      </c>
      <c r="I3022" t="s">
        <v>25</v>
      </c>
      <c r="J3022" t="s">
        <v>25</v>
      </c>
      <c r="K3022" t="s">
        <v>25</v>
      </c>
      <c r="L3022" t="s">
        <v>6315</v>
      </c>
      <c r="M3022" s="117">
        <v>2200000000000</v>
      </c>
      <c r="N3022" t="s">
        <v>25</v>
      </c>
      <c r="O3022" s="119">
        <v>46023</v>
      </c>
      <c r="P3022" s="119">
        <v>2958465</v>
      </c>
      <c r="Q3022" s="120">
        <v>46023</v>
      </c>
      <c r="R3022" s="120">
        <v>2958465</v>
      </c>
    </row>
    <row r="3023" spans="1:18" x14ac:dyDescent="0.25">
      <c r="A3023" t="str">
        <f t="shared" si="94"/>
        <v>IT-2231000000000</v>
      </c>
      <c r="B3023">
        <f t="shared" si="95"/>
        <v>3022</v>
      </c>
      <c r="C3023" t="s">
        <v>6310</v>
      </c>
      <c r="D3023" s="117">
        <v>2231000000000</v>
      </c>
      <c r="E3023" t="s">
        <v>6309</v>
      </c>
      <c r="F3023" t="s">
        <v>4946</v>
      </c>
      <c r="G3023" t="s">
        <v>25</v>
      </c>
      <c r="H3023" t="s">
        <v>25</v>
      </c>
      <c r="I3023" t="s">
        <v>25</v>
      </c>
      <c r="J3023" t="s">
        <v>25</v>
      </c>
      <c r="K3023" t="s">
        <v>25</v>
      </c>
      <c r="L3023" t="s">
        <v>6316</v>
      </c>
      <c r="M3023" s="117">
        <v>2230000000000</v>
      </c>
      <c r="N3023" t="s">
        <v>25</v>
      </c>
      <c r="O3023" s="119">
        <v>46023</v>
      </c>
      <c r="P3023" s="119">
        <v>2958465</v>
      </c>
      <c r="Q3023" s="120">
        <v>46023</v>
      </c>
      <c r="R3023" s="120">
        <v>2958465</v>
      </c>
    </row>
    <row r="3024" spans="1:18" x14ac:dyDescent="0.25">
      <c r="A3024" t="str">
        <f t="shared" si="94"/>
        <v>IT-2231010000000</v>
      </c>
      <c r="B3024">
        <f t="shared" si="95"/>
        <v>3023</v>
      </c>
      <c r="C3024" t="s">
        <v>6310</v>
      </c>
      <c r="D3024" s="117">
        <v>2231010000000</v>
      </c>
      <c r="E3024" t="s">
        <v>6309</v>
      </c>
      <c r="F3024" t="s">
        <v>4946</v>
      </c>
      <c r="G3024" t="s">
        <v>25</v>
      </c>
      <c r="H3024" t="s">
        <v>25</v>
      </c>
      <c r="I3024" t="s">
        <v>25</v>
      </c>
      <c r="J3024" t="s">
        <v>25</v>
      </c>
      <c r="K3024" t="s">
        <v>25</v>
      </c>
      <c r="L3024" t="s">
        <v>6317</v>
      </c>
      <c r="M3024" s="117">
        <v>2231000000000</v>
      </c>
      <c r="N3024" t="s">
        <v>25</v>
      </c>
      <c r="O3024" s="119">
        <v>46023</v>
      </c>
      <c r="P3024" s="119">
        <v>2958465</v>
      </c>
      <c r="Q3024" s="120">
        <v>46023</v>
      </c>
      <c r="R3024" s="120">
        <v>2958465</v>
      </c>
    </row>
    <row r="3025" spans="1:18" x14ac:dyDescent="0.25">
      <c r="A3025" t="str">
        <f t="shared" si="94"/>
        <v>IT-2300000000000</v>
      </c>
      <c r="B3025">
        <f t="shared" si="95"/>
        <v>3024</v>
      </c>
      <c r="C3025" t="s">
        <v>6310</v>
      </c>
      <c r="D3025" s="117">
        <v>2300000000000</v>
      </c>
      <c r="E3025" t="s">
        <v>6309</v>
      </c>
      <c r="F3025" t="s">
        <v>4947</v>
      </c>
      <c r="G3025" t="s">
        <v>25</v>
      </c>
      <c r="H3025" t="s">
        <v>25</v>
      </c>
      <c r="I3025" t="s">
        <v>25</v>
      </c>
      <c r="J3025" t="s">
        <v>25</v>
      </c>
      <c r="K3025" t="s">
        <v>25</v>
      </c>
      <c r="L3025" t="s">
        <v>6314</v>
      </c>
      <c r="M3025" s="117">
        <v>2000000000000</v>
      </c>
      <c r="N3025" t="s">
        <v>25</v>
      </c>
      <c r="O3025" s="119">
        <v>46023</v>
      </c>
      <c r="P3025" s="119">
        <v>2958465</v>
      </c>
      <c r="Q3025" s="120">
        <v>46023</v>
      </c>
      <c r="R3025" s="120">
        <v>2958465</v>
      </c>
    </row>
    <row r="3026" spans="1:18" x14ac:dyDescent="0.25">
      <c r="A3026" t="str">
        <f t="shared" si="94"/>
        <v>IT-2310000000000</v>
      </c>
      <c r="B3026">
        <f t="shared" si="95"/>
        <v>3025</v>
      </c>
      <c r="C3026" t="s">
        <v>6310</v>
      </c>
      <c r="D3026" s="117">
        <v>2310000000000</v>
      </c>
      <c r="E3026" t="s">
        <v>6309</v>
      </c>
      <c r="F3026" t="s">
        <v>4947</v>
      </c>
      <c r="G3026" t="s">
        <v>25</v>
      </c>
      <c r="H3026" t="s">
        <v>25</v>
      </c>
      <c r="I3026" t="s">
        <v>25</v>
      </c>
      <c r="J3026" t="s">
        <v>25</v>
      </c>
      <c r="K3026" t="s">
        <v>25</v>
      </c>
      <c r="L3026" t="s">
        <v>6315</v>
      </c>
      <c r="M3026" s="117">
        <v>2300000000000</v>
      </c>
      <c r="N3026" t="s">
        <v>25</v>
      </c>
      <c r="O3026" s="119">
        <v>46023</v>
      </c>
      <c r="P3026" s="119">
        <v>2958465</v>
      </c>
      <c r="Q3026" s="120">
        <v>46023</v>
      </c>
      <c r="R3026" s="120">
        <v>2958465</v>
      </c>
    </row>
    <row r="3027" spans="1:18" x14ac:dyDescent="0.25">
      <c r="A3027" t="str">
        <f t="shared" si="94"/>
        <v>IT-2311000000000</v>
      </c>
      <c r="B3027">
        <f t="shared" si="95"/>
        <v>3026</v>
      </c>
      <c r="C3027" t="s">
        <v>6310</v>
      </c>
      <c r="D3027" s="117">
        <v>2311000000000</v>
      </c>
      <c r="E3027" t="s">
        <v>6309</v>
      </c>
      <c r="F3027" t="s">
        <v>4947</v>
      </c>
      <c r="G3027" t="s">
        <v>25</v>
      </c>
      <c r="H3027" t="s">
        <v>25</v>
      </c>
      <c r="I3027" t="s">
        <v>25</v>
      </c>
      <c r="J3027" t="s">
        <v>25</v>
      </c>
      <c r="K3027" t="s">
        <v>25</v>
      </c>
      <c r="L3027" t="s">
        <v>6316</v>
      </c>
      <c r="M3027" s="117">
        <v>2310000000000</v>
      </c>
      <c r="N3027" t="s">
        <v>25</v>
      </c>
      <c r="O3027" s="119">
        <v>46023</v>
      </c>
      <c r="P3027" s="119">
        <v>2958465</v>
      </c>
      <c r="Q3027" s="120">
        <v>46023</v>
      </c>
      <c r="R3027" s="120">
        <v>2958465</v>
      </c>
    </row>
    <row r="3028" spans="1:18" x14ac:dyDescent="0.25">
      <c r="A3028" t="str">
        <f t="shared" si="94"/>
        <v>IT-2311010000000</v>
      </c>
      <c r="B3028">
        <f t="shared" si="95"/>
        <v>3027</v>
      </c>
      <c r="C3028" t="s">
        <v>6310</v>
      </c>
      <c r="D3028" s="117">
        <v>2311010000000</v>
      </c>
      <c r="E3028" t="s">
        <v>6309</v>
      </c>
      <c r="F3028" t="s">
        <v>4948</v>
      </c>
      <c r="G3028" t="s">
        <v>25</v>
      </c>
      <c r="H3028" t="s">
        <v>25</v>
      </c>
      <c r="I3028" t="s">
        <v>25</v>
      </c>
      <c r="J3028" t="s">
        <v>25</v>
      </c>
      <c r="K3028" t="s">
        <v>25</v>
      </c>
      <c r="L3028" t="s">
        <v>6317</v>
      </c>
      <c r="M3028" s="117">
        <v>2311000000000</v>
      </c>
      <c r="N3028" t="s">
        <v>25</v>
      </c>
      <c r="O3028" s="119">
        <v>46023</v>
      </c>
      <c r="P3028" s="119">
        <v>2958465</v>
      </c>
      <c r="Q3028" s="120">
        <v>46023</v>
      </c>
      <c r="R3028" s="120">
        <v>2958465</v>
      </c>
    </row>
    <row r="3029" spans="1:18" x14ac:dyDescent="0.25">
      <c r="A3029" t="str">
        <f t="shared" si="94"/>
        <v>IT-2311020000000</v>
      </c>
      <c r="B3029">
        <f t="shared" si="95"/>
        <v>3028</v>
      </c>
      <c r="C3029" t="s">
        <v>6310</v>
      </c>
      <c r="D3029" s="117">
        <v>2311020000000</v>
      </c>
      <c r="E3029" t="s">
        <v>6309</v>
      </c>
      <c r="F3029" t="s">
        <v>4949</v>
      </c>
      <c r="G3029" t="s">
        <v>25</v>
      </c>
      <c r="H3029" t="s">
        <v>25</v>
      </c>
      <c r="I3029" t="s">
        <v>25</v>
      </c>
      <c r="J3029" t="s">
        <v>25</v>
      </c>
      <c r="K3029" t="s">
        <v>25</v>
      </c>
      <c r="L3029" t="s">
        <v>6317</v>
      </c>
      <c r="M3029" s="117">
        <v>2311000000000</v>
      </c>
      <c r="N3029" t="s">
        <v>25</v>
      </c>
      <c r="O3029" s="119">
        <v>46023</v>
      </c>
      <c r="P3029" s="119">
        <v>2958465</v>
      </c>
      <c r="Q3029" s="120">
        <v>46023</v>
      </c>
      <c r="R3029" s="120">
        <v>2958465</v>
      </c>
    </row>
    <row r="3030" spans="1:18" x14ac:dyDescent="0.25">
      <c r="A3030" t="str">
        <f t="shared" si="94"/>
        <v>IT-2311030000000</v>
      </c>
      <c r="B3030">
        <f t="shared" si="95"/>
        <v>3029</v>
      </c>
      <c r="C3030" t="s">
        <v>6310</v>
      </c>
      <c r="D3030" s="117">
        <v>2311030000000</v>
      </c>
      <c r="E3030" t="s">
        <v>6309</v>
      </c>
      <c r="F3030" t="s">
        <v>4950</v>
      </c>
      <c r="G3030" t="s">
        <v>25</v>
      </c>
      <c r="H3030" t="s">
        <v>25</v>
      </c>
      <c r="I3030" t="s">
        <v>25</v>
      </c>
      <c r="J3030" t="s">
        <v>25</v>
      </c>
      <c r="K3030" t="s">
        <v>25</v>
      </c>
      <c r="L3030" t="s">
        <v>6317</v>
      </c>
      <c r="M3030" s="117">
        <v>2311000000000</v>
      </c>
      <c r="N3030" t="s">
        <v>25</v>
      </c>
      <c r="O3030" s="119">
        <v>46023</v>
      </c>
      <c r="P3030" s="119">
        <v>2958465</v>
      </c>
      <c r="Q3030" s="120">
        <v>46023</v>
      </c>
      <c r="R3030" s="120">
        <v>2958465</v>
      </c>
    </row>
    <row r="3031" spans="1:18" x14ac:dyDescent="0.25">
      <c r="A3031" t="str">
        <f t="shared" si="94"/>
        <v>IT-2311040000000</v>
      </c>
      <c r="B3031">
        <f t="shared" si="95"/>
        <v>3030</v>
      </c>
      <c r="C3031" t="s">
        <v>6310</v>
      </c>
      <c r="D3031" s="117">
        <v>2311040000000</v>
      </c>
      <c r="E3031" t="s">
        <v>6309</v>
      </c>
      <c r="F3031" t="s">
        <v>4951</v>
      </c>
      <c r="G3031" t="s">
        <v>25</v>
      </c>
      <c r="H3031" t="s">
        <v>25</v>
      </c>
      <c r="I3031" t="s">
        <v>25</v>
      </c>
      <c r="J3031" t="s">
        <v>25</v>
      </c>
      <c r="K3031" t="s">
        <v>25</v>
      </c>
      <c r="L3031" t="s">
        <v>6317</v>
      </c>
      <c r="M3031" s="117">
        <v>2311000000000</v>
      </c>
      <c r="N3031" t="s">
        <v>25</v>
      </c>
      <c r="O3031" s="119">
        <v>46023</v>
      </c>
      <c r="P3031" s="119">
        <v>2958465</v>
      </c>
      <c r="Q3031" s="120">
        <v>46023</v>
      </c>
      <c r="R3031" s="120">
        <v>2958465</v>
      </c>
    </row>
    <row r="3032" spans="1:18" x14ac:dyDescent="0.25">
      <c r="A3032" t="str">
        <f t="shared" si="94"/>
        <v>IT-2311050000000</v>
      </c>
      <c r="B3032">
        <f t="shared" si="95"/>
        <v>3031</v>
      </c>
      <c r="C3032" t="s">
        <v>6310</v>
      </c>
      <c r="D3032" s="117">
        <v>2311050000000</v>
      </c>
      <c r="E3032" t="s">
        <v>6309</v>
      </c>
      <c r="F3032" t="s">
        <v>4952</v>
      </c>
      <c r="G3032" t="s">
        <v>25</v>
      </c>
      <c r="H3032" t="s">
        <v>25</v>
      </c>
      <c r="I3032" t="s">
        <v>25</v>
      </c>
      <c r="J3032" t="s">
        <v>25</v>
      </c>
      <c r="K3032" t="s">
        <v>25</v>
      </c>
      <c r="L3032" t="s">
        <v>6317</v>
      </c>
      <c r="M3032" s="117">
        <v>2311000000000</v>
      </c>
      <c r="N3032" t="s">
        <v>25</v>
      </c>
      <c r="O3032" s="119">
        <v>46023</v>
      </c>
      <c r="P3032" s="119">
        <v>2958465</v>
      </c>
      <c r="Q3032" s="120">
        <v>46023</v>
      </c>
      <c r="R3032" s="120">
        <v>2958465</v>
      </c>
    </row>
    <row r="3033" spans="1:18" x14ac:dyDescent="0.25">
      <c r="A3033" t="str">
        <f t="shared" si="94"/>
        <v>IT-2311060000000</v>
      </c>
      <c r="B3033">
        <f t="shared" si="95"/>
        <v>3032</v>
      </c>
      <c r="C3033" t="s">
        <v>6310</v>
      </c>
      <c r="D3033" s="117">
        <v>2311060000000</v>
      </c>
      <c r="E3033" t="s">
        <v>6309</v>
      </c>
      <c r="F3033" t="s">
        <v>4953</v>
      </c>
      <c r="G3033" t="s">
        <v>25</v>
      </c>
      <c r="H3033" t="s">
        <v>25</v>
      </c>
      <c r="I3033" t="s">
        <v>25</v>
      </c>
      <c r="J3033" t="s">
        <v>25</v>
      </c>
      <c r="K3033" t="s">
        <v>25</v>
      </c>
      <c r="L3033" t="s">
        <v>6317</v>
      </c>
      <c r="M3033" s="117">
        <v>2311000000000</v>
      </c>
      <c r="N3033" t="s">
        <v>25</v>
      </c>
      <c r="O3033" s="119">
        <v>46023</v>
      </c>
      <c r="P3033" s="119">
        <v>2958465</v>
      </c>
      <c r="Q3033" s="120">
        <v>46023</v>
      </c>
      <c r="R3033" s="120">
        <v>2958465</v>
      </c>
    </row>
    <row r="3034" spans="1:18" x14ac:dyDescent="0.25">
      <c r="A3034" t="str">
        <f t="shared" si="94"/>
        <v>IT-2311060100000</v>
      </c>
      <c r="B3034">
        <f t="shared" si="95"/>
        <v>3033</v>
      </c>
      <c r="C3034" t="s">
        <v>6310</v>
      </c>
      <c r="D3034" s="117">
        <v>2311060100000</v>
      </c>
      <c r="E3034" t="s">
        <v>6309</v>
      </c>
      <c r="F3034" t="s">
        <v>4954</v>
      </c>
      <c r="G3034" t="s">
        <v>25</v>
      </c>
      <c r="H3034" t="s">
        <v>25</v>
      </c>
      <c r="I3034" t="s">
        <v>25</v>
      </c>
      <c r="J3034" t="s">
        <v>25</v>
      </c>
      <c r="K3034" t="s">
        <v>25</v>
      </c>
      <c r="L3034" t="s">
        <v>6319</v>
      </c>
      <c r="M3034" s="117">
        <v>2311060000000</v>
      </c>
      <c r="N3034" t="s">
        <v>25</v>
      </c>
      <c r="O3034" s="119">
        <v>46023</v>
      </c>
      <c r="P3034" s="119">
        <v>2958465</v>
      </c>
      <c r="Q3034" s="120">
        <v>46023</v>
      </c>
      <c r="R3034" s="120">
        <v>2958465</v>
      </c>
    </row>
    <row r="3035" spans="1:18" x14ac:dyDescent="0.25">
      <c r="A3035" t="str">
        <f t="shared" si="94"/>
        <v>IT-2311060101000</v>
      </c>
      <c r="B3035">
        <f t="shared" si="95"/>
        <v>3034</v>
      </c>
      <c r="C3035" t="s">
        <v>6312</v>
      </c>
      <c r="D3035" s="117">
        <v>2311060101000</v>
      </c>
      <c r="E3035" t="s">
        <v>6308</v>
      </c>
      <c r="F3035" t="s">
        <v>4956</v>
      </c>
      <c r="G3035" t="s">
        <v>25</v>
      </c>
      <c r="H3035" t="s">
        <v>25</v>
      </c>
      <c r="I3035" t="s">
        <v>25</v>
      </c>
      <c r="J3035" t="s">
        <v>25</v>
      </c>
      <c r="K3035" t="s">
        <v>25</v>
      </c>
      <c r="L3035" t="s">
        <v>6320</v>
      </c>
      <c r="M3035" s="117">
        <v>2311060100000</v>
      </c>
      <c r="N3035" t="s">
        <v>25</v>
      </c>
      <c r="O3035" s="119">
        <v>46023</v>
      </c>
      <c r="P3035" s="119">
        <v>2958465</v>
      </c>
      <c r="Q3035" s="120">
        <v>46023</v>
      </c>
      <c r="R3035" s="120">
        <v>2958465</v>
      </c>
    </row>
    <row r="3036" spans="1:18" x14ac:dyDescent="0.25">
      <c r="A3036" t="str">
        <f t="shared" si="94"/>
        <v>IT-2311070000000</v>
      </c>
      <c r="B3036">
        <f t="shared" si="95"/>
        <v>3035</v>
      </c>
      <c r="C3036" t="s">
        <v>6310</v>
      </c>
      <c r="D3036" s="117">
        <v>2311070000000</v>
      </c>
      <c r="E3036" t="s">
        <v>6309</v>
      </c>
      <c r="F3036" t="s">
        <v>4957</v>
      </c>
      <c r="G3036" t="s">
        <v>25</v>
      </c>
      <c r="H3036" t="s">
        <v>25</v>
      </c>
      <c r="I3036" t="s">
        <v>25</v>
      </c>
      <c r="J3036" t="s">
        <v>25</v>
      </c>
      <c r="K3036" t="s">
        <v>25</v>
      </c>
      <c r="L3036" t="s">
        <v>6317</v>
      </c>
      <c r="M3036" s="117">
        <v>2311000000000</v>
      </c>
      <c r="N3036" t="s">
        <v>25</v>
      </c>
      <c r="O3036" s="119">
        <v>46023</v>
      </c>
      <c r="P3036" s="119">
        <v>2958465</v>
      </c>
      <c r="Q3036" s="120">
        <v>46023</v>
      </c>
      <c r="R3036" s="120">
        <v>2958465</v>
      </c>
    </row>
    <row r="3037" spans="1:18" x14ac:dyDescent="0.25">
      <c r="A3037" t="str">
        <f t="shared" si="94"/>
        <v>IT-2311071000000</v>
      </c>
      <c r="B3037">
        <f t="shared" si="95"/>
        <v>3036</v>
      </c>
      <c r="C3037" t="s">
        <v>6310</v>
      </c>
      <c r="D3037" s="117">
        <v>2311071000000</v>
      </c>
      <c r="E3037" t="s">
        <v>6309</v>
      </c>
      <c r="F3037" t="s">
        <v>4958</v>
      </c>
      <c r="G3037" t="s">
        <v>25</v>
      </c>
      <c r="H3037" t="s">
        <v>25</v>
      </c>
      <c r="I3037" t="s">
        <v>25</v>
      </c>
      <c r="J3037" t="s">
        <v>25</v>
      </c>
      <c r="K3037" t="s">
        <v>25</v>
      </c>
      <c r="L3037" t="s">
        <v>6318</v>
      </c>
      <c r="M3037" s="117">
        <v>2311070000000</v>
      </c>
      <c r="N3037" t="s">
        <v>25</v>
      </c>
      <c r="O3037" s="119">
        <v>46023</v>
      </c>
      <c r="P3037" s="119">
        <v>2958465</v>
      </c>
      <c r="Q3037" s="120">
        <v>46023</v>
      </c>
      <c r="R3037" s="120">
        <v>2958465</v>
      </c>
    </row>
    <row r="3038" spans="1:18" x14ac:dyDescent="0.25">
      <c r="A3038" t="str">
        <f t="shared" si="94"/>
        <v>IT-2311071100000</v>
      </c>
      <c r="B3038">
        <f t="shared" si="95"/>
        <v>3037</v>
      </c>
      <c r="C3038" t="s">
        <v>6310</v>
      </c>
      <c r="D3038" s="117">
        <v>2311071100000</v>
      </c>
      <c r="E3038" t="s">
        <v>6309</v>
      </c>
      <c r="F3038" t="s">
        <v>4959</v>
      </c>
      <c r="G3038" t="s">
        <v>25</v>
      </c>
      <c r="H3038" t="s">
        <v>25</v>
      </c>
      <c r="I3038" t="s">
        <v>25</v>
      </c>
      <c r="J3038" t="s">
        <v>25</v>
      </c>
      <c r="K3038" t="s">
        <v>25</v>
      </c>
      <c r="L3038" t="s">
        <v>6319</v>
      </c>
      <c r="M3038" s="117">
        <v>2311071000000</v>
      </c>
      <c r="N3038" t="s">
        <v>25</v>
      </c>
      <c r="O3038" s="119">
        <v>46023</v>
      </c>
      <c r="P3038" s="119">
        <v>2958465</v>
      </c>
      <c r="Q3038" s="120">
        <v>46023</v>
      </c>
      <c r="R3038" s="120">
        <v>2958465</v>
      </c>
    </row>
    <row r="3039" spans="1:18" x14ac:dyDescent="0.25">
      <c r="A3039" t="str">
        <f t="shared" si="94"/>
        <v>IT-2311071101000</v>
      </c>
      <c r="B3039">
        <f t="shared" si="95"/>
        <v>3038</v>
      </c>
      <c r="C3039" t="s">
        <v>6312</v>
      </c>
      <c r="D3039" s="117">
        <v>2311071101000</v>
      </c>
      <c r="E3039" t="s">
        <v>6308</v>
      </c>
      <c r="F3039" t="s">
        <v>4961</v>
      </c>
      <c r="G3039" t="s">
        <v>25</v>
      </c>
      <c r="H3039" t="s">
        <v>25</v>
      </c>
      <c r="I3039" t="s">
        <v>25</v>
      </c>
      <c r="J3039" t="s">
        <v>25</v>
      </c>
      <c r="K3039" t="s">
        <v>25</v>
      </c>
      <c r="L3039" t="s">
        <v>6320</v>
      </c>
      <c r="M3039" s="117">
        <v>2311071100000</v>
      </c>
      <c r="N3039" t="s">
        <v>25</v>
      </c>
      <c r="O3039" s="119">
        <v>46023</v>
      </c>
      <c r="P3039" s="119">
        <v>2958465</v>
      </c>
      <c r="Q3039" s="120">
        <v>46023</v>
      </c>
      <c r="R3039" s="120">
        <v>2958465</v>
      </c>
    </row>
    <row r="3040" spans="1:18" x14ac:dyDescent="0.25">
      <c r="A3040" t="str">
        <f t="shared" si="94"/>
        <v>IT-2311071102000</v>
      </c>
      <c r="B3040">
        <f t="shared" si="95"/>
        <v>3039</v>
      </c>
      <c r="C3040" t="s">
        <v>6312</v>
      </c>
      <c r="D3040" s="117">
        <v>2311071102000</v>
      </c>
      <c r="E3040" t="s">
        <v>6308</v>
      </c>
      <c r="F3040" t="s">
        <v>4963</v>
      </c>
      <c r="G3040" t="s">
        <v>25</v>
      </c>
      <c r="H3040" t="s">
        <v>25</v>
      </c>
      <c r="I3040" t="s">
        <v>25</v>
      </c>
      <c r="J3040" t="s">
        <v>25</v>
      </c>
      <c r="K3040" t="s">
        <v>25</v>
      </c>
      <c r="L3040" t="s">
        <v>6320</v>
      </c>
      <c r="M3040" s="117">
        <v>2311071100000</v>
      </c>
      <c r="N3040" t="s">
        <v>25</v>
      </c>
      <c r="O3040" s="119">
        <v>46023</v>
      </c>
      <c r="P3040" s="119">
        <v>2958465</v>
      </c>
      <c r="Q3040" s="120">
        <v>46023</v>
      </c>
      <c r="R3040" s="120">
        <v>2958465</v>
      </c>
    </row>
    <row r="3041" spans="1:18" x14ac:dyDescent="0.25">
      <c r="A3041" t="str">
        <f t="shared" si="94"/>
        <v>IT-2311071199000</v>
      </c>
      <c r="B3041">
        <f t="shared" si="95"/>
        <v>3040</v>
      </c>
      <c r="C3041" t="s">
        <v>6312</v>
      </c>
      <c r="D3041" s="117">
        <v>2311071199000</v>
      </c>
      <c r="E3041" t="s">
        <v>6308</v>
      </c>
      <c r="F3041" t="s">
        <v>4965</v>
      </c>
      <c r="G3041" t="s">
        <v>25</v>
      </c>
      <c r="H3041" t="s">
        <v>25</v>
      </c>
      <c r="I3041" t="s">
        <v>25</v>
      </c>
      <c r="J3041" t="s">
        <v>25</v>
      </c>
      <c r="K3041" t="s">
        <v>25</v>
      </c>
      <c r="L3041" t="s">
        <v>6320</v>
      </c>
      <c r="M3041" s="117">
        <v>2311071100000</v>
      </c>
      <c r="N3041" t="s">
        <v>25</v>
      </c>
      <c r="O3041" s="119">
        <v>46023</v>
      </c>
      <c r="P3041" s="119">
        <v>2958465</v>
      </c>
      <c r="Q3041" s="120">
        <v>46023</v>
      </c>
      <c r="R3041" s="120">
        <v>2958465</v>
      </c>
    </row>
    <row r="3042" spans="1:18" x14ac:dyDescent="0.25">
      <c r="A3042" t="str">
        <f t="shared" si="94"/>
        <v>IT-2311072000000</v>
      </c>
      <c r="B3042">
        <f t="shared" si="95"/>
        <v>3041</v>
      </c>
      <c r="C3042" t="s">
        <v>6310</v>
      </c>
      <c r="D3042" s="117">
        <v>2311072000000</v>
      </c>
      <c r="E3042" t="s">
        <v>6309</v>
      </c>
      <c r="F3042" t="s">
        <v>4967</v>
      </c>
      <c r="G3042" t="s">
        <v>25</v>
      </c>
      <c r="H3042" t="s">
        <v>25</v>
      </c>
      <c r="I3042" t="s">
        <v>25</v>
      </c>
      <c r="J3042" t="s">
        <v>25</v>
      </c>
      <c r="K3042" t="s">
        <v>25</v>
      </c>
      <c r="L3042" t="s">
        <v>6318</v>
      </c>
      <c r="M3042" s="117">
        <v>2311070000000</v>
      </c>
      <c r="N3042" t="s">
        <v>25</v>
      </c>
      <c r="O3042" s="119">
        <v>46023</v>
      </c>
      <c r="P3042" s="119">
        <v>2958465</v>
      </c>
      <c r="Q3042" s="120">
        <v>46023</v>
      </c>
      <c r="R3042" s="120">
        <v>2958465</v>
      </c>
    </row>
    <row r="3043" spans="1:18" x14ac:dyDescent="0.25">
      <c r="A3043" t="str">
        <f t="shared" si="94"/>
        <v>IT-2311073000000</v>
      </c>
      <c r="B3043">
        <f t="shared" si="95"/>
        <v>3042</v>
      </c>
      <c r="C3043" t="s">
        <v>6310</v>
      </c>
      <c r="D3043" s="117">
        <v>2311073000000</v>
      </c>
      <c r="E3043" t="s">
        <v>6309</v>
      </c>
      <c r="F3043" t="s">
        <v>4968</v>
      </c>
      <c r="G3043" t="s">
        <v>25</v>
      </c>
      <c r="H3043" t="s">
        <v>25</v>
      </c>
      <c r="I3043" t="s">
        <v>25</v>
      </c>
      <c r="J3043" t="s">
        <v>25</v>
      </c>
      <c r="K3043" t="s">
        <v>25</v>
      </c>
      <c r="L3043" t="s">
        <v>6318</v>
      </c>
      <c r="M3043" s="117">
        <v>2311070000000</v>
      </c>
      <c r="N3043" t="s">
        <v>25</v>
      </c>
      <c r="O3043" s="119">
        <v>46023</v>
      </c>
      <c r="P3043" s="119">
        <v>2958465</v>
      </c>
      <c r="Q3043" s="120">
        <v>46023</v>
      </c>
      <c r="R3043" s="120">
        <v>2958465</v>
      </c>
    </row>
    <row r="3044" spans="1:18" x14ac:dyDescent="0.25">
      <c r="A3044" t="str">
        <f t="shared" si="94"/>
        <v>IT-2400000000000</v>
      </c>
      <c r="B3044">
        <f t="shared" si="95"/>
        <v>3043</v>
      </c>
      <c r="C3044" t="s">
        <v>6310</v>
      </c>
      <c r="D3044" s="117">
        <v>2400000000000</v>
      </c>
      <c r="E3044" t="s">
        <v>6309</v>
      </c>
      <c r="F3044" t="s">
        <v>4969</v>
      </c>
      <c r="G3044" t="s">
        <v>25</v>
      </c>
      <c r="H3044" t="s">
        <v>25</v>
      </c>
      <c r="I3044" t="s">
        <v>25</v>
      </c>
      <c r="J3044" t="s">
        <v>25</v>
      </c>
      <c r="K3044" t="s">
        <v>25</v>
      </c>
      <c r="L3044" t="s">
        <v>6314</v>
      </c>
      <c r="M3044" s="117">
        <v>2000000000000</v>
      </c>
      <c r="N3044" t="s">
        <v>25</v>
      </c>
      <c r="O3044" s="119">
        <v>46023</v>
      </c>
      <c r="P3044" s="119">
        <v>2958465</v>
      </c>
      <c r="Q3044" s="120">
        <v>46023</v>
      </c>
      <c r="R3044" s="120">
        <v>2958465</v>
      </c>
    </row>
    <row r="3045" spans="1:18" x14ac:dyDescent="0.25">
      <c r="A3045" t="str">
        <f t="shared" si="94"/>
        <v>IT-2410000000000</v>
      </c>
      <c r="B3045">
        <f t="shared" si="95"/>
        <v>3044</v>
      </c>
      <c r="C3045" t="s">
        <v>6310</v>
      </c>
      <c r="D3045" s="117">
        <v>2410000000000</v>
      </c>
      <c r="E3045" t="s">
        <v>6309</v>
      </c>
      <c r="F3045" t="s">
        <v>2853</v>
      </c>
      <c r="G3045" t="s">
        <v>25</v>
      </c>
      <c r="H3045" t="s">
        <v>25</v>
      </c>
      <c r="I3045" t="s">
        <v>25</v>
      </c>
      <c r="J3045" t="s">
        <v>25</v>
      </c>
      <c r="K3045" t="s">
        <v>25</v>
      </c>
      <c r="L3045" t="s">
        <v>6315</v>
      </c>
      <c r="M3045" s="117">
        <v>2400000000000</v>
      </c>
      <c r="N3045" t="s">
        <v>25</v>
      </c>
      <c r="O3045" s="119">
        <v>46023</v>
      </c>
      <c r="P3045" s="119">
        <v>2958465</v>
      </c>
      <c r="Q3045" s="120">
        <v>46023</v>
      </c>
      <c r="R3045" s="120">
        <v>2958465</v>
      </c>
    </row>
    <row r="3046" spans="1:18" x14ac:dyDescent="0.25">
      <c r="A3046" t="str">
        <f t="shared" si="94"/>
        <v>IT-2411000000000</v>
      </c>
      <c r="B3046">
        <f t="shared" si="95"/>
        <v>3045</v>
      </c>
      <c r="C3046" t="s">
        <v>6310</v>
      </c>
      <c r="D3046" s="117">
        <v>2411000000000</v>
      </c>
      <c r="E3046" t="s">
        <v>6309</v>
      </c>
      <c r="F3046" t="s">
        <v>3440</v>
      </c>
      <c r="G3046" t="s">
        <v>25</v>
      </c>
      <c r="H3046" t="s">
        <v>25</v>
      </c>
      <c r="I3046" t="s">
        <v>25</v>
      </c>
      <c r="J3046" t="s">
        <v>25</v>
      </c>
      <c r="K3046" t="s">
        <v>25</v>
      </c>
      <c r="L3046" t="s">
        <v>6316</v>
      </c>
      <c r="M3046" s="117">
        <v>2410000000000</v>
      </c>
      <c r="N3046" t="s">
        <v>25</v>
      </c>
      <c r="O3046" s="119">
        <v>46023</v>
      </c>
      <c r="P3046" s="119">
        <v>2958465</v>
      </c>
      <c r="Q3046" s="120">
        <v>46023</v>
      </c>
      <c r="R3046" s="120">
        <v>2958465</v>
      </c>
    </row>
    <row r="3047" spans="1:18" x14ac:dyDescent="0.25">
      <c r="A3047" t="str">
        <f t="shared" si="94"/>
        <v>IT-2411500000000</v>
      </c>
      <c r="B3047">
        <f t="shared" si="95"/>
        <v>3046</v>
      </c>
      <c r="C3047" t="s">
        <v>6310</v>
      </c>
      <c r="D3047" s="117">
        <v>2411500000000</v>
      </c>
      <c r="E3047" t="s">
        <v>6309</v>
      </c>
      <c r="F3047" t="s">
        <v>4970</v>
      </c>
      <c r="G3047" t="s">
        <v>25</v>
      </c>
      <c r="H3047" t="s">
        <v>25</v>
      </c>
      <c r="I3047" t="s">
        <v>25</v>
      </c>
      <c r="J3047" t="s">
        <v>25</v>
      </c>
      <c r="K3047" t="s">
        <v>25</v>
      </c>
      <c r="L3047" t="s">
        <v>6317</v>
      </c>
      <c r="M3047" s="117">
        <v>2411000000000</v>
      </c>
      <c r="N3047" t="s">
        <v>25</v>
      </c>
      <c r="O3047" s="119">
        <v>46023</v>
      </c>
      <c r="P3047" s="119">
        <v>2958465</v>
      </c>
      <c r="Q3047" s="120">
        <v>46023</v>
      </c>
      <c r="R3047" s="120">
        <v>2958465</v>
      </c>
    </row>
    <row r="3048" spans="1:18" x14ac:dyDescent="0.25">
      <c r="A3048" t="str">
        <f t="shared" si="94"/>
        <v>IT-2411501000000</v>
      </c>
      <c r="B3048">
        <f t="shared" si="95"/>
        <v>3047</v>
      </c>
      <c r="C3048" t="s">
        <v>6310</v>
      </c>
      <c r="D3048" s="117">
        <v>2411501000000</v>
      </c>
      <c r="E3048" t="s">
        <v>6309</v>
      </c>
      <c r="F3048" t="s">
        <v>2923</v>
      </c>
      <c r="G3048" t="s">
        <v>25</v>
      </c>
      <c r="H3048" t="s">
        <v>25</v>
      </c>
      <c r="I3048" t="s">
        <v>25</v>
      </c>
      <c r="J3048" t="s">
        <v>25</v>
      </c>
      <c r="K3048" t="s">
        <v>25</v>
      </c>
      <c r="L3048" t="s">
        <v>6318</v>
      </c>
      <c r="M3048" s="117">
        <v>2411500000000</v>
      </c>
      <c r="N3048" t="s">
        <v>25</v>
      </c>
      <c r="O3048" s="119">
        <v>46023</v>
      </c>
      <c r="P3048" s="119">
        <v>2958465</v>
      </c>
      <c r="Q3048" s="120">
        <v>46023</v>
      </c>
      <c r="R3048" s="120">
        <v>2958465</v>
      </c>
    </row>
    <row r="3049" spans="1:18" x14ac:dyDescent="0.25">
      <c r="A3049" t="str">
        <f t="shared" si="94"/>
        <v>IT-2411501100000</v>
      </c>
      <c r="B3049">
        <f t="shared" si="95"/>
        <v>3048</v>
      </c>
      <c r="C3049" t="s">
        <v>6310</v>
      </c>
      <c r="D3049" s="117">
        <v>2411501100000</v>
      </c>
      <c r="E3049" t="s">
        <v>6309</v>
      </c>
      <c r="F3049" t="s">
        <v>2924</v>
      </c>
      <c r="G3049" t="s">
        <v>25</v>
      </c>
      <c r="H3049" t="s">
        <v>25</v>
      </c>
      <c r="I3049" t="s">
        <v>25</v>
      </c>
      <c r="J3049" t="s">
        <v>25</v>
      </c>
      <c r="K3049" t="s">
        <v>25</v>
      </c>
      <c r="L3049" t="s">
        <v>6319</v>
      </c>
      <c r="M3049" s="117">
        <v>2411501000000</v>
      </c>
      <c r="N3049" t="s">
        <v>25</v>
      </c>
      <c r="O3049" s="119">
        <v>46023</v>
      </c>
      <c r="P3049" s="119">
        <v>2958465</v>
      </c>
      <c r="Q3049" s="120">
        <v>46023</v>
      </c>
      <c r="R3049" s="120">
        <v>2958465</v>
      </c>
    </row>
    <row r="3050" spans="1:18" x14ac:dyDescent="0.25">
      <c r="A3050" t="str">
        <f t="shared" si="94"/>
        <v>IT-2411502000000</v>
      </c>
      <c r="B3050">
        <f t="shared" si="95"/>
        <v>3049</v>
      </c>
      <c r="C3050" t="s">
        <v>6310</v>
      </c>
      <c r="D3050" s="117">
        <v>2411502000000</v>
      </c>
      <c r="E3050" t="s">
        <v>6309</v>
      </c>
      <c r="F3050" t="s">
        <v>2935</v>
      </c>
      <c r="G3050" t="s">
        <v>25</v>
      </c>
      <c r="H3050" t="s">
        <v>25</v>
      </c>
      <c r="I3050" t="s">
        <v>25</v>
      </c>
      <c r="J3050" t="s">
        <v>25</v>
      </c>
      <c r="K3050" t="s">
        <v>25</v>
      </c>
      <c r="L3050" t="s">
        <v>6318</v>
      </c>
      <c r="M3050" s="117">
        <v>2411500000000</v>
      </c>
      <c r="N3050" t="s">
        <v>25</v>
      </c>
      <c r="O3050" s="119">
        <v>46023</v>
      </c>
      <c r="P3050" s="119">
        <v>2958465</v>
      </c>
      <c r="Q3050" s="120">
        <v>46023</v>
      </c>
      <c r="R3050" s="120">
        <v>2958465</v>
      </c>
    </row>
    <row r="3051" spans="1:18" x14ac:dyDescent="0.25">
      <c r="A3051" t="str">
        <f t="shared" si="94"/>
        <v>IT-2411502100000</v>
      </c>
      <c r="B3051">
        <f t="shared" si="95"/>
        <v>3050</v>
      </c>
      <c r="C3051" t="s">
        <v>6310</v>
      </c>
      <c r="D3051" s="117">
        <v>2411502100000</v>
      </c>
      <c r="E3051" t="s">
        <v>6309</v>
      </c>
      <c r="F3051" t="s">
        <v>2936</v>
      </c>
      <c r="G3051" t="s">
        <v>25</v>
      </c>
      <c r="H3051" t="s">
        <v>25</v>
      </c>
      <c r="I3051" t="s">
        <v>25</v>
      </c>
      <c r="J3051" t="s">
        <v>25</v>
      </c>
      <c r="K3051" t="s">
        <v>25</v>
      </c>
      <c r="L3051" t="s">
        <v>6319</v>
      </c>
      <c r="M3051" s="117">
        <v>2411502000000</v>
      </c>
      <c r="N3051" t="s">
        <v>25</v>
      </c>
      <c r="O3051" s="119">
        <v>46023</v>
      </c>
      <c r="P3051" s="119">
        <v>2958465</v>
      </c>
      <c r="Q3051" s="120">
        <v>46023</v>
      </c>
      <c r="R3051" s="120">
        <v>2958465</v>
      </c>
    </row>
    <row r="3052" spans="1:18" x14ac:dyDescent="0.25">
      <c r="A3052" t="str">
        <f t="shared" si="94"/>
        <v>IT-2411503000000</v>
      </c>
      <c r="B3052">
        <f t="shared" si="95"/>
        <v>3051</v>
      </c>
      <c r="C3052" t="s">
        <v>6310</v>
      </c>
      <c r="D3052" s="117">
        <v>2411503000000</v>
      </c>
      <c r="E3052" t="s">
        <v>6309</v>
      </c>
      <c r="F3052" t="s">
        <v>2947</v>
      </c>
      <c r="G3052" t="s">
        <v>25</v>
      </c>
      <c r="H3052" t="s">
        <v>25</v>
      </c>
      <c r="I3052" t="s">
        <v>25</v>
      </c>
      <c r="J3052" t="s">
        <v>25</v>
      </c>
      <c r="K3052" t="s">
        <v>25</v>
      </c>
      <c r="L3052" t="s">
        <v>6318</v>
      </c>
      <c r="M3052" s="117">
        <v>2411500000000</v>
      </c>
      <c r="N3052" t="s">
        <v>25</v>
      </c>
      <c r="O3052" s="119">
        <v>46023</v>
      </c>
      <c r="P3052" s="119">
        <v>2958465</v>
      </c>
      <c r="Q3052" s="120">
        <v>46023</v>
      </c>
      <c r="R3052" s="120">
        <v>2958465</v>
      </c>
    </row>
    <row r="3053" spans="1:18" x14ac:dyDescent="0.25">
      <c r="A3053" t="str">
        <f t="shared" si="94"/>
        <v>IT-2411503100000</v>
      </c>
      <c r="B3053">
        <f t="shared" si="95"/>
        <v>3052</v>
      </c>
      <c r="C3053" t="s">
        <v>6310</v>
      </c>
      <c r="D3053" s="117">
        <v>2411503100000</v>
      </c>
      <c r="E3053" t="s">
        <v>6309</v>
      </c>
      <c r="F3053" t="s">
        <v>2949</v>
      </c>
      <c r="G3053" t="s">
        <v>25</v>
      </c>
      <c r="H3053" t="s">
        <v>25</v>
      </c>
      <c r="I3053" t="s">
        <v>25</v>
      </c>
      <c r="J3053" t="s">
        <v>25</v>
      </c>
      <c r="K3053" t="s">
        <v>25</v>
      </c>
      <c r="L3053" t="s">
        <v>6319</v>
      </c>
      <c r="M3053" s="117">
        <v>2411503000000</v>
      </c>
      <c r="N3053" t="s">
        <v>25</v>
      </c>
      <c r="O3053" s="119">
        <v>46023</v>
      </c>
      <c r="P3053" s="119">
        <v>2958465</v>
      </c>
      <c r="Q3053" s="120">
        <v>46023</v>
      </c>
      <c r="R3053" s="120">
        <v>2958465</v>
      </c>
    </row>
    <row r="3054" spans="1:18" x14ac:dyDescent="0.25">
      <c r="A3054" t="str">
        <f t="shared" si="94"/>
        <v>IT-2411504000000</v>
      </c>
      <c r="B3054">
        <f t="shared" si="95"/>
        <v>3053</v>
      </c>
      <c r="C3054" t="s">
        <v>6310</v>
      </c>
      <c r="D3054" s="117">
        <v>2411504000000</v>
      </c>
      <c r="E3054" t="s">
        <v>6309</v>
      </c>
      <c r="F3054" t="s">
        <v>2957</v>
      </c>
      <c r="G3054" t="s">
        <v>25</v>
      </c>
      <c r="H3054" t="s">
        <v>25</v>
      </c>
      <c r="I3054" t="s">
        <v>25</v>
      </c>
      <c r="J3054" t="s">
        <v>25</v>
      </c>
      <c r="K3054" t="s">
        <v>25</v>
      </c>
      <c r="L3054" t="s">
        <v>6318</v>
      </c>
      <c r="M3054" s="117">
        <v>2411500000000</v>
      </c>
      <c r="N3054" t="s">
        <v>25</v>
      </c>
      <c r="O3054" s="119">
        <v>46023</v>
      </c>
      <c r="P3054" s="119">
        <v>2958465</v>
      </c>
      <c r="Q3054" s="120">
        <v>46023</v>
      </c>
      <c r="R3054" s="120">
        <v>2958465</v>
      </c>
    </row>
    <row r="3055" spans="1:18" x14ac:dyDescent="0.25">
      <c r="A3055" t="str">
        <f t="shared" si="94"/>
        <v>IT-2411504100000</v>
      </c>
      <c r="B3055">
        <f t="shared" si="95"/>
        <v>3054</v>
      </c>
      <c r="C3055" t="s">
        <v>6310</v>
      </c>
      <c r="D3055" s="117">
        <v>2411504100000</v>
      </c>
      <c r="E3055" t="s">
        <v>6309</v>
      </c>
      <c r="F3055" t="s">
        <v>2959</v>
      </c>
      <c r="G3055" t="s">
        <v>25</v>
      </c>
      <c r="H3055" t="s">
        <v>25</v>
      </c>
      <c r="I3055" t="s">
        <v>25</v>
      </c>
      <c r="J3055" t="s">
        <v>25</v>
      </c>
      <c r="K3055" t="s">
        <v>25</v>
      </c>
      <c r="L3055" t="s">
        <v>6319</v>
      </c>
      <c r="M3055" s="117">
        <v>2411504000000</v>
      </c>
      <c r="N3055" t="s">
        <v>25</v>
      </c>
      <c r="O3055" s="119">
        <v>46023</v>
      </c>
      <c r="P3055" s="119">
        <v>2958465</v>
      </c>
      <c r="Q3055" s="120">
        <v>46023</v>
      </c>
      <c r="R3055" s="120">
        <v>2958465</v>
      </c>
    </row>
    <row r="3056" spans="1:18" x14ac:dyDescent="0.25">
      <c r="A3056" t="str">
        <f t="shared" si="94"/>
        <v>IT-2411505000000</v>
      </c>
      <c r="B3056">
        <f t="shared" si="95"/>
        <v>3055</v>
      </c>
      <c r="C3056" t="s">
        <v>6310</v>
      </c>
      <c r="D3056" s="117">
        <v>2411505000000</v>
      </c>
      <c r="E3056" t="s">
        <v>6309</v>
      </c>
      <c r="F3056" t="s">
        <v>2965</v>
      </c>
      <c r="G3056" t="s">
        <v>25</v>
      </c>
      <c r="H3056" t="s">
        <v>25</v>
      </c>
      <c r="I3056" t="s">
        <v>25</v>
      </c>
      <c r="J3056" t="s">
        <v>25</v>
      </c>
      <c r="K3056" t="s">
        <v>25</v>
      </c>
      <c r="L3056" t="s">
        <v>6318</v>
      </c>
      <c r="M3056" s="117">
        <v>2411500000000</v>
      </c>
      <c r="N3056" t="s">
        <v>25</v>
      </c>
      <c r="O3056" s="119">
        <v>46023</v>
      </c>
      <c r="P3056" s="119">
        <v>2958465</v>
      </c>
      <c r="Q3056" s="120">
        <v>46023</v>
      </c>
      <c r="R3056" s="120">
        <v>2958465</v>
      </c>
    </row>
    <row r="3057" spans="1:18" x14ac:dyDescent="0.25">
      <c r="A3057" t="str">
        <f t="shared" si="94"/>
        <v>IT-2411505100000</v>
      </c>
      <c r="B3057">
        <f t="shared" si="95"/>
        <v>3056</v>
      </c>
      <c r="C3057" t="s">
        <v>6310</v>
      </c>
      <c r="D3057" s="117">
        <v>2411505100000</v>
      </c>
      <c r="E3057" t="s">
        <v>6309</v>
      </c>
      <c r="F3057" t="s">
        <v>2967</v>
      </c>
      <c r="G3057" t="s">
        <v>25</v>
      </c>
      <c r="H3057" t="s">
        <v>25</v>
      </c>
      <c r="I3057" t="s">
        <v>25</v>
      </c>
      <c r="J3057" t="s">
        <v>25</v>
      </c>
      <c r="K3057" t="s">
        <v>25</v>
      </c>
      <c r="L3057" t="s">
        <v>6319</v>
      </c>
      <c r="M3057" s="117">
        <v>2411505000000</v>
      </c>
      <c r="N3057" t="s">
        <v>25</v>
      </c>
      <c r="O3057" s="119">
        <v>46023</v>
      </c>
      <c r="P3057" s="119">
        <v>2958465</v>
      </c>
      <c r="Q3057" s="120">
        <v>46023</v>
      </c>
      <c r="R3057" s="120">
        <v>2958465</v>
      </c>
    </row>
    <row r="3058" spans="1:18" x14ac:dyDescent="0.25">
      <c r="A3058" t="str">
        <f t="shared" si="94"/>
        <v>IT-2411509000000</v>
      </c>
      <c r="B3058">
        <f t="shared" si="95"/>
        <v>3057</v>
      </c>
      <c r="C3058" t="s">
        <v>6310</v>
      </c>
      <c r="D3058" s="117">
        <v>2411509000000</v>
      </c>
      <c r="E3058" t="s">
        <v>6309</v>
      </c>
      <c r="F3058" t="s">
        <v>2979</v>
      </c>
      <c r="G3058" t="s">
        <v>25</v>
      </c>
      <c r="H3058" t="s">
        <v>25</v>
      </c>
      <c r="I3058" t="s">
        <v>25</v>
      </c>
      <c r="J3058" t="s">
        <v>25</v>
      </c>
      <c r="K3058" t="s">
        <v>25</v>
      </c>
      <c r="L3058" t="s">
        <v>6318</v>
      </c>
      <c r="M3058" s="117">
        <v>2411500000000</v>
      </c>
      <c r="N3058" t="s">
        <v>25</v>
      </c>
      <c r="O3058" s="119">
        <v>46023</v>
      </c>
      <c r="P3058" s="119">
        <v>2958465</v>
      </c>
      <c r="Q3058" s="120">
        <v>46023</v>
      </c>
      <c r="R3058" s="120">
        <v>2958465</v>
      </c>
    </row>
    <row r="3059" spans="1:18" x14ac:dyDescent="0.25">
      <c r="A3059" t="str">
        <f t="shared" si="94"/>
        <v>IT-2411509100000</v>
      </c>
      <c r="B3059">
        <f t="shared" si="95"/>
        <v>3058</v>
      </c>
      <c r="C3059" t="s">
        <v>6310</v>
      </c>
      <c r="D3059" s="117">
        <v>2411509100000</v>
      </c>
      <c r="E3059" t="s">
        <v>6309</v>
      </c>
      <c r="F3059" t="s">
        <v>2981</v>
      </c>
      <c r="G3059" t="s">
        <v>25</v>
      </c>
      <c r="H3059" t="s">
        <v>25</v>
      </c>
      <c r="I3059" t="s">
        <v>25</v>
      </c>
      <c r="J3059" t="s">
        <v>25</v>
      </c>
      <c r="K3059" t="s">
        <v>25</v>
      </c>
      <c r="L3059" t="s">
        <v>6319</v>
      </c>
      <c r="M3059" s="117">
        <v>2411509000000</v>
      </c>
      <c r="N3059" t="s">
        <v>25</v>
      </c>
      <c r="O3059" s="119">
        <v>46023</v>
      </c>
      <c r="P3059" s="119">
        <v>2958465</v>
      </c>
      <c r="Q3059" s="120">
        <v>46023</v>
      </c>
      <c r="R3059" s="120">
        <v>2958465</v>
      </c>
    </row>
    <row r="3060" spans="1:18" x14ac:dyDescent="0.25">
      <c r="A3060" t="str">
        <f t="shared" si="94"/>
        <v>IT-2411510000000</v>
      </c>
      <c r="B3060">
        <f t="shared" si="95"/>
        <v>3059</v>
      </c>
      <c r="C3060" t="s">
        <v>6310</v>
      </c>
      <c r="D3060" s="117">
        <v>2411510000000</v>
      </c>
      <c r="E3060" t="s">
        <v>6309</v>
      </c>
      <c r="F3060" t="s">
        <v>4971</v>
      </c>
      <c r="G3060" t="s">
        <v>25</v>
      </c>
      <c r="H3060" t="s">
        <v>25</v>
      </c>
      <c r="I3060" t="s">
        <v>25</v>
      </c>
      <c r="J3060" t="s">
        <v>25</v>
      </c>
      <c r="K3060" t="s">
        <v>25</v>
      </c>
      <c r="L3060" t="s">
        <v>6317</v>
      </c>
      <c r="M3060" s="117">
        <v>2411000000000</v>
      </c>
      <c r="N3060" t="s">
        <v>25</v>
      </c>
      <c r="O3060" s="119">
        <v>46023</v>
      </c>
      <c r="P3060" s="119">
        <v>2958465</v>
      </c>
      <c r="Q3060" s="120">
        <v>46023</v>
      </c>
      <c r="R3060" s="120">
        <v>2958465</v>
      </c>
    </row>
    <row r="3061" spans="1:18" x14ac:dyDescent="0.25">
      <c r="A3061" t="str">
        <f t="shared" si="94"/>
        <v>IT-2411511000000</v>
      </c>
      <c r="B3061">
        <f t="shared" si="95"/>
        <v>3060</v>
      </c>
      <c r="C3061" t="s">
        <v>6310</v>
      </c>
      <c r="D3061" s="117">
        <v>2411511000000</v>
      </c>
      <c r="E3061" t="s">
        <v>6309</v>
      </c>
      <c r="F3061" t="s">
        <v>2995</v>
      </c>
      <c r="G3061" t="s">
        <v>25</v>
      </c>
      <c r="H3061" t="s">
        <v>25</v>
      </c>
      <c r="I3061" t="s">
        <v>25</v>
      </c>
      <c r="J3061" t="s">
        <v>25</v>
      </c>
      <c r="K3061" t="s">
        <v>25</v>
      </c>
      <c r="L3061" t="s">
        <v>6318</v>
      </c>
      <c r="M3061" s="117">
        <v>2411510000000</v>
      </c>
      <c r="N3061" t="s">
        <v>25</v>
      </c>
      <c r="O3061" s="119">
        <v>46023</v>
      </c>
      <c r="P3061" s="119">
        <v>2958465</v>
      </c>
      <c r="Q3061" s="120">
        <v>46023</v>
      </c>
      <c r="R3061" s="120">
        <v>2958465</v>
      </c>
    </row>
    <row r="3062" spans="1:18" x14ac:dyDescent="0.25">
      <c r="A3062" t="str">
        <f t="shared" si="94"/>
        <v>IT-2411511100000</v>
      </c>
      <c r="B3062">
        <f t="shared" si="95"/>
        <v>3061</v>
      </c>
      <c r="C3062" t="s">
        <v>6310</v>
      </c>
      <c r="D3062" s="117">
        <v>2411511100000</v>
      </c>
      <c r="E3062" t="s">
        <v>6309</v>
      </c>
      <c r="F3062" t="s">
        <v>4973</v>
      </c>
      <c r="G3062" t="s">
        <v>25</v>
      </c>
      <c r="H3062" t="s">
        <v>25</v>
      </c>
      <c r="I3062" t="s">
        <v>25</v>
      </c>
      <c r="J3062" t="s">
        <v>25</v>
      </c>
      <c r="K3062" t="s">
        <v>25</v>
      </c>
      <c r="L3062" t="s">
        <v>6319</v>
      </c>
      <c r="M3062" s="117">
        <v>2411511000000</v>
      </c>
      <c r="N3062" t="s">
        <v>25</v>
      </c>
      <c r="O3062" s="119">
        <v>46023</v>
      </c>
      <c r="P3062" s="119">
        <v>2958465</v>
      </c>
      <c r="Q3062" s="120">
        <v>46023</v>
      </c>
      <c r="R3062" s="120">
        <v>2958465</v>
      </c>
    </row>
    <row r="3063" spans="1:18" x14ac:dyDescent="0.25">
      <c r="A3063" t="str">
        <f t="shared" si="94"/>
        <v>IT-2411511101000</v>
      </c>
      <c r="B3063">
        <f t="shared" si="95"/>
        <v>3062</v>
      </c>
      <c r="C3063" t="s">
        <v>6312</v>
      </c>
      <c r="D3063" s="117">
        <v>2411511101000</v>
      </c>
      <c r="E3063" t="s">
        <v>6308</v>
      </c>
      <c r="F3063" t="s">
        <v>4975</v>
      </c>
      <c r="G3063" t="s">
        <v>25</v>
      </c>
      <c r="H3063" t="s">
        <v>25</v>
      </c>
      <c r="I3063" t="s">
        <v>25</v>
      </c>
      <c r="J3063" t="s">
        <v>25</v>
      </c>
      <c r="K3063" t="s">
        <v>25</v>
      </c>
      <c r="L3063" t="s">
        <v>6320</v>
      </c>
      <c r="M3063" s="117">
        <v>2411511100000</v>
      </c>
      <c r="N3063" t="s">
        <v>25</v>
      </c>
      <c r="O3063" s="119">
        <v>46023</v>
      </c>
      <c r="P3063" s="119">
        <v>2958465</v>
      </c>
      <c r="Q3063" s="120">
        <v>46023</v>
      </c>
      <c r="R3063" s="120">
        <v>2958465</v>
      </c>
    </row>
    <row r="3064" spans="1:18" x14ac:dyDescent="0.25">
      <c r="A3064" t="str">
        <f t="shared" si="94"/>
        <v>IT-2411511102000</v>
      </c>
      <c r="B3064">
        <f t="shared" si="95"/>
        <v>3063</v>
      </c>
      <c r="C3064" t="s">
        <v>6312</v>
      </c>
      <c r="D3064" s="117">
        <v>2411511102000</v>
      </c>
      <c r="E3064" t="s">
        <v>6308</v>
      </c>
      <c r="F3064" t="s">
        <v>4977</v>
      </c>
      <c r="G3064" t="s">
        <v>25</v>
      </c>
      <c r="H3064" t="s">
        <v>25</v>
      </c>
      <c r="I3064" t="s">
        <v>25</v>
      </c>
      <c r="J3064" t="s">
        <v>25</v>
      </c>
      <c r="K3064" t="s">
        <v>25</v>
      </c>
      <c r="L3064" t="s">
        <v>6320</v>
      </c>
      <c r="M3064" s="117">
        <v>2411511100000</v>
      </c>
      <c r="N3064" t="s">
        <v>25</v>
      </c>
      <c r="O3064" s="119">
        <v>46023</v>
      </c>
      <c r="P3064" s="119">
        <v>2958465</v>
      </c>
      <c r="Q3064" s="120">
        <v>46023</v>
      </c>
      <c r="R3064" s="120">
        <v>2958465</v>
      </c>
    </row>
    <row r="3065" spans="1:18" x14ac:dyDescent="0.25">
      <c r="A3065" t="str">
        <f t="shared" si="94"/>
        <v>IT-2411511103000</v>
      </c>
      <c r="B3065">
        <f t="shared" si="95"/>
        <v>3064</v>
      </c>
      <c r="C3065" t="s">
        <v>6312</v>
      </c>
      <c r="D3065" s="117">
        <v>2411511103000</v>
      </c>
      <c r="E3065" t="s">
        <v>6308</v>
      </c>
      <c r="F3065" t="s">
        <v>4979</v>
      </c>
      <c r="G3065" t="s">
        <v>25</v>
      </c>
      <c r="H3065" t="s">
        <v>25</v>
      </c>
      <c r="I3065" t="s">
        <v>25</v>
      </c>
      <c r="J3065" t="s">
        <v>25</v>
      </c>
      <c r="K3065" t="s">
        <v>25</v>
      </c>
      <c r="L3065" t="s">
        <v>6320</v>
      </c>
      <c r="M3065" s="117">
        <v>2411511100000</v>
      </c>
      <c r="N3065" t="s">
        <v>25</v>
      </c>
      <c r="O3065" s="119">
        <v>46023</v>
      </c>
      <c r="P3065" s="119">
        <v>2958465</v>
      </c>
      <c r="Q3065" s="120">
        <v>46023</v>
      </c>
      <c r="R3065" s="120">
        <v>2958465</v>
      </c>
    </row>
    <row r="3066" spans="1:18" x14ac:dyDescent="0.25">
      <c r="A3066" t="str">
        <f t="shared" si="94"/>
        <v>IT-2411511104000</v>
      </c>
      <c r="B3066">
        <f t="shared" si="95"/>
        <v>3065</v>
      </c>
      <c r="C3066" t="s">
        <v>6312</v>
      </c>
      <c r="D3066" s="117">
        <v>2411511104000</v>
      </c>
      <c r="E3066" t="s">
        <v>6308</v>
      </c>
      <c r="F3066" t="s">
        <v>4981</v>
      </c>
      <c r="G3066" t="s">
        <v>25</v>
      </c>
      <c r="H3066" t="s">
        <v>25</v>
      </c>
      <c r="I3066" t="s">
        <v>25</v>
      </c>
      <c r="J3066" t="s">
        <v>25</v>
      </c>
      <c r="K3066" t="s">
        <v>25</v>
      </c>
      <c r="L3066" t="s">
        <v>6320</v>
      </c>
      <c r="M3066" s="117">
        <v>2411511100000</v>
      </c>
      <c r="N3066" t="s">
        <v>25</v>
      </c>
      <c r="O3066" s="119">
        <v>46023</v>
      </c>
      <c r="P3066" s="119">
        <v>2958465</v>
      </c>
      <c r="Q3066" s="120">
        <v>46023</v>
      </c>
      <c r="R3066" s="120">
        <v>2958465</v>
      </c>
    </row>
    <row r="3067" spans="1:18" x14ac:dyDescent="0.25">
      <c r="A3067" t="str">
        <f t="shared" si="94"/>
        <v>IT-2411512000000</v>
      </c>
      <c r="B3067">
        <f t="shared" si="95"/>
        <v>3066</v>
      </c>
      <c r="C3067" t="s">
        <v>6310</v>
      </c>
      <c r="D3067" s="117">
        <v>2411512000000</v>
      </c>
      <c r="E3067" t="s">
        <v>6309</v>
      </c>
      <c r="F3067" t="s">
        <v>2997</v>
      </c>
      <c r="G3067" t="s">
        <v>25</v>
      </c>
      <c r="H3067" t="s">
        <v>25</v>
      </c>
      <c r="I3067" t="s">
        <v>25</v>
      </c>
      <c r="J3067" t="s">
        <v>25</v>
      </c>
      <c r="K3067" t="s">
        <v>25</v>
      </c>
      <c r="L3067" t="s">
        <v>6318</v>
      </c>
      <c r="M3067" s="117">
        <v>2411510000000</v>
      </c>
      <c r="N3067" t="s">
        <v>25</v>
      </c>
      <c r="O3067" s="119">
        <v>46023</v>
      </c>
      <c r="P3067" s="119">
        <v>2958465</v>
      </c>
      <c r="Q3067" s="120">
        <v>46023</v>
      </c>
      <c r="R3067" s="120">
        <v>2958465</v>
      </c>
    </row>
    <row r="3068" spans="1:18" x14ac:dyDescent="0.25">
      <c r="A3068" t="str">
        <f t="shared" si="94"/>
        <v>IT-2411512100000</v>
      </c>
      <c r="B3068">
        <f t="shared" si="95"/>
        <v>3067</v>
      </c>
      <c r="C3068" t="s">
        <v>6310</v>
      </c>
      <c r="D3068" s="117">
        <v>2411512100000</v>
      </c>
      <c r="E3068" t="s">
        <v>6309</v>
      </c>
      <c r="F3068" t="s">
        <v>4984</v>
      </c>
      <c r="G3068" t="s">
        <v>25</v>
      </c>
      <c r="H3068" t="s">
        <v>25</v>
      </c>
      <c r="I3068" t="s">
        <v>25</v>
      </c>
      <c r="J3068" t="s">
        <v>25</v>
      </c>
      <c r="K3068" t="s">
        <v>25</v>
      </c>
      <c r="L3068" t="s">
        <v>6319</v>
      </c>
      <c r="M3068" s="117">
        <v>2411512000000</v>
      </c>
      <c r="N3068" t="s">
        <v>25</v>
      </c>
      <c r="O3068" s="119">
        <v>46023</v>
      </c>
      <c r="P3068" s="119">
        <v>2958465</v>
      </c>
      <c r="Q3068" s="120">
        <v>46023</v>
      </c>
      <c r="R3068" s="120">
        <v>2958465</v>
      </c>
    </row>
    <row r="3069" spans="1:18" x14ac:dyDescent="0.25">
      <c r="A3069" t="str">
        <f t="shared" si="94"/>
        <v>IT-2411512101000</v>
      </c>
      <c r="B3069">
        <f t="shared" si="95"/>
        <v>3068</v>
      </c>
      <c r="C3069" t="s">
        <v>6312</v>
      </c>
      <c r="D3069" s="117">
        <v>2411512101000</v>
      </c>
      <c r="E3069" t="s">
        <v>6308</v>
      </c>
      <c r="F3069" t="s">
        <v>4986</v>
      </c>
      <c r="G3069" t="s">
        <v>25</v>
      </c>
      <c r="H3069" t="s">
        <v>25</v>
      </c>
      <c r="I3069" t="s">
        <v>25</v>
      </c>
      <c r="J3069" t="s">
        <v>25</v>
      </c>
      <c r="K3069" t="s">
        <v>25</v>
      </c>
      <c r="L3069" t="s">
        <v>6320</v>
      </c>
      <c r="M3069" s="117">
        <v>2411512100000</v>
      </c>
      <c r="N3069" t="s">
        <v>25</v>
      </c>
      <c r="O3069" s="119">
        <v>46023</v>
      </c>
      <c r="P3069" s="119">
        <v>2958465</v>
      </c>
      <c r="Q3069" s="120">
        <v>46023</v>
      </c>
      <c r="R3069" s="120">
        <v>2958465</v>
      </c>
    </row>
    <row r="3070" spans="1:18" x14ac:dyDescent="0.25">
      <c r="A3070" t="str">
        <f t="shared" si="94"/>
        <v>IT-2411512102000</v>
      </c>
      <c r="B3070">
        <f t="shared" si="95"/>
        <v>3069</v>
      </c>
      <c r="C3070" t="s">
        <v>6312</v>
      </c>
      <c r="D3070" s="117">
        <v>2411512102000</v>
      </c>
      <c r="E3070" t="s">
        <v>6308</v>
      </c>
      <c r="F3070" t="s">
        <v>4988</v>
      </c>
      <c r="G3070" t="s">
        <v>25</v>
      </c>
      <c r="H3070" t="s">
        <v>25</v>
      </c>
      <c r="I3070" t="s">
        <v>25</v>
      </c>
      <c r="J3070" t="s">
        <v>25</v>
      </c>
      <c r="K3070" t="s">
        <v>25</v>
      </c>
      <c r="L3070" t="s">
        <v>6320</v>
      </c>
      <c r="M3070" s="117">
        <v>2411512100000</v>
      </c>
      <c r="N3070" t="s">
        <v>25</v>
      </c>
      <c r="O3070" s="119">
        <v>46023</v>
      </c>
      <c r="P3070" s="119">
        <v>2958465</v>
      </c>
      <c r="Q3070" s="120">
        <v>46023</v>
      </c>
      <c r="R3070" s="120">
        <v>2958465</v>
      </c>
    </row>
    <row r="3071" spans="1:18" x14ac:dyDescent="0.25">
      <c r="A3071" t="str">
        <f t="shared" si="94"/>
        <v>IT-2411512103000</v>
      </c>
      <c r="B3071">
        <f t="shared" si="95"/>
        <v>3070</v>
      </c>
      <c r="C3071" t="s">
        <v>6312</v>
      </c>
      <c r="D3071" s="117">
        <v>2411512103000</v>
      </c>
      <c r="E3071" t="s">
        <v>6308</v>
      </c>
      <c r="F3071" t="s">
        <v>4990</v>
      </c>
      <c r="G3071" t="s">
        <v>25</v>
      </c>
      <c r="H3071" t="s">
        <v>25</v>
      </c>
      <c r="I3071" t="s">
        <v>25</v>
      </c>
      <c r="J3071" t="s">
        <v>25</v>
      </c>
      <c r="K3071" t="s">
        <v>25</v>
      </c>
      <c r="L3071" t="s">
        <v>6320</v>
      </c>
      <c r="M3071" s="117">
        <v>2411512100000</v>
      </c>
      <c r="N3071" t="s">
        <v>25</v>
      </c>
      <c r="O3071" s="119">
        <v>46023</v>
      </c>
      <c r="P3071" s="119">
        <v>2958465</v>
      </c>
      <c r="Q3071" s="120">
        <v>46023</v>
      </c>
      <c r="R3071" s="120">
        <v>2958465</v>
      </c>
    </row>
    <row r="3072" spans="1:18" x14ac:dyDescent="0.25">
      <c r="A3072" t="str">
        <f t="shared" si="94"/>
        <v>IT-2411513000000</v>
      </c>
      <c r="B3072">
        <f t="shared" si="95"/>
        <v>3071</v>
      </c>
      <c r="C3072" t="s">
        <v>6310</v>
      </c>
      <c r="D3072" s="117">
        <v>2411513000000</v>
      </c>
      <c r="E3072" t="s">
        <v>6309</v>
      </c>
      <c r="F3072" t="s">
        <v>2999</v>
      </c>
      <c r="G3072" t="s">
        <v>25</v>
      </c>
      <c r="H3072" t="s">
        <v>25</v>
      </c>
      <c r="I3072" t="s">
        <v>25</v>
      </c>
      <c r="J3072" t="s">
        <v>25</v>
      </c>
      <c r="K3072" t="s">
        <v>25</v>
      </c>
      <c r="L3072" t="s">
        <v>6318</v>
      </c>
      <c r="M3072" s="117">
        <v>2411510000000</v>
      </c>
      <c r="N3072" t="s">
        <v>25</v>
      </c>
      <c r="O3072" s="119">
        <v>46023</v>
      </c>
      <c r="P3072" s="119">
        <v>2958465</v>
      </c>
      <c r="Q3072" s="120">
        <v>46023</v>
      </c>
      <c r="R3072" s="120">
        <v>2958465</v>
      </c>
    </row>
    <row r="3073" spans="1:18" x14ac:dyDescent="0.25">
      <c r="A3073" t="str">
        <f t="shared" si="94"/>
        <v>IT-2411513100000</v>
      </c>
      <c r="B3073">
        <f t="shared" si="95"/>
        <v>3072</v>
      </c>
      <c r="C3073" t="s">
        <v>6310</v>
      </c>
      <c r="D3073" s="117">
        <v>2411513100000</v>
      </c>
      <c r="E3073" t="s">
        <v>6309</v>
      </c>
      <c r="F3073" t="s">
        <v>4992</v>
      </c>
      <c r="G3073" t="s">
        <v>25</v>
      </c>
      <c r="H3073" t="s">
        <v>25</v>
      </c>
      <c r="I3073" t="s">
        <v>25</v>
      </c>
      <c r="J3073" t="s">
        <v>25</v>
      </c>
      <c r="K3073" t="s">
        <v>25</v>
      </c>
      <c r="L3073" t="s">
        <v>6319</v>
      </c>
      <c r="M3073" s="117">
        <v>2411513000000</v>
      </c>
      <c r="N3073" t="s">
        <v>25</v>
      </c>
      <c r="O3073" s="119">
        <v>46023</v>
      </c>
      <c r="P3073" s="119">
        <v>2958465</v>
      </c>
      <c r="Q3073" s="120">
        <v>46023</v>
      </c>
      <c r="R3073" s="120">
        <v>2958465</v>
      </c>
    </row>
    <row r="3074" spans="1:18" x14ac:dyDescent="0.25">
      <c r="A3074" t="str">
        <f t="shared" si="94"/>
        <v>IT-2411513101000</v>
      </c>
      <c r="B3074">
        <f t="shared" si="95"/>
        <v>3073</v>
      </c>
      <c r="C3074" t="s">
        <v>6312</v>
      </c>
      <c r="D3074" s="117">
        <v>2411513101000</v>
      </c>
      <c r="E3074" t="s">
        <v>6308</v>
      </c>
      <c r="F3074" t="s">
        <v>4993</v>
      </c>
      <c r="G3074" t="s">
        <v>25</v>
      </c>
      <c r="H3074" t="s">
        <v>25</v>
      </c>
      <c r="I3074" t="s">
        <v>25</v>
      </c>
      <c r="J3074" t="s">
        <v>25</v>
      </c>
      <c r="K3074" t="s">
        <v>25</v>
      </c>
      <c r="L3074" t="s">
        <v>6320</v>
      </c>
      <c r="M3074" s="117">
        <v>2411513100000</v>
      </c>
      <c r="N3074" t="s">
        <v>25</v>
      </c>
      <c r="O3074" s="119">
        <v>46023</v>
      </c>
      <c r="P3074" s="119">
        <v>2958465</v>
      </c>
      <c r="Q3074" s="120">
        <v>46023</v>
      </c>
      <c r="R3074" s="120">
        <v>2958465</v>
      </c>
    </row>
    <row r="3075" spans="1:18" x14ac:dyDescent="0.25">
      <c r="A3075" t="str">
        <f t="shared" ref="A3075:A3138" si="96">CONCATENATE("IT-",D3075)</f>
        <v>IT-2411514000000</v>
      </c>
      <c r="B3075">
        <f t="shared" si="95"/>
        <v>3074</v>
      </c>
      <c r="C3075" t="s">
        <v>6310</v>
      </c>
      <c r="D3075" s="117">
        <v>2411514000000</v>
      </c>
      <c r="E3075" t="s">
        <v>6309</v>
      </c>
      <c r="F3075" t="s">
        <v>2998</v>
      </c>
      <c r="G3075" t="s">
        <v>25</v>
      </c>
      <c r="H3075" t="s">
        <v>25</v>
      </c>
      <c r="I3075" t="s">
        <v>25</v>
      </c>
      <c r="J3075" t="s">
        <v>25</v>
      </c>
      <c r="K3075" t="s">
        <v>25</v>
      </c>
      <c r="L3075" t="s">
        <v>6318</v>
      </c>
      <c r="M3075" s="117">
        <v>2411510000000</v>
      </c>
      <c r="N3075" t="s">
        <v>25</v>
      </c>
      <c r="O3075" s="119">
        <v>46023</v>
      </c>
      <c r="P3075" s="119">
        <v>2958465</v>
      </c>
      <c r="Q3075" s="120">
        <v>46023</v>
      </c>
      <c r="R3075" s="120">
        <v>2958465</v>
      </c>
    </row>
    <row r="3076" spans="1:18" x14ac:dyDescent="0.25">
      <c r="A3076" t="str">
        <f t="shared" si="96"/>
        <v>IT-2411514100000</v>
      </c>
      <c r="B3076">
        <f t="shared" ref="B3076:B3139" si="97">B3075+1</f>
        <v>3075</v>
      </c>
      <c r="C3076" t="s">
        <v>6310</v>
      </c>
      <c r="D3076" s="117">
        <v>2411514100000</v>
      </c>
      <c r="E3076" t="s">
        <v>6309</v>
      </c>
      <c r="F3076" t="s">
        <v>4995</v>
      </c>
      <c r="G3076" t="s">
        <v>25</v>
      </c>
      <c r="H3076" t="s">
        <v>25</v>
      </c>
      <c r="I3076" t="s">
        <v>25</v>
      </c>
      <c r="J3076" t="s">
        <v>25</v>
      </c>
      <c r="K3076" t="s">
        <v>25</v>
      </c>
      <c r="L3076" t="s">
        <v>6319</v>
      </c>
      <c r="M3076" s="117">
        <v>2411514000000</v>
      </c>
      <c r="N3076" t="s">
        <v>25</v>
      </c>
      <c r="O3076" s="119">
        <v>46023</v>
      </c>
      <c r="P3076" s="119">
        <v>2958465</v>
      </c>
      <c r="Q3076" s="120">
        <v>46023</v>
      </c>
      <c r="R3076" s="120">
        <v>2958465</v>
      </c>
    </row>
    <row r="3077" spans="1:18" x14ac:dyDescent="0.25">
      <c r="A3077" t="str">
        <f t="shared" si="96"/>
        <v>IT-2411514101000</v>
      </c>
      <c r="B3077">
        <f t="shared" si="97"/>
        <v>3076</v>
      </c>
      <c r="C3077" t="s">
        <v>6312</v>
      </c>
      <c r="D3077" s="117">
        <v>2411514101000</v>
      </c>
      <c r="E3077" t="s">
        <v>6308</v>
      </c>
      <c r="F3077" t="s">
        <v>4997</v>
      </c>
      <c r="G3077" t="s">
        <v>25</v>
      </c>
      <c r="H3077" t="s">
        <v>25</v>
      </c>
      <c r="I3077" t="s">
        <v>25</v>
      </c>
      <c r="J3077" t="s">
        <v>25</v>
      </c>
      <c r="K3077" t="s">
        <v>25</v>
      </c>
      <c r="L3077" t="s">
        <v>6320</v>
      </c>
      <c r="M3077" s="117">
        <v>2411514100000</v>
      </c>
      <c r="N3077" t="s">
        <v>25</v>
      </c>
      <c r="O3077" s="119">
        <v>46023</v>
      </c>
      <c r="P3077" s="119">
        <v>2958465</v>
      </c>
      <c r="Q3077" s="120">
        <v>46023</v>
      </c>
      <c r="R3077" s="120">
        <v>2958465</v>
      </c>
    </row>
    <row r="3078" spans="1:18" x14ac:dyDescent="0.25">
      <c r="A3078" t="str">
        <f t="shared" si="96"/>
        <v>IT-2411514102000</v>
      </c>
      <c r="B3078">
        <f t="shared" si="97"/>
        <v>3077</v>
      </c>
      <c r="C3078" t="s">
        <v>6312</v>
      </c>
      <c r="D3078" s="117">
        <v>2411514102000</v>
      </c>
      <c r="E3078" t="s">
        <v>6308</v>
      </c>
      <c r="F3078" t="s">
        <v>4999</v>
      </c>
      <c r="G3078" t="s">
        <v>25</v>
      </c>
      <c r="H3078" t="s">
        <v>25</v>
      </c>
      <c r="I3078" t="s">
        <v>25</v>
      </c>
      <c r="J3078" t="s">
        <v>25</v>
      </c>
      <c r="K3078" t="s">
        <v>25</v>
      </c>
      <c r="L3078" t="s">
        <v>6320</v>
      </c>
      <c r="M3078" s="117">
        <v>2411514100000</v>
      </c>
      <c r="N3078" t="s">
        <v>25</v>
      </c>
      <c r="O3078" s="119">
        <v>46023</v>
      </c>
      <c r="P3078" s="119">
        <v>2958465</v>
      </c>
      <c r="Q3078" s="120">
        <v>46023</v>
      </c>
      <c r="R3078" s="120">
        <v>2958465</v>
      </c>
    </row>
    <row r="3079" spans="1:18" x14ac:dyDescent="0.25">
      <c r="A3079" t="str">
        <f t="shared" si="96"/>
        <v>IT-2411515000000</v>
      </c>
      <c r="B3079">
        <f t="shared" si="97"/>
        <v>3078</v>
      </c>
      <c r="C3079" t="s">
        <v>6310</v>
      </c>
      <c r="D3079" s="117">
        <v>2411515000000</v>
      </c>
      <c r="E3079" t="s">
        <v>6309</v>
      </c>
      <c r="F3079" t="s">
        <v>3000</v>
      </c>
      <c r="G3079" t="s">
        <v>25</v>
      </c>
      <c r="H3079" t="s">
        <v>25</v>
      </c>
      <c r="I3079" t="s">
        <v>25</v>
      </c>
      <c r="J3079" t="s">
        <v>25</v>
      </c>
      <c r="K3079" t="s">
        <v>25</v>
      </c>
      <c r="L3079" t="s">
        <v>6318</v>
      </c>
      <c r="M3079" s="117">
        <v>2411510000000</v>
      </c>
      <c r="N3079" t="s">
        <v>25</v>
      </c>
      <c r="O3079" s="119">
        <v>46023</v>
      </c>
      <c r="P3079" s="119">
        <v>2958465</v>
      </c>
      <c r="Q3079" s="120">
        <v>46023</v>
      </c>
      <c r="R3079" s="120">
        <v>2958465</v>
      </c>
    </row>
    <row r="3080" spans="1:18" x14ac:dyDescent="0.25">
      <c r="A3080" t="str">
        <f t="shared" si="96"/>
        <v>IT-2411515100000</v>
      </c>
      <c r="B3080">
        <f t="shared" si="97"/>
        <v>3079</v>
      </c>
      <c r="C3080" t="s">
        <v>6310</v>
      </c>
      <c r="D3080" s="117">
        <v>2411515100000</v>
      </c>
      <c r="E3080" t="s">
        <v>6309</v>
      </c>
      <c r="F3080" t="s">
        <v>5002</v>
      </c>
      <c r="G3080" t="s">
        <v>25</v>
      </c>
      <c r="H3080" t="s">
        <v>25</v>
      </c>
      <c r="I3080" t="s">
        <v>25</v>
      </c>
      <c r="J3080" t="s">
        <v>25</v>
      </c>
      <c r="K3080" t="s">
        <v>25</v>
      </c>
      <c r="L3080" t="s">
        <v>6319</v>
      </c>
      <c r="M3080" s="117">
        <v>2411515000000</v>
      </c>
      <c r="N3080" t="s">
        <v>25</v>
      </c>
      <c r="O3080" s="119">
        <v>46023</v>
      </c>
      <c r="P3080" s="119">
        <v>2958465</v>
      </c>
      <c r="Q3080" s="120">
        <v>46023</v>
      </c>
      <c r="R3080" s="120">
        <v>2958465</v>
      </c>
    </row>
    <row r="3081" spans="1:18" x14ac:dyDescent="0.25">
      <c r="A3081" t="str">
        <f t="shared" si="96"/>
        <v>IT-2411515101000</v>
      </c>
      <c r="B3081">
        <f t="shared" si="97"/>
        <v>3080</v>
      </c>
      <c r="C3081" t="s">
        <v>6312</v>
      </c>
      <c r="D3081" s="117">
        <v>2411515101000</v>
      </c>
      <c r="E3081" t="s">
        <v>6308</v>
      </c>
      <c r="F3081" t="s">
        <v>5004</v>
      </c>
      <c r="G3081" t="s">
        <v>25</v>
      </c>
      <c r="H3081" t="s">
        <v>25</v>
      </c>
      <c r="I3081" t="s">
        <v>25</v>
      </c>
      <c r="J3081" t="s">
        <v>25</v>
      </c>
      <c r="K3081" t="s">
        <v>25</v>
      </c>
      <c r="L3081" t="s">
        <v>6320</v>
      </c>
      <c r="M3081" s="117">
        <v>2411515100000</v>
      </c>
      <c r="N3081" t="s">
        <v>25</v>
      </c>
      <c r="O3081" s="119">
        <v>46023</v>
      </c>
      <c r="P3081" s="119">
        <v>2958465</v>
      </c>
      <c r="Q3081" s="120">
        <v>46023</v>
      </c>
      <c r="R3081" s="120">
        <v>2958465</v>
      </c>
    </row>
    <row r="3082" spans="1:18" x14ac:dyDescent="0.25">
      <c r="A3082" t="str">
        <f t="shared" si="96"/>
        <v>IT-2411515102000</v>
      </c>
      <c r="B3082">
        <f t="shared" si="97"/>
        <v>3081</v>
      </c>
      <c r="C3082" t="s">
        <v>6312</v>
      </c>
      <c r="D3082" s="117">
        <v>2411515102000</v>
      </c>
      <c r="E3082" t="s">
        <v>6308</v>
      </c>
      <c r="F3082" t="s">
        <v>5006</v>
      </c>
      <c r="G3082" t="s">
        <v>25</v>
      </c>
      <c r="H3082" t="s">
        <v>25</v>
      </c>
      <c r="I3082" t="s">
        <v>25</v>
      </c>
      <c r="J3082" t="s">
        <v>25</v>
      </c>
      <c r="K3082" t="s">
        <v>25</v>
      </c>
      <c r="L3082" t="s">
        <v>6320</v>
      </c>
      <c r="M3082" s="117">
        <v>2411515100000</v>
      </c>
      <c r="N3082" t="s">
        <v>25</v>
      </c>
      <c r="O3082" s="119">
        <v>46023</v>
      </c>
      <c r="P3082" s="119">
        <v>2958465</v>
      </c>
      <c r="Q3082" s="120">
        <v>46023</v>
      </c>
      <c r="R3082" s="120">
        <v>2958465</v>
      </c>
    </row>
    <row r="3083" spans="1:18" x14ac:dyDescent="0.25">
      <c r="A3083" t="str">
        <f t="shared" si="96"/>
        <v>IT-2411515103000</v>
      </c>
      <c r="B3083">
        <f t="shared" si="97"/>
        <v>3082</v>
      </c>
      <c r="C3083" t="s">
        <v>6312</v>
      </c>
      <c r="D3083" s="117">
        <v>2411515103000</v>
      </c>
      <c r="E3083" t="s">
        <v>6308</v>
      </c>
      <c r="F3083" t="s">
        <v>5008</v>
      </c>
      <c r="G3083" t="s">
        <v>25</v>
      </c>
      <c r="H3083" t="s">
        <v>25</v>
      </c>
      <c r="I3083" t="s">
        <v>25</v>
      </c>
      <c r="J3083" t="s">
        <v>25</v>
      </c>
      <c r="K3083" t="s">
        <v>25</v>
      </c>
      <c r="L3083" t="s">
        <v>6320</v>
      </c>
      <c r="M3083" s="117">
        <v>2411515100000</v>
      </c>
      <c r="N3083" t="s">
        <v>25</v>
      </c>
      <c r="O3083" s="119">
        <v>46023</v>
      </c>
      <c r="P3083" s="119">
        <v>2958465</v>
      </c>
      <c r="Q3083" s="120">
        <v>46023</v>
      </c>
      <c r="R3083" s="120">
        <v>2958465</v>
      </c>
    </row>
    <row r="3084" spans="1:18" x14ac:dyDescent="0.25">
      <c r="A3084" t="str">
        <f t="shared" si="96"/>
        <v>IT-2411519000000</v>
      </c>
      <c r="B3084">
        <f t="shared" si="97"/>
        <v>3083</v>
      </c>
      <c r="C3084" t="s">
        <v>6310</v>
      </c>
      <c r="D3084" s="117">
        <v>2411519000000</v>
      </c>
      <c r="E3084" t="s">
        <v>6309</v>
      </c>
      <c r="F3084" t="s">
        <v>3001</v>
      </c>
      <c r="G3084" t="s">
        <v>25</v>
      </c>
      <c r="H3084" t="s">
        <v>25</v>
      </c>
      <c r="I3084" t="s">
        <v>25</v>
      </c>
      <c r="J3084" t="s">
        <v>25</v>
      </c>
      <c r="K3084" t="s">
        <v>25</v>
      </c>
      <c r="L3084" t="s">
        <v>6318</v>
      </c>
      <c r="M3084" s="117">
        <v>2411510000000</v>
      </c>
      <c r="N3084" t="s">
        <v>25</v>
      </c>
      <c r="O3084" s="119">
        <v>46023</v>
      </c>
      <c r="P3084" s="119">
        <v>2958465</v>
      </c>
      <c r="Q3084" s="120">
        <v>46023</v>
      </c>
      <c r="R3084" s="120">
        <v>2958465</v>
      </c>
    </row>
    <row r="3085" spans="1:18" x14ac:dyDescent="0.25">
      <c r="A3085" t="str">
        <f t="shared" si="96"/>
        <v>IT-2411519100000</v>
      </c>
      <c r="B3085">
        <f t="shared" si="97"/>
        <v>3084</v>
      </c>
      <c r="C3085" t="s">
        <v>6310</v>
      </c>
      <c r="D3085" s="117">
        <v>2411519100000</v>
      </c>
      <c r="E3085" t="s">
        <v>6309</v>
      </c>
      <c r="F3085" t="s">
        <v>5011</v>
      </c>
      <c r="G3085" t="s">
        <v>25</v>
      </c>
      <c r="H3085" t="s">
        <v>25</v>
      </c>
      <c r="I3085" t="s">
        <v>25</v>
      </c>
      <c r="J3085" t="s">
        <v>25</v>
      </c>
      <c r="K3085" t="s">
        <v>25</v>
      </c>
      <c r="L3085" t="s">
        <v>6319</v>
      </c>
      <c r="M3085" s="117">
        <v>2411519000000</v>
      </c>
      <c r="N3085" t="s">
        <v>25</v>
      </c>
      <c r="O3085" s="119">
        <v>46023</v>
      </c>
      <c r="P3085" s="119">
        <v>2958465</v>
      </c>
      <c r="Q3085" s="120">
        <v>46023</v>
      </c>
      <c r="R3085" s="120">
        <v>2958465</v>
      </c>
    </row>
    <row r="3086" spans="1:18" x14ac:dyDescent="0.25">
      <c r="A3086" t="str">
        <f t="shared" si="96"/>
        <v>IT-2411519101000</v>
      </c>
      <c r="B3086">
        <f t="shared" si="97"/>
        <v>3085</v>
      </c>
      <c r="C3086" t="s">
        <v>6312</v>
      </c>
      <c r="D3086" s="117">
        <v>2411519101000</v>
      </c>
      <c r="E3086" t="s">
        <v>6308</v>
      </c>
      <c r="F3086" t="s">
        <v>5013</v>
      </c>
      <c r="G3086" t="s">
        <v>25</v>
      </c>
      <c r="H3086" t="s">
        <v>25</v>
      </c>
      <c r="I3086" t="s">
        <v>25</v>
      </c>
      <c r="J3086" t="s">
        <v>25</v>
      </c>
      <c r="K3086" t="s">
        <v>25</v>
      </c>
      <c r="L3086" t="s">
        <v>6320</v>
      </c>
      <c r="M3086" s="117">
        <v>2411519100000</v>
      </c>
      <c r="N3086" t="s">
        <v>25</v>
      </c>
      <c r="O3086" s="119">
        <v>46023</v>
      </c>
      <c r="P3086" s="119">
        <v>2958465</v>
      </c>
      <c r="Q3086" s="120">
        <v>46023</v>
      </c>
      <c r="R3086" s="120">
        <v>2958465</v>
      </c>
    </row>
    <row r="3087" spans="1:18" x14ac:dyDescent="0.25">
      <c r="A3087" t="str">
        <f t="shared" si="96"/>
        <v>IT-2411519102000</v>
      </c>
      <c r="B3087">
        <f t="shared" si="97"/>
        <v>3086</v>
      </c>
      <c r="C3087" t="s">
        <v>6312</v>
      </c>
      <c r="D3087" s="117">
        <v>2411519102000</v>
      </c>
      <c r="E3087" t="s">
        <v>6308</v>
      </c>
      <c r="F3087" t="s">
        <v>5015</v>
      </c>
      <c r="G3087" t="s">
        <v>25</v>
      </c>
      <c r="H3087" t="s">
        <v>25</v>
      </c>
      <c r="I3087" t="s">
        <v>25</v>
      </c>
      <c r="J3087" t="s">
        <v>25</v>
      </c>
      <c r="K3087" t="s">
        <v>25</v>
      </c>
      <c r="L3087" t="s">
        <v>6320</v>
      </c>
      <c r="M3087" s="117">
        <v>2411519100000</v>
      </c>
      <c r="N3087" t="s">
        <v>25</v>
      </c>
      <c r="O3087" s="119">
        <v>46023</v>
      </c>
      <c r="P3087" s="119">
        <v>2958465</v>
      </c>
      <c r="Q3087" s="120">
        <v>46023</v>
      </c>
      <c r="R3087" s="120">
        <v>2958465</v>
      </c>
    </row>
    <row r="3088" spans="1:18" x14ac:dyDescent="0.25">
      <c r="A3088" t="str">
        <f t="shared" si="96"/>
        <v>IT-2411519103000</v>
      </c>
      <c r="B3088">
        <f t="shared" si="97"/>
        <v>3087</v>
      </c>
      <c r="C3088" t="s">
        <v>6312</v>
      </c>
      <c r="D3088" s="117">
        <v>2411519103000</v>
      </c>
      <c r="E3088" t="s">
        <v>6308</v>
      </c>
      <c r="F3088" t="s">
        <v>5017</v>
      </c>
      <c r="G3088" t="s">
        <v>25</v>
      </c>
      <c r="H3088" t="s">
        <v>25</v>
      </c>
      <c r="I3088" t="s">
        <v>25</v>
      </c>
      <c r="J3088" t="s">
        <v>25</v>
      </c>
      <c r="K3088" t="s">
        <v>25</v>
      </c>
      <c r="L3088" t="s">
        <v>6320</v>
      </c>
      <c r="M3088" s="117">
        <v>2411519100000</v>
      </c>
      <c r="N3088" t="s">
        <v>25</v>
      </c>
      <c r="O3088" s="119">
        <v>46023</v>
      </c>
      <c r="P3088" s="119">
        <v>2958465</v>
      </c>
      <c r="Q3088" s="120">
        <v>46023</v>
      </c>
      <c r="R3088" s="120">
        <v>2958465</v>
      </c>
    </row>
    <row r="3089" spans="1:18" x14ac:dyDescent="0.25">
      <c r="A3089" t="str">
        <f t="shared" si="96"/>
        <v>IT-2412000000000</v>
      </c>
      <c r="B3089">
        <f t="shared" si="97"/>
        <v>3088</v>
      </c>
      <c r="C3089" t="s">
        <v>6310</v>
      </c>
      <c r="D3089" s="117">
        <v>2412000000000</v>
      </c>
      <c r="E3089" t="s">
        <v>6309</v>
      </c>
      <c r="F3089" t="s">
        <v>5019</v>
      </c>
      <c r="G3089" t="s">
        <v>25</v>
      </c>
      <c r="H3089" t="s">
        <v>25</v>
      </c>
      <c r="I3089" t="s">
        <v>25</v>
      </c>
      <c r="J3089" t="s">
        <v>25</v>
      </c>
      <c r="K3089" t="s">
        <v>25</v>
      </c>
      <c r="L3089" t="s">
        <v>6316</v>
      </c>
      <c r="M3089" s="117">
        <v>2410000000000</v>
      </c>
      <c r="N3089" t="s">
        <v>25</v>
      </c>
      <c r="O3089" s="119">
        <v>46023</v>
      </c>
      <c r="P3089" s="119">
        <v>2958465</v>
      </c>
      <c r="Q3089" s="120">
        <v>46023</v>
      </c>
      <c r="R3089" s="120">
        <v>2958465</v>
      </c>
    </row>
    <row r="3090" spans="1:18" x14ac:dyDescent="0.25">
      <c r="A3090" t="str">
        <f t="shared" si="96"/>
        <v>IT-2412500000000</v>
      </c>
      <c r="B3090">
        <f t="shared" si="97"/>
        <v>3089</v>
      </c>
      <c r="C3090" t="s">
        <v>6310</v>
      </c>
      <c r="D3090" s="117">
        <v>2412500000000</v>
      </c>
      <c r="E3090" t="s">
        <v>6309</v>
      </c>
      <c r="F3090" t="s">
        <v>3549</v>
      </c>
      <c r="G3090" t="s">
        <v>25</v>
      </c>
      <c r="H3090" t="s">
        <v>25</v>
      </c>
      <c r="I3090" t="s">
        <v>25</v>
      </c>
      <c r="J3090" t="s">
        <v>25</v>
      </c>
      <c r="K3090" t="s">
        <v>25</v>
      </c>
      <c r="L3090" t="s">
        <v>6317</v>
      </c>
      <c r="M3090" s="117">
        <v>2412000000000</v>
      </c>
      <c r="N3090" t="s">
        <v>25</v>
      </c>
      <c r="O3090" s="119">
        <v>46023</v>
      </c>
      <c r="P3090" s="119">
        <v>2958465</v>
      </c>
      <c r="Q3090" s="120">
        <v>46023</v>
      </c>
      <c r="R3090" s="120">
        <v>2958465</v>
      </c>
    </row>
    <row r="3091" spans="1:18" x14ac:dyDescent="0.25">
      <c r="A3091" t="str">
        <f t="shared" si="96"/>
        <v>IT-2412501000000</v>
      </c>
      <c r="B3091">
        <f t="shared" si="97"/>
        <v>3090</v>
      </c>
      <c r="C3091" t="s">
        <v>6310</v>
      </c>
      <c r="D3091" s="117">
        <v>2412501000000</v>
      </c>
      <c r="E3091" t="s">
        <v>6309</v>
      </c>
      <c r="F3091" t="s">
        <v>5020</v>
      </c>
      <c r="G3091" t="s">
        <v>25</v>
      </c>
      <c r="H3091" t="s">
        <v>25</v>
      </c>
      <c r="I3091" t="s">
        <v>25</v>
      </c>
      <c r="J3091" t="s">
        <v>25</v>
      </c>
      <c r="K3091" t="s">
        <v>25</v>
      </c>
      <c r="L3091" t="s">
        <v>6318</v>
      </c>
      <c r="M3091" s="117">
        <v>2412500000000</v>
      </c>
      <c r="N3091" t="s">
        <v>25</v>
      </c>
      <c r="O3091" s="119">
        <v>46023</v>
      </c>
      <c r="P3091" s="119">
        <v>2958465</v>
      </c>
      <c r="Q3091" s="120">
        <v>46023</v>
      </c>
      <c r="R3091" s="120">
        <v>2958465</v>
      </c>
    </row>
    <row r="3092" spans="1:18" x14ac:dyDescent="0.25">
      <c r="A3092" t="str">
        <f t="shared" si="96"/>
        <v>IT-2412502000000</v>
      </c>
      <c r="B3092">
        <f t="shared" si="97"/>
        <v>3091</v>
      </c>
      <c r="C3092" t="s">
        <v>6310</v>
      </c>
      <c r="D3092" s="117">
        <v>2412502000000</v>
      </c>
      <c r="E3092" t="s">
        <v>6309</v>
      </c>
      <c r="F3092" t="s">
        <v>5021</v>
      </c>
      <c r="G3092" t="s">
        <v>25</v>
      </c>
      <c r="H3092" t="s">
        <v>25</v>
      </c>
      <c r="I3092" t="s">
        <v>25</v>
      </c>
      <c r="J3092" t="s">
        <v>25</v>
      </c>
      <c r="K3092" t="s">
        <v>25</v>
      </c>
      <c r="L3092" t="s">
        <v>6318</v>
      </c>
      <c r="M3092" s="117">
        <v>2412500000000</v>
      </c>
      <c r="N3092" t="s">
        <v>25</v>
      </c>
      <c r="O3092" s="119">
        <v>46023</v>
      </c>
      <c r="P3092" s="119">
        <v>2958465</v>
      </c>
      <c r="Q3092" s="120">
        <v>46023</v>
      </c>
      <c r="R3092" s="120">
        <v>2958465</v>
      </c>
    </row>
    <row r="3093" spans="1:18" x14ac:dyDescent="0.25">
      <c r="A3093" t="str">
        <f t="shared" si="96"/>
        <v>IT-2412509000000</v>
      </c>
      <c r="B3093">
        <f t="shared" si="97"/>
        <v>3092</v>
      </c>
      <c r="C3093" t="s">
        <v>6310</v>
      </c>
      <c r="D3093" s="117">
        <v>2412509000000</v>
      </c>
      <c r="E3093" t="s">
        <v>6309</v>
      </c>
      <c r="F3093" t="s">
        <v>5022</v>
      </c>
      <c r="G3093" t="s">
        <v>25</v>
      </c>
      <c r="H3093" t="s">
        <v>25</v>
      </c>
      <c r="I3093" t="s">
        <v>25</v>
      </c>
      <c r="J3093" t="s">
        <v>25</v>
      </c>
      <c r="K3093" t="s">
        <v>25</v>
      </c>
      <c r="L3093" t="s">
        <v>6318</v>
      </c>
      <c r="M3093" s="117">
        <v>2412500000000</v>
      </c>
      <c r="N3093" t="s">
        <v>25</v>
      </c>
      <c r="O3093" s="119">
        <v>46023</v>
      </c>
      <c r="P3093" s="119">
        <v>2958465</v>
      </c>
      <c r="Q3093" s="120">
        <v>46023</v>
      </c>
      <c r="R3093" s="120">
        <v>2958465</v>
      </c>
    </row>
    <row r="3094" spans="1:18" x14ac:dyDescent="0.25">
      <c r="A3094" t="str">
        <f t="shared" si="96"/>
        <v>IT-2412509100000</v>
      </c>
      <c r="B3094">
        <f t="shared" si="97"/>
        <v>3093</v>
      </c>
      <c r="C3094" t="s">
        <v>6310</v>
      </c>
      <c r="D3094" s="117">
        <v>2412509100000</v>
      </c>
      <c r="E3094" t="s">
        <v>6309</v>
      </c>
      <c r="F3094" t="s">
        <v>5023</v>
      </c>
      <c r="G3094" t="s">
        <v>25</v>
      </c>
      <c r="H3094" t="s">
        <v>25</v>
      </c>
      <c r="I3094" t="s">
        <v>25</v>
      </c>
      <c r="J3094" t="s">
        <v>25</v>
      </c>
      <c r="K3094" t="s">
        <v>25</v>
      </c>
      <c r="L3094" t="s">
        <v>6319</v>
      </c>
      <c r="M3094" s="117">
        <v>2412509000000</v>
      </c>
      <c r="N3094" t="s">
        <v>25</v>
      </c>
      <c r="O3094" s="119">
        <v>46023</v>
      </c>
      <c r="P3094" s="119">
        <v>2958465</v>
      </c>
      <c r="Q3094" s="120">
        <v>46023</v>
      </c>
      <c r="R3094" s="120">
        <v>2958465</v>
      </c>
    </row>
    <row r="3095" spans="1:18" x14ac:dyDescent="0.25">
      <c r="A3095" t="str">
        <f t="shared" si="96"/>
        <v>IT-2412509101000</v>
      </c>
      <c r="B3095">
        <f t="shared" si="97"/>
        <v>3094</v>
      </c>
      <c r="C3095" t="s">
        <v>6312</v>
      </c>
      <c r="D3095" s="117">
        <v>2412509101000</v>
      </c>
      <c r="E3095" t="s">
        <v>6308</v>
      </c>
      <c r="F3095" t="s">
        <v>5025</v>
      </c>
      <c r="G3095" t="s">
        <v>25</v>
      </c>
      <c r="H3095" t="s">
        <v>25</v>
      </c>
      <c r="I3095" t="s">
        <v>25</v>
      </c>
      <c r="J3095" t="s">
        <v>25</v>
      </c>
      <c r="K3095" t="s">
        <v>25</v>
      </c>
      <c r="L3095" t="s">
        <v>6320</v>
      </c>
      <c r="M3095" s="117">
        <v>2412509100000</v>
      </c>
      <c r="N3095" t="s">
        <v>25</v>
      </c>
      <c r="O3095" s="119">
        <v>46023</v>
      </c>
      <c r="P3095" s="119">
        <v>2958465</v>
      </c>
      <c r="Q3095" s="120">
        <v>46023</v>
      </c>
      <c r="R3095" s="120">
        <v>2958465</v>
      </c>
    </row>
    <row r="3096" spans="1:18" x14ac:dyDescent="0.25">
      <c r="A3096" t="str">
        <f t="shared" si="96"/>
        <v>IT-2412509102000</v>
      </c>
      <c r="B3096">
        <f t="shared" si="97"/>
        <v>3095</v>
      </c>
      <c r="C3096" t="s">
        <v>6312</v>
      </c>
      <c r="D3096" s="117">
        <v>2412509102000</v>
      </c>
      <c r="E3096" t="s">
        <v>6308</v>
      </c>
      <c r="F3096" t="s">
        <v>5027</v>
      </c>
      <c r="G3096" t="s">
        <v>25</v>
      </c>
      <c r="H3096" t="s">
        <v>25</v>
      </c>
      <c r="I3096" t="s">
        <v>25</v>
      </c>
      <c r="J3096" t="s">
        <v>25</v>
      </c>
      <c r="K3096" t="s">
        <v>25</v>
      </c>
      <c r="L3096" t="s">
        <v>6320</v>
      </c>
      <c r="M3096" s="117">
        <v>2412509100000</v>
      </c>
      <c r="N3096" t="s">
        <v>25</v>
      </c>
      <c r="O3096" s="119">
        <v>46023</v>
      </c>
      <c r="P3096" s="119">
        <v>2958465</v>
      </c>
      <c r="Q3096" s="120">
        <v>46023</v>
      </c>
      <c r="R3096" s="120">
        <v>2958465</v>
      </c>
    </row>
    <row r="3097" spans="1:18" x14ac:dyDescent="0.25">
      <c r="A3097" t="str">
        <f t="shared" si="96"/>
        <v>IT-2412509103000</v>
      </c>
      <c r="B3097">
        <f t="shared" si="97"/>
        <v>3096</v>
      </c>
      <c r="C3097" t="s">
        <v>6312</v>
      </c>
      <c r="D3097" s="117">
        <v>2412509103000</v>
      </c>
      <c r="E3097" t="s">
        <v>6308</v>
      </c>
      <c r="F3097" t="s">
        <v>5029</v>
      </c>
      <c r="G3097" t="s">
        <v>25</v>
      </c>
      <c r="H3097" t="s">
        <v>25</v>
      </c>
      <c r="I3097" t="s">
        <v>25</v>
      </c>
      <c r="J3097" t="s">
        <v>25</v>
      </c>
      <c r="K3097" t="s">
        <v>25</v>
      </c>
      <c r="L3097" t="s">
        <v>6320</v>
      </c>
      <c r="M3097" s="117">
        <v>2412509100000</v>
      </c>
      <c r="N3097" t="s">
        <v>25</v>
      </c>
      <c r="O3097" s="119">
        <v>46023</v>
      </c>
      <c r="P3097" s="119">
        <v>2958465</v>
      </c>
      <c r="Q3097" s="120">
        <v>46023</v>
      </c>
      <c r="R3097" s="120">
        <v>2958465</v>
      </c>
    </row>
    <row r="3098" spans="1:18" x14ac:dyDescent="0.25">
      <c r="A3098" t="str">
        <f t="shared" si="96"/>
        <v>IT-2412509104000</v>
      </c>
      <c r="B3098">
        <f t="shared" si="97"/>
        <v>3097</v>
      </c>
      <c r="C3098" t="s">
        <v>6312</v>
      </c>
      <c r="D3098" s="117">
        <v>2412509104000</v>
      </c>
      <c r="E3098" t="s">
        <v>6308</v>
      </c>
      <c r="F3098" t="s">
        <v>5031</v>
      </c>
      <c r="G3098" t="s">
        <v>25</v>
      </c>
      <c r="H3098" t="s">
        <v>25</v>
      </c>
      <c r="I3098" t="s">
        <v>25</v>
      </c>
      <c r="J3098" t="s">
        <v>25</v>
      </c>
      <c r="K3098" t="s">
        <v>25</v>
      </c>
      <c r="L3098" t="s">
        <v>6320</v>
      </c>
      <c r="M3098" s="117">
        <v>2412509100000</v>
      </c>
      <c r="N3098" t="s">
        <v>25</v>
      </c>
      <c r="O3098" s="119">
        <v>46023</v>
      </c>
      <c r="P3098" s="119">
        <v>2958465</v>
      </c>
      <c r="Q3098" s="120">
        <v>46023</v>
      </c>
      <c r="R3098" s="120">
        <v>2958465</v>
      </c>
    </row>
    <row r="3099" spans="1:18" x14ac:dyDescent="0.25">
      <c r="A3099" t="str">
        <f t="shared" si="96"/>
        <v>IT-2412509105000</v>
      </c>
      <c r="B3099">
        <f t="shared" si="97"/>
        <v>3098</v>
      </c>
      <c r="C3099" t="s">
        <v>6312</v>
      </c>
      <c r="D3099" s="117">
        <v>2412509105000</v>
      </c>
      <c r="E3099" t="s">
        <v>6308</v>
      </c>
      <c r="F3099" t="s">
        <v>5032</v>
      </c>
      <c r="G3099" t="s">
        <v>25</v>
      </c>
      <c r="H3099" t="s">
        <v>25</v>
      </c>
      <c r="I3099" t="s">
        <v>25</v>
      </c>
      <c r="J3099" t="s">
        <v>25</v>
      </c>
      <c r="K3099" t="s">
        <v>25</v>
      </c>
      <c r="L3099" t="s">
        <v>6320</v>
      </c>
      <c r="M3099" s="117">
        <v>2412509100000</v>
      </c>
      <c r="N3099" t="s">
        <v>25</v>
      </c>
      <c r="O3099" s="119">
        <v>46023</v>
      </c>
      <c r="P3099" s="119">
        <v>2958465</v>
      </c>
      <c r="Q3099" s="120">
        <v>46023</v>
      </c>
      <c r="R3099" s="120">
        <v>2958465</v>
      </c>
    </row>
    <row r="3100" spans="1:18" x14ac:dyDescent="0.25">
      <c r="A3100" t="str">
        <f t="shared" si="96"/>
        <v>IT-2412509199000</v>
      </c>
      <c r="B3100">
        <f t="shared" si="97"/>
        <v>3099</v>
      </c>
      <c r="C3100" t="s">
        <v>6312</v>
      </c>
      <c r="D3100" s="117">
        <v>2412509199000</v>
      </c>
      <c r="E3100" t="s">
        <v>6308</v>
      </c>
      <c r="F3100" t="s">
        <v>5033</v>
      </c>
      <c r="G3100" t="s">
        <v>25</v>
      </c>
      <c r="H3100" t="s">
        <v>25</v>
      </c>
      <c r="I3100" t="s">
        <v>25</v>
      </c>
      <c r="J3100" t="s">
        <v>25</v>
      </c>
      <c r="K3100" t="s">
        <v>25</v>
      </c>
      <c r="L3100" t="s">
        <v>6320</v>
      </c>
      <c r="M3100" s="117">
        <v>2412509100000</v>
      </c>
      <c r="N3100" t="s">
        <v>25</v>
      </c>
      <c r="O3100" s="119">
        <v>46023</v>
      </c>
      <c r="P3100" s="119">
        <v>2958465</v>
      </c>
      <c r="Q3100" s="120">
        <v>46023</v>
      </c>
      <c r="R3100" s="120">
        <v>2958465</v>
      </c>
    </row>
    <row r="3101" spans="1:18" x14ac:dyDescent="0.25">
      <c r="A3101" t="str">
        <f t="shared" si="96"/>
        <v>IT-2413000000000</v>
      </c>
      <c r="B3101">
        <f t="shared" si="97"/>
        <v>3100</v>
      </c>
      <c r="C3101" t="s">
        <v>6310</v>
      </c>
      <c r="D3101" s="117">
        <v>2413000000000</v>
      </c>
      <c r="E3101" t="s">
        <v>6309</v>
      </c>
      <c r="F3101" t="s">
        <v>3075</v>
      </c>
      <c r="G3101" t="s">
        <v>25</v>
      </c>
      <c r="H3101" t="s">
        <v>25</v>
      </c>
      <c r="I3101" t="s">
        <v>25</v>
      </c>
      <c r="J3101" t="s">
        <v>25</v>
      </c>
      <c r="K3101" t="s">
        <v>25</v>
      </c>
      <c r="L3101" t="s">
        <v>6316</v>
      </c>
      <c r="M3101" s="117">
        <v>2410000000000</v>
      </c>
      <c r="N3101" t="s">
        <v>25</v>
      </c>
      <c r="O3101" s="119">
        <v>46023</v>
      </c>
      <c r="P3101" s="119">
        <v>2958465</v>
      </c>
      <c r="Q3101" s="120">
        <v>46023</v>
      </c>
      <c r="R3101" s="120">
        <v>2958465</v>
      </c>
    </row>
    <row r="3102" spans="1:18" x14ac:dyDescent="0.25">
      <c r="A3102" t="str">
        <f t="shared" si="96"/>
        <v>IT-2413500000000</v>
      </c>
      <c r="B3102">
        <f t="shared" si="97"/>
        <v>3101</v>
      </c>
      <c r="C3102" t="s">
        <v>6310</v>
      </c>
      <c r="D3102" s="117">
        <v>2413500000000</v>
      </c>
      <c r="E3102" t="s">
        <v>6309</v>
      </c>
      <c r="F3102" t="s">
        <v>3076</v>
      </c>
      <c r="G3102" t="s">
        <v>25</v>
      </c>
      <c r="H3102" t="s">
        <v>25</v>
      </c>
      <c r="I3102" t="s">
        <v>25</v>
      </c>
      <c r="J3102" t="s">
        <v>25</v>
      </c>
      <c r="K3102" t="s">
        <v>25</v>
      </c>
      <c r="L3102" t="s">
        <v>6317</v>
      </c>
      <c r="M3102" s="117">
        <v>2413000000000</v>
      </c>
      <c r="N3102" t="s">
        <v>25</v>
      </c>
      <c r="O3102" s="119">
        <v>46023</v>
      </c>
      <c r="P3102" s="119">
        <v>2958465</v>
      </c>
      <c r="Q3102" s="120">
        <v>46023</v>
      </c>
      <c r="R3102" s="120">
        <v>2958465</v>
      </c>
    </row>
    <row r="3103" spans="1:18" x14ac:dyDescent="0.25">
      <c r="A3103" t="str">
        <f t="shared" si="96"/>
        <v>IT-2413500100000</v>
      </c>
      <c r="B3103">
        <f t="shared" si="97"/>
        <v>3102</v>
      </c>
      <c r="C3103" t="s">
        <v>6310</v>
      </c>
      <c r="D3103" s="117">
        <v>2413500100000</v>
      </c>
      <c r="E3103" t="s">
        <v>6309</v>
      </c>
      <c r="F3103" t="s">
        <v>3077</v>
      </c>
      <c r="G3103" t="s">
        <v>25</v>
      </c>
      <c r="H3103" t="s">
        <v>25</v>
      </c>
      <c r="I3103" t="s">
        <v>25</v>
      </c>
      <c r="J3103" t="s">
        <v>25</v>
      </c>
      <c r="K3103" t="s">
        <v>25</v>
      </c>
      <c r="L3103" t="s">
        <v>6319</v>
      </c>
      <c r="M3103" s="117">
        <v>2413500000000</v>
      </c>
      <c r="N3103" t="s">
        <v>25</v>
      </c>
      <c r="O3103" s="119">
        <v>46023</v>
      </c>
      <c r="P3103" s="119">
        <v>2958465</v>
      </c>
      <c r="Q3103" s="120">
        <v>46023</v>
      </c>
      <c r="R3103" s="120">
        <v>2958465</v>
      </c>
    </row>
    <row r="3104" spans="1:18" x14ac:dyDescent="0.25">
      <c r="A3104" t="str">
        <f t="shared" si="96"/>
        <v>IT-2413500101000</v>
      </c>
      <c r="B3104">
        <f t="shared" si="97"/>
        <v>3103</v>
      </c>
      <c r="C3104" t="s">
        <v>6312</v>
      </c>
      <c r="D3104" s="117">
        <v>2413500101000</v>
      </c>
      <c r="E3104" t="s">
        <v>6308</v>
      </c>
      <c r="F3104" t="s">
        <v>5034</v>
      </c>
      <c r="G3104" t="s">
        <v>25</v>
      </c>
      <c r="H3104" t="s">
        <v>25</v>
      </c>
      <c r="I3104" t="s">
        <v>25</v>
      </c>
      <c r="J3104" t="s">
        <v>25</v>
      </c>
      <c r="K3104" t="s">
        <v>25</v>
      </c>
      <c r="L3104" t="s">
        <v>6320</v>
      </c>
      <c r="M3104" s="117">
        <v>2413500100000</v>
      </c>
      <c r="N3104" t="s">
        <v>25</v>
      </c>
      <c r="O3104" s="119">
        <v>46023</v>
      </c>
      <c r="P3104" s="119">
        <v>2958465</v>
      </c>
      <c r="Q3104" s="120">
        <v>46023</v>
      </c>
      <c r="R3104" s="120">
        <v>2958465</v>
      </c>
    </row>
    <row r="3105" spans="1:18" x14ac:dyDescent="0.25">
      <c r="A3105" t="str">
        <f t="shared" si="96"/>
        <v>IT-2413500102000</v>
      </c>
      <c r="B3105">
        <f t="shared" si="97"/>
        <v>3104</v>
      </c>
      <c r="C3105" t="s">
        <v>6312</v>
      </c>
      <c r="D3105" s="117">
        <v>2413500102000</v>
      </c>
      <c r="E3105" t="s">
        <v>6308</v>
      </c>
      <c r="F3105" t="s">
        <v>5036</v>
      </c>
      <c r="G3105" t="s">
        <v>25</v>
      </c>
      <c r="H3105" t="s">
        <v>25</v>
      </c>
      <c r="I3105" t="s">
        <v>25</v>
      </c>
      <c r="J3105" t="s">
        <v>25</v>
      </c>
      <c r="K3105" t="s">
        <v>25</v>
      </c>
      <c r="L3105" t="s">
        <v>6320</v>
      </c>
      <c r="M3105" s="117">
        <v>2413500100000</v>
      </c>
      <c r="N3105" t="s">
        <v>25</v>
      </c>
      <c r="O3105" s="119">
        <v>46023</v>
      </c>
      <c r="P3105" s="119">
        <v>2958465</v>
      </c>
      <c r="Q3105" s="120">
        <v>46023</v>
      </c>
      <c r="R3105" s="120">
        <v>2958465</v>
      </c>
    </row>
    <row r="3106" spans="1:18" x14ac:dyDescent="0.25">
      <c r="A3106" t="str">
        <f t="shared" si="96"/>
        <v>IT-2413500199000</v>
      </c>
      <c r="B3106">
        <f t="shared" si="97"/>
        <v>3105</v>
      </c>
      <c r="C3106" t="s">
        <v>6312</v>
      </c>
      <c r="D3106" s="117">
        <v>2413500199000</v>
      </c>
      <c r="E3106" t="s">
        <v>6308</v>
      </c>
      <c r="F3106" t="s">
        <v>5038</v>
      </c>
      <c r="G3106" t="s">
        <v>25</v>
      </c>
      <c r="H3106" t="s">
        <v>25</v>
      </c>
      <c r="I3106" t="s">
        <v>25</v>
      </c>
      <c r="J3106" t="s">
        <v>25</v>
      </c>
      <c r="K3106" t="s">
        <v>25</v>
      </c>
      <c r="L3106" t="s">
        <v>6320</v>
      </c>
      <c r="M3106" s="117">
        <v>2413500100000</v>
      </c>
      <c r="N3106" t="s">
        <v>25</v>
      </c>
      <c r="O3106" s="119">
        <v>46023</v>
      </c>
      <c r="P3106" s="119">
        <v>2958465</v>
      </c>
      <c r="Q3106" s="120">
        <v>46023</v>
      </c>
      <c r="R3106" s="120">
        <v>2958465</v>
      </c>
    </row>
    <row r="3107" spans="1:18" x14ac:dyDescent="0.25">
      <c r="A3107" t="str">
        <f t="shared" si="96"/>
        <v>IT-2414000000000</v>
      </c>
      <c r="B3107">
        <f t="shared" si="97"/>
        <v>3106</v>
      </c>
      <c r="C3107" t="s">
        <v>6310</v>
      </c>
      <c r="D3107" s="117">
        <v>2414000000000</v>
      </c>
      <c r="E3107" t="s">
        <v>6309</v>
      </c>
      <c r="F3107" t="s">
        <v>5039</v>
      </c>
      <c r="G3107" t="s">
        <v>25</v>
      </c>
      <c r="H3107" t="s">
        <v>25</v>
      </c>
      <c r="I3107" t="s">
        <v>25</v>
      </c>
      <c r="J3107" t="s">
        <v>25</v>
      </c>
      <c r="K3107" t="s">
        <v>25</v>
      </c>
      <c r="L3107" t="s">
        <v>6316</v>
      </c>
      <c r="M3107" s="117">
        <v>2410000000000</v>
      </c>
      <c r="N3107" t="s">
        <v>25</v>
      </c>
      <c r="O3107" s="119">
        <v>46023</v>
      </c>
      <c r="P3107" s="119">
        <v>2958465</v>
      </c>
      <c r="Q3107" s="120">
        <v>46023</v>
      </c>
      <c r="R3107" s="120">
        <v>2958465</v>
      </c>
    </row>
    <row r="3108" spans="1:18" x14ac:dyDescent="0.25">
      <c r="A3108" t="str">
        <f t="shared" si="96"/>
        <v>IT-2414500000000</v>
      </c>
      <c r="B3108">
        <f t="shared" si="97"/>
        <v>3107</v>
      </c>
      <c r="C3108" t="s">
        <v>6310</v>
      </c>
      <c r="D3108" s="117">
        <v>2414500000000</v>
      </c>
      <c r="E3108" t="s">
        <v>6309</v>
      </c>
      <c r="F3108" t="s">
        <v>3088</v>
      </c>
      <c r="G3108" t="s">
        <v>25</v>
      </c>
      <c r="H3108" t="s">
        <v>25</v>
      </c>
      <c r="I3108" t="s">
        <v>25</v>
      </c>
      <c r="J3108" t="s">
        <v>25</v>
      </c>
      <c r="K3108" t="s">
        <v>25</v>
      </c>
      <c r="L3108" t="s">
        <v>6317</v>
      </c>
      <c r="M3108" s="117">
        <v>2414000000000</v>
      </c>
      <c r="N3108" t="s">
        <v>25</v>
      </c>
      <c r="O3108" s="119">
        <v>46023</v>
      </c>
      <c r="P3108" s="119">
        <v>2958465</v>
      </c>
      <c r="Q3108" s="120">
        <v>46023</v>
      </c>
      <c r="R3108" s="120">
        <v>2958465</v>
      </c>
    </row>
    <row r="3109" spans="1:18" x14ac:dyDescent="0.25">
      <c r="A3109" t="str">
        <f t="shared" si="96"/>
        <v>IT-2414500100000</v>
      </c>
      <c r="B3109">
        <f t="shared" si="97"/>
        <v>3108</v>
      </c>
      <c r="C3109" t="s">
        <v>6310</v>
      </c>
      <c r="D3109" s="117">
        <v>2414500100000</v>
      </c>
      <c r="E3109" t="s">
        <v>6309</v>
      </c>
      <c r="F3109" t="s">
        <v>3089</v>
      </c>
      <c r="G3109" t="s">
        <v>25</v>
      </c>
      <c r="H3109" t="s">
        <v>25</v>
      </c>
      <c r="I3109" t="s">
        <v>25</v>
      </c>
      <c r="J3109" t="s">
        <v>25</v>
      </c>
      <c r="K3109" t="s">
        <v>25</v>
      </c>
      <c r="L3109" t="s">
        <v>6319</v>
      </c>
      <c r="M3109" s="117">
        <v>2414500000000</v>
      </c>
      <c r="N3109" t="s">
        <v>25</v>
      </c>
      <c r="O3109" s="119">
        <v>46023</v>
      </c>
      <c r="P3109" s="119">
        <v>2958465</v>
      </c>
      <c r="Q3109" s="120">
        <v>46023</v>
      </c>
      <c r="R3109" s="120">
        <v>2958465</v>
      </c>
    </row>
    <row r="3110" spans="1:18" x14ac:dyDescent="0.25">
      <c r="A3110" t="str">
        <f t="shared" si="96"/>
        <v>IT-2414500101000</v>
      </c>
      <c r="B3110">
        <f t="shared" si="97"/>
        <v>3109</v>
      </c>
      <c r="C3110" t="s">
        <v>6312</v>
      </c>
      <c r="D3110" s="117">
        <v>2414500101000</v>
      </c>
      <c r="E3110" t="s">
        <v>6308</v>
      </c>
      <c r="F3110" t="s">
        <v>5043</v>
      </c>
      <c r="G3110" t="s">
        <v>25</v>
      </c>
      <c r="H3110" t="s">
        <v>25</v>
      </c>
      <c r="I3110" t="s">
        <v>25</v>
      </c>
      <c r="J3110" t="s">
        <v>25</v>
      </c>
      <c r="K3110" t="s">
        <v>25</v>
      </c>
      <c r="L3110" t="s">
        <v>6320</v>
      </c>
      <c r="M3110" s="117">
        <v>2414500100000</v>
      </c>
      <c r="N3110" t="s">
        <v>25</v>
      </c>
      <c r="O3110" s="119">
        <v>46023</v>
      </c>
      <c r="P3110" s="119">
        <v>2958465</v>
      </c>
      <c r="Q3110" s="120">
        <v>46023</v>
      </c>
      <c r="R3110" s="120">
        <v>2958465</v>
      </c>
    </row>
    <row r="3111" spans="1:18" x14ac:dyDescent="0.25">
      <c r="A3111" t="str">
        <f t="shared" si="96"/>
        <v>IT-2414500102000</v>
      </c>
      <c r="B3111">
        <f t="shared" si="97"/>
        <v>3110</v>
      </c>
      <c r="C3111" t="s">
        <v>6312</v>
      </c>
      <c r="D3111" s="117">
        <v>2414500102000</v>
      </c>
      <c r="E3111" t="s">
        <v>6308</v>
      </c>
      <c r="F3111" t="s">
        <v>3093</v>
      </c>
      <c r="G3111" t="s">
        <v>25</v>
      </c>
      <c r="H3111" t="s">
        <v>25</v>
      </c>
      <c r="I3111" t="s">
        <v>25</v>
      </c>
      <c r="J3111" t="s">
        <v>25</v>
      </c>
      <c r="K3111" t="s">
        <v>25</v>
      </c>
      <c r="L3111" t="s">
        <v>6320</v>
      </c>
      <c r="M3111" s="117">
        <v>2414500100000</v>
      </c>
      <c r="N3111" t="s">
        <v>25</v>
      </c>
      <c r="O3111" s="119">
        <v>46023</v>
      </c>
      <c r="P3111" s="119">
        <v>2958465</v>
      </c>
      <c r="Q3111" s="120">
        <v>46023</v>
      </c>
      <c r="R3111" s="120">
        <v>2958465</v>
      </c>
    </row>
    <row r="3112" spans="1:18" x14ac:dyDescent="0.25">
      <c r="A3112" t="str">
        <f t="shared" si="96"/>
        <v>IT-2414510000000</v>
      </c>
      <c r="B3112">
        <f t="shared" si="97"/>
        <v>3111</v>
      </c>
      <c r="C3112" t="s">
        <v>6310</v>
      </c>
      <c r="D3112" s="117">
        <v>2414510000000</v>
      </c>
      <c r="E3112" t="s">
        <v>6309</v>
      </c>
      <c r="F3112" t="s">
        <v>5045</v>
      </c>
      <c r="G3112" t="s">
        <v>25</v>
      </c>
      <c r="H3112" t="s">
        <v>25</v>
      </c>
      <c r="I3112" t="s">
        <v>25</v>
      </c>
      <c r="J3112" t="s">
        <v>25</v>
      </c>
      <c r="K3112" t="s">
        <v>25</v>
      </c>
      <c r="L3112" t="s">
        <v>6317</v>
      </c>
      <c r="M3112" s="117">
        <v>2414000000000</v>
      </c>
      <c r="N3112" t="s">
        <v>25</v>
      </c>
      <c r="O3112" s="119">
        <v>46023</v>
      </c>
      <c r="P3112" s="119">
        <v>2958465</v>
      </c>
      <c r="Q3112" s="120">
        <v>46023</v>
      </c>
      <c r="R3112" s="120">
        <v>2958465</v>
      </c>
    </row>
    <row r="3113" spans="1:18" x14ac:dyDescent="0.25">
      <c r="A3113" t="str">
        <f t="shared" si="96"/>
        <v>IT-2414510100000</v>
      </c>
      <c r="B3113">
        <f t="shared" si="97"/>
        <v>3112</v>
      </c>
      <c r="C3113" t="s">
        <v>6310</v>
      </c>
      <c r="D3113" s="117">
        <v>2414510100000</v>
      </c>
      <c r="E3113" t="s">
        <v>6309</v>
      </c>
      <c r="F3113" t="s">
        <v>3098</v>
      </c>
      <c r="G3113" t="s">
        <v>25</v>
      </c>
      <c r="H3113" t="s">
        <v>25</v>
      </c>
      <c r="I3113" t="s">
        <v>25</v>
      </c>
      <c r="J3113" t="s">
        <v>25</v>
      </c>
      <c r="K3113" t="s">
        <v>25</v>
      </c>
      <c r="L3113" t="s">
        <v>6319</v>
      </c>
      <c r="M3113" s="117">
        <v>2414510000000</v>
      </c>
      <c r="N3113" t="s">
        <v>25</v>
      </c>
      <c r="O3113" s="119">
        <v>46023</v>
      </c>
      <c r="P3113" s="119">
        <v>2958465</v>
      </c>
      <c r="Q3113" s="120">
        <v>46023</v>
      </c>
      <c r="R3113" s="120">
        <v>2958465</v>
      </c>
    </row>
    <row r="3114" spans="1:18" x14ac:dyDescent="0.25">
      <c r="A3114" t="str">
        <f t="shared" si="96"/>
        <v>IT-2414510101000</v>
      </c>
      <c r="B3114">
        <f t="shared" si="97"/>
        <v>3113</v>
      </c>
      <c r="C3114" t="s">
        <v>6312</v>
      </c>
      <c r="D3114" s="117">
        <v>2414510101000</v>
      </c>
      <c r="E3114" t="s">
        <v>6308</v>
      </c>
      <c r="F3114" t="s">
        <v>3102</v>
      </c>
      <c r="G3114" t="s">
        <v>25</v>
      </c>
      <c r="H3114" t="s">
        <v>25</v>
      </c>
      <c r="I3114" t="s">
        <v>25</v>
      </c>
      <c r="J3114" t="s">
        <v>25</v>
      </c>
      <c r="K3114" t="s">
        <v>25</v>
      </c>
      <c r="L3114" t="s">
        <v>6320</v>
      </c>
      <c r="M3114" s="117">
        <v>2414510100000</v>
      </c>
      <c r="N3114" t="s">
        <v>25</v>
      </c>
      <c r="O3114" s="119">
        <v>46023</v>
      </c>
      <c r="P3114" s="119">
        <v>2958465</v>
      </c>
      <c r="Q3114" s="120">
        <v>46023</v>
      </c>
      <c r="R3114" s="120">
        <v>2958465</v>
      </c>
    </row>
    <row r="3115" spans="1:18" x14ac:dyDescent="0.25">
      <c r="A3115" t="str">
        <f t="shared" si="96"/>
        <v>IT-2414510102000</v>
      </c>
      <c r="B3115">
        <f t="shared" si="97"/>
        <v>3114</v>
      </c>
      <c r="C3115" t="s">
        <v>6312</v>
      </c>
      <c r="D3115" s="117">
        <v>2414510102000</v>
      </c>
      <c r="E3115" t="s">
        <v>6308</v>
      </c>
      <c r="F3115" t="s">
        <v>3106</v>
      </c>
      <c r="G3115" t="s">
        <v>25</v>
      </c>
      <c r="H3115" t="s">
        <v>25</v>
      </c>
      <c r="I3115" t="s">
        <v>25</v>
      </c>
      <c r="J3115" t="s">
        <v>25</v>
      </c>
      <c r="K3115" t="s">
        <v>25</v>
      </c>
      <c r="L3115" t="s">
        <v>6320</v>
      </c>
      <c r="M3115" s="117">
        <v>2414510100000</v>
      </c>
      <c r="N3115" t="s">
        <v>25</v>
      </c>
      <c r="O3115" s="119">
        <v>46023</v>
      </c>
      <c r="P3115" s="119">
        <v>2958465</v>
      </c>
      <c r="Q3115" s="120">
        <v>46023</v>
      </c>
      <c r="R3115" s="120">
        <v>2958465</v>
      </c>
    </row>
    <row r="3116" spans="1:18" x14ac:dyDescent="0.25">
      <c r="A3116" t="str">
        <f t="shared" si="96"/>
        <v>IT-2414510103000</v>
      </c>
      <c r="B3116">
        <f t="shared" si="97"/>
        <v>3115</v>
      </c>
      <c r="C3116" t="s">
        <v>6312</v>
      </c>
      <c r="D3116" s="117">
        <v>2414510103000</v>
      </c>
      <c r="E3116" t="s">
        <v>6308</v>
      </c>
      <c r="F3116" t="s">
        <v>3112</v>
      </c>
      <c r="G3116" t="s">
        <v>25</v>
      </c>
      <c r="H3116" t="s">
        <v>25</v>
      </c>
      <c r="I3116" t="s">
        <v>25</v>
      </c>
      <c r="J3116" t="s">
        <v>25</v>
      </c>
      <c r="K3116" t="s">
        <v>25</v>
      </c>
      <c r="L3116" t="s">
        <v>6320</v>
      </c>
      <c r="M3116" s="117">
        <v>2414510100000</v>
      </c>
      <c r="N3116" t="s">
        <v>25</v>
      </c>
      <c r="O3116" s="119">
        <v>46023</v>
      </c>
      <c r="P3116" s="119">
        <v>2958465</v>
      </c>
      <c r="Q3116" s="120">
        <v>46023</v>
      </c>
      <c r="R3116" s="120">
        <v>2958465</v>
      </c>
    </row>
    <row r="3117" spans="1:18" x14ac:dyDescent="0.25">
      <c r="A3117" t="str">
        <f t="shared" si="96"/>
        <v>IT-2414510104000</v>
      </c>
      <c r="B3117">
        <f t="shared" si="97"/>
        <v>3116</v>
      </c>
      <c r="C3117" t="s">
        <v>6312</v>
      </c>
      <c r="D3117" s="117">
        <v>2414510104000</v>
      </c>
      <c r="E3117" t="s">
        <v>6308</v>
      </c>
      <c r="F3117" t="s">
        <v>3110</v>
      </c>
      <c r="G3117" t="s">
        <v>25</v>
      </c>
      <c r="H3117" t="s">
        <v>25</v>
      </c>
      <c r="I3117" t="s">
        <v>25</v>
      </c>
      <c r="J3117" t="s">
        <v>25</v>
      </c>
      <c r="K3117" t="s">
        <v>25</v>
      </c>
      <c r="L3117" t="s">
        <v>6320</v>
      </c>
      <c r="M3117" s="117">
        <v>2414510100000</v>
      </c>
      <c r="N3117" t="s">
        <v>25</v>
      </c>
      <c r="O3117" s="119">
        <v>46023</v>
      </c>
      <c r="P3117" s="119">
        <v>2958465</v>
      </c>
      <c r="Q3117" s="120">
        <v>46023</v>
      </c>
      <c r="R3117" s="120">
        <v>2958465</v>
      </c>
    </row>
    <row r="3118" spans="1:18" x14ac:dyDescent="0.25">
      <c r="A3118" t="str">
        <f t="shared" si="96"/>
        <v>IT-2414510105000</v>
      </c>
      <c r="B3118">
        <f t="shared" si="97"/>
        <v>3117</v>
      </c>
      <c r="C3118" t="s">
        <v>6312</v>
      </c>
      <c r="D3118" s="117">
        <v>2414510105000</v>
      </c>
      <c r="E3118" t="s">
        <v>6308</v>
      </c>
      <c r="F3118" t="s">
        <v>5049</v>
      </c>
      <c r="G3118" t="s">
        <v>25</v>
      </c>
      <c r="H3118" t="s">
        <v>25</v>
      </c>
      <c r="I3118" t="s">
        <v>25</v>
      </c>
      <c r="J3118" t="s">
        <v>25</v>
      </c>
      <c r="K3118" t="s">
        <v>25</v>
      </c>
      <c r="L3118" t="s">
        <v>6320</v>
      </c>
      <c r="M3118" s="117">
        <v>2414510100000</v>
      </c>
      <c r="N3118" t="s">
        <v>25</v>
      </c>
      <c r="O3118" s="119">
        <v>46023</v>
      </c>
      <c r="P3118" s="119">
        <v>2958465</v>
      </c>
      <c r="Q3118" s="120">
        <v>46023</v>
      </c>
      <c r="R3118" s="120">
        <v>2958465</v>
      </c>
    </row>
    <row r="3119" spans="1:18" x14ac:dyDescent="0.25">
      <c r="A3119" t="str">
        <f t="shared" si="96"/>
        <v>IT-2414510106000</v>
      </c>
      <c r="B3119">
        <f t="shared" si="97"/>
        <v>3118</v>
      </c>
      <c r="C3119" t="s">
        <v>6312</v>
      </c>
      <c r="D3119" s="117">
        <v>2414510106000</v>
      </c>
      <c r="E3119" t="s">
        <v>6308</v>
      </c>
      <c r="F3119" t="s">
        <v>5050</v>
      </c>
      <c r="G3119" t="s">
        <v>25</v>
      </c>
      <c r="H3119" t="s">
        <v>25</v>
      </c>
      <c r="I3119" t="s">
        <v>25</v>
      </c>
      <c r="J3119" t="s">
        <v>25</v>
      </c>
      <c r="K3119" t="s">
        <v>25</v>
      </c>
      <c r="L3119" t="s">
        <v>6320</v>
      </c>
      <c r="M3119" s="117">
        <v>2414510100000</v>
      </c>
      <c r="N3119" t="s">
        <v>25</v>
      </c>
      <c r="O3119" s="119">
        <v>46023</v>
      </c>
      <c r="P3119" s="119">
        <v>2958465</v>
      </c>
      <c r="Q3119" s="120">
        <v>46023</v>
      </c>
      <c r="R3119" s="120">
        <v>2958465</v>
      </c>
    </row>
    <row r="3120" spans="1:18" x14ac:dyDescent="0.25">
      <c r="A3120" t="str">
        <f t="shared" si="96"/>
        <v>IT-2414510107000</v>
      </c>
      <c r="B3120">
        <f t="shared" si="97"/>
        <v>3119</v>
      </c>
      <c r="C3120" t="s">
        <v>6312</v>
      </c>
      <c r="D3120" s="117">
        <v>2414510107000</v>
      </c>
      <c r="E3120" t="s">
        <v>6308</v>
      </c>
      <c r="F3120" t="s">
        <v>3114</v>
      </c>
      <c r="G3120" t="s">
        <v>25</v>
      </c>
      <c r="H3120" t="s">
        <v>25</v>
      </c>
      <c r="I3120" t="s">
        <v>25</v>
      </c>
      <c r="J3120" t="s">
        <v>25</v>
      </c>
      <c r="K3120" t="s">
        <v>25</v>
      </c>
      <c r="L3120" t="s">
        <v>6320</v>
      </c>
      <c r="M3120" s="117">
        <v>2414510100000</v>
      </c>
      <c r="N3120" t="s">
        <v>25</v>
      </c>
      <c r="O3120" s="119">
        <v>46023</v>
      </c>
      <c r="P3120" s="119">
        <v>2958465</v>
      </c>
      <c r="Q3120" s="120">
        <v>46023</v>
      </c>
      <c r="R3120" s="120">
        <v>2958465</v>
      </c>
    </row>
    <row r="3121" spans="1:18" x14ac:dyDescent="0.25">
      <c r="A3121" t="str">
        <f t="shared" si="96"/>
        <v>IT-2414520000000</v>
      </c>
      <c r="B3121">
        <f t="shared" si="97"/>
        <v>3120</v>
      </c>
      <c r="C3121" t="s">
        <v>6310</v>
      </c>
      <c r="D3121" s="117">
        <v>2414520000000</v>
      </c>
      <c r="E3121" t="s">
        <v>6309</v>
      </c>
      <c r="F3121" t="s">
        <v>3121</v>
      </c>
      <c r="G3121" t="s">
        <v>25</v>
      </c>
      <c r="H3121" t="s">
        <v>25</v>
      </c>
      <c r="I3121" t="s">
        <v>25</v>
      </c>
      <c r="J3121" t="s">
        <v>25</v>
      </c>
      <c r="K3121" t="s">
        <v>25</v>
      </c>
      <c r="L3121" t="s">
        <v>6317</v>
      </c>
      <c r="M3121" s="117">
        <v>2414000000000</v>
      </c>
      <c r="N3121" t="s">
        <v>25</v>
      </c>
      <c r="O3121" s="119">
        <v>46023</v>
      </c>
      <c r="P3121" s="119">
        <v>2958465</v>
      </c>
      <c r="Q3121" s="120">
        <v>46023</v>
      </c>
      <c r="R3121" s="120">
        <v>2958465</v>
      </c>
    </row>
    <row r="3122" spans="1:18" x14ac:dyDescent="0.25">
      <c r="A3122" t="str">
        <f t="shared" si="96"/>
        <v>IT-2414520100000</v>
      </c>
      <c r="B3122">
        <f t="shared" si="97"/>
        <v>3121</v>
      </c>
      <c r="C3122" t="s">
        <v>6310</v>
      </c>
      <c r="D3122" s="117">
        <v>2414520100000</v>
      </c>
      <c r="E3122" t="s">
        <v>6309</v>
      </c>
      <c r="F3122" t="s">
        <v>5051</v>
      </c>
      <c r="G3122" t="s">
        <v>25</v>
      </c>
      <c r="H3122" t="s">
        <v>25</v>
      </c>
      <c r="I3122" t="s">
        <v>25</v>
      </c>
      <c r="J3122" t="s">
        <v>25</v>
      </c>
      <c r="K3122" t="s">
        <v>25</v>
      </c>
      <c r="L3122" t="s">
        <v>6319</v>
      </c>
      <c r="M3122" s="117">
        <v>2414520000000</v>
      </c>
      <c r="N3122" t="s">
        <v>25</v>
      </c>
      <c r="O3122" s="119">
        <v>46023</v>
      </c>
      <c r="P3122" s="119">
        <v>2958465</v>
      </c>
      <c r="Q3122" s="120">
        <v>46023</v>
      </c>
      <c r="R3122" s="120">
        <v>2958465</v>
      </c>
    </row>
    <row r="3123" spans="1:18" x14ac:dyDescent="0.25">
      <c r="A3123" t="str">
        <f t="shared" si="96"/>
        <v>IT-2414520101000</v>
      </c>
      <c r="B3123">
        <f t="shared" si="97"/>
        <v>3122</v>
      </c>
      <c r="C3123" t="s">
        <v>6312</v>
      </c>
      <c r="D3123" s="117">
        <v>2414520101000</v>
      </c>
      <c r="E3123" t="s">
        <v>6308</v>
      </c>
      <c r="F3123" t="s">
        <v>3124</v>
      </c>
      <c r="G3123" t="s">
        <v>25</v>
      </c>
      <c r="H3123" t="s">
        <v>25</v>
      </c>
      <c r="I3123" t="s">
        <v>25</v>
      </c>
      <c r="J3123" t="s">
        <v>25</v>
      </c>
      <c r="K3123" t="s">
        <v>25</v>
      </c>
      <c r="L3123" t="s">
        <v>6320</v>
      </c>
      <c r="M3123" s="117">
        <v>2414520100000</v>
      </c>
      <c r="N3123" t="s">
        <v>25</v>
      </c>
      <c r="O3123" s="119">
        <v>46023</v>
      </c>
      <c r="P3123" s="119">
        <v>2958465</v>
      </c>
      <c r="Q3123" s="120">
        <v>46023</v>
      </c>
      <c r="R3123" s="120">
        <v>2958465</v>
      </c>
    </row>
    <row r="3124" spans="1:18" x14ac:dyDescent="0.25">
      <c r="A3124" t="str">
        <f t="shared" si="96"/>
        <v>IT-2414520102000</v>
      </c>
      <c r="B3124">
        <f t="shared" si="97"/>
        <v>3123</v>
      </c>
      <c r="C3124" t="s">
        <v>6312</v>
      </c>
      <c r="D3124" s="117">
        <v>2414520102000</v>
      </c>
      <c r="E3124" t="s">
        <v>6308</v>
      </c>
      <c r="F3124" t="s">
        <v>3126</v>
      </c>
      <c r="G3124" t="s">
        <v>25</v>
      </c>
      <c r="H3124" t="s">
        <v>25</v>
      </c>
      <c r="I3124" t="s">
        <v>25</v>
      </c>
      <c r="J3124" t="s">
        <v>25</v>
      </c>
      <c r="K3124" t="s">
        <v>25</v>
      </c>
      <c r="L3124" t="s">
        <v>6320</v>
      </c>
      <c r="M3124" s="117">
        <v>2414520100000</v>
      </c>
      <c r="N3124" t="s">
        <v>25</v>
      </c>
      <c r="O3124" s="119">
        <v>46023</v>
      </c>
      <c r="P3124" s="119">
        <v>2958465</v>
      </c>
      <c r="Q3124" s="120">
        <v>46023</v>
      </c>
      <c r="R3124" s="120">
        <v>2958465</v>
      </c>
    </row>
    <row r="3125" spans="1:18" x14ac:dyDescent="0.25">
      <c r="A3125" t="str">
        <f t="shared" si="96"/>
        <v>IT-2414520103000</v>
      </c>
      <c r="B3125">
        <f t="shared" si="97"/>
        <v>3124</v>
      </c>
      <c r="C3125" t="s">
        <v>6312</v>
      </c>
      <c r="D3125" s="117">
        <v>2414520103000</v>
      </c>
      <c r="E3125" t="s">
        <v>6308</v>
      </c>
      <c r="F3125" t="s">
        <v>3127</v>
      </c>
      <c r="G3125" t="s">
        <v>25</v>
      </c>
      <c r="H3125" t="s">
        <v>25</v>
      </c>
      <c r="I3125" t="s">
        <v>25</v>
      </c>
      <c r="J3125" t="s">
        <v>25</v>
      </c>
      <c r="K3125" t="s">
        <v>25</v>
      </c>
      <c r="L3125" t="s">
        <v>6320</v>
      </c>
      <c r="M3125" s="117">
        <v>2414520100000</v>
      </c>
      <c r="N3125" t="s">
        <v>25</v>
      </c>
      <c r="O3125" s="119">
        <v>46023</v>
      </c>
      <c r="P3125" s="119">
        <v>2958465</v>
      </c>
      <c r="Q3125" s="120">
        <v>46023</v>
      </c>
      <c r="R3125" s="120">
        <v>2958465</v>
      </c>
    </row>
    <row r="3126" spans="1:18" x14ac:dyDescent="0.25">
      <c r="A3126" t="str">
        <f t="shared" si="96"/>
        <v>IT-2414520104000</v>
      </c>
      <c r="B3126">
        <f t="shared" si="97"/>
        <v>3125</v>
      </c>
      <c r="C3126" t="s">
        <v>6312</v>
      </c>
      <c r="D3126" s="117">
        <v>2414520104000</v>
      </c>
      <c r="E3126" t="s">
        <v>6308</v>
      </c>
      <c r="F3126" t="s">
        <v>3124</v>
      </c>
      <c r="G3126" t="s">
        <v>25</v>
      </c>
      <c r="H3126" t="s">
        <v>25</v>
      </c>
      <c r="I3126" t="s">
        <v>25</v>
      </c>
      <c r="J3126" t="s">
        <v>25</v>
      </c>
      <c r="K3126" t="s">
        <v>25</v>
      </c>
      <c r="L3126" t="s">
        <v>6320</v>
      </c>
      <c r="M3126" s="117">
        <v>2414520100000</v>
      </c>
      <c r="N3126" t="s">
        <v>25</v>
      </c>
      <c r="O3126" s="119">
        <v>46023</v>
      </c>
      <c r="P3126" s="119">
        <v>2958465</v>
      </c>
      <c r="Q3126" s="120">
        <v>46023</v>
      </c>
      <c r="R3126" s="120">
        <v>2958465</v>
      </c>
    </row>
    <row r="3127" spans="1:18" x14ac:dyDescent="0.25">
      <c r="A3127" t="str">
        <f t="shared" si="96"/>
        <v>IT-2414530000000</v>
      </c>
      <c r="B3127">
        <f t="shared" si="97"/>
        <v>3126</v>
      </c>
      <c r="C3127" t="s">
        <v>6310</v>
      </c>
      <c r="D3127" s="117">
        <v>2414530000000</v>
      </c>
      <c r="E3127" t="s">
        <v>6309</v>
      </c>
      <c r="F3127" t="s">
        <v>5055</v>
      </c>
      <c r="G3127" t="s">
        <v>25</v>
      </c>
      <c r="H3127" t="s">
        <v>25</v>
      </c>
      <c r="I3127" t="s">
        <v>25</v>
      </c>
      <c r="J3127" t="s">
        <v>25</v>
      </c>
      <c r="K3127" t="s">
        <v>25</v>
      </c>
      <c r="L3127" t="s">
        <v>6317</v>
      </c>
      <c r="M3127" s="117">
        <v>2414000000000</v>
      </c>
      <c r="N3127" t="s">
        <v>25</v>
      </c>
      <c r="O3127" s="119">
        <v>46023</v>
      </c>
      <c r="P3127" s="119">
        <v>2958465</v>
      </c>
      <c r="Q3127" s="120">
        <v>46023</v>
      </c>
      <c r="R3127" s="120">
        <v>2958465</v>
      </c>
    </row>
    <row r="3128" spans="1:18" x14ac:dyDescent="0.25">
      <c r="A3128" t="str">
        <f t="shared" si="96"/>
        <v>IT-2414530100000</v>
      </c>
      <c r="B3128">
        <f t="shared" si="97"/>
        <v>3127</v>
      </c>
      <c r="C3128" t="s">
        <v>6310</v>
      </c>
      <c r="D3128" s="117">
        <v>2414530100000</v>
      </c>
      <c r="E3128" t="s">
        <v>6309</v>
      </c>
      <c r="F3128" t="s">
        <v>5056</v>
      </c>
      <c r="G3128" t="s">
        <v>25</v>
      </c>
      <c r="H3128" t="s">
        <v>25</v>
      </c>
      <c r="I3128" t="s">
        <v>25</v>
      </c>
      <c r="J3128" t="s">
        <v>25</v>
      </c>
      <c r="K3128" t="s">
        <v>25</v>
      </c>
      <c r="L3128" t="s">
        <v>6319</v>
      </c>
      <c r="M3128" s="117">
        <v>2414530000000</v>
      </c>
      <c r="N3128" t="s">
        <v>25</v>
      </c>
      <c r="O3128" s="119">
        <v>46023</v>
      </c>
      <c r="P3128" s="119">
        <v>2958465</v>
      </c>
      <c r="Q3128" s="120">
        <v>46023</v>
      </c>
      <c r="R3128" s="120">
        <v>2958465</v>
      </c>
    </row>
    <row r="3129" spans="1:18" x14ac:dyDescent="0.25">
      <c r="A3129" t="str">
        <f t="shared" si="96"/>
        <v>IT-2414530101000</v>
      </c>
      <c r="B3129">
        <f t="shared" si="97"/>
        <v>3128</v>
      </c>
      <c r="C3129" t="s">
        <v>6312</v>
      </c>
      <c r="D3129" s="117">
        <v>2414530101000</v>
      </c>
      <c r="E3129" t="s">
        <v>6308</v>
      </c>
      <c r="F3129" t="s">
        <v>3229</v>
      </c>
      <c r="G3129" t="s">
        <v>25</v>
      </c>
      <c r="H3129" t="s">
        <v>25</v>
      </c>
      <c r="I3129" t="s">
        <v>25</v>
      </c>
      <c r="J3129" t="s">
        <v>25</v>
      </c>
      <c r="K3129" t="s">
        <v>25</v>
      </c>
      <c r="L3129" t="s">
        <v>6320</v>
      </c>
      <c r="M3129" s="117">
        <v>2414530100000</v>
      </c>
      <c r="N3129" t="s">
        <v>25</v>
      </c>
      <c r="O3129" s="119">
        <v>46023</v>
      </c>
      <c r="P3129" s="119">
        <v>2958465</v>
      </c>
      <c r="Q3129" s="120">
        <v>46023</v>
      </c>
      <c r="R3129" s="120">
        <v>2958465</v>
      </c>
    </row>
    <row r="3130" spans="1:18" x14ac:dyDescent="0.25">
      <c r="A3130" t="str">
        <f t="shared" si="96"/>
        <v>IT-2414530102000</v>
      </c>
      <c r="B3130">
        <f t="shared" si="97"/>
        <v>3129</v>
      </c>
      <c r="C3130" t="s">
        <v>6312</v>
      </c>
      <c r="D3130" s="117">
        <v>2414530102000</v>
      </c>
      <c r="E3130" t="s">
        <v>6308</v>
      </c>
      <c r="F3130" t="s">
        <v>5058</v>
      </c>
      <c r="G3130" t="s">
        <v>25</v>
      </c>
      <c r="H3130" t="s">
        <v>25</v>
      </c>
      <c r="I3130" t="s">
        <v>25</v>
      </c>
      <c r="J3130" t="s">
        <v>25</v>
      </c>
      <c r="K3130" t="s">
        <v>25</v>
      </c>
      <c r="L3130" t="s">
        <v>6320</v>
      </c>
      <c r="M3130" s="117">
        <v>2414530100000</v>
      </c>
      <c r="N3130" t="s">
        <v>25</v>
      </c>
      <c r="O3130" s="119">
        <v>46023</v>
      </c>
      <c r="P3130" s="119">
        <v>2958465</v>
      </c>
      <c r="Q3130" s="120">
        <v>46023</v>
      </c>
      <c r="R3130" s="120">
        <v>2958465</v>
      </c>
    </row>
    <row r="3131" spans="1:18" x14ac:dyDescent="0.25">
      <c r="A3131" t="str">
        <f t="shared" si="96"/>
        <v>IT-2414530103000</v>
      </c>
      <c r="B3131">
        <f t="shared" si="97"/>
        <v>3130</v>
      </c>
      <c r="C3131" t="s">
        <v>6312</v>
      </c>
      <c r="D3131" s="117">
        <v>2414530103000</v>
      </c>
      <c r="E3131" t="s">
        <v>6308</v>
      </c>
      <c r="F3131" t="s">
        <v>5059</v>
      </c>
      <c r="G3131" t="s">
        <v>25</v>
      </c>
      <c r="H3131" t="s">
        <v>25</v>
      </c>
      <c r="I3131" t="s">
        <v>25</v>
      </c>
      <c r="J3131" t="s">
        <v>25</v>
      </c>
      <c r="K3131" t="s">
        <v>25</v>
      </c>
      <c r="L3131" t="s">
        <v>6320</v>
      </c>
      <c r="M3131" s="117">
        <v>2414530100000</v>
      </c>
      <c r="N3131" t="s">
        <v>25</v>
      </c>
      <c r="O3131" s="119">
        <v>46023</v>
      </c>
      <c r="P3131" s="119">
        <v>2958465</v>
      </c>
      <c r="Q3131" s="120">
        <v>46023</v>
      </c>
      <c r="R3131" s="120">
        <v>2958465</v>
      </c>
    </row>
    <row r="3132" spans="1:18" x14ac:dyDescent="0.25">
      <c r="A3132" t="str">
        <f t="shared" si="96"/>
        <v>IT-2414530104000</v>
      </c>
      <c r="B3132">
        <f t="shared" si="97"/>
        <v>3131</v>
      </c>
      <c r="C3132" t="s">
        <v>6312</v>
      </c>
      <c r="D3132" s="117">
        <v>2414530104000</v>
      </c>
      <c r="E3132" t="s">
        <v>6308</v>
      </c>
      <c r="F3132" t="s">
        <v>5060</v>
      </c>
      <c r="G3132" t="s">
        <v>25</v>
      </c>
      <c r="H3132" t="s">
        <v>25</v>
      </c>
      <c r="I3132" t="s">
        <v>25</v>
      </c>
      <c r="J3132" t="s">
        <v>25</v>
      </c>
      <c r="K3132" t="s">
        <v>25</v>
      </c>
      <c r="L3132" t="s">
        <v>6320</v>
      </c>
      <c r="M3132" s="117">
        <v>2414530100000</v>
      </c>
      <c r="N3132" t="s">
        <v>25</v>
      </c>
      <c r="O3132" s="119">
        <v>46023</v>
      </c>
      <c r="P3132" s="119">
        <v>2958465</v>
      </c>
      <c r="Q3132" s="120">
        <v>46023</v>
      </c>
      <c r="R3132" s="120">
        <v>2958465</v>
      </c>
    </row>
    <row r="3133" spans="1:18" x14ac:dyDescent="0.25">
      <c r="A3133" t="str">
        <f t="shared" si="96"/>
        <v>IT-2414540000000</v>
      </c>
      <c r="B3133">
        <f t="shared" si="97"/>
        <v>3132</v>
      </c>
      <c r="C3133" t="s">
        <v>6310</v>
      </c>
      <c r="D3133" s="117">
        <v>2414540000000</v>
      </c>
      <c r="E3133" t="s">
        <v>6309</v>
      </c>
      <c r="F3133" t="s">
        <v>5061</v>
      </c>
      <c r="G3133" t="s">
        <v>25</v>
      </c>
      <c r="H3133" t="s">
        <v>25</v>
      </c>
      <c r="I3133" t="s">
        <v>25</v>
      </c>
      <c r="J3133" t="s">
        <v>25</v>
      </c>
      <c r="K3133" t="s">
        <v>25</v>
      </c>
      <c r="L3133" t="s">
        <v>6317</v>
      </c>
      <c r="M3133" s="117">
        <v>2414000000000</v>
      </c>
      <c r="N3133" t="s">
        <v>25</v>
      </c>
      <c r="O3133" s="119">
        <v>46023</v>
      </c>
      <c r="P3133" s="119">
        <v>2958465</v>
      </c>
      <c r="Q3133" s="120">
        <v>46023</v>
      </c>
      <c r="R3133" s="120">
        <v>2958465</v>
      </c>
    </row>
    <row r="3134" spans="1:18" x14ac:dyDescent="0.25">
      <c r="A3134" t="str">
        <f t="shared" si="96"/>
        <v>IT-2414540100000</v>
      </c>
      <c r="B3134">
        <f t="shared" si="97"/>
        <v>3133</v>
      </c>
      <c r="C3134" t="s">
        <v>6310</v>
      </c>
      <c r="D3134" s="117">
        <v>2414540100000</v>
      </c>
      <c r="E3134" t="s">
        <v>6309</v>
      </c>
      <c r="F3134" t="s">
        <v>5063</v>
      </c>
      <c r="G3134" t="s">
        <v>25</v>
      </c>
      <c r="H3134" t="s">
        <v>25</v>
      </c>
      <c r="I3134" t="s">
        <v>25</v>
      </c>
      <c r="J3134" t="s">
        <v>25</v>
      </c>
      <c r="K3134" t="s">
        <v>25</v>
      </c>
      <c r="L3134" t="s">
        <v>6319</v>
      </c>
      <c r="M3134" s="117">
        <v>2414540000000</v>
      </c>
      <c r="N3134" t="s">
        <v>25</v>
      </c>
      <c r="O3134" s="119">
        <v>46023</v>
      </c>
      <c r="P3134" s="119">
        <v>2958465</v>
      </c>
      <c r="Q3134" s="120">
        <v>46023</v>
      </c>
      <c r="R3134" s="120">
        <v>2958465</v>
      </c>
    </row>
    <row r="3135" spans="1:18" x14ac:dyDescent="0.25">
      <c r="A3135" t="str">
        <f t="shared" si="96"/>
        <v>IT-2414540101000</v>
      </c>
      <c r="B3135">
        <f t="shared" si="97"/>
        <v>3134</v>
      </c>
      <c r="C3135" t="s">
        <v>6312</v>
      </c>
      <c r="D3135" s="117">
        <v>2414540101000</v>
      </c>
      <c r="E3135" t="s">
        <v>6308</v>
      </c>
      <c r="F3135" t="s">
        <v>5065</v>
      </c>
      <c r="G3135" t="s">
        <v>25</v>
      </c>
      <c r="H3135" t="s">
        <v>25</v>
      </c>
      <c r="I3135" t="s">
        <v>25</v>
      </c>
      <c r="J3135" t="s">
        <v>25</v>
      </c>
      <c r="K3135" t="s">
        <v>25</v>
      </c>
      <c r="L3135" t="s">
        <v>6320</v>
      </c>
      <c r="M3135" s="117">
        <v>2414540100000</v>
      </c>
      <c r="N3135" t="s">
        <v>25</v>
      </c>
      <c r="O3135" s="119">
        <v>46023</v>
      </c>
      <c r="P3135" s="119">
        <v>2958465</v>
      </c>
      <c r="Q3135" s="120">
        <v>46023</v>
      </c>
      <c r="R3135" s="120">
        <v>2958465</v>
      </c>
    </row>
    <row r="3136" spans="1:18" x14ac:dyDescent="0.25">
      <c r="A3136" t="str">
        <f t="shared" si="96"/>
        <v>IT-2414540102000</v>
      </c>
      <c r="B3136">
        <f t="shared" si="97"/>
        <v>3135</v>
      </c>
      <c r="C3136" t="s">
        <v>6312</v>
      </c>
      <c r="D3136" s="117">
        <v>2414540102000</v>
      </c>
      <c r="E3136" t="s">
        <v>6308</v>
      </c>
      <c r="F3136" t="s">
        <v>5067</v>
      </c>
      <c r="G3136" t="s">
        <v>25</v>
      </c>
      <c r="H3136" t="s">
        <v>25</v>
      </c>
      <c r="I3136" t="s">
        <v>25</v>
      </c>
      <c r="J3136" t="s">
        <v>25</v>
      </c>
      <c r="K3136" t="s">
        <v>25</v>
      </c>
      <c r="L3136" t="s">
        <v>6320</v>
      </c>
      <c r="M3136" s="117">
        <v>2414540100000</v>
      </c>
      <c r="N3136" t="s">
        <v>25</v>
      </c>
      <c r="O3136" s="119">
        <v>46023</v>
      </c>
      <c r="P3136" s="119">
        <v>2958465</v>
      </c>
      <c r="Q3136" s="120">
        <v>46023</v>
      </c>
      <c r="R3136" s="120">
        <v>2958465</v>
      </c>
    </row>
    <row r="3137" spans="1:18" x14ac:dyDescent="0.25">
      <c r="A3137" t="str">
        <f t="shared" si="96"/>
        <v>IT-2414540103000</v>
      </c>
      <c r="B3137">
        <f t="shared" si="97"/>
        <v>3136</v>
      </c>
      <c r="C3137" t="s">
        <v>6312</v>
      </c>
      <c r="D3137" s="117">
        <v>2414540103000</v>
      </c>
      <c r="E3137" t="s">
        <v>6308</v>
      </c>
      <c r="F3137" t="s">
        <v>5069</v>
      </c>
      <c r="G3137" t="s">
        <v>25</v>
      </c>
      <c r="H3137" t="s">
        <v>25</v>
      </c>
      <c r="I3137" t="s">
        <v>25</v>
      </c>
      <c r="J3137" t="s">
        <v>25</v>
      </c>
      <c r="K3137" t="s">
        <v>25</v>
      </c>
      <c r="L3137" t="s">
        <v>6320</v>
      </c>
      <c r="M3137" s="117">
        <v>2414540100000</v>
      </c>
      <c r="N3137" t="s">
        <v>25</v>
      </c>
      <c r="O3137" s="119">
        <v>46023</v>
      </c>
      <c r="P3137" s="119">
        <v>2958465</v>
      </c>
      <c r="Q3137" s="120">
        <v>46023</v>
      </c>
      <c r="R3137" s="120">
        <v>2958465</v>
      </c>
    </row>
    <row r="3138" spans="1:18" x14ac:dyDescent="0.25">
      <c r="A3138" t="str">
        <f t="shared" si="96"/>
        <v>IT-2414540104000</v>
      </c>
      <c r="B3138">
        <f t="shared" si="97"/>
        <v>3137</v>
      </c>
      <c r="C3138" t="s">
        <v>6312</v>
      </c>
      <c r="D3138" s="117">
        <v>2414540104000</v>
      </c>
      <c r="E3138" t="s">
        <v>6308</v>
      </c>
      <c r="F3138" t="s">
        <v>3226</v>
      </c>
      <c r="G3138" t="s">
        <v>25</v>
      </c>
      <c r="H3138" t="s">
        <v>25</v>
      </c>
      <c r="I3138" t="s">
        <v>25</v>
      </c>
      <c r="J3138" t="s">
        <v>25</v>
      </c>
      <c r="K3138" t="s">
        <v>25</v>
      </c>
      <c r="L3138" t="s">
        <v>6320</v>
      </c>
      <c r="M3138" s="117">
        <v>2414540100000</v>
      </c>
      <c r="N3138" t="s">
        <v>25</v>
      </c>
      <c r="O3138" s="119">
        <v>46023</v>
      </c>
      <c r="P3138" s="119">
        <v>2958465</v>
      </c>
      <c r="Q3138" s="120">
        <v>46023</v>
      </c>
      <c r="R3138" s="120">
        <v>2958465</v>
      </c>
    </row>
    <row r="3139" spans="1:18" x14ac:dyDescent="0.25">
      <c r="A3139" t="str">
        <f t="shared" ref="A3139:A3202" si="98">CONCATENATE("IT-",D3139)</f>
        <v>IT-2414540105000</v>
      </c>
      <c r="B3139">
        <f t="shared" si="97"/>
        <v>3138</v>
      </c>
      <c r="C3139" t="s">
        <v>6312</v>
      </c>
      <c r="D3139" s="117">
        <v>2414540105000</v>
      </c>
      <c r="E3139" t="s">
        <v>6308</v>
      </c>
      <c r="F3139" t="s">
        <v>5072</v>
      </c>
      <c r="G3139" t="s">
        <v>25</v>
      </c>
      <c r="H3139" t="s">
        <v>25</v>
      </c>
      <c r="I3139" t="s">
        <v>25</v>
      </c>
      <c r="J3139" t="s">
        <v>25</v>
      </c>
      <c r="K3139" t="s">
        <v>25</v>
      </c>
      <c r="L3139" t="s">
        <v>6320</v>
      </c>
      <c r="M3139" s="117">
        <v>2414540100000</v>
      </c>
      <c r="N3139" t="s">
        <v>25</v>
      </c>
      <c r="O3139" s="119">
        <v>46023</v>
      </c>
      <c r="P3139" s="119">
        <v>2958465</v>
      </c>
      <c r="Q3139" s="120">
        <v>46023</v>
      </c>
      <c r="R3139" s="120">
        <v>2958465</v>
      </c>
    </row>
    <row r="3140" spans="1:18" x14ac:dyDescent="0.25">
      <c r="A3140" t="str">
        <f t="shared" si="98"/>
        <v>IT-2414540106000</v>
      </c>
      <c r="B3140">
        <f t="shared" ref="B3140:B3203" si="99">B3139+1</f>
        <v>3139</v>
      </c>
      <c r="C3140" t="s">
        <v>6312</v>
      </c>
      <c r="D3140" s="117">
        <v>2414540106000</v>
      </c>
      <c r="E3140" t="s">
        <v>6308</v>
      </c>
      <c r="F3140" t="s">
        <v>3224</v>
      </c>
      <c r="G3140" t="s">
        <v>25</v>
      </c>
      <c r="H3140" t="s">
        <v>25</v>
      </c>
      <c r="I3140" t="s">
        <v>25</v>
      </c>
      <c r="J3140" t="s">
        <v>25</v>
      </c>
      <c r="K3140" t="s">
        <v>25</v>
      </c>
      <c r="L3140" t="s">
        <v>6320</v>
      </c>
      <c r="M3140" s="117">
        <v>2414540100000</v>
      </c>
      <c r="N3140" t="s">
        <v>25</v>
      </c>
      <c r="O3140" s="119">
        <v>46023</v>
      </c>
      <c r="P3140" s="119">
        <v>2958465</v>
      </c>
      <c r="Q3140" s="120">
        <v>46023</v>
      </c>
      <c r="R3140" s="120">
        <v>2958465</v>
      </c>
    </row>
    <row r="3141" spans="1:18" x14ac:dyDescent="0.25">
      <c r="A3141" t="str">
        <f t="shared" si="98"/>
        <v>IT-2414540107000</v>
      </c>
      <c r="B3141">
        <f t="shared" si="99"/>
        <v>3140</v>
      </c>
      <c r="C3141" t="s">
        <v>6312</v>
      </c>
      <c r="D3141" s="117">
        <v>2414540107000</v>
      </c>
      <c r="E3141" t="s">
        <v>6308</v>
      </c>
      <c r="F3141" t="s">
        <v>5074</v>
      </c>
      <c r="G3141" t="s">
        <v>25</v>
      </c>
      <c r="H3141" t="s">
        <v>25</v>
      </c>
      <c r="I3141" t="s">
        <v>25</v>
      </c>
      <c r="J3141" t="s">
        <v>25</v>
      </c>
      <c r="K3141" t="s">
        <v>25</v>
      </c>
      <c r="L3141" t="s">
        <v>6320</v>
      </c>
      <c r="M3141" s="117">
        <v>2414540100000</v>
      </c>
      <c r="N3141" t="s">
        <v>25</v>
      </c>
      <c r="O3141" s="119">
        <v>46023</v>
      </c>
      <c r="P3141" s="119">
        <v>2958465</v>
      </c>
      <c r="Q3141" s="120">
        <v>46023</v>
      </c>
      <c r="R3141" s="120">
        <v>2958465</v>
      </c>
    </row>
    <row r="3142" spans="1:18" x14ac:dyDescent="0.25">
      <c r="A3142" t="str">
        <f t="shared" si="98"/>
        <v>IT-2414990000000</v>
      </c>
      <c r="B3142">
        <f t="shared" si="99"/>
        <v>3141</v>
      </c>
      <c r="C3142" t="s">
        <v>6310</v>
      </c>
      <c r="D3142" s="117">
        <v>2414990000000</v>
      </c>
      <c r="E3142" t="s">
        <v>6309</v>
      </c>
      <c r="F3142" t="s">
        <v>5075</v>
      </c>
      <c r="G3142" t="s">
        <v>25</v>
      </c>
      <c r="H3142" t="s">
        <v>25</v>
      </c>
      <c r="I3142" t="s">
        <v>25</v>
      </c>
      <c r="J3142" t="s">
        <v>25</v>
      </c>
      <c r="K3142" t="s">
        <v>25</v>
      </c>
      <c r="L3142" t="s">
        <v>6317</v>
      </c>
      <c r="M3142" s="117">
        <v>2414000000000</v>
      </c>
      <c r="N3142" t="s">
        <v>25</v>
      </c>
      <c r="O3142" s="119">
        <v>46023</v>
      </c>
      <c r="P3142" s="119">
        <v>2958465</v>
      </c>
      <c r="Q3142" s="120">
        <v>46023</v>
      </c>
      <c r="R3142" s="120">
        <v>2958465</v>
      </c>
    </row>
    <row r="3143" spans="1:18" x14ac:dyDescent="0.25">
      <c r="A3143" t="str">
        <f t="shared" si="98"/>
        <v>IT-2414990100000</v>
      </c>
      <c r="B3143">
        <f t="shared" si="99"/>
        <v>3142</v>
      </c>
      <c r="C3143" t="s">
        <v>6310</v>
      </c>
      <c r="D3143" s="117">
        <v>2414990100000</v>
      </c>
      <c r="E3143" t="s">
        <v>6309</v>
      </c>
      <c r="F3143" t="s">
        <v>5076</v>
      </c>
      <c r="G3143" t="s">
        <v>25</v>
      </c>
      <c r="H3143" t="s">
        <v>25</v>
      </c>
      <c r="I3143" t="s">
        <v>25</v>
      </c>
      <c r="J3143" t="s">
        <v>25</v>
      </c>
      <c r="K3143" t="s">
        <v>25</v>
      </c>
      <c r="L3143" t="s">
        <v>6319</v>
      </c>
      <c r="M3143" s="117">
        <v>2414990000000</v>
      </c>
      <c r="N3143" t="s">
        <v>25</v>
      </c>
      <c r="O3143" s="119">
        <v>46023</v>
      </c>
      <c r="P3143" s="119">
        <v>2958465</v>
      </c>
      <c r="Q3143" s="120">
        <v>46023</v>
      </c>
      <c r="R3143" s="120">
        <v>2958465</v>
      </c>
    </row>
    <row r="3144" spans="1:18" x14ac:dyDescent="0.25">
      <c r="A3144" t="str">
        <f t="shared" si="98"/>
        <v>IT-2414990101000</v>
      </c>
      <c r="B3144">
        <f t="shared" si="99"/>
        <v>3143</v>
      </c>
      <c r="C3144" t="s">
        <v>6312</v>
      </c>
      <c r="D3144" s="117">
        <v>2414990101000</v>
      </c>
      <c r="E3144" t="s">
        <v>6309</v>
      </c>
      <c r="F3144" t="s">
        <v>5077</v>
      </c>
      <c r="G3144" t="s">
        <v>25</v>
      </c>
      <c r="H3144" t="s">
        <v>25</v>
      </c>
      <c r="I3144" t="s">
        <v>25</v>
      </c>
      <c r="J3144" t="s">
        <v>25</v>
      </c>
      <c r="K3144" t="s">
        <v>25</v>
      </c>
      <c r="L3144" t="s">
        <v>6320</v>
      </c>
      <c r="M3144" s="117">
        <v>2414990100000</v>
      </c>
      <c r="N3144" t="s">
        <v>25</v>
      </c>
      <c r="O3144" s="119">
        <v>46023</v>
      </c>
      <c r="P3144" s="119">
        <v>2958465</v>
      </c>
      <c r="Q3144" s="120">
        <v>46023</v>
      </c>
      <c r="R3144" s="120">
        <v>2958465</v>
      </c>
    </row>
    <row r="3145" spans="1:18" x14ac:dyDescent="0.25">
      <c r="A3145" t="str">
        <f t="shared" si="98"/>
        <v>IT-2414990101001</v>
      </c>
      <c r="B3145">
        <f t="shared" si="99"/>
        <v>3144</v>
      </c>
      <c r="C3145" t="s">
        <v>6312</v>
      </c>
      <c r="D3145" s="117">
        <v>2414990101001</v>
      </c>
      <c r="E3145" t="s">
        <v>6308</v>
      </c>
      <c r="F3145" t="s">
        <v>5079</v>
      </c>
      <c r="G3145" t="s">
        <v>25</v>
      </c>
      <c r="H3145" t="s">
        <v>25</v>
      </c>
      <c r="I3145" t="s">
        <v>25</v>
      </c>
      <c r="J3145" t="s">
        <v>25</v>
      </c>
      <c r="K3145" t="s">
        <v>25</v>
      </c>
      <c r="L3145" t="s">
        <v>6321</v>
      </c>
      <c r="M3145" s="117">
        <v>2414990101000</v>
      </c>
      <c r="N3145" t="s">
        <v>25</v>
      </c>
      <c r="O3145" s="119">
        <v>46023</v>
      </c>
      <c r="P3145" s="119">
        <v>2958465</v>
      </c>
      <c r="Q3145" s="120">
        <v>46023</v>
      </c>
      <c r="R3145" s="120">
        <v>2958465</v>
      </c>
    </row>
    <row r="3146" spans="1:18" x14ac:dyDescent="0.25">
      <c r="A3146" t="str">
        <f t="shared" si="98"/>
        <v>IT-2414990102000</v>
      </c>
      <c r="B3146">
        <f t="shared" si="99"/>
        <v>3145</v>
      </c>
      <c r="C3146" t="s">
        <v>6312</v>
      </c>
      <c r="D3146" s="117">
        <v>2414990102000</v>
      </c>
      <c r="E3146" t="s">
        <v>6309</v>
      </c>
      <c r="F3146" t="s">
        <v>5081</v>
      </c>
      <c r="G3146" t="s">
        <v>25</v>
      </c>
      <c r="H3146" t="s">
        <v>25</v>
      </c>
      <c r="I3146" t="s">
        <v>25</v>
      </c>
      <c r="J3146" t="s">
        <v>25</v>
      </c>
      <c r="K3146" t="s">
        <v>25</v>
      </c>
      <c r="L3146" t="s">
        <v>6320</v>
      </c>
      <c r="M3146" s="117">
        <v>2414990100000</v>
      </c>
      <c r="N3146" t="s">
        <v>25</v>
      </c>
      <c r="O3146" s="119">
        <v>46023</v>
      </c>
      <c r="P3146" s="119">
        <v>2958465</v>
      </c>
      <c r="Q3146" s="120">
        <v>46023</v>
      </c>
      <c r="R3146" s="120">
        <v>2958465</v>
      </c>
    </row>
    <row r="3147" spans="1:18" x14ac:dyDescent="0.25">
      <c r="A3147" t="str">
        <f t="shared" si="98"/>
        <v>IT-2414990103000</v>
      </c>
      <c r="B3147">
        <f t="shared" si="99"/>
        <v>3146</v>
      </c>
      <c r="C3147" t="s">
        <v>6312</v>
      </c>
      <c r="D3147" s="117">
        <v>2414990103000</v>
      </c>
      <c r="E3147" t="s">
        <v>6309</v>
      </c>
      <c r="F3147" t="s">
        <v>5083</v>
      </c>
      <c r="G3147" t="s">
        <v>25</v>
      </c>
      <c r="H3147" t="s">
        <v>25</v>
      </c>
      <c r="I3147" t="s">
        <v>25</v>
      </c>
      <c r="J3147" t="s">
        <v>25</v>
      </c>
      <c r="K3147" t="s">
        <v>25</v>
      </c>
      <c r="L3147" t="s">
        <v>6320</v>
      </c>
      <c r="M3147" s="117">
        <v>2414990100000</v>
      </c>
      <c r="N3147" t="s">
        <v>25</v>
      </c>
      <c r="O3147" s="119">
        <v>46023</v>
      </c>
      <c r="P3147" s="119">
        <v>2958465</v>
      </c>
      <c r="Q3147" s="120">
        <v>46023</v>
      </c>
      <c r="R3147" s="120">
        <v>2958465</v>
      </c>
    </row>
    <row r="3148" spans="1:18" x14ac:dyDescent="0.25">
      <c r="A3148" t="str">
        <f t="shared" si="98"/>
        <v>IT-2414990103001</v>
      </c>
      <c r="B3148">
        <f t="shared" si="99"/>
        <v>3147</v>
      </c>
      <c r="C3148" t="s">
        <v>6312</v>
      </c>
      <c r="D3148" s="117">
        <v>2414990103001</v>
      </c>
      <c r="E3148" t="s">
        <v>6308</v>
      </c>
      <c r="F3148" t="s">
        <v>5084</v>
      </c>
      <c r="G3148" t="s">
        <v>25</v>
      </c>
      <c r="H3148" t="s">
        <v>25</v>
      </c>
      <c r="I3148" t="s">
        <v>25</v>
      </c>
      <c r="J3148" t="s">
        <v>25</v>
      </c>
      <c r="K3148" t="s">
        <v>25</v>
      </c>
      <c r="L3148" t="s">
        <v>6321</v>
      </c>
      <c r="M3148" s="117">
        <v>2414990103000</v>
      </c>
      <c r="N3148" t="s">
        <v>25</v>
      </c>
      <c r="O3148" s="119">
        <v>46023</v>
      </c>
      <c r="P3148" s="119">
        <v>2958465</v>
      </c>
      <c r="Q3148" s="120">
        <v>46023</v>
      </c>
      <c r="R3148" s="120">
        <v>2958465</v>
      </c>
    </row>
    <row r="3149" spans="1:18" x14ac:dyDescent="0.25">
      <c r="A3149" t="str">
        <f t="shared" si="98"/>
        <v>IT-2414990104000</v>
      </c>
      <c r="B3149">
        <f t="shared" si="99"/>
        <v>3148</v>
      </c>
      <c r="C3149" t="s">
        <v>6312</v>
      </c>
      <c r="D3149" s="117">
        <v>2414990104000</v>
      </c>
      <c r="E3149" t="s">
        <v>6309</v>
      </c>
      <c r="F3149" t="s">
        <v>5085</v>
      </c>
      <c r="G3149" t="s">
        <v>25</v>
      </c>
      <c r="H3149" t="s">
        <v>25</v>
      </c>
      <c r="I3149" t="s">
        <v>25</v>
      </c>
      <c r="J3149" t="s">
        <v>25</v>
      </c>
      <c r="K3149" t="s">
        <v>25</v>
      </c>
      <c r="L3149" t="s">
        <v>6320</v>
      </c>
      <c r="M3149" s="117">
        <v>2414990100000</v>
      </c>
      <c r="N3149" t="s">
        <v>25</v>
      </c>
      <c r="O3149" s="119">
        <v>46023</v>
      </c>
      <c r="P3149" s="119">
        <v>2958465</v>
      </c>
      <c r="Q3149" s="120">
        <v>46023</v>
      </c>
      <c r="R3149" s="120">
        <v>2958465</v>
      </c>
    </row>
    <row r="3150" spans="1:18" x14ac:dyDescent="0.25">
      <c r="A3150" t="str">
        <f t="shared" si="98"/>
        <v>IT-2414990105000</v>
      </c>
      <c r="B3150">
        <f t="shared" si="99"/>
        <v>3149</v>
      </c>
      <c r="C3150" t="s">
        <v>6312</v>
      </c>
      <c r="D3150" s="117">
        <v>2414990105000</v>
      </c>
      <c r="E3150" t="s">
        <v>6309</v>
      </c>
      <c r="F3150" t="s">
        <v>5086</v>
      </c>
      <c r="G3150" t="s">
        <v>25</v>
      </c>
      <c r="H3150" t="s">
        <v>25</v>
      </c>
      <c r="I3150" t="s">
        <v>25</v>
      </c>
      <c r="J3150" t="s">
        <v>25</v>
      </c>
      <c r="K3150" t="s">
        <v>25</v>
      </c>
      <c r="L3150" t="s">
        <v>6320</v>
      </c>
      <c r="M3150" s="117">
        <v>2414990100000</v>
      </c>
      <c r="N3150" t="s">
        <v>25</v>
      </c>
      <c r="O3150" s="119">
        <v>46023</v>
      </c>
      <c r="P3150" s="119">
        <v>2958465</v>
      </c>
      <c r="Q3150" s="120">
        <v>46023</v>
      </c>
      <c r="R3150" s="120">
        <v>2958465</v>
      </c>
    </row>
    <row r="3151" spans="1:18" x14ac:dyDescent="0.25">
      <c r="A3151" t="str">
        <f t="shared" si="98"/>
        <v>IT-2414990106000</v>
      </c>
      <c r="B3151">
        <f t="shared" si="99"/>
        <v>3150</v>
      </c>
      <c r="C3151" t="s">
        <v>6312</v>
      </c>
      <c r="D3151" s="117">
        <v>2414990106000</v>
      </c>
      <c r="E3151" t="s">
        <v>6309</v>
      </c>
      <c r="F3151" t="s">
        <v>5087</v>
      </c>
      <c r="G3151" t="s">
        <v>25</v>
      </c>
      <c r="H3151" t="s">
        <v>25</v>
      </c>
      <c r="I3151" t="s">
        <v>25</v>
      </c>
      <c r="J3151" t="s">
        <v>25</v>
      </c>
      <c r="K3151" t="s">
        <v>25</v>
      </c>
      <c r="L3151" t="s">
        <v>6320</v>
      </c>
      <c r="M3151" s="117">
        <v>2414990100000</v>
      </c>
      <c r="N3151" t="s">
        <v>25</v>
      </c>
      <c r="O3151" s="119">
        <v>46023</v>
      </c>
      <c r="P3151" s="119">
        <v>2958465</v>
      </c>
      <c r="Q3151" s="120">
        <v>46023</v>
      </c>
      <c r="R3151" s="120">
        <v>2958465</v>
      </c>
    </row>
    <row r="3152" spans="1:18" x14ac:dyDescent="0.25">
      <c r="A3152" t="str">
        <f t="shared" si="98"/>
        <v>IT-2414990107000</v>
      </c>
      <c r="B3152">
        <f t="shared" si="99"/>
        <v>3151</v>
      </c>
      <c r="C3152" t="s">
        <v>6312</v>
      </c>
      <c r="D3152" s="117">
        <v>2414990107000</v>
      </c>
      <c r="E3152" t="s">
        <v>6309</v>
      </c>
      <c r="F3152" t="s">
        <v>5088</v>
      </c>
      <c r="G3152" t="s">
        <v>25</v>
      </c>
      <c r="H3152" t="s">
        <v>25</v>
      </c>
      <c r="I3152" t="s">
        <v>25</v>
      </c>
      <c r="J3152" t="s">
        <v>25</v>
      </c>
      <c r="K3152" t="s">
        <v>25</v>
      </c>
      <c r="L3152" t="s">
        <v>6320</v>
      </c>
      <c r="M3152" s="117">
        <v>2414990100000</v>
      </c>
      <c r="N3152" t="s">
        <v>25</v>
      </c>
      <c r="O3152" s="119">
        <v>46023</v>
      </c>
      <c r="P3152" s="119">
        <v>2958465</v>
      </c>
      <c r="Q3152" s="120">
        <v>46023</v>
      </c>
      <c r="R3152" s="120">
        <v>2958465</v>
      </c>
    </row>
    <row r="3153" spans="1:18" x14ac:dyDescent="0.25">
      <c r="A3153" t="str">
        <f t="shared" si="98"/>
        <v>IT-2414990107001</v>
      </c>
      <c r="B3153">
        <f t="shared" si="99"/>
        <v>3152</v>
      </c>
      <c r="C3153" t="s">
        <v>6312</v>
      </c>
      <c r="D3153" s="117">
        <v>2414990107001</v>
      </c>
      <c r="E3153" t="s">
        <v>6308</v>
      </c>
      <c r="F3153" t="s">
        <v>3150</v>
      </c>
      <c r="G3153" t="s">
        <v>25</v>
      </c>
      <c r="H3153" t="s">
        <v>25</v>
      </c>
      <c r="I3153" t="s">
        <v>25</v>
      </c>
      <c r="J3153" t="s">
        <v>25</v>
      </c>
      <c r="K3153" t="s">
        <v>25</v>
      </c>
      <c r="L3153" t="s">
        <v>6321</v>
      </c>
      <c r="M3153" s="117">
        <v>2414990107000</v>
      </c>
      <c r="N3153" t="s">
        <v>25</v>
      </c>
      <c r="O3153" s="119">
        <v>46023</v>
      </c>
      <c r="P3153" s="119">
        <v>2958465</v>
      </c>
      <c r="Q3153" s="120">
        <v>46023</v>
      </c>
      <c r="R3153" s="120">
        <v>2958465</v>
      </c>
    </row>
    <row r="3154" spans="1:18" x14ac:dyDescent="0.25">
      <c r="A3154" t="str">
        <f t="shared" si="98"/>
        <v>IT-2414990107002</v>
      </c>
      <c r="B3154">
        <f t="shared" si="99"/>
        <v>3153</v>
      </c>
      <c r="C3154" t="s">
        <v>6312</v>
      </c>
      <c r="D3154" s="117">
        <v>2414990107002</v>
      </c>
      <c r="E3154" t="s">
        <v>6308</v>
      </c>
      <c r="F3154" t="s">
        <v>3156</v>
      </c>
      <c r="G3154" t="s">
        <v>25</v>
      </c>
      <c r="H3154" t="s">
        <v>25</v>
      </c>
      <c r="I3154" t="s">
        <v>25</v>
      </c>
      <c r="J3154" t="s">
        <v>25</v>
      </c>
      <c r="K3154" t="s">
        <v>25</v>
      </c>
      <c r="L3154" t="s">
        <v>6321</v>
      </c>
      <c r="M3154" s="117">
        <v>2414990107000</v>
      </c>
      <c r="N3154" t="s">
        <v>25</v>
      </c>
      <c r="O3154" s="119">
        <v>46023</v>
      </c>
      <c r="P3154" s="119">
        <v>2958465</v>
      </c>
      <c r="Q3154" s="120">
        <v>46023</v>
      </c>
      <c r="R3154" s="120">
        <v>2958465</v>
      </c>
    </row>
    <row r="3155" spans="1:18" x14ac:dyDescent="0.25">
      <c r="A3155" t="str">
        <f t="shared" si="98"/>
        <v>IT-2414990107003</v>
      </c>
      <c r="B3155">
        <f t="shared" si="99"/>
        <v>3154</v>
      </c>
      <c r="C3155" t="s">
        <v>6312</v>
      </c>
      <c r="D3155" s="117">
        <v>2414990107003</v>
      </c>
      <c r="E3155" t="s">
        <v>6308</v>
      </c>
      <c r="F3155" t="s">
        <v>3148</v>
      </c>
      <c r="G3155" t="s">
        <v>25</v>
      </c>
      <c r="H3155" t="s">
        <v>25</v>
      </c>
      <c r="I3155" t="s">
        <v>25</v>
      </c>
      <c r="J3155" t="s">
        <v>25</v>
      </c>
      <c r="K3155" t="s">
        <v>25</v>
      </c>
      <c r="L3155" t="s">
        <v>6321</v>
      </c>
      <c r="M3155" s="117">
        <v>2414990107000</v>
      </c>
      <c r="N3155" t="s">
        <v>25</v>
      </c>
      <c r="O3155" s="119">
        <v>46023</v>
      </c>
      <c r="P3155" s="119">
        <v>2958465</v>
      </c>
      <c r="Q3155" s="120">
        <v>46023</v>
      </c>
      <c r="R3155" s="120">
        <v>2958465</v>
      </c>
    </row>
    <row r="3156" spans="1:18" x14ac:dyDescent="0.25">
      <c r="A3156" t="str">
        <f t="shared" si="98"/>
        <v>IT-2414990107004</v>
      </c>
      <c r="B3156">
        <f t="shared" si="99"/>
        <v>3155</v>
      </c>
      <c r="C3156" t="s">
        <v>6312</v>
      </c>
      <c r="D3156" s="117">
        <v>2414990107004</v>
      </c>
      <c r="E3156" t="s">
        <v>6308</v>
      </c>
      <c r="F3156" t="s">
        <v>3152</v>
      </c>
      <c r="G3156" t="s">
        <v>25</v>
      </c>
      <c r="H3156" t="s">
        <v>25</v>
      </c>
      <c r="I3156" t="s">
        <v>25</v>
      </c>
      <c r="J3156" t="s">
        <v>25</v>
      </c>
      <c r="K3156" t="s">
        <v>25</v>
      </c>
      <c r="L3156" t="s">
        <v>6321</v>
      </c>
      <c r="M3156" s="117">
        <v>2414990107000</v>
      </c>
      <c r="N3156" t="s">
        <v>25</v>
      </c>
      <c r="O3156" s="119">
        <v>46023</v>
      </c>
      <c r="P3156" s="119">
        <v>2958465</v>
      </c>
      <c r="Q3156" s="120">
        <v>46023</v>
      </c>
      <c r="R3156" s="120">
        <v>2958465</v>
      </c>
    </row>
    <row r="3157" spans="1:18" x14ac:dyDescent="0.25">
      <c r="A3157" t="str">
        <f t="shared" si="98"/>
        <v>IT-2414990107005</v>
      </c>
      <c r="B3157">
        <f t="shared" si="99"/>
        <v>3156</v>
      </c>
      <c r="C3157" t="s">
        <v>6312</v>
      </c>
      <c r="D3157" s="117">
        <v>2414990107005</v>
      </c>
      <c r="E3157" t="s">
        <v>6308</v>
      </c>
      <c r="F3157" t="s">
        <v>5090</v>
      </c>
      <c r="G3157" t="s">
        <v>25</v>
      </c>
      <c r="H3157" t="s">
        <v>25</v>
      </c>
      <c r="I3157" t="s">
        <v>25</v>
      </c>
      <c r="J3157" t="s">
        <v>25</v>
      </c>
      <c r="K3157" t="s">
        <v>25</v>
      </c>
      <c r="L3157" t="s">
        <v>6321</v>
      </c>
      <c r="M3157" s="117">
        <v>2414990107000</v>
      </c>
      <c r="N3157" t="s">
        <v>25</v>
      </c>
      <c r="O3157" s="119">
        <v>46023</v>
      </c>
      <c r="P3157" s="119">
        <v>2958465</v>
      </c>
      <c r="Q3157" s="120">
        <v>46023</v>
      </c>
      <c r="R3157" s="120">
        <v>2958465</v>
      </c>
    </row>
    <row r="3158" spans="1:18" x14ac:dyDescent="0.25">
      <c r="A3158" t="str">
        <f t="shared" si="98"/>
        <v>IT-2414990107006</v>
      </c>
      <c r="B3158">
        <f t="shared" si="99"/>
        <v>3157</v>
      </c>
      <c r="C3158" t="s">
        <v>6312</v>
      </c>
      <c r="D3158" s="117">
        <v>2414990107006</v>
      </c>
      <c r="E3158" t="s">
        <v>6308</v>
      </c>
      <c r="F3158" t="s">
        <v>3156</v>
      </c>
      <c r="G3158" t="s">
        <v>25</v>
      </c>
      <c r="H3158" t="s">
        <v>25</v>
      </c>
      <c r="I3158" t="s">
        <v>25</v>
      </c>
      <c r="J3158" t="s">
        <v>25</v>
      </c>
      <c r="K3158" t="s">
        <v>25</v>
      </c>
      <c r="L3158" t="s">
        <v>6321</v>
      </c>
      <c r="M3158" s="117">
        <v>2414990107000</v>
      </c>
      <c r="N3158" t="s">
        <v>25</v>
      </c>
      <c r="O3158" s="119">
        <v>46023</v>
      </c>
      <c r="P3158" s="119">
        <v>2958465</v>
      </c>
      <c r="Q3158" s="120">
        <v>46023</v>
      </c>
      <c r="R3158" s="120">
        <v>2958465</v>
      </c>
    </row>
    <row r="3159" spans="1:18" x14ac:dyDescent="0.25">
      <c r="A3159" t="str">
        <f t="shared" si="98"/>
        <v>IT-2414990107007</v>
      </c>
      <c r="B3159">
        <f t="shared" si="99"/>
        <v>3158</v>
      </c>
      <c r="C3159" t="s">
        <v>6312</v>
      </c>
      <c r="D3159" s="117">
        <v>2414990107007</v>
      </c>
      <c r="E3159" t="s">
        <v>6308</v>
      </c>
      <c r="F3159" t="s">
        <v>3160</v>
      </c>
      <c r="G3159" t="s">
        <v>25</v>
      </c>
      <c r="H3159" t="s">
        <v>25</v>
      </c>
      <c r="I3159" t="s">
        <v>25</v>
      </c>
      <c r="J3159" t="s">
        <v>25</v>
      </c>
      <c r="K3159" t="s">
        <v>25</v>
      </c>
      <c r="L3159" t="s">
        <v>6321</v>
      </c>
      <c r="M3159" s="117">
        <v>2414990107000</v>
      </c>
      <c r="N3159" t="s">
        <v>25</v>
      </c>
      <c r="O3159" s="119">
        <v>46023</v>
      </c>
      <c r="P3159" s="119">
        <v>2958465</v>
      </c>
      <c r="Q3159" s="120">
        <v>46023</v>
      </c>
      <c r="R3159" s="120">
        <v>2958465</v>
      </c>
    </row>
    <row r="3160" spans="1:18" x14ac:dyDescent="0.25">
      <c r="A3160" t="str">
        <f t="shared" si="98"/>
        <v>IT-2414990107008</v>
      </c>
      <c r="B3160">
        <f t="shared" si="99"/>
        <v>3159</v>
      </c>
      <c r="C3160" t="s">
        <v>6312</v>
      </c>
      <c r="D3160" s="117">
        <v>2414990107008</v>
      </c>
      <c r="E3160" t="s">
        <v>6308</v>
      </c>
      <c r="F3160" t="s">
        <v>5092</v>
      </c>
      <c r="G3160" t="s">
        <v>25</v>
      </c>
      <c r="H3160" t="s">
        <v>25</v>
      </c>
      <c r="I3160" t="s">
        <v>25</v>
      </c>
      <c r="J3160" t="s">
        <v>25</v>
      </c>
      <c r="K3160" t="s">
        <v>25</v>
      </c>
      <c r="L3160" t="s">
        <v>6321</v>
      </c>
      <c r="M3160" s="117">
        <v>2414990107000</v>
      </c>
      <c r="N3160" t="s">
        <v>25</v>
      </c>
      <c r="O3160" s="119">
        <v>46023</v>
      </c>
      <c r="P3160" s="119">
        <v>2958465</v>
      </c>
      <c r="Q3160" s="120">
        <v>46023</v>
      </c>
      <c r="R3160" s="120">
        <v>2958465</v>
      </c>
    </row>
    <row r="3161" spans="1:18" x14ac:dyDescent="0.25">
      <c r="A3161" t="str">
        <f t="shared" si="98"/>
        <v>IT-2414990107009</v>
      </c>
      <c r="B3161">
        <f t="shared" si="99"/>
        <v>3160</v>
      </c>
      <c r="C3161" t="s">
        <v>6312</v>
      </c>
      <c r="D3161" s="117">
        <v>2414990107009</v>
      </c>
      <c r="E3161" t="s">
        <v>6308</v>
      </c>
      <c r="F3161" t="s">
        <v>3162</v>
      </c>
      <c r="G3161" t="s">
        <v>25</v>
      </c>
      <c r="H3161" t="s">
        <v>25</v>
      </c>
      <c r="I3161" t="s">
        <v>25</v>
      </c>
      <c r="J3161" t="s">
        <v>25</v>
      </c>
      <c r="K3161" t="s">
        <v>25</v>
      </c>
      <c r="L3161" t="s">
        <v>6321</v>
      </c>
      <c r="M3161" s="117">
        <v>2414990107000</v>
      </c>
      <c r="N3161" t="s">
        <v>25</v>
      </c>
      <c r="O3161" s="119">
        <v>46023</v>
      </c>
      <c r="P3161" s="119">
        <v>2958465</v>
      </c>
      <c r="Q3161" s="120">
        <v>46023</v>
      </c>
      <c r="R3161" s="120">
        <v>2958465</v>
      </c>
    </row>
    <row r="3162" spans="1:18" x14ac:dyDescent="0.25">
      <c r="A3162" t="str">
        <f t="shared" si="98"/>
        <v>IT-2414990107010</v>
      </c>
      <c r="B3162">
        <f t="shared" si="99"/>
        <v>3161</v>
      </c>
      <c r="C3162" t="s">
        <v>6312</v>
      </c>
      <c r="D3162" s="117">
        <v>2414990107010</v>
      </c>
      <c r="E3162" t="s">
        <v>6308</v>
      </c>
      <c r="F3162" t="s">
        <v>3158</v>
      </c>
      <c r="G3162" t="s">
        <v>25</v>
      </c>
      <c r="H3162" t="s">
        <v>25</v>
      </c>
      <c r="I3162" t="s">
        <v>25</v>
      </c>
      <c r="J3162" t="s">
        <v>25</v>
      </c>
      <c r="K3162" t="s">
        <v>25</v>
      </c>
      <c r="L3162" t="s">
        <v>6321</v>
      </c>
      <c r="M3162" s="117">
        <v>2414990107000</v>
      </c>
      <c r="N3162" t="s">
        <v>25</v>
      </c>
      <c r="O3162" s="119">
        <v>46023</v>
      </c>
      <c r="P3162" s="119">
        <v>2958465</v>
      </c>
      <c r="Q3162" s="120">
        <v>46023</v>
      </c>
      <c r="R3162" s="120">
        <v>2958465</v>
      </c>
    </row>
    <row r="3163" spans="1:18" x14ac:dyDescent="0.25">
      <c r="A3163" t="str">
        <f t="shared" si="98"/>
        <v>IT-2414990107011</v>
      </c>
      <c r="B3163">
        <f t="shared" si="99"/>
        <v>3162</v>
      </c>
      <c r="C3163" t="s">
        <v>6312</v>
      </c>
      <c r="D3163" s="117">
        <v>2414990107011</v>
      </c>
      <c r="E3163" t="s">
        <v>6308</v>
      </c>
      <c r="F3163" t="s">
        <v>3163</v>
      </c>
      <c r="G3163" t="s">
        <v>25</v>
      </c>
      <c r="H3163" t="s">
        <v>25</v>
      </c>
      <c r="I3163" t="s">
        <v>25</v>
      </c>
      <c r="J3163" t="s">
        <v>25</v>
      </c>
      <c r="K3163" t="s">
        <v>25</v>
      </c>
      <c r="L3163" t="s">
        <v>6321</v>
      </c>
      <c r="M3163" s="117">
        <v>2414990107000</v>
      </c>
      <c r="N3163" t="s">
        <v>25</v>
      </c>
      <c r="O3163" s="119">
        <v>46023</v>
      </c>
      <c r="P3163" s="119">
        <v>2958465</v>
      </c>
      <c r="Q3163" s="120">
        <v>46023</v>
      </c>
      <c r="R3163" s="120">
        <v>2958465</v>
      </c>
    </row>
    <row r="3164" spans="1:18" x14ac:dyDescent="0.25">
      <c r="A3164" t="str">
        <f t="shared" si="98"/>
        <v>IT-2414990108000</v>
      </c>
      <c r="B3164">
        <f t="shared" si="99"/>
        <v>3163</v>
      </c>
      <c r="C3164" t="s">
        <v>6312</v>
      </c>
      <c r="D3164" s="117">
        <v>2414990108000</v>
      </c>
      <c r="E3164" t="s">
        <v>6309</v>
      </c>
      <c r="F3164" t="s">
        <v>5093</v>
      </c>
      <c r="G3164" t="s">
        <v>25</v>
      </c>
      <c r="H3164" t="s">
        <v>25</v>
      </c>
      <c r="I3164" t="s">
        <v>25</v>
      </c>
      <c r="J3164" t="s">
        <v>25</v>
      </c>
      <c r="K3164" t="s">
        <v>25</v>
      </c>
      <c r="L3164" t="s">
        <v>6320</v>
      </c>
      <c r="M3164" s="117">
        <v>2414990100000</v>
      </c>
      <c r="N3164" t="s">
        <v>25</v>
      </c>
      <c r="O3164" s="119">
        <v>46023</v>
      </c>
      <c r="P3164" s="119">
        <v>2958465</v>
      </c>
      <c r="Q3164" s="120">
        <v>46023</v>
      </c>
      <c r="R3164" s="120">
        <v>2958465</v>
      </c>
    </row>
    <row r="3165" spans="1:18" x14ac:dyDescent="0.25">
      <c r="A3165" t="str">
        <f t="shared" si="98"/>
        <v>IT-2414990108001</v>
      </c>
      <c r="B3165">
        <f t="shared" si="99"/>
        <v>3164</v>
      </c>
      <c r="C3165" t="s">
        <v>6312</v>
      </c>
      <c r="D3165" s="117">
        <v>2414990108001</v>
      </c>
      <c r="E3165" t="s">
        <v>6308</v>
      </c>
      <c r="F3165" t="s">
        <v>3166</v>
      </c>
      <c r="G3165" t="s">
        <v>25</v>
      </c>
      <c r="H3165" t="s">
        <v>25</v>
      </c>
      <c r="I3165" t="s">
        <v>25</v>
      </c>
      <c r="J3165" t="s">
        <v>25</v>
      </c>
      <c r="K3165" t="s">
        <v>25</v>
      </c>
      <c r="L3165" t="s">
        <v>6321</v>
      </c>
      <c r="M3165" s="117">
        <v>2414990108000</v>
      </c>
      <c r="N3165" t="s">
        <v>25</v>
      </c>
      <c r="O3165" s="119">
        <v>46023</v>
      </c>
      <c r="P3165" s="119">
        <v>2958465</v>
      </c>
      <c r="Q3165" s="120">
        <v>46023</v>
      </c>
      <c r="R3165" s="120">
        <v>2958465</v>
      </c>
    </row>
    <row r="3166" spans="1:18" x14ac:dyDescent="0.25">
      <c r="A3166" t="str">
        <f t="shared" si="98"/>
        <v>IT-2414990108002</v>
      </c>
      <c r="B3166">
        <f t="shared" si="99"/>
        <v>3165</v>
      </c>
      <c r="C3166" t="s">
        <v>6312</v>
      </c>
      <c r="D3166" s="117">
        <v>2414990108002</v>
      </c>
      <c r="E3166" t="s">
        <v>6308</v>
      </c>
      <c r="F3166" t="s">
        <v>3168</v>
      </c>
      <c r="G3166" t="s">
        <v>25</v>
      </c>
      <c r="H3166" t="s">
        <v>25</v>
      </c>
      <c r="I3166" t="s">
        <v>25</v>
      </c>
      <c r="J3166" t="s">
        <v>25</v>
      </c>
      <c r="K3166" t="s">
        <v>25</v>
      </c>
      <c r="L3166" t="s">
        <v>6321</v>
      </c>
      <c r="M3166" s="117">
        <v>2414990108000</v>
      </c>
      <c r="N3166" t="s">
        <v>25</v>
      </c>
      <c r="O3166" s="119">
        <v>46023</v>
      </c>
      <c r="P3166" s="119">
        <v>2958465</v>
      </c>
      <c r="Q3166" s="120">
        <v>46023</v>
      </c>
      <c r="R3166" s="120">
        <v>2958465</v>
      </c>
    </row>
    <row r="3167" spans="1:18" x14ac:dyDescent="0.25">
      <c r="A3167" t="str">
        <f t="shared" si="98"/>
        <v>IT-2414990108003</v>
      </c>
      <c r="B3167">
        <f t="shared" si="99"/>
        <v>3166</v>
      </c>
      <c r="C3167" t="s">
        <v>6312</v>
      </c>
      <c r="D3167" s="117">
        <v>2414990108003</v>
      </c>
      <c r="E3167" t="s">
        <v>6308</v>
      </c>
      <c r="F3167" t="s">
        <v>3172</v>
      </c>
      <c r="G3167" t="s">
        <v>25</v>
      </c>
      <c r="H3167" t="s">
        <v>25</v>
      </c>
      <c r="I3167" t="s">
        <v>25</v>
      </c>
      <c r="J3167" t="s">
        <v>25</v>
      </c>
      <c r="K3167" t="s">
        <v>25</v>
      </c>
      <c r="L3167" t="s">
        <v>6321</v>
      </c>
      <c r="M3167" s="117">
        <v>2414990108000</v>
      </c>
      <c r="N3167" t="s">
        <v>25</v>
      </c>
      <c r="O3167" s="119">
        <v>46023</v>
      </c>
      <c r="P3167" s="119">
        <v>2958465</v>
      </c>
      <c r="Q3167" s="120">
        <v>46023</v>
      </c>
      <c r="R3167" s="120">
        <v>2958465</v>
      </c>
    </row>
    <row r="3168" spans="1:18" x14ac:dyDescent="0.25">
      <c r="A3168" t="str">
        <f t="shared" si="98"/>
        <v>IT-2414990109000</v>
      </c>
      <c r="B3168">
        <f t="shared" si="99"/>
        <v>3167</v>
      </c>
      <c r="C3168" t="s">
        <v>6312</v>
      </c>
      <c r="D3168" s="117">
        <v>2414990109000</v>
      </c>
      <c r="E3168" t="s">
        <v>6309</v>
      </c>
      <c r="F3168" t="s">
        <v>5094</v>
      </c>
      <c r="G3168" t="s">
        <v>25</v>
      </c>
      <c r="H3168" t="s">
        <v>25</v>
      </c>
      <c r="I3168" t="s">
        <v>25</v>
      </c>
      <c r="J3168" t="s">
        <v>25</v>
      </c>
      <c r="K3168" t="s">
        <v>25</v>
      </c>
      <c r="L3168" t="s">
        <v>6320</v>
      </c>
      <c r="M3168" s="117">
        <v>2414990100000</v>
      </c>
      <c r="N3168" t="s">
        <v>25</v>
      </c>
      <c r="O3168" s="119">
        <v>46023</v>
      </c>
      <c r="P3168" s="119">
        <v>2958465</v>
      </c>
      <c r="Q3168" s="120">
        <v>46023</v>
      </c>
      <c r="R3168" s="120">
        <v>2958465</v>
      </c>
    </row>
    <row r="3169" spans="1:18" x14ac:dyDescent="0.25">
      <c r="A3169" t="str">
        <f t="shared" si="98"/>
        <v>IT-2414990109001</v>
      </c>
      <c r="B3169">
        <f t="shared" si="99"/>
        <v>3168</v>
      </c>
      <c r="C3169" t="s">
        <v>6312</v>
      </c>
      <c r="D3169" s="117">
        <v>2414990109001</v>
      </c>
      <c r="E3169" t="s">
        <v>6308</v>
      </c>
      <c r="F3169" t="s">
        <v>5095</v>
      </c>
      <c r="G3169" t="s">
        <v>25</v>
      </c>
      <c r="H3169" t="s">
        <v>25</v>
      </c>
      <c r="I3169" t="s">
        <v>25</v>
      </c>
      <c r="J3169" t="s">
        <v>25</v>
      </c>
      <c r="K3169" t="s">
        <v>25</v>
      </c>
      <c r="L3169" t="s">
        <v>6321</v>
      </c>
      <c r="M3169" s="117">
        <v>2414990109000</v>
      </c>
      <c r="N3169" t="s">
        <v>25</v>
      </c>
      <c r="O3169" s="119">
        <v>46023</v>
      </c>
      <c r="P3169" s="119">
        <v>2958465</v>
      </c>
      <c r="Q3169" s="120">
        <v>46023</v>
      </c>
      <c r="R3169" s="120">
        <v>2958465</v>
      </c>
    </row>
    <row r="3170" spans="1:18" x14ac:dyDescent="0.25">
      <c r="A3170" t="str">
        <f t="shared" si="98"/>
        <v>IT-2414990110000</v>
      </c>
      <c r="B3170">
        <f t="shared" si="99"/>
        <v>3169</v>
      </c>
      <c r="C3170" t="s">
        <v>6312</v>
      </c>
      <c r="D3170" s="117">
        <v>2414990110000</v>
      </c>
      <c r="E3170" t="s">
        <v>6309</v>
      </c>
      <c r="F3170" t="s">
        <v>5097</v>
      </c>
      <c r="G3170" t="s">
        <v>25</v>
      </c>
      <c r="H3170" t="s">
        <v>25</v>
      </c>
      <c r="I3170" t="s">
        <v>25</v>
      </c>
      <c r="J3170" t="s">
        <v>25</v>
      </c>
      <c r="K3170" t="s">
        <v>25</v>
      </c>
      <c r="L3170" t="s">
        <v>6320</v>
      </c>
      <c r="M3170" s="117">
        <v>2414990100000</v>
      </c>
      <c r="N3170" t="s">
        <v>25</v>
      </c>
      <c r="O3170" s="119">
        <v>46023</v>
      </c>
      <c r="P3170" s="119">
        <v>2958465</v>
      </c>
      <c r="Q3170" s="120">
        <v>46023</v>
      </c>
      <c r="R3170" s="120">
        <v>2958465</v>
      </c>
    </row>
    <row r="3171" spans="1:18" x14ac:dyDescent="0.25">
      <c r="A3171" t="str">
        <f t="shared" si="98"/>
        <v>IT-2414990111000</v>
      </c>
      <c r="B3171">
        <f t="shared" si="99"/>
        <v>3170</v>
      </c>
      <c r="C3171" t="s">
        <v>6312</v>
      </c>
      <c r="D3171" s="117">
        <v>2414990111000</v>
      </c>
      <c r="E3171" t="s">
        <v>6309</v>
      </c>
      <c r="F3171" t="s">
        <v>5098</v>
      </c>
      <c r="G3171" t="s">
        <v>25</v>
      </c>
      <c r="H3171" t="s">
        <v>25</v>
      </c>
      <c r="I3171" t="s">
        <v>25</v>
      </c>
      <c r="J3171" t="s">
        <v>25</v>
      </c>
      <c r="K3171" t="s">
        <v>25</v>
      </c>
      <c r="L3171" t="s">
        <v>6320</v>
      </c>
      <c r="M3171" s="117">
        <v>2414990100000</v>
      </c>
      <c r="N3171" t="s">
        <v>25</v>
      </c>
      <c r="O3171" s="119">
        <v>46023</v>
      </c>
      <c r="P3171" s="119">
        <v>2958465</v>
      </c>
      <c r="Q3171" s="120">
        <v>46023</v>
      </c>
      <c r="R3171" s="120">
        <v>2958465</v>
      </c>
    </row>
    <row r="3172" spans="1:18" x14ac:dyDescent="0.25">
      <c r="A3172" t="str">
        <f t="shared" si="98"/>
        <v>IT-2414990111001</v>
      </c>
      <c r="B3172">
        <f t="shared" si="99"/>
        <v>3171</v>
      </c>
      <c r="C3172" t="s">
        <v>6312</v>
      </c>
      <c r="D3172" s="117">
        <v>2414990111001</v>
      </c>
      <c r="E3172" t="s">
        <v>6308</v>
      </c>
      <c r="F3172" t="s">
        <v>3191</v>
      </c>
      <c r="G3172" t="s">
        <v>25</v>
      </c>
      <c r="H3172" t="s">
        <v>25</v>
      </c>
      <c r="I3172" t="s">
        <v>25</v>
      </c>
      <c r="J3172" t="s">
        <v>25</v>
      </c>
      <c r="K3172" t="s">
        <v>25</v>
      </c>
      <c r="L3172" t="s">
        <v>6321</v>
      </c>
      <c r="M3172" s="117">
        <v>2414990111000</v>
      </c>
      <c r="N3172" t="s">
        <v>25</v>
      </c>
      <c r="O3172" s="119">
        <v>46023</v>
      </c>
      <c r="P3172" s="119">
        <v>2958465</v>
      </c>
      <c r="Q3172" s="120">
        <v>46023</v>
      </c>
      <c r="R3172" s="120">
        <v>2958465</v>
      </c>
    </row>
    <row r="3173" spans="1:18" x14ac:dyDescent="0.25">
      <c r="A3173" t="str">
        <f t="shared" si="98"/>
        <v>IT-2414990111002</v>
      </c>
      <c r="B3173">
        <f t="shared" si="99"/>
        <v>3172</v>
      </c>
      <c r="C3173" t="s">
        <v>6312</v>
      </c>
      <c r="D3173" s="117">
        <v>2414990111002</v>
      </c>
      <c r="E3173" t="s">
        <v>6308</v>
      </c>
      <c r="F3173" t="s">
        <v>3186</v>
      </c>
      <c r="G3173" t="s">
        <v>25</v>
      </c>
      <c r="H3173" t="s">
        <v>25</v>
      </c>
      <c r="I3173" t="s">
        <v>25</v>
      </c>
      <c r="J3173" t="s">
        <v>25</v>
      </c>
      <c r="K3173" t="s">
        <v>25</v>
      </c>
      <c r="L3173" t="s">
        <v>6321</v>
      </c>
      <c r="M3173" s="117">
        <v>2414990111000</v>
      </c>
      <c r="N3173" t="s">
        <v>25</v>
      </c>
      <c r="O3173" s="119">
        <v>46023</v>
      </c>
      <c r="P3173" s="119">
        <v>2958465</v>
      </c>
      <c r="Q3173" s="120">
        <v>46023</v>
      </c>
      <c r="R3173" s="120">
        <v>2958465</v>
      </c>
    </row>
    <row r="3174" spans="1:18" x14ac:dyDescent="0.25">
      <c r="A3174" t="str">
        <f t="shared" si="98"/>
        <v>IT-2414990111003</v>
      </c>
      <c r="B3174">
        <f t="shared" si="99"/>
        <v>3173</v>
      </c>
      <c r="C3174" t="s">
        <v>6312</v>
      </c>
      <c r="D3174" s="117">
        <v>2414990111003</v>
      </c>
      <c r="E3174" t="s">
        <v>6308</v>
      </c>
      <c r="F3174" t="s">
        <v>3189</v>
      </c>
      <c r="G3174" t="s">
        <v>25</v>
      </c>
      <c r="H3174" t="s">
        <v>25</v>
      </c>
      <c r="I3174" t="s">
        <v>25</v>
      </c>
      <c r="J3174" t="s">
        <v>25</v>
      </c>
      <c r="K3174" t="s">
        <v>25</v>
      </c>
      <c r="L3174" t="s">
        <v>6321</v>
      </c>
      <c r="M3174" s="117">
        <v>2414990111000</v>
      </c>
      <c r="N3174" t="s">
        <v>25</v>
      </c>
      <c r="O3174" s="119">
        <v>46023</v>
      </c>
      <c r="P3174" s="119">
        <v>2958465</v>
      </c>
      <c r="Q3174" s="120">
        <v>46023</v>
      </c>
      <c r="R3174" s="120">
        <v>2958465</v>
      </c>
    </row>
    <row r="3175" spans="1:18" x14ac:dyDescent="0.25">
      <c r="A3175" t="str">
        <f t="shared" si="98"/>
        <v>IT-2414990111004</v>
      </c>
      <c r="B3175">
        <f t="shared" si="99"/>
        <v>3174</v>
      </c>
      <c r="C3175" t="s">
        <v>6312</v>
      </c>
      <c r="D3175" s="117">
        <v>2414990111004</v>
      </c>
      <c r="E3175" t="s">
        <v>6308</v>
      </c>
      <c r="F3175" t="s">
        <v>3187</v>
      </c>
      <c r="G3175" t="s">
        <v>25</v>
      </c>
      <c r="H3175" t="s">
        <v>25</v>
      </c>
      <c r="I3175" t="s">
        <v>25</v>
      </c>
      <c r="J3175" t="s">
        <v>25</v>
      </c>
      <c r="K3175" t="s">
        <v>25</v>
      </c>
      <c r="L3175" t="s">
        <v>6321</v>
      </c>
      <c r="M3175" s="117">
        <v>2414990111000</v>
      </c>
      <c r="N3175" t="s">
        <v>25</v>
      </c>
      <c r="O3175" s="119">
        <v>46023</v>
      </c>
      <c r="P3175" s="119">
        <v>2958465</v>
      </c>
      <c r="Q3175" s="120">
        <v>46023</v>
      </c>
      <c r="R3175" s="120">
        <v>2958465</v>
      </c>
    </row>
    <row r="3176" spans="1:18" x14ac:dyDescent="0.25">
      <c r="A3176" t="str">
        <f t="shared" si="98"/>
        <v>IT-2414990111005</v>
      </c>
      <c r="B3176">
        <f t="shared" si="99"/>
        <v>3175</v>
      </c>
      <c r="C3176" t="s">
        <v>6312</v>
      </c>
      <c r="D3176" s="117">
        <v>2414990111005</v>
      </c>
      <c r="E3176" t="s">
        <v>6308</v>
      </c>
      <c r="F3176" t="s">
        <v>5099</v>
      </c>
      <c r="G3176" t="s">
        <v>25</v>
      </c>
      <c r="H3176" t="s">
        <v>25</v>
      </c>
      <c r="I3176" t="s">
        <v>25</v>
      </c>
      <c r="J3176" t="s">
        <v>25</v>
      </c>
      <c r="K3176" t="s">
        <v>25</v>
      </c>
      <c r="L3176" t="s">
        <v>6321</v>
      </c>
      <c r="M3176" s="117">
        <v>2414990111000</v>
      </c>
      <c r="N3176" t="s">
        <v>25</v>
      </c>
      <c r="O3176" s="119">
        <v>46023</v>
      </c>
      <c r="P3176" s="119">
        <v>2958465</v>
      </c>
      <c r="Q3176" s="120">
        <v>46023</v>
      </c>
      <c r="R3176" s="120">
        <v>2958465</v>
      </c>
    </row>
    <row r="3177" spans="1:18" x14ac:dyDescent="0.25">
      <c r="A3177" t="str">
        <f t="shared" si="98"/>
        <v>IT-2414990111006</v>
      </c>
      <c r="B3177">
        <f t="shared" si="99"/>
        <v>3176</v>
      </c>
      <c r="C3177" t="s">
        <v>6312</v>
      </c>
      <c r="D3177" s="117">
        <v>2414990111006</v>
      </c>
      <c r="E3177" t="s">
        <v>6308</v>
      </c>
      <c r="F3177" t="s">
        <v>3190</v>
      </c>
      <c r="G3177" t="s">
        <v>25</v>
      </c>
      <c r="H3177" t="s">
        <v>25</v>
      </c>
      <c r="I3177" t="s">
        <v>25</v>
      </c>
      <c r="J3177" t="s">
        <v>25</v>
      </c>
      <c r="K3177" t="s">
        <v>25</v>
      </c>
      <c r="L3177" t="s">
        <v>6321</v>
      </c>
      <c r="M3177" s="117">
        <v>2414990111000</v>
      </c>
      <c r="N3177" t="s">
        <v>25</v>
      </c>
      <c r="O3177" s="119">
        <v>46023</v>
      </c>
      <c r="P3177" s="119">
        <v>2958465</v>
      </c>
      <c r="Q3177" s="120">
        <v>46023</v>
      </c>
      <c r="R3177" s="120">
        <v>2958465</v>
      </c>
    </row>
    <row r="3178" spans="1:18" x14ac:dyDescent="0.25">
      <c r="A3178" t="str">
        <f t="shared" si="98"/>
        <v>IT-2414990111007</v>
      </c>
      <c r="B3178">
        <f t="shared" si="99"/>
        <v>3177</v>
      </c>
      <c r="C3178" t="s">
        <v>6312</v>
      </c>
      <c r="D3178" s="117">
        <v>2414990111007</v>
      </c>
      <c r="E3178" t="s">
        <v>6308</v>
      </c>
      <c r="F3178" t="s">
        <v>5100</v>
      </c>
      <c r="G3178" t="s">
        <v>25</v>
      </c>
      <c r="H3178" t="s">
        <v>25</v>
      </c>
      <c r="I3178" t="s">
        <v>25</v>
      </c>
      <c r="J3178" t="s">
        <v>25</v>
      </c>
      <c r="K3178" t="s">
        <v>25</v>
      </c>
      <c r="L3178" t="s">
        <v>6321</v>
      </c>
      <c r="M3178" s="117">
        <v>2414990111000</v>
      </c>
      <c r="N3178" t="s">
        <v>25</v>
      </c>
      <c r="O3178" s="119">
        <v>46023</v>
      </c>
      <c r="P3178" s="119">
        <v>2958465</v>
      </c>
      <c r="Q3178" s="120">
        <v>46023</v>
      </c>
      <c r="R3178" s="120">
        <v>2958465</v>
      </c>
    </row>
    <row r="3179" spans="1:18" x14ac:dyDescent="0.25">
      <c r="A3179" t="str">
        <f t="shared" si="98"/>
        <v>IT-2414990112000</v>
      </c>
      <c r="B3179">
        <f t="shared" si="99"/>
        <v>3178</v>
      </c>
      <c r="C3179" t="s">
        <v>6312</v>
      </c>
      <c r="D3179" s="117">
        <v>2414990112000</v>
      </c>
      <c r="E3179" t="s">
        <v>6309</v>
      </c>
      <c r="F3179" t="s">
        <v>5101</v>
      </c>
      <c r="G3179" t="s">
        <v>25</v>
      </c>
      <c r="H3179" t="s">
        <v>25</v>
      </c>
      <c r="I3179" t="s">
        <v>25</v>
      </c>
      <c r="J3179" t="s">
        <v>25</v>
      </c>
      <c r="K3179" t="s">
        <v>25</v>
      </c>
      <c r="L3179" t="s">
        <v>6320</v>
      </c>
      <c r="M3179" s="117">
        <v>2414990100000</v>
      </c>
      <c r="N3179" t="s">
        <v>25</v>
      </c>
      <c r="O3179" s="119">
        <v>46023</v>
      </c>
      <c r="P3179" s="119">
        <v>2958465</v>
      </c>
      <c r="Q3179" s="120">
        <v>46023</v>
      </c>
      <c r="R3179" s="120">
        <v>2958465</v>
      </c>
    </row>
    <row r="3180" spans="1:18" x14ac:dyDescent="0.25">
      <c r="A3180" t="str">
        <f t="shared" si="98"/>
        <v>IT-2414990112001</v>
      </c>
      <c r="B3180">
        <f t="shared" si="99"/>
        <v>3179</v>
      </c>
      <c r="C3180" t="s">
        <v>6312</v>
      </c>
      <c r="D3180" s="117">
        <v>2414990112001</v>
      </c>
      <c r="E3180" t="s">
        <v>6308</v>
      </c>
      <c r="F3180" t="s">
        <v>3198</v>
      </c>
      <c r="G3180" t="s">
        <v>25</v>
      </c>
      <c r="H3180" t="s">
        <v>25</v>
      </c>
      <c r="I3180" t="s">
        <v>25</v>
      </c>
      <c r="J3180" t="s">
        <v>25</v>
      </c>
      <c r="K3180" t="s">
        <v>25</v>
      </c>
      <c r="L3180" t="s">
        <v>6321</v>
      </c>
      <c r="M3180" s="117">
        <v>2414990112000</v>
      </c>
      <c r="N3180" t="s">
        <v>25</v>
      </c>
      <c r="O3180" s="119">
        <v>46023</v>
      </c>
      <c r="P3180" s="119">
        <v>2958465</v>
      </c>
      <c r="Q3180" s="120">
        <v>46023</v>
      </c>
      <c r="R3180" s="120">
        <v>2958465</v>
      </c>
    </row>
    <row r="3181" spans="1:18" x14ac:dyDescent="0.25">
      <c r="A3181" t="str">
        <f t="shared" si="98"/>
        <v>IT-2414990112002</v>
      </c>
      <c r="B3181">
        <f t="shared" si="99"/>
        <v>3180</v>
      </c>
      <c r="C3181" t="s">
        <v>6312</v>
      </c>
      <c r="D3181" s="117">
        <v>2414990112002</v>
      </c>
      <c r="E3181" t="s">
        <v>6308</v>
      </c>
      <c r="F3181" t="s">
        <v>3195</v>
      </c>
      <c r="G3181" t="s">
        <v>25</v>
      </c>
      <c r="H3181" t="s">
        <v>25</v>
      </c>
      <c r="I3181" t="s">
        <v>25</v>
      </c>
      <c r="J3181" t="s">
        <v>25</v>
      </c>
      <c r="K3181" t="s">
        <v>25</v>
      </c>
      <c r="L3181" t="s">
        <v>6321</v>
      </c>
      <c r="M3181" s="117">
        <v>2414990112000</v>
      </c>
      <c r="N3181" t="s">
        <v>25</v>
      </c>
      <c r="O3181" s="119">
        <v>46023</v>
      </c>
      <c r="P3181" s="119">
        <v>2958465</v>
      </c>
      <c r="Q3181" s="120">
        <v>46023</v>
      </c>
      <c r="R3181" s="120">
        <v>2958465</v>
      </c>
    </row>
    <row r="3182" spans="1:18" x14ac:dyDescent="0.25">
      <c r="A3182" t="str">
        <f t="shared" si="98"/>
        <v>IT-2414990113000</v>
      </c>
      <c r="B3182">
        <f t="shared" si="99"/>
        <v>3181</v>
      </c>
      <c r="C3182" t="s">
        <v>6312</v>
      </c>
      <c r="D3182" s="117">
        <v>2414990113000</v>
      </c>
      <c r="E3182" t="s">
        <v>6309</v>
      </c>
      <c r="F3182" t="s">
        <v>5102</v>
      </c>
      <c r="G3182" t="s">
        <v>25</v>
      </c>
      <c r="H3182" t="s">
        <v>25</v>
      </c>
      <c r="I3182" t="s">
        <v>25</v>
      </c>
      <c r="J3182" t="s">
        <v>25</v>
      </c>
      <c r="K3182" t="s">
        <v>25</v>
      </c>
      <c r="L3182" t="s">
        <v>6320</v>
      </c>
      <c r="M3182" s="117">
        <v>2414990100000</v>
      </c>
      <c r="N3182" t="s">
        <v>25</v>
      </c>
      <c r="O3182" s="119">
        <v>46023</v>
      </c>
      <c r="P3182" s="119">
        <v>2958465</v>
      </c>
      <c r="Q3182" s="120">
        <v>46023</v>
      </c>
      <c r="R3182" s="120">
        <v>2958465</v>
      </c>
    </row>
    <row r="3183" spans="1:18" x14ac:dyDescent="0.25">
      <c r="A3183" t="str">
        <f t="shared" si="98"/>
        <v>IT-2414990113001</v>
      </c>
      <c r="B3183">
        <f t="shared" si="99"/>
        <v>3182</v>
      </c>
      <c r="C3183" t="s">
        <v>6312</v>
      </c>
      <c r="D3183" s="117">
        <v>2414990113001</v>
      </c>
      <c r="E3183" t="s">
        <v>6308</v>
      </c>
      <c r="F3183" t="s">
        <v>5104</v>
      </c>
      <c r="G3183" t="s">
        <v>25</v>
      </c>
      <c r="H3183" t="s">
        <v>25</v>
      </c>
      <c r="I3183" t="s">
        <v>25</v>
      </c>
      <c r="J3183" t="s">
        <v>25</v>
      </c>
      <c r="K3183" t="s">
        <v>25</v>
      </c>
      <c r="L3183" t="s">
        <v>6321</v>
      </c>
      <c r="M3183" s="117">
        <v>2414990113000</v>
      </c>
      <c r="N3183" t="s">
        <v>25</v>
      </c>
      <c r="O3183" s="119">
        <v>46023</v>
      </c>
      <c r="P3183" s="119">
        <v>2958465</v>
      </c>
      <c r="Q3183" s="120">
        <v>46023</v>
      </c>
      <c r="R3183" s="120">
        <v>2958465</v>
      </c>
    </row>
    <row r="3184" spans="1:18" x14ac:dyDescent="0.25">
      <c r="A3184" t="str">
        <f t="shared" si="98"/>
        <v>IT-2414990113002</v>
      </c>
      <c r="B3184">
        <f t="shared" si="99"/>
        <v>3183</v>
      </c>
      <c r="C3184" t="s">
        <v>6312</v>
      </c>
      <c r="D3184" s="117">
        <v>2414990113002</v>
      </c>
      <c r="E3184" t="s">
        <v>6308</v>
      </c>
      <c r="F3184" t="s">
        <v>3208</v>
      </c>
      <c r="G3184" t="s">
        <v>25</v>
      </c>
      <c r="H3184" t="s">
        <v>25</v>
      </c>
      <c r="I3184" t="s">
        <v>25</v>
      </c>
      <c r="J3184" t="s">
        <v>25</v>
      </c>
      <c r="K3184" t="s">
        <v>25</v>
      </c>
      <c r="L3184" t="s">
        <v>6321</v>
      </c>
      <c r="M3184" s="117">
        <v>2414990113000</v>
      </c>
      <c r="N3184" t="s">
        <v>25</v>
      </c>
      <c r="O3184" s="119">
        <v>46023</v>
      </c>
      <c r="P3184" s="119">
        <v>2958465</v>
      </c>
      <c r="Q3184" s="120">
        <v>46023</v>
      </c>
      <c r="R3184" s="120">
        <v>2958465</v>
      </c>
    </row>
    <row r="3185" spans="1:18" x14ac:dyDescent="0.25">
      <c r="A3185" t="str">
        <f t="shared" si="98"/>
        <v>IT-2414990113003</v>
      </c>
      <c r="B3185">
        <f t="shared" si="99"/>
        <v>3184</v>
      </c>
      <c r="C3185" t="s">
        <v>6312</v>
      </c>
      <c r="D3185" s="117">
        <v>2414990113003</v>
      </c>
      <c r="E3185" t="s">
        <v>6308</v>
      </c>
      <c r="F3185" t="s">
        <v>5106</v>
      </c>
      <c r="G3185" t="s">
        <v>25</v>
      </c>
      <c r="H3185" t="s">
        <v>25</v>
      </c>
      <c r="I3185" t="s">
        <v>25</v>
      </c>
      <c r="J3185" t="s">
        <v>25</v>
      </c>
      <c r="K3185" t="s">
        <v>25</v>
      </c>
      <c r="L3185" t="s">
        <v>6321</v>
      </c>
      <c r="M3185" s="117">
        <v>2414990113000</v>
      </c>
      <c r="N3185" t="s">
        <v>25</v>
      </c>
      <c r="O3185" s="119">
        <v>46023</v>
      </c>
      <c r="P3185" s="119">
        <v>2958465</v>
      </c>
      <c r="Q3185" s="120">
        <v>46023</v>
      </c>
      <c r="R3185" s="120">
        <v>2958465</v>
      </c>
    </row>
    <row r="3186" spans="1:18" x14ac:dyDescent="0.25">
      <c r="A3186" t="str">
        <f t="shared" si="98"/>
        <v>IT-2414990114000</v>
      </c>
      <c r="B3186">
        <f t="shared" si="99"/>
        <v>3185</v>
      </c>
      <c r="C3186" t="s">
        <v>6312</v>
      </c>
      <c r="D3186" s="117">
        <v>2414990114000</v>
      </c>
      <c r="E3186" t="s">
        <v>6309</v>
      </c>
      <c r="F3186" t="s">
        <v>5108</v>
      </c>
      <c r="G3186" t="s">
        <v>25</v>
      </c>
      <c r="H3186" t="s">
        <v>25</v>
      </c>
      <c r="I3186" t="s">
        <v>25</v>
      </c>
      <c r="J3186" t="s">
        <v>25</v>
      </c>
      <c r="K3186" t="s">
        <v>25</v>
      </c>
      <c r="L3186" t="s">
        <v>6320</v>
      </c>
      <c r="M3186" s="117">
        <v>2414990100000</v>
      </c>
      <c r="N3186" t="s">
        <v>25</v>
      </c>
      <c r="O3186" s="119">
        <v>46023</v>
      </c>
      <c r="P3186" s="119">
        <v>2958465</v>
      </c>
      <c r="Q3186" s="120">
        <v>46023</v>
      </c>
      <c r="R3186" s="120">
        <v>2958465</v>
      </c>
    </row>
    <row r="3187" spans="1:18" x14ac:dyDescent="0.25">
      <c r="A3187" t="str">
        <f t="shared" si="98"/>
        <v>IT-2414990115000</v>
      </c>
      <c r="B3187">
        <f t="shared" si="99"/>
        <v>3186</v>
      </c>
      <c r="C3187" t="s">
        <v>6312</v>
      </c>
      <c r="D3187" s="117">
        <v>2414990115000</v>
      </c>
      <c r="E3187" t="s">
        <v>6309</v>
      </c>
      <c r="F3187" t="s">
        <v>5109</v>
      </c>
      <c r="G3187" t="s">
        <v>25</v>
      </c>
      <c r="H3187" t="s">
        <v>25</v>
      </c>
      <c r="I3187" t="s">
        <v>25</v>
      </c>
      <c r="J3187" t="s">
        <v>25</v>
      </c>
      <c r="K3187" t="s">
        <v>25</v>
      </c>
      <c r="L3187" t="s">
        <v>6320</v>
      </c>
      <c r="M3187" s="117">
        <v>2414990100000</v>
      </c>
      <c r="N3187" t="s">
        <v>25</v>
      </c>
      <c r="O3187" s="119">
        <v>46023</v>
      </c>
      <c r="P3187" s="119">
        <v>2958465</v>
      </c>
      <c r="Q3187" s="120">
        <v>46023</v>
      </c>
      <c r="R3187" s="120">
        <v>2958465</v>
      </c>
    </row>
    <row r="3188" spans="1:18" x14ac:dyDescent="0.25">
      <c r="A3188" t="str">
        <f t="shared" si="98"/>
        <v>IT-2414990115001</v>
      </c>
      <c r="B3188">
        <f t="shared" si="99"/>
        <v>3187</v>
      </c>
      <c r="C3188" t="s">
        <v>6312</v>
      </c>
      <c r="D3188" s="117">
        <v>2414990115001</v>
      </c>
      <c r="E3188" t="s">
        <v>6308</v>
      </c>
      <c r="F3188" t="s">
        <v>3217</v>
      </c>
      <c r="G3188" t="s">
        <v>25</v>
      </c>
      <c r="H3188" t="s">
        <v>25</v>
      </c>
      <c r="I3188" t="s">
        <v>25</v>
      </c>
      <c r="J3188" t="s">
        <v>25</v>
      </c>
      <c r="K3188" t="s">
        <v>25</v>
      </c>
      <c r="L3188" t="s">
        <v>6321</v>
      </c>
      <c r="M3188" s="117">
        <v>2414990115000</v>
      </c>
      <c r="N3188" t="s">
        <v>25</v>
      </c>
      <c r="O3188" s="119">
        <v>46023</v>
      </c>
      <c r="P3188" s="119">
        <v>2958465</v>
      </c>
      <c r="Q3188" s="120">
        <v>46023</v>
      </c>
      <c r="R3188" s="120">
        <v>2958465</v>
      </c>
    </row>
    <row r="3189" spans="1:18" x14ac:dyDescent="0.25">
      <c r="A3189" t="str">
        <f t="shared" si="98"/>
        <v>IT-2414990115002</v>
      </c>
      <c r="B3189">
        <f t="shared" si="99"/>
        <v>3188</v>
      </c>
      <c r="C3189" t="s">
        <v>6312</v>
      </c>
      <c r="D3189" s="117">
        <v>2414990115002</v>
      </c>
      <c r="E3189" t="s">
        <v>6308</v>
      </c>
      <c r="F3189" t="s">
        <v>3216</v>
      </c>
      <c r="G3189" t="s">
        <v>25</v>
      </c>
      <c r="H3189" t="s">
        <v>25</v>
      </c>
      <c r="I3189" t="s">
        <v>25</v>
      </c>
      <c r="J3189" t="s">
        <v>25</v>
      </c>
      <c r="K3189" t="s">
        <v>25</v>
      </c>
      <c r="L3189" t="s">
        <v>6321</v>
      </c>
      <c r="M3189" s="117">
        <v>2414990115000</v>
      </c>
      <c r="N3189" t="s">
        <v>25</v>
      </c>
      <c r="O3189" s="119">
        <v>46023</v>
      </c>
      <c r="P3189" s="119">
        <v>2958465</v>
      </c>
      <c r="Q3189" s="120">
        <v>46023</v>
      </c>
      <c r="R3189" s="120">
        <v>2958465</v>
      </c>
    </row>
    <row r="3190" spans="1:18" x14ac:dyDescent="0.25">
      <c r="A3190" t="str">
        <f t="shared" si="98"/>
        <v>IT-2414990116000</v>
      </c>
      <c r="B3190">
        <f t="shared" si="99"/>
        <v>3189</v>
      </c>
      <c r="C3190" t="s">
        <v>6312</v>
      </c>
      <c r="D3190" s="117">
        <v>2414990116000</v>
      </c>
      <c r="E3190" t="s">
        <v>6309</v>
      </c>
      <c r="F3190" t="s">
        <v>5110</v>
      </c>
      <c r="G3190" t="s">
        <v>25</v>
      </c>
      <c r="H3190" t="s">
        <v>25</v>
      </c>
      <c r="I3190" t="s">
        <v>25</v>
      </c>
      <c r="J3190" t="s">
        <v>25</v>
      </c>
      <c r="K3190" t="s">
        <v>25</v>
      </c>
      <c r="L3190" t="s">
        <v>6320</v>
      </c>
      <c r="M3190" s="117">
        <v>2414990100000</v>
      </c>
      <c r="N3190" t="s">
        <v>25</v>
      </c>
      <c r="O3190" s="119">
        <v>46023</v>
      </c>
      <c r="P3190" s="119">
        <v>2958465</v>
      </c>
      <c r="Q3190" s="120">
        <v>46023</v>
      </c>
      <c r="R3190" s="120">
        <v>2958465</v>
      </c>
    </row>
    <row r="3191" spans="1:18" x14ac:dyDescent="0.25">
      <c r="A3191" t="str">
        <f t="shared" si="98"/>
        <v>IT-2414990117000</v>
      </c>
      <c r="B3191">
        <f t="shared" si="99"/>
        <v>3190</v>
      </c>
      <c r="C3191" t="s">
        <v>6312</v>
      </c>
      <c r="D3191" s="117">
        <v>2414990117000</v>
      </c>
      <c r="E3191" t="s">
        <v>6309</v>
      </c>
      <c r="F3191" t="s">
        <v>5111</v>
      </c>
      <c r="G3191" t="s">
        <v>25</v>
      </c>
      <c r="H3191" t="s">
        <v>25</v>
      </c>
      <c r="I3191" t="s">
        <v>25</v>
      </c>
      <c r="J3191" t="s">
        <v>25</v>
      </c>
      <c r="K3191" t="s">
        <v>25</v>
      </c>
      <c r="L3191" t="s">
        <v>6320</v>
      </c>
      <c r="M3191" s="117">
        <v>2414990100000</v>
      </c>
      <c r="N3191" t="s">
        <v>25</v>
      </c>
      <c r="O3191" s="119">
        <v>46023</v>
      </c>
      <c r="P3191" s="119">
        <v>2958465</v>
      </c>
      <c r="Q3191" s="120">
        <v>46023</v>
      </c>
      <c r="R3191" s="120">
        <v>2958465</v>
      </c>
    </row>
    <row r="3192" spans="1:18" x14ac:dyDescent="0.25">
      <c r="A3192" t="str">
        <f t="shared" si="98"/>
        <v>IT-2414990117001</v>
      </c>
      <c r="B3192">
        <f t="shared" si="99"/>
        <v>3191</v>
      </c>
      <c r="C3192" t="s">
        <v>6312</v>
      </c>
      <c r="D3192" s="117">
        <v>2414990117001</v>
      </c>
      <c r="E3192" t="s">
        <v>6308</v>
      </c>
      <c r="F3192" t="s">
        <v>3237</v>
      </c>
      <c r="G3192" t="s">
        <v>25</v>
      </c>
      <c r="H3192" t="s">
        <v>25</v>
      </c>
      <c r="I3192" t="s">
        <v>25</v>
      </c>
      <c r="J3192" t="s">
        <v>25</v>
      </c>
      <c r="K3192" t="s">
        <v>25</v>
      </c>
      <c r="L3192" t="s">
        <v>6321</v>
      </c>
      <c r="M3192" s="117">
        <v>2414990117000</v>
      </c>
      <c r="N3192" t="s">
        <v>25</v>
      </c>
      <c r="O3192" s="119">
        <v>46023</v>
      </c>
      <c r="P3192" s="119">
        <v>2958465</v>
      </c>
      <c r="Q3192" s="120">
        <v>46023</v>
      </c>
      <c r="R3192" s="120">
        <v>2958465</v>
      </c>
    </row>
    <row r="3193" spans="1:18" x14ac:dyDescent="0.25">
      <c r="A3193" t="str">
        <f t="shared" si="98"/>
        <v>IT-2414990118000</v>
      </c>
      <c r="B3193">
        <f t="shared" si="99"/>
        <v>3192</v>
      </c>
      <c r="C3193" t="s">
        <v>6312</v>
      </c>
      <c r="D3193" s="117">
        <v>2414990118000</v>
      </c>
      <c r="E3193" t="s">
        <v>6309</v>
      </c>
      <c r="F3193" t="s">
        <v>5112</v>
      </c>
      <c r="G3193" t="s">
        <v>25</v>
      </c>
      <c r="H3193" t="s">
        <v>25</v>
      </c>
      <c r="I3193" t="s">
        <v>25</v>
      </c>
      <c r="J3193" t="s">
        <v>25</v>
      </c>
      <c r="K3193" t="s">
        <v>25</v>
      </c>
      <c r="L3193" t="s">
        <v>6320</v>
      </c>
      <c r="M3193" s="117">
        <v>2414990100000</v>
      </c>
      <c r="N3193" t="s">
        <v>25</v>
      </c>
      <c r="O3193" s="119">
        <v>46023</v>
      </c>
      <c r="P3193" s="119">
        <v>2958465</v>
      </c>
      <c r="Q3193" s="120">
        <v>46023</v>
      </c>
      <c r="R3193" s="120">
        <v>2958465</v>
      </c>
    </row>
    <row r="3194" spans="1:18" x14ac:dyDescent="0.25">
      <c r="A3194" t="str">
        <f t="shared" si="98"/>
        <v>IT-2414990119000</v>
      </c>
      <c r="B3194">
        <f t="shared" si="99"/>
        <v>3193</v>
      </c>
      <c r="C3194" t="s">
        <v>6312</v>
      </c>
      <c r="D3194" s="117">
        <v>2414990119000</v>
      </c>
      <c r="E3194" t="s">
        <v>6309</v>
      </c>
      <c r="F3194" t="s">
        <v>5113</v>
      </c>
      <c r="G3194" t="s">
        <v>25</v>
      </c>
      <c r="H3194" t="s">
        <v>25</v>
      </c>
      <c r="I3194" t="s">
        <v>25</v>
      </c>
      <c r="J3194" t="s">
        <v>25</v>
      </c>
      <c r="K3194" t="s">
        <v>25</v>
      </c>
      <c r="L3194" t="s">
        <v>6320</v>
      </c>
      <c r="M3194" s="117">
        <v>2414990100000</v>
      </c>
      <c r="N3194" t="s">
        <v>25</v>
      </c>
      <c r="O3194" s="119">
        <v>46023</v>
      </c>
      <c r="P3194" s="119">
        <v>2958465</v>
      </c>
      <c r="Q3194" s="120">
        <v>46023</v>
      </c>
      <c r="R3194" s="120">
        <v>2958465</v>
      </c>
    </row>
    <row r="3195" spans="1:18" x14ac:dyDescent="0.25">
      <c r="A3195" t="str">
        <f t="shared" si="98"/>
        <v>IT-2414990120000</v>
      </c>
      <c r="B3195">
        <f t="shared" si="99"/>
        <v>3194</v>
      </c>
      <c r="C3195" t="s">
        <v>6312</v>
      </c>
      <c r="D3195" s="117">
        <v>2414990120000</v>
      </c>
      <c r="E3195" t="s">
        <v>6309</v>
      </c>
      <c r="F3195" t="s">
        <v>5114</v>
      </c>
      <c r="G3195" t="s">
        <v>25</v>
      </c>
      <c r="H3195" t="s">
        <v>25</v>
      </c>
      <c r="I3195" t="s">
        <v>25</v>
      </c>
      <c r="J3195" t="s">
        <v>25</v>
      </c>
      <c r="K3195" t="s">
        <v>25</v>
      </c>
      <c r="L3195" t="s">
        <v>6320</v>
      </c>
      <c r="M3195" s="117">
        <v>2414990100000</v>
      </c>
      <c r="N3195" t="s">
        <v>25</v>
      </c>
      <c r="O3195" s="119">
        <v>46023</v>
      </c>
      <c r="P3195" s="119">
        <v>2958465</v>
      </c>
      <c r="Q3195" s="120">
        <v>46023</v>
      </c>
      <c r="R3195" s="120">
        <v>2958465</v>
      </c>
    </row>
    <row r="3196" spans="1:18" x14ac:dyDescent="0.25">
      <c r="A3196" t="str">
        <f t="shared" si="98"/>
        <v>IT-2414990120001</v>
      </c>
      <c r="B3196">
        <f t="shared" si="99"/>
        <v>3195</v>
      </c>
      <c r="C3196" t="s">
        <v>6312</v>
      </c>
      <c r="D3196" s="117">
        <v>2414990120001</v>
      </c>
      <c r="E3196" t="s">
        <v>6308</v>
      </c>
      <c r="F3196" t="s">
        <v>3252</v>
      </c>
      <c r="G3196" t="s">
        <v>25</v>
      </c>
      <c r="H3196" t="s">
        <v>25</v>
      </c>
      <c r="I3196" t="s">
        <v>25</v>
      </c>
      <c r="J3196" t="s">
        <v>25</v>
      </c>
      <c r="K3196" t="s">
        <v>25</v>
      </c>
      <c r="L3196" t="s">
        <v>6321</v>
      </c>
      <c r="M3196" s="117">
        <v>2414990120000</v>
      </c>
      <c r="N3196" t="s">
        <v>25</v>
      </c>
      <c r="O3196" s="119">
        <v>46023</v>
      </c>
      <c r="P3196" s="119">
        <v>2958465</v>
      </c>
      <c r="Q3196" s="120">
        <v>46023</v>
      </c>
      <c r="R3196" s="120">
        <v>2958465</v>
      </c>
    </row>
    <row r="3197" spans="1:18" x14ac:dyDescent="0.25">
      <c r="A3197" t="str">
        <f t="shared" si="98"/>
        <v>IT-2414990120002</v>
      </c>
      <c r="B3197">
        <f t="shared" si="99"/>
        <v>3196</v>
      </c>
      <c r="C3197" t="s">
        <v>6312</v>
      </c>
      <c r="D3197" s="117">
        <v>2414990120002</v>
      </c>
      <c r="E3197" t="s">
        <v>6308</v>
      </c>
      <c r="F3197" t="s">
        <v>3254</v>
      </c>
      <c r="G3197" t="s">
        <v>25</v>
      </c>
      <c r="H3197" t="s">
        <v>25</v>
      </c>
      <c r="I3197" t="s">
        <v>25</v>
      </c>
      <c r="J3197" t="s">
        <v>25</v>
      </c>
      <c r="K3197" t="s">
        <v>25</v>
      </c>
      <c r="L3197" t="s">
        <v>6321</v>
      </c>
      <c r="M3197" s="117">
        <v>2414990120000</v>
      </c>
      <c r="N3197" t="s">
        <v>25</v>
      </c>
      <c r="O3197" s="119">
        <v>46023</v>
      </c>
      <c r="P3197" s="119">
        <v>2958465</v>
      </c>
      <c r="Q3197" s="120">
        <v>46023</v>
      </c>
      <c r="R3197" s="120">
        <v>2958465</v>
      </c>
    </row>
    <row r="3198" spans="1:18" x14ac:dyDescent="0.25">
      <c r="A3198" t="str">
        <f t="shared" si="98"/>
        <v>IT-2414990120003</v>
      </c>
      <c r="B3198">
        <f t="shared" si="99"/>
        <v>3197</v>
      </c>
      <c r="C3198" t="s">
        <v>6312</v>
      </c>
      <c r="D3198" s="117">
        <v>2414990120003</v>
      </c>
      <c r="E3198" t="s">
        <v>6308</v>
      </c>
      <c r="F3198" t="s">
        <v>3250</v>
      </c>
      <c r="G3198" t="s">
        <v>25</v>
      </c>
      <c r="H3198" t="s">
        <v>25</v>
      </c>
      <c r="I3198" t="s">
        <v>25</v>
      </c>
      <c r="J3198" t="s">
        <v>25</v>
      </c>
      <c r="K3198" t="s">
        <v>25</v>
      </c>
      <c r="L3198" t="s">
        <v>6321</v>
      </c>
      <c r="M3198" s="117">
        <v>2414990120000</v>
      </c>
      <c r="N3198" t="s">
        <v>25</v>
      </c>
      <c r="O3198" s="119">
        <v>46023</v>
      </c>
      <c r="P3198" s="119">
        <v>2958465</v>
      </c>
      <c r="Q3198" s="120">
        <v>46023</v>
      </c>
      <c r="R3198" s="120">
        <v>2958465</v>
      </c>
    </row>
    <row r="3199" spans="1:18" x14ac:dyDescent="0.25">
      <c r="A3199" t="str">
        <f t="shared" si="98"/>
        <v>IT-2414990120004</v>
      </c>
      <c r="B3199">
        <f t="shared" si="99"/>
        <v>3198</v>
      </c>
      <c r="C3199" t="s">
        <v>6312</v>
      </c>
      <c r="D3199" s="117">
        <v>2414990120004</v>
      </c>
      <c r="E3199" t="s">
        <v>6308</v>
      </c>
      <c r="F3199" t="s">
        <v>3258</v>
      </c>
      <c r="G3199" t="s">
        <v>25</v>
      </c>
      <c r="H3199" t="s">
        <v>25</v>
      </c>
      <c r="I3199" t="s">
        <v>25</v>
      </c>
      <c r="J3199" t="s">
        <v>25</v>
      </c>
      <c r="K3199" t="s">
        <v>25</v>
      </c>
      <c r="L3199" t="s">
        <v>6321</v>
      </c>
      <c r="M3199" s="117">
        <v>2414990120000</v>
      </c>
      <c r="N3199" t="s">
        <v>25</v>
      </c>
      <c r="O3199" s="119">
        <v>46023</v>
      </c>
      <c r="P3199" s="119">
        <v>2958465</v>
      </c>
      <c r="Q3199" s="120">
        <v>46023</v>
      </c>
      <c r="R3199" s="120">
        <v>2958465</v>
      </c>
    </row>
    <row r="3200" spans="1:18" x14ac:dyDescent="0.25">
      <c r="A3200" t="str">
        <f t="shared" si="98"/>
        <v>IT-2414990120005</v>
      </c>
      <c r="B3200">
        <f t="shared" si="99"/>
        <v>3199</v>
      </c>
      <c r="C3200" t="s">
        <v>6312</v>
      </c>
      <c r="D3200" s="117">
        <v>2414990120005</v>
      </c>
      <c r="E3200" t="s">
        <v>6308</v>
      </c>
      <c r="F3200" t="s">
        <v>3259</v>
      </c>
      <c r="G3200" t="s">
        <v>25</v>
      </c>
      <c r="H3200" t="s">
        <v>25</v>
      </c>
      <c r="I3200" t="s">
        <v>25</v>
      </c>
      <c r="J3200" t="s">
        <v>25</v>
      </c>
      <c r="K3200" t="s">
        <v>25</v>
      </c>
      <c r="L3200" t="s">
        <v>6321</v>
      </c>
      <c r="M3200" s="117">
        <v>2414990120000</v>
      </c>
      <c r="N3200" t="s">
        <v>25</v>
      </c>
      <c r="O3200" s="119">
        <v>46023</v>
      </c>
      <c r="P3200" s="119">
        <v>2958465</v>
      </c>
      <c r="Q3200" s="120">
        <v>46023</v>
      </c>
      <c r="R3200" s="120">
        <v>2958465</v>
      </c>
    </row>
    <row r="3201" spans="1:18" x14ac:dyDescent="0.25">
      <c r="A3201" t="str">
        <f t="shared" si="98"/>
        <v>IT-2414990120006</v>
      </c>
      <c r="B3201">
        <f t="shared" si="99"/>
        <v>3200</v>
      </c>
      <c r="C3201" t="s">
        <v>6312</v>
      </c>
      <c r="D3201" s="117">
        <v>2414990120006</v>
      </c>
      <c r="E3201" t="s">
        <v>6308</v>
      </c>
      <c r="F3201" t="s">
        <v>3261</v>
      </c>
      <c r="G3201" t="s">
        <v>25</v>
      </c>
      <c r="H3201" t="s">
        <v>25</v>
      </c>
      <c r="I3201" t="s">
        <v>25</v>
      </c>
      <c r="J3201" t="s">
        <v>25</v>
      </c>
      <c r="K3201" t="s">
        <v>25</v>
      </c>
      <c r="L3201" t="s">
        <v>6321</v>
      </c>
      <c r="M3201" s="117">
        <v>2414990120000</v>
      </c>
      <c r="N3201" t="s">
        <v>25</v>
      </c>
      <c r="O3201" s="119">
        <v>46023</v>
      </c>
      <c r="P3201" s="119">
        <v>2958465</v>
      </c>
      <c r="Q3201" s="120">
        <v>46023</v>
      </c>
      <c r="R3201" s="120">
        <v>2958465</v>
      </c>
    </row>
    <row r="3202" spans="1:18" x14ac:dyDescent="0.25">
      <c r="A3202" t="str">
        <f t="shared" si="98"/>
        <v>IT-2414990120007</v>
      </c>
      <c r="B3202">
        <f t="shared" si="99"/>
        <v>3201</v>
      </c>
      <c r="C3202" t="s">
        <v>6312</v>
      </c>
      <c r="D3202" s="117">
        <v>2414990120007</v>
      </c>
      <c r="E3202" t="s">
        <v>6308</v>
      </c>
      <c r="F3202" t="s">
        <v>3263</v>
      </c>
      <c r="G3202" t="s">
        <v>25</v>
      </c>
      <c r="H3202" t="s">
        <v>25</v>
      </c>
      <c r="I3202" t="s">
        <v>25</v>
      </c>
      <c r="J3202" t="s">
        <v>25</v>
      </c>
      <c r="K3202" t="s">
        <v>25</v>
      </c>
      <c r="L3202" t="s">
        <v>6321</v>
      </c>
      <c r="M3202" s="117">
        <v>2414990120000</v>
      </c>
      <c r="N3202" t="s">
        <v>25</v>
      </c>
      <c r="O3202" s="119">
        <v>46023</v>
      </c>
      <c r="P3202" s="119">
        <v>2958465</v>
      </c>
      <c r="Q3202" s="120">
        <v>46023</v>
      </c>
      <c r="R3202" s="120">
        <v>2958465</v>
      </c>
    </row>
    <row r="3203" spans="1:18" x14ac:dyDescent="0.25">
      <c r="A3203" t="str">
        <f t="shared" ref="A3203:A3266" si="100">CONCATENATE("IT-",D3203)</f>
        <v>IT-2414990120008</v>
      </c>
      <c r="B3203">
        <f t="shared" si="99"/>
        <v>3202</v>
      </c>
      <c r="C3203" t="s">
        <v>6312</v>
      </c>
      <c r="D3203" s="117">
        <v>2414990120008</v>
      </c>
      <c r="E3203" t="s">
        <v>6308</v>
      </c>
      <c r="F3203" t="s">
        <v>5115</v>
      </c>
      <c r="G3203" t="s">
        <v>25</v>
      </c>
      <c r="H3203" t="s">
        <v>25</v>
      </c>
      <c r="I3203" t="s">
        <v>25</v>
      </c>
      <c r="J3203" t="s">
        <v>25</v>
      </c>
      <c r="K3203" t="s">
        <v>25</v>
      </c>
      <c r="L3203" t="s">
        <v>6321</v>
      </c>
      <c r="M3203" s="117">
        <v>2414990120000</v>
      </c>
      <c r="N3203" t="s">
        <v>25</v>
      </c>
      <c r="O3203" s="119">
        <v>46023</v>
      </c>
      <c r="P3203" s="119">
        <v>2958465</v>
      </c>
      <c r="Q3203" s="120">
        <v>46023</v>
      </c>
      <c r="R3203" s="120">
        <v>2958465</v>
      </c>
    </row>
    <row r="3204" spans="1:18" x14ac:dyDescent="0.25">
      <c r="A3204" t="str">
        <f t="shared" si="100"/>
        <v>IT-2414990120009</v>
      </c>
      <c r="B3204">
        <f t="shared" ref="B3204:B3267" si="101">B3203+1</f>
        <v>3203</v>
      </c>
      <c r="C3204" t="s">
        <v>6312</v>
      </c>
      <c r="D3204" s="117">
        <v>2414990120009</v>
      </c>
      <c r="E3204" t="s">
        <v>6308</v>
      </c>
      <c r="F3204" t="s">
        <v>5116</v>
      </c>
      <c r="G3204" t="s">
        <v>25</v>
      </c>
      <c r="H3204" t="s">
        <v>25</v>
      </c>
      <c r="I3204" t="s">
        <v>25</v>
      </c>
      <c r="J3204" t="s">
        <v>25</v>
      </c>
      <c r="K3204" t="s">
        <v>25</v>
      </c>
      <c r="L3204" t="s">
        <v>6321</v>
      </c>
      <c r="M3204" s="117">
        <v>2414990120000</v>
      </c>
      <c r="N3204" t="s">
        <v>25</v>
      </c>
      <c r="O3204" s="119">
        <v>46023</v>
      </c>
      <c r="P3204" s="119">
        <v>2958465</v>
      </c>
      <c r="Q3204" s="120">
        <v>46023</v>
      </c>
      <c r="R3204" s="120">
        <v>2958465</v>
      </c>
    </row>
    <row r="3205" spans="1:18" x14ac:dyDescent="0.25">
      <c r="A3205" t="str">
        <f t="shared" si="100"/>
        <v>IT-2414990120010</v>
      </c>
      <c r="B3205">
        <f t="shared" si="101"/>
        <v>3204</v>
      </c>
      <c r="C3205" t="s">
        <v>6312</v>
      </c>
      <c r="D3205" s="117">
        <v>2414990120010</v>
      </c>
      <c r="E3205" t="s">
        <v>6308</v>
      </c>
      <c r="F3205" t="s">
        <v>5118</v>
      </c>
      <c r="G3205" t="s">
        <v>25</v>
      </c>
      <c r="H3205" t="s">
        <v>25</v>
      </c>
      <c r="I3205" t="s">
        <v>25</v>
      </c>
      <c r="J3205" t="s">
        <v>25</v>
      </c>
      <c r="K3205" t="s">
        <v>25</v>
      </c>
      <c r="L3205" t="s">
        <v>6321</v>
      </c>
      <c r="M3205" s="117">
        <v>2414990120000</v>
      </c>
      <c r="N3205" t="s">
        <v>25</v>
      </c>
      <c r="O3205" s="119">
        <v>46023</v>
      </c>
      <c r="P3205" s="119">
        <v>2958465</v>
      </c>
      <c r="Q3205" s="120">
        <v>46023</v>
      </c>
      <c r="R3205" s="120">
        <v>2958465</v>
      </c>
    </row>
    <row r="3206" spans="1:18" x14ac:dyDescent="0.25">
      <c r="A3206" t="str">
        <f t="shared" si="100"/>
        <v>IT-2414990120011</v>
      </c>
      <c r="B3206">
        <f t="shared" si="101"/>
        <v>3205</v>
      </c>
      <c r="C3206" t="s">
        <v>6312</v>
      </c>
      <c r="D3206" s="117">
        <v>2414990120011</v>
      </c>
      <c r="E3206" t="s">
        <v>6308</v>
      </c>
      <c r="F3206" t="s">
        <v>3269</v>
      </c>
      <c r="G3206" t="s">
        <v>25</v>
      </c>
      <c r="H3206" t="s">
        <v>25</v>
      </c>
      <c r="I3206" t="s">
        <v>25</v>
      </c>
      <c r="J3206" t="s">
        <v>25</v>
      </c>
      <c r="K3206" t="s">
        <v>25</v>
      </c>
      <c r="L3206" t="s">
        <v>6321</v>
      </c>
      <c r="M3206" s="117">
        <v>2414990120000</v>
      </c>
      <c r="N3206" t="s">
        <v>25</v>
      </c>
      <c r="O3206" s="119">
        <v>46023</v>
      </c>
      <c r="P3206" s="119">
        <v>2958465</v>
      </c>
      <c r="Q3206" s="120">
        <v>46023</v>
      </c>
      <c r="R3206" s="120">
        <v>2958465</v>
      </c>
    </row>
    <row r="3207" spans="1:18" x14ac:dyDescent="0.25">
      <c r="A3207" t="str">
        <f t="shared" si="100"/>
        <v>IT-2414990120012</v>
      </c>
      <c r="B3207">
        <f t="shared" si="101"/>
        <v>3206</v>
      </c>
      <c r="C3207" t="s">
        <v>6312</v>
      </c>
      <c r="D3207" s="117">
        <v>2414990120012</v>
      </c>
      <c r="E3207" t="s">
        <v>6308</v>
      </c>
      <c r="F3207" t="s">
        <v>3270</v>
      </c>
      <c r="G3207" t="s">
        <v>25</v>
      </c>
      <c r="H3207" t="s">
        <v>25</v>
      </c>
      <c r="I3207" t="s">
        <v>25</v>
      </c>
      <c r="J3207" t="s">
        <v>25</v>
      </c>
      <c r="K3207" t="s">
        <v>25</v>
      </c>
      <c r="L3207" t="s">
        <v>6321</v>
      </c>
      <c r="M3207" s="117">
        <v>2414990120000</v>
      </c>
      <c r="N3207" t="s">
        <v>25</v>
      </c>
      <c r="O3207" s="119">
        <v>46023</v>
      </c>
      <c r="P3207" s="119">
        <v>2958465</v>
      </c>
      <c r="Q3207" s="120">
        <v>46023</v>
      </c>
      <c r="R3207" s="120">
        <v>2958465</v>
      </c>
    </row>
    <row r="3208" spans="1:18" x14ac:dyDescent="0.25">
      <c r="A3208" t="str">
        <f t="shared" si="100"/>
        <v>IT-2414990120013</v>
      </c>
      <c r="B3208">
        <f t="shared" si="101"/>
        <v>3207</v>
      </c>
      <c r="C3208" t="s">
        <v>6312</v>
      </c>
      <c r="D3208" s="117">
        <v>2414990120013</v>
      </c>
      <c r="E3208" t="s">
        <v>6308</v>
      </c>
      <c r="F3208" t="s">
        <v>5120</v>
      </c>
      <c r="G3208" t="s">
        <v>25</v>
      </c>
      <c r="H3208" t="s">
        <v>25</v>
      </c>
      <c r="I3208" t="s">
        <v>25</v>
      </c>
      <c r="J3208" t="s">
        <v>25</v>
      </c>
      <c r="K3208" t="s">
        <v>25</v>
      </c>
      <c r="L3208" t="s">
        <v>6321</v>
      </c>
      <c r="M3208" s="117">
        <v>2414990120000</v>
      </c>
      <c r="N3208" t="s">
        <v>25</v>
      </c>
      <c r="O3208" s="119">
        <v>46023</v>
      </c>
      <c r="P3208" s="119">
        <v>2958465</v>
      </c>
      <c r="Q3208" s="120">
        <v>46023</v>
      </c>
      <c r="R3208" s="120">
        <v>2958465</v>
      </c>
    </row>
    <row r="3209" spans="1:18" x14ac:dyDescent="0.25">
      <c r="A3209" t="str">
        <f t="shared" si="100"/>
        <v>IT-2414990120014</v>
      </c>
      <c r="B3209">
        <f t="shared" si="101"/>
        <v>3208</v>
      </c>
      <c r="C3209" t="s">
        <v>6312</v>
      </c>
      <c r="D3209" s="117">
        <v>2414990120014</v>
      </c>
      <c r="E3209" t="s">
        <v>6308</v>
      </c>
      <c r="F3209" t="s">
        <v>3274</v>
      </c>
      <c r="G3209" t="s">
        <v>25</v>
      </c>
      <c r="H3209" t="s">
        <v>25</v>
      </c>
      <c r="I3209" t="s">
        <v>25</v>
      </c>
      <c r="J3209" t="s">
        <v>25</v>
      </c>
      <c r="K3209" t="s">
        <v>25</v>
      </c>
      <c r="L3209" t="s">
        <v>6321</v>
      </c>
      <c r="M3209" s="117">
        <v>2414990120000</v>
      </c>
      <c r="N3209" t="s">
        <v>25</v>
      </c>
      <c r="O3209" s="119">
        <v>46023</v>
      </c>
      <c r="P3209" s="119">
        <v>2958465</v>
      </c>
      <c r="Q3209" s="120">
        <v>46023</v>
      </c>
      <c r="R3209" s="120">
        <v>2958465</v>
      </c>
    </row>
    <row r="3210" spans="1:18" x14ac:dyDescent="0.25">
      <c r="A3210" t="str">
        <f t="shared" si="100"/>
        <v>IT-2414990120015</v>
      </c>
      <c r="B3210">
        <f t="shared" si="101"/>
        <v>3209</v>
      </c>
      <c r="C3210" t="s">
        <v>6312</v>
      </c>
      <c r="D3210" s="117">
        <v>2414990120015</v>
      </c>
      <c r="E3210" t="s">
        <v>6308</v>
      </c>
      <c r="F3210" t="s">
        <v>3272</v>
      </c>
      <c r="G3210" t="s">
        <v>25</v>
      </c>
      <c r="H3210" t="s">
        <v>25</v>
      </c>
      <c r="I3210" t="s">
        <v>25</v>
      </c>
      <c r="J3210" t="s">
        <v>25</v>
      </c>
      <c r="K3210" t="s">
        <v>25</v>
      </c>
      <c r="L3210" t="s">
        <v>6321</v>
      </c>
      <c r="M3210" s="117">
        <v>2414990120000</v>
      </c>
      <c r="N3210" t="s">
        <v>25</v>
      </c>
      <c r="O3210" s="119">
        <v>46023</v>
      </c>
      <c r="P3210" s="119">
        <v>2958465</v>
      </c>
      <c r="Q3210" s="120">
        <v>46023</v>
      </c>
      <c r="R3210" s="120">
        <v>2958465</v>
      </c>
    </row>
    <row r="3211" spans="1:18" x14ac:dyDescent="0.25">
      <c r="A3211" t="str">
        <f t="shared" si="100"/>
        <v>IT-2414990120016</v>
      </c>
      <c r="B3211">
        <f t="shared" si="101"/>
        <v>3210</v>
      </c>
      <c r="C3211" t="s">
        <v>6312</v>
      </c>
      <c r="D3211" s="117">
        <v>2414990120016</v>
      </c>
      <c r="E3211" t="s">
        <v>6308</v>
      </c>
      <c r="F3211" t="s">
        <v>5122</v>
      </c>
      <c r="G3211" t="s">
        <v>25</v>
      </c>
      <c r="H3211" t="s">
        <v>25</v>
      </c>
      <c r="I3211" t="s">
        <v>25</v>
      </c>
      <c r="J3211" t="s">
        <v>25</v>
      </c>
      <c r="K3211" t="s">
        <v>25</v>
      </c>
      <c r="L3211" t="s">
        <v>6321</v>
      </c>
      <c r="M3211" s="117">
        <v>2414990120000</v>
      </c>
      <c r="N3211" t="s">
        <v>25</v>
      </c>
      <c r="O3211" s="119">
        <v>46023</v>
      </c>
      <c r="P3211" s="119">
        <v>2958465</v>
      </c>
      <c r="Q3211" s="120">
        <v>46023</v>
      </c>
      <c r="R3211" s="120">
        <v>2958465</v>
      </c>
    </row>
    <row r="3212" spans="1:18" x14ac:dyDescent="0.25">
      <c r="A3212" t="str">
        <f t="shared" si="100"/>
        <v>IT-2414990120017</v>
      </c>
      <c r="B3212">
        <f t="shared" si="101"/>
        <v>3211</v>
      </c>
      <c r="C3212" t="s">
        <v>6312</v>
      </c>
      <c r="D3212" s="117">
        <v>2414990120017</v>
      </c>
      <c r="E3212" t="s">
        <v>6308</v>
      </c>
      <c r="F3212" t="s">
        <v>5123</v>
      </c>
      <c r="G3212" t="s">
        <v>25</v>
      </c>
      <c r="H3212" t="s">
        <v>25</v>
      </c>
      <c r="I3212" t="s">
        <v>25</v>
      </c>
      <c r="J3212" t="s">
        <v>25</v>
      </c>
      <c r="K3212" t="s">
        <v>25</v>
      </c>
      <c r="L3212" t="s">
        <v>6321</v>
      </c>
      <c r="M3212" s="117">
        <v>2414990120000</v>
      </c>
      <c r="N3212" t="s">
        <v>25</v>
      </c>
      <c r="O3212" s="119">
        <v>46023</v>
      </c>
      <c r="P3212" s="119">
        <v>2958465</v>
      </c>
      <c r="Q3212" s="120">
        <v>46023</v>
      </c>
      <c r="R3212" s="120">
        <v>2958465</v>
      </c>
    </row>
    <row r="3213" spans="1:18" x14ac:dyDescent="0.25">
      <c r="A3213" t="str">
        <f t="shared" si="100"/>
        <v>IT-2414990120018</v>
      </c>
      <c r="B3213">
        <f t="shared" si="101"/>
        <v>3212</v>
      </c>
      <c r="C3213" t="s">
        <v>6312</v>
      </c>
      <c r="D3213" s="117">
        <v>2414990120018</v>
      </c>
      <c r="E3213" t="s">
        <v>6308</v>
      </c>
      <c r="F3213" t="s">
        <v>3275</v>
      </c>
      <c r="G3213" t="s">
        <v>25</v>
      </c>
      <c r="H3213" t="s">
        <v>25</v>
      </c>
      <c r="I3213" t="s">
        <v>25</v>
      </c>
      <c r="J3213" t="s">
        <v>25</v>
      </c>
      <c r="K3213" t="s">
        <v>25</v>
      </c>
      <c r="L3213" t="s">
        <v>6321</v>
      </c>
      <c r="M3213" s="117">
        <v>2414990120000</v>
      </c>
      <c r="N3213" t="s">
        <v>25</v>
      </c>
      <c r="O3213" s="119">
        <v>46023</v>
      </c>
      <c r="P3213" s="119">
        <v>2958465</v>
      </c>
      <c r="Q3213" s="120">
        <v>46023</v>
      </c>
      <c r="R3213" s="120">
        <v>2958465</v>
      </c>
    </row>
    <row r="3214" spans="1:18" x14ac:dyDescent="0.25">
      <c r="A3214" t="str">
        <f t="shared" si="100"/>
        <v>IT-2414990121000</v>
      </c>
      <c r="B3214">
        <f t="shared" si="101"/>
        <v>3213</v>
      </c>
      <c r="C3214" t="s">
        <v>6312</v>
      </c>
      <c r="D3214" s="117">
        <v>2414990121000</v>
      </c>
      <c r="E3214" t="s">
        <v>6309</v>
      </c>
      <c r="F3214" t="s">
        <v>5124</v>
      </c>
      <c r="G3214" t="s">
        <v>25</v>
      </c>
      <c r="H3214" t="s">
        <v>25</v>
      </c>
      <c r="I3214" t="s">
        <v>25</v>
      </c>
      <c r="J3214" t="s">
        <v>25</v>
      </c>
      <c r="K3214" t="s">
        <v>25</v>
      </c>
      <c r="L3214" t="s">
        <v>6320</v>
      </c>
      <c r="M3214" s="117">
        <v>2414990100000</v>
      </c>
      <c r="N3214" t="s">
        <v>25</v>
      </c>
      <c r="O3214" s="119">
        <v>46023</v>
      </c>
      <c r="P3214" s="119">
        <v>2958465</v>
      </c>
      <c r="Q3214" s="120">
        <v>46023</v>
      </c>
      <c r="R3214" s="120">
        <v>2958465</v>
      </c>
    </row>
    <row r="3215" spans="1:18" x14ac:dyDescent="0.25">
      <c r="A3215" t="str">
        <f t="shared" si="100"/>
        <v>IT-2414990121001</v>
      </c>
      <c r="B3215">
        <f t="shared" si="101"/>
        <v>3214</v>
      </c>
      <c r="C3215" t="s">
        <v>6312</v>
      </c>
      <c r="D3215" s="117">
        <v>2414990121001</v>
      </c>
      <c r="E3215" t="s">
        <v>6308</v>
      </c>
      <c r="F3215" t="s">
        <v>5125</v>
      </c>
      <c r="G3215" t="s">
        <v>25</v>
      </c>
      <c r="H3215" t="s">
        <v>25</v>
      </c>
      <c r="I3215" t="s">
        <v>25</v>
      </c>
      <c r="J3215" t="s">
        <v>25</v>
      </c>
      <c r="K3215" t="s">
        <v>25</v>
      </c>
      <c r="L3215" t="s">
        <v>6321</v>
      </c>
      <c r="M3215" s="117">
        <v>2414990121000</v>
      </c>
      <c r="N3215" t="s">
        <v>25</v>
      </c>
      <c r="O3215" s="119">
        <v>46023</v>
      </c>
      <c r="P3215" s="119">
        <v>2958465</v>
      </c>
      <c r="Q3215" s="120">
        <v>46023</v>
      </c>
      <c r="R3215" s="120">
        <v>2958465</v>
      </c>
    </row>
    <row r="3216" spans="1:18" x14ac:dyDescent="0.25">
      <c r="A3216" t="str">
        <f t="shared" si="100"/>
        <v>IT-2414990122000</v>
      </c>
      <c r="B3216">
        <f t="shared" si="101"/>
        <v>3215</v>
      </c>
      <c r="C3216" t="s">
        <v>6312</v>
      </c>
      <c r="D3216" s="117">
        <v>2414990122000</v>
      </c>
      <c r="E3216" t="s">
        <v>6309</v>
      </c>
      <c r="F3216" t="s">
        <v>5126</v>
      </c>
      <c r="G3216" t="s">
        <v>25</v>
      </c>
      <c r="H3216" t="s">
        <v>25</v>
      </c>
      <c r="I3216" t="s">
        <v>25</v>
      </c>
      <c r="J3216" t="s">
        <v>25</v>
      </c>
      <c r="K3216" t="s">
        <v>25</v>
      </c>
      <c r="L3216" t="s">
        <v>6320</v>
      </c>
      <c r="M3216" s="117">
        <v>2414990100000</v>
      </c>
      <c r="N3216" t="s">
        <v>25</v>
      </c>
      <c r="O3216" s="119">
        <v>46023</v>
      </c>
      <c r="P3216" s="119">
        <v>2958465</v>
      </c>
      <c r="Q3216" s="120">
        <v>46023</v>
      </c>
      <c r="R3216" s="120">
        <v>2958465</v>
      </c>
    </row>
    <row r="3217" spans="1:18" x14ac:dyDescent="0.25">
      <c r="A3217" t="str">
        <f t="shared" si="100"/>
        <v>IT-2419000000000</v>
      </c>
      <c r="B3217">
        <f t="shared" si="101"/>
        <v>3216</v>
      </c>
      <c r="C3217" t="s">
        <v>6310</v>
      </c>
      <c r="D3217" s="117">
        <v>2419000000000</v>
      </c>
      <c r="E3217" t="s">
        <v>6309</v>
      </c>
      <c r="F3217" t="s">
        <v>3284</v>
      </c>
      <c r="G3217" t="s">
        <v>25</v>
      </c>
      <c r="H3217" t="s">
        <v>25</v>
      </c>
      <c r="I3217" t="s">
        <v>25</v>
      </c>
      <c r="J3217" t="s">
        <v>25</v>
      </c>
      <c r="K3217" t="s">
        <v>25</v>
      </c>
      <c r="L3217" t="s">
        <v>6316</v>
      </c>
      <c r="M3217" s="117">
        <v>2410000000000</v>
      </c>
      <c r="N3217" t="s">
        <v>25</v>
      </c>
      <c r="O3217" s="119">
        <v>46023</v>
      </c>
      <c r="P3217" s="119">
        <v>2958465</v>
      </c>
      <c r="Q3217" s="120">
        <v>46023</v>
      </c>
      <c r="R3217" s="120">
        <v>2958465</v>
      </c>
    </row>
    <row r="3218" spans="1:18" x14ac:dyDescent="0.25">
      <c r="A3218" t="str">
        <f t="shared" si="100"/>
        <v>IT-2419500000000</v>
      </c>
      <c r="B3218">
        <f t="shared" si="101"/>
        <v>3217</v>
      </c>
      <c r="C3218" t="s">
        <v>6310</v>
      </c>
      <c r="D3218" s="117">
        <v>2419500000000</v>
      </c>
      <c r="E3218" t="s">
        <v>6309</v>
      </c>
      <c r="F3218" t="s">
        <v>3294</v>
      </c>
      <c r="G3218" t="s">
        <v>25</v>
      </c>
      <c r="H3218" t="s">
        <v>25</v>
      </c>
      <c r="I3218" t="s">
        <v>25</v>
      </c>
      <c r="J3218" t="s">
        <v>25</v>
      </c>
      <c r="K3218" t="s">
        <v>25</v>
      </c>
      <c r="L3218" t="s">
        <v>6317</v>
      </c>
      <c r="M3218" s="117">
        <v>2419000000000</v>
      </c>
      <c r="N3218" t="s">
        <v>25</v>
      </c>
      <c r="O3218" s="119">
        <v>46023</v>
      </c>
      <c r="P3218" s="119">
        <v>2958465</v>
      </c>
      <c r="Q3218" s="120">
        <v>46023</v>
      </c>
      <c r="R3218" s="120">
        <v>2958465</v>
      </c>
    </row>
    <row r="3219" spans="1:18" x14ac:dyDescent="0.25">
      <c r="A3219" t="str">
        <f t="shared" si="100"/>
        <v>IT-2419510000000</v>
      </c>
      <c r="B3219">
        <f t="shared" si="101"/>
        <v>3218</v>
      </c>
      <c r="C3219" t="s">
        <v>6310</v>
      </c>
      <c r="D3219" s="117">
        <v>2419510000000</v>
      </c>
      <c r="E3219" t="s">
        <v>6309</v>
      </c>
      <c r="F3219" t="s">
        <v>3314</v>
      </c>
      <c r="G3219" t="s">
        <v>25</v>
      </c>
      <c r="H3219" t="s">
        <v>25</v>
      </c>
      <c r="I3219" t="s">
        <v>25</v>
      </c>
      <c r="J3219" t="s">
        <v>25</v>
      </c>
      <c r="K3219" t="s">
        <v>25</v>
      </c>
      <c r="L3219" t="s">
        <v>6317</v>
      </c>
      <c r="M3219" s="117">
        <v>2419000000000</v>
      </c>
      <c r="N3219" t="s">
        <v>25</v>
      </c>
      <c r="O3219" s="119">
        <v>46023</v>
      </c>
      <c r="P3219" s="119">
        <v>2958465</v>
      </c>
      <c r="Q3219" s="120">
        <v>46023</v>
      </c>
      <c r="R3219" s="120">
        <v>2958465</v>
      </c>
    </row>
    <row r="3220" spans="1:18" x14ac:dyDescent="0.25">
      <c r="A3220" t="str">
        <f t="shared" si="100"/>
        <v>IT-2419510100000</v>
      </c>
      <c r="B3220">
        <f t="shared" si="101"/>
        <v>3219</v>
      </c>
      <c r="C3220" t="s">
        <v>6310</v>
      </c>
      <c r="D3220" s="117">
        <v>2419510100000</v>
      </c>
      <c r="E3220" t="s">
        <v>6309</v>
      </c>
      <c r="F3220" t="s">
        <v>3315</v>
      </c>
      <c r="G3220" t="s">
        <v>25</v>
      </c>
      <c r="H3220" t="s">
        <v>25</v>
      </c>
      <c r="I3220" t="s">
        <v>25</v>
      </c>
      <c r="J3220" t="s">
        <v>25</v>
      </c>
      <c r="K3220" t="s">
        <v>25</v>
      </c>
      <c r="L3220" t="s">
        <v>6319</v>
      </c>
      <c r="M3220" s="117">
        <v>2419510000000</v>
      </c>
      <c r="N3220" t="s">
        <v>25</v>
      </c>
      <c r="O3220" s="119">
        <v>46023</v>
      </c>
      <c r="P3220" s="119">
        <v>2958465</v>
      </c>
      <c r="Q3220" s="120">
        <v>46023</v>
      </c>
      <c r="R3220" s="120">
        <v>2958465</v>
      </c>
    </row>
    <row r="3221" spans="1:18" x14ac:dyDescent="0.25">
      <c r="A3221" t="str">
        <f t="shared" si="100"/>
        <v>IT-2419510101000</v>
      </c>
      <c r="B3221">
        <f t="shared" si="101"/>
        <v>3220</v>
      </c>
      <c r="C3221" t="s">
        <v>6312</v>
      </c>
      <c r="D3221" s="117">
        <v>2419510101000</v>
      </c>
      <c r="E3221" t="s">
        <v>6308</v>
      </c>
      <c r="F3221" t="s">
        <v>3316</v>
      </c>
      <c r="G3221" t="s">
        <v>25</v>
      </c>
      <c r="H3221" t="s">
        <v>25</v>
      </c>
      <c r="I3221" t="s">
        <v>25</v>
      </c>
      <c r="J3221" t="s">
        <v>25</v>
      </c>
      <c r="K3221" t="s">
        <v>25</v>
      </c>
      <c r="L3221" t="s">
        <v>6320</v>
      </c>
      <c r="M3221" s="117">
        <v>2419510100000</v>
      </c>
      <c r="N3221" t="s">
        <v>25</v>
      </c>
      <c r="O3221" s="119">
        <v>46023</v>
      </c>
      <c r="P3221" s="119">
        <v>2958465</v>
      </c>
      <c r="Q3221" s="120">
        <v>46023</v>
      </c>
      <c r="R3221" s="120">
        <v>2958465</v>
      </c>
    </row>
    <row r="3222" spans="1:18" x14ac:dyDescent="0.25">
      <c r="A3222" t="str">
        <f t="shared" si="100"/>
        <v>IT-2419990000000</v>
      </c>
      <c r="B3222">
        <f t="shared" si="101"/>
        <v>3221</v>
      </c>
      <c r="C3222" t="s">
        <v>6310</v>
      </c>
      <c r="D3222" s="117">
        <v>2419990000000</v>
      </c>
      <c r="E3222" t="s">
        <v>6309</v>
      </c>
      <c r="F3222" t="s">
        <v>3284</v>
      </c>
      <c r="G3222" t="s">
        <v>25</v>
      </c>
      <c r="H3222" t="s">
        <v>25</v>
      </c>
      <c r="I3222" t="s">
        <v>25</v>
      </c>
      <c r="J3222" t="s">
        <v>25</v>
      </c>
      <c r="K3222" t="s">
        <v>25</v>
      </c>
      <c r="L3222" t="s">
        <v>6317</v>
      </c>
      <c r="M3222" s="117">
        <v>2419000000000</v>
      </c>
      <c r="N3222" t="s">
        <v>25</v>
      </c>
      <c r="O3222" s="119">
        <v>46023</v>
      </c>
      <c r="P3222" s="119">
        <v>2958465</v>
      </c>
      <c r="Q3222" s="120">
        <v>46023</v>
      </c>
      <c r="R3222" s="120">
        <v>2958465</v>
      </c>
    </row>
    <row r="3223" spans="1:18" x14ac:dyDescent="0.25">
      <c r="A3223" t="str">
        <f t="shared" si="100"/>
        <v>IT-2419990100000</v>
      </c>
      <c r="B3223">
        <f t="shared" si="101"/>
        <v>3222</v>
      </c>
      <c r="C3223" t="s">
        <v>6310</v>
      </c>
      <c r="D3223" s="117">
        <v>2419990100000</v>
      </c>
      <c r="E3223" t="s">
        <v>6309</v>
      </c>
      <c r="F3223" t="s">
        <v>5127</v>
      </c>
      <c r="G3223" t="s">
        <v>25</v>
      </c>
      <c r="H3223" t="s">
        <v>25</v>
      </c>
      <c r="I3223" t="s">
        <v>25</v>
      </c>
      <c r="J3223" t="s">
        <v>25</v>
      </c>
      <c r="K3223" t="s">
        <v>25</v>
      </c>
      <c r="L3223" t="s">
        <v>6319</v>
      </c>
      <c r="M3223" s="117">
        <v>2419990000000</v>
      </c>
      <c r="N3223" t="s">
        <v>25</v>
      </c>
      <c r="O3223" s="119">
        <v>46023</v>
      </c>
      <c r="P3223" s="119">
        <v>2958465</v>
      </c>
      <c r="Q3223" s="120">
        <v>46023</v>
      </c>
      <c r="R3223" s="120">
        <v>2958465</v>
      </c>
    </row>
    <row r="3224" spans="1:18" x14ac:dyDescent="0.25">
      <c r="A3224" t="str">
        <f t="shared" si="100"/>
        <v>IT-2419990101000</v>
      </c>
      <c r="B3224">
        <f t="shared" si="101"/>
        <v>3223</v>
      </c>
      <c r="C3224" t="s">
        <v>6312</v>
      </c>
      <c r="D3224" s="117">
        <v>2419990101000</v>
      </c>
      <c r="E3224" t="s">
        <v>6309</v>
      </c>
      <c r="F3224" t="s">
        <v>3347</v>
      </c>
      <c r="G3224" t="s">
        <v>25</v>
      </c>
      <c r="H3224" t="s">
        <v>25</v>
      </c>
      <c r="I3224" t="s">
        <v>25</v>
      </c>
      <c r="J3224" t="s">
        <v>25</v>
      </c>
      <c r="K3224" t="s">
        <v>25</v>
      </c>
      <c r="L3224" t="s">
        <v>6320</v>
      </c>
      <c r="M3224" s="117">
        <v>2419990100000</v>
      </c>
      <c r="N3224" t="s">
        <v>25</v>
      </c>
      <c r="O3224" s="119">
        <v>46023</v>
      </c>
      <c r="P3224" s="119">
        <v>2958465</v>
      </c>
      <c r="Q3224" s="120">
        <v>46023</v>
      </c>
      <c r="R3224" s="120">
        <v>2958465</v>
      </c>
    </row>
    <row r="3225" spans="1:18" x14ac:dyDescent="0.25">
      <c r="A3225" t="str">
        <f t="shared" si="100"/>
        <v>IT-2419990102000</v>
      </c>
      <c r="B3225">
        <f t="shared" si="101"/>
        <v>3224</v>
      </c>
      <c r="C3225" t="s">
        <v>6312</v>
      </c>
      <c r="D3225" s="117">
        <v>2419990102000</v>
      </c>
      <c r="E3225" t="s">
        <v>6309</v>
      </c>
      <c r="F3225" t="s">
        <v>3349</v>
      </c>
      <c r="G3225" t="s">
        <v>25</v>
      </c>
      <c r="H3225" t="s">
        <v>25</v>
      </c>
      <c r="I3225" t="s">
        <v>25</v>
      </c>
      <c r="J3225" t="s">
        <v>25</v>
      </c>
      <c r="K3225" t="s">
        <v>25</v>
      </c>
      <c r="L3225" t="s">
        <v>6320</v>
      </c>
      <c r="M3225" s="117">
        <v>2419990100000</v>
      </c>
      <c r="N3225" t="s">
        <v>25</v>
      </c>
      <c r="O3225" s="119">
        <v>46023</v>
      </c>
      <c r="P3225" s="119">
        <v>2958465</v>
      </c>
      <c r="Q3225" s="120">
        <v>46023</v>
      </c>
      <c r="R3225" s="120">
        <v>2958465</v>
      </c>
    </row>
    <row r="3226" spans="1:18" x14ac:dyDescent="0.25">
      <c r="A3226" t="str">
        <f t="shared" si="100"/>
        <v>IT-2419990103000</v>
      </c>
      <c r="B3226">
        <f t="shared" si="101"/>
        <v>3225</v>
      </c>
      <c r="C3226" t="s">
        <v>6312</v>
      </c>
      <c r="D3226" s="117">
        <v>2419990103000</v>
      </c>
      <c r="E3226" t="s">
        <v>6309</v>
      </c>
      <c r="F3226" t="s">
        <v>3351</v>
      </c>
      <c r="G3226" t="s">
        <v>25</v>
      </c>
      <c r="H3226" t="s">
        <v>25</v>
      </c>
      <c r="I3226" t="s">
        <v>25</v>
      </c>
      <c r="J3226" t="s">
        <v>25</v>
      </c>
      <c r="K3226" t="s">
        <v>25</v>
      </c>
      <c r="L3226" t="s">
        <v>6320</v>
      </c>
      <c r="M3226" s="117">
        <v>2419990100000</v>
      </c>
      <c r="N3226" t="s">
        <v>25</v>
      </c>
      <c r="O3226" s="119">
        <v>46023</v>
      </c>
      <c r="P3226" s="119">
        <v>2958465</v>
      </c>
      <c r="Q3226" s="120">
        <v>46023</v>
      </c>
      <c r="R3226" s="120">
        <v>2958465</v>
      </c>
    </row>
    <row r="3227" spans="1:18" x14ac:dyDescent="0.25">
      <c r="A3227" t="str">
        <f t="shared" si="100"/>
        <v>IT-2419990104000</v>
      </c>
      <c r="B3227">
        <f t="shared" si="101"/>
        <v>3226</v>
      </c>
      <c r="C3227" t="s">
        <v>6312</v>
      </c>
      <c r="D3227" s="117">
        <v>2419990104000</v>
      </c>
      <c r="E3227" t="s">
        <v>6309</v>
      </c>
      <c r="F3227" t="s">
        <v>3353</v>
      </c>
      <c r="G3227" t="s">
        <v>25</v>
      </c>
      <c r="H3227" t="s">
        <v>25</v>
      </c>
      <c r="I3227" t="s">
        <v>25</v>
      </c>
      <c r="J3227" t="s">
        <v>25</v>
      </c>
      <c r="K3227" t="s">
        <v>25</v>
      </c>
      <c r="L3227" t="s">
        <v>6320</v>
      </c>
      <c r="M3227" s="117">
        <v>2419990100000</v>
      </c>
      <c r="N3227" t="s">
        <v>25</v>
      </c>
      <c r="O3227" s="119">
        <v>46023</v>
      </c>
      <c r="P3227" s="119">
        <v>2958465</v>
      </c>
      <c r="Q3227" s="120">
        <v>46023</v>
      </c>
      <c r="R3227" s="120">
        <v>2958465</v>
      </c>
    </row>
    <row r="3228" spans="1:18" x14ac:dyDescent="0.25">
      <c r="A3228" t="str">
        <f t="shared" si="100"/>
        <v>IT-2419990105000</v>
      </c>
      <c r="B3228">
        <f t="shared" si="101"/>
        <v>3227</v>
      </c>
      <c r="C3228" t="s">
        <v>6312</v>
      </c>
      <c r="D3228" s="117">
        <v>2419990105000</v>
      </c>
      <c r="E3228" t="s">
        <v>6309</v>
      </c>
      <c r="F3228" t="s">
        <v>3355</v>
      </c>
      <c r="G3228" t="s">
        <v>25</v>
      </c>
      <c r="H3228" t="s">
        <v>25</v>
      </c>
      <c r="I3228" t="s">
        <v>25</v>
      </c>
      <c r="J3228" t="s">
        <v>25</v>
      </c>
      <c r="K3228" t="s">
        <v>25</v>
      </c>
      <c r="L3228" t="s">
        <v>6320</v>
      </c>
      <c r="M3228" s="117">
        <v>2419990100000</v>
      </c>
      <c r="N3228" t="s">
        <v>25</v>
      </c>
      <c r="O3228" s="119">
        <v>46023</v>
      </c>
      <c r="P3228" s="119">
        <v>2958465</v>
      </c>
      <c r="Q3228" s="120">
        <v>46023</v>
      </c>
      <c r="R3228" s="120">
        <v>2958465</v>
      </c>
    </row>
    <row r="3229" spans="1:18" x14ac:dyDescent="0.25">
      <c r="A3229" t="str">
        <f t="shared" si="100"/>
        <v>IT-2419990106000</v>
      </c>
      <c r="B3229">
        <f t="shared" si="101"/>
        <v>3228</v>
      </c>
      <c r="C3229" t="s">
        <v>6312</v>
      </c>
      <c r="D3229" s="117">
        <v>2419990106000</v>
      </c>
      <c r="E3229" t="s">
        <v>6309</v>
      </c>
      <c r="F3229" t="s">
        <v>3357</v>
      </c>
      <c r="G3229" t="s">
        <v>25</v>
      </c>
      <c r="H3229" t="s">
        <v>25</v>
      </c>
      <c r="I3229" t="s">
        <v>25</v>
      </c>
      <c r="J3229" t="s">
        <v>25</v>
      </c>
      <c r="K3229" t="s">
        <v>25</v>
      </c>
      <c r="L3229" t="s">
        <v>6320</v>
      </c>
      <c r="M3229" s="117">
        <v>2419990100000</v>
      </c>
      <c r="N3229" t="s">
        <v>25</v>
      </c>
      <c r="O3229" s="119">
        <v>46023</v>
      </c>
      <c r="P3229" s="119">
        <v>2958465</v>
      </c>
      <c r="Q3229" s="120">
        <v>46023</v>
      </c>
      <c r="R3229" s="120">
        <v>2958465</v>
      </c>
    </row>
    <row r="3230" spans="1:18" x14ac:dyDescent="0.25">
      <c r="A3230" t="str">
        <f t="shared" si="100"/>
        <v>IT-2419990106001</v>
      </c>
      <c r="B3230">
        <f t="shared" si="101"/>
        <v>3229</v>
      </c>
      <c r="C3230" t="s">
        <v>6312</v>
      </c>
      <c r="D3230" s="117">
        <v>2419990106001</v>
      </c>
      <c r="E3230" t="s">
        <v>6308</v>
      </c>
      <c r="F3230" t="s">
        <v>5128</v>
      </c>
      <c r="G3230" t="s">
        <v>25</v>
      </c>
      <c r="H3230" t="s">
        <v>25</v>
      </c>
      <c r="I3230" t="s">
        <v>25</v>
      </c>
      <c r="J3230" t="s">
        <v>25</v>
      </c>
      <c r="K3230" t="s">
        <v>25</v>
      </c>
      <c r="L3230" t="s">
        <v>6321</v>
      </c>
      <c r="M3230" s="117">
        <v>2419990106000</v>
      </c>
      <c r="N3230" t="s">
        <v>25</v>
      </c>
      <c r="O3230" s="119">
        <v>46023</v>
      </c>
      <c r="P3230" s="119">
        <v>2958465</v>
      </c>
      <c r="Q3230" s="120">
        <v>46023</v>
      </c>
      <c r="R3230" s="120">
        <v>2958465</v>
      </c>
    </row>
    <row r="3231" spans="1:18" x14ac:dyDescent="0.25">
      <c r="A3231" t="str">
        <f t="shared" si="100"/>
        <v>IT-2419990107000</v>
      </c>
      <c r="B3231">
        <f t="shared" si="101"/>
        <v>3230</v>
      </c>
      <c r="C3231" t="s">
        <v>6312</v>
      </c>
      <c r="D3231" s="117">
        <v>2419990107000</v>
      </c>
      <c r="E3231" t="s">
        <v>6309</v>
      </c>
      <c r="F3231" t="s">
        <v>3359</v>
      </c>
      <c r="G3231" t="s">
        <v>25</v>
      </c>
      <c r="H3231" t="s">
        <v>25</v>
      </c>
      <c r="I3231" t="s">
        <v>25</v>
      </c>
      <c r="J3231" t="s">
        <v>25</v>
      </c>
      <c r="K3231" t="s">
        <v>25</v>
      </c>
      <c r="L3231" t="s">
        <v>6320</v>
      </c>
      <c r="M3231" s="117">
        <v>2419990100000</v>
      </c>
      <c r="N3231" t="s">
        <v>25</v>
      </c>
      <c r="O3231" s="119">
        <v>46023</v>
      </c>
      <c r="P3231" s="119">
        <v>2958465</v>
      </c>
      <c r="Q3231" s="120">
        <v>46023</v>
      </c>
      <c r="R3231" s="120">
        <v>2958465</v>
      </c>
    </row>
    <row r="3232" spans="1:18" x14ac:dyDescent="0.25">
      <c r="A3232" t="str">
        <f t="shared" si="100"/>
        <v>IT-2419990108000</v>
      </c>
      <c r="B3232">
        <f t="shared" si="101"/>
        <v>3231</v>
      </c>
      <c r="C3232" t="s">
        <v>6312</v>
      </c>
      <c r="D3232" s="117">
        <v>2419990108000</v>
      </c>
      <c r="E3232" t="s">
        <v>6309</v>
      </c>
      <c r="F3232" t="s">
        <v>3361</v>
      </c>
      <c r="G3232" t="s">
        <v>25</v>
      </c>
      <c r="H3232" t="s">
        <v>25</v>
      </c>
      <c r="I3232" t="s">
        <v>25</v>
      </c>
      <c r="J3232" t="s">
        <v>25</v>
      </c>
      <c r="K3232" t="s">
        <v>25</v>
      </c>
      <c r="L3232" t="s">
        <v>6320</v>
      </c>
      <c r="M3232" s="117">
        <v>2419990100000</v>
      </c>
      <c r="N3232" t="s">
        <v>25</v>
      </c>
      <c r="O3232" s="119">
        <v>46023</v>
      </c>
      <c r="P3232" s="119">
        <v>2958465</v>
      </c>
      <c r="Q3232" s="120">
        <v>46023</v>
      </c>
      <c r="R3232" s="120">
        <v>2958465</v>
      </c>
    </row>
    <row r="3233" spans="1:18" x14ac:dyDescent="0.25">
      <c r="A3233" t="str">
        <f t="shared" si="100"/>
        <v>IT-2419990109000</v>
      </c>
      <c r="B3233">
        <f t="shared" si="101"/>
        <v>3232</v>
      </c>
      <c r="C3233" t="s">
        <v>6312</v>
      </c>
      <c r="D3233" s="117">
        <v>2419990109000</v>
      </c>
      <c r="E3233" t="s">
        <v>6309</v>
      </c>
      <c r="F3233" t="s">
        <v>3363</v>
      </c>
      <c r="G3233" t="s">
        <v>25</v>
      </c>
      <c r="H3233" t="s">
        <v>25</v>
      </c>
      <c r="I3233" t="s">
        <v>25</v>
      </c>
      <c r="J3233" t="s">
        <v>25</v>
      </c>
      <c r="K3233" t="s">
        <v>25</v>
      </c>
      <c r="L3233" t="s">
        <v>6320</v>
      </c>
      <c r="M3233" s="117">
        <v>2419990100000</v>
      </c>
      <c r="N3233" t="s">
        <v>25</v>
      </c>
      <c r="O3233" s="119">
        <v>46023</v>
      </c>
      <c r="P3233" s="119">
        <v>2958465</v>
      </c>
      <c r="Q3233" s="120">
        <v>46023</v>
      </c>
      <c r="R3233" s="120">
        <v>2958465</v>
      </c>
    </row>
    <row r="3234" spans="1:18" x14ac:dyDescent="0.25">
      <c r="A3234" t="str">
        <f t="shared" si="100"/>
        <v>IT-2419990110000</v>
      </c>
      <c r="B3234">
        <f t="shared" si="101"/>
        <v>3233</v>
      </c>
      <c r="C3234" t="s">
        <v>6312</v>
      </c>
      <c r="D3234" s="117">
        <v>2419990110000</v>
      </c>
      <c r="E3234" t="s">
        <v>6309</v>
      </c>
      <c r="F3234" t="s">
        <v>3365</v>
      </c>
      <c r="G3234" t="s">
        <v>25</v>
      </c>
      <c r="H3234" t="s">
        <v>25</v>
      </c>
      <c r="I3234" t="s">
        <v>25</v>
      </c>
      <c r="J3234" t="s">
        <v>25</v>
      </c>
      <c r="K3234" t="s">
        <v>25</v>
      </c>
      <c r="L3234" t="s">
        <v>6320</v>
      </c>
      <c r="M3234" s="117">
        <v>2419990100000</v>
      </c>
      <c r="N3234" t="s">
        <v>25</v>
      </c>
      <c r="O3234" s="119">
        <v>46023</v>
      </c>
      <c r="P3234" s="119">
        <v>2958465</v>
      </c>
      <c r="Q3234" s="120">
        <v>46023</v>
      </c>
      <c r="R3234" s="120">
        <v>2958465</v>
      </c>
    </row>
    <row r="3235" spans="1:18" x14ac:dyDescent="0.25">
      <c r="A3235" t="str">
        <f t="shared" si="100"/>
        <v>IT-2419990111000</v>
      </c>
      <c r="B3235">
        <f t="shared" si="101"/>
        <v>3234</v>
      </c>
      <c r="C3235" t="s">
        <v>6312</v>
      </c>
      <c r="D3235" s="117">
        <v>2419990111000</v>
      </c>
      <c r="E3235" t="s">
        <v>6309</v>
      </c>
      <c r="F3235" t="s">
        <v>3367</v>
      </c>
      <c r="G3235" t="s">
        <v>25</v>
      </c>
      <c r="H3235" t="s">
        <v>25</v>
      </c>
      <c r="I3235" t="s">
        <v>25</v>
      </c>
      <c r="J3235" t="s">
        <v>25</v>
      </c>
      <c r="K3235" t="s">
        <v>25</v>
      </c>
      <c r="L3235" t="s">
        <v>6320</v>
      </c>
      <c r="M3235" s="117">
        <v>2419990100000</v>
      </c>
      <c r="N3235" t="s">
        <v>25</v>
      </c>
      <c r="O3235" s="119">
        <v>46023</v>
      </c>
      <c r="P3235" s="119">
        <v>2958465</v>
      </c>
      <c r="Q3235" s="120">
        <v>46023</v>
      </c>
      <c r="R3235" s="120">
        <v>2958465</v>
      </c>
    </row>
    <row r="3236" spans="1:18" x14ac:dyDescent="0.25">
      <c r="A3236" t="str">
        <f t="shared" si="100"/>
        <v>IT-2419990112000</v>
      </c>
      <c r="B3236">
        <f t="shared" si="101"/>
        <v>3235</v>
      </c>
      <c r="C3236" t="s">
        <v>6312</v>
      </c>
      <c r="D3236" s="117">
        <v>2419990112000</v>
      </c>
      <c r="E3236" t="s">
        <v>6309</v>
      </c>
      <c r="F3236" t="s">
        <v>3369</v>
      </c>
      <c r="G3236" t="s">
        <v>25</v>
      </c>
      <c r="H3236" t="s">
        <v>25</v>
      </c>
      <c r="I3236" t="s">
        <v>25</v>
      </c>
      <c r="J3236" t="s">
        <v>25</v>
      </c>
      <c r="K3236" t="s">
        <v>25</v>
      </c>
      <c r="L3236" t="s">
        <v>6320</v>
      </c>
      <c r="M3236" s="117">
        <v>2419990100000</v>
      </c>
      <c r="N3236" t="s">
        <v>25</v>
      </c>
      <c r="O3236" s="119">
        <v>46023</v>
      </c>
      <c r="P3236" s="119">
        <v>2958465</v>
      </c>
      <c r="Q3236" s="120">
        <v>46023</v>
      </c>
      <c r="R3236" s="120">
        <v>2958465</v>
      </c>
    </row>
    <row r="3237" spans="1:18" x14ac:dyDescent="0.25">
      <c r="A3237" t="str">
        <f t="shared" si="100"/>
        <v>IT-2419990113000</v>
      </c>
      <c r="B3237">
        <f t="shared" si="101"/>
        <v>3236</v>
      </c>
      <c r="C3237" t="s">
        <v>6312</v>
      </c>
      <c r="D3237" s="117">
        <v>2419990113000</v>
      </c>
      <c r="E3237" t="s">
        <v>6309</v>
      </c>
      <c r="F3237" t="s">
        <v>3371</v>
      </c>
      <c r="G3237" t="s">
        <v>25</v>
      </c>
      <c r="H3237" t="s">
        <v>25</v>
      </c>
      <c r="I3237" t="s">
        <v>25</v>
      </c>
      <c r="J3237" t="s">
        <v>25</v>
      </c>
      <c r="K3237" t="s">
        <v>25</v>
      </c>
      <c r="L3237" t="s">
        <v>6320</v>
      </c>
      <c r="M3237" s="117">
        <v>2419990100000</v>
      </c>
      <c r="N3237" t="s">
        <v>25</v>
      </c>
      <c r="O3237" s="119">
        <v>46023</v>
      </c>
      <c r="P3237" s="119">
        <v>2958465</v>
      </c>
      <c r="Q3237" s="120">
        <v>46023</v>
      </c>
      <c r="R3237" s="120">
        <v>2958465</v>
      </c>
    </row>
    <row r="3238" spans="1:18" x14ac:dyDescent="0.25">
      <c r="A3238" t="str">
        <f t="shared" si="100"/>
        <v>IT-2419990113001</v>
      </c>
      <c r="B3238">
        <f t="shared" si="101"/>
        <v>3237</v>
      </c>
      <c r="C3238" t="s">
        <v>6312</v>
      </c>
      <c r="D3238" s="117">
        <v>2419990113001</v>
      </c>
      <c r="E3238" t="s">
        <v>6308</v>
      </c>
      <c r="F3238" t="s">
        <v>3198</v>
      </c>
      <c r="G3238" t="s">
        <v>25</v>
      </c>
      <c r="H3238" t="s">
        <v>25</v>
      </c>
      <c r="I3238" t="s">
        <v>25</v>
      </c>
      <c r="J3238" t="s">
        <v>25</v>
      </c>
      <c r="K3238" t="s">
        <v>25</v>
      </c>
      <c r="L3238" t="s">
        <v>6321</v>
      </c>
      <c r="M3238" s="117">
        <v>2419990113000</v>
      </c>
      <c r="N3238" t="s">
        <v>25</v>
      </c>
      <c r="O3238" s="119">
        <v>46023</v>
      </c>
      <c r="P3238" s="119">
        <v>2958465</v>
      </c>
      <c r="Q3238" s="120">
        <v>46023</v>
      </c>
      <c r="R3238" s="120">
        <v>2958465</v>
      </c>
    </row>
    <row r="3239" spans="1:18" x14ac:dyDescent="0.25">
      <c r="A3239" t="str">
        <f t="shared" si="100"/>
        <v>IT-2419990114000</v>
      </c>
      <c r="B3239">
        <f t="shared" si="101"/>
        <v>3238</v>
      </c>
      <c r="C3239" t="s">
        <v>6312</v>
      </c>
      <c r="D3239" s="117">
        <v>2419990114000</v>
      </c>
      <c r="E3239" t="s">
        <v>6309</v>
      </c>
      <c r="F3239" t="s">
        <v>3376</v>
      </c>
      <c r="G3239" t="s">
        <v>25</v>
      </c>
      <c r="H3239" t="s">
        <v>25</v>
      </c>
      <c r="I3239" t="s">
        <v>25</v>
      </c>
      <c r="J3239" t="s">
        <v>25</v>
      </c>
      <c r="K3239" t="s">
        <v>25</v>
      </c>
      <c r="L3239" t="s">
        <v>6320</v>
      </c>
      <c r="M3239" s="117">
        <v>2419990100000</v>
      </c>
      <c r="N3239" t="s">
        <v>25</v>
      </c>
      <c r="O3239" s="119">
        <v>46023</v>
      </c>
      <c r="P3239" s="119">
        <v>2958465</v>
      </c>
      <c r="Q3239" s="120">
        <v>46023</v>
      </c>
      <c r="R3239" s="120">
        <v>2958465</v>
      </c>
    </row>
    <row r="3240" spans="1:18" x14ac:dyDescent="0.25">
      <c r="A3240" t="str">
        <f t="shared" si="100"/>
        <v>IT-2419990115000</v>
      </c>
      <c r="B3240">
        <f t="shared" si="101"/>
        <v>3239</v>
      </c>
      <c r="C3240" t="s">
        <v>6312</v>
      </c>
      <c r="D3240" s="117">
        <v>2419990115000</v>
      </c>
      <c r="E3240" t="s">
        <v>6309</v>
      </c>
      <c r="F3240" t="s">
        <v>3378</v>
      </c>
      <c r="G3240" t="s">
        <v>25</v>
      </c>
      <c r="H3240" t="s">
        <v>25</v>
      </c>
      <c r="I3240" t="s">
        <v>25</v>
      </c>
      <c r="J3240" t="s">
        <v>25</v>
      </c>
      <c r="K3240" t="s">
        <v>25</v>
      </c>
      <c r="L3240" t="s">
        <v>6320</v>
      </c>
      <c r="M3240" s="117">
        <v>2419990100000</v>
      </c>
      <c r="N3240" t="s">
        <v>25</v>
      </c>
      <c r="O3240" s="119">
        <v>46023</v>
      </c>
      <c r="P3240" s="119">
        <v>2958465</v>
      </c>
      <c r="Q3240" s="120">
        <v>46023</v>
      </c>
      <c r="R3240" s="120">
        <v>2958465</v>
      </c>
    </row>
    <row r="3241" spans="1:18" x14ac:dyDescent="0.25">
      <c r="A3241" t="str">
        <f t="shared" si="100"/>
        <v>IT-2419990116000</v>
      </c>
      <c r="B3241">
        <f t="shared" si="101"/>
        <v>3240</v>
      </c>
      <c r="C3241" t="s">
        <v>6312</v>
      </c>
      <c r="D3241" s="117">
        <v>2419990116000</v>
      </c>
      <c r="E3241" t="s">
        <v>6309</v>
      </c>
      <c r="F3241" t="s">
        <v>3380</v>
      </c>
      <c r="G3241" t="s">
        <v>25</v>
      </c>
      <c r="H3241" t="s">
        <v>25</v>
      </c>
      <c r="I3241" t="s">
        <v>25</v>
      </c>
      <c r="J3241" t="s">
        <v>25</v>
      </c>
      <c r="K3241" t="s">
        <v>25</v>
      </c>
      <c r="L3241" t="s">
        <v>6320</v>
      </c>
      <c r="M3241" s="117">
        <v>2419990100000</v>
      </c>
      <c r="N3241" t="s">
        <v>25</v>
      </c>
      <c r="O3241" s="119">
        <v>46023</v>
      </c>
      <c r="P3241" s="119">
        <v>2958465</v>
      </c>
      <c r="Q3241" s="120">
        <v>46023</v>
      </c>
      <c r="R3241" s="120">
        <v>2958465</v>
      </c>
    </row>
    <row r="3242" spans="1:18" x14ac:dyDescent="0.25">
      <c r="A3242" t="str">
        <f t="shared" si="100"/>
        <v>IT-2419990117000</v>
      </c>
      <c r="B3242">
        <f t="shared" si="101"/>
        <v>3241</v>
      </c>
      <c r="C3242" t="s">
        <v>6312</v>
      </c>
      <c r="D3242" s="117">
        <v>2419990117000</v>
      </c>
      <c r="E3242" t="s">
        <v>6309</v>
      </c>
      <c r="F3242" t="s">
        <v>3382</v>
      </c>
      <c r="G3242" t="s">
        <v>25</v>
      </c>
      <c r="H3242" t="s">
        <v>25</v>
      </c>
      <c r="I3242" t="s">
        <v>25</v>
      </c>
      <c r="J3242" t="s">
        <v>25</v>
      </c>
      <c r="K3242" t="s">
        <v>25</v>
      </c>
      <c r="L3242" t="s">
        <v>6320</v>
      </c>
      <c r="M3242" s="117">
        <v>2419990100000</v>
      </c>
      <c r="N3242" t="s">
        <v>25</v>
      </c>
      <c r="O3242" s="119">
        <v>46023</v>
      </c>
      <c r="P3242" s="119">
        <v>2958465</v>
      </c>
      <c r="Q3242" s="120">
        <v>46023</v>
      </c>
      <c r="R3242" s="120">
        <v>2958465</v>
      </c>
    </row>
    <row r="3243" spans="1:18" x14ac:dyDescent="0.25">
      <c r="A3243" t="str">
        <f t="shared" si="100"/>
        <v>IT-2419990118000</v>
      </c>
      <c r="B3243">
        <f t="shared" si="101"/>
        <v>3242</v>
      </c>
      <c r="C3243" t="s">
        <v>6312</v>
      </c>
      <c r="D3243" s="117">
        <v>2419990118000</v>
      </c>
      <c r="E3243" t="s">
        <v>6309</v>
      </c>
      <c r="F3243" t="s">
        <v>3384</v>
      </c>
      <c r="G3243" t="s">
        <v>25</v>
      </c>
      <c r="H3243" t="s">
        <v>25</v>
      </c>
      <c r="I3243" t="s">
        <v>25</v>
      </c>
      <c r="J3243" t="s">
        <v>25</v>
      </c>
      <c r="K3243" t="s">
        <v>25</v>
      </c>
      <c r="L3243" t="s">
        <v>6320</v>
      </c>
      <c r="M3243" s="117">
        <v>2419990100000</v>
      </c>
      <c r="N3243" t="s">
        <v>25</v>
      </c>
      <c r="O3243" s="119">
        <v>46023</v>
      </c>
      <c r="P3243" s="119">
        <v>2958465</v>
      </c>
      <c r="Q3243" s="120">
        <v>46023</v>
      </c>
      <c r="R3243" s="120">
        <v>2958465</v>
      </c>
    </row>
    <row r="3244" spans="1:18" x14ac:dyDescent="0.25">
      <c r="A3244" t="str">
        <f t="shared" si="100"/>
        <v>IT-2419990118001</v>
      </c>
      <c r="B3244">
        <f t="shared" si="101"/>
        <v>3243</v>
      </c>
      <c r="C3244" t="s">
        <v>6312</v>
      </c>
      <c r="D3244" s="117">
        <v>2419990118001</v>
      </c>
      <c r="E3244" t="s">
        <v>6308</v>
      </c>
      <c r="F3244" t="s">
        <v>5069</v>
      </c>
      <c r="G3244" t="s">
        <v>25</v>
      </c>
      <c r="H3244" t="s">
        <v>25</v>
      </c>
      <c r="I3244" t="s">
        <v>25</v>
      </c>
      <c r="J3244" t="s">
        <v>25</v>
      </c>
      <c r="K3244" t="s">
        <v>25</v>
      </c>
      <c r="L3244" t="s">
        <v>6321</v>
      </c>
      <c r="M3244" s="117">
        <v>2419990118000</v>
      </c>
      <c r="N3244" t="s">
        <v>25</v>
      </c>
      <c r="O3244" s="119">
        <v>46023</v>
      </c>
      <c r="P3244" s="119">
        <v>2958465</v>
      </c>
      <c r="Q3244" s="120">
        <v>46023</v>
      </c>
      <c r="R3244" s="120">
        <v>2958465</v>
      </c>
    </row>
    <row r="3245" spans="1:18" x14ac:dyDescent="0.25">
      <c r="A3245" t="str">
        <f t="shared" si="100"/>
        <v>IT-2419990119000</v>
      </c>
      <c r="B3245">
        <f t="shared" si="101"/>
        <v>3244</v>
      </c>
      <c r="C3245" t="s">
        <v>6312</v>
      </c>
      <c r="D3245" s="117">
        <v>2419990119000</v>
      </c>
      <c r="E3245" t="s">
        <v>6309</v>
      </c>
      <c r="F3245" t="s">
        <v>3388</v>
      </c>
      <c r="G3245" t="s">
        <v>25</v>
      </c>
      <c r="H3245" t="s">
        <v>25</v>
      </c>
      <c r="I3245" t="s">
        <v>25</v>
      </c>
      <c r="J3245" t="s">
        <v>25</v>
      </c>
      <c r="K3245" t="s">
        <v>25</v>
      </c>
      <c r="L3245" t="s">
        <v>6320</v>
      </c>
      <c r="M3245" s="117">
        <v>2419990100000</v>
      </c>
      <c r="N3245" t="s">
        <v>25</v>
      </c>
      <c r="O3245" s="119">
        <v>46023</v>
      </c>
      <c r="P3245" s="119">
        <v>2958465</v>
      </c>
      <c r="Q3245" s="120">
        <v>46023</v>
      </c>
      <c r="R3245" s="120">
        <v>2958465</v>
      </c>
    </row>
    <row r="3246" spans="1:18" x14ac:dyDescent="0.25">
      <c r="A3246" t="str">
        <f t="shared" si="100"/>
        <v>IT-2419990120000</v>
      </c>
      <c r="B3246">
        <f t="shared" si="101"/>
        <v>3245</v>
      </c>
      <c r="C3246" t="s">
        <v>6312</v>
      </c>
      <c r="D3246" s="117">
        <v>2419990120000</v>
      </c>
      <c r="E3246" t="s">
        <v>6309</v>
      </c>
      <c r="F3246" t="s">
        <v>3390</v>
      </c>
      <c r="G3246" t="s">
        <v>25</v>
      </c>
      <c r="H3246" t="s">
        <v>25</v>
      </c>
      <c r="I3246" t="s">
        <v>25</v>
      </c>
      <c r="J3246" t="s">
        <v>25</v>
      </c>
      <c r="K3246" t="s">
        <v>25</v>
      </c>
      <c r="L3246" t="s">
        <v>6320</v>
      </c>
      <c r="M3246" s="117">
        <v>2419990100000</v>
      </c>
      <c r="N3246" t="s">
        <v>25</v>
      </c>
      <c r="O3246" s="119">
        <v>46023</v>
      </c>
      <c r="P3246" s="119">
        <v>2958465</v>
      </c>
      <c r="Q3246" s="120">
        <v>46023</v>
      </c>
      <c r="R3246" s="120">
        <v>2958465</v>
      </c>
    </row>
    <row r="3247" spans="1:18" x14ac:dyDescent="0.25">
      <c r="A3247" t="str">
        <f t="shared" si="100"/>
        <v>IT-2419990121000</v>
      </c>
      <c r="B3247">
        <f t="shared" si="101"/>
        <v>3246</v>
      </c>
      <c r="C3247" t="s">
        <v>6312</v>
      </c>
      <c r="D3247" s="117">
        <v>2419990121000</v>
      </c>
      <c r="E3247" t="s">
        <v>6309</v>
      </c>
      <c r="F3247" t="s">
        <v>3392</v>
      </c>
      <c r="G3247" t="s">
        <v>25</v>
      </c>
      <c r="H3247" t="s">
        <v>25</v>
      </c>
      <c r="I3247" t="s">
        <v>25</v>
      </c>
      <c r="J3247" t="s">
        <v>25</v>
      </c>
      <c r="K3247" t="s">
        <v>25</v>
      </c>
      <c r="L3247" t="s">
        <v>6320</v>
      </c>
      <c r="M3247" s="117">
        <v>2419990100000</v>
      </c>
      <c r="N3247" t="s">
        <v>25</v>
      </c>
      <c r="O3247" s="119">
        <v>46023</v>
      </c>
      <c r="P3247" s="119">
        <v>2958465</v>
      </c>
      <c r="Q3247" s="120">
        <v>46023</v>
      </c>
      <c r="R3247" s="120">
        <v>2958465</v>
      </c>
    </row>
    <row r="3248" spans="1:18" x14ac:dyDescent="0.25">
      <c r="A3248" t="str">
        <f t="shared" si="100"/>
        <v>IT-2419990122000</v>
      </c>
      <c r="B3248">
        <f t="shared" si="101"/>
        <v>3247</v>
      </c>
      <c r="C3248" t="s">
        <v>6312</v>
      </c>
      <c r="D3248" s="117">
        <v>2419990122000</v>
      </c>
      <c r="E3248" t="s">
        <v>6309</v>
      </c>
      <c r="F3248" t="s">
        <v>3394</v>
      </c>
      <c r="G3248" t="s">
        <v>25</v>
      </c>
      <c r="H3248" t="s">
        <v>25</v>
      </c>
      <c r="I3248" t="s">
        <v>25</v>
      </c>
      <c r="J3248" t="s">
        <v>25</v>
      </c>
      <c r="K3248" t="s">
        <v>25</v>
      </c>
      <c r="L3248" t="s">
        <v>6320</v>
      </c>
      <c r="M3248" s="117">
        <v>2419990100000</v>
      </c>
      <c r="N3248" t="s">
        <v>25</v>
      </c>
      <c r="O3248" s="119">
        <v>46023</v>
      </c>
      <c r="P3248" s="119">
        <v>2958465</v>
      </c>
      <c r="Q3248" s="120">
        <v>46023</v>
      </c>
      <c r="R3248" s="120">
        <v>2958465</v>
      </c>
    </row>
    <row r="3249" spans="1:18" x14ac:dyDescent="0.25">
      <c r="A3249" t="str">
        <f t="shared" si="100"/>
        <v>IT-2419990123000</v>
      </c>
      <c r="B3249">
        <f t="shared" si="101"/>
        <v>3248</v>
      </c>
      <c r="C3249" t="s">
        <v>6312</v>
      </c>
      <c r="D3249" s="117">
        <v>2419990123000</v>
      </c>
      <c r="E3249" t="s">
        <v>6309</v>
      </c>
      <c r="F3249" t="s">
        <v>5129</v>
      </c>
      <c r="G3249" t="s">
        <v>25</v>
      </c>
      <c r="H3249" t="s">
        <v>25</v>
      </c>
      <c r="I3249" t="s">
        <v>25</v>
      </c>
      <c r="J3249" t="s">
        <v>25</v>
      </c>
      <c r="K3249" t="s">
        <v>25</v>
      </c>
      <c r="L3249" t="s">
        <v>6320</v>
      </c>
      <c r="M3249" s="117">
        <v>2419990100000</v>
      </c>
      <c r="N3249" t="s">
        <v>25</v>
      </c>
      <c r="O3249" s="119">
        <v>46023</v>
      </c>
      <c r="P3249" s="119">
        <v>2958465</v>
      </c>
      <c r="Q3249" s="120">
        <v>46023</v>
      </c>
      <c r="R3249" s="120">
        <v>2958465</v>
      </c>
    </row>
    <row r="3250" spans="1:18" x14ac:dyDescent="0.25">
      <c r="A3250" t="str">
        <f t="shared" si="100"/>
        <v>IT-2419990123001</v>
      </c>
      <c r="B3250">
        <f t="shared" si="101"/>
        <v>3249</v>
      </c>
      <c r="C3250" t="s">
        <v>6312</v>
      </c>
      <c r="D3250" s="117">
        <v>2419990123001</v>
      </c>
      <c r="E3250" t="s">
        <v>6308</v>
      </c>
      <c r="F3250" t="s">
        <v>5130</v>
      </c>
      <c r="G3250" t="s">
        <v>25</v>
      </c>
      <c r="H3250" t="s">
        <v>25</v>
      </c>
      <c r="I3250" t="s">
        <v>25</v>
      </c>
      <c r="J3250" t="s">
        <v>25</v>
      </c>
      <c r="K3250" t="s">
        <v>25</v>
      </c>
      <c r="L3250" t="s">
        <v>6321</v>
      </c>
      <c r="M3250" s="117">
        <v>2419990123000</v>
      </c>
      <c r="N3250" t="s">
        <v>25</v>
      </c>
      <c r="O3250" s="119">
        <v>46023</v>
      </c>
      <c r="P3250" s="119">
        <v>2958465</v>
      </c>
      <c r="Q3250" s="120">
        <v>46023</v>
      </c>
      <c r="R3250" s="120">
        <v>2958465</v>
      </c>
    </row>
    <row r="3251" spans="1:18" x14ac:dyDescent="0.25">
      <c r="A3251" t="str">
        <f t="shared" si="100"/>
        <v>IT-2419990123002</v>
      </c>
      <c r="B3251">
        <f t="shared" si="101"/>
        <v>3250</v>
      </c>
      <c r="C3251" t="s">
        <v>6312</v>
      </c>
      <c r="D3251" s="117">
        <v>2419990123002</v>
      </c>
      <c r="E3251" t="s">
        <v>6308</v>
      </c>
      <c r="F3251" t="s">
        <v>5131</v>
      </c>
      <c r="G3251" t="s">
        <v>25</v>
      </c>
      <c r="H3251" t="s">
        <v>25</v>
      </c>
      <c r="I3251" t="s">
        <v>25</v>
      </c>
      <c r="J3251" t="s">
        <v>25</v>
      </c>
      <c r="K3251" t="s">
        <v>25</v>
      </c>
      <c r="L3251" t="s">
        <v>6321</v>
      </c>
      <c r="M3251" s="117">
        <v>2419990123000</v>
      </c>
      <c r="N3251" t="s">
        <v>25</v>
      </c>
      <c r="O3251" s="119">
        <v>46023</v>
      </c>
      <c r="P3251" s="119">
        <v>2958465</v>
      </c>
      <c r="Q3251" s="120">
        <v>46023</v>
      </c>
      <c r="R3251" s="120">
        <v>2958465</v>
      </c>
    </row>
    <row r="3252" spans="1:18" x14ac:dyDescent="0.25">
      <c r="A3252" t="str">
        <f t="shared" si="100"/>
        <v>IT-2419990123003</v>
      </c>
      <c r="B3252">
        <f t="shared" si="101"/>
        <v>3251</v>
      </c>
      <c r="C3252" t="s">
        <v>6312</v>
      </c>
      <c r="D3252" s="117">
        <v>2419990123003</v>
      </c>
      <c r="E3252" t="s">
        <v>6308</v>
      </c>
      <c r="F3252" t="s">
        <v>3258</v>
      </c>
      <c r="G3252" t="s">
        <v>25</v>
      </c>
      <c r="H3252" t="s">
        <v>25</v>
      </c>
      <c r="I3252" t="s">
        <v>25</v>
      </c>
      <c r="J3252" t="s">
        <v>25</v>
      </c>
      <c r="K3252" t="s">
        <v>25</v>
      </c>
      <c r="L3252" t="s">
        <v>6321</v>
      </c>
      <c r="M3252" s="117">
        <v>2419990123000</v>
      </c>
      <c r="N3252" t="s">
        <v>25</v>
      </c>
      <c r="O3252" s="119">
        <v>46023</v>
      </c>
      <c r="P3252" s="119">
        <v>2958465</v>
      </c>
      <c r="Q3252" s="120">
        <v>46023</v>
      </c>
      <c r="R3252" s="120">
        <v>2958465</v>
      </c>
    </row>
    <row r="3253" spans="1:18" x14ac:dyDescent="0.25">
      <c r="A3253" t="str">
        <f t="shared" si="100"/>
        <v>IT-2419990124000</v>
      </c>
      <c r="B3253">
        <f t="shared" si="101"/>
        <v>3252</v>
      </c>
      <c r="C3253" t="s">
        <v>6312</v>
      </c>
      <c r="D3253" s="117">
        <v>2419990124000</v>
      </c>
      <c r="E3253" t="s">
        <v>6309</v>
      </c>
      <c r="F3253" t="s">
        <v>3396</v>
      </c>
      <c r="G3253" t="s">
        <v>25</v>
      </c>
      <c r="H3253" t="s">
        <v>25</v>
      </c>
      <c r="I3253" t="s">
        <v>25</v>
      </c>
      <c r="J3253" t="s">
        <v>25</v>
      </c>
      <c r="K3253" t="s">
        <v>25</v>
      </c>
      <c r="L3253" t="s">
        <v>6320</v>
      </c>
      <c r="M3253" s="117">
        <v>2419990100000</v>
      </c>
      <c r="N3253" t="s">
        <v>25</v>
      </c>
      <c r="O3253" s="119">
        <v>46023</v>
      </c>
      <c r="P3253" s="119">
        <v>2958465</v>
      </c>
      <c r="Q3253" s="120">
        <v>46023</v>
      </c>
      <c r="R3253" s="120">
        <v>2958465</v>
      </c>
    </row>
    <row r="3254" spans="1:18" x14ac:dyDescent="0.25">
      <c r="A3254" t="str">
        <f t="shared" si="100"/>
        <v>IT-2419990124001</v>
      </c>
      <c r="B3254">
        <f t="shared" si="101"/>
        <v>3253</v>
      </c>
      <c r="C3254" t="s">
        <v>6312</v>
      </c>
      <c r="D3254" s="117">
        <v>2419990124001</v>
      </c>
      <c r="E3254" t="s">
        <v>6308</v>
      </c>
      <c r="F3254" t="s">
        <v>3398</v>
      </c>
      <c r="G3254" t="s">
        <v>25</v>
      </c>
      <c r="H3254" t="s">
        <v>25</v>
      </c>
      <c r="I3254" t="s">
        <v>25</v>
      </c>
      <c r="J3254" t="s">
        <v>25</v>
      </c>
      <c r="K3254" t="s">
        <v>25</v>
      </c>
      <c r="L3254" t="s">
        <v>6321</v>
      </c>
      <c r="M3254" s="117">
        <v>2419990124000</v>
      </c>
      <c r="N3254" t="s">
        <v>25</v>
      </c>
      <c r="O3254" s="119">
        <v>46023</v>
      </c>
      <c r="P3254" s="119">
        <v>2958465</v>
      </c>
      <c r="Q3254" s="120">
        <v>46023</v>
      </c>
      <c r="R3254" s="120">
        <v>2958465</v>
      </c>
    </row>
    <row r="3255" spans="1:18" x14ac:dyDescent="0.25">
      <c r="A3255" t="str">
        <f t="shared" si="100"/>
        <v>IT-2419990125000</v>
      </c>
      <c r="B3255">
        <f t="shared" si="101"/>
        <v>3254</v>
      </c>
      <c r="C3255" t="s">
        <v>6312</v>
      </c>
      <c r="D3255" s="117">
        <v>2419990125000</v>
      </c>
      <c r="E3255" t="s">
        <v>6309</v>
      </c>
      <c r="F3255" t="s">
        <v>3402</v>
      </c>
      <c r="G3255" t="s">
        <v>25</v>
      </c>
      <c r="H3255" t="s">
        <v>25</v>
      </c>
      <c r="I3255" t="s">
        <v>25</v>
      </c>
      <c r="J3255" t="s">
        <v>25</v>
      </c>
      <c r="K3255" t="s">
        <v>25</v>
      </c>
      <c r="L3255" t="s">
        <v>6320</v>
      </c>
      <c r="M3255" s="117">
        <v>2419990100000</v>
      </c>
      <c r="N3255" t="s">
        <v>25</v>
      </c>
      <c r="O3255" s="119">
        <v>46023</v>
      </c>
      <c r="P3255" s="119">
        <v>2958465</v>
      </c>
      <c r="Q3255" s="120">
        <v>46023</v>
      </c>
      <c r="R3255" s="120">
        <v>2958465</v>
      </c>
    </row>
    <row r="3256" spans="1:18" x14ac:dyDescent="0.25">
      <c r="A3256" t="str">
        <f t="shared" si="100"/>
        <v>IT-2420000000000</v>
      </c>
      <c r="B3256">
        <f t="shared" si="101"/>
        <v>3255</v>
      </c>
      <c r="C3256" t="s">
        <v>6310</v>
      </c>
      <c r="D3256" s="117">
        <v>2420000000000</v>
      </c>
      <c r="E3256" t="s">
        <v>6309</v>
      </c>
      <c r="F3256" t="s">
        <v>3427</v>
      </c>
      <c r="G3256" t="s">
        <v>25</v>
      </c>
      <c r="H3256" t="s">
        <v>25</v>
      </c>
      <c r="I3256" t="s">
        <v>25</v>
      </c>
      <c r="J3256" t="s">
        <v>25</v>
      </c>
      <c r="K3256" t="s">
        <v>25</v>
      </c>
      <c r="L3256" t="s">
        <v>6315</v>
      </c>
      <c r="M3256" s="117">
        <v>2400000000000</v>
      </c>
      <c r="N3256" t="s">
        <v>25</v>
      </c>
      <c r="O3256" s="119">
        <v>46023</v>
      </c>
      <c r="P3256" s="119">
        <v>2958465</v>
      </c>
      <c r="Q3256" s="120">
        <v>46023</v>
      </c>
      <c r="R3256" s="120">
        <v>2958465</v>
      </c>
    </row>
    <row r="3257" spans="1:18" x14ac:dyDescent="0.25">
      <c r="A3257" t="str">
        <f t="shared" si="100"/>
        <v>IT-2421000000000</v>
      </c>
      <c r="B3257">
        <f t="shared" si="101"/>
        <v>3256</v>
      </c>
      <c r="C3257" t="s">
        <v>6310</v>
      </c>
      <c r="D3257" s="117">
        <v>2421000000000</v>
      </c>
      <c r="E3257" t="s">
        <v>6309</v>
      </c>
      <c r="F3257" t="s">
        <v>5132</v>
      </c>
      <c r="G3257" t="s">
        <v>25</v>
      </c>
      <c r="H3257" t="s">
        <v>25</v>
      </c>
      <c r="I3257" t="s">
        <v>25</v>
      </c>
      <c r="J3257" t="s">
        <v>25</v>
      </c>
      <c r="K3257" t="s">
        <v>25</v>
      </c>
      <c r="L3257" t="s">
        <v>6316</v>
      </c>
      <c r="M3257" s="117">
        <v>2420000000000</v>
      </c>
      <c r="N3257" t="s">
        <v>25</v>
      </c>
      <c r="O3257" s="119">
        <v>46023</v>
      </c>
      <c r="P3257" s="119">
        <v>2958465</v>
      </c>
      <c r="Q3257" s="120">
        <v>46023</v>
      </c>
      <c r="R3257" s="120">
        <v>2958465</v>
      </c>
    </row>
    <row r="3258" spans="1:18" x14ac:dyDescent="0.25">
      <c r="A3258" t="str">
        <f t="shared" si="100"/>
        <v>IT-2421500000000</v>
      </c>
      <c r="B3258">
        <f t="shared" si="101"/>
        <v>3257</v>
      </c>
      <c r="C3258" t="s">
        <v>6310</v>
      </c>
      <c r="D3258" s="117">
        <v>2421500000000</v>
      </c>
      <c r="E3258" t="s">
        <v>6309</v>
      </c>
      <c r="F3258" t="s">
        <v>3440</v>
      </c>
      <c r="G3258" t="s">
        <v>25</v>
      </c>
      <c r="H3258" t="s">
        <v>25</v>
      </c>
      <c r="I3258" t="s">
        <v>25</v>
      </c>
      <c r="J3258" t="s">
        <v>25</v>
      </c>
      <c r="K3258" t="s">
        <v>25</v>
      </c>
      <c r="L3258" t="s">
        <v>6317</v>
      </c>
      <c r="M3258" s="117">
        <v>2421000000000</v>
      </c>
      <c r="N3258" t="s">
        <v>25</v>
      </c>
      <c r="O3258" s="119">
        <v>46023</v>
      </c>
      <c r="P3258" s="119">
        <v>2958465</v>
      </c>
      <c r="Q3258" s="120">
        <v>46023</v>
      </c>
      <c r="R3258" s="120">
        <v>2958465</v>
      </c>
    </row>
    <row r="3259" spans="1:18" x14ac:dyDescent="0.25">
      <c r="A3259" t="str">
        <f t="shared" si="100"/>
        <v>IT-2421500100000</v>
      </c>
      <c r="B3259">
        <f t="shared" si="101"/>
        <v>3258</v>
      </c>
      <c r="C3259" t="s">
        <v>6310</v>
      </c>
      <c r="D3259" s="117">
        <v>2421500100000</v>
      </c>
      <c r="E3259" t="s">
        <v>6309</v>
      </c>
      <c r="F3259" t="s">
        <v>3609</v>
      </c>
      <c r="G3259" t="s">
        <v>25</v>
      </c>
      <c r="H3259" t="s">
        <v>25</v>
      </c>
      <c r="I3259" t="s">
        <v>25</v>
      </c>
      <c r="J3259" t="s">
        <v>25</v>
      </c>
      <c r="K3259" t="s">
        <v>25</v>
      </c>
      <c r="L3259" t="s">
        <v>6319</v>
      </c>
      <c r="M3259" s="117">
        <v>2421500000000</v>
      </c>
      <c r="N3259" t="s">
        <v>25</v>
      </c>
      <c r="O3259" s="119">
        <v>46023</v>
      </c>
      <c r="P3259" s="119">
        <v>2958465</v>
      </c>
      <c r="Q3259" s="120">
        <v>46023</v>
      </c>
      <c r="R3259" s="120">
        <v>2958465</v>
      </c>
    </row>
    <row r="3260" spans="1:18" x14ac:dyDescent="0.25">
      <c r="A3260" t="str">
        <f t="shared" si="100"/>
        <v>IT-2422000000000</v>
      </c>
      <c r="B3260">
        <f t="shared" si="101"/>
        <v>3259</v>
      </c>
      <c r="C3260" t="s">
        <v>6310</v>
      </c>
      <c r="D3260" s="117">
        <v>2422000000000</v>
      </c>
      <c r="E3260" t="s">
        <v>6309</v>
      </c>
      <c r="F3260" t="s">
        <v>5133</v>
      </c>
      <c r="G3260" t="s">
        <v>25</v>
      </c>
      <c r="H3260" t="s">
        <v>25</v>
      </c>
      <c r="I3260" t="s">
        <v>25</v>
      </c>
      <c r="J3260" t="s">
        <v>25</v>
      </c>
      <c r="K3260" t="s">
        <v>25</v>
      </c>
      <c r="L3260" t="s">
        <v>6316</v>
      </c>
      <c r="M3260" s="117">
        <v>2420000000000</v>
      </c>
      <c r="N3260" t="s">
        <v>25</v>
      </c>
      <c r="O3260" s="119">
        <v>46023</v>
      </c>
      <c r="P3260" s="119">
        <v>2958465</v>
      </c>
      <c r="Q3260" s="120">
        <v>46023</v>
      </c>
      <c r="R3260" s="120">
        <v>2958465</v>
      </c>
    </row>
    <row r="3261" spans="1:18" x14ac:dyDescent="0.25">
      <c r="A3261" t="str">
        <f t="shared" si="100"/>
        <v>IT-2422010000000</v>
      </c>
      <c r="B3261">
        <f t="shared" si="101"/>
        <v>3260</v>
      </c>
      <c r="C3261" t="s">
        <v>6310</v>
      </c>
      <c r="D3261" s="117">
        <v>2422010000000</v>
      </c>
      <c r="E3261" t="s">
        <v>6309</v>
      </c>
      <c r="F3261" t="s">
        <v>5135</v>
      </c>
      <c r="G3261" t="s">
        <v>25</v>
      </c>
      <c r="H3261" t="s">
        <v>25</v>
      </c>
      <c r="I3261" t="s">
        <v>25</v>
      </c>
      <c r="J3261" t="s">
        <v>25</v>
      </c>
      <c r="K3261" t="s">
        <v>25</v>
      </c>
      <c r="L3261" t="s">
        <v>6317</v>
      </c>
      <c r="M3261" s="117">
        <v>2422000000000</v>
      </c>
      <c r="N3261" t="s">
        <v>25</v>
      </c>
      <c r="O3261" s="119">
        <v>46023</v>
      </c>
      <c r="P3261" s="119">
        <v>2958465</v>
      </c>
      <c r="Q3261" s="120">
        <v>46023</v>
      </c>
      <c r="R3261" s="120">
        <v>2958465</v>
      </c>
    </row>
    <row r="3262" spans="1:18" x14ac:dyDescent="0.25">
      <c r="A3262" t="str">
        <f t="shared" si="100"/>
        <v>IT-2422500000000</v>
      </c>
      <c r="B3262">
        <f t="shared" si="101"/>
        <v>3261</v>
      </c>
      <c r="C3262" t="s">
        <v>6310</v>
      </c>
      <c r="D3262" s="117">
        <v>2422500000000</v>
      </c>
      <c r="E3262" t="s">
        <v>6309</v>
      </c>
      <c r="F3262" t="s">
        <v>5136</v>
      </c>
      <c r="G3262" t="s">
        <v>25</v>
      </c>
      <c r="H3262" t="s">
        <v>25</v>
      </c>
      <c r="I3262" t="s">
        <v>25</v>
      </c>
      <c r="J3262" t="s">
        <v>25</v>
      </c>
      <c r="K3262" t="s">
        <v>25</v>
      </c>
      <c r="L3262" t="s">
        <v>6317</v>
      </c>
      <c r="M3262" s="117">
        <v>2422000000000</v>
      </c>
      <c r="N3262" t="s">
        <v>25</v>
      </c>
      <c r="O3262" s="119">
        <v>46023</v>
      </c>
      <c r="P3262" s="119">
        <v>2958465</v>
      </c>
      <c r="Q3262" s="120">
        <v>46023</v>
      </c>
      <c r="R3262" s="120">
        <v>2958465</v>
      </c>
    </row>
    <row r="3263" spans="1:18" x14ac:dyDescent="0.25">
      <c r="A3263" t="str">
        <f t="shared" si="100"/>
        <v>IT-2422510000000</v>
      </c>
      <c r="B3263">
        <f t="shared" si="101"/>
        <v>3262</v>
      </c>
      <c r="C3263" t="s">
        <v>6310</v>
      </c>
      <c r="D3263" s="117">
        <v>2422510000000</v>
      </c>
      <c r="E3263" t="s">
        <v>6309</v>
      </c>
      <c r="F3263" t="s">
        <v>5137</v>
      </c>
      <c r="G3263" t="s">
        <v>25</v>
      </c>
      <c r="H3263" t="s">
        <v>25</v>
      </c>
      <c r="I3263" t="s">
        <v>25</v>
      </c>
      <c r="J3263" t="s">
        <v>25</v>
      </c>
      <c r="K3263" t="s">
        <v>25</v>
      </c>
      <c r="L3263" t="s">
        <v>6317</v>
      </c>
      <c r="M3263" s="117">
        <v>2422000000000</v>
      </c>
      <c r="N3263" t="s">
        <v>25</v>
      </c>
      <c r="O3263" s="119">
        <v>46023</v>
      </c>
      <c r="P3263" s="119">
        <v>2958465</v>
      </c>
      <c r="Q3263" s="120">
        <v>46023</v>
      </c>
      <c r="R3263" s="120">
        <v>2958465</v>
      </c>
    </row>
    <row r="3264" spans="1:18" x14ac:dyDescent="0.25">
      <c r="A3264" t="str">
        <f t="shared" si="100"/>
        <v>IT-2422520000000</v>
      </c>
      <c r="B3264">
        <f t="shared" si="101"/>
        <v>3263</v>
      </c>
      <c r="C3264" t="s">
        <v>6310</v>
      </c>
      <c r="D3264" s="117">
        <v>2422520000000</v>
      </c>
      <c r="E3264" t="s">
        <v>6309</v>
      </c>
      <c r="F3264" t="s">
        <v>5138</v>
      </c>
      <c r="G3264" t="s">
        <v>25</v>
      </c>
      <c r="H3264" t="s">
        <v>25</v>
      </c>
      <c r="I3264" t="s">
        <v>25</v>
      </c>
      <c r="J3264" t="s">
        <v>25</v>
      </c>
      <c r="K3264" t="s">
        <v>25</v>
      </c>
      <c r="L3264" t="s">
        <v>6317</v>
      </c>
      <c r="M3264" s="117">
        <v>2422000000000</v>
      </c>
      <c r="N3264" t="s">
        <v>25</v>
      </c>
      <c r="O3264" s="119">
        <v>46023</v>
      </c>
      <c r="P3264" s="119">
        <v>2958465</v>
      </c>
      <c r="Q3264" s="120">
        <v>46023</v>
      </c>
      <c r="R3264" s="120">
        <v>2958465</v>
      </c>
    </row>
    <row r="3265" spans="1:18" x14ac:dyDescent="0.25">
      <c r="A3265" t="str">
        <f t="shared" si="100"/>
        <v>IT-2422520100000</v>
      </c>
      <c r="B3265">
        <f t="shared" si="101"/>
        <v>3264</v>
      </c>
      <c r="C3265" t="s">
        <v>6310</v>
      </c>
      <c r="D3265" s="117">
        <v>2422520100000</v>
      </c>
      <c r="E3265" t="s">
        <v>6309</v>
      </c>
      <c r="F3265" t="s">
        <v>5140</v>
      </c>
      <c r="G3265" t="s">
        <v>25</v>
      </c>
      <c r="H3265" t="s">
        <v>25</v>
      </c>
      <c r="I3265" t="s">
        <v>25</v>
      </c>
      <c r="J3265" t="s">
        <v>25</v>
      </c>
      <c r="K3265" t="s">
        <v>25</v>
      </c>
      <c r="L3265" t="s">
        <v>6319</v>
      </c>
      <c r="M3265" s="117">
        <v>2422520000000</v>
      </c>
      <c r="N3265" t="s">
        <v>25</v>
      </c>
      <c r="O3265" s="119">
        <v>46023</v>
      </c>
      <c r="P3265" s="119">
        <v>2958465</v>
      </c>
      <c r="Q3265" s="120">
        <v>46023</v>
      </c>
      <c r="R3265" s="120">
        <v>2958465</v>
      </c>
    </row>
    <row r="3266" spans="1:18" x14ac:dyDescent="0.25">
      <c r="A3266" t="str">
        <f t="shared" si="100"/>
        <v>IT-2422520101000</v>
      </c>
      <c r="B3266">
        <f t="shared" si="101"/>
        <v>3265</v>
      </c>
      <c r="C3266" t="s">
        <v>6312</v>
      </c>
      <c r="D3266" s="117">
        <v>2422520101000</v>
      </c>
      <c r="E3266" t="s">
        <v>6308</v>
      </c>
      <c r="F3266" t="s">
        <v>5142</v>
      </c>
      <c r="G3266" t="s">
        <v>25</v>
      </c>
      <c r="H3266" t="s">
        <v>25</v>
      </c>
      <c r="I3266" t="s">
        <v>25</v>
      </c>
      <c r="J3266" t="s">
        <v>25</v>
      </c>
      <c r="K3266" t="s">
        <v>25</v>
      </c>
      <c r="L3266" t="s">
        <v>6320</v>
      </c>
      <c r="M3266" s="117">
        <v>2422520100000</v>
      </c>
      <c r="N3266" t="s">
        <v>25</v>
      </c>
      <c r="O3266" s="119">
        <v>46023</v>
      </c>
      <c r="P3266" s="119">
        <v>2958465</v>
      </c>
      <c r="Q3266" s="120">
        <v>46023</v>
      </c>
      <c r="R3266" s="120">
        <v>2958465</v>
      </c>
    </row>
    <row r="3267" spans="1:18" x14ac:dyDescent="0.25">
      <c r="A3267" t="str">
        <f t="shared" ref="A3267:A3330" si="102">CONCATENATE("IT-",D3267)</f>
        <v>IT-2422530000000</v>
      </c>
      <c r="B3267">
        <f t="shared" si="101"/>
        <v>3266</v>
      </c>
      <c r="C3267" t="s">
        <v>6310</v>
      </c>
      <c r="D3267" s="117">
        <v>2422530000000</v>
      </c>
      <c r="E3267" t="s">
        <v>6309</v>
      </c>
      <c r="F3267" t="s">
        <v>5144</v>
      </c>
      <c r="G3267" t="s">
        <v>25</v>
      </c>
      <c r="H3267" t="s">
        <v>25</v>
      </c>
      <c r="I3267" t="s">
        <v>25</v>
      </c>
      <c r="J3267" t="s">
        <v>25</v>
      </c>
      <c r="K3267" t="s">
        <v>25</v>
      </c>
      <c r="L3267" t="s">
        <v>6317</v>
      </c>
      <c r="M3267" s="117">
        <v>2422000000000</v>
      </c>
      <c r="N3267" t="s">
        <v>25</v>
      </c>
      <c r="O3267" s="119">
        <v>46023</v>
      </c>
      <c r="P3267" s="119">
        <v>2958465</v>
      </c>
      <c r="Q3267" s="120">
        <v>46023</v>
      </c>
      <c r="R3267" s="120">
        <v>2958465</v>
      </c>
    </row>
    <row r="3268" spans="1:18" x14ac:dyDescent="0.25">
      <c r="A3268" t="str">
        <f t="shared" si="102"/>
        <v>IT-2422540000000</v>
      </c>
      <c r="B3268">
        <f t="shared" ref="B3268:B3331" si="103">B3267+1</f>
        <v>3267</v>
      </c>
      <c r="C3268" t="s">
        <v>6310</v>
      </c>
      <c r="D3268" s="117">
        <v>2422540000000</v>
      </c>
      <c r="E3268" t="s">
        <v>6309</v>
      </c>
      <c r="F3268" t="s">
        <v>5146</v>
      </c>
      <c r="G3268" t="s">
        <v>25</v>
      </c>
      <c r="H3268" t="s">
        <v>25</v>
      </c>
      <c r="I3268" t="s">
        <v>25</v>
      </c>
      <c r="J3268" t="s">
        <v>25</v>
      </c>
      <c r="K3268" t="s">
        <v>25</v>
      </c>
      <c r="L3268" t="s">
        <v>6317</v>
      </c>
      <c r="M3268" s="117">
        <v>2422000000000</v>
      </c>
      <c r="N3268" t="s">
        <v>25</v>
      </c>
      <c r="O3268" s="119">
        <v>46023</v>
      </c>
      <c r="P3268" s="119">
        <v>2958465</v>
      </c>
      <c r="Q3268" s="120">
        <v>46023</v>
      </c>
      <c r="R3268" s="120">
        <v>2958465</v>
      </c>
    </row>
    <row r="3269" spans="1:18" x14ac:dyDescent="0.25">
      <c r="A3269" t="str">
        <f t="shared" si="102"/>
        <v>IT-2422540100000</v>
      </c>
      <c r="B3269">
        <f t="shared" si="103"/>
        <v>3268</v>
      </c>
      <c r="C3269" t="s">
        <v>6310</v>
      </c>
      <c r="D3269" s="117">
        <v>2422540100000</v>
      </c>
      <c r="E3269" t="s">
        <v>6309</v>
      </c>
      <c r="F3269" t="s">
        <v>5148</v>
      </c>
      <c r="G3269" t="s">
        <v>25</v>
      </c>
      <c r="H3269" t="s">
        <v>25</v>
      </c>
      <c r="I3269" t="s">
        <v>25</v>
      </c>
      <c r="J3269" t="s">
        <v>25</v>
      </c>
      <c r="K3269" t="s">
        <v>25</v>
      </c>
      <c r="L3269" t="s">
        <v>6319</v>
      </c>
      <c r="M3269" s="117">
        <v>2422540000000</v>
      </c>
      <c r="N3269" t="s">
        <v>25</v>
      </c>
      <c r="O3269" s="119">
        <v>46023</v>
      </c>
      <c r="P3269" s="119">
        <v>2958465</v>
      </c>
      <c r="Q3269" s="120">
        <v>46023</v>
      </c>
      <c r="R3269" s="120">
        <v>2958465</v>
      </c>
    </row>
    <row r="3270" spans="1:18" x14ac:dyDescent="0.25">
      <c r="A3270" t="str">
        <f t="shared" si="102"/>
        <v>IT-2422540101000</v>
      </c>
      <c r="B3270">
        <f t="shared" si="103"/>
        <v>3269</v>
      </c>
      <c r="C3270" t="s">
        <v>6312</v>
      </c>
      <c r="D3270" s="117">
        <v>2422540101000</v>
      </c>
      <c r="E3270" t="s">
        <v>6308</v>
      </c>
      <c r="F3270" t="s">
        <v>5150</v>
      </c>
      <c r="G3270" t="s">
        <v>25</v>
      </c>
      <c r="H3270" t="s">
        <v>25</v>
      </c>
      <c r="I3270" t="s">
        <v>25</v>
      </c>
      <c r="J3270" t="s">
        <v>25</v>
      </c>
      <c r="K3270" t="s">
        <v>25</v>
      </c>
      <c r="L3270" t="s">
        <v>6320</v>
      </c>
      <c r="M3270" s="117">
        <v>2422540100000</v>
      </c>
      <c r="N3270" t="s">
        <v>25</v>
      </c>
      <c r="O3270" s="119">
        <v>46023</v>
      </c>
      <c r="P3270" s="119">
        <v>2958465</v>
      </c>
      <c r="Q3270" s="120">
        <v>46023</v>
      </c>
      <c r="R3270" s="120">
        <v>2958465</v>
      </c>
    </row>
    <row r="3271" spans="1:18" x14ac:dyDescent="0.25">
      <c r="A3271" t="str">
        <f t="shared" si="102"/>
        <v>IT-2422540102000</v>
      </c>
      <c r="B3271">
        <f t="shared" si="103"/>
        <v>3270</v>
      </c>
      <c r="C3271" t="s">
        <v>6312</v>
      </c>
      <c r="D3271" s="117">
        <v>2422540102000</v>
      </c>
      <c r="E3271" t="s">
        <v>6308</v>
      </c>
      <c r="F3271" t="s">
        <v>5151</v>
      </c>
      <c r="G3271" t="s">
        <v>25</v>
      </c>
      <c r="H3271" t="s">
        <v>25</v>
      </c>
      <c r="I3271" t="s">
        <v>25</v>
      </c>
      <c r="J3271" t="s">
        <v>25</v>
      </c>
      <c r="K3271" t="s">
        <v>25</v>
      </c>
      <c r="L3271" t="s">
        <v>6320</v>
      </c>
      <c r="M3271" s="117">
        <v>2422540100000</v>
      </c>
      <c r="N3271" t="s">
        <v>25</v>
      </c>
      <c r="O3271" s="119">
        <v>46023</v>
      </c>
      <c r="P3271" s="119">
        <v>2958465</v>
      </c>
      <c r="Q3271" s="120">
        <v>46023</v>
      </c>
      <c r="R3271" s="120">
        <v>2958465</v>
      </c>
    </row>
    <row r="3272" spans="1:18" x14ac:dyDescent="0.25">
      <c r="A3272" t="str">
        <f t="shared" si="102"/>
        <v>IT-2422540103000</v>
      </c>
      <c r="B3272">
        <f t="shared" si="103"/>
        <v>3271</v>
      </c>
      <c r="C3272" t="s">
        <v>6312</v>
      </c>
      <c r="D3272" s="117">
        <v>2422540103000</v>
      </c>
      <c r="E3272" t="s">
        <v>6308</v>
      </c>
      <c r="F3272" t="s">
        <v>3516</v>
      </c>
      <c r="G3272" t="s">
        <v>25</v>
      </c>
      <c r="H3272" t="s">
        <v>25</v>
      </c>
      <c r="I3272" t="s">
        <v>25</v>
      </c>
      <c r="J3272" t="s">
        <v>25</v>
      </c>
      <c r="K3272" t="s">
        <v>25</v>
      </c>
      <c r="L3272" t="s">
        <v>6320</v>
      </c>
      <c r="M3272" s="117">
        <v>2422540100000</v>
      </c>
      <c r="N3272" t="s">
        <v>25</v>
      </c>
      <c r="O3272" s="119">
        <v>46023</v>
      </c>
      <c r="P3272" s="119">
        <v>2958465</v>
      </c>
      <c r="Q3272" s="120">
        <v>46023</v>
      </c>
      <c r="R3272" s="120">
        <v>2958465</v>
      </c>
    </row>
    <row r="3273" spans="1:18" x14ac:dyDescent="0.25">
      <c r="A3273" t="str">
        <f t="shared" si="102"/>
        <v>IT-2422990000000</v>
      </c>
      <c r="B3273">
        <f t="shared" si="103"/>
        <v>3272</v>
      </c>
      <c r="C3273" t="s">
        <v>6310</v>
      </c>
      <c r="D3273" s="117">
        <v>2422990000000</v>
      </c>
      <c r="E3273" t="s">
        <v>6309</v>
      </c>
      <c r="F3273" t="s">
        <v>3449</v>
      </c>
      <c r="G3273" t="s">
        <v>25</v>
      </c>
      <c r="H3273" t="s">
        <v>25</v>
      </c>
      <c r="I3273" t="s">
        <v>25</v>
      </c>
      <c r="J3273" t="s">
        <v>25</v>
      </c>
      <c r="K3273" t="s">
        <v>25</v>
      </c>
      <c r="L3273" t="s">
        <v>6317</v>
      </c>
      <c r="M3273" s="117">
        <v>2422000000000</v>
      </c>
      <c r="N3273" t="s">
        <v>25</v>
      </c>
      <c r="O3273" s="119">
        <v>46023</v>
      </c>
      <c r="P3273" s="119">
        <v>2958465</v>
      </c>
      <c r="Q3273" s="120">
        <v>46023</v>
      </c>
      <c r="R3273" s="120">
        <v>2958465</v>
      </c>
    </row>
    <row r="3274" spans="1:18" x14ac:dyDescent="0.25">
      <c r="A3274" t="str">
        <f t="shared" si="102"/>
        <v>IT-2422990100000</v>
      </c>
      <c r="B3274">
        <f t="shared" si="103"/>
        <v>3273</v>
      </c>
      <c r="C3274" t="s">
        <v>6310</v>
      </c>
      <c r="D3274" s="117">
        <v>2422990100000</v>
      </c>
      <c r="E3274" t="s">
        <v>6309</v>
      </c>
      <c r="F3274" t="s">
        <v>5153</v>
      </c>
      <c r="G3274" t="s">
        <v>25</v>
      </c>
      <c r="H3274" t="s">
        <v>25</v>
      </c>
      <c r="I3274" t="s">
        <v>25</v>
      </c>
      <c r="J3274" t="s">
        <v>25</v>
      </c>
      <c r="K3274" t="s">
        <v>25</v>
      </c>
      <c r="L3274" t="s">
        <v>6319</v>
      </c>
      <c r="M3274" s="117">
        <v>2422990000000</v>
      </c>
      <c r="N3274" t="s">
        <v>25</v>
      </c>
      <c r="O3274" s="119">
        <v>46023</v>
      </c>
      <c r="P3274" s="119">
        <v>2958465</v>
      </c>
      <c r="Q3274" s="120">
        <v>46023</v>
      </c>
      <c r="R3274" s="120">
        <v>2958465</v>
      </c>
    </row>
    <row r="3275" spans="1:18" x14ac:dyDescent="0.25">
      <c r="A3275" t="str">
        <f t="shared" si="102"/>
        <v>IT-2422990101000</v>
      </c>
      <c r="B3275">
        <f t="shared" si="103"/>
        <v>3274</v>
      </c>
      <c r="C3275" t="s">
        <v>6312</v>
      </c>
      <c r="D3275" s="117">
        <v>2422990101000</v>
      </c>
      <c r="E3275" t="s">
        <v>6309</v>
      </c>
      <c r="F3275" t="s">
        <v>3453</v>
      </c>
      <c r="G3275" t="s">
        <v>25</v>
      </c>
      <c r="H3275" t="s">
        <v>25</v>
      </c>
      <c r="I3275" t="s">
        <v>25</v>
      </c>
      <c r="J3275" t="s">
        <v>25</v>
      </c>
      <c r="K3275" t="s">
        <v>25</v>
      </c>
      <c r="L3275" t="s">
        <v>6320</v>
      </c>
      <c r="M3275" s="117">
        <v>2422990100000</v>
      </c>
      <c r="N3275" t="s">
        <v>25</v>
      </c>
      <c r="O3275" s="119">
        <v>46023</v>
      </c>
      <c r="P3275" s="119">
        <v>2958465</v>
      </c>
      <c r="Q3275" s="120">
        <v>46023</v>
      </c>
      <c r="R3275" s="120">
        <v>2958465</v>
      </c>
    </row>
    <row r="3276" spans="1:18" x14ac:dyDescent="0.25">
      <c r="A3276" t="str">
        <f t="shared" si="102"/>
        <v>IT-2422990102000</v>
      </c>
      <c r="B3276">
        <f t="shared" si="103"/>
        <v>3275</v>
      </c>
      <c r="C3276" t="s">
        <v>6312</v>
      </c>
      <c r="D3276" s="117">
        <v>2422990102000</v>
      </c>
      <c r="E3276" t="s">
        <v>6309</v>
      </c>
      <c r="F3276" t="s">
        <v>3455</v>
      </c>
      <c r="G3276" t="s">
        <v>25</v>
      </c>
      <c r="H3276" t="s">
        <v>25</v>
      </c>
      <c r="I3276" t="s">
        <v>25</v>
      </c>
      <c r="J3276" t="s">
        <v>25</v>
      </c>
      <c r="K3276" t="s">
        <v>25</v>
      </c>
      <c r="L3276" t="s">
        <v>6320</v>
      </c>
      <c r="M3276" s="117">
        <v>2422990100000</v>
      </c>
      <c r="N3276" t="s">
        <v>25</v>
      </c>
      <c r="O3276" s="119">
        <v>46023</v>
      </c>
      <c r="P3276" s="119">
        <v>2958465</v>
      </c>
      <c r="Q3276" s="120">
        <v>46023</v>
      </c>
      <c r="R3276" s="120">
        <v>2958465</v>
      </c>
    </row>
    <row r="3277" spans="1:18" x14ac:dyDescent="0.25">
      <c r="A3277" t="str">
        <f t="shared" si="102"/>
        <v>IT-2422990103000</v>
      </c>
      <c r="B3277">
        <f t="shared" si="103"/>
        <v>3276</v>
      </c>
      <c r="C3277" t="s">
        <v>6312</v>
      </c>
      <c r="D3277" s="117">
        <v>2422990103000</v>
      </c>
      <c r="E3277" t="s">
        <v>6309</v>
      </c>
      <c r="F3277" t="s">
        <v>3459</v>
      </c>
      <c r="G3277" t="s">
        <v>25</v>
      </c>
      <c r="H3277" t="s">
        <v>25</v>
      </c>
      <c r="I3277" t="s">
        <v>25</v>
      </c>
      <c r="J3277" t="s">
        <v>25</v>
      </c>
      <c r="K3277" t="s">
        <v>25</v>
      </c>
      <c r="L3277" t="s">
        <v>6320</v>
      </c>
      <c r="M3277" s="117">
        <v>2422990100000</v>
      </c>
      <c r="N3277" t="s">
        <v>25</v>
      </c>
      <c r="O3277" s="119">
        <v>46023</v>
      </c>
      <c r="P3277" s="119">
        <v>2958465</v>
      </c>
      <c r="Q3277" s="120">
        <v>46023</v>
      </c>
      <c r="R3277" s="120">
        <v>2958465</v>
      </c>
    </row>
    <row r="3278" spans="1:18" x14ac:dyDescent="0.25">
      <c r="A3278" t="str">
        <f t="shared" si="102"/>
        <v>IT-2422990104000</v>
      </c>
      <c r="B3278">
        <f t="shared" si="103"/>
        <v>3277</v>
      </c>
      <c r="C3278" t="s">
        <v>6312</v>
      </c>
      <c r="D3278" s="117">
        <v>2422990104000</v>
      </c>
      <c r="E3278" t="s">
        <v>6309</v>
      </c>
      <c r="F3278" t="s">
        <v>3461</v>
      </c>
      <c r="G3278" t="s">
        <v>25</v>
      </c>
      <c r="H3278" t="s">
        <v>25</v>
      </c>
      <c r="I3278" t="s">
        <v>25</v>
      </c>
      <c r="J3278" t="s">
        <v>25</v>
      </c>
      <c r="K3278" t="s">
        <v>25</v>
      </c>
      <c r="L3278" t="s">
        <v>6320</v>
      </c>
      <c r="M3278" s="117">
        <v>2422990100000</v>
      </c>
      <c r="N3278" t="s">
        <v>25</v>
      </c>
      <c r="O3278" s="119">
        <v>46023</v>
      </c>
      <c r="P3278" s="119">
        <v>2958465</v>
      </c>
      <c r="Q3278" s="120">
        <v>46023</v>
      </c>
      <c r="R3278" s="120">
        <v>2958465</v>
      </c>
    </row>
    <row r="3279" spans="1:18" x14ac:dyDescent="0.25">
      <c r="A3279" t="str">
        <f t="shared" si="102"/>
        <v>IT-2422990105000</v>
      </c>
      <c r="B3279">
        <f t="shared" si="103"/>
        <v>3278</v>
      </c>
      <c r="C3279" t="s">
        <v>6312</v>
      </c>
      <c r="D3279" s="117">
        <v>2422990105000</v>
      </c>
      <c r="E3279" t="s">
        <v>6309</v>
      </c>
      <c r="F3279" t="s">
        <v>3463</v>
      </c>
      <c r="G3279" t="s">
        <v>25</v>
      </c>
      <c r="H3279" t="s">
        <v>25</v>
      </c>
      <c r="I3279" t="s">
        <v>25</v>
      </c>
      <c r="J3279" t="s">
        <v>25</v>
      </c>
      <c r="K3279" t="s">
        <v>25</v>
      </c>
      <c r="L3279" t="s">
        <v>6320</v>
      </c>
      <c r="M3279" s="117">
        <v>2422990100000</v>
      </c>
      <c r="N3279" t="s">
        <v>25</v>
      </c>
      <c r="O3279" s="119">
        <v>46023</v>
      </c>
      <c r="P3279" s="119">
        <v>2958465</v>
      </c>
      <c r="Q3279" s="120">
        <v>46023</v>
      </c>
      <c r="R3279" s="120">
        <v>2958465</v>
      </c>
    </row>
    <row r="3280" spans="1:18" x14ac:dyDescent="0.25">
      <c r="A3280" t="str">
        <f t="shared" si="102"/>
        <v>IT-2422990106000</v>
      </c>
      <c r="B3280">
        <f t="shared" si="103"/>
        <v>3279</v>
      </c>
      <c r="C3280" t="s">
        <v>6312</v>
      </c>
      <c r="D3280" s="117">
        <v>2422990106000</v>
      </c>
      <c r="E3280" t="s">
        <v>6309</v>
      </c>
      <c r="F3280" t="s">
        <v>3465</v>
      </c>
      <c r="G3280" t="s">
        <v>25</v>
      </c>
      <c r="H3280" t="s">
        <v>25</v>
      </c>
      <c r="I3280" t="s">
        <v>25</v>
      </c>
      <c r="J3280" t="s">
        <v>25</v>
      </c>
      <c r="K3280" t="s">
        <v>25</v>
      </c>
      <c r="L3280" t="s">
        <v>6320</v>
      </c>
      <c r="M3280" s="117">
        <v>2422990100000</v>
      </c>
      <c r="N3280" t="s">
        <v>25</v>
      </c>
      <c r="O3280" s="119">
        <v>46023</v>
      </c>
      <c r="P3280" s="119">
        <v>2958465</v>
      </c>
      <c r="Q3280" s="120">
        <v>46023</v>
      </c>
      <c r="R3280" s="120">
        <v>2958465</v>
      </c>
    </row>
    <row r="3281" spans="1:18" x14ac:dyDescent="0.25">
      <c r="A3281" t="str">
        <f t="shared" si="102"/>
        <v>IT-2422990107000</v>
      </c>
      <c r="B3281">
        <f t="shared" si="103"/>
        <v>3280</v>
      </c>
      <c r="C3281" t="s">
        <v>6312</v>
      </c>
      <c r="D3281" s="117">
        <v>2422990107000</v>
      </c>
      <c r="E3281" t="s">
        <v>6309</v>
      </c>
      <c r="F3281" t="s">
        <v>3477</v>
      </c>
      <c r="G3281" t="s">
        <v>25</v>
      </c>
      <c r="H3281" t="s">
        <v>25</v>
      </c>
      <c r="I3281" t="s">
        <v>25</v>
      </c>
      <c r="J3281" t="s">
        <v>25</v>
      </c>
      <c r="K3281" t="s">
        <v>25</v>
      </c>
      <c r="L3281" t="s">
        <v>6320</v>
      </c>
      <c r="M3281" s="117">
        <v>2422990100000</v>
      </c>
      <c r="N3281" t="s">
        <v>25</v>
      </c>
      <c r="O3281" s="119">
        <v>46023</v>
      </c>
      <c r="P3281" s="119">
        <v>2958465</v>
      </c>
      <c r="Q3281" s="120">
        <v>46023</v>
      </c>
      <c r="R3281" s="120">
        <v>2958465</v>
      </c>
    </row>
    <row r="3282" spans="1:18" x14ac:dyDescent="0.25">
      <c r="A3282" t="str">
        <f t="shared" si="102"/>
        <v>IT-2422990108000</v>
      </c>
      <c r="B3282">
        <f t="shared" si="103"/>
        <v>3281</v>
      </c>
      <c r="C3282" t="s">
        <v>6312</v>
      </c>
      <c r="D3282" s="117">
        <v>2422990108000</v>
      </c>
      <c r="E3282" t="s">
        <v>6309</v>
      </c>
      <c r="F3282" t="s">
        <v>3480</v>
      </c>
      <c r="G3282" t="s">
        <v>25</v>
      </c>
      <c r="H3282" t="s">
        <v>25</v>
      </c>
      <c r="I3282" t="s">
        <v>25</v>
      </c>
      <c r="J3282" t="s">
        <v>25</v>
      </c>
      <c r="K3282" t="s">
        <v>25</v>
      </c>
      <c r="L3282" t="s">
        <v>6320</v>
      </c>
      <c r="M3282" s="117">
        <v>2422990100000</v>
      </c>
      <c r="N3282" t="s">
        <v>25</v>
      </c>
      <c r="O3282" s="119">
        <v>46023</v>
      </c>
      <c r="P3282" s="119">
        <v>2958465</v>
      </c>
      <c r="Q3282" s="120">
        <v>46023</v>
      </c>
      <c r="R3282" s="120">
        <v>2958465</v>
      </c>
    </row>
    <row r="3283" spans="1:18" x14ac:dyDescent="0.25">
      <c r="A3283" t="str">
        <f t="shared" si="102"/>
        <v>IT-2422990108001</v>
      </c>
      <c r="B3283">
        <f t="shared" si="103"/>
        <v>3282</v>
      </c>
      <c r="C3283" t="s">
        <v>6312</v>
      </c>
      <c r="D3283" s="117">
        <v>2422990108001</v>
      </c>
      <c r="E3283" t="s">
        <v>6308</v>
      </c>
      <c r="F3283" t="s">
        <v>5155</v>
      </c>
      <c r="G3283" t="s">
        <v>25</v>
      </c>
      <c r="H3283" t="s">
        <v>25</v>
      </c>
      <c r="I3283" t="s">
        <v>25</v>
      </c>
      <c r="J3283" t="s">
        <v>25</v>
      </c>
      <c r="K3283" t="s">
        <v>25</v>
      </c>
      <c r="L3283" t="s">
        <v>6321</v>
      </c>
      <c r="M3283" s="117">
        <v>2422990108000</v>
      </c>
      <c r="N3283" t="s">
        <v>25</v>
      </c>
      <c r="O3283" s="119">
        <v>46023</v>
      </c>
      <c r="P3283" s="119">
        <v>2958465</v>
      </c>
      <c r="Q3283" s="120">
        <v>46023</v>
      </c>
      <c r="R3283" s="120">
        <v>2958465</v>
      </c>
    </row>
    <row r="3284" spans="1:18" x14ac:dyDescent="0.25">
      <c r="A3284" t="str">
        <f t="shared" si="102"/>
        <v>IT-2422990108002</v>
      </c>
      <c r="B3284">
        <f t="shared" si="103"/>
        <v>3283</v>
      </c>
      <c r="C3284" t="s">
        <v>6312</v>
      </c>
      <c r="D3284" s="117">
        <v>2422990108002</v>
      </c>
      <c r="E3284" t="s">
        <v>6308</v>
      </c>
      <c r="F3284" t="s">
        <v>5157</v>
      </c>
      <c r="G3284" t="s">
        <v>25</v>
      </c>
      <c r="H3284" t="s">
        <v>25</v>
      </c>
      <c r="I3284" t="s">
        <v>25</v>
      </c>
      <c r="J3284" t="s">
        <v>25</v>
      </c>
      <c r="K3284" t="s">
        <v>25</v>
      </c>
      <c r="L3284" t="s">
        <v>6321</v>
      </c>
      <c r="M3284" s="117">
        <v>2422990108000</v>
      </c>
      <c r="N3284" t="s">
        <v>25</v>
      </c>
      <c r="O3284" s="119">
        <v>46023</v>
      </c>
      <c r="P3284" s="119">
        <v>2958465</v>
      </c>
      <c r="Q3284" s="120">
        <v>46023</v>
      </c>
      <c r="R3284" s="120">
        <v>2958465</v>
      </c>
    </row>
    <row r="3285" spans="1:18" x14ac:dyDescent="0.25">
      <c r="A3285" t="str">
        <f t="shared" si="102"/>
        <v>IT-2422990109000</v>
      </c>
      <c r="B3285">
        <f t="shared" si="103"/>
        <v>3284</v>
      </c>
      <c r="C3285" t="s">
        <v>6312</v>
      </c>
      <c r="D3285" s="117">
        <v>2422990109000</v>
      </c>
      <c r="E3285" t="s">
        <v>6309</v>
      </c>
      <c r="F3285" t="s">
        <v>3486</v>
      </c>
      <c r="G3285" t="s">
        <v>25</v>
      </c>
      <c r="H3285" t="s">
        <v>25</v>
      </c>
      <c r="I3285" t="s">
        <v>25</v>
      </c>
      <c r="J3285" t="s">
        <v>25</v>
      </c>
      <c r="K3285" t="s">
        <v>25</v>
      </c>
      <c r="L3285" t="s">
        <v>6320</v>
      </c>
      <c r="M3285" s="117">
        <v>2422990100000</v>
      </c>
      <c r="N3285" t="s">
        <v>25</v>
      </c>
      <c r="O3285" s="119">
        <v>46023</v>
      </c>
      <c r="P3285" s="119">
        <v>2958465</v>
      </c>
      <c r="Q3285" s="120">
        <v>46023</v>
      </c>
      <c r="R3285" s="120">
        <v>2958465</v>
      </c>
    </row>
    <row r="3286" spans="1:18" x14ac:dyDescent="0.25">
      <c r="A3286" t="str">
        <f t="shared" si="102"/>
        <v>IT-2422990110000</v>
      </c>
      <c r="B3286">
        <f t="shared" si="103"/>
        <v>3285</v>
      </c>
      <c r="C3286" t="s">
        <v>6312</v>
      </c>
      <c r="D3286" s="117">
        <v>2422990110000</v>
      </c>
      <c r="E3286" t="s">
        <v>6309</v>
      </c>
      <c r="F3286" t="s">
        <v>3494</v>
      </c>
      <c r="G3286" t="s">
        <v>25</v>
      </c>
      <c r="H3286" t="s">
        <v>25</v>
      </c>
      <c r="I3286" t="s">
        <v>25</v>
      </c>
      <c r="J3286" t="s">
        <v>25</v>
      </c>
      <c r="K3286" t="s">
        <v>25</v>
      </c>
      <c r="L3286" t="s">
        <v>6320</v>
      </c>
      <c r="M3286" s="117">
        <v>2422990100000</v>
      </c>
      <c r="N3286" t="s">
        <v>25</v>
      </c>
      <c r="O3286" s="119">
        <v>46023</v>
      </c>
      <c r="P3286" s="119">
        <v>2958465</v>
      </c>
      <c r="Q3286" s="120">
        <v>46023</v>
      </c>
      <c r="R3286" s="120">
        <v>2958465</v>
      </c>
    </row>
    <row r="3287" spans="1:18" x14ac:dyDescent="0.25">
      <c r="A3287" t="str">
        <f t="shared" si="102"/>
        <v>IT-2422990111000</v>
      </c>
      <c r="B3287">
        <f t="shared" si="103"/>
        <v>3286</v>
      </c>
      <c r="C3287" t="s">
        <v>6312</v>
      </c>
      <c r="D3287" s="117">
        <v>2422990111000</v>
      </c>
      <c r="E3287" t="s">
        <v>6309</v>
      </c>
      <c r="F3287" t="s">
        <v>3497</v>
      </c>
      <c r="G3287" t="s">
        <v>25</v>
      </c>
      <c r="H3287" t="s">
        <v>25</v>
      </c>
      <c r="I3287" t="s">
        <v>25</v>
      </c>
      <c r="J3287" t="s">
        <v>25</v>
      </c>
      <c r="K3287" t="s">
        <v>25</v>
      </c>
      <c r="L3287" t="s">
        <v>6320</v>
      </c>
      <c r="M3287" s="117">
        <v>2422990100000</v>
      </c>
      <c r="N3287" t="s">
        <v>25</v>
      </c>
      <c r="O3287" s="119">
        <v>46023</v>
      </c>
      <c r="P3287" s="119">
        <v>2958465</v>
      </c>
      <c r="Q3287" s="120">
        <v>46023</v>
      </c>
      <c r="R3287" s="120">
        <v>2958465</v>
      </c>
    </row>
    <row r="3288" spans="1:18" x14ac:dyDescent="0.25">
      <c r="A3288" t="str">
        <f t="shared" si="102"/>
        <v>IT-2422990111001</v>
      </c>
      <c r="B3288">
        <f t="shared" si="103"/>
        <v>3287</v>
      </c>
      <c r="C3288" t="s">
        <v>6312</v>
      </c>
      <c r="D3288" s="117">
        <v>2422990111001</v>
      </c>
      <c r="E3288" t="s">
        <v>6308</v>
      </c>
      <c r="F3288" t="s">
        <v>5158</v>
      </c>
      <c r="G3288" t="s">
        <v>25</v>
      </c>
      <c r="H3288" t="s">
        <v>25</v>
      </c>
      <c r="I3288" t="s">
        <v>25</v>
      </c>
      <c r="J3288" t="s">
        <v>25</v>
      </c>
      <c r="K3288" t="s">
        <v>25</v>
      </c>
      <c r="L3288" t="s">
        <v>6321</v>
      </c>
      <c r="M3288" s="117">
        <v>2422990111000</v>
      </c>
      <c r="N3288" t="s">
        <v>25</v>
      </c>
      <c r="O3288" s="119">
        <v>46023</v>
      </c>
      <c r="P3288" s="119">
        <v>2958465</v>
      </c>
      <c r="Q3288" s="120">
        <v>46023</v>
      </c>
      <c r="R3288" s="120">
        <v>2958465</v>
      </c>
    </row>
    <row r="3289" spans="1:18" x14ac:dyDescent="0.25">
      <c r="A3289" t="str">
        <f t="shared" si="102"/>
        <v>IT-2422990111002</v>
      </c>
      <c r="B3289">
        <f t="shared" si="103"/>
        <v>3288</v>
      </c>
      <c r="C3289" t="s">
        <v>6312</v>
      </c>
      <c r="D3289" s="117">
        <v>2422990111002</v>
      </c>
      <c r="E3289" t="s">
        <v>6308</v>
      </c>
      <c r="F3289" t="s">
        <v>3501</v>
      </c>
      <c r="G3289" t="s">
        <v>25</v>
      </c>
      <c r="H3289" t="s">
        <v>25</v>
      </c>
      <c r="I3289" t="s">
        <v>25</v>
      </c>
      <c r="J3289" t="s">
        <v>25</v>
      </c>
      <c r="K3289" t="s">
        <v>25</v>
      </c>
      <c r="L3289" t="s">
        <v>6321</v>
      </c>
      <c r="M3289" s="117">
        <v>2422990111000</v>
      </c>
      <c r="N3289" t="s">
        <v>25</v>
      </c>
      <c r="O3289" s="119">
        <v>46023</v>
      </c>
      <c r="P3289" s="119">
        <v>2958465</v>
      </c>
      <c r="Q3289" s="120">
        <v>46023</v>
      </c>
      <c r="R3289" s="120">
        <v>2958465</v>
      </c>
    </row>
    <row r="3290" spans="1:18" x14ac:dyDescent="0.25">
      <c r="A3290" t="str">
        <f t="shared" si="102"/>
        <v>IT-2422990112000</v>
      </c>
      <c r="B3290">
        <f t="shared" si="103"/>
        <v>3289</v>
      </c>
      <c r="C3290" t="s">
        <v>6312</v>
      </c>
      <c r="D3290" s="117">
        <v>2422990112000</v>
      </c>
      <c r="E3290" t="s">
        <v>6309</v>
      </c>
      <c r="F3290" t="s">
        <v>3502</v>
      </c>
      <c r="G3290" t="s">
        <v>25</v>
      </c>
      <c r="H3290" t="s">
        <v>25</v>
      </c>
      <c r="I3290" t="s">
        <v>25</v>
      </c>
      <c r="J3290" t="s">
        <v>25</v>
      </c>
      <c r="K3290" t="s">
        <v>25</v>
      </c>
      <c r="L3290" t="s">
        <v>6320</v>
      </c>
      <c r="M3290" s="117">
        <v>2422990100000</v>
      </c>
      <c r="N3290" t="s">
        <v>25</v>
      </c>
      <c r="O3290" s="119">
        <v>46023</v>
      </c>
      <c r="P3290" s="119">
        <v>2958465</v>
      </c>
      <c r="Q3290" s="120">
        <v>46023</v>
      </c>
      <c r="R3290" s="120">
        <v>2958465</v>
      </c>
    </row>
    <row r="3291" spans="1:18" x14ac:dyDescent="0.25">
      <c r="A3291" t="str">
        <f t="shared" si="102"/>
        <v>IT-2422990113000</v>
      </c>
      <c r="B3291">
        <f t="shared" si="103"/>
        <v>3290</v>
      </c>
      <c r="C3291" t="s">
        <v>6312</v>
      </c>
      <c r="D3291" s="117">
        <v>2422990113000</v>
      </c>
      <c r="E3291" t="s">
        <v>6309</v>
      </c>
      <c r="F3291" t="s">
        <v>3504</v>
      </c>
      <c r="G3291" t="s">
        <v>25</v>
      </c>
      <c r="H3291" t="s">
        <v>25</v>
      </c>
      <c r="I3291" t="s">
        <v>25</v>
      </c>
      <c r="J3291" t="s">
        <v>25</v>
      </c>
      <c r="K3291" t="s">
        <v>25</v>
      </c>
      <c r="L3291" t="s">
        <v>6320</v>
      </c>
      <c r="M3291" s="117">
        <v>2422990100000</v>
      </c>
      <c r="N3291" t="s">
        <v>25</v>
      </c>
      <c r="O3291" s="119">
        <v>46023</v>
      </c>
      <c r="P3291" s="119">
        <v>2958465</v>
      </c>
      <c r="Q3291" s="120">
        <v>46023</v>
      </c>
      <c r="R3291" s="120">
        <v>2958465</v>
      </c>
    </row>
    <row r="3292" spans="1:18" x14ac:dyDescent="0.25">
      <c r="A3292" t="str">
        <f t="shared" si="102"/>
        <v>IT-2422990114000</v>
      </c>
      <c r="B3292">
        <f t="shared" si="103"/>
        <v>3291</v>
      </c>
      <c r="C3292" t="s">
        <v>6312</v>
      </c>
      <c r="D3292" s="117">
        <v>2422990114000</v>
      </c>
      <c r="E3292" t="s">
        <v>6309</v>
      </c>
      <c r="F3292" t="s">
        <v>3506</v>
      </c>
      <c r="G3292" t="s">
        <v>25</v>
      </c>
      <c r="H3292" t="s">
        <v>25</v>
      </c>
      <c r="I3292" t="s">
        <v>25</v>
      </c>
      <c r="J3292" t="s">
        <v>25</v>
      </c>
      <c r="K3292" t="s">
        <v>25</v>
      </c>
      <c r="L3292" t="s">
        <v>6320</v>
      </c>
      <c r="M3292" s="117">
        <v>2422990100000</v>
      </c>
      <c r="N3292" t="s">
        <v>25</v>
      </c>
      <c r="O3292" s="119">
        <v>46023</v>
      </c>
      <c r="P3292" s="119">
        <v>2958465</v>
      </c>
      <c r="Q3292" s="120">
        <v>46023</v>
      </c>
      <c r="R3292" s="120">
        <v>2958465</v>
      </c>
    </row>
    <row r="3293" spans="1:18" x14ac:dyDescent="0.25">
      <c r="A3293" t="str">
        <f t="shared" si="102"/>
        <v>IT-2422990114001</v>
      </c>
      <c r="B3293">
        <f t="shared" si="103"/>
        <v>3292</v>
      </c>
      <c r="C3293" t="s">
        <v>6312</v>
      </c>
      <c r="D3293" s="117">
        <v>2422990114001</v>
      </c>
      <c r="E3293" t="s">
        <v>6308</v>
      </c>
      <c r="F3293" t="s">
        <v>5160</v>
      </c>
      <c r="G3293" t="s">
        <v>25</v>
      </c>
      <c r="H3293" t="s">
        <v>25</v>
      </c>
      <c r="I3293" t="s">
        <v>25</v>
      </c>
      <c r="J3293" t="s">
        <v>25</v>
      </c>
      <c r="K3293" t="s">
        <v>25</v>
      </c>
      <c r="L3293" t="s">
        <v>6321</v>
      </c>
      <c r="M3293" s="117">
        <v>2422990114000</v>
      </c>
      <c r="N3293" t="s">
        <v>25</v>
      </c>
      <c r="O3293" s="119">
        <v>46023</v>
      </c>
      <c r="P3293" s="119">
        <v>2958465</v>
      </c>
      <c r="Q3293" s="120">
        <v>46023</v>
      </c>
      <c r="R3293" s="120">
        <v>2958465</v>
      </c>
    </row>
    <row r="3294" spans="1:18" x14ac:dyDescent="0.25">
      <c r="A3294" t="str">
        <f t="shared" si="102"/>
        <v>IT-2422990115000</v>
      </c>
      <c r="B3294">
        <f t="shared" si="103"/>
        <v>3293</v>
      </c>
      <c r="C3294" t="s">
        <v>6312</v>
      </c>
      <c r="D3294" s="117">
        <v>2422990115000</v>
      </c>
      <c r="E3294" t="s">
        <v>6309</v>
      </c>
      <c r="F3294" t="s">
        <v>3508</v>
      </c>
      <c r="G3294" t="s">
        <v>25</v>
      </c>
      <c r="H3294" t="s">
        <v>25</v>
      </c>
      <c r="I3294" t="s">
        <v>25</v>
      </c>
      <c r="J3294" t="s">
        <v>25</v>
      </c>
      <c r="K3294" t="s">
        <v>25</v>
      </c>
      <c r="L3294" t="s">
        <v>6320</v>
      </c>
      <c r="M3294" s="117">
        <v>2422990100000</v>
      </c>
      <c r="N3294" t="s">
        <v>25</v>
      </c>
      <c r="O3294" s="119">
        <v>46023</v>
      </c>
      <c r="P3294" s="119">
        <v>2958465</v>
      </c>
      <c r="Q3294" s="120">
        <v>46023</v>
      </c>
      <c r="R3294" s="120">
        <v>2958465</v>
      </c>
    </row>
    <row r="3295" spans="1:18" x14ac:dyDescent="0.25">
      <c r="A3295" t="str">
        <f t="shared" si="102"/>
        <v>IT-2422990116000</v>
      </c>
      <c r="B3295">
        <f t="shared" si="103"/>
        <v>3294</v>
      </c>
      <c r="C3295" t="s">
        <v>6312</v>
      </c>
      <c r="D3295" s="117">
        <v>2422990116000</v>
      </c>
      <c r="E3295" t="s">
        <v>6309</v>
      </c>
      <c r="F3295" t="s">
        <v>3510</v>
      </c>
      <c r="G3295" t="s">
        <v>25</v>
      </c>
      <c r="H3295" t="s">
        <v>25</v>
      </c>
      <c r="I3295" t="s">
        <v>25</v>
      </c>
      <c r="J3295" t="s">
        <v>25</v>
      </c>
      <c r="K3295" t="s">
        <v>25</v>
      </c>
      <c r="L3295" t="s">
        <v>6320</v>
      </c>
      <c r="M3295" s="117">
        <v>2422990100000</v>
      </c>
      <c r="N3295" t="s">
        <v>25</v>
      </c>
      <c r="O3295" s="119">
        <v>46023</v>
      </c>
      <c r="P3295" s="119">
        <v>2958465</v>
      </c>
      <c r="Q3295" s="120">
        <v>46023</v>
      </c>
      <c r="R3295" s="120">
        <v>2958465</v>
      </c>
    </row>
    <row r="3296" spans="1:18" x14ac:dyDescent="0.25">
      <c r="A3296" t="str">
        <f t="shared" si="102"/>
        <v>IT-2422990117000</v>
      </c>
      <c r="B3296">
        <f t="shared" si="103"/>
        <v>3295</v>
      </c>
      <c r="C3296" t="s">
        <v>6312</v>
      </c>
      <c r="D3296" s="117">
        <v>2422990117000</v>
      </c>
      <c r="E3296" t="s">
        <v>6309</v>
      </c>
      <c r="F3296" t="s">
        <v>3520</v>
      </c>
      <c r="G3296" t="s">
        <v>25</v>
      </c>
      <c r="H3296" t="s">
        <v>25</v>
      </c>
      <c r="I3296" t="s">
        <v>25</v>
      </c>
      <c r="J3296" t="s">
        <v>25</v>
      </c>
      <c r="K3296" t="s">
        <v>25</v>
      </c>
      <c r="L3296" t="s">
        <v>6320</v>
      </c>
      <c r="M3296" s="117">
        <v>2422990100000</v>
      </c>
      <c r="N3296" t="s">
        <v>25</v>
      </c>
      <c r="O3296" s="119">
        <v>46023</v>
      </c>
      <c r="P3296" s="119">
        <v>2958465</v>
      </c>
      <c r="Q3296" s="120">
        <v>46023</v>
      </c>
      <c r="R3296" s="120">
        <v>2958465</v>
      </c>
    </row>
    <row r="3297" spans="1:18" x14ac:dyDescent="0.25">
      <c r="A3297" t="str">
        <f t="shared" si="102"/>
        <v>IT-2422990118000</v>
      </c>
      <c r="B3297">
        <f t="shared" si="103"/>
        <v>3296</v>
      </c>
      <c r="C3297" t="s">
        <v>6312</v>
      </c>
      <c r="D3297" s="117">
        <v>2422990118000</v>
      </c>
      <c r="E3297" t="s">
        <v>6309</v>
      </c>
      <c r="F3297" t="s">
        <v>3522</v>
      </c>
      <c r="G3297" t="s">
        <v>25</v>
      </c>
      <c r="H3297" t="s">
        <v>25</v>
      </c>
      <c r="I3297" t="s">
        <v>25</v>
      </c>
      <c r="J3297" t="s">
        <v>25</v>
      </c>
      <c r="K3297" t="s">
        <v>25</v>
      </c>
      <c r="L3297" t="s">
        <v>6320</v>
      </c>
      <c r="M3297" s="117">
        <v>2422990100000</v>
      </c>
      <c r="N3297" t="s">
        <v>25</v>
      </c>
      <c r="O3297" s="119">
        <v>46023</v>
      </c>
      <c r="P3297" s="119">
        <v>2958465</v>
      </c>
      <c r="Q3297" s="120">
        <v>46023</v>
      </c>
      <c r="R3297" s="120">
        <v>2958465</v>
      </c>
    </row>
    <row r="3298" spans="1:18" x14ac:dyDescent="0.25">
      <c r="A3298" t="str">
        <f t="shared" si="102"/>
        <v>IT-2422990119000</v>
      </c>
      <c r="B3298">
        <f t="shared" si="103"/>
        <v>3297</v>
      </c>
      <c r="C3298" t="s">
        <v>6312</v>
      </c>
      <c r="D3298" s="117">
        <v>2422990119000</v>
      </c>
      <c r="E3298" t="s">
        <v>6309</v>
      </c>
      <c r="F3298" t="s">
        <v>3524</v>
      </c>
      <c r="G3298" t="s">
        <v>25</v>
      </c>
      <c r="H3298" t="s">
        <v>25</v>
      </c>
      <c r="I3298" t="s">
        <v>25</v>
      </c>
      <c r="J3298" t="s">
        <v>25</v>
      </c>
      <c r="K3298" t="s">
        <v>25</v>
      </c>
      <c r="L3298" t="s">
        <v>6320</v>
      </c>
      <c r="M3298" s="117">
        <v>2422990100000</v>
      </c>
      <c r="N3298" t="s">
        <v>25</v>
      </c>
      <c r="O3298" s="119">
        <v>46023</v>
      </c>
      <c r="P3298" s="119">
        <v>2958465</v>
      </c>
      <c r="Q3298" s="120">
        <v>46023</v>
      </c>
      <c r="R3298" s="120">
        <v>2958465</v>
      </c>
    </row>
    <row r="3299" spans="1:18" x14ac:dyDescent="0.25">
      <c r="A3299" t="str">
        <f t="shared" si="102"/>
        <v>IT-2422990120000</v>
      </c>
      <c r="B3299">
        <f t="shared" si="103"/>
        <v>3298</v>
      </c>
      <c r="C3299" t="s">
        <v>6312</v>
      </c>
      <c r="D3299" s="117">
        <v>2422990120000</v>
      </c>
      <c r="E3299" t="s">
        <v>6309</v>
      </c>
      <c r="F3299" t="s">
        <v>3526</v>
      </c>
      <c r="G3299" t="s">
        <v>25</v>
      </c>
      <c r="H3299" t="s">
        <v>25</v>
      </c>
      <c r="I3299" t="s">
        <v>25</v>
      </c>
      <c r="J3299" t="s">
        <v>25</v>
      </c>
      <c r="K3299" t="s">
        <v>25</v>
      </c>
      <c r="L3299" t="s">
        <v>6320</v>
      </c>
      <c r="M3299" s="117">
        <v>2422990100000</v>
      </c>
      <c r="N3299" t="s">
        <v>25</v>
      </c>
      <c r="O3299" s="119">
        <v>46023</v>
      </c>
      <c r="P3299" s="119">
        <v>2958465</v>
      </c>
      <c r="Q3299" s="120">
        <v>46023</v>
      </c>
      <c r="R3299" s="120">
        <v>2958465</v>
      </c>
    </row>
    <row r="3300" spans="1:18" x14ac:dyDescent="0.25">
      <c r="A3300" t="str">
        <f t="shared" si="102"/>
        <v>IT-2422990120001</v>
      </c>
      <c r="B3300">
        <f t="shared" si="103"/>
        <v>3299</v>
      </c>
      <c r="C3300" t="s">
        <v>6312</v>
      </c>
      <c r="D3300" s="117">
        <v>2422990120001</v>
      </c>
      <c r="E3300" t="s">
        <v>6308</v>
      </c>
      <c r="F3300" t="s">
        <v>3530</v>
      </c>
      <c r="G3300" t="s">
        <v>25</v>
      </c>
      <c r="H3300" t="s">
        <v>25</v>
      </c>
      <c r="I3300" t="s">
        <v>25</v>
      </c>
      <c r="J3300" t="s">
        <v>25</v>
      </c>
      <c r="K3300" t="s">
        <v>25</v>
      </c>
      <c r="L3300" t="s">
        <v>6321</v>
      </c>
      <c r="M3300" s="117">
        <v>2422990120000</v>
      </c>
      <c r="N3300" t="s">
        <v>25</v>
      </c>
      <c r="O3300" s="119">
        <v>46023</v>
      </c>
      <c r="P3300" s="119">
        <v>2958465</v>
      </c>
      <c r="Q3300" s="120">
        <v>46023</v>
      </c>
      <c r="R3300" s="120">
        <v>2958465</v>
      </c>
    </row>
    <row r="3301" spans="1:18" x14ac:dyDescent="0.25">
      <c r="A3301" t="str">
        <f t="shared" si="102"/>
        <v>IT-2422990120002</v>
      </c>
      <c r="B3301">
        <f t="shared" si="103"/>
        <v>3300</v>
      </c>
      <c r="C3301" t="s">
        <v>6312</v>
      </c>
      <c r="D3301" s="117">
        <v>2422990120002</v>
      </c>
      <c r="E3301" t="s">
        <v>6308</v>
      </c>
      <c r="F3301" t="s">
        <v>3528</v>
      </c>
      <c r="G3301" t="s">
        <v>25</v>
      </c>
      <c r="H3301" t="s">
        <v>25</v>
      </c>
      <c r="I3301" t="s">
        <v>25</v>
      </c>
      <c r="J3301" t="s">
        <v>25</v>
      </c>
      <c r="K3301" t="s">
        <v>25</v>
      </c>
      <c r="L3301" t="s">
        <v>6321</v>
      </c>
      <c r="M3301" s="117">
        <v>2422990120000</v>
      </c>
      <c r="N3301" t="s">
        <v>25</v>
      </c>
      <c r="O3301" s="119">
        <v>46023</v>
      </c>
      <c r="P3301" s="119">
        <v>2958465</v>
      </c>
      <c r="Q3301" s="120">
        <v>46023</v>
      </c>
      <c r="R3301" s="120">
        <v>2958465</v>
      </c>
    </row>
    <row r="3302" spans="1:18" x14ac:dyDescent="0.25">
      <c r="A3302" t="str">
        <f t="shared" si="102"/>
        <v>IT-2422990120003</v>
      </c>
      <c r="B3302">
        <f t="shared" si="103"/>
        <v>3301</v>
      </c>
      <c r="C3302" t="s">
        <v>6312</v>
      </c>
      <c r="D3302" s="117">
        <v>2422990120003</v>
      </c>
      <c r="E3302" t="s">
        <v>6308</v>
      </c>
      <c r="F3302" t="s">
        <v>3532</v>
      </c>
      <c r="G3302" t="s">
        <v>25</v>
      </c>
      <c r="H3302" t="s">
        <v>25</v>
      </c>
      <c r="I3302" t="s">
        <v>25</v>
      </c>
      <c r="J3302" t="s">
        <v>25</v>
      </c>
      <c r="K3302" t="s">
        <v>25</v>
      </c>
      <c r="L3302" t="s">
        <v>6321</v>
      </c>
      <c r="M3302" s="117">
        <v>2422990120000</v>
      </c>
      <c r="N3302" t="s">
        <v>25</v>
      </c>
      <c r="O3302" s="119">
        <v>46023</v>
      </c>
      <c r="P3302" s="119">
        <v>2958465</v>
      </c>
      <c r="Q3302" s="120">
        <v>46023</v>
      </c>
      <c r="R3302" s="120">
        <v>2958465</v>
      </c>
    </row>
    <row r="3303" spans="1:18" x14ac:dyDescent="0.25">
      <c r="A3303" t="str">
        <f t="shared" si="102"/>
        <v>IT-2422990120004</v>
      </c>
      <c r="B3303">
        <f t="shared" si="103"/>
        <v>3302</v>
      </c>
      <c r="C3303" t="s">
        <v>6312</v>
      </c>
      <c r="D3303" s="117">
        <v>2422990120004</v>
      </c>
      <c r="E3303" t="s">
        <v>6308</v>
      </c>
      <c r="F3303" t="s">
        <v>3534</v>
      </c>
      <c r="G3303" t="s">
        <v>25</v>
      </c>
      <c r="H3303" t="s">
        <v>25</v>
      </c>
      <c r="I3303" t="s">
        <v>25</v>
      </c>
      <c r="J3303" t="s">
        <v>25</v>
      </c>
      <c r="K3303" t="s">
        <v>25</v>
      </c>
      <c r="L3303" t="s">
        <v>6321</v>
      </c>
      <c r="M3303" s="117">
        <v>2422990120000</v>
      </c>
      <c r="N3303" t="s">
        <v>25</v>
      </c>
      <c r="O3303" s="119">
        <v>46023</v>
      </c>
      <c r="P3303" s="119">
        <v>2958465</v>
      </c>
      <c r="Q3303" s="120">
        <v>46023</v>
      </c>
      <c r="R3303" s="120">
        <v>2958465</v>
      </c>
    </row>
    <row r="3304" spans="1:18" x14ac:dyDescent="0.25">
      <c r="A3304" t="str">
        <f t="shared" si="102"/>
        <v>IT-2422990120005</v>
      </c>
      <c r="B3304">
        <f t="shared" si="103"/>
        <v>3303</v>
      </c>
      <c r="C3304" t="s">
        <v>6312</v>
      </c>
      <c r="D3304" s="117">
        <v>2422990120005</v>
      </c>
      <c r="E3304" t="s">
        <v>6308</v>
      </c>
      <c r="F3304" t="s">
        <v>3536</v>
      </c>
      <c r="G3304" t="s">
        <v>25</v>
      </c>
      <c r="H3304" t="s">
        <v>25</v>
      </c>
      <c r="I3304" t="s">
        <v>25</v>
      </c>
      <c r="J3304" t="s">
        <v>25</v>
      </c>
      <c r="K3304" t="s">
        <v>25</v>
      </c>
      <c r="L3304" t="s">
        <v>6321</v>
      </c>
      <c r="M3304" s="117">
        <v>2422990120000</v>
      </c>
      <c r="N3304" t="s">
        <v>25</v>
      </c>
      <c r="O3304" s="119">
        <v>46023</v>
      </c>
      <c r="P3304" s="119">
        <v>2958465</v>
      </c>
      <c r="Q3304" s="120">
        <v>46023</v>
      </c>
      <c r="R3304" s="120">
        <v>2958465</v>
      </c>
    </row>
    <row r="3305" spans="1:18" x14ac:dyDescent="0.25">
      <c r="A3305" t="str">
        <f t="shared" si="102"/>
        <v>IT-2422990120006</v>
      </c>
      <c r="B3305">
        <f t="shared" si="103"/>
        <v>3304</v>
      </c>
      <c r="C3305" t="s">
        <v>6312</v>
      </c>
      <c r="D3305" s="117">
        <v>2422990120006</v>
      </c>
      <c r="E3305" t="s">
        <v>6308</v>
      </c>
      <c r="F3305" t="s">
        <v>3538</v>
      </c>
      <c r="G3305" t="s">
        <v>25</v>
      </c>
      <c r="H3305" t="s">
        <v>25</v>
      </c>
      <c r="I3305" t="s">
        <v>25</v>
      </c>
      <c r="J3305" t="s">
        <v>25</v>
      </c>
      <c r="K3305" t="s">
        <v>25</v>
      </c>
      <c r="L3305" t="s">
        <v>6321</v>
      </c>
      <c r="M3305" s="117">
        <v>2422990120000</v>
      </c>
      <c r="N3305" t="s">
        <v>25</v>
      </c>
      <c r="O3305" s="119">
        <v>46023</v>
      </c>
      <c r="P3305" s="119">
        <v>2958465</v>
      </c>
      <c r="Q3305" s="120">
        <v>46023</v>
      </c>
      <c r="R3305" s="120">
        <v>2958465</v>
      </c>
    </row>
    <row r="3306" spans="1:18" x14ac:dyDescent="0.25">
      <c r="A3306" t="str">
        <f t="shared" si="102"/>
        <v>IT-2422990120007</v>
      </c>
      <c r="B3306">
        <f t="shared" si="103"/>
        <v>3305</v>
      </c>
      <c r="C3306" t="s">
        <v>6312</v>
      </c>
      <c r="D3306" s="117">
        <v>2422990120007</v>
      </c>
      <c r="E3306" t="s">
        <v>6308</v>
      </c>
      <c r="F3306" t="s">
        <v>3539</v>
      </c>
      <c r="G3306" t="s">
        <v>25</v>
      </c>
      <c r="H3306" t="s">
        <v>25</v>
      </c>
      <c r="I3306" t="s">
        <v>25</v>
      </c>
      <c r="J3306" t="s">
        <v>25</v>
      </c>
      <c r="K3306" t="s">
        <v>25</v>
      </c>
      <c r="L3306" t="s">
        <v>6321</v>
      </c>
      <c r="M3306" s="117">
        <v>2422990120000</v>
      </c>
      <c r="N3306" t="s">
        <v>25</v>
      </c>
      <c r="O3306" s="119">
        <v>46023</v>
      </c>
      <c r="P3306" s="119">
        <v>2958465</v>
      </c>
      <c r="Q3306" s="120">
        <v>46023</v>
      </c>
      <c r="R3306" s="120">
        <v>2958465</v>
      </c>
    </row>
    <row r="3307" spans="1:18" x14ac:dyDescent="0.25">
      <c r="A3307" t="str">
        <f t="shared" si="102"/>
        <v>IT-2422990121000</v>
      </c>
      <c r="B3307">
        <f t="shared" si="103"/>
        <v>3306</v>
      </c>
      <c r="C3307" t="s">
        <v>6312</v>
      </c>
      <c r="D3307" s="117">
        <v>2422990121000</v>
      </c>
      <c r="E3307" t="s">
        <v>6309</v>
      </c>
      <c r="F3307" t="s">
        <v>3540</v>
      </c>
      <c r="G3307" t="s">
        <v>25</v>
      </c>
      <c r="H3307" t="s">
        <v>25</v>
      </c>
      <c r="I3307" t="s">
        <v>25</v>
      </c>
      <c r="J3307" t="s">
        <v>25</v>
      </c>
      <c r="K3307" t="s">
        <v>25</v>
      </c>
      <c r="L3307" t="s">
        <v>6320</v>
      </c>
      <c r="M3307" s="117">
        <v>2422990100000</v>
      </c>
      <c r="N3307" t="s">
        <v>25</v>
      </c>
      <c r="O3307" s="119">
        <v>46023</v>
      </c>
      <c r="P3307" s="119">
        <v>2958465</v>
      </c>
      <c r="Q3307" s="120">
        <v>46023</v>
      </c>
      <c r="R3307" s="120">
        <v>2958465</v>
      </c>
    </row>
    <row r="3308" spans="1:18" x14ac:dyDescent="0.25">
      <c r="A3308" t="str">
        <f t="shared" si="102"/>
        <v>IT-2422990122000</v>
      </c>
      <c r="B3308">
        <f t="shared" si="103"/>
        <v>3307</v>
      </c>
      <c r="C3308" t="s">
        <v>6312</v>
      </c>
      <c r="D3308" s="117">
        <v>2422990122000</v>
      </c>
      <c r="E3308" t="s">
        <v>6309</v>
      </c>
      <c r="F3308" t="s">
        <v>3542</v>
      </c>
      <c r="G3308" t="s">
        <v>25</v>
      </c>
      <c r="H3308" t="s">
        <v>25</v>
      </c>
      <c r="I3308" t="s">
        <v>25</v>
      </c>
      <c r="J3308" t="s">
        <v>25</v>
      </c>
      <c r="K3308" t="s">
        <v>25</v>
      </c>
      <c r="L3308" t="s">
        <v>6320</v>
      </c>
      <c r="M3308" s="117">
        <v>2422990100000</v>
      </c>
      <c r="N3308" t="s">
        <v>25</v>
      </c>
      <c r="O3308" s="119">
        <v>46023</v>
      </c>
      <c r="P3308" s="119">
        <v>2958465</v>
      </c>
      <c r="Q3308" s="120">
        <v>46023</v>
      </c>
      <c r="R3308" s="120">
        <v>2958465</v>
      </c>
    </row>
    <row r="3309" spans="1:18" x14ac:dyDescent="0.25">
      <c r="A3309" t="str">
        <f t="shared" si="102"/>
        <v>IT-2429000000000</v>
      </c>
      <c r="B3309">
        <f t="shared" si="103"/>
        <v>3308</v>
      </c>
      <c r="C3309" t="s">
        <v>6310</v>
      </c>
      <c r="D3309" s="117">
        <v>2429000000000</v>
      </c>
      <c r="E3309" t="s">
        <v>6309</v>
      </c>
      <c r="F3309" t="s">
        <v>5163</v>
      </c>
      <c r="G3309" t="s">
        <v>25</v>
      </c>
      <c r="H3309" t="s">
        <v>25</v>
      </c>
      <c r="I3309" t="s">
        <v>25</v>
      </c>
      <c r="J3309" t="s">
        <v>25</v>
      </c>
      <c r="K3309" t="s">
        <v>25</v>
      </c>
      <c r="L3309" t="s">
        <v>6316</v>
      </c>
      <c r="M3309" s="117">
        <v>2420000000000</v>
      </c>
      <c r="N3309" t="s">
        <v>25</v>
      </c>
      <c r="O3309" s="119">
        <v>46023</v>
      </c>
      <c r="P3309" s="119">
        <v>2958465</v>
      </c>
      <c r="Q3309" s="120">
        <v>46023</v>
      </c>
      <c r="R3309" s="120">
        <v>2958465</v>
      </c>
    </row>
    <row r="3310" spans="1:18" x14ac:dyDescent="0.25">
      <c r="A3310" t="str">
        <f t="shared" si="102"/>
        <v>IT-2429500000000</v>
      </c>
      <c r="B3310">
        <f t="shared" si="103"/>
        <v>3309</v>
      </c>
      <c r="C3310" t="s">
        <v>6310</v>
      </c>
      <c r="D3310" s="117">
        <v>2429500000000</v>
      </c>
      <c r="E3310" t="s">
        <v>6309</v>
      </c>
      <c r="F3310" t="s">
        <v>5164</v>
      </c>
      <c r="G3310" t="s">
        <v>25</v>
      </c>
      <c r="H3310" t="s">
        <v>25</v>
      </c>
      <c r="I3310" t="s">
        <v>25</v>
      </c>
      <c r="J3310" t="s">
        <v>25</v>
      </c>
      <c r="K3310" t="s">
        <v>25</v>
      </c>
      <c r="L3310" t="s">
        <v>6317</v>
      </c>
      <c r="M3310" s="117">
        <v>2429000000000</v>
      </c>
      <c r="N3310" t="s">
        <v>25</v>
      </c>
      <c r="O3310" s="119">
        <v>46023</v>
      </c>
      <c r="P3310" s="119">
        <v>2958465</v>
      </c>
      <c r="Q3310" s="120">
        <v>46023</v>
      </c>
      <c r="R3310" s="120">
        <v>2958465</v>
      </c>
    </row>
    <row r="3311" spans="1:18" x14ac:dyDescent="0.25">
      <c r="A3311" t="str">
        <f t="shared" si="102"/>
        <v>IT-2429510000000</v>
      </c>
      <c r="B3311">
        <f t="shared" si="103"/>
        <v>3310</v>
      </c>
      <c r="C3311" t="s">
        <v>6310</v>
      </c>
      <c r="D3311" s="117">
        <v>2429510000000</v>
      </c>
      <c r="E3311" t="s">
        <v>6309</v>
      </c>
      <c r="F3311" t="s">
        <v>3549</v>
      </c>
      <c r="G3311" t="s">
        <v>25</v>
      </c>
      <c r="H3311" t="s">
        <v>25</v>
      </c>
      <c r="I3311" t="s">
        <v>25</v>
      </c>
      <c r="J3311" t="s">
        <v>25</v>
      </c>
      <c r="K3311" t="s">
        <v>25</v>
      </c>
      <c r="L3311" t="s">
        <v>6317</v>
      </c>
      <c r="M3311" s="117">
        <v>2429000000000</v>
      </c>
      <c r="N3311" t="s">
        <v>25</v>
      </c>
      <c r="O3311" s="119">
        <v>46023</v>
      </c>
      <c r="P3311" s="119">
        <v>2958465</v>
      </c>
      <c r="Q3311" s="120">
        <v>46023</v>
      </c>
      <c r="R3311" s="120">
        <v>2958465</v>
      </c>
    </row>
    <row r="3312" spans="1:18" x14ac:dyDescent="0.25">
      <c r="A3312" t="str">
        <f t="shared" si="102"/>
        <v>IT-2429990000000</v>
      </c>
      <c r="B3312">
        <f t="shared" si="103"/>
        <v>3311</v>
      </c>
      <c r="C3312" t="s">
        <v>6310</v>
      </c>
      <c r="D3312" s="117">
        <v>2429990000000</v>
      </c>
      <c r="E3312" t="s">
        <v>6309</v>
      </c>
      <c r="F3312" t="s">
        <v>5163</v>
      </c>
      <c r="G3312" t="s">
        <v>25</v>
      </c>
      <c r="H3312" t="s">
        <v>25</v>
      </c>
      <c r="I3312" t="s">
        <v>25</v>
      </c>
      <c r="J3312" t="s">
        <v>25</v>
      </c>
      <c r="K3312" t="s">
        <v>25</v>
      </c>
      <c r="L3312" t="s">
        <v>6317</v>
      </c>
      <c r="M3312" s="117">
        <v>2429000000000</v>
      </c>
      <c r="N3312" t="s">
        <v>25</v>
      </c>
      <c r="O3312" s="119">
        <v>46023</v>
      </c>
      <c r="P3312" s="119">
        <v>2958465</v>
      </c>
      <c r="Q3312" s="120">
        <v>46023</v>
      </c>
      <c r="R3312" s="120">
        <v>2958465</v>
      </c>
    </row>
    <row r="3313" spans="1:18" x14ac:dyDescent="0.25">
      <c r="A3313" t="str">
        <f t="shared" si="102"/>
        <v>IT-2429990100000</v>
      </c>
      <c r="B3313">
        <f t="shared" si="103"/>
        <v>3312</v>
      </c>
      <c r="C3313" t="s">
        <v>6310</v>
      </c>
      <c r="D3313" s="117">
        <v>2429990100000</v>
      </c>
      <c r="E3313" t="s">
        <v>6309</v>
      </c>
      <c r="F3313" t="s">
        <v>5165</v>
      </c>
      <c r="G3313" t="s">
        <v>25</v>
      </c>
      <c r="H3313" t="s">
        <v>25</v>
      </c>
      <c r="I3313" t="s">
        <v>25</v>
      </c>
      <c r="J3313" t="s">
        <v>25</v>
      </c>
      <c r="K3313" t="s">
        <v>25</v>
      </c>
      <c r="L3313" t="s">
        <v>6319</v>
      </c>
      <c r="M3313" s="117">
        <v>2429990000000</v>
      </c>
      <c r="N3313" t="s">
        <v>25</v>
      </c>
      <c r="O3313" s="119">
        <v>46023</v>
      </c>
      <c r="P3313" s="119">
        <v>2958465</v>
      </c>
      <c r="Q3313" s="120">
        <v>46023</v>
      </c>
      <c r="R3313" s="120">
        <v>2958465</v>
      </c>
    </row>
    <row r="3314" spans="1:18" x14ac:dyDescent="0.25">
      <c r="A3314" t="str">
        <f t="shared" si="102"/>
        <v>IT-2429990101000</v>
      </c>
      <c r="B3314">
        <f t="shared" si="103"/>
        <v>3313</v>
      </c>
      <c r="C3314" t="s">
        <v>6312</v>
      </c>
      <c r="D3314" s="117">
        <v>2429990101000</v>
      </c>
      <c r="E3314" t="s">
        <v>6309</v>
      </c>
      <c r="F3314" t="s">
        <v>5166</v>
      </c>
      <c r="G3314" t="s">
        <v>25</v>
      </c>
      <c r="H3314" t="s">
        <v>25</v>
      </c>
      <c r="I3314" t="s">
        <v>25</v>
      </c>
      <c r="J3314" t="s">
        <v>25</v>
      </c>
      <c r="K3314" t="s">
        <v>25</v>
      </c>
      <c r="L3314" t="s">
        <v>6320</v>
      </c>
      <c r="M3314" s="117">
        <v>2429990100000</v>
      </c>
      <c r="N3314" t="s">
        <v>25</v>
      </c>
      <c r="O3314" s="119">
        <v>46023</v>
      </c>
      <c r="P3314" s="119">
        <v>2958465</v>
      </c>
      <c r="Q3314" s="120">
        <v>46023</v>
      </c>
      <c r="R3314" s="120">
        <v>2958465</v>
      </c>
    </row>
    <row r="3315" spans="1:18" x14ac:dyDescent="0.25">
      <c r="A3315" t="str">
        <f t="shared" si="102"/>
        <v>IT-2429990102000</v>
      </c>
      <c r="B3315">
        <f t="shared" si="103"/>
        <v>3314</v>
      </c>
      <c r="C3315" t="s">
        <v>6312</v>
      </c>
      <c r="D3315" s="117">
        <v>2429990102000</v>
      </c>
      <c r="E3315" t="s">
        <v>6309</v>
      </c>
      <c r="F3315" t="s">
        <v>5168</v>
      </c>
      <c r="G3315" t="s">
        <v>25</v>
      </c>
      <c r="H3315" t="s">
        <v>25</v>
      </c>
      <c r="I3315" t="s">
        <v>25</v>
      </c>
      <c r="J3315" t="s">
        <v>25</v>
      </c>
      <c r="K3315" t="s">
        <v>25</v>
      </c>
      <c r="L3315" t="s">
        <v>6320</v>
      </c>
      <c r="M3315" s="117">
        <v>2429990100000</v>
      </c>
      <c r="N3315" t="s">
        <v>25</v>
      </c>
      <c r="O3315" s="119">
        <v>46023</v>
      </c>
      <c r="P3315" s="119">
        <v>2958465</v>
      </c>
      <c r="Q3315" s="120">
        <v>46023</v>
      </c>
      <c r="R3315" s="120">
        <v>2958465</v>
      </c>
    </row>
    <row r="3316" spans="1:18" x14ac:dyDescent="0.25">
      <c r="A3316" t="str">
        <f t="shared" si="102"/>
        <v>IT-2429990103000</v>
      </c>
      <c r="B3316">
        <f t="shared" si="103"/>
        <v>3315</v>
      </c>
      <c r="C3316" t="s">
        <v>6312</v>
      </c>
      <c r="D3316" s="117">
        <v>2429990103000</v>
      </c>
      <c r="E3316" t="s">
        <v>6309</v>
      </c>
      <c r="F3316" t="s">
        <v>5169</v>
      </c>
      <c r="G3316" t="s">
        <v>25</v>
      </c>
      <c r="H3316" t="s">
        <v>25</v>
      </c>
      <c r="I3316" t="s">
        <v>25</v>
      </c>
      <c r="J3316" t="s">
        <v>25</v>
      </c>
      <c r="K3316" t="s">
        <v>25</v>
      </c>
      <c r="L3316" t="s">
        <v>6320</v>
      </c>
      <c r="M3316" s="117">
        <v>2429990100000</v>
      </c>
      <c r="N3316" t="s">
        <v>25</v>
      </c>
      <c r="O3316" s="119">
        <v>46023</v>
      </c>
      <c r="P3316" s="119">
        <v>2958465</v>
      </c>
      <c r="Q3316" s="120">
        <v>46023</v>
      </c>
      <c r="R3316" s="120">
        <v>2958465</v>
      </c>
    </row>
    <row r="3317" spans="1:18" x14ac:dyDescent="0.25">
      <c r="A3317" t="str">
        <f t="shared" si="102"/>
        <v>IT-2429990104000</v>
      </c>
      <c r="B3317">
        <f t="shared" si="103"/>
        <v>3316</v>
      </c>
      <c r="C3317" t="s">
        <v>6312</v>
      </c>
      <c r="D3317" s="117">
        <v>2429990104000</v>
      </c>
      <c r="E3317" t="s">
        <v>6309</v>
      </c>
      <c r="F3317" t="s">
        <v>5170</v>
      </c>
      <c r="G3317" t="s">
        <v>25</v>
      </c>
      <c r="H3317" t="s">
        <v>25</v>
      </c>
      <c r="I3317" t="s">
        <v>25</v>
      </c>
      <c r="J3317" t="s">
        <v>25</v>
      </c>
      <c r="K3317" t="s">
        <v>25</v>
      </c>
      <c r="L3317" t="s">
        <v>6320</v>
      </c>
      <c r="M3317" s="117">
        <v>2429990100000</v>
      </c>
      <c r="N3317" t="s">
        <v>25</v>
      </c>
      <c r="O3317" s="119">
        <v>46023</v>
      </c>
      <c r="P3317" s="119">
        <v>2958465</v>
      </c>
      <c r="Q3317" s="120">
        <v>46023</v>
      </c>
      <c r="R3317" s="120">
        <v>2958465</v>
      </c>
    </row>
    <row r="3318" spans="1:18" x14ac:dyDescent="0.25">
      <c r="A3318" t="str">
        <f t="shared" si="102"/>
        <v>IT-2429990105000</v>
      </c>
      <c r="B3318">
        <f t="shared" si="103"/>
        <v>3317</v>
      </c>
      <c r="C3318" t="s">
        <v>6312</v>
      </c>
      <c r="D3318" s="117">
        <v>2429990105000</v>
      </c>
      <c r="E3318" t="s">
        <v>6309</v>
      </c>
      <c r="F3318" t="s">
        <v>5171</v>
      </c>
      <c r="G3318" t="s">
        <v>25</v>
      </c>
      <c r="H3318" t="s">
        <v>25</v>
      </c>
      <c r="I3318" t="s">
        <v>25</v>
      </c>
      <c r="J3318" t="s">
        <v>25</v>
      </c>
      <c r="K3318" t="s">
        <v>25</v>
      </c>
      <c r="L3318" t="s">
        <v>6320</v>
      </c>
      <c r="M3318" s="117">
        <v>2429990100000</v>
      </c>
      <c r="N3318" t="s">
        <v>25</v>
      </c>
      <c r="O3318" s="119">
        <v>46023</v>
      </c>
      <c r="P3318" s="119">
        <v>2958465</v>
      </c>
      <c r="Q3318" s="120">
        <v>46023</v>
      </c>
      <c r="R3318" s="120">
        <v>2958465</v>
      </c>
    </row>
    <row r="3319" spans="1:18" x14ac:dyDescent="0.25">
      <c r="A3319" t="str">
        <f t="shared" si="102"/>
        <v>IT-2429990106000</v>
      </c>
      <c r="B3319">
        <f t="shared" si="103"/>
        <v>3318</v>
      </c>
      <c r="C3319" t="s">
        <v>6312</v>
      </c>
      <c r="D3319" s="117">
        <v>2429990106000</v>
      </c>
      <c r="E3319" t="s">
        <v>6309</v>
      </c>
      <c r="F3319" t="s">
        <v>5172</v>
      </c>
      <c r="G3319" t="s">
        <v>25</v>
      </c>
      <c r="H3319" t="s">
        <v>25</v>
      </c>
      <c r="I3319" t="s">
        <v>25</v>
      </c>
      <c r="J3319" t="s">
        <v>25</v>
      </c>
      <c r="K3319" t="s">
        <v>25</v>
      </c>
      <c r="L3319" t="s">
        <v>6320</v>
      </c>
      <c r="M3319" s="117">
        <v>2429990100000</v>
      </c>
      <c r="N3319" t="s">
        <v>25</v>
      </c>
      <c r="O3319" s="119">
        <v>46023</v>
      </c>
      <c r="P3319" s="119">
        <v>2958465</v>
      </c>
      <c r="Q3319" s="120">
        <v>46023</v>
      </c>
      <c r="R3319" s="120">
        <v>2958465</v>
      </c>
    </row>
    <row r="3320" spans="1:18" x14ac:dyDescent="0.25">
      <c r="A3320" t="str">
        <f t="shared" si="102"/>
        <v>IT-2429990107000</v>
      </c>
      <c r="B3320">
        <f t="shared" si="103"/>
        <v>3319</v>
      </c>
      <c r="C3320" t="s">
        <v>6312</v>
      </c>
      <c r="D3320" s="117">
        <v>2429990107000</v>
      </c>
      <c r="E3320" t="s">
        <v>6309</v>
      </c>
      <c r="F3320" t="s">
        <v>5173</v>
      </c>
      <c r="G3320" t="s">
        <v>25</v>
      </c>
      <c r="H3320" t="s">
        <v>25</v>
      </c>
      <c r="I3320" t="s">
        <v>25</v>
      </c>
      <c r="J3320" t="s">
        <v>25</v>
      </c>
      <c r="K3320" t="s">
        <v>25</v>
      </c>
      <c r="L3320" t="s">
        <v>6320</v>
      </c>
      <c r="M3320" s="117">
        <v>2429990100000</v>
      </c>
      <c r="N3320" t="s">
        <v>25</v>
      </c>
      <c r="O3320" s="119">
        <v>46023</v>
      </c>
      <c r="P3320" s="119">
        <v>2958465</v>
      </c>
      <c r="Q3320" s="120">
        <v>46023</v>
      </c>
      <c r="R3320" s="120">
        <v>2958465</v>
      </c>
    </row>
    <row r="3321" spans="1:18" x14ac:dyDescent="0.25">
      <c r="A3321" t="str">
        <f t="shared" si="102"/>
        <v>IT-2429990108000</v>
      </c>
      <c r="B3321">
        <f t="shared" si="103"/>
        <v>3320</v>
      </c>
      <c r="C3321" t="s">
        <v>6312</v>
      </c>
      <c r="D3321" s="117">
        <v>2429990108000</v>
      </c>
      <c r="E3321" t="s">
        <v>6309</v>
      </c>
      <c r="F3321" t="s">
        <v>5175</v>
      </c>
      <c r="G3321" t="s">
        <v>25</v>
      </c>
      <c r="H3321" t="s">
        <v>25</v>
      </c>
      <c r="I3321" t="s">
        <v>25</v>
      </c>
      <c r="J3321" t="s">
        <v>25</v>
      </c>
      <c r="K3321" t="s">
        <v>25</v>
      </c>
      <c r="L3321" t="s">
        <v>6320</v>
      </c>
      <c r="M3321" s="117">
        <v>2429990100000</v>
      </c>
      <c r="N3321" t="s">
        <v>25</v>
      </c>
      <c r="O3321" s="119">
        <v>46023</v>
      </c>
      <c r="P3321" s="119">
        <v>2958465</v>
      </c>
      <c r="Q3321" s="120">
        <v>46023</v>
      </c>
      <c r="R3321" s="120">
        <v>2958465</v>
      </c>
    </row>
    <row r="3322" spans="1:18" x14ac:dyDescent="0.25">
      <c r="A3322" t="str">
        <f t="shared" si="102"/>
        <v>IT-2429990109000</v>
      </c>
      <c r="B3322">
        <f t="shared" si="103"/>
        <v>3321</v>
      </c>
      <c r="C3322" t="s">
        <v>6312</v>
      </c>
      <c r="D3322" s="117">
        <v>2429990109000</v>
      </c>
      <c r="E3322" t="s">
        <v>6309</v>
      </c>
      <c r="F3322" t="s">
        <v>5176</v>
      </c>
      <c r="G3322" t="s">
        <v>25</v>
      </c>
      <c r="H3322" t="s">
        <v>25</v>
      </c>
      <c r="I3322" t="s">
        <v>25</v>
      </c>
      <c r="J3322" t="s">
        <v>25</v>
      </c>
      <c r="K3322" t="s">
        <v>25</v>
      </c>
      <c r="L3322" t="s">
        <v>6320</v>
      </c>
      <c r="M3322" s="117">
        <v>2429990100000</v>
      </c>
      <c r="N3322" t="s">
        <v>25</v>
      </c>
      <c r="O3322" s="119">
        <v>46023</v>
      </c>
      <c r="P3322" s="119">
        <v>2958465</v>
      </c>
      <c r="Q3322" s="120">
        <v>46023</v>
      </c>
      <c r="R3322" s="120">
        <v>2958465</v>
      </c>
    </row>
    <row r="3323" spans="1:18" x14ac:dyDescent="0.25">
      <c r="A3323" t="str">
        <f t="shared" si="102"/>
        <v>IT-2429990110000</v>
      </c>
      <c r="B3323">
        <f t="shared" si="103"/>
        <v>3322</v>
      </c>
      <c r="C3323" t="s">
        <v>6312</v>
      </c>
      <c r="D3323" s="117">
        <v>2429990110000</v>
      </c>
      <c r="E3323" t="s">
        <v>6309</v>
      </c>
      <c r="F3323" t="s">
        <v>5177</v>
      </c>
      <c r="G3323" t="s">
        <v>25</v>
      </c>
      <c r="H3323" t="s">
        <v>25</v>
      </c>
      <c r="I3323" t="s">
        <v>25</v>
      </c>
      <c r="J3323" t="s">
        <v>25</v>
      </c>
      <c r="K3323" t="s">
        <v>25</v>
      </c>
      <c r="L3323" t="s">
        <v>6320</v>
      </c>
      <c r="M3323" s="117">
        <v>2429990100000</v>
      </c>
      <c r="N3323" t="s">
        <v>25</v>
      </c>
      <c r="O3323" s="119">
        <v>46023</v>
      </c>
      <c r="P3323" s="119">
        <v>2958465</v>
      </c>
      <c r="Q3323" s="120">
        <v>46023</v>
      </c>
      <c r="R3323" s="120">
        <v>2958465</v>
      </c>
    </row>
    <row r="3324" spans="1:18" x14ac:dyDescent="0.25">
      <c r="A3324" t="str">
        <f t="shared" si="102"/>
        <v>IT-2429990111000</v>
      </c>
      <c r="B3324">
        <f t="shared" si="103"/>
        <v>3323</v>
      </c>
      <c r="C3324" t="s">
        <v>6312</v>
      </c>
      <c r="D3324" s="117">
        <v>2429990111000</v>
      </c>
      <c r="E3324" t="s">
        <v>6309</v>
      </c>
      <c r="F3324" t="s">
        <v>5178</v>
      </c>
      <c r="G3324" t="s">
        <v>25</v>
      </c>
      <c r="H3324" t="s">
        <v>25</v>
      </c>
      <c r="I3324" t="s">
        <v>25</v>
      </c>
      <c r="J3324" t="s">
        <v>25</v>
      </c>
      <c r="K3324" t="s">
        <v>25</v>
      </c>
      <c r="L3324" t="s">
        <v>6320</v>
      </c>
      <c r="M3324" s="117">
        <v>2429990100000</v>
      </c>
      <c r="N3324" t="s">
        <v>25</v>
      </c>
      <c r="O3324" s="119">
        <v>46023</v>
      </c>
      <c r="P3324" s="119">
        <v>2958465</v>
      </c>
      <c r="Q3324" s="120">
        <v>46023</v>
      </c>
      <c r="R3324" s="120">
        <v>2958465</v>
      </c>
    </row>
    <row r="3325" spans="1:18" x14ac:dyDescent="0.25">
      <c r="A3325" t="str">
        <f t="shared" si="102"/>
        <v>IT-2429990112000</v>
      </c>
      <c r="B3325">
        <f t="shared" si="103"/>
        <v>3324</v>
      </c>
      <c r="C3325" t="s">
        <v>6312</v>
      </c>
      <c r="D3325" s="117">
        <v>2429990112000</v>
      </c>
      <c r="E3325" t="s">
        <v>6309</v>
      </c>
      <c r="F3325" t="s">
        <v>5179</v>
      </c>
      <c r="G3325" t="s">
        <v>25</v>
      </c>
      <c r="H3325" t="s">
        <v>25</v>
      </c>
      <c r="I3325" t="s">
        <v>25</v>
      </c>
      <c r="J3325" t="s">
        <v>25</v>
      </c>
      <c r="K3325" t="s">
        <v>25</v>
      </c>
      <c r="L3325" t="s">
        <v>6320</v>
      </c>
      <c r="M3325" s="117">
        <v>2429990100000</v>
      </c>
      <c r="N3325" t="s">
        <v>25</v>
      </c>
      <c r="O3325" s="119">
        <v>46023</v>
      </c>
      <c r="P3325" s="119">
        <v>2958465</v>
      </c>
      <c r="Q3325" s="120">
        <v>46023</v>
      </c>
      <c r="R3325" s="120">
        <v>2958465</v>
      </c>
    </row>
    <row r="3326" spans="1:18" x14ac:dyDescent="0.25">
      <c r="A3326" t="str">
        <f t="shared" si="102"/>
        <v>IT-2429990113000</v>
      </c>
      <c r="B3326">
        <f t="shared" si="103"/>
        <v>3325</v>
      </c>
      <c r="C3326" t="s">
        <v>6312</v>
      </c>
      <c r="D3326" s="117">
        <v>2429990113000</v>
      </c>
      <c r="E3326" t="s">
        <v>6309</v>
      </c>
      <c r="F3326" t="s">
        <v>5180</v>
      </c>
      <c r="G3326" t="s">
        <v>25</v>
      </c>
      <c r="H3326" t="s">
        <v>25</v>
      </c>
      <c r="I3326" t="s">
        <v>25</v>
      </c>
      <c r="J3326" t="s">
        <v>25</v>
      </c>
      <c r="K3326" t="s">
        <v>25</v>
      </c>
      <c r="L3326" t="s">
        <v>6320</v>
      </c>
      <c r="M3326" s="117">
        <v>2429990100000</v>
      </c>
      <c r="N3326" t="s">
        <v>25</v>
      </c>
      <c r="O3326" s="119">
        <v>46023</v>
      </c>
      <c r="P3326" s="119">
        <v>2958465</v>
      </c>
      <c r="Q3326" s="120">
        <v>46023</v>
      </c>
      <c r="R3326" s="120">
        <v>2958465</v>
      </c>
    </row>
    <row r="3327" spans="1:18" x14ac:dyDescent="0.25">
      <c r="A3327" t="str">
        <f t="shared" si="102"/>
        <v>IT-2429990114000</v>
      </c>
      <c r="B3327">
        <f t="shared" si="103"/>
        <v>3326</v>
      </c>
      <c r="C3327" t="s">
        <v>6312</v>
      </c>
      <c r="D3327" s="117">
        <v>2429990114000</v>
      </c>
      <c r="E3327" t="s">
        <v>6309</v>
      </c>
      <c r="F3327" t="s">
        <v>5181</v>
      </c>
      <c r="G3327" t="s">
        <v>25</v>
      </c>
      <c r="H3327" t="s">
        <v>25</v>
      </c>
      <c r="I3327" t="s">
        <v>25</v>
      </c>
      <c r="J3327" t="s">
        <v>25</v>
      </c>
      <c r="K3327" t="s">
        <v>25</v>
      </c>
      <c r="L3327" t="s">
        <v>6320</v>
      </c>
      <c r="M3327" s="117">
        <v>2429990100000</v>
      </c>
      <c r="N3327" t="s">
        <v>25</v>
      </c>
      <c r="O3327" s="119">
        <v>46023</v>
      </c>
      <c r="P3327" s="119">
        <v>2958465</v>
      </c>
      <c r="Q3327" s="120">
        <v>46023</v>
      </c>
      <c r="R3327" s="120">
        <v>2958465</v>
      </c>
    </row>
    <row r="3328" spans="1:18" x14ac:dyDescent="0.25">
      <c r="A3328" t="str">
        <f t="shared" si="102"/>
        <v>IT-2429990115000</v>
      </c>
      <c r="B3328">
        <f t="shared" si="103"/>
        <v>3327</v>
      </c>
      <c r="C3328" t="s">
        <v>6312</v>
      </c>
      <c r="D3328" s="117">
        <v>2429990115000</v>
      </c>
      <c r="E3328" t="s">
        <v>6309</v>
      </c>
      <c r="F3328" t="s">
        <v>5183</v>
      </c>
      <c r="G3328" t="s">
        <v>25</v>
      </c>
      <c r="H3328" t="s">
        <v>25</v>
      </c>
      <c r="I3328" t="s">
        <v>25</v>
      </c>
      <c r="J3328" t="s">
        <v>25</v>
      </c>
      <c r="K3328" t="s">
        <v>25</v>
      </c>
      <c r="L3328" t="s">
        <v>6320</v>
      </c>
      <c r="M3328" s="117">
        <v>2429990100000</v>
      </c>
      <c r="N3328" t="s">
        <v>25</v>
      </c>
      <c r="O3328" s="119">
        <v>46023</v>
      </c>
      <c r="P3328" s="119">
        <v>2958465</v>
      </c>
      <c r="Q3328" s="120">
        <v>46023</v>
      </c>
      <c r="R3328" s="120">
        <v>2958465</v>
      </c>
    </row>
    <row r="3329" spans="1:18" x14ac:dyDescent="0.25">
      <c r="A3329" t="str">
        <f t="shared" si="102"/>
        <v>IT-2429990116000</v>
      </c>
      <c r="B3329">
        <f t="shared" si="103"/>
        <v>3328</v>
      </c>
      <c r="C3329" t="s">
        <v>6312</v>
      </c>
      <c r="D3329" s="117">
        <v>2429990116000</v>
      </c>
      <c r="E3329" t="s">
        <v>6309</v>
      </c>
      <c r="F3329" t="s">
        <v>5184</v>
      </c>
      <c r="G3329" t="s">
        <v>25</v>
      </c>
      <c r="H3329" t="s">
        <v>25</v>
      </c>
      <c r="I3329" t="s">
        <v>25</v>
      </c>
      <c r="J3329" t="s">
        <v>25</v>
      </c>
      <c r="K3329" t="s">
        <v>25</v>
      </c>
      <c r="L3329" t="s">
        <v>6320</v>
      </c>
      <c r="M3329" s="117">
        <v>2429990100000</v>
      </c>
      <c r="N3329" t="s">
        <v>25</v>
      </c>
      <c r="O3329" s="119">
        <v>46023</v>
      </c>
      <c r="P3329" s="119">
        <v>2958465</v>
      </c>
      <c r="Q3329" s="120">
        <v>46023</v>
      </c>
      <c r="R3329" s="120">
        <v>2958465</v>
      </c>
    </row>
    <row r="3330" spans="1:18" x14ac:dyDescent="0.25">
      <c r="A3330" t="str">
        <f t="shared" si="102"/>
        <v>IT-2429990117000</v>
      </c>
      <c r="B3330">
        <f t="shared" si="103"/>
        <v>3329</v>
      </c>
      <c r="C3330" t="s">
        <v>6312</v>
      </c>
      <c r="D3330" s="117">
        <v>2429990117000</v>
      </c>
      <c r="E3330" t="s">
        <v>6309</v>
      </c>
      <c r="F3330" t="s">
        <v>5185</v>
      </c>
      <c r="G3330" t="s">
        <v>25</v>
      </c>
      <c r="H3330" t="s">
        <v>25</v>
      </c>
      <c r="I3330" t="s">
        <v>25</v>
      </c>
      <c r="J3330" t="s">
        <v>25</v>
      </c>
      <c r="K3330" t="s">
        <v>25</v>
      </c>
      <c r="L3330" t="s">
        <v>6320</v>
      </c>
      <c r="M3330" s="117">
        <v>2429990100000</v>
      </c>
      <c r="N3330" t="s">
        <v>25</v>
      </c>
      <c r="O3330" s="119">
        <v>46023</v>
      </c>
      <c r="P3330" s="119">
        <v>2958465</v>
      </c>
      <c r="Q3330" s="120">
        <v>46023</v>
      </c>
      <c r="R3330" s="120">
        <v>2958465</v>
      </c>
    </row>
    <row r="3331" spans="1:18" x14ac:dyDescent="0.25">
      <c r="A3331" t="str">
        <f t="shared" ref="A3331:A3394" si="104">CONCATENATE("IT-",D3331)</f>
        <v>IT-2429990118000</v>
      </c>
      <c r="B3331">
        <f t="shared" si="103"/>
        <v>3330</v>
      </c>
      <c r="C3331" t="s">
        <v>6312</v>
      </c>
      <c r="D3331" s="117">
        <v>2429990118000</v>
      </c>
      <c r="E3331" t="s">
        <v>6309</v>
      </c>
      <c r="F3331" t="s">
        <v>5186</v>
      </c>
      <c r="G3331" t="s">
        <v>25</v>
      </c>
      <c r="H3331" t="s">
        <v>25</v>
      </c>
      <c r="I3331" t="s">
        <v>25</v>
      </c>
      <c r="J3331" t="s">
        <v>25</v>
      </c>
      <c r="K3331" t="s">
        <v>25</v>
      </c>
      <c r="L3331" t="s">
        <v>6320</v>
      </c>
      <c r="M3331" s="117">
        <v>2429990100000</v>
      </c>
      <c r="N3331" t="s">
        <v>25</v>
      </c>
      <c r="O3331" s="119">
        <v>46023</v>
      </c>
      <c r="P3331" s="119">
        <v>2958465</v>
      </c>
      <c r="Q3331" s="120">
        <v>46023</v>
      </c>
      <c r="R3331" s="120">
        <v>2958465</v>
      </c>
    </row>
    <row r="3332" spans="1:18" x14ac:dyDescent="0.25">
      <c r="A3332" t="str">
        <f t="shared" si="104"/>
        <v>IT-2429990119000</v>
      </c>
      <c r="B3332">
        <f t="shared" ref="B3332:B3395" si="105">B3331+1</f>
        <v>3331</v>
      </c>
      <c r="C3332" t="s">
        <v>6312</v>
      </c>
      <c r="D3332" s="117">
        <v>2429990119000</v>
      </c>
      <c r="E3332" t="s">
        <v>6309</v>
      </c>
      <c r="F3332" t="s">
        <v>5187</v>
      </c>
      <c r="G3332" t="s">
        <v>25</v>
      </c>
      <c r="H3332" t="s">
        <v>25</v>
      </c>
      <c r="I3332" t="s">
        <v>25</v>
      </c>
      <c r="J3332" t="s">
        <v>25</v>
      </c>
      <c r="K3332" t="s">
        <v>25</v>
      </c>
      <c r="L3332" t="s">
        <v>6320</v>
      </c>
      <c r="M3332" s="117">
        <v>2429990100000</v>
      </c>
      <c r="N3332" t="s">
        <v>25</v>
      </c>
      <c r="O3332" s="119">
        <v>46023</v>
      </c>
      <c r="P3332" s="119">
        <v>2958465</v>
      </c>
      <c r="Q3332" s="120">
        <v>46023</v>
      </c>
      <c r="R3332" s="120">
        <v>2958465</v>
      </c>
    </row>
    <row r="3333" spans="1:18" x14ac:dyDescent="0.25">
      <c r="A3333" t="str">
        <f t="shared" si="104"/>
        <v>IT-2429990120000</v>
      </c>
      <c r="B3333">
        <f t="shared" si="105"/>
        <v>3332</v>
      </c>
      <c r="C3333" t="s">
        <v>6312</v>
      </c>
      <c r="D3333" s="117">
        <v>2429990120000</v>
      </c>
      <c r="E3333" t="s">
        <v>6309</v>
      </c>
      <c r="F3333" t="s">
        <v>5188</v>
      </c>
      <c r="G3333" t="s">
        <v>25</v>
      </c>
      <c r="H3333" t="s">
        <v>25</v>
      </c>
      <c r="I3333" t="s">
        <v>25</v>
      </c>
      <c r="J3333" t="s">
        <v>25</v>
      </c>
      <c r="K3333" t="s">
        <v>25</v>
      </c>
      <c r="L3333" t="s">
        <v>6320</v>
      </c>
      <c r="M3333" s="117">
        <v>2429990100000</v>
      </c>
      <c r="N3333" t="s">
        <v>25</v>
      </c>
      <c r="O3333" s="119">
        <v>46023</v>
      </c>
      <c r="P3333" s="119">
        <v>2958465</v>
      </c>
      <c r="Q3333" s="120">
        <v>46023</v>
      </c>
      <c r="R3333" s="120">
        <v>2958465</v>
      </c>
    </row>
    <row r="3334" spans="1:18" x14ac:dyDescent="0.25">
      <c r="A3334" t="str">
        <f t="shared" si="104"/>
        <v>IT-2429990121000</v>
      </c>
      <c r="B3334">
        <f t="shared" si="105"/>
        <v>3333</v>
      </c>
      <c r="C3334" t="s">
        <v>6312</v>
      </c>
      <c r="D3334" s="117">
        <v>2429990121000</v>
      </c>
      <c r="E3334" t="s">
        <v>6309</v>
      </c>
      <c r="F3334" t="s">
        <v>5189</v>
      </c>
      <c r="G3334" t="s">
        <v>25</v>
      </c>
      <c r="H3334" t="s">
        <v>25</v>
      </c>
      <c r="I3334" t="s">
        <v>25</v>
      </c>
      <c r="J3334" t="s">
        <v>25</v>
      </c>
      <c r="K3334" t="s">
        <v>25</v>
      </c>
      <c r="L3334" t="s">
        <v>6320</v>
      </c>
      <c r="M3334" s="117">
        <v>2429990100000</v>
      </c>
      <c r="N3334" t="s">
        <v>25</v>
      </c>
      <c r="O3334" s="119">
        <v>46023</v>
      </c>
      <c r="P3334" s="119">
        <v>2958465</v>
      </c>
      <c r="Q3334" s="120">
        <v>46023</v>
      </c>
      <c r="R3334" s="120">
        <v>2958465</v>
      </c>
    </row>
    <row r="3335" spans="1:18" x14ac:dyDescent="0.25">
      <c r="A3335" t="str">
        <f t="shared" si="104"/>
        <v>IT-2429990122000</v>
      </c>
      <c r="B3335">
        <f t="shared" si="105"/>
        <v>3334</v>
      </c>
      <c r="C3335" t="s">
        <v>6312</v>
      </c>
      <c r="D3335" s="117">
        <v>2429990122000</v>
      </c>
      <c r="E3335" t="s">
        <v>6309</v>
      </c>
      <c r="F3335" t="s">
        <v>5190</v>
      </c>
      <c r="G3335" t="s">
        <v>25</v>
      </c>
      <c r="H3335" t="s">
        <v>25</v>
      </c>
      <c r="I3335" t="s">
        <v>25</v>
      </c>
      <c r="J3335" t="s">
        <v>25</v>
      </c>
      <c r="K3335" t="s">
        <v>25</v>
      </c>
      <c r="L3335" t="s">
        <v>6320</v>
      </c>
      <c r="M3335" s="117">
        <v>2429990100000</v>
      </c>
      <c r="N3335" t="s">
        <v>25</v>
      </c>
      <c r="O3335" s="119">
        <v>46023</v>
      </c>
      <c r="P3335" s="119">
        <v>2958465</v>
      </c>
      <c r="Q3335" s="120">
        <v>46023</v>
      </c>
      <c r="R3335" s="120">
        <v>2958465</v>
      </c>
    </row>
    <row r="3336" spans="1:18" x14ac:dyDescent="0.25">
      <c r="A3336" t="str">
        <f t="shared" si="104"/>
        <v>IT-2429990123000</v>
      </c>
      <c r="B3336">
        <f t="shared" si="105"/>
        <v>3335</v>
      </c>
      <c r="C3336" t="s">
        <v>6312</v>
      </c>
      <c r="D3336" s="117">
        <v>2429990123000</v>
      </c>
      <c r="E3336" t="s">
        <v>6309</v>
      </c>
      <c r="F3336" t="s">
        <v>5191</v>
      </c>
      <c r="G3336" t="s">
        <v>25</v>
      </c>
      <c r="H3336" t="s">
        <v>25</v>
      </c>
      <c r="I3336" t="s">
        <v>25</v>
      </c>
      <c r="J3336" t="s">
        <v>25</v>
      </c>
      <c r="K3336" t="s">
        <v>25</v>
      </c>
      <c r="L3336" t="s">
        <v>6320</v>
      </c>
      <c r="M3336" s="117">
        <v>2429990100000</v>
      </c>
      <c r="N3336" t="s">
        <v>25</v>
      </c>
      <c r="O3336" s="119">
        <v>46023</v>
      </c>
      <c r="P3336" s="119">
        <v>2958465</v>
      </c>
      <c r="Q3336" s="120">
        <v>46023</v>
      </c>
      <c r="R3336" s="120">
        <v>2958465</v>
      </c>
    </row>
    <row r="3337" spans="1:18" x14ac:dyDescent="0.25">
      <c r="A3337" t="str">
        <f t="shared" si="104"/>
        <v>IT-2429990124000</v>
      </c>
      <c r="B3337">
        <f t="shared" si="105"/>
        <v>3336</v>
      </c>
      <c r="C3337" t="s">
        <v>6312</v>
      </c>
      <c r="D3337" s="117">
        <v>2429990124000</v>
      </c>
      <c r="E3337" t="s">
        <v>6309</v>
      </c>
      <c r="F3337" t="s">
        <v>5192</v>
      </c>
      <c r="G3337" t="s">
        <v>25</v>
      </c>
      <c r="H3337" t="s">
        <v>25</v>
      </c>
      <c r="I3337" t="s">
        <v>25</v>
      </c>
      <c r="J3337" t="s">
        <v>25</v>
      </c>
      <c r="K3337" t="s">
        <v>25</v>
      </c>
      <c r="L3337" t="s">
        <v>6320</v>
      </c>
      <c r="M3337" s="117">
        <v>2429990100000</v>
      </c>
      <c r="N3337" t="s">
        <v>25</v>
      </c>
      <c r="O3337" s="119">
        <v>46023</v>
      </c>
      <c r="P3337" s="119">
        <v>2958465</v>
      </c>
      <c r="Q3337" s="120">
        <v>46023</v>
      </c>
      <c r="R3337" s="120">
        <v>2958465</v>
      </c>
    </row>
    <row r="3338" spans="1:18" x14ac:dyDescent="0.25">
      <c r="A3338" t="str">
        <f t="shared" si="104"/>
        <v>IT-2429990125000</v>
      </c>
      <c r="B3338">
        <f t="shared" si="105"/>
        <v>3337</v>
      </c>
      <c r="C3338" t="s">
        <v>6312</v>
      </c>
      <c r="D3338" s="117">
        <v>2429990125000</v>
      </c>
      <c r="E3338" t="s">
        <v>6309</v>
      </c>
      <c r="F3338" t="s">
        <v>5193</v>
      </c>
      <c r="G3338" t="s">
        <v>25</v>
      </c>
      <c r="H3338" t="s">
        <v>25</v>
      </c>
      <c r="I3338" t="s">
        <v>25</v>
      </c>
      <c r="J3338" t="s">
        <v>25</v>
      </c>
      <c r="K3338" t="s">
        <v>25</v>
      </c>
      <c r="L3338" t="s">
        <v>6320</v>
      </c>
      <c r="M3338" s="117">
        <v>2429990100000</v>
      </c>
      <c r="N3338" t="s">
        <v>25</v>
      </c>
      <c r="O3338" s="119">
        <v>46023</v>
      </c>
      <c r="P3338" s="119">
        <v>2958465</v>
      </c>
      <c r="Q3338" s="120">
        <v>46023</v>
      </c>
      <c r="R3338" s="120">
        <v>2958465</v>
      </c>
    </row>
    <row r="3339" spans="1:18" x14ac:dyDescent="0.25">
      <c r="A3339" t="str">
        <f t="shared" si="104"/>
        <v>IT-2429990126000</v>
      </c>
      <c r="B3339">
        <f t="shared" si="105"/>
        <v>3338</v>
      </c>
      <c r="C3339" t="s">
        <v>6312</v>
      </c>
      <c r="D3339" s="117">
        <v>2429990126000</v>
      </c>
      <c r="E3339" t="s">
        <v>6308</v>
      </c>
      <c r="F3339" t="s">
        <v>5194</v>
      </c>
      <c r="G3339" t="s">
        <v>25</v>
      </c>
      <c r="H3339" t="s">
        <v>25</v>
      </c>
      <c r="I3339" t="s">
        <v>25</v>
      </c>
      <c r="J3339" t="s">
        <v>25</v>
      </c>
      <c r="K3339" t="s">
        <v>25</v>
      </c>
      <c r="L3339" t="s">
        <v>6320</v>
      </c>
      <c r="M3339" s="117">
        <v>2429990100000</v>
      </c>
      <c r="N3339" t="s">
        <v>25</v>
      </c>
      <c r="O3339" s="119">
        <v>46023</v>
      </c>
      <c r="P3339" s="119">
        <v>2958465</v>
      </c>
      <c r="Q3339" s="120">
        <v>46023</v>
      </c>
      <c r="R3339" s="120">
        <v>2958465</v>
      </c>
    </row>
    <row r="3340" spans="1:18" x14ac:dyDescent="0.25">
      <c r="A3340" t="str">
        <f t="shared" si="104"/>
        <v>IT-2430000000000</v>
      </c>
      <c r="B3340">
        <f t="shared" si="105"/>
        <v>3339</v>
      </c>
      <c r="C3340" t="s">
        <v>6310</v>
      </c>
      <c r="D3340" s="117">
        <v>2430000000000</v>
      </c>
      <c r="E3340" t="s">
        <v>6309</v>
      </c>
      <c r="F3340" t="s">
        <v>3608</v>
      </c>
      <c r="G3340" t="s">
        <v>25</v>
      </c>
      <c r="H3340" t="s">
        <v>25</v>
      </c>
      <c r="I3340" t="s">
        <v>25</v>
      </c>
      <c r="J3340" t="s">
        <v>25</v>
      </c>
      <c r="K3340" t="s">
        <v>25</v>
      </c>
      <c r="L3340" t="s">
        <v>6315</v>
      </c>
      <c r="M3340" s="117">
        <v>2400000000000</v>
      </c>
      <c r="N3340" t="s">
        <v>25</v>
      </c>
      <c r="O3340" s="119">
        <v>46023</v>
      </c>
      <c r="P3340" s="119">
        <v>2958465</v>
      </c>
      <c r="Q3340" s="120">
        <v>46023</v>
      </c>
      <c r="R3340" s="120">
        <v>2958465</v>
      </c>
    </row>
    <row r="3341" spans="1:18" x14ac:dyDescent="0.25">
      <c r="A3341" t="str">
        <f t="shared" si="104"/>
        <v>IT-2431000000000</v>
      </c>
      <c r="B3341">
        <f t="shared" si="105"/>
        <v>3340</v>
      </c>
      <c r="C3341" t="s">
        <v>6310</v>
      </c>
      <c r="D3341" s="117">
        <v>2431000000000</v>
      </c>
      <c r="E3341" t="s">
        <v>6309</v>
      </c>
      <c r="F3341" t="s">
        <v>5196</v>
      </c>
      <c r="G3341" t="s">
        <v>25</v>
      </c>
      <c r="H3341" t="s">
        <v>25</v>
      </c>
      <c r="I3341" t="s">
        <v>25</v>
      </c>
      <c r="J3341" t="s">
        <v>25</v>
      </c>
      <c r="K3341" t="s">
        <v>25</v>
      </c>
      <c r="L3341" t="s">
        <v>6316</v>
      </c>
      <c r="M3341" s="117">
        <v>2430000000000</v>
      </c>
      <c r="N3341" t="s">
        <v>25</v>
      </c>
      <c r="O3341" s="119">
        <v>46023</v>
      </c>
      <c r="P3341" s="119">
        <v>2958465</v>
      </c>
      <c r="Q3341" s="120">
        <v>46023</v>
      </c>
      <c r="R3341" s="120">
        <v>2958465</v>
      </c>
    </row>
    <row r="3342" spans="1:18" x14ac:dyDescent="0.25">
      <c r="A3342" t="str">
        <f t="shared" si="104"/>
        <v>IT-2431500000000</v>
      </c>
      <c r="B3342">
        <f t="shared" si="105"/>
        <v>3341</v>
      </c>
      <c r="C3342" t="s">
        <v>6310</v>
      </c>
      <c r="D3342" s="117">
        <v>2431500000000</v>
      </c>
      <c r="E3342" t="s">
        <v>6309</v>
      </c>
      <c r="F3342" t="s">
        <v>5196</v>
      </c>
      <c r="G3342" t="s">
        <v>25</v>
      </c>
      <c r="H3342" t="s">
        <v>25</v>
      </c>
      <c r="I3342" t="s">
        <v>25</v>
      </c>
      <c r="J3342" t="s">
        <v>25</v>
      </c>
      <c r="K3342" t="s">
        <v>25</v>
      </c>
      <c r="L3342" t="s">
        <v>6317</v>
      </c>
      <c r="M3342" s="117">
        <v>2431000000000</v>
      </c>
      <c r="N3342" t="s">
        <v>25</v>
      </c>
      <c r="O3342" s="119">
        <v>46023</v>
      </c>
      <c r="P3342" s="119">
        <v>2958465</v>
      </c>
      <c r="Q3342" s="120">
        <v>46023</v>
      </c>
      <c r="R3342" s="120">
        <v>2958465</v>
      </c>
    </row>
    <row r="3343" spans="1:18" x14ac:dyDescent="0.25">
      <c r="A3343" t="str">
        <f t="shared" si="104"/>
        <v>IT-2432000000000</v>
      </c>
      <c r="B3343">
        <f t="shared" si="105"/>
        <v>3342</v>
      </c>
      <c r="C3343" t="s">
        <v>6310</v>
      </c>
      <c r="D3343" s="117">
        <v>2432000000000</v>
      </c>
      <c r="E3343" t="s">
        <v>6309</v>
      </c>
      <c r="F3343" t="s">
        <v>3613</v>
      </c>
      <c r="G3343" t="s">
        <v>25</v>
      </c>
      <c r="H3343" t="s">
        <v>25</v>
      </c>
      <c r="I3343" t="s">
        <v>25</v>
      </c>
      <c r="J3343" t="s">
        <v>25</v>
      </c>
      <c r="K3343" t="s">
        <v>25</v>
      </c>
      <c r="L3343" t="s">
        <v>6316</v>
      </c>
      <c r="M3343" s="117">
        <v>2430000000000</v>
      </c>
      <c r="N3343" t="s">
        <v>25</v>
      </c>
      <c r="O3343" s="119">
        <v>46023</v>
      </c>
      <c r="P3343" s="119">
        <v>2958465</v>
      </c>
      <c r="Q3343" s="120">
        <v>46023</v>
      </c>
      <c r="R3343" s="120">
        <v>2958465</v>
      </c>
    </row>
    <row r="3344" spans="1:18" x14ac:dyDescent="0.25">
      <c r="A3344" t="str">
        <f t="shared" si="104"/>
        <v>IT-2432010000000</v>
      </c>
      <c r="B3344">
        <f t="shared" si="105"/>
        <v>3343</v>
      </c>
      <c r="C3344" t="s">
        <v>6310</v>
      </c>
      <c r="D3344" s="117">
        <v>2432010000000</v>
      </c>
      <c r="E3344" t="s">
        <v>6309</v>
      </c>
      <c r="F3344" t="s">
        <v>3615</v>
      </c>
      <c r="G3344" t="s">
        <v>25</v>
      </c>
      <c r="H3344" t="s">
        <v>25</v>
      </c>
      <c r="I3344" t="s">
        <v>25</v>
      </c>
      <c r="J3344" t="s">
        <v>25</v>
      </c>
      <c r="K3344" t="s">
        <v>25</v>
      </c>
      <c r="L3344" t="s">
        <v>6317</v>
      </c>
      <c r="M3344" s="117">
        <v>2432000000000</v>
      </c>
      <c r="N3344" t="s">
        <v>25</v>
      </c>
      <c r="O3344" s="119">
        <v>46023</v>
      </c>
      <c r="P3344" s="119">
        <v>2958465</v>
      </c>
      <c r="Q3344" s="120">
        <v>46023</v>
      </c>
      <c r="R3344" s="120">
        <v>2958465</v>
      </c>
    </row>
    <row r="3345" spans="1:18" x14ac:dyDescent="0.25">
      <c r="A3345" t="str">
        <f t="shared" si="104"/>
        <v>IT-2432500000000</v>
      </c>
      <c r="B3345">
        <f t="shared" si="105"/>
        <v>3344</v>
      </c>
      <c r="C3345" t="s">
        <v>6310</v>
      </c>
      <c r="D3345" s="117">
        <v>2432500000000</v>
      </c>
      <c r="E3345" t="s">
        <v>6309</v>
      </c>
      <c r="F3345" t="s">
        <v>5198</v>
      </c>
      <c r="G3345" t="s">
        <v>25</v>
      </c>
      <c r="H3345" t="s">
        <v>25</v>
      </c>
      <c r="I3345" t="s">
        <v>25</v>
      </c>
      <c r="J3345" t="s">
        <v>25</v>
      </c>
      <c r="K3345" t="s">
        <v>25</v>
      </c>
      <c r="L3345" t="s">
        <v>6317</v>
      </c>
      <c r="M3345" s="117">
        <v>2432000000000</v>
      </c>
      <c r="N3345" t="s">
        <v>25</v>
      </c>
      <c r="O3345" s="119">
        <v>46023</v>
      </c>
      <c r="P3345" s="119">
        <v>2958465</v>
      </c>
      <c r="Q3345" s="120">
        <v>46023</v>
      </c>
      <c r="R3345" s="120">
        <v>2958465</v>
      </c>
    </row>
    <row r="3346" spans="1:18" x14ac:dyDescent="0.25">
      <c r="A3346" t="str">
        <f t="shared" si="104"/>
        <v>IT-2432500100000</v>
      </c>
      <c r="B3346">
        <f t="shared" si="105"/>
        <v>3345</v>
      </c>
      <c r="C3346" t="s">
        <v>6310</v>
      </c>
      <c r="D3346" s="117">
        <v>2432500100000</v>
      </c>
      <c r="E3346" t="s">
        <v>6309</v>
      </c>
      <c r="F3346" t="s">
        <v>5199</v>
      </c>
      <c r="G3346" t="s">
        <v>25</v>
      </c>
      <c r="H3346" t="s">
        <v>25</v>
      </c>
      <c r="I3346" t="s">
        <v>25</v>
      </c>
      <c r="J3346" t="s">
        <v>25</v>
      </c>
      <c r="K3346" t="s">
        <v>25</v>
      </c>
      <c r="L3346" t="s">
        <v>6319</v>
      </c>
      <c r="M3346" s="117">
        <v>2432500000000</v>
      </c>
      <c r="N3346" t="s">
        <v>25</v>
      </c>
      <c r="O3346" s="119">
        <v>46023</v>
      </c>
      <c r="P3346" s="119">
        <v>2958465</v>
      </c>
      <c r="Q3346" s="120">
        <v>46023</v>
      </c>
      <c r="R3346" s="120">
        <v>2958465</v>
      </c>
    </row>
    <row r="3347" spans="1:18" x14ac:dyDescent="0.25">
      <c r="A3347" t="str">
        <f t="shared" si="104"/>
        <v>IT-2432500101000</v>
      </c>
      <c r="B3347">
        <f t="shared" si="105"/>
        <v>3346</v>
      </c>
      <c r="C3347" t="s">
        <v>6312</v>
      </c>
      <c r="D3347" s="117">
        <v>2432500101000</v>
      </c>
      <c r="E3347" t="s">
        <v>6308</v>
      </c>
      <c r="F3347" t="s">
        <v>3619</v>
      </c>
      <c r="G3347" t="s">
        <v>25</v>
      </c>
      <c r="H3347" t="s">
        <v>25</v>
      </c>
      <c r="I3347" t="s">
        <v>25</v>
      </c>
      <c r="J3347" t="s">
        <v>25</v>
      </c>
      <c r="K3347" t="s">
        <v>25</v>
      </c>
      <c r="L3347" t="s">
        <v>6320</v>
      </c>
      <c r="M3347" s="117">
        <v>2432500100000</v>
      </c>
      <c r="N3347" t="s">
        <v>25</v>
      </c>
      <c r="O3347" s="119">
        <v>46023</v>
      </c>
      <c r="P3347" s="119">
        <v>2958465</v>
      </c>
      <c r="Q3347" s="120">
        <v>46023</v>
      </c>
      <c r="R3347" s="120">
        <v>2958465</v>
      </c>
    </row>
    <row r="3348" spans="1:18" x14ac:dyDescent="0.25">
      <c r="A3348" t="str">
        <f t="shared" si="104"/>
        <v>IT-2432510000000</v>
      </c>
      <c r="B3348">
        <f t="shared" si="105"/>
        <v>3347</v>
      </c>
      <c r="C3348" t="s">
        <v>6310</v>
      </c>
      <c r="D3348" s="117">
        <v>2432510000000</v>
      </c>
      <c r="E3348" t="s">
        <v>6309</v>
      </c>
      <c r="F3348" t="s">
        <v>5202</v>
      </c>
      <c r="G3348" t="s">
        <v>25</v>
      </c>
      <c r="H3348" t="s">
        <v>25</v>
      </c>
      <c r="I3348" t="s">
        <v>25</v>
      </c>
      <c r="J3348" t="s">
        <v>25</v>
      </c>
      <c r="K3348" t="s">
        <v>25</v>
      </c>
      <c r="L3348" t="s">
        <v>6317</v>
      </c>
      <c r="M3348" s="117">
        <v>2432000000000</v>
      </c>
      <c r="N3348" t="s">
        <v>25</v>
      </c>
      <c r="O3348" s="119">
        <v>46023</v>
      </c>
      <c r="P3348" s="119">
        <v>2958465</v>
      </c>
      <c r="Q3348" s="120">
        <v>46023</v>
      </c>
      <c r="R3348" s="120">
        <v>2958465</v>
      </c>
    </row>
    <row r="3349" spans="1:18" x14ac:dyDescent="0.25">
      <c r="A3349" t="str">
        <f t="shared" si="104"/>
        <v>IT-2432510100000</v>
      </c>
      <c r="B3349">
        <f t="shared" si="105"/>
        <v>3348</v>
      </c>
      <c r="C3349" t="s">
        <v>6310</v>
      </c>
      <c r="D3349" s="117">
        <v>2432510100000</v>
      </c>
      <c r="E3349" t="s">
        <v>6309</v>
      </c>
      <c r="F3349" t="s">
        <v>5203</v>
      </c>
      <c r="G3349" t="s">
        <v>25</v>
      </c>
      <c r="H3349" t="s">
        <v>25</v>
      </c>
      <c r="I3349" t="s">
        <v>25</v>
      </c>
      <c r="J3349" t="s">
        <v>25</v>
      </c>
      <c r="K3349" t="s">
        <v>25</v>
      </c>
      <c r="L3349" t="s">
        <v>6319</v>
      </c>
      <c r="M3349" s="117">
        <v>2432510000000</v>
      </c>
      <c r="N3349" t="s">
        <v>25</v>
      </c>
      <c r="O3349" s="119">
        <v>46023</v>
      </c>
      <c r="P3349" s="119">
        <v>2958465</v>
      </c>
      <c r="Q3349" s="120">
        <v>46023</v>
      </c>
      <c r="R3349" s="120">
        <v>2958465</v>
      </c>
    </row>
    <row r="3350" spans="1:18" x14ac:dyDescent="0.25">
      <c r="A3350" t="str">
        <f t="shared" si="104"/>
        <v>IT-2432510101000</v>
      </c>
      <c r="B3350">
        <f t="shared" si="105"/>
        <v>3349</v>
      </c>
      <c r="C3350" t="s">
        <v>6312</v>
      </c>
      <c r="D3350" s="117">
        <v>2432510101000</v>
      </c>
      <c r="E3350" t="s">
        <v>6308</v>
      </c>
      <c r="F3350" t="s">
        <v>3625</v>
      </c>
      <c r="G3350" t="s">
        <v>25</v>
      </c>
      <c r="H3350" t="s">
        <v>25</v>
      </c>
      <c r="I3350" t="s">
        <v>25</v>
      </c>
      <c r="J3350" t="s">
        <v>25</v>
      </c>
      <c r="K3350" t="s">
        <v>25</v>
      </c>
      <c r="L3350" t="s">
        <v>6320</v>
      </c>
      <c r="M3350" s="117">
        <v>2432510100000</v>
      </c>
      <c r="N3350" t="s">
        <v>25</v>
      </c>
      <c r="O3350" s="119">
        <v>46023</v>
      </c>
      <c r="P3350" s="119">
        <v>2958465</v>
      </c>
      <c r="Q3350" s="120">
        <v>46023</v>
      </c>
      <c r="R3350" s="120">
        <v>2958465</v>
      </c>
    </row>
    <row r="3351" spans="1:18" x14ac:dyDescent="0.25">
      <c r="A3351" t="str">
        <f t="shared" si="104"/>
        <v>IT-2432520000000</v>
      </c>
      <c r="B3351">
        <f t="shared" si="105"/>
        <v>3350</v>
      </c>
      <c r="C3351" t="s">
        <v>6310</v>
      </c>
      <c r="D3351" s="117">
        <v>2432520000000</v>
      </c>
      <c r="E3351" t="s">
        <v>6309</v>
      </c>
      <c r="F3351" t="s">
        <v>5205</v>
      </c>
      <c r="G3351" t="s">
        <v>25</v>
      </c>
      <c r="H3351" t="s">
        <v>25</v>
      </c>
      <c r="I3351" t="s">
        <v>25</v>
      </c>
      <c r="J3351" t="s">
        <v>25</v>
      </c>
      <c r="K3351" t="s">
        <v>25</v>
      </c>
      <c r="L3351" t="s">
        <v>6317</v>
      </c>
      <c r="M3351" s="117">
        <v>2432000000000</v>
      </c>
      <c r="N3351" t="s">
        <v>25</v>
      </c>
      <c r="O3351" s="119">
        <v>46023</v>
      </c>
      <c r="P3351" s="119">
        <v>2958465</v>
      </c>
      <c r="Q3351" s="120">
        <v>46023</v>
      </c>
      <c r="R3351" s="120">
        <v>2958465</v>
      </c>
    </row>
    <row r="3352" spans="1:18" x14ac:dyDescent="0.25">
      <c r="A3352" t="str">
        <f t="shared" si="104"/>
        <v>IT-2432990000000</v>
      </c>
      <c r="B3352">
        <f t="shared" si="105"/>
        <v>3351</v>
      </c>
      <c r="C3352" t="s">
        <v>6310</v>
      </c>
      <c r="D3352" s="117">
        <v>2432990000000</v>
      </c>
      <c r="E3352" t="s">
        <v>6309</v>
      </c>
      <c r="F3352" t="s">
        <v>3626</v>
      </c>
      <c r="G3352" t="s">
        <v>25</v>
      </c>
      <c r="H3352" t="s">
        <v>25</v>
      </c>
      <c r="I3352" t="s">
        <v>25</v>
      </c>
      <c r="J3352" t="s">
        <v>25</v>
      </c>
      <c r="K3352" t="s">
        <v>25</v>
      </c>
      <c r="L3352" t="s">
        <v>6317</v>
      </c>
      <c r="M3352" s="117">
        <v>2432000000000</v>
      </c>
      <c r="N3352" t="s">
        <v>25</v>
      </c>
      <c r="O3352" s="119">
        <v>46023</v>
      </c>
      <c r="P3352" s="119">
        <v>2958465</v>
      </c>
      <c r="Q3352" s="120">
        <v>46023</v>
      </c>
      <c r="R3352" s="120">
        <v>2958465</v>
      </c>
    </row>
    <row r="3353" spans="1:18" x14ac:dyDescent="0.25">
      <c r="A3353" t="str">
        <f t="shared" si="104"/>
        <v>IT-2432990100000</v>
      </c>
      <c r="B3353">
        <f t="shared" si="105"/>
        <v>3352</v>
      </c>
      <c r="C3353" t="s">
        <v>6310</v>
      </c>
      <c r="D3353" s="117">
        <v>2432990100000</v>
      </c>
      <c r="E3353" t="s">
        <v>6309</v>
      </c>
      <c r="F3353" t="s">
        <v>3628</v>
      </c>
      <c r="G3353" t="s">
        <v>25</v>
      </c>
      <c r="H3353" t="s">
        <v>25</v>
      </c>
      <c r="I3353" t="s">
        <v>25</v>
      </c>
      <c r="J3353" t="s">
        <v>25</v>
      </c>
      <c r="K3353" t="s">
        <v>25</v>
      </c>
      <c r="L3353" t="s">
        <v>6319</v>
      </c>
      <c r="M3353" s="117">
        <v>2432990000000</v>
      </c>
      <c r="N3353" t="s">
        <v>25</v>
      </c>
      <c r="O3353" s="119">
        <v>46023</v>
      </c>
      <c r="P3353" s="119">
        <v>2958465</v>
      </c>
      <c r="Q3353" s="120">
        <v>46023</v>
      </c>
      <c r="R3353" s="120">
        <v>2958465</v>
      </c>
    </row>
    <row r="3354" spans="1:18" x14ac:dyDescent="0.25">
      <c r="A3354" t="str">
        <f t="shared" si="104"/>
        <v>IT-2432990101000</v>
      </c>
      <c r="B3354">
        <f t="shared" si="105"/>
        <v>3353</v>
      </c>
      <c r="C3354" t="s">
        <v>6312</v>
      </c>
      <c r="D3354" s="117">
        <v>2432990101000</v>
      </c>
      <c r="E3354" t="s">
        <v>6309</v>
      </c>
      <c r="F3354" t="s">
        <v>3630</v>
      </c>
      <c r="G3354" t="s">
        <v>25</v>
      </c>
      <c r="H3354" t="s">
        <v>25</v>
      </c>
      <c r="I3354" t="s">
        <v>25</v>
      </c>
      <c r="J3354" t="s">
        <v>25</v>
      </c>
      <c r="K3354" t="s">
        <v>25</v>
      </c>
      <c r="L3354" t="s">
        <v>6320</v>
      </c>
      <c r="M3354" s="117">
        <v>2432990100000</v>
      </c>
      <c r="N3354" t="s">
        <v>25</v>
      </c>
      <c r="O3354" s="119">
        <v>46023</v>
      </c>
      <c r="P3354" s="119">
        <v>2958465</v>
      </c>
      <c r="Q3354" s="120">
        <v>46023</v>
      </c>
      <c r="R3354" s="120">
        <v>2958465</v>
      </c>
    </row>
    <row r="3355" spans="1:18" x14ac:dyDescent="0.25">
      <c r="A3355" t="str">
        <f t="shared" si="104"/>
        <v>IT-2432990102000</v>
      </c>
      <c r="B3355">
        <f t="shared" si="105"/>
        <v>3354</v>
      </c>
      <c r="C3355" t="s">
        <v>6312</v>
      </c>
      <c r="D3355" s="117">
        <v>2432990102000</v>
      </c>
      <c r="E3355" t="s">
        <v>6309</v>
      </c>
      <c r="F3355" t="s">
        <v>3634</v>
      </c>
      <c r="G3355" t="s">
        <v>25</v>
      </c>
      <c r="H3355" t="s">
        <v>25</v>
      </c>
      <c r="I3355" t="s">
        <v>25</v>
      </c>
      <c r="J3355" t="s">
        <v>25</v>
      </c>
      <c r="K3355" t="s">
        <v>25</v>
      </c>
      <c r="L3355" t="s">
        <v>6320</v>
      </c>
      <c r="M3355" s="117">
        <v>2432990100000</v>
      </c>
      <c r="N3355" t="s">
        <v>25</v>
      </c>
      <c r="O3355" s="119">
        <v>46023</v>
      </c>
      <c r="P3355" s="119">
        <v>2958465</v>
      </c>
      <c r="Q3355" s="120">
        <v>46023</v>
      </c>
      <c r="R3355" s="120">
        <v>2958465</v>
      </c>
    </row>
    <row r="3356" spans="1:18" x14ac:dyDescent="0.25">
      <c r="A3356" t="str">
        <f t="shared" si="104"/>
        <v>IT-2432990103000</v>
      </c>
      <c r="B3356">
        <f t="shared" si="105"/>
        <v>3355</v>
      </c>
      <c r="C3356" t="s">
        <v>6312</v>
      </c>
      <c r="D3356" s="117">
        <v>2432990103000</v>
      </c>
      <c r="E3356" t="s">
        <v>6309</v>
      </c>
      <c r="F3356" t="s">
        <v>3638</v>
      </c>
      <c r="G3356" t="s">
        <v>25</v>
      </c>
      <c r="H3356" t="s">
        <v>25</v>
      </c>
      <c r="I3356" t="s">
        <v>25</v>
      </c>
      <c r="J3356" t="s">
        <v>25</v>
      </c>
      <c r="K3356" t="s">
        <v>25</v>
      </c>
      <c r="L3356" t="s">
        <v>6320</v>
      </c>
      <c r="M3356" s="117">
        <v>2432990100000</v>
      </c>
      <c r="N3356" t="s">
        <v>25</v>
      </c>
      <c r="O3356" s="119">
        <v>46023</v>
      </c>
      <c r="P3356" s="119">
        <v>2958465</v>
      </c>
      <c r="Q3356" s="120">
        <v>46023</v>
      </c>
      <c r="R3356" s="120">
        <v>2958465</v>
      </c>
    </row>
    <row r="3357" spans="1:18" x14ac:dyDescent="0.25">
      <c r="A3357" t="str">
        <f t="shared" si="104"/>
        <v>IT-2432990104000</v>
      </c>
      <c r="B3357">
        <f t="shared" si="105"/>
        <v>3356</v>
      </c>
      <c r="C3357" t="s">
        <v>6312</v>
      </c>
      <c r="D3357" s="117">
        <v>2432990104000</v>
      </c>
      <c r="E3357" t="s">
        <v>6309</v>
      </c>
      <c r="F3357" t="s">
        <v>3640</v>
      </c>
      <c r="G3357" t="s">
        <v>25</v>
      </c>
      <c r="H3357" t="s">
        <v>25</v>
      </c>
      <c r="I3357" t="s">
        <v>25</v>
      </c>
      <c r="J3357" t="s">
        <v>25</v>
      </c>
      <c r="K3357" t="s">
        <v>25</v>
      </c>
      <c r="L3357" t="s">
        <v>6320</v>
      </c>
      <c r="M3357" s="117">
        <v>2432990100000</v>
      </c>
      <c r="N3357" t="s">
        <v>25</v>
      </c>
      <c r="O3357" s="119">
        <v>46023</v>
      </c>
      <c r="P3357" s="119">
        <v>2958465</v>
      </c>
      <c r="Q3357" s="120">
        <v>46023</v>
      </c>
      <c r="R3357" s="120">
        <v>2958465</v>
      </c>
    </row>
    <row r="3358" spans="1:18" x14ac:dyDescent="0.25">
      <c r="A3358" t="str">
        <f t="shared" si="104"/>
        <v>IT-2432990105000</v>
      </c>
      <c r="B3358">
        <f t="shared" si="105"/>
        <v>3357</v>
      </c>
      <c r="C3358" t="s">
        <v>6312</v>
      </c>
      <c r="D3358" s="117">
        <v>2432990105000</v>
      </c>
      <c r="E3358" t="s">
        <v>6309</v>
      </c>
      <c r="F3358" t="s">
        <v>3644</v>
      </c>
      <c r="G3358" t="s">
        <v>25</v>
      </c>
      <c r="H3358" t="s">
        <v>25</v>
      </c>
      <c r="I3358" t="s">
        <v>25</v>
      </c>
      <c r="J3358" t="s">
        <v>25</v>
      </c>
      <c r="K3358" t="s">
        <v>25</v>
      </c>
      <c r="L3358" t="s">
        <v>6320</v>
      </c>
      <c r="M3358" s="117">
        <v>2432990100000</v>
      </c>
      <c r="N3358" t="s">
        <v>25</v>
      </c>
      <c r="O3358" s="119">
        <v>46023</v>
      </c>
      <c r="P3358" s="119">
        <v>2958465</v>
      </c>
      <c r="Q3358" s="120">
        <v>46023</v>
      </c>
      <c r="R3358" s="120">
        <v>2958465</v>
      </c>
    </row>
    <row r="3359" spans="1:18" x14ac:dyDescent="0.25">
      <c r="A3359" t="str">
        <f t="shared" si="104"/>
        <v>IT-2432990105001</v>
      </c>
      <c r="B3359">
        <f t="shared" si="105"/>
        <v>3358</v>
      </c>
      <c r="C3359" t="s">
        <v>6312</v>
      </c>
      <c r="D3359" s="117">
        <v>2432990105001</v>
      </c>
      <c r="E3359" t="s">
        <v>6308</v>
      </c>
      <c r="F3359" t="s">
        <v>3646</v>
      </c>
      <c r="G3359" t="s">
        <v>25</v>
      </c>
      <c r="H3359" t="s">
        <v>25</v>
      </c>
      <c r="I3359" t="s">
        <v>25</v>
      </c>
      <c r="J3359" t="s">
        <v>25</v>
      </c>
      <c r="K3359" t="s">
        <v>25</v>
      </c>
      <c r="L3359" t="s">
        <v>6321</v>
      </c>
      <c r="M3359" s="117">
        <v>2432990105000</v>
      </c>
      <c r="N3359" t="s">
        <v>25</v>
      </c>
      <c r="O3359" s="119">
        <v>46023</v>
      </c>
      <c r="P3359" s="119">
        <v>2958465</v>
      </c>
      <c r="Q3359" s="120">
        <v>46023</v>
      </c>
      <c r="R3359" s="120">
        <v>2958465</v>
      </c>
    </row>
    <row r="3360" spans="1:18" x14ac:dyDescent="0.25">
      <c r="A3360" t="str">
        <f t="shared" si="104"/>
        <v>IT-2432990106000</v>
      </c>
      <c r="B3360">
        <f t="shared" si="105"/>
        <v>3359</v>
      </c>
      <c r="C3360" t="s">
        <v>6312</v>
      </c>
      <c r="D3360" s="117">
        <v>2432990106000</v>
      </c>
      <c r="E3360" t="s">
        <v>6309</v>
      </c>
      <c r="F3360" t="s">
        <v>3648</v>
      </c>
      <c r="G3360" t="s">
        <v>25</v>
      </c>
      <c r="H3360" t="s">
        <v>25</v>
      </c>
      <c r="I3360" t="s">
        <v>25</v>
      </c>
      <c r="J3360" t="s">
        <v>25</v>
      </c>
      <c r="K3360" t="s">
        <v>25</v>
      </c>
      <c r="L3360" t="s">
        <v>6320</v>
      </c>
      <c r="M3360" s="117">
        <v>2432990100000</v>
      </c>
      <c r="N3360" t="s">
        <v>25</v>
      </c>
      <c r="O3360" s="119">
        <v>46023</v>
      </c>
      <c r="P3360" s="119">
        <v>2958465</v>
      </c>
      <c r="Q3360" s="120">
        <v>46023</v>
      </c>
      <c r="R3360" s="120">
        <v>2958465</v>
      </c>
    </row>
    <row r="3361" spans="1:18" x14ac:dyDescent="0.25">
      <c r="A3361" t="str">
        <f t="shared" si="104"/>
        <v>IT-2432990107000</v>
      </c>
      <c r="B3361">
        <f t="shared" si="105"/>
        <v>3360</v>
      </c>
      <c r="C3361" t="s">
        <v>6312</v>
      </c>
      <c r="D3361" s="117">
        <v>2432990107000</v>
      </c>
      <c r="E3361" t="s">
        <v>6309</v>
      </c>
      <c r="F3361" t="s">
        <v>3650</v>
      </c>
      <c r="G3361" t="s">
        <v>25</v>
      </c>
      <c r="H3361" t="s">
        <v>25</v>
      </c>
      <c r="I3361" t="s">
        <v>25</v>
      </c>
      <c r="J3361" t="s">
        <v>25</v>
      </c>
      <c r="K3361" t="s">
        <v>25</v>
      </c>
      <c r="L3361" t="s">
        <v>6320</v>
      </c>
      <c r="M3361" s="117">
        <v>2432990100000</v>
      </c>
      <c r="N3361" t="s">
        <v>25</v>
      </c>
      <c r="O3361" s="119">
        <v>46023</v>
      </c>
      <c r="P3361" s="119">
        <v>2958465</v>
      </c>
      <c r="Q3361" s="120">
        <v>46023</v>
      </c>
      <c r="R3361" s="120">
        <v>2958465</v>
      </c>
    </row>
    <row r="3362" spans="1:18" x14ac:dyDescent="0.25">
      <c r="A3362" t="str">
        <f t="shared" si="104"/>
        <v>IT-2432990107001</v>
      </c>
      <c r="B3362">
        <f t="shared" si="105"/>
        <v>3361</v>
      </c>
      <c r="C3362" t="s">
        <v>6312</v>
      </c>
      <c r="D3362" s="117">
        <v>2432990107001</v>
      </c>
      <c r="E3362" t="s">
        <v>6308</v>
      </c>
      <c r="F3362" t="s">
        <v>3652</v>
      </c>
      <c r="G3362" t="s">
        <v>25</v>
      </c>
      <c r="H3362" t="s">
        <v>25</v>
      </c>
      <c r="I3362" t="s">
        <v>25</v>
      </c>
      <c r="J3362" t="s">
        <v>25</v>
      </c>
      <c r="K3362" t="s">
        <v>25</v>
      </c>
      <c r="L3362" t="s">
        <v>6321</v>
      </c>
      <c r="M3362" s="117">
        <v>2432990107000</v>
      </c>
      <c r="N3362" t="s">
        <v>25</v>
      </c>
      <c r="O3362" s="119">
        <v>46023</v>
      </c>
      <c r="P3362" s="119">
        <v>2958465</v>
      </c>
      <c r="Q3362" s="120">
        <v>46023</v>
      </c>
      <c r="R3362" s="120">
        <v>2958465</v>
      </c>
    </row>
    <row r="3363" spans="1:18" x14ac:dyDescent="0.25">
      <c r="A3363" t="str">
        <f t="shared" si="104"/>
        <v>IT-2432990108000</v>
      </c>
      <c r="B3363">
        <f t="shared" si="105"/>
        <v>3362</v>
      </c>
      <c r="C3363" t="s">
        <v>6312</v>
      </c>
      <c r="D3363" s="117">
        <v>2432990108000</v>
      </c>
      <c r="E3363" t="s">
        <v>6309</v>
      </c>
      <c r="F3363" t="s">
        <v>3654</v>
      </c>
      <c r="G3363" t="s">
        <v>25</v>
      </c>
      <c r="H3363" t="s">
        <v>25</v>
      </c>
      <c r="I3363" t="s">
        <v>25</v>
      </c>
      <c r="J3363" t="s">
        <v>25</v>
      </c>
      <c r="K3363" t="s">
        <v>25</v>
      </c>
      <c r="L3363" t="s">
        <v>6320</v>
      </c>
      <c r="M3363" s="117">
        <v>2432990100000</v>
      </c>
      <c r="N3363" t="s">
        <v>25</v>
      </c>
      <c r="O3363" s="119">
        <v>46023</v>
      </c>
      <c r="P3363" s="119">
        <v>2958465</v>
      </c>
      <c r="Q3363" s="120">
        <v>46023</v>
      </c>
      <c r="R3363" s="120">
        <v>2958465</v>
      </c>
    </row>
    <row r="3364" spans="1:18" x14ac:dyDescent="0.25">
      <c r="A3364" t="str">
        <f t="shared" si="104"/>
        <v>IT-2432990109000</v>
      </c>
      <c r="B3364">
        <f t="shared" si="105"/>
        <v>3363</v>
      </c>
      <c r="C3364" t="s">
        <v>6312</v>
      </c>
      <c r="D3364" s="117">
        <v>2432990109000</v>
      </c>
      <c r="E3364" t="s">
        <v>6309</v>
      </c>
      <c r="F3364" t="s">
        <v>3656</v>
      </c>
      <c r="G3364" t="s">
        <v>25</v>
      </c>
      <c r="H3364" t="s">
        <v>25</v>
      </c>
      <c r="I3364" t="s">
        <v>25</v>
      </c>
      <c r="J3364" t="s">
        <v>25</v>
      </c>
      <c r="K3364" t="s">
        <v>25</v>
      </c>
      <c r="L3364" t="s">
        <v>6320</v>
      </c>
      <c r="M3364" s="117">
        <v>2432990100000</v>
      </c>
      <c r="N3364" t="s">
        <v>25</v>
      </c>
      <c r="O3364" s="119">
        <v>46023</v>
      </c>
      <c r="P3364" s="119">
        <v>2958465</v>
      </c>
      <c r="Q3364" s="120">
        <v>46023</v>
      </c>
      <c r="R3364" s="120">
        <v>2958465</v>
      </c>
    </row>
    <row r="3365" spans="1:18" x14ac:dyDescent="0.25">
      <c r="A3365" t="str">
        <f t="shared" si="104"/>
        <v>IT-2432990110000</v>
      </c>
      <c r="B3365">
        <f t="shared" si="105"/>
        <v>3364</v>
      </c>
      <c r="C3365" t="s">
        <v>6312</v>
      </c>
      <c r="D3365" s="117">
        <v>2432990110000</v>
      </c>
      <c r="E3365" t="s">
        <v>6309</v>
      </c>
      <c r="F3365" t="s">
        <v>3658</v>
      </c>
      <c r="G3365" t="s">
        <v>25</v>
      </c>
      <c r="H3365" t="s">
        <v>25</v>
      </c>
      <c r="I3365" t="s">
        <v>25</v>
      </c>
      <c r="J3365" t="s">
        <v>25</v>
      </c>
      <c r="K3365" t="s">
        <v>25</v>
      </c>
      <c r="L3365" t="s">
        <v>6320</v>
      </c>
      <c r="M3365" s="117">
        <v>2432990100000</v>
      </c>
      <c r="N3365" t="s">
        <v>25</v>
      </c>
      <c r="O3365" s="119">
        <v>46023</v>
      </c>
      <c r="P3365" s="119">
        <v>2958465</v>
      </c>
      <c r="Q3365" s="120">
        <v>46023</v>
      </c>
      <c r="R3365" s="120">
        <v>2958465</v>
      </c>
    </row>
    <row r="3366" spans="1:18" x14ac:dyDescent="0.25">
      <c r="A3366" t="str">
        <f t="shared" si="104"/>
        <v>IT-2432990111000</v>
      </c>
      <c r="B3366">
        <f t="shared" si="105"/>
        <v>3365</v>
      </c>
      <c r="C3366" t="s">
        <v>6312</v>
      </c>
      <c r="D3366" s="117">
        <v>2432990111000</v>
      </c>
      <c r="E3366" t="s">
        <v>6309</v>
      </c>
      <c r="F3366" t="s">
        <v>3660</v>
      </c>
      <c r="G3366" t="s">
        <v>25</v>
      </c>
      <c r="H3366" t="s">
        <v>25</v>
      </c>
      <c r="I3366" t="s">
        <v>25</v>
      </c>
      <c r="J3366" t="s">
        <v>25</v>
      </c>
      <c r="K3366" t="s">
        <v>25</v>
      </c>
      <c r="L3366" t="s">
        <v>6320</v>
      </c>
      <c r="M3366" s="117">
        <v>2432990100000</v>
      </c>
      <c r="N3366" t="s">
        <v>25</v>
      </c>
      <c r="O3366" s="119">
        <v>46023</v>
      </c>
      <c r="P3366" s="119">
        <v>2958465</v>
      </c>
      <c r="Q3366" s="120">
        <v>46023</v>
      </c>
      <c r="R3366" s="120">
        <v>2958465</v>
      </c>
    </row>
    <row r="3367" spans="1:18" x14ac:dyDescent="0.25">
      <c r="A3367" t="str">
        <f t="shared" si="104"/>
        <v>IT-2432990112000</v>
      </c>
      <c r="B3367">
        <f t="shared" si="105"/>
        <v>3366</v>
      </c>
      <c r="C3367" t="s">
        <v>6312</v>
      </c>
      <c r="D3367" s="117">
        <v>2432990112000</v>
      </c>
      <c r="E3367" t="s">
        <v>6309</v>
      </c>
      <c r="F3367" t="s">
        <v>3662</v>
      </c>
      <c r="G3367" t="s">
        <v>25</v>
      </c>
      <c r="H3367" t="s">
        <v>25</v>
      </c>
      <c r="I3367" t="s">
        <v>25</v>
      </c>
      <c r="J3367" t="s">
        <v>25</v>
      </c>
      <c r="K3367" t="s">
        <v>25</v>
      </c>
      <c r="L3367" t="s">
        <v>6320</v>
      </c>
      <c r="M3367" s="117">
        <v>2432990100000</v>
      </c>
      <c r="N3367" t="s">
        <v>25</v>
      </c>
      <c r="O3367" s="119">
        <v>46023</v>
      </c>
      <c r="P3367" s="119">
        <v>2958465</v>
      </c>
      <c r="Q3367" s="120">
        <v>46023</v>
      </c>
      <c r="R3367" s="120">
        <v>2958465</v>
      </c>
    </row>
    <row r="3368" spans="1:18" x14ac:dyDescent="0.25">
      <c r="A3368" t="str">
        <f t="shared" si="104"/>
        <v>IT-2432990113000</v>
      </c>
      <c r="B3368">
        <f t="shared" si="105"/>
        <v>3367</v>
      </c>
      <c r="C3368" t="s">
        <v>6312</v>
      </c>
      <c r="D3368" s="117">
        <v>2432990113000</v>
      </c>
      <c r="E3368" t="s">
        <v>6309</v>
      </c>
      <c r="F3368" t="s">
        <v>3664</v>
      </c>
      <c r="G3368" t="s">
        <v>25</v>
      </c>
      <c r="H3368" t="s">
        <v>25</v>
      </c>
      <c r="I3368" t="s">
        <v>25</v>
      </c>
      <c r="J3368" t="s">
        <v>25</v>
      </c>
      <c r="K3368" t="s">
        <v>25</v>
      </c>
      <c r="L3368" t="s">
        <v>6320</v>
      </c>
      <c r="M3368" s="117">
        <v>2432990100000</v>
      </c>
      <c r="N3368" t="s">
        <v>25</v>
      </c>
      <c r="O3368" s="119">
        <v>46023</v>
      </c>
      <c r="P3368" s="119">
        <v>2958465</v>
      </c>
      <c r="Q3368" s="120">
        <v>46023</v>
      </c>
      <c r="R3368" s="120">
        <v>2958465</v>
      </c>
    </row>
    <row r="3369" spans="1:18" x14ac:dyDescent="0.25">
      <c r="A3369" t="str">
        <f t="shared" si="104"/>
        <v>IT-2432990114000</v>
      </c>
      <c r="B3369">
        <f t="shared" si="105"/>
        <v>3368</v>
      </c>
      <c r="C3369" t="s">
        <v>6312</v>
      </c>
      <c r="D3369" s="117">
        <v>2432990114000</v>
      </c>
      <c r="E3369" t="s">
        <v>6309</v>
      </c>
      <c r="F3369" t="s">
        <v>3666</v>
      </c>
      <c r="G3369" t="s">
        <v>25</v>
      </c>
      <c r="H3369" t="s">
        <v>25</v>
      </c>
      <c r="I3369" t="s">
        <v>25</v>
      </c>
      <c r="J3369" t="s">
        <v>25</v>
      </c>
      <c r="K3369" t="s">
        <v>25</v>
      </c>
      <c r="L3369" t="s">
        <v>6320</v>
      </c>
      <c r="M3369" s="117">
        <v>2432990100000</v>
      </c>
      <c r="N3369" t="s">
        <v>25</v>
      </c>
      <c r="O3369" s="119">
        <v>46023</v>
      </c>
      <c r="P3369" s="119">
        <v>2958465</v>
      </c>
      <c r="Q3369" s="120">
        <v>46023</v>
      </c>
      <c r="R3369" s="120">
        <v>2958465</v>
      </c>
    </row>
    <row r="3370" spans="1:18" x14ac:dyDescent="0.25">
      <c r="A3370" t="str">
        <f t="shared" si="104"/>
        <v>IT-2432990115000</v>
      </c>
      <c r="B3370">
        <f t="shared" si="105"/>
        <v>3369</v>
      </c>
      <c r="C3370" t="s">
        <v>6312</v>
      </c>
      <c r="D3370" s="117">
        <v>2432990115000</v>
      </c>
      <c r="E3370" t="s">
        <v>6309</v>
      </c>
      <c r="F3370" t="s">
        <v>3668</v>
      </c>
      <c r="G3370" t="s">
        <v>25</v>
      </c>
      <c r="H3370" t="s">
        <v>25</v>
      </c>
      <c r="I3370" t="s">
        <v>25</v>
      </c>
      <c r="J3370" t="s">
        <v>25</v>
      </c>
      <c r="K3370" t="s">
        <v>25</v>
      </c>
      <c r="L3370" t="s">
        <v>6320</v>
      </c>
      <c r="M3370" s="117">
        <v>2432990100000</v>
      </c>
      <c r="N3370" t="s">
        <v>25</v>
      </c>
      <c r="O3370" s="119">
        <v>46023</v>
      </c>
      <c r="P3370" s="119">
        <v>2958465</v>
      </c>
      <c r="Q3370" s="120">
        <v>46023</v>
      </c>
      <c r="R3370" s="120">
        <v>2958465</v>
      </c>
    </row>
    <row r="3371" spans="1:18" x14ac:dyDescent="0.25">
      <c r="A3371" t="str">
        <f t="shared" si="104"/>
        <v>IT-2432990116000</v>
      </c>
      <c r="B3371">
        <f t="shared" si="105"/>
        <v>3370</v>
      </c>
      <c r="C3371" t="s">
        <v>6312</v>
      </c>
      <c r="D3371" s="117">
        <v>2432990116000</v>
      </c>
      <c r="E3371" t="s">
        <v>6309</v>
      </c>
      <c r="F3371" t="s">
        <v>3670</v>
      </c>
      <c r="G3371" t="s">
        <v>25</v>
      </c>
      <c r="H3371" t="s">
        <v>25</v>
      </c>
      <c r="I3371" t="s">
        <v>25</v>
      </c>
      <c r="J3371" t="s">
        <v>25</v>
      </c>
      <c r="K3371" t="s">
        <v>25</v>
      </c>
      <c r="L3371" t="s">
        <v>6320</v>
      </c>
      <c r="M3371" s="117">
        <v>2432990100000</v>
      </c>
      <c r="N3371" t="s">
        <v>25</v>
      </c>
      <c r="O3371" s="119">
        <v>46023</v>
      </c>
      <c r="P3371" s="119">
        <v>2958465</v>
      </c>
      <c r="Q3371" s="120">
        <v>46023</v>
      </c>
      <c r="R3371" s="120">
        <v>2958465</v>
      </c>
    </row>
    <row r="3372" spans="1:18" x14ac:dyDescent="0.25">
      <c r="A3372" t="str">
        <f t="shared" si="104"/>
        <v>IT-2432990117000</v>
      </c>
      <c r="B3372">
        <f t="shared" si="105"/>
        <v>3371</v>
      </c>
      <c r="C3372" t="s">
        <v>6312</v>
      </c>
      <c r="D3372" s="117">
        <v>2432990117000</v>
      </c>
      <c r="E3372" t="s">
        <v>6309</v>
      </c>
      <c r="F3372" t="s">
        <v>3672</v>
      </c>
      <c r="G3372" t="s">
        <v>25</v>
      </c>
      <c r="H3372" t="s">
        <v>25</v>
      </c>
      <c r="I3372" t="s">
        <v>25</v>
      </c>
      <c r="J3372" t="s">
        <v>25</v>
      </c>
      <c r="K3372" t="s">
        <v>25</v>
      </c>
      <c r="L3372" t="s">
        <v>6320</v>
      </c>
      <c r="M3372" s="117">
        <v>2432990100000</v>
      </c>
      <c r="N3372" t="s">
        <v>25</v>
      </c>
      <c r="O3372" s="119">
        <v>46023</v>
      </c>
      <c r="P3372" s="119">
        <v>2958465</v>
      </c>
      <c r="Q3372" s="120">
        <v>46023</v>
      </c>
      <c r="R3372" s="120">
        <v>2958465</v>
      </c>
    </row>
    <row r="3373" spans="1:18" x14ac:dyDescent="0.25">
      <c r="A3373" t="str">
        <f t="shared" si="104"/>
        <v>IT-2432990117001</v>
      </c>
      <c r="B3373">
        <f t="shared" si="105"/>
        <v>3372</v>
      </c>
      <c r="C3373" t="s">
        <v>6312</v>
      </c>
      <c r="D3373" s="117">
        <v>2432990117001</v>
      </c>
      <c r="E3373" t="s">
        <v>6308</v>
      </c>
      <c r="F3373" t="s">
        <v>5208</v>
      </c>
      <c r="G3373" t="s">
        <v>25</v>
      </c>
      <c r="H3373" t="s">
        <v>25</v>
      </c>
      <c r="I3373" t="s">
        <v>25</v>
      </c>
      <c r="J3373" t="s">
        <v>25</v>
      </c>
      <c r="K3373" t="s">
        <v>25</v>
      </c>
      <c r="L3373" t="s">
        <v>6321</v>
      </c>
      <c r="M3373" s="117">
        <v>2432990117000</v>
      </c>
      <c r="N3373" t="s">
        <v>25</v>
      </c>
      <c r="O3373" s="119">
        <v>46023</v>
      </c>
      <c r="P3373" s="119">
        <v>2958465</v>
      </c>
      <c r="Q3373" s="120">
        <v>46023</v>
      </c>
      <c r="R3373" s="120">
        <v>2958465</v>
      </c>
    </row>
    <row r="3374" spans="1:18" x14ac:dyDescent="0.25">
      <c r="A3374" t="str">
        <f t="shared" si="104"/>
        <v>IT-2432990118000</v>
      </c>
      <c r="B3374">
        <f t="shared" si="105"/>
        <v>3373</v>
      </c>
      <c r="C3374" t="s">
        <v>6312</v>
      </c>
      <c r="D3374" s="117">
        <v>2432990118000</v>
      </c>
      <c r="E3374" t="s">
        <v>6309</v>
      </c>
      <c r="F3374" t="s">
        <v>3674</v>
      </c>
      <c r="G3374" t="s">
        <v>25</v>
      </c>
      <c r="H3374" t="s">
        <v>25</v>
      </c>
      <c r="I3374" t="s">
        <v>25</v>
      </c>
      <c r="J3374" t="s">
        <v>25</v>
      </c>
      <c r="K3374" t="s">
        <v>25</v>
      </c>
      <c r="L3374" t="s">
        <v>6320</v>
      </c>
      <c r="M3374" s="117">
        <v>2432990100000</v>
      </c>
      <c r="N3374" t="s">
        <v>25</v>
      </c>
      <c r="O3374" s="119">
        <v>46023</v>
      </c>
      <c r="P3374" s="119">
        <v>2958465</v>
      </c>
      <c r="Q3374" s="120">
        <v>46023</v>
      </c>
      <c r="R3374" s="120">
        <v>2958465</v>
      </c>
    </row>
    <row r="3375" spans="1:18" x14ac:dyDescent="0.25">
      <c r="A3375" t="str">
        <f t="shared" si="104"/>
        <v>IT-2432990119000</v>
      </c>
      <c r="B3375">
        <f t="shared" si="105"/>
        <v>3374</v>
      </c>
      <c r="C3375" t="s">
        <v>6312</v>
      </c>
      <c r="D3375" s="117">
        <v>2432990119000</v>
      </c>
      <c r="E3375" t="s">
        <v>6309</v>
      </c>
      <c r="F3375" t="s">
        <v>3676</v>
      </c>
      <c r="G3375" t="s">
        <v>25</v>
      </c>
      <c r="H3375" t="s">
        <v>25</v>
      </c>
      <c r="I3375" t="s">
        <v>25</v>
      </c>
      <c r="J3375" t="s">
        <v>25</v>
      </c>
      <c r="K3375" t="s">
        <v>25</v>
      </c>
      <c r="L3375" t="s">
        <v>6320</v>
      </c>
      <c r="M3375" s="117">
        <v>2432990100000</v>
      </c>
      <c r="N3375" t="s">
        <v>25</v>
      </c>
      <c r="O3375" s="119">
        <v>46023</v>
      </c>
      <c r="P3375" s="119">
        <v>2958465</v>
      </c>
      <c r="Q3375" s="120">
        <v>46023</v>
      </c>
      <c r="R3375" s="120">
        <v>2958465</v>
      </c>
    </row>
    <row r="3376" spans="1:18" x14ac:dyDescent="0.25">
      <c r="A3376" t="str">
        <f t="shared" si="104"/>
        <v>IT-2432990120000</v>
      </c>
      <c r="B3376">
        <f t="shared" si="105"/>
        <v>3375</v>
      </c>
      <c r="C3376" t="s">
        <v>6312</v>
      </c>
      <c r="D3376" s="117">
        <v>2432990120000</v>
      </c>
      <c r="E3376" t="s">
        <v>6309</v>
      </c>
      <c r="F3376" t="s">
        <v>3678</v>
      </c>
      <c r="G3376" t="s">
        <v>25</v>
      </c>
      <c r="H3376" t="s">
        <v>25</v>
      </c>
      <c r="I3376" t="s">
        <v>25</v>
      </c>
      <c r="J3376" t="s">
        <v>25</v>
      </c>
      <c r="K3376" t="s">
        <v>25</v>
      </c>
      <c r="L3376" t="s">
        <v>6320</v>
      </c>
      <c r="M3376" s="117">
        <v>2432990100000</v>
      </c>
      <c r="N3376" t="s">
        <v>25</v>
      </c>
      <c r="O3376" s="119">
        <v>46023</v>
      </c>
      <c r="P3376" s="119">
        <v>2958465</v>
      </c>
      <c r="Q3376" s="120">
        <v>46023</v>
      </c>
      <c r="R3376" s="120">
        <v>2958465</v>
      </c>
    </row>
    <row r="3377" spans="1:18" x14ac:dyDescent="0.25">
      <c r="A3377" t="str">
        <f t="shared" si="104"/>
        <v>IT-2432990121000</v>
      </c>
      <c r="B3377">
        <f t="shared" si="105"/>
        <v>3376</v>
      </c>
      <c r="C3377" t="s">
        <v>6312</v>
      </c>
      <c r="D3377" s="117">
        <v>2432990121000</v>
      </c>
      <c r="E3377" t="s">
        <v>6309</v>
      </c>
      <c r="F3377" t="s">
        <v>3680</v>
      </c>
      <c r="G3377" t="s">
        <v>25</v>
      </c>
      <c r="H3377" t="s">
        <v>25</v>
      </c>
      <c r="I3377" t="s">
        <v>25</v>
      </c>
      <c r="J3377" t="s">
        <v>25</v>
      </c>
      <c r="K3377" t="s">
        <v>25</v>
      </c>
      <c r="L3377" t="s">
        <v>6320</v>
      </c>
      <c r="M3377" s="117">
        <v>2432990100000</v>
      </c>
      <c r="N3377" t="s">
        <v>25</v>
      </c>
      <c r="O3377" s="119">
        <v>46023</v>
      </c>
      <c r="P3377" s="119">
        <v>2958465</v>
      </c>
      <c r="Q3377" s="120">
        <v>46023</v>
      </c>
      <c r="R3377" s="120">
        <v>2958465</v>
      </c>
    </row>
    <row r="3378" spans="1:18" x14ac:dyDescent="0.25">
      <c r="A3378" t="str">
        <f t="shared" si="104"/>
        <v>IT-2432990122000</v>
      </c>
      <c r="B3378">
        <f t="shared" si="105"/>
        <v>3377</v>
      </c>
      <c r="C3378" t="s">
        <v>6312</v>
      </c>
      <c r="D3378" s="117">
        <v>2432990122000</v>
      </c>
      <c r="E3378" t="s">
        <v>6309</v>
      </c>
      <c r="F3378" t="s">
        <v>3682</v>
      </c>
      <c r="G3378" t="s">
        <v>25</v>
      </c>
      <c r="H3378" t="s">
        <v>25</v>
      </c>
      <c r="I3378" t="s">
        <v>25</v>
      </c>
      <c r="J3378" t="s">
        <v>25</v>
      </c>
      <c r="K3378" t="s">
        <v>25</v>
      </c>
      <c r="L3378" t="s">
        <v>6320</v>
      </c>
      <c r="M3378" s="117">
        <v>2432990100000</v>
      </c>
      <c r="N3378" t="s">
        <v>25</v>
      </c>
      <c r="O3378" s="119">
        <v>46023</v>
      </c>
      <c r="P3378" s="119">
        <v>2958465</v>
      </c>
      <c r="Q3378" s="120">
        <v>46023</v>
      </c>
      <c r="R3378" s="120">
        <v>2958465</v>
      </c>
    </row>
    <row r="3379" spans="1:18" x14ac:dyDescent="0.25">
      <c r="A3379" t="str">
        <f t="shared" si="104"/>
        <v>IT-2432990122001</v>
      </c>
      <c r="B3379">
        <f t="shared" si="105"/>
        <v>3378</v>
      </c>
      <c r="C3379" t="s">
        <v>6312</v>
      </c>
      <c r="D3379" s="117">
        <v>2432990122001</v>
      </c>
      <c r="E3379" t="s">
        <v>6308</v>
      </c>
      <c r="F3379" t="s">
        <v>3684</v>
      </c>
      <c r="G3379" t="s">
        <v>25</v>
      </c>
      <c r="H3379" t="s">
        <v>25</v>
      </c>
      <c r="I3379" t="s">
        <v>25</v>
      </c>
      <c r="J3379" t="s">
        <v>25</v>
      </c>
      <c r="K3379" t="s">
        <v>25</v>
      </c>
      <c r="L3379" t="s">
        <v>6321</v>
      </c>
      <c r="M3379" s="117">
        <v>2432990122000</v>
      </c>
      <c r="N3379" t="s">
        <v>25</v>
      </c>
      <c r="O3379" s="119">
        <v>46023</v>
      </c>
      <c r="P3379" s="119">
        <v>2958465</v>
      </c>
      <c r="Q3379" s="120">
        <v>46023</v>
      </c>
      <c r="R3379" s="120">
        <v>2958465</v>
      </c>
    </row>
    <row r="3380" spans="1:18" x14ac:dyDescent="0.25">
      <c r="A3380" t="str">
        <f t="shared" si="104"/>
        <v>IT-2432990122002</v>
      </c>
      <c r="B3380">
        <f t="shared" si="105"/>
        <v>3379</v>
      </c>
      <c r="C3380" t="s">
        <v>6312</v>
      </c>
      <c r="D3380" s="117">
        <v>2432990122002</v>
      </c>
      <c r="E3380" t="s">
        <v>6308</v>
      </c>
      <c r="F3380" t="s">
        <v>3686</v>
      </c>
      <c r="G3380" t="s">
        <v>25</v>
      </c>
      <c r="H3380" t="s">
        <v>25</v>
      </c>
      <c r="I3380" t="s">
        <v>25</v>
      </c>
      <c r="J3380" t="s">
        <v>25</v>
      </c>
      <c r="K3380" t="s">
        <v>25</v>
      </c>
      <c r="L3380" t="s">
        <v>6321</v>
      </c>
      <c r="M3380" s="117">
        <v>2432990122000</v>
      </c>
      <c r="N3380" t="s">
        <v>25</v>
      </c>
      <c r="O3380" s="119">
        <v>46023</v>
      </c>
      <c r="P3380" s="119">
        <v>2958465</v>
      </c>
      <c r="Q3380" s="120">
        <v>46023</v>
      </c>
      <c r="R3380" s="120">
        <v>2958465</v>
      </c>
    </row>
    <row r="3381" spans="1:18" x14ac:dyDescent="0.25">
      <c r="A3381" t="str">
        <f t="shared" si="104"/>
        <v>IT-2432990122003</v>
      </c>
      <c r="B3381">
        <f t="shared" si="105"/>
        <v>3380</v>
      </c>
      <c r="C3381" t="s">
        <v>6312</v>
      </c>
      <c r="D3381" s="117">
        <v>2432990122003</v>
      </c>
      <c r="E3381" t="s">
        <v>6308</v>
      </c>
      <c r="F3381" t="s">
        <v>3687</v>
      </c>
      <c r="G3381" t="s">
        <v>25</v>
      </c>
      <c r="H3381" t="s">
        <v>25</v>
      </c>
      <c r="I3381" t="s">
        <v>25</v>
      </c>
      <c r="J3381" t="s">
        <v>25</v>
      </c>
      <c r="K3381" t="s">
        <v>25</v>
      </c>
      <c r="L3381" t="s">
        <v>6321</v>
      </c>
      <c r="M3381" s="117">
        <v>2432990122000</v>
      </c>
      <c r="N3381" t="s">
        <v>25</v>
      </c>
      <c r="O3381" s="119">
        <v>46023</v>
      </c>
      <c r="P3381" s="119">
        <v>2958465</v>
      </c>
      <c r="Q3381" s="120">
        <v>46023</v>
      </c>
      <c r="R3381" s="120">
        <v>2958465</v>
      </c>
    </row>
    <row r="3382" spans="1:18" x14ac:dyDescent="0.25">
      <c r="A3382" t="str">
        <f t="shared" si="104"/>
        <v>IT-2432990122004</v>
      </c>
      <c r="B3382">
        <f t="shared" si="105"/>
        <v>3381</v>
      </c>
      <c r="C3382" t="s">
        <v>6312</v>
      </c>
      <c r="D3382" s="117">
        <v>2432990122004</v>
      </c>
      <c r="E3382" t="s">
        <v>6308</v>
      </c>
      <c r="F3382" t="s">
        <v>5210</v>
      </c>
      <c r="G3382" t="s">
        <v>25</v>
      </c>
      <c r="H3382" t="s">
        <v>25</v>
      </c>
      <c r="I3382" t="s">
        <v>25</v>
      </c>
      <c r="J3382" t="s">
        <v>25</v>
      </c>
      <c r="K3382" t="s">
        <v>25</v>
      </c>
      <c r="L3382" t="s">
        <v>6321</v>
      </c>
      <c r="M3382" s="117">
        <v>2432990122000</v>
      </c>
      <c r="N3382" t="s">
        <v>25</v>
      </c>
      <c r="O3382" s="119">
        <v>46023</v>
      </c>
      <c r="P3382" s="119">
        <v>2958465</v>
      </c>
      <c r="Q3382" s="120">
        <v>46023</v>
      </c>
      <c r="R3382" s="120">
        <v>2958465</v>
      </c>
    </row>
    <row r="3383" spans="1:18" x14ac:dyDescent="0.25">
      <c r="A3383" t="str">
        <f t="shared" si="104"/>
        <v>IT-2432990123000</v>
      </c>
      <c r="B3383">
        <f t="shared" si="105"/>
        <v>3382</v>
      </c>
      <c r="C3383" t="s">
        <v>6312</v>
      </c>
      <c r="D3383" s="117">
        <v>2432990123000</v>
      </c>
      <c r="E3383" t="s">
        <v>6309</v>
      </c>
      <c r="F3383" t="s">
        <v>3689</v>
      </c>
      <c r="G3383" t="s">
        <v>25</v>
      </c>
      <c r="H3383" t="s">
        <v>25</v>
      </c>
      <c r="I3383" t="s">
        <v>25</v>
      </c>
      <c r="J3383" t="s">
        <v>25</v>
      </c>
      <c r="K3383" t="s">
        <v>25</v>
      </c>
      <c r="L3383" t="s">
        <v>6320</v>
      </c>
      <c r="M3383" s="117">
        <v>2432990100000</v>
      </c>
      <c r="N3383" t="s">
        <v>25</v>
      </c>
      <c r="O3383" s="119">
        <v>46023</v>
      </c>
      <c r="P3383" s="119">
        <v>2958465</v>
      </c>
      <c r="Q3383" s="120">
        <v>46023</v>
      </c>
      <c r="R3383" s="120">
        <v>2958465</v>
      </c>
    </row>
    <row r="3384" spans="1:18" x14ac:dyDescent="0.25">
      <c r="A3384" t="str">
        <f t="shared" si="104"/>
        <v>IT-2432990124000</v>
      </c>
      <c r="B3384">
        <f t="shared" si="105"/>
        <v>3383</v>
      </c>
      <c r="C3384" t="s">
        <v>6312</v>
      </c>
      <c r="D3384" s="117">
        <v>2432990124000</v>
      </c>
      <c r="E3384" t="s">
        <v>6309</v>
      </c>
      <c r="F3384" t="s">
        <v>3691</v>
      </c>
      <c r="G3384" t="s">
        <v>25</v>
      </c>
      <c r="H3384" t="s">
        <v>25</v>
      </c>
      <c r="I3384" t="s">
        <v>25</v>
      </c>
      <c r="J3384" t="s">
        <v>25</v>
      </c>
      <c r="K3384" t="s">
        <v>25</v>
      </c>
      <c r="L3384" t="s">
        <v>6320</v>
      </c>
      <c r="M3384" s="117">
        <v>2432990100000</v>
      </c>
      <c r="N3384" t="s">
        <v>25</v>
      </c>
      <c r="O3384" s="119">
        <v>46023</v>
      </c>
      <c r="P3384" s="119">
        <v>2958465</v>
      </c>
      <c r="Q3384" s="120">
        <v>46023</v>
      </c>
      <c r="R3384" s="120">
        <v>2958465</v>
      </c>
    </row>
    <row r="3385" spans="1:18" x14ac:dyDescent="0.25">
      <c r="A3385" t="str">
        <f t="shared" si="104"/>
        <v>IT-2432990124001</v>
      </c>
      <c r="B3385">
        <f t="shared" si="105"/>
        <v>3384</v>
      </c>
      <c r="C3385" t="s">
        <v>6312</v>
      </c>
      <c r="D3385" s="117">
        <v>2432990124001</v>
      </c>
      <c r="E3385" t="s">
        <v>6308</v>
      </c>
      <c r="F3385" t="s">
        <v>3752</v>
      </c>
      <c r="G3385" t="s">
        <v>25</v>
      </c>
      <c r="H3385" t="s">
        <v>25</v>
      </c>
      <c r="I3385" t="s">
        <v>25</v>
      </c>
      <c r="J3385" t="s">
        <v>25</v>
      </c>
      <c r="K3385" t="s">
        <v>25</v>
      </c>
      <c r="L3385" t="s">
        <v>6321</v>
      </c>
      <c r="M3385" s="117">
        <v>2432990124000</v>
      </c>
      <c r="N3385" t="s">
        <v>25</v>
      </c>
      <c r="O3385" s="119">
        <v>46023</v>
      </c>
      <c r="P3385" s="119">
        <v>2958465</v>
      </c>
      <c r="Q3385" s="120">
        <v>46023</v>
      </c>
      <c r="R3385" s="120">
        <v>2958465</v>
      </c>
    </row>
    <row r="3386" spans="1:18" x14ac:dyDescent="0.25">
      <c r="A3386" t="str">
        <f t="shared" si="104"/>
        <v>IT-2439000000000</v>
      </c>
      <c r="B3386">
        <f t="shared" si="105"/>
        <v>3385</v>
      </c>
      <c r="C3386" t="s">
        <v>6310</v>
      </c>
      <c r="D3386" s="117">
        <v>2439000000000</v>
      </c>
      <c r="E3386" t="s">
        <v>6309</v>
      </c>
      <c r="F3386" t="s">
        <v>3693</v>
      </c>
      <c r="G3386" t="s">
        <v>25</v>
      </c>
      <c r="H3386" t="s">
        <v>25</v>
      </c>
      <c r="I3386" t="s">
        <v>25</v>
      </c>
      <c r="J3386" t="s">
        <v>25</v>
      </c>
      <c r="K3386" t="s">
        <v>25</v>
      </c>
      <c r="L3386" t="s">
        <v>6316</v>
      </c>
      <c r="M3386" s="117">
        <v>2430000000000</v>
      </c>
      <c r="N3386" t="s">
        <v>25</v>
      </c>
      <c r="O3386" s="119">
        <v>46023</v>
      </c>
      <c r="P3386" s="119">
        <v>2958465</v>
      </c>
      <c r="Q3386" s="120">
        <v>46023</v>
      </c>
      <c r="R3386" s="120">
        <v>2958465</v>
      </c>
    </row>
    <row r="3387" spans="1:18" x14ac:dyDescent="0.25">
      <c r="A3387" t="str">
        <f t="shared" si="104"/>
        <v>IT-2439500000000</v>
      </c>
      <c r="B3387">
        <f t="shared" si="105"/>
        <v>3386</v>
      </c>
      <c r="C3387" t="s">
        <v>6310</v>
      </c>
      <c r="D3387" s="117">
        <v>2439500000000</v>
      </c>
      <c r="E3387" t="s">
        <v>6309</v>
      </c>
      <c r="F3387" t="s">
        <v>3694</v>
      </c>
      <c r="G3387" t="s">
        <v>25</v>
      </c>
      <c r="H3387" t="s">
        <v>25</v>
      </c>
      <c r="I3387" t="s">
        <v>25</v>
      </c>
      <c r="J3387" t="s">
        <v>25</v>
      </c>
      <c r="K3387" t="s">
        <v>25</v>
      </c>
      <c r="L3387" t="s">
        <v>6317</v>
      </c>
      <c r="M3387" s="117">
        <v>2439000000000</v>
      </c>
      <c r="N3387" t="s">
        <v>25</v>
      </c>
      <c r="O3387" s="119">
        <v>46023</v>
      </c>
      <c r="P3387" s="119">
        <v>2958465</v>
      </c>
      <c r="Q3387" s="120">
        <v>46023</v>
      </c>
      <c r="R3387" s="120">
        <v>2958465</v>
      </c>
    </row>
    <row r="3388" spans="1:18" x14ac:dyDescent="0.25">
      <c r="A3388" t="str">
        <f t="shared" si="104"/>
        <v>IT-2439990000000</v>
      </c>
      <c r="B3388">
        <f t="shared" si="105"/>
        <v>3387</v>
      </c>
      <c r="C3388" t="s">
        <v>6310</v>
      </c>
      <c r="D3388" s="117">
        <v>2439990000000</v>
      </c>
      <c r="E3388" t="s">
        <v>6309</v>
      </c>
      <c r="F3388" t="s">
        <v>3693</v>
      </c>
      <c r="G3388" t="s">
        <v>25</v>
      </c>
      <c r="H3388" t="s">
        <v>25</v>
      </c>
      <c r="I3388" t="s">
        <v>25</v>
      </c>
      <c r="J3388" t="s">
        <v>25</v>
      </c>
      <c r="K3388" t="s">
        <v>25</v>
      </c>
      <c r="L3388" t="s">
        <v>6317</v>
      </c>
      <c r="M3388" s="117">
        <v>2439000000000</v>
      </c>
      <c r="N3388" t="s">
        <v>25</v>
      </c>
      <c r="O3388" s="119">
        <v>46023</v>
      </c>
      <c r="P3388" s="119">
        <v>2958465</v>
      </c>
      <c r="Q3388" s="120">
        <v>46023</v>
      </c>
      <c r="R3388" s="120">
        <v>2958465</v>
      </c>
    </row>
    <row r="3389" spans="1:18" x14ac:dyDescent="0.25">
      <c r="A3389" t="str">
        <f t="shared" si="104"/>
        <v>IT-2439990100000</v>
      </c>
      <c r="B3389">
        <f t="shared" si="105"/>
        <v>3388</v>
      </c>
      <c r="C3389" t="s">
        <v>6310</v>
      </c>
      <c r="D3389" s="117">
        <v>2439990100000</v>
      </c>
      <c r="E3389" t="s">
        <v>6309</v>
      </c>
      <c r="F3389" t="s">
        <v>3695</v>
      </c>
      <c r="G3389" t="s">
        <v>25</v>
      </c>
      <c r="H3389" t="s">
        <v>25</v>
      </c>
      <c r="I3389" t="s">
        <v>25</v>
      </c>
      <c r="J3389" t="s">
        <v>25</v>
      </c>
      <c r="K3389" t="s">
        <v>25</v>
      </c>
      <c r="L3389" t="s">
        <v>6319</v>
      </c>
      <c r="M3389" s="117">
        <v>2439990000000</v>
      </c>
      <c r="N3389" t="s">
        <v>25</v>
      </c>
      <c r="O3389" s="119">
        <v>46023</v>
      </c>
      <c r="P3389" s="119">
        <v>2958465</v>
      </c>
      <c r="Q3389" s="120">
        <v>46023</v>
      </c>
      <c r="R3389" s="120">
        <v>2958465</v>
      </c>
    </row>
    <row r="3390" spans="1:18" x14ac:dyDescent="0.25">
      <c r="A3390" t="str">
        <f t="shared" si="104"/>
        <v>IT-2439990101000</v>
      </c>
      <c r="B3390">
        <f t="shared" si="105"/>
        <v>3389</v>
      </c>
      <c r="C3390" t="s">
        <v>6312</v>
      </c>
      <c r="D3390" s="117">
        <v>2439990101000</v>
      </c>
      <c r="E3390" t="s">
        <v>6309</v>
      </c>
      <c r="F3390" t="s">
        <v>3697</v>
      </c>
      <c r="G3390" t="s">
        <v>25</v>
      </c>
      <c r="H3390" t="s">
        <v>25</v>
      </c>
      <c r="I3390" t="s">
        <v>25</v>
      </c>
      <c r="J3390" t="s">
        <v>25</v>
      </c>
      <c r="K3390" t="s">
        <v>25</v>
      </c>
      <c r="L3390" t="s">
        <v>6320</v>
      </c>
      <c r="M3390" s="117">
        <v>2439990100000</v>
      </c>
      <c r="N3390" t="s">
        <v>25</v>
      </c>
      <c r="O3390" s="119">
        <v>46023</v>
      </c>
      <c r="P3390" s="119">
        <v>2958465</v>
      </c>
      <c r="Q3390" s="120">
        <v>46023</v>
      </c>
      <c r="R3390" s="120">
        <v>2958465</v>
      </c>
    </row>
    <row r="3391" spans="1:18" x14ac:dyDescent="0.25">
      <c r="A3391" t="str">
        <f t="shared" si="104"/>
        <v>IT-2439990102000</v>
      </c>
      <c r="B3391">
        <f t="shared" si="105"/>
        <v>3390</v>
      </c>
      <c r="C3391" t="s">
        <v>6312</v>
      </c>
      <c r="D3391" s="117">
        <v>2439990102000</v>
      </c>
      <c r="E3391" t="s">
        <v>6309</v>
      </c>
      <c r="F3391" t="s">
        <v>3699</v>
      </c>
      <c r="G3391" t="s">
        <v>25</v>
      </c>
      <c r="H3391" t="s">
        <v>25</v>
      </c>
      <c r="I3391" t="s">
        <v>25</v>
      </c>
      <c r="J3391" t="s">
        <v>25</v>
      </c>
      <c r="K3391" t="s">
        <v>25</v>
      </c>
      <c r="L3391" t="s">
        <v>6320</v>
      </c>
      <c r="M3391" s="117">
        <v>2439990100000</v>
      </c>
      <c r="N3391" t="s">
        <v>25</v>
      </c>
      <c r="O3391" s="119">
        <v>46023</v>
      </c>
      <c r="P3391" s="119">
        <v>2958465</v>
      </c>
      <c r="Q3391" s="120">
        <v>46023</v>
      </c>
      <c r="R3391" s="120">
        <v>2958465</v>
      </c>
    </row>
    <row r="3392" spans="1:18" x14ac:dyDescent="0.25">
      <c r="A3392" t="str">
        <f t="shared" si="104"/>
        <v>IT-2439990103000</v>
      </c>
      <c r="B3392">
        <f t="shared" si="105"/>
        <v>3391</v>
      </c>
      <c r="C3392" t="s">
        <v>6312</v>
      </c>
      <c r="D3392" s="117">
        <v>2439990103000</v>
      </c>
      <c r="E3392" t="s">
        <v>6309</v>
      </c>
      <c r="F3392" t="s">
        <v>3701</v>
      </c>
      <c r="G3392" t="s">
        <v>25</v>
      </c>
      <c r="H3392" t="s">
        <v>25</v>
      </c>
      <c r="I3392" t="s">
        <v>25</v>
      </c>
      <c r="J3392" t="s">
        <v>25</v>
      </c>
      <c r="K3392" t="s">
        <v>25</v>
      </c>
      <c r="L3392" t="s">
        <v>6320</v>
      </c>
      <c r="M3392" s="117">
        <v>2439990100000</v>
      </c>
      <c r="N3392" t="s">
        <v>25</v>
      </c>
      <c r="O3392" s="119">
        <v>46023</v>
      </c>
      <c r="P3392" s="119">
        <v>2958465</v>
      </c>
      <c r="Q3392" s="120">
        <v>46023</v>
      </c>
      <c r="R3392" s="120">
        <v>2958465</v>
      </c>
    </row>
    <row r="3393" spans="1:18" x14ac:dyDescent="0.25">
      <c r="A3393" t="str">
        <f t="shared" si="104"/>
        <v>IT-2439990104000</v>
      </c>
      <c r="B3393">
        <f t="shared" si="105"/>
        <v>3392</v>
      </c>
      <c r="C3393" t="s">
        <v>6312</v>
      </c>
      <c r="D3393" s="117">
        <v>2439990104000</v>
      </c>
      <c r="E3393" t="s">
        <v>6309</v>
      </c>
      <c r="F3393" t="s">
        <v>3703</v>
      </c>
      <c r="G3393" t="s">
        <v>25</v>
      </c>
      <c r="H3393" t="s">
        <v>25</v>
      </c>
      <c r="I3393" t="s">
        <v>25</v>
      </c>
      <c r="J3393" t="s">
        <v>25</v>
      </c>
      <c r="K3393" t="s">
        <v>25</v>
      </c>
      <c r="L3393" t="s">
        <v>6320</v>
      </c>
      <c r="M3393" s="117">
        <v>2439990100000</v>
      </c>
      <c r="N3393" t="s">
        <v>25</v>
      </c>
      <c r="O3393" s="119">
        <v>46023</v>
      </c>
      <c r="P3393" s="119">
        <v>2958465</v>
      </c>
      <c r="Q3393" s="120">
        <v>46023</v>
      </c>
      <c r="R3393" s="120">
        <v>2958465</v>
      </c>
    </row>
    <row r="3394" spans="1:18" x14ac:dyDescent="0.25">
      <c r="A3394" t="str">
        <f t="shared" si="104"/>
        <v>IT-2439990105000</v>
      </c>
      <c r="B3394">
        <f t="shared" si="105"/>
        <v>3393</v>
      </c>
      <c r="C3394" t="s">
        <v>6312</v>
      </c>
      <c r="D3394" s="117">
        <v>2439990105000</v>
      </c>
      <c r="E3394" t="s">
        <v>6309</v>
      </c>
      <c r="F3394" t="s">
        <v>3705</v>
      </c>
      <c r="G3394" t="s">
        <v>25</v>
      </c>
      <c r="H3394" t="s">
        <v>25</v>
      </c>
      <c r="I3394" t="s">
        <v>25</v>
      </c>
      <c r="J3394" t="s">
        <v>25</v>
      </c>
      <c r="K3394" t="s">
        <v>25</v>
      </c>
      <c r="L3394" t="s">
        <v>6320</v>
      </c>
      <c r="M3394" s="117">
        <v>2439990100000</v>
      </c>
      <c r="N3394" t="s">
        <v>25</v>
      </c>
      <c r="O3394" s="119">
        <v>46023</v>
      </c>
      <c r="P3394" s="119">
        <v>2958465</v>
      </c>
      <c r="Q3394" s="120">
        <v>46023</v>
      </c>
      <c r="R3394" s="120">
        <v>2958465</v>
      </c>
    </row>
    <row r="3395" spans="1:18" x14ac:dyDescent="0.25">
      <c r="A3395" t="str">
        <f t="shared" ref="A3395:A3458" si="106">CONCATENATE("IT-",D3395)</f>
        <v>IT-2439990106000</v>
      </c>
      <c r="B3395">
        <f t="shared" si="105"/>
        <v>3394</v>
      </c>
      <c r="C3395" t="s">
        <v>6312</v>
      </c>
      <c r="D3395" s="117">
        <v>2439990106000</v>
      </c>
      <c r="E3395" t="s">
        <v>6309</v>
      </c>
      <c r="F3395" t="s">
        <v>3707</v>
      </c>
      <c r="G3395" t="s">
        <v>25</v>
      </c>
      <c r="H3395" t="s">
        <v>25</v>
      </c>
      <c r="I3395" t="s">
        <v>25</v>
      </c>
      <c r="J3395" t="s">
        <v>25</v>
      </c>
      <c r="K3395" t="s">
        <v>25</v>
      </c>
      <c r="L3395" t="s">
        <v>6320</v>
      </c>
      <c r="M3395" s="117">
        <v>2439990100000</v>
      </c>
      <c r="N3395" t="s">
        <v>25</v>
      </c>
      <c r="O3395" s="119">
        <v>46023</v>
      </c>
      <c r="P3395" s="119">
        <v>2958465</v>
      </c>
      <c r="Q3395" s="120">
        <v>46023</v>
      </c>
      <c r="R3395" s="120">
        <v>2958465</v>
      </c>
    </row>
    <row r="3396" spans="1:18" x14ac:dyDescent="0.25">
      <c r="A3396" t="str">
        <f t="shared" si="106"/>
        <v>IT-2439990107000</v>
      </c>
      <c r="B3396">
        <f t="shared" ref="B3396:B3459" si="107">B3395+1</f>
        <v>3395</v>
      </c>
      <c r="C3396" t="s">
        <v>6312</v>
      </c>
      <c r="D3396" s="117">
        <v>2439990107000</v>
      </c>
      <c r="E3396" t="s">
        <v>6309</v>
      </c>
      <c r="F3396" t="s">
        <v>3709</v>
      </c>
      <c r="G3396" t="s">
        <v>25</v>
      </c>
      <c r="H3396" t="s">
        <v>25</v>
      </c>
      <c r="I3396" t="s">
        <v>25</v>
      </c>
      <c r="J3396" t="s">
        <v>25</v>
      </c>
      <c r="K3396" t="s">
        <v>25</v>
      </c>
      <c r="L3396" t="s">
        <v>6320</v>
      </c>
      <c r="M3396" s="117">
        <v>2439990100000</v>
      </c>
      <c r="N3396" t="s">
        <v>25</v>
      </c>
      <c r="O3396" s="119">
        <v>46023</v>
      </c>
      <c r="P3396" s="119">
        <v>2958465</v>
      </c>
      <c r="Q3396" s="120">
        <v>46023</v>
      </c>
      <c r="R3396" s="120">
        <v>2958465</v>
      </c>
    </row>
    <row r="3397" spans="1:18" x14ac:dyDescent="0.25">
      <c r="A3397" t="str">
        <f t="shared" si="106"/>
        <v>IT-2439990108000</v>
      </c>
      <c r="B3397">
        <f t="shared" si="107"/>
        <v>3396</v>
      </c>
      <c r="C3397" t="s">
        <v>6312</v>
      </c>
      <c r="D3397" s="117">
        <v>2439990108000</v>
      </c>
      <c r="E3397" t="s">
        <v>6309</v>
      </c>
      <c r="F3397" t="s">
        <v>3711</v>
      </c>
      <c r="G3397" t="s">
        <v>25</v>
      </c>
      <c r="H3397" t="s">
        <v>25</v>
      </c>
      <c r="I3397" t="s">
        <v>25</v>
      </c>
      <c r="J3397" t="s">
        <v>25</v>
      </c>
      <c r="K3397" t="s">
        <v>25</v>
      </c>
      <c r="L3397" t="s">
        <v>6320</v>
      </c>
      <c r="M3397" s="117">
        <v>2439990100000</v>
      </c>
      <c r="N3397" t="s">
        <v>25</v>
      </c>
      <c r="O3397" s="119">
        <v>46023</v>
      </c>
      <c r="P3397" s="119">
        <v>2958465</v>
      </c>
      <c r="Q3397" s="120">
        <v>46023</v>
      </c>
      <c r="R3397" s="120">
        <v>2958465</v>
      </c>
    </row>
    <row r="3398" spans="1:18" x14ac:dyDescent="0.25">
      <c r="A3398" t="str">
        <f t="shared" si="106"/>
        <v>IT-2439990109000</v>
      </c>
      <c r="B3398">
        <f t="shared" si="107"/>
        <v>3397</v>
      </c>
      <c r="C3398" t="s">
        <v>6312</v>
      </c>
      <c r="D3398" s="117">
        <v>2439990109000</v>
      </c>
      <c r="E3398" t="s">
        <v>6309</v>
      </c>
      <c r="F3398" t="s">
        <v>3713</v>
      </c>
      <c r="G3398" t="s">
        <v>25</v>
      </c>
      <c r="H3398" t="s">
        <v>25</v>
      </c>
      <c r="I3398" t="s">
        <v>25</v>
      </c>
      <c r="J3398" t="s">
        <v>25</v>
      </c>
      <c r="K3398" t="s">
        <v>25</v>
      </c>
      <c r="L3398" t="s">
        <v>6320</v>
      </c>
      <c r="M3398" s="117">
        <v>2439990100000</v>
      </c>
      <c r="N3398" t="s">
        <v>25</v>
      </c>
      <c r="O3398" s="119">
        <v>46023</v>
      </c>
      <c r="P3398" s="119">
        <v>2958465</v>
      </c>
      <c r="Q3398" s="120">
        <v>46023</v>
      </c>
      <c r="R3398" s="120">
        <v>2958465</v>
      </c>
    </row>
    <row r="3399" spans="1:18" x14ac:dyDescent="0.25">
      <c r="A3399" t="str">
        <f t="shared" si="106"/>
        <v>IT-2439990110000</v>
      </c>
      <c r="B3399">
        <f t="shared" si="107"/>
        <v>3398</v>
      </c>
      <c r="C3399" t="s">
        <v>6312</v>
      </c>
      <c r="D3399" s="117">
        <v>2439990110000</v>
      </c>
      <c r="E3399" t="s">
        <v>6309</v>
      </c>
      <c r="F3399" t="s">
        <v>3715</v>
      </c>
      <c r="G3399" t="s">
        <v>25</v>
      </c>
      <c r="H3399" t="s">
        <v>25</v>
      </c>
      <c r="I3399" t="s">
        <v>25</v>
      </c>
      <c r="J3399" t="s">
        <v>25</v>
      </c>
      <c r="K3399" t="s">
        <v>25</v>
      </c>
      <c r="L3399" t="s">
        <v>6320</v>
      </c>
      <c r="M3399" s="117">
        <v>2439990100000</v>
      </c>
      <c r="N3399" t="s">
        <v>25</v>
      </c>
      <c r="O3399" s="119">
        <v>46023</v>
      </c>
      <c r="P3399" s="119">
        <v>2958465</v>
      </c>
      <c r="Q3399" s="120">
        <v>46023</v>
      </c>
      <c r="R3399" s="120">
        <v>2958465</v>
      </c>
    </row>
    <row r="3400" spans="1:18" x14ac:dyDescent="0.25">
      <c r="A3400" t="str">
        <f t="shared" si="106"/>
        <v>IT-2439990111000</v>
      </c>
      <c r="B3400">
        <f t="shared" si="107"/>
        <v>3399</v>
      </c>
      <c r="C3400" t="s">
        <v>6312</v>
      </c>
      <c r="D3400" s="117">
        <v>2439990111000</v>
      </c>
      <c r="E3400" t="s">
        <v>6309</v>
      </c>
      <c r="F3400" t="s">
        <v>3717</v>
      </c>
      <c r="G3400" t="s">
        <v>25</v>
      </c>
      <c r="H3400" t="s">
        <v>25</v>
      </c>
      <c r="I3400" t="s">
        <v>25</v>
      </c>
      <c r="J3400" t="s">
        <v>25</v>
      </c>
      <c r="K3400" t="s">
        <v>25</v>
      </c>
      <c r="L3400" t="s">
        <v>6320</v>
      </c>
      <c r="M3400" s="117">
        <v>2439990100000</v>
      </c>
      <c r="N3400" t="s">
        <v>25</v>
      </c>
      <c r="O3400" s="119">
        <v>46023</v>
      </c>
      <c r="P3400" s="119">
        <v>2958465</v>
      </c>
      <c r="Q3400" s="120">
        <v>46023</v>
      </c>
      <c r="R3400" s="120">
        <v>2958465</v>
      </c>
    </row>
    <row r="3401" spans="1:18" x14ac:dyDescent="0.25">
      <c r="A3401" t="str">
        <f t="shared" si="106"/>
        <v>IT-2439990112000</v>
      </c>
      <c r="B3401">
        <f t="shared" si="107"/>
        <v>3400</v>
      </c>
      <c r="C3401" t="s">
        <v>6312</v>
      </c>
      <c r="D3401" s="117">
        <v>2439990112000</v>
      </c>
      <c r="E3401" t="s">
        <v>6309</v>
      </c>
      <c r="F3401" t="s">
        <v>3720</v>
      </c>
      <c r="G3401" t="s">
        <v>25</v>
      </c>
      <c r="H3401" t="s">
        <v>25</v>
      </c>
      <c r="I3401" t="s">
        <v>25</v>
      </c>
      <c r="J3401" t="s">
        <v>25</v>
      </c>
      <c r="K3401" t="s">
        <v>25</v>
      </c>
      <c r="L3401" t="s">
        <v>6320</v>
      </c>
      <c r="M3401" s="117">
        <v>2439990100000</v>
      </c>
      <c r="N3401" t="s">
        <v>25</v>
      </c>
      <c r="O3401" s="119">
        <v>46023</v>
      </c>
      <c r="P3401" s="119">
        <v>2958465</v>
      </c>
      <c r="Q3401" s="120">
        <v>46023</v>
      </c>
      <c r="R3401" s="120">
        <v>2958465</v>
      </c>
    </row>
    <row r="3402" spans="1:18" x14ac:dyDescent="0.25">
      <c r="A3402" t="str">
        <f t="shared" si="106"/>
        <v>IT-2439990113000</v>
      </c>
      <c r="B3402">
        <f t="shared" si="107"/>
        <v>3401</v>
      </c>
      <c r="C3402" t="s">
        <v>6312</v>
      </c>
      <c r="D3402" s="117">
        <v>2439990113000</v>
      </c>
      <c r="E3402" t="s">
        <v>6309</v>
      </c>
      <c r="F3402" t="s">
        <v>3722</v>
      </c>
      <c r="G3402" t="s">
        <v>25</v>
      </c>
      <c r="H3402" t="s">
        <v>25</v>
      </c>
      <c r="I3402" t="s">
        <v>25</v>
      </c>
      <c r="J3402" t="s">
        <v>25</v>
      </c>
      <c r="K3402" t="s">
        <v>25</v>
      </c>
      <c r="L3402" t="s">
        <v>6320</v>
      </c>
      <c r="M3402" s="117">
        <v>2439990100000</v>
      </c>
      <c r="N3402" t="s">
        <v>25</v>
      </c>
      <c r="O3402" s="119">
        <v>46023</v>
      </c>
      <c r="P3402" s="119">
        <v>2958465</v>
      </c>
      <c r="Q3402" s="120">
        <v>46023</v>
      </c>
      <c r="R3402" s="120">
        <v>2958465</v>
      </c>
    </row>
    <row r="3403" spans="1:18" x14ac:dyDescent="0.25">
      <c r="A3403" t="str">
        <f t="shared" si="106"/>
        <v>IT-2439990114000</v>
      </c>
      <c r="B3403">
        <f t="shared" si="107"/>
        <v>3402</v>
      </c>
      <c r="C3403" t="s">
        <v>6312</v>
      </c>
      <c r="D3403" s="117">
        <v>2439990114000</v>
      </c>
      <c r="E3403" t="s">
        <v>6309</v>
      </c>
      <c r="F3403" t="s">
        <v>3724</v>
      </c>
      <c r="G3403" t="s">
        <v>25</v>
      </c>
      <c r="H3403" t="s">
        <v>25</v>
      </c>
      <c r="I3403" t="s">
        <v>25</v>
      </c>
      <c r="J3403" t="s">
        <v>25</v>
      </c>
      <c r="K3403" t="s">
        <v>25</v>
      </c>
      <c r="L3403" t="s">
        <v>6320</v>
      </c>
      <c r="M3403" s="117">
        <v>2439990100000</v>
      </c>
      <c r="N3403" t="s">
        <v>25</v>
      </c>
      <c r="O3403" s="119">
        <v>46023</v>
      </c>
      <c r="P3403" s="119">
        <v>2958465</v>
      </c>
      <c r="Q3403" s="120">
        <v>46023</v>
      </c>
      <c r="R3403" s="120">
        <v>2958465</v>
      </c>
    </row>
    <row r="3404" spans="1:18" x14ac:dyDescent="0.25">
      <c r="A3404" t="str">
        <f t="shared" si="106"/>
        <v>IT-2439990115000</v>
      </c>
      <c r="B3404">
        <f t="shared" si="107"/>
        <v>3403</v>
      </c>
      <c r="C3404" t="s">
        <v>6312</v>
      </c>
      <c r="D3404" s="117">
        <v>2439990115000</v>
      </c>
      <c r="E3404" t="s">
        <v>6309</v>
      </c>
      <c r="F3404" t="s">
        <v>3726</v>
      </c>
      <c r="G3404" t="s">
        <v>25</v>
      </c>
      <c r="H3404" t="s">
        <v>25</v>
      </c>
      <c r="I3404" t="s">
        <v>25</v>
      </c>
      <c r="J3404" t="s">
        <v>25</v>
      </c>
      <c r="K3404" t="s">
        <v>25</v>
      </c>
      <c r="L3404" t="s">
        <v>6320</v>
      </c>
      <c r="M3404" s="117">
        <v>2439990100000</v>
      </c>
      <c r="N3404" t="s">
        <v>25</v>
      </c>
      <c r="O3404" s="119">
        <v>46023</v>
      </c>
      <c r="P3404" s="119">
        <v>2958465</v>
      </c>
      <c r="Q3404" s="120">
        <v>46023</v>
      </c>
      <c r="R3404" s="120">
        <v>2958465</v>
      </c>
    </row>
    <row r="3405" spans="1:18" x14ac:dyDescent="0.25">
      <c r="A3405" t="str">
        <f t="shared" si="106"/>
        <v>IT-2439990116000</v>
      </c>
      <c r="B3405">
        <f t="shared" si="107"/>
        <v>3404</v>
      </c>
      <c r="C3405" t="s">
        <v>6312</v>
      </c>
      <c r="D3405" s="117">
        <v>2439990116000</v>
      </c>
      <c r="E3405" t="s">
        <v>6309</v>
      </c>
      <c r="F3405" t="s">
        <v>3730</v>
      </c>
      <c r="G3405" t="s">
        <v>25</v>
      </c>
      <c r="H3405" t="s">
        <v>25</v>
      </c>
      <c r="I3405" t="s">
        <v>25</v>
      </c>
      <c r="J3405" t="s">
        <v>25</v>
      </c>
      <c r="K3405" t="s">
        <v>25</v>
      </c>
      <c r="L3405" t="s">
        <v>6320</v>
      </c>
      <c r="M3405" s="117">
        <v>2439990100000</v>
      </c>
      <c r="N3405" t="s">
        <v>25</v>
      </c>
      <c r="O3405" s="119">
        <v>46023</v>
      </c>
      <c r="P3405" s="119">
        <v>2958465</v>
      </c>
      <c r="Q3405" s="120">
        <v>46023</v>
      </c>
      <c r="R3405" s="120">
        <v>2958465</v>
      </c>
    </row>
    <row r="3406" spans="1:18" x14ac:dyDescent="0.25">
      <c r="A3406" t="str">
        <f t="shared" si="106"/>
        <v>IT-2439990117000</v>
      </c>
      <c r="B3406">
        <f t="shared" si="107"/>
        <v>3405</v>
      </c>
      <c r="C3406" t="s">
        <v>6312</v>
      </c>
      <c r="D3406" s="117">
        <v>2439990117000</v>
      </c>
      <c r="E3406" t="s">
        <v>6309</v>
      </c>
      <c r="F3406" t="s">
        <v>3732</v>
      </c>
      <c r="G3406" t="s">
        <v>25</v>
      </c>
      <c r="H3406" t="s">
        <v>25</v>
      </c>
      <c r="I3406" t="s">
        <v>25</v>
      </c>
      <c r="J3406" t="s">
        <v>25</v>
      </c>
      <c r="K3406" t="s">
        <v>25</v>
      </c>
      <c r="L3406" t="s">
        <v>6320</v>
      </c>
      <c r="M3406" s="117">
        <v>2439990100000</v>
      </c>
      <c r="N3406" t="s">
        <v>25</v>
      </c>
      <c r="O3406" s="119">
        <v>46023</v>
      </c>
      <c r="P3406" s="119">
        <v>2958465</v>
      </c>
      <c r="Q3406" s="120">
        <v>46023</v>
      </c>
      <c r="R3406" s="120">
        <v>2958465</v>
      </c>
    </row>
    <row r="3407" spans="1:18" x14ac:dyDescent="0.25">
      <c r="A3407" t="str">
        <f t="shared" si="106"/>
        <v>IT-2439990118000</v>
      </c>
      <c r="B3407">
        <f t="shared" si="107"/>
        <v>3406</v>
      </c>
      <c r="C3407" t="s">
        <v>6312</v>
      </c>
      <c r="D3407" s="117">
        <v>2439990118000</v>
      </c>
      <c r="E3407" t="s">
        <v>6309</v>
      </c>
      <c r="F3407" t="s">
        <v>3734</v>
      </c>
      <c r="G3407" t="s">
        <v>25</v>
      </c>
      <c r="H3407" t="s">
        <v>25</v>
      </c>
      <c r="I3407" t="s">
        <v>25</v>
      </c>
      <c r="J3407" t="s">
        <v>25</v>
      </c>
      <c r="K3407" t="s">
        <v>25</v>
      </c>
      <c r="L3407" t="s">
        <v>6320</v>
      </c>
      <c r="M3407" s="117">
        <v>2439990100000</v>
      </c>
      <c r="N3407" t="s">
        <v>25</v>
      </c>
      <c r="O3407" s="119">
        <v>46023</v>
      </c>
      <c r="P3407" s="119">
        <v>2958465</v>
      </c>
      <c r="Q3407" s="120">
        <v>46023</v>
      </c>
      <c r="R3407" s="120">
        <v>2958465</v>
      </c>
    </row>
    <row r="3408" spans="1:18" x14ac:dyDescent="0.25">
      <c r="A3408" t="str">
        <f t="shared" si="106"/>
        <v>IT-2439990119000</v>
      </c>
      <c r="B3408">
        <f t="shared" si="107"/>
        <v>3407</v>
      </c>
      <c r="C3408" t="s">
        <v>6312</v>
      </c>
      <c r="D3408" s="117">
        <v>2439990119000</v>
      </c>
      <c r="E3408" t="s">
        <v>6309</v>
      </c>
      <c r="F3408" t="s">
        <v>3736</v>
      </c>
      <c r="G3408" t="s">
        <v>25</v>
      </c>
      <c r="H3408" t="s">
        <v>25</v>
      </c>
      <c r="I3408" t="s">
        <v>25</v>
      </c>
      <c r="J3408" t="s">
        <v>25</v>
      </c>
      <c r="K3408" t="s">
        <v>25</v>
      </c>
      <c r="L3408" t="s">
        <v>6320</v>
      </c>
      <c r="M3408" s="117">
        <v>2439990100000</v>
      </c>
      <c r="N3408" t="s">
        <v>25</v>
      </c>
      <c r="O3408" s="119">
        <v>46023</v>
      </c>
      <c r="P3408" s="119">
        <v>2958465</v>
      </c>
      <c r="Q3408" s="120">
        <v>46023</v>
      </c>
      <c r="R3408" s="120">
        <v>2958465</v>
      </c>
    </row>
    <row r="3409" spans="1:18" x14ac:dyDescent="0.25">
      <c r="A3409" t="str">
        <f t="shared" si="106"/>
        <v>IT-2439990120000</v>
      </c>
      <c r="B3409">
        <f t="shared" si="107"/>
        <v>3408</v>
      </c>
      <c r="C3409" t="s">
        <v>6312</v>
      </c>
      <c r="D3409" s="117">
        <v>2439990120000</v>
      </c>
      <c r="E3409" t="s">
        <v>6309</v>
      </c>
      <c r="F3409" t="s">
        <v>3738</v>
      </c>
      <c r="G3409" t="s">
        <v>25</v>
      </c>
      <c r="H3409" t="s">
        <v>25</v>
      </c>
      <c r="I3409" t="s">
        <v>25</v>
      </c>
      <c r="J3409" t="s">
        <v>25</v>
      </c>
      <c r="K3409" t="s">
        <v>25</v>
      </c>
      <c r="L3409" t="s">
        <v>6320</v>
      </c>
      <c r="M3409" s="117">
        <v>2439990100000</v>
      </c>
      <c r="N3409" t="s">
        <v>25</v>
      </c>
      <c r="O3409" s="119">
        <v>46023</v>
      </c>
      <c r="P3409" s="119">
        <v>2958465</v>
      </c>
      <c r="Q3409" s="120">
        <v>46023</v>
      </c>
      <c r="R3409" s="120">
        <v>2958465</v>
      </c>
    </row>
    <row r="3410" spans="1:18" x14ac:dyDescent="0.25">
      <c r="A3410" t="str">
        <f t="shared" si="106"/>
        <v>IT-2439990121000</v>
      </c>
      <c r="B3410">
        <f t="shared" si="107"/>
        <v>3409</v>
      </c>
      <c r="C3410" t="s">
        <v>6312</v>
      </c>
      <c r="D3410" s="117">
        <v>2439990121000</v>
      </c>
      <c r="E3410" t="s">
        <v>6309</v>
      </c>
      <c r="F3410" t="s">
        <v>3740</v>
      </c>
      <c r="G3410" t="s">
        <v>25</v>
      </c>
      <c r="H3410" t="s">
        <v>25</v>
      </c>
      <c r="I3410" t="s">
        <v>25</v>
      </c>
      <c r="J3410" t="s">
        <v>25</v>
      </c>
      <c r="K3410" t="s">
        <v>25</v>
      </c>
      <c r="L3410" t="s">
        <v>6320</v>
      </c>
      <c r="M3410" s="117">
        <v>2439990100000</v>
      </c>
      <c r="N3410" t="s">
        <v>25</v>
      </c>
      <c r="O3410" s="119">
        <v>46023</v>
      </c>
      <c r="P3410" s="119">
        <v>2958465</v>
      </c>
      <c r="Q3410" s="120">
        <v>46023</v>
      </c>
      <c r="R3410" s="120">
        <v>2958465</v>
      </c>
    </row>
    <row r="3411" spans="1:18" x14ac:dyDescent="0.25">
      <c r="A3411" t="str">
        <f t="shared" si="106"/>
        <v>IT-2439990122000</v>
      </c>
      <c r="B3411">
        <f t="shared" si="107"/>
        <v>3410</v>
      </c>
      <c r="C3411" t="s">
        <v>6312</v>
      </c>
      <c r="D3411" s="117">
        <v>2439990122000</v>
      </c>
      <c r="E3411" t="s">
        <v>6309</v>
      </c>
      <c r="F3411" t="s">
        <v>3742</v>
      </c>
      <c r="G3411" t="s">
        <v>25</v>
      </c>
      <c r="H3411" t="s">
        <v>25</v>
      </c>
      <c r="I3411" t="s">
        <v>25</v>
      </c>
      <c r="J3411" t="s">
        <v>25</v>
      </c>
      <c r="K3411" t="s">
        <v>25</v>
      </c>
      <c r="L3411" t="s">
        <v>6320</v>
      </c>
      <c r="M3411" s="117">
        <v>2439990100000</v>
      </c>
      <c r="N3411" t="s">
        <v>25</v>
      </c>
      <c r="O3411" s="119">
        <v>46023</v>
      </c>
      <c r="P3411" s="119">
        <v>2958465</v>
      </c>
      <c r="Q3411" s="120">
        <v>46023</v>
      </c>
      <c r="R3411" s="120">
        <v>2958465</v>
      </c>
    </row>
    <row r="3412" spans="1:18" x14ac:dyDescent="0.25">
      <c r="A3412" t="str">
        <f t="shared" si="106"/>
        <v>IT-2439990123000</v>
      </c>
      <c r="B3412">
        <f t="shared" si="107"/>
        <v>3411</v>
      </c>
      <c r="C3412" t="s">
        <v>6312</v>
      </c>
      <c r="D3412" s="117">
        <v>2439990123000</v>
      </c>
      <c r="E3412" t="s">
        <v>6309</v>
      </c>
      <c r="F3412" t="s">
        <v>3744</v>
      </c>
      <c r="G3412" t="s">
        <v>25</v>
      </c>
      <c r="H3412" t="s">
        <v>25</v>
      </c>
      <c r="I3412" t="s">
        <v>25</v>
      </c>
      <c r="J3412" t="s">
        <v>25</v>
      </c>
      <c r="K3412" t="s">
        <v>25</v>
      </c>
      <c r="L3412" t="s">
        <v>6320</v>
      </c>
      <c r="M3412" s="117">
        <v>2439990100000</v>
      </c>
      <c r="N3412" t="s">
        <v>25</v>
      </c>
      <c r="O3412" s="119">
        <v>46023</v>
      </c>
      <c r="P3412" s="119">
        <v>2958465</v>
      </c>
      <c r="Q3412" s="120">
        <v>46023</v>
      </c>
      <c r="R3412" s="120">
        <v>2958465</v>
      </c>
    </row>
    <row r="3413" spans="1:18" x14ac:dyDescent="0.25">
      <c r="A3413" t="str">
        <f t="shared" si="106"/>
        <v>IT-2439990124000</v>
      </c>
      <c r="B3413">
        <f t="shared" si="107"/>
        <v>3412</v>
      </c>
      <c r="C3413" t="s">
        <v>6312</v>
      </c>
      <c r="D3413" s="117">
        <v>2439990124000</v>
      </c>
      <c r="E3413" t="s">
        <v>6309</v>
      </c>
      <c r="F3413" t="s">
        <v>3746</v>
      </c>
      <c r="G3413" t="s">
        <v>25</v>
      </c>
      <c r="H3413" t="s">
        <v>25</v>
      </c>
      <c r="I3413" t="s">
        <v>25</v>
      </c>
      <c r="J3413" t="s">
        <v>25</v>
      </c>
      <c r="K3413" t="s">
        <v>25</v>
      </c>
      <c r="L3413" t="s">
        <v>6320</v>
      </c>
      <c r="M3413" s="117">
        <v>2439990100000</v>
      </c>
      <c r="N3413" t="s">
        <v>25</v>
      </c>
      <c r="O3413" s="119">
        <v>46023</v>
      </c>
      <c r="P3413" s="119">
        <v>2958465</v>
      </c>
      <c r="Q3413" s="120">
        <v>46023</v>
      </c>
      <c r="R3413" s="120">
        <v>2958465</v>
      </c>
    </row>
    <row r="3414" spans="1:18" x14ac:dyDescent="0.25">
      <c r="A3414" t="str">
        <f t="shared" si="106"/>
        <v>IT-2439990125000</v>
      </c>
      <c r="B3414">
        <f t="shared" si="107"/>
        <v>3413</v>
      </c>
      <c r="C3414" t="s">
        <v>6312</v>
      </c>
      <c r="D3414" s="117">
        <v>2439990125000</v>
      </c>
      <c r="E3414" t="s">
        <v>6309</v>
      </c>
      <c r="F3414" t="s">
        <v>3748</v>
      </c>
      <c r="G3414" t="s">
        <v>25</v>
      </c>
      <c r="H3414" t="s">
        <v>25</v>
      </c>
      <c r="I3414" t="s">
        <v>25</v>
      </c>
      <c r="J3414" t="s">
        <v>25</v>
      </c>
      <c r="K3414" t="s">
        <v>25</v>
      </c>
      <c r="L3414" t="s">
        <v>6320</v>
      </c>
      <c r="M3414" s="117">
        <v>2439990100000</v>
      </c>
      <c r="N3414" t="s">
        <v>25</v>
      </c>
      <c r="O3414" s="119">
        <v>46023</v>
      </c>
      <c r="P3414" s="119">
        <v>2958465</v>
      </c>
      <c r="Q3414" s="120">
        <v>46023</v>
      </c>
      <c r="R3414" s="120">
        <v>2958465</v>
      </c>
    </row>
    <row r="3415" spans="1:18" x14ac:dyDescent="0.25">
      <c r="A3415" t="str">
        <f t="shared" si="106"/>
        <v>IT-2439990126000</v>
      </c>
      <c r="B3415">
        <f t="shared" si="107"/>
        <v>3414</v>
      </c>
      <c r="C3415" t="s">
        <v>6312</v>
      </c>
      <c r="D3415" s="117">
        <v>2439990126000</v>
      </c>
      <c r="E3415" t="s">
        <v>6309</v>
      </c>
      <c r="F3415" t="s">
        <v>3750</v>
      </c>
      <c r="G3415" t="s">
        <v>25</v>
      </c>
      <c r="H3415" t="s">
        <v>25</v>
      </c>
      <c r="I3415" t="s">
        <v>25</v>
      </c>
      <c r="J3415" t="s">
        <v>25</v>
      </c>
      <c r="K3415" t="s">
        <v>25</v>
      </c>
      <c r="L3415" t="s">
        <v>6320</v>
      </c>
      <c r="M3415" s="117">
        <v>2439990100000</v>
      </c>
      <c r="N3415" t="s">
        <v>25</v>
      </c>
      <c r="O3415" s="119">
        <v>46023</v>
      </c>
      <c r="P3415" s="119">
        <v>2958465</v>
      </c>
      <c r="Q3415" s="120">
        <v>46023</v>
      </c>
      <c r="R3415" s="120">
        <v>2958465</v>
      </c>
    </row>
    <row r="3416" spans="1:18" x14ac:dyDescent="0.25">
      <c r="A3416" t="str">
        <f t="shared" si="106"/>
        <v>IT-2440000000000</v>
      </c>
      <c r="B3416">
        <f t="shared" si="107"/>
        <v>3415</v>
      </c>
      <c r="C3416" t="s">
        <v>6310</v>
      </c>
      <c r="D3416" s="117">
        <v>2440000000000</v>
      </c>
      <c r="E3416" t="s">
        <v>6309</v>
      </c>
      <c r="F3416" t="s">
        <v>3753</v>
      </c>
      <c r="G3416" t="s">
        <v>25</v>
      </c>
      <c r="H3416" t="s">
        <v>25</v>
      </c>
      <c r="I3416" t="s">
        <v>25</v>
      </c>
      <c r="J3416" t="s">
        <v>25</v>
      </c>
      <c r="K3416" t="s">
        <v>25</v>
      </c>
      <c r="L3416" t="s">
        <v>6315</v>
      </c>
      <c r="M3416" s="117">
        <v>2400000000000</v>
      </c>
      <c r="N3416" t="s">
        <v>25</v>
      </c>
      <c r="O3416" s="119">
        <v>46023</v>
      </c>
      <c r="P3416" s="119">
        <v>2958465</v>
      </c>
      <c r="Q3416" s="120">
        <v>46023</v>
      </c>
      <c r="R3416" s="120">
        <v>2958465</v>
      </c>
    </row>
    <row r="3417" spans="1:18" x14ac:dyDescent="0.25">
      <c r="A3417" t="str">
        <f t="shared" si="106"/>
        <v>IT-2441000000000</v>
      </c>
      <c r="B3417">
        <f t="shared" si="107"/>
        <v>3416</v>
      </c>
      <c r="C3417" t="s">
        <v>6310</v>
      </c>
      <c r="D3417" s="117">
        <v>2441000000000</v>
      </c>
      <c r="E3417" t="s">
        <v>6309</v>
      </c>
      <c r="F3417" t="s">
        <v>3753</v>
      </c>
      <c r="G3417" t="s">
        <v>25</v>
      </c>
      <c r="H3417" t="s">
        <v>25</v>
      </c>
      <c r="I3417" t="s">
        <v>25</v>
      </c>
      <c r="J3417" t="s">
        <v>25</v>
      </c>
      <c r="K3417" t="s">
        <v>25</v>
      </c>
      <c r="L3417" t="s">
        <v>6316</v>
      </c>
      <c r="M3417" s="117">
        <v>2440000000000</v>
      </c>
      <c r="N3417" t="s">
        <v>25</v>
      </c>
      <c r="O3417" s="119">
        <v>46023</v>
      </c>
      <c r="P3417" s="119">
        <v>2958465</v>
      </c>
      <c r="Q3417" s="120">
        <v>46023</v>
      </c>
      <c r="R3417" s="120">
        <v>2958465</v>
      </c>
    </row>
    <row r="3418" spans="1:18" x14ac:dyDescent="0.25">
      <c r="A3418" t="str">
        <f t="shared" si="106"/>
        <v>IT-2441010000000</v>
      </c>
      <c r="B3418">
        <f t="shared" si="107"/>
        <v>3417</v>
      </c>
      <c r="C3418" t="s">
        <v>6310</v>
      </c>
      <c r="D3418" s="117">
        <v>2441010000000</v>
      </c>
      <c r="E3418" t="s">
        <v>6309</v>
      </c>
      <c r="F3418" t="s">
        <v>3754</v>
      </c>
      <c r="G3418" t="s">
        <v>25</v>
      </c>
      <c r="H3418" t="s">
        <v>25</v>
      </c>
      <c r="I3418" t="s">
        <v>25</v>
      </c>
      <c r="J3418" t="s">
        <v>25</v>
      </c>
      <c r="K3418" t="s">
        <v>25</v>
      </c>
      <c r="L3418" t="s">
        <v>6317</v>
      </c>
      <c r="M3418" s="117">
        <v>2441000000000</v>
      </c>
      <c r="N3418" t="s">
        <v>25</v>
      </c>
      <c r="O3418" s="119">
        <v>46023</v>
      </c>
      <c r="P3418" s="119">
        <v>2958465</v>
      </c>
      <c r="Q3418" s="120">
        <v>46023</v>
      </c>
      <c r="R3418" s="120">
        <v>2958465</v>
      </c>
    </row>
    <row r="3419" spans="1:18" x14ac:dyDescent="0.25">
      <c r="A3419" t="str">
        <f t="shared" si="106"/>
        <v>IT-2441500000000</v>
      </c>
      <c r="B3419">
        <f t="shared" si="107"/>
        <v>3418</v>
      </c>
      <c r="C3419" t="s">
        <v>6310</v>
      </c>
      <c r="D3419" s="117">
        <v>2441500000000</v>
      </c>
      <c r="E3419" t="s">
        <v>6309</v>
      </c>
      <c r="F3419" t="s">
        <v>5213</v>
      </c>
      <c r="G3419" t="s">
        <v>25</v>
      </c>
      <c r="H3419" t="s">
        <v>25</v>
      </c>
      <c r="I3419" t="s">
        <v>25</v>
      </c>
      <c r="J3419" t="s">
        <v>25</v>
      </c>
      <c r="K3419" t="s">
        <v>25</v>
      </c>
      <c r="L3419" t="s">
        <v>6317</v>
      </c>
      <c r="M3419" s="117">
        <v>2441000000000</v>
      </c>
      <c r="N3419" t="s">
        <v>25</v>
      </c>
      <c r="O3419" s="119">
        <v>46023</v>
      </c>
      <c r="P3419" s="119">
        <v>2958465</v>
      </c>
      <c r="Q3419" s="120">
        <v>46023</v>
      </c>
      <c r="R3419" s="120">
        <v>2958465</v>
      </c>
    </row>
    <row r="3420" spans="1:18" x14ac:dyDescent="0.25">
      <c r="A3420" t="str">
        <f t="shared" si="106"/>
        <v>IT-2441510000000</v>
      </c>
      <c r="B3420">
        <f t="shared" si="107"/>
        <v>3419</v>
      </c>
      <c r="C3420" t="s">
        <v>6310</v>
      </c>
      <c r="D3420" s="117">
        <v>2441510000000</v>
      </c>
      <c r="E3420" t="s">
        <v>6309</v>
      </c>
      <c r="F3420" t="s">
        <v>5214</v>
      </c>
      <c r="G3420" t="s">
        <v>25</v>
      </c>
      <c r="H3420" t="s">
        <v>25</v>
      </c>
      <c r="I3420" t="s">
        <v>25</v>
      </c>
      <c r="J3420" t="s">
        <v>25</v>
      </c>
      <c r="K3420" t="s">
        <v>25</v>
      </c>
      <c r="L3420" t="s">
        <v>6317</v>
      </c>
      <c r="M3420" s="117">
        <v>2441000000000</v>
      </c>
      <c r="N3420" t="s">
        <v>25</v>
      </c>
      <c r="O3420" s="119">
        <v>46023</v>
      </c>
      <c r="P3420" s="119">
        <v>2958465</v>
      </c>
      <c r="Q3420" s="120">
        <v>46023</v>
      </c>
      <c r="R3420" s="120">
        <v>2958465</v>
      </c>
    </row>
    <row r="3421" spans="1:18" x14ac:dyDescent="0.25">
      <c r="A3421" t="str">
        <f t="shared" si="106"/>
        <v>IT-2441520000000</v>
      </c>
      <c r="B3421">
        <f t="shared" si="107"/>
        <v>3420</v>
      </c>
      <c r="C3421" t="s">
        <v>6310</v>
      </c>
      <c r="D3421" s="117">
        <v>2441520000000</v>
      </c>
      <c r="E3421" t="s">
        <v>6309</v>
      </c>
      <c r="F3421" t="s">
        <v>5215</v>
      </c>
      <c r="G3421" t="s">
        <v>25</v>
      </c>
      <c r="H3421" t="s">
        <v>25</v>
      </c>
      <c r="I3421" t="s">
        <v>25</v>
      </c>
      <c r="J3421" t="s">
        <v>25</v>
      </c>
      <c r="K3421" t="s">
        <v>25</v>
      </c>
      <c r="L3421" t="s">
        <v>6317</v>
      </c>
      <c r="M3421" s="117">
        <v>2441000000000</v>
      </c>
      <c r="N3421" t="s">
        <v>25</v>
      </c>
      <c r="O3421" s="119">
        <v>46023</v>
      </c>
      <c r="P3421" s="119">
        <v>2958465</v>
      </c>
      <c r="Q3421" s="120">
        <v>46023</v>
      </c>
      <c r="R3421" s="120">
        <v>2958465</v>
      </c>
    </row>
    <row r="3422" spans="1:18" x14ac:dyDescent="0.25">
      <c r="A3422" t="str">
        <f t="shared" si="106"/>
        <v>IT-2441520100000</v>
      </c>
      <c r="B3422">
        <f t="shared" si="107"/>
        <v>3421</v>
      </c>
      <c r="C3422" t="s">
        <v>6310</v>
      </c>
      <c r="D3422" s="117">
        <v>2441520100000</v>
      </c>
      <c r="E3422" t="s">
        <v>6309</v>
      </c>
      <c r="F3422" t="s">
        <v>5216</v>
      </c>
      <c r="G3422" t="s">
        <v>25</v>
      </c>
      <c r="H3422" t="s">
        <v>25</v>
      </c>
      <c r="I3422" t="s">
        <v>25</v>
      </c>
      <c r="J3422" t="s">
        <v>25</v>
      </c>
      <c r="K3422" t="s">
        <v>25</v>
      </c>
      <c r="L3422" t="s">
        <v>6319</v>
      </c>
      <c r="M3422" s="117">
        <v>2441520000000</v>
      </c>
      <c r="N3422" t="s">
        <v>25</v>
      </c>
      <c r="O3422" s="119">
        <v>46023</v>
      </c>
      <c r="P3422" s="119">
        <v>2958465</v>
      </c>
      <c r="Q3422" s="120">
        <v>46023</v>
      </c>
      <c r="R3422" s="120">
        <v>2958465</v>
      </c>
    </row>
    <row r="3423" spans="1:18" x14ac:dyDescent="0.25">
      <c r="A3423" t="str">
        <f t="shared" si="106"/>
        <v>IT-2441520101000</v>
      </c>
      <c r="B3423">
        <f t="shared" si="107"/>
        <v>3422</v>
      </c>
      <c r="C3423" t="s">
        <v>6312</v>
      </c>
      <c r="D3423" s="117">
        <v>2441520101000</v>
      </c>
      <c r="E3423" t="s">
        <v>6308</v>
      </c>
      <c r="F3423" t="s">
        <v>5217</v>
      </c>
      <c r="G3423" t="s">
        <v>25</v>
      </c>
      <c r="H3423" t="s">
        <v>25</v>
      </c>
      <c r="I3423" t="s">
        <v>25</v>
      </c>
      <c r="J3423" t="s">
        <v>25</v>
      </c>
      <c r="K3423" t="s">
        <v>25</v>
      </c>
      <c r="L3423" t="s">
        <v>6320</v>
      </c>
      <c r="M3423" s="117">
        <v>2441520100000</v>
      </c>
      <c r="N3423" t="s">
        <v>25</v>
      </c>
      <c r="O3423" s="119">
        <v>46023</v>
      </c>
      <c r="P3423" s="119">
        <v>2958465</v>
      </c>
      <c r="Q3423" s="120">
        <v>46023</v>
      </c>
      <c r="R3423" s="120">
        <v>2958465</v>
      </c>
    </row>
    <row r="3424" spans="1:18" x14ac:dyDescent="0.25">
      <c r="A3424" t="str">
        <f t="shared" si="106"/>
        <v>IT-2441990000000</v>
      </c>
      <c r="B3424">
        <f t="shared" si="107"/>
        <v>3423</v>
      </c>
      <c r="C3424" t="s">
        <v>6310</v>
      </c>
      <c r="D3424" s="117">
        <v>2441990000000</v>
      </c>
      <c r="E3424" t="s">
        <v>6309</v>
      </c>
      <c r="F3424" t="s">
        <v>3763</v>
      </c>
      <c r="G3424" t="s">
        <v>25</v>
      </c>
      <c r="H3424" t="s">
        <v>25</v>
      </c>
      <c r="I3424" t="s">
        <v>25</v>
      </c>
      <c r="J3424" t="s">
        <v>25</v>
      </c>
      <c r="K3424" t="s">
        <v>25</v>
      </c>
      <c r="L3424" t="s">
        <v>6317</v>
      </c>
      <c r="M3424" s="117">
        <v>2441000000000</v>
      </c>
      <c r="N3424" t="s">
        <v>25</v>
      </c>
      <c r="O3424" s="119">
        <v>46023</v>
      </c>
      <c r="P3424" s="119">
        <v>2958465</v>
      </c>
      <c r="Q3424" s="120">
        <v>46023</v>
      </c>
      <c r="R3424" s="120">
        <v>2958465</v>
      </c>
    </row>
    <row r="3425" spans="1:18" x14ac:dyDescent="0.25">
      <c r="A3425" t="str">
        <f t="shared" si="106"/>
        <v>IT-2441990100000</v>
      </c>
      <c r="B3425">
        <f t="shared" si="107"/>
        <v>3424</v>
      </c>
      <c r="C3425" t="s">
        <v>6310</v>
      </c>
      <c r="D3425" s="117">
        <v>2441990100000</v>
      </c>
      <c r="E3425" t="s">
        <v>6309</v>
      </c>
      <c r="F3425" t="s">
        <v>3765</v>
      </c>
      <c r="G3425" t="s">
        <v>25</v>
      </c>
      <c r="H3425" t="s">
        <v>25</v>
      </c>
      <c r="I3425" t="s">
        <v>25</v>
      </c>
      <c r="J3425" t="s">
        <v>25</v>
      </c>
      <c r="K3425" t="s">
        <v>25</v>
      </c>
      <c r="L3425" t="s">
        <v>6319</v>
      </c>
      <c r="M3425" s="117">
        <v>2441990000000</v>
      </c>
      <c r="N3425" t="s">
        <v>25</v>
      </c>
      <c r="O3425" s="119">
        <v>46023</v>
      </c>
      <c r="P3425" s="119">
        <v>2958465</v>
      </c>
      <c r="Q3425" s="120">
        <v>46023</v>
      </c>
      <c r="R3425" s="120">
        <v>2958465</v>
      </c>
    </row>
    <row r="3426" spans="1:18" x14ac:dyDescent="0.25">
      <c r="A3426" t="str">
        <f t="shared" si="106"/>
        <v>IT-2441990101000</v>
      </c>
      <c r="B3426">
        <f t="shared" si="107"/>
        <v>3425</v>
      </c>
      <c r="C3426" t="s">
        <v>6312</v>
      </c>
      <c r="D3426" s="117">
        <v>2441990101000</v>
      </c>
      <c r="E3426" t="s">
        <v>6309</v>
      </c>
      <c r="F3426" t="s">
        <v>3767</v>
      </c>
      <c r="G3426" t="s">
        <v>25</v>
      </c>
      <c r="H3426" t="s">
        <v>25</v>
      </c>
      <c r="I3426" t="s">
        <v>25</v>
      </c>
      <c r="J3426" t="s">
        <v>25</v>
      </c>
      <c r="K3426" t="s">
        <v>25</v>
      </c>
      <c r="L3426" t="s">
        <v>6320</v>
      </c>
      <c r="M3426" s="117">
        <v>2441990100000</v>
      </c>
      <c r="N3426" t="s">
        <v>25</v>
      </c>
      <c r="O3426" s="119">
        <v>46023</v>
      </c>
      <c r="P3426" s="119">
        <v>2958465</v>
      </c>
      <c r="Q3426" s="120">
        <v>46023</v>
      </c>
      <c r="R3426" s="120">
        <v>2958465</v>
      </c>
    </row>
    <row r="3427" spans="1:18" x14ac:dyDescent="0.25">
      <c r="A3427" t="str">
        <f t="shared" si="106"/>
        <v>IT-2441990102000</v>
      </c>
      <c r="B3427">
        <f t="shared" si="107"/>
        <v>3426</v>
      </c>
      <c r="C3427" t="s">
        <v>6312</v>
      </c>
      <c r="D3427" s="117">
        <v>2441990102000</v>
      </c>
      <c r="E3427" t="s">
        <v>6309</v>
      </c>
      <c r="F3427" t="s">
        <v>3769</v>
      </c>
      <c r="G3427" t="s">
        <v>25</v>
      </c>
      <c r="H3427" t="s">
        <v>25</v>
      </c>
      <c r="I3427" t="s">
        <v>25</v>
      </c>
      <c r="J3427" t="s">
        <v>25</v>
      </c>
      <c r="K3427" t="s">
        <v>25</v>
      </c>
      <c r="L3427" t="s">
        <v>6320</v>
      </c>
      <c r="M3427" s="117">
        <v>2441990100000</v>
      </c>
      <c r="N3427" t="s">
        <v>25</v>
      </c>
      <c r="O3427" s="119">
        <v>46023</v>
      </c>
      <c r="P3427" s="119">
        <v>2958465</v>
      </c>
      <c r="Q3427" s="120">
        <v>46023</v>
      </c>
      <c r="R3427" s="120">
        <v>2958465</v>
      </c>
    </row>
    <row r="3428" spans="1:18" x14ac:dyDescent="0.25">
      <c r="A3428" t="str">
        <f t="shared" si="106"/>
        <v>IT-2441990103000</v>
      </c>
      <c r="B3428">
        <f t="shared" si="107"/>
        <v>3427</v>
      </c>
      <c r="C3428" t="s">
        <v>6312</v>
      </c>
      <c r="D3428" s="117">
        <v>2441990103000</v>
      </c>
      <c r="E3428" t="s">
        <v>6309</v>
      </c>
      <c r="F3428" t="s">
        <v>3771</v>
      </c>
      <c r="G3428" t="s">
        <v>25</v>
      </c>
      <c r="H3428" t="s">
        <v>25</v>
      </c>
      <c r="I3428" t="s">
        <v>25</v>
      </c>
      <c r="J3428" t="s">
        <v>25</v>
      </c>
      <c r="K3428" t="s">
        <v>25</v>
      </c>
      <c r="L3428" t="s">
        <v>6320</v>
      </c>
      <c r="M3428" s="117">
        <v>2441990100000</v>
      </c>
      <c r="N3428" t="s">
        <v>25</v>
      </c>
      <c r="O3428" s="119">
        <v>46023</v>
      </c>
      <c r="P3428" s="119">
        <v>2958465</v>
      </c>
      <c r="Q3428" s="120">
        <v>46023</v>
      </c>
      <c r="R3428" s="120">
        <v>2958465</v>
      </c>
    </row>
    <row r="3429" spans="1:18" x14ac:dyDescent="0.25">
      <c r="A3429" t="str">
        <f t="shared" si="106"/>
        <v>IT-2441990104000</v>
      </c>
      <c r="B3429">
        <f t="shared" si="107"/>
        <v>3428</v>
      </c>
      <c r="C3429" t="s">
        <v>6312</v>
      </c>
      <c r="D3429" s="117">
        <v>2441990104000</v>
      </c>
      <c r="E3429" t="s">
        <v>6309</v>
      </c>
      <c r="F3429" t="s">
        <v>3773</v>
      </c>
      <c r="G3429" t="s">
        <v>25</v>
      </c>
      <c r="H3429" t="s">
        <v>25</v>
      </c>
      <c r="I3429" t="s">
        <v>25</v>
      </c>
      <c r="J3429" t="s">
        <v>25</v>
      </c>
      <c r="K3429" t="s">
        <v>25</v>
      </c>
      <c r="L3429" t="s">
        <v>6320</v>
      </c>
      <c r="M3429" s="117">
        <v>2441990100000</v>
      </c>
      <c r="N3429" t="s">
        <v>25</v>
      </c>
      <c r="O3429" s="119">
        <v>46023</v>
      </c>
      <c r="P3429" s="119">
        <v>2958465</v>
      </c>
      <c r="Q3429" s="120">
        <v>46023</v>
      </c>
      <c r="R3429" s="120">
        <v>2958465</v>
      </c>
    </row>
    <row r="3430" spans="1:18" x14ac:dyDescent="0.25">
      <c r="A3430" t="str">
        <f t="shared" si="106"/>
        <v>IT-2441990105000</v>
      </c>
      <c r="B3430">
        <f t="shared" si="107"/>
        <v>3429</v>
      </c>
      <c r="C3430" t="s">
        <v>6312</v>
      </c>
      <c r="D3430" s="117">
        <v>2441990105000</v>
      </c>
      <c r="E3430" t="s">
        <v>6309</v>
      </c>
      <c r="F3430" t="s">
        <v>3775</v>
      </c>
      <c r="G3430" t="s">
        <v>25</v>
      </c>
      <c r="H3430" t="s">
        <v>25</v>
      </c>
      <c r="I3430" t="s">
        <v>25</v>
      </c>
      <c r="J3430" t="s">
        <v>25</v>
      </c>
      <c r="K3430" t="s">
        <v>25</v>
      </c>
      <c r="L3430" t="s">
        <v>6320</v>
      </c>
      <c r="M3430" s="117">
        <v>2441990100000</v>
      </c>
      <c r="N3430" t="s">
        <v>25</v>
      </c>
      <c r="O3430" s="119">
        <v>46023</v>
      </c>
      <c r="P3430" s="119">
        <v>2958465</v>
      </c>
      <c r="Q3430" s="120">
        <v>46023</v>
      </c>
      <c r="R3430" s="120">
        <v>2958465</v>
      </c>
    </row>
    <row r="3431" spans="1:18" x14ac:dyDescent="0.25">
      <c r="A3431" t="str">
        <f t="shared" si="106"/>
        <v>IT-2441990106000</v>
      </c>
      <c r="B3431">
        <f t="shared" si="107"/>
        <v>3430</v>
      </c>
      <c r="C3431" t="s">
        <v>6312</v>
      </c>
      <c r="D3431" s="117">
        <v>2441990106000</v>
      </c>
      <c r="E3431" t="s">
        <v>6309</v>
      </c>
      <c r="F3431" t="s">
        <v>3777</v>
      </c>
      <c r="G3431" t="s">
        <v>25</v>
      </c>
      <c r="H3431" t="s">
        <v>25</v>
      </c>
      <c r="I3431" t="s">
        <v>25</v>
      </c>
      <c r="J3431" t="s">
        <v>25</v>
      </c>
      <c r="K3431" t="s">
        <v>25</v>
      </c>
      <c r="L3431" t="s">
        <v>6320</v>
      </c>
      <c r="M3431" s="117">
        <v>2441990100000</v>
      </c>
      <c r="N3431" t="s">
        <v>25</v>
      </c>
      <c r="O3431" s="119">
        <v>46023</v>
      </c>
      <c r="P3431" s="119">
        <v>2958465</v>
      </c>
      <c r="Q3431" s="120">
        <v>46023</v>
      </c>
      <c r="R3431" s="120">
        <v>2958465</v>
      </c>
    </row>
    <row r="3432" spans="1:18" x14ac:dyDescent="0.25">
      <c r="A3432" t="str">
        <f t="shared" si="106"/>
        <v>IT-2441990107000</v>
      </c>
      <c r="B3432">
        <f t="shared" si="107"/>
        <v>3431</v>
      </c>
      <c r="C3432" t="s">
        <v>6312</v>
      </c>
      <c r="D3432" s="117">
        <v>2441990107000</v>
      </c>
      <c r="E3432" t="s">
        <v>6309</v>
      </c>
      <c r="F3432" t="s">
        <v>3779</v>
      </c>
      <c r="G3432" t="s">
        <v>25</v>
      </c>
      <c r="H3432" t="s">
        <v>25</v>
      </c>
      <c r="I3432" t="s">
        <v>25</v>
      </c>
      <c r="J3432" t="s">
        <v>25</v>
      </c>
      <c r="K3432" t="s">
        <v>25</v>
      </c>
      <c r="L3432" t="s">
        <v>6320</v>
      </c>
      <c r="M3432" s="117">
        <v>2441990100000</v>
      </c>
      <c r="N3432" t="s">
        <v>25</v>
      </c>
      <c r="O3432" s="119">
        <v>46023</v>
      </c>
      <c r="P3432" s="119">
        <v>2958465</v>
      </c>
      <c r="Q3432" s="120">
        <v>46023</v>
      </c>
      <c r="R3432" s="120">
        <v>2958465</v>
      </c>
    </row>
    <row r="3433" spans="1:18" x14ac:dyDescent="0.25">
      <c r="A3433" t="str">
        <f t="shared" si="106"/>
        <v>IT-2441990107001</v>
      </c>
      <c r="B3433">
        <f t="shared" si="107"/>
        <v>3432</v>
      </c>
      <c r="C3433" t="s">
        <v>6312</v>
      </c>
      <c r="D3433" s="117">
        <v>2441990107001</v>
      </c>
      <c r="E3433" t="s">
        <v>6308</v>
      </c>
      <c r="F3433" t="s">
        <v>5220</v>
      </c>
      <c r="G3433" t="s">
        <v>25</v>
      </c>
      <c r="H3433" t="s">
        <v>25</v>
      </c>
      <c r="I3433" t="s">
        <v>25</v>
      </c>
      <c r="J3433" t="s">
        <v>25</v>
      </c>
      <c r="K3433" t="s">
        <v>25</v>
      </c>
      <c r="L3433" t="s">
        <v>6321</v>
      </c>
      <c r="M3433" s="117">
        <v>2441990107000</v>
      </c>
      <c r="N3433" t="s">
        <v>25</v>
      </c>
      <c r="O3433" s="119">
        <v>46023</v>
      </c>
      <c r="P3433" s="119">
        <v>2958465</v>
      </c>
      <c r="Q3433" s="120">
        <v>46023</v>
      </c>
      <c r="R3433" s="120">
        <v>2958465</v>
      </c>
    </row>
    <row r="3434" spans="1:18" x14ac:dyDescent="0.25">
      <c r="A3434" t="str">
        <f t="shared" si="106"/>
        <v>IT-2441990107002</v>
      </c>
      <c r="B3434">
        <f t="shared" si="107"/>
        <v>3433</v>
      </c>
      <c r="C3434" t="s">
        <v>6312</v>
      </c>
      <c r="D3434" s="117">
        <v>2441990107002</v>
      </c>
      <c r="E3434" t="s">
        <v>6308</v>
      </c>
      <c r="F3434" t="s">
        <v>5222</v>
      </c>
      <c r="G3434" t="s">
        <v>25</v>
      </c>
      <c r="H3434" t="s">
        <v>25</v>
      </c>
      <c r="I3434" t="s">
        <v>25</v>
      </c>
      <c r="J3434" t="s">
        <v>25</v>
      </c>
      <c r="K3434" t="s">
        <v>25</v>
      </c>
      <c r="L3434" t="s">
        <v>6321</v>
      </c>
      <c r="M3434" s="117">
        <v>2441990107000</v>
      </c>
      <c r="N3434" t="s">
        <v>25</v>
      </c>
      <c r="O3434" s="119">
        <v>46023</v>
      </c>
      <c r="P3434" s="119">
        <v>2958465</v>
      </c>
      <c r="Q3434" s="120">
        <v>46023</v>
      </c>
      <c r="R3434" s="120">
        <v>2958465</v>
      </c>
    </row>
    <row r="3435" spans="1:18" x14ac:dyDescent="0.25">
      <c r="A3435" t="str">
        <f t="shared" si="106"/>
        <v>IT-2441990108000</v>
      </c>
      <c r="B3435">
        <f t="shared" si="107"/>
        <v>3434</v>
      </c>
      <c r="C3435" t="s">
        <v>6312</v>
      </c>
      <c r="D3435" s="117">
        <v>2441990108000</v>
      </c>
      <c r="E3435" t="s">
        <v>6309</v>
      </c>
      <c r="F3435" t="s">
        <v>3781</v>
      </c>
      <c r="G3435" t="s">
        <v>25</v>
      </c>
      <c r="H3435" t="s">
        <v>25</v>
      </c>
      <c r="I3435" t="s">
        <v>25</v>
      </c>
      <c r="J3435" t="s">
        <v>25</v>
      </c>
      <c r="K3435" t="s">
        <v>25</v>
      </c>
      <c r="L3435" t="s">
        <v>6320</v>
      </c>
      <c r="M3435" s="117">
        <v>2441990100000</v>
      </c>
      <c r="N3435" t="s">
        <v>25</v>
      </c>
      <c r="O3435" s="119">
        <v>46023</v>
      </c>
      <c r="P3435" s="119">
        <v>2958465</v>
      </c>
      <c r="Q3435" s="120">
        <v>46023</v>
      </c>
      <c r="R3435" s="120">
        <v>2958465</v>
      </c>
    </row>
    <row r="3436" spans="1:18" x14ac:dyDescent="0.25">
      <c r="A3436" t="str">
        <f t="shared" si="106"/>
        <v>IT-2441990109000</v>
      </c>
      <c r="B3436">
        <f t="shared" si="107"/>
        <v>3435</v>
      </c>
      <c r="C3436" t="s">
        <v>6312</v>
      </c>
      <c r="D3436" s="117">
        <v>2441990109000</v>
      </c>
      <c r="E3436" t="s">
        <v>6309</v>
      </c>
      <c r="F3436" t="s">
        <v>3783</v>
      </c>
      <c r="G3436" t="s">
        <v>25</v>
      </c>
      <c r="H3436" t="s">
        <v>25</v>
      </c>
      <c r="I3436" t="s">
        <v>25</v>
      </c>
      <c r="J3436" t="s">
        <v>25</v>
      </c>
      <c r="K3436" t="s">
        <v>25</v>
      </c>
      <c r="L3436" t="s">
        <v>6320</v>
      </c>
      <c r="M3436" s="117">
        <v>2441990100000</v>
      </c>
      <c r="N3436" t="s">
        <v>25</v>
      </c>
      <c r="O3436" s="119">
        <v>46023</v>
      </c>
      <c r="P3436" s="119">
        <v>2958465</v>
      </c>
      <c r="Q3436" s="120">
        <v>46023</v>
      </c>
      <c r="R3436" s="120">
        <v>2958465</v>
      </c>
    </row>
    <row r="3437" spans="1:18" x14ac:dyDescent="0.25">
      <c r="A3437" t="str">
        <f t="shared" si="106"/>
        <v>IT-2441990109001</v>
      </c>
      <c r="B3437">
        <f t="shared" si="107"/>
        <v>3436</v>
      </c>
      <c r="C3437" t="s">
        <v>6312</v>
      </c>
      <c r="D3437" s="117">
        <v>2441990109001</v>
      </c>
      <c r="E3437" t="s">
        <v>6308</v>
      </c>
      <c r="F3437" t="s">
        <v>3787</v>
      </c>
      <c r="G3437" t="s">
        <v>25</v>
      </c>
      <c r="H3437" t="s">
        <v>25</v>
      </c>
      <c r="I3437" t="s">
        <v>25</v>
      </c>
      <c r="J3437" t="s">
        <v>25</v>
      </c>
      <c r="K3437" t="s">
        <v>25</v>
      </c>
      <c r="L3437" t="s">
        <v>6321</v>
      </c>
      <c r="M3437" s="117">
        <v>2441990109000</v>
      </c>
      <c r="N3437" t="s">
        <v>25</v>
      </c>
      <c r="O3437" s="119">
        <v>46023</v>
      </c>
      <c r="P3437" s="119">
        <v>2958465</v>
      </c>
      <c r="Q3437" s="120">
        <v>46023</v>
      </c>
      <c r="R3437" s="120">
        <v>2958465</v>
      </c>
    </row>
    <row r="3438" spans="1:18" x14ac:dyDescent="0.25">
      <c r="A3438" t="str">
        <f t="shared" si="106"/>
        <v>IT-2441990110000</v>
      </c>
      <c r="B3438">
        <f t="shared" si="107"/>
        <v>3437</v>
      </c>
      <c r="C3438" t="s">
        <v>6312</v>
      </c>
      <c r="D3438" s="117">
        <v>2441990110000</v>
      </c>
      <c r="E3438" t="s">
        <v>6309</v>
      </c>
      <c r="F3438" t="s">
        <v>3789</v>
      </c>
      <c r="G3438" t="s">
        <v>25</v>
      </c>
      <c r="H3438" t="s">
        <v>25</v>
      </c>
      <c r="I3438" t="s">
        <v>25</v>
      </c>
      <c r="J3438" t="s">
        <v>25</v>
      </c>
      <c r="K3438" t="s">
        <v>25</v>
      </c>
      <c r="L3438" t="s">
        <v>6320</v>
      </c>
      <c r="M3438" s="117">
        <v>2441990100000</v>
      </c>
      <c r="N3438" t="s">
        <v>25</v>
      </c>
      <c r="O3438" s="119">
        <v>46023</v>
      </c>
      <c r="P3438" s="119">
        <v>2958465</v>
      </c>
      <c r="Q3438" s="120">
        <v>46023</v>
      </c>
      <c r="R3438" s="120">
        <v>2958465</v>
      </c>
    </row>
    <row r="3439" spans="1:18" x14ac:dyDescent="0.25">
      <c r="A3439" t="str">
        <f t="shared" si="106"/>
        <v>IT-2441990111000</v>
      </c>
      <c r="B3439">
        <f t="shared" si="107"/>
        <v>3438</v>
      </c>
      <c r="C3439" t="s">
        <v>6312</v>
      </c>
      <c r="D3439" s="117">
        <v>2441990111000</v>
      </c>
      <c r="E3439" t="s">
        <v>6309</v>
      </c>
      <c r="F3439" t="s">
        <v>3793</v>
      </c>
      <c r="G3439" t="s">
        <v>25</v>
      </c>
      <c r="H3439" t="s">
        <v>25</v>
      </c>
      <c r="I3439" t="s">
        <v>25</v>
      </c>
      <c r="J3439" t="s">
        <v>25</v>
      </c>
      <c r="K3439" t="s">
        <v>25</v>
      </c>
      <c r="L3439" t="s">
        <v>6320</v>
      </c>
      <c r="M3439" s="117">
        <v>2441990100000</v>
      </c>
      <c r="N3439" t="s">
        <v>25</v>
      </c>
      <c r="O3439" s="119">
        <v>46023</v>
      </c>
      <c r="P3439" s="119">
        <v>2958465</v>
      </c>
      <c r="Q3439" s="120">
        <v>46023</v>
      </c>
      <c r="R3439" s="120">
        <v>2958465</v>
      </c>
    </row>
    <row r="3440" spans="1:18" x14ac:dyDescent="0.25">
      <c r="A3440" t="str">
        <f t="shared" si="106"/>
        <v>IT-2441990112000</v>
      </c>
      <c r="B3440">
        <f t="shared" si="107"/>
        <v>3439</v>
      </c>
      <c r="C3440" t="s">
        <v>6312</v>
      </c>
      <c r="D3440" s="117">
        <v>2441990112000</v>
      </c>
      <c r="E3440" t="s">
        <v>6309</v>
      </c>
      <c r="F3440" t="s">
        <v>3795</v>
      </c>
      <c r="G3440" t="s">
        <v>25</v>
      </c>
      <c r="H3440" t="s">
        <v>25</v>
      </c>
      <c r="I3440" t="s">
        <v>25</v>
      </c>
      <c r="J3440" t="s">
        <v>25</v>
      </c>
      <c r="K3440" t="s">
        <v>25</v>
      </c>
      <c r="L3440" t="s">
        <v>6320</v>
      </c>
      <c r="M3440" s="117">
        <v>2441990100000</v>
      </c>
      <c r="N3440" t="s">
        <v>25</v>
      </c>
      <c r="O3440" s="119">
        <v>46023</v>
      </c>
      <c r="P3440" s="119">
        <v>2958465</v>
      </c>
      <c r="Q3440" s="120">
        <v>46023</v>
      </c>
      <c r="R3440" s="120">
        <v>2958465</v>
      </c>
    </row>
    <row r="3441" spans="1:18" x14ac:dyDescent="0.25">
      <c r="A3441" t="str">
        <f t="shared" si="106"/>
        <v>IT-2441990112001</v>
      </c>
      <c r="B3441">
        <f t="shared" si="107"/>
        <v>3440</v>
      </c>
      <c r="C3441" t="s">
        <v>6312</v>
      </c>
      <c r="D3441" s="117">
        <v>2441990112001</v>
      </c>
      <c r="E3441" t="s">
        <v>6308</v>
      </c>
      <c r="F3441" t="s">
        <v>3797</v>
      </c>
      <c r="G3441" t="s">
        <v>25</v>
      </c>
      <c r="H3441" t="s">
        <v>25</v>
      </c>
      <c r="I3441" t="s">
        <v>25</v>
      </c>
      <c r="J3441" t="s">
        <v>25</v>
      </c>
      <c r="K3441" t="s">
        <v>25</v>
      </c>
      <c r="L3441" t="s">
        <v>6321</v>
      </c>
      <c r="M3441" s="117">
        <v>2441990112000</v>
      </c>
      <c r="N3441" t="s">
        <v>25</v>
      </c>
      <c r="O3441" s="119">
        <v>46023</v>
      </c>
      <c r="P3441" s="119">
        <v>2958465</v>
      </c>
      <c r="Q3441" s="120">
        <v>46023</v>
      </c>
      <c r="R3441" s="120">
        <v>2958465</v>
      </c>
    </row>
    <row r="3442" spans="1:18" x14ac:dyDescent="0.25">
      <c r="A3442" t="str">
        <f t="shared" si="106"/>
        <v>IT-2441990112999</v>
      </c>
      <c r="B3442">
        <f t="shared" si="107"/>
        <v>3441</v>
      </c>
      <c r="C3442" t="s">
        <v>6312</v>
      </c>
      <c r="D3442" s="117">
        <v>2441990112999</v>
      </c>
      <c r="E3442" t="s">
        <v>6308</v>
      </c>
      <c r="F3442" t="s">
        <v>3865</v>
      </c>
      <c r="G3442" t="s">
        <v>25</v>
      </c>
      <c r="H3442" t="s">
        <v>25</v>
      </c>
      <c r="I3442" t="s">
        <v>25</v>
      </c>
      <c r="J3442" t="s">
        <v>25</v>
      </c>
      <c r="K3442" t="s">
        <v>25</v>
      </c>
      <c r="L3442" t="s">
        <v>6321</v>
      </c>
      <c r="M3442" s="117">
        <v>2441990112000</v>
      </c>
      <c r="N3442" t="s">
        <v>25</v>
      </c>
      <c r="O3442" s="119">
        <v>46023</v>
      </c>
      <c r="P3442" s="119">
        <v>2958465</v>
      </c>
      <c r="Q3442" s="120">
        <v>46023</v>
      </c>
      <c r="R3442" s="120">
        <v>2958465</v>
      </c>
    </row>
    <row r="3443" spans="1:18" x14ac:dyDescent="0.25">
      <c r="A3443" t="str">
        <f t="shared" si="106"/>
        <v>IT-2441990113000</v>
      </c>
      <c r="B3443">
        <f t="shared" si="107"/>
        <v>3442</v>
      </c>
      <c r="C3443" t="s">
        <v>6312</v>
      </c>
      <c r="D3443" s="117">
        <v>2441990113000</v>
      </c>
      <c r="E3443" t="s">
        <v>6309</v>
      </c>
      <c r="F3443" t="s">
        <v>3798</v>
      </c>
      <c r="G3443" t="s">
        <v>25</v>
      </c>
      <c r="H3443" t="s">
        <v>25</v>
      </c>
      <c r="I3443" t="s">
        <v>25</v>
      </c>
      <c r="J3443" t="s">
        <v>25</v>
      </c>
      <c r="K3443" t="s">
        <v>25</v>
      </c>
      <c r="L3443" t="s">
        <v>6320</v>
      </c>
      <c r="M3443" s="117">
        <v>2441990100000</v>
      </c>
      <c r="N3443" t="s">
        <v>25</v>
      </c>
      <c r="O3443" s="119">
        <v>46023</v>
      </c>
      <c r="P3443" s="119">
        <v>2958465</v>
      </c>
      <c r="Q3443" s="120">
        <v>46023</v>
      </c>
      <c r="R3443" s="120">
        <v>2958465</v>
      </c>
    </row>
    <row r="3444" spans="1:18" x14ac:dyDescent="0.25">
      <c r="A3444" t="str">
        <f t="shared" si="106"/>
        <v>IT-2441990114000</v>
      </c>
      <c r="B3444">
        <f t="shared" si="107"/>
        <v>3443</v>
      </c>
      <c r="C3444" t="s">
        <v>6312</v>
      </c>
      <c r="D3444" s="117">
        <v>2441990114000</v>
      </c>
      <c r="E3444" t="s">
        <v>6309</v>
      </c>
      <c r="F3444" t="s">
        <v>3800</v>
      </c>
      <c r="G3444" t="s">
        <v>25</v>
      </c>
      <c r="H3444" t="s">
        <v>25</v>
      </c>
      <c r="I3444" t="s">
        <v>25</v>
      </c>
      <c r="J3444" t="s">
        <v>25</v>
      </c>
      <c r="K3444" t="s">
        <v>25</v>
      </c>
      <c r="L3444" t="s">
        <v>6320</v>
      </c>
      <c r="M3444" s="117">
        <v>2441990100000</v>
      </c>
      <c r="N3444" t="s">
        <v>25</v>
      </c>
      <c r="O3444" s="119">
        <v>46023</v>
      </c>
      <c r="P3444" s="119">
        <v>2958465</v>
      </c>
      <c r="Q3444" s="120">
        <v>46023</v>
      </c>
      <c r="R3444" s="120">
        <v>2958465</v>
      </c>
    </row>
    <row r="3445" spans="1:18" x14ac:dyDescent="0.25">
      <c r="A3445" t="str">
        <f t="shared" si="106"/>
        <v>IT-2441990115000</v>
      </c>
      <c r="B3445">
        <f t="shared" si="107"/>
        <v>3444</v>
      </c>
      <c r="C3445" t="s">
        <v>6312</v>
      </c>
      <c r="D3445" s="117">
        <v>2441990115000</v>
      </c>
      <c r="E3445" t="s">
        <v>6309</v>
      </c>
      <c r="F3445" t="s">
        <v>3802</v>
      </c>
      <c r="G3445" t="s">
        <v>25</v>
      </c>
      <c r="H3445" t="s">
        <v>25</v>
      </c>
      <c r="I3445" t="s">
        <v>25</v>
      </c>
      <c r="J3445" t="s">
        <v>25</v>
      </c>
      <c r="K3445" t="s">
        <v>25</v>
      </c>
      <c r="L3445" t="s">
        <v>6320</v>
      </c>
      <c r="M3445" s="117">
        <v>2441990100000</v>
      </c>
      <c r="N3445" t="s">
        <v>25</v>
      </c>
      <c r="O3445" s="119">
        <v>46023</v>
      </c>
      <c r="P3445" s="119">
        <v>2958465</v>
      </c>
      <c r="Q3445" s="120">
        <v>46023</v>
      </c>
      <c r="R3445" s="120">
        <v>2958465</v>
      </c>
    </row>
    <row r="3446" spans="1:18" x14ac:dyDescent="0.25">
      <c r="A3446" t="str">
        <f t="shared" si="106"/>
        <v>IT-2441990115001</v>
      </c>
      <c r="B3446">
        <f t="shared" si="107"/>
        <v>3445</v>
      </c>
      <c r="C3446" t="s">
        <v>6312</v>
      </c>
      <c r="D3446" s="117">
        <v>2441990115001</v>
      </c>
      <c r="E3446" t="s">
        <v>6308</v>
      </c>
      <c r="F3446" t="s">
        <v>3804</v>
      </c>
      <c r="G3446" t="s">
        <v>25</v>
      </c>
      <c r="H3446" t="s">
        <v>25</v>
      </c>
      <c r="I3446" t="s">
        <v>25</v>
      </c>
      <c r="J3446" t="s">
        <v>25</v>
      </c>
      <c r="K3446" t="s">
        <v>25</v>
      </c>
      <c r="L3446" t="s">
        <v>6321</v>
      </c>
      <c r="M3446" s="117">
        <v>2441990115000</v>
      </c>
      <c r="N3446" t="s">
        <v>25</v>
      </c>
      <c r="O3446" s="119">
        <v>46023</v>
      </c>
      <c r="P3446" s="119">
        <v>2958465</v>
      </c>
      <c r="Q3446" s="120">
        <v>46023</v>
      </c>
      <c r="R3446" s="120">
        <v>2958465</v>
      </c>
    </row>
    <row r="3447" spans="1:18" x14ac:dyDescent="0.25">
      <c r="A3447" t="str">
        <f t="shared" si="106"/>
        <v>IT-2441990116000</v>
      </c>
      <c r="B3447">
        <f t="shared" si="107"/>
        <v>3446</v>
      </c>
      <c r="C3447" t="s">
        <v>6312</v>
      </c>
      <c r="D3447" s="117">
        <v>2441990116000</v>
      </c>
      <c r="E3447" t="s">
        <v>6309</v>
      </c>
      <c r="F3447" t="s">
        <v>3805</v>
      </c>
      <c r="G3447" t="s">
        <v>25</v>
      </c>
      <c r="H3447" t="s">
        <v>25</v>
      </c>
      <c r="I3447" t="s">
        <v>25</v>
      </c>
      <c r="J3447" t="s">
        <v>25</v>
      </c>
      <c r="K3447" t="s">
        <v>25</v>
      </c>
      <c r="L3447" t="s">
        <v>6320</v>
      </c>
      <c r="M3447" s="117">
        <v>2441990100000</v>
      </c>
      <c r="N3447" t="s">
        <v>25</v>
      </c>
      <c r="O3447" s="119">
        <v>46023</v>
      </c>
      <c r="P3447" s="119">
        <v>2958465</v>
      </c>
      <c r="Q3447" s="120">
        <v>46023</v>
      </c>
      <c r="R3447" s="120">
        <v>2958465</v>
      </c>
    </row>
    <row r="3448" spans="1:18" x14ac:dyDescent="0.25">
      <c r="A3448" t="str">
        <f t="shared" si="106"/>
        <v>IT-2441990117000</v>
      </c>
      <c r="B3448">
        <f t="shared" si="107"/>
        <v>3447</v>
      </c>
      <c r="C3448" t="s">
        <v>6312</v>
      </c>
      <c r="D3448" s="117">
        <v>2441990117000</v>
      </c>
      <c r="E3448" t="s">
        <v>6309</v>
      </c>
      <c r="F3448" t="s">
        <v>3807</v>
      </c>
      <c r="G3448" t="s">
        <v>25</v>
      </c>
      <c r="H3448" t="s">
        <v>25</v>
      </c>
      <c r="I3448" t="s">
        <v>25</v>
      </c>
      <c r="J3448" t="s">
        <v>25</v>
      </c>
      <c r="K3448" t="s">
        <v>25</v>
      </c>
      <c r="L3448" t="s">
        <v>6320</v>
      </c>
      <c r="M3448" s="117">
        <v>2441990100000</v>
      </c>
      <c r="N3448" t="s">
        <v>25</v>
      </c>
      <c r="O3448" s="119">
        <v>46023</v>
      </c>
      <c r="P3448" s="119">
        <v>2958465</v>
      </c>
      <c r="Q3448" s="120">
        <v>46023</v>
      </c>
      <c r="R3448" s="120">
        <v>2958465</v>
      </c>
    </row>
    <row r="3449" spans="1:18" x14ac:dyDescent="0.25">
      <c r="A3449" t="str">
        <f t="shared" si="106"/>
        <v>IT-2441990118000</v>
      </c>
      <c r="B3449">
        <f t="shared" si="107"/>
        <v>3448</v>
      </c>
      <c r="C3449" t="s">
        <v>6312</v>
      </c>
      <c r="D3449" s="117">
        <v>2441990118000</v>
      </c>
      <c r="E3449" t="s">
        <v>6309</v>
      </c>
      <c r="F3449" t="s">
        <v>3809</v>
      </c>
      <c r="G3449" t="s">
        <v>25</v>
      </c>
      <c r="H3449" t="s">
        <v>25</v>
      </c>
      <c r="I3449" t="s">
        <v>25</v>
      </c>
      <c r="J3449" t="s">
        <v>25</v>
      </c>
      <c r="K3449" t="s">
        <v>25</v>
      </c>
      <c r="L3449" t="s">
        <v>6320</v>
      </c>
      <c r="M3449" s="117">
        <v>2441990100000</v>
      </c>
      <c r="N3449" t="s">
        <v>25</v>
      </c>
      <c r="O3449" s="119">
        <v>46023</v>
      </c>
      <c r="P3449" s="119">
        <v>2958465</v>
      </c>
      <c r="Q3449" s="120">
        <v>46023</v>
      </c>
      <c r="R3449" s="120">
        <v>2958465</v>
      </c>
    </row>
    <row r="3450" spans="1:18" x14ac:dyDescent="0.25">
      <c r="A3450" t="str">
        <f t="shared" si="106"/>
        <v>IT-2441990118001</v>
      </c>
      <c r="B3450">
        <f t="shared" si="107"/>
        <v>3449</v>
      </c>
      <c r="C3450" t="s">
        <v>6312</v>
      </c>
      <c r="D3450" s="117">
        <v>2441990118001</v>
      </c>
      <c r="E3450" t="s">
        <v>6308</v>
      </c>
      <c r="F3450" t="s">
        <v>5224</v>
      </c>
      <c r="G3450" t="s">
        <v>25</v>
      </c>
      <c r="H3450" t="s">
        <v>25</v>
      </c>
      <c r="I3450" t="s">
        <v>25</v>
      </c>
      <c r="J3450" t="s">
        <v>25</v>
      </c>
      <c r="K3450" t="s">
        <v>25</v>
      </c>
      <c r="L3450" t="s">
        <v>6321</v>
      </c>
      <c r="M3450" s="117">
        <v>2441990118000</v>
      </c>
      <c r="N3450" t="s">
        <v>25</v>
      </c>
      <c r="O3450" s="119">
        <v>46023</v>
      </c>
      <c r="P3450" s="119">
        <v>2958465</v>
      </c>
      <c r="Q3450" s="120">
        <v>46023</v>
      </c>
      <c r="R3450" s="120">
        <v>2958465</v>
      </c>
    </row>
    <row r="3451" spans="1:18" x14ac:dyDescent="0.25">
      <c r="A3451" t="str">
        <f t="shared" si="106"/>
        <v>IT-2441990118002</v>
      </c>
      <c r="B3451">
        <f t="shared" si="107"/>
        <v>3450</v>
      </c>
      <c r="C3451" t="s">
        <v>6312</v>
      </c>
      <c r="D3451" s="117">
        <v>2441990118002</v>
      </c>
      <c r="E3451" t="s">
        <v>6308</v>
      </c>
      <c r="F3451" t="s">
        <v>5226</v>
      </c>
      <c r="G3451" t="s">
        <v>25</v>
      </c>
      <c r="H3451" t="s">
        <v>25</v>
      </c>
      <c r="I3451" t="s">
        <v>25</v>
      </c>
      <c r="J3451" t="s">
        <v>25</v>
      </c>
      <c r="K3451" t="s">
        <v>25</v>
      </c>
      <c r="L3451" t="s">
        <v>6321</v>
      </c>
      <c r="M3451" s="117">
        <v>2441990118000</v>
      </c>
      <c r="N3451" t="s">
        <v>25</v>
      </c>
      <c r="O3451" s="119">
        <v>46023</v>
      </c>
      <c r="P3451" s="119">
        <v>2958465</v>
      </c>
      <c r="Q3451" s="120">
        <v>46023</v>
      </c>
      <c r="R3451" s="120">
        <v>2958465</v>
      </c>
    </row>
    <row r="3452" spans="1:18" x14ac:dyDescent="0.25">
      <c r="A3452" t="str">
        <f t="shared" si="106"/>
        <v>IT-2441990118003</v>
      </c>
      <c r="B3452">
        <f t="shared" si="107"/>
        <v>3451</v>
      </c>
      <c r="C3452" t="s">
        <v>6312</v>
      </c>
      <c r="D3452" s="117">
        <v>2441990118003</v>
      </c>
      <c r="E3452" t="s">
        <v>6308</v>
      </c>
      <c r="F3452" t="s">
        <v>5227</v>
      </c>
      <c r="G3452" t="s">
        <v>25</v>
      </c>
      <c r="H3452" t="s">
        <v>25</v>
      </c>
      <c r="I3452" t="s">
        <v>25</v>
      </c>
      <c r="J3452" t="s">
        <v>25</v>
      </c>
      <c r="K3452" t="s">
        <v>25</v>
      </c>
      <c r="L3452" t="s">
        <v>6321</v>
      </c>
      <c r="M3452" s="117">
        <v>2441990118000</v>
      </c>
      <c r="N3452" t="s">
        <v>25</v>
      </c>
      <c r="O3452" s="119">
        <v>46023</v>
      </c>
      <c r="P3452" s="119">
        <v>2958465</v>
      </c>
      <c r="Q3452" s="120">
        <v>46023</v>
      </c>
      <c r="R3452" s="120">
        <v>2958465</v>
      </c>
    </row>
    <row r="3453" spans="1:18" x14ac:dyDescent="0.25">
      <c r="A3453" t="str">
        <f t="shared" si="106"/>
        <v>IT-2441990118004</v>
      </c>
      <c r="B3453">
        <f t="shared" si="107"/>
        <v>3452</v>
      </c>
      <c r="C3453" t="s">
        <v>6312</v>
      </c>
      <c r="D3453" s="117">
        <v>2441990118004</v>
      </c>
      <c r="E3453" t="s">
        <v>6308</v>
      </c>
      <c r="F3453" t="s">
        <v>5228</v>
      </c>
      <c r="G3453" t="s">
        <v>25</v>
      </c>
      <c r="H3453" t="s">
        <v>25</v>
      </c>
      <c r="I3453" t="s">
        <v>25</v>
      </c>
      <c r="J3453" t="s">
        <v>25</v>
      </c>
      <c r="K3453" t="s">
        <v>25</v>
      </c>
      <c r="L3453" t="s">
        <v>6321</v>
      </c>
      <c r="M3453" s="117">
        <v>2441990118000</v>
      </c>
      <c r="N3453" t="s">
        <v>25</v>
      </c>
      <c r="O3453" s="119">
        <v>46023</v>
      </c>
      <c r="P3453" s="119">
        <v>2958465</v>
      </c>
      <c r="Q3453" s="120">
        <v>46023</v>
      </c>
      <c r="R3453" s="120">
        <v>2958465</v>
      </c>
    </row>
    <row r="3454" spans="1:18" x14ac:dyDescent="0.25">
      <c r="A3454" t="str">
        <f t="shared" si="106"/>
        <v>IT-2441990119000</v>
      </c>
      <c r="B3454">
        <f t="shared" si="107"/>
        <v>3453</v>
      </c>
      <c r="C3454" t="s">
        <v>6312</v>
      </c>
      <c r="D3454" s="117">
        <v>2441990119000</v>
      </c>
      <c r="E3454" t="s">
        <v>6309</v>
      </c>
      <c r="F3454" t="s">
        <v>3811</v>
      </c>
      <c r="G3454" t="s">
        <v>25</v>
      </c>
      <c r="H3454" t="s">
        <v>25</v>
      </c>
      <c r="I3454" t="s">
        <v>25</v>
      </c>
      <c r="J3454" t="s">
        <v>25</v>
      </c>
      <c r="K3454" t="s">
        <v>25</v>
      </c>
      <c r="L3454" t="s">
        <v>6320</v>
      </c>
      <c r="M3454" s="117">
        <v>2441990100000</v>
      </c>
      <c r="N3454" t="s">
        <v>25</v>
      </c>
      <c r="O3454" s="119">
        <v>46023</v>
      </c>
      <c r="P3454" s="119">
        <v>2958465</v>
      </c>
      <c r="Q3454" s="120">
        <v>46023</v>
      </c>
      <c r="R3454" s="120">
        <v>2958465</v>
      </c>
    </row>
    <row r="3455" spans="1:18" x14ac:dyDescent="0.25">
      <c r="A3455" t="str">
        <f t="shared" si="106"/>
        <v>IT-2441990120000</v>
      </c>
      <c r="B3455">
        <f t="shared" si="107"/>
        <v>3454</v>
      </c>
      <c r="C3455" t="s">
        <v>6312</v>
      </c>
      <c r="D3455" s="117">
        <v>2441990120000</v>
      </c>
      <c r="E3455" t="s">
        <v>6309</v>
      </c>
      <c r="F3455" t="s">
        <v>3813</v>
      </c>
      <c r="G3455" t="s">
        <v>25</v>
      </c>
      <c r="H3455" t="s">
        <v>25</v>
      </c>
      <c r="I3455" t="s">
        <v>25</v>
      </c>
      <c r="J3455" t="s">
        <v>25</v>
      </c>
      <c r="K3455" t="s">
        <v>25</v>
      </c>
      <c r="L3455" t="s">
        <v>6320</v>
      </c>
      <c r="M3455" s="117">
        <v>2441990100000</v>
      </c>
      <c r="N3455" t="s">
        <v>25</v>
      </c>
      <c r="O3455" s="119">
        <v>46023</v>
      </c>
      <c r="P3455" s="119">
        <v>2958465</v>
      </c>
      <c r="Q3455" s="120">
        <v>46023</v>
      </c>
      <c r="R3455" s="120">
        <v>2958465</v>
      </c>
    </row>
    <row r="3456" spans="1:18" x14ac:dyDescent="0.25">
      <c r="A3456" t="str">
        <f t="shared" si="106"/>
        <v>IT-2441990121000</v>
      </c>
      <c r="B3456">
        <f t="shared" si="107"/>
        <v>3455</v>
      </c>
      <c r="C3456" t="s">
        <v>6312</v>
      </c>
      <c r="D3456" s="117">
        <v>2441990121000</v>
      </c>
      <c r="E3456" t="s">
        <v>6309</v>
      </c>
      <c r="F3456" t="s">
        <v>3815</v>
      </c>
      <c r="G3456" t="s">
        <v>25</v>
      </c>
      <c r="H3456" t="s">
        <v>25</v>
      </c>
      <c r="I3456" t="s">
        <v>25</v>
      </c>
      <c r="J3456" t="s">
        <v>25</v>
      </c>
      <c r="K3456" t="s">
        <v>25</v>
      </c>
      <c r="L3456" t="s">
        <v>6320</v>
      </c>
      <c r="M3456" s="117">
        <v>2441990100000</v>
      </c>
      <c r="N3456" t="s">
        <v>25</v>
      </c>
      <c r="O3456" s="119">
        <v>46023</v>
      </c>
      <c r="P3456" s="119">
        <v>2958465</v>
      </c>
      <c r="Q3456" s="120">
        <v>46023</v>
      </c>
      <c r="R3456" s="120">
        <v>2958465</v>
      </c>
    </row>
    <row r="3457" spans="1:18" x14ac:dyDescent="0.25">
      <c r="A3457" t="str">
        <f t="shared" si="106"/>
        <v>IT-2441990122000</v>
      </c>
      <c r="B3457">
        <f t="shared" si="107"/>
        <v>3456</v>
      </c>
      <c r="C3457" t="s">
        <v>6312</v>
      </c>
      <c r="D3457" s="117">
        <v>2441990122000</v>
      </c>
      <c r="E3457" t="s">
        <v>6309</v>
      </c>
      <c r="F3457" t="s">
        <v>3817</v>
      </c>
      <c r="G3457" t="s">
        <v>25</v>
      </c>
      <c r="H3457" t="s">
        <v>25</v>
      </c>
      <c r="I3457" t="s">
        <v>25</v>
      </c>
      <c r="J3457" t="s">
        <v>25</v>
      </c>
      <c r="K3457" t="s">
        <v>25</v>
      </c>
      <c r="L3457" t="s">
        <v>6320</v>
      </c>
      <c r="M3457" s="117">
        <v>2441990100000</v>
      </c>
      <c r="N3457" t="s">
        <v>25</v>
      </c>
      <c r="O3457" s="119">
        <v>46023</v>
      </c>
      <c r="P3457" s="119">
        <v>2958465</v>
      </c>
      <c r="Q3457" s="120">
        <v>46023</v>
      </c>
      <c r="R3457" s="120">
        <v>2958465</v>
      </c>
    </row>
    <row r="3458" spans="1:18" x14ac:dyDescent="0.25">
      <c r="A3458" t="str">
        <f t="shared" si="106"/>
        <v>IT-2441990123000</v>
      </c>
      <c r="B3458">
        <f t="shared" si="107"/>
        <v>3457</v>
      </c>
      <c r="C3458" t="s">
        <v>6312</v>
      </c>
      <c r="D3458" s="117">
        <v>2441990123000</v>
      </c>
      <c r="E3458" t="s">
        <v>6309</v>
      </c>
      <c r="F3458" t="s">
        <v>3819</v>
      </c>
      <c r="G3458" t="s">
        <v>25</v>
      </c>
      <c r="H3458" t="s">
        <v>25</v>
      </c>
      <c r="I3458" t="s">
        <v>25</v>
      </c>
      <c r="J3458" t="s">
        <v>25</v>
      </c>
      <c r="K3458" t="s">
        <v>25</v>
      </c>
      <c r="L3458" t="s">
        <v>6320</v>
      </c>
      <c r="M3458" s="117">
        <v>2441990100000</v>
      </c>
      <c r="N3458" t="s">
        <v>25</v>
      </c>
      <c r="O3458" s="119">
        <v>46023</v>
      </c>
      <c r="P3458" s="119">
        <v>2958465</v>
      </c>
      <c r="Q3458" s="120">
        <v>46023</v>
      </c>
      <c r="R3458" s="120">
        <v>2958465</v>
      </c>
    </row>
    <row r="3459" spans="1:18" x14ac:dyDescent="0.25">
      <c r="A3459" t="str">
        <f t="shared" ref="A3459:A3522" si="108">CONCATENATE("IT-",D3459)</f>
        <v>IT-2441990123001</v>
      </c>
      <c r="B3459">
        <f t="shared" si="107"/>
        <v>3458</v>
      </c>
      <c r="C3459" t="s">
        <v>6312</v>
      </c>
      <c r="D3459" s="117">
        <v>2441990123001</v>
      </c>
      <c r="E3459" t="s">
        <v>6308</v>
      </c>
      <c r="F3459" t="s">
        <v>5229</v>
      </c>
      <c r="G3459" t="s">
        <v>25</v>
      </c>
      <c r="H3459" t="s">
        <v>25</v>
      </c>
      <c r="I3459" t="s">
        <v>25</v>
      </c>
      <c r="J3459" t="s">
        <v>25</v>
      </c>
      <c r="K3459" t="s">
        <v>25</v>
      </c>
      <c r="L3459" t="s">
        <v>6321</v>
      </c>
      <c r="M3459" s="117">
        <v>2441990123000</v>
      </c>
      <c r="N3459" t="s">
        <v>25</v>
      </c>
      <c r="O3459" s="119">
        <v>46023</v>
      </c>
      <c r="P3459" s="119">
        <v>2958465</v>
      </c>
      <c r="Q3459" s="120">
        <v>46023</v>
      </c>
      <c r="R3459" s="120">
        <v>2958465</v>
      </c>
    </row>
    <row r="3460" spans="1:18" x14ac:dyDescent="0.25">
      <c r="A3460" t="str">
        <f t="shared" si="108"/>
        <v>IT-2441990123002</v>
      </c>
      <c r="B3460">
        <f t="shared" ref="B3460:B3523" si="109">B3459+1</f>
        <v>3459</v>
      </c>
      <c r="C3460" t="s">
        <v>6312</v>
      </c>
      <c r="D3460" s="117">
        <v>2441990123002</v>
      </c>
      <c r="E3460" t="s">
        <v>6308</v>
      </c>
      <c r="F3460" t="s">
        <v>5231</v>
      </c>
      <c r="G3460" t="s">
        <v>25</v>
      </c>
      <c r="H3460" t="s">
        <v>25</v>
      </c>
      <c r="I3460" t="s">
        <v>25</v>
      </c>
      <c r="J3460" t="s">
        <v>25</v>
      </c>
      <c r="K3460" t="s">
        <v>25</v>
      </c>
      <c r="L3460" t="s">
        <v>6321</v>
      </c>
      <c r="M3460" s="117">
        <v>2441990123000</v>
      </c>
      <c r="N3460" t="s">
        <v>25</v>
      </c>
      <c r="O3460" s="119">
        <v>46023</v>
      </c>
      <c r="P3460" s="119">
        <v>2958465</v>
      </c>
      <c r="Q3460" s="120">
        <v>46023</v>
      </c>
      <c r="R3460" s="120">
        <v>2958465</v>
      </c>
    </row>
    <row r="3461" spans="1:18" x14ac:dyDescent="0.25">
      <c r="A3461" t="str">
        <f t="shared" si="108"/>
        <v>IT-2441990123003</v>
      </c>
      <c r="B3461">
        <f t="shared" si="109"/>
        <v>3460</v>
      </c>
      <c r="C3461" t="s">
        <v>6312</v>
      </c>
      <c r="D3461" s="117">
        <v>2441990123003</v>
      </c>
      <c r="E3461" t="s">
        <v>6308</v>
      </c>
      <c r="F3461" t="s">
        <v>5232</v>
      </c>
      <c r="G3461" t="s">
        <v>25</v>
      </c>
      <c r="H3461" t="s">
        <v>25</v>
      </c>
      <c r="I3461" t="s">
        <v>25</v>
      </c>
      <c r="J3461" t="s">
        <v>25</v>
      </c>
      <c r="K3461" t="s">
        <v>25</v>
      </c>
      <c r="L3461" t="s">
        <v>6321</v>
      </c>
      <c r="M3461" s="117">
        <v>2441990123000</v>
      </c>
      <c r="N3461" t="s">
        <v>25</v>
      </c>
      <c r="O3461" s="119">
        <v>46023</v>
      </c>
      <c r="P3461" s="119">
        <v>2958465</v>
      </c>
      <c r="Q3461" s="120">
        <v>46023</v>
      </c>
      <c r="R3461" s="120">
        <v>2958465</v>
      </c>
    </row>
    <row r="3462" spans="1:18" x14ac:dyDescent="0.25">
      <c r="A3462" t="str">
        <f t="shared" si="108"/>
        <v>IT-2441990123004</v>
      </c>
      <c r="B3462">
        <f t="shared" si="109"/>
        <v>3461</v>
      </c>
      <c r="C3462" t="s">
        <v>6312</v>
      </c>
      <c r="D3462" s="117">
        <v>2441990123004</v>
      </c>
      <c r="E3462" t="s">
        <v>6308</v>
      </c>
      <c r="F3462" t="s">
        <v>3824</v>
      </c>
      <c r="G3462" t="s">
        <v>25</v>
      </c>
      <c r="H3462" t="s">
        <v>25</v>
      </c>
      <c r="I3462" t="s">
        <v>25</v>
      </c>
      <c r="J3462" t="s">
        <v>25</v>
      </c>
      <c r="K3462" t="s">
        <v>25</v>
      </c>
      <c r="L3462" t="s">
        <v>6321</v>
      </c>
      <c r="M3462" s="117">
        <v>2441990123000</v>
      </c>
      <c r="N3462" t="s">
        <v>25</v>
      </c>
      <c r="O3462" s="119">
        <v>46023</v>
      </c>
      <c r="P3462" s="119">
        <v>2958465</v>
      </c>
      <c r="Q3462" s="120">
        <v>46023</v>
      </c>
      <c r="R3462" s="120">
        <v>2958465</v>
      </c>
    </row>
    <row r="3463" spans="1:18" x14ac:dyDescent="0.25">
      <c r="A3463" t="str">
        <f t="shared" si="108"/>
        <v>IT-2441990123005</v>
      </c>
      <c r="B3463">
        <f t="shared" si="109"/>
        <v>3462</v>
      </c>
      <c r="C3463" t="s">
        <v>6312</v>
      </c>
      <c r="D3463" s="117">
        <v>2441990123005</v>
      </c>
      <c r="E3463" t="s">
        <v>6308</v>
      </c>
      <c r="F3463" t="s">
        <v>3821</v>
      </c>
      <c r="G3463" t="s">
        <v>25</v>
      </c>
      <c r="H3463" t="s">
        <v>25</v>
      </c>
      <c r="I3463" t="s">
        <v>25</v>
      </c>
      <c r="J3463" t="s">
        <v>25</v>
      </c>
      <c r="K3463" t="s">
        <v>25</v>
      </c>
      <c r="L3463" t="s">
        <v>6321</v>
      </c>
      <c r="M3463" s="117">
        <v>2441990123000</v>
      </c>
      <c r="N3463" t="s">
        <v>25</v>
      </c>
      <c r="O3463" s="119">
        <v>46023</v>
      </c>
      <c r="P3463" s="119">
        <v>2958465</v>
      </c>
      <c r="Q3463" s="120">
        <v>46023</v>
      </c>
      <c r="R3463" s="120">
        <v>2958465</v>
      </c>
    </row>
    <row r="3464" spans="1:18" x14ac:dyDescent="0.25">
      <c r="A3464" t="str">
        <f t="shared" si="108"/>
        <v>IT-2441990123006</v>
      </c>
      <c r="B3464">
        <f t="shared" si="109"/>
        <v>3463</v>
      </c>
      <c r="C3464" t="s">
        <v>6312</v>
      </c>
      <c r="D3464" s="117">
        <v>2441990123006</v>
      </c>
      <c r="E3464" t="s">
        <v>6308</v>
      </c>
      <c r="F3464" t="s">
        <v>3825</v>
      </c>
      <c r="G3464" t="s">
        <v>25</v>
      </c>
      <c r="H3464" t="s">
        <v>25</v>
      </c>
      <c r="I3464" t="s">
        <v>25</v>
      </c>
      <c r="J3464" t="s">
        <v>25</v>
      </c>
      <c r="K3464" t="s">
        <v>25</v>
      </c>
      <c r="L3464" t="s">
        <v>6321</v>
      </c>
      <c r="M3464" s="117">
        <v>2441990123000</v>
      </c>
      <c r="N3464" t="s">
        <v>25</v>
      </c>
      <c r="O3464" s="119">
        <v>46023</v>
      </c>
      <c r="P3464" s="119">
        <v>2958465</v>
      </c>
      <c r="Q3464" s="120">
        <v>46023</v>
      </c>
      <c r="R3464" s="120">
        <v>2958465</v>
      </c>
    </row>
    <row r="3465" spans="1:18" x14ac:dyDescent="0.25">
      <c r="A3465" t="str">
        <f t="shared" si="108"/>
        <v>IT-2441990123007</v>
      </c>
      <c r="B3465">
        <f t="shared" si="109"/>
        <v>3464</v>
      </c>
      <c r="C3465" t="s">
        <v>6312</v>
      </c>
      <c r="D3465" s="117">
        <v>2441990123007</v>
      </c>
      <c r="E3465" t="s">
        <v>6308</v>
      </c>
      <c r="F3465" t="s">
        <v>5235</v>
      </c>
      <c r="G3465" t="s">
        <v>25</v>
      </c>
      <c r="H3465" t="s">
        <v>25</v>
      </c>
      <c r="I3465" t="s">
        <v>25</v>
      </c>
      <c r="J3465" t="s">
        <v>25</v>
      </c>
      <c r="K3465" t="s">
        <v>25</v>
      </c>
      <c r="L3465" t="s">
        <v>6321</v>
      </c>
      <c r="M3465" s="117">
        <v>2441990123000</v>
      </c>
      <c r="N3465" t="s">
        <v>25</v>
      </c>
      <c r="O3465" s="119">
        <v>46023</v>
      </c>
      <c r="P3465" s="119">
        <v>2958465</v>
      </c>
      <c r="Q3465" s="120">
        <v>46023</v>
      </c>
      <c r="R3465" s="120">
        <v>2958465</v>
      </c>
    </row>
    <row r="3466" spans="1:18" x14ac:dyDescent="0.25">
      <c r="A3466" t="str">
        <f t="shared" si="108"/>
        <v>IT-2441990123008</v>
      </c>
      <c r="B3466">
        <f t="shared" si="109"/>
        <v>3465</v>
      </c>
      <c r="C3466" t="s">
        <v>6312</v>
      </c>
      <c r="D3466" s="117">
        <v>2441990123008</v>
      </c>
      <c r="E3466" t="s">
        <v>6308</v>
      </c>
      <c r="F3466" t="s">
        <v>5236</v>
      </c>
      <c r="G3466" t="s">
        <v>25</v>
      </c>
      <c r="H3466" t="s">
        <v>25</v>
      </c>
      <c r="I3466" t="s">
        <v>25</v>
      </c>
      <c r="J3466" t="s">
        <v>25</v>
      </c>
      <c r="K3466" t="s">
        <v>25</v>
      </c>
      <c r="L3466" t="s">
        <v>6321</v>
      </c>
      <c r="M3466" s="117">
        <v>2441990123000</v>
      </c>
      <c r="N3466" t="s">
        <v>25</v>
      </c>
      <c r="O3466" s="119">
        <v>46023</v>
      </c>
      <c r="P3466" s="119">
        <v>2958465</v>
      </c>
      <c r="Q3466" s="120">
        <v>46023</v>
      </c>
      <c r="R3466" s="120">
        <v>2958465</v>
      </c>
    </row>
    <row r="3467" spans="1:18" x14ac:dyDescent="0.25">
      <c r="A3467" t="str">
        <f t="shared" si="108"/>
        <v>IT-2441990123009</v>
      </c>
      <c r="B3467">
        <f t="shared" si="109"/>
        <v>3466</v>
      </c>
      <c r="C3467" t="s">
        <v>6312</v>
      </c>
      <c r="D3467" s="117">
        <v>2441990123009</v>
      </c>
      <c r="E3467" t="s">
        <v>6308</v>
      </c>
      <c r="F3467" t="s">
        <v>5210</v>
      </c>
      <c r="G3467" t="s">
        <v>25</v>
      </c>
      <c r="H3467" t="s">
        <v>25</v>
      </c>
      <c r="I3467" t="s">
        <v>25</v>
      </c>
      <c r="J3467" t="s">
        <v>25</v>
      </c>
      <c r="K3467" t="s">
        <v>25</v>
      </c>
      <c r="L3467" t="s">
        <v>6321</v>
      </c>
      <c r="M3467" s="117">
        <v>2441990123000</v>
      </c>
      <c r="N3467" t="s">
        <v>25</v>
      </c>
      <c r="O3467" s="119">
        <v>46023</v>
      </c>
      <c r="P3467" s="119">
        <v>2958465</v>
      </c>
      <c r="Q3467" s="120">
        <v>46023</v>
      </c>
      <c r="R3467" s="120">
        <v>2958465</v>
      </c>
    </row>
    <row r="3468" spans="1:18" x14ac:dyDescent="0.25">
      <c r="A3468" t="str">
        <f t="shared" si="108"/>
        <v>IT-2441990123999</v>
      </c>
      <c r="B3468">
        <f t="shared" si="109"/>
        <v>3467</v>
      </c>
      <c r="C3468" t="s">
        <v>6312</v>
      </c>
      <c r="D3468" s="117">
        <v>2441990123999</v>
      </c>
      <c r="E3468" t="s">
        <v>6308</v>
      </c>
      <c r="F3468" t="s">
        <v>3827</v>
      </c>
      <c r="G3468" t="s">
        <v>25</v>
      </c>
      <c r="H3468" t="s">
        <v>25</v>
      </c>
      <c r="I3468" t="s">
        <v>25</v>
      </c>
      <c r="J3468" t="s">
        <v>25</v>
      </c>
      <c r="K3468" t="s">
        <v>25</v>
      </c>
      <c r="L3468" t="s">
        <v>6321</v>
      </c>
      <c r="M3468" s="117">
        <v>2441990123000</v>
      </c>
      <c r="N3468" t="s">
        <v>25</v>
      </c>
      <c r="O3468" s="119">
        <v>46023</v>
      </c>
      <c r="P3468" s="119">
        <v>2958465</v>
      </c>
      <c r="Q3468" s="120">
        <v>46023</v>
      </c>
      <c r="R3468" s="120">
        <v>2958465</v>
      </c>
    </row>
    <row r="3469" spans="1:18" x14ac:dyDescent="0.25">
      <c r="A3469" t="str">
        <f t="shared" si="108"/>
        <v>IT-2441990124000</v>
      </c>
      <c r="B3469">
        <f t="shared" si="109"/>
        <v>3468</v>
      </c>
      <c r="C3469" t="s">
        <v>6312</v>
      </c>
      <c r="D3469" s="117">
        <v>2441990124000</v>
      </c>
      <c r="E3469" t="s">
        <v>6309</v>
      </c>
      <c r="F3469" t="s">
        <v>3828</v>
      </c>
      <c r="G3469" t="s">
        <v>25</v>
      </c>
      <c r="H3469" t="s">
        <v>25</v>
      </c>
      <c r="I3469" t="s">
        <v>25</v>
      </c>
      <c r="J3469" t="s">
        <v>25</v>
      </c>
      <c r="K3469" t="s">
        <v>25</v>
      </c>
      <c r="L3469" t="s">
        <v>6320</v>
      </c>
      <c r="M3469" s="117">
        <v>2441990100000</v>
      </c>
      <c r="N3469" t="s">
        <v>25</v>
      </c>
      <c r="O3469" s="119">
        <v>46023</v>
      </c>
      <c r="P3469" s="119">
        <v>2958465</v>
      </c>
      <c r="Q3469" s="120">
        <v>46023</v>
      </c>
      <c r="R3469" s="120">
        <v>2958465</v>
      </c>
    </row>
    <row r="3470" spans="1:18" x14ac:dyDescent="0.25">
      <c r="A3470" t="str">
        <f t="shared" si="108"/>
        <v>IT-2441990125000</v>
      </c>
      <c r="B3470">
        <f t="shared" si="109"/>
        <v>3469</v>
      </c>
      <c r="C3470" t="s">
        <v>6312</v>
      </c>
      <c r="D3470" s="117">
        <v>2441990125000</v>
      </c>
      <c r="E3470" t="s">
        <v>6309</v>
      </c>
      <c r="F3470" t="s">
        <v>3830</v>
      </c>
      <c r="G3470" t="s">
        <v>25</v>
      </c>
      <c r="H3470" t="s">
        <v>25</v>
      </c>
      <c r="I3470" t="s">
        <v>25</v>
      </c>
      <c r="J3470" t="s">
        <v>25</v>
      </c>
      <c r="K3470" t="s">
        <v>25</v>
      </c>
      <c r="L3470" t="s">
        <v>6320</v>
      </c>
      <c r="M3470" s="117">
        <v>2441990100000</v>
      </c>
      <c r="N3470" t="s">
        <v>25</v>
      </c>
      <c r="O3470" s="119">
        <v>46023</v>
      </c>
      <c r="P3470" s="119">
        <v>2958465</v>
      </c>
      <c r="Q3470" s="120">
        <v>46023</v>
      </c>
      <c r="R3470" s="120">
        <v>2958465</v>
      </c>
    </row>
    <row r="3471" spans="1:18" x14ac:dyDescent="0.25">
      <c r="A3471" t="str">
        <f t="shared" si="108"/>
        <v>IT-2441990126000</v>
      </c>
      <c r="B3471">
        <f t="shared" si="109"/>
        <v>3470</v>
      </c>
      <c r="C3471" t="s">
        <v>6312</v>
      </c>
      <c r="D3471" s="117">
        <v>2441990126000</v>
      </c>
      <c r="E3471" t="s">
        <v>6309</v>
      </c>
      <c r="F3471" t="s">
        <v>5237</v>
      </c>
      <c r="G3471" t="s">
        <v>25</v>
      </c>
      <c r="H3471" t="s">
        <v>25</v>
      </c>
      <c r="I3471" t="s">
        <v>25</v>
      </c>
      <c r="J3471" t="s">
        <v>25</v>
      </c>
      <c r="K3471" t="s">
        <v>25</v>
      </c>
      <c r="L3471" t="s">
        <v>6320</v>
      </c>
      <c r="M3471" s="117">
        <v>2441990100000</v>
      </c>
      <c r="N3471" t="s">
        <v>25</v>
      </c>
      <c r="O3471" s="119">
        <v>46023</v>
      </c>
      <c r="P3471" s="119">
        <v>2958465</v>
      </c>
      <c r="Q3471" s="120">
        <v>46023</v>
      </c>
      <c r="R3471" s="120">
        <v>2958465</v>
      </c>
    </row>
    <row r="3472" spans="1:18" x14ac:dyDescent="0.25">
      <c r="A3472" t="str">
        <f t="shared" si="108"/>
        <v>IT-2441990126001</v>
      </c>
      <c r="B3472">
        <f t="shared" si="109"/>
        <v>3471</v>
      </c>
      <c r="C3472" t="s">
        <v>6312</v>
      </c>
      <c r="D3472" s="117">
        <v>2441990126001</v>
      </c>
      <c r="E3472" t="s">
        <v>6308</v>
      </c>
      <c r="F3472" t="s">
        <v>3834</v>
      </c>
      <c r="G3472" t="s">
        <v>25</v>
      </c>
      <c r="H3472" t="s">
        <v>25</v>
      </c>
      <c r="I3472" t="s">
        <v>25</v>
      </c>
      <c r="J3472" t="s">
        <v>25</v>
      </c>
      <c r="K3472" t="s">
        <v>25</v>
      </c>
      <c r="L3472" t="s">
        <v>6321</v>
      </c>
      <c r="M3472" s="117">
        <v>2441990126000</v>
      </c>
      <c r="N3472" t="s">
        <v>25</v>
      </c>
      <c r="O3472" s="119">
        <v>46023</v>
      </c>
      <c r="P3472" s="119">
        <v>2958465</v>
      </c>
      <c r="Q3472" s="120">
        <v>46023</v>
      </c>
      <c r="R3472" s="120">
        <v>2958465</v>
      </c>
    </row>
    <row r="3473" spans="1:18" x14ac:dyDescent="0.25">
      <c r="A3473" t="str">
        <f t="shared" si="108"/>
        <v>IT-2441990127000</v>
      </c>
      <c r="B3473">
        <f t="shared" si="109"/>
        <v>3472</v>
      </c>
      <c r="C3473" t="s">
        <v>6312</v>
      </c>
      <c r="D3473" s="117">
        <v>2441990127000</v>
      </c>
      <c r="E3473" t="s">
        <v>6309</v>
      </c>
      <c r="F3473" t="s">
        <v>5238</v>
      </c>
      <c r="G3473" t="s">
        <v>25</v>
      </c>
      <c r="H3473" t="s">
        <v>25</v>
      </c>
      <c r="I3473" t="s">
        <v>25</v>
      </c>
      <c r="J3473" t="s">
        <v>25</v>
      </c>
      <c r="K3473" t="s">
        <v>25</v>
      </c>
      <c r="L3473" t="s">
        <v>6320</v>
      </c>
      <c r="M3473" s="117">
        <v>2441990100000</v>
      </c>
      <c r="N3473" t="s">
        <v>25</v>
      </c>
      <c r="O3473" s="119">
        <v>46023</v>
      </c>
      <c r="P3473" s="119">
        <v>2958465</v>
      </c>
      <c r="Q3473" s="120">
        <v>46023</v>
      </c>
      <c r="R3473" s="120">
        <v>2958465</v>
      </c>
    </row>
    <row r="3474" spans="1:18" x14ac:dyDescent="0.25">
      <c r="A3474" t="str">
        <f t="shared" si="108"/>
        <v>IT-2441990128000</v>
      </c>
      <c r="B3474">
        <f t="shared" si="109"/>
        <v>3473</v>
      </c>
      <c r="C3474" t="s">
        <v>6312</v>
      </c>
      <c r="D3474" s="117">
        <v>2441990128000</v>
      </c>
      <c r="E3474" t="s">
        <v>6309</v>
      </c>
      <c r="F3474" t="s">
        <v>5240</v>
      </c>
      <c r="G3474" t="s">
        <v>25</v>
      </c>
      <c r="H3474" t="s">
        <v>25</v>
      </c>
      <c r="I3474" t="s">
        <v>25</v>
      </c>
      <c r="J3474" t="s">
        <v>25</v>
      </c>
      <c r="K3474" t="s">
        <v>25</v>
      </c>
      <c r="L3474" t="s">
        <v>6320</v>
      </c>
      <c r="M3474" s="117">
        <v>2441990100000</v>
      </c>
      <c r="N3474" t="s">
        <v>25</v>
      </c>
      <c r="O3474" s="119">
        <v>46023</v>
      </c>
      <c r="P3474" s="119">
        <v>2958465</v>
      </c>
      <c r="Q3474" s="120">
        <v>46023</v>
      </c>
      <c r="R3474" s="120">
        <v>2958465</v>
      </c>
    </row>
    <row r="3475" spans="1:18" x14ac:dyDescent="0.25">
      <c r="A3475" t="str">
        <f t="shared" si="108"/>
        <v>IT-2441990129000</v>
      </c>
      <c r="B3475">
        <f t="shared" si="109"/>
        <v>3474</v>
      </c>
      <c r="C3475" t="s">
        <v>6312</v>
      </c>
      <c r="D3475" s="117">
        <v>2441990129000</v>
      </c>
      <c r="E3475" t="s">
        <v>6309</v>
      </c>
      <c r="F3475" t="s">
        <v>5242</v>
      </c>
      <c r="G3475" t="s">
        <v>25</v>
      </c>
      <c r="H3475" t="s">
        <v>25</v>
      </c>
      <c r="I3475" t="s">
        <v>25</v>
      </c>
      <c r="J3475" t="s">
        <v>25</v>
      </c>
      <c r="K3475" t="s">
        <v>25</v>
      </c>
      <c r="L3475" t="s">
        <v>6320</v>
      </c>
      <c r="M3475" s="117">
        <v>2441990100000</v>
      </c>
      <c r="N3475" t="s">
        <v>25</v>
      </c>
      <c r="O3475" s="119">
        <v>46023</v>
      </c>
      <c r="P3475" s="119">
        <v>2958465</v>
      </c>
      <c r="Q3475" s="120">
        <v>46023</v>
      </c>
      <c r="R3475" s="120">
        <v>2958465</v>
      </c>
    </row>
    <row r="3476" spans="1:18" x14ac:dyDescent="0.25">
      <c r="A3476" t="str">
        <f t="shared" si="108"/>
        <v>IT-2441990130000</v>
      </c>
      <c r="B3476">
        <f t="shared" si="109"/>
        <v>3475</v>
      </c>
      <c r="C3476" t="s">
        <v>6312</v>
      </c>
      <c r="D3476" s="117">
        <v>2441990130000</v>
      </c>
      <c r="E3476" t="s">
        <v>6309</v>
      </c>
      <c r="F3476" t="s">
        <v>5244</v>
      </c>
      <c r="G3476" t="s">
        <v>25</v>
      </c>
      <c r="H3476" t="s">
        <v>25</v>
      </c>
      <c r="I3476" t="s">
        <v>25</v>
      </c>
      <c r="J3476" t="s">
        <v>25</v>
      </c>
      <c r="K3476" t="s">
        <v>25</v>
      </c>
      <c r="L3476" t="s">
        <v>6320</v>
      </c>
      <c r="M3476" s="117">
        <v>2441990100000</v>
      </c>
      <c r="N3476" t="s">
        <v>25</v>
      </c>
      <c r="O3476" s="119">
        <v>46023</v>
      </c>
      <c r="P3476" s="119">
        <v>2958465</v>
      </c>
      <c r="Q3476" s="120">
        <v>46023</v>
      </c>
      <c r="R3476" s="120">
        <v>2958465</v>
      </c>
    </row>
    <row r="3477" spans="1:18" x14ac:dyDescent="0.25">
      <c r="A3477" t="str">
        <f t="shared" si="108"/>
        <v>IT-2441990130999</v>
      </c>
      <c r="B3477">
        <f t="shared" si="109"/>
        <v>3476</v>
      </c>
      <c r="C3477" t="s">
        <v>6312</v>
      </c>
      <c r="D3477" s="117">
        <v>2441990130999</v>
      </c>
      <c r="E3477" t="s">
        <v>6308</v>
      </c>
      <c r="F3477" t="s">
        <v>3844</v>
      </c>
      <c r="G3477" t="s">
        <v>25</v>
      </c>
      <c r="H3477" t="s">
        <v>25</v>
      </c>
      <c r="I3477" t="s">
        <v>25</v>
      </c>
      <c r="J3477" t="s">
        <v>25</v>
      </c>
      <c r="K3477" t="s">
        <v>25</v>
      </c>
      <c r="L3477" t="s">
        <v>6321</v>
      </c>
      <c r="M3477" s="117">
        <v>2441990130000</v>
      </c>
      <c r="N3477" t="s">
        <v>25</v>
      </c>
      <c r="O3477" s="119">
        <v>46023</v>
      </c>
      <c r="P3477" s="119">
        <v>2958465</v>
      </c>
      <c r="Q3477" s="120">
        <v>46023</v>
      </c>
      <c r="R3477" s="120">
        <v>2958465</v>
      </c>
    </row>
    <row r="3478" spans="1:18" x14ac:dyDescent="0.25">
      <c r="A3478" t="str">
        <f t="shared" si="108"/>
        <v>IT-2441990131000</v>
      </c>
      <c r="B3478">
        <f t="shared" si="109"/>
        <v>3477</v>
      </c>
      <c r="C3478" t="s">
        <v>6312</v>
      </c>
      <c r="D3478" s="117">
        <v>2441990131000</v>
      </c>
      <c r="E3478" t="s">
        <v>6309</v>
      </c>
      <c r="F3478" t="s">
        <v>5246</v>
      </c>
      <c r="G3478" t="s">
        <v>25</v>
      </c>
      <c r="H3478" t="s">
        <v>25</v>
      </c>
      <c r="I3478" t="s">
        <v>25</v>
      </c>
      <c r="J3478" t="s">
        <v>25</v>
      </c>
      <c r="K3478" t="s">
        <v>25</v>
      </c>
      <c r="L3478" t="s">
        <v>6320</v>
      </c>
      <c r="M3478" s="117">
        <v>2441990100000</v>
      </c>
      <c r="N3478" t="s">
        <v>25</v>
      </c>
      <c r="O3478" s="119">
        <v>46023</v>
      </c>
      <c r="P3478" s="119">
        <v>2958465</v>
      </c>
      <c r="Q3478" s="120">
        <v>46023</v>
      </c>
      <c r="R3478" s="120">
        <v>2958465</v>
      </c>
    </row>
    <row r="3479" spans="1:18" x14ac:dyDescent="0.25">
      <c r="A3479" t="str">
        <f t="shared" si="108"/>
        <v>IT-2441990132000</v>
      </c>
      <c r="B3479">
        <f t="shared" si="109"/>
        <v>3478</v>
      </c>
      <c r="C3479" t="s">
        <v>6312</v>
      </c>
      <c r="D3479" s="117">
        <v>2441990132000</v>
      </c>
      <c r="E3479" t="s">
        <v>6309</v>
      </c>
      <c r="F3479" t="s">
        <v>5248</v>
      </c>
      <c r="G3479" t="s">
        <v>25</v>
      </c>
      <c r="H3479" t="s">
        <v>25</v>
      </c>
      <c r="I3479" t="s">
        <v>25</v>
      </c>
      <c r="J3479" t="s">
        <v>25</v>
      </c>
      <c r="K3479" t="s">
        <v>25</v>
      </c>
      <c r="L3479" t="s">
        <v>6320</v>
      </c>
      <c r="M3479" s="117">
        <v>2441990100000</v>
      </c>
      <c r="N3479" t="s">
        <v>25</v>
      </c>
      <c r="O3479" s="119">
        <v>46023</v>
      </c>
      <c r="P3479" s="119">
        <v>2958465</v>
      </c>
      <c r="Q3479" s="120">
        <v>46023</v>
      </c>
      <c r="R3479" s="120">
        <v>2958465</v>
      </c>
    </row>
    <row r="3480" spans="1:18" x14ac:dyDescent="0.25">
      <c r="A3480" t="str">
        <f t="shared" si="108"/>
        <v>IT-2441990133000</v>
      </c>
      <c r="B3480">
        <f t="shared" si="109"/>
        <v>3479</v>
      </c>
      <c r="C3480" t="s">
        <v>6312</v>
      </c>
      <c r="D3480" s="117">
        <v>2441990133000</v>
      </c>
      <c r="E3480" t="s">
        <v>6309</v>
      </c>
      <c r="F3480" t="s">
        <v>5250</v>
      </c>
      <c r="G3480" t="s">
        <v>25</v>
      </c>
      <c r="H3480" t="s">
        <v>25</v>
      </c>
      <c r="I3480" t="s">
        <v>25</v>
      </c>
      <c r="J3480" t="s">
        <v>25</v>
      </c>
      <c r="K3480" t="s">
        <v>25</v>
      </c>
      <c r="L3480" t="s">
        <v>6320</v>
      </c>
      <c r="M3480" s="117">
        <v>2441990100000</v>
      </c>
      <c r="N3480" t="s">
        <v>25</v>
      </c>
      <c r="O3480" s="119">
        <v>46023</v>
      </c>
      <c r="P3480" s="119">
        <v>2958465</v>
      </c>
      <c r="Q3480" s="120">
        <v>46023</v>
      </c>
      <c r="R3480" s="120">
        <v>2958465</v>
      </c>
    </row>
    <row r="3481" spans="1:18" x14ac:dyDescent="0.25">
      <c r="A3481" t="str">
        <f t="shared" si="108"/>
        <v>IT-2441990133001</v>
      </c>
      <c r="B3481">
        <f t="shared" si="109"/>
        <v>3480</v>
      </c>
      <c r="C3481" t="s">
        <v>6312</v>
      </c>
      <c r="D3481" s="117">
        <v>2441990133001</v>
      </c>
      <c r="E3481" t="s">
        <v>6308</v>
      </c>
      <c r="F3481" t="s">
        <v>3851</v>
      </c>
      <c r="G3481" t="s">
        <v>25</v>
      </c>
      <c r="H3481" t="s">
        <v>25</v>
      </c>
      <c r="I3481" t="s">
        <v>25</v>
      </c>
      <c r="J3481" t="s">
        <v>25</v>
      </c>
      <c r="K3481" t="s">
        <v>25</v>
      </c>
      <c r="L3481" t="s">
        <v>6321</v>
      </c>
      <c r="M3481" s="117">
        <v>2441990133000</v>
      </c>
      <c r="N3481" t="s">
        <v>25</v>
      </c>
      <c r="O3481" s="119">
        <v>46023</v>
      </c>
      <c r="P3481" s="119">
        <v>2958465</v>
      </c>
      <c r="Q3481" s="120">
        <v>46023</v>
      </c>
      <c r="R3481" s="120">
        <v>2958465</v>
      </c>
    </row>
    <row r="3482" spans="1:18" x14ac:dyDescent="0.25">
      <c r="A3482" t="str">
        <f t="shared" si="108"/>
        <v>IT-2441990133999</v>
      </c>
      <c r="B3482">
        <f t="shared" si="109"/>
        <v>3481</v>
      </c>
      <c r="C3482" t="s">
        <v>6312</v>
      </c>
      <c r="D3482" s="117">
        <v>2441990133999</v>
      </c>
      <c r="E3482" t="s">
        <v>6308</v>
      </c>
      <c r="F3482" t="s">
        <v>3851</v>
      </c>
      <c r="G3482" t="s">
        <v>25</v>
      </c>
      <c r="H3482" t="s">
        <v>25</v>
      </c>
      <c r="I3482" t="s">
        <v>25</v>
      </c>
      <c r="J3482" t="s">
        <v>25</v>
      </c>
      <c r="K3482" t="s">
        <v>25</v>
      </c>
      <c r="L3482" t="s">
        <v>6321</v>
      </c>
      <c r="M3482" s="117">
        <v>2441990133000</v>
      </c>
      <c r="N3482" t="s">
        <v>25</v>
      </c>
      <c r="O3482" s="119">
        <v>46023</v>
      </c>
      <c r="P3482" s="119">
        <v>2958465</v>
      </c>
      <c r="Q3482" s="120">
        <v>46023</v>
      </c>
      <c r="R3482" s="120">
        <v>2958465</v>
      </c>
    </row>
    <row r="3483" spans="1:18" x14ac:dyDescent="0.25">
      <c r="A3483" t="str">
        <f t="shared" si="108"/>
        <v>IT-2441990134000</v>
      </c>
      <c r="B3483">
        <f t="shared" si="109"/>
        <v>3482</v>
      </c>
      <c r="C3483" t="s">
        <v>6312</v>
      </c>
      <c r="D3483" s="117">
        <v>2441990134000</v>
      </c>
      <c r="E3483" t="s">
        <v>6309</v>
      </c>
      <c r="F3483" t="s">
        <v>5252</v>
      </c>
      <c r="G3483" t="s">
        <v>25</v>
      </c>
      <c r="H3483" t="s">
        <v>25</v>
      </c>
      <c r="I3483" t="s">
        <v>25</v>
      </c>
      <c r="J3483" t="s">
        <v>25</v>
      </c>
      <c r="K3483" t="s">
        <v>25</v>
      </c>
      <c r="L3483" t="s">
        <v>6320</v>
      </c>
      <c r="M3483" s="117">
        <v>2441990100000</v>
      </c>
      <c r="N3483" t="s">
        <v>25</v>
      </c>
      <c r="O3483" s="119">
        <v>46023</v>
      </c>
      <c r="P3483" s="119">
        <v>2958465</v>
      </c>
      <c r="Q3483" s="120">
        <v>46023</v>
      </c>
      <c r="R3483" s="120">
        <v>2958465</v>
      </c>
    </row>
    <row r="3484" spans="1:18" x14ac:dyDescent="0.25">
      <c r="A3484" t="str">
        <f t="shared" si="108"/>
        <v>IT-2441990134999</v>
      </c>
      <c r="B3484">
        <f t="shared" si="109"/>
        <v>3483</v>
      </c>
      <c r="C3484" t="s">
        <v>6312</v>
      </c>
      <c r="D3484" s="117">
        <v>2441990134999</v>
      </c>
      <c r="E3484" t="s">
        <v>6308</v>
      </c>
      <c r="F3484" t="s">
        <v>3854</v>
      </c>
      <c r="G3484" t="s">
        <v>25</v>
      </c>
      <c r="H3484" t="s">
        <v>25</v>
      </c>
      <c r="I3484" t="s">
        <v>25</v>
      </c>
      <c r="J3484" t="s">
        <v>25</v>
      </c>
      <c r="K3484" t="s">
        <v>25</v>
      </c>
      <c r="L3484" t="s">
        <v>6321</v>
      </c>
      <c r="M3484" s="117">
        <v>2441990134000</v>
      </c>
      <c r="N3484" t="s">
        <v>25</v>
      </c>
      <c r="O3484" s="119">
        <v>46023</v>
      </c>
      <c r="P3484" s="119">
        <v>2958465</v>
      </c>
      <c r="Q3484" s="120">
        <v>46023</v>
      </c>
      <c r="R3484" s="120">
        <v>2958465</v>
      </c>
    </row>
    <row r="3485" spans="1:18" x14ac:dyDescent="0.25">
      <c r="A3485" t="str">
        <f t="shared" si="108"/>
        <v>IT-2441990135000</v>
      </c>
      <c r="B3485">
        <f t="shared" si="109"/>
        <v>3484</v>
      </c>
      <c r="C3485" t="s">
        <v>6312</v>
      </c>
      <c r="D3485" s="117">
        <v>2441990135000</v>
      </c>
      <c r="E3485" t="s">
        <v>6309</v>
      </c>
      <c r="F3485" t="s">
        <v>5254</v>
      </c>
      <c r="G3485" t="s">
        <v>25</v>
      </c>
      <c r="H3485" t="s">
        <v>25</v>
      </c>
      <c r="I3485" t="s">
        <v>25</v>
      </c>
      <c r="J3485" t="s">
        <v>25</v>
      </c>
      <c r="K3485" t="s">
        <v>25</v>
      </c>
      <c r="L3485" t="s">
        <v>6320</v>
      </c>
      <c r="M3485" s="117">
        <v>2441990100000</v>
      </c>
      <c r="N3485" t="s">
        <v>25</v>
      </c>
      <c r="O3485" s="119">
        <v>46023</v>
      </c>
      <c r="P3485" s="119">
        <v>2958465</v>
      </c>
      <c r="Q3485" s="120">
        <v>46023</v>
      </c>
      <c r="R3485" s="120">
        <v>2958465</v>
      </c>
    </row>
    <row r="3486" spans="1:18" x14ac:dyDescent="0.25">
      <c r="A3486" t="str">
        <f t="shared" si="108"/>
        <v>IT-2441990136000</v>
      </c>
      <c r="B3486">
        <f t="shared" si="109"/>
        <v>3485</v>
      </c>
      <c r="C3486" t="s">
        <v>6312</v>
      </c>
      <c r="D3486" s="117">
        <v>2441990136000</v>
      </c>
      <c r="E3486" t="s">
        <v>6309</v>
      </c>
      <c r="F3486" t="s">
        <v>5256</v>
      </c>
      <c r="G3486" t="s">
        <v>25</v>
      </c>
      <c r="H3486" t="s">
        <v>25</v>
      </c>
      <c r="I3486" t="s">
        <v>25</v>
      </c>
      <c r="J3486" t="s">
        <v>25</v>
      </c>
      <c r="K3486" t="s">
        <v>25</v>
      </c>
      <c r="L3486" t="s">
        <v>6320</v>
      </c>
      <c r="M3486" s="117">
        <v>2441990100000</v>
      </c>
      <c r="N3486" t="s">
        <v>25</v>
      </c>
      <c r="O3486" s="119">
        <v>46023</v>
      </c>
      <c r="P3486" s="119">
        <v>2958465</v>
      </c>
      <c r="Q3486" s="120">
        <v>46023</v>
      </c>
      <c r="R3486" s="120">
        <v>2958465</v>
      </c>
    </row>
    <row r="3487" spans="1:18" x14ac:dyDescent="0.25">
      <c r="A3487" t="str">
        <f t="shared" si="108"/>
        <v>IT-2441990137000</v>
      </c>
      <c r="B3487">
        <f t="shared" si="109"/>
        <v>3486</v>
      </c>
      <c r="C3487" t="s">
        <v>6312</v>
      </c>
      <c r="D3487" s="117">
        <v>2441990137000</v>
      </c>
      <c r="E3487" t="s">
        <v>6309</v>
      </c>
      <c r="F3487" t="s">
        <v>5258</v>
      </c>
      <c r="G3487" t="s">
        <v>25</v>
      </c>
      <c r="H3487" t="s">
        <v>25</v>
      </c>
      <c r="I3487" t="s">
        <v>25</v>
      </c>
      <c r="J3487" t="s">
        <v>25</v>
      </c>
      <c r="K3487" t="s">
        <v>25</v>
      </c>
      <c r="L3487" t="s">
        <v>6320</v>
      </c>
      <c r="M3487" s="117">
        <v>2441990100000</v>
      </c>
      <c r="N3487" t="s">
        <v>25</v>
      </c>
      <c r="O3487" s="119">
        <v>46023</v>
      </c>
      <c r="P3487" s="119">
        <v>2958465</v>
      </c>
      <c r="Q3487" s="120">
        <v>46023</v>
      </c>
      <c r="R3487" s="120">
        <v>2958465</v>
      </c>
    </row>
    <row r="3488" spans="1:18" x14ac:dyDescent="0.25">
      <c r="A3488" t="str">
        <f t="shared" si="108"/>
        <v>IT-2441990138000</v>
      </c>
      <c r="B3488">
        <f t="shared" si="109"/>
        <v>3487</v>
      </c>
      <c r="C3488" t="s">
        <v>6312</v>
      </c>
      <c r="D3488" s="117">
        <v>2441990138000</v>
      </c>
      <c r="E3488" t="s">
        <v>6309</v>
      </c>
      <c r="F3488" t="s">
        <v>5260</v>
      </c>
      <c r="G3488" t="s">
        <v>25</v>
      </c>
      <c r="H3488" t="s">
        <v>25</v>
      </c>
      <c r="I3488" t="s">
        <v>25</v>
      </c>
      <c r="J3488" t="s">
        <v>25</v>
      </c>
      <c r="K3488" t="s">
        <v>25</v>
      </c>
      <c r="L3488" t="s">
        <v>6320</v>
      </c>
      <c r="M3488" s="117">
        <v>2441990100000</v>
      </c>
      <c r="N3488" t="s">
        <v>25</v>
      </c>
      <c r="O3488" s="119">
        <v>46023</v>
      </c>
      <c r="P3488" s="119">
        <v>2958465</v>
      </c>
      <c r="Q3488" s="120">
        <v>46023</v>
      </c>
      <c r="R3488" s="120">
        <v>2958465</v>
      </c>
    </row>
    <row r="3489" spans="1:18" x14ac:dyDescent="0.25">
      <c r="A3489" t="str">
        <f t="shared" si="108"/>
        <v>IT-2441990139000</v>
      </c>
      <c r="B3489">
        <f t="shared" si="109"/>
        <v>3488</v>
      </c>
      <c r="C3489" t="s">
        <v>6312</v>
      </c>
      <c r="D3489" s="117">
        <v>2441990139000</v>
      </c>
      <c r="E3489" t="s">
        <v>6309</v>
      </c>
      <c r="F3489" t="s">
        <v>5262</v>
      </c>
      <c r="G3489" t="s">
        <v>25</v>
      </c>
      <c r="H3489" t="s">
        <v>25</v>
      </c>
      <c r="I3489" t="s">
        <v>25</v>
      </c>
      <c r="J3489" t="s">
        <v>25</v>
      </c>
      <c r="K3489" t="s">
        <v>25</v>
      </c>
      <c r="L3489" t="s">
        <v>6320</v>
      </c>
      <c r="M3489" s="117">
        <v>2441990100000</v>
      </c>
      <c r="N3489" t="s">
        <v>25</v>
      </c>
      <c r="O3489" s="119">
        <v>46023</v>
      </c>
      <c r="P3489" s="119">
        <v>2958465</v>
      </c>
      <c r="Q3489" s="120">
        <v>46023</v>
      </c>
      <c r="R3489" s="120">
        <v>2958465</v>
      </c>
    </row>
    <row r="3490" spans="1:18" x14ac:dyDescent="0.25">
      <c r="A3490" t="str">
        <f t="shared" si="108"/>
        <v>IT-2441990139999</v>
      </c>
      <c r="B3490">
        <f t="shared" si="109"/>
        <v>3489</v>
      </c>
      <c r="C3490" t="s">
        <v>6312</v>
      </c>
      <c r="D3490" s="117">
        <v>2441990139999</v>
      </c>
      <c r="E3490" t="s">
        <v>6308</v>
      </c>
      <c r="F3490" t="s">
        <v>3865</v>
      </c>
      <c r="G3490" t="s">
        <v>25</v>
      </c>
      <c r="H3490" t="s">
        <v>25</v>
      </c>
      <c r="I3490" t="s">
        <v>25</v>
      </c>
      <c r="J3490" t="s">
        <v>25</v>
      </c>
      <c r="K3490" t="s">
        <v>25</v>
      </c>
      <c r="L3490" t="s">
        <v>6321</v>
      </c>
      <c r="M3490" s="117">
        <v>2441990139000</v>
      </c>
      <c r="N3490" t="s">
        <v>25</v>
      </c>
      <c r="O3490" s="119">
        <v>46023</v>
      </c>
      <c r="P3490" s="119">
        <v>2958465</v>
      </c>
      <c r="Q3490" s="120">
        <v>46023</v>
      </c>
      <c r="R3490" s="120">
        <v>2958465</v>
      </c>
    </row>
    <row r="3491" spans="1:18" x14ac:dyDescent="0.25">
      <c r="A3491" t="str">
        <f t="shared" si="108"/>
        <v>IT-2441990140000</v>
      </c>
      <c r="B3491">
        <f t="shared" si="109"/>
        <v>3490</v>
      </c>
      <c r="C3491" t="s">
        <v>6312</v>
      </c>
      <c r="D3491" s="117">
        <v>2441990140000</v>
      </c>
      <c r="E3491" t="s">
        <v>6309</v>
      </c>
      <c r="F3491" t="s">
        <v>5264</v>
      </c>
      <c r="G3491" t="s">
        <v>25</v>
      </c>
      <c r="H3491" t="s">
        <v>25</v>
      </c>
      <c r="I3491" t="s">
        <v>25</v>
      </c>
      <c r="J3491" t="s">
        <v>25</v>
      </c>
      <c r="K3491" t="s">
        <v>25</v>
      </c>
      <c r="L3491" t="s">
        <v>6320</v>
      </c>
      <c r="M3491" s="117">
        <v>2441990100000</v>
      </c>
      <c r="N3491" t="s">
        <v>25</v>
      </c>
      <c r="O3491" s="119">
        <v>46023</v>
      </c>
      <c r="P3491" s="119">
        <v>2958465</v>
      </c>
      <c r="Q3491" s="120">
        <v>46023</v>
      </c>
      <c r="R3491" s="120">
        <v>2958465</v>
      </c>
    </row>
    <row r="3492" spans="1:18" x14ac:dyDescent="0.25">
      <c r="A3492" t="str">
        <f t="shared" si="108"/>
        <v>IT-2441990141000</v>
      </c>
      <c r="B3492">
        <f t="shared" si="109"/>
        <v>3491</v>
      </c>
      <c r="C3492" t="s">
        <v>6312</v>
      </c>
      <c r="D3492" s="117">
        <v>2441990141000</v>
      </c>
      <c r="E3492" t="s">
        <v>6309</v>
      </c>
      <c r="F3492" t="s">
        <v>5266</v>
      </c>
      <c r="G3492" t="s">
        <v>25</v>
      </c>
      <c r="H3492" t="s">
        <v>25</v>
      </c>
      <c r="I3492" t="s">
        <v>25</v>
      </c>
      <c r="J3492" t="s">
        <v>25</v>
      </c>
      <c r="K3492" t="s">
        <v>25</v>
      </c>
      <c r="L3492" t="s">
        <v>6320</v>
      </c>
      <c r="M3492" s="117">
        <v>2441990100000</v>
      </c>
      <c r="N3492" t="s">
        <v>25</v>
      </c>
      <c r="O3492" s="119">
        <v>46023</v>
      </c>
      <c r="P3492" s="119">
        <v>2958465</v>
      </c>
      <c r="Q3492" s="120">
        <v>46023</v>
      </c>
      <c r="R3492" s="120">
        <v>2958465</v>
      </c>
    </row>
    <row r="3493" spans="1:18" x14ac:dyDescent="0.25">
      <c r="A3493" t="str">
        <f t="shared" si="108"/>
        <v>IT-2441990141999</v>
      </c>
      <c r="B3493">
        <f t="shared" si="109"/>
        <v>3492</v>
      </c>
      <c r="C3493" t="s">
        <v>6312</v>
      </c>
      <c r="D3493" s="117">
        <v>2441990141999</v>
      </c>
      <c r="E3493" t="s">
        <v>6308</v>
      </c>
      <c r="F3493" t="s">
        <v>3873</v>
      </c>
      <c r="G3493" t="s">
        <v>25</v>
      </c>
      <c r="H3493" t="s">
        <v>25</v>
      </c>
      <c r="I3493" t="s">
        <v>25</v>
      </c>
      <c r="J3493" t="s">
        <v>25</v>
      </c>
      <c r="K3493" t="s">
        <v>25</v>
      </c>
      <c r="L3493" t="s">
        <v>6321</v>
      </c>
      <c r="M3493" s="117">
        <v>2441990141000</v>
      </c>
      <c r="N3493" t="s">
        <v>25</v>
      </c>
      <c r="O3493" s="119">
        <v>46023</v>
      </c>
      <c r="P3493" s="119">
        <v>2958465</v>
      </c>
      <c r="Q3493" s="120">
        <v>46023</v>
      </c>
      <c r="R3493" s="120">
        <v>2958465</v>
      </c>
    </row>
    <row r="3494" spans="1:18" x14ac:dyDescent="0.25">
      <c r="A3494" t="str">
        <f t="shared" si="108"/>
        <v>IT-2441990142000</v>
      </c>
      <c r="B3494">
        <f t="shared" si="109"/>
        <v>3493</v>
      </c>
      <c r="C3494" t="s">
        <v>6312</v>
      </c>
      <c r="D3494" s="117">
        <v>2441990142000</v>
      </c>
      <c r="E3494" t="s">
        <v>6309</v>
      </c>
      <c r="F3494" t="s">
        <v>5268</v>
      </c>
      <c r="G3494" t="s">
        <v>25</v>
      </c>
      <c r="H3494" t="s">
        <v>25</v>
      </c>
      <c r="I3494" t="s">
        <v>25</v>
      </c>
      <c r="J3494" t="s">
        <v>25</v>
      </c>
      <c r="K3494" t="s">
        <v>25</v>
      </c>
      <c r="L3494" t="s">
        <v>6320</v>
      </c>
      <c r="M3494" s="117">
        <v>2441990100000</v>
      </c>
      <c r="N3494" t="s">
        <v>25</v>
      </c>
      <c r="O3494" s="119">
        <v>46023</v>
      </c>
      <c r="P3494" s="119">
        <v>2958465</v>
      </c>
      <c r="Q3494" s="120">
        <v>46023</v>
      </c>
      <c r="R3494" s="120">
        <v>2958465</v>
      </c>
    </row>
    <row r="3495" spans="1:18" x14ac:dyDescent="0.25">
      <c r="A3495" t="str">
        <f t="shared" si="108"/>
        <v>IT-2441990143000</v>
      </c>
      <c r="B3495">
        <f t="shared" si="109"/>
        <v>3494</v>
      </c>
      <c r="C3495" t="s">
        <v>6312</v>
      </c>
      <c r="D3495" s="117">
        <v>2441990143000</v>
      </c>
      <c r="E3495" t="s">
        <v>6309</v>
      </c>
      <c r="F3495" t="s">
        <v>5270</v>
      </c>
      <c r="G3495" t="s">
        <v>25</v>
      </c>
      <c r="H3495" t="s">
        <v>25</v>
      </c>
      <c r="I3495" t="s">
        <v>25</v>
      </c>
      <c r="J3495" t="s">
        <v>25</v>
      </c>
      <c r="K3495" t="s">
        <v>25</v>
      </c>
      <c r="L3495" t="s">
        <v>6320</v>
      </c>
      <c r="M3495" s="117">
        <v>2441990100000</v>
      </c>
      <c r="N3495" t="s">
        <v>25</v>
      </c>
      <c r="O3495" s="119">
        <v>46023</v>
      </c>
      <c r="P3495" s="119">
        <v>2958465</v>
      </c>
      <c r="Q3495" s="120">
        <v>46023</v>
      </c>
      <c r="R3495" s="120">
        <v>2958465</v>
      </c>
    </row>
    <row r="3496" spans="1:18" x14ac:dyDescent="0.25">
      <c r="A3496" t="str">
        <f t="shared" si="108"/>
        <v>IT-2441990144000</v>
      </c>
      <c r="B3496">
        <f t="shared" si="109"/>
        <v>3495</v>
      </c>
      <c r="C3496" t="s">
        <v>6312</v>
      </c>
      <c r="D3496" s="117">
        <v>2441990144000</v>
      </c>
      <c r="E3496" t="s">
        <v>6309</v>
      </c>
      <c r="F3496" t="s">
        <v>5272</v>
      </c>
      <c r="G3496" t="s">
        <v>25</v>
      </c>
      <c r="H3496" t="s">
        <v>25</v>
      </c>
      <c r="I3496" t="s">
        <v>25</v>
      </c>
      <c r="J3496" t="s">
        <v>25</v>
      </c>
      <c r="K3496" t="s">
        <v>25</v>
      </c>
      <c r="L3496" t="s">
        <v>6320</v>
      </c>
      <c r="M3496" s="117">
        <v>2441990100000</v>
      </c>
      <c r="N3496" t="s">
        <v>25</v>
      </c>
      <c r="O3496" s="119">
        <v>46023</v>
      </c>
      <c r="P3496" s="119">
        <v>2958465</v>
      </c>
      <c r="Q3496" s="120">
        <v>46023</v>
      </c>
      <c r="R3496" s="120">
        <v>2958465</v>
      </c>
    </row>
    <row r="3497" spans="1:18" x14ac:dyDescent="0.25">
      <c r="A3497" t="str">
        <f t="shared" si="108"/>
        <v>IT-2441990145000</v>
      </c>
      <c r="B3497">
        <f t="shared" si="109"/>
        <v>3496</v>
      </c>
      <c r="C3497" t="s">
        <v>6312</v>
      </c>
      <c r="D3497" s="117">
        <v>2441990145000</v>
      </c>
      <c r="E3497" t="s">
        <v>6309</v>
      </c>
      <c r="F3497" t="s">
        <v>5274</v>
      </c>
      <c r="G3497" t="s">
        <v>25</v>
      </c>
      <c r="H3497" t="s">
        <v>25</v>
      </c>
      <c r="I3497" t="s">
        <v>25</v>
      </c>
      <c r="J3497" t="s">
        <v>25</v>
      </c>
      <c r="K3497" t="s">
        <v>25</v>
      </c>
      <c r="L3497" t="s">
        <v>6320</v>
      </c>
      <c r="M3497" s="117">
        <v>2441990100000</v>
      </c>
      <c r="N3497" t="s">
        <v>25</v>
      </c>
      <c r="O3497" s="119">
        <v>46023</v>
      </c>
      <c r="P3497" s="119">
        <v>2958465</v>
      </c>
      <c r="Q3497" s="120">
        <v>46023</v>
      </c>
      <c r="R3497" s="120">
        <v>2958465</v>
      </c>
    </row>
    <row r="3498" spans="1:18" x14ac:dyDescent="0.25">
      <c r="A3498" t="str">
        <f t="shared" si="108"/>
        <v>IT-2441990145999</v>
      </c>
      <c r="B3498">
        <f t="shared" si="109"/>
        <v>3497</v>
      </c>
      <c r="C3498" t="s">
        <v>6312</v>
      </c>
      <c r="D3498" s="117">
        <v>2441990145999</v>
      </c>
      <c r="E3498" t="s">
        <v>6308</v>
      </c>
      <c r="F3498" t="s">
        <v>5276</v>
      </c>
      <c r="G3498" t="s">
        <v>25</v>
      </c>
      <c r="H3498" t="s">
        <v>25</v>
      </c>
      <c r="I3498" t="s">
        <v>25</v>
      </c>
      <c r="J3498" t="s">
        <v>25</v>
      </c>
      <c r="K3498" t="s">
        <v>25</v>
      </c>
      <c r="L3498" t="s">
        <v>6321</v>
      </c>
      <c r="M3498" s="117">
        <v>2441990145000</v>
      </c>
      <c r="N3498" t="s">
        <v>25</v>
      </c>
      <c r="O3498" s="119">
        <v>46023</v>
      </c>
      <c r="P3498" s="119">
        <v>2958465</v>
      </c>
      <c r="Q3498" s="120">
        <v>46023</v>
      </c>
      <c r="R3498" s="120">
        <v>2958465</v>
      </c>
    </row>
    <row r="3499" spans="1:18" x14ac:dyDescent="0.25">
      <c r="A3499" t="str">
        <f t="shared" si="108"/>
        <v>IT-2441990146000</v>
      </c>
      <c r="B3499">
        <f t="shared" si="109"/>
        <v>3498</v>
      </c>
      <c r="C3499" t="s">
        <v>6312</v>
      </c>
      <c r="D3499" s="117">
        <v>2441990146000</v>
      </c>
      <c r="E3499" t="s">
        <v>6309</v>
      </c>
      <c r="F3499" t="s">
        <v>5277</v>
      </c>
      <c r="G3499" t="s">
        <v>25</v>
      </c>
      <c r="H3499" t="s">
        <v>25</v>
      </c>
      <c r="I3499" t="s">
        <v>25</v>
      </c>
      <c r="J3499" t="s">
        <v>25</v>
      </c>
      <c r="K3499" t="s">
        <v>25</v>
      </c>
      <c r="L3499" t="s">
        <v>6320</v>
      </c>
      <c r="M3499" s="117">
        <v>2441990100000</v>
      </c>
      <c r="N3499" t="s">
        <v>25</v>
      </c>
      <c r="O3499" s="119">
        <v>46023</v>
      </c>
      <c r="P3499" s="119">
        <v>2958465</v>
      </c>
      <c r="Q3499" s="120">
        <v>46023</v>
      </c>
      <c r="R3499" s="120">
        <v>2958465</v>
      </c>
    </row>
    <row r="3500" spans="1:18" x14ac:dyDescent="0.25">
      <c r="A3500" t="str">
        <f t="shared" si="108"/>
        <v>IT-2441990146999</v>
      </c>
      <c r="B3500">
        <f t="shared" si="109"/>
        <v>3499</v>
      </c>
      <c r="C3500" t="s">
        <v>6312</v>
      </c>
      <c r="D3500" s="117">
        <v>2441990146999</v>
      </c>
      <c r="E3500" t="s">
        <v>6308</v>
      </c>
      <c r="F3500" t="s">
        <v>3884</v>
      </c>
      <c r="G3500" t="s">
        <v>25</v>
      </c>
      <c r="H3500" t="s">
        <v>25</v>
      </c>
      <c r="I3500" t="s">
        <v>25</v>
      </c>
      <c r="J3500" t="s">
        <v>25</v>
      </c>
      <c r="K3500" t="s">
        <v>25</v>
      </c>
      <c r="L3500" t="s">
        <v>6321</v>
      </c>
      <c r="M3500" s="117">
        <v>2441990146000</v>
      </c>
      <c r="N3500" t="s">
        <v>25</v>
      </c>
      <c r="O3500" s="119">
        <v>46023</v>
      </c>
      <c r="P3500" s="119">
        <v>2958465</v>
      </c>
      <c r="Q3500" s="120">
        <v>46023</v>
      </c>
      <c r="R3500" s="120">
        <v>2958465</v>
      </c>
    </row>
    <row r="3501" spans="1:18" x14ac:dyDescent="0.25">
      <c r="A3501" t="str">
        <f t="shared" si="108"/>
        <v>IT-2441990147000</v>
      </c>
      <c r="B3501">
        <f t="shared" si="109"/>
        <v>3500</v>
      </c>
      <c r="C3501" t="s">
        <v>6312</v>
      </c>
      <c r="D3501" s="117">
        <v>2441990147000</v>
      </c>
      <c r="E3501" t="s">
        <v>6309</v>
      </c>
      <c r="F3501" t="s">
        <v>5279</v>
      </c>
      <c r="G3501" t="s">
        <v>25</v>
      </c>
      <c r="H3501" t="s">
        <v>25</v>
      </c>
      <c r="I3501" t="s">
        <v>25</v>
      </c>
      <c r="J3501" t="s">
        <v>25</v>
      </c>
      <c r="K3501" t="s">
        <v>25</v>
      </c>
      <c r="L3501" t="s">
        <v>6320</v>
      </c>
      <c r="M3501" s="117">
        <v>2441990100000</v>
      </c>
      <c r="N3501" t="s">
        <v>25</v>
      </c>
      <c r="O3501" s="119">
        <v>46023</v>
      </c>
      <c r="P3501" s="119">
        <v>2958465</v>
      </c>
      <c r="Q3501" s="120">
        <v>46023</v>
      </c>
      <c r="R3501" s="120">
        <v>2958465</v>
      </c>
    </row>
    <row r="3502" spans="1:18" x14ac:dyDescent="0.25">
      <c r="A3502" t="str">
        <f t="shared" si="108"/>
        <v>IT-2441990148000</v>
      </c>
      <c r="B3502">
        <f t="shared" si="109"/>
        <v>3501</v>
      </c>
      <c r="C3502" t="s">
        <v>6312</v>
      </c>
      <c r="D3502" s="117">
        <v>2441990148000</v>
      </c>
      <c r="E3502" t="s">
        <v>6309</v>
      </c>
      <c r="F3502" t="s">
        <v>5281</v>
      </c>
      <c r="G3502" t="s">
        <v>25</v>
      </c>
      <c r="H3502" t="s">
        <v>25</v>
      </c>
      <c r="I3502" t="s">
        <v>25</v>
      </c>
      <c r="J3502" t="s">
        <v>25</v>
      </c>
      <c r="K3502" t="s">
        <v>25</v>
      </c>
      <c r="L3502" t="s">
        <v>6320</v>
      </c>
      <c r="M3502" s="117">
        <v>2441990100000</v>
      </c>
      <c r="N3502" t="s">
        <v>25</v>
      </c>
      <c r="O3502" s="119">
        <v>46023</v>
      </c>
      <c r="P3502" s="119">
        <v>2958465</v>
      </c>
      <c r="Q3502" s="120">
        <v>46023</v>
      </c>
      <c r="R3502" s="120">
        <v>2958465</v>
      </c>
    </row>
    <row r="3503" spans="1:18" x14ac:dyDescent="0.25">
      <c r="A3503" t="str">
        <f t="shared" si="108"/>
        <v>IT-2441990149000</v>
      </c>
      <c r="B3503">
        <f t="shared" si="109"/>
        <v>3502</v>
      </c>
      <c r="C3503" t="s">
        <v>6312</v>
      </c>
      <c r="D3503" s="117">
        <v>2441990149000</v>
      </c>
      <c r="E3503" t="s">
        <v>6309</v>
      </c>
      <c r="F3503" t="s">
        <v>5283</v>
      </c>
      <c r="G3503" t="s">
        <v>25</v>
      </c>
      <c r="H3503" t="s">
        <v>25</v>
      </c>
      <c r="I3503" t="s">
        <v>25</v>
      </c>
      <c r="J3503" t="s">
        <v>25</v>
      </c>
      <c r="K3503" t="s">
        <v>25</v>
      </c>
      <c r="L3503" t="s">
        <v>6320</v>
      </c>
      <c r="M3503" s="117">
        <v>2441990100000</v>
      </c>
      <c r="N3503" t="s">
        <v>25</v>
      </c>
      <c r="O3503" s="119">
        <v>46023</v>
      </c>
      <c r="P3503" s="119">
        <v>2958465</v>
      </c>
      <c r="Q3503" s="120">
        <v>46023</v>
      </c>
      <c r="R3503" s="120">
        <v>2958465</v>
      </c>
    </row>
    <row r="3504" spans="1:18" x14ac:dyDescent="0.25">
      <c r="A3504" t="str">
        <f t="shared" si="108"/>
        <v>IT-2441990150000</v>
      </c>
      <c r="B3504">
        <f t="shared" si="109"/>
        <v>3503</v>
      </c>
      <c r="C3504" t="s">
        <v>6312</v>
      </c>
      <c r="D3504" s="117">
        <v>2441990150000</v>
      </c>
      <c r="E3504" t="s">
        <v>6309</v>
      </c>
      <c r="F3504" t="s">
        <v>5285</v>
      </c>
      <c r="G3504" t="s">
        <v>25</v>
      </c>
      <c r="H3504" t="s">
        <v>25</v>
      </c>
      <c r="I3504" t="s">
        <v>25</v>
      </c>
      <c r="J3504" t="s">
        <v>25</v>
      </c>
      <c r="K3504" t="s">
        <v>25</v>
      </c>
      <c r="L3504" t="s">
        <v>6320</v>
      </c>
      <c r="M3504" s="117">
        <v>2441990100000</v>
      </c>
      <c r="N3504" t="s">
        <v>25</v>
      </c>
      <c r="O3504" s="119">
        <v>46023</v>
      </c>
      <c r="P3504" s="119">
        <v>2958465</v>
      </c>
      <c r="Q3504" s="120">
        <v>46023</v>
      </c>
      <c r="R3504" s="120">
        <v>2958465</v>
      </c>
    </row>
    <row r="3505" spans="1:18" x14ac:dyDescent="0.25">
      <c r="A3505" t="str">
        <f t="shared" si="108"/>
        <v>IT-2441990150001</v>
      </c>
      <c r="B3505">
        <f t="shared" si="109"/>
        <v>3504</v>
      </c>
      <c r="C3505" t="s">
        <v>6312</v>
      </c>
      <c r="D3505" s="117">
        <v>2441990150001</v>
      </c>
      <c r="E3505" t="s">
        <v>6308</v>
      </c>
      <c r="F3505" t="s">
        <v>3821</v>
      </c>
      <c r="G3505" t="s">
        <v>25</v>
      </c>
      <c r="H3505" t="s">
        <v>25</v>
      </c>
      <c r="I3505" t="s">
        <v>25</v>
      </c>
      <c r="J3505" t="s">
        <v>25</v>
      </c>
      <c r="K3505" t="s">
        <v>25</v>
      </c>
      <c r="L3505" t="s">
        <v>6321</v>
      </c>
      <c r="M3505" s="117">
        <v>2441990150000</v>
      </c>
      <c r="N3505" t="s">
        <v>25</v>
      </c>
      <c r="O3505" s="119">
        <v>46023</v>
      </c>
      <c r="P3505" s="119">
        <v>2958465</v>
      </c>
      <c r="Q3505" s="120">
        <v>46023</v>
      </c>
      <c r="R3505" s="120">
        <v>2958465</v>
      </c>
    </row>
    <row r="3506" spans="1:18" x14ac:dyDescent="0.25">
      <c r="A3506" t="str">
        <f t="shared" si="108"/>
        <v>IT-2441990150999</v>
      </c>
      <c r="B3506">
        <f t="shared" si="109"/>
        <v>3505</v>
      </c>
      <c r="C3506" t="s">
        <v>6312</v>
      </c>
      <c r="D3506" s="117">
        <v>2441990150999</v>
      </c>
      <c r="E3506" t="s">
        <v>6308</v>
      </c>
      <c r="F3506" t="s">
        <v>3827</v>
      </c>
      <c r="G3506" t="s">
        <v>25</v>
      </c>
      <c r="H3506" t="s">
        <v>25</v>
      </c>
      <c r="I3506" t="s">
        <v>25</v>
      </c>
      <c r="J3506" t="s">
        <v>25</v>
      </c>
      <c r="K3506" t="s">
        <v>25</v>
      </c>
      <c r="L3506" t="s">
        <v>6321</v>
      </c>
      <c r="M3506" s="117">
        <v>2441990150000</v>
      </c>
      <c r="N3506" t="s">
        <v>25</v>
      </c>
      <c r="O3506" s="119">
        <v>46023</v>
      </c>
      <c r="P3506" s="119">
        <v>2958465</v>
      </c>
      <c r="Q3506" s="120">
        <v>46023</v>
      </c>
      <c r="R3506" s="120">
        <v>2958465</v>
      </c>
    </row>
    <row r="3507" spans="1:18" x14ac:dyDescent="0.25">
      <c r="A3507" t="str">
        <f t="shared" si="108"/>
        <v>IT-2441990151000</v>
      </c>
      <c r="B3507">
        <f t="shared" si="109"/>
        <v>3506</v>
      </c>
      <c r="C3507" t="s">
        <v>6312</v>
      </c>
      <c r="D3507" s="117">
        <v>2441990151000</v>
      </c>
      <c r="E3507" t="s">
        <v>6309</v>
      </c>
      <c r="F3507" t="s">
        <v>5287</v>
      </c>
      <c r="G3507" t="s">
        <v>25</v>
      </c>
      <c r="H3507" t="s">
        <v>25</v>
      </c>
      <c r="I3507" t="s">
        <v>25</v>
      </c>
      <c r="J3507" t="s">
        <v>25</v>
      </c>
      <c r="K3507" t="s">
        <v>25</v>
      </c>
      <c r="L3507" t="s">
        <v>6320</v>
      </c>
      <c r="M3507" s="117">
        <v>2441990100000</v>
      </c>
      <c r="N3507" t="s">
        <v>25</v>
      </c>
      <c r="O3507" s="119">
        <v>46023</v>
      </c>
      <c r="P3507" s="119">
        <v>2958465</v>
      </c>
      <c r="Q3507" s="120">
        <v>46023</v>
      </c>
      <c r="R3507" s="120">
        <v>2958465</v>
      </c>
    </row>
    <row r="3508" spans="1:18" x14ac:dyDescent="0.25">
      <c r="A3508" t="str">
        <f t="shared" si="108"/>
        <v>IT-2441990152000</v>
      </c>
      <c r="B3508">
        <f t="shared" si="109"/>
        <v>3507</v>
      </c>
      <c r="C3508" t="s">
        <v>6312</v>
      </c>
      <c r="D3508" s="117">
        <v>2441990152000</v>
      </c>
      <c r="E3508" t="s">
        <v>6309</v>
      </c>
      <c r="F3508" t="s">
        <v>5289</v>
      </c>
      <c r="G3508" t="s">
        <v>25</v>
      </c>
      <c r="H3508" t="s">
        <v>25</v>
      </c>
      <c r="I3508" t="s">
        <v>25</v>
      </c>
      <c r="J3508" t="s">
        <v>25</v>
      </c>
      <c r="K3508" t="s">
        <v>25</v>
      </c>
      <c r="L3508" t="s">
        <v>6320</v>
      </c>
      <c r="M3508" s="117">
        <v>2441990100000</v>
      </c>
      <c r="N3508" t="s">
        <v>25</v>
      </c>
      <c r="O3508" s="119">
        <v>46023</v>
      </c>
      <c r="P3508" s="119">
        <v>2958465</v>
      </c>
      <c r="Q3508" s="120">
        <v>46023</v>
      </c>
      <c r="R3508" s="120">
        <v>2958465</v>
      </c>
    </row>
    <row r="3509" spans="1:18" x14ac:dyDescent="0.25">
      <c r="A3509" t="str">
        <f t="shared" si="108"/>
        <v>IT-2441990152001</v>
      </c>
      <c r="B3509">
        <f t="shared" si="109"/>
        <v>3508</v>
      </c>
      <c r="C3509" t="s">
        <v>6312</v>
      </c>
      <c r="D3509" s="117">
        <v>2441990152001</v>
      </c>
      <c r="E3509" t="s">
        <v>6308</v>
      </c>
      <c r="F3509" t="s">
        <v>5291</v>
      </c>
      <c r="G3509" t="s">
        <v>25</v>
      </c>
      <c r="H3509" t="s">
        <v>25</v>
      </c>
      <c r="I3509" t="s">
        <v>25</v>
      </c>
      <c r="J3509" t="s">
        <v>25</v>
      </c>
      <c r="K3509" t="s">
        <v>25</v>
      </c>
      <c r="L3509" t="s">
        <v>6321</v>
      </c>
      <c r="M3509" s="117">
        <v>2441990152000</v>
      </c>
      <c r="N3509" t="s">
        <v>25</v>
      </c>
      <c r="O3509" s="119">
        <v>46023</v>
      </c>
      <c r="P3509" s="119">
        <v>2958465</v>
      </c>
      <c r="Q3509" s="120">
        <v>46023</v>
      </c>
      <c r="R3509" s="120">
        <v>2958465</v>
      </c>
    </row>
    <row r="3510" spans="1:18" x14ac:dyDescent="0.25">
      <c r="A3510" t="str">
        <f t="shared" si="108"/>
        <v>IT-2450000000000</v>
      </c>
      <c r="B3510">
        <f t="shared" si="109"/>
        <v>3509</v>
      </c>
      <c r="C3510" t="s">
        <v>6310</v>
      </c>
      <c r="D3510" s="117">
        <v>2450000000000</v>
      </c>
      <c r="E3510" t="s">
        <v>6309</v>
      </c>
      <c r="F3510" t="s">
        <v>3899</v>
      </c>
      <c r="G3510" t="s">
        <v>25</v>
      </c>
      <c r="H3510" t="s">
        <v>25</v>
      </c>
      <c r="I3510" t="s">
        <v>25</v>
      </c>
      <c r="J3510" t="s">
        <v>25</v>
      </c>
      <c r="K3510" t="s">
        <v>25</v>
      </c>
      <c r="L3510" t="s">
        <v>6315</v>
      </c>
      <c r="M3510" s="117">
        <v>2400000000000</v>
      </c>
      <c r="N3510" t="s">
        <v>25</v>
      </c>
      <c r="O3510" s="119">
        <v>46023</v>
      </c>
      <c r="P3510" s="119">
        <v>2958465</v>
      </c>
      <c r="Q3510" s="120">
        <v>46023</v>
      </c>
      <c r="R3510" s="120">
        <v>2958465</v>
      </c>
    </row>
    <row r="3511" spans="1:18" x14ac:dyDescent="0.25">
      <c r="A3511" t="str">
        <f t="shared" si="108"/>
        <v>IT-2451000000000</v>
      </c>
      <c r="B3511">
        <f t="shared" si="109"/>
        <v>3510</v>
      </c>
      <c r="C3511" t="s">
        <v>6310</v>
      </c>
      <c r="D3511" s="117">
        <v>2451000000000</v>
      </c>
      <c r="E3511" t="s">
        <v>6309</v>
      </c>
      <c r="F3511" t="s">
        <v>3899</v>
      </c>
      <c r="G3511" t="s">
        <v>25</v>
      </c>
      <c r="H3511" t="s">
        <v>25</v>
      </c>
      <c r="I3511" t="s">
        <v>25</v>
      </c>
      <c r="J3511" t="s">
        <v>25</v>
      </c>
      <c r="K3511" t="s">
        <v>25</v>
      </c>
      <c r="L3511" t="s">
        <v>6316</v>
      </c>
      <c r="M3511" s="117">
        <v>2450000000000</v>
      </c>
      <c r="N3511" t="s">
        <v>25</v>
      </c>
      <c r="O3511" s="119">
        <v>46023</v>
      </c>
      <c r="P3511" s="119">
        <v>2958465</v>
      </c>
      <c r="Q3511" s="120">
        <v>46023</v>
      </c>
      <c r="R3511" s="120">
        <v>2958465</v>
      </c>
    </row>
    <row r="3512" spans="1:18" x14ac:dyDescent="0.25">
      <c r="A3512" t="str">
        <f t="shared" si="108"/>
        <v>IT-2451010000000</v>
      </c>
      <c r="B3512">
        <f t="shared" si="109"/>
        <v>3511</v>
      </c>
      <c r="C3512" t="s">
        <v>6310</v>
      </c>
      <c r="D3512" s="117">
        <v>2451010000000</v>
      </c>
      <c r="E3512" t="s">
        <v>6309</v>
      </c>
      <c r="F3512" t="s">
        <v>3899</v>
      </c>
      <c r="G3512" t="s">
        <v>25</v>
      </c>
      <c r="H3512" t="s">
        <v>25</v>
      </c>
      <c r="I3512" t="s">
        <v>25</v>
      </c>
      <c r="J3512" t="s">
        <v>25</v>
      </c>
      <c r="K3512" t="s">
        <v>25</v>
      </c>
      <c r="L3512" t="s">
        <v>6317</v>
      </c>
      <c r="M3512" s="117">
        <v>2451000000000</v>
      </c>
      <c r="N3512" t="s">
        <v>25</v>
      </c>
      <c r="O3512" s="119">
        <v>46023</v>
      </c>
      <c r="P3512" s="119">
        <v>2958465</v>
      </c>
      <c r="Q3512" s="120">
        <v>46023</v>
      </c>
      <c r="R3512" s="120">
        <v>2958465</v>
      </c>
    </row>
    <row r="3513" spans="1:18" x14ac:dyDescent="0.25">
      <c r="A3513" t="str">
        <f t="shared" si="108"/>
        <v>IT-2460000000000</v>
      </c>
      <c r="B3513">
        <f t="shared" si="109"/>
        <v>3512</v>
      </c>
      <c r="C3513" t="s">
        <v>6310</v>
      </c>
      <c r="D3513" s="117">
        <v>2460000000000</v>
      </c>
      <c r="E3513" t="s">
        <v>6309</v>
      </c>
      <c r="F3513" t="s">
        <v>3974</v>
      </c>
      <c r="G3513" t="s">
        <v>25</v>
      </c>
      <c r="H3513" t="s">
        <v>25</v>
      </c>
      <c r="I3513" t="s">
        <v>25</v>
      </c>
      <c r="J3513" t="s">
        <v>25</v>
      </c>
      <c r="K3513" t="s">
        <v>25</v>
      </c>
      <c r="L3513" t="s">
        <v>6315</v>
      </c>
      <c r="M3513" s="117">
        <v>2400000000000</v>
      </c>
      <c r="N3513" t="s">
        <v>25</v>
      </c>
      <c r="O3513" s="119">
        <v>46023</v>
      </c>
      <c r="P3513" s="119">
        <v>2958465</v>
      </c>
      <c r="Q3513" s="120">
        <v>46023</v>
      </c>
      <c r="R3513" s="120">
        <v>2958465</v>
      </c>
    </row>
    <row r="3514" spans="1:18" x14ac:dyDescent="0.25">
      <c r="A3514" t="str">
        <f t="shared" si="108"/>
        <v>IT-2461000000000</v>
      </c>
      <c r="B3514">
        <f t="shared" si="109"/>
        <v>3513</v>
      </c>
      <c r="C3514" t="s">
        <v>6310</v>
      </c>
      <c r="D3514" s="117">
        <v>2461000000000</v>
      </c>
      <c r="E3514" t="s">
        <v>6309</v>
      </c>
      <c r="F3514" t="s">
        <v>3974</v>
      </c>
      <c r="G3514" t="s">
        <v>25</v>
      </c>
      <c r="H3514" t="s">
        <v>25</v>
      </c>
      <c r="I3514" t="s">
        <v>25</v>
      </c>
      <c r="J3514" t="s">
        <v>25</v>
      </c>
      <c r="K3514" t="s">
        <v>25</v>
      </c>
      <c r="L3514" t="s">
        <v>6316</v>
      </c>
      <c r="M3514" s="117">
        <v>2460000000000</v>
      </c>
      <c r="N3514" t="s">
        <v>25</v>
      </c>
      <c r="O3514" s="119">
        <v>46023</v>
      </c>
      <c r="P3514" s="119">
        <v>2958465</v>
      </c>
      <c r="Q3514" s="120">
        <v>46023</v>
      </c>
      <c r="R3514" s="120">
        <v>2958465</v>
      </c>
    </row>
    <row r="3515" spans="1:18" x14ac:dyDescent="0.25">
      <c r="A3515" t="str">
        <f t="shared" si="108"/>
        <v>IT-2461010000000</v>
      </c>
      <c r="B3515">
        <f t="shared" si="109"/>
        <v>3514</v>
      </c>
      <c r="C3515" t="s">
        <v>6310</v>
      </c>
      <c r="D3515" s="117">
        <v>2461010000000</v>
      </c>
      <c r="E3515" t="s">
        <v>6309</v>
      </c>
      <c r="F3515" t="s">
        <v>3975</v>
      </c>
      <c r="G3515" t="s">
        <v>25</v>
      </c>
      <c r="H3515" t="s">
        <v>25</v>
      </c>
      <c r="I3515" t="s">
        <v>25</v>
      </c>
      <c r="J3515" t="s">
        <v>25</v>
      </c>
      <c r="K3515" t="s">
        <v>25</v>
      </c>
      <c r="L3515" t="s">
        <v>6317</v>
      </c>
      <c r="M3515" s="117">
        <v>2461000000000</v>
      </c>
      <c r="N3515" t="s">
        <v>25</v>
      </c>
      <c r="O3515" s="119">
        <v>46023</v>
      </c>
      <c r="P3515" s="119">
        <v>2958465</v>
      </c>
      <c r="Q3515" s="120">
        <v>46023</v>
      </c>
      <c r="R3515" s="120">
        <v>2958465</v>
      </c>
    </row>
    <row r="3516" spans="1:18" x14ac:dyDescent="0.25">
      <c r="A3516" t="str">
        <f t="shared" si="108"/>
        <v>IT-2461500000000</v>
      </c>
      <c r="B3516">
        <f t="shared" si="109"/>
        <v>3515</v>
      </c>
      <c r="C3516" t="s">
        <v>6310</v>
      </c>
      <c r="D3516" s="117">
        <v>2461500000000</v>
      </c>
      <c r="E3516" t="s">
        <v>6309</v>
      </c>
      <c r="F3516" t="s">
        <v>5292</v>
      </c>
      <c r="G3516" t="s">
        <v>25</v>
      </c>
      <c r="H3516" t="s">
        <v>25</v>
      </c>
      <c r="I3516" t="s">
        <v>25</v>
      </c>
      <c r="J3516" t="s">
        <v>25</v>
      </c>
      <c r="K3516" t="s">
        <v>25</v>
      </c>
      <c r="L3516" t="s">
        <v>6317</v>
      </c>
      <c r="M3516" s="117">
        <v>2461000000000</v>
      </c>
      <c r="N3516" t="s">
        <v>25</v>
      </c>
      <c r="O3516" s="119">
        <v>46023</v>
      </c>
      <c r="P3516" s="119">
        <v>2958465</v>
      </c>
      <c r="Q3516" s="120">
        <v>46023</v>
      </c>
      <c r="R3516" s="120">
        <v>2958465</v>
      </c>
    </row>
    <row r="3517" spans="1:18" x14ac:dyDescent="0.25">
      <c r="A3517" t="str">
        <f t="shared" si="108"/>
        <v>IT-2461510000000</v>
      </c>
      <c r="B3517">
        <f t="shared" si="109"/>
        <v>3516</v>
      </c>
      <c r="C3517" t="s">
        <v>6310</v>
      </c>
      <c r="D3517" s="117">
        <v>2461510000000</v>
      </c>
      <c r="E3517" t="s">
        <v>6309</v>
      </c>
      <c r="F3517" t="s">
        <v>5293</v>
      </c>
      <c r="G3517" t="s">
        <v>25</v>
      </c>
      <c r="H3517" t="s">
        <v>25</v>
      </c>
      <c r="I3517" t="s">
        <v>25</v>
      </c>
      <c r="J3517" t="s">
        <v>25</v>
      </c>
      <c r="K3517" t="s">
        <v>25</v>
      </c>
      <c r="L3517" t="s">
        <v>6317</v>
      </c>
      <c r="M3517" s="117">
        <v>2461000000000</v>
      </c>
      <c r="N3517" t="s">
        <v>25</v>
      </c>
      <c r="O3517" s="119">
        <v>46023</v>
      </c>
      <c r="P3517" s="119">
        <v>2958465</v>
      </c>
      <c r="Q3517" s="120">
        <v>46023</v>
      </c>
      <c r="R3517" s="120">
        <v>2958465</v>
      </c>
    </row>
    <row r="3518" spans="1:18" x14ac:dyDescent="0.25">
      <c r="A3518" t="str">
        <f t="shared" si="108"/>
        <v>IT-2461990000000</v>
      </c>
      <c r="B3518">
        <f t="shared" si="109"/>
        <v>3517</v>
      </c>
      <c r="C3518" t="s">
        <v>6310</v>
      </c>
      <c r="D3518" s="117">
        <v>2461990000000</v>
      </c>
      <c r="E3518" t="s">
        <v>6309</v>
      </c>
      <c r="F3518" t="s">
        <v>3983</v>
      </c>
      <c r="G3518" t="s">
        <v>25</v>
      </c>
      <c r="H3518" t="s">
        <v>25</v>
      </c>
      <c r="I3518" t="s">
        <v>25</v>
      </c>
      <c r="J3518" t="s">
        <v>25</v>
      </c>
      <c r="K3518" t="s">
        <v>25</v>
      </c>
      <c r="L3518" t="s">
        <v>6317</v>
      </c>
      <c r="M3518" s="117">
        <v>2461000000000</v>
      </c>
      <c r="N3518" t="s">
        <v>25</v>
      </c>
      <c r="O3518" s="119">
        <v>46023</v>
      </c>
      <c r="P3518" s="119">
        <v>2958465</v>
      </c>
      <c r="Q3518" s="120">
        <v>46023</v>
      </c>
      <c r="R3518" s="120">
        <v>2958465</v>
      </c>
    </row>
    <row r="3519" spans="1:18" x14ac:dyDescent="0.25">
      <c r="A3519" t="str">
        <f t="shared" si="108"/>
        <v>IT-2461990100000</v>
      </c>
      <c r="B3519">
        <f t="shared" si="109"/>
        <v>3518</v>
      </c>
      <c r="C3519" t="s">
        <v>6310</v>
      </c>
      <c r="D3519" s="117">
        <v>2461990100000</v>
      </c>
      <c r="E3519" t="s">
        <v>6309</v>
      </c>
      <c r="F3519" t="s">
        <v>3985</v>
      </c>
      <c r="G3519" t="s">
        <v>25</v>
      </c>
      <c r="H3519" t="s">
        <v>25</v>
      </c>
      <c r="I3519" t="s">
        <v>25</v>
      </c>
      <c r="J3519" t="s">
        <v>25</v>
      </c>
      <c r="K3519" t="s">
        <v>25</v>
      </c>
      <c r="L3519" t="s">
        <v>6319</v>
      </c>
      <c r="M3519" s="117">
        <v>2461990000000</v>
      </c>
      <c r="N3519" t="s">
        <v>25</v>
      </c>
      <c r="O3519" s="119">
        <v>46023</v>
      </c>
      <c r="P3519" s="119">
        <v>2958465</v>
      </c>
      <c r="Q3519" s="120">
        <v>46023</v>
      </c>
      <c r="R3519" s="120">
        <v>2958465</v>
      </c>
    </row>
    <row r="3520" spans="1:18" x14ac:dyDescent="0.25">
      <c r="A3520" t="str">
        <f t="shared" si="108"/>
        <v>IT-2461990101000</v>
      </c>
      <c r="B3520">
        <f t="shared" si="109"/>
        <v>3519</v>
      </c>
      <c r="C3520" t="s">
        <v>6312</v>
      </c>
      <c r="D3520" s="117">
        <v>2461990101000</v>
      </c>
      <c r="E3520" t="s">
        <v>6309</v>
      </c>
      <c r="F3520" t="s">
        <v>5296</v>
      </c>
      <c r="G3520" t="s">
        <v>25</v>
      </c>
      <c r="H3520" t="s">
        <v>25</v>
      </c>
      <c r="I3520" t="s">
        <v>25</v>
      </c>
      <c r="J3520" t="s">
        <v>25</v>
      </c>
      <c r="K3520" t="s">
        <v>25</v>
      </c>
      <c r="L3520" t="s">
        <v>6320</v>
      </c>
      <c r="M3520" s="117">
        <v>2461990100000</v>
      </c>
      <c r="N3520" t="s">
        <v>25</v>
      </c>
      <c r="O3520" s="119">
        <v>46023</v>
      </c>
      <c r="P3520" s="119">
        <v>2958465</v>
      </c>
      <c r="Q3520" s="120">
        <v>46023</v>
      </c>
      <c r="R3520" s="120">
        <v>2958465</v>
      </c>
    </row>
    <row r="3521" spans="1:18" x14ac:dyDescent="0.25">
      <c r="A3521" t="str">
        <f t="shared" si="108"/>
        <v>IT-2461990102000</v>
      </c>
      <c r="B3521">
        <f t="shared" si="109"/>
        <v>3520</v>
      </c>
      <c r="C3521" t="s">
        <v>6312</v>
      </c>
      <c r="D3521" s="117">
        <v>2461990102000</v>
      </c>
      <c r="E3521" t="s">
        <v>6309</v>
      </c>
      <c r="F3521" t="s">
        <v>5297</v>
      </c>
      <c r="G3521" t="s">
        <v>25</v>
      </c>
      <c r="H3521" t="s">
        <v>25</v>
      </c>
      <c r="I3521" t="s">
        <v>25</v>
      </c>
      <c r="J3521" t="s">
        <v>25</v>
      </c>
      <c r="K3521" t="s">
        <v>25</v>
      </c>
      <c r="L3521" t="s">
        <v>6320</v>
      </c>
      <c r="M3521" s="117">
        <v>2461990100000</v>
      </c>
      <c r="N3521" t="s">
        <v>25</v>
      </c>
      <c r="O3521" s="119">
        <v>46023</v>
      </c>
      <c r="P3521" s="119">
        <v>2958465</v>
      </c>
      <c r="Q3521" s="120">
        <v>46023</v>
      </c>
      <c r="R3521" s="120">
        <v>2958465</v>
      </c>
    </row>
    <row r="3522" spans="1:18" x14ac:dyDescent="0.25">
      <c r="A3522" t="str">
        <f t="shared" si="108"/>
        <v>IT-2461990103000</v>
      </c>
      <c r="B3522">
        <f t="shared" si="109"/>
        <v>3521</v>
      </c>
      <c r="C3522" t="s">
        <v>6312</v>
      </c>
      <c r="D3522" s="117">
        <v>2461990103000</v>
      </c>
      <c r="E3522" t="s">
        <v>6309</v>
      </c>
      <c r="F3522" t="s">
        <v>3987</v>
      </c>
      <c r="G3522" t="s">
        <v>25</v>
      </c>
      <c r="H3522" t="s">
        <v>25</v>
      </c>
      <c r="I3522" t="s">
        <v>25</v>
      </c>
      <c r="J3522" t="s">
        <v>25</v>
      </c>
      <c r="K3522" t="s">
        <v>25</v>
      </c>
      <c r="L3522" t="s">
        <v>6320</v>
      </c>
      <c r="M3522" s="117">
        <v>2461990100000</v>
      </c>
      <c r="N3522" t="s">
        <v>25</v>
      </c>
      <c r="O3522" s="119">
        <v>46023</v>
      </c>
      <c r="P3522" s="119">
        <v>2958465</v>
      </c>
      <c r="Q3522" s="120">
        <v>46023</v>
      </c>
      <c r="R3522" s="120">
        <v>2958465</v>
      </c>
    </row>
    <row r="3523" spans="1:18" x14ac:dyDescent="0.25">
      <c r="A3523" t="str">
        <f t="shared" ref="A3523:A3586" si="110">CONCATENATE("IT-",D3523)</f>
        <v>IT-2461990104000</v>
      </c>
      <c r="B3523">
        <f t="shared" si="109"/>
        <v>3522</v>
      </c>
      <c r="C3523" t="s">
        <v>6312</v>
      </c>
      <c r="D3523" s="117">
        <v>2461990104000</v>
      </c>
      <c r="E3523" t="s">
        <v>6309</v>
      </c>
      <c r="F3523" t="s">
        <v>3989</v>
      </c>
      <c r="G3523" t="s">
        <v>25</v>
      </c>
      <c r="H3523" t="s">
        <v>25</v>
      </c>
      <c r="I3523" t="s">
        <v>25</v>
      </c>
      <c r="J3523" t="s">
        <v>25</v>
      </c>
      <c r="K3523" t="s">
        <v>25</v>
      </c>
      <c r="L3523" t="s">
        <v>6320</v>
      </c>
      <c r="M3523" s="117">
        <v>2461990100000</v>
      </c>
      <c r="N3523" t="s">
        <v>25</v>
      </c>
      <c r="O3523" s="119">
        <v>46023</v>
      </c>
      <c r="P3523" s="119">
        <v>2958465</v>
      </c>
      <c r="Q3523" s="120">
        <v>46023</v>
      </c>
      <c r="R3523" s="120">
        <v>2958465</v>
      </c>
    </row>
    <row r="3524" spans="1:18" x14ac:dyDescent="0.25">
      <c r="A3524" t="str">
        <f t="shared" si="110"/>
        <v>IT-2461990105000</v>
      </c>
      <c r="B3524">
        <f t="shared" ref="B3524:B3587" si="111">B3523+1</f>
        <v>3523</v>
      </c>
      <c r="C3524" t="s">
        <v>6312</v>
      </c>
      <c r="D3524" s="117">
        <v>2461990105000</v>
      </c>
      <c r="E3524" t="s">
        <v>6309</v>
      </c>
      <c r="F3524" t="s">
        <v>3991</v>
      </c>
      <c r="G3524" t="s">
        <v>25</v>
      </c>
      <c r="H3524" t="s">
        <v>25</v>
      </c>
      <c r="I3524" t="s">
        <v>25</v>
      </c>
      <c r="J3524" t="s">
        <v>25</v>
      </c>
      <c r="K3524" t="s">
        <v>25</v>
      </c>
      <c r="L3524" t="s">
        <v>6320</v>
      </c>
      <c r="M3524" s="117">
        <v>2461990100000</v>
      </c>
      <c r="N3524" t="s">
        <v>25</v>
      </c>
      <c r="O3524" s="119">
        <v>46023</v>
      </c>
      <c r="P3524" s="119">
        <v>2958465</v>
      </c>
      <c r="Q3524" s="120">
        <v>46023</v>
      </c>
      <c r="R3524" s="120">
        <v>2958465</v>
      </c>
    </row>
    <row r="3525" spans="1:18" x14ac:dyDescent="0.25">
      <c r="A3525" t="str">
        <f t="shared" si="110"/>
        <v>IT-2461990106000</v>
      </c>
      <c r="B3525">
        <f t="shared" si="111"/>
        <v>3524</v>
      </c>
      <c r="C3525" t="s">
        <v>6312</v>
      </c>
      <c r="D3525" s="117">
        <v>2461990106000</v>
      </c>
      <c r="E3525" t="s">
        <v>6309</v>
      </c>
      <c r="F3525" t="s">
        <v>3993</v>
      </c>
      <c r="G3525" t="s">
        <v>25</v>
      </c>
      <c r="H3525" t="s">
        <v>25</v>
      </c>
      <c r="I3525" t="s">
        <v>25</v>
      </c>
      <c r="J3525" t="s">
        <v>25</v>
      </c>
      <c r="K3525" t="s">
        <v>25</v>
      </c>
      <c r="L3525" t="s">
        <v>6320</v>
      </c>
      <c r="M3525" s="117">
        <v>2461990100000</v>
      </c>
      <c r="N3525" t="s">
        <v>25</v>
      </c>
      <c r="O3525" s="119">
        <v>46023</v>
      </c>
      <c r="P3525" s="119">
        <v>2958465</v>
      </c>
      <c r="Q3525" s="120">
        <v>46023</v>
      </c>
      <c r="R3525" s="120">
        <v>2958465</v>
      </c>
    </row>
    <row r="3526" spans="1:18" x14ac:dyDescent="0.25">
      <c r="A3526" t="str">
        <f t="shared" si="110"/>
        <v>IT-2461990107000</v>
      </c>
      <c r="B3526">
        <f t="shared" si="111"/>
        <v>3525</v>
      </c>
      <c r="C3526" t="s">
        <v>6312</v>
      </c>
      <c r="D3526" s="117">
        <v>2461990107000</v>
      </c>
      <c r="E3526" t="s">
        <v>6309</v>
      </c>
      <c r="F3526" t="s">
        <v>3995</v>
      </c>
      <c r="G3526" t="s">
        <v>25</v>
      </c>
      <c r="H3526" t="s">
        <v>25</v>
      </c>
      <c r="I3526" t="s">
        <v>25</v>
      </c>
      <c r="J3526" t="s">
        <v>25</v>
      </c>
      <c r="K3526" t="s">
        <v>25</v>
      </c>
      <c r="L3526" t="s">
        <v>6320</v>
      </c>
      <c r="M3526" s="117">
        <v>2461990100000</v>
      </c>
      <c r="N3526" t="s">
        <v>25</v>
      </c>
      <c r="O3526" s="119">
        <v>46023</v>
      </c>
      <c r="P3526" s="119">
        <v>2958465</v>
      </c>
      <c r="Q3526" s="120">
        <v>46023</v>
      </c>
      <c r="R3526" s="120">
        <v>2958465</v>
      </c>
    </row>
    <row r="3527" spans="1:18" x14ac:dyDescent="0.25">
      <c r="A3527" t="str">
        <f t="shared" si="110"/>
        <v>IT-2461990108000</v>
      </c>
      <c r="B3527">
        <f t="shared" si="111"/>
        <v>3526</v>
      </c>
      <c r="C3527" t="s">
        <v>6312</v>
      </c>
      <c r="D3527" s="117">
        <v>2461990108000</v>
      </c>
      <c r="E3527" t="s">
        <v>6309</v>
      </c>
      <c r="F3527" t="s">
        <v>3997</v>
      </c>
      <c r="G3527" t="s">
        <v>25</v>
      </c>
      <c r="H3527" t="s">
        <v>25</v>
      </c>
      <c r="I3527" t="s">
        <v>25</v>
      </c>
      <c r="J3527" t="s">
        <v>25</v>
      </c>
      <c r="K3527" t="s">
        <v>25</v>
      </c>
      <c r="L3527" t="s">
        <v>6320</v>
      </c>
      <c r="M3527" s="117">
        <v>2461990100000</v>
      </c>
      <c r="N3527" t="s">
        <v>25</v>
      </c>
      <c r="O3527" s="119">
        <v>46023</v>
      </c>
      <c r="P3527" s="119">
        <v>2958465</v>
      </c>
      <c r="Q3527" s="120">
        <v>46023</v>
      </c>
      <c r="R3527" s="120">
        <v>2958465</v>
      </c>
    </row>
    <row r="3528" spans="1:18" x14ac:dyDescent="0.25">
      <c r="A3528" t="str">
        <f t="shared" si="110"/>
        <v>IT-2461990109000</v>
      </c>
      <c r="B3528">
        <f t="shared" si="111"/>
        <v>3527</v>
      </c>
      <c r="C3528" t="s">
        <v>6312</v>
      </c>
      <c r="D3528" s="117">
        <v>2461990109000</v>
      </c>
      <c r="E3528" t="s">
        <v>6309</v>
      </c>
      <c r="F3528" t="s">
        <v>3999</v>
      </c>
      <c r="G3528" t="s">
        <v>25</v>
      </c>
      <c r="H3528" t="s">
        <v>25</v>
      </c>
      <c r="I3528" t="s">
        <v>25</v>
      </c>
      <c r="J3528" t="s">
        <v>25</v>
      </c>
      <c r="K3528" t="s">
        <v>25</v>
      </c>
      <c r="L3528" t="s">
        <v>6320</v>
      </c>
      <c r="M3528" s="117">
        <v>2461990100000</v>
      </c>
      <c r="N3528" t="s">
        <v>25</v>
      </c>
      <c r="O3528" s="119">
        <v>46023</v>
      </c>
      <c r="P3528" s="119">
        <v>2958465</v>
      </c>
      <c r="Q3528" s="120">
        <v>46023</v>
      </c>
      <c r="R3528" s="120">
        <v>2958465</v>
      </c>
    </row>
    <row r="3529" spans="1:18" x14ac:dyDescent="0.25">
      <c r="A3529" t="str">
        <f t="shared" si="110"/>
        <v>IT-2461990110000</v>
      </c>
      <c r="B3529">
        <f t="shared" si="111"/>
        <v>3528</v>
      </c>
      <c r="C3529" t="s">
        <v>6312</v>
      </c>
      <c r="D3529" s="117">
        <v>2461990110000</v>
      </c>
      <c r="E3529" t="s">
        <v>6309</v>
      </c>
      <c r="F3529" t="s">
        <v>4001</v>
      </c>
      <c r="G3529" t="s">
        <v>25</v>
      </c>
      <c r="H3529" t="s">
        <v>25</v>
      </c>
      <c r="I3529" t="s">
        <v>25</v>
      </c>
      <c r="J3529" t="s">
        <v>25</v>
      </c>
      <c r="K3529" t="s">
        <v>25</v>
      </c>
      <c r="L3529" t="s">
        <v>6320</v>
      </c>
      <c r="M3529" s="117">
        <v>2461990100000</v>
      </c>
      <c r="N3529" t="s">
        <v>25</v>
      </c>
      <c r="O3529" s="119">
        <v>46023</v>
      </c>
      <c r="P3529" s="119">
        <v>2958465</v>
      </c>
      <c r="Q3529" s="120">
        <v>46023</v>
      </c>
      <c r="R3529" s="120">
        <v>2958465</v>
      </c>
    </row>
    <row r="3530" spans="1:18" x14ac:dyDescent="0.25">
      <c r="A3530" t="str">
        <f t="shared" si="110"/>
        <v>IT-2461990111000</v>
      </c>
      <c r="B3530">
        <f t="shared" si="111"/>
        <v>3529</v>
      </c>
      <c r="C3530" t="s">
        <v>6312</v>
      </c>
      <c r="D3530" s="117">
        <v>2461990111000</v>
      </c>
      <c r="E3530" t="s">
        <v>6309</v>
      </c>
      <c r="F3530" t="s">
        <v>4003</v>
      </c>
      <c r="G3530" t="s">
        <v>25</v>
      </c>
      <c r="H3530" t="s">
        <v>25</v>
      </c>
      <c r="I3530" t="s">
        <v>25</v>
      </c>
      <c r="J3530" t="s">
        <v>25</v>
      </c>
      <c r="K3530" t="s">
        <v>25</v>
      </c>
      <c r="L3530" t="s">
        <v>6320</v>
      </c>
      <c r="M3530" s="117">
        <v>2461990100000</v>
      </c>
      <c r="N3530" t="s">
        <v>25</v>
      </c>
      <c r="O3530" s="119">
        <v>46023</v>
      </c>
      <c r="P3530" s="119">
        <v>2958465</v>
      </c>
      <c r="Q3530" s="120">
        <v>46023</v>
      </c>
      <c r="R3530" s="120">
        <v>2958465</v>
      </c>
    </row>
    <row r="3531" spans="1:18" x14ac:dyDescent="0.25">
      <c r="A3531" t="str">
        <f t="shared" si="110"/>
        <v>IT-2461990112000</v>
      </c>
      <c r="B3531">
        <f t="shared" si="111"/>
        <v>3530</v>
      </c>
      <c r="C3531" t="s">
        <v>6312</v>
      </c>
      <c r="D3531" s="117">
        <v>2461990112000</v>
      </c>
      <c r="E3531" t="s">
        <v>6309</v>
      </c>
      <c r="F3531" t="s">
        <v>4005</v>
      </c>
      <c r="G3531" t="s">
        <v>25</v>
      </c>
      <c r="H3531" t="s">
        <v>25</v>
      </c>
      <c r="I3531" t="s">
        <v>25</v>
      </c>
      <c r="J3531" t="s">
        <v>25</v>
      </c>
      <c r="K3531" t="s">
        <v>25</v>
      </c>
      <c r="L3531" t="s">
        <v>6320</v>
      </c>
      <c r="M3531" s="117">
        <v>2461990100000</v>
      </c>
      <c r="N3531" t="s">
        <v>25</v>
      </c>
      <c r="O3531" s="119">
        <v>46023</v>
      </c>
      <c r="P3531" s="119">
        <v>2958465</v>
      </c>
      <c r="Q3531" s="120">
        <v>46023</v>
      </c>
      <c r="R3531" s="120">
        <v>2958465</v>
      </c>
    </row>
    <row r="3532" spans="1:18" x14ac:dyDescent="0.25">
      <c r="A3532" t="str">
        <f t="shared" si="110"/>
        <v>IT-2461990113000</v>
      </c>
      <c r="B3532">
        <f t="shared" si="111"/>
        <v>3531</v>
      </c>
      <c r="C3532" t="s">
        <v>6312</v>
      </c>
      <c r="D3532" s="117">
        <v>2461990113000</v>
      </c>
      <c r="E3532" t="s">
        <v>6309</v>
      </c>
      <c r="F3532" t="s">
        <v>4007</v>
      </c>
      <c r="G3532" t="s">
        <v>25</v>
      </c>
      <c r="H3532" t="s">
        <v>25</v>
      </c>
      <c r="I3532" t="s">
        <v>25</v>
      </c>
      <c r="J3532" t="s">
        <v>25</v>
      </c>
      <c r="K3532" t="s">
        <v>25</v>
      </c>
      <c r="L3532" t="s">
        <v>6320</v>
      </c>
      <c r="M3532" s="117">
        <v>2461990100000</v>
      </c>
      <c r="N3532" t="s">
        <v>25</v>
      </c>
      <c r="O3532" s="119">
        <v>46023</v>
      </c>
      <c r="P3532" s="119">
        <v>2958465</v>
      </c>
      <c r="Q3532" s="120">
        <v>46023</v>
      </c>
      <c r="R3532" s="120">
        <v>2958465</v>
      </c>
    </row>
    <row r="3533" spans="1:18" x14ac:dyDescent="0.25">
      <c r="A3533" t="str">
        <f t="shared" si="110"/>
        <v>IT-2461990114000</v>
      </c>
      <c r="B3533">
        <f t="shared" si="111"/>
        <v>3532</v>
      </c>
      <c r="C3533" t="s">
        <v>6312</v>
      </c>
      <c r="D3533" s="117">
        <v>2461990114000</v>
      </c>
      <c r="E3533" t="s">
        <v>6309</v>
      </c>
      <c r="F3533" t="s">
        <v>4009</v>
      </c>
      <c r="G3533" t="s">
        <v>25</v>
      </c>
      <c r="H3533" t="s">
        <v>25</v>
      </c>
      <c r="I3533" t="s">
        <v>25</v>
      </c>
      <c r="J3533" t="s">
        <v>25</v>
      </c>
      <c r="K3533" t="s">
        <v>25</v>
      </c>
      <c r="L3533" t="s">
        <v>6320</v>
      </c>
      <c r="M3533" s="117">
        <v>2461990100000</v>
      </c>
      <c r="N3533" t="s">
        <v>25</v>
      </c>
      <c r="O3533" s="119">
        <v>46023</v>
      </c>
      <c r="P3533" s="119">
        <v>2958465</v>
      </c>
      <c r="Q3533" s="120">
        <v>46023</v>
      </c>
      <c r="R3533" s="120">
        <v>2958465</v>
      </c>
    </row>
    <row r="3534" spans="1:18" x14ac:dyDescent="0.25">
      <c r="A3534" t="str">
        <f t="shared" si="110"/>
        <v>IT-2461990115000</v>
      </c>
      <c r="B3534">
        <f t="shared" si="111"/>
        <v>3533</v>
      </c>
      <c r="C3534" t="s">
        <v>6312</v>
      </c>
      <c r="D3534" s="117">
        <v>2461990115000</v>
      </c>
      <c r="E3534" t="s">
        <v>6309</v>
      </c>
      <c r="F3534" t="s">
        <v>4011</v>
      </c>
      <c r="G3534" t="s">
        <v>25</v>
      </c>
      <c r="H3534" t="s">
        <v>25</v>
      </c>
      <c r="I3534" t="s">
        <v>25</v>
      </c>
      <c r="J3534" t="s">
        <v>25</v>
      </c>
      <c r="K3534" t="s">
        <v>25</v>
      </c>
      <c r="L3534" t="s">
        <v>6320</v>
      </c>
      <c r="M3534" s="117">
        <v>2461990100000</v>
      </c>
      <c r="N3534" t="s">
        <v>25</v>
      </c>
      <c r="O3534" s="119">
        <v>46023</v>
      </c>
      <c r="P3534" s="119">
        <v>2958465</v>
      </c>
      <c r="Q3534" s="120">
        <v>46023</v>
      </c>
      <c r="R3534" s="120">
        <v>2958465</v>
      </c>
    </row>
    <row r="3535" spans="1:18" x14ac:dyDescent="0.25">
      <c r="A3535" t="str">
        <f t="shared" si="110"/>
        <v>IT-2461990116000</v>
      </c>
      <c r="B3535">
        <f t="shared" si="111"/>
        <v>3534</v>
      </c>
      <c r="C3535" t="s">
        <v>6312</v>
      </c>
      <c r="D3535" s="117">
        <v>2461990116000</v>
      </c>
      <c r="E3535" t="s">
        <v>6309</v>
      </c>
      <c r="F3535" t="s">
        <v>4013</v>
      </c>
      <c r="G3535" t="s">
        <v>25</v>
      </c>
      <c r="H3535" t="s">
        <v>25</v>
      </c>
      <c r="I3535" t="s">
        <v>25</v>
      </c>
      <c r="J3535" t="s">
        <v>25</v>
      </c>
      <c r="K3535" t="s">
        <v>25</v>
      </c>
      <c r="L3535" t="s">
        <v>6320</v>
      </c>
      <c r="M3535" s="117">
        <v>2461990100000</v>
      </c>
      <c r="N3535" t="s">
        <v>25</v>
      </c>
      <c r="O3535" s="119">
        <v>46023</v>
      </c>
      <c r="P3535" s="119">
        <v>2958465</v>
      </c>
      <c r="Q3535" s="120">
        <v>46023</v>
      </c>
      <c r="R3535" s="120">
        <v>2958465</v>
      </c>
    </row>
    <row r="3536" spans="1:18" x14ac:dyDescent="0.25">
      <c r="A3536" t="str">
        <f t="shared" si="110"/>
        <v>IT-2461990117000</v>
      </c>
      <c r="B3536">
        <f t="shared" si="111"/>
        <v>3535</v>
      </c>
      <c r="C3536" t="s">
        <v>6312</v>
      </c>
      <c r="D3536" s="117">
        <v>2461990117000</v>
      </c>
      <c r="E3536" t="s">
        <v>6309</v>
      </c>
      <c r="F3536" t="s">
        <v>4017</v>
      </c>
      <c r="G3536" t="s">
        <v>25</v>
      </c>
      <c r="H3536" t="s">
        <v>25</v>
      </c>
      <c r="I3536" t="s">
        <v>25</v>
      </c>
      <c r="J3536" t="s">
        <v>25</v>
      </c>
      <c r="K3536" t="s">
        <v>25</v>
      </c>
      <c r="L3536" t="s">
        <v>6320</v>
      </c>
      <c r="M3536" s="117">
        <v>2461990100000</v>
      </c>
      <c r="N3536" t="s">
        <v>25</v>
      </c>
      <c r="O3536" s="119">
        <v>46023</v>
      </c>
      <c r="P3536" s="119">
        <v>2958465</v>
      </c>
      <c r="Q3536" s="120">
        <v>46023</v>
      </c>
      <c r="R3536" s="120">
        <v>2958465</v>
      </c>
    </row>
    <row r="3537" spans="1:18" x14ac:dyDescent="0.25">
      <c r="A3537" t="str">
        <f t="shared" si="110"/>
        <v>IT-2461990118000</v>
      </c>
      <c r="B3537">
        <f t="shared" si="111"/>
        <v>3536</v>
      </c>
      <c r="C3537" t="s">
        <v>6312</v>
      </c>
      <c r="D3537" s="117">
        <v>2461990118000</v>
      </c>
      <c r="E3537" t="s">
        <v>6309</v>
      </c>
      <c r="F3537" t="s">
        <v>4019</v>
      </c>
      <c r="G3537" t="s">
        <v>25</v>
      </c>
      <c r="H3537" t="s">
        <v>25</v>
      </c>
      <c r="I3537" t="s">
        <v>25</v>
      </c>
      <c r="J3537" t="s">
        <v>25</v>
      </c>
      <c r="K3537" t="s">
        <v>25</v>
      </c>
      <c r="L3537" t="s">
        <v>6320</v>
      </c>
      <c r="M3537" s="117">
        <v>2461990100000</v>
      </c>
      <c r="N3537" t="s">
        <v>25</v>
      </c>
      <c r="O3537" s="119">
        <v>46023</v>
      </c>
      <c r="P3537" s="119">
        <v>2958465</v>
      </c>
      <c r="Q3537" s="120">
        <v>46023</v>
      </c>
      <c r="R3537" s="120">
        <v>2958465</v>
      </c>
    </row>
    <row r="3538" spans="1:18" x14ac:dyDescent="0.25">
      <c r="A3538" t="str">
        <f t="shared" si="110"/>
        <v>IT-2461990119000</v>
      </c>
      <c r="B3538">
        <f t="shared" si="111"/>
        <v>3537</v>
      </c>
      <c r="C3538" t="s">
        <v>6312</v>
      </c>
      <c r="D3538" s="117">
        <v>2461990119000</v>
      </c>
      <c r="E3538" t="s">
        <v>6309</v>
      </c>
      <c r="F3538" t="s">
        <v>4021</v>
      </c>
      <c r="G3538" t="s">
        <v>25</v>
      </c>
      <c r="H3538" t="s">
        <v>25</v>
      </c>
      <c r="I3538" t="s">
        <v>25</v>
      </c>
      <c r="J3538" t="s">
        <v>25</v>
      </c>
      <c r="K3538" t="s">
        <v>25</v>
      </c>
      <c r="L3538" t="s">
        <v>6320</v>
      </c>
      <c r="M3538" s="117">
        <v>2461990100000</v>
      </c>
      <c r="N3538" t="s">
        <v>25</v>
      </c>
      <c r="O3538" s="119">
        <v>46023</v>
      </c>
      <c r="P3538" s="119">
        <v>2958465</v>
      </c>
      <c r="Q3538" s="120">
        <v>46023</v>
      </c>
      <c r="R3538" s="120">
        <v>2958465</v>
      </c>
    </row>
    <row r="3539" spans="1:18" x14ac:dyDescent="0.25">
      <c r="A3539" t="str">
        <f t="shared" si="110"/>
        <v>IT-2461990120000</v>
      </c>
      <c r="B3539">
        <f t="shared" si="111"/>
        <v>3538</v>
      </c>
      <c r="C3539" t="s">
        <v>6312</v>
      </c>
      <c r="D3539" s="117">
        <v>2461990120000</v>
      </c>
      <c r="E3539" t="s">
        <v>6309</v>
      </c>
      <c r="F3539" t="s">
        <v>4023</v>
      </c>
      <c r="G3539" t="s">
        <v>25</v>
      </c>
      <c r="H3539" t="s">
        <v>25</v>
      </c>
      <c r="I3539" t="s">
        <v>25</v>
      </c>
      <c r="J3539" t="s">
        <v>25</v>
      </c>
      <c r="K3539" t="s">
        <v>25</v>
      </c>
      <c r="L3539" t="s">
        <v>6320</v>
      </c>
      <c r="M3539" s="117">
        <v>2461990100000</v>
      </c>
      <c r="N3539" t="s">
        <v>25</v>
      </c>
      <c r="O3539" s="119">
        <v>46023</v>
      </c>
      <c r="P3539" s="119">
        <v>2958465</v>
      </c>
      <c r="Q3539" s="120">
        <v>46023</v>
      </c>
      <c r="R3539" s="120">
        <v>2958465</v>
      </c>
    </row>
    <row r="3540" spans="1:18" x14ac:dyDescent="0.25">
      <c r="A3540" t="str">
        <f t="shared" si="110"/>
        <v>IT-2461990121000</v>
      </c>
      <c r="B3540">
        <f t="shared" si="111"/>
        <v>3539</v>
      </c>
      <c r="C3540" t="s">
        <v>6312</v>
      </c>
      <c r="D3540" s="117">
        <v>2461990121000</v>
      </c>
      <c r="E3540" t="s">
        <v>6309</v>
      </c>
      <c r="F3540" t="s">
        <v>4025</v>
      </c>
      <c r="G3540" t="s">
        <v>25</v>
      </c>
      <c r="H3540" t="s">
        <v>25</v>
      </c>
      <c r="I3540" t="s">
        <v>25</v>
      </c>
      <c r="J3540" t="s">
        <v>25</v>
      </c>
      <c r="K3540" t="s">
        <v>25</v>
      </c>
      <c r="L3540" t="s">
        <v>6320</v>
      </c>
      <c r="M3540" s="117">
        <v>2461990100000</v>
      </c>
      <c r="N3540" t="s">
        <v>25</v>
      </c>
      <c r="O3540" s="119">
        <v>46023</v>
      </c>
      <c r="P3540" s="119">
        <v>2958465</v>
      </c>
      <c r="Q3540" s="120">
        <v>46023</v>
      </c>
      <c r="R3540" s="120">
        <v>2958465</v>
      </c>
    </row>
    <row r="3541" spans="1:18" x14ac:dyDescent="0.25">
      <c r="A3541" t="str">
        <f t="shared" si="110"/>
        <v>IT-2461990121001</v>
      </c>
      <c r="B3541">
        <f t="shared" si="111"/>
        <v>3540</v>
      </c>
      <c r="C3541" t="s">
        <v>6312</v>
      </c>
      <c r="D3541" s="117">
        <v>2461990121001</v>
      </c>
      <c r="E3541" t="s">
        <v>6308</v>
      </c>
      <c r="F3541" t="s">
        <v>4027</v>
      </c>
      <c r="G3541" t="s">
        <v>25</v>
      </c>
      <c r="H3541" t="s">
        <v>25</v>
      </c>
      <c r="I3541" t="s">
        <v>25</v>
      </c>
      <c r="J3541" t="s">
        <v>25</v>
      </c>
      <c r="K3541" t="s">
        <v>25</v>
      </c>
      <c r="L3541" t="s">
        <v>6321</v>
      </c>
      <c r="M3541" s="117">
        <v>2461990121000</v>
      </c>
      <c r="N3541" t="s">
        <v>25</v>
      </c>
      <c r="O3541" s="119">
        <v>46023</v>
      </c>
      <c r="P3541" s="119">
        <v>2958465</v>
      </c>
      <c r="Q3541" s="120">
        <v>46023</v>
      </c>
      <c r="R3541" s="120">
        <v>2958465</v>
      </c>
    </row>
    <row r="3542" spans="1:18" x14ac:dyDescent="0.25">
      <c r="A3542" t="str">
        <f t="shared" si="110"/>
        <v>IT-2461990122000</v>
      </c>
      <c r="B3542">
        <f t="shared" si="111"/>
        <v>3541</v>
      </c>
      <c r="C3542" t="s">
        <v>6312</v>
      </c>
      <c r="D3542" s="117">
        <v>2461990122000</v>
      </c>
      <c r="E3542" t="s">
        <v>6309</v>
      </c>
      <c r="F3542" t="s">
        <v>4029</v>
      </c>
      <c r="G3542" t="s">
        <v>25</v>
      </c>
      <c r="H3542" t="s">
        <v>25</v>
      </c>
      <c r="I3542" t="s">
        <v>25</v>
      </c>
      <c r="J3542" t="s">
        <v>25</v>
      </c>
      <c r="K3542" t="s">
        <v>25</v>
      </c>
      <c r="L3542" t="s">
        <v>6320</v>
      </c>
      <c r="M3542" s="117">
        <v>2461990100000</v>
      </c>
      <c r="N3542" t="s">
        <v>25</v>
      </c>
      <c r="O3542" s="119">
        <v>46023</v>
      </c>
      <c r="P3542" s="119">
        <v>2958465</v>
      </c>
      <c r="Q3542" s="120">
        <v>46023</v>
      </c>
      <c r="R3542" s="120">
        <v>2958465</v>
      </c>
    </row>
    <row r="3543" spans="1:18" x14ac:dyDescent="0.25">
      <c r="A3543" t="str">
        <f t="shared" si="110"/>
        <v>IT-2461990123000</v>
      </c>
      <c r="B3543">
        <f t="shared" si="111"/>
        <v>3542</v>
      </c>
      <c r="C3543" t="s">
        <v>6312</v>
      </c>
      <c r="D3543" s="117">
        <v>2461990123000</v>
      </c>
      <c r="E3543" t="s">
        <v>6309</v>
      </c>
      <c r="F3543" t="s">
        <v>4031</v>
      </c>
      <c r="G3543" t="s">
        <v>25</v>
      </c>
      <c r="H3543" t="s">
        <v>25</v>
      </c>
      <c r="I3543" t="s">
        <v>25</v>
      </c>
      <c r="J3543" t="s">
        <v>25</v>
      </c>
      <c r="K3543" t="s">
        <v>25</v>
      </c>
      <c r="L3543" t="s">
        <v>6320</v>
      </c>
      <c r="M3543" s="117">
        <v>2461990100000</v>
      </c>
      <c r="N3543" t="s">
        <v>25</v>
      </c>
      <c r="O3543" s="119">
        <v>46023</v>
      </c>
      <c r="P3543" s="119">
        <v>2958465</v>
      </c>
      <c r="Q3543" s="120">
        <v>46023</v>
      </c>
      <c r="R3543" s="120">
        <v>2958465</v>
      </c>
    </row>
    <row r="3544" spans="1:18" x14ac:dyDescent="0.25">
      <c r="A3544" t="str">
        <f t="shared" si="110"/>
        <v>IT-2461990124000</v>
      </c>
      <c r="B3544">
        <f t="shared" si="111"/>
        <v>3543</v>
      </c>
      <c r="C3544" t="s">
        <v>6312</v>
      </c>
      <c r="D3544" s="117">
        <v>2461990124000</v>
      </c>
      <c r="E3544" t="s">
        <v>6309</v>
      </c>
      <c r="F3544" t="s">
        <v>4033</v>
      </c>
      <c r="G3544" t="s">
        <v>25</v>
      </c>
      <c r="H3544" t="s">
        <v>25</v>
      </c>
      <c r="I3544" t="s">
        <v>25</v>
      </c>
      <c r="J3544" t="s">
        <v>25</v>
      </c>
      <c r="K3544" t="s">
        <v>25</v>
      </c>
      <c r="L3544" t="s">
        <v>6320</v>
      </c>
      <c r="M3544" s="117">
        <v>2461990100000</v>
      </c>
      <c r="N3544" t="s">
        <v>25</v>
      </c>
      <c r="O3544" s="119">
        <v>46023</v>
      </c>
      <c r="P3544" s="119">
        <v>2958465</v>
      </c>
      <c r="Q3544" s="120">
        <v>46023</v>
      </c>
      <c r="R3544" s="120">
        <v>2958465</v>
      </c>
    </row>
    <row r="3545" spans="1:18" x14ac:dyDescent="0.25">
      <c r="A3545" t="str">
        <f t="shared" si="110"/>
        <v>IT-2461990125000</v>
      </c>
      <c r="B3545">
        <f t="shared" si="111"/>
        <v>3544</v>
      </c>
      <c r="C3545" t="s">
        <v>6312</v>
      </c>
      <c r="D3545" s="117">
        <v>2461990125000</v>
      </c>
      <c r="E3545" t="s">
        <v>6309</v>
      </c>
      <c r="F3545" t="s">
        <v>4035</v>
      </c>
      <c r="G3545" t="s">
        <v>25</v>
      </c>
      <c r="H3545" t="s">
        <v>25</v>
      </c>
      <c r="I3545" t="s">
        <v>25</v>
      </c>
      <c r="J3545" t="s">
        <v>25</v>
      </c>
      <c r="K3545" t="s">
        <v>25</v>
      </c>
      <c r="L3545" t="s">
        <v>6320</v>
      </c>
      <c r="M3545" s="117">
        <v>2461990100000</v>
      </c>
      <c r="N3545" t="s">
        <v>25</v>
      </c>
      <c r="O3545" s="119">
        <v>46023</v>
      </c>
      <c r="P3545" s="119">
        <v>2958465</v>
      </c>
      <c r="Q3545" s="120">
        <v>46023</v>
      </c>
      <c r="R3545" s="120">
        <v>2958465</v>
      </c>
    </row>
    <row r="3546" spans="1:18" x14ac:dyDescent="0.25">
      <c r="A3546" t="str">
        <f t="shared" si="110"/>
        <v>IT-2461990126000</v>
      </c>
      <c r="B3546">
        <f t="shared" si="111"/>
        <v>3545</v>
      </c>
      <c r="C3546" t="s">
        <v>6312</v>
      </c>
      <c r="D3546" s="117">
        <v>2461990126000</v>
      </c>
      <c r="E3546" t="s">
        <v>6309</v>
      </c>
      <c r="F3546" t="s">
        <v>4037</v>
      </c>
      <c r="G3546" t="s">
        <v>25</v>
      </c>
      <c r="H3546" t="s">
        <v>25</v>
      </c>
      <c r="I3546" t="s">
        <v>25</v>
      </c>
      <c r="J3546" t="s">
        <v>25</v>
      </c>
      <c r="K3546" t="s">
        <v>25</v>
      </c>
      <c r="L3546" t="s">
        <v>6320</v>
      </c>
      <c r="M3546" s="117">
        <v>2461990100000</v>
      </c>
      <c r="N3546" t="s">
        <v>25</v>
      </c>
      <c r="O3546" s="119">
        <v>46023</v>
      </c>
      <c r="P3546" s="119">
        <v>2958465</v>
      </c>
      <c r="Q3546" s="120">
        <v>46023</v>
      </c>
      <c r="R3546" s="120">
        <v>2958465</v>
      </c>
    </row>
    <row r="3547" spans="1:18" x14ac:dyDescent="0.25">
      <c r="A3547" t="str">
        <f t="shared" si="110"/>
        <v>IT-2461990127000</v>
      </c>
      <c r="B3547">
        <f t="shared" si="111"/>
        <v>3546</v>
      </c>
      <c r="C3547" t="s">
        <v>6312</v>
      </c>
      <c r="D3547" s="117">
        <v>2461990127000</v>
      </c>
      <c r="E3547" t="s">
        <v>6309</v>
      </c>
      <c r="F3547" t="s">
        <v>4039</v>
      </c>
      <c r="G3547" t="s">
        <v>25</v>
      </c>
      <c r="H3547" t="s">
        <v>25</v>
      </c>
      <c r="I3547" t="s">
        <v>25</v>
      </c>
      <c r="J3547" t="s">
        <v>25</v>
      </c>
      <c r="K3547" t="s">
        <v>25</v>
      </c>
      <c r="L3547" t="s">
        <v>6320</v>
      </c>
      <c r="M3547" s="117">
        <v>2461990100000</v>
      </c>
      <c r="N3547" t="s">
        <v>25</v>
      </c>
      <c r="O3547" s="119">
        <v>46023</v>
      </c>
      <c r="P3547" s="119">
        <v>2958465</v>
      </c>
      <c r="Q3547" s="120">
        <v>46023</v>
      </c>
      <c r="R3547" s="120">
        <v>2958465</v>
      </c>
    </row>
    <row r="3548" spans="1:18" x14ac:dyDescent="0.25">
      <c r="A3548" t="str">
        <f t="shared" si="110"/>
        <v>IT-2461990128000</v>
      </c>
      <c r="B3548">
        <f t="shared" si="111"/>
        <v>3547</v>
      </c>
      <c r="C3548" t="s">
        <v>6312</v>
      </c>
      <c r="D3548" s="117">
        <v>2461990128000</v>
      </c>
      <c r="E3548" t="s">
        <v>6309</v>
      </c>
      <c r="F3548" t="s">
        <v>4043</v>
      </c>
      <c r="G3548" t="s">
        <v>25</v>
      </c>
      <c r="H3548" t="s">
        <v>25</v>
      </c>
      <c r="I3548" t="s">
        <v>25</v>
      </c>
      <c r="J3548" t="s">
        <v>25</v>
      </c>
      <c r="K3548" t="s">
        <v>25</v>
      </c>
      <c r="L3548" t="s">
        <v>6320</v>
      </c>
      <c r="M3548" s="117">
        <v>2461990100000</v>
      </c>
      <c r="N3548" t="s">
        <v>25</v>
      </c>
      <c r="O3548" s="119">
        <v>46023</v>
      </c>
      <c r="P3548" s="119">
        <v>2958465</v>
      </c>
      <c r="Q3548" s="120">
        <v>46023</v>
      </c>
      <c r="R3548" s="120">
        <v>2958465</v>
      </c>
    </row>
    <row r="3549" spans="1:18" x14ac:dyDescent="0.25">
      <c r="A3549" t="str">
        <f t="shared" si="110"/>
        <v>IT-2461990129000</v>
      </c>
      <c r="B3549">
        <f t="shared" si="111"/>
        <v>3548</v>
      </c>
      <c r="C3549" t="s">
        <v>6312</v>
      </c>
      <c r="D3549" s="117">
        <v>2461990129000</v>
      </c>
      <c r="E3549" t="s">
        <v>6309</v>
      </c>
      <c r="F3549" t="s">
        <v>4044</v>
      </c>
      <c r="G3549" t="s">
        <v>25</v>
      </c>
      <c r="H3549" t="s">
        <v>25</v>
      </c>
      <c r="I3549" t="s">
        <v>25</v>
      </c>
      <c r="J3549" t="s">
        <v>25</v>
      </c>
      <c r="K3549" t="s">
        <v>25</v>
      </c>
      <c r="L3549" t="s">
        <v>6320</v>
      </c>
      <c r="M3549" s="117">
        <v>2461990100000</v>
      </c>
      <c r="N3549" t="s">
        <v>25</v>
      </c>
      <c r="O3549" s="119">
        <v>46023</v>
      </c>
      <c r="P3549" s="119">
        <v>2958465</v>
      </c>
      <c r="Q3549" s="120">
        <v>46023</v>
      </c>
      <c r="R3549" s="120">
        <v>2958465</v>
      </c>
    </row>
    <row r="3550" spans="1:18" x14ac:dyDescent="0.25">
      <c r="A3550" t="str">
        <f t="shared" si="110"/>
        <v>IT-2461990130000</v>
      </c>
      <c r="B3550">
        <f t="shared" si="111"/>
        <v>3549</v>
      </c>
      <c r="C3550" t="s">
        <v>6312</v>
      </c>
      <c r="D3550" s="117">
        <v>2461990130000</v>
      </c>
      <c r="E3550" t="s">
        <v>6309</v>
      </c>
      <c r="F3550" t="s">
        <v>4045</v>
      </c>
      <c r="G3550" t="s">
        <v>25</v>
      </c>
      <c r="H3550" t="s">
        <v>25</v>
      </c>
      <c r="I3550" t="s">
        <v>25</v>
      </c>
      <c r="J3550" t="s">
        <v>25</v>
      </c>
      <c r="K3550" t="s">
        <v>25</v>
      </c>
      <c r="L3550" t="s">
        <v>6320</v>
      </c>
      <c r="M3550" s="117">
        <v>2461990100000</v>
      </c>
      <c r="N3550" t="s">
        <v>25</v>
      </c>
      <c r="O3550" s="119">
        <v>46023</v>
      </c>
      <c r="P3550" s="119">
        <v>2958465</v>
      </c>
      <c r="Q3550" s="120">
        <v>46023</v>
      </c>
      <c r="R3550" s="120">
        <v>2958465</v>
      </c>
    </row>
    <row r="3551" spans="1:18" x14ac:dyDescent="0.25">
      <c r="A3551" t="str">
        <f t="shared" si="110"/>
        <v>IT-2461990131000</v>
      </c>
      <c r="B3551">
        <f t="shared" si="111"/>
        <v>3550</v>
      </c>
      <c r="C3551" t="s">
        <v>6312</v>
      </c>
      <c r="D3551" s="117">
        <v>2461990131000</v>
      </c>
      <c r="E3551" t="s">
        <v>6309</v>
      </c>
      <c r="F3551" t="s">
        <v>4046</v>
      </c>
      <c r="G3551" t="s">
        <v>25</v>
      </c>
      <c r="H3551" t="s">
        <v>25</v>
      </c>
      <c r="I3551" t="s">
        <v>25</v>
      </c>
      <c r="J3551" t="s">
        <v>25</v>
      </c>
      <c r="K3551" t="s">
        <v>25</v>
      </c>
      <c r="L3551" t="s">
        <v>6320</v>
      </c>
      <c r="M3551" s="117">
        <v>2461990100000</v>
      </c>
      <c r="N3551" t="s">
        <v>25</v>
      </c>
      <c r="O3551" s="119">
        <v>46023</v>
      </c>
      <c r="P3551" s="119">
        <v>2958465</v>
      </c>
      <c r="Q3551" s="120">
        <v>46023</v>
      </c>
      <c r="R3551" s="120">
        <v>2958465</v>
      </c>
    </row>
    <row r="3552" spans="1:18" x14ac:dyDescent="0.25">
      <c r="A3552" t="str">
        <f t="shared" si="110"/>
        <v>IT-2461990132000</v>
      </c>
      <c r="B3552">
        <f t="shared" si="111"/>
        <v>3551</v>
      </c>
      <c r="C3552" t="s">
        <v>6312</v>
      </c>
      <c r="D3552" s="117">
        <v>2461990132000</v>
      </c>
      <c r="E3552" t="s">
        <v>6309</v>
      </c>
      <c r="F3552" t="s">
        <v>4047</v>
      </c>
      <c r="G3552" t="s">
        <v>25</v>
      </c>
      <c r="H3552" t="s">
        <v>25</v>
      </c>
      <c r="I3552" t="s">
        <v>25</v>
      </c>
      <c r="J3552" t="s">
        <v>25</v>
      </c>
      <c r="K3552" t="s">
        <v>25</v>
      </c>
      <c r="L3552" t="s">
        <v>6320</v>
      </c>
      <c r="M3552" s="117">
        <v>2461990100000</v>
      </c>
      <c r="N3552" t="s">
        <v>25</v>
      </c>
      <c r="O3552" s="119">
        <v>46023</v>
      </c>
      <c r="P3552" s="119">
        <v>2958465</v>
      </c>
      <c r="Q3552" s="120">
        <v>46023</v>
      </c>
      <c r="R3552" s="120">
        <v>2958465</v>
      </c>
    </row>
    <row r="3553" spans="1:18" x14ac:dyDescent="0.25">
      <c r="A3553" t="str">
        <f t="shared" si="110"/>
        <v>IT-2461990133000</v>
      </c>
      <c r="B3553">
        <f t="shared" si="111"/>
        <v>3552</v>
      </c>
      <c r="C3553" t="s">
        <v>6312</v>
      </c>
      <c r="D3553" s="117">
        <v>2461990133000</v>
      </c>
      <c r="E3553" t="s">
        <v>6309</v>
      </c>
      <c r="F3553" t="s">
        <v>4048</v>
      </c>
      <c r="G3553" t="s">
        <v>25</v>
      </c>
      <c r="H3553" t="s">
        <v>25</v>
      </c>
      <c r="I3553" t="s">
        <v>25</v>
      </c>
      <c r="J3553" t="s">
        <v>25</v>
      </c>
      <c r="K3553" t="s">
        <v>25</v>
      </c>
      <c r="L3553" t="s">
        <v>6320</v>
      </c>
      <c r="M3553" s="117">
        <v>2461990100000</v>
      </c>
      <c r="N3553" t="s">
        <v>25</v>
      </c>
      <c r="O3553" s="119">
        <v>46023</v>
      </c>
      <c r="P3553" s="119">
        <v>2958465</v>
      </c>
      <c r="Q3553" s="120">
        <v>46023</v>
      </c>
      <c r="R3553" s="120">
        <v>2958465</v>
      </c>
    </row>
    <row r="3554" spans="1:18" x14ac:dyDescent="0.25">
      <c r="A3554" t="str">
        <f t="shared" si="110"/>
        <v>IT-2461990134000</v>
      </c>
      <c r="B3554">
        <f t="shared" si="111"/>
        <v>3553</v>
      </c>
      <c r="C3554" t="s">
        <v>6312</v>
      </c>
      <c r="D3554" s="117">
        <v>2461990134000</v>
      </c>
      <c r="E3554" t="s">
        <v>6309</v>
      </c>
      <c r="F3554" t="s">
        <v>4049</v>
      </c>
      <c r="G3554" t="s">
        <v>25</v>
      </c>
      <c r="H3554" t="s">
        <v>25</v>
      </c>
      <c r="I3554" t="s">
        <v>25</v>
      </c>
      <c r="J3554" t="s">
        <v>25</v>
      </c>
      <c r="K3554" t="s">
        <v>25</v>
      </c>
      <c r="L3554" t="s">
        <v>6320</v>
      </c>
      <c r="M3554" s="117">
        <v>2461990100000</v>
      </c>
      <c r="N3554" t="s">
        <v>25</v>
      </c>
      <c r="O3554" s="119">
        <v>46023</v>
      </c>
      <c r="P3554" s="119">
        <v>2958465</v>
      </c>
      <c r="Q3554" s="120">
        <v>46023</v>
      </c>
      <c r="R3554" s="120">
        <v>2958465</v>
      </c>
    </row>
    <row r="3555" spans="1:18" x14ac:dyDescent="0.25">
      <c r="A3555" t="str">
        <f t="shared" si="110"/>
        <v>IT-2461990135000</v>
      </c>
      <c r="B3555">
        <f t="shared" si="111"/>
        <v>3554</v>
      </c>
      <c r="C3555" t="s">
        <v>6312</v>
      </c>
      <c r="D3555" s="117">
        <v>2461990135000</v>
      </c>
      <c r="E3555" t="s">
        <v>6309</v>
      </c>
      <c r="F3555" t="s">
        <v>4050</v>
      </c>
      <c r="G3555" t="s">
        <v>25</v>
      </c>
      <c r="H3555" t="s">
        <v>25</v>
      </c>
      <c r="I3555" t="s">
        <v>25</v>
      </c>
      <c r="J3555" t="s">
        <v>25</v>
      </c>
      <c r="K3555" t="s">
        <v>25</v>
      </c>
      <c r="L3555" t="s">
        <v>6320</v>
      </c>
      <c r="M3555" s="117">
        <v>2461990100000</v>
      </c>
      <c r="N3555" t="s">
        <v>25</v>
      </c>
      <c r="O3555" s="119">
        <v>46023</v>
      </c>
      <c r="P3555" s="119">
        <v>2958465</v>
      </c>
      <c r="Q3555" s="120">
        <v>46023</v>
      </c>
      <c r="R3555" s="120">
        <v>2958465</v>
      </c>
    </row>
    <row r="3556" spans="1:18" x14ac:dyDescent="0.25">
      <c r="A3556" t="str">
        <f t="shared" si="110"/>
        <v>IT-2461990136000</v>
      </c>
      <c r="B3556">
        <f t="shared" si="111"/>
        <v>3555</v>
      </c>
      <c r="C3556" t="s">
        <v>6312</v>
      </c>
      <c r="D3556" s="117">
        <v>2461990136000</v>
      </c>
      <c r="E3556" t="s">
        <v>6309</v>
      </c>
      <c r="F3556" t="s">
        <v>4051</v>
      </c>
      <c r="G3556" t="s">
        <v>25</v>
      </c>
      <c r="H3556" t="s">
        <v>25</v>
      </c>
      <c r="I3556" t="s">
        <v>25</v>
      </c>
      <c r="J3556" t="s">
        <v>25</v>
      </c>
      <c r="K3556" t="s">
        <v>25</v>
      </c>
      <c r="L3556" t="s">
        <v>6320</v>
      </c>
      <c r="M3556" s="117">
        <v>2461990100000</v>
      </c>
      <c r="N3556" t="s">
        <v>25</v>
      </c>
      <c r="O3556" s="119">
        <v>46023</v>
      </c>
      <c r="P3556" s="119">
        <v>2958465</v>
      </c>
      <c r="Q3556" s="120">
        <v>46023</v>
      </c>
      <c r="R3556" s="120">
        <v>2958465</v>
      </c>
    </row>
    <row r="3557" spans="1:18" x14ac:dyDescent="0.25">
      <c r="A3557" t="str">
        <f t="shared" si="110"/>
        <v>IT-2461990137000</v>
      </c>
      <c r="B3557">
        <f t="shared" si="111"/>
        <v>3556</v>
      </c>
      <c r="C3557" t="s">
        <v>6312</v>
      </c>
      <c r="D3557" s="117">
        <v>2461990137000</v>
      </c>
      <c r="E3557" t="s">
        <v>6309</v>
      </c>
      <c r="F3557" t="s">
        <v>4052</v>
      </c>
      <c r="G3557" t="s">
        <v>25</v>
      </c>
      <c r="H3557" t="s">
        <v>25</v>
      </c>
      <c r="I3557" t="s">
        <v>25</v>
      </c>
      <c r="J3557" t="s">
        <v>25</v>
      </c>
      <c r="K3557" t="s">
        <v>25</v>
      </c>
      <c r="L3557" t="s">
        <v>6320</v>
      </c>
      <c r="M3557" s="117">
        <v>2461990100000</v>
      </c>
      <c r="N3557" t="s">
        <v>25</v>
      </c>
      <c r="O3557" s="119">
        <v>46023</v>
      </c>
      <c r="P3557" s="119">
        <v>2958465</v>
      </c>
      <c r="Q3557" s="120">
        <v>46023</v>
      </c>
      <c r="R3557" s="120">
        <v>2958465</v>
      </c>
    </row>
    <row r="3558" spans="1:18" x14ac:dyDescent="0.25">
      <c r="A3558" t="str">
        <f t="shared" si="110"/>
        <v>IT-2461990138000</v>
      </c>
      <c r="B3558">
        <f t="shared" si="111"/>
        <v>3557</v>
      </c>
      <c r="C3558" t="s">
        <v>6312</v>
      </c>
      <c r="D3558" s="117">
        <v>2461990138000</v>
      </c>
      <c r="E3558" t="s">
        <v>6309</v>
      </c>
      <c r="F3558" t="s">
        <v>4053</v>
      </c>
      <c r="G3558" t="s">
        <v>25</v>
      </c>
      <c r="H3558" t="s">
        <v>25</v>
      </c>
      <c r="I3558" t="s">
        <v>25</v>
      </c>
      <c r="J3558" t="s">
        <v>25</v>
      </c>
      <c r="K3558" t="s">
        <v>25</v>
      </c>
      <c r="L3558" t="s">
        <v>6320</v>
      </c>
      <c r="M3558" s="117">
        <v>2461990100000</v>
      </c>
      <c r="N3558" t="s">
        <v>25</v>
      </c>
      <c r="O3558" s="119">
        <v>46023</v>
      </c>
      <c r="P3558" s="119">
        <v>2958465</v>
      </c>
      <c r="Q3558" s="120">
        <v>46023</v>
      </c>
      <c r="R3558" s="120">
        <v>2958465</v>
      </c>
    </row>
    <row r="3559" spans="1:18" x14ac:dyDescent="0.25">
      <c r="A3559" t="str">
        <f t="shared" si="110"/>
        <v>IT-2461990139000</v>
      </c>
      <c r="B3559">
        <f t="shared" si="111"/>
        <v>3558</v>
      </c>
      <c r="C3559" t="s">
        <v>6312</v>
      </c>
      <c r="D3559" s="117">
        <v>2461990139000</v>
      </c>
      <c r="E3559" t="s">
        <v>6309</v>
      </c>
      <c r="F3559" t="s">
        <v>4054</v>
      </c>
      <c r="G3559" t="s">
        <v>25</v>
      </c>
      <c r="H3559" t="s">
        <v>25</v>
      </c>
      <c r="I3559" t="s">
        <v>25</v>
      </c>
      <c r="J3559" t="s">
        <v>25</v>
      </c>
      <c r="K3559" t="s">
        <v>25</v>
      </c>
      <c r="L3559" t="s">
        <v>6320</v>
      </c>
      <c r="M3559" s="117">
        <v>2461990100000</v>
      </c>
      <c r="N3559" t="s">
        <v>25</v>
      </c>
      <c r="O3559" s="119">
        <v>46023</v>
      </c>
      <c r="P3559" s="119">
        <v>2958465</v>
      </c>
      <c r="Q3559" s="120">
        <v>46023</v>
      </c>
      <c r="R3559" s="120">
        <v>2958465</v>
      </c>
    </row>
    <row r="3560" spans="1:18" x14ac:dyDescent="0.25">
      <c r="A3560" t="str">
        <f t="shared" si="110"/>
        <v>IT-2461990140000</v>
      </c>
      <c r="B3560">
        <f t="shared" si="111"/>
        <v>3559</v>
      </c>
      <c r="C3560" t="s">
        <v>6312</v>
      </c>
      <c r="D3560" s="117">
        <v>2461990140000</v>
      </c>
      <c r="E3560" t="s">
        <v>6309</v>
      </c>
      <c r="F3560" t="s">
        <v>4055</v>
      </c>
      <c r="G3560" t="s">
        <v>25</v>
      </c>
      <c r="H3560" t="s">
        <v>25</v>
      </c>
      <c r="I3560" t="s">
        <v>25</v>
      </c>
      <c r="J3560" t="s">
        <v>25</v>
      </c>
      <c r="K3560" t="s">
        <v>25</v>
      </c>
      <c r="L3560" t="s">
        <v>6320</v>
      </c>
      <c r="M3560" s="117">
        <v>2461990100000</v>
      </c>
      <c r="N3560" t="s">
        <v>25</v>
      </c>
      <c r="O3560" s="119">
        <v>46023</v>
      </c>
      <c r="P3560" s="119">
        <v>2958465</v>
      </c>
      <c r="Q3560" s="120">
        <v>46023</v>
      </c>
      <c r="R3560" s="120">
        <v>2958465</v>
      </c>
    </row>
    <row r="3561" spans="1:18" x14ac:dyDescent="0.25">
      <c r="A3561" t="str">
        <f t="shared" si="110"/>
        <v>IT-2461990141000</v>
      </c>
      <c r="B3561">
        <f t="shared" si="111"/>
        <v>3560</v>
      </c>
      <c r="C3561" t="s">
        <v>6312</v>
      </c>
      <c r="D3561" s="117">
        <v>2461990141000</v>
      </c>
      <c r="E3561" t="s">
        <v>6309</v>
      </c>
      <c r="F3561" t="s">
        <v>4056</v>
      </c>
      <c r="G3561" t="s">
        <v>25</v>
      </c>
      <c r="H3561" t="s">
        <v>25</v>
      </c>
      <c r="I3561" t="s">
        <v>25</v>
      </c>
      <c r="J3561" t="s">
        <v>25</v>
      </c>
      <c r="K3561" t="s">
        <v>25</v>
      </c>
      <c r="L3561" t="s">
        <v>6320</v>
      </c>
      <c r="M3561" s="117">
        <v>2461990100000</v>
      </c>
      <c r="N3561" t="s">
        <v>25</v>
      </c>
      <c r="O3561" s="119">
        <v>46023</v>
      </c>
      <c r="P3561" s="119">
        <v>2958465</v>
      </c>
      <c r="Q3561" s="120">
        <v>46023</v>
      </c>
      <c r="R3561" s="120">
        <v>2958465</v>
      </c>
    </row>
    <row r="3562" spans="1:18" x14ac:dyDescent="0.25">
      <c r="A3562" t="str">
        <f t="shared" si="110"/>
        <v>IT-2461990142000</v>
      </c>
      <c r="B3562">
        <f t="shared" si="111"/>
        <v>3561</v>
      </c>
      <c r="C3562" t="s">
        <v>6312</v>
      </c>
      <c r="D3562" s="117">
        <v>2461990142000</v>
      </c>
      <c r="E3562" t="s">
        <v>6309</v>
      </c>
      <c r="F3562" t="s">
        <v>4057</v>
      </c>
      <c r="G3562" t="s">
        <v>25</v>
      </c>
      <c r="H3562" t="s">
        <v>25</v>
      </c>
      <c r="I3562" t="s">
        <v>25</v>
      </c>
      <c r="J3562" t="s">
        <v>25</v>
      </c>
      <c r="K3562" t="s">
        <v>25</v>
      </c>
      <c r="L3562" t="s">
        <v>6320</v>
      </c>
      <c r="M3562" s="117">
        <v>2461990100000</v>
      </c>
      <c r="N3562" t="s">
        <v>25</v>
      </c>
      <c r="O3562" s="119">
        <v>46023</v>
      </c>
      <c r="P3562" s="119">
        <v>2958465</v>
      </c>
      <c r="Q3562" s="120">
        <v>46023</v>
      </c>
      <c r="R3562" s="120">
        <v>2958465</v>
      </c>
    </row>
    <row r="3563" spans="1:18" x14ac:dyDescent="0.25">
      <c r="A3563" t="str">
        <f t="shared" si="110"/>
        <v>IT-2461990143000</v>
      </c>
      <c r="B3563">
        <f t="shared" si="111"/>
        <v>3562</v>
      </c>
      <c r="C3563" t="s">
        <v>6312</v>
      </c>
      <c r="D3563" s="117">
        <v>2461990143000</v>
      </c>
      <c r="E3563" t="s">
        <v>6309</v>
      </c>
      <c r="F3563" t="s">
        <v>4058</v>
      </c>
      <c r="G3563" t="s">
        <v>25</v>
      </c>
      <c r="H3563" t="s">
        <v>25</v>
      </c>
      <c r="I3563" t="s">
        <v>25</v>
      </c>
      <c r="J3563" t="s">
        <v>25</v>
      </c>
      <c r="K3563" t="s">
        <v>25</v>
      </c>
      <c r="L3563" t="s">
        <v>6320</v>
      </c>
      <c r="M3563" s="117">
        <v>2461990100000</v>
      </c>
      <c r="N3563" t="s">
        <v>25</v>
      </c>
      <c r="O3563" s="119">
        <v>46023</v>
      </c>
      <c r="P3563" s="119">
        <v>2958465</v>
      </c>
      <c r="Q3563" s="120">
        <v>46023</v>
      </c>
      <c r="R3563" s="120">
        <v>2958465</v>
      </c>
    </row>
    <row r="3564" spans="1:18" x14ac:dyDescent="0.25">
      <c r="A3564" t="str">
        <f t="shared" si="110"/>
        <v>IT-2461990144000</v>
      </c>
      <c r="B3564">
        <f t="shared" si="111"/>
        <v>3563</v>
      </c>
      <c r="C3564" t="s">
        <v>6312</v>
      </c>
      <c r="D3564" s="117">
        <v>2461990144000</v>
      </c>
      <c r="E3564" t="s">
        <v>6309</v>
      </c>
      <c r="F3564" t="s">
        <v>4059</v>
      </c>
      <c r="G3564" t="s">
        <v>25</v>
      </c>
      <c r="H3564" t="s">
        <v>25</v>
      </c>
      <c r="I3564" t="s">
        <v>25</v>
      </c>
      <c r="J3564" t="s">
        <v>25</v>
      </c>
      <c r="K3564" t="s">
        <v>25</v>
      </c>
      <c r="L3564" t="s">
        <v>6320</v>
      </c>
      <c r="M3564" s="117">
        <v>2461990100000</v>
      </c>
      <c r="N3564" t="s">
        <v>25</v>
      </c>
      <c r="O3564" s="119">
        <v>46023</v>
      </c>
      <c r="P3564" s="119">
        <v>2958465</v>
      </c>
      <c r="Q3564" s="120">
        <v>46023</v>
      </c>
      <c r="R3564" s="120">
        <v>2958465</v>
      </c>
    </row>
    <row r="3565" spans="1:18" x14ac:dyDescent="0.25">
      <c r="A3565" t="str">
        <f t="shared" si="110"/>
        <v>IT-2461990145000</v>
      </c>
      <c r="B3565">
        <f t="shared" si="111"/>
        <v>3564</v>
      </c>
      <c r="C3565" t="s">
        <v>6312</v>
      </c>
      <c r="D3565" s="117">
        <v>2461990145000</v>
      </c>
      <c r="E3565" t="s">
        <v>6309</v>
      </c>
      <c r="F3565" t="s">
        <v>4060</v>
      </c>
      <c r="G3565" t="s">
        <v>25</v>
      </c>
      <c r="H3565" t="s">
        <v>25</v>
      </c>
      <c r="I3565" t="s">
        <v>25</v>
      </c>
      <c r="J3565" t="s">
        <v>25</v>
      </c>
      <c r="K3565" t="s">
        <v>25</v>
      </c>
      <c r="L3565" t="s">
        <v>6320</v>
      </c>
      <c r="M3565" s="117">
        <v>2461990100000</v>
      </c>
      <c r="N3565" t="s">
        <v>25</v>
      </c>
      <c r="O3565" s="119">
        <v>46023</v>
      </c>
      <c r="P3565" s="119">
        <v>2958465</v>
      </c>
      <c r="Q3565" s="120">
        <v>46023</v>
      </c>
      <c r="R3565" s="120">
        <v>2958465</v>
      </c>
    </row>
    <row r="3566" spans="1:18" x14ac:dyDescent="0.25">
      <c r="A3566" t="str">
        <f t="shared" si="110"/>
        <v>IT-2461990146000</v>
      </c>
      <c r="B3566">
        <f t="shared" si="111"/>
        <v>3565</v>
      </c>
      <c r="C3566" t="s">
        <v>6312</v>
      </c>
      <c r="D3566" s="117">
        <v>2461990146000</v>
      </c>
      <c r="E3566" t="s">
        <v>6309</v>
      </c>
      <c r="F3566" t="s">
        <v>4061</v>
      </c>
      <c r="G3566" t="s">
        <v>25</v>
      </c>
      <c r="H3566" t="s">
        <v>25</v>
      </c>
      <c r="I3566" t="s">
        <v>25</v>
      </c>
      <c r="J3566" t="s">
        <v>25</v>
      </c>
      <c r="K3566" t="s">
        <v>25</v>
      </c>
      <c r="L3566" t="s">
        <v>6320</v>
      </c>
      <c r="M3566" s="117">
        <v>2461990100000</v>
      </c>
      <c r="N3566" t="s">
        <v>25</v>
      </c>
      <c r="O3566" s="119">
        <v>46023</v>
      </c>
      <c r="P3566" s="119">
        <v>2958465</v>
      </c>
      <c r="Q3566" s="120">
        <v>46023</v>
      </c>
      <c r="R3566" s="120">
        <v>2958465</v>
      </c>
    </row>
    <row r="3567" spans="1:18" x14ac:dyDescent="0.25">
      <c r="A3567" t="str">
        <f t="shared" si="110"/>
        <v>IT-2461990147000</v>
      </c>
      <c r="B3567">
        <f t="shared" si="111"/>
        <v>3566</v>
      </c>
      <c r="C3567" t="s">
        <v>6312</v>
      </c>
      <c r="D3567" s="117">
        <v>2461990147000</v>
      </c>
      <c r="E3567" t="s">
        <v>6309</v>
      </c>
      <c r="F3567" t="s">
        <v>4062</v>
      </c>
      <c r="G3567" t="s">
        <v>25</v>
      </c>
      <c r="H3567" t="s">
        <v>25</v>
      </c>
      <c r="I3567" t="s">
        <v>25</v>
      </c>
      <c r="J3567" t="s">
        <v>25</v>
      </c>
      <c r="K3567" t="s">
        <v>25</v>
      </c>
      <c r="L3567" t="s">
        <v>6320</v>
      </c>
      <c r="M3567" s="117">
        <v>2461990100000</v>
      </c>
      <c r="N3567" t="s">
        <v>25</v>
      </c>
      <c r="O3567" s="119">
        <v>46023</v>
      </c>
      <c r="P3567" s="119">
        <v>2958465</v>
      </c>
      <c r="Q3567" s="120">
        <v>46023</v>
      </c>
      <c r="R3567" s="120">
        <v>2958465</v>
      </c>
    </row>
    <row r="3568" spans="1:18" x14ac:dyDescent="0.25">
      <c r="A3568" t="str">
        <f t="shared" si="110"/>
        <v>IT-2461990148000</v>
      </c>
      <c r="B3568">
        <f t="shared" si="111"/>
        <v>3567</v>
      </c>
      <c r="C3568" t="s">
        <v>6312</v>
      </c>
      <c r="D3568" s="117">
        <v>2461990148000</v>
      </c>
      <c r="E3568" t="s">
        <v>6309</v>
      </c>
      <c r="F3568" t="s">
        <v>4063</v>
      </c>
      <c r="G3568" t="s">
        <v>25</v>
      </c>
      <c r="H3568" t="s">
        <v>25</v>
      </c>
      <c r="I3568" t="s">
        <v>25</v>
      </c>
      <c r="J3568" t="s">
        <v>25</v>
      </c>
      <c r="K3568" t="s">
        <v>25</v>
      </c>
      <c r="L3568" t="s">
        <v>6320</v>
      </c>
      <c r="M3568" s="117">
        <v>2461990100000</v>
      </c>
      <c r="N3568" t="s">
        <v>25</v>
      </c>
      <c r="O3568" s="119">
        <v>46023</v>
      </c>
      <c r="P3568" s="119">
        <v>2958465</v>
      </c>
      <c r="Q3568" s="120">
        <v>46023</v>
      </c>
      <c r="R3568" s="120">
        <v>2958465</v>
      </c>
    </row>
    <row r="3569" spans="1:18" x14ac:dyDescent="0.25">
      <c r="A3569" t="str">
        <f t="shared" si="110"/>
        <v>IT-2461990149000</v>
      </c>
      <c r="B3569">
        <f t="shared" si="111"/>
        <v>3568</v>
      </c>
      <c r="C3569" t="s">
        <v>6312</v>
      </c>
      <c r="D3569" s="117">
        <v>2461990149000</v>
      </c>
      <c r="E3569" t="s">
        <v>6309</v>
      </c>
      <c r="F3569" t="s">
        <v>4064</v>
      </c>
      <c r="G3569" t="s">
        <v>25</v>
      </c>
      <c r="H3569" t="s">
        <v>25</v>
      </c>
      <c r="I3569" t="s">
        <v>25</v>
      </c>
      <c r="J3569" t="s">
        <v>25</v>
      </c>
      <c r="K3569" t="s">
        <v>25</v>
      </c>
      <c r="L3569" t="s">
        <v>6320</v>
      </c>
      <c r="M3569" s="117">
        <v>2461990100000</v>
      </c>
      <c r="N3569" t="s">
        <v>25</v>
      </c>
      <c r="O3569" s="119">
        <v>46023</v>
      </c>
      <c r="P3569" s="119">
        <v>2958465</v>
      </c>
      <c r="Q3569" s="120">
        <v>46023</v>
      </c>
      <c r="R3569" s="120">
        <v>2958465</v>
      </c>
    </row>
    <row r="3570" spans="1:18" x14ac:dyDescent="0.25">
      <c r="A3570" t="str">
        <f t="shared" si="110"/>
        <v>IT-2461990150000</v>
      </c>
      <c r="B3570">
        <f t="shared" si="111"/>
        <v>3569</v>
      </c>
      <c r="C3570" t="s">
        <v>6312</v>
      </c>
      <c r="D3570" s="117">
        <v>2461990150000</v>
      </c>
      <c r="E3570" t="s">
        <v>6309</v>
      </c>
      <c r="F3570" t="s">
        <v>4065</v>
      </c>
      <c r="G3570" t="s">
        <v>25</v>
      </c>
      <c r="H3570" t="s">
        <v>25</v>
      </c>
      <c r="I3570" t="s">
        <v>25</v>
      </c>
      <c r="J3570" t="s">
        <v>25</v>
      </c>
      <c r="K3570" t="s">
        <v>25</v>
      </c>
      <c r="L3570" t="s">
        <v>6320</v>
      </c>
      <c r="M3570" s="117">
        <v>2461990100000</v>
      </c>
      <c r="N3570" t="s">
        <v>25</v>
      </c>
      <c r="O3570" s="119">
        <v>46023</v>
      </c>
      <c r="P3570" s="119">
        <v>2958465</v>
      </c>
      <c r="Q3570" s="120">
        <v>46023</v>
      </c>
      <c r="R3570" s="120">
        <v>2958465</v>
      </c>
    </row>
    <row r="3571" spans="1:18" x14ac:dyDescent="0.25">
      <c r="A3571" t="str">
        <f t="shared" si="110"/>
        <v>IT-2461990151000</v>
      </c>
      <c r="B3571">
        <f t="shared" si="111"/>
        <v>3570</v>
      </c>
      <c r="C3571" t="s">
        <v>6312</v>
      </c>
      <c r="D3571" s="117">
        <v>2461990151000</v>
      </c>
      <c r="E3571" t="s">
        <v>6309</v>
      </c>
      <c r="F3571" t="s">
        <v>4066</v>
      </c>
      <c r="G3571" t="s">
        <v>25</v>
      </c>
      <c r="H3571" t="s">
        <v>25</v>
      </c>
      <c r="I3571" t="s">
        <v>25</v>
      </c>
      <c r="J3571" t="s">
        <v>25</v>
      </c>
      <c r="K3571" t="s">
        <v>25</v>
      </c>
      <c r="L3571" t="s">
        <v>6320</v>
      </c>
      <c r="M3571" s="117">
        <v>2461990100000</v>
      </c>
      <c r="N3571" t="s">
        <v>25</v>
      </c>
      <c r="O3571" s="119">
        <v>46023</v>
      </c>
      <c r="P3571" s="119">
        <v>2958465</v>
      </c>
      <c r="Q3571" s="120">
        <v>46023</v>
      </c>
      <c r="R3571" s="120">
        <v>2958465</v>
      </c>
    </row>
    <row r="3572" spans="1:18" x14ac:dyDescent="0.25">
      <c r="A3572" t="str">
        <f t="shared" si="110"/>
        <v>IT-2461990152000</v>
      </c>
      <c r="B3572">
        <f t="shared" si="111"/>
        <v>3571</v>
      </c>
      <c r="C3572" t="s">
        <v>6312</v>
      </c>
      <c r="D3572" s="117">
        <v>2461990152000</v>
      </c>
      <c r="E3572" t="s">
        <v>6309</v>
      </c>
      <c r="F3572" t="s">
        <v>4067</v>
      </c>
      <c r="G3572" t="s">
        <v>25</v>
      </c>
      <c r="H3572" t="s">
        <v>25</v>
      </c>
      <c r="I3572" t="s">
        <v>25</v>
      </c>
      <c r="J3572" t="s">
        <v>25</v>
      </c>
      <c r="K3572" t="s">
        <v>25</v>
      </c>
      <c r="L3572" t="s">
        <v>6320</v>
      </c>
      <c r="M3572" s="117">
        <v>2461990100000</v>
      </c>
      <c r="N3572" t="s">
        <v>25</v>
      </c>
      <c r="O3572" s="119">
        <v>46023</v>
      </c>
      <c r="P3572" s="119">
        <v>2958465</v>
      </c>
      <c r="Q3572" s="120">
        <v>46023</v>
      </c>
      <c r="R3572" s="120">
        <v>2958465</v>
      </c>
    </row>
    <row r="3573" spans="1:18" x14ac:dyDescent="0.25">
      <c r="A3573" t="str">
        <f t="shared" si="110"/>
        <v>IT-2490000000000</v>
      </c>
      <c r="B3573">
        <f t="shared" si="111"/>
        <v>3572</v>
      </c>
      <c r="C3573" t="s">
        <v>6310</v>
      </c>
      <c r="D3573" s="117">
        <v>2490000000000</v>
      </c>
      <c r="E3573" t="s">
        <v>6309</v>
      </c>
      <c r="F3573" t="s">
        <v>5323</v>
      </c>
      <c r="G3573" t="s">
        <v>25</v>
      </c>
      <c r="H3573" t="s">
        <v>25</v>
      </c>
      <c r="I3573" t="s">
        <v>25</v>
      </c>
      <c r="J3573" t="s">
        <v>25</v>
      </c>
      <c r="K3573" t="s">
        <v>25</v>
      </c>
      <c r="L3573" t="s">
        <v>6315</v>
      </c>
      <c r="M3573" s="117">
        <v>2400000000000</v>
      </c>
      <c r="N3573" t="s">
        <v>25</v>
      </c>
      <c r="O3573" s="119">
        <v>46023</v>
      </c>
      <c r="P3573" s="119">
        <v>2958465</v>
      </c>
      <c r="Q3573" s="120">
        <v>46023</v>
      </c>
      <c r="R3573" s="120">
        <v>2958465</v>
      </c>
    </row>
    <row r="3574" spans="1:18" x14ac:dyDescent="0.25">
      <c r="A3574" t="str">
        <f t="shared" si="110"/>
        <v>IT-2491000000000</v>
      </c>
      <c r="B3574">
        <f t="shared" si="111"/>
        <v>3573</v>
      </c>
      <c r="C3574" t="s">
        <v>6310</v>
      </c>
      <c r="D3574" s="117">
        <v>2491000000000</v>
      </c>
      <c r="E3574" t="s">
        <v>6309</v>
      </c>
      <c r="F3574" t="s">
        <v>4069</v>
      </c>
      <c r="G3574" t="s">
        <v>25</v>
      </c>
      <c r="H3574" t="s">
        <v>25</v>
      </c>
      <c r="I3574" t="s">
        <v>25</v>
      </c>
      <c r="J3574" t="s">
        <v>25</v>
      </c>
      <c r="K3574" t="s">
        <v>25</v>
      </c>
      <c r="L3574" t="s">
        <v>6316</v>
      </c>
      <c r="M3574" s="117">
        <v>2490000000000</v>
      </c>
      <c r="N3574" t="s">
        <v>25</v>
      </c>
      <c r="O3574" s="119">
        <v>46023</v>
      </c>
      <c r="P3574" s="119">
        <v>2958465</v>
      </c>
      <c r="Q3574" s="120">
        <v>46023</v>
      </c>
      <c r="R3574" s="120">
        <v>2958465</v>
      </c>
    </row>
    <row r="3575" spans="1:18" x14ac:dyDescent="0.25">
      <c r="A3575" t="str">
        <f t="shared" si="110"/>
        <v>IT-2491010000000</v>
      </c>
      <c r="B3575">
        <f t="shared" si="111"/>
        <v>3574</v>
      </c>
      <c r="C3575" t="s">
        <v>6310</v>
      </c>
      <c r="D3575" s="117">
        <v>2491010000000</v>
      </c>
      <c r="E3575" t="s">
        <v>6309</v>
      </c>
      <c r="F3575" t="s">
        <v>4070</v>
      </c>
      <c r="G3575" t="s">
        <v>25</v>
      </c>
      <c r="H3575" t="s">
        <v>25</v>
      </c>
      <c r="I3575" t="s">
        <v>25</v>
      </c>
      <c r="J3575" t="s">
        <v>25</v>
      </c>
      <c r="K3575" t="s">
        <v>25</v>
      </c>
      <c r="L3575" t="s">
        <v>6317</v>
      </c>
      <c r="M3575" s="117">
        <v>2491000000000</v>
      </c>
      <c r="N3575" t="s">
        <v>25</v>
      </c>
      <c r="O3575" s="119">
        <v>46023</v>
      </c>
      <c r="P3575" s="119">
        <v>2958465</v>
      </c>
      <c r="Q3575" s="120">
        <v>46023</v>
      </c>
      <c r="R3575" s="120">
        <v>2958465</v>
      </c>
    </row>
    <row r="3576" spans="1:18" x14ac:dyDescent="0.25">
      <c r="A3576" t="str">
        <f t="shared" si="110"/>
        <v>IT-2491500000000</v>
      </c>
      <c r="B3576">
        <f t="shared" si="111"/>
        <v>3575</v>
      </c>
      <c r="C3576" t="s">
        <v>6310</v>
      </c>
      <c r="D3576" s="117">
        <v>2491500000000</v>
      </c>
      <c r="E3576" t="s">
        <v>6309</v>
      </c>
      <c r="F3576" t="s">
        <v>5324</v>
      </c>
      <c r="G3576" t="s">
        <v>25</v>
      </c>
      <c r="H3576" t="s">
        <v>25</v>
      </c>
      <c r="I3576" t="s">
        <v>25</v>
      </c>
      <c r="J3576" t="s">
        <v>25</v>
      </c>
      <c r="K3576" t="s">
        <v>25</v>
      </c>
      <c r="L3576" t="s">
        <v>6317</v>
      </c>
      <c r="M3576" s="117">
        <v>2491000000000</v>
      </c>
      <c r="N3576" t="s">
        <v>25</v>
      </c>
      <c r="O3576" s="119">
        <v>46023</v>
      </c>
      <c r="P3576" s="119">
        <v>2958465</v>
      </c>
      <c r="Q3576" s="120">
        <v>46023</v>
      </c>
      <c r="R3576" s="120">
        <v>2958465</v>
      </c>
    </row>
    <row r="3577" spans="1:18" x14ac:dyDescent="0.25">
      <c r="A3577" t="str">
        <f t="shared" si="110"/>
        <v>IT-2491510000000</v>
      </c>
      <c r="B3577">
        <f t="shared" si="111"/>
        <v>3576</v>
      </c>
      <c r="C3577" t="s">
        <v>6310</v>
      </c>
      <c r="D3577" s="117">
        <v>2491510000000</v>
      </c>
      <c r="E3577" t="s">
        <v>6309</v>
      </c>
      <c r="F3577" t="s">
        <v>5325</v>
      </c>
      <c r="G3577" t="s">
        <v>25</v>
      </c>
      <c r="H3577" t="s">
        <v>25</v>
      </c>
      <c r="I3577" t="s">
        <v>25</v>
      </c>
      <c r="J3577" t="s">
        <v>25</v>
      </c>
      <c r="K3577" t="s">
        <v>25</v>
      </c>
      <c r="L3577" t="s">
        <v>6317</v>
      </c>
      <c r="M3577" s="117">
        <v>2491000000000</v>
      </c>
      <c r="N3577" t="s">
        <v>25</v>
      </c>
      <c r="O3577" s="119">
        <v>46023</v>
      </c>
      <c r="P3577" s="119">
        <v>2958465</v>
      </c>
      <c r="Q3577" s="120">
        <v>46023</v>
      </c>
      <c r="R3577" s="120">
        <v>2958465</v>
      </c>
    </row>
    <row r="3578" spans="1:18" x14ac:dyDescent="0.25">
      <c r="A3578" t="str">
        <f t="shared" si="110"/>
        <v>IT-2491990000000</v>
      </c>
      <c r="B3578">
        <f t="shared" si="111"/>
        <v>3577</v>
      </c>
      <c r="C3578" t="s">
        <v>6310</v>
      </c>
      <c r="D3578" s="117">
        <v>2491990000000</v>
      </c>
      <c r="E3578" t="s">
        <v>6309</v>
      </c>
      <c r="F3578" t="s">
        <v>4075</v>
      </c>
      <c r="G3578" t="s">
        <v>25</v>
      </c>
      <c r="H3578" t="s">
        <v>25</v>
      </c>
      <c r="I3578" t="s">
        <v>25</v>
      </c>
      <c r="J3578" t="s">
        <v>25</v>
      </c>
      <c r="K3578" t="s">
        <v>25</v>
      </c>
      <c r="L3578" t="s">
        <v>6317</v>
      </c>
      <c r="M3578" s="117">
        <v>2491000000000</v>
      </c>
      <c r="N3578" t="s">
        <v>25</v>
      </c>
      <c r="O3578" s="119">
        <v>46023</v>
      </c>
      <c r="P3578" s="119">
        <v>2958465</v>
      </c>
      <c r="Q3578" s="120">
        <v>46023</v>
      </c>
      <c r="R3578" s="120">
        <v>2958465</v>
      </c>
    </row>
    <row r="3579" spans="1:18" x14ac:dyDescent="0.25">
      <c r="A3579" t="str">
        <f t="shared" si="110"/>
        <v>IT-2491990100000</v>
      </c>
      <c r="B3579">
        <f t="shared" si="111"/>
        <v>3578</v>
      </c>
      <c r="C3579" t="s">
        <v>6310</v>
      </c>
      <c r="D3579" s="117">
        <v>2491990100000</v>
      </c>
      <c r="E3579" t="s">
        <v>6309</v>
      </c>
      <c r="F3579" t="s">
        <v>5327</v>
      </c>
      <c r="G3579" t="s">
        <v>25</v>
      </c>
      <c r="H3579" t="s">
        <v>25</v>
      </c>
      <c r="I3579" t="s">
        <v>25</v>
      </c>
      <c r="J3579" t="s">
        <v>25</v>
      </c>
      <c r="K3579" t="s">
        <v>25</v>
      </c>
      <c r="L3579" t="s">
        <v>6319</v>
      </c>
      <c r="M3579" s="117">
        <v>2491990000000</v>
      </c>
      <c r="N3579" t="s">
        <v>25</v>
      </c>
      <c r="O3579" s="119">
        <v>46023</v>
      </c>
      <c r="P3579" s="119">
        <v>2958465</v>
      </c>
      <c r="Q3579" s="120">
        <v>46023</v>
      </c>
      <c r="R3579" s="120">
        <v>2958465</v>
      </c>
    </row>
    <row r="3580" spans="1:18" x14ac:dyDescent="0.25">
      <c r="A3580" t="str">
        <f t="shared" si="110"/>
        <v>IT-2491990101000</v>
      </c>
      <c r="B3580">
        <f t="shared" si="111"/>
        <v>3579</v>
      </c>
      <c r="C3580" t="s">
        <v>6312</v>
      </c>
      <c r="D3580" s="117">
        <v>2491990101000</v>
      </c>
      <c r="E3580" t="s">
        <v>6308</v>
      </c>
      <c r="F3580" t="s">
        <v>4079</v>
      </c>
      <c r="G3580" t="s">
        <v>25</v>
      </c>
      <c r="H3580" t="s">
        <v>25</v>
      </c>
      <c r="I3580" t="s">
        <v>25</v>
      </c>
      <c r="J3580" t="s">
        <v>25</v>
      </c>
      <c r="K3580" t="s">
        <v>25</v>
      </c>
      <c r="L3580" t="s">
        <v>6320</v>
      </c>
      <c r="M3580" s="117">
        <v>2491990100000</v>
      </c>
      <c r="N3580" t="s">
        <v>25</v>
      </c>
      <c r="O3580" s="119">
        <v>46023</v>
      </c>
      <c r="P3580" s="119">
        <v>2958465</v>
      </c>
      <c r="Q3580" s="120">
        <v>46023</v>
      </c>
      <c r="R3580" s="120">
        <v>2958465</v>
      </c>
    </row>
    <row r="3581" spans="1:18" x14ac:dyDescent="0.25">
      <c r="A3581" t="str">
        <f t="shared" si="110"/>
        <v>IT-2491990102000</v>
      </c>
      <c r="B3581">
        <f t="shared" si="111"/>
        <v>3580</v>
      </c>
      <c r="C3581" t="s">
        <v>6312</v>
      </c>
      <c r="D3581" s="117">
        <v>2491990102000</v>
      </c>
      <c r="E3581" t="s">
        <v>6308</v>
      </c>
      <c r="F3581" t="s">
        <v>4081</v>
      </c>
      <c r="G3581" t="s">
        <v>25</v>
      </c>
      <c r="H3581" t="s">
        <v>25</v>
      </c>
      <c r="I3581" t="s">
        <v>25</v>
      </c>
      <c r="J3581" t="s">
        <v>25</v>
      </c>
      <c r="K3581" t="s">
        <v>25</v>
      </c>
      <c r="L3581" t="s">
        <v>6320</v>
      </c>
      <c r="M3581" s="117">
        <v>2491990100000</v>
      </c>
      <c r="N3581" t="s">
        <v>25</v>
      </c>
      <c r="O3581" s="119">
        <v>46023</v>
      </c>
      <c r="P3581" s="119">
        <v>2958465</v>
      </c>
      <c r="Q3581" s="120">
        <v>46023</v>
      </c>
      <c r="R3581" s="120">
        <v>2958465</v>
      </c>
    </row>
    <row r="3582" spans="1:18" x14ac:dyDescent="0.25">
      <c r="A3582" t="str">
        <f t="shared" si="110"/>
        <v>IT-2491990103000</v>
      </c>
      <c r="B3582">
        <f t="shared" si="111"/>
        <v>3581</v>
      </c>
      <c r="C3582" t="s">
        <v>6312</v>
      </c>
      <c r="D3582" s="117">
        <v>2491990103000</v>
      </c>
      <c r="E3582" t="s">
        <v>6308</v>
      </c>
      <c r="F3582" t="s">
        <v>4083</v>
      </c>
      <c r="G3582" t="s">
        <v>25</v>
      </c>
      <c r="H3582" t="s">
        <v>25</v>
      </c>
      <c r="I3582" t="s">
        <v>25</v>
      </c>
      <c r="J3582" t="s">
        <v>25</v>
      </c>
      <c r="K3582" t="s">
        <v>25</v>
      </c>
      <c r="L3582" t="s">
        <v>6320</v>
      </c>
      <c r="M3582" s="117">
        <v>2491990100000</v>
      </c>
      <c r="N3582" t="s">
        <v>25</v>
      </c>
      <c r="O3582" s="119">
        <v>46023</v>
      </c>
      <c r="P3582" s="119">
        <v>2958465</v>
      </c>
      <c r="Q3582" s="120">
        <v>46023</v>
      </c>
      <c r="R3582" s="120">
        <v>2958465</v>
      </c>
    </row>
    <row r="3583" spans="1:18" x14ac:dyDescent="0.25">
      <c r="A3583" t="str">
        <f t="shared" si="110"/>
        <v>IT-2491990104000</v>
      </c>
      <c r="B3583">
        <f t="shared" si="111"/>
        <v>3582</v>
      </c>
      <c r="C3583" t="s">
        <v>6312</v>
      </c>
      <c r="D3583" s="117">
        <v>2491990104000</v>
      </c>
      <c r="E3583" t="s">
        <v>6308</v>
      </c>
      <c r="F3583" t="s">
        <v>4085</v>
      </c>
      <c r="G3583" t="s">
        <v>25</v>
      </c>
      <c r="H3583" t="s">
        <v>25</v>
      </c>
      <c r="I3583" t="s">
        <v>25</v>
      </c>
      <c r="J3583" t="s">
        <v>25</v>
      </c>
      <c r="K3583" t="s">
        <v>25</v>
      </c>
      <c r="L3583" t="s">
        <v>6320</v>
      </c>
      <c r="M3583" s="117">
        <v>2491990100000</v>
      </c>
      <c r="N3583" t="s">
        <v>25</v>
      </c>
      <c r="O3583" s="119">
        <v>46023</v>
      </c>
      <c r="P3583" s="119">
        <v>2958465</v>
      </c>
      <c r="Q3583" s="120">
        <v>46023</v>
      </c>
      <c r="R3583" s="120">
        <v>2958465</v>
      </c>
    </row>
    <row r="3584" spans="1:18" x14ac:dyDescent="0.25">
      <c r="A3584" t="str">
        <f t="shared" si="110"/>
        <v>IT-2491990105000</v>
      </c>
      <c r="B3584">
        <f t="shared" si="111"/>
        <v>3583</v>
      </c>
      <c r="C3584" t="s">
        <v>6312</v>
      </c>
      <c r="D3584" s="117">
        <v>2491990105000</v>
      </c>
      <c r="E3584" t="s">
        <v>6308</v>
      </c>
      <c r="F3584" t="s">
        <v>4087</v>
      </c>
      <c r="G3584" t="s">
        <v>25</v>
      </c>
      <c r="H3584" t="s">
        <v>25</v>
      </c>
      <c r="I3584" t="s">
        <v>25</v>
      </c>
      <c r="J3584" t="s">
        <v>25</v>
      </c>
      <c r="K3584" t="s">
        <v>25</v>
      </c>
      <c r="L3584" t="s">
        <v>6320</v>
      </c>
      <c r="M3584" s="117">
        <v>2491990100000</v>
      </c>
      <c r="N3584" t="s">
        <v>25</v>
      </c>
      <c r="O3584" s="119">
        <v>46023</v>
      </c>
      <c r="P3584" s="119">
        <v>2958465</v>
      </c>
      <c r="Q3584" s="120">
        <v>46023</v>
      </c>
      <c r="R3584" s="120">
        <v>2958465</v>
      </c>
    </row>
    <row r="3585" spans="1:18" x14ac:dyDescent="0.25">
      <c r="A3585" t="str">
        <f t="shared" si="110"/>
        <v>IT-2491990106000</v>
      </c>
      <c r="B3585">
        <f t="shared" si="111"/>
        <v>3584</v>
      </c>
      <c r="C3585" t="s">
        <v>6312</v>
      </c>
      <c r="D3585" s="117">
        <v>2491990106000</v>
      </c>
      <c r="E3585" t="s">
        <v>6308</v>
      </c>
      <c r="F3585" t="s">
        <v>4089</v>
      </c>
      <c r="G3585" t="s">
        <v>25</v>
      </c>
      <c r="H3585" t="s">
        <v>25</v>
      </c>
      <c r="I3585" t="s">
        <v>25</v>
      </c>
      <c r="J3585" t="s">
        <v>25</v>
      </c>
      <c r="K3585" t="s">
        <v>25</v>
      </c>
      <c r="L3585" t="s">
        <v>6320</v>
      </c>
      <c r="M3585" s="117">
        <v>2491990100000</v>
      </c>
      <c r="N3585" t="s">
        <v>25</v>
      </c>
      <c r="O3585" s="119">
        <v>46023</v>
      </c>
      <c r="P3585" s="119">
        <v>2958465</v>
      </c>
      <c r="Q3585" s="120">
        <v>46023</v>
      </c>
      <c r="R3585" s="120">
        <v>2958465</v>
      </c>
    </row>
    <row r="3586" spans="1:18" x14ac:dyDescent="0.25">
      <c r="A3586" t="str">
        <f t="shared" si="110"/>
        <v>IT-2491990107000</v>
      </c>
      <c r="B3586">
        <f t="shared" si="111"/>
        <v>3585</v>
      </c>
      <c r="C3586" t="s">
        <v>6312</v>
      </c>
      <c r="D3586" s="117">
        <v>2491990107000</v>
      </c>
      <c r="E3586" t="s">
        <v>6308</v>
      </c>
      <c r="F3586" t="s">
        <v>4091</v>
      </c>
      <c r="G3586" t="s">
        <v>25</v>
      </c>
      <c r="H3586" t="s">
        <v>25</v>
      </c>
      <c r="I3586" t="s">
        <v>25</v>
      </c>
      <c r="J3586" t="s">
        <v>25</v>
      </c>
      <c r="K3586" t="s">
        <v>25</v>
      </c>
      <c r="L3586" t="s">
        <v>6320</v>
      </c>
      <c r="M3586" s="117">
        <v>2491990100000</v>
      </c>
      <c r="N3586" t="s">
        <v>25</v>
      </c>
      <c r="O3586" s="119">
        <v>46023</v>
      </c>
      <c r="P3586" s="119">
        <v>2958465</v>
      </c>
      <c r="Q3586" s="120">
        <v>46023</v>
      </c>
      <c r="R3586" s="120">
        <v>2958465</v>
      </c>
    </row>
    <row r="3587" spans="1:18" x14ac:dyDescent="0.25">
      <c r="A3587" t="str">
        <f t="shared" ref="A3587:A3650" si="112">CONCATENATE("IT-",D3587)</f>
        <v>IT-2491990108000</v>
      </c>
      <c r="B3587">
        <f t="shared" si="111"/>
        <v>3586</v>
      </c>
      <c r="C3587" t="s">
        <v>6312</v>
      </c>
      <c r="D3587" s="117">
        <v>2491990108000</v>
      </c>
      <c r="E3587" t="s">
        <v>6308</v>
      </c>
      <c r="F3587" t="s">
        <v>4093</v>
      </c>
      <c r="G3587" t="s">
        <v>25</v>
      </c>
      <c r="H3587" t="s">
        <v>25</v>
      </c>
      <c r="I3587" t="s">
        <v>25</v>
      </c>
      <c r="J3587" t="s">
        <v>25</v>
      </c>
      <c r="K3587" t="s">
        <v>25</v>
      </c>
      <c r="L3587" t="s">
        <v>6320</v>
      </c>
      <c r="M3587" s="117">
        <v>2491990100000</v>
      </c>
      <c r="N3587" t="s">
        <v>25</v>
      </c>
      <c r="O3587" s="119">
        <v>46023</v>
      </c>
      <c r="P3587" s="119">
        <v>2958465</v>
      </c>
      <c r="Q3587" s="120">
        <v>46023</v>
      </c>
      <c r="R3587" s="120">
        <v>2958465</v>
      </c>
    </row>
    <row r="3588" spans="1:18" x14ac:dyDescent="0.25">
      <c r="A3588" t="str">
        <f t="shared" si="112"/>
        <v>IT-2491990109000</v>
      </c>
      <c r="B3588">
        <f t="shared" ref="B3588:B3651" si="113">B3587+1</f>
        <v>3587</v>
      </c>
      <c r="C3588" t="s">
        <v>6312</v>
      </c>
      <c r="D3588" s="117">
        <v>2491990109000</v>
      </c>
      <c r="E3588" t="s">
        <v>6308</v>
      </c>
      <c r="F3588" t="s">
        <v>4095</v>
      </c>
      <c r="G3588" t="s">
        <v>25</v>
      </c>
      <c r="H3588" t="s">
        <v>25</v>
      </c>
      <c r="I3588" t="s">
        <v>25</v>
      </c>
      <c r="J3588" t="s">
        <v>25</v>
      </c>
      <c r="K3588" t="s">
        <v>25</v>
      </c>
      <c r="L3588" t="s">
        <v>6320</v>
      </c>
      <c r="M3588" s="117">
        <v>2491990100000</v>
      </c>
      <c r="N3588" t="s">
        <v>25</v>
      </c>
      <c r="O3588" s="119">
        <v>46023</v>
      </c>
      <c r="P3588" s="119">
        <v>2958465</v>
      </c>
      <c r="Q3588" s="120">
        <v>46023</v>
      </c>
      <c r="R3588" s="120">
        <v>2958465</v>
      </c>
    </row>
    <row r="3589" spans="1:18" x14ac:dyDescent="0.25">
      <c r="A3589" t="str">
        <f t="shared" si="112"/>
        <v>IT-2491990110000</v>
      </c>
      <c r="B3589">
        <f t="shared" si="113"/>
        <v>3588</v>
      </c>
      <c r="C3589" t="s">
        <v>6312</v>
      </c>
      <c r="D3589" s="117">
        <v>2491990110000</v>
      </c>
      <c r="E3589" t="s">
        <v>6308</v>
      </c>
      <c r="F3589" t="s">
        <v>4097</v>
      </c>
      <c r="G3589" t="s">
        <v>25</v>
      </c>
      <c r="H3589" t="s">
        <v>25</v>
      </c>
      <c r="I3589" t="s">
        <v>25</v>
      </c>
      <c r="J3589" t="s">
        <v>25</v>
      </c>
      <c r="K3589" t="s">
        <v>25</v>
      </c>
      <c r="L3589" t="s">
        <v>6320</v>
      </c>
      <c r="M3589" s="117">
        <v>2491990100000</v>
      </c>
      <c r="N3589" t="s">
        <v>25</v>
      </c>
      <c r="O3589" s="119">
        <v>46023</v>
      </c>
      <c r="P3589" s="119">
        <v>2958465</v>
      </c>
      <c r="Q3589" s="120">
        <v>46023</v>
      </c>
      <c r="R3589" s="120">
        <v>2958465</v>
      </c>
    </row>
    <row r="3590" spans="1:18" x14ac:dyDescent="0.25">
      <c r="A3590" t="str">
        <f t="shared" si="112"/>
        <v>IT-2491990111000</v>
      </c>
      <c r="B3590">
        <f t="shared" si="113"/>
        <v>3589</v>
      </c>
      <c r="C3590" t="s">
        <v>6312</v>
      </c>
      <c r="D3590" s="117">
        <v>2491990111000</v>
      </c>
      <c r="E3590" t="s">
        <v>6308</v>
      </c>
      <c r="F3590" t="s">
        <v>4099</v>
      </c>
      <c r="G3590" t="s">
        <v>25</v>
      </c>
      <c r="H3590" t="s">
        <v>25</v>
      </c>
      <c r="I3590" t="s">
        <v>25</v>
      </c>
      <c r="J3590" t="s">
        <v>25</v>
      </c>
      <c r="K3590" t="s">
        <v>25</v>
      </c>
      <c r="L3590" t="s">
        <v>6320</v>
      </c>
      <c r="M3590" s="117">
        <v>2491990100000</v>
      </c>
      <c r="N3590" t="s">
        <v>25</v>
      </c>
      <c r="O3590" s="119">
        <v>46023</v>
      </c>
      <c r="P3590" s="119">
        <v>2958465</v>
      </c>
      <c r="Q3590" s="120">
        <v>46023</v>
      </c>
      <c r="R3590" s="120">
        <v>2958465</v>
      </c>
    </row>
    <row r="3591" spans="1:18" x14ac:dyDescent="0.25">
      <c r="A3591" t="str">
        <f t="shared" si="112"/>
        <v>IT-2491990112000</v>
      </c>
      <c r="B3591">
        <f t="shared" si="113"/>
        <v>3590</v>
      </c>
      <c r="C3591" t="s">
        <v>6312</v>
      </c>
      <c r="D3591" s="117">
        <v>2491990112000</v>
      </c>
      <c r="E3591" t="s">
        <v>6308</v>
      </c>
      <c r="F3591" t="s">
        <v>4101</v>
      </c>
      <c r="G3591" t="s">
        <v>25</v>
      </c>
      <c r="H3591" t="s">
        <v>25</v>
      </c>
      <c r="I3591" t="s">
        <v>25</v>
      </c>
      <c r="J3591" t="s">
        <v>25</v>
      </c>
      <c r="K3591" t="s">
        <v>25</v>
      </c>
      <c r="L3591" t="s">
        <v>6320</v>
      </c>
      <c r="M3591" s="117">
        <v>2491990100000</v>
      </c>
      <c r="N3591" t="s">
        <v>25</v>
      </c>
      <c r="O3591" s="119">
        <v>46023</v>
      </c>
      <c r="P3591" s="119">
        <v>2958465</v>
      </c>
      <c r="Q3591" s="120">
        <v>46023</v>
      </c>
      <c r="R3591" s="120">
        <v>2958465</v>
      </c>
    </row>
    <row r="3592" spans="1:18" x14ac:dyDescent="0.25">
      <c r="A3592" t="str">
        <f t="shared" si="112"/>
        <v>IT-2491990113000</v>
      </c>
      <c r="B3592">
        <f t="shared" si="113"/>
        <v>3591</v>
      </c>
      <c r="C3592" t="s">
        <v>6312</v>
      </c>
      <c r="D3592" s="117">
        <v>2491990113000</v>
      </c>
      <c r="E3592" t="s">
        <v>6308</v>
      </c>
      <c r="F3592" t="s">
        <v>4103</v>
      </c>
      <c r="G3592" t="s">
        <v>25</v>
      </c>
      <c r="H3592" t="s">
        <v>25</v>
      </c>
      <c r="I3592" t="s">
        <v>25</v>
      </c>
      <c r="J3592" t="s">
        <v>25</v>
      </c>
      <c r="K3592" t="s">
        <v>25</v>
      </c>
      <c r="L3592" t="s">
        <v>6320</v>
      </c>
      <c r="M3592" s="117">
        <v>2491990100000</v>
      </c>
      <c r="N3592" t="s">
        <v>25</v>
      </c>
      <c r="O3592" s="119">
        <v>46023</v>
      </c>
      <c r="P3592" s="119">
        <v>2958465</v>
      </c>
      <c r="Q3592" s="120">
        <v>46023</v>
      </c>
      <c r="R3592" s="120">
        <v>2958465</v>
      </c>
    </row>
    <row r="3593" spans="1:18" x14ac:dyDescent="0.25">
      <c r="A3593" t="str">
        <f t="shared" si="112"/>
        <v>IT-2491990114000</v>
      </c>
      <c r="B3593">
        <f t="shared" si="113"/>
        <v>3592</v>
      </c>
      <c r="C3593" t="s">
        <v>6312</v>
      </c>
      <c r="D3593" s="117">
        <v>2491990114000</v>
      </c>
      <c r="E3593" t="s">
        <v>6308</v>
      </c>
      <c r="F3593" t="s">
        <v>4105</v>
      </c>
      <c r="G3593" t="s">
        <v>25</v>
      </c>
      <c r="H3593" t="s">
        <v>25</v>
      </c>
      <c r="I3593" t="s">
        <v>25</v>
      </c>
      <c r="J3593" t="s">
        <v>25</v>
      </c>
      <c r="K3593" t="s">
        <v>25</v>
      </c>
      <c r="L3593" t="s">
        <v>6320</v>
      </c>
      <c r="M3593" s="117">
        <v>2491990100000</v>
      </c>
      <c r="N3593" t="s">
        <v>25</v>
      </c>
      <c r="O3593" s="119">
        <v>46023</v>
      </c>
      <c r="P3593" s="119">
        <v>2958465</v>
      </c>
      <c r="Q3593" s="120">
        <v>46023</v>
      </c>
      <c r="R3593" s="120">
        <v>2958465</v>
      </c>
    </row>
    <row r="3594" spans="1:18" x14ac:dyDescent="0.25">
      <c r="A3594" t="str">
        <f t="shared" si="112"/>
        <v>IT-2491990115000</v>
      </c>
      <c r="B3594">
        <f t="shared" si="113"/>
        <v>3593</v>
      </c>
      <c r="C3594" t="s">
        <v>6312</v>
      </c>
      <c r="D3594" s="117">
        <v>2491990115000</v>
      </c>
      <c r="E3594" t="s">
        <v>6308</v>
      </c>
      <c r="F3594" t="s">
        <v>4107</v>
      </c>
      <c r="G3594" t="s">
        <v>25</v>
      </c>
      <c r="H3594" t="s">
        <v>25</v>
      </c>
      <c r="I3594" t="s">
        <v>25</v>
      </c>
      <c r="J3594" t="s">
        <v>25</v>
      </c>
      <c r="K3594" t="s">
        <v>25</v>
      </c>
      <c r="L3594" t="s">
        <v>6320</v>
      </c>
      <c r="M3594" s="117">
        <v>2491990100000</v>
      </c>
      <c r="N3594" t="s">
        <v>25</v>
      </c>
      <c r="O3594" s="119">
        <v>46023</v>
      </c>
      <c r="P3594" s="119">
        <v>2958465</v>
      </c>
      <c r="Q3594" s="120">
        <v>46023</v>
      </c>
      <c r="R3594" s="120">
        <v>2958465</v>
      </c>
    </row>
    <row r="3595" spans="1:18" x14ac:dyDescent="0.25">
      <c r="A3595" t="str">
        <f t="shared" si="112"/>
        <v>IT-2491990116000</v>
      </c>
      <c r="B3595">
        <f t="shared" si="113"/>
        <v>3594</v>
      </c>
      <c r="C3595" t="s">
        <v>6312</v>
      </c>
      <c r="D3595" s="117">
        <v>2491990116000</v>
      </c>
      <c r="E3595" t="s">
        <v>6308</v>
      </c>
      <c r="F3595" t="s">
        <v>4109</v>
      </c>
      <c r="G3595" t="s">
        <v>25</v>
      </c>
      <c r="H3595" t="s">
        <v>25</v>
      </c>
      <c r="I3595" t="s">
        <v>25</v>
      </c>
      <c r="J3595" t="s">
        <v>25</v>
      </c>
      <c r="K3595" t="s">
        <v>25</v>
      </c>
      <c r="L3595" t="s">
        <v>6320</v>
      </c>
      <c r="M3595" s="117">
        <v>2491990100000</v>
      </c>
      <c r="N3595" t="s">
        <v>25</v>
      </c>
      <c r="O3595" s="119">
        <v>46023</v>
      </c>
      <c r="P3595" s="119">
        <v>2958465</v>
      </c>
      <c r="Q3595" s="120">
        <v>46023</v>
      </c>
      <c r="R3595" s="120">
        <v>2958465</v>
      </c>
    </row>
    <row r="3596" spans="1:18" x14ac:dyDescent="0.25">
      <c r="A3596" t="str">
        <f t="shared" si="112"/>
        <v>IT-2491990117000</v>
      </c>
      <c r="B3596">
        <f t="shared" si="113"/>
        <v>3595</v>
      </c>
      <c r="C3596" t="s">
        <v>6312</v>
      </c>
      <c r="D3596" s="117">
        <v>2491990117000</v>
      </c>
      <c r="E3596" t="s">
        <v>6308</v>
      </c>
      <c r="F3596" t="s">
        <v>4111</v>
      </c>
      <c r="G3596" t="s">
        <v>25</v>
      </c>
      <c r="H3596" t="s">
        <v>25</v>
      </c>
      <c r="I3596" t="s">
        <v>25</v>
      </c>
      <c r="J3596" t="s">
        <v>25</v>
      </c>
      <c r="K3596" t="s">
        <v>25</v>
      </c>
      <c r="L3596" t="s">
        <v>6320</v>
      </c>
      <c r="M3596" s="117">
        <v>2491990100000</v>
      </c>
      <c r="N3596" t="s">
        <v>25</v>
      </c>
      <c r="O3596" s="119">
        <v>46023</v>
      </c>
      <c r="P3596" s="119">
        <v>2958465</v>
      </c>
      <c r="Q3596" s="120">
        <v>46023</v>
      </c>
      <c r="R3596" s="120">
        <v>2958465</v>
      </c>
    </row>
    <row r="3597" spans="1:18" x14ac:dyDescent="0.25">
      <c r="A3597" t="str">
        <f t="shared" si="112"/>
        <v>IT-2491990118000</v>
      </c>
      <c r="B3597">
        <f t="shared" si="113"/>
        <v>3596</v>
      </c>
      <c r="C3597" t="s">
        <v>6312</v>
      </c>
      <c r="D3597" s="117">
        <v>2491990118000</v>
      </c>
      <c r="E3597" t="s">
        <v>6308</v>
      </c>
      <c r="F3597" t="s">
        <v>4113</v>
      </c>
      <c r="G3597" t="s">
        <v>25</v>
      </c>
      <c r="H3597" t="s">
        <v>25</v>
      </c>
      <c r="I3597" t="s">
        <v>25</v>
      </c>
      <c r="J3597" t="s">
        <v>25</v>
      </c>
      <c r="K3597" t="s">
        <v>25</v>
      </c>
      <c r="L3597" t="s">
        <v>6320</v>
      </c>
      <c r="M3597" s="117">
        <v>2491990100000</v>
      </c>
      <c r="N3597" t="s">
        <v>25</v>
      </c>
      <c r="O3597" s="119">
        <v>46023</v>
      </c>
      <c r="P3597" s="119">
        <v>2958465</v>
      </c>
      <c r="Q3597" s="120">
        <v>46023</v>
      </c>
      <c r="R3597" s="120">
        <v>2958465</v>
      </c>
    </row>
    <row r="3598" spans="1:18" x14ac:dyDescent="0.25">
      <c r="A3598" t="str">
        <f t="shared" si="112"/>
        <v>IT-2491990119000</v>
      </c>
      <c r="B3598">
        <f t="shared" si="113"/>
        <v>3597</v>
      </c>
      <c r="C3598" t="s">
        <v>6312</v>
      </c>
      <c r="D3598" s="117">
        <v>2491990119000</v>
      </c>
      <c r="E3598" t="s">
        <v>6308</v>
      </c>
      <c r="F3598" t="s">
        <v>4115</v>
      </c>
      <c r="G3598" t="s">
        <v>25</v>
      </c>
      <c r="H3598" t="s">
        <v>25</v>
      </c>
      <c r="I3598" t="s">
        <v>25</v>
      </c>
      <c r="J3598" t="s">
        <v>25</v>
      </c>
      <c r="K3598" t="s">
        <v>25</v>
      </c>
      <c r="L3598" t="s">
        <v>6320</v>
      </c>
      <c r="M3598" s="117">
        <v>2491990100000</v>
      </c>
      <c r="N3598" t="s">
        <v>25</v>
      </c>
      <c r="O3598" s="119">
        <v>46023</v>
      </c>
      <c r="P3598" s="119">
        <v>2958465</v>
      </c>
      <c r="Q3598" s="120">
        <v>46023</v>
      </c>
      <c r="R3598" s="120">
        <v>2958465</v>
      </c>
    </row>
    <row r="3599" spans="1:18" x14ac:dyDescent="0.25">
      <c r="A3599" t="str">
        <f t="shared" si="112"/>
        <v>IT-2491990120000</v>
      </c>
      <c r="B3599">
        <f t="shared" si="113"/>
        <v>3598</v>
      </c>
      <c r="C3599" t="s">
        <v>6312</v>
      </c>
      <c r="D3599" s="117">
        <v>2491990120000</v>
      </c>
      <c r="E3599" t="s">
        <v>6308</v>
      </c>
      <c r="F3599" t="s">
        <v>4117</v>
      </c>
      <c r="G3599" t="s">
        <v>25</v>
      </c>
      <c r="H3599" t="s">
        <v>25</v>
      </c>
      <c r="I3599" t="s">
        <v>25</v>
      </c>
      <c r="J3599" t="s">
        <v>25</v>
      </c>
      <c r="K3599" t="s">
        <v>25</v>
      </c>
      <c r="L3599" t="s">
        <v>6320</v>
      </c>
      <c r="M3599" s="117">
        <v>2491990100000</v>
      </c>
      <c r="N3599" t="s">
        <v>25</v>
      </c>
      <c r="O3599" s="119">
        <v>46023</v>
      </c>
      <c r="P3599" s="119">
        <v>2958465</v>
      </c>
      <c r="Q3599" s="120">
        <v>46023</v>
      </c>
      <c r="R3599" s="120">
        <v>2958465</v>
      </c>
    </row>
    <row r="3600" spans="1:18" x14ac:dyDescent="0.25">
      <c r="A3600" t="str">
        <f t="shared" si="112"/>
        <v>IT-2491990121000</v>
      </c>
      <c r="B3600">
        <f t="shared" si="113"/>
        <v>3599</v>
      </c>
      <c r="C3600" t="s">
        <v>6312</v>
      </c>
      <c r="D3600" s="117">
        <v>2491990121000</v>
      </c>
      <c r="E3600" t="s">
        <v>6308</v>
      </c>
      <c r="F3600" t="s">
        <v>4119</v>
      </c>
      <c r="G3600" t="s">
        <v>25</v>
      </c>
      <c r="H3600" t="s">
        <v>25</v>
      </c>
      <c r="I3600" t="s">
        <v>25</v>
      </c>
      <c r="J3600" t="s">
        <v>25</v>
      </c>
      <c r="K3600" t="s">
        <v>25</v>
      </c>
      <c r="L3600" t="s">
        <v>6320</v>
      </c>
      <c r="M3600" s="117">
        <v>2491990100000</v>
      </c>
      <c r="N3600" t="s">
        <v>25</v>
      </c>
      <c r="O3600" s="119">
        <v>46023</v>
      </c>
      <c r="P3600" s="119">
        <v>2958465</v>
      </c>
      <c r="Q3600" s="120">
        <v>46023</v>
      </c>
      <c r="R3600" s="120">
        <v>2958465</v>
      </c>
    </row>
    <row r="3601" spans="1:18" x14ac:dyDescent="0.25">
      <c r="A3601" t="str">
        <f t="shared" si="112"/>
        <v>IT-2491990122000</v>
      </c>
      <c r="B3601">
        <f t="shared" si="113"/>
        <v>3600</v>
      </c>
      <c r="C3601" t="s">
        <v>6312</v>
      </c>
      <c r="D3601" s="117">
        <v>2491990122000</v>
      </c>
      <c r="E3601" t="s">
        <v>6308</v>
      </c>
      <c r="F3601" t="s">
        <v>4121</v>
      </c>
      <c r="G3601" t="s">
        <v>25</v>
      </c>
      <c r="H3601" t="s">
        <v>25</v>
      </c>
      <c r="I3601" t="s">
        <v>25</v>
      </c>
      <c r="J3601" t="s">
        <v>25</v>
      </c>
      <c r="K3601" t="s">
        <v>25</v>
      </c>
      <c r="L3601" t="s">
        <v>6320</v>
      </c>
      <c r="M3601" s="117">
        <v>2491990100000</v>
      </c>
      <c r="N3601" t="s">
        <v>25</v>
      </c>
      <c r="O3601" s="119">
        <v>46023</v>
      </c>
      <c r="P3601" s="119">
        <v>2958465</v>
      </c>
      <c r="Q3601" s="120">
        <v>46023</v>
      </c>
      <c r="R3601" s="120">
        <v>2958465</v>
      </c>
    </row>
    <row r="3602" spans="1:18" x14ac:dyDescent="0.25">
      <c r="A3602" t="str">
        <f t="shared" si="112"/>
        <v>IT-2491990123000</v>
      </c>
      <c r="B3602">
        <f t="shared" si="113"/>
        <v>3601</v>
      </c>
      <c r="C3602" t="s">
        <v>6312</v>
      </c>
      <c r="D3602" s="117">
        <v>2491990123000</v>
      </c>
      <c r="E3602" t="s">
        <v>6308</v>
      </c>
      <c r="F3602" t="s">
        <v>4123</v>
      </c>
      <c r="G3602" t="s">
        <v>25</v>
      </c>
      <c r="H3602" t="s">
        <v>25</v>
      </c>
      <c r="I3602" t="s">
        <v>25</v>
      </c>
      <c r="J3602" t="s">
        <v>25</v>
      </c>
      <c r="K3602" t="s">
        <v>25</v>
      </c>
      <c r="L3602" t="s">
        <v>6320</v>
      </c>
      <c r="M3602" s="117">
        <v>2491990100000</v>
      </c>
      <c r="N3602" t="s">
        <v>25</v>
      </c>
      <c r="O3602" s="119">
        <v>46023</v>
      </c>
      <c r="P3602" s="119">
        <v>2958465</v>
      </c>
      <c r="Q3602" s="120">
        <v>46023</v>
      </c>
      <c r="R3602" s="120">
        <v>2958465</v>
      </c>
    </row>
    <row r="3603" spans="1:18" x14ac:dyDescent="0.25">
      <c r="A3603" t="str">
        <f t="shared" si="112"/>
        <v>IT-2491990124000</v>
      </c>
      <c r="B3603">
        <f t="shared" si="113"/>
        <v>3602</v>
      </c>
      <c r="C3603" t="s">
        <v>6312</v>
      </c>
      <c r="D3603" s="117">
        <v>2491990124000</v>
      </c>
      <c r="E3603" t="s">
        <v>6308</v>
      </c>
      <c r="F3603" t="s">
        <v>4125</v>
      </c>
      <c r="G3603" t="s">
        <v>25</v>
      </c>
      <c r="H3603" t="s">
        <v>25</v>
      </c>
      <c r="I3603" t="s">
        <v>25</v>
      </c>
      <c r="J3603" t="s">
        <v>25</v>
      </c>
      <c r="K3603" t="s">
        <v>25</v>
      </c>
      <c r="L3603" t="s">
        <v>6320</v>
      </c>
      <c r="M3603" s="117">
        <v>2491990100000</v>
      </c>
      <c r="N3603" t="s">
        <v>25</v>
      </c>
      <c r="O3603" s="119">
        <v>46023</v>
      </c>
      <c r="P3603" s="119">
        <v>2958465</v>
      </c>
      <c r="Q3603" s="120">
        <v>46023</v>
      </c>
      <c r="R3603" s="120">
        <v>2958465</v>
      </c>
    </row>
    <row r="3604" spans="1:18" x14ac:dyDescent="0.25">
      <c r="A3604" t="str">
        <f t="shared" si="112"/>
        <v>IT-2491990125000</v>
      </c>
      <c r="B3604">
        <f t="shared" si="113"/>
        <v>3603</v>
      </c>
      <c r="C3604" t="s">
        <v>6312</v>
      </c>
      <c r="D3604" s="117">
        <v>2491990125000</v>
      </c>
      <c r="E3604" t="s">
        <v>6308</v>
      </c>
      <c r="F3604" t="s">
        <v>4127</v>
      </c>
      <c r="G3604" t="s">
        <v>25</v>
      </c>
      <c r="H3604" t="s">
        <v>25</v>
      </c>
      <c r="I3604" t="s">
        <v>25</v>
      </c>
      <c r="J3604" t="s">
        <v>25</v>
      </c>
      <c r="K3604" t="s">
        <v>25</v>
      </c>
      <c r="L3604" t="s">
        <v>6320</v>
      </c>
      <c r="M3604" s="117">
        <v>2491990100000</v>
      </c>
      <c r="N3604" t="s">
        <v>25</v>
      </c>
      <c r="O3604" s="119">
        <v>46023</v>
      </c>
      <c r="P3604" s="119">
        <v>2958465</v>
      </c>
      <c r="Q3604" s="120">
        <v>46023</v>
      </c>
      <c r="R3604" s="120">
        <v>2958465</v>
      </c>
    </row>
    <row r="3605" spans="1:18" x14ac:dyDescent="0.25">
      <c r="A3605" t="str">
        <f t="shared" si="112"/>
        <v>IT-2492000000000</v>
      </c>
      <c r="B3605">
        <f t="shared" si="113"/>
        <v>3604</v>
      </c>
      <c r="C3605" t="s">
        <v>6310</v>
      </c>
      <c r="D3605" s="117">
        <v>2492000000000</v>
      </c>
      <c r="E3605" t="s">
        <v>6309</v>
      </c>
      <c r="F3605" t="s">
        <v>4129</v>
      </c>
      <c r="G3605" t="s">
        <v>25</v>
      </c>
      <c r="H3605" t="s">
        <v>25</v>
      </c>
      <c r="I3605" t="s">
        <v>25</v>
      </c>
      <c r="J3605" t="s">
        <v>25</v>
      </c>
      <c r="K3605" t="s">
        <v>25</v>
      </c>
      <c r="L3605" t="s">
        <v>6316</v>
      </c>
      <c r="M3605" s="117">
        <v>2490000000000</v>
      </c>
      <c r="N3605" t="s">
        <v>25</v>
      </c>
      <c r="O3605" s="119">
        <v>46023</v>
      </c>
      <c r="P3605" s="119">
        <v>2958465</v>
      </c>
      <c r="Q3605" s="120">
        <v>46023</v>
      </c>
      <c r="R3605" s="120">
        <v>2958465</v>
      </c>
    </row>
    <row r="3606" spans="1:18" x14ac:dyDescent="0.25">
      <c r="A3606" t="str">
        <f t="shared" si="112"/>
        <v>IT-2492010000000</v>
      </c>
      <c r="B3606">
        <f t="shared" si="113"/>
        <v>3605</v>
      </c>
      <c r="C3606" t="s">
        <v>6310</v>
      </c>
      <c r="D3606" s="117">
        <v>2492010000000</v>
      </c>
      <c r="E3606" t="s">
        <v>6309</v>
      </c>
      <c r="F3606" t="s">
        <v>5354</v>
      </c>
      <c r="G3606" t="s">
        <v>25</v>
      </c>
      <c r="H3606" t="s">
        <v>25</v>
      </c>
      <c r="I3606" t="s">
        <v>25</v>
      </c>
      <c r="J3606" t="s">
        <v>25</v>
      </c>
      <c r="K3606" t="s">
        <v>25</v>
      </c>
      <c r="L3606" t="s">
        <v>6317</v>
      </c>
      <c r="M3606" s="117">
        <v>2492000000000</v>
      </c>
      <c r="N3606" t="s">
        <v>25</v>
      </c>
      <c r="O3606" s="119">
        <v>46023</v>
      </c>
      <c r="P3606" s="119">
        <v>2958465</v>
      </c>
      <c r="Q3606" s="120">
        <v>46023</v>
      </c>
      <c r="R3606" s="120">
        <v>2958465</v>
      </c>
    </row>
    <row r="3607" spans="1:18" x14ac:dyDescent="0.25">
      <c r="A3607" t="str">
        <f t="shared" si="112"/>
        <v>IT-2499000000000</v>
      </c>
      <c r="B3607">
        <f t="shared" si="113"/>
        <v>3606</v>
      </c>
      <c r="C3607" t="s">
        <v>6310</v>
      </c>
      <c r="D3607" s="117">
        <v>2499000000000</v>
      </c>
      <c r="E3607" t="s">
        <v>6309</v>
      </c>
      <c r="F3607" t="s">
        <v>5356</v>
      </c>
      <c r="G3607" t="s">
        <v>25</v>
      </c>
      <c r="H3607" t="s">
        <v>25</v>
      </c>
      <c r="I3607" t="s">
        <v>25</v>
      </c>
      <c r="J3607" t="s">
        <v>25</v>
      </c>
      <c r="K3607" t="s">
        <v>25</v>
      </c>
      <c r="L3607" t="s">
        <v>6316</v>
      </c>
      <c r="M3607" s="117">
        <v>2490000000000</v>
      </c>
      <c r="N3607" t="s">
        <v>25</v>
      </c>
      <c r="O3607" s="119">
        <v>46023</v>
      </c>
      <c r="P3607" s="119">
        <v>2958465</v>
      </c>
      <c r="Q3607" s="120">
        <v>46023</v>
      </c>
      <c r="R3607" s="120">
        <v>2958465</v>
      </c>
    </row>
    <row r="3608" spans="1:18" x14ac:dyDescent="0.25">
      <c r="A3608" t="str">
        <f t="shared" si="112"/>
        <v>IT-2499990000000</v>
      </c>
      <c r="B3608">
        <f t="shared" si="113"/>
        <v>3607</v>
      </c>
      <c r="C3608" t="s">
        <v>6310</v>
      </c>
      <c r="D3608" s="117">
        <v>2499990000000</v>
      </c>
      <c r="E3608" t="s">
        <v>6309</v>
      </c>
      <c r="F3608" t="s">
        <v>5356</v>
      </c>
      <c r="G3608" t="s">
        <v>25</v>
      </c>
      <c r="H3608" t="s">
        <v>25</v>
      </c>
      <c r="I3608" t="s">
        <v>25</v>
      </c>
      <c r="J3608" t="s">
        <v>25</v>
      </c>
      <c r="K3608" t="s">
        <v>25</v>
      </c>
      <c r="L3608" t="s">
        <v>6317</v>
      </c>
      <c r="M3608" s="117">
        <v>2499000000000</v>
      </c>
      <c r="N3608" t="s">
        <v>25</v>
      </c>
      <c r="O3608" s="119">
        <v>46023</v>
      </c>
      <c r="P3608" s="119">
        <v>2958465</v>
      </c>
      <c r="Q3608" s="120">
        <v>46023</v>
      </c>
      <c r="R3608" s="120">
        <v>2958465</v>
      </c>
    </row>
    <row r="3609" spans="1:18" x14ac:dyDescent="0.25">
      <c r="A3609" t="str">
        <f t="shared" si="112"/>
        <v>IT-2900000000000</v>
      </c>
      <c r="B3609">
        <f t="shared" si="113"/>
        <v>3608</v>
      </c>
      <c r="C3609" t="s">
        <v>6310</v>
      </c>
      <c r="D3609" s="117">
        <v>2900000000000</v>
      </c>
      <c r="E3609" t="s">
        <v>6309</v>
      </c>
      <c r="F3609" t="s">
        <v>5357</v>
      </c>
      <c r="G3609" t="s">
        <v>25</v>
      </c>
      <c r="H3609" t="s">
        <v>25</v>
      </c>
      <c r="I3609" t="s">
        <v>25</v>
      </c>
      <c r="J3609" t="s">
        <v>25</v>
      </c>
      <c r="K3609" t="s">
        <v>25</v>
      </c>
      <c r="L3609" t="s">
        <v>6314</v>
      </c>
      <c r="M3609" s="117">
        <v>2000000000000</v>
      </c>
      <c r="N3609" t="s">
        <v>25</v>
      </c>
      <c r="O3609" s="119">
        <v>46023</v>
      </c>
      <c r="P3609" s="119">
        <v>2958465</v>
      </c>
      <c r="Q3609" s="120">
        <v>46023</v>
      </c>
      <c r="R3609" s="120">
        <v>2958465</v>
      </c>
    </row>
    <row r="3610" spans="1:18" x14ac:dyDescent="0.25">
      <c r="A3610" t="str">
        <f t="shared" si="112"/>
        <v>IT-2910000000000</v>
      </c>
      <c r="B3610">
        <f t="shared" si="113"/>
        <v>3609</v>
      </c>
      <c r="C3610" t="s">
        <v>6310</v>
      </c>
      <c r="D3610" s="117">
        <v>2910000000000</v>
      </c>
      <c r="E3610" t="s">
        <v>6309</v>
      </c>
      <c r="F3610" t="s">
        <v>5358</v>
      </c>
      <c r="G3610" t="s">
        <v>25</v>
      </c>
      <c r="H3610" t="s">
        <v>25</v>
      </c>
      <c r="I3610" t="s">
        <v>25</v>
      </c>
      <c r="J3610" t="s">
        <v>25</v>
      </c>
      <c r="K3610" t="s">
        <v>25</v>
      </c>
      <c r="L3610" t="s">
        <v>6315</v>
      </c>
      <c r="M3610" s="117">
        <v>2900000000000</v>
      </c>
      <c r="N3610" t="s">
        <v>25</v>
      </c>
      <c r="O3610" s="119">
        <v>46023</v>
      </c>
      <c r="P3610" s="119">
        <v>2958465</v>
      </c>
      <c r="Q3610" s="120">
        <v>46023</v>
      </c>
      <c r="R3610" s="120">
        <v>2958465</v>
      </c>
    </row>
    <row r="3611" spans="1:18" x14ac:dyDescent="0.25">
      <c r="A3611" t="str">
        <f t="shared" si="112"/>
        <v>IT-2911000000000</v>
      </c>
      <c r="B3611">
        <f t="shared" si="113"/>
        <v>3610</v>
      </c>
      <c r="C3611" t="s">
        <v>6310</v>
      </c>
      <c r="D3611" s="117">
        <v>2911000000000</v>
      </c>
      <c r="E3611" t="s">
        <v>6309</v>
      </c>
      <c r="F3611" t="s">
        <v>5358</v>
      </c>
      <c r="G3611" t="s">
        <v>25</v>
      </c>
      <c r="H3611" t="s">
        <v>25</v>
      </c>
      <c r="I3611" t="s">
        <v>25</v>
      </c>
      <c r="J3611" t="s">
        <v>25</v>
      </c>
      <c r="K3611" t="s">
        <v>25</v>
      </c>
      <c r="L3611" t="s">
        <v>6316</v>
      </c>
      <c r="M3611" s="117">
        <v>2910000000000</v>
      </c>
      <c r="N3611" t="s">
        <v>25</v>
      </c>
      <c r="O3611" s="119">
        <v>46023</v>
      </c>
      <c r="P3611" s="119">
        <v>2958465</v>
      </c>
      <c r="Q3611" s="120">
        <v>46023</v>
      </c>
      <c r="R3611" s="120">
        <v>2958465</v>
      </c>
    </row>
    <row r="3612" spans="1:18" x14ac:dyDescent="0.25">
      <c r="A3612" t="str">
        <f t="shared" si="112"/>
        <v>IT-2911010000000</v>
      </c>
      <c r="B3612">
        <f t="shared" si="113"/>
        <v>3611</v>
      </c>
      <c r="C3612" t="s">
        <v>6310</v>
      </c>
      <c r="D3612" s="117">
        <v>2911010000000</v>
      </c>
      <c r="E3612" t="s">
        <v>6309</v>
      </c>
      <c r="F3612" t="s">
        <v>5358</v>
      </c>
      <c r="G3612" t="s">
        <v>25</v>
      </c>
      <c r="H3612" t="s">
        <v>25</v>
      </c>
      <c r="I3612" t="s">
        <v>25</v>
      </c>
      <c r="J3612" t="s">
        <v>25</v>
      </c>
      <c r="K3612" t="s">
        <v>25</v>
      </c>
      <c r="L3612" t="s">
        <v>6317</v>
      </c>
      <c r="M3612" s="117">
        <v>2911000000000</v>
      </c>
      <c r="N3612" t="s">
        <v>25</v>
      </c>
      <c r="O3612" s="119">
        <v>46023</v>
      </c>
      <c r="P3612" s="119">
        <v>2958465</v>
      </c>
      <c r="Q3612" s="120">
        <v>46023</v>
      </c>
      <c r="R3612" s="120">
        <v>2958465</v>
      </c>
    </row>
    <row r="3613" spans="1:18" x14ac:dyDescent="0.25">
      <c r="A3613" t="str">
        <f t="shared" si="112"/>
        <v>IT-2920000000000</v>
      </c>
      <c r="B3613">
        <f t="shared" si="113"/>
        <v>3612</v>
      </c>
      <c r="C3613" t="s">
        <v>6310</v>
      </c>
      <c r="D3613" s="117">
        <v>2920000000000</v>
      </c>
      <c r="E3613" t="s">
        <v>6309</v>
      </c>
      <c r="F3613" t="s">
        <v>5359</v>
      </c>
      <c r="G3613" t="s">
        <v>25</v>
      </c>
      <c r="H3613" t="s">
        <v>25</v>
      </c>
      <c r="I3613" t="s">
        <v>25</v>
      </c>
      <c r="J3613" t="s">
        <v>25</v>
      </c>
      <c r="K3613" t="s">
        <v>25</v>
      </c>
      <c r="L3613" t="s">
        <v>6315</v>
      </c>
      <c r="M3613" s="117">
        <v>2900000000000</v>
      </c>
      <c r="N3613" t="s">
        <v>25</v>
      </c>
      <c r="O3613" s="119">
        <v>46023</v>
      </c>
      <c r="P3613" s="119">
        <v>2958465</v>
      </c>
      <c r="Q3613" s="120">
        <v>46023</v>
      </c>
      <c r="R3613" s="120">
        <v>2958465</v>
      </c>
    </row>
    <row r="3614" spans="1:18" x14ac:dyDescent="0.25">
      <c r="A3614" t="str">
        <f t="shared" si="112"/>
        <v>IT-2921000000000</v>
      </c>
      <c r="B3614">
        <f t="shared" si="113"/>
        <v>3613</v>
      </c>
      <c r="C3614" t="s">
        <v>6310</v>
      </c>
      <c r="D3614" s="117">
        <v>2921000000000</v>
      </c>
      <c r="E3614" t="s">
        <v>6309</v>
      </c>
      <c r="F3614" t="s">
        <v>5359</v>
      </c>
      <c r="G3614" t="s">
        <v>25</v>
      </c>
      <c r="H3614" t="s">
        <v>25</v>
      </c>
      <c r="I3614" t="s">
        <v>25</v>
      </c>
      <c r="J3614" t="s">
        <v>25</v>
      </c>
      <c r="K3614" t="s">
        <v>25</v>
      </c>
      <c r="L3614" t="s">
        <v>6316</v>
      </c>
      <c r="M3614" s="117">
        <v>2920000000000</v>
      </c>
      <c r="N3614" t="s">
        <v>25</v>
      </c>
      <c r="O3614" s="119">
        <v>46023</v>
      </c>
      <c r="P3614" s="119">
        <v>2958465</v>
      </c>
      <c r="Q3614" s="120">
        <v>46023</v>
      </c>
      <c r="R3614" s="120">
        <v>2958465</v>
      </c>
    </row>
    <row r="3615" spans="1:18" x14ac:dyDescent="0.25">
      <c r="A3615" t="str">
        <f t="shared" si="112"/>
        <v>IT-2921010000000</v>
      </c>
      <c r="B3615">
        <f t="shared" si="113"/>
        <v>3614</v>
      </c>
      <c r="C3615" t="s">
        <v>6310</v>
      </c>
      <c r="D3615" s="117">
        <v>2921010000000</v>
      </c>
      <c r="E3615" t="s">
        <v>6309</v>
      </c>
      <c r="F3615" t="s">
        <v>5360</v>
      </c>
      <c r="G3615" t="s">
        <v>25</v>
      </c>
      <c r="H3615" t="s">
        <v>25</v>
      </c>
      <c r="I3615" t="s">
        <v>25</v>
      </c>
      <c r="J3615" t="s">
        <v>25</v>
      </c>
      <c r="K3615" t="s">
        <v>25</v>
      </c>
      <c r="L3615" t="s">
        <v>6317</v>
      </c>
      <c r="M3615" s="117">
        <v>2921000000000</v>
      </c>
      <c r="N3615" t="s">
        <v>25</v>
      </c>
      <c r="O3615" s="119">
        <v>46023</v>
      </c>
      <c r="P3615" s="119">
        <v>2958465</v>
      </c>
      <c r="Q3615" s="120">
        <v>46023</v>
      </c>
      <c r="R3615" s="120">
        <v>2958465</v>
      </c>
    </row>
    <row r="3616" spans="1:18" x14ac:dyDescent="0.25">
      <c r="A3616" t="str">
        <f t="shared" si="112"/>
        <v>IT-2921020000000</v>
      </c>
      <c r="B3616">
        <f t="shared" si="113"/>
        <v>3615</v>
      </c>
      <c r="C3616" t="s">
        <v>6310</v>
      </c>
      <c r="D3616" s="117">
        <v>2921020000000</v>
      </c>
      <c r="E3616" t="s">
        <v>6309</v>
      </c>
      <c r="F3616" t="s">
        <v>5361</v>
      </c>
      <c r="G3616" t="s">
        <v>25</v>
      </c>
      <c r="H3616" t="s">
        <v>25</v>
      </c>
      <c r="I3616" t="s">
        <v>25</v>
      </c>
      <c r="J3616" t="s">
        <v>25</v>
      </c>
      <c r="K3616" t="s">
        <v>25</v>
      </c>
      <c r="L3616" t="s">
        <v>6317</v>
      </c>
      <c r="M3616" s="117">
        <v>2921000000000</v>
      </c>
      <c r="N3616" t="s">
        <v>25</v>
      </c>
      <c r="O3616" s="119">
        <v>46023</v>
      </c>
      <c r="P3616" s="119">
        <v>2958465</v>
      </c>
      <c r="Q3616" s="120">
        <v>46023</v>
      </c>
      <c r="R3616" s="120">
        <v>2958465</v>
      </c>
    </row>
    <row r="3617" spans="1:18" x14ac:dyDescent="0.25">
      <c r="A3617" t="str">
        <f t="shared" si="112"/>
        <v>IT-2930000000000</v>
      </c>
      <c r="B3617">
        <f t="shared" si="113"/>
        <v>3616</v>
      </c>
      <c r="C3617" t="s">
        <v>6310</v>
      </c>
      <c r="D3617" s="117">
        <v>2930000000000</v>
      </c>
      <c r="E3617" t="s">
        <v>6309</v>
      </c>
      <c r="F3617" t="s">
        <v>5362</v>
      </c>
      <c r="G3617" t="s">
        <v>25</v>
      </c>
      <c r="H3617" t="s">
        <v>25</v>
      </c>
      <c r="I3617" t="s">
        <v>25</v>
      </c>
      <c r="J3617" t="s">
        <v>25</v>
      </c>
      <c r="K3617" t="s">
        <v>25</v>
      </c>
      <c r="L3617" t="s">
        <v>6315</v>
      </c>
      <c r="M3617" s="117">
        <v>2900000000000</v>
      </c>
      <c r="N3617" t="s">
        <v>25</v>
      </c>
      <c r="O3617" s="119">
        <v>46023</v>
      </c>
      <c r="P3617" s="119">
        <v>2958465</v>
      </c>
      <c r="Q3617" s="120">
        <v>46023</v>
      </c>
      <c r="R3617" s="120">
        <v>2958465</v>
      </c>
    </row>
    <row r="3618" spans="1:18" x14ac:dyDescent="0.25">
      <c r="A3618" t="str">
        <f t="shared" si="112"/>
        <v>IT-2931000000000</v>
      </c>
      <c r="B3618">
        <f t="shared" si="113"/>
        <v>3617</v>
      </c>
      <c r="C3618" t="s">
        <v>6310</v>
      </c>
      <c r="D3618" s="117">
        <v>2931000000000</v>
      </c>
      <c r="E3618" t="s">
        <v>6309</v>
      </c>
      <c r="F3618" t="s">
        <v>5362</v>
      </c>
      <c r="G3618" t="s">
        <v>25</v>
      </c>
      <c r="H3618" t="s">
        <v>25</v>
      </c>
      <c r="I3618" t="s">
        <v>25</v>
      </c>
      <c r="J3618" t="s">
        <v>25</v>
      </c>
      <c r="K3618" t="s">
        <v>25</v>
      </c>
      <c r="L3618" t="s">
        <v>6316</v>
      </c>
      <c r="M3618" s="117">
        <v>2930000000000</v>
      </c>
      <c r="N3618" t="s">
        <v>25</v>
      </c>
      <c r="O3618" s="119">
        <v>46023</v>
      </c>
      <c r="P3618" s="119">
        <v>2958465</v>
      </c>
      <c r="Q3618" s="120">
        <v>46023</v>
      </c>
      <c r="R3618" s="120">
        <v>2958465</v>
      </c>
    </row>
    <row r="3619" spans="1:18" x14ac:dyDescent="0.25">
      <c r="A3619" t="str">
        <f t="shared" si="112"/>
        <v>IT-2931010000000</v>
      </c>
      <c r="B3619">
        <f t="shared" si="113"/>
        <v>3618</v>
      </c>
      <c r="C3619" t="s">
        <v>6310</v>
      </c>
      <c r="D3619" s="117">
        <v>2931010000000</v>
      </c>
      <c r="E3619" t="s">
        <v>6309</v>
      </c>
      <c r="F3619" t="s">
        <v>5362</v>
      </c>
      <c r="G3619" t="s">
        <v>25</v>
      </c>
      <c r="H3619" t="s">
        <v>25</v>
      </c>
      <c r="I3619" t="s">
        <v>25</v>
      </c>
      <c r="J3619" t="s">
        <v>25</v>
      </c>
      <c r="K3619" t="s">
        <v>25</v>
      </c>
      <c r="L3619" t="s">
        <v>6317</v>
      </c>
      <c r="M3619" s="117">
        <v>2931000000000</v>
      </c>
      <c r="N3619" t="s">
        <v>25</v>
      </c>
      <c r="O3619" s="119">
        <v>46023</v>
      </c>
      <c r="P3619" s="119">
        <v>2958465</v>
      </c>
      <c r="Q3619" s="120">
        <v>46023</v>
      </c>
      <c r="R3619" s="120">
        <v>2958465</v>
      </c>
    </row>
    <row r="3620" spans="1:18" x14ac:dyDescent="0.25">
      <c r="A3620" t="str">
        <f t="shared" si="112"/>
        <v>IT-2940000000000</v>
      </c>
      <c r="B3620">
        <f t="shared" si="113"/>
        <v>3619</v>
      </c>
      <c r="C3620" t="s">
        <v>6310</v>
      </c>
      <c r="D3620" s="117">
        <v>2940000000000</v>
      </c>
      <c r="E3620" t="s">
        <v>6309</v>
      </c>
      <c r="F3620" t="s">
        <v>5363</v>
      </c>
      <c r="G3620" t="s">
        <v>25</v>
      </c>
      <c r="H3620" t="s">
        <v>25</v>
      </c>
      <c r="I3620" t="s">
        <v>25</v>
      </c>
      <c r="J3620" t="s">
        <v>25</v>
      </c>
      <c r="K3620" t="s">
        <v>25</v>
      </c>
      <c r="L3620" t="s">
        <v>6315</v>
      </c>
      <c r="M3620" s="117">
        <v>2900000000000</v>
      </c>
      <c r="N3620" t="s">
        <v>25</v>
      </c>
      <c r="O3620" s="119">
        <v>46023</v>
      </c>
      <c r="P3620" s="119">
        <v>2958465</v>
      </c>
      <c r="Q3620" s="120">
        <v>46023</v>
      </c>
      <c r="R3620" s="120">
        <v>2958465</v>
      </c>
    </row>
    <row r="3621" spans="1:18" x14ac:dyDescent="0.25">
      <c r="A3621" t="str">
        <f t="shared" si="112"/>
        <v>IT-2941000000000</v>
      </c>
      <c r="B3621">
        <f t="shared" si="113"/>
        <v>3620</v>
      </c>
      <c r="C3621" t="s">
        <v>6310</v>
      </c>
      <c r="D3621" s="117">
        <v>2941000000000</v>
      </c>
      <c r="E3621" t="s">
        <v>6309</v>
      </c>
      <c r="F3621" t="s">
        <v>5363</v>
      </c>
      <c r="G3621" t="s">
        <v>25</v>
      </c>
      <c r="H3621" t="s">
        <v>25</v>
      </c>
      <c r="I3621" t="s">
        <v>25</v>
      </c>
      <c r="J3621" t="s">
        <v>25</v>
      </c>
      <c r="K3621" t="s">
        <v>25</v>
      </c>
      <c r="L3621" t="s">
        <v>6316</v>
      </c>
      <c r="M3621" s="117">
        <v>2940000000000</v>
      </c>
      <c r="N3621" t="s">
        <v>25</v>
      </c>
      <c r="O3621" s="119">
        <v>46023</v>
      </c>
      <c r="P3621" s="119">
        <v>2958465</v>
      </c>
      <c r="Q3621" s="120">
        <v>46023</v>
      </c>
      <c r="R3621" s="120">
        <v>2958465</v>
      </c>
    </row>
    <row r="3622" spans="1:18" x14ac:dyDescent="0.25">
      <c r="A3622" t="str">
        <f t="shared" si="112"/>
        <v>IT-2941010000000</v>
      </c>
      <c r="B3622">
        <f t="shared" si="113"/>
        <v>3621</v>
      </c>
      <c r="C3622" t="s">
        <v>6310</v>
      </c>
      <c r="D3622" s="117">
        <v>2941010000000</v>
      </c>
      <c r="E3622" t="s">
        <v>6309</v>
      </c>
      <c r="F3622" t="s">
        <v>5363</v>
      </c>
      <c r="G3622" t="s">
        <v>25</v>
      </c>
      <c r="H3622" t="s">
        <v>25</v>
      </c>
      <c r="I3622" t="s">
        <v>25</v>
      </c>
      <c r="J3622" t="s">
        <v>25</v>
      </c>
      <c r="K3622" t="s">
        <v>25</v>
      </c>
      <c r="L3622" t="s">
        <v>6317</v>
      </c>
      <c r="M3622" s="117">
        <v>2941000000000</v>
      </c>
      <c r="N3622" t="s">
        <v>25</v>
      </c>
      <c r="O3622" s="119">
        <v>46023</v>
      </c>
      <c r="P3622" s="119">
        <v>2958465</v>
      </c>
      <c r="Q3622" s="120">
        <v>46023</v>
      </c>
      <c r="R3622" s="120">
        <v>2958465</v>
      </c>
    </row>
    <row r="3623" spans="1:18" x14ac:dyDescent="0.25">
      <c r="A3623" t="str">
        <f t="shared" si="112"/>
        <v>IT-2990000000000</v>
      </c>
      <c r="B3623">
        <f t="shared" si="113"/>
        <v>3622</v>
      </c>
      <c r="C3623" t="s">
        <v>6310</v>
      </c>
      <c r="D3623" s="117">
        <v>2990000000000</v>
      </c>
      <c r="E3623" t="s">
        <v>6309</v>
      </c>
      <c r="F3623" t="s">
        <v>5364</v>
      </c>
      <c r="G3623" t="s">
        <v>25</v>
      </c>
      <c r="H3623" t="s">
        <v>25</v>
      </c>
      <c r="I3623" t="s">
        <v>25</v>
      </c>
      <c r="J3623" t="s">
        <v>25</v>
      </c>
      <c r="K3623" t="s">
        <v>25</v>
      </c>
      <c r="L3623" t="s">
        <v>6315</v>
      </c>
      <c r="M3623" s="117">
        <v>2900000000000</v>
      </c>
      <c r="N3623" t="s">
        <v>25</v>
      </c>
      <c r="O3623" s="119">
        <v>46023</v>
      </c>
      <c r="P3623" s="119">
        <v>2958465</v>
      </c>
      <c r="Q3623" s="120">
        <v>46023</v>
      </c>
      <c r="R3623" s="120">
        <v>2958465</v>
      </c>
    </row>
    <row r="3624" spans="1:18" x14ac:dyDescent="0.25">
      <c r="A3624" t="str">
        <f t="shared" si="112"/>
        <v>IT-2999000000000</v>
      </c>
      <c r="B3624">
        <f t="shared" si="113"/>
        <v>3623</v>
      </c>
      <c r="C3624" t="s">
        <v>6310</v>
      </c>
      <c r="D3624" s="117">
        <v>2999000000000</v>
      </c>
      <c r="E3624" t="s">
        <v>6309</v>
      </c>
      <c r="F3624" t="s">
        <v>5357</v>
      </c>
      <c r="G3624" t="s">
        <v>25</v>
      </c>
      <c r="H3624" t="s">
        <v>25</v>
      </c>
      <c r="I3624" t="s">
        <v>25</v>
      </c>
      <c r="J3624" t="s">
        <v>25</v>
      </c>
      <c r="K3624" t="s">
        <v>25</v>
      </c>
      <c r="L3624" t="s">
        <v>6316</v>
      </c>
      <c r="M3624" s="117">
        <v>2990000000000</v>
      </c>
      <c r="N3624" t="s">
        <v>25</v>
      </c>
      <c r="O3624" s="119">
        <v>46023</v>
      </c>
      <c r="P3624" s="119">
        <v>2958465</v>
      </c>
      <c r="Q3624" s="120">
        <v>46023</v>
      </c>
      <c r="R3624" s="120">
        <v>2958465</v>
      </c>
    </row>
    <row r="3625" spans="1:18" x14ac:dyDescent="0.25">
      <c r="A3625" t="str">
        <f t="shared" si="112"/>
        <v>IT-2999500000000</v>
      </c>
      <c r="B3625">
        <f t="shared" si="113"/>
        <v>3624</v>
      </c>
      <c r="C3625" t="s">
        <v>6310</v>
      </c>
      <c r="D3625" s="117">
        <v>2999500000000</v>
      </c>
      <c r="E3625" t="s">
        <v>6309</v>
      </c>
      <c r="F3625" t="s">
        <v>5365</v>
      </c>
      <c r="G3625" t="s">
        <v>25</v>
      </c>
      <c r="H3625" t="s">
        <v>25</v>
      </c>
      <c r="I3625" t="s">
        <v>25</v>
      </c>
      <c r="J3625" t="s">
        <v>25</v>
      </c>
      <c r="K3625" t="s">
        <v>25</v>
      </c>
      <c r="L3625" t="s">
        <v>6317</v>
      </c>
      <c r="M3625" s="117">
        <v>2999000000000</v>
      </c>
      <c r="N3625" t="s">
        <v>25</v>
      </c>
      <c r="O3625" s="119">
        <v>46023</v>
      </c>
      <c r="P3625" s="119">
        <v>2958465</v>
      </c>
      <c r="Q3625" s="120">
        <v>46023</v>
      </c>
      <c r="R3625" s="120">
        <v>2958465</v>
      </c>
    </row>
    <row r="3626" spans="1:18" x14ac:dyDescent="0.25">
      <c r="A3626" t="str">
        <f t="shared" si="112"/>
        <v>IT-2999990000000</v>
      </c>
      <c r="B3626">
        <f t="shared" si="113"/>
        <v>3625</v>
      </c>
      <c r="C3626" t="s">
        <v>6310</v>
      </c>
      <c r="D3626" s="117">
        <v>2999990000000</v>
      </c>
      <c r="E3626" t="s">
        <v>6309</v>
      </c>
      <c r="F3626" t="s">
        <v>5357</v>
      </c>
      <c r="G3626" t="s">
        <v>25</v>
      </c>
      <c r="H3626" t="s">
        <v>25</v>
      </c>
      <c r="I3626" t="s">
        <v>25</v>
      </c>
      <c r="J3626" t="s">
        <v>25</v>
      </c>
      <c r="K3626" t="s">
        <v>25</v>
      </c>
      <c r="L3626" t="s">
        <v>6317</v>
      </c>
      <c r="M3626" s="117">
        <v>2999000000000</v>
      </c>
      <c r="N3626" t="s">
        <v>25</v>
      </c>
      <c r="O3626" s="119">
        <v>46023</v>
      </c>
      <c r="P3626" s="119">
        <v>2958465</v>
      </c>
      <c r="Q3626" s="120">
        <v>46023</v>
      </c>
      <c r="R3626" s="120">
        <v>2958465</v>
      </c>
    </row>
    <row r="3627" spans="1:18" x14ac:dyDescent="0.25">
      <c r="A3627" t="str">
        <f t="shared" si="112"/>
        <v>IT-2999990100000</v>
      </c>
      <c r="B3627">
        <f t="shared" si="113"/>
        <v>3626</v>
      </c>
      <c r="C3627" t="s">
        <v>6310</v>
      </c>
      <c r="D3627" s="117">
        <v>2999990100000</v>
      </c>
      <c r="E3627" t="s">
        <v>6309</v>
      </c>
      <c r="F3627" t="s">
        <v>5366</v>
      </c>
      <c r="G3627" t="s">
        <v>25</v>
      </c>
      <c r="H3627" t="s">
        <v>25</v>
      </c>
      <c r="I3627" t="s">
        <v>25</v>
      </c>
      <c r="J3627" t="s">
        <v>25</v>
      </c>
      <c r="K3627" t="s">
        <v>25</v>
      </c>
      <c r="L3627" t="s">
        <v>6319</v>
      </c>
      <c r="M3627" s="117">
        <v>2999990000000</v>
      </c>
      <c r="N3627" t="s">
        <v>25</v>
      </c>
      <c r="O3627" s="119">
        <v>46023</v>
      </c>
      <c r="P3627" s="119">
        <v>2958465</v>
      </c>
      <c r="Q3627" s="120">
        <v>46023</v>
      </c>
      <c r="R3627" s="120">
        <v>2958465</v>
      </c>
    </row>
    <row r="3628" spans="1:18" x14ac:dyDescent="0.25">
      <c r="A3628" t="str">
        <f t="shared" si="112"/>
        <v>IT-2999990101000</v>
      </c>
      <c r="B3628">
        <f t="shared" si="113"/>
        <v>3627</v>
      </c>
      <c r="C3628" t="s">
        <v>6312</v>
      </c>
      <c r="D3628" s="117">
        <v>2999990101000</v>
      </c>
      <c r="E3628" t="s">
        <v>6308</v>
      </c>
      <c r="F3628" t="s">
        <v>5368</v>
      </c>
      <c r="G3628" t="s">
        <v>25</v>
      </c>
      <c r="H3628" t="s">
        <v>25</v>
      </c>
      <c r="I3628" t="s">
        <v>25</v>
      </c>
      <c r="J3628" t="s">
        <v>25</v>
      </c>
      <c r="K3628" t="s">
        <v>25</v>
      </c>
      <c r="L3628" t="s">
        <v>6320</v>
      </c>
      <c r="M3628" s="117">
        <v>2999990100000</v>
      </c>
      <c r="N3628" t="s">
        <v>25</v>
      </c>
      <c r="O3628" s="119">
        <v>46023</v>
      </c>
      <c r="P3628" s="119">
        <v>2958465</v>
      </c>
      <c r="Q3628" s="120">
        <v>46023</v>
      </c>
      <c r="R3628" s="120">
        <v>2958465</v>
      </c>
    </row>
    <row r="3629" spans="1:18" x14ac:dyDescent="0.25">
      <c r="A3629" t="str">
        <f t="shared" si="112"/>
        <v>IT-2999990102000</v>
      </c>
      <c r="B3629">
        <f t="shared" si="113"/>
        <v>3628</v>
      </c>
      <c r="C3629" t="s">
        <v>6312</v>
      </c>
      <c r="D3629" s="117">
        <v>2999990102000</v>
      </c>
      <c r="E3629" t="s">
        <v>6308</v>
      </c>
      <c r="F3629" t="s">
        <v>5370</v>
      </c>
      <c r="G3629" t="s">
        <v>25</v>
      </c>
      <c r="H3629" t="s">
        <v>25</v>
      </c>
      <c r="I3629" t="s">
        <v>25</v>
      </c>
      <c r="J3629" t="s">
        <v>25</v>
      </c>
      <c r="K3629" t="s">
        <v>25</v>
      </c>
      <c r="L3629" t="s">
        <v>6320</v>
      </c>
      <c r="M3629" s="117">
        <v>2999990100000</v>
      </c>
      <c r="N3629" t="s">
        <v>25</v>
      </c>
      <c r="O3629" s="119">
        <v>46023</v>
      </c>
      <c r="P3629" s="119">
        <v>2958465</v>
      </c>
      <c r="Q3629" s="120">
        <v>46023</v>
      </c>
      <c r="R3629" s="120">
        <v>2958465</v>
      </c>
    </row>
    <row r="3630" spans="1:18" x14ac:dyDescent="0.25">
      <c r="A3630" t="str">
        <f t="shared" si="112"/>
        <v>IT-2999990103000</v>
      </c>
      <c r="B3630">
        <f t="shared" si="113"/>
        <v>3629</v>
      </c>
      <c r="C3630" t="s">
        <v>6312</v>
      </c>
      <c r="D3630" s="117">
        <v>2999990103000</v>
      </c>
      <c r="E3630" t="s">
        <v>6308</v>
      </c>
      <c r="F3630" t="s">
        <v>5374</v>
      </c>
      <c r="G3630" t="s">
        <v>25</v>
      </c>
      <c r="H3630" t="s">
        <v>25</v>
      </c>
      <c r="I3630" t="s">
        <v>25</v>
      </c>
      <c r="J3630" t="s">
        <v>25</v>
      </c>
      <c r="K3630" t="s">
        <v>25</v>
      </c>
      <c r="L3630" t="s">
        <v>6320</v>
      </c>
      <c r="M3630" s="117">
        <v>2999990100000</v>
      </c>
      <c r="N3630" t="s">
        <v>25</v>
      </c>
      <c r="O3630" s="119">
        <v>46023</v>
      </c>
      <c r="P3630" s="119">
        <v>2958465</v>
      </c>
      <c r="Q3630" s="120">
        <v>46023</v>
      </c>
      <c r="R3630" s="120">
        <v>2958465</v>
      </c>
    </row>
    <row r="3631" spans="1:18" x14ac:dyDescent="0.25">
      <c r="A3631" t="str">
        <f t="shared" si="112"/>
        <v>IT-2999990104000</v>
      </c>
      <c r="B3631">
        <f t="shared" si="113"/>
        <v>3630</v>
      </c>
      <c r="C3631" t="s">
        <v>6312</v>
      </c>
      <c r="D3631" s="117">
        <v>2999990104000</v>
      </c>
      <c r="E3631" t="s">
        <v>6308</v>
      </c>
      <c r="F3631" t="s">
        <v>5375</v>
      </c>
      <c r="G3631" t="s">
        <v>25</v>
      </c>
      <c r="H3631" t="s">
        <v>25</v>
      </c>
      <c r="I3631" t="s">
        <v>25</v>
      </c>
      <c r="J3631" t="s">
        <v>25</v>
      </c>
      <c r="K3631" t="s">
        <v>25</v>
      </c>
      <c r="L3631" t="s">
        <v>6320</v>
      </c>
      <c r="M3631" s="117">
        <v>2999990100000</v>
      </c>
      <c r="N3631" t="s">
        <v>25</v>
      </c>
      <c r="O3631" s="119">
        <v>46023</v>
      </c>
      <c r="P3631" s="119">
        <v>2958465</v>
      </c>
      <c r="Q3631" s="120">
        <v>46023</v>
      </c>
      <c r="R3631" s="120">
        <v>2958465</v>
      </c>
    </row>
    <row r="3632" spans="1:18" x14ac:dyDescent="0.25">
      <c r="A3632" t="str">
        <f t="shared" si="112"/>
        <v>IT-2999990105000</v>
      </c>
      <c r="B3632">
        <f t="shared" si="113"/>
        <v>3631</v>
      </c>
      <c r="C3632" t="s">
        <v>6312</v>
      </c>
      <c r="D3632" s="117">
        <v>2999990105000</v>
      </c>
      <c r="E3632" t="s">
        <v>6308</v>
      </c>
      <c r="F3632" t="s">
        <v>5376</v>
      </c>
      <c r="G3632" t="s">
        <v>25</v>
      </c>
      <c r="H3632" t="s">
        <v>25</v>
      </c>
      <c r="I3632" t="s">
        <v>25</v>
      </c>
      <c r="J3632" t="s">
        <v>25</v>
      </c>
      <c r="K3632" t="s">
        <v>25</v>
      </c>
      <c r="L3632" t="s">
        <v>6320</v>
      </c>
      <c r="M3632" s="117">
        <v>2999990100000</v>
      </c>
      <c r="N3632" t="s">
        <v>25</v>
      </c>
      <c r="O3632" s="119">
        <v>46023</v>
      </c>
      <c r="P3632" s="119">
        <v>2958465</v>
      </c>
      <c r="Q3632" s="120">
        <v>46023</v>
      </c>
      <c r="R3632" s="120">
        <v>2958465</v>
      </c>
    </row>
    <row r="3633" spans="1:18" x14ac:dyDescent="0.25">
      <c r="A3633" t="str">
        <f t="shared" si="112"/>
        <v>IT-2999990199000</v>
      </c>
      <c r="B3633">
        <f t="shared" si="113"/>
        <v>3632</v>
      </c>
      <c r="C3633" t="s">
        <v>6312</v>
      </c>
      <c r="D3633" s="117">
        <v>2999990199000</v>
      </c>
      <c r="E3633" t="s">
        <v>6308</v>
      </c>
      <c r="F3633" t="s">
        <v>5377</v>
      </c>
      <c r="G3633" t="s">
        <v>25</v>
      </c>
      <c r="H3633" t="s">
        <v>25</v>
      </c>
      <c r="I3633" t="s">
        <v>25</v>
      </c>
      <c r="J3633" t="s">
        <v>25</v>
      </c>
      <c r="K3633" t="s">
        <v>25</v>
      </c>
      <c r="L3633" t="s">
        <v>6320</v>
      </c>
      <c r="M3633" s="117">
        <v>2999990100000</v>
      </c>
      <c r="N3633" t="s">
        <v>25</v>
      </c>
      <c r="O3633" s="119">
        <v>46023</v>
      </c>
      <c r="P3633" s="119">
        <v>2958465</v>
      </c>
      <c r="Q3633" s="120">
        <v>46023</v>
      </c>
      <c r="R3633" s="120">
        <v>2958465</v>
      </c>
    </row>
    <row r="3634" spans="1:18" x14ac:dyDescent="0.25">
      <c r="A3634" t="str">
        <f t="shared" si="112"/>
        <v>IT-2999990200000</v>
      </c>
      <c r="B3634">
        <f t="shared" si="113"/>
        <v>3633</v>
      </c>
      <c r="C3634" t="s">
        <v>6310</v>
      </c>
      <c r="D3634" s="117">
        <v>2999990200000</v>
      </c>
      <c r="E3634" t="s">
        <v>6309</v>
      </c>
      <c r="F3634" t="s">
        <v>5379</v>
      </c>
      <c r="G3634" t="s">
        <v>25</v>
      </c>
      <c r="H3634" t="s">
        <v>25</v>
      </c>
      <c r="I3634" t="s">
        <v>25</v>
      </c>
      <c r="J3634" t="s">
        <v>25</v>
      </c>
      <c r="K3634" t="s">
        <v>25</v>
      </c>
      <c r="L3634" t="s">
        <v>6319</v>
      </c>
      <c r="M3634" s="117">
        <v>2999990000000</v>
      </c>
      <c r="N3634" t="s">
        <v>25</v>
      </c>
      <c r="O3634" s="119">
        <v>46023</v>
      </c>
      <c r="P3634" s="119">
        <v>2958465</v>
      </c>
      <c r="Q3634" s="120">
        <v>46023</v>
      </c>
      <c r="R3634" s="120">
        <v>2958465</v>
      </c>
    </row>
    <row r="3635" spans="1:18" x14ac:dyDescent="0.25">
      <c r="A3635" t="str">
        <f t="shared" si="112"/>
        <v>IT-2999990203000</v>
      </c>
      <c r="B3635">
        <f t="shared" si="113"/>
        <v>3634</v>
      </c>
      <c r="C3635" t="s">
        <v>6312</v>
      </c>
      <c r="D3635" s="117">
        <v>2999990203000</v>
      </c>
      <c r="E3635" t="s">
        <v>6308</v>
      </c>
      <c r="F3635" t="s">
        <v>5381</v>
      </c>
      <c r="G3635" t="s">
        <v>25</v>
      </c>
      <c r="H3635" t="s">
        <v>25</v>
      </c>
      <c r="I3635" t="s">
        <v>25</v>
      </c>
      <c r="J3635" t="s">
        <v>25</v>
      </c>
      <c r="K3635" t="s">
        <v>25</v>
      </c>
      <c r="L3635" t="s">
        <v>6320</v>
      </c>
      <c r="M3635" s="117">
        <v>2999990200000</v>
      </c>
      <c r="N3635" t="s">
        <v>25</v>
      </c>
      <c r="O3635" s="119">
        <v>46023</v>
      </c>
      <c r="P3635" s="119">
        <v>2958465</v>
      </c>
      <c r="Q3635" s="120">
        <v>46023</v>
      </c>
      <c r="R3635" s="120">
        <v>2958465</v>
      </c>
    </row>
    <row r="3636" spans="1:18" x14ac:dyDescent="0.25">
      <c r="A3636" t="str">
        <f t="shared" si="112"/>
        <v>IT-2999990300000</v>
      </c>
      <c r="B3636">
        <f t="shared" si="113"/>
        <v>3635</v>
      </c>
      <c r="C3636" t="s">
        <v>6310</v>
      </c>
      <c r="D3636" s="117">
        <v>2999990300000</v>
      </c>
      <c r="E3636" t="s">
        <v>6309</v>
      </c>
      <c r="F3636" t="s">
        <v>5383</v>
      </c>
      <c r="G3636" t="s">
        <v>25</v>
      </c>
      <c r="H3636" t="s">
        <v>25</v>
      </c>
      <c r="I3636" t="s">
        <v>25</v>
      </c>
      <c r="J3636" t="s">
        <v>25</v>
      </c>
      <c r="K3636" t="s">
        <v>25</v>
      </c>
      <c r="L3636" t="s">
        <v>6319</v>
      </c>
      <c r="M3636" s="117">
        <v>2999990000000</v>
      </c>
      <c r="N3636" t="s">
        <v>25</v>
      </c>
      <c r="O3636" s="119">
        <v>46023</v>
      </c>
      <c r="P3636" s="119">
        <v>2958465</v>
      </c>
      <c r="Q3636" s="120">
        <v>46023</v>
      </c>
      <c r="R3636" s="120">
        <v>2958465</v>
      </c>
    </row>
    <row r="3637" spans="1:18" x14ac:dyDescent="0.25">
      <c r="A3637" t="str">
        <f t="shared" si="112"/>
        <v>IT-2999990303000</v>
      </c>
      <c r="B3637">
        <f t="shared" si="113"/>
        <v>3636</v>
      </c>
      <c r="C3637" t="s">
        <v>6312</v>
      </c>
      <c r="D3637" s="117">
        <v>2999990303000</v>
      </c>
      <c r="E3637" t="s">
        <v>6308</v>
      </c>
      <c r="F3637" t="s">
        <v>5385</v>
      </c>
      <c r="G3637" t="s">
        <v>25</v>
      </c>
      <c r="H3637" t="s">
        <v>25</v>
      </c>
      <c r="I3637" t="s">
        <v>25</v>
      </c>
      <c r="J3637" t="s">
        <v>25</v>
      </c>
      <c r="K3637" t="s">
        <v>25</v>
      </c>
      <c r="L3637" t="s">
        <v>6320</v>
      </c>
      <c r="M3637" s="117">
        <v>2999990300000</v>
      </c>
      <c r="N3637" t="s">
        <v>25</v>
      </c>
      <c r="O3637" s="119">
        <v>46023</v>
      </c>
      <c r="P3637" s="119">
        <v>2958465</v>
      </c>
      <c r="Q3637" s="120">
        <v>46023</v>
      </c>
      <c r="R3637" s="120">
        <v>2958465</v>
      </c>
    </row>
    <row r="3638" spans="1:18" x14ac:dyDescent="0.25">
      <c r="A3638" t="str">
        <f t="shared" si="112"/>
        <v>IT-2999990400000</v>
      </c>
      <c r="B3638">
        <f t="shared" si="113"/>
        <v>3637</v>
      </c>
      <c r="C3638" t="s">
        <v>6310</v>
      </c>
      <c r="D3638" s="117">
        <v>2999990400000</v>
      </c>
      <c r="E3638" t="s">
        <v>6309</v>
      </c>
      <c r="F3638" t="s">
        <v>5387</v>
      </c>
      <c r="G3638" t="s">
        <v>25</v>
      </c>
      <c r="H3638" t="s">
        <v>25</v>
      </c>
      <c r="I3638" t="s">
        <v>25</v>
      </c>
      <c r="J3638" t="s">
        <v>25</v>
      </c>
      <c r="K3638" t="s">
        <v>25</v>
      </c>
      <c r="L3638" t="s">
        <v>6319</v>
      </c>
      <c r="M3638" s="117">
        <v>2999990000000</v>
      </c>
      <c r="N3638" t="s">
        <v>25</v>
      </c>
      <c r="O3638" s="119">
        <v>46023</v>
      </c>
      <c r="P3638" s="119">
        <v>2958465</v>
      </c>
      <c r="Q3638" s="120">
        <v>46023</v>
      </c>
      <c r="R3638" s="120">
        <v>2958465</v>
      </c>
    </row>
    <row r="3639" spans="1:18" x14ac:dyDescent="0.25">
      <c r="A3639" t="str">
        <f t="shared" si="112"/>
        <v>IT-2999990403000</v>
      </c>
      <c r="B3639">
        <f t="shared" si="113"/>
        <v>3638</v>
      </c>
      <c r="C3639" t="s">
        <v>6312</v>
      </c>
      <c r="D3639" s="117">
        <v>2999990403000</v>
      </c>
      <c r="E3639" t="s">
        <v>6308</v>
      </c>
      <c r="F3639" t="s">
        <v>5389</v>
      </c>
      <c r="G3639" t="s">
        <v>25</v>
      </c>
      <c r="H3639" t="s">
        <v>25</v>
      </c>
      <c r="I3639" t="s">
        <v>25</v>
      </c>
      <c r="J3639" t="s">
        <v>25</v>
      </c>
      <c r="K3639" t="s">
        <v>25</v>
      </c>
      <c r="L3639" t="s">
        <v>6320</v>
      </c>
      <c r="M3639" s="117">
        <v>2999990400000</v>
      </c>
      <c r="N3639" t="s">
        <v>25</v>
      </c>
      <c r="O3639" s="119">
        <v>46023</v>
      </c>
      <c r="P3639" s="119">
        <v>2958465</v>
      </c>
      <c r="Q3639" s="120">
        <v>46023</v>
      </c>
      <c r="R3639" s="120">
        <v>2958465</v>
      </c>
    </row>
    <row r="3640" spans="1:18" x14ac:dyDescent="0.25">
      <c r="A3640" t="str">
        <f t="shared" si="112"/>
        <v>IT-7000000000000</v>
      </c>
      <c r="B3640">
        <f t="shared" si="113"/>
        <v>3639</v>
      </c>
      <c r="C3640" t="s">
        <v>6310</v>
      </c>
      <c r="D3640" s="117">
        <v>7000000000000</v>
      </c>
      <c r="E3640" t="s">
        <v>6309</v>
      </c>
      <c r="F3640" t="s">
        <v>5391</v>
      </c>
      <c r="G3640" t="s">
        <v>25</v>
      </c>
      <c r="H3640" t="s">
        <v>25</v>
      </c>
      <c r="I3640" t="s">
        <v>25</v>
      </c>
      <c r="J3640" t="s">
        <v>25</v>
      </c>
      <c r="K3640" t="s">
        <v>25</v>
      </c>
      <c r="L3640" t="s">
        <v>6313</v>
      </c>
      <c r="M3640" s="117" t="s">
        <v>25</v>
      </c>
      <c r="N3640" t="s">
        <v>25</v>
      </c>
      <c r="O3640" s="119">
        <v>46023</v>
      </c>
      <c r="P3640" s="119">
        <v>2958465</v>
      </c>
      <c r="Q3640" s="120">
        <v>46023</v>
      </c>
      <c r="R3640" s="120">
        <v>2958465</v>
      </c>
    </row>
    <row r="3641" spans="1:18" x14ac:dyDescent="0.25">
      <c r="A3641" t="str">
        <f t="shared" si="112"/>
        <v>IT-7100000000000</v>
      </c>
      <c r="B3641">
        <f t="shared" si="113"/>
        <v>3640</v>
      </c>
      <c r="C3641" t="s">
        <v>6310</v>
      </c>
      <c r="D3641" s="117">
        <v>7100000000000</v>
      </c>
      <c r="E3641" t="s">
        <v>6309</v>
      </c>
      <c r="F3641" t="s">
        <v>5392</v>
      </c>
      <c r="G3641" t="s">
        <v>25</v>
      </c>
      <c r="H3641" t="s">
        <v>25</v>
      </c>
      <c r="I3641" t="s">
        <v>25</v>
      </c>
      <c r="J3641" t="s">
        <v>25</v>
      </c>
      <c r="K3641" t="s">
        <v>25</v>
      </c>
      <c r="L3641" t="s">
        <v>6314</v>
      </c>
      <c r="M3641" s="117">
        <v>7000000000000</v>
      </c>
      <c r="N3641" t="s">
        <v>25</v>
      </c>
      <c r="O3641" s="119">
        <v>46023</v>
      </c>
      <c r="P3641" s="119">
        <v>2958465</v>
      </c>
      <c r="Q3641" s="120">
        <v>46023</v>
      </c>
      <c r="R3641" s="120">
        <v>2958465</v>
      </c>
    </row>
    <row r="3642" spans="1:18" x14ac:dyDescent="0.25">
      <c r="A3642" t="str">
        <f t="shared" si="112"/>
        <v>IT-7120000000000</v>
      </c>
      <c r="B3642">
        <f t="shared" si="113"/>
        <v>3641</v>
      </c>
      <c r="C3642" t="s">
        <v>6310</v>
      </c>
      <c r="D3642" s="117">
        <v>7120000000000</v>
      </c>
      <c r="E3642" t="s">
        <v>6309</v>
      </c>
      <c r="F3642" t="s">
        <v>5393</v>
      </c>
      <c r="G3642" t="s">
        <v>25</v>
      </c>
      <c r="H3642" t="s">
        <v>25</v>
      </c>
      <c r="I3642" t="s">
        <v>25</v>
      </c>
      <c r="J3642" t="s">
        <v>25</v>
      </c>
      <c r="K3642" t="s">
        <v>25</v>
      </c>
      <c r="L3642" t="s">
        <v>6315</v>
      </c>
      <c r="M3642" s="117">
        <v>7100000000000</v>
      </c>
      <c r="N3642" t="s">
        <v>25</v>
      </c>
      <c r="O3642" s="119">
        <v>46023</v>
      </c>
      <c r="P3642" s="119">
        <v>2958465</v>
      </c>
      <c r="Q3642" s="120">
        <v>46023</v>
      </c>
      <c r="R3642" s="120">
        <v>2958465</v>
      </c>
    </row>
    <row r="3643" spans="1:18" x14ac:dyDescent="0.25">
      <c r="A3643" t="str">
        <f t="shared" si="112"/>
        <v>IT-7121000000000</v>
      </c>
      <c r="B3643">
        <f t="shared" si="113"/>
        <v>3642</v>
      </c>
      <c r="C3643" t="s">
        <v>6310</v>
      </c>
      <c r="D3643" s="117">
        <v>7121000000000</v>
      </c>
      <c r="E3643" t="s">
        <v>6309</v>
      </c>
      <c r="F3643" t="s">
        <v>5394</v>
      </c>
      <c r="G3643" t="s">
        <v>25</v>
      </c>
      <c r="H3643" t="s">
        <v>25</v>
      </c>
      <c r="I3643" t="s">
        <v>25</v>
      </c>
      <c r="J3643" t="s">
        <v>25</v>
      </c>
      <c r="K3643" t="s">
        <v>25</v>
      </c>
      <c r="L3643" t="s">
        <v>6316</v>
      </c>
      <c r="M3643" s="117">
        <v>7120000000000</v>
      </c>
      <c r="N3643" t="s">
        <v>25</v>
      </c>
      <c r="O3643" s="119">
        <v>46023</v>
      </c>
      <c r="P3643" s="119">
        <v>2958465</v>
      </c>
      <c r="Q3643" s="120">
        <v>46023</v>
      </c>
      <c r="R3643" s="120">
        <v>2958465</v>
      </c>
    </row>
    <row r="3644" spans="1:18" x14ac:dyDescent="0.25">
      <c r="A3644" t="str">
        <f t="shared" si="112"/>
        <v>IT-7121010000000</v>
      </c>
      <c r="B3644">
        <f t="shared" si="113"/>
        <v>3643</v>
      </c>
      <c r="C3644" t="s">
        <v>6310</v>
      </c>
      <c r="D3644" s="117">
        <v>7121010000000</v>
      </c>
      <c r="E3644" t="s">
        <v>6309</v>
      </c>
      <c r="F3644" t="s">
        <v>5395</v>
      </c>
      <c r="G3644" t="s">
        <v>25</v>
      </c>
      <c r="H3644" t="s">
        <v>25</v>
      </c>
      <c r="I3644" t="s">
        <v>25</v>
      </c>
      <c r="J3644" t="s">
        <v>25</v>
      </c>
      <c r="K3644" t="s">
        <v>25</v>
      </c>
      <c r="L3644" t="s">
        <v>6317</v>
      </c>
      <c r="M3644" s="117">
        <v>7121000000000</v>
      </c>
      <c r="N3644" t="s">
        <v>25</v>
      </c>
      <c r="O3644" s="119">
        <v>46023</v>
      </c>
      <c r="P3644" s="119">
        <v>2958465</v>
      </c>
      <c r="Q3644" s="120">
        <v>46023</v>
      </c>
      <c r="R3644" s="120">
        <v>2958465</v>
      </c>
    </row>
    <row r="3645" spans="1:18" x14ac:dyDescent="0.25">
      <c r="A3645" t="str">
        <f t="shared" si="112"/>
        <v>IT-7121010100000</v>
      </c>
      <c r="B3645">
        <f t="shared" si="113"/>
        <v>3644</v>
      </c>
      <c r="C3645" t="s">
        <v>6310</v>
      </c>
      <c r="D3645" s="117">
        <v>7121010100000</v>
      </c>
      <c r="E3645" t="s">
        <v>6309</v>
      </c>
      <c r="F3645" t="s">
        <v>5396</v>
      </c>
      <c r="G3645" t="s">
        <v>25</v>
      </c>
      <c r="H3645" t="s">
        <v>25</v>
      </c>
      <c r="I3645" t="s">
        <v>25</v>
      </c>
      <c r="J3645" t="s">
        <v>25</v>
      </c>
      <c r="K3645" t="s">
        <v>25</v>
      </c>
      <c r="L3645" t="s">
        <v>6319</v>
      </c>
      <c r="M3645" s="117">
        <v>7121010000000</v>
      </c>
      <c r="N3645" t="s">
        <v>25</v>
      </c>
      <c r="O3645" s="119">
        <v>46023</v>
      </c>
      <c r="P3645" s="119">
        <v>2958465</v>
      </c>
      <c r="Q3645" s="120">
        <v>46023</v>
      </c>
      <c r="R3645" s="120">
        <v>2958465</v>
      </c>
    </row>
    <row r="3646" spans="1:18" x14ac:dyDescent="0.25">
      <c r="A3646" t="str">
        <f t="shared" si="112"/>
        <v>IT-7121010101000</v>
      </c>
      <c r="B3646">
        <f t="shared" si="113"/>
        <v>3645</v>
      </c>
      <c r="C3646" t="s">
        <v>6312</v>
      </c>
      <c r="D3646" s="117">
        <v>7121010101000</v>
      </c>
      <c r="E3646" t="s">
        <v>6309</v>
      </c>
      <c r="F3646" t="s">
        <v>5398</v>
      </c>
      <c r="G3646" t="s">
        <v>25</v>
      </c>
      <c r="H3646" t="s">
        <v>25</v>
      </c>
      <c r="I3646" t="s">
        <v>25</v>
      </c>
      <c r="J3646" t="s">
        <v>25</v>
      </c>
      <c r="K3646" t="s">
        <v>25</v>
      </c>
      <c r="L3646" t="s">
        <v>6320</v>
      </c>
      <c r="M3646" s="117">
        <v>7121010100000</v>
      </c>
      <c r="N3646" t="s">
        <v>25</v>
      </c>
      <c r="O3646" s="119">
        <v>46023</v>
      </c>
      <c r="P3646" s="119">
        <v>2958465</v>
      </c>
      <c r="Q3646" s="120">
        <v>46023</v>
      </c>
      <c r="R3646" s="120">
        <v>2958465</v>
      </c>
    </row>
    <row r="3647" spans="1:18" x14ac:dyDescent="0.25">
      <c r="A3647" t="str">
        <f t="shared" si="112"/>
        <v>IT-7121010101005</v>
      </c>
      <c r="B3647">
        <f t="shared" si="113"/>
        <v>3646</v>
      </c>
      <c r="C3647" t="s">
        <v>6312</v>
      </c>
      <c r="D3647" s="117">
        <v>7121010101005</v>
      </c>
      <c r="E3647" t="s">
        <v>6308</v>
      </c>
      <c r="F3647" t="s">
        <v>5400</v>
      </c>
      <c r="G3647" t="s">
        <v>25</v>
      </c>
      <c r="H3647" t="s">
        <v>25</v>
      </c>
      <c r="I3647" t="s">
        <v>25</v>
      </c>
      <c r="J3647" t="s">
        <v>25</v>
      </c>
      <c r="K3647" t="s">
        <v>25</v>
      </c>
      <c r="L3647" t="s">
        <v>6321</v>
      </c>
      <c r="M3647" s="117">
        <v>7121010101000</v>
      </c>
      <c r="N3647" t="s">
        <v>25</v>
      </c>
      <c r="O3647" s="119">
        <v>46023</v>
      </c>
      <c r="P3647" s="119">
        <v>2958465</v>
      </c>
      <c r="Q3647" s="120">
        <v>46023</v>
      </c>
      <c r="R3647" s="120">
        <v>2958465</v>
      </c>
    </row>
    <row r="3648" spans="1:18" x14ac:dyDescent="0.25">
      <c r="A3648" t="str">
        <f t="shared" si="112"/>
        <v>IT-7121040000000</v>
      </c>
      <c r="B3648">
        <f t="shared" si="113"/>
        <v>3647</v>
      </c>
      <c r="C3648" t="s">
        <v>6310</v>
      </c>
      <c r="D3648" s="117">
        <v>7121040000000</v>
      </c>
      <c r="E3648" t="s">
        <v>6309</v>
      </c>
      <c r="F3648" t="s">
        <v>5402</v>
      </c>
      <c r="G3648" t="s">
        <v>25</v>
      </c>
      <c r="H3648" t="s">
        <v>25</v>
      </c>
      <c r="I3648" t="s">
        <v>25</v>
      </c>
      <c r="J3648" t="s">
        <v>25</v>
      </c>
      <c r="K3648" t="s">
        <v>25</v>
      </c>
      <c r="L3648" t="s">
        <v>6317</v>
      </c>
      <c r="M3648" s="117">
        <v>7121000000000</v>
      </c>
      <c r="N3648" t="s">
        <v>25</v>
      </c>
      <c r="O3648" s="119">
        <v>46023</v>
      </c>
      <c r="P3648" s="119">
        <v>2958465</v>
      </c>
      <c r="Q3648" s="120">
        <v>46023</v>
      </c>
      <c r="R3648" s="120">
        <v>2958465</v>
      </c>
    </row>
    <row r="3649" spans="1:18" x14ac:dyDescent="0.25">
      <c r="A3649" t="str">
        <f t="shared" si="112"/>
        <v>IT-7121040100000</v>
      </c>
      <c r="B3649">
        <f t="shared" si="113"/>
        <v>3648</v>
      </c>
      <c r="C3649" t="s">
        <v>6310</v>
      </c>
      <c r="D3649" s="117">
        <v>7121040100000</v>
      </c>
      <c r="E3649" t="s">
        <v>6309</v>
      </c>
      <c r="F3649" t="s">
        <v>5403</v>
      </c>
      <c r="G3649" t="s">
        <v>25</v>
      </c>
      <c r="H3649" t="s">
        <v>25</v>
      </c>
      <c r="I3649" t="s">
        <v>25</v>
      </c>
      <c r="J3649" t="s">
        <v>25</v>
      </c>
      <c r="K3649" t="s">
        <v>25</v>
      </c>
      <c r="L3649" t="s">
        <v>6319</v>
      </c>
      <c r="M3649" s="117">
        <v>7121040000000</v>
      </c>
      <c r="N3649" t="s">
        <v>25</v>
      </c>
      <c r="O3649" s="119">
        <v>46023</v>
      </c>
      <c r="P3649" s="119">
        <v>2958465</v>
      </c>
      <c r="Q3649" s="120">
        <v>46023</v>
      </c>
      <c r="R3649" s="120">
        <v>2958465</v>
      </c>
    </row>
    <row r="3650" spans="1:18" x14ac:dyDescent="0.25">
      <c r="A3650" t="str">
        <f t="shared" si="112"/>
        <v>IT-7121040103000</v>
      </c>
      <c r="B3650">
        <f t="shared" si="113"/>
        <v>3649</v>
      </c>
      <c r="C3650" t="s">
        <v>6312</v>
      </c>
      <c r="D3650" s="117">
        <v>7121040103000</v>
      </c>
      <c r="E3650" t="s">
        <v>6308</v>
      </c>
      <c r="F3650" t="s">
        <v>5405</v>
      </c>
      <c r="G3650" t="s">
        <v>25</v>
      </c>
      <c r="H3650" t="s">
        <v>25</v>
      </c>
      <c r="I3650" t="s">
        <v>25</v>
      </c>
      <c r="J3650" t="s">
        <v>25</v>
      </c>
      <c r="K3650" t="s">
        <v>25</v>
      </c>
      <c r="L3650" t="s">
        <v>6320</v>
      </c>
      <c r="M3650" s="117">
        <v>7121040100000</v>
      </c>
      <c r="N3650" t="s">
        <v>25</v>
      </c>
      <c r="O3650" s="119">
        <v>46023</v>
      </c>
      <c r="P3650" s="119">
        <v>2958465</v>
      </c>
      <c r="Q3650" s="120">
        <v>46023</v>
      </c>
      <c r="R3650" s="120">
        <v>2958465</v>
      </c>
    </row>
    <row r="3651" spans="1:18" x14ac:dyDescent="0.25">
      <c r="A3651" t="str">
        <f t="shared" ref="A3651:A3714" si="114">CONCATENATE("IT-",D3651)</f>
        <v>IT-7121040104000</v>
      </c>
      <c r="B3651">
        <f t="shared" si="113"/>
        <v>3650</v>
      </c>
      <c r="C3651" t="s">
        <v>6312</v>
      </c>
      <c r="D3651" s="117">
        <v>7121040104000</v>
      </c>
      <c r="E3651" t="s">
        <v>6308</v>
      </c>
      <c r="F3651" t="s">
        <v>5406</v>
      </c>
      <c r="G3651" t="s">
        <v>25</v>
      </c>
      <c r="H3651" t="s">
        <v>25</v>
      </c>
      <c r="I3651" t="s">
        <v>25</v>
      </c>
      <c r="J3651" t="s">
        <v>25</v>
      </c>
      <c r="K3651" t="s">
        <v>25</v>
      </c>
      <c r="L3651" t="s">
        <v>6320</v>
      </c>
      <c r="M3651" s="117">
        <v>7121040100000</v>
      </c>
      <c r="N3651" t="s">
        <v>25</v>
      </c>
      <c r="O3651" s="119">
        <v>46023</v>
      </c>
      <c r="P3651" s="119">
        <v>2958465</v>
      </c>
      <c r="Q3651" s="120">
        <v>46023</v>
      </c>
      <c r="R3651" s="120">
        <v>2958465</v>
      </c>
    </row>
    <row r="3652" spans="1:18" x14ac:dyDescent="0.25">
      <c r="A3652" t="str">
        <f t="shared" si="114"/>
        <v>IT-7200000000000</v>
      </c>
      <c r="B3652">
        <f t="shared" ref="B3652:B3715" si="115">B3651+1</f>
        <v>3651</v>
      </c>
      <c r="C3652" t="s">
        <v>6310</v>
      </c>
      <c r="D3652" s="117">
        <v>7200000000000</v>
      </c>
      <c r="E3652" t="s">
        <v>6309</v>
      </c>
      <c r="F3652" t="s">
        <v>5407</v>
      </c>
      <c r="G3652" t="s">
        <v>25</v>
      </c>
      <c r="H3652" t="s">
        <v>25</v>
      </c>
      <c r="I3652" t="s">
        <v>25</v>
      </c>
      <c r="J3652" t="s">
        <v>25</v>
      </c>
      <c r="K3652" t="s">
        <v>25</v>
      </c>
      <c r="L3652" t="s">
        <v>6314</v>
      </c>
      <c r="M3652" s="117">
        <v>7000000000000</v>
      </c>
      <c r="N3652" t="s">
        <v>25</v>
      </c>
      <c r="O3652" s="119">
        <v>46023</v>
      </c>
      <c r="P3652" s="119">
        <v>2958465</v>
      </c>
      <c r="Q3652" s="120">
        <v>46023</v>
      </c>
      <c r="R3652" s="120">
        <v>2958465</v>
      </c>
    </row>
    <row r="3653" spans="1:18" x14ac:dyDescent="0.25">
      <c r="A3653" t="str">
        <f t="shared" si="114"/>
        <v>IT-7210000000000</v>
      </c>
      <c r="B3653">
        <f t="shared" si="115"/>
        <v>3652</v>
      </c>
      <c r="C3653" t="s">
        <v>6310</v>
      </c>
      <c r="D3653" s="117">
        <v>7210000000000</v>
      </c>
      <c r="E3653" t="s">
        <v>6309</v>
      </c>
      <c r="F3653" t="s">
        <v>5408</v>
      </c>
      <c r="G3653" t="s">
        <v>25</v>
      </c>
      <c r="H3653" t="s">
        <v>25</v>
      </c>
      <c r="I3653" t="s">
        <v>25</v>
      </c>
      <c r="J3653" t="s">
        <v>25</v>
      </c>
      <c r="K3653" t="s">
        <v>25</v>
      </c>
      <c r="L3653" t="s">
        <v>6315</v>
      </c>
      <c r="M3653" s="117">
        <v>7200000000000</v>
      </c>
      <c r="N3653" t="s">
        <v>25</v>
      </c>
      <c r="O3653" s="119">
        <v>46023</v>
      </c>
      <c r="P3653" s="119">
        <v>2958465</v>
      </c>
      <c r="Q3653" s="120">
        <v>46023</v>
      </c>
      <c r="R3653" s="120">
        <v>2958465</v>
      </c>
    </row>
    <row r="3654" spans="1:18" x14ac:dyDescent="0.25">
      <c r="A3654" t="str">
        <f t="shared" si="114"/>
        <v>IT-7215000000000</v>
      </c>
      <c r="B3654">
        <f t="shared" si="115"/>
        <v>3653</v>
      </c>
      <c r="C3654" t="s">
        <v>6310</v>
      </c>
      <c r="D3654" s="117">
        <v>7215000000000</v>
      </c>
      <c r="E3654" t="s">
        <v>6309</v>
      </c>
      <c r="F3654" t="s">
        <v>5409</v>
      </c>
      <c r="G3654" t="s">
        <v>25</v>
      </c>
      <c r="H3654" t="s">
        <v>25</v>
      </c>
      <c r="I3654" t="s">
        <v>25</v>
      </c>
      <c r="J3654" t="s">
        <v>25</v>
      </c>
      <c r="K3654" t="s">
        <v>25</v>
      </c>
      <c r="L3654" t="s">
        <v>6316</v>
      </c>
      <c r="M3654" s="117">
        <v>7210000000000</v>
      </c>
      <c r="N3654" t="s">
        <v>25</v>
      </c>
      <c r="O3654" s="119">
        <v>46023</v>
      </c>
      <c r="P3654" s="119">
        <v>2958465</v>
      </c>
      <c r="Q3654" s="120">
        <v>46023</v>
      </c>
      <c r="R3654" s="120">
        <v>2958465</v>
      </c>
    </row>
    <row r="3655" spans="1:18" x14ac:dyDescent="0.25">
      <c r="A3655" t="str">
        <f t="shared" si="114"/>
        <v>IT-7215020000000</v>
      </c>
      <c r="B3655">
        <f t="shared" si="115"/>
        <v>3654</v>
      </c>
      <c r="C3655" t="s">
        <v>6310</v>
      </c>
      <c r="D3655" s="117">
        <v>7215020000000</v>
      </c>
      <c r="E3655" t="s">
        <v>6309</v>
      </c>
      <c r="F3655" t="s">
        <v>5411</v>
      </c>
      <c r="G3655" t="s">
        <v>25</v>
      </c>
      <c r="H3655" t="s">
        <v>25</v>
      </c>
      <c r="I3655" t="s">
        <v>25</v>
      </c>
      <c r="J3655" t="s">
        <v>25</v>
      </c>
      <c r="K3655" t="s">
        <v>25</v>
      </c>
      <c r="L3655" t="s">
        <v>6317</v>
      </c>
      <c r="M3655" s="117">
        <v>7215000000000</v>
      </c>
      <c r="N3655" t="s">
        <v>25</v>
      </c>
      <c r="O3655" s="119">
        <v>46023</v>
      </c>
      <c r="P3655" s="119">
        <v>2958465</v>
      </c>
      <c r="Q3655" s="120">
        <v>46023</v>
      </c>
      <c r="R3655" s="120">
        <v>2958465</v>
      </c>
    </row>
    <row r="3656" spans="1:18" x14ac:dyDescent="0.25">
      <c r="A3656" t="str">
        <f t="shared" si="114"/>
        <v>IT-7215021000000</v>
      </c>
      <c r="B3656">
        <f t="shared" si="115"/>
        <v>3655</v>
      </c>
      <c r="C3656" t="s">
        <v>6310</v>
      </c>
      <c r="D3656" s="117">
        <v>7215021000000</v>
      </c>
      <c r="E3656" t="s">
        <v>6309</v>
      </c>
      <c r="F3656" t="s">
        <v>5412</v>
      </c>
      <c r="G3656" t="s">
        <v>25</v>
      </c>
      <c r="H3656" t="s">
        <v>25</v>
      </c>
      <c r="I3656" t="s">
        <v>25</v>
      </c>
      <c r="J3656" t="s">
        <v>25</v>
      </c>
      <c r="K3656" t="s">
        <v>25</v>
      </c>
      <c r="L3656" t="s">
        <v>6318</v>
      </c>
      <c r="M3656" s="117">
        <v>7215020000000</v>
      </c>
      <c r="N3656" t="s">
        <v>25</v>
      </c>
      <c r="O3656" s="119">
        <v>46023</v>
      </c>
      <c r="P3656" s="119">
        <v>2958465</v>
      </c>
      <c r="Q3656" s="120">
        <v>46023</v>
      </c>
      <c r="R3656" s="120">
        <v>2958465</v>
      </c>
    </row>
    <row r="3657" spans="1:18" x14ac:dyDescent="0.25">
      <c r="A3657" t="str">
        <f t="shared" si="114"/>
        <v>IT-7215021100000</v>
      </c>
      <c r="B3657">
        <f t="shared" si="115"/>
        <v>3656</v>
      </c>
      <c r="C3657" t="s">
        <v>6310</v>
      </c>
      <c r="D3657" s="117">
        <v>7215021100000</v>
      </c>
      <c r="E3657" t="s">
        <v>6309</v>
      </c>
      <c r="F3657" t="s">
        <v>5414</v>
      </c>
      <c r="G3657" t="s">
        <v>25</v>
      </c>
      <c r="H3657" t="s">
        <v>25</v>
      </c>
      <c r="I3657" t="s">
        <v>25</v>
      </c>
      <c r="J3657" t="s">
        <v>25</v>
      </c>
      <c r="K3657" t="s">
        <v>25</v>
      </c>
      <c r="L3657" t="s">
        <v>6319</v>
      </c>
      <c r="M3657" s="117">
        <v>7215021000000</v>
      </c>
      <c r="N3657" t="s">
        <v>25</v>
      </c>
      <c r="O3657" s="119">
        <v>46023</v>
      </c>
      <c r="P3657" s="119">
        <v>2958465</v>
      </c>
      <c r="Q3657" s="120">
        <v>46023</v>
      </c>
      <c r="R3657" s="120">
        <v>2958465</v>
      </c>
    </row>
    <row r="3658" spans="1:18" x14ac:dyDescent="0.25">
      <c r="A3658" t="str">
        <f t="shared" si="114"/>
        <v>IT-7215021101000</v>
      </c>
      <c r="B3658">
        <f t="shared" si="115"/>
        <v>3657</v>
      </c>
      <c r="C3658" t="s">
        <v>6312</v>
      </c>
      <c r="D3658" s="117">
        <v>7215021101000</v>
      </c>
      <c r="E3658" t="s">
        <v>6309</v>
      </c>
      <c r="F3658" t="s">
        <v>5416</v>
      </c>
      <c r="G3658" t="s">
        <v>25</v>
      </c>
      <c r="H3658" t="s">
        <v>25</v>
      </c>
      <c r="I3658" t="s">
        <v>25</v>
      </c>
      <c r="J3658" t="s">
        <v>25</v>
      </c>
      <c r="K3658" t="s">
        <v>25</v>
      </c>
      <c r="L3658" t="s">
        <v>6320</v>
      </c>
      <c r="M3658" s="117">
        <v>7215021100000</v>
      </c>
      <c r="N3658" t="s">
        <v>25</v>
      </c>
      <c r="O3658" s="119">
        <v>46023</v>
      </c>
      <c r="P3658" s="119">
        <v>2958465</v>
      </c>
      <c r="Q3658" s="120">
        <v>46023</v>
      </c>
      <c r="R3658" s="120">
        <v>2958465</v>
      </c>
    </row>
    <row r="3659" spans="1:18" x14ac:dyDescent="0.25">
      <c r="A3659" t="str">
        <f t="shared" si="114"/>
        <v>IT-7215021101001</v>
      </c>
      <c r="B3659">
        <f t="shared" si="115"/>
        <v>3658</v>
      </c>
      <c r="C3659" t="s">
        <v>6312</v>
      </c>
      <c r="D3659" s="117">
        <v>7215021101001</v>
      </c>
      <c r="E3659" t="s">
        <v>6308</v>
      </c>
      <c r="F3659" t="s">
        <v>5418</v>
      </c>
      <c r="G3659" t="s">
        <v>25</v>
      </c>
      <c r="H3659" t="s">
        <v>25</v>
      </c>
      <c r="I3659" t="s">
        <v>25</v>
      </c>
      <c r="J3659" t="s">
        <v>25</v>
      </c>
      <c r="K3659" t="s">
        <v>25</v>
      </c>
      <c r="L3659" t="s">
        <v>6321</v>
      </c>
      <c r="M3659" s="117">
        <v>7215021101000</v>
      </c>
      <c r="N3659" t="s">
        <v>25</v>
      </c>
      <c r="O3659" s="119">
        <v>46023</v>
      </c>
      <c r="P3659" s="119">
        <v>2958465</v>
      </c>
      <c r="Q3659" s="120">
        <v>46023</v>
      </c>
      <c r="R3659" s="120">
        <v>2958465</v>
      </c>
    </row>
    <row r="3660" spans="1:18" x14ac:dyDescent="0.25">
      <c r="A3660" t="str">
        <f t="shared" si="114"/>
        <v>IT-7215021101002</v>
      </c>
      <c r="B3660">
        <f t="shared" si="115"/>
        <v>3659</v>
      </c>
      <c r="C3660" t="s">
        <v>6312</v>
      </c>
      <c r="D3660" s="117">
        <v>7215021101002</v>
      </c>
      <c r="E3660" t="s">
        <v>6308</v>
      </c>
      <c r="F3660" t="s">
        <v>5420</v>
      </c>
      <c r="G3660" t="s">
        <v>25</v>
      </c>
      <c r="H3660" t="s">
        <v>25</v>
      </c>
      <c r="I3660" t="s">
        <v>25</v>
      </c>
      <c r="J3660" t="s">
        <v>25</v>
      </c>
      <c r="K3660" t="s">
        <v>25</v>
      </c>
      <c r="L3660" t="s">
        <v>6321</v>
      </c>
      <c r="M3660" s="117">
        <v>7215021101000</v>
      </c>
      <c r="N3660" t="s">
        <v>25</v>
      </c>
      <c r="O3660" s="119">
        <v>46023</v>
      </c>
      <c r="P3660" s="119">
        <v>2958465</v>
      </c>
      <c r="Q3660" s="120">
        <v>46023</v>
      </c>
      <c r="R3660" s="120">
        <v>2958465</v>
      </c>
    </row>
    <row r="3661" spans="1:18" x14ac:dyDescent="0.25">
      <c r="A3661" t="str">
        <f t="shared" si="114"/>
        <v>IT-7215021102000</v>
      </c>
      <c r="B3661">
        <f t="shared" si="115"/>
        <v>3660</v>
      </c>
      <c r="C3661" t="s">
        <v>6312</v>
      </c>
      <c r="D3661" s="117">
        <v>7215021102000</v>
      </c>
      <c r="E3661" t="s">
        <v>6309</v>
      </c>
      <c r="F3661" t="s">
        <v>5422</v>
      </c>
      <c r="G3661" t="s">
        <v>25</v>
      </c>
      <c r="H3661" t="s">
        <v>25</v>
      </c>
      <c r="I3661" t="s">
        <v>25</v>
      </c>
      <c r="J3661" t="s">
        <v>25</v>
      </c>
      <c r="K3661" t="s">
        <v>25</v>
      </c>
      <c r="L3661" t="s">
        <v>6320</v>
      </c>
      <c r="M3661" s="117">
        <v>7215021100000</v>
      </c>
      <c r="N3661" t="s">
        <v>25</v>
      </c>
      <c r="O3661" s="119">
        <v>46023</v>
      </c>
      <c r="P3661" s="119">
        <v>2958465</v>
      </c>
      <c r="Q3661" s="120">
        <v>46023</v>
      </c>
      <c r="R3661" s="120">
        <v>2958465</v>
      </c>
    </row>
    <row r="3662" spans="1:18" x14ac:dyDescent="0.25">
      <c r="A3662" t="str">
        <f t="shared" si="114"/>
        <v>IT-7215021102001</v>
      </c>
      <c r="B3662">
        <f t="shared" si="115"/>
        <v>3661</v>
      </c>
      <c r="C3662" t="s">
        <v>6312</v>
      </c>
      <c r="D3662" s="117">
        <v>7215021102001</v>
      </c>
      <c r="E3662" t="s">
        <v>6308</v>
      </c>
      <c r="F3662" t="s">
        <v>5424</v>
      </c>
      <c r="G3662" t="s">
        <v>25</v>
      </c>
      <c r="H3662" t="s">
        <v>25</v>
      </c>
      <c r="I3662" t="s">
        <v>25</v>
      </c>
      <c r="J3662" t="s">
        <v>25</v>
      </c>
      <c r="K3662" t="s">
        <v>25</v>
      </c>
      <c r="L3662" t="s">
        <v>6321</v>
      </c>
      <c r="M3662" s="117">
        <v>7215021102000</v>
      </c>
      <c r="N3662" t="s">
        <v>25</v>
      </c>
      <c r="O3662" s="119">
        <v>46023</v>
      </c>
      <c r="P3662" s="119">
        <v>2958465</v>
      </c>
      <c r="Q3662" s="120">
        <v>46023</v>
      </c>
      <c r="R3662" s="120">
        <v>2958465</v>
      </c>
    </row>
    <row r="3663" spans="1:18" x14ac:dyDescent="0.25">
      <c r="A3663" t="str">
        <f t="shared" si="114"/>
        <v>IT-7215021103000</v>
      </c>
      <c r="B3663">
        <f t="shared" si="115"/>
        <v>3662</v>
      </c>
      <c r="C3663" t="s">
        <v>6312</v>
      </c>
      <c r="D3663" s="117">
        <v>7215021103000</v>
      </c>
      <c r="E3663" t="s">
        <v>6309</v>
      </c>
      <c r="F3663" t="s">
        <v>5426</v>
      </c>
      <c r="G3663" t="s">
        <v>25</v>
      </c>
      <c r="H3663" t="s">
        <v>25</v>
      </c>
      <c r="I3663" t="s">
        <v>25</v>
      </c>
      <c r="J3663" t="s">
        <v>25</v>
      </c>
      <c r="K3663" t="s">
        <v>25</v>
      </c>
      <c r="L3663" t="s">
        <v>6320</v>
      </c>
      <c r="M3663" s="117">
        <v>7215021100000</v>
      </c>
      <c r="N3663" t="s">
        <v>25</v>
      </c>
      <c r="O3663" s="119">
        <v>46023</v>
      </c>
      <c r="P3663" s="119">
        <v>2958465</v>
      </c>
      <c r="Q3663" s="120">
        <v>46023</v>
      </c>
      <c r="R3663" s="120">
        <v>2958465</v>
      </c>
    </row>
    <row r="3664" spans="1:18" x14ac:dyDescent="0.25">
      <c r="A3664" t="str">
        <f t="shared" si="114"/>
        <v>IT-7215021103001</v>
      </c>
      <c r="B3664">
        <f t="shared" si="115"/>
        <v>3663</v>
      </c>
      <c r="C3664" t="s">
        <v>6312</v>
      </c>
      <c r="D3664" s="117">
        <v>7215021103001</v>
      </c>
      <c r="E3664" t="s">
        <v>6308</v>
      </c>
      <c r="F3664" t="s">
        <v>5428</v>
      </c>
      <c r="G3664" t="s">
        <v>25</v>
      </c>
      <c r="H3664" t="s">
        <v>25</v>
      </c>
      <c r="I3664" t="s">
        <v>25</v>
      </c>
      <c r="J3664" t="s">
        <v>25</v>
      </c>
      <c r="K3664" t="s">
        <v>25</v>
      </c>
      <c r="L3664" t="s">
        <v>6321</v>
      </c>
      <c r="M3664" s="117">
        <v>7215021103000</v>
      </c>
      <c r="N3664" t="s">
        <v>25</v>
      </c>
      <c r="O3664" s="119">
        <v>46023</v>
      </c>
      <c r="P3664" s="119">
        <v>2958465</v>
      </c>
      <c r="Q3664" s="120">
        <v>46023</v>
      </c>
      <c r="R3664" s="120">
        <v>2958465</v>
      </c>
    </row>
    <row r="3665" spans="1:18" x14ac:dyDescent="0.25">
      <c r="A3665" t="str">
        <f t="shared" si="114"/>
        <v>IT-7215021104000</v>
      </c>
      <c r="B3665">
        <f t="shared" si="115"/>
        <v>3664</v>
      </c>
      <c r="C3665" t="s">
        <v>6312</v>
      </c>
      <c r="D3665" s="117">
        <v>7215021104000</v>
      </c>
      <c r="E3665" t="s">
        <v>6309</v>
      </c>
      <c r="F3665" t="s">
        <v>5430</v>
      </c>
      <c r="G3665" t="s">
        <v>25</v>
      </c>
      <c r="H3665" t="s">
        <v>25</v>
      </c>
      <c r="I3665" t="s">
        <v>25</v>
      </c>
      <c r="J3665" t="s">
        <v>25</v>
      </c>
      <c r="K3665" t="s">
        <v>25</v>
      </c>
      <c r="L3665" t="s">
        <v>6320</v>
      </c>
      <c r="M3665" s="117">
        <v>7215021100000</v>
      </c>
      <c r="N3665" t="s">
        <v>25</v>
      </c>
      <c r="O3665" s="119">
        <v>46023</v>
      </c>
      <c r="P3665" s="119">
        <v>2958465</v>
      </c>
      <c r="Q3665" s="120">
        <v>46023</v>
      </c>
      <c r="R3665" s="120">
        <v>2958465</v>
      </c>
    </row>
    <row r="3666" spans="1:18" x14ac:dyDescent="0.25">
      <c r="A3666" t="str">
        <f t="shared" si="114"/>
        <v>IT-7215021104001</v>
      </c>
      <c r="B3666">
        <f t="shared" si="115"/>
        <v>3665</v>
      </c>
      <c r="C3666" t="s">
        <v>6312</v>
      </c>
      <c r="D3666" s="117">
        <v>7215021104001</v>
      </c>
      <c r="E3666" t="s">
        <v>6308</v>
      </c>
      <c r="F3666" t="s">
        <v>5432</v>
      </c>
      <c r="G3666" t="s">
        <v>25</v>
      </c>
      <c r="H3666" t="s">
        <v>25</v>
      </c>
      <c r="I3666" t="s">
        <v>25</v>
      </c>
      <c r="J3666" t="s">
        <v>25</v>
      </c>
      <c r="K3666" t="s">
        <v>25</v>
      </c>
      <c r="L3666" t="s">
        <v>6321</v>
      </c>
      <c r="M3666" s="117">
        <v>7215021104000</v>
      </c>
      <c r="N3666" t="s">
        <v>25</v>
      </c>
      <c r="O3666" s="119">
        <v>46023</v>
      </c>
      <c r="P3666" s="119">
        <v>2958465</v>
      </c>
      <c r="Q3666" s="120">
        <v>46023</v>
      </c>
      <c r="R3666" s="120">
        <v>2958465</v>
      </c>
    </row>
    <row r="3667" spans="1:18" x14ac:dyDescent="0.25">
      <c r="A3667" t="str">
        <f t="shared" si="114"/>
        <v>IT-7215021105000</v>
      </c>
      <c r="B3667">
        <f t="shared" si="115"/>
        <v>3666</v>
      </c>
      <c r="C3667" t="s">
        <v>6312</v>
      </c>
      <c r="D3667" s="117">
        <v>7215021105000</v>
      </c>
      <c r="E3667" t="s">
        <v>6309</v>
      </c>
      <c r="F3667" t="s">
        <v>5434</v>
      </c>
      <c r="G3667" t="s">
        <v>25</v>
      </c>
      <c r="H3667" t="s">
        <v>25</v>
      </c>
      <c r="I3667" t="s">
        <v>25</v>
      </c>
      <c r="J3667" t="s">
        <v>25</v>
      </c>
      <c r="K3667" t="s">
        <v>25</v>
      </c>
      <c r="L3667" t="s">
        <v>6320</v>
      </c>
      <c r="M3667" s="117">
        <v>7215021100000</v>
      </c>
      <c r="N3667" t="s">
        <v>25</v>
      </c>
      <c r="O3667" s="119">
        <v>46023</v>
      </c>
      <c r="P3667" s="119">
        <v>2958465</v>
      </c>
      <c r="Q3667" s="120">
        <v>46023</v>
      </c>
      <c r="R3667" s="120">
        <v>2958465</v>
      </c>
    </row>
    <row r="3668" spans="1:18" x14ac:dyDescent="0.25">
      <c r="A3668" t="str">
        <f t="shared" si="114"/>
        <v>IT-7215021105001</v>
      </c>
      <c r="B3668">
        <f t="shared" si="115"/>
        <v>3667</v>
      </c>
      <c r="C3668" t="s">
        <v>6312</v>
      </c>
      <c r="D3668" s="117">
        <v>7215021105001</v>
      </c>
      <c r="E3668" t="s">
        <v>6308</v>
      </c>
      <c r="F3668" t="s">
        <v>5436</v>
      </c>
      <c r="G3668" t="s">
        <v>25</v>
      </c>
      <c r="H3668" t="s">
        <v>25</v>
      </c>
      <c r="I3668" t="s">
        <v>25</v>
      </c>
      <c r="J3668" t="s">
        <v>25</v>
      </c>
      <c r="K3668" t="s">
        <v>25</v>
      </c>
      <c r="L3668" t="s">
        <v>6321</v>
      </c>
      <c r="M3668" s="117">
        <v>7215021105000</v>
      </c>
      <c r="N3668" t="s">
        <v>25</v>
      </c>
      <c r="O3668" s="119">
        <v>46023</v>
      </c>
      <c r="P3668" s="119">
        <v>2958465</v>
      </c>
      <c r="Q3668" s="120">
        <v>46023</v>
      </c>
      <c r="R3668" s="120">
        <v>2958465</v>
      </c>
    </row>
    <row r="3669" spans="1:18" x14ac:dyDescent="0.25">
      <c r="A3669" t="str">
        <f t="shared" si="114"/>
        <v>IT-7215021106000</v>
      </c>
      <c r="B3669">
        <f t="shared" si="115"/>
        <v>3668</v>
      </c>
      <c r="C3669" t="s">
        <v>6312</v>
      </c>
      <c r="D3669" s="117">
        <v>7215021106000</v>
      </c>
      <c r="E3669" t="s">
        <v>6309</v>
      </c>
      <c r="F3669" t="s">
        <v>5438</v>
      </c>
      <c r="G3669" t="s">
        <v>25</v>
      </c>
      <c r="H3669" t="s">
        <v>25</v>
      </c>
      <c r="I3669" t="s">
        <v>25</v>
      </c>
      <c r="J3669" t="s">
        <v>25</v>
      </c>
      <c r="K3669" t="s">
        <v>25</v>
      </c>
      <c r="L3669" t="s">
        <v>6320</v>
      </c>
      <c r="M3669" s="117">
        <v>7215021100000</v>
      </c>
      <c r="N3669" t="s">
        <v>25</v>
      </c>
      <c r="O3669" s="119">
        <v>46023</v>
      </c>
      <c r="P3669" s="119">
        <v>2958465</v>
      </c>
      <c r="Q3669" s="120">
        <v>46023</v>
      </c>
      <c r="R3669" s="120">
        <v>2958465</v>
      </c>
    </row>
    <row r="3670" spans="1:18" x14ac:dyDescent="0.25">
      <c r="A3670" t="str">
        <f t="shared" si="114"/>
        <v>IT-7215021106001</v>
      </c>
      <c r="B3670">
        <f t="shared" si="115"/>
        <v>3669</v>
      </c>
      <c r="C3670" t="s">
        <v>6312</v>
      </c>
      <c r="D3670" s="117">
        <v>7215021106001</v>
      </c>
      <c r="E3670" t="s">
        <v>6308</v>
      </c>
      <c r="F3670" t="s">
        <v>5440</v>
      </c>
      <c r="G3670" t="s">
        <v>25</v>
      </c>
      <c r="H3670" t="s">
        <v>25</v>
      </c>
      <c r="I3670" t="s">
        <v>25</v>
      </c>
      <c r="J3670" t="s">
        <v>25</v>
      </c>
      <c r="K3670" t="s">
        <v>25</v>
      </c>
      <c r="L3670" t="s">
        <v>6321</v>
      </c>
      <c r="M3670" s="117">
        <v>7215021106000</v>
      </c>
      <c r="N3670" t="s">
        <v>25</v>
      </c>
      <c r="O3670" s="119">
        <v>46023</v>
      </c>
      <c r="P3670" s="119">
        <v>2958465</v>
      </c>
      <c r="Q3670" s="120">
        <v>46023</v>
      </c>
      <c r="R3670" s="120">
        <v>2958465</v>
      </c>
    </row>
    <row r="3671" spans="1:18" x14ac:dyDescent="0.25">
      <c r="A3671" t="str">
        <f t="shared" si="114"/>
        <v>IT-7215021107000</v>
      </c>
      <c r="B3671">
        <f t="shared" si="115"/>
        <v>3670</v>
      </c>
      <c r="C3671" t="s">
        <v>6312</v>
      </c>
      <c r="D3671" s="117">
        <v>7215021107000</v>
      </c>
      <c r="E3671" t="s">
        <v>6309</v>
      </c>
      <c r="F3671" t="s">
        <v>5442</v>
      </c>
      <c r="G3671" t="s">
        <v>25</v>
      </c>
      <c r="H3671" t="s">
        <v>25</v>
      </c>
      <c r="I3671" t="s">
        <v>25</v>
      </c>
      <c r="J3671" t="s">
        <v>25</v>
      </c>
      <c r="K3671" t="s">
        <v>25</v>
      </c>
      <c r="L3671" t="s">
        <v>6320</v>
      </c>
      <c r="M3671" s="117">
        <v>7215021100000</v>
      </c>
      <c r="N3671" t="s">
        <v>25</v>
      </c>
      <c r="O3671" s="119">
        <v>46023</v>
      </c>
      <c r="P3671" s="119">
        <v>2958465</v>
      </c>
      <c r="Q3671" s="120">
        <v>46023</v>
      </c>
      <c r="R3671" s="120">
        <v>2958465</v>
      </c>
    </row>
    <row r="3672" spans="1:18" x14ac:dyDescent="0.25">
      <c r="A3672" t="str">
        <f t="shared" si="114"/>
        <v>IT-7215021107001</v>
      </c>
      <c r="B3672">
        <f t="shared" si="115"/>
        <v>3671</v>
      </c>
      <c r="C3672" t="s">
        <v>6312</v>
      </c>
      <c r="D3672" s="117">
        <v>7215021107001</v>
      </c>
      <c r="E3672" t="s">
        <v>6308</v>
      </c>
      <c r="F3672" t="s">
        <v>5444</v>
      </c>
      <c r="G3672" t="s">
        <v>25</v>
      </c>
      <c r="H3672" t="s">
        <v>25</v>
      </c>
      <c r="I3672" t="s">
        <v>25</v>
      </c>
      <c r="J3672" t="s">
        <v>25</v>
      </c>
      <c r="K3672" t="s">
        <v>25</v>
      </c>
      <c r="L3672" t="s">
        <v>6321</v>
      </c>
      <c r="M3672" s="117">
        <v>7215021107000</v>
      </c>
      <c r="N3672" t="s">
        <v>25</v>
      </c>
      <c r="O3672" s="119">
        <v>46023</v>
      </c>
      <c r="P3672" s="119">
        <v>2958465</v>
      </c>
      <c r="Q3672" s="120">
        <v>46023</v>
      </c>
      <c r="R3672" s="120">
        <v>2958465</v>
      </c>
    </row>
    <row r="3673" spans="1:18" x14ac:dyDescent="0.25">
      <c r="A3673" t="str">
        <f t="shared" si="114"/>
        <v>IT-7215021199000</v>
      </c>
      <c r="B3673">
        <f t="shared" si="115"/>
        <v>3672</v>
      </c>
      <c r="C3673" t="s">
        <v>6312</v>
      </c>
      <c r="D3673" s="117">
        <v>7215021199000</v>
      </c>
      <c r="E3673" t="s">
        <v>6309</v>
      </c>
      <c r="F3673" t="s">
        <v>5446</v>
      </c>
      <c r="G3673" t="s">
        <v>25</v>
      </c>
      <c r="H3673" t="s">
        <v>25</v>
      </c>
      <c r="I3673" t="s">
        <v>25</v>
      </c>
      <c r="J3673" t="s">
        <v>25</v>
      </c>
      <c r="K3673" t="s">
        <v>25</v>
      </c>
      <c r="L3673" t="s">
        <v>6320</v>
      </c>
      <c r="M3673" s="117">
        <v>7215021100000</v>
      </c>
      <c r="N3673" t="s">
        <v>25</v>
      </c>
      <c r="O3673" s="119">
        <v>46023</v>
      </c>
      <c r="P3673" s="119">
        <v>2958465</v>
      </c>
      <c r="Q3673" s="120">
        <v>46023</v>
      </c>
      <c r="R3673" s="120">
        <v>2958465</v>
      </c>
    </row>
    <row r="3674" spans="1:18" x14ac:dyDescent="0.25">
      <c r="A3674" t="str">
        <f t="shared" si="114"/>
        <v>IT-7215021199002</v>
      </c>
      <c r="B3674">
        <f t="shared" si="115"/>
        <v>3673</v>
      </c>
      <c r="C3674" t="s">
        <v>6312</v>
      </c>
      <c r="D3674" s="117">
        <v>7215021199002</v>
      </c>
      <c r="E3674" t="s">
        <v>6308</v>
      </c>
      <c r="F3674" t="s">
        <v>5448</v>
      </c>
      <c r="G3674" t="s">
        <v>25</v>
      </c>
      <c r="H3674" t="s">
        <v>25</v>
      </c>
      <c r="I3674" t="s">
        <v>25</v>
      </c>
      <c r="J3674" t="s">
        <v>25</v>
      </c>
      <c r="K3674" t="s">
        <v>25</v>
      </c>
      <c r="L3674" t="s">
        <v>6321</v>
      </c>
      <c r="M3674" s="117">
        <v>7215021199000</v>
      </c>
      <c r="N3674" t="s">
        <v>25</v>
      </c>
      <c r="O3674" s="119">
        <v>46023</v>
      </c>
      <c r="P3674" s="119">
        <v>2958465</v>
      </c>
      <c r="Q3674" s="120">
        <v>46023</v>
      </c>
      <c r="R3674" s="120">
        <v>2958465</v>
      </c>
    </row>
    <row r="3675" spans="1:18" x14ac:dyDescent="0.25">
      <c r="A3675" t="str">
        <f t="shared" si="114"/>
        <v>IT-7215530000000</v>
      </c>
      <c r="B3675">
        <f t="shared" si="115"/>
        <v>3674</v>
      </c>
      <c r="C3675" t="s">
        <v>6310</v>
      </c>
      <c r="D3675" s="117">
        <v>7215530000000</v>
      </c>
      <c r="E3675" t="s">
        <v>6309</v>
      </c>
      <c r="F3675" t="s">
        <v>5450</v>
      </c>
      <c r="G3675" t="s">
        <v>25</v>
      </c>
      <c r="H3675" t="s">
        <v>25</v>
      </c>
      <c r="I3675" t="s">
        <v>25</v>
      </c>
      <c r="J3675" t="s">
        <v>25</v>
      </c>
      <c r="K3675" t="s">
        <v>25</v>
      </c>
      <c r="L3675" t="s">
        <v>6317</v>
      </c>
      <c r="M3675" s="117">
        <v>7215000000000</v>
      </c>
      <c r="N3675" t="s">
        <v>25</v>
      </c>
      <c r="O3675" s="119">
        <v>46023</v>
      </c>
      <c r="P3675" s="119">
        <v>2958465</v>
      </c>
      <c r="Q3675" s="120">
        <v>46023</v>
      </c>
      <c r="R3675" s="120">
        <v>2958465</v>
      </c>
    </row>
    <row r="3676" spans="1:18" x14ac:dyDescent="0.25">
      <c r="A3676" t="str">
        <f t="shared" si="114"/>
        <v>IT-7215531000000</v>
      </c>
      <c r="B3676">
        <f t="shared" si="115"/>
        <v>3675</v>
      </c>
      <c r="C3676" t="s">
        <v>6310</v>
      </c>
      <c r="D3676" s="117">
        <v>7215531000000</v>
      </c>
      <c r="E3676" t="s">
        <v>6309</v>
      </c>
      <c r="F3676" t="s">
        <v>5452</v>
      </c>
      <c r="G3676" t="s">
        <v>25</v>
      </c>
      <c r="H3676" t="s">
        <v>25</v>
      </c>
      <c r="I3676" t="s">
        <v>25</v>
      </c>
      <c r="J3676" t="s">
        <v>25</v>
      </c>
      <c r="K3676" t="s">
        <v>25</v>
      </c>
      <c r="L3676" t="s">
        <v>6318</v>
      </c>
      <c r="M3676" s="117">
        <v>7215530000000</v>
      </c>
      <c r="N3676" t="s">
        <v>25</v>
      </c>
      <c r="O3676" s="119">
        <v>46023</v>
      </c>
      <c r="P3676" s="119">
        <v>2958465</v>
      </c>
      <c r="Q3676" s="120">
        <v>46023</v>
      </c>
      <c r="R3676" s="120">
        <v>2958465</v>
      </c>
    </row>
    <row r="3677" spans="1:18" x14ac:dyDescent="0.25">
      <c r="A3677" t="str">
        <f t="shared" si="114"/>
        <v>IT-7215531100000</v>
      </c>
      <c r="B3677">
        <f t="shared" si="115"/>
        <v>3676</v>
      </c>
      <c r="C3677" t="s">
        <v>6310</v>
      </c>
      <c r="D3677" s="117">
        <v>7215531100000</v>
      </c>
      <c r="E3677" t="s">
        <v>6309</v>
      </c>
      <c r="F3677" t="s">
        <v>5454</v>
      </c>
      <c r="G3677" t="s">
        <v>25</v>
      </c>
      <c r="H3677" t="s">
        <v>25</v>
      </c>
      <c r="I3677" t="s">
        <v>25</v>
      </c>
      <c r="J3677" t="s">
        <v>25</v>
      </c>
      <c r="K3677" t="s">
        <v>25</v>
      </c>
      <c r="L3677" t="s">
        <v>6319</v>
      </c>
      <c r="M3677" s="117">
        <v>7215531000000</v>
      </c>
      <c r="N3677" t="s">
        <v>25</v>
      </c>
      <c r="O3677" s="119">
        <v>46023</v>
      </c>
      <c r="P3677" s="119">
        <v>2958465</v>
      </c>
      <c r="Q3677" s="120">
        <v>46023</v>
      </c>
      <c r="R3677" s="120">
        <v>2958465</v>
      </c>
    </row>
    <row r="3678" spans="1:18" x14ac:dyDescent="0.25">
      <c r="A3678" t="str">
        <f t="shared" si="114"/>
        <v>IT-7215531101000</v>
      </c>
      <c r="B3678">
        <f t="shared" si="115"/>
        <v>3677</v>
      </c>
      <c r="C3678" t="s">
        <v>6312</v>
      </c>
      <c r="D3678" s="117">
        <v>7215531101000</v>
      </c>
      <c r="E3678" t="s">
        <v>6308</v>
      </c>
      <c r="F3678" t="s">
        <v>5456</v>
      </c>
      <c r="G3678" t="s">
        <v>25</v>
      </c>
      <c r="H3678" t="s">
        <v>25</v>
      </c>
      <c r="I3678" t="s">
        <v>25</v>
      </c>
      <c r="J3678" t="s">
        <v>25</v>
      </c>
      <c r="K3678" t="s">
        <v>25</v>
      </c>
      <c r="L3678" t="s">
        <v>6320</v>
      </c>
      <c r="M3678" s="117">
        <v>7215531100000</v>
      </c>
      <c r="N3678" t="s">
        <v>25</v>
      </c>
      <c r="O3678" s="119">
        <v>46023</v>
      </c>
      <c r="P3678" s="119">
        <v>2958465</v>
      </c>
      <c r="Q3678" s="120">
        <v>46023</v>
      </c>
      <c r="R3678" s="120">
        <v>2958465</v>
      </c>
    </row>
    <row r="3679" spans="1:18" x14ac:dyDescent="0.25">
      <c r="A3679" t="str">
        <f t="shared" si="114"/>
        <v>IT-7215531102000</v>
      </c>
      <c r="B3679">
        <f t="shared" si="115"/>
        <v>3678</v>
      </c>
      <c r="C3679" t="s">
        <v>6312</v>
      </c>
      <c r="D3679" s="117">
        <v>7215531102000</v>
      </c>
      <c r="E3679" t="s">
        <v>6308</v>
      </c>
      <c r="F3679" t="s">
        <v>5458</v>
      </c>
      <c r="G3679" t="s">
        <v>25</v>
      </c>
      <c r="H3679" t="s">
        <v>25</v>
      </c>
      <c r="I3679" t="s">
        <v>25</v>
      </c>
      <c r="J3679" t="s">
        <v>25</v>
      </c>
      <c r="K3679" t="s">
        <v>25</v>
      </c>
      <c r="L3679" t="s">
        <v>6320</v>
      </c>
      <c r="M3679" s="117">
        <v>7215531100000</v>
      </c>
      <c r="N3679" t="s">
        <v>25</v>
      </c>
      <c r="O3679" s="119">
        <v>46023</v>
      </c>
      <c r="P3679" s="119">
        <v>2958465</v>
      </c>
      <c r="Q3679" s="120">
        <v>46023</v>
      </c>
      <c r="R3679" s="120">
        <v>2958465</v>
      </c>
    </row>
    <row r="3680" spans="1:18" x14ac:dyDescent="0.25">
      <c r="A3680" t="str">
        <f t="shared" si="114"/>
        <v>IT-7215531103000</v>
      </c>
      <c r="B3680">
        <f t="shared" si="115"/>
        <v>3679</v>
      </c>
      <c r="C3680" t="s">
        <v>6312</v>
      </c>
      <c r="D3680" s="117">
        <v>7215531103000</v>
      </c>
      <c r="E3680" t="s">
        <v>6308</v>
      </c>
      <c r="F3680" t="s">
        <v>5460</v>
      </c>
      <c r="G3680" t="s">
        <v>25</v>
      </c>
      <c r="H3680" t="s">
        <v>25</v>
      </c>
      <c r="I3680" t="s">
        <v>25</v>
      </c>
      <c r="J3680" t="s">
        <v>25</v>
      </c>
      <c r="K3680" t="s">
        <v>25</v>
      </c>
      <c r="L3680" t="s">
        <v>6320</v>
      </c>
      <c r="M3680" s="117">
        <v>7215531100000</v>
      </c>
      <c r="N3680" t="s">
        <v>25</v>
      </c>
      <c r="O3680" s="119">
        <v>46023</v>
      </c>
      <c r="P3680" s="119">
        <v>2958465</v>
      </c>
      <c r="Q3680" s="120">
        <v>46023</v>
      </c>
      <c r="R3680" s="120">
        <v>2958465</v>
      </c>
    </row>
    <row r="3681" spans="1:18" x14ac:dyDescent="0.25">
      <c r="A3681" t="str">
        <f t="shared" si="114"/>
        <v>IT-7215532000000</v>
      </c>
      <c r="B3681">
        <f t="shared" si="115"/>
        <v>3680</v>
      </c>
      <c r="C3681" t="s">
        <v>6310</v>
      </c>
      <c r="D3681" s="117">
        <v>7215532000000</v>
      </c>
      <c r="E3681" t="s">
        <v>6309</v>
      </c>
      <c r="F3681" t="s">
        <v>5462</v>
      </c>
      <c r="G3681" t="s">
        <v>25</v>
      </c>
      <c r="H3681" t="s">
        <v>25</v>
      </c>
      <c r="I3681" t="s">
        <v>25</v>
      </c>
      <c r="J3681" t="s">
        <v>25</v>
      </c>
      <c r="K3681" t="s">
        <v>25</v>
      </c>
      <c r="L3681" t="s">
        <v>6318</v>
      </c>
      <c r="M3681" s="117">
        <v>7215530000000</v>
      </c>
      <c r="N3681" t="s">
        <v>25</v>
      </c>
      <c r="O3681" s="119">
        <v>46023</v>
      </c>
      <c r="P3681" s="119">
        <v>2958465</v>
      </c>
      <c r="Q3681" s="120">
        <v>46023</v>
      </c>
      <c r="R3681" s="120">
        <v>2958465</v>
      </c>
    </row>
    <row r="3682" spans="1:18" x14ac:dyDescent="0.25">
      <c r="A3682" t="str">
        <f t="shared" si="114"/>
        <v>IT-7215532100000</v>
      </c>
      <c r="B3682">
        <f t="shared" si="115"/>
        <v>3681</v>
      </c>
      <c r="C3682" t="s">
        <v>6310</v>
      </c>
      <c r="D3682" s="117">
        <v>7215532100000</v>
      </c>
      <c r="E3682" t="s">
        <v>6309</v>
      </c>
      <c r="F3682" t="s">
        <v>5463</v>
      </c>
      <c r="G3682" t="s">
        <v>25</v>
      </c>
      <c r="H3682" t="s">
        <v>25</v>
      </c>
      <c r="I3682" t="s">
        <v>25</v>
      </c>
      <c r="J3682" t="s">
        <v>25</v>
      </c>
      <c r="K3682" t="s">
        <v>25</v>
      </c>
      <c r="L3682" t="s">
        <v>6319</v>
      </c>
      <c r="M3682" s="117">
        <v>7215532000000</v>
      </c>
      <c r="N3682" t="s">
        <v>25</v>
      </c>
      <c r="O3682" s="119">
        <v>46023</v>
      </c>
      <c r="P3682" s="119">
        <v>2958465</v>
      </c>
      <c r="Q3682" s="120">
        <v>46023</v>
      </c>
      <c r="R3682" s="120">
        <v>2958465</v>
      </c>
    </row>
    <row r="3683" spans="1:18" x14ac:dyDescent="0.25">
      <c r="A3683" t="str">
        <f t="shared" si="114"/>
        <v>IT-7215532101000</v>
      </c>
      <c r="B3683">
        <f t="shared" si="115"/>
        <v>3682</v>
      </c>
      <c r="C3683" t="s">
        <v>6312</v>
      </c>
      <c r="D3683" s="117">
        <v>7215532101000</v>
      </c>
      <c r="E3683" t="s">
        <v>6308</v>
      </c>
      <c r="F3683" t="s">
        <v>5464</v>
      </c>
      <c r="G3683" t="s">
        <v>25</v>
      </c>
      <c r="H3683" t="s">
        <v>25</v>
      </c>
      <c r="I3683" t="s">
        <v>25</v>
      </c>
      <c r="J3683" t="s">
        <v>25</v>
      </c>
      <c r="K3683" t="s">
        <v>25</v>
      </c>
      <c r="L3683" t="s">
        <v>6320</v>
      </c>
      <c r="M3683" s="117">
        <v>7215532100000</v>
      </c>
      <c r="N3683" t="s">
        <v>25</v>
      </c>
      <c r="O3683" s="119">
        <v>46023</v>
      </c>
      <c r="P3683" s="119">
        <v>2958465</v>
      </c>
      <c r="Q3683" s="120">
        <v>46023</v>
      </c>
      <c r="R3683" s="120">
        <v>2958465</v>
      </c>
    </row>
    <row r="3684" spans="1:18" x14ac:dyDescent="0.25">
      <c r="A3684" t="str">
        <f t="shared" si="114"/>
        <v>IT-7215532102000</v>
      </c>
      <c r="B3684">
        <f t="shared" si="115"/>
        <v>3683</v>
      </c>
      <c r="C3684" t="s">
        <v>6312</v>
      </c>
      <c r="D3684" s="117">
        <v>7215532102000</v>
      </c>
      <c r="E3684" t="s">
        <v>6308</v>
      </c>
      <c r="F3684" t="s">
        <v>5466</v>
      </c>
      <c r="G3684" t="s">
        <v>25</v>
      </c>
      <c r="H3684" t="s">
        <v>25</v>
      </c>
      <c r="I3684" t="s">
        <v>25</v>
      </c>
      <c r="J3684" t="s">
        <v>25</v>
      </c>
      <c r="K3684" t="s">
        <v>25</v>
      </c>
      <c r="L3684" t="s">
        <v>6320</v>
      </c>
      <c r="M3684" s="117">
        <v>7215532100000</v>
      </c>
      <c r="N3684" t="s">
        <v>25</v>
      </c>
      <c r="O3684" s="119">
        <v>46023</v>
      </c>
      <c r="P3684" s="119">
        <v>2958465</v>
      </c>
      <c r="Q3684" s="120">
        <v>46023</v>
      </c>
      <c r="R3684" s="120">
        <v>2958465</v>
      </c>
    </row>
    <row r="3685" spans="1:18" x14ac:dyDescent="0.25">
      <c r="A3685" t="str">
        <f t="shared" si="114"/>
        <v>IT-7215532103000</v>
      </c>
      <c r="B3685">
        <f t="shared" si="115"/>
        <v>3684</v>
      </c>
      <c r="C3685" t="s">
        <v>6312</v>
      </c>
      <c r="D3685" s="117">
        <v>7215532103000</v>
      </c>
      <c r="E3685" t="s">
        <v>6308</v>
      </c>
      <c r="F3685" t="s">
        <v>5468</v>
      </c>
      <c r="G3685" t="s">
        <v>25</v>
      </c>
      <c r="H3685" t="s">
        <v>25</v>
      </c>
      <c r="I3685" t="s">
        <v>25</v>
      </c>
      <c r="J3685" t="s">
        <v>25</v>
      </c>
      <c r="K3685" t="s">
        <v>25</v>
      </c>
      <c r="L3685" t="s">
        <v>6320</v>
      </c>
      <c r="M3685" s="117">
        <v>7215532100000</v>
      </c>
      <c r="N3685" t="s">
        <v>25</v>
      </c>
      <c r="O3685" s="119">
        <v>46023</v>
      </c>
      <c r="P3685" s="119">
        <v>2958465</v>
      </c>
      <c r="Q3685" s="120">
        <v>46023</v>
      </c>
      <c r="R3685" s="120">
        <v>2958465</v>
      </c>
    </row>
    <row r="3686" spans="1:18" x14ac:dyDescent="0.25">
      <c r="A3686" t="str">
        <f t="shared" si="114"/>
        <v>IT-7219000000000</v>
      </c>
      <c r="B3686">
        <f t="shared" si="115"/>
        <v>3685</v>
      </c>
      <c r="C3686" t="s">
        <v>6310</v>
      </c>
      <c r="D3686" s="117">
        <v>7219000000000</v>
      </c>
      <c r="E3686" t="s">
        <v>6309</v>
      </c>
      <c r="F3686" t="s">
        <v>5470</v>
      </c>
      <c r="G3686" t="s">
        <v>25</v>
      </c>
      <c r="H3686" t="s">
        <v>25</v>
      </c>
      <c r="I3686" t="s">
        <v>25</v>
      </c>
      <c r="J3686" t="s">
        <v>25</v>
      </c>
      <c r="K3686" t="s">
        <v>25</v>
      </c>
      <c r="L3686" t="s">
        <v>6316</v>
      </c>
      <c r="M3686" s="117">
        <v>7210000000000</v>
      </c>
      <c r="N3686" t="s">
        <v>25</v>
      </c>
      <c r="O3686" s="119">
        <v>46023</v>
      </c>
      <c r="P3686" s="119">
        <v>2958465</v>
      </c>
      <c r="Q3686" s="120">
        <v>46023</v>
      </c>
      <c r="R3686" s="120">
        <v>2958465</v>
      </c>
    </row>
    <row r="3687" spans="1:18" x14ac:dyDescent="0.25">
      <c r="A3687" t="str">
        <f t="shared" si="114"/>
        <v>IT-7219990000000</v>
      </c>
      <c r="B3687">
        <f t="shared" si="115"/>
        <v>3686</v>
      </c>
      <c r="C3687" t="s">
        <v>6310</v>
      </c>
      <c r="D3687" s="117">
        <v>7219990000000</v>
      </c>
      <c r="E3687" t="s">
        <v>6309</v>
      </c>
      <c r="F3687" t="s">
        <v>5471</v>
      </c>
      <c r="G3687" t="s">
        <v>25</v>
      </c>
      <c r="H3687" t="s">
        <v>25</v>
      </c>
      <c r="I3687" t="s">
        <v>25</v>
      </c>
      <c r="J3687" t="s">
        <v>25</v>
      </c>
      <c r="K3687" t="s">
        <v>25</v>
      </c>
      <c r="L3687" t="s">
        <v>6317</v>
      </c>
      <c r="M3687" s="117">
        <v>7219000000000</v>
      </c>
      <c r="N3687" t="s">
        <v>25</v>
      </c>
      <c r="O3687" s="119">
        <v>46023</v>
      </c>
      <c r="P3687" s="119">
        <v>2958465</v>
      </c>
      <c r="Q3687" s="120">
        <v>46023</v>
      </c>
      <c r="R3687" s="120">
        <v>2958465</v>
      </c>
    </row>
    <row r="3688" spans="1:18" x14ac:dyDescent="0.25">
      <c r="A3688" t="str">
        <f t="shared" si="114"/>
        <v>IT-7219991000000</v>
      </c>
      <c r="B3688">
        <f t="shared" si="115"/>
        <v>3687</v>
      </c>
      <c r="C3688" t="s">
        <v>6310</v>
      </c>
      <c r="D3688" s="117">
        <v>7219991000000</v>
      </c>
      <c r="E3688" t="s">
        <v>6309</v>
      </c>
      <c r="F3688" t="s">
        <v>5472</v>
      </c>
      <c r="G3688" t="s">
        <v>25</v>
      </c>
      <c r="H3688" t="s">
        <v>25</v>
      </c>
      <c r="I3688" t="s">
        <v>25</v>
      </c>
      <c r="J3688" t="s">
        <v>25</v>
      </c>
      <c r="K3688" t="s">
        <v>25</v>
      </c>
      <c r="L3688" t="s">
        <v>6318</v>
      </c>
      <c r="M3688" s="117">
        <v>7219990000000</v>
      </c>
      <c r="N3688" t="s">
        <v>25</v>
      </c>
      <c r="O3688" s="119">
        <v>46023</v>
      </c>
      <c r="P3688" s="119">
        <v>2958465</v>
      </c>
      <c r="Q3688" s="120">
        <v>46023</v>
      </c>
      <c r="R3688" s="120">
        <v>2958465</v>
      </c>
    </row>
    <row r="3689" spans="1:18" x14ac:dyDescent="0.25">
      <c r="A3689" t="str">
        <f t="shared" si="114"/>
        <v>IT-7219991100000</v>
      </c>
      <c r="B3689">
        <f t="shared" si="115"/>
        <v>3688</v>
      </c>
      <c r="C3689" t="s">
        <v>6310</v>
      </c>
      <c r="D3689" s="117">
        <v>7219991100000</v>
      </c>
      <c r="E3689" t="s">
        <v>6309</v>
      </c>
      <c r="F3689" t="s">
        <v>5473</v>
      </c>
      <c r="G3689" t="s">
        <v>25</v>
      </c>
      <c r="H3689" t="s">
        <v>25</v>
      </c>
      <c r="I3689" t="s">
        <v>25</v>
      </c>
      <c r="J3689" t="s">
        <v>25</v>
      </c>
      <c r="K3689" t="s">
        <v>25</v>
      </c>
      <c r="L3689" t="s">
        <v>6319</v>
      </c>
      <c r="M3689" s="117">
        <v>7219991000000</v>
      </c>
      <c r="N3689" t="s">
        <v>25</v>
      </c>
      <c r="O3689" s="119">
        <v>46023</v>
      </c>
      <c r="P3689" s="119">
        <v>2958465</v>
      </c>
      <c r="Q3689" s="120">
        <v>46023</v>
      </c>
      <c r="R3689" s="120">
        <v>2958465</v>
      </c>
    </row>
    <row r="3690" spans="1:18" x14ac:dyDescent="0.25">
      <c r="A3690" t="str">
        <f t="shared" si="114"/>
        <v>IT-7219991101000</v>
      </c>
      <c r="B3690">
        <f t="shared" si="115"/>
        <v>3689</v>
      </c>
      <c r="C3690" t="s">
        <v>6312</v>
      </c>
      <c r="D3690" s="117">
        <v>7219991101000</v>
      </c>
      <c r="E3690" t="s">
        <v>6309</v>
      </c>
      <c r="F3690" t="s">
        <v>5475</v>
      </c>
      <c r="G3690" t="s">
        <v>25</v>
      </c>
      <c r="H3690" t="s">
        <v>25</v>
      </c>
      <c r="I3690" t="s">
        <v>25</v>
      </c>
      <c r="J3690" t="s">
        <v>25</v>
      </c>
      <c r="K3690" t="s">
        <v>25</v>
      </c>
      <c r="L3690" t="s">
        <v>6320</v>
      </c>
      <c r="M3690" s="117">
        <v>7219991100000</v>
      </c>
      <c r="N3690" t="s">
        <v>25</v>
      </c>
      <c r="O3690" s="119">
        <v>46023</v>
      </c>
      <c r="P3690" s="119">
        <v>2958465</v>
      </c>
      <c r="Q3690" s="120">
        <v>46023</v>
      </c>
      <c r="R3690" s="120">
        <v>2958465</v>
      </c>
    </row>
    <row r="3691" spans="1:18" x14ac:dyDescent="0.25">
      <c r="A3691" t="str">
        <f t="shared" si="114"/>
        <v>IT-7219991101001</v>
      </c>
      <c r="B3691">
        <f t="shared" si="115"/>
        <v>3690</v>
      </c>
      <c r="C3691" t="s">
        <v>6312</v>
      </c>
      <c r="D3691" s="117">
        <v>7219991101001</v>
      </c>
      <c r="E3691" t="s">
        <v>6308</v>
      </c>
      <c r="F3691" t="s">
        <v>5477</v>
      </c>
      <c r="G3691" t="s">
        <v>25</v>
      </c>
      <c r="H3691" t="s">
        <v>25</v>
      </c>
      <c r="I3691" t="s">
        <v>25</v>
      </c>
      <c r="J3691" t="s">
        <v>25</v>
      </c>
      <c r="K3691" t="s">
        <v>25</v>
      </c>
      <c r="L3691" t="s">
        <v>6321</v>
      </c>
      <c r="M3691" s="117">
        <v>7219991101000</v>
      </c>
      <c r="N3691" t="s">
        <v>25</v>
      </c>
      <c r="O3691" s="119">
        <v>46023</v>
      </c>
      <c r="P3691" s="119">
        <v>2958465</v>
      </c>
      <c r="Q3691" s="120">
        <v>46023</v>
      </c>
      <c r="R3691" s="120">
        <v>2958465</v>
      </c>
    </row>
    <row r="3692" spans="1:18" x14ac:dyDescent="0.25">
      <c r="A3692" t="str">
        <f t="shared" si="114"/>
        <v>IT-7219991101002</v>
      </c>
      <c r="B3692">
        <f t="shared" si="115"/>
        <v>3691</v>
      </c>
      <c r="C3692" t="s">
        <v>6312</v>
      </c>
      <c r="D3692" s="117">
        <v>7219991101002</v>
      </c>
      <c r="E3692" t="s">
        <v>6308</v>
      </c>
      <c r="F3692" t="s">
        <v>5479</v>
      </c>
      <c r="G3692" t="s">
        <v>25</v>
      </c>
      <c r="H3692" t="s">
        <v>25</v>
      </c>
      <c r="I3692" t="s">
        <v>25</v>
      </c>
      <c r="J3692" t="s">
        <v>25</v>
      </c>
      <c r="K3692" t="s">
        <v>25</v>
      </c>
      <c r="L3692" t="s">
        <v>6321</v>
      </c>
      <c r="M3692" s="117">
        <v>7219991101000</v>
      </c>
      <c r="N3692" t="s">
        <v>25</v>
      </c>
      <c r="O3692" s="119">
        <v>46023</v>
      </c>
      <c r="P3692" s="119">
        <v>2958465</v>
      </c>
      <c r="Q3692" s="120">
        <v>46023</v>
      </c>
      <c r="R3692" s="120">
        <v>2958465</v>
      </c>
    </row>
    <row r="3693" spans="1:18" x14ac:dyDescent="0.25">
      <c r="A3693" t="str">
        <f t="shared" si="114"/>
        <v>IT-7219991101003</v>
      </c>
      <c r="B3693">
        <f t="shared" si="115"/>
        <v>3692</v>
      </c>
      <c r="C3693" t="s">
        <v>6312</v>
      </c>
      <c r="D3693" s="117">
        <v>7219991101003</v>
      </c>
      <c r="E3693" t="s">
        <v>6308</v>
      </c>
      <c r="F3693" t="s">
        <v>5481</v>
      </c>
      <c r="G3693" t="s">
        <v>25</v>
      </c>
      <c r="H3693" t="s">
        <v>25</v>
      </c>
      <c r="I3693" t="s">
        <v>25</v>
      </c>
      <c r="J3693" t="s">
        <v>25</v>
      </c>
      <c r="K3693" t="s">
        <v>25</v>
      </c>
      <c r="L3693" t="s">
        <v>6321</v>
      </c>
      <c r="M3693" s="117">
        <v>7219991101000</v>
      </c>
      <c r="N3693" t="s">
        <v>25</v>
      </c>
      <c r="O3693" s="119">
        <v>46023</v>
      </c>
      <c r="P3693" s="119">
        <v>2958465</v>
      </c>
      <c r="Q3693" s="120">
        <v>46023</v>
      </c>
      <c r="R3693" s="120">
        <v>2958465</v>
      </c>
    </row>
    <row r="3694" spans="1:18" x14ac:dyDescent="0.25">
      <c r="A3694" t="str">
        <f t="shared" si="114"/>
        <v>IT-7219991101004</v>
      </c>
      <c r="B3694">
        <f t="shared" si="115"/>
        <v>3693</v>
      </c>
      <c r="C3694" t="s">
        <v>6312</v>
      </c>
      <c r="D3694" s="117">
        <v>7219991101004</v>
      </c>
      <c r="E3694" t="s">
        <v>6308</v>
      </c>
      <c r="F3694" t="s">
        <v>5483</v>
      </c>
      <c r="G3694" t="s">
        <v>25</v>
      </c>
      <c r="H3694" t="s">
        <v>25</v>
      </c>
      <c r="I3694" t="s">
        <v>25</v>
      </c>
      <c r="J3694" t="s">
        <v>25</v>
      </c>
      <c r="K3694" t="s">
        <v>25</v>
      </c>
      <c r="L3694" t="s">
        <v>6321</v>
      </c>
      <c r="M3694" s="117">
        <v>7219991101000</v>
      </c>
      <c r="N3694" t="s">
        <v>25</v>
      </c>
      <c r="O3694" s="119">
        <v>46023</v>
      </c>
      <c r="P3694" s="119">
        <v>2958465</v>
      </c>
      <c r="Q3694" s="120">
        <v>46023</v>
      </c>
      <c r="R3694" s="120">
        <v>2958465</v>
      </c>
    </row>
    <row r="3695" spans="1:18" x14ac:dyDescent="0.25">
      <c r="A3695" t="str">
        <f t="shared" si="114"/>
        <v>IT-7219991101005</v>
      </c>
      <c r="B3695">
        <f t="shared" si="115"/>
        <v>3694</v>
      </c>
      <c r="C3695" t="s">
        <v>6312</v>
      </c>
      <c r="D3695" s="117">
        <v>7219991101005</v>
      </c>
      <c r="E3695" t="s">
        <v>6308</v>
      </c>
      <c r="F3695" t="s">
        <v>5485</v>
      </c>
      <c r="G3695" t="s">
        <v>25</v>
      </c>
      <c r="H3695" t="s">
        <v>25</v>
      </c>
      <c r="I3695" t="s">
        <v>25</v>
      </c>
      <c r="J3695" t="s">
        <v>25</v>
      </c>
      <c r="K3695" t="s">
        <v>25</v>
      </c>
      <c r="L3695" t="s">
        <v>6321</v>
      </c>
      <c r="M3695" s="117">
        <v>7219991101000</v>
      </c>
      <c r="N3695" t="s">
        <v>25</v>
      </c>
      <c r="O3695" s="119">
        <v>46023</v>
      </c>
      <c r="P3695" s="119">
        <v>2958465</v>
      </c>
      <c r="Q3695" s="120">
        <v>46023</v>
      </c>
      <c r="R3695" s="120">
        <v>2958465</v>
      </c>
    </row>
    <row r="3696" spans="1:18" x14ac:dyDescent="0.25">
      <c r="A3696" t="str">
        <f t="shared" si="114"/>
        <v>IT-7219991101006</v>
      </c>
      <c r="B3696">
        <f t="shared" si="115"/>
        <v>3695</v>
      </c>
      <c r="C3696" t="s">
        <v>6312</v>
      </c>
      <c r="D3696" s="117">
        <v>7219991101006</v>
      </c>
      <c r="E3696" t="s">
        <v>6308</v>
      </c>
      <c r="F3696" t="s">
        <v>5489</v>
      </c>
      <c r="G3696" t="s">
        <v>25</v>
      </c>
      <c r="H3696" t="s">
        <v>25</v>
      </c>
      <c r="I3696" t="s">
        <v>25</v>
      </c>
      <c r="J3696" t="s">
        <v>25</v>
      </c>
      <c r="K3696" t="s">
        <v>25</v>
      </c>
      <c r="L3696" t="s">
        <v>6321</v>
      </c>
      <c r="M3696" s="117">
        <v>7219991101000</v>
      </c>
      <c r="N3696" t="s">
        <v>25</v>
      </c>
      <c r="O3696" s="119">
        <v>46023</v>
      </c>
      <c r="P3696" s="119">
        <v>2958465</v>
      </c>
      <c r="Q3696" s="120">
        <v>46023</v>
      </c>
      <c r="R3696" s="120">
        <v>2958465</v>
      </c>
    </row>
    <row r="3697" spans="1:18" x14ac:dyDescent="0.25">
      <c r="A3697" t="str">
        <f t="shared" si="114"/>
        <v>IT-7219991101007</v>
      </c>
      <c r="B3697">
        <f t="shared" si="115"/>
        <v>3696</v>
      </c>
      <c r="C3697" t="s">
        <v>6312</v>
      </c>
      <c r="D3697" s="117">
        <v>7219991101007</v>
      </c>
      <c r="E3697" t="s">
        <v>6308</v>
      </c>
      <c r="F3697" t="s">
        <v>5490</v>
      </c>
      <c r="G3697" t="s">
        <v>25</v>
      </c>
      <c r="H3697" t="s">
        <v>25</v>
      </c>
      <c r="I3697" t="s">
        <v>25</v>
      </c>
      <c r="J3697" t="s">
        <v>25</v>
      </c>
      <c r="K3697" t="s">
        <v>25</v>
      </c>
      <c r="L3697" t="s">
        <v>6321</v>
      </c>
      <c r="M3697" s="117">
        <v>7219991101000</v>
      </c>
      <c r="N3697" t="s">
        <v>25</v>
      </c>
      <c r="O3697" s="119">
        <v>46023</v>
      </c>
      <c r="P3697" s="119">
        <v>2958465</v>
      </c>
      <c r="Q3697" s="120">
        <v>46023</v>
      </c>
      <c r="R3697" s="120">
        <v>2958465</v>
      </c>
    </row>
    <row r="3698" spans="1:18" x14ac:dyDescent="0.25">
      <c r="A3698" t="str">
        <f t="shared" si="114"/>
        <v>IT-7219991103000</v>
      </c>
      <c r="B3698">
        <f t="shared" si="115"/>
        <v>3697</v>
      </c>
      <c r="C3698" t="s">
        <v>6312</v>
      </c>
      <c r="D3698" s="117">
        <v>7219991103000</v>
      </c>
      <c r="E3698" t="s">
        <v>6309</v>
      </c>
      <c r="F3698" t="s">
        <v>5492</v>
      </c>
      <c r="G3698" t="s">
        <v>25</v>
      </c>
      <c r="H3698" t="s">
        <v>25</v>
      </c>
      <c r="I3698" t="s">
        <v>25</v>
      </c>
      <c r="J3698" t="s">
        <v>25</v>
      </c>
      <c r="K3698" t="s">
        <v>25</v>
      </c>
      <c r="L3698" t="s">
        <v>6320</v>
      </c>
      <c r="M3698" s="117">
        <v>7219991100000</v>
      </c>
      <c r="N3698" t="s">
        <v>25</v>
      </c>
      <c r="O3698" s="119">
        <v>46023</v>
      </c>
      <c r="P3698" s="119">
        <v>2958465</v>
      </c>
      <c r="Q3698" s="120">
        <v>46023</v>
      </c>
      <c r="R3698" s="120">
        <v>2958465</v>
      </c>
    </row>
    <row r="3699" spans="1:18" x14ac:dyDescent="0.25">
      <c r="A3699" t="str">
        <f t="shared" si="114"/>
        <v>IT-7219991103051</v>
      </c>
      <c r="B3699">
        <f t="shared" si="115"/>
        <v>3698</v>
      </c>
      <c r="C3699" t="s">
        <v>6312</v>
      </c>
      <c r="D3699" s="117">
        <v>7219991103051</v>
      </c>
      <c r="E3699" t="s">
        <v>6308</v>
      </c>
      <c r="F3699" t="s">
        <v>5493</v>
      </c>
      <c r="G3699" t="s">
        <v>25</v>
      </c>
      <c r="H3699" t="s">
        <v>25</v>
      </c>
      <c r="I3699" t="s">
        <v>25</v>
      </c>
      <c r="J3699" t="s">
        <v>25</v>
      </c>
      <c r="K3699" t="s">
        <v>25</v>
      </c>
      <c r="L3699" t="s">
        <v>6321</v>
      </c>
      <c r="M3699" s="117">
        <v>7219991103000</v>
      </c>
      <c r="N3699" t="s">
        <v>25</v>
      </c>
      <c r="O3699" s="119">
        <v>46023</v>
      </c>
      <c r="P3699" s="119">
        <v>2958465</v>
      </c>
      <c r="Q3699" s="120">
        <v>46023</v>
      </c>
      <c r="R3699" s="120">
        <v>2958465</v>
      </c>
    </row>
    <row r="3700" spans="1:18" x14ac:dyDescent="0.25">
      <c r="A3700" t="str">
        <f t="shared" si="114"/>
        <v>IT-7219991103052</v>
      </c>
      <c r="B3700">
        <f t="shared" si="115"/>
        <v>3699</v>
      </c>
      <c r="C3700" t="s">
        <v>6312</v>
      </c>
      <c r="D3700" s="117">
        <v>7219991103052</v>
      </c>
      <c r="E3700" t="s">
        <v>6308</v>
      </c>
      <c r="F3700" t="s">
        <v>5495</v>
      </c>
      <c r="G3700" t="s">
        <v>25</v>
      </c>
      <c r="H3700" t="s">
        <v>25</v>
      </c>
      <c r="I3700" t="s">
        <v>25</v>
      </c>
      <c r="J3700" t="s">
        <v>25</v>
      </c>
      <c r="K3700" t="s">
        <v>25</v>
      </c>
      <c r="L3700" t="s">
        <v>6321</v>
      </c>
      <c r="M3700" s="117">
        <v>7219991103000</v>
      </c>
      <c r="N3700" t="s">
        <v>25</v>
      </c>
      <c r="O3700" s="119">
        <v>46023</v>
      </c>
      <c r="P3700" s="119">
        <v>2958465</v>
      </c>
      <c r="Q3700" s="120">
        <v>46023</v>
      </c>
      <c r="R3700" s="120">
        <v>2958465</v>
      </c>
    </row>
    <row r="3701" spans="1:18" x14ac:dyDescent="0.25">
      <c r="A3701" t="str">
        <f t="shared" si="114"/>
        <v>IT-7219991103053</v>
      </c>
      <c r="B3701">
        <f t="shared" si="115"/>
        <v>3700</v>
      </c>
      <c r="C3701" t="s">
        <v>6312</v>
      </c>
      <c r="D3701" s="117">
        <v>7219991103053</v>
      </c>
      <c r="E3701" t="s">
        <v>6308</v>
      </c>
      <c r="F3701" t="s">
        <v>5497</v>
      </c>
      <c r="G3701" t="s">
        <v>25</v>
      </c>
      <c r="H3701" t="s">
        <v>25</v>
      </c>
      <c r="I3701" t="s">
        <v>25</v>
      </c>
      <c r="J3701" t="s">
        <v>25</v>
      </c>
      <c r="K3701" t="s">
        <v>25</v>
      </c>
      <c r="L3701" t="s">
        <v>6321</v>
      </c>
      <c r="M3701" s="117">
        <v>7219991103000</v>
      </c>
      <c r="N3701" t="s">
        <v>25</v>
      </c>
      <c r="O3701" s="119">
        <v>46023</v>
      </c>
      <c r="P3701" s="119">
        <v>2958465</v>
      </c>
      <c r="Q3701" s="120">
        <v>46023</v>
      </c>
      <c r="R3701" s="120">
        <v>2958465</v>
      </c>
    </row>
    <row r="3702" spans="1:18" x14ac:dyDescent="0.25">
      <c r="A3702" t="str">
        <f t="shared" si="114"/>
        <v>IT-7219991103054</v>
      </c>
      <c r="B3702">
        <f t="shared" si="115"/>
        <v>3701</v>
      </c>
      <c r="C3702" t="s">
        <v>6312</v>
      </c>
      <c r="D3702" s="117">
        <v>7219991103054</v>
      </c>
      <c r="E3702" t="s">
        <v>6308</v>
      </c>
      <c r="F3702" t="s">
        <v>5498</v>
      </c>
      <c r="G3702" t="s">
        <v>25</v>
      </c>
      <c r="H3702" t="s">
        <v>25</v>
      </c>
      <c r="I3702" t="s">
        <v>25</v>
      </c>
      <c r="J3702" t="s">
        <v>25</v>
      </c>
      <c r="K3702" t="s">
        <v>25</v>
      </c>
      <c r="L3702" t="s">
        <v>6321</v>
      </c>
      <c r="M3702" s="117">
        <v>7219991103000</v>
      </c>
      <c r="N3702" t="s">
        <v>25</v>
      </c>
      <c r="O3702" s="119">
        <v>46023</v>
      </c>
      <c r="P3702" s="119">
        <v>2958465</v>
      </c>
      <c r="Q3702" s="120">
        <v>46023</v>
      </c>
      <c r="R3702" s="120">
        <v>2958465</v>
      </c>
    </row>
    <row r="3703" spans="1:18" x14ac:dyDescent="0.25">
      <c r="A3703" t="str">
        <f t="shared" si="114"/>
        <v>IT-7219991103055</v>
      </c>
      <c r="B3703">
        <f t="shared" si="115"/>
        <v>3702</v>
      </c>
      <c r="C3703" t="s">
        <v>6312</v>
      </c>
      <c r="D3703" s="117">
        <v>7219991103055</v>
      </c>
      <c r="E3703" t="s">
        <v>6308</v>
      </c>
      <c r="F3703" t="s">
        <v>5499</v>
      </c>
      <c r="G3703" t="s">
        <v>25</v>
      </c>
      <c r="H3703" t="s">
        <v>25</v>
      </c>
      <c r="I3703" t="s">
        <v>25</v>
      </c>
      <c r="J3703" t="s">
        <v>25</v>
      </c>
      <c r="K3703" t="s">
        <v>25</v>
      </c>
      <c r="L3703" t="s">
        <v>6321</v>
      </c>
      <c r="M3703" s="117">
        <v>7219991103000</v>
      </c>
      <c r="N3703" t="s">
        <v>25</v>
      </c>
      <c r="O3703" s="119">
        <v>46023</v>
      </c>
      <c r="P3703" s="119">
        <v>2958465</v>
      </c>
      <c r="Q3703" s="120">
        <v>46023</v>
      </c>
      <c r="R3703" s="120">
        <v>2958465</v>
      </c>
    </row>
    <row r="3704" spans="1:18" x14ac:dyDescent="0.25">
      <c r="A3704" t="str">
        <f t="shared" si="114"/>
        <v>IT-7219991103056</v>
      </c>
      <c r="B3704">
        <f t="shared" si="115"/>
        <v>3703</v>
      </c>
      <c r="C3704" t="s">
        <v>6312</v>
      </c>
      <c r="D3704" s="117">
        <v>7219991103056</v>
      </c>
      <c r="E3704" t="s">
        <v>6308</v>
      </c>
      <c r="F3704" t="s">
        <v>5500</v>
      </c>
      <c r="G3704" t="s">
        <v>25</v>
      </c>
      <c r="H3704" t="s">
        <v>25</v>
      </c>
      <c r="I3704" t="s">
        <v>25</v>
      </c>
      <c r="J3704" t="s">
        <v>25</v>
      </c>
      <c r="K3704" t="s">
        <v>25</v>
      </c>
      <c r="L3704" t="s">
        <v>6321</v>
      </c>
      <c r="M3704" s="117">
        <v>7219991103000</v>
      </c>
      <c r="N3704" t="s">
        <v>25</v>
      </c>
      <c r="O3704" s="119">
        <v>46023</v>
      </c>
      <c r="P3704" s="119">
        <v>2958465</v>
      </c>
      <c r="Q3704" s="120">
        <v>46023</v>
      </c>
      <c r="R3704" s="120">
        <v>2958465</v>
      </c>
    </row>
    <row r="3705" spans="1:18" x14ac:dyDescent="0.25">
      <c r="A3705" t="str">
        <f t="shared" si="114"/>
        <v>IT-7219991104000</v>
      </c>
      <c r="B3705">
        <f t="shared" si="115"/>
        <v>3704</v>
      </c>
      <c r="C3705" t="s">
        <v>6312</v>
      </c>
      <c r="D3705" s="117">
        <v>7219991104000</v>
      </c>
      <c r="E3705" t="s">
        <v>6309</v>
      </c>
      <c r="F3705" t="s">
        <v>5501</v>
      </c>
      <c r="G3705" t="s">
        <v>25</v>
      </c>
      <c r="H3705" t="s">
        <v>25</v>
      </c>
      <c r="I3705" t="s">
        <v>25</v>
      </c>
      <c r="J3705" t="s">
        <v>25</v>
      </c>
      <c r="K3705" t="s">
        <v>25</v>
      </c>
      <c r="L3705" t="s">
        <v>6320</v>
      </c>
      <c r="M3705" s="117">
        <v>7219991100000</v>
      </c>
      <c r="N3705" t="s">
        <v>25</v>
      </c>
      <c r="O3705" s="119">
        <v>46023</v>
      </c>
      <c r="P3705" s="119">
        <v>2958465</v>
      </c>
      <c r="Q3705" s="120">
        <v>46023</v>
      </c>
      <c r="R3705" s="120">
        <v>2958465</v>
      </c>
    </row>
    <row r="3706" spans="1:18" x14ac:dyDescent="0.25">
      <c r="A3706" t="str">
        <f t="shared" si="114"/>
        <v>IT-7219991104051</v>
      </c>
      <c r="B3706">
        <f t="shared" si="115"/>
        <v>3705</v>
      </c>
      <c r="C3706" t="s">
        <v>6312</v>
      </c>
      <c r="D3706" s="117">
        <v>7219991104051</v>
      </c>
      <c r="E3706" t="s">
        <v>6308</v>
      </c>
      <c r="F3706" t="s">
        <v>5503</v>
      </c>
      <c r="G3706" t="s">
        <v>25</v>
      </c>
      <c r="H3706" t="s">
        <v>25</v>
      </c>
      <c r="I3706" t="s">
        <v>25</v>
      </c>
      <c r="J3706" t="s">
        <v>25</v>
      </c>
      <c r="K3706" t="s">
        <v>25</v>
      </c>
      <c r="L3706" t="s">
        <v>6321</v>
      </c>
      <c r="M3706" s="117">
        <v>7219991104000</v>
      </c>
      <c r="N3706" t="s">
        <v>25</v>
      </c>
      <c r="O3706" s="119">
        <v>46023</v>
      </c>
      <c r="P3706" s="119">
        <v>2958465</v>
      </c>
      <c r="Q3706" s="120">
        <v>46023</v>
      </c>
      <c r="R3706" s="120">
        <v>2958465</v>
      </c>
    </row>
    <row r="3707" spans="1:18" x14ac:dyDescent="0.25">
      <c r="A3707" t="str">
        <f t="shared" si="114"/>
        <v>IT-7219991110000</v>
      </c>
      <c r="B3707">
        <f t="shared" si="115"/>
        <v>3706</v>
      </c>
      <c r="C3707" t="s">
        <v>6312</v>
      </c>
      <c r="D3707" s="117">
        <v>7219991110000</v>
      </c>
      <c r="E3707" t="s">
        <v>6309</v>
      </c>
      <c r="F3707" t="s">
        <v>5505</v>
      </c>
      <c r="G3707" t="s">
        <v>25</v>
      </c>
      <c r="H3707" t="s">
        <v>25</v>
      </c>
      <c r="I3707" t="s">
        <v>25</v>
      </c>
      <c r="J3707" t="s">
        <v>25</v>
      </c>
      <c r="K3707" t="s">
        <v>25</v>
      </c>
      <c r="L3707" t="s">
        <v>6320</v>
      </c>
      <c r="M3707" s="117">
        <v>7219991100000</v>
      </c>
      <c r="N3707" t="s">
        <v>25</v>
      </c>
      <c r="O3707" s="119">
        <v>46023</v>
      </c>
      <c r="P3707" s="119">
        <v>2958465</v>
      </c>
      <c r="Q3707" s="120">
        <v>46023</v>
      </c>
      <c r="R3707" s="120">
        <v>2958465</v>
      </c>
    </row>
    <row r="3708" spans="1:18" x14ac:dyDescent="0.25">
      <c r="A3708" t="str">
        <f t="shared" si="114"/>
        <v>IT-7219991110051</v>
      </c>
      <c r="B3708">
        <f t="shared" si="115"/>
        <v>3707</v>
      </c>
      <c r="C3708" t="s">
        <v>6312</v>
      </c>
      <c r="D3708" s="117">
        <v>7219991110051</v>
      </c>
      <c r="E3708" t="s">
        <v>6308</v>
      </c>
      <c r="F3708" t="s">
        <v>5506</v>
      </c>
      <c r="G3708" t="s">
        <v>25</v>
      </c>
      <c r="H3708" t="s">
        <v>25</v>
      </c>
      <c r="I3708" t="s">
        <v>25</v>
      </c>
      <c r="J3708" t="s">
        <v>25</v>
      </c>
      <c r="K3708" t="s">
        <v>25</v>
      </c>
      <c r="L3708" t="s">
        <v>6321</v>
      </c>
      <c r="M3708" s="117">
        <v>7219991110000</v>
      </c>
      <c r="N3708" t="s">
        <v>25</v>
      </c>
      <c r="O3708" s="119">
        <v>46023</v>
      </c>
      <c r="P3708" s="119">
        <v>2958465</v>
      </c>
      <c r="Q3708" s="120">
        <v>46023</v>
      </c>
      <c r="R3708" s="120">
        <v>2958465</v>
      </c>
    </row>
    <row r="3709" spans="1:18" x14ac:dyDescent="0.25">
      <c r="A3709" t="str">
        <f t="shared" si="114"/>
        <v>IT-7219991110052</v>
      </c>
      <c r="B3709">
        <f t="shared" si="115"/>
        <v>3708</v>
      </c>
      <c r="C3709" t="s">
        <v>6312</v>
      </c>
      <c r="D3709" s="117">
        <v>7219991110052</v>
      </c>
      <c r="E3709" t="s">
        <v>6308</v>
      </c>
      <c r="F3709" t="s">
        <v>5507</v>
      </c>
      <c r="G3709" t="s">
        <v>25</v>
      </c>
      <c r="H3709" t="s">
        <v>25</v>
      </c>
      <c r="I3709" t="s">
        <v>25</v>
      </c>
      <c r="J3709" t="s">
        <v>25</v>
      </c>
      <c r="K3709" t="s">
        <v>25</v>
      </c>
      <c r="L3709" t="s">
        <v>6321</v>
      </c>
      <c r="M3709" s="117">
        <v>7219991110000</v>
      </c>
      <c r="N3709" t="s">
        <v>25</v>
      </c>
      <c r="O3709" s="119">
        <v>46023</v>
      </c>
      <c r="P3709" s="119">
        <v>2958465</v>
      </c>
      <c r="Q3709" s="120">
        <v>46023</v>
      </c>
      <c r="R3709" s="120">
        <v>2958465</v>
      </c>
    </row>
    <row r="3710" spans="1:18" x14ac:dyDescent="0.25">
      <c r="A3710" t="str">
        <f t="shared" si="114"/>
        <v>IT-7219991200000</v>
      </c>
      <c r="B3710">
        <f t="shared" si="115"/>
        <v>3709</v>
      </c>
      <c r="C3710" t="s">
        <v>6310</v>
      </c>
      <c r="D3710" s="117">
        <v>7219991200000</v>
      </c>
      <c r="E3710" t="s">
        <v>6309</v>
      </c>
      <c r="F3710" t="s">
        <v>5508</v>
      </c>
      <c r="G3710" t="s">
        <v>25</v>
      </c>
      <c r="H3710" t="s">
        <v>25</v>
      </c>
      <c r="I3710" t="s">
        <v>25</v>
      </c>
      <c r="J3710" t="s">
        <v>25</v>
      </c>
      <c r="K3710" t="s">
        <v>25</v>
      </c>
      <c r="L3710" t="s">
        <v>6319</v>
      </c>
      <c r="M3710" s="117">
        <v>7219991000000</v>
      </c>
      <c r="N3710" t="s">
        <v>25</v>
      </c>
      <c r="O3710" s="119">
        <v>46023</v>
      </c>
      <c r="P3710" s="119">
        <v>2958465</v>
      </c>
      <c r="Q3710" s="120">
        <v>46023</v>
      </c>
      <c r="R3710" s="120">
        <v>2958465</v>
      </c>
    </row>
    <row r="3711" spans="1:18" x14ac:dyDescent="0.25">
      <c r="A3711" t="str">
        <f t="shared" si="114"/>
        <v>IT-7219991205000</v>
      </c>
      <c r="B3711">
        <f t="shared" si="115"/>
        <v>3710</v>
      </c>
      <c r="C3711" t="s">
        <v>6312</v>
      </c>
      <c r="D3711" s="117">
        <v>7219991205000</v>
      </c>
      <c r="E3711" t="s">
        <v>6308</v>
      </c>
      <c r="F3711" t="s">
        <v>5510</v>
      </c>
      <c r="G3711" t="s">
        <v>25</v>
      </c>
      <c r="H3711" t="s">
        <v>25</v>
      </c>
      <c r="I3711" t="s">
        <v>25</v>
      </c>
      <c r="J3711" t="s">
        <v>25</v>
      </c>
      <c r="K3711" t="s">
        <v>25</v>
      </c>
      <c r="L3711" t="s">
        <v>6320</v>
      </c>
      <c r="M3711" s="117">
        <v>7219991200000</v>
      </c>
      <c r="N3711" t="s">
        <v>25</v>
      </c>
      <c r="O3711" s="119">
        <v>46023</v>
      </c>
      <c r="P3711" s="119">
        <v>2958465</v>
      </c>
      <c r="Q3711" s="120">
        <v>46023</v>
      </c>
      <c r="R3711" s="120">
        <v>2958465</v>
      </c>
    </row>
    <row r="3712" spans="1:18" x14ac:dyDescent="0.25">
      <c r="A3712" t="str">
        <f t="shared" si="114"/>
        <v>IT-7300000000000</v>
      </c>
      <c r="B3712">
        <f t="shared" si="115"/>
        <v>3711</v>
      </c>
      <c r="C3712" t="s">
        <v>6310</v>
      </c>
      <c r="D3712" s="117">
        <v>7300000000000</v>
      </c>
      <c r="E3712" t="s">
        <v>6309</v>
      </c>
      <c r="F3712" t="s">
        <v>5512</v>
      </c>
      <c r="G3712" t="s">
        <v>25</v>
      </c>
      <c r="H3712" t="s">
        <v>25</v>
      </c>
      <c r="I3712" t="s">
        <v>25</v>
      </c>
      <c r="J3712" t="s">
        <v>25</v>
      </c>
      <c r="K3712" t="s">
        <v>25</v>
      </c>
      <c r="L3712" t="s">
        <v>6314</v>
      </c>
      <c r="M3712" s="117">
        <v>7000000000000</v>
      </c>
      <c r="N3712" t="s">
        <v>25</v>
      </c>
      <c r="O3712" s="119">
        <v>46023</v>
      </c>
      <c r="P3712" s="119">
        <v>2958465</v>
      </c>
      <c r="Q3712" s="120">
        <v>46023</v>
      </c>
      <c r="R3712" s="120">
        <v>2958465</v>
      </c>
    </row>
    <row r="3713" spans="1:18" x14ac:dyDescent="0.25">
      <c r="A3713" t="str">
        <f t="shared" si="114"/>
        <v>IT-7310000000000</v>
      </c>
      <c r="B3713">
        <f t="shared" si="115"/>
        <v>3712</v>
      </c>
      <c r="C3713" t="s">
        <v>6310</v>
      </c>
      <c r="D3713" s="117">
        <v>7310000000000</v>
      </c>
      <c r="E3713" t="s">
        <v>6309</v>
      </c>
      <c r="F3713" t="s">
        <v>5513</v>
      </c>
      <c r="G3713" t="s">
        <v>25</v>
      </c>
      <c r="H3713" t="s">
        <v>25</v>
      </c>
      <c r="I3713" t="s">
        <v>25</v>
      </c>
      <c r="J3713" t="s">
        <v>25</v>
      </c>
      <c r="K3713" t="s">
        <v>25</v>
      </c>
      <c r="L3713" t="s">
        <v>6315</v>
      </c>
      <c r="M3713" s="117">
        <v>7300000000000</v>
      </c>
      <c r="N3713" t="s">
        <v>25</v>
      </c>
      <c r="O3713" s="119">
        <v>46023</v>
      </c>
      <c r="P3713" s="119">
        <v>2958465</v>
      </c>
      <c r="Q3713" s="120">
        <v>46023</v>
      </c>
      <c r="R3713" s="120">
        <v>2958465</v>
      </c>
    </row>
    <row r="3714" spans="1:18" x14ac:dyDescent="0.25">
      <c r="A3714" t="str">
        <f t="shared" si="114"/>
        <v>IT-7311000000000</v>
      </c>
      <c r="B3714">
        <f t="shared" si="115"/>
        <v>3713</v>
      </c>
      <c r="C3714" t="s">
        <v>6310</v>
      </c>
      <c r="D3714" s="117">
        <v>7311000000000</v>
      </c>
      <c r="E3714" t="s">
        <v>6309</v>
      </c>
      <c r="F3714" t="s">
        <v>5513</v>
      </c>
      <c r="G3714" t="s">
        <v>25</v>
      </c>
      <c r="H3714" t="s">
        <v>25</v>
      </c>
      <c r="I3714" t="s">
        <v>25</v>
      </c>
      <c r="J3714" t="s">
        <v>25</v>
      </c>
      <c r="K3714" t="s">
        <v>25</v>
      </c>
      <c r="L3714" t="s">
        <v>6316</v>
      </c>
      <c r="M3714" s="117">
        <v>7310000000000</v>
      </c>
      <c r="N3714" t="s">
        <v>25</v>
      </c>
      <c r="O3714" s="119">
        <v>46023</v>
      </c>
      <c r="P3714" s="119">
        <v>2958465</v>
      </c>
      <c r="Q3714" s="120">
        <v>46023</v>
      </c>
      <c r="R3714" s="120">
        <v>2958465</v>
      </c>
    </row>
    <row r="3715" spans="1:18" x14ac:dyDescent="0.25">
      <c r="A3715" t="str">
        <f t="shared" ref="A3715:A3778" si="116">CONCATENATE("IT-",D3715)</f>
        <v>IT-7311010000000</v>
      </c>
      <c r="B3715">
        <f t="shared" si="115"/>
        <v>3714</v>
      </c>
      <c r="C3715" t="s">
        <v>6310</v>
      </c>
      <c r="D3715" s="117">
        <v>7311010000000</v>
      </c>
      <c r="E3715" t="s">
        <v>6309</v>
      </c>
      <c r="F3715" t="s">
        <v>5514</v>
      </c>
      <c r="G3715" t="s">
        <v>25</v>
      </c>
      <c r="H3715" t="s">
        <v>25</v>
      </c>
      <c r="I3715" t="s">
        <v>25</v>
      </c>
      <c r="J3715" t="s">
        <v>25</v>
      </c>
      <c r="K3715" t="s">
        <v>25</v>
      </c>
      <c r="L3715" t="s">
        <v>6317</v>
      </c>
      <c r="M3715" s="117">
        <v>7311000000000</v>
      </c>
      <c r="N3715" t="s">
        <v>25</v>
      </c>
      <c r="O3715" s="119">
        <v>46023</v>
      </c>
      <c r="P3715" s="119">
        <v>2958465</v>
      </c>
      <c r="Q3715" s="120">
        <v>46023</v>
      </c>
      <c r="R3715" s="120">
        <v>2958465</v>
      </c>
    </row>
    <row r="3716" spans="1:18" x14ac:dyDescent="0.25">
      <c r="A3716" t="str">
        <f t="shared" si="116"/>
        <v>IT-7311011000000</v>
      </c>
      <c r="B3716">
        <f t="shared" ref="B3716:B3779" si="117">B3715+1</f>
        <v>3715</v>
      </c>
      <c r="C3716" t="s">
        <v>6310</v>
      </c>
      <c r="D3716" s="117">
        <v>7311011000000</v>
      </c>
      <c r="E3716" t="s">
        <v>6309</v>
      </c>
      <c r="F3716" t="s">
        <v>5515</v>
      </c>
      <c r="G3716" t="s">
        <v>25</v>
      </c>
      <c r="H3716" t="s">
        <v>25</v>
      </c>
      <c r="I3716" t="s">
        <v>25</v>
      </c>
      <c r="J3716" t="s">
        <v>25</v>
      </c>
      <c r="K3716" t="s">
        <v>25</v>
      </c>
      <c r="L3716" t="s">
        <v>6318</v>
      </c>
      <c r="M3716" s="117">
        <v>7311010000000</v>
      </c>
      <c r="N3716" t="s">
        <v>25</v>
      </c>
      <c r="O3716" s="119">
        <v>46023</v>
      </c>
      <c r="P3716" s="119">
        <v>2958465</v>
      </c>
      <c r="Q3716" s="120">
        <v>46023</v>
      </c>
      <c r="R3716" s="120">
        <v>2958465</v>
      </c>
    </row>
    <row r="3717" spans="1:18" x14ac:dyDescent="0.25">
      <c r="A3717" t="str">
        <f t="shared" si="116"/>
        <v>IT-7311011100000</v>
      </c>
      <c r="B3717">
        <f t="shared" si="117"/>
        <v>3716</v>
      </c>
      <c r="C3717" t="s">
        <v>6310</v>
      </c>
      <c r="D3717" s="117">
        <v>7311011100000</v>
      </c>
      <c r="E3717" t="s">
        <v>6309</v>
      </c>
      <c r="F3717" t="s">
        <v>5516</v>
      </c>
      <c r="G3717" t="s">
        <v>25</v>
      </c>
      <c r="H3717" t="s">
        <v>25</v>
      </c>
      <c r="I3717" t="s">
        <v>25</v>
      </c>
      <c r="J3717" t="s">
        <v>25</v>
      </c>
      <c r="K3717" t="s">
        <v>25</v>
      </c>
      <c r="L3717" t="s">
        <v>6319</v>
      </c>
      <c r="M3717" s="117">
        <v>7311011000000</v>
      </c>
      <c r="N3717" t="s">
        <v>25</v>
      </c>
      <c r="O3717" s="119">
        <v>46023</v>
      </c>
      <c r="P3717" s="119">
        <v>2958465</v>
      </c>
      <c r="Q3717" s="120">
        <v>46023</v>
      </c>
      <c r="R3717" s="120">
        <v>2958465</v>
      </c>
    </row>
    <row r="3718" spans="1:18" x14ac:dyDescent="0.25">
      <c r="A3718" t="str">
        <f t="shared" si="116"/>
        <v>IT-7311011101000</v>
      </c>
      <c r="B3718">
        <f t="shared" si="117"/>
        <v>3717</v>
      </c>
      <c r="C3718" t="s">
        <v>6312</v>
      </c>
      <c r="D3718" s="117">
        <v>7311011101000</v>
      </c>
      <c r="E3718" t="s">
        <v>6308</v>
      </c>
      <c r="F3718" t="s">
        <v>5518</v>
      </c>
      <c r="G3718" t="s">
        <v>25</v>
      </c>
      <c r="H3718" t="s">
        <v>25</v>
      </c>
      <c r="I3718" t="s">
        <v>25</v>
      </c>
      <c r="J3718" t="s">
        <v>25</v>
      </c>
      <c r="K3718" t="s">
        <v>25</v>
      </c>
      <c r="L3718" t="s">
        <v>6320</v>
      </c>
      <c r="M3718" s="117">
        <v>7311011100000</v>
      </c>
      <c r="N3718" t="s">
        <v>25</v>
      </c>
      <c r="O3718" s="119">
        <v>46023</v>
      </c>
      <c r="P3718" s="119">
        <v>2958465</v>
      </c>
      <c r="Q3718" s="120">
        <v>46023</v>
      </c>
      <c r="R3718" s="120">
        <v>2958465</v>
      </c>
    </row>
    <row r="3719" spans="1:18" x14ac:dyDescent="0.25">
      <c r="A3719" t="str">
        <f t="shared" si="116"/>
        <v>IT-7311020000000</v>
      </c>
      <c r="B3719">
        <f t="shared" si="117"/>
        <v>3718</v>
      </c>
      <c r="C3719" t="s">
        <v>6310</v>
      </c>
      <c r="D3719" s="117">
        <v>7311020000000</v>
      </c>
      <c r="E3719" t="s">
        <v>6309</v>
      </c>
      <c r="F3719" t="s">
        <v>5520</v>
      </c>
      <c r="G3719" t="s">
        <v>25</v>
      </c>
      <c r="H3719" t="s">
        <v>25</v>
      </c>
      <c r="I3719" t="s">
        <v>25</v>
      </c>
      <c r="J3719" t="s">
        <v>25</v>
      </c>
      <c r="K3719" t="s">
        <v>25</v>
      </c>
      <c r="L3719" t="s">
        <v>6317</v>
      </c>
      <c r="M3719" s="117">
        <v>7311000000000</v>
      </c>
      <c r="N3719" t="s">
        <v>25</v>
      </c>
      <c r="O3719" s="119">
        <v>46023</v>
      </c>
      <c r="P3719" s="119">
        <v>2958465</v>
      </c>
      <c r="Q3719" s="120">
        <v>46023</v>
      </c>
      <c r="R3719" s="120">
        <v>2958465</v>
      </c>
    </row>
    <row r="3720" spans="1:18" x14ac:dyDescent="0.25">
      <c r="A3720" t="str">
        <f t="shared" si="116"/>
        <v>IT-7311020100000</v>
      </c>
      <c r="B3720">
        <f t="shared" si="117"/>
        <v>3719</v>
      </c>
      <c r="C3720" t="s">
        <v>6310</v>
      </c>
      <c r="D3720" s="117">
        <v>7311020100000</v>
      </c>
      <c r="E3720" t="s">
        <v>6309</v>
      </c>
      <c r="F3720" t="s">
        <v>5521</v>
      </c>
      <c r="G3720" t="s">
        <v>25</v>
      </c>
      <c r="H3720" t="s">
        <v>25</v>
      </c>
      <c r="I3720" t="s">
        <v>25</v>
      </c>
      <c r="J3720" t="s">
        <v>25</v>
      </c>
      <c r="K3720" t="s">
        <v>25</v>
      </c>
      <c r="L3720" t="s">
        <v>6319</v>
      </c>
      <c r="M3720" s="117">
        <v>7311020000000</v>
      </c>
      <c r="N3720" t="s">
        <v>25</v>
      </c>
      <c r="O3720" s="119">
        <v>46023</v>
      </c>
      <c r="P3720" s="119">
        <v>2958465</v>
      </c>
      <c r="Q3720" s="120">
        <v>46023</v>
      </c>
      <c r="R3720" s="120">
        <v>2958465</v>
      </c>
    </row>
    <row r="3721" spans="1:18" x14ac:dyDescent="0.25">
      <c r="A3721" t="str">
        <f t="shared" si="116"/>
        <v>IT-7311020101000</v>
      </c>
      <c r="B3721">
        <f t="shared" si="117"/>
        <v>3720</v>
      </c>
      <c r="C3721" t="s">
        <v>6312</v>
      </c>
      <c r="D3721" s="117">
        <v>7311020101000</v>
      </c>
      <c r="E3721" t="s">
        <v>6308</v>
      </c>
      <c r="F3721" t="s">
        <v>5522</v>
      </c>
      <c r="G3721" t="s">
        <v>25</v>
      </c>
      <c r="H3721" t="s">
        <v>25</v>
      </c>
      <c r="I3721" t="s">
        <v>25</v>
      </c>
      <c r="J3721" t="s">
        <v>25</v>
      </c>
      <c r="K3721" t="s">
        <v>25</v>
      </c>
      <c r="L3721" t="s">
        <v>6320</v>
      </c>
      <c r="M3721" s="117">
        <v>7311020100000</v>
      </c>
      <c r="N3721" t="s">
        <v>25</v>
      </c>
      <c r="O3721" s="119">
        <v>46023</v>
      </c>
      <c r="P3721" s="119">
        <v>2958465</v>
      </c>
      <c r="Q3721" s="120">
        <v>46023</v>
      </c>
      <c r="R3721" s="120">
        <v>2958465</v>
      </c>
    </row>
    <row r="3722" spans="1:18" x14ac:dyDescent="0.25">
      <c r="A3722" t="str">
        <f t="shared" si="116"/>
        <v>IT-7311021100000</v>
      </c>
      <c r="B3722">
        <f t="shared" si="117"/>
        <v>3721</v>
      </c>
      <c r="C3722" t="s">
        <v>6310</v>
      </c>
      <c r="D3722" s="117">
        <v>7311021100000</v>
      </c>
      <c r="E3722" t="s">
        <v>6309</v>
      </c>
      <c r="F3722" t="s">
        <v>5521</v>
      </c>
      <c r="G3722" t="s">
        <v>25</v>
      </c>
      <c r="H3722" t="s">
        <v>25</v>
      </c>
      <c r="I3722" t="s">
        <v>25</v>
      </c>
      <c r="J3722" t="s">
        <v>25</v>
      </c>
      <c r="K3722" t="s">
        <v>25</v>
      </c>
      <c r="L3722" t="s">
        <v>6319</v>
      </c>
      <c r="M3722" s="117">
        <v>7311021000000</v>
      </c>
      <c r="N3722" t="s">
        <v>25</v>
      </c>
      <c r="O3722" s="119">
        <v>46023</v>
      </c>
      <c r="P3722" s="119">
        <v>2958465</v>
      </c>
      <c r="Q3722" s="120">
        <v>46023</v>
      </c>
      <c r="R3722" s="120">
        <v>2958465</v>
      </c>
    </row>
    <row r="3723" spans="1:18" x14ac:dyDescent="0.25">
      <c r="A3723" t="str">
        <f t="shared" si="116"/>
        <v>IT-7311021101000</v>
      </c>
      <c r="B3723">
        <f t="shared" si="117"/>
        <v>3722</v>
      </c>
      <c r="C3723" t="s">
        <v>6312</v>
      </c>
      <c r="D3723" s="117">
        <v>7311021101000</v>
      </c>
      <c r="E3723" t="s">
        <v>6308</v>
      </c>
      <c r="F3723" t="s">
        <v>5522</v>
      </c>
      <c r="G3723" t="s">
        <v>25</v>
      </c>
      <c r="H3723" t="s">
        <v>25</v>
      </c>
      <c r="I3723" t="s">
        <v>25</v>
      </c>
      <c r="J3723" t="s">
        <v>25</v>
      </c>
      <c r="K3723" t="s">
        <v>25</v>
      </c>
      <c r="L3723" t="s">
        <v>6320</v>
      </c>
      <c r="M3723" s="117">
        <v>7311021100000</v>
      </c>
      <c r="N3723" t="s">
        <v>25</v>
      </c>
      <c r="O3723" s="119">
        <v>46023</v>
      </c>
      <c r="P3723" s="119">
        <v>2958465</v>
      </c>
      <c r="Q3723" s="120">
        <v>46023</v>
      </c>
      <c r="R3723" s="120">
        <v>2958465</v>
      </c>
    </row>
    <row r="3724" spans="1:18" x14ac:dyDescent="0.25">
      <c r="A3724" t="str">
        <f t="shared" si="116"/>
        <v>IT-7340000000000</v>
      </c>
      <c r="B3724">
        <f t="shared" si="117"/>
        <v>3723</v>
      </c>
      <c r="C3724" t="s">
        <v>6310</v>
      </c>
      <c r="D3724" s="117">
        <v>7340000000000</v>
      </c>
      <c r="E3724" t="s">
        <v>6309</v>
      </c>
      <c r="F3724" t="s">
        <v>5525</v>
      </c>
      <c r="G3724" t="s">
        <v>25</v>
      </c>
      <c r="H3724" t="s">
        <v>25</v>
      </c>
      <c r="I3724" t="s">
        <v>25</v>
      </c>
      <c r="J3724" t="s">
        <v>25</v>
      </c>
      <c r="K3724" t="s">
        <v>25</v>
      </c>
      <c r="L3724" t="s">
        <v>6315</v>
      </c>
      <c r="M3724" s="117">
        <v>7300000000000</v>
      </c>
      <c r="N3724" t="s">
        <v>25</v>
      </c>
      <c r="O3724" s="119">
        <v>46023</v>
      </c>
      <c r="P3724" s="119">
        <v>2958465</v>
      </c>
      <c r="Q3724" s="120">
        <v>46023</v>
      </c>
      <c r="R3724" s="120">
        <v>2958465</v>
      </c>
    </row>
    <row r="3725" spans="1:18" x14ac:dyDescent="0.25">
      <c r="A3725" t="str">
        <f t="shared" si="116"/>
        <v>IT-7345000000000</v>
      </c>
      <c r="B3725">
        <f t="shared" si="117"/>
        <v>3724</v>
      </c>
      <c r="C3725" t="s">
        <v>6310</v>
      </c>
      <c r="D3725" s="117">
        <v>7345000000000</v>
      </c>
      <c r="E3725" t="s">
        <v>6309</v>
      </c>
      <c r="F3725" t="s">
        <v>5526</v>
      </c>
      <c r="G3725" t="s">
        <v>25</v>
      </c>
      <c r="H3725" t="s">
        <v>25</v>
      </c>
      <c r="I3725" t="s">
        <v>25</v>
      </c>
      <c r="J3725" t="s">
        <v>25</v>
      </c>
      <c r="K3725" t="s">
        <v>25</v>
      </c>
      <c r="L3725" t="s">
        <v>6316</v>
      </c>
      <c r="M3725" s="117">
        <v>7340000000000</v>
      </c>
      <c r="N3725" t="s">
        <v>25</v>
      </c>
      <c r="O3725" s="119">
        <v>46023</v>
      </c>
      <c r="P3725" s="119">
        <v>2958465</v>
      </c>
      <c r="Q3725" s="120">
        <v>46023</v>
      </c>
      <c r="R3725" s="120">
        <v>2958465</v>
      </c>
    </row>
    <row r="3726" spans="1:18" x14ac:dyDescent="0.25">
      <c r="A3726" t="str">
        <f t="shared" si="116"/>
        <v>IT-7345010000000</v>
      </c>
      <c r="B3726">
        <f t="shared" si="117"/>
        <v>3725</v>
      </c>
      <c r="C3726" t="s">
        <v>6310</v>
      </c>
      <c r="D3726" s="117">
        <v>7345010000000</v>
      </c>
      <c r="E3726" t="s">
        <v>6309</v>
      </c>
      <c r="F3726" t="s">
        <v>5527</v>
      </c>
      <c r="G3726" t="s">
        <v>25</v>
      </c>
      <c r="H3726" t="s">
        <v>25</v>
      </c>
      <c r="I3726" t="s">
        <v>25</v>
      </c>
      <c r="J3726" t="s">
        <v>25</v>
      </c>
      <c r="K3726" t="s">
        <v>25</v>
      </c>
      <c r="L3726" t="s">
        <v>6317</v>
      </c>
      <c r="M3726" s="117">
        <v>7345000000000</v>
      </c>
      <c r="N3726" t="s">
        <v>25</v>
      </c>
      <c r="O3726" s="119">
        <v>46023</v>
      </c>
      <c r="P3726" s="119">
        <v>2958465</v>
      </c>
      <c r="Q3726" s="120">
        <v>46023</v>
      </c>
      <c r="R3726" s="120">
        <v>2958465</v>
      </c>
    </row>
    <row r="3727" spans="1:18" x14ac:dyDescent="0.25">
      <c r="A3727" t="str">
        <f t="shared" si="116"/>
        <v>IT-7345010100000</v>
      </c>
      <c r="B3727">
        <f t="shared" si="117"/>
        <v>3726</v>
      </c>
      <c r="C3727" t="s">
        <v>6310</v>
      </c>
      <c r="D3727" s="117">
        <v>7345010100000</v>
      </c>
      <c r="E3727" t="s">
        <v>6309</v>
      </c>
      <c r="F3727" t="s">
        <v>5528</v>
      </c>
      <c r="G3727" t="s">
        <v>25</v>
      </c>
      <c r="H3727" t="s">
        <v>25</v>
      </c>
      <c r="I3727" t="s">
        <v>25</v>
      </c>
      <c r="J3727" t="s">
        <v>25</v>
      </c>
      <c r="K3727" t="s">
        <v>25</v>
      </c>
      <c r="L3727" t="s">
        <v>6319</v>
      </c>
      <c r="M3727" s="117">
        <v>7345010000000</v>
      </c>
      <c r="N3727" t="s">
        <v>25</v>
      </c>
      <c r="O3727" s="119">
        <v>46023</v>
      </c>
      <c r="P3727" s="119">
        <v>2958465</v>
      </c>
      <c r="Q3727" s="120">
        <v>46023</v>
      </c>
      <c r="R3727" s="120">
        <v>2958465</v>
      </c>
    </row>
    <row r="3728" spans="1:18" x14ac:dyDescent="0.25">
      <c r="A3728" t="str">
        <f t="shared" si="116"/>
        <v>IT-7345010101000</v>
      </c>
      <c r="B3728">
        <f t="shared" si="117"/>
        <v>3727</v>
      </c>
      <c r="C3728" t="s">
        <v>6312</v>
      </c>
      <c r="D3728" s="117">
        <v>7345010101000</v>
      </c>
      <c r="E3728" t="s">
        <v>6308</v>
      </c>
      <c r="F3728" t="s">
        <v>5529</v>
      </c>
      <c r="G3728" t="s">
        <v>25</v>
      </c>
      <c r="H3728" t="s">
        <v>25</v>
      </c>
      <c r="I3728" t="s">
        <v>25</v>
      </c>
      <c r="J3728" t="s">
        <v>25</v>
      </c>
      <c r="K3728" t="s">
        <v>25</v>
      </c>
      <c r="L3728" t="s">
        <v>6320</v>
      </c>
      <c r="M3728" s="117">
        <v>7345010100000</v>
      </c>
      <c r="N3728" t="s">
        <v>25</v>
      </c>
      <c r="O3728" s="119">
        <v>46023</v>
      </c>
      <c r="P3728" s="119">
        <v>2958465</v>
      </c>
      <c r="Q3728" s="120">
        <v>46023</v>
      </c>
      <c r="R3728" s="120">
        <v>2958465</v>
      </c>
    </row>
    <row r="3729" spans="1:18" x14ac:dyDescent="0.25">
      <c r="A3729" t="str">
        <f t="shared" si="116"/>
        <v>IT-7349000000000</v>
      </c>
      <c r="B3729">
        <f t="shared" si="117"/>
        <v>3728</v>
      </c>
      <c r="C3729" t="s">
        <v>6310</v>
      </c>
      <c r="D3729" s="117">
        <v>7349000000000</v>
      </c>
      <c r="E3729" t="s">
        <v>6309</v>
      </c>
      <c r="F3729" t="s">
        <v>5530</v>
      </c>
      <c r="G3729" t="s">
        <v>25</v>
      </c>
      <c r="H3729" t="s">
        <v>25</v>
      </c>
      <c r="I3729" t="s">
        <v>25</v>
      </c>
      <c r="J3729" t="s">
        <v>25</v>
      </c>
      <c r="K3729" t="s">
        <v>25</v>
      </c>
      <c r="L3729" t="s">
        <v>6316</v>
      </c>
      <c r="M3729" s="117">
        <v>7340000000000</v>
      </c>
      <c r="N3729" t="s">
        <v>25</v>
      </c>
      <c r="O3729" s="119">
        <v>46023</v>
      </c>
      <c r="P3729" s="119">
        <v>2958465</v>
      </c>
      <c r="Q3729" s="120">
        <v>46023</v>
      </c>
      <c r="R3729" s="120">
        <v>2958465</v>
      </c>
    </row>
    <row r="3730" spans="1:18" x14ac:dyDescent="0.25">
      <c r="A3730" t="str">
        <f t="shared" si="116"/>
        <v>IT-7349010000000</v>
      </c>
      <c r="B3730">
        <f t="shared" si="117"/>
        <v>3729</v>
      </c>
      <c r="C3730" t="s">
        <v>6310</v>
      </c>
      <c r="D3730" s="117">
        <v>7349010000000</v>
      </c>
      <c r="E3730" t="s">
        <v>6309</v>
      </c>
      <c r="F3730" t="s">
        <v>5531</v>
      </c>
      <c r="G3730" t="s">
        <v>25</v>
      </c>
      <c r="H3730" t="s">
        <v>25</v>
      </c>
      <c r="I3730" t="s">
        <v>25</v>
      </c>
      <c r="J3730" t="s">
        <v>25</v>
      </c>
      <c r="K3730" t="s">
        <v>25</v>
      </c>
      <c r="L3730" t="s">
        <v>6317</v>
      </c>
      <c r="M3730" s="117">
        <v>7349000000000</v>
      </c>
      <c r="N3730" t="s">
        <v>25</v>
      </c>
      <c r="O3730" s="119">
        <v>46023</v>
      </c>
      <c r="P3730" s="119">
        <v>2958465</v>
      </c>
      <c r="Q3730" s="120">
        <v>46023</v>
      </c>
      <c r="R3730" s="120">
        <v>2958465</v>
      </c>
    </row>
    <row r="3731" spans="1:18" x14ac:dyDescent="0.25">
      <c r="A3731" t="str">
        <f t="shared" si="116"/>
        <v>IT-7349010100000</v>
      </c>
      <c r="B3731">
        <f t="shared" si="117"/>
        <v>3730</v>
      </c>
      <c r="C3731" t="s">
        <v>6310</v>
      </c>
      <c r="D3731" s="117">
        <v>7349010100000</v>
      </c>
      <c r="E3731" t="s">
        <v>6309</v>
      </c>
      <c r="F3731" t="s">
        <v>5532</v>
      </c>
      <c r="G3731" t="s">
        <v>25</v>
      </c>
      <c r="H3731" t="s">
        <v>25</v>
      </c>
      <c r="I3731" t="s">
        <v>25</v>
      </c>
      <c r="J3731" t="s">
        <v>25</v>
      </c>
      <c r="K3731" t="s">
        <v>25</v>
      </c>
      <c r="L3731" t="s">
        <v>6319</v>
      </c>
      <c r="M3731" s="117">
        <v>7349010000000</v>
      </c>
      <c r="N3731" t="s">
        <v>25</v>
      </c>
      <c r="O3731" s="119">
        <v>46023</v>
      </c>
      <c r="P3731" s="119">
        <v>2958465</v>
      </c>
      <c r="Q3731" s="120">
        <v>46023</v>
      </c>
      <c r="R3731" s="120">
        <v>2958465</v>
      </c>
    </row>
    <row r="3732" spans="1:18" x14ac:dyDescent="0.25">
      <c r="A3732" t="str">
        <f t="shared" si="116"/>
        <v>IT-7349010103000</v>
      </c>
      <c r="B3732">
        <f t="shared" si="117"/>
        <v>3731</v>
      </c>
      <c r="C3732" t="s">
        <v>6312</v>
      </c>
      <c r="D3732" s="117">
        <v>7349010103000</v>
      </c>
      <c r="E3732" t="s">
        <v>6308</v>
      </c>
      <c r="F3732" t="s">
        <v>5533</v>
      </c>
      <c r="G3732" t="s">
        <v>25</v>
      </c>
      <c r="H3732" t="s">
        <v>25</v>
      </c>
      <c r="I3732" t="s">
        <v>25</v>
      </c>
      <c r="J3732" t="s">
        <v>25</v>
      </c>
      <c r="K3732" t="s">
        <v>25</v>
      </c>
      <c r="L3732" t="s">
        <v>6320</v>
      </c>
      <c r="M3732" s="117">
        <v>7349010100000</v>
      </c>
      <c r="N3732" t="s">
        <v>25</v>
      </c>
      <c r="O3732" s="119">
        <v>46023</v>
      </c>
      <c r="P3732" s="119">
        <v>2958465</v>
      </c>
      <c r="Q3732" s="120">
        <v>46023</v>
      </c>
      <c r="R3732" s="120">
        <v>2958465</v>
      </c>
    </row>
    <row r="3733" spans="1:18" x14ac:dyDescent="0.25">
      <c r="A3733" t="str">
        <f t="shared" si="116"/>
        <v>IT-7390000000000</v>
      </c>
      <c r="B3733">
        <f t="shared" si="117"/>
        <v>3732</v>
      </c>
      <c r="C3733" t="s">
        <v>6310</v>
      </c>
      <c r="D3733" s="117">
        <v>7390000000000</v>
      </c>
      <c r="E3733" t="s">
        <v>6309</v>
      </c>
      <c r="F3733" t="s">
        <v>5535</v>
      </c>
      <c r="G3733" t="s">
        <v>25</v>
      </c>
      <c r="H3733" t="s">
        <v>25</v>
      </c>
      <c r="I3733" t="s">
        <v>25</v>
      </c>
      <c r="J3733" t="s">
        <v>25</v>
      </c>
      <c r="K3733" t="s">
        <v>25</v>
      </c>
      <c r="L3733" t="s">
        <v>6315</v>
      </c>
      <c r="M3733" s="117">
        <v>7300000000000</v>
      </c>
      <c r="N3733" t="s">
        <v>25</v>
      </c>
      <c r="O3733" s="119">
        <v>46023</v>
      </c>
      <c r="P3733" s="119">
        <v>2958465</v>
      </c>
      <c r="Q3733" s="120">
        <v>46023</v>
      </c>
      <c r="R3733" s="120">
        <v>2958465</v>
      </c>
    </row>
    <row r="3734" spans="1:18" x14ac:dyDescent="0.25">
      <c r="A3734" t="str">
        <f t="shared" si="116"/>
        <v>IT-7399000000000</v>
      </c>
      <c r="B3734">
        <f t="shared" si="117"/>
        <v>3733</v>
      </c>
      <c r="C3734" t="s">
        <v>6310</v>
      </c>
      <c r="D3734" s="117">
        <v>7399000000000</v>
      </c>
      <c r="E3734" t="s">
        <v>6309</v>
      </c>
      <c r="F3734" t="s">
        <v>5536</v>
      </c>
      <c r="G3734" t="s">
        <v>25</v>
      </c>
      <c r="H3734" t="s">
        <v>25</v>
      </c>
      <c r="I3734" t="s">
        <v>25</v>
      </c>
      <c r="J3734" t="s">
        <v>25</v>
      </c>
      <c r="K3734" t="s">
        <v>25</v>
      </c>
      <c r="L3734" t="s">
        <v>6316</v>
      </c>
      <c r="M3734" s="117">
        <v>7390000000000</v>
      </c>
      <c r="N3734" t="s">
        <v>25</v>
      </c>
      <c r="O3734" s="119">
        <v>46023</v>
      </c>
      <c r="P3734" s="119">
        <v>2958465</v>
      </c>
      <c r="Q3734" s="120">
        <v>46023</v>
      </c>
      <c r="R3734" s="120">
        <v>2958465</v>
      </c>
    </row>
    <row r="3735" spans="1:18" x14ac:dyDescent="0.25">
      <c r="A3735" t="str">
        <f t="shared" si="116"/>
        <v>IT-7399990000000</v>
      </c>
      <c r="B3735">
        <f t="shared" si="117"/>
        <v>3734</v>
      </c>
      <c r="C3735" t="s">
        <v>6310</v>
      </c>
      <c r="D3735" s="117">
        <v>7399990000000</v>
      </c>
      <c r="E3735" t="s">
        <v>6309</v>
      </c>
      <c r="F3735" t="s">
        <v>5536</v>
      </c>
      <c r="G3735" t="s">
        <v>25</v>
      </c>
      <c r="H3735" t="s">
        <v>25</v>
      </c>
      <c r="I3735" t="s">
        <v>25</v>
      </c>
      <c r="J3735" t="s">
        <v>25</v>
      </c>
      <c r="K3735" t="s">
        <v>25</v>
      </c>
      <c r="L3735" t="s">
        <v>6317</v>
      </c>
      <c r="M3735" s="117">
        <v>7399000000000</v>
      </c>
      <c r="N3735" t="s">
        <v>25</v>
      </c>
      <c r="O3735" s="119">
        <v>46023</v>
      </c>
      <c r="P3735" s="119">
        <v>2958465</v>
      </c>
      <c r="Q3735" s="120">
        <v>46023</v>
      </c>
      <c r="R3735" s="120">
        <v>2958465</v>
      </c>
    </row>
    <row r="3736" spans="1:18" x14ac:dyDescent="0.25">
      <c r="A3736" t="str">
        <f t="shared" si="116"/>
        <v>IT-7399990300000</v>
      </c>
      <c r="B3736">
        <f t="shared" si="117"/>
        <v>3735</v>
      </c>
      <c r="C3736" t="s">
        <v>6310</v>
      </c>
      <c r="D3736" s="117">
        <v>7399990300000</v>
      </c>
      <c r="E3736" t="s">
        <v>6309</v>
      </c>
      <c r="F3736" t="s">
        <v>5537</v>
      </c>
      <c r="G3736" t="s">
        <v>25</v>
      </c>
      <c r="H3736" t="s">
        <v>25</v>
      </c>
      <c r="I3736" t="s">
        <v>25</v>
      </c>
      <c r="J3736" t="s">
        <v>25</v>
      </c>
      <c r="K3736" t="s">
        <v>25</v>
      </c>
      <c r="L3736" t="s">
        <v>6319</v>
      </c>
      <c r="M3736" s="117">
        <v>7399990000000</v>
      </c>
      <c r="N3736" t="s">
        <v>25</v>
      </c>
      <c r="O3736" s="119">
        <v>46023</v>
      </c>
      <c r="P3736" s="119">
        <v>2958465</v>
      </c>
      <c r="Q3736" s="120">
        <v>46023</v>
      </c>
      <c r="R3736" s="120">
        <v>2958465</v>
      </c>
    </row>
    <row r="3737" spans="1:18" x14ac:dyDescent="0.25">
      <c r="A3737" t="str">
        <f t="shared" si="116"/>
        <v>IT-7399990301000</v>
      </c>
      <c r="B3737">
        <f t="shared" si="117"/>
        <v>3736</v>
      </c>
      <c r="C3737" t="s">
        <v>6312</v>
      </c>
      <c r="D3737" s="117">
        <v>7399990301000</v>
      </c>
      <c r="E3737" t="s">
        <v>6308</v>
      </c>
      <c r="F3737" t="s">
        <v>5539</v>
      </c>
      <c r="G3737" t="s">
        <v>25</v>
      </c>
      <c r="H3737" t="s">
        <v>25</v>
      </c>
      <c r="I3737" t="s">
        <v>25</v>
      </c>
      <c r="J3737" t="s">
        <v>25</v>
      </c>
      <c r="K3737" t="s">
        <v>25</v>
      </c>
      <c r="L3737" t="s">
        <v>6320</v>
      </c>
      <c r="M3737" s="117">
        <v>7399990300000</v>
      </c>
      <c r="N3737" t="s">
        <v>25</v>
      </c>
      <c r="O3737" s="119">
        <v>46023</v>
      </c>
      <c r="P3737" s="119">
        <v>2958465</v>
      </c>
      <c r="Q3737" s="120">
        <v>46023</v>
      </c>
      <c r="R3737" s="120">
        <v>2958465</v>
      </c>
    </row>
    <row r="3738" spans="1:18" x14ac:dyDescent="0.25">
      <c r="A3738" t="str">
        <f t="shared" si="116"/>
        <v>IT-7399990400000</v>
      </c>
      <c r="B3738">
        <f t="shared" si="117"/>
        <v>3737</v>
      </c>
      <c r="C3738" t="s">
        <v>6310</v>
      </c>
      <c r="D3738" s="117">
        <v>7399990400000</v>
      </c>
      <c r="E3738" t="s">
        <v>6309</v>
      </c>
      <c r="F3738" t="s">
        <v>5540</v>
      </c>
      <c r="G3738" t="s">
        <v>25</v>
      </c>
      <c r="H3738" t="s">
        <v>25</v>
      </c>
      <c r="I3738" t="s">
        <v>25</v>
      </c>
      <c r="J3738" t="s">
        <v>25</v>
      </c>
      <c r="K3738" t="s">
        <v>25</v>
      </c>
      <c r="L3738" t="s">
        <v>6319</v>
      </c>
      <c r="M3738" s="117">
        <v>7399990000000</v>
      </c>
      <c r="N3738" t="s">
        <v>25</v>
      </c>
      <c r="O3738" s="119">
        <v>46023</v>
      </c>
      <c r="P3738" s="119">
        <v>2958465</v>
      </c>
      <c r="Q3738" s="120">
        <v>46023</v>
      </c>
      <c r="R3738" s="120">
        <v>2958465</v>
      </c>
    </row>
    <row r="3739" spans="1:18" x14ac:dyDescent="0.25">
      <c r="A3739" t="str">
        <f t="shared" si="116"/>
        <v>IT-7399990401000</v>
      </c>
      <c r="B3739">
        <f t="shared" si="117"/>
        <v>3738</v>
      </c>
      <c r="C3739" t="s">
        <v>6312</v>
      </c>
      <c r="D3739" s="117">
        <v>7399990401000</v>
      </c>
      <c r="E3739" t="s">
        <v>6308</v>
      </c>
      <c r="F3739" t="s">
        <v>5542</v>
      </c>
      <c r="G3739" t="s">
        <v>25</v>
      </c>
      <c r="H3739" t="s">
        <v>25</v>
      </c>
      <c r="I3739" t="s">
        <v>25</v>
      </c>
      <c r="J3739" t="s">
        <v>25</v>
      </c>
      <c r="K3739" t="s">
        <v>25</v>
      </c>
      <c r="L3739" t="s">
        <v>6320</v>
      </c>
      <c r="M3739" s="117">
        <v>7399990400000</v>
      </c>
      <c r="N3739" t="s">
        <v>25</v>
      </c>
      <c r="O3739" s="119">
        <v>46023</v>
      </c>
      <c r="P3739" s="119">
        <v>2958465</v>
      </c>
      <c r="Q3739" s="120">
        <v>46023</v>
      </c>
      <c r="R3739" s="120">
        <v>2958465</v>
      </c>
    </row>
    <row r="3740" spans="1:18" x14ac:dyDescent="0.25">
      <c r="A3740" t="str">
        <f t="shared" si="116"/>
        <v>IT-7400000000000</v>
      </c>
      <c r="B3740">
        <f t="shared" si="117"/>
        <v>3739</v>
      </c>
      <c r="C3740" t="s">
        <v>6310</v>
      </c>
      <c r="D3740" s="117">
        <v>7400000000000</v>
      </c>
      <c r="E3740" t="s">
        <v>6309</v>
      </c>
      <c r="F3740" t="s">
        <v>5543</v>
      </c>
      <c r="G3740" t="s">
        <v>25</v>
      </c>
      <c r="H3740" t="s">
        <v>25</v>
      </c>
      <c r="I3740" t="s">
        <v>25</v>
      </c>
      <c r="J3740" t="s">
        <v>25</v>
      </c>
      <c r="K3740" t="s">
        <v>25</v>
      </c>
      <c r="L3740" t="s">
        <v>6314</v>
      </c>
      <c r="M3740" s="117">
        <v>7000000000000</v>
      </c>
      <c r="N3740" t="s">
        <v>25</v>
      </c>
      <c r="O3740" s="119">
        <v>46023</v>
      </c>
      <c r="P3740" s="119">
        <v>2958465</v>
      </c>
      <c r="Q3740" s="120">
        <v>46023</v>
      </c>
      <c r="R3740" s="120">
        <v>2958465</v>
      </c>
    </row>
    <row r="3741" spans="1:18" x14ac:dyDescent="0.25">
      <c r="A3741" t="str">
        <f t="shared" si="116"/>
        <v>IT-7410000000000</v>
      </c>
      <c r="B3741">
        <f t="shared" si="117"/>
        <v>3740</v>
      </c>
      <c r="C3741" t="s">
        <v>6310</v>
      </c>
      <c r="D3741" s="117">
        <v>7410000000000</v>
      </c>
      <c r="E3741" t="s">
        <v>6309</v>
      </c>
      <c r="F3741" t="s">
        <v>5543</v>
      </c>
      <c r="G3741" t="s">
        <v>25</v>
      </c>
      <c r="H3741" t="s">
        <v>25</v>
      </c>
      <c r="I3741" t="s">
        <v>25</v>
      </c>
      <c r="J3741" t="s">
        <v>25</v>
      </c>
      <c r="K3741" t="s">
        <v>25</v>
      </c>
      <c r="L3741" t="s">
        <v>6315</v>
      </c>
      <c r="M3741" s="117">
        <v>7400000000000</v>
      </c>
      <c r="N3741" t="s">
        <v>25</v>
      </c>
      <c r="O3741" s="119">
        <v>46023</v>
      </c>
      <c r="P3741" s="119">
        <v>2958465</v>
      </c>
      <c r="Q3741" s="120">
        <v>46023</v>
      </c>
      <c r="R3741" s="120">
        <v>2958465</v>
      </c>
    </row>
    <row r="3742" spans="1:18" x14ac:dyDescent="0.25">
      <c r="A3742" t="str">
        <f t="shared" si="116"/>
        <v>IT-7411000000000</v>
      </c>
      <c r="B3742">
        <f t="shared" si="117"/>
        <v>3741</v>
      </c>
      <c r="C3742" t="s">
        <v>6310</v>
      </c>
      <c r="D3742" s="117">
        <v>7411000000000</v>
      </c>
      <c r="E3742" t="s">
        <v>6309</v>
      </c>
      <c r="F3742" t="s">
        <v>5543</v>
      </c>
      <c r="G3742" t="s">
        <v>25</v>
      </c>
      <c r="H3742" t="s">
        <v>25</v>
      </c>
      <c r="I3742" t="s">
        <v>25</v>
      </c>
      <c r="J3742" t="s">
        <v>25</v>
      </c>
      <c r="K3742" t="s">
        <v>25</v>
      </c>
      <c r="L3742" t="s">
        <v>6316</v>
      </c>
      <c r="M3742" s="117">
        <v>7410000000000</v>
      </c>
      <c r="N3742" t="s">
        <v>25</v>
      </c>
      <c r="O3742" s="119">
        <v>46023</v>
      </c>
      <c r="P3742" s="119">
        <v>2958465</v>
      </c>
      <c r="Q3742" s="120">
        <v>46023</v>
      </c>
      <c r="R3742" s="120">
        <v>2958465</v>
      </c>
    </row>
    <row r="3743" spans="1:18" x14ac:dyDescent="0.25">
      <c r="A3743" t="str">
        <f t="shared" si="116"/>
        <v>IT-7411010000000</v>
      </c>
      <c r="B3743">
        <f t="shared" si="117"/>
        <v>3742</v>
      </c>
      <c r="C3743" t="s">
        <v>6310</v>
      </c>
      <c r="D3743" s="117">
        <v>7411010000000</v>
      </c>
      <c r="E3743" t="s">
        <v>6309</v>
      </c>
      <c r="F3743" t="s">
        <v>5543</v>
      </c>
      <c r="G3743" t="s">
        <v>25</v>
      </c>
      <c r="H3743" t="s">
        <v>25</v>
      </c>
      <c r="I3743" t="s">
        <v>25</v>
      </c>
      <c r="J3743" t="s">
        <v>25</v>
      </c>
      <c r="K3743" t="s">
        <v>25</v>
      </c>
      <c r="L3743" t="s">
        <v>6317</v>
      </c>
      <c r="M3743" s="117">
        <v>7411000000000</v>
      </c>
      <c r="N3743" t="s">
        <v>25</v>
      </c>
      <c r="O3743" s="119">
        <v>46023</v>
      </c>
      <c r="P3743" s="119">
        <v>2958465</v>
      </c>
      <c r="Q3743" s="120">
        <v>46023</v>
      </c>
      <c r="R3743" s="120">
        <v>2958465</v>
      </c>
    </row>
    <row r="3744" spans="1:18" x14ac:dyDescent="0.25">
      <c r="A3744" t="str">
        <f t="shared" si="116"/>
        <v>IT-7411010100000</v>
      </c>
      <c r="B3744">
        <f t="shared" si="117"/>
        <v>3743</v>
      </c>
      <c r="C3744" t="s">
        <v>6310</v>
      </c>
      <c r="D3744" s="117">
        <v>7411010100000</v>
      </c>
      <c r="E3744" t="s">
        <v>6309</v>
      </c>
      <c r="F3744" t="s">
        <v>5544</v>
      </c>
      <c r="G3744" t="s">
        <v>25</v>
      </c>
      <c r="H3744" t="s">
        <v>25</v>
      </c>
      <c r="I3744" t="s">
        <v>25</v>
      </c>
      <c r="J3744" t="s">
        <v>25</v>
      </c>
      <c r="K3744" t="s">
        <v>25</v>
      </c>
      <c r="L3744" t="s">
        <v>6319</v>
      </c>
      <c r="M3744" s="117">
        <v>7411010000000</v>
      </c>
      <c r="N3744" t="s">
        <v>25</v>
      </c>
      <c r="O3744" s="119">
        <v>46023</v>
      </c>
      <c r="P3744" s="119">
        <v>2958465</v>
      </c>
      <c r="Q3744" s="120">
        <v>46023</v>
      </c>
      <c r="R3744" s="120">
        <v>2958465</v>
      </c>
    </row>
    <row r="3745" spans="1:18" x14ac:dyDescent="0.25">
      <c r="A3745" t="str">
        <f t="shared" si="116"/>
        <v>IT-7411010101000</v>
      </c>
      <c r="B3745">
        <f t="shared" si="117"/>
        <v>3744</v>
      </c>
      <c r="C3745" t="s">
        <v>6312</v>
      </c>
      <c r="D3745" s="117">
        <v>7411010101000</v>
      </c>
      <c r="E3745" t="s">
        <v>6308</v>
      </c>
      <c r="F3745" t="s">
        <v>5546</v>
      </c>
      <c r="G3745" t="s">
        <v>25</v>
      </c>
      <c r="H3745" t="s">
        <v>25</v>
      </c>
      <c r="I3745" t="s">
        <v>25</v>
      </c>
      <c r="J3745" t="s">
        <v>25</v>
      </c>
      <c r="K3745" t="s">
        <v>25</v>
      </c>
      <c r="L3745" t="s">
        <v>6320</v>
      </c>
      <c r="M3745" s="117">
        <v>7411010100000</v>
      </c>
      <c r="N3745" t="s">
        <v>25</v>
      </c>
      <c r="O3745" s="119">
        <v>46023</v>
      </c>
      <c r="P3745" s="119">
        <v>2958465</v>
      </c>
      <c r="Q3745" s="120">
        <v>46023</v>
      </c>
      <c r="R3745" s="120">
        <v>2958465</v>
      </c>
    </row>
    <row r="3746" spans="1:18" x14ac:dyDescent="0.25">
      <c r="A3746" t="str">
        <f t="shared" si="116"/>
        <v>IT-7411010300000</v>
      </c>
      <c r="B3746">
        <f t="shared" si="117"/>
        <v>3745</v>
      </c>
      <c r="C3746" t="s">
        <v>6310</v>
      </c>
      <c r="D3746" s="117">
        <v>7411010300000</v>
      </c>
      <c r="E3746" t="s">
        <v>6309</v>
      </c>
      <c r="F3746" t="s">
        <v>5548</v>
      </c>
      <c r="G3746" t="s">
        <v>25</v>
      </c>
      <c r="H3746" t="s">
        <v>25</v>
      </c>
      <c r="I3746" t="s">
        <v>25</v>
      </c>
      <c r="J3746" t="s">
        <v>25</v>
      </c>
      <c r="K3746" t="s">
        <v>25</v>
      </c>
      <c r="L3746" t="s">
        <v>6319</v>
      </c>
      <c r="M3746" s="117">
        <v>7411010000000</v>
      </c>
      <c r="N3746" t="s">
        <v>25</v>
      </c>
      <c r="O3746" s="119">
        <v>46023</v>
      </c>
      <c r="P3746" s="119">
        <v>2958465</v>
      </c>
      <c r="Q3746" s="120">
        <v>46023</v>
      </c>
      <c r="R3746" s="120">
        <v>2958465</v>
      </c>
    </row>
    <row r="3747" spans="1:18" x14ac:dyDescent="0.25">
      <c r="A3747" t="str">
        <f t="shared" si="116"/>
        <v>IT-7411010399000</v>
      </c>
      <c r="B3747">
        <f t="shared" si="117"/>
        <v>3746</v>
      </c>
      <c r="C3747" t="s">
        <v>6312</v>
      </c>
      <c r="D3747" s="117">
        <v>7411010399000</v>
      </c>
      <c r="E3747" t="s">
        <v>6308</v>
      </c>
      <c r="F3747" t="s">
        <v>5550</v>
      </c>
      <c r="G3747" t="s">
        <v>25</v>
      </c>
      <c r="H3747" t="s">
        <v>25</v>
      </c>
      <c r="I3747" t="s">
        <v>25</v>
      </c>
      <c r="J3747" t="s">
        <v>25</v>
      </c>
      <c r="K3747" t="s">
        <v>25</v>
      </c>
      <c r="L3747" t="s">
        <v>6320</v>
      </c>
      <c r="M3747" s="117">
        <v>7411010300000</v>
      </c>
      <c r="N3747" t="s">
        <v>25</v>
      </c>
      <c r="O3747" s="119">
        <v>46023</v>
      </c>
      <c r="P3747" s="119">
        <v>2958465</v>
      </c>
      <c r="Q3747" s="120">
        <v>46023</v>
      </c>
      <c r="R3747" s="120">
        <v>2958465</v>
      </c>
    </row>
    <row r="3748" spans="1:18" x14ac:dyDescent="0.25">
      <c r="A3748" t="str">
        <f t="shared" si="116"/>
        <v>IT-7411010400000</v>
      </c>
      <c r="B3748">
        <f t="shared" si="117"/>
        <v>3747</v>
      </c>
      <c r="C3748" t="s">
        <v>6310</v>
      </c>
      <c r="D3748" s="117">
        <v>7411010400000</v>
      </c>
      <c r="E3748" t="s">
        <v>6309</v>
      </c>
      <c r="F3748" t="s">
        <v>5552</v>
      </c>
      <c r="G3748" t="s">
        <v>25</v>
      </c>
      <c r="H3748" t="s">
        <v>25</v>
      </c>
      <c r="I3748" t="s">
        <v>25</v>
      </c>
      <c r="J3748" t="s">
        <v>25</v>
      </c>
      <c r="K3748" t="s">
        <v>25</v>
      </c>
      <c r="L3748" t="s">
        <v>6319</v>
      </c>
      <c r="M3748" s="117">
        <v>7411010000000</v>
      </c>
      <c r="N3748" t="s">
        <v>25</v>
      </c>
      <c r="O3748" s="119">
        <v>46023</v>
      </c>
      <c r="P3748" s="119">
        <v>2958465</v>
      </c>
      <c r="Q3748" s="120">
        <v>46023</v>
      </c>
      <c r="R3748" s="120">
        <v>2958465</v>
      </c>
    </row>
    <row r="3749" spans="1:18" x14ac:dyDescent="0.25">
      <c r="A3749" t="str">
        <f t="shared" si="116"/>
        <v>IT-7411010499000</v>
      </c>
      <c r="B3749">
        <f t="shared" si="117"/>
        <v>3748</v>
      </c>
      <c r="C3749" t="s">
        <v>6312</v>
      </c>
      <c r="D3749" s="117">
        <v>7411010499000</v>
      </c>
      <c r="E3749" t="s">
        <v>6308</v>
      </c>
      <c r="F3749" t="s">
        <v>5554</v>
      </c>
      <c r="G3749" t="s">
        <v>25</v>
      </c>
      <c r="H3749" t="s">
        <v>25</v>
      </c>
      <c r="I3749" t="s">
        <v>25</v>
      </c>
      <c r="J3749" t="s">
        <v>25</v>
      </c>
      <c r="K3749" t="s">
        <v>25</v>
      </c>
      <c r="L3749" t="s">
        <v>6320</v>
      </c>
      <c r="M3749" s="117">
        <v>7411010400000</v>
      </c>
      <c r="N3749" t="s">
        <v>25</v>
      </c>
      <c r="O3749" s="119">
        <v>46023</v>
      </c>
      <c r="P3749" s="119">
        <v>2958465</v>
      </c>
      <c r="Q3749" s="120">
        <v>46023</v>
      </c>
      <c r="R3749" s="120">
        <v>2958465</v>
      </c>
    </row>
    <row r="3750" spans="1:18" x14ac:dyDescent="0.25">
      <c r="A3750" t="str">
        <f t="shared" si="116"/>
        <v>IT-7500000000000</v>
      </c>
      <c r="B3750">
        <f t="shared" si="117"/>
        <v>3749</v>
      </c>
      <c r="C3750" t="s">
        <v>6310</v>
      </c>
      <c r="D3750" s="117">
        <v>7500000000000</v>
      </c>
      <c r="E3750" t="s">
        <v>6309</v>
      </c>
      <c r="F3750" t="s">
        <v>5556</v>
      </c>
      <c r="G3750" t="s">
        <v>25</v>
      </c>
      <c r="H3750" t="s">
        <v>25</v>
      </c>
      <c r="I3750" t="s">
        <v>25</v>
      </c>
      <c r="J3750" t="s">
        <v>25</v>
      </c>
      <c r="K3750" t="s">
        <v>25</v>
      </c>
      <c r="L3750" t="s">
        <v>6314</v>
      </c>
      <c r="M3750" s="117">
        <v>7000000000000</v>
      </c>
      <c r="N3750" t="s">
        <v>25</v>
      </c>
      <c r="O3750" s="119">
        <v>46023</v>
      </c>
      <c r="P3750" s="119">
        <v>2958465</v>
      </c>
      <c r="Q3750" s="120">
        <v>46023</v>
      </c>
      <c r="R3750" s="120">
        <v>2958465</v>
      </c>
    </row>
    <row r="3751" spans="1:18" x14ac:dyDescent="0.25">
      <c r="A3751" t="str">
        <f t="shared" si="116"/>
        <v>IT-7510000000000</v>
      </c>
      <c r="B3751">
        <f t="shared" si="117"/>
        <v>3750</v>
      </c>
      <c r="C3751" t="s">
        <v>6310</v>
      </c>
      <c r="D3751" s="117">
        <v>7510000000000</v>
      </c>
      <c r="E3751" t="s">
        <v>6309</v>
      </c>
      <c r="F3751" t="s">
        <v>5556</v>
      </c>
      <c r="G3751" t="s">
        <v>25</v>
      </c>
      <c r="H3751" t="s">
        <v>25</v>
      </c>
      <c r="I3751" t="s">
        <v>25</v>
      </c>
      <c r="J3751" t="s">
        <v>25</v>
      </c>
      <c r="K3751" t="s">
        <v>25</v>
      </c>
      <c r="L3751" t="s">
        <v>6315</v>
      </c>
      <c r="M3751" s="117">
        <v>7500000000000</v>
      </c>
      <c r="N3751" t="s">
        <v>25</v>
      </c>
      <c r="O3751" s="119">
        <v>46023</v>
      </c>
      <c r="P3751" s="119">
        <v>2958465</v>
      </c>
      <c r="Q3751" s="120">
        <v>46023</v>
      </c>
      <c r="R3751" s="120">
        <v>2958465</v>
      </c>
    </row>
    <row r="3752" spans="1:18" x14ac:dyDescent="0.25">
      <c r="A3752" t="str">
        <f t="shared" si="116"/>
        <v>IT-7511000000000</v>
      </c>
      <c r="B3752">
        <f t="shared" si="117"/>
        <v>3751</v>
      </c>
      <c r="C3752" t="s">
        <v>6310</v>
      </c>
      <c r="D3752" s="117">
        <v>7511000000000</v>
      </c>
      <c r="E3752" t="s">
        <v>6309</v>
      </c>
      <c r="F3752" t="s">
        <v>5556</v>
      </c>
      <c r="G3752" t="s">
        <v>25</v>
      </c>
      <c r="H3752" t="s">
        <v>25</v>
      </c>
      <c r="I3752" t="s">
        <v>25</v>
      </c>
      <c r="J3752" t="s">
        <v>25</v>
      </c>
      <c r="K3752" t="s">
        <v>25</v>
      </c>
      <c r="L3752" t="s">
        <v>6316</v>
      </c>
      <c r="M3752" s="117">
        <v>7510000000000</v>
      </c>
      <c r="N3752" t="s">
        <v>25</v>
      </c>
      <c r="O3752" s="119">
        <v>46023</v>
      </c>
      <c r="P3752" s="119">
        <v>2958465</v>
      </c>
      <c r="Q3752" s="120">
        <v>46023</v>
      </c>
      <c r="R3752" s="120">
        <v>2958465</v>
      </c>
    </row>
    <row r="3753" spans="1:18" x14ac:dyDescent="0.25">
      <c r="A3753" t="str">
        <f t="shared" si="116"/>
        <v>IT-7511010000000</v>
      </c>
      <c r="B3753">
        <f t="shared" si="117"/>
        <v>3752</v>
      </c>
      <c r="C3753" t="s">
        <v>6310</v>
      </c>
      <c r="D3753" s="117">
        <v>7511010000000</v>
      </c>
      <c r="E3753" t="s">
        <v>6309</v>
      </c>
      <c r="F3753" t="s">
        <v>5556</v>
      </c>
      <c r="G3753" t="s">
        <v>25</v>
      </c>
      <c r="H3753" t="s">
        <v>25</v>
      </c>
      <c r="I3753" t="s">
        <v>25</v>
      </c>
      <c r="J3753" t="s">
        <v>25</v>
      </c>
      <c r="K3753" t="s">
        <v>25</v>
      </c>
      <c r="L3753" t="s">
        <v>6317</v>
      </c>
      <c r="M3753" s="117">
        <v>7511000000000</v>
      </c>
      <c r="N3753" t="s">
        <v>25</v>
      </c>
      <c r="O3753" s="119">
        <v>46023</v>
      </c>
      <c r="P3753" s="119">
        <v>2958465</v>
      </c>
      <c r="Q3753" s="120">
        <v>46023</v>
      </c>
      <c r="R3753" s="120">
        <v>2958465</v>
      </c>
    </row>
    <row r="3754" spans="1:18" x14ac:dyDescent="0.25">
      <c r="A3754" t="str">
        <f t="shared" si="116"/>
        <v>IT-7511010100000</v>
      </c>
      <c r="B3754">
        <f t="shared" si="117"/>
        <v>3753</v>
      </c>
      <c r="C3754" t="s">
        <v>6310</v>
      </c>
      <c r="D3754" s="117">
        <v>7511010100000</v>
      </c>
      <c r="E3754" t="s">
        <v>6309</v>
      </c>
      <c r="F3754" t="s">
        <v>5557</v>
      </c>
      <c r="G3754" t="s">
        <v>25</v>
      </c>
      <c r="H3754" t="s">
        <v>25</v>
      </c>
      <c r="I3754" t="s">
        <v>25</v>
      </c>
      <c r="J3754" t="s">
        <v>25</v>
      </c>
      <c r="K3754" t="s">
        <v>25</v>
      </c>
      <c r="L3754" t="s">
        <v>6319</v>
      </c>
      <c r="M3754" s="117">
        <v>7511010000000</v>
      </c>
      <c r="N3754" t="s">
        <v>25</v>
      </c>
      <c r="O3754" s="119">
        <v>46023</v>
      </c>
      <c r="P3754" s="119">
        <v>2958465</v>
      </c>
      <c r="Q3754" s="120">
        <v>46023</v>
      </c>
      <c r="R3754" s="120">
        <v>2958465</v>
      </c>
    </row>
    <row r="3755" spans="1:18" x14ac:dyDescent="0.25">
      <c r="A3755" t="str">
        <f t="shared" si="116"/>
        <v>IT-7511010101000</v>
      </c>
      <c r="B3755">
        <f t="shared" si="117"/>
        <v>3754</v>
      </c>
      <c r="C3755" t="s">
        <v>6312</v>
      </c>
      <c r="D3755" s="117">
        <v>7511010101000</v>
      </c>
      <c r="E3755" t="s">
        <v>6309</v>
      </c>
      <c r="F3755" t="s">
        <v>5559</v>
      </c>
      <c r="G3755" t="s">
        <v>25</v>
      </c>
      <c r="H3755" t="s">
        <v>25</v>
      </c>
      <c r="I3755" t="s">
        <v>25</v>
      </c>
      <c r="J3755" t="s">
        <v>25</v>
      </c>
      <c r="K3755" t="s">
        <v>25</v>
      </c>
      <c r="L3755" t="s">
        <v>6320</v>
      </c>
      <c r="M3755" s="117">
        <v>7511010100000</v>
      </c>
      <c r="N3755" t="s">
        <v>25</v>
      </c>
      <c r="O3755" s="119">
        <v>46023</v>
      </c>
      <c r="P3755" s="119">
        <v>2958465</v>
      </c>
      <c r="Q3755" s="120">
        <v>46023</v>
      </c>
      <c r="R3755" s="120">
        <v>2958465</v>
      </c>
    </row>
    <row r="3756" spans="1:18" x14ac:dyDescent="0.25">
      <c r="A3756" t="str">
        <f t="shared" si="116"/>
        <v>IT-7511010101003</v>
      </c>
      <c r="B3756">
        <f t="shared" si="117"/>
        <v>3755</v>
      </c>
      <c r="C3756" t="s">
        <v>6312</v>
      </c>
      <c r="D3756" s="117">
        <v>7511010101003</v>
      </c>
      <c r="E3756" t="s">
        <v>6308</v>
      </c>
      <c r="F3756" t="s">
        <v>5561</v>
      </c>
      <c r="G3756" t="s">
        <v>25</v>
      </c>
      <c r="H3756" t="s">
        <v>25</v>
      </c>
      <c r="I3756" t="s">
        <v>25</v>
      </c>
      <c r="J3756" t="s">
        <v>25</v>
      </c>
      <c r="K3756" t="s">
        <v>25</v>
      </c>
      <c r="L3756" t="s">
        <v>6321</v>
      </c>
      <c r="M3756" s="117">
        <v>7511010101000</v>
      </c>
      <c r="N3756" t="s">
        <v>25</v>
      </c>
      <c r="O3756" s="119">
        <v>46023</v>
      </c>
      <c r="P3756" s="119">
        <v>2958465</v>
      </c>
      <c r="Q3756" s="120">
        <v>46023</v>
      </c>
      <c r="R3756" s="120">
        <v>2958465</v>
      </c>
    </row>
    <row r="3757" spans="1:18" x14ac:dyDescent="0.25">
      <c r="A3757" t="str">
        <f t="shared" si="116"/>
        <v>IT-7511010102000</v>
      </c>
      <c r="B3757">
        <f t="shared" si="117"/>
        <v>3756</v>
      </c>
      <c r="C3757" t="s">
        <v>6312</v>
      </c>
      <c r="D3757" s="117">
        <v>7511010102000</v>
      </c>
      <c r="E3757" t="s">
        <v>6309</v>
      </c>
      <c r="F3757" t="s">
        <v>5563</v>
      </c>
      <c r="G3757" t="s">
        <v>25</v>
      </c>
      <c r="H3757" t="s">
        <v>25</v>
      </c>
      <c r="I3757" t="s">
        <v>25</v>
      </c>
      <c r="J3757" t="s">
        <v>25</v>
      </c>
      <c r="K3757" t="s">
        <v>25</v>
      </c>
      <c r="L3757" t="s">
        <v>6320</v>
      </c>
      <c r="M3757" s="117">
        <v>7511010100000</v>
      </c>
      <c r="N3757" t="s">
        <v>25</v>
      </c>
      <c r="O3757" s="119">
        <v>46023</v>
      </c>
      <c r="P3757" s="119">
        <v>2958465</v>
      </c>
      <c r="Q3757" s="120">
        <v>46023</v>
      </c>
      <c r="R3757" s="120">
        <v>2958465</v>
      </c>
    </row>
    <row r="3758" spans="1:18" x14ac:dyDescent="0.25">
      <c r="A3758" t="str">
        <f t="shared" si="116"/>
        <v>IT-7511010102001</v>
      </c>
      <c r="B3758">
        <f t="shared" si="117"/>
        <v>3757</v>
      </c>
      <c r="C3758" t="s">
        <v>6312</v>
      </c>
      <c r="D3758" s="117">
        <v>7511010102001</v>
      </c>
      <c r="E3758" t="s">
        <v>6308</v>
      </c>
      <c r="F3758" t="s">
        <v>5565</v>
      </c>
      <c r="G3758" t="s">
        <v>25</v>
      </c>
      <c r="H3758" t="s">
        <v>25</v>
      </c>
      <c r="I3758" t="s">
        <v>25</v>
      </c>
      <c r="J3758" t="s">
        <v>25</v>
      </c>
      <c r="K3758" t="s">
        <v>25</v>
      </c>
      <c r="L3758" t="s">
        <v>6321</v>
      </c>
      <c r="M3758" s="117">
        <v>7511010102000</v>
      </c>
      <c r="N3758" t="s">
        <v>25</v>
      </c>
      <c r="O3758" s="119">
        <v>46023</v>
      </c>
      <c r="P3758" s="119">
        <v>2958465</v>
      </c>
      <c r="Q3758" s="120">
        <v>46023</v>
      </c>
      <c r="R3758" s="120">
        <v>2958465</v>
      </c>
    </row>
    <row r="3759" spans="1:18" x14ac:dyDescent="0.25">
      <c r="A3759" t="str">
        <f t="shared" si="116"/>
        <v>IT-7511010102002</v>
      </c>
      <c r="B3759">
        <f t="shared" si="117"/>
        <v>3758</v>
      </c>
      <c r="C3759" t="s">
        <v>6312</v>
      </c>
      <c r="D3759" s="117">
        <v>7511010102002</v>
      </c>
      <c r="E3759" t="s">
        <v>6308</v>
      </c>
      <c r="F3759" t="s">
        <v>5567</v>
      </c>
      <c r="G3759" t="s">
        <v>25</v>
      </c>
      <c r="H3759" t="s">
        <v>25</v>
      </c>
      <c r="I3759" t="s">
        <v>25</v>
      </c>
      <c r="J3759" t="s">
        <v>25</v>
      </c>
      <c r="K3759" t="s">
        <v>25</v>
      </c>
      <c r="L3759" t="s">
        <v>6321</v>
      </c>
      <c r="M3759" s="117">
        <v>7511010102000</v>
      </c>
      <c r="N3759" t="s">
        <v>25</v>
      </c>
      <c r="O3759" s="119">
        <v>46023</v>
      </c>
      <c r="P3759" s="119">
        <v>2958465</v>
      </c>
      <c r="Q3759" s="120">
        <v>46023</v>
      </c>
      <c r="R3759" s="120">
        <v>2958465</v>
      </c>
    </row>
    <row r="3760" spans="1:18" x14ac:dyDescent="0.25">
      <c r="A3760" t="str">
        <f t="shared" si="116"/>
        <v>IT-7511010102003</v>
      </c>
      <c r="B3760">
        <f t="shared" si="117"/>
        <v>3759</v>
      </c>
      <c r="C3760" t="s">
        <v>6312</v>
      </c>
      <c r="D3760" s="117">
        <v>7511010102003</v>
      </c>
      <c r="E3760" t="s">
        <v>6308</v>
      </c>
      <c r="F3760" t="s">
        <v>5569</v>
      </c>
      <c r="G3760" t="s">
        <v>25</v>
      </c>
      <c r="H3760" t="s">
        <v>25</v>
      </c>
      <c r="I3760" t="s">
        <v>25</v>
      </c>
      <c r="J3760" t="s">
        <v>25</v>
      </c>
      <c r="K3760" t="s">
        <v>25</v>
      </c>
      <c r="L3760" t="s">
        <v>6321</v>
      </c>
      <c r="M3760" s="117">
        <v>7511010102000</v>
      </c>
      <c r="N3760" t="s">
        <v>25</v>
      </c>
      <c r="O3760" s="119">
        <v>46023</v>
      </c>
      <c r="P3760" s="119">
        <v>2958465</v>
      </c>
      <c r="Q3760" s="120">
        <v>46023</v>
      </c>
      <c r="R3760" s="120">
        <v>2958465</v>
      </c>
    </row>
    <row r="3761" spans="1:18" x14ac:dyDescent="0.25">
      <c r="A3761" t="str">
        <f t="shared" si="116"/>
        <v>IT-7511010300000</v>
      </c>
      <c r="B3761">
        <f t="shared" si="117"/>
        <v>3760</v>
      </c>
      <c r="C3761" t="s">
        <v>6310</v>
      </c>
      <c r="D3761" s="117">
        <v>7511010300000</v>
      </c>
      <c r="E3761" t="s">
        <v>6309</v>
      </c>
      <c r="F3761" t="s">
        <v>5571</v>
      </c>
      <c r="G3761" t="s">
        <v>25</v>
      </c>
      <c r="H3761" t="s">
        <v>25</v>
      </c>
      <c r="I3761" t="s">
        <v>25</v>
      </c>
      <c r="J3761" t="s">
        <v>25</v>
      </c>
      <c r="K3761" t="s">
        <v>25</v>
      </c>
      <c r="L3761" t="s">
        <v>6319</v>
      </c>
      <c r="M3761" s="117">
        <v>7511010000000</v>
      </c>
      <c r="N3761" t="s">
        <v>25</v>
      </c>
      <c r="O3761" s="119">
        <v>46023</v>
      </c>
      <c r="P3761" s="119">
        <v>2958465</v>
      </c>
      <c r="Q3761" s="120">
        <v>46023</v>
      </c>
      <c r="R3761" s="120">
        <v>2958465</v>
      </c>
    </row>
    <row r="3762" spans="1:18" x14ac:dyDescent="0.25">
      <c r="A3762" t="str">
        <f t="shared" si="116"/>
        <v>IT-7511010399000</v>
      </c>
      <c r="B3762">
        <f t="shared" si="117"/>
        <v>3761</v>
      </c>
      <c r="C3762" t="s">
        <v>6312</v>
      </c>
      <c r="D3762" s="117">
        <v>7511010399000</v>
      </c>
      <c r="E3762" t="s">
        <v>6308</v>
      </c>
      <c r="F3762" t="s">
        <v>5573</v>
      </c>
      <c r="G3762" t="s">
        <v>25</v>
      </c>
      <c r="H3762" t="s">
        <v>25</v>
      </c>
      <c r="I3762" t="s">
        <v>25</v>
      </c>
      <c r="J3762" t="s">
        <v>25</v>
      </c>
      <c r="K3762" t="s">
        <v>25</v>
      </c>
      <c r="L3762" t="s">
        <v>6320</v>
      </c>
      <c r="M3762" s="117">
        <v>7511010300000</v>
      </c>
      <c r="N3762" t="s">
        <v>25</v>
      </c>
      <c r="O3762" s="119">
        <v>46023</v>
      </c>
      <c r="P3762" s="119">
        <v>2958465</v>
      </c>
      <c r="Q3762" s="120">
        <v>46023</v>
      </c>
      <c r="R3762" s="120">
        <v>2958465</v>
      </c>
    </row>
    <row r="3763" spans="1:18" x14ac:dyDescent="0.25">
      <c r="A3763" t="str">
        <f t="shared" si="116"/>
        <v>IT-7511010400000</v>
      </c>
      <c r="B3763">
        <f t="shared" si="117"/>
        <v>3762</v>
      </c>
      <c r="C3763" t="s">
        <v>6310</v>
      </c>
      <c r="D3763" s="117">
        <v>7511010400000</v>
      </c>
      <c r="E3763" t="s">
        <v>6309</v>
      </c>
      <c r="F3763" t="s">
        <v>5575</v>
      </c>
      <c r="G3763" t="s">
        <v>25</v>
      </c>
      <c r="H3763" t="s">
        <v>25</v>
      </c>
      <c r="I3763" t="s">
        <v>25</v>
      </c>
      <c r="J3763" t="s">
        <v>25</v>
      </c>
      <c r="K3763" t="s">
        <v>25</v>
      </c>
      <c r="L3763" t="s">
        <v>6319</v>
      </c>
      <c r="M3763" s="117">
        <v>7511010000000</v>
      </c>
      <c r="N3763" t="s">
        <v>25</v>
      </c>
      <c r="O3763" s="119">
        <v>46023</v>
      </c>
      <c r="P3763" s="119">
        <v>2958465</v>
      </c>
      <c r="Q3763" s="120">
        <v>46023</v>
      </c>
      <c r="R3763" s="120">
        <v>2958465</v>
      </c>
    </row>
    <row r="3764" spans="1:18" x14ac:dyDescent="0.25">
      <c r="A3764" t="str">
        <f t="shared" si="116"/>
        <v>IT-7511010499000</v>
      </c>
      <c r="B3764">
        <f t="shared" si="117"/>
        <v>3763</v>
      </c>
      <c r="C3764" t="s">
        <v>6312</v>
      </c>
      <c r="D3764" s="117">
        <v>7511010499000</v>
      </c>
      <c r="E3764" t="s">
        <v>6308</v>
      </c>
      <c r="F3764" t="s">
        <v>5577</v>
      </c>
      <c r="G3764" t="s">
        <v>25</v>
      </c>
      <c r="H3764" t="s">
        <v>25</v>
      </c>
      <c r="I3764" t="s">
        <v>25</v>
      </c>
      <c r="J3764" t="s">
        <v>25</v>
      </c>
      <c r="K3764" t="s">
        <v>25</v>
      </c>
      <c r="L3764" t="s">
        <v>6320</v>
      </c>
      <c r="M3764" s="117">
        <v>7511010400000</v>
      </c>
      <c r="N3764" t="s">
        <v>25</v>
      </c>
      <c r="O3764" s="119">
        <v>46023</v>
      </c>
      <c r="P3764" s="119">
        <v>2958465</v>
      </c>
      <c r="Q3764" s="120">
        <v>46023</v>
      </c>
      <c r="R3764" s="120">
        <v>2958465</v>
      </c>
    </row>
    <row r="3765" spans="1:18" x14ac:dyDescent="0.25">
      <c r="A3765" t="str">
        <f t="shared" si="116"/>
        <v>IT-7600000000000</v>
      </c>
      <c r="B3765">
        <f t="shared" si="117"/>
        <v>3764</v>
      </c>
      <c r="C3765" t="s">
        <v>6310</v>
      </c>
      <c r="D3765" s="117">
        <v>7600000000000</v>
      </c>
      <c r="E3765" t="s">
        <v>6309</v>
      </c>
      <c r="F3765" t="s">
        <v>5579</v>
      </c>
      <c r="G3765" t="s">
        <v>25</v>
      </c>
      <c r="H3765" t="s">
        <v>25</v>
      </c>
      <c r="I3765" t="s">
        <v>25</v>
      </c>
      <c r="J3765" t="s">
        <v>25</v>
      </c>
      <c r="K3765" t="s">
        <v>25</v>
      </c>
      <c r="L3765" t="s">
        <v>6314</v>
      </c>
      <c r="M3765" s="117">
        <v>7000000000000</v>
      </c>
      <c r="N3765" t="s">
        <v>25</v>
      </c>
      <c r="O3765" s="119">
        <v>46023</v>
      </c>
      <c r="P3765" s="119">
        <v>2958465</v>
      </c>
      <c r="Q3765" s="120">
        <v>46023</v>
      </c>
      <c r="R3765" s="120">
        <v>2958465</v>
      </c>
    </row>
    <row r="3766" spans="1:18" x14ac:dyDescent="0.25">
      <c r="A3766" t="str">
        <f t="shared" si="116"/>
        <v>IT-7610000000000</v>
      </c>
      <c r="B3766">
        <f t="shared" si="117"/>
        <v>3765</v>
      </c>
      <c r="C3766" t="s">
        <v>6310</v>
      </c>
      <c r="D3766" s="117">
        <v>7610000000000</v>
      </c>
      <c r="E3766" t="s">
        <v>6309</v>
      </c>
      <c r="F3766" t="s">
        <v>5580</v>
      </c>
      <c r="G3766" t="s">
        <v>25</v>
      </c>
      <c r="H3766" t="s">
        <v>25</v>
      </c>
      <c r="I3766" t="s">
        <v>25</v>
      </c>
      <c r="J3766" t="s">
        <v>25</v>
      </c>
      <c r="K3766" t="s">
        <v>25</v>
      </c>
      <c r="L3766" t="s">
        <v>6315</v>
      </c>
      <c r="M3766" s="117">
        <v>7600000000000</v>
      </c>
      <c r="N3766" t="s">
        <v>25</v>
      </c>
      <c r="O3766" s="119">
        <v>46023</v>
      </c>
      <c r="P3766" s="119">
        <v>2958465</v>
      </c>
      <c r="Q3766" s="120">
        <v>46023</v>
      </c>
      <c r="R3766" s="120">
        <v>2958465</v>
      </c>
    </row>
    <row r="3767" spans="1:18" x14ac:dyDescent="0.25">
      <c r="A3767" t="str">
        <f t="shared" si="116"/>
        <v>IT-7611000000000</v>
      </c>
      <c r="B3767">
        <f t="shared" si="117"/>
        <v>3766</v>
      </c>
      <c r="C3767" t="s">
        <v>6310</v>
      </c>
      <c r="D3767" s="117">
        <v>7611000000000</v>
      </c>
      <c r="E3767" t="s">
        <v>6309</v>
      </c>
      <c r="F3767" t="s">
        <v>5580</v>
      </c>
      <c r="G3767" t="s">
        <v>25</v>
      </c>
      <c r="H3767" t="s">
        <v>25</v>
      </c>
      <c r="I3767" t="s">
        <v>25</v>
      </c>
      <c r="J3767" t="s">
        <v>25</v>
      </c>
      <c r="K3767" t="s">
        <v>25</v>
      </c>
      <c r="L3767" t="s">
        <v>6316</v>
      </c>
      <c r="M3767" s="117">
        <v>7610000000000</v>
      </c>
      <c r="N3767" t="s">
        <v>25</v>
      </c>
      <c r="O3767" s="119">
        <v>46023</v>
      </c>
      <c r="P3767" s="119">
        <v>2958465</v>
      </c>
      <c r="Q3767" s="120">
        <v>46023</v>
      </c>
      <c r="R3767" s="120">
        <v>2958465</v>
      </c>
    </row>
    <row r="3768" spans="1:18" x14ac:dyDescent="0.25">
      <c r="A3768" t="str">
        <f t="shared" si="116"/>
        <v>IT-7611010000000</v>
      </c>
      <c r="B3768">
        <f t="shared" si="117"/>
        <v>3767</v>
      </c>
      <c r="C3768" t="s">
        <v>6310</v>
      </c>
      <c r="D3768" s="117">
        <v>7611010000000</v>
      </c>
      <c r="E3768" t="s">
        <v>6309</v>
      </c>
      <c r="F3768" t="s">
        <v>5580</v>
      </c>
      <c r="G3768" t="s">
        <v>25</v>
      </c>
      <c r="H3768" t="s">
        <v>25</v>
      </c>
      <c r="I3768" t="s">
        <v>25</v>
      </c>
      <c r="J3768" t="s">
        <v>25</v>
      </c>
      <c r="K3768" t="s">
        <v>25</v>
      </c>
      <c r="L3768" t="s">
        <v>6317</v>
      </c>
      <c r="M3768" s="117">
        <v>7611000000000</v>
      </c>
      <c r="N3768" t="s">
        <v>25</v>
      </c>
      <c r="O3768" s="119">
        <v>46023</v>
      </c>
      <c r="P3768" s="119">
        <v>2958465</v>
      </c>
      <c r="Q3768" s="120">
        <v>46023</v>
      </c>
      <c r="R3768" s="120">
        <v>2958465</v>
      </c>
    </row>
    <row r="3769" spans="1:18" x14ac:dyDescent="0.25">
      <c r="A3769" t="str">
        <f t="shared" si="116"/>
        <v>IT-7611010100000</v>
      </c>
      <c r="B3769">
        <f t="shared" si="117"/>
        <v>3768</v>
      </c>
      <c r="C3769" t="s">
        <v>6310</v>
      </c>
      <c r="D3769" s="117">
        <v>7611010100000</v>
      </c>
      <c r="E3769" t="s">
        <v>6309</v>
      </c>
      <c r="F3769" t="s">
        <v>5581</v>
      </c>
      <c r="G3769" t="s">
        <v>25</v>
      </c>
      <c r="H3769" t="s">
        <v>25</v>
      </c>
      <c r="I3769" t="s">
        <v>25</v>
      </c>
      <c r="J3769" t="s">
        <v>25</v>
      </c>
      <c r="K3769" t="s">
        <v>25</v>
      </c>
      <c r="L3769" t="s">
        <v>6319</v>
      </c>
      <c r="M3769" s="117">
        <v>7611010000000</v>
      </c>
      <c r="N3769" t="s">
        <v>25</v>
      </c>
      <c r="O3769" s="119">
        <v>46023</v>
      </c>
      <c r="P3769" s="119">
        <v>2958465</v>
      </c>
      <c r="Q3769" s="120">
        <v>46023</v>
      </c>
      <c r="R3769" s="120">
        <v>2958465</v>
      </c>
    </row>
    <row r="3770" spans="1:18" x14ac:dyDescent="0.25">
      <c r="A3770" t="str">
        <f t="shared" si="116"/>
        <v>IT-7611010101000</v>
      </c>
      <c r="B3770">
        <f t="shared" si="117"/>
        <v>3769</v>
      </c>
      <c r="C3770" t="s">
        <v>6312</v>
      </c>
      <c r="D3770" s="117">
        <v>7611010101000</v>
      </c>
      <c r="E3770" t="s">
        <v>6308</v>
      </c>
      <c r="F3770" t="s">
        <v>5583</v>
      </c>
      <c r="G3770" t="s">
        <v>25</v>
      </c>
      <c r="H3770" t="s">
        <v>25</v>
      </c>
      <c r="I3770" t="s">
        <v>25</v>
      </c>
      <c r="J3770" t="s">
        <v>25</v>
      </c>
      <c r="K3770" t="s">
        <v>25</v>
      </c>
      <c r="L3770" t="s">
        <v>6320</v>
      </c>
      <c r="M3770" s="117">
        <v>7611010100000</v>
      </c>
      <c r="N3770" t="s">
        <v>25</v>
      </c>
      <c r="O3770" s="119">
        <v>46023</v>
      </c>
      <c r="P3770" s="119">
        <v>2958465</v>
      </c>
      <c r="Q3770" s="120">
        <v>46023</v>
      </c>
      <c r="R3770" s="120">
        <v>2958465</v>
      </c>
    </row>
    <row r="3771" spans="1:18" x14ac:dyDescent="0.25">
      <c r="A3771" t="str">
        <f t="shared" si="116"/>
        <v>IT-7611010112000</v>
      </c>
      <c r="B3771">
        <f t="shared" si="117"/>
        <v>3770</v>
      </c>
      <c r="C3771" t="s">
        <v>6312</v>
      </c>
      <c r="D3771" s="117">
        <v>7611010112000</v>
      </c>
      <c r="E3771" t="s">
        <v>6308</v>
      </c>
      <c r="F3771" t="s">
        <v>5585</v>
      </c>
      <c r="G3771" t="s">
        <v>25</v>
      </c>
      <c r="H3771" t="s">
        <v>25</v>
      </c>
      <c r="I3771" t="s">
        <v>25</v>
      </c>
      <c r="J3771" t="s">
        <v>25</v>
      </c>
      <c r="K3771" t="s">
        <v>25</v>
      </c>
      <c r="L3771" t="s">
        <v>6320</v>
      </c>
      <c r="M3771" s="117">
        <v>7611010100000</v>
      </c>
      <c r="N3771" t="s">
        <v>25</v>
      </c>
      <c r="O3771" s="119">
        <v>46023</v>
      </c>
      <c r="P3771" s="119">
        <v>2958465</v>
      </c>
      <c r="Q3771" s="120">
        <v>46023</v>
      </c>
      <c r="R3771" s="120">
        <v>2958465</v>
      </c>
    </row>
    <row r="3772" spans="1:18" x14ac:dyDescent="0.25">
      <c r="A3772" t="str">
        <f t="shared" si="116"/>
        <v>IT-7611010114000</v>
      </c>
      <c r="B3772">
        <f t="shared" si="117"/>
        <v>3771</v>
      </c>
      <c r="C3772" t="s">
        <v>6312</v>
      </c>
      <c r="D3772" s="117">
        <v>7611010114000</v>
      </c>
      <c r="E3772" t="s">
        <v>6308</v>
      </c>
      <c r="F3772" t="s">
        <v>5587</v>
      </c>
      <c r="G3772" t="s">
        <v>25</v>
      </c>
      <c r="H3772" t="s">
        <v>25</v>
      </c>
      <c r="I3772" t="s">
        <v>25</v>
      </c>
      <c r="J3772" t="s">
        <v>25</v>
      </c>
      <c r="K3772" t="s">
        <v>25</v>
      </c>
      <c r="L3772" t="s">
        <v>6320</v>
      </c>
      <c r="M3772" s="117">
        <v>7611010100000</v>
      </c>
      <c r="N3772" t="s">
        <v>25</v>
      </c>
      <c r="O3772" s="119">
        <v>46023</v>
      </c>
      <c r="P3772" s="119">
        <v>2958465</v>
      </c>
      <c r="Q3772" s="120">
        <v>46023</v>
      </c>
      <c r="R3772" s="120">
        <v>2958465</v>
      </c>
    </row>
    <row r="3773" spans="1:18" x14ac:dyDescent="0.25">
      <c r="A3773" t="str">
        <f t="shared" si="116"/>
        <v>IT-7611010124000</v>
      </c>
      <c r="B3773">
        <f t="shared" si="117"/>
        <v>3772</v>
      </c>
      <c r="C3773" t="s">
        <v>6312</v>
      </c>
      <c r="D3773" s="117">
        <v>7611010124000</v>
      </c>
      <c r="E3773" t="s">
        <v>6308</v>
      </c>
      <c r="F3773" t="s">
        <v>5589</v>
      </c>
      <c r="G3773" t="s">
        <v>25</v>
      </c>
      <c r="H3773" t="s">
        <v>25</v>
      </c>
      <c r="I3773" t="s">
        <v>25</v>
      </c>
      <c r="J3773" t="s">
        <v>25</v>
      </c>
      <c r="K3773" t="s">
        <v>25</v>
      </c>
      <c r="L3773" t="s">
        <v>6320</v>
      </c>
      <c r="M3773" s="117">
        <v>7611010100000</v>
      </c>
      <c r="N3773" t="s">
        <v>25</v>
      </c>
      <c r="O3773" s="119">
        <v>46023</v>
      </c>
      <c r="P3773" s="119">
        <v>2958465</v>
      </c>
      <c r="Q3773" s="120">
        <v>46023</v>
      </c>
      <c r="R3773" s="120">
        <v>2958465</v>
      </c>
    </row>
    <row r="3774" spans="1:18" x14ac:dyDescent="0.25">
      <c r="A3774" t="str">
        <f t="shared" si="116"/>
        <v>IT-7611010128000</v>
      </c>
      <c r="B3774">
        <f t="shared" si="117"/>
        <v>3773</v>
      </c>
      <c r="C3774" t="s">
        <v>6312</v>
      </c>
      <c r="D3774" s="117">
        <v>7611010128000</v>
      </c>
      <c r="E3774" t="s">
        <v>6308</v>
      </c>
      <c r="F3774" t="s">
        <v>5591</v>
      </c>
      <c r="G3774" t="s">
        <v>25</v>
      </c>
      <c r="H3774" t="s">
        <v>25</v>
      </c>
      <c r="I3774" t="s">
        <v>25</v>
      </c>
      <c r="J3774" t="s">
        <v>25</v>
      </c>
      <c r="K3774" t="s">
        <v>25</v>
      </c>
      <c r="L3774" t="s">
        <v>6320</v>
      </c>
      <c r="M3774" s="117">
        <v>7611010100000</v>
      </c>
      <c r="N3774" t="s">
        <v>25</v>
      </c>
      <c r="O3774" s="119">
        <v>46023</v>
      </c>
      <c r="P3774" s="119">
        <v>2958465</v>
      </c>
      <c r="Q3774" s="120">
        <v>46023</v>
      </c>
      <c r="R3774" s="120">
        <v>2958465</v>
      </c>
    </row>
    <row r="3775" spans="1:18" x14ac:dyDescent="0.25">
      <c r="A3775" t="str">
        <f t="shared" si="116"/>
        <v>IT-7611010130000</v>
      </c>
      <c r="B3775">
        <f t="shared" si="117"/>
        <v>3774</v>
      </c>
      <c r="C3775" t="s">
        <v>6312</v>
      </c>
      <c r="D3775" s="117">
        <v>7611010130000</v>
      </c>
      <c r="E3775" t="s">
        <v>6308</v>
      </c>
      <c r="F3775" t="s">
        <v>5593</v>
      </c>
      <c r="G3775" t="s">
        <v>25</v>
      </c>
      <c r="H3775" t="s">
        <v>25</v>
      </c>
      <c r="I3775" t="s">
        <v>25</v>
      </c>
      <c r="J3775" t="s">
        <v>25</v>
      </c>
      <c r="K3775" t="s">
        <v>25</v>
      </c>
      <c r="L3775" t="s">
        <v>6320</v>
      </c>
      <c r="M3775" s="117">
        <v>7611010100000</v>
      </c>
      <c r="N3775" t="s">
        <v>25</v>
      </c>
      <c r="O3775" s="119">
        <v>46023</v>
      </c>
      <c r="P3775" s="119">
        <v>2958465</v>
      </c>
      <c r="Q3775" s="120">
        <v>46023</v>
      </c>
      <c r="R3775" s="120">
        <v>2958465</v>
      </c>
    </row>
    <row r="3776" spans="1:18" x14ac:dyDescent="0.25">
      <c r="A3776" t="str">
        <f t="shared" si="116"/>
        <v>IT-7611030000000</v>
      </c>
      <c r="B3776">
        <f t="shared" si="117"/>
        <v>3775</v>
      </c>
      <c r="C3776" t="s">
        <v>6310</v>
      </c>
      <c r="D3776" s="117">
        <v>7611030000000</v>
      </c>
      <c r="E3776" t="s">
        <v>6309</v>
      </c>
      <c r="F3776" t="s">
        <v>5595</v>
      </c>
      <c r="G3776" t="s">
        <v>25</v>
      </c>
      <c r="H3776" t="s">
        <v>25</v>
      </c>
      <c r="I3776" t="s">
        <v>25</v>
      </c>
      <c r="J3776" t="s">
        <v>25</v>
      </c>
      <c r="K3776" t="s">
        <v>25</v>
      </c>
      <c r="L3776" t="s">
        <v>6317</v>
      </c>
      <c r="M3776" s="117">
        <v>7611000000000</v>
      </c>
      <c r="N3776" t="s">
        <v>25</v>
      </c>
      <c r="O3776" s="119">
        <v>46023</v>
      </c>
      <c r="P3776" s="119">
        <v>2958465</v>
      </c>
      <c r="Q3776" s="120">
        <v>46023</v>
      </c>
      <c r="R3776" s="120">
        <v>2958465</v>
      </c>
    </row>
    <row r="3777" spans="1:18" x14ac:dyDescent="0.25">
      <c r="A3777" t="str">
        <f t="shared" si="116"/>
        <v>IT-7611030100000</v>
      </c>
      <c r="B3777">
        <f t="shared" si="117"/>
        <v>3776</v>
      </c>
      <c r="C3777" t="s">
        <v>6310</v>
      </c>
      <c r="D3777" s="117">
        <v>7611030100000</v>
      </c>
      <c r="E3777" t="s">
        <v>6309</v>
      </c>
      <c r="F3777" t="s">
        <v>5596</v>
      </c>
      <c r="G3777" t="s">
        <v>25</v>
      </c>
      <c r="H3777" t="s">
        <v>25</v>
      </c>
      <c r="I3777" t="s">
        <v>25</v>
      </c>
      <c r="J3777" t="s">
        <v>25</v>
      </c>
      <c r="K3777" t="s">
        <v>25</v>
      </c>
      <c r="L3777" t="s">
        <v>6319</v>
      </c>
      <c r="M3777" s="117">
        <v>7611030000000</v>
      </c>
      <c r="N3777" t="s">
        <v>25</v>
      </c>
      <c r="O3777" s="119">
        <v>46023</v>
      </c>
      <c r="P3777" s="119">
        <v>2958465</v>
      </c>
      <c r="Q3777" s="120">
        <v>46023</v>
      </c>
      <c r="R3777" s="120">
        <v>2958465</v>
      </c>
    </row>
    <row r="3778" spans="1:18" x14ac:dyDescent="0.25">
      <c r="A3778" t="str">
        <f t="shared" si="116"/>
        <v>IT-7611030106000</v>
      </c>
      <c r="B3778">
        <f t="shared" si="117"/>
        <v>3777</v>
      </c>
      <c r="C3778" t="s">
        <v>6312</v>
      </c>
      <c r="D3778" s="117">
        <v>7611030106000</v>
      </c>
      <c r="E3778" t="s">
        <v>6308</v>
      </c>
      <c r="F3778" t="s">
        <v>5598</v>
      </c>
      <c r="G3778" t="s">
        <v>25</v>
      </c>
      <c r="H3778" t="s">
        <v>25</v>
      </c>
      <c r="I3778" t="s">
        <v>25</v>
      </c>
      <c r="J3778" t="s">
        <v>25</v>
      </c>
      <c r="K3778" t="s">
        <v>25</v>
      </c>
      <c r="L3778" t="s">
        <v>6320</v>
      </c>
      <c r="M3778" s="117">
        <v>7611030100000</v>
      </c>
      <c r="N3778" t="s">
        <v>25</v>
      </c>
      <c r="O3778" s="119">
        <v>46023</v>
      </c>
      <c r="P3778" s="119">
        <v>2958465</v>
      </c>
      <c r="Q3778" s="120">
        <v>46023</v>
      </c>
      <c r="R3778" s="120">
        <v>2958465</v>
      </c>
    </row>
    <row r="3779" spans="1:18" x14ac:dyDescent="0.25">
      <c r="A3779" t="str">
        <f t="shared" ref="A3779:A3842" si="118">CONCATENATE("IT-",D3779)</f>
        <v>IT-7611040000000</v>
      </c>
      <c r="B3779">
        <f t="shared" si="117"/>
        <v>3778</v>
      </c>
      <c r="C3779" t="s">
        <v>6310</v>
      </c>
      <c r="D3779" s="117">
        <v>7611040000000</v>
      </c>
      <c r="E3779" t="s">
        <v>6309</v>
      </c>
      <c r="F3779" t="s">
        <v>5600</v>
      </c>
      <c r="G3779" t="s">
        <v>25</v>
      </c>
      <c r="H3779" t="s">
        <v>25</v>
      </c>
      <c r="I3779" t="s">
        <v>25</v>
      </c>
      <c r="J3779" t="s">
        <v>25</v>
      </c>
      <c r="K3779" t="s">
        <v>25</v>
      </c>
      <c r="L3779" t="s">
        <v>6317</v>
      </c>
      <c r="M3779" s="117">
        <v>7611000000000</v>
      </c>
      <c r="N3779" t="s">
        <v>25</v>
      </c>
      <c r="O3779" s="119">
        <v>46023</v>
      </c>
      <c r="P3779" s="119">
        <v>2958465</v>
      </c>
      <c r="Q3779" s="120">
        <v>46023</v>
      </c>
      <c r="R3779" s="120">
        <v>2958465</v>
      </c>
    </row>
    <row r="3780" spans="1:18" x14ac:dyDescent="0.25">
      <c r="A3780" t="str">
        <f t="shared" si="118"/>
        <v>IT-7611040100000</v>
      </c>
      <c r="B3780">
        <f t="shared" ref="B3780:B3843" si="119">B3779+1</f>
        <v>3779</v>
      </c>
      <c r="C3780" t="s">
        <v>6310</v>
      </c>
      <c r="D3780" s="117">
        <v>7611040100000</v>
      </c>
      <c r="E3780" t="s">
        <v>6309</v>
      </c>
      <c r="F3780" t="s">
        <v>5601</v>
      </c>
      <c r="G3780" t="s">
        <v>25</v>
      </c>
      <c r="H3780" t="s">
        <v>25</v>
      </c>
      <c r="I3780" t="s">
        <v>25</v>
      </c>
      <c r="J3780" t="s">
        <v>25</v>
      </c>
      <c r="K3780" t="s">
        <v>25</v>
      </c>
      <c r="L3780" t="s">
        <v>6319</v>
      </c>
      <c r="M3780" s="117">
        <v>7611040000000</v>
      </c>
      <c r="N3780" t="s">
        <v>25</v>
      </c>
      <c r="O3780" s="119">
        <v>46023</v>
      </c>
      <c r="P3780" s="119">
        <v>2958465</v>
      </c>
      <c r="Q3780" s="120">
        <v>46023</v>
      </c>
      <c r="R3780" s="120">
        <v>2958465</v>
      </c>
    </row>
    <row r="3781" spans="1:18" x14ac:dyDescent="0.25">
      <c r="A3781" t="str">
        <f t="shared" si="118"/>
        <v>IT-7611040199000</v>
      </c>
      <c r="B3781">
        <f t="shared" si="119"/>
        <v>3780</v>
      </c>
      <c r="C3781" t="s">
        <v>6312</v>
      </c>
      <c r="D3781" s="117">
        <v>7611040199000</v>
      </c>
      <c r="E3781" t="s">
        <v>6308</v>
      </c>
      <c r="F3781" t="s">
        <v>5603</v>
      </c>
      <c r="G3781" t="s">
        <v>25</v>
      </c>
      <c r="H3781" t="s">
        <v>25</v>
      </c>
      <c r="I3781" t="s">
        <v>25</v>
      </c>
      <c r="J3781" t="s">
        <v>25</v>
      </c>
      <c r="K3781" t="s">
        <v>25</v>
      </c>
      <c r="L3781" t="s">
        <v>6320</v>
      </c>
      <c r="M3781" s="117">
        <v>7611040100000</v>
      </c>
      <c r="N3781" t="s">
        <v>25</v>
      </c>
      <c r="O3781" s="119">
        <v>46023</v>
      </c>
      <c r="P3781" s="119">
        <v>2958465</v>
      </c>
      <c r="Q3781" s="120">
        <v>46023</v>
      </c>
      <c r="R3781" s="120">
        <v>2958465</v>
      </c>
    </row>
    <row r="3782" spans="1:18" x14ac:dyDescent="0.25">
      <c r="A3782" t="str">
        <f t="shared" si="118"/>
        <v>IT-7630000000000</v>
      </c>
      <c r="B3782">
        <f t="shared" si="119"/>
        <v>3781</v>
      </c>
      <c r="C3782" t="s">
        <v>6310</v>
      </c>
      <c r="D3782" s="117">
        <v>7630000000000</v>
      </c>
      <c r="E3782" t="s">
        <v>6309</v>
      </c>
      <c r="F3782" t="s">
        <v>5605</v>
      </c>
      <c r="G3782" t="s">
        <v>25</v>
      </c>
      <c r="H3782" t="s">
        <v>25</v>
      </c>
      <c r="I3782" t="s">
        <v>25</v>
      </c>
      <c r="J3782" t="s">
        <v>25</v>
      </c>
      <c r="K3782" t="s">
        <v>25</v>
      </c>
      <c r="L3782" t="s">
        <v>6315</v>
      </c>
      <c r="M3782" s="117">
        <v>7600000000000</v>
      </c>
      <c r="N3782" t="s">
        <v>25</v>
      </c>
      <c r="O3782" s="119">
        <v>46023</v>
      </c>
      <c r="P3782" s="119">
        <v>2958465</v>
      </c>
      <c r="Q3782" s="120">
        <v>46023</v>
      </c>
      <c r="R3782" s="120">
        <v>2958465</v>
      </c>
    </row>
    <row r="3783" spans="1:18" x14ac:dyDescent="0.25">
      <c r="A3783" t="str">
        <f t="shared" si="118"/>
        <v>IT-7631000000000</v>
      </c>
      <c r="B3783">
        <f t="shared" si="119"/>
        <v>3782</v>
      </c>
      <c r="C3783" t="s">
        <v>6310</v>
      </c>
      <c r="D3783" s="117">
        <v>7631000000000</v>
      </c>
      <c r="E3783" t="s">
        <v>6309</v>
      </c>
      <c r="F3783" t="s">
        <v>5606</v>
      </c>
      <c r="G3783" t="s">
        <v>25</v>
      </c>
      <c r="H3783" t="s">
        <v>25</v>
      </c>
      <c r="I3783" t="s">
        <v>25</v>
      </c>
      <c r="J3783" t="s">
        <v>25</v>
      </c>
      <c r="K3783" t="s">
        <v>25</v>
      </c>
      <c r="L3783" t="s">
        <v>6316</v>
      </c>
      <c r="M3783" s="117">
        <v>7630000000000</v>
      </c>
      <c r="N3783" t="s">
        <v>25</v>
      </c>
      <c r="O3783" s="119">
        <v>46023</v>
      </c>
      <c r="P3783" s="119">
        <v>2958465</v>
      </c>
      <c r="Q3783" s="120">
        <v>46023</v>
      </c>
      <c r="R3783" s="120">
        <v>2958465</v>
      </c>
    </row>
    <row r="3784" spans="1:18" x14ac:dyDescent="0.25">
      <c r="A3784" t="str">
        <f t="shared" si="118"/>
        <v>IT-7631500000000</v>
      </c>
      <c r="B3784">
        <f t="shared" si="119"/>
        <v>3783</v>
      </c>
      <c r="C3784" t="s">
        <v>6310</v>
      </c>
      <c r="D3784" s="117">
        <v>7631500000000</v>
      </c>
      <c r="E3784" t="s">
        <v>6309</v>
      </c>
      <c r="F3784" t="s">
        <v>5607</v>
      </c>
      <c r="G3784" t="s">
        <v>25</v>
      </c>
      <c r="H3784" t="s">
        <v>25</v>
      </c>
      <c r="I3784" t="s">
        <v>25</v>
      </c>
      <c r="J3784" t="s">
        <v>25</v>
      </c>
      <c r="K3784" t="s">
        <v>25</v>
      </c>
      <c r="L3784" t="s">
        <v>6317</v>
      </c>
      <c r="M3784" s="117">
        <v>7631000000000</v>
      </c>
      <c r="N3784" t="s">
        <v>25</v>
      </c>
      <c r="O3784" s="119">
        <v>46023</v>
      </c>
      <c r="P3784" s="119">
        <v>2958465</v>
      </c>
      <c r="Q3784" s="120">
        <v>46023</v>
      </c>
      <c r="R3784" s="120">
        <v>2958465</v>
      </c>
    </row>
    <row r="3785" spans="1:18" x14ac:dyDescent="0.25">
      <c r="A3785" t="str">
        <f t="shared" si="118"/>
        <v>IT-7631500100000</v>
      </c>
      <c r="B3785">
        <f t="shared" si="119"/>
        <v>3784</v>
      </c>
      <c r="C3785" t="s">
        <v>6310</v>
      </c>
      <c r="D3785" s="117">
        <v>7631500100000</v>
      </c>
      <c r="E3785" t="s">
        <v>6309</v>
      </c>
      <c r="F3785" t="s">
        <v>5608</v>
      </c>
      <c r="G3785" t="s">
        <v>25</v>
      </c>
      <c r="H3785" t="s">
        <v>25</v>
      </c>
      <c r="I3785" t="s">
        <v>25</v>
      </c>
      <c r="J3785" t="s">
        <v>25</v>
      </c>
      <c r="K3785" t="s">
        <v>25</v>
      </c>
      <c r="L3785" t="s">
        <v>6319</v>
      </c>
      <c r="M3785" s="117">
        <v>7631500000000</v>
      </c>
      <c r="N3785" t="s">
        <v>25</v>
      </c>
      <c r="O3785" s="119">
        <v>46023</v>
      </c>
      <c r="P3785" s="119">
        <v>2958465</v>
      </c>
      <c r="Q3785" s="120">
        <v>46023</v>
      </c>
      <c r="R3785" s="120">
        <v>2958465</v>
      </c>
    </row>
    <row r="3786" spans="1:18" x14ac:dyDescent="0.25">
      <c r="A3786" t="str">
        <f t="shared" si="118"/>
        <v>IT-7631500101000</v>
      </c>
      <c r="B3786">
        <f t="shared" si="119"/>
        <v>3785</v>
      </c>
      <c r="C3786" t="s">
        <v>6312</v>
      </c>
      <c r="D3786" s="117">
        <v>7631500101000</v>
      </c>
      <c r="E3786" t="s">
        <v>6308</v>
      </c>
      <c r="F3786" t="s">
        <v>5610</v>
      </c>
      <c r="G3786" t="s">
        <v>25</v>
      </c>
      <c r="H3786" t="s">
        <v>25</v>
      </c>
      <c r="I3786" t="s">
        <v>25</v>
      </c>
      <c r="J3786" t="s">
        <v>25</v>
      </c>
      <c r="K3786" t="s">
        <v>25</v>
      </c>
      <c r="L3786" t="s">
        <v>6320</v>
      </c>
      <c r="M3786" s="117">
        <v>7631500100000</v>
      </c>
      <c r="N3786" t="s">
        <v>25</v>
      </c>
      <c r="O3786" s="119">
        <v>46023</v>
      </c>
      <c r="P3786" s="119">
        <v>2958465</v>
      </c>
      <c r="Q3786" s="120">
        <v>46023</v>
      </c>
      <c r="R3786" s="120">
        <v>2958465</v>
      </c>
    </row>
    <row r="3787" spans="1:18" x14ac:dyDescent="0.25">
      <c r="A3787" t="str">
        <f t="shared" si="118"/>
        <v>IT-7631520000000</v>
      </c>
      <c r="B3787">
        <f t="shared" si="119"/>
        <v>3786</v>
      </c>
      <c r="C3787" t="s">
        <v>6310</v>
      </c>
      <c r="D3787" s="117">
        <v>7631520000000</v>
      </c>
      <c r="E3787" t="s">
        <v>6309</v>
      </c>
      <c r="F3787" t="s">
        <v>5612</v>
      </c>
      <c r="G3787" t="s">
        <v>25</v>
      </c>
      <c r="H3787" t="s">
        <v>25</v>
      </c>
      <c r="I3787" t="s">
        <v>25</v>
      </c>
      <c r="J3787" t="s">
        <v>25</v>
      </c>
      <c r="K3787" t="s">
        <v>25</v>
      </c>
      <c r="L3787" t="s">
        <v>6317</v>
      </c>
      <c r="M3787" s="117">
        <v>7631000000000</v>
      </c>
      <c r="N3787" t="s">
        <v>25</v>
      </c>
      <c r="O3787" s="119">
        <v>46023</v>
      </c>
      <c r="P3787" s="119">
        <v>2958465</v>
      </c>
      <c r="Q3787" s="120">
        <v>46023</v>
      </c>
      <c r="R3787" s="120">
        <v>2958465</v>
      </c>
    </row>
    <row r="3788" spans="1:18" x14ac:dyDescent="0.25">
      <c r="A3788" t="str">
        <f t="shared" si="118"/>
        <v>IT-7631520100000</v>
      </c>
      <c r="B3788">
        <f t="shared" si="119"/>
        <v>3787</v>
      </c>
      <c r="C3788" t="s">
        <v>6310</v>
      </c>
      <c r="D3788" s="117">
        <v>7631520100000</v>
      </c>
      <c r="E3788" t="s">
        <v>6309</v>
      </c>
      <c r="F3788" t="s">
        <v>5613</v>
      </c>
      <c r="G3788" t="s">
        <v>25</v>
      </c>
      <c r="H3788" t="s">
        <v>25</v>
      </c>
      <c r="I3788" t="s">
        <v>25</v>
      </c>
      <c r="J3788" t="s">
        <v>25</v>
      </c>
      <c r="K3788" t="s">
        <v>25</v>
      </c>
      <c r="L3788" t="s">
        <v>6319</v>
      </c>
      <c r="M3788" s="117">
        <v>7631520000000</v>
      </c>
      <c r="N3788" t="s">
        <v>25</v>
      </c>
      <c r="O3788" s="119">
        <v>46023</v>
      </c>
      <c r="P3788" s="119">
        <v>2958465</v>
      </c>
      <c r="Q3788" s="120">
        <v>46023</v>
      </c>
      <c r="R3788" s="120">
        <v>2958465</v>
      </c>
    </row>
    <row r="3789" spans="1:18" x14ac:dyDescent="0.25">
      <c r="A3789" t="str">
        <f t="shared" si="118"/>
        <v>IT-7631520101000</v>
      </c>
      <c r="B3789">
        <f t="shared" si="119"/>
        <v>3788</v>
      </c>
      <c r="C3789" t="s">
        <v>6312</v>
      </c>
      <c r="D3789" s="117">
        <v>7631520101000</v>
      </c>
      <c r="E3789" t="s">
        <v>6308</v>
      </c>
      <c r="F3789" t="s">
        <v>5614</v>
      </c>
      <c r="G3789" t="s">
        <v>25</v>
      </c>
      <c r="H3789" t="s">
        <v>25</v>
      </c>
      <c r="I3789" t="s">
        <v>25</v>
      </c>
      <c r="J3789" t="s">
        <v>25</v>
      </c>
      <c r="K3789" t="s">
        <v>25</v>
      </c>
      <c r="L3789" t="s">
        <v>6320</v>
      </c>
      <c r="M3789" s="117">
        <v>7631520100000</v>
      </c>
      <c r="N3789" t="s">
        <v>25</v>
      </c>
      <c r="O3789" s="119">
        <v>46023</v>
      </c>
      <c r="P3789" s="119">
        <v>2958465</v>
      </c>
      <c r="Q3789" s="120">
        <v>46023</v>
      </c>
      <c r="R3789" s="120">
        <v>2958465</v>
      </c>
    </row>
    <row r="3790" spans="1:18" x14ac:dyDescent="0.25">
      <c r="A3790" t="str">
        <f t="shared" si="118"/>
        <v>IT-7631990000000</v>
      </c>
      <c r="B3790">
        <f t="shared" si="119"/>
        <v>3789</v>
      </c>
      <c r="C3790" t="s">
        <v>6310</v>
      </c>
      <c r="D3790" s="117">
        <v>7631990000000</v>
      </c>
      <c r="E3790" t="s">
        <v>6309</v>
      </c>
      <c r="F3790" t="s">
        <v>5616</v>
      </c>
      <c r="G3790" t="s">
        <v>25</v>
      </c>
      <c r="H3790" t="s">
        <v>25</v>
      </c>
      <c r="I3790" t="s">
        <v>25</v>
      </c>
      <c r="J3790" t="s">
        <v>25</v>
      </c>
      <c r="K3790" t="s">
        <v>25</v>
      </c>
      <c r="L3790" t="s">
        <v>6317</v>
      </c>
      <c r="M3790" s="117">
        <v>7631000000000</v>
      </c>
      <c r="N3790" t="s">
        <v>25</v>
      </c>
      <c r="O3790" s="119">
        <v>46023</v>
      </c>
      <c r="P3790" s="119">
        <v>2958465</v>
      </c>
      <c r="Q3790" s="120">
        <v>46023</v>
      </c>
      <c r="R3790" s="120">
        <v>2958465</v>
      </c>
    </row>
    <row r="3791" spans="1:18" x14ac:dyDescent="0.25">
      <c r="A3791" t="str">
        <f t="shared" si="118"/>
        <v>IT-7631990100000</v>
      </c>
      <c r="B3791">
        <f t="shared" si="119"/>
        <v>3790</v>
      </c>
      <c r="C3791" t="s">
        <v>6310</v>
      </c>
      <c r="D3791" s="117">
        <v>7631990100000</v>
      </c>
      <c r="E3791" t="s">
        <v>6309</v>
      </c>
      <c r="F3791" t="s">
        <v>5617</v>
      </c>
      <c r="G3791" t="s">
        <v>25</v>
      </c>
      <c r="H3791" t="s">
        <v>25</v>
      </c>
      <c r="I3791" t="s">
        <v>25</v>
      </c>
      <c r="J3791" t="s">
        <v>25</v>
      </c>
      <c r="K3791" t="s">
        <v>25</v>
      </c>
      <c r="L3791" t="s">
        <v>6319</v>
      </c>
      <c r="M3791" s="117">
        <v>7631990000000</v>
      </c>
      <c r="N3791" t="s">
        <v>25</v>
      </c>
      <c r="O3791" s="119">
        <v>46023</v>
      </c>
      <c r="P3791" s="119">
        <v>2958465</v>
      </c>
      <c r="Q3791" s="120">
        <v>46023</v>
      </c>
      <c r="R3791" s="120">
        <v>2958465</v>
      </c>
    </row>
    <row r="3792" spans="1:18" x14ac:dyDescent="0.25">
      <c r="A3792" t="str">
        <f t="shared" si="118"/>
        <v>IT-7631990103000</v>
      </c>
      <c r="B3792">
        <f t="shared" si="119"/>
        <v>3791</v>
      </c>
      <c r="C3792" t="s">
        <v>6312</v>
      </c>
      <c r="D3792" s="117">
        <v>7631990103000</v>
      </c>
      <c r="E3792" t="s">
        <v>6308</v>
      </c>
      <c r="F3792" t="s">
        <v>5618</v>
      </c>
      <c r="G3792" t="s">
        <v>25</v>
      </c>
      <c r="H3792" t="s">
        <v>25</v>
      </c>
      <c r="I3792" t="s">
        <v>25</v>
      </c>
      <c r="J3792" t="s">
        <v>25</v>
      </c>
      <c r="K3792" t="s">
        <v>25</v>
      </c>
      <c r="L3792" t="s">
        <v>6320</v>
      </c>
      <c r="M3792" s="117">
        <v>7631990100000</v>
      </c>
      <c r="N3792" t="s">
        <v>25</v>
      </c>
      <c r="O3792" s="119">
        <v>46023</v>
      </c>
      <c r="P3792" s="119">
        <v>2958465</v>
      </c>
      <c r="Q3792" s="120">
        <v>46023</v>
      </c>
      <c r="R3792" s="120">
        <v>2958465</v>
      </c>
    </row>
    <row r="3793" spans="1:18" x14ac:dyDescent="0.25">
      <c r="A3793" t="str">
        <f t="shared" si="118"/>
        <v>IT-7631990104000</v>
      </c>
      <c r="B3793">
        <f t="shared" si="119"/>
        <v>3792</v>
      </c>
      <c r="C3793" t="s">
        <v>6312</v>
      </c>
      <c r="D3793" s="117">
        <v>7631990104000</v>
      </c>
      <c r="E3793" t="s">
        <v>6308</v>
      </c>
      <c r="F3793" t="s">
        <v>5620</v>
      </c>
      <c r="G3793" t="s">
        <v>25</v>
      </c>
      <c r="H3793" t="s">
        <v>25</v>
      </c>
      <c r="I3793" t="s">
        <v>25</v>
      </c>
      <c r="J3793" t="s">
        <v>25</v>
      </c>
      <c r="K3793" t="s">
        <v>25</v>
      </c>
      <c r="L3793" t="s">
        <v>6320</v>
      </c>
      <c r="M3793" s="117">
        <v>7631990100000</v>
      </c>
      <c r="N3793" t="s">
        <v>25</v>
      </c>
      <c r="O3793" s="119">
        <v>46023</v>
      </c>
      <c r="P3793" s="119">
        <v>2958465</v>
      </c>
      <c r="Q3793" s="120">
        <v>46023</v>
      </c>
      <c r="R3793" s="120">
        <v>2958465</v>
      </c>
    </row>
    <row r="3794" spans="1:18" x14ac:dyDescent="0.25">
      <c r="A3794" t="str">
        <f t="shared" si="118"/>
        <v>IT-7631990200000</v>
      </c>
      <c r="B3794">
        <f t="shared" si="119"/>
        <v>3793</v>
      </c>
      <c r="C3794" t="s">
        <v>6310</v>
      </c>
      <c r="D3794" s="117">
        <v>7631990200000</v>
      </c>
      <c r="E3794" t="s">
        <v>6309</v>
      </c>
      <c r="F3794" t="s">
        <v>5622</v>
      </c>
      <c r="G3794" t="s">
        <v>25</v>
      </c>
      <c r="H3794" t="s">
        <v>25</v>
      </c>
      <c r="I3794" t="s">
        <v>25</v>
      </c>
      <c r="J3794" t="s">
        <v>25</v>
      </c>
      <c r="K3794" t="s">
        <v>25</v>
      </c>
      <c r="L3794" t="s">
        <v>6319</v>
      </c>
      <c r="M3794" s="117">
        <v>7631990000000</v>
      </c>
      <c r="N3794" t="s">
        <v>25</v>
      </c>
      <c r="O3794" s="119">
        <v>46023</v>
      </c>
      <c r="P3794" s="119">
        <v>2958465</v>
      </c>
      <c r="Q3794" s="120">
        <v>46023</v>
      </c>
      <c r="R3794" s="120">
        <v>2958465</v>
      </c>
    </row>
    <row r="3795" spans="1:18" x14ac:dyDescent="0.25">
      <c r="A3795" t="str">
        <f t="shared" si="118"/>
        <v>IT-7631990204000</v>
      </c>
      <c r="B3795">
        <f t="shared" si="119"/>
        <v>3794</v>
      </c>
      <c r="C3795" t="s">
        <v>6312</v>
      </c>
      <c r="D3795" s="117">
        <v>7631990204000</v>
      </c>
      <c r="E3795" t="s">
        <v>6308</v>
      </c>
      <c r="F3795" t="s">
        <v>5623</v>
      </c>
      <c r="G3795" t="s">
        <v>25</v>
      </c>
      <c r="H3795" t="s">
        <v>25</v>
      </c>
      <c r="I3795" t="s">
        <v>25</v>
      </c>
      <c r="J3795" t="s">
        <v>25</v>
      </c>
      <c r="K3795" t="s">
        <v>25</v>
      </c>
      <c r="L3795" t="s">
        <v>6320</v>
      </c>
      <c r="M3795" s="117">
        <v>7631990200000</v>
      </c>
      <c r="N3795" t="s">
        <v>25</v>
      </c>
      <c r="O3795" s="119">
        <v>46023</v>
      </c>
      <c r="P3795" s="119">
        <v>2958465</v>
      </c>
      <c r="Q3795" s="120">
        <v>46023</v>
      </c>
      <c r="R3795" s="120">
        <v>2958465</v>
      </c>
    </row>
    <row r="3796" spans="1:18" x14ac:dyDescent="0.25">
      <c r="A3796" t="str">
        <f t="shared" si="118"/>
        <v>IT-7690000000000</v>
      </c>
      <c r="B3796">
        <f t="shared" si="119"/>
        <v>3795</v>
      </c>
      <c r="C3796" t="s">
        <v>6310</v>
      </c>
      <c r="D3796" s="117">
        <v>7690000000000</v>
      </c>
      <c r="E3796" t="s">
        <v>6309</v>
      </c>
      <c r="F3796" t="s">
        <v>5625</v>
      </c>
      <c r="G3796" t="s">
        <v>25</v>
      </c>
      <c r="H3796" t="s">
        <v>25</v>
      </c>
      <c r="I3796" t="s">
        <v>25</v>
      </c>
      <c r="J3796" t="s">
        <v>25</v>
      </c>
      <c r="K3796" t="s">
        <v>25</v>
      </c>
      <c r="L3796" t="s">
        <v>6315</v>
      </c>
      <c r="M3796" s="117">
        <v>7600000000000</v>
      </c>
      <c r="N3796" t="s">
        <v>25</v>
      </c>
      <c r="O3796" s="119">
        <v>46023</v>
      </c>
      <c r="P3796" s="119">
        <v>2958465</v>
      </c>
      <c r="Q3796" s="120">
        <v>46023</v>
      </c>
      <c r="R3796" s="120">
        <v>2958465</v>
      </c>
    </row>
    <row r="3797" spans="1:18" x14ac:dyDescent="0.25">
      <c r="A3797" t="str">
        <f t="shared" si="118"/>
        <v>IT-7699000000000</v>
      </c>
      <c r="B3797">
        <f t="shared" si="119"/>
        <v>3796</v>
      </c>
      <c r="C3797" t="s">
        <v>6310</v>
      </c>
      <c r="D3797" s="117">
        <v>7699000000000</v>
      </c>
      <c r="E3797" t="s">
        <v>6309</v>
      </c>
      <c r="F3797" t="s">
        <v>5625</v>
      </c>
      <c r="G3797" t="s">
        <v>25</v>
      </c>
      <c r="H3797" t="s">
        <v>25</v>
      </c>
      <c r="I3797" t="s">
        <v>25</v>
      </c>
      <c r="J3797" t="s">
        <v>25</v>
      </c>
      <c r="K3797" t="s">
        <v>25</v>
      </c>
      <c r="L3797" t="s">
        <v>6316</v>
      </c>
      <c r="M3797" s="117">
        <v>7690000000000</v>
      </c>
      <c r="N3797" t="s">
        <v>25</v>
      </c>
      <c r="O3797" s="119">
        <v>46023</v>
      </c>
      <c r="P3797" s="119">
        <v>2958465</v>
      </c>
      <c r="Q3797" s="120">
        <v>46023</v>
      </c>
      <c r="R3797" s="120">
        <v>2958465</v>
      </c>
    </row>
    <row r="3798" spans="1:18" x14ac:dyDescent="0.25">
      <c r="A3798" t="str">
        <f t="shared" si="118"/>
        <v>IT-7699990000000</v>
      </c>
      <c r="B3798">
        <f t="shared" si="119"/>
        <v>3797</v>
      </c>
      <c r="C3798" t="s">
        <v>6310</v>
      </c>
      <c r="D3798" s="117">
        <v>7699990000000</v>
      </c>
      <c r="E3798" t="s">
        <v>6309</v>
      </c>
      <c r="F3798" t="s">
        <v>5625</v>
      </c>
      <c r="G3798" t="s">
        <v>25</v>
      </c>
      <c r="H3798" t="s">
        <v>25</v>
      </c>
      <c r="I3798" t="s">
        <v>25</v>
      </c>
      <c r="J3798" t="s">
        <v>25</v>
      </c>
      <c r="K3798" t="s">
        <v>25</v>
      </c>
      <c r="L3798" t="s">
        <v>6317</v>
      </c>
      <c r="M3798" s="117">
        <v>7699000000000</v>
      </c>
      <c r="N3798" t="s">
        <v>25</v>
      </c>
      <c r="O3798" s="119">
        <v>46023</v>
      </c>
      <c r="P3798" s="119">
        <v>2958465</v>
      </c>
      <c r="Q3798" s="120">
        <v>46023</v>
      </c>
      <c r="R3798" s="120">
        <v>2958465</v>
      </c>
    </row>
    <row r="3799" spans="1:18" x14ac:dyDescent="0.25">
      <c r="A3799" t="str">
        <f t="shared" si="118"/>
        <v>IT-7699990100000</v>
      </c>
      <c r="B3799">
        <f t="shared" si="119"/>
        <v>3798</v>
      </c>
      <c r="C3799" t="s">
        <v>6310</v>
      </c>
      <c r="D3799" s="117">
        <v>7699990100000</v>
      </c>
      <c r="E3799" t="s">
        <v>6309</v>
      </c>
      <c r="F3799" t="s">
        <v>5626</v>
      </c>
      <c r="G3799" t="s">
        <v>25</v>
      </c>
      <c r="H3799" t="s">
        <v>25</v>
      </c>
      <c r="I3799" t="s">
        <v>25</v>
      </c>
      <c r="J3799" t="s">
        <v>25</v>
      </c>
      <c r="K3799" t="s">
        <v>25</v>
      </c>
      <c r="L3799" t="s">
        <v>6319</v>
      </c>
      <c r="M3799" s="117">
        <v>7699990000000</v>
      </c>
      <c r="N3799" t="s">
        <v>25</v>
      </c>
      <c r="O3799" s="119">
        <v>46023</v>
      </c>
      <c r="P3799" s="119">
        <v>2958465</v>
      </c>
      <c r="Q3799" s="120">
        <v>46023</v>
      </c>
      <c r="R3799" s="120">
        <v>2958465</v>
      </c>
    </row>
    <row r="3800" spans="1:18" x14ac:dyDescent="0.25">
      <c r="A3800" t="str">
        <f t="shared" si="118"/>
        <v>IT-7699990101000</v>
      </c>
      <c r="B3800">
        <f t="shared" si="119"/>
        <v>3799</v>
      </c>
      <c r="C3800" t="s">
        <v>6312</v>
      </c>
      <c r="D3800" s="117">
        <v>7699990101000</v>
      </c>
      <c r="E3800" t="s">
        <v>6308</v>
      </c>
      <c r="F3800" t="s">
        <v>5627</v>
      </c>
      <c r="G3800" t="s">
        <v>25</v>
      </c>
      <c r="H3800" t="s">
        <v>25</v>
      </c>
      <c r="I3800" t="s">
        <v>25</v>
      </c>
      <c r="J3800" t="s">
        <v>25</v>
      </c>
      <c r="K3800" t="s">
        <v>25</v>
      </c>
      <c r="L3800" t="s">
        <v>6320</v>
      </c>
      <c r="M3800" s="117">
        <v>7699990100000</v>
      </c>
      <c r="N3800" t="s">
        <v>25</v>
      </c>
      <c r="O3800" s="119">
        <v>46023</v>
      </c>
      <c r="P3800" s="119">
        <v>2958465</v>
      </c>
      <c r="Q3800" s="120">
        <v>46023</v>
      </c>
      <c r="R3800" s="120">
        <v>2958465</v>
      </c>
    </row>
    <row r="3801" spans="1:18" x14ac:dyDescent="0.25">
      <c r="A3801" t="str">
        <f t="shared" si="118"/>
        <v>IT-7699990300000</v>
      </c>
      <c r="B3801">
        <f t="shared" si="119"/>
        <v>3800</v>
      </c>
      <c r="C3801" t="s">
        <v>6310</v>
      </c>
      <c r="D3801" s="117">
        <v>7699990300000</v>
      </c>
      <c r="E3801" t="s">
        <v>6309</v>
      </c>
      <c r="F3801" t="s">
        <v>5628</v>
      </c>
      <c r="G3801" t="s">
        <v>25</v>
      </c>
      <c r="H3801" t="s">
        <v>25</v>
      </c>
      <c r="I3801" t="s">
        <v>25</v>
      </c>
      <c r="J3801" t="s">
        <v>25</v>
      </c>
      <c r="K3801" t="s">
        <v>25</v>
      </c>
      <c r="L3801" t="s">
        <v>6319</v>
      </c>
      <c r="M3801" s="117">
        <v>7699990000000</v>
      </c>
      <c r="N3801" t="s">
        <v>25</v>
      </c>
      <c r="O3801" s="119">
        <v>46023</v>
      </c>
      <c r="P3801" s="119">
        <v>2958465</v>
      </c>
      <c r="Q3801" s="120">
        <v>46023</v>
      </c>
      <c r="R3801" s="120">
        <v>2958465</v>
      </c>
    </row>
    <row r="3802" spans="1:18" x14ac:dyDescent="0.25">
      <c r="A3802" t="str">
        <f t="shared" si="118"/>
        <v>IT-7699990301000</v>
      </c>
      <c r="B3802">
        <f t="shared" si="119"/>
        <v>3801</v>
      </c>
      <c r="C3802" t="s">
        <v>6312</v>
      </c>
      <c r="D3802" s="117">
        <v>7699990301000</v>
      </c>
      <c r="E3802" t="s">
        <v>6308</v>
      </c>
      <c r="F3802" t="s">
        <v>5629</v>
      </c>
      <c r="G3802" t="s">
        <v>25</v>
      </c>
      <c r="H3802" t="s">
        <v>25</v>
      </c>
      <c r="I3802" t="s">
        <v>25</v>
      </c>
      <c r="J3802" t="s">
        <v>25</v>
      </c>
      <c r="K3802" t="s">
        <v>25</v>
      </c>
      <c r="L3802" t="s">
        <v>6320</v>
      </c>
      <c r="M3802" s="117">
        <v>7699990300000</v>
      </c>
      <c r="N3802" t="s">
        <v>25</v>
      </c>
      <c r="O3802" s="119">
        <v>46023</v>
      </c>
      <c r="P3802" s="119">
        <v>2958465</v>
      </c>
      <c r="Q3802" s="120">
        <v>46023</v>
      </c>
      <c r="R3802" s="120">
        <v>2958465</v>
      </c>
    </row>
    <row r="3803" spans="1:18" x14ac:dyDescent="0.25">
      <c r="A3803" t="str">
        <f t="shared" si="118"/>
        <v>IT-7699990400000</v>
      </c>
      <c r="B3803">
        <f t="shared" si="119"/>
        <v>3802</v>
      </c>
      <c r="C3803" t="s">
        <v>6310</v>
      </c>
      <c r="D3803" s="117">
        <v>7699990400000</v>
      </c>
      <c r="E3803" t="s">
        <v>6309</v>
      </c>
      <c r="F3803" t="s">
        <v>5630</v>
      </c>
      <c r="G3803" t="s">
        <v>25</v>
      </c>
      <c r="H3803" t="s">
        <v>25</v>
      </c>
      <c r="I3803" t="s">
        <v>25</v>
      </c>
      <c r="J3803" t="s">
        <v>25</v>
      </c>
      <c r="K3803" t="s">
        <v>25</v>
      </c>
      <c r="L3803" t="s">
        <v>6319</v>
      </c>
      <c r="M3803" s="117">
        <v>7699990000000</v>
      </c>
      <c r="N3803" t="s">
        <v>25</v>
      </c>
      <c r="O3803" s="119">
        <v>46023</v>
      </c>
      <c r="P3803" s="119">
        <v>2958465</v>
      </c>
      <c r="Q3803" s="120">
        <v>46023</v>
      </c>
      <c r="R3803" s="120">
        <v>2958465</v>
      </c>
    </row>
    <row r="3804" spans="1:18" x14ac:dyDescent="0.25">
      <c r="A3804" t="str">
        <f t="shared" si="118"/>
        <v>IT-7699990401000</v>
      </c>
      <c r="B3804">
        <f t="shared" si="119"/>
        <v>3803</v>
      </c>
      <c r="C3804" t="s">
        <v>6312</v>
      </c>
      <c r="D3804" s="117">
        <v>7699990401000</v>
      </c>
      <c r="E3804" t="s">
        <v>6308</v>
      </c>
      <c r="F3804" t="s">
        <v>5631</v>
      </c>
      <c r="G3804" t="s">
        <v>25</v>
      </c>
      <c r="H3804" t="s">
        <v>25</v>
      </c>
      <c r="I3804" t="s">
        <v>25</v>
      </c>
      <c r="J3804" t="s">
        <v>25</v>
      </c>
      <c r="K3804" t="s">
        <v>25</v>
      </c>
      <c r="L3804" t="s">
        <v>6320</v>
      </c>
      <c r="M3804" s="117">
        <v>7699990400000</v>
      </c>
      <c r="N3804" t="s">
        <v>25</v>
      </c>
      <c r="O3804" s="119">
        <v>46023</v>
      </c>
      <c r="P3804" s="119">
        <v>2958465</v>
      </c>
      <c r="Q3804" s="120">
        <v>46023</v>
      </c>
      <c r="R3804" s="120">
        <v>2958465</v>
      </c>
    </row>
    <row r="3805" spans="1:18" x14ac:dyDescent="0.25">
      <c r="A3805" t="str">
        <f t="shared" si="118"/>
        <v>IT-7700000000000</v>
      </c>
      <c r="B3805">
        <f t="shared" si="119"/>
        <v>3804</v>
      </c>
      <c r="C3805" t="s">
        <v>6310</v>
      </c>
      <c r="D3805" s="117">
        <v>7700000000000</v>
      </c>
      <c r="E3805" t="s">
        <v>6309</v>
      </c>
      <c r="F3805" t="s">
        <v>5632</v>
      </c>
      <c r="G3805" t="s">
        <v>25</v>
      </c>
      <c r="H3805" t="s">
        <v>25</v>
      </c>
      <c r="I3805" t="s">
        <v>25</v>
      </c>
      <c r="J3805" t="s">
        <v>25</v>
      </c>
      <c r="K3805" t="s">
        <v>25</v>
      </c>
      <c r="L3805" t="s">
        <v>6314</v>
      </c>
      <c r="M3805" s="117">
        <v>7000000000000</v>
      </c>
      <c r="N3805" t="s">
        <v>25</v>
      </c>
      <c r="O3805" s="119">
        <v>46023</v>
      </c>
      <c r="P3805" s="119">
        <v>2958465</v>
      </c>
      <c r="Q3805" s="120">
        <v>46023</v>
      </c>
      <c r="R3805" s="120">
        <v>2958465</v>
      </c>
    </row>
    <row r="3806" spans="1:18" x14ac:dyDescent="0.25">
      <c r="A3806" t="str">
        <f t="shared" si="118"/>
        <v>IT-7720000000000</v>
      </c>
      <c r="B3806">
        <f t="shared" si="119"/>
        <v>3805</v>
      </c>
      <c r="C3806" t="s">
        <v>6310</v>
      </c>
      <c r="D3806" s="117">
        <v>7720000000000</v>
      </c>
      <c r="E3806" t="s">
        <v>6309</v>
      </c>
      <c r="F3806" t="s">
        <v>5633</v>
      </c>
      <c r="G3806" t="s">
        <v>25</v>
      </c>
      <c r="H3806" t="s">
        <v>25</v>
      </c>
      <c r="I3806" t="s">
        <v>25</v>
      </c>
      <c r="J3806" t="s">
        <v>25</v>
      </c>
      <c r="K3806" t="s">
        <v>25</v>
      </c>
      <c r="L3806" t="s">
        <v>6315</v>
      </c>
      <c r="M3806" s="117">
        <v>7700000000000</v>
      </c>
      <c r="N3806" t="s">
        <v>25</v>
      </c>
      <c r="O3806" s="119">
        <v>46023</v>
      </c>
      <c r="P3806" s="119">
        <v>2958465</v>
      </c>
      <c r="Q3806" s="120">
        <v>46023</v>
      </c>
      <c r="R3806" s="120">
        <v>2958465</v>
      </c>
    </row>
    <row r="3807" spans="1:18" x14ac:dyDescent="0.25">
      <c r="A3807" t="str">
        <f t="shared" si="118"/>
        <v>IT-7721000000000</v>
      </c>
      <c r="B3807">
        <f t="shared" si="119"/>
        <v>3806</v>
      </c>
      <c r="C3807" t="s">
        <v>6310</v>
      </c>
      <c r="D3807" s="117">
        <v>7721000000000</v>
      </c>
      <c r="E3807" t="s">
        <v>6309</v>
      </c>
      <c r="F3807" t="s">
        <v>5634</v>
      </c>
      <c r="G3807" t="s">
        <v>25</v>
      </c>
      <c r="H3807" t="s">
        <v>25</v>
      </c>
      <c r="I3807" t="s">
        <v>25</v>
      </c>
      <c r="J3807" t="s">
        <v>25</v>
      </c>
      <c r="K3807" t="s">
        <v>25</v>
      </c>
      <c r="L3807" t="s">
        <v>6316</v>
      </c>
      <c r="M3807" s="117">
        <v>7720000000000</v>
      </c>
      <c r="N3807" t="s">
        <v>25</v>
      </c>
      <c r="O3807" s="119">
        <v>46023</v>
      </c>
      <c r="P3807" s="119">
        <v>2958465</v>
      </c>
      <c r="Q3807" s="120">
        <v>46023</v>
      </c>
      <c r="R3807" s="120">
        <v>2958465</v>
      </c>
    </row>
    <row r="3808" spans="1:18" x14ac:dyDescent="0.25">
      <c r="A3808" t="str">
        <f t="shared" si="118"/>
        <v>IT-7723000000000</v>
      </c>
      <c r="B3808">
        <f t="shared" si="119"/>
        <v>3807</v>
      </c>
      <c r="C3808" t="s">
        <v>6310</v>
      </c>
      <c r="D3808" s="117">
        <v>7723000000000</v>
      </c>
      <c r="E3808" t="s">
        <v>6309</v>
      </c>
      <c r="F3808" t="s">
        <v>5636</v>
      </c>
      <c r="G3808" t="s">
        <v>25</v>
      </c>
      <c r="H3808" t="s">
        <v>25</v>
      </c>
      <c r="I3808" t="s">
        <v>25</v>
      </c>
      <c r="J3808" t="s">
        <v>25</v>
      </c>
      <c r="K3808" t="s">
        <v>25</v>
      </c>
      <c r="L3808" t="s">
        <v>6316</v>
      </c>
      <c r="M3808" s="117">
        <v>7720000000000</v>
      </c>
      <c r="N3808" t="s">
        <v>25</v>
      </c>
      <c r="O3808" s="119">
        <v>46023</v>
      </c>
      <c r="P3808" s="119">
        <v>2958465</v>
      </c>
      <c r="Q3808" s="120">
        <v>46023</v>
      </c>
      <c r="R3808" s="120">
        <v>2958465</v>
      </c>
    </row>
    <row r="3809" spans="1:18" x14ac:dyDescent="0.25">
      <c r="A3809" t="str">
        <f t="shared" si="118"/>
        <v>IT-7729000000000</v>
      </c>
      <c r="B3809">
        <f t="shared" si="119"/>
        <v>3808</v>
      </c>
      <c r="C3809" t="s">
        <v>6310</v>
      </c>
      <c r="D3809" s="117">
        <v>7729000000000</v>
      </c>
      <c r="E3809" t="s">
        <v>6309</v>
      </c>
      <c r="F3809" t="s">
        <v>5638</v>
      </c>
      <c r="G3809" t="s">
        <v>25</v>
      </c>
      <c r="H3809" t="s">
        <v>25</v>
      </c>
      <c r="I3809" t="s">
        <v>25</v>
      </c>
      <c r="J3809" t="s">
        <v>25</v>
      </c>
      <c r="K3809" t="s">
        <v>25</v>
      </c>
      <c r="L3809" t="s">
        <v>6316</v>
      </c>
      <c r="M3809" s="117">
        <v>7720000000000</v>
      </c>
      <c r="N3809" t="s">
        <v>25</v>
      </c>
      <c r="O3809" s="119">
        <v>46023</v>
      </c>
      <c r="P3809" s="119">
        <v>2958465</v>
      </c>
      <c r="Q3809" s="120">
        <v>46023</v>
      </c>
      <c r="R3809" s="120">
        <v>2958465</v>
      </c>
    </row>
    <row r="3810" spans="1:18" x14ac:dyDescent="0.25">
      <c r="A3810" t="str">
        <f t="shared" si="118"/>
        <v>IT-7729520000000</v>
      </c>
      <c r="B3810">
        <f t="shared" si="119"/>
        <v>3809</v>
      </c>
      <c r="C3810" t="s">
        <v>6310</v>
      </c>
      <c r="D3810" s="117">
        <v>7729520000000</v>
      </c>
      <c r="E3810" t="s">
        <v>6309</v>
      </c>
      <c r="F3810" t="s">
        <v>5640</v>
      </c>
      <c r="G3810" t="s">
        <v>25</v>
      </c>
      <c r="H3810" t="s">
        <v>25</v>
      </c>
      <c r="I3810" t="s">
        <v>25</v>
      </c>
      <c r="J3810" t="s">
        <v>25</v>
      </c>
      <c r="K3810" t="s">
        <v>25</v>
      </c>
      <c r="L3810" t="s">
        <v>6317</v>
      </c>
      <c r="M3810" s="117">
        <v>7729000000000</v>
      </c>
      <c r="N3810" t="s">
        <v>25</v>
      </c>
      <c r="O3810" s="119">
        <v>46023</v>
      </c>
      <c r="P3810" s="119">
        <v>2958465</v>
      </c>
      <c r="Q3810" s="120">
        <v>46023</v>
      </c>
      <c r="R3810" s="120">
        <v>2958465</v>
      </c>
    </row>
    <row r="3811" spans="1:18" x14ac:dyDescent="0.25">
      <c r="A3811" t="str">
        <f t="shared" si="118"/>
        <v>IT-7729990000000</v>
      </c>
      <c r="B3811">
        <f t="shared" si="119"/>
        <v>3810</v>
      </c>
      <c r="C3811" t="s">
        <v>6310</v>
      </c>
      <c r="D3811" s="117">
        <v>7729990000000</v>
      </c>
      <c r="E3811" t="s">
        <v>6309</v>
      </c>
      <c r="F3811" t="s">
        <v>5642</v>
      </c>
      <c r="G3811" t="s">
        <v>25</v>
      </c>
      <c r="H3811" t="s">
        <v>25</v>
      </c>
      <c r="I3811" t="s">
        <v>25</v>
      </c>
      <c r="J3811" t="s">
        <v>25</v>
      </c>
      <c r="K3811" t="s">
        <v>25</v>
      </c>
      <c r="L3811" t="s">
        <v>6317</v>
      </c>
      <c r="M3811" s="117">
        <v>7729000000000</v>
      </c>
      <c r="N3811" t="s">
        <v>25</v>
      </c>
      <c r="O3811" s="119">
        <v>46023</v>
      </c>
      <c r="P3811" s="119">
        <v>2958465</v>
      </c>
      <c r="Q3811" s="120">
        <v>46023</v>
      </c>
      <c r="R3811" s="120">
        <v>2958465</v>
      </c>
    </row>
    <row r="3812" spans="1:18" x14ac:dyDescent="0.25">
      <c r="A3812" t="str">
        <f t="shared" si="118"/>
        <v>IT-7729990100000</v>
      </c>
      <c r="B3812">
        <f t="shared" si="119"/>
        <v>3811</v>
      </c>
      <c r="C3812" t="s">
        <v>6310</v>
      </c>
      <c r="D3812" s="117">
        <v>7729990100000</v>
      </c>
      <c r="E3812" t="s">
        <v>6309</v>
      </c>
      <c r="F3812" t="s">
        <v>5644</v>
      </c>
      <c r="G3812" t="s">
        <v>25</v>
      </c>
      <c r="H3812" t="s">
        <v>25</v>
      </c>
      <c r="I3812" t="s">
        <v>25</v>
      </c>
      <c r="J3812" t="s">
        <v>25</v>
      </c>
      <c r="K3812" t="s">
        <v>25</v>
      </c>
      <c r="L3812" t="s">
        <v>6319</v>
      </c>
      <c r="M3812" s="117">
        <v>7729990000000</v>
      </c>
      <c r="N3812" t="s">
        <v>25</v>
      </c>
      <c r="O3812" s="119">
        <v>46023</v>
      </c>
      <c r="P3812" s="119">
        <v>2958465</v>
      </c>
      <c r="Q3812" s="120">
        <v>46023</v>
      </c>
      <c r="R3812" s="120">
        <v>2958465</v>
      </c>
    </row>
    <row r="3813" spans="1:18" x14ac:dyDescent="0.25">
      <c r="A3813" t="str">
        <f t="shared" si="118"/>
        <v>IT-7729990125000</v>
      </c>
      <c r="B3813">
        <f t="shared" si="119"/>
        <v>3812</v>
      </c>
      <c r="C3813" t="s">
        <v>6312</v>
      </c>
      <c r="D3813" s="117">
        <v>7729990125000</v>
      </c>
      <c r="E3813" t="s">
        <v>6308</v>
      </c>
      <c r="F3813" t="s">
        <v>5646</v>
      </c>
      <c r="G3813" t="s">
        <v>25</v>
      </c>
      <c r="H3813" t="s">
        <v>25</v>
      </c>
      <c r="I3813" t="s">
        <v>25</v>
      </c>
      <c r="J3813" t="s">
        <v>25</v>
      </c>
      <c r="K3813" t="s">
        <v>25</v>
      </c>
      <c r="L3813" t="s">
        <v>6320</v>
      </c>
      <c r="M3813" s="117">
        <v>7729990100000</v>
      </c>
      <c r="N3813" t="s">
        <v>25</v>
      </c>
      <c r="O3813" s="119">
        <v>46023</v>
      </c>
      <c r="P3813" s="119">
        <v>2958465</v>
      </c>
      <c r="Q3813" s="120">
        <v>46023</v>
      </c>
      <c r="R3813" s="120">
        <v>2958465</v>
      </c>
    </row>
    <row r="3814" spans="1:18" x14ac:dyDescent="0.25">
      <c r="A3814" t="str">
        <f t="shared" si="118"/>
        <v>IT-7729990126000</v>
      </c>
      <c r="B3814">
        <f t="shared" si="119"/>
        <v>3813</v>
      </c>
      <c r="C3814" t="s">
        <v>6312</v>
      </c>
      <c r="D3814" s="117">
        <v>7729990126000</v>
      </c>
      <c r="E3814" t="s">
        <v>6308</v>
      </c>
      <c r="F3814" t="s">
        <v>5647</v>
      </c>
      <c r="G3814" t="s">
        <v>25</v>
      </c>
      <c r="H3814" t="s">
        <v>25</v>
      </c>
      <c r="I3814" t="s">
        <v>25</v>
      </c>
      <c r="J3814" t="s">
        <v>25</v>
      </c>
      <c r="K3814" t="s">
        <v>25</v>
      </c>
      <c r="L3814" t="s">
        <v>6320</v>
      </c>
      <c r="M3814" s="117">
        <v>7729990100000</v>
      </c>
      <c r="N3814" t="s">
        <v>25</v>
      </c>
      <c r="O3814" s="119">
        <v>46023</v>
      </c>
      <c r="P3814" s="119">
        <v>2958465</v>
      </c>
      <c r="Q3814" s="120">
        <v>46023</v>
      </c>
      <c r="R3814" s="120">
        <v>2958465</v>
      </c>
    </row>
    <row r="3815" spans="1:18" x14ac:dyDescent="0.25">
      <c r="A3815" t="str">
        <f t="shared" si="118"/>
        <v>IT-7729990127000</v>
      </c>
      <c r="B3815">
        <f t="shared" si="119"/>
        <v>3814</v>
      </c>
      <c r="C3815" t="s">
        <v>6312</v>
      </c>
      <c r="D3815" s="117">
        <v>7729990127000</v>
      </c>
      <c r="E3815" t="s">
        <v>6308</v>
      </c>
      <c r="F3815" t="s">
        <v>5648</v>
      </c>
      <c r="G3815" t="s">
        <v>25</v>
      </c>
      <c r="H3815" t="s">
        <v>25</v>
      </c>
      <c r="I3815" t="s">
        <v>25</v>
      </c>
      <c r="J3815" t="s">
        <v>25</v>
      </c>
      <c r="K3815" t="s">
        <v>25</v>
      </c>
      <c r="L3815" t="s">
        <v>6320</v>
      </c>
      <c r="M3815" s="117">
        <v>7729990100000</v>
      </c>
      <c r="N3815" t="s">
        <v>25</v>
      </c>
      <c r="O3815" s="119">
        <v>46023</v>
      </c>
      <c r="P3815" s="119">
        <v>2958465</v>
      </c>
      <c r="Q3815" s="120">
        <v>46023</v>
      </c>
      <c r="R3815" s="120">
        <v>2958465</v>
      </c>
    </row>
    <row r="3816" spans="1:18" x14ac:dyDescent="0.25">
      <c r="A3816" t="str">
        <f t="shared" si="118"/>
        <v>IT-7900000000000</v>
      </c>
      <c r="B3816">
        <f t="shared" si="119"/>
        <v>3815</v>
      </c>
      <c r="C3816" t="s">
        <v>6310</v>
      </c>
      <c r="D3816" s="117">
        <v>7900000000000</v>
      </c>
      <c r="E3816" t="s">
        <v>6309</v>
      </c>
      <c r="F3816" t="s">
        <v>5649</v>
      </c>
      <c r="G3816" t="s">
        <v>25</v>
      </c>
      <c r="H3816" t="s">
        <v>25</v>
      </c>
      <c r="I3816" t="s">
        <v>25</v>
      </c>
      <c r="J3816" t="s">
        <v>25</v>
      </c>
      <c r="K3816" t="s">
        <v>25</v>
      </c>
      <c r="L3816" t="s">
        <v>6314</v>
      </c>
      <c r="M3816" s="117">
        <v>7000000000000</v>
      </c>
      <c r="N3816" t="s">
        <v>25</v>
      </c>
      <c r="O3816" s="119">
        <v>46023</v>
      </c>
      <c r="P3816" s="119">
        <v>2958465</v>
      </c>
      <c r="Q3816" s="120">
        <v>46023</v>
      </c>
      <c r="R3816" s="120">
        <v>2958465</v>
      </c>
    </row>
    <row r="3817" spans="1:18" x14ac:dyDescent="0.25">
      <c r="A3817" t="str">
        <f t="shared" si="118"/>
        <v>IT-7920000000000</v>
      </c>
      <c r="B3817">
        <f t="shared" si="119"/>
        <v>3816</v>
      </c>
      <c r="C3817" t="s">
        <v>6310</v>
      </c>
      <c r="D3817" s="117">
        <v>7920000000000</v>
      </c>
      <c r="E3817" t="s">
        <v>6309</v>
      </c>
      <c r="F3817" t="s">
        <v>5650</v>
      </c>
      <c r="G3817" t="s">
        <v>25</v>
      </c>
      <c r="H3817" t="s">
        <v>25</v>
      </c>
      <c r="I3817" t="s">
        <v>25</v>
      </c>
      <c r="J3817" t="s">
        <v>25</v>
      </c>
      <c r="K3817" t="s">
        <v>25</v>
      </c>
      <c r="L3817" t="s">
        <v>6315</v>
      </c>
      <c r="M3817" s="117">
        <v>7900000000000</v>
      </c>
      <c r="N3817" t="s">
        <v>25</v>
      </c>
      <c r="O3817" s="119">
        <v>46023</v>
      </c>
      <c r="P3817" s="119">
        <v>2958465</v>
      </c>
      <c r="Q3817" s="120">
        <v>46023</v>
      </c>
      <c r="R3817" s="120">
        <v>2958465</v>
      </c>
    </row>
    <row r="3818" spans="1:18" x14ac:dyDescent="0.25">
      <c r="A3818" t="str">
        <f t="shared" si="118"/>
        <v>IT-7921000000000</v>
      </c>
      <c r="B3818">
        <f t="shared" si="119"/>
        <v>3817</v>
      </c>
      <c r="C3818" t="s">
        <v>6310</v>
      </c>
      <c r="D3818" s="117">
        <v>7921000000000</v>
      </c>
      <c r="E3818" t="s">
        <v>6309</v>
      </c>
      <c r="F3818" t="s">
        <v>5651</v>
      </c>
      <c r="G3818" t="s">
        <v>25</v>
      </c>
      <c r="H3818" t="s">
        <v>25</v>
      </c>
      <c r="I3818" t="s">
        <v>25</v>
      </c>
      <c r="J3818" t="s">
        <v>25</v>
      </c>
      <c r="K3818" t="s">
        <v>25</v>
      </c>
      <c r="L3818" t="s">
        <v>6316</v>
      </c>
      <c r="M3818" s="117">
        <v>7920000000000</v>
      </c>
      <c r="N3818" t="s">
        <v>25</v>
      </c>
      <c r="O3818" s="119">
        <v>46023</v>
      </c>
      <c r="P3818" s="119">
        <v>2958465</v>
      </c>
      <c r="Q3818" s="120">
        <v>46023</v>
      </c>
      <c r="R3818" s="120">
        <v>2958465</v>
      </c>
    </row>
    <row r="3819" spans="1:18" x14ac:dyDescent="0.25">
      <c r="A3819" t="str">
        <f t="shared" si="118"/>
        <v>IT-7921990000000</v>
      </c>
      <c r="B3819">
        <f t="shared" si="119"/>
        <v>3818</v>
      </c>
      <c r="C3819" t="s">
        <v>6310</v>
      </c>
      <c r="D3819" s="117">
        <v>7921990000000</v>
      </c>
      <c r="E3819" t="s">
        <v>6309</v>
      </c>
      <c r="F3819" t="s">
        <v>5652</v>
      </c>
      <c r="G3819" t="s">
        <v>25</v>
      </c>
      <c r="H3819" t="s">
        <v>25</v>
      </c>
      <c r="I3819" t="s">
        <v>25</v>
      </c>
      <c r="J3819" t="s">
        <v>25</v>
      </c>
      <c r="K3819" t="s">
        <v>25</v>
      </c>
      <c r="L3819" t="s">
        <v>6317</v>
      </c>
      <c r="M3819" s="117">
        <v>7921000000000</v>
      </c>
      <c r="N3819" t="s">
        <v>25</v>
      </c>
      <c r="O3819" s="119">
        <v>46023</v>
      </c>
      <c r="P3819" s="119">
        <v>2958465</v>
      </c>
      <c r="Q3819" s="120">
        <v>46023</v>
      </c>
      <c r="R3819" s="120">
        <v>2958465</v>
      </c>
    </row>
    <row r="3820" spans="1:18" x14ac:dyDescent="0.25">
      <c r="A3820" t="str">
        <f t="shared" si="118"/>
        <v>IT-7921990100000</v>
      </c>
      <c r="B3820">
        <f t="shared" si="119"/>
        <v>3819</v>
      </c>
      <c r="C3820" t="s">
        <v>6310</v>
      </c>
      <c r="D3820" s="117">
        <v>7921990100000</v>
      </c>
      <c r="E3820" t="s">
        <v>6309</v>
      </c>
      <c r="F3820" t="s">
        <v>5653</v>
      </c>
      <c r="G3820" t="s">
        <v>25</v>
      </c>
      <c r="H3820" t="s">
        <v>25</v>
      </c>
      <c r="I3820" t="s">
        <v>25</v>
      </c>
      <c r="J3820" t="s">
        <v>25</v>
      </c>
      <c r="K3820" t="s">
        <v>25</v>
      </c>
      <c r="L3820" t="s">
        <v>6319</v>
      </c>
      <c r="M3820" s="117">
        <v>7921990000000</v>
      </c>
      <c r="N3820" t="s">
        <v>25</v>
      </c>
      <c r="O3820" s="119">
        <v>46023</v>
      </c>
      <c r="P3820" s="119">
        <v>2958465</v>
      </c>
      <c r="Q3820" s="120">
        <v>46023</v>
      </c>
      <c r="R3820" s="120">
        <v>2958465</v>
      </c>
    </row>
    <row r="3821" spans="1:18" x14ac:dyDescent="0.25">
      <c r="A3821" t="str">
        <f t="shared" si="118"/>
        <v>IT-7921990199000</v>
      </c>
      <c r="B3821">
        <f t="shared" si="119"/>
        <v>3820</v>
      </c>
      <c r="C3821" t="s">
        <v>6312</v>
      </c>
      <c r="D3821" s="117">
        <v>7921990199000</v>
      </c>
      <c r="E3821" t="s">
        <v>6308</v>
      </c>
      <c r="F3821" t="s">
        <v>5654</v>
      </c>
      <c r="G3821" t="s">
        <v>25</v>
      </c>
      <c r="H3821" t="s">
        <v>25</v>
      </c>
      <c r="I3821" t="s">
        <v>25</v>
      </c>
      <c r="J3821" t="s">
        <v>25</v>
      </c>
      <c r="K3821" t="s">
        <v>25</v>
      </c>
      <c r="L3821" t="s">
        <v>6320</v>
      </c>
      <c r="M3821" s="117">
        <v>7921990100000</v>
      </c>
      <c r="N3821" t="s">
        <v>25</v>
      </c>
      <c r="O3821" s="119">
        <v>46023</v>
      </c>
      <c r="P3821" s="119">
        <v>2958465</v>
      </c>
      <c r="Q3821" s="120">
        <v>46023</v>
      </c>
      <c r="R3821" s="120">
        <v>2958465</v>
      </c>
    </row>
    <row r="3822" spans="1:18" x14ac:dyDescent="0.25">
      <c r="A3822" t="str">
        <f t="shared" si="118"/>
        <v>IT-7922000000000</v>
      </c>
      <c r="B3822">
        <f t="shared" si="119"/>
        <v>3821</v>
      </c>
      <c r="C3822" t="s">
        <v>6310</v>
      </c>
      <c r="D3822" s="117">
        <v>7922000000000</v>
      </c>
      <c r="E3822" t="s">
        <v>6309</v>
      </c>
      <c r="F3822" t="s">
        <v>5655</v>
      </c>
      <c r="G3822" t="s">
        <v>25</v>
      </c>
      <c r="H3822" t="s">
        <v>25</v>
      </c>
      <c r="I3822" t="s">
        <v>25</v>
      </c>
      <c r="J3822" t="s">
        <v>25</v>
      </c>
      <c r="K3822" t="s">
        <v>25</v>
      </c>
      <c r="L3822" t="s">
        <v>6316</v>
      </c>
      <c r="M3822" s="117">
        <v>7920000000000</v>
      </c>
      <c r="N3822" t="s">
        <v>25</v>
      </c>
      <c r="O3822" s="119">
        <v>46023</v>
      </c>
      <c r="P3822" s="119">
        <v>2958465</v>
      </c>
      <c r="Q3822" s="120">
        <v>46023</v>
      </c>
      <c r="R3822" s="120">
        <v>2958465</v>
      </c>
    </row>
    <row r="3823" spans="1:18" x14ac:dyDescent="0.25">
      <c r="A3823" t="str">
        <f t="shared" si="118"/>
        <v>IT-7922990000000</v>
      </c>
      <c r="B3823">
        <f t="shared" si="119"/>
        <v>3822</v>
      </c>
      <c r="C3823" t="s">
        <v>6310</v>
      </c>
      <c r="D3823" s="117">
        <v>7922990000000</v>
      </c>
      <c r="E3823" t="s">
        <v>6309</v>
      </c>
      <c r="F3823" t="s">
        <v>5656</v>
      </c>
      <c r="G3823" t="s">
        <v>25</v>
      </c>
      <c r="H3823" t="s">
        <v>25</v>
      </c>
      <c r="I3823" t="s">
        <v>25</v>
      </c>
      <c r="J3823" t="s">
        <v>25</v>
      </c>
      <c r="K3823" t="s">
        <v>25</v>
      </c>
      <c r="L3823" t="s">
        <v>6317</v>
      </c>
      <c r="M3823" s="117">
        <v>7922000000000</v>
      </c>
      <c r="N3823" t="s">
        <v>25</v>
      </c>
      <c r="O3823" s="119">
        <v>46023</v>
      </c>
      <c r="P3823" s="119">
        <v>2958465</v>
      </c>
      <c r="Q3823" s="120">
        <v>46023</v>
      </c>
      <c r="R3823" s="120">
        <v>2958465</v>
      </c>
    </row>
    <row r="3824" spans="1:18" x14ac:dyDescent="0.25">
      <c r="A3824" t="str">
        <f t="shared" si="118"/>
        <v>IT-7922990100000</v>
      </c>
      <c r="B3824">
        <f t="shared" si="119"/>
        <v>3823</v>
      </c>
      <c r="C3824" t="s">
        <v>6310</v>
      </c>
      <c r="D3824" s="117">
        <v>7922990100000</v>
      </c>
      <c r="E3824" t="s">
        <v>6309</v>
      </c>
      <c r="F3824" t="s">
        <v>5657</v>
      </c>
      <c r="G3824" t="s">
        <v>25</v>
      </c>
      <c r="H3824" t="s">
        <v>25</v>
      </c>
      <c r="I3824" t="s">
        <v>25</v>
      </c>
      <c r="J3824" t="s">
        <v>25</v>
      </c>
      <c r="K3824" t="s">
        <v>25</v>
      </c>
      <c r="L3824" t="s">
        <v>6319</v>
      </c>
      <c r="M3824" s="117">
        <v>7922990000000</v>
      </c>
      <c r="N3824" t="s">
        <v>25</v>
      </c>
      <c r="O3824" s="119">
        <v>46023</v>
      </c>
      <c r="P3824" s="119">
        <v>2958465</v>
      </c>
      <c r="Q3824" s="120">
        <v>46023</v>
      </c>
      <c r="R3824" s="120">
        <v>2958465</v>
      </c>
    </row>
    <row r="3825" spans="1:18" x14ac:dyDescent="0.25">
      <c r="A3825" t="str">
        <f t="shared" si="118"/>
        <v>IT-7922990199000</v>
      </c>
      <c r="B3825">
        <f t="shared" si="119"/>
        <v>3824</v>
      </c>
      <c r="C3825" t="s">
        <v>6312</v>
      </c>
      <c r="D3825" s="117">
        <v>7922990199000</v>
      </c>
      <c r="E3825" t="s">
        <v>6308</v>
      </c>
      <c r="F3825" t="s">
        <v>5658</v>
      </c>
      <c r="G3825" t="s">
        <v>25</v>
      </c>
      <c r="H3825" t="s">
        <v>25</v>
      </c>
      <c r="I3825" t="s">
        <v>25</v>
      </c>
      <c r="J3825" t="s">
        <v>25</v>
      </c>
      <c r="K3825" t="s">
        <v>25</v>
      </c>
      <c r="L3825" t="s">
        <v>6320</v>
      </c>
      <c r="M3825" s="117">
        <v>7922990100000</v>
      </c>
      <c r="N3825" t="s">
        <v>25</v>
      </c>
      <c r="O3825" s="119">
        <v>46023</v>
      </c>
      <c r="P3825" s="119">
        <v>2958465</v>
      </c>
      <c r="Q3825" s="120">
        <v>46023</v>
      </c>
      <c r="R3825" s="120">
        <v>2958465</v>
      </c>
    </row>
    <row r="3826" spans="1:18" x14ac:dyDescent="0.25">
      <c r="A3826" t="str">
        <f t="shared" si="118"/>
        <v>IT-7923000000000</v>
      </c>
      <c r="B3826">
        <f t="shared" si="119"/>
        <v>3825</v>
      </c>
      <c r="C3826" t="s">
        <v>6310</v>
      </c>
      <c r="D3826" s="117">
        <v>7923000000000</v>
      </c>
      <c r="E3826" t="s">
        <v>6309</v>
      </c>
      <c r="F3826" t="s">
        <v>5660</v>
      </c>
      <c r="G3826" t="s">
        <v>25</v>
      </c>
      <c r="H3826" t="s">
        <v>25</v>
      </c>
      <c r="I3826" t="s">
        <v>25</v>
      </c>
      <c r="J3826" t="s">
        <v>25</v>
      </c>
      <c r="K3826" t="s">
        <v>25</v>
      </c>
      <c r="L3826" t="s">
        <v>6316</v>
      </c>
      <c r="M3826" s="117">
        <v>7920000000000</v>
      </c>
      <c r="N3826" t="s">
        <v>25</v>
      </c>
      <c r="O3826" s="119">
        <v>46023</v>
      </c>
      <c r="P3826" s="119">
        <v>2958465</v>
      </c>
      <c r="Q3826" s="120">
        <v>46023</v>
      </c>
      <c r="R3826" s="120">
        <v>2958465</v>
      </c>
    </row>
    <row r="3827" spans="1:18" x14ac:dyDescent="0.25">
      <c r="A3827" t="str">
        <f t="shared" si="118"/>
        <v>IT-7923990000000</v>
      </c>
      <c r="B3827">
        <f t="shared" si="119"/>
        <v>3826</v>
      </c>
      <c r="C3827" t="s">
        <v>6310</v>
      </c>
      <c r="D3827" s="117">
        <v>7923990000000</v>
      </c>
      <c r="E3827" t="s">
        <v>6309</v>
      </c>
      <c r="F3827" t="s">
        <v>5661</v>
      </c>
      <c r="G3827" t="s">
        <v>25</v>
      </c>
      <c r="H3827" t="s">
        <v>25</v>
      </c>
      <c r="I3827" t="s">
        <v>25</v>
      </c>
      <c r="J3827" t="s">
        <v>25</v>
      </c>
      <c r="K3827" t="s">
        <v>25</v>
      </c>
      <c r="L3827" t="s">
        <v>6317</v>
      </c>
      <c r="M3827" s="117">
        <v>7923000000000</v>
      </c>
      <c r="N3827" t="s">
        <v>25</v>
      </c>
      <c r="O3827" s="119">
        <v>46023</v>
      </c>
      <c r="P3827" s="119">
        <v>2958465</v>
      </c>
      <c r="Q3827" s="120">
        <v>46023</v>
      </c>
      <c r="R3827" s="120">
        <v>2958465</v>
      </c>
    </row>
    <row r="3828" spans="1:18" x14ac:dyDescent="0.25">
      <c r="A3828" t="str">
        <f t="shared" si="118"/>
        <v>IT-7923990100000</v>
      </c>
      <c r="B3828">
        <f t="shared" si="119"/>
        <v>3827</v>
      </c>
      <c r="C3828" t="s">
        <v>6310</v>
      </c>
      <c r="D3828" s="117">
        <v>7923990100000</v>
      </c>
      <c r="E3828" t="s">
        <v>6309</v>
      </c>
      <c r="F3828" t="s">
        <v>5662</v>
      </c>
      <c r="G3828" t="s">
        <v>25</v>
      </c>
      <c r="H3828" t="s">
        <v>25</v>
      </c>
      <c r="I3828" t="s">
        <v>25</v>
      </c>
      <c r="J3828" t="s">
        <v>25</v>
      </c>
      <c r="K3828" t="s">
        <v>25</v>
      </c>
      <c r="L3828" t="s">
        <v>6319</v>
      </c>
      <c r="M3828" s="117">
        <v>7923990000000</v>
      </c>
      <c r="N3828" t="s">
        <v>25</v>
      </c>
      <c r="O3828" s="119">
        <v>46023</v>
      </c>
      <c r="P3828" s="119">
        <v>2958465</v>
      </c>
      <c r="Q3828" s="120">
        <v>46023</v>
      </c>
      <c r="R3828" s="120">
        <v>2958465</v>
      </c>
    </row>
    <row r="3829" spans="1:18" x14ac:dyDescent="0.25">
      <c r="A3829" t="str">
        <f t="shared" si="118"/>
        <v>IT-7923990101000</v>
      </c>
      <c r="B3829">
        <f t="shared" si="119"/>
        <v>3828</v>
      </c>
      <c r="C3829" t="s">
        <v>6312</v>
      </c>
      <c r="D3829" s="117">
        <v>7923990101000</v>
      </c>
      <c r="E3829" t="s">
        <v>6308</v>
      </c>
      <c r="F3829" t="s">
        <v>5663</v>
      </c>
      <c r="G3829" t="s">
        <v>25</v>
      </c>
      <c r="H3829" t="s">
        <v>25</v>
      </c>
      <c r="I3829" t="s">
        <v>25</v>
      </c>
      <c r="J3829" t="s">
        <v>25</v>
      </c>
      <c r="K3829" t="s">
        <v>25</v>
      </c>
      <c r="L3829" t="s">
        <v>6320</v>
      </c>
      <c r="M3829" s="117">
        <v>7923990100000</v>
      </c>
      <c r="N3829" t="s">
        <v>25</v>
      </c>
      <c r="O3829" s="119">
        <v>46023</v>
      </c>
      <c r="P3829" s="119">
        <v>2958465</v>
      </c>
      <c r="Q3829" s="120">
        <v>46023</v>
      </c>
      <c r="R3829" s="120">
        <v>2958465</v>
      </c>
    </row>
    <row r="3830" spans="1:18" x14ac:dyDescent="0.25">
      <c r="A3830" t="str">
        <f t="shared" si="118"/>
        <v>IT-7923990102000</v>
      </c>
      <c r="B3830">
        <f t="shared" si="119"/>
        <v>3829</v>
      </c>
      <c r="C3830" t="s">
        <v>6312</v>
      </c>
      <c r="D3830" s="117">
        <v>7923990102000</v>
      </c>
      <c r="E3830" t="s">
        <v>6308</v>
      </c>
      <c r="F3830" t="s">
        <v>5665</v>
      </c>
      <c r="G3830" t="s">
        <v>25</v>
      </c>
      <c r="H3830" t="s">
        <v>25</v>
      </c>
      <c r="I3830" t="s">
        <v>25</v>
      </c>
      <c r="J3830" t="s">
        <v>25</v>
      </c>
      <c r="K3830" t="s">
        <v>25</v>
      </c>
      <c r="L3830" t="s">
        <v>6320</v>
      </c>
      <c r="M3830" s="117">
        <v>7923990100000</v>
      </c>
      <c r="N3830" t="s">
        <v>25</v>
      </c>
      <c r="O3830" s="119">
        <v>46023</v>
      </c>
      <c r="P3830" s="119">
        <v>2958465</v>
      </c>
      <c r="Q3830" s="120">
        <v>46023</v>
      </c>
      <c r="R3830" s="120">
        <v>2958465</v>
      </c>
    </row>
    <row r="3831" spans="1:18" x14ac:dyDescent="0.25">
      <c r="A3831" t="str">
        <f t="shared" si="118"/>
        <v>IT-7990000000000</v>
      </c>
      <c r="B3831">
        <f t="shared" si="119"/>
        <v>3830</v>
      </c>
      <c r="C3831" t="s">
        <v>6310</v>
      </c>
      <c r="D3831" s="117">
        <v>7990000000000</v>
      </c>
      <c r="E3831" t="s">
        <v>6309</v>
      </c>
      <c r="F3831" t="s">
        <v>5667</v>
      </c>
      <c r="G3831" t="s">
        <v>25</v>
      </c>
      <c r="H3831" t="s">
        <v>25</v>
      </c>
      <c r="I3831" t="s">
        <v>25</v>
      </c>
      <c r="J3831" t="s">
        <v>25</v>
      </c>
      <c r="K3831" t="s">
        <v>25</v>
      </c>
      <c r="L3831" t="s">
        <v>6315</v>
      </c>
      <c r="M3831" s="117">
        <v>7900000000000</v>
      </c>
      <c r="N3831" t="s">
        <v>25</v>
      </c>
      <c r="O3831" s="119">
        <v>46023</v>
      </c>
      <c r="P3831" s="119">
        <v>2958465</v>
      </c>
      <c r="Q3831" s="120">
        <v>46023</v>
      </c>
      <c r="R3831" s="120">
        <v>2958465</v>
      </c>
    </row>
    <row r="3832" spans="1:18" x14ac:dyDescent="0.25">
      <c r="A3832" t="str">
        <f t="shared" si="118"/>
        <v>IT-7999000000000</v>
      </c>
      <c r="B3832">
        <f t="shared" si="119"/>
        <v>3831</v>
      </c>
      <c r="C3832" t="s">
        <v>6310</v>
      </c>
      <c r="D3832" s="117">
        <v>7999000000000</v>
      </c>
      <c r="E3832" t="s">
        <v>6309</v>
      </c>
      <c r="F3832" t="s">
        <v>5649</v>
      </c>
      <c r="G3832" t="s">
        <v>25</v>
      </c>
      <c r="H3832" t="s">
        <v>25</v>
      </c>
      <c r="I3832" t="s">
        <v>25</v>
      </c>
      <c r="J3832" t="s">
        <v>25</v>
      </c>
      <c r="K3832" t="s">
        <v>25</v>
      </c>
      <c r="L3832" t="s">
        <v>6316</v>
      </c>
      <c r="M3832" s="117">
        <v>7990000000000</v>
      </c>
      <c r="N3832" t="s">
        <v>25</v>
      </c>
      <c r="O3832" s="119">
        <v>46023</v>
      </c>
      <c r="P3832" s="119">
        <v>2958465</v>
      </c>
      <c r="Q3832" s="120">
        <v>46023</v>
      </c>
      <c r="R3832" s="120">
        <v>2958465</v>
      </c>
    </row>
    <row r="3833" spans="1:18" x14ac:dyDescent="0.25">
      <c r="A3833" t="str">
        <f t="shared" si="118"/>
        <v>IT-7999010000000</v>
      </c>
      <c r="B3833">
        <f t="shared" si="119"/>
        <v>3832</v>
      </c>
      <c r="C3833" t="s">
        <v>6310</v>
      </c>
      <c r="D3833" s="117">
        <v>7999010000000</v>
      </c>
      <c r="E3833" t="s">
        <v>6309</v>
      </c>
      <c r="F3833" t="s">
        <v>5668</v>
      </c>
      <c r="G3833" t="s">
        <v>25</v>
      </c>
      <c r="H3833" t="s">
        <v>25</v>
      </c>
      <c r="I3833" t="s">
        <v>25</v>
      </c>
      <c r="J3833" t="s">
        <v>25</v>
      </c>
      <c r="K3833" t="s">
        <v>25</v>
      </c>
      <c r="L3833" t="s">
        <v>6317</v>
      </c>
      <c r="M3833" s="117">
        <v>7999000000000</v>
      </c>
      <c r="N3833" t="s">
        <v>25</v>
      </c>
      <c r="O3833" s="119">
        <v>46023</v>
      </c>
      <c r="P3833" s="119">
        <v>2958465</v>
      </c>
      <c r="Q3833" s="120">
        <v>46023</v>
      </c>
      <c r="R3833" s="120">
        <v>2958465</v>
      </c>
    </row>
    <row r="3834" spans="1:18" x14ac:dyDescent="0.25">
      <c r="A3834" t="str">
        <f t="shared" si="118"/>
        <v>IT-7999010100000</v>
      </c>
      <c r="B3834">
        <f t="shared" si="119"/>
        <v>3833</v>
      </c>
      <c r="C3834" t="s">
        <v>6310</v>
      </c>
      <c r="D3834" s="117">
        <v>7999010100000</v>
      </c>
      <c r="E3834" t="s">
        <v>6309</v>
      </c>
      <c r="F3834" t="s">
        <v>5670</v>
      </c>
      <c r="G3834" t="s">
        <v>25</v>
      </c>
      <c r="H3834" t="s">
        <v>25</v>
      </c>
      <c r="I3834" t="s">
        <v>25</v>
      </c>
      <c r="J3834" t="s">
        <v>25</v>
      </c>
      <c r="K3834" t="s">
        <v>25</v>
      </c>
      <c r="L3834" t="s">
        <v>6319</v>
      </c>
      <c r="M3834" s="117">
        <v>7999010000000</v>
      </c>
      <c r="N3834" t="s">
        <v>25</v>
      </c>
      <c r="O3834" s="119">
        <v>46023</v>
      </c>
      <c r="P3834" s="119">
        <v>2958465</v>
      </c>
      <c r="Q3834" s="120">
        <v>46023</v>
      </c>
      <c r="R3834" s="120">
        <v>2958465</v>
      </c>
    </row>
    <row r="3835" spans="1:18" x14ac:dyDescent="0.25">
      <c r="A3835" t="str">
        <f t="shared" si="118"/>
        <v>IT-7999010101000</v>
      </c>
      <c r="B3835">
        <f t="shared" si="119"/>
        <v>3834</v>
      </c>
      <c r="C3835" t="s">
        <v>6312</v>
      </c>
      <c r="D3835" s="117">
        <v>7999010101000</v>
      </c>
      <c r="E3835" t="s">
        <v>6308</v>
      </c>
      <c r="F3835" t="s">
        <v>5672</v>
      </c>
      <c r="G3835" t="s">
        <v>25</v>
      </c>
      <c r="H3835" t="s">
        <v>25</v>
      </c>
      <c r="I3835" t="s">
        <v>25</v>
      </c>
      <c r="J3835" t="s">
        <v>25</v>
      </c>
      <c r="K3835" t="s">
        <v>25</v>
      </c>
      <c r="L3835" t="s">
        <v>6320</v>
      </c>
      <c r="M3835" s="117">
        <v>7999010100000</v>
      </c>
      <c r="N3835" t="s">
        <v>25</v>
      </c>
      <c r="O3835" s="119">
        <v>46023</v>
      </c>
      <c r="P3835" s="119">
        <v>2958465</v>
      </c>
      <c r="Q3835" s="120">
        <v>46023</v>
      </c>
      <c r="R3835" s="120">
        <v>2958465</v>
      </c>
    </row>
    <row r="3836" spans="1:18" x14ac:dyDescent="0.25">
      <c r="A3836" t="str">
        <f t="shared" si="118"/>
        <v>IT-7999010102000</v>
      </c>
      <c r="B3836">
        <f t="shared" si="119"/>
        <v>3835</v>
      </c>
      <c r="C3836" t="s">
        <v>6312</v>
      </c>
      <c r="D3836" s="117">
        <v>7999010102000</v>
      </c>
      <c r="E3836" t="s">
        <v>6308</v>
      </c>
      <c r="F3836" t="s">
        <v>5674</v>
      </c>
      <c r="G3836" t="s">
        <v>25</v>
      </c>
      <c r="H3836" t="s">
        <v>25</v>
      </c>
      <c r="I3836" t="s">
        <v>25</v>
      </c>
      <c r="J3836" t="s">
        <v>25</v>
      </c>
      <c r="K3836" t="s">
        <v>25</v>
      </c>
      <c r="L3836" t="s">
        <v>6320</v>
      </c>
      <c r="M3836" s="117">
        <v>7999010100000</v>
      </c>
      <c r="N3836" t="s">
        <v>25</v>
      </c>
      <c r="O3836" s="119">
        <v>46023</v>
      </c>
      <c r="P3836" s="119">
        <v>2958465</v>
      </c>
      <c r="Q3836" s="120">
        <v>46023</v>
      </c>
      <c r="R3836" s="120">
        <v>2958465</v>
      </c>
    </row>
    <row r="3837" spans="1:18" x14ac:dyDescent="0.25">
      <c r="A3837" t="str">
        <f t="shared" si="118"/>
        <v>IT-7999010103000</v>
      </c>
      <c r="B3837">
        <f t="shared" si="119"/>
        <v>3836</v>
      </c>
      <c r="C3837" t="s">
        <v>6312</v>
      </c>
      <c r="D3837" s="117">
        <v>7999010103000</v>
      </c>
      <c r="E3837" t="s">
        <v>6308</v>
      </c>
      <c r="F3837" t="s">
        <v>5676</v>
      </c>
      <c r="G3837" t="s">
        <v>25</v>
      </c>
      <c r="H3837" t="s">
        <v>25</v>
      </c>
      <c r="I3837" t="s">
        <v>25</v>
      </c>
      <c r="J3837" t="s">
        <v>25</v>
      </c>
      <c r="K3837" t="s">
        <v>25</v>
      </c>
      <c r="L3837" t="s">
        <v>6320</v>
      </c>
      <c r="M3837" s="117">
        <v>7999010100000</v>
      </c>
      <c r="N3837" t="s">
        <v>25</v>
      </c>
      <c r="O3837" s="119">
        <v>46023</v>
      </c>
      <c r="P3837" s="119">
        <v>2958465</v>
      </c>
      <c r="Q3837" s="120">
        <v>46023</v>
      </c>
      <c r="R3837" s="120">
        <v>2958465</v>
      </c>
    </row>
    <row r="3838" spans="1:18" x14ac:dyDescent="0.25">
      <c r="A3838" t="str">
        <f t="shared" si="118"/>
        <v>IT-7999010104000</v>
      </c>
      <c r="B3838">
        <f t="shared" si="119"/>
        <v>3837</v>
      </c>
      <c r="C3838" t="s">
        <v>6312</v>
      </c>
      <c r="D3838" s="117">
        <v>7999010104000</v>
      </c>
      <c r="E3838" t="s">
        <v>6308</v>
      </c>
      <c r="F3838" t="s">
        <v>5678</v>
      </c>
      <c r="G3838" t="s">
        <v>25</v>
      </c>
      <c r="H3838" t="s">
        <v>25</v>
      </c>
      <c r="I3838" t="s">
        <v>25</v>
      </c>
      <c r="J3838" t="s">
        <v>25</v>
      </c>
      <c r="K3838" t="s">
        <v>25</v>
      </c>
      <c r="L3838" t="s">
        <v>6320</v>
      </c>
      <c r="M3838" s="117">
        <v>7999010100000</v>
      </c>
      <c r="N3838" t="s">
        <v>25</v>
      </c>
      <c r="O3838" s="119">
        <v>46023</v>
      </c>
      <c r="P3838" s="119">
        <v>2958465</v>
      </c>
      <c r="Q3838" s="120">
        <v>46023</v>
      </c>
      <c r="R3838" s="120">
        <v>2958465</v>
      </c>
    </row>
    <row r="3839" spans="1:18" x14ac:dyDescent="0.25">
      <c r="A3839" t="str">
        <f t="shared" si="118"/>
        <v>IT-7999010105000</v>
      </c>
      <c r="B3839">
        <f t="shared" si="119"/>
        <v>3838</v>
      </c>
      <c r="C3839" t="s">
        <v>6312</v>
      </c>
      <c r="D3839" s="117">
        <v>7999010105000</v>
      </c>
      <c r="E3839" t="s">
        <v>6308</v>
      </c>
      <c r="F3839" t="s">
        <v>5680</v>
      </c>
      <c r="G3839" t="s">
        <v>25</v>
      </c>
      <c r="H3839" t="s">
        <v>25</v>
      </c>
      <c r="I3839" t="s">
        <v>25</v>
      </c>
      <c r="J3839" t="s">
        <v>25</v>
      </c>
      <c r="K3839" t="s">
        <v>25</v>
      </c>
      <c r="L3839" t="s">
        <v>6320</v>
      </c>
      <c r="M3839" s="117">
        <v>7999010100000</v>
      </c>
      <c r="N3839" t="s">
        <v>25</v>
      </c>
      <c r="O3839" s="119">
        <v>46023</v>
      </c>
      <c r="P3839" s="119">
        <v>2958465</v>
      </c>
      <c r="Q3839" s="120">
        <v>46023</v>
      </c>
      <c r="R3839" s="120">
        <v>2958465</v>
      </c>
    </row>
    <row r="3840" spans="1:18" x14ac:dyDescent="0.25">
      <c r="A3840" t="str">
        <f t="shared" si="118"/>
        <v>IT-7999010106000</v>
      </c>
      <c r="B3840">
        <f t="shared" si="119"/>
        <v>3839</v>
      </c>
      <c r="C3840" t="s">
        <v>6312</v>
      </c>
      <c r="D3840" s="117">
        <v>7999010106000</v>
      </c>
      <c r="E3840" t="s">
        <v>6308</v>
      </c>
      <c r="F3840" t="s">
        <v>5682</v>
      </c>
      <c r="G3840" t="s">
        <v>25</v>
      </c>
      <c r="H3840" t="s">
        <v>25</v>
      </c>
      <c r="I3840" t="s">
        <v>25</v>
      </c>
      <c r="J3840" t="s">
        <v>25</v>
      </c>
      <c r="K3840" t="s">
        <v>25</v>
      </c>
      <c r="L3840" t="s">
        <v>6320</v>
      </c>
      <c r="M3840" s="117">
        <v>7999010100000</v>
      </c>
      <c r="N3840" t="s">
        <v>25</v>
      </c>
      <c r="O3840" s="119">
        <v>46023</v>
      </c>
      <c r="P3840" s="119">
        <v>2958465</v>
      </c>
      <c r="Q3840" s="120">
        <v>46023</v>
      </c>
      <c r="R3840" s="120">
        <v>2958465</v>
      </c>
    </row>
    <row r="3841" spans="1:18" x14ac:dyDescent="0.25">
      <c r="A3841" t="str">
        <f t="shared" si="118"/>
        <v>IT-7999010107000</v>
      </c>
      <c r="B3841">
        <f t="shared" si="119"/>
        <v>3840</v>
      </c>
      <c r="C3841" t="s">
        <v>6312</v>
      </c>
      <c r="D3841" s="117">
        <v>7999010107000</v>
      </c>
      <c r="E3841" t="s">
        <v>6308</v>
      </c>
      <c r="F3841" t="s">
        <v>5684</v>
      </c>
      <c r="G3841" t="s">
        <v>25</v>
      </c>
      <c r="H3841" t="s">
        <v>25</v>
      </c>
      <c r="I3841" t="s">
        <v>25</v>
      </c>
      <c r="J3841" t="s">
        <v>25</v>
      </c>
      <c r="K3841" t="s">
        <v>25</v>
      </c>
      <c r="L3841" t="s">
        <v>6320</v>
      </c>
      <c r="M3841" s="117">
        <v>7999010100000</v>
      </c>
      <c r="N3841" t="s">
        <v>25</v>
      </c>
      <c r="O3841" s="119">
        <v>46023</v>
      </c>
      <c r="P3841" s="119">
        <v>2958465</v>
      </c>
      <c r="Q3841" s="120">
        <v>46023</v>
      </c>
      <c r="R3841" s="120">
        <v>2958465</v>
      </c>
    </row>
    <row r="3842" spans="1:18" x14ac:dyDescent="0.25">
      <c r="A3842" t="str">
        <f t="shared" si="118"/>
        <v>IT-7999990000000</v>
      </c>
      <c r="B3842">
        <f t="shared" si="119"/>
        <v>3841</v>
      </c>
      <c r="C3842" t="s">
        <v>6310</v>
      </c>
      <c r="D3842" s="117">
        <v>7999990000000</v>
      </c>
      <c r="E3842" t="s">
        <v>6309</v>
      </c>
      <c r="F3842" t="s">
        <v>5686</v>
      </c>
      <c r="G3842" t="s">
        <v>25</v>
      </c>
      <c r="H3842" t="s">
        <v>25</v>
      </c>
      <c r="I3842" t="s">
        <v>25</v>
      </c>
      <c r="J3842" t="s">
        <v>25</v>
      </c>
      <c r="K3842" t="s">
        <v>25</v>
      </c>
      <c r="L3842" t="s">
        <v>6317</v>
      </c>
      <c r="M3842" s="117">
        <v>7999000000000</v>
      </c>
      <c r="N3842" t="s">
        <v>25</v>
      </c>
      <c r="O3842" s="119">
        <v>46023</v>
      </c>
      <c r="P3842" s="119">
        <v>2958465</v>
      </c>
      <c r="Q3842" s="120">
        <v>46023</v>
      </c>
      <c r="R3842" s="120">
        <v>2958465</v>
      </c>
    </row>
    <row r="3843" spans="1:18" x14ac:dyDescent="0.25">
      <c r="A3843" t="str">
        <f t="shared" ref="A3843:A3906" si="120">CONCATENATE("IT-",D3843)</f>
        <v>IT-7999992000000</v>
      </c>
      <c r="B3843">
        <f t="shared" si="119"/>
        <v>3842</v>
      </c>
      <c r="C3843" t="s">
        <v>6310</v>
      </c>
      <c r="D3843" s="117">
        <v>7999992000000</v>
      </c>
      <c r="E3843" t="s">
        <v>6309</v>
      </c>
      <c r="F3843" t="s">
        <v>5687</v>
      </c>
      <c r="G3843" t="s">
        <v>25</v>
      </c>
      <c r="H3843" t="s">
        <v>25</v>
      </c>
      <c r="I3843" t="s">
        <v>25</v>
      </c>
      <c r="J3843" t="s">
        <v>25</v>
      </c>
      <c r="K3843" t="s">
        <v>25</v>
      </c>
      <c r="L3843" t="s">
        <v>6318</v>
      </c>
      <c r="M3843" s="117">
        <v>7999990000000</v>
      </c>
      <c r="N3843" t="s">
        <v>25</v>
      </c>
      <c r="O3843" s="119">
        <v>46023</v>
      </c>
      <c r="P3843" s="119">
        <v>2958465</v>
      </c>
      <c r="Q3843" s="120">
        <v>46023</v>
      </c>
      <c r="R3843" s="120">
        <v>2958465</v>
      </c>
    </row>
    <row r="3844" spans="1:18" x14ac:dyDescent="0.25">
      <c r="A3844" t="str">
        <f t="shared" si="120"/>
        <v>IT-7999992100000</v>
      </c>
      <c r="B3844">
        <f t="shared" ref="B3844:B3907" si="121">B3843+1</f>
        <v>3843</v>
      </c>
      <c r="C3844" t="s">
        <v>6310</v>
      </c>
      <c r="D3844" s="117">
        <v>7999992100000</v>
      </c>
      <c r="E3844" t="s">
        <v>6309</v>
      </c>
      <c r="F3844" t="s">
        <v>5689</v>
      </c>
      <c r="G3844" t="s">
        <v>25</v>
      </c>
      <c r="H3844" t="s">
        <v>25</v>
      </c>
      <c r="I3844" t="s">
        <v>25</v>
      </c>
      <c r="J3844" t="s">
        <v>25</v>
      </c>
      <c r="K3844" t="s">
        <v>25</v>
      </c>
      <c r="L3844" t="s">
        <v>6319</v>
      </c>
      <c r="M3844" s="117">
        <v>7999992000000</v>
      </c>
      <c r="N3844" t="s">
        <v>25</v>
      </c>
      <c r="O3844" s="119">
        <v>46023</v>
      </c>
      <c r="P3844" s="119">
        <v>2958465</v>
      </c>
      <c r="Q3844" s="120">
        <v>46023</v>
      </c>
      <c r="R3844" s="120">
        <v>2958465</v>
      </c>
    </row>
    <row r="3845" spans="1:18" x14ac:dyDescent="0.25">
      <c r="A3845" t="str">
        <f t="shared" si="120"/>
        <v>IT-7999992105000</v>
      </c>
      <c r="B3845">
        <f t="shared" si="121"/>
        <v>3844</v>
      </c>
      <c r="C3845" t="s">
        <v>6312</v>
      </c>
      <c r="D3845" s="117">
        <v>7999992105000</v>
      </c>
      <c r="E3845" t="s">
        <v>6308</v>
      </c>
      <c r="F3845" t="s">
        <v>5691</v>
      </c>
      <c r="G3845" t="s">
        <v>25</v>
      </c>
      <c r="H3845" t="s">
        <v>25</v>
      </c>
      <c r="I3845" t="s">
        <v>25</v>
      </c>
      <c r="J3845" t="s">
        <v>25</v>
      </c>
      <c r="K3845" t="s">
        <v>25</v>
      </c>
      <c r="L3845" t="s">
        <v>6320</v>
      </c>
      <c r="M3845" s="117">
        <v>7999992100000</v>
      </c>
      <c r="N3845" t="s">
        <v>25</v>
      </c>
      <c r="O3845" s="119">
        <v>46023</v>
      </c>
      <c r="P3845" s="119">
        <v>2958465</v>
      </c>
      <c r="Q3845" s="120">
        <v>46023</v>
      </c>
      <c r="R3845" s="120">
        <v>2958465</v>
      </c>
    </row>
    <row r="3846" spans="1:18" x14ac:dyDescent="0.25">
      <c r="A3846" t="str">
        <f t="shared" si="120"/>
        <v>IT-7999992106000</v>
      </c>
      <c r="B3846">
        <f t="shared" si="121"/>
        <v>3845</v>
      </c>
      <c r="C3846" t="s">
        <v>6312</v>
      </c>
      <c r="D3846" s="117">
        <v>7999992106000</v>
      </c>
      <c r="E3846" t="s">
        <v>6308</v>
      </c>
      <c r="F3846" t="s">
        <v>5693</v>
      </c>
      <c r="G3846" t="s">
        <v>25</v>
      </c>
      <c r="H3846" t="s">
        <v>25</v>
      </c>
      <c r="I3846" t="s">
        <v>25</v>
      </c>
      <c r="J3846" t="s">
        <v>25</v>
      </c>
      <c r="K3846" t="s">
        <v>25</v>
      </c>
      <c r="L3846" t="s">
        <v>6320</v>
      </c>
      <c r="M3846" s="117">
        <v>7999992100000</v>
      </c>
      <c r="N3846" t="s">
        <v>25</v>
      </c>
      <c r="O3846" s="119">
        <v>46023</v>
      </c>
      <c r="P3846" s="119">
        <v>2958465</v>
      </c>
      <c r="Q3846" s="120">
        <v>46023</v>
      </c>
      <c r="R3846" s="120">
        <v>2958465</v>
      </c>
    </row>
    <row r="3847" spans="1:18" x14ac:dyDescent="0.25">
      <c r="A3847" t="str">
        <f t="shared" si="120"/>
        <v>IT-7999992114000</v>
      </c>
      <c r="B3847">
        <f t="shared" si="121"/>
        <v>3846</v>
      </c>
      <c r="C3847" t="s">
        <v>6312</v>
      </c>
      <c r="D3847" s="117">
        <v>7999992114000</v>
      </c>
      <c r="E3847" t="s">
        <v>6309</v>
      </c>
      <c r="F3847" t="s">
        <v>5695</v>
      </c>
      <c r="G3847" t="s">
        <v>25</v>
      </c>
      <c r="H3847" t="s">
        <v>25</v>
      </c>
      <c r="I3847" t="s">
        <v>25</v>
      </c>
      <c r="J3847" t="s">
        <v>25</v>
      </c>
      <c r="K3847" t="s">
        <v>25</v>
      </c>
      <c r="L3847" t="s">
        <v>6320</v>
      </c>
      <c r="M3847" s="117">
        <v>7999992100000</v>
      </c>
      <c r="N3847" t="s">
        <v>25</v>
      </c>
      <c r="O3847" s="119">
        <v>46023</v>
      </c>
      <c r="P3847" s="119">
        <v>2958465</v>
      </c>
      <c r="Q3847" s="120">
        <v>46023</v>
      </c>
      <c r="R3847" s="120">
        <v>2958465</v>
      </c>
    </row>
    <row r="3848" spans="1:18" x14ac:dyDescent="0.25">
      <c r="A3848" t="str">
        <f t="shared" si="120"/>
        <v>IT-7999992114001</v>
      </c>
      <c r="B3848">
        <f t="shared" si="121"/>
        <v>3847</v>
      </c>
      <c r="C3848" t="s">
        <v>6312</v>
      </c>
      <c r="D3848" s="117">
        <v>7999992114001</v>
      </c>
      <c r="E3848" t="s">
        <v>6308</v>
      </c>
      <c r="F3848" t="s">
        <v>5697</v>
      </c>
      <c r="G3848" t="s">
        <v>25</v>
      </c>
      <c r="H3848" t="s">
        <v>25</v>
      </c>
      <c r="I3848" t="s">
        <v>25</v>
      </c>
      <c r="J3848" t="s">
        <v>25</v>
      </c>
      <c r="K3848" t="s">
        <v>25</v>
      </c>
      <c r="L3848" t="s">
        <v>6321</v>
      </c>
      <c r="M3848" s="117">
        <v>7999992114000</v>
      </c>
      <c r="N3848" t="s">
        <v>25</v>
      </c>
      <c r="O3848" s="119">
        <v>46023</v>
      </c>
      <c r="P3848" s="119">
        <v>2958465</v>
      </c>
      <c r="Q3848" s="120">
        <v>46023</v>
      </c>
      <c r="R3848" s="120">
        <v>2958465</v>
      </c>
    </row>
    <row r="3849" spans="1:18" x14ac:dyDescent="0.25">
      <c r="A3849" t="str">
        <f t="shared" si="120"/>
        <v>IT-7999992114002</v>
      </c>
      <c r="B3849">
        <f t="shared" si="121"/>
        <v>3848</v>
      </c>
      <c r="C3849" t="s">
        <v>6312</v>
      </c>
      <c r="D3849" s="117">
        <v>7999992114002</v>
      </c>
      <c r="E3849" t="s">
        <v>6308</v>
      </c>
      <c r="F3849" t="s">
        <v>5699</v>
      </c>
      <c r="G3849" t="s">
        <v>25</v>
      </c>
      <c r="H3849" t="s">
        <v>25</v>
      </c>
      <c r="I3849" t="s">
        <v>25</v>
      </c>
      <c r="J3849" t="s">
        <v>25</v>
      </c>
      <c r="K3849" t="s">
        <v>25</v>
      </c>
      <c r="L3849" t="s">
        <v>6321</v>
      </c>
      <c r="M3849" s="117">
        <v>7999992114000</v>
      </c>
      <c r="N3849" t="s">
        <v>25</v>
      </c>
      <c r="O3849" s="119">
        <v>46023</v>
      </c>
      <c r="P3849" s="119">
        <v>2958465</v>
      </c>
      <c r="Q3849" s="120">
        <v>46023</v>
      </c>
      <c r="R3849" s="120">
        <v>2958465</v>
      </c>
    </row>
    <row r="3850" spans="1:18" x14ac:dyDescent="0.25">
      <c r="A3850" t="str">
        <f t="shared" si="120"/>
        <v>IT-7999992114003</v>
      </c>
      <c r="B3850">
        <f t="shared" si="121"/>
        <v>3849</v>
      </c>
      <c r="C3850" t="s">
        <v>6312</v>
      </c>
      <c r="D3850" s="117">
        <v>7999992114003</v>
      </c>
      <c r="E3850" t="s">
        <v>6308</v>
      </c>
      <c r="F3850" t="s">
        <v>5701</v>
      </c>
      <c r="G3850" t="s">
        <v>25</v>
      </c>
      <c r="H3850" t="s">
        <v>25</v>
      </c>
      <c r="I3850" t="s">
        <v>25</v>
      </c>
      <c r="J3850" t="s">
        <v>25</v>
      </c>
      <c r="K3850" t="s">
        <v>25</v>
      </c>
      <c r="L3850" t="s">
        <v>6321</v>
      </c>
      <c r="M3850" s="117">
        <v>7999992114000</v>
      </c>
      <c r="N3850" t="s">
        <v>25</v>
      </c>
      <c r="O3850" s="119">
        <v>46023</v>
      </c>
      <c r="P3850" s="119">
        <v>2958465</v>
      </c>
      <c r="Q3850" s="120">
        <v>46023</v>
      </c>
      <c r="R3850" s="120">
        <v>2958465</v>
      </c>
    </row>
    <row r="3851" spans="1:18" x14ac:dyDescent="0.25">
      <c r="A3851" t="str">
        <f t="shared" si="120"/>
        <v>IT-7999992114004</v>
      </c>
      <c r="B3851">
        <f t="shared" si="121"/>
        <v>3850</v>
      </c>
      <c r="C3851" t="s">
        <v>6312</v>
      </c>
      <c r="D3851" s="117">
        <v>7999992114004</v>
      </c>
      <c r="E3851" t="s">
        <v>6308</v>
      </c>
      <c r="F3851" t="s">
        <v>5703</v>
      </c>
      <c r="G3851" t="s">
        <v>25</v>
      </c>
      <c r="H3851" t="s">
        <v>25</v>
      </c>
      <c r="I3851" t="s">
        <v>25</v>
      </c>
      <c r="J3851" t="s">
        <v>25</v>
      </c>
      <c r="K3851" t="s">
        <v>25</v>
      </c>
      <c r="L3851" t="s">
        <v>6321</v>
      </c>
      <c r="M3851" s="117">
        <v>7999992114000</v>
      </c>
      <c r="N3851" t="s">
        <v>25</v>
      </c>
      <c r="O3851" s="119">
        <v>46023</v>
      </c>
      <c r="P3851" s="119">
        <v>2958465</v>
      </c>
      <c r="Q3851" s="120">
        <v>46023</v>
      </c>
      <c r="R3851" s="120">
        <v>2958465</v>
      </c>
    </row>
    <row r="3852" spans="1:18" x14ac:dyDescent="0.25">
      <c r="A3852" t="str">
        <f t="shared" si="120"/>
        <v>IT-7999992114005</v>
      </c>
      <c r="B3852">
        <f t="shared" si="121"/>
        <v>3851</v>
      </c>
      <c r="C3852" t="s">
        <v>6312</v>
      </c>
      <c r="D3852" s="117">
        <v>7999992114005</v>
      </c>
      <c r="E3852" t="s">
        <v>6308</v>
      </c>
      <c r="F3852" t="s">
        <v>5705</v>
      </c>
      <c r="G3852" t="s">
        <v>25</v>
      </c>
      <c r="H3852" t="s">
        <v>25</v>
      </c>
      <c r="I3852" t="s">
        <v>25</v>
      </c>
      <c r="J3852" t="s">
        <v>25</v>
      </c>
      <c r="K3852" t="s">
        <v>25</v>
      </c>
      <c r="L3852" t="s">
        <v>6321</v>
      </c>
      <c r="M3852" s="117">
        <v>7999992114000</v>
      </c>
      <c r="N3852" t="s">
        <v>25</v>
      </c>
      <c r="O3852" s="119">
        <v>46023</v>
      </c>
      <c r="P3852" s="119">
        <v>2958465</v>
      </c>
      <c r="Q3852" s="120">
        <v>46023</v>
      </c>
      <c r="R3852" s="120">
        <v>2958465</v>
      </c>
    </row>
    <row r="3853" spans="1:18" x14ac:dyDescent="0.25">
      <c r="A3853" t="str">
        <f t="shared" si="120"/>
        <v>IT-7999992114006</v>
      </c>
      <c r="B3853">
        <f t="shared" si="121"/>
        <v>3852</v>
      </c>
      <c r="C3853" t="s">
        <v>6312</v>
      </c>
      <c r="D3853" s="117">
        <v>7999992114006</v>
      </c>
      <c r="E3853" t="s">
        <v>6308</v>
      </c>
      <c r="F3853" t="s">
        <v>5707</v>
      </c>
      <c r="G3853" t="s">
        <v>25</v>
      </c>
      <c r="H3853" t="s">
        <v>25</v>
      </c>
      <c r="I3853" t="s">
        <v>25</v>
      </c>
      <c r="J3853" t="s">
        <v>25</v>
      </c>
      <c r="K3853" t="s">
        <v>25</v>
      </c>
      <c r="L3853" t="s">
        <v>6321</v>
      </c>
      <c r="M3853" s="117">
        <v>7999992114000</v>
      </c>
      <c r="N3853" t="s">
        <v>25</v>
      </c>
      <c r="O3853" s="119">
        <v>46023</v>
      </c>
      <c r="P3853" s="119">
        <v>2958465</v>
      </c>
      <c r="Q3853" s="120">
        <v>46023</v>
      </c>
      <c r="R3853" s="120">
        <v>2958465</v>
      </c>
    </row>
    <row r="3854" spans="1:18" x14ac:dyDescent="0.25">
      <c r="A3854" t="str">
        <f t="shared" si="120"/>
        <v>IT-7999992114007</v>
      </c>
      <c r="B3854">
        <f t="shared" si="121"/>
        <v>3853</v>
      </c>
      <c r="C3854" t="s">
        <v>6312</v>
      </c>
      <c r="D3854" s="117">
        <v>7999992114007</v>
      </c>
      <c r="E3854" t="s">
        <v>6308</v>
      </c>
      <c r="F3854" t="s">
        <v>5709</v>
      </c>
      <c r="G3854" t="s">
        <v>25</v>
      </c>
      <c r="H3854" t="s">
        <v>25</v>
      </c>
      <c r="I3854" t="s">
        <v>25</v>
      </c>
      <c r="J3854" t="s">
        <v>25</v>
      </c>
      <c r="K3854" t="s">
        <v>25</v>
      </c>
      <c r="L3854" t="s">
        <v>6321</v>
      </c>
      <c r="M3854" s="117">
        <v>7999992114000</v>
      </c>
      <c r="N3854" t="s">
        <v>25</v>
      </c>
      <c r="O3854" s="119">
        <v>46023</v>
      </c>
      <c r="P3854" s="119">
        <v>2958465</v>
      </c>
      <c r="Q3854" s="120">
        <v>46023</v>
      </c>
      <c r="R3854" s="120">
        <v>2958465</v>
      </c>
    </row>
    <row r="3855" spans="1:18" x14ac:dyDescent="0.25">
      <c r="A3855" t="str">
        <f t="shared" si="120"/>
        <v>IT-7999992118000</v>
      </c>
      <c r="B3855">
        <f t="shared" si="121"/>
        <v>3854</v>
      </c>
      <c r="C3855" t="s">
        <v>6312</v>
      </c>
      <c r="D3855" s="117">
        <v>7999992118000</v>
      </c>
      <c r="E3855" t="s">
        <v>6308</v>
      </c>
      <c r="F3855" t="s">
        <v>5711</v>
      </c>
      <c r="G3855" t="s">
        <v>25</v>
      </c>
      <c r="H3855" t="s">
        <v>25</v>
      </c>
      <c r="I3855" t="s">
        <v>25</v>
      </c>
      <c r="J3855" t="s">
        <v>25</v>
      </c>
      <c r="K3855" t="s">
        <v>25</v>
      </c>
      <c r="L3855" t="s">
        <v>6320</v>
      </c>
      <c r="M3855" s="117">
        <v>7999992100000</v>
      </c>
      <c r="N3855" t="s">
        <v>25</v>
      </c>
      <c r="O3855" s="119">
        <v>46023</v>
      </c>
      <c r="P3855" s="119">
        <v>2958465</v>
      </c>
      <c r="Q3855" s="120">
        <v>46023</v>
      </c>
      <c r="R3855" s="120">
        <v>2958465</v>
      </c>
    </row>
    <row r="3856" spans="1:18" x14ac:dyDescent="0.25">
      <c r="A3856" t="str">
        <f t="shared" si="120"/>
        <v>IT-7999992199000</v>
      </c>
      <c r="B3856">
        <f t="shared" si="121"/>
        <v>3855</v>
      </c>
      <c r="C3856" t="s">
        <v>6312</v>
      </c>
      <c r="D3856" s="117">
        <v>7999992199000</v>
      </c>
      <c r="E3856" t="s">
        <v>6308</v>
      </c>
      <c r="F3856" t="s">
        <v>5713</v>
      </c>
      <c r="G3856" t="s">
        <v>25</v>
      </c>
      <c r="H3856" t="s">
        <v>25</v>
      </c>
      <c r="I3856" t="s">
        <v>25</v>
      </c>
      <c r="J3856" t="s">
        <v>25</v>
      </c>
      <c r="K3856" t="s">
        <v>25</v>
      </c>
      <c r="L3856" t="s">
        <v>6320</v>
      </c>
      <c r="M3856" s="117">
        <v>7999992100000</v>
      </c>
      <c r="N3856" t="s">
        <v>25</v>
      </c>
      <c r="O3856" s="119">
        <v>46023</v>
      </c>
      <c r="P3856" s="119">
        <v>2958465</v>
      </c>
      <c r="Q3856" s="120">
        <v>46023</v>
      </c>
      <c r="R3856" s="120">
        <v>2958465</v>
      </c>
    </row>
    <row r="3857" spans="1:18" x14ac:dyDescent="0.25">
      <c r="A3857" t="str">
        <f t="shared" si="120"/>
        <v>IT-9000000000000</v>
      </c>
      <c r="B3857">
        <f t="shared" si="121"/>
        <v>3856</v>
      </c>
      <c r="C3857" t="s">
        <v>6310</v>
      </c>
      <c r="D3857" s="117">
        <v>9000000000000</v>
      </c>
      <c r="E3857" t="s">
        <v>6309</v>
      </c>
      <c r="F3857" t="s">
        <v>5715</v>
      </c>
      <c r="G3857" t="s">
        <v>25</v>
      </c>
      <c r="H3857" t="s">
        <v>25</v>
      </c>
      <c r="I3857" t="s">
        <v>25</v>
      </c>
      <c r="J3857" t="s">
        <v>25</v>
      </c>
      <c r="K3857" t="s">
        <v>25</v>
      </c>
      <c r="L3857" t="s">
        <v>6313</v>
      </c>
      <c r="M3857" s="117" t="s">
        <v>25</v>
      </c>
      <c r="N3857" t="s">
        <v>25</v>
      </c>
      <c r="O3857" s="119">
        <v>46023</v>
      </c>
      <c r="P3857" s="119">
        <v>2958465</v>
      </c>
      <c r="Q3857" s="120">
        <v>46023</v>
      </c>
      <c r="R3857" s="120">
        <v>2958465</v>
      </c>
    </row>
    <row r="3858" spans="1:18" x14ac:dyDescent="0.25">
      <c r="A3858" t="str">
        <f t="shared" si="120"/>
        <v>IT-9100000000000</v>
      </c>
      <c r="B3858">
        <f t="shared" si="121"/>
        <v>3857</v>
      </c>
      <c r="C3858" t="s">
        <v>6310</v>
      </c>
      <c r="D3858" s="117">
        <v>9100000000000</v>
      </c>
      <c r="E3858" t="s">
        <v>6309</v>
      </c>
      <c r="F3858" t="s">
        <v>5716</v>
      </c>
      <c r="G3858" t="s">
        <v>25</v>
      </c>
      <c r="H3858" t="s">
        <v>25</v>
      </c>
      <c r="I3858" t="s">
        <v>25</v>
      </c>
      <c r="J3858" t="s">
        <v>25</v>
      </c>
      <c r="K3858" t="s">
        <v>25</v>
      </c>
      <c r="L3858" t="s">
        <v>6314</v>
      </c>
      <c r="M3858" s="117">
        <v>9000000000000</v>
      </c>
      <c r="N3858" t="s">
        <v>25</v>
      </c>
      <c r="O3858" s="119">
        <v>46023</v>
      </c>
      <c r="P3858" s="119">
        <v>2958465</v>
      </c>
      <c r="Q3858" s="120">
        <v>46023</v>
      </c>
      <c r="R3858" s="120">
        <v>2958465</v>
      </c>
    </row>
    <row r="3859" spans="1:18" x14ac:dyDescent="0.25">
      <c r="A3859" t="str">
        <f t="shared" si="120"/>
        <v>IT-9110000000000</v>
      </c>
      <c r="B3859">
        <f t="shared" si="121"/>
        <v>3858</v>
      </c>
      <c r="C3859" t="s">
        <v>6310</v>
      </c>
      <c r="D3859" s="117">
        <v>9110000000000</v>
      </c>
      <c r="E3859" t="s">
        <v>6309</v>
      </c>
      <c r="F3859" t="s">
        <v>5717</v>
      </c>
      <c r="G3859" t="s">
        <v>25</v>
      </c>
      <c r="H3859" t="s">
        <v>25</v>
      </c>
      <c r="I3859" t="s">
        <v>25</v>
      </c>
      <c r="J3859" t="s">
        <v>25</v>
      </c>
      <c r="K3859" t="s">
        <v>25</v>
      </c>
      <c r="L3859" t="s">
        <v>6315</v>
      </c>
      <c r="M3859" s="117">
        <v>9100000000000</v>
      </c>
      <c r="N3859" t="s">
        <v>25</v>
      </c>
      <c r="O3859" s="119">
        <v>46023</v>
      </c>
      <c r="P3859" s="119">
        <v>2958465</v>
      </c>
      <c r="Q3859" s="120">
        <v>46023</v>
      </c>
      <c r="R3859" s="120">
        <v>2958465</v>
      </c>
    </row>
    <row r="3860" spans="1:18" x14ac:dyDescent="0.25">
      <c r="A3860" t="str">
        <f t="shared" si="120"/>
        <v>IT-9112000000000</v>
      </c>
      <c r="B3860">
        <f t="shared" si="121"/>
        <v>3859</v>
      </c>
      <c r="C3860" t="s">
        <v>6310</v>
      </c>
      <c r="D3860" s="117">
        <v>9112000000000</v>
      </c>
      <c r="E3860" t="s">
        <v>6309</v>
      </c>
      <c r="F3860" t="s">
        <v>5718</v>
      </c>
      <c r="G3860" t="s">
        <v>25</v>
      </c>
      <c r="H3860" t="s">
        <v>25</v>
      </c>
      <c r="I3860" t="s">
        <v>25</v>
      </c>
      <c r="J3860" t="s">
        <v>25</v>
      </c>
      <c r="K3860" t="s">
        <v>25</v>
      </c>
      <c r="L3860" t="s">
        <v>6316</v>
      </c>
      <c r="M3860" s="117">
        <v>9110000000000</v>
      </c>
      <c r="N3860" t="s">
        <v>25</v>
      </c>
      <c r="O3860" s="119">
        <v>46023</v>
      </c>
      <c r="P3860" s="119">
        <v>2958465</v>
      </c>
      <c r="Q3860" s="120">
        <v>46023</v>
      </c>
      <c r="R3860" s="120">
        <v>2958465</v>
      </c>
    </row>
    <row r="3861" spans="1:18" x14ac:dyDescent="0.25">
      <c r="A3861" t="str">
        <f t="shared" si="120"/>
        <v>IT-9112510000000</v>
      </c>
      <c r="B3861">
        <f t="shared" si="121"/>
        <v>3860</v>
      </c>
      <c r="C3861" t="s">
        <v>6310</v>
      </c>
      <c r="D3861" s="117">
        <v>9112510000000</v>
      </c>
      <c r="E3861" t="s">
        <v>6309</v>
      </c>
      <c r="F3861" t="s">
        <v>5719</v>
      </c>
      <c r="G3861" t="s">
        <v>25</v>
      </c>
      <c r="H3861" t="s">
        <v>25</v>
      </c>
      <c r="I3861" t="s">
        <v>25</v>
      </c>
      <c r="J3861" t="s">
        <v>25</v>
      </c>
      <c r="K3861" t="s">
        <v>25</v>
      </c>
      <c r="L3861" t="s">
        <v>6317</v>
      </c>
      <c r="M3861" s="117">
        <v>9112000000000</v>
      </c>
      <c r="N3861" t="s">
        <v>25</v>
      </c>
      <c r="O3861" s="119">
        <v>46023</v>
      </c>
      <c r="P3861" s="119">
        <v>2958465</v>
      </c>
      <c r="Q3861" s="120">
        <v>46023</v>
      </c>
      <c r="R3861" s="120">
        <v>2958465</v>
      </c>
    </row>
    <row r="3862" spans="1:18" x14ac:dyDescent="0.25">
      <c r="A3862" t="str">
        <f t="shared" si="120"/>
        <v>IT-9112510100000</v>
      </c>
      <c r="B3862">
        <f t="shared" si="121"/>
        <v>3861</v>
      </c>
      <c r="C3862" t="s">
        <v>6310</v>
      </c>
      <c r="D3862" s="117">
        <v>9112510100000</v>
      </c>
      <c r="E3862" t="s">
        <v>6309</v>
      </c>
      <c r="F3862" t="s">
        <v>5720</v>
      </c>
      <c r="G3862" t="s">
        <v>25</v>
      </c>
      <c r="H3862" t="s">
        <v>25</v>
      </c>
      <c r="I3862" t="s">
        <v>25</v>
      </c>
      <c r="J3862" t="s">
        <v>25</v>
      </c>
      <c r="K3862" t="s">
        <v>25</v>
      </c>
      <c r="L3862" t="s">
        <v>6319</v>
      </c>
      <c r="M3862" s="117">
        <v>9112510000000</v>
      </c>
      <c r="N3862" t="s">
        <v>25</v>
      </c>
      <c r="O3862" s="119">
        <v>46023</v>
      </c>
      <c r="P3862" s="119">
        <v>2958465</v>
      </c>
      <c r="Q3862" s="120">
        <v>46023</v>
      </c>
      <c r="R3862" s="120">
        <v>2958465</v>
      </c>
    </row>
    <row r="3863" spans="1:18" x14ac:dyDescent="0.25">
      <c r="A3863" t="str">
        <f t="shared" si="120"/>
        <v>IT-9112510102000</v>
      </c>
      <c r="B3863">
        <f t="shared" si="121"/>
        <v>3862</v>
      </c>
      <c r="C3863" t="s">
        <v>6312</v>
      </c>
      <c r="D3863" s="117">
        <v>9112510102000</v>
      </c>
      <c r="E3863" t="s">
        <v>6308</v>
      </c>
      <c r="F3863" t="s">
        <v>5722</v>
      </c>
      <c r="G3863" t="s">
        <v>25</v>
      </c>
      <c r="H3863" t="s">
        <v>25</v>
      </c>
      <c r="I3863" t="s">
        <v>25</v>
      </c>
      <c r="J3863" t="s">
        <v>25</v>
      </c>
      <c r="K3863" t="s">
        <v>25</v>
      </c>
      <c r="L3863" t="s">
        <v>6320</v>
      </c>
      <c r="M3863" s="117">
        <v>9112510100000</v>
      </c>
      <c r="N3863" t="s">
        <v>25</v>
      </c>
      <c r="O3863" s="119">
        <v>46023</v>
      </c>
      <c r="P3863" s="119">
        <v>2958465</v>
      </c>
      <c r="Q3863" s="120">
        <v>46023</v>
      </c>
      <c r="R3863" s="120">
        <v>2958465</v>
      </c>
    </row>
    <row r="3864" spans="1:18" x14ac:dyDescent="0.25">
      <c r="A3864" t="str">
        <f t="shared" si="120"/>
        <v>IT-9112510103000</v>
      </c>
      <c r="B3864">
        <f t="shared" si="121"/>
        <v>3863</v>
      </c>
      <c r="C3864" t="s">
        <v>6312</v>
      </c>
      <c r="D3864" s="117">
        <v>9112510103000</v>
      </c>
      <c r="E3864" t="s">
        <v>6308</v>
      </c>
      <c r="F3864" t="s">
        <v>5724</v>
      </c>
      <c r="G3864" t="s">
        <v>25</v>
      </c>
      <c r="H3864" t="s">
        <v>25</v>
      </c>
      <c r="I3864" t="s">
        <v>25</v>
      </c>
      <c r="J3864" t="s">
        <v>25</v>
      </c>
      <c r="K3864" t="s">
        <v>25</v>
      </c>
      <c r="L3864" t="s">
        <v>6320</v>
      </c>
      <c r="M3864" s="117">
        <v>9112510100000</v>
      </c>
      <c r="N3864" t="s">
        <v>25</v>
      </c>
      <c r="O3864" s="119">
        <v>46023</v>
      </c>
      <c r="P3864" s="119">
        <v>2958465</v>
      </c>
      <c r="Q3864" s="120">
        <v>46023</v>
      </c>
      <c r="R3864" s="120">
        <v>2958465</v>
      </c>
    </row>
    <row r="3865" spans="1:18" x14ac:dyDescent="0.25">
      <c r="A3865" t="str">
        <f t="shared" si="120"/>
        <v>IT-9112510200000</v>
      </c>
      <c r="B3865">
        <f t="shared" si="121"/>
        <v>3864</v>
      </c>
      <c r="C3865" t="s">
        <v>6310</v>
      </c>
      <c r="D3865" s="117">
        <v>9112510200000</v>
      </c>
      <c r="E3865" t="s">
        <v>6309</v>
      </c>
      <c r="F3865" t="s">
        <v>5726</v>
      </c>
      <c r="G3865" t="s">
        <v>25</v>
      </c>
      <c r="H3865" t="s">
        <v>25</v>
      </c>
      <c r="I3865" t="s">
        <v>25</v>
      </c>
      <c r="J3865" t="s">
        <v>25</v>
      </c>
      <c r="K3865" t="s">
        <v>25</v>
      </c>
      <c r="L3865" t="s">
        <v>6319</v>
      </c>
      <c r="M3865" s="117">
        <v>9112510000000</v>
      </c>
      <c r="N3865" t="s">
        <v>25</v>
      </c>
      <c r="O3865" s="119">
        <v>46023</v>
      </c>
      <c r="P3865" s="119">
        <v>2958465</v>
      </c>
      <c r="Q3865" s="120">
        <v>46023</v>
      </c>
      <c r="R3865" s="120">
        <v>2958465</v>
      </c>
    </row>
    <row r="3866" spans="1:18" x14ac:dyDescent="0.25">
      <c r="A3866" t="str">
        <f t="shared" si="120"/>
        <v>IT-9112510202000</v>
      </c>
      <c r="B3866">
        <f t="shared" si="121"/>
        <v>3865</v>
      </c>
      <c r="C3866" t="s">
        <v>6312</v>
      </c>
      <c r="D3866" s="117">
        <v>9112510202000</v>
      </c>
      <c r="E3866" t="s">
        <v>6308</v>
      </c>
      <c r="F3866" t="s">
        <v>5728</v>
      </c>
      <c r="G3866" t="s">
        <v>25</v>
      </c>
      <c r="H3866" t="s">
        <v>25</v>
      </c>
      <c r="I3866" t="s">
        <v>25</v>
      </c>
      <c r="J3866" t="s">
        <v>25</v>
      </c>
      <c r="K3866" t="s">
        <v>25</v>
      </c>
      <c r="L3866" t="s">
        <v>6320</v>
      </c>
      <c r="M3866" s="117">
        <v>9112510200000</v>
      </c>
      <c r="N3866" t="s">
        <v>25</v>
      </c>
      <c r="O3866" s="119">
        <v>46023</v>
      </c>
      <c r="P3866" s="119">
        <v>2958465</v>
      </c>
      <c r="Q3866" s="120">
        <v>46023</v>
      </c>
      <c r="R3866" s="120">
        <v>2958465</v>
      </c>
    </row>
    <row r="3867" spans="1:18" x14ac:dyDescent="0.25">
      <c r="A3867" t="str">
        <f t="shared" si="120"/>
        <v>IT-9112510203000</v>
      </c>
      <c r="B3867">
        <f t="shared" si="121"/>
        <v>3866</v>
      </c>
      <c r="C3867" t="s">
        <v>6312</v>
      </c>
      <c r="D3867" s="117">
        <v>9112510203000</v>
      </c>
      <c r="E3867" t="s">
        <v>6308</v>
      </c>
      <c r="F3867" t="s">
        <v>5730</v>
      </c>
      <c r="G3867" t="s">
        <v>25</v>
      </c>
      <c r="H3867" t="s">
        <v>25</v>
      </c>
      <c r="I3867" t="s">
        <v>25</v>
      </c>
      <c r="J3867" t="s">
        <v>25</v>
      </c>
      <c r="K3867" t="s">
        <v>25</v>
      </c>
      <c r="L3867" t="s">
        <v>6320</v>
      </c>
      <c r="M3867" s="117">
        <v>9112510200000</v>
      </c>
      <c r="N3867" t="s">
        <v>25</v>
      </c>
      <c r="O3867" s="119">
        <v>46023</v>
      </c>
      <c r="P3867" s="119">
        <v>2958465</v>
      </c>
      <c r="Q3867" s="120">
        <v>46023</v>
      </c>
      <c r="R3867" s="120">
        <v>2958465</v>
      </c>
    </row>
    <row r="3868" spans="1:18" x14ac:dyDescent="0.25">
      <c r="A3868" t="str">
        <f t="shared" si="120"/>
        <v>IT-9112510300000</v>
      </c>
      <c r="B3868">
        <f t="shared" si="121"/>
        <v>3867</v>
      </c>
      <c r="C3868" t="s">
        <v>6310</v>
      </c>
      <c r="D3868" s="117">
        <v>9112510300000</v>
      </c>
      <c r="E3868" t="s">
        <v>6309</v>
      </c>
      <c r="F3868" t="s">
        <v>5732</v>
      </c>
      <c r="G3868" t="s">
        <v>25</v>
      </c>
      <c r="H3868" t="s">
        <v>25</v>
      </c>
      <c r="I3868" t="s">
        <v>25</v>
      </c>
      <c r="J3868" t="s">
        <v>25</v>
      </c>
      <c r="K3868" t="s">
        <v>25</v>
      </c>
      <c r="L3868" t="s">
        <v>6319</v>
      </c>
      <c r="M3868" s="117">
        <v>9112510000000</v>
      </c>
      <c r="N3868" t="s">
        <v>25</v>
      </c>
      <c r="O3868" s="119">
        <v>46023</v>
      </c>
      <c r="P3868" s="119">
        <v>2958465</v>
      </c>
      <c r="Q3868" s="120">
        <v>46023</v>
      </c>
      <c r="R3868" s="120">
        <v>2958465</v>
      </c>
    </row>
    <row r="3869" spans="1:18" x14ac:dyDescent="0.25">
      <c r="A3869" t="str">
        <f t="shared" si="120"/>
        <v>IT-9112510302000</v>
      </c>
      <c r="B3869">
        <f t="shared" si="121"/>
        <v>3868</v>
      </c>
      <c r="C3869" t="s">
        <v>6312</v>
      </c>
      <c r="D3869" s="117">
        <v>9112510302000</v>
      </c>
      <c r="E3869" t="s">
        <v>6308</v>
      </c>
      <c r="F3869" t="s">
        <v>5734</v>
      </c>
      <c r="G3869" t="s">
        <v>25</v>
      </c>
      <c r="H3869" t="s">
        <v>25</v>
      </c>
      <c r="I3869" t="s">
        <v>25</v>
      </c>
      <c r="J3869" t="s">
        <v>25</v>
      </c>
      <c r="K3869" t="s">
        <v>25</v>
      </c>
      <c r="L3869" t="s">
        <v>6320</v>
      </c>
      <c r="M3869" s="117">
        <v>9112510300000</v>
      </c>
      <c r="N3869" t="s">
        <v>25</v>
      </c>
      <c r="O3869" s="119">
        <v>46023</v>
      </c>
      <c r="P3869" s="119">
        <v>2958465</v>
      </c>
      <c r="Q3869" s="120">
        <v>46023</v>
      </c>
      <c r="R3869" s="120">
        <v>2958465</v>
      </c>
    </row>
    <row r="3870" spans="1:18" x14ac:dyDescent="0.25">
      <c r="A3870" t="str">
        <f t="shared" si="120"/>
        <v>IT-9112510303000</v>
      </c>
      <c r="B3870">
        <f t="shared" si="121"/>
        <v>3869</v>
      </c>
      <c r="C3870" t="s">
        <v>6312</v>
      </c>
      <c r="D3870" s="117">
        <v>9112510303000</v>
      </c>
      <c r="E3870" t="s">
        <v>6308</v>
      </c>
      <c r="F3870" t="s">
        <v>5736</v>
      </c>
      <c r="G3870" t="s">
        <v>25</v>
      </c>
      <c r="H3870" t="s">
        <v>25</v>
      </c>
      <c r="I3870" t="s">
        <v>25</v>
      </c>
      <c r="J3870" t="s">
        <v>25</v>
      </c>
      <c r="K3870" t="s">
        <v>25</v>
      </c>
      <c r="L3870" t="s">
        <v>6320</v>
      </c>
      <c r="M3870" s="117">
        <v>9112510300000</v>
      </c>
      <c r="N3870" t="s">
        <v>25</v>
      </c>
      <c r="O3870" s="119">
        <v>46023</v>
      </c>
      <c r="P3870" s="119">
        <v>2958465</v>
      </c>
      <c r="Q3870" s="120">
        <v>46023</v>
      </c>
      <c r="R3870" s="120">
        <v>2958465</v>
      </c>
    </row>
    <row r="3871" spans="1:18" x14ac:dyDescent="0.25">
      <c r="A3871" t="str">
        <f t="shared" si="120"/>
        <v>IT-9112510400000</v>
      </c>
      <c r="B3871">
        <f t="shared" si="121"/>
        <v>3870</v>
      </c>
      <c r="C3871" t="s">
        <v>6310</v>
      </c>
      <c r="D3871" s="117">
        <v>9112510400000</v>
      </c>
      <c r="E3871" t="s">
        <v>6309</v>
      </c>
      <c r="F3871" t="s">
        <v>5738</v>
      </c>
      <c r="G3871" t="s">
        <v>25</v>
      </c>
      <c r="H3871" t="s">
        <v>25</v>
      </c>
      <c r="I3871" t="s">
        <v>25</v>
      </c>
      <c r="J3871" t="s">
        <v>25</v>
      </c>
      <c r="K3871" t="s">
        <v>25</v>
      </c>
      <c r="L3871" t="s">
        <v>6319</v>
      </c>
      <c r="M3871" s="117">
        <v>9112510000000</v>
      </c>
      <c r="N3871" t="s">
        <v>25</v>
      </c>
      <c r="O3871" s="119">
        <v>46023</v>
      </c>
      <c r="P3871" s="119">
        <v>2958465</v>
      </c>
      <c r="Q3871" s="120">
        <v>46023</v>
      </c>
      <c r="R3871" s="120">
        <v>2958465</v>
      </c>
    </row>
    <row r="3872" spans="1:18" x14ac:dyDescent="0.25">
      <c r="A3872" t="str">
        <f t="shared" si="120"/>
        <v>IT-9112510402000</v>
      </c>
      <c r="B3872">
        <f t="shared" si="121"/>
        <v>3871</v>
      </c>
      <c r="C3872" t="s">
        <v>6312</v>
      </c>
      <c r="D3872" s="117">
        <v>9112510402000</v>
      </c>
      <c r="E3872" t="s">
        <v>6308</v>
      </c>
      <c r="F3872" t="s">
        <v>5740</v>
      </c>
      <c r="G3872" t="s">
        <v>25</v>
      </c>
      <c r="H3872" t="s">
        <v>25</v>
      </c>
      <c r="I3872" t="s">
        <v>25</v>
      </c>
      <c r="J3872" t="s">
        <v>25</v>
      </c>
      <c r="K3872" t="s">
        <v>25</v>
      </c>
      <c r="L3872" t="s">
        <v>6320</v>
      </c>
      <c r="M3872" s="117">
        <v>9112510400000</v>
      </c>
      <c r="N3872" t="s">
        <v>25</v>
      </c>
      <c r="O3872" s="119">
        <v>46023</v>
      </c>
      <c r="P3872" s="119">
        <v>2958465</v>
      </c>
      <c r="Q3872" s="120">
        <v>46023</v>
      </c>
      <c r="R3872" s="120">
        <v>2958465</v>
      </c>
    </row>
    <row r="3873" spans="1:18" x14ac:dyDescent="0.25">
      <c r="A3873" t="str">
        <f t="shared" si="120"/>
        <v>IT-9112510403000</v>
      </c>
      <c r="B3873">
        <f t="shared" si="121"/>
        <v>3872</v>
      </c>
      <c r="C3873" t="s">
        <v>6312</v>
      </c>
      <c r="D3873" s="117">
        <v>9112510403000</v>
      </c>
      <c r="E3873" t="s">
        <v>6308</v>
      </c>
      <c r="F3873" t="s">
        <v>5736</v>
      </c>
      <c r="G3873" t="s">
        <v>25</v>
      </c>
      <c r="H3873" t="s">
        <v>25</v>
      </c>
      <c r="I3873" t="s">
        <v>25</v>
      </c>
      <c r="J3873" t="s">
        <v>25</v>
      </c>
      <c r="K3873" t="s">
        <v>25</v>
      </c>
      <c r="L3873" t="s">
        <v>6320</v>
      </c>
      <c r="M3873" s="117">
        <v>9112510400000</v>
      </c>
      <c r="N3873" t="s">
        <v>25</v>
      </c>
      <c r="O3873" s="119">
        <v>46023</v>
      </c>
      <c r="P3873" s="119">
        <v>2958465</v>
      </c>
      <c r="Q3873" s="120">
        <v>46023</v>
      </c>
      <c r="R3873" s="120">
        <v>2958465</v>
      </c>
    </row>
    <row r="3874" spans="1:18" x14ac:dyDescent="0.25">
      <c r="A3874" t="str">
        <f t="shared" si="120"/>
        <v>IT-9112520000000</v>
      </c>
      <c r="B3874">
        <f t="shared" si="121"/>
        <v>3873</v>
      </c>
      <c r="C3874" t="s">
        <v>6310</v>
      </c>
      <c r="D3874" s="117">
        <v>9112520000000</v>
      </c>
      <c r="E3874" t="s">
        <v>6309</v>
      </c>
      <c r="F3874" t="s">
        <v>5743</v>
      </c>
      <c r="G3874" t="s">
        <v>25</v>
      </c>
      <c r="H3874" t="s">
        <v>25</v>
      </c>
      <c r="I3874" t="s">
        <v>25</v>
      </c>
      <c r="J3874" t="s">
        <v>25</v>
      </c>
      <c r="K3874" t="s">
        <v>25</v>
      </c>
      <c r="L3874" t="s">
        <v>6317</v>
      </c>
      <c r="M3874" s="117">
        <v>9112000000000</v>
      </c>
      <c r="N3874" t="s">
        <v>25</v>
      </c>
      <c r="O3874" s="119">
        <v>46023</v>
      </c>
      <c r="P3874" s="119">
        <v>2958465</v>
      </c>
      <c r="Q3874" s="120">
        <v>46023</v>
      </c>
      <c r="R3874" s="120">
        <v>2958465</v>
      </c>
    </row>
    <row r="3875" spans="1:18" x14ac:dyDescent="0.25">
      <c r="A3875" t="str">
        <f t="shared" si="120"/>
        <v>IT-9112520100000</v>
      </c>
      <c r="B3875">
        <f t="shared" si="121"/>
        <v>3874</v>
      </c>
      <c r="C3875" t="s">
        <v>6310</v>
      </c>
      <c r="D3875" s="117">
        <v>9112520100000</v>
      </c>
      <c r="E3875" t="s">
        <v>6309</v>
      </c>
      <c r="F3875" t="s">
        <v>5745</v>
      </c>
      <c r="G3875" t="s">
        <v>25</v>
      </c>
      <c r="H3875" t="s">
        <v>25</v>
      </c>
      <c r="I3875" t="s">
        <v>25</v>
      </c>
      <c r="J3875" t="s">
        <v>25</v>
      </c>
      <c r="K3875" t="s">
        <v>25</v>
      </c>
      <c r="L3875" t="s">
        <v>6319</v>
      </c>
      <c r="M3875" s="117">
        <v>9112520000000</v>
      </c>
      <c r="N3875" t="s">
        <v>25</v>
      </c>
      <c r="O3875" s="119">
        <v>46023</v>
      </c>
      <c r="P3875" s="119">
        <v>2958465</v>
      </c>
      <c r="Q3875" s="120">
        <v>46023</v>
      </c>
      <c r="R3875" s="120">
        <v>2958465</v>
      </c>
    </row>
    <row r="3876" spans="1:18" x14ac:dyDescent="0.25">
      <c r="A3876" t="str">
        <f t="shared" si="120"/>
        <v>IT-9112520102000</v>
      </c>
      <c r="B3876">
        <f t="shared" si="121"/>
        <v>3875</v>
      </c>
      <c r="C3876" t="s">
        <v>6312</v>
      </c>
      <c r="D3876" s="117">
        <v>9112520102000</v>
      </c>
      <c r="E3876" t="s">
        <v>6308</v>
      </c>
      <c r="F3876" t="s">
        <v>5747</v>
      </c>
      <c r="G3876" t="s">
        <v>25</v>
      </c>
      <c r="H3876" t="s">
        <v>25</v>
      </c>
      <c r="I3876" t="s">
        <v>25</v>
      </c>
      <c r="J3876" t="s">
        <v>25</v>
      </c>
      <c r="K3876" t="s">
        <v>25</v>
      </c>
      <c r="L3876" t="s">
        <v>6320</v>
      </c>
      <c r="M3876" s="117">
        <v>9112520100000</v>
      </c>
      <c r="N3876" t="s">
        <v>25</v>
      </c>
      <c r="O3876" s="119">
        <v>46023</v>
      </c>
      <c r="P3876" s="119">
        <v>2958465</v>
      </c>
      <c r="Q3876" s="120">
        <v>46023</v>
      </c>
      <c r="R3876" s="120">
        <v>2958465</v>
      </c>
    </row>
    <row r="3877" spans="1:18" x14ac:dyDescent="0.25">
      <c r="A3877" t="str">
        <f t="shared" si="120"/>
        <v>IT-9112520200000</v>
      </c>
      <c r="B3877">
        <f t="shared" si="121"/>
        <v>3876</v>
      </c>
      <c r="C3877" t="s">
        <v>6310</v>
      </c>
      <c r="D3877" s="117">
        <v>9112520200000</v>
      </c>
      <c r="E3877" t="s">
        <v>6309</v>
      </c>
      <c r="F3877" t="s">
        <v>5749</v>
      </c>
      <c r="G3877" t="s">
        <v>25</v>
      </c>
      <c r="H3877" t="s">
        <v>25</v>
      </c>
      <c r="I3877" t="s">
        <v>25</v>
      </c>
      <c r="J3877" t="s">
        <v>25</v>
      </c>
      <c r="K3877" t="s">
        <v>25</v>
      </c>
      <c r="L3877" t="s">
        <v>6319</v>
      </c>
      <c r="M3877" s="117">
        <v>9112520000000</v>
      </c>
      <c r="N3877" t="s">
        <v>25</v>
      </c>
      <c r="O3877" s="119">
        <v>46023</v>
      </c>
      <c r="P3877" s="119">
        <v>2958465</v>
      </c>
      <c r="Q3877" s="120">
        <v>46023</v>
      </c>
      <c r="R3877" s="120">
        <v>2958465</v>
      </c>
    </row>
    <row r="3878" spans="1:18" x14ac:dyDescent="0.25">
      <c r="A3878" t="str">
        <f t="shared" si="120"/>
        <v>IT-9112520202000</v>
      </c>
      <c r="B3878">
        <f t="shared" si="121"/>
        <v>3877</v>
      </c>
      <c r="C3878" t="s">
        <v>6312</v>
      </c>
      <c r="D3878" s="117">
        <v>9112520202000</v>
      </c>
      <c r="E3878" t="s">
        <v>6308</v>
      </c>
      <c r="F3878" t="s">
        <v>5751</v>
      </c>
      <c r="G3878" t="s">
        <v>25</v>
      </c>
      <c r="H3878" t="s">
        <v>25</v>
      </c>
      <c r="I3878" t="s">
        <v>25</v>
      </c>
      <c r="J3878" t="s">
        <v>25</v>
      </c>
      <c r="K3878" t="s">
        <v>25</v>
      </c>
      <c r="L3878" t="s">
        <v>6320</v>
      </c>
      <c r="M3878" s="117">
        <v>9112520200000</v>
      </c>
      <c r="N3878" t="s">
        <v>25</v>
      </c>
      <c r="O3878" s="119">
        <v>46023</v>
      </c>
      <c r="P3878" s="119">
        <v>2958465</v>
      </c>
      <c r="Q3878" s="120">
        <v>46023</v>
      </c>
      <c r="R3878" s="120">
        <v>2958465</v>
      </c>
    </row>
    <row r="3879" spans="1:18" x14ac:dyDescent="0.25">
      <c r="A3879" t="str">
        <f t="shared" si="120"/>
        <v>IT-9112520300000</v>
      </c>
      <c r="B3879">
        <f t="shared" si="121"/>
        <v>3878</v>
      </c>
      <c r="C3879" t="s">
        <v>6310</v>
      </c>
      <c r="D3879" s="117">
        <v>9112520300000</v>
      </c>
      <c r="E3879" t="s">
        <v>6309</v>
      </c>
      <c r="F3879" t="s">
        <v>5753</v>
      </c>
      <c r="G3879" t="s">
        <v>25</v>
      </c>
      <c r="H3879" t="s">
        <v>25</v>
      </c>
      <c r="I3879" t="s">
        <v>25</v>
      </c>
      <c r="J3879" t="s">
        <v>25</v>
      </c>
      <c r="K3879" t="s">
        <v>25</v>
      </c>
      <c r="L3879" t="s">
        <v>6319</v>
      </c>
      <c r="M3879" s="117">
        <v>9112520000000</v>
      </c>
      <c r="N3879" t="s">
        <v>25</v>
      </c>
      <c r="O3879" s="119">
        <v>46023</v>
      </c>
      <c r="P3879" s="119">
        <v>2958465</v>
      </c>
      <c r="Q3879" s="120">
        <v>46023</v>
      </c>
      <c r="R3879" s="120">
        <v>2958465</v>
      </c>
    </row>
    <row r="3880" spans="1:18" x14ac:dyDescent="0.25">
      <c r="A3880" t="str">
        <f t="shared" si="120"/>
        <v>IT-9112520302000</v>
      </c>
      <c r="B3880">
        <f t="shared" si="121"/>
        <v>3879</v>
      </c>
      <c r="C3880" t="s">
        <v>6312</v>
      </c>
      <c r="D3880" s="117">
        <v>9112520302000</v>
      </c>
      <c r="E3880" t="s">
        <v>6308</v>
      </c>
      <c r="F3880" t="s">
        <v>5755</v>
      </c>
      <c r="G3880" t="s">
        <v>25</v>
      </c>
      <c r="H3880" t="s">
        <v>25</v>
      </c>
      <c r="I3880" t="s">
        <v>25</v>
      </c>
      <c r="J3880" t="s">
        <v>25</v>
      </c>
      <c r="K3880" t="s">
        <v>25</v>
      </c>
      <c r="L3880" t="s">
        <v>6320</v>
      </c>
      <c r="M3880" s="117">
        <v>9112520300000</v>
      </c>
      <c r="N3880" t="s">
        <v>25</v>
      </c>
      <c r="O3880" s="119">
        <v>46023</v>
      </c>
      <c r="P3880" s="119">
        <v>2958465</v>
      </c>
      <c r="Q3880" s="120">
        <v>46023</v>
      </c>
      <c r="R3880" s="120">
        <v>2958465</v>
      </c>
    </row>
    <row r="3881" spans="1:18" x14ac:dyDescent="0.25">
      <c r="A3881" t="str">
        <f t="shared" si="120"/>
        <v>IT-9112520400000</v>
      </c>
      <c r="B3881">
        <f t="shared" si="121"/>
        <v>3880</v>
      </c>
      <c r="C3881" t="s">
        <v>6310</v>
      </c>
      <c r="D3881" s="117">
        <v>9112520400000</v>
      </c>
      <c r="E3881" t="s">
        <v>6309</v>
      </c>
      <c r="F3881" t="s">
        <v>5757</v>
      </c>
      <c r="G3881" t="s">
        <v>25</v>
      </c>
      <c r="H3881" t="s">
        <v>25</v>
      </c>
      <c r="I3881" t="s">
        <v>25</v>
      </c>
      <c r="J3881" t="s">
        <v>25</v>
      </c>
      <c r="K3881" t="s">
        <v>25</v>
      </c>
      <c r="L3881" t="s">
        <v>6319</v>
      </c>
      <c r="M3881" s="117">
        <v>9112520000000</v>
      </c>
      <c r="N3881" t="s">
        <v>25</v>
      </c>
      <c r="O3881" s="119">
        <v>46023</v>
      </c>
      <c r="P3881" s="119">
        <v>2958465</v>
      </c>
      <c r="Q3881" s="120">
        <v>46023</v>
      </c>
      <c r="R3881" s="120">
        <v>2958465</v>
      </c>
    </row>
    <row r="3882" spans="1:18" x14ac:dyDescent="0.25">
      <c r="A3882" t="str">
        <f t="shared" si="120"/>
        <v>IT-9112520402000</v>
      </c>
      <c r="B3882">
        <f t="shared" si="121"/>
        <v>3881</v>
      </c>
      <c r="C3882" t="s">
        <v>6312</v>
      </c>
      <c r="D3882" s="117">
        <v>9112520402000</v>
      </c>
      <c r="E3882" t="s">
        <v>6308</v>
      </c>
      <c r="F3882" t="s">
        <v>5759</v>
      </c>
      <c r="G3882" t="s">
        <v>25</v>
      </c>
      <c r="H3882" t="s">
        <v>25</v>
      </c>
      <c r="I3882" t="s">
        <v>25</v>
      </c>
      <c r="J3882" t="s">
        <v>25</v>
      </c>
      <c r="K3882" t="s">
        <v>25</v>
      </c>
      <c r="L3882" t="s">
        <v>6320</v>
      </c>
      <c r="M3882" s="117">
        <v>9112520400000</v>
      </c>
      <c r="N3882" t="s">
        <v>25</v>
      </c>
      <c r="O3882" s="119">
        <v>46023</v>
      </c>
      <c r="P3882" s="119">
        <v>2958465</v>
      </c>
      <c r="Q3882" s="120">
        <v>46023</v>
      </c>
      <c r="R3882" s="120">
        <v>2958465</v>
      </c>
    </row>
    <row r="3883" spans="1:18" x14ac:dyDescent="0.25">
      <c r="A3883" t="str">
        <f t="shared" si="120"/>
        <v>IT-9114000000000</v>
      </c>
      <c r="B3883">
        <f t="shared" si="121"/>
        <v>3882</v>
      </c>
      <c r="C3883" t="s">
        <v>6310</v>
      </c>
      <c r="D3883" s="117">
        <v>9114000000000</v>
      </c>
      <c r="E3883" t="s">
        <v>6309</v>
      </c>
      <c r="F3883" t="s">
        <v>5761</v>
      </c>
      <c r="G3883" t="s">
        <v>25</v>
      </c>
      <c r="H3883" t="s">
        <v>25</v>
      </c>
      <c r="I3883" t="s">
        <v>25</v>
      </c>
      <c r="J3883" t="s">
        <v>25</v>
      </c>
      <c r="K3883" t="s">
        <v>25</v>
      </c>
      <c r="L3883" t="s">
        <v>6316</v>
      </c>
      <c r="M3883" s="117">
        <v>9110000000000</v>
      </c>
      <c r="N3883" t="s">
        <v>25</v>
      </c>
      <c r="O3883" s="119">
        <v>46023</v>
      </c>
      <c r="P3883" s="119">
        <v>2958465</v>
      </c>
      <c r="Q3883" s="120">
        <v>46023</v>
      </c>
      <c r="R3883" s="120">
        <v>2958465</v>
      </c>
    </row>
    <row r="3884" spans="1:18" x14ac:dyDescent="0.25">
      <c r="A3884" t="str">
        <f t="shared" si="120"/>
        <v>IT-9114500000000</v>
      </c>
      <c r="B3884">
        <f t="shared" si="121"/>
        <v>3883</v>
      </c>
      <c r="C3884" t="s">
        <v>6310</v>
      </c>
      <c r="D3884" s="117">
        <v>9114500000000</v>
      </c>
      <c r="E3884" t="s">
        <v>6309</v>
      </c>
      <c r="F3884" t="s">
        <v>5761</v>
      </c>
      <c r="G3884" t="s">
        <v>25</v>
      </c>
      <c r="H3884" t="s">
        <v>25</v>
      </c>
      <c r="I3884" t="s">
        <v>25</v>
      </c>
      <c r="J3884" t="s">
        <v>25</v>
      </c>
      <c r="K3884" t="s">
        <v>25</v>
      </c>
      <c r="L3884" t="s">
        <v>6317</v>
      </c>
      <c r="M3884" s="117">
        <v>9114000000000</v>
      </c>
      <c r="N3884" t="s">
        <v>25</v>
      </c>
      <c r="O3884" s="119">
        <v>46023</v>
      </c>
      <c r="P3884" s="119">
        <v>2958465</v>
      </c>
      <c r="Q3884" s="120">
        <v>46023</v>
      </c>
      <c r="R3884" s="120">
        <v>2958465</v>
      </c>
    </row>
    <row r="3885" spans="1:18" x14ac:dyDescent="0.25">
      <c r="A3885" t="str">
        <f t="shared" si="120"/>
        <v>IT-9114501000000</v>
      </c>
      <c r="B3885">
        <f t="shared" si="121"/>
        <v>3884</v>
      </c>
      <c r="C3885" t="s">
        <v>6310</v>
      </c>
      <c r="D3885" s="117">
        <v>9114501000000</v>
      </c>
      <c r="E3885" t="s">
        <v>6309</v>
      </c>
      <c r="F3885" t="s">
        <v>5763</v>
      </c>
      <c r="G3885" t="s">
        <v>25</v>
      </c>
      <c r="H3885" t="s">
        <v>25</v>
      </c>
      <c r="I3885" t="s">
        <v>25</v>
      </c>
      <c r="J3885" t="s">
        <v>25</v>
      </c>
      <c r="K3885" t="s">
        <v>25</v>
      </c>
      <c r="L3885" t="s">
        <v>6318</v>
      </c>
      <c r="M3885" s="117">
        <v>9114500000000</v>
      </c>
      <c r="N3885" t="s">
        <v>25</v>
      </c>
      <c r="O3885" s="119">
        <v>46023</v>
      </c>
      <c r="P3885" s="119">
        <v>2958465</v>
      </c>
      <c r="Q3885" s="120">
        <v>46023</v>
      </c>
      <c r="R3885" s="120">
        <v>2958465</v>
      </c>
    </row>
    <row r="3886" spans="1:18" x14ac:dyDescent="0.25">
      <c r="A3886" t="str">
        <f t="shared" si="120"/>
        <v>IT-9114501100000</v>
      </c>
      <c r="B3886">
        <f t="shared" si="121"/>
        <v>3885</v>
      </c>
      <c r="C3886" t="s">
        <v>6310</v>
      </c>
      <c r="D3886" s="117">
        <v>9114501100000</v>
      </c>
      <c r="E3886" t="s">
        <v>6309</v>
      </c>
      <c r="F3886" t="s">
        <v>5764</v>
      </c>
      <c r="G3886" t="s">
        <v>25</v>
      </c>
      <c r="H3886" t="s">
        <v>25</v>
      </c>
      <c r="I3886" t="s">
        <v>25</v>
      </c>
      <c r="J3886" t="s">
        <v>25</v>
      </c>
      <c r="K3886" t="s">
        <v>25</v>
      </c>
      <c r="L3886" t="s">
        <v>6319</v>
      </c>
      <c r="M3886" s="117">
        <v>9114501000000</v>
      </c>
      <c r="N3886" t="s">
        <v>25</v>
      </c>
      <c r="O3886" s="119">
        <v>46023</v>
      </c>
      <c r="P3886" s="119">
        <v>2958465</v>
      </c>
      <c r="Q3886" s="120">
        <v>46023</v>
      </c>
      <c r="R3886" s="120">
        <v>2958465</v>
      </c>
    </row>
    <row r="3887" spans="1:18" x14ac:dyDescent="0.25">
      <c r="A3887" t="str">
        <f t="shared" si="120"/>
        <v>IT-9114501101000</v>
      </c>
      <c r="B3887">
        <f t="shared" si="121"/>
        <v>3886</v>
      </c>
      <c r="C3887" t="s">
        <v>6312</v>
      </c>
      <c r="D3887" s="117">
        <v>9114501101000</v>
      </c>
      <c r="E3887" t="s">
        <v>6309</v>
      </c>
      <c r="F3887" t="s">
        <v>5766</v>
      </c>
      <c r="G3887" t="s">
        <v>25</v>
      </c>
      <c r="H3887" t="s">
        <v>25</v>
      </c>
      <c r="I3887" t="s">
        <v>25</v>
      </c>
      <c r="J3887" t="s">
        <v>25</v>
      </c>
      <c r="K3887" t="s">
        <v>25</v>
      </c>
      <c r="L3887" t="s">
        <v>6320</v>
      </c>
      <c r="M3887" s="117">
        <v>9114501100000</v>
      </c>
      <c r="N3887" t="s">
        <v>25</v>
      </c>
      <c r="O3887" s="119">
        <v>46023</v>
      </c>
      <c r="P3887" s="119">
        <v>2958465</v>
      </c>
      <c r="Q3887" s="120">
        <v>46023</v>
      </c>
      <c r="R3887" s="120">
        <v>2958465</v>
      </c>
    </row>
    <row r="3888" spans="1:18" x14ac:dyDescent="0.25">
      <c r="A3888" t="str">
        <f t="shared" si="120"/>
        <v>IT-9114501101002</v>
      </c>
      <c r="B3888">
        <f t="shared" si="121"/>
        <v>3887</v>
      </c>
      <c r="C3888" t="s">
        <v>6312</v>
      </c>
      <c r="D3888" s="117">
        <v>9114501101002</v>
      </c>
      <c r="E3888" t="s">
        <v>6308</v>
      </c>
      <c r="F3888" t="s">
        <v>5768</v>
      </c>
      <c r="G3888" t="s">
        <v>25</v>
      </c>
      <c r="H3888" t="s">
        <v>25</v>
      </c>
      <c r="I3888" t="s">
        <v>25</v>
      </c>
      <c r="J3888" t="s">
        <v>25</v>
      </c>
      <c r="K3888" t="s">
        <v>25</v>
      </c>
      <c r="L3888" t="s">
        <v>6321</v>
      </c>
      <c r="M3888" s="117">
        <v>9114501101000</v>
      </c>
      <c r="N3888" t="s">
        <v>25</v>
      </c>
      <c r="O3888" s="119">
        <v>46023</v>
      </c>
      <c r="P3888" s="119">
        <v>2958465</v>
      </c>
      <c r="Q3888" s="120">
        <v>46023</v>
      </c>
      <c r="R3888" s="120">
        <v>2958465</v>
      </c>
    </row>
    <row r="3889" spans="1:18" x14ac:dyDescent="0.25">
      <c r="A3889" t="str">
        <f t="shared" si="120"/>
        <v>IT-9114501102000</v>
      </c>
      <c r="B3889">
        <f t="shared" si="121"/>
        <v>3888</v>
      </c>
      <c r="C3889" t="s">
        <v>6312</v>
      </c>
      <c r="D3889" s="117">
        <v>9114501102000</v>
      </c>
      <c r="E3889" t="s">
        <v>6308</v>
      </c>
      <c r="F3889" t="s">
        <v>5770</v>
      </c>
      <c r="G3889" t="s">
        <v>25</v>
      </c>
      <c r="H3889" t="s">
        <v>25</v>
      </c>
      <c r="I3889" t="s">
        <v>25</v>
      </c>
      <c r="J3889" t="s">
        <v>25</v>
      </c>
      <c r="K3889" t="s">
        <v>25</v>
      </c>
      <c r="L3889" t="s">
        <v>6320</v>
      </c>
      <c r="M3889" s="117">
        <v>9114501100000</v>
      </c>
      <c r="N3889" t="s">
        <v>25</v>
      </c>
      <c r="O3889" s="119">
        <v>46023</v>
      </c>
      <c r="P3889" s="119">
        <v>2958465</v>
      </c>
      <c r="Q3889" s="120">
        <v>46023</v>
      </c>
      <c r="R3889" s="120">
        <v>2958465</v>
      </c>
    </row>
    <row r="3890" spans="1:18" x14ac:dyDescent="0.25">
      <c r="A3890" t="str">
        <f t="shared" si="120"/>
        <v>IT-9114501103000</v>
      </c>
      <c r="B3890">
        <f t="shared" si="121"/>
        <v>3889</v>
      </c>
      <c r="C3890" t="s">
        <v>6312</v>
      </c>
      <c r="D3890" s="117">
        <v>9114501103000</v>
      </c>
      <c r="E3890" t="s">
        <v>6308</v>
      </c>
      <c r="F3890" t="s">
        <v>5772</v>
      </c>
      <c r="G3890" t="s">
        <v>25</v>
      </c>
      <c r="H3890" t="s">
        <v>25</v>
      </c>
      <c r="I3890" t="s">
        <v>25</v>
      </c>
      <c r="J3890" t="s">
        <v>25</v>
      </c>
      <c r="K3890" t="s">
        <v>25</v>
      </c>
      <c r="L3890" t="s">
        <v>6320</v>
      </c>
      <c r="M3890" s="117">
        <v>9114501100000</v>
      </c>
      <c r="N3890" t="s">
        <v>25</v>
      </c>
      <c r="O3890" s="119">
        <v>46023</v>
      </c>
      <c r="P3890" s="119">
        <v>2958465</v>
      </c>
      <c r="Q3890" s="120">
        <v>46023</v>
      </c>
      <c r="R3890" s="120">
        <v>2958465</v>
      </c>
    </row>
    <row r="3891" spans="1:18" x14ac:dyDescent="0.25">
      <c r="A3891" t="str">
        <f t="shared" si="120"/>
        <v>IT-9114501200000</v>
      </c>
      <c r="B3891">
        <f t="shared" si="121"/>
        <v>3890</v>
      </c>
      <c r="C3891" t="s">
        <v>6310</v>
      </c>
      <c r="D3891" s="117">
        <v>9114501200000</v>
      </c>
      <c r="E3891" t="s">
        <v>6309</v>
      </c>
      <c r="F3891" t="s">
        <v>5774</v>
      </c>
      <c r="G3891" t="s">
        <v>25</v>
      </c>
      <c r="H3891" t="s">
        <v>25</v>
      </c>
      <c r="I3891" t="s">
        <v>25</v>
      </c>
      <c r="J3891" t="s">
        <v>25</v>
      </c>
      <c r="K3891" t="s">
        <v>25</v>
      </c>
      <c r="L3891" t="s">
        <v>6319</v>
      </c>
      <c r="M3891" s="117">
        <v>9114501000000</v>
      </c>
      <c r="N3891" t="s">
        <v>25</v>
      </c>
      <c r="O3891" s="119">
        <v>46023</v>
      </c>
      <c r="P3891" s="119">
        <v>2958465</v>
      </c>
      <c r="Q3891" s="120">
        <v>46023</v>
      </c>
      <c r="R3891" s="120">
        <v>2958465</v>
      </c>
    </row>
    <row r="3892" spans="1:18" x14ac:dyDescent="0.25">
      <c r="A3892" t="str">
        <f t="shared" si="120"/>
        <v>IT-9114501201000</v>
      </c>
      <c r="B3892">
        <f t="shared" si="121"/>
        <v>3891</v>
      </c>
      <c r="C3892" t="s">
        <v>6312</v>
      </c>
      <c r="D3892" s="117">
        <v>9114501201000</v>
      </c>
      <c r="E3892" t="s">
        <v>6309</v>
      </c>
      <c r="F3892" t="s">
        <v>5776</v>
      </c>
      <c r="G3892" t="s">
        <v>25</v>
      </c>
      <c r="H3892" t="s">
        <v>25</v>
      </c>
      <c r="I3892" t="s">
        <v>25</v>
      </c>
      <c r="J3892" t="s">
        <v>25</v>
      </c>
      <c r="K3892" t="s">
        <v>25</v>
      </c>
      <c r="L3892" t="s">
        <v>6320</v>
      </c>
      <c r="M3892" s="117">
        <v>9114501200000</v>
      </c>
      <c r="N3892" t="s">
        <v>25</v>
      </c>
      <c r="O3892" s="119">
        <v>46023</v>
      </c>
      <c r="P3892" s="119">
        <v>2958465</v>
      </c>
      <c r="Q3892" s="120">
        <v>46023</v>
      </c>
      <c r="R3892" s="120">
        <v>2958465</v>
      </c>
    </row>
    <row r="3893" spans="1:18" x14ac:dyDescent="0.25">
      <c r="A3893" t="str">
        <f t="shared" si="120"/>
        <v>IT-9114501201002</v>
      </c>
      <c r="B3893">
        <f t="shared" si="121"/>
        <v>3892</v>
      </c>
      <c r="C3893" t="s">
        <v>6312</v>
      </c>
      <c r="D3893" s="117">
        <v>9114501201002</v>
      </c>
      <c r="E3893" t="s">
        <v>6308</v>
      </c>
      <c r="F3893" t="s">
        <v>5778</v>
      </c>
      <c r="G3893" t="s">
        <v>25</v>
      </c>
      <c r="H3893" t="s">
        <v>25</v>
      </c>
      <c r="I3893" t="s">
        <v>25</v>
      </c>
      <c r="J3893" t="s">
        <v>25</v>
      </c>
      <c r="K3893" t="s">
        <v>25</v>
      </c>
      <c r="L3893" t="s">
        <v>6321</v>
      </c>
      <c r="M3893" s="117">
        <v>9114501201000</v>
      </c>
      <c r="N3893" t="s">
        <v>25</v>
      </c>
      <c r="O3893" s="119">
        <v>46023</v>
      </c>
      <c r="P3893" s="119">
        <v>2958465</v>
      </c>
      <c r="Q3893" s="120">
        <v>46023</v>
      </c>
      <c r="R3893" s="120">
        <v>2958465</v>
      </c>
    </row>
    <row r="3894" spans="1:18" x14ac:dyDescent="0.25">
      <c r="A3894" t="str">
        <f t="shared" si="120"/>
        <v>IT-9114501202000</v>
      </c>
      <c r="B3894">
        <f t="shared" si="121"/>
        <v>3893</v>
      </c>
      <c r="C3894" t="s">
        <v>6312</v>
      </c>
      <c r="D3894" s="117">
        <v>9114501202000</v>
      </c>
      <c r="E3894" t="s">
        <v>6308</v>
      </c>
      <c r="F3894" t="s">
        <v>5780</v>
      </c>
      <c r="G3894" t="s">
        <v>25</v>
      </c>
      <c r="H3894" t="s">
        <v>25</v>
      </c>
      <c r="I3894" t="s">
        <v>25</v>
      </c>
      <c r="J3894" t="s">
        <v>25</v>
      </c>
      <c r="K3894" t="s">
        <v>25</v>
      </c>
      <c r="L3894" t="s">
        <v>6320</v>
      </c>
      <c r="M3894" s="117">
        <v>9114501200000</v>
      </c>
      <c r="N3894" t="s">
        <v>25</v>
      </c>
      <c r="O3894" s="119">
        <v>46023</v>
      </c>
      <c r="P3894" s="119">
        <v>2958465</v>
      </c>
      <c r="Q3894" s="120">
        <v>46023</v>
      </c>
      <c r="R3894" s="120">
        <v>2958465</v>
      </c>
    </row>
    <row r="3895" spans="1:18" x14ac:dyDescent="0.25">
      <c r="A3895" t="str">
        <f t="shared" si="120"/>
        <v>IT-9114501203000</v>
      </c>
      <c r="B3895">
        <f t="shared" si="121"/>
        <v>3894</v>
      </c>
      <c r="C3895" t="s">
        <v>6312</v>
      </c>
      <c r="D3895" s="117">
        <v>9114501203000</v>
      </c>
      <c r="E3895" t="s">
        <v>6308</v>
      </c>
      <c r="F3895" t="s">
        <v>5782</v>
      </c>
      <c r="G3895" t="s">
        <v>25</v>
      </c>
      <c r="H3895" t="s">
        <v>25</v>
      </c>
      <c r="I3895" t="s">
        <v>25</v>
      </c>
      <c r="J3895" t="s">
        <v>25</v>
      </c>
      <c r="K3895" t="s">
        <v>25</v>
      </c>
      <c r="L3895" t="s">
        <v>6320</v>
      </c>
      <c r="M3895" s="117">
        <v>9114501200000</v>
      </c>
      <c r="N3895" t="s">
        <v>25</v>
      </c>
      <c r="O3895" s="119">
        <v>46023</v>
      </c>
      <c r="P3895" s="119">
        <v>2958465</v>
      </c>
      <c r="Q3895" s="120">
        <v>46023</v>
      </c>
      <c r="R3895" s="120">
        <v>2958465</v>
      </c>
    </row>
    <row r="3896" spans="1:18" x14ac:dyDescent="0.25">
      <c r="A3896" t="str">
        <f t="shared" si="120"/>
        <v>IT-9114501300000</v>
      </c>
      <c r="B3896">
        <f t="shared" si="121"/>
        <v>3895</v>
      </c>
      <c r="C3896" t="s">
        <v>6310</v>
      </c>
      <c r="D3896" s="117">
        <v>9114501300000</v>
      </c>
      <c r="E3896" t="s">
        <v>6309</v>
      </c>
      <c r="F3896" t="s">
        <v>5784</v>
      </c>
      <c r="G3896" t="s">
        <v>25</v>
      </c>
      <c r="H3896" t="s">
        <v>25</v>
      </c>
      <c r="I3896" t="s">
        <v>25</v>
      </c>
      <c r="J3896" t="s">
        <v>25</v>
      </c>
      <c r="K3896" t="s">
        <v>25</v>
      </c>
      <c r="L3896" t="s">
        <v>6319</v>
      </c>
      <c r="M3896" s="117">
        <v>9114501000000</v>
      </c>
      <c r="N3896" t="s">
        <v>25</v>
      </c>
      <c r="O3896" s="119">
        <v>46023</v>
      </c>
      <c r="P3896" s="119">
        <v>2958465</v>
      </c>
      <c r="Q3896" s="120">
        <v>46023</v>
      </c>
      <c r="R3896" s="120">
        <v>2958465</v>
      </c>
    </row>
    <row r="3897" spans="1:18" x14ac:dyDescent="0.25">
      <c r="A3897" t="str">
        <f t="shared" si="120"/>
        <v>IT-9114501301000</v>
      </c>
      <c r="B3897">
        <f t="shared" si="121"/>
        <v>3896</v>
      </c>
      <c r="C3897" t="s">
        <v>6312</v>
      </c>
      <c r="D3897" s="117">
        <v>9114501301000</v>
      </c>
      <c r="E3897" t="s">
        <v>6309</v>
      </c>
      <c r="F3897" t="s">
        <v>5786</v>
      </c>
      <c r="G3897" t="s">
        <v>25</v>
      </c>
      <c r="H3897" t="s">
        <v>25</v>
      </c>
      <c r="I3897" t="s">
        <v>25</v>
      </c>
      <c r="J3897" t="s">
        <v>25</v>
      </c>
      <c r="K3897" t="s">
        <v>25</v>
      </c>
      <c r="L3897" t="s">
        <v>6320</v>
      </c>
      <c r="M3897" s="117">
        <v>9114501300000</v>
      </c>
      <c r="N3897" t="s">
        <v>25</v>
      </c>
      <c r="O3897" s="119">
        <v>46023</v>
      </c>
      <c r="P3897" s="119">
        <v>2958465</v>
      </c>
      <c r="Q3897" s="120">
        <v>46023</v>
      </c>
      <c r="R3897" s="120">
        <v>2958465</v>
      </c>
    </row>
    <row r="3898" spans="1:18" x14ac:dyDescent="0.25">
      <c r="A3898" t="str">
        <f t="shared" si="120"/>
        <v>IT-9114501301002</v>
      </c>
      <c r="B3898">
        <f t="shared" si="121"/>
        <v>3897</v>
      </c>
      <c r="C3898" t="s">
        <v>6312</v>
      </c>
      <c r="D3898" s="117">
        <v>9114501301002</v>
      </c>
      <c r="E3898" t="s">
        <v>6308</v>
      </c>
      <c r="F3898" t="s">
        <v>5788</v>
      </c>
      <c r="G3898" t="s">
        <v>25</v>
      </c>
      <c r="H3898" t="s">
        <v>25</v>
      </c>
      <c r="I3898" t="s">
        <v>25</v>
      </c>
      <c r="J3898" t="s">
        <v>25</v>
      </c>
      <c r="K3898" t="s">
        <v>25</v>
      </c>
      <c r="L3898" t="s">
        <v>6321</v>
      </c>
      <c r="M3898" s="117">
        <v>9114501301000</v>
      </c>
      <c r="N3898" t="s">
        <v>25</v>
      </c>
      <c r="O3898" s="119">
        <v>46023</v>
      </c>
      <c r="P3898" s="119">
        <v>2958465</v>
      </c>
      <c r="Q3898" s="120">
        <v>46023</v>
      </c>
      <c r="R3898" s="120">
        <v>2958465</v>
      </c>
    </row>
    <row r="3899" spans="1:18" x14ac:dyDescent="0.25">
      <c r="A3899" t="str">
        <f t="shared" si="120"/>
        <v>IT-9114501302000</v>
      </c>
      <c r="B3899">
        <f t="shared" si="121"/>
        <v>3898</v>
      </c>
      <c r="C3899" t="s">
        <v>6312</v>
      </c>
      <c r="D3899" s="117">
        <v>9114501302000</v>
      </c>
      <c r="E3899" t="s">
        <v>6308</v>
      </c>
      <c r="F3899" t="s">
        <v>5790</v>
      </c>
      <c r="G3899" t="s">
        <v>25</v>
      </c>
      <c r="H3899" t="s">
        <v>25</v>
      </c>
      <c r="I3899" t="s">
        <v>25</v>
      </c>
      <c r="J3899" t="s">
        <v>25</v>
      </c>
      <c r="K3899" t="s">
        <v>25</v>
      </c>
      <c r="L3899" t="s">
        <v>6320</v>
      </c>
      <c r="M3899" s="117">
        <v>9114501300000</v>
      </c>
      <c r="N3899" t="s">
        <v>25</v>
      </c>
      <c r="O3899" s="119">
        <v>46023</v>
      </c>
      <c r="P3899" s="119">
        <v>2958465</v>
      </c>
      <c r="Q3899" s="120">
        <v>46023</v>
      </c>
      <c r="R3899" s="120">
        <v>2958465</v>
      </c>
    </row>
    <row r="3900" spans="1:18" x14ac:dyDescent="0.25">
      <c r="A3900" t="str">
        <f t="shared" si="120"/>
        <v>IT-9114501303000</v>
      </c>
      <c r="B3900">
        <f t="shared" si="121"/>
        <v>3899</v>
      </c>
      <c r="C3900" t="s">
        <v>6312</v>
      </c>
      <c r="D3900" s="117">
        <v>9114501303000</v>
      </c>
      <c r="E3900" t="s">
        <v>6308</v>
      </c>
      <c r="F3900" t="s">
        <v>5792</v>
      </c>
      <c r="G3900" t="s">
        <v>25</v>
      </c>
      <c r="H3900" t="s">
        <v>25</v>
      </c>
      <c r="I3900" t="s">
        <v>25</v>
      </c>
      <c r="J3900" t="s">
        <v>25</v>
      </c>
      <c r="K3900" t="s">
        <v>25</v>
      </c>
      <c r="L3900" t="s">
        <v>6320</v>
      </c>
      <c r="M3900" s="117">
        <v>9114501300000</v>
      </c>
      <c r="N3900" t="s">
        <v>25</v>
      </c>
      <c r="O3900" s="119">
        <v>46023</v>
      </c>
      <c r="P3900" s="119">
        <v>2958465</v>
      </c>
      <c r="Q3900" s="120">
        <v>46023</v>
      </c>
      <c r="R3900" s="120">
        <v>2958465</v>
      </c>
    </row>
    <row r="3901" spans="1:18" x14ac:dyDescent="0.25">
      <c r="A3901" t="str">
        <f t="shared" si="120"/>
        <v>IT-9114501400000</v>
      </c>
      <c r="B3901">
        <f t="shared" si="121"/>
        <v>3900</v>
      </c>
      <c r="C3901" t="s">
        <v>6310</v>
      </c>
      <c r="D3901" s="117">
        <v>9114501400000</v>
      </c>
      <c r="E3901" t="s">
        <v>6309</v>
      </c>
      <c r="F3901" t="s">
        <v>5794</v>
      </c>
      <c r="G3901" t="s">
        <v>25</v>
      </c>
      <c r="H3901" t="s">
        <v>25</v>
      </c>
      <c r="I3901" t="s">
        <v>25</v>
      </c>
      <c r="J3901" t="s">
        <v>25</v>
      </c>
      <c r="K3901" t="s">
        <v>25</v>
      </c>
      <c r="L3901" t="s">
        <v>6319</v>
      </c>
      <c r="M3901" s="117">
        <v>9114501000000</v>
      </c>
      <c r="N3901" t="s">
        <v>25</v>
      </c>
      <c r="O3901" s="119">
        <v>46023</v>
      </c>
      <c r="P3901" s="119">
        <v>2958465</v>
      </c>
      <c r="Q3901" s="120">
        <v>46023</v>
      </c>
      <c r="R3901" s="120">
        <v>2958465</v>
      </c>
    </row>
    <row r="3902" spans="1:18" x14ac:dyDescent="0.25">
      <c r="A3902" t="str">
        <f t="shared" si="120"/>
        <v>IT-9114501403000</v>
      </c>
      <c r="B3902">
        <f t="shared" si="121"/>
        <v>3901</v>
      </c>
      <c r="C3902" t="s">
        <v>6312</v>
      </c>
      <c r="D3902" s="117">
        <v>9114501403000</v>
      </c>
      <c r="E3902" t="s">
        <v>6308</v>
      </c>
      <c r="F3902" t="s">
        <v>5796</v>
      </c>
      <c r="G3902" t="s">
        <v>25</v>
      </c>
      <c r="H3902" t="s">
        <v>25</v>
      </c>
      <c r="I3902" t="s">
        <v>25</v>
      </c>
      <c r="J3902" t="s">
        <v>25</v>
      </c>
      <c r="K3902" t="s">
        <v>25</v>
      </c>
      <c r="L3902" t="s">
        <v>6320</v>
      </c>
      <c r="M3902" s="117">
        <v>9114501400000</v>
      </c>
      <c r="N3902" t="s">
        <v>25</v>
      </c>
      <c r="O3902" s="119">
        <v>46023</v>
      </c>
      <c r="P3902" s="119">
        <v>2958465</v>
      </c>
      <c r="Q3902" s="120">
        <v>46023</v>
      </c>
      <c r="R3902" s="120">
        <v>2958465</v>
      </c>
    </row>
    <row r="3903" spans="1:18" x14ac:dyDescent="0.25">
      <c r="A3903" t="str">
        <f t="shared" si="120"/>
        <v>IT-9114502000000</v>
      </c>
      <c r="B3903">
        <f t="shared" si="121"/>
        <v>3902</v>
      </c>
      <c r="C3903" t="s">
        <v>6310</v>
      </c>
      <c r="D3903" s="117">
        <v>9114502000000</v>
      </c>
      <c r="E3903" t="s">
        <v>6309</v>
      </c>
      <c r="F3903" t="s">
        <v>5798</v>
      </c>
      <c r="G3903" t="s">
        <v>25</v>
      </c>
      <c r="H3903" t="s">
        <v>25</v>
      </c>
      <c r="I3903" t="s">
        <v>25</v>
      </c>
      <c r="J3903" t="s">
        <v>25</v>
      </c>
      <c r="K3903" t="s">
        <v>25</v>
      </c>
      <c r="L3903" t="s">
        <v>6318</v>
      </c>
      <c r="M3903" s="117">
        <v>9114500000000</v>
      </c>
      <c r="N3903" t="s">
        <v>25</v>
      </c>
      <c r="O3903" s="119">
        <v>46023</v>
      </c>
      <c r="P3903" s="119">
        <v>2958465</v>
      </c>
      <c r="Q3903" s="120">
        <v>46023</v>
      </c>
      <c r="R3903" s="120">
        <v>2958465</v>
      </c>
    </row>
    <row r="3904" spans="1:18" x14ac:dyDescent="0.25">
      <c r="A3904" t="str">
        <f t="shared" si="120"/>
        <v>IT-9114502100000</v>
      </c>
      <c r="B3904">
        <f t="shared" si="121"/>
        <v>3903</v>
      </c>
      <c r="C3904" t="s">
        <v>6310</v>
      </c>
      <c r="D3904" s="117">
        <v>9114502100000</v>
      </c>
      <c r="E3904" t="s">
        <v>6309</v>
      </c>
      <c r="F3904" t="s">
        <v>5799</v>
      </c>
      <c r="G3904" t="s">
        <v>25</v>
      </c>
      <c r="H3904" t="s">
        <v>25</v>
      </c>
      <c r="I3904" t="s">
        <v>25</v>
      </c>
      <c r="J3904" t="s">
        <v>25</v>
      </c>
      <c r="K3904" t="s">
        <v>25</v>
      </c>
      <c r="L3904" t="s">
        <v>6319</v>
      </c>
      <c r="M3904" s="117">
        <v>9114502000000</v>
      </c>
      <c r="N3904" t="s">
        <v>25</v>
      </c>
      <c r="O3904" s="119">
        <v>46023</v>
      </c>
      <c r="P3904" s="119">
        <v>2958465</v>
      </c>
      <c r="Q3904" s="120">
        <v>46023</v>
      </c>
      <c r="R3904" s="120">
        <v>2958465</v>
      </c>
    </row>
    <row r="3905" spans="1:18" x14ac:dyDescent="0.25">
      <c r="A3905" t="str">
        <f t="shared" si="120"/>
        <v>IT-9114502102000</v>
      </c>
      <c r="B3905">
        <f t="shared" si="121"/>
        <v>3904</v>
      </c>
      <c r="C3905" t="s">
        <v>6312</v>
      </c>
      <c r="D3905" s="117">
        <v>9114502102000</v>
      </c>
      <c r="E3905" t="s">
        <v>6308</v>
      </c>
      <c r="F3905" t="s">
        <v>5801</v>
      </c>
      <c r="G3905" t="s">
        <v>25</v>
      </c>
      <c r="H3905" t="s">
        <v>25</v>
      </c>
      <c r="I3905" t="s">
        <v>25</v>
      </c>
      <c r="J3905" t="s">
        <v>25</v>
      </c>
      <c r="K3905" t="s">
        <v>25</v>
      </c>
      <c r="L3905" t="s">
        <v>6320</v>
      </c>
      <c r="M3905" s="117">
        <v>9114502100000</v>
      </c>
      <c r="N3905" t="s">
        <v>25</v>
      </c>
      <c r="O3905" s="119">
        <v>46023</v>
      </c>
      <c r="P3905" s="119">
        <v>2958465</v>
      </c>
      <c r="Q3905" s="120">
        <v>46023</v>
      </c>
      <c r="R3905" s="120">
        <v>2958465</v>
      </c>
    </row>
    <row r="3906" spans="1:18" x14ac:dyDescent="0.25">
      <c r="A3906" t="str">
        <f t="shared" si="120"/>
        <v>IT-9114502200000</v>
      </c>
      <c r="B3906">
        <f t="shared" si="121"/>
        <v>3905</v>
      </c>
      <c r="C3906" t="s">
        <v>6310</v>
      </c>
      <c r="D3906" s="117">
        <v>9114502200000</v>
      </c>
      <c r="E3906" t="s">
        <v>6309</v>
      </c>
      <c r="F3906" t="s">
        <v>5803</v>
      </c>
      <c r="G3906" t="s">
        <v>25</v>
      </c>
      <c r="H3906" t="s">
        <v>25</v>
      </c>
      <c r="I3906" t="s">
        <v>25</v>
      </c>
      <c r="J3906" t="s">
        <v>25</v>
      </c>
      <c r="K3906" t="s">
        <v>25</v>
      </c>
      <c r="L3906" t="s">
        <v>6319</v>
      </c>
      <c r="M3906" s="117">
        <v>9114502000000</v>
      </c>
      <c r="N3906" t="s">
        <v>25</v>
      </c>
      <c r="O3906" s="119">
        <v>46023</v>
      </c>
      <c r="P3906" s="119">
        <v>2958465</v>
      </c>
      <c r="Q3906" s="120">
        <v>46023</v>
      </c>
      <c r="R3906" s="120">
        <v>2958465</v>
      </c>
    </row>
    <row r="3907" spans="1:18" x14ac:dyDescent="0.25">
      <c r="A3907" t="str">
        <f t="shared" ref="A3907:A3966" si="122">CONCATENATE("IT-",D3907)</f>
        <v>IT-9114502202000</v>
      </c>
      <c r="B3907">
        <f t="shared" si="121"/>
        <v>3906</v>
      </c>
      <c r="C3907" t="s">
        <v>6312</v>
      </c>
      <c r="D3907" s="117">
        <v>9114502202000</v>
      </c>
      <c r="E3907" t="s">
        <v>6308</v>
      </c>
      <c r="F3907" t="s">
        <v>5805</v>
      </c>
      <c r="G3907" t="s">
        <v>25</v>
      </c>
      <c r="H3907" t="s">
        <v>25</v>
      </c>
      <c r="I3907" t="s">
        <v>25</v>
      </c>
      <c r="J3907" t="s">
        <v>25</v>
      </c>
      <c r="K3907" t="s">
        <v>25</v>
      </c>
      <c r="L3907" t="s">
        <v>6320</v>
      </c>
      <c r="M3907" s="117">
        <v>9114502200000</v>
      </c>
      <c r="N3907" t="s">
        <v>25</v>
      </c>
      <c r="O3907" s="119">
        <v>46023</v>
      </c>
      <c r="P3907" s="119">
        <v>2958465</v>
      </c>
      <c r="Q3907" s="120">
        <v>46023</v>
      </c>
      <c r="R3907" s="120">
        <v>2958465</v>
      </c>
    </row>
    <row r="3908" spans="1:18" x14ac:dyDescent="0.25">
      <c r="A3908" t="str">
        <f t="shared" si="122"/>
        <v>IT-9114502300000</v>
      </c>
      <c r="B3908">
        <f t="shared" ref="B3908:B3966" si="123">B3907+1</f>
        <v>3907</v>
      </c>
      <c r="C3908" t="s">
        <v>6310</v>
      </c>
      <c r="D3908" s="117">
        <v>9114502300000</v>
      </c>
      <c r="E3908" t="s">
        <v>6309</v>
      </c>
      <c r="F3908" t="s">
        <v>5807</v>
      </c>
      <c r="G3908" t="s">
        <v>25</v>
      </c>
      <c r="H3908" t="s">
        <v>25</v>
      </c>
      <c r="I3908" t="s">
        <v>25</v>
      </c>
      <c r="J3908" t="s">
        <v>25</v>
      </c>
      <c r="K3908" t="s">
        <v>25</v>
      </c>
      <c r="L3908" t="s">
        <v>6319</v>
      </c>
      <c r="M3908" s="117">
        <v>9114502000000</v>
      </c>
      <c r="N3908" t="s">
        <v>25</v>
      </c>
      <c r="O3908" s="119">
        <v>46023</v>
      </c>
      <c r="P3908" s="119">
        <v>2958465</v>
      </c>
      <c r="Q3908" s="120">
        <v>46023</v>
      </c>
      <c r="R3908" s="120">
        <v>2958465</v>
      </c>
    </row>
    <row r="3909" spans="1:18" x14ac:dyDescent="0.25">
      <c r="A3909" t="str">
        <f t="shared" si="122"/>
        <v>IT-9114502302000</v>
      </c>
      <c r="B3909">
        <f t="shared" si="123"/>
        <v>3908</v>
      </c>
      <c r="C3909" t="s">
        <v>6312</v>
      </c>
      <c r="D3909" s="117">
        <v>9114502302000</v>
      </c>
      <c r="E3909" t="s">
        <v>6308</v>
      </c>
      <c r="F3909" t="s">
        <v>5809</v>
      </c>
      <c r="G3909" t="s">
        <v>25</v>
      </c>
      <c r="H3909" t="s">
        <v>25</v>
      </c>
      <c r="I3909" t="s">
        <v>25</v>
      </c>
      <c r="J3909" t="s">
        <v>25</v>
      </c>
      <c r="K3909" t="s">
        <v>25</v>
      </c>
      <c r="L3909" t="s">
        <v>6320</v>
      </c>
      <c r="M3909" s="117">
        <v>9114502300000</v>
      </c>
      <c r="N3909" t="s">
        <v>25</v>
      </c>
      <c r="O3909" s="119">
        <v>46023</v>
      </c>
      <c r="P3909" s="119">
        <v>2958465</v>
      </c>
      <c r="Q3909" s="120">
        <v>46023</v>
      </c>
      <c r="R3909" s="120">
        <v>2958465</v>
      </c>
    </row>
    <row r="3910" spans="1:18" x14ac:dyDescent="0.25">
      <c r="A3910" t="str">
        <f t="shared" si="122"/>
        <v>IT-9114502400000</v>
      </c>
      <c r="B3910">
        <f t="shared" si="123"/>
        <v>3909</v>
      </c>
      <c r="C3910" t="s">
        <v>6310</v>
      </c>
      <c r="D3910" s="117">
        <v>9114502400000</v>
      </c>
      <c r="E3910" t="s">
        <v>6309</v>
      </c>
      <c r="F3910" t="s">
        <v>5811</v>
      </c>
      <c r="G3910" t="s">
        <v>25</v>
      </c>
      <c r="H3910" t="s">
        <v>25</v>
      </c>
      <c r="I3910" t="s">
        <v>25</v>
      </c>
      <c r="J3910" t="s">
        <v>25</v>
      </c>
      <c r="K3910" t="s">
        <v>25</v>
      </c>
      <c r="L3910" t="s">
        <v>6319</v>
      </c>
      <c r="M3910" s="117">
        <v>9114502000000</v>
      </c>
      <c r="N3910" t="s">
        <v>25</v>
      </c>
      <c r="O3910" s="119">
        <v>46023</v>
      </c>
      <c r="P3910" s="119">
        <v>2958465</v>
      </c>
      <c r="Q3910" s="120">
        <v>46023</v>
      </c>
      <c r="R3910" s="120">
        <v>2958465</v>
      </c>
    </row>
    <row r="3911" spans="1:18" x14ac:dyDescent="0.25">
      <c r="A3911" t="str">
        <f t="shared" si="122"/>
        <v>IT-9114502402000</v>
      </c>
      <c r="B3911">
        <f t="shared" si="123"/>
        <v>3910</v>
      </c>
      <c r="C3911" t="s">
        <v>6312</v>
      </c>
      <c r="D3911" s="117">
        <v>9114502402000</v>
      </c>
      <c r="E3911" t="s">
        <v>6308</v>
      </c>
      <c r="F3911" t="s">
        <v>5813</v>
      </c>
      <c r="G3911" t="s">
        <v>25</v>
      </c>
      <c r="H3911" t="s">
        <v>25</v>
      </c>
      <c r="I3911" t="s">
        <v>25</v>
      </c>
      <c r="J3911" t="s">
        <v>25</v>
      </c>
      <c r="K3911" t="s">
        <v>25</v>
      </c>
      <c r="L3911" t="s">
        <v>6320</v>
      </c>
      <c r="M3911" s="117">
        <v>9114502400000</v>
      </c>
      <c r="N3911" t="s">
        <v>25</v>
      </c>
      <c r="O3911" s="119">
        <v>46023</v>
      </c>
      <c r="P3911" s="119">
        <v>2958465</v>
      </c>
      <c r="Q3911" s="120">
        <v>46023</v>
      </c>
      <c r="R3911" s="120">
        <v>2958465</v>
      </c>
    </row>
    <row r="3912" spans="1:18" x14ac:dyDescent="0.25">
      <c r="A3912" t="str">
        <f t="shared" si="122"/>
        <v>IT-9300000000000</v>
      </c>
      <c r="B3912">
        <f t="shared" si="123"/>
        <v>3911</v>
      </c>
      <c r="C3912" t="s">
        <v>6310</v>
      </c>
      <c r="D3912" s="117">
        <v>9300000000000</v>
      </c>
      <c r="E3912" t="s">
        <v>6309</v>
      </c>
      <c r="F3912" t="s">
        <v>5815</v>
      </c>
      <c r="G3912" t="s">
        <v>25</v>
      </c>
      <c r="H3912" t="s">
        <v>25</v>
      </c>
      <c r="I3912" t="s">
        <v>25</v>
      </c>
      <c r="J3912" t="s">
        <v>25</v>
      </c>
      <c r="K3912" t="s">
        <v>25</v>
      </c>
      <c r="L3912" t="s">
        <v>6314</v>
      </c>
      <c r="M3912" s="117">
        <v>9000000000000</v>
      </c>
      <c r="N3912" t="s">
        <v>25</v>
      </c>
      <c r="O3912" s="119">
        <v>46023</v>
      </c>
      <c r="P3912" s="119">
        <v>2958465</v>
      </c>
      <c r="Q3912" s="120">
        <v>46023</v>
      </c>
      <c r="R3912" s="120">
        <v>2958465</v>
      </c>
    </row>
    <row r="3913" spans="1:18" x14ac:dyDescent="0.25">
      <c r="A3913" t="str">
        <f t="shared" si="122"/>
        <v>IT-9320000000000</v>
      </c>
      <c r="B3913">
        <f t="shared" si="123"/>
        <v>3912</v>
      </c>
      <c r="C3913" t="s">
        <v>6310</v>
      </c>
      <c r="D3913" s="117">
        <v>9320000000000</v>
      </c>
      <c r="E3913" t="s">
        <v>6309</v>
      </c>
      <c r="F3913" t="s">
        <v>5816</v>
      </c>
      <c r="G3913" t="s">
        <v>25</v>
      </c>
      <c r="H3913" t="s">
        <v>25</v>
      </c>
      <c r="I3913" t="s">
        <v>25</v>
      </c>
      <c r="J3913" t="s">
        <v>25</v>
      </c>
      <c r="K3913" t="s">
        <v>25</v>
      </c>
      <c r="L3913" t="s">
        <v>6315</v>
      </c>
      <c r="M3913" s="117">
        <v>9300000000000</v>
      </c>
      <c r="N3913" t="s">
        <v>25</v>
      </c>
      <c r="O3913" s="119">
        <v>46023</v>
      </c>
      <c r="P3913" s="119">
        <v>2958465</v>
      </c>
      <c r="Q3913" s="120">
        <v>46023</v>
      </c>
      <c r="R3913" s="120">
        <v>2958465</v>
      </c>
    </row>
    <row r="3914" spans="1:18" x14ac:dyDescent="0.25">
      <c r="A3914" t="str">
        <f t="shared" si="122"/>
        <v>IT-9321000000000</v>
      </c>
      <c r="B3914">
        <f t="shared" si="123"/>
        <v>3913</v>
      </c>
      <c r="C3914" t="s">
        <v>6310</v>
      </c>
      <c r="D3914" s="117">
        <v>9321000000000</v>
      </c>
      <c r="E3914" t="s">
        <v>6309</v>
      </c>
      <c r="F3914" t="s">
        <v>5817</v>
      </c>
      <c r="G3914" t="s">
        <v>25</v>
      </c>
      <c r="H3914" t="s">
        <v>25</v>
      </c>
      <c r="I3914" t="s">
        <v>25</v>
      </c>
      <c r="J3914" t="s">
        <v>25</v>
      </c>
      <c r="K3914" t="s">
        <v>25</v>
      </c>
      <c r="L3914" t="s">
        <v>6316</v>
      </c>
      <c r="M3914" s="117">
        <v>9320000000000</v>
      </c>
      <c r="N3914" t="s">
        <v>25</v>
      </c>
      <c r="O3914" s="119">
        <v>46023</v>
      </c>
      <c r="P3914" s="119">
        <v>2958465</v>
      </c>
      <c r="Q3914" s="120">
        <v>46023</v>
      </c>
      <c r="R3914" s="120">
        <v>2958465</v>
      </c>
    </row>
    <row r="3915" spans="1:18" x14ac:dyDescent="0.25">
      <c r="A3915" t="str">
        <f t="shared" si="122"/>
        <v>IT-9321010000000</v>
      </c>
      <c r="B3915">
        <f t="shared" si="123"/>
        <v>3914</v>
      </c>
      <c r="C3915" t="s">
        <v>6310</v>
      </c>
      <c r="D3915" s="117">
        <v>9321010000000</v>
      </c>
      <c r="E3915" t="s">
        <v>6309</v>
      </c>
      <c r="F3915" t="s">
        <v>5818</v>
      </c>
      <c r="G3915" t="s">
        <v>25</v>
      </c>
      <c r="H3915" t="s">
        <v>25</v>
      </c>
      <c r="I3915" t="s">
        <v>25</v>
      </c>
      <c r="J3915" t="s">
        <v>25</v>
      </c>
      <c r="K3915" t="s">
        <v>25</v>
      </c>
      <c r="L3915" t="s">
        <v>6317</v>
      </c>
      <c r="M3915" s="117">
        <v>9321000000000</v>
      </c>
      <c r="N3915" t="s">
        <v>25</v>
      </c>
      <c r="O3915" s="119">
        <v>46023</v>
      </c>
      <c r="P3915" s="119">
        <v>2958465</v>
      </c>
      <c r="Q3915" s="120">
        <v>46023</v>
      </c>
      <c r="R3915" s="120">
        <v>2958465</v>
      </c>
    </row>
    <row r="3916" spans="1:18" x14ac:dyDescent="0.25">
      <c r="A3916" t="str">
        <f t="shared" si="122"/>
        <v>IT-9321010100000</v>
      </c>
      <c r="B3916">
        <f t="shared" si="123"/>
        <v>3915</v>
      </c>
      <c r="C3916" t="s">
        <v>6310</v>
      </c>
      <c r="D3916" s="117">
        <v>9321010100000</v>
      </c>
      <c r="E3916" t="s">
        <v>6309</v>
      </c>
      <c r="F3916" t="s">
        <v>5819</v>
      </c>
      <c r="G3916" t="s">
        <v>25</v>
      </c>
      <c r="H3916" t="s">
        <v>25</v>
      </c>
      <c r="I3916" t="s">
        <v>25</v>
      </c>
      <c r="J3916" t="s">
        <v>25</v>
      </c>
      <c r="K3916" t="s">
        <v>25</v>
      </c>
      <c r="L3916" t="s">
        <v>6319</v>
      </c>
      <c r="M3916" s="117">
        <v>9321010000000</v>
      </c>
      <c r="N3916" t="s">
        <v>25</v>
      </c>
      <c r="O3916" s="119">
        <v>46023</v>
      </c>
      <c r="P3916" s="119">
        <v>2958465</v>
      </c>
      <c r="Q3916" s="120">
        <v>46023</v>
      </c>
      <c r="R3916" s="120">
        <v>2958465</v>
      </c>
    </row>
    <row r="3917" spans="1:18" x14ac:dyDescent="0.25">
      <c r="A3917" t="str">
        <f t="shared" si="122"/>
        <v>IT-9321010101000</v>
      </c>
      <c r="B3917">
        <f t="shared" si="123"/>
        <v>3916</v>
      </c>
      <c r="C3917" t="s">
        <v>6312</v>
      </c>
      <c r="D3917" s="117">
        <v>9321010101000</v>
      </c>
      <c r="E3917" t="s">
        <v>6308</v>
      </c>
      <c r="F3917" t="s">
        <v>5821</v>
      </c>
      <c r="G3917" t="s">
        <v>25</v>
      </c>
      <c r="H3917" t="s">
        <v>25</v>
      </c>
      <c r="I3917" t="s">
        <v>25</v>
      </c>
      <c r="J3917" t="s">
        <v>25</v>
      </c>
      <c r="K3917" t="s">
        <v>25</v>
      </c>
      <c r="L3917" t="s">
        <v>6320</v>
      </c>
      <c r="M3917" s="117">
        <v>9321010100000</v>
      </c>
      <c r="N3917" t="s">
        <v>25</v>
      </c>
      <c r="O3917" s="119">
        <v>46023</v>
      </c>
      <c r="P3917" s="119">
        <v>2958465</v>
      </c>
      <c r="Q3917" s="120">
        <v>46023</v>
      </c>
      <c r="R3917" s="120">
        <v>2958465</v>
      </c>
    </row>
    <row r="3918" spans="1:18" x14ac:dyDescent="0.25">
      <c r="A3918" t="str">
        <f t="shared" si="122"/>
        <v>IT-9321040000000</v>
      </c>
      <c r="B3918">
        <f t="shared" si="123"/>
        <v>3917</v>
      </c>
      <c r="C3918" t="s">
        <v>6310</v>
      </c>
      <c r="D3918" s="117">
        <v>9321040000000</v>
      </c>
      <c r="E3918" t="s">
        <v>6309</v>
      </c>
      <c r="F3918" t="s">
        <v>5822</v>
      </c>
      <c r="G3918" t="s">
        <v>25</v>
      </c>
      <c r="H3918" t="s">
        <v>25</v>
      </c>
      <c r="I3918" t="s">
        <v>25</v>
      </c>
      <c r="J3918" t="s">
        <v>25</v>
      </c>
      <c r="K3918" t="s">
        <v>25</v>
      </c>
      <c r="L3918" t="s">
        <v>6317</v>
      </c>
      <c r="M3918" s="117">
        <v>9321000000000</v>
      </c>
      <c r="N3918" t="s">
        <v>25</v>
      </c>
      <c r="O3918" s="119">
        <v>46023</v>
      </c>
      <c r="P3918" s="119">
        <v>2958465</v>
      </c>
      <c r="Q3918" s="120">
        <v>46023</v>
      </c>
      <c r="R3918" s="120">
        <v>2958465</v>
      </c>
    </row>
    <row r="3919" spans="1:18" x14ac:dyDescent="0.25">
      <c r="A3919" t="str">
        <f t="shared" si="122"/>
        <v>IT-9321040100000</v>
      </c>
      <c r="B3919">
        <f t="shared" si="123"/>
        <v>3918</v>
      </c>
      <c r="C3919" t="s">
        <v>6310</v>
      </c>
      <c r="D3919" s="117">
        <v>9321040100000</v>
      </c>
      <c r="E3919" t="s">
        <v>6309</v>
      </c>
      <c r="F3919" t="s">
        <v>5824</v>
      </c>
      <c r="G3919" t="s">
        <v>25</v>
      </c>
      <c r="H3919" t="s">
        <v>25</v>
      </c>
      <c r="I3919" t="s">
        <v>25</v>
      </c>
      <c r="J3919" t="s">
        <v>25</v>
      </c>
      <c r="K3919" t="s">
        <v>25</v>
      </c>
      <c r="L3919" t="s">
        <v>6319</v>
      </c>
      <c r="M3919" s="117">
        <v>9321040000000</v>
      </c>
      <c r="N3919" t="s">
        <v>25</v>
      </c>
      <c r="O3919" s="119">
        <v>46023</v>
      </c>
      <c r="P3919" s="119">
        <v>2958465</v>
      </c>
      <c r="Q3919" s="120">
        <v>46023</v>
      </c>
      <c r="R3919" s="120">
        <v>2958465</v>
      </c>
    </row>
    <row r="3920" spans="1:18" x14ac:dyDescent="0.25">
      <c r="A3920" t="str">
        <f t="shared" si="122"/>
        <v>IT-9321040101000</v>
      </c>
      <c r="B3920">
        <f t="shared" si="123"/>
        <v>3919</v>
      </c>
      <c r="C3920" t="s">
        <v>6312</v>
      </c>
      <c r="D3920" s="117">
        <v>9321040101000</v>
      </c>
      <c r="E3920" t="s">
        <v>6308</v>
      </c>
      <c r="F3920" t="s">
        <v>5826</v>
      </c>
      <c r="G3920" t="s">
        <v>25</v>
      </c>
      <c r="H3920" t="s">
        <v>25</v>
      </c>
      <c r="I3920" t="s">
        <v>25</v>
      </c>
      <c r="J3920" t="s">
        <v>25</v>
      </c>
      <c r="K3920" t="s">
        <v>25</v>
      </c>
      <c r="L3920" t="s">
        <v>6320</v>
      </c>
      <c r="M3920" s="117">
        <v>9321040100000</v>
      </c>
      <c r="N3920" t="s">
        <v>25</v>
      </c>
      <c r="O3920" s="119">
        <v>46023</v>
      </c>
      <c r="P3920" s="119">
        <v>2958465</v>
      </c>
      <c r="Q3920" s="120">
        <v>46023</v>
      </c>
      <c r="R3920" s="120">
        <v>2958465</v>
      </c>
    </row>
    <row r="3921" spans="1:18" x14ac:dyDescent="0.25">
      <c r="A3921" t="str">
        <f t="shared" si="122"/>
        <v>IT-9321040102000</v>
      </c>
      <c r="B3921">
        <f t="shared" si="123"/>
        <v>3920</v>
      </c>
      <c r="C3921" t="s">
        <v>6312</v>
      </c>
      <c r="D3921" s="117">
        <v>9321040102000</v>
      </c>
      <c r="E3921" t="s">
        <v>6308</v>
      </c>
      <c r="F3921" t="s">
        <v>5828</v>
      </c>
      <c r="G3921" t="s">
        <v>25</v>
      </c>
      <c r="H3921" t="s">
        <v>25</v>
      </c>
      <c r="I3921" t="s">
        <v>25</v>
      </c>
      <c r="J3921" t="s">
        <v>25</v>
      </c>
      <c r="K3921" t="s">
        <v>25</v>
      </c>
      <c r="L3921" t="s">
        <v>6320</v>
      </c>
      <c r="M3921" s="117">
        <v>9321040100000</v>
      </c>
      <c r="N3921" t="s">
        <v>25</v>
      </c>
      <c r="O3921" s="119">
        <v>46023</v>
      </c>
      <c r="P3921" s="119">
        <v>2958465</v>
      </c>
      <c r="Q3921" s="120">
        <v>46023</v>
      </c>
      <c r="R3921" s="120">
        <v>2958465</v>
      </c>
    </row>
    <row r="3922" spans="1:18" x14ac:dyDescent="0.25">
      <c r="A3922" t="str">
        <f t="shared" si="122"/>
        <v>IT-9329000000000</v>
      </c>
      <c r="B3922">
        <f t="shared" si="123"/>
        <v>3921</v>
      </c>
      <c r="C3922" t="s">
        <v>6310</v>
      </c>
      <c r="D3922" s="117">
        <v>9329000000000</v>
      </c>
      <c r="E3922" t="s">
        <v>6309</v>
      </c>
      <c r="F3922" t="s">
        <v>5830</v>
      </c>
      <c r="G3922" t="s">
        <v>25</v>
      </c>
      <c r="H3922" t="s">
        <v>25</v>
      </c>
      <c r="I3922" t="s">
        <v>25</v>
      </c>
      <c r="J3922" t="s">
        <v>25</v>
      </c>
      <c r="K3922" t="s">
        <v>25</v>
      </c>
      <c r="L3922" t="s">
        <v>6316</v>
      </c>
      <c r="M3922" s="117">
        <v>9320000000000</v>
      </c>
      <c r="N3922" t="s">
        <v>25</v>
      </c>
      <c r="O3922" s="119">
        <v>46023</v>
      </c>
      <c r="P3922" s="119">
        <v>2958465</v>
      </c>
      <c r="Q3922" s="120">
        <v>46023</v>
      </c>
      <c r="R3922" s="120">
        <v>2958465</v>
      </c>
    </row>
    <row r="3923" spans="1:18" x14ac:dyDescent="0.25">
      <c r="A3923" t="str">
        <f t="shared" si="122"/>
        <v>IT-9329990000000</v>
      </c>
      <c r="B3923">
        <f t="shared" si="123"/>
        <v>3922</v>
      </c>
      <c r="C3923" t="s">
        <v>6310</v>
      </c>
      <c r="D3923" s="117">
        <v>9329990000000</v>
      </c>
      <c r="E3923" t="s">
        <v>6309</v>
      </c>
      <c r="F3923" t="s">
        <v>5830</v>
      </c>
      <c r="G3923" t="s">
        <v>25</v>
      </c>
      <c r="H3923" t="s">
        <v>25</v>
      </c>
      <c r="I3923" t="s">
        <v>25</v>
      </c>
      <c r="J3923" t="s">
        <v>25</v>
      </c>
      <c r="K3923" t="s">
        <v>25</v>
      </c>
      <c r="L3923" t="s">
        <v>6317</v>
      </c>
      <c r="M3923" s="117">
        <v>9329000000000</v>
      </c>
      <c r="N3923" t="s">
        <v>25</v>
      </c>
      <c r="O3923" s="119">
        <v>46023</v>
      </c>
      <c r="P3923" s="119">
        <v>2958465</v>
      </c>
      <c r="Q3923" s="120">
        <v>46023</v>
      </c>
      <c r="R3923" s="120">
        <v>2958465</v>
      </c>
    </row>
    <row r="3924" spans="1:18" x14ac:dyDescent="0.25">
      <c r="A3924" t="str">
        <f t="shared" si="122"/>
        <v>IT-9329990100000</v>
      </c>
      <c r="B3924">
        <f t="shared" si="123"/>
        <v>3923</v>
      </c>
      <c r="C3924" t="s">
        <v>6310</v>
      </c>
      <c r="D3924" s="117">
        <v>9329990100000</v>
      </c>
      <c r="E3924" t="s">
        <v>6309</v>
      </c>
      <c r="F3924" t="s">
        <v>5831</v>
      </c>
      <c r="G3924" t="s">
        <v>25</v>
      </c>
      <c r="H3924" t="s">
        <v>25</v>
      </c>
      <c r="I3924" t="s">
        <v>25</v>
      </c>
      <c r="J3924" t="s">
        <v>25</v>
      </c>
      <c r="K3924" t="s">
        <v>25</v>
      </c>
      <c r="L3924" t="s">
        <v>6319</v>
      </c>
      <c r="M3924" s="117">
        <v>9329990000000</v>
      </c>
      <c r="N3924" t="s">
        <v>25</v>
      </c>
      <c r="O3924" s="119">
        <v>46023</v>
      </c>
      <c r="P3924" s="119">
        <v>2958465</v>
      </c>
      <c r="Q3924" s="120">
        <v>46023</v>
      </c>
      <c r="R3924" s="120">
        <v>2958465</v>
      </c>
    </row>
    <row r="3925" spans="1:18" x14ac:dyDescent="0.25">
      <c r="A3925" t="str">
        <f t="shared" si="122"/>
        <v>IT-9329990101000</v>
      </c>
      <c r="B3925">
        <f t="shared" si="123"/>
        <v>3924</v>
      </c>
      <c r="C3925" t="s">
        <v>6312</v>
      </c>
      <c r="D3925" s="117">
        <v>9329990101000</v>
      </c>
      <c r="E3925" t="s">
        <v>6309</v>
      </c>
      <c r="F3925" t="s">
        <v>5832</v>
      </c>
      <c r="G3925" t="s">
        <v>25</v>
      </c>
      <c r="H3925" t="s">
        <v>25</v>
      </c>
      <c r="I3925" t="s">
        <v>25</v>
      </c>
      <c r="J3925" t="s">
        <v>25</v>
      </c>
      <c r="K3925" t="s">
        <v>25</v>
      </c>
      <c r="L3925" t="s">
        <v>6320</v>
      </c>
      <c r="M3925" s="117">
        <v>9329990100000</v>
      </c>
      <c r="N3925" t="s">
        <v>25</v>
      </c>
      <c r="O3925" s="119">
        <v>46023</v>
      </c>
      <c r="P3925" s="119">
        <v>2958465</v>
      </c>
      <c r="Q3925" s="120">
        <v>46023</v>
      </c>
      <c r="R3925" s="120">
        <v>2958465</v>
      </c>
    </row>
    <row r="3926" spans="1:18" x14ac:dyDescent="0.25">
      <c r="A3926" t="str">
        <f t="shared" si="122"/>
        <v>IT-9329990101001</v>
      </c>
      <c r="B3926">
        <f t="shared" si="123"/>
        <v>3925</v>
      </c>
      <c r="C3926" t="s">
        <v>6312</v>
      </c>
      <c r="D3926" s="117">
        <v>9329990101001</v>
      </c>
      <c r="E3926" t="s">
        <v>6308</v>
      </c>
      <c r="F3926" t="s">
        <v>5834</v>
      </c>
      <c r="G3926" t="s">
        <v>25</v>
      </c>
      <c r="H3926" t="s">
        <v>25</v>
      </c>
      <c r="I3926" t="s">
        <v>25</v>
      </c>
      <c r="J3926" t="s">
        <v>25</v>
      </c>
      <c r="K3926" t="s">
        <v>25</v>
      </c>
      <c r="L3926" t="s">
        <v>6321</v>
      </c>
      <c r="M3926" s="117">
        <v>9329990101000</v>
      </c>
      <c r="N3926" t="s">
        <v>25</v>
      </c>
      <c r="O3926" s="119">
        <v>46023</v>
      </c>
      <c r="P3926" s="119">
        <v>2958465</v>
      </c>
      <c r="Q3926" s="120">
        <v>46023</v>
      </c>
      <c r="R3926" s="120">
        <v>2958465</v>
      </c>
    </row>
    <row r="3927" spans="1:18" x14ac:dyDescent="0.25">
      <c r="A3927" t="str">
        <f t="shared" si="122"/>
        <v>IT-9700000000000</v>
      </c>
      <c r="B3927">
        <f t="shared" si="123"/>
        <v>3926</v>
      </c>
      <c r="C3927" t="s">
        <v>6310</v>
      </c>
      <c r="D3927" s="117">
        <v>9700000000000</v>
      </c>
      <c r="E3927" t="s">
        <v>6309</v>
      </c>
      <c r="F3927" t="s">
        <v>5836</v>
      </c>
      <c r="G3927" t="s">
        <v>25</v>
      </c>
      <c r="H3927" t="s">
        <v>25</v>
      </c>
      <c r="I3927" t="s">
        <v>25</v>
      </c>
      <c r="J3927" t="s">
        <v>25</v>
      </c>
      <c r="K3927" t="s">
        <v>25</v>
      </c>
      <c r="L3927" t="s">
        <v>6314</v>
      </c>
      <c r="M3927" s="117">
        <v>9000000000000</v>
      </c>
      <c r="N3927" t="s">
        <v>25</v>
      </c>
      <c r="O3927" s="119">
        <v>46023</v>
      </c>
      <c r="P3927" s="119">
        <v>2958465</v>
      </c>
      <c r="Q3927" s="120">
        <v>46023</v>
      </c>
      <c r="R3927" s="120">
        <v>2958465</v>
      </c>
    </row>
    <row r="3928" spans="1:18" x14ac:dyDescent="0.25">
      <c r="A3928" t="str">
        <f t="shared" si="122"/>
        <v>IT-9710000000000</v>
      </c>
      <c r="B3928">
        <f t="shared" si="123"/>
        <v>3927</v>
      </c>
      <c r="C3928" t="s">
        <v>6310</v>
      </c>
      <c r="D3928" s="117">
        <v>9710000000000</v>
      </c>
      <c r="E3928" t="s">
        <v>6309</v>
      </c>
      <c r="F3928" t="s">
        <v>5837</v>
      </c>
      <c r="G3928" t="s">
        <v>25</v>
      </c>
      <c r="H3928" t="s">
        <v>25</v>
      </c>
      <c r="I3928" t="s">
        <v>25</v>
      </c>
      <c r="J3928" t="s">
        <v>25</v>
      </c>
      <c r="K3928" t="s">
        <v>25</v>
      </c>
      <c r="L3928" t="s">
        <v>6315</v>
      </c>
      <c r="M3928" s="117">
        <v>9700000000000</v>
      </c>
      <c r="N3928" t="s">
        <v>25</v>
      </c>
      <c r="O3928" s="119">
        <v>46023</v>
      </c>
      <c r="P3928" s="119">
        <v>2958465</v>
      </c>
      <c r="Q3928" s="120">
        <v>46023</v>
      </c>
      <c r="R3928" s="120">
        <v>2958465</v>
      </c>
    </row>
    <row r="3929" spans="1:18" x14ac:dyDescent="0.25">
      <c r="A3929" t="str">
        <f t="shared" si="122"/>
        <v>IT-9711000000000</v>
      </c>
      <c r="B3929">
        <f t="shared" si="123"/>
        <v>3928</v>
      </c>
      <c r="C3929" t="s">
        <v>6310</v>
      </c>
      <c r="D3929" s="117">
        <v>9711000000000</v>
      </c>
      <c r="E3929" t="s">
        <v>6309</v>
      </c>
      <c r="F3929" t="s">
        <v>5838</v>
      </c>
      <c r="G3929" t="s">
        <v>25</v>
      </c>
      <c r="H3929" t="s">
        <v>25</v>
      </c>
      <c r="I3929" t="s">
        <v>25</v>
      </c>
      <c r="J3929" t="s">
        <v>25</v>
      </c>
      <c r="K3929" t="s">
        <v>25</v>
      </c>
      <c r="L3929" t="s">
        <v>6316</v>
      </c>
      <c r="M3929" s="117">
        <v>9710000000000</v>
      </c>
      <c r="N3929" t="s">
        <v>25</v>
      </c>
      <c r="O3929" s="119">
        <v>46023</v>
      </c>
      <c r="P3929" s="119">
        <v>2958465</v>
      </c>
      <c r="Q3929" s="120">
        <v>46023</v>
      </c>
      <c r="R3929" s="120">
        <v>2958465</v>
      </c>
    </row>
    <row r="3930" spans="1:18" x14ac:dyDescent="0.25">
      <c r="A3930" t="str">
        <f t="shared" si="122"/>
        <v>IT-9711500000000</v>
      </c>
      <c r="B3930">
        <f t="shared" si="123"/>
        <v>3929</v>
      </c>
      <c r="C3930" t="s">
        <v>6310</v>
      </c>
      <c r="D3930" s="117">
        <v>9711500000000</v>
      </c>
      <c r="E3930" t="s">
        <v>6309</v>
      </c>
      <c r="F3930" t="s">
        <v>5840</v>
      </c>
      <c r="G3930" t="s">
        <v>25</v>
      </c>
      <c r="H3930" t="s">
        <v>25</v>
      </c>
      <c r="I3930" t="s">
        <v>25</v>
      </c>
      <c r="J3930" t="s">
        <v>25</v>
      </c>
      <c r="K3930" t="s">
        <v>25</v>
      </c>
      <c r="L3930" t="s">
        <v>6317</v>
      </c>
      <c r="M3930" s="117">
        <v>9711000000000</v>
      </c>
      <c r="N3930" t="s">
        <v>25</v>
      </c>
      <c r="O3930" s="119">
        <v>46023</v>
      </c>
      <c r="P3930" s="119">
        <v>2958465</v>
      </c>
      <c r="Q3930" s="120">
        <v>46023</v>
      </c>
      <c r="R3930" s="120">
        <v>2958465</v>
      </c>
    </row>
    <row r="3931" spans="1:18" x14ac:dyDescent="0.25">
      <c r="A3931" t="str">
        <f t="shared" si="122"/>
        <v>IT-9711500100000</v>
      </c>
      <c r="B3931">
        <f t="shared" si="123"/>
        <v>3930</v>
      </c>
      <c r="C3931" t="s">
        <v>6310</v>
      </c>
      <c r="D3931" s="117">
        <v>9711500100000</v>
      </c>
      <c r="E3931" t="s">
        <v>6309</v>
      </c>
      <c r="F3931" t="s">
        <v>5842</v>
      </c>
      <c r="G3931" t="s">
        <v>25</v>
      </c>
      <c r="H3931" t="s">
        <v>25</v>
      </c>
      <c r="I3931" t="s">
        <v>25</v>
      </c>
      <c r="J3931" t="s">
        <v>25</v>
      </c>
      <c r="K3931" t="s">
        <v>25</v>
      </c>
      <c r="L3931" t="s">
        <v>6319</v>
      </c>
      <c r="M3931" s="117">
        <v>9711500000000</v>
      </c>
      <c r="N3931" t="s">
        <v>25</v>
      </c>
      <c r="O3931" s="119">
        <v>46023</v>
      </c>
      <c r="P3931" s="119">
        <v>2958465</v>
      </c>
      <c r="Q3931" s="120">
        <v>46023</v>
      </c>
      <c r="R3931" s="120">
        <v>2958465</v>
      </c>
    </row>
    <row r="3932" spans="1:18" x14ac:dyDescent="0.25">
      <c r="A3932" t="str">
        <f t="shared" si="122"/>
        <v>IT-9711500102000</v>
      </c>
      <c r="B3932">
        <f t="shared" si="123"/>
        <v>3931</v>
      </c>
      <c r="C3932" t="s">
        <v>6312</v>
      </c>
      <c r="D3932" s="117">
        <v>9711500102000</v>
      </c>
      <c r="E3932" t="s">
        <v>6308</v>
      </c>
      <c r="F3932" t="s">
        <v>5844</v>
      </c>
      <c r="G3932" t="s">
        <v>25</v>
      </c>
      <c r="H3932" t="s">
        <v>25</v>
      </c>
      <c r="I3932" t="s">
        <v>25</v>
      </c>
      <c r="J3932" t="s">
        <v>25</v>
      </c>
      <c r="K3932" t="s">
        <v>25</v>
      </c>
      <c r="L3932" t="s">
        <v>6320</v>
      </c>
      <c r="M3932" s="117">
        <v>9711500100000</v>
      </c>
      <c r="N3932" t="s">
        <v>25</v>
      </c>
      <c r="O3932" s="119">
        <v>46023</v>
      </c>
      <c r="P3932" s="119">
        <v>2958465</v>
      </c>
      <c r="Q3932" s="120">
        <v>46023</v>
      </c>
      <c r="R3932" s="120">
        <v>2958465</v>
      </c>
    </row>
    <row r="3933" spans="1:18" x14ac:dyDescent="0.25">
      <c r="A3933" t="str">
        <f t="shared" si="122"/>
        <v>IT-9711530000000</v>
      </c>
      <c r="B3933">
        <f t="shared" si="123"/>
        <v>3932</v>
      </c>
      <c r="C3933" t="s">
        <v>6310</v>
      </c>
      <c r="D3933" s="117">
        <v>9711530000000</v>
      </c>
      <c r="E3933" t="s">
        <v>6309</v>
      </c>
      <c r="F3933" t="s">
        <v>5846</v>
      </c>
      <c r="G3933" t="s">
        <v>25</v>
      </c>
      <c r="H3933" t="s">
        <v>25</v>
      </c>
      <c r="I3933" t="s">
        <v>25</v>
      </c>
      <c r="J3933" t="s">
        <v>25</v>
      </c>
      <c r="K3933" t="s">
        <v>25</v>
      </c>
      <c r="L3933" t="s">
        <v>6317</v>
      </c>
      <c r="M3933" s="117">
        <v>9711000000000</v>
      </c>
      <c r="N3933" t="s">
        <v>25</v>
      </c>
      <c r="O3933" s="119">
        <v>46023</v>
      </c>
      <c r="P3933" s="119">
        <v>2958465</v>
      </c>
      <c r="Q3933" s="120">
        <v>46023</v>
      </c>
      <c r="R3933" s="120">
        <v>2958465</v>
      </c>
    </row>
    <row r="3934" spans="1:18" x14ac:dyDescent="0.25">
      <c r="A3934" t="str">
        <f t="shared" si="122"/>
        <v>IT-9711530100000</v>
      </c>
      <c r="B3934">
        <f t="shared" si="123"/>
        <v>3933</v>
      </c>
      <c r="C3934" t="s">
        <v>6310</v>
      </c>
      <c r="D3934" s="117">
        <v>9711530100000</v>
      </c>
      <c r="E3934" t="s">
        <v>6309</v>
      </c>
      <c r="F3934" t="s">
        <v>5847</v>
      </c>
      <c r="G3934" t="s">
        <v>25</v>
      </c>
      <c r="H3934" t="s">
        <v>25</v>
      </c>
      <c r="I3934" t="s">
        <v>25</v>
      </c>
      <c r="J3934" t="s">
        <v>25</v>
      </c>
      <c r="K3934" t="s">
        <v>25</v>
      </c>
      <c r="L3934" t="s">
        <v>6319</v>
      </c>
      <c r="M3934" s="117">
        <v>9711530000000</v>
      </c>
      <c r="N3934" t="s">
        <v>25</v>
      </c>
      <c r="O3934" s="119">
        <v>46023</v>
      </c>
      <c r="P3934" s="119">
        <v>2958465</v>
      </c>
      <c r="Q3934" s="120">
        <v>46023</v>
      </c>
      <c r="R3934" s="120">
        <v>2958465</v>
      </c>
    </row>
    <row r="3935" spans="1:18" x14ac:dyDescent="0.25">
      <c r="A3935" t="str">
        <f t="shared" si="122"/>
        <v>IT-9711530102000</v>
      </c>
      <c r="B3935">
        <f t="shared" si="123"/>
        <v>3934</v>
      </c>
      <c r="C3935" t="s">
        <v>6312</v>
      </c>
      <c r="D3935" s="117">
        <v>9711530102000</v>
      </c>
      <c r="E3935" t="s">
        <v>6308</v>
      </c>
      <c r="F3935" t="s">
        <v>5849</v>
      </c>
      <c r="G3935" t="s">
        <v>25</v>
      </c>
      <c r="H3935" t="s">
        <v>25</v>
      </c>
      <c r="I3935" t="s">
        <v>25</v>
      </c>
      <c r="J3935" t="s">
        <v>25</v>
      </c>
      <c r="K3935" t="s">
        <v>25</v>
      </c>
      <c r="L3935" t="s">
        <v>6320</v>
      </c>
      <c r="M3935" s="117">
        <v>9711530100000</v>
      </c>
      <c r="N3935" t="s">
        <v>25</v>
      </c>
      <c r="O3935" s="119">
        <v>46023</v>
      </c>
      <c r="P3935" s="119">
        <v>2958465</v>
      </c>
      <c r="Q3935" s="120">
        <v>46023</v>
      </c>
      <c r="R3935" s="120">
        <v>2958465</v>
      </c>
    </row>
    <row r="3936" spans="1:18" x14ac:dyDescent="0.25">
      <c r="A3936" t="str">
        <f t="shared" si="122"/>
        <v>IT-9711530103000</v>
      </c>
      <c r="B3936">
        <f t="shared" si="123"/>
        <v>3935</v>
      </c>
      <c r="C3936" t="s">
        <v>6312</v>
      </c>
      <c r="D3936" s="117">
        <v>9711530103000</v>
      </c>
      <c r="E3936" t="s">
        <v>6308</v>
      </c>
      <c r="F3936" t="s">
        <v>5851</v>
      </c>
      <c r="G3936" t="s">
        <v>25</v>
      </c>
      <c r="H3936" t="s">
        <v>25</v>
      </c>
      <c r="I3936" t="s">
        <v>25</v>
      </c>
      <c r="J3936" t="s">
        <v>25</v>
      </c>
      <c r="K3936" t="s">
        <v>25</v>
      </c>
      <c r="L3936" t="s">
        <v>6320</v>
      </c>
      <c r="M3936" s="117">
        <v>9711530100000</v>
      </c>
      <c r="N3936" t="s">
        <v>25</v>
      </c>
      <c r="O3936" s="119">
        <v>46023</v>
      </c>
      <c r="P3936" s="119">
        <v>2958465</v>
      </c>
      <c r="Q3936" s="120">
        <v>46023</v>
      </c>
      <c r="R3936" s="120">
        <v>2958465</v>
      </c>
    </row>
    <row r="3937" spans="1:18" x14ac:dyDescent="0.25">
      <c r="A3937" t="str">
        <f t="shared" si="122"/>
        <v>IT-9711540000000</v>
      </c>
      <c r="B3937">
        <f t="shared" si="123"/>
        <v>3936</v>
      </c>
      <c r="C3937" t="s">
        <v>6310</v>
      </c>
      <c r="D3937" s="117">
        <v>9711540000000</v>
      </c>
      <c r="E3937" t="s">
        <v>6309</v>
      </c>
      <c r="F3937" t="s">
        <v>5853</v>
      </c>
      <c r="G3937" t="s">
        <v>25</v>
      </c>
      <c r="H3937" t="s">
        <v>25</v>
      </c>
      <c r="I3937" t="s">
        <v>25</v>
      </c>
      <c r="J3937" t="s">
        <v>25</v>
      </c>
      <c r="K3937" t="s">
        <v>25</v>
      </c>
      <c r="L3937" t="s">
        <v>6317</v>
      </c>
      <c r="M3937" s="117">
        <v>9711000000000</v>
      </c>
      <c r="N3937" t="s">
        <v>25</v>
      </c>
      <c r="O3937" s="119">
        <v>46023</v>
      </c>
      <c r="P3937" s="119">
        <v>2958465</v>
      </c>
      <c r="Q3937" s="120">
        <v>46023</v>
      </c>
      <c r="R3937" s="120">
        <v>2958465</v>
      </c>
    </row>
    <row r="3938" spans="1:18" x14ac:dyDescent="0.25">
      <c r="A3938" t="str">
        <f t="shared" si="122"/>
        <v>IT-9711540100000</v>
      </c>
      <c r="B3938">
        <f t="shared" si="123"/>
        <v>3937</v>
      </c>
      <c r="C3938" t="s">
        <v>6310</v>
      </c>
      <c r="D3938" s="117">
        <v>9711540100000</v>
      </c>
      <c r="E3938" t="s">
        <v>6309</v>
      </c>
      <c r="F3938" t="s">
        <v>5854</v>
      </c>
      <c r="G3938" t="s">
        <v>25</v>
      </c>
      <c r="H3938" t="s">
        <v>25</v>
      </c>
      <c r="I3938" t="s">
        <v>25</v>
      </c>
      <c r="J3938" t="s">
        <v>25</v>
      </c>
      <c r="K3938" t="s">
        <v>25</v>
      </c>
      <c r="L3938" t="s">
        <v>6319</v>
      </c>
      <c r="M3938" s="117">
        <v>9711540000000</v>
      </c>
      <c r="N3938" t="s">
        <v>25</v>
      </c>
      <c r="O3938" s="119">
        <v>46023</v>
      </c>
      <c r="P3938" s="119">
        <v>2958465</v>
      </c>
      <c r="Q3938" s="120">
        <v>46023</v>
      </c>
      <c r="R3938" s="120">
        <v>2958465</v>
      </c>
    </row>
    <row r="3939" spans="1:18" x14ac:dyDescent="0.25">
      <c r="A3939" t="str">
        <f t="shared" si="122"/>
        <v>IT-9711540102000</v>
      </c>
      <c r="B3939">
        <f t="shared" si="123"/>
        <v>3938</v>
      </c>
      <c r="C3939" t="s">
        <v>6312</v>
      </c>
      <c r="D3939" s="117">
        <v>9711540102000</v>
      </c>
      <c r="E3939" t="s">
        <v>6308</v>
      </c>
      <c r="F3939" t="s">
        <v>5856</v>
      </c>
      <c r="G3939" t="s">
        <v>25</v>
      </c>
      <c r="H3939" t="s">
        <v>25</v>
      </c>
      <c r="I3939" t="s">
        <v>25</v>
      </c>
      <c r="J3939" t="s">
        <v>25</v>
      </c>
      <c r="K3939" t="s">
        <v>25</v>
      </c>
      <c r="L3939" t="s">
        <v>6320</v>
      </c>
      <c r="M3939" s="117">
        <v>9711540100000</v>
      </c>
      <c r="N3939" t="s">
        <v>25</v>
      </c>
      <c r="O3939" s="119">
        <v>46023</v>
      </c>
      <c r="P3939" s="119">
        <v>2958465</v>
      </c>
      <c r="Q3939" s="120">
        <v>46023</v>
      </c>
      <c r="R3939" s="120">
        <v>2958465</v>
      </c>
    </row>
    <row r="3940" spans="1:18" x14ac:dyDescent="0.25">
      <c r="A3940" t="str">
        <f t="shared" si="122"/>
        <v>IT-9719000000000</v>
      </c>
      <c r="B3940">
        <f t="shared" si="123"/>
        <v>3939</v>
      </c>
      <c r="C3940" t="s">
        <v>6310</v>
      </c>
      <c r="D3940" s="117">
        <v>9719000000000</v>
      </c>
      <c r="E3940" t="s">
        <v>6309</v>
      </c>
      <c r="F3940" t="s">
        <v>5858</v>
      </c>
      <c r="G3940" t="s">
        <v>25</v>
      </c>
      <c r="H3940" t="s">
        <v>25</v>
      </c>
      <c r="I3940" t="s">
        <v>25</v>
      </c>
      <c r="J3940" t="s">
        <v>25</v>
      </c>
      <c r="K3940" t="s">
        <v>25</v>
      </c>
      <c r="L3940" t="s">
        <v>6316</v>
      </c>
      <c r="M3940" s="117">
        <v>9710000000000</v>
      </c>
      <c r="N3940" t="s">
        <v>25</v>
      </c>
      <c r="O3940" s="119">
        <v>46023</v>
      </c>
      <c r="P3940" s="119">
        <v>2958465</v>
      </c>
      <c r="Q3940" s="120">
        <v>46023</v>
      </c>
      <c r="R3940" s="120">
        <v>2958465</v>
      </c>
    </row>
    <row r="3941" spans="1:18" x14ac:dyDescent="0.25">
      <c r="A3941" t="str">
        <f t="shared" si="122"/>
        <v>IT-9719510000000</v>
      </c>
      <c r="B3941">
        <f t="shared" si="123"/>
        <v>3940</v>
      </c>
      <c r="C3941" t="s">
        <v>6310</v>
      </c>
      <c r="D3941" s="117">
        <v>9719510000000</v>
      </c>
      <c r="E3941" t="s">
        <v>6309</v>
      </c>
      <c r="F3941" t="s">
        <v>5859</v>
      </c>
      <c r="G3941" t="s">
        <v>25</v>
      </c>
      <c r="H3941" t="s">
        <v>25</v>
      </c>
      <c r="I3941" t="s">
        <v>25</v>
      </c>
      <c r="J3941" t="s">
        <v>25</v>
      </c>
      <c r="K3941" t="s">
        <v>25</v>
      </c>
      <c r="L3941" t="s">
        <v>6317</v>
      </c>
      <c r="M3941" s="117">
        <v>9719000000000</v>
      </c>
      <c r="N3941" t="s">
        <v>25</v>
      </c>
      <c r="O3941" s="119">
        <v>46023</v>
      </c>
      <c r="P3941" s="119">
        <v>2958465</v>
      </c>
      <c r="Q3941" s="120">
        <v>46023</v>
      </c>
      <c r="R3941" s="120">
        <v>2958465</v>
      </c>
    </row>
    <row r="3942" spans="1:18" x14ac:dyDescent="0.25">
      <c r="A3942" t="str">
        <f t="shared" si="122"/>
        <v>IT-9719510100000</v>
      </c>
      <c r="B3942">
        <f t="shared" si="123"/>
        <v>3941</v>
      </c>
      <c r="C3942" t="s">
        <v>6310</v>
      </c>
      <c r="D3942" s="117">
        <v>9719510100000</v>
      </c>
      <c r="E3942" t="s">
        <v>6309</v>
      </c>
      <c r="F3942" t="s">
        <v>5861</v>
      </c>
      <c r="G3942" t="s">
        <v>25</v>
      </c>
      <c r="H3942" t="s">
        <v>25</v>
      </c>
      <c r="I3942" t="s">
        <v>25</v>
      </c>
      <c r="J3942" t="s">
        <v>25</v>
      </c>
      <c r="K3942" t="s">
        <v>25</v>
      </c>
      <c r="L3942" t="s">
        <v>6319</v>
      </c>
      <c r="M3942" s="117">
        <v>9719510000000</v>
      </c>
      <c r="N3942" t="s">
        <v>25</v>
      </c>
      <c r="O3942" s="119">
        <v>46023</v>
      </c>
      <c r="P3942" s="119">
        <v>2958465</v>
      </c>
      <c r="Q3942" s="120">
        <v>46023</v>
      </c>
      <c r="R3942" s="120">
        <v>2958465</v>
      </c>
    </row>
    <row r="3943" spans="1:18" x14ac:dyDescent="0.25">
      <c r="A3943" t="str">
        <f t="shared" si="122"/>
        <v>IT-9719510102000</v>
      </c>
      <c r="B3943">
        <f t="shared" si="123"/>
        <v>3942</v>
      </c>
      <c r="C3943" t="s">
        <v>6312</v>
      </c>
      <c r="D3943" s="117">
        <v>9719510102000</v>
      </c>
      <c r="E3943" t="s">
        <v>6308</v>
      </c>
      <c r="F3943" t="s">
        <v>5863</v>
      </c>
      <c r="G3943" t="s">
        <v>25</v>
      </c>
      <c r="H3943" t="s">
        <v>25</v>
      </c>
      <c r="I3943" t="s">
        <v>25</v>
      </c>
      <c r="J3943" t="s">
        <v>25</v>
      </c>
      <c r="K3943" t="s">
        <v>25</v>
      </c>
      <c r="L3943" t="s">
        <v>6320</v>
      </c>
      <c r="M3943" s="117">
        <v>9719510100000</v>
      </c>
      <c r="N3943" t="s">
        <v>25</v>
      </c>
      <c r="O3943" s="119">
        <v>46023</v>
      </c>
      <c r="P3943" s="119">
        <v>2958465</v>
      </c>
      <c r="Q3943" s="120">
        <v>46023</v>
      </c>
      <c r="R3943" s="120">
        <v>2958465</v>
      </c>
    </row>
    <row r="3944" spans="1:18" x14ac:dyDescent="0.25">
      <c r="A3944" t="str">
        <f t="shared" si="122"/>
        <v>IT-9719610000000</v>
      </c>
      <c r="B3944">
        <f t="shared" si="123"/>
        <v>3943</v>
      </c>
      <c r="C3944" t="s">
        <v>6310</v>
      </c>
      <c r="D3944" s="117">
        <v>9719610000000</v>
      </c>
      <c r="E3944" t="s">
        <v>6309</v>
      </c>
      <c r="F3944" t="s">
        <v>5865</v>
      </c>
      <c r="G3944" t="s">
        <v>25</v>
      </c>
      <c r="H3944" t="s">
        <v>25</v>
      </c>
      <c r="I3944" t="s">
        <v>25</v>
      </c>
      <c r="J3944" t="s">
        <v>25</v>
      </c>
      <c r="K3944" t="s">
        <v>25</v>
      </c>
      <c r="L3944" t="s">
        <v>6317</v>
      </c>
      <c r="M3944" s="117">
        <v>9719000000000</v>
      </c>
      <c r="N3944" t="s">
        <v>25</v>
      </c>
      <c r="O3944" s="119">
        <v>46023</v>
      </c>
      <c r="P3944" s="119">
        <v>2958465</v>
      </c>
      <c r="Q3944" s="120">
        <v>46023</v>
      </c>
      <c r="R3944" s="120">
        <v>2958465</v>
      </c>
    </row>
    <row r="3945" spans="1:18" x14ac:dyDescent="0.25">
      <c r="A3945" t="str">
        <f t="shared" si="122"/>
        <v>IT-9719610100000</v>
      </c>
      <c r="B3945">
        <f t="shared" si="123"/>
        <v>3944</v>
      </c>
      <c r="C3945" t="s">
        <v>6310</v>
      </c>
      <c r="D3945" s="117">
        <v>9719610100000</v>
      </c>
      <c r="E3945" t="s">
        <v>6309</v>
      </c>
      <c r="F3945" t="s">
        <v>5866</v>
      </c>
      <c r="G3945" t="s">
        <v>25</v>
      </c>
      <c r="H3945" t="s">
        <v>25</v>
      </c>
      <c r="I3945" t="s">
        <v>25</v>
      </c>
      <c r="J3945" t="s">
        <v>25</v>
      </c>
      <c r="K3945" t="s">
        <v>25</v>
      </c>
      <c r="L3945" t="s">
        <v>6319</v>
      </c>
      <c r="M3945" s="117">
        <v>9719610000000</v>
      </c>
      <c r="N3945" t="s">
        <v>25</v>
      </c>
      <c r="O3945" s="119">
        <v>46023</v>
      </c>
      <c r="P3945" s="119">
        <v>2958465</v>
      </c>
      <c r="Q3945" s="120">
        <v>46023</v>
      </c>
      <c r="R3945" s="120">
        <v>2958465</v>
      </c>
    </row>
    <row r="3946" spans="1:18" x14ac:dyDescent="0.25">
      <c r="A3946" t="str">
        <f t="shared" si="122"/>
        <v>IT-9719610101000</v>
      </c>
      <c r="B3946">
        <f t="shared" si="123"/>
        <v>3945</v>
      </c>
      <c r="C3946" t="s">
        <v>6312</v>
      </c>
      <c r="D3946" s="117">
        <v>9719610101000</v>
      </c>
      <c r="E3946" t="s">
        <v>6309</v>
      </c>
      <c r="F3946" t="s">
        <v>5867</v>
      </c>
      <c r="G3946" t="s">
        <v>25</v>
      </c>
      <c r="H3946" t="s">
        <v>25</v>
      </c>
      <c r="I3946" t="s">
        <v>25</v>
      </c>
      <c r="J3946" t="s">
        <v>25</v>
      </c>
      <c r="K3946" t="s">
        <v>25</v>
      </c>
      <c r="L3946" t="s">
        <v>6320</v>
      </c>
      <c r="M3946" s="117">
        <v>9719610100000</v>
      </c>
      <c r="N3946" t="s">
        <v>25</v>
      </c>
      <c r="O3946" s="119">
        <v>46023</v>
      </c>
      <c r="P3946" s="119">
        <v>2958465</v>
      </c>
      <c r="Q3946" s="120">
        <v>46023</v>
      </c>
      <c r="R3946" s="120">
        <v>2958465</v>
      </c>
    </row>
    <row r="3947" spans="1:18" x14ac:dyDescent="0.25">
      <c r="A3947" t="str">
        <f t="shared" si="122"/>
        <v>IT-9719610101002</v>
      </c>
      <c r="B3947">
        <f t="shared" si="123"/>
        <v>3946</v>
      </c>
      <c r="C3947" t="s">
        <v>6312</v>
      </c>
      <c r="D3947" s="117">
        <v>9719610101002</v>
      </c>
      <c r="E3947" t="s">
        <v>6308</v>
      </c>
      <c r="F3947" t="s">
        <v>5869</v>
      </c>
      <c r="G3947" t="s">
        <v>25</v>
      </c>
      <c r="H3947" t="s">
        <v>25</v>
      </c>
      <c r="I3947" t="s">
        <v>25</v>
      </c>
      <c r="J3947" t="s">
        <v>25</v>
      </c>
      <c r="K3947" t="s">
        <v>25</v>
      </c>
      <c r="L3947" t="s">
        <v>6321</v>
      </c>
      <c r="M3947" s="117">
        <v>9719610101000</v>
      </c>
      <c r="N3947" t="s">
        <v>25</v>
      </c>
      <c r="O3947" s="119">
        <v>46023</v>
      </c>
      <c r="P3947" s="119">
        <v>2958465</v>
      </c>
      <c r="Q3947" s="120">
        <v>46023</v>
      </c>
      <c r="R3947" s="120">
        <v>2958465</v>
      </c>
    </row>
    <row r="3948" spans="1:18" x14ac:dyDescent="0.25">
      <c r="A3948" t="str">
        <f t="shared" si="122"/>
        <v>IT-9719610101003</v>
      </c>
      <c r="B3948">
        <f t="shared" si="123"/>
        <v>3947</v>
      </c>
      <c r="C3948" t="s">
        <v>6312</v>
      </c>
      <c r="D3948" s="117">
        <v>9719610101003</v>
      </c>
      <c r="E3948" t="s">
        <v>6308</v>
      </c>
      <c r="F3948" t="s">
        <v>5871</v>
      </c>
      <c r="G3948" t="s">
        <v>25</v>
      </c>
      <c r="H3948" t="s">
        <v>25</v>
      </c>
      <c r="I3948" t="s">
        <v>25</v>
      </c>
      <c r="J3948" t="s">
        <v>25</v>
      </c>
      <c r="K3948" t="s">
        <v>25</v>
      </c>
      <c r="L3948" t="s">
        <v>6321</v>
      </c>
      <c r="M3948" s="117">
        <v>9719610101000</v>
      </c>
      <c r="N3948" t="s">
        <v>25</v>
      </c>
      <c r="O3948" s="119">
        <v>46023</v>
      </c>
      <c r="P3948" s="119">
        <v>2958465</v>
      </c>
      <c r="Q3948" s="120">
        <v>46023</v>
      </c>
      <c r="R3948" s="120">
        <v>2958465</v>
      </c>
    </row>
    <row r="3949" spans="1:18" x14ac:dyDescent="0.25">
      <c r="A3949" t="str">
        <f t="shared" si="122"/>
        <v>IT-9719620000000</v>
      </c>
      <c r="B3949">
        <f t="shared" si="123"/>
        <v>3948</v>
      </c>
      <c r="C3949" t="s">
        <v>6310</v>
      </c>
      <c r="D3949" s="117">
        <v>9719620000000</v>
      </c>
      <c r="E3949" t="s">
        <v>6309</v>
      </c>
      <c r="F3949" t="s">
        <v>5873</v>
      </c>
      <c r="G3949" t="s">
        <v>25</v>
      </c>
      <c r="H3949" t="s">
        <v>25</v>
      </c>
      <c r="I3949" t="s">
        <v>25</v>
      </c>
      <c r="J3949" t="s">
        <v>25</v>
      </c>
      <c r="K3949" t="s">
        <v>25</v>
      </c>
      <c r="L3949" t="s">
        <v>6317</v>
      </c>
      <c r="M3949" s="117">
        <v>9719000000000</v>
      </c>
      <c r="N3949" t="s">
        <v>25</v>
      </c>
      <c r="O3949" s="119">
        <v>46023</v>
      </c>
      <c r="P3949" s="119">
        <v>2958465</v>
      </c>
      <c r="Q3949" s="120">
        <v>46023</v>
      </c>
      <c r="R3949" s="120">
        <v>2958465</v>
      </c>
    </row>
    <row r="3950" spans="1:18" x14ac:dyDescent="0.25">
      <c r="A3950" t="str">
        <f t="shared" si="122"/>
        <v>IT-9719620100000</v>
      </c>
      <c r="B3950">
        <f t="shared" si="123"/>
        <v>3949</v>
      </c>
      <c r="C3950" t="s">
        <v>6310</v>
      </c>
      <c r="D3950" s="117">
        <v>9719620100000</v>
      </c>
      <c r="E3950" t="s">
        <v>6309</v>
      </c>
      <c r="F3950" t="s">
        <v>5874</v>
      </c>
      <c r="G3950" t="s">
        <v>25</v>
      </c>
      <c r="H3950" t="s">
        <v>25</v>
      </c>
      <c r="I3950" t="s">
        <v>25</v>
      </c>
      <c r="J3950" t="s">
        <v>25</v>
      </c>
      <c r="K3950" t="s">
        <v>25</v>
      </c>
      <c r="L3950" t="s">
        <v>6319</v>
      </c>
      <c r="M3950" s="117">
        <v>9719620000000</v>
      </c>
      <c r="N3950" t="s">
        <v>25</v>
      </c>
      <c r="O3950" s="119">
        <v>46023</v>
      </c>
      <c r="P3950" s="119">
        <v>2958465</v>
      </c>
      <c r="Q3950" s="120">
        <v>46023</v>
      </c>
      <c r="R3950" s="120">
        <v>2958465</v>
      </c>
    </row>
    <row r="3951" spans="1:18" x14ac:dyDescent="0.25">
      <c r="A3951" t="str">
        <f t="shared" si="122"/>
        <v>IT-9719620102000</v>
      </c>
      <c r="B3951">
        <f t="shared" si="123"/>
        <v>3950</v>
      </c>
      <c r="C3951" t="s">
        <v>6312</v>
      </c>
      <c r="D3951" s="117">
        <v>9719620102000</v>
      </c>
      <c r="E3951" t="s">
        <v>6308</v>
      </c>
      <c r="F3951" t="s">
        <v>5876</v>
      </c>
      <c r="G3951" t="s">
        <v>25</v>
      </c>
      <c r="H3951" t="s">
        <v>25</v>
      </c>
      <c r="I3951" t="s">
        <v>25</v>
      </c>
      <c r="J3951" t="s">
        <v>25</v>
      </c>
      <c r="K3951" t="s">
        <v>25</v>
      </c>
      <c r="L3951" t="s">
        <v>6320</v>
      </c>
      <c r="M3951" s="117">
        <v>9719620100000</v>
      </c>
      <c r="N3951" t="s">
        <v>25</v>
      </c>
      <c r="O3951" s="119">
        <v>46023</v>
      </c>
      <c r="P3951" s="119">
        <v>2958465</v>
      </c>
      <c r="Q3951" s="120">
        <v>46023</v>
      </c>
      <c r="R3951" s="120">
        <v>2958465</v>
      </c>
    </row>
    <row r="3952" spans="1:18" x14ac:dyDescent="0.25">
      <c r="A3952" t="str">
        <f t="shared" si="122"/>
        <v>IT-9719620103000</v>
      </c>
      <c r="B3952">
        <f t="shared" si="123"/>
        <v>3951</v>
      </c>
      <c r="C3952" t="s">
        <v>6312</v>
      </c>
      <c r="D3952" s="117">
        <v>9719620103000</v>
      </c>
      <c r="E3952" t="s">
        <v>6308</v>
      </c>
      <c r="F3952" t="s">
        <v>5878</v>
      </c>
      <c r="G3952" t="s">
        <v>25</v>
      </c>
      <c r="H3952" t="s">
        <v>25</v>
      </c>
      <c r="I3952" t="s">
        <v>25</v>
      </c>
      <c r="J3952" t="s">
        <v>25</v>
      </c>
      <c r="K3952" t="s">
        <v>25</v>
      </c>
      <c r="L3952" t="s">
        <v>6320</v>
      </c>
      <c r="M3952" s="117">
        <v>9719620100000</v>
      </c>
      <c r="N3952" t="s">
        <v>25</v>
      </c>
      <c r="O3952" s="119">
        <v>46023</v>
      </c>
      <c r="P3952" s="119">
        <v>2958465</v>
      </c>
      <c r="Q3952" s="120">
        <v>46023</v>
      </c>
      <c r="R3952" s="120">
        <v>2958465</v>
      </c>
    </row>
    <row r="3953" spans="1:18" x14ac:dyDescent="0.25">
      <c r="A3953" t="str">
        <f t="shared" si="122"/>
        <v>IT-9900000000000</v>
      </c>
      <c r="B3953">
        <f t="shared" si="123"/>
        <v>3952</v>
      </c>
      <c r="C3953" t="s">
        <v>6310</v>
      </c>
      <c r="D3953" s="117">
        <v>9900000000000</v>
      </c>
      <c r="E3953" t="s">
        <v>6309</v>
      </c>
      <c r="F3953" t="s">
        <v>5880</v>
      </c>
      <c r="G3953" t="s">
        <v>25</v>
      </c>
      <c r="H3953" t="s">
        <v>25</v>
      </c>
      <c r="I3953" t="s">
        <v>25</v>
      </c>
      <c r="J3953" t="s">
        <v>25</v>
      </c>
      <c r="K3953" t="s">
        <v>25</v>
      </c>
      <c r="L3953" t="s">
        <v>6314</v>
      </c>
      <c r="M3953" s="117">
        <v>9000000000000</v>
      </c>
      <c r="N3953" t="s">
        <v>25</v>
      </c>
      <c r="O3953" s="119">
        <v>46023</v>
      </c>
      <c r="P3953" s="119">
        <v>2958465</v>
      </c>
      <c r="Q3953" s="120">
        <v>46023</v>
      </c>
      <c r="R3953" s="120">
        <v>2958465</v>
      </c>
    </row>
    <row r="3954" spans="1:18" x14ac:dyDescent="0.25">
      <c r="A3954" t="str">
        <f t="shared" si="122"/>
        <v>IT-9910000000000</v>
      </c>
      <c r="B3954">
        <f t="shared" si="123"/>
        <v>3953</v>
      </c>
      <c r="C3954" t="s">
        <v>6310</v>
      </c>
      <c r="D3954" s="117">
        <v>9910000000000</v>
      </c>
      <c r="E3954" t="s">
        <v>6309</v>
      </c>
      <c r="F3954" t="s">
        <v>5881</v>
      </c>
      <c r="G3954" t="s">
        <v>25</v>
      </c>
      <c r="H3954" t="s">
        <v>25</v>
      </c>
      <c r="I3954" t="s">
        <v>25</v>
      </c>
      <c r="J3954" t="s">
        <v>25</v>
      </c>
      <c r="K3954" t="s">
        <v>25</v>
      </c>
      <c r="L3954" t="s">
        <v>6315</v>
      </c>
      <c r="M3954" s="117">
        <v>9900000000000</v>
      </c>
      <c r="N3954" t="s">
        <v>25</v>
      </c>
      <c r="O3954" s="119">
        <v>46023</v>
      </c>
      <c r="P3954" s="119">
        <v>2958465</v>
      </c>
      <c r="Q3954" s="120">
        <v>46023</v>
      </c>
      <c r="R3954" s="120">
        <v>2958465</v>
      </c>
    </row>
    <row r="3955" spans="1:18" x14ac:dyDescent="0.25">
      <c r="A3955" t="str">
        <f t="shared" si="122"/>
        <v>IT-9911000000000</v>
      </c>
      <c r="B3955">
        <f t="shared" si="123"/>
        <v>3954</v>
      </c>
      <c r="C3955" t="s">
        <v>6310</v>
      </c>
      <c r="D3955" s="117">
        <v>9911000000000</v>
      </c>
      <c r="E3955" t="s">
        <v>6309</v>
      </c>
      <c r="F3955" t="s">
        <v>5881</v>
      </c>
      <c r="G3955" t="s">
        <v>25</v>
      </c>
      <c r="H3955" t="s">
        <v>25</v>
      </c>
      <c r="I3955" t="s">
        <v>25</v>
      </c>
      <c r="J3955" t="s">
        <v>25</v>
      </c>
      <c r="K3955" t="s">
        <v>25</v>
      </c>
      <c r="L3955" t="s">
        <v>6316</v>
      </c>
      <c r="M3955" s="117">
        <v>9910000000000</v>
      </c>
      <c r="N3955" t="s">
        <v>25</v>
      </c>
      <c r="O3955" s="119">
        <v>46023</v>
      </c>
      <c r="P3955" s="119">
        <v>2958465</v>
      </c>
      <c r="Q3955" s="120">
        <v>46023</v>
      </c>
      <c r="R3955" s="120">
        <v>2958465</v>
      </c>
    </row>
    <row r="3956" spans="1:18" x14ac:dyDescent="0.25">
      <c r="A3956" t="str">
        <f t="shared" si="122"/>
        <v>IT-9911010000000</v>
      </c>
      <c r="B3956">
        <f t="shared" si="123"/>
        <v>3955</v>
      </c>
      <c r="C3956" t="s">
        <v>6310</v>
      </c>
      <c r="D3956" s="117">
        <v>9911010000000</v>
      </c>
      <c r="E3956" t="s">
        <v>6309</v>
      </c>
      <c r="F3956" t="s">
        <v>5882</v>
      </c>
      <c r="G3956" t="s">
        <v>25</v>
      </c>
      <c r="H3956" t="s">
        <v>25</v>
      </c>
      <c r="I3956" t="s">
        <v>25</v>
      </c>
      <c r="J3956" t="s">
        <v>25</v>
      </c>
      <c r="K3956" t="s">
        <v>25</v>
      </c>
      <c r="L3956" t="s">
        <v>6317</v>
      </c>
      <c r="M3956" s="117">
        <v>9911000000000</v>
      </c>
      <c r="N3956" t="s">
        <v>25</v>
      </c>
      <c r="O3956" s="119">
        <v>46023</v>
      </c>
      <c r="P3956" s="119">
        <v>2958465</v>
      </c>
      <c r="Q3956" s="120">
        <v>46023</v>
      </c>
      <c r="R3956" s="120">
        <v>2958465</v>
      </c>
    </row>
    <row r="3957" spans="1:18" x14ac:dyDescent="0.25">
      <c r="A3957" t="str">
        <f t="shared" si="122"/>
        <v>IT-9911010100000</v>
      </c>
      <c r="B3957">
        <f t="shared" si="123"/>
        <v>3956</v>
      </c>
      <c r="C3957" t="s">
        <v>6310</v>
      </c>
      <c r="D3957" s="117">
        <v>9911010100000</v>
      </c>
      <c r="E3957" t="s">
        <v>6309</v>
      </c>
      <c r="F3957" t="s">
        <v>5883</v>
      </c>
      <c r="G3957" t="s">
        <v>25</v>
      </c>
      <c r="H3957" t="s">
        <v>25</v>
      </c>
      <c r="I3957" t="s">
        <v>25</v>
      </c>
      <c r="J3957" t="s">
        <v>25</v>
      </c>
      <c r="K3957" t="s">
        <v>25</v>
      </c>
      <c r="L3957" t="s">
        <v>6319</v>
      </c>
      <c r="M3957" s="117">
        <v>9911010000000</v>
      </c>
      <c r="N3957" t="s">
        <v>25</v>
      </c>
      <c r="O3957" s="119">
        <v>46023</v>
      </c>
      <c r="P3957" s="119">
        <v>2958465</v>
      </c>
      <c r="Q3957" s="120">
        <v>46023</v>
      </c>
      <c r="R3957" s="120">
        <v>2958465</v>
      </c>
    </row>
    <row r="3958" spans="1:18" x14ac:dyDescent="0.25">
      <c r="A3958" t="str">
        <f t="shared" si="122"/>
        <v>IT-9911010103000</v>
      </c>
      <c r="B3958">
        <f t="shared" si="123"/>
        <v>3957</v>
      </c>
      <c r="C3958" t="s">
        <v>6312</v>
      </c>
      <c r="D3958" s="117">
        <v>9911010103000</v>
      </c>
      <c r="E3958" t="s">
        <v>6309</v>
      </c>
      <c r="F3958" t="s">
        <v>5885</v>
      </c>
      <c r="G3958" t="s">
        <v>25</v>
      </c>
      <c r="H3958" t="s">
        <v>25</v>
      </c>
      <c r="I3958" t="s">
        <v>25</v>
      </c>
      <c r="J3958" t="s">
        <v>25</v>
      </c>
      <c r="K3958" t="s">
        <v>25</v>
      </c>
      <c r="L3958" t="s">
        <v>6320</v>
      </c>
      <c r="M3958" s="117">
        <v>9911010100000</v>
      </c>
      <c r="N3958" t="s">
        <v>25</v>
      </c>
      <c r="O3958" s="119">
        <v>46023</v>
      </c>
      <c r="P3958" s="119">
        <v>2958465</v>
      </c>
      <c r="Q3958" s="120">
        <v>46023</v>
      </c>
      <c r="R3958" s="120">
        <v>2958465</v>
      </c>
    </row>
    <row r="3959" spans="1:18" x14ac:dyDescent="0.25">
      <c r="A3959" t="str">
        <f t="shared" si="122"/>
        <v>IT-9911010103003</v>
      </c>
      <c r="B3959">
        <f t="shared" si="123"/>
        <v>3958</v>
      </c>
      <c r="C3959" t="s">
        <v>6312</v>
      </c>
      <c r="D3959" s="117">
        <v>9911010103003</v>
      </c>
      <c r="E3959" t="s">
        <v>6308</v>
      </c>
      <c r="F3959" t="s">
        <v>5887</v>
      </c>
      <c r="G3959" t="s">
        <v>25</v>
      </c>
      <c r="H3959" t="s">
        <v>25</v>
      </c>
      <c r="I3959" t="s">
        <v>25</v>
      </c>
      <c r="J3959" t="s">
        <v>25</v>
      </c>
      <c r="K3959" t="s">
        <v>25</v>
      </c>
      <c r="L3959" t="s">
        <v>6321</v>
      </c>
      <c r="M3959" s="117">
        <v>9911010103000</v>
      </c>
      <c r="N3959" t="s">
        <v>25</v>
      </c>
      <c r="O3959" s="119">
        <v>46023</v>
      </c>
      <c r="P3959" s="119">
        <v>2958465</v>
      </c>
      <c r="Q3959" s="120">
        <v>46023</v>
      </c>
      <c r="R3959" s="120">
        <v>2958465</v>
      </c>
    </row>
    <row r="3960" spans="1:18" x14ac:dyDescent="0.25">
      <c r="A3960" t="str">
        <f t="shared" si="122"/>
        <v>IT-9911010103004</v>
      </c>
      <c r="B3960">
        <f t="shared" si="123"/>
        <v>3959</v>
      </c>
      <c r="C3960" t="s">
        <v>6312</v>
      </c>
      <c r="D3960" s="117">
        <v>9911010103004</v>
      </c>
      <c r="E3960" t="s">
        <v>6308</v>
      </c>
      <c r="F3960" t="s">
        <v>5888</v>
      </c>
      <c r="G3960" t="s">
        <v>25</v>
      </c>
      <c r="H3960" t="s">
        <v>25</v>
      </c>
      <c r="I3960" t="s">
        <v>25</v>
      </c>
      <c r="J3960" t="s">
        <v>25</v>
      </c>
      <c r="K3960" t="s">
        <v>25</v>
      </c>
      <c r="L3960" t="s">
        <v>6321</v>
      </c>
      <c r="M3960" s="117">
        <v>9911010103000</v>
      </c>
      <c r="N3960" t="s">
        <v>25</v>
      </c>
      <c r="O3960" s="119">
        <v>46023</v>
      </c>
      <c r="P3960" s="119">
        <v>2958465</v>
      </c>
      <c r="Q3960" s="120">
        <v>46023</v>
      </c>
      <c r="R3960" s="120">
        <v>2958465</v>
      </c>
    </row>
    <row r="3961" spans="1:18" x14ac:dyDescent="0.25">
      <c r="A3961" t="str">
        <f t="shared" si="122"/>
        <v>IT-9911010104000</v>
      </c>
      <c r="B3961">
        <f t="shared" si="123"/>
        <v>3960</v>
      </c>
      <c r="C3961" t="s">
        <v>6312</v>
      </c>
      <c r="D3961" s="117">
        <v>9911010104000</v>
      </c>
      <c r="E3961" t="s">
        <v>6309</v>
      </c>
      <c r="F3961" t="s">
        <v>5889</v>
      </c>
      <c r="G3961" t="s">
        <v>25</v>
      </c>
      <c r="H3961" t="s">
        <v>25</v>
      </c>
      <c r="I3961" t="s">
        <v>25</v>
      </c>
      <c r="J3961" t="s">
        <v>25</v>
      </c>
      <c r="K3961" t="s">
        <v>25</v>
      </c>
      <c r="L3961" t="s">
        <v>6320</v>
      </c>
      <c r="M3961" s="117">
        <v>9911010100000</v>
      </c>
      <c r="N3961" t="s">
        <v>25</v>
      </c>
      <c r="O3961" s="119">
        <v>46023</v>
      </c>
      <c r="P3961" s="119">
        <v>2958465</v>
      </c>
      <c r="Q3961" s="120">
        <v>46023</v>
      </c>
      <c r="R3961" s="120">
        <v>2958465</v>
      </c>
    </row>
    <row r="3962" spans="1:18" x14ac:dyDescent="0.25">
      <c r="A3962" t="str">
        <f t="shared" si="122"/>
        <v>IT-9911010104001</v>
      </c>
      <c r="B3962">
        <f t="shared" si="123"/>
        <v>3961</v>
      </c>
      <c r="C3962" t="s">
        <v>6312</v>
      </c>
      <c r="D3962" s="117">
        <v>9911010104001</v>
      </c>
      <c r="E3962" t="s">
        <v>6308</v>
      </c>
      <c r="F3962" t="s">
        <v>5891</v>
      </c>
      <c r="G3962" t="s">
        <v>25</v>
      </c>
      <c r="H3962" t="s">
        <v>25</v>
      </c>
      <c r="I3962" t="s">
        <v>25</v>
      </c>
      <c r="J3962" t="s">
        <v>25</v>
      </c>
      <c r="K3962" t="s">
        <v>25</v>
      </c>
      <c r="L3962" t="s">
        <v>6321</v>
      </c>
      <c r="M3962" s="117">
        <v>9911010104000</v>
      </c>
      <c r="N3962" t="s">
        <v>25</v>
      </c>
      <c r="O3962" s="119">
        <v>46023</v>
      </c>
      <c r="P3962" s="119">
        <v>2958465</v>
      </c>
      <c r="Q3962" s="120">
        <v>46023</v>
      </c>
      <c r="R3962" s="120">
        <v>2958465</v>
      </c>
    </row>
    <row r="3963" spans="1:18" x14ac:dyDescent="0.25">
      <c r="A3963" t="str">
        <f t="shared" si="122"/>
        <v>IT-9911010300000</v>
      </c>
      <c r="B3963">
        <f t="shared" si="123"/>
        <v>3962</v>
      </c>
      <c r="C3963" t="s">
        <v>6310</v>
      </c>
      <c r="D3963" s="117">
        <v>9911010300000</v>
      </c>
      <c r="E3963" t="s">
        <v>6309</v>
      </c>
      <c r="F3963" t="s">
        <v>5893</v>
      </c>
      <c r="G3963" t="s">
        <v>25</v>
      </c>
      <c r="H3963" t="s">
        <v>25</v>
      </c>
      <c r="I3963" t="s">
        <v>25</v>
      </c>
      <c r="J3963" t="s">
        <v>25</v>
      </c>
      <c r="K3963" t="s">
        <v>25</v>
      </c>
      <c r="L3963" t="s">
        <v>6319</v>
      </c>
      <c r="M3963" s="117">
        <v>9911010000000</v>
      </c>
      <c r="N3963" t="s">
        <v>25</v>
      </c>
      <c r="O3963" s="119">
        <v>46023</v>
      </c>
      <c r="P3963" s="119">
        <v>2958465</v>
      </c>
      <c r="Q3963" s="120">
        <v>46023</v>
      </c>
      <c r="R3963" s="120">
        <v>2958465</v>
      </c>
    </row>
    <row r="3964" spans="1:18" x14ac:dyDescent="0.25">
      <c r="A3964" t="str">
        <f t="shared" si="122"/>
        <v>IT-9911010304000</v>
      </c>
      <c r="B3964">
        <f t="shared" si="123"/>
        <v>3963</v>
      </c>
      <c r="C3964" t="s">
        <v>6312</v>
      </c>
      <c r="D3964" s="117">
        <v>9911010304000</v>
      </c>
      <c r="E3964" t="s">
        <v>6309</v>
      </c>
      <c r="F3964" t="s">
        <v>5895</v>
      </c>
      <c r="G3964" t="s">
        <v>25</v>
      </c>
      <c r="H3964" t="s">
        <v>25</v>
      </c>
      <c r="I3964" t="s">
        <v>25</v>
      </c>
      <c r="J3964" t="s">
        <v>25</v>
      </c>
      <c r="K3964" t="s">
        <v>25</v>
      </c>
      <c r="L3964" t="s">
        <v>6320</v>
      </c>
      <c r="M3964" s="117">
        <v>9911010300000</v>
      </c>
      <c r="N3964" t="s">
        <v>25</v>
      </c>
      <c r="O3964" s="119">
        <v>46023</v>
      </c>
      <c r="P3964" s="119">
        <v>2958465</v>
      </c>
      <c r="Q3964" s="120">
        <v>46023</v>
      </c>
      <c r="R3964" s="120">
        <v>2958465</v>
      </c>
    </row>
    <row r="3965" spans="1:18" x14ac:dyDescent="0.25">
      <c r="A3965" t="str">
        <f t="shared" si="122"/>
        <v>IT-9911010304001</v>
      </c>
      <c r="B3965">
        <f t="shared" si="123"/>
        <v>3964</v>
      </c>
      <c r="C3965" t="s">
        <v>6312</v>
      </c>
      <c r="D3965" s="117">
        <v>9911010304001</v>
      </c>
      <c r="E3965" t="s">
        <v>6308</v>
      </c>
      <c r="F3965" t="s">
        <v>5897</v>
      </c>
      <c r="G3965" t="s">
        <v>25</v>
      </c>
      <c r="H3965" t="s">
        <v>25</v>
      </c>
      <c r="I3965" t="s">
        <v>25</v>
      </c>
      <c r="J3965" t="s">
        <v>25</v>
      </c>
      <c r="K3965" t="s">
        <v>25</v>
      </c>
      <c r="L3965" t="s">
        <v>6321</v>
      </c>
      <c r="M3965" s="117">
        <v>9911010304000</v>
      </c>
      <c r="N3965" t="s">
        <v>25</v>
      </c>
      <c r="O3965" s="119">
        <v>46023</v>
      </c>
      <c r="P3965" s="119">
        <v>2958465</v>
      </c>
      <c r="Q3965" s="120">
        <v>46023</v>
      </c>
      <c r="R3965" s="120">
        <v>2958465</v>
      </c>
    </row>
    <row r="3966" spans="1:18" x14ac:dyDescent="0.25">
      <c r="A3966" t="str">
        <f t="shared" si="122"/>
        <v>IT-9990000000000</v>
      </c>
      <c r="B3966">
        <f t="shared" si="123"/>
        <v>3965</v>
      </c>
      <c r="C3966" t="s">
        <v>6310</v>
      </c>
      <c r="D3966" s="117">
        <v>9990000000000</v>
      </c>
      <c r="E3966" t="s">
        <v>6309</v>
      </c>
      <c r="F3966" t="s">
        <v>5899</v>
      </c>
      <c r="G3966" t="s">
        <v>25</v>
      </c>
      <c r="H3966" t="s">
        <v>25</v>
      </c>
      <c r="I3966" t="s">
        <v>25</v>
      </c>
      <c r="J3966" t="s">
        <v>25</v>
      </c>
      <c r="K3966" t="s">
        <v>25</v>
      </c>
      <c r="L3966" t="s">
        <v>6315</v>
      </c>
      <c r="M3966" s="117">
        <v>9900000000000</v>
      </c>
      <c r="N3966" t="s">
        <v>25</v>
      </c>
      <c r="O3966" s="119">
        <v>46023</v>
      </c>
      <c r="P3966" s="119">
        <v>2958465</v>
      </c>
      <c r="Q3966" s="120">
        <v>46023</v>
      </c>
      <c r="R3966" s="120">
        <v>2958465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>
    <tabColor theme="9" tint="-0.499984740745262"/>
  </sheetPr>
  <dimension ref="A1:Z6989"/>
  <sheetViews>
    <sheetView showGridLines="0" zoomScale="110" zoomScaleNormal="110" workbookViewId="0">
      <pane ySplit="1" topLeftCell="A3948" activePane="bottomLeft" state="frozen"/>
      <selection activeCell="Q3358" sqref="Q3358"/>
      <selection pane="bottomLeft" activeCell="L3961" sqref="L3961"/>
    </sheetView>
  </sheetViews>
  <sheetFormatPr defaultColWidth="9.140625" defaultRowHeight="12.75" x14ac:dyDescent="0.25"/>
  <cols>
    <col min="1" max="1" width="11.7109375" style="13" customWidth="1"/>
    <col min="2" max="2" width="14.42578125" style="98" customWidth="1"/>
    <col min="3" max="3" width="4.42578125" style="7" customWidth="1" collapsed="1"/>
    <col min="4" max="11" width="4.42578125" style="7" customWidth="1"/>
    <col min="12" max="14" width="31.85546875" style="7" customWidth="1"/>
    <col min="15" max="15" width="17" style="13" customWidth="1"/>
    <col min="16" max="16" width="18.5703125" style="13" customWidth="1"/>
    <col min="17" max="17" width="4.7109375" style="7" bestFit="1" customWidth="1"/>
    <col min="18" max="18" width="72.5703125" style="7" customWidth="1"/>
    <col min="19" max="19" width="11.5703125" style="13" customWidth="1"/>
    <col min="20" max="20" width="16.7109375" style="13" customWidth="1"/>
    <col min="21" max="21" width="4.7109375" style="7" customWidth="1"/>
    <col min="22" max="22" width="64.85546875" style="20" customWidth="1"/>
    <col min="23" max="24" width="14.7109375" style="13" customWidth="1"/>
    <col min="25" max="25" width="18" style="7" customWidth="1"/>
    <col min="26" max="26" width="30.85546875" style="7" customWidth="1"/>
    <col min="27" max="16384" width="9.140625" style="7"/>
  </cols>
  <sheetData>
    <row r="1" spans="1:26" ht="12.75" customHeight="1" x14ac:dyDescent="0.25">
      <c r="A1" s="56" t="s">
        <v>0</v>
      </c>
      <c r="B1" s="96">
        <f ca="1">DATE(YEAR(NOW()),12,31)</f>
        <v>46387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118" t="s">
        <v>6311</v>
      </c>
      <c r="M1" s="118" t="s">
        <v>6311</v>
      </c>
      <c r="N1" s="118" t="s">
        <v>6322</v>
      </c>
      <c r="O1" s="56" t="s">
        <v>10</v>
      </c>
      <c r="P1" s="30" t="s">
        <v>11</v>
      </c>
      <c r="Q1" s="31" t="s">
        <v>12</v>
      </c>
      <c r="R1" s="32" t="s">
        <v>13</v>
      </c>
      <c r="S1" s="53" t="s">
        <v>14</v>
      </c>
      <c r="T1" s="1" t="s">
        <v>15</v>
      </c>
      <c r="U1" s="2" t="s">
        <v>12</v>
      </c>
      <c r="V1" s="57" t="s">
        <v>16</v>
      </c>
      <c r="W1" s="51" t="s">
        <v>17</v>
      </c>
      <c r="X1" s="51" t="s">
        <v>18</v>
      </c>
      <c r="Y1" s="52" t="s">
        <v>19</v>
      </c>
      <c r="Z1" s="102" t="s">
        <v>20</v>
      </c>
    </row>
    <row r="2" spans="1:26" s="5" customFormat="1" ht="27" customHeight="1" x14ac:dyDescent="0.25">
      <c r="A2" s="99">
        <f t="shared" ref="A2:A65" si="0">COUNTIF(O:O,O2)</f>
        <v>1</v>
      </c>
      <c r="B2" s="97">
        <f t="array" aca="1" ref="B2" ca="1">IF(AND(MAX(IF(O1:O965=O2,X1:X965))=X2,Y2&lt;=B$1),P2,"-")</f>
        <v>1000000000000</v>
      </c>
      <c r="C2" s="4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 t="s">
        <v>6310</v>
      </c>
      <c r="M2" s="4" t="str">
        <f>IF(K2&lt;&gt;0,"NIVEL-9",
IF(J2&lt;&gt;0,"NIVEL-8",
IF(I2&lt;&gt;0,"NIVEL-7",
IF(H2&lt;&gt;0,"NIVEL-6",
IF(G2&lt;&gt;0,"NIVEL-5",
IF(F2&lt;&gt;0,"NIVEL-4",
IF(E2&lt;&gt;0,"NIVEL-3",
IF(D2&lt;&gt;0,"NIVEL-2",
"NIVEL-1"))))))))</f>
        <v>NIVEL-1</v>
      </c>
      <c r="N2" s="4" t="str">
        <f>IF(K2&lt;&gt;0,LEFT(P2,10)&amp;"000",
IF(J2&lt;&gt;0,LEFT(P2,8)&amp;"00000",
IF(I2&lt;&gt;0,LEFT(P2,7)&amp;"000000",
IF(H2&lt;&gt;0,LEFT(P2,6)&amp;"0000000",
IF(G2&lt;&gt;0,LEFT(P2,4)&amp;"000000000",
IF(F2&lt;&gt;0,LEFT(P2,3)&amp;"0000000000",
IF(E2&lt;&gt;0,LEFT(P2,2)&amp;"00000000000",
IF(D2&lt;&gt;0,LEFT(P2,1)&amp;"000000000000",
"-"))))))))</f>
        <v>-</v>
      </c>
      <c r="O2" s="55" t="str">
        <f t="shared" ref="O2:O65" si="1">CONCATENATE(P2)</f>
        <v>1000000000000</v>
      </c>
      <c r="P2" s="105">
        <v>1000000000000</v>
      </c>
      <c r="Q2" s="106" t="s">
        <v>6309</v>
      </c>
      <c r="R2" s="107" t="s">
        <v>22</v>
      </c>
      <c r="S2" s="101" t="s">
        <v>23</v>
      </c>
      <c r="T2" s="33">
        <v>1000000000000</v>
      </c>
      <c r="U2" s="4" t="s">
        <v>21</v>
      </c>
      <c r="V2" s="5" t="s">
        <v>22</v>
      </c>
      <c r="W2" s="58" t="s">
        <v>24</v>
      </c>
      <c r="X2" s="58">
        <v>44927</v>
      </c>
      <c r="Y2" s="58">
        <v>44927</v>
      </c>
      <c r="Z2" s="93" t="s">
        <v>25</v>
      </c>
    </row>
    <row r="3" spans="1:26" s="5" customFormat="1" ht="27" customHeight="1" x14ac:dyDescent="0.25">
      <c r="A3" s="99">
        <f t="shared" si="0"/>
        <v>1</v>
      </c>
      <c r="B3" s="97">
        <f t="array" aca="1" ref="B3" ca="1">IF(AND(MAX(IF(O2:O966=O3,X2:X966))=X3,Y3&lt;=B$1),P3,"-")</f>
        <v>1100000000000</v>
      </c>
      <c r="C3" s="4">
        <v>1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 t="s">
        <v>6310</v>
      </c>
      <c r="M3" s="4" t="str">
        <f>IF(K3&lt;&gt;0,"NIVEL-9",
IF(J3&lt;&gt;0,"NIVEL-8",
IF(I3&lt;&gt;0,"NIVEL-7",
IF(H3&lt;&gt;0,"NIVEL-6",
IF(G3&lt;&gt;0,"NIVEL-5",
IF(F3&lt;&gt;0,"NIVEL-4",
IF(E3&lt;&gt;0,"NIVEL-3",
IF(D3&lt;&gt;0,"NIVEL-2",
"NIVEL-1"))))))))</f>
        <v>NIVEL-2</v>
      </c>
      <c r="N3" s="4" t="str">
        <f>IF(K3&lt;&gt;0,LEFT(P3,10)&amp;"000",
IF(J3&lt;&gt;0,LEFT(P3,8)&amp;"00000",
IF(I3&lt;&gt;0,LEFT(P3,7)&amp;"000000",
IF(H3&lt;&gt;0,LEFT(P3,6)&amp;"0000000",
IF(G3&lt;&gt;0,LEFT(P3,4)&amp;"000000000",
IF(F3&lt;&gt;0,LEFT(P3,3)&amp;"0000000000",
IF(E3&lt;&gt;0,LEFT(P3,2)&amp;"00000000000",
IF(D3&lt;&gt;0,LEFT(P3,1)&amp;"000000000000",
"-"))))))))</f>
        <v>1000000000000</v>
      </c>
      <c r="O3" s="55" t="str">
        <f t="shared" si="1"/>
        <v>1100000000000</v>
      </c>
      <c r="P3" s="105">
        <v>1100000000000</v>
      </c>
      <c r="Q3" s="106" t="s">
        <v>6309</v>
      </c>
      <c r="R3" s="108" t="s">
        <v>26</v>
      </c>
      <c r="S3" s="101" t="s">
        <v>23</v>
      </c>
      <c r="T3" s="33">
        <v>1100000000000</v>
      </c>
      <c r="U3" s="4" t="s">
        <v>21</v>
      </c>
      <c r="V3" s="5" t="s">
        <v>26</v>
      </c>
      <c r="W3" s="58" t="s">
        <v>24</v>
      </c>
      <c r="X3" s="58">
        <v>44927</v>
      </c>
      <c r="Y3" s="58">
        <v>44927</v>
      </c>
      <c r="Z3" s="93" t="s">
        <v>25</v>
      </c>
    </row>
    <row r="4" spans="1:26" s="5" customFormat="1" ht="27" customHeight="1" x14ac:dyDescent="0.25">
      <c r="A4" s="99">
        <f t="shared" si="0"/>
        <v>1</v>
      </c>
      <c r="B4" s="97">
        <f t="array" aca="1" ref="B4" ca="1">IF(AND(MAX(IF(O3:O967=O4,X3:X967))=X4,Y4&lt;=B$1),P4,"-")</f>
        <v>1110000000000</v>
      </c>
      <c r="C4" s="4">
        <v>1</v>
      </c>
      <c r="D4" s="4">
        <v>1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 t="s">
        <v>6310</v>
      </c>
      <c r="M4" s="4" t="str">
        <f t="shared" ref="M4:M67" si="2">IF(K4&lt;&gt;0,"NIVEL-9",
IF(J4&lt;&gt;0,"NIVEL-8",
IF(I4&lt;&gt;0,"NIVEL-7",
IF(H4&lt;&gt;0,"NIVEL-6",
IF(G4&lt;&gt;0,"NIVEL-5",
IF(F4&lt;&gt;0,"NIVEL-4",
IF(E4&lt;&gt;0,"NIVEL-3",
IF(D4&lt;&gt;0,"NIVEL-2",
"NIVEL-1"))))))))</f>
        <v>NIVEL-3</v>
      </c>
      <c r="N4" s="4" t="str">
        <f t="shared" ref="N4:N67" si="3">IF(K4&lt;&gt;0,LEFT(P4,10)&amp;"000",
IF(J4&lt;&gt;0,LEFT(P4,8)&amp;"00000",
IF(I4&lt;&gt;0,LEFT(P4,7)&amp;"000000",
IF(H4&lt;&gt;0,LEFT(P4,6)&amp;"0000000",
IF(G4&lt;&gt;0,LEFT(P4,4)&amp;"000000000",
IF(F4&lt;&gt;0,LEFT(P4,3)&amp;"0000000000",
IF(E4&lt;&gt;0,LEFT(P4,2)&amp;"00000000000",
IF(D4&lt;&gt;0,LEFT(P4,1)&amp;"000000000000",
"-"))))))))</f>
        <v>1100000000000</v>
      </c>
      <c r="O4" s="55" t="str">
        <f t="shared" si="1"/>
        <v>1110000000000</v>
      </c>
      <c r="P4" s="105">
        <v>1110000000000</v>
      </c>
      <c r="Q4" s="106" t="s">
        <v>6309</v>
      </c>
      <c r="R4" s="108" t="s">
        <v>27</v>
      </c>
      <c r="S4" s="101" t="s">
        <v>23</v>
      </c>
      <c r="T4" s="33">
        <v>1110000000000</v>
      </c>
      <c r="U4" s="4" t="s">
        <v>21</v>
      </c>
      <c r="V4" s="5" t="s">
        <v>27</v>
      </c>
      <c r="W4" s="58" t="s">
        <v>24</v>
      </c>
      <c r="X4" s="58">
        <v>44927</v>
      </c>
      <c r="Y4" s="58">
        <v>44927</v>
      </c>
      <c r="Z4" s="93" t="s">
        <v>25</v>
      </c>
    </row>
    <row r="5" spans="1:26" s="5" customFormat="1" ht="27" customHeight="1" x14ac:dyDescent="0.25">
      <c r="A5" s="99">
        <f t="shared" si="0"/>
        <v>1</v>
      </c>
      <c r="B5" s="97">
        <f t="array" aca="1" ref="B5" ca="1">IF(AND(MAX(IF(O4:O968=O5,X4:X968))=X5,Y5&lt;=B$1),P5,"-")</f>
        <v>1111000000000</v>
      </c>
      <c r="C5" s="4">
        <v>1</v>
      </c>
      <c r="D5" s="4">
        <v>1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 t="s">
        <v>6310</v>
      </c>
      <c r="M5" s="4" t="str">
        <f t="shared" si="2"/>
        <v>NIVEL-4</v>
      </c>
      <c r="N5" s="4" t="str">
        <f t="shared" si="3"/>
        <v>1110000000000</v>
      </c>
      <c r="O5" s="55" t="str">
        <f t="shared" si="1"/>
        <v>1111000000000</v>
      </c>
      <c r="P5" s="105">
        <v>1111000000000</v>
      </c>
      <c r="Q5" s="106" t="s">
        <v>6309</v>
      </c>
      <c r="R5" s="108" t="s">
        <v>28</v>
      </c>
      <c r="S5" s="101" t="s">
        <v>23</v>
      </c>
      <c r="T5" s="33">
        <v>1111000000000</v>
      </c>
      <c r="U5" s="4" t="s">
        <v>21</v>
      </c>
      <c r="V5" s="5" t="s">
        <v>28</v>
      </c>
      <c r="W5" s="58" t="s">
        <v>24</v>
      </c>
      <c r="X5" s="58">
        <v>44927</v>
      </c>
      <c r="Y5" s="58">
        <v>44927</v>
      </c>
      <c r="Z5" s="93" t="s">
        <v>25</v>
      </c>
    </row>
    <row r="6" spans="1:26" s="5" customFormat="1" ht="27" customHeight="1" x14ac:dyDescent="0.25">
      <c r="A6" s="99">
        <f t="shared" si="0"/>
        <v>1</v>
      </c>
      <c r="B6" s="97">
        <f t="array" aca="1" ref="B6" ca="1">IF(AND(MAX(IF(O5:O969=O6,X5:X969))=X6,Y6&lt;=B$1),P6,"-")</f>
        <v>1111010000000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 t="s">
        <v>6310</v>
      </c>
      <c r="M6" s="4" t="str">
        <f t="shared" si="2"/>
        <v>NIVEL-5</v>
      </c>
      <c r="N6" s="4" t="str">
        <f t="shared" si="3"/>
        <v>1111000000000</v>
      </c>
      <c r="O6" s="55" t="str">
        <f t="shared" si="1"/>
        <v>1111010000000</v>
      </c>
      <c r="P6" s="105">
        <v>1111010000000</v>
      </c>
      <c r="Q6" s="106" t="s">
        <v>6309</v>
      </c>
      <c r="R6" s="108" t="s">
        <v>29</v>
      </c>
      <c r="S6" s="101" t="s">
        <v>23</v>
      </c>
      <c r="T6" s="33">
        <v>1111010000000</v>
      </c>
      <c r="U6" s="4" t="s">
        <v>21</v>
      </c>
      <c r="V6" s="5" t="s">
        <v>29</v>
      </c>
      <c r="W6" s="58" t="s">
        <v>24</v>
      </c>
      <c r="X6" s="58">
        <v>44927</v>
      </c>
      <c r="Y6" s="58">
        <v>44927</v>
      </c>
      <c r="Z6" s="93" t="s">
        <v>25</v>
      </c>
    </row>
    <row r="7" spans="1:26" s="5" customFormat="1" ht="27" customHeight="1" x14ac:dyDescent="0.25">
      <c r="A7" s="99">
        <f t="shared" si="0"/>
        <v>1</v>
      </c>
      <c r="B7" s="97">
        <f t="array" aca="1" ref="B7" ca="1">IF(AND(MAX(IF(O6:O970=O7,X6:X970))=X7,Y7&lt;=B$1),P7,"-")</f>
        <v>1111020000000</v>
      </c>
      <c r="C7" s="4">
        <v>1</v>
      </c>
      <c r="D7" s="4">
        <v>1</v>
      </c>
      <c r="E7" s="4">
        <v>1</v>
      </c>
      <c r="F7" s="4">
        <v>1</v>
      </c>
      <c r="G7" s="4">
        <v>2</v>
      </c>
      <c r="H7" s="4">
        <v>0</v>
      </c>
      <c r="I7" s="4">
        <v>0</v>
      </c>
      <c r="J7" s="4">
        <v>0</v>
      </c>
      <c r="K7" s="4">
        <v>0</v>
      </c>
      <c r="L7" s="4" t="s">
        <v>6310</v>
      </c>
      <c r="M7" s="4" t="str">
        <f t="shared" si="2"/>
        <v>NIVEL-5</v>
      </c>
      <c r="N7" s="4" t="str">
        <f t="shared" si="3"/>
        <v>1111000000000</v>
      </c>
      <c r="O7" s="55" t="str">
        <f t="shared" si="1"/>
        <v>1111020000000</v>
      </c>
      <c r="P7" s="105">
        <v>1111020000000</v>
      </c>
      <c r="Q7" s="106" t="s">
        <v>6309</v>
      </c>
      <c r="R7" s="108" t="s">
        <v>30</v>
      </c>
      <c r="S7" s="101" t="s">
        <v>23</v>
      </c>
      <c r="T7" s="33">
        <v>1111020000000</v>
      </c>
      <c r="U7" s="4" t="s">
        <v>21</v>
      </c>
      <c r="V7" s="5" t="s">
        <v>30</v>
      </c>
      <c r="W7" s="58" t="s">
        <v>24</v>
      </c>
      <c r="X7" s="58">
        <v>44927</v>
      </c>
      <c r="Y7" s="58">
        <v>44927</v>
      </c>
      <c r="Z7" s="93" t="s">
        <v>25</v>
      </c>
    </row>
    <row r="8" spans="1:26" s="5" customFormat="1" ht="27" customHeight="1" x14ac:dyDescent="0.25">
      <c r="A8" s="99">
        <f t="shared" si="0"/>
        <v>1</v>
      </c>
      <c r="B8" s="97">
        <f t="array" aca="1" ref="B8" ca="1">IF(AND(MAX(IF(O7:O971=O8,X7:X971))=X8,Y8&lt;=B$1),P8,"-")</f>
        <v>1112000000000</v>
      </c>
      <c r="C8" s="4">
        <v>1</v>
      </c>
      <c r="D8" s="4">
        <v>1</v>
      </c>
      <c r="E8" s="4">
        <v>1</v>
      </c>
      <c r="F8" s="4">
        <v>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 t="s">
        <v>6310</v>
      </c>
      <c r="M8" s="4" t="str">
        <f t="shared" si="2"/>
        <v>NIVEL-4</v>
      </c>
      <c r="N8" s="4" t="str">
        <f t="shared" si="3"/>
        <v>1110000000000</v>
      </c>
      <c r="O8" s="55" t="str">
        <f t="shared" si="1"/>
        <v>1112000000000</v>
      </c>
      <c r="P8" s="105">
        <v>1112000000000</v>
      </c>
      <c r="Q8" s="106" t="s">
        <v>6309</v>
      </c>
      <c r="R8" s="108" t="s">
        <v>31</v>
      </c>
      <c r="S8" s="101" t="s">
        <v>23</v>
      </c>
      <c r="T8" s="33">
        <v>1112000000000</v>
      </c>
      <c r="U8" s="4" t="s">
        <v>21</v>
      </c>
      <c r="V8" s="5" t="s">
        <v>31</v>
      </c>
      <c r="W8" s="58" t="s">
        <v>24</v>
      </c>
      <c r="X8" s="58">
        <v>44927</v>
      </c>
      <c r="Y8" s="58">
        <v>44927</v>
      </c>
      <c r="Z8" s="93" t="s">
        <v>25</v>
      </c>
    </row>
    <row r="9" spans="1:26" s="5" customFormat="1" ht="27" customHeight="1" x14ac:dyDescent="0.25">
      <c r="A9" s="99">
        <f t="shared" si="0"/>
        <v>1</v>
      </c>
      <c r="B9" s="97">
        <f t="array" aca="1" ref="B9" ca="1">IF(AND(MAX(IF(O8:O972=O9,X8:X972))=X9,Y9&lt;=B$1),P9,"-")</f>
        <v>1112010000000</v>
      </c>
      <c r="C9" s="4">
        <v>1</v>
      </c>
      <c r="D9" s="4">
        <v>1</v>
      </c>
      <c r="E9" s="4">
        <v>1</v>
      </c>
      <c r="F9" s="4">
        <v>2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 t="s">
        <v>6310</v>
      </c>
      <c r="M9" s="4" t="str">
        <f t="shared" si="2"/>
        <v>NIVEL-5</v>
      </c>
      <c r="N9" s="4" t="str">
        <f t="shared" si="3"/>
        <v>1112000000000</v>
      </c>
      <c r="O9" s="55" t="str">
        <f t="shared" si="1"/>
        <v>1112010000000</v>
      </c>
      <c r="P9" s="105">
        <v>1112010000000</v>
      </c>
      <c r="Q9" s="106" t="s">
        <v>6309</v>
      </c>
      <c r="R9" s="108" t="s">
        <v>32</v>
      </c>
      <c r="S9" s="101" t="s">
        <v>23</v>
      </c>
      <c r="T9" s="33">
        <v>1112010000000</v>
      </c>
      <c r="U9" s="4" t="s">
        <v>21</v>
      </c>
      <c r="V9" s="5" t="s">
        <v>32</v>
      </c>
      <c r="W9" s="58" t="s">
        <v>24</v>
      </c>
      <c r="X9" s="58">
        <v>44927</v>
      </c>
      <c r="Y9" s="58">
        <v>44927</v>
      </c>
      <c r="Z9" s="93" t="s">
        <v>25</v>
      </c>
    </row>
    <row r="10" spans="1:26" s="5" customFormat="1" ht="27" customHeight="1" x14ac:dyDescent="0.25">
      <c r="A10" s="99">
        <f t="shared" si="0"/>
        <v>1</v>
      </c>
      <c r="B10" s="97">
        <f t="array" aca="1" ref="B10" ca="1">IF(AND(MAX(IF(O9:O973=O10,X9:X973))=X10,Y10&lt;=B$1),P10,"-")</f>
        <v>1112011000000</v>
      </c>
      <c r="C10" s="4">
        <v>1</v>
      </c>
      <c r="D10" s="4">
        <v>1</v>
      </c>
      <c r="E10" s="4">
        <v>1</v>
      </c>
      <c r="F10" s="4">
        <v>2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 t="s">
        <v>6310</v>
      </c>
      <c r="M10" s="4" t="str">
        <f t="shared" si="2"/>
        <v>NIVEL-6</v>
      </c>
      <c r="N10" s="4" t="str">
        <f t="shared" si="3"/>
        <v>1112010000000</v>
      </c>
      <c r="O10" s="55" t="str">
        <f t="shared" si="1"/>
        <v>1112011000000</v>
      </c>
      <c r="P10" s="105">
        <v>1112011000000</v>
      </c>
      <c r="Q10" s="106" t="s">
        <v>6309</v>
      </c>
      <c r="R10" s="108" t="s">
        <v>33</v>
      </c>
      <c r="S10" s="101" t="s">
        <v>23</v>
      </c>
      <c r="T10" s="33">
        <v>1112011000000</v>
      </c>
      <c r="U10" s="4" t="s">
        <v>21</v>
      </c>
      <c r="V10" s="5" t="s">
        <v>33</v>
      </c>
      <c r="W10" s="58" t="s">
        <v>24</v>
      </c>
      <c r="X10" s="58">
        <v>44927</v>
      </c>
      <c r="Y10" s="58">
        <v>44927</v>
      </c>
      <c r="Z10" s="93" t="s">
        <v>25</v>
      </c>
    </row>
    <row r="11" spans="1:26" s="5" customFormat="1" ht="27" customHeight="1" x14ac:dyDescent="0.25">
      <c r="A11" s="99">
        <f t="shared" si="0"/>
        <v>1</v>
      </c>
      <c r="B11" s="97">
        <f t="array" aca="1" ref="B11" ca="1">IF(AND(MAX(IF(O10:O974=O11,X10:X974))=X11,Y11&lt;=B$1),P11,"-")</f>
        <v>1112012000000</v>
      </c>
      <c r="C11" s="4">
        <v>1</v>
      </c>
      <c r="D11" s="4">
        <v>1</v>
      </c>
      <c r="E11" s="4">
        <v>1</v>
      </c>
      <c r="F11" s="4">
        <v>2</v>
      </c>
      <c r="G11" s="4">
        <v>1</v>
      </c>
      <c r="H11" s="4">
        <v>2</v>
      </c>
      <c r="I11" s="4">
        <v>0</v>
      </c>
      <c r="J11" s="4">
        <v>0</v>
      </c>
      <c r="K11" s="4">
        <v>0</v>
      </c>
      <c r="L11" s="4" t="s">
        <v>6310</v>
      </c>
      <c r="M11" s="4" t="str">
        <f t="shared" si="2"/>
        <v>NIVEL-6</v>
      </c>
      <c r="N11" s="4" t="str">
        <f t="shared" si="3"/>
        <v>1112010000000</v>
      </c>
      <c r="O11" s="55" t="str">
        <f t="shared" si="1"/>
        <v>1112012000000</v>
      </c>
      <c r="P11" s="105">
        <v>1112012000000</v>
      </c>
      <c r="Q11" s="106" t="s">
        <v>6309</v>
      </c>
      <c r="R11" s="108" t="s">
        <v>34</v>
      </c>
      <c r="S11" s="101" t="s">
        <v>23</v>
      </c>
      <c r="T11" s="33">
        <v>1112012000000</v>
      </c>
      <c r="U11" s="4" t="s">
        <v>21</v>
      </c>
      <c r="V11" s="5" t="s">
        <v>34</v>
      </c>
      <c r="W11" s="58" t="s">
        <v>24</v>
      </c>
      <c r="X11" s="58">
        <v>44927</v>
      </c>
      <c r="Y11" s="58">
        <v>44927</v>
      </c>
      <c r="Z11" s="93" t="s">
        <v>25</v>
      </c>
    </row>
    <row r="12" spans="1:26" s="5" customFormat="1" ht="27" customHeight="1" x14ac:dyDescent="0.25">
      <c r="A12" s="99">
        <f t="shared" si="0"/>
        <v>1</v>
      </c>
      <c r="B12" s="97">
        <f t="array" aca="1" ref="B12" ca="1">IF(AND(MAX(IF(O11:O975=O12,X11:X975))=X12,Y12&lt;=B$1),P12,"-")</f>
        <v>1112500000000</v>
      </c>
      <c r="C12" s="4">
        <v>1</v>
      </c>
      <c r="D12" s="4">
        <v>1</v>
      </c>
      <c r="E12" s="4">
        <v>1</v>
      </c>
      <c r="F12" s="4">
        <v>2</v>
      </c>
      <c r="G12" s="4">
        <v>50</v>
      </c>
      <c r="H12" s="4">
        <v>0</v>
      </c>
      <c r="I12" s="4">
        <v>0</v>
      </c>
      <c r="J12" s="4">
        <v>0</v>
      </c>
      <c r="K12" s="4">
        <v>0</v>
      </c>
      <c r="L12" s="4" t="s">
        <v>6310</v>
      </c>
      <c r="M12" s="4" t="str">
        <f t="shared" si="2"/>
        <v>NIVEL-5</v>
      </c>
      <c r="N12" s="4" t="str">
        <f t="shared" si="3"/>
        <v>1112000000000</v>
      </c>
      <c r="O12" s="55" t="str">
        <f t="shared" si="1"/>
        <v>1112500000000</v>
      </c>
      <c r="P12" s="105">
        <v>1112500000000</v>
      </c>
      <c r="Q12" s="106" t="s">
        <v>6309</v>
      </c>
      <c r="R12" s="108" t="s">
        <v>35</v>
      </c>
      <c r="S12" s="101" t="s">
        <v>36</v>
      </c>
      <c r="T12" s="33">
        <v>1118011000000</v>
      </c>
      <c r="U12" s="33" t="s">
        <v>21</v>
      </c>
      <c r="V12" s="34" t="s">
        <v>35</v>
      </c>
      <c r="W12" s="58" t="s">
        <v>24</v>
      </c>
      <c r="X12" s="58">
        <v>44927</v>
      </c>
      <c r="Y12" s="58">
        <v>44927</v>
      </c>
      <c r="Z12" s="93" t="s">
        <v>25</v>
      </c>
    </row>
    <row r="13" spans="1:26" s="5" customFormat="1" ht="27" customHeight="1" x14ac:dyDescent="0.25">
      <c r="A13" s="99">
        <f t="shared" si="0"/>
        <v>1</v>
      </c>
      <c r="B13" s="97">
        <f t="array" aca="1" ref="B13" ca="1">IF(AND(MAX(IF(O12:O976=O13,X12:X976))=X13,Y13&lt;=B$1),P13,"-")</f>
        <v>1112510000000</v>
      </c>
      <c r="C13" s="4">
        <v>1</v>
      </c>
      <c r="D13" s="4">
        <v>1</v>
      </c>
      <c r="E13" s="4">
        <v>1</v>
      </c>
      <c r="F13" s="4">
        <v>2</v>
      </c>
      <c r="G13" s="4">
        <v>51</v>
      </c>
      <c r="H13" s="4">
        <v>0</v>
      </c>
      <c r="I13" s="4">
        <v>0</v>
      </c>
      <c r="J13" s="4">
        <v>0</v>
      </c>
      <c r="K13" s="4">
        <v>0</v>
      </c>
      <c r="L13" s="4" t="s">
        <v>6310</v>
      </c>
      <c r="M13" s="4" t="str">
        <f t="shared" si="2"/>
        <v>NIVEL-5</v>
      </c>
      <c r="N13" s="4" t="str">
        <f t="shared" si="3"/>
        <v>1112000000000</v>
      </c>
      <c r="O13" s="55" t="str">
        <f t="shared" si="1"/>
        <v>1112510000000</v>
      </c>
      <c r="P13" s="105">
        <v>1112510000000</v>
      </c>
      <c r="Q13" s="106" t="s">
        <v>6309</v>
      </c>
      <c r="R13" s="108" t="s">
        <v>37</v>
      </c>
      <c r="S13" s="101" t="s">
        <v>36</v>
      </c>
      <c r="T13" s="33">
        <v>1118012000000</v>
      </c>
      <c r="U13" s="33" t="s">
        <v>21</v>
      </c>
      <c r="V13" s="34" t="s">
        <v>37</v>
      </c>
      <c r="W13" s="58" t="s">
        <v>24</v>
      </c>
      <c r="X13" s="58">
        <v>44927</v>
      </c>
      <c r="Y13" s="58">
        <v>44927</v>
      </c>
      <c r="Z13" s="93" t="s">
        <v>25</v>
      </c>
    </row>
    <row r="14" spans="1:26" s="5" customFormat="1" ht="27" customHeight="1" x14ac:dyDescent="0.25">
      <c r="A14" s="99">
        <f t="shared" si="0"/>
        <v>1</v>
      </c>
      <c r="B14" s="97">
        <f t="array" aca="1" ref="B14" ca="1">IF(AND(MAX(IF(O13:O977=O14,X13:X977))=X14,Y14&lt;=B$1),P14,"-")</f>
        <v>1112510100000</v>
      </c>
      <c r="C14" s="4">
        <v>1</v>
      </c>
      <c r="D14" s="4">
        <v>1</v>
      </c>
      <c r="E14" s="4">
        <v>1</v>
      </c>
      <c r="F14" s="4">
        <v>2</v>
      </c>
      <c r="G14" s="4">
        <v>51</v>
      </c>
      <c r="H14" s="4">
        <v>0</v>
      </c>
      <c r="I14" s="4">
        <v>1</v>
      </c>
      <c r="J14" s="4">
        <v>0</v>
      </c>
      <c r="K14" s="4">
        <v>0</v>
      </c>
      <c r="L14" s="4" t="s">
        <v>6310</v>
      </c>
      <c r="M14" s="4" t="str">
        <f t="shared" si="2"/>
        <v>NIVEL-7</v>
      </c>
      <c r="N14" s="4" t="str">
        <f t="shared" si="3"/>
        <v>1112510000000</v>
      </c>
      <c r="O14" s="55" t="str">
        <f t="shared" si="1"/>
        <v>1112510100000</v>
      </c>
      <c r="P14" s="105">
        <v>1112510100000</v>
      </c>
      <c r="Q14" s="106" t="s">
        <v>6309</v>
      </c>
      <c r="R14" s="108" t="s">
        <v>38</v>
      </c>
      <c r="S14" s="101" t="s">
        <v>36</v>
      </c>
      <c r="T14" s="33">
        <v>1118012100000</v>
      </c>
      <c r="U14" s="33" t="s">
        <v>21</v>
      </c>
      <c r="V14" s="34" t="s">
        <v>39</v>
      </c>
      <c r="W14" s="58" t="s">
        <v>24</v>
      </c>
      <c r="X14" s="58">
        <v>44927</v>
      </c>
      <c r="Y14" s="58">
        <v>44927</v>
      </c>
      <c r="Z14" s="93" t="s">
        <v>25</v>
      </c>
    </row>
    <row r="15" spans="1:26" s="5" customFormat="1" ht="27" customHeight="1" x14ac:dyDescent="0.25">
      <c r="A15" s="99">
        <f t="shared" si="0"/>
        <v>1</v>
      </c>
      <c r="B15" s="97">
        <f t="array" aca="1" ref="B15" ca="1">IF(AND(MAX(IF(O14:O978=O15,X14:X978))=X15,Y15&lt;=B$1),P15,"-")</f>
        <v>1112510101000</v>
      </c>
      <c r="C15" s="4">
        <v>1</v>
      </c>
      <c r="D15" s="4">
        <v>1</v>
      </c>
      <c r="E15" s="4">
        <v>1</v>
      </c>
      <c r="F15" s="4">
        <v>2</v>
      </c>
      <c r="G15" s="4">
        <v>51</v>
      </c>
      <c r="H15" s="4">
        <v>0</v>
      </c>
      <c r="I15" s="4">
        <v>1</v>
      </c>
      <c r="J15" s="4">
        <v>1</v>
      </c>
      <c r="K15" s="4">
        <v>0</v>
      </c>
      <c r="L15" s="4" t="s">
        <v>6312</v>
      </c>
      <c r="M15" s="4" t="str">
        <f t="shared" si="2"/>
        <v>NIVEL-8</v>
      </c>
      <c r="N15" s="4" t="str">
        <f t="shared" si="3"/>
        <v>1112510100000</v>
      </c>
      <c r="O15" s="55" t="str">
        <f t="shared" si="1"/>
        <v>1112510101000</v>
      </c>
      <c r="P15" s="105">
        <v>1112510101000</v>
      </c>
      <c r="Q15" s="106" t="s">
        <v>6308</v>
      </c>
      <c r="R15" s="108" t="s">
        <v>41</v>
      </c>
      <c r="S15" s="101" t="s">
        <v>36</v>
      </c>
      <c r="T15" s="33">
        <v>1118012101000</v>
      </c>
      <c r="U15" s="33" t="s">
        <v>40</v>
      </c>
      <c r="V15" s="34" t="s">
        <v>42</v>
      </c>
      <c r="W15" s="58" t="s">
        <v>24</v>
      </c>
      <c r="X15" s="58">
        <v>44927</v>
      </c>
      <c r="Y15" s="58">
        <v>44927</v>
      </c>
      <c r="Z15" s="93" t="s">
        <v>25</v>
      </c>
    </row>
    <row r="16" spans="1:26" s="5" customFormat="1" ht="27" customHeight="1" x14ac:dyDescent="0.25">
      <c r="A16" s="99">
        <f t="shared" si="0"/>
        <v>1</v>
      </c>
      <c r="B16" s="97">
        <f t="array" aca="1" ref="B16" ca="1">IF(AND(MAX(IF(O15:O979=O16,X15:X979))=X16,Y16&lt;=B$1),P16,"-")</f>
        <v>1112510102000</v>
      </c>
      <c r="C16" s="4">
        <v>1</v>
      </c>
      <c r="D16" s="4">
        <v>1</v>
      </c>
      <c r="E16" s="4">
        <v>1</v>
      </c>
      <c r="F16" s="4">
        <v>2</v>
      </c>
      <c r="G16" s="4">
        <v>51</v>
      </c>
      <c r="H16" s="4">
        <v>0</v>
      </c>
      <c r="I16" s="4">
        <v>1</v>
      </c>
      <c r="J16" s="4">
        <v>2</v>
      </c>
      <c r="K16" s="4">
        <v>0</v>
      </c>
      <c r="L16" s="4" t="s">
        <v>6312</v>
      </c>
      <c r="M16" s="4" t="str">
        <f t="shared" si="2"/>
        <v>NIVEL-8</v>
      </c>
      <c r="N16" s="4" t="str">
        <f t="shared" si="3"/>
        <v>1112510100000</v>
      </c>
      <c r="O16" s="55" t="str">
        <f t="shared" si="1"/>
        <v>1112510102000</v>
      </c>
      <c r="P16" s="105">
        <v>1112510102000</v>
      </c>
      <c r="Q16" s="106" t="s">
        <v>6308</v>
      </c>
      <c r="R16" s="108" t="s">
        <v>43</v>
      </c>
      <c r="S16" s="101" t="s">
        <v>36</v>
      </c>
      <c r="T16" s="33">
        <v>1118012102000</v>
      </c>
      <c r="U16" s="33" t="s">
        <v>40</v>
      </c>
      <c r="V16" s="34" t="s">
        <v>44</v>
      </c>
      <c r="W16" s="58" t="s">
        <v>24</v>
      </c>
      <c r="X16" s="58">
        <v>44927</v>
      </c>
      <c r="Y16" s="58">
        <v>44927</v>
      </c>
      <c r="Z16" s="93" t="s">
        <v>25</v>
      </c>
    </row>
    <row r="17" spans="1:26" s="5" customFormat="1" ht="27" customHeight="1" x14ac:dyDescent="0.25">
      <c r="A17" s="99">
        <f t="shared" si="0"/>
        <v>1</v>
      </c>
      <c r="B17" s="97">
        <f t="array" aca="1" ref="B17" ca="1">IF(AND(MAX(IF(O16:O980=O17,X16:X980))=X17,Y17&lt;=B$1),P17,"-")</f>
        <v>1112510103000</v>
      </c>
      <c r="C17" s="4">
        <v>1</v>
      </c>
      <c r="D17" s="4">
        <v>1</v>
      </c>
      <c r="E17" s="4">
        <v>1</v>
      </c>
      <c r="F17" s="4">
        <v>2</v>
      </c>
      <c r="G17" s="4">
        <v>51</v>
      </c>
      <c r="H17" s="4">
        <v>0</v>
      </c>
      <c r="I17" s="4">
        <v>1</v>
      </c>
      <c r="J17" s="4">
        <v>3</v>
      </c>
      <c r="K17" s="4">
        <v>0</v>
      </c>
      <c r="L17" s="4" t="s">
        <v>6312</v>
      </c>
      <c r="M17" s="4" t="str">
        <f t="shared" si="2"/>
        <v>NIVEL-8</v>
      </c>
      <c r="N17" s="4" t="str">
        <f t="shared" si="3"/>
        <v>1112510100000</v>
      </c>
      <c r="O17" s="55" t="str">
        <f t="shared" si="1"/>
        <v>1112510103000</v>
      </c>
      <c r="P17" s="105">
        <v>1112510103000</v>
      </c>
      <c r="Q17" s="106" t="s">
        <v>6308</v>
      </c>
      <c r="R17" s="108" t="s">
        <v>45</v>
      </c>
      <c r="S17" s="101" t="s">
        <v>36</v>
      </c>
      <c r="T17" s="33">
        <v>1118012103000</v>
      </c>
      <c r="U17" s="33" t="s">
        <v>40</v>
      </c>
      <c r="V17" s="34" t="s">
        <v>46</v>
      </c>
      <c r="W17" s="58" t="s">
        <v>24</v>
      </c>
      <c r="X17" s="58">
        <v>44927</v>
      </c>
      <c r="Y17" s="58">
        <v>44927</v>
      </c>
      <c r="Z17" s="93" t="s">
        <v>25</v>
      </c>
    </row>
    <row r="18" spans="1:26" s="5" customFormat="1" ht="27" customHeight="1" x14ac:dyDescent="0.25">
      <c r="A18" s="99">
        <f t="shared" si="0"/>
        <v>1</v>
      </c>
      <c r="B18" s="97">
        <f t="array" aca="1" ref="B18" ca="1">IF(AND(MAX(IF(O17:O981=O18,X17:X981))=X18,Y18&lt;=B$1),P18,"-")</f>
        <v>1112510200000</v>
      </c>
      <c r="C18" s="4">
        <v>1</v>
      </c>
      <c r="D18" s="4">
        <v>1</v>
      </c>
      <c r="E18" s="4">
        <v>1</v>
      </c>
      <c r="F18" s="4">
        <v>2</v>
      </c>
      <c r="G18" s="4">
        <v>51</v>
      </c>
      <c r="H18" s="4">
        <v>0</v>
      </c>
      <c r="I18" s="4">
        <v>2</v>
      </c>
      <c r="J18" s="4">
        <v>0</v>
      </c>
      <c r="K18" s="4">
        <v>0</v>
      </c>
      <c r="L18" s="4" t="s">
        <v>6310</v>
      </c>
      <c r="M18" s="4" t="str">
        <f t="shared" si="2"/>
        <v>NIVEL-7</v>
      </c>
      <c r="N18" s="4" t="str">
        <f t="shared" si="3"/>
        <v>1112510000000</v>
      </c>
      <c r="O18" s="55" t="str">
        <f t="shared" si="1"/>
        <v>1112510200000</v>
      </c>
      <c r="P18" s="105">
        <v>1112510200000</v>
      </c>
      <c r="Q18" s="106" t="s">
        <v>6309</v>
      </c>
      <c r="R18" s="108" t="s">
        <v>47</v>
      </c>
      <c r="S18" s="101" t="s">
        <v>36</v>
      </c>
      <c r="T18" s="33">
        <v>1118012200000</v>
      </c>
      <c r="U18" s="33" t="s">
        <v>21</v>
      </c>
      <c r="V18" s="34" t="s">
        <v>48</v>
      </c>
      <c r="W18" s="58" t="s">
        <v>24</v>
      </c>
      <c r="X18" s="58">
        <v>44927</v>
      </c>
      <c r="Y18" s="58">
        <v>44927</v>
      </c>
      <c r="Z18" s="93" t="s">
        <v>25</v>
      </c>
    </row>
    <row r="19" spans="1:26" s="5" customFormat="1" ht="27" customHeight="1" x14ac:dyDescent="0.25">
      <c r="A19" s="99">
        <f t="shared" si="0"/>
        <v>1</v>
      </c>
      <c r="B19" s="97">
        <f t="array" aca="1" ref="B19" ca="1">IF(AND(MAX(IF(O18:O982=O19,X18:X982))=X19,Y19&lt;=B$1),P19,"-")</f>
        <v>1112510201000</v>
      </c>
      <c r="C19" s="4">
        <v>1</v>
      </c>
      <c r="D19" s="4">
        <v>1</v>
      </c>
      <c r="E19" s="4">
        <v>1</v>
      </c>
      <c r="F19" s="4">
        <v>2</v>
      </c>
      <c r="G19" s="4">
        <v>51</v>
      </c>
      <c r="H19" s="4">
        <v>0</v>
      </c>
      <c r="I19" s="4">
        <v>2</v>
      </c>
      <c r="J19" s="4">
        <v>1</v>
      </c>
      <c r="K19" s="4">
        <v>0</v>
      </c>
      <c r="L19" s="4" t="s">
        <v>6312</v>
      </c>
      <c r="M19" s="4" t="str">
        <f t="shared" si="2"/>
        <v>NIVEL-8</v>
      </c>
      <c r="N19" s="4" t="str">
        <f t="shared" si="3"/>
        <v>1112510200000</v>
      </c>
      <c r="O19" s="55" t="str">
        <f t="shared" si="1"/>
        <v>1112510201000</v>
      </c>
      <c r="P19" s="105">
        <v>1112510201000</v>
      </c>
      <c r="Q19" s="106" t="s">
        <v>6308</v>
      </c>
      <c r="R19" s="108" t="s">
        <v>49</v>
      </c>
      <c r="S19" s="101" t="s">
        <v>36</v>
      </c>
      <c r="T19" s="33">
        <v>1118012201000</v>
      </c>
      <c r="U19" s="33" t="s">
        <v>40</v>
      </c>
      <c r="V19" s="34" t="s">
        <v>50</v>
      </c>
      <c r="W19" s="58" t="s">
        <v>24</v>
      </c>
      <c r="X19" s="58">
        <v>44927</v>
      </c>
      <c r="Y19" s="58">
        <v>44927</v>
      </c>
      <c r="Z19" s="93" t="s">
        <v>25</v>
      </c>
    </row>
    <row r="20" spans="1:26" s="5" customFormat="1" ht="27" customHeight="1" x14ac:dyDescent="0.25">
      <c r="A20" s="99">
        <f t="shared" si="0"/>
        <v>1</v>
      </c>
      <c r="B20" s="97">
        <f t="array" aca="1" ref="B20" ca="1">IF(AND(MAX(IF(O19:O983=O20,X19:X983))=X20,Y20&lt;=B$1),P20,"-")</f>
        <v>1112510202000</v>
      </c>
      <c r="C20" s="4">
        <v>1</v>
      </c>
      <c r="D20" s="4">
        <v>1</v>
      </c>
      <c r="E20" s="4">
        <v>1</v>
      </c>
      <c r="F20" s="4">
        <v>2</v>
      </c>
      <c r="G20" s="4">
        <v>51</v>
      </c>
      <c r="H20" s="4">
        <v>0</v>
      </c>
      <c r="I20" s="4">
        <v>2</v>
      </c>
      <c r="J20" s="4">
        <v>2</v>
      </c>
      <c r="K20" s="4">
        <v>0</v>
      </c>
      <c r="L20" s="4" t="s">
        <v>6312</v>
      </c>
      <c r="M20" s="4" t="str">
        <f t="shared" si="2"/>
        <v>NIVEL-8</v>
      </c>
      <c r="N20" s="4" t="str">
        <f t="shared" si="3"/>
        <v>1112510200000</v>
      </c>
      <c r="O20" s="55" t="str">
        <f t="shared" si="1"/>
        <v>1112510202000</v>
      </c>
      <c r="P20" s="105">
        <v>1112510202000</v>
      </c>
      <c r="Q20" s="106" t="s">
        <v>6308</v>
      </c>
      <c r="R20" s="108" t="s">
        <v>51</v>
      </c>
      <c r="S20" s="101" t="s">
        <v>36</v>
      </c>
      <c r="T20" s="33">
        <v>1118012202000</v>
      </c>
      <c r="U20" s="33" t="s">
        <v>40</v>
      </c>
      <c r="V20" s="34" t="s">
        <v>52</v>
      </c>
      <c r="W20" s="58" t="s">
        <v>24</v>
      </c>
      <c r="X20" s="58">
        <v>44927</v>
      </c>
      <c r="Y20" s="58">
        <v>44927</v>
      </c>
      <c r="Z20" s="93" t="s">
        <v>25</v>
      </c>
    </row>
    <row r="21" spans="1:26" s="5" customFormat="1" ht="27" customHeight="1" x14ac:dyDescent="0.25">
      <c r="A21" s="99">
        <f t="shared" si="0"/>
        <v>1</v>
      </c>
      <c r="B21" s="97">
        <f t="array" aca="1" ref="B21" ca="1">IF(AND(MAX(IF(O20:O984=O21,X20:X984))=X21,Y21&lt;=B$1),P21,"-")</f>
        <v>1112510203000</v>
      </c>
      <c r="C21" s="4">
        <v>1</v>
      </c>
      <c r="D21" s="4">
        <v>1</v>
      </c>
      <c r="E21" s="4">
        <v>1</v>
      </c>
      <c r="F21" s="4">
        <v>2</v>
      </c>
      <c r="G21" s="4">
        <v>51</v>
      </c>
      <c r="H21" s="4">
        <v>0</v>
      </c>
      <c r="I21" s="4">
        <v>2</v>
      </c>
      <c r="J21" s="4">
        <v>3</v>
      </c>
      <c r="K21" s="4">
        <v>0</v>
      </c>
      <c r="L21" s="4" t="s">
        <v>6312</v>
      </c>
      <c r="M21" s="4" t="str">
        <f t="shared" si="2"/>
        <v>NIVEL-8</v>
      </c>
      <c r="N21" s="4" t="str">
        <f t="shared" si="3"/>
        <v>1112510200000</v>
      </c>
      <c r="O21" s="55" t="str">
        <f t="shared" si="1"/>
        <v>1112510203000</v>
      </c>
      <c r="P21" s="105">
        <v>1112510203000</v>
      </c>
      <c r="Q21" s="106" t="s">
        <v>6308</v>
      </c>
      <c r="R21" s="108" t="s">
        <v>53</v>
      </c>
      <c r="S21" s="101" t="s">
        <v>36</v>
      </c>
      <c r="T21" s="33">
        <v>1118012203000</v>
      </c>
      <c r="U21" s="33" t="s">
        <v>40</v>
      </c>
      <c r="V21" s="34" t="s">
        <v>54</v>
      </c>
      <c r="W21" s="58" t="s">
        <v>24</v>
      </c>
      <c r="X21" s="58">
        <v>44927</v>
      </c>
      <c r="Y21" s="58">
        <v>44927</v>
      </c>
      <c r="Z21" s="93" t="s">
        <v>25</v>
      </c>
    </row>
    <row r="22" spans="1:26" s="5" customFormat="1" ht="27" customHeight="1" x14ac:dyDescent="0.25">
      <c r="A22" s="99">
        <f t="shared" si="0"/>
        <v>1</v>
      </c>
      <c r="B22" s="97">
        <f t="array" aca="1" ref="B22" ca="1">IF(AND(MAX(IF(O21:O985=O22,X21:X985))=X22,Y22&lt;=B$1),P22,"-")</f>
        <v>1112510300000</v>
      </c>
      <c r="C22" s="4">
        <v>1</v>
      </c>
      <c r="D22" s="4">
        <v>1</v>
      </c>
      <c r="E22" s="4">
        <v>1</v>
      </c>
      <c r="F22" s="4">
        <v>2</v>
      </c>
      <c r="G22" s="4">
        <v>51</v>
      </c>
      <c r="H22" s="4">
        <v>0</v>
      </c>
      <c r="I22" s="4">
        <v>3</v>
      </c>
      <c r="J22" s="4">
        <v>0</v>
      </c>
      <c r="K22" s="4">
        <v>0</v>
      </c>
      <c r="L22" s="4" t="s">
        <v>6310</v>
      </c>
      <c r="M22" s="4" t="str">
        <f t="shared" si="2"/>
        <v>NIVEL-7</v>
      </c>
      <c r="N22" s="4" t="str">
        <f t="shared" si="3"/>
        <v>1112510000000</v>
      </c>
      <c r="O22" s="55" t="str">
        <f t="shared" si="1"/>
        <v>1112510300000</v>
      </c>
      <c r="P22" s="105">
        <v>1112510300000</v>
      </c>
      <c r="Q22" s="106" t="s">
        <v>6309</v>
      </c>
      <c r="R22" s="108" t="s">
        <v>55</v>
      </c>
      <c r="S22" s="101" t="s">
        <v>36</v>
      </c>
      <c r="T22" s="33">
        <v>1118012300000</v>
      </c>
      <c r="U22" s="33" t="s">
        <v>21</v>
      </c>
      <c r="V22" s="34" t="s">
        <v>56</v>
      </c>
      <c r="W22" s="58" t="s">
        <v>24</v>
      </c>
      <c r="X22" s="58">
        <v>44927</v>
      </c>
      <c r="Y22" s="58">
        <v>44927</v>
      </c>
      <c r="Z22" s="93" t="s">
        <v>25</v>
      </c>
    </row>
    <row r="23" spans="1:26" s="5" customFormat="1" ht="27" customHeight="1" x14ac:dyDescent="0.25">
      <c r="A23" s="99">
        <f t="shared" si="0"/>
        <v>1</v>
      </c>
      <c r="B23" s="97">
        <f t="array" aca="1" ref="B23" ca="1">IF(AND(MAX(IF(O22:O986=O23,X22:X986))=X23,Y23&lt;=B$1),P23,"-")</f>
        <v>1112510301000</v>
      </c>
      <c r="C23" s="4">
        <v>1</v>
      </c>
      <c r="D23" s="4">
        <v>1</v>
      </c>
      <c r="E23" s="4">
        <v>1</v>
      </c>
      <c r="F23" s="4">
        <v>2</v>
      </c>
      <c r="G23" s="4">
        <v>51</v>
      </c>
      <c r="H23" s="4">
        <v>0</v>
      </c>
      <c r="I23" s="4">
        <v>3</v>
      </c>
      <c r="J23" s="4">
        <v>1</v>
      </c>
      <c r="K23" s="4">
        <v>0</v>
      </c>
      <c r="L23" s="4" t="s">
        <v>6312</v>
      </c>
      <c r="M23" s="4" t="str">
        <f t="shared" si="2"/>
        <v>NIVEL-8</v>
      </c>
      <c r="N23" s="4" t="str">
        <f t="shared" si="3"/>
        <v>1112510300000</v>
      </c>
      <c r="O23" s="55" t="str">
        <f t="shared" si="1"/>
        <v>1112510301000</v>
      </c>
      <c r="P23" s="105">
        <v>1112510301000</v>
      </c>
      <c r="Q23" s="106" t="s">
        <v>6308</v>
      </c>
      <c r="R23" s="108" t="s">
        <v>57</v>
      </c>
      <c r="S23" s="101" t="s">
        <v>36</v>
      </c>
      <c r="T23" s="33">
        <v>1118012301000</v>
      </c>
      <c r="U23" s="33" t="s">
        <v>40</v>
      </c>
      <c r="V23" s="34" t="s">
        <v>58</v>
      </c>
      <c r="W23" s="58" t="s">
        <v>24</v>
      </c>
      <c r="X23" s="58">
        <v>44927</v>
      </c>
      <c r="Y23" s="58">
        <v>44927</v>
      </c>
      <c r="Z23" s="93" t="s">
        <v>25</v>
      </c>
    </row>
    <row r="24" spans="1:26" s="5" customFormat="1" ht="27" customHeight="1" x14ac:dyDescent="0.25">
      <c r="A24" s="99">
        <f t="shared" si="0"/>
        <v>1</v>
      </c>
      <c r="B24" s="97">
        <f t="array" aca="1" ref="B24" ca="1">IF(AND(MAX(IF(O23:O987=O24,X23:X987))=X24,Y24&lt;=B$1),P24,"-")</f>
        <v>1112510302000</v>
      </c>
      <c r="C24" s="4">
        <v>1</v>
      </c>
      <c r="D24" s="4">
        <v>1</v>
      </c>
      <c r="E24" s="4">
        <v>1</v>
      </c>
      <c r="F24" s="4">
        <v>2</v>
      </c>
      <c r="G24" s="4">
        <v>51</v>
      </c>
      <c r="H24" s="4">
        <v>0</v>
      </c>
      <c r="I24" s="4">
        <v>3</v>
      </c>
      <c r="J24" s="4">
        <v>2</v>
      </c>
      <c r="K24" s="4">
        <v>0</v>
      </c>
      <c r="L24" s="4" t="s">
        <v>6312</v>
      </c>
      <c r="M24" s="4" t="str">
        <f t="shared" si="2"/>
        <v>NIVEL-8</v>
      </c>
      <c r="N24" s="4" t="str">
        <f t="shared" si="3"/>
        <v>1112510300000</v>
      </c>
      <c r="O24" s="55" t="str">
        <f t="shared" si="1"/>
        <v>1112510302000</v>
      </c>
      <c r="P24" s="105">
        <v>1112510302000</v>
      </c>
      <c r="Q24" s="106" t="s">
        <v>6308</v>
      </c>
      <c r="R24" s="108" t="s">
        <v>59</v>
      </c>
      <c r="S24" s="101" t="s">
        <v>36</v>
      </c>
      <c r="T24" s="33">
        <v>1118012302000</v>
      </c>
      <c r="U24" s="33" t="s">
        <v>40</v>
      </c>
      <c r="V24" s="34" t="s">
        <v>60</v>
      </c>
      <c r="W24" s="58" t="s">
        <v>24</v>
      </c>
      <c r="X24" s="58">
        <v>44927</v>
      </c>
      <c r="Y24" s="58">
        <v>44927</v>
      </c>
      <c r="Z24" s="93" t="s">
        <v>25</v>
      </c>
    </row>
    <row r="25" spans="1:26" s="5" customFormat="1" ht="27" customHeight="1" x14ac:dyDescent="0.25">
      <c r="A25" s="99">
        <f t="shared" si="0"/>
        <v>1</v>
      </c>
      <c r="B25" s="97">
        <f t="array" aca="1" ref="B25" ca="1">IF(AND(MAX(IF(O24:O988=O25,X24:X988))=X25,Y25&lt;=B$1),P25,"-")</f>
        <v>1112510303000</v>
      </c>
      <c r="C25" s="4">
        <v>1</v>
      </c>
      <c r="D25" s="4">
        <v>1</v>
      </c>
      <c r="E25" s="4">
        <v>1</v>
      </c>
      <c r="F25" s="4">
        <v>2</v>
      </c>
      <c r="G25" s="4">
        <v>51</v>
      </c>
      <c r="H25" s="4">
        <v>0</v>
      </c>
      <c r="I25" s="4">
        <v>3</v>
      </c>
      <c r="J25" s="4">
        <v>3</v>
      </c>
      <c r="K25" s="4">
        <v>0</v>
      </c>
      <c r="L25" s="4" t="s">
        <v>6312</v>
      </c>
      <c r="M25" s="4" t="str">
        <f t="shared" si="2"/>
        <v>NIVEL-8</v>
      </c>
      <c r="N25" s="4" t="str">
        <f t="shared" si="3"/>
        <v>1112510300000</v>
      </c>
      <c r="O25" s="55" t="str">
        <f t="shared" si="1"/>
        <v>1112510303000</v>
      </c>
      <c r="P25" s="105">
        <v>1112510303000</v>
      </c>
      <c r="Q25" s="106" t="s">
        <v>6308</v>
      </c>
      <c r="R25" s="108" t="s">
        <v>61</v>
      </c>
      <c r="S25" s="101" t="s">
        <v>36</v>
      </c>
      <c r="T25" s="33">
        <v>1118012303000</v>
      </c>
      <c r="U25" s="33" t="s">
        <v>40</v>
      </c>
      <c r="V25" s="34" t="s">
        <v>62</v>
      </c>
      <c r="W25" s="58" t="s">
        <v>24</v>
      </c>
      <c r="X25" s="58">
        <v>44927</v>
      </c>
      <c r="Y25" s="58">
        <v>44927</v>
      </c>
      <c r="Z25" s="93" t="s">
        <v>25</v>
      </c>
    </row>
    <row r="26" spans="1:26" s="5" customFormat="1" ht="27" customHeight="1" x14ac:dyDescent="0.25">
      <c r="A26" s="99">
        <f t="shared" si="0"/>
        <v>1</v>
      </c>
      <c r="B26" s="97">
        <f t="array" aca="1" ref="B26" ca="1">IF(AND(MAX(IF(O25:O989=O26,X25:X989))=X26,Y26&lt;=B$1),P26,"-")</f>
        <v>1112510400000</v>
      </c>
      <c r="C26" s="4">
        <v>1</v>
      </c>
      <c r="D26" s="4">
        <v>1</v>
      </c>
      <c r="E26" s="4">
        <v>1</v>
      </c>
      <c r="F26" s="4">
        <v>2</v>
      </c>
      <c r="G26" s="4">
        <v>51</v>
      </c>
      <c r="H26" s="4">
        <v>0</v>
      </c>
      <c r="I26" s="4">
        <v>4</v>
      </c>
      <c r="J26" s="4">
        <v>0</v>
      </c>
      <c r="K26" s="4">
        <v>0</v>
      </c>
      <c r="L26" s="4" t="s">
        <v>6310</v>
      </c>
      <c r="M26" s="4" t="str">
        <f t="shared" si="2"/>
        <v>NIVEL-7</v>
      </c>
      <c r="N26" s="4" t="str">
        <f t="shared" si="3"/>
        <v>1112510000000</v>
      </c>
      <c r="O26" s="55" t="str">
        <f t="shared" si="1"/>
        <v>1112510400000</v>
      </c>
      <c r="P26" s="105">
        <v>1112510400000</v>
      </c>
      <c r="Q26" s="106" t="s">
        <v>6309</v>
      </c>
      <c r="R26" s="108" t="s">
        <v>63</v>
      </c>
      <c r="S26" s="101" t="s">
        <v>36</v>
      </c>
      <c r="T26" s="33">
        <v>1118012400000</v>
      </c>
      <c r="U26" s="33" t="s">
        <v>21</v>
      </c>
      <c r="V26" s="34" t="s">
        <v>64</v>
      </c>
      <c r="W26" s="58" t="s">
        <v>24</v>
      </c>
      <c r="X26" s="58">
        <v>44927</v>
      </c>
      <c r="Y26" s="58">
        <v>44927</v>
      </c>
      <c r="Z26" s="93" t="s">
        <v>25</v>
      </c>
    </row>
    <row r="27" spans="1:26" s="5" customFormat="1" ht="27" customHeight="1" x14ac:dyDescent="0.25">
      <c r="A27" s="99">
        <f t="shared" si="0"/>
        <v>1</v>
      </c>
      <c r="B27" s="97">
        <f t="array" aca="1" ref="B27" ca="1">IF(AND(MAX(IF(O26:O990=O27,X26:X990))=X27,Y27&lt;=B$1),P27,"-")</f>
        <v>1112510401000</v>
      </c>
      <c r="C27" s="4">
        <v>1</v>
      </c>
      <c r="D27" s="4">
        <v>1</v>
      </c>
      <c r="E27" s="4">
        <v>1</v>
      </c>
      <c r="F27" s="4">
        <v>2</v>
      </c>
      <c r="G27" s="4">
        <v>51</v>
      </c>
      <c r="H27" s="4">
        <v>0</v>
      </c>
      <c r="I27" s="4">
        <v>4</v>
      </c>
      <c r="J27" s="4">
        <v>1</v>
      </c>
      <c r="K27" s="4">
        <v>0</v>
      </c>
      <c r="L27" s="4" t="s">
        <v>6312</v>
      </c>
      <c r="M27" s="4" t="str">
        <f t="shared" si="2"/>
        <v>NIVEL-8</v>
      </c>
      <c r="N27" s="4" t="str">
        <f t="shared" si="3"/>
        <v>1112510400000</v>
      </c>
      <c r="O27" s="55" t="str">
        <f t="shared" si="1"/>
        <v>1112510401000</v>
      </c>
      <c r="P27" s="105">
        <v>1112510401000</v>
      </c>
      <c r="Q27" s="106" t="s">
        <v>6308</v>
      </c>
      <c r="R27" s="108" t="s">
        <v>57</v>
      </c>
      <c r="S27" s="101" t="s">
        <v>36</v>
      </c>
      <c r="T27" s="33">
        <v>1118012401000</v>
      </c>
      <c r="U27" s="33" t="s">
        <v>40</v>
      </c>
      <c r="V27" s="34" t="s">
        <v>65</v>
      </c>
      <c r="W27" s="58" t="s">
        <v>24</v>
      </c>
      <c r="X27" s="58">
        <v>44927</v>
      </c>
      <c r="Y27" s="58">
        <v>44927</v>
      </c>
      <c r="Z27" s="93" t="s">
        <v>25</v>
      </c>
    </row>
    <row r="28" spans="1:26" s="5" customFormat="1" ht="27" customHeight="1" x14ac:dyDescent="0.25">
      <c r="A28" s="99">
        <f t="shared" si="0"/>
        <v>1</v>
      </c>
      <c r="B28" s="97">
        <f t="array" aca="1" ref="B28" ca="1">IF(AND(MAX(IF(O27:O991=O28,X27:X991))=X28,Y28&lt;=B$1),P28,"-")</f>
        <v>1112510402000</v>
      </c>
      <c r="C28" s="4">
        <v>1</v>
      </c>
      <c r="D28" s="4">
        <v>1</v>
      </c>
      <c r="E28" s="4">
        <v>1</v>
      </c>
      <c r="F28" s="4">
        <v>2</v>
      </c>
      <c r="G28" s="4">
        <v>51</v>
      </c>
      <c r="H28" s="4">
        <v>0</v>
      </c>
      <c r="I28" s="4">
        <v>4</v>
      </c>
      <c r="J28" s="4">
        <v>2</v>
      </c>
      <c r="K28" s="4">
        <v>0</v>
      </c>
      <c r="L28" s="4" t="s">
        <v>6312</v>
      </c>
      <c r="M28" s="4" t="str">
        <f t="shared" si="2"/>
        <v>NIVEL-8</v>
      </c>
      <c r="N28" s="4" t="str">
        <f t="shared" si="3"/>
        <v>1112510400000</v>
      </c>
      <c r="O28" s="55" t="str">
        <f t="shared" si="1"/>
        <v>1112510402000</v>
      </c>
      <c r="P28" s="105">
        <v>1112510402000</v>
      </c>
      <c r="Q28" s="106" t="s">
        <v>6308</v>
      </c>
      <c r="R28" s="108" t="s">
        <v>59</v>
      </c>
      <c r="S28" s="101" t="s">
        <v>36</v>
      </c>
      <c r="T28" s="33">
        <v>1118012402000</v>
      </c>
      <c r="U28" s="33" t="s">
        <v>40</v>
      </c>
      <c r="V28" s="34" t="s">
        <v>66</v>
      </c>
      <c r="W28" s="58" t="s">
        <v>24</v>
      </c>
      <c r="X28" s="58">
        <v>44927</v>
      </c>
      <c r="Y28" s="58">
        <v>44927</v>
      </c>
      <c r="Z28" s="93" t="s">
        <v>25</v>
      </c>
    </row>
    <row r="29" spans="1:26" s="5" customFormat="1" ht="27" customHeight="1" x14ac:dyDescent="0.25">
      <c r="A29" s="99">
        <f t="shared" si="0"/>
        <v>1</v>
      </c>
      <c r="B29" s="97">
        <f t="array" aca="1" ref="B29" ca="1">IF(AND(MAX(IF(O28:O992=O29,X28:X992))=X29,Y29&lt;=B$1),P29,"-")</f>
        <v>1112510403000</v>
      </c>
      <c r="C29" s="4">
        <v>1</v>
      </c>
      <c r="D29" s="4">
        <v>1</v>
      </c>
      <c r="E29" s="4">
        <v>1</v>
      </c>
      <c r="F29" s="4">
        <v>2</v>
      </c>
      <c r="G29" s="4">
        <v>51</v>
      </c>
      <c r="H29" s="4">
        <v>0</v>
      </c>
      <c r="I29" s="4">
        <v>4</v>
      </c>
      <c r="J29" s="4">
        <v>3</v>
      </c>
      <c r="K29" s="4">
        <v>0</v>
      </c>
      <c r="L29" s="4" t="s">
        <v>6312</v>
      </c>
      <c r="M29" s="4" t="str">
        <f t="shared" si="2"/>
        <v>NIVEL-8</v>
      </c>
      <c r="N29" s="4" t="str">
        <f t="shared" si="3"/>
        <v>1112510400000</v>
      </c>
      <c r="O29" s="55" t="str">
        <f t="shared" si="1"/>
        <v>1112510403000</v>
      </c>
      <c r="P29" s="105">
        <v>1112510403000</v>
      </c>
      <c r="Q29" s="106" t="s">
        <v>6308</v>
      </c>
      <c r="R29" s="108" t="s">
        <v>61</v>
      </c>
      <c r="S29" s="101" t="s">
        <v>36</v>
      </c>
      <c r="T29" s="33">
        <v>1118012403000</v>
      </c>
      <c r="U29" s="33" t="s">
        <v>40</v>
      </c>
      <c r="V29" s="34" t="s">
        <v>67</v>
      </c>
      <c r="W29" s="58" t="s">
        <v>24</v>
      </c>
      <c r="X29" s="58">
        <v>44927</v>
      </c>
      <c r="Y29" s="58">
        <v>44927</v>
      </c>
      <c r="Z29" s="93" t="s">
        <v>25</v>
      </c>
    </row>
    <row r="30" spans="1:26" s="5" customFormat="1" ht="27" customHeight="1" x14ac:dyDescent="0.25">
      <c r="A30" s="99">
        <f t="shared" si="0"/>
        <v>1</v>
      </c>
      <c r="B30" s="97">
        <f t="array" aca="1" ref="B30" ca="1">IF(AND(MAX(IF(O29:O993=O30,X29:X993))=X30,Y30&lt;=B$1),P30,"-")</f>
        <v>1112520000000</v>
      </c>
      <c r="C30" s="4">
        <v>1</v>
      </c>
      <c r="D30" s="4">
        <v>1</v>
      </c>
      <c r="E30" s="4">
        <v>1</v>
      </c>
      <c r="F30" s="4">
        <v>2</v>
      </c>
      <c r="G30" s="4">
        <v>52</v>
      </c>
      <c r="H30" s="4">
        <v>0</v>
      </c>
      <c r="I30" s="4">
        <v>0</v>
      </c>
      <c r="J30" s="4">
        <v>0</v>
      </c>
      <c r="K30" s="4">
        <v>0</v>
      </c>
      <c r="L30" s="4" t="s">
        <v>6310</v>
      </c>
      <c r="M30" s="4" t="str">
        <f t="shared" si="2"/>
        <v>NIVEL-5</v>
      </c>
      <c r="N30" s="4" t="str">
        <f t="shared" si="3"/>
        <v>1112000000000</v>
      </c>
      <c r="O30" s="55" t="str">
        <f t="shared" si="1"/>
        <v>1112520000000</v>
      </c>
      <c r="P30" s="105">
        <v>1112520000000</v>
      </c>
      <c r="Q30" s="106" t="s">
        <v>6309</v>
      </c>
      <c r="R30" s="108" t="s">
        <v>68</v>
      </c>
      <c r="S30" s="101" t="s">
        <v>36</v>
      </c>
      <c r="T30" s="33">
        <v>1118013000000</v>
      </c>
      <c r="U30" s="33" t="s">
        <v>21</v>
      </c>
      <c r="V30" s="34" t="s">
        <v>69</v>
      </c>
      <c r="W30" s="58" t="s">
        <v>24</v>
      </c>
      <c r="X30" s="58">
        <v>44927</v>
      </c>
      <c r="Y30" s="58">
        <v>44927</v>
      </c>
      <c r="Z30" s="93" t="s">
        <v>25</v>
      </c>
    </row>
    <row r="31" spans="1:26" s="5" customFormat="1" ht="27" customHeight="1" x14ac:dyDescent="0.25">
      <c r="A31" s="99">
        <f t="shared" si="0"/>
        <v>1</v>
      </c>
      <c r="B31" s="97">
        <f t="array" aca="1" ref="B31" ca="1">IF(AND(MAX(IF(O30:O994=O31,X30:X994))=X31,Y31&lt;=B$1),P31,"-")</f>
        <v>1112520100000</v>
      </c>
      <c r="C31" s="4">
        <v>1</v>
      </c>
      <c r="D31" s="4">
        <v>1</v>
      </c>
      <c r="E31" s="4">
        <v>1</v>
      </c>
      <c r="F31" s="4">
        <v>2</v>
      </c>
      <c r="G31" s="4">
        <v>52</v>
      </c>
      <c r="H31" s="4">
        <v>0</v>
      </c>
      <c r="I31" s="4">
        <v>1</v>
      </c>
      <c r="J31" s="4">
        <v>0</v>
      </c>
      <c r="K31" s="4">
        <v>0</v>
      </c>
      <c r="L31" s="4" t="s">
        <v>6310</v>
      </c>
      <c r="M31" s="4" t="str">
        <f t="shared" si="2"/>
        <v>NIVEL-7</v>
      </c>
      <c r="N31" s="4" t="str">
        <f t="shared" si="3"/>
        <v>1112520000000</v>
      </c>
      <c r="O31" s="55" t="str">
        <f t="shared" si="1"/>
        <v>1112520100000</v>
      </c>
      <c r="P31" s="105">
        <v>1112520100000</v>
      </c>
      <c r="Q31" s="106" t="s">
        <v>6309</v>
      </c>
      <c r="R31" s="108" t="s">
        <v>70</v>
      </c>
      <c r="S31" s="101" t="s">
        <v>36</v>
      </c>
      <c r="T31" s="33">
        <v>1118013100000</v>
      </c>
      <c r="U31" s="33" t="s">
        <v>21</v>
      </c>
      <c r="V31" s="34" t="s">
        <v>71</v>
      </c>
      <c r="W31" s="58" t="s">
        <v>24</v>
      </c>
      <c r="X31" s="58">
        <v>44927</v>
      </c>
      <c r="Y31" s="58">
        <v>44927</v>
      </c>
      <c r="Z31" s="93" t="s">
        <v>25</v>
      </c>
    </row>
    <row r="32" spans="1:26" s="5" customFormat="1" ht="27" customHeight="1" x14ac:dyDescent="0.25">
      <c r="A32" s="99">
        <f t="shared" si="0"/>
        <v>1</v>
      </c>
      <c r="B32" s="97">
        <f t="array" aca="1" ref="B32" ca="1">IF(AND(MAX(IF(O31:O995=O32,X31:X995))=X32,Y32&lt;=B$1),P32,"-")</f>
        <v>1112520101000</v>
      </c>
      <c r="C32" s="4">
        <v>1</v>
      </c>
      <c r="D32" s="4">
        <v>1</v>
      </c>
      <c r="E32" s="4">
        <v>1</v>
      </c>
      <c r="F32" s="4">
        <v>2</v>
      </c>
      <c r="G32" s="4">
        <v>52</v>
      </c>
      <c r="H32" s="4">
        <v>0</v>
      </c>
      <c r="I32" s="4">
        <v>1</v>
      </c>
      <c r="J32" s="4">
        <v>1</v>
      </c>
      <c r="K32" s="4">
        <v>0</v>
      </c>
      <c r="L32" s="4" t="s">
        <v>6312</v>
      </c>
      <c r="M32" s="4" t="str">
        <f t="shared" si="2"/>
        <v>NIVEL-8</v>
      </c>
      <c r="N32" s="4" t="str">
        <f t="shared" si="3"/>
        <v>1112520100000</v>
      </c>
      <c r="O32" s="55" t="str">
        <f t="shared" si="1"/>
        <v>1112520101000</v>
      </c>
      <c r="P32" s="105">
        <v>1112520101000</v>
      </c>
      <c r="Q32" s="106" t="s">
        <v>6308</v>
      </c>
      <c r="R32" s="108" t="s">
        <v>72</v>
      </c>
      <c r="S32" s="101" t="s">
        <v>36</v>
      </c>
      <c r="T32" s="33">
        <v>1118013101000</v>
      </c>
      <c r="U32" s="33" t="s">
        <v>40</v>
      </c>
      <c r="V32" s="34" t="s">
        <v>73</v>
      </c>
      <c r="W32" s="58" t="s">
        <v>24</v>
      </c>
      <c r="X32" s="58">
        <v>44927</v>
      </c>
      <c r="Y32" s="58">
        <v>44927</v>
      </c>
      <c r="Z32" s="93" t="s">
        <v>25</v>
      </c>
    </row>
    <row r="33" spans="1:26" s="5" customFormat="1" ht="27" customHeight="1" x14ac:dyDescent="0.25">
      <c r="A33" s="99">
        <f t="shared" si="0"/>
        <v>1</v>
      </c>
      <c r="B33" s="97">
        <f t="array" aca="1" ref="B33" ca="1">IF(AND(MAX(IF(O32:O996=O33,X32:X996))=X33,Y33&lt;=B$1),P33,"-")</f>
        <v>1112520102000</v>
      </c>
      <c r="C33" s="4">
        <v>1</v>
      </c>
      <c r="D33" s="4">
        <v>1</v>
      </c>
      <c r="E33" s="4">
        <v>1</v>
      </c>
      <c r="F33" s="4">
        <v>2</v>
      </c>
      <c r="G33" s="4">
        <v>52</v>
      </c>
      <c r="H33" s="4">
        <v>0</v>
      </c>
      <c r="I33" s="4">
        <v>1</v>
      </c>
      <c r="J33" s="4">
        <v>2</v>
      </c>
      <c r="K33" s="4">
        <v>0</v>
      </c>
      <c r="L33" s="4" t="s">
        <v>6312</v>
      </c>
      <c r="M33" s="4" t="str">
        <f t="shared" si="2"/>
        <v>NIVEL-8</v>
      </c>
      <c r="N33" s="4" t="str">
        <f t="shared" si="3"/>
        <v>1112520100000</v>
      </c>
      <c r="O33" s="55" t="str">
        <f t="shared" si="1"/>
        <v>1112520102000</v>
      </c>
      <c r="P33" s="105">
        <v>1112520102000</v>
      </c>
      <c r="Q33" s="106" t="s">
        <v>6308</v>
      </c>
      <c r="R33" s="108" t="s">
        <v>74</v>
      </c>
      <c r="S33" s="101" t="s">
        <v>36</v>
      </c>
      <c r="T33" s="33">
        <v>1118013103000</v>
      </c>
      <c r="U33" s="33" t="s">
        <v>40</v>
      </c>
      <c r="V33" s="34" t="s">
        <v>75</v>
      </c>
      <c r="W33" s="58" t="s">
        <v>24</v>
      </c>
      <c r="X33" s="58">
        <v>44927</v>
      </c>
      <c r="Y33" s="58">
        <v>44927</v>
      </c>
      <c r="Z33" s="93" t="s">
        <v>25</v>
      </c>
    </row>
    <row r="34" spans="1:26" s="5" customFormat="1" ht="27" customHeight="1" x14ac:dyDescent="0.25">
      <c r="A34" s="99">
        <f t="shared" si="0"/>
        <v>1</v>
      </c>
      <c r="B34" s="97">
        <f t="array" aca="1" ref="B34" ca="1">IF(AND(MAX(IF(O33:O997=O34,X33:X997))=X34,Y34&lt;=B$1),P34,"-")</f>
        <v>1112520200000</v>
      </c>
      <c r="C34" s="4">
        <v>1</v>
      </c>
      <c r="D34" s="4">
        <v>1</v>
      </c>
      <c r="E34" s="4">
        <v>1</v>
      </c>
      <c r="F34" s="4">
        <v>2</v>
      </c>
      <c r="G34" s="4">
        <v>52</v>
      </c>
      <c r="H34" s="4">
        <v>0</v>
      </c>
      <c r="I34" s="4">
        <v>2</v>
      </c>
      <c r="J34" s="4">
        <v>0</v>
      </c>
      <c r="K34" s="4">
        <v>0</v>
      </c>
      <c r="L34" s="4" t="s">
        <v>6310</v>
      </c>
      <c r="M34" s="4" t="str">
        <f t="shared" si="2"/>
        <v>NIVEL-7</v>
      </c>
      <c r="N34" s="4" t="str">
        <f t="shared" si="3"/>
        <v>1112520000000</v>
      </c>
      <c r="O34" s="55" t="str">
        <f t="shared" si="1"/>
        <v>1112520200000</v>
      </c>
      <c r="P34" s="105">
        <v>1112520200000</v>
      </c>
      <c r="Q34" s="106" t="s">
        <v>6309</v>
      </c>
      <c r="R34" s="108" t="s">
        <v>76</v>
      </c>
      <c r="S34" s="101" t="s">
        <v>36</v>
      </c>
      <c r="T34" s="33">
        <v>1118013200000</v>
      </c>
      <c r="U34" s="33" t="s">
        <v>21</v>
      </c>
      <c r="V34" s="34" t="s">
        <v>77</v>
      </c>
      <c r="W34" s="58" t="s">
        <v>24</v>
      </c>
      <c r="X34" s="58">
        <v>44927</v>
      </c>
      <c r="Y34" s="58">
        <v>44927</v>
      </c>
      <c r="Z34" s="93" t="s">
        <v>25</v>
      </c>
    </row>
    <row r="35" spans="1:26" s="5" customFormat="1" ht="27" customHeight="1" x14ac:dyDescent="0.25">
      <c r="A35" s="99">
        <f t="shared" si="0"/>
        <v>1</v>
      </c>
      <c r="B35" s="97">
        <f t="array" aca="1" ref="B35" ca="1">IF(AND(MAX(IF(O34:O998=O35,X34:X998))=X35,Y35&lt;=B$1),P35,"-")</f>
        <v>1112520201000</v>
      </c>
      <c r="C35" s="4">
        <v>1</v>
      </c>
      <c r="D35" s="4">
        <v>1</v>
      </c>
      <c r="E35" s="4">
        <v>1</v>
      </c>
      <c r="F35" s="4">
        <v>2</v>
      </c>
      <c r="G35" s="4">
        <v>52</v>
      </c>
      <c r="H35" s="4">
        <v>0</v>
      </c>
      <c r="I35" s="4">
        <v>2</v>
      </c>
      <c r="J35" s="4">
        <v>1</v>
      </c>
      <c r="K35" s="4">
        <v>0</v>
      </c>
      <c r="L35" s="4" t="s">
        <v>6312</v>
      </c>
      <c r="M35" s="4" t="str">
        <f t="shared" si="2"/>
        <v>NIVEL-8</v>
      </c>
      <c r="N35" s="4" t="str">
        <f t="shared" si="3"/>
        <v>1112520200000</v>
      </c>
      <c r="O35" s="55" t="str">
        <f t="shared" si="1"/>
        <v>1112520201000</v>
      </c>
      <c r="P35" s="105">
        <v>1112520201000</v>
      </c>
      <c r="Q35" s="106" t="s">
        <v>6308</v>
      </c>
      <c r="R35" s="108" t="s">
        <v>78</v>
      </c>
      <c r="S35" s="101" t="s">
        <v>36</v>
      </c>
      <c r="T35" s="33">
        <v>1118013201000</v>
      </c>
      <c r="U35" s="33" t="s">
        <v>40</v>
      </c>
      <c r="V35" s="34" t="s">
        <v>79</v>
      </c>
      <c r="W35" s="58" t="s">
        <v>24</v>
      </c>
      <c r="X35" s="58">
        <v>44927</v>
      </c>
      <c r="Y35" s="58">
        <v>44927</v>
      </c>
      <c r="Z35" s="93" t="s">
        <v>25</v>
      </c>
    </row>
    <row r="36" spans="1:26" s="5" customFormat="1" ht="27" customHeight="1" x14ac:dyDescent="0.25">
      <c r="A36" s="99">
        <f t="shared" si="0"/>
        <v>1</v>
      </c>
      <c r="B36" s="97">
        <f t="array" aca="1" ref="B36" ca="1">IF(AND(MAX(IF(O35:O999=O36,X35:X999))=X36,Y36&lt;=B$1),P36,"-")</f>
        <v>1112520202000</v>
      </c>
      <c r="C36" s="4">
        <v>1</v>
      </c>
      <c r="D36" s="4">
        <v>1</v>
      </c>
      <c r="E36" s="4">
        <v>1</v>
      </c>
      <c r="F36" s="4">
        <v>2</v>
      </c>
      <c r="G36" s="4">
        <v>52</v>
      </c>
      <c r="H36" s="4">
        <v>0</v>
      </c>
      <c r="I36" s="4">
        <v>2</v>
      </c>
      <c r="J36" s="4">
        <v>2</v>
      </c>
      <c r="K36" s="4">
        <v>0</v>
      </c>
      <c r="L36" s="4" t="s">
        <v>6312</v>
      </c>
      <c r="M36" s="4" t="str">
        <f t="shared" si="2"/>
        <v>NIVEL-8</v>
      </c>
      <c r="N36" s="4" t="str">
        <f t="shared" si="3"/>
        <v>1112520200000</v>
      </c>
      <c r="O36" s="55" t="str">
        <f t="shared" si="1"/>
        <v>1112520202000</v>
      </c>
      <c r="P36" s="105">
        <v>1112520202000</v>
      </c>
      <c r="Q36" s="106" t="s">
        <v>6308</v>
      </c>
      <c r="R36" s="108" t="s">
        <v>80</v>
      </c>
      <c r="S36" s="101" t="s">
        <v>36</v>
      </c>
      <c r="T36" s="33">
        <v>1118013203000</v>
      </c>
      <c r="U36" s="33" t="s">
        <v>40</v>
      </c>
      <c r="V36" s="34" t="s">
        <v>81</v>
      </c>
      <c r="W36" s="58" t="s">
        <v>24</v>
      </c>
      <c r="X36" s="58">
        <v>44927</v>
      </c>
      <c r="Y36" s="58">
        <v>44927</v>
      </c>
      <c r="Z36" s="93" t="s">
        <v>25</v>
      </c>
    </row>
    <row r="37" spans="1:26" s="5" customFormat="1" ht="27" customHeight="1" x14ac:dyDescent="0.25">
      <c r="A37" s="99">
        <f t="shared" si="0"/>
        <v>1</v>
      </c>
      <c r="B37" s="97">
        <f t="array" aca="1" ref="B37" ca="1">IF(AND(MAX(IF(O36:O1000=O37,X36:X1000))=X37,Y37&lt;=B$1),P37,"-")</f>
        <v>1112520300000</v>
      </c>
      <c r="C37" s="4">
        <v>1</v>
      </c>
      <c r="D37" s="4">
        <v>1</v>
      </c>
      <c r="E37" s="4">
        <v>1</v>
      </c>
      <c r="F37" s="4">
        <v>2</v>
      </c>
      <c r="G37" s="4">
        <v>52</v>
      </c>
      <c r="H37" s="4">
        <v>0</v>
      </c>
      <c r="I37" s="4">
        <v>3</v>
      </c>
      <c r="J37" s="4">
        <v>0</v>
      </c>
      <c r="K37" s="4">
        <v>0</v>
      </c>
      <c r="L37" s="4" t="s">
        <v>6310</v>
      </c>
      <c r="M37" s="4" t="str">
        <f t="shared" si="2"/>
        <v>NIVEL-7</v>
      </c>
      <c r="N37" s="4" t="str">
        <f t="shared" si="3"/>
        <v>1112520000000</v>
      </c>
      <c r="O37" s="55" t="str">
        <f t="shared" si="1"/>
        <v>1112520300000</v>
      </c>
      <c r="P37" s="105">
        <v>1112520300000</v>
      </c>
      <c r="Q37" s="106" t="s">
        <v>6309</v>
      </c>
      <c r="R37" s="108" t="s">
        <v>82</v>
      </c>
      <c r="S37" s="101" t="s">
        <v>36</v>
      </c>
      <c r="T37" s="33">
        <v>1118013300000</v>
      </c>
      <c r="U37" s="33" t="s">
        <v>21</v>
      </c>
      <c r="V37" s="34" t="s">
        <v>83</v>
      </c>
      <c r="W37" s="58" t="s">
        <v>24</v>
      </c>
      <c r="X37" s="58">
        <v>44927</v>
      </c>
      <c r="Y37" s="58">
        <v>44927</v>
      </c>
      <c r="Z37" s="93" t="s">
        <v>25</v>
      </c>
    </row>
    <row r="38" spans="1:26" s="5" customFormat="1" ht="27" customHeight="1" x14ac:dyDescent="0.25">
      <c r="A38" s="99">
        <f t="shared" si="0"/>
        <v>1</v>
      </c>
      <c r="B38" s="97">
        <f t="array" aca="1" ref="B38" ca="1">IF(AND(MAX(IF(O37:O1001=O38,X37:X1001))=X38,Y38&lt;=B$1),P38,"-")</f>
        <v>1112520301000</v>
      </c>
      <c r="C38" s="4">
        <v>1</v>
      </c>
      <c r="D38" s="4">
        <v>1</v>
      </c>
      <c r="E38" s="4">
        <v>1</v>
      </c>
      <c r="F38" s="4">
        <v>2</v>
      </c>
      <c r="G38" s="4">
        <v>52</v>
      </c>
      <c r="H38" s="4">
        <v>0</v>
      </c>
      <c r="I38" s="4">
        <v>3</v>
      </c>
      <c r="J38" s="4">
        <v>1</v>
      </c>
      <c r="K38" s="4">
        <v>0</v>
      </c>
      <c r="L38" s="4" t="s">
        <v>6312</v>
      </c>
      <c r="M38" s="4" t="str">
        <f t="shared" si="2"/>
        <v>NIVEL-8</v>
      </c>
      <c r="N38" s="4" t="str">
        <f t="shared" si="3"/>
        <v>1112520300000</v>
      </c>
      <c r="O38" s="55" t="str">
        <f t="shared" si="1"/>
        <v>1112520301000</v>
      </c>
      <c r="P38" s="105">
        <v>1112520301000</v>
      </c>
      <c r="Q38" s="106" t="s">
        <v>6308</v>
      </c>
      <c r="R38" s="108" t="s">
        <v>84</v>
      </c>
      <c r="S38" s="101" t="s">
        <v>36</v>
      </c>
      <c r="T38" s="33">
        <v>1118013301000</v>
      </c>
      <c r="U38" s="33" t="s">
        <v>40</v>
      </c>
      <c r="V38" s="34" t="s">
        <v>85</v>
      </c>
      <c r="W38" s="58" t="s">
        <v>24</v>
      </c>
      <c r="X38" s="58">
        <v>44927</v>
      </c>
      <c r="Y38" s="58">
        <v>44927</v>
      </c>
      <c r="Z38" s="93" t="s">
        <v>25</v>
      </c>
    </row>
    <row r="39" spans="1:26" s="5" customFormat="1" ht="27" customHeight="1" x14ac:dyDescent="0.25">
      <c r="A39" s="99">
        <f t="shared" si="0"/>
        <v>1</v>
      </c>
      <c r="B39" s="97">
        <f t="array" aca="1" ref="B39" ca="1">IF(AND(MAX(IF(O38:O1002=O39,X38:X1002))=X39,Y39&lt;=B$1),P39,"-")</f>
        <v>1112520302000</v>
      </c>
      <c r="C39" s="4">
        <v>1</v>
      </c>
      <c r="D39" s="4">
        <v>1</v>
      </c>
      <c r="E39" s="4">
        <v>1</v>
      </c>
      <c r="F39" s="4">
        <v>2</v>
      </c>
      <c r="G39" s="4">
        <v>52</v>
      </c>
      <c r="H39" s="4">
        <v>0</v>
      </c>
      <c r="I39" s="4">
        <v>3</v>
      </c>
      <c r="J39" s="4">
        <v>2</v>
      </c>
      <c r="K39" s="4">
        <v>0</v>
      </c>
      <c r="L39" s="4" t="s">
        <v>6312</v>
      </c>
      <c r="M39" s="4" t="str">
        <f t="shared" si="2"/>
        <v>NIVEL-8</v>
      </c>
      <c r="N39" s="4" t="str">
        <f t="shared" si="3"/>
        <v>1112520300000</v>
      </c>
      <c r="O39" s="55" t="str">
        <f t="shared" si="1"/>
        <v>1112520302000</v>
      </c>
      <c r="P39" s="105">
        <v>1112520302000</v>
      </c>
      <c r="Q39" s="106" t="s">
        <v>6308</v>
      </c>
      <c r="R39" s="108" t="s">
        <v>86</v>
      </c>
      <c r="S39" s="101" t="s">
        <v>36</v>
      </c>
      <c r="T39" s="33">
        <v>1118013303000</v>
      </c>
      <c r="U39" s="33" t="s">
        <v>40</v>
      </c>
      <c r="V39" s="34" t="s">
        <v>87</v>
      </c>
      <c r="W39" s="58" t="s">
        <v>24</v>
      </c>
      <c r="X39" s="58">
        <v>44927</v>
      </c>
      <c r="Y39" s="58">
        <v>44927</v>
      </c>
      <c r="Z39" s="93" t="s">
        <v>25</v>
      </c>
    </row>
    <row r="40" spans="1:26" s="5" customFormat="1" ht="27" customHeight="1" x14ac:dyDescent="0.25">
      <c r="A40" s="99">
        <f t="shared" si="0"/>
        <v>1</v>
      </c>
      <c r="B40" s="97">
        <f t="array" aca="1" ref="B40" ca="1">IF(AND(MAX(IF(O39:O1003=O40,X39:X1003))=X40,Y40&lt;=B$1),P40,"-")</f>
        <v>1112520400000</v>
      </c>
      <c r="C40" s="4">
        <v>1</v>
      </c>
      <c r="D40" s="4">
        <v>1</v>
      </c>
      <c r="E40" s="4">
        <v>1</v>
      </c>
      <c r="F40" s="4">
        <v>2</v>
      </c>
      <c r="G40" s="4">
        <v>52</v>
      </c>
      <c r="H40" s="4">
        <v>0</v>
      </c>
      <c r="I40" s="4">
        <v>4</v>
      </c>
      <c r="J40" s="4">
        <v>0</v>
      </c>
      <c r="K40" s="4">
        <v>0</v>
      </c>
      <c r="L40" s="4" t="s">
        <v>6310</v>
      </c>
      <c r="M40" s="4" t="str">
        <f t="shared" si="2"/>
        <v>NIVEL-7</v>
      </c>
      <c r="N40" s="4" t="str">
        <f t="shared" si="3"/>
        <v>1112520000000</v>
      </c>
      <c r="O40" s="55" t="str">
        <f t="shared" si="1"/>
        <v>1112520400000</v>
      </c>
      <c r="P40" s="105">
        <v>1112520400000</v>
      </c>
      <c r="Q40" s="106" t="s">
        <v>6309</v>
      </c>
      <c r="R40" s="108" t="s">
        <v>88</v>
      </c>
      <c r="S40" s="101" t="s">
        <v>36</v>
      </c>
      <c r="T40" s="33">
        <v>1118013400000</v>
      </c>
      <c r="U40" s="33" t="s">
        <v>21</v>
      </c>
      <c r="V40" s="34" t="s">
        <v>89</v>
      </c>
      <c r="W40" s="58" t="s">
        <v>24</v>
      </c>
      <c r="X40" s="58">
        <v>44927</v>
      </c>
      <c r="Y40" s="58">
        <v>44927</v>
      </c>
      <c r="Z40" s="93" t="s">
        <v>25</v>
      </c>
    </row>
    <row r="41" spans="1:26" s="5" customFormat="1" ht="27" customHeight="1" x14ac:dyDescent="0.25">
      <c r="A41" s="99">
        <f t="shared" si="0"/>
        <v>1</v>
      </c>
      <c r="B41" s="97">
        <f t="array" aca="1" ref="B41" ca="1">IF(AND(MAX(IF(O40:O1004=O41,X40:X1004))=X41,Y41&lt;=B$1),P41,"-")</f>
        <v>1112520401000</v>
      </c>
      <c r="C41" s="4">
        <v>1</v>
      </c>
      <c r="D41" s="4">
        <v>1</v>
      </c>
      <c r="E41" s="4">
        <v>1</v>
      </c>
      <c r="F41" s="4">
        <v>2</v>
      </c>
      <c r="G41" s="4">
        <v>52</v>
      </c>
      <c r="H41" s="4">
        <v>0</v>
      </c>
      <c r="I41" s="4">
        <v>4</v>
      </c>
      <c r="J41" s="4">
        <v>1</v>
      </c>
      <c r="K41" s="4">
        <v>0</v>
      </c>
      <c r="L41" s="4" t="s">
        <v>6312</v>
      </c>
      <c r="M41" s="4" t="str">
        <f t="shared" si="2"/>
        <v>NIVEL-8</v>
      </c>
      <c r="N41" s="4" t="str">
        <f t="shared" si="3"/>
        <v>1112520400000</v>
      </c>
      <c r="O41" s="55" t="str">
        <f t="shared" si="1"/>
        <v>1112520401000</v>
      </c>
      <c r="P41" s="105">
        <v>1112520401000</v>
      </c>
      <c r="Q41" s="106" t="s">
        <v>6308</v>
      </c>
      <c r="R41" s="108" t="s">
        <v>90</v>
      </c>
      <c r="S41" s="101" t="s">
        <v>36</v>
      </c>
      <c r="T41" s="33">
        <v>1118013401000</v>
      </c>
      <c r="U41" s="33" t="s">
        <v>40</v>
      </c>
      <c r="V41" s="34" t="s">
        <v>91</v>
      </c>
      <c r="W41" s="58" t="s">
        <v>24</v>
      </c>
      <c r="X41" s="58">
        <v>44927</v>
      </c>
      <c r="Y41" s="58">
        <v>44927</v>
      </c>
      <c r="Z41" s="93" t="s">
        <v>25</v>
      </c>
    </row>
    <row r="42" spans="1:26" s="5" customFormat="1" ht="27" customHeight="1" x14ac:dyDescent="0.25">
      <c r="A42" s="99">
        <f t="shared" si="0"/>
        <v>1</v>
      </c>
      <c r="B42" s="97">
        <f t="array" aca="1" ref="B42" ca="1">IF(AND(MAX(IF(O41:O1005=O42,X41:X1005))=X42,Y42&lt;=B$1),P42,"-")</f>
        <v>1112520402000</v>
      </c>
      <c r="C42" s="4">
        <v>1</v>
      </c>
      <c r="D42" s="4">
        <v>1</v>
      </c>
      <c r="E42" s="4">
        <v>1</v>
      </c>
      <c r="F42" s="4">
        <v>2</v>
      </c>
      <c r="G42" s="4">
        <v>52</v>
      </c>
      <c r="H42" s="4">
        <v>0</v>
      </c>
      <c r="I42" s="4">
        <v>4</v>
      </c>
      <c r="J42" s="4">
        <v>2</v>
      </c>
      <c r="K42" s="4">
        <v>0</v>
      </c>
      <c r="L42" s="4" t="s">
        <v>6312</v>
      </c>
      <c r="M42" s="4" t="str">
        <f t="shared" si="2"/>
        <v>NIVEL-8</v>
      </c>
      <c r="N42" s="4" t="str">
        <f t="shared" si="3"/>
        <v>1112520400000</v>
      </c>
      <c r="O42" s="55" t="str">
        <f t="shared" si="1"/>
        <v>1112520402000</v>
      </c>
      <c r="P42" s="105">
        <v>1112520402000</v>
      </c>
      <c r="Q42" s="106" t="s">
        <v>6308</v>
      </c>
      <c r="R42" s="108" t="s">
        <v>92</v>
      </c>
      <c r="S42" s="101" t="s">
        <v>36</v>
      </c>
      <c r="T42" s="33">
        <v>1118013403000</v>
      </c>
      <c r="U42" s="33" t="s">
        <v>40</v>
      </c>
      <c r="V42" s="34" t="s">
        <v>93</v>
      </c>
      <c r="W42" s="58" t="s">
        <v>24</v>
      </c>
      <c r="X42" s="58">
        <v>44927</v>
      </c>
      <c r="Y42" s="58">
        <v>44927</v>
      </c>
      <c r="Z42" s="93" t="s">
        <v>25</v>
      </c>
    </row>
    <row r="43" spans="1:26" s="5" customFormat="1" ht="27" customHeight="1" x14ac:dyDescent="0.25">
      <c r="A43" s="99">
        <f t="shared" si="0"/>
        <v>1</v>
      </c>
      <c r="B43" s="97">
        <f t="array" aca="1" ref="B43" ca="1">IF(AND(MAX(IF(O42:O1006=O43,X42:X1006))=X43,Y43&lt;=B$1),P43,"-")</f>
        <v>1112530000000</v>
      </c>
      <c r="C43" s="4">
        <v>1</v>
      </c>
      <c r="D43" s="4">
        <v>1</v>
      </c>
      <c r="E43" s="4">
        <v>1</v>
      </c>
      <c r="F43" s="4">
        <v>2</v>
      </c>
      <c r="G43" s="4">
        <v>53</v>
      </c>
      <c r="H43" s="4">
        <v>0</v>
      </c>
      <c r="I43" s="4">
        <v>0</v>
      </c>
      <c r="J43" s="4">
        <v>0</v>
      </c>
      <c r="K43" s="4">
        <v>0</v>
      </c>
      <c r="L43" s="4" t="s">
        <v>6310</v>
      </c>
      <c r="M43" s="4" t="str">
        <f t="shared" si="2"/>
        <v>NIVEL-5</v>
      </c>
      <c r="N43" s="4" t="str">
        <f t="shared" si="3"/>
        <v>1112000000000</v>
      </c>
      <c r="O43" s="55" t="str">
        <f t="shared" si="1"/>
        <v>1112530000000</v>
      </c>
      <c r="P43" s="105">
        <v>1112530000000</v>
      </c>
      <c r="Q43" s="106" t="s">
        <v>6309</v>
      </c>
      <c r="R43" s="108" t="s">
        <v>94</v>
      </c>
      <c r="S43" s="101" t="s">
        <v>36</v>
      </c>
      <c r="T43" s="33">
        <v>1118014000000</v>
      </c>
      <c r="U43" s="33" t="s">
        <v>21</v>
      </c>
      <c r="V43" s="34" t="s">
        <v>95</v>
      </c>
      <c r="W43" s="58" t="s">
        <v>24</v>
      </c>
      <c r="X43" s="58">
        <v>44927</v>
      </c>
      <c r="Y43" s="58">
        <v>44927</v>
      </c>
      <c r="Z43" s="93" t="s">
        <v>25</v>
      </c>
    </row>
    <row r="44" spans="1:26" s="5" customFormat="1" ht="27" customHeight="1" x14ac:dyDescent="0.25">
      <c r="A44" s="99">
        <f t="shared" si="0"/>
        <v>1</v>
      </c>
      <c r="B44" s="97">
        <f t="array" aca="1" ref="B44" ca="1">IF(AND(MAX(IF(O43:O1007=O44,X43:X1007))=X44,Y44&lt;=B$1),P44,"-")</f>
        <v>1113000000000</v>
      </c>
      <c r="C44" s="4">
        <v>1</v>
      </c>
      <c r="D44" s="4">
        <v>1</v>
      </c>
      <c r="E44" s="4">
        <v>1</v>
      </c>
      <c r="F44" s="4">
        <v>3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 t="s">
        <v>6310</v>
      </c>
      <c r="M44" s="4" t="str">
        <f t="shared" si="2"/>
        <v>NIVEL-4</v>
      </c>
      <c r="N44" s="4" t="str">
        <f t="shared" si="3"/>
        <v>1110000000000</v>
      </c>
      <c r="O44" s="55" t="str">
        <f t="shared" si="1"/>
        <v>1113000000000</v>
      </c>
      <c r="P44" s="105">
        <v>1113000000000</v>
      </c>
      <c r="Q44" s="106" t="s">
        <v>6309</v>
      </c>
      <c r="R44" s="108" t="s">
        <v>96</v>
      </c>
      <c r="S44" s="101" t="s">
        <v>23</v>
      </c>
      <c r="T44" s="33">
        <v>1113000000000</v>
      </c>
      <c r="U44" s="33" t="s">
        <v>21</v>
      </c>
      <c r="V44" s="34" t="s">
        <v>96</v>
      </c>
      <c r="W44" s="58" t="s">
        <v>24</v>
      </c>
      <c r="X44" s="58">
        <v>44927</v>
      </c>
      <c r="Y44" s="58">
        <v>44927</v>
      </c>
      <c r="Z44" s="93" t="s">
        <v>25</v>
      </c>
    </row>
    <row r="45" spans="1:26" s="5" customFormat="1" ht="27" customHeight="1" x14ac:dyDescent="0.25">
      <c r="A45" s="99">
        <f t="shared" si="0"/>
        <v>1</v>
      </c>
      <c r="B45" s="97">
        <f t="array" aca="1" ref="B45" ca="1">IF(AND(MAX(IF(O44:O1008=O45,X44:X1008))=X45,Y45&lt;=B$1),P45,"-")</f>
        <v>1113010000000</v>
      </c>
      <c r="C45" s="4">
        <v>1</v>
      </c>
      <c r="D45" s="4">
        <v>1</v>
      </c>
      <c r="E45" s="4">
        <v>1</v>
      </c>
      <c r="F45" s="4">
        <v>3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 t="s">
        <v>6310</v>
      </c>
      <c r="M45" s="4" t="str">
        <f t="shared" si="2"/>
        <v>NIVEL-5</v>
      </c>
      <c r="N45" s="4" t="str">
        <f t="shared" si="3"/>
        <v>1113000000000</v>
      </c>
      <c r="O45" s="55" t="str">
        <f t="shared" si="1"/>
        <v>1113010000000</v>
      </c>
      <c r="P45" s="105">
        <v>1113010000000</v>
      </c>
      <c r="Q45" s="106" t="s">
        <v>6309</v>
      </c>
      <c r="R45" s="108" t="s">
        <v>97</v>
      </c>
      <c r="S45" s="101" t="s">
        <v>23</v>
      </c>
      <c r="T45" s="33">
        <v>1113010000000</v>
      </c>
      <c r="U45" s="33" t="s">
        <v>21</v>
      </c>
      <c r="V45" s="34" t="s">
        <v>97</v>
      </c>
      <c r="W45" s="58" t="s">
        <v>24</v>
      </c>
      <c r="X45" s="58">
        <v>44927</v>
      </c>
      <c r="Y45" s="58">
        <v>44927</v>
      </c>
      <c r="Z45" s="93" t="s">
        <v>25</v>
      </c>
    </row>
    <row r="46" spans="1:26" s="5" customFormat="1" ht="27" customHeight="1" x14ac:dyDescent="0.25">
      <c r="A46" s="99">
        <f t="shared" si="0"/>
        <v>1</v>
      </c>
      <c r="B46" s="97">
        <f t="array" aca="1" ref="B46" ca="1">IF(AND(MAX(IF(O45:O1009=O46,X45:X1009))=X46,Y46&lt;=B$1),P46,"-")</f>
        <v>1113020000000</v>
      </c>
      <c r="C46" s="4">
        <v>1</v>
      </c>
      <c r="D46" s="4">
        <v>1</v>
      </c>
      <c r="E46" s="4">
        <v>1</v>
      </c>
      <c r="F46" s="4">
        <v>3</v>
      </c>
      <c r="G46" s="4">
        <v>2</v>
      </c>
      <c r="H46" s="4">
        <v>0</v>
      </c>
      <c r="I46" s="4">
        <v>0</v>
      </c>
      <c r="J46" s="4">
        <v>0</v>
      </c>
      <c r="K46" s="4">
        <v>0</v>
      </c>
      <c r="L46" s="4" t="s">
        <v>6310</v>
      </c>
      <c r="M46" s="4" t="str">
        <f t="shared" si="2"/>
        <v>NIVEL-5</v>
      </c>
      <c r="N46" s="4" t="str">
        <f t="shared" si="3"/>
        <v>1113000000000</v>
      </c>
      <c r="O46" s="55" t="str">
        <f t="shared" si="1"/>
        <v>1113020000000</v>
      </c>
      <c r="P46" s="105">
        <v>1113020000000</v>
      </c>
      <c r="Q46" s="106" t="s">
        <v>6309</v>
      </c>
      <c r="R46" s="108" t="s">
        <v>98</v>
      </c>
      <c r="S46" s="101" t="s">
        <v>23</v>
      </c>
      <c r="T46" s="33">
        <v>1113020000000</v>
      </c>
      <c r="U46" s="33" t="s">
        <v>21</v>
      </c>
      <c r="V46" s="34" t="s">
        <v>98</v>
      </c>
      <c r="W46" s="58" t="s">
        <v>24</v>
      </c>
      <c r="X46" s="58">
        <v>44927</v>
      </c>
      <c r="Y46" s="58">
        <v>44927</v>
      </c>
      <c r="Z46" s="93" t="s">
        <v>25</v>
      </c>
    </row>
    <row r="47" spans="1:26" s="5" customFormat="1" ht="27" customHeight="1" x14ac:dyDescent="0.25">
      <c r="A47" s="99">
        <f t="shared" si="0"/>
        <v>1</v>
      </c>
      <c r="B47" s="97">
        <f t="array" aca="1" ref="B47" ca="1">IF(AND(MAX(IF(O46:O1010=O47,X46:X1010))=X47,Y47&lt;=B$1),P47,"-")</f>
        <v>1113030000000</v>
      </c>
      <c r="C47" s="4">
        <v>1</v>
      </c>
      <c r="D47" s="4">
        <v>1</v>
      </c>
      <c r="E47" s="4">
        <v>1</v>
      </c>
      <c r="F47" s="4">
        <v>3</v>
      </c>
      <c r="G47" s="4">
        <v>3</v>
      </c>
      <c r="H47" s="4">
        <v>0</v>
      </c>
      <c r="I47" s="4">
        <v>0</v>
      </c>
      <c r="J47" s="4">
        <v>0</v>
      </c>
      <c r="K47" s="4">
        <v>0</v>
      </c>
      <c r="L47" s="4" t="s">
        <v>6310</v>
      </c>
      <c r="M47" s="4" t="str">
        <f t="shared" si="2"/>
        <v>NIVEL-5</v>
      </c>
      <c r="N47" s="4" t="str">
        <f t="shared" si="3"/>
        <v>1113000000000</v>
      </c>
      <c r="O47" s="55" t="str">
        <f t="shared" si="1"/>
        <v>1113030000000</v>
      </c>
      <c r="P47" s="105">
        <v>1113030000000</v>
      </c>
      <c r="Q47" s="106" t="s">
        <v>6309</v>
      </c>
      <c r="R47" s="108" t="s">
        <v>99</v>
      </c>
      <c r="S47" s="101" t="s">
        <v>23</v>
      </c>
      <c r="T47" s="33">
        <v>1113030000000</v>
      </c>
      <c r="U47" s="33" t="s">
        <v>21</v>
      </c>
      <c r="V47" s="34" t="s">
        <v>99</v>
      </c>
      <c r="W47" s="58" t="s">
        <v>24</v>
      </c>
      <c r="X47" s="58">
        <v>44927</v>
      </c>
      <c r="Y47" s="58">
        <v>44927</v>
      </c>
      <c r="Z47" s="93" t="s">
        <v>25</v>
      </c>
    </row>
    <row r="48" spans="1:26" s="5" customFormat="1" ht="27" customHeight="1" x14ac:dyDescent="0.25">
      <c r="A48" s="99">
        <f t="shared" si="0"/>
        <v>1</v>
      </c>
      <c r="B48" s="97">
        <f t="array" aca="1" ref="B48" ca="1">IF(AND(MAX(IF(O47:O1011=O48,X47:X1011))=X48,Y48&lt;=B$1),P48,"-")</f>
        <v>1113031000000</v>
      </c>
      <c r="C48" s="4">
        <v>1</v>
      </c>
      <c r="D48" s="4">
        <v>1</v>
      </c>
      <c r="E48" s="4">
        <v>1</v>
      </c>
      <c r="F48" s="4">
        <v>3</v>
      </c>
      <c r="G48" s="4">
        <v>3</v>
      </c>
      <c r="H48" s="4">
        <v>1</v>
      </c>
      <c r="I48" s="4">
        <v>0</v>
      </c>
      <c r="J48" s="4">
        <v>0</v>
      </c>
      <c r="K48" s="4">
        <v>0</v>
      </c>
      <c r="L48" s="4" t="s">
        <v>6310</v>
      </c>
      <c r="M48" s="4" t="str">
        <f t="shared" si="2"/>
        <v>NIVEL-6</v>
      </c>
      <c r="N48" s="4" t="str">
        <f t="shared" si="3"/>
        <v>1113030000000</v>
      </c>
      <c r="O48" s="55" t="str">
        <f t="shared" si="1"/>
        <v>1113031000000</v>
      </c>
      <c r="P48" s="105">
        <v>1113031000000</v>
      </c>
      <c r="Q48" s="106" t="s">
        <v>6309</v>
      </c>
      <c r="R48" s="108" t="s">
        <v>100</v>
      </c>
      <c r="S48" s="101" t="s">
        <v>23</v>
      </c>
      <c r="T48" s="33">
        <v>1113031000000</v>
      </c>
      <c r="U48" s="33" t="s">
        <v>21</v>
      </c>
      <c r="V48" s="34" t="s">
        <v>100</v>
      </c>
      <c r="W48" s="58" t="s">
        <v>24</v>
      </c>
      <c r="X48" s="58">
        <v>44927</v>
      </c>
      <c r="Y48" s="58">
        <v>44927</v>
      </c>
      <c r="Z48" s="93" t="s">
        <v>25</v>
      </c>
    </row>
    <row r="49" spans="1:26" s="5" customFormat="1" ht="27" customHeight="1" x14ac:dyDescent="0.25">
      <c r="A49" s="99">
        <f t="shared" si="0"/>
        <v>1</v>
      </c>
      <c r="B49" s="97">
        <f t="array" aca="1" ref="B49" ca="1">IF(AND(MAX(IF(O48:O1012=O49,X48:X1012))=X49,Y49&lt;=B$1),P49,"-")</f>
        <v>1113031100000</v>
      </c>
      <c r="C49" s="4">
        <v>1</v>
      </c>
      <c r="D49" s="4">
        <v>1</v>
      </c>
      <c r="E49" s="4">
        <v>1</v>
      </c>
      <c r="F49" s="4">
        <v>3</v>
      </c>
      <c r="G49" s="4">
        <v>3</v>
      </c>
      <c r="H49" s="4">
        <v>1</v>
      </c>
      <c r="I49" s="4">
        <v>1</v>
      </c>
      <c r="J49" s="4">
        <v>0</v>
      </c>
      <c r="K49" s="4">
        <v>0</v>
      </c>
      <c r="L49" s="4" t="s">
        <v>6310</v>
      </c>
      <c r="M49" s="4" t="str">
        <f t="shared" si="2"/>
        <v>NIVEL-7</v>
      </c>
      <c r="N49" s="4" t="str">
        <f t="shared" si="3"/>
        <v>1113031000000</v>
      </c>
      <c r="O49" s="55" t="str">
        <f t="shared" si="1"/>
        <v>1113031100000</v>
      </c>
      <c r="P49" s="105">
        <v>1113031100000</v>
      </c>
      <c r="Q49" s="106" t="s">
        <v>6309</v>
      </c>
      <c r="R49" s="108" t="s">
        <v>101</v>
      </c>
      <c r="S49" s="101" t="s">
        <v>23</v>
      </c>
      <c r="T49" s="33">
        <v>1113031100000</v>
      </c>
      <c r="U49" s="33" t="s">
        <v>21</v>
      </c>
      <c r="V49" s="34" t="s">
        <v>101</v>
      </c>
      <c r="W49" s="58" t="s">
        <v>24</v>
      </c>
      <c r="X49" s="58">
        <v>44927</v>
      </c>
      <c r="Y49" s="58">
        <v>44927</v>
      </c>
      <c r="Z49" s="93" t="s">
        <v>25</v>
      </c>
    </row>
    <row r="50" spans="1:26" s="5" customFormat="1" ht="27" customHeight="1" x14ac:dyDescent="0.25">
      <c r="A50" s="99">
        <f t="shared" si="0"/>
        <v>1</v>
      </c>
      <c r="B50" s="97">
        <f t="array" aca="1" ref="B50" ca="1">IF(AND(MAX(IF(O49:O1013=O50,X49:X1013))=X50,Y50&lt;=B$1),P50,"-")</f>
        <v>1113031101000</v>
      </c>
      <c r="C50" s="4">
        <v>1</v>
      </c>
      <c r="D50" s="4">
        <v>1</v>
      </c>
      <c r="E50" s="4">
        <v>1</v>
      </c>
      <c r="F50" s="4">
        <v>3</v>
      </c>
      <c r="G50" s="4">
        <v>3</v>
      </c>
      <c r="H50" s="4">
        <v>1</v>
      </c>
      <c r="I50" s="4">
        <v>1</v>
      </c>
      <c r="J50" s="4">
        <v>1</v>
      </c>
      <c r="K50" s="4">
        <v>0</v>
      </c>
      <c r="L50" s="4" t="s">
        <v>6312</v>
      </c>
      <c r="M50" s="4" t="str">
        <f t="shared" si="2"/>
        <v>NIVEL-8</v>
      </c>
      <c r="N50" s="4" t="str">
        <f t="shared" si="3"/>
        <v>1113031100000</v>
      </c>
      <c r="O50" s="55" t="str">
        <f t="shared" si="1"/>
        <v>1113031101000</v>
      </c>
      <c r="P50" s="105">
        <v>1113031101000</v>
      </c>
      <c r="Q50" s="106" t="s">
        <v>6308</v>
      </c>
      <c r="R50" s="108" t="s">
        <v>102</v>
      </c>
      <c r="S50" s="101" t="s">
        <v>23</v>
      </c>
      <c r="T50" s="33">
        <v>1113031101000</v>
      </c>
      <c r="U50" s="4" t="s">
        <v>40</v>
      </c>
      <c r="V50" s="5" t="s">
        <v>102</v>
      </c>
      <c r="W50" s="58" t="s">
        <v>24</v>
      </c>
      <c r="X50" s="58">
        <v>44927</v>
      </c>
      <c r="Y50" s="58">
        <v>44927</v>
      </c>
      <c r="Z50" s="93" t="s">
        <v>25</v>
      </c>
    </row>
    <row r="51" spans="1:26" s="5" customFormat="1" ht="27" customHeight="1" x14ac:dyDescent="0.25">
      <c r="A51" s="99">
        <f t="shared" si="0"/>
        <v>1</v>
      </c>
      <c r="B51" s="97">
        <f t="array" aca="1" ref="B51" ca="1">IF(AND(MAX(IF(O50:O1014=O51,X50:X1014))=X51,Y51&lt;=B$1),P51,"-")</f>
        <v>1113032000000</v>
      </c>
      <c r="C51" s="4">
        <v>1</v>
      </c>
      <c r="D51" s="4">
        <v>1</v>
      </c>
      <c r="E51" s="4">
        <v>1</v>
      </c>
      <c r="F51" s="4">
        <v>3</v>
      </c>
      <c r="G51" s="4">
        <v>3</v>
      </c>
      <c r="H51" s="4">
        <v>2</v>
      </c>
      <c r="I51" s="4">
        <v>0</v>
      </c>
      <c r="J51" s="4">
        <v>0</v>
      </c>
      <c r="K51" s="4">
        <v>0</v>
      </c>
      <c r="L51" s="4" t="s">
        <v>6310</v>
      </c>
      <c r="M51" s="4" t="str">
        <f t="shared" si="2"/>
        <v>NIVEL-6</v>
      </c>
      <c r="N51" s="4" t="str">
        <f t="shared" si="3"/>
        <v>1113030000000</v>
      </c>
      <c r="O51" s="55" t="str">
        <f t="shared" si="1"/>
        <v>1113032000000</v>
      </c>
      <c r="P51" s="105">
        <v>1113032000000</v>
      </c>
      <c r="Q51" s="106" t="s">
        <v>6309</v>
      </c>
      <c r="R51" s="108" t="s">
        <v>103</v>
      </c>
      <c r="S51" s="101" t="s">
        <v>23</v>
      </c>
      <c r="T51" s="33">
        <v>1113032000000</v>
      </c>
      <c r="U51" s="33" t="s">
        <v>21</v>
      </c>
      <c r="V51" s="34" t="s">
        <v>103</v>
      </c>
      <c r="W51" s="58" t="s">
        <v>24</v>
      </c>
      <c r="X51" s="58">
        <v>44927</v>
      </c>
      <c r="Y51" s="58">
        <v>44927</v>
      </c>
      <c r="Z51" s="93" t="s">
        <v>25</v>
      </c>
    </row>
    <row r="52" spans="1:26" s="5" customFormat="1" ht="27" customHeight="1" x14ac:dyDescent="0.25">
      <c r="A52" s="99">
        <f t="shared" si="0"/>
        <v>1</v>
      </c>
      <c r="B52" s="97">
        <f t="array" aca="1" ref="B52" ca="1">IF(AND(MAX(IF(O51:O1015=O52,X51:X1015))=X52,Y52&lt;=B$1),P52,"-")</f>
        <v>1113033000000</v>
      </c>
      <c r="C52" s="4">
        <v>1</v>
      </c>
      <c r="D52" s="4">
        <v>1</v>
      </c>
      <c r="E52" s="4">
        <v>1</v>
      </c>
      <c r="F52" s="4">
        <v>3</v>
      </c>
      <c r="G52" s="4">
        <v>3</v>
      </c>
      <c r="H52" s="4">
        <v>3</v>
      </c>
      <c r="I52" s="4">
        <v>0</v>
      </c>
      <c r="J52" s="4">
        <v>0</v>
      </c>
      <c r="K52" s="4">
        <v>0</v>
      </c>
      <c r="L52" s="4" t="s">
        <v>6310</v>
      </c>
      <c r="M52" s="4" t="str">
        <f t="shared" si="2"/>
        <v>NIVEL-6</v>
      </c>
      <c r="N52" s="4" t="str">
        <f t="shared" si="3"/>
        <v>1113030000000</v>
      </c>
      <c r="O52" s="55" t="str">
        <f t="shared" si="1"/>
        <v>1113033000000</v>
      </c>
      <c r="P52" s="105">
        <v>1113033000000</v>
      </c>
      <c r="Q52" s="106" t="s">
        <v>6309</v>
      </c>
      <c r="R52" s="108" t="s">
        <v>104</v>
      </c>
      <c r="S52" s="101" t="s">
        <v>23</v>
      </c>
      <c r="T52" s="33">
        <v>1113033000000</v>
      </c>
      <c r="U52" s="33" t="s">
        <v>21</v>
      </c>
      <c r="V52" s="34" t="s">
        <v>104</v>
      </c>
      <c r="W52" s="58" t="s">
        <v>24</v>
      </c>
      <c r="X52" s="58">
        <v>44927</v>
      </c>
      <c r="Y52" s="58">
        <v>44927</v>
      </c>
      <c r="Z52" s="93" t="s">
        <v>25</v>
      </c>
    </row>
    <row r="53" spans="1:26" s="5" customFormat="1" ht="27" customHeight="1" x14ac:dyDescent="0.25">
      <c r="A53" s="99">
        <f t="shared" si="0"/>
        <v>1</v>
      </c>
      <c r="B53" s="97">
        <f t="array" aca="1" ref="B53" ca="1">IF(AND(MAX(IF(O52:O1016=O53,X52:X1016))=X53,Y53&lt;=B$1),P53,"-")</f>
        <v>1113034000000</v>
      </c>
      <c r="C53" s="4">
        <v>1</v>
      </c>
      <c r="D53" s="4">
        <v>1</v>
      </c>
      <c r="E53" s="4">
        <v>1</v>
      </c>
      <c r="F53" s="4">
        <v>3</v>
      </c>
      <c r="G53" s="4">
        <v>3</v>
      </c>
      <c r="H53" s="4">
        <v>4</v>
      </c>
      <c r="I53" s="4">
        <v>0</v>
      </c>
      <c r="J53" s="4">
        <v>0</v>
      </c>
      <c r="K53" s="4">
        <v>0</v>
      </c>
      <c r="L53" s="4" t="s">
        <v>6310</v>
      </c>
      <c r="M53" s="4" t="str">
        <f t="shared" si="2"/>
        <v>NIVEL-6</v>
      </c>
      <c r="N53" s="4" t="str">
        <f t="shared" si="3"/>
        <v>1113030000000</v>
      </c>
      <c r="O53" s="55" t="str">
        <f t="shared" si="1"/>
        <v>1113034000000</v>
      </c>
      <c r="P53" s="105">
        <v>1113034000000</v>
      </c>
      <c r="Q53" s="106" t="s">
        <v>6309</v>
      </c>
      <c r="R53" s="108" t="s">
        <v>105</v>
      </c>
      <c r="S53" s="101" t="s">
        <v>23</v>
      </c>
      <c r="T53" s="33">
        <v>1113034000000</v>
      </c>
      <c r="U53" s="33" t="s">
        <v>21</v>
      </c>
      <c r="V53" s="34" t="s">
        <v>105</v>
      </c>
      <c r="W53" s="58" t="s">
        <v>24</v>
      </c>
      <c r="X53" s="58">
        <v>44927</v>
      </c>
      <c r="Y53" s="58">
        <v>44927</v>
      </c>
      <c r="Z53" s="93" t="s">
        <v>25</v>
      </c>
    </row>
    <row r="54" spans="1:26" s="5" customFormat="1" ht="27" customHeight="1" x14ac:dyDescent="0.25">
      <c r="A54" s="99">
        <f t="shared" si="0"/>
        <v>1</v>
      </c>
      <c r="B54" s="97">
        <f t="array" aca="1" ref="B54" ca="1">IF(AND(MAX(IF(O53:O1017=O54,X53:X1017))=X54,Y54&lt;=B$1),P54,"-")</f>
        <v>1113034100000</v>
      </c>
      <c r="C54" s="4">
        <v>1</v>
      </c>
      <c r="D54" s="4">
        <v>1</v>
      </c>
      <c r="E54" s="4">
        <v>1</v>
      </c>
      <c r="F54" s="4">
        <v>3</v>
      </c>
      <c r="G54" s="4">
        <v>3</v>
      </c>
      <c r="H54" s="4">
        <v>4</v>
      </c>
      <c r="I54" s="4">
        <v>1</v>
      </c>
      <c r="J54" s="4">
        <v>0</v>
      </c>
      <c r="K54" s="4">
        <v>0</v>
      </c>
      <c r="L54" s="4" t="s">
        <v>6310</v>
      </c>
      <c r="M54" s="4" t="str">
        <f t="shared" si="2"/>
        <v>NIVEL-7</v>
      </c>
      <c r="N54" s="4" t="str">
        <f t="shared" si="3"/>
        <v>1113034000000</v>
      </c>
      <c r="O54" s="55" t="str">
        <f t="shared" si="1"/>
        <v>1113034100000</v>
      </c>
      <c r="P54" s="105">
        <v>1113034100000</v>
      </c>
      <c r="Q54" s="106" t="s">
        <v>6309</v>
      </c>
      <c r="R54" s="108" t="s">
        <v>106</v>
      </c>
      <c r="S54" s="101" t="s">
        <v>107</v>
      </c>
      <c r="T54" s="33" t="s">
        <v>25</v>
      </c>
      <c r="U54" s="33" t="s">
        <v>25</v>
      </c>
      <c r="V54" s="34" t="s">
        <v>25</v>
      </c>
      <c r="W54" s="58" t="s">
        <v>24</v>
      </c>
      <c r="X54" s="58">
        <v>44927</v>
      </c>
      <c r="Y54" s="58">
        <v>44927</v>
      </c>
      <c r="Z54" s="93" t="s">
        <v>25</v>
      </c>
    </row>
    <row r="55" spans="1:26" s="5" customFormat="1" ht="27" customHeight="1" x14ac:dyDescent="0.25">
      <c r="A55" s="99">
        <f t="shared" si="0"/>
        <v>1</v>
      </c>
      <c r="B55" s="97">
        <f t="array" aca="1" ref="B55" ca="1">IF(AND(MAX(IF(O54:O1018=O55,X54:X1018))=X55,Y55&lt;=B$1),P55,"-")</f>
        <v>1113034101000</v>
      </c>
      <c r="C55" s="4">
        <v>1</v>
      </c>
      <c r="D55" s="4">
        <v>1</v>
      </c>
      <c r="E55" s="4">
        <v>1</v>
      </c>
      <c r="F55" s="4">
        <v>3</v>
      </c>
      <c r="G55" s="4">
        <v>3</v>
      </c>
      <c r="H55" s="4">
        <v>4</v>
      </c>
      <c r="I55" s="4">
        <v>1</v>
      </c>
      <c r="J55" s="4">
        <v>1</v>
      </c>
      <c r="K55" s="4">
        <v>0</v>
      </c>
      <c r="L55" s="4" t="s">
        <v>6312</v>
      </c>
      <c r="M55" s="4" t="str">
        <f t="shared" si="2"/>
        <v>NIVEL-8</v>
      </c>
      <c r="N55" s="4" t="str">
        <f t="shared" si="3"/>
        <v>1113034100000</v>
      </c>
      <c r="O55" s="55" t="str">
        <f t="shared" si="1"/>
        <v>1113034101000</v>
      </c>
      <c r="P55" s="105">
        <v>1113034101000</v>
      </c>
      <c r="Q55" s="106" t="s">
        <v>6308</v>
      </c>
      <c r="R55" s="108" t="s">
        <v>108</v>
      </c>
      <c r="S55" s="101" t="s">
        <v>107</v>
      </c>
      <c r="T55" s="33" t="s">
        <v>25</v>
      </c>
      <c r="U55" s="33" t="s">
        <v>25</v>
      </c>
      <c r="V55" s="34" t="s">
        <v>25</v>
      </c>
      <c r="W55" s="58" t="s">
        <v>24</v>
      </c>
      <c r="X55" s="58">
        <v>44927</v>
      </c>
      <c r="Y55" s="58">
        <v>44927</v>
      </c>
      <c r="Z55" s="93" t="s">
        <v>25</v>
      </c>
    </row>
    <row r="56" spans="1:26" s="5" customFormat="1" ht="27" customHeight="1" x14ac:dyDescent="0.25">
      <c r="A56" s="99">
        <f t="shared" si="0"/>
        <v>1</v>
      </c>
      <c r="B56" s="97">
        <f t="array" aca="1" ref="B56" ca="1">IF(AND(MAX(IF(O55:O1019=O56,X55:X1019))=X56,Y56&lt;=B$1),P56,"-")</f>
        <v>1114000000000</v>
      </c>
      <c r="C56" s="4">
        <v>1</v>
      </c>
      <c r="D56" s="4">
        <v>1</v>
      </c>
      <c r="E56" s="4">
        <v>1</v>
      </c>
      <c r="F56" s="4">
        <v>4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 t="s">
        <v>6310</v>
      </c>
      <c r="M56" s="4" t="str">
        <f t="shared" si="2"/>
        <v>NIVEL-4</v>
      </c>
      <c r="N56" s="4" t="str">
        <f t="shared" si="3"/>
        <v>1110000000000</v>
      </c>
      <c r="O56" s="55" t="str">
        <f t="shared" si="1"/>
        <v>1114000000000</v>
      </c>
      <c r="P56" s="105">
        <v>1114000000000</v>
      </c>
      <c r="Q56" s="106" t="s">
        <v>6309</v>
      </c>
      <c r="R56" s="108" t="s">
        <v>109</v>
      </c>
      <c r="S56" s="101" t="s">
        <v>23</v>
      </c>
      <c r="T56" s="33">
        <v>1114000000000</v>
      </c>
      <c r="U56" s="33" t="s">
        <v>21</v>
      </c>
      <c r="V56" s="34" t="s">
        <v>109</v>
      </c>
      <c r="W56" s="58" t="s">
        <v>24</v>
      </c>
      <c r="X56" s="58">
        <v>44927</v>
      </c>
      <c r="Y56" s="58">
        <v>44927</v>
      </c>
      <c r="Z56" s="93" t="s">
        <v>25</v>
      </c>
    </row>
    <row r="57" spans="1:26" s="5" customFormat="1" ht="27" customHeight="1" x14ac:dyDescent="0.25">
      <c r="A57" s="99">
        <f t="shared" si="0"/>
        <v>1</v>
      </c>
      <c r="B57" s="97">
        <f t="array" aca="1" ref="B57" ca="1">IF(AND(MAX(IF(O56:O1020=O57,X56:X1020))=X57,Y57&lt;=B$1),P57,"-")</f>
        <v>1114010000000</v>
      </c>
      <c r="C57" s="4">
        <v>1</v>
      </c>
      <c r="D57" s="4">
        <v>1</v>
      </c>
      <c r="E57" s="4">
        <v>1</v>
      </c>
      <c r="F57" s="4">
        <v>4</v>
      </c>
      <c r="G57" s="4">
        <v>1</v>
      </c>
      <c r="H57" s="4">
        <v>0</v>
      </c>
      <c r="I57" s="4">
        <v>0</v>
      </c>
      <c r="J57" s="4">
        <v>0</v>
      </c>
      <c r="K57" s="4">
        <v>0</v>
      </c>
      <c r="L57" s="4" t="s">
        <v>6310</v>
      </c>
      <c r="M57" s="4" t="str">
        <f t="shared" si="2"/>
        <v>NIVEL-5</v>
      </c>
      <c r="N57" s="4" t="str">
        <f t="shared" si="3"/>
        <v>1114000000000</v>
      </c>
      <c r="O57" s="55" t="str">
        <f t="shared" si="1"/>
        <v>1114010000000</v>
      </c>
      <c r="P57" s="105">
        <v>1114010000000</v>
      </c>
      <c r="Q57" s="106" t="s">
        <v>6309</v>
      </c>
      <c r="R57" s="108" t="s">
        <v>110</v>
      </c>
      <c r="S57" s="101" t="s">
        <v>23</v>
      </c>
      <c r="T57" s="33">
        <v>1114010000000</v>
      </c>
      <c r="U57" s="33" t="s">
        <v>21</v>
      </c>
      <c r="V57" s="34" t="s">
        <v>110</v>
      </c>
      <c r="W57" s="58" t="s">
        <v>24</v>
      </c>
      <c r="X57" s="58">
        <v>44927</v>
      </c>
      <c r="Y57" s="58">
        <v>44927</v>
      </c>
      <c r="Z57" s="93" t="s">
        <v>25</v>
      </c>
    </row>
    <row r="58" spans="1:26" s="5" customFormat="1" ht="27" customHeight="1" x14ac:dyDescent="0.25">
      <c r="A58" s="99">
        <f t="shared" si="0"/>
        <v>1</v>
      </c>
      <c r="B58" s="97">
        <f t="array" aca="1" ref="B58" ca="1">IF(AND(MAX(IF(O57:O1021=O58,X57:X1021))=X58,Y58&lt;=B$1),P58,"-")</f>
        <v>1114011000000</v>
      </c>
      <c r="C58" s="4">
        <v>1</v>
      </c>
      <c r="D58" s="4">
        <v>1</v>
      </c>
      <c r="E58" s="4">
        <v>1</v>
      </c>
      <c r="F58" s="4">
        <v>4</v>
      </c>
      <c r="G58" s="4">
        <v>1</v>
      </c>
      <c r="H58" s="4">
        <v>1</v>
      </c>
      <c r="I58" s="4">
        <v>0</v>
      </c>
      <c r="J58" s="4">
        <v>0</v>
      </c>
      <c r="K58" s="4">
        <v>0</v>
      </c>
      <c r="L58" s="4" t="s">
        <v>6310</v>
      </c>
      <c r="M58" s="4" t="str">
        <f t="shared" si="2"/>
        <v>NIVEL-6</v>
      </c>
      <c r="N58" s="4" t="str">
        <f t="shared" si="3"/>
        <v>1114010000000</v>
      </c>
      <c r="O58" s="55" t="str">
        <f t="shared" si="1"/>
        <v>1114011000000</v>
      </c>
      <c r="P58" s="105">
        <v>1114011000000</v>
      </c>
      <c r="Q58" s="106" t="s">
        <v>6309</v>
      </c>
      <c r="R58" s="108" t="s">
        <v>111</v>
      </c>
      <c r="S58" s="101" t="s">
        <v>23</v>
      </c>
      <c r="T58" s="33">
        <v>1114011000000</v>
      </c>
      <c r="U58" s="33" t="s">
        <v>21</v>
      </c>
      <c r="V58" s="34" t="s">
        <v>111</v>
      </c>
      <c r="W58" s="58" t="s">
        <v>24</v>
      </c>
      <c r="X58" s="58">
        <v>44927</v>
      </c>
      <c r="Y58" s="58">
        <v>44927</v>
      </c>
      <c r="Z58" s="93" t="s">
        <v>25</v>
      </c>
    </row>
    <row r="59" spans="1:26" s="5" customFormat="1" ht="27" customHeight="1" x14ac:dyDescent="0.25">
      <c r="A59" s="99">
        <f t="shared" si="0"/>
        <v>1</v>
      </c>
      <c r="B59" s="97">
        <f t="array" aca="1" ref="B59" ca="1">IF(AND(MAX(IF(O58:O1022=O59,X58:X1022))=X59,Y59&lt;=B$1),P59,"-")</f>
        <v>1114012000000</v>
      </c>
      <c r="C59" s="4">
        <v>1</v>
      </c>
      <c r="D59" s="4">
        <v>1</v>
      </c>
      <c r="E59" s="4">
        <v>1</v>
      </c>
      <c r="F59" s="4">
        <v>4</v>
      </c>
      <c r="G59" s="4">
        <v>1</v>
      </c>
      <c r="H59" s="4">
        <v>2</v>
      </c>
      <c r="I59" s="4">
        <v>0</v>
      </c>
      <c r="J59" s="4">
        <v>0</v>
      </c>
      <c r="K59" s="4">
        <v>0</v>
      </c>
      <c r="L59" s="4" t="s">
        <v>6310</v>
      </c>
      <c r="M59" s="4" t="str">
        <f t="shared" si="2"/>
        <v>NIVEL-6</v>
      </c>
      <c r="N59" s="4" t="str">
        <f t="shared" si="3"/>
        <v>1114010000000</v>
      </c>
      <c r="O59" s="55" t="str">
        <f t="shared" si="1"/>
        <v>1114012000000</v>
      </c>
      <c r="P59" s="105">
        <v>1114012000000</v>
      </c>
      <c r="Q59" s="106" t="s">
        <v>6309</v>
      </c>
      <c r="R59" s="108" t="s">
        <v>112</v>
      </c>
      <c r="S59" s="101" t="s">
        <v>23</v>
      </c>
      <c r="T59" s="33">
        <v>1114012000000</v>
      </c>
      <c r="U59" s="33" t="s">
        <v>21</v>
      </c>
      <c r="V59" s="34" t="s">
        <v>112</v>
      </c>
      <c r="W59" s="58" t="s">
        <v>24</v>
      </c>
      <c r="X59" s="58">
        <v>44927</v>
      </c>
      <c r="Y59" s="58">
        <v>44927</v>
      </c>
      <c r="Z59" s="93" t="s">
        <v>25</v>
      </c>
    </row>
    <row r="60" spans="1:26" s="5" customFormat="1" ht="27" customHeight="1" x14ac:dyDescent="0.25">
      <c r="A60" s="99">
        <f t="shared" si="0"/>
        <v>1</v>
      </c>
      <c r="B60" s="97">
        <f t="array" aca="1" ref="B60" ca="1">IF(AND(MAX(IF(O59:O1023=O60,X59:X1023))=X60,Y60&lt;=B$1),P60,"-")</f>
        <v>1114013000000</v>
      </c>
      <c r="C60" s="4">
        <v>1</v>
      </c>
      <c r="D60" s="4">
        <v>1</v>
      </c>
      <c r="E60" s="4">
        <v>1</v>
      </c>
      <c r="F60" s="4">
        <v>4</v>
      </c>
      <c r="G60" s="4">
        <v>1</v>
      </c>
      <c r="H60" s="4">
        <v>3</v>
      </c>
      <c r="I60" s="4">
        <v>0</v>
      </c>
      <c r="J60" s="4">
        <v>0</v>
      </c>
      <c r="K60" s="4">
        <v>0</v>
      </c>
      <c r="L60" s="4" t="s">
        <v>6310</v>
      </c>
      <c r="M60" s="4" t="str">
        <f t="shared" si="2"/>
        <v>NIVEL-6</v>
      </c>
      <c r="N60" s="4" t="str">
        <f t="shared" si="3"/>
        <v>1114010000000</v>
      </c>
      <c r="O60" s="55" t="str">
        <f t="shared" si="1"/>
        <v>1114013000000</v>
      </c>
      <c r="P60" s="105">
        <v>1114013000000</v>
      </c>
      <c r="Q60" s="106" t="s">
        <v>6309</v>
      </c>
      <c r="R60" s="108" t="s">
        <v>113</v>
      </c>
      <c r="S60" s="101" t="s">
        <v>23</v>
      </c>
      <c r="T60" s="33">
        <v>1114013000000</v>
      </c>
      <c r="U60" s="33" t="s">
        <v>21</v>
      </c>
      <c r="V60" s="34" t="s">
        <v>113</v>
      </c>
      <c r="W60" s="58" t="s">
        <v>24</v>
      </c>
      <c r="X60" s="58">
        <v>44927</v>
      </c>
      <c r="Y60" s="58">
        <v>44927</v>
      </c>
      <c r="Z60" s="93" t="s">
        <v>25</v>
      </c>
    </row>
    <row r="61" spans="1:26" s="5" customFormat="1" ht="27" customHeight="1" x14ac:dyDescent="0.25">
      <c r="A61" s="99">
        <f t="shared" si="0"/>
        <v>1</v>
      </c>
      <c r="B61" s="97">
        <f t="array" aca="1" ref="B61" ca="1">IF(AND(MAX(IF(O60:O1024=O61,X60:X1024))=X61,Y61&lt;=B$1),P61,"-")</f>
        <v>1114014000000</v>
      </c>
      <c r="C61" s="4">
        <v>1</v>
      </c>
      <c r="D61" s="4">
        <v>1</v>
      </c>
      <c r="E61" s="4">
        <v>1</v>
      </c>
      <c r="F61" s="4">
        <v>4</v>
      </c>
      <c r="G61" s="4">
        <v>1</v>
      </c>
      <c r="H61" s="4">
        <v>4</v>
      </c>
      <c r="I61" s="4">
        <v>0</v>
      </c>
      <c r="J61" s="4">
        <v>0</v>
      </c>
      <c r="K61" s="4">
        <v>0</v>
      </c>
      <c r="L61" s="4" t="s">
        <v>6310</v>
      </c>
      <c r="M61" s="4" t="str">
        <f t="shared" si="2"/>
        <v>NIVEL-6</v>
      </c>
      <c r="N61" s="4" t="str">
        <f t="shared" si="3"/>
        <v>1114010000000</v>
      </c>
      <c r="O61" s="55" t="str">
        <f t="shared" si="1"/>
        <v>1114014000000</v>
      </c>
      <c r="P61" s="105">
        <v>1114014000000</v>
      </c>
      <c r="Q61" s="106" t="s">
        <v>6309</v>
      </c>
      <c r="R61" s="108" t="s">
        <v>114</v>
      </c>
      <c r="S61" s="101" t="s">
        <v>23</v>
      </c>
      <c r="T61" s="33">
        <v>1114014000000</v>
      </c>
      <c r="U61" s="33" t="s">
        <v>21</v>
      </c>
      <c r="V61" s="34" t="s">
        <v>114</v>
      </c>
      <c r="W61" s="58" t="s">
        <v>24</v>
      </c>
      <c r="X61" s="58">
        <v>44927</v>
      </c>
      <c r="Y61" s="58">
        <v>44927</v>
      </c>
      <c r="Z61" s="93" t="s">
        <v>25</v>
      </c>
    </row>
    <row r="62" spans="1:26" s="5" customFormat="1" ht="27" customHeight="1" x14ac:dyDescent="0.25">
      <c r="A62" s="99">
        <f t="shared" si="0"/>
        <v>1</v>
      </c>
      <c r="B62" s="97">
        <f t="array" aca="1" ref="B62" ca="1">IF(AND(MAX(IF(O61:O1025=O62,X61:X1025))=X62,Y62&lt;=B$1),P62,"-")</f>
        <v>1114015000000</v>
      </c>
      <c r="C62" s="4">
        <v>1</v>
      </c>
      <c r="D62" s="4">
        <v>1</v>
      </c>
      <c r="E62" s="4">
        <v>1</v>
      </c>
      <c r="F62" s="4">
        <v>4</v>
      </c>
      <c r="G62" s="4">
        <v>1</v>
      </c>
      <c r="H62" s="4">
        <v>5</v>
      </c>
      <c r="I62" s="4">
        <v>0</v>
      </c>
      <c r="J62" s="4">
        <v>0</v>
      </c>
      <c r="K62" s="4">
        <v>0</v>
      </c>
      <c r="L62" s="4" t="s">
        <v>6310</v>
      </c>
      <c r="M62" s="4" t="str">
        <f t="shared" si="2"/>
        <v>NIVEL-6</v>
      </c>
      <c r="N62" s="4" t="str">
        <f t="shared" si="3"/>
        <v>1114010000000</v>
      </c>
      <c r="O62" s="55" t="str">
        <f t="shared" si="1"/>
        <v>1114015000000</v>
      </c>
      <c r="P62" s="105">
        <v>1114015000000</v>
      </c>
      <c r="Q62" s="106" t="s">
        <v>6309</v>
      </c>
      <c r="R62" s="108" t="s">
        <v>115</v>
      </c>
      <c r="S62" s="101" t="s">
        <v>23</v>
      </c>
      <c r="T62" s="33">
        <v>1114015000000</v>
      </c>
      <c r="U62" s="33" t="s">
        <v>21</v>
      </c>
      <c r="V62" s="34" t="s">
        <v>115</v>
      </c>
      <c r="W62" s="58" t="s">
        <v>24</v>
      </c>
      <c r="X62" s="58">
        <v>44927</v>
      </c>
      <c r="Y62" s="58">
        <v>44927</v>
      </c>
      <c r="Z62" s="93" t="s">
        <v>25</v>
      </c>
    </row>
    <row r="63" spans="1:26" s="5" customFormat="1" ht="27" customHeight="1" x14ac:dyDescent="0.25">
      <c r="A63" s="99">
        <f t="shared" si="0"/>
        <v>1</v>
      </c>
      <c r="B63" s="97">
        <f t="array" aca="1" ref="B63" ca="1">IF(AND(MAX(IF(O62:O1026=O63,X62:X1026))=X63,Y63&lt;=B$1),P63,"-")</f>
        <v>1114500000000</v>
      </c>
      <c r="C63" s="4">
        <v>1</v>
      </c>
      <c r="D63" s="4">
        <v>1</v>
      </c>
      <c r="E63" s="4">
        <v>1</v>
      </c>
      <c r="F63" s="4">
        <v>4</v>
      </c>
      <c r="G63" s="4">
        <v>50</v>
      </c>
      <c r="H63" s="4">
        <v>0</v>
      </c>
      <c r="I63" s="4">
        <v>0</v>
      </c>
      <c r="J63" s="4">
        <v>0</v>
      </c>
      <c r="K63" s="4">
        <v>0</v>
      </c>
      <c r="L63" s="4" t="s">
        <v>6310</v>
      </c>
      <c r="M63" s="4" t="str">
        <f t="shared" si="2"/>
        <v>NIVEL-5</v>
      </c>
      <c r="N63" s="4" t="str">
        <f t="shared" si="3"/>
        <v>1114000000000</v>
      </c>
      <c r="O63" s="55" t="str">
        <f t="shared" si="1"/>
        <v>1114500000000</v>
      </c>
      <c r="P63" s="105">
        <v>1114500000000</v>
      </c>
      <c r="Q63" s="106" t="s">
        <v>6309</v>
      </c>
      <c r="R63" s="108" t="s">
        <v>109</v>
      </c>
      <c r="S63" s="101" t="s">
        <v>36</v>
      </c>
      <c r="T63" s="33">
        <v>1118020000000</v>
      </c>
      <c r="U63" s="33" t="s">
        <v>21</v>
      </c>
      <c r="V63" s="34" t="s">
        <v>116</v>
      </c>
      <c r="W63" s="58" t="s">
        <v>24</v>
      </c>
      <c r="X63" s="58">
        <v>44927</v>
      </c>
      <c r="Y63" s="58">
        <v>44927</v>
      </c>
      <c r="Z63" s="93" t="s">
        <v>25</v>
      </c>
    </row>
    <row r="64" spans="1:26" s="5" customFormat="1" ht="27" customHeight="1" x14ac:dyDescent="0.25">
      <c r="A64" s="99">
        <f t="shared" si="0"/>
        <v>1</v>
      </c>
      <c r="B64" s="97">
        <f t="array" aca="1" ref="B64" ca="1">IF(AND(MAX(IF(O63:O1027=O64,X63:X1027))=X64,Y64&lt;=B$1),P64,"-")</f>
        <v>1114501000000</v>
      </c>
      <c r="C64" s="4">
        <v>1</v>
      </c>
      <c r="D64" s="4">
        <v>1</v>
      </c>
      <c r="E64" s="4">
        <v>1</v>
      </c>
      <c r="F64" s="4">
        <v>4</v>
      </c>
      <c r="G64" s="4">
        <v>50</v>
      </c>
      <c r="H64" s="4">
        <v>1</v>
      </c>
      <c r="I64" s="4">
        <v>0</v>
      </c>
      <c r="J64" s="4">
        <v>0</v>
      </c>
      <c r="K64" s="4">
        <v>0</v>
      </c>
      <c r="L64" s="4" t="s">
        <v>6310</v>
      </c>
      <c r="M64" s="4" t="str">
        <f t="shared" si="2"/>
        <v>NIVEL-6</v>
      </c>
      <c r="N64" s="4" t="str">
        <f t="shared" si="3"/>
        <v>1114500000000</v>
      </c>
      <c r="O64" s="55" t="str">
        <f t="shared" si="1"/>
        <v>1114501000000</v>
      </c>
      <c r="P64" s="105">
        <v>1114501000000</v>
      </c>
      <c r="Q64" s="106" t="s">
        <v>6309</v>
      </c>
      <c r="R64" s="109" t="s">
        <v>117</v>
      </c>
      <c r="S64" s="101" t="s">
        <v>36</v>
      </c>
      <c r="T64" s="33">
        <v>1118021000000</v>
      </c>
      <c r="U64" s="33" t="s">
        <v>21</v>
      </c>
      <c r="V64" s="34" t="s">
        <v>117</v>
      </c>
      <c r="W64" s="58" t="s">
        <v>24</v>
      </c>
      <c r="X64" s="58">
        <v>44927</v>
      </c>
      <c r="Y64" s="58">
        <v>44927</v>
      </c>
      <c r="Z64" s="93" t="s">
        <v>25</v>
      </c>
    </row>
    <row r="65" spans="1:26" s="5" customFormat="1" ht="27" customHeight="1" x14ac:dyDescent="0.25">
      <c r="A65" s="99">
        <f t="shared" si="0"/>
        <v>1</v>
      </c>
      <c r="B65" s="97">
        <f t="array" aca="1" ref="B65" ca="1">IF(AND(MAX(IF(O64:O1028=O65,X64:X1028))=X65,Y65&lt;=B$1),P65,"-")</f>
        <v>1114501100000</v>
      </c>
      <c r="C65" s="4">
        <v>1</v>
      </c>
      <c r="D65" s="4">
        <v>1</v>
      </c>
      <c r="E65" s="4">
        <v>1</v>
      </c>
      <c r="F65" s="4">
        <v>4</v>
      </c>
      <c r="G65" s="4">
        <v>50</v>
      </c>
      <c r="H65" s="4">
        <v>1</v>
      </c>
      <c r="I65" s="4">
        <v>1</v>
      </c>
      <c r="J65" s="4">
        <v>0</v>
      </c>
      <c r="K65" s="4">
        <v>0</v>
      </c>
      <c r="L65" s="4" t="s">
        <v>6310</v>
      </c>
      <c r="M65" s="4" t="str">
        <f t="shared" si="2"/>
        <v>NIVEL-7</v>
      </c>
      <c r="N65" s="4" t="str">
        <f t="shared" si="3"/>
        <v>1114501000000</v>
      </c>
      <c r="O65" s="55" t="str">
        <f t="shared" si="1"/>
        <v>1114501100000</v>
      </c>
      <c r="P65" s="105">
        <v>1114501100000</v>
      </c>
      <c r="Q65" s="106" t="s">
        <v>6309</v>
      </c>
      <c r="R65" s="108" t="s">
        <v>118</v>
      </c>
      <c r="S65" s="101" t="s">
        <v>36</v>
      </c>
      <c r="T65" s="33">
        <v>1118021100000</v>
      </c>
      <c r="U65" s="33" t="s">
        <v>21</v>
      </c>
      <c r="V65" s="34" t="s">
        <v>118</v>
      </c>
      <c r="W65" s="58" t="s">
        <v>24</v>
      </c>
      <c r="X65" s="58">
        <v>44927</v>
      </c>
      <c r="Y65" s="58">
        <v>44927</v>
      </c>
      <c r="Z65" s="93" t="s">
        <v>25</v>
      </c>
    </row>
    <row r="66" spans="1:26" s="5" customFormat="1" ht="27" customHeight="1" x14ac:dyDescent="0.25">
      <c r="A66" s="99">
        <f t="shared" ref="A66:A129" si="4">COUNTIF(O:O,O66)</f>
        <v>1</v>
      </c>
      <c r="B66" s="97">
        <f t="array" aca="1" ref="B66" ca="1">IF(AND(MAX(IF(O65:O1029=O66,X65:X1029))=X66,Y66&lt;=B$1),P66,"-")</f>
        <v>1114501101000</v>
      </c>
      <c r="C66" s="4">
        <v>1</v>
      </c>
      <c r="D66" s="4">
        <v>1</v>
      </c>
      <c r="E66" s="4">
        <v>1</v>
      </c>
      <c r="F66" s="4">
        <v>4</v>
      </c>
      <c r="G66" s="4">
        <v>50</v>
      </c>
      <c r="H66" s="4">
        <v>1</v>
      </c>
      <c r="I66" s="4">
        <v>1</v>
      </c>
      <c r="J66" s="4">
        <v>1</v>
      </c>
      <c r="K66" s="4">
        <v>0</v>
      </c>
      <c r="L66" s="4" t="s">
        <v>6312</v>
      </c>
      <c r="M66" s="4" t="str">
        <f t="shared" si="2"/>
        <v>NIVEL-8</v>
      </c>
      <c r="N66" s="4" t="str">
        <f t="shared" si="3"/>
        <v>1114501100000</v>
      </c>
      <c r="O66" s="55" t="str">
        <f t="shared" ref="O66:O128" si="5">CONCATENATE(P66)</f>
        <v>1114501101000</v>
      </c>
      <c r="P66" s="105">
        <v>1114501101000</v>
      </c>
      <c r="Q66" s="106" t="s">
        <v>6309</v>
      </c>
      <c r="R66" s="108" t="s">
        <v>119</v>
      </c>
      <c r="S66" s="101" t="s">
        <v>36</v>
      </c>
      <c r="T66" s="33">
        <v>1118021101000</v>
      </c>
      <c r="U66" s="33" t="s">
        <v>21</v>
      </c>
      <c r="V66" s="34" t="s">
        <v>120</v>
      </c>
      <c r="W66" s="58" t="s">
        <v>24</v>
      </c>
      <c r="X66" s="58">
        <v>44927</v>
      </c>
      <c r="Y66" s="58">
        <v>44927</v>
      </c>
      <c r="Z66" s="93" t="s">
        <v>25</v>
      </c>
    </row>
    <row r="67" spans="1:26" s="5" customFormat="1" ht="27" customHeight="1" x14ac:dyDescent="0.25">
      <c r="A67" s="99">
        <f t="shared" si="4"/>
        <v>1</v>
      </c>
      <c r="B67" s="97">
        <f t="array" aca="1" ref="B67" ca="1">IF(AND(MAX(IF(O66:O1030=O67,X66:X1030))=X67,Y67&lt;=B$1),P67,"-")</f>
        <v>1114501101001</v>
      </c>
      <c r="C67" s="4">
        <v>1</v>
      </c>
      <c r="D67" s="4">
        <v>1</v>
      </c>
      <c r="E67" s="4">
        <v>1</v>
      </c>
      <c r="F67" s="4">
        <v>4</v>
      </c>
      <c r="G67" s="4">
        <v>50</v>
      </c>
      <c r="H67" s="4">
        <v>1</v>
      </c>
      <c r="I67" s="4">
        <v>1</v>
      </c>
      <c r="J67" s="4">
        <v>1</v>
      </c>
      <c r="K67" s="4">
        <v>1</v>
      </c>
      <c r="L67" s="4" t="s">
        <v>6312</v>
      </c>
      <c r="M67" s="4" t="str">
        <f t="shared" si="2"/>
        <v>NIVEL-9</v>
      </c>
      <c r="N67" s="4" t="str">
        <f t="shared" si="3"/>
        <v>1114501101000</v>
      </c>
      <c r="O67" s="55" t="str">
        <f t="shared" si="5"/>
        <v>1114501101001</v>
      </c>
      <c r="P67" s="105">
        <v>1114501101001</v>
      </c>
      <c r="Q67" s="106" t="s">
        <v>6308</v>
      </c>
      <c r="R67" s="108" t="s">
        <v>121</v>
      </c>
      <c r="S67" s="101" t="s">
        <v>36</v>
      </c>
      <c r="T67" s="33">
        <v>1118021101001</v>
      </c>
      <c r="U67" s="33" t="s">
        <v>40</v>
      </c>
      <c r="V67" s="34" t="s">
        <v>120</v>
      </c>
      <c r="W67" s="58" t="s">
        <v>24</v>
      </c>
      <c r="X67" s="58">
        <v>44927</v>
      </c>
      <c r="Y67" s="58">
        <v>44927</v>
      </c>
      <c r="Z67" s="93" t="s">
        <v>25</v>
      </c>
    </row>
    <row r="68" spans="1:26" s="5" customFormat="1" ht="27" customHeight="1" x14ac:dyDescent="0.25">
      <c r="A68" s="99">
        <f t="shared" si="4"/>
        <v>1</v>
      </c>
      <c r="B68" s="97">
        <f t="array" aca="1" ref="B68" ca="1">IF(AND(MAX(IF(O67:O1031=O68,X67:X1031))=X68,Y68&lt;=B$1),P68,"-")</f>
        <v>1114501101002</v>
      </c>
      <c r="C68" s="4">
        <v>1</v>
      </c>
      <c r="D68" s="4">
        <v>1</v>
      </c>
      <c r="E68" s="4">
        <v>1</v>
      </c>
      <c r="F68" s="4">
        <v>4</v>
      </c>
      <c r="G68" s="4">
        <v>50</v>
      </c>
      <c r="H68" s="4">
        <v>1</v>
      </c>
      <c r="I68" s="4">
        <v>1</v>
      </c>
      <c r="J68" s="4">
        <v>1</v>
      </c>
      <c r="K68" s="4">
        <v>2</v>
      </c>
      <c r="L68" s="4" t="s">
        <v>6312</v>
      </c>
      <c r="M68" s="4" t="str">
        <f t="shared" ref="M68:M131" si="6">IF(K68&lt;&gt;0,"NIVEL-9",
IF(J68&lt;&gt;0,"NIVEL-8",
IF(I68&lt;&gt;0,"NIVEL-7",
IF(H68&lt;&gt;0,"NIVEL-6",
IF(G68&lt;&gt;0,"NIVEL-5",
IF(F68&lt;&gt;0,"NIVEL-4",
IF(E68&lt;&gt;0,"NIVEL-3",
IF(D68&lt;&gt;0,"NIVEL-2",
"NIVEL-1"))))))))</f>
        <v>NIVEL-9</v>
      </c>
      <c r="N68" s="4" t="str">
        <f t="shared" ref="N68:N131" si="7">IF(K68&lt;&gt;0,LEFT(P68,10)&amp;"000",
IF(J68&lt;&gt;0,LEFT(P68,8)&amp;"00000",
IF(I68&lt;&gt;0,LEFT(P68,7)&amp;"000000",
IF(H68&lt;&gt;0,LEFT(P68,6)&amp;"0000000",
IF(G68&lt;&gt;0,LEFT(P68,4)&amp;"000000000",
IF(F68&lt;&gt;0,LEFT(P68,3)&amp;"0000000000",
IF(E68&lt;&gt;0,LEFT(P68,2)&amp;"00000000000",
IF(D68&lt;&gt;0,LEFT(P68,1)&amp;"000000000000",
"-"))))))))</f>
        <v>1114501101000</v>
      </c>
      <c r="O68" s="55" t="str">
        <f t="shared" si="5"/>
        <v>1114501101002</v>
      </c>
      <c r="P68" s="105">
        <v>1114501101002</v>
      </c>
      <c r="Q68" s="106" t="s">
        <v>6308</v>
      </c>
      <c r="R68" s="108" t="s">
        <v>122</v>
      </c>
      <c r="S68" s="101" t="s">
        <v>36</v>
      </c>
      <c r="T68" s="33">
        <v>1118021101002</v>
      </c>
      <c r="U68" s="33" t="s">
        <v>40</v>
      </c>
      <c r="V68" s="34" t="s">
        <v>123</v>
      </c>
      <c r="W68" s="58" t="s">
        <v>24</v>
      </c>
      <c r="X68" s="58">
        <v>44927</v>
      </c>
      <c r="Y68" s="58">
        <v>44927</v>
      </c>
      <c r="Z68" s="93" t="s">
        <v>25</v>
      </c>
    </row>
    <row r="69" spans="1:26" s="5" customFormat="1" ht="27" customHeight="1" x14ac:dyDescent="0.25">
      <c r="A69" s="99">
        <f t="shared" si="4"/>
        <v>1</v>
      </c>
      <c r="B69" s="97">
        <f t="array" aca="1" ref="B69" ca="1">IF(AND(MAX(IF(O68:O1032=O69,X68:X1032))=X69,Y69&lt;=B$1),P69,"-")</f>
        <v>1114501101003</v>
      </c>
      <c r="C69" s="4">
        <v>1</v>
      </c>
      <c r="D69" s="4">
        <v>1</v>
      </c>
      <c r="E69" s="4">
        <v>1</v>
      </c>
      <c r="F69" s="4">
        <v>4</v>
      </c>
      <c r="G69" s="4">
        <v>50</v>
      </c>
      <c r="H69" s="4">
        <v>1</v>
      </c>
      <c r="I69" s="4">
        <v>1</v>
      </c>
      <c r="J69" s="4">
        <v>1</v>
      </c>
      <c r="K69" s="4">
        <v>3</v>
      </c>
      <c r="L69" s="4" t="s">
        <v>6312</v>
      </c>
      <c r="M69" s="4" t="str">
        <f t="shared" si="6"/>
        <v>NIVEL-9</v>
      </c>
      <c r="N69" s="4" t="str">
        <f t="shared" si="7"/>
        <v>1114501101000</v>
      </c>
      <c r="O69" s="55" t="str">
        <f t="shared" si="5"/>
        <v>1114501101003</v>
      </c>
      <c r="P69" s="105">
        <v>1114501101003</v>
      </c>
      <c r="Q69" s="106" t="s">
        <v>6308</v>
      </c>
      <c r="R69" s="108" t="s">
        <v>124</v>
      </c>
      <c r="S69" s="101" t="s">
        <v>36</v>
      </c>
      <c r="T69" s="33">
        <v>1118021101003</v>
      </c>
      <c r="U69" s="33" t="s">
        <v>40</v>
      </c>
      <c r="V69" s="34" t="s">
        <v>125</v>
      </c>
      <c r="W69" s="58" t="s">
        <v>24</v>
      </c>
      <c r="X69" s="58">
        <v>44927</v>
      </c>
      <c r="Y69" s="58">
        <v>44927</v>
      </c>
      <c r="Z69" s="93" t="s">
        <v>25</v>
      </c>
    </row>
    <row r="70" spans="1:26" s="5" customFormat="1" ht="27" customHeight="1" x14ac:dyDescent="0.25">
      <c r="A70" s="99">
        <f t="shared" si="4"/>
        <v>1</v>
      </c>
      <c r="B70" s="97">
        <f t="array" aca="1" ref="B70" ca="1">IF(AND(MAX(IF(O69:O1033=O70,X69:X1033))=X70,Y70&lt;=B$1),P70,"-")</f>
        <v>1114501102000</v>
      </c>
      <c r="C70" s="4">
        <v>1</v>
      </c>
      <c r="D70" s="4">
        <v>1</v>
      </c>
      <c r="E70" s="4">
        <v>1</v>
      </c>
      <c r="F70" s="4">
        <v>4</v>
      </c>
      <c r="G70" s="4">
        <v>50</v>
      </c>
      <c r="H70" s="4">
        <v>1</v>
      </c>
      <c r="I70" s="4">
        <v>1</v>
      </c>
      <c r="J70" s="4">
        <v>2</v>
      </c>
      <c r="K70" s="4">
        <v>0</v>
      </c>
      <c r="L70" s="4" t="s">
        <v>6312</v>
      </c>
      <c r="M70" s="4" t="str">
        <f t="shared" si="6"/>
        <v>NIVEL-8</v>
      </c>
      <c r="N70" s="4" t="str">
        <f t="shared" si="7"/>
        <v>1114501100000</v>
      </c>
      <c r="O70" s="55" t="str">
        <f t="shared" si="5"/>
        <v>1114501102000</v>
      </c>
      <c r="P70" s="105">
        <v>1114501102000</v>
      </c>
      <c r="Q70" s="106" t="s">
        <v>6308</v>
      </c>
      <c r="R70" s="108" t="s">
        <v>126</v>
      </c>
      <c r="S70" s="101" t="s">
        <v>36</v>
      </c>
      <c r="T70" s="33">
        <v>1118021102000</v>
      </c>
      <c r="U70" s="33" t="s">
        <v>40</v>
      </c>
      <c r="V70" s="34" t="s">
        <v>127</v>
      </c>
      <c r="W70" s="58" t="s">
        <v>24</v>
      </c>
      <c r="X70" s="58">
        <v>44927</v>
      </c>
      <c r="Y70" s="58">
        <v>44927</v>
      </c>
      <c r="Z70" s="93" t="s">
        <v>25</v>
      </c>
    </row>
    <row r="71" spans="1:26" s="5" customFormat="1" ht="27" customHeight="1" x14ac:dyDescent="0.25">
      <c r="A71" s="99">
        <f t="shared" si="4"/>
        <v>1</v>
      </c>
      <c r="B71" s="97">
        <f t="array" aca="1" ref="B71" ca="1">IF(AND(MAX(IF(O70:O1034=O71,X70:X1034))=X71,Y71&lt;=B$1),P71,"-")</f>
        <v>1114501103000</v>
      </c>
      <c r="C71" s="4">
        <v>1</v>
      </c>
      <c r="D71" s="4">
        <v>1</v>
      </c>
      <c r="E71" s="4">
        <v>1</v>
      </c>
      <c r="F71" s="4">
        <v>4</v>
      </c>
      <c r="G71" s="4">
        <v>50</v>
      </c>
      <c r="H71" s="4">
        <v>1</v>
      </c>
      <c r="I71" s="4">
        <v>1</v>
      </c>
      <c r="J71" s="4">
        <v>3</v>
      </c>
      <c r="K71" s="4">
        <v>0</v>
      </c>
      <c r="L71" s="4" t="s">
        <v>6312</v>
      </c>
      <c r="M71" s="4" t="str">
        <f t="shared" si="6"/>
        <v>NIVEL-8</v>
      </c>
      <c r="N71" s="4" t="str">
        <f t="shared" si="7"/>
        <v>1114501100000</v>
      </c>
      <c r="O71" s="55" t="str">
        <f t="shared" si="5"/>
        <v>1114501103000</v>
      </c>
      <c r="P71" s="105">
        <v>1114501103000</v>
      </c>
      <c r="Q71" s="106" t="s">
        <v>6308</v>
      </c>
      <c r="R71" s="108" t="s">
        <v>128</v>
      </c>
      <c r="S71" s="101" t="s">
        <v>36</v>
      </c>
      <c r="T71" s="33">
        <v>1118021103000</v>
      </c>
      <c r="U71" s="33" t="s">
        <v>40</v>
      </c>
      <c r="V71" s="34" t="s">
        <v>129</v>
      </c>
      <c r="W71" s="58" t="s">
        <v>24</v>
      </c>
      <c r="X71" s="58">
        <v>44927</v>
      </c>
      <c r="Y71" s="58">
        <v>44927</v>
      </c>
      <c r="Z71" s="93" t="s">
        <v>25</v>
      </c>
    </row>
    <row r="72" spans="1:26" s="5" customFormat="1" ht="27" customHeight="1" x14ac:dyDescent="0.25">
      <c r="A72" s="99">
        <f t="shared" si="4"/>
        <v>1</v>
      </c>
      <c r="B72" s="97">
        <f t="array" aca="1" ref="B72" ca="1">IF(AND(MAX(IF(O71:O1035=O72,X71:X1035))=X72,Y72&lt;=B$1),P72,"-")</f>
        <v>1114501200000</v>
      </c>
      <c r="C72" s="4">
        <v>1</v>
      </c>
      <c r="D72" s="4">
        <v>1</v>
      </c>
      <c r="E72" s="4">
        <v>1</v>
      </c>
      <c r="F72" s="4">
        <v>4</v>
      </c>
      <c r="G72" s="4">
        <v>50</v>
      </c>
      <c r="H72" s="4">
        <v>1</v>
      </c>
      <c r="I72" s="4">
        <v>2</v>
      </c>
      <c r="J72" s="4">
        <v>0</v>
      </c>
      <c r="K72" s="4">
        <v>0</v>
      </c>
      <c r="L72" s="4" t="s">
        <v>6310</v>
      </c>
      <c r="M72" s="4" t="str">
        <f t="shared" si="6"/>
        <v>NIVEL-7</v>
      </c>
      <c r="N72" s="4" t="str">
        <f t="shared" si="7"/>
        <v>1114501000000</v>
      </c>
      <c r="O72" s="55" t="str">
        <f t="shared" si="5"/>
        <v>1114501200000</v>
      </c>
      <c r="P72" s="105">
        <v>1114501200000</v>
      </c>
      <c r="Q72" s="106" t="s">
        <v>6309</v>
      </c>
      <c r="R72" s="108" t="s">
        <v>130</v>
      </c>
      <c r="S72" s="101" t="s">
        <v>36</v>
      </c>
      <c r="T72" s="33">
        <v>1118021200000</v>
      </c>
      <c r="U72" s="33" t="s">
        <v>21</v>
      </c>
      <c r="V72" s="34" t="s">
        <v>130</v>
      </c>
      <c r="W72" s="58" t="s">
        <v>24</v>
      </c>
      <c r="X72" s="58">
        <v>44927</v>
      </c>
      <c r="Y72" s="58">
        <v>44927</v>
      </c>
      <c r="Z72" s="93" t="s">
        <v>25</v>
      </c>
    </row>
    <row r="73" spans="1:26" s="5" customFormat="1" ht="27" customHeight="1" x14ac:dyDescent="0.25">
      <c r="A73" s="99">
        <f t="shared" si="4"/>
        <v>1</v>
      </c>
      <c r="B73" s="97">
        <f t="array" aca="1" ref="B73" ca="1">IF(AND(MAX(IF(O72:O1036=O73,X72:X1036))=X73,Y73&lt;=B$1),P73,"-")</f>
        <v>1114501201000</v>
      </c>
      <c r="C73" s="4">
        <v>1</v>
      </c>
      <c r="D73" s="4">
        <v>1</v>
      </c>
      <c r="E73" s="4">
        <v>1</v>
      </c>
      <c r="F73" s="4">
        <v>4</v>
      </c>
      <c r="G73" s="4">
        <v>50</v>
      </c>
      <c r="H73" s="4">
        <v>1</v>
      </c>
      <c r="I73" s="4">
        <v>2</v>
      </c>
      <c r="J73" s="4">
        <v>1</v>
      </c>
      <c r="K73" s="4">
        <v>0</v>
      </c>
      <c r="L73" s="4" t="s">
        <v>6312</v>
      </c>
      <c r="M73" s="4" t="str">
        <f t="shared" si="6"/>
        <v>NIVEL-8</v>
      </c>
      <c r="N73" s="4" t="str">
        <f t="shared" si="7"/>
        <v>1114501200000</v>
      </c>
      <c r="O73" s="55" t="str">
        <f t="shared" si="5"/>
        <v>1114501201000</v>
      </c>
      <c r="P73" s="105">
        <v>1114501201000</v>
      </c>
      <c r="Q73" s="106" t="s">
        <v>6309</v>
      </c>
      <c r="R73" s="108" t="s">
        <v>131</v>
      </c>
      <c r="S73" s="101" t="s">
        <v>36</v>
      </c>
      <c r="T73" s="33">
        <v>1118021201000</v>
      </c>
      <c r="U73" s="33" t="s">
        <v>21</v>
      </c>
      <c r="V73" s="34" t="s">
        <v>132</v>
      </c>
      <c r="W73" s="58" t="s">
        <v>24</v>
      </c>
      <c r="X73" s="58">
        <v>44927</v>
      </c>
      <c r="Y73" s="58">
        <v>44927</v>
      </c>
      <c r="Z73" s="93" t="s">
        <v>25</v>
      </c>
    </row>
    <row r="74" spans="1:26" s="5" customFormat="1" ht="27" customHeight="1" x14ac:dyDescent="0.25">
      <c r="A74" s="99">
        <f t="shared" si="4"/>
        <v>1</v>
      </c>
      <c r="B74" s="97">
        <f t="array" aca="1" ref="B74" ca="1">IF(AND(MAX(IF(O73:O1037=O74,X73:X1037))=X74,Y74&lt;=B$1),P74,"-")</f>
        <v>1114501201001</v>
      </c>
      <c r="C74" s="4">
        <v>1</v>
      </c>
      <c r="D74" s="4">
        <v>1</v>
      </c>
      <c r="E74" s="4">
        <v>1</v>
      </c>
      <c r="F74" s="4">
        <v>4</v>
      </c>
      <c r="G74" s="4">
        <v>50</v>
      </c>
      <c r="H74" s="4">
        <v>1</v>
      </c>
      <c r="I74" s="4">
        <v>2</v>
      </c>
      <c r="J74" s="4">
        <v>1</v>
      </c>
      <c r="K74" s="4">
        <v>1</v>
      </c>
      <c r="L74" s="4" t="s">
        <v>6312</v>
      </c>
      <c r="M74" s="4" t="str">
        <f t="shared" si="6"/>
        <v>NIVEL-9</v>
      </c>
      <c r="N74" s="4" t="str">
        <f t="shared" si="7"/>
        <v>1114501201000</v>
      </c>
      <c r="O74" s="55" t="str">
        <f t="shared" si="5"/>
        <v>1114501201001</v>
      </c>
      <c r="P74" s="105">
        <v>1114501201001</v>
      </c>
      <c r="Q74" s="106" t="s">
        <v>6308</v>
      </c>
      <c r="R74" s="108" t="s">
        <v>133</v>
      </c>
      <c r="S74" s="101" t="s">
        <v>36</v>
      </c>
      <c r="T74" s="33">
        <v>1118021201001</v>
      </c>
      <c r="U74" s="33" t="s">
        <v>40</v>
      </c>
      <c r="V74" s="34" t="s">
        <v>132</v>
      </c>
      <c r="W74" s="58" t="s">
        <v>24</v>
      </c>
      <c r="X74" s="58">
        <v>44927</v>
      </c>
      <c r="Y74" s="58">
        <v>44927</v>
      </c>
      <c r="Z74" s="93" t="s">
        <v>25</v>
      </c>
    </row>
    <row r="75" spans="1:26" s="5" customFormat="1" ht="27" customHeight="1" x14ac:dyDescent="0.25">
      <c r="A75" s="99">
        <f t="shared" si="4"/>
        <v>1</v>
      </c>
      <c r="B75" s="97">
        <f t="array" aca="1" ref="B75" ca="1">IF(AND(MAX(IF(O74:O1038=O75,X74:X1038))=X75,Y75&lt;=B$1),P75,"-")</f>
        <v>1114501201002</v>
      </c>
      <c r="C75" s="4">
        <v>1</v>
      </c>
      <c r="D75" s="4">
        <v>1</v>
      </c>
      <c r="E75" s="4">
        <v>1</v>
      </c>
      <c r="F75" s="4">
        <v>4</v>
      </c>
      <c r="G75" s="4">
        <v>50</v>
      </c>
      <c r="H75" s="4">
        <v>1</v>
      </c>
      <c r="I75" s="4">
        <v>2</v>
      </c>
      <c r="J75" s="4">
        <v>1</v>
      </c>
      <c r="K75" s="4">
        <v>2</v>
      </c>
      <c r="L75" s="4" t="s">
        <v>6312</v>
      </c>
      <c r="M75" s="4" t="str">
        <f t="shared" si="6"/>
        <v>NIVEL-9</v>
      </c>
      <c r="N75" s="4" t="str">
        <f t="shared" si="7"/>
        <v>1114501201000</v>
      </c>
      <c r="O75" s="55" t="str">
        <f t="shared" si="5"/>
        <v>1114501201002</v>
      </c>
      <c r="P75" s="105">
        <v>1114501201002</v>
      </c>
      <c r="Q75" s="106" t="s">
        <v>6308</v>
      </c>
      <c r="R75" s="108" t="s">
        <v>134</v>
      </c>
      <c r="S75" s="101" t="s">
        <v>36</v>
      </c>
      <c r="T75" s="33">
        <v>1118021201002</v>
      </c>
      <c r="U75" s="33" t="s">
        <v>40</v>
      </c>
      <c r="V75" s="34" t="s">
        <v>135</v>
      </c>
      <c r="W75" s="58" t="s">
        <v>24</v>
      </c>
      <c r="X75" s="58">
        <v>44927</v>
      </c>
      <c r="Y75" s="58">
        <v>44927</v>
      </c>
      <c r="Z75" s="93" t="s">
        <v>25</v>
      </c>
    </row>
    <row r="76" spans="1:26" s="5" customFormat="1" ht="27" customHeight="1" x14ac:dyDescent="0.25">
      <c r="A76" s="99">
        <f t="shared" si="4"/>
        <v>1</v>
      </c>
      <c r="B76" s="97">
        <f t="array" aca="1" ref="B76" ca="1">IF(AND(MAX(IF(O75:O1039=O76,X75:X1039))=X76,Y76&lt;=B$1),P76,"-")</f>
        <v>1114501202000</v>
      </c>
      <c r="C76" s="4">
        <v>1</v>
      </c>
      <c r="D76" s="4">
        <v>1</v>
      </c>
      <c r="E76" s="4">
        <v>1</v>
      </c>
      <c r="F76" s="4">
        <v>4</v>
      </c>
      <c r="G76" s="4">
        <v>50</v>
      </c>
      <c r="H76" s="4">
        <v>1</v>
      </c>
      <c r="I76" s="4">
        <v>2</v>
      </c>
      <c r="J76" s="4">
        <v>2</v>
      </c>
      <c r="K76" s="4">
        <v>0</v>
      </c>
      <c r="L76" s="4" t="s">
        <v>6312</v>
      </c>
      <c r="M76" s="4" t="str">
        <f t="shared" si="6"/>
        <v>NIVEL-8</v>
      </c>
      <c r="N76" s="4" t="str">
        <f t="shared" si="7"/>
        <v>1114501200000</v>
      </c>
      <c r="O76" s="55" t="str">
        <f t="shared" si="5"/>
        <v>1114501202000</v>
      </c>
      <c r="P76" s="105">
        <v>1114501202000</v>
      </c>
      <c r="Q76" s="106" t="s">
        <v>6308</v>
      </c>
      <c r="R76" s="108" t="s">
        <v>136</v>
      </c>
      <c r="S76" s="101" t="s">
        <v>36</v>
      </c>
      <c r="T76" s="33">
        <v>1118021202000</v>
      </c>
      <c r="U76" s="33" t="s">
        <v>40</v>
      </c>
      <c r="V76" s="34" t="s">
        <v>137</v>
      </c>
      <c r="W76" s="58" t="s">
        <v>24</v>
      </c>
      <c r="X76" s="58">
        <v>44927</v>
      </c>
      <c r="Y76" s="58">
        <v>44927</v>
      </c>
      <c r="Z76" s="93" t="s">
        <v>25</v>
      </c>
    </row>
    <row r="77" spans="1:26" s="5" customFormat="1" ht="27" customHeight="1" x14ac:dyDescent="0.25">
      <c r="A77" s="99">
        <f t="shared" si="4"/>
        <v>1</v>
      </c>
      <c r="B77" s="97">
        <f t="array" aca="1" ref="B77" ca="1">IF(AND(MAX(IF(O76:O1040=O77,X76:X1040))=X77,Y77&lt;=B$1),P77,"-")</f>
        <v>1114501203000</v>
      </c>
      <c r="C77" s="4">
        <v>1</v>
      </c>
      <c r="D77" s="4">
        <v>1</v>
      </c>
      <c r="E77" s="4">
        <v>1</v>
      </c>
      <c r="F77" s="4">
        <v>4</v>
      </c>
      <c r="G77" s="4">
        <v>50</v>
      </c>
      <c r="H77" s="4">
        <v>1</v>
      </c>
      <c r="I77" s="4">
        <v>2</v>
      </c>
      <c r="J77" s="4">
        <v>3</v>
      </c>
      <c r="K77" s="4">
        <v>0</v>
      </c>
      <c r="L77" s="4" t="s">
        <v>6312</v>
      </c>
      <c r="M77" s="4" t="str">
        <f t="shared" si="6"/>
        <v>NIVEL-8</v>
      </c>
      <c r="N77" s="4" t="str">
        <f t="shared" si="7"/>
        <v>1114501200000</v>
      </c>
      <c r="O77" s="55" t="str">
        <f t="shared" si="5"/>
        <v>1114501203000</v>
      </c>
      <c r="P77" s="105">
        <v>1114501203000</v>
      </c>
      <c r="Q77" s="106" t="s">
        <v>6308</v>
      </c>
      <c r="R77" s="108" t="s">
        <v>138</v>
      </c>
      <c r="S77" s="101" t="s">
        <v>36</v>
      </c>
      <c r="T77" s="33">
        <v>1118021203000</v>
      </c>
      <c r="U77" s="33" t="s">
        <v>40</v>
      </c>
      <c r="V77" s="34" t="s">
        <v>139</v>
      </c>
      <c r="W77" s="58" t="s">
        <v>24</v>
      </c>
      <c r="X77" s="58">
        <v>44927</v>
      </c>
      <c r="Y77" s="58">
        <v>44927</v>
      </c>
      <c r="Z77" s="93" t="s">
        <v>25</v>
      </c>
    </row>
    <row r="78" spans="1:26" s="5" customFormat="1" ht="27" customHeight="1" x14ac:dyDescent="0.25">
      <c r="A78" s="99">
        <f t="shared" si="4"/>
        <v>1</v>
      </c>
      <c r="B78" s="97">
        <f t="array" aca="1" ref="B78" ca="1">IF(AND(MAX(IF(O77:O1041=O78,X77:X1041))=X78,Y78&lt;=B$1),P78,"-")</f>
        <v>1114501300000</v>
      </c>
      <c r="C78" s="4">
        <v>1</v>
      </c>
      <c r="D78" s="4">
        <v>1</v>
      </c>
      <c r="E78" s="4">
        <v>1</v>
      </c>
      <c r="F78" s="4">
        <v>4</v>
      </c>
      <c r="G78" s="4">
        <v>50</v>
      </c>
      <c r="H78" s="4">
        <v>1</v>
      </c>
      <c r="I78" s="4">
        <v>3</v>
      </c>
      <c r="J78" s="4">
        <v>0</v>
      </c>
      <c r="K78" s="4">
        <v>0</v>
      </c>
      <c r="L78" s="4" t="s">
        <v>6310</v>
      </c>
      <c r="M78" s="4" t="str">
        <f t="shared" si="6"/>
        <v>NIVEL-7</v>
      </c>
      <c r="N78" s="4" t="str">
        <f t="shared" si="7"/>
        <v>1114501000000</v>
      </c>
      <c r="O78" s="55" t="str">
        <f t="shared" si="5"/>
        <v>1114501300000</v>
      </c>
      <c r="P78" s="105">
        <v>1114501300000</v>
      </c>
      <c r="Q78" s="106" t="s">
        <v>6309</v>
      </c>
      <c r="R78" s="108" t="s">
        <v>140</v>
      </c>
      <c r="S78" s="101" t="s">
        <v>36</v>
      </c>
      <c r="T78" s="33">
        <v>1118021300000</v>
      </c>
      <c r="U78" s="33" t="s">
        <v>21</v>
      </c>
      <c r="V78" s="34" t="s">
        <v>140</v>
      </c>
      <c r="W78" s="58" t="s">
        <v>24</v>
      </c>
      <c r="X78" s="58">
        <v>44927</v>
      </c>
      <c r="Y78" s="58">
        <v>44927</v>
      </c>
      <c r="Z78" s="93" t="s">
        <v>25</v>
      </c>
    </row>
    <row r="79" spans="1:26" s="5" customFormat="1" ht="27" customHeight="1" x14ac:dyDescent="0.25">
      <c r="A79" s="99">
        <f t="shared" si="4"/>
        <v>1</v>
      </c>
      <c r="B79" s="97">
        <f t="array" aca="1" ref="B79" ca="1">IF(AND(MAX(IF(O78:O1042=O79,X78:X1042))=X79,Y79&lt;=B$1),P79,"-")</f>
        <v>1114501301000</v>
      </c>
      <c r="C79" s="4">
        <v>1</v>
      </c>
      <c r="D79" s="4">
        <v>1</v>
      </c>
      <c r="E79" s="4">
        <v>1</v>
      </c>
      <c r="F79" s="4">
        <v>4</v>
      </c>
      <c r="G79" s="4">
        <v>50</v>
      </c>
      <c r="H79" s="4">
        <v>1</v>
      </c>
      <c r="I79" s="4">
        <v>3</v>
      </c>
      <c r="J79" s="4">
        <v>1</v>
      </c>
      <c r="K79" s="4">
        <v>0</v>
      </c>
      <c r="L79" s="4" t="s">
        <v>6312</v>
      </c>
      <c r="M79" s="4" t="str">
        <f t="shared" si="6"/>
        <v>NIVEL-8</v>
      </c>
      <c r="N79" s="4" t="str">
        <f t="shared" si="7"/>
        <v>1114501300000</v>
      </c>
      <c r="O79" s="55" t="str">
        <f t="shared" si="5"/>
        <v>1114501301000</v>
      </c>
      <c r="P79" s="105">
        <v>1114501301000</v>
      </c>
      <c r="Q79" s="106" t="s">
        <v>6309</v>
      </c>
      <c r="R79" s="108" t="s">
        <v>141</v>
      </c>
      <c r="S79" s="101" t="s">
        <v>36</v>
      </c>
      <c r="T79" s="33">
        <v>1118021301000</v>
      </c>
      <c r="U79" s="33" t="s">
        <v>21</v>
      </c>
      <c r="V79" s="34" t="s">
        <v>142</v>
      </c>
      <c r="W79" s="58" t="s">
        <v>24</v>
      </c>
      <c r="X79" s="58">
        <v>44927</v>
      </c>
      <c r="Y79" s="58">
        <v>44927</v>
      </c>
      <c r="Z79" s="93" t="s">
        <v>25</v>
      </c>
    </row>
    <row r="80" spans="1:26" s="5" customFormat="1" ht="27" customHeight="1" x14ac:dyDescent="0.25">
      <c r="A80" s="99">
        <f t="shared" si="4"/>
        <v>1</v>
      </c>
      <c r="B80" s="97">
        <f t="array" aca="1" ref="B80" ca="1">IF(AND(MAX(IF(O79:O1043=O80,X79:X1043))=X80,Y80&lt;=B$1),P80,"-")</f>
        <v>1114501301001</v>
      </c>
      <c r="C80" s="4">
        <v>1</v>
      </c>
      <c r="D80" s="4">
        <v>1</v>
      </c>
      <c r="E80" s="4">
        <v>1</v>
      </c>
      <c r="F80" s="4">
        <v>4</v>
      </c>
      <c r="G80" s="4">
        <v>50</v>
      </c>
      <c r="H80" s="4">
        <v>1</v>
      </c>
      <c r="I80" s="4">
        <v>3</v>
      </c>
      <c r="J80" s="4">
        <v>1</v>
      </c>
      <c r="K80" s="4">
        <v>1</v>
      </c>
      <c r="L80" s="4" t="s">
        <v>6312</v>
      </c>
      <c r="M80" s="4" t="str">
        <f t="shared" si="6"/>
        <v>NIVEL-9</v>
      </c>
      <c r="N80" s="4" t="str">
        <f t="shared" si="7"/>
        <v>1114501301000</v>
      </c>
      <c r="O80" s="55" t="str">
        <f t="shared" si="5"/>
        <v>1114501301001</v>
      </c>
      <c r="P80" s="105">
        <v>1114501301001</v>
      </c>
      <c r="Q80" s="106" t="s">
        <v>6308</v>
      </c>
      <c r="R80" s="108" t="s">
        <v>143</v>
      </c>
      <c r="S80" s="101" t="s">
        <v>36</v>
      </c>
      <c r="T80" s="33">
        <v>1118021301001</v>
      </c>
      <c r="U80" s="33" t="s">
        <v>40</v>
      </c>
      <c r="V80" s="34" t="s">
        <v>142</v>
      </c>
      <c r="W80" s="58" t="s">
        <v>24</v>
      </c>
      <c r="X80" s="58">
        <v>44927</v>
      </c>
      <c r="Y80" s="58">
        <v>44927</v>
      </c>
      <c r="Z80" s="93" t="s">
        <v>25</v>
      </c>
    </row>
    <row r="81" spans="1:26" s="5" customFormat="1" ht="27" customHeight="1" x14ac:dyDescent="0.25">
      <c r="A81" s="99">
        <f t="shared" si="4"/>
        <v>1</v>
      </c>
      <c r="B81" s="97">
        <f t="array" aca="1" ref="B81" ca="1">IF(AND(MAX(IF(O80:O1044=O81,X80:X1044))=X81,Y81&lt;=B$1),P81,"-")</f>
        <v>1114501301002</v>
      </c>
      <c r="C81" s="4">
        <v>1</v>
      </c>
      <c r="D81" s="4">
        <v>1</v>
      </c>
      <c r="E81" s="4">
        <v>1</v>
      </c>
      <c r="F81" s="4">
        <v>4</v>
      </c>
      <c r="G81" s="4">
        <v>50</v>
      </c>
      <c r="H81" s="4">
        <v>1</v>
      </c>
      <c r="I81" s="4">
        <v>3</v>
      </c>
      <c r="J81" s="4">
        <v>1</v>
      </c>
      <c r="K81" s="4">
        <v>2</v>
      </c>
      <c r="L81" s="4" t="s">
        <v>6312</v>
      </c>
      <c r="M81" s="4" t="str">
        <f t="shared" si="6"/>
        <v>NIVEL-9</v>
      </c>
      <c r="N81" s="4" t="str">
        <f t="shared" si="7"/>
        <v>1114501301000</v>
      </c>
      <c r="O81" s="55" t="str">
        <f t="shared" si="5"/>
        <v>1114501301002</v>
      </c>
      <c r="P81" s="105">
        <v>1114501301002</v>
      </c>
      <c r="Q81" s="106" t="s">
        <v>6308</v>
      </c>
      <c r="R81" s="108" t="s">
        <v>144</v>
      </c>
      <c r="S81" s="101" t="s">
        <v>36</v>
      </c>
      <c r="T81" s="33">
        <v>1118021301002</v>
      </c>
      <c r="U81" s="33" t="s">
        <v>40</v>
      </c>
      <c r="V81" s="34" t="s">
        <v>145</v>
      </c>
      <c r="W81" s="58" t="s">
        <v>24</v>
      </c>
      <c r="X81" s="58">
        <v>44927</v>
      </c>
      <c r="Y81" s="58">
        <v>44927</v>
      </c>
      <c r="Z81" s="93" t="s">
        <v>25</v>
      </c>
    </row>
    <row r="82" spans="1:26" s="5" customFormat="1" ht="27" customHeight="1" x14ac:dyDescent="0.25">
      <c r="A82" s="99">
        <f t="shared" si="4"/>
        <v>1</v>
      </c>
      <c r="B82" s="97">
        <f t="array" aca="1" ref="B82" ca="1">IF(AND(MAX(IF(O81:O1045=O82,X81:X1045))=X82,Y82&lt;=B$1),P82,"-")</f>
        <v>1114501302000</v>
      </c>
      <c r="C82" s="4">
        <v>1</v>
      </c>
      <c r="D82" s="4">
        <v>1</v>
      </c>
      <c r="E82" s="4">
        <v>1</v>
      </c>
      <c r="F82" s="4">
        <v>4</v>
      </c>
      <c r="G82" s="4">
        <v>50</v>
      </c>
      <c r="H82" s="4">
        <v>1</v>
      </c>
      <c r="I82" s="4">
        <v>3</v>
      </c>
      <c r="J82" s="4">
        <v>2</v>
      </c>
      <c r="K82" s="4">
        <v>0</v>
      </c>
      <c r="L82" s="4" t="s">
        <v>6312</v>
      </c>
      <c r="M82" s="4" t="str">
        <f t="shared" si="6"/>
        <v>NIVEL-8</v>
      </c>
      <c r="N82" s="4" t="str">
        <f t="shared" si="7"/>
        <v>1114501300000</v>
      </c>
      <c r="O82" s="55" t="str">
        <f t="shared" si="5"/>
        <v>1114501302000</v>
      </c>
      <c r="P82" s="105">
        <v>1114501302000</v>
      </c>
      <c r="Q82" s="106" t="s">
        <v>6308</v>
      </c>
      <c r="R82" s="108" t="s">
        <v>146</v>
      </c>
      <c r="S82" s="101" t="s">
        <v>36</v>
      </c>
      <c r="T82" s="33">
        <v>1118021302000</v>
      </c>
      <c r="U82" s="33" t="s">
        <v>40</v>
      </c>
      <c r="V82" s="34" t="s">
        <v>147</v>
      </c>
      <c r="W82" s="58" t="s">
        <v>24</v>
      </c>
      <c r="X82" s="58">
        <v>44927</v>
      </c>
      <c r="Y82" s="58">
        <v>44927</v>
      </c>
      <c r="Z82" s="93" t="s">
        <v>25</v>
      </c>
    </row>
    <row r="83" spans="1:26" s="5" customFormat="1" ht="27" customHeight="1" x14ac:dyDescent="0.25">
      <c r="A83" s="99">
        <f t="shared" si="4"/>
        <v>1</v>
      </c>
      <c r="B83" s="97">
        <f t="array" aca="1" ref="B83" ca="1">IF(AND(MAX(IF(O82:O1046=O83,X82:X1046))=X83,Y83&lt;=B$1),P83,"-")</f>
        <v>1114501303000</v>
      </c>
      <c r="C83" s="4">
        <v>1</v>
      </c>
      <c r="D83" s="4">
        <v>1</v>
      </c>
      <c r="E83" s="4">
        <v>1</v>
      </c>
      <c r="F83" s="4">
        <v>4</v>
      </c>
      <c r="G83" s="4">
        <v>50</v>
      </c>
      <c r="H83" s="4">
        <v>1</v>
      </c>
      <c r="I83" s="4">
        <v>3</v>
      </c>
      <c r="J83" s="4">
        <v>3</v>
      </c>
      <c r="K83" s="4">
        <v>0</v>
      </c>
      <c r="L83" s="4" t="s">
        <v>6312</v>
      </c>
      <c r="M83" s="4" t="str">
        <f t="shared" si="6"/>
        <v>NIVEL-8</v>
      </c>
      <c r="N83" s="4" t="str">
        <f t="shared" si="7"/>
        <v>1114501300000</v>
      </c>
      <c r="O83" s="55" t="str">
        <f t="shared" si="5"/>
        <v>1114501303000</v>
      </c>
      <c r="P83" s="105">
        <v>1114501303000</v>
      </c>
      <c r="Q83" s="106" t="s">
        <v>6308</v>
      </c>
      <c r="R83" s="108" t="s">
        <v>148</v>
      </c>
      <c r="S83" s="101" t="s">
        <v>36</v>
      </c>
      <c r="T83" s="33">
        <v>1118021303000</v>
      </c>
      <c r="U83" s="33" t="s">
        <v>40</v>
      </c>
      <c r="V83" s="34" t="s">
        <v>149</v>
      </c>
      <c r="W83" s="58" t="s">
        <v>24</v>
      </c>
      <c r="X83" s="58">
        <v>44927</v>
      </c>
      <c r="Y83" s="58">
        <v>44927</v>
      </c>
      <c r="Z83" s="93" t="s">
        <v>25</v>
      </c>
    </row>
    <row r="84" spans="1:26" s="5" customFormat="1" ht="27" customHeight="1" x14ac:dyDescent="0.25">
      <c r="A84" s="99">
        <f t="shared" si="4"/>
        <v>1</v>
      </c>
      <c r="B84" s="97">
        <f t="array" aca="1" ref="B84" ca="1">IF(AND(MAX(IF(O83:O1047=O84,X83:X1047))=X84,Y84&lt;=B$1),P84,"-")</f>
        <v>1114501400000</v>
      </c>
      <c r="C84" s="4">
        <v>1</v>
      </c>
      <c r="D84" s="4">
        <v>1</v>
      </c>
      <c r="E84" s="4">
        <v>1</v>
      </c>
      <c r="F84" s="4">
        <v>4</v>
      </c>
      <c r="G84" s="4">
        <v>50</v>
      </c>
      <c r="H84" s="4">
        <v>1</v>
      </c>
      <c r="I84" s="4">
        <v>4</v>
      </c>
      <c r="J84" s="4">
        <v>0</v>
      </c>
      <c r="K84" s="4">
        <v>0</v>
      </c>
      <c r="L84" s="4" t="s">
        <v>6310</v>
      </c>
      <c r="M84" s="4" t="str">
        <f t="shared" si="6"/>
        <v>NIVEL-7</v>
      </c>
      <c r="N84" s="4" t="str">
        <f t="shared" si="7"/>
        <v>1114501000000</v>
      </c>
      <c r="O84" s="55" t="str">
        <f t="shared" si="5"/>
        <v>1114501400000</v>
      </c>
      <c r="P84" s="105">
        <v>1114501400000</v>
      </c>
      <c r="Q84" s="106" t="s">
        <v>6309</v>
      </c>
      <c r="R84" s="108" t="s">
        <v>150</v>
      </c>
      <c r="S84" s="101" t="s">
        <v>36</v>
      </c>
      <c r="T84" s="33">
        <v>1118021400000</v>
      </c>
      <c r="U84" s="33" t="s">
        <v>21</v>
      </c>
      <c r="V84" s="34" t="s">
        <v>150</v>
      </c>
      <c r="W84" s="58" t="s">
        <v>24</v>
      </c>
      <c r="X84" s="58">
        <v>44927</v>
      </c>
      <c r="Y84" s="58">
        <v>44927</v>
      </c>
      <c r="Z84" s="93" t="s">
        <v>25</v>
      </c>
    </row>
    <row r="85" spans="1:26" s="5" customFormat="1" ht="27" customHeight="1" x14ac:dyDescent="0.25">
      <c r="A85" s="99">
        <f t="shared" si="4"/>
        <v>1</v>
      </c>
      <c r="B85" s="97">
        <f t="array" aca="1" ref="B85" ca="1">IF(AND(MAX(IF(O84:O1048=O85,X84:X1048))=X85,Y85&lt;=B$1),P85,"-")</f>
        <v>1114501401000</v>
      </c>
      <c r="C85" s="4">
        <v>1</v>
      </c>
      <c r="D85" s="4">
        <v>1</v>
      </c>
      <c r="E85" s="4">
        <v>1</v>
      </c>
      <c r="F85" s="4">
        <v>4</v>
      </c>
      <c r="G85" s="4">
        <v>50</v>
      </c>
      <c r="H85" s="4">
        <v>1</v>
      </c>
      <c r="I85" s="4">
        <v>4</v>
      </c>
      <c r="J85" s="4">
        <v>1</v>
      </c>
      <c r="K85" s="4">
        <v>0</v>
      </c>
      <c r="L85" s="4" t="s">
        <v>6312</v>
      </c>
      <c r="M85" s="4" t="str">
        <f t="shared" si="6"/>
        <v>NIVEL-8</v>
      </c>
      <c r="N85" s="4" t="str">
        <f t="shared" si="7"/>
        <v>1114501400000</v>
      </c>
      <c r="O85" s="55" t="str">
        <f t="shared" si="5"/>
        <v>1114501401000</v>
      </c>
      <c r="P85" s="105">
        <v>1114501401000</v>
      </c>
      <c r="Q85" s="106" t="s">
        <v>6309</v>
      </c>
      <c r="R85" s="108" t="s">
        <v>151</v>
      </c>
      <c r="S85" s="101" t="s">
        <v>36</v>
      </c>
      <c r="T85" s="33">
        <v>1118021401000</v>
      </c>
      <c r="U85" s="33" t="s">
        <v>21</v>
      </c>
      <c r="V85" s="34" t="s">
        <v>152</v>
      </c>
      <c r="W85" s="58" t="s">
        <v>24</v>
      </c>
      <c r="X85" s="58">
        <v>44927</v>
      </c>
      <c r="Y85" s="58">
        <v>44927</v>
      </c>
      <c r="Z85" s="93" t="s">
        <v>25</v>
      </c>
    </row>
    <row r="86" spans="1:26" s="5" customFormat="1" ht="27" customHeight="1" x14ac:dyDescent="0.25">
      <c r="A86" s="99">
        <f t="shared" si="4"/>
        <v>1</v>
      </c>
      <c r="B86" s="97">
        <f t="array" aca="1" ref="B86" ca="1">IF(AND(MAX(IF(O85:O1049=O86,X85:X1049))=X86,Y86&lt;=B$1),P86,"-")</f>
        <v>1114501401001</v>
      </c>
      <c r="C86" s="4">
        <v>1</v>
      </c>
      <c r="D86" s="4">
        <v>1</v>
      </c>
      <c r="E86" s="4">
        <v>1</v>
      </c>
      <c r="F86" s="4">
        <v>4</v>
      </c>
      <c r="G86" s="4">
        <v>50</v>
      </c>
      <c r="H86" s="4">
        <v>1</v>
      </c>
      <c r="I86" s="4">
        <v>4</v>
      </c>
      <c r="J86" s="4">
        <v>1</v>
      </c>
      <c r="K86" s="4">
        <v>1</v>
      </c>
      <c r="L86" s="4" t="s">
        <v>6312</v>
      </c>
      <c r="M86" s="4" t="str">
        <f t="shared" si="6"/>
        <v>NIVEL-9</v>
      </c>
      <c r="N86" s="4" t="str">
        <f t="shared" si="7"/>
        <v>1114501401000</v>
      </c>
      <c r="O86" s="55" t="str">
        <f t="shared" si="5"/>
        <v>1114501401001</v>
      </c>
      <c r="P86" s="105">
        <v>1114501401001</v>
      </c>
      <c r="Q86" s="106" t="s">
        <v>6308</v>
      </c>
      <c r="R86" s="108" t="s">
        <v>153</v>
      </c>
      <c r="S86" s="101" t="s">
        <v>36</v>
      </c>
      <c r="T86" s="33">
        <v>1118021401001</v>
      </c>
      <c r="U86" s="33" t="s">
        <v>40</v>
      </c>
      <c r="V86" s="34" t="s">
        <v>152</v>
      </c>
      <c r="W86" s="58" t="s">
        <v>24</v>
      </c>
      <c r="X86" s="58">
        <v>44927</v>
      </c>
      <c r="Y86" s="58">
        <v>44927</v>
      </c>
      <c r="Z86" s="93" t="s">
        <v>25</v>
      </c>
    </row>
    <row r="87" spans="1:26" s="5" customFormat="1" ht="27" customHeight="1" x14ac:dyDescent="0.25">
      <c r="A87" s="99">
        <f t="shared" si="4"/>
        <v>1</v>
      </c>
      <c r="B87" s="97">
        <f t="array" aca="1" ref="B87" ca="1">IF(AND(MAX(IF(O86:O1050=O87,X86:X1050))=X87,Y87&lt;=B$1),P87,"-")</f>
        <v>1114501402000</v>
      </c>
      <c r="C87" s="4">
        <v>1</v>
      </c>
      <c r="D87" s="4">
        <v>1</v>
      </c>
      <c r="E87" s="4">
        <v>1</v>
      </c>
      <c r="F87" s="4">
        <v>4</v>
      </c>
      <c r="G87" s="4">
        <v>50</v>
      </c>
      <c r="H87" s="4">
        <v>1</v>
      </c>
      <c r="I87" s="4">
        <v>4</v>
      </c>
      <c r="J87" s="4">
        <v>2</v>
      </c>
      <c r="K87" s="4">
        <v>0</v>
      </c>
      <c r="L87" s="4" t="s">
        <v>6312</v>
      </c>
      <c r="M87" s="4" t="str">
        <f t="shared" si="6"/>
        <v>NIVEL-8</v>
      </c>
      <c r="N87" s="4" t="str">
        <f t="shared" si="7"/>
        <v>1114501400000</v>
      </c>
      <c r="O87" s="55" t="str">
        <f t="shared" si="5"/>
        <v>1114501402000</v>
      </c>
      <c r="P87" s="105">
        <v>1114501402000</v>
      </c>
      <c r="Q87" s="106" t="s">
        <v>6308</v>
      </c>
      <c r="R87" s="108" t="s">
        <v>154</v>
      </c>
      <c r="S87" s="101" t="s">
        <v>36</v>
      </c>
      <c r="T87" s="33">
        <v>1118021402000</v>
      </c>
      <c r="U87" s="33" t="s">
        <v>40</v>
      </c>
      <c r="V87" s="34" t="s">
        <v>155</v>
      </c>
      <c r="W87" s="58" t="s">
        <v>24</v>
      </c>
      <c r="X87" s="58">
        <v>44927</v>
      </c>
      <c r="Y87" s="58">
        <v>44927</v>
      </c>
      <c r="Z87" s="93" t="s">
        <v>25</v>
      </c>
    </row>
    <row r="88" spans="1:26" s="5" customFormat="1" ht="27" customHeight="1" x14ac:dyDescent="0.25">
      <c r="A88" s="99">
        <f t="shared" si="4"/>
        <v>1</v>
      </c>
      <c r="B88" s="97">
        <f t="array" aca="1" ref="B88" ca="1">IF(AND(MAX(IF(O87:O1051=O88,X87:X1051))=X88,Y88&lt;=B$1),P88,"-")</f>
        <v>1114501403000</v>
      </c>
      <c r="C88" s="4">
        <v>1</v>
      </c>
      <c r="D88" s="4">
        <v>1</v>
      </c>
      <c r="E88" s="4">
        <v>1</v>
      </c>
      <c r="F88" s="4">
        <v>4</v>
      </c>
      <c r="G88" s="4">
        <v>50</v>
      </c>
      <c r="H88" s="4">
        <v>1</v>
      </c>
      <c r="I88" s="4">
        <v>4</v>
      </c>
      <c r="J88" s="4">
        <v>3</v>
      </c>
      <c r="K88" s="4">
        <v>0</v>
      </c>
      <c r="L88" s="4" t="s">
        <v>6312</v>
      </c>
      <c r="M88" s="4" t="str">
        <f t="shared" si="6"/>
        <v>NIVEL-8</v>
      </c>
      <c r="N88" s="4" t="str">
        <f t="shared" si="7"/>
        <v>1114501400000</v>
      </c>
      <c r="O88" s="55" t="str">
        <f t="shared" si="5"/>
        <v>1114501403000</v>
      </c>
      <c r="P88" s="105">
        <v>1114501403000</v>
      </c>
      <c r="Q88" s="106" t="s">
        <v>6308</v>
      </c>
      <c r="R88" s="108" t="s">
        <v>156</v>
      </c>
      <c r="S88" s="101" t="s">
        <v>36</v>
      </c>
      <c r="T88" s="33">
        <v>1118021403000</v>
      </c>
      <c r="U88" s="33" t="s">
        <v>40</v>
      </c>
      <c r="V88" s="34" t="s">
        <v>157</v>
      </c>
      <c r="W88" s="58" t="s">
        <v>24</v>
      </c>
      <c r="X88" s="58">
        <v>44927</v>
      </c>
      <c r="Y88" s="58">
        <v>44927</v>
      </c>
      <c r="Z88" s="93" t="s">
        <v>25</v>
      </c>
    </row>
    <row r="89" spans="1:26" s="5" customFormat="1" ht="27" customHeight="1" x14ac:dyDescent="0.25">
      <c r="A89" s="99">
        <f t="shared" si="4"/>
        <v>1</v>
      </c>
      <c r="B89" s="97">
        <f t="array" aca="1" ref="B89" ca="1">IF(AND(MAX(IF(O88:O1052=O89,X88:X1052))=X89,Y89&lt;=B$1),P89,"-")</f>
        <v>1114502000000</v>
      </c>
      <c r="C89" s="4">
        <v>1</v>
      </c>
      <c r="D89" s="4">
        <v>1</v>
      </c>
      <c r="E89" s="4">
        <v>1</v>
      </c>
      <c r="F89" s="4">
        <v>4</v>
      </c>
      <c r="G89" s="4">
        <v>50</v>
      </c>
      <c r="H89" s="4">
        <v>2</v>
      </c>
      <c r="I89" s="4">
        <v>0</v>
      </c>
      <c r="J89" s="4">
        <v>0</v>
      </c>
      <c r="K89" s="4">
        <v>0</v>
      </c>
      <c r="L89" s="4" t="s">
        <v>6310</v>
      </c>
      <c r="M89" s="4" t="str">
        <f t="shared" si="6"/>
        <v>NIVEL-6</v>
      </c>
      <c r="N89" s="4" t="str">
        <f t="shared" si="7"/>
        <v>1114500000000</v>
      </c>
      <c r="O89" s="55" t="str">
        <f t="shared" si="5"/>
        <v>1114502000000</v>
      </c>
      <c r="P89" s="105">
        <v>1114502000000</v>
      </c>
      <c r="Q89" s="106" t="s">
        <v>6309</v>
      </c>
      <c r="R89" s="108" t="s">
        <v>158</v>
      </c>
      <c r="S89" s="101" t="s">
        <v>36</v>
      </c>
      <c r="T89" s="33">
        <v>1118022000000</v>
      </c>
      <c r="U89" s="33" t="s">
        <v>21</v>
      </c>
      <c r="V89" s="34" t="s">
        <v>158</v>
      </c>
      <c r="W89" s="58" t="s">
        <v>24</v>
      </c>
      <c r="X89" s="58">
        <v>44927</v>
      </c>
      <c r="Y89" s="58">
        <v>44927</v>
      </c>
      <c r="Z89" s="93" t="s">
        <v>25</v>
      </c>
    </row>
    <row r="90" spans="1:26" s="5" customFormat="1" ht="27" customHeight="1" x14ac:dyDescent="0.25">
      <c r="A90" s="99">
        <f t="shared" si="4"/>
        <v>1</v>
      </c>
      <c r="B90" s="97">
        <f t="array" aca="1" ref="B90" ca="1">IF(AND(MAX(IF(O89:O1053=O90,X89:X1053))=X90,Y90&lt;=B$1),P90,"-")</f>
        <v>1114502100000</v>
      </c>
      <c r="C90" s="4">
        <v>1</v>
      </c>
      <c r="D90" s="4">
        <v>1</v>
      </c>
      <c r="E90" s="4">
        <v>1</v>
      </c>
      <c r="F90" s="4">
        <v>4</v>
      </c>
      <c r="G90" s="4">
        <v>50</v>
      </c>
      <c r="H90" s="4">
        <v>2</v>
      </c>
      <c r="I90" s="4">
        <v>1</v>
      </c>
      <c r="J90" s="4">
        <v>0</v>
      </c>
      <c r="K90" s="4">
        <v>0</v>
      </c>
      <c r="L90" s="4" t="s">
        <v>6310</v>
      </c>
      <c r="M90" s="4" t="str">
        <f t="shared" si="6"/>
        <v>NIVEL-7</v>
      </c>
      <c r="N90" s="4" t="str">
        <f t="shared" si="7"/>
        <v>1114502000000</v>
      </c>
      <c r="O90" s="55" t="str">
        <f t="shared" si="5"/>
        <v>1114502100000</v>
      </c>
      <c r="P90" s="105">
        <v>1114502100000</v>
      </c>
      <c r="Q90" s="106" t="s">
        <v>6309</v>
      </c>
      <c r="R90" s="108" t="s">
        <v>159</v>
      </c>
      <c r="S90" s="101" t="s">
        <v>36</v>
      </c>
      <c r="T90" s="33">
        <v>1118022100000</v>
      </c>
      <c r="U90" s="33" t="s">
        <v>21</v>
      </c>
      <c r="V90" s="34" t="s">
        <v>160</v>
      </c>
      <c r="W90" s="58" t="s">
        <v>24</v>
      </c>
      <c r="X90" s="58">
        <v>44927</v>
      </c>
      <c r="Y90" s="58">
        <v>44927</v>
      </c>
      <c r="Z90" s="93" t="s">
        <v>25</v>
      </c>
    </row>
    <row r="91" spans="1:26" s="5" customFormat="1" ht="27" customHeight="1" x14ac:dyDescent="0.25">
      <c r="A91" s="99">
        <f t="shared" si="4"/>
        <v>1</v>
      </c>
      <c r="B91" s="97">
        <f t="array" aca="1" ref="B91" ca="1">IF(AND(MAX(IF(O90:O1054=O91,X90:X1054))=X91,Y91&lt;=B$1),P91,"-")</f>
        <v>1114502101000</v>
      </c>
      <c r="C91" s="4">
        <v>1</v>
      </c>
      <c r="D91" s="4">
        <v>1</v>
      </c>
      <c r="E91" s="4">
        <v>1</v>
      </c>
      <c r="F91" s="4">
        <v>4</v>
      </c>
      <c r="G91" s="4">
        <v>50</v>
      </c>
      <c r="H91" s="4">
        <v>2</v>
      </c>
      <c r="I91" s="4">
        <v>1</v>
      </c>
      <c r="J91" s="4">
        <v>1</v>
      </c>
      <c r="K91" s="4">
        <v>0</v>
      </c>
      <c r="L91" s="4" t="s">
        <v>6312</v>
      </c>
      <c r="M91" s="4" t="str">
        <f t="shared" si="6"/>
        <v>NIVEL-8</v>
      </c>
      <c r="N91" s="4" t="str">
        <f t="shared" si="7"/>
        <v>1114502100000</v>
      </c>
      <c r="O91" s="55" t="str">
        <f t="shared" si="5"/>
        <v>1114502101000</v>
      </c>
      <c r="P91" s="105">
        <v>1114502101000</v>
      </c>
      <c r="Q91" s="106" t="s">
        <v>6308</v>
      </c>
      <c r="R91" s="108" t="s">
        <v>161</v>
      </c>
      <c r="S91" s="101" t="s">
        <v>36</v>
      </c>
      <c r="T91" s="33">
        <v>1118022101000</v>
      </c>
      <c r="U91" s="33" t="s">
        <v>40</v>
      </c>
      <c r="V91" s="34" t="s">
        <v>162</v>
      </c>
      <c r="W91" s="58" t="s">
        <v>24</v>
      </c>
      <c r="X91" s="58">
        <v>44927</v>
      </c>
      <c r="Y91" s="58">
        <v>44927</v>
      </c>
      <c r="Z91" s="93" t="s">
        <v>25</v>
      </c>
    </row>
    <row r="92" spans="1:26" s="5" customFormat="1" ht="27" customHeight="1" x14ac:dyDescent="0.25">
      <c r="A92" s="99">
        <f t="shared" si="4"/>
        <v>1</v>
      </c>
      <c r="B92" s="97">
        <f t="array" aca="1" ref="B92" ca="1">IF(AND(MAX(IF(O91:O1055=O92,X91:X1055))=X92,Y92&lt;=B$1),P92,"-")</f>
        <v>1114502102000</v>
      </c>
      <c r="C92" s="4">
        <v>1</v>
      </c>
      <c r="D92" s="4">
        <v>1</v>
      </c>
      <c r="E92" s="4">
        <v>1</v>
      </c>
      <c r="F92" s="4">
        <v>4</v>
      </c>
      <c r="G92" s="4">
        <v>50</v>
      </c>
      <c r="H92" s="4">
        <v>2</v>
      </c>
      <c r="I92" s="4">
        <v>1</v>
      </c>
      <c r="J92" s="4">
        <v>2</v>
      </c>
      <c r="K92" s="4">
        <v>0</v>
      </c>
      <c r="L92" s="4" t="s">
        <v>6312</v>
      </c>
      <c r="M92" s="4" t="str">
        <f t="shared" si="6"/>
        <v>NIVEL-8</v>
      </c>
      <c r="N92" s="4" t="str">
        <f t="shared" si="7"/>
        <v>1114502100000</v>
      </c>
      <c r="O92" s="55" t="str">
        <f t="shared" si="5"/>
        <v>1114502102000</v>
      </c>
      <c r="P92" s="105">
        <v>1114502102000</v>
      </c>
      <c r="Q92" s="106" t="s">
        <v>6308</v>
      </c>
      <c r="R92" s="108" t="s">
        <v>163</v>
      </c>
      <c r="S92" s="101" t="s">
        <v>36</v>
      </c>
      <c r="T92" s="33">
        <v>1118022102000</v>
      </c>
      <c r="U92" s="33" t="s">
        <v>40</v>
      </c>
      <c r="V92" s="34" t="s">
        <v>164</v>
      </c>
      <c r="W92" s="58" t="s">
        <v>24</v>
      </c>
      <c r="X92" s="58">
        <v>44927</v>
      </c>
      <c r="Y92" s="58">
        <v>44927</v>
      </c>
      <c r="Z92" s="93" t="s">
        <v>25</v>
      </c>
    </row>
    <row r="93" spans="1:26" s="5" customFormat="1" ht="27" customHeight="1" x14ac:dyDescent="0.25">
      <c r="A93" s="99">
        <f t="shared" si="4"/>
        <v>1</v>
      </c>
      <c r="B93" s="97">
        <f t="array" aca="1" ref="B93" ca="1">IF(AND(MAX(IF(O92:O1056=O93,X92:X1056))=X93,Y93&lt;=B$1),P93,"-")</f>
        <v>1114502200000</v>
      </c>
      <c r="C93" s="4">
        <v>1</v>
      </c>
      <c r="D93" s="4">
        <v>1</v>
      </c>
      <c r="E93" s="4">
        <v>1</v>
      </c>
      <c r="F93" s="4">
        <v>4</v>
      </c>
      <c r="G93" s="4">
        <v>50</v>
      </c>
      <c r="H93" s="4">
        <v>2</v>
      </c>
      <c r="I93" s="4">
        <v>2</v>
      </c>
      <c r="J93" s="4">
        <v>0</v>
      </c>
      <c r="K93" s="4">
        <v>0</v>
      </c>
      <c r="L93" s="4" t="s">
        <v>6310</v>
      </c>
      <c r="M93" s="4" t="str">
        <f t="shared" si="6"/>
        <v>NIVEL-7</v>
      </c>
      <c r="N93" s="4" t="str">
        <f t="shared" si="7"/>
        <v>1114502000000</v>
      </c>
      <c r="O93" s="55" t="str">
        <f t="shared" si="5"/>
        <v>1114502200000</v>
      </c>
      <c r="P93" s="105">
        <v>1114502200000</v>
      </c>
      <c r="Q93" s="106" t="s">
        <v>6309</v>
      </c>
      <c r="R93" s="108" t="s">
        <v>165</v>
      </c>
      <c r="S93" s="101" t="s">
        <v>36</v>
      </c>
      <c r="T93" s="33">
        <v>1118022200000</v>
      </c>
      <c r="U93" s="33" t="s">
        <v>21</v>
      </c>
      <c r="V93" s="34" t="s">
        <v>166</v>
      </c>
      <c r="W93" s="58" t="s">
        <v>24</v>
      </c>
      <c r="X93" s="58">
        <v>44927</v>
      </c>
      <c r="Y93" s="58">
        <v>44927</v>
      </c>
      <c r="Z93" s="93" t="s">
        <v>25</v>
      </c>
    </row>
    <row r="94" spans="1:26" s="5" customFormat="1" ht="27" customHeight="1" x14ac:dyDescent="0.25">
      <c r="A94" s="99">
        <f t="shared" si="4"/>
        <v>1</v>
      </c>
      <c r="B94" s="97">
        <f t="array" aca="1" ref="B94" ca="1">IF(AND(MAX(IF(O93:O1057=O94,X93:X1057))=X94,Y94&lt;=B$1),P94,"-")</f>
        <v>1114502201000</v>
      </c>
      <c r="C94" s="4">
        <v>1</v>
      </c>
      <c r="D94" s="4">
        <v>1</v>
      </c>
      <c r="E94" s="4">
        <v>1</v>
      </c>
      <c r="F94" s="4">
        <v>4</v>
      </c>
      <c r="G94" s="4">
        <v>50</v>
      </c>
      <c r="H94" s="4">
        <v>2</v>
      </c>
      <c r="I94" s="4">
        <v>2</v>
      </c>
      <c r="J94" s="4">
        <v>1</v>
      </c>
      <c r="K94" s="4">
        <v>0</v>
      </c>
      <c r="L94" s="4" t="s">
        <v>6312</v>
      </c>
      <c r="M94" s="4" t="str">
        <f t="shared" si="6"/>
        <v>NIVEL-8</v>
      </c>
      <c r="N94" s="4" t="str">
        <f t="shared" si="7"/>
        <v>1114502200000</v>
      </c>
      <c r="O94" s="55" t="str">
        <f t="shared" si="5"/>
        <v>1114502201000</v>
      </c>
      <c r="P94" s="105">
        <v>1114502201000</v>
      </c>
      <c r="Q94" s="106" t="s">
        <v>6308</v>
      </c>
      <c r="R94" s="108" t="s">
        <v>167</v>
      </c>
      <c r="S94" s="101" t="s">
        <v>36</v>
      </c>
      <c r="T94" s="33">
        <v>1118022201000</v>
      </c>
      <c r="U94" s="33" t="s">
        <v>40</v>
      </c>
      <c r="V94" s="34" t="s">
        <v>168</v>
      </c>
      <c r="W94" s="58" t="s">
        <v>24</v>
      </c>
      <c r="X94" s="58">
        <v>44927</v>
      </c>
      <c r="Y94" s="58">
        <v>44927</v>
      </c>
      <c r="Z94" s="93" t="s">
        <v>25</v>
      </c>
    </row>
    <row r="95" spans="1:26" s="5" customFormat="1" ht="27" customHeight="1" x14ac:dyDescent="0.25">
      <c r="A95" s="99">
        <f t="shared" si="4"/>
        <v>1</v>
      </c>
      <c r="B95" s="97">
        <f t="array" aca="1" ref="B95" ca="1">IF(AND(MAX(IF(O94:O1058=O95,X94:X1058))=X95,Y95&lt;=B$1),P95,"-")</f>
        <v>1114502202000</v>
      </c>
      <c r="C95" s="4">
        <v>1</v>
      </c>
      <c r="D95" s="4">
        <v>1</v>
      </c>
      <c r="E95" s="4">
        <v>1</v>
      </c>
      <c r="F95" s="4">
        <v>4</v>
      </c>
      <c r="G95" s="4">
        <v>50</v>
      </c>
      <c r="H95" s="4">
        <v>2</v>
      </c>
      <c r="I95" s="4">
        <v>2</v>
      </c>
      <c r="J95" s="4">
        <v>2</v>
      </c>
      <c r="K95" s="4">
        <v>0</v>
      </c>
      <c r="L95" s="4" t="s">
        <v>6312</v>
      </c>
      <c r="M95" s="4" t="str">
        <f t="shared" si="6"/>
        <v>NIVEL-8</v>
      </c>
      <c r="N95" s="4" t="str">
        <f t="shared" si="7"/>
        <v>1114502200000</v>
      </c>
      <c r="O95" s="55" t="str">
        <f t="shared" si="5"/>
        <v>1114502202000</v>
      </c>
      <c r="P95" s="105">
        <v>1114502202000</v>
      </c>
      <c r="Q95" s="106" t="s">
        <v>6308</v>
      </c>
      <c r="R95" s="108" t="s">
        <v>169</v>
      </c>
      <c r="S95" s="101" t="s">
        <v>36</v>
      </c>
      <c r="T95" s="33">
        <v>1118022202000</v>
      </c>
      <c r="U95" s="33" t="s">
        <v>40</v>
      </c>
      <c r="V95" s="34" t="s">
        <v>170</v>
      </c>
      <c r="W95" s="58" t="s">
        <v>24</v>
      </c>
      <c r="X95" s="58">
        <v>44927</v>
      </c>
      <c r="Y95" s="58">
        <v>44927</v>
      </c>
      <c r="Z95" s="93" t="s">
        <v>25</v>
      </c>
    </row>
    <row r="96" spans="1:26" s="5" customFormat="1" ht="27" customHeight="1" x14ac:dyDescent="0.25">
      <c r="A96" s="99">
        <f t="shared" si="4"/>
        <v>1</v>
      </c>
      <c r="B96" s="97">
        <f t="array" aca="1" ref="B96" ca="1">IF(AND(MAX(IF(O95:O1059=O96,X95:X1059))=X96,Y96&lt;=B$1),P96,"-")</f>
        <v>1114502300000</v>
      </c>
      <c r="C96" s="4">
        <v>1</v>
      </c>
      <c r="D96" s="4">
        <v>1</v>
      </c>
      <c r="E96" s="4">
        <v>1</v>
      </c>
      <c r="F96" s="4">
        <v>4</v>
      </c>
      <c r="G96" s="4">
        <v>50</v>
      </c>
      <c r="H96" s="4">
        <v>2</v>
      </c>
      <c r="I96" s="4">
        <v>3</v>
      </c>
      <c r="J96" s="4">
        <v>0</v>
      </c>
      <c r="K96" s="4">
        <v>0</v>
      </c>
      <c r="L96" s="4" t="s">
        <v>6310</v>
      </c>
      <c r="M96" s="4" t="str">
        <f t="shared" si="6"/>
        <v>NIVEL-7</v>
      </c>
      <c r="N96" s="4" t="str">
        <f t="shared" si="7"/>
        <v>1114502000000</v>
      </c>
      <c r="O96" s="55" t="str">
        <f t="shared" si="5"/>
        <v>1114502300000</v>
      </c>
      <c r="P96" s="105">
        <v>1114502300000</v>
      </c>
      <c r="Q96" s="106" t="s">
        <v>6309</v>
      </c>
      <c r="R96" s="108" t="s">
        <v>171</v>
      </c>
      <c r="S96" s="101" t="s">
        <v>36</v>
      </c>
      <c r="T96" s="33">
        <v>1118022300000</v>
      </c>
      <c r="U96" s="33" t="s">
        <v>21</v>
      </c>
      <c r="V96" s="34" t="s">
        <v>172</v>
      </c>
      <c r="W96" s="58" t="s">
        <v>24</v>
      </c>
      <c r="X96" s="58">
        <v>44927</v>
      </c>
      <c r="Y96" s="58">
        <v>44927</v>
      </c>
      <c r="Z96" s="93" t="s">
        <v>25</v>
      </c>
    </row>
    <row r="97" spans="1:26" s="5" customFormat="1" ht="27" customHeight="1" x14ac:dyDescent="0.25">
      <c r="A97" s="99">
        <f t="shared" si="4"/>
        <v>1</v>
      </c>
      <c r="B97" s="97">
        <f t="array" aca="1" ref="B97" ca="1">IF(AND(MAX(IF(O96:O1060=O97,X96:X1060))=X97,Y97&lt;=B$1),P97,"-")</f>
        <v>1114502301000</v>
      </c>
      <c r="C97" s="4">
        <v>1</v>
      </c>
      <c r="D97" s="4">
        <v>1</v>
      </c>
      <c r="E97" s="4">
        <v>1</v>
      </c>
      <c r="F97" s="4">
        <v>4</v>
      </c>
      <c r="G97" s="4">
        <v>50</v>
      </c>
      <c r="H97" s="4">
        <v>2</v>
      </c>
      <c r="I97" s="4">
        <v>3</v>
      </c>
      <c r="J97" s="4">
        <v>1</v>
      </c>
      <c r="K97" s="4">
        <v>0</v>
      </c>
      <c r="L97" s="4" t="s">
        <v>6312</v>
      </c>
      <c r="M97" s="4" t="str">
        <f t="shared" si="6"/>
        <v>NIVEL-8</v>
      </c>
      <c r="N97" s="4" t="str">
        <f t="shared" si="7"/>
        <v>1114502300000</v>
      </c>
      <c r="O97" s="55" t="str">
        <f t="shared" si="5"/>
        <v>1114502301000</v>
      </c>
      <c r="P97" s="105">
        <v>1114502301000</v>
      </c>
      <c r="Q97" s="106" t="s">
        <v>6308</v>
      </c>
      <c r="R97" s="108" t="s">
        <v>173</v>
      </c>
      <c r="S97" s="101" t="s">
        <v>36</v>
      </c>
      <c r="T97" s="33">
        <v>1118022301000</v>
      </c>
      <c r="U97" s="33" t="s">
        <v>40</v>
      </c>
      <c r="V97" s="34" t="s">
        <v>174</v>
      </c>
      <c r="W97" s="58" t="s">
        <v>24</v>
      </c>
      <c r="X97" s="58">
        <v>44927</v>
      </c>
      <c r="Y97" s="58">
        <v>44927</v>
      </c>
      <c r="Z97" s="93" t="s">
        <v>25</v>
      </c>
    </row>
    <row r="98" spans="1:26" s="5" customFormat="1" ht="27" customHeight="1" x14ac:dyDescent="0.25">
      <c r="A98" s="99">
        <f t="shared" si="4"/>
        <v>1</v>
      </c>
      <c r="B98" s="97">
        <f t="array" aca="1" ref="B98" ca="1">IF(AND(MAX(IF(O97:O1061=O98,X97:X1061))=X98,Y98&lt;=B$1),P98,"-")</f>
        <v>1114502302000</v>
      </c>
      <c r="C98" s="4">
        <v>1</v>
      </c>
      <c r="D98" s="4">
        <v>1</v>
      </c>
      <c r="E98" s="4">
        <v>1</v>
      </c>
      <c r="F98" s="4">
        <v>4</v>
      </c>
      <c r="G98" s="4">
        <v>50</v>
      </c>
      <c r="H98" s="4">
        <v>2</v>
      </c>
      <c r="I98" s="4">
        <v>3</v>
      </c>
      <c r="J98" s="4">
        <v>2</v>
      </c>
      <c r="K98" s="4">
        <v>0</v>
      </c>
      <c r="L98" s="4" t="s">
        <v>6312</v>
      </c>
      <c r="M98" s="4" t="str">
        <f t="shared" si="6"/>
        <v>NIVEL-8</v>
      </c>
      <c r="N98" s="4" t="str">
        <f t="shared" si="7"/>
        <v>1114502300000</v>
      </c>
      <c r="O98" s="55" t="str">
        <f t="shared" si="5"/>
        <v>1114502302000</v>
      </c>
      <c r="P98" s="105">
        <v>1114502302000</v>
      </c>
      <c r="Q98" s="106" t="s">
        <v>6308</v>
      </c>
      <c r="R98" s="108" t="s">
        <v>175</v>
      </c>
      <c r="S98" s="101" t="s">
        <v>36</v>
      </c>
      <c r="T98" s="33">
        <v>1118022302000</v>
      </c>
      <c r="U98" s="33" t="s">
        <v>40</v>
      </c>
      <c r="V98" s="34" t="s">
        <v>176</v>
      </c>
      <c r="W98" s="58" t="s">
        <v>24</v>
      </c>
      <c r="X98" s="58">
        <v>44927</v>
      </c>
      <c r="Y98" s="58">
        <v>44927</v>
      </c>
      <c r="Z98" s="93" t="s">
        <v>25</v>
      </c>
    </row>
    <row r="99" spans="1:26" s="5" customFormat="1" ht="27" customHeight="1" x14ac:dyDescent="0.25">
      <c r="A99" s="99">
        <f t="shared" si="4"/>
        <v>1</v>
      </c>
      <c r="B99" s="97">
        <f t="array" aca="1" ref="B99" ca="1">IF(AND(MAX(IF(O98:O1062=O99,X98:X1062))=X99,Y99&lt;=B$1),P99,"-")</f>
        <v>1114502400000</v>
      </c>
      <c r="C99" s="4">
        <v>1</v>
      </c>
      <c r="D99" s="4">
        <v>1</v>
      </c>
      <c r="E99" s="4">
        <v>1</v>
      </c>
      <c r="F99" s="4">
        <v>4</v>
      </c>
      <c r="G99" s="4">
        <v>50</v>
      </c>
      <c r="H99" s="4">
        <v>2</v>
      </c>
      <c r="I99" s="4">
        <v>4</v>
      </c>
      <c r="J99" s="4">
        <v>0</v>
      </c>
      <c r="K99" s="4">
        <v>0</v>
      </c>
      <c r="L99" s="4" t="s">
        <v>6310</v>
      </c>
      <c r="M99" s="4" t="str">
        <f t="shared" si="6"/>
        <v>NIVEL-7</v>
      </c>
      <c r="N99" s="4" t="str">
        <f t="shared" si="7"/>
        <v>1114502000000</v>
      </c>
      <c r="O99" s="55" t="str">
        <f t="shared" si="5"/>
        <v>1114502400000</v>
      </c>
      <c r="P99" s="105">
        <v>1114502400000</v>
      </c>
      <c r="Q99" s="106" t="s">
        <v>6309</v>
      </c>
      <c r="R99" s="108" t="s">
        <v>177</v>
      </c>
      <c r="S99" s="101" t="s">
        <v>36</v>
      </c>
      <c r="T99" s="33">
        <v>1118022400000</v>
      </c>
      <c r="U99" s="33" t="s">
        <v>21</v>
      </c>
      <c r="V99" s="34" t="s">
        <v>178</v>
      </c>
      <c r="W99" s="58" t="s">
        <v>24</v>
      </c>
      <c r="X99" s="58">
        <v>44927</v>
      </c>
      <c r="Y99" s="58">
        <v>44927</v>
      </c>
      <c r="Z99" s="93" t="s">
        <v>25</v>
      </c>
    </row>
    <row r="100" spans="1:26" s="5" customFormat="1" ht="27" customHeight="1" x14ac:dyDescent="0.25">
      <c r="A100" s="99">
        <f t="shared" si="4"/>
        <v>1</v>
      </c>
      <c r="B100" s="97">
        <f t="array" aca="1" ref="B100" ca="1">IF(AND(MAX(IF(O99:O1063=O100,X99:X1063))=X100,Y100&lt;=B$1),P100,"-")</f>
        <v>1114502401000</v>
      </c>
      <c r="C100" s="4">
        <v>1</v>
      </c>
      <c r="D100" s="4">
        <v>1</v>
      </c>
      <c r="E100" s="4">
        <v>1</v>
      </c>
      <c r="F100" s="4">
        <v>4</v>
      </c>
      <c r="G100" s="4">
        <v>50</v>
      </c>
      <c r="H100" s="4">
        <v>2</v>
      </c>
      <c r="I100" s="4">
        <v>4</v>
      </c>
      <c r="J100" s="4">
        <v>1</v>
      </c>
      <c r="K100" s="4">
        <v>0</v>
      </c>
      <c r="L100" s="4" t="s">
        <v>6312</v>
      </c>
      <c r="M100" s="4" t="str">
        <f t="shared" si="6"/>
        <v>NIVEL-8</v>
      </c>
      <c r="N100" s="4" t="str">
        <f t="shared" si="7"/>
        <v>1114502400000</v>
      </c>
      <c r="O100" s="55" t="str">
        <f t="shared" si="5"/>
        <v>1114502401000</v>
      </c>
      <c r="P100" s="105">
        <v>1114502401000</v>
      </c>
      <c r="Q100" s="106" t="s">
        <v>6308</v>
      </c>
      <c r="R100" s="108" t="s">
        <v>179</v>
      </c>
      <c r="S100" s="101" t="s">
        <v>36</v>
      </c>
      <c r="T100" s="33">
        <v>1118022401000</v>
      </c>
      <c r="U100" s="33" t="s">
        <v>40</v>
      </c>
      <c r="V100" s="34" t="s">
        <v>180</v>
      </c>
      <c r="W100" s="58" t="s">
        <v>24</v>
      </c>
      <c r="X100" s="58">
        <v>44927</v>
      </c>
      <c r="Y100" s="58">
        <v>44927</v>
      </c>
      <c r="Z100" s="93" t="s">
        <v>25</v>
      </c>
    </row>
    <row r="101" spans="1:26" s="5" customFormat="1" ht="27" customHeight="1" x14ac:dyDescent="0.25">
      <c r="A101" s="99">
        <f t="shared" si="4"/>
        <v>1</v>
      </c>
      <c r="B101" s="97">
        <f t="array" aca="1" ref="B101" ca="1">IF(AND(MAX(IF(O100:O1064=O101,X100:X1064))=X101,Y101&lt;=B$1),P101,"-")</f>
        <v>1114502402000</v>
      </c>
      <c r="C101" s="4">
        <v>1</v>
      </c>
      <c r="D101" s="4">
        <v>1</v>
      </c>
      <c r="E101" s="4">
        <v>1</v>
      </c>
      <c r="F101" s="4">
        <v>4</v>
      </c>
      <c r="G101" s="4">
        <v>50</v>
      </c>
      <c r="H101" s="4">
        <v>2</v>
      </c>
      <c r="I101" s="4">
        <v>4</v>
      </c>
      <c r="J101" s="4">
        <v>2</v>
      </c>
      <c r="K101" s="4">
        <v>0</v>
      </c>
      <c r="L101" s="4" t="s">
        <v>6312</v>
      </c>
      <c r="M101" s="4" t="str">
        <f t="shared" si="6"/>
        <v>NIVEL-8</v>
      </c>
      <c r="N101" s="4" t="str">
        <f t="shared" si="7"/>
        <v>1114502400000</v>
      </c>
      <c r="O101" s="55" t="str">
        <f t="shared" si="5"/>
        <v>1114502402000</v>
      </c>
      <c r="P101" s="105">
        <v>1114502402000</v>
      </c>
      <c r="Q101" s="106" t="s">
        <v>6308</v>
      </c>
      <c r="R101" s="108" t="s">
        <v>181</v>
      </c>
      <c r="S101" s="101" t="s">
        <v>36</v>
      </c>
      <c r="T101" s="33">
        <v>1118022402000</v>
      </c>
      <c r="U101" s="33" t="s">
        <v>40</v>
      </c>
      <c r="V101" s="34" t="s">
        <v>182</v>
      </c>
      <c r="W101" s="58" t="s">
        <v>24</v>
      </c>
      <c r="X101" s="58">
        <v>44927</v>
      </c>
      <c r="Y101" s="58">
        <v>44927</v>
      </c>
      <c r="Z101" s="93" t="s">
        <v>25</v>
      </c>
    </row>
    <row r="102" spans="1:26" s="5" customFormat="1" ht="27" customHeight="1" x14ac:dyDescent="0.25">
      <c r="A102" s="99">
        <f t="shared" si="4"/>
        <v>1</v>
      </c>
      <c r="B102" s="97">
        <f t="array" aca="1" ref="B102" ca="1">IF(AND(MAX(IF(O101:O1065=O102,X101:X1065))=X102,Y102&lt;=B$1),P102,"-")</f>
        <v>1114510000000</v>
      </c>
      <c r="C102" s="4">
        <v>1</v>
      </c>
      <c r="D102" s="4">
        <v>1</v>
      </c>
      <c r="E102" s="4">
        <v>1</v>
      </c>
      <c r="F102" s="4">
        <v>4</v>
      </c>
      <c r="G102" s="4">
        <v>51</v>
      </c>
      <c r="H102" s="4">
        <v>0</v>
      </c>
      <c r="I102" s="4">
        <v>0</v>
      </c>
      <c r="J102" s="4">
        <v>0</v>
      </c>
      <c r="K102" s="4">
        <v>0</v>
      </c>
      <c r="L102" s="4" t="s">
        <v>6310</v>
      </c>
      <c r="M102" s="4" t="str">
        <f t="shared" si="6"/>
        <v>NIVEL-5</v>
      </c>
      <c r="N102" s="4" t="str">
        <f t="shared" si="7"/>
        <v>1114000000000</v>
      </c>
      <c r="O102" s="55" t="str">
        <f t="shared" si="5"/>
        <v>1114510000000</v>
      </c>
      <c r="P102" s="105">
        <v>1114510000000</v>
      </c>
      <c r="Q102" s="106" t="s">
        <v>6309</v>
      </c>
      <c r="R102" s="108" t="s">
        <v>183</v>
      </c>
      <c r="S102" s="101" t="s">
        <v>107</v>
      </c>
      <c r="T102" s="33" t="s">
        <v>25</v>
      </c>
      <c r="U102" s="33" t="s">
        <v>25</v>
      </c>
      <c r="V102" s="34" t="s">
        <v>25</v>
      </c>
      <c r="W102" s="58" t="s">
        <v>24</v>
      </c>
      <c r="X102" s="58">
        <v>44927</v>
      </c>
      <c r="Y102" s="58">
        <v>44927</v>
      </c>
      <c r="Z102" s="93" t="s">
        <v>25</v>
      </c>
    </row>
    <row r="103" spans="1:26" s="5" customFormat="1" ht="27" customHeight="1" x14ac:dyDescent="0.25">
      <c r="A103" s="99">
        <f t="shared" si="4"/>
        <v>1</v>
      </c>
      <c r="B103" s="97">
        <f t="array" aca="1" ref="B103" ca="1">IF(AND(MAX(IF(O102:O1066=O103,X102:X1066))=X103,Y103&lt;=B$1),P103,"-")</f>
        <v>1114511000000</v>
      </c>
      <c r="C103" s="4">
        <v>1</v>
      </c>
      <c r="D103" s="4">
        <v>1</v>
      </c>
      <c r="E103" s="4">
        <v>1</v>
      </c>
      <c r="F103" s="4">
        <v>4</v>
      </c>
      <c r="G103" s="4">
        <v>51</v>
      </c>
      <c r="H103" s="4">
        <v>1</v>
      </c>
      <c r="I103" s="4">
        <v>0</v>
      </c>
      <c r="J103" s="4">
        <v>0</v>
      </c>
      <c r="K103" s="4">
        <v>0</v>
      </c>
      <c r="L103" s="4" t="s">
        <v>6310</v>
      </c>
      <c r="M103" s="4" t="str">
        <f t="shared" si="6"/>
        <v>NIVEL-6</v>
      </c>
      <c r="N103" s="4" t="str">
        <f t="shared" si="7"/>
        <v>1114510000000</v>
      </c>
      <c r="O103" s="55" t="str">
        <f t="shared" si="5"/>
        <v>1114511000000</v>
      </c>
      <c r="P103" s="105">
        <v>1114511000000</v>
      </c>
      <c r="Q103" s="106" t="s">
        <v>6309</v>
      </c>
      <c r="R103" s="108" t="s">
        <v>184</v>
      </c>
      <c r="S103" s="101" t="s">
        <v>36</v>
      </c>
      <c r="T103" s="33">
        <v>1118023000000</v>
      </c>
      <c r="U103" s="33" t="s">
        <v>21</v>
      </c>
      <c r="V103" s="34" t="s">
        <v>185</v>
      </c>
      <c r="W103" s="58" t="s">
        <v>24</v>
      </c>
      <c r="X103" s="58">
        <v>44927</v>
      </c>
      <c r="Y103" s="58">
        <v>44927</v>
      </c>
      <c r="Z103" s="93" t="s">
        <v>25</v>
      </c>
    </row>
    <row r="104" spans="1:26" s="5" customFormat="1" ht="27" customHeight="1" x14ac:dyDescent="0.25">
      <c r="A104" s="99">
        <f t="shared" si="4"/>
        <v>1</v>
      </c>
      <c r="B104" s="97">
        <f t="array" aca="1" ref="B104" ca="1">IF(AND(MAX(IF(O103:O1067=O104,X103:X1067))=X104,Y104&lt;=B$1),P104,"-")</f>
        <v>1114512000000</v>
      </c>
      <c r="C104" s="4">
        <v>1</v>
      </c>
      <c r="D104" s="4">
        <v>1</v>
      </c>
      <c r="E104" s="4">
        <v>1</v>
      </c>
      <c r="F104" s="4">
        <v>4</v>
      </c>
      <c r="G104" s="4">
        <v>51</v>
      </c>
      <c r="H104" s="4">
        <v>2</v>
      </c>
      <c r="I104" s="4">
        <v>0</v>
      </c>
      <c r="J104" s="4">
        <v>0</v>
      </c>
      <c r="K104" s="4">
        <v>0</v>
      </c>
      <c r="L104" s="4" t="s">
        <v>6310</v>
      </c>
      <c r="M104" s="4" t="str">
        <f t="shared" si="6"/>
        <v>NIVEL-6</v>
      </c>
      <c r="N104" s="4" t="str">
        <f t="shared" si="7"/>
        <v>1114510000000</v>
      </c>
      <c r="O104" s="55" t="str">
        <f t="shared" si="5"/>
        <v>1114512000000</v>
      </c>
      <c r="P104" s="105">
        <v>1114512000000</v>
      </c>
      <c r="Q104" s="106" t="s">
        <v>6309</v>
      </c>
      <c r="R104" s="108" t="s">
        <v>186</v>
      </c>
      <c r="S104" s="101" t="s">
        <v>36</v>
      </c>
      <c r="T104" s="33">
        <v>1118024000000</v>
      </c>
      <c r="U104" s="33" t="s">
        <v>21</v>
      </c>
      <c r="V104" s="34" t="s">
        <v>186</v>
      </c>
      <c r="W104" s="58" t="s">
        <v>24</v>
      </c>
      <c r="X104" s="58">
        <v>44927</v>
      </c>
      <c r="Y104" s="58">
        <v>44927</v>
      </c>
      <c r="Z104" s="93" t="s">
        <v>25</v>
      </c>
    </row>
    <row r="105" spans="1:26" s="5" customFormat="1" ht="27" customHeight="1" x14ac:dyDescent="0.25">
      <c r="A105" s="99">
        <f t="shared" si="4"/>
        <v>1</v>
      </c>
      <c r="B105" s="97">
        <f t="array" aca="1" ref="B105" ca="1">IF(AND(MAX(IF(O104:O1068=O105,X104:X1068))=X105,Y105&lt;=B$1),P105,"-")</f>
        <v>1114520000000</v>
      </c>
      <c r="C105" s="4">
        <v>1</v>
      </c>
      <c r="D105" s="4">
        <v>1</v>
      </c>
      <c r="E105" s="4">
        <v>1</v>
      </c>
      <c r="F105" s="4">
        <v>4</v>
      </c>
      <c r="G105" s="4">
        <v>52</v>
      </c>
      <c r="H105" s="4">
        <v>0</v>
      </c>
      <c r="I105" s="4">
        <v>0</v>
      </c>
      <c r="J105" s="4">
        <v>0</v>
      </c>
      <c r="K105" s="4">
        <v>0</v>
      </c>
      <c r="L105" s="4" t="s">
        <v>6310</v>
      </c>
      <c r="M105" s="4" t="str">
        <f t="shared" si="6"/>
        <v>NIVEL-5</v>
      </c>
      <c r="N105" s="4" t="str">
        <f t="shared" si="7"/>
        <v>1114000000000</v>
      </c>
      <c r="O105" s="55" t="str">
        <f t="shared" si="5"/>
        <v>1114520000000</v>
      </c>
      <c r="P105" s="105">
        <v>1114520000000</v>
      </c>
      <c r="Q105" s="106" t="s">
        <v>6309</v>
      </c>
      <c r="R105" s="108" t="s">
        <v>187</v>
      </c>
      <c r="S105" s="101" t="s">
        <v>36</v>
      </c>
      <c r="T105" s="33">
        <v>1118025000000</v>
      </c>
      <c r="U105" s="33" t="s">
        <v>21</v>
      </c>
      <c r="V105" s="34" t="s">
        <v>187</v>
      </c>
      <c r="W105" s="58" t="s">
        <v>24</v>
      </c>
      <c r="X105" s="58">
        <v>44927</v>
      </c>
      <c r="Y105" s="58">
        <v>44927</v>
      </c>
      <c r="Z105" s="93" t="s">
        <v>25</v>
      </c>
    </row>
    <row r="106" spans="1:26" s="5" customFormat="1" ht="27" customHeight="1" x14ac:dyDescent="0.25">
      <c r="A106" s="99">
        <f t="shared" si="4"/>
        <v>1</v>
      </c>
      <c r="B106" s="97">
        <f t="array" aca="1" ref="B106" ca="1">IF(AND(MAX(IF(O105:O1069=O106,X105:X1069))=X106,Y106&lt;=B$1),P106,"-")</f>
        <v>1115000000000</v>
      </c>
      <c r="C106" s="4">
        <v>1</v>
      </c>
      <c r="D106" s="4">
        <v>1</v>
      </c>
      <c r="E106" s="4">
        <v>1</v>
      </c>
      <c r="F106" s="4">
        <v>5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 t="s">
        <v>6310</v>
      </c>
      <c r="M106" s="4" t="str">
        <f t="shared" si="6"/>
        <v>NIVEL-4</v>
      </c>
      <c r="N106" s="4" t="str">
        <f t="shared" si="7"/>
        <v>1110000000000</v>
      </c>
      <c r="O106" s="55" t="str">
        <f t="shared" si="5"/>
        <v>1115000000000</v>
      </c>
      <c r="P106" s="105">
        <v>1115000000000</v>
      </c>
      <c r="Q106" s="106" t="s">
        <v>6309</v>
      </c>
      <c r="R106" s="108" t="s">
        <v>188</v>
      </c>
      <c r="S106" s="101" t="s">
        <v>23</v>
      </c>
      <c r="T106" s="33">
        <v>1115000000000</v>
      </c>
      <c r="U106" s="33" t="s">
        <v>21</v>
      </c>
      <c r="V106" s="34" t="s">
        <v>188</v>
      </c>
      <c r="W106" s="58" t="s">
        <v>24</v>
      </c>
      <c r="X106" s="58">
        <v>44927</v>
      </c>
      <c r="Y106" s="58">
        <v>44927</v>
      </c>
      <c r="Z106" s="93" t="s">
        <v>25</v>
      </c>
    </row>
    <row r="107" spans="1:26" s="5" customFormat="1" ht="27" customHeight="1" x14ac:dyDescent="0.25">
      <c r="A107" s="99">
        <f t="shared" si="4"/>
        <v>1</v>
      </c>
      <c r="B107" s="97">
        <f t="array" aca="1" ref="B107" ca="1">IF(AND(MAX(IF(O106:O1070=O107,X106:X1070))=X107,Y107&lt;=B$1),P107,"-")</f>
        <v>1115010000000</v>
      </c>
      <c r="C107" s="4">
        <v>1</v>
      </c>
      <c r="D107" s="4">
        <v>1</v>
      </c>
      <c r="E107" s="4">
        <v>1</v>
      </c>
      <c r="F107" s="4">
        <v>5</v>
      </c>
      <c r="G107" s="4">
        <v>1</v>
      </c>
      <c r="H107" s="4">
        <v>0</v>
      </c>
      <c r="I107" s="4">
        <v>0</v>
      </c>
      <c r="J107" s="4">
        <v>0</v>
      </c>
      <c r="K107" s="4">
        <v>0</v>
      </c>
      <c r="L107" s="4" t="s">
        <v>6310</v>
      </c>
      <c r="M107" s="4" t="str">
        <f t="shared" si="6"/>
        <v>NIVEL-5</v>
      </c>
      <c r="N107" s="4" t="str">
        <f t="shared" si="7"/>
        <v>1115000000000</v>
      </c>
      <c r="O107" s="55" t="str">
        <f t="shared" si="5"/>
        <v>1115010000000</v>
      </c>
      <c r="P107" s="105">
        <v>1115010000000</v>
      </c>
      <c r="Q107" s="106" t="s">
        <v>6309</v>
      </c>
      <c r="R107" s="108" t="s">
        <v>189</v>
      </c>
      <c r="S107" s="101" t="s">
        <v>190</v>
      </c>
      <c r="T107" s="33">
        <f>P107</f>
        <v>1115010000000</v>
      </c>
      <c r="U107" s="33" t="s">
        <v>25</v>
      </c>
      <c r="V107" s="34" t="s">
        <v>191</v>
      </c>
      <c r="W107" s="58" t="s">
        <v>24</v>
      </c>
      <c r="X107" s="58">
        <v>44927</v>
      </c>
      <c r="Y107" s="58">
        <v>44927</v>
      </c>
      <c r="Z107" s="93" t="s">
        <v>25</v>
      </c>
    </row>
    <row r="108" spans="1:26" s="5" customFormat="1" ht="27" customHeight="1" x14ac:dyDescent="0.25">
      <c r="A108" s="99">
        <f t="shared" si="4"/>
        <v>1</v>
      </c>
      <c r="B108" s="97">
        <f t="array" aca="1" ref="B108" ca="1">IF(AND(MAX(IF(O107:O1071=O108,X107:X1071))=X108,Y108&lt;=B$1),P108,"-")</f>
        <v>1115011000000</v>
      </c>
      <c r="C108" s="4">
        <v>1</v>
      </c>
      <c r="D108" s="4">
        <v>1</v>
      </c>
      <c r="E108" s="4">
        <v>1</v>
      </c>
      <c r="F108" s="4">
        <v>5</v>
      </c>
      <c r="G108" s="4">
        <v>1</v>
      </c>
      <c r="H108" s="4">
        <v>1</v>
      </c>
      <c r="I108" s="4">
        <v>0</v>
      </c>
      <c r="J108" s="4">
        <v>0</v>
      </c>
      <c r="K108" s="4">
        <v>0</v>
      </c>
      <c r="L108" s="4" t="s">
        <v>6310</v>
      </c>
      <c r="M108" s="4" t="str">
        <f t="shared" si="6"/>
        <v>NIVEL-6</v>
      </c>
      <c r="N108" s="4" t="str">
        <f t="shared" si="7"/>
        <v>1115010000000</v>
      </c>
      <c r="O108" s="55" t="str">
        <f t="shared" si="5"/>
        <v>1115011000000</v>
      </c>
      <c r="P108" s="105">
        <v>1115011000000</v>
      </c>
      <c r="Q108" s="106" t="s">
        <v>6309</v>
      </c>
      <c r="R108" s="108" t="s">
        <v>192</v>
      </c>
      <c r="S108" s="101" t="s">
        <v>190</v>
      </c>
      <c r="T108" s="33">
        <f>P108</f>
        <v>1115011000000</v>
      </c>
      <c r="U108" s="33" t="s">
        <v>25</v>
      </c>
      <c r="V108" s="34" t="s">
        <v>191</v>
      </c>
      <c r="W108" s="58" t="s">
        <v>24</v>
      </c>
      <c r="X108" s="58">
        <v>44927</v>
      </c>
      <c r="Y108" s="58">
        <v>44927</v>
      </c>
      <c r="Z108" s="93" t="s">
        <v>25</v>
      </c>
    </row>
    <row r="109" spans="1:26" s="5" customFormat="1" ht="27" customHeight="1" x14ac:dyDescent="0.25">
      <c r="A109" s="99">
        <f t="shared" si="4"/>
        <v>1</v>
      </c>
      <c r="B109" s="97">
        <f t="array" aca="1" ref="B109" ca="1">IF(AND(MAX(IF(O108:O1072=O109,X108:X1072))=X109,Y109&lt;=B$1),P109,"-")</f>
        <v>1115012000000</v>
      </c>
      <c r="C109" s="4">
        <v>1</v>
      </c>
      <c r="D109" s="4">
        <v>1</v>
      </c>
      <c r="E109" s="4">
        <v>1</v>
      </c>
      <c r="F109" s="4">
        <v>5</v>
      </c>
      <c r="G109" s="4">
        <v>1</v>
      </c>
      <c r="H109" s="4">
        <v>2</v>
      </c>
      <c r="I109" s="4">
        <v>0</v>
      </c>
      <c r="J109" s="4">
        <v>0</v>
      </c>
      <c r="K109" s="4">
        <v>0</v>
      </c>
      <c r="L109" s="4" t="s">
        <v>6310</v>
      </c>
      <c r="M109" s="4" t="str">
        <f t="shared" si="6"/>
        <v>NIVEL-6</v>
      </c>
      <c r="N109" s="4" t="str">
        <f t="shared" si="7"/>
        <v>1115010000000</v>
      </c>
      <c r="O109" s="55" t="str">
        <f t="shared" si="5"/>
        <v>1115012000000</v>
      </c>
      <c r="P109" s="105">
        <v>1115012000000</v>
      </c>
      <c r="Q109" s="106" t="s">
        <v>6309</v>
      </c>
      <c r="R109" s="108" t="s">
        <v>193</v>
      </c>
      <c r="S109" s="101" t="s">
        <v>23</v>
      </c>
      <c r="T109" s="33">
        <v>1115012000000</v>
      </c>
      <c r="U109" s="33" t="s">
        <v>21</v>
      </c>
      <c r="V109" s="34" t="s">
        <v>193</v>
      </c>
      <c r="W109" s="58" t="s">
        <v>24</v>
      </c>
      <c r="X109" s="58">
        <v>44927</v>
      </c>
      <c r="Y109" s="58">
        <v>44927</v>
      </c>
      <c r="Z109" s="93" t="s">
        <v>25</v>
      </c>
    </row>
    <row r="110" spans="1:26" s="5" customFormat="1" ht="27" customHeight="1" x14ac:dyDescent="0.25">
      <c r="A110" s="99">
        <f t="shared" si="4"/>
        <v>1</v>
      </c>
      <c r="B110" s="97">
        <f t="array" aca="1" ref="B110" ca="1">IF(AND(MAX(IF(O109:O1073=O110,X109:X1073))=X110,Y110&lt;=B$1),P110,"-")</f>
        <v>1119000000000</v>
      </c>
      <c r="C110" s="4">
        <v>1</v>
      </c>
      <c r="D110" s="4">
        <v>1</v>
      </c>
      <c r="E110" s="4">
        <v>1</v>
      </c>
      <c r="F110" s="4">
        <v>9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 t="s">
        <v>6310</v>
      </c>
      <c r="M110" s="4" t="str">
        <f t="shared" si="6"/>
        <v>NIVEL-4</v>
      </c>
      <c r="N110" s="4" t="str">
        <f t="shared" si="7"/>
        <v>1110000000000</v>
      </c>
      <c r="O110" s="55" t="str">
        <f t="shared" si="5"/>
        <v>1119000000000</v>
      </c>
      <c r="P110" s="105">
        <v>1119000000000</v>
      </c>
      <c r="Q110" s="106" t="s">
        <v>6309</v>
      </c>
      <c r="R110" s="108" t="s">
        <v>194</v>
      </c>
      <c r="S110" s="101" t="s">
        <v>23</v>
      </c>
      <c r="T110" s="33">
        <v>1119000000000</v>
      </c>
      <c r="U110" s="33" t="s">
        <v>21</v>
      </c>
      <c r="V110" s="34" t="s">
        <v>194</v>
      </c>
      <c r="W110" s="58" t="s">
        <v>24</v>
      </c>
      <c r="X110" s="58">
        <v>44927</v>
      </c>
      <c r="Y110" s="58">
        <v>44927</v>
      </c>
      <c r="Z110" s="93" t="s">
        <v>25</v>
      </c>
    </row>
    <row r="111" spans="1:26" s="5" customFormat="1" ht="27" customHeight="1" x14ac:dyDescent="0.25">
      <c r="A111" s="99">
        <f t="shared" si="4"/>
        <v>1</v>
      </c>
      <c r="B111" s="97">
        <f t="array" aca="1" ref="B111" ca="1">IF(AND(MAX(IF(O110:O1074=O111,X110:X1074))=X111,Y111&lt;=B$1),P111,"-")</f>
        <v>1119990000000</v>
      </c>
      <c r="C111" s="4">
        <v>1</v>
      </c>
      <c r="D111" s="4">
        <v>1</v>
      </c>
      <c r="E111" s="4">
        <v>1</v>
      </c>
      <c r="F111" s="4">
        <v>9</v>
      </c>
      <c r="G111" s="4">
        <v>99</v>
      </c>
      <c r="H111" s="4">
        <v>0</v>
      </c>
      <c r="I111" s="4">
        <v>0</v>
      </c>
      <c r="J111" s="4">
        <v>0</v>
      </c>
      <c r="K111" s="4">
        <v>0</v>
      </c>
      <c r="L111" s="4" t="s">
        <v>6310</v>
      </c>
      <c r="M111" s="4" t="str">
        <f t="shared" si="6"/>
        <v>NIVEL-5</v>
      </c>
      <c r="N111" s="4" t="str">
        <f t="shared" si="7"/>
        <v>1119000000000</v>
      </c>
      <c r="O111" s="55" t="str">
        <f t="shared" si="5"/>
        <v>1119990000000</v>
      </c>
      <c r="P111" s="105">
        <v>1119990000000</v>
      </c>
      <c r="Q111" s="106" t="s">
        <v>6309</v>
      </c>
      <c r="R111" s="108" t="s">
        <v>194</v>
      </c>
      <c r="S111" s="101" t="s">
        <v>36</v>
      </c>
      <c r="T111" s="33">
        <v>1119010000000</v>
      </c>
      <c r="U111" s="33" t="s">
        <v>21</v>
      </c>
      <c r="V111" s="34" t="s">
        <v>194</v>
      </c>
      <c r="W111" s="58" t="s">
        <v>24</v>
      </c>
      <c r="X111" s="58">
        <v>44927</v>
      </c>
      <c r="Y111" s="58">
        <v>44927</v>
      </c>
      <c r="Z111" s="93" t="s">
        <v>25</v>
      </c>
    </row>
    <row r="112" spans="1:26" s="5" customFormat="1" ht="27" customHeight="1" x14ac:dyDescent="0.25">
      <c r="A112" s="99">
        <f t="shared" si="4"/>
        <v>1</v>
      </c>
      <c r="B112" s="97">
        <f t="array" aca="1" ref="B112" ca="1">IF(AND(MAX(IF(O111:O1075=O112,X111:X1075))=X112,Y112&lt;=B$1),P112,"-")</f>
        <v>1120000000000</v>
      </c>
      <c r="C112" s="4">
        <v>1</v>
      </c>
      <c r="D112" s="4">
        <v>1</v>
      </c>
      <c r="E112" s="4">
        <v>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 t="s">
        <v>6310</v>
      </c>
      <c r="M112" s="4" t="str">
        <f t="shared" si="6"/>
        <v>NIVEL-3</v>
      </c>
      <c r="N112" s="4" t="str">
        <f t="shared" si="7"/>
        <v>1100000000000</v>
      </c>
      <c r="O112" s="55" t="str">
        <f t="shared" si="5"/>
        <v>1120000000000</v>
      </c>
      <c r="P112" s="105">
        <v>1120000000000</v>
      </c>
      <c r="Q112" s="106" t="s">
        <v>6309</v>
      </c>
      <c r="R112" s="108" t="s">
        <v>195</v>
      </c>
      <c r="S112" s="101" t="s">
        <v>23</v>
      </c>
      <c r="T112" s="33">
        <v>1120000000000</v>
      </c>
      <c r="U112" s="33" t="s">
        <v>21</v>
      </c>
      <c r="V112" s="34" t="s">
        <v>195</v>
      </c>
      <c r="W112" s="58" t="s">
        <v>24</v>
      </c>
      <c r="X112" s="58">
        <v>44927</v>
      </c>
      <c r="Y112" s="58">
        <v>44927</v>
      </c>
      <c r="Z112" s="93" t="s">
        <v>25</v>
      </c>
    </row>
    <row r="113" spans="1:26" s="5" customFormat="1" ht="27" customHeight="1" x14ac:dyDescent="0.25">
      <c r="A113" s="99">
        <f t="shared" si="4"/>
        <v>1</v>
      </c>
      <c r="B113" s="97">
        <f t="array" aca="1" ref="B113" ca="1">IF(AND(MAX(IF(O112:O1076=O113,X112:X1076))=X113,Y113&lt;=B$1),P113,"-")</f>
        <v>1121000000000</v>
      </c>
      <c r="C113" s="4">
        <v>1</v>
      </c>
      <c r="D113" s="4">
        <v>1</v>
      </c>
      <c r="E113" s="4">
        <v>2</v>
      </c>
      <c r="F113" s="4">
        <v>1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 t="s">
        <v>6310</v>
      </c>
      <c r="M113" s="4" t="str">
        <f t="shared" si="6"/>
        <v>NIVEL-4</v>
      </c>
      <c r="N113" s="4" t="str">
        <f t="shared" si="7"/>
        <v>1120000000000</v>
      </c>
      <c r="O113" s="55" t="str">
        <f t="shared" si="5"/>
        <v>1121000000000</v>
      </c>
      <c r="P113" s="105">
        <v>1121000000000</v>
      </c>
      <c r="Q113" s="106" t="s">
        <v>6309</v>
      </c>
      <c r="R113" s="108" t="s">
        <v>196</v>
      </c>
      <c r="S113" s="101" t="s">
        <v>23</v>
      </c>
      <c r="T113" s="33">
        <v>1121000000000</v>
      </c>
      <c r="U113" s="33" t="s">
        <v>21</v>
      </c>
      <c r="V113" s="34" t="s">
        <v>196</v>
      </c>
      <c r="W113" s="58" t="s">
        <v>24</v>
      </c>
      <c r="X113" s="58">
        <v>44927</v>
      </c>
      <c r="Y113" s="58">
        <v>44927</v>
      </c>
      <c r="Z113" s="93" t="s">
        <v>25</v>
      </c>
    </row>
    <row r="114" spans="1:26" s="5" customFormat="1" ht="27" customHeight="1" x14ac:dyDescent="0.25">
      <c r="A114" s="99">
        <f t="shared" si="4"/>
        <v>1</v>
      </c>
      <c r="B114" s="97">
        <f t="array" aca="1" ref="B114" ca="1">IF(AND(MAX(IF(O113:O1077=O114,X113:X1077))=X114,Y114&lt;=B$1),P114,"-")</f>
        <v>1121010000000</v>
      </c>
      <c r="C114" s="4">
        <v>1</v>
      </c>
      <c r="D114" s="4">
        <v>1</v>
      </c>
      <c r="E114" s="4">
        <v>2</v>
      </c>
      <c r="F114" s="4">
        <v>1</v>
      </c>
      <c r="G114" s="4">
        <v>1</v>
      </c>
      <c r="H114" s="4">
        <v>0</v>
      </c>
      <c r="I114" s="4">
        <v>0</v>
      </c>
      <c r="J114" s="4">
        <v>0</v>
      </c>
      <c r="K114" s="4">
        <v>0</v>
      </c>
      <c r="L114" s="4" t="s">
        <v>6310</v>
      </c>
      <c r="M114" s="4" t="str">
        <f t="shared" si="6"/>
        <v>NIVEL-5</v>
      </c>
      <c r="N114" s="4" t="str">
        <f t="shared" si="7"/>
        <v>1121000000000</v>
      </c>
      <c r="O114" s="55" t="str">
        <f t="shared" si="5"/>
        <v>1121010000000</v>
      </c>
      <c r="P114" s="105">
        <v>1121010000000</v>
      </c>
      <c r="Q114" s="106" t="s">
        <v>6309</v>
      </c>
      <c r="R114" s="108" t="s">
        <v>197</v>
      </c>
      <c r="S114" s="101" t="s">
        <v>23</v>
      </c>
      <c r="T114" s="33">
        <v>1121010000000</v>
      </c>
      <c r="U114" s="33" t="s">
        <v>21</v>
      </c>
      <c r="V114" s="34" t="s">
        <v>197</v>
      </c>
      <c r="W114" s="58" t="s">
        <v>24</v>
      </c>
      <c r="X114" s="58">
        <v>44927</v>
      </c>
      <c r="Y114" s="58">
        <v>44927</v>
      </c>
      <c r="Z114" s="93" t="s">
        <v>25</v>
      </c>
    </row>
    <row r="115" spans="1:26" s="5" customFormat="1" ht="27" customHeight="1" x14ac:dyDescent="0.25">
      <c r="A115" s="99">
        <f t="shared" si="4"/>
        <v>1</v>
      </c>
      <c r="B115" s="97">
        <f t="array" aca="1" ref="B115" ca="1">IF(AND(MAX(IF(O114:O1078=O115,X114:X1078))=X115,Y115&lt;=B$1),P115,"-")</f>
        <v>1121010100000</v>
      </c>
      <c r="C115" s="4">
        <v>1</v>
      </c>
      <c r="D115" s="4">
        <v>1</v>
      </c>
      <c r="E115" s="4">
        <v>2</v>
      </c>
      <c r="F115" s="4">
        <v>1</v>
      </c>
      <c r="G115" s="4">
        <v>1</v>
      </c>
      <c r="H115" s="4">
        <v>0</v>
      </c>
      <c r="I115" s="4">
        <v>1</v>
      </c>
      <c r="J115" s="4">
        <v>0</v>
      </c>
      <c r="K115" s="4">
        <v>0</v>
      </c>
      <c r="L115" s="4" t="s">
        <v>6310</v>
      </c>
      <c r="M115" s="4" t="str">
        <f t="shared" si="6"/>
        <v>NIVEL-7</v>
      </c>
      <c r="N115" s="4" t="str">
        <f t="shared" si="7"/>
        <v>1121010000000</v>
      </c>
      <c r="O115" s="55" t="str">
        <f t="shared" si="5"/>
        <v>1121010100000</v>
      </c>
      <c r="P115" s="105">
        <v>1121010100000</v>
      </c>
      <c r="Q115" s="106" t="s">
        <v>6309</v>
      </c>
      <c r="R115" s="108" t="s">
        <v>198</v>
      </c>
      <c r="S115" s="101" t="s">
        <v>36</v>
      </c>
      <c r="T115" s="33">
        <v>1121011100000</v>
      </c>
      <c r="U115" s="33" t="s">
        <v>21</v>
      </c>
      <c r="V115" s="34" t="s">
        <v>199</v>
      </c>
      <c r="W115" s="58" t="s">
        <v>24</v>
      </c>
      <c r="X115" s="58">
        <v>44927</v>
      </c>
      <c r="Y115" s="58">
        <v>44927</v>
      </c>
      <c r="Z115" s="93" t="s">
        <v>25</v>
      </c>
    </row>
    <row r="116" spans="1:26" s="5" customFormat="1" ht="27" customHeight="1" x14ac:dyDescent="0.25">
      <c r="A116" s="99">
        <f t="shared" si="4"/>
        <v>1</v>
      </c>
      <c r="B116" s="97">
        <f t="array" aca="1" ref="B116" ca="1">IF(AND(MAX(IF(O115:O1079=O116,X115:X1079))=X116,Y116&lt;=B$1),P116,"-")</f>
        <v>1121010101000</v>
      </c>
      <c r="C116" s="4">
        <v>1</v>
      </c>
      <c r="D116" s="4">
        <v>1</v>
      </c>
      <c r="E116" s="4">
        <v>2</v>
      </c>
      <c r="F116" s="4">
        <v>1</v>
      </c>
      <c r="G116" s="4">
        <v>1</v>
      </c>
      <c r="H116" s="4">
        <v>0</v>
      </c>
      <c r="I116" s="4">
        <v>1</v>
      </c>
      <c r="J116" s="4">
        <v>1</v>
      </c>
      <c r="K116" s="4">
        <v>0</v>
      </c>
      <c r="L116" s="4" t="s">
        <v>6312</v>
      </c>
      <c r="M116" s="4" t="str">
        <f t="shared" si="6"/>
        <v>NIVEL-8</v>
      </c>
      <c r="N116" s="4" t="str">
        <f t="shared" si="7"/>
        <v>1121010100000</v>
      </c>
      <c r="O116" s="55" t="str">
        <f t="shared" si="5"/>
        <v>1121010101000</v>
      </c>
      <c r="P116" s="105">
        <v>1121010101000</v>
      </c>
      <c r="Q116" s="106" t="s">
        <v>6309</v>
      </c>
      <c r="R116" s="108" t="s">
        <v>200</v>
      </c>
      <c r="S116" s="101" t="s">
        <v>36</v>
      </c>
      <c r="T116" s="33">
        <v>1121011101000</v>
      </c>
      <c r="U116" s="33" t="s">
        <v>21</v>
      </c>
      <c r="V116" s="34" t="s">
        <v>201</v>
      </c>
      <c r="W116" s="58" t="s">
        <v>24</v>
      </c>
      <c r="X116" s="58">
        <v>44927</v>
      </c>
      <c r="Y116" s="58">
        <v>44927</v>
      </c>
      <c r="Z116" s="93" t="s">
        <v>25</v>
      </c>
    </row>
    <row r="117" spans="1:26" s="5" customFormat="1" ht="27" customHeight="1" x14ac:dyDescent="0.25">
      <c r="A117" s="99">
        <f t="shared" si="4"/>
        <v>1</v>
      </c>
      <c r="B117" s="97">
        <f t="array" aca="1" ref="B117" ca="1">IF(AND(MAX(IF(O117:O1081=O117,X117:X1081))=X117,Y117&lt;=B$1),P117,"-")</f>
        <v>1121010101001</v>
      </c>
      <c r="C117" s="4">
        <v>1</v>
      </c>
      <c r="D117" s="4">
        <v>1</v>
      </c>
      <c r="E117" s="4">
        <v>2</v>
      </c>
      <c r="F117" s="4">
        <v>1</v>
      </c>
      <c r="G117" s="4">
        <v>1</v>
      </c>
      <c r="H117" s="4">
        <v>0</v>
      </c>
      <c r="I117" s="4">
        <v>1</v>
      </c>
      <c r="J117" s="4">
        <v>1</v>
      </c>
      <c r="K117" s="4">
        <v>1</v>
      </c>
      <c r="L117" s="4" t="s">
        <v>6312</v>
      </c>
      <c r="M117" s="4" t="str">
        <f t="shared" si="6"/>
        <v>NIVEL-9</v>
      </c>
      <c r="N117" s="4" t="str">
        <f t="shared" si="7"/>
        <v>1121010101000</v>
      </c>
      <c r="O117" s="55" t="str">
        <f t="shared" si="5"/>
        <v>1121010101001</v>
      </c>
      <c r="P117" s="105">
        <v>1121010101001</v>
      </c>
      <c r="Q117" s="106" t="s">
        <v>6308</v>
      </c>
      <c r="R117" s="108" t="s">
        <v>204</v>
      </c>
      <c r="S117" s="101" t="s">
        <v>190</v>
      </c>
      <c r="T117" s="8">
        <v>1121010101001</v>
      </c>
      <c r="U117" s="8" t="s">
        <v>40</v>
      </c>
      <c r="V117" s="9" t="s">
        <v>202</v>
      </c>
      <c r="W117" s="58" t="s">
        <v>24</v>
      </c>
      <c r="X117" s="58">
        <v>45163</v>
      </c>
      <c r="Y117" s="58">
        <v>45163</v>
      </c>
      <c r="Z117" s="93" t="s">
        <v>205</v>
      </c>
    </row>
    <row r="118" spans="1:26" s="5" customFormat="1" ht="27" customHeight="1" x14ac:dyDescent="0.25">
      <c r="A118" s="99">
        <f t="shared" si="4"/>
        <v>1</v>
      </c>
      <c r="B118" s="97">
        <f t="array" aca="1" ref="B118" ca="1">IF(AND(MAX(IF(O117:O1082=O118,X117:X1082))=X118,Y118&lt;=B$1),P118,"-")</f>
        <v>1121010101002</v>
      </c>
      <c r="C118" s="4">
        <v>1</v>
      </c>
      <c r="D118" s="4">
        <v>1</v>
      </c>
      <c r="E118" s="4">
        <v>2</v>
      </c>
      <c r="F118" s="4">
        <v>1</v>
      </c>
      <c r="G118" s="4">
        <v>1</v>
      </c>
      <c r="H118" s="4">
        <v>0</v>
      </c>
      <c r="I118" s="4">
        <v>1</v>
      </c>
      <c r="J118" s="4">
        <v>1</v>
      </c>
      <c r="K118" s="4">
        <v>2</v>
      </c>
      <c r="L118" s="4" t="s">
        <v>6312</v>
      </c>
      <c r="M118" s="4" t="str">
        <f t="shared" si="6"/>
        <v>NIVEL-9</v>
      </c>
      <c r="N118" s="4" t="str">
        <f t="shared" si="7"/>
        <v>1121010101000</v>
      </c>
      <c r="O118" s="55" t="str">
        <f t="shared" si="5"/>
        <v>1121010101002</v>
      </c>
      <c r="P118" s="105">
        <v>1121010101002</v>
      </c>
      <c r="Q118" s="106" t="s">
        <v>6308</v>
      </c>
      <c r="R118" s="108" t="s">
        <v>206</v>
      </c>
      <c r="S118" s="101" t="s">
        <v>36</v>
      </c>
      <c r="T118" s="33">
        <v>1121011101002</v>
      </c>
      <c r="U118" s="33" t="s">
        <v>40</v>
      </c>
      <c r="V118" s="34" t="s">
        <v>207</v>
      </c>
      <c r="W118" s="58" t="s">
        <v>24</v>
      </c>
      <c r="X118" s="58">
        <v>44927</v>
      </c>
      <c r="Y118" s="58">
        <v>44927</v>
      </c>
      <c r="Z118" s="93" t="s">
        <v>25</v>
      </c>
    </row>
    <row r="119" spans="1:26" s="5" customFormat="1" ht="27" customHeight="1" x14ac:dyDescent="0.25">
      <c r="A119" s="99">
        <f t="shared" si="4"/>
        <v>1</v>
      </c>
      <c r="B119" s="97">
        <f t="array" aca="1" ref="B119" ca="1">IF(AND(MAX(IF(O118:O1083=O119,X118:X1083))=X119,Y119&lt;=B$1),P119,"-")</f>
        <v>1121010101003</v>
      </c>
      <c r="C119" s="4">
        <v>1</v>
      </c>
      <c r="D119" s="4">
        <v>1</v>
      </c>
      <c r="E119" s="4">
        <v>2</v>
      </c>
      <c r="F119" s="4">
        <v>1</v>
      </c>
      <c r="G119" s="4">
        <v>1</v>
      </c>
      <c r="H119" s="4">
        <v>0</v>
      </c>
      <c r="I119" s="4">
        <v>1</v>
      </c>
      <c r="J119" s="4">
        <v>1</v>
      </c>
      <c r="K119" s="4">
        <v>3</v>
      </c>
      <c r="L119" s="4" t="s">
        <v>6312</v>
      </c>
      <c r="M119" s="4" t="str">
        <f t="shared" si="6"/>
        <v>NIVEL-9</v>
      </c>
      <c r="N119" s="4" t="str">
        <f t="shared" si="7"/>
        <v>1121010101000</v>
      </c>
      <c r="O119" s="55" t="str">
        <f t="shared" si="5"/>
        <v>1121010101003</v>
      </c>
      <c r="P119" s="105">
        <v>1121010101003</v>
      </c>
      <c r="Q119" s="106" t="s">
        <v>6308</v>
      </c>
      <c r="R119" s="108" t="s">
        <v>208</v>
      </c>
      <c r="S119" s="101" t="s">
        <v>36</v>
      </c>
      <c r="T119" s="33">
        <v>1121011101003</v>
      </c>
      <c r="U119" s="33" t="s">
        <v>40</v>
      </c>
      <c r="V119" s="34" t="s">
        <v>209</v>
      </c>
      <c r="W119" s="58" t="s">
        <v>24</v>
      </c>
      <c r="X119" s="58">
        <v>44927</v>
      </c>
      <c r="Y119" s="58">
        <v>44927</v>
      </c>
      <c r="Z119" s="93" t="s">
        <v>25</v>
      </c>
    </row>
    <row r="120" spans="1:26" s="5" customFormat="1" ht="27" customHeight="1" x14ac:dyDescent="0.25">
      <c r="A120" s="99">
        <f t="shared" si="4"/>
        <v>1</v>
      </c>
      <c r="B120" s="97">
        <f t="array" aca="1" ref="B120" ca="1">IF(AND(MAX(IF(O119:O1084=O120,X119:X1084))=X120,Y120&lt;=B$1),P120,"-")</f>
        <v>1121010101004</v>
      </c>
      <c r="C120" s="4">
        <v>1</v>
      </c>
      <c r="D120" s="4">
        <v>1</v>
      </c>
      <c r="E120" s="4">
        <v>2</v>
      </c>
      <c r="F120" s="4">
        <v>1</v>
      </c>
      <c r="G120" s="4">
        <v>1</v>
      </c>
      <c r="H120" s="4">
        <v>0</v>
      </c>
      <c r="I120" s="4">
        <v>1</v>
      </c>
      <c r="J120" s="4">
        <v>1</v>
      </c>
      <c r="K120" s="4">
        <v>4</v>
      </c>
      <c r="L120" s="4" t="s">
        <v>6312</v>
      </c>
      <c r="M120" s="4" t="str">
        <f t="shared" si="6"/>
        <v>NIVEL-9</v>
      </c>
      <c r="N120" s="4" t="str">
        <f t="shared" si="7"/>
        <v>1121010101000</v>
      </c>
      <c r="O120" s="55" t="str">
        <f t="shared" si="5"/>
        <v>1121010101004</v>
      </c>
      <c r="P120" s="105">
        <v>1121010101004</v>
      </c>
      <c r="Q120" s="106" t="s">
        <v>6308</v>
      </c>
      <c r="R120" s="108" t="s">
        <v>210</v>
      </c>
      <c r="S120" s="101" t="s">
        <v>36</v>
      </c>
      <c r="T120" s="33">
        <v>1121011101004</v>
      </c>
      <c r="U120" s="33" t="s">
        <v>40</v>
      </c>
      <c r="V120" s="34" t="s">
        <v>211</v>
      </c>
      <c r="W120" s="58" t="s">
        <v>24</v>
      </c>
      <c r="X120" s="58">
        <v>44927</v>
      </c>
      <c r="Y120" s="58">
        <v>44927</v>
      </c>
      <c r="Z120" s="93" t="s">
        <v>25</v>
      </c>
    </row>
    <row r="121" spans="1:26" s="5" customFormat="1" ht="27" customHeight="1" x14ac:dyDescent="0.25">
      <c r="A121" s="99">
        <f t="shared" si="4"/>
        <v>1</v>
      </c>
      <c r="B121" s="97">
        <f t="array" aca="1" ref="B121" ca="1">IF(AND(MAX(IF(O120:O1085=O121,X120:X1085))=X121,Y121&lt;=B$1),P121,"-")</f>
        <v>1121010101005</v>
      </c>
      <c r="C121" s="4">
        <v>1</v>
      </c>
      <c r="D121" s="4">
        <v>1</v>
      </c>
      <c r="E121" s="4">
        <v>2</v>
      </c>
      <c r="F121" s="4">
        <v>1</v>
      </c>
      <c r="G121" s="4">
        <v>1</v>
      </c>
      <c r="H121" s="4">
        <v>0</v>
      </c>
      <c r="I121" s="4">
        <v>1</v>
      </c>
      <c r="J121" s="4">
        <v>1</v>
      </c>
      <c r="K121" s="4">
        <v>5</v>
      </c>
      <c r="L121" s="4" t="s">
        <v>6312</v>
      </c>
      <c r="M121" s="4" t="str">
        <f t="shared" si="6"/>
        <v>NIVEL-9</v>
      </c>
      <c r="N121" s="4" t="str">
        <f t="shared" si="7"/>
        <v>1121010101000</v>
      </c>
      <c r="O121" s="55" t="str">
        <f t="shared" si="5"/>
        <v>1121010101005</v>
      </c>
      <c r="P121" s="105">
        <v>1121010101005</v>
      </c>
      <c r="Q121" s="106" t="s">
        <v>6308</v>
      </c>
      <c r="R121" s="108" t="s">
        <v>212</v>
      </c>
      <c r="S121" s="101" t="s">
        <v>36</v>
      </c>
      <c r="T121" s="33">
        <v>1121011101005</v>
      </c>
      <c r="U121" s="33" t="s">
        <v>40</v>
      </c>
      <c r="V121" s="34" t="s">
        <v>213</v>
      </c>
      <c r="W121" s="58" t="s">
        <v>24</v>
      </c>
      <c r="X121" s="58">
        <v>44927</v>
      </c>
      <c r="Y121" s="58">
        <v>44927</v>
      </c>
      <c r="Z121" s="93" t="s">
        <v>25</v>
      </c>
    </row>
    <row r="122" spans="1:26" s="5" customFormat="1" ht="27" customHeight="1" x14ac:dyDescent="0.25">
      <c r="A122" s="99">
        <f t="shared" si="4"/>
        <v>1</v>
      </c>
      <c r="B122" s="97">
        <f t="array" aca="1" ref="B122" ca="1">IF(AND(MAX(IF(O121:O1086=O122,X121:X1086))=X122,Y122&lt;=B$1),P122,"-")</f>
        <v>1121010101006</v>
      </c>
      <c r="C122" s="4">
        <v>1</v>
      </c>
      <c r="D122" s="4">
        <v>1</v>
      </c>
      <c r="E122" s="4">
        <v>2</v>
      </c>
      <c r="F122" s="4">
        <v>1</v>
      </c>
      <c r="G122" s="4">
        <v>1</v>
      </c>
      <c r="H122" s="4">
        <v>0</v>
      </c>
      <c r="I122" s="4">
        <v>1</v>
      </c>
      <c r="J122" s="4">
        <v>1</v>
      </c>
      <c r="K122" s="4">
        <v>6</v>
      </c>
      <c r="L122" s="4" t="s">
        <v>6312</v>
      </c>
      <c r="M122" s="4" t="str">
        <f t="shared" si="6"/>
        <v>NIVEL-9</v>
      </c>
      <c r="N122" s="4" t="str">
        <f t="shared" si="7"/>
        <v>1121010101000</v>
      </c>
      <c r="O122" s="55" t="str">
        <f t="shared" si="5"/>
        <v>1121010101006</v>
      </c>
      <c r="P122" s="105">
        <v>1121010101006</v>
      </c>
      <c r="Q122" s="106" t="s">
        <v>6308</v>
      </c>
      <c r="R122" s="108" t="s">
        <v>214</v>
      </c>
      <c r="S122" s="101" t="s">
        <v>36</v>
      </c>
      <c r="T122" s="33">
        <v>1121011101006</v>
      </c>
      <c r="U122" s="33" t="s">
        <v>40</v>
      </c>
      <c r="V122" s="34" t="s">
        <v>215</v>
      </c>
      <c r="W122" s="58" t="s">
        <v>24</v>
      </c>
      <c r="X122" s="58">
        <v>44927</v>
      </c>
      <c r="Y122" s="58">
        <v>44927</v>
      </c>
      <c r="Z122" s="93" t="s">
        <v>25</v>
      </c>
    </row>
    <row r="123" spans="1:26" s="5" customFormat="1" ht="27" customHeight="1" x14ac:dyDescent="0.25">
      <c r="A123" s="99">
        <f t="shared" si="4"/>
        <v>1</v>
      </c>
      <c r="B123" s="97">
        <f t="array" aca="1" ref="B123" ca="1">IF(AND(MAX(IF(O122:O1087=O123,X122:X1087))=X123,Y123&lt;=B$1),P123,"-")</f>
        <v>1121010102000</v>
      </c>
      <c r="C123" s="4">
        <v>1</v>
      </c>
      <c r="D123" s="4">
        <v>1</v>
      </c>
      <c r="E123" s="4">
        <v>2</v>
      </c>
      <c r="F123" s="4">
        <v>1</v>
      </c>
      <c r="G123" s="4">
        <v>1</v>
      </c>
      <c r="H123" s="4">
        <v>0</v>
      </c>
      <c r="I123" s="4">
        <v>1</v>
      </c>
      <c r="J123" s="4">
        <v>2</v>
      </c>
      <c r="K123" s="4">
        <v>0</v>
      </c>
      <c r="L123" s="4" t="s">
        <v>6312</v>
      </c>
      <c r="M123" s="4" t="str">
        <f t="shared" si="6"/>
        <v>NIVEL-8</v>
      </c>
      <c r="N123" s="4" t="str">
        <f t="shared" si="7"/>
        <v>1121010100000</v>
      </c>
      <c r="O123" s="55" t="str">
        <f t="shared" si="5"/>
        <v>1121010102000</v>
      </c>
      <c r="P123" s="105">
        <v>1121010102000</v>
      </c>
      <c r="Q123" s="106" t="s">
        <v>6308</v>
      </c>
      <c r="R123" s="108" t="s">
        <v>216</v>
      </c>
      <c r="S123" s="101" t="s">
        <v>36</v>
      </c>
      <c r="T123" s="33">
        <v>1121011102000</v>
      </c>
      <c r="U123" s="33" t="s">
        <v>40</v>
      </c>
      <c r="V123" s="34" t="s">
        <v>217</v>
      </c>
      <c r="W123" s="58" t="s">
        <v>24</v>
      </c>
      <c r="X123" s="58">
        <v>44927</v>
      </c>
      <c r="Y123" s="58">
        <v>44927</v>
      </c>
      <c r="Z123" s="93" t="s">
        <v>25</v>
      </c>
    </row>
    <row r="124" spans="1:26" s="5" customFormat="1" ht="27" customHeight="1" x14ac:dyDescent="0.25">
      <c r="A124" s="99">
        <f t="shared" si="4"/>
        <v>1</v>
      </c>
      <c r="B124" s="97">
        <f t="array" aca="1" ref="B124" ca="1">IF(AND(MAX(IF(O123:O1088=O124,X123:X1088))=X124,Y124&lt;=B$1),P124,"-")</f>
        <v>1121010103000</v>
      </c>
      <c r="C124" s="4">
        <v>1</v>
      </c>
      <c r="D124" s="4">
        <v>1</v>
      </c>
      <c r="E124" s="4">
        <v>2</v>
      </c>
      <c r="F124" s="4">
        <v>1</v>
      </c>
      <c r="G124" s="4">
        <v>1</v>
      </c>
      <c r="H124" s="4">
        <v>0</v>
      </c>
      <c r="I124" s="4">
        <v>1</v>
      </c>
      <c r="J124" s="4">
        <v>3</v>
      </c>
      <c r="K124" s="4">
        <v>0</v>
      </c>
      <c r="L124" s="4" t="s">
        <v>6312</v>
      </c>
      <c r="M124" s="4" t="str">
        <f t="shared" si="6"/>
        <v>NIVEL-8</v>
      </c>
      <c r="N124" s="4" t="str">
        <f t="shared" si="7"/>
        <v>1121010100000</v>
      </c>
      <c r="O124" s="55" t="str">
        <f t="shared" si="5"/>
        <v>1121010103000</v>
      </c>
      <c r="P124" s="105">
        <v>1121010103000</v>
      </c>
      <c r="Q124" s="106" t="s">
        <v>6308</v>
      </c>
      <c r="R124" s="108" t="s">
        <v>218</v>
      </c>
      <c r="S124" s="101" t="s">
        <v>36</v>
      </c>
      <c r="T124" s="33">
        <v>1121011103000</v>
      </c>
      <c r="U124" s="33" t="s">
        <v>40</v>
      </c>
      <c r="V124" s="34" t="s">
        <v>219</v>
      </c>
      <c r="W124" s="58" t="s">
        <v>24</v>
      </c>
      <c r="X124" s="58">
        <v>44927</v>
      </c>
      <c r="Y124" s="58">
        <v>44927</v>
      </c>
      <c r="Z124" s="93" t="s">
        <v>25</v>
      </c>
    </row>
    <row r="125" spans="1:26" s="5" customFormat="1" ht="27" customHeight="1" x14ac:dyDescent="0.25">
      <c r="A125" s="99">
        <f t="shared" si="4"/>
        <v>1</v>
      </c>
      <c r="B125" s="97">
        <f t="array" aca="1" ref="B125" ca="1">IF(AND(MAX(IF(O124:O1089=O125,X124:X1089))=X125,Y125&lt;=B$1),P125,"-")</f>
        <v>1121010104000</v>
      </c>
      <c r="C125" s="4">
        <v>1</v>
      </c>
      <c r="D125" s="4">
        <v>1</v>
      </c>
      <c r="E125" s="4">
        <v>2</v>
      </c>
      <c r="F125" s="4">
        <v>1</v>
      </c>
      <c r="G125" s="4">
        <v>1</v>
      </c>
      <c r="H125" s="4">
        <v>0</v>
      </c>
      <c r="I125" s="4">
        <v>1</v>
      </c>
      <c r="J125" s="4">
        <v>4</v>
      </c>
      <c r="K125" s="4">
        <v>0</v>
      </c>
      <c r="L125" s="4" t="s">
        <v>6312</v>
      </c>
      <c r="M125" s="4" t="str">
        <f t="shared" si="6"/>
        <v>NIVEL-8</v>
      </c>
      <c r="N125" s="4" t="str">
        <f t="shared" si="7"/>
        <v>1121010100000</v>
      </c>
      <c r="O125" s="55" t="str">
        <f t="shared" si="5"/>
        <v>1121010104000</v>
      </c>
      <c r="P125" s="105">
        <v>1121010104000</v>
      </c>
      <c r="Q125" s="106" t="s">
        <v>6308</v>
      </c>
      <c r="R125" s="108" t="s">
        <v>220</v>
      </c>
      <c r="S125" s="101" t="s">
        <v>36</v>
      </c>
      <c r="T125" s="33">
        <v>1121011104000</v>
      </c>
      <c r="U125" s="33" t="s">
        <v>40</v>
      </c>
      <c r="V125" s="34" t="s">
        <v>221</v>
      </c>
      <c r="W125" s="58" t="s">
        <v>24</v>
      </c>
      <c r="X125" s="58">
        <v>44927</v>
      </c>
      <c r="Y125" s="58">
        <v>44927</v>
      </c>
      <c r="Z125" s="93" t="s">
        <v>25</v>
      </c>
    </row>
    <row r="126" spans="1:26" s="5" customFormat="1" ht="27" customHeight="1" x14ac:dyDescent="0.25">
      <c r="A126" s="99">
        <f t="shared" si="4"/>
        <v>1</v>
      </c>
      <c r="B126" s="97">
        <f t="array" aca="1" ref="B126" ca="1">IF(AND(MAX(IF(O125:O1090=O126,X125:X1090))=X126,Y126&lt;=B$1),P126,"-")</f>
        <v>1121010105000</v>
      </c>
      <c r="C126" s="4">
        <v>1</v>
      </c>
      <c r="D126" s="4">
        <v>1</v>
      </c>
      <c r="E126" s="4">
        <v>2</v>
      </c>
      <c r="F126" s="4">
        <v>1</v>
      </c>
      <c r="G126" s="4">
        <v>1</v>
      </c>
      <c r="H126" s="4">
        <v>0</v>
      </c>
      <c r="I126" s="4">
        <v>1</v>
      </c>
      <c r="J126" s="4">
        <v>5</v>
      </c>
      <c r="K126" s="4">
        <v>0</v>
      </c>
      <c r="L126" s="4" t="s">
        <v>6312</v>
      </c>
      <c r="M126" s="4" t="str">
        <f t="shared" si="6"/>
        <v>NIVEL-8</v>
      </c>
      <c r="N126" s="4" t="str">
        <f t="shared" si="7"/>
        <v>1121010100000</v>
      </c>
      <c r="O126" s="55" t="str">
        <f t="shared" si="5"/>
        <v>1121010105000</v>
      </c>
      <c r="P126" s="105">
        <v>1121010105000</v>
      </c>
      <c r="Q126" s="106" t="s">
        <v>6308</v>
      </c>
      <c r="R126" s="108" t="s">
        <v>222</v>
      </c>
      <c r="S126" s="101" t="s">
        <v>36</v>
      </c>
      <c r="T126" s="33">
        <v>1121011105000</v>
      </c>
      <c r="U126" s="33" t="s">
        <v>40</v>
      </c>
      <c r="V126" s="34" t="s">
        <v>223</v>
      </c>
      <c r="W126" s="58" t="s">
        <v>24</v>
      </c>
      <c r="X126" s="58">
        <v>44927</v>
      </c>
      <c r="Y126" s="58">
        <v>44927</v>
      </c>
      <c r="Z126" s="93" t="s">
        <v>25</v>
      </c>
    </row>
    <row r="127" spans="1:26" s="5" customFormat="1" ht="27" customHeight="1" x14ac:dyDescent="0.25">
      <c r="A127" s="99">
        <f t="shared" si="4"/>
        <v>1</v>
      </c>
      <c r="B127" s="97">
        <f t="array" aca="1" ref="B127" ca="1">IF(AND(MAX(IF(O126:O1091=O127,X126:X1091))=X127,Y127&lt;=B$1),P127,"-")</f>
        <v>1121010106000</v>
      </c>
      <c r="C127" s="4">
        <v>1</v>
      </c>
      <c r="D127" s="4">
        <v>1</v>
      </c>
      <c r="E127" s="4">
        <v>2</v>
      </c>
      <c r="F127" s="4">
        <v>1</v>
      </c>
      <c r="G127" s="4">
        <v>1</v>
      </c>
      <c r="H127" s="4">
        <v>0</v>
      </c>
      <c r="I127" s="4">
        <v>1</v>
      </c>
      <c r="J127" s="4">
        <v>6</v>
      </c>
      <c r="K127" s="4">
        <v>0</v>
      </c>
      <c r="L127" s="4" t="s">
        <v>6312</v>
      </c>
      <c r="M127" s="4" t="str">
        <f t="shared" si="6"/>
        <v>NIVEL-8</v>
      </c>
      <c r="N127" s="4" t="str">
        <f t="shared" si="7"/>
        <v>1121010100000</v>
      </c>
      <c r="O127" s="55" t="str">
        <f t="shared" si="5"/>
        <v>1121010106000</v>
      </c>
      <c r="P127" s="105">
        <v>1121010106000</v>
      </c>
      <c r="Q127" s="106" t="s">
        <v>6308</v>
      </c>
      <c r="R127" s="108" t="s">
        <v>224</v>
      </c>
      <c r="S127" s="101" t="s">
        <v>36</v>
      </c>
      <c r="T127" s="33">
        <v>1121011106000</v>
      </c>
      <c r="U127" s="33" t="s">
        <v>40</v>
      </c>
      <c r="V127" s="34" t="s">
        <v>225</v>
      </c>
      <c r="W127" s="58" t="s">
        <v>24</v>
      </c>
      <c r="X127" s="58">
        <v>44927</v>
      </c>
      <c r="Y127" s="58">
        <v>44927</v>
      </c>
      <c r="Z127" s="93" t="s">
        <v>25</v>
      </c>
    </row>
    <row r="128" spans="1:26" s="5" customFormat="1" ht="27" customHeight="1" x14ac:dyDescent="0.25">
      <c r="A128" s="99">
        <f t="shared" si="4"/>
        <v>1</v>
      </c>
      <c r="B128" s="97">
        <f t="array" aca="1" ref="B128" ca="1">IF(AND(MAX(IF(O127:O1092=O128,X127:X1092))=X128,Y128&lt;=B$1),P128,"-")</f>
        <v>1121010200000</v>
      </c>
      <c r="C128" s="4">
        <v>1</v>
      </c>
      <c r="D128" s="4">
        <v>1</v>
      </c>
      <c r="E128" s="4">
        <v>2</v>
      </c>
      <c r="F128" s="4">
        <v>1</v>
      </c>
      <c r="G128" s="4">
        <v>1</v>
      </c>
      <c r="H128" s="4">
        <v>0</v>
      </c>
      <c r="I128" s="4">
        <v>2</v>
      </c>
      <c r="J128" s="4">
        <v>0</v>
      </c>
      <c r="K128" s="4">
        <v>0</v>
      </c>
      <c r="L128" s="4" t="s">
        <v>6310</v>
      </c>
      <c r="M128" s="4" t="str">
        <f t="shared" si="6"/>
        <v>NIVEL-7</v>
      </c>
      <c r="N128" s="4" t="str">
        <f t="shared" si="7"/>
        <v>1121010000000</v>
      </c>
      <c r="O128" s="55" t="str">
        <f t="shared" si="5"/>
        <v>1121010200000</v>
      </c>
      <c r="P128" s="105">
        <v>1121010200000</v>
      </c>
      <c r="Q128" s="106" t="s">
        <v>6309</v>
      </c>
      <c r="R128" s="108" t="s">
        <v>226</v>
      </c>
      <c r="S128" s="101" t="s">
        <v>36</v>
      </c>
      <c r="T128" s="33">
        <v>1121011200000</v>
      </c>
      <c r="U128" s="33" t="s">
        <v>21</v>
      </c>
      <c r="V128" s="34" t="s">
        <v>227</v>
      </c>
      <c r="W128" s="58" t="s">
        <v>24</v>
      </c>
      <c r="X128" s="58">
        <v>44927</v>
      </c>
      <c r="Y128" s="58">
        <v>44927</v>
      </c>
      <c r="Z128" s="93" t="s">
        <v>25</v>
      </c>
    </row>
    <row r="129" spans="1:26" s="5" customFormat="1" ht="27" customHeight="1" x14ac:dyDescent="0.25">
      <c r="A129" s="99">
        <f t="shared" si="4"/>
        <v>1</v>
      </c>
      <c r="B129" s="97">
        <f t="array" aca="1" ref="B129" ca="1">IF(AND(MAX(IF(O128:O1093=O129,X128:X1093))=X129,Y129&lt;=B$1),P129,"-")</f>
        <v>1121010201000</v>
      </c>
      <c r="C129" s="4">
        <v>1</v>
      </c>
      <c r="D129" s="4">
        <v>1</v>
      </c>
      <c r="E129" s="4">
        <v>2</v>
      </c>
      <c r="F129" s="4">
        <v>1</v>
      </c>
      <c r="G129" s="4">
        <v>1</v>
      </c>
      <c r="H129" s="4">
        <v>0</v>
      </c>
      <c r="I129" s="4">
        <v>2</v>
      </c>
      <c r="J129" s="4">
        <v>1</v>
      </c>
      <c r="K129" s="4">
        <v>0</v>
      </c>
      <c r="L129" s="4" t="s">
        <v>6312</v>
      </c>
      <c r="M129" s="4" t="str">
        <f t="shared" si="6"/>
        <v>NIVEL-8</v>
      </c>
      <c r="N129" s="4" t="str">
        <f t="shared" si="7"/>
        <v>1121010200000</v>
      </c>
      <c r="O129" s="55" t="str">
        <f t="shared" ref="O129:O189" si="8">CONCATENATE(P129)</f>
        <v>1121010201000</v>
      </c>
      <c r="P129" s="105">
        <v>1121010201000</v>
      </c>
      <c r="Q129" s="106" t="s">
        <v>6309</v>
      </c>
      <c r="R129" s="108" t="s">
        <v>228</v>
      </c>
      <c r="S129" s="101" t="s">
        <v>36</v>
      </c>
      <c r="T129" s="33">
        <v>1121011201000</v>
      </c>
      <c r="U129" s="33" t="s">
        <v>21</v>
      </c>
      <c r="V129" s="34" t="s">
        <v>229</v>
      </c>
      <c r="W129" s="58" t="s">
        <v>24</v>
      </c>
      <c r="X129" s="58">
        <v>44927</v>
      </c>
      <c r="Y129" s="58">
        <v>44927</v>
      </c>
      <c r="Z129" s="93" t="s">
        <v>25</v>
      </c>
    </row>
    <row r="130" spans="1:26" s="5" customFormat="1" ht="27" customHeight="1" x14ac:dyDescent="0.25">
      <c r="A130" s="99">
        <f t="shared" ref="A130:A193" si="9">COUNTIF(O:O,O130)</f>
        <v>1</v>
      </c>
      <c r="B130" s="97">
        <f t="array" aca="1" ref="B130" ca="1">IF(AND(MAX(IF(O130:O1095=O130,X130:X1095))=X130,Y130&lt;=B$1),P130,"-")</f>
        <v>1121010201001</v>
      </c>
      <c r="C130" s="4">
        <v>1</v>
      </c>
      <c r="D130" s="4">
        <v>1</v>
      </c>
      <c r="E130" s="4">
        <v>2</v>
      </c>
      <c r="F130" s="4">
        <v>1</v>
      </c>
      <c r="G130" s="4">
        <v>1</v>
      </c>
      <c r="H130" s="4">
        <v>0</v>
      </c>
      <c r="I130" s="4">
        <v>2</v>
      </c>
      <c r="J130" s="4">
        <v>1</v>
      </c>
      <c r="K130" s="4">
        <v>1</v>
      </c>
      <c r="L130" s="4" t="s">
        <v>6312</v>
      </c>
      <c r="M130" s="4" t="str">
        <f t="shared" si="6"/>
        <v>NIVEL-9</v>
      </c>
      <c r="N130" s="4" t="str">
        <f t="shared" si="7"/>
        <v>1121010201000</v>
      </c>
      <c r="O130" s="55" t="str">
        <f t="shared" si="8"/>
        <v>1121010201001</v>
      </c>
      <c r="P130" s="105">
        <v>1121010201001</v>
      </c>
      <c r="Q130" s="106" t="s">
        <v>6308</v>
      </c>
      <c r="R130" s="108" t="s">
        <v>232</v>
      </c>
      <c r="S130" s="101" t="s">
        <v>190</v>
      </c>
      <c r="T130" s="8">
        <v>1121010201001</v>
      </c>
      <c r="U130" s="8" t="s">
        <v>40</v>
      </c>
      <c r="V130" s="9" t="s">
        <v>230</v>
      </c>
      <c r="W130" s="58" t="s">
        <v>24</v>
      </c>
      <c r="X130" s="58">
        <v>45163</v>
      </c>
      <c r="Y130" s="58">
        <v>45163</v>
      </c>
      <c r="Z130" s="93" t="s">
        <v>205</v>
      </c>
    </row>
    <row r="131" spans="1:26" s="5" customFormat="1" ht="27" customHeight="1" x14ac:dyDescent="0.25">
      <c r="A131" s="99">
        <f t="shared" si="9"/>
        <v>1</v>
      </c>
      <c r="B131" s="97">
        <f t="array" aca="1" ref="B131" ca="1">IF(AND(MAX(IF(O130:O1096=O131,X130:X1096))=X131,Y131&lt;=B$1),P131,"-")</f>
        <v>1121010201002</v>
      </c>
      <c r="C131" s="4">
        <v>1</v>
      </c>
      <c r="D131" s="4">
        <v>1</v>
      </c>
      <c r="E131" s="4">
        <v>2</v>
      </c>
      <c r="F131" s="4">
        <v>1</v>
      </c>
      <c r="G131" s="4">
        <v>1</v>
      </c>
      <c r="H131" s="4">
        <v>0</v>
      </c>
      <c r="I131" s="4">
        <v>2</v>
      </c>
      <c r="J131" s="4">
        <v>1</v>
      </c>
      <c r="K131" s="4">
        <v>2</v>
      </c>
      <c r="L131" s="4" t="s">
        <v>6312</v>
      </c>
      <c r="M131" s="4" t="str">
        <f t="shared" si="6"/>
        <v>NIVEL-9</v>
      </c>
      <c r="N131" s="4" t="str">
        <f t="shared" si="7"/>
        <v>1121010201000</v>
      </c>
      <c r="O131" s="55" t="str">
        <f t="shared" si="8"/>
        <v>1121010201002</v>
      </c>
      <c r="P131" s="105">
        <v>1121010201002</v>
      </c>
      <c r="Q131" s="106" t="s">
        <v>6308</v>
      </c>
      <c r="R131" s="108" t="s">
        <v>233</v>
      </c>
      <c r="S131" s="101" t="s">
        <v>36</v>
      </c>
      <c r="T131" s="33">
        <v>1121011201002</v>
      </c>
      <c r="U131" s="33" t="s">
        <v>40</v>
      </c>
      <c r="V131" s="34" t="s">
        <v>234</v>
      </c>
      <c r="W131" s="58" t="s">
        <v>24</v>
      </c>
      <c r="X131" s="58">
        <v>44927</v>
      </c>
      <c r="Y131" s="58">
        <v>44927</v>
      </c>
      <c r="Z131" s="93" t="s">
        <v>25</v>
      </c>
    </row>
    <row r="132" spans="1:26" s="5" customFormat="1" ht="27" customHeight="1" x14ac:dyDescent="0.25">
      <c r="A132" s="99">
        <f t="shared" si="9"/>
        <v>1</v>
      </c>
      <c r="B132" s="97">
        <f t="array" aca="1" ref="B132" ca="1">IF(AND(MAX(IF(O131:O1097=O132,X131:X1097))=X132,Y132&lt;=B$1),P132,"-")</f>
        <v>1121010201003</v>
      </c>
      <c r="C132" s="4">
        <v>1</v>
      </c>
      <c r="D132" s="4">
        <v>1</v>
      </c>
      <c r="E132" s="4">
        <v>2</v>
      </c>
      <c r="F132" s="4">
        <v>1</v>
      </c>
      <c r="G132" s="4">
        <v>1</v>
      </c>
      <c r="H132" s="4">
        <v>0</v>
      </c>
      <c r="I132" s="4">
        <v>2</v>
      </c>
      <c r="J132" s="4">
        <v>1</v>
      </c>
      <c r="K132" s="4">
        <v>3</v>
      </c>
      <c r="L132" s="4" t="s">
        <v>6312</v>
      </c>
      <c r="M132" s="4" t="str">
        <f t="shared" ref="M132:M195" si="10">IF(K132&lt;&gt;0,"NIVEL-9",
IF(J132&lt;&gt;0,"NIVEL-8",
IF(I132&lt;&gt;0,"NIVEL-7",
IF(H132&lt;&gt;0,"NIVEL-6",
IF(G132&lt;&gt;0,"NIVEL-5",
IF(F132&lt;&gt;0,"NIVEL-4",
IF(E132&lt;&gt;0,"NIVEL-3",
IF(D132&lt;&gt;0,"NIVEL-2",
"NIVEL-1"))))))))</f>
        <v>NIVEL-9</v>
      </c>
      <c r="N132" s="4" t="str">
        <f t="shared" ref="N132:N195" si="11">IF(K132&lt;&gt;0,LEFT(P132,10)&amp;"000",
IF(J132&lt;&gt;0,LEFT(P132,8)&amp;"00000",
IF(I132&lt;&gt;0,LEFT(P132,7)&amp;"000000",
IF(H132&lt;&gt;0,LEFT(P132,6)&amp;"0000000",
IF(G132&lt;&gt;0,LEFT(P132,4)&amp;"000000000",
IF(F132&lt;&gt;0,LEFT(P132,3)&amp;"0000000000",
IF(E132&lt;&gt;0,LEFT(P132,2)&amp;"00000000000",
IF(D132&lt;&gt;0,LEFT(P132,1)&amp;"000000000000",
"-"))))))))</f>
        <v>1121010201000</v>
      </c>
      <c r="O132" s="55" t="str">
        <f t="shared" si="8"/>
        <v>1121010201003</v>
      </c>
      <c r="P132" s="105">
        <v>1121010201003</v>
      </c>
      <c r="Q132" s="106" t="s">
        <v>6308</v>
      </c>
      <c r="R132" s="108" t="s">
        <v>235</v>
      </c>
      <c r="S132" s="101" t="s">
        <v>36</v>
      </c>
      <c r="T132" s="33">
        <v>1121011201003</v>
      </c>
      <c r="U132" s="33" t="s">
        <v>40</v>
      </c>
      <c r="V132" s="34" t="s">
        <v>236</v>
      </c>
      <c r="W132" s="58" t="s">
        <v>24</v>
      </c>
      <c r="X132" s="58">
        <v>44927</v>
      </c>
      <c r="Y132" s="58">
        <v>44927</v>
      </c>
      <c r="Z132" s="93" t="s">
        <v>25</v>
      </c>
    </row>
    <row r="133" spans="1:26" s="5" customFormat="1" ht="27" customHeight="1" x14ac:dyDescent="0.25">
      <c r="A133" s="99">
        <f t="shared" si="9"/>
        <v>1</v>
      </c>
      <c r="B133" s="97">
        <f t="array" aca="1" ref="B133" ca="1">IF(AND(MAX(IF(O132:O1098=O133,X132:X1098))=X133,Y133&lt;=B$1),P133,"-")</f>
        <v>1121010201004</v>
      </c>
      <c r="C133" s="4">
        <v>1</v>
      </c>
      <c r="D133" s="4">
        <v>1</v>
      </c>
      <c r="E133" s="4">
        <v>2</v>
      </c>
      <c r="F133" s="4">
        <v>1</v>
      </c>
      <c r="G133" s="4">
        <v>1</v>
      </c>
      <c r="H133" s="4">
        <v>0</v>
      </c>
      <c r="I133" s="4">
        <v>2</v>
      </c>
      <c r="J133" s="4">
        <v>1</v>
      </c>
      <c r="K133" s="4">
        <v>4</v>
      </c>
      <c r="L133" s="4" t="s">
        <v>6312</v>
      </c>
      <c r="M133" s="4" t="str">
        <f t="shared" si="10"/>
        <v>NIVEL-9</v>
      </c>
      <c r="N133" s="4" t="str">
        <f t="shared" si="11"/>
        <v>1121010201000</v>
      </c>
      <c r="O133" s="55" t="str">
        <f t="shared" si="8"/>
        <v>1121010201004</v>
      </c>
      <c r="P133" s="105">
        <v>1121010201004</v>
      </c>
      <c r="Q133" s="106" t="s">
        <v>6308</v>
      </c>
      <c r="R133" s="108" t="s">
        <v>237</v>
      </c>
      <c r="S133" s="101" t="s">
        <v>36</v>
      </c>
      <c r="T133" s="33">
        <v>1121011201004</v>
      </c>
      <c r="U133" s="33" t="s">
        <v>40</v>
      </c>
      <c r="V133" s="34" t="s">
        <v>238</v>
      </c>
      <c r="W133" s="58" t="s">
        <v>24</v>
      </c>
      <c r="X133" s="58">
        <v>44927</v>
      </c>
      <c r="Y133" s="58">
        <v>44927</v>
      </c>
      <c r="Z133" s="93" t="s">
        <v>25</v>
      </c>
    </row>
    <row r="134" spans="1:26" s="5" customFormat="1" ht="27" customHeight="1" x14ac:dyDescent="0.25">
      <c r="A134" s="99">
        <f t="shared" si="9"/>
        <v>1</v>
      </c>
      <c r="B134" s="97">
        <f t="array" aca="1" ref="B134" ca="1">IF(AND(MAX(IF(O133:O1099=O134,X133:X1099))=X134,Y134&lt;=B$1),P134,"-")</f>
        <v>1121010201005</v>
      </c>
      <c r="C134" s="4">
        <v>1</v>
      </c>
      <c r="D134" s="4">
        <v>1</v>
      </c>
      <c r="E134" s="4">
        <v>2</v>
      </c>
      <c r="F134" s="4">
        <v>1</v>
      </c>
      <c r="G134" s="4">
        <v>1</v>
      </c>
      <c r="H134" s="4">
        <v>0</v>
      </c>
      <c r="I134" s="4">
        <v>2</v>
      </c>
      <c r="J134" s="4">
        <v>1</v>
      </c>
      <c r="K134" s="4">
        <v>5</v>
      </c>
      <c r="L134" s="4" t="s">
        <v>6312</v>
      </c>
      <c r="M134" s="4" t="str">
        <f t="shared" si="10"/>
        <v>NIVEL-9</v>
      </c>
      <c r="N134" s="4" t="str">
        <f t="shared" si="11"/>
        <v>1121010201000</v>
      </c>
      <c r="O134" s="55" t="str">
        <f t="shared" si="8"/>
        <v>1121010201005</v>
      </c>
      <c r="P134" s="105">
        <v>1121010201005</v>
      </c>
      <c r="Q134" s="106" t="s">
        <v>6308</v>
      </c>
      <c r="R134" s="108" t="s">
        <v>239</v>
      </c>
      <c r="S134" s="101" t="s">
        <v>36</v>
      </c>
      <c r="T134" s="33">
        <v>1121011201005</v>
      </c>
      <c r="U134" s="33" t="s">
        <v>40</v>
      </c>
      <c r="V134" s="34" t="s">
        <v>240</v>
      </c>
      <c r="W134" s="58" t="s">
        <v>24</v>
      </c>
      <c r="X134" s="58">
        <v>44927</v>
      </c>
      <c r="Y134" s="58">
        <v>44927</v>
      </c>
      <c r="Z134" s="93" t="s">
        <v>25</v>
      </c>
    </row>
    <row r="135" spans="1:26" s="5" customFormat="1" ht="27" customHeight="1" x14ac:dyDescent="0.25">
      <c r="A135" s="99">
        <f t="shared" si="9"/>
        <v>1</v>
      </c>
      <c r="B135" s="97">
        <f t="array" aca="1" ref="B135" ca="1">IF(AND(MAX(IF(O134:O1100=O135,X134:X1100))=X135,Y135&lt;=B$1),P135,"-")</f>
        <v>1121010201006</v>
      </c>
      <c r="C135" s="4">
        <v>1</v>
      </c>
      <c r="D135" s="4">
        <v>1</v>
      </c>
      <c r="E135" s="4">
        <v>2</v>
      </c>
      <c r="F135" s="4">
        <v>1</v>
      </c>
      <c r="G135" s="4">
        <v>1</v>
      </c>
      <c r="H135" s="4">
        <v>0</v>
      </c>
      <c r="I135" s="4">
        <v>2</v>
      </c>
      <c r="J135" s="4">
        <v>1</v>
      </c>
      <c r="K135" s="4">
        <v>6</v>
      </c>
      <c r="L135" s="4" t="s">
        <v>6312</v>
      </c>
      <c r="M135" s="4" t="str">
        <f t="shared" si="10"/>
        <v>NIVEL-9</v>
      </c>
      <c r="N135" s="4" t="str">
        <f t="shared" si="11"/>
        <v>1121010201000</v>
      </c>
      <c r="O135" s="55" t="str">
        <f t="shared" si="8"/>
        <v>1121010201006</v>
      </c>
      <c r="P135" s="105">
        <v>1121010201006</v>
      </c>
      <c r="Q135" s="106" t="s">
        <v>6308</v>
      </c>
      <c r="R135" s="108" t="s">
        <v>241</v>
      </c>
      <c r="S135" s="101" t="s">
        <v>36</v>
      </c>
      <c r="T135" s="33">
        <v>1121011201006</v>
      </c>
      <c r="U135" s="33" t="s">
        <v>40</v>
      </c>
      <c r="V135" s="34" t="s">
        <v>242</v>
      </c>
      <c r="W135" s="58" t="s">
        <v>24</v>
      </c>
      <c r="X135" s="58">
        <v>44927</v>
      </c>
      <c r="Y135" s="58">
        <v>44927</v>
      </c>
      <c r="Z135" s="93" t="s">
        <v>25</v>
      </c>
    </row>
    <row r="136" spans="1:26" s="5" customFormat="1" ht="27" customHeight="1" x14ac:dyDescent="0.25">
      <c r="A136" s="99">
        <f t="shared" si="9"/>
        <v>1</v>
      </c>
      <c r="B136" s="97">
        <f t="array" aca="1" ref="B136" ca="1">IF(AND(MAX(IF(O135:O1101=O136,X135:X1101))=X136,Y136&lt;=B$1),P136,"-")</f>
        <v>1121010202000</v>
      </c>
      <c r="C136" s="4">
        <v>1</v>
      </c>
      <c r="D136" s="4">
        <v>1</v>
      </c>
      <c r="E136" s="4">
        <v>2</v>
      </c>
      <c r="F136" s="4">
        <v>1</v>
      </c>
      <c r="G136" s="4">
        <v>1</v>
      </c>
      <c r="H136" s="4">
        <v>0</v>
      </c>
      <c r="I136" s="4">
        <v>2</v>
      </c>
      <c r="J136" s="4">
        <v>2</v>
      </c>
      <c r="K136" s="4">
        <v>0</v>
      </c>
      <c r="L136" s="4" t="s">
        <v>6312</v>
      </c>
      <c r="M136" s="4" t="str">
        <f t="shared" si="10"/>
        <v>NIVEL-8</v>
      </c>
      <c r="N136" s="4" t="str">
        <f t="shared" si="11"/>
        <v>1121010200000</v>
      </c>
      <c r="O136" s="55" t="str">
        <f t="shared" si="8"/>
        <v>1121010202000</v>
      </c>
      <c r="P136" s="105">
        <v>1121010202000</v>
      </c>
      <c r="Q136" s="106" t="s">
        <v>6308</v>
      </c>
      <c r="R136" s="108" t="s">
        <v>243</v>
      </c>
      <c r="S136" s="101" t="s">
        <v>36</v>
      </c>
      <c r="T136" s="33">
        <v>1121011202000</v>
      </c>
      <c r="U136" s="33" t="s">
        <v>40</v>
      </c>
      <c r="V136" s="34" t="s">
        <v>244</v>
      </c>
      <c r="W136" s="58" t="s">
        <v>24</v>
      </c>
      <c r="X136" s="58">
        <v>44927</v>
      </c>
      <c r="Y136" s="58">
        <v>44927</v>
      </c>
      <c r="Z136" s="93" t="s">
        <v>25</v>
      </c>
    </row>
    <row r="137" spans="1:26" s="5" customFormat="1" ht="27" customHeight="1" x14ac:dyDescent="0.25">
      <c r="A137" s="99">
        <f t="shared" si="9"/>
        <v>1</v>
      </c>
      <c r="B137" s="97">
        <f t="array" aca="1" ref="B137" ca="1">IF(AND(MAX(IF(O136:O1102=O137,X136:X1102))=X137,Y137&lt;=B$1),P137,"-")</f>
        <v>1121010203000</v>
      </c>
      <c r="C137" s="4">
        <v>1</v>
      </c>
      <c r="D137" s="4">
        <v>1</v>
      </c>
      <c r="E137" s="4">
        <v>2</v>
      </c>
      <c r="F137" s="4">
        <v>1</v>
      </c>
      <c r="G137" s="4">
        <v>1</v>
      </c>
      <c r="H137" s="4">
        <v>0</v>
      </c>
      <c r="I137" s="4">
        <v>2</v>
      </c>
      <c r="J137" s="4">
        <v>3</v>
      </c>
      <c r="K137" s="4">
        <v>0</v>
      </c>
      <c r="L137" s="4" t="s">
        <v>6312</v>
      </c>
      <c r="M137" s="4" t="str">
        <f t="shared" si="10"/>
        <v>NIVEL-8</v>
      </c>
      <c r="N137" s="4" t="str">
        <f t="shared" si="11"/>
        <v>1121010200000</v>
      </c>
      <c r="O137" s="55" t="str">
        <f t="shared" si="8"/>
        <v>1121010203000</v>
      </c>
      <c r="P137" s="105">
        <v>1121010203000</v>
      </c>
      <c r="Q137" s="106" t="s">
        <v>6308</v>
      </c>
      <c r="R137" s="108" t="s">
        <v>245</v>
      </c>
      <c r="S137" s="101" t="s">
        <v>36</v>
      </c>
      <c r="T137" s="33">
        <v>1121011203000</v>
      </c>
      <c r="U137" s="33" t="s">
        <v>40</v>
      </c>
      <c r="V137" s="34" t="s">
        <v>246</v>
      </c>
      <c r="W137" s="58" t="s">
        <v>24</v>
      </c>
      <c r="X137" s="58">
        <v>44927</v>
      </c>
      <c r="Y137" s="58">
        <v>44927</v>
      </c>
      <c r="Z137" s="93" t="s">
        <v>25</v>
      </c>
    </row>
    <row r="138" spans="1:26" s="5" customFormat="1" ht="27" customHeight="1" x14ac:dyDescent="0.25">
      <c r="A138" s="99">
        <f t="shared" si="9"/>
        <v>1</v>
      </c>
      <c r="B138" s="97">
        <f t="array" aca="1" ref="B138" ca="1">IF(AND(MAX(IF(O137:O1103=O138,X137:X1103))=X138,Y138&lt;=B$1),P138,"-")</f>
        <v>1121010204000</v>
      </c>
      <c r="C138" s="4">
        <v>1</v>
      </c>
      <c r="D138" s="4">
        <v>1</v>
      </c>
      <c r="E138" s="4">
        <v>2</v>
      </c>
      <c r="F138" s="4">
        <v>1</v>
      </c>
      <c r="G138" s="4">
        <v>1</v>
      </c>
      <c r="H138" s="4">
        <v>0</v>
      </c>
      <c r="I138" s="4">
        <v>2</v>
      </c>
      <c r="J138" s="4">
        <v>4</v>
      </c>
      <c r="K138" s="4">
        <v>0</v>
      </c>
      <c r="L138" s="4" t="s">
        <v>6312</v>
      </c>
      <c r="M138" s="4" t="str">
        <f t="shared" si="10"/>
        <v>NIVEL-8</v>
      </c>
      <c r="N138" s="4" t="str">
        <f t="shared" si="11"/>
        <v>1121010200000</v>
      </c>
      <c r="O138" s="55" t="str">
        <f t="shared" si="8"/>
        <v>1121010204000</v>
      </c>
      <c r="P138" s="105">
        <v>1121010204000</v>
      </c>
      <c r="Q138" s="106" t="s">
        <v>6308</v>
      </c>
      <c r="R138" s="108" t="s">
        <v>247</v>
      </c>
      <c r="S138" s="101" t="s">
        <v>36</v>
      </c>
      <c r="T138" s="33">
        <v>1121011204000</v>
      </c>
      <c r="U138" s="33" t="s">
        <v>40</v>
      </c>
      <c r="V138" s="34" t="s">
        <v>248</v>
      </c>
      <c r="W138" s="58" t="s">
        <v>24</v>
      </c>
      <c r="X138" s="58">
        <v>44927</v>
      </c>
      <c r="Y138" s="58">
        <v>44927</v>
      </c>
      <c r="Z138" s="93" t="s">
        <v>25</v>
      </c>
    </row>
    <row r="139" spans="1:26" s="5" customFormat="1" ht="27" customHeight="1" x14ac:dyDescent="0.25">
      <c r="A139" s="99">
        <f t="shared" si="9"/>
        <v>1</v>
      </c>
      <c r="B139" s="97">
        <f t="array" aca="1" ref="B139" ca="1">IF(AND(MAX(IF(O138:O1104=O139,X138:X1104))=X139,Y139&lt;=B$1),P139,"-")</f>
        <v>1121010205000</v>
      </c>
      <c r="C139" s="4">
        <v>1</v>
      </c>
      <c r="D139" s="4">
        <v>1</v>
      </c>
      <c r="E139" s="4">
        <v>2</v>
      </c>
      <c r="F139" s="4">
        <v>1</v>
      </c>
      <c r="G139" s="4">
        <v>1</v>
      </c>
      <c r="H139" s="4">
        <v>0</v>
      </c>
      <c r="I139" s="4">
        <v>2</v>
      </c>
      <c r="J139" s="4">
        <v>5</v>
      </c>
      <c r="K139" s="4">
        <v>0</v>
      </c>
      <c r="L139" s="4" t="s">
        <v>6312</v>
      </c>
      <c r="M139" s="4" t="str">
        <f t="shared" si="10"/>
        <v>NIVEL-8</v>
      </c>
      <c r="N139" s="4" t="str">
        <f t="shared" si="11"/>
        <v>1121010200000</v>
      </c>
      <c r="O139" s="55" t="str">
        <f t="shared" si="8"/>
        <v>1121010205000</v>
      </c>
      <c r="P139" s="105">
        <v>1121010205000</v>
      </c>
      <c r="Q139" s="106" t="s">
        <v>6308</v>
      </c>
      <c r="R139" s="108" t="s">
        <v>249</v>
      </c>
      <c r="S139" s="101" t="s">
        <v>36</v>
      </c>
      <c r="T139" s="33">
        <v>1121011205000</v>
      </c>
      <c r="U139" s="33" t="s">
        <v>40</v>
      </c>
      <c r="V139" s="34" t="s">
        <v>250</v>
      </c>
      <c r="W139" s="58" t="s">
        <v>24</v>
      </c>
      <c r="X139" s="58">
        <v>44927</v>
      </c>
      <c r="Y139" s="58">
        <v>44927</v>
      </c>
      <c r="Z139" s="93" t="s">
        <v>25</v>
      </c>
    </row>
    <row r="140" spans="1:26" s="5" customFormat="1" ht="27" customHeight="1" x14ac:dyDescent="0.25">
      <c r="A140" s="99">
        <f t="shared" si="9"/>
        <v>1</v>
      </c>
      <c r="B140" s="97">
        <f t="array" aca="1" ref="B140" ca="1">IF(AND(MAX(IF(O139:O1105=O140,X139:X1105))=X140,Y140&lt;=B$1),P140,"-")</f>
        <v>1121010206000</v>
      </c>
      <c r="C140" s="4">
        <v>1</v>
      </c>
      <c r="D140" s="4">
        <v>1</v>
      </c>
      <c r="E140" s="4">
        <v>2</v>
      </c>
      <c r="F140" s="4">
        <v>1</v>
      </c>
      <c r="G140" s="4">
        <v>1</v>
      </c>
      <c r="H140" s="4">
        <v>0</v>
      </c>
      <c r="I140" s="4">
        <v>2</v>
      </c>
      <c r="J140" s="4">
        <v>6</v>
      </c>
      <c r="K140" s="4">
        <v>0</v>
      </c>
      <c r="L140" s="4" t="s">
        <v>6312</v>
      </c>
      <c r="M140" s="4" t="str">
        <f t="shared" si="10"/>
        <v>NIVEL-8</v>
      </c>
      <c r="N140" s="4" t="str">
        <f t="shared" si="11"/>
        <v>1121010200000</v>
      </c>
      <c r="O140" s="55" t="str">
        <f t="shared" si="8"/>
        <v>1121010206000</v>
      </c>
      <c r="P140" s="105">
        <v>1121010206000</v>
      </c>
      <c r="Q140" s="106" t="s">
        <v>6308</v>
      </c>
      <c r="R140" s="108" t="s">
        <v>251</v>
      </c>
      <c r="S140" s="101" t="s">
        <v>36</v>
      </c>
      <c r="T140" s="33">
        <v>1121011206000</v>
      </c>
      <c r="U140" s="33" t="s">
        <v>40</v>
      </c>
      <c r="V140" s="34" t="s">
        <v>252</v>
      </c>
      <c r="W140" s="58" t="s">
        <v>24</v>
      </c>
      <c r="X140" s="58">
        <v>44927</v>
      </c>
      <c r="Y140" s="58">
        <v>44927</v>
      </c>
      <c r="Z140" s="93" t="s">
        <v>25</v>
      </c>
    </row>
    <row r="141" spans="1:26" s="5" customFormat="1" ht="27" customHeight="1" x14ac:dyDescent="0.25">
      <c r="A141" s="99">
        <f t="shared" si="9"/>
        <v>1</v>
      </c>
      <c r="B141" s="97">
        <f t="array" aca="1" ref="B141" ca="1">IF(AND(MAX(IF(O140:O1106=O141,X140:X1106))=X141,Y141&lt;=B$1),P141,"-")</f>
        <v>1121010300000</v>
      </c>
      <c r="C141" s="4">
        <v>1</v>
      </c>
      <c r="D141" s="4">
        <v>1</v>
      </c>
      <c r="E141" s="4">
        <v>2</v>
      </c>
      <c r="F141" s="4">
        <v>1</v>
      </c>
      <c r="G141" s="4">
        <v>1</v>
      </c>
      <c r="H141" s="4">
        <v>0</v>
      </c>
      <c r="I141" s="4">
        <v>3</v>
      </c>
      <c r="J141" s="4">
        <v>0</v>
      </c>
      <c r="K141" s="4">
        <v>0</v>
      </c>
      <c r="L141" s="4" t="s">
        <v>6310</v>
      </c>
      <c r="M141" s="4" t="str">
        <f t="shared" si="10"/>
        <v>NIVEL-7</v>
      </c>
      <c r="N141" s="4" t="str">
        <f t="shared" si="11"/>
        <v>1121010000000</v>
      </c>
      <c r="O141" s="55" t="str">
        <f t="shared" si="8"/>
        <v>1121010300000</v>
      </c>
      <c r="P141" s="105">
        <v>1121010300000</v>
      </c>
      <c r="Q141" s="106" t="s">
        <v>6309</v>
      </c>
      <c r="R141" s="108" t="s">
        <v>253</v>
      </c>
      <c r="S141" s="101" t="s">
        <v>36</v>
      </c>
      <c r="T141" s="33">
        <v>1121011300000</v>
      </c>
      <c r="U141" s="33" t="s">
        <v>21</v>
      </c>
      <c r="V141" s="34" t="s">
        <v>254</v>
      </c>
      <c r="W141" s="58" t="s">
        <v>24</v>
      </c>
      <c r="X141" s="58">
        <v>44927</v>
      </c>
      <c r="Y141" s="58">
        <v>44927</v>
      </c>
      <c r="Z141" s="93" t="s">
        <v>25</v>
      </c>
    </row>
    <row r="142" spans="1:26" s="5" customFormat="1" ht="27" customHeight="1" x14ac:dyDescent="0.25">
      <c r="A142" s="99">
        <f t="shared" si="9"/>
        <v>1</v>
      </c>
      <c r="B142" s="97">
        <f t="array" aca="1" ref="B142" ca="1">IF(AND(MAX(IF(O141:O1107=O142,X141:X1107))=X142,Y142&lt;=B$1),P142,"-")</f>
        <v>1121010301000</v>
      </c>
      <c r="C142" s="4">
        <v>1</v>
      </c>
      <c r="D142" s="4">
        <v>1</v>
      </c>
      <c r="E142" s="4">
        <v>2</v>
      </c>
      <c r="F142" s="4">
        <v>1</v>
      </c>
      <c r="G142" s="4">
        <v>1</v>
      </c>
      <c r="H142" s="4">
        <v>0</v>
      </c>
      <c r="I142" s="4">
        <v>3</v>
      </c>
      <c r="J142" s="4">
        <v>1</v>
      </c>
      <c r="K142" s="4">
        <v>0</v>
      </c>
      <c r="L142" s="4" t="s">
        <v>6312</v>
      </c>
      <c r="M142" s="4" t="str">
        <f t="shared" si="10"/>
        <v>NIVEL-8</v>
      </c>
      <c r="N142" s="4" t="str">
        <f t="shared" si="11"/>
        <v>1121010300000</v>
      </c>
      <c r="O142" s="55" t="str">
        <f t="shared" si="8"/>
        <v>1121010301000</v>
      </c>
      <c r="P142" s="105">
        <v>1121010301000</v>
      </c>
      <c r="Q142" s="106" t="s">
        <v>6309</v>
      </c>
      <c r="R142" s="108" t="s">
        <v>255</v>
      </c>
      <c r="S142" s="101" t="s">
        <v>36</v>
      </c>
      <c r="T142" s="33">
        <v>1121011301000</v>
      </c>
      <c r="U142" s="33" t="s">
        <v>21</v>
      </c>
      <c r="V142" s="34" t="s">
        <v>256</v>
      </c>
      <c r="W142" s="58" t="s">
        <v>24</v>
      </c>
      <c r="X142" s="58">
        <v>44927</v>
      </c>
      <c r="Y142" s="58">
        <v>44927</v>
      </c>
      <c r="Z142" s="93" t="s">
        <v>25</v>
      </c>
    </row>
    <row r="143" spans="1:26" s="5" customFormat="1" ht="27" customHeight="1" x14ac:dyDescent="0.25">
      <c r="A143" s="99">
        <f t="shared" si="9"/>
        <v>1</v>
      </c>
      <c r="B143" s="97">
        <f t="array" aca="1" ref="B143" ca="1">IF(AND(MAX(IF(O143:O1109=O143,X143:X1109))=X143,Y143&lt;=B$1),P143,"-")</f>
        <v>1121010301001</v>
      </c>
      <c r="C143" s="4">
        <v>1</v>
      </c>
      <c r="D143" s="4">
        <v>1</v>
      </c>
      <c r="E143" s="4">
        <v>2</v>
      </c>
      <c r="F143" s="4">
        <v>1</v>
      </c>
      <c r="G143" s="4">
        <v>1</v>
      </c>
      <c r="H143" s="4">
        <v>0</v>
      </c>
      <c r="I143" s="4">
        <v>3</v>
      </c>
      <c r="J143" s="4">
        <v>1</v>
      </c>
      <c r="K143" s="4">
        <v>1</v>
      </c>
      <c r="L143" s="4" t="s">
        <v>6312</v>
      </c>
      <c r="M143" s="4" t="str">
        <f t="shared" si="10"/>
        <v>NIVEL-9</v>
      </c>
      <c r="N143" s="4" t="str">
        <f t="shared" si="11"/>
        <v>1121010301000</v>
      </c>
      <c r="O143" s="55" t="str">
        <f t="shared" si="8"/>
        <v>1121010301001</v>
      </c>
      <c r="P143" s="105">
        <v>1121010301001</v>
      </c>
      <c r="Q143" s="106" t="s">
        <v>6308</v>
      </c>
      <c r="R143" s="108" t="s">
        <v>259</v>
      </c>
      <c r="S143" s="101" t="s">
        <v>190</v>
      </c>
      <c r="T143" s="8">
        <v>1121010301001</v>
      </c>
      <c r="U143" s="4" t="s">
        <v>40</v>
      </c>
      <c r="V143" s="4" t="s">
        <v>257</v>
      </c>
      <c r="W143" s="58" t="s">
        <v>24</v>
      </c>
      <c r="X143" s="58">
        <v>45163</v>
      </c>
      <c r="Y143" s="58">
        <v>45163</v>
      </c>
      <c r="Z143" s="93" t="s">
        <v>205</v>
      </c>
    </row>
    <row r="144" spans="1:26" s="5" customFormat="1" ht="27" customHeight="1" x14ac:dyDescent="0.25">
      <c r="A144" s="99">
        <f t="shared" si="9"/>
        <v>1</v>
      </c>
      <c r="B144" s="97">
        <f t="array" aca="1" ref="B144" ca="1">IF(AND(MAX(IF(O143:O1110=O144,X143:X1110))=X144,Y144&lt;=B$1),P144,"-")</f>
        <v>1121010301002</v>
      </c>
      <c r="C144" s="4">
        <v>1</v>
      </c>
      <c r="D144" s="4">
        <v>1</v>
      </c>
      <c r="E144" s="4">
        <v>2</v>
      </c>
      <c r="F144" s="4">
        <v>1</v>
      </c>
      <c r="G144" s="4">
        <v>1</v>
      </c>
      <c r="H144" s="4">
        <v>0</v>
      </c>
      <c r="I144" s="4">
        <v>3</v>
      </c>
      <c r="J144" s="4">
        <v>1</v>
      </c>
      <c r="K144" s="4">
        <v>2</v>
      </c>
      <c r="L144" s="4" t="s">
        <v>6312</v>
      </c>
      <c r="M144" s="4" t="str">
        <f t="shared" si="10"/>
        <v>NIVEL-9</v>
      </c>
      <c r="N144" s="4" t="str">
        <f t="shared" si="11"/>
        <v>1121010301000</v>
      </c>
      <c r="O144" s="55" t="str">
        <f t="shared" si="8"/>
        <v>1121010301002</v>
      </c>
      <c r="P144" s="105">
        <v>1121010301002</v>
      </c>
      <c r="Q144" s="106" t="s">
        <v>6308</v>
      </c>
      <c r="R144" s="108" t="s">
        <v>260</v>
      </c>
      <c r="S144" s="101" t="s">
        <v>36</v>
      </c>
      <c r="T144" s="33">
        <v>1121011301002</v>
      </c>
      <c r="U144" s="33" t="s">
        <v>40</v>
      </c>
      <c r="V144" s="34" t="s">
        <v>261</v>
      </c>
      <c r="W144" s="58" t="s">
        <v>24</v>
      </c>
      <c r="X144" s="58">
        <v>44927</v>
      </c>
      <c r="Y144" s="58">
        <v>44927</v>
      </c>
      <c r="Z144" s="93" t="s">
        <v>25</v>
      </c>
    </row>
    <row r="145" spans="1:26" s="5" customFormat="1" ht="27" customHeight="1" x14ac:dyDescent="0.25">
      <c r="A145" s="99">
        <f t="shared" si="9"/>
        <v>1</v>
      </c>
      <c r="B145" s="97">
        <f t="array" aca="1" ref="B145" ca="1">IF(AND(MAX(IF(O144:O1111=O145,X144:X1111))=X145,Y145&lt;=B$1),P145,"-")</f>
        <v>1121010301003</v>
      </c>
      <c r="C145" s="4">
        <v>1</v>
      </c>
      <c r="D145" s="4">
        <v>1</v>
      </c>
      <c r="E145" s="4">
        <v>2</v>
      </c>
      <c r="F145" s="4">
        <v>1</v>
      </c>
      <c r="G145" s="4">
        <v>1</v>
      </c>
      <c r="H145" s="4">
        <v>0</v>
      </c>
      <c r="I145" s="4">
        <v>3</v>
      </c>
      <c r="J145" s="4">
        <v>1</v>
      </c>
      <c r="K145" s="4">
        <v>3</v>
      </c>
      <c r="L145" s="4" t="s">
        <v>6312</v>
      </c>
      <c r="M145" s="4" t="str">
        <f t="shared" si="10"/>
        <v>NIVEL-9</v>
      </c>
      <c r="N145" s="4" t="str">
        <f t="shared" si="11"/>
        <v>1121010301000</v>
      </c>
      <c r="O145" s="55" t="str">
        <f t="shared" si="8"/>
        <v>1121010301003</v>
      </c>
      <c r="P145" s="105">
        <v>1121010301003</v>
      </c>
      <c r="Q145" s="106" t="s">
        <v>6308</v>
      </c>
      <c r="R145" s="108" t="s">
        <v>262</v>
      </c>
      <c r="S145" s="101" t="s">
        <v>36</v>
      </c>
      <c r="T145" s="33">
        <v>1121011301003</v>
      </c>
      <c r="U145" s="33" t="s">
        <v>40</v>
      </c>
      <c r="V145" s="34" t="s">
        <v>263</v>
      </c>
      <c r="W145" s="58" t="s">
        <v>24</v>
      </c>
      <c r="X145" s="58">
        <v>44927</v>
      </c>
      <c r="Y145" s="58">
        <v>44927</v>
      </c>
      <c r="Z145" s="93" t="s">
        <v>25</v>
      </c>
    </row>
    <row r="146" spans="1:26" s="5" customFormat="1" ht="27" customHeight="1" x14ac:dyDescent="0.25">
      <c r="A146" s="99">
        <f t="shared" si="9"/>
        <v>1</v>
      </c>
      <c r="B146" s="97">
        <f t="array" aca="1" ref="B146" ca="1">IF(AND(MAX(IF(O145:O1112=O146,X145:X1112))=X146,Y146&lt;=B$1),P146,"-")</f>
        <v>1121010301004</v>
      </c>
      <c r="C146" s="4">
        <v>1</v>
      </c>
      <c r="D146" s="4">
        <v>1</v>
      </c>
      <c r="E146" s="4">
        <v>2</v>
      </c>
      <c r="F146" s="4">
        <v>1</v>
      </c>
      <c r="G146" s="4">
        <v>1</v>
      </c>
      <c r="H146" s="4">
        <v>0</v>
      </c>
      <c r="I146" s="4">
        <v>3</v>
      </c>
      <c r="J146" s="4">
        <v>1</v>
      </c>
      <c r="K146" s="4">
        <v>4</v>
      </c>
      <c r="L146" s="4" t="s">
        <v>6312</v>
      </c>
      <c r="M146" s="4" t="str">
        <f t="shared" si="10"/>
        <v>NIVEL-9</v>
      </c>
      <c r="N146" s="4" t="str">
        <f t="shared" si="11"/>
        <v>1121010301000</v>
      </c>
      <c r="O146" s="55" t="str">
        <f t="shared" si="8"/>
        <v>1121010301004</v>
      </c>
      <c r="P146" s="105">
        <v>1121010301004</v>
      </c>
      <c r="Q146" s="106" t="s">
        <v>6308</v>
      </c>
      <c r="R146" s="108" t="s">
        <v>264</v>
      </c>
      <c r="S146" s="101" t="s">
        <v>36</v>
      </c>
      <c r="T146" s="33">
        <v>1121011301004</v>
      </c>
      <c r="U146" s="33" t="s">
        <v>40</v>
      </c>
      <c r="V146" s="34" t="s">
        <v>265</v>
      </c>
      <c r="W146" s="58" t="s">
        <v>24</v>
      </c>
      <c r="X146" s="58">
        <v>44927</v>
      </c>
      <c r="Y146" s="58">
        <v>44927</v>
      </c>
      <c r="Z146" s="93" t="s">
        <v>25</v>
      </c>
    </row>
    <row r="147" spans="1:26" s="5" customFormat="1" ht="27" customHeight="1" x14ac:dyDescent="0.25">
      <c r="A147" s="99">
        <f t="shared" si="9"/>
        <v>1</v>
      </c>
      <c r="B147" s="97">
        <f t="array" aca="1" ref="B147" ca="1">IF(AND(MAX(IF(O146:O1113=O147,X146:X1113))=X147,Y147&lt;=B$1),P147,"-")</f>
        <v>1121010301005</v>
      </c>
      <c r="C147" s="4">
        <v>1</v>
      </c>
      <c r="D147" s="4">
        <v>1</v>
      </c>
      <c r="E147" s="4">
        <v>2</v>
      </c>
      <c r="F147" s="4">
        <v>1</v>
      </c>
      <c r="G147" s="4">
        <v>1</v>
      </c>
      <c r="H147" s="4">
        <v>0</v>
      </c>
      <c r="I147" s="4">
        <v>3</v>
      </c>
      <c r="J147" s="4">
        <v>1</v>
      </c>
      <c r="K147" s="4">
        <v>5</v>
      </c>
      <c r="L147" s="4" t="s">
        <v>6312</v>
      </c>
      <c r="M147" s="4" t="str">
        <f t="shared" si="10"/>
        <v>NIVEL-9</v>
      </c>
      <c r="N147" s="4" t="str">
        <f t="shared" si="11"/>
        <v>1121010301000</v>
      </c>
      <c r="O147" s="55" t="str">
        <f t="shared" si="8"/>
        <v>1121010301005</v>
      </c>
      <c r="P147" s="105">
        <v>1121010301005</v>
      </c>
      <c r="Q147" s="106" t="s">
        <v>6308</v>
      </c>
      <c r="R147" s="108" t="s">
        <v>266</v>
      </c>
      <c r="S147" s="101" t="s">
        <v>36</v>
      </c>
      <c r="T147" s="33">
        <v>1121011301005</v>
      </c>
      <c r="U147" s="33" t="s">
        <v>40</v>
      </c>
      <c r="V147" s="34" t="s">
        <v>267</v>
      </c>
      <c r="W147" s="58" t="s">
        <v>24</v>
      </c>
      <c r="X147" s="58">
        <v>44927</v>
      </c>
      <c r="Y147" s="58">
        <v>44927</v>
      </c>
      <c r="Z147" s="93" t="s">
        <v>25</v>
      </c>
    </row>
    <row r="148" spans="1:26" s="5" customFormat="1" ht="27" customHeight="1" x14ac:dyDescent="0.25">
      <c r="A148" s="99">
        <f t="shared" si="9"/>
        <v>1</v>
      </c>
      <c r="B148" s="97">
        <f t="array" aca="1" ref="B148" ca="1">IF(AND(MAX(IF(O147:O1114=O148,X147:X1114))=X148,Y148&lt;=B$1),P148,"-")</f>
        <v>1121010301006</v>
      </c>
      <c r="C148" s="4">
        <v>1</v>
      </c>
      <c r="D148" s="4">
        <v>1</v>
      </c>
      <c r="E148" s="4">
        <v>2</v>
      </c>
      <c r="F148" s="4">
        <v>1</v>
      </c>
      <c r="G148" s="4">
        <v>1</v>
      </c>
      <c r="H148" s="4">
        <v>0</v>
      </c>
      <c r="I148" s="4">
        <v>3</v>
      </c>
      <c r="J148" s="4">
        <v>1</v>
      </c>
      <c r="K148" s="4">
        <v>6</v>
      </c>
      <c r="L148" s="4" t="s">
        <v>6312</v>
      </c>
      <c r="M148" s="4" t="str">
        <f t="shared" si="10"/>
        <v>NIVEL-9</v>
      </c>
      <c r="N148" s="4" t="str">
        <f t="shared" si="11"/>
        <v>1121010301000</v>
      </c>
      <c r="O148" s="55" t="str">
        <f t="shared" si="8"/>
        <v>1121010301006</v>
      </c>
      <c r="P148" s="105">
        <v>1121010301006</v>
      </c>
      <c r="Q148" s="106" t="s">
        <v>6308</v>
      </c>
      <c r="R148" s="108" t="s">
        <v>268</v>
      </c>
      <c r="S148" s="101" t="s">
        <v>36</v>
      </c>
      <c r="T148" s="33">
        <v>1121011301006</v>
      </c>
      <c r="U148" s="33" t="s">
        <v>40</v>
      </c>
      <c r="V148" s="34" t="s">
        <v>269</v>
      </c>
      <c r="W148" s="58" t="s">
        <v>24</v>
      </c>
      <c r="X148" s="58">
        <v>44927</v>
      </c>
      <c r="Y148" s="58">
        <v>44927</v>
      </c>
      <c r="Z148" s="93" t="s">
        <v>25</v>
      </c>
    </row>
    <row r="149" spans="1:26" s="5" customFormat="1" ht="27" customHeight="1" x14ac:dyDescent="0.25">
      <c r="A149" s="99">
        <f t="shared" si="9"/>
        <v>1</v>
      </c>
      <c r="B149" s="97">
        <f t="array" aca="1" ref="B149" ca="1">IF(AND(MAX(IF(O148:O1115=O149,X148:X1115))=X149,Y149&lt;=B$1),P149,"-")</f>
        <v>1121010302000</v>
      </c>
      <c r="C149" s="4">
        <v>1</v>
      </c>
      <c r="D149" s="4">
        <v>1</v>
      </c>
      <c r="E149" s="4">
        <v>2</v>
      </c>
      <c r="F149" s="4">
        <v>1</v>
      </c>
      <c r="G149" s="4">
        <v>1</v>
      </c>
      <c r="H149" s="4">
        <v>0</v>
      </c>
      <c r="I149" s="4">
        <v>3</v>
      </c>
      <c r="J149" s="4">
        <v>2</v>
      </c>
      <c r="K149" s="4">
        <v>0</v>
      </c>
      <c r="L149" s="4" t="s">
        <v>6312</v>
      </c>
      <c r="M149" s="4" t="str">
        <f t="shared" si="10"/>
        <v>NIVEL-8</v>
      </c>
      <c r="N149" s="4" t="str">
        <f t="shared" si="11"/>
        <v>1121010300000</v>
      </c>
      <c r="O149" s="55" t="str">
        <f t="shared" si="8"/>
        <v>1121010302000</v>
      </c>
      <c r="P149" s="105">
        <v>1121010302000</v>
      </c>
      <c r="Q149" s="106" t="s">
        <v>6308</v>
      </c>
      <c r="R149" s="108" t="s">
        <v>270</v>
      </c>
      <c r="S149" s="101" t="s">
        <v>36</v>
      </c>
      <c r="T149" s="33">
        <v>1121011302000</v>
      </c>
      <c r="U149" s="33" t="s">
        <v>40</v>
      </c>
      <c r="V149" s="34" t="s">
        <v>271</v>
      </c>
      <c r="W149" s="58" t="s">
        <v>24</v>
      </c>
      <c r="X149" s="58">
        <v>44927</v>
      </c>
      <c r="Y149" s="58">
        <v>44927</v>
      </c>
      <c r="Z149" s="93" t="s">
        <v>25</v>
      </c>
    </row>
    <row r="150" spans="1:26" s="5" customFormat="1" ht="27" customHeight="1" x14ac:dyDescent="0.25">
      <c r="A150" s="99">
        <f t="shared" si="9"/>
        <v>1</v>
      </c>
      <c r="B150" s="97">
        <f t="array" aca="1" ref="B150" ca="1">IF(AND(MAX(IF(O149:O1116=O150,X149:X1116))=X150,Y150&lt;=B$1),P150,"-")</f>
        <v>1121010303000</v>
      </c>
      <c r="C150" s="4">
        <v>1</v>
      </c>
      <c r="D150" s="4">
        <v>1</v>
      </c>
      <c r="E150" s="4">
        <v>2</v>
      </c>
      <c r="F150" s="4">
        <v>1</v>
      </c>
      <c r="G150" s="4">
        <v>1</v>
      </c>
      <c r="H150" s="4">
        <v>0</v>
      </c>
      <c r="I150" s="4">
        <v>3</v>
      </c>
      <c r="J150" s="4">
        <v>3</v>
      </c>
      <c r="K150" s="4">
        <v>0</v>
      </c>
      <c r="L150" s="4" t="s">
        <v>6312</v>
      </c>
      <c r="M150" s="4" t="str">
        <f t="shared" si="10"/>
        <v>NIVEL-8</v>
      </c>
      <c r="N150" s="4" t="str">
        <f t="shared" si="11"/>
        <v>1121010300000</v>
      </c>
      <c r="O150" s="55" t="str">
        <f t="shared" si="8"/>
        <v>1121010303000</v>
      </c>
      <c r="P150" s="105">
        <v>1121010303000</v>
      </c>
      <c r="Q150" s="106" t="s">
        <v>6308</v>
      </c>
      <c r="R150" s="108" t="s">
        <v>272</v>
      </c>
      <c r="S150" s="101" t="s">
        <v>36</v>
      </c>
      <c r="T150" s="33">
        <v>1121011303000</v>
      </c>
      <c r="U150" s="33" t="s">
        <v>40</v>
      </c>
      <c r="V150" s="34" t="s">
        <v>273</v>
      </c>
      <c r="W150" s="58" t="s">
        <v>24</v>
      </c>
      <c r="X150" s="58">
        <v>44927</v>
      </c>
      <c r="Y150" s="58">
        <v>44927</v>
      </c>
      <c r="Z150" s="93" t="s">
        <v>25</v>
      </c>
    </row>
    <row r="151" spans="1:26" s="5" customFormat="1" ht="27" customHeight="1" x14ac:dyDescent="0.25">
      <c r="A151" s="99">
        <f t="shared" si="9"/>
        <v>1</v>
      </c>
      <c r="B151" s="97">
        <f t="array" aca="1" ref="B151" ca="1">IF(AND(MAX(IF(O150:O1117=O151,X150:X1117))=X151,Y151&lt;=B$1),P151,"-")</f>
        <v>1121010304000</v>
      </c>
      <c r="C151" s="4">
        <v>1</v>
      </c>
      <c r="D151" s="4">
        <v>1</v>
      </c>
      <c r="E151" s="4">
        <v>2</v>
      </c>
      <c r="F151" s="4">
        <v>1</v>
      </c>
      <c r="G151" s="4">
        <v>1</v>
      </c>
      <c r="H151" s="4">
        <v>0</v>
      </c>
      <c r="I151" s="4">
        <v>3</v>
      </c>
      <c r="J151" s="4">
        <v>4</v>
      </c>
      <c r="K151" s="4">
        <v>0</v>
      </c>
      <c r="L151" s="4" t="s">
        <v>6312</v>
      </c>
      <c r="M151" s="4" t="str">
        <f t="shared" si="10"/>
        <v>NIVEL-8</v>
      </c>
      <c r="N151" s="4" t="str">
        <f t="shared" si="11"/>
        <v>1121010300000</v>
      </c>
      <c r="O151" s="55" t="str">
        <f t="shared" si="8"/>
        <v>1121010304000</v>
      </c>
      <c r="P151" s="105">
        <v>1121010304000</v>
      </c>
      <c r="Q151" s="106" t="s">
        <v>6308</v>
      </c>
      <c r="R151" s="108" t="s">
        <v>274</v>
      </c>
      <c r="S151" s="101" t="s">
        <v>36</v>
      </c>
      <c r="T151" s="33">
        <v>1121011304000</v>
      </c>
      <c r="U151" s="33" t="s">
        <v>40</v>
      </c>
      <c r="V151" s="34" t="s">
        <v>275</v>
      </c>
      <c r="W151" s="58" t="s">
        <v>24</v>
      </c>
      <c r="X151" s="58">
        <v>44927</v>
      </c>
      <c r="Y151" s="58">
        <v>44927</v>
      </c>
      <c r="Z151" s="93" t="s">
        <v>25</v>
      </c>
    </row>
    <row r="152" spans="1:26" s="5" customFormat="1" ht="27" customHeight="1" x14ac:dyDescent="0.25">
      <c r="A152" s="99">
        <f t="shared" si="9"/>
        <v>1</v>
      </c>
      <c r="B152" s="97">
        <f t="array" aca="1" ref="B152" ca="1">IF(AND(MAX(IF(O151:O1118=O152,X151:X1118))=X152,Y152&lt;=B$1),P152,"-")</f>
        <v>1121010305000</v>
      </c>
      <c r="C152" s="4">
        <v>1</v>
      </c>
      <c r="D152" s="4">
        <v>1</v>
      </c>
      <c r="E152" s="4">
        <v>2</v>
      </c>
      <c r="F152" s="4">
        <v>1</v>
      </c>
      <c r="G152" s="4">
        <v>1</v>
      </c>
      <c r="H152" s="4">
        <v>0</v>
      </c>
      <c r="I152" s="4">
        <v>3</v>
      </c>
      <c r="J152" s="4">
        <v>5</v>
      </c>
      <c r="K152" s="4">
        <v>0</v>
      </c>
      <c r="L152" s="4" t="s">
        <v>6312</v>
      </c>
      <c r="M152" s="4" t="str">
        <f t="shared" si="10"/>
        <v>NIVEL-8</v>
      </c>
      <c r="N152" s="4" t="str">
        <f t="shared" si="11"/>
        <v>1121010300000</v>
      </c>
      <c r="O152" s="55" t="str">
        <f t="shared" si="8"/>
        <v>1121010305000</v>
      </c>
      <c r="P152" s="105">
        <v>1121010305000</v>
      </c>
      <c r="Q152" s="106" t="s">
        <v>6308</v>
      </c>
      <c r="R152" s="108" t="s">
        <v>276</v>
      </c>
      <c r="S152" s="101" t="s">
        <v>36</v>
      </c>
      <c r="T152" s="33">
        <v>1121011305000</v>
      </c>
      <c r="U152" s="33" t="s">
        <v>40</v>
      </c>
      <c r="V152" s="34" t="s">
        <v>277</v>
      </c>
      <c r="W152" s="58" t="s">
        <v>24</v>
      </c>
      <c r="X152" s="58">
        <v>44927</v>
      </c>
      <c r="Y152" s="58">
        <v>44927</v>
      </c>
      <c r="Z152" s="93" t="s">
        <v>25</v>
      </c>
    </row>
    <row r="153" spans="1:26" s="5" customFormat="1" ht="27" customHeight="1" x14ac:dyDescent="0.25">
      <c r="A153" s="99">
        <f t="shared" si="9"/>
        <v>1</v>
      </c>
      <c r="B153" s="97">
        <f t="array" aca="1" ref="B153" ca="1">IF(AND(MAX(IF(O152:O1119=O153,X152:X1119))=X153,Y153&lt;=B$1),P153,"-")</f>
        <v>1121010306000</v>
      </c>
      <c r="C153" s="4">
        <v>1</v>
      </c>
      <c r="D153" s="4">
        <v>1</v>
      </c>
      <c r="E153" s="4">
        <v>2</v>
      </c>
      <c r="F153" s="4">
        <v>1</v>
      </c>
      <c r="G153" s="4">
        <v>1</v>
      </c>
      <c r="H153" s="4">
        <v>0</v>
      </c>
      <c r="I153" s="4">
        <v>3</v>
      </c>
      <c r="J153" s="4">
        <v>6</v>
      </c>
      <c r="K153" s="4">
        <v>0</v>
      </c>
      <c r="L153" s="4" t="s">
        <v>6312</v>
      </c>
      <c r="M153" s="4" t="str">
        <f t="shared" si="10"/>
        <v>NIVEL-8</v>
      </c>
      <c r="N153" s="4" t="str">
        <f t="shared" si="11"/>
        <v>1121010300000</v>
      </c>
      <c r="O153" s="55" t="str">
        <f t="shared" si="8"/>
        <v>1121010306000</v>
      </c>
      <c r="P153" s="105">
        <v>1121010306000</v>
      </c>
      <c r="Q153" s="106" t="s">
        <v>6308</v>
      </c>
      <c r="R153" s="108" t="s">
        <v>278</v>
      </c>
      <c r="S153" s="101" t="s">
        <v>36</v>
      </c>
      <c r="T153" s="33">
        <v>1121011306000</v>
      </c>
      <c r="U153" s="33" t="s">
        <v>40</v>
      </c>
      <c r="V153" s="34" t="s">
        <v>279</v>
      </c>
      <c r="W153" s="58" t="s">
        <v>24</v>
      </c>
      <c r="X153" s="58">
        <v>44927</v>
      </c>
      <c r="Y153" s="58">
        <v>44927</v>
      </c>
      <c r="Z153" s="93" t="s">
        <v>25</v>
      </c>
    </row>
    <row r="154" spans="1:26" s="5" customFormat="1" ht="27" customHeight="1" x14ac:dyDescent="0.25">
      <c r="A154" s="99">
        <f t="shared" si="9"/>
        <v>1</v>
      </c>
      <c r="B154" s="97">
        <f t="array" aca="1" ref="B154" ca="1">IF(AND(MAX(IF(O153:O1120=O154,X153:X1120))=X154,Y154&lt;=B$1),P154,"-")</f>
        <v>1121010400000</v>
      </c>
      <c r="C154" s="4">
        <v>1</v>
      </c>
      <c r="D154" s="4">
        <v>1</v>
      </c>
      <c r="E154" s="4">
        <v>2</v>
      </c>
      <c r="F154" s="4">
        <v>1</v>
      </c>
      <c r="G154" s="4">
        <v>1</v>
      </c>
      <c r="H154" s="4">
        <v>0</v>
      </c>
      <c r="I154" s="4">
        <v>4</v>
      </c>
      <c r="J154" s="4">
        <v>0</v>
      </c>
      <c r="K154" s="4">
        <v>0</v>
      </c>
      <c r="L154" s="4" t="s">
        <v>6310</v>
      </c>
      <c r="M154" s="4" t="str">
        <f t="shared" si="10"/>
        <v>NIVEL-7</v>
      </c>
      <c r="N154" s="4" t="str">
        <f t="shared" si="11"/>
        <v>1121010000000</v>
      </c>
      <c r="O154" s="55" t="str">
        <f t="shared" si="8"/>
        <v>1121010400000</v>
      </c>
      <c r="P154" s="105">
        <v>1121010400000</v>
      </c>
      <c r="Q154" s="106" t="s">
        <v>6309</v>
      </c>
      <c r="R154" s="108" t="s">
        <v>280</v>
      </c>
      <c r="S154" s="101" t="s">
        <v>36</v>
      </c>
      <c r="T154" s="33">
        <v>1121011400000</v>
      </c>
      <c r="U154" s="33" t="s">
        <v>21</v>
      </c>
      <c r="V154" s="34" t="s">
        <v>281</v>
      </c>
      <c r="W154" s="58" t="s">
        <v>24</v>
      </c>
      <c r="X154" s="58">
        <v>44927</v>
      </c>
      <c r="Y154" s="58">
        <v>44927</v>
      </c>
      <c r="Z154" s="93" t="s">
        <v>25</v>
      </c>
    </row>
    <row r="155" spans="1:26" s="5" customFormat="1" ht="27" customHeight="1" x14ac:dyDescent="0.25">
      <c r="A155" s="99">
        <f t="shared" si="9"/>
        <v>1</v>
      </c>
      <c r="B155" s="97">
        <f t="array" aca="1" ref="B155" ca="1">IF(AND(MAX(IF(O154:O1121=O155,X154:X1121))=X155,Y155&lt;=B$1),P155,"-")</f>
        <v>1121010401000</v>
      </c>
      <c r="C155" s="4">
        <v>1</v>
      </c>
      <c r="D155" s="4">
        <v>1</v>
      </c>
      <c r="E155" s="4">
        <v>2</v>
      </c>
      <c r="F155" s="4">
        <v>1</v>
      </c>
      <c r="G155" s="4">
        <v>1</v>
      </c>
      <c r="H155" s="4">
        <v>0</v>
      </c>
      <c r="I155" s="4">
        <v>4</v>
      </c>
      <c r="J155" s="4">
        <v>1</v>
      </c>
      <c r="K155" s="4">
        <v>0</v>
      </c>
      <c r="L155" s="4" t="s">
        <v>6312</v>
      </c>
      <c r="M155" s="4" t="str">
        <f t="shared" si="10"/>
        <v>NIVEL-8</v>
      </c>
      <c r="N155" s="4" t="str">
        <f t="shared" si="11"/>
        <v>1121010400000</v>
      </c>
      <c r="O155" s="55" t="str">
        <f t="shared" si="8"/>
        <v>1121010401000</v>
      </c>
      <c r="P155" s="105">
        <v>1121010401000</v>
      </c>
      <c r="Q155" s="106" t="s">
        <v>6309</v>
      </c>
      <c r="R155" s="108" t="s">
        <v>282</v>
      </c>
      <c r="S155" s="101" t="s">
        <v>36</v>
      </c>
      <c r="T155" s="33">
        <v>1121011401000</v>
      </c>
      <c r="U155" s="33" t="s">
        <v>21</v>
      </c>
      <c r="V155" s="34" t="s">
        <v>283</v>
      </c>
      <c r="W155" s="58" t="s">
        <v>24</v>
      </c>
      <c r="X155" s="58">
        <v>44927</v>
      </c>
      <c r="Y155" s="58">
        <v>44927</v>
      </c>
      <c r="Z155" s="93" t="s">
        <v>25</v>
      </c>
    </row>
    <row r="156" spans="1:26" s="5" customFormat="1" ht="27" customHeight="1" x14ac:dyDescent="0.25">
      <c r="A156" s="99">
        <f t="shared" si="9"/>
        <v>1</v>
      </c>
      <c r="B156" s="97">
        <f t="array" aca="1" ref="B156" ca="1">IF(AND(MAX(IF(O156:O1123=O156,X156:X1123))=X156,Y156&lt;=B$1),P156,"-")</f>
        <v>1121010401001</v>
      </c>
      <c r="C156" s="4">
        <v>1</v>
      </c>
      <c r="D156" s="4">
        <v>1</v>
      </c>
      <c r="E156" s="4">
        <v>2</v>
      </c>
      <c r="F156" s="4">
        <v>1</v>
      </c>
      <c r="G156" s="4">
        <v>1</v>
      </c>
      <c r="H156" s="4">
        <v>0</v>
      </c>
      <c r="I156" s="4">
        <v>4</v>
      </c>
      <c r="J156" s="4">
        <v>1</v>
      </c>
      <c r="K156" s="4">
        <v>1</v>
      </c>
      <c r="L156" s="4" t="s">
        <v>6312</v>
      </c>
      <c r="M156" s="4" t="str">
        <f t="shared" si="10"/>
        <v>NIVEL-9</v>
      </c>
      <c r="N156" s="4" t="str">
        <f t="shared" si="11"/>
        <v>1121010401000</v>
      </c>
      <c r="O156" s="55" t="str">
        <f t="shared" si="8"/>
        <v>1121010401001</v>
      </c>
      <c r="P156" s="105">
        <v>1121010401001</v>
      </c>
      <c r="Q156" s="106" t="s">
        <v>6308</v>
      </c>
      <c r="R156" s="108" t="s">
        <v>286</v>
      </c>
      <c r="S156" s="101" t="s">
        <v>190</v>
      </c>
      <c r="T156" s="8">
        <v>1121010401001</v>
      </c>
      <c r="U156" s="8" t="s">
        <v>40</v>
      </c>
      <c r="V156" s="9" t="s">
        <v>284</v>
      </c>
      <c r="W156" s="58" t="s">
        <v>24</v>
      </c>
      <c r="X156" s="58">
        <v>45163</v>
      </c>
      <c r="Y156" s="58">
        <v>45163</v>
      </c>
      <c r="Z156" s="93" t="s">
        <v>205</v>
      </c>
    </row>
    <row r="157" spans="1:26" s="5" customFormat="1" ht="27" customHeight="1" x14ac:dyDescent="0.25">
      <c r="A157" s="99">
        <f t="shared" si="9"/>
        <v>1</v>
      </c>
      <c r="B157" s="97">
        <f t="array" aca="1" ref="B157" ca="1">IF(AND(MAX(IF(O156:O1124=O157,X156:X1124))=X157,Y157&lt;=B$1),P157,"-")</f>
        <v>1121010401002</v>
      </c>
      <c r="C157" s="4">
        <v>1</v>
      </c>
      <c r="D157" s="4">
        <v>1</v>
      </c>
      <c r="E157" s="4">
        <v>2</v>
      </c>
      <c r="F157" s="4">
        <v>1</v>
      </c>
      <c r="G157" s="4">
        <v>1</v>
      </c>
      <c r="H157" s="4">
        <v>0</v>
      </c>
      <c r="I157" s="4">
        <v>4</v>
      </c>
      <c r="J157" s="4">
        <v>1</v>
      </c>
      <c r="K157" s="4">
        <v>2</v>
      </c>
      <c r="L157" s="4" t="s">
        <v>6312</v>
      </c>
      <c r="M157" s="4" t="str">
        <f t="shared" si="10"/>
        <v>NIVEL-9</v>
      </c>
      <c r="N157" s="4" t="str">
        <f t="shared" si="11"/>
        <v>1121010401000</v>
      </c>
      <c r="O157" s="55" t="str">
        <f t="shared" si="8"/>
        <v>1121010401002</v>
      </c>
      <c r="P157" s="105">
        <v>1121010401002</v>
      </c>
      <c r="Q157" s="106" t="s">
        <v>6308</v>
      </c>
      <c r="R157" s="108" t="s">
        <v>287</v>
      </c>
      <c r="S157" s="101" t="s">
        <v>36</v>
      </c>
      <c r="T157" s="33">
        <v>1121011401002</v>
      </c>
      <c r="U157" s="33" t="s">
        <v>40</v>
      </c>
      <c r="V157" s="34" t="s">
        <v>288</v>
      </c>
      <c r="W157" s="58" t="s">
        <v>24</v>
      </c>
      <c r="X157" s="58">
        <v>44927</v>
      </c>
      <c r="Y157" s="58">
        <v>44927</v>
      </c>
      <c r="Z157" s="93" t="s">
        <v>25</v>
      </c>
    </row>
    <row r="158" spans="1:26" s="5" customFormat="1" ht="27" customHeight="1" x14ac:dyDescent="0.25">
      <c r="A158" s="99">
        <f t="shared" si="9"/>
        <v>1</v>
      </c>
      <c r="B158" s="97">
        <f t="array" aca="1" ref="B158" ca="1">IF(AND(MAX(IF(O157:O1125=O158,X157:X1125))=X158,Y158&lt;=B$1),P158,"-")</f>
        <v>1121010401003</v>
      </c>
      <c r="C158" s="4">
        <v>1</v>
      </c>
      <c r="D158" s="4">
        <v>1</v>
      </c>
      <c r="E158" s="4">
        <v>2</v>
      </c>
      <c r="F158" s="4">
        <v>1</v>
      </c>
      <c r="G158" s="4">
        <v>1</v>
      </c>
      <c r="H158" s="4">
        <v>0</v>
      </c>
      <c r="I158" s="4">
        <v>4</v>
      </c>
      <c r="J158" s="4">
        <v>1</v>
      </c>
      <c r="K158" s="4">
        <v>3</v>
      </c>
      <c r="L158" s="4" t="s">
        <v>6312</v>
      </c>
      <c r="M158" s="4" t="str">
        <f t="shared" si="10"/>
        <v>NIVEL-9</v>
      </c>
      <c r="N158" s="4" t="str">
        <f t="shared" si="11"/>
        <v>1121010401000</v>
      </c>
      <c r="O158" s="55" t="str">
        <f t="shared" si="8"/>
        <v>1121010401003</v>
      </c>
      <c r="P158" s="105">
        <v>1121010401003</v>
      </c>
      <c r="Q158" s="106" t="s">
        <v>6308</v>
      </c>
      <c r="R158" s="108" t="s">
        <v>289</v>
      </c>
      <c r="S158" s="101" t="s">
        <v>36</v>
      </c>
      <c r="T158" s="33">
        <v>1121011401003</v>
      </c>
      <c r="U158" s="33" t="s">
        <v>40</v>
      </c>
      <c r="V158" s="34" t="s">
        <v>290</v>
      </c>
      <c r="W158" s="58" t="s">
        <v>24</v>
      </c>
      <c r="X158" s="58">
        <v>44927</v>
      </c>
      <c r="Y158" s="58">
        <v>44927</v>
      </c>
      <c r="Z158" s="93" t="s">
        <v>25</v>
      </c>
    </row>
    <row r="159" spans="1:26" s="5" customFormat="1" ht="27" customHeight="1" x14ac:dyDescent="0.25">
      <c r="A159" s="99">
        <f t="shared" si="9"/>
        <v>1</v>
      </c>
      <c r="B159" s="97">
        <f t="array" aca="1" ref="B159" ca="1">IF(AND(MAX(IF(O158:O1126=O159,X158:X1126))=X159,Y159&lt;=B$1),P159,"-")</f>
        <v>1121010401004</v>
      </c>
      <c r="C159" s="4">
        <v>1</v>
      </c>
      <c r="D159" s="4">
        <v>1</v>
      </c>
      <c r="E159" s="4">
        <v>2</v>
      </c>
      <c r="F159" s="4">
        <v>1</v>
      </c>
      <c r="G159" s="4">
        <v>1</v>
      </c>
      <c r="H159" s="4">
        <v>0</v>
      </c>
      <c r="I159" s="4">
        <v>4</v>
      </c>
      <c r="J159" s="4">
        <v>1</v>
      </c>
      <c r="K159" s="4">
        <v>4</v>
      </c>
      <c r="L159" s="4" t="s">
        <v>6312</v>
      </c>
      <c r="M159" s="4" t="str">
        <f t="shared" si="10"/>
        <v>NIVEL-9</v>
      </c>
      <c r="N159" s="4" t="str">
        <f t="shared" si="11"/>
        <v>1121010401000</v>
      </c>
      <c r="O159" s="55" t="str">
        <f t="shared" si="8"/>
        <v>1121010401004</v>
      </c>
      <c r="P159" s="105">
        <v>1121010401004</v>
      </c>
      <c r="Q159" s="106" t="s">
        <v>6308</v>
      </c>
      <c r="R159" s="108" t="s">
        <v>291</v>
      </c>
      <c r="S159" s="101" t="s">
        <v>36</v>
      </c>
      <c r="T159" s="33">
        <v>1121011401004</v>
      </c>
      <c r="U159" s="33" t="s">
        <v>40</v>
      </c>
      <c r="V159" s="34" t="s">
        <v>292</v>
      </c>
      <c r="W159" s="58" t="s">
        <v>24</v>
      </c>
      <c r="X159" s="58">
        <v>44927</v>
      </c>
      <c r="Y159" s="58">
        <v>44927</v>
      </c>
      <c r="Z159" s="93" t="s">
        <v>25</v>
      </c>
    </row>
    <row r="160" spans="1:26" s="5" customFormat="1" ht="27" customHeight="1" x14ac:dyDescent="0.25">
      <c r="A160" s="99">
        <f t="shared" si="9"/>
        <v>1</v>
      </c>
      <c r="B160" s="97">
        <f t="array" aca="1" ref="B160" ca="1">IF(AND(MAX(IF(O159:O1127=O160,X159:X1127))=X160,Y160&lt;=B$1),P160,"-")</f>
        <v>1121010401005</v>
      </c>
      <c r="C160" s="4">
        <v>1</v>
      </c>
      <c r="D160" s="4">
        <v>1</v>
      </c>
      <c r="E160" s="4">
        <v>2</v>
      </c>
      <c r="F160" s="4">
        <v>1</v>
      </c>
      <c r="G160" s="4">
        <v>1</v>
      </c>
      <c r="H160" s="4">
        <v>0</v>
      </c>
      <c r="I160" s="4">
        <v>4</v>
      </c>
      <c r="J160" s="4">
        <v>1</v>
      </c>
      <c r="K160" s="4">
        <v>5</v>
      </c>
      <c r="L160" s="4" t="s">
        <v>6312</v>
      </c>
      <c r="M160" s="4" t="str">
        <f t="shared" si="10"/>
        <v>NIVEL-9</v>
      </c>
      <c r="N160" s="4" t="str">
        <f t="shared" si="11"/>
        <v>1121010401000</v>
      </c>
      <c r="O160" s="55" t="str">
        <f t="shared" si="8"/>
        <v>1121010401005</v>
      </c>
      <c r="P160" s="105">
        <v>1121010401005</v>
      </c>
      <c r="Q160" s="106" t="s">
        <v>6308</v>
      </c>
      <c r="R160" s="108" t="s">
        <v>293</v>
      </c>
      <c r="S160" s="101" t="s">
        <v>36</v>
      </c>
      <c r="T160" s="33">
        <v>1121011401005</v>
      </c>
      <c r="U160" s="33" t="s">
        <v>40</v>
      </c>
      <c r="V160" s="34" t="s">
        <v>294</v>
      </c>
      <c r="W160" s="58" t="s">
        <v>24</v>
      </c>
      <c r="X160" s="58">
        <v>44927</v>
      </c>
      <c r="Y160" s="58">
        <v>44927</v>
      </c>
      <c r="Z160" s="93" t="s">
        <v>25</v>
      </c>
    </row>
    <row r="161" spans="1:26" s="5" customFormat="1" ht="27" customHeight="1" x14ac:dyDescent="0.25">
      <c r="A161" s="99">
        <f t="shared" si="9"/>
        <v>1</v>
      </c>
      <c r="B161" s="97">
        <f t="array" aca="1" ref="B161" ca="1">IF(AND(MAX(IF(O160:O1128=O161,X160:X1128))=X161,Y161&lt;=B$1),P161,"-")</f>
        <v>1121010401006</v>
      </c>
      <c r="C161" s="4">
        <v>1</v>
      </c>
      <c r="D161" s="4">
        <v>1</v>
      </c>
      <c r="E161" s="4">
        <v>2</v>
      </c>
      <c r="F161" s="4">
        <v>1</v>
      </c>
      <c r="G161" s="4">
        <v>1</v>
      </c>
      <c r="H161" s="4">
        <v>0</v>
      </c>
      <c r="I161" s="4">
        <v>4</v>
      </c>
      <c r="J161" s="4">
        <v>1</v>
      </c>
      <c r="K161" s="4">
        <v>6</v>
      </c>
      <c r="L161" s="4" t="s">
        <v>6312</v>
      </c>
      <c r="M161" s="4" t="str">
        <f t="shared" si="10"/>
        <v>NIVEL-9</v>
      </c>
      <c r="N161" s="4" t="str">
        <f t="shared" si="11"/>
        <v>1121010401000</v>
      </c>
      <c r="O161" s="55" t="str">
        <f t="shared" si="8"/>
        <v>1121010401006</v>
      </c>
      <c r="P161" s="105">
        <v>1121010401006</v>
      </c>
      <c r="Q161" s="106" t="s">
        <v>6308</v>
      </c>
      <c r="R161" s="108" t="s">
        <v>295</v>
      </c>
      <c r="S161" s="101" t="s">
        <v>36</v>
      </c>
      <c r="T161" s="33">
        <v>1121011401006</v>
      </c>
      <c r="U161" s="33" t="s">
        <v>40</v>
      </c>
      <c r="V161" s="34" t="s">
        <v>296</v>
      </c>
      <c r="W161" s="58" t="s">
        <v>24</v>
      </c>
      <c r="X161" s="58">
        <v>44927</v>
      </c>
      <c r="Y161" s="58">
        <v>44927</v>
      </c>
      <c r="Z161" s="93" t="s">
        <v>25</v>
      </c>
    </row>
    <row r="162" spans="1:26" s="5" customFormat="1" ht="27" customHeight="1" x14ac:dyDescent="0.25">
      <c r="A162" s="99">
        <f t="shared" si="9"/>
        <v>1</v>
      </c>
      <c r="B162" s="97">
        <f t="array" aca="1" ref="B162" ca="1">IF(AND(MAX(IF(O161:O1129=O162,X161:X1129))=X162,Y162&lt;=B$1),P162,"-")</f>
        <v>1121010402000</v>
      </c>
      <c r="C162" s="4">
        <v>1</v>
      </c>
      <c r="D162" s="4">
        <v>1</v>
      </c>
      <c r="E162" s="4">
        <v>2</v>
      </c>
      <c r="F162" s="4">
        <v>1</v>
      </c>
      <c r="G162" s="4">
        <v>1</v>
      </c>
      <c r="H162" s="4">
        <v>0</v>
      </c>
      <c r="I162" s="4">
        <v>4</v>
      </c>
      <c r="J162" s="4">
        <v>2</v>
      </c>
      <c r="K162" s="4">
        <v>0</v>
      </c>
      <c r="L162" s="4" t="s">
        <v>6312</v>
      </c>
      <c r="M162" s="4" t="str">
        <f t="shared" si="10"/>
        <v>NIVEL-8</v>
      </c>
      <c r="N162" s="4" t="str">
        <f t="shared" si="11"/>
        <v>1121010400000</v>
      </c>
      <c r="O162" s="55" t="str">
        <f t="shared" si="8"/>
        <v>1121010402000</v>
      </c>
      <c r="P162" s="105">
        <v>1121010402000</v>
      </c>
      <c r="Q162" s="106" t="s">
        <v>6308</v>
      </c>
      <c r="R162" s="108" t="s">
        <v>297</v>
      </c>
      <c r="S162" s="101" t="s">
        <v>36</v>
      </c>
      <c r="T162" s="33">
        <v>1121011402000</v>
      </c>
      <c r="U162" s="33" t="s">
        <v>40</v>
      </c>
      <c r="V162" s="34" t="s">
        <v>298</v>
      </c>
      <c r="W162" s="58" t="s">
        <v>24</v>
      </c>
      <c r="X162" s="58">
        <v>44927</v>
      </c>
      <c r="Y162" s="58">
        <v>44927</v>
      </c>
      <c r="Z162" s="93" t="s">
        <v>25</v>
      </c>
    </row>
    <row r="163" spans="1:26" s="5" customFormat="1" ht="27" customHeight="1" x14ac:dyDescent="0.25">
      <c r="A163" s="99">
        <f t="shared" si="9"/>
        <v>1</v>
      </c>
      <c r="B163" s="97">
        <f t="array" aca="1" ref="B163" ca="1">IF(AND(MAX(IF(O162:O1130=O163,X162:X1130))=X163,Y163&lt;=B$1),P163,"-")</f>
        <v>1121010403000</v>
      </c>
      <c r="C163" s="4">
        <v>1</v>
      </c>
      <c r="D163" s="4">
        <v>1</v>
      </c>
      <c r="E163" s="4">
        <v>2</v>
      </c>
      <c r="F163" s="4">
        <v>1</v>
      </c>
      <c r="G163" s="4">
        <v>1</v>
      </c>
      <c r="H163" s="4">
        <v>0</v>
      </c>
      <c r="I163" s="4">
        <v>4</v>
      </c>
      <c r="J163" s="4">
        <v>3</v>
      </c>
      <c r="K163" s="4">
        <v>0</v>
      </c>
      <c r="L163" s="4" t="s">
        <v>6312</v>
      </c>
      <c r="M163" s="4" t="str">
        <f t="shared" si="10"/>
        <v>NIVEL-8</v>
      </c>
      <c r="N163" s="4" t="str">
        <f t="shared" si="11"/>
        <v>1121010400000</v>
      </c>
      <c r="O163" s="55" t="str">
        <f t="shared" si="8"/>
        <v>1121010403000</v>
      </c>
      <c r="P163" s="105">
        <v>1121010403000</v>
      </c>
      <c r="Q163" s="106" t="s">
        <v>6308</v>
      </c>
      <c r="R163" s="108" t="s">
        <v>299</v>
      </c>
      <c r="S163" s="101" t="s">
        <v>36</v>
      </c>
      <c r="T163" s="33">
        <v>1121011403000</v>
      </c>
      <c r="U163" s="33" t="s">
        <v>40</v>
      </c>
      <c r="V163" s="34" t="s">
        <v>300</v>
      </c>
      <c r="W163" s="58" t="s">
        <v>24</v>
      </c>
      <c r="X163" s="58">
        <v>44927</v>
      </c>
      <c r="Y163" s="58">
        <v>44927</v>
      </c>
      <c r="Z163" s="93" t="s">
        <v>25</v>
      </c>
    </row>
    <row r="164" spans="1:26" s="5" customFormat="1" ht="27" customHeight="1" x14ac:dyDescent="0.25">
      <c r="A164" s="99">
        <f t="shared" si="9"/>
        <v>1</v>
      </c>
      <c r="B164" s="97">
        <f t="array" aca="1" ref="B164" ca="1">IF(AND(MAX(IF(O163:O1131=O164,X163:X1131))=X164,Y164&lt;=B$1),P164,"-")</f>
        <v>1121010404000</v>
      </c>
      <c r="C164" s="4">
        <v>1</v>
      </c>
      <c r="D164" s="4">
        <v>1</v>
      </c>
      <c r="E164" s="4">
        <v>2</v>
      </c>
      <c r="F164" s="4">
        <v>1</v>
      </c>
      <c r="G164" s="4">
        <v>1</v>
      </c>
      <c r="H164" s="4">
        <v>0</v>
      </c>
      <c r="I164" s="4">
        <v>4</v>
      </c>
      <c r="J164" s="4">
        <v>4</v>
      </c>
      <c r="K164" s="4">
        <v>0</v>
      </c>
      <c r="L164" s="4" t="s">
        <v>6312</v>
      </c>
      <c r="M164" s="4" t="str">
        <f t="shared" si="10"/>
        <v>NIVEL-8</v>
      </c>
      <c r="N164" s="4" t="str">
        <f t="shared" si="11"/>
        <v>1121010400000</v>
      </c>
      <c r="O164" s="55" t="str">
        <f t="shared" si="8"/>
        <v>1121010404000</v>
      </c>
      <c r="P164" s="105">
        <v>1121010404000</v>
      </c>
      <c r="Q164" s="106" t="s">
        <v>6308</v>
      </c>
      <c r="R164" s="108" t="s">
        <v>301</v>
      </c>
      <c r="S164" s="101" t="s">
        <v>36</v>
      </c>
      <c r="T164" s="33">
        <v>1121011404000</v>
      </c>
      <c r="U164" s="33" t="s">
        <v>40</v>
      </c>
      <c r="V164" s="34" t="s">
        <v>302</v>
      </c>
      <c r="W164" s="58" t="s">
        <v>24</v>
      </c>
      <c r="X164" s="58">
        <v>44927</v>
      </c>
      <c r="Y164" s="58">
        <v>44927</v>
      </c>
      <c r="Z164" s="93" t="s">
        <v>25</v>
      </c>
    </row>
    <row r="165" spans="1:26" s="5" customFormat="1" ht="27" customHeight="1" x14ac:dyDescent="0.25">
      <c r="A165" s="99">
        <f t="shared" si="9"/>
        <v>1</v>
      </c>
      <c r="B165" s="97">
        <f t="array" aca="1" ref="B165" ca="1">IF(AND(MAX(IF(O164:O1132=O165,X164:X1132))=X165,Y165&lt;=B$1),P165,"-")</f>
        <v>1121010405000</v>
      </c>
      <c r="C165" s="4">
        <v>1</v>
      </c>
      <c r="D165" s="4">
        <v>1</v>
      </c>
      <c r="E165" s="4">
        <v>2</v>
      </c>
      <c r="F165" s="4">
        <v>1</v>
      </c>
      <c r="G165" s="4">
        <v>1</v>
      </c>
      <c r="H165" s="4">
        <v>0</v>
      </c>
      <c r="I165" s="4">
        <v>4</v>
      </c>
      <c r="J165" s="4">
        <v>5</v>
      </c>
      <c r="K165" s="4">
        <v>0</v>
      </c>
      <c r="L165" s="4" t="s">
        <v>6312</v>
      </c>
      <c r="M165" s="4" t="str">
        <f t="shared" si="10"/>
        <v>NIVEL-8</v>
      </c>
      <c r="N165" s="4" t="str">
        <f t="shared" si="11"/>
        <v>1121010400000</v>
      </c>
      <c r="O165" s="55" t="str">
        <f t="shared" si="8"/>
        <v>1121010405000</v>
      </c>
      <c r="P165" s="105">
        <v>1121010405000</v>
      </c>
      <c r="Q165" s="106" t="s">
        <v>6308</v>
      </c>
      <c r="R165" s="108" t="s">
        <v>303</v>
      </c>
      <c r="S165" s="101" t="s">
        <v>36</v>
      </c>
      <c r="T165" s="33">
        <v>1121011405000</v>
      </c>
      <c r="U165" s="33" t="s">
        <v>40</v>
      </c>
      <c r="V165" s="34" t="s">
        <v>304</v>
      </c>
      <c r="W165" s="58" t="s">
        <v>24</v>
      </c>
      <c r="X165" s="58">
        <v>44927</v>
      </c>
      <c r="Y165" s="58">
        <v>44927</v>
      </c>
      <c r="Z165" s="93" t="s">
        <v>25</v>
      </c>
    </row>
    <row r="166" spans="1:26" s="5" customFormat="1" ht="27" customHeight="1" x14ac:dyDescent="0.25">
      <c r="A166" s="99">
        <f t="shared" si="9"/>
        <v>1</v>
      </c>
      <c r="B166" s="97">
        <f t="array" aca="1" ref="B166" ca="1">IF(AND(MAX(IF(O165:O1133=O166,X165:X1133))=X166,Y166&lt;=B$1),P166,"-")</f>
        <v>1121010406000</v>
      </c>
      <c r="C166" s="4">
        <v>1</v>
      </c>
      <c r="D166" s="4">
        <v>1</v>
      </c>
      <c r="E166" s="4">
        <v>2</v>
      </c>
      <c r="F166" s="4">
        <v>1</v>
      </c>
      <c r="G166" s="4">
        <v>1</v>
      </c>
      <c r="H166" s="4">
        <v>0</v>
      </c>
      <c r="I166" s="4">
        <v>4</v>
      </c>
      <c r="J166" s="4">
        <v>6</v>
      </c>
      <c r="K166" s="4">
        <v>0</v>
      </c>
      <c r="L166" s="4" t="s">
        <v>6312</v>
      </c>
      <c r="M166" s="4" t="str">
        <f t="shared" si="10"/>
        <v>NIVEL-8</v>
      </c>
      <c r="N166" s="4" t="str">
        <f t="shared" si="11"/>
        <v>1121010400000</v>
      </c>
      <c r="O166" s="55" t="str">
        <f t="shared" si="8"/>
        <v>1121010406000</v>
      </c>
      <c r="P166" s="105">
        <v>1121010406000</v>
      </c>
      <c r="Q166" s="106" t="s">
        <v>6308</v>
      </c>
      <c r="R166" s="108" t="s">
        <v>305</v>
      </c>
      <c r="S166" s="101" t="s">
        <v>36</v>
      </c>
      <c r="T166" s="33">
        <v>1121011406000</v>
      </c>
      <c r="U166" s="33" t="s">
        <v>40</v>
      </c>
      <c r="V166" s="34" t="s">
        <v>306</v>
      </c>
      <c r="W166" s="58" t="s">
        <v>24</v>
      </c>
      <c r="X166" s="58">
        <v>44927</v>
      </c>
      <c r="Y166" s="58">
        <v>44927</v>
      </c>
      <c r="Z166" s="93" t="s">
        <v>25</v>
      </c>
    </row>
    <row r="167" spans="1:26" s="5" customFormat="1" ht="27" customHeight="1" x14ac:dyDescent="0.25">
      <c r="A167" s="99">
        <f t="shared" si="9"/>
        <v>1</v>
      </c>
      <c r="B167" s="97">
        <f t="array" aca="1" ref="B167" ca="1">IF(AND(MAX(IF(O166:O1134=O167,X166:X1134))=X167,Y167&lt;=B$1),P167,"-")</f>
        <v>1121020000000</v>
      </c>
      <c r="C167" s="4">
        <v>1</v>
      </c>
      <c r="D167" s="4">
        <v>1</v>
      </c>
      <c r="E167" s="4">
        <v>2</v>
      </c>
      <c r="F167" s="4">
        <v>1</v>
      </c>
      <c r="G167" s="4">
        <v>2</v>
      </c>
      <c r="H167" s="4">
        <v>0</v>
      </c>
      <c r="I167" s="4">
        <v>0</v>
      </c>
      <c r="J167" s="4">
        <v>0</v>
      </c>
      <c r="K167" s="4">
        <v>0</v>
      </c>
      <c r="L167" s="4" t="s">
        <v>6310</v>
      </c>
      <c r="M167" s="4" t="str">
        <f t="shared" si="10"/>
        <v>NIVEL-5</v>
      </c>
      <c r="N167" s="4" t="str">
        <f t="shared" si="11"/>
        <v>1121000000000</v>
      </c>
      <c r="O167" s="55" t="str">
        <f t="shared" si="8"/>
        <v>1121020000000</v>
      </c>
      <c r="P167" s="105">
        <v>1121020000000</v>
      </c>
      <c r="Q167" s="106" t="s">
        <v>6309</v>
      </c>
      <c r="R167" s="108" t="s">
        <v>307</v>
      </c>
      <c r="S167" s="101" t="s">
        <v>23</v>
      </c>
      <c r="T167" s="33">
        <v>1121020000000</v>
      </c>
      <c r="U167" s="33" t="s">
        <v>21</v>
      </c>
      <c r="V167" s="34" t="s">
        <v>307</v>
      </c>
      <c r="W167" s="58" t="s">
        <v>24</v>
      </c>
      <c r="X167" s="58">
        <v>44927</v>
      </c>
      <c r="Y167" s="58">
        <v>44927</v>
      </c>
      <c r="Z167" s="93" t="s">
        <v>25</v>
      </c>
    </row>
    <row r="168" spans="1:26" s="5" customFormat="1" ht="27" customHeight="1" x14ac:dyDescent="0.25">
      <c r="A168" s="99">
        <f t="shared" si="9"/>
        <v>1</v>
      </c>
      <c r="B168" s="97">
        <f t="array" aca="1" ref="B168" ca="1">IF(AND(MAX(IF(O167:O1135=O168,X167:X1135))=X168,Y168&lt;=B$1),P168,"-")</f>
        <v>1121021000000</v>
      </c>
      <c r="C168" s="4">
        <v>1</v>
      </c>
      <c r="D168" s="4">
        <v>1</v>
      </c>
      <c r="E168" s="4">
        <v>2</v>
      </c>
      <c r="F168" s="4">
        <v>1</v>
      </c>
      <c r="G168" s="4">
        <v>2</v>
      </c>
      <c r="H168" s="4">
        <v>1</v>
      </c>
      <c r="I168" s="4">
        <v>0</v>
      </c>
      <c r="J168" s="4">
        <v>0</v>
      </c>
      <c r="K168" s="4">
        <v>0</v>
      </c>
      <c r="L168" s="4" t="s">
        <v>6310</v>
      </c>
      <c r="M168" s="4" t="str">
        <f t="shared" si="10"/>
        <v>NIVEL-6</v>
      </c>
      <c r="N168" s="4" t="str">
        <f t="shared" si="11"/>
        <v>1121020000000</v>
      </c>
      <c r="O168" s="55" t="str">
        <f t="shared" si="8"/>
        <v>1121021000000</v>
      </c>
      <c r="P168" s="105">
        <v>1121021000000</v>
      </c>
      <c r="Q168" s="106" t="s">
        <v>6309</v>
      </c>
      <c r="R168" s="108" t="s">
        <v>308</v>
      </c>
      <c r="S168" s="101" t="s">
        <v>36</v>
      </c>
      <c r="T168" s="33">
        <v>1121023000000</v>
      </c>
      <c r="U168" s="33" t="s">
        <v>21</v>
      </c>
      <c r="V168" s="34" t="s">
        <v>309</v>
      </c>
      <c r="W168" s="58" t="s">
        <v>24</v>
      </c>
      <c r="X168" s="58">
        <v>44927</v>
      </c>
      <c r="Y168" s="58">
        <v>44927</v>
      </c>
      <c r="Z168" s="93" t="s">
        <v>25</v>
      </c>
    </row>
    <row r="169" spans="1:26" s="5" customFormat="1" ht="27" customHeight="1" x14ac:dyDescent="0.25">
      <c r="A169" s="99">
        <f t="shared" si="9"/>
        <v>1</v>
      </c>
      <c r="B169" s="97">
        <f t="array" aca="1" ref="B169" ca="1">IF(AND(MAX(IF(O168:O1136=O169,X168:X1136))=X169,Y169&lt;=B$1),P169,"-")</f>
        <v>1121022000000</v>
      </c>
      <c r="C169" s="4">
        <v>1</v>
      </c>
      <c r="D169" s="4">
        <v>1</v>
      </c>
      <c r="E169" s="4">
        <v>2</v>
      </c>
      <c r="F169" s="4">
        <v>1</v>
      </c>
      <c r="G169" s="4">
        <v>2</v>
      </c>
      <c r="H169" s="4">
        <v>2</v>
      </c>
      <c r="I169" s="4">
        <v>0</v>
      </c>
      <c r="J169" s="4">
        <v>0</v>
      </c>
      <c r="K169" s="4">
        <v>0</v>
      </c>
      <c r="L169" s="4" t="s">
        <v>6310</v>
      </c>
      <c r="M169" s="4" t="str">
        <f t="shared" si="10"/>
        <v>NIVEL-6</v>
      </c>
      <c r="N169" s="4" t="str">
        <f t="shared" si="11"/>
        <v>1121020000000</v>
      </c>
      <c r="O169" s="55" t="str">
        <f t="shared" si="8"/>
        <v>1121022000000</v>
      </c>
      <c r="P169" s="105">
        <v>1121022000000</v>
      </c>
      <c r="Q169" s="106" t="s">
        <v>6309</v>
      </c>
      <c r="R169" s="108" t="s">
        <v>310</v>
      </c>
      <c r="S169" s="101" t="s">
        <v>36</v>
      </c>
      <c r="T169" s="33">
        <v>1121024000000</v>
      </c>
      <c r="U169" s="33" t="s">
        <v>21</v>
      </c>
      <c r="V169" s="34" t="s">
        <v>311</v>
      </c>
      <c r="W169" s="58" t="s">
        <v>24</v>
      </c>
      <c r="X169" s="58">
        <v>44927</v>
      </c>
      <c r="Y169" s="58">
        <v>44927</v>
      </c>
      <c r="Z169" s="93" t="s">
        <v>25</v>
      </c>
    </row>
    <row r="170" spans="1:26" s="5" customFormat="1" ht="27" customHeight="1" x14ac:dyDescent="0.25">
      <c r="A170" s="99">
        <f t="shared" si="9"/>
        <v>1</v>
      </c>
      <c r="B170" s="97">
        <f t="array" aca="1" ref="B170" ca="1">IF(AND(MAX(IF(O169:O1137=O170,X169:X1137))=X170,Y170&lt;=B$1),P170,"-")</f>
        <v>1121023000000</v>
      </c>
      <c r="C170" s="4">
        <v>1</v>
      </c>
      <c r="D170" s="4">
        <v>1</v>
      </c>
      <c r="E170" s="4">
        <v>2</v>
      </c>
      <c r="F170" s="4">
        <v>1</v>
      </c>
      <c r="G170" s="4">
        <v>2</v>
      </c>
      <c r="H170" s="4">
        <v>3</v>
      </c>
      <c r="I170" s="4">
        <v>0</v>
      </c>
      <c r="J170" s="4">
        <v>0</v>
      </c>
      <c r="K170" s="4">
        <v>0</v>
      </c>
      <c r="L170" s="4" t="s">
        <v>6310</v>
      </c>
      <c r="M170" s="4" t="str">
        <f t="shared" si="10"/>
        <v>NIVEL-6</v>
      </c>
      <c r="N170" s="4" t="str">
        <f t="shared" si="11"/>
        <v>1121020000000</v>
      </c>
      <c r="O170" s="55" t="str">
        <f t="shared" si="8"/>
        <v>1121023000000</v>
      </c>
      <c r="P170" s="105">
        <v>1121023000000</v>
      </c>
      <c r="Q170" s="106" t="s">
        <v>6309</v>
      </c>
      <c r="R170" s="108" t="s">
        <v>309</v>
      </c>
      <c r="S170" s="101" t="s">
        <v>36</v>
      </c>
      <c r="T170" s="33">
        <v>1121021000000</v>
      </c>
      <c r="U170" s="33" t="s">
        <v>21</v>
      </c>
      <c r="V170" s="34" t="s">
        <v>308</v>
      </c>
      <c r="W170" s="58" t="s">
        <v>24</v>
      </c>
      <c r="X170" s="58">
        <v>44927</v>
      </c>
      <c r="Y170" s="58">
        <v>44927</v>
      </c>
      <c r="Z170" s="93" t="s">
        <v>25</v>
      </c>
    </row>
    <row r="171" spans="1:26" s="5" customFormat="1" ht="27" customHeight="1" x14ac:dyDescent="0.25">
      <c r="A171" s="99">
        <f t="shared" si="9"/>
        <v>1</v>
      </c>
      <c r="B171" s="97">
        <f t="array" aca="1" ref="B171" ca="1">IF(AND(MAX(IF(O170:O1138=O171,X170:X1138))=X171,Y171&lt;=B$1),P171,"-")</f>
        <v>1121024000000</v>
      </c>
      <c r="C171" s="4">
        <v>1</v>
      </c>
      <c r="D171" s="4">
        <v>1</v>
      </c>
      <c r="E171" s="4">
        <v>2</v>
      </c>
      <c r="F171" s="4">
        <v>1</v>
      </c>
      <c r="G171" s="4">
        <v>2</v>
      </c>
      <c r="H171" s="4">
        <v>4</v>
      </c>
      <c r="I171" s="4">
        <v>0</v>
      </c>
      <c r="J171" s="4">
        <v>0</v>
      </c>
      <c r="K171" s="4">
        <v>0</v>
      </c>
      <c r="L171" s="4" t="s">
        <v>6310</v>
      </c>
      <c r="M171" s="4" t="str">
        <f t="shared" si="10"/>
        <v>NIVEL-6</v>
      </c>
      <c r="N171" s="4" t="str">
        <f t="shared" si="11"/>
        <v>1121020000000</v>
      </c>
      <c r="O171" s="55" t="str">
        <f t="shared" si="8"/>
        <v>1121024000000</v>
      </c>
      <c r="P171" s="105">
        <v>1121024000000</v>
      </c>
      <c r="Q171" s="106" t="s">
        <v>6309</v>
      </c>
      <c r="R171" s="108" t="s">
        <v>311</v>
      </c>
      <c r="S171" s="101" t="s">
        <v>36</v>
      </c>
      <c r="T171" s="33">
        <v>1121022000000</v>
      </c>
      <c r="U171" s="33" t="s">
        <v>21</v>
      </c>
      <c r="V171" s="34" t="s">
        <v>310</v>
      </c>
      <c r="W171" s="58" t="s">
        <v>24</v>
      </c>
      <c r="X171" s="58">
        <v>44927</v>
      </c>
      <c r="Y171" s="58">
        <v>44927</v>
      </c>
      <c r="Z171" s="93" t="s">
        <v>25</v>
      </c>
    </row>
    <row r="172" spans="1:26" s="5" customFormat="1" ht="27" customHeight="1" x14ac:dyDescent="0.25">
      <c r="A172" s="99">
        <f t="shared" si="9"/>
        <v>1</v>
      </c>
      <c r="B172" s="97">
        <f t="array" aca="1" ref="B172" ca="1">IF(AND(MAX(IF(O171:O1139=O172,X171:X1139))=X172,Y172&lt;=B$1),P172,"-")</f>
        <v>1121030000000</v>
      </c>
      <c r="C172" s="4">
        <v>1</v>
      </c>
      <c r="D172" s="4">
        <v>1</v>
      </c>
      <c r="E172" s="4">
        <v>2</v>
      </c>
      <c r="F172" s="4">
        <v>1</v>
      </c>
      <c r="G172" s="4">
        <v>3</v>
      </c>
      <c r="H172" s="4">
        <v>0</v>
      </c>
      <c r="I172" s="4">
        <v>0</v>
      </c>
      <c r="J172" s="4">
        <v>0</v>
      </c>
      <c r="K172" s="4">
        <v>0</v>
      </c>
      <c r="L172" s="4" t="s">
        <v>6310</v>
      </c>
      <c r="M172" s="4" t="str">
        <f t="shared" si="10"/>
        <v>NIVEL-5</v>
      </c>
      <c r="N172" s="4" t="str">
        <f t="shared" si="11"/>
        <v>1121000000000</v>
      </c>
      <c r="O172" s="55" t="str">
        <f t="shared" si="8"/>
        <v>1121030000000</v>
      </c>
      <c r="P172" s="105">
        <v>1121030000000</v>
      </c>
      <c r="Q172" s="106" t="s">
        <v>6309</v>
      </c>
      <c r="R172" s="108" t="s">
        <v>312</v>
      </c>
      <c r="S172" s="101" t="s">
        <v>23</v>
      </c>
      <c r="T172" s="33">
        <v>1121030000000</v>
      </c>
      <c r="U172" s="33" t="s">
        <v>21</v>
      </c>
      <c r="V172" s="34" t="s">
        <v>312</v>
      </c>
      <c r="W172" s="58" t="s">
        <v>24</v>
      </c>
      <c r="X172" s="58">
        <v>44927</v>
      </c>
      <c r="Y172" s="58">
        <v>44927</v>
      </c>
      <c r="Z172" s="93" t="s">
        <v>25</v>
      </c>
    </row>
    <row r="173" spans="1:26" s="5" customFormat="1" ht="27" customHeight="1" x14ac:dyDescent="0.25">
      <c r="A173" s="99">
        <f t="shared" si="9"/>
        <v>1</v>
      </c>
      <c r="B173" s="97">
        <f t="array" aca="1" ref="B173" ca="1">IF(AND(MAX(IF(O172:O1140=O173,X172:X1140))=X173,Y173&lt;=B$1),P173,"-")</f>
        <v>1121040000000</v>
      </c>
      <c r="C173" s="4">
        <v>1</v>
      </c>
      <c r="D173" s="4">
        <v>1</v>
      </c>
      <c r="E173" s="4">
        <v>2</v>
      </c>
      <c r="F173" s="4">
        <v>1</v>
      </c>
      <c r="G173" s="4">
        <v>4</v>
      </c>
      <c r="H173" s="4">
        <v>0</v>
      </c>
      <c r="I173" s="4">
        <v>0</v>
      </c>
      <c r="J173" s="4">
        <v>0</v>
      </c>
      <c r="K173" s="4">
        <v>0</v>
      </c>
      <c r="L173" s="4" t="s">
        <v>6310</v>
      </c>
      <c r="M173" s="4" t="str">
        <f t="shared" si="10"/>
        <v>NIVEL-5</v>
      </c>
      <c r="N173" s="4" t="str">
        <f t="shared" si="11"/>
        <v>1121000000000</v>
      </c>
      <c r="O173" s="55" t="str">
        <f t="shared" si="8"/>
        <v>1121040000000</v>
      </c>
      <c r="P173" s="105">
        <v>1121040000000</v>
      </c>
      <c r="Q173" s="106" t="s">
        <v>6309</v>
      </c>
      <c r="R173" s="108" t="s">
        <v>313</v>
      </c>
      <c r="S173" s="101" t="s">
        <v>23</v>
      </c>
      <c r="T173" s="33">
        <v>1121040000000</v>
      </c>
      <c r="U173" s="33" t="s">
        <v>21</v>
      </c>
      <c r="V173" s="34" t="s">
        <v>313</v>
      </c>
      <c r="W173" s="58" t="s">
        <v>24</v>
      </c>
      <c r="X173" s="58">
        <v>44927</v>
      </c>
      <c r="Y173" s="58">
        <v>44927</v>
      </c>
      <c r="Z173" s="93" t="s">
        <v>25</v>
      </c>
    </row>
    <row r="174" spans="1:26" s="5" customFormat="1" ht="27" customHeight="1" x14ac:dyDescent="0.25">
      <c r="A174" s="99">
        <f t="shared" si="9"/>
        <v>1</v>
      </c>
      <c r="B174" s="97">
        <f t="array" aca="1" ref="B174" ca="1">IF(AND(MAX(IF(O173:O1141=O174,X173:X1141))=X174,Y174&lt;=B$1),P174,"-")</f>
        <v>1121040100000</v>
      </c>
      <c r="C174" s="4">
        <v>1</v>
      </c>
      <c r="D174" s="4">
        <v>1</v>
      </c>
      <c r="E174" s="4">
        <v>2</v>
      </c>
      <c r="F174" s="4">
        <v>1</v>
      </c>
      <c r="G174" s="4">
        <v>4</v>
      </c>
      <c r="H174" s="4">
        <v>0</v>
      </c>
      <c r="I174" s="4">
        <v>1</v>
      </c>
      <c r="J174" s="4">
        <v>0</v>
      </c>
      <c r="K174" s="4">
        <v>0</v>
      </c>
      <c r="L174" s="4" t="s">
        <v>6310</v>
      </c>
      <c r="M174" s="4" t="str">
        <f t="shared" si="10"/>
        <v>NIVEL-7</v>
      </c>
      <c r="N174" s="4" t="str">
        <f t="shared" si="11"/>
        <v>1121040000000</v>
      </c>
      <c r="O174" s="55" t="str">
        <f t="shared" si="8"/>
        <v>1121040100000</v>
      </c>
      <c r="P174" s="105">
        <v>1121040100000</v>
      </c>
      <c r="Q174" s="106" t="s">
        <v>6309</v>
      </c>
      <c r="R174" s="108" t="s">
        <v>314</v>
      </c>
      <c r="S174" s="101" t="s">
        <v>36</v>
      </c>
      <c r="T174" s="33">
        <v>1121041100000</v>
      </c>
      <c r="U174" s="33" t="s">
        <v>21</v>
      </c>
      <c r="V174" s="34" t="s">
        <v>315</v>
      </c>
      <c r="W174" s="58" t="s">
        <v>24</v>
      </c>
      <c r="X174" s="58">
        <v>44927</v>
      </c>
      <c r="Y174" s="58">
        <v>44927</v>
      </c>
      <c r="Z174" s="93" t="s">
        <v>25</v>
      </c>
    </row>
    <row r="175" spans="1:26" s="5" customFormat="1" ht="27" customHeight="1" x14ac:dyDescent="0.25">
      <c r="A175" s="99">
        <f t="shared" si="9"/>
        <v>1</v>
      </c>
      <c r="B175" s="97">
        <f t="array" aca="1" ref="B175" ca="1">IF(AND(MAX(IF(O174:O1142=O175,X174:X1142))=X175,Y175&lt;=B$1),P175,"-")</f>
        <v>1121040101000</v>
      </c>
      <c r="C175" s="4">
        <v>1</v>
      </c>
      <c r="D175" s="4">
        <v>1</v>
      </c>
      <c r="E175" s="4">
        <v>2</v>
      </c>
      <c r="F175" s="4">
        <v>1</v>
      </c>
      <c r="G175" s="4">
        <v>4</v>
      </c>
      <c r="H175" s="4">
        <v>0</v>
      </c>
      <c r="I175" s="4">
        <v>1</v>
      </c>
      <c r="J175" s="4">
        <v>1</v>
      </c>
      <c r="K175" s="4">
        <v>0</v>
      </c>
      <c r="L175" s="4" t="s">
        <v>6312</v>
      </c>
      <c r="M175" s="4" t="str">
        <f t="shared" si="10"/>
        <v>NIVEL-8</v>
      </c>
      <c r="N175" s="4" t="str">
        <f t="shared" si="11"/>
        <v>1121040100000</v>
      </c>
      <c r="O175" s="55" t="str">
        <f t="shared" si="8"/>
        <v>1121040101000</v>
      </c>
      <c r="P175" s="105">
        <v>1121040101000</v>
      </c>
      <c r="Q175" s="106" t="s">
        <v>6308</v>
      </c>
      <c r="R175" s="108" t="s">
        <v>316</v>
      </c>
      <c r="S175" s="101" t="s">
        <v>36</v>
      </c>
      <c r="T175" s="33">
        <v>1121041101000</v>
      </c>
      <c r="U175" s="33" t="s">
        <v>40</v>
      </c>
      <c r="V175" s="34" t="s">
        <v>317</v>
      </c>
      <c r="W175" s="58" t="s">
        <v>24</v>
      </c>
      <c r="X175" s="58">
        <v>44927</v>
      </c>
      <c r="Y175" s="58">
        <v>44927</v>
      </c>
      <c r="Z175" s="93" t="s">
        <v>25</v>
      </c>
    </row>
    <row r="176" spans="1:26" s="5" customFormat="1" ht="27" customHeight="1" x14ac:dyDescent="0.25">
      <c r="A176" s="99">
        <f t="shared" si="9"/>
        <v>1</v>
      </c>
      <c r="B176" s="97">
        <f t="array" aca="1" ref="B176" ca="1">IF(AND(MAX(IF(O175:O1143=O176,X175:X1143))=X176,Y176&lt;=B$1),P176,"-")</f>
        <v>1121040102000</v>
      </c>
      <c r="C176" s="4">
        <v>1</v>
      </c>
      <c r="D176" s="4">
        <v>1</v>
      </c>
      <c r="E176" s="4">
        <v>2</v>
      </c>
      <c r="F176" s="4">
        <v>1</v>
      </c>
      <c r="G176" s="4">
        <v>4</v>
      </c>
      <c r="H176" s="4">
        <v>0</v>
      </c>
      <c r="I176" s="4">
        <v>1</v>
      </c>
      <c r="J176" s="4">
        <v>2</v>
      </c>
      <c r="K176" s="4">
        <v>0</v>
      </c>
      <c r="L176" s="4" t="s">
        <v>6312</v>
      </c>
      <c r="M176" s="4" t="str">
        <f t="shared" si="10"/>
        <v>NIVEL-8</v>
      </c>
      <c r="N176" s="4" t="str">
        <f t="shared" si="11"/>
        <v>1121040100000</v>
      </c>
      <c r="O176" s="55" t="str">
        <f t="shared" si="8"/>
        <v>1121040102000</v>
      </c>
      <c r="P176" s="105">
        <v>1121040102000</v>
      </c>
      <c r="Q176" s="106" t="s">
        <v>6308</v>
      </c>
      <c r="R176" s="108" t="s">
        <v>318</v>
      </c>
      <c r="S176" s="101" t="s">
        <v>36</v>
      </c>
      <c r="T176" s="33">
        <v>1121041102000</v>
      </c>
      <c r="U176" s="33" t="s">
        <v>40</v>
      </c>
      <c r="V176" s="34" t="s">
        <v>319</v>
      </c>
      <c r="W176" s="58" t="s">
        <v>24</v>
      </c>
      <c r="X176" s="58">
        <v>44927</v>
      </c>
      <c r="Y176" s="58">
        <v>44927</v>
      </c>
      <c r="Z176" s="93" t="s">
        <v>25</v>
      </c>
    </row>
    <row r="177" spans="1:26" s="5" customFormat="1" ht="27" customHeight="1" x14ac:dyDescent="0.25">
      <c r="A177" s="99">
        <f t="shared" si="9"/>
        <v>1</v>
      </c>
      <c r="B177" s="97">
        <f t="array" aca="1" ref="B177" ca="1">IF(AND(MAX(IF(O176:O1144=O177,X176:X1144))=X177,Y177&lt;=B$1),P177,"-")</f>
        <v>1121040103000</v>
      </c>
      <c r="C177" s="4">
        <v>1</v>
      </c>
      <c r="D177" s="4">
        <v>1</v>
      </c>
      <c r="E177" s="4">
        <v>2</v>
      </c>
      <c r="F177" s="4">
        <v>1</v>
      </c>
      <c r="G177" s="4">
        <v>4</v>
      </c>
      <c r="H177" s="4">
        <v>0</v>
      </c>
      <c r="I177" s="4">
        <v>1</v>
      </c>
      <c r="J177" s="4">
        <v>3</v>
      </c>
      <c r="K177" s="4">
        <v>0</v>
      </c>
      <c r="L177" s="4" t="s">
        <v>6312</v>
      </c>
      <c r="M177" s="4" t="str">
        <f t="shared" si="10"/>
        <v>NIVEL-8</v>
      </c>
      <c r="N177" s="4" t="str">
        <f t="shared" si="11"/>
        <v>1121040100000</v>
      </c>
      <c r="O177" s="55" t="str">
        <f t="shared" si="8"/>
        <v>1121040103000</v>
      </c>
      <c r="P177" s="105">
        <v>1121040103000</v>
      </c>
      <c r="Q177" s="106" t="s">
        <v>6308</v>
      </c>
      <c r="R177" s="108" t="s">
        <v>320</v>
      </c>
      <c r="S177" s="101" t="s">
        <v>36</v>
      </c>
      <c r="T177" s="33">
        <v>1121041103000</v>
      </c>
      <c r="U177" s="33" t="s">
        <v>40</v>
      </c>
      <c r="V177" s="34" t="s">
        <v>315</v>
      </c>
      <c r="W177" s="58" t="s">
        <v>24</v>
      </c>
      <c r="X177" s="58">
        <v>44927</v>
      </c>
      <c r="Y177" s="58">
        <v>44927</v>
      </c>
      <c r="Z177" s="93" t="s">
        <v>25</v>
      </c>
    </row>
    <row r="178" spans="1:26" s="5" customFormat="1" ht="27" customHeight="1" x14ac:dyDescent="0.25">
      <c r="A178" s="99">
        <f t="shared" si="9"/>
        <v>1</v>
      </c>
      <c r="B178" s="97">
        <f t="array" aca="1" ref="B178" ca="1">IF(AND(MAX(IF(O177:O1145=O178,X177:X1145))=X178,Y178&lt;=B$1),P178,"-")</f>
        <v>1121040104000</v>
      </c>
      <c r="C178" s="4">
        <v>1</v>
      </c>
      <c r="D178" s="4">
        <v>1</v>
      </c>
      <c r="E178" s="4">
        <v>2</v>
      </c>
      <c r="F178" s="4">
        <v>1</v>
      </c>
      <c r="G178" s="4">
        <v>4</v>
      </c>
      <c r="H178" s="4">
        <v>0</v>
      </c>
      <c r="I178" s="4">
        <v>1</v>
      </c>
      <c r="J178" s="4">
        <v>4</v>
      </c>
      <c r="K178" s="4">
        <v>0</v>
      </c>
      <c r="L178" s="4" t="s">
        <v>6312</v>
      </c>
      <c r="M178" s="4" t="str">
        <f t="shared" si="10"/>
        <v>NIVEL-8</v>
      </c>
      <c r="N178" s="4" t="str">
        <f t="shared" si="11"/>
        <v>1121040100000</v>
      </c>
      <c r="O178" s="55" t="str">
        <f t="shared" si="8"/>
        <v>1121040104000</v>
      </c>
      <c r="P178" s="105">
        <v>1121040104000</v>
      </c>
      <c r="Q178" s="106" t="s">
        <v>6308</v>
      </c>
      <c r="R178" s="108" t="s">
        <v>321</v>
      </c>
      <c r="S178" s="101" t="s">
        <v>36</v>
      </c>
      <c r="T178" s="33">
        <v>1121041104000</v>
      </c>
      <c r="U178" s="33" t="s">
        <v>40</v>
      </c>
      <c r="V178" s="34" t="s">
        <v>322</v>
      </c>
      <c r="W178" s="58" t="s">
        <v>24</v>
      </c>
      <c r="X178" s="58">
        <v>44927</v>
      </c>
      <c r="Y178" s="58">
        <v>44927</v>
      </c>
      <c r="Z178" s="93" t="s">
        <v>25</v>
      </c>
    </row>
    <row r="179" spans="1:26" s="5" customFormat="1" ht="27" customHeight="1" x14ac:dyDescent="0.25">
      <c r="A179" s="99">
        <f t="shared" si="9"/>
        <v>1</v>
      </c>
      <c r="B179" s="97">
        <f t="array" aca="1" ref="B179" ca="1">IF(AND(MAX(IF(O178:O1146=O179,X178:X1146))=X179,Y179&lt;=B$1),P179,"-")</f>
        <v>1121040105000</v>
      </c>
      <c r="C179" s="4">
        <v>1</v>
      </c>
      <c r="D179" s="4">
        <v>1</v>
      </c>
      <c r="E179" s="4">
        <v>2</v>
      </c>
      <c r="F179" s="4">
        <v>1</v>
      </c>
      <c r="G179" s="4">
        <v>4</v>
      </c>
      <c r="H179" s="4">
        <v>0</v>
      </c>
      <c r="I179" s="4">
        <v>1</v>
      </c>
      <c r="J179" s="4">
        <v>5</v>
      </c>
      <c r="K179" s="4">
        <v>0</v>
      </c>
      <c r="L179" s="4" t="s">
        <v>6312</v>
      </c>
      <c r="M179" s="4" t="str">
        <f t="shared" si="10"/>
        <v>NIVEL-8</v>
      </c>
      <c r="N179" s="4" t="str">
        <f t="shared" si="11"/>
        <v>1121040100000</v>
      </c>
      <c r="O179" s="55" t="str">
        <f t="shared" si="8"/>
        <v>1121040105000</v>
      </c>
      <c r="P179" s="105">
        <v>1121040105000</v>
      </c>
      <c r="Q179" s="106" t="s">
        <v>6308</v>
      </c>
      <c r="R179" s="108" t="s">
        <v>323</v>
      </c>
      <c r="S179" s="101" t="s">
        <v>36</v>
      </c>
      <c r="T179" s="33">
        <v>1121041105000</v>
      </c>
      <c r="U179" s="33" t="s">
        <v>40</v>
      </c>
      <c r="V179" s="34" t="s">
        <v>324</v>
      </c>
      <c r="W179" s="58" t="s">
        <v>24</v>
      </c>
      <c r="X179" s="58">
        <v>44927</v>
      </c>
      <c r="Y179" s="58">
        <v>44927</v>
      </c>
      <c r="Z179" s="93" t="s">
        <v>25</v>
      </c>
    </row>
    <row r="180" spans="1:26" s="5" customFormat="1" ht="27" customHeight="1" x14ac:dyDescent="0.25">
      <c r="A180" s="99">
        <f t="shared" si="9"/>
        <v>1</v>
      </c>
      <c r="B180" s="97">
        <f t="array" aca="1" ref="B180" ca="1">IF(AND(MAX(IF(O179:O1147=O180,X179:X1147))=X180,Y180&lt;=B$1),P180,"-")</f>
        <v>1121040106000</v>
      </c>
      <c r="C180" s="4">
        <v>1</v>
      </c>
      <c r="D180" s="4">
        <v>1</v>
      </c>
      <c r="E180" s="4">
        <v>2</v>
      </c>
      <c r="F180" s="4">
        <v>1</v>
      </c>
      <c r="G180" s="4">
        <v>4</v>
      </c>
      <c r="H180" s="4">
        <v>0</v>
      </c>
      <c r="I180" s="4">
        <v>1</v>
      </c>
      <c r="J180" s="4">
        <v>6</v>
      </c>
      <c r="K180" s="4">
        <v>0</v>
      </c>
      <c r="L180" s="4" t="s">
        <v>6312</v>
      </c>
      <c r="M180" s="4" t="str">
        <f t="shared" si="10"/>
        <v>NIVEL-8</v>
      </c>
      <c r="N180" s="4" t="str">
        <f t="shared" si="11"/>
        <v>1121040100000</v>
      </c>
      <c r="O180" s="55" t="str">
        <f t="shared" si="8"/>
        <v>1121040106000</v>
      </c>
      <c r="P180" s="105">
        <v>1121040106000</v>
      </c>
      <c r="Q180" s="106" t="s">
        <v>6308</v>
      </c>
      <c r="R180" s="108" t="s">
        <v>325</v>
      </c>
      <c r="S180" s="101" t="s">
        <v>36</v>
      </c>
      <c r="T180" s="33">
        <v>1121041106000</v>
      </c>
      <c r="U180" s="33" t="s">
        <v>40</v>
      </c>
      <c r="V180" s="34" t="s">
        <v>326</v>
      </c>
      <c r="W180" s="58" t="s">
        <v>24</v>
      </c>
      <c r="X180" s="58">
        <v>44927</v>
      </c>
      <c r="Y180" s="58">
        <v>44927</v>
      </c>
      <c r="Z180" s="93" t="s">
        <v>25</v>
      </c>
    </row>
    <row r="181" spans="1:26" s="5" customFormat="1" ht="27" customHeight="1" x14ac:dyDescent="0.25">
      <c r="A181" s="99">
        <f t="shared" si="9"/>
        <v>1</v>
      </c>
      <c r="B181" s="97">
        <f t="array" aca="1" ref="B181" ca="1">IF(AND(MAX(IF(O180:O1148=O181,X180:X1148))=X181,Y181&lt;=B$1),P181,"-")</f>
        <v>1121040107000</v>
      </c>
      <c r="C181" s="4">
        <v>1</v>
      </c>
      <c r="D181" s="4">
        <v>1</v>
      </c>
      <c r="E181" s="4">
        <v>2</v>
      </c>
      <c r="F181" s="4">
        <v>1</v>
      </c>
      <c r="G181" s="4">
        <v>4</v>
      </c>
      <c r="H181" s="4">
        <v>0</v>
      </c>
      <c r="I181" s="4">
        <v>1</v>
      </c>
      <c r="J181" s="4">
        <v>7</v>
      </c>
      <c r="K181" s="4">
        <v>0</v>
      </c>
      <c r="L181" s="4" t="s">
        <v>6312</v>
      </c>
      <c r="M181" s="4" t="str">
        <f t="shared" si="10"/>
        <v>NIVEL-8</v>
      </c>
      <c r="N181" s="4" t="str">
        <f t="shared" si="11"/>
        <v>1121040100000</v>
      </c>
      <c r="O181" s="55" t="str">
        <f t="shared" si="8"/>
        <v>1121040107000</v>
      </c>
      <c r="P181" s="105">
        <v>1121040107000</v>
      </c>
      <c r="Q181" s="106" t="s">
        <v>6308</v>
      </c>
      <c r="R181" s="108" t="s">
        <v>327</v>
      </c>
      <c r="S181" s="101" t="s">
        <v>36</v>
      </c>
      <c r="T181" s="33">
        <v>1121041107000</v>
      </c>
      <c r="U181" s="33" t="s">
        <v>40</v>
      </c>
      <c r="V181" s="34" t="s">
        <v>328</v>
      </c>
      <c r="W181" s="58" t="s">
        <v>24</v>
      </c>
      <c r="X181" s="58">
        <v>44927</v>
      </c>
      <c r="Y181" s="58">
        <v>44927</v>
      </c>
      <c r="Z181" s="93" t="s">
        <v>25</v>
      </c>
    </row>
    <row r="182" spans="1:26" s="5" customFormat="1" ht="27" customHeight="1" x14ac:dyDescent="0.25">
      <c r="A182" s="99">
        <f t="shared" si="9"/>
        <v>1</v>
      </c>
      <c r="B182" s="97">
        <f t="array" aca="1" ref="B182" ca="1">IF(AND(MAX(IF(O181:O1149=O182,X181:X1149))=X182,Y182&lt;=B$1),P182,"-")</f>
        <v>1121040108000</v>
      </c>
      <c r="C182" s="4">
        <v>1</v>
      </c>
      <c r="D182" s="4">
        <v>1</v>
      </c>
      <c r="E182" s="4">
        <v>2</v>
      </c>
      <c r="F182" s="4">
        <v>1</v>
      </c>
      <c r="G182" s="4">
        <v>4</v>
      </c>
      <c r="H182" s="4">
        <v>0</v>
      </c>
      <c r="I182" s="4">
        <v>1</v>
      </c>
      <c r="J182" s="4">
        <v>8</v>
      </c>
      <c r="K182" s="4">
        <v>0</v>
      </c>
      <c r="L182" s="4" t="s">
        <v>6312</v>
      </c>
      <c r="M182" s="4" t="str">
        <f t="shared" si="10"/>
        <v>NIVEL-8</v>
      </c>
      <c r="N182" s="4" t="str">
        <f t="shared" si="11"/>
        <v>1121040100000</v>
      </c>
      <c r="O182" s="55" t="str">
        <f t="shared" si="8"/>
        <v>1121040108000</v>
      </c>
      <c r="P182" s="105">
        <v>1121040108000</v>
      </c>
      <c r="Q182" s="106" t="s">
        <v>6308</v>
      </c>
      <c r="R182" s="108" t="s">
        <v>329</v>
      </c>
      <c r="S182" s="101" t="s">
        <v>36</v>
      </c>
      <c r="T182" s="33">
        <v>1121041108000</v>
      </c>
      <c r="U182" s="33" t="s">
        <v>40</v>
      </c>
      <c r="V182" s="34" t="s">
        <v>330</v>
      </c>
      <c r="W182" s="58" t="s">
        <v>24</v>
      </c>
      <c r="X182" s="58">
        <v>44927</v>
      </c>
      <c r="Y182" s="58">
        <v>44927</v>
      </c>
      <c r="Z182" s="93" t="s">
        <v>25</v>
      </c>
    </row>
    <row r="183" spans="1:26" s="5" customFormat="1" ht="27" customHeight="1" x14ac:dyDescent="0.25">
      <c r="A183" s="99">
        <f t="shared" si="9"/>
        <v>1</v>
      </c>
      <c r="B183" s="97">
        <f t="array" aca="1" ref="B183" ca="1">IF(AND(MAX(IF(O182:O1150=O183,X182:X1150))=X183,Y183&lt;=B$1),P183,"-")</f>
        <v>1121040109000</v>
      </c>
      <c r="C183" s="4">
        <v>1</v>
      </c>
      <c r="D183" s="4">
        <v>1</v>
      </c>
      <c r="E183" s="4">
        <v>2</v>
      </c>
      <c r="F183" s="4">
        <v>1</v>
      </c>
      <c r="G183" s="4">
        <v>4</v>
      </c>
      <c r="H183" s="4">
        <v>0</v>
      </c>
      <c r="I183" s="4">
        <v>1</v>
      </c>
      <c r="J183" s="4">
        <v>9</v>
      </c>
      <c r="K183" s="4">
        <v>0</v>
      </c>
      <c r="L183" s="4" t="s">
        <v>6312</v>
      </c>
      <c r="M183" s="4" t="str">
        <f t="shared" si="10"/>
        <v>NIVEL-8</v>
      </c>
      <c r="N183" s="4" t="str">
        <f t="shared" si="11"/>
        <v>1121040100000</v>
      </c>
      <c r="O183" s="55" t="str">
        <f t="shared" si="8"/>
        <v>1121040109000</v>
      </c>
      <c r="P183" s="105">
        <v>1121040109000</v>
      </c>
      <c r="Q183" s="106" t="s">
        <v>6308</v>
      </c>
      <c r="R183" s="108" t="s">
        <v>331</v>
      </c>
      <c r="S183" s="101" t="s">
        <v>36</v>
      </c>
      <c r="T183" s="33">
        <v>1121041109000</v>
      </c>
      <c r="U183" s="33" t="s">
        <v>40</v>
      </c>
      <c r="V183" s="34" t="s">
        <v>332</v>
      </c>
      <c r="W183" s="58" t="s">
        <v>24</v>
      </c>
      <c r="X183" s="58">
        <v>44927</v>
      </c>
      <c r="Y183" s="58">
        <v>44927</v>
      </c>
      <c r="Z183" s="93" t="s">
        <v>25</v>
      </c>
    </row>
    <row r="184" spans="1:26" s="5" customFormat="1" ht="27" customHeight="1" x14ac:dyDescent="0.25">
      <c r="A184" s="99">
        <f t="shared" si="9"/>
        <v>1</v>
      </c>
      <c r="B184" s="97">
        <f t="array" aca="1" ref="B184" ca="1">IF(AND(MAX(IF(O183:O1151=O184,X183:X1151))=X184,Y184&lt;=B$1),P184,"-")</f>
        <v>1121040200000</v>
      </c>
      <c r="C184" s="4">
        <v>1</v>
      </c>
      <c r="D184" s="4">
        <v>1</v>
      </c>
      <c r="E184" s="4">
        <v>2</v>
      </c>
      <c r="F184" s="4">
        <v>1</v>
      </c>
      <c r="G184" s="4">
        <v>4</v>
      </c>
      <c r="H184" s="4">
        <v>0</v>
      </c>
      <c r="I184" s="4">
        <v>2</v>
      </c>
      <c r="J184" s="4">
        <v>0</v>
      </c>
      <c r="K184" s="4">
        <v>0</v>
      </c>
      <c r="L184" s="4" t="s">
        <v>6310</v>
      </c>
      <c r="M184" s="4" t="str">
        <f t="shared" si="10"/>
        <v>NIVEL-7</v>
      </c>
      <c r="N184" s="4" t="str">
        <f t="shared" si="11"/>
        <v>1121040000000</v>
      </c>
      <c r="O184" s="55" t="str">
        <f t="shared" si="8"/>
        <v>1121040200000</v>
      </c>
      <c r="P184" s="105">
        <v>1121040200000</v>
      </c>
      <c r="Q184" s="106" t="s">
        <v>6309</v>
      </c>
      <c r="R184" s="108" t="s">
        <v>333</v>
      </c>
      <c r="S184" s="101" t="s">
        <v>36</v>
      </c>
      <c r="T184" s="33">
        <v>1121041200000</v>
      </c>
      <c r="U184" s="33" t="s">
        <v>21</v>
      </c>
      <c r="V184" s="34" t="s">
        <v>334</v>
      </c>
      <c r="W184" s="58" t="s">
        <v>24</v>
      </c>
      <c r="X184" s="58">
        <v>44927</v>
      </c>
      <c r="Y184" s="58">
        <v>44927</v>
      </c>
      <c r="Z184" s="93" t="s">
        <v>25</v>
      </c>
    </row>
    <row r="185" spans="1:26" s="5" customFormat="1" ht="27" customHeight="1" x14ac:dyDescent="0.25">
      <c r="A185" s="99">
        <f t="shared" si="9"/>
        <v>1</v>
      </c>
      <c r="B185" s="97">
        <f t="array" aca="1" ref="B185" ca="1">IF(AND(MAX(IF(O184:O1152=O185,X184:X1152))=X185,Y185&lt;=B$1),P185,"-")</f>
        <v>1121040201000</v>
      </c>
      <c r="C185" s="4">
        <v>1</v>
      </c>
      <c r="D185" s="4">
        <v>1</v>
      </c>
      <c r="E185" s="4">
        <v>2</v>
      </c>
      <c r="F185" s="4">
        <v>1</v>
      </c>
      <c r="G185" s="4">
        <v>4</v>
      </c>
      <c r="H185" s="4">
        <v>0</v>
      </c>
      <c r="I185" s="4">
        <v>2</v>
      </c>
      <c r="J185" s="4">
        <v>1</v>
      </c>
      <c r="K185" s="4">
        <v>0</v>
      </c>
      <c r="L185" s="4" t="s">
        <v>6312</v>
      </c>
      <c r="M185" s="4" t="str">
        <f t="shared" si="10"/>
        <v>NIVEL-8</v>
      </c>
      <c r="N185" s="4" t="str">
        <f t="shared" si="11"/>
        <v>1121040200000</v>
      </c>
      <c r="O185" s="55" t="str">
        <f t="shared" si="8"/>
        <v>1121040201000</v>
      </c>
      <c r="P185" s="105">
        <v>1121040201000</v>
      </c>
      <c r="Q185" s="106" t="s">
        <v>6308</v>
      </c>
      <c r="R185" s="108" t="s">
        <v>335</v>
      </c>
      <c r="S185" s="101" t="s">
        <v>36</v>
      </c>
      <c r="T185" s="33">
        <v>1121041201000</v>
      </c>
      <c r="U185" s="33" t="s">
        <v>40</v>
      </c>
      <c r="V185" s="34" t="s">
        <v>336</v>
      </c>
      <c r="W185" s="58" t="s">
        <v>24</v>
      </c>
      <c r="X185" s="58">
        <v>44927</v>
      </c>
      <c r="Y185" s="58">
        <v>44927</v>
      </c>
      <c r="Z185" s="93" t="s">
        <v>25</v>
      </c>
    </row>
    <row r="186" spans="1:26" s="5" customFormat="1" ht="27" customHeight="1" x14ac:dyDescent="0.25">
      <c r="A186" s="99">
        <f t="shared" si="9"/>
        <v>1</v>
      </c>
      <c r="B186" s="97">
        <f t="array" aca="1" ref="B186" ca="1">IF(AND(MAX(IF(O185:O1153=O186,X185:X1153))=X186,Y186&lt;=B$1),P186,"-")</f>
        <v>1121040202000</v>
      </c>
      <c r="C186" s="4">
        <v>1</v>
      </c>
      <c r="D186" s="4">
        <v>1</v>
      </c>
      <c r="E186" s="4">
        <v>2</v>
      </c>
      <c r="F186" s="4">
        <v>1</v>
      </c>
      <c r="G186" s="4">
        <v>4</v>
      </c>
      <c r="H186" s="4">
        <v>0</v>
      </c>
      <c r="I186" s="4">
        <v>2</v>
      </c>
      <c r="J186" s="4">
        <v>2</v>
      </c>
      <c r="K186" s="4">
        <v>0</v>
      </c>
      <c r="L186" s="4" t="s">
        <v>6312</v>
      </c>
      <c r="M186" s="4" t="str">
        <f t="shared" si="10"/>
        <v>NIVEL-8</v>
      </c>
      <c r="N186" s="4" t="str">
        <f t="shared" si="11"/>
        <v>1121040200000</v>
      </c>
      <c r="O186" s="55" t="str">
        <f t="shared" si="8"/>
        <v>1121040202000</v>
      </c>
      <c r="P186" s="105">
        <v>1121040202000</v>
      </c>
      <c r="Q186" s="106" t="s">
        <v>6308</v>
      </c>
      <c r="R186" s="108" t="s">
        <v>337</v>
      </c>
      <c r="S186" s="101" t="s">
        <v>36</v>
      </c>
      <c r="T186" s="33">
        <v>1121041202000</v>
      </c>
      <c r="U186" s="33" t="s">
        <v>40</v>
      </c>
      <c r="V186" s="34" t="s">
        <v>338</v>
      </c>
      <c r="W186" s="58" t="s">
        <v>24</v>
      </c>
      <c r="X186" s="58">
        <v>44927</v>
      </c>
      <c r="Y186" s="58">
        <v>44927</v>
      </c>
      <c r="Z186" s="93" t="s">
        <v>25</v>
      </c>
    </row>
    <row r="187" spans="1:26" s="5" customFormat="1" ht="27" customHeight="1" x14ac:dyDescent="0.25">
      <c r="A187" s="99">
        <f t="shared" si="9"/>
        <v>1</v>
      </c>
      <c r="B187" s="97">
        <f t="array" aca="1" ref="B187" ca="1">IF(AND(MAX(IF(O186:O1154=O187,X186:X1154))=X187,Y187&lt;=B$1),P187,"-")</f>
        <v>1121040203000</v>
      </c>
      <c r="C187" s="4">
        <v>1</v>
      </c>
      <c r="D187" s="4">
        <v>1</v>
      </c>
      <c r="E187" s="4">
        <v>2</v>
      </c>
      <c r="F187" s="4">
        <v>1</v>
      </c>
      <c r="G187" s="4">
        <v>4</v>
      </c>
      <c r="H187" s="4">
        <v>0</v>
      </c>
      <c r="I187" s="4">
        <v>2</v>
      </c>
      <c r="J187" s="4">
        <v>3</v>
      </c>
      <c r="K187" s="4">
        <v>0</v>
      </c>
      <c r="L187" s="4" t="s">
        <v>6312</v>
      </c>
      <c r="M187" s="4" t="str">
        <f t="shared" si="10"/>
        <v>NIVEL-8</v>
      </c>
      <c r="N187" s="4" t="str">
        <f t="shared" si="11"/>
        <v>1121040200000</v>
      </c>
      <c r="O187" s="55" t="str">
        <f t="shared" si="8"/>
        <v>1121040203000</v>
      </c>
      <c r="P187" s="105">
        <v>1121040203000</v>
      </c>
      <c r="Q187" s="106" t="s">
        <v>6308</v>
      </c>
      <c r="R187" s="108" t="s">
        <v>339</v>
      </c>
      <c r="S187" s="101" t="s">
        <v>36</v>
      </c>
      <c r="T187" s="33">
        <v>1121041203000</v>
      </c>
      <c r="U187" s="33" t="s">
        <v>40</v>
      </c>
      <c r="V187" s="34" t="s">
        <v>334</v>
      </c>
      <c r="W187" s="58" t="s">
        <v>24</v>
      </c>
      <c r="X187" s="58">
        <v>44927</v>
      </c>
      <c r="Y187" s="58">
        <v>44927</v>
      </c>
      <c r="Z187" s="93" t="s">
        <v>25</v>
      </c>
    </row>
    <row r="188" spans="1:26" s="5" customFormat="1" ht="27" customHeight="1" x14ac:dyDescent="0.25">
      <c r="A188" s="99">
        <f t="shared" si="9"/>
        <v>1</v>
      </c>
      <c r="B188" s="97">
        <f t="array" aca="1" ref="B188" ca="1">IF(AND(MAX(IF(O187:O1155=O188,X187:X1155))=X188,Y188&lt;=B$1),P188,"-")</f>
        <v>1121040204000</v>
      </c>
      <c r="C188" s="4">
        <v>1</v>
      </c>
      <c r="D188" s="4">
        <v>1</v>
      </c>
      <c r="E188" s="4">
        <v>2</v>
      </c>
      <c r="F188" s="4">
        <v>1</v>
      </c>
      <c r="G188" s="4">
        <v>4</v>
      </c>
      <c r="H188" s="4">
        <v>0</v>
      </c>
      <c r="I188" s="4">
        <v>2</v>
      </c>
      <c r="J188" s="4">
        <v>4</v>
      </c>
      <c r="K188" s="4">
        <v>0</v>
      </c>
      <c r="L188" s="4" t="s">
        <v>6312</v>
      </c>
      <c r="M188" s="4" t="str">
        <f t="shared" si="10"/>
        <v>NIVEL-8</v>
      </c>
      <c r="N188" s="4" t="str">
        <f t="shared" si="11"/>
        <v>1121040200000</v>
      </c>
      <c r="O188" s="55" t="str">
        <f t="shared" si="8"/>
        <v>1121040204000</v>
      </c>
      <c r="P188" s="105">
        <v>1121040204000</v>
      </c>
      <c r="Q188" s="106" t="s">
        <v>6308</v>
      </c>
      <c r="R188" s="108" t="s">
        <v>340</v>
      </c>
      <c r="S188" s="101" t="s">
        <v>36</v>
      </c>
      <c r="T188" s="33">
        <v>1121041204000</v>
      </c>
      <c r="U188" s="33" t="s">
        <v>40</v>
      </c>
      <c r="V188" s="34" t="s">
        <v>341</v>
      </c>
      <c r="W188" s="58" t="s">
        <v>24</v>
      </c>
      <c r="X188" s="58">
        <v>44927</v>
      </c>
      <c r="Y188" s="58">
        <v>44927</v>
      </c>
      <c r="Z188" s="93" t="s">
        <v>25</v>
      </c>
    </row>
    <row r="189" spans="1:26" s="5" customFormat="1" ht="27" customHeight="1" x14ac:dyDescent="0.25">
      <c r="A189" s="99">
        <f t="shared" si="9"/>
        <v>1</v>
      </c>
      <c r="B189" s="97">
        <f t="array" aca="1" ref="B189" ca="1">IF(AND(MAX(IF(O188:O1156=O189,X188:X1156))=X189,Y189&lt;=B$1),P189,"-")</f>
        <v>1121040205000</v>
      </c>
      <c r="C189" s="4">
        <v>1</v>
      </c>
      <c r="D189" s="4">
        <v>1</v>
      </c>
      <c r="E189" s="4">
        <v>2</v>
      </c>
      <c r="F189" s="4">
        <v>1</v>
      </c>
      <c r="G189" s="4">
        <v>4</v>
      </c>
      <c r="H189" s="4">
        <v>0</v>
      </c>
      <c r="I189" s="4">
        <v>2</v>
      </c>
      <c r="J189" s="4">
        <v>5</v>
      </c>
      <c r="K189" s="4">
        <v>0</v>
      </c>
      <c r="L189" s="4" t="s">
        <v>6312</v>
      </c>
      <c r="M189" s="4" t="str">
        <f t="shared" si="10"/>
        <v>NIVEL-8</v>
      </c>
      <c r="N189" s="4" t="str">
        <f t="shared" si="11"/>
        <v>1121040200000</v>
      </c>
      <c r="O189" s="55" t="str">
        <f t="shared" si="8"/>
        <v>1121040205000</v>
      </c>
      <c r="P189" s="105">
        <v>1121040205000</v>
      </c>
      <c r="Q189" s="106" t="s">
        <v>6308</v>
      </c>
      <c r="R189" s="108" t="s">
        <v>342</v>
      </c>
      <c r="S189" s="101" t="s">
        <v>36</v>
      </c>
      <c r="T189" s="33">
        <v>1121041205000</v>
      </c>
      <c r="U189" s="33" t="s">
        <v>40</v>
      </c>
      <c r="V189" s="34" t="s">
        <v>343</v>
      </c>
      <c r="W189" s="58" t="s">
        <v>24</v>
      </c>
      <c r="X189" s="58">
        <v>44927</v>
      </c>
      <c r="Y189" s="58">
        <v>44927</v>
      </c>
      <c r="Z189" s="93" t="s">
        <v>25</v>
      </c>
    </row>
    <row r="190" spans="1:26" s="5" customFormat="1" ht="27" customHeight="1" x14ac:dyDescent="0.25">
      <c r="A190" s="99">
        <f t="shared" si="9"/>
        <v>1</v>
      </c>
      <c r="B190" s="97">
        <f t="array" aca="1" ref="B190" ca="1">IF(AND(MAX(IF(O189:O1157=O190,X189:X1157))=X190,Y190&lt;=B$1),P190,"-")</f>
        <v>1121040206000</v>
      </c>
      <c r="C190" s="4">
        <v>1</v>
      </c>
      <c r="D190" s="4">
        <v>1</v>
      </c>
      <c r="E190" s="4">
        <v>2</v>
      </c>
      <c r="F190" s="4">
        <v>1</v>
      </c>
      <c r="G190" s="4">
        <v>4</v>
      </c>
      <c r="H190" s="4">
        <v>0</v>
      </c>
      <c r="I190" s="4">
        <v>2</v>
      </c>
      <c r="J190" s="4">
        <v>6</v>
      </c>
      <c r="K190" s="4">
        <v>0</v>
      </c>
      <c r="L190" s="4" t="s">
        <v>6312</v>
      </c>
      <c r="M190" s="4" t="str">
        <f t="shared" si="10"/>
        <v>NIVEL-8</v>
      </c>
      <c r="N190" s="4" t="str">
        <f t="shared" si="11"/>
        <v>1121040200000</v>
      </c>
      <c r="O190" s="55" t="str">
        <f t="shared" ref="O190:O252" si="12">CONCATENATE(P190)</f>
        <v>1121040206000</v>
      </c>
      <c r="P190" s="105">
        <v>1121040206000</v>
      </c>
      <c r="Q190" s="106" t="s">
        <v>6308</v>
      </c>
      <c r="R190" s="108" t="s">
        <v>344</v>
      </c>
      <c r="S190" s="101" t="s">
        <v>36</v>
      </c>
      <c r="T190" s="33">
        <v>1121041206000</v>
      </c>
      <c r="U190" s="33" t="s">
        <v>40</v>
      </c>
      <c r="V190" s="34" t="s">
        <v>345</v>
      </c>
      <c r="W190" s="58" t="s">
        <v>24</v>
      </c>
      <c r="X190" s="58">
        <v>44927</v>
      </c>
      <c r="Y190" s="58">
        <v>44927</v>
      </c>
      <c r="Z190" s="93" t="s">
        <v>25</v>
      </c>
    </row>
    <row r="191" spans="1:26" s="5" customFormat="1" ht="27" customHeight="1" x14ac:dyDescent="0.25">
      <c r="A191" s="99">
        <f t="shared" si="9"/>
        <v>1</v>
      </c>
      <c r="B191" s="97">
        <f t="array" aca="1" ref="B191" ca="1">IF(AND(MAX(IF(O190:O1158=O191,X190:X1158))=X191,Y191&lt;=B$1),P191,"-")</f>
        <v>1121040207000</v>
      </c>
      <c r="C191" s="4">
        <v>1</v>
      </c>
      <c r="D191" s="4">
        <v>1</v>
      </c>
      <c r="E191" s="4">
        <v>2</v>
      </c>
      <c r="F191" s="4">
        <v>1</v>
      </c>
      <c r="G191" s="4">
        <v>4</v>
      </c>
      <c r="H191" s="4">
        <v>0</v>
      </c>
      <c r="I191" s="4">
        <v>2</v>
      </c>
      <c r="J191" s="4">
        <v>7</v>
      </c>
      <c r="K191" s="4">
        <v>0</v>
      </c>
      <c r="L191" s="4" t="s">
        <v>6312</v>
      </c>
      <c r="M191" s="4" t="str">
        <f t="shared" si="10"/>
        <v>NIVEL-8</v>
      </c>
      <c r="N191" s="4" t="str">
        <f t="shared" si="11"/>
        <v>1121040200000</v>
      </c>
      <c r="O191" s="55" t="str">
        <f t="shared" si="12"/>
        <v>1121040207000</v>
      </c>
      <c r="P191" s="105">
        <v>1121040207000</v>
      </c>
      <c r="Q191" s="106" t="s">
        <v>6308</v>
      </c>
      <c r="R191" s="108" t="s">
        <v>346</v>
      </c>
      <c r="S191" s="101" t="s">
        <v>36</v>
      </c>
      <c r="T191" s="33">
        <v>1121041207000</v>
      </c>
      <c r="U191" s="33" t="s">
        <v>40</v>
      </c>
      <c r="V191" s="34" t="s">
        <v>347</v>
      </c>
      <c r="W191" s="58" t="s">
        <v>24</v>
      </c>
      <c r="X191" s="58">
        <v>44927</v>
      </c>
      <c r="Y191" s="58">
        <v>44927</v>
      </c>
      <c r="Z191" s="93" t="s">
        <v>25</v>
      </c>
    </row>
    <row r="192" spans="1:26" s="5" customFormat="1" ht="27" customHeight="1" x14ac:dyDescent="0.25">
      <c r="A192" s="99">
        <f t="shared" si="9"/>
        <v>1</v>
      </c>
      <c r="B192" s="97">
        <f t="array" aca="1" ref="B192" ca="1">IF(AND(MAX(IF(O191:O1159=O192,X191:X1159))=X192,Y192&lt;=B$1),P192,"-")</f>
        <v>1121040208000</v>
      </c>
      <c r="C192" s="4">
        <v>1</v>
      </c>
      <c r="D192" s="4">
        <v>1</v>
      </c>
      <c r="E192" s="4">
        <v>2</v>
      </c>
      <c r="F192" s="4">
        <v>1</v>
      </c>
      <c r="G192" s="4">
        <v>4</v>
      </c>
      <c r="H192" s="4">
        <v>0</v>
      </c>
      <c r="I192" s="4">
        <v>2</v>
      </c>
      <c r="J192" s="4">
        <v>8</v>
      </c>
      <c r="K192" s="4">
        <v>0</v>
      </c>
      <c r="L192" s="4" t="s">
        <v>6312</v>
      </c>
      <c r="M192" s="4" t="str">
        <f t="shared" si="10"/>
        <v>NIVEL-8</v>
      </c>
      <c r="N192" s="4" t="str">
        <f t="shared" si="11"/>
        <v>1121040200000</v>
      </c>
      <c r="O192" s="55" t="str">
        <f t="shared" si="12"/>
        <v>1121040208000</v>
      </c>
      <c r="P192" s="105">
        <v>1121040208000</v>
      </c>
      <c r="Q192" s="106" t="s">
        <v>6308</v>
      </c>
      <c r="R192" s="108" t="s">
        <v>348</v>
      </c>
      <c r="S192" s="101" t="s">
        <v>36</v>
      </c>
      <c r="T192" s="33">
        <v>1121041208000</v>
      </c>
      <c r="U192" s="33" t="s">
        <v>40</v>
      </c>
      <c r="V192" s="34" t="s">
        <v>349</v>
      </c>
      <c r="W192" s="58" t="s">
        <v>24</v>
      </c>
      <c r="X192" s="58">
        <v>44927</v>
      </c>
      <c r="Y192" s="58">
        <v>44927</v>
      </c>
      <c r="Z192" s="93" t="s">
        <v>25</v>
      </c>
    </row>
    <row r="193" spans="1:26" s="5" customFormat="1" ht="27" customHeight="1" x14ac:dyDescent="0.25">
      <c r="A193" s="99">
        <f t="shared" si="9"/>
        <v>1</v>
      </c>
      <c r="B193" s="97">
        <f t="array" aca="1" ref="B193" ca="1">IF(AND(MAX(IF(O192:O1160=O193,X192:X1160))=X193,Y193&lt;=B$1),P193,"-")</f>
        <v>1121040209000</v>
      </c>
      <c r="C193" s="4">
        <v>1</v>
      </c>
      <c r="D193" s="4">
        <v>1</v>
      </c>
      <c r="E193" s="4">
        <v>2</v>
      </c>
      <c r="F193" s="4">
        <v>1</v>
      </c>
      <c r="G193" s="4">
        <v>4</v>
      </c>
      <c r="H193" s="4">
        <v>0</v>
      </c>
      <c r="I193" s="4">
        <v>2</v>
      </c>
      <c r="J193" s="4">
        <v>9</v>
      </c>
      <c r="K193" s="4">
        <v>0</v>
      </c>
      <c r="L193" s="4" t="s">
        <v>6312</v>
      </c>
      <c r="M193" s="4" t="str">
        <f t="shared" si="10"/>
        <v>NIVEL-8</v>
      </c>
      <c r="N193" s="4" t="str">
        <f t="shared" si="11"/>
        <v>1121040200000</v>
      </c>
      <c r="O193" s="55" t="str">
        <f t="shared" si="12"/>
        <v>1121040209000</v>
      </c>
      <c r="P193" s="105">
        <v>1121040209000</v>
      </c>
      <c r="Q193" s="106" t="s">
        <v>6308</v>
      </c>
      <c r="R193" s="108" t="s">
        <v>350</v>
      </c>
      <c r="S193" s="101" t="s">
        <v>36</v>
      </c>
      <c r="T193" s="33">
        <v>1121041209000</v>
      </c>
      <c r="U193" s="33" t="s">
        <v>40</v>
      </c>
      <c r="V193" s="34" t="s">
        <v>351</v>
      </c>
      <c r="W193" s="58" t="s">
        <v>24</v>
      </c>
      <c r="X193" s="58">
        <v>44927</v>
      </c>
      <c r="Y193" s="58">
        <v>44927</v>
      </c>
      <c r="Z193" s="93" t="s">
        <v>25</v>
      </c>
    </row>
    <row r="194" spans="1:26" s="5" customFormat="1" ht="27" customHeight="1" x14ac:dyDescent="0.25">
      <c r="A194" s="99">
        <f t="shared" ref="A194:A257" si="13">COUNTIF(O:O,O194)</f>
        <v>1</v>
      </c>
      <c r="B194" s="97">
        <f t="array" aca="1" ref="B194" ca="1">IF(AND(MAX(IF(O193:O1161=O194,X193:X1161))=X194,Y194&lt;=B$1),P194,"-")</f>
        <v>1121040300000</v>
      </c>
      <c r="C194" s="4">
        <v>1</v>
      </c>
      <c r="D194" s="4">
        <v>1</v>
      </c>
      <c r="E194" s="4">
        <v>2</v>
      </c>
      <c r="F194" s="4">
        <v>1</v>
      </c>
      <c r="G194" s="4">
        <v>4</v>
      </c>
      <c r="H194" s="4">
        <v>0</v>
      </c>
      <c r="I194" s="4">
        <v>3</v>
      </c>
      <c r="J194" s="4">
        <v>0</v>
      </c>
      <c r="K194" s="4">
        <v>0</v>
      </c>
      <c r="L194" s="4" t="s">
        <v>6310</v>
      </c>
      <c r="M194" s="4" t="str">
        <f t="shared" si="10"/>
        <v>NIVEL-7</v>
      </c>
      <c r="N194" s="4" t="str">
        <f t="shared" si="11"/>
        <v>1121040000000</v>
      </c>
      <c r="O194" s="55" t="str">
        <f t="shared" si="12"/>
        <v>1121040300000</v>
      </c>
      <c r="P194" s="105">
        <v>1121040300000</v>
      </c>
      <c r="Q194" s="106" t="s">
        <v>6309</v>
      </c>
      <c r="R194" s="108" t="s">
        <v>352</v>
      </c>
      <c r="S194" s="101" t="s">
        <v>36</v>
      </c>
      <c r="T194" s="33">
        <v>1121041300000</v>
      </c>
      <c r="U194" s="33" t="s">
        <v>21</v>
      </c>
      <c r="V194" s="34" t="s">
        <v>353</v>
      </c>
      <c r="W194" s="58" t="s">
        <v>24</v>
      </c>
      <c r="X194" s="58">
        <v>44927</v>
      </c>
      <c r="Y194" s="58">
        <v>44927</v>
      </c>
      <c r="Z194" s="93" t="s">
        <v>25</v>
      </c>
    </row>
    <row r="195" spans="1:26" s="5" customFormat="1" ht="27" customHeight="1" x14ac:dyDescent="0.25">
      <c r="A195" s="99">
        <f t="shared" si="13"/>
        <v>1</v>
      </c>
      <c r="B195" s="97">
        <f t="array" aca="1" ref="B195" ca="1">IF(AND(MAX(IF(O194:O1162=O195,X194:X1162))=X195,Y195&lt;=B$1),P195,"-")</f>
        <v>1121040301000</v>
      </c>
      <c r="C195" s="4">
        <v>1</v>
      </c>
      <c r="D195" s="4">
        <v>1</v>
      </c>
      <c r="E195" s="4">
        <v>2</v>
      </c>
      <c r="F195" s="4">
        <v>1</v>
      </c>
      <c r="G195" s="4">
        <v>4</v>
      </c>
      <c r="H195" s="4">
        <v>0</v>
      </c>
      <c r="I195" s="4">
        <v>3</v>
      </c>
      <c r="J195" s="4">
        <v>1</v>
      </c>
      <c r="K195" s="4">
        <v>0</v>
      </c>
      <c r="L195" s="4" t="s">
        <v>6312</v>
      </c>
      <c r="M195" s="4" t="str">
        <f t="shared" si="10"/>
        <v>NIVEL-8</v>
      </c>
      <c r="N195" s="4" t="str">
        <f t="shared" si="11"/>
        <v>1121040300000</v>
      </c>
      <c r="O195" s="55" t="str">
        <f t="shared" si="12"/>
        <v>1121040301000</v>
      </c>
      <c r="P195" s="105">
        <v>1121040301000</v>
      </c>
      <c r="Q195" s="106" t="s">
        <v>6308</v>
      </c>
      <c r="R195" s="108" t="s">
        <v>354</v>
      </c>
      <c r="S195" s="101" t="s">
        <v>36</v>
      </c>
      <c r="T195" s="33">
        <v>1121041301000</v>
      </c>
      <c r="U195" s="33" t="s">
        <v>40</v>
      </c>
      <c r="V195" s="34" t="s">
        <v>355</v>
      </c>
      <c r="W195" s="58" t="s">
        <v>24</v>
      </c>
      <c r="X195" s="58">
        <v>44927</v>
      </c>
      <c r="Y195" s="58">
        <v>44927</v>
      </c>
      <c r="Z195" s="93" t="s">
        <v>25</v>
      </c>
    </row>
    <row r="196" spans="1:26" s="5" customFormat="1" ht="27" customHeight="1" x14ac:dyDescent="0.25">
      <c r="A196" s="99">
        <f t="shared" si="13"/>
        <v>1</v>
      </c>
      <c r="B196" s="97">
        <f t="array" aca="1" ref="B196" ca="1">IF(AND(MAX(IF(O195:O1163=O196,X195:X1163))=X196,Y196&lt;=B$1),P196,"-")</f>
        <v>1121040302000</v>
      </c>
      <c r="C196" s="4">
        <v>1</v>
      </c>
      <c r="D196" s="4">
        <v>1</v>
      </c>
      <c r="E196" s="4">
        <v>2</v>
      </c>
      <c r="F196" s="4">
        <v>1</v>
      </c>
      <c r="G196" s="4">
        <v>4</v>
      </c>
      <c r="H196" s="4">
        <v>0</v>
      </c>
      <c r="I196" s="4">
        <v>3</v>
      </c>
      <c r="J196" s="4">
        <v>2</v>
      </c>
      <c r="K196" s="4">
        <v>0</v>
      </c>
      <c r="L196" s="4" t="s">
        <v>6312</v>
      </c>
      <c r="M196" s="4" t="str">
        <f t="shared" ref="M196:M259" si="14">IF(K196&lt;&gt;0,"NIVEL-9",
IF(J196&lt;&gt;0,"NIVEL-8",
IF(I196&lt;&gt;0,"NIVEL-7",
IF(H196&lt;&gt;0,"NIVEL-6",
IF(G196&lt;&gt;0,"NIVEL-5",
IF(F196&lt;&gt;0,"NIVEL-4",
IF(E196&lt;&gt;0,"NIVEL-3",
IF(D196&lt;&gt;0,"NIVEL-2",
"NIVEL-1"))))))))</f>
        <v>NIVEL-8</v>
      </c>
      <c r="N196" s="4" t="str">
        <f t="shared" ref="N196:N259" si="15">IF(K196&lt;&gt;0,LEFT(P196,10)&amp;"000",
IF(J196&lt;&gt;0,LEFT(P196,8)&amp;"00000",
IF(I196&lt;&gt;0,LEFT(P196,7)&amp;"000000",
IF(H196&lt;&gt;0,LEFT(P196,6)&amp;"0000000",
IF(G196&lt;&gt;0,LEFT(P196,4)&amp;"000000000",
IF(F196&lt;&gt;0,LEFT(P196,3)&amp;"0000000000",
IF(E196&lt;&gt;0,LEFT(P196,2)&amp;"00000000000",
IF(D196&lt;&gt;0,LEFT(P196,1)&amp;"000000000000",
"-"))))))))</f>
        <v>1121040300000</v>
      </c>
      <c r="O196" s="55" t="str">
        <f t="shared" si="12"/>
        <v>1121040302000</v>
      </c>
      <c r="P196" s="105">
        <v>1121040302000</v>
      </c>
      <c r="Q196" s="106" t="s">
        <v>6308</v>
      </c>
      <c r="R196" s="108" t="s">
        <v>356</v>
      </c>
      <c r="S196" s="101" t="s">
        <v>36</v>
      </c>
      <c r="T196" s="33">
        <v>1121041302000</v>
      </c>
      <c r="U196" s="33" t="s">
        <v>40</v>
      </c>
      <c r="V196" s="34" t="s">
        <v>357</v>
      </c>
      <c r="W196" s="58" t="s">
        <v>24</v>
      </c>
      <c r="X196" s="58">
        <v>44927</v>
      </c>
      <c r="Y196" s="58">
        <v>44927</v>
      </c>
      <c r="Z196" s="93" t="s">
        <v>25</v>
      </c>
    </row>
    <row r="197" spans="1:26" s="5" customFormat="1" ht="27" customHeight="1" x14ac:dyDescent="0.25">
      <c r="A197" s="99">
        <f t="shared" si="13"/>
        <v>1</v>
      </c>
      <c r="B197" s="97">
        <f t="array" aca="1" ref="B197" ca="1">IF(AND(MAX(IF(O196:O1164=O197,X196:X1164))=X197,Y197&lt;=B$1),P197,"-")</f>
        <v>1121040303000</v>
      </c>
      <c r="C197" s="4">
        <v>1</v>
      </c>
      <c r="D197" s="4">
        <v>1</v>
      </c>
      <c r="E197" s="4">
        <v>2</v>
      </c>
      <c r="F197" s="4">
        <v>1</v>
      </c>
      <c r="G197" s="4">
        <v>4</v>
      </c>
      <c r="H197" s="4">
        <v>0</v>
      </c>
      <c r="I197" s="4">
        <v>3</v>
      </c>
      <c r="J197" s="4">
        <v>3</v>
      </c>
      <c r="K197" s="4">
        <v>0</v>
      </c>
      <c r="L197" s="4" t="s">
        <v>6312</v>
      </c>
      <c r="M197" s="4" t="str">
        <f t="shared" si="14"/>
        <v>NIVEL-8</v>
      </c>
      <c r="N197" s="4" t="str">
        <f t="shared" si="15"/>
        <v>1121040300000</v>
      </c>
      <c r="O197" s="55" t="str">
        <f t="shared" si="12"/>
        <v>1121040303000</v>
      </c>
      <c r="P197" s="105">
        <v>1121040303000</v>
      </c>
      <c r="Q197" s="106" t="s">
        <v>6308</v>
      </c>
      <c r="R197" s="108" t="s">
        <v>358</v>
      </c>
      <c r="S197" s="101" t="s">
        <v>36</v>
      </c>
      <c r="T197" s="33">
        <v>1121041303000</v>
      </c>
      <c r="U197" s="33" t="s">
        <v>40</v>
      </c>
      <c r="V197" s="34" t="s">
        <v>353</v>
      </c>
      <c r="W197" s="58" t="s">
        <v>24</v>
      </c>
      <c r="X197" s="58">
        <v>44927</v>
      </c>
      <c r="Y197" s="58">
        <v>44927</v>
      </c>
      <c r="Z197" s="93" t="s">
        <v>25</v>
      </c>
    </row>
    <row r="198" spans="1:26" s="5" customFormat="1" ht="27" customHeight="1" x14ac:dyDescent="0.25">
      <c r="A198" s="99">
        <f t="shared" si="13"/>
        <v>1</v>
      </c>
      <c r="B198" s="97">
        <f t="array" aca="1" ref="B198" ca="1">IF(AND(MAX(IF(O197:O1165=O198,X197:X1165))=X198,Y198&lt;=B$1),P198,"-")</f>
        <v>1121040304000</v>
      </c>
      <c r="C198" s="4">
        <v>1</v>
      </c>
      <c r="D198" s="4">
        <v>1</v>
      </c>
      <c r="E198" s="4">
        <v>2</v>
      </c>
      <c r="F198" s="4">
        <v>1</v>
      </c>
      <c r="G198" s="4">
        <v>4</v>
      </c>
      <c r="H198" s="4">
        <v>0</v>
      </c>
      <c r="I198" s="4">
        <v>3</v>
      </c>
      <c r="J198" s="4">
        <v>4</v>
      </c>
      <c r="K198" s="4">
        <v>0</v>
      </c>
      <c r="L198" s="4" t="s">
        <v>6312</v>
      </c>
      <c r="M198" s="4" t="str">
        <f t="shared" si="14"/>
        <v>NIVEL-8</v>
      </c>
      <c r="N198" s="4" t="str">
        <f t="shared" si="15"/>
        <v>1121040300000</v>
      </c>
      <c r="O198" s="55" t="str">
        <f t="shared" si="12"/>
        <v>1121040304000</v>
      </c>
      <c r="P198" s="105">
        <v>1121040304000</v>
      </c>
      <c r="Q198" s="106" t="s">
        <v>6308</v>
      </c>
      <c r="R198" s="108" t="s">
        <v>359</v>
      </c>
      <c r="S198" s="101" t="s">
        <v>36</v>
      </c>
      <c r="T198" s="33">
        <v>1121041304000</v>
      </c>
      <c r="U198" s="33" t="s">
        <v>40</v>
      </c>
      <c r="V198" s="34" t="s">
        <v>360</v>
      </c>
      <c r="W198" s="58" t="s">
        <v>24</v>
      </c>
      <c r="X198" s="58">
        <v>44927</v>
      </c>
      <c r="Y198" s="58">
        <v>44927</v>
      </c>
      <c r="Z198" s="93" t="s">
        <v>25</v>
      </c>
    </row>
    <row r="199" spans="1:26" s="5" customFormat="1" ht="27" customHeight="1" x14ac:dyDescent="0.25">
      <c r="A199" s="99">
        <f t="shared" si="13"/>
        <v>1</v>
      </c>
      <c r="B199" s="97">
        <f t="array" aca="1" ref="B199" ca="1">IF(AND(MAX(IF(O198:O1166=O199,X198:X1166))=X199,Y199&lt;=B$1),P199,"-")</f>
        <v>1121040305000</v>
      </c>
      <c r="C199" s="4">
        <v>1</v>
      </c>
      <c r="D199" s="4">
        <v>1</v>
      </c>
      <c r="E199" s="4">
        <v>2</v>
      </c>
      <c r="F199" s="4">
        <v>1</v>
      </c>
      <c r="G199" s="4">
        <v>4</v>
      </c>
      <c r="H199" s="4">
        <v>0</v>
      </c>
      <c r="I199" s="4">
        <v>3</v>
      </c>
      <c r="J199" s="4">
        <v>5</v>
      </c>
      <c r="K199" s="4">
        <v>0</v>
      </c>
      <c r="L199" s="4" t="s">
        <v>6312</v>
      </c>
      <c r="M199" s="4" t="str">
        <f t="shared" si="14"/>
        <v>NIVEL-8</v>
      </c>
      <c r="N199" s="4" t="str">
        <f t="shared" si="15"/>
        <v>1121040300000</v>
      </c>
      <c r="O199" s="55" t="str">
        <f t="shared" si="12"/>
        <v>1121040305000</v>
      </c>
      <c r="P199" s="105">
        <v>1121040305000</v>
      </c>
      <c r="Q199" s="106" t="s">
        <v>6308</v>
      </c>
      <c r="R199" s="108" t="s">
        <v>361</v>
      </c>
      <c r="S199" s="101" t="s">
        <v>36</v>
      </c>
      <c r="T199" s="33">
        <v>1121041305000</v>
      </c>
      <c r="U199" s="33" t="s">
        <v>40</v>
      </c>
      <c r="V199" s="34" t="s">
        <v>362</v>
      </c>
      <c r="W199" s="58" t="s">
        <v>24</v>
      </c>
      <c r="X199" s="58">
        <v>44927</v>
      </c>
      <c r="Y199" s="58">
        <v>44927</v>
      </c>
      <c r="Z199" s="93" t="s">
        <v>25</v>
      </c>
    </row>
    <row r="200" spans="1:26" s="5" customFormat="1" ht="27" customHeight="1" x14ac:dyDescent="0.25">
      <c r="A200" s="99">
        <f t="shared" si="13"/>
        <v>1</v>
      </c>
      <c r="B200" s="97">
        <f t="array" aca="1" ref="B200" ca="1">IF(AND(MAX(IF(O199:O1167=O200,X199:X1167))=X200,Y200&lt;=B$1),P200,"-")</f>
        <v>1121040306000</v>
      </c>
      <c r="C200" s="4">
        <v>1</v>
      </c>
      <c r="D200" s="4">
        <v>1</v>
      </c>
      <c r="E200" s="4">
        <v>2</v>
      </c>
      <c r="F200" s="4">
        <v>1</v>
      </c>
      <c r="G200" s="4">
        <v>4</v>
      </c>
      <c r="H200" s="4">
        <v>0</v>
      </c>
      <c r="I200" s="4">
        <v>3</v>
      </c>
      <c r="J200" s="4">
        <v>6</v>
      </c>
      <c r="K200" s="4">
        <v>0</v>
      </c>
      <c r="L200" s="4" t="s">
        <v>6312</v>
      </c>
      <c r="M200" s="4" t="str">
        <f t="shared" si="14"/>
        <v>NIVEL-8</v>
      </c>
      <c r="N200" s="4" t="str">
        <f t="shared" si="15"/>
        <v>1121040300000</v>
      </c>
      <c r="O200" s="55" t="str">
        <f t="shared" si="12"/>
        <v>1121040306000</v>
      </c>
      <c r="P200" s="105">
        <v>1121040306000</v>
      </c>
      <c r="Q200" s="106" t="s">
        <v>6308</v>
      </c>
      <c r="R200" s="108" t="s">
        <v>363</v>
      </c>
      <c r="S200" s="101" t="s">
        <v>36</v>
      </c>
      <c r="T200" s="33">
        <v>1121041306000</v>
      </c>
      <c r="U200" s="33" t="s">
        <v>40</v>
      </c>
      <c r="V200" s="34" t="s">
        <v>364</v>
      </c>
      <c r="W200" s="58" t="s">
        <v>24</v>
      </c>
      <c r="X200" s="58">
        <v>44927</v>
      </c>
      <c r="Y200" s="58">
        <v>44927</v>
      </c>
      <c r="Z200" s="93" t="s">
        <v>25</v>
      </c>
    </row>
    <row r="201" spans="1:26" s="5" customFormat="1" ht="27" customHeight="1" x14ac:dyDescent="0.25">
      <c r="A201" s="99">
        <f t="shared" si="13"/>
        <v>1</v>
      </c>
      <c r="B201" s="97">
        <f t="array" aca="1" ref="B201" ca="1">IF(AND(MAX(IF(O200:O1168=O201,X200:X1168))=X201,Y201&lt;=B$1),P201,"-")</f>
        <v>1121040307000</v>
      </c>
      <c r="C201" s="4">
        <v>1</v>
      </c>
      <c r="D201" s="4">
        <v>1</v>
      </c>
      <c r="E201" s="4">
        <v>2</v>
      </c>
      <c r="F201" s="4">
        <v>1</v>
      </c>
      <c r="G201" s="4">
        <v>4</v>
      </c>
      <c r="H201" s="4">
        <v>0</v>
      </c>
      <c r="I201" s="4">
        <v>3</v>
      </c>
      <c r="J201" s="4">
        <v>7</v>
      </c>
      <c r="K201" s="4">
        <v>0</v>
      </c>
      <c r="L201" s="4" t="s">
        <v>6312</v>
      </c>
      <c r="M201" s="4" t="str">
        <f t="shared" si="14"/>
        <v>NIVEL-8</v>
      </c>
      <c r="N201" s="4" t="str">
        <f t="shared" si="15"/>
        <v>1121040300000</v>
      </c>
      <c r="O201" s="55" t="str">
        <f t="shared" si="12"/>
        <v>1121040307000</v>
      </c>
      <c r="P201" s="105">
        <v>1121040307000</v>
      </c>
      <c r="Q201" s="106" t="s">
        <v>6308</v>
      </c>
      <c r="R201" s="108" t="s">
        <v>365</v>
      </c>
      <c r="S201" s="101" t="s">
        <v>36</v>
      </c>
      <c r="T201" s="33">
        <v>1121041307000</v>
      </c>
      <c r="U201" s="33" t="s">
        <v>40</v>
      </c>
      <c r="V201" s="34" t="s">
        <v>366</v>
      </c>
      <c r="W201" s="58" t="s">
        <v>24</v>
      </c>
      <c r="X201" s="58">
        <v>44927</v>
      </c>
      <c r="Y201" s="58">
        <v>44927</v>
      </c>
      <c r="Z201" s="93" t="s">
        <v>25</v>
      </c>
    </row>
    <row r="202" spans="1:26" s="5" customFormat="1" ht="27" customHeight="1" x14ac:dyDescent="0.25">
      <c r="A202" s="99">
        <f t="shared" si="13"/>
        <v>1</v>
      </c>
      <c r="B202" s="97">
        <f t="array" aca="1" ref="B202" ca="1">IF(AND(MAX(IF(O201:O1169=O202,X201:X1169))=X202,Y202&lt;=B$1),P202,"-")</f>
        <v>1121040308000</v>
      </c>
      <c r="C202" s="4">
        <v>1</v>
      </c>
      <c r="D202" s="4">
        <v>1</v>
      </c>
      <c r="E202" s="4">
        <v>2</v>
      </c>
      <c r="F202" s="4">
        <v>1</v>
      </c>
      <c r="G202" s="4">
        <v>4</v>
      </c>
      <c r="H202" s="4">
        <v>0</v>
      </c>
      <c r="I202" s="4">
        <v>3</v>
      </c>
      <c r="J202" s="4">
        <v>8</v>
      </c>
      <c r="K202" s="4">
        <v>0</v>
      </c>
      <c r="L202" s="4" t="s">
        <v>6312</v>
      </c>
      <c r="M202" s="4" t="str">
        <f t="shared" si="14"/>
        <v>NIVEL-8</v>
      </c>
      <c r="N202" s="4" t="str">
        <f t="shared" si="15"/>
        <v>1121040300000</v>
      </c>
      <c r="O202" s="55" t="str">
        <f t="shared" si="12"/>
        <v>1121040308000</v>
      </c>
      <c r="P202" s="105">
        <v>1121040308000</v>
      </c>
      <c r="Q202" s="106" t="s">
        <v>6308</v>
      </c>
      <c r="R202" s="108" t="s">
        <v>367</v>
      </c>
      <c r="S202" s="101" t="s">
        <v>36</v>
      </c>
      <c r="T202" s="33">
        <v>1121041308000</v>
      </c>
      <c r="U202" s="33" t="s">
        <v>40</v>
      </c>
      <c r="V202" s="34" t="s">
        <v>368</v>
      </c>
      <c r="W202" s="58" t="s">
        <v>24</v>
      </c>
      <c r="X202" s="58">
        <v>44927</v>
      </c>
      <c r="Y202" s="58">
        <v>44927</v>
      </c>
      <c r="Z202" s="93" t="s">
        <v>25</v>
      </c>
    </row>
    <row r="203" spans="1:26" s="5" customFormat="1" ht="27" customHeight="1" x14ac:dyDescent="0.25">
      <c r="A203" s="99">
        <f t="shared" si="13"/>
        <v>1</v>
      </c>
      <c r="B203" s="97">
        <f t="array" aca="1" ref="B203" ca="1">IF(AND(MAX(IF(O202:O1170=O203,X202:X1170))=X203,Y203&lt;=B$1),P203,"-")</f>
        <v>1121040309000</v>
      </c>
      <c r="C203" s="4">
        <v>1</v>
      </c>
      <c r="D203" s="4">
        <v>1</v>
      </c>
      <c r="E203" s="4">
        <v>2</v>
      </c>
      <c r="F203" s="4">
        <v>1</v>
      </c>
      <c r="G203" s="4">
        <v>4</v>
      </c>
      <c r="H203" s="4">
        <v>0</v>
      </c>
      <c r="I203" s="4">
        <v>3</v>
      </c>
      <c r="J203" s="4">
        <v>9</v>
      </c>
      <c r="K203" s="4">
        <v>0</v>
      </c>
      <c r="L203" s="4" t="s">
        <v>6312</v>
      </c>
      <c r="M203" s="4" t="str">
        <f t="shared" si="14"/>
        <v>NIVEL-8</v>
      </c>
      <c r="N203" s="4" t="str">
        <f t="shared" si="15"/>
        <v>1121040300000</v>
      </c>
      <c r="O203" s="55" t="str">
        <f t="shared" si="12"/>
        <v>1121040309000</v>
      </c>
      <c r="P203" s="105">
        <v>1121040309000</v>
      </c>
      <c r="Q203" s="106" t="s">
        <v>6308</v>
      </c>
      <c r="R203" s="108" t="s">
        <v>369</v>
      </c>
      <c r="S203" s="101" t="s">
        <v>36</v>
      </c>
      <c r="T203" s="33">
        <v>1121041309000</v>
      </c>
      <c r="U203" s="33" t="s">
        <v>40</v>
      </c>
      <c r="V203" s="34" t="s">
        <v>370</v>
      </c>
      <c r="W203" s="58" t="s">
        <v>24</v>
      </c>
      <c r="X203" s="58">
        <v>44927</v>
      </c>
      <c r="Y203" s="58">
        <v>44927</v>
      </c>
      <c r="Z203" s="93" t="s">
        <v>25</v>
      </c>
    </row>
    <row r="204" spans="1:26" s="5" customFormat="1" ht="27" customHeight="1" x14ac:dyDescent="0.25">
      <c r="A204" s="99">
        <f t="shared" si="13"/>
        <v>1</v>
      </c>
      <c r="B204" s="97">
        <f t="array" aca="1" ref="B204" ca="1">IF(AND(MAX(IF(O203:O1171=O204,X203:X1171))=X204,Y204&lt;=B$1),P204,"-")</f>
        <v>1121040400000</v>
      </c>
      <c r="C204" s="4">
        <v>1</v>
      </c>
      <c r="D204" s="4">
        <v>1</v>
      </c>
      <c r="E204" s="4">
        <v>2</v>
      </c>
      <c r="F204" s="4">
        <v>1</v>
      </c>
      <c r="G204" s="4">
        <v>4</v>
      </c>
      <c r="H204" s="4">
        <v>0</v>
      </c>
      <c r="I204" s="4">
        <v>4</v>
      </c>
      <c r="J204" s="4">
        <v>0</v>
      </c>
      <c r="K204" s="4">
        <v>0</v>
      </c>
      <c r="L204" s="4" t="s">
        <v>6310</v>
      </c>
      <c r="M204" s="4" t="str">
        <f t="shared" si="14"/>
        <v>NIVEL-7</v>
      </c>
      <c r="N204" s="4" t="str">
        <f t="shared" si="15"/>
        <v>1121040000000</v>
      </c>
      <c r="O204" s="55" t="str">
        <f t="shared" si="12"/>
        <v>1121040400000</v>
      </c>
      <c r="P204" s="105">
        <v>1121040400000</v>
      </c>
      <c r="Q204" s="106" t="s">
        <v>6309</v>
      </c>
      <c r="R204" s="108" t="s">
        <v>371</v>
      </c>
      <c r="S204" s="101" t="s">
        <v>36</v>
      </c>
      <c r="T204" s="33">
        <v>1121041400000</v>
      </c>
      <c r="U204" s="33" t="s">
        <v>21</v>
      </c>
      <c r="V204" s="34" t="s">
        <v>372</v>
      </c>
      <c r="W204" s="58" t="s">
        <v>24</v>
      </c>
      <c r="X204" s="58">
        <v>44927</v>
      </c>
      <c r="Y204" s="58">
        <v>44927</v>
      </c>
      <c r="Z204" s="93" t="s">
        <v>25</v>
      </c>
    </row>
    <row r="205" spans="1:26" s="5" customFormat="1" ht="27" customHeight="1" x14ac:dyDescent="0.25">
      <c r="A205" s="99">
        <f t="shared" si="13"/>
        <v>1</v>
      </c>
      <c r="B205" s="97">
        <f t="array" aca="1" ref="B205" ca="1">IF(AND(MAX(IF(O204:O1172=O205,X204:X1172))=X205,Y205&lt;=B$1),P205,"-")</f>
        <v>1121040401000</v>
      </c>
      <c r="C205" s="4">
        <v>1</v>
      </c>
      <c r="D205" s="4">
        <v>1</v>
      </c>
      <c r="E205" s="4">
        <v>2</v>
      </c>
      <c r="F205" s="4">
        <v>1</v>
      </c>
      <c r="G205" s="4">
        <v>4</v>
      </c>
      <c r="H205" s="4">
        <v>0</v>
      </c>
      <c r="I205" s="4">
        <v>4</v>
      </c>
      <c r="J205" s="4">
        <v>1</v>
      </c>
      <c r="K205" s="4">
        <v>0</v>
      </c>
      <c r="L205" s="4" t="s">
        <v>6312</v>
      </c>
      <c r="M205" s="4" t="str">
        <f t="shared" si="14"/>
        <v>NIVEL-8</v>
      </c>
      <c r="N205" s="4" t="str">
        <f t="shared" si="15"/>
        <v>1121040400000</v>
      </c>
      <c r="O205" s="55" t="str">
        <f t="shared" si="12"/>
        <v>1121040401000</v>
      </c>
      <c r="P205" s="105">
        <v>1121040401000</v>
      </c>
      <c r="Q205" s="106" t="s">
        <v>6308</v>
      </c>
      <c r="R205" s="108" t="s">
        <v>373</v>
      </c>
      <c r="S205" s="101" t="s">
        <v>36</v>
      </c>
      <c r="T205" s="33">
        <v>1121041401000</v>
      </c>
      <c r="U205" s="33" t="s">
        <v>40</v>
      </c>
      <c r="V205" s="34" t="s">
        <v>374</v>
      </c>
      <c r="W205" s="58" t="s">
        <v>24</v>
      </c>
      <c r="X205" s="58">
        <v>44927</v>
      </c>
      <c r="Y205" s="58">
        <v>44927</v>
      </c>
      <c r="Z205" s="93" t="s">
        <v>25</v>
      </c>
    </row>
    <row r="206" spans="1:26" s="5" customFormat="1" ht="27" customHeight="1" x14ac:dyDescent="0.25">
      <c r="A206" s="99">
        <f t="shared" si="13"/>
        <v>1</v>
      </c>
      <c r="B206" s="97">
        <f t="array" aca="1" ref="B206" ca="1">IF(AND(MAX(IF(O205:O1173=O206,X205:X1173))=X206,Y206&lt;=B$1),P206,"-")</f>
        <v>1121040402000</v>
      </c>
      <c r="C206" s="4">
        <v>1</v>
      </c>
      <c r="D206" s="4">
        <v>1</v>
      </c>
      <c r="E206" s="4">
        <v>2</v>
      </c>
      <c r="F206" s="4">
        <v>1</v>
      </c>
      <c r="G206" s="4">
        <v>4</v>
      </c>
      <c r="H206" s="4">
        <v>0</v>
      </c>
      <c r="I206" s="4">
        <v>4</v>
      </c>
      <c r="J206" s="4">
        <v>2</v>
      </c>
      <c r="K206" s="4">
        <v>0</v>
      </c>
      <c r="L206" s="4" t="s">
        <v>6312</v>
      </c>
      <c r="M206" s="4" t="str">
        <f t="shared" si="14"/>
        <v>NIVEL-8</v>
      </c>
      <c r="N206" s="4" t="str">
        <f t="shared" si="15"/>
        <v>1121040400000</v>
      </c>
      <c r="O206" s="55" t="str">
        <f t="shared" si="12"/>
        <v>1121040402000</v>
      </c>
      <c r="P206" s="105">
        <v>1121040402000</v>
      </c>
      <c r="Q206" s="106" t="s">
        <v>6308</v>
      </c>
      <c r="R206" s="108" t="s">
        <v>375</v>
      </c>
      <c r="S206" s="101" t="s">
        <v>36</v>
      </c>
      <c r="T206" s="33">
        <v>1121041402000</v>
      </c>
      <c r="U206" s="33" t="s">
        <v>40</v>
      </c>
      <c r="V206" s="34" t="s">
        <v>376</v>
      </c>
      <c r="W206" s="58" t="s">
        <v>24</v>
      </c>
      <c r="X206" s="58">
        <v>44927</v>
      </c>
      <c r="Y206" s="58">
        <v>44927</v>
      </c>
      <c r="Z206" s="93" t="s">
        <v>25</v>
      </c>
    </row>
    <row r="207" spans="1:26" s="5" customFormat="1" ht="27" customHeight="1" x14ac:dyDescent="0.25">
      <c r="A207" s="99">
        <f t="shared" si="13"/>
        <v>1</v>
      </c>
      <c r="B207" s="97">
        <f t="array" aca="1" ref="B207" ca="1">IF(AND(MAX(IF(O206:O1174=O207,X206:X1174))=X207,Y207&lt;=B$1),P207,"-")</f>
        <v>1121040403000</v>
      </c>
      <c r="C207" s="4">
        <v>1</v>
      </c>
      <c r="D207" s="4">
        <v>1</v>
      </c>
      <c r="E207" s="4">
        <v>2</v>
      </c>
      <c r="F207" s="4">
        <v>1</v>
      </c>
      <c r="G207" s="4">
        <v>4</v>
      </c>
      <c r="H207" s="4">
        <v>0</v>
      </c>
      <c r="I207" s="4">
        <v>4</v>
      </c>
      <c r="J207" s="4">
        <v>3</v>
      </c>
      <c r="K207" s="4">
        <v>0</v>
      </c>
      <c r="L207" s="4" t="s">
        <v>6312</v>
      </c>
      <c r="M207" s="4" t="str">
        <f t="shared" si="14"/>
        <v>NIVEL-8</v>
      </c>
      <c r="N207" s="4" t="str">
        <f t="shared" si="15"/>
        <v>1121040400000</v>
      </c>
      <c r="O207" s="55" t="str">
        <f t="shared" si="12"/>
        <v>1121040403000</v>
      </c>
      <c r="P207" s="105">
        <v>1121040403000</v>
      </c>
      <c r="Q207" s="106" t="s">
        <v>6308</v>
      </c>
      <c r="R207" s="108" t="s">
        <v>377</v>
      </c>
      <c r="S207" s="101" t="s">
        <v>36</v>
      </c>
      <c r="T207" s="33">
        <v>1121041403000</v>
      </c>
      <c r="U207" s="33" t="s">
        <v>40</v>
      </c>
      <c r="V207" s="34" t="s">
        <v>372</v>
      </c>
      <c r="W207" s="58" t="s">
        <v>24</v>
      </c>
      <c r="X207" s="58">
        <v>44927</v>
      </c>
      <c r="Y207" s="58">
        <v>44927</v>
      </c>
      <c r="Z207" s="93" t="s">
        <v>25</v>
      </c>
    </row>
    <row r="208" spans="1:26" s="5" customFormat="1" ht="27" customHeight="1" x14ac:dyDescent="0.25">
      <c r="A208" s="99">
        <f t="shared" si="13"/>
        <v>1</v>
      </c>
      <c r="B208" s="97">
        <f t="array" aca="1" ref="B208" ca="1">IF(AND(MAX(IF(O207:O1175=O208,X207:X1175))=X208,Y208&lt;=B$1),P208,"-")</f>
        <v>1121040404000</v>
      </c>
      <c r="C208" s="4">
        <v>1</v>
      </c>
      <c r="D208" s="4">
        <v>1</v>
      </c>
      <c r="E208" s="4">
        <v>2</v>
      </c>
      <c r="F208" s="4">
        <v>1</v>
      </c>
      <c r="G208" s="4">
        <v>4</v>
      </c>
      <c r="H208" s="4">
        <v>0</v>
      </c>
      <c r="I208" s="4">
        <v>4</v>
      </c>
      <c r="J208" s="4">
        <v>4</v>
      </c>
      <c r="K208" s="4">
        <v>0</v>
      </c>
      <c r="L208" s="4" t="s">
        <v>6312</v>
      </c>
      <c r="M208" s="4" t="str">
        <f t="shared" si="14"/>
        <v>NIVEL-8</v>
      </c>
      <c r="N208" s="4" t="str">
        <f t="shared" si="15"/>
        <v>1121040400000</v>
      </c>
      <c r="O208" s="55" t="str">
        <f t="shared" si="12"/>
        <v>1121040404000</v>
      </c>
      <c r="P208" s="105">
        <v>1121040404000</v>
      </c>
      <c r="Q208" s="106" t="s">
        <v>6308</v>
      </c>
      <c r="R208" s="108" t="s">
        <v>378</v>
      </c>
      <c r="S208" s="101" t="s">
        <v>36</v>
      </c>
      <c r="T208" s="33">
        <v>1121041404000</v>
      </c>
      <c r="U208" s="33" t="s">
        <v>40</v>
      </c>
      <c r="V208" s="34" t="s">
        <v>379</v>
      </c>
      <c r="W208" s="58" t="s">
        <v>24</v>
      </c>
      <c r="X208" s="58">
        <v>44927</v>
      </c>
      <c r="Y208" s="58">
        <v>44927</v>
      </c>
      <c r="Z208" s="93" t="s">
        <v>25</v>
      </c>
    </row>
    <row r="209" spans="1:26" s="5" customFormat="1" ht="27" customHeight="1" x14ac:dyDescent="0.25">
      <c r="A209" s="99">
        <f t="shared" si="13"/>
        <v>1</v>
      </c>
      <c r="B209" s="97">
        <f t="array" aca="1" ref="B209" ca="1">IF(AND(MAX(IF(O208:O1176=O209,X208:X1176))=X209,Y209&lt;=B$1),P209,"-")</f>
        <v>1121040405000</v>
      </c>
      <c r="C209" s="4">
        <v>1</v>
      </c>
      <c r="D209" s="4">
        <v>1</v>
      </c>
      <c r="E209" s="4">
        <v>2</v>
      </c>
      <c r="F209" s="4">
        <v>1</v>
      </c>
      <c r="G209" s="4">
        <v>4</v>
      </c>
      <c r="H209" s="4">
        <v>0</v>
      </c>
      <c r="I209" s="4">
        <v>4</v>
      </c>
      <c r="J209" s="4">
        <v>5</v>
      </c>
      <c r="K209" s="4">
        <v>0</v>
      </c>
      <c r="L209" s="4" t="s">
        <v>6312</v>
      </c>
      <c r="M209" s="4" t="str">
        <f t="shared" si="14"/>
        <v>NIVEL-8</v>
      </c>
      <c r="N209" s="4" t="str">
        <f t="shared" si="15"/>
        <v>1121040400000</v>
      </c>
      <c r="O209" s="55" t="str">
        <f t="shared" si="12"/>
        <v>1121040405000</v>
      </c>
      <c r="P209" s="105">
        <v>1121040405000</v>
      </c>
      <c r="Q209" s="106" t="s">
        <v>6308</v>
      </c>
      <c r="R209" s="108" t="s">
        <v>380</v>
      </c>
      <c r="S209" s="101" t="s">
        <v>36</v>
      </c>
      <c r="T209" s="33">
        <v>1121041405000</v>
      </c>
      <c r="U209" s="33" t="s">
        <v>40</v>
      </c>
      <c r="V209" s="34" t="s">
        <v>381</v>
      </c>
      <c r="W209" s="58" t="s">
        <v>24</v>
      </c>
      <c r="X209" s="58">
        <v>44927</v>
      </c>
      <c r="Y209" s="58">
        <v>44927</v>
      </c>
      <c r="Z209" s="93" t="s">
        <v>25</v>
      </c>
    </row>
    <row r="210" spans="1:26" s="5" customFormat="1" ht="27" customHeight="1" x14ac:dyDescent="0.25">
      <c r="A210" s="99">
        <f t="shared" si="13"/>
        <v>1</v>
      </c>
      <c r="B210" s="97">
        <f t="array" aca="1" ref="B210" ca="1">IF(AND(MAX(IF(O209:O1177=O210,X209:X1177))=X210,Y210&lt;=B$1),P210,"-")</f>
        <v>1121040406000</v>
      </c>
      <c r="C210" s="4">
        <v>1</v>
      </c>
      <c r="D210" s="4">
        <v>1</v>
      </c>
      <c r="E210" s="4">
        <v>2</v>
      </c>
      <c r="F210" s="4">
        <v>1</v>
      </c>
      <c r="G210" s="4">
        <v>4</v>
      </c>
      <c r="H210" s="4">
        <v>0</v>
      </c>
      <c r="I210" s="4">
        <v>4</v>
      </c>
      <c r="J210" s="4">
        <v>6</v>
      </c>
      <c r="K210" s="4">
        <v>0</v>
      </c>
      <c r="L210" s="4" t="s">
        <v>6312</v>
      </c>
      <c r="M210" s="4" t="str">
        <f t="shared" si="14"/>
        <v>NIVEL-8</v>
      </c>
      <c r="N210" s="4" t="str">
        <f t="shared" si="15"/>
        <v>1121040400000</v>
      </c>
      <c r="O210" s="55" t="str">
        <f t="shared" si="12"/>
        <v>1121040406000</v>
      </c>
      <c r="P210" s="105">
        <v>1121040406000</v>
      </c>
      <c r="Q210" s="106" t="s">
        <v>6308</v>
      </c>
      <c r="R210" s="108" t="s">
        <v>382</v>
      </c>
      <c r="S210" s="101" t="s">
        <v>36</v>
      </c>
      <c r="T210" s="33">
        <v>1121041406000</v>
      </c>
      <c r="U210" s="33" t="s">
        <v>40</v>
      </c>
      <c r="V210" s="34" t="s">
        <v>383</v>
      </c>
      <c r="W210" s="58" t="s">
        <v>24</v>
      </c>
      <c r="X210" s="58">
        <v>44927</v>
      </c>
      <c r="Y210" s="58">
        <v>44927</v>
      </c>
      <c r="Z210" s="93" t="s">
        <v>25</v>
      </c>
    </row>
    <row r="211" spans="1:26" s="5" customFormat="1" ht="27" customHeight="1" x14ac:dyDescent="0.25">
      <c r="A211" s="99">
        <f t="shared" si="13"/>
        <v>1</v>
      </c>
      <c r="B211" s="97">
        <f t="array" aca="1" ref="B211" ca="1">IF(AND(MAX(IF(O210:O1178=O211,X210:X1178))=X211,Y211&lt;=B$1),P211,"-")</f>
        <v>1121040407000</v>
      </c>
      <c r="C211" s="4">
        <v>1</v>
      </c>
      <c r="D211" s="4">
        <v>1</v>
      </c>
      <c r="E211" s="4">
        <v>2</v>
      </c>
      <c r="F211" s="4">
        <v>1</v>
      </c>
      <c r="G211" s="4">
        <v>4</v>
      </c>
      <c r="H211" s="4">
        <v>0</v>
      </c>
      <c r="I211" s="4">
        <v>4</v>
      </c>
      <c r="J211" s="4">
        <v>7</v>
      </c>
      <c r="K211" s="4">
        <v>0</v>
      </c>
      <c r="L211" s="4" t="s">
        <v>6312</v>
      </c>
      <c r="M211" s="4" t="str">
        <f t="shared" si="14"/>
        <v>NIVEL-8</v>
      </c>
      <c r="N211" s="4" t="str">
        <f t="shared" si="15"/>
        <v>1121040400000</v>
      </c>
      <c r="O211" s="55" t="str">
        <f t="shared" si="12"/>
        <v>1121040407000</v>
      </c>
      <c r="P211" s="105">
        <v>1121040407000</v>
      </c>
      <c r="Q211" s="106" t="s">
        <v>6308</v>
      </c>
      <c r="R211" s="108" t="s">
        <v>384</v>
      </c>
      <c r="S211" s="101" t="s">
        <v>36</v>
      </c>
      <c r="T211" s="33">
        <v>1121041407000</v>
      </c>
      <c r="U211" s="33" t="s">
        <v>40</v>
      </c>
      <c r="V211" s="34" t="s">
        <v>385</v>
      </c>
      <c r="W211" s="58" t="s">
        <v>24</v>
      </c>
      <c r="X211" s="58">
        <v>44927</v>
      </c>
      <c r="Y211" s="58">
        <v>44927</v>
      </c>
      <c r="Z211" s="93" t="s">
        <v>25</v>
      </c>
    </row>
    <row r="212" spans="1:26" s="5" customFormat="1" ht="27" customHeight="1" x14ac:dyDescent="0.25">
      <c r="A212" s="99">
        <f t="shared" si="13"/>
        <v>1</v>
      </c>
      <c r="B212" s="97">
        <f t="array" aca="1" ref="B212" ca="1">IF(AND(MAX(IF(O211:O1179=O212,X211:X1179))=X212,Y212&lt;=B$1),P212,"-")</f>
        <v>1121040408000</v>
      </c>
      <c r="C212" s="4">
        <v>1</v>
      </c>
      <c r="D212" s="4">
        <v>1</v>
      </c>
      <c r="E212" s="4">
        <v>2</v>
      </c>
      <c r="F212" s="4">
        <v>1</v>
      </c>
      <c r="G212" s="4">
        <v>4</v>
      </c>
      <c r="H212" s="4">
        <v>0</v>
      </c>
      <c r="I212" s="4">
        <v>4</v>
      </c>
      <c r="J212" s="4">
        <v>8</v>
      </c>
      <c r="K212" s="4">
        <v>0</v>
      </c>
      <c r="L212" s="4" t="s">
        <v>6312</v>
      </c>
      <c r="M212" s="4" t="str">
        <f t="shared" si="14"/>
        <v>NIVEL-8</v>
      </c>
      <c r="N212" s="4" t="str">
        <f t="shared" si="15"/>
        <v>1121040400000</v>
      </c>
      <c r="O212" s="55" t="str">
        <f t="shared" si="12"/>
        <v>1121040408000</v>
      </c>
      <c r="P212" s="105">
        <v>1121040408000</v>
      </c>
      <c r="Q212" s="106" t="s">
        <v>6308</v>
      </c>
      <c r="R212" s="108" t="s">
        <v>386</v>
      </c>
      <c r="S212" s="101" t="s">
        <v>36</v>
      </c>
      <c r="T212" s="33">
        <v>1121041408000</v>
      </c>
      <c r="U212" s="33" t="s">
        <v>40</v>
      </c>
      <c r="V212" s="34" t="s">
        <v>387</v>
      </c>
      <c r="W212" s="58" t="s">
        <v>24</v>
      </c>
      <c r="X212" s="58">
        <v>44927</v>
      </c>
      <c r="Y212" s="58">
        <v>44927</v>
      </c>
      <c r="Z212" s="93" t="s">
        <v>25</v>
      </c>
    </row>
    <row r="213" spans="1:26" s="5" customFormat="1" ht="27" customHeight="1" x14ac:dyDescent="0.25">
      <c r="A213" s="99">
        <f t="shared" si="13"/>
        <v>1</v>
      </c>
      <c r="B213" s="97">
        <f t="array" aca="1" ref="B213" ca="1">IF(AND(MAX(IF(O212:O1180=O213,X212:X1180))=X213,Y213&lt;=B$1),P213,"-")</f>
        <v>1121040409000</v>
      </c>
      <c r="C213" s="4">
        <v>1</v>
      </c>
      <c r="D213" s="4">
        <v>1</v>
      </c>
      <c r="E213" s="4">
        <v>2</v>
      </c>
      <c r="F213" s="4">
        <v>1</v>
      </c>
      <c r="G213" s="4">
        <v>4</v>
      </c>
      <c r="H213" s="4">
        <v>0</v>
      </c>
      <c r="I213" s="4">
        <v>4</v>
      </c>
      <c r="J213" s="4">
        <v>9</v>
      </c>
      <c r="K213" s="4">
        <v>0</v>
      </c>
      <c r="L213" s="4" t="s">
        <v>6312</v>
      </c>
      <c r="M213" s="4" t="str">
        <f t="shared" si="14"/>
        <v>NIVEL-8</v>
      </c>
      <c r="N213" s="4" t="str">
        <f t="shared" si="15"/>
        <v>1121040400000</v>
      </c>
      <c r="O213" s="55" t="str">
        <f t="shared" si="12"/>
        <v>1121040409000</v>
      </c>
      <c r="P213" s="105">
        <v>1121040409000</v>
      </c>
      <c r="Q213" s="106" t="s">
        <v>6308</v>
      </c>
      <c r="R213" s="108" t="s">
        <v>388</v>
      </c>
      <c r="S213" s="101" t="s">
        <v>36</v>
      </c>
      <c r="T213" s="33">
        <v>1121041409000</v>
      </c>
      <c r="U213" s="33" t="s">
        <v>40</v>
      </c>
      <c r="V213" s="34" t="s">
        <v>389</v>
      </c>
      <c r="W213" s="58" t="s">
        <v>24</v>
      </c>
      <c r="X213" s="58">
        <v>44927</v>
      </c>
      <c r="Y213" s="58">
        <v>44927</v>
      </c>
      <c r="Z213" s="93" t="s">
        <v>25</v>
      </c>
    </row>
    <row r="214" spans="1:26" s="5" customFormat="1" ht="27" customHeight="1" x14ac:dyDescent="0.25">
      <c r="A214" s="99">
        <f t="shared" si="13"/>
        <v>1</v>
      </c>
      <c r="B214" s="97">
        <f t="array" aca="1" ref="B214" ca="1">IF(AND(MAX(IF(O213:O1181=O214,X213:X1181))=X214,Y214&lt;=B$1),P214,"-")</f>
        <v>1121050000000</v>
      </c>
      <c r="C214" s="4">
        <v>1</v>
      </c>
      <c r="D214" s="4">
        <v>1</v>
      </c>
      <c r="E214" s="4">
        <v>2</v>
      </c>
      <c r="F214" s="4">
        <v>1</v>
      </c>
      <c r="G214" s="4">
        <v>5</v>
      </c>
      <c r="H214" s="4">
        <v>0</v>
      </c>
      <c r="I214" s="4">
        <v>0</v>
      </c>
      <c r="J214" s="4">
        <v>0</v>
      </c>
      <c r="K214" s="4">
        <v>0</v>
      </c>
      <c r="L214" s="4" t="s">
        <v>6310</v>
      </c>
      <c r="M214" s="4" t="str">
        <f t="shared" si="14"/>
        <v>NIVEL-5</v>
      </c>
      <c r="N214" s="4" t="str">
        <f t="shared" si="15"/>
        <v>1121000000000</v>
      </c>
      <c r="O214" s="55" t="str">
        <f t="shared" si="12"/>
        <v>1121050000000</v>
      </c>
      <c r="P214" s="105">
        <v>1121050000000</v>
      </c>
      <c r="Q214" s="106" t="s">
        <v>6309</v>
      </c>
      <c r="R214" s="108" t="s">
        <v>390</v>
      </c>
      <c r="S214" s="101" t="s">
        <v>23</v>
      </c>
      <c r="T214" s="33">
        <v>1121050000000</v>
      </c>
      <c r="U214" s="33" t="s">
        <v>21</v>
      </c>
      <c r="V214" s="34" t="s">
        <v>390</v>
      </c>
      <c r="W214" s="58" t="s">
        <v>24</v>
      </c>
      <c r="X214" s="58">
        <v>44927</v>
      </c>
      <c r="Y214" s="58">
        <v>44927</v>
      </c>
      <c r="Z214" s="93" t="s">
        <v>25</v>
      </c>
    </row>
    <row r="215" spans="1:26" s="5" customFormat="1" ht="27" customHeight="1" x14ac:dyDescent="0.25">
      <c r="A215" s="99">
        <f t="shared" si="13"/>
        <v>1</v>
      </c>
      <c r="B215" s="97">
        <f t="array" aca="1" ref="B215" ca="1">IF(AND(MAX(IF(O214:O1182=O215,X214:X1182))=X215,Y215&lt;=B$1),P215,"-")</f>
        <v>1121060000000</v>
      </c>
      <c r="C215" s="4">
        <v>1</v>
      </c>
      <c r="D215" s="4">
        <v>1</v>
      </c>
      <c r="E215" s="4">
        <v>2</v>
      </c>
      <c r="F215" s="4">
        <v>1</v>
      </c>
      <c r="G215" s="4">
        <v>6</v>
      </c>
      <c r="H215" s="4">
        <v>0</v>
      </c>
      <c r="I215" s="4">
        <v>0</v>
      </c>
      <c r="J215" s="4">
        <v>0</v>
      </c>
      <c r="K215" s="4">
        <v>0</v>
      </c>
      <c r="L215" s="4" t="s">
        <v>6310</v>
      </c>
      <c r="M215" s="4" t="str">
        <f t="shared" si="14"/>
        <v>NIVEL-5</v>
      </c>
      <c r="N215" s="4" t="str">
        <f t="shared" si="15"/>
        <v>1121000000000</v>
      </c>
      <c r="O215" s="55" t="str">
        <f t="shared" si="12"/>
        <v>1121060000000</v>
      </c>
      <c r="P215" s="105">
        <v>1121060000000</v>
      </c>
      <c r="Q215" s="106" t="s">
        <v>6309</v>
      </c>
      <c r="R215" s="108" t="s">
        <v>391</v>
      </c>
      <c r="S215" s="101" t="s">
        <v>107</v>
      </c>
      <c r="T215" s="33" t="s">
        <v>25</v>
      </c>
      <c r="U215" s="33" t="s">
        <v>25</v>
      </c>
      <c r="V215" s="34" t="s">
        <v>25</v>
      </c>
      <c r="W215" s="58" t="s">
        <v>24</v>
      </c>
      <c r="X215" s="58">
        <v>44927</v>
      </c>
      <c r="Y215" s="58">
        <v>44927</v>
      </c>
      <c r="Z215" s="93" t="s">
        <v>25</v>
      </c>
    </row>
    <row r="216" spans="1:26" s="5" customFormat="1" ht="27" customHeight="1" x14ac:dyDescent="0.25">
      <c r="A216" s="99">
        <f t="shared" si="13"/>
        <v>1</v>
      </c>
      <c r="B216" s="97">
        <f t="array" aca="1" ref="B216" ca="1">IF(AND(MAX(IF(O215:O1183=O216,X215:X1183))=X216,Y216&lt;=B$1),P216,"-")</f>
        <v>1121070000000</v>
      </c>
      <c r="C216" s="4">
        <v>1</v>
      </c>
      <c r="D216" s="4">
        <v>1</v>
      </c>
      <c r="E216" s="4">
        <v>2</v>
      </c>
      <c r="F216" s="4">
        <v>1</v>
      </c>
      <c r="G216" s="4">
        <v>7</v>
      </c>
      <c r="H216" s="4">
        <v>0</v>
      </c>
      <c r="I216" s="4">
        <v>0</v>
      </c>
      <c r="J216" s="4">
        <v>0</v>
      </c>
      <c r="K216" s="4">
        <v>0</v>
      </c>
      <c r="L216" s="4" t="s">
        <v>6310</v>
      </c>
      <c r="M216" s="4" t="str">
        <f t="shared" si="14"/>
        <v>NIVEL-5</v>
      </c>
      <c r="N216" s="4" t="str">
        <f t="shared" si="15"/>
        <v>1121000000000</v>
      </c>
      <c r="O216" s="55" t="str">
        <f t="shared" si="12"/>
        <v>1121070000000</v>
      </c>
      <c r="P216" s="105">
        <v>1121070000000</v>
      </c>
      <c r="Q216" s="106" t="s">
        <v>6309</v>
      </c>
      <c r="R216" s="108" t="s">
        <v>392</v>
      </c>
      <c r="S216" s="101" t="s">
        <v>107</v>
      </c>
      <c r="T216" s="33" t="s">
        <v>25</v>
      </c>
      <c r="U216" s="33" t="s">
        <v>25</v>
      </c>
      <c r="V216" s="34" t="s">
        <v>25</v>
      </c>
      <c r="W216" s="58" t="s">
        <v>24</v>
      </c>
      <c r="X216" s="58">
        <v>44927</v>
      </c>
      <c r="Y216" s="58">
        <v>44927</v>
      </c>
      <c r="Z216" s="93" t="s">
        <v>25</v>
      </c>
    </row>
    <row r="217" spans="1:26" s="5" customFormat="1" ht="27" customHeight="1" x14ac:dyDescent="0.25">
      <c r="A217" s="99">
        <f t="shared" si="13"/>
        <v>1</v>
      </c>
      <c r="B217" s="97">
        <f t="array" aca="1" ref="B217" ca="1">IF(AND(MAX(IF(O216:O1184=O217,X216:X1184))=X217,Y217&lt;=B$1),P217,"-")</f>
        <v>1121500000000</v>
      </c>
      <c r="C217" s="4">
        <v>1</v>
      </c>
      <c r="D217" s="4">
        <v>1</v>
      </c>
      <c r="E217" s="4">
        <v>2</v>
      </c>
      <c r="F217" s="4">
        <v>1</v>
      </c>
      <c r="G217" s="4">
        <v>50</v>
      </c>
      <c r="H217" s="4">
        <v>0</v>
      </c>
      <c r="I217" s="4">
        <v>0</v>
      </c>
      <c r="J217" s="4">
        <v>0</v>
      </c>
      <c r="K217" s="4">
        <v>0</v>
      </c>
      <c r="L217" s="4" t="s">
        <v>6310</v>
      </c>
      <c r="M217" s="4" t="str">
        <f t="shared" si="14"/>
        <v>NIVEL-5</v>
      </c>
      <c r="N217" s="4" t="str">
        <f t="shared" si="15"/>
        <v>1121000000000</v>
      </c>
      <c r="O217" s="55" t="str">
        <f t="shared" si="12"/>
        <v>1121500000000</v>
      </c>
      <c r="P217" s="105">
        <v>1121500000000</v>
      </c>
      <c r="Q217" s="106" t="s">
        <v>6309</v>
      </c>
      <c r="R217" s="108" t="s">
        <v>393</v>
      </c>
      <c r="S217" s="101" t="s">
        <v>107</v>
      </c>
      <c r="T217" s="33" t="s">
        <v>25</v>
      </c>
      <c r="U217" s="33" t="s">
        <v>25</v>
      </c>
      <c r="V217" s="34" t="s">
        <v>25</v>
      </c>
      <c r="W217" s="58" t="s">
        <v>24</v>
      </c>
      <c r="X217" s="58">
        <v>44927</v>
      </c>
      <c r="Y217" s="58">
        <v>44927</v>
      </c>
      <c r="Z217" s="93" t="s">
        <v>25</v>
      </c>
    </row>
    <row r="218" spans="1:26" s="5" customFormat="1" ht="27" customHeight="1" x14ac:dyDescent="0.25">
      <c r="A218" s="99">
        <f t="shared" si="13"/>
        <v>1</v>
      </c>
      <c r="B218" s="97">
        <f t="array" aca="1" ref="B218" ca="1">IF(AND(MAX(IF(O217:O1185=O218,X217:X1185))=X218,Y218&lt;=B$1),P218,"-")</f>
        <v>1121510000000</v>
      </c>
      <c r="C218" s="4">
        <v>1</v>
      </c>
      <c r="D218" s="4">
        <v>1</v>
      </c>
      <c r="E218" s="4">
        <v>2</v>
      </c>
      <c r="F218" s="4">
        <v>1</v>
      </c>
      <c r="G218" s="4">
        <v>51</v>
      </c>
      <c r="H218" s="4">
        <v>0</v>
      </c>
      <c r="I218" s="4">
        <v>0</v>
      </c>
      <c r="J218" s="4">
        <v>0</v>
      </c>
      <c r="K218" s="4">
        <v>0</v>
      </c>
      <c r="L218" s="4" t="s">
        <v>6310</v>
      </c>
      <c r="M218" s="4" t="str">
        <f t="shared" si="14"/>
        <v>NIVEL-5</v>
      </c>
      <c r="N218" s="4" t="str">
        <f t="shared" si="15"/>
        <v>1121000000000</v>
      </c>
      <c r="O218" s="55" t="str">
        <f t="shared" si="12"/>
        <v>1121510000000</v>
      </c>
      <c r="P218" s="105">
        <v>1121510000000</v>
      </c>
      <c r="Q218" s="106" t="s">
        <v>6309</v>
      </c>
      <c r="R218" s="108" t="s">
        <v>394</v>
      </c>
      <c r="S218" s="101" t="s">
        <v>107</v>
      </c>
      <c r="T218" s="33" t="s">
        <v>25</v>
      </c>
      <c r="U218" s="33" t="s">
        <v>25</v>
      </c>
      <c r="V218" s="34" t="s">
        <v>25</v>
      </c>
      <c r="W218" s="58" t="s">
        <v>24</v>
      </c>
      <c r="X218" s="58">
        <v>44927</v>
      </c>
      <c r="Y218" s="58">
        <v>44927</v>
      </c>
      <c r="Z218" s="93" t="s">
        <v>25</v>
      </c>
    </row>
    <row r="219" spans="1:26" s="5" customFormat="1" ht="27" customHeight="1" x14ac:dyDescent="0.25">
      <c r="A219" s="99">
        <f t="shared" si="13"/>
        <v>1</v>
      </c>
      <c r="B219" s="97">
        <f t="array" aca="1" ref="B219" ca="1">IF(AND(MAX(IF(O218:O1186=O219,X218:X1186))=X219,Y219&lt;=B$1),P219,"-")</f>
        <v>1122000000000</v>
      </c>
      <c r="C219" s="4">
        <v>1</v>
      </c>
      <c r="D219" s="4">
        <v>1</v>
      </c>
      <c r="E219" s="4">
        <v>2</v>
      </c>
      <c r="F219" s="4">
        <v>2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 t="s">
        <v>6310</v>
      </c>
      <c r="M219" s="4" t="str">
        <f t="shared" si="14"/>
        <v>NIVEL-4</v>
      </c>
      <c r="N219" s="4" t="str">
        <f t="shared" si="15"/>
        <v>1120000000000</v>
      </c>
      <c r="O219" s="55" t="str">
        <f t="shared" si="12"/>
        <v>1122000000000</v>
      </c>
      <c r="P219" s="105">
        <v>1122000000000</v>
      </c>
      <c r="Q219" s="106" t="s">
        <v>6309</v>
      </c>
      <c r="R219" s="108" t="s">
        <v>395</v>
      </c>
      <c r="S219" s="101" t="s">
        <v>23</v>
      </c>
      <c r="T219" s="33">
        <v>1122000000000</v>
      </c>
      <c r="U219" s="33" t="s">
        <v>21</v>
      </c>
      <c r="V219" s="34" t="s">
        <v>395</v>
      </c>
      <c r="W219" s="58" t="s">
        <v>24</v>
      </c>
      <c r="X219" s="58">
        <v>44927</v>
      </c>
      <c r="Y219" s="58">
        <v>44927</v>
      </c>
      <c r="Z219" s="93" t="s">
        <v>25</v>
      </c>
    </row>
    <row r="220" spans="1:26" s="5" customFormat="1" ht="27" customHeight="1" x14ac:dyDescent="0.25">
      <c r="A220" s="99">
        <f t="shared" si="13"/>
        <v>1</v>
      </c>
      <c r="B220" s="97">
        <f t="array" aca="1" ref="B220" ca="1">IF(AND(MAX(IF(O219:O1187=O220,X219:X1187))=X220,Y220&lt;=B$1),P220,"-")</f>
        <v>1122010000000</v>
      </c>
      <c r="C220" s="4">
        <v>1</v>
      </c>
      <c r="D220" s="4">
        <v>1</v>
      </c>
      <c r="E220" s="4">
        <v>2</v>
      </c>
      <c r="F220" s="4">
        <v>2</v>
      </c>
      <c r="G220" s="4">
        <v>1</v>
      </c>
      <c r="H220" s="4">
        <v>0</v>
      </c>
      <c r="I220" s="4">
        <v>0</v>
      </c>
      <c r="J220" s="4">
        <v>0</v>
      </c>
      <c r="K220" s="4">
        <v>0</v>
      </c>
      <c r="L220" s="4" t="s">
        <v>6310</v>
      </c>
      <c r="M220" s="4" t="str">
        <f t="shared" si="14"/>
        <v>NIVEL-5</v>
      </c>
      <c r="N220" s="4" t="str">
        <f t="shared" si="15"/>
        <v>1122000000000</v>
      </c>
      <c r="O220" s="55" t="str">
        <f t="shared" si="12"/>
        <v>1122010000000</v>
      </c>
      <c r="P220" s="105">
        <v>1122010000000</v>
      </c>
      <c r="Q220" s="106" t="s">
        <v>6309</v>
      </c>
      <c r="R220" s="108" t="s">
        <v>396</v>
      </c>
      <c r="S220" s="101" t="s">
        <v>190</v>
      </c>
      <c r="T220" s="33">
        <f>P220</f>
        <v>1122010000000</v>
      </c>
      <c r="U220" s="33" t="s">
        <v>25</v>
      </c>
      <c r="V220" s="34" t="s">
        <v>397</v>
      </c>
      <c r="W220" s="58" t="s">
        <v>24</v>
      </c>
      <c r="X220" s="58">
        <v>44927</v>
      </c>
      <c r="Y220" s="58">
        <v>44927</v>
      </c>
      <c r="Z220" s="93" t="s">
        <v>25</v>
      </c>
    </row>
    <row r="221" spans="1:26" s="5" customFormat="1" ht="27" customHeight="1" x14ac:dyDescent="0.25">
      <c r="A221" s="99">
        <f t="shared" si="13"/>
        <v>1</v>
      </c>
      <c r="B221" s="97">
        <f t="array" aca="1" ref="B221" ca="1">IF(AND(MAX(IF(O220:O1188=O221,X220:X1188))=X221,Y221&lt;=B$1),P221,"-")</f>
        <v>1122010100000</v>
      </c>
      <c r="C221" s="4">
        <v>1</v>
      </c>
      <c r="D221" s="4">
        <v>1</v>
      </c>
      <c r="E221" s="4">
        <v>2</v>
      </c>
      <c r="F221" s="4">
        <v>2</v>
      </c>
      <c r="G221" s="4">
        <v>1</v>
      </c>
      <c r="H221" s="4">
        <v>0</v>
      </c>
      <c r="I221" s="4">
        <v>1</v>
      </c>
      <c r="J221" s="4">
        <v>0</v>
      </c>
      <c r="K221" s="4">
        <v>0</v>
      </c>
      <c r="L221" s="4" t="s">
        <v>6310</v>
      </c>
      <c r="M221" s="4" t="str">
        <f t="shared" si="14"/>
        <v>NIVEL-7</v>
      </c>
      <c r="N221" s="4" t="str">
        <f t="shared" si="15"/>
        <v>1122010000000</v>
      </c>
      <c r="O221" s="55" t="str">
        <f t="shared" si="12"/>
        <v>1122010100000</v>
      </c>
      <c r="P221" s="105">
        <v>1122010100000</v>
      </c>
      <c r="Q221" s="106" t="s">
        <v>6309</v>
      </c>
      <c r="R221" s="108" t="s">
        <v>398</v>
      </c>
      <c r="S221" s="101" t="s">
        <v>36</v>
      </c>
      <c r="T221" s="33">
        <v>1122011100000</v>
      </c>
      <c r="U221" s="33" t="s">
        <v>21</v>
      </c>
      <c r="V221" s="34" t="s">
        <v>399</v>
      </c>
      <c r="W221" s="58" t="s">
        <v>24</v>
      </c>
      <c r="X221" s="58">
        <v>44927</v>
      </c>
      <c r="Y221" s="58">
        <v>44927</v>
      </c>
      <c r="Z221" s="93" t="s">
        <v>25</v>
      </c>
    </row>
    <row r="222" spans="1:26" s="5" customFormat="1" ht="27" customHeight="1" x14ac:dyDescent="0.25">
      <c r="A222" s="99">
        <f t="shared" si="13"/>
        <v>1</v>
      </c>
      <c r="B222" s="97">
        <f t="array" aca="1" ref="B222" ca="1">IF(AND(MAX(IF(O221:O1189=O222,X221:X1189))=X222,Y222&lt;=B$1),P222,"-")</f>
        <v>1122010101000</v>
      </c>
      <c r="C222" s="4">
        <v>1</v>
      </c>
      <c r="D222" s="4">
        <v>1</v>
      </c>
      <c r="E222" s="4">
        <v>2</v>
      </c>
      <c r="F222" s="4">
        <v>2</v>
      </c>
      <c r="G222" s="4">
        <v>1</v>
      </c>
      <c r="H222" s="4">
        <v>0</v>
      </c>
      <c r="I222" s="4">
        <v>1</v>
      </c>
      <c r="J222" s="4">
        <v>1</v>
      </c>
      <c r="K222" s="4">
        <v>0</v>
      </c>
      <c r="L222" s="4" t="s">
        <v>6312</v>
      </c>
      <c r="M222" s="4" t="str">
        <f t="shared" si="14"/>
        <v>NIVEL-8</v>
      </c>
      <c r="N222" s="4" t="str">
        <f t="shared" si="15"/>
        <v>1122010100000</v>
      </c>
      <c r="O222" s="55" t="str">
        <f t="shared" si="12"/>
        <v>1122010101000</v>
      </c>
      <c r="P222" s="105">
        <v>1122010101000</v>
      </c>
      <c r="Q222" s="106" t="s">
        <v>6309</v>
      </c>
      <c r="R222" s="108" t="s">
        <v>400</v>
      </c>
      <c r="S222" s="101" t="s">
        <v>36</v>
      </c>
      <c r="T222" s="33">
        <v>1122011101000</v>
      </c>
      <c r="U222" s="33" t="s">
        <v>21</v>
      </c>
      <c r="V222" s="34" t="s">
        <v>401</v>
      </c>
      <c r="W222" s="58" t="s">
        <v>24</v>
      </c>
      <c r="X222" s="58">
        <v>44927</v>
      </c>
      <c r="Y222" s="58">
        <v>44927</v>
      </c>
      <c r="Z222" s="93" t="s">
        <v>25</v>
      </c>
    </row>
    <row r="223" spans="1:26" s="5" customFormat="1" ht="27" customHeight="1" x14ac:dyDescent="0.25">
      <c r="A223" s="99">
        <f t="shared" si="13"/>
        <v>1</v>
      </c>
      <c r="B223" s="97">
        <f t="array" aca="1" ref="B223" ca="1">IF(AND(MAX(IF(O222:O1190=O223,X222:X1190))=X223,Y223&lt;=B$1),P223,"-")</f>
        <v>1122010101001</v>
      </c>
      <c r="C223" s="4">
        <v>1</v>
      </c>
      <c r="D223" s="4">
        <v>1</v>
      </c>
      <c r="E223" s="4">
        <v>2</v>
      </c>
      <c r="F223" s="4">
        <v>2</v>
      </c>
      <c r="G223" s="4">
        <v>1</v>
      </c>
      <c r="H223" s="4">
        <v>0</v>
      </c>
      <c r="I223" s="4">
        <v>1</v>
      </c>
      <c r="J223" s="4">
        <v>1</v>
      </c>
      <c r="K223" s="4">
        <v>1</v>
      </c>
      <c r="L223" s="4" t="s">
        <v>6312</v>
      </c>
      <c r="M223" s="4" t="str">
        <f t="shared" si="14"/>
        <v>NIVEL-9</v>
      </c>
      <c r="N223" s="4" t="str">
        <f t="shared" si="15"/>
        <v>1122010101000</v>
      </c>
      <c r="O223" s="55" t="str">
        <f t="shared" si="12"/>
        <v>1122010101001</v>
      </c>
      <c r="P223" s="105">
        <v>1122010101001</v>
      </c>
      <c r="Q223" s="106" t="s">
        <v>6308</v>
      </c>
      <c r="R223" s="108" t="s">
        <v>402</v>
      </c>
      <c r="S223" s="101" t="s">
        <v>36</v>
      </c>
      <c r="T223" s="33">
        <v>1122011101001</v>
      </c>
      <c r="U223" s="33" t="s">
        <v>40</v>
      </c>
      <c r="V223" s="34" t="s">
        <v>403</v>
      </c>
      <c r="W223" s="58" t="s">
        <v>24</v>
      </c>
      <c r="X223" s="58">
        <v>44927</v>
      </c>
      <c r="Y223" s="58">
        <v>44927</v>
      </c>
      <c r="Z223" s="93" t="s">
        <v>25</v>
      </c>
    </row>
    <row r="224" spans="1:26" s="5" customFormat="1" ht="27" customHeight="1" x14ac:dyDescent="0.25">
      <c r="A224" s="99">
        <f t="shared" si="13"/>
        <v>1</v>
      </c>
      <c r="B224" s="97">
        <f t="array" aca="1" ref="B224" ca="1">IF(AND(MAX(IF(O223:O1191=O224,X223:X1191))=X224,Y224&lt;=B$1),P224,"-")</f>
        <v>1122010101002</v>
      </c>
      <c r="C224" s="4">
        <v>1</v>
      </c>
      <c r="D224" s="4">
        <v>1</v>
      </c>
      <c r="E224" s="4">
        <v>2</v>
      </c>
      <c r="F224" s="4">
        <v>2</v>
      </c>
      <c r="G224" s="4">
        <v>1</v>
      </c>
      <c r="H224" s="4">
        <v>0</v>
      </c>
      <c r="I224" s="4">
        <v>1</v>
      </c>
      <c r="J224" s="4">
        <v>1</v>
      </c>
      <c r="K224" s="4">
        <v>2</v>
      </c>
      <c r="L224" s="4" t="s">
        <v>6312</v>
      </c>
      <c r="M224" s="4" t="str">
        <f t="shared" si="14"/>
        <v>NIVEL-9</v>
      </c>
      <c r="N224" s="4" t="str">
        <f t="shared" si="15"/>
        <v>1122010101000</v>
      </c>
      <c r="O224" s="55" t="str">
        <f t="shared" si="12"/>
        <v>1122010101002</v>
      </c>
      <c r="P224" s="105">
        <v>1122010101002</v>
      </c>
      <c r="Q224" s="106" t="s">
        <v>6308</v>
      </c>
      <c r="R224" s="108" t="s">
        <v>404</v>
      </c>
      <c r="S224" s="101" t="s">
        <v>36</v>
      </c>
      <c r="T224" s="33">
        <v>1122011101002</v>
      </c>
      <c r="U224" s="33" t="s">
        <v>40</v>
      </c>
      <c r="V224" s="34" t="s">
        <v>405</v>
      </c>
      <c r="W224" s="58" t="s">
        <v>24</v>
      </c>
      <c r="X224" s="58">
        <v>44927</v>
      </c>
      <c r="Y224" s="58">
        <v>44927</v>
      </c>
      <c r="Z224" s="93" t="s">
        <v>25</v>
      </c>
    </row>
    <row r="225" spans="1:26" s="5" customFormat="1" ht="27" customHeight="1" x14ac:dyDescent="0.25">
      <c r="A225" s="99">
        <f t="shared" si="13"/>
        <v>1</v>
      </c>
      <c r="B225" s="97">
        <f t="array" aca="1" ref="B225" ca="1">IF(AND(MAX(IF(O224:O1191=O225,X224:X1191))=X225,Y225&lt;=B$1),P225,"-")</f>
        <v>1122010101003</v>
      </c>
      <c r="C225" s="4">
        <v>1</v>
      </c>
      <c r="D225" s="4">
        <v>1</v>
      </c>
      <c r="E225" s="4">
        <v>2</v>
      </c>
      <c r="F225" s="4">
        <v>2</v>
      </c>
      <c r="G225" s="4">
        <v>1</v>
      </c>
      <c r="H225" s="4">
        <v>0</v>
      </c>
      <c r="I225" s="4">
        <v>1</v>
      </c>
      <c r="J225" s="4">
        <v>1</v>
      </c>
      <c r="K225" s="4">
        <v>3</v>
      </c>
      <c r="L225" s="4" t="s">
        <v>6312</v>
      </c>
      <c r="M225" s="4" t="str">
        <f t="shared" si="14"/>
        <v>NIVEL-9</v>
      </c>
      <c r="N225" s="4" t="str">
        <f t="shared" si="15"/>
        <v>1122010101000</v>
      </c>
      <c r="O225" s="55" t="str">
        <f t="shared" si="12"/>
        <v>1122010101003</v>
      </c>
      <c r="P225" s="105">
        <v>1122010101003</v>
      </c>
      <c r="Q225" s="106" t="s">
        <v>6308</v>
      </c>
      <c r="R225" s="108" t="s">
        <v>406</v>
      </c>
      <c r="S225" s="101" t="s">
        <v>36</v>
      </c>
      <c r="T225" s="33">
        <v>1122011101003</v>
      </c>
      <c r="U225" s="33" t="s">
        <v>40</v>
      </c>
      <c r="V225" s="34" t="s">
        <v>407</v>
      </c>
      <c r="W225" s="58" t="s">
        <v>24</v>
      </c>
      <c r="X225" s="58">
        <v>44927</v>
      </c>
      <c r="Y225" s="58">
        <v>44927</v>
      </c>
      <c r="Z225" s="93" t="s">
        <v>25</v>
      </c>
    </row>
    <row r="226" spans="1:26" s="5" customFormat="1" ht="27" customHeight="1" x14ac:dyDescent="0.25">
      <c r="A226" s="99">
        <f t="shared" si="13"/>
        <v>1</v>
      </c>
      <c r="B226" s="97">
        <f t="array" aca="1" ref="B226" ca="1">IF(AND(MAX(IF(O225:O1192=O226,X225:X1192))=X226,Y226&lt;=B$1),P226,"-")</f>
        <v>1122010101004</v>
      </c>
      <c r="C226" s="4">
        <v>1</v>
      </c>
      <c r="D226" s="4">
        <v>1</v>
      </c>
      <c r="E226" s="4">
        <v>2</v>
      </c>
      <c r="F226" s="4">
        <v>2</v>
      </c>
      <c r="G226" s="4">
        <v>1</v>
      </c>
      <c r="H226" s="4">
        <v>0</v>
      </c>
      <c r="I226" s="4">
        <v>1</v>
      </c>
      <c r="J226" s="4">
        <v>1</v>
      </c>
      <c r="K226" s="4">
        <v>4</v>
      </c>
      <c r="L226" s="4" t="s">
        <v>6312</v>
      </c>
      <c r="M226" s="4" t="str">
        <f t="shared" si="14"/>
        <v>NIVEL-9</v>
      </c>
      <c r="N226" s="4" t="str">
        <f t="shared" si="15"/>
        <v>1122010101000</v>
      </c>
      <c r="O226" s="55" t="str">
        <f t="shared" si="12"/>
        <v>1122010101004</v>
      </c>
      <c r="P226" s="105">
        <v>1122010101004</v>
      </c>
      <c r="Q226" s="106" t="s">
        <v>6308</v>
      </c>
      <c r="R226" s="108" t="s">
        <v>408</v>
      </c>
      <c r="S226" s="101" t="s">
        <v>36</v>
      </c>
      <c r="T226" s="33">
        <v>1122011101004</v>
      </c>
      <c r="U226" s="33" t="s">
        <v>40</v>
      </c>
      <c r="V226" s="34" t="s">
        <v>409</v>
      </c>
      <c r="W226" s="58" t="s">
        <v>24</v>
      </c>
      <c r="X226" s="58">
        <v>44927</v>
      </c>
      <c r="Y226" s="58">
        <v>44927</v>
      </c>
      <c r="Z226" s="93" t="s">
        <v>25</v>
      </c>
    </row>
    <row r="227" spans="1:26" s="5" customFormat="1" ht="27" customHeight="1" x14ac:dyDescent="0.25">
      <c r="A227" s="99">
        <f t="shared" si="13"/>
        <v>1</v>
      </c>
      <c r="B227" s="97">
        <f t="array" aca="1" ref="B227" ca="1">IF(AND(MAX(IF(O226:O1192=O227,X226:X1192))=X227,Y227&lt;=B$1),P227,"-")</f>
        <v>1122010101005</v>
      </c>
      <c r="C227" s="4">
        <v>1</v>
      </c>
      <c r="D227" s="4">
        <v>1</v>
      </c>
      <c r="E227" s="4">
        <v>2</v>
      </c>
      <c r="F227" s="4">
        <v>2</v>
      </c>
      <c r="G227" s="4">
        <v>1</v>
      </c>
      <c r="H227" s="4">
        <v>0</v>
      </c>
      <c r="I227" s="4">
        <v>1</v>
      </c>
      <c r="J227" s="4">
        <v>1</v>
      </c>
      <c r="K227" s="4">
        <v>5</v>
      </c>
      <c r="L227" s="4" t="s">
        <v>6312</v>
      </c>
      <c r="M227" s="4" t="str">
        <f t="shared" si="14"/>
        <v>NIVEL-9</v>
      </c>
      <c r="N227" s="4" t="str">
        <f t="shared" si="15"/>
        <v>1122010101000</v>
      </c>
      <c r="O227" s="55" t="str">
        <f t="shared" si="12"/>
        <v>1122010101005</v>
      </c>
      <c r="P227" s="105">
        <v>1122010101005</v>
      </c>
      <c r="Q227" s="106" t="s">
        <v>6308</v>
      </c>
      <c r="R227" s="108" t="s">
        <v>410</v>
      </c>
      <c r="S227" s="101" t="s">
        <v>36</v>
      </c>
      <c r="T227" s="33">
        <v>1122011101005</v>
      </c>
      <c r="U227" s="33" t="s">
        <v>40</v>
      </c>
      <c r="V227" s="34" t="s">
        <v>411</v>
      </c>
      <c r="W227" s="58" t="s">
        <v>24</v>
      </c>
      <c r="X227" s="58">
        <v>44927</v>
      </c>
      <c r="Y227" s="58">
        <v>44927</v>
      </c>
      <c r="Z227" s="93" t="s">
        <v>25</v>
      </c>
    </row>
    <row r="228" spans="1:26" s="5" customFormat="1" ht="27" customHeight="1" x14ac:dyDescent="0.25">
      <c r="A228" s="99">
        <f t="shared" si="13"/>
        <v>1</v>
      </c>
      <c r="B228" s="97">
        <f t="array" aca="1" ref="B228" ca="1">IF(AND(MAX(IF(O227:O1193=O228,X227:X1193))=X228,Y228&lt;=B$1),P228,"-")</f>
        <v>1122010101006</v>
      </c>
      <c r="C228" s="4">
        <v>1</v>
      </c>
      <c r="D228" s="4">
        <v>1</v>
      </c>
      <c r="E228" s="4">
        <v>2</v>
      </c>
      <c r="F228" s="4">
        <v>2</v>
      </c>
      <c r="G228" s="4">
        <v>1</v>
      </c>
      <c r="H228" s="4">
        <v>0</v>
      </c>
      <c r="I228" s="4">
        <v>1</v>
      </c>
      <c r="J228" s="4">
        <v>1</v>
      </c>
      <c r="K228" s="4">
        <v>6</v>
      </c>
      <c r="L228" s="4" t="s">
        <v>6312</v>
      </c>
      <c r="M228" s="4" t="str">
        <f t="shared" si="14"/>
        <v>NIVEL-9</v>
      </c>
      <c r="N228" s="4" t="str">
        <f t="shared" si="15"/>
        <v>1122010101000</v>
      </c>
      <c r="O228" s="55" t="str">
        <f t="shared" si="12"/>
        <v>1122010101006</v>
      </c>
      <c r="P228" s="105">
        <v>1122010101006</v>
      </c>
      <c r="Q228" s="106" t="s">
        <v>6308</v>
      </c>
      <c r="R228" s="108" t="s">
        <v>412</v>
      </c>
      <c r="S228" s="101" t="s">
        <v>36</v>
      </c>
      <c r="T228" s="33">
        <v>1122011101006</v>
      </c>
      <c r="U228" s="33" t="s">
        <v>40</v>
      </c>
      <c r="V228" s="34" t="s">
        <v>413</v>
      </c>
      <c r="W228" s="58" t="s">
        <v>24</v>
      </c>
      <c r="X228" s="58">
        <v>44927</v>
      </c>
      <c r="Y228" s="58">
        <v>44927</v>
      </c>
      <c r="Z228" s="93" t="s">
        <v>25</v>
      </c>
    </row>
    <row r="229" spans="1:26" s="5" customFormat="1" ht="27" customHeight="1" x14ac:dyDescent="0.25">
      <c r="A229" s="99">
        <f t="shared" si="13"/>
        <v>1</v>
      </c>
      <c r="B229" s="97">
        <f t="array" aca="1" ref="B229" ca="1">IF(AND(MAX(IF(O228:O1194=O229,X228:X1194))=X229,Y229&lt;=B$1),P229,"-")</f>
        <v>1122010101007</v>
      </c>
      <c r="C229" s="4">
        <v>1</v>
      </c>
      <c r="D229" s="4">
        <v>1</v>
      </c>
      <c r="E229" s="4">
        <v>2</v>
      </c>
      <c r="F229" s="4">
        <v>2</v>
      </c>
      <c r="G229" s="4">
        <v>1</v>
      </c>
      <c r="H229" s="4">
        <v>0</v>
      </c>
      <c r="I229" s="4">
        <v>1</v>
      </c>
      <c r="J229" s="4">
        <v>1</v>
      </c>
      <c r="K229" s="4">
        <v>7</v>
      </c>
      <c r="L229" s="4" t="s">
        <v>6312</v>
      </c>
      <c r="M229" s="4" t="str">
        <f t="shared" si="14"/>
        <v>NIVEL-9</v>
      </c>
      <c r="N229" s="4" t="str">
        <f t="shared" si="15"/>
        <v>1122010101000</v>
      </c>
      <c r="O229" s="55" t="str">
        <f t="shared" si="12"/>
        <v>1122010101007</v>
      </c>
      <c r="P229" s="105">
        <v>1122010101007</v>
      </c>
      <c r="Q229" s="106" t="s">
        <v>6308</v>
      </c>
      <c r="R229" s="108" t="s">
        <v>414</v>
      </c>
      <c r="S229" s="101" t="s">
        <v>36</v>
      </c>
      <c r="T229" s="33">
        <v>1122011101007</v>
      </c>
      <c r="U229" s="33" t="s">
        <v>40</v>
      </c>
      <c r="V229" s="34" t="s">
        <v>415</v>
      </c>
      <c r="W229" s="58" t="s">
        <v>24</v>
      </c>
      <c r="X229" s="58">
        <v>44927</v>
      </c>
      <c r="Y229" s="58">
        <v>44927</v>
      </c>
      <c r="Z229" s="93" t="s">
        <v>25</v>
      </c>
    </row>
    <row r="230" spans="1:26" s="5" customFormat="1" ht="27" customHeight="1" x14ac:dyDescent="0.25">
      <c r="A230" s="99">
        <f t="shared" si="13"/>
        <v>1</v>
      </c>
      <c r="B230" s="97">
        <f t="array" aca="1" ref="B230" ca="1">IF(AND(MAX(IF(O229:O1195=O230,X229:X1195))=X230,Y230&lt;=B$1),P230,"-")</f>
        <v>1122010101008</v>
      </c>
      <c r="C230" s="4">
        <v>1</v>
      </c>
      <c r="D230" s="4">
        <v>1</v>
      </c>
      <c r="E230" s="4">
        <v>2</v>
      </c>
      <c r="F230" s="4">
        <v>2</v>
      </c>
      <c r="G230" s="4">
        <v>1</v>
      </c>
      <c r="H230" s="4">
        <v>0</v>
      </c>
      <c r="I230" s="4">
        <v>1</v>
      </c>
      <c r="J230" s="4">
        <v>1</v>
      </c>
      <c r="K230" s="4">
        <v>8</v>
      </c>
      <c r="L230" s="4" t="s">
        <v>6312</v>
      </c>
      <c r="M230" s="4" t="str">
        <f t="shared" si="14"/>
        <v>NIVEL-9</v>
      </c>
      <c r="N230" s="4" t="str">
        <f t="shared" si="15"/>
        <v>1122010101000</v>
      </c>
      <c r="O230" s="55" t="str">
        <f t="shared" si="12"/>
        <v>1122010101008</v>
      </c>
      <c r="P230" s="105">
        <v>1122010101008</v>
      </c>
      <c r="Q230" s="106" t="s">
        <v>6308</v>
      </c>
      <c r="R230" s="108" t="s">
        <v>416</v>
      </c>
      <c r="S230" s="101" t="s">
        <v>36</v>
      </c>
      <c r="T230" s="33">
        <v>1122011101008</v>
      </c>
      <c r="U230" s="33" t="s">
        <v>40</v>
      </c>
      <c r="V230" s="34" t="s">
        <v>417</v>
      </c>
      <c r="W230" s="58" t="s">
        <v>24</v>
      </c>
      <c r="X230" s="58">
        <v>44927</v>
      </c>
      <c r="Y230" s="58">
        <v>44927</v>
      </c>
      <c r="Z230" s="93" t="s">
        <v>25</v>
      </c>
    </row>
    <row r="231" spans="1:26" s="5" customFormat="1" ht="27" customHeight="1" x14ac:dyDescent="0.25">
      <c r="A231" s="99">
        <f t="shared" si="13"/>
        <v>1</v>
      </c>
      <c r="B231" s="97">
        <f t="array" aca="1" ref="B231" ca="1">IF(AND(MAX(IF(O230:O1196=O231,X230:X1196))=X231,Y231&lt;=B$1),P231,"-")</f>
        <v>1122010101009</v>
      </c>
      <c r="C231" s="4">
        <v>1</v>
      </c>
      <c r="D231" s="4">
        <v>1</v>
      </c>
      <c r="E231" s="4">
        <v>2</v>
      </c>
      <c r="F231" s="4">
        <v>2</v>
      </c>
      <c r="G231" s="4">
        <v>1</v>
      </c>
      <c r="H231" s="4">
        <v>0</v>
      </c>
      <c r="I231" s="4">
        <v>1</v>
      </c>
      <c r="J231" s="4">
        <v>1</v>
      </c>
      <c r="K231" s="4">
        <v>9</v>
      </c>
      <c r="L231" s="4" t="s">
        <v>6312</v>
      </c>
      <c r="M231" s="4" t="str">
        <f t="shared" si="14"/>
        <v>NIVEL-9</v>
      </c>
      <c r="N231" s="4" t="str">
        <f t="shared" si="15"/>
        <v>1122010101000</v>
      </c>
      <c r="O231" s="55" t="str">
        <f t="shared" si="12"/>
        <v>1122010101009</v>
      </c>
      <c r="P231" s="105">
        <v>1122010101009</v>
      </c>
      <c r="Q231" s="106" t="s">
        <v>6308</v>
      </c>
      <c r="R231" s="108" t="s">
        <v>418</v>
      </c>
      <c r="S231" s="101" t="s">
        <v>36</v>
      </c>
      <c r="T231" s="33">
        <v>1122011101009</v>
      </c>
      <c r="U231" s="33" t="s">
        <v>40</v>
      </c>
      <c r="V231" s="34" t="s">
        <v>419</v>
      </c>
      <c r="W231" s="58" t="s">
        <v>24</v>
      </c>
      <c r="X231" s="58">
        <v>44927</v>
      </c>
      <c r="Y231" s="58">
        <v>44927</v>
      </c>
      <c r="Z231" s="93" t="s">
        <v>25</v>
      </c>
    </row>
    <row r="232" spans="1:26" s="5" customFormat="1" ht="27" customHeight="1" x14ac:dyDescent="0.25">
      <c r="A232" s="99">
        <f t="shared" si="13"/>
        <v>1</v>
      </c>
      <c r="B232" s="97">
        <f t="array" aca="1" ref="B232" ca="1">IF(AND(MAX(IF(O231:O1197=O232,X231:X1197))=X232,Y232&lt;=B$1),P232,"-")</f>
        <v>1122010101010</v>
      </c>
      <c r="C232" s="4">
        <v>1</v>
      </c>
      <c r="D232" s="4">
        <v>1</v>
      </c>
      <c r="E232" s="4">
        <v>2</v>
      </c>
      <c r="F232" s="4">
        <v>2</v>
      </c>
      <c r="G232" s="4">
        <v>1</v>
      </c>
      <c r="H232" s="4">
        <v>0</v>
      </c>
      <c r="I232" s="4">
        <v>1</v>
      </c>
      <c r="J232" s="4">
        <v>1</v>
      </c>
      <c r="K232" s="4">
        <v>10</v>
      </c>
      <c r="L232" s="4" t="s">
        <v>6312</v>
      </c>
      <c r="M232" s="4" t="str">
        <f t="shared" si="14"/>
        <v>NIVEL-9</v>
      </c>
      <c r="N232" s="4" t="str">
        <f t="shared" si="15"/>
        <v>1122010101000</v>
      </c>
      <c r="O232" s="55" t="str">
        <f t="shared" si="12"/>
        <v>1122010101010</v>
      </c>
      <c r="P232" s="105">
        <v>1122010101010</v>
      </c>
      <c r="Q232" s="106" t="s">
        <v>6308</v>
      </c>
      <c r="R232" s="108" t="s">
        <v>420</v>
      </c>
      <c r="S232" s="101" t="s">
        <v>36</v>
      </c>
      <c r="T232" s="33">
        <v>1122011101010</v>
      </c>
      <c r="U232" s="33" t="s">
        <v>40</v>
      </c>
      <c r="V232" s="34" t="s">
        <v>421</v>
      </c>
      <c r="W232" s="58" t="s">
        <v>24</v>
      </c>
      <c r="X232" s="58">
        <v>44927</v>
      </c>
      <c r="Y232" s="58">
        <v>44927</v>
      </c>
      <c r="Z232" s="93" t="s">
        <v>25</v>
      </c>
    </row>
    <row r="233" spans="1:26" s="5" customFormat="1" ht="27" customHeight="1" x14ac:dyDescent="0.25">
      <c r="A233" s="99">
        <f t="shared" si="13"/>
        <v>1</v>
      </c>
      <c r="B233" s="97">
        <f t="array" aca="1" ref="B233" ca="1">IF(AND(MAX(IF(O233:O1199=O233,X233:X1199))=X233,Y233&lt;=B$1),P233,"-")</f>
        <v>1122010101011</v>
      </c>
      <c r="C233" s="4">
        <v>1</v>
      </c>
      <c r="D233" s="4">
        <v>1</v>
      </c>
      <c r="E233" s="4">
        <v>2</v>
      </c>
      <c r="F233" s="4">
        <v>2</v>
      </c>
      <c r="G233" s="4">
        <v>1</v>
      </c>
      <c r="H233" s="4">
        <v>0</v>
      </c>
      <c r="I233" s="4">
        <v>1</v>
      </c>
      <c r="J233" s="4">
        <v>1</v>
      </c>
      <c r="K233" s="4">
        <v>11</v>
      </c>
      <c r="L233" s="4" t="s">
        <v>6312</v>
      </c>
      <c r="M233" s="4" t="str">
        <f t="shared" si="14"/>
        <v>NIVEL-9</v>
      </c>
      <c r="N233" s="4" t="str">
        <f t="shared" si="15"/>
        <v>1122010101000</v>
      </c>
      <c r="O233" s="55" t="str">
        <f t="shared" si="12"/>
        <v>1122010101011</v>
      </c>
      <c r="P233" s="105">
        <v>1122010101011</v>
      </c>
      <c r="Q233" s="105" t="s">
        <v>6308</v>
      </c>
      <c r="R233" s="110" t="s">
        <v>424</v>
      </c>
      <c r="S233" s="101" t="s">
        <v>190</v>
      </c>
      <c r="T233" s="33">
        <v>1122010101011</v>
      </c>
      <c r="U233" s="4" t="s">
        <v>40</v>
      </c>
      <c r="V233" s="5" t="s">
        <v>422</v>
      </c>
      <c r="W233" s="58" t="s">
        <v>24</v>
      </c>
      <c r="X233" s="58">
        <v>45240</v>
      </c>
      <c r="Y233" s="58">
        <v>45240</v>
      </c>
      <c r="Z233" s="93" t="s">
        <v>425</v>
      </c>
    </row>
    <row r="234" spans="1:26" s="5" customFormat="1" ht="27" customHeight="1" x14ac:dyDescent="0.25">
      <c r="A234" s="99">
        <f t="shared" si="13"/>
        <v>1</v>
      </c>
      <c r="B234" s="97">
        <f t="array" aca="1" ref="B234" ca="1">IF(AND(MAX(IF(O233:O1200=O234,X233:X1200))=X234,Y234&lt;=B$1),P234,"-")</f>
        <v>1122010101999</v>
      </c>
      <c r="C234" s="4">
        <v>1</v>
      </c>
      <c r="D234" s="4">
        <v>1</v>
      </c>
      <c r="E234" s="4">
        <v>2</v>
      </c>
      <c r="F234" s="4">
        <v>2</v>
      </c>
      <c r="G234" s="4">
        <v>1</v>
      </c>
      <c r="H234" s="4">
        <v>0</v>
      </c>
      <c r="I234" s="4">
        <v>1</v>
      </c>
      <c r="J234" s="4">
        <v>1</v>
      </c>
      <c r="K234" s="4">
        <v>999</v>
      </c>
      <c r="L234" s="4" t="s">
        <v>6312</v>
      </c>
      <c r="M234" s="4" t="str">
        <f t="shared" si="14"/>
        <v>NIVEL-9</v>
      </c>
      <c r="N234" s="4" t="str">
        <f t="shared" si="15"/>
        <v>1122010101000</v>
      </c>
      <c r="O234" s="55" t="str">
        <f t="shared" si="12"/>
        <v>1122010101999</v>
      </c>
      <c r="P234" s="105">
        <v>1122010101999</v>
      </c>
      <c r="Q234" s="106" t="s">
        <v>6308</v>
      </c>
      <c r="R234" s="108" t="s">
        <v>426</v>
      </c>
      <c r="S234" s="101" t="s">
        <v>36</v>
      </c>
      <c r="T234" s="33">
        <v>1122011101999</v>
      </c>
      <c r="U234" s="33" t="s">
        <v>40</v>
      </c>
      <c r="V234" s="34" t="s">
        <v>427</v>
      </c>
      <c r="W234" s="58" t="s">
        <v>24</v>
      </c>
      <c r="X234" s="58">
        <v>44927</v>
      </c>
      <c r="Y234" s="58">
        <v>44927</v>
      </c>
      <c r="Z234" s="93" t="s">
        <v>25</v>
      </c>
    </row>
    <row r="235" spans="1:26" s="5" customFormat="1" ht="27" customHeight="1" x14ac:dyDescent="0.25">
      <c r="A235" s="99">
        <f t="shared" si="13"/>
        <v>1</v>
      </c>
      <c r="B235" s="97">
        <f t="array" aca="1" ref="B235" ca="1">IF(AND(MAX(IF(O234:O1201=O235,X234:X1201))=X235,Y235&lt;=B$1),P235,"-")</f>
        <v>1122010102000</v>
      </c>
      <c r="C235" s="4">
        <v>1</v>
      </c>
      <c r="D235" s="4">
        <v>1</v>
      </c>
      <c r="E235" s="4">
        <v>2</v>
      </c>
      <c r="F235" s="4">
        <v>2</v>
      </c>
      <c r="G235" s="4">
        <v>1</v>
      </c>
      <c r="H235" s="4">
        <v>0</v>
      </c>
      <c r="I235" s="4">
        <v>1</v>
      </c>
      <c r="J235" s="4">
        <v>2</v>
      </c>
      <c r="K235" s="4">
        <v>0</v>
      </c>
      <c r="L235" s="4" t="s">
        <v>6312</v>
      </c>
      <c r="M235" s="4" t="str">
        <f t="shared" si="14"/>
        <v>NIVEL-8</v>
      </c>
      <c r="N235" s="4" t="str">
        <f t="shared" si="15"/>
        <v>1122010100000</v>
      </c>
      <c r="O235" s="55" t="str">
        <f t="shared" si="12"/>
        <v>1122010102000</v>
      </c>
      <c r="P235" s="105">
        <v>1122010102000</v>
      </c>
      <c r="Q235" s="106" t="s">
        <v>6308</v>
      </c>
      <c r="R235" s="108" t="s">
        <v>428</v>
      </c>
      <c r="S235" s="101" t="s">
        <v>36</v>
      </c>
      <c r="T235" s="33">
        <v>1122011102000</v>
      </c>
      <c r="U235" s="33" t="s">
        <v>40</v>
      </c>
      <c r="V235" s="34" t="s">
        <v>429</v>
      </c>
      <c r="W235" s="58" t="s">
        <v>24</v>
      </c>
      <c r="X235" s="58">
        <v>44927</v>
      </c>
      <c r="Y235" s="58">
        <v>44927</v>
      </c>
      <c r="Z235" s="93" t="s">
        <v>25</v>
      </c>
    </row>
    <row r="236" spans="1:26" s="5" customFormat="1" ht="27" customHeight="1" x14ac:dyDescent="0.25">
      <c r="A236" s="99">
        <f t="shared" si="13"/>
        <v>1</v>
      </c>
      <c r="B236" s="97">
        <f t="array" aca="1" ref="B236" ca="1">IF(AND(MAX(IF(O235:O1202=O236,X235:X1202))=X236,Y236&lt;=B$1),P236,"-")</f>
        <v>1122010104000</v>
      </c>
      <c r="C236" s="4">
        <v>1</v>
      </c>
      <c r="D236" s="4">
        <v>1</v>
      </c>
      <c r="E236" s="4">
        <v>2</v>
      </c>
      <c r="F236" s="4">
        <v>2</v>
      </c>
      <c r="G236" s="4">
        <v>1</v>
      </c>
      <c r="H236" s="4">
        <v>0</v>
      </c>
      <c r="I236" s="4">
        <v>1</v>
      </c>
      <c r="J236" s="4">
        <v>4</v>
      </c>
      <c r="K236" s="4">
        <v>0</v>
      </c>
      <c r="L236" s="4" t="s">
        <v>6312</v>
      </c>
      <c r="M236" s="4" t="str">
        <f t="shared" si="14"/>
        <v>NIVEL-8</v>
      </c>
      <c r="N236" s="4" t="str">
        <f t="shared" si="15"/>
        <v>1122010100000</v>
      </c>
      <c r="O236" s="55" t="str">
        <f t="shared" si="12"/>
        <v>1122010104000</v>
      </c>
      <c r="P236" s="105">
        <v>1122010104000</v>
      </c>
      <c r="Q236" s="106" t="s">
        <v>6308</v>
      </c>
      <c r="R236" s="108" t="s">
        <v>430</v>
      </c>
      <c r="S236" s="101" t="s">
        <v>36</v>
      </c>
      <c r="T236" s="33">
        <v>1122011104000</v>
      </c>
      <c r="U236" s="33" t="s">
        <v>40</v>
      </c>
      <c r="V236" s="34" t="s">
        <v>431</v>
      </c>
      <c r="W236" s="58" t="s">
        <v>24</v>
      </c>
      <c r="X236" s="58">
        <v>44927</v>
      </c>
      <c r="Y236" s="58">
        <v>44927</v>
      </c>
      <c r="Z236" s="93" t="s">
        <v>25</v>
      </c>
    </row>
    <row r="237" spans="1:26" s="5" customFormat="1" ht="27" customHeight="1" x14ac:dyDescent="0.25">
      <c r="A237" s="99">
        <f t="shared" si="13"/>
        <v>1</v>
      </c>
      <c r="B237" s="97">
        <f t="array" aca="1" ref="B237" ca="1">IF(AND(MAX(IF(O236:O1203=O237,X236:X1203))=X237,Y237&lt;=B$1),P237,"-")</f>
        <v>1122010105000</v>
      </c>
      <c r="C237" s="4">
        <v>1</v>
      </c>
      <c r="D237" s="4">
        <v>1</v>
      </c>
      <c r="E237" s="4">
        <v>2</v>
      </c>
      <c r="F237" s="4">
        <v>2</v>
      </c>
      <c r="G237" s="4">
        <v>1</v>
      </c>
      <c r="H237" s="4">
        <v>0</v>
      </c>
      <c r="I237" s="4">
        <v>1</v>
      </c>
      <c r="J237" s="4">
        <v>5</v>
      </c>
      <c r="K237" s="4">
        <v>0</v>
      </c>
      <c r="L237" s="4" t="s">
        <v>6312</v>
      </c>
      <c r="M237" s="4" t="str">
        <f t="shared" si="14"/>
        <v>NIVEL-8</v>
      </c>
      <c r="N237" s="4" t="str">
        <f t="shared" si="15"/>
        <v>1122010100000</v>
      </c>
      <c r="O237" s="55" t="str">
        <f t="shared" si="12"/>
        <v>1122010105000</v>
      </c>
      <c r="P237" s="105">
        <v>1122010105000</v>
      </c>
      <c r="Q237" s="106" t="s">
        <v>6308</v>
      </c>
      <c r="R237" s="108" t="s">
        <v>432</v>
      </c>
      <c r="S237" s="101" t="s">
        <v>36</v>
      </c>
      <c r="T237" s="33">
        <v>1122011105000</v>
      </c>
      <c r="U237" s="33" t="s">
        <v>40</v>
      </c>
      <c r="V237" s="34" t="s">
        <v>433</v>
      </c>
      <c r="W237" s="58" t="s">
        <v>24</v>
      </c>
      <c r="X237" s="58">
        <v>44927</v>
      </c>
      <c r="Y237" s="58">
        <v>44927</v>
      </c>
      <c r="Z237" s="93" t="s">
        <v>25</v>
      </c>
    </row>
    <row r="238" spans="1:26" s="5" customFormat="1" ht="27" customHeight="1" x14ac:dyDescent="0.25">
      <c r="A238" s="99">
        <f t="shared" si="13"/>
        <v>1</v>
      </c>
      <c r="B238" s="97">
        <f t="array" aca="1" ref="B238" ca="1">IF(AND(MAX(IF(O237:O1204=O238,X237:X1204))=X238,Y238&lt;=B$1),P238,"-")</f>
        <v>1122010106000</v>
      </c>
      <c r="C238" s="4">
        <v>1</v>
      </c>
      <c r="D238" s="4">
        <v>1</v>
      </c>
      <c r="E238" s="4">
        <v>2</v>
      </c>
      <c r="F238" s="4">
        <v>2</v>
      </c>
      <c r="G238" s="4">
        <v>1</v>
      </c>
      <c r="H238" s="4">
        <v>0</v>
      </c>
      <c r="I238" s="4">
        <v>1</v>
      </c>
      <c r="J238" s="4">
        <v>6</v>
      </c>
      <c r="K238" s="4">
        <v>0</v>
      </c>
      <c r="L238" s="4" t="s">
        <v>6312</v>
      </c>
      <c r="M238" s="4" t="str">
        <f t="shared" si="14"/>
        <v>NIVEL-8</v>
      </c>
      <c r="N238" s="4" t="str">
        <f t="shared" si="15"/>
        <v>1122010100000</v>
      </c>
      <c r="O238" s="55" t="str">
        <f t="shared" si="12"/>
        <v>1122010106000</v>
      </c>
      <c r="P238" s="105">
        <v>1122010106000</v>
      </c>
      <c r="Q238" s="106" t="s">
        <v>6308</v>
      </c>
      <c r="R238" s="108" t="s">
        <v>434</v>
      </c>
      <c r="S238" s="101" t="s">
        <v>36</v>
      </c>
      <c r="T238" s="33">
        <v>1122011106000</v>
      </c>
      <c r="U238" s="33" t="s">
        <v>40</v>
      </c>
      <c r="V238" s="34" t="s">
        <v>435</v>
      </c>
      <c r="W238" s="58" t="s">
        <v>24</v>
      </c>
      <c r="X238" s="58">
        <v>44927</v>
      </c>
      <c r="Y238" s="58">
        <v>44927</v>
      </c>
      <c r="Z238" s="93" t="s">
        <v>25</v>
      </c>
    </row>
    <row r="239" spans="1:26" s="5" customFormat="1" ht="27" customHeight="1" x14ac:dyDescent="0.25">
      <c r="A239" s="99">
        <f t="shared" si="13"/>
        <v>1</v>
      </c>
      <c r="B239" s="97">
        <f t="array" aca="1" ref="B239" ca="1">IF(AND(MAX(IF(O238:O1205=O239,X238:X1205))=X239,Y239&lt;=B$1),P239,"-")</f>
        <v>1122010107000</v>
      </c>
      <c r="C239" s="4">
        <v>1</v>
      </c>
      <c r="D239" s="4">
        <v>1</v>
      </c>
      <c r="E239" s="4">
        <v>2</v>
      </c>
      <c r="F239" s="4">
        <v>2</v>
      </c>
      <c r="G239" s="4">
        <v>1</v>
      </c>
      <c r="H239" s="4">
        <v>0</v>
      </c>
      <c r="I239" s="4">
        <v>1</v>
      </c>
      <c r="J239" s="4">
        <v>7</v>
      </c>
      <c r="K239" s="4">
        <v>0</v>
      </c>
      <c r="L239" s="4" t="s">
        <v>6312</v>
      </c>
      <c r="M239" s="4" t="str">
        <f t="shared" si="14"/>
        <v>NIVEL-8</v>
      </c>
      <c r="N239" s="4" t="str">
        <f t="shared" si="15"/>
        <v>1122010100000</v>
      </c>
      <c r="O239" s="55" t="str">
        <f t="shared" si="12"/>
        <v>1122010107000</v>
      </c>
      <c r="P239" s="105">
        <v>1122010107000</v>
      </c>
      <c r="Q239" s="106" t="s">
        <v>6308</v>
      </c>
      <c r="R239" s="108" t="s">
        <v>436</v>
      </c>
      <c r="S239" s="101" t="s">
        <v>36</v>
      </c>
      <c r="T239" s="33">
        <v>1122011107000</v>
      </c>
      <c r="U239" s="33" t="s">
        <v>40</v>
      </c>
      <c r="V239" s="34" t="s">
        <v>437</v>
      </c>
      <c r="W239" s="58" t="s">
        <v>24</v>
      </c>
      <c r="X239" s="58">
        <v>44927</v>
      </c>
      <c r="Y239" s="58">
        <v>44927</v>
      </c>
      <c r="Z239" s="93" t="s">
        <v>25</v>
      </c>
    </row>
    <row r="240" spans="1:26" s="5" customFormat="1" ht="27" customHeight="1" x14ac:dyDescent="0.25">
      <c r="A240" s="99">
        <f t="shared" si="13"/>
        <v>1</v>
      </c>
      <c r="B240" s="97">
        <f t="array" aca="1" ref="B240" ca="1">IF(AND(MAX(IF(O239:O1206=O240,X239:X1206))=X240,Y240&lt;=B$1),P240,"-")</f>
        <v>1122010108000</v>
      </c>
      <c r="C240" s="4">
        <v>1</v>
      </c>
      <c r="D240" s="4">
        <v>1</v>
      </c>
      <c r="E240" s="4">
        <v>2</v>
      </c>
      <c r="F240" s="4">
        <v>2</v>
      </c>
      <c r="G240" s="4">
        <v>1</v>
      </c>
      <c r="H240" s="4">
        <v>0</v>
      </c>
      <c r="I240" s="4">
        <v>1</v>
      </c>
      <c r="J240" s="4">
        <v>8</v>
      </c>
      <c r="K240" s="4">
        <v>0</v>
      </c>
      <c r="L240" s="4" t="s">
        <v>6312</v>
      </c>
      <c r="M240" s="4" t="str">
        <f t="shared" si="14"/>
        <v>NIVEL-8</v>
      </c>
      <c r="N240" s="4" t="str">
        <f t="shared" si="15"/>
        <v>1122010100000</v>
      </c>
      <c r="O240" s="55" t="str">
        <f t="shared" si="12"/>
        <v>1122010108000</v>
      </c>
      <c r="P240" s="105">
        <v>1122010108000</v>
      </c>
      <c r="Q240" s="106" t="s">
        <v>6308</v>
      </c>
      <c r="R240" s="108" t="s">
        <v>438</v>
      </c>
      <c r="S240" s="101" t="s">
        <v>36</v>
      </c>
      <c r="T240" s="33">
        <v>1122011108000</v>
      </c>
      <c r="U240" s="33" t="s">
        <v>40</v>
      </c>
      <c r="V240" s="34" t="s">
        <v>439</v>
      </c>
      <c r="W240" s="58" t="s">
        <v>24</v>
      </c>
      <c r="X240" s="58">
        <v>44927</v>
      </c>
      <c r="Y240" s="58">
        <v>44927</v>
      </c>
      <c r="Z240" s="93" t="s">
        <v>25</v>
      </c>
    </row>
    <row r="241" spans="1:26" s="5" customFormat="1" ht="27" customHeight="1" x14ac:dyDescent="0.25">
      <c r="A241" s="99">
        <f t="shared" si="13"/>
        <v>1</v>
      </c>
      <c r="B241" s="97">
        <f t="array" aca="1" ref="B241" ca="1">IF(AND(MAX(IF(O240:O1207=O241,X240:X1207))=X241,Y241&lt;=B$1),P241,"-")</f>
        <v>1122010109000</v>
      </c>
      <c r="C241" s="4">
        <v>1</v>
      </c>
      <c r="D241" s="4">
        <v>1</v>
      </c>
      <c r="E241" s="4">
        <v>2</v>
      </c>
      <c r="F241" s="4">
        <v>2</v>
      </c>
      <c r="G241" s="4">
        <v>1</v>
      </c>
      <c r="H241" s="4">
        <v>0</v>
      </c>
      <c r="I241" s="4">
        <v>1</v>
      </c>
      <c r="J241" s="4">
        <v>9</v>
      </c>
      <c r="K241" s="4">
        <v>0</v>
      </c>
      <c r="L241" s="4" t="s">
        <v>6312</v>
      </c>
      <c r="M241" s="4" t="str">
        <f t="shared" si="14"/>
        <v>NIVEL-8</v>
      </c>
      <c r="N241" s="4" t="str">
        <f t="shared" si="15"/>
        <v>1122010100000</v>
      </c>
      <c r="O241" s="55" t="str">
        <f t="shared" si="12"/>
        <v>1122010109000</v>
      </c>
      <c r="P241" s="105">
        <v>1122010109000</v>
      </c>
      <c r="Q241" s="106" t="s">
        <v>6308</v>
      </c>
      <c r="R241" s="108" t="s">
        <v>440</v>
      </c>
      <c r="S241" s="101" t="s">
        <v>36</v>
      </c>
      <c r="T241" s="33">
        <v>1122011109000</v>
      </c>
      <c r="U241" s="33" t="s">
        <v>40</v>
      </c>
      <c r="V241" s="34" t="s">
        <v>441</v>
      </c>
      <c r="W241" s="58" t="s">
        <v>24</v>
      </c>
      <c r="X241" s="58">
        <v>44927</v>
      </c>
      <c r="Y241" s="58">
        <v>44927</v>
      </c>
      <c r="Z241" s="93" t="s">
        <v>25</v>
      </c>
    </row>
    <row r="242" spans="1:26" s="5" customFormat="1" ht="27" customHeight="1" x14ac:dyDescent="0.25">
      <c r="A242" s="99">
        <f t="shared" si="13"/>
        <v>1</v>
      </c>
      <c r="B242" s="97">
        <f t="array" aca="1" ref="B242" ca="1">IF(AND(MAX(IF(O241:O1208=O242,X241:X1208))=X242,Y242&lt;=B$1),P242,"-")</f>
        <v>1122010110000</v>
      </c>
      <c r="C242" s="4">
        <v>1</v>
      </c>
      <c r="D242" s="4">
        <v>1</v>
      </c>
      <c r="E242" s="4">
        <v>2</v>
      </c>
      <c r="F242" s="4">
        <v>2</v>
      </c>
      <c r="G242" s="4">
        <v>1</v>
      </c>
      <c r="H242" s="4">
        <v>0</v>
      </c>
      <c r="I242" s="4">
        <v>1</v>
      </c>
      <c r="J242" s="4">
        <v>10</v>
      </c>
      <c r="K242" s="4">
        <v>0</v>
      </c>
      <c r="L242" s="4" t="s">
        <v>6312</v>
      </c>
      <c r="M242" s="4" t="str">
        <f t="shared" si="14"/>
        <v>NIVEL-8</v>
      </c>
      <c r="N242" s="4" t="str">
        <f t="shared" si="15"/>
        <v>1122010100000</v>
      </c>
      <c r="O242" s="55" t="str">
        <f t="shared" si="12"/>
        <v>1122010110000</v>
      </c>
      <c r="P242" s="105">
        <v>1122010110000</v>
      </c>
      <c r="Q242" s="106" t="s">
        <v>6308</v>
      </c>
      <c r="R242" s="108" t="s">
        <v>442</v>
      </c>
      <c r="S242" s="101" t="s">
        <v>36</v>
      </c>
      <c r="T242" s="33">
        <v>1122011110000</v>
      </c>
      <c r="U242" s="33" t="s">
        <v>40</v>
      </c>
      <c r="V242" s="34" t="s">
        <v>443</v>
      </c>
      <c r="W242" s="58" t="s">
        <v>24</v>
      </c>
      <c r="X242" s="58">
        <v>44927</v>
      </c>
      <c r="Y242" s="58">
        <v>44927</v>
      </c>
      <c r="Z242" s="93" t="s">
        <v>25</v>
      </c>
    </row>
    <row r="243" spans="1:26" s="5" customFormat="1" ht="27" customHeight="1" x14ac:dyDescent="0.25">
      <c r="A243" s="99">
        <f t="shared" si="13"/>
        <v>1</v>
      </c>
      <c r="B243" s="97">
        <f t="array" aca="1" ref="B243" ca="1">IF(AND(MAX(IF(O242:O1209=O243,X242:X1209))=X243,Y243&lt;=B$1),P243,"-")</f>
        <v>1122010111000</v>
      </c>
      <c r="C243" s="4">
        <v>1</v>
      </c>
      <c r="D243" s="4">
        <v>1</v>
      </c>
      <c r="E243" s="4">
        <v>2</v>
      </c>
      <c r="F243" s="4">
        <v>2</v>
      </c>
      <c r="G243" s="4">
        <v>1</v>
      </c>
      <c r="H243" s="4">
        <v>0</v>
      </c>
      <c r="I243" s="4">
        <v>1</v>
      </c>
      <c r="J243" s="4">
        <v>11</v>
      </c>
      <c r="K243" s="4">
        <v>0</v>
      </c>
      <c r="L243" s="4" t="s">
        <v>6312</v>
      </c>
      <c r="M243" s="4" t="str">
        <f t="shared" si="14"/>
        <v>NIVEL-8</v>
      </c>
      <c r="N243" s="4" t="str">
        <f t="shared" si="15"/>
        <v>1122010100000</v>
      </c>
      <c r="O243" s="55" t="str">
        <f t="shared" si="12"/>
        <v>1122010111000</v>
      </c>
      <c r="P243" s="105">
        <v>1122010111000</v>
      </c>
      <c r="Q243" s="106" t="s">
        <v>6308</v>
      </c>
      <c r="R243" s="108" t="s">
        <v>444</v>
      </c>
      <c r="S243" s="101" t="s">
        <v>36</v>
      </c>
      <c r="T243" s="33">
        <v>1122011111000</v>
      </c>
      <c r="U243" s="33" t="s">
        <v>40</v>
      </c>
      <c r="V243" s="34" t="s">
        <v>445</v>
      </c>
      <c r="W243" s="58" t="s">
        <v>24</v>
      </c>
      <c r="X243" s="58">
        <v>44927</v>
      </c>
      <c r="Y243" s="58">
        <v>44927</v>
      </c>
      <c r="Z243" s="93" t="s">
        <v>25</v>
      </c>
    </row>
    <row r="244" spans="1:26" s="5" customFormat="1" ht="27" customHeight="1" x14ac:dyDescent="0.25">
      <c r="A244" s="99">
        <f t="shared" si="13"/>
        <v>1</v>
      </c>
      <c r="B244" s="97">
        <f t="array" aca="1" ref="B244" ca="1">IF(AND(MAX(IF(O243:O1210=O244,X243:X1210))=X244,Y244&lt;=B$1),P244,"-")</f>
        <v>1122010199000</v>
      </c>
      <c r="C244" s="4">
        <v>1</v>
      </c>
      <c r="D244" s="4">
        <v>1</v>
      </c>
      <c r="E244" s="4">
        <v>2</v>
      </c>
      <c r="F244" s="4">
        <v>2</v>
      </c>
      <c r="G244" s="4">
        <v>1</v>
      </c>
      <c r="H244" s="4">
        <v>0</v>
      </c>
      <c r="I244" s="4">
        <v>1</v>
      </c>
      <c r="J244" s="4">
        <v>99</v>
      </c>
      <c r="K244" s="4">
        <v>0</v>
      </c>
      <c r="L244" s="4" t="s">
        <v>6312</v>
      </c>
      <c r="M244" s="4" t="str">
        <f t="shared" si="14"/>
        <v>NIVEL-8</v>
      </c>
      <c r="N244" s="4" t="str">
        <f t="shared" si="15"/>
        <v>1122010100000</v>
      </c>
      <c r="O244" s="55" t="str">
        <f t="shared" si="12"/>
        <v>1122010199000</v>
      </c>
      <c r="P244" s="105">
        <v>1122010199000</v>
      </c>
      <c r="Q244" s="106" t="s">
        <v>6308</v>
      </c>
      <c r="R244" s="108" t="s">
        <v>446</v>
      </c>
      <c r="S244" s="101" t="s">
        <v>36</v>
      </c>
      <c r="T244" s="33">
        <v>1122011199000</v>
      </c>
      <c r="U244" s="33" t="s">
        <v>40</v>
      </c>
      <c r="V244" s="34" t="s">
        <v>447</v>
      </c>
      <c r="W244" s="58" t="s">
        <v>24</v>
      </c>
      <c r="X244" s="58">
        <v>44927</v>
      </c>
      <c r="Y244" s="58">
        <v>44927</v>
      </c>
      <c r="Z244" s="93" t="s">
        <v>25</v>
      </c>
    </row>
    <row r="245" spans="1:26" s="5" customFormat="1" ht="27" customHeight="1" x14ac:dyDescent="0.25">
      <c r="A245" s="99">
        <f t="shared" si="13"/>
        <v>1</v>
      </c>
      <c r="B245" s="97">
        <f t="array" aca="1" ref="B245" ca="1">IF(AND(MAX(IF(O244:O1211=O245,X244:X1211))=X245,Y245&lt;=B$1),P245,"-")</f>
        <v>1122010200000</v>
      </c>
      <c r="C245" s="4">
        <v>1</v>
      </c>
      <c r="D245" s="4">
        <v>1</v>
      </c>
      <c r="E245" s="4">
        <v>2</v>
      </c>
      <c r="F245" s="4">
        <v>2</v>
      </c>
      <c r="G245" s="4">
        <v>1</v>
      </c>
      <c r="H245" s="4">
        <v>0</v>
      </c>
      <c r="I245" s="4">
        <v>2</v>
      </c>
      <c r="J245" s="4">
        <v>0</v>
      </c>
      <c r="K245" s="4">
        <v>0</v>
      </c>
      <c r="L245" s="4" t="s">
        <v>6310</v>
      </c>
      <c r="M245" s="4" t="str">
        <f t="shared" si="14"/>
        <v>NIVEL-7</v>
      </c>
      <c r="N245" s="4" t="str">
        <f t="shared" si="15"/>
        <v>1122010000000</v>
      </c>
      <c r="O245" s="55" t="str">
        <f t="shared" si="12"/>
        <v>1122010200000</v>
      </c>
      <c r="P245" s="105">
        <v>1122010200000</v>
      </c>
      <c r="Q245" s="106" t="s">
        <v>6309</v>
      </c>
      <c r="R245" s="108" t="s">
        <v>448</v>
      </c>
      <c r="S245" s="101" t="s">
        <v>36</v>
      </c>
      <c r="T245" s="33">
        <v>1122011200000</v>
      </c>
      <c r="U245" s="33" t="s">
        <v>21</v>
      </c>
      <c r="V245" s="34" t="s">
        <v>449</v>
      </c>
      <c r="W245" s="58" t="s">
        <v>24</v>
      </c>
      <c r="X245" s="58">
        <v>44927</v>
      </c>
      <c r="Y245" s="58">
        <v>44927</v>
      </c>
      <c r="Z245" s="93" t="s">
        <v>25</v>
      </c>
    </row>
    <row r="246" spans="1:26" s="5" customFormat="1" ht="27" customHeight="1" x14ac:dyDescent="0.25">
      <c r="A246" s="99">
        <f t="shared" si="13"/>
        <v>1</v>
      </c>
      <c r="B246" s="97">
        <f t="array" aca="1" ref="B246" ca="1">IF(AND(MAX(IF(O245:O1212=O246,X245:X1212))=X246,Y246&lt;=B$1),P246,"-")</f>
        <v>1122010201000</v>
      </c>
      <c r="C246" s="4">
        <v>1</v>
      </c>
      <c r="D246" s="4">
        <v>1</v>
      </c>
      <c r="E246" s="4">
        <v>2</v>
      </c>
      <c r="F246" s="4">
        <v>2</v>
      </c>
      <c r="G246" s="4">
        <v>1</v>
      </c>
      <c r="H246" s="4">
        <v>0</v>
      </c>
      <c r="I246" s="4">
        <v>2</v>
      </c>
      <c r="J246" s="4">
        <v>1</v>
      </c>
      <c r="K246" s="4">
        <v>0</v>
      </c>
      <c r="L246" s="4" t="s">
        <v>6312</v>
      </c>
      <c r="M246" s="4" t="str">
        <f t="shared" si="14"/>
        <v>NIVEL-8</v>
      </c>
      <c r="N246" s="4" t="str">
        <f t="shared" si="15"/>
        <v>1122010200000</v>
      </c>
      <c r="O246" s="55" t="str">
        <f t="shared" si="12"/>
        <v>1122010201000</v>
      </c>
      <c r="P246" s="105">
        <v>1122010201000</v>
      </c>
      <c r="Q246" s="106" t="s">
        <v>6309</v>
      </c>
      <c r="R246" s="108" t="s">
        <v>450</v>
      </c>
      <c r="S246" s="101" t="s">
        <v>36</v>
      </c>
      <c r="T246" s="33">
        <v>1122011201000</v>
      </c>
      <c r="U246" s="33" t="s">
        <v>21</v>
      </c>
      <c r="V246" s="34" t="s">
        <v>451</v>
      </c>
      <c r="W246" s="58" t="s">
        <v>24</v>
      </c>
      <c r="X246" s="58">
        <v>44927</v>
      </c>
      <c r="Y246" s="58">
        <v>44927</v>
      </c>
      <c r="Z246" s="93" t="s">
        <v>25</v>
      </c>
    </row>
    <row r="247" spans="1:26" s="5" customFormat="1" ht="27" customHeight="1" x14ac:dyDescent="0.25">
      <c r="A247" s="99">
        <f t="shared" si="13"/>
        <v>1</v>
      </c>
      <c r="B247" s="97">
        <f t="array" aca="1" ref="B247" ca="1">IF(AND(MAX(IF(O246:O1213=O247,X246:X1213))=X247,Y247&lt;=B$1),P247,"-")</f>
        <v>1122010201001</v>
      </c>
      <c r="C247" s="4">
        <v>1</v>
      </c>
      <c r="D247" s="4">
        <v>1</v>
      </c>
      <c r="E247" s="4">
        <v>2</v>
      </c>
      <c r="F247" s="4">
        <v>2</v>
      </c>
      <c r="G247" s="4">
        <v>1</v>
      </c>
      <c r="H247" s="4">
        <v>0</v>
      </c>
      <c r="I247" s="4">
        <v>2</v>
      </c>
      <c r="J247" s="4">
        <v>1</v>
      </c>
      <c r="K247" s="4">
        <v>1</v>
      </c>
      <c r="L247" s="4" t="s">
        <v>6312</v>
      </c>
      <c r="M247" s="4" t="str">
        <f t="shared" si="14"/>
        <v>NIVEL-9</v>
      </c>
      <c r="N247" s="4" t="str">
        <f t="shared" si="15"/>
        <v>1122010201000</v>
      </c>
      <c r="O247" s="55" t="str">
        <f t="shared" si="12"/>
        <v>1122010201001</v>
      </c>
      <c r="P247" s="105">
        <v>1122010201001</v>
      </c>
      <c r="Q247" s="106" t="s">
        <v>6308</v>
      </c>
      <c r="R247" s="108" t="s">
        <v>452</v>
      </c>
      <c r="S247" s="101" t="s">
        <v>36</v>
      </c>
      <c r="T247" s="33">
        <v>1122011201001</v>
      </c>
      <c r="U247" s="33" t="s">
        <v>40</v>
      </c>
      <c r="V247" s="34" t="s">
        <v>453</v>
      </c>
      <c r="W247" s="58" t="s">
        <v>24</v>
      </c>
      <c r="X247" s="58">
        <v>44927</v>
      </c>
      <c r="Y247" s="58">
        <v>44927</v>
      </c>
      <c r="Z247" s="93" t="s">
        <v>25</v>
      </c>
    </row>
    <row r="248" spans="1:26" s="5" customFormat="1" ht="27" customHeight="1" x14ac:dyDescent="0.25">
      <c r="A248" s="99">
        <f t="shared" si="13"/>
        <v>1</v>
      </c>
      <c r="B248" s="97">
        <f t="array" aca="1" ref="B248" ca="1">IF(AND(MAX(IF(O247:O1214=O248,X247:X1214))=X248,Y248&lt;=B$1),P248,"-")</f>
        <v>1122010201002</v>
      </c>
      <c r="C248" s="4">
        <v>1</v>
      </c>
      <c r="D248" s="4">
        <v>1</v>
      </c>
      <c r="E248" s="4">
        <v>2</v>
      </c>
      <c r="F248" s="4">
        <v>2</v>
      </c>
      <c r="G248" s="4">
        <v>1</v>
      </c>
      <c r="H248" s="4">
        <v>0</v>
      </c>
      <c r="I248" s="4">
        <v>2</v>
      </c>
      <c r="J248" s="4">
        <v>1</v>
      </c>
      <c r="K248" s="4">
        <v>2</v>
      </c>
      <c r="L248" s="4" t="s">
        <v>6312</v>
      </c>
      <c r="M248" s="4" t="str">
        <f t="shared" si="14"/>
        <v>NIVEL-9</v>
      </c>
      <c r="N248" s="4" t="str">
        <f t="shared" si="15"/>
        <v>1122010201000</v>
      </c>
      <c r="O248" s="55" t="str">
        <f t="shared" si="12"/>
        <v>1122010201002</v>
      </c>
      <c r="P248" s="105">
        <v>1122010201002</v>
      </c>
      <c r="Q248" s="106" t="s">
        <v>6308</v>
      </c>
      <c r="R248" s="108" t="s">
        <v>454</v>
      </c>
      <c r="S248" s="101" t="s">
        <v>36</v>
      </c>
      <c r="T248" s="33">
        <v>1122011201002</v>
      </c>
      <c r="U248" s="33" t="s">
        <v>40</v>
      </c>
      <c r="V248" s="34" t="s">
        <v>455</v>
      </c>
      <c r="W248" s="58" t="s">
        <v>24</v>
      </c>
      <c r="X248" s="58">
        <v>44927</v>
      </c>
      <c r="Y248" s="58">
        <v>44927</v>
      </c>
      <c r="Z248" s="93" t="s">
        <v>25</v>
      </c>
    </row>
    <row r="249" spans="1:26" s="5" customFormat="1" ht="27" customHeight="1" x14ac:dyDescent="0.25">
      <c r="A249" s="99">
        <f t="shared" si="13"/>
        <v>1</v>
      </c>
      <c r="B249" s="97">
        <f t="array" aca="1" ref="B249" ca="1">IF(AND(MAX(IF(O248:O1215=O249,X248:X1215))=X249,Y249&lt;=B$1),P249,"-")</f>
        <v>1122010201003</v>
      </c>
      <c r="C249" s="4">
        <v>1</v>
      </c>
      <c r="D249" s="4">
        <v>1</v>
      </c>
      <c r="E249" s="4">
        <v>2</v>
      </c>
      <c r="F249" s="4">
        <v>2</v>
      </c>
      <c r="G249" s="4">
        <v>1</v>
      </c>
      <c r="H249" s="4">
        <v>0</v>
      </c>
      <c r="I249" s="4">
        <v>2</v>
      </c>
      <c r="J249" s="4">
        <v>1</v>
      </c>
      <c r="K249" s="4">
        <v>3</v>
      </c>
      <c r="L249" s="4" t="s">
        <v>6312</v>
      </c>
      <c r="M249" s="4" t="str">
        <f t="shared" si="14"/>
        <v>NIVEL-9</v>
      </c>
      <c r="N249" s="4" t="str">
        <f t="shared" si="15"/>
        <v>1122010201000</v>
      </c>
      <c r="O249" s="55" t="str">
        <f t="shared" si="12"/>
        <v>1122010201003</v>
      </c>
      <c r="P249" s="105">
        <v>1122010201003</v>
      </c>
      <c r="Q249" s="106" t="s">
        <v>6308</v>
      </c>
      <c r="R249" s="108" t="s">
        <v>456</v>
      </c>
      <c r="S249" s="101" t="s">
        <v>36</v>
      </c>
      <c r="T249" s="33">
        <v>1122011201003</v>
      </c>
      <c r="U249" s="33" t="s">
        <v>40</v>
      </c>
      <c r="V249" s="34" t="s">
        <v>457</v>
      </c>
      <c r="W249" s="58" t="s">
        <v>24</v>
      </c>
      <c r="X249" s="58">
        <v>44927</v>
      </c>
      <c r="Y249" s="58">
        <v>44927</v>
      </c>
      <c r="Z249" s="93" t="s">
        <v>25</v>
      </c>
    </row>
    <row r="250" spans="1:26" s="5" customFormat="1" ht="27" customHeight="1" x14ac:dyDescent="0.25">
      <c r="A250" s="99">
        <f t="shared" si="13"/>
        <v>1</v>
      </c>
      <c r="B250" s="97">
        <f t="array" aca="1" ref="B250" ca="1">IF(AND(MAX(IF(O249:O1216=O250,X249:X1216))=X250,Y250&lt;=B$1),P250,"-")</f>
        <v>1122010201004</v>
      </c>
      <c r="C250" s="4">
        <v>1</v>
      </c>
      <c r="D250" s="4">
        <v>1</v>
      </c>
      <c r="E250" s="4">
        <v>2</v>
      </c>
      <c r="F250" s="4">
        <v>2</v>
      </c>
      <c r="G250" s="4">
        <v>1</v>
      </c>
      <c r="H250" s="4">
        <v>0</v>
      </c>
      <c r="I250" s="4">
        <v>2</v>
      </c>
      <c r="J250" s="4">
        <v>1</v>
      </c>
      <c r="K250" s="4">
        <v>4</v>
      </c>
      <c r="L250" s="4" t="s">
        <v>6312</v>
      </c>
      <c r="M250" s="4" t="str">
        <f t="shared" si="14"/>
        <v>NIVEL-9</v>
      </c>
      <c r="N250" s="4" t="str">
        <f t="shared" si="15"/>
        <v>1122010201000</v>
      </c>
      <c r="O250" s="55" t="str">
        <f t="shared" si="12"/>
        <v>1122010201004</v>
      </c>
      <c r="P250" s="105">
        <v>1122010201004</v>
      </c>
      <c r="Q250" s="106" t="s">
        <v>6308</v>
      </c>
      <c r="R250" s="108" t="s">
        <v>458</v>
      </c>
      <c r="S250" s="101" t="s">
        <v>36</v>
      </c>
      <c r="T250" s="33">
        <v>1122011201004</v>
      </c>
      <c r="U250" s="33" t="s">
        <v>40</v>
      </c>
      <c r="V250" s="34" t="s">
        <v>459</v>
      </c>
      <c r="W250" s="58" t="s">
        <v>24</v>
      </c>
      <c r="X250" s="58">
        <v>44927</v>
      </c>
      <c r="Y250" s="58">
        <v>44927</v>
      </c>
      <c r="Z250" s="93" t="s">
        <v>25</v>
      </c>
    </row>
    <row r="251" spans="1:26" s="5" customFormat="1" ht="27" customHeight="1" x14ac:dyDescent="0.25">
      <c r="A251" s="99">
        <f t="shared" si="13"/>
        <v>1</v>
      </c>
      <c r="B251" s="97">
        <f t="array" aca="1" ref="B251" ca="1">IF(AND(MAX(IF(O250:O1217=O251,X250:X1217))=X251,Y251&lt;=B$1),P251,"-")</f>
        <v>1122010201005</v>
      </c>
      <c r="C251" s="4">
        <v>1</v>
      </c>
      <c r="D251" s="4">
        <v>1</v>
      </c>
      <c r="E251" s="4">
        <v>2</v>
      </c>
      <c r="F251" s="4">
        <v>2</v>
      </c>
      <c r="G251" s="4">
        <v>1</v>
      </c>
      <c r="H251" s="4">
        <v>0</v>
      </c>
      <c r="I251" s="4">
        <v>2</v>
      </c>
      <c r="J251" s="4">
        <v>1</v>
      </c>
      <c r="K251" s="4">
        <v>5</v>
      </c>
      <c r="L251" s="4" t="s">
        <v>6312</v>
      </c>
      <c r="M251" s="4" t="str">
        <f t="shared" si="14"/>
        <v>NIVEL-9</v>
      </c>
      <c r="N251" s="4" t="str">
        <f t="shared" si="15"/>
        <v>1122010201000</v>
      </c>
      <c r="O251" s="55" t="str">
        <f t="shared" si="12"/>
        <v>1122010201005</v>
      </c>
      <c r="P251" s="105">
        <v>1122010201005</v>
      </c>
      <c r="Q251" s="106" t="s">
        <v>6308</v>
      </c>
      <c r="R251" s="108" t="s">
        <v>460</v>
      </c>
      <c r="S251" s="101" t="s">
        <v>36</v>
      </c>
      <c r="T251" s="33">
        <v>1122011201005</v>
      </c>
      <c r="U251" s="33" t="s">
        <v>40</v>
      </c>
      <c r="V251" s="34" t="s">
        <v>461</v>
      </c>
      <c r="W251" s="58" t="s">
        <v>24</v>
      </c>
      <c r="X251" s="58">
        <v>44927</v>
      </c>
      <c r="Y251" s="58">
        <v>44927</v>
      </c>
      <c r="Z251" s="93" t="s">
        <v>25</v>
      </c>
    </row>
    <row r="252" spans="1:26" s="5" customFormat="1" ht="27" customHeight="1" x14ac:dyDescent="0.25">
      <c r="A252" s="99">
        <f t="shared" si="13"/>
        <v>1</v>
      </c>
      <c r="B252" s="97">
        <f t="array" aca="1" ref="B252" ca="1">IF(AND(MAX(IF(O251:O1218=O252,X251:X1218))=X252,Y252&lt;=B$1),P252,"-")</f>
        <v>1122010201006</v>
      </c>
      <c r="C252" s="4">
        <v>1</v>
      </c>
      <c r="D252" s="4">
        <v>1</v>
      </c>
      <c r="E252" s="4">
        <v>2</v>
      </c>
      <c r="F252" s="4">
        <v>2</v>
      </c>
      <c r="G252" s="4">
        <v>1</v>
      </c>
      <c r="H252" s="4">
        <v>0</v>
      </c>
      <c r="I252" s="4">
        <v>2</v>
      </c>
      <c r="J252" s="4">
        <v>1</v>
      </c>
      <c r="K252" s="4">
        <v>6</v>
      </c>
      <c r="L252" s="4" t="s">
        <v>6312</v>
      </c>
      <c r="M252" s="4" t="str">
        <f t="shared" si="14"/>
        <v>NIVEL-9</v>
      </c>
      <c r="N252" s="4" t="str">
        <f t="shared" si="15"/>
        <v>1122010201000</v>
      </c>
      <c r="O252" s="55" t="str">
        <f t="shared" si="12"/>
        <v>1122010201006</v>
      </c>
      <c r="P252" s="105">
        <v>1122010201006</v>
      </c>
      <c r="Q252" s="106" t="s">
        <v>6308</v>
      </c>
      <c r="R252" s="108" t="s">
        <v>462</v>
      </c>
      <c r="S252" s="101" t="s">
        <v>36</v>
      </c>
      <c r="T252" s="33">
        <v>1122011201006</v>
      </c>
      <c r="U252" s="33" t="s">
        <v>40</v>
      </c>
      <c r="V252" s="34" t="s">
        <v>463</v>
      </c>
      <c r="W252" s="58" t="s">
        <v>24</v>
      </c>
      <c r="X252" s="58">
        <v>44927</v>
      </c>
      <c r="Y252" s="58">
        <v>44927</v>
      </c>
      <c r="Z252" s="93" t="s">
        <v>25</v>
      </c>
    </row>
    <row r="253" spans="1:26" s="5" customFormat="1" ht="27" customHeight="1" x14ac:dyDescent="0.25">
      <c r="A253" s="99">
        <f t="shared" si="13"/>
        <v>1</v>
      </c>
      <c r="B253" s="97">
        <f t="array" aca="1" ref="B253" ca="1">IF(AND(MAX(IF(O252:O1219=O253,X252:X1219))=X253,Y253&lt;=B$1),P253,"-")</f>
        <v>1122010201007</v>
      </c>
      <c r="C253" s="4">
        <v>1</v>
      </c>
      <c r="D253" s="4">
        <v>1</v>
      </c>
      <c r="E253" s="4">
        <v>2</v>
      </c>
      <c r="F253" s="4">
        <v>2</v>
      </c>
      <c r="G253" s="4">
        <v>1</v>
      </c>
      <c r="H253" s="4">
        <v>0</v>
      </c>
      <c r="I253" s="4">
        <v>2</v>
      </c>
      <c r="J253" s="4">
        <v>1</v>
      </c>
      <c r="K253" s="4">
        <v>7</v>
      </c>
      <c r="L253" s="4" t="s">
        <v>6312</v>
      </c>
      <c r="M253" s="4" t="str">
        <f t="shared" si="14"/>
        <v>NIVEL-9</v>
      </c>
      <c r="N253" s="4" t="str">
        <f t="shared" si="15"/>
        <v>1122010201000</v>
      </c>
      <c r="O253" s="55" t="str">
        <f t="shared" ref="O253:O313" si="16">CONCATENATE(P253)</f>
        <v>1122010201007</v>
      </c>
      <c r="P253" s="105">
        <v>1122010201007</v>
      </c>
      <c r="Q253" s="106" t="s">
        <v>6308</v>
      </c>
      <c r="R253" s="108" t="s">
        <v>464</v>
      </c>
      <c r="S253" s="101" t="s">
        <v>36</v>
      </c>
      <c r="T253" s="33">
        <v>1122011201007</v>
      </c>
      <c r="U253" s="33" t="s">
        <v>40</v>
      </c>
      <c r="V253" s="34" t="s">
        <v>465</v>
      </c>
      <c r="W253" s="58" t="s">
        <v>24</v>
      </c>
      <c r="X253" s="58">
        <v>44927</v>
      </c>
      <c r="Y253" s="58">
        <v>44927</v>
      </c>
      <c r="Z253" s="93" t="s">
        <v>25</v>
      </c>
    </row>
    <row r="254" spans="1:26" s="5" customFormat="1" ht="27" customHeight="1" x14ac:dyDescent="0.25">
      <c r="A254" s="99">
        <f t="shared" si="13"/>
        <v>1</v>
      </c>
      <c r="B254" s="97">
        <f t="array" aca="1" ref="B254" ca="1">IF(AND(MAX(IF(O253:O1220=O254,X253:X1220))=X254,Y254&lt;=B$1),P254,"-")</f>
        <v>1122010201008</v>
      </c>
      <c r="C254" s="4">
        <v>1</v>
      </c>
      <c r="D254" s="4">
        <v>1</v>
      </c>
      <c r="E254" s="4">
        <v>2</v>
      </c>
      <c r="F254" s="4">
        <v>2</v>
      </c>
      <c r="G254" s="4">
        <v>1</v>
      </c>
      <c r="H254" s="4">
        <v>0</v>
      </c>
      <c r="I254" s="4">
        <v>2</v>
      </c>
      <c r="J254" s="4">
        <v>1</v>
      </c>
      <c r="K254" s="4">
        <v>8</v>
      </c>
      <c r="L254" s="4" t="s">
        <v>6312</v>
      </c>
      <c r="M254" s="4" t="str">
        <f t="shared" si="14"/>
        <v>NIVEL-9</v>
      </c>
      <c r="N254" s="4" t="str">
        <f t="shared" si="15"/>
        <v>1122010201000</v>
      </c>
      <c r="O254" s="55" t="str">
        <f t="shared" si="16"/>
        <v>1122010201008</v>
      </c>
      <c r="P254" s="105">
        <v>1122010201008</v>
      </c>
      <c r="Q254" s="106" t="s">
        <v>6308</v>
      </c>
      <c r="R254" s="108" t="s">
        <v>466</v>
      </c>
      <c r="S254" s="101" t="s">
        <v>36</v>
      </c>
      <c r="T254" s="33">
        <v>1122011201008</v>
      </c>
      <c r="U254" s="33" t="s">
        <v>40</v>
      </c>
      <c r="V254" s="34" t="s">
        <v>467</v>
      </c>
      <c r="W254" s="58" t="s">
        <v>24</v>
      </c>
      <c r="X254" s="58">
        <v>44927</v>
      </c>
      <c r="Y254" s="58">
        <v>44927</v>
      </c>
      <c r="Z254" s="93" t="s">
        <v>25</v>
      </c>
    </row>
    <row r="255" spans="1:26" s="5" customFormat="1" ht="27" customHeight="1" x14ac:dyDescent="0.25">
      <c r="A255" s="99">
        <f t="shared" si="13"/>
        <v>1</v>
      </c>
      <c r="B255" s="97">
        <f t="array" aca="1" ref="B255" ca="1">IF(AND(MAX(IF(O254:O1221=O255,X254:X1221))=X255,Y255&lt;=B$1),P255,"-")</f>
        <v>1122010201009</v>
      </c>
      <c r="C255" s="4">
        <v>1</v>
      </c>
      <c r="D255" s="4">
        <v>1</v>
      </c>
      <c r="E255" s="4">
        <v>2</v>
      </c>
      <c r="F255" s="4">
        <v>2</v>
      </c>
      <c r="G255" s="4">
        <v>1</v>
      </c>
      <c r="H255" s="4">
        <v>0</v>
      </c>
      <c r="I255" s="4">
        <v>2</v>
      </c>
      <c r="J255" s="4">
        <v>1</v>
      </c>
      <c r="K255" s="4">
        <v>9</v>
      </c>
      <c r="L255" s="4" t="s">
        <v>6312</v>
      </c>
      <c r="M255" s="4" t="str">
        <f t="shared" si="14"/>
        <v>NIVEL-9</v>
      </c>
      <c r="N255" s="4" t="str">
        <f t="shared" si="15"/>
        <v>1122010201000</v>
      </c>
      <c r="O255" s="55" t="str">
        <f t="shared" si="16"/>
        <v>1122010201009</v>
      </c>
      <c r="P255" s="105">
        <v>1122010201009</v>
      </c>
      <c r="Q255" s="106" t="s">
        <v>6308</v>
      </c>
      <c r="R255" s="108" t="s">
        <v>468</v>
      </c>
      <c r="S255" s="101" t="s">
        <v>36</v>
      </c>
      <c r="T255" s="33">
        <v>1122011201009</v>
      </c>
      <c r="U255" s="33" t="s">
        <v>40</v>
      </c>
      <c r="V255" s="34" t="s">
        <v>469</v>
      </c>
      <c r="W255" s="58" t="s">
        <v>24</v>
      </c>
      <c r="X255" s="58">
        <v>44927</v>
      </c>
      <c r="Y255" s="58">
        <v>44927</v>
      </c>
      <c r="Z255" s="93" t="s">
        <v>25</v>
      </c>
    </row>
    <row r="256" spans="1:26" s="5" customFormat="1" ht="27" customHeight="1" x14ac:dyDescent="0.25">
      <c r="A256" s="99">
        <f t="shared" si="13"/>
        <v>1</v>
      </c>
      <c r="B256" s="97">
        <f t="array" aca="1" ref="B256" ca="1">IF(AND(MAX(IF(O255:O1222=O256,X255:X1222))=X256,Y256&lt;=B$1),P256,"-")</f>
        <v>1122010201010</v>
      </c>
      <c r="C256" s="4">
        <v>1</v>
      </c>
      <c r="D256" s="4">
        <v>1</v>
      </c>
      <c r="E256" s="4">
        <v>2</v>
      </c>
      <c r="F256" s="4">
        <v>2</v>
      </c>
      <c r="G256" s="4">
        <v>1</v>
      </c>
      <c r="H256" s="4">
        <v>0</v>
      </c>
      <c r="I256" s="4">
        <v>2</v>
      </c>
      <c r="J256" s="4">
        <v>1</v>
      </c>
      <c r="K256" s="4">
        <v>10</v>
      </c>
      <c r="L256" s="4" t="s">
        <v>6312</v>
      </c>
      <c r="M256" s="4" t="str">
        <f t="shared" si="14"/>
        <v>NIVEL-9</v>
      </c>
      <c r="N256" s="4" t="str">
        <f t="shared" si="15"/>
        <v>1122010201000</v>
      </c>
      <c r="O256" s="55" t="str">
        <f t="shared" si="16"/>
        <v>1122010201010</v>
      </c>
      <c r="P256" s="105">
        <v>1122010201010</v>
      </c>
      <c r="Q256" s="106" t="s">
        <v>6308</v>
      </c>
      <c r="R256" s="108" t="s">
        <v>470</v>
      </c>
      <c r="S256" s="101" t="s">
        <v>36</v>
      </c>
      <c r="T256" s="33">
        <v>1122011201010</v>
      </c>
      <c r="U256" s="33" t="s">
        <v>40</v>
      </c>
      <c r="V256" s="34" t="s">
        <v>471</v>
      </c>
      <c r="W256" s="58" t="s">
        <v>24</v>
      </c>
      <c r="X256" s="58">
        <v>44927</v>
      </c>
      <c r="Y256" s="58">
        <v>44927</v>
      </c>
      <c r="Z256" s="93" t="s">
        <v>25</v>
      </c>
    </row>
    <row r="257" spans="1:26" s="5" customFormat="1" ht="27" customHeight="1" x14ac:dyDescent="0.25">
      <c r="A257" s="99">
        <f t="shared" si="13"/>
        <v>1</v>
      </c>
      <c r="B257" s="97">
        <f t="array" aca="1" ref="B257" ca="1">IF(AND(MAX(IF(O257:O1224=O257,X257:X1224))=X257,Y257&lt;=B$1),P257,"-")</f>
        <v>1122010201011</v>
      </c>
      <c r="C257" s="4">
        <v>1</v>
      </c>
      <c r="D257" s="4">
        <v>1</v>
      </c>
      <c r="E257" s="4">
        <v>2</v>
      </c>
      <c r="F257" s="4">
        <v>2</v>
      </c>
      <c r="G257" s="4">
        <v>1</v>
      </c>
      <c r="H257" s="4">
        <v>0</v>
      </c>
      <c r="I257" s="4">
        <v>2</v>
      </c>
      <c r="J257" s="4">
        <v>1</v>
      </c>
      <c r="K257" s="4">
        <v>11</v>
      </c>
      <c r="L257" s="4" t="s">
        <v>6312</v>
      </c>
      <c r="M257" s="4" t="str">
        <f t="shared" si="14"/>
        <v>NIVEL-9</v>
      </c>
      <c r="N257" s="4" t="str">
        <f t="shared" si="15"/>
        <v>1122010201000</v>
      </c>
      <c r="O257" s="55" t="str">
        <f t="shared" si="16"/>
        <v>1122010201011</v>
      </c>
      <c r="P257" s="105">
        <v>1122010201011</v>
      </c>
      <c r="Q257" s="105" t="s">
        <v>6308</v>
      </c>
      <c r="R257" s="110" t="s">
        <v>474</v>
      </c>
      <c r="S257" s="101" t="s">
        <v>190</v>
      </c>
      <c r="T257" s="33">
        <v>1122010201011</v>
      </c>
      <c r="U257" s="4" t="s">
        <v>40</v>
      </c>
      <c r="V257" s="5" t="s">
        <v>472</v>
      </c>
      <c r="W257" s="58" t="s">
        <v>24</v>
      </c>
      <c r="X257" s="58">
        <v>45240</v>
      </c>
      <c r="Y257" s="58">
        <v>45240</v>
      </c>
      <c r="Z257" s="93" t="s">
        <v>425</v>
      </c>
    </row>
    <row r="258" spans="1:26" s="5" customFormat="1" ht="27" customHeight="1" x14ac:dyDescent="0.25">
      <c r="A258" s="99">
        <f t="shared" ref="A258:A321" si="17">COUNTIF(O:O,O258)</f>
        <v>1</v>
      </c>
      <c r="B258" s="97">
        <f t="array" aca="1" ref="B258" ca="1">IF(AND(MAX(IF(O257:O1225=O258,X257:X1225))=X258,Y258&lt;=B$1),P258,"-")</f>
        <v>1122010201999</v>
      </c>
      <c r="C258" s="4">
        <v>1</v>
      </c>
      <c r="D258" s="4">
        <v>1</v>
      </c>
      <c r="E258" s="4">
        <v>2</v>
      </c>
      <c r="F258" s="4">
        <v>2</v>
      </c>
      <c r="G258" s="4">
        <v>1</v>
      </c>
      <c r="H258" s="4">
        <v>0</v>
      </c>
      <c r="I258" s="4">
        <v>2</v>
      </c>
      <c r="J258" s="4">
        <v>1</v>
      </c>
      <c r="K258" s="4">
        <v>999</v>
      </c>
      <c r="L258" s="4" t="s">
        <v>6312</v>
      </c>
      <c r="M258" s="4" t="str">
        <f t="shared" si="14"/>
        <v>NIVEL-9</v>
      </c>
      <c r="N258" s="4" t="str">
        <f t="shared" si="15"/>
        <v>1122010201000</v>
      </c>
      <c r="O258" s="55" t="str">
        <f t="shared" si="16"/>
        <v>1122010201999</v>
      </c>
      <c r="P258" s="105">
        <v>1122010201999</v>
      </c>
      <c r="Q258" s="106" t="s">
        <v>6308</v>
      </c>
      <c r="R258" s="108" t="s">
        <v>475</v>
      </c>
      <c r="S258" s="101" t="s">
        <v>36</v>
      </c>
      <c r="T258" s="33">
        <v>1122011201999</v>
      </c>
      <c r="U258" s="33" t="s">
        <v>40</v>
      </c>
      <c r="V258" s="34" t="s">
        <v>476</v>
      </c>
      <c r="W258" s="58" t="s">
        <v>24</v>
      </c>
      <c r="X258" s="58">
        <v>44927</v>
      </c>
      <c r="Y258" s="58">
        <v>44927</v>
      </c>
      <c r="Z258" s="93" t="s">
        <v>25</v>
      </c>
    </row>
    <row r="259" spans="1:26" s="5" customFormat="1" ht="27" customHeight="1" x14ac:dyDescent="0.25">
      <c r="A259" s="99">
        <f t="shared" si="17"/>
        <v>1</v>
      </c>
      <c r="B259" s="97">
        <f t="array" aca="1" ref="B259" ca="1">IF(AND(MAX(IF(O258:O1226=O259,X258:X1226))=X259,Y259&lt;=B$1),P259,"-")</f>
        <v>1122010202000</v>
      </c>
      <c r="C259" s="4">
        <v>1</v>
      </c>
      <c r="D259" s="4">
        <v>1</v>
      </c>
      <c r="E259" s="4">
        <v>2</v>
      </c>
      <c r="F259" s="4">
        <v>2</v>
      </c>
      <c r="G259" s="4">
        <v>1</v>
      </c>
      <c r="H259" s="4">
        <v>0</v>
      </c>
      <c r="I259" s="4">
        <v>2</v>
      </c>
      <c r="J259" s="4">
        <v>2</v>
      </c>
      <c r="K259" s="4">
        <v>0</v>
      </c>
      <c r="L259" s="4" t="s">
        <v>6312</v>
      </c>
      <c r="M259" s="4" t="str">
        <f t="shared" si="14"/>
        <v>NIVEL-8</v>
      </c>
      <c r="N259" s="4" t="str">
        <f t="shared" si="15"/>
        <v>1122010200000</v>
      </c>
      <c r="O259" s="55" t="str">
        <f t="shared" si="16"/>
        <v>1122010202000</v>
      </c>
      <c r="P259" s="105">
        <v>1122010202000</v>
      </c>
      <c r="Q259" s="106" t="s">
        <v>6308</v>
      </c>
      <c r="R259" s="108" t="s">
        <v>477</v>
      </c>
      <c r="S259" s="101" t="s">
        <v>36</v>
      </c>
      <c r="T259" s="33">
        <v>1122011202000</v>
      </c>
      <c r="U259" s="33" t="s">
        <v>40</v>
      </c>
      <c r="V259" s="34" t="s">
        <v>478</v>
      </c>
      <c r="W259" s="58" t="s">
        <v>24</v>
      </c>
      <c r="X259" s="58">
        <v>44927</v>
      </c>
      <c r="Y259" s="58">
        <v>44927</v>
      </c>
      <c r="Z259" s="93" t="s">
        <v>25</v>
      </c>
    </row>
    <row r="260" spans="1:26" s="5" customFormat="1" ht="27" customHeight="1" x14ac:dyDescent="0.25">
      <c r="A260" s="99">
        <f t="shared" si="17"/>
        <v>1</v>
      </c>
      <c r="B260" s="97">
        <f t="array" aca="1" ref="B260" ca="1">IF(AND(MAX(IF(O259:O1227=O260,X259:X1227))=X260,Y260&lt;=B$1),P260,"-")</f>
        <v>1122010204000</v>
      </c>
      <c r="C260" s="4">
        <v>1</v>
      </c>
      <c r="D260" s="4">
        <v>1</v>
      </c>
      <c r="E260" s="4">
        <v>2</v>
      </c>
      <c r="F260" s="4">
        <v>2</v>
      </c>
      <c r="G260" s="4">
        <v>1</v>
      </c>
      <c r="H260" s="4">
        <v>0</v>
      </c>
      <c r="I260" s="4">
        <v>2</v>
      </c>
      <c r="J260" s="4">
        <v>4</v>
      </c>
      <c r="K260" s="4">
        <v>0</v>
      </c>
      <c r="L260" s="4" t="s">
        <v>6312</v>
      </c>
      <c r="M260" s="4" t="str">
        <f t="shared" ref="M260:M323" si="18">IF(K260&lt;&gt;0,"NIVEL-9",
IF(J260&lt;&gt;0,"NIVEL-8",
IF(I260&lt;&gt;0,"NIVEL-7",
IF(H260&lt;&gt;0,"NIVEL-6",
IF(G260&lt;&gt;0,"NIVEL-5",
IF(F260&lt;&gt;0,"NIVEL-4",
IF(E260&lt;&gt;0,"NIVEL-3",
IF(D260&lt;&gt;0,"NIVEL-2",
"NIVEL-1"))))))))</f>
        <v>NIVEL-8</v>
      </c>
      <c r="N260" s="4" t="str">
        <f t="shared" ref="N260:N323" si="19">IF(K260&lt;&gt;0,LEFT(P260,10)&amp;"000",
IF(J260&lt;&gt;0,LEFT(P260,8)&amp;"00000",
IF(I260&lt;&gt;0,LEFT(P260,7)&amp;"000000",
IF(H260&lt;&gt;0,LEFT(P260,6)&amp;"0000000",
IF(G260&lt;&gt;0,LEFT(P260,4)&amp;"000000000",
IF(F260&lt;&gt;0,LEFT(P260,3)&amp;"0000000000",
IF(E260&lt;&gt;0,LEFT(P260,2)&amp;"00000000000",
IF(D260&lt;&gt;0,LEFT(P260,1)&amp;"000000000000",
"-"))))))))</f>
        <v>1122010200000</v>
      </c>
      <c r="O260" s="55" t="str">
        <f t="shared" si="16"/>
        <v>1122010204000</v>
      </c>
      <c r="P260" s="105">
        <v>1122010204000</v>
      </c>
      <c r="Q260" s="106" t="s">
        <v>6308</v>
      </c>
      <c r="R260" s="108" t="s">
        <v>479</v>
      </c>
      <c r="S260" s="101" t="s">
        <v>36</v>
      </c>
      <c r="T260" s="33">
        <v>1122011204000</v>
      </c>
      <c r="U260" s="33" t="s">
        <v>40</v>
      </c>
      <c r="V260" s="34" t="s">
        <v>480</v>
      </c>
      <c r="W260" s="58" t="s">
        <v>24</v>
      </c>
      <c r="X260" s="58">
        <v>44927</v>
      </c>
      <c r="Y260" s="58">
        <v>44927</v>
      </c>
      <c r="Z260" s="93" t="s">
        <v>25</v>
      </c>
    </row>
    <row r="261" spans="1:26" s="5" customFormat="1" ht="27" customHeight="1" x14ac:dyDescent="0.25">
      <c r="A261" s="99">
        <f t="shared" si="17"/>
        <v>1</v>
      </c>
      <c r="B261" s="97">
        <f t="array" aca="1" ref="B261" ca="1">IF(AND(MAX(IF(O260:O1228=O261,X260:X1228))=X261,Y261&lt;=B$1),P261,"-")</f>
        <v>1122010205000</v>
      </c>
      <c r="C261" s="4">
        <v>1</v>
      </c>
      <c r="D261" s="4">
        <v>1</v>
      </c>
      <c r="E261" s="4">
        <v>2</v>
      </c>
      <c r="F261" s="4">
        <v>2</v>
      </c>
      <c r="G261" s="4">
        <v>1</v>
      </c>
      <c r="H261" s="4">
        <v>0</v>
      </c>
      <c r="I261" s="4">
        <v>2</v>
      </c>
      <c r="J261" s="4">
        <v>5</v>
      </c>
      <c r="K261" s="4">
        <v>0</v>
      </c>
      <c r="L261" s="4" t="s">
        <v>6312</v>
      </c>
      <c r="M261" s="4" t="str">
        <f t="shared" si="18"/>
        <v>NIVEL-8</v>
      </c>
      <c r="N261" s="4" t="str">
        <f t="shared" si="19"/>
        <v>1122010200000</v>
      </c>
      <c r="O261" s="55" t="str">
        <f t="shared" si="16"/>
        <v>1122010205000</v>
      </c>
      <c r="P261" s="105">
        <v>1122010205000</v>
      </c>
      <c r="Q261" s="106" t="s">
        <v>6308</v>
      </c>
      <c r="R261" s="108" t="s">
        <v>481</v>
      </c>
      <c r="S261" s="101" t="s">
        <v>36</v>
      </c>
      <c r="T261" s="33">
        <v>1122011205000</v>
      </c>
      <c r="U261" s="33" t="s">
        <v>40</v>
      </c>
      <c r="V261" s="34" t="s">
        <v>482</v>
      </c>
      <c r="W261" s="58" t="s">
        <v>24</v>
      </c>
      <c r="X261" s="58">
        <v>44927</v>
      </c>
      <c r="Y261" s="58">
        <v>44927</v>
      </c>
      <c r="Z261" s="93" t="s">
        <v>25</v>
      </c>
    </row>
    <row r="262" spans="1:26" s="5" customFormat="1" ht="27" customHeight="1" x14ac:dyDescent="0.25">
      <c r="A262" s="99">
        <f t="shared" si="17"/>
        <v>1</v>
      </c>
      <c r="B262" s="97">
        <f t="array" aca="1" ref="B262" ca="1">IF(AND(MAX(IF(O261:O1229=O262,X261:X1229))=X262,Y262&lt;=B$1),P262,"-")</f>
        <v>1122010206000</v>
      </c>
      <c r="C262" s="4">
        <v>1</v>
      </c>
      <c r="D262" s="4">
        <v>1</v>
      </c>
      <c r="E262" s="4">
        <v>2</v>
      </c>
      <c r="F262" s="4">
        <v>2</v>
      </c>
      <c r="G262" s="4">
        <v>1</v>
      </c>
      <c r="H262" s="4">
        <v>0</v>
      </c>
      <c r="I262" s="4">
        <v>2</v>
      </c>
      <c r="J262" s="4">
        <v>6</v>
      </c>
      <c r="K262" s="4">
        <v>0</v>
      </c>
      <c r="L262" s="4" t="s">
        <v>6312</v>
      </c>
      <c r="M262" s="4" t="str">
        <f t="shared" si="18"/>
        <v>NIVEL-8</v>
      </c>
      <c r="N262" s="4" t="str">
        <f t="shared" si="19"/>
        <v>1122010200000</v>
      </c>
      <c r="O262" s="55" t="str">
        <f t="shared" si="16"/>
        <v>1122010206000</v>
      </c>
      <c r="P262" s="105">
        <v>1122010206000</v>
      </c>
      <c r="Q262" s="106" t="s">
        <v>6308</v>
      </c>
      <c r="R262" s="108" t="s">
        <v>483</v>
      </c>
      <c r="S262" s="101" t="s">
        <v>36</v>
      </c>
      <c r="T262" s="33">
        <v>1122011206000</v>
      </c>
      <c r="U262" s="33" t="s">
        <v>40</v>
      </c>
      <c r="V262" s="34" t="s">
        <v>484</v>
      </c>
      <c r="W262" s="58" t="s">
        <v>24</v>
      </c>
      <c r="X262" s="58">
        <v>44927</v>
      </c>
      <c r="Y262" s="58">
        <v>44927</v>
      </c>
      <c r="Z262" s="93" t="s">
        <v>25</v>
      </c>
    </row>
    <row r="263" spans="1:26" s="5" customFormat="1" ht="27" customHeight="1" x14ac:dyDescent="0.25">
      <c r="A263" s="99">
        <f t="shared" si="17"/>
        <v>1</v>
      </c>
      <c r="B263" s="97">
        <f t="array" aca="1" ref="B263" ca="1">IF(AND(MAX(IF(O262:O1230=O263,X262:X1230))=X263,Y263&lt;=B$1),P263,"-")</f>
        <v>1122010207000</v>
      </c>
      <c r="C263" s="4">
        <v>1</v>
      </c>
      <c r="D263" s="4">
        <v>1</v>
      </c>
      <c r="E263" s="4">
        <v>2</v>
      </c>
      <c r="F263" s="4">
        <v>2</v>
      </c>
      <c r="G263" s="4">
        <v>1</v>
      </c>
      <c r="H263" s="4">
        <v>0</v>
      </c>
      <c r="I263" s="4">
        <v>2</v>
      </c>
      <c r="J263" s="4">
        <v>7</v>
      </c>
      <c r="K263" s="4">
        <v>0</v>
      </c>
      <c r="L263" s="4" t="s">
        <v>6312</v>
      </c>
      <c r="M263" s="4" t="str">
        <f t="shared" si="18"/>
        <v>NIVEL-8</v>
      </c>
      <c r="N263" s="4" t="str">
        <f t="shared" si="19"/>
        <v>1122010200000</v>
      </c>
      <c r="O263" s="55" t="str">
        <f t="shared" si="16"/>
        <v>1122010207000</v>
      </c>
      <c r="P263" s="105">
        <v>1122010207000</v>
      </c>
      <c r="Q263" s="106" t="s">
        <v>6308</v>
      </c>
      <c r="R263" s="108" t="s">
        <v>485</v>
      </c>
      <c r="S263" s="101" t="s">
        <v>36</v>
      </c>
      <c r="T263" s="33">
        <v>1122011207000</v>
      </c>
      <c r="U263" s="33" t="s">
        <v>40</v>
      </c>
      <c r="V263" s="34" t="s">
        <v>486</v>
      </c>
      <c r="W263" s="58" t="s">
        <v>24</v>
      </c>
      <c r="X263" s="58">
        <v>44927</v>
      </c>
      <c r="Y263" s="58">
        <v>44927</v>
      </c>
      <c r="Z263" s="93" t="s">
        <v>25</v>
      </c>
    </row>
    <row r="264" spans="1:26" s="5" customFormat="1" ht="27" customHeight="1" x14ac:dyDescent="0.25">
      <c r="A264" s="99">
        <f t="shared" si="17"/>
        <v>1</v>
      </c>
      <c r="B264" s="97">
        <f t="array" aca="1" ref="B264" ca="1">IF(AND(MAX(IF(O263:O1231=O264,X263:X1231))=X264,Y264&lt;=B$1),P264,"-")</f>
        <v>1122010208000</v>
      </c>
      <c r="C264" s="4">
        <v>1</v>
      </c>
      <c r="D264" s="4">
        <v>1</v>
      </c>
      <c r="E264" s="4">
        <v>2</v>
      </c>
      <c r="F264" s="4">
        <v>2</v>
      </c>
      <c r="G264" s="4">
        <v>1</v>
      </c>
      <c r="H264" s="4">
        <v>0</v>
      </c>
      <c r="I264" s="4">
        <v>2</v>
      </c>
      <c r="J264" s="4">
        <v>8</v>
      </c>
      <c r="K264" s="4">
        <v>0</v>
      </c>
      <c r="L264" s="4" t="s">
        <v>6312</v>
      </c>
      <c r="M264" s="4" t="str">
        <f t="shared" si="18"/>
        <v>NIVEL-8</v>
      </c>
      <c r="N264" s="4" t="str">
        <f t="shared" si="19"/>
        <v>1122010200000</v>
      </c>
      <c r="O264" s="55" t="str">
        <f t="shared" si="16"/>
        <v>1122010208000</v>
      </c>
      <c r="P264" s="105">
        <v>1122010208000</v>
      </c>
      <c r="Q264" s="106" t="s">
        <v>6308</v>
      </c>
      <c r="R264" s="108" t="s">
        <v>487</v>
      </c>
      <c r="S264" s="101" t="s">
        <v>36</v>
      </c>
      <c r="T264" s="33">
        <v>1122011208000</v>
      </c>
      <c r="U264" s="33" t="s">
        <v>40</v>
      </c>
      <c r="V264" s="34" t="s">
        <v>488</v>
      </c>
      <c r="W264" s="58" t="s">
        <v>24</v>
      </c>
      <c r="X264" s="58">
        <v>44927</v>
      </c>
      <c r="Y264" s="58">
        <v>44927</v>
      </c>
      <c r="Z264" s="93" t="s">
        <v>25</v>
      </c>
    </row>
    <row r="265" spans="1:26" s="5" customFormat="1" ht="27" customHeight="1" x14ac:dyDescent="0.25">
      <c r="A265" s="99">
        <f t="shared" si="17"/>
        <v>1</v>
      </c>
      <c r="B265" s="97">
        <f t="array" aca="1" ref="B265" ca="1">IF(AND(MAX(IF(O264:O1232=O265,X264:X1232))=X265,Y265&lt;=B$1),P265,"-")</f>
        <v>1122010209000</v>
      </c>
      <c r="C265" s="4">
        <v>1</v>
      </c>
      <c r="D265" s="4">
        <v>1</v>
      </c>
      <c r="E265" s="4">
        <v>2</v>
      </c>
      <c r="F265" s="4">
        <v>2</v>
      </c>
      <c r="G265" s="4">
        <v>1</v>
      </c>
      <c r="H265" s="4">
        <v>0</v>
      </c>
      <c r="I265" s="4">
        <v>2</v>
      </c>
      <c r="J265" s="4">
        <v>9</v>
      </c>
      <c r="K265" s="4">
        <v>0</v>
      </c>
      <c r="L265" s="4" t="s">
        <v>6312</v>
      </c>
      <c r="M265" s="4" t="str">
        <f t="shared" si="18"/>
        <v>NIVEL-8</v>
      </c>
      <c r="N265" s="4" t="str">
        <f t="shared" si="19"/>
        <v>1122010200000</v>
      </c>
      <c r="O265" s="55" t="str">
        <f t="shared" si="16"/>
        <v>1122010209000</v>
      </c>
      <c r="P265" s="105">
        <v>1122010209000</v>
      </c>
      <c r="Q265" s="106" t="s">
        <v>6308</v>
      </c>
      <c r="R265" s="108" t="s">
        <v>489</v>
      </c>
      <c r="S265" s="101" t="s">
        <v>36</v>
      </c>
      <c r="T265" s="33">
        <v>1122011209000</v>
      </c>
      <c r="U265" s="33" t="s">
        <v>40</v>
      </c>
      <c r="V265" s="34" t="s">
        <v>490</v>
      </c>
      <c r="W265" s="58" t="s">
        <v>24</v>
      </c>
      <c r="X265" s="58">
        <v>44927</v>
      </c>
      <c r="Y265" s="58">
        <v>44927</v>
      </c>
      <c r="Z265" s="93" t="s">
        <v>25</v>
      </c>
    </row>
    <row r="266" spans="1:26" s="5" customFormat="1" ht="27" customHeight="1" x14ac:dyDescent="0.25">
      <c r="A266" s="99">
        <f t="shared" si="17"/>
        <v>1</v>
      </c>
      <c r="B266" s="97">
        <f t="array" aca="1" ref="B266" ca="1">IF(AND(MAX(IF(O265:O1233=O266,X265:X1233))=X266,Y266&lt;=B$1),P266,"-")</f>
        <v>1122010210000</v>
      </c>
      <c r="C266" s="4">
        <v>1</v>
      </c>
      <c r="D266" s="4">
        <v>1</v>
      </c>
      <c r="E266" s="4">
        <v>2</v>
      </c>
      <c r="F266" s="4">
        <v>2</v>
      </c>
      <c r="G266" s="4">
        <v>1</v>
      </c>
      <c r="H266" s="4">
        <v>0</v>
      </c>
      <c r="I266" s="4">
        <v>2</v>
      </c>
      <c r="J266" s="4">
        <v>10</v>
      </c>
      <c r="K266" s="4">
        <v>0</v>
      </c>
      <c r="L266" s="4" t="s">
        <v>6312</v>
      </c>
      <c r="M266" s="4" t="str">
        <f t="shared" si="18"/>
        <v>NIVEL-8</v>
      </c>
      <c r="N266" s="4" t="str">
        <f t="shared" si="19"/>
        <v>1122010200000</v>
      </c>
      <c r="O266" s="55" t="str">
        <f t="shared" si="16"/>
        <v>1122010210000</v>
      </c>
      <c r="P266" s="105">
        <v>1122010210000</v>
      </c>
      <c r="Q266" s="106" t="s">
        <v>6308</v>
      </c>
      <c r="R266" s="108" t="s">
        <v>491</v>
      </c>
      <c r="S266" s="101" t="s">
        <v>36</v>
      </c>
      <c r="T266" s="33">
        <v>1122011210000</v>
      </c>
      <c r="U266" s="33" t="s">
        <v>40</v>
      </c>
      <c r="V266" s="34" t="s">
        <v>492</v>
      </c>
      <c r="W266" s="58" t="s">
        <v>24</v>
      </c>
      <c r="X266" s="58">
        <v>44927</v>
      </c>
      <c r="Y266" s="58">
        <v>44927</v>
      </c>
      <c r="Z266" s="93" t="s">
        <v>25</v>
      </c>
    </row>
    <row r="267" spans="1:26" s="5" customFormat="1" ht="27" customHeight="1" x14ac:dyDescent="0.25">
      <c r="A267" s="99">
        <f t="shared" si="17"/>
        <v>1</v>
      </c>
      <c r="B267" s="97">
        <f t="array" aca="1" ref="B267" ca="1">IF(AND(MAX(IF(O266:O1234=O267,X266:X1234))=X267,Y267&lt;=B$1),P267,"-")</f>
        <v>1122010211000</v>
      </c>
      <c r="C267" s="4">
        <v>1</v>
      </c>
      <c r="D267" s="4">
        <v>1</v>
      </c>
      <c r="E267" s="4">
        <v>2</v>
      </c>
      <c r="F267" s="4">
        <v>2</v>
      </c>
      <c r="G267" s="4">
        <v>1</v>
      </c>
      <c r="H267" s="4">
        <v>0</v>
      </c>
      <c r="I267" s="4">
        <v>2</v>
      </c>
      <c r="J267" s="4">
        <v>11</v>
      </c>
      <c r="K267" s="4">
        <v>0</v>
      </c>
      <c r="L267" s="4" t="s">
        <v>6312</v>
      </c>
      <c r="M267" s="4" t="str">
        <f t="shared" si="18"/>
        <v>NIVEL-8</v>
      </c>
      <c r="N267" s="4" t="str">
        <f t="shared" si="19"/>
        <v>1122010200000</v>
      </c>
      <c r="O267" s="55" t="str">
        <f t="shared" si="16"/>
        <v>1122010211000</v>
      </c>
      <c r="P267" s="105">
        <v>1122010211000</v>
      </c>
      <c r="Q267" s="106" t="s">
        <v>6308</v>
      </c>
      <c r="R267" s="108" t="s">
        <v>493</v>
      </c>
      <c r="S267" s="101" t="s">
        <v>36</v>
      </c>
      <c r="T267" s="33">
        <v>1122011211000</v>
      </c>
      <c r="U267" s="33" t="s">
        <v>40</v>
      </c>
      <c r="V267" s="34" t="s">
        <v>494</v>
      </c>
      <c r="W267" s="58" t="s">
        <v>24</v>
      </c>
      <c r="X267" s="58">
        <v>44927</v>
      </c>
      <c r="Y267" s="58">
        <v>44927</v>
      </c>
      <c r="Z267" s="93" t="s">
        <v>25</v>
      </c>
    </row>
    <row r="268" spans="1:26" s="5" customFormat="1" ht="27" customHeight="1" x14ac:dyDescent="0.25">
      <c r="A268" s="99">
        <f t="shared" si="17"/>
        <v>1</v>
      </c>
      <c r="B268" s="97">
        <f t="array" aca="1" ref="B268" ca="1">IF(AND(MAX(IF(O267:O1235=O268,X267:X1235))=X268,Y268&lt;=B$1),P268,"-")</f>
        <v>1122010299000</v>
      </c>
      <c r="C268" s="4">
        <v>1</v>
      </c>
      <c r="D268" s="4">
        <v>1</v>
      </c>
      <c r="E268" s="4">
        <v>2</v>
      </c>
      <c r="F268" s="4">
        <v>2</v>
      </c>
      <c r="G268" s="4">
        <v>1</v>
      </c>
      <c r="H268" s="4">
        <v>0</v>
      </c>
      <c r="I268" s="4">
        <v>2</v>
      </c>
      <c r="J268" s="4">
        <v>99</v>
      </c>
      <c r="K268" s="4">
        <v>0</v>
      </c>
      <c r="L268" s="4" t="s">
        <v>6312</v>
      </c>
      <c r="M268" s="4" t="str">
        <f t="shared" si="18"/>
        <v>NIVEL-8</v>
      </c>
      <c r="N268" s="4" t="str">
        <f t="shared" si="19"/>
        <v>1122010200000</v>
      </c>
      <c r="O268" s="55" t="str">
        <f t="shared" si="16"/>
        <v>1122010299000</v>
      </c>
      <c r="P268" s="105">
        <v>1122010299000</v>
      </c>
      <c r="Q268" s="106" t="s">
        <v>6308</v>
      </c>
      <c r="R268" s="108" t="s">
        <v>495</v>
      </c>
      <c r="S268" s="101" t="s">
        <v>36</v>
      </c>
      <c r="T268" s="33">
        <v>1122011299000</v>
      </c>
      <c r="U268" s="33" t="s">
        <v>40</v>
      </c>
      <c r="V268" s="34" t="s">
        <v>496</v>
      </c>
      <c r="W268" s="58" t="s">
        <v>24</v>
      </c>
      <c r="X268" s="58">
        <v>44927</v>
      </c>
      <c r="Y268" s="58">
        <v>44927</v>
      </c>
      <c r="Z268" s="93" t="s">
        <v>25</v>
      </c>
    </row>
    <row r="269" spans="1:26" s="5" customFormat="1" ht="27" customHeight="1" x14ac:dyDescent="0.25">
      <c r="A269" s="99">
        <f t="shared" si="17"/>
        <v>1</v>
      </c>
      <c r="B269" s="97">
        <f t="array" aca="1" ref="B269" ca="1">IF(AND(MAX(IF(O268:O1236=O269,X268:X1236))=X269,Y269&lt;=B$1),P269,"-")</f>
        <v>1122010300000</v>
      </c>
      <c r="C269" s="4">
        <v>1</v>
      </c>
      <c r="D269" s="4">
        <v>1</v>
      </c>
      <c r="E269" s="4">
        <v>2</v>
      </c>
      <c r="F269" s="4">
        <v>2</v>
      </c>
      <c r="G269" s="4">
        <v>1</v>
      </c>
      <c r="H269" s="4">
        <v>0</v>
      </c>
      <c r="I269" s="4">
        <v>3</v>
      </c>
      <c r="J269" s="4">
        <v>0</v>
      </c>
      <c r="K269" s="4">
        <v>0</v>
      </c>
      <c r="L269" s="4" t="s">
        <v>6310</v>
      </c>
      <c r="M269" s="4" t="str">
        <f t="shared" si="18"/>
        <v>NIVEL-7</v>
      </c>
      <c r="N269" s="4" t="str">
        <f t="shared" si="19"/>
        <v>1122010000000</v>
      </c>
      <c r="O269" s="55" t="str">
        <f t="shared" si="16"/>
        <v>1122010300000</v>
      </c>
      <c r="P269" s="105">
        <v>1122010300000</v>
      </c>
      <c r="Q269" s="106" t="s">
        <v>6309</v>
      </c>
      <c r="R269" s="108" t="s">
        <v>497</v>
      </c>
      <c r="S269" s="101" t="s">
        <v>36</v>
      </c>
      <c r="T269" s="33">
        <v>1122011300000</v>
      </c>
      <c r="U269" s="33" t="s">
        <v>21</v>
      </c>
      <c r="V269" s="34" t="s">
        <v>498</v>
      </c>
      <c r="W269" s="58" t="s">
        <v>24</v>
      </c>
      <c r="X269" s="58">
        <v>44927</v>
      </c>
      <c r="Y269" s="58">
        <v>44927</v>
      </c>
      <c r="Z269" s="93" t="s">
        <v>25</v>
      </c>
    </row>
    <row r="270" spans="1:26" s="5" customFormat="1" ht="27" customHeight="1" x14ac:dyDescent="0.25">
      <c r="A270" s="99">
        <f t="shared" si="17"/>
        <v>1</v>
      </c>
      <c r="B270" s="97">
        <f t="array" aca="1" ref="B270" ca="1">IF(AND(MAX(IF(O269:O1237=O270,X269:X1237))=X270,Y270&lt;=B$1),P270,"-")</f>
        <v>1122010301000</v>
      </c>
      <c r="C270" s="4">
        <v>1</v>
      </c>
      <c r="D270" s="4">
        <v>1</v>
      </c>
      <c r="E270" s="4">
        <v>2</v>
      </c>
      <c r="F270" s="4">
        <v>2</v>
      </c>
      <c r="G270" s="4">
        <v>1</v>
      </c>
      <c r="H270" s="4">
        <v>0</v>
      </c>
      <c r="I270" s="4">
        <v>3</v>
      </c>
      <c r="J270" s="4">
        <v>1</v>
      </c>
      <c r="K270" s="4">
        <v>0</v>
      </c>
      <c r="L270" s="4" t="s">
        <v>6312</v>
      </c>
      <c r="M270" s="4" t="str">
        <f t="shared" si="18"/>
        <v>NIVEL-8</v>
      </c>
      <c r="N270" s="4" t="str">
        <f t="shared" si="19"/>
        <v>1122010300000</v>
      </c>
      <c r="O270" s="55" t="str">
        <f t="shared" si="16"/>
        <v>1122010301000</v>
      </c>
      <c r="P270" s="105">
        <v>1122010301000</v>
      </c>
      <c r="Q270" s="106" t="s">
        <v>6309</v>
      </c>
      <c r="R270" s="108" t="s">
        <v>499</v>
      </c>
      <c r="S270" s="101" t="s">
        <v>36</v>
      </c>
      <c r="T270" s="33">
        <v>1122011301000</v>
      </c>
      <c r="U270" s="33" t="s">
        <v>21</v>
      </c>
      <c r="V270" s="34" t="s">
        <v>500</v>
      </c>
      <c r="W270" s="58" t="s">
        <v>24</v>
      </c>
      <c r="X270" s="58">
        <v>44927</v>
      </c>
      <c r="Y270" s="58">
        <v>44927</v>
      </c>
      <c r="Z270" s="93" t="s">
        <v>25</v>
      </c>
    </row>
    <row r="271" spans="1:26" s="5" customFormat="1" ht="27" customHeight="1" x14ac:dyDescent="0.25">
      <c r="A271" s="99">
        <f t="shared" si="17"/>
        <v>1</v>
      </c>
      <c r="B271" s="97">
        <f t="array" aca="1" ref="B271" ca="1">IF(AND(MAX(IF(O270:O1238=O271,X270:X1238))=X271,Y271&lt;=B$1),P271,"-")</f>
        <v>1122010301001</v>
      </c>
      <c r="C271" s="4">
        <v>1</v>
      </c>
      <c r="D271" s="4">
        <v>1</v>
      </c>
      <c r="E271" s="4">
        <v>2</v>
      </c>
      <c r="F271" s="4">
        <v>2</v>
      </c>
      <c r="G271" s="4">
        <v>1</v>
      </c>
      <c r="H271" s="4">
        <v>0</v>
      </c>
      <c r="I271" s="4">
        <v>3</v>
      </c>
      <c r="J271" s="4">
        <v>1</v>
      </c>
      <c r="K271" s="4">
        <v>1</v>
      </c>
      <c r="L271" s="4" t="s">
        <v>6312</v>
      </c>
      <c r="M271" s="4" t="str">
        <f t="shared" si="18"/>
        <v>NIVEL-9</v>
      </c>
      <c r="N271" s="4" t="str">
        <f t="shared" si="19"/>
        <v>1122010301000</v>
      </c>
      <c r="O271" s="55" t="str">
        <f t="shared" si="16"/>
        <v>1122010301001</v>
      </c>
      <c r="P271" s="105">
        <v>1122010301001</v>
      </c>
      <c r="Q271" s="106" t="s">
        <v>6308</v>
      </c>
      <c r="R271" s="108" t="s">
        <v>501</v>
      </c>
      <c r="S271" s="101" t="s">
        <v>36</v>
      </c>
      <c r="T271" s="33">
        <v>1122011301001</v>
      </c>
      <c r="U271" s="33" t="s">
        <v>40</v>
      </c>
      <c r="V271" s="34" t="s">
        <v>502</v>
      </c>
      <c r="W271" s="58" t="s">
        <v>24</v>
      </c>
      <c r="X271" s="58">
        <v>44927</v>
      </c>
      <c r="Y271" s="58">
        <v>44927</v>
      </c>
      <c r="Z271" s="93" t="s">
        <v>25</v>
      </c>
    </row>
    <row r="272" spans="1:26" s="5" customFormat="1" ht="27" customHeight="1" x14ac:dyDescent="0.25">
      <c r="A272" s="99">
        <f t="shared" si="17"/>
        <v>1</v>
      </c>
      <c r="B272" s="97">
        <f t="array" aca="1" ref="B272" ca="1">IF(AND(MAX(IF(O271:O1239=O272,X271:X1239))=X272,Y272&lt;=B$1),P272,"-")</f>
        <v>1122010301002</v>
      </c>
      <c r="C272" s="4">
        <v>1</v>
      </c>
      <c r="D272" s="4">
        <v>1</v>
      </c>
      <c r="E272" s="4">
        <v>2</v>
      </c>
      <c r="F272" s="4">
        <v>2</v>
      </c>
      <c r="G272" s="4">
        <v>1</v>
      </c>
      <c r="H272" s="4">
        <v>0</v>
      </c>
      <c r="I272" s="4">
        <v>3</v>
      </c>
      <c r="J272" s="4">
        <v>1</v>
      </c>
      <c r="K272" s="4">
        <v>2</v>
      </c>
      <c r="L272" s="4" t="s">
        <v>6312</v>
      </c>
      <c r="M272" s="4" t="str">
        <f t="shared" si="18"/>
        <v>NIVEL-9</v>
      </c>
      <c r="N272" s="4" t="str">
        <f t="shared" si="19"/>
        <v>1122010301000</v>
      </c>
      <c r="O272" s="55" t="str">
        <f t="shared" si="16"/>
        <v>1122010301002</v>
      </c>
      <c r="P272" s="105">
        <v>1122010301002</v>
      </c>
      <c r="Q272" s="106" t="s">
        <v>6308</v>
      </c>
      <c r="R272" s="108" t="s">
        <v>503</v>
      </c>
      <c r="S272" s="101" t="s">
        <v>36</v>
      </c>
      <c r="T272" s="33">
        <v>1122011301002</v>
      </c>
      <c r="U272" s="33" t="s">
        <v>40</v>
      </c>
      <c r="V272" s="34" t="s">
        <v>504</v>
      </c>
      <c r="W272" s="58" t="s">
        <v>24</v>
      </c>
      <c r="X272" s="58">
        <v>44927</v>
      </c>
      <c r="Y272" s="58">
        <v>44927</v>
      </c>
      <c r="Z272" s="93" t="s">
        <v>25</v>
      </c>
    </row>
    <row r="273" spans="1:26" s="5" customFormat="1" ht="27" customHeight="1" x14ac:dyDescent="0.25">
      <c r="A273" s="99">
        <f t="shared" si="17"/>
        <v>1</v>
      </c>
      <c r="B273" s="97">
        <f t="array" aca="1" ref="B273" ca="1">IF(AND(MAX(IF(O272:O1240=O273,X272:X1240))=X273,Y273&lt;=B$1),P273,"-")</f>
        <v>1122010301003</v>
      </c>
      <c r="C273" s="4">
        <v>1</v>
      </c>
      <c r="D273" s="4">
        <v>1</v>
      </c>
      <c r="E273" s="4">
        <v>2</v>
      </c>
      <c r="F273" s="4">
        <v>2</v>
      </c>
      <c r="G273" s="4">
        <v>1</v>
      </c>
      <c r="H273" s="4">
        <v>0</v>
      </c>
      <c r="I273" s="4">
        <v>3</v>
      </c>
      <c r="J273" s="4">
        <v>1</v>
      </c>
      <c r="K273" s="4">
        <v>3</v>
      </c>
      <c r="L273" s="4" t="s">
        <v>6312</v>
      </c>
      <c r="M273" s="4" t="str">
        <f t="shared" si="18"/>
        <v>NIVEL-9</v>
      </c>
      <c r="N273" s="4" t="str">
        <f t="shared" si="19"/>
        <v>1122010301000</v>
      </c>
      <c r="O273" s="55" t="str">
        <f t="shared" si="16"/>
        <v>1122010301003</v>
      </c>
      <c r="P273" s="105">
        <v>1122010301003</v>
      </c>
      <c r="Q273" s="106" t="s">
        <v>6308</v>
      </c>
      <c r="R273" s="108" t="s">
        <v>505</v>
      </c>
      <c r="S273" s="101" t="s">
        <v>36</v>
      </c>
      <c r="T273" s="33">
        <v>1122011301003</v>
      </c>
      <c r="U273" s="33" t="s">
        <v>40</v>
      </c>
      <c r="V273" s="34" t="s">
        <v>506</v>
      </c>
      <c r="W273" s="58" t="s">
        <v>24</v>
      </c>
      <c r="X273" s="58">
        <v>44927</v>
      </c>
      <c r="Y273" s="58">
        <v>44927</v>
      </c>
      <c r="Z273" s="93" t="s">
        <v>25</v>
      </c>
    </row>
    <row r="274" spans="1:26" s="5" customFormat="1" ht="27" customHeight="1" x14ac:dyDescent="0.25">
      <c r="A274" s="99">
        <f t="shared" si="17"/>
        <v>1</v>
      </c>
      <c r="B274" s="97">
        <f t="array" aca="1" ref="B274" ca="1">IF(AND(MAX(IF(O273:O1241=O274,X273:X1241))=X274,Y274&lt;=B$1),P274,"-")</f>
        <v>1122010301004</v>
      </c>
      <c r="C274" s="4">
        <v>1</v>
      </c>
      <c r="D274" s="4">
        <v>1</v>
      </c>
      <c r="E274" s="4">
        <v>2</v>
      </c>
      <c r="F274" s="4">
        <v>2</v>
      </c>
      <c r="G274" s="4">
        <v>1</v>
      </c>
      <c r="H274" s="4">
        <v>0</v>
      </c>
      <c r="I274" s="4">
        <v>3</v>
      </c>
      <c r="J274" s="4">
        <v>1</v>
      </c>
      <c r="K274" s="4">
        <v>4</v>
      </c>
      <c r="L274" s="4" t="s">
        <v>6312</v>
      </c>
      <c r="M274" s="4" t="str">
        <f t="shared" si="18"/>
        <v>NIVEL-9</v>
      </c>
      <c r="N274" s="4" t="str">
        <f t="shared" si="19"/>
        <v>1122010301000</v>
      </c>
      <c r="O274" s="55" t="str">
        <f t="shared" si="16"/>
        <v>1122010301004</v>
      </c>
      <c r="P274" s="105">
        <v>1122010301004</v>
      </c>
      <c r="Q274" s="106" t="s">
        <v>6308</v>
      </c>
      <c r="R274" s="108" t="s">
        <v>507</v>
      </c>
      <c r="S274" s="101" t="s">
        <v>36</v>
      </c>
      <c r="T274" s="33">
        <v>1122011301004</v>
      </c>
      <c r="U274" s="33" t="s">
        <v>40</v>
      </c>
      <c r="V274" s="34" t="s">
        <v>508</v>
      </c>
      <c r="W274" s="58" t="s">
        <v>24</v>
      </c>
      <c r="X274" s="58">
        <v>44927</v>
      </c>
      <c r="Y274" s="58">
        <v>44927</v>
      </c>
      <c r="Z274" s="93" t="s">
        <v>25</v>
      </c>
    </row>
    <row r="275" spans="1:26" s="5" customFormat="1" ht="27" customHeight="1" x14ac:dyDescent="0.25">
      <c r="A275" s="99">
        <f t="shared" si="17"/>
        <v>1</v>
      </c>
      <c r="B275" s="97">
        <f t="array" aca="1" ref="B275" ca="1">IF(AND(MAX(IF(O274:O1242=O275,X274:X1242))=X275,Y275&lt;=B$1),P275,"-")</f>
        <v>1122010301005</v>
      </c>
      <c r="C275" s="4">
        <v>1</v>
      </c>
      <c r="D275" s="4">
        <v>1</v>
      </c>
      <c r="E275" s="4">
        <v>2</v>
      </c>
      <c r="F275" s="4">
        <v>2</v>
      </c>
      <c r="G275" s="4">
        <v>1</v>
      </c>
      <c r="H275" s="4">
        <v>0</v>
      </c>
      <c r="I275" s="4">
        <v>3</v>
      </c>
      <c r="J275" s="4">
        <v>1</v>
      </c>
      <c r="K275" s="4">
        <v>5</v>
      </c>
      <c r="L275" s="4" t="s">
        <v>6312</v>
      </c>
      <c r="M275" s="4" t="str">
        <f t="shared" si="18"/>
        <v>NIVEL-9</v>
      </c>
      <c r="N275" s="4" t="str">
        <f t="shared" si="19"/>
        <v>1122010301000</v>
      </c>
      <c r="O275" s="55" t="str">
        <f t="shared" si="16"/>
        <v>1122010301005</v>
      </c>
      <c r="P275" s="105">
        <v>1122010301005</v>
      </c>
      <c r="Q275" s="106" t="s">
        <v>6308</v>
      </c>
      <c r="R275" s="108" t="s">
        <v>509</v>
      </c>
      <c r="S275" s="101" t="s">
        <v>36</v>
      </c>
      <c r="T275" s="33">
        <v>1122011301005</v>
      </c>
      <c r="U275" s="33" t="s">
        <v>40</v>
      </c>
      <c r="V275" s="34" t="s">
        <v>510</v>
      </c>
      <c r="W275" s="58" t="s">
        <v>24</v>
      </c>
      <c r="X275" s="58">
        <v>44927</v>
      </c>
      <c r="Y275" s="58">
        <v>44927</v>
      </c>
      <c r="Z275" s="93" t="s">
        <v>25</v>
      </c>
    </row>
    <row r="276" spans="1:26" s="5" customFormat="1" ht="27" customHeight="1" x14ac:dyDescent="0.25">
      <c r="A276" s="99">
        <f t="shared" si="17"/>
        <v>1</v>
      </c>
      <c r="B276" s="97">
        <f t="array" aca="1" ref="B276" ca="1">IF(AND(MAX(IF(O275:O1243=O276,X275:X1243))=X276,Y276&lt;=B$1),P276,"-")</f>
        <v>1122010301006</v>
      </c>
      <c r="C276" s="4">
        <v>1</v>
      </c>
      <c r="D276" s="4">
        <v>1</v>
      </c>
      <c r="E276" s="4">
        <v>2</v>
      </c>
      <c r="F276" s="4">
        <v>2</v>
      </c>
      <c r="G276" s="4">
        <v>1</v>
      </c>
      <c r="H276" s="4">
        <v>0</v>
      </c>
      <c r="I276" s="4">
        <v>3</v>
      </c>
      <c r="J276" s="4">
        <v>1</v>
      </c>
      <c r="K276" s="4">
        <v>6</v>
      </c>
      <c r="L276" s="4" t="s">
        <v>6312</v>
      </c>
      <c r="M276" s="4" t="str">
        <f t="shared" si="18"/>
        <v>NIVEL-9</v>
      </c>
      <c r="N276" s="4" t="str">
        <f t="shared" si="19"/>
        <v>1122010301000</v>
      </c>
      <c r="O276" s="55" t="str">
        <f t="shared" si="16"/>
        <v>1122010301006</v>
      </c>
      <c r="P276" s="105">
        <v>1122010301006</v>
      </c>
      <c r="Q276" s="106" t="s">
        <v>6308</v>
      </c>
      <c r="R276" s="108" t="s">
        <v>511</v>
      </c>
      <c r="S276" s="101" t="s">
        <v>36</v>
      </c>
      <c r="T276" s="33">
        <v>1122011301006</v>
      </c>
      <c r="U276" s="33" t="s">
        <v>40</v>
      </c>
      <c r="V276" s="34" t="s">
        <v>512</v>
      </c>
      <c r="W276" s="58" t="s">
        <v>24</v>
      </c>
      <c r="X276" s="58">
        <v>44927</v>
      </c>
      <c r="Y276" s="58">
        <v>44927</v>
      </c>
      <c r="Z276" s="93" t="s">
        <v>25</v>
      </c>
    </row>
    <row r="277" spans="1:26" s="5" customFormat="1" ht="27" customHeight="1" x14ac:dyDescent="0.25">
      <c r="A277" s="99">
        <f t="shared" si="17"/>
        <v>1</v>
      </c>
      <c r="B277" s="97">
        <f t="array" aca="1" ref="B277" ca="1">IF(AND(MAX(IF(O276:O1244=O277,X276:X1244))=X277,Y277&lt;=B$1),P277,"-")</f>
        <v>1122010301007</v>
      </c>
      <c r="C277" s="4">
        <v>1</v>
      </c>
      <c r="D277" s="4">
        <v>1</v>
      </c>
      <c r="E277" s="4">
        <v>2</v>
      </c>
      <c r="F277" s="4">
        <v>2</v>
      </c>
      <c r="G277" s="4">
        <v>1</v>
      </c>
      <c r="H277" s="4">
        <v>0</v>
      </c>
      <c r="I277" s="4">
        <v>3</v>
      </c>
      <c r="J277" s="4">
        <v>1</v>
      </c>
      <c r="K277" s="4">
        <v>7</v>
      </c>
      <c r="L277" s="4" t="s">
        <v>6312</v>
      </c>
      <c r="M277" s="4" t="str">
        <f t="shared" si="18"/>
        <v>NIVEL-9</v>
      </c>
      <c r="N277" s="4" t="str">
        <f t="shared" si="19"/>
        <v>1122010301000</v>
      </c>
      <c r="O277" s="55" t="str">
        <f t="shared" si="16"/>
        <v>1122010301007</v>
      </c>
      <c r="P277" s="105">
        <v>1122010301007</v>
      </c>
      <c r="Q277" s="106" t="s">
        <v>6308</v>
      </c>
      <c r="R277" s="108" t="s">
        <v>513</v>
      </c>
      <c r="S277" s="101" t="s">
        <v>36</v>
      </c>
      <c r="T277" s="33">
        <v>1122011301007</v>
      </c>
      <c r="U277" s="33" t="s">
        <v>40</v>
      </c>
      <c r="V277" s="34" t="s">
        <v>514</v>
      </c>
      <c r="W277" s="58" t="s">
        <v>24</v>
      </c>
      <c r="X277" s="58">
        <v>44927</v>
      </c>
      <c r="Y277" s="58">
        <v>44927</v>
      </c>
      <c r="Z277" s="93" t="s">
        <v>25</v>
      </c>
    </row>
    <row r="278" spans="1:26" s="5" customFormat="1" ht="27" customHeight="1" x14ac:dyDescent="0.25">
      <c r="A278" s="99">
        <f t="shared" si="17"/>
        <v>1</v>
      </c>
      <c r="B278" s="97">
        <f t="array" aca="1" ref="B278" ca="1">IF(AND(MAX(IF(O277:O1245=O278,X277:X1245))=X278,Y278&lt;=B$1),P278,"-")</f>
        <v>1122010301008</v>
      </c>
      <c r="C278" s="4">
        <v>1</v>
      </c>
      <c r="D278" s="4">
        <v>1</v>
      </c>
      <c r="E278" s="4">
        <v>2</v>
      </c>
      <c r="F278" s="4">
        <v>2</v>
      </c>
      <c r="G278" s="4">
        <v>1</v>
      </c>
      <c r="H278" s="4">
        <v>0</v>
      </c>
      <c r="I278" s="4">
        <v>3</v>
      </c>
      <c r="J278" s="4">
        <v>1</v>
      </c>
      <c r="K278" s="4">
        <v>8</v>
      </c>
      <c r="L278" s="4" t="s">
        <v>6312</v>
      </c>
      <c r="M278" s="4" t="str">
        <f t="shared" si="18"/>
        <v>NIVEL-9</v>
      </c>
      <c r="N278" s="4" t="str">
        <f t="shared" si="19"/>
        <v>1122010301000</v>
      </c>
      <c r="O278" s="55" t="str">
        <f t="shared" si="16"/>
        <v>1122010301008</v>
      </c>
      <c r="P278" s="105">
        <v>1122010301008</v>
      </c>
      <c r="Q278" s="106" t="s">
        <v>6308</v>
      </c>
      <c r="R278" s="108" t="s">
        <v>515</v>
      </c>
      <c r="S278" s="101" t="s">
        <v>36</v>
      </c>
      <c r="T278" s="33">
        <v>1122011301008</v>
      </c>
      <c r="U278" s="33" t="s">
        <v>40</v>
      </c>
      <c r="V278" s="34" t="s">
        <v>516</v>
      </c>
      <c r="W278" s="58" t="s">
        <v>24</v>
      </c>
      <c r="X278" s="58">
        <v>44927</v>
      </c>
      <c r="Y278" s="58">
        <v>44927</v>
      </c>
      <c r="Z278" s="93" t="s">
        <v>25</v>
      </c>
    </row>
    <row r="279" spans="1:26" s="5" customFormat="1" ht="27" customHeight="1" x14ac:dyDescent="0.25">
      <c r="A279" s="99">
        <f t="shared" si="17"/>
        <v>1</v>
      </c>
      <c r="B279" s="97">
        <f t="array" aca="1" ref="B279" ca="1">IF(AND(MAX(IF(O278:O1246=O279,X278:X1246))=X279,Y279&lt;=B$1),P279,"-")</f>
        <v>1122010301009</v>
      </c>
      <c r="C279" s="4">
        <v>1</v>
      </c>
      <c r="D279" s="4">
        <v>1</v>
      </c>
      <c r="E279" s="4">
        <v>2</v>
      </c>
      <c r="F279" s="4">
        <v>2</v>
      </c>
      <c r="G279" s="4">
        <v>1</v>
      </c>
      <c r="H279" s="4">
        <v>0</v>
      </c>
      <c r="I279" s="4">
        <v>3</v>
      </c>
      <c r="J279" s="4">
        <v>1</v>
      </c>
      <c r="K279" s="4">
        <v>9</v>
      </c>
      <c r="L279" s="4" t="s">
        <v>6312</v>
      </c>
      <c r="M279" s="4" t="str">
        <f t="shared" si="18"/>
        <v>NIVEL-9</v>
      </c>
      <c r="N279" s="4" t="str">
        <f t="shared" si="19"/>
        <v>1122010301000</v>
      </c>
      <c r="O279" s="55" t="str">
        <f t="shared" si="16"/>
        <v>1122010301009</v>
      </c>
      <c r="P279" s="105">
        <v>1122010301009</v>
      </c>
      <c r="Q279" s="106" t="s">
        <v>6308</v>
      </c>
      <c r="R279" s="108" t="s">
        <v>517</v>
      </c>
      <c r="S279" s="101" t="s">
        <v>36</v>
      </c>
      <c r="T279" s="33">
        <v>1122011301009</v>
      </c>
      <c r="U279" s="33" t="s">
        <v>40</v>
      </c>
      <c r="V279" s="34" t="s">
        <v>518</v>
      </c>
      <c r="W279" s="58" t="s">
        <v>24</v>
      </c>
      <c r="X279" s="58">
        <v>44927</v>
      </c>
      <c r="Y279" s="58">
        <v>44927</v>
      </c>
      <c r="Z279" s="93" t="s">
        <v>25</v>
      </c>
    </row>
    <row r="280" spans="1:26" s="5" customFormat="1" ht="27" customHeight="1" x14ac:dyDescent="0.25">
      <c r="A280" s="99">
        <f t="shared" si="17"/>
        <v>1</v>
      </c>
      <c r="B280" s="97">
        <f t="array" aca="1" ref="B280" ca="1">IF(AND(MAX(IF(O279:O1247=O280,X279:X1247))=X280,Y280&lt;=B$1),P280,"-")</f>
        <v>1122010301010</v>
      </c>
      <c r="C280" s="4">
        <v>1</v>
      </c>
      <c r="D280" s="4">
        <v>1</v>
      </c>
      <c r="E280" s="4">
        <v>2</v>
      </c>
      <c r="F280" s="4">
        <v>2</v>
      </c>
      <c r="G280" s="4">
        <v>1</v>
      </c>
      <c r="H280" s="4">
        <v>0</v>
      </c>
      <c r="I280" s="4">
        <v>3</v>
      </c>
      <c r="J280" s="4">
        <v>1</v>
      </c>
      <c r="K280" s="4">
        <v>10</v>
      </c>
      <c r="L280" s="4" t="s">
        <v>6312</v>
      </c>
      <c r="M280" s="4" t="str">
        <f t="shared" si="18"/>
        <v>NIVEL-9</v>
      </c>
      <c r="N280" s="4" t="str">
        <f t="shared" si="19"/>
        <v>1122010301000</v>
      </c>
      <c r="O280" s="55" t="str">
        <f t="shared" si="16"/>
        <v>1122010301010</v>
      </c>
      <c r="P280" s="105">
        <v>1122010301010</v>
      </c>
      <c r="Q280" s="106" t="s">
        <v>6308</v>
      </c>
      <c r="R280" s="108" t="s">
        <v>519</v>
      </c>
      <c r="S280" s="101" t="s">
        <v>36</v>
      </c>
      <c r="T280" s="33">
        <v>1122011301010</v>
      </c>
      <c r="U280" s="33" t="s">
        <v>40</v>
      </c>
      <c r="V280" s="34" t="s">
        <v>520</v>
      </c>
      <c r="W280" s="58" t="s">
        <v>24</v>
      </c>
      <c r="X280" s="58">
        <v>44927</v>
      </c>
      <c r="Y280" s="58">
        <v>44927</v>
      </c>
      <c r="Z280" s="93" t="s">
        <v>25</v>
      </c>
    </row>
    <row r="281" spans="1:26" s="5" customFormat="1" ht="27" customHeight="1" x14ac:dyDescent="0.25">
      <c r="A281" s="99">
        <f t="shared" si="17"/>
        <v>1</v>
      </c>
      <c r="B281" s="97">
        <f t="array" aca="1" ref="B281" ca="1">IF(AND(MAX(IF(O281:O1249=O281,X281:X1249))=X281,Y281&lt;=B$1),P281,"-")</f>
        <v>1122010301011</v>
      </c>
      <c r="C281" s="4">
        <v>1</v>
      </c>
      <c r="D281" s="4">
        <v>1</v>
      </c>
      <c r="E281" s="4">
        <v>2</v>
      </c>
      <c r="F281" s="4">
        <v>2</v>
      </c>
      <c r="G281" s="4">
        <v>1</v>
      </c>
      <c r="H281" s="4">
        <v>0</v>
      </c>
      <c r="I281" s="4">
        <v>3</v>
      </c>
      <c r="J281" s="4">
        <v>1</v>
      </c>
      <c r="K281" s="4">
        <v>11</v>
      </c>
      <c r="L281" s="4" t="s">
        <v>6312</v>
      </c>
      <c r="M281" s="4" t="str">
        <f t="shared" si="18"/>
        <v>NIVEL-9</v>
      </c>
      <c r="N281" s="4" t="str">
        <f t="shared" si="19"/>
        <v>1122010301000</v>
      </c>
      <c r="O281" s="55" t="str">
        <f t="shared" si="16"/>
        <v>1122010301011</v>
      </c>
      <c r="P281" s="105">
        <v>1122010301011</v>
      </c>
      <c r="Q281" s="105" t="s">
        <v>6308</v>
      </c>
      <c r="R281" s="110" t="s">
        <v>523</v>
      </c>
      <c r="S281" s="101" t="s">
        <v>190</v>
      </c>
      <c r="T281" s="33">
        <v>1122010301011</v>
      </c>
      <c r="U281" s="4" t="s">
        <v>40</v>
      </c>
      <c r="V281" s="5" t="s">
        <v>521</v>
      </c>
      <c r="W281" s="58" t="s">
        <v>24</v>
      </c>
      <c r="X281" s="58">
        <v>45240</v>
      </c>
      <c r="Y281" s="58">
        <v>45240</v>
      </c>
      <c r="Z281" s="93" t="s">
        <v>425</v>
      </c>
    </row>
    <row r="282" spans="1:26" s="5" customFormat="1" ht="27" customHeight="1" x14ac:dyDescent="0.25">
      <c r="A282" s="99">
        <f t="shared" si="17"/>
        <v>1</v>
      </c>
      <c r="B282" s="97">
        <f t="array" aca="1" ref="B282" ca="1">IF(AND(MAX(IF(O281:O1250=O282,X281:X1250))=X282,Y282&lt;=B$1),P282,"-")</f>
        <v>1122010301999</v>
      </c>
      <c r="C282" s="4">
        <v>1</v>
      </c>
      <c r="D282" s="4">
        <v>1</v>
      </c>
      <c r="E282" s="4">
        <v>2</v>
      </c>
      <c r="F282" s="4">
        <v>2</v>
      </c>
      <c r="G282" s="4">
        <v>1</v>
      </c>
      <c r="H282" s="4">
        <v>0</v>
      </c>
      <c r="I282" s="4">
        <v>3</v>
      </c>
      <c r="J282" s="4">
        <v>1</v>
      </c>
      <c r="K282" s="4">
        <v>999</v>
      </c>
      <c r="L282" s="4" t="s">
        <v>6312</v>
      </c>
      <c r="M282" s="4" t="str">
        <f t="shared" si="18"/>
        <v>NIVEL-9</v>
      </c>
      <c r="N282" s="4" t="str">
        <f t="shared" si="19"/>
        <v>1122010301000</v>
      </c>
      <c r="O282" s="55" t="str">
        <f t="shared" si="16"/>
        <v>1122010301999</v>
      </c>
      <c r="P282" s="105">
        <v>1122010301999</v>
      </c>
      <c r="Q282" s="106" t="s">
        <v>6308</v>
      </c>
      <c r="R282" s="108" t="s">
        <v>524</v>
      </c>
      <c r="S282" s="101" t="s">
        <v>36</v>
      </c>
      <c r="T282" s="33">
        <v>1122011301999</v>
      </c>
      <c r="U282" s="33" t="s">
        <v>40</v>
      </c>
      <c r="V282" s="34" t="s">
        <v>525</v>
      </c>
      <c r="W282" s="58" t="s">
        <v>24</v>
      </c>
      <c r="X282" s="58">
        <v>44927</v>
      </c>
      <c r="Y282" s="58">
        <v>44927</v>
      </c>
      <c r="Z282" s="93" t="s">
        <v>25</v>
      </c>
    </row>
    <row r="283" spans="1:26" s="5" customFormat="1" ht="27" customHeight="1" x14ac:dyDescent="0.25">
      <c r="A283" s="99">
        <f t="shared" si="17"/>
        <v>1</v>
      </c>
      <c r="B283" s="97">
        <f t="array" aca="1" ref="B283" ca="1">IF(AND(MAX(IF(O282:O1251=O283,X282:X1251))=X283,Y283&lt;=B$1),P283,"-")</f>
        <v>1122010302000</v>
      </c>
      <c r="C283" s="4">
        <v>1</v>
      </c>
      <c r="D283" s="4">
        <v>1</v>
      </c>
      <c r="E283" s="4">
        <v>2</v>
      </c>
      <c r="F283" s="4">
        <v>2</v>
      </c>
      <c r="G283" s="4">
        <v>1</v>
      </c>
      <c r="H283" s="4">
        <v>0</v>
      </c>
      <c r="I283" s="4">
        <v>3</v>
      </c>
      <c r="J283" s="4">
        <v>2</v>
      </c>
      <c r="K283" s="4">
        <v>0</v>
      </c>
      <c r="L283" s="4" t="s">
        <v>6312</v>
      </c>
      <c r="M283" s="4" t="str">
        <f t="shared" si="18"/>
        <v>NIVEL-8</v>
      </c>
      <c r="N283" s="4" t="str">
        <f t="shared" si="19"/>
        <v>1122010300000</v>
      </c>
      <c r="O283" s="55" t="str">
        <f t="shared" si="16"/>
        <v>1122010302000</v>
      </c>
      <c r="P283" s="105">
        <v>1122010302000</v>
      </c>
      <c r="Q283" s="106" t="s">
        <v>6308</v>
      </c>
      <c r="R283" s="108" t="s">
        <v>526</v>
      </c>
      <c r="S283" s="101" t="s">
        <v>36</v>
      </c>
      <c r="T283" s="33">
        <v>1122011302000</v>
      </c>
      <c r="U283" s="33" t="s">
        <v>40</v>
      </c>
      <c r="V283" s="34" t="s">
        <v>527</v>
      </c>
      <c r="W283" s="58" t="s">
        <v>24</v>
      </c>
      <c r="X283" s="58">
        <v>44927</v>
      </c>
      <c r="Y283" s="58">
        <v>44927</v>
      </c>
      <c r="Z283" s="93" t="s">
        <v>25</v>
      </c>
    </row>
    <row r="284" spans="1:26" s="5" customFormat="1" ht="27" customHeight="1" x14ac:dyDescent="0.25">
      <c r="A284" s="99">
        <f t="shared" si="17"/>
        <v>1</v>
      </c>
      <c r="B284" s="97">
        <f t="array" aca="1" ref="B284" ca="1">IF(AND(MAX(IF(O283:O1252=O284,X283:X1252))=X284,Y284&lt;=B$1),P284,"-")</f>
        <v>1122010304000</v>
      </c>
      <c r="C284" s="4">
        <v>1</v>
      </c>
      <c r="D284" s="4">
        <v>1</v>
      </c>
      <c r="E284" s="4">
        <v>2</v>
      </c>
      <c r="F284" s="4">
        <v>2</v>
      </c>
      <c r="G284" s="4">
        <v>1</v>
      </c>
      <c r="H284" s="4">
        <v>0</v>
      </c>
      <c r="I284" s="4">
        <v>3</v>
      </c>
      <c r="J284" s="4">
        <v>4</v>
      </c>
      <c r="K284" s="4">
        <v>0</v>
      </c>
      <c r="L284" s="4" t="s">
        <v>6312</v>
      </c>
      <c r="M284" s="4" t="str">
        <f t="shared" si="18"/>
        <v>NIVEL-8</v>
      </c>
      <c r="N284" s="4" t="str">
        <f t="shared" si="19"/>
        <v>1122010300000</v>
      </c>
      <c r="O284" s="55" t="str">
        <f t="shared" si="16"/>
        <v>1122010304000</v>
      </c>
      <c r="P284" s="105">
        <v>1122010304000</v>
      </c>
      <c r="Q284" s="106" t="s">
        <v>6308</v>
      </c>
      <c r="R284" s="108" t="s">
        <v>528</v>
      </c>
      <c r="S284" s="101" t="s">
        <v>36</v>
      </c>
      <c r="T284" s="33">
        <v>1122011304000</v>
      </c>
      <c r="U284" s="33" t="s">
        <v>40</v>
      </c>
      <c r="V284" s="34" t="s">
        <v>529</v>
      </c>
      <c r="W284" s="58" t="s">
        <v>24</v>
      </c>
      <c r="X284" s="58">
        <v>44927</v>
      </c>
      <c r="Y284" s="58">
        <v>44927</v>
      </c>
      <c r="Z284" s="93" t="s">
        <v>25</v>
      </c>
    </row>
    <row r="285" spans="1:26" s="5" customFormat="1" ht="27" customHeight="1" x14ac:dyDescent="0.25">
      <c r="A285" s="99">
        <f t="shared" si="17"/>
        <v>1</v>
      </c>
      <c r="B285" s="97">
        <f t="array" aca="1" ref="B285" ca="1">IF(AND(MAX(IF(O284:O1253=O285,X284:X1253))=X285,Y285&lt;=B$1),P285,"-")</f>
        <v>1122010305000</v>
      </c>
      <c r="C285" s="4">
        <v>1</v>
      </c>
      <c r="D285" s="4">
        <v>1</v>
      </c>
      <c r="E285" s="4">
        <v>2</v>
      </c>
      <c r="F285" s="4">
        <v>2</v>
      </c>
      <c r="G285" s="4">
        <v>1</v>
      </c>
      <c r="H285" s="4">
        <v>0</v>
      </c>
      <c r="I285" s="4">
        <v>3</v>
      </c>
      <c r="J285" s="4">
        <v>5</v>
      </c>
      <c r="K285" s="4">
        <v>0</v>
      </c>
      <c r="L285" s="4" t="s">
        <v>6312</v>
      </c>
      <c r="M285" s="4" t="str">
        <f t="shared" si="18"/>
        <v>NIVEL-8</v>
      </c>
      <c r="N285" s="4" t="str">
        <f t="shared" si="19"/>
        <v>1122010300000</v>
      </c>
      <c r="O285" s="55" t="str">
        <f t="shared" si="16"/>
        <v>1122010305000</v>
      </c>
      <c r="P285" s="105">
        <v>1122010305000</v>
      </c>
      <c r="Q285" s="106" t="s">
        <v>6308</v>
      </c>
      <c r="R285" s="108" t="s">
        <v>530</v>
      </c>
      <c r="S285" s="101" t="s">
        <v>36</v>
      </c>
      <c r="T285" s="33">
        <v>1122011305000</v>
      </c>
      <c r="U285" s="33" t="s">
        <v>40</v>
      </c>
      <c r="V285" s="34" t="s">
        <v>531</v>
      </c>
      <c r="W285" s="58" t="s">
        <v>24</v>
      </c>
      <c r="X285" s="58">
        <v>44927</v>
      </c>
      <c r="Y285" s="58">
        <v>44927</v>
      </c>
      <c r="Z285" s="93" t="s">
        <v>25</v>
      </c>
    </row>
    <row r="286" spans="1:26" s="5" customFormat="1" ht="27" customHeight="1" x14ac:dyDescent="0.25">
      <c r="A286" s="99">
        <f t="shared" si="17"/>
        <v>1</v>
      </c>
      <c r="B286" s="97">
        <f t="array" aca="1" ref="B286" ca="1">IF(AND(MAX(IF(O285:O1254=O286,X285:X1254))=X286,Y286&lt;=B$1),P286,"-")</f>
        <v>1122010306000</v>
      </c>
      <c r="C286" s="4">
        <v>1</v>
      </c>
      <c r="D286" s="4">
        <v>1</v>
      </c>
      <c r="E286" s="4">
        <v>2</v>
      </c>
      <c r="F286" s="4">
        <v>2</v>
      </c>
      <c r="G286" s="4">
        <v>1</v>
      </c>
      <c r="H286" s="4">
        <v>0</v>
      </c>
      <c r="I286" s="4">
        <v>3</v>
      </c>
      <c r="J286" s="4">
        <v>6</v>
      </c>
      <c r="K286" s="4">
        <v>0</v>
      </c>
      <c r="L286" s="4" t="s">
        <v>6312</v>
      </c>
      <c r="M286" s="4" t="str">
        <f t="shared" si="18"/>
        <v>NIVEL-8</v>
      </c>
      <c r="N286" s="4" t="str">
        <f t="shared" si="19"/>
        <v>1122010300000</v>
      </c>
      <c r="O286" s="55" t="str">
        <f t="shared" si="16"/>
        <v>1122010306000</v>
      </c>
      <c r="P286" s="105">
        <v>1122010306000</v>
      </c>
      <c r="Q286" s="106" t="s">
        <v>6308</v>
      </c>
      <c r="R286" s="108" t="s">
        <v>532</v>
      </c>
      <c r="S286" s="101" t="s">
        <v>36</v>
      </c>
      <c r="T286" s="33">
        <v>1122011306000</v>
      </c>
      <c r="U286" s="33" t="s">
        <v>40</v>
      </c>
      <c r="V286" s="34" t="s">
        <v>533</v>
      </c>
      <c r="W286" s="58" t="s">
        <v>24</v>
      </c>
      <c r="X286" s="58">
        <v>44927</v>
      </c>
      <c r="Y286" s="58">
        <v>44927</v>
      </c>
      <c r="Z286" s="93" t="s">
        <v>25</v>
      </c>
    </row>
    <row r="287" spans="1:26" s="5" customFormat="1" ht="27" customHeight="1" x14ac:dyDescent="0.25">
      <c r="A287" s="99">
        <f t="shared" si="17"/>
        <v>1</v>
      </c>
      <c r="B287" s="97">
        <f t="array" aca="1" ref="B287" ca="1">IF(AND(MAX(IF(O286:O1255=O287,X286:X1255))=X287,Y287&lt;=B$1),P287,"-")</f>
        <v>1122010307000</v>
      </c>
      <c r="C287" s="4">
        <v>1</v>
      </c>
      <c r="D287" s="4">
        <v>1</v>
      </c>
      <c r="E287" s="4">
        <v>2</v>
      </c>
      <c r="F287" s="4">
        <v>2</v>
      </c>
      <c r="G287" s="4">
        <v>1</v>
      </c>
      <c r="H287" s="4">
        <v>0</v>
      </c>
      <c r="I287" s="4">
        <v>3</v>
      </c>
      <c r="J287" s="4">
        <v>7</v>
      </c>
      <c r="K287" s="4">
        <v>0</v>
      </c>
      <c r="L287" s="4" t="s">
        <v>6312</v>
      </c>
      <c r="M287" s="4" t="str">
        <f t="shared" si="18"/>
        <v>NIVEL-8</v>
      </c>
      <c r="N287" s="4" t="str">
        <f t="shared" si="19"/>
        <v>1122010300000</v>
      </c>
      <c r="O287" s="55" t="str">
        <f t="shared" si="16"/>
        <v>1122010307000</v>
      </c>
      <c r="P287" s="105">
        <v>1122010307000</v>
      </c>
      <c r="Q287" s="106" t="s">
        <v>6308</v>
      </c>
      <c r="R287" s="108" t="s">
        <v>534</v>
      </c>
      <c r="S287" s="101" t="s">
        <v>36</v>
      </c>
      <c r="T287" s="33">
        <v>1122011307000</v>
      </c>
      <c r="U287" s="33" t="s">
        <v>40</v>
      </c>
      <c r="V287" s="34" t="s">
        <v>535</v>
      </c>
      <c r="W287" s="58" t="s">
        <v>24</v>
      </c>
      <c r="X287" s="58">
        <v>44927</v>
      </c>
      <c r="Y287" s="58">
        <v>44927</v>
      </c>
      <c r="Z287" s="93" t="s">
        <v>25</v>
      </c>
    </row>
    <row r="288" spans="1:26" s="5" customFormat="1" ht="27" customHeight="1" x14ac:dyDescent="0.25">
      <c r="A288" s="99">
        <f t="shared" si="17"/>
        <v>1</v>
      </c>
      <c r="B288" s="97">
        <f t="array" aca="1" ref="B288" ca="1">IF(AND(MAX(IF(O287:O1256=O288,X287:X1256))=X288,Y288&lt;=B$1),P288,"-")</f>
        <v>1122010308000</v>
      </c>
      <c r="C288" s="4">
        <v>1</v>
      </c>
      <c r="D288" s="4">
        <v>1</v>
      </c>
      <c r="E288" s="4">
        <v>2</v>
      </c>
      <c r="F288" s="4">
        <v>2</v>
      </c>
      <c r="G288" s="4">
        <v>1</v>
      </c>
      <c r="H288" s="4">
        <v>0</v>
      </c>
      <c r="I288" s="4">
        <v>3</v>
      </c>
      <c r="J288" s="4">
        <v>8</v>
      </c>
      <c r="K288" s="4">
        <v>0</v>
      </c>
      <c r="L288" s="4" t="s">
        <v>6312</v>
      </c>
      <c r="M288" s="4" t="str">
        <f t="shared" si="18"/>
        <v>NIVEL-8</v>
      </c>
      <c r="N288" s="4" t="str">
        <f t="shared" si="19"/>
        <v>1122010300000</v>
      </c>
      <c r="O288" s="55" t="str">
        <f t="shared" si="16"/>
        <v>1122010308000</v>
      </c>
      <c r="P288" s="105">
        <v>1122010308000</v>
      </c>
      <c r="Q288" s="106" t="s">
        <v>6308</v>
      </c>
      <c r="R288" s="108" t="s">
        <v>536</v>
      </c>
      <c r="S288" s="101" t="s">
        <v>36</v>
      </c>
      <c r="T288" s="33">
        <v>1122011308000</v>
      </c>
      <c r="U288" s="33" t="s">
        <v>40</v>
      </c>
      <c r="V288" s="34" t="s">
        <v>537</v>
      </c>
      <c r="W288" s="58" t="s">
        <v>24</v>
      </c>
      <c r="X288" s="58">
        <v>44927</v>
      </c>
      <c r="Y288" s="58">
        <v>44927</v>
      </c>
      <c r="Z288" s="93" t="s">
        <v>25</v>
      </c>
    </row>
    <row r="289" spans="1:26" s="5" customFormat="1" ht="27" customHeight="1" x14ac:dyDescent="0.25">
      <c r="A289" s="99">
        <f t="shared" si="17"/>
        <v>1</v>
      </c>
      <c r="B289" s="97">
        <f t="array" aca="1" ref="B289" ca="1">IF(AND(MAX(IF(O288:O1257=O289,X288:X1257))=X289,Y289&lt;=B$1),P289,"-")</f>
        <v>1122010309000</v>
      </c>
      <c r="C289" s="4">
        <v>1</v>
      </c>
      <c r="D289" s="4">
        <v>1</v>
      </c>
      <c r="E289" s="4">
        <v>2</v>
      </c>
      <c r="F289" s="4">
        <v>2</v>
      </c>
      <c r="G289" s="4">
        <v>1</v>
      </c>
      <c r="H289" s="4">
        <v>0</v>
      </c>
      <c r="I289" s="4">
        <v>3</v>
      </c>
      <c r="J289" s="4">
        <v>9</v>
      </c>
      <c r="K289" s="4">
        <v>0</v>
      </c>
      <c r="L289" s="4" t="s">
        <v>6312</v>
      </c>
      <c r="M289" s="4" t="str">
        <f t="shared" si="18"/>
        <v>NIVEL-8</v>
      </c>
      <c r="N289" s="4" t="str">
        <f t="shared" si="19"/>
        <v>1122010300000</v>
      </c>
      <c r="O289" s="55" t="str">
        <f t="shared" si="16"/>
        <v>1122010309000</v>
      </c>
      <c r="P289" s="105">
        <v>1122010309000</v>
      </c>
      <c r="Q289" s="106" t="s">
        <v>6308</v>
      </c>
      <c r="R289" s="108" t="s">
        <v>538</v>
      </c>
      <c r="S289" s="101" t="s">
        <v>36</v>
      </c>
      <c r="T289" s="33">
        <v>1122011309000</v>
      </c>
      <c r="U289" s="33" t="s">
        <v>40</v>
      </c>
      <c r="V289" s="34" t="s">
        <v>539</v>
      </c>
      <c r="W289" s="58" t="s">
        <v>24</v>
      </c>
      <c r="X289" s="58">
        <v>44927</v>
      </c>
      <c r="Y289" s="58">
        <v>44927</v>
      </c>
      <c r="Z289" s="93" t="s">
        <v>25</v>
      </c>
    </row>
    <row r="290" spans="1:26" s="5" customFormat="1" ht="27" customHeight="1" x14ac:dyDescent="0.25">
      <c r="A290" s="99">
        <f t="shared" si="17"/>
        <v>1</v>
      </c>
      <c r="B290" s="97">
        <f t="array" aca="1" ref="B290" ca="1">IF(AND(MAX(IF(O289:O1258=O290,X289:X1258))=X290,Y290&lt;=B$1),P290,"-")</f>
        <v>1122010310000</v>
      </c>
      <c r="C290" s="4">
        <v>1</v>
      </c>
      <c r="D290" s="4">
        <v>1</v>
      </c>
      <c r="E290" s="4">
        <v>2</v>
      </c>
      <c r="F290" s="4">
        <v>2</v>
      </c>
      <c r="G290" s="4">
        <v>1</v>
      </c>
      <c r="H290" s="4">
        <v>0</v>
      </c>
      <c r="I290" s="4">
        <v>3</v>
      </c>
      <c r="J290" s="4">
        <v>10</v>
      </c>
      <c r="K290" s="4">
        <v>0</v>
      </c>
      <c r="L290" s="4" t="s">
        <v>6312</v>
      </c>
      <c r="M290" s="4" t="str">
        <f t="shared" si="18"/>
        <v>NIVEL-8</v>
      </c>
      <c r="N290" s="4" t="str">
        <f t="shared" si="19"/>
        <v>1122010300000</v>
      </c>
      <c r="O290" s="55" t="str">
        <f t="shared" si="16"/>
        <v>1122010310000</v>
      </c>
      <c r="P290" s="105">
        <v>1122010310000</v>
      </c>
      <c r="Q290" s="106" t="s">
        <v>6308</v>
      </c>
      <c r="R290" s="108" t="s">
        <v>540</v>
      </c>
      <c r="S290" s="101" t="s">
        <v>36</v>
      </c>
      <c r="T290" s="33">
        <v>1122011310000</v>
      </c>
      <c r="U290" s="33" t="s">
        <v>40</v>
      </c>
      <c r="V290" s="34" t="s">
        <v>541</v>
      </c>
      <c r="W290" s="58" t="s">
        <v>24</v>
      </c>
      <c r="X290" s="58">
        <v>44927</v>
      </c>
      <c r="Y290" s="58">
        <v>44927</v>
      </c>
      <c r="Z290" s="93" t="s">
        <v>25</v>
      </c>
    </row>
    <row r="291" spans="1:26" s="5" customFormat="1" ht="27" customHeight="1" x14ac:dyDescent="0.25">
      <c r="A291" s="99">
        <f t="shared" si="17"/>
        <v>1</v>
      </c>
      <c r="B291" s="97">
        <f t="array" aca="1" ref="B291" ca="1">IF(AND(MAX(IF(O290:O1259=O291,X290:X1259))=X291,Y291&lt;=B$1),P291,"-")</f>
        <v>1122010311000</v>
      </c>
      <c r="C291" s="4">
        <v>1</v>
      </c>
      <c r="D291" s="4">
        <v>1</v>
      </c>
      <c r="E291" s="4">
        <v>2</v>
      </c>
      <c r="F291" s="4">
        <v>2</v>
      </c>
      <c r="G291" s="4">
        <v>1</v>
      </c>
      <c r="H291" s="4">
        <v>0</v>
      </c>
      <c r="I291" s="4">
        <v>3</v>
      </c>
      <c r="J291" s="4">
        <v>11</v>
      </c>
      <c r="K291" s="4">
        <v>0</v>
      </c>
      <c r="L291" s="4" t="s">
        <v>6312</v>
      </c>
      <c r="M291" s="4" t="str">
        <f t="shared" si="18"/>
        <v>NIVEL-8</v>
      </c>
      <c r="N291" s="4" t="str">
        <f t="shared" si="19"/>
        <v>1122010300000</v>
      </c>
      <c r="O291" s="55" t="str">
        <f t="shared" si="16"/>
        <v>1122010311000</v>
      </c>
      <c r="P291" s="105">
        <v>1122010311000</v>
      </c>
      <c r="Q291" s="106" t="s">
        <v>6308</v>
      </c>
      <c r="R291" s="108" t="s">
        <v>542</v>
      </c>
      <c r="S291" s="101" t="s">
        <v>36</v>
      </c>
      <c r="T291" s="33">
        <v>1122011311000</v>
      </c>
      <c r="U291" s="33" t="s">
        <v>40</v>
      </c>
      <c r="V291" s="34" t="s">
        <v>543</v>
      </c>
      <c r="W291" s="58" t="s">
        <v>24</v>
      </c>
      <c r="X291" s="58">
        <v>44927</v>
      </c>
      <c r="Y291" s="58">
        <v>44927</v>
      </c>
      <c r="Z291" s="93" t="s">
        <v>25</v>
      </c>
    </row>
    <row r="292" spans="1:26" s="5" customFormat="1" ht="27" customHeight="1" x14ac:dyDescent="0.25">
      <c r="A292" s="99">
        <f t="shared" si="17"/>
        <v>1</v>
      </c>
      <c r="B292" s="97">
        <f t="array" aca="1" ref="B292" ca="1">IF(AND(MAX(IF(O291:O1260=O292,X291:X1260))=X292,Y292&lt;=B$1),P292,"-")</f>
        <v>1122010399000</v>
      </c>
      <c r="C292" s="4">
        <v>1</v>
      </c>
      <c r="D292" s="4">
        <v>1</v>
      </c>
      <c r="E292" s="4">
        <v>2</v>
      </c>
      <c r="F292" s="4">
        <v>2</v>
      </c>
      <c r="G292" s="4">
        <v>1</v>
      </c>
      <c r="H292" s="4">
        <v>0</v>
      </c>
      <c r="I292" s="4">
        <v>3</v>
      </c>
      <c r="J292" s="4">
        <v>99</v>
      </c>
      <c r="K292" s="4">
        <v>0</v>
      </c>
      <c r="L292" s="4" t="s">
        <v>6312</v>
      </c>
      <c r="M292" s="4" t="str">
        <f t="shared" si="18"/>
        <v>NIVEL-8</v>
      </c>
      <c r="N292" s="4" t="str">
        <f t="shared" si="19"/>
        <v>1122010300000</v>
      </c>
      <c r="O292" s="55" t="str">
        <f t="shared" si="16"/>
        <v>1122010399000</v>
      </c>
      <c r="P292" s="105">
        <v>1122010399000</v>
      </c>
      <c r="Q292" s="106" t="s">
        <v>6308</v>
      </c>
      <c r="R292" s="108" t="s">
        <v>544</v>
      </c>
      <c r="S292" s="101" t="s">
        <v>36</v>
      </c>
      <c r="T292" s="33">
        <v>1122011399000</v>
      </c>
      <c r="U292" s="33" t="s">
        <v>40</v>
      </c>
      <c r="V292" s="34" t="s">
        <v>545</v>
      </c>
      <c r="W292" s="58" t="s">
        <v>24</v>
      </c>
      <c r="X292" s="58">
        <v>44927</v>
      </c>
      <c r="Y292" s="58">
        <v>44927</v>
      </c>
      <c r="Z292" s="93" t="s">
        <v>25</v>
      </c>
    </row>
    <row r="293" spans="1:26" s="5" customFormat="1" ht="27" customHeight="1" x14ac:dyDescent="0.25">
      <c r="A293" s="99">
        <f t="shared" si="17"/>
        <v>1</v>
      </c>
      <c r="B293" s="97">
        <f t="array" aca="1" ref="B293" ca="1">IF(AND(MAX(IF(O292:O1261=O293,X292:X1261))=X293,Y293&lt;=B$1),P293,"-")</f>
        <v>1122010400000</v>
      </c>
      <c r="C293" s="4">
        <v>1</v>
      </c>
      <c r="D293" s="4">
        <v>1</v>
      </c>
      <c r="E293" s="4">
        <v>2</v>
      </c>
      <c r="F293" s="4">
        <v>2</v>
      </c>
      <c r="G293" s="4">
        <v>1</v>
      </c>
      <c r="H293" s="4">
        <v>0</v>
      </c>
      <c r="I293" s="4">
        <v>4</v>
      </c>
      <c r="J293" s="4">
        <v>0</v>
      </c>
      <c r="K293" s="4">
        <v>0</v>
      </c>
      <c r="L293" s="4" t="s">
        <v>6310</v>
      </c>
      <c r="M293" s="4" t="str">
        <f t="shared" si="18"/>
        <v>NIVEL-7</v>
      </c>
      <c r="N293" s="4" t="str">
        <f t="shared" si="19"/>
        <v>1122010000000</v>
      </c>
      <c r="O293" s="55" t="str">
        <f t="shared" si="16"/>
        <v>1122010400000</v>
      </c>
      <c r="P293" s="105">
        <v>1122010400000</v>
      </c>
      <c r="Q293" s="106" t="s">
        <v>6309</v>
      </c>
      <c r="R293" s="108" t="s">
        <v>546</v>
      </c>
      <c r="S293" s="101" t="s">
        <v>36</v>
      </c>
      <c r="T293" s="33">
        <v>1122011400000</v>
      </c>
      <c r="U293" s="33" t="s">
        <v>21</v>
      </c>
      <c r="V293" s="34" t="s">
        <v>547</v>
      </c>
      <c r="W293" s="58" t="s">
        <v>24</v>
      </c>
      <c r="X293" s="58">
        <v>44927</v>
      </c>
      <c r="Y293" s="58">
        <v>44927</v>
      </c>
      <c r="Z293" s="93" t="s">
        <v>25</v>
      </c>
    </row>
    <row r="294" spans="1:26" s="5" customFormat="1" ht="27" customHeight="1" x14ac:dyDescent="0.25">
      <c r="A294" s="99">
        <f t="shared" si="17"/>
        <v>1</v>
      </c>
      <c r="B294" s="97">
        <f t="array" aca="1" ref="B294" ca="1">IF(AND(MAX(IF(O293:O1262=O294,X293:X1262))=X294,Y294&lt;=B$1),P294,"-")</f>
        <v>1122010401000</v>
      </c>
      <c r="C294" s="4">
        <v>1</v>
      </c>
      <c r="D294" s="4">
        <v>1</v>
      </c>
      <c r="E294" s="4">
        <v>2</v>
      </c>
      <c r="F294" s="4">
        <v>2</v>
      </c>
      <c r="G294" s="4">
        <v>1</v>
      </c>
      <c r="H294" s="4">
        <v>0</v>
      </c>
      <c r="I294" s="4">
        <v>4</v>
      </c>
      <c r="J294" s="4">
        <v>1</v>
      </c>
      <c r="K294" s="4">
        <v>0</v>
      </c>
      <c r="L294" s="4" t="s">
        <v>6312</v>
      </c>
      <c r="M294" s="4" t="str">
        <f t="shared" si="18"/>
        <v>NIVEL-8</v>
      </c>
      <c r="N294" s="4" t="str">
        <f t="shared" si="19"/>
        <v>1122010400000</v>
      </c>
      <c r="O294" s="55" t="str">
        <f t="shared" si="16"/>
        <v>1122010401000</v>
      </c>
      <c r="P294" s="105">
        <v>1122010401000</v>
      </c>
      <c r="Q294" s="106" t="s">
        <v>6309</v>
      </c>
      <c r="R294" s="108" t="s">
        <v>548</v>
      </c>
      <c r="S294" s="101" t="s">
        <v>36</v>
      </c>
      <c r="T294" s="33">
        <v>1122011401000</v>
      </c>
      <c r="U294" s="33" t="s">
        <v>21</v>
      </c>
      <c r="V294" s="34" t="s">
        <v>549</v>
      </c>
      <c r="W294" s="58" t="s">
        <v>24</v>
      </c>
      <c r="X294" s="58">
        <v>44927</v>
      </c>
      <c r="Y294" s="58">
        <v>44927</v>
      </c>
      <c r="Z294" s="93" t="s">
        <v>25</v>
      </c>
    </row>
    <row r="295" spans="1:26" s="5" customFormat="1" ht="27" customHeight="1" x14ac:dyDescent="0.25">
      <c r="A295" s="99">
        <f t="shared" si="17"/>
        <v>1</v>
      </c>
      <c r="B295" s="97">
        <f t="array" aca="1" ref="B295" ca="1">IF(AND(MAX(IF(O294:O1263=O295,X294:X1263))=X295,Y295&lt;=B$1),P295,"-")</f>
        <v>1122010401001</v>
      </c>
      <c r="C295" s="4">
        <v>1</v>
      </c>
      <c r="D295" s="4">
        <v>1</v>
      </c>
      <c r="E295" s="4">
        <v>2</v>
      </c>
      <c r="F295" s="4">
        <v>2</v>
      </c>
      <c r="G295" s="4">
        <v>1</v>
      </c>
      <c r="H295" s="4">
        <v>0</v>
      </c>
      <c r="I295" s="4">
        <v>4</v>
      </c>
      <c r="J295" s="4">
        <v>1</v>
      </c>
      <c r="K295" s="4">
        <v>1</v>
      </c>
      <c r="L295" s="4" t="s">
        <v>6312</v>
      </c>
      <c r="M295" s="4" t="str">
        <f t="shared" si="18"/>
        <v>NIVEL-9</v>
      </c>
      <c r="N295" s="4" t="str">
        <f t="shared" si="19"/>
        <v>1122010401000</v>
      </c>
      <c r="O295" s="55" t="str">
        <f t="shared" si="16"/>
        <v>1122010401001</v>
      </c>
      <c r="P295" s="105">
        <v>1122010401001</v>
      </c>
      <c r="Q295" s="106" t="s">
        <v>6308</v>
      </c>
      <c r="R295" s="108" t="s">
        <v>550</v>
      </c>
      <c r="S295" s="101" t="s">
        <v>36</v>
      </c>
      <c r="T295" s="33">
        <v>1122011401001</v>
      </c>
      <c r="U295" s="33" t="s">
        <v>40</v>
      </c>
      <c r="V295" s="34" t="s">
        <v>551</v>
      </c>
      <c r="W295" s="58" t="s">
        <v>24</v>
      </c>
      <c r="X295" s="58">
        <v>44927</v>
      </c>
      <c r="Y295" s="58">
        <v>44927</v>
      </c>
      <c r="Z295" s="93" t="s">
        <v>25</v>
      </c>
    </row>
    <row r="296" spans="1:26" s="5" customFormat="1" ht="27" customHeight="1" x14ac:dyDescent="0.25">
      <c r="A296" s="99">
        <f t="shared" si="17"/>
        <v>1</v>
      </c>
      <c r="B296" s="97">
        <f t="array" aca="1" ref="B296" ca="1">IF(AND(MAX(IF(O295:O1264=O296,X295:X1264))=X296,Y296&lt;=B$1),P296,"-")</f>
        <v>1122010401002</v>
      </c>
      <c r="C296" s="4">
        <v>1</v>
      </c>
      <c r="D296" s="4">
        <v>1</v>
      </c>
      <c r="E296" s="4">
        <v>2</v>
      </c>
      <c r="F296" s="4">
        <v>2</v>
      </c>
      <c r="G296" s="4">
        <v>1</v>
      </c>
      <c r="H296" s="4">
        <v>0</v>
      </c>
      <c r="I296" s="4">
        <v>4</v>
      </c>
      <c r="J296" s="4">
        <v>1</v>
      </c>
      <c r="K296" s="4">
        <v>2</v>
      </c>
      <c r="L296" s="4" t="s">
        <v>6312</v>
      </c>
      <c r="M296" s="4" t="str">
        <f t="shared" si="18"/>
        <v>NIVEL-9</v>
      </c>
      <c r="N296" s="4" t="str">
        <f t="shared" si="19"/>
        <v>1122010401000</v>
      </c>
      <c r="O296" s="55" t="str">
        <f t="shared" si="16"/>
        <v>1122010401002</v>
      </c>
      <c r="P296" s="105">
        <v>1122010401002</v>
      </c>
      <c r="Q296" s="106" t="s">
        <v>6308</v>
      </c>
      <c r="R296" s="108" t="s">
        <v>552</v>
      </c>
      <c r="S296" s="101" t="s">
        <v>36</v>
      </c>
      <c r="T296" s="33">
        <v>1122011401002</v>
      </c>
      <c r="U296" s="33" t="s">
        <v>40</v>
      </c>
      <c r="V296" s="34" t="s">
        <v>553</v>
      </c>
      <c r="W296" s="58" t="s">
        <v>24</v>
      </c>
      <c r="X296" s="58">
        <v>44927</v>
      </c>
      <c r="Y296" s="58">
        <v>44927</v>
      </c>
      <c r="Z296" s="93" t="s">
        <v>25</v>
      </c>
    </row>
    <row r="297" spans="1:26" s="5" customFormat="1" ht="27" customHeight="1" x14ac:dyDescent="0.25">
      <c r="A297" s="99">
        <f t="shared" si="17"/>
        <v>1</v>
      </c>
      <c r="B297" s="97">
        <f t="array" aca="1" ref="B297" ca="1">IF(AND(MAX(IF(O296:O1265=O297,X296:X1265))=X297,Y297&lt;=B$1),P297,"-")</f>
        <v>1122010401003</v>
      </c>
      <c r="C297" s="4">
        <v>1</v>
      </c>
      <c r="D297" s="4">
        <v>1</v>
      </c>
      <c r="E297" s="4">
        <v>2</v>
      </c>
      <c r="F297" s="4">
        <v>2</v>
      </c>
      <c r="G297" s="4">
        <v>1</v>
      </c>
      <c r="H297" s="4">
        <v>0</v>
      </c>
      <c r="I297" s="4">
        <v>4</v>
      </c>
      <c r="J297" s="4">
        <v>1</v>
      </c>
      <c r="K297" s="4">
        <v>3</v>
      </c>
      <c r="L297" s="4" t="s">
        <v>6312</v>
      </c>
      <c r="M297" s="4" t="str">
        <f t="shared" si="18"/>
        <v>NIVEL-9</v>
      </c>
      <c r="N297" s="4" t="str">
        <f t="shared" si="19"/>
        <v>1122010401000</v>
      </c>
      <c r="O297" s="55" t="str">
        <f t="shared" si="16"/>
        <v>1122010401003</v>
      </c>
      <c r="P297" s="105">
        <v>1122010401003</v>
      </c>
      <c r="Q297" s="106" t="s">
        <v>6308</v>
      </c>
      <c r="R297" s="108" t="s">
        <v>554</v>
      </c>
      <c r="S297" s="101" t="s">
        <v>36</v>
      </c>
      <c r="T297" s="33">
        <v>1122011401003</v>
      </c>
      <c r="U297" s="33" t="s">
        <v>40</v>
      </c>
      <c r="V297" s="34" t="s">
        <v>555</v>
      </c>
      <c r="W297" s="58" t="s">
        <v>24</v>
      </c>
      <c r="X297" s="58">
        <v>44927</v>
      </c>
      <c r="Y297" s="58">
        <v>44927</v>
      </c>
      <c r="Z297" s="93" t="s">
        <v>25</v>
      </c>
    </row>
    <row r="298" spans="1:26" s="5" customFormat="1" ht="27" customHeight="1" x14ac:dyDescent="0.25">
      <c r="A298" s="99">
        <f t="shared" si="17"/>
        <v>1</v>
      </c>
      <c r="B298" s="97">
        <f t="array" aca="1" ref="B298" ca="1">IF(AND(MAX(IF(O297:O1266=O298,X297:X1266))=X298,Y298&lt;=B$1),P298,"-")</f>
        <v>1122010401004</v>
      </c>
      <c r="C298" s="4">
        <v>1</v>
      </c>
      <c r="D298" s="4">
        <v>1</v>
      </c>
      <c r="E298" s="4">
        <v>2</v>
      </c>
      <c r="F298" s="4">
        <v>2</v>
      </c>
      <c r="G298" s="4">
        <v>1</v>
      </c>
      <c r="H298" s="4">
        <v>0</v>
      </c>
      <c r="I298" s="4">
        <v>4</v>
      </c>
      <c r="J298" s="4">
        <v>1</v>
      </c>
      <c r="K298" s="4">
        <v>4</v>
      </c>
      <c r="L298" s="4" t="s">
        <v>6312</v>
      </c>
      <c r="M298" s="4" t="str">
        <f t="shared" si="18"/>
        <v>NIVEL-9</v>
      </c>
      <c r="N298" s="4" t="str">
        <f t="shared" si="19"/>
        <v>1122010401000</v>
      </c>
      <c r="O298" s="55" t="str">
        <f t="shared" si="16"/>
        <v>1122010401004</v>
      </c>
      <c r="P298" s="105">
        <v>1122010401004</v>
      </c>
      <c r="Q298" s="106" t="s">
        <v>6308</v>
      </c>
      <c r="R298" s="108" t="s">
        <v>556</v>
      </c>
      <c r="S298" s="101" t="s">
        <v>36</v>
      </c>
      <c r="T298" s="33">
        <v>1122011401004</v>
      </c>
      <c r="U298" s="33" t="s">
        <v>40</v>
      </c>
      <c r="V298" s="34" t="s">
        <v>557</v>
      </c>
      <c r="W298" s="58" t="s">
        <v>24</v>
      </c>
      <c r="X298" s="58">
        <v>44927</v>
      </c>
      <c r="Y298" s="58">
        <v>44927</v>
      </c>
      <c r="Z298" s="93" t="s">
        <v>25</v>
      </c>
    </row>
    <row r="299" spans="1:26" s="5" customFormat="1" ht="27" customHeight="1" x14ac:dyDescent="0.25">
      <c r="A299" s="99">
        <f t="shared" si="17"/>
        <v>1</v>
      </c>
      <c r="B299" s="97">
        <f t="array" aca="1" ref="B299" ca="1">IF(AND(MAX(IF(O298:O1267=O299,X298:X1267))=X299,Y299&lt;=B$1),P299,"-")</f>
        <v>1122010401005</v>
      </c>
      <c r="C299" s="4">
        <v>1</v>
      </c>
      <c r="D299" s="4">
        <v>1</v>
      </c>
      <c r="E299" s="4">
        <v>2</v>
      </c>
      <c r="F299" s="4">
        <v>2</v>
      </c>
      <c r="G299" s="4">
        <v>1</v>
      </c>
      <c r="H299" s="4">
        <v>0</v>
      </c>
      <c r="I299" s="4">
        <v>4</v>
      </c>
      <c r="J299" s="4">
        <v>1</v>
      </c>
      <c r="K299" s="4">
        <v>5</v>
      </c>
      <c r="L299" s="4" t="s">
        <v>6312</v>
      </c>
      <c r="M299" s="4" t="str">
        <f t="shared" si="18"/>
        <v>NIVEL-9</v>
      </c>
      <c r="N299" s="4" t="str">
        <f t="shared" si="19"/>
        <v>1122010401000</v>
      </c>
      <c r="O299" s="55" t="str">
        <f t="shared" si="16"/>
        <v>1122010401005</v>
      </c>
      <c r="P299" s="105">
        <v>1122010401005</v>
      </c>
      <c r="Q299" s="106" t="s">
        <v>6308</v>
      </c>
      <c r="R299" s="108" t="s">
        <v>558</v>
      </c>
      <c r="S299" s="101" t="s">
        <v>36</v>
      </c>
      <c r="T299" s="33">
        <v>1122011401005</v>
      </c>
      <c r="U299" s="33" t="s">
        <v>40</v>
      </c>
      <c r="V299" s="34" t="s">
        <v>559</v>
      </c>
      <c r="W299" s="58" t="s">
        <v>24</v>
      </c>
      <c r="X299" s="58">
        <v>44927</v>
      </c>
      <c r="Y299" s="58">
        <v>44927</v>
      </c>
      <c r="Z299" s="93" t="s">
        <v>25</v>
      </c>
    </row>
    <row r="300" spans="1:26" s="5" customFormat="1" ht="27" customHeight="1" x14ac:dyDescent="0.25">
      <c r="A300" s="99">
        <f t="shared" si="17"/>
        <v>1</v>
      </c>
      <c r="B300" s="97">
        <f t="array" aca="1" ref="B300" ca="1">IF(AND(MAX(IF(O299:O1268=O300,X299:X1268))=X300,Y300&lt;=B$1),P300,"-")</f>
        <v>1122010401006</v>
      </c>
      <c r="C300" s="4">
        <v>1</v>
      </c>
      <c r="D300" s="4">
        <v>1</v>
      </c>
      <c r="E300" s="4">
        <v>2</v>
      </c>
      <c r="F300" s="4">
        <v>2</v>
      </c>
      <c r="G300" s="4">
        <v>1</v>
      </c>
      <c r="H300" s="4">
        <v>0</v>
      </c>
      <c r="I300" s="4">
        <v>4</v>
      </c>
      <c r="J300" s="4">
        <v>1</v>
      </c>
      <c r="K300" s="4">
        <v>6</v>
      </c>
      <c r="L300" s="4" t="s">
        <v>6312</v>
      </c>
      <c r="M300" s="4" t="str">
        <f t="shared" si="18"/>
        <v>NIVEL-9</v>
      </c>
      <c r="N300" s="4" t="str">
        <f t="shared" si="19"/>
        <v>1122010401000</v>
      </c>
      <c r="O300" s="55" t="str">
        <f t="shared" si="16"/>
        <v>1122010401006</v>
      </c>
      <c r="P300" s="105">
        <v>1122010401006</v>
      </c>
      <c r="Q300" s="106" t="s">
        <v>6308</v>
      </c>
      <c r="R300" s="108" t="s">
        <v>560</v>
      </c>
      <c r="S300" s="101" t="s">
        <v>36</v>
      </c>
      <c r="T300" s="33">
        <v>1122011401006</v>
      </c>
      <c r="U300" s="33" t="s">
        <v>40</v>
      </c>
      <c r="V300" s="34" t="s">
        <v>561</v>
      </c>
      <c r="W300" s="58" t="s">
        <v>24</v>
      </c>
      <c r="X300" s="58">
        <v>44927</v>
      </c>
      <c r="Y300" s="58">
        <v>44927</v>
      </c>
      <c r="Z300" s="93" t="s">
        <v>25</v>
      </c>
    </row>
    <row r="301" spans="1:26" s="5" customFormat="1" ht="27" customHeight="1" x14ac:dyDescent="0.25">
      <c r="A301" s="99">
        <f t="shared" si="17"/>
        <v>1</v>
      </c>
      <c r="B301" s="97">
        <f t="array" aca="1" ref="B301" ca="1">IF(AND(MAX(IF(O300:O1269=O301,X300:X1269))=X301,Y301&lt;=B$1),P301,"-")</f>
        <v>1122010401007</v>
      </c>
      <c r="C301" s="4">
        <v>1</v>
      </c>
      <c r="D301" s="4">
        <v>1</v>
      </c>
      <c r="E301" s="4">
        <v>2</v>
      </c>
      <c r="F301" s="4">
        <v>2</v>
      </c>
      <c r="G301" s="4">
        <v>1</v>
      </c>
      <c r="H301" s="4">
        <v>0</v>
      </c>
      <c r="I301" s="4">
        <v>4</v>
      </c>
      <c r="J301" s="4">
        <v>1</v>
      </c>
      <c r="K301" s="4">
        <v>7</v>
      </c>
      <c r="L301" s="4" t="s">
        <v>6312</v>
      </c>
      <c r="M301" s="4" t="str">
        <f t="shared" si="18"/>
        <v>NIVEL-9</v>
      </c>
      <c r="N301" s="4" t="str">
        <f t="shared" si="19"/>
        <v>1122010401000</v>
      </c>
      <c r="O301" s="55" t="str">
        <f t="shared" si="16"/>
        <v>1122010401007</v>
      </c>
      <c r="P301" s="105">
        <v>1122010401007</v>
      </c>
      <c r="Q301" s="106" t="s">
        <v>6308</v>
      </c>
      <c r="R301" s="108" t="s">
        <v>562</v>
      </c>
      <c r="S301" s="101" t="s">
        <v>36</v>
      </c>
      <c r="T301" s="33">
        <v>1122011401007</v>
      </c>
      <c r="U301" s="33" t="s">
        <v>40</v>
      </c>
      <c r="V301" s="34" t="s">
        <v>563</v>
      </c>
      <c r="W301" s="58" t="s">
        <v>24</v>
      </c>
      <c r="X301" s="58">
        <v>44927</v>
      </c>
      <c r="Y301" s="58">
        <v>44927</v>
      </c>
      <c r="Z301" s="93" t="s">
        <v>25</v>
      </c>
    </row>
    <row r="302" spans="1:26" s="5" customFormat="1" ht="27" customHeight="1" x14ac:dyDescent="0.25">
      <c r="A302" s="99">
        <f t="shared" si="17"/>
        <v>1</v>
      </c>
      <c r="B302" s="97">
        <f t="array" aca="1" ref="B302" ca="1">IF(AND(MAX(IF(O301:O1270=O302,X301:X1270))=X302,Y302&lt;=B$1),P302,"-")</f>
        <v>1122010401008</v>
      </c>
      <c r="C302" s="4">
        <v>1</v>
      </c>
      <c r="D302" s="4">
        <v>1</v>
      </c>
      <c r="E302" s="4">
        <v>2</v>
      </c>
      <c r="F302" s="4">
        <v>2</v>
      </c>
      <c r="G302" s="4">
        <v>1</v>
      </c>
      <c r="H302" s="4">
        <v>0</v>
      </c>
      <c r="I302" s="4">
        <v>4</v>
      </c>
      <c r="J302" s="4">
        <v>1</v>
      </c>
      <c r="K302" s="4">
        <v>8</v>
      </c>
      <c r="L302" s="4" t="s">
        <v>6312</v>
      </c>
      <c r="M302" s="4" t="str">
        <f t="shared" si="18"/>
        <v>NIVEL-9</v>
      </c>
      <c r="N302" s="4" t="str">
        <f t="shared" si="19"/>
        <v>1122010401000</v>
      </c>
      <c r="O302" s="55" t="str">
        <f t="shared" si="16"/>
        <v>1122010401008</v>
      </c>
      <c r="P302" s="105">
        <v>1122010401008</v>
      </c>
      <c r="Q302" s="106" t="s">
        <v>6308</v>
      </c>
      <c r="R302" s="108" t="s">
        <v>564</v>
      </c>
      <c r="S302" s="101" t="s">
        <v>36</v>
      </c>
      <c r="T302" s="33">
        <v>1122011401008</v>
      </c>
      <c r="U302" s="33" t="s">
        <v>40</v>
      </c>
      <c r="V302" s="34" t="s">
        <v>565</v>
      </c>
      <c r="W302" s="58" t="s">
        <v>24</v>
      </c>
      <c r="X302" s="58">
        <v>44927</v>
      </c>
      <c r="Y302" s="58">
        <v>44927</v>
      </c>
      <c r="Z302" s="93" t="s">
        <v>25</v>
      </c>
    </row>
    <row r="303" spans="1:26" s="5" customFormat="1" ht="27" customHeight="1" x14ac:dyDescent="0.25">
      <c r="A303" s="99">
        <f t="shared" si="17"/>
        <v>1</v>
      </c>
      <c r="B303" s="97">
        <f t="array" aca="1" ref="B303" ca="1">IF(AND(MAX(IF(O302:O1271=O303,X302:X1271))=X303,Y303&lt;=B$1),P303,"-")</f>
        <v>1122010401009</v>
      </c>
      <c r="C303" s="4">
        <v>1</v>
      </c>
      <c r="D303" s="4">
        <v>1</v>
      </c>
      <c r="E303" s="4">
        <v>2</v>
      </c>
      <c r="F303" s="4">
        <v>2</v>
      </c>
      <c r="G303" s="4">
        <v>1</v>
      </c>
      <c r="H303" s="4">
        <v>0</v>
      </c>
      <c r="I303" s="4">
        <v>4</v>
      </c>
      <c r="J303" s="4">
        <v>1</v>
      </c>
      <c r="K303" s="4">
        <v>9</v>
      </c>
      <c r="L303" s="4" t="s">
        <v>6312</v>
      </c>
      <c r="M303" s="4" t="str">
        <f t="shared" si="18"/>
        <v>NIVEL-9</v>
      </c>
      <c r="N303" s="4" t="str">
        <f t="shared" si="19"/>
        <v>1122010401000</v>
      </c>
      <c r="O303" s="55" t="str">
        <f t="shared" si="16"/>
        <v>1122010401009</v>
      </c>
      <c r="P303" s="105">
        <v>1122010401009</v>
      </c>
      <c r="Q303" s="106" t="s">
        <v>6308</v>
      </c>
      <c r="R303" s="108" t="s">
        <v>566</v>
      </c>
      <c r="S303" s="101" t="s">
        <v>36</v>
      </c>
      <c r="T303" s="33">
        <v>1122011401009</v>
      </c>
      <c r="U303" s="33" t="s">
        <v>40</v>
      </c>
      <c r="V303" s="34" t="s">
        <v>567</v>
      </c>
      <c r="W303" s="58" t="s">
        <v>24</v>
      </c>
      <c r="X303" s="58">
        <v>44927</v>
      </c>
      <c r="Y303" s="58">
        <v>44927</v>
      </c>
      <c r="Z303" s="93" t="s">
        <v>25</v>
      </c>
    </row>
    <row r="304" spans="1:26" s="5" customFormat="1" ht="27" customHeight="1" x14ac:dyDescent="0.25">
      <c r="A304" s="99">
        <f t="shared" si="17"/>
        <v>1</v>
      </c>
      <c r="B304" s="97">
        <f t="array" aca="1" ref="B304" ca="1">IF(AND(MAX(IF(O303:O1272=O304,X303:X1272))=X304,Y304&lt;=B$1),P304,"-")</f>
        <v>1122010401010</v>
      </c>
      <c r="C304" s="4">
        <v>1</v>
      </c>
      <c r="D304" s="4">
        <v>1</v>
      </c>
      <c r="E304" s="4">
        <v>2</v>
      </c>
      <c r="F304" s="4">
        <v>2</v>
      </c>
      <c r="G304" s="4">
        <v>1</v>
      </c>
      <c r="H304" s="4">
        <v>0</v>
      </c>
      <c r="I304" s="4">
        <v>4</v>
      </c>
      <c r="J304" s="4">
        <v>1</v>
      </c>
      <c r="K304" s="4">
        <v>10</v>
      </c>
      <c r="L304" s="4" t="s">
        <v>6312</v>
      </c>
      <c r="M304" s="4" t="str">
        <f t="shared" si="18"/>
        <v>NIVEL-9</v>
      </c>
      <c r="N304" s="4" t="str">
        <f t="shared" si="19"/>
        <v>1122010401000</v>
      </c>
      <c r="O304" s="55" t="str">
        <f t="shared" si="16"/>
        <v>1122010401010</v>
      </c>
      <c r="P304" s="105">
        <v>1122010401010</v>
      </c>
      <c r="Q304" s="106" t="s">
        <v>6308</v>
      </c>
      <c r="R304" s="108" t="s">
        <v>568</v>
      </c>
      <c r="S304" s="101" t="s">
        <v>36</v>
      </c>
      <c r="T304" s="33">
        <v>1122011401010</v>
      </c>
      <c r="U304" s="33" t="s">
        <v>40</v>
      </c>
      <c r="V304" s="34" t="s">
        <v>569</v>
      </c>
      <c r="W304" s="58" t="s">
        <v>24</v>
      </c>
      <c r="X304" s="58">
        <v>44927</v>
      </c>
      <c r="Y304" s="58">
        <v>44927</v>
      </c>
      <c r="Z304" s="93" t="s">
        <v>25</v>
      </c>
    </row>
    <row r="305" spans="1:26" s="5" customFormat="1" ht="27" customHeight="1" x14ac:dyDescent="0.25">
      <c r="A305" s="99">
        <f t="shared" si="17"/>
        <v>1</v>
      </c>
      <c r="B305" s="97">
        <f t="array" aca="1" ref="B305" ca="1">IF(AND(MAX(IF(O305:O1274=O305,X305:X1274))=X305,Y305&lt;=B$1),P305,"-")</f>
        <v>1122010401011</v>
      </c>
      <c r="C305" s="4">
        <v>1</v>
      </c>
      <c r="D305" s="4">
        <v>1</v>
      </c>
      <c r="E305" s="4">
        <v>2</v>
      </c>
      <c r="F305" s="4">
        <v>2</v>
      </c>
      <c r="G305" s="4">
        <v>1</v>
      </c>
      <c r="H305" s="4">
        <v>0</v>
      </c>
      <c r="I305" s="4">
        <v>4</v>
      </c>
      <c r="J305" s="4">
        <v>1</v>
      </c>
      <c r="K305" s="4">
        <v>11</v>
      </c>
      <c r="L305" s="4" t="s">
        <v>6312</v>
      </c>
      <c r="M305" s="4" t="str">
        <f t="shared" si="18"/>
        <v>NIVEL-9</v>
      </c>
      <c r="N305" s="4" t="str">
        <f t="shared" si="19"/>
        <v>1122010401000</v>
      </c>
      <c r="O305" s="55" t="str">
        <f t="shared" si="16"/>
        <v>1122010401011</v>
      </c>
      <c r="P305" s="105">
        <v>1122010401011</v>
      </c>
      <c r="Q305" s="105" t="s">
        <v>6308</v>
      </c>
      <c r="R305" s="110" t="s">
        <v>572</v>
      </c>
      <c r="S305" s="101" t="s">
        <v>190</v>
      </c>
      <c r="T305" s="33">
        <v>1122010401011</v>
      </c>
      <c r="U305" s="4" t="s">
        <v>40</v>
      </c>
      <c r="V305" s="5" t="s">
        <v>570</v>
      </c>
      <c r="W305" s="58" t="s">
        <v>24</v>
      </c>
      <c r="X305" s="58">
        <v>45240</v>
      </c>
      <c r="Y305" s="58">
        <v>45240</v>
      </c>
      <c r="Z305" s="93" t="s">
        <v>425</v>
      </c>
    </row>
    <row r="306" spans="1:26" s="5" customFormat="1" ht="27" customHeight="1" x14ac:dyDescent="0.25">
      <c r="A306" s="99">
        <f t="shared" si="17"/>
        <v>1</v>
      </c>
      <c r="B306" s="97">
        <f t="array" aca="1" ref="B306" ca="1">IF(AND(MAX(IF(O305:O1275=O306,X305:X1275))=X306,Y306&lt;=B$1),P306,"-")</f>
        <v>1122010401999</v>
      </c>
      <c r="C306" s="4">
        <v>1</v>
      </c>
      <c r="D306" s="4">
        <v>1</v>
      </c>
      <c r="E306" s="4">
        <v>2</v>
      </c>
      <c r="F306" s="4">
        <v>2</v>
      </c>
      <c r="G306" s="4">
        <v>1</v>
      </c>
      <c r="H306" s="4">
        <v>0</v>
      </c>
      <c r="I306" s="4">
        <v>4</v>
      </c>
      <c r="J306" s="4">
        <v>1</v>
      </c>
      <c r="K306" s="4">
        <v>999</v>
      </c>
      <c r="L306" s="4" t="s">
        <v>6312</v>
      </c>
      <c r="M306" s="4" t="str">
        <f t="shared" si="18"/>
        <v>NIVEL-9</v>
      </c>
      <c r="N306" s="4" t="str">
        <f t="shared" si="19"/>
        <v>1122010401000</v>
      </c>
      <c r="O306" s="55" t="str">
        <f t="shared" si="16"/>
        <v>1122010401999</v>
      </c>
      <c r="P306" s="105">
        <v>1122010401999</v>
      </c>
      <c r="Q306" s="106" t="s">
        <v>6308</v>
      </c>
      <c r="R306" s="108" t="s">
        <v>573</v>
      </c>
      <c r="S306" s="101" t="s">
        <v>36</v>
      </c>
      <c r="T306" s="33">
        <v>1122011401999</v>
      </c>
      <c r="U306" s="33" t="s">
        <v>40</v>
      </c>
      <c r="V306" s="34" t="s">
        <v>574</v>
      </c>
      <c r="W306" s="58" t="s">
        <v>24</v>
      </c>
      <c r="X306" s="58">
        <v>44927</v>
      </c>
      <c r="Y306" s="58">
        <v>44927</v>
      </c>
      <c r="Z306" s="93" t="s">
        <v>25</v>
      </c>
    </row>
    <row r="307" spans="1:26" s="5" customFormat="1" ht="27" customHeight="1" x14ac:dyDescent="0.25">
      <c r="A307" s="99">
        <f t="shared" si="17"/>
        <v>1</v>
      </c>
      <c r="B307" s="97">
        <f t="array" aca="1" ref="B307" ca="1">IF(AND(MAX(IF(O306:O1276=O307,X306:X1276))=X307,Y307&lt;=B$1),P307,"-")</f>
        <v>1122010402000</v>
      </c>
      <c r="C307" s="4">
        <v>1</v>
      </c>
      <c r="D307" s="4">
        <v>1</v>
      </c>
      <c r="E307" s="4">
        <v>2</v>
      </c>
      <c r="F307" s="4">
        <v>2</v>
      </c>
      <c r="G307" s="4">
        <v>1</v>
      </c>
      <c r="H307" s="4">
        <v>0</v>
      </c>
      <c r="I307" s="4">
        <v>4</v>
      </c>
      <c r="J307" s="4">
        <v>2</v>
      </c>
      <c r="K307" s="4">
        <v>0</v>
      </c>
      <c r="L307" s="4" t="s">
        <v>6312</v>
      </c>
      <c r="M307" s="4" t="str">
        <f t="shared" si="18"/>
        <v>NIVEL-8</v>
      </c>
      <c r="N307" s="4" t="str">
        <f t="shared" si="19"/>
        <v>1122010400000</v>
      </c>
      <c r="O307" s="55" t="str">
        <f t="shared" si="16"/>
        <v>1122010402000</v>
      </c>
      <c r="P307" s="105">
        <v>1122010402000</v>
      </c>
      <c r="Q307" s="106" t="s">
        <v>6308</v>
      </c>
      <c r="R307" s="108" t="s">
        <v>575</v>
      </c>
      <c r="S307" s="101" t="s">
        <v>36</v>
      </c>
      <c r="T307" s="33">
        <v>1122011402000</v>
      </c>
      <c r="U307" s="33" t="s">
        <v>40</v>
      </c>
      <c r="V307" s="34" t="s">
        <v>576</v>
      </c>
      <c r="W307" s="58" t="s">
        <v>24</v>
      </c>
      <c r="X307" s="58">
        <v>44927</v>
      </c>
      <c r="Y307" s="58">
        <v>44927</v>
      </c>
      <c r="Z307" s="93" t="s">
        <v>25</v>
      </c>
    </row>
    <row r="308" spans="1:26" s="5" customFormat="1" ht="27" customHeight="1" x14ac:dyDescent="0.25">
      <c r="A308" s="99">
        <f t="shared" si="17"/>
        <v>1</v>
      </c>
      <c r="B308" s="97">
        <f t="array" aca="1" ref="B308" ca="1">IF(AND(MAX(IF(O307:O1277=O308,X307:X1277))=X308,Y308&lt;=B$1),P308,"-")</f>
        <v>1122010404000</v>
      </c>
      <c r="C308" s="4">
        <v>1</v>
      </c>
      <c r="D308" s="4">
        <v>1</v>
      </c>
      <c r="E308" s="4">
        <v>2</v>
      </c>
      <c r="F308" s="4">
        <v>2</v>
      </c>
      <c r="G308" s="4">
        <v>1</v>
      </c>
      <c r="H308" s="4">
        <v>0</v>
      </c>
      <c r="I308" s="4">
        <v>4</v>
      </c>
      <c r="J308" s="4">
        <v>4</v>
      </c>
      <c r="K308" s="4">
        <v>0</v>
      </c>
      <c r="L308" s="4" t="s">
        <v>6312</v>
      </c>
      <c r="M308" s="4" t="str">
        <f t="shared" si="18"/>
        <v>NIVEL-8</v>
      </c>
      <c r="N308" s="4" t="str">
        <f t="shared" si="19"/>
        <v>1122010400000</v>
      </c>
      <c r="O308" s="55" t="str">
        <f t="shared" si="16"/>
        <v>1122010404000</v>
      </c>
      <c r="P308" s="105">
        <v>1122010404000</v>
      </c>
      <c r="Q308" s="106" t="s">
        <v>6308</v>
      </c>
      <c r="R308" s="108" t="s">
        <v>577</v>
      </c>
      <c r="S308" s="101" t="s">
        <v>36</v>
      </c>
      <c r="T308" s="33">
        <v>1122011404000</v>
      </c>
      <c r="U308" s="33" t="s">
        <v>40</v>
      </c>
      <c r="V308" s="34" t="s">
        <v>578</v>
      </c>
      <c r="W308" s="58" t="s">
        <v>24</v>
      </c>
      <c r="X308" s="58">
        <v>44927</v>
      </c>
      <c r="Y308" s="58">
        <v>44927</v>
      </c>
      <c r="Z308" s="93" t="s">
        <v>25</v>
      </c>
    </row>
    <row r="309" spans="1:26" s="5" customFormat="1" ht="27" customHeight="1" x14ac:dyDescent="0.25">
      <c r="A309" s="99">
        <f t="shared" si="17"/>
        <v>1</v>
      </c>
      <c r="B309" s="97">
        <f t="array" aca="1" ref="B309" ca="1">IF(AND(MAX(IF(O308:O1278=O309,X308:X1278))=X309,Y309&lt;=B$1),P309,"-")</f>
        <v>1122010405000</v>
      </c>
      <c r="C309" s="4">
        <v>1</v>
      </c>
      <c r="D309" s="4">
        <v>1</v>
      </c>
      <c r="E309" s="4">
        <v>2</v>
      </c>
      <c r="F309" s="4">
        <v>2</v>
      </c>
      <c r="G309" s="4">
        <v>1</v>
      </c>
      <c r="H309" s="4">
        <v>0</v>
      </c>
      <c r="I309" s="4">
        <v>4</v>
      </c>
      <c r="J309" s="4">
        <v>5</v>
      </c>
      <c r="K309" s="4">
        <v>0</v>
      </c>
      <c r="L309" s="4" t="s">
        <v>6312</v>
      </c>
      <c r="M309" s="4" t="str">
        <f t="shared" si="18"/>
        <v>NIVEL-8</v>
      </c>
      <c r="N309" s="4" t="str">
        <f t="shared" si="19"/>
        <v>1122010400000</v>
      </c>
      <c r="O309" s="55" t="str">
        <f t="shared" si="16"/>
        <v>1122010405000</v>
      </c>
      <c r="P309" s="105">
        <v>1122010405000</v>
      </c>
      <c r="Q309" s="106" t="s">
        <v>6308</v>
      </c>
      <c r="R309" s="108" t="s">
        <v>579</v>
      </c>
      <c r="S309" s="101" t="s">
        <v>36</v>
      </c>
      <c r="T309" s="33">
        <v>1122011405000</v>
      </c>
      <c r="U309" s="33" t="s">
        <v>40</v>
      </c>
      <c r="V309" s="34" t="s">
        <v>580</v>
      </c>
      <c r="W309" s="58" t="s">
        <v>24</v>
      </c>
      <c r="X309" s="58">
        <v>44927</v>
      </c>
      <c r="Y309" s="58">
        <v>44927</v>
      </c>
      <c r="Z309" s="93" t="s">
        <v>25</v>
      </c>
    </row>
    <row r="310" spans="1:26" s="5" customFormat="1" ht="27" customHeight="1" x14ac:dyDescent="0.25">
      <c r="A310" s="99">
        <f t="shared" si="17"/>
        <v>1</v>
      </c>
      <c r="B310" s="97">
        <f t="array" aca="1" ref="B310" ca="1">IF(AND(MAX(IF(O309:O1279=O310,X309:X1279))=X310,Y310&lt;=B$1),P310,"-")</f>
        <v>1122010406000</v>
      </c>
      <c r="C310" s="4">
        <v>1</v>
      </c>
      <c r="D310" s="4">
        <v>1</v>
      </c>
      <c r="E310" s="4">
        <v>2</v>
      </c>
      <c r="F310" s="4">
        <v>2</v>
      </c>
      <c r="G310" s="4">
        <v>1</v>
      </c>
      <c r="H310" s="4">
        <v>0</v>
      </c>
      <c r="I310" s="4">
        <v>4</v>
      </c>
      <c r="J310" s="4">
        <v>6</v>
      </c>
      <c r="K310" s="4">
        <v>0</v>
      </c>
      <c r="L310" s="4" t="s">
        <v>6312</v>
      </c>
      <c r="M310" s="4" t="str">
        <f t="shared" si="18"/>
        <v>NIVEL-8</v>
      </c>
      <c r="N310" s="4" t="str">
        <f t="shared" si="19"/>
        <v>1122010400000</v>
      </c>
      <c r="O310" s="55" t="str">
        <f t="shared" si="16"/>
        <v>1122010406000</v>
      </c>
      <c r="P310" s="105">
        <v>1122010406000</v>
      </c>
      <c r="Q310" s="106" t="s">
        <v>6308</v>
      </c>
      <c r="R310" s="108" t="s">
        <v>581</v>
      </c>
      <c r="S310" s="101" t="s">
        <v>36</v>
      </c>
      <c r="T310" s="33">
        <v>1122011406000</v>
      </c>
      <c r="U310" s="33" t="s">
        <v>40</v>
      </c>
      <c r="V310" s="34" t="s">
        <v>582</v>
      </c>
      <c r="W310" s="58" t="s">
        <v>24</v>
      </c>
      <c r="X310" s="58">
        <v>44927</v>
      </c>
      <c r="Y310" s="58">
        <v>44927</v>
      </c>
      <c r="Z310" s="93" t="s">
        <v>25</v>
      </c>
    </row>
    <row r="311" spans="1:26" s="5" customFormat="1" ht="27" customHeight="1" x14ac:dyDescent="0.25">
      <c r="A311" s="99">
        <f t="shared" si="17"/>
        <v>1</v>
      </c>
      <c r="B311" s="97">
        <f t="array" aca="1" ref="B311" ca="1">IF(AND(MAX(IF(O310:O1280=O311,X310:X1280))=X311,Y311&lt;=B$1),P311,"-")</f>
        <v>1122010407000</v>
      </c>
      <c r="C311" s="4">
        <v>1</v>
      </c>
      <c r="D311" s="4">
        <v>1</v>
      </c>
      <c r="E311" s="4">
        <v>2</v>
      </c>
      <c r="F311" s="4">
        <v>2</v>
      </c>
      <c r="G311" s="4">
        <v>1</v>
      </c>
      <c r="H311" s="4">
        <v>0</v>
      </c>
      <c r="I311" s="4">
        <v>4</v>
      </c>
      <c r="J311" s="4">
        <v>7</v>
      </c>
      <c r="K311" s="4">
        <v>0</v>
      </c>
      <c r="L311" s="4" t="s">
        <v>6312</v>
      </c>
      <c r="M311" s="4" t="str">
        <f t="shared" si="18"/>
        <v>NIVEL-8</v>
      </c>
      <c r="N311" s="4" t="str">
        <f t="shared" si="19"/>
        <v>1122010400000</v>
      </c>
      <c r="O311" s="55" t="str">
        <f t="shared" si="16"/>
        <v>1122010407000</v>
      </c>
      <c r="P311" s="105">
        <v>1122010407000</v>
      </c>
      <c r="Q311" s="106" t="s">
        <v>6308</v>
      </c>
      <c r="R311" s="108" t="s">
        <v>583</v>
      </c>
      <c r="S311" s="101" t="s">
        <v>36</v>
      </c>
      <c r="T311" s="33">
        <v>1122011407000</v>
      </c>
      <c r="U311" s="33" t="s">
        <v>40</v>
      </c>
      <c r="V311" s="34" t="s">
        <v>584</v>
      </c>
      <c r="W311" s="58" t="s">
        <v>24</v>
      </c>
      <c r="X311" s="58">
        <v>44927</v>
      </c>
      <c r="Y311" s="58">
        <v>44927</v>
      </c>
      <c r="Z311" s="93" t="s">
        <v>25</v>
      </c>
    </row>
    <row r="312" spans="1:26" s="5" customFormat="1" ht="27" customHeight="1" x14ac:dyDescent="0.25">
      <c r="A312" s="99">
        <f t="shared" si="17"/>
        <v>1</v>
      </c>
      <c r="B312" s="97">
        <f t="array" aca="1" ref="B312" ca="1">IF(AND(MAX(IF(O311:O1281=O312,X311:X1281))=X312,Y312&lt;=B$1),P312,"-")</f>
        <v>1122010408000</v>
      </c>
      <c r="C312" s="4">
        <v>1</v>
      </c>
      <c r="D312" s="4">
        <v>1</v>
      </c>
      <c r="E312" s="4">
        <v>2</v>
      </c>
      <c r="F312" s="4">
        <v>2</v>
      </c>
      <c r="G312" s="4">
        <v>1</v>
      </c>
      <c r="H312" s="4">
        <v>0</v>
      </c>
      <c r="I312" s="4">
        <v>4</v>
      </c>
      <c r="J312" s="4">
        <v>8</v>
      </c>
      <c r="K312" s="4">
        <v>0</v>
      </c>
      <c r="L312" s="4" t="s">
        <v>6312</v>
      </c>
      <c r="M312" s="4" t="str">
        <f t="shared" si="18"/>
        <v>NIVEL-8</v>
      </c>
      <c r="N312" s="4" t="str">
        <f t="shared" si="19"/>
        <v>1122010400000</v>
      </c>
      <c r="O312" s="55" t="str">
        <f t="shared" si="16"/>
        <v>1122010408000</v>
      </c>
      <c r="P312" s="105">
        <v>1122010408000</v>
      </c>
      <c r="Q312" s="106" t="s">
        <v>6308</v>
      </c>
      <c r="R312" s="108" t="s">
        <v>585</v>
      </c>
      <c r="S312" s="101" t="s">
        <v>36</v>
      </c>
      <c r="T312" s="33">
        <v>1122011408000</v>
      </c>
      <c r="U312" s="33" t="s">
        <v>40</v>
      </c>
      <c r="V312" s="34" t="s">
        <v>586</v>
      </c>
      <c r="W312" s="58" t="s">
        <v>24</v>
      </c>
      <c r="X312" s="58">
        <v>44927</v>
      </c>
      <c r="Y312" s="58">
        <v>44927</v>
      </c>
      <c r="Z312" s="93" t="s">
        <v>25</v>
      </c>
    </row>
    <row r="313" spans="1:26" s="5" customFormat="1" ht="27" customHeight="1" x14ac:dyDescent="0.25">
      <c r="A313" s="99">
        <f t="shared" si="17"/>
        <v>1</v>
      </c>
      <c r="B313" s="97">
        <f t="array" aca="1" ref="B313" ca="1">IF(AND(MAX(IF(O312:O1282=O313,X312:X1282))=X313,Y313&lt;=B$1),P313,"-")</f>
        <v>1122010409000</v>
      </c>
      <c r="C313" s="4">
        <v>1</v>
      </c>
      <c r="D313" s="4">
        <v>1</v>
      </c>
      <c r="E313" s="4">
        <v>2</v>
      </c>
      <c r="F313" s="4">
        <v>2</v>
      </c>
      <c r="G313" s="4">
        <v>1</v>
      </c>
      <c r="H313" s="4">
        <v>0</v>
      </c>
      <c r="I313" s="4">
        <v>4</v>
      </c>
      <c r="J313" s="4">
        <v>9</v>
      </c>
      <c r="K313" s="4">
        <v>0</v>
      </c>
      <c r="L313" s="4" t="s">
        <v>6312</v>
      </c>
      <c r="M313" s="4" t="str">
        <f t="shared" si="18"/>
        <v>NIVEL-8</v>
      </c>
      <c r="N313" s="4" t="str">
        <f t="shared" si="19"/>
        <v>1122010400000</v>
      </c>
      <c r="O313" s="55" t="str">
        <f t="shared" si="16"/>
        <v>1122010409000</v>
      </c>
      <c r="P313" s="105">
        <v>1122010409000</v>
      </c>
      <c r="Q313" s="106" t="s">
        <v>6308</v>
      </c>
      <c r="R313" s="108" t="s">
        <v>587</v>
      </c>
      <c r="S313" s="101" t="s">
        <v>36</v>
      </c>
      <c r="T313" s="33">
        <v>1122011409000</v>
      </c>
      <c r="U313" s="33" t="s">
        <v>40</v>
      </c>
      <c r="V313" s="34" t="s">
        <v>588</v>
      </c>
      <c r="W313" s="58" t="s">
        <v>24</v>
      </c>
      <c r="X313" s="58">
        <v>44927</v>
      </c>
      <c r="Y313" s="58">
        <v>44927</v>
      </c>
      <c r="Z313" s="93" t="s">
        <v>25</v>
      </c>
    </row>
    <row r="314" spans="1:26" s="5" customFormat="1" ht="27" customHeight="1" x14ac:dyDescent="0.25">
      <c r="A314" s="99">
        <f t="shared" si="17"/>
        <v>1</v>
      </c>
      <c r="B314" s="97">
        <f t="array" aca="1" ref="B314" ca="1">IF(AND(MAX(IF(O313:O1283=O314,X313:X1283))=X314,Y314&lt;=B$1),P314,"-")</f>
        <v>1122010410000</v>
      </c>
      <c r="C314" s="4">
        <v>1</v>
      </c>
      <c r="D314" s="4">
        <v>1</v>
      </c>
      <c r="E314" s="4">
        <v>2</v>
      </c>
      <c r="F314" s="4">
        <v>2</v>
      </c>
      <c r="G314" s="4">
        <v>1</v>
      </c>
      <c r="H314" s="4">
        <v>0</v>
      </c>
      <c r="I314" s="4">
        <v>4</v>
      </c>
      <c r="J314" s="4">
        <v>10</v>
      </c>
      <c r="K314" s="4">
        <v>0</v>
      </c>
      <c r="L314" s="4" t="s">
        <v>6312</v>
      </c>
      <c r="M314" s="4" t="str">
        <f t="shared" si="18"/>
        <v>NIVEL-8</v>
      </c>
      <c r="N314" s="4" t="str">
        <f t="shared" si="19"/>
        <v>1122010400000</v>
      </c>
      <c r="O314" s="55" t="str">
        <f t="shared" ref="O314:O377" si="20">CONCATENATE(P314)</f>
        <v>1122010410000</v>
      </c>
      <c r="P314" s="105">
        <v>1122010410000</v>
      </c>
      <c r="Q314" s="106" t="s">
        <v>6308</v>
      </c>
      <c r="R314" s="108" t="s">
        <v>589</v>
      </c>
      <c r="S314" s="101" t="s">
        <v>36</v>
      </c>
      <c r="T314" s="33">
        <v>1122011410000</v>
      </c>
      <c r="U314" s="33" t="s">
        <v>40</v>
      </c>
      <c r="V314" s="34" t="s">
        <v>590</v>
      </c>
      <c r="W314" s="58" t="s">
        <v>24</v>
      </c>
      <c r="X314" s="58">
        <v>44927</v>
      </c>
      <c r="Y314" s="58">
        <v>44927</v>
      </c>
      <c r="Z314" s="93" t="s">
        <v>25</v>
      </c>
    </row>
    <row r="315" spans="1:26" s="5" customFormat="1" ht="27" customHeight="1" x14ac:dyDescent="0.25">
      <c r="A315" s="99">
        <f t="shared" si="17"/>
        <v>1</v>
      </c>
      <c r="B315" s="97">
        <f t="array" aca="1" ref="B315" ca="1">IF(AND(MAX(IF(O314:O1284=O315,X314:X1284))=X315,Y315&lt;=B$1),P315,"-")</f>
        <v>1122010411000</v>
      </c>
      <c r="C315" s="4">
        <v>1</v>
      </c>
      <c r="D315" s="4">
        <v>1</v>
      </c>
      <c r="E315" s="4">
        <v>2</v>
      </c>
      <c r="F315" s="4">
        <v>2</v>
      </c>
      <c r="G315" s="4">
        <v>1</v>
      </c>
      <c r="H315" s="4">
        <v>0</v>
      </c>
      <c r="I315" s="4">
        <v>4</v>
      </c>
      <c r="J315" s="4">
        <v>11</v>
      </c>
      <c r="K315" s="4">
        <v>0</v>
      </c>
      <c r="L315" s="4" t="s">
        <v>6312</v>
      </c>
      <c r="M315" s="4" t="str">
        <f t="shared" si="18"/>
        <v>NIVEL-8</v>
      </c>
      <c r="N315" s="4" t="str">
        <f t="shared" si="19"/>
        <v>1122010400000</v>
      </c>
      <c r="O315" s="55" t="str">
        <f t="shared" si="20"/>
        <v>1122010411000</v>
      </c>
      <c r="P315" s="105">
        <v>1122010411000</v>
      </c>
      <c r="Q315" s="106" t="s">
        <v>6308</v>
      </c>
      <c r="R315" s="108" t="s">
        <v>591</v>
      </c>
      <c r="S315" s="101" t="s">
        <v>36</v>
      </c>
      <c r="T315" s="33">
        <v>1122011411000</v>
      </c>
      <c r="U315" s="33" t="s">
        <v>40</v>
      </c>
      <c r="V315" s="34" t="s">
        <v>592</v>
      </c>
      <c r="W315" s="58" t="s">
        <v>24</v>
      </c>
      <c r="X315" s="58">
        <v>44927</v>
      </c>
      <c r="Y315" s="58">
        <v>44927</v>
      </c>
      <c r="Z315" s="93" t="s">
        <v>25</v>
      </c>
    </row>
    <row r="316" spans="1:26" s="5" customFormat="1" ht="27" customHeight="1" x14ac:dyDescent="0.25">
      <c r="A316" s="99">
        <f t="shared" si="17"/>
        <v>1</v>
      </c>
      <c r="B316" s="97">
        <f t="array" aca="1" ref="B316" ca="1">IF(AND(MAX(IF(O315:O1285=O316,X315:X1285))=X316,Y316&lt;=B$1),P316,"-")</f>
        <v>1122010499000</v>
      </c>
      <c r="C316" s="4">
        <v>1</v>
      </c>
      <c r="D316" s="4">
        <v>1</v>
      </c>
      <c r="E316" s="4">
        <v>2</v>
      </c>
      <c r="F316" s="4">
        <v>2</v>
      </c>
      <c r="G316" s="4">
        <v>1</v>
      </c>
      <c r="H316" s="4">
        <v>0</v>
      </c>
      <c r="I316" s="4">
        <v>4</v>
      </c>
      <c r="J316" s="4">
        <v>99</v>
      </c>
      <c r="K316" s="4">
        <v>0</v>
      </c>
      <c r="L316" s="4" t="s">
        <v>6312</v>
      </c>
      <c r="M316" s="4" t="str">
        <f t="shared" si="18"/>
        <v>NIVEL-8</v>
      </c>
      <c r="N316" s="4" t="str">
        <f t="shared" si="19"/>
        <v>1122010400000</v>
      </c>
      <c r="O316" s="55" t="str">
        <f t="shared" si="20"/>
        <v>1122010499000</v>
      </c>
      <c r="P316" s="105">
        <v>1122010499000</v>
      </c>
      <c r="Q316" s="106" t="s">
        <v>6308</v>
      </c>
      <c r="R316" s="108" t="s">
        <v>593</v>
      </c>
      <c r="S316" s="101" t="s">
        <v>36</v>
      </c>
      <c r="T316" s="33">
        <v>1122011499000</v>
      </c>
      <c r="U316" s="33" t="s">
        <v>40</v>
      </c>
      <c r="V316" s="34" t="s">
        <v>594</v>
      </c>
      <c r="W316" s="58" t="s">
        <v>24</v>
      </c>
      <c r="X316" s="58">
        <v>44927</v>
      </c>
      <c r="Y316" s="58">
        <v>44927</v>
      </c>
      <c r="Z316" s="93" t="s">
        <v>25</v>
      </c>
    </row>
    <row r="317" spans="1:26" s="5" customFormat="1" ht="27" customHeight="1" x14ac:dyDescent="0.25">
      <c r="A317" s="99">
        <f t="shared" si="17"/>
        <v>1</v>
      </c>
      <c r="B317" s="97">
        <f t="array" aca="1" ref="B317" ca="1">IF(AND(MAX(IF(O316:O1286=O317,X316:X1286))=X317,Y317&lt;=B$1),P317,"-")</f>
        <v>1122020000000</v>
      </c>
      <c r="C317" s="4">
        <v>1</v>
      </c>
      <c r="D317" s="4">
        <v>1</v>
      </c>
      <c r="E317" s="4">
        <v>2</v>
      </c>
      <c r="F317" s="4">
        <v>2</v>
      </c>
      <c r="G317" s="4">
        <v>2</v>
      </c>
      <c r="H317" s="4">
        <v>0</v>
      </c>
      <c r="I317" s="4">
        <v>0</v>
      </c>
      <c r="J317" s="4">
        <v>0</v>
      </c>
      <c r="K317" s="4">
        <v>0</v>
      </c>
      <c r="L317" s="4" t="s">
        <v>6310</v>
      </c>
      <c r="M317" s="4" t="str">
        <f t="shared" si="18"/>
        <v>NIVEL-5</v>
      </c>
      <c r="N317" s="4" t="str">
        <f t="shared" si="19"/>
        <v>1122000000000</v>
      </c>
      <c r="O317" s="55" t="str">
        <f t="shared" si="20"/>
        <v>1122020000000</v>
      </c>
      <c r="P317" s="105">
        <v>1122020000000</v>
      </c>
      <c r="Q317" s="106" t="s">
        <v>6309</v>
      </c>
      <c r="R317" s="108" t="s">
        <v>595</v>
      </c>
      <c r="S317" s="101" t="s">
        <v>23</v>
      </c>
      <c r="T317" s="33">
        <v>1122020000000</v>
      </c>
      <c r="U317" s="33" t="s">
        <v>21</v>
      </c>
      <c r="V317" s="34" t="s">
        <v>595</v>
      </c>
      <c r="W317" s="58" t="s">
        <v>24</v>
      </c>
      <c r="X317" s="58">
        <v>44927</v>
      </c>
      <c r="Y317" s="58">
        <v>44927</v>
      </c>
      <c r="Z317" s="93" t="s">
        <v>25</v>
      </c>
    </row>
    <row r="318" spans="1:26" s="5" customFormat="1" ht="27" customHeight="1" x14ac:dyDescent="0.25">
      <c r="A318" s="99">
        <f t="shared" si="17"/>
        <v>1</v>
      </c>
      <c r="B318" s="97">
        <f t="array" aca="1" ref="B318" ca="1">IF(AND(MAX(IF(O317:O1287=O318,X317:X1287))=X318,Y318&lt;=B$1),P318,"-")</f>
        <v>1122020100000</v>
      </c>
      <c r="C318" s="4">
        <v>1</v>
      </c>
      <c r="D318" s="4">
        <v>1</v>
      </c>
      <c r="E318" s="4">
        <v>2</v>
      </c>
      <c r="F318" s="4">
        <v>2</v>
      </c>
      <c r="G318" s="4">
        <v>2</v>
      </c>
      <c r="H318" s="4">
        <v>0</v>
      </c>
      <c r="I318" s="4">
        <v>1</v>
      </c>
      <c r="J318" s="4">
        <v>0</v>
      </c>
      <c r="K318" s="4">
        <v>0</v>
      </c>
      <c r="L318" s="4" t="s">
        <v>6310</v>
      </c>
      <c r="M318" s="4" t="str">
        <f t="shared" si="18"/>
        <v>NIVEL-7</v>
      </c>
      <c r="N318" s="4" t="str">
        <f t="shared" si="19"/>
        <v>1122020000000</v>
      </c>
      <c r="O318" s="55" t="str">
        <f t="shared" si="20"/>
        <v>1122020100000</v>
      </c>
      <c r="P318" s="105">
        <v>1122020100000</v>
      </c>
      <c r="Q318" s="106" t="s">
        <v>6309</v>
      </c>
      <c r="R318" s="108" t="s">
        <v>596</v>
      </c>
      <c r="S318" s="101" t="s">
        <v>36</v>
      </c>
      <c r="T318" s="33">
        <v>1122021100000</v>
      </c>
      <c r="U318" s="33" t="s">
        <v>21</v>
      </c>
      <c r="V318" s="34" t="s">
        <v>597</v>
      </c>
      <c r="W318" s="58" t="s">
        <v>24</v>
      </c>
      <c r="X318" s="58">
        <v>44927</v>
      </c>
      <c r="Y318" s="58">
        <v>44927</v>
      </c>
      <c r="Z318" s="93" t="s">
        <v>25</v>
      </c>
    </row>
    <row r="319" spans="1:26" s="5" customFormat="1" ht="27" customHeight="1" x14ac:dyDescent="0.25">
      <c r="A319" s="99">
        <f t="shared" si="17"/>
        <v>1</v>
      </c>
      <c r="B319" s="97">
        <f t="array" aca="1" ref="B319" ca="1">IF(AND(MAX(IF(O318:O1288=O319,X318:X1288))=X319,Y319&lt;=B$1),P319,"-")</f>
        <v>1122020101000</v>
      </c>
      <c r="C319" s="4">
        <v>1</v>
      </c>
      <c r="D319" s="4">
        <v>1</v>
      </c>
      <c r="E319" s="4">
        <v>2</v>
      </c>
      <c r="F319" s="4">
        <v>2</v>
      </c>
      <c r="G319" s="4">
        <v>2</v>
      </c>
      <c r="H319" s="4">
        <v>0</v>
      </c>
      <c r="I319" s="4">
        <v>1</v>
      </c>
      <c r="J319" s="4">
        <v>1</v>
      </c>
      <c r="K319" s="4">
        <v>0</v>
      </c>
      <c r="L319" s="4" t="s">
        <v>6312</v>
      </c>
      <c r="M319" s="4" t="str">
        <f t="shared" si="18"/>
        <v>NIVEL-8</v>
      </c>
      <c r="N319" s="4" t="str">
        <f t="shared" si="19"/>
        <v>1122020100000</v>
      </c>
      <c r="O319" s="55" t="str">
        <f t="shared" si="20"/>
        <v>1122020101000</v>
      </c>
      <c r="P319" s="105">
        <v>1122020101000</v>
      </c>
      <c r="Q319" s="106" t="s">
        <v>6308</v>
      </c>
      <c r="R319" s="108" t="s">
        <v>598</v>
      </c>
      <c r="S319" s="101" t="s">
        <v>36</v>
      </c>
      <c r="T319" s="33">
        <v>1122021101000</v>
      </c>
      <c r="U319" s="33" t="s">
        <v>40</v>
      </c>
      <c r="V319" s="34" t="s">
        <v>599</v>
      </c>
      <c r="W319" s="58" t="s">
        <v>24</v>
      </c>
      <c r="X319" s="58">
        <v>44927</v>
      </c>
      <c r="Y319" s="58">
        <v>44927</v>
      </c>
      <c r="Z319" s="93" t="s">
        <v>25</v>
      </c>
    </row>
    <row r="320" spans="1:26" s="5" customFormat="1" ht="27" customHeight="1" x14ac:dyDescent="0.25">
      <c r="A320" s="99">
        <f t="shared" si="17"/>
        <v>1</v>
      </c>
      <c r="B320" s="97">
        <f t="array" aca="1" ref="B320" ca="1">IF(AND(MAX(IF(O319:O1289=O320,X319:X1289))=X320,Y320&lt;=B$1),P320,"-")</f>
        <v>1122020102000</v>
      </c>
      <c r="C320" s="4">
        <v>1</v>
      </c>
      <c r="D320" s="4">
        <v>1</v>
      </c>
      <c r="E320" s="4">
        <v>2</v>
      </c>
      <c r="F320" s="4">
        <v>2</v>
      </c>
      <c r="G320" s="4">
        <v>2</v>
      </c>
      <c r="H320" s="4">
        <v>0</v>
      </c>
      <c r="I320" s="4">
        <v>1</v>
      </c>
      <c r="J320" s="4">
        <v>2</v>
      </c>
      <c r="K320" s="4">
        <v>0</v>
      </c>
      <c r="L320" s="4" t="s">
        <v>6312</v>
      </c>
      <c r="M320" s="4" t="str">
        <f t="shared" si="18"/>
        <v>NIVEL-8</v>
      </c>
      <c r="N320" s="4" t="str">
        <f t="shared" si="19"/>
        <v>1122020100000</v>
      </c>
      <c r="O320" s="55" t="str">
        <f t="shared" si="20"/>
        <v>1122020102000</v>
      </c>
      <c r="P320" s="105">
        <v>1122020102000</v>
      </c>
      <c r="Q320" s="106" t="s">
        <v>6308</v>
      </c>
      <c r="R320" s="108" t="s">
        <v>600</v>
      </c>
      <c r="S320" s="101" t="s">
        <v>36</v>
      </c>
      <c r="T320" s="33">
        <v>1122021102000</v>
      </c>
      <c r="U320" s="33" t="s">
        <v>40</v>
      </c>
      <c r="V320" s="34" t="s">
        <v>601</v>
      </c>
      <c r="W320" s="58" t="s">
        <v>24</v>
      </c>
      <c r="X320" s="58">
        <v>44927</v>
      </c>
      <c r="Y320" s="58">
        <v>44927</v>
      </c>
      <c r="Z320" s="93" t="s">
        <v>25</v>
      </c>
    </row>
    <row r="321" spans="1:26" s="5" customFormat="1" ht="27" customHeight="1" x14ac:dyDescent="0.25">
      <c r="A321" s="99">
        <f t="shared" si="17"/>
        <v>1</v>
      </c>
      <c r="B321" s="97">
        <f t="array" aca="1" ref="B321" ca="1">IF(AND(MAX(IF(O320:O1290=O321,X320:X1290))=X321,Y321&lt;=B$1),P321,"-")</f>
        <v>1122020103000</v>
      </c>
      <c r="C321" s="4">
        <v>1</v>
      </c>
      <c r="D321" s="4">
        <v>1</v>
      </c>
      <c r="E321" s="4">
        <v>2</v>
      </c>
      <c r="F321" s="4">
        <v>2</v>
      </c>
      <c r="G321" s="4">
        <v>2</v>
      </c>
      <c r="H321" s="4">
        <v>0</v>
      </c>
      <c r="I321" s="4">
        <v>1</v>
      </c>
      <c r="J321" s="4">
        <v>3</v>
      </c>
      <c r="K321" s="4">
        <v>0</v>
      </c>
      <c r="L321" s="4" t="s">
        <v>6312</v>
      </c>
      <c r="M321" s="4" t="str">
        <f t="shared" si="18"/>
        <v>NIVEL-8</v>
      </c>
      <c r="N321" s="4" t="str">
        <f t="shared" si="19"/>
        <v>1122020100000</v>
      </c>
      <c r="O321" s="55" t="str">
        <f t="shared" si="20"/>
        <v>1122020103000</v>
      </c>
      <c r="P321" s="105">
        <v>1122020103000</v>
      </c>
      <c r="Q321" s="106" t="s">
        <v>6308</v>
      </c>
      <c r="R321" s="108" t="s">
        <v>602</v>
      </c>
      <c r="S321" s="101" t="s">
        <v>36</v>
      </c>
      <c r="T321" s="33">
        <v>1122021103000</v>
      </c>
      <c r="U321" s="33" t="s">
        <v>40</v>
      </c>
      <c r="V321" s="34" t="s">
        <v>603</v>
      </c>
      <c r="W321" s="58" t="s">
        <v>24</v>
      </c>
      <c r="X321" s="58">
        <v>44927</v>
      </c>
      <c r="Y321" s="58">
        <v>44927</v>
      </c>
      <c r="Z321" s="93" t="s">
        <v>25</v>
      </c>
    </row>
    <row r="322" spans="1:26" s="5" customFormat="1" ht="27" customHeight="1" x14ac:dyDescent="0.25">
      <c r="A322" s="99">
        <f t="shared" ref="A322:A385" si="21">COUNTIF(O:O,O322)</f>
        <v>1</v>
      </c>
      <c r="B322" s="97">
        <f t="array" aca="1" ref="B322" ca="1">IF(AND(MAX(IF(O321:O1291=O322,X321:X1291))=X322,Y322&lt;=B$1),P322,"-")</f>
        <v>1122020104000</v>
      </c>
      <c r="C322" s="4">
        <v>1</v>
      </c>
      <c r="D322" s="4">
        <v>1</v>
      </c>
      <c r="E322" s="4">
        <v>2</v>
      </c>
      <c r="F322" s="4">
        <v>2</v>
      </c>
      <c r="G322" s="4">
        <v>2</v>
      </c>
      <c r="H322" s="4">
        <v>0</v>
      </c>
      <c r="I322" s="4">
        <v>1</v>
      </c>
      <c r="J322" s="4">
        <v>4</v>
      </c>
      <c r="K322" s="4">
        <v>0</v>
      </c>
      <c r="L322" s="4" t="s">
        <v>6312</v>
      </c>
      <c r="M322" s="4" t="str">
        <f t="shared" si="18"/>
        <v>NIVEL-8</v>
      </c>
      <c r="N322" s="4" t="str">
        <f t="shared" si="19"/>
        <v>1122020100000</v>
      </c>
      <c r="O322" s="55" t="str">
        <f t="shared" si="20"/>
        <v>1122020104000</v>
      </c>
      <c r="P322" s="105">
        <v>1122020104000</v>
      </c>
      <c r="Q322" s="106" t="s">
        <v>6308</v>
      </c>
      <c r="R322" s="108" t="s">
        <v>604</v>
      </c>
      <c r="S322" s="101" t="s">
        <v>107</v>
      </c>
      <c r="T322" s="33" t="s">
        <v>25</v>
      </c>
      <c r="U322" s="33" t="s">
        <v>25</v>
      </c>
      <c r="V322" s="34" t="s">
        <v>25</v>
      </c>
      <c r="W322" s="58" t="s">
        <v>605</v>
      </c>
      <c r="X322" s="58">
        <v>45736</v>
      </c>
      <c r="Y322" s="58">
        <v>45736</v>
      </c>
      <c r="Z322" s="93" t="s">
        <v>25</v>
      </c>
    </row>
    <row r="323" spans="1:26" s="5" customFormat="1" ht="27" customHeight="1" x14ac:dyDescent="0.25">
      <c r="A323" s="99">
        <f t="shared" si="21"/>
        <v>1</v>
      </c>
      <c r="B323" s="97">
        <f t="array" aca="1" ref="B323" ca="1">IF(AND(MAX(IF(O322:O1292=O323,X322:X1292))=X323,Y323&lt;=B$1),P323,"-")</f>
        <v>1122020200000</v>
      </c>
      <c r="C323" s="4">
        <v>1</v>
      </c>
      <c r="D323" s="4">
        <v>1</v>
      </c>
      <c r="E323" s="4">
        <v>2</v>
      </c>
      <c r="F323" s="4">
        <v>2</v>
      </c>
      <c r="G323" s="4">
        <v>2</v>
      </c>
      <c r="H323" s="4">
        <v>0</v>
      </c>
      <c r="I323" s="4">
        <v>2</v>
      </c>
      <c r="J323" s="4">
        <v>0</v>
      </c>
      <c r="K323" s="4">
        <v>0</v>
      </c>
      <c r="L323" s="4" t="s">
        <v>6310</v>
      </c>
      <c r="M323" s="4" t="str">
        <f t="shared" si="18"/>
        <v>NIVEL-7</v>
      </c>
      <c r="N323" s="4" t="str">
        <f t="shared" si="19"/>
        <v>1122020000000</v>
      </c>
      <c r="O323" s="55" t="str">
        <f t="shared" si="20"/>
        <v>1122020200000</v>
      </c>
      <c r="P323" s="105">
        <v>1122020200000</v>
      </c>
      <c r="Q323" s="106" t="s">
        <v>6309</v>
      </c>
      <c r="R323" s="108" t="s">
        <v>606</v>
      </c>
      <c r="S323" s="101" t="s">
        <v>36</v>
      </c>
      <c r="T323" s="33">
        <v>1122021200000</v>
      </c>
      <c r="U323" s="33" t="s">
        <v>21</v>
      </c>
      <c r="V323" s="34" t="s">
        <v>607</v>
      </c>
      <c r="W323" s="58" t="s">
        <v>24</v>
      </c>
      <c r="X323" s="58">
        <v>44927</v>
      </c>
      <c r="Y323" s="58">
        <v>44927</v>
      </c>
      <c r="Z323" s="93" t="s">
        <v>25</v>
      </c>
    </row>
    <row r="324" spans="1:26" s="5" customFormat="1" ht="27" customHeight="1" x14ac:dyDescent="0.25">
      <c r="A324" s="99">
        <f t="shared" si="21"/>
        <v>1</v>
      </c>
      <c r="B324" s="97">
        <f t="array" aca="1" ref="B324" ca="1">IF(AND(MAX(IF(O323:O1293=O324,X323:X1293))=X324,Y324&lt;=B$1),P324,"-")</f>
        <v>1122020201000</v>
      </c>
      <c r="C324" s="4">
        <v>1</v>
      </c>
      <c r="D324" s="4">
        <v>1</v>
      </c>
      <c r="E324" s="4">
        <v>2</v>
      </c>
      <c r="F324" s="4">
        <v>2</v>
      </c>
      <c r="G324" s="4">
        <v>2</v>
      </c>
      <c r="H324" s="4">
        <v>0</v>
      </c>
      <c r="I324" s="4">
        <v>2</v>
      </c>
      <c r="J324" s="4">
        <v>1</v>
      </c>
      <c r="K324" s="4">
        <v>0</v>
      </c>
      <c r="L324" s="4" t="s">
        <v>6312</v>
      </c>
      <c r="M324" s="4" t="str">
        <f t="shared" ref="M324:M387" si="22">IF(K324&lt;&gt;0,"NIVEL-9",
IF(J324&lt;&gt;0,"NIVEL-8",
IF(I324&lt;&gt;0,"NIVEL-7",
IF(H324&lt;&gt;0,"NIVEL-6",
IF(G324&lt;&gt;0,"NIVEL-5",
IF(F324&lt;&gt;0,"NIVEL-4",
IF(E324&lt;&gt;0,"NIVEL-3",
IF(D324&lt;&gt;0,"NIVEL-2",
"NIVEL-1"))))))))</f>
        <v>NIVEL-8</v>
      </c>
      <c r="N324" s="4" t="str">
        <f t="shared" ref="N324:N387" si="23">IF(K324&lt;&gt;0,LEFT(P324,10)&amp;"000",
IF(J324&lt;&gt;0,LEFT(P324,8)&amp;"00000",
IF(I324&lt;&gt;0,LEFT(P324,7)&amp;"000000",
IF(H324&lt;&gt;0,LEFT(P324,6)&amp;"0000000",
IF(G324&lt;&gt;0,LEFT(P324,4)&amp;"000000000",
IF(F324&lt;&gt;0,LEFT(P324,3)&amp;"0000000000",
IF(E324&lt;&gt;0,LEFT(P324,2)&amp;"00000000000",
IF(D324&lt;&gt;0,LEFT(P324,1)&amp;"000000000000",
"-"))))))))</f>
        <v>1122020200000</v>
      </c>
      <c r="O324" s="55" t="str">
        <f t="shared" si="20"/>
        <v>1122020201000</v>
      </c>
      <c r="P324" s="105">
        <v>1122020201000</v>
      </c>
      <c r="Q324" s="106" t="s">
        <v>6308</v>
      </c>
      <c r="R324" s="108" t="s">
        <v>608</v>
      </c>
      <c r="S324" s="101" t="s">
        <v>36</v>
      </c>
      <c r="T324" s="33">
        <v>1122021201000</v>
      </c>
      <c r="U324" s="33" t="s">
        <v>40</v>
      </c>
      <c r="V324" s="34" t="s">
        <v>609</v>
      </c>
      <c r="W324" s="58" t="s">
        <v>24</v>
      </c>
      <c r="X324" s="58">
        <v>44927</v>
      </c>
      <c r="Y324" s="58">
        <v>44927</v>
      </c>
      <c r="Z324" s="93" t="s">
        <v>25</v>
      </c>
    </row>
    <row r="325" spans="1:26" s="5" customFormat="1" ht="27" customHeight="1" x14ac:dyDescent="0.25">
      <c r="A325" s="99">
        <f t="shared" si="21"/>
        <v>1</v>
      </c>
      <c r="B325" s="97">
        <f t="array" aca="1" ref="B325" ca="1">IF(AND(MAX(IF(O324:O1294=O325,X324:X1294))=X325,Y325&lt;=B$1),P325,"-")</f>
        <v>1122020202000</v>
      </c>
      <c r="C325" s="4">
        <v>1</v>
      </c>
      <c r="D325" s="4">
        <v>1</v>
      </c>
      <c r="E325" s="4">
        <v>2</v>
      </c>
      <c r="F325" s="4">
        <v>2</v>
      </c>
      <c r="G325" s="4">
        <v>2</v>
      </c>
      <c r="H325" s="4">
        <v>0</v>
      </c>
      <c r="I325" s="4">
        <v>2</v>
      </c>
      <c r="J325" s="4">
        <v>2</v>
      </c>
      <c r="K325" s="4">
        <v>0</v>
      </c>
      <c r="L325" s="4" t="s">
        <v>6312</v>
      </c>
      <c r="M325" s="4" t="str">
        <f t="shared" si="22"/>
        <v>NIVEL-8</v>
      </c>
      <c r="N325" s="4" t="str">
        <f t="shared" si="23"/>
        <v>1122020200000</v>
      </c>
      <c r="O325" s="55" t="str">
        <f t="shared" si="20"/>
        <v>1122020202000</v>
      </c>
      <c r="P325" s="105">
        <v>1122020202000</v>
      </c>
      <c r="Q325" s="106" t="s">
        <v>6308</v>
      </c>
      <c r="R325" s="108" t="s">
        <v>610</v>
      </c>
      <c r="S325" s="101" t="s">
        <v>36</v>
      </c>
      <c r="T325" s="33">
        <v>1122021202000</v>
      </c>
      <c r="U325" s="33" t="s">
        <v>40</v>
      </c>
      <c r="V325" s="34" t="s">
        <v>611</v>
      </c>
      <c r="W325" s="58" t="s">
        <v>24</v>
      </c>
      <c r="X325" s="58">
        <v>44927</v>
      </c>
      <c r="Y325" s="58">
        <v>44927</v>
      </c>
      <c r="Z325" s="93" t="s">
        <v>25</v>
      </c>
    </row>
    <row r="326" spans="1:26" s="5" customFormat="1" ht="27" customHeight="1" x14ac:dyDescent="0.25">
      <c r="A326" s="99">
        <f t="shared" si="21"/>
        <v>1</v>
      </c>
      <c r="B326" s="97">
        <f t="array" aca="1" ref="B326" ca="1">IF(AND(MAX(IF(O325:O1295=O326,X325:X1295))=X326,Y326&lt;=B$1),P326,"-")</f>
        <v>1122020203000</v>
      </c>
      <c r="C326" s="4">
        <v>1</v>
      </c>
      <c r="D326" s="4">
        <v>1</v>
      </c>
      <c r="E326" s="4">
        <v>2</v>
      </c>
      <c r="F326" s="4">
        <v>2</v>
      </c>
      <c r="G326" s="4">
        <v>2</v>
      </c>
      <c r="H326" s="4">
        <v>0</v>
      </c>
      <c r="I326" s="4">
        <v>2</v>
      </c>
      <c r="J326" s="4">
        <v>3</v>
      </c>
      <c r="K326" s="4">
        <v>0</v>
      </c>
      <c r="L326" s="4" t="s">
        <v>6312</v>
      </c>
      <c r="M326" s="4" t="str">
        <f t="shared" si="22"/>
        <v>NIVEL-8</v>
      </c>
      <c r="N326" s="4" t="str">
        <f t="shared" si="23"/>
        <v>1122020200000</v>
      </c>
      <c r="O326" s="55" t="str">
        <f t="shared" si="20"/>
        <v>1122020203000</v>
      </c>
      <c r="P326" s="105">
        <v>1122020203000</v>
      </c>
      <c r="Q326" s="106" t="s">
        <v>6308</v>
      </c>
      <c r="R326" s="108" t="s">
        <v>612</v>
      </c>
      <c r="S326" s="101" t="s">
        <v>36</v>
      </c>
      <c r="T326" s="33">
        <v>1122021203000</v>
      </c>
      <c r="U326" s="33" t="s">
        <v>40</v>
      </c>
      <c r="V326" s="34" t="s">
        <v>613</v>
      </c>
      <c r="W326" s="58" t="s">
        <v>24</v>
      </c>
      <c r="X326" s="58">
        <v>44927</v>
      </c>
      <c r="Y326" s="58">
        <v>44927</v>
      </c>
      <c r="Z326" s="93" t="s">
        <v>25</v>
      </c>
    </row>
    <row r="327" spans="1:26" s="5" customFormat="1" ht="27" customHeight="1" x14ac:dyDescent="0.25">
      <c r="A327" s="99">
        <f t="shared" si="21"/>
        <v>1</v>
      </c>
      <c r="B327" s="97">
        <f t="array" aca="1" ref="B327" ca="1">IF(AND(MAX(IF(O326:O1296=O327,X326:X1296))=X327,Y327&lt;=B$1),P327,"-")</f>
        <v>1122020204000</v>
      </c>
      <c r="C327" s="4">
        <v>1</v>
      </c>
      <c r="D327" s="4">
        <v>1</v>
      </c>
      <c r="E327" s="4">
        <v>2</v>
      </c>
      <c r="F327" s="4">
        <v>2</v>
      </c>
      <c r="G327" s="4">
        <v>2</v>
      </c>
      <c r="H327" s="4">
        <v>0</v>
      </c>
      <c r="I327" s="4">
        <v>2</v>
      </c>
      <c r="J327" s="4">
        <v>4</v>
      </c>
      <c r="K327" s="4">
        <v>0</v>
      </c>
      <c r="L327" s="4" t="s">
        <v>6312</v>
      </c>
      <c r="M327" s="4" t="str">
        <f t="shared" si="22"/>
        <v>NIVEL-8</v>
      </c>
      <c r="N327" s="4" t="str">
        <f t="shared" si="23"/>
        <v>1122020200000</v>
      </c>
      <c r="O327" s="55" t="str">
        <f t="shared" si="20"/>
        <v>1122020204000</v>
      </c>
      <c r="P327" s="105">
        <v>1122020204000</v>
      </c>
      <c r="Q327" s="106" t="s">
        <v>6308</v>
      </c>
      <c r="R327" s="108" t="s">
        <v>614</v>
      </c>
      <c r="S327" s="101" t="s">
        <v>107</v>
      </c>
      <c r="T327" s="33" t="s">
        <v>25</v>
      </c>
      <c r="U327" s="33" t="s">
        <v>25</v>
      </c>
      <c r="V327" s="34" t="s">
        <v>25</v>
      </c>
      <c r="W327" s="58" t="s">
        <v>605</v>
      </c>
      <c r="X327" s="58">
        <v>45736</v>
      </c>
      <c r="Y327" s="58">
        <v>45736</v>
      </c>
      <c r="Z327" s="93" t="s">
        <v>25</v>
      </c>
    </row>
    <row r="328" spans="1:26" s="5" customFormat="1" ht="27" customHeight="1" x14ac:dyDescent="0.25">
      <c r="A328" s="99">
        <f t="shared" si="21"/>
        <v>1</v>
      </c>
      <c r="B328" s="97">
        <f t="array" aca="1" ref="B328" ca="1">IF(AND(MAX(IF(O327:O1297=O328,X327:X1297))=X328,Y328&lt;=B$1),P328,"-")</f>
        <v>1122020300000</v>
      </c>
      <c r="C328" s="4">
        <v>1</v>
      </c>
      <c r="D328" s="4">
        <v>1</v>
      </c>
      <c r="E328" s="4">
        <v>2</v>
      </c>
      <c r="F328" s="4">
        <v>2</v>
      </c>
      <c r="G328" s="4">
        <v>2</v>
      </c>
      <c r="H328" s="4">
        <v>0</v>
      </c>
      <c r="I328" s="4">
        <v>3</v>
      </c>
      <c r="J328" s="4">
        <v>0</v>
      </c>
      <c r="K328" s="4">
        <v>0</v>
      </c>
      <c r="L328" s="4" t="s">
        <v>6310</v>
      </c>
      <c r="M328" s="4" t="str">
        <f t="shared" si="22"/>
        <v>NIVEL-7</v>
      </c>
      <c r="N328" s="4" t="str">
        <f t="shared" si="23"/>
        <v>1122020000000</v>
      </c>
      <c r="O328" s="55" t="str">
        <f t="shared" si="20"/>
        <v>1122020300000</v>
      </c>
      <c r="P328" s="105">
        <v>1122020300000</v>
      </c>
      <c r="Q328" s="106" t="s">
        <v>6309</v>
      </c>
      <c r="R328" s="108" t="s">
        <v>615</v>
      </c>
      <c r="S328" s="101" t="s">
        <v>36</v>
      </c>
      <c r="T328" s="33">
        <v>1122021300000</v>
      </c>
      <c r="U328" s="33" t="s">
        <v>21</v>
      </c>
      <c r="V328" s="34" t="s">
        <v>616</v>
      </c>
      <c r="W328" s="58" t="s">
        <v>24</v>
      </c>
      <c r="X328" s="58">
        <v>44927</v>
      </c>
      <c r="Y328" s="58">
        <v>44927</v>
      </c>
      <c r="Z328" s="93" t="s">
        <v>25</v>
      </c>
    </row>
    <row r="329" spans="1:26" s="5" customFormat="1" ht="27" customHeight="1" x14ac:dyDescent="0.25">
      <c r="A329" s="99">
        <f t="shared" si="21"/>
        <v>1</v>
      </c>
      <c r="B329" s="97">
        <f t="array" aca="1" ref="B329" ca="1">IF(AND(MAX(IF(O328:O1298=O329,X328:X1298))=X329,Y329&lt;=B$1),P329,"-")</f>
        <v>1122020301000</v>
      </c>
      <c r="C329" s="4">
        <v>1</v>
      </c>
      <c r="D329" s="4">
        <v>1</v>
      </c>
      <c r="E329" s="4">
        <v>2</v>
      </c>
      <c r="F329" s="4">
        <v>2</v>
      </c>
      <c r="G329" s="4">
        <v>2</v>
      </c>
      <c r="H329" s="4">
        <v>0</v>
      </c>
      <c r="I329" s="4">
        <v>3</v>
      </c>
      <c r="J329" s="4">
        <v>1</v>
      </c>
      <c r="K329" s="4">
        <v>0</v>
      </c>
      <c r="L329" s="4" t="s">
        <v>6312</v>
      </c>
      <c r="M329" s="4" t="str">
        <f t="shared" si="22"/>
        <v>NIVEL-8</v>
      </c>
      <c r="N329" s="4" t="str">
        <f t="shared" si="23"/>
        <v>1122020300000</v>
      </c>
      <c r="O329" s="55" t="str">
        <f t="shared" si="20"/>
        <v>1122020301000</v>
      </c>
      <c r="P329" s="105">
        <v>1122020301000</v>
      </c>
      <c r="Q329" s="106" t="s">
        <v>6308</v>
      </c>
      <c r="R329" s="108" t="s">
        <v>617</v>
      </c>
      <c r="S329" s="101" t="s">
        <v>36</v>
      </c>
      <c r="T329" s="33">
        <v>1122021301000</v>
      </c>
      <c r="U329" s="33" t="s">
        <v>40</v>
      </c>
      <c r="V329" s="34" t="s">
        <v>618</v>
      </c>
      <c r="W329" s="58" t="s">
        <v>24</v>
      </c>
      <c r="X329" s="58">
        <v>44927</v>
      </c>
      <c r="Y329" s="58">
        <v>44927</v>
      </c>
      <c r="Z329" s="93" t="s">
        <v>25</v>
      </c>
    </row>
    <row r="330" spans="1:26" s="5" customFormat="1" ht="27" customHeight="1" x14ac:dyDescent="0.25">
      <c r="A330" s="99">
        <f t="shared" si="21"/>
        <v>1</v>
      </c>
      <c r="B330" s="97">
        <f t="array" aca="1" ref="B330" ca="1">IF(AND(MAX(IF(O329:O1299=O330,X329:X1299))=X330,Y330&lt;=B$1),P330,"-")</f>
        <v>1122020302000</v>
      </c>
      <c r="C330" s="4">
        <v>1</v>
      </c>
      <c r="D330" s="4">
        <v>1</v>
      </c>
      <c r="E330" s="4">
        <v>2</v>
      </c>
      <c r="F330" s="4">
        <v>2</v>
      </c>
      <c r="G330" s="4">
        <v>2</v>
      </c>
      <c r="H330" s="4">
        <v>0</v>
      </c>
      <c r="I330" s="4">
        <v>3</v>
      </c>
      <c r="J330" s="4">
        <v>2</v>
      </c>
      <c r="K330" s="4">
        <v>0</v>
      </c>
      <c r="L330" s="4" t="s">
        <v>6312</v>
      </c>
      <c r="M330" s="4" t="str">
        <f t="shared" si="22"/>
        <v>NIVEL-8</v>
      </c>
      <c r="N330" s="4" t="str">
        <f t="shared" si="23"/>
        <v>1122020300000</v>
      </c>
      <c r="O330" s="55" t="str">
        <f t="shared" si="20"/>
        <v>1122020302000</v>
      </c>
      <c r="P330" s="105">
        <v>1122020302000</v>
      </c>
      <c r="Q330" s="106" t="s">
        <v>6308</v>
      </c>
      <c r="R330" s="108" t="s">
        <v>619</v>
      </c>
      <c r="S330" s="101" t="s">
        <v>36</v>
      </c>
      <c r="T330" s="33">
        <v>1122021302000</v>
      </c>
      <c r="U330" s="33" t="s">
        <v>40</v>
      </c>
      <c r="V330" s="34" t="s">
        <v>620</v>
      </c>
      <c r="W330" s="58" t="s">
        <v>24</v>
      </c>
      <c r="X330" s="58">
        <v>44927</v>
      </c>
      <c r="Y330" s="58">
        <v>44927</v>
      </c>
      <c r="Z330" s="93" t="s">
        <v>25</v>
      </c>
    </row>
    <row r="331" spans="1:26" s="5" customFormat="1" ht="27" customHeight="1" x14ac:dyDescent="0.25">
      <c r="A331" s="99">
        <f t="shared" si="21"/>
        <v>1</v>
      </c>
      <c r="B331" s="97">
        <f t="array" aca="1" ref="B331" ca="1">IF(AND(MAX(IF(O330:O1300=O331,X330:X1300))=X331,Y331&lt;=B$1),P331,"-")</f>
        <v>1122020303000</v>
      </c>
      <c r="C331" s="4">
        <v>1</v>
      </c>
      <c r="D331" s="4">
        <v>1</v>
      </c>
      <c r="E331" s="4">
        <v>2</v>
      </c>
      <c r="F331" s="4">
        <v>2</v>
      </c>
      <c r="G331" s="4">
        <v>2</v>
      </c>
      <c r="H331" s="4">
        <v>0</v>
      </c>
      <c r="I331" s="4">
        <v>3</v>
      </c>
      <c r="J331" s="4">
        <v>3</v>
      </c>
      <c r="K331" s="4">
        <v>0</v>
      </c>
      <c r="L331" s="4" t="s">
        <v>6312</v>
      </c>
      <c r="M331" s="4" t="str">
        <f t="shared" si="22"/>
        <v>NIVEL-8</v>
      </c>
      <c r="N331" s="4" t="str">
        <f t="shared" si="23"/>
        <v>1122020300000</v>
      </c>
      <c r="O331" s="55" t="str">
        <f t="shared" si="20"/>
        <v>1122020303000</v>
      </c>
      <c r="P331" s="105">
        <v>1122020303000</v>
      </c>
      <c r="Q331" s="106" t="s">
        <v>6308</v>
      </c>
      <c r="R331" s="108" t="s">
        <v>621</v>
      </c>
      <c r="S331" s="101" t="s">
        <v>36</v>
      </c>
      <c r="T331" s="33">
        <v>1122021303000</v>
      </c>
      <c r="U331" s="33" t="s">
        <v>40</v>
      </c>
      <c r="V331" s="34" t="s">
        <v>622</v>
      </c>
      <c r="W331" s="58" t="s">
        <v>24</v>
      </c>
      <c r="X331" s="58">
        <v>44927</v>
      </c>
      <c r="Y331" s="58">
        <v>44927</v>
      </c>
      <c r="Z331" s="93" t="s">
        <v>25</v>
      </c>
    </row>
    <row r="332" spans="1:26" s="5" customFormat="1" ht="27" customHeight="1" x14ac:dyDescent="0.25">
      <c r="A332" s="99">
        <f t="shared" si="21"/>
        <v>1</v>
      </c>
      <c r="B332" s="97">
        <f t="array" aca="1" ref="B332" ca="1">IF(AND(MAX(IF(O331:O1301=O332,X331:X1301))=X332,Y332&lt;=B$1),P332,"-")</f>
        <v>1122020304000</v>
      </c>
      <c r="C332" s="4">
        <v>1</v>
      </c>
      <c r="D332" s="4">
        <v>1</v>
      </c>
      <c r="E332" s="4">
        <v>2</v>
      </c>
      <c r="F332" s="4">
        <v>2</v>
      </c>
      <c r="G332" s="4">
        <v>2</v>
      </c>
      <c r="H332" s="4">
        <v>0</v>
      </c>
      <c r="I332" s="4">
        <v>3</v>
      </c>
      <c r="J332" s="4">
        <v>4</v>
      </c>
      <c r="K332" s="4">
        <v>0</v>
      </c>
      <c r="L332" s="4" t="s">
        <v>6312</v>
      </c>
      <c r="M332" s="4" t="str">
        <f t="shared" si="22"/>
        <v>NIVEL-8</v>
      </c>
      <c r="N332" s="4" t="str">
        <f t="shared" si="23"/>
        <v>1122020300000</v>
      </c>
      <c r="O332" s="55" t="str">
        <f t="shared" si="20"/>
        <v>1122020304000</v>
      </c>
      <c r="P332" s="105">
        <v>1122020304000</v>
      </c>
      <c r="Q332" s="106" t="s">
        <v>6308</v>
      </c>
      <c r="R332" s="108" t="s">
        <v>623</v>
      </c>
      <c r="S332" s="101" t="s">
        <v>107</v>
      </c>
      <c r="T332" s="33" t="s">
        <v>25</v>
      </c>
      <c r="U332" s="33" t="s">
        <v>25</v>
      </c>
      <c r="V332" s="34" t="s">
        <v>25</v>
      </c>
      <c r="W332" s="58" t="s">
        <v>605</v>
      </c>
      <c r="X332" s="58">
        <v>45736</v>
      </c>
      <c r="Y332" s="58">
        <v>45736</v>
      </c>
      <c r="Z332" s="93" t="s">
        <v>25</v>
      </c>
    </row>
    <row r="333" spans="1:26" s="5" customFormat="1" ht="27" customHeight="1" x14ac:dyDescent="0.25">
      <c r="A333" s="99">
        <f t="shared" si="21"/>
        <v>1</v>
      </c>
      <c r="B333" s="97">
        <f t="array" aca="1" ref="B333" ca="1">IF(AND(MAX(IF(O332:O1302=O333,X332:X1302))=X333,Y333&lt;=B$1),P333,"-")</f>
        <v>1122020400000</v>
      </c>
      <c r="C333" s="4">
        <v>1</v>
      </c>
      <c r="D333" s="4">
        <v>1</v>
      </c>
      <c r="E333" s="4">
        <v>2</v>
      </c>
      <c r="F333" s="4">
        <v>2</v>
      </c>
      <c r="G333" s="4">
        <v>2</v>
      </c>
      <c r="H333" s="4">
        <v>0</v>
      </c>
      <c r="I333" s="4">
        <v>4</v>
      </c>
      <c r="J333" s="4">
        <v>0</v>
      </c>
      <c r="K333" s="4">
        <v>0</v>
      </c>
      <c r="L333" s="4" t="s">
        <v>6310</v>
      </c>
      <c r="M333" s="4" t="str">
        <f t="shared" si="22"/>
        <v>NIVEL-7</v>
      </c>
      <c r="N333" s="4" t="str">
        <f t="shared" si="23"/>
        <v>1122020000000</v>
      </c>
      <c r="O333" s="55" t="str">
        <f t="shared" si="20"/>
        <v>1122020400000</v>
      </c>
      <c r="P333" s="105">
        <v>1122020400000</v>
      </c>
      <c r="Q333" s="106" t="s">
        <v>6309</v>
      </c>
      <c r="R333" s="108" t="s">
        <v>624</v>
      </c>
      <c r="S333" s="101" t="s">
        <v>36</v>
      </c>
      <c r="T333" s="33">
        <v>1122021400000</v>
      </c>
      <c r="U333" s="33" t="s">
        <v>21</v>
      </c>
      <c r="V333" s="34" t="s">
        <v>625</v>
      </c>
      <c r="W333" s="58" t="s">
        <v>24</v>
      </c>
      <c r="X333" s="58">
        <v>44927</v>
      </c>
      <c r="Y333" s="58">
        <v>44927</v>
      </c>
      <c r="Z333" s="93" t="s">
        <v>25</v>
      </c>
    </row>
    <row r="334" spans="1:26" s="5" customFormat="1" ht="27" customHeight="1" x14ac:dyDescent="0.25">
      <c r="A334" s="99">
        <f t="shared" si="21"/>
        <v>1</v>
      </c>
      <c r="B334" s="97">
        <f t="array" aca="1" ref="B334" ca="1">IF(AND(MAX(IF(O333:O1303=O334,X333:X1303))=X334,Y334&lt;=B$1),P334,"-")</f>
        <v>1122020401000</v>
      </c>
      <c r="C334" s="4">
        <v>1</v>
      </c>
      <c r="D334" s="4">
        <v>1</v>
      </c>
      <c r="E334" s="4">
        <v>2</v>
      </c>
      <c r="F334" s="4">
        <v>2</v>
      </c>
      <c r="G334" s="4">
        <v>2</v>
      </c>
      <c r="H334" s="4">
        <v>0</v>
      </c>
      <c r="I334" s="4">
        <v>4</v>
      </c>
      <c r="J334" s="4">
        <v>1</v>
      </c>
      <c r="K334" s="4">
        <v>0</v>
      </c>
      <c r="L334" s="4" t="s">
        <v>6312</v>
      </c>
      <c r="M334" s="4" t="str">
        <f t="shared" si="22"/>
        <v>NIVEL-8</v>
      </c>
      <c r="N334" s="4" t="str">
        <f t="shared" si="23"/>
        <v>1122020400000</v>
      </c>
      <c r="O334" s="55" t="str">
        <f t="shared" si="20"/>
        <v>1122020401000</v>
      </c>
      <c r="P334" s="105">
        <v>1122020401000</v>
      </c>
      <c r="Q334" s="106" t="s">
        <v>6308</v>
      </c>
      <c r="R334" s="108" t="s">
        <v>626</v>
      </c>
      <c r="S334" s="101" t="s">
        <v>36</v>
      </c>
      <c r="T334" s="33">
        <v>1122021401000</v>
      </c>
      <c r="U334" s="33" t="s">
        <v>40</v>
      </c>
      <c r="V334" s="34" t="s">
        <v>627</v>
      </c>
      <c r="W334" s="58" t="s">
        <v>24</v>
      </c>
      <c r="X334" s="58">
        <v>44927</v>
      </c>
      <c r="Y334" s="58">
        <v>44927</v>
      </c>
      <c r="Z334" s="93" t="s">
        <v>25</v>
      </c>
    </row>
    <row r="335" spans="1:26" s="5" customFormat="1" ht="27" customHeight="1" x14ac:dyDescent="0.25">
      <c r="A335" s="99">
        <f t="shared" si="21"/>
        <v>1</v>
      </c>
      <c r="B335" s="97">
        <f t="array" aca="1" ref="B335" ca="1">IF(AND(MAX(IF(O334:O1304=O335,X334:X1304))=X335,Y335&lt;=B$1),P335,"-")</f>
        <v>1122020402000</v>
      </c>
      <c r="C335" s="4">
        <v>1</v>
      </c>
      <c r="D335" s="4">
        <v>1</v>
      </c>
      <c r="E335" s="4">
        <v>2</v>
      </c>
      <c r="F335" s="4">
        <v>2</v>
      </c>
      <c r="G335" s="4">
        <v>2</v>
      </c>
      <c r="H335" s="4">
        <v>0</v>
      </c>
      <c r="I335" s="4">
        <v>4</v>
      </c>
      <c r="J335" s="4">
        <v>2</v>
      </c>
      <c r="K335" s="4">
        <v>0</v>
      </c>
      <c r="L335" s="4" t="s">
        <v>6312</v>
      </c>
      <c r="M335" s="4" t="str">
        <f t="shared" si="22"/>
        <v>NIVEL-8</v>
      </c>
      <c r="N335" s="4" t="str">
        <f t="shared" si="23"/>
        <v>1122020400000</v>
      </c>
      <c r="O335" s="55" t="str">
        <f t="shared" si="20"/>
        <v>1122020402000</v>
      </c>
      <c r="P335" s="105">
        <v>1122020402000</v>
      </c>
      <c r="Q335" s="106" t="s">
        <v>6308</v>
      </c>
      <c r="R335" s="108" t="s">
        <v>628</v>
      </c>
      <c r="S335" s="101" t="s">
        <v>36</v>
      </c>
      <c r="T335" s="33">
        <v>1122021402000</v>
      </c>
      <c r="U335" s="33" t="s">
        <v>40</v>
      </c>
      <c r="V335" s="34" t="s">
        <v>629</v>
      </c>
      <c r="W335" s="58" t="s">
        <v>24</v>
      </c>
      <c r="X335" s="58">
        <v>44927</v>
      </c>
      <c r="Y335" s="58">
        <v>44927</v>
      </c>
      <c r="Z335" s="93" t="s">
        <v>25</v>
      </c>
    </row>
    <row r="336" spans="1:26" s="5" customFormat="1" ht="27" customHeight="1" x14ac:dyDescent="0.25">
      <c r="A336" s="99">
        <f t="shared" si="21"/>
        <v>1</v>
      </c>
      <c r="B336" s="97">
        <f t="array" aca="1" ref="B336" ca="1">IF(AND(MAX(IF(O335:O1305=O336,X335:X1305))=X336,Y336&lt;=B$1),P336,"-")</f>
        <v>1122020403000</v>
      </c>
      <c r="C336" s="4">
        <v>1</v>
      </c>
      <c r="D336" s="4">
        <v>1</v>
      </c>
      <c r="E336" s="4">
        <v>2</v>
      </c>
      <c r="F336" s="4">
        <v>2</v>
      </c>
      <c r="G336" s="4">
        <v>2</v>
      </c>
      <c r="H336" s="4">
        <v>0</v>
      </c>
      <c r="I336" s="4">
        <v>4</v>
      </c>
      <c r="J336" s="4">
        <v>3</v>
      </c>
      <c r="K336" s="4">
        <v>0</v>
      </c>
      <c r="L336" s="4" t="s">
        <v>6312</v>
      </c>
      <c r="M336" s="4" t="str">
        <f t="shared" si="22"/>
        <v>NIVEL-8</v>
      </c>
      <c r="N336" s="4" t="str">
        <f t="shared" si="23"/>
        <v>1122020400000</v>
      </c>
      <c r="O336" s="55" t="str">
        <f t="shared" si="20"/>
        <v>1122020403000</v>
      </c>
      <c r="P336" s="105">
        <v>1122020403000</v>
      </c>
      <c r="Q336" s="106" t="s">
        <v>6308</v>
      </c>
      <c r="R336" s="108" t="s">
        <v>630</v>
      </c>
      <c r="S336" s="101" t="s">
        <v>36</v>
      </c>
      <c r="T336" s="33">
        <v>1122021403000</v>
      </c>
      <c r="U336" s="33" t="s">
        <v>40</v>
      </c>
      <c r="V336" s="34" t="s">
        <v>631</v>
      </c>
      <c r="W336" s="58" t="s">
        <v>24</v>
      </c>
      <c r="X336" s="58">
        <v>44927</v>
      </c>
      <c r="Y336" s="58">
        <v>44927</v>
      </c>
      <c r="Z336" s="93" t="s">
        <v>25</v>
      </c>
    </row>
    <row r="337" spans="1:26" s="5" customFormat="1" ht="27" customHeight="1" x14ac:dyDescent="0.25">
      <c r="A337" s="99">
        <f t="shared" si="21"/>
        <v>1</v>
      </c>
      <c r="B337" s="97">
        <f t="array" aca="1" ref="B337" ca="1">IF(AND(MAX(IF(O336:O1306=O337,X336:X1306))=X337,Y337&lt;=B$1),P337,"-")</f>
        <v>1122020404000</v>
      </c>
      <c r="C337" s="4">
        <v>1</v>
      </c>
      <c r="D337" s="4">
        <v>1</v>
      </c>
      <c r="E337" s="4">
        <v>2</v>
      </c>
      <c r="F337" s="4">
        <v>2</v>
      </c>
      <c r="G337" s="4">
        <v>2</v>
      </c>
      <c r="H337" s="4">
        <v>0</v>
      </c>
      <c r="I337" s="4">
        <v>4</v>
      </c>
      <c r="J337" s="4">
        <v>4</v>
      </c>
      <c r="K337" s="4">
        <v>0</v>
      </c>
      <c r="L337" s="4" t="s">
        <v>6312</v>
      </c>
      <c r="M337" s="4" t="str">
        <f t="shared" si="22"/>
        <v>NIVEL-8</v>
      </c>
      <c r="N337" s="4" t="str">
        <f t="shared" si="23"/>
        <v>1122020400000</v>
      </c>
      <c r="O337" s="55" t="str">
        <f t="shared" si="20"/>
        <v>1122020404000</v>
      </c>
      <c r="P337" s="105">
        <v>1122020404000</v>
      </c>
      <c r="Q337" s="106" t="s">
        <v>6308</v>
      </c>
      <c r="R337" s="108" t="s">
        <v>632</v>
      </c>
      <c r="S337" s="101" t="s">
        <v>107</v>
      </c>
      <c r="T337" s="33" t="s">
        <v>25</v>
      </c>
      <c r="U337" s="33" t="s">
        <v>25</v>
      </c>
      <c r="V337" s="34" t="s">
        <v>25</v>
      </c>
      <c r="W337" s="58" t="s">
        <v>605</v>
      </c>
      <c r="X337" s="58">
        <v>45736</v>
      </c>
      <c r="Y337" s="58">
        <v>45736</v>
      </c>
      <c r="Z337" s="93" t="s">
        <v>25</v>
      </c>
    </row>
    <row r="338" spans="1:26" s="5" customFormat="1" ht="27" customHeight="1" x14ac:dyDescent="0.25">
      <c r="A338" s="99">
        <f t="shared" si="21"/>
        <v>1</v>
      </c>
      <c r="B338" s="97">
        <f t="array" aca="1" ref="B338" ca="1">IF(AND(MAX(IF(O337:O1307=O338,X337:X1307))=X338,Y338&lt;=B$1),P338,"-")</f>
        <v>1122500000000</v>
      </c>
      <c r="C338" s="4">
        <v>1</v>
      </c>
      <c r="D338" s="4">
        <v>1</v>
      </c>
      <c r="E338" s="4">
        <v>2</v>
      </c>
      <c r="F338" s="4">
        <v>2</v>
      </c>
      <c r="G338" s="4">
        <v>50</v>
      </c>
      <c r="H338" s="4">
        <v>0</v>
      </c>
      <c r="I338" s="4">
        <v>0</v>
      </c>
      <c r="J338" s="4">
        <v>0</v>
      </c>
      <c r="K338" s="4">
        <v>0</v>
      </c>
      <c r="L338" s="4" t="s">
        <v>6310</v>
      </c>
      <c r="M338" s="4" t="str">
        <f t="shared" si="22"/>
        <v>NIVEL-5</v>
      </c>
      <c r="N338" s="4" t="str">
        <f t="shared" si="23"/>
        <v>1122000000000</v>
      </c>
      <c r="O338" s="55" t="str">
        <f t="shared" si="20"/>
        <v>1122500000000</v>
      </c>
      <c r="P338" s="105">
        <v>1122500000000</v>
      </c>
      <c r="Q338" s="106" t="s">
        <v>6309</v>
      </c>
      <c r="R338" s="108" t="s">
        <v>633</v>
      </c>
      <c r="S338" s="101" t="s">
        <v>107</v>
      </c>
      <c r="T338" s="33" t="s">
        <v>25</v>
      </c>
      <c r="U338" s="33" t="s">
        <v>25</v>
      </c>
      <c r="V338" s="34" t="s">
        <v>25</v>
      </c>
      <c r="W338" s="58" t="s">
        <v>24</v>
      </c>
      <c r="X338" s="58">
        <v>44927</v>
      </c>
      <c r="Y338" s="58">
        <v>44927</v>
      </c>
      <c r="Z338" s="93" t="s">
        <v>25</v>
      </c>
    </row>
    <row r="339" spans="1:26" s="5" customFormat="1" ht="27" customHeight="1" x14ac:dyDescent="0.25">
      <c r="A339" s="99">
        <f t="shared" si="21"/>
        <v>1</v>
      </c>
      <c r="B339" s="97">
        <f t="array" aca="1" ref="B339" ca="1">IF(AND(MAX(IF(O338:O1308=O339,X338:X1308))=X339,Y339&lt;=B$1),P339,"-")</f>
        <v>1122510000000</v>
      </c>
      <c r="C339" s="4">
        <v>1</v>
      </c>
      <c r="D339" s="4">
        <v>1</v>
      </c>
      <c r="E339" s="4">
        <v>2</v>
      </c>
      <c r="F339" s="4">
        <v>2</v>
      </c>
      <c r="G339" s="4">
        <v>51</v>
      </c>
      <c r="H339" s="4">
        <v>0</v>
      </c>
      <c r="I339" s="4">
        <v>0</v>
      </c>
      <c r="J339" s="4">
        <v>0</v>
      </c>
      <c r="K339" s="4">
        <v>0</v>
      </c>
      <c r="L339" s="4" t="s">
        <v>6310</v>
      </c>
      <c r="M339" s="4" t="str">
        <f t="shared" si="22"/>
        <v>NIVEL-5</v>
      </c>
      <c r="N339" s="4" t="str">
        <f t="shared" si="23"/>
        <v>1122000000000</v>
      </c>
      <c r="O339" s="55" t="str">
        <f t="shared" si="20"/>
        <v>1122510000000</v>
      </c>
      <c r="P339" s="105">
        <v>1122510000000</v>
      </c>
      <c r="Q339" s="106" t="s">
        <v>6309</v>
      </c>
      <c r="R339" s="108" t="s">
        <v>634</v>
      </c>
      <c r="S339" s="101" t="s">
        <v>107</v>
      </c>
      <c r="T339" s="33" t="s">
        <v>25</v>
      </c>
      <c r="U339" s="33" t="s">
        <v>25</v>
      </c>
      <c r="V339" s="34" t="s">
        <v>25</v>
      </c>
      <c r="W339" s="58" t="s">
        <v>24</v>
      </c>
      <c r="X339" s="58">
        <v>44927</v>
      </c>
      <c r="Y339" s="58">
        <v>44927</v>
      </c>
      <c r="Z339" s="93" t="s">
        <v>25</v>
      </c>
    </row>
    <row r="340" spans="1:26" s="5" customFormat="1" ht="27" customHeight="1" x14ac:dyDescent="0.25">
      <c r="A340" s="99">
        <f t="shared" si="21"/>
        <v>1</v>
      </c>
      <c r="B340" s="97">
        <f t="array" aca="1" ref="B340" ca="1">IF(AND(MAX(IF(O339:O1309=O340,X339:X1309))=X340,Y340&lt;=B$1),P340,"-")</f>
        <v>1122520000000</v>
      </c>
      <c r="C340" s="4">
        <v>1</v>
      </c>
      <c r="D340" s="4">
        <v>1</v>
      </c>
      <c r="E340" s="4">
        <v>2</v>
      </c>
      <c r="F340" s="4">
        <v>2</v>
      </c>
      <c r="G340" s="4">
        <v>52</v>
      </c>
      <c r="H340" s="4">
        <v>0</v>
      </c>
      <c r="I340" s="4">
        <v>0</v>
      </c>
      <c r="J340" s="4">
        <v>0</v>
      </c>
      <c r="K340" s="4">
        <v>0</v>
      </c>
      <c r="L340" s="4" t="s">
        <v>6310</v>
      </c>
      <c r="M340" s="4" t="str">
        <f t="shared" si="22"/>
        <v>NIVEL-5</v>
      </c>
      <c r="N340" s="4" t="str">
        <f t="shared" si="23"/>
        <v>1122000000000</v>
      </c>
      <c r="O340" s="55" t="str">
        <f t="shared" si="20"/>
        <v>1122520000000</v>
      </c>
      <c r="P340" s="105">
        <v>1122520000000</v>
      </c>
      <c r="Q340" s="106" t="s">
        <v>6309</v>
      </c>
      <c r="R340" s="108" t="s">
        <v>635</v>
      </c>
      <c r="S340" s="101" t="s">
        <v>107</v>
      </c>
      <c r="T340" s="33" t="s">
        <v>25</v>
      </c>
      <c r="U340" s="33" t="s">
        <v>25</v>
      </c>
      <c r="V340" s="34" t="s">
        <v>25</v>
      </c>
      <c r="W340" s="58" t="s">
        <v>24</v>
      </c>
      <c r="X340" s="58">
        <v>44927</v>
      </c>
      <c r="Y340" s="58">
        <v>44927</v>
      </c>
      <c r="Z340" s="93" t="s">
        <v>25</v>
      </c>
    </row>
    <row r="341" spans="1:26" s="5" customFormat="1" ht="27" customHeight="1" x14ac:dyDescent="0.25">
      <c r="A341" s="99">
        <f t="shared" si="21"/>
        <v>1</v>
      </c>
      <c r="B341" s="97">
        <f t="array" aca="1" ref="B341" ca="1">IF(AND(MAX(IF(O340:O1310=O341,X340:X1310))=X341,Y341&lt;=B$1),P341,"-")</f>
        <v>1130000000000</v>
      </c>
      <c r="C341" s="4">
        <v>1</v>
      </c>
      <c r="D341" s="4">
        <v>1</v>
      </c>
      <c r="E341" s="4">
        <v>3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 t="s">
        <v>6310</v>
      </c>
      <c r="M341" s="4" t="str">
        <f t="shared" si="22"/>
        <v>NIVEL-3</v>
      </c>
      <c r="N341" s="4" t="str">
        <f t="shared" si="23"/>
        <v>1100000000000</v>
      </c>
      <c r="O341" s="55" t="str">
        <f t="shared" si="20"/>
        <v>1130000000000</v>
      </c>
      <c r="P341" s="105">
        <v>1130000000000</v>
      </c>
      <c r="Q341" s="106" t="s">
        <v>6309</v>
      </c>
      <c r="R341" s="108" t="s">
        <v>636</v>
      </c>
      <c r="S341" s="101" t="s">
        <v>23</v>
      </c>
      <c r="T341" s="33">
        <v>1130000000000</v>
      </c>
      <c r="U341" s="33" t="s">
        <v>21</v>
      </c>
      <c r="V341" s="34" t="s">
        <v>636</v>
      </c>
      <c r="W341" s="58" t="s">
        <v>24</v>
      </c>
      <c r="X341" s="58">
        <v>44927</v>
      </c>
      <c r="Y341" s="58">
        <v>44927</v>
      </c>
      <c r="Z341" s="93" t="s">
        <v>25</v>
      </c>
    </row>
    <row r="342" spans="1:26" s="5" customFormat="1" ht="27" customHeight="1" x14ac:dyDescent="0.25">
      <c r="A342" s="99">
        <f t="shared" si="21"/>
        <v>1</v>
      </c>
      <c r="B342" s="97">
        <f t="array" aca="1" ref="B342" ca="1">IF(AND(MAX(IF(O341:O1311=O342,X341:X1311))=X342,Y342&lt;=B$1),P342,"-")</f>
        <v>1131000000000</v>
      </c>
      <c r="C342" s="4">
        <v>1</v>
      </c>
      <c r="D342" s="4">
        <v>1</v>
      </c>
      <c r="E342" s="4">
        <v>3</v>
      </c>
      <c r="F342" s="4">
        <v>1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 t="s">
        <v>6310</v>
      </c>
      <c r="M342" s="4" t="str">
        <f t="shared" si="22"/>
        <v>NIVEL-4</v>
      </c>
      <c r="N342" s="4" t="str">
        <f t="shared" si="23"/>
        <v>1130000000000</v>
      </c>
      <c r="O342" s="55" t="str">
        <f t="shared" si="20"/>
        <v>1131000000000</v>
      </c>
      <c r="P342" s="105">
        <v>1131000000000</v>
      </c>
      <c r="Q342" s="106" t="s">
        <v>6309</v>
      </c>
      <c r="R342" s="108" t="s">
        <v>636</v>
      </c>
      <c r="S342" s="101" t="s">
        <v>36</v>
      </c>
      <c r="T342" s="33">
        <v>1130001000000</v>
      </c>
      <c r="U342" s="33" t="s">
        <v>21</v>
      </c>
      <c r="V342" s="34" t="s">
        <v>636</v>
      </c>
      <c r="W342" s="58" t="s">
        <v>24</v>
      </c>
      <c r="X342" s="58">
        <v>44927</v>
      </c>
      <c r="Y342" s="58">
        <v>44927</v>
      </c>
      <c r="Z342" s="93" t="s">
        <v>25</v>
      </c>
    </row>
    <row r="343" spans="1:26" s="5" customFormat="1" ht="27" customHeight="1" x14ac:dyDescent="0.25">
      <c r="A343" s="99">
        <f t="shared" si="21"/>
        <v>1</v>
      </c>
      <c r="B343" s="97">
        <f t="array" aca="1" ref="B343" ca="1">IF(AND(MAX(IF(O342:O1312=O343,X342:X1312))=X343,Y343&lt;=B$1),P343,"-")</f>
        <v>1131500000000</v>
      </c>
      <c r="C343" s="4">
        <v>1</v>
      </c>
      <c r="D343" s="4">
        <v>1</v>
      </c>
      <c r="E343" s="4">
        <v>3</v>
      </c>
      <c r="F343" s="4">
        <v>1</v>
      </c>
      <c r="G343" s="4">
        <v>50</v>
      </c>
      <c r="H343" s="4">
        <v>0</v>
      </c>
      <c r="I343" s="4">
        <v>0</v>
      </c>
      <c r="J343" s="4">
        <v>0</v>
      </c>
      <c r="K343" s="4">
        <v>0</v>
      </c>
      <c r="L343" s="4" t="s">
        <v>6310</v>
      </c>
      <c r="M343" s="4" t="str">
        <f t="shared" si="22"/>
        <v>NIVEL-5</v>
      </c>
      <c r="N343" s="4" t="str">
        <f t="shared" si="23"/>
        <v>1131000000000</v>
      </c>
      <c r="O343" s="55" t="str">
        <f t="shared" si="20"/>
        <v>1131500000000</v>
      </c>
      <c r="P343" s="105">
        <v>1131500000000</v>
      </c>
      <c r="Q343" s="106" t="s">
        <v>6309</v>
      </c>
      <c r="R343" s="108" t="s">
        <v>637</v>
      </c>
      <c r="S343" s="101" t="s">
        <v>36</v>
      </c>
      <c r="T343" s="33">
        <v>1138010000000</v>
      </c>
      <c r="U343" s="33" t="s">
        <v>21</v>
      </c>
      <c r="V343" s="34" t="s">
        <v>637</v>
      </c>
      <c r="W343" s="58" t="s">
        <v>24</v>
      </c>
      <c r="X343" s="58">
        <v>44927</v>
      </c>
      <c r="Y343" s="58">
        <v>44927</v>
      </c>
      <c r="Z343" s="93" t="s">
        <v>25</v>
      </c>
    </row>
    <row r="344" spans="1:26" s="5" customFormat="1" ht="27" customHeight="1" x14ac:dyDescent="0.25">
      <c r="A344" s="99">
        <f t="shared" si="21"/>
        <v>1</v>
      </c>
      <c r="B344" s="97">
        <f t="array" aca="1" ref="B344" ca="1">IF(AND(MAX(IF(O343:O1313=O344,X343:X1313))=X344,Y344&lt;=B$1),P344,"-")</f>
        <v>1131510000000</v>
      </c>
      <c r="C344" s="4">
        <v>1</v>
      </c>
      <c r="D344" s="4">
        <v>1</v>
      </c>
      <c r="E344" s="4">
        <v>3</v>
      </c>
      <c r="F344" s="4">
        <v>1</v>
      </c>
      <c r="G344" s="4">
        <v>51</v>
      </c>
      <c r="H344" s="4">
        <v>0</v>
      </c>
      <c r="I344" s="4">
        <v>0</v>
      </c>
      <c r="J344" s="4">
        <v>0</v>
      </c>
      <c r="K344" s="4">
        <v>0</v>
      </c>
      <c r="L344" s="4" t="s">
        <v>6310</v>
      </c>
      <c r="M344" s="4" t="str">
        <f t="shared" si="22"/>
        <v>NIVEL-5</v>
      </c>
      <c r="N344" s="4" t="str">
        <f t="shared" si="23"/>
        <v>1131000000000</v>
      </c>
      <c r="O344" s="55" t="str">
        <f t="shared" si="20"/>
        <v>1131510000000</v>
      </c>
      <c r="P344" s="105">
        <v>1131510000000</v>
      </c>
      <c r="Q344" s="106" t="s">
        <v>6309</v>
      </c>
      <c r="R344" s="108" t="s">
        <v>638</v>
      </c>
      <c r="S344" s="101" t="s">
        <v>36</v>
      </c>
      <c r="T344" s="33">
        <v>1138020000000</v>
      </c>
      <c r="U344" s="33" t="s">
        <v>21</v>
      </c>
      <c r="V344" s="34" t="s">
        <v>638</v>
      </c>
      <c r="W344" s="58" t="s">
        <v>24</v>
      </c>
      <c r="X344" s="58">
        <v>44927</v>
      </c>
      <c r="Y344" s="58">
        <v>44927</v>
      </c>
      <c r="Z344" s="93" t="s">
        <v>25</v>
      </c>
    </row>
    <row r="345" spans="1:26" s="5" customFormat="1" ht="27" customHeight="1" x14ac:dyDescent="0.25">
      <c r="A345" s="99">
        <f t="shared" si="21"/>
        <v>1</v>
      </c>
      <c r="B345" s="97">
        <f t="array" aca="1" ref="B345" ca="1">IF(AND(MAX(IF(O344:O1314=O345,X344:X1314))=X345,Y345&lt;=B$1),P345,"-")</f>
        <v>1131520000000</v>
      </c>
      <c r="C345" s="4">
        <v>1</v>
      </c>
      <c r="D345" s="4">
        <v>1</v>
      </c>
      <c r="E345" s="4">
        <v>3</v>
      </c>
      <c r="F345" s="4">
        <v>1</v>
      </c>
      <c r="G345" s="4">
        <v>52</v>
      </c>
      <c r="H345" s="4">
        <v>0</v>
      </c>
      <c r="I345" s="4">
        <v>0</v>
      </c>
      <c r="J345" s="4">
        <v>0</v>
      </c>
      <c r="K345" s="4">
        <v>0</v>
      </c>
      <c r="L345" s="4" t="s">
        <v>6310</v>
      </c>
      <c r="M345" s="4" t="str">
        <f t="shared" si="22"/>
        <v>NIVEL-5</v>
      </c>
      <c r="N345" s="4" t="str">
        <f t="shared" si="23"/>
        <v>1131000000000</v>
      </c>
      <c r="O345" s="55" t="str">
        <f t="shared" si="20"/>
        <v>1131520000000</v>
      </c>
      <c r="P345" s="105">
        <v>1131520000000</v>
      </c>
      <c r="Q345" s="106" t="s">
        <v>6309</v>
      </c>
      <c r="R345" s="108" t="s">
        <v>639</v>
      </c>
      <c r="S345" s="101" t="s">
        <v>36</v>
      </c>
      <c r="T345" s="33">
        <v>1138030000000</v>
      </c>
      <c r="U345" s="33" t="s">
        <v>21</v>
      </c>
      <c r="V345" s="34" t="s">
        <v>639</v>
      </c>
      <c r="W345" s="58" t="s">
        <v>24</v>
      </c>
      <c r="X345" s="58">
        <v>44927</v>
      </c>
      <c r="Y345" s="58">
        <v>44927</v>
      </c>
      <c r="Z345" s="93" t="s">
        <v>25</v>
      </c>
    </row>
    <row r="346" spans="1:26" s="5" customFormat="1" ht="27" customHeight="1" x14ac:dyDescent="0.25">
      <c r="A346" s="99">
        <f t="shared" si="21"/>
        <v>1</v>
      </c>
      <c r="B346" s="97">
        <f t="array" aca="1" ref="B346" ca="1">IF(AND(MAX(IF(O345:O1315=O346,X345:X1315))=X346,Y346&lt;=B$1),P346,"-")</f>
        <v>1131530000000</v>
      </c>
      <c r="C346" s="4">
        <v>1</v>
      </c>
      <c r="D346" s="4">
        <v>1</v>
      </c>
      <c r="E346" s="4">
        <v>3</v>
      </c>
      <c r="F346" s="4">
        <v>1</v>
      </c>
      <c r="G346" s="4">
        <v>53</v>
      </c>
      <c r="H346" s="4">
        <v>0</v>
      </c>
      <c r="I346" s="4">
        <v>0</v>
      </c>
      <c r="J346" s="4">
        <v>0</v>
      </c>
      <c r="K346" s="4">
        <v>0</v>
      </c>
      <c r="L346" s="4" t="s">
        <v>6310</v>
      </c>
      <c r="M346" s="4" t="str">
        <f t="shared" si="22"/>
        <v>NIVEL-5</v>
      </c>
      <c r="N346" s="4" t="str">
        <f t="shared" si="23"/>
        <v>1131000000000</v>
      </c>
      <c r="O346" s="55" t="str">
        <f t="shared" si="20"/>
        <v>1131530000000</v>
      </c>
      <c r="P346" s="105">
        <v>1131530000000</v>
      </c>
      <c r="Q346" s="106" t="s">
        <v>6309</v>
      </c>
      <c r="R346" s="108" t="s">
        <v>640</v>
      </c>
      <c r="S346" s="101" t="s">
        <v>36</v>
      </c>
      <c r="T346" s="33">
        <v>1138040000000</v>
      </c>
      <c r="U346" s="33" t="s">
        <v>21</v>
      </c>
      <c r="V346" s="34" t="s">
        <v>640</v>
      </c>
      <c r="W346" s="58" t="s">
        <v>24</v>
      </c>
      <c r="X346" s="58">
        <v>44927</v>
      </c>
      <c r="Y346" s="58">
        <v>44927</v>
      </c>
      <c r="Z346" s="93" t="s">
        <v>25</v>
      </c>
    </row>
    <row r="347" spans="1:26" s="5" customFormat="1" ht="27" customHeight="1" x14ac:dyDescent="0.25">
      <c r="A347" s="99">
        <f t="shared" si="21"/>
        <v>1</v>
      </c>
      <c r="B347" s="97">
        <f t="array" aca="1" ref="B347" ca="1">IF(AND(MAX(IF(O346:O1316=O347,X346:X1316))=X347,Y347&lt;=B$1),P347,"-")</f>
        <v>1131990000000</v>
      </c>
      <c r="C347" s="4">
        <v>1</v>
      </c>
      <c r="D347" s="4">
        <v>1</v>
      </c>
      <c r="E347" s="4">
        <v>3</v>
      </c>
      <c r="F347" s="4">
        <v>1</v>
      </c>
      <c r="G347" s="4">
        <v>99</v>
      </c>
      <c r="H347" s="4">
        <v>0</v>
      </c>
      <c r="I347" s="4">
        <v>0</v>
      </c>
      <c r="J347" s="4">
        <v>0</v>
      </c>
      <c r="K347" s="4">
        <v>0</v>
      </c>
      <c r="L347" s="4" t="s">
        <v>6310</v>
      </c>
      <c r="M347" s="4" t="str">
        <f t="shared" si="22"/>
        <v>NIVEL-5</v>
      </c>
      <c r="N347" s="4" t="str">
        <f t="shared" si="23"/>
        <v>1131000000000</v>
      </c>
      <c r="O347" s="55" t="str">
        <f t="shared" si="20"/>
        <v>1131990000000</v>
      </c>
      <c r="P347" s="105">
        <v>1131990000000</v>
      </c>
      <c r="Q347" s="106" t="s">
        <v>6309</v>
      </c>
      <c r="R347" s="108" t="s">
        <v>641</v>
      </c>
      <c r="S347" s="101" t="s">
        <v>36</v>
      </c>
      <c r="T347" s="33">
        <v>1138990000000</v>
      </c>
      <c r="U347" s="33" t="s">
        <v>21</v>
      </c>
      <c r="V347" s="34" t="s">
        <v>641</v>
      </c>
      <c r="W347" s="58" t="s">
        <v>24</v>
      </c>
      <c r="X347" s="58">
        <v>44927</v>
      </c>
      <c r="Y347" s="58">
        <v>44927</v>
      </c>
      <c r="Z347" s="93" t="s">
        <v>25</v>
      </c>
    </row>
    <row r="348" spans="1:26" s="5" customFormat="1" ht="27" customHeight="1" x14ac:dyDescent="0.25">
      <c r="A348" s="99">
        <f t="shared" si="21"/>
        <v>1</v>
      </c>
      <c r="B348" s="97">
        <f t="array" aca="1" ref="B348" ca="1">IF(AND(MAX(IF(O347:O1317=O348,X347:X1317))=X348,Y348&lt;=B$1),P348,"-")</f>
        <v>1200000000000</v>
      </c>
      <c r="C348" s="4">
        <v>1</v>
      </c>
      <c r="D348" s="4">
        <v>2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 t="s">
        <v>6310</v>
      </c>
      <c r="M348" s="4" t="str">
        <f t="shared" si="22"/>
        <v>NIVEL-2</v>
      </c>
      <c r="N348" s="4" t="str">
        <f t="shared" si="23"/>
        <v>1000000000000</v>
      </c>
      <c r="O348" s="55" t="str">
        <f t="shared" si="20"/>
        <v>1200000000000</v>
      </c>
      <c r="P348" s="105">
        <v>1200000000000</v>
      </c>
      <c r="Q348" s="106" t="s">
        <v>6309</v>
      </c>
      <c r="R348" s="108" t="s">
        <v>642</v>
      </c>
      <c r="S348" s="101" t="s">
        <v>23</v>
      </c>
      <c r="T348" s="33">
        <v>1200000000000</v>
      </c>
      <c r="U348" s="33" t="s">
        <v>21</v>
      </c>
      <c r="V348" s="34" t="s">
        <v>642</v>
      </c>
      <c r="W348" s="58" t="s">
        <v>24</v>
      </c>
      <c r="X348" s="58">
        <v>44927</v>
      </c>
      <c r="Y348" s="58">
        <v>44927</v>
      </c>
      <c r="Z348" s="93" t="s">
        <v>25</v>
      </c>
    </row>
    <row r="349" spans="1:26" s="5" customFormat="1" ht="27" customHeight="1" x14ac:dyDescent="0.25">
      <c r="A349" s="99">
        <f t="shared" si="21"/>
        <v>1</v>
      </c>
      <c r="B349" s="97">
        <f t="array" aca="1" ref="B349" ca="1">IF(AND(MAX(IF(O348:O1318=O349,X348:X1318))=X349,Y349&lt;=B$1),P349,"-")</f>
        <v>1210000000000</v>
      </c>
      <c r="C349" s="4">
        <v>1</v>
      </c>
      <c r="D349" s="4">
        <v>2</v>
      </c>
      <c r="E349" s="4">
        <v>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 t="s">
        <v>6310</v>
      </c>
      <c r="M349" s="4" t="str">
        <f t="shared" si="22"/>
        <v>NIVEL-3</v>
      </c>
      <c r="N349" s="4" t="str">
        <f t="shared" si="23"/>
        <v>1200000000000</v>
      </c>
      <c r="O349" s="55" t="str">
        <f t="shared" si="20"/>
        <v>1210000000000</v>
      </c>
      <c r="P349" s="105">
        <v>1210000000000</v>
      </c>
      <c r="Q349" s="106" t="s">
        <v>6309</v>
      </c>
      <c r="R349" s="108" t="s">
        <v>643</v>
      </c>
      <c r="S349" s="101" t="s">
        <v>23</v>
      </c>
      <c r="T349" s="33">
        <v>1210000000000</v>
      </c>
      <c r="U349" s="33" t="s">
        <v>21</v>
      </c>
      <c r="V349" s="34" t="s">
        <v>643</v>
      </c>
      <c r="W349" s="58" t="s">
        <v>24</v>
      </c>
      <c r="X349" s="58">
        <v>44927</v>
      </c>
      <c r="Y349" s="58">
        <v>44927</v>
      </c>
      <c r="Z349" s="93" t="s">
        <v>25</v>
      </c>
    </row>
    <row r="350" spans="1:26" s="5" customFormat="1" ht="27" customHeight="1" x14ac:dyDescent="0.25">
      <c r="A350" s="99">
        <f t="shared" si="21"/>
        <v>1</v>
      </c>
      <c r="B350" s="97">
        <f t="array" aca="1" ref="B350" ca="1">IF(AND(MAX(IF(O349:O1319=O350,X349:X1319))=X350,Y350&lt;=B$1),P350,"-")</f>
        <v>1211000000000</v>
      </c>
      <c r="C350" s="4">
        <v>1</v>
      </c>
      <c r="D350" s="4">
        <v>2</v>
      </c>
      <c r="E350" s="4">
        <v>1</v>
      </c>
      <c r="F350" s="4">
        <v>1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 t="s">
        <v>6310</v>
      </c>
      <c r="M350" s="4" t="str">
        <f t="shared" si="22"/>
        <v>NIVEL-4</v>
      </c>
      <c r="N350" s="4" t="str">
        <f t="shared" si="23"/>
        <v>1210000000000</v>
      </c>
      <c r="O350" s="55" t="str">
        <f t="shared" si="20"/>
        <v>1211000000000</v>
      </c>
      <c r="P350" s="105">
        <v>1211000000000</v>
      </c>
      <c r="Q350" s="106" t="s">
        <v>6309</v>
      </c>
      <c r="R350" s="108" t="s">
        <v>644</v>
      </c>
      <c r="S350" s="101" t="s">
        <v>36</v>
      </c>
      <c r="T350" s="33">
        <v>1210010000000</v>
      </c>
      <c r="U350" s="33" t="s">
        <v>21</v>
      </c>
      <c r="V350" s="34" t="s">
        <v>645</v>
      </c>
      <c r="W350" s="58" t="s">
        <v>24</v>
      </c>
      <c r="X350" s="58">
        <v>44927</v>
      </c>
      <c r="Y350" s="58">
        <v>44927</v>
      </c>
      <c r="Z350" s="93" t="s">
        <v>25</v>
      </c>
    </row>
    <row r="351" spans="1:26" s="5" customFormat="1" ht="27" customHeight="1" x14ac:dyDescent="0.25">
      <c r="A351" s="99">
        <f t="shared" si="21"/>
        <v>1</v>
      </c>
      <c r="B351" s="97">
        <f t="array" aca="1" ref="B351" ca="1">IF(AND(MAX(IF(O350:O1320=O351,X350:X1320))=X351,Y351&lt;=B$1),P351,"-")</f>
        <v>1211010000000</v>
      </c>
      <c r="C351" s="4">
        <v>1</v>
      </c>
      <c r="D351" s="4">
        <v>2</v>
      </c>
      <c r="E351" s="4">
        <v>1</v>
      </c>
      <c r="F351" s="4">
        <v>1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 t="s">
        <v>6310</v>
      </c>
      <c r="M351" s="4" t="str">
        <f t="shared" si="22"/>
        <v>NIVEL-5</v>
      </c>
      <c r="N351" s="4" t="str">
        <f t="shared" si="23"/>
        <v>1211000000000</v>
      </c>
      <c r="O351" s="55" t="str">
        <f t="shared" si="20"/>
        <v>1211010000000</v>
      </c>
      <c r="P351" s="105">
        <v>1211010000000</v>
      </c>
      <c r="Q351" s="106" t="s">
        <v>6309</v>
      </c>
      <c r="R351" s="108" t="s">
        <v>646</v>
      </c>
      <c r="S351" s="101" t="s">
        <v>107</v>
      </c>
      <c r="T351" s="33" t="s">
        <v>25</v>
      </c>
      <c r="U351" s="33" t="s">
        <v>25</v>
      </c>
      <c r="V351" s="34" t="s">
        <v>25</v>
      </c>
      <c r="W351" s="58" t="s">
        <v>24</v>
      </c>
      <c r="X351" s="58">
        <v>44927</v>
      </c>
      <c r="Y351" s="58">
        <v>44927</v>
      </c>
      <c r="Z351" s="93" t="s">
        <v>25</v>
      </c>
    </row>
    <row r="352" spans="1:26" s="5" customFormat="1" ht="27" customHeight="1" x14ac:dyDescent="0.25">
      <c r="A352" s="99">
        <f t="shared" si="21"/>
        <v>1</v>
      </c>
      <c r="B352" s="97">
        <f t="array" aca="1" ref="B352" ca="1">IF(AND(MAX(IF(O351:O1321=O352,X351:X1321))=X352,Y352&lt;=B$1),P352,"-")</f>
        <v>1211020000000</v>
      </c>
      <c r="C352" s="4">
        <v>1</v>
      </c>
      <c r="D352" s="4">
        <v>2</v>
      </c>
      <c r="E352" s="4">
        <v>1</v>
      </c>
      <c r="F352" s="4">
        <v>1</v>
      </c>
      <c r="G352" s="4">
        <v>2</v>
      </c>
      <c r="H352" s="4">
        <v>0</v>
      </c>
      <c r="I352" s="4">
        <v>0</v>
      </c>
      <c r="J352" s="4">
        <v>0</v>
      </c>
      <c r="K352" s="4">
        <v>0</v>
      </c>
      <c r="L352" s="4" t="s">
        <v>6310</v>
      </c>
      <c r="M352" s="4" t="str">
        <f t="shared" si="22"/>
        <v>NIVEL-5</v>
      </c>
      <c r="N352" s="4" t="str">
        <f t="shared" si="23"/>
        <v>1211000000000</v>
      </c>
      <c r="O352" s="55" t="str">
        <f t="shared" si="20"/>
        <v>1211020000000</v>
      </c>
      <c r="P352" s="105">
        <v>1211020000000</v>
      </c>
      <c r="Q352" s="106" t="s">
        <v>6309</v>
      </c>
      <c r="R352" s="108" t="s">
        <v>647</v>
      </c>
      <c r="S352" s="101" t="s">
        <v>107</v>
      </c>
      <c r="T352" s="33" t="s">
        <v>25</v>
      </c>
      <c r="U352" s="33" t="s">
        <v>25</v>
      </c>
      <c r="V352" s="34" t="s">
        <v>25</v>
      </c>
      <c r="W352" s="58" t="s">
        <v>24</v>
      </c>
      <c r="X352" s="58">
        <v>44927</v>
      </c>
      <c r="Y352" s="58">
        <v>44927</v>
      </c>
      <c r="Z352" s="93" t="s">
        <v>25</v>
      </c>
    </row>
    <row r="353" spans="1:26" s="5" customFormat="1" ht="27" customHeight="1" x14ac:dyDescent="0.25">
      <c r="A353" s="99">
        <f t="shared" si="21"/>
        <v>1</v>
      </c>
      <c r="B353" s="97">
        <f t="array" aca="1" ref="B353" ca="1">IF(AND(MAX(IF(O352:O1322=O353,X352:X1322))=X353,Y353&lt;=B$1),P353,"-")</f>
        <v>1211490000000</v>
      </c>
      <c r="C353" s="4">
        <v>1</v>
      </c>
      <c r="D353" s="4">
        <v>2</v>
      </c>
      <c r="E353" s="4">
        <v>1</v>
      </c>
      <c r="F353" s="4">
        <v>1</v>
      </c>
      <c r="G353" s="4">
        <v>49</v>
      </c>
      <c r="H353" s="4">
        <v>0</v>
      </c>
      <c r="I353" s="4">
        <v>0</v>
      </c>
      <c r="J353" s="4">
        <v>0</v>
      </c>
      <c r="K353" s="4">
        <v>0</v>
      </c>
      <c r="L353" s="4" t="s">
        <v>6310</v>
      </c>
      <c r="M353" s="4" t="str">
        <f t="shared" si="22"/>
        <v>NIVEL-5</v>
      </c>
      <c r="N353" s="4" t="str">
        <f t="shared" si="23"/>
        <v>1211000000000</v>
      </c>
      <c r="O353" s="55" t="str">
        <f t="shared" si="20"/>
        <v>1211490000000</v>
      </c>
      <c r="P353" s="105">
        <v>1211490000000</v>
      </c>
      <c r="Q353" s="106" t="s">
        <v>6309</v>
      </c>
      <c r="R353" s="108" t="s">
        <v>648</v>
      </c>
      <c r="S353" s="101" t="s">
        <v>107</v>
      </c>
      <c r="T353" s="33" t="s">
        <v>25</v>
      </c>
      <c r="U353" s="33" t="s">
        <v>25</v>
      </c>
      <c r="V353" s="34" t="s">
        <v>25</v>
      </c>
      <c r="W353" s="58" t="s">
        <v>24</v>
      </c>
      <c r="X353" s="58">
        <v>44927</v>
      </c>
      <c r="Y353" s="58">
        <v>44927</v>
      </c>
      <c r="Z353" s="93" t="s">
        <v>25</v>
      </c>
    </row>
    <row r="354" spans="1:26" s="5" customFormat="1" ht="27" customHeight="1" x14ac:dyDescent="0.25">
      <c r="A354" s="99">
        <f t="shared" si="21"/>
        <v>1</v>
      </c>
      <c r="B354" s="97">
        <f t="array" aca="1" ref="B354" ca="1">IF(AND(MAX(IF(O353:O1323=O354,X353:X1323))=X354,Y354&lt;=B$1),P354,"-")</f>
        <v>1212000000000</v>
      </c>
      <c r="C354" s="4">
        <v>1</v>
      </c>
      <c r="D354" s="4">
        <v>2</v>
      </c>
      <c r="E354" s="4">
        <v>1</v>
      </c>
      <c r="F354" s="4">
        <v>2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 t="s">
        <v>6310</v>
      </c>
      <c r="M354" s="4" t="str">
        <f t="shared" si="22"/>
        <v>NIVEL-4</v>
      </c>
      <c r="N354" s="4" t="str">
        <f t="shared" si="23"/>
        <v>1210000000000</v>
      </c>
      <c r="O354" s="55" t="str">
        <f t="shared" si="20"/>
        <v>1212000000000</v>
      </c>
      <c r="P354" s="105">
        <v>1212000000000</v>
      </c>
      <c r="Q354" s="106" t="s">
        <v>6309</v>
      </c>
      <c r="R354" s="108" t="s">
        <v>649</v>
      </c>
      <c r="S354" s="101" t="s">
        <v>36</v>
      </c>
      <c r="T354" s="33">
        <v>1210090000000</v>
      </c>
      <c r="U354" s="33" t="s">
        <v>21</v>
      </c>
      <c r="V354" s="34" t="s">
        <v>650</v>
      </c>
      <c r="W354" s="58" t="s">
        <v>24</v>
      </c>
      <c r="X354" s="58">
        <v>44927</v>
      </c>
      <c r="Y354" s="58">
        <v>44927</v>
      </c>
      <c r="Z354" s="93" t="s">
        <v>25</v>
      </c>
    </row>
    <row r="355" spans="1:26" s="5" customFormat="1" ht="27" customHeight="1" x14ac:dyDescent="0.25">
      <c r="A355" s="99">
        <f t="shared" si="21"/>
        <v>1</v>
      </c>
      <c r="B355" s="97">
        <f t="array" aca="1" ref="B355" ca="1">IF(AND(MAX(IF(O354:O1324=O355,X354:X1324))=X355,Y355&lt;=B$1),P355,"-")</f>
        <v>1212010000000</v>
      </c>
      <c r="C355" s="4">
        <v>1</v>
      </c>
      <c r="D355" s="4">
        <v>2</v>
      </c>
      <c r="E355" s="4">
        <v>1</v>
      </c>
      <c r="F355" s="4">
        <v>2</v>
      </c>
      <c r="G355" s="4">
        <v>1</v>
      </c>
      <c r="H355" s="4">
        <v>0</v>
      </c>
      <c r="I355" s="4">
        <v>0</v>
      </c>
      <c r="J355" s="4">
        <v>0</v>
      </c>
      <c r="K355" s="4">
        <v>0</v>
      </c>
      <c r="L355" s="4" t="s">
        <v>6310</v>
      </c>
      <c r="M355" s="4" t="str">
        <f t="shared" si="22"/>
        <v>NIVEL-5</v>
      </c>
      <c r="N355" s="4" t="str">
        <f t="shared" si="23"/>
        <v>1212000000000</v>
      </c>
      <c r="O355" s="55" t="str">
        <f t="shared" si="20"/>
        <v>1212010000000</v>
      </c>
      <c r="P355" s="105">
        <v>1212010000000</v>
      </c>
      <c r="Q355" s="106" t="s">
        <v>6309</v>
      </c>
      <c r="R355" s="108" t="s">
        <v>651</v>
      </c>
      <c r="S355" s="101" t="s">
        <v>107</v>
      </c>
      <c r="T355" s="33" t="s">
        <v>25</v>
      </c>
      <c r="U355" s="33" t="s">
        <v>25</v>
      </c>
      <c r="V355" s="34" t="s">
        <v>25</v>
      </c>
      <c r="W355" s="58" t="s">
        <v>24</v>
      </c>
      <c r="X355" s="58">
        <v>44927</v>
      </c>
      <c r="Y355" s="58">
        <v>44927</v>
      </c>
      <c r="Z355" s="93" t="s">
        <v>25</v>
      </c>
    </row>
    <row r="356" spans="1:26" s="5" customFormat="1" ht="27" customHeight="1" x14ac:dyDescent="0.25">
      <c r="A356" s="99">
        <f t="shared" si="21"/>
        <v>1</v>
      </c>
      <c r="B356" s="97">
        <f t="array" aca="1" ref="B356" ca="1">IF(AND(MAX(IF(O355:O1325=O356,X355:X1325))=X356,Y356&lt;=B$1),P356,"-")</f>
        <v>1212020000000</v>
      </c>
      <c r="C356" s="4">
        <v>1</v>
      </c>
      <c r="D356" s="4">
        <v>2</v>
      </c>
      <c r="E356" s="4">
        <v>1</v>
      </c>
      <c r="F356" s="4">
        <v>2</v>
      </c>
      <c r="G356" s="4">
        <v>2</v>
      </c>
      <c r="H356" s="4">
        <v>0</v>
      </c>
      <c r="I356" s="4">
        <v>0</v>
      </c>
      <c r="J356" s="4">
        <v>0</v>
      </c>
      <c r="K356" s="4">
        <v>0</v>
      </c>
      <c r="L356" s="4" t="s">
        <v>6310</v>
      </c>
      <c r="M356" s="4" t="str">
        <f t="shared" si="22"/>
        <v>NIVEL-5</v>
      </c>
      <c r="N356" s="4" t="str">
        <f t="shared" si="23"/>
        <v>1212000000000</v>
      </c>
      <c r="O356" s="55" t="str">
        <f t="shared" si="20"/>
        <v>1212020000000</v>
      </c>
      <c r="P356" s="105">
        <v>1212020000000</v>
      </c>
      <c r="Q356" s="106" t="s">
        <v>6309</v>
      </c>
      <c r="R356" s="108" t="s">
        <v>652</v>
      </c>
      <c r="S356" s="101" t="s">
        <v>107</v>
      </c>
      <c r="T356" s="33" t="s">
        <v>25</v>
      </c>
      <c r="U356" s="33" t="s">
        <v>25</v>
      </c>
      <c r="V356" s="34" t="s">
        <v>25</v>
      </c>
      <c r="W356" s="58" t="s">
        <v>24</v>
      </c>
      <c r="X356" s="58">
        <v>44927</v>
      </c>
      <c r="Y356" s="58">
        <v>44927</v>
      </c>
      <c r="Z356" s="93" t="s">
        <v>25</v>
      </c>
    </row>
    <row r="357" spans="1:26" s="5" customFormat="1" ht="27" customHeight="1" x14ac:dyDescent="0.25">
      <c r="A357" s="99">
        <f t="shared" si="21"/>
        <v>1</v>
      </c>
      <c r="B357" s="97">
        <f t="array" aca="1" ref="B357" ca="1">IF(AND(MAX(IF(O356:O1326=O357,X356:X1326))=X357,Y357&lt;=B$1),P357,"-")</f>
        <v>1212490000000</v>
      </c>
      <c r="C357" s="4">
        <v>1</v>
      </c>
      <c r="D357" s="4">
        <v>2</v>
      </c>
      <c r="E357" s="4">
        <v>1</v>
      </c>
      <c r="F357" s="4">
        <v>2</v>
      </c>
      <c r="G357" s="4">
        <v>49</v>
      </c>
      <c r="H357" s="4">
        <v>0</v>
      </c>
      <c r="I357" s="4">
        <v>0</v>
      </c>
      <c r="J357" s="4">
        <v>0</v>
      </c>
      <c r="K357" s="4">
        <v>0</v>
      </c>
      <c r="L357" s="4" t="s">
        <v>6310</v>
      </c>
      <c r="M357" s="4" t="str">
        <f t="shared" si="22"/>
        <v>NIVEL-5</v>
      </c>
      <c r="N357" s="4" t="str">
        <f t="shared" si="23"/>
        <v>1212000000000</v>
      </c>
      <c r="O357" s="55" t="str">
        <f t="shared" si="20"/>
        <v>1212490000000</v>
      </c>
      <c r="P357" s="105">
        <v>1212490000000</v>
      </c>
      <c r="Q357" s="106" t="s">
        <v>6309</v>
      </c>
      <c r="R357" s="108" t="s">
        <v>653</v>
      </c>
      <c r="S357" s="101" t="s">
        <v>107</v>
      </c>
      <c r="T357" s="33" t="s">
        <v>25</v>
      </c>
      <c r="U357" s="33" t="s">
        <v>25</v>
      </c>
      <c r="V357" s="34" t="s">
        <v>25</v>
      </c>
      <c r="W357" s="58" t="s">
        <v>24</v>
      </c>
      <c r="X357" s="58">
        <v>44927</v>
      </c>
      <c r="Y357" s="58">
        <v>44927</v>
      </c>
      <c r="Z357" s="93" t="s">
        <v>25</v>
      </c>
    </row>
    <row r="358" spans="1:26" s="5" customFormat="1" ht="27" customHeight="1" x14ac:dyDescent="0.25">
      <c r="A358" s="99">
        <f t="shared" si="21"/>
        <v>1</v>
      </c>
      <c r="B358" s="97">
        <f t="array" aca="1" ref="B358" ca="1">IF(AND(MAX(IF(O357:O1327=O358,X357:X1327))=X358,Y358&lt;=B$1),P358,"-")</f>
        <v>1213000000000</v>
      </c>
      <c r="C358" s="4">
        <v>1</v>
      </c>
      <c r="D358" s="4">
        <v>2</v>
      </c>
      <c r="E358" s="4">
        <v>1</v>
      </c>
      <c r="F358" s="4">
        <v>3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 t="s">
        <v>6310</v>
      </c>
      <c r="M358" s="4" t="str">
        <f t="shared" si="22"/>
        <v>NIVEL-4</v>
      </c>
      <c r="N358" s="4" t="str">
        <f t="shared" si="23"/>
        <v>1210000000000</v>
      </c>
      <c r="O358" s="55" t="str">
        <f t="shared" si="20"/>
        <v>1213000000000</v>
      </c>
      <c r="P358" s="105">
        <v>1213000000000</v>
      </c>
      <c r="Q358" s="106" t="s">
        <v>6309</v>
      </c>
      <c r="R358" s="108" t="s">
        <v>654</v>
      </c>
      <c r="S358" s="101" t="s">
        <v>36</v>
      </c>
      <c r="T358" s="33">
        <v>1210020000000</v>
      </c>
      <c r="U358" s="33" t="s">
        <v>21</v>
      </c>
      <c r="V358" s="34" t="s">
        <v>654</v>
      </c>
      <c r="W358" s="58" t="s">
        <v>24</v>
      </c>
      <c r="X358" s="58">
        <v>44927</v>
      </c>
      <c r="Y358" s="58">
        <v>44927</v>
      </c>
      <c r="Z358" s="93" t="s">
        <v>25</v>
      </c>
    </row>
    <row r="359" spans="1:26" s="5" customFormat="1" ht="27" customHeight="1" x14ac:dyDescent="0.25">
      <c r="A359" s="99">
        <f t="shared" si="21"/>
        <v>1</v>
      </c>
      <c r="B359" s="97">
        <f t="array" aca="1" ref="B359" ca="1">IF(AND(MAX(IF(O358:O1328=O359,X358:X1328))=X359,Y359&lt;=B$1),P359,"-")</f>
        <v>1213010000000</v>
      </c>
      <c r="C359" s="4">
        <v>1</v>
      </c>
      <c r="D359" s="4">
        <v>2</v>
      </c>
      <c r="E359" s="4">
        <v>1</v>
      </c>
      <c r="F359" s="4">
        <v>3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4" t="s">
        <v>6310</v>
      </c>
      <c r="M359" s="4" t="str">
        <f t="shared" si="22"/>
        <v>NIVEL-5</v>
      </c>
      <c r="N359" s="4" t="str">
        <f t="shared" si="23"/>
        <v>1213000000000</v>
      </c>
      <c r="O359" s="55" t="str">
        <f t="shared" si="20"/>
        <v>1213010000000</v>
      </c>
      <c r="P359" s="105">
        <v>1213010000000</v>
      </c>
      <c r="Q359" s="106" t="s">
        <v>6309</v>
      </c>
      <c r="R359" s="108" t="s">
        <v>655</v>
      </c>
      <c r="S359" s="101" t="s">
        <v>107</v>
      </c>
      <c r="T359" s="33" t="s">
        <v>25</v>
      </c>
      <c r="U359" s="33" t="s">
        <v>25</v>
      </c>
      <c r="V359" s="34" t="s">
        <v>25</v>
      </c>
      <c r="W359" s="58" t="s">
        <v>24</v>
      </c>
      <c r="X359" s="58">
        <v>44927</v>
      </c>
      <c r="Y359" s="58">
        <v>44927</v>
      </c>
      <c r="Z359" s="93" t="s">
        <v>25</v>
      </c>
    </row>
    <row r="360" spans="1:26" s="5" customFormat="1" ht="27" customHeight="1" x14ac:dyDescent="0.25">
      <c r="A360" s="99">
        <f t="shared" si="21"/>
        <v>1</v>
      </c>
      <c r="B360" s="97">
        <f t="array" aca="1" ref="B360" ca="1">IF(AND(MAX(IF(O359:O1329=O360,X359:X1329))=X360,Y360&lt;=B$1),P360,"-")</f>
        <v>1213020000000</v>
      </c>
      <c r="C360" s="4">
        <v>1</v>
      </c>
      <c r="D360" s="4">
        <v>2</v>
      </c>
      <c r="E360" s="4">
        <v>1</v>
      </c>
      <c r="F360" s="4">
        <v>3</v>
      </c>
      <c r="G360" s="4">
        <v>2</v>
      </c>
      <c r="H360" s="4">
        <v>0</v>
      </c>
      <c r="I360" s="4">
        <v>0</v>
      </c>
      <c r="J360" s="4">
        <v>0</v>
      </c>
      <c r="K360" s="4">
        <v>0</v>
      </c>
      <c r="L360" s="4" t="s">
        <v>6310</v>
      </c>
      <c r="M360" s="4" t="str">
        <f t="shared" si="22"/>
        <v>NIVEL-5</v>
      </c>
      <c r="N360" s="4" t="str">
        <f t="shared" si="23"/>
        <v>1213000000000</v>
      </c>
      <c r="O360" s="55" t="str">
        <f t="shared" si="20"/>
        <v>1213020000000</v>
      </c>
      <c r="P360" s="105">
        <v>1213020000000</v>
      </c>
      <c r="Q360" s="106" t="s">
        <v>6309</v>
      </c>
      <c r="R360" s="108" t="s">
        <v>656</v>
      </c>
      <c r="S360" s="101" t="s">
        <v>107</v>
      </c>
      <c r="T360" s="33" t="s">
        <v>25</v>
      </c>
      <c r="U360" s="33" t="s">
        <v>25</v>
      </c>
      <c r="V360" s="34" t="s">
        <v>25</v>
      </c>
      <c r="W360" s="58" t="s">
        <v>24</v>
      </c>
      <c r="X360" s="58">
        <v>44927</v>
      </c>
      <c r="Y360" s="58">
        <v>44927</v>
      </c>
      <c r="Z360" s="93" t="s">
        <v>25</v>
      </c>
    </row>
    <row r="361" spans="1:26" s="5" customFormat="1" ht="27" customHeight="1" x14ac:dyDescent="0.25">
      <c r="A361" s="99">
        <f t="shared" si="21"/>
        <v>1</v>
      </c>
      <c r="B361" s="97">
        <f t="array" aca="1" ref="B361" ca="1">IF(AND(MAX(IF(O360:O1330=O361,X360:X1330))=X361,Y361&lt;=B$1),P361,"-")</f>
        <v>1213490000000</v>
      </c>
      <c r="C361" s="4">
        <v>1</v>
      </c>
      <c r="D361" s="4">
        <v>2</v>
      </c>
      <c r="E361" s="4">
        <v>1</v>
      </c>
      <c r="F361" s="4">
        <v>3</v>
      </c>
      <c r="G361" s="4">
        <v>49</v>
      </c>
      <c r="H361" s="4">
        <v>0</v>
      </c>
      <c r="I361" s="4">
        <v>0</v>
      </c>
      <c r="J361" s="4">
        <v>0</v>
      </c>
      <c r="K361" s="4">
        <v>0</v>
      </c>
      <c r="L361" s="4" t="s">
        <v>6310</v>
      </c>
      <c r="M361" s="4" t="str">
        <f t="shared" si="22"/>
        <v>NIVEL-5</v>
      </c>
      <c r="N361" s="4" t="str">
        <f t="shared" si="23"/>
        <v>1213000000000</v>
      </c>
      <c r="O361" s="55" t="str">
        <f t="shared" si="20"/>
        <v>1213490000000</v>
      </c>
      <c r="P361" s="105">
        <v>1213490000000</v>
      </c>
      <c r="Q361" s="106" t="s">
        <v>6309</v>
      </c>
      <c r="R361" s="108" t="s">
        <v>657</v>
      </c>
      <c r="S361" s="101" t="s">
        <v>107</v>
      </c>
      <c r="T361" s="33" t="s">
        <v>25</v>
      </c>
      <c r="U361" s="33" t="s">
        <v>25</v>
      </c>
      <c r="V361" s="34" t="s">
        <v>25</v>
      </c>
      <c r="W361" s="58" t="s">
        <v>24</v>
      </c>
      <c r="X361" s="58">
        <v>44927</v>
      </c>
      <c r="Y361" s="58">
        <v>44927</v>
      </c>
      <c r="Z361" s="93" t="s">
        <v>25</v>
      </c>
    </row>
    <row r="362" spans="1:26" s="5" customFormat="1" ht="27" customHeight="1" x14ac:dyDescent="0.25">
      <c r="A362" s="99">
        <f t="shared" si="21"/>
        <v>1</v>
      </c>
      <c r="B362" s="97">
        <f t="array" aca="1" ref="B362" ca="1">IF(AND(MAX(IF(O361:O1331=O362,X361:X1331))=X362,Y362&lt;=B$1),P362,"-")</f>
        <v>1214000000000</v>
      </c>
      <c r="C362" s="4">
        <v>1</v>
      </c>
      <c r="D362" s="4">
        <v>2</v>
      </c>
      <c r="E362" s="4">
        <v>1</v>
      </c>
      <c r="F362" s="4">
        <v>4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 t="s">
        <v>6310</v>
      </c>
      <c r="M362" s="4" t="str">
        <f t="shared" si="22"/>
        <v>NIVEL-4</v>
      </c>
      <c r="N362" s="4" t="str">
        <f t="shared" si="23"/>
        <v>1210000000000</v>
      </c>
      <c r="O362" s="55" t="str">
        <f t="shared" si="20"/>
        <v>1214000000000</v>
      </c>
      <c r="P362" s="105">
        <v>1214000000000</v>
      </c>
      <c r="Q362" s="106" t="s">
        <v>6309</v>
      </c>
      <c r="R362" s="108" t="s">
        <v>658</v>
      </c>
      <c r="S362" s="101" t="s">
        <v>36</v>
      </c>
      <c r="T362" s="33">
        <v>1210030000000</v>
      </c>
      <c r="U362" s="33" t="s">
        <v>21</v>
      </c>
      <c r="V362" s="34" t="s">
        <v>658</v>
      </c>
      <c r="W362" s="58" t="s">
        <v>24</v>
      </c>
      <c r="X362" s="58">
        <v>44927</v>
      </c>
      <c r="Y362" s="58">
        <v>44927</v>
      </c>
      <c r="Z362" s="93" t="s">
        <v>25</v>
      </c>
    </row>
    <row r="363" spans="1:26" s="5" customFormat="1" ht="27" customHeight="1" x14ac:dyDescent="0.25">
      <c r="A363" s="99">
        <f t="shared" si="21"/>
        <v>1</v>
      </c>
      <c r="B363" s="97">
        <f t="array" aca="1" ref="B363" ca="1">IF(AND(MAX(IF(O362:O1332=O363,X362:X1332))=X363,Y363&lt;=B$1),P363,"-")</f>
        <v>1214010000000</v>
      </c>
      <c r="C363" s="4">
        <v>1</v>
      </c>
      <c r="D363" s="4">
        <v>2</v>
      </c>
      <c r="E363" s="4">
        <v>1</v>
      </c>
      <c r="F363" s="4">
        <v>4</v>
      </c>
      <c r="G363" s="4">
        <v>1</v>
      </c>
      <c r="H363" s="4">
        <v>0</v>
      </c>
      <c r="I363" s="4">
        <v>0</v>
      </c>
      <c r="J363" s="4">
        <v>0</v>
      </c>
      <c r="K363" s="4">
        <v>0</v>
      </c>
      <c r="L363" s="4" t="s">
        <v>6310</v>
      </c>
      <c r="M363" s="4" t="str">
        <f t="shared" si="22"/>
        <v>NIVEL-5</v>
      </c>
      <c r="N363" s="4" t="str">
        <f t="shared" si="23"/>
        <v>1214000000000</v>
      </c>
      <c r="O363" s="55" t="str">
        <f t="shared" si="20"/>
        <v>1214010000000</v>
      </c>
      <c r="P363" s="105">
        <v>1214010000000</v>
      </c>
      <c r="Q363" s="106" t="s">
        <v>6309</v>
      </c>
      <c r="R363" s="108" t="s">
        <v>659</v>
      </c>
      <c r="S363" s="101" t="s">
        <v>107</v>
      </c>
      <c r="T363" s="33" t="s">
        <v>25</v>
      </c>
      <c r="U363" s="33" t="s">
        <v>25</v>
      </c>
      <c r="V363" s="34" t="s">
        <v>25</v>
      </c>
      <c r="W363" s="58" t="s">
        <v>24</v>
      </c>
      <c r="X363" s="58">
        <v>44927</v>
      </c>
      <c r="Y363" s="58">
        <v>44927</v>
      </c>
      <c r="Z363" s="93" t="s">
        <v>25</v>
      </c>
    </row>
    <row r="364" spans="1:26" s="5" customFormat="1" ht="27" customHeight="1" x14ac:dyDescent="0.25">
      <c r="A364" s="99">
        <f t="shared" si="21"/>
        <v>1</v>
      </c>
      <c r="B364" s="97">
        <f t="array" aca="1" ref="B364" ca="1">IF(AND(MAX(IF(O363:O1333=O364,X363:X1333))=X364,Y364&lt;=B$1),P364,"-")</f>
        <v>1214011000000</v>
      </c>
      <c r="C364" s="4">
        <v>1</v>
      </c>
      <c r="D364" s="4">
        <v>2</v>
      </c>
      <c r="E364" s="4">
        <v>1</v>
      </c>
      <c r="F364" s="4">
        <v>4</v>
      </c>
      <c r="G364" s="4">
        <v>1</v>
      </c>
      <c r="H364" s="4">
        <v>1</v>
      </c>
      <c r="I364" s="4">
        <v>0</v>
      </c>
      <c r="J364" s="4">
        <v>0</v>
      </c>
      <c r="K364" s="4">
        <v>0</v>
      </c>
      <c r="L364" s="4" t="s">
        <v>6310</v>
      </c>
      <c r="M364" s="4" t="str">
        <f t="shared" si="22"/>
        <v>NIVEL-6</v>
      </c>
      <c r="N364" s="4" t="str">
        <f t="shared" si="23"/>
        <v>1214010000000</v>
      </c>
      <c r="O364" s="55" t="str">
        <f t="shared" si="20"/>
        <v>1214011000000</v>
      </c>
      <c r="P364" s="105">
        <v>1214011000000</v>
      </c>
      <c r="Q364" s="106" t="s">
        <v>6309</v>
      </c>
      <c r="R364" s="108" t="s">
        <v>660</v>
      </c>
      <c r="S364" s="101" t="s">
        <v>107</v>
      </c>
      <c r="T364" s="33" t="s">
        <v>25</v>
      </c>
      <c r="U364" s="33" t="s">
        <v>25</v>
      </c>
      <c r="V364" s="34" t="s">
        <v>25</v>
      </c>
      <c r="W364" s="58" t="s">
        <v>24</v>
      </c>
      <c r="X364" s="58">
        <v>44927</v>
      </c>
      <c r="Y364" s="58">
        <v>44927</v>
      </c>
      <c r="Z364" s="93" t="s">
        <v>25</v>
      </c>
    </row>
    <row r="365" spans="1:26" s="5" customFormat="1" ht="27" customHeight="1" x14ac:dyDescent="0.25">
      <c r="A365" s="99">
        <f t="shared" si="21"/>
        <v>1</v>
      </c>
      <c r="B365" s="97">
        <f t="array" aca="1" ref="B365" ca="1">IF(AND(MAX(IF(O364:O1334=O365,X364:X1334))=X365,Y365&lt;=B$1),P365,"-")</f>
        <v>1214012000000</v>
      </c>
      <c r="C365" s="4">
        <v>1</v>
      </c>
      <c r="D365" s="4">
        <v>2</v>
      </c>
      <c r="E365" s="4">
        <v>1</v>
      </c>
      <c r="F365" s="4">
        <v>4</v>
      </c>
      <c r="G365" s="4">
        <v>1</v>
      </c>
      <c r="H365" s="4">
        <v>2</v>
      </c>
      <c r="I365" s="4">
        <v>0</v>
      </c>
      <c r="J365" s="4">
        <v>0</v>
      </c>
      <c r="K365" s="4">
        <v>0</v>
      </c>
      <c r="L365" s="4" t="s">
        <v>6310</v>
      </c>
      <c r="M365" s="4" t="str">
        <f t="shared" si="22"/>
        <v>NIVEL-6</v>
      </c>
      <c r="N365" s="4" t="str">
        <f t="shared" si="23"/>
        <v>1214010000000</v>
      </c>
      <c r="O365" s="55" t="str">
        <f t="shared" si="20"/>
        <v>1214012000000</v>
      </c>
      <c r="P365" s="105">
        <v>1214012000000</v>
      </c>
      <c r="Q365" s="106" t="s">
        <v>6309</v>
      </c>
      <c r="R365" s="108" t="s">
        <v>661</v>
      </c>
      <c r="S365" s="101" t="s">
        <v>107</v>
      </c>
      <c r="T365" s="33" t="s">
        <v>25</v>
      </c>
      <c r="U365" s="33" t="s">
        <v>25</v>
      </c>
      <c r="V365" s="34" t="s">
        <v>25</v>
      </c>
      <c r="W365" s="58" t="s">
        <v>24</v>
      </c>
      <c r="X365" s="58">
        <v>44927</v>
      </c>
      <c r="Y365" s="58">
        <v>44927</v>
      </c>
      <c r="Z365" s="93" t="s">
        <v>25</v>
      </c>
    </row>
    <row r="366" spans="1:26" s="5" customFormat="1" ht="27" customHeight="1" x14ac:dyDescent="0.25">
      <c r="A366" s="99">
        <f t="shared" si="21"/>
        <v>1</v>
      </c>
      <c r="B366" s="97">
        <f t="array" aca="1" ref="B366" ca="1">IF(AND(MAX(IF(O365:O1335=O366,X365:X1335))=X366,Y366&lt;=B$1),P366,"-")</f>
        <v>1214020000000</v>
      </c>
      <c r="C366" s="4">
        <v>1</v>
      </c>
      <c r="D366" s="4">
        <v>2</v>
      </c>
      <c r="E366" s="4">
        <v>1</v>
      </c>
      <c r="F366" s="4">
        <v>4</v>
      </c>
      <c r="G366" s="4">
        <v>2</v>
      </c>
      <c r="H366" s="4">
        <v>0</v>
      </c>
      <c r="I366" s="4">
        <v>0</v>
      </c>
      <c r="J366" s="4">
        <v>0</v>
      </c>
      <c r="K366" s="4">
        <v>0</v>
      </c>
      <c r="L366" s="4" t="s">
        <v>6310</v>
      </c>
      <c r="M366" s="4" t="str">
        <f t="shared" si="22"/>
        <v>NIVEL-5</v>
      </c>
      <c r="N366" s="4" t="str">
        <f t="shared" si="23"/>
        <v>1214000000000</v>
      </c>
      <c r="O366" s="55" t="str">
        <f t="shared" si="20"/>
        <v>1214020000000</v>
      </c>
      <c r="P366" s="105">
        <v>1214020000000</v>
      </c>
      <c r="Q366" s="106" t="s">
        <v>6309</v>
      </c>
      <c r="R366" s="108" t="s">
        <v>662</v>
      </c>
      <c r="S366" s="101" t="s">
        <v>107</v>
      </c>
      <c r="T366" s="33" t="s">
        <v>25</v>
      </c>
      <c r="U366" s="33" t="s">
        <v>25</v>
      </c>
      <c r="V366" s="34" t="s">
        <v>25</v>
      </c>
      <c r="W366" s="58" t="s">
        <v>24</v>
      </c>
      <c r="X366" s="58">
        <v>44927</v>
      </c>
      <c r="Y366" s="58">
        <v>44927</v>
      </c>
      <c r="Z366" s="93" t="s">
        <v>25</v>
      </c>
    </row>
    <row r="367" spans="1:26" s="5" customFormat="1" ht="27" customHeight="1" x14ac:dyDescent="0.25">
      <c r="A367" s="99">
        <f t="shared" si="21"/>
        <v>1</v>
      </c>
      <c r="B367" s="97">
        <f t="array" aca="1" ref="B367" ca="1">IF(AND(MAX(IF(O366:O1336=O367,X366:X1336))=X367,Y367&lt;=B$1),P367,"-")</f>
        <v>1214490000000</v>
      </c>
      <c r="C367" s="4">
        <v>1</v>
      </c>
      <c r="D367" s="4">
        <v>2</v>
      </c>
      <c r="E367" s="4">
        <v>1</v>
      </c>
      <c r="F367" s="4">
        <v>4</v>
      </c>
      <c r="G367" s="4">
        <v>49</v>
      </c>
      <c r="H367" s="4">
        <v>0</v>
      </c>
      <c r="I367" s="4">
        <v>0</v>
      </c>
      <c r="J367" s="4">
        <v>0</v>
      </c>
      <c r="K367" s="4">
        <v>0</v>
      </c>
      <c r="L367" s="4" t="s">
        <v>6310</v>
      </c>
      <c r="M367" s="4" t="str">
        <f t="shared" si="22"/>
        <v>NIVEL-5</v>
      </c>
      <c r="N367" s="4" t="str">
        <f t="shared" si="23"/>
        <v>1214000000000</v>
      </c>
      <c r="O367" s="55" t="str">
        <f t="shared" si="20"/>
        <v>1214490000000</v>
      </c>
      <c r="P367" s="105">
        <v>1214490000000</v>
      </c>
      <c r="Q367" s="106" t="s">
        <v>6309</v>
      </c>
      <c r="R367" s="108" t="s">
        <v>663</v>
      </c>
      <c r="S367" s="101" t="s">
        <v>107</v>
      </c>
      <c r="T367" s="33" t="s">
        <v>25</v>
      </c>
      <c r="U367" s="33" t="s">
        <v>25</v>
      </c>
      <c r="V367" s="34" t="s">
        <v>25</v>
      </c>
      <c r="W367" s="58" t="s">
        <v>24</v>
      </c>
      <c r="X367" s="58">
        <v>44927</v>
      </c>
      <c r="Y367" s="58">
        <v>44927</v>
      </c>
      <c r="Z367" s="93" t="s">
        <v>25</v>
      </c>
    </row>
    <row r="368" spans="1:26" s="5" customFormat="1" ht="27" customHeight="1" x14ac:dyDescent="0.25">
      <c r="A368" s="99">
        <f t="shared" si="21"/>
        <v>1</v>
      </c>
      <c r="B368" s="97">
        <f t="array" aca="1" ref="B368" ca="1">IF(AND(MAX(IF(O367:O1337=O368,X367:X1337))=X368,Y368&lt;=B$1),P368,"-")</f>
        <v>1215000000000</v>
      </c>
      <c r="C368" s="4">
        <v>1</v>
      </c>
      <c r="D368" s="4">
        <v>2</v>
      </c>
      <c r="E368" s="4">
        <v>1</v>
      </c>
      <c r="F368" s="4">
        <v>5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 t="s">
        <v>6310</v>
      </c>
      <c r="M368" s="4" t="str">
        <f t="shared" si="22"/>
        <v>NIVEL-4</v>
      </c>
      <c r="N368" s="4" t="str">
        <f t="shared" si="23"/>
        <v>1210000000000</v>
      </c>
      <c r="O368" s="55" t="str">
        <f t="shared" si="20"/>
        <v>1215000000000</v>
      </c>
      <c r="P368" s="105">
        <v>1215000000000</v>
      </c>
      <c r="Q368" s="106" t="s">
        <v>6309</v>
      </c>
      <c r="R368" s="108" t="s">
        <v>664</v>
      </c>
      <c r="S368" s="101" t="s">
        <v>36</v>
      </c>
      <c r="T368" s="33" t="s">
        <v>665</v>
      </c>
      <c r="U368" s="33" t="s">
        <v>666</v>
      </c>
      <c r="V368" s="34" t="s">
        <v>666</v>
      </c>
      <c r="W368" s="58" t="s">
        <v>24</v>
      </c>
      <c r="X368" s="58">
        <v>44927</v>
      </c>
      <c r="Y368" s="58">
        <v>44927</v>
      </c>
      <c r="Z368" s="93" t="s">
        <v>25</v>
      </c>
    </row>
    <row r="369" spans="1:26" s="5" customFormat="1" ht="27" customHeight="1" x14ac:dyDescent="0.25">
      <c r="A369" s="99">
        <f t="shared" si="21"/>
        <v>1</v>
      </c>
      <c r="B369" s="97">
        <f t="array" aca="1" ref="B369" ca="1">IF(AND(MAX(IF(O368:O1338=O369,X368:X1338))=X369,Y369&lt;=B$1),P369,"-")</f>
        <v>1215010000000</v>
      </c>
      <c r="C369" s="4">
        <v>1</v>
      </c>
      <c r="D369" s="4">
        <v>2</v>
      </c>
      <c r="E369" s="4">
        <v>1</v>
      </c>
      <c r="F369" s="4">
        <v>5</v>
      </c>
      <c r="G369" s="4">
        <v>1</v>
      </c>
      <c r="H369" s="4">
        <v>0</v>
      </c>
      <c r="I369" s="4">
        <v>0</v>
      </c>
      <c r="J369" s="4">
        <v>0</v>
      </c>
      <c r="K369" s="4">
        <v>0</v>
      </c>
      <c r="L369" s="4" t="s">
        <v>6310</v>
      </c>
      <c r="M369" s="4" t="str">
        <f t="shared" si="22"/>
        <v>NIVEL-5</v>
      </c>
      <c r="N369" s="4" t="str">
        <f t="shared" si="23"/>
        <v>1215000000000</v>
      </c>
      <c r="O369" s="55" t="str">
        <f t="shared" si="20"/>
        <v>1215010000000</v>
      </c>
      <c r="P369" s="105">
        <v>1215010000000</v>
      </c>
      <c r="Q369" s="106" t="s">
        <v>6309</v>
      </c>
      <c r="R369" s="108" t="s">
        <v>667</v>
      </c>
      <c r="S369" s="101" t="s">
        <v>36</v>
      </c>
      <c r="T369" s="33">
        <v>1218010000000</v>
      </c>
      <c r="U369" s="33" t="s">
        <v>21</v>
      </c>
      <c r="V369" s="34" t="s">
        <v>668</v>
      </c>
      <c r="W369" s="58" t="s">
        <v>24</v>
      </c>
      <c r="X369" s="58">
        <v>44927</v>
      </c>
      <c r="Y369" s="58">
        <v>44927</v>
      </c>
      <c r="Z369" s="93" t="s">
        <v>25</v>
      </c>
    </row>
    <row r="370" spans="1:26" s="5" customFormat="1" ht="27" customHeight="1" x14ac:dyDescent="0.25">
      <c r="A370" s="99">
        <f t="shared" si="21"/>
        <v>1</v>
      </c>
      <c r="B370" s="97">
        <f t="array" aca="1" ref="B370" ca="1">IF(AND(MAX(IF(O369:O1339=O370,X369:X1339))=X370,Y370&lt;=B$1),P370,"-")</f>
        <v>1215011000000</v>
      </c>
      <c r="C370" s="4">
        <v>1</v>
      </c>
      <c r="D370" s="4">
        <v>2</v>
      </c>
      <c r="E370" s="4">
        <v>1</v>
      </c>
      <c r="F370" s="4">
        <v>5</v>
      </c>
      <c r="G370" s="4">
        <v>1</v>
      </c>
      <c r="H370" s="4">
        <v>1</v>
      </c>
      <c r="I370" s="4">
        <v>0</v>
      </c>
      <c r="J370" s="4">
        <v>0</v>
      </c>
      <c r="K370" s="4">
        <v>0</v>
      </c>
      <c r="L370" s="4" t="s">
        <v>6310</v>
      </c>
      <c r="M370" s="4" t="str">
        <f t="shared" si="22"/>
        <v>NIVEL-6</v>
      </c>
      <c r="N370" s="4" t="str">
        <f t="shared" si="23"/>
        <v>1215010000000</v>
      </c>
      <c r="O370" s="55" t="str">
        <f t="shared" si="20"/>
        <v>1215011000000</v>
      </c>
      <c r="P370" s="105">
        <v>1215011000000</v>
      </c>
      <c r="Q370" s="106" t="s">
        <v>6309</v>
      </c>
      <c r="R370" s="108" t="s">
        <v>669</v>
      </c>
      <c r="S370" s="101" t="s">
        <v>36</v>
      </c>
      <c r="T370" s="33">
        <v>1210042000000</v>
      </c>
      <c r="U370" s="33" t="s">
        <v>21</v>
      </c>
      <c r="V370" s="34" t="s">
        <v>670</v>
      </c>
      <c r="W370" s="58" t="s">
        <v>24</v>
      </c>
      <c r="X370" s="58">
        <v>44927</v>
      </c>
      <c r="Y370" s="58">
        <v>44927</v>
      </c>
      <c r="Z370" s="93" t="s">
        <v>25</v>
      </c>
    </row>
    <row r="371" spans="1:26" s="5" customFormat="1" ht="27" customHeight="1" x14ac:dyDescent="0.25">
      <c r="A371" s="99">
        <f t="shared" si="21"/>
        <v>1</v>
      </c>
      <c r="B371" s="97">
        <f t="array" aca="1" ref="B371" ca="1">IF(AND(MAX(IF(O370:O1340=O371,X370:X1340))=X371,Y371&lt;=B$1),P371,"-")</f>
        <v>1215011100000</v>
      </c>
      <c r="C371" s="4">
        <v>1</v>
      </c>
      <c r="D371" s="4">
        <v>2</v>
      </c>
      <c r="E371" s="4">
        <v>1</v>
      </c>
      <c r="F371" s="4">
        <v>5</v>
      </c>
      <c r="G371" s="4">
        <v>1</v>
      </c>
      <c r="H371" s="4">
        <v>1</v>
      </c>
      <c r="I371" s="4">
        <v>1</v>
      </c>
      <c r="J371" s="4">
        <v>0</v>
      </c>
      <c r="K371" s="4">
        <v>0</v>
      </c>
      <c r="L371" s="4" t="s">
        <v>6310</v>
      </c>
      <c r="M371" s="4" t="str">
        <f t="shared" si="22"/>
        <v>NIVEL-7</v>
      </c>
      <c r="N371" s="4" t="str">
        <f t="shared" si="23"/>
        <v>1215011000000</v>
      </c>
      <c r="O371" s="55" t="str">
        <f t="shared" si="20"/>
        <v>1215011100000</v>
      </c>
      <c r="P371" s="105">
        <v>1215011100000</v>
      </c>
      <c r="Q371" s="106" t="s">
        <v>6309</v>
      </c>
      <c r="R371" s="108" t="s">
        <v>671</v>
      </c>
      <c r="S371" s="101" t="s">
        <v>36</v>
      </c>
      <c r="T371" s="33">
        <v>1210042100000</v>
      </c>
      <c r="U371" s="33" t="s">
        <v>21</v>
      </c>
      <c r="V371" s="34" t="s">
        <v>672</v>
      </c>
      <c r="W371" s="58" t="s">
        <v>24</v>
      </c>
      <c r="X371" s="58">
        <v>44927</v>
      </c>
      <c r="Y371" s="58">
        <v>44927</v>
      </c>
      <c r="Z371" s="93" t="s">
        <v>25</v>
      </c>
    </row>
    <row r="372" spans="1:26" s="5" customFormat="1" ht="27" customHeight="1" x14ac:dyDescent="0.25">
      <c r="A372" s="99">
        <f t="shared" si="21"/>
        <v>1</v>
      </c>
      <c r="B372" s="97">
        <f t="array" aca="1" ref="B372" ca="1">IF(AND(MAX(IF(O371:O1341=O372,X371:X1341))=X372,Y372&lt;=B$1),P372,"-")</f>
        <v>1215011101000</v>
      </c>
      <c r="C372" s="4">
        <v>1</v>
      </c>
      <c r="D372" s="4">
        <v>2</v>
      </c>
      <c r="E372" s="4">
        <v>1</v>
      </c>
      <c r="F372" s="4">
        <v>5</v>
      </c>
      <c r="G372" s="4">
        <v>1</v>
      </c>
      <c r="H372" s="4">
        <v>1</v>
      </c>
      <c r="I372" s="4">
        <v>1</v>
      </c>
      <c r="J372" s="4">
        <v>1</v>
      </c>
      <c r="K372" s="4">
        <v>0</v>
      </c>
      <c r="L372" s="4" t="s">
        <v>6312</v>
      </c>
      <c r="M372" s="4" t="str">
        <f t="shared" si="22"/>
        <v>NIVEL-8</v>
      </c>
      <c r="N372" s="4" t="str">
        <f t="shared" si="23"/>
        <v>1215011100000</v>
      </c>
      <c r="O372" s="55" t="str">
        <f t="shared" si="20"/>
        <v>1215011101000</v>
      </c>
      <c r="P372" s="105">
        <v>1215011101000</v>
      </c>
      <c r="Q372" s="106" t="s">
        <v>6308</v>
      </c>
      <c r="R372" s="108" t="s">
        <v>673</v>
      </c>
      <c r="S372" s="101" t="s">
        <v>36</v>
      </c>
      <c r="T372" s="33">
        <v>1210042101000</v>
      </c>
      <c r="U372" s="33" t="s">
        <v>40</v>
      </c>
      <c r="V372" s="34" t="s">
        <v>674</v>
      </c>
      <c r="W372" s="58" t="s">
        <v>24</v>
      </c>
      <c r="X372" s="58">
        <v>44927</v>
      </c>
      <c r="Y372" s="58">
        <v>44927</v>
      </c>
      <c r="Z372" s="93" t="s">
        <v>25</v>
      </c>
    </row>
    <row r="373" spans="1:26" s="5" customFormat="1" ht="27" customHeight="1" x14ac:dyDescent="0.25">
      <c r="A373" s="99">
        <f t="shared" si="21"/>
        <v>1</v>
      </c>
      <c r="B373" s="97">
        <f t="array" aca="1" ref="B373" ca="1">IF(AND(MAX(IF(O372:O1342=O373,X372:X1342))=X373,Y373&lt;=B$1),P373,"-")</f>
        <v>1215011102000</v>
      </c>
      <c r="C373" s="4">
        <v>1</v>
      </c>
      <c r="D373" s="4">
        <v>2</v>
      </c>
      <c r="E373" s="4">
        <v>1</v>
      </c>
      <c r="F373" s="4">
        <v>5</v>
      </c>
      <c r="G373" s="4">
        <v>1</v>
      </c>
      <c r="H373" s="4">
        <v>1</v>
      </c>
      <c r="I373" s="4">
        <v>1</v>
      </c>
      <c r="J373" s="4">
        <v>2</v>
      </c>
      <c r="K373" s="4">
        <v>0</v>
      </c>
      <c r="L373" s="4" t="s">
        <v>6312</v>
      </c>
      <c r="M373" s="4" t="str">
        <f t="shared" si="22"/>
        <v>NIVEL-8</v>
      </c>
      <c r="N373" s="4" t="str">
        <f t="shared" si="23"/>
        <v>1215011100000</v>
      </c>
      <c r="O373" s="55" t="str">
        <f t="shared" si="20"/>
        <v>1215011102000</v>
      </c>
      <c r="P373" s="105">
        <v>1215011102000</v>
      </c>
      <c r="Q373" s="106" t="s">
        <v>6308</v>
      </c>
      <c r="R373" s="108" t="s">
        <v>675</v>
      </c>
      <c r="S373" s="101" t="s">
        <v>36</v>
      </c>
      <c r="T373" s="33">
        <v>1210042102000</v>
      </c>
      <c r="U373" s="33" t="s">
        <v>40</v>
      </c>
      <c r="V373" s="34" t="s">
        <v>676</v>
      </c>
      <c r="W373" s="58" t="s">
        <v>24</v>
      </c>
      <c r="X373" s="58">
        <v>44927</v>
      </c>
      <c r="Y373" s="58">
        <v>44927</v>
      </c>
      <c r="Z373" s="93" t="s">
        <v>25</v>
      </c>
    </row>
    <row r="374" spans="1:26" s="5" customFormat="1" ht="27" customHeight="1" x14ac:dyDescent="0.25">
      <c r="A374" s="99">
        <f t="shared" si="21"/>
        <v>1</v>
      </c>
      <c r="B374" s="97">
        <f t="array" aca="1" ref="B374" ca="1">IF(AND(MAX(IF(O373:O1343=O374,X373:X1343))=X374,Y374&lt;=B$1),P374,"-")</f>
        <v>1215011103000</v>
      </c>
      <c r="C374" s="4">
        <v>1</v>
      </c>
      <c r="D374" s="4">
        <v>2</v>
      </c>
      <c r="E374" s="4">
        <v>1</v>
      </c>
      <c r="F374" s="4">
        <v>5</v>
      </c>
      <c r="G374" s="4">
        <v>1</v>
      </c>
      <c r="H374" s="4">
        <v>1</v>
      </c>
      <c r="I374" s="4">
        <v>1</v>
      </c>
      <c r="J374" s="4">
        <v>3</v>
      </c>
      <c r="K374" s="4">
        <v>0</v>
      </c>
      <c r="L374" s="4" t="s">
        <v>6312</v>
      </c>
      <c r="M374" s="4" t="str">
        <f t="shared" si="22"/>
        <v>NIVEL-8</v>
      </c>
      <c r="N374" s="4" t="str">
        <f t="shared" si="23"/>
        <v>1215011100000</v>
      </c>
      <c r="O374" s="55" t="str">
        <f t="shared" si="20"/>
        <v>1215011103000</v>
      </c>
      <c r="P374" s="105">
        <v>1215011103000</v>
      </c>
      <c r="Q374" s="106" t="s">
        <v>6308</v>
      </c>
      <c r="R374" s="108" t="s">
        <v>677</v>
      </c>
      <c r="S374" s="101" t="s">
        <v>36</v>
      </c>
      <c r="T374" s="33">
        <v>1210042103000</v>
      </c>
      <c r="U374" s="33" t="s">
        <v>40</v>
      </c>
      <c r="V374" s="34" t="s">
        <v>678</v>
      </c>
      <c r="W374" s="58" t="s">
        <v>24</v>
      </c>
      <c r="X374" s="58">
        <v>44927</v>
      </c>
      <c r="Y374" s="58">
        <v>44927</v>
      </c>
      <c r="Z374" s="93" t="s">
        <v>25</v>
      </c>
    </row>
    <row r="375" spans="1:26" s="5" customFormat="1" ht="27" customHeight="1" x14ac:dyDescent="0.25">
      <c r="A375" s="99">
        <f t="shared" si="21"/>
        <v>1</v>
      </c>
      <c r="B375" s="97">
        <f t="array" aca="1" ref="B375" ca="1">IF(AND(MAX(IF(O374:O1344=O375,X374:X1344))=X375,Y375&lt;=B$1),P375,"-")</f>
        <v>1215011104000</v>
      </c>
      <c r="C375" s="4">
        <v>1</v>
      </c>
      <c r="D375" s="4">
        <v>2</v>
      </c>
      <c r="E375" s="4">
        <v>1</v>
      </c>
      <c r="F375" s="4">
        <v>5</v>
      </c>
      <c r="G375" s="4">
        <v>1</v>
      </c>
      <c r="H375" s="4">
        <v>1</v>
      </c>
      <c r="I375" s="4">
        <v>1</v>
      </c>
      <c r="J375" s="4">
        <v>4</v>
      </c>
      <c r="K375" s="4">
        <v>0</v>
      </c>
      <c r="L375" s="4" t="s">
        <v>6312</v>
      </c>
      <c r="M375" s="4" t="str">
        <f t="shared" si="22"/>
        <v>NIVEL-8</v>
      </c>
      <c r="N375" s="4" t="str">
        <f t="shared" si="23"/>
        <v>1215011100000</v>
      </c>
      <c r="O375" s="55" t="str">
        <f t="shared" si="20"/>
        <v>1215011104000</v>
      </c>
      <c r="P375" s="105">
        <v>1215011104000</v>
      </c>
      <c r="Q375" s="106" t="s">
        <v>6308</v>
      </c>
      <c r="R375" s="108" t="s">
        <v>679</v>
      </c>
      <c r="S375" s="101" t="s">
        <v>36</v>
      </c>
      <c r="T375" s="33">
        <v>1210042104000</v>
      </c>
      <c r="U375" s="33" t="s">
        <v>40</v>
      </c>
      <c r="V375" s="34" t="s">
        <v>680</v>
      </c>
      <c r="W375" s="58" t="s">
        <v>24</v>
      </c>
      <c r="X375" s="58">
        <v>44927</v>
      </c>
      <c r="Y375" s="58">
        <v>44927</v>
      </c>
      <c r="Z375" s="93" t="s">
        <v>25</v>
      </c>
    </row>
    <row r="376" spans="1:26" s="5" customFormat="1" ht="27" customHeight="1" x14ac:dyDescent="0.25">
      <c r="A376" s="99">
        <f t="shared" si="21"/>
        <v>1</v>
      </c>
      <c r="B376" s="97">
        <f t="array" aca="1" ref="B376" ca="1">IF(AND(MAX(IF(O375:O1345=O376,X375:X1345))=X376,Y376&lt;=B$1),P376,"-")</f>
        <v>1215011105000</v>
      </c>
      <c r="C376" s="4">
        <v>1</v>
      </c>
      <c r="D376" s="4">
        <v>2</v>
      </c>
      <c r="E376" s="4">
        <v>1</v>
      </c>
      <c r="F376" s="4">
        <v>5</v>
      </c>
      <c r="G376" s="4">
        <v>1</v>
      </c>
      <c r="H376" s="4">
        <v>1</v>
      </c>
      <c r="I376" s="4">
        <v>1</v>
      </c>
      <c r="J376" s="4">
        <v>5</v>
      </c>
      <c r="K376" s="4">
        <v>0</v>
      </c>
      <c r="L376" s="4" t="s">
        <v>6312</v>
      </c>
      <c r="M376" s="4" t="str">
        <f t="shared" si="22"/>
        <v>NIVEL-8</v>
      </c>
      <c r="N376" s="4" t="str">
        <f t="shared" si="23"/>
        <v>1215011100000</v>
      </c>
      <c r="O376" s="55" t="str">
        <f t="shared" si="20"/>
        <v>1215011105000</v>
      </c>
      <c r="P376" s="105">
        <v>1215011105000</v>
      </c>
      <c r="Q376" s="106" t="s">
        <v>6308</v>
      </c>
      <c r="R376" s="108" t="s">
        <v>681</v>
      </c>
      <c r="S376" s="101" t="s">
        <v>36</v>
      </c>
      <c r="T376" s="33">
        <v>1210042105000</v>
      </c>
      <c r="U376" s="33" t="s">
        <v>40</v>
      </c>
      <c r="V376" s="34" t="s">
        <v>682</v>
      </c>
      <c r="W376" s="58" t="s">
        <v>24</v>
      </c>
      <c r="X376" s="58">
        <v>44927</v>
      </c>
      <c r="Y376" s="58">
        <v>44927</v>
      </c>
      <c r="Z376" s="93" t="s">
        <v>25</v>
      </c>
    </row>
    <row r="377" spans="1:26" s="5" customFormat="1" ht="27" customHeight="1" x14ac:dyDescent="0.25">
      <c r="A377" s="99">
        <f t="shared" si="21"/>
        <v>1</v>
      </c>
      <c r="B377" s="97">
        <f t="array" aca="1" ref="B377" ca="1">IF(AND(MAX(IF(O376:O1346=O377,X376:X1346))=X377,Y377&lt;=B$1),P377,"-")</f>
        <v>1215011106000</v>
      </c>
      <c r="C377" s="4">
        <v>1</v>
      </c>
      <c r="D377" s="4">
        <v>2</v>
      </c>
      <c r="E377" s="4">
        <v>1</v>
      </c>
      <c r="F377" s="4">
        <v>5</v>
      </c>
      <c r="G377" s="4">
        <v>1</v>
      </c>
      <c r="H377" s="4">
        <v>1</v>
      </c>
      <c r="I377" s="4">
        <v>1</v>
      </c>
      <c r="J377" s="4">
        <v>6</v>
      </c>
      <c r="K377" s="4">
        <v>0</v>
      </c>
      <c r="L377" s="4" t="s">
        <v>6312</v>
      </c>
      <c r="M377" s="4" t="str">
        <f t="shared" si="22"/>
        <v>NIVEL-8</v>
      </c>
      <c r="N377" s="4" t="str">
        <f t="shared" si="23"/>
        <v>1215011100000</v>
      </c>
      <c r="O377" s="55" t="str">
        <f t="shared" si="20"/>
        <v>1215011106000</v>
      </c>
      <c r="P377" s="105">
        <v>1215011106000</v>
      </c>
      <c r="Q377" s="106" t="s">
        <v>6308</v>
      </c>
      <c r="R377" s="108" t="s">
        <v>683</v>
      </c>
      <c r="S377" s="101" t="s">
        <v>36</v>
      </c>
      <c r="T377" s="33">
        <v>1210042106000</v>
      </c>
      <c r="U377" s="33" t="s">
        <v>40</v>
      </c>
      <c r="V377" s="34" t="s">
        <v>684</v>
      </c>
      <c r="W377" s="58" t="s">
        <v>24</v>
      </c>
      <c r="X377" s="58">
        <v>44927</v>
      </c>
      <c r="Y377" s="58">
        <v>44927</v>
      </c>
      <c r="Z377" s="93" t="s">
        <v>25</v>
      </c>
    </row>
    <row r="378" spans="1:26" s="5" customFormat="1" ht="27" customHeight="1" x14ac:dyDescent="0.25">
      <c r="A378" s="99">
        <f t="shared" si="21"/>
        <v>1</v>
      </c>
      <c r="B378" s="97">
        <f t="array" aca="1" ref="B378" ca="1">IF(AND(MAX(IF(O377:O1347=O378,X377:X1347))=X378,Y378&lt;=B$1),P378,"-")</f>
        <v>1215011107000</v>
      </c>
      <c r="C378" s="4">
        <v>1</v>
      </c>
      <c r="D378" s="4">
        <v>2</v>
      </c>
      <c r="E378" s="4">
        <v>1</v>
      </c>
      <c r="F378" s="4">
        <v>5</v>
      </c>
      <c r="G378" s="4">
        <v>1</v>
      </c>
      <c r="H378" s="4">
        <v>1</v>
      </c>
      <c r="I378" s="4">
        <v>1</v>
      </c>
      <c r="J378" s="4">
        <v>7</v>
      </c>
      <c r="K378" s="4">
        <v>0</v>
      </c>
      <c r="L378" s="4" t="s">
        <v>6312</v>
      </c>
      <c r="M378" s="4" t="str">
        <f t="shared" si="22"/>
        <v>NIVEL-8</v>
      </c>
      <c r="N378" s="4" t="str">
        <f t="shared" si="23"/>
        <v>1215011100000</v>
      </c>
      <c r="O378" s="55" t="str">
        <f t="shared" ref="O378:O440" si="24">CONCATENATE(P378)</f>
        <v>1215011107000</v>
      </c>
      <c r="P378" s="105">
        <v>1215011107000</v>
      </c>
      <c r="Q378" s="106" t="s">
        <v>6308</v>
      </c>
      <c r="R378" s="108" t="s">
        <v>685</v>
      </c>
      <c r="S378" s="101" t="s">
        <v>36</v>
      </c>
      <c r="T378" s="33">
        <v>1210042107000</v>
      </c>
      <c r="U378" s="33" t="s">
        <v>40</v>
      </c>
      <c r="V378" s="34" t="s">
        <v>686</v>
      </c>
      <c r="W378" s="58" t="s">
        <v>24</v>
      </c>
      <c r="X378" s="58">
        <v>44927</v>
      </c>
      <c r="Y378" s="58">
        <v>44927</v>
      </c>
      <c r="Z378" s="93" t="s">
        <v>25</v>
      </c>
    </row>
    <row r="379" spans="1:26" s="5" customFormat="1" ht="27" customHeight="1" x14ac:dyDescent="0.25">
      <c r="A379" s="99">
        <f t="shared" si="21"/>
        <v>1</v>
      </c>
      <c r="B379" s="97">
        <f t="array" aca="1" ref="B379" ca="1">IF(AND(MAX(IF(O378:O1348=O379,X378:X1348))=X379,Y379&lt;=B$1),P379,"-")</f>
        <v>1215011199000</v>
      </c>
      <c r="C379" s="4">
        <v>1</v>
      </c>
      <c r="D379" s="4">
        <v>2</v>
      </c>
      <c r="E379" s="4">
        <v>1</v>
      </c>
      <c r="F379" s="4">
        <v>5</v>
      </c>
      <c r="G379" s="4">
        <v>1</v>
      </c>
      <c r="H379" s="4">
        <v>1</v>
      </c>
      <c r="I379" s="4">
        <v>1</v>
      </c>
      <c r="J379" s="4">
        <v>99</v>
      </c>
      <c r="K379" s="4">
        <v>0</v>
      </c>
      <c r="L379" s="4" t="s">
        <v>6312</v>
      </c>
      <c r="M379" s="4" t="str">
        <f t="shared" si="22"/>
        <v>NIVEL-8</v>
      </c>
      <c r="N379" s="4" t="str">
        <f t="shared" si="23"/>
        <v>1215011100000</v>
      </c>
      <c r="O379" s="55" t="str">
        <f t="shared" si="24"/>
        <v>1215011199000</v>
      </c>
      <c r="P379" s="105">
        <v>1215011199000</v>
      </c>
      <c r="Q379" s="106" t="s">
        <v>6309</v>
      </c>
      <c r="R379" s="108" t="s">
        <v>687</v>
      </c>
      <c r="S379" s="101" t="s">
        <v>36</v>
      </c>
      <c r="T379" s="33">
        <v>1210042199000</v>
      </c>
      <c r="U379" s="33" t="s">
        <v>21</v>
      </c>
      <c r="V379" s="34" t="s">
        <v>688</v>
      </c>
      <c r="W379" s="58" t="s">
        <v>24</v>
      </c>
      <c r="X379" s="58">
        <v>44927</v>
      </c>
      <c r="Y379" s="58">
        <v>44927</v>
      </c>
      <c r="Z379" s="93" t="s">
        <v>25</v>
      </c>
    </row>
    <row r="380" spans="1:26" s="5" customFormat="1" ht="27" customHeight="1" x14ac:dyDescent="0.25">
      <c r="A380" s="99">
        <f t="shared" si="21"/>
        <v>1</v>
      </c>
      <c r="B380" s="97">
        <f t="array" aca="1" ref="B380" ca="1">IF(AND(MAX(IF(O379:O1349=O380,X379:X1349))=X380,Y380&lt;=B$1),P380,"-")</f>
        <v>1215011199001</v>
      </c>
      <c r="C380" s="4">
        <v>1</v>
      </c>
      <c r="D380" s="4">
        <v>2</v>
      </c>
      <c r="E380" s="4">
        <v>1</v>
      </c>
      <c r="F380" s="4">
        <v>5</v>
      </c>
      <c r="G380" s="4">
        <v>1</v>
      </c>
      <c r="H380" s="4">
        <v>1</v>
      </c>
      <c r="I380" s="4">
        <v>1</v>
      </c>
      <c r="J380" s="4">
        <v>99</v>
      </c>
      <c r="K380" s="4">
        <v>1</v>
      </c>
      <c r="L380" s="4" t="s">
        <v>6312</v>
      </c>
      <c r="M380" s="4" t="str">
        <f t="shared" si="22"/>
        <v>NIVEL-9</v>
      </c>
      <c r="N380" s="4" t="str">
        <f t="shared" si="23"/>
        <v>1215011199000</v>
      </c>
      <c r="O380" s="55" t="str">
        <f t="shared" si="24"/>
        <v>1215011199001</v>
      </c>
      <c r="P380" s="105">
        <v>1215011199001</v>
      </c>
      <c r="Q380" s="106" t="s">
        <v>6308</v>
      </c>
      <c r="R380" s="108" t="s">
        <v>689</v>
      </c>
      <c r="S380" s="101" t="s">
        <v>36</v>
      </c>
      <c r="T380" s="33">
        <v>1210042199001</v>
      </c>
      <c r="U380" s="33" t="s">
        <v>40</v>
      </c>
      <c r="V380" s="34" t="s">
        <v>690</v>
      </c>
      <c r="W380" s="58" t="s">
        <v>24</v>
      </c>
      <c r="X380" s="58">
        <v>44927</v>
      </c>
      <c r="Y380" s="58">
        <v>44927</v>
      </c>
      <c r="Z380" s="93" t="s">
        <v>25</v>
      </c>
    </row>
    <row r="381" spans="1:26" s="5" customFormat="1" ht="27" customHeight="1" x14ac:dyDescent="0.25">
      <c r="A381" s="99">
        <f t="shared" si="21"/>
        <v>1</v>
      </c>
      <c r="B381" s="97">
        <f t="array" aca="1" ref="B381" ca="1">IF(AND(MAX(IF(O380:O1349=O381,X380:X1349))=X381,Y381&lt;=B$1),P381,"-")</f>
        <v>1215011199002</v>
      </c>
      <c r="C381" s="4">
        <v>1</v>
      </c>
      <c r="D381" s="4">
        <v>2</v>
      </c>
      <c r="E381" s="4">
        <v>1</v>
      </c>
      <c r="F381" s="4">
        <v>5</v>
      </c>
      <c r="G381" s="4">
        <v>1</v>
      </c>
      <c r="H381" s="4">
        <v>1</v>
      </c>
      <c r="I381" s="4">
        <v>1</v>
      </c>
      <c r="J381" s="4">
        <v>99</v>
      </c>
      <c r="K381" s="4">
        <v>2</v>
      </c>
      <c r="L381" s="4" t="s">
        <v>6312</v>
      </c>
      <c r="M381" s="4" t="str">
        <f t="shared" si="22"/>
        <v>NIVEL-9</v>
      </c>
      <c r="N381" s="4" t="str">
        <f t="shared" si="23"/>
        <v>1215011199000</v>
      </c>
      <c r="O381" s="55" t="str">
        <f t="shared" si="24"/>
        <v>1215011199002</v>
      </c>
      <c r="P381" s="105">
        <v>1215011199002</v>
      </c>
      <c r="Q381" s="106" t="s">
        <v>6308</v>
      </c>
      <c r="R381" s="108" t="s">
        <v>691</v>
      </c>
      <c r="S381" s="101" t="s">
        <v>36</v>
      </c>
      <c r="T381" s="33">
        <v>1210042199002</v>
      </c>
      <c r="U381" s="33" t="s">
        <v>40</v>
      </c>
      <c r="V381" s="34" t="s">
        <v>692</v>
      </c>
      <c r="W381" s="58" t="s">
        <v>24</v>
      </c>
      <c r="X381" s="58">
        <v>44927</v>
      </c>
      <c r="Y381" s="58">
        <v>44927</v>
      </c>
      <c r="Z381" s="93" t="s">
        <v>25</v>
      </c>
    </row>
    <row r="382" spans="1:26" s="5" customFormat="1" ht="27" customHeight="1" x14ac:dyDescent="0.25">
      <c r="A382" s="99">
        <f t="shared" si="21"/>
        <v>1</v>
      </c>
      <c r="B382" s="97">
        <f t="array" aca="1" ref="B382" ca="1">IF(AND(MAX(IF(O382:O1351=O382,X382:X1351))=X382,Y382&lt;=B$1),P382,"-")</f>
        <v>1215011200000</v>
      </c>
      <c r="C382" s="4">
        <v>1</v>
      </c>
      <c r="D382" s="4">
        <v>2</v>
      </c>
      <c r="E382" s="4">
        <v>1</v>
      </c>
      <c r="F382" s="4">
        <v>5</v>
      </c>
      <c r="G382" s="4">
        <v>1</v>
      </c>
      <c r="H382" s="4">
        <v>1</v>
      </c>
      <c r="I382" s="4">
        <v>2</v>
      </c>
      <c r="J382" s="4">
        <v>0</v>
      </c>
      <c r="K382" s="4">
        <v>0</v>
      </c>
      <c r="L382" s="4" t="s">
        <v>6310</v>
      </c>
      <c r="M382" s="4" t="str">
        <f t="shared" si="22"/>
        <v>NIVEL-7</v>
      </c>
      <c r="N382" s="4" t="str">
        <f t="shared" si="23"/>
        <v>1215011000000</v>
      </c>
      <c r="O382" s="55" t="str">
        <f t="shared" si="24"/>
        <v>1215011200000</v>
      </c>
      <c r="P382" s="105">
        <v>1215011200000</v>
      </c>
      <c r="Q382" s="106" t="s">
        <v>6309</v>
      </c>
      <c r="R382" s="108" t="s">
        <v>694</v>
      </c>
      <c r="S382" s="101" t="s">
        <v>36</v>
      </c>
      <c r="T382" s="33">
        <v>1210042200000</v>
      </c>
      <c r="U382" s="33" t="s">
        <v>21</v>
      </c>
      <c r="V382" s="34" t="s">
        <v>695</v>
      </c>
      <c r="W382" s="58" t="s">
        <v>24</v>
      </c>
      <c r="X382" s="58">
        <v>44927</v>
      </c>
      <c r="Y382" s="58">
        <v>44927</v>
      </c>
      <c r="Z382" s="93" t="s">
        <v>25</v>
      </c>
    </row>
    <row r="383" spans="1:26" s="5" customFormat="1" ht="27" customHeight="1" x14ac:dyDescent="0.25">
      <c r="A383" s="99">
        <f t="shared" si="21"/>
        <v>1</v>
      </c>
      <c r="B383" s="97">
        <f t="array" aca="1" ref="B383" ca="1">IF(AND(MAX(IF(O382:O1352=O383,X382:X1352))=X383,Y383&lt;=B$1),P383,"-")</f>
        <v>1215011201000</v>
      </c>
      <c r="C383" s="4">
        <v>1</v>
      </c>
      <c r="D383" s="4">
        <v>2</v>
      </c>
      <c r="E383" s="4">
        <v>1</v>
      </c>
      <c r="F383" s="4">
        <v>5</v>
      </c>
      <c r="G383" s="4">
        <v>1</v>
      </c>
      <c r="H383" s="4">
        <v>1</v>
      </c>
      <c r="I383" s="4">
        <v>2</v>
      </c>
      <c r="J383" s="4">
        <v>1</v>
      </c>
      <c r="K383" s="4">
        <v>0</v>
      </c>
      <c r="L383" s="4" t="s">
        <v>6312</v>
      </c>
      <c r="M383" s="4" t="str">
        <f t="shared" si="22"/>
        <v>NIVEL-8</v>
      </c>
      <c r="N383" s="4" t="str">
        <f t="shared" si="23"/>
        <v>1215011200000</v>
      </c>
      <c r="O383" s="55" t="str">
        <f t="shared" si="24"/>
        <v>1215011201000</v>
      </c>
      <c r="P383" s="105">
        <v>1215011201000</v>
      </c>
      <c r="Q383" s="106" t="s">
        <v>6308</v>
      </c>
      <c r="R383" s="108" t="s">
        <v>696</v>
      </c>
      <c r="S383" s="101" t="s">
        <v>36</v>
      </c>
      <c r="T383" s="33">
        <v>1210042201000</v>
      </c>
      <c r="U383" s="33" t="s">
        <v>40</v>
      </c>
      <c r="V383" s="34" t="s">
        <v>697</v>
      </c>
      <c r="W383" s="58" t="s">
        <v>24</v>
      </c>
      <c r="X383" s="58">
        <v>44927</v>
      </c>
      <c r="Y383" s="58">
        <v>44927</v>
      </c>
      <c r="Z383" s="93" t="s">
        <v>25</v>
      </c>
    </row>
    <row r="384" spans="1:26" s="5" customFormat="1" ht="27" customHeight="1" x14ac:dyDescent="0.25">
      <c r="A384" s="99">
        <f t="shared" si="21"/>
        <v>1</v>
      </c>
      <c r="B384" s="97">
        <f t="array" aca="1" ref="B384" ca="1">IF(AND(MAX(IF(O383:O1353=O384,X383:X1353))=X384,Y384&lt;=B$1),P384,"-")</f>
        <v>1215011202000</v>
      </c>
      <c r="C384" s="4">
        <v>1</v>
      </c>
      <c r="D384" s="4">
        <v>2</v>
      </c>
      <c r="E384" s="4">
        <v>1</v>
      </c>
      <c r="F384" s="4">
        <v>5</v>
      </c>
      <c r="G384" s="4">
        <v>1</v>
      </c>
      <c r="H384" s="4">
        <v>1</v>
      </c>
      <c r="I384" s="4">
        <v>2</v>
      </c>
      <c r="J384" s="4">
        <v>2</v>
      </c>
      <c r="K384" s="4">
        <v>0</v>
      </c>
      <c r="L384" s="4" t="s">
        <v>6312</v>
      </c>
      <c r="M384" s="4" t="str">
        <f t="shared" si="22"/>
        <v>NIVEL-8</v>
      </c>
      <c r="N384" s="4" t="str">
        <f t="shared" si="23"/>
        <v>1215011200000</v>
      </c>
      <c r="O384" s="55" t="str">
        <f t="shared" si="24"/>
        <v>1215011202000</v>
      </c>
      <c r="P384" s="105">
        <v>1215011202000</v>
      </c>
      <c r="Q384" s="106" t="s">
        <v>6308</v>
      </c>
      <c r="R384" s="108" t="s">
        <v>698</v>
      </c>
      <c r="S384" s="101" t="s">
        <v>36</v>
      </c>
      <c r="T384" s="33">
        <v>1210042202000</v>
      </c>
      <c r="U384" s="33" t="s">
        <v>40</v>
      </c>
      <c r="V384" s="34" t="s">
        <v>699</v>
      </c>
      <c r="W384" s="58" t="s">
        <v>24</v>
      </c>
      <c r="X384" s="58">
        <v>44927</v>
      </c>
      <c r="Y384" s="58">
        <v>44927</v>
      </c>
      <c r="Z384" s="93" t="s">
        <v>25</v>
      </c>
    </row>
    <row r="385" spans="1:26" s="5" customFormat="1" ht="27" customHeight="1" x14ac:dyDescent="0.25">
      <c r="A385" s="99">
        <f t="shared" si="21"/>
        <v>1</v>
      </c>
      <c r="B385" s="97">
        <f t="array" aca="1" ref="B385" ca="1">IF(AND(MAX(IF(O384:O1354=O385,X384:X1354))=X385,Y385&lt;=B$1),P385,"-")</f>
        <v>1215011203000</v>
      </c>
      <c r="C385" s="4">
        <v>1</v>
      </c>
      <c r="D385" s="4">
        <v>2</v>
      </c>
      <c r="E385" s="4">
        <v>1</v>
      </c>
      <c r="F385" s="4">
        <v>5</v>
      </c>
      <c r="G385" s="4">
        <v>1</v>
      </c>
      <c r="H385" s="4">
        <v>1</v>
      </c>
      <c r="I385" s="4">
        <v>2</v>
      </c>
      <c r="J385" s="4">
        <v>3</v>
      </c>
      <c r="K385" s="4">
        <v>0</v>
      </c>
      <c r="L385" s="4" t="s">
        <v>6312</v>
      </c>
      <c r="M385" s="4" t="str">
        <f t="shared" si="22"/>
        <v>NIVEL-8</v>
      </c>
      <c r="N385" s="4" t="str">
        <f t="shared" si="23"/>
        <v>1215011200000</v>
      </c>
      <c r="O385" s="55" t="str">
        <f t="shared" si="24"/>
        <v>1215011203000</v>
      </c>
      <c r="P385" s="105">
        <v>1215011203000</v>
      </c>
      <c r="Q385" s="106" t="s">
        <v>6308</v>
      </c>
      <c r="R385" s="108" t="s">
        <v>700</v>
      </c>
      <c r="S385" s="101" t="s">
        <v>36</v>
      </c>
      <c r="T385" s="33">
        <v>1210042203000</v>
      </c>
      <c r="U385" s="33" t="s">
        <v>40</v>
      </c>
      <c r="V385" s="34" t="s">
        <v>701</v>
      </c>
      <c r="W385" s="58" t="s">
        <v>24</v>
      </c>
      <c r="X385" s="58">
        <v>44927</v>
      </c>
      <c r="Y385" s="58">
        <v>44927</v>
      </c>
      <c r="Z385" s="93" t="s">
        <v>25</v>
      </c>
    </row>
    <row r="386" spans="1:26" s="5" customFormat="1" ht="27" customHeight="1" x14ac:dyDescent="0.25">
      <c r="A386" s="99">
        <f t="shared" ref="A386:A449" si="25">COUNTIF(O:O,O386)</f>
        <v>1</v>
      </c>
      <c r="B386" s="97">
        <f t="array" aca="1" ref="B386" ca="1">IF(AND(MAX(IF(O385:O1355=O386,X385:X1355))=X386,Y386&lt;=B$1),P386,"-")</f>
        <v>1215011204000</v>
      </c>
      <c r="C386" s="4">
        <v>1</v>
      </c>
      <c r="D386" s="4">
        <v>2</v>
      </c>
      <c r="E386" s="4">
        <v>1</v>
      </c>
      <c r="F386" s="4">
        <v>5</v>
      </c>
      <c r="G386" s="4">
        <v>1</v>
      </c>
      <c r="H386" s="4">
        <v>1</v>
      </c>
      <c r="I386" s="4">
        <v>2</v>
      </c>
      <c r="J386" s="4">
        <v>4</v>
      </c>
      <c r="K386" s="4">
        <v>0</v>
      </c>
      <c r="L386" s="4" t="s">
        <v>6312</v>
      </c>
      <c r="M386" s="4" t="str">
        <f t="shared" si="22"/>
        <v>NIVEL-8</v>
      </c>
      <c r="N386" s="4" t="str">
        <f t="shared" si="23"/>
        <v>1215011200000</v>
      </c>
      <c r="O386" s="55" t="str">
        <f t="shared" si="24"/>
        <v>1215011204000</v>
      </c>
      <c r="P386" s="105">
        <v>1215011204000</v>
      </c>
      <c r="Q386" s="106" t="s">
        <v>6308</v>
      </c>
      <c r="R386" s="108" t="s">
        <v>702</v>
      </c>
      <c r="S386" s="101" t="s">
        <v>36</v>
      </c>
      <c r="T386" s="33">
        <v>1210042204000</v>
      </c>
      <c r="U386" s="33" t="s">
        <v>40</v>
      </c>
      <c r="V386" s="34" t="s">
        <v>703</v>
      </c>
      <c r="W386" s="58" t="s">
        <v>24</v>
      </c>
      <c r="X386" s="58">
        <v>44927</v>
      </c>
      <c r="Y386" s="58">
        <v>44927</v>
      </c>
      <c r="Z386" s="93" t="s">
        <v>25</v>
      </c>
    </row>
    <row r="387" spans="1:26" s="5" customFormat="1" ht="27" customHeight="1" x14ac:dyDescent="0.25">
      <c r="A387" s="99">
        <f t="shared" si="25"/>
        <v>1</v>
      </c>
      <c r="B387" s="97">
        <f t="array" aca="1" ref="B387" ca="1">IF(AND(MAX(IF(O386:O1356=O387,X386:X1356))=X387,Y387&lt;=B$1),P387,"-")</f>
        <v>1215011205000</v>
      </c>
      <c r="C387" s="4">
        <v>1</v>
      </c>
      <c r="D387" s="4">
        <v>2</v>
      </c>
      <c r="E387" s="4">
        <v>1</v>
      </c>
      <c r="F387" s="4">
        <v>5</v>
      </c>
      <c r="G387" s="4">
        <v>1</v>
      </c>
      <c r="H387" s="4">
        <v>1</v>
      </c>
      <c r="I387" s="4">
        <v>2</v>
      </c>
      <c r="J387" s="4">
        <v>5</v>
      </c>
      <c r="K387" s="4">
        <v>0</v>
      </c>
      <c r="L387" s="4" t="s">
        <v>6312</v>
      </c>
      <c r="M387" s="4" t="str">
        <f t="shared" si="22"/>
        <v>NIVEL-8</v>
      </c>
      <c r="N387" s="4" t="str">
        <f t="shared" si="23"/>
        <v>1215011200000</v>
      </c>
      <c r="O387" s="55" t="str">
        <f t="shared" si="24"/>
        <v>1215011205000</v>
      </c>
      <c r="P387" s="105">
        <v>1215011205000</v>
      </c>
      <c r="Q387" s="106" t="s">
        <v>6308</v>
      </c>
      <c r="R387" s="108" t="s">
        <v>704</v>
      </c>
      <c r="S387" s="101" t="s">
        <v>36</v>
      </c>
      <c r="T387" s="33">
        <v>1210042205000</v>
      </c>
      <c r="U387" s="33" t="s">
        <v>40</v>
      </c>
      <c r="V387" s="34" t="s">
        <v>705</v>
      </c>
      <c r="W387" s="58" t="s">
        <v>24</v>
      </c>
      <c r="X387" s="58">
        <v>44927</v>
      </c>
      <c r="Y387" s="58">
        <v>44927</v>
      </c>
      <c r="Z387" s="93" t="s">
        <v>25</v>
      </c>
    </row>
    <row r="388" spans="1:26" s="5" customFormat="1" ht="27" customHeight="1" x14ac:dyDescent="0.25">
      <c r="A388" s="99">
        <f t="shared" si="25"/>
        <v>1</v>
      </c>
      <c r="B388" s="97">
        <f t="array" aca="1" ref="B388" ca="1">IF(AND(MAX(IF(O387:O1357=O388,X387:X1357))=X388,Y388&lt;=B$1),P388,"-")</f>
        <v>1215011206000</v>
      </c>
      <c r="C388" s="4">
        <v>1</v>
      </c>
      <c r="D388" s="4">
        <v>2</v>
      </c>
      <c r="E388" s="4">
        <v>1</v>
      </c>
      <c r="F388" s="4">
        <v>5</v>
      </c>
      <c r="G388" s="4">
        <v>1</v>
      </c>
      <c r="H388" s="4">
        <v>1</v>
      </c>
      <c r="I388" s="4">
        <v>2</v>
      </c>
      <c r="J388" s="4">
        <v>6</v>
      </c>
      <c r="K388" s="4">
        <v>0</v>
      </c>
      <c r="L388" s="4" t="s">
        <v>6312</v>
      </c>
      <c r="M388" s="4" t="str">
        <f t="shared" ref="M388:M451" si="26">IF(K388&lt;&gt;0,"NIVEL-9",
IF(J388&lt;&gt;0,"NIVEL-8",
IF(I388&lt;&gt;0,"NIVEL-7",
IF(H388&lt;&gt;0,"NIVEL-6",
IF(G388&lt;&gt;0,"NIVEL-5",
IF(F388&lt;&gt;0,"NIVEL-4",
IF(E388&lt;&gt;0,"NIVEL-3",
IF(D388&lt;&gt;0,"NIVEL-2",
"NIVEL-1"))))))))</f>
        <v>NIVEL-8</v>
      </c>
      <c r="N388" s="4" t="str">
        <f t="shared" ref="N388:N451" si="27">IF(K388&lt;&gt;0,LEFT(P388,10)&amp;"000",
IF(J388&lt;&gt;0,LEFT(P388,8)&amp;"00000",
IF(I388&lt;&gt;0,LEFT(P388,7)&amp;"000000",
IF(H388&lt;&gt;0,LEFT(P388,6)&amp;"0000000",
IF(G388&lt;&gt;0,LEFT(P388,4)&amp;"000000000",
IF(F388&lt;&gt;0,LEFT(P388,3)&amp;"0000000000",
IF(E388&lt;&gt;0,LEFT(P388,2)&amp;"00000000000",
IF(D388&lt;&gt;0,LEFT(P388,1)&amp;"000000000000",
"-"))))))))</f>
        <v>1215011200000</v>
      </c>
      <c r="O388" s="55" t="str">
        <f t="shared" si="24"/>
        <v>1215011206000</v>
      </c>
      <c r="P388" s="105">
        <v>1215011206000</v>
      </c>
      <c r="Q388" s="106" t="s">
        <v>6308</v>
      </c>
      <c r="R388" s="108" t="s">
        <v>706</v>
      </c>
      <c r="S388" s="101" t="s">
        <v>36</v>
      </c>
      <c r="T388" s="33">
        <v>1210042206000</v>
      </c>
      <c r="U388" s="33" t="s">
        <v>40</v>
      </c>
      <c r="V388" s="34" t="s">
        <v>707</v>
      </c>
      <c r="W388" s="58" t="s">
        <v>24</v>
      </c>
      <c r="X388" s="58">
        <v>44927</v>
      </c>
      <c r="Y388" s="58">
        <v>44927</v>
      </c>
      <c r="Z388" s="93" t="s">
        <v>25</v>
      </c>
    </row>
    <row r="389" spans="1:26" s="5" customFormat="1" ht="27" customHeight="1" x14ac:dyDescent="0.25">
      <c r="A389" s="99">
        <f t="shared" si="25"/>
        <v>1</v>
      </c>
      <c r="B389" s="97">
        <f t="array" aca="1" ref="B389" ca="1">IF(AND(MAX(IF(O388:O1358=O389,X388:X1358))=X389,Y389&lt;=B$1),P389,"-")</f>
        <v>1215011207000</v>
      </c>
      <c r="C389" s="4">
        <v>1</v>
      </c>
      <c r="D389" s="4">
        <v>2</v>
      </c>
      <c r="E389" s="4">
        <v>1</v>
      </c>
      <c r="F389" s="4">
        <v>5</v>
      </c>
      <c r="G389" s="4">
        <v>1</v>
      </c>
      <c r="H389" s="4">
        <v>1</v>
      </c>
      <c r="I389" s="4">
        <v>2</v>
      </c>
      <c r="J389" s="4">
        <v>7</v>
      </c>
      <c r="K389" s="4">
        <v>0</v>
      </c>
      <c r="L389" s="4" t="s">
        <v>6312</v>
      </c>
      <c r="M389" s="4" t="str">
        <f t="shared" si="26"/>
        <v>NIVEL-8</v>
      </c>
      <c r="N389" s="4" t="str">
        <f t="shared" si="27"/>
        <v>1215011200000</v>
      </c>
      <c r="O389" s="55" t="str">
        <f t="shared" si="24"/>
        <v>1215011207000</v>
      </c>
      <c r="P389" s="105">
        <v>1215011207000</v>
      </c>
      <c r="Q389" s="106" t="s">
        <v>6308</v>
      </c>
      <c r="R389" s="108" t="s">
        <v>708</v>
      </c>
      <c r="S389" s="101" t="s">
        <v>36</v>
      </c>
      <c r="T389" s="33">
        <v>1210042207000</v>
      </c>
      <c r="U389" s="33" t="s">
        <v>40</v>
      </c>
      <c r="V389" s="34" t="s">
        <v>709</v>
      </c>
      <c r="W389" s="58" t="s">
        <v>24</v>
      </c>
      <c r="X389" s="58">
        <v>44927</v>
      </c>
      <c r="Y389" s="58">
        <v>44927</v>
      </c>
      <c r="Z389" s="93" t="s">
        <v>25</v>
      </c>
    </row>
    <row r="390" spans="1:26" s="5" customFormat="1" ht="27" customHeight="1" x14ac:dyDescent="0.25">
      <c r="A390" s="99">
        <f t="shared" si="25"/>
        <v>1</v>
      </c>
      <c r="B390" s="97">
        <f t="array" aca="1" ref="B390" ca="1">IF(AND(MAX(IF(O389:O1359=O390,X389:X1359))=X390,Y390&lt;=B$1),P390,"-")</f>
        <v>1215011299000</v>
      </c>
      <c r="C390" s="4">
        <v>1</v>
      </c>
      <c r="D390" s="4">
        <v>2</v>
      </c>
      <c r="E390" s="4">
        <v>1</v>
      </c>
      <c r="F390" s="4">
        <v>5</v>
      </c>
      <c r="G390" s="4">
        <v>1</v>
      </c>
      <c r="H390" s="4">
        <v>1</v>
      </c>
      <c r="I390" s="4">
        <v>2</v>
      </c>
      <c r="J390" s="4">
        <v>99</v>
      </c>
      <c r="K390" s="4">
        <v>0</v>
      </c>
      <c r="L390" s="4" t="s">
        <v>6312</v>
      </c>
      <c r="M390" s="4" t="str">
        <f t="shared" si="26"/>
        <v>NIVEL-8</v>
      </c>
      <c r="N390" s="4" t="str">
        <f t="shared" si="27"/>
        <v>1215011200000</v>
      </c>
      <c r="O390" s="55" t="str">
        <f t="shared" si="24"/>
        <v>1215011299000</v>
      </c>
      <c r="P390" s="105">
        <v>1215011299000</v>
      </c>
      <c r="Q390" s="106" t="s">
        <v>6309</v>
      </c>
      <c r="R390" s="108" t="s">
        <v>710</v>
      </c>
      <c r="S390" s="101" t="s">
        <v>36</v>
      </c>
      <c r="T390" s="33">
        <v>1210042299000</v>
      </c>
      <c r="U390" s="33" t="s">
        <v>21</v>
      </c>
      <c r="V390" s="34" t="s">
        <v>711</v>
      </c>
      <c r="W390" s="58" t="s">
        <v>24</v>
      </c>
      <c r="X390" s="58">
        <v>44927</v>
      </c>
      <c r="Y390" s="58">
        <v>44927</v>
      </c>
      <c r="Z390" s="93" t="s">
        <v>25</v>
      </c>
    </row>
    <row r="391" spans="1:26" s="5" customFormat="1" ht="27" customHeight="1" x14ac:dyDescent="0.25">
      <c r="A391" s="99">
        <f t="shared" si="25"/>
        <v>1</v>
      </c>
      <c r="B391" s="97">
        <f t="array" aca="1" ref="B391" ca="1">IF(AND(MAX(IF(O390:O1360=O391,X390:X1360))=X391,Y391&lt;=B$1),P391,"-")</f>
        <v>1215011299001</v>
      </c>
      <c r="C391" s="4">
        <v>1</v>
      </c>
      <c r="D391" s="4">
        <v>2</v>
      </c>
      <c r="E391" s="4">
        <v>1</v>
      </c>
      <c r="F391" s="4">
        <v>5</v>
      </c>
      <c r="G391" s="4">
        <v>1</v>
      </c>
      <c r="H391" s="4">
        <v>1</v>
      </c>
      <c r="I391" s="4">
        <v>2</v>
      </c>
      <c r="J391" s="4">
        <v>99</v>
      </c>
      <c r="K391" s="4">
        <v>1</v>
      </c>
      <c r="L391" s="4" t="s">
        <v>6312</v>
      </c>
      <c r="M391" s="4" t="str">
        <f t="shared" si="26"/>
        <v>NIVEL-9</v>
      </c>
      <c r="N391" s="4" t="str">
        <f t="shared" si="27"/>
        <v>1215011299000</v>
      </c>
      <c r="O391" s="55" t="str">
        <f t="shared" si="24"/>
        <v>1215011299001</v>
      </c>
      <c r="P391" s="105">
        <v>1215011299001</v>
      </c>
      <c r="Q391" s="106" t="s">
        <v>6308</v>
      </c>
      <c r="R391" s="108" t="s">
        <v>712</v>
      </c>
      <c r="S391" s="101" t="s">
        <v>36</v>
      </c>
      <c r="T391" s="33">
        <v>1210042299001</v>
      </c>
      <c r="U391" s="33" t="s">
        <v>40</v>
      </c>
      <c r="V391" s="34" t="s">
        <v>713</v>
      </c>
      <c r="W391" s="58" t="s">
        <v>24</v>
      </c>
      <c r="X391" s="58">
        <v>44927</v>
      </c>
      <c r="Y391" s="58">
        <v>44927</v>
      </c>
      <c r="Z391" s="93" t="s">
        <v>25</v>
      </c>
    </row>
    <row r="392" spans="1:26" s="5" customFormat="1" ht="27" customHeight="1" x14ac:dyDescent="0.25">
      <c r="A392" s="99">
        <f t="shared" si="25"/>
        <v>1</v>
      </c>
      <c r="B392" s="97">
        <f t="array" aca="1" ref="B392" ca="1">IF(AND(MAX(IF(O391:O1361=O392,X391:X1361))=X392,Y392&lt;=B$1),P392,"-")</f>
        <v>1215011299002</v>
      </c>
      <c r="C392" s="4">
        <v>1</v>
      </c>
      <c r="D392" s="4">
        <v>2</v>
      </c>
      <c r="E392" s="4">
        <v>1</v>
      </c>
      <c r="F392" s="4">
        <v>5</v>
      </c>
      <c r="G392" s="4">
        <v>1</v>
      </c>
      <c r="H392" s="4">
        <v>1</v>
      </c>
      <c r="I392" s="4">
        <v>2</v>
      </c>
      <c r="J392" s="4">
        <v>99</v>
      </c>
      <c r="K392" s="4">
        <v>2</v>
      </c>
      <c r="L392" s="4" t="s">
        <v>6312</v>
      </c>
      <c r="M392" s="4" t="str">
        <f t="shared" si="26"/>
        <v>NIVEL-9</v>
      </c>
      <c r="N392" s="4" t="str">
        <f t="shared" si="27"/>
        <v>1215011299000</v>
      </c>
      <c r="O392" s="55" t="str">
        <f t="shared" si="24"/>
        <v>1215011299002</v>
      </c>
      <c r="P392" s="105">
        <v>1215011299002</v>
      </c>
      <c r="Q392" s="106" t="s">
        <v>6308</v>
      </c>
      <c r="R392" s="108" t="s">
        <v>714</v>
      </c>
      <c r="S392" s="101" t="s">
        <v>36</v>
      </c>
      <c r="T392" s="33">
        <v>1210042299002</v>
      </c>
      <c r="U392" s="33" t="s">
        <v>40</v>
      </c>
      <c r="V392" s="34" t="s">
        <v>715</v>
      </c>
      <c r="W392" s="58" t="s">
        <v>24</v>
      </c>
      <c r="X392" s="58">
        <v>44927</v>
      </c>
      <c r="Y392" s="58">
        <v>44927</v>
      </c>
      <c r="Z392" s="93" t="s">
        <v>25</v>
      </c>
    </row>
    <row r="393" spans="1:26" s="5" customFormat="1" ht="27" customHeight="1" x14ac:dyDescent="0.25">
      <c r="A393" s="99">
        <f t="shared" si="25"/>
        <v>1</v>
      </c>
      <c r="B393" s="97">
        <f t="array" aca="1" ref="B393" ca="1">IF(AND(MAX(IF(O392:O1362=O393,X392:X1362))=X393,Y393&lt;=B$1),P393,"-")</f>
        <v>1215011300000</v>
      </c>
      <c r="C393" s="4">
        <v>1</v>
      </c>
      <c r="D393" s="4">
        <v>2</v>
      </c>
      <c r="E393" s="4">
        <v>1</v>
      </c>
      <c r="F393" s="4">
        <v>5</v>
      </c>
      <c r="G393" s="4">
        <v>1</v>
      </c>
      <c r="H393" s="4">
        <v>1</v>
      </c>
      <c r="I393" s="4">
        <v>3</v>
      </c>
      <c r="J393" s="4">
        <v>0</v>
      </c>
      <c r="K393" s="4">
        <v>0</v>
      </c>
      <c r="L393" s="4" t="s">
        <v>6310</v>
      </c>
      <c r="M393" s="4" t="str">
        <f t="shared" si="26"/>
        <v>NIVEL-7</v>
      </c>
      <c r="N393" s="4" t="str">
        <f t="shared" si="27"/>
        <v>1215011000000</v>
      </c>
      <c r="O393" s="55" t="str">
        <f t="shared" si="24"/>
        <v>1215011300000</v>
      </c>
      <c r="P393" s="105">
        <v>1215011300000</v>
      </c>
      <c r="Q393" s="106" t="s">
        <v>6309</v>
      </c>
      <c r="R393" s="108" t="s">
        <v>716</v>
      </c>
      <c r="S393" s="101" t="s">
        <v>36</v>
      </c>
      <c r="T393" s="33">
        <v>1210042300000</v>
      </c>
      <c r="U393" s="33" t="s">
        <v>21</v>
      </c>
      <c r="V393" s="34" t="s">
        <v>717</v>
      </c>
      <c r="W393" s="58" t="s">
        <v>24</v>
      </c>
      <c r="X393" s="58">
        <v>44927</v>
      </c>
      <c r="Y393" s="58">
        <v>44927</v>
      </c>
      <c r="Z393" s="93" t="s">
        <v>25</v>
      </c>
    </row>
    <row r="394" spans="1:26" s="5" customFormat="1" ht="27" customHeight="1" x14ac:dyDescent="0.25">
      <c r="A394" s="99">
        <f t="shared" si="25"/>
        <v>1</v>
      </c>
      <c r="B394" s="97">
        <f t="array" aca="1" ref="B394" ca="1">IF(AND(MAX(IF(O393:O1363=O394,X393:X1363))=X394,Y394&lt;=B$1),P394,"-")</f>
        <v>1215011301000</v>
      </c>
      <c r="C394" s="4">
        <v>1</v>
      </c>
      <c r="D394" s="4">
        <v>2</v>
      </c>
      <c r="E394" s="4">
        <v>1</v>
      </c>
      <c r="F394" s="4">
        <v>5</v>
      </c>
      <c r="G394" s="4">
        <v>1</v>
      </c>
      <c r="H394" s="4">
        <v>1</v>
      </c>
      <c r="I394" s="4">
        <v>3</v>
      </c>
      <c r="J394" s="4">
        <v>1</v>
      </c>
      <c r="K394" s="4">
        <v>0</v>
      </c>
      <c r="L394" s="4" t="s">
        <v>6312</v>
      </c>
      <c r="M394" s="4" t="str">
        <f t="shared" si="26"/>
        <v>NIVEL-8</v>
      </c>
      <c r="N394" s="4" t="str">
        <f t="shared" si="27"/>
        <v>1215011300000</v>
      </c>
      <c r="O394" s="55" t="str">
        <f t="shared" si="24"/>
        <v>1215011301000</v>
      </c>
      <c r="P394" s="105">
        <v>1215011301000</v>
      </c>
      <c r="Q394" s="106" t="s">
        <v>6308</v>
      </c>
      <c r="R394" s="108" t="s">
        <v>718</v>
      </c>
      <c r="S394" s="101" t="s">
        <v>36</v>
      </c>
      <c r="T394" s="33">
        <v>1210042301000</v>
      </c>
      <c r="U394" s="33" t="s">
        <v>40</v>
      </c>
      <c r="V394" s="34" t="s">
        <v>719</v>
      </c>
      <c r="W394" s="58" t="s">
        <v>24</v>
      </c>
      <c r="X394" s="58">
        <v>44927</v>
      </c>
      <c r="Y394" s="58">
        <v>44927</v>
      </c>
      <c r="Z394" s="93" t="s">
        <v>25</v>
      </c>
    </row>
    <row r="395" spans="1:26" s="5" customFormat="1" ht="27" customHeight="1" x14ac:dyDescent="0.25">
      <c r="A395" s="99">
        <f t="shared" si="25"/>
        <v>1</v>
      </c>
      <c r="B395" s="97">
        <f t="array" aca="1" ref="B395" ca="1">IF(AND(MAX(IF(O394:O1364=O395,X394:X1364))=X395,Y395&lt;=B$1),P395,"-")</f>
        <v>1215011302000</v>
      </c>
      <c r="C395" s="4">
        <v>1</v>
      </c>
      <c r="D395" s="4">
        <v>2</v>
      </c>
      <c r="E395" s="4">
        <v>1</v>
      </c>
      <c r="F395" s="4">
        <v>5</v>
      </c>
      <c r="G395" s="4">
        <v>1</v>
      </c>
      <c r="H395" s="4">
        <v>1</v>
      </c>
      <c r="I395" s="4">
        <v>3</v>
      </c>
      <c r="J395" s="4">
        <v>2</v>
      </c>
      <c r="K395" s="4">
        <v>0</v>
      </c>
      <c r="L395" s="4" t="s">
        <v>6312</v>
      </c>
      <c r="M395" s="4" t="str">
        <f t="shared" si="26"/>
        <v>NIVEL-8</v>
      </c>
      <c r="N395" s="4" t="str">
        <f t="shared" si="27"/>
        <v>1215011300000</v>
      </c>
      <c r="O395" s="55" t="str">
        <f t="shared" si="24"/>
        <v>1215011302000</v>
      </c>
      <c r="P395" s="105">
        <v>1215011302000</v>
      </c>
      <c r="Q395" s="106" t="s">
        <v>6308</v>
      </c>
      <c r="R395" s="108" t="s">
        <v>720</v>
      </c>
      <c r="S395" s="101" t="s">
        <v>36</v>
      </c>
      <c r="T395" s="33">
        <v>1210042302000</v>
      </c>
      <c r="U395" s="33" t="s">
        <v>40</v>
      </c>
      <c r="V395" s="34" t="s">
        <v>721</v>
      </c>
      <c r="W395" s="58" t="s">
        <v>24</v>
      </c>
      <c r="X395" s="58">
        <v>44927</v>
      </c>
      <c r="Y395" s="58">
        <v>44927</v>
      </c>
      <c r="Z395" s="93" t="s">
        <v>25</v>
      </c>
    </row>
    <row r="396" spans="1:26" s="5" customFormat="1" ht="27" customHeight="1" x14ac:dyDescent="0.25">
      <c r="A396" s="99">
        <f t="shared" si="25"/>
        <v>1</v>
      </c>
      <c r="B396" s="97">
        <f t="array" aca="1" ref="B396" ca="1">IF(AND(MAX(IF(O395:O1365=O396,X395:X1365))=X396,Y396&lt;=B$1),P396,"-")</f>
        <v>1215011303000</v>
      </c>
      <c r="C396" s="4">
        <v>1</v>
      </c>
      <c r="D396" s="4">
        <v>2</v>
      </c>
      <c r="E396" s="4">
        <v>1</v>
      </c>
      <c r="F396" s="4">
        <v>5</v>
      </c>
      <c r="G396" s="4">
        <v>1</v>
      </c>
      <c r="H396" s="4">
        <v>1</v>
      </c>
      <c r="I396" s="4">
        <v>3</v>
      </c>
      <c r="J396" s="4">
        <v>3</v>
      </c>
      <c r="K396" s="4">
        <v>0</v>
      </c>
      <c r="L396" s="4" t="s">
        <v>6312</v>
      </c>
      <c r="M396" s="4" t="str">
        <f t="shared" si="26"/>
        <v>NIVEL-8</v>
      </c>
      <c r="N396" s="4" t="str">
        <f t="shared" si="27"/>
        <v>1215011300000</v>
      </c>
      <c r="O396" s="55" t="str">
        <f t="shared" si="24"/>
        <v>1215011303000</v>
      </c>
      <c r="P396" s="105">
        <v>1215011303000</v>
      </c>
      <c r="Q396" s="106" t="s">
        <v>6308</v>
      </c>
      <c r="R396" s="108" t="s">
        <v>722</v>
      </c>
      <c r="S396" s="101" t="s">
        <v>36</v>
      </c>
      <c r="T396" s="33">
        <v>1210042303000</v>
      </c>
      <c r="U396" s="33" t="s">
        <v>40</v>
      </c>
      <c r="V396" s="34" t="s">
        <v>723</v>
      </c>
      <c r="W396" s="58" t="s">
        <v>24</v>
      </c>
      <c r="X396" s="58">
        <v>44927</v>
      </c>
      <c r="Y396" s="58">
        <v>44927</v>
      </c>
      <c r="Z396" s="93" t="s">
        <v>25</v>
      </c>
    </row>
    <row r="397" spans="1:26" s="5" customFormat="1" ht="27" customHeight="1" x14ac:dyDescent="0.25">
      <c r="A397" s="99">
        <f t="shared" si="25"/>
        <v>1</v>
      </c>
      <c r="B397" s="97">
        <f t="array" aca="1" ref="B397" ca="1">IF(AND(MAX(IF(O396:O1366=O397,X396:X1366))=X397,Y397&lt;=B$1),P397,"-")</f>
        <v>1215011304000</v>
      </c>
      <c r="C397" s="4">
        <v>1</v>
      </c>
      <c r="D397" s="4">
        <v>2</v>
      </c>
      <c r="E397" s="4">
        <v>1</v>
      </c>
      <c r="F397" s="4">
        <v>5</v>
      </c>
      <c r="G397" s="4">
        <v>1</v>
      </c>
      <c r="H397" s="4">
        <v>1</v>
      </c>
      <c r="I397" s="4">
        <v>3</v>
      </c>
      <c r="J397" s="4">
        <v>4</v>
      </c>
      <c r="K397" s="4">
        <v>0</v>
      </c>
      <c r="L397" s="4" t="s">
        <v>6312</v>
      </c>
      <c r="M397" s="4" t="str">
        <f t="shared" si="26"/>
        <v>NIVEL-8</v>
      </c>
      <c r="N397" s="4" t="str">
        <f t="shared" si="27"/>
        <v>1215011300000</v>
      </c>
      <c r="O397" s="55" t="str">
        <f t="shared" si="24"/>
        <v>1215011304000</v>
      </c>
      <c r="P397" s="105">
        <v>1215011304000</v>
      </c>
      <c r="Q397" s="106" t="s">
        <v>6308</v>
      </c>
      <c r="R397" s="108" t="s">
        <v>724</v>
      </c>
      <c r="S397" s="101" t="s">
        <v>36</v>
      </c>
      <c r="T397" s="33">
        <v>1210042304000</v>
      </c>
      <c r="U397" s="33" t="s">
        <v>40</v>
      </c>
      <c r="V397" s="34" t="s">
        <v>725</v>
      </c>
      <c r="W397" s="58" t="s">
        <v>24</v>
      </c>
      <c r="X397" s="58">
        <v>44927</v>
      </c>
      <c r="Y397" s="58">
        <v>44927</v>
      </c>
      <c r="Z397" s="93" t="s">
        <v>25</v>
      </c>
    </row>
    <row r="398" spans="1:26" s="5" customFormat="1" ht="27" customHeight="1" x14ac:dyDescent="0.25">
      <c r="A398" s="99">
        <f t="shared" si="25"/>
        <v>1</v>
      </c>
      <c r="B398" s="97">
        <f t="array" aca="1" ref="B398" ca="1">IF(AND(MAX(IF(O397:O1367=O398,X397:X1367))=X398,Y398&lt;=B$1),P398,"-")</f>
        <v>1215011305000</v>
      </c>
      <c r="C398" s="4">
        <v>1</v>
      </c>
      <c r="D398" s="4">
        <v>2</v>
      </c>
      <c r="E398" s="4">
        <v>1</v>
      </c>
      <c r="F398" s="4">
        <v>5</v>
      </c>
      <c r="G398" s="4">
        <v>1</v>
      </c>
      <c r="H398" s="4">
        <v>1</v>
      </c>
      <c r="I398" s="4">
        <v>3</v>
      </c>
      <c r="J398" s="4">
        <v>5</v>
      </c>
      <c r="K398" s="4">
        <v>0</v>
      </c>
      <c r="L398" s="4" t="s">
        <v>6312</v>
      </c>
      <c r="M398" s="4" t="str">
        <f t="shared" si="26"/>
        <v>NIVEL-8</v>
      </c>
      <c r="N398" s="4" t="str">
        <f t="shared" si="27"/>
        <v>1215011300000</v>
      </c>
      <c r="O398" s="55" t="str">
        <f t="shared" si="24"/>
        <v>1215011305000</v>
      </c>
      <c r="P398" s="105">
        <v>1215011305000</v>
      </c>
      <c r="Q398" s="106" t="s">
        <v>6308</v>
      </c>
      <c r="R398" s="108" t="s">
        <v>726</v>
      </c>
      <c r="S398" s="101" t="s">
        <v>36</v>
      </c>
      <c r="T398" s="33">
        <v>1210042305000</v>
      </c>
      <c r="U398" s="33" t="s">
        <v>40</v>
      </c>
      <c r="V398" s="34" t="s">
        <v>727</v>
      </c>
      <c r="W398" s="58" t="s">
        <v>24</v>
      </c>
      <c r="X398" s="58">
        <v>44927</v>
      </c>
      <c r="Y398" s="58">
        <v>44927</v>
      </c>
      <c r="Z398" s="93" t="s">
        <v>25</v>
      </c>
    </row>
    <row r="399" spans="1:26" s="5" customFormat="1" ht="27" customHeight="1" x14ac:dyDescent="0.25">
      <c r="A399" s="99">
        <f t="shared" si="25"/>
        <v>1</v>
      </c>
      <c r="B399" s="97">
        <f t="array" aca="1" ref="B399" ca="1">IF(AND(MAX(IF(O398:O1368=O399,X398:X1368))=X399,Y399&lt;=B$1),P399,"-")</f>
        <v>1215011306000</v>
      </c>
      <c r="C399" s="4">
        <v>1</v>
      </c>
      <c r="D399" s="4">
        <v>2</v>
      </c>
      <c r="E399" s="4">
        <v>1</v>
      </c>
      <c r="F399" s="4">
        <v>5</v>
      </c>
      <c r="G399" s="4">
        <v>1</v>
      </c>
      <c r="H399" s="4">
        <v>1</v>
      </c>
      <c r="I399" s="4">
        <v>3</v>
      </c>
      <c r="J399" s="4">
        <v>6</v>
      </c>
      <c r="K399" s="4">
        <v>0</v>
      </c>
      <c r="L399" s="4" t="s">
        <v>6312</v>
      </c>
      <c r="M399" s="4" t="str">
        <f t="shared" si="26"/>
        <v>NIVEL-8</v>
      </c>
      <c r="N399" s="4" t="str">
        <f t="shared" si="27"/>
        <v>1215011300000</v>
      </c>
      <c r="O399" s="55" t="str">
        <f t="shared" si="24"/>
        <v>1215011306000</v>
      </c>
      <c r="P399" s="105">
        <v>1215011306000</v>
      </c>
      <c r="Q399" s="106" t="s">
        <v>6308</v>
      </c>
      <c r="R399" s="108" t="s">
        <v>728</v>
      </c>
      <c r="S399" s="101" t="s">
        <v>36</v>
      </c>
      <c r="T399" s="33">
        <v>1210042306000</v>
      </c>
      <c r="U399" s="33" t="s">
        <v>40</v>
      </c>
      <c r="V399" s="34" t="s">
        <v>729</v>
      </c>
      <c r="W399" s="58" t="s">
        <v>24</v>
      </c>
      <c r="X399" s="58">
        <v>44927</v>
      </c>
      <c r="Y399" s="58">
        <v>44927</v>
      </c>
      <c r="Z399" s="93" t="s">
        <v>25</v>
      </c>
    </row>
    <row r="400" spans="1:26" s="5" customFormat="1" ht="27" customHeight="1" x14ac:dyDescent="0.25">
      <c r="A400" s="99">
        <f t="shared" si="25"/>
        <v>1</v>
      </c>
      <c r="B400" s="97">
        <f t="array" aca="1" ref="B400" ca="1">IF(AND(MAX(IF(O399:O1369=O400,X399:X1369))=X400,Y400&lt;=B$1),P400,"-")</f>
        <v>1215011307000</v>
      </c>
      <c r="C400" s="4">
        <v>1</v>
      </c>
      <c r="D400" s="4">
        <v>2</v>
      </c>
      <c r="E400" s="4">
        <v>1</v>
      </c>
      <c r="F400" s="4">
        <v>5</v>
      </c>
      <c r="G400" s="4">
        <v>1</v>
      </c>
      <c r="H400" s="4">
        <v>1</v>
      </c>
      <c r="I400" s="4">
        <v>3</v>
      </c>
      <c r="J400" s="4">
        <v>7</v>
      </c>
      <c r="K400" s="4">
        <v>0</v>
      </c>
      <c r="L400" s="4" t="s">
        <v>6312</v>
      </c>
      <c r="M400" s="4" t="str">
        <f t="shared" si="26"/>
        <v>NIVEL-8</v>
      </c>
      <c r="N400" s="4" t="str">
        <f t="shared" si="27"/>
        <v>1215011300000</v>
      </c>
      <c r="O400" s="55" t="str">
        <f t="shared" si="24"/>
        <v>1215011307000</v>
      </c>
      <c r="P400" s="105">
        <v>1215011307000</v>
      </c>
      <c r="Q400" s="106" t="s">
        <v>6308</v>
      </c>
      <c r="R400" s="108" t="s">
        <v>730</v>
      </c>
      <c r="S400" s="101" t="s">
        <v>36</v>
      </c>
      <c r="T400" s="33">
        <v>1210042307000</v>
      </c>
      <c r="U400" s="33" t="s">
        <v>40</v>
      </c>
      <c r="V400" s="34" t="s">
        <v>731</v>
      </c>
      <c r="W400" s="58" t="s">
        <v>24</v>
      </c>
      <c r="X400" s="58">
        <v>44927</v>
      </c>
      <c r="Y400" s="58">
        <v>44927</v>
      </c>
      <c r="Z400" s="93" t="s">
        <v>25</v>
      </c>
    </row>
    <row r="401" spans="1:26" s="5" customFormat="1" ht="27" customHeight="1" x14ac:dyDescent="0.25">
      <c r="A401" s="99">
        <f t="shared" si="25"/>
        <v>1</v>
      </c>
      <c r="B401" s="97">
        <f t="array" aca="1" ref="B401" ca="1">IF(AND(MAX(IF(O400:O1370=O401,X400:X1370))=X401,Y401&lt;=B$1),P401,"-")</f>
        <v>1215011399000</v>
      </c>
      <c r="C401" s="4">
        <v>1</v>
      </c>
      <c r="D401" s="4">
        <v>2</v>
      </c>
      <c r="E401" s="4">
        <v>1</v>
      </c>
      <c r="F401" s="4">
        <v>5</v>
      </c>
      <c r="G401" s="4">
        <v>1</v>
      </c>
      <c r="H401" s="4">
        <v>1</v>
      </c>
      <c r="I401" s="4">
        <v>3</v>
      </c>
      <c r="J401" s="4">
        <v>99</v>
      </c>
      <c r="K401" s="4">
        <v>0</v>
      </c>
      <c r="L401" s="4" t="s">
        <v>6312</v>
      </c>
      <c r="M401" s="4" t="str">
        <f t="shared" si="26"/>
        <v>NIVEL-8</v>
      </c>
      <c r="N401" s="4" t="str">
        <f t="shared" si="27"/>
        <v>1215011300000</v>
      </c>
      <c r="O401" s="55" t="str">
        <f t="shared" si="24"/>
        <v>1215011399000</v>
      </c>
      <c r="P401" s="105">
        <v>1215011399000</v>
      </c>
      <c r="Q401" s="106" t="s">
        <v>6309</v>
      </c>
      <c r="R401" s="108" t="s">
        <v>732</v>
      </c>
      <c r="S401" s="101" t="s">
        <v>36</v>
      </c>
      <c r="T401" s="33">
        <v>1210042399000</v>
      </c>
      <c r="U401" s="33" t="s">
        <v>21</v>
      </c>
      <c r="V401" s="34" t="s">
        <v>733</v>
      </c>
      <c r="W401" s="58" t="s">
        <v>24</v>
      </c>
      <c r="X401" s="58">
        <v>44927</v>
      </c>
      <c r="Y401" s="58">
        <v>44927</v>
      </c>
      <c r="Z401" s="93" t="s">
        <v>25</v>
      </c>
    </row>
    <row r="402" spans="1:26" s="5" customFormat="1" ht="27" customHeight="1" x14ac:dyDescent="0.25">
      <c r="A402" s="99">
        <f t="shared" si="25"/>
        <v>1</v>
      </c>
      <c r="B402" s="97">
        <f t="array" aca="1" ref="B402" ca="1">IF(AND(MAX(IF(O401:O1371=O402,X401:X1371))=X402,Y402&lt;=B$1),P402,"-")</f>
        <v>1215011399001</v>
      </c>
      <c r="C402" s="4">
        <v>1</v>
      </c>
      <c r="D402" s="4">
        <v>2</v>
      </c>
      <c r="E402" s="4">
        <v>1</v>
      </c>
      <c r="F402" s="4">
        <v>5</v>
      </c>
      <c r="G402" s="4">
        <v>1</v>
      </c>
      <c r="H402" s="4">
        <v>1</v>
      </c>
      <c r="I402" s="4">
        <v>3</v>
      </c>
      <c r="J402" s="4">
        <v>99</v>
      </c>
      <c r="K402" s="4">
        <v>1</v>
      </c>
      <c r="L402" s="4" t="s">
        <v>6312</v>
      </c>
      <c r="M402" s="4" t="str">
        <f t="shared" si="26"/>
        <v>NIVEL-9</v>
      </c>
      <c r="N402" s="4" t="str">
        <f t="shared" si="27"/>
        <v>1215011399000</v>
      </c>
      <c r="O402" s="55" t="str">
        <f t="shared" si="24"/>
        <v>1215011399001</v>
      </c>
      <c r="P402" s="105">
        <v>1215011399001</v>
      </c>
      <c r="Q402" s="106" t="s">
        <v>6308</v>
      </c>
      <c r="R402" s="108" t="s">
        <v>734</v>
      </c>
      <c r="S402" s="101" t="s">
        <v>36</v>
      </c>
      <c r="T402" s="33">
        <v>1210042399001</v>
      </c>
      <c r="U402" s="33" t="s">
        <v>40</v>
      </c>
      <c r="V402" s="34" t="s">
        <v>735</v>
      </c>
      <c r="W402" s="58" t="s">
        <v>24</v>
      </c>
      <c r="X402" s="58">
        <v>44927</v>
      </c>
      <c r="Y402" s="58">
        <v>44927</v>
      </c>
      <c r="Z402" s="93" t="s">
        <v>25</v>
      </c>
    </row>
    <row r="403" spans="1:26" s="5" customFormat="1" ht="27" customHeight="1" x14ac:dyDescent="0.25">
      <c r="A403" s="99">
        <f t="shared" si="25"/>
        <v>1</v>
      </c>
      <c r="B403" s="97">
        <f t="array" aca="1" ref="B403" ca="1">IF(AND(MAX(IF(O402:O1372=O403,X402:X1372))=X403,Y403&lt;=B$1),P403,"-")</f>
        <v>1215011399002</v>
      </c>
      <c r="C403" s="4">
        <v>1</v>
      </c>
      <c r="D403" s="4">
        <v>2</v>
      </c>
      <c r="E403" s="4">
        <v>1</v>
      </c>
      <c r="F403" s="4">
        <v>5</v>
      </c>
      <c r="G403" s="4">
        <v>1</v>
      </c>
      <c r="H403" s="4">
        <v>1</v>
      </c>
      <c r="I403" s="4">
        <v>3</v>
      </c>
      <c r="J403" s="4">
        <v>99</v>
      </c>
      <c r="K403" s="4">
        <v>2</v>
      </c>
      <c r="L403" s="4" t="s">
        <v>6312</v>
      </c>
      <c r="M403" s="4" t="str">
        <f t="shared" si="26"/>
        <v>NIVEL-9</v>
      </c>
      <c r="N403" s="4" t="str">
        <f t="shared" si="27"/>
        <v>1215011399000</v>
      </c>
      <c r="O403" s="55" t="str">
        <f t="shared" si="24"/>
        <v>1215011399002</v>
      </c>
      <c r="P403" s="105">
        <v>1215011399002</v>
      </c>
      <c r="Q403" s="106" t="s">
        <v>6308</v>
      </c>
      <c r="R403" s="108" t="s">
        <v>736</v>
      </c>
      <c r="S403" s="101" t="s">
        <v>36</v>
      </c>
      <c r="T403" s="33">
        <v>1210042399002</v>
      </c>
      <c r="U403" s="33" t="s">
        <v>40</v>
      </c>
      <c r="V403" s="34" t="s">
        <v>737</v>
      </c>
      <c r="W403" s="58" t="s">
        <v>24</v>
      </c>
      <c r="X403" s="58">
        <v>44927</v>
      </c>
      <c r="Y403" s="58">
        <v>44927</v>
      </c>
      <c r="Z403" s="93" t="s">
        <v>25</v>
      </c>
    </row>
    <row r="404" spans="1:26" s="5" customFormat="1" ht="27" customHeight="1" x14ac:dyDescent="0.25">
      <c r="A404" s="99">
        <f t="shared" si="25"/>
        <v>1</v>
      </c>
      <c r="B404" s="97">
        <f t="array" aca="1" ref="B404" ca="1">IF(AND(MAX(IF(O403:O1373=O404,X403:X1373))=X404,Y404&lt;=B$1),P404,"-")</f>
        <v>1215011400000</v>
      </c>
      <c r="C404" s="4">
        <v>1</v>
      </c>
      <c r="D404" s="4">
        <v>2</v>
      </c>
      <c r="E404" s="4">
        <v>1</v>
      </c>
      <c r="F404" s="4">
        <v>5</v>
      </c>
      <c r="G404" s="4">
        <v>1</v>
      </c>
      <c r="H404" s="4">
        <v>1</v>
      </c>
      <c r="I404" s="4">
        <v>4</v>
      </c>
      <c r="J404" s="4">
        <v>0</v>
      </c>
      <c r="K404" s="4">
        <v>0</v>
      </c>
      <c r="L404" s="4" t="s">
        <v>6310</v>
      </c>
      <c r="M404" s="4" t="str">
        <f t="shared" si="26"/>
        <v>NIVEL-7</v>
      </c>
      <c r="N404" s="4" t="str">
        <f t="shared" si="27"/>
        <v>1215011000000</v>
      </c>
      <c r="O404" s="55" t="str">
        <f t="shared" si="24"/>
        <v>1215011400000</v>
      </c>
      <c r="P404" s="105">
        <v>1215011400000</v>
      </c>
      <c r="Q404" s="106" t="s">
        <v>6309</v>
      </c>
      <c r="R404" s="108" t="s">
        <v>738</v>
      </c>
      <c r="S404" s="101" t="s">
        <v>36</v>
      </c>
      <c r="T404" s="33">
        <v>1210042400000</v>
      </c>
      <c r="U404" s="33" t="s">
        <v>21</v>
      </c>
      <c r="V404" s="34" t="s">
        <v>739</v>
      </c>
      <c r="W404" s="58" t="s">
        <v>24</v>
      </c>
      <c r="X404" s="58">
        <v>44927</v>
      </c>
      <c r="Y404" s="58">
        <v>44927</v>
      </c>
      <c r="Z404" s="93" t="s">
        <v>25</v>
      </c>
    </row>
    <row r="405" spans="1:26" s="5" customFormat="1" ht="27" customHeight="1" x14ac:dyDescent="0.25">
      <c r="A405" s="99">
        <f t="shared" si="25"/>
        <v>1</v>
      </c>
      <c r="B405" s="97">
        <f t="array" aca="1" ref="B405" ca="1">IF(AND(MAX(IF(O404:O1374=O405,X404:X1374))=X405,Y405&lt;=B$1),P405,"-")</f>
        <v>1215011401000</v>
      </c>
      <c r="C405" s="4">
        <v>1</v>
      </c>
      <c r="D405" s="4">
        <v>2</v>
      </c>
      <c r="E405" s="4">
        <v>1</v>
      </c>
      <c r="F405" s="4">
        <v>5</v>
      </c>
      <c r="G405" s="4">
        <v>1</v>
      </c>
      <c r="H405" s="4">
        <v>1</v>
      </c>
      <c r="I405" s="4">
        <v>4</v>
      </c>
      <c r="J405" s="4">
        <v>1</v>
      </c>
      <c r="K405" s="4">
        <v>0</v>
      </c>
      <c r="L405" s="4" t="s">
        <v>6312</v>
      </c>
      <c r="M405" s="4" t="str">
        <f t="shared" si="26"/>
        <v>NIVEL-8</v>
      </c>
      <c r="N405" s="4" t="str">
        <f t="shared" si="27"/>
        <v>1215011400000</v>
      </c>
      <c r="O405" s="55" t="str">
        <f t="shared" si="24"/>
        <v>1215011401000</v>
      </c>
      <c r="P405" s="105">
        <v>1215011401000</v>
      </c>
      <c r="Q405" s="106" t="s">
        <v>6308</v>
      </c>
      <c r="R405" s="108" t="s">
        <v>740</v>
      </c>
      <c r="S405" s="101" t="s">
        <v>36</v>
      </c>
      <c r="T405" s="33">
        <v>1210042401000</v>
      </c>
      <c r="U405" s="33" t="s">
        <v>40</v>
      </c>
      <c r="V405" s="34" t="s">
        <v>741</v>
      </c>
      <c r="W405" s="58" t="s">
        <v>24</v>
      </c>
      <c r="X405" s="58">
        <v>44927</v>
      </c>
      <c r="Y405" s="58">
        <v>44927</v>
      </c>
      <c r="Z405" s="93" t="s">
        <v>25</v>
      </c>
    </row>
    <row r="406" spans="1:26" s="5" customFormat="1" ht="27" customHeight="1" x14ac:dyDescent="0.25">
      <c r="A406" s="99">
        <f t="shared" si="25"/>
        <v>1</v>
      </c>
      <c r="B406" s="97">
        <f t="array" aca="1" ref="B406" ca="1">IF(AND(MAX(IF(O405:O1375=O406,X405:X1375))=X406,Y406&lt;=B$1),P406,"-")</f>
        <v>1215011402000</v>
      </c>
      <c r="C406" s="4">
        <v>1</v>
      </c>
      <c r="D406" s="4">
        <v>2</v>
      </c>
      <c r="E406" s="4">
        <v>1</v>
      </c>
      <c r="F406" s="4">
        <v>5</v>
      </c>
      <c r="G406" s="4">
        <v>1</v>
      </c>
      <c r="H406" s="4">
        <v>1</v>
      </c>
      <c r="I406" s="4">
        <v>4</v>
      </c>
      <c r="J406" s="4">
        <v>2</v>
      </c>
      <c r="K406" s="4">
        <v>0</v>
      </c>
      <c r="L406" s="4" t="s">
        <v>6312</v>
      </c>
      <c r="M406" s="4" t="str">
        <f t="shared" si="26"/>
        <v>NIVEL-8</v>
      </c>
      <c r="N406" s="4" t="str">
        <f t="shared" si="27"/>
        <v>1215011400000</v>
      </c>
      <c r="O406" s="55" t="str">
        <f t="shared" si="24"/>
        <v>1215011402000</v>
      </c>
      <c r="P406" s="105">
        <v>1215011402000</v>
      </c>
      <c r="Q406" s="106" t="s">
        <v>6308</v>
      </c>
      <c r="R406" s="108" t="s">
        <v>742</v>
      </c>
      <c r="S406" s="101" t="s">
        <v>36</v>
      </c>
      <c r="T406" s="33">
        <v>1210042402000</v>
      </c>
      <c r="U406" s="33" t="s">
        <v>40</v>
      </c>
      <c r="V406" s="34" t="s">
        <v>743</v>
      </c>
      <c r="W406" s="58" t="s">
        <v>24</v>
      </c>
      <c r="X406" s="58">
        <v>44927</v>
      </c>
      <c r="Y406" s="58">
        <v>44927</v>
      </c>
      <c r="Z406" s="93" t="s">
        <v>25</v>
      </c>
    </row>
    <row r="407" spans="1:26" s="5" customFormat="1" ht="27" customHeight="1" x14ac:dyDescent="0.25">
      <c r="A407" s="99">
        <f t="shared" si="25"/>
        <v>1</v>
      </c>
      <c r="B407" s="97">
        <f t="array" aca="1" ref="B407" ca="1">IF(AND(MAX(IF(O406:O1376=O407,X406:X1376))=X407,Y407&lt;=B$1),P407,"-")</f>
        <v>1215011403000</v>
      </c>
      <c r="C407" s="4">
        <v>1</v>
      </c>
      <c r="D407" s="4">
        <v>2</v>
      </c>
      <c r="E407" s="4">
        <v>1</v>
      </c>
      <c r="F407" s="4">
        <v>5</v>
      </c>
      <c r="G407" s="4">
        <v>1</v>
      </c>
      <c r="H407" s="4">
        <v>1</v>
      </c>
      <c r="I407" s="4">
        <v>4</v>
      </c>
      <c r="J407" s="4">
        <v>3</v>
      </c>
      <c r="K407" s="4">
        <v>0</v>
      </c>
      <c r="L407" s="4" t="s">
        <v>6312</v>
      </c>
      <c r="M407" s="4" t="str">
        <f t="shared" si="26"/>
        <v>NIVEL-8</v>
      </c>
      <c r="N407" s="4" t="str">
        <f t="shared" si="27"/>
        <v>1215011400000</v>
      </c>
      <c r="O407" s="55" t="str">
        <f t="shared" si="24"/>
        <v>1215011403000</v>
      </c>
      <c r="P407" s="105">
        <v>1215011403000</v>
      </c>
      <c r="Q407" s="106" t="s">
        <v>6308</v>
      </c>
      <c r="R407" s="108" t="s">
        <v>744</v>
      </c>
      <c r="S407" s="101" t="s">
        <v>36</v>
      </c>
      <c r="T407" s="33">
        <v>1210042403000</v>
      </c>
      <c r="U407" s="33" t="s">
        <v>40</v>
      </c>
      <c r="V407" s="34" t="s">
        <v>745</v>
      </c>
      <c r="W407" s="58" t="s">
        <v>24</v>
      </c>
      <c r="X407" s="58">
        <v>44927</v>
      </c>
      <c r="Y407" s="58">
        <v>44927</v>
      </c>
      <c r="Z407" s="93" t="s">
        <v>25</v>
      </c>
    </row>
    <row r="408" spans="1:26" s="5" customFormat="1" ht="27" customHeight="1" x14ac:dyDescent="0.25">
      <c r="A408" s="99">
        <f t="shared" si="25"/>
        <v>1</v>
      </c>
      <c r="B408" s="97">
        <f t="array" aca="1" ref="B408" ca="1">IF(AND(MAX(IF(O407:O1377=O408,X407:X1377))=X408,Y408&lt;=B$1),P408,"-")</f>
        <v>1215011404000</v>
      </c>
      <c r="C408" s="4">
        <v>1</v>
      </c>
      <c r="D408" s="4">
        <v>2</v>
      </c>
      <c r="E408" s="4">
        <v>1</v>
      </c>
      <c r="F408" s="4">
        <v>5</v>
      </c>
      <c r="G408" s="4">
        <v>1</v>
      </c>
      <c r="H408" s="4">
        <v>1</v>
      </c>
      <c r="I408" s="4">
        <v>4</v>
      </c>
      <c r="J408" s="4">
        <v>4</v>
      </c>
      <c r="K408" s="4">
        <v>0</v>
      </c>
      <c r="L408" s="4" t="s">
        <v>6312</v>
      </c>
      <c r="M408" s="4" t="str">
        <f t="shared" si="26"/>
        <v>NIVEL-8</v>
      </c>
      <c r="N408" s="4" t="str">
        <f t="shared" si="27"/>
        <v>1215011400000</v>
      </c>
      <c r="O408" s="55" t="str">
        <f t="shared" si="24"/>
        <v>1215011404000</v>
      </c>
      <c r="P408" s="105">
        <v>1215011404000</v>
      </c>
      <c r="Q408" s="106" t="s">
        <v>6308</v>
      </c>
      <c r="R408" s="108" t="s">
        <v>746</v>
      </c>
      <c r="S408" s="101" t="s">
        <v>36</v>
      </c>
      <c r="T408" s="33">
        <v>1210042404000</v>
      </c>
      <c r="U408" s="33" t="s">
        <v>40</v>
      </c>
      <c r="V408" s="34" t="s">
        <v>747</v>
      </c>
      <c r="W408" s="58" t="s">
        <v>24</v>
      </c>
      <c r="X408" s="58">
        <v>44927</v>
      </c>
      <c r="Y408" s="58">
        <v>44927</v>
      </c>
      <c r="Z408" s="93" t="s">
        <v>25</v>
      </c>
    </row>
    <row r="409" spans="1:26" s="5" customFormat="1" ht="27" customHeight="1" x14ac:dyDescent="0.25">
      <c r="A409" s="99">
        <f t="shared" si="25"/>
        <v>1</v>
      </c>
      <c r="B409" s="97">
        <f t="array" aca="1" ref="B409" ca="1">IF(AND(MAX(IF(O408:O1378=O409,X408:X1378))=X409,Y409&lt;=B$1),P409,"-")</f>
        <v>1215011405000</v>
      </c>
      <c r="C409" s="4">
        <v>1</v>
      </c>
      <c r="D409" s="4">
        <v>2</v>
      </c>
      <c r="E409" s="4">
        <v>1</v>
      </c>
      <c r="F409" s="4">
        <v>5</v>
      </c>
      <c r="G409" s="4">
        <v>1</v>
      </c>
      <c r="H409" s="4">
        <v>1</v>
      </c>
      <c r="I409" s="4">
        <v>4</v>
      </c>
      <c r="J409" s="4">
        <v>5</v>
      </c>
      <c r="K409" s="4">
        <v>0</v>
      </c>
      <c r="L409" s="4" t="s">
        <v>6312</v>
      </c>
      <c r="M409" s="4" t="str">
        <f t="shared" si="26"/>
        <v>NIVEL-8</v>
      </c>
      <c r="N409" s="4" t="str">
        <f t="shared" si="27"/>
        <v>1215011400000</v>
      </c>
      <c r="O409" s="55" t="str">
        <f t="shared" si="24"/>
        <v>1215011405000</v>
      </c>
      <c r="P409" s="105">
        <v>1215011405000</v>
      </c>
      <c r="Q409" s="106" t="s">
        <v>6308</v>
      </c>
      <c r="R409" s="108" t="s">
        <v>748</v>
      </c>
      <c r="S409" s="101" t="s">
        <v>36</v>
      </c>
      <c r="T409" s="33">
        <v>1210042405000</v>
      </c>
      <c r="U409" s="33" t="s">
        <v>40</v>
      </c>
      <c r="V409" s="34" t="s">
        <v>749</v>
      </c>
      <c r="W409" s="58" t="s">
        <v>24</v>
      </c>
      <c r="X409" s="58">
        <v>44927</v>
      </c>
      <c r="Y409" s="58">
        <v>44927</v>
      </c>
      <c r="Z409" s="93" t="s">
        <v>25</v>
      </c>
    </row>
    <row r="410" spans="1:26" s="5" customFormat="1" ht="27" customHeight="1" x14ac:dyDescent="0.25">
      <c r="A410" s="99">
        <f t="shared" si="25"/>
        <v>1</v>
      </c>
      <c r="B410" s="97">
        <f t="array" aca="1" ref="B410" ca="1">IF(AND(MAX(IF(O409:O1379=O410,X409:X1379))=X410,Y410&lt;=B$1),P410,"-")</f>
        <v>1215011406000</v>
      </c>
      <c r="C410" s="4">
        <v>1</v>
      </c>
      <c r="D410" s="4">
        <v>2</v>
      </c>
      <c r="E410" s="4">
        <v>1</v>
      </c>
      <c r="F410" s="4">
        <v>5</v>
      </c>
      <c r="G410" s="4">
        <v>1</v>
      </c>
      <c r="H410" s="4">
        <v>1</v>
      </c>
      <c r="I410" s="4">
        <v>4</v>
      </c>
      <c r="J410" s="4">
        <v>6</v>
      </c>
      <c r="K410" s="4">
        <v>0</v>
      </c>
      <c r="L410" s="4" t="s">
        <v>6312</v>
      </c>
      <c r="M410" s="4" t="str">
        <f t="shared" si="26"/>
        <v>NIVEL-8</v>
      </c>
      <c r="N410" s="4" t="str">
        <f t="shared" si="27"/>
        <v>1215011400000</v>
      </c>
      <c r="O410" s="55" t="str">
        <f t="shared" si="24"/>
        <v>1215011406000</v>
      </c>
      <c r="P410" s="105">
        <v>1215011406000</v>
      </c>
      <c r="Q410" s="106" t="s">
        <v>6308</v>
      </c>
      <c r="R410" s="108" t="s">
        <v>750</v>
      </c>
      <c r="S410" s="101" t="s">
        <v>36</v>
      </c>
      <c r="T410" s="33">
        <v>1210042406000</v>
      </c>
      <c r="U410" s="33" t="s">
        <v>40</v>
      </c>
      <c r="V410" s="34" t="s">
        <v>751</v>
      </c>
      <c r="W410" s="58" t="s">
        <v>24</v>
      </c>
      <c r="X410" s="58">
        <v>44927</v>
      </c>
      <c r="Y410" s="58">
        <v>44927</v>
      </c>
      <c r="Z410" s="93" t="s">
        <v>25</v>
      </c>
    </row>
    <row r="411" spans="1:26" s="5" customFormat="1" ht="27" customHeight="1" x14ac:dyDescent="0.25">
      <c r="A411" s="99">
        <f t="shared" si="25"/>
        <v>1</v>
      </c>
      <c r="B411" s="97">
        <f t="array" aca="1" ref="B411" ca="1">IF(AND(MAX(IF(O410:O1380=O411,X410:X1380))=X411,Y411&lt;=B$1),P411,"-")</f>
        <v>1215011407000</v>
      </c>
      <c r="C411" s="4">
        <v>1</v>
      </c>
      <c r="D411" s="4">
        <v>2</v>
      </c>
      <c r="E411" s="4">
        <v>1</v>
      </c>
      <c r="F411" s="4">
        <v>5</v>
      </c>
      <c r="G411" s="4">
        <v>1</v>
      </c>
      <c r="H411" s="4">
        <v>1</v>
      </c>
      <c r="I411" s="4">
        <v>4</v>
      </c>
      <c r="J411" s="4">
        <v>7</v>
      </c>
      <c r="K411" s="4">
        <v>0</v>
      </c>
      <c r="L411" s="4" t="s">
        <v>6312</v>
      </c>
      <c r="M411" s="4" t="str">
        <f t="shared" si="26"/>
        <v>NIVEL-8</v>
      </c>
      <c r="N411" s="4" t="str">
        <f t="shared" si="27"/>
        <v>1215011400000</v>
      </c>
      <c r="O411" s="55" t="str">
        <f t="shared" si="24"/>
        <v>1215011407000</v>
      </c>
      <c r="P411" s="105">
        <v>1215011407000</v>
      </c>
      <c r="Q411" s="106" t="s">
        <v>6308</v>
      </c>
      <c r="R411" s="108" t="s">
        <v>752</v>
      </c>
      <c r="S411" s="101" t="s">
        <v>36</v>
      </c>
      <c r="T411" s="33">
        <v>1210042407000</v>
      </c>
      <c r="U411" s="33" t="s">
        <v>40</v>
      </c>
      <c r="V411" s="34" t="s">
        <v>753</v>
      </c>
      <c r="W411" s="58" t="s">
        <v>24</v>
      </c>
      <c r="X411" s="58">
        <v>44927</v>
      </c>
      <c r="Y411" s="58">
        <v>44927</v>
      </c>
      <c r="Z411" s="93" t="s">
        <v>25</v>
      </c>
    </row>
    <row r="412" spans="1:26" s="5" customFormat="1" ht="27" customHeight="1" x14ac:dyDescent="0.25">
      <c r="A412" s="99">
        <f t="shared" si="25"/>
        <v>1</v>
      </c>
      <c r="B412" s="97">
        <f t="array" aca="1" ref="B412" ca="1">IF(AND(MAX(IF(O411:O1381=O412,X411:X1381))=X412,Y412&lt;=B$1),P412,"-")</f>
        <v>1215011499000</v>
      </c>
      <c r="C412" s="4">
        <v>1</v>
      </c>
      <c r="D412" s="4">
        <v>2</v>
      </c>
      <c r="E412" s="4">
        <v>1</v>
      </c>
      <c r="F412" s="4">
        <v>5</v>
      </c>
      <c r="G412" s="4">
        <v>1</v>
      </c>
      <c r="H412" s="4">
        <v>1</v>
      </c>
      <c r="I412" s="4">
        <v>4</v>
      </c>
      <c r="J412" s="4">
        <v>99</v>
      </c>
      <c r="K412" s="4">
        <v>0</v>
      </c>
      <c r="L412" s="4" t="s">
        <v>6312</v>
      </c>
      <c r="M412" s="4" t="str">
        <f t="shared" si="26"/>
        <v>NIVEL-8</v>
      </c>
      <c r="N412" s="4" t="str">
        <f t="shared" si="27"/>
        <v>1215011400000</v>
      </c>
      <c r="O412" s="55" t="str">
        <f t="shared" si="24"/>
        <v>1215011499000</v>
      </c>
      <c r="P412" s="105">
        <v>1215011499000</v>
      </c>
      <c r="Q412" s="106" t="s">
        <v>6309</v>
      </c>
      <c r="R412" s="108" t="s">
        <v>754</v>
      </c>
      <c r="S412" s="101" t="s">
        <v>36</v>
      </c>
      <c r="T412" s="33">
        <v>1210042499000</v>
      </c>
      <c r="U412" s="33" t="s">
        <v>21</v>
      </c>
      <c r="V412" s="34" t="s">
        <v>755</v>
      </c>
      <c r="W412" s="58" t="s">
        <v>24</v>
      </c>
      <c r="X412" s="58">
        <v>44927</v>
      </c>
      <c r="Y412" s="58">
        <v>44927</v>
      </c>
      <c r="Z412" s="93" t="s">
        <v>25</v>
      </c>
    </row>
    <row r="413" spans="1:26" s="5" customFormat="1" ht="27" customHeight="1" x14ac:dyDescent="0.25">
      <c r="A413" s="99">
        <f t="shared" si="25"/>
        <v>1</v>
      </c>
      <c r="B413" s="97">
        <f t="array" aca="1" ref="B413" ca="1">IF(AND(MAX(IF(O412:O1382=O413,X412:X1382))=X413,Y413&lt;=B$1),P413,"-")</f>
        <v>1215011499001</v>
      </c>
      <c r="C413" s="4">
        <v>1</v>
      </c>
      <c r="D413" s="4">
        <v>2</v>
      </c>
      <c r="E413" s="4">
        <v>1</v>
      </c>
      <c r="F413" s="4">
        <v>5</v>
      </c>
      <c r="G413" s="4">
        <v>1</v>
      </c>
      <c r="H413" s="4">
        <v>1</v>
      </c>
      <c r="I413" s="4">
        <v>4</v>
      </c>
      <c r="J413" s="4">
        <v>99</v>
      </c>
      <c r="K413" s="4">
        <v>1</v>
      </c>
      <c r="L413" s="4" t="s">
        <v>6312</v>
      </c>
      <c r="M413" s="4" t="str">
        <f t="shared" si="26"/>
        <v>NIVEL-9</v>
      </c>
      <c r="N413" s="4" t="str">
        <f t="shared" si="27"/>
        <v>1215011499000</v>
      </c>
      <c r="O413" s="55" t="str">
        <f t="shared" si="24"/>
        <v>1215011499001</v>
      </c>
      <c r="P413" s="105">
        <v>1215011499001</v>
      </c>
      <c r="Q413" s="106" t="s">
        <v>6308</v>
      </c>
      <c r="R413" s="108" t="s">
        <v>756</v>
      </c>
      <c r="S413" s="101" t="s">
        <v>36</v>
      </c>
      <c r="T413" s="33">
        <v>1210042499001</v>
      </c>
      <c r="U413" s="33" t="s">
        <v>40</v>
      </c>
      <c r="V413" s="34" t="s">
        <v>757</v>
      </c>
      <c r="W413" s="58" t="s">
        <v>24</v>
      </c>
      <c r="X413" s="58">
        <v>44927</v>
      </c>
      <c r="Y413" s="58">
        <v>44927</v>
      </c>
      <c r="Z413" s="93" t="s">
        <v>25</v>
      </c>
    </row>
    <row r="414" spans="1:26" s="5" customFormat="1" ht="27" customHeight="1" x14ac:dyDescent="0.25">
      <c r="A414" s="99">
        <f t="shared" si="25"/>
        <v>1</v>
      </c>
      <c r="B414" s="97">
        <f t="array" aca="1" ref="B414" ca="1">IF(AND(MAX(IF(O413:O1383=O414,X413:X1383))=X414,Y414&lt;=B$1),P414,"-")</f>
        <v>1215011499002</v>
      </c>
      <c r="C414" s="4">
        <v>1</v>
      </c>
      <c r="D414" s="4">
        <v>2</v>
      </c>
      <c r="E414" s="4">
        <v>1</v>
      </c>
      <c r="F414" s="4">
        <v>5</v>
      </c>
      <c r="G414" s="4">
        <v>1</v>
      </c>
      <c r="H414" s="4">
        <v>1</v>
      </c>
      <c r="I414" s="4">
        <v>4</v>
      </c>
      <c r="J414" s="4">
        <v>99</v>
      </c>
      <c r="K414" s="4">
        <v>2</v>
      </c>
      <c r="L414" s="4" t="s">
        <v>6312</v>
      </c>
      <c r="M414" s="4" t="str">
        <f t="shared" si="26"/>
        <v>NIVEL-9</v>
      </c>
      <c r="N414" s="4" t="str">
        <f t="shared" si="27"/>
        <v>1215011499000</v>
      </c>
      <c r="O414" s="55" t="str">
        <f t="shared" si="24"/>
        <v>1215011499002</v>
      </c>
      <c r="P414" s="105">
        <v>1215011499002</v>
      </c>
      <c r="Q414" s="106" t="s">
        <v>6308</v>
      </c>
      <c r="R414" s="108" t="s">
        <v>758</v>
      </c>
      <c r="S414" s="101" t="s">
        <v>36</v>
      </c>
      <c r="T414" s="33">
        <v>1210042499002</v>
      </c>
      <c r="U414" s="33" t="s">
        <v>40</v>
      </c>
      <c r="V414" s="34" t="s">
        <v>759</v>
      </c>
      <c r="W414" s="58" t="s">
        <v>24</v>
      </c>
      <c r="X414" s="58">
        <v>44927</v>
      </c>
      <c r="Y414" s="58">
        <v>44927</v>
      </c>
      <c r="Z414" s="93" t="s">
        <v>25</v>
      </c>
    </row>
    <row r="415" spans="1:26" s="5" customFormat="1" ht="27" customHeight="1" x14ac:dyDescent="0.25">
      <c r="A415" s="99">
        <f t="shared" si="25"/>
        <v>1</v>
      </c>
      <c r="B415" s="97">
        <f t="array" aca="1" ref="B415" ca="1">IF(AND(MAX(IF(O414:O1384=O415,X414:X1384))=X415,Y415&lt;=B$1),P415,"-")</f>
        <v>1215012000000</v>
      </c>
      <c r="C415" s="4">
        <v>1</v>
      </c>
      <c r="D415" s="4">
        <v>2</v>
      </c>
      <c r="E415" s="4">
        <v>1</v>
      </c>
      <c r="F415" s="4">
        <v>5</v>
      </c>
      <c r="G415" s="4">
        <v>1</v>
      </c>
      <c r="H415" s="4">
        <v>2</v>
      </c>
      <c r="I415" s="4">
        <v>0</v>
      </c>
      <c r="J415" s="4">
        <v>0</v>
      </c>
      <c r="K415" s="4">
        <v>0</v>
      </c>
      <c r="L415" s="4" t="s">
        <v>6310</v>
      </c>
      <c r="M415" s="4" t="str">
        <f t="shared" si="26"/>
        <v>NIVEL-6</v>
      </c>
      <c r="N415" s="4" t="str">
        <f t="shared" si="27"/>
        <v>1215010000000</v>
      </c>
      <c r="O415" s="55" t="str">
        <f t="shared" si="24"/>
        <v>1215012000000</v>
      </c>
      <c r="P415" s="105">
        <v>1215012000000</v>
      </c>
      <c r="Q415" s="106" t="s">
        <v>6309</v>
      </c>
      <c r="R415" s="108" t="s">
        <v>760</v>
      </c>
      <c r="S415" s="101" t="s">
        <v>36</v>
      </c>
      <c r="T415" s="33">
        <v>1210043000000</v>
      </c>
      <c r="U415" s="33" t="s">
        <v>21</v>
      </c>
      <c r="V415" s="34" t="s">
        <v>761</v>
      </c>
      <c r="W415" s="58" t="s">
        <v>24</v>
      </c>
      <c r="X415" s="58">
        <v>44927</v>
      </c>
      <c r="Y415" s="58">
        <v>44927</v>
      </c>
      <c r="Z415" s="93" t="s">
        <v>25</v>
      </c>
    </row>
    <row r="416" spans="1:26" s="5" customFormat="1" ht="27" customHeight="1" x14ac:dyDescent="0.25">
      <c r="A416" s="99">
        <f t="shared" si="25"/>
        <v>1</v>
      </c>
      <c r="B416" s="97">
        <f t="array" aca="1" ref="B416" ca="1">IF(AND(MAX(IF(O415:O1385=O416,X415:X1385))=X416,Y416&lt;=B$1),P416,"-")</f>
        <v>1215012100000</v>
      </c>
      <c r="C416" s="4">
        <v>1</v>
      </c>
      <c r="D416" s="4">
        <v>2</v>
      </c>
      <c r="E416" s="4">
        <v>1</v>
      </c>
      <c r="F416" s="4">
        <v>5</v>
      </c>
      <c r="G416" s="4">
        <v>1</v>
      </c>
      <c r="H416" s="4">
        <v>2</v>
      </c>
      <c r="I416" s="4">
        <v>1</v>
      </c>
      <c r="J416" s="4">
        <v>0</v>
      </c>
      <c r="K416" s="4">
        <v>0</v>
      </c>
      <c r="L416" s="4" t="s">
        <v>6310</v>
      </c>
      <c r="M416" s="4" t="str">
        <f t="shared" si="26"/>
        <v>NIVEL-7</v>
      </c>
      <c r="N416" s="4" t="str">
        <f t="shared" si="27"/>
        <v>1215012000000</v>
      </c>
      <c r="O416" s="55" t="str">
        <f t="shared" si="24"/>
        <v>1215012100000</v>
      </c>
      <c r="P416" s="105">
        <v>1215012100000</v>
      </c>
      <c r="Q416" s="106" t="s">
        <v>6309</v>
      </c>
      <c r="R416" s="108" t="s">
        <v>762</v>
      </c>
      <c r="S416" s="101" t="s">
        <v>36</v>
      </c>
      <c r="T416" s="33">
        <v>1210043100000</v>
      </c>
      <c r="U416" s="33" t="s">
        <v>21</v>
      </c>
      <c r="V416" s="34" t="s">
        <v>763</v>
      </c>
      <c r="W416" s="58" t="s">
        <v>24</v>
      </c>
      <c r="X416" s="58">
        <v>44927</v>
      </c>
      <c r="Y416" s="58">
        <v>44927</v>
      </c>
      <c r="Z416" s="93" t="s">
        <v>25</v>
      </c>
    </row>
    <row r="417" spans="1:26" s="5" customFormat="1" ht="27" customHeight="1" x14ac:dyDescent="0.25">
      <c r="A417" s="99">
        <f t="shared" si="25"/>
        <v>1</v>
      </c>
      <c r="B417" s="97">
        <f t="array" aca="1" ref="B417" ca="1">IF(AND(MAX(IF(O416:O1386=O417,X416:X1386))=X417,Y417&lt;=B$1),P417,"-")</f>
        <v>1215012101000</v>
      </c>
      <c r="C417" s="4">
        <v>1</v>
      </c>
      <c r="D417" s="4">
        <v>2</v>
      </c>
      <c r="E417" s="4">
        <v>1</v>
      </c>
      <c r="F417" s="4">
        <v>5</v>
      </c>
      <c r="G417" s="4">
        <v>1</v>
      </c>
      <c r="H417" s="4">
        <v>2</v>
      </c>
      <c r="I417" s="4">
        <v>1</v>
      </c>
      <c r="J417" s="4">
        <v>1</v>
      </c>
      <c r="K417" s="4">
        <v>0</v>
      </c>
      <c r="L417" s="4" t="s">
        <v>6312</v>
      </c>
      <c r="M417" s="4" t="str">
        <f t="shared" si="26"/>
        <v>NIVEL-8</v>
      </c>
      <c r="N417" s="4" t="str">
        <f t="shared" si="27"/>
        <v>1215012100000</v>
      </c>
      <c r="O417" s="55" t="str">
        <f t="shared" si="24"/>
        <v>1215012101000</v>
      </c>
      <c r="P417" s="105">
        <v>1215012101000</v>
      </c>
      <c r="Q417" s="106" t="s">
        <v>6308</v>
      </c>
      <c r="R417" s="108" t="s">
        <v>764</v>
      </c>
      <c r="S417" s="101" t="s">
        <v>36</v>
      </c>
      <c r="T417" s="33">
        <v>1210043101000</v>
      </c>
      <c r="U417" s="33" t="s">
        <v>40</v>
      </c>
      <c r="V417" s="34" t="s">
        <v>765</v>
      </c>
      <c r="W417" s="58" t="s">
        <v>24</v>
      </c>
      <c r="X417" s="58">
        <v>44927</v>
      </c>
      <c r="Y417" s="58">
        <v>44927</v>
      </c>
      <c r="Z417" s="93" t="s">
        <v>25</v>
      </c>
    </row>
    <row r="418" spans="1:26" s="5" customFormat="1" ht="27" customHeight="1" x14ac:dyDescent="0.25">
      <c r="A418" s="99">
        <f t="shared" si="25"/>
        <v>1</v>
      </c>
      <c r="B418" s="97">
        <f t="array" aca="1" ref="B418" ca="1">IF(AND(MAX(IF(O417:O1387=O418,X417:X1387))=X418,Y418&lt;=B$1),P418,"-")</f>
        <v>1215012102000</v>
      </c>
      <c r="C418" s="4">
        <v>1</v>
      </c>
      <c r="D418" s="4">
        <v>2</v>
      </c>
      <c r="E418" s="4">
        <v>1</v>
      </c>
      <c r="F418" s="4">
        <v>5</v>
      </c>
      <c r="G418" s="4">
        <v>1</v>
      </c>
      <c r="H418" s="4">
        <v>2</v>
      </c>
      <c r="I418" s="4">
        <v>1</v>
      </c>
      <c r="J418" s="4">
        <v>2</v>
      </c>
      <c r="K418" s="4">
        <v>0</v>
      </c>
      <c r="L418" s="4" t="s">
        <v>6312</v>
      </c>
      <c r="M418" s="4" t="str">
        <f t="shared" si="26"/>
        <v>NIVEL-8</v>
      </c>
      <c r="N418" s="4" t="str">
        <f t="shared" si="27"/>
        <v>1215012100000</v>
      </c>
      <c r="O418" s="55" t="str">
        <f t="shared" si="24"/>
        <v>1215012102000</v>
      </c>
      <c r="P418" s="105">
        <v>1215012102000</v>
      </c>
      <c r="Q418" s="106" t="s">
        <v>6308</v>
      </c>
      <c r="R418" s="108" t="s">
        <v>766</v>
      </c>
      <c r="S418" s="101" t="s">
        <v>36</v>
      </c>
      <c r="T418" s="33">
        <v>1210043102000</v>
      </c>
      <c r="U418" s="33" t="s">
        <v>40</v>
      </c>
      <c r="V418" s="34" t="s">
        <v>767</v>
      </c>
      <c r="W418" s="58" t="s">
        <v>24</v>
      </c>
      <c r="X418" s="58">
        <v>44927</v>
      </c>
      <c r="Y418" s="58">
        <v>44927</v>
      </c>
      <c r="Z418" s="93" t="s">
        <v>25</v>
      </c>
    </row>
    <row r="419" spans="1:26" s="5" customFormat="1" ht="27" customHeight="1" x14ac:dyDescent="0.25">
      <c r="A419" s="99">
        <f t="shared" si="25"/>
        <v>1</v>
      </c>
      <c r="B419" s="97">
        <f t="array" aca="1" ref="B419" ca="1">IF(AND(MAX(IF(O418:O1388=O419,X418:X1388))=X419,Y419&lt;=B$1),P419,"-")</f>
        <v>1215012103000</v>
      </c>
      <c r="C419" s="4">
        <v>1</v>
      </c>
      <c r="D419" s="4">
        <v>2</v>
      </c>
      <c r="E419" s="4">
        <v>1</v>
      </c>
      <c r="F419" s="4">
        <v>5</v>
      </c>
      <c r="G419" s="4">
        <v>1</v>
      </c>
      <c r="H419" s="4">
        <v>2</v>
      </c>
      <c r="I419" s="4">
        <v>1</v>
      </c>
      <c r="J419" s="4">
        <v>3</v>
      </c>
      <c r="K419" s="4">
        <v>0</v>
      </c>
      <c r="L419" s="4" t="s">
        <v>6312</v>
      </c>
      <c r="M419" s="4" t="str">
        <f t="shared" si="26"/>
        <v>NIVEL-8</v>
      </c>
      <c r="N419" s="4" t="str">
        <f t="shared" si="27"/>
        <v>1215012100000</v>
      </c>
      <c r="O419" s="55" t="str">
        <f t="shared" si="24"/>
        <v>1215012103000</v>
      </c>
      <c r="P419" s="105">
        <v>1215012103000</v>
      </c>
      <c r="Q419" s="106" t="s">
        <v>6308</v>
      </c>
      <c r="R419" s="108" t="s">
        <v>768</v>
      </c>
      <c r="S419" s="101" t="s">
        <v>36</v>
      </c>
      <c r="T419" s="33">
        <v>1210043103000</v>
      </c>
      <c r="U419" s="33" t="s">
        <v>40</v>
      </c>
      <c r="V419" s="34" t="s">
        <v>769</v>
      </c>
      <c r="W419" s="58" t="s">
        <v>24</v>
      </c>
      <c r="X419" s="58">
        <v>44927</v>
      </c>
      <c r="Y419" s="58">
        <v>44927</v>
      </c>
      <c r="Z419" s="93" t="s">
        <v>25</v>
      </c>
    </row>
    <row r="420" spans="1:26" s="5" customFormat="1" ht="27" customHeight="1" x14ac:dyDescent="0.25">
      <c r="A420" s="99">
        <f t="shared" si="25"/>
        <v>1</v>
      </c>
      <c r="B420" s="97">
        <f t="array" aca="1" ref="B420" ca="1">IF(AND(MAX(IF(O419:O1389=O420,X419:X1389))=X420,Y420&lt;=B$1),P420,"-")</f>
        <v>1215012104000</v>
      </c>
      <c r="C420" s="4">
        <v>1</v>
      </c>
      <c r="D420" s="4">
        <v>2</v>
      </c>
      <c r="E420" s="4">
        <v>1</v>
      </c>
      <c r="F420" s="4">
        <v>5</v>
      </c>
      <c r="G420" s="4">
        <v>1</v>
      </c>
      <c r="H420" s="4">
        <v>2</v>
      </c>
      <c r="I420" s="4">
        <v>1</v>
      </c>
      <c r="J420" s="4">
        <v>4</v>
      </c>
      <c r="K420" s="4">
        <v>0</v>
      </c>
      <c r="L420" s="4" t="s">
        <v>6312</v>
      </c>
      <c r="M420" s="4" t="str">
        <f t="shared" si="26"/>
        <v>NIVEL-8</v>
      </c>
      <c r="N420" s="4" t="str">
        <f t="shared" si="27"/>
        <v>1215012100000</v>
      </c>
      <c r="O420" s="55" t="str">
        <f t="shared" si="24"/>
        <v>1215012104000</v>
      </c>
      <c r="P420" s="105">
        <v>1215012104000</v>
      </c>
      <c r="Q420" s="106" t="s">
        <v>6308</v>
      </c>
      <c r="R420" s="108" t="s">
        <v>770</v>
      </c>
      <c r="S420" s="101" t="s">
        <v>36</v>
      </c>
      <c r="T420" s="33">
        <v>1210043104000</v>
      </c>
      <c r="U420" s="33" t="s">
        <v>40</v>
      </c>
      <c r="V420" s="34" t="s">
        <v>771</v>
      </c>
      <c r="W420" s="58" t="s">
        <v>24</v>
      </c>
      <c r="X420" s="58">
        <v>44927</v>
      </c>
      <c r="Y420" s="58">
        <v>44927</v>
      </c>
      <c r="Z420" s="93" t="s">
        <v>25</v>
      </c>
    </row>
    <row r="421" spans="1:26" s="5" customFormat="1" ht="27" customHeight="1" x14ac:dyDescent="0.25">
      <c r="A421" s="99">
        <f t="shared" si="25"/>
        <v>1</v>
      </c>
      <c r="B421" s="97">
        <f t="array" aca="1" ref="B421" ca="1">IF(AND(MAX(IF(O420:O1390=O421,X420:X1390))=X421,Y421&lt;=B$1),P421,"-")</f>
        <v>1215012105000</v>
      </c>
      <c r="C421" s="4">
        <v>1</v>
      </c>
      <c r="D421" s="4">
        <v>2</v>
      </c>
      <c r="E421" s="4">
        <v>1</v>
      </c>
      <c r="F421" s="4">
        <v>5</v>
      </c>
      <c r="G421" s="4">
        <v>1</v>
      </c>
      <c r="H421" s="4">
        <v>2</v>
      </c>
      <c r="I421" s="4">
        <v>1</v>
      </c>
      <c r="J421" s="4">
        <v>5</v>
      </c>
      <c r="K421" s="4">
        <v>0</v>
      </c>
      <c r="L421" s="4" t="s">
        <v>6312</v>
      </c>
      <c r="M421" s="4" t="str">
        <f t="shared" si="26"/>
        <v>NIVEL-8</v>
      </c>
      <c r="N421" s="4" t="str">
        <f t="shared" si="27"/>
        <v>1215012100000</v>
      </c>
      <c r="O421" s="55" t="str">
        <f t="shared" si="24"/>
        <v>1215012105000</v>
      </c>
      <c r="P421" s="105">
        <v>1215012105000</v>
      </c>
      <c r="Q421" s="106" t="s">
        <v>6308</v>
      </c>
      <c r="R421" s="108" t="s">
        <v>772</v>
      </c>
      <c r="S421" s="101" t="s">
        <v>36</v>
      </c>
      <c r="T421" s="33">
        <v>1210043105000</v>
      </c>
      <c r="U421" s="33" t="s">
        <v>40</v>
      </c>
      <c r="V421" s="34" t="s">
        <v>773</v>
      </c>
      <c r="W421" s="58" t="s">
        <v>24</v>
      </c>
      <c r="X421" s="58">
        <v>44927</v>
      </c>
      <c r="Y421" s="58">
        <v>44927</v>
      </c>
      <c r="Z421" s="93" t="s">
        <v>25</v>
      </c>
    </row>
    <row r="422" spans="1:26" s="5" customFormat="1" ht="27" customHeight="1" x14ac:dyDescent="0.25">
      <c r="A422" s="99">
        <f t="shared" si="25"/>
        <v>1</v>
      </c>
      <c r="B422" s="97">
        <f t="array" aca="1" ref="B422" ca="1">IF(AND(MAX(IF(O421:O1391=O422,X421:X1391))=X422,Y422&lt;=B$1),P422,"-")</f>
        <v>1215012106000</v>
      </c>
      <c r="C422" s="4">
        <v>1</v>
      </c>
      <c r="D422" s="4">
        <v>2</v>
      </c>
      <c r="E422" s="4">
        <v>1</v>
      </c>
      <c r="F422" s="4">
        <v>5</v>
      </c>
      <c r="G422" s="4">
        <v>1</v>
      </c>
      <c r="H422" s="4">
        <v>2</v>
      </c>
      <c r="I422" s="4">
        <v>1</v>
      </c>
      <c r="J422" s="4">
        <v>6</v>
      </c>
      <c r="K422" s="4">
        <v>0</v>
      </c>
      <c r="L422" s="4" t="s">
        <v>6312</v>
      </c>
      <c r="M422" s="4" t="str">
        <f t="shared" si="26"/>
        <v>NIVEL-8</v>
      </c>
      <c r="N422" s="4" t="str">
        <f t="shared" si="27"/>
        <v>1215012100000</v>
      </c>
      <c r="O422" s="55" t="str">
        <f t="shared" si="24"/>
        <v>1215012106000</v>
      </c>
      <c r="P422" s="105">
        <v>1215012106000</v>
      </c>
      <c r="Q422" s="106" t="s">
        <v>6308</v>
      </c>
      <c r="R422" s="108" t="s">
        <v>774</v>
      </c>
      <c r="S422" s="101" t="s">
        <v>36</v>
      </c>
      <c r="T422" s="33">
        <v>1210043106000</v>
      </c>
      <c r="U422" s="33" t="s">
        <v>40</v>
      </c>
      <c r="V422" s="34" t="s">
        <v>775</v>
      </c>
      <c r="W422" s="58" t="s">
        <v>24</v>
      </c>
      <c r="X422" s="58">
        <v>44927</v>
      </c>
      <c r="Y422" s="58">
        <v>44927</v>
      </c>
      <c r="Z422" s="93" t="s">
        <v>25</v>
      </c>
    </row>
    <row r="423" spans="1:26" s="5" customFormat="1" ht="27" customHeight="1" x14ac:dyDescent="0.25">
      <c r="A423" s="99">
        <f t="shared" si="25"/>
        <v>1</v>
      </c>
      <c r="B423" s="97">
        <f t="array" aca="1" ref="B423" ca="1">IF(AND(MAX(IF(O422:O1392=O423,X422:X1392))=X423,Y423&lt;=B$1),P423,"-")</f>
        <v>1215012107000</v>
      </c>
      <c r="C423" s="4">
        <v>1</v>
      </c>
      <c r="D423" s="4">
        <v>2</v>
      </c>
      <c r="E423" s="4">
        <v>1</v>
      </c>
      <c r="F423" s="4">
        <v>5</v>
      </c>
      <c r="G423" s="4">
        <v>1</v>
      </c>
      <c r="H423" s="4">
        <v>2</v>
      </c>
      <c r="I423" s="4">
        <v>1</v>
      </c>
      <c r="J423" s="4">
        <v>7</v>
      </c>
      <c r="K423" s="4">
        <v>0</v>
      </c>
      <c r="L423" s="4" t="s">
        <v>6312</v>
      </c>
      <c r="M423" s="4" t="str">
        <f t="shared" si="26"/>
        <v>NIVEL-8</v>
      </c>
      <c r="N423" s="4" t="str">
        <f t="shared" si="27"/>
        <v>1215012100000</v>
      </c>
      <c r="O423" s="55" t="str">
        <f t="shared" si="24"/>
        <v>1215012107000</v>
      </c>
      <c r="P423" s="105">
        <v>1215012107000</v>
      </c>
      <c r="Q423" s="106" t="s">
        <v>6308</v>
      </c>
      <c r="R423" s="108" t="s">
        <v>776</v>
      </c>
      <c r="S423" s="101" t="s">
        <v>36</v>
      </c>
      <c r="T423" s="33">
        <v>1210043107000</v>
      </c>
      <c r="U423" s="33" t="s">
        <v>40</v>
      </c>
      <c r="V423" s="34" t="s">
        <v>777</v>
      </c>
      <c r="W423" s="58" t="s">
        <v>24</v>
      </c>
      <c r="X423" s="58">
        <v>44927</v>
      </c>
      <c r="Y423" s="58">
        <v>44927</v>
      </c>
      <c r="Z423" s="93" t="s">
        <v>25</v>
      </c>
    </row>
    <row r="424" spans="1:26" s="5" customFormat="1" ht="27" customHeight="1" x14ac:dyDescent="0.25">
      <c r="A424" s="99">
        <f t="shared" si="25"/>
        <v>1</v>
      </c>
      <c r="B424" s="97">
        <f t="array" aca="1" ref="B424" ca="1">IF(AND(MAX(IF(O423:O1393=O424,X423:X1393))=X424,Y424&lt;=B$1),P424,"-")</f>
        <v>1215012199000</v>
      </c>
      <c r="C424" s="4">
        <v>1</v>
      </c>
      <c r="D424" s="4">
        <v>2</v>
      </c>
      <c r="E424" s="4">
        <v>1</v>
      </c>
      <c r="F424" s="4">
        <v>5</v>
      </c>
      <c r="G424" s="4">
        <v>1</v>
      </c>
      <c r="H424" s="4">
        <v>2</v>
      </c>
      <c r="I424" s="4">
        <v>1</v>
      </c>
      <c r="J424" s="4">
        <v>99</v>
      </c>
      <c r="K424" s="4">
        <v>0</v>
      </c>
      <c r="L424" s="4" t="s">
        <v>6312</v>
      </c>
      <c r="M424" s="4" t="str">
        <f t="shared" si="26"/>
        <v>NIVEL-8</v>
      </c>
      <c r="N424" s="4" t="str">
        <f t="shared" si="27"/>
        <v>1215012100000</v>
      </c>
      <c r="O424" s="55" t="str">
        <f t="shared" si="24"/>
        <v>1215012199000</v>
      </c>
      <c r="P424" s="105">
        <v>1215012199000</v>
      </c>
      <c r="Q424" s="106" t="s">
        <v>6309</v>
      </c>
      <c r="R424" s="108" t="s">
        <v>778</v>
      </c>
      <c r="S424" s="101" t="s">
        <v>36</v>
      </c>
      <c r="T424" s="33">
        <v>1210043199000</v>
      </c>
      <c r="U424" s="33" t="s">
        <v>21</v>
      </c>
      <c r="V424" s="34" t="s">
        <v>779</v>
      </c>
      <c r="W424" s="58" t="s">
        <v>24</v>
      </c>
      <c r="X424" s="58">
        <v>44927</v>
      </c>
      <c r="Y424" s="58">
        <v>44927</v>
      </c>
      <c r="Z424" s="93" t="s">
        <v>25</v>
      </c>
    </row>
    <row r="425" spans="1:26" s="5" customFormat="1" ht="27" customHeight="1" x14ac:dyDescent="0.25">
      <c r="A425" s="99">
        <f t="shared" si="25"/>
        <v>1</v>
      </c>
      <c r="B425" s="97">
        <f t="array" aca="1" ref="B425" ca="1">IF(AND(MAX(IF(O424:O1394=O425,X424:X1394))=X425,Y425&lt;=B$1),P425,"-")</f>
        <v>1215012200000</v>
      </c>
      <c r="C425" s="4">
        <v>1</v>
      </c>
      <c r="D425" s="4">
        <v>2</v>
      </c>
      <c r="E425" s="4">
        <v>1</v>
      </c>
      <c r="F425" s="4">
        <v>5</v>
      </c>
      <c r="G425" s="4">
        <v>1</v>
      </c>
      <c r="H425" s="4">
        <v>2</v>
      </c>
      <c r="I425" s="4">
        <v>2</v>
      </c>
      <c r="J425" s="4">
        <v>0</v>
      </c>
      <c r="K425" s="4">
        <v>0</v>
      </c>
      <c r="L425" s="4" t="s">
        <v>6310</v>
      </c>
      <c r="M425" s="4" t="str">
        <f t="shared" si="26"/>
        <v>NIVEL-7</v>
      </c>
      <c r="N425" s="4" t="str">
        <f t="shared" si="27"/>
        <v>1215012000000</v>
      </c>
      <c r="O425" s="55" t="str">
        <f t="shared" si="24"/>
        <v>1215012200000</v>
      </c>
      <c r="P425" s="105">
        <v>1215012200000</v>
      </c>
      <c r="Q425" s="106" t="s">
        <v>6309</v>
      </c>
      <c r="R425" s="108" t="s">
        <v>780</v>
      </c>
      <c r="S425" s="101" t="s">
        <v>36</v>
      </c>
      <c r="T425" s="33">
        <v>1210043200000</v>
      </c>
      <c r="U425" s="33" t="s">
        <v>21</v>
      </c>
      <c r="V425" s="34" t="s">
        <v>781</v>
      </c>
      <c r="W425" s="58" t="s">
        <v>24</v>
      </c>
      <c r="X425" s="58">
        <v>44927</v>
      </c>
      <c r="Y425" s="58">
        <v>44927</v>
      </c>
      <c r="Z425" s="93" t="s">
        <v>25</v>
      </c>
    </row>
    <row r="426" spans="1:26" s="5" customFormat="1" ht="27" customHeight="1" x14ac:dyDescent="0.25">
      <c r="A426" s="99">
        <f t="shared" si="25"/>
        <v>1</v>
      </c>
      <c r="B426" s="97">
        <f t="array" aca="1" ref="B426" ca="1">IF(AND(MAX(IF(O425:O1395=O426,X425:X1395))=X426,Y426&lt;=B$1),P426,"-")</f>
        <v>1215012201000</v>
      </c>
      <c r="C426" s="4">
        <v>1</v>
      </c>
      <c r="D426" s="4">
        <v>2</v>
      </c>
      <c r="E426" s="4">
        <v>1</v>
      </c>
      <c r="F426" s="4">
        <v>5</v>
      </c>
      <c r="G426" s="4">
        <v>1</v>
      </c>
      <c r="H426" s="4">
        <v>2</v>
      </c>
      <c r="I426" s="4">
        <v>2</v>
      </c>
      <c r="J426" s="4">
        <v>1</v>
      </c>
      <c r="K426" s="4">
        <v>0</v>
      </c>
      <c r="L426" s="4" t="s">
        <v>6312</v>
      </c>
      <c r="M426" s="4" t="str">
        <f t="shared" si="26"/>
        <v>NIVEL-8</v>
      </c>
      <c r="N426" s="4" t="str">
        <f t="shared" si="27"/>
        <v>1215012200000</v>
      </c>
      <c r="O426" s="55" t="str">
        <f t="shared" si="24"/>
        <v>1215012201000</v>
      </c>
      <c r="P426" s="105">
        <v>1215012201000</v>
      </c>
      <c r="Q426" s="106" t="s">
        <v>6308</v>
      </c>
      <c r="R426" s="108" t="s">
        <v>782</v>
      </c>
      <c r="S426" s="101" t="s">
        <v>36</v>
      </c>
      <c r="T426" s="33">
        <v>1210043201000</v>
      </c>
      <c r="U426" s="33" t="s">
        <v>40</v>
      </c>
      <c r="V426" s="34" t="s">
        <v>783</v>
      </c>
      <c r="W426" s="58" t="s">
        <v>24</v>
      </c>
      <c r="X426" s="58">
        <v>44927</v>
      </c>
      <c r="Y426" s="58">
        <v>44927</v>
      </c>
      <c r="Z426" s="93" t="s">
        <v>25</v>
      </c>
    </row>
    <row r="427" spans="1:26" s="5" customFormat="1" ht="27" customHeight="1" x14ac:dyDescent="0.25">
      <c r="A427" s="99">
        <f t="shared" si="25"/>
        <v>1</v>
      </c>
      <c r="B427" s="97">
        <f t="array" aca="1" ref="B427" ca="1">IF(AND(MAX(IF(O426:O1396=O427,X426:X1396))=X427,Y427&lt;=B$1),P427,"-")</f>
        <v>1215012202000</v>
      </c>
      <c r="C427" s="4">
        <v>1</v>
      </c>
      <c r="D427" s="4">
        <v>2</v>
      </c>
      <c r="E427" s="4">
        <v>1</v>
      </c>
      <c r="F427" s="4">
        <v>5</v>
      </c>
      <c r="G427" s="4">
        <v>1</v>
      </c>
      <c r="H427" s="4">
        <v>2</v>
      </c>
      <c r="I427" s="4">
        <v>2</v>
      </c>
      <c r="J427" s="4">
        <v>2</v>
      </c>
      <c r="K427" s="4">
        <v>0</v>
      </c>
      <c r="L427" s="4" t="s">
        <v>6312</v>
      </c>
      <c r="M427" s="4" t="str">
        <f t="shared" si="26"/>
        <v>NIVEL-8</v>
      </c>
      <c r="N427" s="4" t="str">
        <f t="shared" si="27"/>
        <v>1215012200000</v>
      </c>
      <c r="O427" s="55" t="str">
        <f t="shared" si="24"/>
        <v>1215012202000</v>
      </c>
      <c r="P427" s="105">
        <v>1215012202000</v>
      </c>
      <c r="Q427" s="106" t="s">
        <v>6308</v>
      </c>
      <c r="R427" s="108" t="s">
        <v>784</v>
      </c>
      <c r="S427" s="101" t="s">
        <v>36</v>
      </c>
      <c r="T427" s="33">
        <v>1210043202000</v>
      </c>
      <c r="U427" s="33" t="s">
        <v>40</v>
      </c>
      <c r="V427" s="34" t="s">
        <v>785</v>
      </c>
      <c r="W427" s="58" t="s">
        <v>24</v>
      </c>
      <c r="X427" s="58">
        <v>44927</v>
      </c>
      <c r="Y427" s="58">
        <v>44927</v>
      </c>
      <c r="Z427" s="93" t="s">
        <v>25</v>
      </c>
    </row>
    <row r="428" spans="1:26" s="5" customFormat="1" ht="27" customHeight="1" x14ac:dyDescent="0.25">
      <c r="A428" s="99">
        <f t="shared" si="25"/>
        <v>1</v>
      </c>
      <c r="B428" s="97">
        <f t="array" aca="1" ref="B428" ca="1">IF(AND(MAX(IF(O427:O1397=O428,X427:X1397))=X428,Y428&lt;=B$1),P428,"-")</f>
        <v>1215012203000</v>
      </c>
      <c r="C428" s="4">
        <v>1</v>
      </c>
      <c r="D428" s="4">
        <v>2</v>
      </c>
      <c r="E428" s="4">
        <v>1</v>
      </c>
      <c r="F428" s="4">
        <v>5</v>
      </c>
      <c r="G428" s="4">
        <v>1</v>
      </c>
      <c r="H428" s="4">
        <v>2</v>
      </c>
      <c r="I428" s="4">
        <v>2</v>
      </c>
      <c r="J428" s="4">
        <v>3</v>
      </c>
      <c r="K428" s="4">
        <v>0</v>
      </c>
      <c r="L428" s="4" t="s">
        <v>6312</v>
      </c>
      <c r="M428" s="4" t="str">
        <f t="shared" si="26"/>
        <v>NIVEL-8</v>
      </c>
      <c r="N428" s="4" t="str">
        <f t="shared" si="27"/>
        <v>1215012200000</v>
      </c>
      <c r="O428" s="55" t="str">
        <f t="shared" si="24"/>
        <v>1215012203000</v>
      </c>
      <c r="P428" s="105">
        <v>1215012203000</v>
      </c>
      <c r="Q428" s="106" t="s">
        <v>6308</v>
      </c>
      <c r="R428" s="108" t="s">
        <v>786</v>
      </c>
      <c r="S428" s="101" t="s">
        <v>36</v>
      </c>
      <c r="T428" s="33">
        <v>1210043203000</v>
      </c>
      <c r="U428" s="33" t="s">
        <v>40</v>
      </c>
      <c r="V428" s="34" t="s">
        <v>787</v>
      </c>
      <c r="W428" s="58" t="s">
        <v>24</v>
      </c>
      <c r="X428" s="58">
        <v>44927</v>
      </c>
      <c r="Y428" s="58">
        <v>44927</v>
      </c>
      <c r="Z428" s="93" t="s">
        <v>25</v>
      </c>
    </row>
    <row r="429" spans="1:26" s="5" customFormat="1" ht="27" customHeight="1" x14ac:dyDescent="0.25">
      <c r="A429" s="99">
        <f t="shared" si="25"/>
        <v>1</v>
      </c>
      <c r="B429" s="97">
        <f t="array" aca="1" ref="B429" ca="1">IF(AND(MAX(IF(O428:O1398=O429,X428:X1398))=X429,Y429&lt;=B$1),P429,"-")</f>
        <v>1215012204000</v>
      </c>
      <c r="C429" s="4">
        <v>1</v>
      </c>
      <c r="D429" s="4">
        <v>2</v>
      </c>
      <c r="E429" s="4">
        <v>1</v>
      </c>
      <c r="F429" s="4">
        <v>5</v>
      </c>
      <c r="G429" s="4">
        <v>1</v>
      </c>
      <c r="H429" s="4">
        <v>2</v>
      </c>
      <c r="I429" s="4">
        <v>2</v>
      </c>
      <c r="J429" s="4">
        <v>4</v>
      </c>
      <c r="K429" s="4">
        <v>0</v>
      </c>
      <c r="L429" s="4" t="s">
        <v>6312</v>
      </c>
      <c r="M429" s="4" t="str">
        <f t="shared" si="26"/>
        <v>NIVEL-8</v>
      </c>
      <c r="N429" s="4" t="str">
        <f t="shared" si="27"/>
        <v>1215012200000</v>
      </c>
      <c r="O429" s="55" t="str">
        <f t="shared" si="24"/>
        <v>1215012204000</v>
      </c>
      <c r="P429" s="105">
        <v>1215012204000</v>
      </c>
      <c r="Q429" s="106" t="s">
        <v>6308</v>
      </c>
      <c r="R429" s="108" t="s">
        <v>788</v>
      </c>
      <c r="S429" s="101" t="s">
        <v>36</v>
      </c>
      <c r="T429" s="33">
        <v>1210043204000</v>
      </c>
      <c r="U429" s="33" t="s">
        <v>40</v>
      </c>
      <c r="V429" s="34" t="s">
        <v>789</v>
      </c>
      <c r="W429" s="58" t="s">
        <v>24</v>
      </c>
      <c r="X429" s="58">
        <v>44927</v>
      </c>
      <c r="Y429" s="58">
        <v>44927</v>
      </c>
      <c r="Z429" s="93" t="s">
        <v>25</v>
      </c>
    </row>
    <row r="430" spans="1:26" s="5" customFormat="1" ht="27" customHeight="1" x14ac:dyDescent="0.25">
      <c r="A430" s="99">
        <f t="shared" si="25"/>
        <v>1</v>
      </c>
      <c r="B430" s="97">
        <f t="array" aca="1" ref="B430" ca="1">IF(AND(MAX(IF(O429:O1399=O430,X429:X1399))=X430,Y430&lt;=B$1),P430,"-")</f>
        <v>1215012205000</v>
      </c>
      <c r="C430" s="4">
        <v>1</v>
      </c>
      <c r="D430" s="4">
        <v>2</v>
      </c>
      <c r="E430" s="4">
        <v>1</v>
      </c>
      <c r="F430" s="4">
        <v>5</v>
      </c>
      <c r="G430" s="4">
        <v>1</v>
      </c>
      <c r="H430" s="4">
        <v>2</v>
      </c>
      <c r="I430" s="4">
        <v>2</v>
      </c>
      <c r="J430" s="4">
        <v>5</v>
      </c>
      <c r="K430" s="4">
        <v>0</v>
      </c>
      <c r="L430" s="4" t="s">
        <v>6312</v>
      </c>
      <c r="M430" s="4" t="str">
        <f t="shared" si="26"/>
        <v>NIVEL-8</v>
      </c>
      <c r="N430" s="4" t="str">
        <f t="shared" si="27"/>
        <v>1215012200000</v>
      </c>
      <c r="O430" s="55" t="str">
        <f t="shared" si="24"/>
        <v>1215012205000</v>
      </c>
      <c r="P430" s="105">
        <v>1215012205000</v>
      </c>
      <c r="Q430" s="106" t="s">
        <v>6308</v>
      </c>
      <c r="R430" s="108" t="s">
        <v>790</v>
      </c>
      <c r="S430" s="101" t="s">
        <v>36</v>
      </c>
      <c r="T430" s="33">
        <v>1210043205000</v>
      </c>
      <c r="U430" s="33" t="s">
        <v>40</v>
      </c>
      <c r="V430" s="34" t="s">
        <v>791</v>
      </c>
      <c r="W430" s="58" t="s">
        <v>24</v>
      </c>
      <c r="X430" s="58">
        <v>44927</v>
      </c>
      <c r="Y430" s="58">
        <v>44927</v>
      </c>
      <c r="Z430" s="93" t="s">
        <v>25</v>
      </c>
    </row>
    <row r="431" spans="1:26" s="5" customFormat="1" ht="27" customHeight="1" x14ac:dyDescent="0.25">
      <c r="A431" s="99">
        <f t="shared" si="25"/>
        <v>1</v>
      </c>
      <c r="B431" s="97">
        <f t="array" aca="1" ref="B431" ca="1">IF(AND(MAX(IF(O430:O1400=O431,X430:X1400))=X431,Y431&lt;=B$1),P431,"-")</f>
        <v>1215012206000</v>
      </c>
      <c r="C431" s="4">
        <v>1</v>
      </c>
      <c r="D431" s="4">
        <v>2</v>
      </c>
      <c r="E431" s="4">
        <v>1</v>
      </c>
      <c r="F431" s="4">
        <v>5</v>
      </c>
      <c r="G431" s="4">
        <v>1</v>
      </c>
      <c r="H431" s="4">
        <v>2</v>
      </c>
      <c r="I431" s="4">
        <v>2</v>
      </c>
      <c r="J431" s="4">
        <v>6</v>
      </c>
      <c r="K431" s="4">
        <v>0</v>
      </c>
      <c r="L431" s="4" t="s">
        <v>6312</v>
      </c>
      <c r="M431" s="4" t="str">
        <f t="shared" si="26"/>
        <v>NIVEL-8</v>
      </c>
      <c r="N431" s="4" t="str">
        <f t="shared" si="27"/>
        <v>1215012200000</v>
      </c>
      <c r="O431" s="55" t="str">
        <f t="shared" si="24"/>
        <v>1215012206000</v>
      </c>
      <c r="P431" s="105">
        <v>1215012206000</v>
      </c>
      <c r="Q431" s="106" t="s">
        <v>6308</v>
      </c>
      <c r="R431" s="108" t="s">
        <v>792</v>
      </c>
      <c r="S431" s="101" t="s">
        <v>36</v>
      </c>
      <c r="T431" s="33">
        <v>1210043206000</v>
      </c>
      <c r="U431" s="33" t="s">
        <v>40</v>
      </c>
      <c r="V431" s="34" t="s">
        <v>793</v>
      </c>
      <c r="W431" s="58" t="s">
        <v>24</v>
      </c>
      <c r="X431" s="58">
        <v>44927</v>
      </c>
      <c r="Y431" s="58">
        <v>44927</v>
      </c>
      <c r="Z431" s="93" t="s">
        <v>25</v>
      </c>
    </row>
    <row r="432" spans="1:26" s="5" customFormat="1" ht="27" customHeight="1" x14ac:dyDescent="0.25">
      <c r="A432" s="99">
        <f t="shared" si="25"/>
        <v>1</v>
      </c>
      <c r="B432" s="97">
        <f t="array" aca="1" ref="B432" ca="1">IF(AND(MAX(IF(O431:O1401=O432,X431:X1401))=X432,Y432&lt;=B$1),P432,"-")</f>
        <v>1215012207000</v>
      </c>
      <c r="C432" s="4">
        <v>1</v>
      </c>
      <c r="D432" s="4">
        <v>2</v>
      </c>
      <c r="E432" s="4">
        <v>1</v>
      </c>
      <c r="F432" s="4">
        <v>5</v>
      </c>
      <c r="G432" s="4">
        <v>1</v>
      </c>
      <c r="H432" s="4">
        <v>2</v>
      </c>
      <c r="I432" s="4">
        <v>2</v>
      </c>
      <c r="J432" s="4">
        <v>7</v>
      </c>
      <c r="K432" s="4">
        <v>0</v>
      </c>
      <c r="L432" s="4" t="s">
        <v>6312</v>
      </c>
      <c r="M432" s="4" t="str">
        <f t="shared" si="26"/>
        <v>NIVEL-8</v>
      </c>
      <c r="N432" s="4" t="str">
        <f t="shared" si="27"/>
        <v>1215012200000</v>
      </c>
      <c r="O432" s="55" t="str">
        <f t="shared" si="24"/>
        <v>1215012207000</v>
      </c>
      <c r="P432" s="105">
        <v>1215012207000</v>
      </c>
      <c r="Q432" s="106" t="s">
        <v>6308</v>
      </c>
      <c r="R432" s="108" t="s">
        <v>794</v>
      </c>
      <c r="S432" s="101" t="s">
        <v>36</v>
      </c>
      <c r="T432" s="33">
        <v>1210043207000</v>
      </c>
      <c r="U432" s="33" t="s">
        <v>40</v>
      </c>
      <c r="V432" s="34" t="s">
        <v>795</v>
      </c>
      <c r="W432" s="58" t="s">
        <v>24</v>
      </c>
      <c r="X432" s="58">
        <v>44927</v>
      </c>
      <c r="Y432" s="58">
        <v>44927</v>
      </c>
      <c r="Z432" s="93" t="s">
        <v>25</v>
      </c>
    </row>
    <row r="433" spans="1:26" s="5" customFormat="1" ht="27" customHeight="1" x14ac:dyDescent="0.25">
      <c r="A433" s="99">
        <f t="shared" si="25"/>
        <v>1</v>
      </c>
      <c r="B433" s="97">
        <f t="array" aca="1" ref="B433" ca="1">IF(AND(MAX(IF(O432:O1402=O433,X432:X1402))=X433,Y433&lt;=B$1),P433,"-")</f>
        <v>1215012299000</v>
      </c>
      <c r="C433" s="4">
        <v>1</v>
      </c>
      <c r="D433" s="4">
        <v>2</v>
      </c>
      <c r="E433" s="4">
        <v>1</v>
      </c>
      <c r="F433" s="4">
        <v>5</v>
      </c>
      <c r="G433" s="4">
        <v>1</v>
      </c>
      <c r="H433" s="4">
        <v>2</v>
      </c>
      <c r="I433" s="4">
        <v>2</v>
      </c>
      <c r="J433" s="4">
        <v>99</v>
      </c>
      <c r="K433" s="4">
        <v>0</v>
      </c>
      <c r="L433" s="4" t="s">
        <v>6312</v>
      </c>
      <c r="M433" s="4" t="str">
        <f t="shared" si="26"/>
        <v>NIVEL-8</v>
      </c>
      <c r="N433" s="4" t="str">
        <f t="shared" si="27"/>
        <v>1215012200000</v>
      </c>
      <c r="O433" s="55" t="str">
        <f t="shared" si="24"/>
        <v>1215012299000</v>
      </c>
      <c r="P433" s="105">
        <v>1215012299000</v>
      </c>
      <c r="Q433" s="106" t="s">
        <v>6309</v>
      </c>
      <c r="R433" s="108" t="s">
        <v>796</v>
      </c>
      <c r="S433" s="101" t="s">
        <v>36</v>
      </c>
      <c r="T433" s="33">
        <v>1210043299000</v>
      </c>
      <c r="U433" s="33" t="s">
        <v>21</v>
      </c>
      <c r="V433" s="34" t="s">
        <v>797</v>
      </c>
      <c r="W433" s="58" t="s">
        <v>24</v>
      </c>
      <c r="X433" s="58">
        <v>44927</v>
      </c>
      <c r="Y433" s="58">
        <v>44927</v>
      </c>
      <c r="Z433" s="93" t="s">
        <v>25</v>
      </c>
    </row>
    <row r="434" spans="1:26" s="5" customFormat="1" ht="27" customHeight="1" x14ac:dyDescent="0.25">
      <c r="A434" s="99">
        <f t="shared" si="25"/>
        <v>1</v>
      </c>
      <c r="B434" s="97">
        <f t="array" aca="1" ref="B434" ca="1">IF(AND(MAX(IF(O433:O1403=O434,X433:X1403))=X434,Y434&lt;=B$1),P434,"-")</f>
        <v>1215012300000</v>
      </c>
      <c r="C434" s="4">
        <v>1</v>
      </c>
      <c r="D434" s="4">
        <v>2</v>
      </c>
      <c r="E434" s="4">
        <v>1</v>
      </c>
      <c r="F434" s="4">
        <v>5</v>
      </c>
      <c r="G434" s="4">
        <v>1</v>
      </c>
      <c r="H434" s="4">
        <v>2</v>
      </c>
      <c r="I434" s="4">
        <v>3</v>
      </c>
      <c r="J434" s="4">
        <v>0</v>
      </c>
      <c r="K434" s="4">
        <v>0</v>
      </c>
      <c r="L434" s="4" t="s">
        <v>6310</v>
      </c>
      <c r="M434" s="4" t="str">
        <f t="shared" si="26"/>
        <v>NIVEL-7</v>
      </c>
      <c r="N434" s="4" t="str">
        <f t="shared" si="27"/>
        <v>1215012000000</v>
      </c>
      <c r="O434" s="55" t="str">
        <f t="shared" si="24"/>
        <v>1215012300000</v>
      </c>
      <c r="P434" s="105">
        <v>1215012300000</v>
      </c>
      <c r="Q434" s="106" t="s">
        <v>6309</v>
      </c>
      <c r="R434" s="108" t="s">
        <v>798</v>
      </c>
      <c r="S434" s="101" t="s">
        <v>36</v>
      </c>
      <c r="T434" s="33">
        <v>1210043300000</v>
      </c>
      <c r="U434" s="33" t="s">
        <v>21</v>
      </c>
      <c r="V434" s="34" t="s">
        <v>799</v>
      </c>
      <c r="W434" s="58" t="s">
        <v>24</v>
      </c>
      <c r="X434" s="58">
        <v>44927</v>
      </c>
      <c r="Y434" s="58">
        <v>44927</v>
      </c>
      <c r="Z434" s="93" t="s">
        <v>25</v>
      </c>
    </row>
    <row r="435" spans="1:26" s="5" customFormat="1" ht="27" customHeight="1" x14ac:dyDescent="0.25">
      <c r="A435" s="99">
        <f t="shared" si="25"/>
        <v>1</v>
      </c>
      <c r="B435" s="97">
        <f t="array" aca="1" ref="B435" ca="1">IF(AND(MAX(IF(O434:O1404=O435,X434:X1404))=X435,Y435&lt;=B$1),P435,"-")</f>
        <v>1215012301000</v>
      </c>
      <c r="C435" s="4">
        <v>1</v>
      </c>
      <c r="D435" s="4">
        <v>2</v>
      </c>
      <c r="E435" s="4">
        <v>1</v>
      </c>
      <c r="F435" s="4">
        <v>5</v>
      </c>
      <c r="G435" s="4">
        <v>1</v>
      </c>
      <c r="H435" s="4">
        <v>2</v>
      </c>
      <c r="I435" s="4">
        <v>3</v>
      </c>
      <c r="J435" s="4">
        <v>1</v>
      </c>
      <c r="K435" s="4">
        <v>0</v>
      </c>
      <c r="L435" s="4" t="s">
        <v>6312</v>
      </c>
      <c r="M435" s="4" t="str">
        <f t="shared" si="26"/>
        <v>NIVEL-8</v>
      </c>
      <c r="N435" s="4" t="str">
        <f t="shared" si="27"/>
        <v>1215012300000</v>
      </c>
      <c r="O435" s="55" t="str">
        <f t="shared" si="24"/>
        <v>1215012301000</v>
      </c>
      <c r="P435" s="105">
        <v>1215012301000</v>
      </c>
      <c r="Q435" s="106" t="s">
        <v>6308</v>
      </c>
      <c r="R435" s="108" t="s">
        <v>800</v>
      </c>
      <c r="S435" s="101" t="s">
        <v>36</v>
      </c>
      <c r="T435" s="33">
        <v>1210043301000</v>
      </c>
      <c r="U435" s="33" t="s">
        <v>40</v>
      </c>
      <c r="V435" s="34" t="s">
        <v>801</v>
      </c>
      <c r="W435" s="58" t="s">
        <v>24</v>
      </c>
      <c r="X435" s="58">
        <v>44927</v>
      </c>
      <c r="Y435" s="58">
        <v>44927</v>
      </c>
      <c r="Z435" s="93" t="s">
        <v>25</v>
      </c>
    </row>
    <row r="436" spans="1:26" s="5" customFormat="1" ht="27" customHeight="1" x14ac:dyDescent="0.25">
      <c r="A436" s="99">
        <f t="shared" si="25"/>
        <v>1</v>
      </c>
      <c r="B436" s="97">
        <f t="array" aca="1" ref="B436" ca="1">IF(AND(MAX(IF(O435:O1405=O436,X435:X1405))=X436,Y436&lt;=B$1),P436,"-")</f>
        <v>1215012302000</v>
      </c>
      <c r="C436" s="4">
        <v>1</v>
      </c>
      <c r="D436" s="4">
        <v>2</v>
      </c>
      <c r="E436" s="4">
        <v>1</v>
      </c>
      <c r="F436" s="4">
        <v>5</v>
      </c>
      <c r="G436" s="4">
        <v>1</v>
      </c>
      <c r="H436" s="4">
        <v>2</v>
      </c>
      <c r="I436" s="4">
        <v>3</v>
      </c>
      <c r="J436" s="4">
        <v>2</v>
      </c>
      <c r="K436" s="4">
        <v>0</v>
      </c>
      <c r="L436" s="4" t="s">
        <v>6312</v>
      </c>
      <c r="M436" s="4" t="str">
        <f t="shared" si="26"/>
        <v>NIVEL-8</v>
      </c>
      <c r="N436" s="4" t="str">
        <f t="shared" si="27"/>
        <v>1215012300000</v>
      </c>
      <c r="O436" s="55" t="str">
        <f t="shared" si="24"/>
        <v>1215012302000</v>
      </c>
      <c r="P436" s="105">
        <v>1215012302000</v>
      </c>
      <c r="Q436" s="106" t="s">
        <v>6308</v>
      </c>
      <c r="R436" s="108" t="s">
        <v>802</v>
      </c>
      <c r="S436" s="101" t="s">
        <v>36</v>
      </c>
      <c r="T436" s="33">
        <v>1210043302000</v>
      </c>
      <c r="U436" s="33" t="s">
        <v>40</v>
      </c>
      <c r="V436" s="34" t="s">
        <v>803</v>
      </c>
      <c r="W436" s="58" t="s">
        <v>24</v>
      </c>
      <c r="X436" s="58">
        <v>44927</v>
      </c>
      <c r="Y436" s="58">
        <v>44927</v>
      </c>
      <c r="Z436" s="93" t="s">
        <v>25</v>
      </c>
    </row>
    <row r="437" spans="1:26" s="5" customFormat="1" ht="27" customHeight="1" x14ac:dyDescent="0.25">
      <c r="A437" s="99">
        <f t="shared" si="25"/>
        <v>1</v>
      </c>
      <c r="B437" s="97">
        <f t="array" aca="1" ref="B437" ca="1">IF(AND(MAX(IF(O436:O1406=O437,X436:X1406))=X437,Y437&lt;=B$1),P437,"-")</f>
        <v>1215012303000</v>
      </c>
      <c r="C437" s="4">
        <v>1</v>
      </c>
      <c r="D437" s="4">
        <v>2</v>
      </c>
      <c r="E437" s="4">
        <v>1</v>
      </c>
      <c r="F437" s="4">
        <v>5</v>
      </c>
      <c r="G437" s="4">
        <v>1</v>
      </c>
      <c r="H437" s="4">
        <v>2</v>
      </c>
      <c r="I437" s="4">
        <v>3</v>
      </c>
      <c r="J437" s="4">
        <v>3</v>
      </c>
      <c r="K437" s="4">
        <v>0</v>
      </c>
      <c r="L437" s="4" t="s">
        <v>6312</v>
      </c>
      <c r="M437" s="4" t="str">
        <f t="shared" si="26"/>
        <v>NIVEL-8</v>
      </c>
      <c r="N437" s="4" t="str">
        <f t="shared" si="27"/>
        <v>1215012300000</v>
      </c>
      <c r="O437" s="55" t="str">
        <f t="shared" si="24"/>
        <v>1215012303000</v>
      </c>
      <c r="P437" s="105">
        <v>1215012303000</v>
      </c>
      <c r="Q437" s="106" t="s">
        <v>6308</v>
      </c>
      <c r="R437" s="108" t="s">
        <v>804</v>
      </c>
      <c r="S437" s="101" t="s">
        <v>36</v>
      </c>
      <c r="T437" s="33">
        <v>1210043303000</v>
      </c>
      <c r="U437" s="33" t="s">
        <v>40</v>
      </c>
      <c r="V437" s="34" t="s">
        <v>805</v>
      </c>
      <c r="W437" s="58" t="s">
        <v>24</v>
      </c>
      <c r="X437" s="58">
        <v>44927</v>
      </c>
      <c r="Y437" s="58">
        <v>44927</v>
      </c>
      <c r="Z437" s="93" t="s">
        <v>25</v>
      </c>
    </row>
    <row r="438" spans="1:26" s="5" customFormat="1" ht="27" customHeight="1" x14ac:dyDescent="0.25">
      <c r="A438" s="99">
        <f t="shared" si="25"/>
        <v>1</v>
      </c>
      <c r="B438" s="97">
        <f t="array" aca="1" ref="B438" ca="1">IF(AND(MAX(IF(O437:O1407=O438,X437:X1407))=X438,Y438&lt;=B$1),P438,"-")</f>
        <v>1215012304000</v>
      </c>
      <c r="C438" s="4">
        <v>1</v>
      </c>
      <c r="D438" s="4">
        <v>2</v>
      </c>
      <c r="E438" s="4">
        <v>1</v>
      </c>
      <c r="F438" s="4">
        <v>5</v>
      </c>
      <c r="G438" s="4">
        <v>1</v>
      </c>
      <c r="H438" s="4">
        <v>2</v>
      </c>
      <c r="I438" s="4">
        <v>3</v>
      </c>
      <c r="J438" s="4">
        <v>4</v>
      </c>
      <c r="K438" s="4">
        <v>0</v>
      </c>
      <c r="L438" s="4" t="s">
        <v>6312</v>
      </c>
      <c r="M438" s="4" t="str">
        <f t="shared" si="26"/>
        <v>NIVEL-8</v>
      </c>
      <c r="N438" s="4" t="str">
        <f t="shared" si="27"/>
        <v>1215012300000</v>
      </c>
      <c r="O438" s="55" t="str">
        <f t="shared" si="24"/>
        <v>1215012304000</v>
      </c>
      <c r="P438" s="105">
        <v>1215012304000</v>
      </c>
      <c r="Q438" s="106" t="s">
        <v>6308</v>
      </c>
      <c r="R438" s="108" t="s">
        <v>806</v>
      </c>
      <c r="S438" s="101" t="s">
        <v>36</v>
      </c>
      <c r="T438" s="33">
        <v>1210043304000</v>
      </c>
      <c r="U438" s="33" t="s">
        <v>40</v>
      </c>
      <c r="V438" s="34" t="s">
        <v>807</v>
      </c>
      <c r="W438" s="58" t="s">
        <v>24</v>
      </c>
      <c r="X438" s="58">
        <v>44927</v>
      </c>
      <c r="Y438" s="58">
        <v>44927</v>
      </c>
      <c r="Z438" s="93" t="s">
        <v>25</v>
      </c>
    </row>
    <row r="439" spans="1:26" s="5" customFormat="1" ht="27" customHeight="1" x14ac:dyDescent="0.25">
      <c r="A439" s="99">
        <f t="shared" si="25"/>
        <v>1</v>
      </c>
      <c r="B439" s="97">
        <f t="array" aca="1" ref="B439" ca="1">IF(AND(MAX(IF(O438:O1408=O439,X438:X1408))=X439,Y439&lt;=B$1),P439,"-")</f>
        <v>1215012305000</v>
      </c>
      <c r="C439" s="4">
        <v>1</v>
      </c>
      <c r="D439" s="4">
        <v>2</v>
      </c>
      <c r="E439" s="4">
        <v>1</v>
      </c>
      <c r="F439" s="4">
        <v>5</v>
      </c>
      <c r="G439" s="4">
        <v>1</v>
      </c>
      <c r="H439" s="4">
        <v>2</v>
      </c>
      <c r="I439" s="4">
        <v>3</v>
      </c>
      <c r="J439" s="4">
        <v>5</v>
      </c>
      <c r="K439" s="4">
        <v>0</v>
      </c>
      <c r="L439" s="4" t="s">
        <v>6312</v>
      </c>
      <c r="M439" s="4" t="str">
        <f t="shared" si="26"/>
        <v>NIVEL-8</v>
      </c>
      <c r="N439" s="4" t="str">
        <f t="shared" si="27"/>
        <v>1215012300000</v>
      </c>
      <c r="O439" s="55" t="str">
        <f t="shared" si="24"/>
        <v>1215012305000</v>
      </c>
      <c r="P439" s="105">
        <v>1215012305000</v>
      </c>
      <c r="Q439" s="106" t="s">
        <v>6308</v>
      </c>
      <c r="R439" s="108" t="s">
        <v>808</v>
      </c>
      <c r="S439" s="101" t="s">
        <v>36</v>
      </c>
      <c r="T439" s="33">
        <v>1210043305000</v>
      </c>
      <c r="U439" s="33" t="s">
        <v>40</v>
      </c>
      <c r="V439" s="34" t="s">
        <v>809</v>
      </c>
      <c r="W439" s="58" t="s">
        <v>24</v>
      </c>
      <c r="X439" s="58">
        <v>44927</v>
      </c>
      <c r="Y439" s="58">
        <v>44927</v>
      </c>
      <c r="Z439" s="93" t="s">
        <v>25</v>
      </c>
    </row>
    <row r="440" spans="1:26" s="5" customFormat="1" ht="27" customHeight="1" x14ac:dyDescent="0.25">
      <c r="A440" s="99">
        <f t="shared" si="25"/>
        <v>1</v>
      </c>
      <c r="B440" s="97">
        <f t="array" aca="1" ref="B440" ca="1">IF(AND(MAX(IF(O439:O1409=O440,X439:X1409))=X440,Y440&lt;=B$1),P440,"-")</f>
        <v>1215012306000</v>
      </c>
      <c r="C440" s="4">
        <v>1</v>
      </c>
      <c r="D440" s="4">
        <v>2</v>
      </c>
      <c r="E440" s="4">
        <v>1</v>
      </c>
      <c r="F440" s="4">
        <v>5</v>
      </c>
      <c r="G440" s="4">
        <v>1</v>
      </c>
      <c r="H440" s="4">
        <v>2</v>
      </c>
      <c r="I440" s="4">
        <v>3</v>
      </c>
      <c r="J440" s="4">
        <v>6</v>
      </c>
      <c r="K440" s="4">
        <v>0</v>
      </c>
      <c r="L440" s="4" t="s">
        <v>6312</v>
      </c>
      <c r="M440" s="4" t="str">
        <f t="shared" si="26"/>
        <v>NIVEL-8</v>
      </c>
      <c r="N440" s="4" t="str">
        <f t="shared" si="27"/>
        <v>1215012300000</v>
      </c>
      <c r="O440" s="55" t="str">
        <f t="shared" si="24"/>
        <v>1215012306000</v>
      </c>
      <c r="P440" s="105">
        <v>1215012306000</v>
      </c>
      <c r="Q440" s="106" t="s">
        <v>6308</v>
      </c>
      <c r="R440" s="108" t="s">
        <v>810</v>
      </c>
      <c r="S440" s="101" t="s">
        <v>36</v>
      </c>
      <c r="T440" s="33">
        <v>1210043306000</v>
      </c>
      <c r="U440" s="33" t="s">
        <v>40</v>
      </c>
      <c r="V440" s="34" t="s">
        <v>811</v>
      </c>
      <c r="W440" s="58" t="s">
        <v>24</v>
      </c>
      <c r="X440" s="58">
        <v>44927</v>
      </c>
      <c r="Y440" s="58">
        <v>44927</v>
      </c>
      <c r="Z440" s="93" t="s">
        <v>25</v>
      </c>
    </row>
    <row r="441" spans="1:26" s="5" customFormat="1" ht="27" customHeight="1" x14ac:dyDescent="0.25">
      <c r="A441" s="99">
        <f t="shared" si="25"/>
        <v>1</v>
      </c>
      <c r="B441" s="97">
        <f t="array" aca="1" ref="B441" ca="1">IF(AND(MAX(IF(O440:O1410=O441,X440:X1410))=X441,Y441&lt;=B$1),P441,"-")</f>
        <v>1215012307000</v>
      </c>
      <c r="C441" s="4">
        <v>1</v>
      </c>
      <c r="D441" s="4">
        <v>2</v>
      </c>
      <c r="E441" s="4">
        <v>1</v>
      </c>
      <c r="F441" s="4">
        <v>5</v>
      </c>
      <c r="G441" s="4">
        <v>1</v>
      </c>
      <c r="H441" s="4">
        <v>2</v>
      </c>
      <c r="I441" s="4">
        <v>3</v>
      </c>
      <c r="J441" s="4">
        <v>7</v>
      </c>
      <c r="K441" s="4">
        <v>0</v>
      </c>
      <c r="L441" s="4" t="s">
        <v>6312</v>
      </c>
      <c r="M441" s="4" t="str">
        <f t="shared" si="26"/>
        <v>NIVEL-8</v>
      </c>
      <c r="N441" s="4" t="str">
        <f t="shared" si="27"/>
        <v>1215012300000</v>
      </c>
      <c r="O441" s="55" t="str">
        <f t="shared" ref="O441:O504" si="28">CONCATENATE(P441)</f>
        <v>1215012307000</v>
      </c>
      <c r="P441" s="105">
        <v>1215012307000</v>
      </c>
      <c r="Q441" s="106" t="s">
        <v>6308</v>
      </c>
      <c r="R441" s="108" t="s">
        <v>812</v>
      </c>
      <c r="S441" s="101" t="s">
        <v>36</v>
      </c>
      <c r="T441" s="33">
        <v>1210043307000</v>
      </c>
      <c r="U441" s="33" t="s">
        <v>40</v>
      </c>
      <c r="V441" s="34" t="s">
        <v>813</v>
      </c>
      <c r="W441" s="58" t="s">
        <v>24</v>
      </c>
      <c r="X441" s="58">
        <v>44927</v>
      </c>
      <c r="Y441" s="58">
        <v>44927</v>
      </c>
      <c r="Z441" s="93" t="s">
        <v>25</v>
      </c>
    </row>
    <row r="442" spans="1:26" s="5" customFormat="1" ht="27" customHeight="1" x14ac:dyDescent="0.25">
      <c r="A442" s="99">
        <f t="shared" si="25"/>
        <v>1</v>
      </c>
      <c r="B442" s="97">
        <f t="array" aca="1" ref="B442" ca="1">IF(AND(MAX(IF(O441:O1411=O442,X441:X1411))=X442,Y442&lt;=B$1),P442,"-")</f>
        <v>1215012399000</v>
      </c>
      <c r="C442" s="4">
        <v>1</v>
      </c>
      <c r="D442" s="4">
        <v>2</v>
      </c>
      <c r="E442" s="4">
        <v>1</v>
      </c>
      <c r="F442" s="4">
        <v>5</v>
      </c>
      <c r="G442" s="4">
        <v>1</v>
      </c>
      <c r="H442" s="4">
        <v>2</v>
      </c>
      <c r="I442" s="4">
        <v>3</v>
      </c>
      <c r="J442" s="4">
        <v>99</v>
      </c>
      <c r="K442" s="4">
        <v>0</v>
      </c>
      <c r="L442" s="4" t="s">
        <v>6312</v>
      </c>
      <c r="M442" s="4" t="str">
        <f t="shared" si="26"/>
        <v>NIVEL-8</v>
      </c>
      <c r="N442" s="4" t="str">
        <f t="shared" si="27"/>
        <v>1215012300000</v>
      </c>
      <c r="O442" s="55" t="str">
        <f t="shared" si="28"/>
        <v>1215012399000</v>
      </c>
      <c r="P442" s="105">
        <v>1215012399000</v>
      </c>
      <c r="Q442" s="106" t="s">
        <v>6309</v>
      </c>
      <c r="R442" s="108" t="s">
        <v>814</v>
      </c>
      <c r="S442" s="101" t="s">
        <v>36</v>
      </c>
      <c r="T442" s="33">
        <v>1210043399000</v>
      </c>
      <c r="U442" s="33" t="s">
        <v>21</v>
      </c>
      <c r="V442" s="34" t="s">
        <v>815</v>
      </c>
      <c r="W442" s="58" t="s">
        <v>24</v>
      </c>
      <c r="X442" s="58">
        <v>44927</v>
      </c>
      <c r="Y442" s="58">
        <v>44927</v>
      </c>
      <c r="Z442" s="93" t="s">
        <v>25</v>
      </c>
    </row>
    <row r="443" spans="1:26" s="5" customFormat="1" ht="27" customHeight="1" x14ac:dyDescent="0.25">
      <c r="A443" s="99">
        <f t="shared" si="25"/>
        <v>1</v>
      </c>
      <c r="B443" s="97">
        <f t="array" aca="1" ref="B443" ca="1">IF(AND(MAX(IF(O442:O1412=O443,X442:X1412))=X443,Y443&lt;=B$1),P443,"-")</f>
        <v>1215012400000</v>
      </c>
      <c r="C443" s="4">
        <v>1</v>
      </c>
      <c r="D443" s="4">
        <v>2</v>
      </c>
      <c r="E443" s="4">
        <v>1</v>
      </c>
      <c r="F443" s="4">
        <v>5</v>
      </c>
      <c r="G443" s="4">
        <v>1</v>
      </c>
      <c r="H443" s="4">
        <v>2</v>
      </c>
      <c r="I443" s="4">
        <v>4</v>
      </c>
      <c r="J443" s="4">
        <v>0</v>
      </c>
      <c r="K443" s="4">
        <v>0</v>
      </c>
      <c r="L443" s="4" t="s">
        <v>6310</v>
      </c>
      <c r="M443" s="4" t="str">
        <f t="shared" si="26"/>
        <v>NIVEL-7</v>
      </c>
      <c r="N443" s="4" t="str">
        <f t="shared" si="27"/>
        <v>1215012000000</v>
      </c>
      <c r="O443" s="55" t="str">
        <f t="shared" si="28"/>
        <v>1215012400000</v>
      </c>
      <c r="P443" s="105">
        <v>1215012400000</v>
      </c>
      <c r="Q443" s="106" t="s">
        <v>6309</v>
      </c>
      <c r="R443" s="108" t="s">
        <v>816</v>
      </c>
      <c r="S443" s="101" t="s">
        <v>36</v>
      </c>
      <c r="T443" s="33">
        <v>1210043400000</v>
      </c>
      <c r="U443" s="33" t="s">
        <v>21</v>
      </c>
      <c r="V443" s="34" t="s">
        <v>817</v>
      </c>
      <c r="W443" s="58" t="s">
        <v>24</v>
      </c>
      <c r="X443" s="58">
        <v>44927</v>
      </c>
      <c r="Y443" s="58">
        <v>44927</v>
      </c>
      <c r="Z443" s="93" t="s">
        <v>25</v>
      </c>
    </row>
    <row r="444" spans="1:26" s="5" customFormat="1" ht="27" customHeight="1" x14ac:dyDescent="0.25">
      <c r="A444" s="99">
        <f t="shared" si="25"/>
        <v>1</v>
      </c>
      <c r="B444" s="97">
        <f t="array" aca="1" ref="B444" ca="1">IF(AND(MAX(IF(O443:O1413=O444,X443:X1413))=X444,Y444&lt;=B$1),P444,"-")</f>
        <v>1215012401000</v>
      </c>
      <c r="C444" s="4">
        <v>1</v>
      </c>
      <c r="D444" s="4">
        <v>2</v>
      </c>
      <c r="E444" s="4">
        <v>1</v>
      </c>
      <c r="F444" s="4">
        <v>5</v>
      </c>
      <c r="G444" s="4">
        <v>1</v>
      </c>
      <c r="H444" s="4">
        <v>2</v>
      </c>
      <c r="I444" s="4">
        <v>4</v>
      </c>
      <c r="J444" s="4">
        <v>1</v>
      </c>
      <c r="K444" s="4">
        <v>0</v>
      </c>
      <c r="L444" s="4" t="s">
        <v>6312</v>
      </c>
      <c r="M444" s="4" t="str">
        <f t="shared" si="26"/>
        <v>NIVEL-8</v>
      </c>
      <c r="N444" s="4" t="str">
        <f t="shared" si="27"/>
        <v>1215012400000</v>
      </c>
      <c r="O444" s="55" t="str">
        <f t="shared" si="28"/>
        <v>1215012401000</v>
      </c>
      <c r="P444" s="105">
        <v>1215012401000</v>
      </c>
      <c r="Q444" s="106" t="s">
        <v>6308</v>
      </c>
      <c r="R444" s="108" t="s">
        <v>818</v>
      </c>
      <c r="S444" s="101" t="s">
        <v>36</v>
      </c>
      <c r="T444" s="33">
        <v>1210043401000</v>
      </c>
      <c r="U444" s="33" t="s">
        <v>40</v>
      </c>
      <c r="V444" s="34" t="s">
        <v>819</v>
      </c>
      <c r="W444" s="58" t="s">
        <v>24</v>
      </c>
      <c r="X444" s="58">
        <v>44927</v>
      </c>
      <c r="Y444" s="58">
        <v>44927</v>
      </c>
      <c r="Z444" s="93" t="s">
        <v>25</v>
      </c>
    </row>
    <row r="445" spans="1:26" s="5" customFormat="1" ht="27" customHeight="1" x14ac:dyDescent="0.25">
      <c r="A445" s="99">
        <f t="shared" si="25"/>
        <v>1</v>
      </c>
      <c r="B445" s="97">
        <f t="array" aca="1" ref="B445" ca="1">IF(AND(MAX(IF(O444:O1414=O445,X444:X1414))=X445,Y445&lt;=B$1),P445,"-")</f>
        <v>1215012402000</v>
      </c>
      <c r="C445" s="4">
        <v>1</v>
      </c>
      <c r="D445" s="4">
        <v>2</v>
      </c>
      <c r="E445" s="4">
        <v>1</v>
      </c>
      <c r="F445" s="4">
        <v>5</v>
      </c>
      <c r="G445" s="4">
        <v>1</v>
      </c>
      <c r="H445" s="4">
        <v>2</v>
      </c>
      <c r="I445" s="4">
        <v>4</v>
      </c>
      <c r="J445" s="4">
        <v>2</v>
      </c>
      <c r="K445" s="4">
        <v>0</v>
      </c>
      <c r="L445" s="4" t="s">
        <v>6312</v>
      </c>
      <c r="M445" s="4" t="str">
        <f t="shared" si="26"/>
        <v>NIVEL-8</v>
      </c>
      <c r="N445" s="4" t="str">
        <f t="shared" si="27"/>
        <v>1215012400000</v>
      </c>
      <c r="O445" s="55" t="str">
        <f t="shared" si="28"/>
        <v>1215012402000</v>
      </c>
      <c r="P445" s="105">
        <v>1215012402000</v>
      </c>
      <c r="Q445" s="106" t="s">
        <v>6308</v>
      </c>
      <c r="R445" s="108" t="s">
        <v>820</v>
      </c>
      <c r="S445" s="101" t="s">
        <v>36</v>
      </c>
      <c r="T445" s="33">
        <v>1210043402000</v>
      </c>
      <c r="U445" s="33" t="s">
        <v>40</v>
      </c>
      <c r="V445" s="34" t="s">
        <v>821</v>
      </c>
      <c r="W445" s="58" t="s">
        <v>24</v>
      </c>
      <c r="X445" s="58">
        <v>44927</v>
      </c>
      <c r="Y445" s="58">
        <v>44927</v>
      </c>
      <c r="Z445" s="93" t="s">
        <v>25</v>
      </c>
    </row>
    <row r="446" spans="1:26" s="5" customFormat="1" ht="27" customHeight="1" x14ac:dyDescent="0.25">
      <c r="A446" s="99">
        <f t="shared" si="25"/>
        <v>1</v>
      </c>
      <c r="B446" s="97">
        <f t="array" aca="1" ref="B446" ca="1">IF(AND(MAX(IF(O445:O1415=O446,X445:X1415))=X446,Y446&lt;=B$1),P446,"-")</f>
        <v>1215012403000</v>
      </c>
      <c r="C446" s="4">
        <v>1</v>
      </c>
      <c r="D446" s="4">
        <v>2</v>
      </c>
      <c r="E446" s="4">
        <v>1</v>
      </c>
      <c r="F446" s="4">
        <v>5</v>
      </c>
      <c r="G446" s="4">
        <v>1</v>
      </c>
      <c r="H446" s="4">
        <v>2</v>
      </c>
      <c r="I446" s="4">
        <v>4</v>
      </c>
      <c r="J446" s="4">
        <v>3</v>
      </c>
      <c r="K446" s="4">
        <v>0</v>
      </c>
      <c r="L446" s="4" t="s">
        <v>6312</v>
      </c>
      <c r="M446" s="4" t="str">
        <f t="shared" si="26"/>
        <v>NIVEL-8</v>
      </c>
      <c r="N446" s="4" t="str">
        <f t="shared" si="27"/>
        <v>1215012400000</v>
      </c>
      <c r="O446" s="55" t="str">
        <f t="shared" si="28"/>
        <v>1215012403000</v>
      </c>
      <c r="P446" s="105">
        <v>1215012403000</v>
      </c>
      <c r="Q446" s="106" t="s">
        <v>6308</v>
      </c>
      <c r="R446" s="108" t="s">
        <v>822</v>
      </c>
      <c r="S446" s="101" t="s">
        <v>36</v>
      </c>
      <c r="T446" s="33">
        <v>1210043403000</v>
      </c>
      <c r="U446" s="33" t="s">
        <v>40</v>
      </c>
      <c r="V446" s="34" t="s">
        <v>823</v>
      </c>
      <c r="W446" s="58" t="s">
        <v>24</v>
      </c>
      <c r="X446" s="58">
        <v>44927</v>
      </c>
      <c r="Y446" s="58">
        <v>44927</v>
      </c>
      <c r="Z446" s="93" t="s">
        <v>25</v>
      </c>
    </row>
    <row r="447" spans="1:26" s="5" customFormat="1" ht="27" customHeight="1" x14ac:dyDescent="0.25">
      <c r="A447" s="99">
        <f t="shared" si="25"/>
        <v>1</v>
      </c>
      <c r="B447" s="97">
        <f t="array" aca="1" ref="B447" ca="1">IF(AND(MAX(IF(O446:O1416=O447,X446:X1416))=X447,Y447&lt;=B$1),P447,"-")</f>
        <v>1215012404000</v>
      </c>
      <c r="C447" s="4">
        <v>1</v>
      </c>
      <c r="D447" s="4">
        <v>2</v>
      </c>
      <c r="E447" s="4">
        <v>1</v>
      </c>
      <c r="F447" s="4">
        <v>5</v>
      </c>
      <c r="G447" s="4">
        <v>1</v>
      </c>
      <c r="H447" s="4">
        <v>2</v>
      </c>
      <c r="I447" s="4">
        <v>4</v>
      </c>
      <c r="J447" s="4">
        <v>4</v>
      </c>
      <c r="K447" s="4">
        <v>0</v>
      </c>
      <c r="L447" s="4" t="s">
        <v>6312</v>
      </c>
      <c r="M447" s="4" t="str">
        <f t="shared" si="26"/>
        <v>NIVEL-8</v>
      </c>
      <c r="N447" s="4" t="str">
        <f t="shared" si="27"/>
        <v>1215012400000</v>
      </c>
      <c r="O447" s="55" t="str">
        <f t="shared" si="28"/>
        <v>1215012404000</v>
      </c>
      <c r="P447" s="105">
        <v>1215012404000</v>
      </c>
      <c r="Q447" s="106" t="s">
        <v>6308</v>
      </c>
      <c r="R447" s="108" t="s">
        <v>824</v>
      </c>
      <c r="S447" s="101" t="s">
        <v>36</v>
      </c>
      <c r="T447" s="33">
        <v>1210043404000</v>
      </c>
      <c r="U447" s="33" t="s">
        <v>40</v>
      </c>
      <c r="V447" s="34" t="s">
        <v>825</v>
      </c>
      <c r="W447" s="58" t="s">
        <v>24</v>
      </c>
      <c r="X447" s="58">
        <v>44927</v>
      </c>
      <c r="Y447" s="58">
        <v>44927</v>
      </c>
      <c r="Z447" s="93" t="s">
        <v>25</v>
      </c>
    </row>
    <row r="448" spans="1:26" s="5" customFormat="1" ht="27" customHeight="1" x14ac:dyDescent="0.25">
      <c r="A448" s="99">
        <f t="shared" si="25"/>
        <v>1</v>
      </c>
      <c r="B448" s="97">
        <f t="array" aca="1" ref="B448" ca="1">IF(AND(MAX(IF(O447:O1417=O448,X447:X1417))=X448,Y448&lt;=B$1),P448,"-")</f>
        <v>1215012405000</v>
      </c>
      <c r="C448" s="4">
        <v>1</v>
      </c>
      <c r="D448" s="4">
        <v>2</v>
      </c>
      <c r="E448" s="4">
        <v>1</v>
      </c>
      <c r="F448" s="4">
        <v>5</v>
      </c>
      <c r="G448" s="4">
        <v>1</v>
      </c>
      <c r="H448" s="4">
        <v>2</v>
      </c>
      <c r="I448" s="4">
        <v>4</v>
      </c>
      <c r="J448" s="4">
        <v>5</v>
      </c>
      <c r="K448" s="4">
        <v>0</v>
      </c>
      <c r="L448" s="4" t="s">
        <v>6312</v>
      </c>
      <c r="M448" s="4" t="str">
        <f t="shared" si="26"/>
        <v>NIVEL-8</v>
      </c>
      <c r="N448" s="4" t="str">
        <f t="shared" si="27"/>
        <v>1215012400000</v>
      </c>
      <c r="O448" s="55" t="str">
        <f t="shared" si="28"/>
        <v>1215012405000</v>
      </c>
      <c r="P448" s="105">
        <v>1215012405000</v>
      </c>
      <c r="Q448" s="106" t="s">
        <v>6308</v>
      </c>
      <c r="R448" s="108" t="s">
        <v>826</v>
      </c>
      <c r="S448" s="101" t="s">
        <v>36</v>
      </c>
      <c r="T448" s="33">
        <v>1210043405000</v>
      </c>
      <c r="U448" s="33" t="s">
        <v>40</v>
      </c>
      <c r="V448" s="34" t="s">
        <v>827</v>
      </c>
      <c r="W448" s="58" t="s">
        <v>24</v>
      </c>
      <c r="X448" s="58">
        <v>44927</v>
      </c>
      <c r="Y448" s="58">
        <v>44927</v>
      </c>
      <c r="Z448" s="93" t="s">
        <v>25</v>
      </c>
    </row>
    <row r="449" spans="1:26" s="5" customFormat="1" ht="27" customHeight="1" x14ac:dyDescent="0.25">
      <c r="A449" s="99">
        <f t="shared" si="25"/>
        <v>1</v>
      </c>
      <c r="B449" s="97">
        <f t="array" aca="1" ref="B449" ca="1">IF(AND(MAX(IF(O448:O1418=O449,X448:X1418))=X449,Y449&lt;=B$1),P449,"-")</f>
        <v>1215012406000</v>
      </c>
      <c r="C449" s="4">
        <v>1</v>
      </c>
      <c r="D449" s="4">
        <v>2</v>
      </c>
      <c r="E449" s="4">
        <v>1</v>
      </c>
      <c r="F449" s="4">
        <v>5</v>
      </c>
      <c r="G449" s="4">
        <v>1</v>
      </c>
      <c r="H449" s="4">
        <v>2</v>
      </c>
      <c r="I449" s="4">
        <v>4</v>
      </c>
      <c r="J449" s="4">
        <v>6</v>
      </c>
      <c r="K449" s="4">
        <v>0</v>
      </c>
      <c r="L449" s="4" t="s">
        <v>6312</v>
      </c>
      <c r="M449" s="4" t="str">
        <f t="shared" si="26"/>
        <v>NIVEL-8</v>
      </c>
      <c r="N449" s="4" t="str">
        <f t="shared" si="27"/>
        <v>1215012400000</v>
      </c>
      <c r="O449" s="55" t="str">
        <f t="shared" si="28"/>
        <v>1215012406000</v>
      </c>
      <c r="P449" s="105">
        <v>1215012406000</v>
      </c>
      <c r="Q449" s="106" t="s">
        <v>6308</v>
      </c>
      <c r="R449" s="108" t="s">
        <v>828</v>
      </c>
      <c r="S449" s="101" t="s">
        <v>36</v>
      </c>
      <c r="T449" s="33">
        <v>1210043406000</v>
      </c>
      <c r="U449" s="33" t="s">
        <v>40</v>
      </c>
      <c r="V449" s="34" t="s">
        <v>829</v>
      </c>
      <c r="W449" s="58" t="s">
        <v>24</v>
      </c>
      <c r="X449" s="58">
        <v>44927</v>
      </c>
      <c r="Y449" s="58">
        <v>44927</v>
      </c>
      <c r="Z449" s="93" t="s">
        <v>25</v>
      </c>
    </row>
    <row r="450" spans="1:26" s="5" customFormat="1" ht="27" customHeight="1" x14ac:dyDescent="0.25">
      <c r="A450" s="99">
        <f t="shared" ref="A450:A513" si="29">COUNTIF(O:O,O450)</f>
        <v>1</v>
      </c>
      <c r="B450" s="97">
        <f t="array" aca="1" ref="B450" ca="1">IF(AND(MAX(IF(O449:O1419=O450,X449:X1419))=X450,Y450&lt;=B$1),P450,"-")</f>
        <v>1215012407000</v>
      </c>
      <c r="C450" s="4">
        <v>1</v>
      </c>
      <c r="D450" s="4">
        <v>2</v>
      </c>
      <c r="E450" s="4">
        <v>1</v>
      </c>
      <c r="F450" s="4">
        <v>5</v>
      </c>
      <c r="G450" s="4">
        <v>1</v>
      </c>
      <c r="H450" s="4">
        <v>2</v>
      </c>
      <c r="I450" s="4">
        <v>4</v>
      </c>
      <c r="J450" s="4">
        <v>7</v>
      </c>
      <c r="K450" s="4">
        <v>0</v>
      </c>
      <c r="L450" s="4" t="s">
        <v>6312</v>
      </c>
      <c r="M450" s="4" t="str">
        <f t="shared" si="26"/>
        <v>NIVEL-8</v>
      </c>
      <c r="N450" s="4" t="str">
        <f t="shared" si="27"/>
        <v>1215012400000</v>
      </c>
      <c r="O450" s="55" t="str">
        <f t="shared" si="28"/>
        <v>1215012407000</v>
      </c>
      <c r="P450" s="105">
        <v>1215012407000</v>
      </c>
      <c r="Q450" s="106" t="s">
        <v>6308</v>
      </c>
      <c r="R450" s="108" t="s">
        <v>830</v>
      </c>
      <c r="S450" s="101" t="s">
        <v>36</v>
      </c>
      <c r="T450" s="33">
        <v>1210043407000</v>
      </c>
      <c r="U450" s="33" t="s">
        <v>40</v>
      </c>
      <c r="V450" s="34" t="s">
        <v>831</v>
      </c>
      <c r="W450" s="58" t="s">
        <v>24</v>
      </c>
      <c r="X450" s="58">
        <v>44927</v>
      </c>
      <c r="Y450" s="58">
        <v>44927</v>
      </c>
      <c r="Z450" s="93" t="s">
        <v>25</v>
      </c>
    </row>
    <row r="451" spans="1:26" s="5" customFormat="1" ht="27" customHeight="1" x14ac:dyDescent="0.25">
      <c r="A451" s="99">
        <f t="shared" si="29"/>
        <v>1</v>
      </c>
      <c r="B451" s="97">
        <f t="array" aca="1" ref="B451" ca="1">IF(AND(MAX(IF(O450:O1420=O451,X450:X1420))=X451,Y451&lt;=B$1),P451,"-")</f>
        <v>1215012499000</v>
      </c>
      <c r="C451" s="4">
        <v>1</v>
      </c>
      <c r="D451" s="4">
        <v>2</v>
      </c>
      <c r="E451" s="4">
        <v>1</v>
      </c>
      <c r="F451" s="4">
        <v>5</v>
      </c>
      <c r="G451" s="4">
        <v>1</v>
      </c>
      <c r="H451" s="4">
        <v>2</v>
      </c>
      <c r="I451" s="4">
        <v>4</v>
      </c>
      <c r="J451" s="4">
        <v>99</v>
      </c>
      <c r="K451" s="4">
        <v>0</v>
      </c>
      <c r="L451" s="4" t="s">
        <v>6312</v>
      </c>
      <c r="M451" s="4" t="str">
        <f t="shared" si="26"/>
        <v>NIVEL-8</v>
      </c>
      <c r="N451" s="4" t="str">
        <f t="shared" si="27"/>
        <v>1215012400000</v>
      </c>
      <c r="O451" s="55" t="str">
        <f t="shared" si="28"/>
        <v>1215012499000</v>
      </c>
      <c r="P451" s="105">
        <v>1215012499000</v>
      </c>
      <c r="Q451" s="106" t="s">
        <v>6309</v>
      </c>
      <c r="R451" s="108" t="s">
        <v>832</v>
      </c>
      <c r="S451" s="101" t="s">
        <v>36</v>
      </c>
      <c r="T451" s="33">
        <v>1210043499000</v>
      </c>
      <c r="U451" s="33" t="s">
        <v>21</v>
      </c>
      <c r="V451" s="34" t="s">
        <v>833</v>
      </c>
      <c r="W451" s="58" t="s">
        <v>24</v>
      </c>
      <c r="X451" s="58">
        <v>44927</v>
      </c>
      <c r="Y451" s="58">
        <v>44927</v>
      </c>
      <c r="Z451" s="93" t="s">
        <v>25</v>
      </c>
    </row>
    <row r="452" spans="1:26" s="5" customFormat="1" ht="27" customHeight="1" x14ac:dyDescent="0.25">
      <c r="A452" s="99">
        <f t="shared" si="29"/>
        <v>1</v>
      </c>
      <c r="B452" s="97">
        <f t="array" aca="1" ref="B452" ca="1">IF(AND(MAX(IF(O451:O1421=O452,X451:X1421))=X452,Y452&lt;=B$1),P452,"-")</f>
        <v>1215013000000</v>
      </c>
      <c r="C452" s="4">
        <v>1</v>
      </c>
      <c r="D452" s="4">
        <v>2</v>
      </c>
      <c r="E452" s="4">
        <v>1</v>
      </c>
      <c r="F452" s="4">
        <v>5</v>
      </c>
      <c r="G452" s="4">
        <v>1</v>
      </c>
      <c r="H452" s="4">
        <v>3</v>
      </c>
      <c r="I452" s="4">
        <v>0</v>
      </c>
      <c r="J452" s="4">
        <v>0</v>
      </c>
      <c r="K452" s="4">
        <v>0</v>
      </c>
      <c r="L452" s="4" t="s">
        <v>6310</v>
      </c>
      <c r="M452" s="4" t="str">
        <f t="shared" ref="M452:M515" si="30">IF(K452&lt;&gt;0,"NIVEL-9",
IF(J452&lt;&gt;0,"NIVEL-8",
IF(I452&lt;&gt;0,"NIVEL-7",
IF(H452&lt;&gt;0,"NIVEL-6",
IF(G452&lt;&gt;0,"NIVEL-5",
IF(F452&lt;&gt;0,"NIVEL-4",
IF(E452&lt;&gt;0,"NIVEL-3",
IF(D452&lt;&gt;0,"NIVEL-2",
"NIVEL-1"))))))))</f>
        <v>NIVEL-6</v>
      </c>
      <c r="N452" s="4" t="str">
        <f t="shared" ref="N452:N515" si="31">IF(K452&lt;&gt;0,LEFT(P452,10)&amp;"000",
IF(J452&lt;&gt;0,LEFT(P452,8)&amp;"00000",
IF(I452&lt;&gt;0,LEFT(P452,7)&amp;"000000",
IF(H452&lt;&gt;0,LEFT(P452,6)&amp;"0000000",
IF(G452&lt;&gt;0,LEFT(P452,4)&amp;"000000000",
IF(F452&lt;&gt;0,LEFT(P452,3)&amp;"0000000000",
IF(E452&lt;&gt;0,LEFT(P452,2)&amp;"00000000000",
IF(D452&lt;&gt;0,LEFT(P452,1)&amp;"000000000000",
"-"))))))))</f>
        <v>1215010000000</v>
      </c>
      <c r="O452" s="55" t="str">
        <f t="shared" si="28"/>
        <v>1215013000000</v>
      </c>
      <c r="P452" s="105">
        <v>1215013000000</v>
      </c>
      <c r="Q452" s="106" t="s">
        <v>6309</v>
      </c>
      <c r="R452" s="108" t="s">
        <v>834</v>
      </c>
      <c r="S452" s="101" t="s">
        <v>36</v>
      </c>
      <c r="T452" s="33">
        <v>1210044000000</v>
      </c>
      <c r="U452" s="33" t="s">
        <v>21</v>
      </c>
      <c r="V452" s="34" t="s">
        <v>835</v>
      </c>
      <c r="W452" s="58" t="s">
        <v>24</v>
      </c>
      <c r="X452" s="58">
        <v>44927</v>
      </c>
      <c r="Y452" s="58">
        <v>44927</v>
      </c>
      <c r="Z452" s="93" t="s">
        <v>25</v>
      </c>
    </row>
    <row r="453" spans="1:26" s="5" customFormat="1" ht="27" customHeight="1" x14ac:dyDescent="0.25">
      <c r="A453" s="99">
        <f t="shared" si="29"/>
        <v>1</v>
      </c>
      <c r="B453" s="97">
        <f t="array" aca="1" ref="B453" ca="1">IF(AND(MAX(IF(O452:O1422=O453,X452:X1422))=X453,Y453&lt;=B$1),P453,"-")</f>
        <v>1215013100000</v>
      </c>
      <c r="C453" s="4">
        <v>1</v>
      </c>
      <c r="D453" s="4">
        <v>2</v>
      </c>
      <c r="E453" s="4">
        <v>1</v>
      </c>
      <c r="F453" s="4">
        <v>5</v>
      </c>
      <c r="G453" s="4">
        <v>1</v>
      </c>
      <c r="H453" s="4">
        <v>3</v>
      </c>
      <c r="I453" s="4">
        <v>1</v>
      </c>
      <c r="J453" s="4">
        <v>0</v>
      </c>
      <c r="K453" s="4">
        <v>0</v>
      </c>
      <c r="L453" s="4" t="s">
        <v>6310</v>
      </c>
      <c r="M453" s="4" t="str">
        <f t="shared" si="30"/>
        <v>NIVEL-7</v>
      </c>
      <c r="N453" s="4" t="str">
        <f t="shared" si="31"/>
        <v>1215013000000</v>
      </c>
      <c r="O453" s="55" t="str">
        <f t="shared" si="28"/>
        <v>1215013100000</v>
      </c>
      <c r="P453" s="105">
        <v>1215013100000</v>
      </c>
      <c r="Q453" s="106" t="s">
        <v>6309</v>
      </c>
      <c r="R453" s="108" t="s">
        <v>836</v>
      </c>
      <c r="S453" s="101" t="s">
        <v>36</v>
      </c>
      <c r="T453" s="33">
        <v>1210044100000</v>
      </c>
      <c r="U453" s="33" t="s">
        <v>21</v>
      </c>
      <c r="V453" s="34" t="s">
        <v>837</v>
      </c>
      <c r="W453" s="58" t="s">
        <v>24</v>
      </c>
      <c r="X453" s="58">
        <v>44927</v>
      </c>
      <c r="Y453" s="58">
        <v>44927</v>
      </c>
      <c r="Z453" s="93" t="s">
        <v>25</v>
      </c>
    </row>
    <row r="454" spans="1:26" s="5" customFormat="1" ht="27" customHeight="1" x14ac:dyDescent="0.25">
      <c r="A454" s="99">
        <f t="shared" si="29"/>
        <v>1</v>
      </c>
      <c r="B454" s="97">
        <f t="array" aca="1" ref="B454" ca="1">IF(AND(MAX(IF(O453:O1423=O454,X453:X1423))=X454,Y454&lt;=B$1),P454,"-")</f>
        <v>1215013101000</v>
      </c>
      <c r="C454" s="4">
        <v>1</v>
      </c>
      <c r="D454" s="4">
        <v>2</v>
      </c>
      <c r="E454" s="4">
        <v>1</v>
      </c>
      <c r="F454" s="4">
        <v>5</v>
      </c>
      <c r="G454" s="4">
        <v>1</v>
      </c>
      <c r="H454" s="4">
        <v>3</v>
      </c>
      <c r="I454" s="4">
        <v>1</v>
      </c>
      <c r="J454" s="4">
        <v>1</v>
      </c>
      <c r="K454" s="4">
        <v>0</v>
      </c>
      <c r="L454" s="4" t="s">
        <v>6312</v>
      </c>
      <c r="M454" s="4" t="str">
        <f t="shared" si="30"/>
        <v>NIVEL-8</v>
      </c>
      <c r="N454" s="4" t="str">
        <f t="shared" si="31"/>
        <v>1215013100000</v>
      </c>
      <c r="O454" s="55" t="str">
        <f t="shared" si="28"/>
        <v>1215013101000</v>
      </c>
      <c r="P454" s="105">
        <v>1215013101000</v>
      </c>
      <c r="Q454" s="106" t="s">
        <v>6308</v>
      </c>
      <c r="R454" s="108" t="s">
        <v>838</v>
      </c>
      <c r="S454" s="101" t="s">
        <v>36</v>
      </c>
      <c r="T454" s="33">
        <v>1210044101000</v>
      </c>
      <c r="U454" s="33" t="s">
        <v>40</v>
      </c>
      <c r="V454" s="34" t="s">
        <v>839</v>
      </c>
      <c r="W454" s="58" t="s">
        <v>24</v>
      </c>
      <c r="X454" s="58">
        <v>44927</v>
      </c>
      <c r="Y454" s="58">
        <v>44927</v>
      </c>
      <c r="Z454" s="93" t="s">
        <v>25</v>
      </c>
    </row>
    <row r="455" spans="1:26" s="5" customFormat="1" ht="27" customHeight="1" x14ac:dyDescent="0.25">
      <c r="A455" s="99">
        <f t="shared" si="29"/>
        <v>1</v>
      </c>
      <c r="B455" s="97">
        <f t="array" aca="1" ref="B455" ca="1">IF(AND(MAX(IF(O454:O1424=O455,X454:X1424))=X455,Y455&lt;=B$1),P455,"-")</f>
        <v>1215013102000</v>
      </c>
      <c r="C455" s="4">
        <v>1</v>
      </c>
      <c r="D455" s="4">
        <v>2</v>
      </c>
      <c r="E455" s="4">
        <v>1</v>
      </c>
      <c r="F455" s="4">
        <v>5</v>
      </c>
      <c r="G455" s="4">
        <v>1</v>
      </c>
      <c r="H455" s="4">
        <v>3</v>
      </c>
      <c r="I455" s="4">
        <v>1</v>
      </c>
      <c r="J455" s="4">
        <v>2</v>
      </c>
      <c r="K455" s="4">
        <v>0</v>
      </c>
      <c r="L455" s="4" t="s">
        <v>6312</v>
      </c>
      <c r="M455" s="4" t="str">
        <f t="shared" si="30"/>
        <v>NIVEL-8</v>
      </c>
      <c r="N455" s="4" t="str">
        <f t="shared" si="31"/>
        <v>1215013100000</v>
      </c>
      <c r="O455" s="55" t="str">
        <f t="shared" si="28"/>
        <v>1215013102000</v>
      </c>
      <c r="P455" s="105">
        <v>1215013102000</v>
      </c>
      <c r="Q455" s="106" t="s">
        <v>6308</v>
      </c>
      <c r="R455" s="108" t="s">
        <v>840</v>
      </c>
      <c r="S455" s="101" t="s">
        <v>36</v>
      </c>
      <c r="T455" s="33">
        <v>1210044102000</v>
      </c>
      <c r="U455" s="33" t="s">
        <v>40</v>
      </c>
      <c r="V455" s="34" t="s">
        <v>841</v>
      </c>
      <c r="W455" s="58" t="s">
        <v>24</v>
      </c>
      <c r="X455" s="58">
        <v>44927</v>
      </c>
      <c r="Y455" s="58">
        <v>44927</v>
      </c>
      <c r="Z455" s="93" t="s">
        <v>25</v>
      </c>
    </row>
    <row r="456" spans="1:26" s="5" customFormat="1" ht="27" customHeight="1" x14ac:dyDescent="0.25">
      <c r="A456" s="99">
        <f t="shared" si="29"/>
        <v>1</v>
      </c>
      <c r="B456" s="97">
        <f t="array" aca="1" ref="B456" ca="1">IF(AND(MAX(IF(O455:O1425=O456,X455:X1425))=X456,Y456&lt;=B$1),P456,"-")</f>
        <v>1215013103000</v>
      </c>
      <c r="C456" s="4">
        <v>1</v>
      </c>
      <c r="D456" s="4">
        <v>2</v>
      </c>
      <c r="E456" s="4">
        <v>1</v>
      </c>
      <c r="F456" s="4">
        <v>5</v>
      </c>
      <c r="G456" s="4">
        <v>1</v>
      </c>
      <c r="H456" s="4">
        <v>3</v>
      </c>
      <c r="I456" s="4">
        <v>1</v>
      </c>
      <c r="J456" s="4">
        <v>3</v>
      </c>
      <c r="K456" s="4">
        <v>0</v>
      </c>
      <c r="L456" s="4" t="s">
        <v>6312</v>
      </c>
      <c r="M456" s="4" t="str">
        <f t="shared" si="30"/>
        <v>NIVEL-8</v>
      </c>
      <c r="N456" s="4" t="str">
        <f t="shared" si="31"/>
        <v>1215013100000</v>
      </c>
      <c r="O456" s="55" t="str">
        <f t="shared" si="28"/>
        <v>1215013103000</v>
      </c>
      <c r="P456" s="105">
        <v>1215013103000</v>
      </c>
      <c r="Q456" s="106" t="s">
        <v>6308</v>
      </c>
      <c r="R456" s="108" t="s">
        <v>842</v>
      </c>
      <c r="S456" s="101" t="s">
        <v>36</v>
      </c>
      <c r="T456" s="33">
        <v>1210044103000</v>
      </c>
      <c r="U456" s="33" t="s">
        <v>40</v>
      </c>
      <c r="V456" s="34" t="s">
        <v>843</v>
      </c>
      <c r="W456" s="58" t="s">
        <v>24</v>
      </c>
      <c r="X456" s="58">
        <v>44927</v>
      </c>
      <c r="Y456" s="58">
        <v>44927</v>
      </c>
      <c r="Z456" s="93" t="s">
        <v>25</v>
      </c>
    </row>
    <row r="457" spans="1:26" s="5" customFormat="1" ht="27" customHeight="1" x14ac:dyDescent="0.25">
      <c r="A457" s="99">
        <f t="shared" si="29"/>
        <v>1</v>
      </c>
      <c r="B457" s="97">
        <f t="array" aca="1" ref="B457" ca="1">IF(AND(MAX(IF(O456:O1426=O457,X456:X1426))=X457,Y457&lt;=B$1),P457,"-")</f>
        <v>1215013104000</v>
      </c>
      <c r="C457" s="4">
        <v>1</v>
      </c>
      <c r="D457" s="4">
        <v>2</v>
      </c>
      <c r="E457" s="4">
        <v>1</v>
      </c>
      <c r="F457" s="4">
        <v>5</v>
      </c>
      <c r="G457" s="4">
        <v>1</v>
      </c>
      <c r="H457" s="4">
        <v>3</v>
      </c>
      <c r="I457" s="4">
        <v>1</v>
      </c>
      <c r="J457" s="4">
        <v>4</v>
      </c>
      <c r="K457" s="4">
        <v>0</v>
      </c>
      <c r="L457" s="4" t="s">
        <v>6312</v>
      </c>
      <c r="M457" s="4" t="str">
        <f t="shared" si="30"/>
        <v>NIVEL-8</v>
      </c>
      <c r="N457" s="4" t="str">
        <f t="shared" si="31"/>
        <v>1215013100000</v>
      </c>
      <c r="O457" s="55" t="str">
        <f t="shared" si="28"/>
        <v>1215013104000</v>
      </c>
      <c r="P457" s="105">
        <v>1215013104000</v>
      </c>
      <c r="Q457" s="106" t="s">
        <v>6308</v>
      </c>
      <c r="R457" s="108" t="s">
        <v>844</v>
      </c>
      <c r="S457" s="101" t="s">
        <v>36</v>
      </c>
      <c r="T457" s="33">
        <v>1210044104000</v>
      </c>
      <c r="U457" s="33" t="s">
        <v>40</v>
      </c>
      <c r="V457" s="34" t="s">
        <v>845</v>
      </c>
      <c r="W457" s="58" t="s">
        <v>24</v>
      </c>
      <c r="X457" s="58">
        <v>44927</v>
      </c>
      <c r="Y457" s="58">
        <v>44927</v>
      </c>
      <c r="Z457" s="93" t="s">
        <v>25</v>
      </c>
    </row>
    <row r="458" spans="1:26" s="5" customFormat="1" ht="27" customHeight="1" x14ac:dyDescent="0.25">
      <c r="A458" s="99">
        <f t="shared" si="29"/>
        <v>1</v>
      </c>
      <c r="B458" s="97">
        <f t="array" aca="1" ref="B458" ca="1">IF(AND(MAX(IF(O457:O1427=O458,X457:X1427))=X458,Y458&lt;=B$1),P458,"-")</f>
        <v>1215013105000</v>
      </c>
      <c r="C458" s="4">
        <v>1</v>
      </c>
      <c r="D458" s="4">
        <v>2</v>
      </c>
      <c r="E458" s="4">
        <v>1</v>
      </c>
      <c r="F458" s="4">
        <v>5</v>
      </c>
      <c r="G458" s="4">
        <v>1</v>
      </c>
      <c r="H458" s="4">
        <v>3</v>
      </c>
      <c r="I458" s="4">
        <v>1</v>
      </c>
      <c r="J458" s="4">
        <v>5</v>
      </c>
      <c r="K458" s="4">
        <v>0</v>
      </c>
      <c r="L458" s="4" t="s">
        <v>6312</v>
      </c>
      <c r="M458" s="4" t="str">
        <f t="shared" si="30"/>
        <v>NIVEL-8</v>
      </c>
      <c r="N458" s="4" t="str">
        <f t="shared" si="31"/>
        <v>1215013100000</v>
      </c>
      <c r="O458" s="55" t="str">
        <f t="shared" si="28"/>
        <v>1215013105000</v>
      </c>
      <c r="P458" s="105">
        <v>1215013105000</v>
      </c>
      <c r="Q458" s="106" t="s">
        <v>6308</v>
      </c>
      <c r="R458" s="108" t="s">
        <v>846</v>
      </c>
      <c r="S458" s="101" t="s">
        <v>36</v>
      </c>
      <c r="T458" s="33">
        <v>1210044105000</v>
      </c>
      <c r="U458" s="33" t="s">
        <v>40</v>
      </c>
      <c r="V458" s="34" t="s">
        <v>847</v>
      </c>
      <c r="W458" s="58" t="s">
        <v>24</v>
      </c>
      <c r="X458" s="58">
        <v>44927</v>
      </c>
      <c r="Y458" s="58">
        <v>44927</v>
      </c>
      <c r="Z458" s="93" t="s">
        <v>25</v>
      </c>
    </row>
    <row r="459" spans="1:26" s="5" customFormat="1" ht="27" customHeight="1" x14ac:dyDescent="0.25">
      <c r="A459" s="99">
        <f t="shared" si="29"/>
        <v>1</v>
      </c>
      <c r="B459" s="97">
        <f t="array" aca="1" ref="B459" ca="1">IF(AND(MAX(IF(O458:O1428=O459,X458:X1428))=X459,Y459&lt;=B$1),P459,"-")</f>
        <v>1215013106000</v>
      </c>
      <c r="C459" s="4">
        <v>1</v>
      </c>
      <c r="D459" s="4">
        <v>2</v>
      </c>
      <c r="E459" s="4">
        <v>1</v>
      </c>
      <c r="F459" s="4">
        <v>5</v>
      </c>
      <c r="G459" s="4">
        <v>1</v>
      </c>
      <c r="H459" s="4">
        <v>3</v>
      </c>
      <c r="I459" s="4">
        <v>1</v>
      </c>
      <c r="J459" s="4">
        <v>6</v>
      </c>
      <c r="K459" s="4">
        <v>0</v>
      </c>
      <c r="L459" s="4" t="s">
        <v>6312</v>
      </c>
      <c r="M459" s="4" t="str">
        <f t="shared" si="30"/>
        <v>NIVEL-8</v>
      </c>
      <c r="N459" s="4" t="str">
        <f t="shared" si="31"/>
        <v>1215013100000</v>
      </c>
      <c r="O459" s="55" t="str">
        <f t="shared" si="28"/>
        <v>1215013106000</v>
      </c>
      <c r="P459" s="105">
        <v>1215013106000</v>
      </c>
      <c r="Q459" s="106" t="s">
        <v>6308</v>
      </c>
      <c r="R459" s="108" t="s">
        <v>848</v>
      </c>
      <c r="S459" s="101" t="s">
        <v>36</v>
      </c>
      <c r="T459" s="33">
        <v>1210044106000</v>
      </c>
      <c r="U459" s="33" t="s">
        <v>40</v>
      </c>
      <c r="V459" s="34" t="s">
        <v>849</v>
      </c>
      <c r="W459" s="58" t="s">
        <v>24</v>
      </c>
      <c r="X459" s="58">
        <v>44927</v>
      </c>
      <c r="Y459" s="58">
        <v>44927</v>
      </c>
      <c r="Z459" s="93" t="s">
        <v>25</v>
      </c>
    </row>
    <row r="460" spans="1:26" s="5" customFormat="1" ht="27" customHeight="1" x14ac:dyDescent="0.25">
      <c r="A460" s="99">
        <f t="shared" si="29"/>
        <v>1</v>
      </c>
      <c r="B460" s="97">
        <f t="array" aca="1" ref="B460" ca="1">IF(AND(MAX(IF(O459:O1429=O460,X459:X1429))=X460,Y460&lt;=B$1),P460,"-")</f>
        <v>1215013107000</v>
      </c>
      <c r="C460" s="4">
        <v>1</v>
      </c>
      <c r="D460" s="4">
        <v>2</v>
      </c>
      <c r="E460" s="4">
        <v>1</v>
      </c>
      <c r="F460" s="4">
        <v>5</v>
      </c>
      <c r="G460" s="4">
        <v>1</v>
      </c>
      <c r="H460" s="4">
        <v>3</v>
      </c>
      <c r="I460" s="4">
        <v>1</v>
      </c>
      <c r="J460" s="4">
        <v>7</v>
      </c>
      <c r="K460" s="4">
        <v>0</v>
      </c>
      <c r="L460" s="4" t="s">
        <v>6312</v>
      </c>
      <c r="M460" s="4" t="str">
        <f t="shared" si="30"/>
        <v>NIVEL-8</v>
      </c>
      <c r="N460" s="4" t="str">
        <f t="shared" si="31"/>
        <v>1215013100000</v>
      </c>
      <c r="O460" s="55" t="str">
        <f t="shared" si="28"/>
        <v>1215013107000</v>
      </c>
      <c r="P460" s="105">
        <v>1215013107000</v>
      </c>
      <c r="Q460" s="106" t="s">
        <v>6308</v>
      </c>
      <c r="R460" s="108" t="s">
        <v>850</v>
      </c>
      <c r="S460" s="101" t="s">
        <v>36</v>
      </c>
      <c r="T460" s="33">
        <v>1210044107000</v>
      </c>
      <c r="U460" s="33" t="s">
        <v>40</v>
      </c>
      <c r="V460" s="34" t="s">
        <v>851</v>
      </c>
      <c r="W460" s="58" t="s">
        <v>24</v>
      </c>
      <c r="X460" s="58">
        <v>44927</v>
      </c>
      <c r="Y460" s="58">
        <v>44927</v>
      </c>
      <c r="Z460" s="93" t="s">
        <v>25</v>
      </c>
    </row>
    <row r="461" spans="1:26" s="5" customFormat="1" ht="27" customHeight="1" x14ac:dyDescent="0.25">
      <c r="A461" s="99">
        <f t="shared" si="29"/>
        <v>1</v>
      </c>
      <c r="B461" s="97">
        <f t="array" aca="1" ref="B461" ca="1">IF(AND(MAX(IF(O460:O1430=O461,X460:X1430))=X461,Y461&lt;=B$1),P461,"-")</f>
        <v>1215013199000</v>
      </c>
      <c r="C461" s="4">
        <v>1</v>
      </c>
      <c r="D461" s="4">
        <v>2</v>
      </c>
      <c r="E461" s="4">
        <v>1</v>
      </c>
      <c r="F461" s="4">
        <v>5</v>
      </c>
      <c r="G461" s="4">
        <v>1</v>
      </c>
      <c r="H461" s="4">
        <v>3</v>
      </c>
      <c r="I461" s="4">
        <v>1</v>
      </c>
      <c r="J461" s="4">
        <v>99</v>
      </c>
      <c r="K461" s="4">
        <v>0</v>
      </c>
      <c r="L461" s="4" t="s">
        <v>6312</v>
      </c>
      <c r="M461" s="4" t="str">
        <f t="shared" si="30"/>
        <v>NIVEL-8</v>
      </c>
      <c r="N461" s="4" t="str">
        <f t="shared" si="31"/>
        <v>1215013100000</v>
      </c>
      <c r="O461" s="55" t="str">
        <f t="shared" si="28"/>
        <v>1215013199000</v>
      </c>
      <c r="P461" s="105">
        <v>1215013199000</v>
      </c>
      <c r="Q461" s="106" t="s">
        <v>6309</v>
      </c>
      <c r="R461" s="108" t="s">
        <v>852</v>
      </c>
      <c r="S461" s="101" t="s">
        <v>36</v>
      </c>
      <c r="T461" s="33">
        <v>1210044199000</v>
      </c>
      <c r="U461" s="33" t="s">
        <v>21</v>
      </c>
      <c r="V461" s="34" t="s">
        <v>853</v>
      </c>
      <c r="W461" s="58" t="s">
        <v>24</v>
      </c>
      <c r="X461" s="58">
        <v>44927</v>
      </c>
      <c r="Y461" s="58">
        <v>44927</v>
      </c>
      <c r="Z461" s="93" t="s">
        <v>25</v>
      </c>
    </row>
    <row r="462" spans="1:26" s="5" customFormat="1" ht="27" customHeight="1" x14ac:dyDescent="0.25">
      <c r="A462" s="99">
        <f t="shared" si="29"/>
        <v>1</v>
      </c>
      <c r="B462" s="97">
        <f t="array" aca="1" ref="B462" ca="1">IF(AND(MAX(IF(O461:O1431=O462,X461:X1431))=X462,Y462&lt;=B$1),P462,"-")</f>
        <v>1215013200000</v>
      </c>
      <c r="C462" s="4">
        <v>1</v>
      </c>
      <c r="D462" s="4">
        <v>2</v>
      </c>
      <c r="E462" s="4">
        <v>1</v>
      </c>
      <c r="F462" s="4">
        <v>5</v>
      </c>
      <c r="G462" s="4">
        <v>1</v>
      </c>
      <c r="H462" s="4">
        <v>3</v>
      </c>
      <c r="I462" s="4">
        <v>2</v>
      </c>
      <c r="J462" s="4">
        <v>0</v>
      </c>
      <c r="K462" s="4">
        <v>0</v>
      </c>
      <c r="L462" s="4" t="s">
        <v>6310</v>
      </c>
      <c r="M462" s="4" t="str">
        <f t="shared" si="30"/>
        <v>NIVEL-7</v>
      </c>
      <c r="N462" s="4" t="str">
        <f t="shared" si="31"/>
        <v>1215013000000</v>
      </c>
      <c r="O462" s="55" t="str">
        <f t="shared" si="28"/>
        <v>1215013200000</v>
      </c>
      <c r="P462" s="105">
        <v>1215013200000</v>
      </c>
      <c r="Q462" s="106" t="s">
        <v>6309</v>
      </c>
      <c r="R462" s="108" t="s">
        <v>854</v>
      </c>
      <c r="S462" s="101" t="s">
        <v>36</v>
      </c>
      <c r="T462" s="33">
        <v>1210044200000</v>
      </c>
      <c r="U462" s="33" t="s">
        <v>21</v>
      </c>
      <c r="V462" s="34" t="s">
        <v>855</v>
      </c>
      <c r="W462" s="58" t="s">
        <v>24</v>
      </c>
      <c r="X462" s="58">
        <v>44927</v>
      </c>
      <c r="Y462" s="58">
        <v>44927</v>
      </c>
      <c r="Z462" s="93" t="s">
        <v>25</v>
      </c>
    </row>
    <row r="463" spans="1:26" s="5" customFormat="1" ht="27" customHeight="1" x14ac:dyDescent="0.25">
      <c r="A463" s="99">
        <f t="shared" si="29"/>
        <v>1</v>
      </c>
      <c r="B463" s="97">
        <f t="array" aca="1" ref="B463" ca="1">IF(AND(MAX(IF(O462:O1432=O463,X462:X1432))=X463,Y463&lt;=B$1),P463,"-")</f>
        <v>1215013201000</v>
      </c>
      <c r="C463" s="4">
        <v>1</v>
      </c>
      <c r="D463" s="4">
        <v>2</v>
      </c>
      <c r="E463" s="4">
        <v>1</v>
      </c>
      <c r="F463" s="4">
        <v>5</v>
      </c>
      <c r="G463" s="4">
        <v>1</v>
      </c>
      <c r="H463" s="4">
        <v>3</v>
      </c>
      <c r="I463" s="4">
        <v>2</v>
      </c>
      <c r="J463" s="4">
        <v>1</v>
      </c>
      <c r="K463" s="4">
        <v>0</v>
      </c>
      <c r="L463" s="4" t="s">
        <v>6312</v>
      </c>
      <c r="M463" s="4" t="str">
        <f t="shared" si="30"/>
        <v>NIVEL-8</v>
      </c>
      <c r="N463" s="4" t="str">
        <f t="shared" si="31"/>
        <v>1215013200000</v>
      </c>
      <c r="O463" s="55" t="str">
        <f t="shared" si="28"/>
        <v>1215013201000</v>
      </c>
      <c r="P463" s="105">
        <v>1215013201000</v>
      </c>
      <c r="Q463" s="106" t="s">
        <v>6308</v>
      </c>
      <c r="R463" s="108" t="s">
        <v>856</v>
      </c>
      <c r="S463" s="101" t="s">
        <v>36</v>
      </c>
      <c r="T463" s="33">
        <v>1210044201000</v>
      </c>
      <c r="U463" s="33" t="s">
        <v>40</v>
      </c>
      <c r="V463" s="34" t="s">
        <v>857</v>
      </c>
      <c r="W463" s="58" t="s">
        <v>24</v>
      </c>
      <c r="X463" s="58">
        <v>44927</v>
      </c>
      <c r="Y463" s="58">
        <v>44927</v>
      </c>
      <c r="Z463" s="93" t="s">
        <v>25</v>
      </c>
    </row>
    <row r="464" spans="1:26" s="5" customFormat="1" ht="27" customHeight="1" x14ac:dyDescent="0.25">
      <c r="A464" s="99">
        <f t="shared" si="29"/>
        <v>1</v>
      </c>
      <c r="B464" s="97">
        <f t="array" aca="1" ref="B464" ca="1">IF(AND(MAX(IF(O463:O1433=O464,X463:X1433))=X464,Y464&lt;=B$1),P464,"-")</f>
        <v>1215013202000</v>
      </c>
      <c r="C464" s="4">
        <v>1</v>
      </c>
      <c r="D464" s="4">
        <v>2</v>
      </c>
      <c r="E464" s="4">
        <v>1</v>
      </c>
      <c r="F464" s="4">
        <v>5</v>
      </c>
      <c r="G464" s="4">
        <v>1</v>
      </c>
      <c r="H464" s="4">
        <v>3</v>
      </c>
      <c r="I464" s="4">
        <v>2</v>
      </c>
      <c r="J464" s="4">
        <v>2</v>
      </c>
      <c r="K464" s="4">
        <v>0</v>
      </c>
      <c r="L464" s="4" t="s">
        <v>6312</v>
      </c>
      <c r="M464" s="4" t="str">
        <f t="shared" si="30"/>
        <v>NIVEL-8</v>
      </c>
      <c r="N464" s="4" t="str">
        <f t="shared" si="31"/>
        <v>1215013200000</v>
      </c>
      <c r="O464" s="55" t="str">
        <f t="shared" si="28"/>
        <v>1215013202000</v>
      </c>
      <c r="P464" s="105">
        <v>1215013202000</v>
      </c>
      <c r="Q464" s="106" t="s">
        <v>6308</v>
      </c>
      <c r="R464" s="108" t="s">
        <v>858</v>
      </c>
      <c r="S464" s="101" t="s">
        <v>36</v>
      </c>
      <c r="T464" s="33">
        <v>1210044202000</v>
      </c>
      <c r="U464" s="33" t="s">
        <v>40</v>
      </c>
      <c r="V464" s="34" t="s">
        <v>859</v>
      </c>
      <c r="W464" s="58" t="s">
        <v>24</v>
      </c>
      <c r="X464" s="58">
        <v>44927</v>
      </c>
      <c r="Y464" s="58">
        <v>44927</v>
      </c>
      <c r="Z464" s="93" t="s">
        <v>25</v>
      </c>
    </row>
    <row r="465" spans="1:26" s="5" customFormat="1" ht="27" customHeight="1" x14ac:dyDescent="0.25">
      <c r="A465" s="99">
        <f t="shared" si="29"/>
        <v>1</v>
      </c>
      <c r="B465" s="97">
        <f t="array" aca="1" ref="B465" ca="1">IF(AND(MAX(IF(O464:O1434=O465,X464:X1434))=X465,Y465&lt;=B$1),P465,"-")</f>
        <v>1215013203000</v>
      </c>
      <c r="C465" s="4">
        <v>1</v>
      </c>
      <c r="D465" s="4">
        <v>2</v>
      </c>
      <c r="E465" s="4">
        <v>1</v>
      </c>
      <c r="F465" s="4">
        <v>5</v>
      </c>
      <c r="G465" s="4">
        <v>1</v>
      </c>
      <c r="H465" s="4">
        <v>3</v>
      </c>
      <c r="I465" s="4">
        <v>2</v>
      </c>
      <c r="J465" s="4">
        <v>3</v>
      </c>
      <c r="K465" s="4">
        <v>0</v>
      </c>
      <c r="L465" s="4" t="s">
        <v>6312</v>
      </c>
      <c r="M465" s="4" t="str">
        <f t="shared" si="30"/>
        <v>NIVEL-8</v>
      </c>
      <c r="N465" s="4" t="str">
        <f t="shared" si="31"/>
        <v>1215013200000</v>
      </c>
      <c r="O465" s="55" t="str">
        <f t="shared" si="28"/>
        <v>1215013203000</v>
      </c>
      <c r="P465" s="105">
        <v>1215013203000</v>
      </c>
      <c r="Q465" s="106" t="s">
        <v>6308</v>
      </c>
      <c r="R465" s="108" t="s">
        <v>860</v>
      </c>
      <c r="S465" s="101" t="s">
        <v>36</v>
      </c>
      <c r="T465" s="33">
        <v>1210044203000</v>
      </c>
      <c r="U465" s="33" t="s">
        <v>40</v>
      </c>
      <c r="V465" s="34" t="s">
        <v>861</v>
      </c>
      <c r="W465" s="58" t="s">
        <v>24</v>
      </c>
      <c r="X465" s="58">
        <v>44927</v>
      </c>
      <c r="Y465" s="58">
        <v>44927</v>
      </c>
      <c r="Z465" s="93" t="s">
        <v>25</v>
      </c>
    </row>
    <row r="466" spans="1:26" s="5" customFormat="1" ht="27" customHeight="1" x14ac:dyDescent="0.25">
      <c r="A466" s="99">
        <f t="shared" si="29"/>
        <v>1</v>
      </c>
      <c r="B466" s="97">
        <f t="array" aca="1" ref="B466" ca="1">IF(AND(MAX(IF(O465:O1435=O466,X465:X1435))=X466,Y466&lt;=B$1),P466,"-")</f>
        <v>1215013204000</v>
      </c>
      <c r="C466" s="4">
        <v>1</v>
      </c>
      <c r="D466" s="4">
        <v>2</v>
      </c>
      <c r="E466" s="4">
        <v>1</v>
      </c>
      <c r="F466" s="4">
        <v>5</v>
      </c>
      <c r="G466" s="4">
        <v>1</v>
      </c>
      <c r="H466" s="4">
        <v>3</v>
      </c>
      <c r="I466" s="4">
        <v>2</v>
      </c>
      <c r="J466" s="4">
        <v>4</v>
      </c>
      <c r="K466" s="4">
        <v>0</v>
      </c>
      <c r="L466" s="4" t="s">
        <v>6312</v>
      </c>
      <c r="M466" s="4" t="str">
        <f t="shared" si="30"/>
        <v>NIVEL-8</v>
      </c>
      <c r="N466" s="4" t="str">
        <f t="shared" si="31"/>
        <v>1215013200000</v>
      </c>
      <c r="O466" s="55" t="str">
        <f t="shared" si="28"/>
        <v>1215013204000</v>
      </c>
      <c r="P466" s="105">
        <v>1215013204000</v>
      </c>
      <c r="Q466" s="106" t="s">
        <v>6308</v>
      </c>
      <c r="R466" s="108" t="s">
        <v>862</v>
      </c>
      <c r="S466" s="101" t="s">
        <v>36</v>
      </c>
      <c r="T466" s="33">
        <v>1210044204000</v>
      </c>
      <c r="U466" s="33" t="s">
        <v>40</v>
      </c>
      <c r="V466" s="34" t="s">
        <v>863</v>
      </c>
      <c r="W466" s="58" t="s">
        <v>24</v>
      </c>
      <c r="X466" s="58">
        <v>44927</v>
      </c>
      <c r="Y466" s="58">
        <v>44927</v>
      </c>
      <c r="Z466" s="93" t="s">
        <v>25</v>
      </c>
    </row>
    <row r="467" spans="1:26" s="5" customFormat="1" ht="27" customHeight="1" x14ac:dyDescent="0.25">
      <c r="A467" s="99">
        <f t="shared" si="29"/>
        <v>1</v>
      </c>
      <c r="B467" s="97">
        <f t="array" aca="1" ref="B467" ca="1">IF(AND(MAX(IF(O466:O1436=O467,X466:X1436))=X467,Y467&lt;=B$1),P467,"-")</f>
        <v>1215013205000</v>
      </c>
      <c r="C467" s="4">
        <v>1</v>
      </c>
      <c r="D467" s="4">
        <v>2</v>
      </c>
      <c r="E467" s="4">
        <v>1</v>
      </c>
      <c r="F467" s="4">
        <v>5</v>
      </c>
      <c r="G467" s="4">
        <v>1</v>
      </c>
      <c r="H467" s="4">
        <v>3</v>
      </c>
      <c r="I467" s="4">
        <v>2</v>
      </c>
      <c r="J467" s="4">
        <v>5</v>
      </c>
      <c r="K467" s="4">
        <v>0</v>
      </c>
      <c r="L467" s="4" t="s">
        <v>6312</v>
      </c>
      <c r="M467" s="4" t="str">
        <f t="shared" si="30"/>
        <v>NIVEL-8</v>
      </c>
      <c r="N467" s="4" t="str">
        <f t="shared" si="31"/>
        <v>1215013200000</v>
      </c>
      <c r="O467" s="55" t="str">
        <f t="shared" si="28"/>
        <v>1215013205000</v>
      </c>
      <c r="P467" s="105">
        <v>1215013205000</v>
      </c>
      <c r="Q467" s="106" t="s">
        <v>6308</v>
      </c>
      <c r="R467" s="108" t="s">
        <v>864</v>
      </c>
      <c r="S467" s="101" t="s">
        <v>36</v>
      </c>
      <c r="T467" s="33">
        <v>1210044205000</v>
      </c>
      <c r="U467" s="33" t="s">
        <v>40</v>
      </c>
      <c r="V467" s="34" t="s">
        <v>865</v>
      </c>
      <c r="W467" s="58" t="s">
        <v>24</v>
      </c>
      <c r="X467" s="58">
        <v>44927</v>
      </c>
      <c r="Y467" s="58">
        <v>44927</v>
      </c>
      <c r="Z467" s="93" t="s">
        <v>25</v>
      </c>
    </row>
    <row r="468" spans="1:26" s="5" customFormat="1" ht="27" customHeight="1" x14ac:dyDescent="0.25">
      <c r="A468" s="99">
        <f t="shared" si="29"/>
        <v>1</v>
      </c>
      <c r="B468" s="97">
        <f t="array" aca="1" ref="B468" ca="1">IF(AND(MAX(IF(O467:O1437=O468,X467:X1437))=X468,Y468&lt;=B$1),P468,"-")</f>
        <v>1215013206000</v>
      </c>
      <c r="C468" s="4">
        <v>1</v>
      </c>
      <c r="D468" s="4">
        <v>2</v>
      </c>
      <c r="E468" s="4">
        <v>1</v>
      </c>
      <c r="F468" s="4">
        <v>5</v>
      </c>
      <c r="G468" s="4">
        <v>1</v>
      </c>
      <c r="H468" s="4">
        <v>3</v>
      </c>
      <c r="I468" s="4">
        <v>2</v>
      </c>
      <c r="J468" s="4">
        <v>6</v>
      </c>
      <c r="K468" s="4">
        <v>0</v>
      </c>
      <c r="L468" s="4" t="s">
        <v>6312</v>
      </c>
      <c r="M468" s="4" t="str">
        <f t="shared" si="30"/>
        <v>NIVEL-8</v>
      </c>
      <c r="N468" s="4" t="str">
        <f t="shared" si="31"/>
        <v>1215013200000</v>
      </c>
      <c r="O468" s="55" t="str">
        <f t="shared" si="28"/>
        <v>1215013206000</v>
      </c>
      <c r="P468" s="105">
        <v>1215013206000</v>
      </c>
      <c r="Q468" s="106" t="s">
        <v>6308</v>
      </c>
      <c r="R468" s="108" t="s">
        <v>866</v>
      </c>
      <c r="S468" s="101" t="s">
        <v>36</v>
      </c>
      <c r="T468" s="33">
        <v>1210044206000</v>
      </c>
      <c r="U468" s="33" t="s">
        <v>40</v>
      </c>
      <c r="V468" s="34" t="s">
        <v>867</v>
      </c>
      <c r="W468" s="58" t="s">
        <v>24</v>
      </c>
      <c r="X468" s="58">
        <v>44927</v>
      </c>
      <c r="Y468" s="58">
        <v>44927</v>
      </c>
      <c r="Z468" s="93" t="s">
        <v>25</v>
      </c>
    </row>
    <row r="469" spans="1:26" s="5" customFormat="1" ht="27" customHeight="1" x14ac:dyDescent="0.25">
      <c r="A469" s="99">
        <f t="shared" si="29"/>
        <v>1</v>
      </c>
      <c r="B469" s="97">
        <f t="array" aca="1" ref="B469" ca="1">IF(AND(MAX(IF(O468:O1438=O469,X468:X1438))=X469,Y469&lt;=B$1),P469,"-")</f>
        <v>1215013207000</v>
      </c>
      <c r="C469" s="4">
        <v>1</v>
      </c>
      <c r="D469" s="4">
        <v>2</v>
      </c>
      <c r="E469" s="4">
        <v>1</v>
      </c>
      <c r="F469" s="4">
        <v>5</v>
      </c>
      <c r="G469" s="4">
        <v>1</v>
      </c>
      <c r="H469" s="4">
        <v>3</v>
      </c>
      <c r="I469" s="4">
        <v>2</v>
      </c>
      <c r="J469" s="4">
        <v>7</v>
      </c>
      <c r="K469" s="4">
        <v>0</v>
      </c>
      <c r="L469" s="4" t="s">
        <v>6312</v>
      </c>
      <c r="M469" s="4" t="str">
        <f t="shared" si="30"/>
        <v>NIVEL-8</v>
      </c>
      <c r="N469" s="4" t="str">
        <f t="shared" si="31"/>
        <v>1215013200000</v>
      </c>
      <c r="O469" s="55" t="str">
        <f t="shared" si="28"/>
        <v>1215013207000</v>
      </c>
      <c r="P469" s="105">
        <v>1215013207000</v>
      </c>
      <c r="Q469" s="106" t="s">
        <v>6308</v>
      </c>
      <c r="R469" s="108" t="s">
        <v>868</v>
      </c>
      <c r="S469" s="101" t="s">
        <v>36</v>
      </c>
      <c r="T469" s="33">
        <v>1210044207000</v>
      </c>
      <c r="U469" s="33" t="s">
        <v>40</v>
      </c>
      <c r="V469" s="34" t="s">
        <v>869</v>
      </c>
      <c r="W469" s="58" t="s">
        <v>24</v>
      </c>
      <c r="X469" s="58">
        <v>44927</v>
      </c>
      <c r="Y469" s="58">
        <v>44927</v>
      </c>
      <c r="Z469" s="93" t="s">
        <v>25</v>
      </c>
    </row>
    <row r="470" spans="1:26" s="5" customFormat="1" ht="27" customHeight="1" x14ac:dyDescent="0.25">
      <c r="A470" s="99">
        <f t="shared" si="29"/>
        <v>1</v>
      </c>
      <c r="B470" s="97">
        <f t="array" aca="1" ref="B470" ca="1">IF(AND(MAX(IF(O469:O1439=O470,X469:X1439))=X470,Y470&lt;=B$1),P470,"-")</f>
        <v>1215013299000</v>
      </c>
      <c r="C470" s="4">
        <v>1</v>
      </c>
      <c r="D470" s="4">
        <v>2</v>
      </c>
      <c r="E470" s="4">
        <v>1</v>
      </c>
      <c r="F470" s="4">
        <v>5</v>
      </c>
      <c r="G470" s="4">
        <v>1</v>
      </c>
      <c r="H470" s="4">
        <v>3</v>
      </c>
      <c r="I470" s="4">
        <v>2</v>
      </c>
      <c r="J470" s="4">
        <v>99</v>
      </c>
      <c r="K470" s="4">
        <v>0</v>
      </c>
      <c r="L470" s="4" t="s">
        <v>6312</v>
      </c>
      <c r="M470" s="4" t="str">
        <f t="shared" si="30"/>
        <v>NIVEL-8</v>
      </c>
      <c r="N470" s="4" t="str">
        <f t="shared" si="31"/>
        <v>1215013200000</v>
      </c>
      <c r="O470" s="55" t="str">
        <f t="shared" si="28"/>
        <v>1215013299000</v>
      </c>
      <c r="P470" s="105">
        <v>1215013299000</v>
      </c>
      <c r="Q470" s="106" t="s">
        <v>6309</v>
      </c>
      <c r="R470" s="108" t="s">
        <v>870</v>
      </c>
      <c r="S470" s="101" t="s">
        <v>36</v>
      </c>
      <c r="T470" s="33">
        <v>1210044299000</v>
      </c>
      <c r="U470" s="33" t="s">
        <v>21</v>
      </c>
      <c r="V470" s="34" t="s">
        <v>871</v>
      </c>
      <c r="W470" s="58" t="s">
        <v>24</v>
      </c>
      <c r="X470" s="58">
        <v>44927</v>
      </c>
      <c r="Y470" s="58">
        <v>44927</v>
      </c>
      <c r="Z470" s="93" t="s">
        <v>25</v>
      </c>
    </row>
    <row r="471" spans="1:26" s="5" customFormat="1" ht="27" customHeight="1" x14ac:dyDescent="0.25">
      <c r="A471" s="99">
        <f t="shared" si="29"/>
        <v>1</v>
      </c>
      <c r="B471" s="97">
        <f t="array" aca="1" ref="B471" ca="1">IF(AND(MAX(IF(O470:O1440=O471,X470:X1440))=X471,Y471&lt;=B$1),P471,"-")</f>
        <v>1215013300000</v>
      </c>
      <c r="C471" s="4">
        <v>1</v>
      </c>
      <c r="D471" s="4">
        <v>2</v>
      </c>
      <c r="E471" s="4">
        <v>1</v>
      </c>
      <c r="F471" s="4">
        <v>5</v>
      </c>
      <c r="G471" s="4">
        <v>1</v>
      </c>
      <c r="H471" s="4">
        <v>3</v>
      </c>
      <c r="I471" s="4">
        <v>3</v>
      </c>
      <c r="J471" s="4">
        <v>0</v>
      </c>
      <c r="K471" s="4">
        <v>0</v>
      </c>
      <c r="L471" s="4" t="s">
        <v>6310</v>
      </c>
      <c r="M471" s="4" t="str">
        <f t="shared" si="30"/>
        <v>NIVEL-7</v>
      </c>
      <c r="N471" s="4" t="str">
        <f t="shared" si="31"/>
        <v>1215013000000</v>
      </c>
      <c r="O471" s="55" t="str">
        <f t="shared" si="28"/>
        <v>1215013300000</v>
      </c>
      <c r="P471" s="105">
        <v>1215013300000</v>
      </c>
      <c r="Q471" s="106" t="s">
        <v>6309</v>
      </c>
      <c r="R471" s="108" t="s">
        <v>872</v>
      </c>
      <c r="S471" s="101" t="s">
        <v>36</v>
      </c>
      <c r="T471" s="33">
        <v>1210044300000</v>
      </c>
      <c r="U471" s="33" t="s">
        <v>21</v>
      </c>
      <c r="V471" s="34" t="s">
        <v>873</v>
      </c>
      <c r="W471" s="58" t="s">
        <v>24</v>
      </c>
      <c r="X471" s="58">
        <v>44927</v>
      </c>
      <c r="Y471" s="58">
        <v>44927</v>
      </c>
      <c r="Z471" s="93" t="s">
        <v>25</v>
      </c>
    </row>
    <row r="472" spans="1:26" s="5" customFormat="1" ht="27" customHeight="1" x14ac:dyDescent="0.25">
      <c r="A472" s="99">
        <f t="shared" si="29"/>
        <v>1</v>
      </c>
      <c r="B472" s="97">
        <f t="array" aca="1" ref="B472" ca="1">IF(AND(MAX(IF(O471:O1441=O472,X471:X1441))=X472,Y472&lt;=B$1),P472,"-")</f>
        <v>1215013301000</v>
      </c>
      <c r="C472" s="4">
        <v>1</v>
      </c>
      <c r="D472" s="4">
        <v>2</v>
      </c>
      <c r="E472" s="4">
        <v>1</v>
      </c>
      <c r="F472" s="4">
        <v>5</v>
      </c>
      <c r="G472" s="4">
        <v>1</v>
      </c>
      <c r="H472" s="4">
        <v>3</v>
      </c>
      <c r="I472" s="4">
        <v>3</v>
      </c>
      <c r="J472" s="4">
        <v>1</v>
      </c>
      <c r="K472" s="4">
        <v>0</v>
      </c>
      <c r="L472" s="4" t="s">
        <v>6312</v>
      </c>
      <c r="M472" s="4" t="str">
        <f t="shared" si="30"/>
        <v>NIVEL-8</v>
      </c>
      <c r="N472" s="4" t="str">
        <f t="shared" si="31"/>
        <v>1215013300000</v>
      </c>
      <c r="O472" s="55" t="str">
        <f t="shared" si="28"/>
        <v>1215013301000</v>
      </c>
      <c r="P472" s="105">
        <v>1215013301000</v>
      </c>
      <c r="Q472" s="106" t="s">
        <v>6308</v>
      </c>
      <c r="R472" s="108" t="s">
        <v>874</v>
      </c>
      <c r="S472" s="101" t="s">
        <v>36</v>
      </c>
      <c r="T472" s="33">
        <v>1210044301000</v>
      </c>
      <c r="U472" s="33" t="s">
        <v>40</v>
      </c>
      <c r="V472" s="34" t="s">
        <v>875</v>
      </c>
      <c r="W472" s="58" t="s">
        <v>24</v>
      </c>
      <c r="X472" s="58">
        <v>44927</v>
      </c>
      <c r="Y472" s="58">
        <v>44927</v>
      </c>
      <c r="Z472" s="93" t="s">
        <v>25</v>
      </c>
    </row>
    <row r="473" spans="1:26" s="5" customFormat="1" ht="27" customHeight="1" x14ac:dyDescent="0.25">
      <c r="A473" s="99">
        <f t="shared" si="29"/>
        <v>1</v>
      </c>
      <c r="B473" s="97">
        <f t="array" aca="1" ref="B473" ca="1">IF(AND(MAX(IF(O472:O1442=O473,X472:X1442))=X473,Y473&lt;=B$1),P473,"-")</f>
        <v>1215013302000</v>
      </c>
      <c r="C473" s="4">
        <v>1</v>
      </c>
      <c r="D473" s="4">
        <v>2</v>
      </c>
      <c r="E473" s="4">
        <v>1</v>
      </c>
      <c r="F473" s="4">
        <v>5</v>
      </c>
      <c r="G473" s="4">
        <v>1</v>
      </c>
      <c r="H473" s="4">
        <v>3</v>
      </c>
      <c r="I473" s="4">
        <v>3</v>
      </c>
      <c r="J473" s="4">
        <v>2</v>
      </c>
      <c r="K473" s="4">
        <v>0</v>
      </c>
      <c r="L473" s="4" t="s">
        <v>6312</v>
      </c>
      <c r="M473" s="4" t="str">
        <f t="shared" si="30"/>
        <v>NIVEL-8</v>
      </c>
      <c r="N473" s="4" t="str">
        <f t="shared" si="31"/>
        <v>1215013300000</v>
      </c>
      <c r="O473" s="55" t="str">
        <f t="shared" si="28"/>
        <v>1215013302000</v>
      </c>
      <c r="P473" s="105">
        <v>1215013302000</v>
      </c>
      <c r="Q473" s="106" t="s">
        <v>6308</v>
      </c>
      <c r="R473" s="108" t="s">
        <v>876</v>
      </c>
      <c r="S473" s="101" t="s">
        <v>36</v>
      </c>
      <c r="T473" s="33">
        <v>1210044302000</v>
      </c>
      <c r="U473" s="33" t="s">
        <v>40</v>
      </c>
      <c r="V473" s="34" t="s">
        <v>877</v>
      </c>
      <c r="W473" s="58" t="s">
        <v>24</v>
      </c>
      <c r="X473" s="58">
        <v>44927</v>
      </c>
      <c r="Y473" s="58">
        <v>44927</v>
      </c>
      <c r="Z473" s="93" t="s">
        <v>25</v>
      </c>
    </row>
    <row r="474" spans="1:26" s="5" customFormat="1" ht="27" customHeight="1" x14ac:dyDescent="0.25">
      <c r="A474" s="99">
        <f t="shared" si="29"/>
        <v>1</v>
      </c>
      <c r="B474" s="97">
        <f t="array" aca="1" ref="B474" ca="1">IF(AND(MAX(IF(O473:O1443=O474,X473:X1443))=X474,Y474&lt;=B$1),P474,"-")</f>
        <v>1215013303000</v>
      </c>
      <c r="C474" s="4">
        <v>1</v>
      </c>
      <c r="D474" s="4">
        <v>2</v>
      </c>
      <c r="E474" s="4">
        <v>1</v>
      </c>
      <c r="F474" s="4">
        <v>5</v>
      </c>
      <c r="G474" s="4">
        <v>1</v>
      </c>
      <c r="H474" s="4">
        <v>3</v>
      </c>
      <c r="I474" s="4">
        <v>3</v>
      </c>
      <c r="J474" s="4">
        <v>3</v>
      </c>
      <c r="K474" s="4">
        <v>0</v>
      </c>
      <c r="L474" s="4" t="s">
        <v>6312</v>
      </c>
      <c r="M474" s="4" t="str">
        <f t="shared" si="30"/>
        <v>NIVEL-8</v>
      </c>
      <c r="N474" s="4" t="str">
        <f t="shared" si="31"/>
        <v>1215013300000</v>
      </c>
      <c r="O474" s="55" t="str">
        <f t="shared" si="28"/>
        <v>1215013303000</v>
      </c>
      <c r="P474" s="105">
        <v>1215013303000</v>
      </c>
      <c r="Q474" s="106" t="s">
        <v>6308</v>
      </c>
      <c r="R474" s="108" t="s">
        <v>878</v>
      </c>
      <c r="S474" s="101" t="s">
        <v>36</v>
      </c>
      <c r="T474" s="33">
        <v>1210044303000</v>
      </c>
      <c r="U474" s="33" t="s">
        <v>40</v>
      </c>
      <c r="V474" s="34" t="s">
        <v>879</v>
      </c>
      <c r="W474" s="58" t="s">
        <v>24</v>
      </c>
      <c r="X474" s="58">
        <v>44927</v>
      </c>
      <c r="Y474" s="58">
        <v>44927</v>
      </c>
      <c r="Z474" s="93" t="s">
        <v>25</v>
      </c>
    </row>
    <row r="475" spans="1:26" s="5" customFormat="1" ht="27" customHeight="1" x14ac:dyDescent="0.25">
      <c r="A475" s="99">
        <f t="shared" si="29"/>
        <v>1</v>
      </c>
      <c r="B475" s="97">
        <f t="array" aca="1" ref="B475" ca="1">IF(AND(MAX(IF(O474:O1444=O475,X474:X1444))=X475,Y475&lt;=B$1),P475,"-")</f>
        <v>1215013304000</v>
      </c>
      <c r="C475" s="4">
        <v>1</v>
      </c>
      <c r="D475" s="4">
        <v>2</v>
      </c>
      <c r="E475" s="4">
        <v>1</v>
      </c>
      <c r="F475" s="4">
        <v>5</v>
      </c>
      <c r="G475" s="4">
        <v>1</v>
      </c>
      <c r="H475" s="4">
        <v>3</v>
      </c>
      <c r="I475" s="4">
        <v>3</v>
      </c>
      <c r="J475" s="4">
        <v>4</v>
      </c>
      <c r="K475" s="4">
        <v>0</v>
      </c>
      <c r="L475" s="4" t="s">
        <v>6312</v>
      </c>
      <c r="M475" s="4" t="str">
        <f t="shared" si="30"/>
        <v>NIVEL-8</v>
      </c>
      <c r="N475" s="4" t="str">
        <f t="shared" si="31"/>
        <v>1215013300000</v>
      </c>
      <c r="O475" s="55" t="str">
        <f t="shared" si="28"/>
        <v>1215013304000</v>
      </c>
      <c r="P475" s="105">
        <v>1215013304000</v>
      </c>
      <c r="Q475" s="106" t="s">
        <v>6308</v>
      </c>
      <c r="R475" s="108" t="s">
        <v>880</v>
      </c>
      <c r="S475" s="101" t="s">
        <v>36</v>
      </c>
      <c r="T475" s="33">
        <v>1210044304000</v>
      </c>
      <c r="U475" s="33" t="s">
        <v>40</v>
      </c>
      <c r="V475" s="34" t="s">
        <v>881</v>
      </c>
      <c r="W475" s="58" t="s">
        <v>24</v>
      </c>
      <c r="X475" s="58">
        <v>44927</v>
      </c>
      <c r="Y475" s="58">
        <v>44927</v>
      </c>
      <c r="Z475" s="93" t="s">
        <v>25</v>
      </c>
    </row>
    <row r="476" spans="1:26" s="5" customFormat="1" ht="27" customHeight="1" x14ac:dyDescent="0.25">
      <c r="A476" s="99">
        <f t="shared" si="29"/>
        <v>1</v>
      </c>
      <c r="B476" s="97">
        <f t="array" aca="1" ref="B476" ca="1">IF(AND(MAX(IF(O475:O1445=O476,X475:X1445))=X476,Y476&lt;=B$1),P476,"-")</f>
        <v>1215013305000</v>
      </c>
      <c r="C476" s="4">
        <v>1</v>
      </c>
      <c r="D476" s="4">
        <v>2</v>
      </c>
      <c r="E476" s="4">
        <v>1</v>
      </c>
      <c r="F476" s="4">
        <v>5</v>
      </c>
      <c r="G476" s="4">
        <v>1</v>
      </c>
      <c r="H476" s="4">
        <v>3</v>
      </c>
      <c r="I476" s="4">
        <v>3</v>
      </c>
      <c r="J476" s="4">
        <v>5</v>
      </c>
      <c r="K476" s="4">
        <v>0</v>
      </c>
      <c r="L476" s="4" t="s">
        <v>6312</v>
      </c>
      <c r="M476" s="4" t="str">
        <f t="shared" si="30"/>
        <v>NIVEL-8</v>
      </c>
      <c r="N476" s="4" t="str">
        <f t="shared" si="31"/>
        <v>1215013300000</v>
      </c>
      <c r="O476" s="55" t="str">
        <f t="shared" si="28"/>
        <v>1215013305000</v>
      </c>
      <c r="P476" s="105">
        <v>1215013305000</v>
      </c>
      <c r="Q476" s="106" t="s">
        <v>6308</v>
      </c>
      <c r="R476" s="108" t="s">
        <v>882</v>
      </c>
      <c r="S476" s="101" t="s">
        <v>36</v>
      </c>
      <c r="T476" s="33">
        <v>1210044305000</v>
      </c>
      <c r="U476" s="33" t="s">
        <v>40</v>
      </c>
      <c r="V476" s="34" t="s">
        <v>883</v>
      </c>
      <c r="W476" s="58" t="s">
        <v>24</v>
      </c>
      <c r="X476" s="58">
        <v>44927</v>
      </c>
      <c r="Y476" s="58">
        <v>44927</v>
      </c>
      <c r="Z476" s="93" t="s">
        <v>25</v>
      </c>
    </row>
    <row r="477" spans="1:26" s="5" customFormat="1" ht="27" customHeight="1" x14ac:dyDescent="0.25">
      <c r="A477" s="99">
        <f t="shared" si="29"/>
        <v>1</v>
      </c>
      <c r="B477" s="97">
        <f t="array" aca="1" ref="B477" ca="1">IF(AND(MAX(IF(O476:O1446=O477,X476:X1446))=X477,Y477&lt;=B$1),P477,"-")</f>
        <v>1215013306000</v>
      </c>
      <c r="C477" s="4">
        <v>1</v>
      </c>
      <c r="D477" s="4">
        <v>2</v>
      </c>
      <c r="E477" s="4">
        <v>1</v>
      </c>
      <c r="F477" s="4">
        <v>5</v>
      </c>
      <c r="G477" s="4">
        <v>1</v>
      </c>
      <c r="H477" s="4">
        <v>3</v>
      </c>
      <c r="I477" s="4">
        <v>3</v>
      </c>
      <c r="J477" s="4">
        <v>6</v>
      </c>
      <c r="K477" s="4">
        <v>0</v>
      </c>
      <c r="L477" s="4" t="s">
        <v>6312</v>
      </c>
      <c r="M477" s="4" t="str">
        <f t="shared" si="30"/>
        <v>NIVEL-8</v>
      </c>
      <c r="N477" s="4" t="str">
        <f t="shared" si="31"/>
        <v>1215013300000</v>
      </c>
      <c r="O477" s="55" t="str">
        <f t="shared" si="28"/>
        <v>1215013306000</v>
      </c>
      <c r="P477" s="105">
        <v>1215013306000</v>
      </c>
      <c r="Q477" s="106" t="s">
        <v>6308</v>
      </c>
      <c r="R477" s="108" t="s">
        <v>884</v>
      </c>
      <c r="S477" s="101" t="s">
        <v>36</v>
      </c>
      <c r="T477" s="33">
        <v>1210044306000</v>
      </c>
      <c r="U477" s="33" t="s">
        <v>40</v>
      </c>
      <c r="V477" s="34" t="s">
        <v>885</v>
      </c>
      <c r="W477" s="58" t="s">
        <v>24</v>
      </c>
      <c r="X477" s="58">
        <v>44927</v>
      </c>
      <c r="Y477" s="58">
        <v>44927</v>
      </c>
      <c r="Z477" s="93" t="s">
        <v>25</v>
      </c>
    </row>
    <row r="478" spans="1:26" s="5" customFormat="1" ht="27" customHeight="1" x14ac:dyDescent="0.25">
      <c r="A478" s="99">
        <f t="shared" si="29"/>
        <v>1</v>
      </c>
      <c r="B478" s="97">
        <f t="array" aca="1" ref="B478" ca="1">IF(AND(MAX(IF(O477:O1447=O478,X477:X1447))=X478,Y478&lt;=B$1),P478,"-")</f>
        <v>1215013307000</v>
      </c>
      <c r="C478" s="4">
        <v>1</v>
      </c>
      <c r="D478" s="4">
        <v>2</v>
      </c>
      <c r="E478" s="4">
        <v>1</v>
      </c>
      <c r="F478" s="4">
        <v>5</v>
      </c>
      <c r="G478" s="4">
        <v>1</v>
      </c>
      <c r="H478" s="4">
        <v>3</v>
      </c>
      <c r="I478" s="4">
        <v>3</v>
      </c>
      <c r="J478" s="4">
        <v>7</v>
      </c>
      <c r="K478" s="4">
        <v>0</v>
      </c>
      <c r="L478" s="4" t="s">
        <v>6312</v>
      </c>
      <c r="M478" s="4" t="str">
        <f t="shared" si="30"/>
        <v>NIVEL-8</v>
      </c>
      <c r="N478" s="4" t="str">
        <f t="shared" si="31"/>
        <v>1215013300000</v>
      </c>
      <c r="O478" s="55" t="str">
        <f t="shared" si="28"/>
        <v>1215013307000</v>
      </c>
      <c r="P478" s="105">
        <v>1215013307000</v>
      </c>
      <c r="Q478" s="106" t="s">
        <v>6308</v>
      </c>
      <c r="R478" s="108" t="s">
        <v>886</v>
      </c>
      <c r="S478" s="101" t="s">
        <v>36</v>
      </c>
      <c r="T478" s="33">
        <v>1210044307000</v>
      </c>
      <c r="U478" s="33" t="s">
        <v>40</v>
      </c>
      <c r="V478" s="34" t="s">
        <v>887</v>
      </c>
      <c r="W478" s="58" t="s">
        <v>24</v>
      </c>
      <c r="X478" s="58">
        <v>44927</v>
      </c>
      <c r="Y478" s="58">
        <v>44927</v>
      </c>
      <c r="Z478" s="93" t="s">
        <v>25</v>
      </c>
    </row>
    <row r="479" spans="1:26" s="5" customFormat="1" ht="27" customHeight="1" x14ac:dyDescent="0.25">
      <c r="A479" s="99">
        <f t="shared" si="29"/>
        <v>1</v>
      </c>
      <c r="B479" s="97">
        <f t="array" aca="1" ref="B479" ca="1">IF(AND(MAX(IF(O478:O1448=O479,X478:X1448))=X479,Y479&lt;=B$1),P479,"-")</f>
        <v>1215013399000</v>
      </c>
      <c r="C479" s="4">
        <v>1</v>
      </c>
      <c r="D479" s="4">
        <v>2</v>
      </c>
      <c r="E479" s="4">
        <v>1</v>
      </c>
      <c r="F479" s="4">
        <v>5</v>
      </c>
      <c r="G479" s="4">
        <v>1</v>
      </c>
      <c r="H479" s="4">
        <v>3</v>
      </c>
      <c r="I479" s="4">
        <v>3</v>
      </c>
      <c r="J479" s="4">
        <v>99</v>
      </c>
      <c r="K479" s="4">
        <v>0</v>
      </c>
      <c r="L479" s="4" t="s">
        <v>6312</v>
      </c>
      <c r="M479" s="4" t="str">
        <f t="shared" si="30"/>
        <v>NIVEL-8</v>
      </c>
      <c r="N479" s="4" t="str">
        <f t="shared" si="31"/>
        <v>1215013300000</v>
      </c>
      <c r="O479" s="55" t="str">
        <f t="shared" si="28"/>
        <v>1215013399000</v>
      </c>
      <c r="P479" s="105">
        <v>1215013399000</v>
      </c>
      <c r="Q479" s="106" t="s">
        <v>6309</v>
      </c>
      <c r="R479" s="108" t="s">
        <v>888</v>
      </c>
      <c r="S479" s="101" t="s">
        <v>36</v>
      </c>
      <c r="T479" s="33">
        <v>1210044399000</v>
      </c>
      <c r="U479" s="33" t="s">
        <v>21</v>
      </c>
      <c r="V479" s="34" t="s">
        <v>889</v>
      </c>
      <c r="W479" s="58" t="s">
        <v>24</v>
      </c>
      <c r="X479" s="58">
        <v>44927</v>
      </c>
      <c r="Y479" s="58">
        <v>44927</v>
      </c>
      <c r="Z479" s="93" t="s">
        <v>25</v>
      </c>
    </row>
    <row r="480" spans="1:26" s="5" customFormat="1" ht="27" customHeight="1" x14ac:dyDescent="0.25">
      <c r="A480" s="99">
        <f t="shared" si="29"/>
        <v>1</v>
      </c>
      <c r="B480" s="97">
        <f t="array" aca="1" ref="B480" ca="1">IF(AND(MAX(IF(O479:O1449=O480,X479:X1449))=X480,Y480&lt;=B$1),P480,"-")</f>
        <v>1215013400000</v>
      </c>
      <c r="C480" s="4">
        <v>1</v>
      </c>
      <c r="D480" s="4">
        <v>2</v>
      </c>
      <c r="E480" s="4">
        <v>1</v>
      </c>
      <c r="F480" s="4">
        <v>5</v>
      </c>
      <c r="G480" s="4">
        <v>1</v>
      </c>
      <c r="H480" s="4">
        <v>3</v>
      </c>
      <c r="I480" s="4">
        <v>4</v>
      </c>
      <c r="J480" s="4">
        <v>0</v>
      </c>
      <c r="K480" s="4">
        <v>0</v>
      </c>
      <c r="L480" s="4" t="s">
        <v>6310</v>
      </c>
      <c r="M480" s="4" t="str">
        <f t="shared" si="30"/>
        <v>NIVEL-7</v>
      </c>
      <c r="N480" s="4" t="str">
        <f t="shared" si="31"/>
        <v>1215013000000</v>
      </c>
      <c r="O480" s="55" t="str">
        <f t="shared" si="28"/>
        <v>1215013400000</v>
      </c>
      <c r="P480" s="105">
        <v>1215013400000</v>
      </c>
      <c r="Q480" s="106" t="s">
        <v>6309</v>
      </c>
      <c r="R480" s="108" t="s">
        <v>890</v>
      </c>
      <c r="S480" s="101" t="s">
        <v>36</v>
      </c>
      <c r="T480" s="33">
        <v>1210044400000</v>
      </c>
      <c r="U480" s="33" t="s">
        <v>21</v>
      </c>
      <c r="V480" s="34" t="s">
        <v>891</v>
      </c>
      <c r="W480" s="58" t="s">
        <v>24</v>
      </c>
      <c r="X480" s="58">
        <v>44927</v>
      </c>
      <c r="Y480" s="58">
        <v>44927</v>
      </c>
      <c r="Z480" s="93" t="s">
        <v>25</v>
      </c>
    </row>
    <row r="481" spans="1:26" s="5" customFormat="1" ht="27" customHeight="1" x14ac:dyDescent="0.25">
      <c r="A481" s="99">
        <f t="shared" si="29"/>
        <v>1</v>
      </c>
      <c r="B481" s="97">
        <f t="array" aca="1" ref="B481" ca="1">IF(AND(MAX(IF(O480:O1450=O481,X480:X1450))=X481,Y481&lt;=B$1),P481,"-")</f>
        <v>1215013401000</v>
      </c>
      <c r="C481" s="4">
        <v>1</v>
      </c>
      <c r="D481" s="4">
        <v>2</v>
      </c>
      <c r="E481" s="4">
        <v>1</v>
      </c>
      <c r="F481" s="4">
        <v>5</v>
      </c>
      <c r="G481" s="4">
        <v>1</v>
      </c>
      <c r="H481" s="4">
        <v>3</v>
      </c>
      <c r="I481" s="4">
        <v>4</v>
      </c>
      <c r="J481" s="4">
        <v>1</v>
      </c>
      <c r="K481" s="4">
        <v>0</v>
      </c>
      <c r="L481" s="4" t="s">
        <v>6312</v>
      </c>
      <c r="M481" s="4" t="str">
        <f t="shared" si="30"/>
        <v>NIVEL-8</v>
      </c>
      <c r="N481" s="4" t="str">
        <f t="shared" si="31"/>
        <v>1215013400000</v>
      </c>
      <c r="O481" s="55" t="str">
        <f t="shared" si="28"/>
        <v>1215013401000</v>
      </c>
      <c r="P481" s="105">
        <v>1215013401000</v>
      </c>
      <c r="Q481" s="106" t="s">
        <v>6308</v>
      </c>
      <c r="R481" s="108" t="s">
        <v>892</v>
      </c>
      <c r="S481" s="101" t="s">
        <v>36</v>
      </c>
      <c r="T481" s="33">
        <v>1210044401000</v>
      </c>
      <c r="U481" s="33" t="s">
        <v>40</v>
      </c>
      <c r="V481" s="34" t="s">
        <v>893</v>
      </c>
      <c r="W481" s="58" t="s">
        <v>24</v>
      </c>
      <c r="X481" s="58">
        <v>44927</v>
      </c>
      <c r="Y481" s="58">
        <v>44927</v>
      </c>
      <c r="Z481" s="93" t="s">
        <v>25</v>
      </c>
    </row>
    <row r="482" spans="1:26" s="5" customFormat="1" ht="27" customHeight="1" x14ac:dyDescent="0.25">
      <c r="A482" s="99">
        <f t="shared" si="29"/>
        <v>1</v>
      </c>
      <c r="B482" s="97">
        <f t="array" aca="1" ref="B482" ca="1">IF(AND(MAX(IF(O481:O1451=O482,X481:X1451))=X482,Y482&lt;=B$1),P482,"-")</f>
        <v>1215013402000</v>
      </c>
      <c r="C482" s="4">
        <v>1</v>
      </c>
      <c r="D482" s="4">
        <v>2</v>
      </c>
      <c r="E482" s="4">
        <v>1</v>
      </c>
      <c r="F482" s="4">
        <v>5</v>
      </c>
      <c r="G482" s="4">
        <v>1</v>
      </c>
      <c r="H482" s="4">
        <v>3</v>
      </c>
      <c r="I482" s="4">
        <v>4</v>
      </c>
      <c r="J482" s="4">
        <v>2</v>
      </c>
      <c r="K482" s="4">
        <v>0</v>
      </c>
      <c r="L482" s="4" t="s">
        <v>6312</v>
      </c>
      <c r="M482" s="4" t="str">
        <f t="shared" si="30"/>
        <v>NIVEL-8</v>
      </c>
      <c r="N482" s="4" t="str">
        <f t="shared" si="31"/>
        <v>1215013400000</v>
      </c>
      <c r="O482" s="55" t="str">
        <f t="shared" si="28"/>
        <v>1215013402000</v>
      </c>
      <c r="P482" s="105">
        <v>1215013402000</v>
      </c>
      <c r="Q482" s="106" t="s">
        <v>6308</v>
      </c>
      <c r="R482" s="108" t="s">
        <v>894</v>
      </c>
      <c r="S482" s="101" t="s">
        <v>36</v>
      </c>
      <c r="T482" s="33">
        <v>1210044402000</v>
      </c>
      <c r="U482" s="33" t="s">
        <v>40</v>
      </c>
      <c r="V482" s="34" t="s">
        <v>895</v>
      </c>
      <c r="W482" s="58" t="s">
        <v>24</v>
      </c>
      <c r="X482" s="58">
        <v>44927</v>
      </c>
      <c r="Y482" s="58">
        <v>44927</v>
      </c>
      <c r="Z482" s="93" t="s">
        <v>25</v>
      </c>
    </row>
    <row r="483" spans="1:26" s="5" customFormat="1" ht="27" customHeight="1" x14ac:dyDescent="0.25">
      <c r="A483" s="99">
        <f t="shared" si="29"/>
        <v>1</v>
      </c>
      <c r="B483" s="97">
        <f t="array" aca="1" ref="B483" ca="1">IF(AND(MAX(IF(O482:O1452=O483,X482:X1452))=X483,Y483&lt;=B$1),P483,"-")</f>
        <v>1215013403000</v>
      </c>
      <c r="C483" s="4">
        <v>1</v>
      </c>
      <c r="D483" s="4">
        <v>2</v>
      </c>
      <c r="E483" s="4">
        <v>1</v>
      </c>
      <c r="F483" s="4">
        <v>5</v>
      </c>
      <c r="G483" s="4">
        <v>1</v>
      </c>
      <c r="H483" s="4">
        <v>3</v>
      </c>
      <c r="I483" s="4">
        <v>4</v>
      </c>
      <c r="J483" s="4">
        <v>3</v>
      </c>
      <c r="K483" s="4">
        <v>0</v>
      </c>
      <c r="L483" s="4" t="s">
        <v>6312</v>
      </c>
      <c r="M483" s="4" t="str">
        <f t="shared" si="30"/>
        <v>NIVEL-8</v>
      </c>
      <c r="N483" s="4" t="str">
        <f t="shared" si="31"/>
        <v>1215013400000</v>
      </c>
      <c r="O483" s="55" t="str">
        <f t="shared" si="28"/>
        <v>1215013403000</v>
      </c>
      <c r="P483" s="105">
        <v>1215013403000</v>
      </c>
      <c r="Q483" s="106" t="s">
        <v>6308</v>
      </c>
      <c r="R483" s="108" t="s">
        <v>896</v>
      </c>
      <c r="S483" s="101" t="s">
        <v>36</v>
      </c>
      <c r="T483" s="33">
        <v>1210044403000</v>
      </c>
      <c r="U483" s="33" t="s">
        <v>40</v>
      </c>
      <c r="V483" s="34" t="s">
        <v>897</v>
      </c>
      <c r="W483" s="58" t="s">
        <v>24</v>
      </c>
      <c r="X483" s="58">
        <v>44927</v>
      </c>
      <c r="Y483" s="58">
        <v>44927</v>
      </c>
      <c r="Z483" s="93" t="s">
        <v>25</v>
      </c>
    </row>
    <row r="484" spans="1:26" s="5" customFormat="1" ht="27" customHeight="1" x14ac:dyDescent="0.25">
      <c r="A484" s="99">
        <f t="shared" si="29"/>
        <v>1</v>
      </c>
      <c r="B484" s="97">
        <f t="array" aca="1" ref="B484" ca="1">IF(AND(MAX(IF(O483:O1453=O484,X483:X1453))=X484,Y484&lt;=B$1),P484,"-")</f>
        <v>1215013404000</v>
      </c>
      <c r="C484" s="4">
        <v>1</v>
      </c>
      <c r="D484" s="4">
        <v>2</v>
      </c>
      <c r="E484" s="4">
        <v>1</v>
      </c>
      <c r="F484" s="4">
        <v>5</v>
      </c>
      <c r="G484" s="4">
        <v>1</v>
      </c>
      <c r="H484" s="4">
        <v>3</v>
      </c>
      <c r="I484" s="4">
        <v>4</v>
      </c>
      <c r="J484" s="4">
        <v>4</v>
      </c>
      <c r="K484" s="4">
        <v>0</v>
      </c>
      <c r="L484" s="4" t="s">
        <v>6312</v>
      </c>
      <c r="M484" s="4" t="str">
        <f t="shared" si="30"/>
        <v>NIVEL-8</v>
      </c>
      <c r="N484" s="4" t="str">
        <f t="shared" si="31"/>
        <v>1215013400000</v>
      </c>
      <c r="O484" s="55" t="str">
        <f t="shared" si="28"/>
        <v>1215013404000</v>
      </c>
      <c r="P484" s="105">
        <v>1215013404000</v>
      </c>
      <c r="Q484" s="106" t="s">
        <v>6308</v>
      </c>
      <c r="R484" s="108" t="s">
        <v>898</v>
      </c>
      <c r="S484" s="101" t="s">
        <v>36</v>
      </c>
      <c r="T484" s="33">
        <v>1210044404000</v>
      </c>
      <c r="U484" s="33" t="s">
        <v>40</v>
      </c>
      <c r="V484" s="34" t="s">
        <v>899</v>
      </c>
      <c r="W484" s="58" t="s">
        <v>24</v>
      </c>
      <c r="X484" s="58">
        <v>44927</v>
      </c>
      <c r="Y484" s="58">
        <v>44927</v>
      </c>
      <c r="Z484" s="93" t="s">
        <v>25</v>
      </c>
    </row>
    <row r="485" spans="1:26" s="5" customFormat="1" ht="27" customHeight="1" x14ac:dyDescent="0.25">
      <c r="A485" s="99">
        <f t="shared" si="29"/>
        <v>1</v>
      </c>
      <c r="B485" s="97">
        <f t="array" aca="1" ref="B485" ca="1">IF(AND(MAX(IF(O484:O1454=O485,X484:X1454))=X485,Y485&lt;=B$1),P485,"-")</f>
        <v>1215013405000</v>
      </c>
      <c r="C485" s="4">
        <v>1</v>
      </c>
      <c r="D485" s="4">
        <v>2</v>
      </c>
      <c r="E485" s="4">
        <v>1</v>
      </c>
      <c r="F485" s="4">
        <v>5</v>
      </c>
      <c r="G485" s="4">
        <v>1</v>
      </c>
      <c r="H485" s="4">
        <v>3</v>
      </c>
      <c r="I485" s="4">
        <v>4</v>
      </c>
      <c r="J485" s="4">
        <v>5</v>
      </c>
      <c r="K485" s="4">
        <v>0</v>
      </c>
      <c r="L485" s="4" t="s">
        <v>6312</v>
      </c>
      <c r="M485" s="4" t="str">
        <f t="shared" si="30"/>
        <v>NIVEL-8</v>
      </c>
      <c r="N485" s="4" t="str">
        <f t="shared" si="31"/>
        <v>1215013400000</v>
      </c>
      <c r="O485" s="55" t="str">
        <f t="shared" si="28"/>
        <v>1215013405000</v>
      </c>
      <c r="P485" s="105">
        <v>1215013405000</v>
      </c>
      <c r="Q485" s="106" t="s">
        <v>6308</v>
      </c>
      <c r="R485" s="108" t="s">
        <v>900</v>
      </c>
      <c r="S485" s="101" t="s">
        <v>36</v>
      </c>
      <c r="T485" s="33">
        <v>1210044405000</v>
      </c>
      <c r="U485" s="33" t="s">
        <v>40</v>
      </c>
      <c r="V485" s="34" t="s">
        <v>901</v>
      </c>
      <c r="W485" s="58" t="s">
        <v>24</v>
      </c>
      <c r="X485" s="58">
        <v>44927</v>
      </c>
      <c r="Y485" s="58">
        <v>44927</v>
      </c>
      <c r="Z485" s="93" t="s">
        <v>25</v>
      </c>
    </row>
    <row r="486" spans="1:26" s="5" customFormat="1" ht="27" customHeight="1" x14ac:dyDescent="0.25">
      <c r="A486" s="99">
        <f t="shared" si="29"/>
        <v>1</v>
      </c>
      <c r="B486" s="97">
        <f t="array" aca="1" ref="B486" ca="1">IF(AND(MAX(IF(O485:O1455=O486,X485:X1455))=X486,Y486&lt;=B$1),P486,"-")</f>
        <v>1215013406000</v>
      </c>
      <c r="C486" s="4">
        <v>1</v>
      </c>
      <c r="D486" s="4">
        <v>2</v>
      </c>
      <c r="E486" s="4">
        <v>1</v>
      </c>
      <c r="F486" s="4">
        <v>5</v>
      </c>
      <c r="G486" s="4">
        <v>1</v>
      </c>
      <c r="H486" s="4">
        <v>3</v>
      </c>
      <c r="I486" s="4">
        <v>4</v>
      </c>
      <c r="J486" s="4">
        <v>6</v>
      </c>
      <c r="K486" s="4">
        <v>0</v>
      </c>
      <c r="L486" s="4" t="s">
        <v>6312</v>
      </c>
      <c r="M486" s="4" t="str">
        <f t="shared" si="30"/>
        <v>NIVEL-8</v>
      </c>
      <c r="N486" s="4" t="str">
        <f t="shared" si="31"/>
        <v>1215013400000</v>
      </c>
      <c r="O486" s="55" t="str">
        <f t="shared" si="28"/>
        <v>1215013406000</v>
      </c>
      <c r="P486" s="105">
        <v>1215013406000</v>
      </c>
      <c r="Q486" s="106" t="s">
        <v>6308</v>
      </c>
      <c r="R486" s="108" t="s">
        <v>902</v>
      </c>
      <c r="S486" s="101" t="s">
        <v>36</v>
      </c>
      <c r="T486" s="33">
        <v>1210044406000</v>
      </c>
      <c r="U486" s="33" t="s">
        <v>40</v>
      </c>
      <c r="V486" s="34" t="s">
        <v>903</v>
      </c>
      <c r="W486" s="58" t="s">
        <v>24</v>
      </c>
      <c r="X486" s="58">
        <v>44927</v>
      </c>
      <c r="Y486" s="58">
        <v>44927</v>
      </c>
      <c r="Z486" s="93" t="s">
        <v>25</v>
      </c>
    </row>
    <row r="487" spans="1:26" s="5" customFormat="1" ht="27" customHeight="1" x14ac:dyDescent="0.25">
      <c r="A487" s="99">
        <f t="shared" si="29"/>
        <v>1</v>
      </c>
      <c r="B487" s="97">
        <f t="array" aca="1" ref="B487" ca="1">IF(AND(MAX(IF(O486:O1456=O487,X486:X1456))=X487,Y487&lt;=B$1),P487,"-")</f>
        <v>1215013407000</v>
      </c>
      <c r="C487" s="4">
        <v>1</v>
      </c>
      <c r="D487" s="4">
        <v>2</v>
      </c>
      <c r="E487" s="4">
        <v>1</v>
      </c>
      <c r="F487" s="4">
        <v>5</v>
      </c>
      <c r="G487" s="4">
        <v>1</v>
      </c>
      <c r="H487" s="4">
        <v>3</v>
      </c>
      <c r="I487" s="4">
        <v>4</v>
      </c>
      <c r="J487" s="4">
        <v>7</v>
      </c>
      <c r="K487" s="4">
        <v>0</v>
      </c>
      <c r="L487" s="4" t="s">
        <v>6312</v>
      </c>
      <c r="M487" s="4" t="str">
        <f t="shared" si="30"/>
        <v>NIVEL-8</v>
      </c>
      <c r="N487" s="4" t="str">
        <f t="shared" si="31"/>
        <v>1215013400000</v>
      </c>
      <c r="O487" s="55" t="str">
        <f t="shared" si="28"/>
        <v>1215013407000</v>
      </c>
      <c r="P487" s="105">
        <v>1215013407000</v>
      </c>
      <c r="Q487" s="106" t="s">
        <v>6308</v>
      </c>
      <c r="R487" s="108" t="s">
        <v>904</v>
      </c>
      <c r="S487" s="101" t="s">
        <v>36</v>
      </c>
      <c r="T487" s="33">
        <v>1210044407000</v>
      </c>
      <c r="U487" s="33" t="s">
        <v>40</v>
      </c>
      <c r="V487" s="34" t="s">
        <v>905</v>
      </c>
      <c r="W487" s="58" t="s">
        <v>24</v>
      </c>
      <c r="X487" s="58">
        <v>44927</v>
      </c>
      <c r="Y487" s="58">
        <v>44927</v>
      </c>
      <c r="Z487" s="93" t="s">
        <v>25</v>
      </c>
    </row>
    <row r="488" spans="1:26" s="5" customFormat="1" ht="27" customHeight="1" x14ac:dyDescent="0.25">
      <c r="A488" s="99">
        <f t="shared" si="29"/>
        <v>1</v>
      </c>
      <c r="B488" s="97">
        <f t="array" aca="1" ref="B488" ca="1">IF(AND(MAX(IF(O487:O1457=O488,X487:X1457))=X488,Y488&lt;=B$1),P488,"-")</f>
        <v>1215013499000</v>
      </c>
      <c r="C488" s="4">
        <v>1</v>
      </c>
      <c r="D488" s="4">
        <v>2</v>
      </c>
      <c r="E488" s="4">
        <v>1</v>
      </c>
      <c r="F488" s="4">
        <v>5</v>
      </c>
      <c r="G488" s="4">
        <v>1</v>
      </c>
      <c r="H488" s="4">
        <v>3</v>
      </c>
      <c r="I488" s="4">
        <v>4</v>
      </c>
      <c r="J488" s="4">
        <v>99</v>
      </c>
      <c r="K488" s="4">
        <v>0</v>
      </c>
      <c r="L488" s="4" t="s">
        <v>6312</v>
      </c>
      <c r="M488" s="4" t="str">
        <f t="shared" si="30"/>
        <v>NIVEL-8</v>
      </c>
      <c r="N488" s="4" t="str">
        <f t="shared" si="31"/>
        <v>1215013400000</v>
      </c>
      <c r="O488" s="55" t="str">
        <f t="shared" si="28"/>
        <v>1215013499000</v>
      </c>
      <c r="P488" s="105">
        <v>1215013499000</v>
      </c>
      <c r="Q488" s="106" t="s">
        <v>6309</v>
      </c>
      <c r="R488" s="108" t="s">
        <v>906</v>
      </c>
      <c r="S488" s="101" t="s">
        <v>36</v>
      </c>
      <c r="T488" s="33">
        <v>1210044499000</v>
      </c>
      <c r="U488" s="33" t="s">
        <v>21</v>
      </c>
      <c r="V488" s="34" t="s">
        <v>907</v>
      </c>
      <c r="W488" s="58" t="s">
        <v>24</v>
      </c>
      <c r="X488" s="58">
        <v>44927</v>
      </c>
      <c r="Y488" s="58">
        <v>44927</v>
      </c>
      <c r="Z488" s="93" t="s">
        <v>25</v>
      </c>
    </row>
    <row r="489" spans="1:26" s="5" customFormat="1" ht="27" customHeight="1" x14ac:dyDescent="0.25">
      <c r="A489" s="99">
        <f t="shared" si="29"/>
        <v>1</v>
      </c>
      <c r="B489" s="97">
        <f t="array" aca="1" ref="B489" ca="1">IF(AND(MAX(IF(O488:O1458=O489,X488:X1458))=X489,Y489&lt;=B$1),P489,"-")</f>
        <v>1215014000000</v>
      </c>
      <c r="C489" s="4">
        <v>1</v>
      </c>
      <c r="D489" s="4">
        <v>2</v>
      </c>
      <c r="E489" s="4">
        <v>1</v>
      </c>
      <c r="F489" s="4">
        <v>5</v>
      </c>
      <c r="G489" s="4">
        <v>1</v>
      </c>
      <c r="H489" s="4">
        <v>4</v>
      </c>
      <c r="I489" s="4">
        <v>0</v>
      </c>
      <c r="J489" s="4">
        <v>0</v>
      </c>
      <c r="K489" s="4">
        <v>0</v>
      </c>
      <c r="L489" s="4" t="s">
        <v>6310</v>
      </c>
      <c r="M489" s="4" t="str">
        <f t="shared" si="30"/>
        <v>NIVEL-6</v>
      </c>
      <c r="N489" s="4" t="str">
        <f t="shared" si="31"/>
        <v>1215010000000</v>
      </c>
      <c r="O489" s="55" t="str">
        <f t="shared" si="28"/>
        <v>1215014000000</v>
      </c>
      <c r="P489" s="105">
        <v>1215014000000</v>
      </c>
      <c r="Q489" s="106" t="s">
        <v>6309</v>
      </c>
      <c r="R489" s="108" t="s">
        <v>908</v>
      </c>
      <c r="S489" s="101" t="s">
        <v>36</v>
      </c>
      <c r="T489" s="33">
        <v>1210046000000</v>
      </c>
      <c r="U489" s="33" t="s">
        <v>21</v>
      </c>
      <c r="V489" s="34" t="s">
        <v>909</v>
      </c>
      <c r="W489" s="58" t="s">
        <v>24</v>
      </c>
      <c r="X489" s="58">
        <v>44927</v>
      </c>
      <c r="Y489" s="58">
        <v>44927</v>
      </c>
      <c r="Z489" s="93" t="s">
        <v>25</v>
      </c>
    </row>
    <row r="490" spans="1:26" s="5" customFormat="1" ht="27" customHeight="1" x14ac:dyDescent="0.25">
      <c r="A490" s="99">
        <f t="shared" si="29"/>
        <v>1</v>
      </c>
      <c r="B490" s="97">
        <f t="array" aca="1" ref="B490" ca="1">IF(AND(MAX(IF(O489:O1459=O490,X489:X1459))=X490,Y490&lt;=B$1),P490,"-")</f>
        <v>1215014100000</v>
      </c>
      <c r="C490" s="4">
        <v>1</v>
      </c>
      <c r="D490" s="4">
        <v>2</v>
      </c>
      <c r="E490" s="4">
        <v>1</v>
      </c>
      <c r="F490" s="4">
        <v>5</v>
      </c>
      <c r="G490" s="4">
        <v>1</v>
      </c>
      <c r="H490" s="4">
        <v>4</v>
      </c>
      <c r="I490" s="4">
        <v>1</v>
      </c>
      <c r="J490" s="4">
        <v>0</v>
      </c>
      <c r="K490" s="4">
        <v>0</v>
      </c>
      <c r="L490" s="4" t="s">
        <v>6310</v>
      </c>
      <c r="M490" s="4" t="str">
        <f t="shared" si="30"/>
        <v>NIVEL-7</v>
      </c>
      <c r="N490" s="4" t="str">
        <f t="shared" si="31"/>
        <v>1215014000000</v>
      </c>
      <c r="O490" s="55" t="str">
        <f t="shared" si="28"/>
        <v>1215014100000</v>
      </c>
      <c r="P490" s="105">
        <v>1215014100000</v>
      </c>
      <c r="Q490" s="106" t="s">
        <v>6309</v>
      </c>
      <c r="R490" s="108" t="s">
        <v>910</v>
      </c>
      <c r="S490" s="101" t="s">
        <v>36</v>
      </c>
      <c r="T490" s="33">
        <v>1210046100000</v>
      </c>
      <c r="U490" s="33" t="s">
        <v>21</v>
      </c>
      <c r="V490" s="34" t="s">
        <v>911</v>
      </c>
      <c r="W490" s="58" t="s">
        <v>24</v>
      </c>
      <c r="X490" s="58">
        <v>44927</v>
      </c>
      <c r="Y490" s="58">
        <v>44927</v>
      </c>
      <c r="Z490" s="93" t="s">
        <v>25</v>
      </c>
    </row>
    <row r="491" spans="1:26" s="5" customFormat="1" ht="27" customHeight="1" x14ac:dyDescent="0.25">
      <c r="A491" s="99">
        <f t="shared" si="29"/>
        <v>1</v>
      </c>
      <c r="B491" s="97">
        <f t="array" aca="1" ref="B491" ca="1">IF(AND(MAX(IF(O490:O1460=O491,X490:X1460))=X491,Y491&lt;=B$1),P491,"-")</f>
        <v>1215014101000</v>
      </c>
      <c r="C491" s="4">
        <v>1</v>
      </c>
      <c r="D491" s="4">
        <v>2</v>
      </c>
      <c r="E491" s="4">
        <v>1</v>
      </c>
      <c r="F491" s="4">
        <v>5</v>
      </c>
      <c r="G491" s="4">
        <v>1</v>
      </c>
      <c r="H491" s="4">
        <v>4</v>
      </c>
      <c r="I491" s="4">
        <v>1</v>
      </c>
      <c r="J491" s="4">
        <v>1</v>
      </c>
      <c r="K491" s="4">
        <v>0</v>
      </c>
      <c r="L491" s="4" t="s">
        <v>6312</v>
      </c>
      <c r="M491" s="4" t="str">
        <f t="shared" si="30"/>
        <v>NIVEL-8</v>
      </c>
      <c r="N491" s="4" t="str">
        <f t="shared" si="31"/>
        <v>1215014100000</v>
      </c>
      <c r="O491" s="55" t="str">
        <f t="shared" si="28"/>
        <v>1215014101000</v>
      </c>
      <c r="P491" s="105">
        <v>1215014101000</v>
      </c>
      <c r="Q491" s="106" t="s">
        <v>6308</v>
      </c>
      <c r="R491" s="108" t="s">
        <v>912</v>
      </c>
      <c r="S491" s="101" t="s">
        <v>36</v>
      </c>
      <c r="T491" s="33">
        <v>1210046101000</v>
      </c>
      <c r="U491" s="33" t="s">
        <v>40</v>
      </c>
      <c r="V491" s="34" t="s">
        <v>911</v>
      </c>
      <c r="W491" s="58" t="s">
        <v>24</v>
      </c>
      <c r="X491" s="58">
        <v>44927</v>
      </c>
      <c r="Y491" s="58">
        <v>44927</v>
      </c>
      <c r="Z491" s="93" t="s">
        <v>25</v>
      </c>
    </row>
    <row r="492" spans="1:26" s="5" customFormat="1" ht="27" customHeight="1" x14ac:dyDescent="0.25">
      <c r="A492" s="99">
        <f t="shared" si="29"/>
        <v>1</v>
      </c>
      <c r="B492" s="97">
        <f t="array" aca="1" ref="B492" ca="1">IF(AND(MAX(IF(O491:O1461=O492,X491:X1461))=X492,Y492&lt;=B$1),P492,"-")</f>
        <v>1215015000000</v>
      </c>
      <c r="C492" s="4">
        <v>1</v>
      </c>
      <c r="D492" s="4">
        <v>2</v>
      </c>
      <c r="E492" s="4">
        <v>1</v>
      </c>
      <c r="F492" s="4">
        <v>5</v>
      </c>
      <c r="G492" s="4">
        <v>1</v>
      </c>
      <c r="H492" s="4">
        <v>5</v>
      </c>
      <c r="I492" s="4">
        <v>0</v>
      </c>
      <c r="J492" s="4">
        <v>0</v>
      </c>
      <c r="K492" s="4">
        <v>0</v>
      </c>
      <c r="L492" s="4" t="s">
        <v>6310</v>
      </c>
      <c r="M492" s="4" t="str">
        <f t="shared" si="30"/>
        <v>NIVEL-6</v>
      </c>
      <c r="N492" s="4" t="str">
        <f t="shared" si="31"/>
        <v>1215010000000</v>
      </c>
      <c r="O492" s="55" t="str">
        <f t="shared" si="28"/>
        <v>1215015000000</v>
      </c>
      <c r="P492" s="105">
        <v>1215015000000</v>
      </c>
      <c r="Q492" s="106" t="s">
        <v>6309</v>
      </c>
      <c r="R492" s="108" t="s">
        <v>913</v>
      </c>
      <c r="S492" s="101" t="s">
        <v>36</v>
      </c>
      <c r="T492" s="33">
        <v>1210047000000</v>
      </c>
      <c r="U492" s="33" t="s">
        <v>21</v>
      </c>
      <c r="V492" s="34" t="s">
        <v>914</v>
      </c>
      <c r="W492" s="58" t="s">
        <v>24</v>
      </c>
      <c r="X492" s="58">
        <v>44927</v>
      </c>
      <c r="Y492" s="58">
        <v>44927</v>
      </c>
      <c r="Z492" s="93" t="s">
        <v>25</v>
      </c>
    </row>
    <row r="493" spans="1:26" s="5" customFormat="1" ht="27" customHeight="1" x14ac:dyDescent="0.25">
      <c r="A493" s="99">
        <f t="shared" si="29"/>
        <v>1</v>
      </c>
      <c r="B493" s="97">
        <f t="array" aca="1" ref="B493" ca="1">IF(AND(MAX(IF(O492:O1462=O493,X492:X1462))=X493,Y493&lt;=B$1),P493,"-")</f>
        <v>1215015100000</v>
      </c>
      <c r="C493" s="4">
        <v>1</v>
      </c>
      <c r="D493" s="4">
        <v>2</v>
      </c>
      <c r="E493" s="4">
        <v>1</v>
      </c>
      <c r="F493" s="4">
        <v>5</v>
      </c>
      <c r="G493" s="4">
        <v>1</v>
      </c>
      <c r="H493" s="4">
        <v>5</v>
      </c>
      <c r="I493" s="4">
        <v>1</v>
      </c>
      <c r="J493" s="4">
        <v>0</v>
      </c>
      <c r="K493" s="4">
        <v>0</v>
      </c>
      <c r="L493" s="4" t="s">
        <v>6310</v>
      </c>
      <c r="M493" s="4" t="str">
        <f t="shared" si="30"/>
        <v>NIVEL-7</v>
      </c>
      <c r="N493" s="4" t="str">
        <f t="shared" si="31"/>
        <v>1215015000000</v>
      </c>
      <c r="O493" s="55" t="str">
        <f t="shared" si="28"/>
        <v>1215015100000</v>
      </c>
      <c r="P493" s="105">
        <v>1215015100000</v>
      </c>
      <c r="Q493" s="106" t="s">
        <v>6309</v>
      </c>
      <c r="R493" s="108" t="s">
        <v>915</v>
      </c>
      <c r="S493" s="101" t="s">
        <v>36</v>
      </c>
      <c r="T493" s="33">
        <v>1210047100000</v>
      </c>
      <c r="U493" s="33" t="s">
        <v>21</v>
      </c>
      <c r="V493" s="34" t="s">
        <v>916</v>
      </c>
      <c r="W493" s="58" t="s">
        <v>24</v>
      </c>
      <c r="X493" s="58">
        <v>44927</v>
      </c>
      <c r="Y493" s="58">
        <v>44927</v>
      </c>
      <c r="Z493" s="93" t="s">
        <v>25</v>
      </c>
    </row>
    <row r="494" spans="1:26" s="5" customFormat="1" ht="27" customHeight="1" x14ac:dyDescent="0.25">
      <c r="A494" s="99">
        <f t="shared" si="29"/>
        <v>1</v>
      </c>
      <c r="B494" s="97">
        <f t="array" aca="1" ref="B494" ca="1">IF(AND(MAX(IF(O493:O1463=O494,X493:X1463))=X494,Y494&lt;=B$1),P494,"-")</f>
        <v>1215015101000</v>
      </c>
      <c r="C494" s="4">
        <v>1</v>
      </c>
      <c r="D494" s="4">
        <v>2</v>
      </c>
      <c r="E494" s="4">
        <v>1</v>
      </c>
      <c r="F494" s="4">
        <v>5</v>
      </c>
      <c r="G494" s="4">
        <v>1</v>
      </c>
      <c r="H494" s="4">
        <v>5</v>
      </c>
      <c r="I494" s="4">
        <v>1</v>
      </c>
      <c r="J494" s="4">
        <v>1</v>
      </c>
      <c r="K494" s="4">
        <v>0</v>
      </c>
      <c r="L494" s="4" t="s">
        <v>6312</v>
      </c>
      <c r="M494" s="4" t="str">
        <f t="shared" si="30"/>
        <v>NIVEL-8</v>
      </c>
      <c r="N494" s="4" t="str">
        <f t="shared" si="31"/>
        <v>1215015100000</v>
      </c>
      <c r="O494" s="55" t="str">
        <f t="shared" si="28"/>
        <v>1215015101000</v>
      </c>
      <c r="P494" s="105">
        <v>1215015101000</v>
      </c>
      <c r="Q494" s="106" t="s">
        <v>6308</v>
      </c>
      <c r="R494" s="108" t="s">
        <v>917</v>
      </c>
      <c r="S494" s="101" t="s">
        <v>36</v>
      </c>
      <c r="T494" s="33">
        <v>1210047101000</v>
      </c>
      <c r="U494" s="33" t="s">
        <v>40</v>
      </c>
      <c r="V494" s="34" t="s">
        <v>916</v>
      </c>
      <c r="W494" s="58" t="s">
        <v>24</v>
      </c>
      <c r="X494" s="58">
        <v>44927</v>
      </c>
      <c r="Y494" s="58">
        <v>44927</v>
      </c>
      <c r="Z494" s="93" t="s">
        <v>25</v>
      </c>
    </row>
    <row r="495" spans="1:26" s="5" customFormat="1" ht="27" customHeight="1" x14ac:dyDescent="0.25">
      <c r="A495" s="99">
        <f t="shared" si="29"/>
        <v>1</v>
      </c>
      <c r="B495" s="97">
        <f t="array" aca="1" ref="B495" ca="1">IF(AND(MAX(IF(O494:O1464=O495,X494:X1464))=X495,Y495&lt;=B$1),P495,"-")</f>
        <v>1215016000000</v>
      </c>
      <c r="C495" s="4">
        <v>1</v>
      </c>
      <c r="D495" s="4">
        <v>2</v>
      </c>
      <c r="E495" s="4">
        <v>1</v>
      </c>
      <c r="F495" s="4">
        <v>5</v>
      </c>
      <c r="G495" s="4">
        <v>1</v>
      </c>
      <c r="H495" s="4">
        <v>6</v>
      </c>
      <c r="I495" s="4">
        <v>0</v>
      </c>
      <c r="J495" s="4">
        <v>0</v>
      </c>
      <c r="K495" s="4">
        <v>0</v>
      </c>
      <c r="L495" s="4" t="s">
        <v>6310</v>
      </c>
      <c r="M495" s="4" t="str">
        <f t="shared" si="30"/>
        <v>NIVEL-6</v>
      </c>
      <c r="N495" s="4" t="str">
        <f t="shared" si="31"/>
        <v>1215010000000</v>
      </c>
      <c r="O495" s="55" t="str">
        <f t="shared" si="28"/>
        <v>1215016000000</v>
      </c>
      <c r="P495" s="105">
        <v>1215016000000</v>
      </c>
      <c r="Q495" s="106" t="s">
        <v>6309</v>
      </c>
      <c r="R495" s="108" t="s">
        <v>918</v>
      </c>
      <c r="S495" s="101" t="s">
        <v>36</v>
      </c>
      <c r="T495" s="33">
        <v>1210048000000</v>
      </c>
      <c r="U495" s="33" t="s">
        <v>21</v>
      </c>
      <c r="V495" s="34" t="s">
        <v>919</v>
      </c>
      <c r="W495" s="58" t="s">
        <v>24</v>
      </c>
      <c r="X495" s="58">
        <v>44927</v>
      </c>
      <c r="Y495" s="58">
        <v>44927</v>
      </c>
      <c r="Z495" s="93" t="s">
        <v>25</v>
      </c>
    </row>
    <row r="496" spans="1:26" s="5" customFormat="1" ht="27" customHeight="1" x14ac:dyDescent="0.25">
      <c r="A496" s="99">
        <f t="shared" si="29"/>
        <v>1</v>
      </c>
      <c r="B496" s="97">
        <f t="array" aca="1" ref="B496" ca="1">IF(AND(MAX(IF(O495:O1465=O496,X495:X1465))=X496,Y496&lt;=B$1),P496,"-")</f>
        <v>1215016100000</v>
      </c>
      <c r="C496" s="4">
        <v>1</v>
      </c>
      <c r="D496" s="4">
        <v>2</v>
      </c>
      <c r="E496" s="4">
        <v>1</v>
      </c>
      <c r="F496" s="4">
        <v>5</v>
      </c>
      <c r="G496" s="4">
        <v>1</v>
      </c>
      <c r="H496" s="4">
        <v>6</v>
      </c>
      <c r="I496" s="4">
        <v>1</v>
      </c>
      <c r="J496" s="4">
        <v>0</v>
      </c>
      <c r="K496" s="4">
        <v>0</v>
      </c>
      <c r="L496" s="4" t="s">
        <v>6310</v>
      </c>
      <c r="M496" s="4" t="str">
        <f t="shared" si="30"/>
        <v>NIVEL-7</v>
      </c>
      <c r="N496" s="4" t="str">
        <f t="shared" si="31"/>
        <v>1215016000000</v>
      </c>
      <c r="O496" s="55" t="str">
        <f t="shared" si="28"/>
        <v>1215016100000</v>
      </c>
      <c r="P496" s="105">
        <v>1215016100000</v>
      </c>
      <c r="Q496" s="106" t="s">
        <v>6309</v>
      </c>
      <c r="R496" s="108" t="s">
        <v>920</v>
      </c>
      <c r="S496" s="101" t="s">
        <v>36</v>
      </c>
      <c r="T496" s="33">
        <v>1210048100000</v>
      </c>
      <c r="U496" s="33" t="s">
        <v>21</v>
      </c>
      <c r="V496" s="34" t="s">
        <v>921</v>
      </c>
      <c r="W496" s="58" t="s">
        <v>24</v>
      </c>
      <c r="X496" s="58">
        <v>44927</v>
      </c>
      <c r="Y496" s="58">
        <v>44927</v>
      </c>
      <c r="Z496" s="93" t="s">
        <v>25</v>
      </c>
    </row>
    <row r="497" spans="1:26" s="5" customFormat="1" ht="27" customHeight="1" x14ac:dyDescent="0.25">
      <c r="A497" s="99">
        <f t="shared" si="29"/>
        <v>1</v>
      </c>
      <c r="B497" s="97">
        <f t="array" aca="1" ref="B497" ca="1">IF(AND(MAX(IF(O496:O1466=O497,X496:X1466))=X497,Y497&lt;=B$1),P497,"-")</f>
        <v>1215016101000</v>
      </c>
      <c r="C497" s="4">
        <v>1</v>
      </c>
      <c r="D497" s="4">
        <v>2</v>
      </c>
      <c r="E497" s="4">
        <v>1</v>
      </c>
      <c r="F497" s="4">
        <v>5</v>
      </c>
      <c r="G497" s="4">
        <v>1</v>
      </c>
      <c r="H497" s="4">
        <v>6</v>
      </c>
      <c r="I497" s="4">
        <v>1</v>
      </c>
      <c r="J497" s="4">
        <v>1</v>
      </c>
      <c r="K497" s="4">
        <v>0</v>
      </c>
      <c r="L497" s="4" t="s">
        <v>6312</v>
      </c>
      <c r="M497" s="4" t="str">
        <f t="shared" si="30"/>
        <v>NIVEL-8</v>
      </c>
      <c r="N497" s="4" t="str">
        <f t="shared" si="31"/>
        <v>1215016100000</v>
      </c>
      <c r="O497" s="55" t="str">
        <f t="shared" si="28"/>
        <v>1215016101000</v>
      </c>
      <c r="P497" s="105">
        <v>1215016101000</v>
      </c>
      <c r="Q497" s="106" t="s">
        <v>6308</v>
      </c>
      <c r="R497" s="108" t="s">
        <v>922</v>
      </c>
      <c r="S497" s="101" t="s">
        <v>36</v>
      </c>
      <c r="T497" s="33">
        <v>1210048101000</v>
      </c>
      <c r="U497" s="33" t="s">
        <v>40</v>
      </c>
      <c r="V497" s="34" t="s">
        <v>921</v>
      </c>
      <c r="W497" s="58" t="s">
        <v>24</v>
      </c>
      <c r="X497" s="58">
        <v>44927</v>
      </c>
      <c r="Y497" s="58">
        <v>44927</v>
      </c>
      <c r="Z497" s="93" t="s">
        <v>25</v>
      </c>
    </row>
    <row r="498" spans="1:26" s="5" customFormat="1" ht="27" customHeight="1" x14ac:dyDescent="0.25">
      <c r="A498" s="99">
        <f t="shared" si="29"/>
        <v>1</v>
      </c>
      <c r="B498" s="97">
        <f t="array" aca="1" ref="B498" ca="1">IF(AND(MAX(IF(O497:O1467=O498,X497:X1467))=X498,Y498&lt;=B$1),P498,"-")</f>
        <v>1215020000000</v>
      </c>
      <c r="C498" s="4">
        <v>1</v>
      </c>
      <c r="D498" s="4">
        <v>2</v>
      </c>
      <c r="E498" s="4">
        <v>1</v>
      </c>
      <c r="F498" s="4">
        <v>5</v>
      </c>
      <c r="G498" s="4">
        <v>2</v>
      </c>
      <c r="H498" s="4">
        <v>0</v>
      </c>
      <c r="I498" s="4">
        <v>0</v>
      </c>
      <c r="J498" s="4">
        <v>0</v>
      </c>
      <c r="K498" s="4">
        <v>0</v>
      </c>
      <c r="L498" s="4" t="s">
        <v>6310</v>
      </c>
      <c r="M498" s="4" t="str">
        <f t="shared" si="30"/>
        <v>NIVEL-5</v>
      </c>
      <c r="N498" s="4" t="str">
        <f t="shared" si="31"/>
        <v>1215000000000</v>
      </c>
      <c r="O498" s="55" t="str">
        <f t="shared" si="28"/>
        <v>1215020000000</v>
      </c>
      <c r="P498" s="105">
        <v>1215020000000</v>
      </c>
      <c r="Q498" s="106" t="s">
        <v>6309</v>
      </c>
      <c r="R498" s="108" t="s">
        <v>923</v>
      </c>
      <c r="S498" s="101" t="s">
        <v>36</v>
      </c>
      <c r="T498" s="33">
        <v>1218010000000</v>
      </c>
      <c r="U498" s="33" t="s">
        <v>21</v>
      </c>
      <c r="V498" s="34" t="s">
        <v>668</v>
      </c>
      <c r="W498" s="58" t="s">
        <v>24</v>
      </c>
      <c r="X498" s="58">
        <v>44927</v>
      </c>
      <c r="Y498" s="58">
        <v>44927</v>
      </c>
      <c r="Z498" s="93" t="s">
        <v>25</v>
      </c>
    </row>
    <row r="499" spans="1:26" s="5" customFormat="1" ht="27" customHeight="1" x14ac:dyDescent="0.25">
      <c r="A499" s="99">
        <f t="shared" si="29"/>
        <v>1</v>
      </c>
      <c r="B499" s="97">
        <f t="array" aca="1" ref="B499" ca="1">IF(AND(MAX(IF(O498:O1468=O499,X498:X1468))=X499,Y499&lt;=B$1),P499,"-")</f>
        <v>1215021000000</v>
      </c>
      <c r="C499" s="4">
        <v>1</v>
      </c>
      <c r="D499" s="4">
        <v>2</v>
      </c>
      <c r="E499" s="4">
        <v>1</v>
      </c>
      <c r="F499" s="4">
        <v>5</v>
      </c>
      <c r="G499" s="4">
        <v>2</v>
      </c>
      <c r="H499" s="4">
        <v>1</v>
      </c>
      <c r="I499" s="4">
        <v>0</v>
      </c>
      <c r="J499" s="4">
        <v>0</v>
      </c>
      <c r="K499" s="4">
        <v>0</v>
      </c>
      <c r="L499" s="4" t="s">
        <v>6310</v>
      </c>
      <c r="M499" s="4" t="str">
        <f t="shared" si="30"/>
        <v>NIVEL-6</v>
      </c>
      <c r="N499" s="4" t="str">
        <f t="shared" si="31"/>
        <v>1215020000000</v>
      </c>
      <c r="O499" s="55" t="str">
        <f t="shared" si="28"/>
        <v>1215021000000</v>
      </c>
      <c r="P499" s="105">
        <v>1215021000000</v>
      </c>
      <c r="Q499" s="106" t="s">
        <v>6309</v>
      </c>
      <c r="R499" s="108" t="s">
        <v>924</v>
      </c>
      <c r="S499" s="101" t="s">
        <v>36</v>
      </c>
      <c r="T499" s="33">
        <v>1210041000000</v>
      </c>
      <c r="U499" s="33" t="s">
        <v>21</v>
      </c>
      <c r="V499" s="34" t="s">
        <v>925</v>
      </c>
      <c r="W499" s="58" t="s">
        <v>24</v>
      </c>
      <c r="X499" s="58">
        <v>44927</v>
      </c>
      <c r="Y499" s="58">
        <v>44927</v>
      </c>
      <c r="Z499" s="93" t="s">
        <v>25</v>
      </c>
    </row>
    <row r="500" spans="1:26" s="5" customFormat="1" ht="27" customHeight="1" x14ac:dyDescent="0.25">
      <c r="A500" s="99">
        <f t="shared" si="29"/>
        <v>1</v>
      </c>
      <c r="B500" s="97">
        <f t="array" aca="1" ref="B500" ca="1">IF(AND(MAX(IF(O499:O1469=O500,X499:X1469))=X500,Y500&lt;=B$1),P500,"-")</f>
        <v>1215021100000</v>
      </c>
      <c r="C500" s="4">
        <v>1</v>
      </c>
      <c r="D500" s="4">
        <v>2</v>
      </c>
      <c r="E500" s="4">
        <v>1</v>
      </c>
      <c r="F500" s="4">
        <v>5</v>
      </c>
      <c r="G500" s="4">
        <v>2</v>
      </c>
      <c r="H500" s="4">
        <v>1</v>
      </c>
      <c r="I500" s="4">
        <v>1</v>
      </c>
      <c r="J500" s="4">
        <v>0</v>
      </c>
      <c r="K500" s="4">
        <v>0</v>
      </c>
      <c r="L500" s="4" t="s">
        <v>6310</v>
      </c>
      <c r="M500" s="4" t="str">
        <f t="shared" si="30"/>
        <v>NIVEL-7</v>
      </c>
      <c r="N500" s="4" t="str">
        <f t="shared" si="31"/>
        <v>1215021000000</v>
      </c>
      <c r="O500" s="55" t="str">
        <f t="shared" si="28"/>
        <v>1215021100000</v>
      </c>
      <c r="P500" s="105">
        <v>1215021100000</v>
      </c>
      <c r="Q500" s="106" t="s">
        <v>6309</v>
      </c>
      <c r="R500" s="108" t="s">
        <v>926</v>
      </c>
      <c r="S500" s="101" t="s">
        <v>36</v>
      </c>
      <c r="T500" s="33">
        <v>1210041100000</v>
      </c>
      <c r="U500" s="33" t="s">
        <v>21</v>
      </c>
      <c r="V500" s="34" t="s">
        <v>927</v>
      </c>
      <c r="W500" s="58" t="s">
        <v>24</v>
      </c>
      <c r="X500" s="58">
        <v>44927</v>
      </c>
      <c r="Y500" s="58">
        <v>44927</v>
      </c>
      <c r="Z500" s="93" t="s">
        <v>25</v>
      </c>
    </row>
    <row r="501" spans="1:26" s="5" customFormat="1" ht="27" customHeight="1" x14ac:dyDescent="0.25">
      <c r="A501" s="99">
        <f t="shared" si="29"/>
        <v>1</v>
      </c>
      <c r="B501" s="97">
        <f t="array" aca="1" ref="B501" ca="1">IF(AND(MAX(IF(O500:O1470=O501,X500:X1470))=X501,Y501&lt;=B$1),P501,"-")</f>
        <v>1215021101000</v>
      </c>
      <c r="C501" s="4">
        <v>1</v>
      </c>
      <c r="D501" s="4">
        <v>2</v>
      </c>
      <c r="E501" s="4">
        <v>1</v>
      </c>
      <c r="F501" s="4">
        <v>5</v>
      </c>
      <c r="G501" s="4">
        <v>2</v>
      </c>
      <c r="H501" s="4">
        <v>1</v>
      </c>
      <c r="I501" s="4">
        <v>1</v>
      </c>
      <c r="J501" s="4">
        <v>1</v>
      </c>
      <c r="K501" s="4">
        <v>0</v>
      </c>
      <c r="L501" s="4" t="s">
        <v>6312</v>
      </c>
      <c r="M501" s="4" t="str">
        <f t="shared" si="30"/>
        <v>NIVEL-8</v>
      </c>
      <c r="N501" s="4" t="str">
        <f t="shared" si="31"/>
        <v>1215021100000</v>
      </c>
      <c r="O501" s="55" t="str">
        <f t="shared" si="28"/>
        <v>1215021101000</v>
      </c>
      <c r="P501" s="105">
        <v>1215021101000</v>
      </c>
      <c r="Q501" s="106" t="s">
        <v>6309</v>
      </c>
      <c r="R501" s="108" t="s">
        <v>928</v>
      </c>
      <c r="S501" s="101" t="s">
        <v>36</v>
      </c>
      <c r="T501" s="33">
        <v>1210041101000</v>
      </c>
      <c r="U501" s="33" t="s">
        <v>40</v>
      </c>
      <c r="V501" s="34" t="s">
        <v>929</v>
      </c>
      <c r="W501" s="58" t="s">
        <v>24</v>
      </c>
      <c r="X501" s="58">
        <v>44927</v>
      </c>
      <c r="Y501" s="58">
        <v>44927</v>
      </c>
      <c r="Z501" s="93" t="s">
        <v>25</v>
      </c>
    </row>
    <row r="502" spans="1:26" s="5" customFormat="1" ht="27" customHeight="1" x14ac:dyDescent="0.25">
      <c r="A502" s="99">
        <f t="shared" si="29"/>
        <v>1</v>
      </c>
      <c r="B502" s="97">
        <f t="array" aca="1" ref="B502" ca="1">IF(AND(MAX(IF(O501:O1471=O502,X501:X1471))=X502,Y502&lt;=B$1),P502,"-")</f>
        <v>1215021101001</v>
      </c>
      <c r="C502" s="4">
        <v>1</v>
      </c>
      <c r="D502" s="4">
        <v>2</v>
      </c>
      <c r="E502" s="4">
        <v>1</v>
      </c>
      <c r="F502" s="4">
        <v>5</v>
      </c>
      <c r="G502" s="4">
        <v>2</v>
      </c>
      <c r="H502" s="4">
        <v>1</v>
      </c>
      <c r="I502" s="4">
        <v>1</v>
      </c>
      <c r="J502" s="4">
        <v>1</v>
      </c>
      <c r="K502" s="4">
        <v>1</v>
      </c>
      <c r="L502" s="4" t="s">
        <v>6312</v>
      </c>
      <c r="M502" s="4" t="str">
        <f t="shared" si="30"/>
        <v>NIVEL-9</v>
      </c>
      <c r="N502" s="4" t="str">
        <f t="shared" si="31"/>
        <v>1215021101000</v>
      </c>
      <c r="O502" s="55" t="str">
        <f t="shared" si="28"/>
        <v>1215021101001</v>
      </c>
      <c r="P502" s="105">
        <v>1215021101001</v>
      </c>
      <c r="Q502" s="106" t="s">
        <v>6308</v>
      </c>
      <c r="R502" s="108" t="s">
        <v>930</v>
      </c>
      <c r="S502" s="101" t="s">
        <v>107</v>
      </c>
      <c r="T502" s="33" t="s">
        <v>25</v>
      </c>
      <c r="U502" s="33" t="s">
        <v>25</v>
      </c>
      <c r="V502" s="34" t="s">
        <v>25</v>
      </c>
      <c r="W502" s="58" t="s">
        <v>24</v>
      </c>
      <c r="X502" s="58">
        <v>44927</v>
      </c>
      <c r="Y502" s="58">
        <v>44927</v>
      </c>
      <c r="Z502" s="93" t="s">
        <v>25</v>
      </c>
    </row>
    <row r="503" spans="1:26" s="5" customFormat="1" ht="27" customHeight="1" x14ac:dyDescent="0.25">
      <c r="A503" s="99">
        <f t="shared" si="29"/>
        <v>1</v>
      </c>
      <c r="B503" s="97">
        <f t="array" aca="1" ref="B503" ca="1">IF(AND(MAX(IF(O502:O1472=O503,X502:X1472))=X503,Y503&lt;=B$1),P503,"-")</f>
        <v>1215021101002</v>
      </c>
      <c r="C503" s="4">
        <v>1</v>
      </c>
      <c r="D503" s="4">
        <v>2</v>
      </c>
      <c r="E503" s="4">
        <v>1</v>
      </c>
      <c r="F503" s="4">
        <v>5</v>
      </c>
      <c r="G503" s="4">
        <v>2</v>
      </c>
      <c r="H503" s="4">
        <v>1</v>
      </c>
      <c r="I503" s="4">
        <v>1</v>
      </c>
      <c r="J503" s="4">
        <v>1</v>
      </c>
      <c r="K503" s="4">
        <v>2</v>
      </c>
      <c r="L503" s="4" t="s">
        <v>6312</v>
      </c>
      <c r="M503" s="4" t="str">
        <f t="shared" si="30"/>
        <v>NIVEL-9</v>
      </c>
      <c r="N503" s="4" t="str">
        <f t="shared" si="31"/>
        <v>1215021101000</v>
      </c>
      <c r="O503" s="55" t="str">
        <f t="shared" si="28"/>
        <v>1215021101002</v>
      </c>
      <c r="P503" s="105">
        <v>1215021101002</v>
      </c>
      <c r="Q503" s="106" t="s">
        <v>6308</v>
      </c>
      <c r="R503" s="108" t="s">
        <v>931</v>
      </c>
      <c r="S503" s="101" t="s">
        <v>107</v>
      </c>
      <c r="T503" s="33" t="s">
        <v>25</v>
      </c>
      <c r="U503" s="33" t="s">
        <v>25</v>
      </c>
      <c r="V503" s="34" t="s">
        <v>25</v>
      </c>
      <c r="W503" s="58" t="s">
        <v>24</v>
      </c>
      <c r="X503" s="58">
        <v>44927</v>
      </c>
      <c r="Y503" s="58">
        <v>44927</v>
      </c>
      <c r="Z503" s="93" t="s">
        <v>25</v>
      </c>
    </row>
    <row r="504" spans="1:26" s="5" customFormat="1" ht="27" customHeight="1" x14ac:dyDescent="0.25">
      <c r="A504" s="99">
        <f t="shared" si="29"/>
        <v>1</v>
      </c>
      <c r="B504" s="97">
        <f t="array" aca="1" ref="B504" ca="1">IF(AND(MAX(IF(O503:O1473=O504,X503:X1473))=X504,Y504&lt;=B$1),P504,"-")</f>
        <v>1215021102000</v>
      </c>
      <c r="C504" s="4">
        <v>1</v>
      </c>
      <c r="D504" s="4">
        <v>2</v>
      </c>
      <c r="E504" s="4">
        <v>1</v>
      </c>
      <c r="F504" s="4">
        <v>5</v>
      </c>
      <c r="G504" s="4">
        <v>2</v>
      </c>
      <c r="H504" s="4">
        <v>1</v>
      </c>
      <c r="I504" s="4">
        <v>1</v>
      </c>
      <c r="J504" s="4">
        <v>2</v>
      </c>
      <c r="K504" s="4">
        <v>0</v>
      </c>
      <c r="L504" s="4" t="s">
        <v>6312</v>
      </c>
      <c r="M504" s="4" t="str">
        <f t="shared" si="30"/>
        <v>NIVEL-8</v>
      </c>
      <c r="N504" s="4" t="str">
        <f t="shared" si="31"/>
        <v>1215021100000</v>
      </c>
      <c r="O504" s="55" t="str">
        <f t="shared" si="28"/>
        <v>1215021102000</v>
      </c>
      <c r="P504" s="105">
        <v>1215021102000</v>
      </c>
      <c r="Q504" s="106" t="s">
        <v>6309</v>
      </c>
      <c r="R504" s="108" t="s">
        <v>932</v>
      </c>
      <c r="S504" s="101" t="s">
        <v>36</v>
      </c>
      <c r="T504" s="33">
        <v>1210041102000</v>
      </c>
      <c r="U504" s="33" t="s">
        <v>40</v>
      </c>
      <c r="V504" s="34" t="s">
        <v>933</v>
      </c>
      <c r="W504" s="58" t="s">
        <v>24</v>
      </c>
      <c r="X504" s="58">
        <v>44927</v>
      </c>
      <c r="Y504" s="58">
        <v>44927</v>
      </c>
      <c r="Z504" s="93" t="s">
        <v>25</v>
      </c>
    </row>
    <row r="505" spans="1:26" s="5" customFormat="1" ht="27" customHeight="1" x14ac:dyDescent="0.25">
      <c r="A505" s="99">
        <f t="shared" si="29"/>
        <v>1</v>
      </c>
      <c r="B505" s="97">
        <f t="array" aca="1" ref="B505" ca="1">IF(AND(MAX(IF(O504:O1474=O505,X504:X1474))=X505,Y505&lt;=B$1),P505,"-")</f>
        <v>1215021102001</v>
      </c>
      <c r="C505" s="4">
        <v>1</v>
      </c>
      <c r="D505" s="4">
        <v>2</v>
      </c>
      <c r="E505" s="4">
        <v>1</v>
      </c>
      <c r="F505" s="4">
        <v>5</v>
      </c>
      <c r="G505" s="4">
        <v>2</v>
      </c>
      <c r="H505" s="4">
        <v>1</v>
      </c>
      <c r="I505" s="4">
        <v>1</v>
      </c>
      <c r="J505" s="4">
        <v>2</v>
      </c>
      <c r="K505" s="4">
        <v>1</v>
      </c>
      <c r="L505" s="4" t="s">
        <v>6312</v>
      </c>
      <c r="M505" s="4" t="str">
        <f t="shared" si="30"/>
        <v>NIVEL-9</v>
      </c>
      <c r="N505" s="4" t="str">
        <f t="shared" si="31"/>
        <v>1215021102000</v>
      </c>
      <c r="O505" s="55" t="str">
        <f t="shared" ref="O505:O568" si="32">CONCATENATE(P505)</f>
        <v>1215021102001</v>
      </c>
      <c r="P505" s="105">
        <v>1215021102001</v>
      </c>
      <c r="Q505" s="106" t="s">
        <v>6308</v>
      </c>
      <c r="R505" s="108" t="s">
        <v>934</v>
      </c>
      <c r="S505" s="101" t="s">
        <v>107</v>
      </c>
      <c r="T505" s="33" t="s">
        <v>25</v>
      </c>
      <c r="U505" s="33" t="s">
        <v>25</v>
      </c>
      <c r="V505" s="34" t="s">
        <v>25</v>
      </c>
      <c r="W505" s="58" t="s">
        <v>24</v>
      </c>
      <c r="X505" s="58">
        <v>44927</v>
      </c>
      <c r="Y505" s="58">
        <v>44927</v>
      </c>
      <c r="Z505" s="93" t="s">
        <v>25</v>
      </c>
    </row>
    <row r="506" spans="1:26" s="5" customFormat="1" ht="27" customHeight="1" x14ac:dyDescent="0.25">
      <c r="A506" s="99">
        <f t="shared" si="29"/>
        <v>1</v>
      </c>
      <c r="B506" s="97">
        <f t="array" aca="1" ref="B506" ca="1">IF(AND(MAX(IF(O505:O1475=O506,X505:X1475))=X506,Y506&lt;=B$1),P506,"-")</f>
        <v>1215021103000</v>
      </c>
      <c r="C506" s="4">
        <v>1</v>
      </c>
      <c r="D506" s="4">
        <v>2</v>
      </c>
      <c r="E506" s="4">
        <v>1</v>
      </c>
      <c r="F506" s="4">
        <v>5</v>
      </c>
      <c r="G506" s="4">
        <v>2</v>
      </c>
      <c r="H506" s="4">
        <v>1</v>
      </c>
      <c r="I506" s="4">
        <v>1</v>
      </c>
      <c r="J506" s="4">
        <v>3</v>
      </c>
      <c r="K506" s="4">
        <v>0</v>
      </c>
      <c r="L506" s="4" t="s">
        <v>6312</v>
      </c>
      <c r="M506" s="4" t="str">
        <f t="shared" si="30"/>
        <v>NIVEL-8</v>
      </c>
      <c r="N506" s="4" t="str">
        <f t="shared" si="31"/>
        <v>1215021100000</v>
      </c>
      <c r="O506" s="55" t="str">
        <f t="shared" si="32"/>
        <v>1215021103000</v>
      </c>
      <c r="P506" s="105">
        <v>1215021103000</v>
      </c>
      <c r="Q506" s="106" t="s">
        <v>6309</v>
      </c>
      <c r="R506" s="108" t="s">
        <v>935</v>
      </c>
      <c r="S506" s="101" t="s">
        <v>36</v>
      </c>
      <c r="T506" s="33">
        <v>1210041103000</v>
      </c>
      <c r="U506" s="33" t="s">
        <v>40</v>
      </c>
      <c r="V506" s="34" t="s">
        <v>936</v>
      </c>
      <c r="W506" s="58" t="s">
        <v>24</v>
      </c>
      <c r="X506" s="58">
        <v>44927</v>
      </c>
      <c r="Y506" s="58">
        <v>44927</v>
      </c>
      <c r="Z506" s="93" t="s">
        <v>25</v>
      </c>
    </row>
    <row r="507" spans="1:26" s="5" customFormat="1" ht="27" customHeight="1" x14ac:dyDescent="0.25">
      <c r="A507" s="99">
        <f t="shared" si="29"/>
        <v>1</v>
      </c>
      <c r="B507" s="97">
        <f t="array" aca="1" ref="B507" ca="1">IF(AND(MAX(IF(O506:O1476=O507,X506:X1476))=X507,Y507&lt;=B$1),P507,"-")</f>
        <v>1215021103001</v>
      </c>
      <c r="C507" s="4">
        <v>1</v>
      </c>
      <c r="D507" s="4">
        <v>2</v>
      </c>
      <c r="E507" s="4">
        <v>1</v>
      </c>
      <c r="F507" s="4">
        <v>5</v>
      </c>
      <c r="G507" s="4">
        <v>2</v>
      </c>
      <c r="H507" s="4">
        <v>1</v>
      </c>
      <c r="I507" s="4">
        <v>1</v>
      </c>
      <c r="J507" s="4">
        <v>3</v>
      </c>
      <c r="K507" s="4">
        <v>1</v>
      </c>
      <c r="L507" s="4" t="s">
        <v>6312</v>
      </c>
      <c r="M507" s="4" t="str">
        <f t="shared" si="30"/>
        <v>NIVEL-9</v>
      </c>
      <c r="N507" s="4" t="str">
        <f t="shared" si="31"/>
        <v>1215021103000</v>
      </c>
      <c r="O507" s="55" t="str">
        <f t="shared" si="32"/>
        <v>1215021103001</v>
      </c>
      <c r="P507" s="105">
        <v>1215021103001</v>
      </c>
      <c r="Q507" s="106" t="s">
        <v>6308</v>
      </c>
      <c r="R507" s="108" t="s">
        <v>937</v>
      </c>
      <c r="S507" s="101" t="s">
        <v>107</v>
      </c>
      <c r="T507" s="33" t="s">
        <v>25</v>
      </c>
      <c r="U507" s="33" t="s">
        <v>25</v>
      </c>
      <c r="V507" s="34" t="s">
        <v>25</v>
      </c>
      <c r="W507" s="58" t="s">
        <v>24</v>
      </c>
      <c r="X507" s="58">
        <v>44927</v>
      </c>
      <c r="Y507" s="58">
        <v>44927</v>
      </c>
      <c r="Z507" s="93" t="s">
        <v>25</v>
      </c>
    </row>
    <row r="508" spans="1:26" s="5" customFormat="1" ht="27" customHeight="1" x14ac:dyDescent="0.25">
      <c r="A508" s="99">
        <f t="shared" si="29"/>
        <v>1</v>
      </c>
      <c r="B508" s="97">
        <f t="array" aca="1" ref="B508" ca="1">IF(AND(MAX(IF(O507:O1477=O508,X507:X1477))=X508,Y508&lt;=B$1),P508,"-")</f>
        <v>1215021104000</v>
      </c>
      <c r="C508" s="4">
        <v>1</v>
      </c>
      <c r="D508" s="4">
        <v>2</v>
      </c>
      <c r="E508" s="4">
        <v>1</v>
      </c>
      <c r="F508" s="4">
        <v>5</v>
      </c>
      <c r="G508" s="4">
        <v>2</v>
      </c>
      <c r="H508" s="4">
        <v>1</v>
      </c>
      <c r="I508" s="4">
        <v>1</v>
      </c>
      <c r="J508" s="4">
        <v>4</v>
      </c>
      <c r="K508" s="4">
        <v>0</v>
      </c>
      <c r="L508" s="4" t="s">
        <v>6312</v>
      </c>
      <c r="M508" s="4" t="str">
        <f t="shared" si="30"/>
        <v>NIVEL-8</v>
      </c>
      <c r="N508" s="4" t="str">
        <f t="shared" si="31"/>
        <v>1215021100000</v>
      </c>
      <c r="O508" s="55" t="str">
        <f t="shared" si="32"/>
        <v>1215021104000</v>
      </c>
      <c r="P508" s="105">
        <v>1215021104000</v>
      </c>
      <c r="Q508" s="106" t="s">
        <v>6309</v>
      </c>
      <c r="R508" s="108" t="s">
        <v>938</v>
      </c>
      <c r="S508" s="101" t="s">
        <v>36</v>
      </c>
      <c r="T508" s="33">
        <v>1210041104000</v>
      </c>
      <c r="U508" s="33" t="s">
        <v>40</v>
      </c>
      <c r="V508" s="34" t="s">
        <v>939</v>
      </c>
      <c r="W508" s="58" t="s">
        <v>24</v>
      </c>
      <c r="X508" s="58">
        <v>44927</v>
      </c>
      <c r="Y508" s="58">
        <v>44927</v>
      </c>
      <c r="Z508" s="93" t="s">
        <v>25</v>
      </c>
    </row>
    <row r="509" spans="1:26" s="5" customFormat="1" ht="27" customHeight="1" x14ac:dyDescent="0.25">
      <c r="A509" s="99">
        <f t="shared" si="29"/>
        <v>1</v>
      </c>
      <c r="B509" s="97">
        <f t="array" aca="1" ref="B509" ca="1">IF(AND(MAX(IF(O508:O1478=O509,X508:X1478))=X509,Y509&lt;=B$1),P509,"-")</f>
        <v>1215021104001</v>
      </c>
      <c r="C509" s="4">
        <v>1</v>
      </c>
      <c r="D509" s="4">
        <v>2</v>
      </c>
      <c r="E509" s="4">
        <v>1</v>
      </c>
      <c r="F509" s="4">
        <v>5</v>
      </c>
      <c r="G509" s="4">
        <v>2</v>
      </c>
      <c r="H509" s="4">
        <v>1</v>
      </c>
      <c r="I509" s="4">
        <v>1</v>
      </c>
      <c r="J509" s="4">
        <v>4</v>
      </c>
      <c r="K509" s="4">
        <v>1</v>
      </c>
      <c r="L509" s="4" t="s">
        <v>6312</v>
      </c>
      <c r="M509" s="4" t="str">
        <f t="shared" si="30"/>
        <v>NIVEL-9</v>
      </c>
      <c r="N509" s="4" t="str">
        <f t="shared" si="31"/>
        <v>1215021104000</v>
      </c>
      <c r="O509" s="55" t="str">
        <f t="shared" si="32"/>
        <v>1215021104001</v>
      </c>
      <c r="P509" s="105">
        <v>1215021104001</v>
      </c>
      <c r="Q509" s="106" t="s">
        <v>6308</v>
      </c>
      <c r="R509" s="108" t="s">
        <v>940</v>
      </c>
      <c r="S509" s="101" t="s">
        <v>107</v>
      </c>
      <c r="T509" s="33" t="s">
        <v>25</v>
      </c>
      <c r="U509" s="33" t="s">
        <v>25</v>
      </c>
      <c r="V509" s="34" t="s">
        <v>25</v>
      </c>
      <c r="W509" s="58" t="s">
        <v>24</v>
      </c>
      <c r="X509" s="58">
        <v>44927</v>
      </c>
      <c r="Y509" s="58">
        <v>44927</v>
      </c>
      <c r="Z509" s="93" t="s">
        <v>25</v>
      </c>
    </row>
    <row r="510" spans="1:26" s="5" customFormat="1" ht="27" customHeight="1" x14ac:dyDescent="0.25">
      <c r="A510" s="99">
        <f t="shared" si="29"/>
        <v>1</v>
      </c>
      <c r="B510" s="97">
        <f t="array" aca="1" ref="B510" ca="1">IF(AND(MAX(IF(O509:O1479=O510,X509:X1479))=X510,Y510&lt;=B$1),P510,"-")</f>
        <v>1215021105000</v>
      </c>
      <c r="C510" s="4">
        <v>1</v>
      </c>
      <c r="D510" s="4">
        <v>2</v>
      </c>
      <c r="E510" s="4">
        <v>1</v>
      </c>
      <c r="F510" s="4">
        <v>5</v>
      </c>
      <c r="G510" s="4">
        <v>2</v>
      </c>
      <c r="H510" s="4">
        <v>1</v>
      </c>
      <c r="I510" s="4">
        <v>1</v>
      </c>
      <c r="J510" s="4">
        <v>5</v>
      </c>
      <c r="K510" s="4">
        <v>0</v>
      </c>
      <c r="L510" s="4" t="s">
        <v>6312</v>
      </c>
      <c r="M510" s="4" t="str">
        <f t="shared" si="30"/>
        <v>NIVEL-8</v>
      </c>
      <c r="N510" s="4" t="str">
        <f t="shared" si="31"/>
        <v>1215021100000</v>
      </c>
      <c r="O510" s="55" t="str">
        <f t="shared" si="32"/>
        <v>1215021105000</v>
      </c>
      <c r="P510" s="105">
        <v>1215021105000</v>
      </c>
      <c r="Q510" s="106" t="s">
        <v>6309</v>
      </c>
      <c r="R510" s="108" t="s">
        <v>941</v>
      </c>
      <c r="S510" s="101" t="s">
        <v>36</v>
      </c>
      <c r="T510" s="33">
        <v>1210041105000</v>
      </c>
      <c r="U510" s="33" t="s">
        <v>40</v>
      </c>
      <c r="V510" s="34" t="s">
        <v>942</v>
      </c>
      <c r="W510" s="58" t="s">
        <v>24</v>
      </c>
      <c r="X510" s="58">
        <v>44927</v>
      </c>
      <c r="Y510" s="58">
        <v>44927</v>
      </c>
      <c r="Z510" s="93" t="s">
        <v>25</v>
      </c>
    </row>
    <row r="511" spans="1:26" s="5" customFormat="1" ht="27" customHeight="1" x14ac:dyDescent="0.25">
      <c r="A511" s="99">
        <f t="shared" si="29"/>
        <v>1</v>
      </c>
      <c r="B511" s="97">
        <f t="array" aca="1" ref="B511" ca="1">IF(AND(MAX(IF(O510:O1480=O511,X510:X1480))=X511,Y511&lt;=B$1),P511,"-")</f>
        <v>1215021105001</v>
      </c>
      <c r="C511" s="4">
        <v>1</v>
      </c>
      <c r="D511" s="4">
        <v>2</v>
      </c>
      <c r="E511" s="4">
        <v>1</v>
      </c>
      <c r="F511" s="4">
        <v>5</v>
      </c>
      <c r="G511" s="4">
        <v>2</v>
      </c>
      <c r="H511" s="4">
        <v>1</v>
      </c>
      <c r="I511" s="4">
        <v>1</v>
      </c>
      <c r="J511" s="4">
        <v>5</v>
      </c>
      <c r="K511" s="4">
        <v>1</v>
      </c>
      <c r="L511" s="4" t="s">
        <v>6312</v>
      </c>
      <c r="M511" s="4" t="str">
        <f t="shared" si="30"/>
        <v>NIVEL-9</v>
      </c>
      <c r="N511" s="4" t="str">
        <f t="shared" si="31"/>
        <v>1215021105000</v>
      </c>
      <c r="O511" s="55" t="str">
        <f t="shared" si="32"/>
        <v>1215021105001</v>
      </c>
      <c r="P511" s="105">
        <v>1215021105001</v>
      </c>
      <c r="Q511" s="106" t="s">
        <v>6308</v>
      </c>
      <c r="R511" s="108" t="s">
        <v>943</v>
      </c>
      <c r="S511" s="101" t="s">
        <v>107</v>
      </c>
      <c r="T511" s="33" t="s">
        <v>25</v>
      </c>
      <c r="U511" s="33" t="s">
        <v>25</v>
      </c>
      <c r="V511" s="34" t="s">
        <v>25</v>
      </c>
      <c r="W511" s="58" t="s">
        <v>24</v>
      </c>
      <c r="X511" s="58">
        <v>44927</v>
      </c>
      <c r="Y511" s="58">
        <v>44927</v>
      </c>
      <c r="Z511" s="93" t="s">
        <v>25</v>
      </c>
    </row>
    <row r="512" spans="1:26" s="5" customFormat="1" ht="27" customHeight="1" x14ac:dyDescent="0.25">
      <c r="A512" s="99">
        <f t="shared" si="29"/>
        <v>1</v>
      </c>
      <c r="B512" s="97">
        <f t="array" aca="1" ref="B512" ca="1">IF(AND(MAX(IF(O511:O1481=O512,X511:X1481))=X512,Y512&lt;=B$1),P512,"-")</f>
        <v>1215021106000</v>
      </c>
      <c r="C512" s="4">
        <v>1</v>
      </c>
      <c r="D512" s="4">
        <v>2</v>
      </c>
      <c r="E512" s="4">
        <v>1</v>
      </c>
      <c r="F512" s="4">
        <v>5</v>
      </c>
      <c r="G512" s="4">
        <v>2</v>
      </c>
      <c r="H512" s="4">
        <v>1</v>
      </c>
      <c r="I512" s="4">
        <v>1</v>
      </c>
      <c r="J512" s="4">
        <v>6</v>
      </c>
      <c r="K512" s="4">
        <v>0</v>
      </c>
      <c r="L512" s="4" t="s">
        <v>6312</v>
      </c>
      <c r="M512" s="4" t="str">
        <f t="shared" si="30"/>
        <v>NIVEL-8</v>
      </c>
      <c r="N512" s="4" t="str">
        <f t="shared" si="31"/>
        <v>1215021100000</v>
      </c>
      <c r="O512" s="55" t="str">
        <f t="shared" si="32"/>
        <v>1215021106000</v>
      </c>
      <c r="P512" s="105">
        <v>1215021106000</v>
      </c>
      <c r="Q512" s="106" t="s">
        <v>6309</v>
      </c>
      <c r="R512" s="108" t="s">
        <v>944</v>
      </c>
      <c r="S512" s="101" t="s">
        <v>36</v>
      </c>
      <c r="T512" s="33">
        <v>1210041106000</v>
      </c>
      <c r="U512" s="33" t="s">
        <v>40</v>
      </c>
      <c r="V512" s="34" t="s">
        <v>945</v>
      </c>
      <c r="W512" s="58" t="s">
        <v>24</v>
      </c>
      <c r="X512" s="58">
        <v>44927</v>
      </c>
      <c r="Y512" s="58">
        <v>44927</v>
      </c>
      <c r="Z512" s="93" t="s">
        <v>25</v>
      </c>
    </row>
    <row r="513" spans="1:26" s="5" customFormat="1" ht="27" customHeight="1" x14ac:dyDescent="0.25">
      <c r="A513" s="99">
        <f t="shared" si="29"/>
        <v>1</v>
      </c>
      <c r="B513" s="97">
        <f t="array" aca="1" ref="B513" ca="1">IF(AND(MAX(IF(O512:O1482=O513,X512:X1482))=X513,Y513&lt;=B$1),P513,"-")</f>
        <v>1215021106001</v>
      </c>
      <c r="C513" s="4">
        <v>1</v>
      </c>
      <c r="D513" s="4">
        <v>2</v>
      </c>
      <c r="E513" s="4">
        <v>1</v>
      </c>
      <c r="F513" s="4">
        <v>5</v>
      </c>
      <c r="G513" s="4">
        <v>2</v>
      </c>
      <c r="H513" s="4">
        <v>1</v>
      </c>
      <c r="I513" s="4">
        <v>1</v>
      </c>
      <c r="J513" s="4">
        <v>6</v>
      </c>
      <c r="K513" s="4">
        <v>1</v>
      </c>
      <c r="L513" s="4" t="s">
        <v>6312</v>
      </c>
      <c r="M513" s="4" t="str">
        <f t="shared" si="30"/>
        <v>NIVEL-9</v>
      </c>
      <c r="N513" s="4" t="str">
        <f t="shared" si="31"/>
        <v>1215021106000</v>
      </c>
      <c r="O513" s="55" t="str">
        <f t="shared" si="32"/>
        <v>1215021106001</v>
      </c>
      <c r="P513" s="105">
        <v>1215021106001</v>
      </c>
      <c r="Q513" s="106" t="s">
        <v>6308</v>
      </c>
      <c r="R513" s="108" t="s">
        <v>946</v>
      </c>
      <c r="S513" s="101" t="s">
        <v>107</v>
      </c>
      <c r="T513" s="33" t="s">
        <v>25</v>
      </c>
      <c r="U513" s="33" t="s">
        <v>25</v>
      </c>
      <c r="V513" s="34" t="s">
        <v>25</v>
      </c>
      <c r="W513" s="58" t="s">
        <v>24</v>
      </c>
      <c r="X513" s="58">
        <v>44927</v>
      </c>
      <c r="Y513" s="58">
        <v>44927</v>
      </c>
      <c r="Z513" s="93" t="s">
        <v>25</v>
      </c>
    </row>
    <row r="514" spans="1:26" s="5" customFormat="1" ht="27" customHeight="1" x14ac:dyDescent="0.25">
      <c r="A514" s="99">
        <f t="shared" ref="A514:A577" si="33">COUNTIF(O:O,O514)</f>
        <v>1</v>
      </c>
      <c r="B514" s="97">
        <f t="array" aca="1" ref="B514" ca="1">IF(AND(MAX(IF(O513:O1483=O514,X513:X1483))=X514,Y514&lt;=B$1),P514,"-")</f>
        <v>1215021107000</v>
      </c>
      <c r="C514" s="4">
        <v>1</v>
      </c>
      <c r="D514" s="4">
        <v>2</v>
      </c>
      <c r="E514" s="4">
        <v>1</v>
      </c>
      <c r="F514" s="4">
        <v>5</v>
      </c>
      <c r="G514" s="4">
        <v>2</v>
      </c>
      <c r="H514" s="4">
        <v>1</v>
      </c>
      <c r="I514" s="4">
        <v>1</v>
      </c>
      <c r="J514" s="4">
        <v>7</v>
      </c>
      <c r="K514" s="4">
        <v>0</v>
      </c>
      <c r="L514" s="4" t="s">
        <v>6312</v>
      </c>
      <c r="M514" s="4" t="str">
        <f t="shared" si="30"/>
        <v>NIVEL-8</v>
      </c>
      <c r="N514" s="4" t="str">
        <f t="shared" si="31"/>
        <v>1215021100000</v>
      </c>
      <c r="O514" s="55" t="str">
        <f t="shared" si="32"/>
        <v>1215021107000</v>
      </c>
      <c r="P514" s="105">
        <v>1215021107000</v>
      </c>
      <c r="Q514" s="106" t="s">
        <v>6309</v>
      </c>
      <c r="R514" s="108" t="s">
        <v>947</v>
      </c>
      <c r="S514" s="101" t="s">
        <v>36</v>
      </c>
      <c r="T514" s="33">
        <v>1210041107000</v>
      </c>
      <c r="U514" s="33" t="s">
        <v>40</v>
      </c>
      <c r="V514" s="34" t="s">
        <v>948</v>
      </c>
      <c r="W514" s="58" t="s">
        <v>24</v>
      </c>
      <c r="X514" s="58">
        <v>44927</v>
      </c>
      <c r="Y514" s="58">
        <v>44927</v>
      </c>
      <c r="Z514" s="93" t="s">
        <v>25</v>
      </c>
    </row>
    <row r="515" spans="1:26" s="5" customFormat="1" ht="27" customHeight="1" x14ac:dyDescent="0.25">
      <c r="A515" s="99">
        <f t="shared" si="33"/>
        <v>1</v>
      </c>
      <c r="B515" s="97">
        <f t="array" aca="1" ref="B515" ca="1">IF(AND(MAX(IF(O514:O1484=O515,X514:X1484))=X515,Y515&lt;=B$1),P515,"-")</f>
        <v>1215021107001</v>
      </c>
      <c r="C515" s="4">
        <v>1</v>
      </c>
      <c r="D515" s="4">
        <v>2</v>
      </c>
      <c r="E515" s="4">
        <v>1</v>
      </c>
      <c r="F515" s="4">
        <v>5</v>
      </c>
      <c r="G515" s="4">
        <v>2</v>
      </c>
      <c r="H515" s="4">
        <v>1</v>
      </c>
      <c r="I515" s="4">
        <v>1</v>
      </c>
      <c r="J515" s="4">
        <v>7</v>
      </c>
      <c r="K515" s="4">
        <v>1</v>
      </c>
      <c r="L515" s="4" t="s">
        <v>6312</v>
      </c>
      <c r="M515" s="4" t="str">
        <f t="shared" si="30"/>
        <v>NIVEL-9</v>
      </c>
      <c r="N515" s="4" t="str">
        <f t="shared" si="31"/>
        <v>1215021107000</v>
      </c>
      <c r="O515" s="55" t="str">
        <f t="shared" si="32"/>
        <v>1215021107001</v>
      </c>
      <c r="P515" s="105">
        <v>1215021107001</v>
      </c>
      <c r="Q515" s="106" t="s">
        <v>6308</v>
      </c>
      <c r="R515" s="108" t="s">
        <v>949</v>
      </c>
      <c r="S515" s="101" t="s">
        <v>107</v>
      </c>
      <c r="T515" s="33" t="s">
        <v>25</v>
      </c>
      <c r="U515" s="33" t="s">
        <v>25</v>
      </c>
      <c r="V515" s="34" t="s">
        <v>25</v>
      </c>
      <c r="W515" s="58" t="s">
        <v>24</v>
      </c>
      <c r="X515" s="58">
        <v>44927</v>
      </c>
      <c r="Y515" s="58">
        <v>44927</v>
      </c>
      <c r="Z515" s="93" t="s">
        <v>25</v>
      </c>
    </row>
    <row r="516" spans="1:26" s="5" customFormat="1" ht="27" customHeight="1" x14ac:dyDescent="0.25">
      <c r="A516" s="99">
        <f t="shared" si="33"/>
        <v>1</v>
      </c>
      <c r="B516" s="97">
        <f t="array" aca="1" ref="B516" ca="1">IF(AND(MAX(IF(O515:O1485=O516,X515:X1485))=X516,Y516&lt;=B$1),P516,"-")</f>
        <v>1215021199000</v>
      </c>
      <c r="C516" s="4">
        <v>1</v>
      </c>
      <c r="D516" s="4">
        <v>2</v>
      </c>
      <c r="E516" s="4">
        <v>1</v>
      </c>
      <c r="F516" s="4">
        <v>5</v>
      </c>
      <c r="G516" s="4">
        <v>2</v>
      </c>
      <c r="H516" s="4">
        <v>1</v>
      </c>
      <c r="I516" s="4">
        <v>1</v>
      </c>
      <c r="J516" s="4">
        <v>99</v>
      </c>
      <c r="K516" s="4">
        <v>0</v>
      </c>
      <c r="L516" s="4" t="s">
        <v>6312</v>
      </c>
      <c r="M516" s="4" t="str">
        <f t="shared" ref="M516:M579" si="34">IF(K516&lt;&gt;0,"NIVEL-9",
IF(J516&lt;&gt;0,"NIVEL-8",
IF(I516&lt;&gt;0,"NIVEL-7",
IF(H516&lt;&gt;0,"NIVEL-6",
IF(G516&lt;&gt;0,"NIVEL-5",
IF(F516&lt;&gt;0,"NIVEL-4",
IF(E516&lt;&gt;0,"NIVEL-3",
IF(D516&lt;&gt;0,"NIVEL-2",
"NIVEL-1"))))))))</f>
        <v>NIVEL-8</v>
      </c>
      <c r="N516" s="4" t="str">
        <f t="shared" ref="N516:N579" si="35">IF(K516&lt;&gt;0,LEFT(P516,10)&amp;"000",
IF(J516&lt;&gt;0,LEFT(P516,8)&amp;"00000",
IF(I516&lt;&gt;0,LEFT(P516,7)&amp;"000000",
IF(H516&lt;&gt;0,LEFT(P516,6)&amp;"0000000",
IF(G516&lt;&gt;0,LEFT(P516,4)&amp;"000000000",
IF(F516&lt;&gt;0,LEFT(P516,3)&amp;"0000000000",
IF(E516&lt;&gt;0,LEFT(P516,2)&amp;"00000000000",
IF(D516&lt;&gt;0,LEFT(P516,1)&amp;"000000000000",
"-"))))))))</f>
        <v>1215021100000</v>
      </c>
      <c r="O516" s="55" t="str">
        <f t="shared" si="32"/>
        <v>1215021199000</v>
      </c>
      <c r="P516" s="105">
        <v>1215021199000</v>
      </c>
      <c r="Q516" s="106" t="s">
        <v>6309</v>
      </c>
      <c r="R516" s="108" t="s">
        <v>950</v>
      </c>
      <c r="S516" s="101" t="s">
        <v>36</v>
      </c>
      <c r="T516" s="33">
        <v>1210041199000</v>
      </c>
      <c r="U516" s="33" t="s">
        <v>21</v>
      </c>
      <c r="V516" s="34" t="s">
        <v>951</v>
      </c>
      <c r="W516" s="58" t="s">
        <v>24</v>
      </c>
      <c r="X516" s="58">
        <v>44927</v>
      </c>
      <c r="Y516" s="58">
        <v>44927</v>
      </c>
      <c r="Z516" s="93" t="s">
        <v>25</v>
      </c>
    </row>
    <row r="517" spans="1:26" s="5" customFormat="1" ht="27" customHeight="1" x14ac:dyDescent="0.25">
      <c r="A517" s="99">
        <f t="shared" si="33"/>
        <v>1</v>
      </c>
      <c r="B517" s="97">
        <f t="array" aca="1" ref="B517" ca="1">IF(AND(MAX(IF(O516:O1486=O517,X516:X1486))=X517,Y517&lt;=B$1),P517,"-")</f>
        <v>1215021199002</v>
      </c>
      <c r="C517" s="4">
        <v>1</v>
      </c>
      <c r="D517" s="4">
        <v>2</v>
      </c>
      <c r="E517" s="4">
        <v>1</v>
      </c>
      <c r="F517" s="4">
        <v>5</v>
      </c>
      <c r="G517" s="4">
        <v>2</v>
      </c>
      <c r="H517" s="4">
        <v>1</v>
      </c>
      <c r="I517" s="4">
        <v>1</v>
      </c>
      <c r="J517" s="4">
        <v>99</v>
      </c>
      <c r="K517" s="4">
        <v>2</v>
      </c>
      <c r="L517" s="4" t="s">
        <v>6312</v>
      </c>
      <c r="M517" s="4" t="str">
        <f t="shared" si="34"/>
        <v>NIVEL-9</v>
      </c>
      <c r="N517" s="4" t="str">
        <f t="shared" si="35"/>
        <v>1215021199000</v>
      </c>
      <c r="O517" s="55" t="str">
        <f t="shared" si="32"/>
        <v>1215021199002</v>
      </c>
      <c r="P517" s="105">
        <v>1215021199002</v>
      </c>
      <c r="Q517" s="106" t="s">
        <v>6308</v>
      </c>
      <c r="R517" s="108" t="s">
        <v>952</v>
      </c>
      <c r="S517" s="101" t="s">
        <v>36</v>
      </c>
      <c r="T517" s="33">
        <v>1210041199002</v>
      </c>
      <c r="U517" s="33" t="s">
        <v>40</v>
      </c>
      <c r="V517" s="34" t="s">
        <v>953</v>
      </c>
      <c r="W517" s="58" t="s">
        <v>24</v>
      </c>
      <c r="X517" s="58">
        <v>44927</v>
      </c>
      <c r="Y517" s="58">
        <v>44927</v>
      </c>
      <c r="Z517" s="93" t="s">
        <v>25</v>
      </c>
    </row>
    <row r="518" spans="1:26" s="5" customFormat="1" ht="27" customHeight="1" x14ac:dyDescent="0.25">
      <c r="A518" s="99">
        <f t="shared" si="33"/>
        <v>1</v>
      </c>
      <c r="B518" s="97">
        <f t="array" aca="1" ref="B518" ca="1">IF(AND(MAX(IF(O517:O1487=O518,X517:X1487))=X518,Y518&lt;=B$1),P518,"-")</f>
        <v>1215021200000</v>
      </c>
      <c r="C518" s="4">
        <v>1</v>
      </c>
      <c r="D518" s="4">
        <v>2</v>
      </c>
      <c r="E518" s="4">
        <v>1</v>
      </c>
      <c r="F518" s="4">
        <v>5</v>
      </c>
      <c r="G518" s="4">
        <v>2</v>
      </c>
      <c r="H518" s="4">
        <v>1</v>
      </c>
      <c r="I518" s="4">
        <v>2</v>
      </c>
      <c r="J518" s="4">
        <v>0</v>
      </c>
      <c r="K518" s="4">
        <v>0</v>
      </c>
      <c r="L518" s="4" t="s">
        <v>6310</v>
      </c>
      <c r="M518" s="4" t="str">
        <f t="shared" si="34"/>
        <v>NIVEL-7</v>
      </c>
      <c r="N518" s="4" t="str">
        <f t="shared" si="35"/>
        <v>1215021000000</v>
      </c>
      <c r="O518" s="55" t="str">
        <f t="shared" si="32"/>
        <v>1215021200000</v>
      </c>
      <c r="P518" s="105">
        <v>1215021200000</v>
      </c>
      <c r="Q518" s="106" t="s">
        <v>6309</v>
      </c>
      <c r="R518" s="108" t="s">
        <v>954</v>
      </c>
      <c r="S518" s="101" t="s">
        <v>36</v>
      </c>
      <c r="T518" s="33">
        <v>1210041200000</v>
      </c>
      <c r="U518" s="33" t="s">
        <v>21</v>
      </c>
      <c r="V518" s="34" t="s">
        <v>955</v>
      </c>
      <c r="W518" s="58" t="s">
        <v>24</v>
      </c>
      <c r="X518" s="58">
        <v>44927</v>
      </c>
      <c r="Y518" s="58">
        <v>44927</v>
      </c>
      <c r="Z518" s="93" t="s">
        <v>25</v>
      </c>
    </row>
    <row r="519" spans="1:26" s="5" customFormat="1" ht="27" customHeight="1" x14ac:dyDescent="0.25">
      <c r="A519" s="99">
        <f t="shared" si="33"/>
        <v>1</v>
      </c>
      <c r="B519" s="97">
        <f t="array" aca="1" ref="B519" ca="1">IF(AND(MAX(IF(O518:O1488=O519,X518:X1488))=X519,Y519&lt;=B$1),P519,"-")</f>
        <v>1215021201000</v>
      </c>
      <c r="C519" s="4">
        <v>1</v>
      </c>
      <c r="D519" s="4">
        <v>2</v>
      </c>
      <c r="E519" s="4">
        <v>1</v>
      </c>
      <c r="F519" s="4">
        <v>5</v>
      </c>
      <c r="G519" s="4">
        <v>2</v>
      </c>
      <c r="H519" s="4">
        <v>1</v>
      </c>
      <c r="I519" s="4">
        <v>2</v>
      </c>
      <c r="J519" s="4">
        <v>1</v>
      </c>
      <c r="K519" s="4">
        <v>0</v>
      </c>
      <c r="L519" s="4" t="s">
        <v>6312</v>
      </c>
      <c r="M519" s="4" t="str">
        <f t="shared" si="34"/>
        <v>NIVEL-8</v>
      </c>
      <c r="N519" s="4" t="str">
        <f t="shared" si="35"/>
        <v>1215021200000</v>
      </c>
      <c r="O519" s="55" t="str">
        <f t="shared" si="32"/>
        <v>1215021201000</v>
      </c>
      <c r="P519" s="105">
        <v>1215021201000</v>
      </c>
      <c r="Q519" s="106" t="s">
        <v>6308</v>
      </c>
      <c r="R519" s="108" t="s">
        <v>956</v>
      </c>
      <c r="S519" s="101" t="s">
        <v>36</v>
      </c>
      <c r="T519" s="33">
        <v>1210041201000</v>
      </c>
      <c r="U519" s="33" t="s">
        <v>40</v>
      </c>
      <c r="V519" s="34" t="s">
        <v>957</v>
      </c>
      <c r="W519" s="58" t="s">
        <v>24</v>
      </c>
      <c r="X519" s="58">
        <v>44927</v>
      </c>
      <c r="Y519" s="58">
        <v>44927</v>
      </c>
      <c r="Z519" s="93" t="s">
        <v>25</v>
      </c>
    </row>
    <row r="520" spans="1:26" s="5" customFormat="1" ht="27" customHeight="1" x14ac:dyDescent="0.25">
      <c r="A520" s="99">
        <f t="shared" si="33"/>
        <v>1</v>
      </c>
      <c r="B520" s="97">
        <f t="array" aca="1" ref="B520" ca="1">IF(AND(MAX(IF(O519:O1489=O520,X519:X1489))=X520,Y520&lt;=B$1),P520,"-")</f>
        <v>1215021202000</v>
      </c>
      <c r="C520" s="4">
        <v>1</v>
      </c>
      <c r="D520" s="4">
        <v>2</v>
      </c>
      <c r="E520" s="4">
        <v>1</v>
      </c>
      <c r="F520" s="4">
        <v>5</v>
      </c>
      <c r="G520" s="4">
        <v>2</v>
      </c>
      <c r="H520" s="4">
        <v>1</v>
      </c>
      <c r="I520" s="4">
        <v>2</v>
      </c>
      <c r="J520" s="4">
        <v>2</v>
      </c>
      <c r="K520" s="4">
        <v>0</v>
      </c>
      <c r="L520" s="4" t="s">
        <v>6312</v>
      </c>
      <c r="M520" s="4" t="str">
        <f t="shared" si="34"/>
        <v>NIVEL-8</v>
      </c>
      <c r="N520" s="4" t="str">
        <f t="shared" si="35"/>
        <v>1215021200000</v>
      </c>
      <c r="O520" s="55" t="str">
        <f t="shared" si="32"/>
        <v>1215021202000</v>
      </c>
      <c r="P520" s="105">
        <v>1215021202000</v>
      </c>
      <c r="Q520" s="106" t="s">
        <v>6308</v>
      </c>
      <c r="R520" s="108" t="s">
        <v>958</v>
      </c>
      <c r="S520" s="101" t="s">
        <v>36</v>
      </c>
      <c r="T520" s="33">
        <v>1210041202000</v>
      </c>
      <c r="U520" s="33" t="s">
        <v>40</v>
      </c>
      <c r="V520" s="34" t="s">
        <v>959</v>
      </c>
      <c r="W520" s="58" t="s">
        <v>24</v>
      </c>
      <c r="X520" s="58">
        <v>44927</v>
      </c>
      <c r="Y520" s="58">
        <v>44927</v>
      </c>
      <c r="Z520" s="93" t="s">
        <v>25</v>
      </c>
    </row>
    <row r="521" spans="1:26" s="5" customFormat="1" ht="27" customHeight="1" x14ac:dyDescent="0.25">
      <c r="A521" s="99">
        <f t="shared" si="33"/>
        <v>1</v>
      </c>
      <c r="B521" s="97">
        <f t="array" aca="1" ref="B521" ca="1">IF(AND(MAX(IF(O520:O1490=O521,X520:X1490))=X521,Y521&lt;=B$1),P521,"-")</f>
        <v>1215021203000</v>
      </c>
      <c r="C521" s="4">
        <v>1</v>
      </c>
      <c r="D521" s="4">
        <v>2</v>
      </c>
      <c r="E521" s="4">
        <v>1</v>
      </c>
      <c r="F521" s="4">
        <v>5</v>
      </c>
      <c r="G521" s="4">
        <v>2</v>
      </c>
      <c r="H521" s="4">
        <v>1</v>
      </c>
      <c r="I521" s="4">
        <v>2</v>
      </c>
      <c r="J521" s="4">
        <v>3</v>
      </c>
      <c r="K521" s="4">
        <v>0</v>
      </c>
      <c r="L521" s="4" t="s">
        <v>6312</v>
      </c>
      <c r="M521" s="4" t="str">
        <f t="shared" si="34"/>
        <v>NIVEL-8</v>
      </c>
      <c r="N521" s="4" t="str">
        <f t="shared" si="35"/>
        <v>1215021200000</v>
      </c>
      <c r="O521" s="55" t="str">
        <f t="shared" si="32"/>
        <v>1215021203000</v>
      </c>
      <c r="P521" s="105">
        <v>1215021203000</v>
      </c>
      <c r="Q521" s="106" t="s">
        <v>6308</v>
      </c>
      <c r="R521" s="108" t="s">
        <v>960</v>
      </c>
      <c r="S521" s="101" t="s">
        <v>36</v>
      </c>
      <c r="T521" s="33">
        <v>1210041203000</v>
      </c>
      <c r="U521" s="33" t="s">
        <v>40</v>
      </c>
      <c r="V521" s="34" t="s">
        <v>961</v>
      </c>
      <c r="W521" s="58" t="s">
        <v>24</v>
      </c>
      <c r="X521" s="58">
        <v>44927</v>
      </c>
      <c r="Y521" s="58">
        <v>44927</v>
      </c>
      <c r="Z521" s="93" t="s">
        <v>25</v>
      </c>
    </row>
    <row r="522" spans="1:26" s="5" customFormat="1" ht="27" customHeight="1" x14ac:dyDescent="0.25">
      <c r="A522" s="99">
        <f t="shared" si="33"/>
        <v>1</v>
      </c>
      <c r="B522" s="97">
        <f t="array" aca="1" ref="B522" ca="1">IF(AND(MAX(IF(O521:O1491=O522,X521:X1491))=X522,Y522&lt;=B$1),P522,"-")</f>
        <v>1215021204000</v>
      </c>
      <c r="C522" s="4">
        <v>1</v>
      </c>
      <c r="D522" s="4">
        <v>2</v>
      </c>
      <c r="E522" s="4">
        <v>1</v>
      </c>
      <c r="F522" s="4">
        <v>5</v>
      </c>
      <c r="G522" s="4">
        <v>2</v>
      </c>
      <c r="H522" s="4">
        <v>1</v>
      </c>
      <c r="I522" s="4">
        <v>2</v>
      </c>
      <c r="J522" s="4">
        <v>4</v>
      </c>
      <c r="K522" s="4">
        <v>0</v>
      </c>
      <c r="L522" s="4" t="s">
        <v>6312</v>
      </c>
      <c r="M522" s="4" t="str">
        <f t="shared" si="34"/>
        <v>NIVEL-8</v>
      </c>
      <c r="N522" s="4" t="str">
        <f t="shared" si="35"/>
        <v>1215021200000</v>
      </c>
      <c r="O522" s="55" t="str">
        <f t="shared" si="32"/>
        <v>1215021204000</v>
      </c>
      <c r="P522" s="105">
        <v>1215021204000</v>
      </c>
      <c r="Q522" s="106" t="s">
        <v>6308</v>
      </c>
      <c r="R522" s="108" t="s">
        <v>962</v>
      </c>
      <c r="S522" s="101" t="s">
        <v>36</v>
      </c>
      <c r="T522" s="33">
        <v>1210041204000</v>
      </c>
      <c r="U522" s="33" t="s">
        <v>40</v>
      </c>
      <c r="V522" s="34" t="s">
        <v>963</v>
      </c>
      <c r="W522" s="58" t="s">
        <v>24</v>
      </c>
      <c r="X522" s="58">
        <v>44927</v>
      </c>
      <c r="Y522" s="58">
        <v>44927</v>
      </c>
      <c r="Z522" s="93" t="s">
        <v>25</v>
      </c>
    </row>
    <row r="523" spans="1:26" s="5" customFormat="1" ht="27" customHeight="1" x14ac:dyDescent="0.25">
      <c r="A523" s="99">
        <f t="shared" si="33"/>
        <v>1</v>
      </c>
      <c r="B523" s="97">
        <f t="array" aca="1" ref="B523" ca="1">IF(AND(MAX(IF(O522:O1492=O523,X522:X1492))=X523,Y523&lt;=B$1),P523,"-")</f>
        <v>1215021205000</v>
      </c>
      <c r="C523" s="4">
        <v>1</v>
      </c>
      <c r="D523" s="4">
        <v>2</v>
      </c>
      <c r="E523" s="4">
        <v>1</v>
      </c>
      <c r="F523" s="4">
        <v>5</v>
      </c>
      <c r="G523" s="4">
        <v>2</v>
      </c>
      <c r="H523" s="4">
        <v>1</v>
      </c>
      <c r="I523" s="4">
        <v>2</v>
      </c>
      <c r="J523" s="4">
        <v>5</v>
      </c>
      <c r="K523" s="4">
        <v>0</v>
      </c>
      <c r="L523" s="4" t="s">
        <v>6312</v>
      </c>
      <c r="M523" s="4" t="str">
        <f t="shared" si="34"/>
        <v>NIVEL-8</v>
      </c>
      <c r="N523" s="4" t="str">
        <f t="shared" si="35"/>
        <v>1215021200000</v>
      </c>
      <c r="O523" s="55" t="str">
        <f t="shared" si="32"/>
        <v>1215021205000</v>
      </c>
      <c r="P523" s="105">
        <v>1215021205000</v>
      </c>
      <c r="Q523" s="106" t="s">
        <v>6308</v>
      </c>
      <c r="R523" s="108" t="s">
        <v>964</v>
      </c>
      <c r="S523" s="101" t="s">
        <v>36</v>
      </c>
      <c r="T523" s="33">
        <v>1210041205000</v>
      </c>
      <c r="U523" s="33" t="s">
        <v>40</v>
      </c>
      <c r="V523" s="34" t="s">
        <v>965</v>
      </c>
      <c r="W523" s="58" t="s">
        <v>24</v>
      </c>
      <c r="X523" s="58">
        <v>44927</v>
      </c>
      <c r="Y523" s="58">
        <v>44927</v>
      </c>
      <c r="Z523" s="93" t="s">
        <v>25</v>
      </c>
    </row>
    <row r="524" spans="1:26" s="5" customFormat="1" ht="27" customHeight="1" x14ac:dyDescent="0.25">
      <c r="A524" s="99">
        <f t="shared" si="33"/>
        <v>1</v>
      </c>
      <c r="B524" s="97">
        <f t="array" aca="1" ref="B524" ca="1">IF(AND(MAX(IF(O523:O1493=O524,X523:X1493))=X524,Y524&lt;=B$1),P524,"-")</f>
        <v>1215021206000</v>
      </c>
      <c r="C524" s="4">
        <v>1</v>
      </c>
      <c r="D524" s="4">
        <v>2</v>
      </c>
      <c r="E524" s="4">
        <v>1</v>
      </c>
      <c r="F524" s="4">
        <v>5</v>
      </c>
      <c r="G524" s="4">
        <v>2</v>
      </c>
      <c r="H524" s="4">
        <v>1</v>
      </c>
      <c r="I524" s="4">
        <v>2</v>
      </c>
      <c r="J524" s="4">
        <v>6</v>
      </c>
      <c r="K524" s="4">
        <v>0</v>
      </c>
      <c r="L524" s="4" t="s">
        <v>6312</v>
      </c>
      <c r="M524" s="4" t="str">
        <f t="shared" si="34"/>
        <v>NIVEL-8</v>
      </c>
      <c r="N524" s="4" t="str">
        <f t="shared" si="35"/>
        <v>1215021200000</v>
      </c>
      <c r="O524" s="55" t="str">
        <f t="shared" si="32"/>
        <v>1215021206000</v>
      </c>
      <c r="P524" s="105">
        <v>1215021206000</v>
      </c>
      <c r="Q524" s="106" t="s">
        <v>6308</v>
      </c>
      <c r="R524" s="108" t="s">
        <v>966</v>
      </c>
      <c r="S524" s="101" t="s">
        <v>36</v>
      </c>
      <c r="T524" s="33">
        <v>1210041206000</v>
      </c>
      <c r="U524" s="33" t="s">
        <v>40</v>
      </c>
      <c r="V524" s="34" t="s">
        <v>967</v>
      </c>
      <c r="W524" s="58" t="s">
        <v>24</v>
      </c>
      <c r="X524" s="58">
        <v>44927</v>
      </c>
      <c r="Y524" s="58">
        <v>44927</v>
      </c>
      <c r="Z524" s="93" t="s">
        <v>25</v>
      </c>
    </row>
    <row r="525" spans="1:26" s="5" customFormat="1" ht="27" customHeight="1" x14ac:dyDescent="0.25">
      <c r="A525" s="99">
        <f t="shared" si="33"/>
        <v>1</v>
      </c>
      <c r="B525" s="97">
        <f t="array" aca="1" ref="B525" ca="1">IF(AND(MAX(IF(O524:O1494=O525,X524:X1494))=X525,Y525&lt;=B$1),P525,"-")</f>
        <v>1215021207000</v>
      </c>
      <c r="C525" s="4">
        <v>1</v>
      </c>
      <c r="D525" s="4">
        <v>2</v>
      </c>
      <c r="E525" s="4">
        <v>1</v>
      </c>
      <c r="F525" s="4">
        <v>5</v>
      </c>
      <c r="G525" s="4">
        <v>2</v>
      </c>
      <c r="H525" s="4">
        <v>1</v>
      </c>
      <c r="I525" s="4">
        <v>2</v>
      </c>
      <c r="J525" s="4">
        <v>7</v>
      </c>
      <c r="K525" s="4">
        <v>0</v>
      </c>
      <c r="L525" s="4" t="s">
        <v>6312</v>
      </c>
      <c r="M525" s="4" t="str">
        <f t="shared" si="34"/>
        <v>NIVEL-8</v>
      </c>
      <c r="N525" s="4" t="str">
        <f t="shared" si="35"/>
        <v>1215021200000</v>
      </c>
      <c r="O525" s="55" t="str">
        <f t="shared" si="32"/>
        <v>1215021207000</v>
      </c>
      <c r="P525" s="105">
        <v>1215021207000</v>
      </c>
      <c r="Q525" s="106" t="s">
        <v>6308</v>
      </c>
      <c r="R525" s="108" t="s">
        <v>968</v>
      </c>
      <c r="S525" s="101" t="s">
        <v>36</v>
      </c>
      <c r="T525" s="33">
        <v>1210041207000</v>
      </c>
      <c r="U525" s="33" t="s">
        <v>40</v>
      </c>
      <c r="V525" s="34" t="s">
        <v>969</v>
      </c>
      <c r="W525" s="58" t="s">
        <v>24</v>
      </c>
      <c r="X525" s="58">
        <v>44927</v>
      </c>
      <c r="Y525" s="58">
        <v>44927</v>
      </c>
      <c r="Z525" s="93" t="s">
        <v>25</v>
      </c>
    </row>
    <row r="526" spans="1:26" s="5" customFormat="1" ht="27" customHeight="1" x14ac:dyDescent="0.25">
      <c r="A526" s="99">
        <f t="shared" si="33"/>
        <v>1</v>
      </c>
      <c r="B526" s="97">
        <f t="array" aca="1" ref="B526" ca="1">IF(AND(MAX(IF(O525:O1495=O526,X525:X1495))=X526,Y526&lt;=B$1),P526,"-")</f>
        <v>1215021299000</v>
      </c>
      <c r="C526" s="4">
        <v>1</v>
      </c>
      <c r="D526" s="4">
        <v>2</v>
      </c>
      <c r="E526" s="4">
        <v>1</v>
      </c>
      <c r="F526" s="4">
        <v>5</v>
      </c>
      <c r="G526" s="4">
        <v>2</v>
      </c>
      <c r="H526" s="4">
        <v>1</v>
      </c>
      <c r="I526" s="4">
        <v>2</v>
      </c>
      <c r="J526" s="4">
        <v>99</v>
      </c>
      <c r="K526" s="4">
        <v>0</v>
      </c>
      <c r="L526" s="4" t="s">
        <v>6312</v>
      </c>
      <c r="M526" s="4" t="str">
        <f t="shared" si="34"/>
        <v>NIVEL-8</v>
      </c>
      <c r="N526" s="4" t="str">
        <f t="shared" si="35"/>
        <v>1215021200000</v>
      </c>
      <c r="O526" s="55" t="str">
        <f t="shared" si="32"/>
        <v>1215021299000</v>
      </c>
      <c r="P526" s="105">
        <v>1215021299000</v>
      </c>
      <c r="Q526" s="106" t="s">
        <v>6309</v>
      </c>
      <c r="R526" s="108" t="s">
        <v>970</v>
      </c>
      <c r="S526" s="101" t="s">
        <v>36</v>
      </c>
      <c r="T526" s="33">
        <v>1210041299000</v>
      </c>
      <c r="U526" s="33" t="s">
        <v>21</v>
      </c>
      <c r="V526" s="34" t="s">
        <v>971</v>
      </c>
      <c r="W526" s="58" t="s">
        <v>24</v>
      </c>
      <c r="X526" s="58">
        <v>44927</v>
      </c>
      <c r="Y526" s="58">
        <v>44927</v>
      </c>
      <c r="Z526" s="93" t="s">
        <v>25</v>
      </c>
    </row>
    <row r="527" spans="1:26" s="5" customFormat="1" ht="27" customHeight="1" x14ac:dyDescent="0.25">
      <c r="A527" s="99">
        <f t="shared" si="33"/>
        <v>1</v>
      </c>
      <c r="B527" s="97">
        <f t="array" aca="1" ref="B527" ca="1">IF(AND(MAX(IF(O526:O1496=O527,X526:X1496))=X527,Y527&lt;=B$1),P527,"-")</f>
        <v>1215021299002</v>
      </c>
      <c r="C527" s="4">
        <v>1</v>
      </c>
      <c r="D527" s="4">
        <v>2</v>
      </c>
      <c r="E527" s="4">
        <v>1</v>
      </c>
      <c r="F527" s="4">
        <v>5</v>
      </c>
      <c r="G527" s="4">
        <v>2</v>
      </c>
      <c r="H527" s="4">
        <v>1</v>
      </c>
      <c r="I527" s="4">
        <v>2</v>
      </c>
      <c r="J527" s="4">
        <v>99</v>
      </c>
      <c r="K527" s="4">
        <v>2</v>
      </c>
      <c r="L527" s="4" t="s">
        <v>6312</v>
      </c>
      <c r="M527" s="4" t="str">
        <f t="shared" si="34"/>
        <v>NIVEL-9</v>
      </c>
      <c r="N527" s="4" t="str">
        <f t="shared" si="35"/>
        <v>1215021299000</v>
      </c>
      <c r="O527" s="55" t="str">
        <f t="shared" si="32"/>
        <v>1215021299002</v>
      </c>
      <c r="P527" s="105">
        <v>1215021299002</v>
      </c>
      <c r="Q527" s="106" t="s">
        <v>6308</v>
      </c>
      <c r="R527" s="108" t="s">
        <v>972</v>
      </c>
      <c r="S527" s="101" t="s">
        <v>36</v>
      </c>
      <c r="T527" s="33">
        <v>1210041299002</v>
      </c>
      <c r="U527" s="33" t="s">
        <v>40</v>
      </c>
      <c r="V527" s="34" t="s">
        <v>973</v>
      </c>
      <c r="W527" s="58" t="s">
        <v>24</v>
      </c>
      <c r="X527" s="58">
        <v>44927</v>
      </c>
      <c r="Y527" s="58">
        <v>44927</v>
      </c>
      <c r="Z527" s="93" t="s">
        <v>25</v>
      </c>
    </row>
    <row r="528" spans="1:26" s="5" customFormat="1" ht="27" customHeight="1" x14ac:dyDescent="0.25">
      <c r="A528" s="99">
        <f t="shared" si="33"/>
        <v>1</v>
      </c>
      <c r="B528" s="97">
        <f t="array" aca="1" ref="B528" ca="1">IF(AND(MAX(IF(O527:O1497=O528,X527:X1497))=X528,Y528&lt;=B$1),P528,"-")</f>
        <v>1215021300000</v>
      </c>
      <c r="C528" s="4">
        <v>1</v>
      </c>
      <c r="D528" s="4">
        <v>2</v>
      </c>
      <c r="E528" s="4">
        <v>1</v>
      </c>
      <c r="F528" s="4">
        <v>5</v>
      </c>
      <c r="G528" s="4">
        <v>2</v>
      </c>
      <c r="H528" s="4">
        <v>1</v>
      </c>
      <c r="I528" s="4">
        <v>3</v>
      </c>
      <c r="J528" s="4">
        <v>0</v>
      </c>
      <c r="K528" s="4">
        <v>0</v>
      </c>
      <c r="L528" s="4" t="s">
        <v>6310</v>
      </c>
      <c r="M528" s="4" t="str">
        <f t="shared" si="34"/>
        <v>NIVEL-7</v>
      </c>
      <c r="N528" s="4" t="str">
        <f t="shared" si="35"/>
        <v>1215021000000</v>
      </c>
      <c r="O528" s="55" t="str">
        <f t="shared" si="32"/>
        <v>1215021300000</v>
      </c>
      <c r="P528" s="105">
        <v>1215021300000</v>
      </c>
      <c r="Q528" s="106" t="s">
        <v>6309</v>
      </c>
      <c r="R528" s="108" t="s">
        <v>974</v>
      </c>
      <c r="S528" s="101" t="s">
        <v>36</v>
      </c>
      <c r="T528" s="33">
        <v>1210041300000</v>
      </c>
      <c r="U528" s="33" t="s">
        <v>21</v>
      </c>
      <c r="V528" s="34" t="s">
        <v>975</v>
      </c>
      <c r="W528" s="58" t="s">
        <v>24</v>
      </c>
      <c r="X528" s="58">
        <v>44927</v>
      </c>
      <c r="Y528" s="58">
        <v>44927</v>
      </c>
      <c r="Z528" s="93" t="s">
        <v>25</v>
      </c>
    </row>
    <row r="529" spans="1:26" s="5" customFormat="1" ht="27" customHeight="1" x14ac:dyDescent="0.25">
      <c r="A529" s="99">
        <f t="shared" si="33"/>
        <v>1</v>
      </c>
      <c r="B529" s="97">
        <f t="array" aca="1" ref="B529" ca="1">IF(AND(MAX(IF(O528:O1498=O529,X528:X1498))=X529,Y529&lt;=B$1),P529,"-")</f>
        <v>1215021301000</v>
      </c>
      <c r="C529" s="4">
        <v>1</v>
      </c>
      <c r="D529" s="4">
        <v>2</v>
      </c>
      <c r="E529" s="4">
        <v>1</v>
      </c>
      <c r="F529" s="4">
        <v>5</v>
      </c>
      <c r="G529" s="4">
        <v>2</v>
      </c>
      <c r="H529" s="4">
        <v>1</v>
      </c>
      <c r="I529" s="4">
        <v>3</v>
      </c>
      <c r="J529" s="4">
        <v>1</v>
      </c>
      <c r="K529" s="4">
        <v>0</v>
      </c>
      <c r="L529" s="4" t="s">
        <v>6312</v>
      </c>
      <c r="M529" s="4" t="str">
        <f t="shared" si="34"/>
        <v>NIVEL-8</v>
      </c>
      <c r="N529" s="4" t="str">
        <f t="shared" si="35"/>
        <v>1215021300000</v>
      </c>
      <c r="O529" s="55" t="str">
        <f t="shared" si="32"/>
        <v>1215021301000</v>
      </c>
      <c r="P529" s="105">
        <v>1215021301000</v>
      </c>
      <c r="Q529" s="106" t="s">
        <v>6308</v>
      </c>
      <c r="R529" s="108" t="s">
        <v>976</v>
      </c>
      <c r="S529" s="101" t="s">
        <v>36</v>
      </c>
      <c r="T529" s="33">
        <v>1210041301000</v>
      </c>
      <c r="U529" s="33" t="s">
        <v>40</v>
      </c>
      <c r="V529" s="34" t="s">
        <v>977</v>
      </c>
      <c r="W529" s="58" t="s">
        <v>24</v>
      </c>
      <c r="X529" s="58">
        <v>44927</v>
      </c>
      <c r="Y529" s="58">
        <v>44927</v>
      </c>
      <c r="Z529" s="93" t="s">
        <v>25</v>
      </c>
    </row>
    <row r="530" spans="1:26" s="5" customFormat="1" ht="27" customHeight="1" x14ac:dyDescent="0.25">
      <c r="A530" s="99">
        <f t="shared" si="33"/>
        <v>1</v>
      </c>
      <c r="B530" s="97">
        <f t="array" aca="1" ref="B530" ca="1">IF(AND(MAX(IF(O529:O1499=O530,X529:X1499))=X530,Y530&lt;=B$1),P530,"-")</f>
        <v>1215021302000</v>
      </c>
      <c r="C530" s="4">
        <v>1</v>
      </c>
      <c r="D530" s="4">
        <v>2</v>
      </c>
      <c r="E530" s="4">
        <v>1</v>
      </c>
      <c r="F530" s="4">
        <v>5</v>
      </c>
      <c r="G530" s="4">
        <v>2</v>
      </c>
      <c r="H530" s="4">
        <v>1</v>
      </c>
      <c r="I530" s="4">
        <v>3</v>
      </c>
      <c r="J530" s="4">
        <v>2</v>
      </c>
      <c r="K530" s="4">
        <v>0</v>
      </c>
      <c r="L530" s="4" t="s">
        <v>6312</v>
      </c>
      <c r="M530" s="4" t="str">
        <f t="shared" si="34"/>
        <v>NIVEL-8</v>
      </c>
      <c r="N530" s="4" t="str">
        <f t="shared" si="35"/>
        <v>1215021300000</v>
      </c>
      <c r="O530" s="55" t="str">
        <f t="shared" si="32"/>
        <v>1215021302000</v>
      </c>
      <c r="P530" s="105">
        <v>1215021302000</v>
      </c>
      <c r="Q530" s="106" t="s">
        <v>6308</v>
      </c>
      <c r="R530" s="108" t="s">
        <v>978</v>
      </c>
      <c r="S530" s="101" t="s">
        <v>36</v>
      </c>
      <c r="T530" s="33">
        <v>1210041302000</v>
      </c>
      <c r="U530" s="33" t="s">
        <v>40</v>
      </c>
      <c r="V530" s="34" t="s">
        <v>979</v>
      </c>
      <c r="W530" s="58" t="s">
        <v>24</v>
      </c>
      <c r="X530" s="58">
        <v>44927</v>
      </c>
      <c r="Y530" s="58">
        <v>44927</v>
      </c>
      <c r="Z530" s="93" t="s">
        <v>25</v>
      </c>
    </row>
    <row r="531" spans="1:26" s="5" customFormat="1" ht="27" customHeight="1" x14ac:dyDescent="0.25">
      <c r="A531" s="99">
        <f t="shared" si="33"/>
        <v>1</v>
      </c>
      <c r="B531" s="97">
        <f t="array" aca="1" ref="B531" ca="1">IF(AND(MAX(IF(O530:O1500=O531,X530:X1500))=X531,Y531&lt;=B$1),P531,"-")</f>
        <v>1215021303000</v>
      </c>
      <c r="C531" s="4">
        <v>1</v>
      </c>
      <c r="D531" s="4">
        <v>2</v>
      </c>
      <c r="E531" s="4">
        <v>1</v>
      </c>
      <c r="F531" s="4">
        <v>5</v>
      </c>
      <c r="G531" s="4">
        <v>2</v>
      </c>
      <c r="H531" s="4">
        <v>1</v>
      </c>
      <c r="I531" s="4">
        <v>3</v>
      </c>
      <c r="J531" s="4">
        <v>3</v>
      </c>
      <c r="K531" s="4">
        <v>0</v>
      </c>
      <c r="L531" s="4" t="s">
        <v>6312</v>
      </c>
      <c r="M531" s="4" t="str">
        <f t="shared" si="34"/>
        <v>NIVEL-8</v>
      </c>
      <c r="N531" s="4" t="str">
        <f t="shared" si="35"/>
        <v>1215021300000</v>
      </c>
      <c r="O531" s="55" t="str">
        <f t="shared" si="32"/>
        <v>1215021303000</v>
      </c>
      <c r="P531" s="105">
        <v>1215021303000</v>
      </c>
      <c r="Q531" s="106" t="s">
        <v>6308</v>
      </c>
      <c r="R531" s="108" t="s">
        <v>980</v>
      </c>
      <c r="S531" s="101" t="s">
        <v>36</v>
      </c>
      <c r="T531" s="33">
        <v>1210041303000</v>
      </c>
      <c r="U531" s="33" t="s">
        <v>40</v>
      </c>
      <c r="V531" s="34" t="s">
        <v>981</v>
      </c>
      <c r="W531" s="58" t="s">
        <v>24</v>
      </c>
      <c r="X531" s="58">
        <v>44927</v>
      </c>
      <c r="Y531" s="58">
        <v>44927</v>
      </c>
      <c r="Z531" s="93" t="s">
        <v>25</v>
      </c>
    </row>
    <row r="532" spans="1:26" s="5" customFormat="1" ht="27" customHeight="1" x14ac:dyDescent="0.25">
      <c r="A532" s="99">
        <f t="shared" si="33"/>
        <v>1</v>
      </c>
      <c r="B532" s="97">
        <f t="array" aca="1" ref="B532" ca="1">IF(AND(MAX(IF(O531:O1501=O532,X531:X1501))=X532,Y532&lt;=B$1),P532,"-")</f>
        <v>1215021304000</v>
      </c>
      <c r="C532" s="4">
        <v>1</v>
      </c>
      <c r="D532" s="4">
        <v>2</v>
      </c>
      <c r="E532" s="4">
        <v>1</v>
      </c>
      <c r="F532" s="4">
        <v>5</v>
      </c>
      <c r="G532" s="4">
        <v>2</v>
      </c>
      <c r="H532" s="4">
        <v>1</v>
      </c>
      <c r="I532" s="4">
        <v>3</v>
      </c>
      <c r="J532" s="4">
        <v>4</v>
      </c>
      <c r="K532" s="4">
        <v>0</v>
      </c>
      <c r="L532" s="4" t="s">
        <v>6312</v>
      </c>
      <c r="M532" s="4" t="str">
        <f t="shared" si="34"/>
        <v>NIVEL-8</v>
      </c>
      <c r="N532" s="4" t="str">
        <f t="shared" si="35"/>
        <v>1215021300000</v>
      </c>
      <c r="O532" s="55" t="str">
        <f t="shared" si="32"/>
        <v>1215021304000</v>
      </c>
      <c r="P532" s="105">
        <v>1215021304000</v>
      </c>
      <c r="Q532" s="106" t="s">
        <v>6308</v>
      </c>
      <c r="R532" s="108" t="s">
        <v>982</v>
      </c>
      <c r="S532" s="101" t="s">
        <v>36</v>
      </c>
      <c r="T532" s="33">
        <v>1210041304000</v>
      </c>
      <c r="U532" s="33" t="s">
        <v>40</v>
      </c>
      <c r="V532" s="34" t="s">
        <v>983</v>
      </c>
      <c r="W532" s="58" t="s">
        <v>24</v>
      </c>
      <c r="X532" s="58">
        <v>44927</v>
      </c>
      <c r="Y532" s="58">
        <v>44927</v>
      </c>
      <c r="Z532" s="93" t="s">
        <v>25</v>
      </c>
    </row>
    <row r="533" spans="1:26" s="5" customFormat="1" ht="27" customHeight="1" x14ac:dyDescent="0.25">
      <c r="A533" s="99">
        <f t="shared" si="33"/>
        <v>1</v>
      </c>
      <c r="B533" s="97">
        <f t="array" aca="1" ref="B533" ca="1">IF(AND(MAX(IF(O532:O1502=O533,X532:X1502))=X533,Y533&lt;=B$1),P533,"-")</f>
        <v>1215021305000</v>
      </c>
      <c r="C533" s="4">
        <v>1</v>
      </c>
      <c r="D533" s="4">
        <v>2</v>
      </c>
      <c r="E533" s="4">
        <v>1</v>
      </c>
      <c r="F533" s="4">
        <v>5</v>
      </c>
      <c r="G533" s="4">
        <v>2</v>
      </c>
      <c r="H533" s="4">
        <v>1</v>
      </c>
      <c r="I533" s="4">
        <v>3</v>
      </c>
      <c r="J533" s="4">
        <v>5</v>
      </c>
      <c r="K533" s="4">
        <v>0</v>
      </c>
      <c r="L533" s="4" t="s">
        <v>6312</v>
      </c>
      <c r="M533" s="4" t="str">
        <f t="shared" si="34"/>
        <v>NIVEL-8</v>
      </c>
      <c r="N533" s="4" t="str">
        <f t="shared" si="35"/>
        <v>1215021300000</v>
      </c>
      <c r="O533" s="55" t="str">
        <f t="shared" si="32"/>
        <v>1215021305000</v>
      </c>
      <c r="P533" s="105">
        <v>1215021305000</v>
      </c>
      <c r="Q533" s="106" t="s">
        <v>6308</v>
      </c>
      <c r="R533" s="108" t="s">
        <v>984</v>
      </c>
      <c r="S533" s="101" t="s">
        <v>36</v>
      </c>
      <c r="T533" s="33">
        <v>1210041305000</v>
      </c>
      <c r="U533" s="33" t="s">
        <v>40</v>
      </c>
      <c r="V533" s="34" t="s">
        <v>985</v>
      </c>
      <c r="W533" s="58" t="s">
        <v>24</v>
      </c>
      <c r="X533" s="58">
        <v>44927</v>
      </c>
      <c r="Y533" s="58">
        <v>44927</v>
      </c>
      <c r="Z533" s="93" t="s">
        <v>25</v>
      </c>
    </row>
    <row r="534" spans="1:26" s="5" customFormat="1" ht="27" customHeight="1" x14ac:dyDescent="0.25">
      <c r="A534" s="99">
        <f t="shared" si="33"/>
        <v>1</v>
      </c>
      <c r="B534" s="97">
        <f t="array" aca="1" ref="B534" ca="1">IF(AND(MAX(IF(O533:O1503=O534,X533:X1503))=X534,Y534&lt;=B$1),P534,"-")</f>
        <v>1215021306000</v>
      </c>
      <c r="C534" s="4">
        <v>1</v>
      </c>
      <c r="D534" s="4">
        <v>2</v>
      </c>
      <c r="E534" s="4">
        <v>1</v>
      </c>
      <c r="F534" s="4">
        <v>5</v>
      </c>
      <c r="G534" s="4">
        <v>2</v>
      </c>
      <c r="H534" s="4">
        <v>1</v>
      </c>
      <c r="I534" s="4">
        <v>3</v>
      </c>
      <c r="J534" s="4">
        <v>6</v>
      </c>
      <c r="K534" s="4">
        <v>0</v>
      </c>
      <c r="L534" s="4" t="s">
        <v>6312</v>
      </c>
      <c r="M534" s="4" t="str">
        <f t="shared" si="34"/>
        <v>NIVEL-8</v>
      </c>
      <c r="N534" s="4" t="str">
        <f t="shared" si="35"/>
        <v>1215021300000</v>
      </c>
      <c r="O534" s="55" t="str">
        <f t="shared" si="32"/>
        <v>1215021306000</v>
      </c>
      <c r="P534" s="105">
        <v>1215021306000</v>
      </c>
      <c r="Q534" s="106" t="s">
        <v>6308</v>
      </c>
      <c r="R534" s="108" t="s">
        <v>986</v>
      </c>
      <c r="S534" s="101" t="s">
        <v>36</v>
      </c>
      <c r="T534" s="33">
        <v>1210041306000</v>
      </c>
      <c r="U534" s="33" t="s">
        <v>40</v>
      </c>
      <c r="V534" s="34" t="s">
        <v>987</v>
      </c>
      <c r="W534" s="58" t="s">
        <v>24</v>
      </c>
      <c r="X534" s="58">
        <v>44927</v>
      </c>
      <c r="Y534" s="58">
        <v>44927</v>
      </c>
      <c r="Z534" s="93" t="s">
        <v>25</v>
      </c>
    </row>
    <row r="535" spans="1:26" s="5" customFormat="1" ht="27" customHeight="1" x14ac:dyDescent="0.25">
      <c r="A535" s="99">
        <f t="shared" si="33"/>
        <v>1</v>
      </c>
      <c r="B535" s="97">
        <f t="array" aca="1" ref="B535" ca="1">IF(AND(MAX(IF(O534:O1504=O535,X534:X1504))=X535,Y535&lt;=B$1),P535,"-")</f>
        <v>1215021307000</v>
      </c>
      <c r="C535" s="4">
        <v>1</v>
      </c>
      <c r="D535" s="4">
        <v>2</v>
      </c>
      <c r="E535" s="4">
        <v>1</v>
      </c>
      <c r="F535" s="4">
        <v>5</v>
      </c>
      <c r="G535" s="4">
        <v>2</v>
      </c>
      <c r="H535" s="4">
        <v>1</v>
      </c>
      <c r="I535" s="4">
        <v>3</v>
      </c>
      <c r="J535" s="4">
        <v>7</v>
      </c>
      <c r="K535" s="4">
        <v>0</v>
      </c>
      <c r="L535" s="4" t="s">
        <v>6312</v>
      </c>
      <c r="M535" s="4" t="str">
        <f t="shared" si="34"/>
        <v>NIVEL-8</v>
      </c>
      <c r="N535" s="4" t="str">
        <f t="shared" si="35"/>
        <v>1215021300000</v>
      </c>
      <c r="O535" s="55" t="str">
        <f t="shared" si="32"/>
        <v>1215021307000</v>
      </c>
      <c r="P535" s="105">
        <v>1215021307000</v>
      </c>
      <c r="Q535" s="106" t="s">
        <v>6308</v>
      </c>
      <c r="R535" s="108" t="s">
        <v>988</v>
      </c>
      <c r="S535" s="101" t="s">
        <v>36</v>
      </c>
      <c r="T535" s="33">
        <v>1210041307000</v>
      </c>
      <c r="U535" s="33" t="s">
        <v>40</v>
      </c>
      <c r="V535" s="34" t="s">
        <v>989</v>
      </c>
      <c r="W535" s="58" t="s">
        <v>24</v>
      </c>
      <c r="X535" s="58">
        <v>44927</v>
      </c>
      <c r="Y535" s="58">
        <v>44927</v>
      </c>
      <c r="Z535" s="93" t="s">
        <v>25</v>
      </c>
    </row>
    <row r="536" spans="1:26" s="5" customFormat="1" ht="27" customHeight="1" x14ac:dyDescent="0.25">
      <c r="A536" s="99">
        <f t="shared" si="33"/>
        <v>1</v>
      </c>
      <c r="B536" s="97">
        <f t="array" aca="1" ref="B536" ca="1">IF(AND(MAX(IF(O535:O1505=O536,X535:X1505))=X536,Y536&lt;=B$1),P536,"-")</f>
        <v>1215021399000</v>
      </c>
      <c r="C536" s="4">
        <v>1</v>
      </c>
      <c r="D536" s="4">
        <v>2</v>
      </c>
      <c r="E536" s="4">
        <v>1</v>
      </c>
      <c r="F536" s="4">
        <v>5</v>
      </c>
      <c r="G536" s="4">
        <v>2</v>
      </c>
      <c r="H536" s="4">
        <v>1</v>
      </c>
      <c r="I536" s="4">
        <v>3</v>
      </c>
      <c r="J536" s="4">
        <v>99</v>
      </c>
      <c r="K536" s="4">
        <v>0</v>
      </c>
      <c r="L536" s="4" t="s">
        <v>6312</v>
      </c>
      <c r="M536" s="4" t="str">
        <f t="shared" si="34"/>
        <v>NIVEL-8</v>
      </c>
      <c r="N536" s="4" t="str">
        <f t="shared" si="35"/>
        <v>1215021300000</v>
      </c>
      <c r="O536" s="55" t="str">
        <f t="shared" si="32"/>
        <v>1215021399000</v>
      </c>
      <c r="P536" s="105">
        <v>1215021399000</v>
      </c>
      <c r="Q536" s="106" t="s">
        <v>6309</v>
      </c>
      <c r="R536" s="108" t="s">
        <v>990</v>
      </c>
      <c r="S536" s="101" t="s">
        <v>36</v>
      </c>
      <c r="T536" s="33">
        <v>1210041399000</v>
      </c>
      <c r="U536" s="33" t="s">
        <v>21</v>
      </c>
      <c r="V536" s="34" t="s">
        <v>991</v>
      </c>
      <c r="W536" s="58" t="s">
        <v>24</v>
      </c>
      <c r="X536" s="58">
        <v>44927</v>
      </c>
      <c r="Y536" s="58">
        <v>44927</v>
      </c>
      <c r="Z536" s="93" t="s">
        <v>25</v>
      </c>
    </row>
    <row r="537" spans="1:26" s="5" customFormat="1" ht="27" customHeight="1" x14ac:dyDescent="0.25">
      <c r="A537" s="99">
        <f t="shared" si="33"/>
        <v>1</v>
      </c>
      <c r="B537" s="97">
        <f t="array" aca="1" ref="B537" ca="1">IF(AND(MAX(IF(O536:O1506=O537,X536:X1506))=X537,Y537&lt;=B$1),P537,"-")</f>
        <v>1215021399002</v>
      </c>
      <c r="C537" s="4">
        <v>1</v>
      </c>
      <c r="D537" s="4">
        <v>2</v>
      </c>
      <c r="E537" s="4">
        <v>1</v>
      </c>
      <c r="F537" s="4">
        <v>5</v>
      </c>
      <c r="G537" s="4">
        <v>2</v>
      </c>
      <c r="H537" s="4">
        <v>1</v>
      </c>
      <c r="I537" s="4">
        <v>3</v>
      </c>
      <c r="J537" s="4">
        <v>99</v>
      </c>
      <c r="K537" s="4">
        <v>2</v>
      </c>
      <c r="L537" s="4" t="s">
        <v>6312</v>
      </c>
      <c r="M537" s="4" t="str">
        <f t="shared" si="34"/>
        <v>NIVEL-9</v>
      </c>
      <c r="N537" s="4" t="str">
        <f t="shared" si="35"/>
        <v>1215021399000</v>
      </c>
      <c r="O537" s="55" t="str">
        <f t="shared" si="32"/>
        <v>1215021399002</v>
      </c>
      <c r="P537" s="105">
        <v>1215021399002</v>
      </c>
      <c r="Q537" s="106" t="s">
        <v>6308</v>
      </c>
      <c r="R537" s="108" t="s">
        <v>992</v>
      </c>
      <c r="S537" s="101" t="s">
        <v>36</v>
      </c>
      <c r="T537" s="33">
        <v>1210041399002</v>
      </c>
      <c r="U537" s="33" t="s">
        <v>40</v>
      </c>
      <c r="V537" s="34" t="s">
        <v>993</v>
      </c>
      <c r="W537" s="58" t="s">
        <v>24</v>
      </c>
      <c r="X537" s="58">
        <v>44927</v>
      </c>
      <c r="Y537" s="58">
        <v>44927</v>
      </c>
      <c r="Z537" s="93" t="s">
        <v>25</v>
      </c>
    </row>
    <row r="538" spans="1:26" s="5" customFormat="1" ht="27" customHeight="1" x14ac:dyDescent="0.25">
      <c r="A538" s="99">
        <f t="shared" si="33"/>
        <v>1</v>
      </c>
      <c r="B538" s="97">
        <f t="array" aca="1" ref="B538" ca="1">IF(AND(MAX(IF(O537:O1507=O538,X537:X1507))=X538,Y538&lt;=B$1),P538,"-")</f>
        <v>1215021400000</v>
      </c>
      <c r="C538" s="4">
        <v>1</v>
      </c>
      <c r="D538" s="4">
        <v>2</v>
      </c>
      <c r="E538" s="4">
        <v>1</v>
      </c>
      <c r="F538" s="4">
        <v>5</v>
      </c>
      <c r="G538" s="4">
        <v>2</v>
      </c>
      <c r="H538" s="4">
        <v>1</v>
      </c>
      <c r="I538" s="4">
        <v>4</v>
      </c>
      <c r="J538" s="4">
        <v>0</v>
      </c>
      <c r="K538" s="4">
        <v>0</v>
      </c>
      <c r="L538" s="4" t="s">
        <v>6310</v>
      </c>
      <c r="M538" s="4" t="str">
        <f t="shared" si="34"/>
        <v>NIVEL-7</v>
      </c>
      <c r="N538" s="4" t="str">
        <f t="shared" si="35"/>
        <v>1215021000000</v>
      </c>
      <c r="O538" s="55" t="str">
        <f t="shared" si="32"/>
        <v>1215021400000</v>
      </c>
      <c r="P538" s="105">
        <v>1215021400000</v>
      </c>
      <c r="Q538" s="106" t="s">
        <v>6309</v>
      </c>
      <c r="R538" s="108" t="s">
        <v>994</v>
      </c>
      <c r="S538" s="101" t="s">
        <v>36</v>
      </c>
      <c r="T538" s="33">
        <v>1210041400000</v>
      </c>
      <c r="U538" s="33" t="s">
        <v>21</v>
      </c>
      <c r="V538" s="34" t="s">
        <v>995</v>
      </c>
      <c r="W538" s="58" t="s">
        <v>24</v>
      </c>
      <c r="X538" s="58">
        <v>44927</v>
      </c>
      <c r="Y538" s="58">
        <v>44927</v>
      </c>
      <c r="Z538" s="93" t="s">
        <v>25</v>
      </c>
    </row>
    <row r="539" spans="1:26" s="5" customFormat="1" ht="27" customHeight="1" x14ac:dyDescent="0.25">
      <c r="A539" s="99">
        <f t="shared" si="33"/>
        <v>1</v>
      </c>
      <c r="B539" s="97">
        <f t="array" aca="1" ref="B539" ca="1">IF(AND(MAX(IF(O538:O1508=O539,X538:X1508))=X539,Y539&lt;=B$1),P539,"-")</f>
        <v>1215021401000</v>
      </c>
      <c r="C539" s="4">
        <v>1</v>
      </c>
      <c r="D539" s="4">
        <v>2</v>
      </c>
      <c r="E539" s="4">
        <v>1</v>
      </c>
      <c r="F539" s="4">
        <v>5</v>
      </c>
      <c r="G539" s="4">
        <v>2</v>
      </c>
      <c r="H539" s="4">
        <v>1</v>
      </c>
      <c r="I539" s="4">
        <v>4</v>
      </c>
      <c r="J539" s="4">
        <v>1</v>
      </c>
      <c r="K539" s="4">
        <v>0</v>
      </c>
      <c r="L539" s="4" t="s">
        <v>6312</v>
      </c>
      <c r="M539" s="4" t="str">
        <f t="shared" si="34"/>
        <v>NIVEL-8</v>
      </c>
      <c r="N539" s="4" t="str">
        <f t="shared" si="35"/>
        <v>1215021400000</v>
      </c>
      <c r="O539" s="55" t="str">
        <f t="shared" si="32"/>
        <v>1215021401000</v>
      </c>
      <c r="P539" s="105">
        <v>1215021401000</v>
      </c>
      <c r="Q539" s="106" t="s">
        <v>6308</v>
      </c>
      <c r="R539" s="108" t="s">
        <v>996</v>
      </c>
      <c r="S539" s="101" t="s">
        <v>36</v>
      </c>
      <c r="T539" s="33">
        <v>1210041401000</v>
      </c>
      <c r="U539" s="33" t="s">
        <v>40</v>
      </c>
      <c r="V539" s="34" t="s">
        <v>997</v>
      </c>
      <c r="W539" s="58" t="s">
        <v>24</v>
      </c>
      <c r="X539" s="58">
        <v>44927</v>
      </c>
      <c r="Y539" s="58">
        <v>44927</v>
      </c>
      <c r="Z539" s="93" t="s">
        <v>25</v>
      </c>
    </row>
    <row r="540" spans="1:26" s="5" customFormat="1" ht="27" customHeight="1" x14ac:dyDescent="0.25">
      <c r="A540" s="99">
        <f t="shared" si="33"/>
        <v>1</v>
      </c>
      <c r="B540" s="97">
        <f t="array" aca="1" ref="B540" ca="1">IF(AND(MAX(IF(O539:O1509=O540,X539:X1509))=X540,Y540&lt;=B$1),P540,"-")</f>
        <v>1215021402000</v>
      </c>
      <c r="C540" s="4">
        <v>1</v>
      </c>
      <c r="D540" s="4">
        <v>2</v>
      </c>
      <c r="E540" s="4">
        <v>1</v>
      </c>
      <c r="F540" s="4">
        <v>5</v>
      </c>
      <c r="G540" s="4">
        <v>2</v>
      </c>
      <c r="H540" s="4">
        <v>1</v>
      </c>
      <c r="I540" s="4">
        <v>4</v>
      </c>
      <c r="J540" s="4">
        <v>2</v>
      </c>
      <c r="K540" s="4">
        <v>0</v>
      </c>
      <c r="L540" s="4" t="s">
        <v>6312</v>
      </c>
      <c r="M540" s="4" t="str">
        <f t="shared" si="34"/>
        <v>NIVEL-8</v>
      </c>
      <c r="N540" s="4" t="str">
        <f t="shared" si="35"/>
        <v>1215021400000</v>
      </c>
      <c r="O540" s="55" t="str">
        <f t="shared" si="32"/>
        <v>1215021402000</v>
      </c>
      <c r="P540" s="105">
        <v>1215021402000</v>
      </c>
      <c r="Q540" s="106" t="s">
        <v>6308</v>
      </c>
      <c r="R540" s="108" t="s">
        <v>998</v>
      </c>
      <c r="S540" s="101" t="s">
        <v>36</v>
      </c>
      <c r="T540" s="33">
        <v>1210041402000</v>
      </c>
      <c r="U540" s="33" t="s">
        <v>40</v>
      </c>
      <c r="V540" s="34" t="s">
        <v>999</v>
      </c>
      <c r="W540" s="58" t="s">
        <v>24</v>
      </c>
      <c r="X540" s="58">
        <v>44927</v>
      </c>
      <c r="Y540" s="58">
        <v>44927</v>
      </c>
      <c r="Z540" s="93" t="s">
        <v>25</v>
      </c>
    </row>
    <row r="541" spans="1:26" s="5" customFormat="1" ht="27" customHeight="1" x14ac:dyDescent="0.25">
      <c r="A541" s="99">
        <f t="shared" si="33"/>
        <v>1</v>
      </c>
      <c r="B541" s="97">
        <f t="array" aca="1" ref="B541" ca="1">IF(AND(MAX(IF(O540:O1510=O541,X540:X1510))=X541,Y541&lt;=B$1),P541,"-")</f>
        <v>1215021403000</v>
      </c>
      <c r="C541" s="4">
        <v>1</v>
      </c>
      <c r="D541" s="4">
        <v>2</v>
      </c>
      <c r="E541" s="4">
        <v>1</v>
      </c>
      <c r="F541" s="4">
        <v>5</v>
      </c>
      <c r="G541" s="4">
        <v>2</v>
      </c>
      <c r="H541" s="4">
        <v>1</v>
      </c>
      <c r="I541" s="4">
        <v>4</v>
      </c>
      <c r="J541" s="4">
        <v>3</v>
      </c>
      <c r="K541" s="4">
        <v>0</v>
      </c>
      <c r="L541" s="4" t="s">
        <v>6312</v>
      </c>
      <c r="M541" s="4" t="str">
        <f t="shared" si="34"/>
        <v>NIVEL-8</v>
      </c>
      <c r="N541" s="4" t="str">
        <f t="shared" si="35"/>
        <v>1215021400000</v>
      </c>
      <c r="O541" s="55" t="str">
        <f t="shared" si="32"/>
        <v>1215021403000</v>
      </c>
      <c r="P541" s="105">
        <v>1215021403000</v>
      </c>
      <c r="Q541" s="106" t="s">
        <v>6308</v>
      </c>
      <c r="R541" s="108" t="s">
        <v>1000</v>
      </c>
      <c r="S541" s="101" t="s">
        <v>36</v>
      </c>
      <c r="T541" s="33">
        <v>1210041403000</v>
      </c>
      <c r="U541" s="33" t="s">
        <v>40</v>
      </c>
      <c r="V541" s="34" t="s">
        <v>1001</v>
      </c>
      <c r="W541" s="58" t="s">
        <v>24</v>
      </c>
      <c r="X541" s="58">
        <v>44927</v>
      </c>
      <c r="Y541" s="58">
        <v>44927</v>
      </c>
      <c r="Z541" s="93" t="s">
        <v>25</v>
      </c>
    </row>
    <row r="542" spans="1:26" s="5" customFormat="1" ht="27" customHeight="1" x14ac:dyDescent="0.25">
      <c r="A542" s="99">
        <f t="shared" si="33"/>
        <v>1</v>
      </c>
      <c r="B542" s="97">
        <f t="array" aca="1" ref="B542" ca="1">IF(AND(MAX(IF(O541:O1511=O542,X541:X1511))=X542,Y542&lt;=B$1),P542,"-")</f>
        <v>1215021404000</v>
      </c>
      <c r="C542" s="4">
        <v>1</v>
      </c>
      <c r="D542" s="4">
        <v>2</v>
      </c>
      <c r="E542" s="4">
        <v>1</v>
      </c>
      <c r="F542" s="4">
        <v>5</v>
      </c>
      <c r="G542" s="4">
        <v>2</v>
      </c>
      <c r="H542" s="4">
        <v>1</v>
      </c>
      <c r="I542" s="4">
        <v>4</v>
      </c>
      <c r="J542" s="4">
        <v>4</v>
      </c>
      <c r="K542" s="4">
        <v>0</v>
      </c>
      <c r="L542" s="4" t="s">
        <v>6312</v>
      </c>
      <c r="M542" s="4" t="str">
        <f t="shared" si="34"/>
        <v>NIVEL-8</v>
      </c>
      <c r="N542" s="4" t="str">
        <f t="shared" si="35"/>
        <v>1215021400000</v>
      </c>
      <c r="O542" s="55" t="str">
        <f t="shared" si="32"/>
        <v>1215021404000</v>
      </c>
      <c r="P542" s="105">
        <v>1215021404000</v>
      </c>
      <c r="Q542" s="106" t="s">
        <v>6308</v>
      </c>
      <c r="R542" s="108" t="s">
        <v>1002</v>
      </c>
      <c r="S542" s="101" t="s">
        <v>36</v>
      </c>
      <c r="T542" s="33">
        <v>1210041404000</v>
      </c>
      <c r="U542" s="33" t="s">
        <v>40</v>
      </c>
      <c r="V542" s="34" t="s">
        <v>1003</v>
      </c>
      <c r="W542" s="58" t="s">
        <v>24</v>
      </c>
      <c r="X542" s="58">
        <v>44927</v>
      </c>
      <c r="Y542" s="58">
        <v>44927</v>
      </c>
      <c r="Z542" s="93" t="s">
        <v>25</v>
      </c>
    </row>
    <row r="543" spans="1:26" s="5" customFormat="1" ht="27" customHeight="1" x14ac:dyDescent="0.25">
      <c r="A543" s="99">
        <f t="shared" si="33"/>
        <v>1</v>
      </c>
      <c r="B543" s="97">
        <f t="array" aca="1" ref="B543" ca="1">IF(AND(MAX(IF(O542:O1512=O543,X542:X1512))=X543,Y543&lt;=B$1),P543,"-")</f>
        <v>1215021405000</v>
      </c>
      <c r="C543" s="4">
        <v>1</v>
      </c>
      <c r="D543" s="4">
        <v>2</v>
      </c>
      <c r="E543" s="4">
        <v>1</v>
      </c>
      <c r="F543" s="4">
        <v>5</v>
      </c>
      <c r="G543" s="4">
        <v>2</v>
      </c>
      <c r="H543" s="4">
        <v>1</v>
      </c>
      <c r="I543" s="4">
        <v>4</v>
      </c>
      <c r="J543" s="4">
        <v>5</v>
      </c>
      <c r="K543" s="4">
        <v>0</v>
      </c>
      <c r="L543" s="4" t="s">
        <v>6312</v>
      </c>
      <c r="M543" s="4" t="str">
        <f t="shared" si="34"/>
        <v>NIVEL-8</v>
      </c>
      <c r="N543" s="4" t="str">
        <f t="shared" si="35"/>
        <v>1215021400000</v>
      </c>
      <c r="O543" s="55" t="str">
        <f t="shared" si="32"/>
        <v>1215021405000</v>
      </c>
      <c r="P543" s="105">
        <v>1215021405000</v>
      </c>
      <c r="Q543" s="106" t="s">
        <v>6308</v>
      </c>
      <c r="R543" s="108" t="s">
        <v>1004</v>
      </c>
      <c r="S543" s="101" t="s">
        <v>36</v>
      </c>
      <c r="T543" s="33">
        <v>1210041405000</v>
      </c>
      <c r="U543" s="33" t="s">
        <v>40</v>
      </c>
      <c r="V543" s="34" t="s">
        <v>1005</v>
      </c>
      <c r="W543" s="58" t="s">
        <v>24</v>
      </c>
      <c r="X543" s="58">
        <v>44927</v>
      </c>
      <c r="Y543" s="58">
        <v>44927</v>
      </c>
      <c r="Z543" s="93" t="s">
        <v>25</v>
      </c>
    </row>
    <row r="544" spans="1:26" s="5" customFormat="1" ht="27" customHeight="1" x14ac:dyDescent="0.25">
      <c r="A544" s="99">
        <f t="shared" si="33"/>
        <v>1</v>
      </c>
      <c r="B544" s="97">
        <f t="array" aca="1" ref="B544" ca="1">IF(AND(MAX(IF(O543:O1513=O544,X543:X1513))=X544,Y544&lt;=B$1),P544,"-")</f>
        <v>1215021406000</v>
      </c>
      <c r="C544" s="4">
        <v>1</v>
      </c>
      <c r="D544" s="4">
        <v>2</v>
      </c>
      <c r="E544" s="4">
        <v>1</v>
      </c>
      <c r="F544" s="4">
        <v>5</v>
      </c>
      <c r="G544" s="4">
        <v>2</v>
      </c>
      <c r="H544" s="4">
        <v>1</v>
      </c>
      <c r="I544" s="4">
        <v>4</v>
      </c>
      <c r="J544" s="4">
        <v>6</v>
      </c>
      <c r="K544" s="4">
        <v>0</v>
      </c>
      <c r="L544" s="4" t="s">
        <v>6312</v>
      </c>
      <c r="M544" s="4" t="str">
        <f t="shared" si="34"/>
        <v>NIVEL-8</v>
      </c>
      <c r="N544" s="4" t="str">
        <f t="shared" si="35"/>
        <v>1215021400000</v>
      </c>
      <c r="O544" s="55" t="str">
        <f t="shared" si="32"/>
        <v>1215021406000</v>
      </c>
      <c r="P544" s="105">
        <v>1215021406000</v>
      </c>
      <c r="Q544" s="106" t="s">
        <v>6308</v>
      </c>
      <c r="R544" s="108" t="s">
        <v>1006</v>
      </c>
      <c r="S544" s="101" t="s">
        <v>36</v>
      </c>
      <c r="T544" s="33">
        <v>1210041406000</v>
      </c>
      <c r="U544" s="33" t="s">
        <v>40</v>
      </c>
      <c r="V544" s="34" t="s">
        <v>1007</v>
      </c>
      <c r="W544" s="58" t="s">
        <v>24</v>
      </c>
      <c r="X544" s="58">
        <v>44927</v>
      </c>
      <c r="Y544" s="58">
        <v>44927</v>
      </c>
      <c r="Z544" s="93" t="s">
        <v>25</v>
      </c>
    </row>
    <row r="545" spans="1:26" s="5" customFormat="1" ht="27" customHeight="1" x14ac:dyDescent="0.25">
      <c r="A545" s="99">
        <f t="shared" si="33"/>
        <v>1</v>
      </c>
      <c r="B545" s="97">
        <f t="array" aca="1" ref="B545" ca="1">IF(AND(MAX(IF(O544:O1514=O545,X544:X1514))=X545,Y545&lt;=B$1),P545,"-")</f>
        <v>1215021407000</v>
      </c>
      <c r="C545" s="4">
        <v>1</v>
      </c>
      <c r="D545" s="4">
        <v>2</v>
      </c>
      <c r="E545" s="4">
        <v>1</v>
      </c>
      <c r="F545" s="4">
        <v>5</v>
      </c>
      <c r="G545" s="4">
        <v>2</v>
      </c>
      <c r="H545" s="4">
        <v>1</v>
      </c>
      <c r="I545" s="4">
        <v>4</v>
      </c>
      <c r="J545" s="4">
        <v>7</v>
      </c>
      <c r="K545" s="4">
        <v>0</v>
      </c>
      <c r="L545" s="4" t="s">
        <v>6312</v>
      </c>
      <c r="M545" s="4" t="str">
        <f t="shared" si="34"/>
        <v>NIVEL-8</v>
      </c>
      <c r="N545" s="4" t="str">
        <f t="shared" si="35"/>
        <v>1215021400000</v>
      </c>
      <c r="O545" s="55" t="str">
        <f t="shared" si="32"/>
        <v>1215021407000</v>
      </c>
      <c r="P545" s="105">
        <v>1215021407000</v>
      </c>
      <c r="Q545" s="106" t="s">
        <v>6308</v>
      </c>
      <c r="R545" s="108" t="s">
        <v>1008</v>
      </c>
      <c r="S545" s="101" t="s">
        <v>36</v>
      </c>
      <c r="T545" s="33">
        <v>1210041407000</v>
      </c>
      <c r="U545" s="33" t="s">
        <v>40</v>
      </c>
      <c r="V545" s="34" t="s">
        <v>1009</v>
      </c>
      <c r="W545" s="58" t="s">
        <v>24</v>
      </c>
      <c r="X545" s="58">
        <v>44927</v>
      </c>
      <c r="Y545" s="58">
        <v>44927</v>
      </c>
      <c r="Z545" s="93" t="s">
        <v>25</v>
      </c>
    </row>
    <row r="546" spans="1:26" s="5" customFormat="1" ht="27" customHeight="1" x14ac:dyDescent="0.25">
      <c r="A546" s="99">
        <f t="shared" si="33"/>
        <v>1</v>
      </c>
      <c r="B546" s="97">
        <f t="array" aca="1" ref="B546" ca="1">IF(AND(MAX(IF(O545:O1515=O546,X545:X1515))=X546,Y546&lt;=B$1),P546,"-")</f>
        <v>1215021499000</v>
      </c>
      <c r="C546" s="4">
        <v>1</v>
      </c>
      <c r="D546" s="4">
        <v>2</v>
      </c>
      <c r="E546" s="4">
        <v>1</v>
      </c>
      <c r="F546" s="4">
        <v>5</v>
      </c>
      <c r="G546" s="4">
        <v>2</v>
      </c>
      <c r="H546" s="4">
        <v>1</v>
      </c>
      <c r="I546" s="4">
        <v>4</v>
      </c>
      <c r="J546" s="4">
        <v>99</v>
      </c>
      <c r="K546" s="4">
        <v>0</v>
      </c>
      <c r="L546" s="4" t="s">
        <v>6312</v>
      </c>
      <c r="M546" s="4" t="str">
        <f t="shared" si="34"/>
        <v>NIVEL-8</v>
      </c>
      <c r="N546" s="4" t="str">
        <f t="shared" si="35"/>
        <v>1215021400000</v>
      </c>
      <c r="O546" s="55" t="str">
        <f t="shared" si="32"/>
        <v>1215021499000</v>
      </c>
      <c r="P546" s="105">
        <v>1215021499000</v>
      </c>
      <c r="Q546" s="106" t="s">
        <v>6309</v>
      </c>
      <c r="R546" s="108" t="s">
        <v>1010</v>
      </c>
      <c r="S546" s="101" t="s">
        <v>36</v>
      </c>
      <c r="T546" s="33">
        <v>1210041499000</v>
      </c>
      <c r="U546" s="33" t="s">
        <v>21</v>
      </c>
      <c r="V546" s="34" t="s">
        <v>1011</v>
      </c>
      <c r="W546" s="58" t="s">
        <v>24</v>
      </c>
      <c r="X546" s="58">
        <v>44927</v>
      </c>
      <c r="Y546" s="58">
        <v>44927</v>
      </c>
      <c r="Z546" s="93" t="s">
        <v>25</v>
      </c>
    </row>
    <row r="547" spans="1:26" s="5" customFormat="1" ht="27" customHeight="1" x14ac:dyDescent="0.25">
      <c r="A547" s="99">
        <f t="shared" si="33"/>
        <v>1</v>
      </c>
      <c r="B547" s="97">
        <f t="array" aca="1" ref="B547" ca="1">IF(AND(MAX(IF(O546:O1516=O547,X546:X1516))=X547,Y547&lt;=B$1),P547,"-")</f>
        <v>1215021499002</v>
      </c>
      <c r="C547" s="4">
        <v>1</v>
      </c>
      <c r="D547" s="4">
        <v>2</v>
      </c>
      <c r="E547" s="4">
        <v>1</v>
      </c>
      <c r="F547" s="4">
        <v>5</v>
      </c>
      <c r="G547" s="4">
        <v>2</v>
      </c>
      <c r="H547" s="4">
        <v>1</v>
      </c>
      <c r="I547" s="4">
        <v>4</v>
      </c>
      <c r="J547" s="4">
        <v>99</v>
      </c>
      <c r="K547" s="4">
        <v>2</v>
      </c>
      <c r="L547" s="4" t="s">
        <v>6312</v>
      </c>
      <c r="M547" s="4" t="str">
        <f t="shared" si="34"/>
        <v>NIVEL-9</v>
      </c>
      <c r="N547" s="4" t="str">
        <f t="shared" si="35"/>
        <v>1215021499000</v>
      </c>
      <c r="O547" s="55" t="str">
        <f t="shared" si="32"/>
        <v>1215021499002</v>
      </c>
      <c r="P547" s="105">
        <v>1215021499002</v>
      </c>
      <c r="Q547" s="106" t="s">
        <v>6308</v>
      </c>
      <c r="R547" s="108" t="s">
        <v>1012</v>
      </c>
      <c r="S547" s="101" t="s">
        <v>36</v>
      </c>
      <c r="T547" s="33">
        <v>1210041499002</v>
      </c>
      <c r="U547" s="33" t="s">
        <v>40</v>
      </c>
      <c r="V547" s="34" t="s">
        <v>1013</v>
      </c>
      <c r="W547" s="58" t="s">
        <v>24</v>
      </c>
      <c r="X547" s="58">
        <v>44927</v>
      </c>
      <c r="Y547" s="58">
        <v>44927</v>
      </c>
      <c r="Z547" s="93" t="s">
        <v>25</v>
      </c>
    </row>
    <row r="548" spans="1:26" s="5" customFormat="1" ht="27" customHeight="1" x14ac:dyDescent="0.25">
      <c r="A548" s="99">
        <f t="shared" si="33"/>
        <v>1</v>
      </c>
      <c r="B548" s="97">
        <f t="array" aca="1" ref="B548" ca="1">IF(AND(MAX(IF(O547:O1517=O548,X547:X1517))=X548,Y548&lt;=B$1),P548,"-")</f>
        <v>1215022000000</v>
      </c>
      <c r="C548" s="4">
        <v>1</v>
      </c>
      <c r="D548" s="4">
        <v>2</v>
      </c>
      <c r="E548" s="4">
        <v>1</v>
      </c>
      <c r="F548" s="4">
        <v>5</v>
      </c>
      <c r="G548" s="4">
        <v>2</v>
      </c>
      <c r="H548" s="4">
        <v>2</v>
      </c>
      <c r="I548" s="4">
        <v>0</v>
      </c>
      <c r="J548" s="4">
        <v>0</v>
      </c>
      <c r="K548" s="4">
        <v>0</v>
      </c>
      <c r="L548" s="4" t="s">
        <v>6310</v>
      </c>
      <c r="M548" s="4" t="str">
        <f t="shared" si="34"/>
        <v>NIVEL-6</v>
      </c>
      <c r="N548" s="4" t="str">
        <f t="shared" si="35"/>
        <v>1215020000000</v>
      </c>
      <c r="O548" s="55" t="str">
        <f t="shared" si="32"/>
        <v>1215022000000</v>
      </c>
      <c r="P548" s="105">
        <v>1215022000000</v>
      </c>
      <c r="Q548" s="106" t="s">
        <v>6309</v>
      </c>
      <c r="R548" s="108" t="s">
        <v>1014</v>
      </c>
      <c r="S548" s="101" t="s">
        <v>36</v>
      </c>
      <c r="T548" s="33">
        <v>1210045000000</v>
      </c>
      <c r="U548" s="33" t="s">
        <v>21</v>
      </c>
      <c r="V548" s="34" t="s">
        <v>1015</v>
      </c>
      <c r="W548" s="58" t="s">
        <v>24</v>
      </c>
      <c r="X548" s="58">
        <v>44927</v>
      </c>
      <c r="Y548" s="58">
        <v>44927</v>
      </c>
      <c r="Z548" s="93" t="s">
        <v>25</v>
      </c>
    </row>
    <row r="549" spans="1:26" s="5" customFormat="1" ht="27" customHeight="1" x14ac:dyDescent="0.25">
      <c r="A549" s="99">
        <f t="shared" si="33"/>
        <v>1</v>
      </c>
      <c r="B549" s="97">
        <f t="array" aca="1" ref="B549" ca="1">IF(AND(MAX(IF(O548:O1518=O549,X548:X1518))=X549,Y549&lt;=B$1),P549,"-")</f>
        <v>1215030000000</v>
      </c>
      <c r="C549" s="4">
        <v>1</v>
      </c>
      <c r="D549" s="4">
        <v>2</v>
      </c>
      <c r="E549" s="4">
        <v>1</v>
      </c>
      <c r="F549" s="4">
        <v>5</v>
      </c>
      <c r="G549" s="4">
        <v>3</v>
      </c>
      <c r="H549" s="4">
        <v>0</v>
      </c>
      <c r="I549" s="4">
        <v>0</v>
      </c>
      <c r="J549" s="4">
        <v>0</v>
      </c>
      <c r="K549" s="4">
        <v>0</v>
      </c>
      <c r="L549" s="4" t="s">
        <v>6310</v>
      </c>
      <c r="M549" s="4" t="str">
        <f t="shared" si="34"/>
        <v>NIVEL-5</v>
      </c>
      <c r="N549" s="4" t="str">
        <f t="shared" si="35"/>
        <v>1215000000000</v>
      </c>
      <c r="O549" s="55" t="str">
        <f t="shared" si="32"/>
        <v>1215030000000</v>
      </c>
      <c r="P549" s="105">
        <v>1215030000000</v>
      </c>
      <c r="Q549" s="106" t="s">
        <v>6309</v>
      </c>
      <c r="R549" s="108" t="s">
        <v>1016</v>
      </c>
      <c r="S549" s="101" t="s">
        <v>107</v>
      </c>
      <c r="T549" s="33" t="s">
        <v>25</v>
      </c>
      <c r="U549" s="33" t="s">
        <v>25</v>
      </c>
      <c r="V549" s="34" t="s">
        <v>25</v>
      </c>
      <c r="W549" s="58" t="s">
        <v>24</v>
      </c>
      <c r="X549" s="58">
        <v>44927</v>
      </c>
      <c r="Y549" s="58">
        <v>44927</v>
      </c>
      <c r="Z549" s="93" t="s">
        <v>25</v>
      </c>
    </row>
    <row r="550" spans="1:26" s="5" customFormat="1" ht="27" customHeight="1" x14ac:dyDescent="0.25">
      <c r="A550" s="99">
        <f t="shared" si="33"/>
        <v>1</v>
      </c>
      <c r="B550" s="97">
        <f t="array" aca="1" ref="B550" ca="1">IF(AND(MAX(IF(O549:O1519=O550,X549:X1519))=X550,Y550&lt;=B$1),P550,"-")</f>
        <v>1215040000000</v>
      </c>
      <c r="C550" s="4">
        <v>1</v>
      </c>
      <c r="D550" s="4">
        <v>2</v>
      </c>
      <c r="E550" s="4">
        <v>1</v>
      </c>
      <c r="F550" s="4">
        <v>5</v>
      </c>
      <c r="G550" s="4">
        <v>4</v>
      </c>
      <c r="H550" s="4">
        <v>0</v>
      </c>
      <c r="I550" s="4">
        <v>0</v>
      </c>
      <c r="J550" s="4">
        <v>0</v>
      </c>
      <c r="K550" s="4">
        <v>0</v>
      </c>
      <c r="L550" s="4" t="s">
        <v>6310</v>
      </c>
      <c r="M550" s="4" t="str">
        <f t="shared" si="34"/>
        <v>NIVEL-5</v>
      </c>
      <c r="N550" s="4" t="str">
        <f t="shared" si="35"/>
        <v>1215000000000</v>
      </c>
      <c r="O550" s="55" t="str">
        <f t="shared" si="32"/>
        <v>1215040000000</v>
      </c>
      <c r="P550" s="105">
        <v>1215040000000</v>
      </c>
      <c r="Q550" s="106" t="s">
        <v>6309</v>
      </c>
      <c r="R550" s="108" t="s">
        <v>1017</v>
      </c>
      <c r="S550" s="101" t="s">
        <v>36</v>
      </c>
      <c r="T550" s="33">
        <v>1210050000000</v>
      </c>
      <c r="U550" s="33" t="s">
        <v>21</v>
      </c>
      <c r="V550" s="34" t="s">
        <v>1018</v>
      </c>
      <c r="W550" s="58" t="s">
        <v>24</v>
      </c>
      <c r="X550" s="58">
        <v>44927</v>
      </c>
      <c r="Y550" s="58">
        <v>44927</v>
      </c>
      <c r="Z550" s="93" t="s">
        <v>25</v>
      </c>
    </row>
    <row r="551" spans="1:26" s="5" customFormat="1" ht="27" customHeight="1" x14ac:dyDescent="0.25">
      <c r="A551" s="99">
        <f t="shared" si="33"/>
        <v>1</v>
      </c>
      <c r="B551" s="97">
        <f t="array" aca="1" ref="B551" ca="1">IF(AND(MAX(IF(O550:O1520=O551,X550:X1520))=X551,Y551&lt;=B$1),P551,"-")</f>
        <v>1215041000000</v>
      </c>
      <c r="C551" s="4">
        <v>1</v>
      </c>
      <c r="D551" s="4">
        <v>2</v>
      </c>
      <c r="E551" s="4">
        <v>1</v>
      </c>
      <c r="F551" s="4">
        <v>5</v>
      </c>
      <c r="G551" s="4">
        <v>4</v>
      </c>
      <c r="H551" s="4">
        <v>1</v>
      </c>
      <c r="I551" s="4">
        <v>0</v>
      </c>
      <c r="J551" s="4">
        <v>0</v>
      </c>
      <c r="K551" s="4">
        <v>0</v>
      </c>
      <c r="L551" s="4" t="s">
        <v>6310</v>
      </c>
      <c r="M551" s="4" t="str">
        <f t="shared" si="34"/>
        <v>NIVEL-6</v>
      </c>
      <c r="N551" s="4" t="str">
        <f t="shared" si="35"/>
        <v>1215040000000</v>
      </c>
      <c r="O551" s="55" t="str">
        <f t="shared" si="32"/>
        <v>1215041000000</v>
      </c>
      <c r="P551" s="105">
        <v>1215041000000</v>
      </c>
      <c r="Q551" s="106" t="s">
        <v>6309</v>
      </c>
      <c r="R551" s="108" t="s">
        <v>1019</v>
      </c>
      <c r="S551" s="101" t="s">
        <v>107</v>
      </c>
      <c r="T551" s="33" t="s">
        <v>25</v>
      </c>
      <c r="U551" s="33" t="s">
        <v>25</v>
      </c>
      <c r="V551" s="34" t="s">
        <v>25</v>
      </c>
      <c r="W551" s="58" t="s">
        <v>24</v>
      </c>
      <c r="X551" s="58">
        <v>44927</v>
      </c>
      <c r="Y551" s="58">
        <v>44927</v>
      </c>
      <c r="Z551" s="93" t="s">
        <v>25</v>
      </c>
    </row>
    <row r="552" spans="1:26" s="5" customFormat="1" ht="27" customHeight="1" x14ac:dyDescent="0.25">
      <c r="A552" s="99">
        <f t="shared" si="33"/>
        <v>1</v>
      </c>
      <c r="B552" s="97">
        <f t="array" aca="1" ref="B552" ca="1">IF(AND(MAX(IF(O551:O1521=O552,X551:X1521))=X552,Y552&lt;=B$1),P552,"-")</f>
        <v>1215042000000</v>
      </c>
      <c r="C552" s="4">
        <v>1</v>
      </c>
      <c r="D552" s="4">
        <v>2</v>
      </c>
      <c r="E552" s="4">
        <v>1</v>
      </c>
      <c r="F552" s="4">
        <v>5</v>
      </c>
      <c r="G552" s="4">
        <v>4</v>
      </c>
      <c r="H552" s="4">
        <v>2</v>
      </c>
      <c r="I552" s="4">
        <v>0</v>
      </c>
      <c r="J552" s="4">
        <v>0</v>
      </c>
      <c r="K552" s="4">
        <v>0</v>
      </c>
      <c r="L552" s="4" t="s">
        <v>6310</v>
      </c>
      <c r="M552" s="4" t="str">
        <f t="shared" si="34"/>
        <v>NIVEL-6</v>
      </c>
      <c r="N552" s="4" t="str">
        <f t="shared" si="35"/>
        <v>1215040000000</v>
      </c>
      <c r="O552" s="55" t="str">
        <f t="shared" si="32"/>
        <v>1215042000000</v>
      </c>
      <c r="P552" s="105">
        <v>1215042000000</v>
      </c>
      <c r="Q552" s="106" t="s">
        <v>6309</v>
      </c>
      <c r="R552" s="108" t="s">
        <v>1020</v>
      </c>
      <c r="S552" s="101" t="s">
        <v>107</v>
      </c>
      <c r="T552" s="33" t="s">
        <v>25</v>
      </c>
      <c r="U552" s="33" t="s">
        <v>25</v>
      </c>
      <c r="V552" s="34" t="s">
        <v>25</v>
      </c>
      <c r="W552" s="58" t="s">
        <v>24</v>
      </c>
      <c r="X552" s="58">
        <v>44927</v>
      </c>
      <c r="Y552" s="58">
        <v>44927</v>
      </c>
      <c r="Z552" s="93" t="s">
        <v>25</v>
      </c>
    </row>
    <row r="553" spans="1:26" s="5" customFormat="1" ht="27" customHeight="1" x14ac:dyDescent="0.25">
      <c r="A553" s="99">
        <f t="shared" si="33"/>
        <v>1</v>
      </c>
      <c r="B553" s="97">
        <f t="array" aca="1" ref="B553" ca="1">IF(AND(MAX(IF(O552:O1522=O553,X552:X1522))=X553,Y553&lt;=B$1),P553,"-")</f>
        <v>1215043000000</v>
      </c>
      <c r="C553" s="4">
        <v>1</v>
      </c>
      <c r="D553" s="4">
        <v>2</v>
      </c>
      <c r="E553" s="4">
        <v>1</v>
      </c>
      <c r="F553" s="4">
        <v>5</v>
      </c>
      <c r="G553" s="4">
        <v>4</v>
      </c>
      <c r="H553" s="4">
        <v>3</v>
      </c>
      <c r="I553" s="4">
        <v>0</v>
      </c>
      <c r="J553" s="4">
        <v>0</v>
      </c>
      <c r="K553" s="4">
        <v>0</v>
      </c>
      <c r="L553" s="4" t="s">
        <v>6310</v>
      </c>
      <c r="M553" s="4" t="str">
        <f t="shared" si="34"/>
        <v>NIVEL-6</v>
      </c>
      <c r="N553" s="4" t="str">
        <f t="shared" si="35"/>
        <v>1215040000000</v>
      </c>
      <c r="O553" s="55" t="str">
        <f t="shared" si="32"/>
        <v>1215043000000</v>
      </c>
      <c r="P553" s="105">
        <v>1215043000000</v>
      </c>
      <c r="Q553" s="106" t="s">
        <v>6309</v>
      </c>
      <c r="R553" s="108" t="s">
        <v>1021</v>
      </c>
      <c r="S553" s="101" t="s">
        <v>107</v>
      </c>
      <c r="T553" s="33" t="s">
        <v>25</v>
      </c>
      <c r="U553" s="33" t="s">
        <v>25</v>
      </c>
      <c r="V553" s="34" t="s">
        <v>25</v>
      </c>
      <c r="W553" s="58" t="s">
        <v>24</v>
      </c>
      <c r="X553" s="58">
        <v>44927</v>
      </c>
      <c r="Y553" s="58">
        <v>44927</v>
      </c>
      <c r="Z553" s="93" t="s">
        <v>25</v>
      </c>
    </row>
    <row r="554" spans="1:26" s="5" customFormat="1" ht="27" customHeight="1" x14ac:dyDescent="0.25">
      <c r="A554" s="99">
        <f t="shared" si="33"/>
        <v>1</v>
      </c>
      <c r="B554" s="97">
        <f t="array" aca="1" ref="B554" ca="1">IF(AND(MAX(IF(O553:O1523=O554,X553:X1523))=X554,Y554&lt;=B$1),P554,"-")</f>
        <v>1215500000000</v>
      </c>
      <c r="C554" s="4">
        <v>1</v>
      </c>
      <c r="D554" s="4">
        <v>2</v>
      </c>
      <c r="E554" s="4">
        <v>1</v>
      </c>
      <c r="F554" s="4">
        <v>5</v>
      </c>
      <c r="G554" s="4">
        <v>50</v>
      </c>
      <c r="H554" s="4">
        <v>0</v>
      </c>
      <c r="I554" s="4">
        <v>0</v>
      </c>
      <c r="J554" s="4">
        <v>0</v>
      </c>
      <c r="K554" s="4">
        <v>0</v>
      </c>
      <c r="L554" s="4" t="s">
        <v>6310</v>
      </c>
      <c r="M554" s="4" t="str">
        <f t="shared" si="34"/>
        <v>NIVEL-5</v>
      </c>
      <c r="N554" s="4" t="str">
        <f t="shared" si="35"/>
        <v>1215000000000</v>
      </c>
      <c r="O554" s="55" t="str">
        <f t="shared" si="32"/>
        <v>1215500000000</v>
      </c>
      <c r="P554" s="105">
        <v>1215500000000</v>
      </c>
      <c r="Q554" s="106" t="s">
        <v>6309</v>
      </c>
      <c r="R554" s="108" t="s">
        <v>1022</v>
      </c>
      <c r="S554" s="101" t="s">
        <v>36</v>
      </c>
      <c r="T554" s="33">
        <v>1218010000000</v>
      </c>
      <c r="U554" s="33" t="s">
        <v>21</v>
      </c>
      <c r="V554" s="34" t="s">
        <v>668</v>
      </c>
      <c r="W554" s="58" t="s">
        <v>24</v>
      </c>
      <c r="X554" s="58">
        <v>44927</v>
      </c>
      <c r="Y554" s="58">
        <v>44927</v>
      </c>
      <c r="Z554" s="93" t="s">
        <v>25</v>
      </c>
    </row>
    <row r="555" spans="1:26" s="5" customFormat="1" ht="27" customHeight="1" x14ac:dyDescent="0.25">
      <c r="A555" s="99">
        <f t="shared" si="33"/>
        <v>1</v>
      </c>
      <c r="B555" s="97">
        <f t="array" aca="1" ref="B555" ca="1">IF(AND(MAX(IF(O554:O1524=O555,X554:X1524))=X555,Y555&lt;=B$1),P555,"-")</f>
        <v>1215501000000</v>
      </c>
      <c r="C555" s="4">
        <v>1</v>
      </c>
      <c r="D555" s="4">
        <v>2</v>
      </c>
      <c r="E555" s="4">
        <v>1</v>
      </c>
      <c r="F555" s="4">
        <v>5</v>
      </c>
      <c r="G555" s="4">
        <v>50</v>
      </c>
      <c r="H555" s="4">
        <v>1</v>
      </c>
      <c r="I555" s="4">
        <v>0</v>
      </c>
      <c r="J555" s="4">
        <v>0</v>
      </c>
      <c r="K555" s="4">
        <v>0</v>
      </c>
      <c r="L555" s="4" t="s">
        <v>6310</v>
      </c>
      <c r="M555" s="4" t="str">
        <f t="shared" si="34"/>
        <v>NIVEL-6</v>
      </c>
      <c r="N555" s="4" t="str">
        <f t="shared" si="35"/>
        <v>1215500000000</v>
      </c>
      <c r="O555" s="55" t="str">
        <f t="shared" si="32"/>
        <v>1215501000000</v>
      </c>
      <c r="P555" s="105">
        <v>1215501000000</v>
      </c>
      <c r="Q555" s="106" t="s">
        <v>6309</v>
      </c>
      <c r="R555" s="108" t="s">
        <v>1023</v>
      </c>
      <c r="S555" s="101" t="s">
        <v>107</v>
      </c>
      <c r="T555" s="33" t="s">
        <v>25</v>
      </c>
      <c r="U555" s="33" t="s">
        <v>25</v>
      </c>
      <c r="V555" s="34" t="s">
        <v>25</v>
      </c>
      <c r="W555" s="58" t="s">
        <v>24</v>
      </c>
      <c r="X555" s="58">
        <v>44927</v>
      </c>
      <c r="Y555" s="58">
        <v>44927</v>
      </c>
      <c r="Z555" s="93" t="s">
        <v>25</v>
      </c>
    </row>
    <row r="556" spans="1:26" s="5" customFormat="1" ht="27" customHeight="1" x14ac:dyDescent="0.25">
      <c r="A556" s="99">
        <f t="shared" si="33"/>
        <v>1</v>
      </c>
      <c r="B556" s="97">
        <f t="array" aca="1" ref="B556" ca="1">IF(AND(MAX(IF(O555:O1525=O556,X555:X1525))=X556,Y556&lt;=B$1),P556,"-")</f>
        <v>1215502000000</v>
      </c>
      <c r="C556" s="4">
        <v>1</v>
      </c>
      <c r="D556" s="4">
        <v>2</v>
      </c>
      <c r="E556" s="4">
        <v>1</v>
      </c>
      <c r="F556" s="4">
        <v>5</v>
      </c>
      <c r="G556" s="4">
        <v>50</v>
      </c>
      <c r="H556" s="4">
        <v>2</v>
      </c>
      <c r="I556" s="4">
        <v>0</v>
      </c>
      <c r="J556" s="4">
        <v>0</v>
      </c>
      <c r="K556" s="4">
        <v>0</v>
      </c>
      <c r="L556" s="4" t="s">
        <v>6310</v>
      </c>
      <c r="M556" s="4" t="str">
        <f t="shared" si="34"/>
        <v>NIVEL-6</v>
      </c>
      <c r="N556" s="4" t="str">
        <f t="shared" si="35"/>
        <v>1215500000000</v>
      </c>
      <c r="O556" s="55" t="str">
        <f t="shared" si="32"/>
        <v>1215502000000</v>
      </c>
      <c r="P556" s="105">
        <v>1215502000000</v>
      </c>
      <c r="Q556" s="106" t="s">
        <v>6309</v>
      </c>
      <c r="R556" s="108" t="s">
        <v>1024</v>
      </c>
      <c r="S556" s="101" t="s">
        <v>107</v>
      </c>
      <c r="T556" s="33" t="s">
        <v>25</v>
      </c>
      <c r="U556" s="33" t="s">
        <v>25</v>
      </c>
      <c r="V556" s="34" t="s">
        <v>25</v>
      </c>
      <c r="W556" s="58" t="s">
        <v>24</v>
      </c>
      <c r="X556" s="58">
        <v>44927</v>
      </c>
      <c r="Y556" s="58">
        <v>44927</v>
      </c>
      <c r="Z556" s="93" t="s">
        <v>25</v>
      </c>
    </row>
    <row r="557" spans="1:26" s="5" customFormat="1" ht="27" customHeight="1" x14ac:dyDescent="0.25">
      <c r="A557" s="99">
        <f t="shared" si="33"/>
        <v>1</v>
      </c>
      <c r="B557" s="97">
        <f t="array" aca="1" ref="B557" ca="1">IF(AND(MAX(IF(O556:O1526=O557,X556:X1526))=X557,Y557&lt;=B$1),P557,"-")</f>
        <v>1215503000000</v>
      </c>
      <c r="C557" s="4">
        <v>1</v>
      </c>
      <c r="D557" s="4">
        <v>2</v>
      </c>
      <c r="E557" s="4">
        <v>1</v>
      </c>
      <c r="F557" s="4">
        <v>5</v>
      </c>
      <c r="G557" s="4">
        <v>50</v>
      </c>
      <c r="H557" s="4">
        <v>3</v>
      </c>
      <c r="I557" s="4">
        <v>0</v>
      </c>
      <c r="J557" s="4">
        <v>0</v>
      </c>
      <c r="K557" s="4">
        <v>0</v>
      </c>
      <c r="L557" s="4" t="s">
        <v>6310</v>
      </c>
      <c r="M557" s="4" t="str">
        <f t="shared" si="34"/>
        <v>NIVEL-6</v>
      </c>
      <c r="N557" s="4" t="str">
        <f t="shared" si="35"/>
        <v>1215500000000</v>
      </c>
      <c r="O557" s="55" t="str">
        <f t="shared" si="32"/>
        <v>1215503000000</v>
      </c>
      <c r="P557" s="105">
        <v>1215503000000</v>
      </c>
      <c r="Q557" s="106" t="s">
        <v>6309</v>
      </c>
      <c r="R557" s="108" t="s">
        <v>1025</v>
      </c>
      <c r="S557" s="101" t="s">
        <v>107</v>
      </c>
      <c r="T557" s="33" t="s">
        <v>25</v>
      </c>
      <c r="U557" s="33" t="s">
        <v>25</v>
      </c>
      <c r="V557" s="34" t="s">
        <v>25</v>
      </c>
      <c r="W557" s="58" t="s">
        <v>24</v>
      </c>
      <c r="X557" s="58">
        <v>44927</v>
      </c>
      <c r="Y557" s="58">
        <v>44927</v>
      </c>
      <c r="Z557" s="93" t="s">
        <v>25</v>
      </c>
    </row>
    <row r="558" spans="1:26" s="5" customFormat="1" ht="27" customHeight="1" x14ac:dyDescent="0.25">
      <c r="A558" s="99">
        <f t="shared" si="33"/>
        <v>1</v>
      </c>
      <c r="B558" s="97">
        <f t="array" aca="1" ref="B558" ca="1">IF(AND(MAX(IF(O557:O1527=O558,X557:X1527))=X558,Y558&lt;=B$1),P558,"-")</f>
        <v>1215504000000</v>
      </c>
      <c r="C558" s="4">
        <v>1</v>
      </c>
      <c r="D558" s="4">
        <v>2</v>
      </c>
      <c r="E558" s="4">
        <v>1</v>
      </c>
      <c r="F558" s="4">
        <v>5</v>
      </c>
      <c r="G558" s="4">
        <v>50</v>
      </c>
      <c r="H558" s="4">
        <v>4</v>
      </c>
      <c r="I558" s="4">
        <v>0</v>
      </c>
      <c r="J558" s="4">
        <v>0</v>
      </c>
      <c r="K558" s="4">
        <v>0</v>
      </c>
      <c r="L558" s="4" t="s">
        <v>6310</v>
      </c>
      <c r="M558" s="4" t="str">
        <f t="shared" si="34"/>
        <v>NIVEL-6</v>
      </c>
      <c r="N558" s="4" t="str">
        <f t="shared" si="35"/>
        <v>1215500000000</v>
      </c>
      <c r="O558" s="55" t="str">
        <f t="shared" si="32"/>
        <v>1215504000000</v>
      </c>
      <c r="P558" s="105">
        <v>1215504000000</v>
      </c>
      <c r="Q558" s="106" t="s">
        <v>6309</v>
      </c>
      <c r="R558" s="108" t="s">
        <v>1026</v>
      </c>
      <c r="S558" s="101" t="s">
        <v>107</v>
      </c>
      <c r="T558" s="33" t="s">
        <v>25</v>
      </c>
      <c r="U558" s="33" t="s">
        <v>25</v>
      </c>
      <c r="V558" s="34" t="s">
        <v>25</v>
      </c>
      <c r="W558" s="58" t="s">
        <v>24</v>
      </c>
      <c r="X558" s="58">
        <v>44927</v>
      </c>
      <c r="Y558" s="58">
        <v>44927</v>
      </c>
      <c r="Z558" s="93" t="s">
        <v>25</v>
      </c>
    </row>
    <row r="559" spans="1:26" s="5" customFormat="1" ht="27" customHeight="1" x14ac:dyDescent="0.25">
      <c r="A559" s="99">
        <f t="shared" si="33"/>
        <v>1</v>
      </c>
      <c r="B559" s="97">
        <f t="array" aca="1" ref="B559" ca="1">IF(AND(MAX(IF(O558:O1528=O559,X558:X1528))=X559,Y559&lt;=B$1),P559,"-")</f>
        <v>1215510000000</v>
      </c>
      <c r="C559" s="4">
        <v>1</v>
      </c>
      <c r="D559" s="4">
        <v>2</v>
      </c>
      <c r="E559" s="4">
        <v>1</v>
      </c>
      <c r="F559" s="4">
        <v>5</v>
      </c>
      <c r="G559" s="4">
        <v>51</v>
      </c>
      <c r="H559" s="4">
        <v>0</v>
      </c>
      <c r="I559" s="4">
        <v>0</v>
      </c>
      <c r="J559" s="4">
        <v>0</v>
      </c>
      <c r="K559" s="4">
        <v>0</v>
      </c>
      <c r="L559" s="4" t="s">
        <v>6310</v>
      </c>
      <c r="M559" s="4" t="str">
        <f t="shared" si="34"/>
        <v>NIVEL-5</v>
      </c>
      <c r="N559" s="4" t="str">
        <f t="shared" si="35"/>
        <v>1215000000000</v>
      </c>
      <c r="O559" s="55" t="str">
        <f t="shared" si="32"/>
        <v>1215510000000</v>
      </c>
      <c r="P559" s="105">
        <v>1215510000000</v>
      </c>
      <c r="Q559" s="106" t="s">
        <v>6309</v>
      </c>
      <c r="R559" s="108" t="s">
        <v>1027</v>
      </c>
      <c r="S559" s="101" t="s">
        <v>107</v>
      </c>
      <c r="T559" s="33" t="s">
        <v>25</v>
      </c>
      <c r="U559" s="33" t="s">
        <v>25</v>
      </c>
      <c r="V559" s="34" t="s">
        <v>25</v>
      </c>
      <c r="W559" s="58" t="s">
        <v>24</v>
      </c>
      <c r="X559" s="58">
        <v>44927</v>
      </c>
      <c r="Y559" s="58">
        <v>44927</v>
      </c>
      <c r="Z559" s="93" t="s">
        <v>25</v>
      </c>
    </row>
    <row r="560" spans="1:26" s="5" customFormat="1" ht="27" customHeight="1" x14ac:dyDescent="0.25">
      <c r="A560" s="99">
        <f t="shared" si="33"/>
        <v>1</v>
      </c>
      <c r="B560" s="97">
        <f t="array" aca="1" ref="B560" ca="1">IF(AND(MAX(IF(O559:O1529=O560,X559:X1529))=X560,Y560&lt;=B$1),P560,"-")</f>
        <v>1215511000000</v>
      </c>
      <c r="C560" s="4">
        <v>1</v>
      </c>
      <c r="D560" s="4">
        <v>2</v>
      </c>
      <c r="E560" s="4">
        <v>1</v>
      </c>
      <c r="F560" s="4">
        <v>5</v>
      </c>
      <c r="G560" s="4">
        <v>51</v>
      </c>
      <c r="H560" s="4">
        <v>1</v>
      </c>
      <c r="I560" s="4">
        <v>0</v>
      </c>
      <c r="J560" s="4">
        <v>0</v>
      </c>
      <c r="K560" s="4">
        <v>0</v>
      </c>
      <c r="L560" s="4" t="s">
        <v>6310</v>
      </c>
      <c r="M560" s="4" t="str">
        <f t="shared" si="34"/>
        <v>NIVEL-6</v>
      </c>
      <c r="N560" s="4" t="str">
        <f t="shared" si="35"/>
        <v>1215510000000</v>
      </c>
      <c r="O560" s="55" t="str">
        <f t="shared" si="32"/>
        <v>1215511000000</v>
      </c>
      <c r="P560" s="105">
        <v>1215511000000</v>
      </c>
      <c r="Q560" s="106" t="s">
        <v>6309</v>
      </c>
      <c r="R560" s="108" t="s">
        <v>1028</v>
      </c>
      <c r="S560" s="101" t="s">
        <v>107</v>
      </c>
      <c r="T560" s="33" t="s">
        <v>25</v>
      </c>
      <c r="U560" s="33" t="s">
        <v>25</v>
      </c>
      <c r="V560" s="34" t="s">
        <v>25</v>
      </c>
      <c r="W560" s="58" t="s">
        <v>24</v>
      </c>
      <c r="X560" s="58">
        <v>44927</v>
      </c>
      <c r="Y560" s="58">
        <v>44927</v>
      </c>
      <c r="Z560" s="93" t="s">
        <v>25</v>
      </c>
    </row>
    <row r="561" spans="1:26" s="5" customFormat="1" ht="27" customHeight="1" x14ac:dyDescent="0.25">
      <c r="A561" s="99">
        <f t="shared" si="33"/>
        <v>1</v>
      </c>
      <c r="B561" s="97">
        <f t="array" aca="1" ref="B561" ca="1">IF(AND(MAX(IF(O560:O1530=O561,X560:X1530))=X561,Y561&lt;=B$1),P561,"-")</f>
        <v>1215512000000</v>
      </c>
      <c r="C561" s="4">
        <v>1</v>
      </c>
      <c r="D561" s="4">
        <v>2</v>
      </c>
      <c r="E561" s="4">
        <v>1</v>
      </c>
      <c r="F561" s="4">
        <v>5</v>
      </c>
      <c r="G561" s="4">
        <v>51</v>
      </c>
      <c r="H561" s="4">
        <v>2</v>
      </c>
      <c r="I561" s="4">
        <v>0</v>
      </c>
      <c r="J561" s="4">
        <v>0</v>
      </c>
      <c r="K561" s="4">
        <v>0</v>
      </c>
      <c r="L561" s="4" t="s">
        <v>6310</v>
      </c>
      <c r="M561" s="4" t="str">
        <f t="shared" si="34"/>
        <v>NIVEL-6</v>
      </c>
      <c r="N561" s="4" t="str">
        <f t="shared" si="35"/>
        <v>1215510000000</v>
      </c>
      <c r="O561" s="55" t="str">
        <f t="shared" si="32"/>
        <v>1215512000000</v>
      </c>
      <c r="P561" s="105">
        <v>1215512000000</v>
      </c>
      <c r="Q561" s="106" t="s">
        <v>6309</v>
      </c>
      <c r="R561" s="108" t="s">
        <v>1029</v>
      </c>
      <c r="S561" s="101" t="s">
        <v>107</v>
      </c>
      <c r="T561" s="33" t="s">
        <v>25</v>
      </c>
      <c r="U561" s="33" t="s">
        <v>25</v>
      </c>
      <c r="V561" s="34" t="s">
        <v>25</v>
      </c>
      <c r="W561" s="58" t="s">
        <v>24</v>
      </c>
      <c r="X561" s="58">
        <v>44927</v>
      </c>
      <c r="Y561" s="58">
        <v>44927</v>
      </c>
      <c r="Z561" s="93" t="s">
        <v>25</v>
      </c>
    </row>
    <row r="562" spans="1:26" s="5" customFormat="1" ht="27" customHeight="1" x14ac:dyDescent="0.25">
      <c r="A562" s="99">
        <f t="shared" si="33"/>
        <v>1</v>
      </c>
      <c r="B562" s="97">
        <f t="array" aca="1" ref="B562" ca="1">IF(AND(MAX(IF(O561:O1531=O562,X561:X1531))=X562,Y562&lt;=B$1),P562,"-")</f>
        <v>1215513000000</v>
      </c>
      <c r="C562" s="4">
        <v>1</v>
      </c>
      <c r="D562" s="4">
        <v>2</v>
      </c>
      <c r="E562" s="4">
        <v>1</v>
      </c>
      <c r="F562" s="4">
        <v>5</v>
      </c>
      <c r="G562" s="4">
        <v>51</v>
      </c>
      <c r="H562" s="4">
        <v>3</v>
      </c>
      <c r="I562" s="4">
        <v>0</v>
      </c>
      <c r="J562" s="4">
        <v>0</v>
      </c>
      <c r="K562" s="4">
        <v>0</v>
      </c>
      <c r="L562" s="4" t="s">
        <v>6310</v>
      </c>
      <c r="M562" s="4" t="str">
        <f t="shared" si="34"/>
        <v>NIVEL-6</v>
      </c>
      <c r="N562" s="4" t="str">
        <f t="shared" si="35"/>
        <v>1215510000000</v>
      </c>
      <c r="O562" s="55" t="str">
        <f t="shared" si="32"/>
        <v>1215513000000</v>
      </c>
      <c r="P562" s="105">
        <v>1215513000000</v>
      </c>
      <c r="Q562" s="106" t="s">
        <v>6309</v>
      </c>
      <c r="R562" s="108" t="s">
        <v>1030</v>
      </c>
      <c r="S562" s="101" t="s">
        <v>107</v>
      </c>
      <c r="T562" s="33" t="s">
        <v>25</v>
      </c>
      <c r="U562" s="33" t="s">
        <v>25</v>
      </c>
      <c r="V562" s="34" t="s">
        <v>25</v>
      </c>
      <c r="W562" s="58" t="s">
        <v>24</v>
      </c>
      <c r="X562" s="58">
        <v>44927</v>
      </c>
      <c r="Y562" s="58">
        <v>44927</v>
      </c>
      <c r="Z562" s="93" t="s">
        <v>25</v>
      </c>
    </row>
    <row r="563" spans="1:26" s="5" customFormat="1" ht="27" customHeight="1" x14ac:dyDescent="0.25">
      <c r="A563" s="99">
        <f t="shared" si="33"/>
        <v>1</v>
      </c>
      <c r="B563" s="97">
        <f t="array" aca="1" ref="B563" ca="1">IF(AND(MAX(IF(O562:O1532=O563,X562:X1532))=X563,Y563&lt;=B$1),P563,"-")</f>
        <v>1215520000000</v>
      </c>
      <c r="C563" s="4">
        <v>1</v>
      </c>
      <c r="D563" s="4">
        <v>2</v>
      </c>
      <c r="E563" s="4">
        <v>1</v>
      </c>
      <c r="F563" s="4">
        <v>5</v>
      </c>
      <c r="G563" s="4">
        <v>52</v>
      </c>
      <c r="H563" s="4">
        <v>0</v>
      </c>
      <c r="I563" s="4">
        <v>0</v>
      </c>
      <c r="J563" s="4">
        <v>0</v>
      </c>
      <c r="K563" s="4">
        <v>0</v>
      </c>
      <c r="L563" s="4" t="s">
        <v>6310</v>
      </c>
      <c r="M563" s="4" t="str">
        <f t="shared" si="34"/>
        <v>NIVEL-5</v>
      </c>
      <c r="N563" s="4" t="str">
        <f t="shared" si="35"/>
        <v>1215000000000</v>
      </c>
      <c r="O563" s="55" t="str">
        <f t="shared" si="32"/>
        <v>1215520000000</v>
      </c>
      <c r="P563" s="105">
        <v>1215520000000</v>
      </c>
      <c r="Q563" s="106" t="s">
        <v>6309</v>
      </c>
      <c r="R563" s="108" t="s">
        <v>1031</v>
      </c>
      <c r="S563" s="101" t="s">
        <v>36</v>
      </c>
      <c r="T563" s="33">
        <v>1218020000000</v>
      </c>
      <c r="U563" s="33" t="s">
        <v>21</v>
      </c>
      <c r="V563" s="34" t="s">
        <v>1032</v>
      </c>
      <c r="W563" s="58" t="s">
        <v>24</v>
      </c>
      <c r="X563" s="58">
        <v>44927</v>
      </c>
      <c r="Y563" s="58">
        <v>44927</v>
      </c>
      <c r="Z563" s="93" t="s">
        <v>25</v>
      </c>
    </row>
    <row r="564" spans="1:26" s="5" customFormat="1" ht="27" customHeight="1" x14ac:dyDescent="0.25">
      <c r="A564" s="99">
        <f t="shared" si="33"/>
        <v>1</v>
      </c>
      <c r="B564" s="97">
        <f t="array" aca="1" ref="B564" ca="1">IF(AND(MAX(IF(O563:O1533=O564,X563:X1533))=X564,Y564&lt;=B$1),P564,"-")</f>
        <v>1215521000000</v>
      </c>
      <c r="C564" s="4">
        <v>1</v>
      </c>
      <c r="D564" s="4">
        <v>2</v>
      </c>
      <c r="E564" s="4">
        <v>1</v>
      </c>
      <c r="F564" s="4">
        <v>5</v>
      </c>
      <c r="G564" s="4">
        <v>52</v>
      </c>
      <c r="H564" s="4">
        <v>1</v>
      </c>
      <c r="I564" s="4">
        <v>0</v>
      </c>
      <c r="J564" s="4">
        <v>0</v>
      </c>
      <c r="K564" s="4">
        <v>0</v>
      </c>
      <c r="L564" s="4" t="s">
        <v>6310</v>
      </c>
      <c r="M564" s="4" t="str">
        <f t="shared" si="34"/>
        <v>NIVEL-6</v>
      </c>
      <c r="N564" s="4" t="str">
        <f t="shared" si="35"/>
        <v>1215520000000</v>
      </c>
      <c r="O564" s="55" t="str">
        <f t="shared" si="32"/>
        <v>1215521000000</v>
      </c>
      <c r="P564" s="105">
        <v>1215521000000</v>
      </c>
      <c r="Q564" s="106" t="s">
        <v>6309</v>
      </c>
      <c r="R564" s="108" t="s">
        <v>1033</v>
      </c>
      <c r="S564" s="101" t="s">
        <v>36</v>
      </c>
      <c r="T564" s="33">
        <v>1218022000000</v>
      </c>
      <c r="U564" s="33" t="s">
        <v>21</v>
      </c>
      <c r="V564" s="34" t="s">
        <v>1033</v>
      </c>
      <c r="W564" s="58" t="s">
        <v>24</v>
      </c>
      <c r="X564" s="58">
        <v>44927</v>
      </c>
      <c r="Y564" s="58">
        <v>44927</v>
      </c>
      <c r="Z564" s="93" t="s">
        <v>25</v>
      </c>
    </row>
    <row r="565" spans="1:26" s="5" customFormat="1" ht="27" customHeight="1" x14ac:dyDescent="0.25">
      <c r="A565" s="99">
        <f t="shared" si="33"/>
        <v>1</v>
      </c>
      <c r="B565" s="97">
        <f t="array" aca="1" ref="B565" ca="1">IF(AND(MAX(IF(O564:O1534=O565,X564:X1534))=X565,Y565&lt;=B$1),P565,"-")</f>
        <v>1215521100000</v>
      </c>
      <c r="C565" s="4">
        <v>1</v>
      </c>
      <c r="D565" s="4">
        <v>2</v>
      </c>
      <c r="E565" s="4">
        <v>1</v>
      </c>
      <c r="F565" s="4">
        <v>5</v>
      </c>
      <c r="G565" s="4">
        <v>52</v>
      </c>
      <c r="H565" s="4">
        <v>1</v>
      </c>
      <c r="I565" s="4">
        <v>1</v>
      </c>
      <c r="J565" s="4">
        <v>0</v>
      </c>
      <c r="K565" s="4">
        <v>0</v>
      </c>
      <c r="L565" s="4" t="s">
        <v>6310</v>
      </c>
      <c r="M565" s="4" t="str">
        <f t="shared" si="34"/>
        <v>NIVEL-7</v>
      </c>
      <c r="N565" s="4" t="str">
        <f t="shared" si="35"/>
        <v>1215521000000</v>
      </c>
      <c r="O565" s="55" t="str">
        <f t="shared" si="32"/>
        <v>1215521100000</v>
      </c>
      <c r="P565" s="105">
        <v>1215521100000</v>
      </c>
      <c r="Q565" s="106" t="s">
        <v>6309</v>
      </c>
      <c r="R565" s="108" t="s">
        <v>1034</v>
      </c>
      <c r="S565" s="101" t="s">
        <v>36</v>
      </c>
      <c r="T565" s="33">
        <v>1218022100000</v>
      </c>
      <c r="U565" s="33" t="s">
        <v>21</v>
      </c>
      <c r="V565" s="34" t="s">
        <v>1035</v>
      </c>
      <c r="W565" s="58" t="s">
        <v>24</v>
      </c>
      <c r="X565" s="58">
        <v>44927</v>
      </c>
      <c r="Y565" s="58">
        <v>44927</v>
      </c>
      <c r="Z565" s="93" t="s">
        <v>25</v>
      </c>
    </row>
    <row r="566" spans="1:26" s="5" customFormat="1" ht="27" customHeight="1" x14ac:dyDescent="0.25">
      <c r="A566" s="99">
        <f t="shared" si="33"/>
        <v>1</v>
      </c>
      <c r="B566" s="97">
        <f t="array" aca="1" ref="B566" ca="1">IF(AND(MAX(IF(O565:O1535=O566,X565:X1535))=X566,Y566&lt;=B$1),P566,"-")</f>
        <v>1215521101000</v>
      </c>
      <c r="C566" s="4">
        <v>1</v>
      </c>
      <c r="D566" s="4">
        <v>2</v>
      </c>
      <c r="E566" s="4">
        <v>1</v>
      </c>
      <c r="F566" s="4">
        <v>5</v>
      </c>
      <c r="G566" s="4">
        <v>52</v>
      </c>
      <c r="H566" s="4">
        <v>1</v>
      </c>
      <c r="I566" s="4">
        <v>1</v>
      </c>
      <c r="J566" s="4">
        <v>1</v>
      </c>
      <c r="K566" s="4">
        <v>0</v>
      </c>
      <c r="L566" s="4" t="s">
        <v>6312</v>
      </c>
      <c r="M566" s="4" t="str">
        <f t="shared" si="34"/>
        <v>NIVEL-8</v>
      </c>
      <c r="N566" s="4" t="str">
        <f t="shared" si="35"/>
        <v>1215521100000</v>
      </c>
      <c r="O566" s="55" t="str">
        <f t="shared" si="32"/>
        <v>1215521101000</v>
      </c>
      <c r="P566" s="105">
        <v>1215521101000</v>
      </c>
      <c r="Q566" s="106" t="s">
        <v>6308</v>
      </c>
      <c r="R566" s="108" t="s">
        <v>1036</v>
      </c>
      <c r="S566" s="101" t="s">
        <v>36</v>
      </c>
      <c r="T566" s="33">
        <v>1218022101000</v>
      </c>
      <c r="U566" s="33" t="s">
        <v>40</v>
      </c>
      <c r="V566" s="34" t="s">
        <v>1037</v>
      </c>
      <c r="W566" s="58" t="s">
        <v>24</v>
      </c>
      <c r="X566" s="58">
        <v>44927</v>
      </c>
      <c r="Y566" s="58">
        <v>44927</v>
      </c>
      <c r="Z566" s="93" t="s">
        <v>25</v>
      </c>
    </row>
    <row r="567" spans="1:26" s="5" customFormat="1" ht="27" customHeight="1" x14ac:dyDescent="0.25">
      <c r="A567" s="99">
        <f t="shared" si="33"/>
        <v>1</v>
      </c>
      <c r="B567" s="97">
        <f t="array" aca="1" ref="B567" ca="1">IF(AND(MAX(IF(O566:O1536=O567,X566:X1536))=X567,Y567&lt;=B$1),P567,"-")</f>
        <v>1215521102000</v>
      </c>
      <c r="C567" s="4">
        <v>1</v>
      </c>
      <c r="D567" s="4">
        <v>2</v>
      </c>
      <c r="E567" s="4">
        <v>1</v>
      </c>
      <c r="F567" s="4">
        <v>5</v>
      </c>
      <c r="G567" s="4">
        <v>52</v>
      </c>
      <c r="H567" s="4">
        <v>1</v>
      </c>
      <c r="I567" s="4">
        <v>1</v>
      </c>
      <c r="J567" s="4">
        <v>2</v>
      </c>
      <c r="K567" s="4">
        <v>0</v>
      </c>
      <c r="L567" s="4" t="s">
        <v>6312</v>
      </c>
      <c r="M567" s="4" t="str">
        <f t="shared" si="34"/>
        <v>NIVEL-8</v>
      </c>
      <c r="N567" s="4" t="str">
        <f t="shared" si="35"/>
        <v>1215521100000</v>
      </c>
      <c r="O567" s="55" t="str">
        <f t="shared" si="32"/>
        <v>1215521102000</v>
      </c>
      <c r="P567" s="105">
        <v>1215521102000</v>
      </c>
      <c r="Q567" s="106" t="s">
        <v>6308</v>
      </c>
      <c r="R567" s="108" t="s">
        <v>1038</v>
      </c>
      <c r="S567" s="101" t="s">
        <v>36</v>
      </c>
      <c r="T567" s="33">
        <v>1218022102000</v>
      </c>
      <c r="U567" s="33" t="s">
        <v>40</v>
      </c>
      <c r="V567" s="34" t="s">
        <v>1039</v>
      </c>
      <c r="W567" s="58" t="s">
        <v>24</v>
      </c>
      <c r="X567" s="58">
        <v>44927</v>
      </c>
      <c r="Y567" s="58">
        <v>44927</v>
      </c>
      <c r="Z567" s="93" t="s">
        <v>25</v>
      </c>
    </row>
    <row r="568" spans="1:26" s="5" customFormat="1" ht="27" customHeight="1" x14ac:dyDescent="0.25">
      <c r="A568" s="99">
        <f t="shared" si="33"/>
        <v>1</v>
      </c>
      <c r="B568" s="97">
        <f t="array" aca="1" ref="B568" ca="1">IF(AND(MAX(IF(O567:O1537=O568,X567:X1537))=X568,Y568&lt;=B$1),P568,"-")</f>
        <v>1215521103000</v>
      </c>
      <c r="C568" s="4">
        <v>1</v>
      </c>
      <c r="D568" s="4">
        <v>2</v>
      </c>
      <c r="E568" s="4">
        <v>1</v>
      </c>
      <c r="F568" s="4">
        <v>5</v>
      </c>
      <c r="G568" s="4">
        <v>52</v>
      </c>
      <c r="H568" s="4">
        <v>1</v>
      </c>
      <c r="I568" s="4">
        <v>1</v>
      </c>
      <c r="J568" s="4">
        <v>3</v>
      </c>
      <c r="K568" s="4">
        <v>0</v>
      </c>
      <c r="L568" s="4" t="s">
        <v>6312</v>
      </c>
      <c r="M568" s="4" t="str">
        <f t="shared" si="34"/>
        <v>NIVEL-8</v>
      </c>
      <c r="N568" s="4" t="str">
        <f t="shared" si="35"/>
        <v>1215521100000</v>
      </c>
      <c r="O568" s="55" t="str">
        <f t="shared" si="32"/>
        <v>1215521103000</v>
      </c>
      <c r="P568" s="105">
        <v>1215521103000</v>
      </c>
      <c r="Q568" s="106" t="s">
        <v>6308</v>
      </c>
      <c r="R568" s="108" t="s">
        <v>1040</v>
      </c>
      <c r="S568" s="101" t="s">
        <v>36</v>
      </c>
      <c r="T568" s="33">
        <v>1218022103000</v>
      </c>
      <c r="U568" s="33" t="s">
        <v>40</v>
      </c>
      <c r="V568" s="34" t="s">
        <v>1041</v>
      </c>
      <c r="W568" s="58" t="s">
        <v>24</v>
      </c>
      <c r="X568" s="58">
        <v>44927</v>
      </c>
      <c r="Y568" s="58">
        <v>44927</v>
      </c>
      <c r="Z568" s="93" t="s">
        <v>25</v>
      </c>
    </row>
    <row r="569" spans="1:26" s="5" customFormat="1" ht="27" customHeight="1" x14ac:dyDescent="0.25">
      <c r="A569" s="99">
        <f t="shared" si="33"/>
        <v>1</v>
      </c>
      <c r="B569" s="97">
        <f t="array" aca="1" ref="B569" ca="1">IF(AND(MAX(IF(O568:O1538=O569,X568:X1538))=X569,Y569&lt;=B$1),P569,"-")</f>
        <v>1215521104000</v>
      </c>
      <c r="C569" s="4">
        <v>1</v>
      </c>
      <c r="D569" s="4">
        <v>2</v>
      </c>
      <c r="E569" s="4">
        <v>1</v>
      </c>
      <c r="F569" s="4">
        <v>5</v>
      </c>
      <c r="G569" s="4">
        <v>52</v>
      </c>
      <c r="H569" s="4">
        <v>1</v>
      </c>
      <c r="I569" s="4">
        <v>1</v>
      </c>
      <c r="J569" s="4">
        <v>4</v>
      </c>
      <c r="K569" s="4">
        <v>0</v>
      </c>
      <c r="L569" s="4" t="s">
        <v>6312</v>
      </c>
      <c r="M569" s="4" t="str">
        <f t="shared" si="34"/>
        <v>NIVEL-8</v>
      </c>
      <c r="N569" s="4" t="str">
        <f t="shared" si="35"/>
        <v>1215521100000</v>
      </c>
      <c r="O569" s="55" t="str">
        <f t="shared" ref="O569:O632" si="36">CONCATENATE(P569)</f>
        <v>1215521104000</v>
      </c>
      <c r="P569" s="105">
        <v>1215521104000</v>
      </c>
      <c r="Q569" s="106" t="s">
        <v>6308</v>
      </c>
      <c r="R569" s="108" t="s">
        <v>1042</v>
      </c>
      <c r="S569" s="101" t="s">
        <v>36</v>
      </c>
      <c r="T569" s="33">
        <v>1218022104000</v>
      </c>
      <c r="U569" s="33" t="s">
        <v>40</v>
      </c>
      <c r="V569" s="34" t="s">
        <v>1043</v>
      </c>
      <c r="W569" s="58" t="s">
        <v>24</v>
      </c>
      <c r="X569" s="58">
        <v>44927</v>
      </c>
      <c r="Y569" s="58">
        <v>44927</v>
      </c>
      <c r="Z569" s="93" t="s">
        <v>25</v>
      </c>
    </row>
    <row r="570" spans="1:26" s="5" customFormat="1" ht="27" customHeight="1" x14ac:dyDescent="0.25">
      <c r="A570" s="99">
        <f t="shared" si="33"/>
        <v>1</v>
      </c>
      <c r="B570" s="97">
        <f t="array" aca="1" ref="B570" ca="1">IF(AND(MAX(IF(O569:O1539=O570,X569:X1539))=X570,Y570&lt;=B$1),P570,"-")</f>
        <v>1215522000000</v>
      </c>
      <c r="C570" s="4">
        <v>1</v>
      </c>
      <c r="D570" s="4">
        <v>2</v>
      </c>
      <c r="E570" s="4">
        <v>1</v>
      </c>
      <c r="F570" s="4">
        <v>5</v>
      </c>
      <c r="G570" s="4">
        <v>52</v>
      </c>
      <c r="H570" s="4">
        <v>2</v>
      </c>
      <c r="I570" s="4">
        <v>0</v>
      </c>
      <c r="J570" s="4">
        <v>0</v>
      </c>
      <c r="K570" s="4">
        <v>0</v>
      </c>
      <c r="L570" s="4" t="s">
        <v>6310</v>
      </c>
      <c r="M570" s="4" t="str">
        <f t="shared" si="34"/>
        <v>NIVEL-6</v>
      </c>
      <c r="N570" s="4" t="str">
        <f t="shared" si="35"/>
        <v>1215520000000</v>
      </c>
      <c r="O570" s="55" t="str">
        <f t="shared" si="36"/>
        <v>1215522000000</v>
      </c>
      <c r="P570" s="105">
        <v>1215522000000</v>
      </c>
      <c r="Q570" s="106" t="s">
        <v>6309</v>
      </c>
      <c r="R570" s="108" t="s">
        <v>1044</v>
      </c>
      <c r="S570" s="101" t="s">
        <v>36</v>
      </c>
      <c r="T570" s="33">
        <v>1218023000000</v>
      </c>
      <c r="U570" s="33" t="s">
        <v>21</v>
      </c>
      <c r="V570" s="34" t="s">
        <v>1044</v>
      </c>
      <c r="W570" s="58" t="s">
        <v>24</v>
      </c>
      <c r="X570" s="58">
        <v>44927</v>
      </c>
      <c r="Y570" s="58">
        <v>44927</v>
      </c>
      <c r="Z570" s="93" t="s">
        <v>25</v>
      </c>
    </row>
    <row r="571" spans="1:26" s="5" customFormat="1" ht="27" customHeight="1" x14ac:dyDescent="0.25">
      <c r="A571" s="99">
        <f t="shared" si="33"/>
        <v>1</v>
      </c>
      <c r="B571" s="97">
        <f t="array" aca="1" ref="B571" ca="1">IF(AND(MAX(IF(O570:O1540=O571,X570:X1540))=X571,Y571&lt;=B$1),P571,"-")</f>
        <v>1215522100000</v>
      </c>
      <c r="C571" s="4">
        <v>1</v>
      </c>
      <c r="D571" s="4">
        <v>2</v>
      </c>
      <c r="E571" s="4">
        <v>1</v>
      </c>
      <c r="F571" s="4">
        <v>5</v>
      </c>
      <c r="G571" s="4">
        <v>52</v>
      </c>
      <c r="H571" s="4">
        <v>2</v>
      </c>
      <c r="I571" s="4">
        <v>1</v>
      </c>
      <c r="J571" s="4">
        <v>0</v>
      </c>
      <c r="K571" s="4">
        <v>0</v>
      </c>
      <c r="L571" s="4" t="s">
        <v>6310</v>
      </c>
      <c r="M571" s="4" t="str">
        <f t="shared" si="34"/>
        <v>NIVEL-7</v>
      </c>
      <c r="N571" s="4" t="str">
        <f t="shared" si="35"/>
        <v>1215522000000</v>
      </c>
      <c r="O571" s="55" t="str">
        <f t="shared" si="36"/>
        <v>1215522100000</v>
      </c>
      <c r="P571" s="105">
        <v>1215522100000</v>
      </c>
      <c r="Q571" s="106" t="s">
        <v>6309</v>
      </c>
      <c r="R571" s="108" t="s">
        <v>1045</v>
      </c>
      <c r="S571" s="101" t="s">
        <v>36</v>
      </c>
      <c r="T571" s="33">
        <v>1218023100000</v>
      </c>
      <c r="U571" s="33" t="s">
        <v>21</v>
      </c>
      <c r="V571" s="34" t="s">
        <v>1046</v>
      </c>
      <c r="W571" s="58" t="s">
        <v>24</v>
      </c>
      <c r="X571" s="58">
        <v>44927</v>
      </c>
      <c r="Y571" s="58">
        <v>44927</v>
      </c>
      <c r="Z571" s="93" t="s">
        <v>25</v>
      </c>
    </row>
    <row r="572" spans="1:26" s="5" customFormat="1" ht="27" customHeight="1" x14ac:dyDescent="0.25">
      <c r="A572" s="99">
        <f t="shared" si="33"/>
        <v>1</v>
      </c>
      <c r="B572" s="97">
        <f t="array" aca="1" ref="B572" ca="1">IF(AND(MAX(IF(O571:O1541=O572,X571:X1541))=X572,Y572&lt;=B$1),P572,"-")</f>
        <v>1215522101000</v>
      </c>
      <c r="C572" s="4">
        <v>1</v>
      </c>
      <c r="D572" s="4">
        <v>2</v>
      </c>
      <c r="E572" s="4">
        <v>1</v>
      </c>
      <c r="F572" s="4">
        <v>5</v>
      </c>
      <c r="G572" s="4">
        <v>52</v>
      </c>
      <c r="H572" s="4">
        <v>2</v>
      </c>
      <c r="I572" s="4">
        <v>1</v>
      </c>
      <c r="J572" s="4">
        <v>1</v>
      </c>
      <c r="K572" s="4">
        <v>0</v>
      </c>
      <c r="L572" s="4" t="s">
        <v>6312</v>
      </c>
      <c r="M572" s="4" t="str">
        <f t="shared" si="34"/>
        <v>NIVEL-8</v>
      </c>
      <c r="N572" s="4" t="str">
        <f t="shared" si="35"/>
        <v>1215522100000</v>
      </c>
      <c r="O572" s="55" t="str">
        <f t="shared" si="36"/>
        <v>1215522101000</v>
      </c>
      <c r="P572" s="105">
        <v>1215522101000</v>
      </c>
      <c r="Q572" s="106" t="s">
        <v>6308</v>
      </c>
      <c r="R572" s="108" t="s">
        <v>1047</v>
      </c>
      <c r="S572" s="101" t="s">
        <v>36</v>
      </c>
      <c r="T572" s="33">
        <v>1218023101000</v>
      </c>
      <c r="U572" s="33" t="s">
        <v>40</v>
      </c>
      <c r="V572" s="34" t="s">
        <v>1048</v>
      </c>
      <c r="W572" s="58" t="s">
        <v>24</v>
      </c>
      <c r="X572" s="58">
        <v>44927</v>
      </c>
      <c r="Y572" s="58">
        <v>44927</v>
      </c>
      <c r="Z572" s="93" t="s">
        <v>25</v>
      </c>
    </row>
    <row r="573" spans="1:26" s="5" customFormat="1" ht="27" customHeight="1" x14ac:dyDescent="0.25">
      <c r="A573" s="99">
        <f t="shared" si="33"/>
        <v>1</v>
      </c>
      <c r="B573" s="97">
        <f t="array" aca="1" ref="B573" ca="1">IF(AND(MAX(IF(O572:O1542=O573,X572:X1542))=X573,Y573&lt;=B$1),P573,"-")</f>
        <v>1215522102000</v>
      </c>
      <c r="C573" s="4">
        <v>1</v>
      </c>
      <c r="D573" s="4">
        <v>2</v>
      </c>
      <c r="E573" s="4">
        <v>1</v>
      </c>
      <c r="F573" s="4">
        <v>5</v>
      </c>
      <c r="G573" s="4">
        <v>52</v>
      </c>
      <c r="H573" s="4">
        <v>2</v>
      </c>
      <c r="I573" s="4">
        <v>1</v>
      </c>
      <c r="J573" s="4">
        <v>2</v>
      </c>
      <c r="K573" s="4">
        <v>0</v>
      </c>
      <c r="L573" s="4" t="s">
        <v>6312</v>
      </c>
      <c r="M573" s="4" t="str">
        <f t="shared" si="34"/>
        <v>NIVEL-8</v>
      </c>
      <c r="N573" s="4" t="str">
        <f t="shared" si="35"/>
        <v>1215522100000</v>
      </c>
      <c r="O573" s="55" t="str">
        <f t="shared" si="36"/>
        <v>1215522102000</v>
      </c>
      <c r="P573" s="105">
        <v>1215522102000</v>
      </c>
      <c r="Q573" s="106" t="s">
        <v>6308</v>
      </c>
      <c r="R573" s="108" t="s">
        <v>1049</v>
      </c>
      <c r="S573" s="101" t="s">
        <v>36</v>
      </c>
      <c r="T573" s="33">
        <v>1218023102000</v>
      </c>
      <c r="U573" s="33" t="s">
        <v>40</v>
      </c>
      <c r="V573" s="34" t="s">
        <v>1050</v>
      </c>
      <c r="W573" s="58" t="s">
        <v>24</v>
      </c>
      <c r="X573" s="58">
        <v>44927</v>
      </c>
      <c r="Y573" s="58">
        <v>44927</v>
      </c>
      <c r="Z573" s="93" t="s">
        <v>25</v>
      </c>
    </row>
    <row r="574" spans="1:26" s="5" customFormat="1" ht="27" customHeight="1" x14ac:dyDescent="0.25">
      <c r="A574" s="99">
        <f t="shared" si="33"/>
        <v>1</v>
      </c>
      <c r="B574" s="97">
        <f t="array" aca="1" ref="B574" ca="1">IF(AND(MAX(IF(O573:O1543=O574,X573:X1543))=X574,Y574&lt;=B$1),P574,"-")</f>
        <v>1215522103000</v>
      </c>
      <c r="C574" s="4">
        <v>1</v>
      </c>
      <c r="D574" s="4">
        <v>2</v>
      </c>
      <c r="E574" s="4">
        <v>1</v>
      </c>
      <c r="F574" s="4">
        <v>5</v>
      </c>
      <c r="G574" s="4">
        <v>52</v>
      </c>
      <c r="H574" s="4">
        <v>2</v>
      </c>
      <c r="I574" s="4">
        <v>1</v>
      </c>
      <c r="J574" s="4">
        <v>3</v>
      </c>
      <c r="K574" s="4">
        <v>0</v>
      </c>
      <c r="L574" s="4" t="s">
        <v>6312</v>
      </c>
      <c r="M574" s="4" t="str">
        <f t="shared" si="34"/>
        <v>NIVEL-8</v>
      </c>
      <c r="N574" s="4" t="str">
        <f t="shared" si="35"/>
        <v>1215522100000</v>
      </c>
      <c r="O574" s="55" t="str">
        <f t="shared" si="36"/>
        <v>1215522103000</v>
      </c>
      <c r="P574" s="105">
        <v>1215522103000</v>
      </c>
      <c r="Q574" s="106" t="s">
        <v>6308</v>
      </c>
      <c r="R574" s="108" t="s">
        <v>1051</v>
      </c>
      <c r="S574" s="101" t="s">
        <v>36</v>
      </c>
      <c r="T574" s="33">
        <v>1218023103000</v>
      </c>
      <c r="U574" s="33" t="s">
        <v>40</v>
      </c>
      <c r="V574" s="34" t="s">
        <v>1052</v>
      </c>
      <c r="W574" s="58" t="s">
        <v>24</v>
      </c>
      <c r="X574" s="58">
        <v>44927</v>
      </c>
      <c r="Y574" s="58">
        <v>44927</v>
      </c>
      <c r="Z574" s="93" t="s">
        <v>25</v>
      </c>
    </row>
    <row r="575" spans="1:26" s="5" customFormat="1" ht="27" customHeight="1" x14ac:dyDescent="0.25">
      <c r="A575" s="99">
        <f t="shared" si="33"/>
        <v>1</v>
      </c>
      <c r="B575" s="97">
        <f t="array" aca="1" ref="B575" ca="1">IF(AND(MAX(IF(O574:O1544=O575,X574:X1544))=X575,Y575&lt;=B$1),P575,"-")</f>
        <v>1215522104000</v>
      </c>
      <c r="C575" s="4">
        <v>1</v>
      </c>
      <c r="D575" s="4">
        <v>2</v>
      </c>
      <c r="E575" s="4">
        <v>1</v>
      </c>
      <c r="F575" s="4">
        <v>5</v>
      </c>
      <c r="G575" s="4">
        <v>52</v>
      </c>
      <c r="H575" s="4">
        <v>2</v>
      </c>
      <c r="I575" s="4">
        <v>1</v>
      </c>
      <c r="J575" s="4">
        <v>4</v>
      </c>
      <c r="K575" s="4">
        <v>0</v>
      </c>
      <c r="L575" s="4" t="s">
        <v>6312</v>
      </c>
      <c r="M575" s="4" t="str">
        <f t="shared" si="34"/>
        <v>NIVEL-8</v>
      </c>
      <c r="N575" s="4" t="str">
        <f t="shared" si="35"/>
        <v>1215522100000</v>
      </c>
      <c r="O575" s="55" t="str">
        <f t="shared" si="36"/>
        <v>1215522104000</v>
      </c>
      <c r="P575" s="105">
        <v>1215522104000</v>
      </c>
      <c r="Q575" s="106" t="s">
        <v>6308</v>
      </c>
      <c r="R575" s="108" t="s">
        <v>1053</v>
      </c>
      <c r="S575" s="101" t="s">
        <v>36</v>
      </c>
      <c r="T575" s="33">
        <v>1218023104000</v>
      </c>
      <c r="U575" s="33" t="s">
        <v>40</v>
      </c>
      <c r="V575" s="34" t="s">
        <v>1054</v>
      </c>
      <c r="W575" s="58" t="s">
        <v>24</v>
      </c>
      <c r="X575" s="58">
        <v>44927</v>
      </c>
      <c r="Y575" s="58">
        <v>44927</v>
      </c>
      <c r="Z575" s="93" t="s">
        <v>25</v>
      </c>
    </row>
    <row r="576" spans="1:26" s="5" customFormat="1" ht="27" customHeight="1" x14ac:dyDescent="0.25">
      <c r="A576" s="99">
        <f t="shared" si="33"/>
        <v>1</v>
      </c>
      <c r="B576" s="97">
        <f t="array" aca="1" ref="B576" ca="1">IF(AND(MAX(IF(O575:O1545=O576,X575:X1545))=X576,Y576&lt;=B$1),P576,"-")</f>
        <v>1215523000000</v>
      </c>
      <c r="C576" s="4">
        <v>1</v>
      </c>
      <c r="D576" s="4">
        <v>2</v>
      </c>
      <c r="E576" s="4">
        <v>1</v>
      </c>
      <c r="F576" s="4">
        <v>5</v>
      </c>
      <c r="G576" s="4">
        <v>52</v>
      </c>
      <c r="H576" s="4">
        <v>3</v>
      </c>
      <c r="I576" s="4">
        <v>0</v>
      </c>
      <c r="J576" s="4">
        <v>0</v>
      </c>
      <c r="K576" s="4">
        <v>0</v>
      </c>
      <c r="L576" s="4" t="s">
        <v>6310</v>
      </c>
      <c r="M576" s="4" t="str">
        <f t="shared" si="34"/>
        <v>NIVEL-6</v>
      </c>
      <c r="N576" s="4" t="str">
        <f t="shared" si="35"/>
        <v>1215520000000</v>
      </c>
      <c r="O576" s="55" t="str">
        <f t="shared" si="36"/>
        <v>1215523000000</v>
      </c>
      <c r="P576" s="105">
        <v>1215523000000</v>
      </c>
      <c r="Q576" s="106" t="s">
        <v>6309</v>
      </c>
      <c r="R576" s="108" t="s">
        <v>1055</v>
      </c>
      <c r="S576" s="101" t="s">
        <v>36</v>
      </c>
      <c r="T576" s="33">
        <v>1218024000000</v>
      </c>
      <c r="U576" s="33" t="s">
        <v>21</v>
      </c>
      <c r="V576" s="34" t="s">
        <v>1055</v>
      </c>
      <c r="W576" s="58" t="s">
        <v>24</v>
      </c>
      <c r="X576" s="58">
        <v>44927</v>
      </c>
      <c r="Y576" s="58">
        <v>44927</v>
      </c>
      <c r="Z576" s="93" t="s">
        <v>25</v>
      </c>
    </row>
    <row r="577" spans="1:26" s="5" customFormat="1" ht="27" customHeight="1" x14ac:dyDescent="0.25">
      <c r="A577" s="99">
        <f t="shared" si="33"/>
        <v>1</v>
      </c>
      <c r="B577" s="97">
        <f t="array" aca="1" ref="B577" ca="1">IF(AND(MAX(IF(O576:O1546=O577,X576:X1546))=X577,Y577&lt;=B$1),P577,"-")</f>
        <v>1215523100000</v>
      </c>
      <c r="C577" s="4">
        <v>1</v>
      </c>
      <c r="D577" s="4">
        <v>2</v>
      </c>
      <c r="E577" s="4">
        <v>1</v>
      </c>
      <c r="F577" s="4">
        <v>5</v>
      </c>
      <c r="G577" s="4">
        <v>52</v>
      </c>
      <c r="H577" s="4">
        <v>3</v>
      </c>
      <c r="I577" s="4">
        <v>1</v>
      </c>
      <c r="J577" s="4">
        <v>0</v>
      </c>
      <c r="K577" s="4">
        <v>0</v>
      </c>
      <c r="L577" s="4" t="s">
        <v>6310</v>
      </c>
      <c r="M577" s="4" t="str">
        <f t="shared" si="34"/>
        <v>NIVEL-7</v>
      </c>
      <c r="N577" s="4" t="str">
        <f t="shared" si="35"/>
        <v>1215523000000</v>
      </c>
      <c r="O577" s="55" t="str">
        <f t="shared" si="36"/>
        <v>1215523100000</v>
      </c>
      <c r="P577" s="105">
        <v>1215523100000</v>
      </c>
      <c r="Q577" s="106" t="s">
        <v>6309</v>
      </c>
      <c r="R577" s="108" t="s">
        <v>1056</v>
      </c>
      <c r="S577" s="101" t="s">
        <v>36</v>
      </c>
      <c r="T577" s="33">
        <v>1218024100000</v>
      </c>
      <c r="U577" s="33" t="s">
        <v>21</v>
      </c>
      <c r="V577" s="34" t="s">
        <v>1057</v>
      </c>
      <c r="W577" s="58" t="s">
        <v>24</v>
      </c>
      <c r="X577" s="58">
        <v>44927</v>
      </c>
      <c r="Y577" s="58">
        <v>44927</v>
      </c>
      <c r="Z577" s="93" t="s">
        <v>25</v>
      </c>
    </row>
    <row r="578" spans="1:26" s="5" customFormat="1" ht="27" customHeight="1" x14ac:dyDescent="0.25">
      <c r="A578" s="99">
        <f t="shared" ref="A578:A641" si="37">COUNTIF(O:O,O578)</f>
        <v>1</v>
      </c>
      <c r="B578" s="97">
        <f t="array" aca="1" ref="B578" ca="1">IF(AND(MAX(IF(O577:O1547=O578,X577:X1547))=X578,Y578&lt;=B$1),P578,"-")</f>
        <v>1215523101000</v>
      </c>
      <c r="C578" s="4">
        <v>1</v>
      </c>
      <c r="D578" s="4">
        <v>2</v>
      </c>
      <c r="E578" s="4">
        <v>1</v>
      </c>
      <c r="F578" s="4">
        <v>5</v>
      </c>
      <c r="G578" s="4">
        <v>52</v>
      </c>
      <c r="H578" s="4">
        <v>3</v>
      </c>
      <c r="I578" s="4">
        <v>1</v>
      </c>
      <c r="J578" s="4">
        <v>1</v>
      </c>
      <c r="K578" s="4">
        <v>0</v>
      </c>
      <c r="L578" s="4" t="s">
        <v>6312</v>
      </c>
      <c r="M578" s="4" t="str">
        <f t="shared" si="34"/>
        <v>NIVEL-8</v>
      </c>
      <c r="N578" s="4" t="str">
        <f t="shared" si="35"/>
        <v>1215523100000</v>
      </c>
      <c r="O578" s="55" t="str">
        <f t="shared" si="36"/>
        <v>1215523101000</v>
      </c>
      <c r="P578" s="105">
        <v>1215523101000</v>
      </c>
      <c r="Q578" s="106" t="s">
        <v>6308</v>
      </c>
      <c r="R578" s="108" t="s">
        <v>1058</v>
      </c>
      <c r="S578" s="101" t="s">
        <v>36</v>
      </c>
      <c r="T578" s="33">
        <v>1218024101000</v>
      </c>
      <c r="U578" s="33" t="s">
        <v>40</v>
      </c>
      <c r="V578" s="34" t="s">
        <v>1059</v>
      </c>
      <c r="W578" s="58" t="s">
        <v>24</v>
      </c>
      <c r="X578" s="58">
        <v>44927</v>
      </c>
      <c r="Y578" s="58">
        <v>44927</v>
      </c>
      <c r="Z578" s="93" t="s">
        <v>25</v>
      </c>
    </row>
    <row r="579" spans="1:26" s="5" customFormat="1" ht="27" customHeight="1" x14ac:dyDescent="0.25">
      <c r="A579" s="99">
        <f t="shared" si="37"/>
        <v>1</v>
      </c>
      <c r="B579" s="97">
        <f t="array" aca="1" ref="B579" ca="1">IF(AND(MAX(IF(O578:O1548=O579,X578:X1548))=X579,Y579&lt;=B$1),P579,"-")</f>
        <v>1215523102000</v>
      </c>
      <c r="C579" s="4">
        <v>1</v>
      </c>
      <c r="D579" s="4">
        <v>2</v>
      </c>
      <c r="E579" s="4">
        <v>1</v>
      </c>
      <c r="F579" s="4">
        <v>5</v>
      </c>
      <c r="G579" s="4">
        <v>52</v>
      </c>
      <c r="H579" s="4">
        <v>3</v>
      </c>
      <c r="I579" s="4">
        <v>1</v>
      </c>
      <c r="J579" s="4">
        <v>2</v>
      </c>
      <c r="K579" s="4">
        <v>0</v>
      </c>
      <c r="L579" s="4" t="s">
        <v>6312</v>
      </c>
      <c r="M579" s="4" t="str">
        <f t="shared" si="34"/>
        <v>NIVEL-8</v>
      </c>
      <c r="N579" s="4" t="str">
        <f t="shared" si="35"/>
        <v>1215523100000</v>
      </c>
      <c r="O579" s="55" t="str">
        <f t="shared" si="36"/>
        <v>1215523102000</v>
      </c>
      <c r="P579" s="105">
        <v>1215523102000</v>
      </c>
      <c r="Q579" s="106" t="s">
        <v>6308</v>
      </c>
      <c r="R579" s="108" t="s">
        <v>1060</v>
      </c>
      <c r="S579" s="101" t="s">
        <v>36</v>
      </c>
      <c r="T579" s="33">
        <v>1218024102000</v>
      </c>
      <c r="U579" s="33" t="s">
        <v>40</v>
      </c>
      <c r="V579" s="34" t="s">
        <v>1061</v>
      </c>
      <c r="W579" s="58" t="s">
        <v>24</v>
      </c>
      <c r="X579" s="58">
        <v>44927</v>
      </c>
      <c r="Y579" s="58">
        <v>44927</v>
      </c>
      <c r="Z579" s="93" t="s">
        <v>25</v>
      </c>
    </row>
    <row r="580" spans="1:26" s="5" customFormat="1" ht="27" customHeight="1" x14ac:dyDescent="0.25">
      <c r="A580" s="99">
        <f t="shared" si="37"/>
        <v>1</v>
      </c>
      <c r="B580" s="97">
        <f t="array" aca="1" ref="B580" ca="1">IF(AND(MAX(IF(O579:O1549=O580,X579:X1549))=X580,Y580&lt;=B$1),P580,"-")</f>
        <v>1215523103000</v>
      </c>
      <c r="C580" s="4">
        <v>1</v>
      </c>
      <c r="D580" s="4">
        <v>2</v>
      </c>
      <c r="E580" s="4">
        <v>1</v>
      </c>
      <c r="F580" s="4">
        <v>5</v>
      </c>
      <c r="G580" s="4">
        <v>52</v>
      </c>
      <c r="H580" s="4">
        <v>3</v>
      </c>
      <c r="I580" s="4">
        <v>1</v>
      </c>
      <c r="J580" s="4">
        <v>3</v>
      </c>
      <c r="K580" s="4">
        <v>0</v>
      </c>
      <c r="L580" s="4" t="s">
        <v>6312</v>
      </c>
      <c r="M580" s="4" t="str">
        <f t="shared" ref="M580:M643" si="38">IF(K580&lt;&gt;0,"NIVEL-9",
IF(J580&lt;&gt;0,"NIVEL-8",
IF(I580&lt;&gt;0,"NIVEL-7",
IF(H580&lt;&gt;0,"NIVEL-6",
IF(G580&lt;&gt;0,"NIVEL-5",
IF(F580&lt;&gt;0,"NIVEL-4",
IF(E580&lt;&gt;0,"NIVEL-3",
IF(D580&lt;&gt;0,"NIVEL-2",
"NIVEL-1"))))))))</f>
        <v>NIVEL-8</v>
      </c>
      <c r="N580" s="4" t="str">
        <f t="shared" ref="N580:N643" si="39">IF(K580&lt;&gt;0,LEFT(P580,10)&amp;"000",
IF(J580&lt;&gt;0,LEFT(P580,8)&amp;"00000",
IF(I580&lt;&gt;0,LEFT(P580,7)&amp;"000000",
IF(H580&lt;&gt;0,LEFT(P580,6)&amp;"0000000",
IF(G580&lt;&gt;0,LEFT(P580,4)&amp;"000000000",
IF(F580&lt;&gt;0,LEFT(P580,3)&amp;"0000000000",
IF(E580&lt;&gt;0,LEFT(P580,2)&amp;"00000000000",
IF(D580&lt;&gt;0,LEFT(P580,1)&amp;"000000000000",
"-"))))))))</f>
        <v>1215523100000</v>
      </c>
      <c r="O580" s="55" t="str">
        <f t="shared" si="36"/>
        <v>1215523103000</v>
      </c>
      <c r="P580" s="105">
        <v>1215523103000</v>
      </c>
      <c r="Q580" s="106" t="s">
        <v>6308</v>
      </c>
      <c r="R580" s="108" t="s">
        <v>1062</v>
      </c>
      <c r="S580" s="101" t="s">
        <v>36</v>
      </c>
      <c r="T580" s="33">
        <v>1218024103000</v>
      </c>
      <c r="U580" s="33" t="s">
        <v>40</v>
      </c>
      <c r="V580" s="34" t="s">
        <v>1063</v>
      </c>
      <c r="W580" s="58" t="s">
        <v>24</v>
      </c>
      <c r="X580" s="58">
        <v>44927</v>
      </c>
      <c r="Y580" s="58">
        <v>44927</v>
      </c>
      <c r="Z580" s="93" t="s">
        <v>25</v>
      </c>
    </row>
    <row r="581" spans="1:26" s="5" customFormat="1" ht="27" customHeight="1" x14ac:dyDescent="0.25">
      <c r="A581" s="99">
        <f t="shared" si="37"/>
        <v>1</v>
      </c>
      <c r="B581" s="97">
        <f t="array" aca="1" ref="B581" ca="1">IF(AND(MAX(IF(O580:O1550=O581,X580:X1550))=X581,Y581&lt;=B$1),P581,"-")</f>
        <v>1215523104000</v>
      </c>
      <c r="C581" s="4">
        <v>1</v>
      </c>
      <c r="D581" s="4">
        <v>2</v>
      </c>
      <c r="E581" s="4">
        <v>1</v>
      </c>
      <c r="F581" s="4">
        <v>5</v>
      </c>
      <c r="G581" s="4">
        <v>52</v>
      </c>
      <c r="H581" s="4">
        <v>3</v>
      </c>
      <c r="I581" s="4">
        <v>1</v>
      </c>
      <c r="J581" s="4">
        <v>4</v>
      </c>
      <c r="K581" s="4">
        <v>0</v>
      </c>
      <c r="L581" s="4" t="s">
        <v>6312</v>
      </c>
      <c r="M581" s="4" t="str">
        <f t="shared" si="38"/>
        <v>NIVEL-8</v>
      </c>
      <c r="N581" s="4" t="str">
        <f t="shared" si="39"/>
        <v>1215523100000</v>
      </c>
      <c r="O581" s="55" t="str">
        <f t="shared" si="36"/>
        <v>1215523104000</v>
      </c>
      <c r="P581" s="105">
        <v>1215523104000</v>
      </c>
      <c r="Q581" s="106" t="s">
        <v>6308</v>
      </c>
      <c r="R581" s="108" t="s">
        <v>1064</v>
      </c>
      <c r="S581" s="101" t="s">
        <v>36</v>
      </c>
      <c r="T581" s="33">
        <v>1218024104000</v>
      </c>
      <c r="U581" s="33" t="s">
        <v>40</v>
      </c>
      <c r="V581" s="34" t="s">
        <v>1065</v>
      </c>
      <c r="W581" s="58" t="s">
        <v>24</v>
      </c>
      <c r="X581" s="58">
        <v>44927</v>
      </c>
      <c r="Y581" s="58">
        <v>44927</v>
      </c>
      <c r="Z581" s="93" t="s">
        <v>25</v>
      </c>
    </row>
    <row r="582" spans="1:26" s="5" customFormat="1" ht="27" customHeight="1" x14ac:dyDescent="0.25">
      <c r="A582" s="99">
        <f t="shared" si="37"/>
        <v>1</v>
      </c>
      <c r="B582" s="97">
        <f t="array" aca="1" ref="B582" ca="1">IF(AND(MAX(IF(O581:O1551=O582,X581:X1551))=X582,Y582&lt;=B$1),P582,"-")</f>
        <v>1215530000000</v>
      </c>
      <c r="C582" s="4">
        <v>1</v>
      </c>
      <c r="D582" s="4">
        <v>2</v>
      </c>
      <c r="E582" s="4">
        <v>1</v>
      </c>
      <c r="F582" s="4">
        <v>5</v>
      </c>
      <c r="G582" s="4">
        <v>53</v>
      </c>
      <c r="H582" s="4">
        <v>0</v>
      </c>
      <c r="I582" s="4">
        <v>0</v>
      </c>
      <c r="J582" s="4">
        <v>0</v>
      </c>
      <c r="K582" s="4">
        <v>0</v>
      </c>
      <c r="L582" s="4" t="s">
        <v>6310</v>
      </c>
      <c r="M582" s="4" t="str">
        <f t="shared" si="38"/>
        <v>NIVEL-5</v>
      </c>
      <c r="N582" s="4" t="str">
        <f t="shared" si="39"/>
        <v>1215000000000</v>
      </c>
      <c r="O582" s="55" t="str">
        <f t="shared" si="36"/>
        <v>1215530000000</v>
      </c>
      <c r="P582" s="105">
        <v>1215530000000</v>
      </c>
      <c r="Q582" s="106" t="s">
        <v>6309</v>
      </c>
      <c r="R582" s="108" t="s">
        <v>1066</v>
      </c>
      <c r="S582" s="101" t="s">
        <v>36</v>
      </c>
      <c r="T582" s="33">
        <v>1218020000000</v>
      </c>
      <c r="U582" s="33" t="s">
        <v>21</v>
      </c>
      <c r="V582" s="34" t="s">
        <v>1032</v>
      </c>
      <c r="W582" s="58" t="s">
        <v>24</v>
      </c>
      <c r="X582" s="58">
        <v>44927</v>
      </c>
      <c r="Y582" s="58">
        <v>44927</v>
      </c>
      <c r="Z582" s="93" t="s">
        <v>25</v>
      </c>
    </row>
    <row r="583" spans="1:26" s="5" customFormat="1" ht="27" customHeight="1" x14ac:dyDescent="0.25">
      <c r="A583" s="99">
        <f t="shared" si="37"/>
        <v>1</v>
      </c>
      <c r="B583" s="97">
        <f t="array" aca="1" ref="B583" ca="1">IF(AND(MAX(IF(O582:O1552=O583,X582:X1552))=X583,Y583&lt;=B$1),P583,"-")</f>
        <v>1215531000000</v>
      </c>
      <c r="C583" s="4">
        <v>1</v>
      </c>
      <c r="D583" s="4">
        <v>2</v>
      </c>
      <c r="E583" s="4">
        <v>1</v>
      </c>
      <c r="F583" s="4">
        <v>5</v>
      </c>
      <c r="G583" s="4">
        <v>53</v>
      </c>
      <c r="H583" s="4">
        <v>1</v>
      </c>
      <c r="I583" s="4">
        <v>0</v>
      </c>
      <c r="J583" s="4">
        <v>0</v>
      </c>
      <c r="K583" s="4">
        <v>0</v>
      </c>
      <c r="L583" s="4" t="s">
        <v>6310</v>
      </c>
      <c r="M583" s="4" t="str">
        <f t="shared" si="38"/>
        <v>NIVEL-6</v>
      </c>
      <c r="N583" s="4" t="str">
        <f t="shared" si="39"/>
        <v>1215530000000</v>
      </c>
      <c r="O583" s="55" t="str">
        <f t="shared" si="36"/>
        <v>1215531000000</v>
      </c>
      <c r="P583" s="105">
        <v>1215531000000</v>
      </c>
      <c r="Q583" s="106" t="s">
        <v>6309</v>
      </c>
      <c r="R583" s="108" t="s">
        <v>1067</v>
      </c>
      <c r="S583" s="101" t="s">
        <v>36</v>
      </c>
      <c r="T583" s="33">
        <v>1218021000000</v>
      </c>
      <c r="U583" s="33" t="s">
        <v>21</v>
      </c>
      <c r="V583" s="34" t="s">
        <v>1068</v>
      </c>
      <c r="W583" s="58" t="s">
        <v>24</v>
      </c>
      <c r="X583" s="58">
        <v>44927</v>
      </c>
      <c r="Y583" s="58">
        <v>44927</v>
      </c>
      <c r="Z583" s="93" t="s">
        <v>25</v>
      </c>
    </row>
    <row r="584" spans="1:26" s="5" customFormat="1" ht="27" customHeight="1" x14ac:dyDescent="0.25">
      <c r="A584" s="99">
        <f t="shared" si="37"/>
        <v>1</v>
      </c>
      <c r="B584" s="97">
        <f t="array" aca="1" ref="B584" ca="1">IF(AND(MAX(IF(O583:O1553=O584,X583:X1553))=X584,Y584&lt;=B$1),P584,"-")</f>
        <v>1215531100000</v>
      </c>
      <c r="C584" s="4">
        <v>1</v>
      </c>
      <c r="D584" s="4">
        <v>2</v>
      </c>
      <c r="E584" s="4">
        <v>1</v>
      </c>
      <c r="F584" s="4">
        <v>5</v>
      </c>
      <c r="G584" s="4">
        <v>53</v>
      </c>
      <c r="H584" s="4">
        <v>1</v>
      </c>
      <c r="I584" s="4">
        <v>1</v>
      </c>
      <c r="J584" s="4">
        <v>0</v>
      </c>
      <c r="K584" s="4">
        <v>0</v>
      </c>
      <c r="L584" s="4" t="s">
        <v>6310</v>
      </c>
      <c r="M584" s="4" t="str">
        <f t="shared" si="38"/>
        <v>NIVEL-7</v>
      </c>
      <c r="N584" s="4" t="str">
        <f t="shared" si="39"/>
        <v>1215531000000</v>
      </c>
      <c r="O584" s="55" t="str">
        <f t="shared" si="36"/>
        <v>1215531100000</v>
      </c>
      <c r="P584" s="105">
        <v>1215531100000</v>
      </c>
      <c r="Q584" s="106" t="s">
        <v>6309</v>
      </c>
      <c r="R584" s="108" t="s">
        <v>1069</v>
      </c>
      <c r="S584" s="101" t="s">
        <v>36</v>
      </c>
      <c r="T584" s="33">
        <v>1218021100000</v>
      </c>
      <c r="U584" s="33" t="s">
        <v>21</v>
      </c>
      <c r="V584" s="34" t="s">
        <v>1070</v>
      </c>
      <c r="W584" s="58" t="s">
        <v>24</v>
      </c>
      <c r="X584" s="58">
        <v>44927</v>
      </c>
      <c r="Y584" s="58">
        <v>44927</v>
      </c>
      <c r="Z584" s="93" t="s">
        <v>25</v>
      </c>
    </row>
    <row r="585" spans="1:26" s="5" customFormat="1" ht="27" customHeight="1" x14ac:dyDescent="0.25">
      <c r="A585" s="99">
        <f t="shared" si="37"/>
        <v>1</v>
      </c>
      <c r="B585" s="97">
        <f t="array" aca="1" ref="B585" ca="1">IF(AND(MAX(IF(O584:O1554=O585,X584:X1554))=X585,Y585&lt;=B$1),P585,"-")</f>
        <v>1215531101000</v>
      </c>
      <c r="C585" s="4">
        <v>1</v>
      </c>
      <c r="D585" s="4">
        <v>2</v>
      </c>
      <c r="E585" s="4">
        <v>1</v>
      </c>
      <c r="F585" s="4">
        <v>5</v>
      </c>
      <c r="G585" s="4">
        <v>53</v>
      </c>
      <c r="H585" s="4">
        <v>1</v>
      </c>
      <c r="I585" s="4">
        <v>1</v>
      </c>
      <c r="J585" s="4">
        <v>1</v>
      </c>
      <c r="K585" s="4">
        <v>0</v>
      </c>
      <c r="L585" s="4" t="s">
        <v>6312</v>
      </c>
      <c r="M585" s="4" t="str">
        <f t="shared" si="38"/>
        <v>NIVEL-8</v>
      </c>
      <c r="N585" s="4" t="str">
        <f t="shared" si="39"/>
        <v>1215531100000</v>
      </c>
      <c r="O585" s="55" t="str">
        <f t="shared" si="36"/>
        <v>1215531101000</v>
      </c>
      <c r="P585" s="105">
        <v>1215531101000</v>
      </c>
      <c r="Q585" s="106" t="s">
        <v>6308</v>
      </c>
      <c r="R585" s="108" t="s">
        <v>1071</v>
      </c>
      <c r="S585" s="101" t="s">
        <v>36</v>
      </c>
      <c r="T585" s="33">
        <v>1218021101003</v>
      </c>
      <c r="U585" s="33" t="s">
        <v>40</v>
      </c>
      <c r="V585" s="34" t="s">
        <v>1072</v>
      </c>
      <c r="W585" s="58" t="s">
        <v>24</v>
      </c>
      <c r="X585" s="58">
        <v>44927</v>
      </c>
      <c r="Y585" s="58">
        <v>44927</v>
      </c>
      <c r="Z585" s="93" t="s">
        <v>25</v>
      </c>
    </row>
    <row r="586" spans="1:26" s="5" customFormat="1" ht="27" customHeight="1" x14ac:dyDescent="0.25">
      <c r="A586" s="99">
        <f t="shared" si="37"/>
        <v>1</v>
      </c>
      <c r="B586" s="97">
        <f t="array" aca="1" ref="B586" ca="1">IF(AND(MAX(IF(O585:O1555=O586,X585:X1555))=X586,Y586&lt;=B$1),P586,"-")</f>
        <v>1215532000000</v>
      </c>
      <c r="C586" s="4">
        <v>1</v>
      </c>
      <c r="D586" s="4">
        <v>2</v>
      </c>
      <c r="E586" s="4">
        <v>1</v>
      </c>
      <c r="F586" s="4">
        <v>5</v>
      </c>
      <c r="G586" s="4">
        <v>53</v>
      </c>
      <c r="H586" s="4">
        <v>2</v>
      </c>
      <c r="I586" s="4">
        <v>0</v>
      </c>
      <c r="J586" s="4">
        <v>0</v>
      </c>
      <c r="K586" s="4">
        <v>0</v>
      </c>
      <c r="L586" s="4" t="s">
        <v>6310</v>
      </c>
      <c r="M586" s="4" t="str">
        <f t="shared" si="38"/>
        <v>NIVEL-6</v>
      </c>
      <c r="N586" s="4" t="str">
        <f t="shared" si="39"/>
        <v>1215530000000</v>
      </c>
      <c r="O586" s="55" t="str">
        <f t="shared" si="36"/>
        <v>1215532000000</v>
      </c>
      <c r="P586" s="105">
        <v>1215532000000</v>
      </c>
      <c r="Q586" s="106" t="s">
        <v>6309</v>
      </c>
      <c r="R586" s="108" t="s">
        <v>1073</v>
      </c>
      <c r="S586" s="101" t="s">
        <v>36</v>
      </c>
      <c r="T586" s="33">
        <v>1218025000000</v>
      </c>
      <c r="U586" s="33" t="s">
        <v>21</v>
      </c>
      <c r="V586" s="34" t="s">
        <v>1074</v>
      </c>
      <c r="W586" s="58" t="s">
        <v>24</v>
      </c>
      <c r="X586" s="58">
        <v>44927</v>
      </c>
      <c r="Y586" s="58">
        <v>44927</v>
      </c>
      <c r="Z586" s="93" t="s">
        <v>25</v>
      </c>
    </row>
    <row r="587" spans="1:26" s="5" customFormat="1" ht="27" customHeight="1" x14ac:dyDescent="0.25">
      <c r="A587" s="99">
        <f t="shared" si="37"/>
        <v>1</v>
      </c>
      <c r="B587" s="97">
        <f t="array" aca="1" ref="B587" ca="1">IF(AND(MAX(IF(O586:O1556=O587,X586:X1556))=X587,Y587&lt;=B$1),P587,"-")</f>
        <v>1215532100000</v>
      </c>
      <c r="C587" s="4">
        <v>1</v>
      </c>
      <c r="D587" s="4">
        <v>2</v>
      </c>
      <c r="E587" s="4">
        <v>1</v>
      </c>
      <c r="F587" s="4">
        <v>5</v>
      </c>
      <c r="G587" s="4">
        <v>53</v>
      </c>
      <c r="H587" s="4">
        <v>2</v>
      </c>
      <c r="I587" s="4">
        <v>1</v>
      </c>
      <c r="J587" s="4">
        <v>0</v>
      </c>
      <c r="K587" s="4">
        <v>0</v>
      </c>
      <c r="L587" s="4" t="s">
        <v>6310</v>
      </c>
      <c r="M587" s="4" t="str">
        <f t="shared" si="38"/>
        <v>NIVEL-7</v>
      </c>
      <c r="N587" s="4" t="str">
        <f t="shared" si="39"/>
        <v>1215532000000</v>
      </c>
      <c r="O587" s="55" t="str">
        <f t="shared" si="36"/>
        <v>1215532100000</v>
      </c>
      <c r="P587" s="105">
        <v>1215532100000</v>
      </c>
      <c r="Q587" s="106" t="s">
        <v>6309</v>
      </c>
      <c r="R587" s="108" t="s">
        <v>1075</v>
      </c>
      <c r="S587" s="101" t="s">
        <v>36</v>
      </c>
      <c r="T587" s="33">
        <v>1218025100000</v>
      </c>
      <c r="U587" s="33" t="s">
        <v>21</v>
      </c>
      <c r="V587" s="34" t="s">
        <v>1076</v>
      </c>
      <c r="W587" s="58" t="s">
        <v>24</v>
      </c>
      <c r="X587" s="58">
        <v>44927</v>
      </c>
      <c r="Y587" s="58">
        <v>44927</v>
      </c>
      <c r="Z587" s="93" t="s">
        <v>25</v>
      </c>
    </row>
    <row r="588" spans="1:26" s="5" customFormat="1" ht="27" customHeight="1" x14ac:dyDescent="0.25">
      <c r="A588" s="99">
        <f t="shared" si="37"/>
        <v>1</v>
      </c>
      <c r="B588" s="97">
        <f t="array" aca="1" ref="B588" ca="1">IF(AND(MAX(IF(O587:O1557=O588,X587:X1557))=X588,Y588&lt;=B$1),P588,"-")</f>
        <v>1215532101000</v>
      </c>
      <c r="C588" s="4">
        <v>1</v>
      </c>
      <c r="D588" s="4">
        <v>2</v>
      </c>
      <c r="E588" s="4">
        <v>1</v>
      </c>
      <c r="F588" s="4">
        <v>5</v>
      </c>
      <c r="G588" s="4">
        <v>53</v>
      </c>
      <c r="H588" s="4">
        <v>2</v>
      </c>
      <c r="I588" s="4">
        <v>1</v>
      </c>
      <c r="J588" s="4">
        <v>1</v>
      </c>
      <c r="K588" s="4">
        <v>0</v>
      </c>
      <c r="L588" s="4" t="s">
        <v>6312</v>
      </c>
      <c r="M588" s="4" t="str">
        <f t="shared" si="38"/>
        <v>NIVEL-8</v>
      </c>
      <c r="N588" s="4" t="str">
        <f t="shared" si="39"/>
        <v>1215532100000</v>
      </c>
      <c r="O588" s="55" t="str">
        <f t="shared" si="36"/>
        <v>1215532101000</v>
      </c>
      <c r="P588" s="105">
        <v>1215532101000</v>
      </c>
      <c r="Q588" s="106" t="s">
        <v>6308</v>
      </c>
      <c r="R588" s="108" t="s">
        <v>1077</v>
      </c>
      <c r="S588" s="101" t="s">
        <v>36</v>
      </c>
      <c r="T588" s="33">
        <v>1218025101003</v>
      </c>
      <c r="U588" s="33" t="s">
        <v>40</v>
      </c>
      <c r="V588" s="34" t="s">
        <v>1078</v>
      </c>
      <c r="W588" s="58" t="s">
        <v>24</v>
      </c>
      <c r="X588" s="58">
        <v>44927</v>
      </c>
      <c r="Y588" s="58">
        <v>44927</v>
      </c>
      <c r="Z588" s="93" t="s">
        <v>25</v>
      </c>
    </row>
    <row r="589" spans="1:26" s="5" customFormat="1" ht="27" customHeight="1" x14ac:dyDescent="0.25">
      <c r="A589" s="99">
        <f t="shared" si="37"/>
        <v>1</v>
      </c>
      <c r="B589" s="97">
        <f t="array" aca="1" ref="B589" ca="1">IF(AND(MAX(IF(O588:O1558=O589,X588:X1558))=X589,Y589&lt;=B$1),P589,"-")</f>
        <v>1215533000000</v>
      </c>
      <c r="C589" s="4">
        <v>1</v>
      </c>
      <c r="D589" s="4">
        <v>2</v>
      </c>
      <c r="E589" s="4">
        <v>1</v>
      </c>
      <c r="F589" s="4">
        <v>5</v>
      </c>
      <c r="G589" s="4">
        <v>53</v>
      </c>
      <c r="H589" s="4">
        <v>3</v>
      </c>
      <c r="I589" s="4">
        <v>0</v>
      </c>
      <c r="J589" s="4">
        <v>0</v>
      </c>
      <c r="K589" s="4">
        <v>0</v>
      </c>
      <c r="L589" s="4" t="s">
        <v>6310</v>
      </c>
      <c r="M589" s="4" t="str">
        <f t="shared" si="38"/>
        <v>NIVEL-6</v>
      </c>
      <c r="N589" s="4" t="str">
        <f t="shared" si="39"/>
        <v>1215530000000</v>
      </c>
      <c r="O589" s="55" t="str">
        <f t="shared" si="36"/>
        <v>1215533000000</v>
      </c>
      <c r="P589" s="105">
        <v>1215533000000</v>
      </c>
      <c r="Q589" s="106" t="s">
        <v>6309</v>
      </c>
      <c r="R589" s="108" t="s">
        <v>1079</v>
      </c>
      <c r="S589" s="101" t="s">
        <v>36</v>
      </c>
      <c r="T589" s="33">
        <v>1218026000000</v>
      </c>
      <c r="U589" s="33" t="s">
        <v>21</v>
      </c>
      <c r="V589" s="34" t="s">
        <v>1080</v>
      </c>
      <c r="W589" s="58" t="s">
        <v>24</v>
      </c>
      <c r="X589" s="58">
        <v>44927</v>
      </c>
      <c r="Y589" s="58">
        <v>44927</v>
      </c>
      <c r="Z589" s="93" t="s">
        <v>25</v>
      </c>
    </row>
    <row r="590" spans="1:26" s="5" customFormat="1" ht="27" customHeight="1" x14ac:dyDescent="0.25">
      <c r="A590" s="99">
        <f t="shared" si="37"/>
        <v>1</v>
      </c>
      <c r="B590" s="97">
        <f t="array" aca="1" ref="B590" ca="1">IF(AND(MAX(IF(O589:O1559=O590,X589:X1559))=X590,Y590&lt;=B$1),P590,"-")</f>
        <v>1215534000000</v>
      </c>
      <c r="C590" s="4">
        <v>1</v>
      </c>
      <c r="D590" s="4">
        <v>2</v>
      </c>
      <c r="E590" s="4">
        <v>1</v>
      </c>
      <c r="F590" s="4">
        <v>5</v>
      </c>
      <c r="G590" s="4">
        <v>53</v>
      </c>
      <c r="H590" s="4">
        <v>4</v>
      </c>
      <c r="I590" s="4">
        <v>0</v>
      </c>
      <c r="J590" s="4">
        <v>0</v>
      </c>
      <c r="K590" s="4">
        <v>0</v>
      </c>
      <c r="L590" s="4" t="s">
        <v>6310</v>
      </c>
      <c r="M590" s="4" t="str">
        <f t="shared" si="38"/>
        <v>NIVEL-6</v>
      </c>
      <c r="N590" s="4" t="str">
        <f t="shared" si="39"/>
        <v>1215530000000</v>
      </c>
      <c r="O590" s="55" t="str">
        <f t="shared" si="36"/>
        <v>1215534000000</v>
      </c>
      <c r="P590" s="105">
        <v>1215534000000</v>
      </c>
      <c r="Q590" s="106" t="s">
        <v>6309</v>
      </c>
      <c r="R590" s="108" t="s">
        <v>1081</v>
      </c>
      <c r="S590" s="101" t="s">
        <v>107</v>
      </c>
      <c r="T590" s="33" t="s">
        <v>25</v>
      </c>
      <c r="U590" s="33" t="s">
        <v>25</v>
      </c>
      <c r="V590" s="34" t="s">
        <v>25</v>
      </c>
      <c r="W590" s="58" t="s">
        <v>24</v>
      </c>
      <c r="X590" s="58">
        <v>44927</v>
      </c>
      <c r="Y590" s="58">
        <v>44927</v>
      </c>
      <c r="Z590" s="93" t="s">
        <v>25</v>
      </c>
    </row>
    <row r="591" spans="1:26" s="5" customFormat="1" ht="27" customHeight="1" x14ac:dyDescent="0.25">
      <c r="A591" s="99">
        <f t="shared" si="37"/>
        <v>1</v>
      </c>
      <c r="B591" s="97">
        <f t="array" aca="1" ref="B591" ca="1">IF(AND(MAX(IF(O590:O1560=O591,X590:X1560))=X591,Y591&lt;=B$1),P591,"-")</f>
        <v>1215535000000</v>
      </c>
      <c r="C591" s="4">
        <v>1</v>
      </c>
      <c r="D591" s="4">
        <v>2</v>
      </c>
      <c r="E591" s="4">
        <v>1</v>
      </c>
      <c r="F591" s="4">
        <v>5</v>
      </c>
      <c r="G591" s="4">
        <v>53</v>
      </c>
      <c r="H591" s="4">
        <v>5</v>
      </c>
      <c r="I591" s="4">
        <v>0</v>
      </c>
      <c r="J591" s="4">
        <v>0</v>
      </c>
      <c r="K591" s="4">
        <v>0</v>
      </c>
      <c r="L591" s="4" t="s">
        <v>6310</v>
      </c>
      <c r="M591" s="4" t="str">
        <f t="shared" si="38"/>
        <v>NIVEL-6</v>
      </c>
      <c r="N591" s="4" t="str">
        <f t="shared" si="39"/>
        <v>1215530000000</v>
      </c>
      <c r="O591" s="55" t="str">
        <f t="shared" si="36"/>
        <v>1215535000000</v>
      </c>
      <c r="P591" s="105">
        <v>1215535000000</v>
      </c>
      <c r="Q591" s="106" t="s">
        <v>6309</v>
      </c>
      <c r="R591" s="108" t="s">
        <v>1082</v>
      </c>
      <c r="S591" s="101" t="s">
        <v>107</v>
      </c>
      <c r="T591" s="33" t="s">
        <v>25</v>
      </c>
      <c r="U591" s="33" t="s">
        <v>25</v>
      </c>
      <c r="V591" s="34" t="s">
        <v>25</v>
      </c>
      <c r="W591" s="58" t="s">
        <v>24</v>
      </c>
      <c r="X591" s="58">
        <v>44927</v>
      </c>
      <c r="Y591" s="58">
        <v>44927</v>
      </c>
      <c r="Z591" s="93" t="s">
        <v>25</v>
      </c>
    </row>
    <row r="592" spans="1:26" s="5" customFormat="1" ht="27" customHeight="1" x14ac:dyDescent="0.25">
      <c r="A592" s="99">
        <f t="shared" si="37"/>
        <v>1</v>
      </c>
      <c r="B592" s="97">
        <f t="array" aca="1" ref="B592" ca="1">IF(AND(MAX(IF(O591:O1561=O592,X591:X1561))=X592,Y592&lt;=B$1),P592,"-")</f>
        <v>1215536000000</v>
      </c>
      <c r="C592" s="4">
        <v>1</v>
      </c>
      <c r="D592" s="4">
        <v>2</v>
      </c>
      <c r="E592" s="4">
        <v>1</v>
      </c>
      <c r="F592" s="4">
        <v>5</v>
      </c>
      <c r="G592" s="4">
        <v>53</v>
      </c>
      <c r="H592" s="4">
        <v>6</v>
      </c>
      <c r="I592" s="4">
        <v>0</v>
      </c>
      <c r="J592" s="4">
        <v>0</v>
      </c>
      <c r="K592" s="4">
        <v>0</v>
      </c>
      <c r="L592" s="4" t="s">
        <v>6310</v>
      </c>
      <c r="M592" s="4" t="str">
        <f t="shared" si="38"/>
        <v>NIVEL-6</v>
      </c>
      <c r="N592" s="4" t="str">
        <f t="shared" si="39"/>
        <v>1215530000000</v>
      </c>
      <c r="O592" s="55" t="str">
        <f t="shared" si="36"/>
        <v>1215536000000</v>
      </c>
      <c r="P592" s="105">
        <v>1215536000000</v>
      </c>
      <c r="Q592" s="106" t="s">
        <v>6309</v>
      </c>
      <c r="R592" s="108" t="s">
        <v>1083</v>
      </c>
      <c r="S592" s="101" t="s">
        <v>107</v>
      </c>
      <c r="T592" s="33" t="s">
        <v>25</v>
      </c>
      <c r="U592" s="33" t="s">
        <v>25</v>
      </c>
      <c r="V592" s="34" t="s">
        <v>25</v>
      </c>
      <c r="W592" s="58" t="s">
        <v>24</v>
      </c>
      <c r="X592" s="58">
        <v>44927</v>
      </c>
      <c r="Y592" s="58">
        <v>44927</v>
      </c>
      <c r="Z592" s="93" t="s">
        <v>25</v>
      </c>
    </row>
    <row r="593" spans="1:26" s="5" customFormat="1" ht="27" customHeight="1" x14ac:dyDescent="0.25">
      <c r="A593" s="99">
        <f t="shared" si="37"/>
        <v>1</v>
      </c>
      <c r="B593" s="97">
        <f t="array" aca="1" ref="B593" ca="1">IF(AND(MAX(IF(O592:O1562=O593,X592:X1562))=X593,Y593&lt;=B$1),P593,"-")</f>
        <v>1215540000000</v>
      </c>
      <c r="C593" s="4">
        <v>1</v>
      </c>
      <c r="D593" s="4">
        <v>2</v>
      </c>
      <c r="E593" s="4">
        <v>1</v>
      </c>
      <c r="F593" s="4">
        <v>5</v>
      </c>
      <c r="G593" s="4">
        <v>54</v>
      </c>
      <c r="H593" s="4">
        <v>0</v>
      </c>
      <c r="I593" s="4">
        <v>0</v>
      </c>
      <c r="J593" s="4">
        <v>0</v>
      </c>
      <c r="K593" s="4">
        <v>0</v>
      </c>
      <c r="L593" s="4" t="s">
        <v>6310</v>
      </c>
      <c r="M593" s="4" t="str">
        <f t="shared" si="38"/>
        <v>NIVEL-5</v>
      </c>
      <c r="N593" s="4" t="str">
        <f t="shared" si="39"/>
        <v>1215000000000</v>
      </c>
      <c r="O593" s="55" t="str">
        <f t="shared" si="36"/>
        <v>1215540000000</v>
      </c>
      <c r="P593" s="105">
        <v>1215540000000</v>
      </c>
      <c r="Q593" s="106" t="s">
        <v>6309</v>
      </c>
      <c r="R593" s="108" t="s">
        <v>1084</v>
      </c>
      <c r="S593" s="101" t="s">
        <v>107</v>
      </c>
      <c r="T593" s="33" t="s">
        <v>25</v>
      </c>
      <c r="U593" s="33" t="s">
        <v>25</v>
      </c>
      <c r="V593" s="34" t="s">
        <v>25</v>
      </c>
      <c r="W593" s="58" t="s">
        <v>24</v>
      </c>
      <c r="X593" s="58">
        <v>44927</v>
      </c>
      <c r="Y593" s="58">
        <v>44927</v>
      </c>
      <c r="Z593" s="93" t="s">
        <v>25</v>
      </c>
    </row>
    <row r="594" spans="1:26" s="5" customFormat="1" ht="27" customHeight="1" x14ac:dyDescent="0.25">
      <c r="A594" s="99">
        <f t="shared" si="37"/>
        <v>1</v>
      </c>
      <c r="B594" s="97">
        <f t="array" aca="1" ref="B594" ca="1">IF(AND(MAX(IF(O593:O1563=O594,X593:X1563))=X594,Y594&lt;=B$1),P594,"-")</f>
        <v>1215541000000</v>
      </c>
      <c r="C594" s="4">
        <v>1</v>
      </c>
      <c r="D594" s="4">
        <v>2</v>
      </c>
      <c r="E594" s="4">
        <v>1</v>
      </c>
      <c r="F594" s="4">
        <v>5</v>
      </c>
      <c r="G594" s="4">
        <v>54</v>
      </c>
      <c r="H594" s="4">
        <v>1</v>
      </c>
      <c r="I594" s="4">
        <v>0</v>
      </c>
      <c r="J594" s="4">
        <v>0</v>
      </c>
      <c r="K594" s="4">
        <v>0</v>
      </c>
      <c r="L594" s="4" t="s">
        <v>6310</v>
      </c>
      <c r="M594" s="4" t="str">
        <f t="shared" si="38"/>
        <v>NIVEL-6</v>
      </c>
      <c r="N594" s="4" t="str">
        <f t="shared" si="39"/>
        <v>1215540000000</v>
      </c>
      <c r="O594" s="55" t="str">
        <f t="shared" si="36"/>
        <v>1215541000000</v>
      </c>
      <c r="P594" s="105">
        <v>1215541000000</v>
      </c>
      <c r="Q594" s="106" t="s">
        <v>6309</v>
      </c>
      <c r="R594" s="108" t="s">
        <v>1085</v>
      </c>
      <c r="S594" s="101" t="s">
        <v>107</v>
      </c>
      <c r="T594" s="33" t="s">
        <v>25</v>
      </c>
      <c r="U594" s="33" t="s">
        <v>25</v>
      </c>
      <c r="V594" s="34" t="s">
        <v>25</v>
      </c>
      <c r="W594" s="58" t="s">
        <v>24</v>
      </c>
      <c r="X594" s="58">
        <v>44927</v>
      </c>
      <c r="Y594" s="58">
        <v>44927</v>
      </c>
      <c r="Z594" s="93" t="s">
        <v>25</v>
      </c>
    </row>
    <row r="595" spans="1:26" s="5" customFormat="1" ht="27" customHeight="1" x14ac:dyDescent="0.25">
      <c r="A595" s="99">
        <f t="shared" si="37"/>
        <v>1</v>
      </c>
      <c r="B595" s="97">
        <f t="array" aca="1" ref="B595" ca="1">IF(AND(MAX(IF(O594:O1564=O595,X594:X1564))=X595,Y595&lt;=B$1),P595,"-")</f>
        <v>1215542000000</v>
      </c>
      <c r="C595" s="4">
        <v>1</v>
      </c>
      <c r="D595" s="4">
        <v>2</v>
      </c>
      <c r="E595" s="4">
        <v>1</v>
      </c>
      <c r="F595" s="4">
        <v>5</v>
      </c>
      <c r="G595" s="4">
        <v>54</v>
      </c>
      <c r="H595" s="4">
        <v>2</v>
      </c>
      <c r="I595" s="4">
        <v>0</v>
      </c>
      <c r="J595" s="4">
        <v>0</v>
      </c>
      <c r="K595" s="4">
        <v>0</v>
      </c>
      <c r="L595" s="4" t="s">
        <v>6310</v>
      </c>
      <c r="M595" s="4" t="str">
        <f t="shared" si="38"/>
        <v>NIVEL-6</v>
      </c>
      <c r="N595" s="4" t="str">
        <f t="shared" si="39"/>
        <v>1215540000000</v>
      </c>
      <c r="O595" s="55" t="str">
        <f t="shared" si="36"/>
        <v>1215542000000</v>
      </c>
      <c r="P595" s="105">
        <v>1215542000000</v>
      </c>
      <c r="Q595" s="106" t="s">
        <v>6309</v>
      </c>
      <c r="R595" s="108" t="s">
        <v>1086</v>
      </c>
      <c r="S595" s="101" t="s">
        <v>107</v>
      </c>
      <c r="T595" s="33" t="s">
        <v>25</v>
      </c>
      <c r="U595" s="33" t="s">
        <v>25</v>
      </c>
      <c r="V595" s="34" t="s">
        <v>25</v>
      </c>
      <c r="W595" s="58" t="s">
        <v>24</v>
      </c>
      <c r="X595" s="58">
        <v>44927</v>
      </c>
      <c r="Y595" s="58">
        <v>44927</v>
      </c>
      <c r="Z595" s="93" t="s">
        <v>25</v>
      </c>
    </row>
    <row r="596" spans="1:26" s="5" customFormat="1" ht="27" customHeight="1" x14ac:dyDescent="0.25">
      <c r="A596" s="99">
        <f t="shared" si="37"/>
        <v>1</v>
      </c>
      <c r="B596" s="97">
        <f t="array" aca="1" ref="B596" ca="1">IF(AND(MAX(IF(O595:O1565=O596,X595:X1565))=X596,Y596&lt;=B$1),P596,"-")</f>
        <v>1215543000000</v>
      </c>
      <c r="C596" s="4">
        <v>1</v>
      </c>
      <c r="D596" s="4">
        <v>2</v>
      </c>
      <c r="E596" s="4">
        <v>1</v>
      </c>
      <c r="F596" s="4">
        <v>5</v>
      </c>
      <c r="G596" s="4">
        <v>54</v>
      </c>
      <c r="H596" s="4">
        <v>3</v>
      </c>
      <c r="I596" s="4">
        <v>0</v>
      </c>
      <c r="J596" s="4">
        <v>0</v>
      </c>
      <c r="K596" s="4">
        <v>0</v>
      </c>
      <c r="L596" s="4" t="s">
        <v>6310</v>
      </c>
      <c r="M596" s="4" t="str">
        <f t="shared" si="38"/>
        <v>NIVEL-6</v>
      </c>
      <c r="N596" s="4" t="str">
        <f t="shared" si="39"/>
        <v>1215540000000</v>
      </c>
      <c r="O596" s="55" t="str">
        <f t="shared" si="36"/>
        <v>1215543000000</v>
      </c>
      <c r="P596" s="105">
        <v>1215543000000</v>
      </c>
      <c r="Q596" s="106" t="s">
        <v>6309</v>
      </c>
      <c r="R596" s="108" t="s">
        <v>1087</v>
      </c>
      <c r="S596" s="101" t="s">
        <v>107</v>
      </c>
      <c r="T596" s="33" t="s">
        <v>25</v>
      </c>
      <c r="U596" s="33" t="s">
        <v>25</v>
      </c>
      <c r="V596" s="34" t="s">
        <v>25</v>
      </c>
      <c r="W596" s="58" t="s">
        <v>24</v>
      </c>
      <c r="X596" s="58">
        <v>44927</v>
      </c>
      <c r="Y596" s="58">
        <v>44927</v>
      </c>
      <c r="Z596" s="93" t="s">
        <v>25</v>
      </c>
    </row>
    <row r="597" spans="1:26" s="5" customFormat="1" ht="27" customHeight="1" x14ac:dyDescent="0.25">
      <c r="A597" s="99">
        <f t="shared" si="37"/>
        <v>1</v>
      </c>
      <c r="B597" s="97">
        <f t="array" aca="1" ref="B597" ca="1">IF(AND(MAX(IF(O596:O1566=O597,X596:X1566))=X597,Y597&lt;=B$1),P597,"-")</f>
        <v>1215550000000</v>
      </c>
      <c r="C597" s="4">
        <v>1</v>
      </c>
      <c r="D597" s="4">
        <v>2</v>
      </c>
      <c r="E597" s="4">
        <v>1</v>
      </c>
      <c r="F597" s="4">
        <v>5</v>
      </c>
      <c r="G597" s="4">
        <v>55</v>
      </c>
      <c r="H597" s="4">
        <v>0</v>
      </c>
      <c r="I597" s="4">
        <v>0</v>
      </c>
      <c r="J597" s="4">
        <v>0</v>
      </c>
      <c r="K597" s="4">
        <v>0</v>
      </c>
      <c r="L597" s="4" t="s">
        <v>6310</v>
      </c>
      <c r="M597" s="4" t="str">
        <f t="shared" si="38"/>
        <v>NIVEL-5</v>
      </c>
      <c r="N597" s="4" t="str">
        <f t="shared" si="39"/>
        <v>1215000000000</v>
      </c>
      <c r="O597" s="55" t="str">
        <f t="shared" si="36"/>
        <v>1215550000000</v>
      </c>
      <c r="P597" s="105">
        <v>1215550000000</v>
      </c>
      <c r="Q597" s="106" t="s">
        <v>6309</v>
      </c>
      <c r="R597" s="108" t="s">
        <v>1088</v>
      </c>
      <c r="S597" s="101" t="s">
        <v>107</v>
      </c>
      <c r="T597" s="33" t="s">
        <v>25</v>
      </c>
      <c r="U597" s="33" t="s">
        <v>25</v>
      </c>
      <c r="V597" s="34" t="s">
        <v>25</v>
      </c>
      <c r="W597" s="58" t="s">
        <v>24</v>
      </c>
      <c r="X597" s="58">
        <v>44927</v>
      </c>
      <c r="Y597" s="58">
        <v>44927</v>
      </c>
      <c r="Z597" s="93" t="s">
        <v>25</v>
      </c>
    </row>
    <row r="598" spans="1:26" s="5" customFormat="1" ht="27" customHeight="1" x14ac:dyDescent="0.25">
      <c r="A598" s="99">
        <f t="shared" si="37"/>
        <v>1</v>
      </c>
      <c r="B598" s="97">
        <f t="array" aca="1" ref="B598" ca="1">IF(AND(MAX(IF(O597:O1567=O598,X597:X1567))=X598,Y598&lt;=B$1),P598,"-")</f>
        <v>1215551000000</v>
      </c>
      <c r="C598" s="4">
        <v>1</v>
      </c>
      <c r="D598" s="4">
        <v>2</v>
      </c>
      <c r="E598" s="4">
        <v>1</v>
      </c>
      <c r="F598" s="4">
        <v>5</v>
      </c>
      <c r="G598" s="4">
        <v>55</v>
      </c>
      <c r="H598" s="4">
        <v>1</v>
      </c>
      <c r="I598" s="4">
        <v>0</v>
      </c>
      <c r="J598" s="4">
        <v>0</v>
      </c>
      <c r="K598" s="4">
        <v>0</v>
      </c>
      <c r="L598" s="4" t="s">
        <v>6310</v>
      </c>
      <c r="M598" s="4" t="str">
        <f t="shared" si="38"/>
        <v>NIVEL-6</v>
      </c>
      <c r="N598" s="4" t="str">
        <f t="shared" si="39"/>
        <v>1215550000000</v>
      </c>
      <c r="O598" s="55" t="str">
        <f t="shared" si="36"/>
        <v>1215551000000</v>
      </c>
      <c r="P598" s="105">
        <v>1215551000000</v>
      </c>
      <c r="Q598" s="106" t="s">
        <v>6309</v>
      </c>
      <c r="R598" s="108" t="s">
        <v>1089</v>
      </c>
      <c r="S598" s="101" t="s">
        <v>107</v>
      </c>
      <c r="T598" s="33" t="s">
        <v>25</v>
      </c>
      <c r="U598" s="33" t="s">
        <v>25</v>
      </c>
      <c r="V598" s="34" t="s">
        <v>25</v>
      </c>
      <c r="W598" s="58" t="s">
        <v>24</v>
      </c>
      <c r="X598" s="58">
        <v>44927</v>
      </c>
      <c r="Y598" s="58">
        <v>44927</v>
      </c>
      <c r="Z598" s="93" t="s">
        <v>25</v>
      </c>
    </row>
    <row r="599" spans="1:26" s="5" customFormat="1" ht="27" customHeight="1" x14ac:dyDescent="0.25">
      <c r="A599" s="99">
        <f t="shared" si="37"/>
        <v>1</v>
      </c>
      <c r="B599" s="97">
        <f t="array" aca="1" ref="B599" ca="1">IF(AND(MAX(IF(O598:O1568=O599,X598:X1568))=X599,Y599&lt;=B$1),P599,"-")</f>
        <v>1215552000000</v>
      </c>
      <c r="C599" s="4">
        <v>1</v>
      </c>
      <c r="D599" s="4">
        <v>2</v>
      </c>
      <c r="E599" s="4">
        <v>1</v>
      </c>
      <c r="F599" s="4">
        <v>5</v>
      </c>
      <c r="G599" s="4">
        <v>55</v>
      </c>
      <c r="H599" s="4">
        <v>2</v>
      </c>
      <c r="I599" s="4">
        <v>0</v>
      </c>
      <c r="J599" s="4">
        <v>0</v>
      </c>
      <c r="K599" s="4">
        <v>0</v>
      </c>
      <c r="L599" s="4" t="s">
        <v>6310</v>
      </c>
      <c r="M599" s="4" t="str">
        <f t="shared" si="38"/>
        <v>NIVEL-6</v>
      </c>
      <c r="N599" s="4" t="str">
        <f t="shared" si="39"/>
        <v>1215550000000</v>
      </c>
      <c r="O599" s="55" t="str">
        <f t="shared" si="36"/>
        <v>1215552000000</v>
      </c>
      <c r="P599" s="105">
        <v>1215552000000</v>
      </c>
      <c r="Q599" s="106" t="s">
        <v>6309</v>
      </c>
      <c r="R599" s="108" t="s">
        <v>1090</v>
      </c>
      <c r="S599" s="101" t="s">
        <v>107</v>
      </c>
      <c r="T599" s="33" t="s">
        <v>25</v>
      </c>
      <c r="U599" s="33" t="s">
        <v>25</v>
      </c>
      <c r="V599" s="34" t="s">
        <v>25</v>
      </c>
      <c r="W599" s="58" t="s">
        <v>24</v>
      </c>
      <c r="X599" s="58">
        <v>44927</v>
      </c>
      <c r="Y599" s="58">
        <v>44927</v>
      </c>
      <c r="Z599" s="93" t="s">
        <v>25</v>
      </c>
    </row>
    <row r="600" spans="1:26" s="5" customFormat="1" ht="27" customHeight="1" x14ac:dyDescent="0.25">
      <c r="A600" s="99">
        <f t="shared" si="37"/>
        <v>1</v>
      </c>
      <c r="B600" s="97">
        <f t="array" aca="1" ref="B600" ca="1">IF(AND(MAX(IF(O599:O1569=O600,X599:X1569))=X600,Y600&lt;=B$1),P600,"-")</f>
        <v>1215553000000</v>
      </c>
      <c r="C600" s="4">
        <v>1</v>
      </c>
      <c r="D600" s="4">
        <v>2</v>
      </c>
      <c r="E600" s="4">
        <v>1</v>
      </c>
      <c r="F600" s="4">
        <v>5</v>
      </c>
      <c r="G600" s="4">
        <v>55</v>
      </c>
      <c r="H600" s="4">
        <v>3</v>
      </c>
      <c r="I600" s="4">
        <v>0</v>
      </c>
      <c r="J600" s="4">
        <v>0</v>
      </c>
      <c r="K600" s="4">
        <v>0</v>
      </c>
      <c r="L600" s="4" t="s">
        <v>6310</v>
      </c>
      <c r="M600" s="4" t="str">
        <f t="shared" si="38"/>
        <v>NIVEL-6</v>
      </c>
      <c r="N600" s="4" t="str">
        <f t="shared" si="39"/>
        <v>1215550000000</v>
      </c>
      <c r="O600" s="55" t="str">
        <f t="shared" si="36"/>
        <v>1215553000000</v>
      </c>
      <c r="P600" s="105">
        <v>1215553000000</v>
      </c>
      <c r="Q600" s="106" t="s">
        <v>6309</v>
      </c>
      <c r="R600" s="108" t="s">
        <v>1091</v>
      </c>
      <c r="S600" s="101" t="s">
        <v>107</v>
      </c>
      <c r="T600" s="33" t="s">
        <v>25</v>
      </c>
      <c r="U600" s="33" t="s">
        <v>25</v>
      </c>
      <c r="V600" s="34" t="s">
        <v>25</v>
      </c>
      <c r="W600" s="58" t="s">
        <v>24</v>
      </c>
      <c r="X600" s="58">
        <v>44927</v>
      </c>
      <c r="Y600" s="58">
        <v>44927</v>
      </c>
      <c r="Z600" s="93" t="s">
        <v>25</v>
      </c>
    </row>
    <row r="601" spans="1:26" s="5" customFormat="1" ht="27" customHeight="1" x14ac:dyDescent="0.25">
      <c r="A601" s="99">
        <f t="shared" si="37"/>
        <v>1</v>
      </c>
      <c r="B601" s="97">
        <f t="array" aca="1" ref="B601" ca="1">IF(AND(MAX(IF(O600:O1570=O601,X600:X1570))=X601,Y601&lt;=B$1),P601,"-")</f>
        <v>1215560000000</v>
      </c>
      <c r="C601" s="4">
        <v>1</v>
      </c>
      <c r="D601" s="4">
        <v>2</v>
      </c>
      <c r="E601" s="4">
        <v>1</v>
      </c>
      <c r="F601" s="4">
        <v>5</v>
      </c>
      <c r="G601" s="4">
        <v>56</v>
      </c>
      <c r="H601" s="4">
        <v>0</v>
      </c>
      <c r="I601" s="4">
        <v>0</v>
      </c>
      <c r="J601" s="4">
        <v>0</v>
      </c>
      <c r="K601" s="4">
        <v>0</v>
      </c>
      <c r="L601" s="4" t="s">
        <v>6310</v>
      </c>
      <c r="M601" s="4" t="str">
        <f t="shared" si="38"/>
        <v>NIVEL-5</v>
      </c>
      <c r="N601" s="4" t="str">
        <f t="shared" si="39"/>
        <v>1215000000000</v>
      </c>
      <c r="O601" s="55" t="str">
        <f t="shared" si="36"/>
        <v>1215560000000</v>
      </c>
      <c r="P601" s="105">
        <v>1215560000000</v>
      </c>
      <c r="Q601" s="106" t="s">
        <v>6309</v>
      </c>
      <c r="R601" s="108" t="s">
        <v>1092</v>
      </c>
      <c r="S601" s="101" t="s">
        <v>107</v>
      </c>
      <c r="T601" s="33" t="s">
        <v>25</v>
      </c>
      <c r="U601" s="33" t="s">
        <v>25</v>
      </c>
      <c r="V601" s="34" t="s">
        <v>25</v>
      </c>
      <c r="W601" s="58" t="s">
        <v>24</v>
      </c>
      <c r="X601" s="58">
        <v>44927</v>
      </c>
      <c r="Y601" s="58">
        <v>44927</v>
      </c>
      <c r="Z601" s="93" t="s">
        <v>25</v>
      </c>
    </row>
    <row r="602" spans="1:26" s="5" customFormat="1" ht="27" customHeight="1" x14ac:dyDescent="0.25">
      <c r="A602" s="99">
        <f t="shared" si="37"/>
        <v>1</v>
      </c>
      <c r="B602" s="97">
        <f t="array" aca="1" ref="B602" ca="1">IF(AND(MAX(IF(O601:O1571=O602,X601:X1571))=X602,Y602&lt;=B$1),P602,"-")</f>
        <v>1215561000000</v>
      </c>
      <c r="C602" s="4">
        <v>1</v>
      </c>
      <c r="D602" s="4">
        <v>2</v>
      </c>
      <c r="E602" s="4">
        <v>1</v>
      </c>
      <c r="F602" s="4">
        <v>5</v>
      </c>
      <c r="G602" s="4">
        <v>56</v>
      </c>
      <c r="H602" s="4">
        <v>1</v>
      </c>
      <c r="I602" s="4">
        <v>0</v>
      </c>
      <c r="J602" s="4">
        <v>0</v>
      </c>
      <c r="K602" s="4">
        <v>0</v>
      </c>
      <c r="L602" s="4" t="s">
        <v>6310</v>
      </c>
      <c r="M602" s="4" t="str">
        <f t="shared" si="38"/>
        <v>NIVEL-6</v>
      </c>
      <c r="N602" s="4" t="str">
        <f t="shared" si="39"/>
        <v>1215560000000</v>
      </c>
      <c r="O602" s="55" t="str">
        <f t="shared" si="36"/>
        <v>1215561000000</v>
      </c>
      <c r="P602" s="105">
        <v>1215561000000</v>
      </c>
      <c r="Q602" s="106" t="s">
        <v>6309</v>
      </c>
      <c r="R602" s="108" t="s">
        <v>1093</v>
      </c>
      <c r="S602" s="101" t="s">
        <v>107</v>
      </c>
      <c r="T602" s="33" t="s">
        <v>25</v>
      </c>
      <c r="U602" s="33" t="s">
        <v>25</v>
      </c>
      <c r="V602" s="34" t="s">
        <v>25</v>
      </c>
      <c r="W602" s="58" t="s">
        <v>24</v>
      </c>
      <c r="X602" s="58">
        <v>44927</v>
      </c>
      <c r="Y602" s="58">
        <v>44927</v>
      </c>
      <c r="Z602" s="93" t="s">
        <v>25</v>
      </c>
    </row>
    <row r="603" spans="1:26" s="5" customFormat="1" ht="27" customHeight="1" x14ac:dyDescent="0.25">
      <c r="A603" s="99">
        <f t="shared" si="37"/>
        <v>1</v>
      </c>
      <c r="B603" s="97">
        <f t="array" aca="1" ref="B603" ca="1">IF(AND(MAX(IF(O602:O1572=O603,X602:X1572))=X603,Y603&lt;=B$1),P603,"-")</f>
        <v>1215562000000</v>
      </c>
      <c r="C603" s="4">
        <v>1</v>
      </c>
      <c r="D603" s="4">
        <v>2</v>
      </c>
      <c r="E603" s="4">
        <v>1</v>
      </c>
      <c r="F603" s="4">
        <v>5</v>
      </c>
      <c r="G603" s="4">
        <v>56</v>
      </c>
      <c r="H603" s="4">
        <v>2</v>
      </c>
      <c r="I603" s="4">
        <v>0</v>
      </c>
      <c r="J603" s="4">
        <v>0</v>
      </c>
      <c r="K603" s="4">
        <v>0</v>
      </c>
      <c r="L603" s="4" t="s">
        <v>6310</v>
      </c>
      <c r="M603" s="4" t="str">
        <f t="shared" si="38"/>
        <v>NIVEL-6</v>
      </c>
      <c r="N603" s="4" t="str">
        <f t="shared" si="39"/>
        <v>1215560000000</v>
      </c>
      <c r="O603" s="55" t="str">
        <f t="shared" si="36"/>
        <v>1215562000000</v>
      </c>
      <c r="P603" s="105">
        <v>1215562000000</v>
      </c>
      <c r="Q603" s="106" t="s">
        <v>6309</v>
      </c>
      <c r="R603" s="108" t="s">
        <v>1094</v>
      </c>
      <c r="S603" s="101" t="s">
        <v>107</v>
      </c>
      <c r="T603" s="33" t="s">
        <v>25</v>
      </c>
      <c r="U603" s="33" t="s">
        <v>25</v>
      </c>
      <c r="V603" s="34" t="s">
        <v>25</v>
      </c>
      <c r="W603" s="58" t="s">
        <v>24</v>
      </c>
      <c r="X603" s="58">
        <v>44927</v>
      </c>
      <c r="Y603" s="58">
        <v>44927</v>
      </c>
      <c r="Z603" s="93" t="s">
        <v>25</v>
      </c>
    </row>
    <row r="604" spans="1:26" s="5" customFormat="1" ht="27" customHeight="1" x14ac:dyDescent="0.25">
      <c r="A604" s="99">
        <f t="shared" si="37"/>
        <v>1</v>
      </c>
      <c r="B604" s="97">
        <f t="array" aca="1" ref="B604" ca="1">IF(AND(MAX(IF(O603:O1573=O604,X603:X1573))=X604,Y604&lt;=B$1),P604,"-")</f>
        <v>1215563000000</v>
      </c>
      <c r="C604" s="4">
        <v>1</v>
      </c>
      <c r="D604" s="4">
        <v>2</v>
      </c>
      <c r="E604" s="4">
        <v>1</v>
      </c>
      <c r="F604" s="4">
        <v>5</v>
      </c>
      <c r="G604" s="4">
        <v>56</v>
      </c>
      <c r="H604" s="4">
        <v>3</v>
      </c>
      <c r="I604" s="4">
        <v>0</v>
      </c>
      <c r="J604" s="4">
        <v>0</v>
      </c>
      <c r="K604" s="4">
        <v>0</v>
      </c>
      <c r="L604" s="4" t="s">
        <v>6310</v>
      </c>
      <c r="M604" s="4" t="str">
        <f t="shared" si="38"/>
        <v>NIVEL-6</v>
      </c>
      <c r="N604" s="4" t="str">
        <f t="shared" si="39"/>
        <v>1215560000000</v>
      </c>
      <c r="O604" s="55" t="str">
        <f t="shared" si="36"/>
        <v>1215563000000</v>
      </c>
      <c r="P604" s="105">
        <v>1215563000000</v>
      </c>
      <c r="Q604" s="106" t="s">
        <v>6309</v>
      </c>
      <c r="R604" s="108" t="s">
        <v>1095</v>
      </c>
      <c r="S604" s="101" t="s">
        <v>107</v>
      </c>
      <c r="T604" s="33" t="s">
        <v>25</v>
      </c>
      <c r="U604" s="33" t="s">
        <v>25</v>
      </c>
      <c r="V604" s="34" t="s">
        <v>25</v>
      </c>
      <c r="W604" s="58" t="s">
        <v>24</v>
      </c>
      <c r="X604" s="58">
        <v>44927</v>
      </c>
      <c r="Y604" s="58">
        <v>44927</v>
      </c>
      <c r="Z604" s="93" t="s">
        <v>25</v>
      </c>
    </row>
    <row r="605" spans="1:26" s="5" customFormat="1" ht="27" customHeight="1" x14ac:dyDescent="0.25">
      <c r="A605" s="99">
        <f t="shared" si="37"/>
        <v>1</v>
      </c>
      <c r="B605" s="97">
        <f t="array" aca="1" ref="B605" ca="1">IF(AND(MAX(IF(O604:O1574=O605,X604:X1574))=X605,Y605&lt;=B$1),P605,"-")</f>
        <v>1216000000000</v>
      </c>
      <c r="C605" s="4">
        <v>1</v>
      </c>
      <c r="D605" s="4">
        <v>2</v>
      </c>
      <c r="E605" s="4">
        <v>1</v>
      </c>
      <c r="F605" s="4">
        <v>6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 t="s">
        <v>6310</v>
      </c>
      <c r="M605" s="4" t="str">
        <f t="shared" si="38"/>
        <v>NIVEL-4</v>
      </c>
      <c r="N605" s="4" t="str">
        <f t="shared" si="39"/>
        <v>1210000000000</v>
      </c>
      <c r="O605" s="55" t="str">
        <f t="shared" si="36"/>
        <v>1216000000000</v>
      </c>
      <c r="P605" s="105">
        <v>1216000000000</v>
      </c>
      <c r="Q605" s="106" t="s">
        <v>6309</v>
      </c>
      <c r="R605" s="108" t="s">
        <v>1096</v>
      </c>
      <c r="S605" s="101" t="s">
        <v>36</v>
      </c>
      <c r="T605" s="33">
        <v>1210060000000</v>
      </c>
      <c r="U605" s="33" t="s">
        <v>21</v>
      </c>
      <c r="V605" s="34" t="s">
        <v>1097</v>
      </c>
      <c r="W605" s="58" t="s">
        <v>24</v>
      </c>
      <c r="X605" s="58">
        <v>44927</v>
      </c>
      <c r="Y605" s="58">
        <v>44927</v>
      </c>
      <c r="Z605" s="93" t="s">
        <v>25</v>
      </c>
    </row>
    <row r="606" spans="1:26" s="5" customFormat="1" ht="27" customHeight="1" x14ac:dyDescent="0.25">
      <c r="A606" s="99">
        <f t="shared" si="37"/>
        <v>1</v>
      </c>
      <c r="B606" s="97">
        <f t="array" aca="1" ref="B606" ca="1">IF(AND(MAX(IF(O605:O1575=O606,X605:X1575))=X606,Y606&lt;=B$1),P606,"-")</f>
        <v>1216010000000</v>
      </c>
      <c r="C606" s="4">
        <v>1</v>
      </c>
      <c r="D606" s="4">
        <v>2</v>
      </c>
      <c r="E606" s="4">
        <v>1</v>
      </c>
      <c r="F606" s="4">
        <v>6</v>
      </c>
      <c r="G606" s="4">
        <v>1</v>
      </c>
      <c r="H606" s="4">
        <v>0</v>
      </c>
      <c r="I606" s="4">
        <v>0</v>
      </c>
      <c r="J606" s="4">
        <v>0</v>
      </c>
      <c r="K606" s="4">
        <v>0</v>
      </c>
      <c r="L606" s="4" t="s">
        <v>6310</v>
      </c>
      <c r="M606" s="4" t="str">
        <f t="shared" si="38"/>
        <v>NIVEL-5</v>
      </c>
      <c r="N606" s="4" t="str">
        <f t="shared" si="39"/>
        <v>1216000000000</v>
      </c>
      <c r="O606" s="55" t="str">
        <f t="shared" si="36"/>
        <v>1216010000000</v>
      </c>
      <c r="P606" s="105">
        <v>1216010000000</v>
      </c>
      <c r="Q606" s="106" t="s">
        <v>6309</v>
      </c>
      <c r="R606" s="108" t="s">
        <v>1098</v>
      </c>
      <c r="S606" s="101" t="s">
        <v>107</v>
      </c>
      <c r="T606" s="33" t="s">
        <v>25</v>
      </c>
      <c r="U606" s="33" t="s">
        <v>25</v>
      </c>
      <c r="V606" s="34" t="s">
        <v>25</v>
      </c>
      <c r="W606" s="58" t="s">
        <v>24</v>
      </c>
      <c r="X606" s="58">
        <v>44927</v>
      </c>
      <c r="Y606" s="58">
        <v>44927</v>
      </c>
      <c r="Z606" s="93" t="s">
        <v>25</v>
      </c>
    </row>
    <row r="607" spans="1:26" s="5" customFormat="1" ht="27" customHeight="1" x14ac:dyDescent="0.25">
      <c r="A607" s="99">
        <f t="shared" si="37"/>
        <v>1</v>
      </c>
      <c r="B607" s="97">
        <f t="array" aca="1" ref="B607" ca="1">IF(AND(MAX(IF(O606:O1576=O607,X606:X1576))=X607,Y607&lt;=B$1),P607,"-")</f>
        <v>1216011000000</v>
      </c>
      <c r="C607" s="4">
        <v>1</v>
      </c>
      <c r="D607" s="4">
        <v>2</v>
      </c>
      <c r="E607" s="4">
        <v>1</v>
      </c>
      <c r="F607" s="4">
        <v>6</v>
      </c>
      <c r="G607" s="4">
        <v>1</v>
      </c>
      <c r="H607" s="4">
        <v>1</v>
      </c>
      <c r="I607" s="4">
        <v>0</v>
      </c>
      <c r="J607" s="4">
        <v>0</v>
      </c>
      <c r="K607" s="4">
        <v>0</v>
      </c>
      <c r="L607" s="4" t="s">
        <v>6310</v>
      </c>
      <c r="M607" s="4" t="str">
        <f t="shared" si="38"/>
        <v>NIVEL-6</v>
      </c>
      <c r="N607" s="4" t="str">
        <f t="shared" si="39"/>
        <v>1216010000000</v>
      </c>
      <c r="O607" s="55" t="str">
        <f t="shared" si="36"/>
        <v>1216011000000</v>
      </c>
      <c r="P607" s="105">
        <v>1216011000000</v>
      </c>
      <c r="Q607" s="106" t="s">
        <v>6309</v>
      </c>
      <c r="R607" s="108" t="s">
        <v>1098</v>
      </c>
      <c r="S607" s="101" t="s">
        <v>36</v>
      </c>
      <c r="T607" s="33">
        <v>1210061000000</v>
      </c>
      <c r="U607" s="33" t="s">
        <v>21</v>
      </c>
      <c r="V607" s="34" t="s">
        <v>1098</v>
      </c>
      <c r="W607" s="58" t="s">
        <v>24</v>
      </c>
      <c r="X607" s="58">
        <v>44927</v>
      </c>
      <c r="Y607" s="58">
        <v>44927</v>
      </c>
      <c r="Z607" s="93" t="s">
        <v>25</v>
      </c>
    </row>
    <row r="608" spans="1:26" s="5" customFormat="1" ht="27" customHeight="1" x14ac:dyDescent="0.25">
      <c r="A608" s="99">
        <f t="shared" si="37"/>
        <v>1</v>
      </c>
      <c r="B608" s="97">
        <f t="array" aca="1" ref="B608" ca="1">IF(AND(MAX(IF(O607:O1577=O608,X607:X1577))=X608,Y608&lt;=B$1),P608,"-")</f>
        <v>1216012000000</v>
      </c>
      <c r="C608" s="4">
        <v>1</v>
      </c>
      <c r="D608" s="4">
        <v>2</v>
      </c>
      <c r="E608" s="4">
        <v>1</v>
      </c>
      <c r="F608" s="4">
        <v>6</v>
      </c>
      <c r="G608" s="4">
        <v>1</v>
      </c>
      <c r="H608" s="4">
        <v>2</v>
      </c>
      <c r="I608" s="4">
        <v>0</v>
      </c>
      <c r="J608" s="4">
        <v>0</v>
      </c>
      <c r="K608" s="4">
        <v>0</v>
      </c>
      <c r="L608" s="4" t="s">
        <v>6310</v>
      </c>
      <c r="M608" s="4" t="str">
        <f t="shared" si="38"/>
        <v>NIVEL-6</v>
      </c>
      <c r="N608" s="4" t="str">
        <f t="shared" si="39"/>
        <v>1216010000000</v>
      </c>
      <c r="O608" s="55" t="str">
        <f t="shared" si="36"/>
        <v>1216012000000</v>
      </c>
      <c r="P608" s="105">
        <v>1216012000000</v>
      </c>
      <c r="Q608" s="106" t="s">
        <v>6309</v>
      </c>
      <c r="R608" s="108" t="s">
        <v>1099</v>
      </c>
      <c r="S608" s="101" t="s">
        <v>107</v>
      </c>
      <c r="T608" s="33" t="s">
        <v>25</v>
      </c>
      <c r="U608" s="33" t="s">
        <v>25</v>
      </c>
      <c r="V608" s="34" t="s">
        <v>25</v>
      </c>
      <c r="W608" s="58" t="s">
        <v>24</v>
      </c>
      <c r="X608" s="58">
        <v>44927</v>
      </c>
      <c r="Y608" s="58">
        <v>44927</v>
      </c>
      <c r="Z608" s="93" t="s">
        <v>25</v>
      </c>
    </row>
    <row r="609" spans="1:26" s="5" customFormat="1" ht="27" customHeight="1" x14ac:dyDescent="0.25">
      <c r="A609" s="99">
        <f t="shared" si="37"/>
        <v>1</v>
      </c>
      <c r="B609" s="97">
        <f t="array" aca="1" ref="B609" ca="1">IF(AND(MAX(IF(O608:O1578=O609,X608:X1578))=X609,Y609&lt;=B$1),P609,"-")</f>
        <v>1216020000000</v>
      </c>
      <c r="C609" s="4">
        <v>1</v>
      </c>
      <c r="D609" s="4">
        <v>2</v>
      </c>
      <c r="E609" s="4">
        <v>1</v>
      </c>
      <c r="F609" s="4">
        <v>6</v>
      </c>
      <c r="G609" s="4">
        <v>2</v>
      </c>
      <c r="H609" s="4">
        <v>0</v>
      </c>
      <c r="I609" s="4">
        <v>0</v>
      </c>
      <c r="J609" s="4">
        <v>0</v>
      </c>
      <c r="K609" s="4">
        <v>0</v>
      </c>
      <c r="L609" s="4" t="s">
        <v>6310</v>
      </c>
      <c r="M609" s="4" t="str">
        <f t="shared" si="38"/>
        <v>NIVEL-5</v>
      </c>
      <c r="N609" s="4" t="str">
        <f t="shared" si="39"/>
        <v>1216000000000</v>
      </c>
      <c r="O609" s="55" t="str">
        <f t="shared" si="36"/>
        <v>1216020000000</v>
      </c>
      <c r="P609" s="105">
        <v>1216020000000</v>
      </c>
      <c r="Q609" s="106" t="s">
        <v>6309</v>
      </c>
      <c r="R609" s="108" t="s">
        <v>1100</v>
      </c>
      <c r="S609" s="101" t="s">
        <v>107</v>
      </c>
      <c r="T609" s="33" t="s">
        <v>25</v>
      </c>
      <c r="U609" s="33" t="s">
        <v>25</v>
      </c>
      <c r="V609" s="34" t="s">
        <v>25</v>
      </c>
      <c r="W609" s="58" t="s">
        <v>24</v>
      </c>
      <c r="X609" s="58">
        <v>44927</v>
      </c>
      <c r="Y609" s="58">
        <v>44927</v>
      </c>
      <c r="Z609" s="93" t="s">
        <v>25</v>
      </c>
    </row>
    <row r="610" spans="1:26" s="5" customFormat="1" ht="27" customHeight="1" x14ac:dyDescent="0.25">
      <c r="A610" s="99">
        <f t="shared" si="37"/>
        <v>1</v>
      </c>
      <c r="B610" s="97">
        <f t="array" aca="1" ref="B610" ca="1">IF(AND(MAX(IF(O609:O1579=O610,X609:X1579))=X610,Y610&lt;=B$1),P610,"-")</f>
        <v>1216021000000</v>
      </c>
      <c r="C610" s="4">
        <v>1</v>
      </c>
      <c r="D610" s="4">
        <v>2</v>
      </c>
      <c r="E610" s="4">
        <v>1</v>
      </c>
      <c r="F610" s="4">
        <v>6</v>
      </c>
      <c r="G610" s="4">
        <v>2</v>
      </c>
      <c r="H610" s="4">
        <v>1</v>
      </c>
      <c r="I610" s="4">
        <v>0</v>
      </c>
      <c r="J610" s="4">
        <v>0</v>
      </c>
      <c r="K610" s="4">
        <v>0</v>
      </c>
      <c r="L610" s="4" t="s">
        <v>6310</v>
      </c>
      <c r="M610" s="4" t="str">
        <f t="shared" si="38"/>
        <v>NIVEL-6</v>
      </c>
      <c r="N610" s="4" t="str">
        <f t="shared" si="39"/>
        <v>1216020000000</v>
      </c>
      <c r="O610" s="55" t="str">
        <f t="shared" si="36"/>
        <v>1216021000000</v>
      </c>
      <c r="P610" s="105">
        <v>1216021000000</v>
      </c>
      <c r="Q610" s="106" t="s">
        <v>6309</v>
      </c>
      <c r="R610" s="108" t="s">
        <v>1100</v>
      </c>
      <c r="S610" s="101" t="s">
        <v>36</v>
      </c>
      <c r="T610" s="33">
        <v>1210062000000</v>
      </c>
      <c r="U610" s="33" t="s">
        <v>21</v>
      </c>
      <c r="V610" s="34" t="s">
        <v>1101</v>
      </c>
      <c r="W610" s="58" t="s">
        <v>24</v>
      </c>
      <c r="X610" s="58">
        <v>44927</v>
      </c>
      <c r="Y610" s="58">
        <v>44927</v>
      </c>
      <c r="Z610" s="93" t="s">
        <v>25</v>
      </c>
    </row>
    <row r="611" spans="1:26" s="5" customFormat="1" ht="27" customHeight="1" x14ac:dyDescent="0.25">
      <c r="A611" s="99">
        <f t="shared" si="37"/>
        <v>1</v>
      </c>
      <c r="B611" s="97">
        <f t="array" aca="1" ref="B611" ca="1">IF(AND(MAX(IF(O610:O1580=O611,X610:X1580))=X611,Y611&lt;=B$1),P611,"-")</f>
        <v>1216022000000</v>
      </c>
      <c r="C611" s="4">
        <v>1</v>
      </c>
      <c r="D611" s="4">
        <v>2</v>
      </c>
      <c r="E611" s="4">
        <v>1</v>
      </c>
      <c r="F611" s="4">
        <v>6</v>
      </c>
      <c r="G611" s="4">
        <v>2</v>
      </c>
      <c r="H611" s="4">
        <v>2</v>
      </c>
      <c r="I611" s="4">
        <v>0</v>
      </c>
      <c r="J611" s="4">
        <v>0</v>
      </c>
      <c r="K611" s="4">
        <v>0</v>
      </c>
      <c r="L611" s="4" t="s">
        <v>6310</v>
      </c>
      <c r="M611" s="4" t="str">
        <f t="shared" si="38"/>
        <v>NIVEL-6</v>
      </c>
      <c r="N611" s="4" t="str">
        <f t="shared" si="39"/>
        <v>1216020000000</v>
      </c>
      <c r="O611" s="55" t="str">
        <f t="shared" si="36"/>
        <v>1216022000000</v>
      </c>
      <c r="P611" s="105">
        <v>1216022000000</v>
      </c>
      <c r="Q611" s="106" t="s">
        <v>6309</v>
      </c>
      <c r="R611" s="108" t="s">
        <v>1102</v>
      </c>
      <c r="S611" s="101" t="s">
        <v>107</v>
      </c>
      <c r="T611" s="33" t="s">
        <v>25</v>
      </c>
      <c r="U611" s="33" t="s">
        <v>25</v>
      </c>
      <c r="V611" s="34" t="s">
        <v>25</v>
      </c>
      <c r="W611" s="58" t="s">
        <v>24</v>
      </c>
      <c r="X611" s="58">
        <v>44927</v>
      </c>
      <c r="Y611" s="58">
        <v>44927</v>
      </c>
      <c r="Z611" s="93" t="s">
        <v>25</v>
      </c>
    </row>
    <row r="612" spans="1:26" s="5" customFormat="1" ht="27" customHeight="1" x14ac:dyDescent="0.25">
      <c r="A612" s="99">
        <f t="shared" si="37"/>
        <v>1</v>
      </c>
      <c r="B612" s="97">
        <f t="array" aca="1" ref="B612" ca="1">IF(AND(MAX(IF(O611:O1581=O612,X611:X1581))=X612,Y612&lt;=B$1),P612,"-")</f>
        <v>1216030000000</v>
      </c>
      <c r="C612" s="4">
        <v>1</v>
      </c>
      <c r="D612" s="4">
        <v>2</v>
      </c>
      <c r="E612" s="4">
        <v>1</v>
      </c>
      <c r="F612" s="4">
        <v>6</v>
      </c>
      <c r="G612" s="4">
        <v>3</v>
      </c>
      <c r="H612" s="4">
        <v>0</v>
      </c>
      <c r="I612" s="4">
        <v>0</v>
      </c>
      <c r="J612" s="4">
        <v>0</v>
      </c>
      <c r="K612" s="4">
        <v>0</v>
      </c>
      <c r="L612" s="4" t="s">
        <v>6310</v>
      </c>
      <c r="M612" s="4" t="str">
        <f t="shared" si="38"/>
        <v>NIVEL-5</v>
      </c>
      <c r="N612" s="4" t="str">
        <f t="shared" si="39"/>
        <v>1216000000000</v>
      </c>
      <c r="O612" s="55" t="str">
        <f t="shared" si="36"/>
        <v>1216030000000</v>
      </c>
      <c r="P612" s="105">
        <v>1216030000000</v>
      </c>
      <c r="Q612" s="106" t="s">
        <v>6309</v>
      </c>
      <c r="R612" s="108" t="s">
        <v>1103</v>
      </c>
      <c r="S612" s="101" t="s">
        <v>107</v>
      </c>
      <c r="T612" s="33" t="s">
        <v>25</v>
      </c>
      <c r="U612" s="33" t="s">
        <v>25</v>
      </c>
      <c r="V612" s="34" t="s">
        <v>25</v>
      </c>
      <c r="W612" s="58" t="s">
        <v>24</v>
      </c>
      <c r="X612" s="58">
        <v>44927</v>
      </c>
      <c r="Y612" s="58">
        <v>44927</v>
      </c>
      <c r="Z612" s="93" t="s">
        <v>25</v>
      </c>
    </row>
    <row r="613" spans="1:26" s="5" customFormat="1" ht="27" customHeight="1" x14ac:dyDescent="0.25">
      <c r="A613" s="99">
        <f t="shared" si="37"/>
        <v>1</v>
      </c>
      <c r="B613" s="97">
        <f t="array" aca="1" ref="B613" ca="1">IF(AND(MAX(IF(O612:O1582=O613,X612:X1582))=X613,Y613&lt;=B$1),P613,"-")</f>
        <v>1216031000000</v>
      </c>
      <c r="C613" s="4">
        <v>1</v>
      </c>
      <c r="D613" s="4">
        <v>2</v>
      </c>
      <c r="E613" s="4">
        <v>1</v>
      </c>
      <c r="F613" s="4">
        <v>6</v>
      </c>
      <c r="G613" s="4">
        <v>3</v>
      </c>
      <c r="H613" s="4">
        <v>1</v>
      </c>
      <c r="I613" s="4">
        <v>0</v>
      </c>
      <c r="J613" s="4">
        <v>0</v>
      </c>
      <c r="K613" s="4">
        <v>0</v>
      </c>
      <c r="L613" s="4" t="s">
        <v>6310</v>
      </c>
      <c r="M613" s="4" t="str">
        <f t="shared" si="38"/>
        <v>NIVEL-6</v>
      </c>
      <c r="N613" s="4" t="str">
        <f t="shared" si="39"/>
        <v>1216030000000</v>
      </c>
      <c r="O613" s="55" t="str">
        <f t="shared" si="36"/>
        <v>1216031000000</v>
      </c>
      <c r="P613" s="105">
        <v>1216031000000</v>
      </c>
      <c r="Q613" s="106" t="s">
        <v>6309</v>
      </c>
      <c r="R613" s="108" t="s">
        <v>1103</v>
      </c>
      <c r="S613" s="101" t="s">
        <v>36</v>
      </c>
      <c r="T613" s="33">
        <v>1210063000000</v>
      </c>
      <c r="U613" s="33" t="s">
        <v>21</v>
      </c>
      <c r="V613" s="34" t="s">
        <v>1104</v>
      </c>
      <c r="W613" s="58" t="s">
        <v>24</v>
      </c>
      <c r="X613" s="58">
        <v>44927</v>
      </c>
      <c r="Y613" s="58">
        <v>44927</v>
      </c>
      <c r="Z613" s="93" t="s">
        <v>25</v>
      </c>
    </row>
    <row r="614" spans="1:26" s="5" customFormat="1" ht="27" customHeight="1" x14ac:dyDescent="0.25">
      <c r="A614" s="99">
        <f t="shared" si="37"/>
        <v>1</v>
      </c>
      <c r="B614" s="97">
        <f t="array" aca="1" ref="B614" ca="1">IF(AND(MAX(IF(O613:O1583=O614,X613:X1583))=X614,Y614&lt;=B$1),P614,"-")</f>
        <v>1216032000000</v>
      </c>
      <c r="C614" s="4">
        <v>1</v>
      </c>
      <c r="D614" s="4">
        <v>2</v>
      </c>
      <c r="E614" s="4">
        <v>1</v>
      </c>
      <c r="F614" s="4">
        <v>6</v>
      </c>
      <c r="G614" s="4">
        <v>3</v>
      </c>
      <c r="H614" s="4">
        <v>2</v>
      </c>
      <c r="I614" s="4">
        <v>0</v>
      </c>
      <c r="J614" s="4">
        <v>0</v>
      </c>
      <c r="K614" s="4">
        <v>0</v>
      </c>
      <c r="L614" s="4" t="s">
        <v>6310</v>
      </c>
      <c r="M614" s="4" t="str">
        <f t="shared" si="38"/>
        <v>NIVEL-6</v>
      </c>
      <c r="N614" s="4" t="str">
        <f t="shared" si="39"/>
        <v>1216030000000</v>
      </c>
      <c r="O614" s="55" t="str">
        <f t="shared" si="36"/>
        <v>1216032000000</v>
      </c>
      <c r="P614" s="105">
        <v>1216032000000</v>
      </c>
      <c r="Q614" s="106" t="s">
        <v>6309</v>
      </c>
      <c r="R614" s="108" t="s">
        <v>1105</v>
      </c>
      <c r="S614" s="101" t="s">
        <v>107</v>
      </c>
      <c r="T614" s="33" t="s">
        <v>25</v>
      </c>
      <c r="U614" s="33" t="s">
        <v>25</v>
      </c>
      <c r="V614" s="34" t="s">
        <v>25</v>
      </c>
      <c r="W614" s="58" t="s">
        <v>24</v>
      </c>
      <c r="X614" s="58">
        <v>44927</v>
      </c>
      <c r="Y614" s="58">
        <v>44927</v>
      </c>
      <c r="Z614" s="93" t="s">
        <v>25</v>
      </c>
    </row>
    <row r="615" spans="1:26" s="5" customFormat="1" ht="27" customHeight="1" x14ac:dyDescent="0.25">
      <c r="A615" s="99">
        <f t="shared" si="37"/>
        <v>1</v>
      </c>
      <c r="B615" s="97">
        <f t="array" aca="1" ref="B615" ca="1">IF(AND(MAX(IF(O614:O1584=O615,X614:X1584))=X615,Y615&lt;=B$1),P615,"-")</f>
        <v>1216050000000</v>
      </c>
      <c r="C615" s="4">
        <v>1</v>
      </c>
      <c r="D615" s="4">
        <v>2</v>
      </c>
      <c r="E615" s="4">
        <v>1</v>
      </c>
      <c r="F615" s="4">
        <v>6</v>
      </c>
      <c r="G615" s="4">
        <v>5</v>
      </c>
      <c r="H615" s="4">
        <v>0</v>
      </c>
      <c r="I615" s="4">
        <v>0</v>
      </c>
      <c r="J615" s="4">
        <v>0</v>
      </c>
      <c r="K615" s="4">
        <v>0</v>
      </c>
      <c r="L615" s="4" t="s">
        <v>6310</v>
      </c>
      <c r="M615" s="4" t="str">
        <f t="shared" si="38"/>
        <v>NIVEL-5</v>
      </c>
      <c r="N615" s="4" t="str">
        <f t="shared" si="39"/>
        <v>1216000000000</v>
      </c>
      <c r="O615" s="55" t="str">
        <f t="shared" si="36"/>
        <v>1216050000000</v>
      </c>
      <c r="P615" s="105">
        <v>1216050000000</v>
      </c>
      <c r="Q615" s="106" t="s">
        <v>6309</v>
      </c>
      <c r="R615" s="108" t="s">
        <v>1106</v>
      </c>
      <c r="S615" s="101" t="s">
        <v>107</v>
      </c>
      <c r="T615" s="33" t="s">
        <v>25</v>
      </c>
      <c r="U615" s="33" t="s">
        <v>25</v>
      </c>
      <c r="V615" s="34" t="s">
        <v>25</v>
      </c>
      <c r="W615" s="58" t="s">
        <v>24</v>
      </c>
      <c r="X615" s="58">
        <v>44927</v>
      </c>
      <c r="Y615" s="58">
        <v>44927</v>
      </c>
      <c r="Z615" s="93" t="s">
        <v>25</v>
      </c>
    </row>
    <row r="616" spans="1:26" s="5" customFormat="1" ht="27" customHeight="1" x14ac:dyDescent="0.25">
      <c r="A616" s="99">
        <f t="shared" si="37"/>
        <v>1</v>
      </c>
      <c r="B616" s="97">
        <f t="array" aca="1" ref="B616" ca="1">IF(AND(MAX(IF(O615:O1585=O616,X615:X1585))=X616,Y616&lt;=B$1),P616,"-")</f>
        <v>1216051000000</v>
      </c>
      <c r="C616" s="4">
        <v>1</v>
      </c>
      <c r="D616" s="4">
        <v>2</v>
      </c>
      <c r="E616" s="4">
        <v>1</v>
      </c>
      <c r="F616" s="4">
        <v>6</v>
      </c>
      <c r="G616" s="4">
        <v>5</v>
      </c>
      <c r="H616" s="4">
        <v>1</v>
      </c>
      <c r="I616" s="4">
        <v>0</v>
      </c>
      <c r="J616" s="4">
        <v>0</v>
      </c>
      <c r="K616" s="4">
        <v>0</v>
      </c>
      <c r="L616" s="4" t="s">
        <v>6310</v>
      </c>
      <c r="M616" s="4" t="str">
        <f t="shared" si="38"/>
        <v>NIVEL-6</v>
      </c>
      <c r="N616" s="4" t="str">
        <f t="shared" si="39"/>
        <v>1216050000000</v>
      </c>
      <c r="O616" s="55" t="str">
        <f t="shared" si="36"/>
        <v>1216051000000</v>
      </c>
      <c r="P616" s="105">
        <v>1216051000000</v>
      </c>
      <c r="Q616" s="106" t="s">
        <v>6309</v>
      </c>
      <c r="R616" s="108" t="s">
        <v>1106</v>
      </c>
      <c r="S616" s="101" t="s">
        <v>107</v>
      </c>
      <c r="T616" s="33" t="s">
        <v>25</v>
      </c>
      <c r="U616" s="33" t="s">
        <v>25</v>
      </c>
      <c r="V616" s="34" t="s">
        <v>25</v>
      </c>
      <c r="W616" s="58" t="s">
        <v>24</v>
      </c>
      <c r="X616" s="58">
        <v>44927</v>
      </c>
      <c r="Y616" s="58">
        <v>44927</v>
      </c>
      <c r="Z616" s="93" t="s">
        <v>25</v>
      </c>
    </row>
    <row r="617" spans="1:26" s="5" customFormat="1" ht="27" customHeight="1" x14ac:dyDescent="0.25">
      <c r="A617" s="99">
        <f t="shared" si="37"/>
        <v>1</v>
      </c>
      <c r="B617" s="97">
        <f t="array" aca="1" ref="B617" ca="1">IF(AND(MAX(IF(O616:O1586=O617,X616:X1586))=X617,Y617&lt;=B$1),P617,"-")</f>
        <v>1216052000000</v>
      </c>
      <c r="C617" s="4">
        <v>1</v>
      </c>
      <c r="D617" s="4">
        <v>2</v>
      </c>
      <c r="E617" s="4">
        <v>1</v>
      </c>
      <c r="F617" s="4">
        <v>6</v>
      </c>
      <c r="G617" s="4">
        <v>5</v>
      </c>
      <c r="H617" s="4">
        <v>2</v>
      </c>
      <c r="I617" s="4">
        <v>0</v>
      </c>
      <c r="J617" s="4">
        <v>0</v>
      </c>
      <c r="K617" s="4">
        <v>0</v>
      </c>
      <c r="L617" s="4" t="s">
        <v>6310</v>
      </c>
      <c r="M617" s="4" t="str">
        <f t="shared" si="38"/>
        <v>NIVEL-6</v>
      </c>
      <c r="N617" s="4" t="str">
        <f t="shared" si="39"/>
        <v>1216050000000</v>
      </c>
      <c r="O617" s="55" t="str">
        <f t="shared" si="36"/>
        <v>1216052000000</v>
      </c>
      <c r="P617" s="105">
        <v>1216052000000</v>
      </c>
      <c r="Q617" s="106" t="s">
        <v>6309</v>
      </c>
      <c r="R617" s="108" t="s">
        <v>1107</v>
      </c>
      <c r="S617" s="101" t="s">
        <v>107</v>
      </c>
      <c r="T617" s="33" t="s">
        <v>25</v>
      </c>
      <c r="U617" s="33" t="s">
        <v>25</v>
      </c>
      <c r="V617" s="34" t="s">
        <v>25</v>
      </c>
      <c r="W617" s="58" t="s">
        <v>24</v>
      </c>
      <c r="X617" s="58">
        <v>44927</v>
      </c>
      <c r="Y617" s="58">
        <v>44927</v>
      </c>
      <c r="Z617" s="93" t="s">
        <v>25</v>
      </c>
    </row>
    <row r="618" spans="1:26" s="5" customFormat="1" ht="27" customHeight="1" x14ac:dyDescent="0.25">
      <c r="A618" s="99">
        <f t="shared" si="37"/>
        <v>1</v>
      </c>
      <c r="B618" s="97">
        <f t="array" aca="1" ref="B618" ca="1">IF(AND(MAX(IF(O617:O1587=O618,X617:X1587))=X618,Y618&lt;=B$1),P618,"-")</f>
        <v>1216990000000</v>
      </c>
      <c r="C618" s="4">
        <v>1</v>
      </c>
      <c r="D618" s="4">
        <v>2</v>
      </c>
      <c r="E618" s="4">
        <v>1</v>
      </c>
      <c r="F618" s="4">
        <v>6</v>
      </c>
      <c r="G618" s="4">
        <v>99</v>
      </c>
      <c r="H618" s="4">
        <v>0</v>
      </c>
      <c r="I618" s="4">
        <v>0</v>
      </c>
      <c r="J618" s="4">
        <v>0</v>
      </c>
      <c r="K618" s="4">
        <v>0</v>
      </c>
      <c r="L618" s="4" t="s">
        <v>6310</v>
      </c>
      <c r="M618" s="4" t="str">
        <f t="shared" si="38"/>
        <v>NIVEL-5</v>
      </c>
      <c r="N618" s="4" t="str">
        <f t="shared" si="39"/>
        <v>1216000000000</v>
      </c>
      <c r="O618" s="55" t="str">
        <f t="shared" si="36"/>
        <v>1216990000000</v>
      </c>
      <c r="P618" s="105">
        <v>1216990000000</v>
      </c>
      <c r="Q618" s="106" t="s">
        <v>6309</v>
      </c>
      <c r="R618" s="108" t="s">
        <v>1108</v>
      </c>
      <c r="S618" s="101" t="s">
        <v>107</v>
      </c>
      <c r="T618" s="33" t="s">
        <v>25</v>
      </c>
      <c r="U618" s="33" t="s">
        <v>25</v>
      </c>
      <c r="V618" s="34" t="s">
        <v>25</v>
      </c>
      <c r="W618" s="58" t="s">
        <v>24</v>
      </c>
      <c r="X618" s="58">
        <v>44927</v>
      </c>
      <c r="Y618" s="58">
        <v>44927</v>
      </c>
      <c r="Z618" s="93" t="s">
        <v>25</v>
      </c>
    </row>
    <row r="619" spans="1:26" s="5" customFormat="1" ht="27" customHeight="1" x14ac:dyDescent="0.25">
      <c r="A619" s="99">
        <f t="shared" si="37"/>
        <v>1</v>
      </c>
      <c r="B619" s="97">
        <f t="array" aca="1" ref="B619" ca="1">IF(AND(MAX(IF(O618:O1588=O619,X618:X1588))=X619,Y619&lt;=B$1),P619,"-")</f>
        <v>1216991000000</v>
      </c>
      <c r="C619" s="4">
        <v>1</v>
      </c>
      <c r="D619" s="4">
        <v>2</v>
      </c>
      <c r="E619" s="4">
        <v>1</v>
      </c>
      <c r="F619" s="4">
        <v>6</v>
      </c>
      <c r="G619" s="4">
        <v>99</v>
      </c>
      <c r="H619" s="4">
        <v>1</v>
      </c>
      <c r="I619" s="4">
        <v>0</v>
      </c>
      <c r="J619" s="4">
        <v>0</v>
      </c>
      <c r="K619" s="4">
        <v>0</v>
      </c>
      <c r="L619" s="4" t="s">
        <v>6310</v>
      </c>
      <c r="M619" s="4" t="str">
        <f t="shared" si="38"/>
        <v>NIVEL-6</v>
      </c>
      <c r="N619" s="4" t="str">
        <f t="shared" si="39"/>
        <v>1216990000000</v>
      </c>
      <c r="O619" s="55" t="str">
        <f t="shared" si="36"/>
        <v>1216991000000</v>
      </c>
      <c r="P619" s="105">
        <v>1216991000000</v>
      </c>
      <c r="Q619" s="106" t="s">
        <v>6309</v>
      </c>
      <c r="R619" s="108" t="s">
        <v>1108</v>
      </c>
      <c r="S619" s="101" t="s">
        <v>36</v>
      </c>
      <c r="T619" s="33">
        <v>1210069000000</v>
      </c>
      <c r="U619" s="33" t="s">
        <v>21</v>
      </c>
      <c r="V619" s="34" t="s">
        <v>1109</v>
      </c>
      <c r="W619" s="58" t="s">
        <v>24</v>
      </c>
      <c r="X619" s="58">
        <v>44927</v>
      </c>
      <c r="Y619" s="58">
        <v>44927</v>
      </c>
      <c r="Z619" s="93" t="s">
        <v>25</v>
      </c>
    </row>
    <row r="620" spans="1:26" s="5" customFormat="1" ht="27" customHeight="1" x14ac:dyDescent="0.25">
      <c r="A620" s="99">
        <f t="shared" si="37"/>
        <v>1</v>
      </c>
      <c r="B620" s="97">
        <f t="array" aca="1" ref="B620" ca="1">IF(AND(MAX(IF(O619:O1589=O620,X619:X1589))=X620,Y620&lt;=B$1),P620,"-")</f>
        <v>1216992000000</v>
      </c>
      <c r="C620" s="4">
        <v>1</v>
      </c>
      <c r="D620" s="4">
        <v>2</v>
      </c>
      <c r="E620" s="4">
        <v>1</v>
      </c>
      <c r="F620" s="4">
        <v>6</v>
      </c>
      <c r="G620" s="4">
        <v>99</v>
      </c>
      <c r="H620" s="4">
        <v>2</v>
      </c>
      <c r="I620" s="4">
        <v>0</v>
      </c>
      <c r="J620" s="4">
        <v>0</v>
      </c>
      <c r="K620" s="4">
        <v>0</v>
      </c>
      <c r="L620" s="4" t="s">
        <v>6310</v>
      </c>
      <c r="M620" s="4" t="str">
        <f t="shared" si="38"/>
        <v>NIVEL-6</v>
      </c>
      <c r="N620" s="4" t="str">
        <f t="shared" si="39"/>
        <v>1216990000000</v>
      </c>
      <c r="O620" s="55" t="str">
        <f t="shared" si="36"/>
        <v>1216992000000</v>
      </c>
      <c r="P620" s="105">
        <v>1216992000000</v>
      </c>
      <c r="Q620" s="106" t="s">
        <v>6309</v>
      </c>
      <c r="R620" s="108" t="s">
        <v>1110</v>
      </c>
      <c r="S620" s="101" t="s">
        <v>107</v>
      </c>
      <c r="T620" s="33" t="s">
        <v>25</v>
      </c>
      <c r="U620" s="33" t="s">
        <v>25</v>
      </c>
      <c r="V620" s="34" t="s">
        <v>25</v>
      </c>
      <c r="W620" s="58" t="s">
        <v>24</v>
      </c>
      <c r="X620" s="58">
        <v>44927</v>
      </c>
      <c r="Y620" s="58">
        <v>44927</v>
      </c>
      <c r="Z620" s="93" t="s">
        <v>25</v>
      </c>
    </row>
    <row r="621" spans="1:26" s="5" customFormat="1" ht="27" customHeight="1" x14ac:dyDescent="0.25">
      <c r="A621" s="99">
        <f t="shared" si="37"/>
        <v>1</v>
      </c>
      <c r="B621" s="97">
        <f t="array" aca="1" ref="B621" ca="1">IF(AND(MAX(IF(O620:O1590=O621,X620:X1590))=X621,Y621&lt;=B$1),P621,"-")</f>
        <v>1217000000000</v>
      </c>
      <c r="C621" s="4">
        <v>1</v>
      </c>
      <c r="D621" s="4">
        <v>2</v>
      </c>
      <c r="E621" s="4">
        <v>1</v>
      </c>
      <c r="F621" s="4">
        <v>7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 t="s">
        <v>6310</v>
      </c>
      <c r="M621" s="4" t="str">
        <f t="shared" si="38"/>
        <v>NIVEL-4</v>
      </c>
      <c r="N621" s="4" t="str">
        <f t="shared" si="39"/>
        <v>1210000000000</v>
      </c>
      <c r="O621" s="55" t="str">
        <f t="shared" si="36"/>
        <v>1217000000000</v>
      </c>
      <c r="P621" s="105">
        <v>1217000000000</v>
      </c>
      <c r="Q621" s="106" t="s">
        <v>6309</v>
      </c>
      <c r="R621" s="108" t="s">
        <v>1111</v>
      </c>
      <c r="S621" s="101" t="s">
        <v>36</v>
      </c>
      <c r="T621" s="33">
        <v>1210070000000</v>
      </c>
      <c r="U621" s="33" t="s">
        <v>21</v>
      </c>
      <c r="V621" s="34" t="s">
        <v>1111</v>
      </c>
      <c r="W621" s="58" t="s">
        <v>24</v>
      </c>
      <c r="X621" s="58">
        <v>44927</v>
      </c>
      <c r="Y621" s="58">
        <v>44927</v>
      </c>
      <c r="Z621" s="93" t="s">
        <v>25</v>
      </c>
    </row>
    <row r="622" spans="1:26" s="5" customFormat="1" ht="27" customHeight="1" x14ac:dyDescent="0.25">
      <c r="A622" s="99">
        <f t="shared" si="37"/>
        <v>1</v>
      </c>
      <c r="B622" s="97">
        <f t="array" aca="1" ref="B622" ca="1">IF(AND(MAX(IF(O621:O1591=O622,X621:X1591))=X622,Y622&lt;=B$1),P622,"-")</f>
        <v>1217010000000</v>
      </c>
      <c r="C622" s="4">
        <v>1</v>
      </c>
      <c r="D622" s="4">
        <v>2</v>
      </c>
      <c r="E622" s="4">
        <v>1</v>
      </c>
      <c r="F622" s="4">
        <v>7</v>
      </c>
      <c r="G622" s="4">
        <v>1</v>
      </c>
      <c r="H622" s="4">
        <v>0</v>
      </c>
      <c r="I622" s="4">
        <v>0</v>
      </c>
      <c r="J622" s="4">
        <v>0</v>
      </c>
      <c r="K622" s="4">
        <v>0</v>
      </c>
      <c r="L622" s="4" t="s">
        <v>6310</v>
      </c>
      <c r="M622" s="4" t="str">
        <f t="shared" si="38"/>
        <v>NIVEL-5</v>
      </c>
      <c r="N622" s="4" t="str">
        <f t="shared" si="39"/>
        <v>1217000000000</v>
      </c>
      <c r="O622" s="55" t="str">
        <f t="shared" si="36"/>
        <v>1217010000000</v>
      </c>
      <c r="P622" s="105">
        <v>1217010000000</v>
      </c>
      <c r="Q622" s="106" t="s">
        <v>6309</v>
      </c>
      <c r="R622" s="108" t="s">
        <v>1112</v>
      </c>
      <c r="S622" s="101" t="s">
        <v>107</v>
      </c>
      <c r="T622" s="33" t="s">
        <v>25</v>
      </c>
      <c r="U622" s="33" t="s">
        <v>25</v>
      </c>
      <c r="V622" s="34" t="s">
        <v>25</v>
      </c>
      <c r="W622" s="58" t="s">
        <v>24</v>
      </c>
      <c r="X622" s="58">
        <v>44927</v>
      </c>
      <c r="Y622" s="58">
        <v>44927</v>
      </c>
      <c r="Z622" s="93" t="s">
        <v>25</v>
      </c>
    </row>
    <row r="623" spans="1:26" s="5" customFormat="1" ht="27" customHeight="1" x14ac:dyDescent="0.25">
      <c r="A623" s="99">
        <f t="shared" si="37"/>
        <v>1</v>
      </c>
      <c r="B623" s="97">
        <f t="array" aca="1" ref="B623" ca="1">IF(AND(MAX(IF(O622:O1592=O623,X622:X1592))=X623,Y623&lt;=B$1),P623,"-")</f>
        <v>1217011000000</v>
      </c>
      <c r="C623" s="4">
        <v>1</v>
      </c>
      <c r="D623" s="4">
        <v>2</v>
      </c>
      <c r="E623" s="4">
        <v>1</v>
      </c>
      <c r="F623" s="4">
        <v>7</v>
      </c>
      <c r="G623" s="4">
        <v>1</v>
      </c>
      <c r="H623" s="4">
        <v>1</v>
      </c>
      <c r="I623" s="4">
        <v>0</v>
      </c>
      <c r="J623" s="4">
        <v>0</v>
      </c>
      <c r="K623" s="4">
        <v>0</v>
      </c>
      <c r="L623" s="4" t="s">
        <v>6310</v>
      </c>
      <c r="M623" s="4" t="str">
        <f t="shared" si="38"/>
        <v>NIVEL-6</v>
      </c>
      <c r="N623" s="4" t="str">
        <f t="shared" si="39"/>
        <v>1217010000000</v>
      </c>
      <c r="O623" s="55" t="str">
        <f t="shared" si="36"/>
        <v>1217011000000</v>
      </c>
      <c r="P623" s="105">
        <v>1217011000000</v>
      </c>
      <c r="Q623" s="106" t="s">
        <v>6309</v>
      </c>
      <c r="R623" s="108" t="s">
        <v>1112</v>
      </c>
      <c r="S623" s="101" t="s">
        <v>36</v>
      </c>
      <c r="T623" s="33">
        <v>1210071000000</v>
      </c>
      <c r="U623" s="33" t="s">
        <v>21</v>
      </c>
      <c r="V623" s="34" t="s">
        <v>1112</v>
      </c>
      <c r="W623" s="58" t="s">
        <v>24</v>
      </c>
      <c r="X623" s="58">
        <v>44927</v>
      </c>
      <c r="Y623" s="58">
        <v>44927</v>
      </c>
      <c r="Z623" s="93" t="s">
        <v>25</v>
      </c>
    </row>
    <row r="624" spans="1:26" s="5" customFormat="1" ht="27" customHeight="1" x14ac:dyDescent="0.25">
      <c r="A624" s="99">
        <f t="shared" si="37"/>
        <v>1</v>
      </c>
      <c r="B624" s="97">
        <f t="array" aca="1" ref="B624" ca="1">IF(AND(MAX(IF(O623:O1593=O624,X623:X1593))=X624,Y624&lt;=B$1),P624,"-")</f>
        <v>1217012000000</v>
      </c>
      <c r="C624" s="4">
        <v>1</v>
      </c>
      <c r="D624" s="4">
        <v>2</v>
      </c>
      <c r="E624" s="4">
        <v>1</v>
      </c>
      <c r="F624" s="4">
        <v>7</v>
      </c>
      <c r="G624" s="4">
        <v>1</v>
      </c>
      <c r="H624" s="4">
        <v>2</v>
      </c>
      <c r="I624" s="4">
        <v>0</v>
      </c>
      <c r="J624" s="4">
        <v>0</v>
      </c>
      <c r="K624" s="4">
        <v>0</v>
      </c>
      <c r="L624" s="4" t="s">
        <v>6310</v>
      </c>
      <c r="M624" s="4" t="str">
        <f t="shared" si="38"/>
        <v>NIVEL-6</v>
      </c>
      <c r="N624" s="4" t="str">
        <f t="shared" si="39"/>
        <v>1217010000000</v>
      </c>
      <c r="O624" s="55" t="str">
        <f t="shared" si="36"/>
        <v>1217012000000</v>
      </c>
      <c r="P624" s="105">
        <v>1217012000000</v>
      </c>
      <c r="Q624" s="106" t="s">
        <v>6309</v>
      </c>
      <c r="R624" s="108" t="s">
        <v>1113</v>
      </c>
      <c r="S624" s="101" t="s">
        <v>107</v>
      </c>
      <c r="T624" s="33" t="s">
        <v>25</v>
      </c>
      <c r="U624" s="33" t="s">
        <v>25</v>
      </c>
      <c r="V624" s="34" t="s">
        <v>25</v>
      </c>
      <c r="W624" s="58" t="s">
        <v>24</v>
      </c>
      <c r="X624" s="58">
        <v>44927</v>
      </c>
      <c r="Y624" s="58">
        <v>44927</v>
      </c>
      <c r="Z624" s="93" t="s">
        <v>25</v>
      </c>
    </row>
    <row r="625" spans="1:26" s="5" customFormat="1" ht="27" customHeight="1" x14ac:dyDescent="0.25">
      <c r="A625" s="99">
        <f t="shared" si="37"/>
        <v>1</v>
      </c>
      <c r="B625" s="97">
        <f t="array" aca="1" ref="B625" ca="1">IF(AND(MAX(IF(O624:O1594=O625,X624:X1594))=X625,Y625&lt;=B$1),P625,"-")</f>
        <v>1217020000000</v>
      </c>
      <c r="C625" s="4">
        <v>1</v>
      </c>
      <c r="D625" s="4">
        <v>2</v>
      </c>
      <c r="E625" s="4">
        <v>1</v>
      </c>
      <c r="F625" s="4">
        <v>7</v>
      </c>
      <c r="G625" s="4">
        <v>2</v>
      </c>
      <c r="H625" s="4">
        <v>0</v>
      </c>
      <c r="I625" s="4">
        <v>0</v>
      </c>
      <c r="J625" s="4">
        <v>0</v>
      </c>
      <c r="K625" s="4">
        <v>0</v>
      </c>
      <c r="L625" s="4" t="s">
        <v>6310</v>
      </c>
      <c r="M625" s="4" t="str">
        <f t="shared" si="38"/>
        <v>NIVEL-5</v>
      </c>
      <c r="N625" s="4" t="str">
        <f t="shared" si="39"/>
        <v>1217000000000</v>
      </c>
      <c r="O625" s="55" t="str">
        <f t="shared" si="36"/>
        <v>1217020000000</v>
      </c>
      <c r="P625" s="105">
        <v>1217020000000</v>
      </c>
      <c r="Q625" s="106" t="s">
        <v>6309</v>
      </c>
      <c r="R625" s="108" t="s">
        <v>1114</v>
      </c>
      <c r="S625" s="101" t="s">
        <v>107</v>
      </c>
      <c r="T625" s="33" t="s">
        <v>25</v>
      </c>
      <c r="U625" s="33" t="s">
        <v>25</v>
      </c>
      <c r="V625" s="34" t="s">
        <v>25</v>
      </c>
      <c r="W625" s="58" t="s">
        <v>24</v>
      </c>
      <c r="X625" s="58">
        <v>44927</v>
      </c>
      <c r="Y625" s="58">
        <v>44927</v>
      </c>
      <c r="Z625" s="93" t="s">
        <v>25</v>
      </c>
    </row>
    <row r="626" spans="1:26" s="5" customFormat="1" ht="27" customHeight="1" x14ac:dyDescent="0.25">
      <c r="A626" s="99">
        <f t="shared" si="37"/>
        <v>1</v>
      </c>
      <c r="B626" s="97">
        <f t="array" aca="1" ref="B626" ca="1">IF(AND(MAX(IF(O625:O1595=O626,X625:X1595))=X626,Y626&lt;=B$1),P626,"-")</f>
        <v>1217021000000</v>
      </c>
      <c r="C626" s="4">
        <v>1</v>
      </c>
      <c r="D626" s="4">
        <v>2</v>
      </c>
      <c r="E626" s="4">
        <v>1</v>
      </c>
      <c r="F626" s="4">
        <v>7</v>
      </c>
      <c r="G626" s="4">
        <v>2</v>
      </c>
      <c r="H626" s="4">
        <v>1</v>
      </c>
      <c r="I626" s="4">
        <v>0</v>
      </c>
      <c r="J626" s="4">
        <v>0</v>
      </c>
      <c r="K626" s="4">
        <v>0</v>
      </c>
      <c r="L626" s="4" t="s">
        <v>6310</v>
      </c>
      <c r="M626" s="4" t="str">
        <f t="shared" si="38"/>
        <v>NIVEL-6</v>
      </c>
      <c r="N626" s="4" t="str">
        <f t="shared" si="39"/>
        <v>1217020000000</v>
      </c>
      <c r="O626" s="55" t="str">
        <f t="shared" si="36"/>
        <v>1217021000000</v>
      </c>
      <c r="P626" s="105">
        <v>1217021000000</v>
      </c>
      <c r="Q626" s="106" t="s">
        <v>6309</v>
      </c>
      <c r="R626" s="108" t="s">
        <v>1114</v>
      </c>
      <c r="S626" s="101" t="s">
        <v>36</v>
      </c>
      <c r="T626" s="33">
        <v>1210072000000</v>
      </c>
      <c r="U626" s="33" t="s">
        <v>21</v>
      </c>
      <c r="V626" s="34" t="s">
        <v>1114</v>
      </c>
      <c r="W626" s="58" t="s">
        <v>24</v>
      </c>
      <c r="X626" s="58">
        <v>44927</v>
      </c>
      <c r="Y626" s="58">
        <v>44927</v>
      </c>
      <c r="Z626" s="93" t="s">
        <v>25</v>
      </c>
    </row>
    <row r="627" spans="1:26" s="5" customFormat="1" ht="27" customHeight="1" x14ac:dyDescent="0.25">
      <c r="A627" s="99">
        <f t="shared" si="37"/>
        <v>1</v>
      </c>
      <c r="B627" s="97">
        <f t="array" aca="1" ref="B627" ca="1">IF(AND(MAX(IF(O626:O1596=O627,X626:X1596))=X627,Y627&lt;=B$1),P627,"-")</f>
        <v>1217022000000</v>
      </c>
      <c r="C627" s="4">
        <v>1</v>
      </c>
      <c r="D627" s="4">
        <v>2</v>
      </c>
      <c r="E627" s="4">
        <v>1</v>
      </c>
      <c r="F627" s="4">
        <v>7</v>
      </c>
      <c r="G627" s="4">
        <v>2</v>
      </c>
      <c r="H627" s="4">
        <v>2</v>
      </c>
      <c r="I627" s="4">
        <v>0</v>
      </c>
      <c r="J627" s="4">
        <v>0</v>
      </c>
      <c r="K627" s="4">
        <v>0</v>
      </c>
      <c r="L627" s="4" t="s">
        <v>6310</v>
      </c>
      <c r="M627" s="4" t="str">
        <f t="shared" si="38"/>
        <v>NIVEL-6</v>
      </c>
      <c r="N627" s="4" t="str">
        <f t="shared" si="39"/>
        <v>1217020000000</v>
      </c>
      <c r="O627" s="55" t="str">
        <f t="shared" si="36"/>
        <v>1217022000000</v>
      </c>
      <c r="P627" s="105">
        <v>1217022000000</v>
      </c>
      <c r="Q627" s="106" t="s">
        <v>6309</v>
      </c>
      <c r="R627" s="108" t="s">
        <v>1115</v>
      </c>
      <c r="S627" s="101" t="s">
        <v>107</v>
      </c>
      <c r="T627" s="33" t="s">
        <v>25</v>
      </c>
      <c r="U627" s="33" t="s">
        <v>25</v>
      </c>
      <c r="V627" s="34" t="s">
        <v>25</v>
      </c>
      <c r="W627" s="58" t="s">
        <v>24</v>
      </c>
      <c r="X627" s="58">
        <v>44927</v>
      </c>
      <c r="Y627" s="58">
        <v>44927</v>
      </c>
      <c r="Z627" s="93" t="s">
        <v>25</v>
      </c>
    </row>
    <row r="628" spans="1:26" s="5" customFormat="1" ht="27" customHeight="1" x14ac:dyDescent="0.25">
      <c r="A628" s="99">
        <f t="shared" si="37"/>
        <v>1</v>
      </c>
      <c r="B628" s="97">
        <f t="array" aca="1" ref="B628" ca="1">IF(AND(MAX(IF(O627:O1597=O628,X627:X1597))=X628,Y628&lt;=B$1),P628,"-")</f>
        <v>1217030000000</v>
      </c>
      <c r="C628" s="4">
        <v>1</v>
      </c>
      <c r="D628" s="4">
        <v>2</v>
      </c>
      <c r="E628" s="4">
        <v>1</v>
      </c>
      <c r="F628" s="4">
        <v>7</v>
      </c>
      <c r="G628" s="4">
        <v>3</v>
      </c>
      <c r="H628" s="4">
        <v>0</v>
      </c>
      <c r="I628" s="4">
        <v>0</v>
      </c>
      <c r="J628" s="4">
        <v>0</v>
      </c>
      <c r="K628" s="4">
        <v>0</v>
      </c>
      <c r="L628" s="4" t="s">
        <v>6310</v>
      </c>
      <c r="M628" s="4" t="str">
        <f t="shared" si="38"/>
        <v>NIVEL-5</v>
      </c>
      <c r="N628" s="4" t="str">
        <f t="shared" si="39"/>
        <v>1217000000000</v>
      </c>
      <c r="O628" s="55" t="str">
        <f t="shared" si="36"/>
        <v>1217030000000</v>
      </c>
      <c r="P628" s="105">
        <v>1217030000000</v>
      </c>
      <c r="Q628" s="106" t="s">
        <v>6309</v>
      </c>
      <c r="R628" s="108" t="s">
        <v>1116</v>
      </c>
      <c r="S628" s="101" t="s">
        <v>107</v>
      </c>
      <c r="T628" s="33" t="s">
        <v>25</v>
      </c>
      <c r="U628" s="33" t="s">
        <v>25</v>
      </c>
      <c r="V628" s="34" t="s">
        <v>25</v>
      </c>
      <c r="W628" s="58" t="s">
        <v>24</v>
      </c>
      <c r="X628" s="58">
        <v>44927</v>
      </c>
      <c r="Y628" s="58">
        <v>44927</v>
      </c>
      <c r="Z628" s="93" t="s">
        <v>25</v>
      </c>
    </row>
    <row r="629" spans="1:26" s="5" customFormat="1" ht="27" customHeight="1" x14ac:dyDescent="0.25">
      <c r="A629" s="99">
        <f t="shared" si="37"/>
        <v>1</v>
      </c>
      <c r="B629" s="97">
        <f t="array" aca="1" ref="B629" ca="1">IF(AND(MAX(IF(O628:O1598=O629,X628:X1598))=X629,Y629&lt;=B$1),P629,"-")</f>
        <v>1217031000000</v>
      </c>
      <c r="C629" s="4">
        <v>1</v>
      </c>
      <c r="D629" s="4">
        <v>2</v>
      </c>
      <c r="E629" s="4">
        <v>1</v>
      </c>
      <c r="F629" s="4">
        <v>7</v>
      </c>
      <c r="G629" s="4">
        <v>3</v>
      </c>
      <c r="H629" s="4">
        <v>1</v>
      </c>
      <c r="I629" s="4">
        <v>0</v>
      </c>
      <c r="J629" s="4">
        <v>0</v>
      </c>
      <c r="K629" s="4">
        <v>0</v>
      </c>
      <c r="L629" s="4" t="s">
        <v>6310</v>
      </c>
      <c r="M629" s="4" t="str">
        <f t="shared" si="38"/>
        <v>NIVEL-6</v>
      </c>
      <c r="N629" s="4" t="str">
        <f t="shared" si="39"/>
        <v>1217030000000</v>
      </c>
      <c r="O629" s="55" t="str">
        <f t="shared" si="36"/>
        <v>1217031000000</v>
      </c>
      <c r="P629" s="105">
        <v>1217031000000</v>
      </c>
      <c r="Q629" s="106" t="s">
        <v>6309</v>
      </c>
      <c r="R629" s="108" t="s">
        <v>1116</v>
      </c>
      <c r="S629" s="101" t="s">
        <v>36</v>
      </c>
      <c r="T629" s="33">
        <v>1210073000000</v>
      </c>
      <c r="U629" s="33" t="s">
        <v>21</v>
      </c>
      <c r="V629" s="34" t="s">
        <v>1116</v>
      </c>
      <c r="W629" s="58" t="s">
        <v>24</v>
      </c>
      <c r="X629" s="58">
        <v>44927</v>
      </c>
      <c r="Y629" s="58">
        <v>44927</v>
      </c>
      <c r="Z629" s="93" t="s">
        <v>25</v>
      </c>
    </row>
    <row r="630" spans="1:26" s="5" customFormat="1" ht="27" customHeight="1" x14ac:dyDescent="0.25">
      <c r="A630" s="99">
        <f t="shared" si="37"/>
        <v>1</v>
      </c>
      <c r="B630" s="97">
        <f t="array" aca="1" ref="B630" ca="1">IF(AND(MAX(IF(O629:O1599=O630,X629:X1599))=X630,Y630&lt;=B$1),P630,"-")</f>
        <v>1217032000000</v>
      </c>
      <c r="C630" s="4">
        <v>1</v>
      </c>
      <c r="D630" s="4">
        <v>2</v>
      </c>
      <c r="E630" s="4">
        <v>1</v>
      </c>
      <c r="F630" s="4">
        <v>7</v>
      </c>
      <c r="G630" s="4">
        <v>3</v>
      </c>
      <c r="H630" s="4">
        <v>2</v>
      </c>
      <c r="I630" s="4">
        <v>0</v>
      </c>
      <c r="J630" s="4">
        <v>0</v>
      </c>
      <c r="K630" s="4">
        <v>0</v>
      </c>
      <c r="L630" s="4" t="s">
        <v>6310</v>
      </c>
      <c r="M630" s="4" t="str">
        <f t="shared" si="38"/>
        <v>NIVEL-6</v>
      </c>
      <c r="N630" s="4" t="str">
        <f t="shared" si="39"/>
        <v>1217030000000</v>
      </c>
      <c r="O630" s="55" t="str">
        <f t="shared" si="36"/>
        <v>1217032000000</v>
      </c>
      <c r="P630" s="105">
        <v>1217032000000</v>
      </c>
      <c r="Q630" s="106" t="s">
        <v>6309</v>
      </c>
      <c r="R630" s="108" t="s">
        <v>1117</v>
      </c>
      <c r="S630" s="101" t="s">
        <v>107</v>
      </c>
      <c r="T630" s="33" t="s">
        <v>25</v>
      </c>
      <c r="U630" s="33" t="s">
        <v>25</v>
      </c>
      <c r="V630" s="34" t="s">
        <v>25</v>
      </c>
      <c r="W630" s="58" t="s">
        <v>24</v>
      </c>
      <c r="X630" s="58">
        <v>44927</v>
      </c>
      <c r="Y630" s="58">
        <v>44927</v>
      </c>
      <c r="Z630" s="93" t="s">
        <v>25</v>
      </c>
    </row>
    <row r="631" spans="1:26" s="5" customFormat="1" ht="27" customHeight="1" x14ac:dyDescent="0.25">
      <c r="A631" s="99">
        <f t="shared" si="37"/>
        <v>1</v>
      </c>
      <c r="B631" s="97">
        <f t="array" aca="1" ref="B631" ca="1">IF(AND(MAX(IF(O630:O1600=O631,X630:X1600))=X631,Y631&lt;=B$1),P631,"-")</f>
        <v>1217040000000</v>
      </c>
      <c r="C631" s="4">
        <v>1</v>
      </c>
      <c r="D631" s="4">
        <v>2</v>
      </c>
      <c r="E631" s="4">
        <v>1</v>
      </c>
      <c r="F631" s="4">
        <v>7</v>
      </c>
      <c r="G631" s="4">
        <v>4</v>
      </c>
      <c r="H631" s="4">
        <v>0</v>
      </c>
      <c r="I631" s="4">
        <v>0</v>
      </c>
      <c r="J631" s="4">
        <v>0</v>
      </c>
      <c r="K631" s="4">
        <v>0</v>
      </c>
      <c r="L631" s="4" t="s">
        <v>6310</v>
      </c>
      <c r="M631" s="4" t="str">
        <f t="shared" si="38"/>
        <v>NIVEL-5</v>
      </c>
      <c r="N631" s="4" t="str">
        <f t="shared" si="39"/>
        <v>1217000000000</v>
      </c>
      <c r="O631" s="55" t="str">
        <f t="shared" si="36"/>
        <v>1217040000000</v>
      </c>
      <c r="P631" s="105">
        <v>1217040000000</v>
      </c>
      <c r="Q631" s="106" t="s">
        <v>6309</v>
      </c>
      <c r="R631" s="108" t="s">
        <v>1118</v>
      </c>
      <c r="S631" s="101" t="s">
        <v>107</v>
      </c>
      <c r="T631" s="33" t="s">
        <v>25</v>
      </c>
      <c r="U631" s="33" t="s">
        <v>25</v>
      </c>
      <c r="V631" s="34" t="s">
        <v>25</v>
      </c>
      <c r="W631" s="58" t="s">
        <v>24</v>
      </c>
      <c r="X631" s="58">
        <v>44927</v>
      </c>
      <c r="Y631" s="58">
        <v>44927</v>
      </c>
      <c r="Z631" s="93" t="s">
        <v>25</v>
      </c>
    </row>
    <row r="632" spans="1:26" s="5" customFormat="1" ht="27" customHeight="1" x14ac:dyDescent="0.25">
      <c r="A632" s="99">
        <f t="shared" si="37"/>
        <v>1</v>
      </c>
      <c r="B632" s="97">
        <f t="array" aca="1" ref="B632" ca="1">IF(AND(MAX(IF(O631:O1601=O632,X631:X1601))=X632,Y632&lt;=B$1),P632,"-")</f>
        <v>1217041000000</v>
      </c>
      <c r="C632" s="4">
        <v>1</v>
      </c>
      <c r="D632" s="4">
        <v>2</v>
      </c>
      <c r="E632" s="4">
        <v>1</v>
      </c>
      <c r="F632" s="4">
        <v>7</v>
      </c>
      <c r="G632" s="4">
        <v>4</v>
      </c>
      <c r="H632" s="4">
        <v>1</v>
      </c>
      <c r="I632" s="4">
        <v>0</v>
      </c>
      <c r="J632" s="4">
        <v>0</v>
      </c>
      <c r="K632" s="4">
        <v>0</v>
      </c>
      <c r="L632" s="4" t="s">
        <v>6310</v>
      </c>
      <c r="M632" s="4" t="str">
        <f t="shared" si="38"/>
        <v>NIVEL-6</v>
      </c>
      <c r="N632" s="4" t="str">
        <f t="shared" si="39"/>
        <v>1217040000000</v>
      </c>
      <c r="O632" s="55" t="str">
        <f t="shared" si="36"/>
        <v>1217041000000</v>
      </c>
      <c r="P632" s="105">
        <v>1217041000000</v>
      </c>
      <c r="Q632" s="106" t="s">
        <v>6309</v>
      </c>
      <c r="R632" s="108" t="s">
        <v>1118</v>
      </c>
      <c r="S632" s="101" t="s">
        <v>36</v>
      </c>
      <c r="T632" s="33">
        <v>1210074000000</v>
      </c>
      <c r="U632" s="33" t="s">
        <v>21</v>
      </c>
      <c r="V632" s="34" t="s">
        <v>1118</v>
      </c>
      <c r="W632" s="58" t="s">
        <v>24</v>
      </c>
      <c r="X632" s="58">
        <v>44927</v>
      </c>
      <c r="Y632" s="58">
        <v>44927</v>
      </c>
      <c r="Z632" s="93" t="s">
        <v>25</v>
      </c>
    </row>
    <row r="633" spans="1:26" s="5" customFormat="1" ht="27" customHeight="1" x14ac:dyDescent="0.25">
      <c r="A633" s="99">
        <f t="shared" si="37"/>
        <v>1</v>
      </c>
      <c r="B633" s="97">
        <f t="array" aca="1" ref="B633" ca="1">IF(AND(MAX(IF(O632:O1602=O633,X632:X1602))=X633,Y633&lt;=B$1),P633,"-")</f>
        <v>1217042000000</v>
      </c>
      <c r="C633" s="4">
        <v>1</v>
      </c>
      <c r="D633" s="4">
        <v>2</v>
      </c>
      <c r="E633" s="4">
        <v>1</v>
      </c>
      <c r="F633" s="4">
        <v>7</v>
      </c>
      <c r="G633" s="4">
        <v>4</v>
      </c>
      <c r="H633" s="4">
        <v>2</v>
      </c>
      <c r="I633" s="4">
        <v>0</v>
      </c>
      <c r="J633" s="4">
        <v>0</v>
      </c>
      <c r="K633" s="4">
        <v>0</v>
      </c>
      <c r="L633" s="4" t="s">
        <v>6310</v>
      </c>
      <c r="M633" s="4" t="str">
        <f t="shared" si="38"/>
        <v>NIVEL-6</v>
      </c>
      <c r="N633" s="4" t="str">
        <f t="shared" si="39"/>
        <v>1217040000000</v>
      </c>
      <c r="O633" s="55" t="str">
        <f t="shared" ref="O633:O694" si="40">CONCATENATE(P633)</f>
        <v>1217042000000</v>
      </c>
      <c r="P633" s="105">
        <v>1217042000000</v>
      </c>
      <c r="Q633" s="106" t="s">
        <v>6309</v>
      </c>
      <c r="R633" s="108" t="s">
        <v>1119</v>
      </c>
      <c r="S633" s="101" t="s">
        <v>107</v>
      </c>
      <c r="T633" s="33" t="s">
        <v>25</v>
      </c>
      <c r="U633" s="33" t="s">
        <v>25</v>
      </c>
      <c r="V633" s="34" t="s">
        <v>25</v>
      </c>
      <c r="W633" s="58" t="s">
        <v>24</v>
      </c>
      <c r="X633" s="58">
        <v>44927</v>
      </c>
      <c r="Y633" s="58">
        <v>44927</v>
      </c>
      <c r="Z633" s="93" t="s">
        <v>25</v>
      </c>
    </row>
    <row r="634" spans="1:26" s="5" customFormat="1" ht="27" customHeight="1" x14ac:dyDescent="0.25">
      <c r="A634" s="99">
        <f t="shared" si="37"/>
        <v>1</v>
      </c>
      <c r="B634" s="97">
        <f t="array" aca="1" ref="B634" ca="1">IF(AND(MAX(IF(O633:O1603=O634,X633:X1603))=X634,Y634&lt;=B$1),P634,"-")</f>
        <v>1217050000000</v>
      </c>
      <c r="C634" s="4">
        <v>1</v>
      </c>
      <c r="D634" s="4">
        <v>2</v>
      </c>
      <c r="E634" s="4">
        <v>1</v>
      </c>
      <c r="F634" s="4">
        <v>7</v>
      </c>
      <c r="G634" s="4">
        <v>5</v>
      </c>
      <c r="H634" s="4">
        <v>0</v>
      </c>
      <c r="I634" s="4">
        <v>0</v>
      </c>
      <c r="J634" s="4">
        <v>0</v>
      </c>
      <c r="K634" s="4">
        <v>0</v>
      </c>
      <c r="L634" s="4" t="s">
        <v>6310</v>
      </c>
      <c r="M634" s="4" t="str">
        <f t="shared" si="38"/>
        <v>NIVEL-5</v>
      </c>
      <c r="N634" s="4" t="str">
        <f t="shared" si="39"/>
        <v>1217000000000</v>
      </c>
      <c r="O634" s="55" t="str">
        <f t="shared" si="40"/>
        <v>1217050000000</v>
      </c>
      <c r="P634" s="105">
        <v>1217050000000</v>
      </c>
      <c r="Q634" s="106" t="s">
        <v>6309</v>
      </c>
      <c r="R634" s="108" t="s">
        <v>1120</v>
      </c>
      <c r="S634" s="101" t="s">
        <v>107</v>
      </c>
      <c r="T634" s="33" t="s">
        <v>25</v>
      </c>
      <c r="U634" s="33" t="s">
        <v>25</v>
      </c>
      <c r="V634" s="34" t="s">
        <v>25</v>
      </c>
      <c r="W634" s="58" t="s">
        <v>24</v>
      </c>
      <c r="X634" s="58">
        <v>44927</v>
      </c>
      <c r="Y634" s="58">
        <v>44927</v>
      </c>
      <c r="Z634" s="93" t="s">
        <v>25</v>
      </c>
    </row>
    <row r="635" spans="1:26" s="5" customFormat="1" ht="27" customHeight="1" x14ac:dyDescent="0.25">
      <c r="A635" s="99">
        <f t="shared" si="37"/>
        <v>1</v>
      </c>
      <c r="B635" s="97">
        <f t="array" aca="1" ref="B635" ca="1">IF(AND(MAX(IF(O634:O1604=O635,X634:X1604))=X635,Y635&lt;=B$1),P635,"-")</f>
        <v>1217051000000</v>
      </c>
      <c r="C635" s="4">
        <v>1</v>
      </c>
      <c r="D635" s="4">
        <v>2</v>
      </c>
      <c r="E635" s="4">
        <v>1</v>
      </c>
      <c r="F635" s="4">
        <v>7</v>
      </c>
      <c r="G635" s="4">
        <v>5</v>
      </c>
      <c r="H635" s="4">
        <v>1</v>
      </c>
      <c r="I635" s="4">
        <v>0</v>
      </c>
      <c r="J635" s="4">
        <v>0</v>
      </c>
      <c r="K635" s="4">
        <v>0</v>
      </c>
      <c r="L635" s="4" t="s">
        <v>6310</v>
      </c>
      <c r="M635" s="4" t="str">
        <f t="shared" si="38"/>
        <v>NIVEL-6</v>
      </c>
      <c r="N635" s="4" t="str">
        <f t="shared" si="39"/>
        <v>1217050000000</v>
      </c>
      <c r="O635" s="55" t="str">
        <f t="shared" si="40"/>
        <v>1217051000000</v>
      </c>
      <c r="P635" s="105">
        <v>1217051000000</v>
      </c>
      <c r="Q635" s="106" t="s">
        <v>6309</v>
      </c>
      <c r="R635" s="108" t="s">
        <v>1120</v>
      </c>
      <c r="S635" s="101" t="s">
        <v>36</v>
      </c>
      <c r="T635" s="33">
        <v>1210075000000</v>
      </c>
      <c r="U635" s="33" t="s">
        <v>21</v>
      </c>
      <c r="V635" s="34" t="s">
        <v>1121</v>
      </c>
      <c r="W635" s="58" t="s">
        <v>24</v>
      </c>
      <c r="X635" s="58">
        <v>44927</v>
      </c>
      <c r="Y635" s="58">
        <v>44927</v>
      </c>
      <c r="Z635" s="93" t="s">
        <v>25</v>
      </c>
    </row>
    <row r="636" spans="1:26" s="5" customFormat="1" ht="27" customHeight="1" x14ac:dyDescent="0.25">
      <c r="A636" s="99">
        <f t="shared" si="37"/>
        <v>1</v>
      </c>
      <c r="B636" s="97">
        <f t="array" aca="1" ref="B636" ca="1">IF(AND(MAX(IF(O635:O1605=O636,X635:X1605))=X636,Y636&lt;=B$1),P636,"-")</f>
        <v>1217052000000</v>
      </c>
      <c r="C636" s="4">
        <v>1</v>
      </c>
      <c r="D636" s="4">
        <v>2</v>
      </c>
      <c r="E636" s="4">
        <v>1</v>
      </c>
      <c r="F636" s="4">
        <v>7</v>
      </c>
      <c r="G636" s="4">
        <v>5</v>
      </c>
      <c r="H636" s="4">
        <v>2</v>
      </c>
      <c r="I636" s="4">
        <v>0</v>
      </c>
      <c r="J636" s="4">
        <v>0</v>
      </c>
      <c r="K636" s="4">
        <v>0</v>
      </c>
      <c r="L636" s="4" t="s">
        <v>6310</v>
      </c>
      <c r="M636" s="4" t="str">
        <f t="shared" si="38"/>
        <v>NIVEL-6</v>
      </c>
      <c r="N636" s="4" t="str">
        <f t="shared" si="39"/>
        <v>1217050000000</v>
      </c>
      <c r="O636" s="55" t="str">
        <f t="shared" si="40"/>
        <v>1217052000000</v>
      </c>
      <c r="P636" s="105">
        <v>1217052000000</v>
      </c>
      <c r="Q636" s="106" t="s">
        <v>6309</v>
      </c>
      <c r="R636" s="108" t="s">
        <v>1122</v>
      </c>
      <c r="S636" s="101" t="s">
        <v>107</v>
      </c>
      <c r="T636" s="33" t="s">
        <v>25</v>
      </c>
      <c r="U636" s="33" t="s">
        <v>25</v>
      </c>
      <c r="V636" s="34" t="s">
        <v>25</v>
      </c>
      <c r="W636" s="58" t="s">
        <v>24</v>
      </c>
      <c r="X636" s="58">
        <v>44927</v>
      </c>
      <c r="Y636" s="58">
        <v>44927</v>
      </c>
      <c r="Z636" s="93" t="s">
        <v>25</v>
      </c>
    </row>
    <row r="637" spans="1:26" s="5" customFormat="1" ht="27" customHeight="1" x14ac:dyDescent="0.25">
      <c r="A637" s="99">
        <f t="shared" si="37"/>
        <v>1</v>
      </c>
      <c r="B637" s="97">
        <f t="array" aca="1" ref="B637" ca="1">IF(AND(MAX(IF(O636:O1606=O637,X636:X1606))=X637,Y637&lt;=B$1),P637,"-")</f>
        <v>1217060000000</v>
      </c>
      <c r="C637" s="4">
        <v>1</v>
      </c>
      <c r="D637" s="4">
        <v>2</v>
      </c>
      <c r="E637" s="4">
        <v>1</v>
      </c>
      <c r="F637" s="4">
        <v>7</v>
      </c>
      <c r="G637" s="4">
        <v>6</v>
      </c>
      <c r="H637" s="4">
        <v>0</v>
      </c>
      <c r="I637" s="4">
        <v>0</v>
      </c>
      <c r="J637" s="4">
        <v>0</v>
      </c>
      <c r="K637" s="4">
        <v>0</v>
      </c>
      <c r="L637" s="4" t="s">
        <v>6310</v>
      </c>
      <c r="M637" s="4" t="str">
        <f t="shared" si="38"/>
        <v>NIVEL-5</v>
      </c>
      <c r="N637" s="4" t="str">
        <f t="shared" si="39"/>
        <v>1217000000000</v>
      </c>
      <c r="O637" s="55" t="str">
        <f t="shared" si="40"/>
        <v>1217060000000</v>
      </c>
      <c r="P637" s="105">
        <v>1217060000000</v>
      </c>
      <c r="Q637" s="106" t="s">
        <v>6309</v>
      </c>
      <c r="R637" s="108" t="s">
        <v>1123</v>
      </c>
      <c r="S637" s="101" t="s">
        <v>107</v>
      </c>
      <c r="T637" s="33" t="s">
        <v>25</v>
      </c>
      <c r="U637" s="33" t="s">
        <v>25</v>
      </c>
      <c r="V637" s="34" t="s">
        <v>25</v>
      </c>
      <c r="W637" s="58" t="s">
        <v>24</v>
      </c>
      <c r="X637" s="58">
        <v>44927</v>
      </c>
      <c r="Y637" s="58">
        <v>44927</v>
      </c>
      <c r="Z637" s="93" t="s">
        <v>25</v>
      </c>
    </row>
    <row r="638" spans="1:26" s="5" customFormat="1" ht="27" customHeight="1" x14ac:dyDescent="0.25">
      <c r="A638" s="99">
        <f t="shared" si="37"/>
        <v>1</v>
      </c>
      <c r="B638" s="97">
        <f t="array" aca="1" ref="B638" ca="1">IF(AND(MAX(IF(O637:O1607=O638,X637:X1607))=X638,Y638&lt;=B$1),P638,"-")</f>
        <v>1217061000000</v>
      </c>
      <c r="C638" s="4">
        <v>1</v>
      </c>
      <c r="D638" s="4">
        <v>2</v>
      </c>
      <c r="E638" s="4">
        <v>1</v>
      </c>
      <c r="F638" s="4">
        <v>7</v>
      </c>
      <c r="G638" s="4">
        <v>6</v>
      </c>
      <c r="H638" s="4">
        <v>1</v>
      </c>
      <c r="I638" s="4">
        <v>0</v>
      </c>
      <c r="J638" s="4">
        <v>0</v>
      </c>
      <c r="K638" s="4">
        <v>0</v>
      </c>
      <c r="L638" s="4" t="s">
        <v>6310</v>
      </c>
      <c r="M638" s="4" t="str">
        <f t="shared" si="38"/>
        <v>NIVEL-6</v>
      </c>
      <c r="N638" s="4" t="str">
        <f t="shared" si="39"/>
        <v>1217060000000</v>
      </c>
      <c r="O638" s="55" t="str">
        <f t="shared" si="40"/>
        <v>1217061000000</v>
      </c>
      <c r="P638" s="105">
        <v>1217061000000</v>
      </c>
      <c r="Q638" s="106" t="s">
        <v>6309</v>
      </c>
      <c r="R638" s="108" t="s">
        <v>1123</v>
      </c>
      <c r="S638" s="101" t="s">
        <v>36</v>
      </c>
      <c r="T638" s="33">
        <v>1210076000000</v>
      </c>
      <c r="U638" s="33" t="s">
        <v>21</v>
      </c>
      <c r="V638" s="34" t="s">
        <v>1124</v>
      </c>
      <c r="W638" s="58" t="s">
        <v>24</v>
      </c>
      <c r="X638" s="58">
        <v>44927</v>
      </c>
      <c r="Y638" s="58">
        <v>44927</v>
      </c>
      <c r="Z638" s="93" t="s">
        <v>25</v>
      </c>
    </row>
    <row r="639" spans="1:26" s="5" customFormat="1" ht="27" customHeight="1" x14ac:dyDescent="0.25">
      <c r="A639" s="99">
        <f t="shared" si="37"/>
        <v>1</v>
      </c>
      <c r="B639" s="97">
        <f t="array" aca="1" ref="B639" ca="1">IF(AND(MAX(IF(O638:O1608=O639,X638:X1608))=X639,Y639&lt;=B$1),P639,"-")</f>
        <v>1217062000000</v>
      </c>
      <c r="C639" s="4">
        <v>1</v>
      </c>
      <c r="D639" s="4">
        <v>2</v>
      </c>
      <c r="E639" s="4">
        <v>1</v>
      </c>
      <c r="F639" s="4">
        <v>7</v>
      </c>
      <c r="G639" s="4">
        <v>6</v>
      </c>
      <c r="H639" s="4">
        <v>2</v>
      </c>
      <c r="I639" s="4">
        <v>0</v>
      </c>
      <c r="J639" s="4">
        <v>0</v>
      </c>
      <c r="K639" s="4">
        <v>0</v>
      </c>
      <c r="L639" s="4" t="s">
        <v>6310</v>
      </c>
      <c r="M639" s="4" t="str">
        <f t="shared" si="38"/>
        <v>NIVEL-6</v>
      </c>
      <c r="N639" s="4" t="str">
        <f t="shared" si="39"/>
        <v>1217060000000</v>
      </c>
      <c r="O639" s="55" t="str">
        <f t="shared" si="40"/>
        <v>1217062000000</v>
      </c>
      <c r="P639" s="105">
        <v>1217062000000</v>
      </c>
      <c r="Q639" s="106" t="s">
        <v>6309</v>
      </c>
      <c r="R639" s="108" t="s">
        <v>1125</v>
      </c>
      <c r="S639" s="101" t="s">
        <v>107</v>
      </c>
      <c r="T639" s="33" t="s">
        <v>25</v>
      </c>
      <c r="U639" s="33" t="s">
        <v>25</v>
      </c>
      <c r="V639" s="34" t="s">
        <v>25</v>
      </c>
      <c r="W639" s="58" t="s">
        <v>24</v>
      </c>
      <c r="X639" s="58">
        <v>44927</v>
      </c>
      <c r="Y639" s="58">
        <v>44927</v>
      </c>
      <c r="Z639" s="93" t="s">
        <v>25</v>
      </c>
    </row>
    <row r="640" spans="1:26" s="5" customFormat="1" ht="27" customHeight="1" x14ac:dyDescent="0.25">
      <c r="A640" s="99">
        <f t="shared" si="37"/>
        <v>1</v>
      </c>
      <c r="B640" s="97">
        <f t="array" aca="1" ref="B640" ca="1">IF(AND(MAX(IF(O639:O1609=O640,X639:X1609))=X640,Y640&lt;=B$1),P640,"-")</f>
        <v>1219000000000</v>
      </c>
      <c r="C640" s="4">
        <v>1</v>
      </c>
      <c r="D640" s="4">
        <v>2</v>
      </c>
      <c r="E640" s="4">
        <v>1</v>
      </c>
      <c r="F640" s="4">
        <v>9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 t="s">
        <v>6310</v>
      </c>
      <c r="M640" s="4" t="str">
        <f t="shared" si="38"/>
        <v>NIVEL-4</v>
      </c>
      <c r="N640" s="4" t="str">
        <f t="shared" si="39"/>
        <v>1210000000000</v>
      </c>
      <c r="O640" s="55" t="str">
        <f t="shared" si="40"/>
        <v>1219000000000</v>
      </c>
      <c r="P640" s="105">
        <v>1219000000000</v>
      </c>
      <c r="Q640" s="106" t="s">
        <v>6309</v>
      </c>
      <c r="R640" s="108" t="s">
        <v>1126</v>
      </c>
      <c r="S640" s="101" t="s">
        <v>36</v>
      </c>
      <c r="T640" s="33">
        <v>1210990000000</v>
      </c>
      <c r="U640" s="33" t="s">
        <v>21</v>
      </c>
      <c r="V640" s="34" t="s">
        <v>1126</v>
      </c>
      <c r="W640" s="58" t="s">
        <v>24</v>
      </c>
      <c r="X640" s="58">
        <v>44927</v>
      </c>
      <c r="Y640" s="58">
        <v>44927</v>
      </c>
      <c r="Z640" s="93" t="s">
        <v>25</v>
      </c>
    </row>
    <row r="641" spans="1:26" s="5" customFormat="1" ht="27" customHeight="1" x14ac:dyDescent="0.25">
      <c r="A641" s="99">
        <f t="shared" si="37"/>
        <v>1</v>
      </c>
      <c r="B641" s="97">
        <f t="array" aca="1" ref="B641" ca="1">IF(AND(MAX(IF(O640:O1610=O641,X640:X1610))=X641,Y641&lt;=B$1),P641,"-")</f>
        <v>1219010000000</v>
      </c>
      <c r="C641" s="4">
        <v>1</v>
      </c>
      <c r="D641" s="4">
        <v>2</v>
      </c>
      <c r="E641" s="4">
        <v>1</v>
      </c>
      <c r="F641" s="4">
        <v>9</v>
      </c>
      <c r="G641" s="4">
        <v>1</v>
      </c>
      <c r="H641" s="4">
        <v>0</v>
      </c>
      <c r="I641" s="4">
        <v>0</v>
      </c>
      <c r="J641" s="4">
        <v>0</v>
      </c>
      <c r="K641" s="4">
        <v>0</v>
      </c>
      <c r="L641" s="4" t="s">
        <v>6310</v>
      </c>
      <c r="M641" s="4" t="str">
        <f t="shared" si="38"/>
        <v>NIVEL-5</v>
      </c>
      <c r="N641" s="4" t="str">
        <f t="shared" si="39"/>
        <v>1219000000000</v>
      </c>
      <c r="O641" s="55" t="str">
        <f t="shared" si="40"/>
        <v>1219010000000</v>
      </c>
      <c r="P641" s="105">
        <v>1219010000000</v>
      </c>
      <c r="Q641" s="106" t="s">
        <v>6309</v>
      </c>
      <c r="R641" s="108" t="s">
        <v>1127</v>
      </c>
      <c r="S641" s="101" t="s">
        <v>36</v>
      </c>
      <c r="T641" s="33">
        <v>1210080000000</v>
      </c>
      <c r="U641" s="33" t="s">
        <v>21</v>
      </c>
      <c r="V641" s="34" t="s">
        <v>1127</v>
      </c>
      <c r="W641" s="58" t="s">
        <v>24</v>
      </c>
      <c r="X641" s="58">
        <v>44927</v>
      </c>
      <c r="Y641" s="58">
        <v>44927</v>
      </c>
      <c r="Z641" s="93" t="s">
        <v>25</v>
      </c>
    </row>
    <row r="642" spans="1:26" s="5" customFormat="1" ht="27" customHeight="1" x14ac:dyDescent="0.25">
      <c r="A642" s="99">
        <f t="shared" ref="A642:A705" si="41">COUNTIF(O:O,O642)</f>
        <v>1</v>
      </c>
      <c r="B642" s="97">
        <f t="array" aca="1" ref="B642" ca="1">IF(AND(MAX(IF(O641:O1611=O642,X641:X1611))=X642,Y642&lt;=B$1),P642,"-")</f>
        <v>1219011000000</v>
      </c>
      <c r="C642" s="4">
        <v>1</v>
      </c>
      <c r="D642" s="4">
        <v>2</v>
      </c>
      <c r="E642" s="4">
        <v>1</v>
      </c>
      <c r="F642" s="4">
        <v>9</v>
      </c>
      <c r="G642" s="4">
        <v>1</v>
      </c>
      <c r="H642" s="4">
        <v>1</v>
      </c>
      <c r="I642" s="4">
        <v>0</v>
      </c>
      <c r="J642" s="4">
        <v>0</v>
      </c>
      <c r="K642" s="4">
        <v>0</v>
      </c>
      <c r="L642" s="4" t="s">
        <v>6310</v>
      </c>
      <c r="M642" s="4" t="str">
        <f t="shared" si="38"/>
        <v>NIVEL-6</v>
      </c>
      <c r="N642" s="4" t="str">
        <f t="shared" si="39"/>
        <v>1219010000000</v>
      </c>
      <c r="O642" s="55" t="str">
        <f t="shared" si="40"/>
        <v>1219011000000</v>
      </c>
      <c r="P642" s="105">
        <v>1219011000000</v>
      </c>
      <c r="Q642" s="106" t="s">
        <v>6309</v>
      </c>
      <c r="R642" s="108" t="s">
        <v>1127</v>
      </c>
      <c r="S642" s="101" t="s">
        <v>36</v>
      </c>
      <c r="T642" s="33">
        <v>1210081000000</v>
      </c>
      <c r="U642" s="33" t="s">
        <v>21</v>
      </c>
      <c r="V642" s="34" t="s">
        <v>1127</v>
      </c>
      <c r="W642" s="58" t="s">
        <v>24</v>
      </c>
      <c r="X642" s="58">
        <v>44927</v>
      </c>
      <c r="Y642" s="58">
        <v>44927</v>
      </c>
      <c r="Z642" s="93" t="s">
        <v>25</v>
      </c>
    </row>
    <row r="643" spans="1:26" s="5" customFormat="1" ht="27" customHeight="1" x14ac:dyDescent="0.25">
      <c r="A643" s="99">
        <f t="shared" si="41"/>
        <v>1</v>
      </c>
      <c r="B643" s="97">
        <f t="array" aca="1" ref="B643" ca="1">IF(AND(MAX(IF(O642:O1612=O643,X642:X1612))=X643,Y643&lt;=B$1),P643,"-")</f>
        <v>1219012000000</v>
      </c>
      <c r="C643" s="4">
        <v>1</v>
      </c>
      <c r="D643" s="4">
        <v>2</v>
      </c>
      <c r="E643" s="4">
        <v>1</v>
      </c>
      <c r="F643" s="4">
        <v>9</v>
      </c>
      <c r="G643" s="4">
        <v>1</v>
      </c>
      <c r="H643" s="4">
        <v>2</v>
      </c>
      <c r="I643" s="4">
        <v>0</v>
      </c>
      <c r="J643" s="4">
        <v>0</v>
      </c>
      <c r="K643" s="4">
        <v>0</v>
      </c>
      <c r="L643" s="4" t="s">
        <v>6310</v>
      </c>
      <c r="M643" s="4" t="str">
        <f t="shared" si="38"/>
        <v>NIVEL-6</v>
      </c>
      <c r="N643" s="4" t="str">
        <f t="shared" si="39"/>
        <v>1219010000000</v>
      </c>
      <c r="O643" s="55" t="str">
        <f t="shared" si="40"/>
        <v>1219012000000</v>
      </c>
      <c r="P643" s="105">
        <v>1219012000000</v>
      </c>
      <c r="Q643" s="106" t="s">
        <v>6309</v>
      </c>
      <c r="R643" s="108" t="s">
        <v>1128</v>
      </c>
      <c r="S643" s="101" t="s">
        <v>107</v>
      </c>
      <c r="T643" s="33" t="s">
        <v>25</v>
      </c>
      <c r="U643" s="33" t="s">
        <v>25</v>
      </c>
      <c r="V643" s="34" t="s">
        <v>25</v>
      </c>
      <c r="W643" s="58" t="s">
        <v>24</v>
      </c>
      <c r="X643" s="58">
        <v>44927</v>
      </c>
      <c r="Y643" s="58">
        <v>44927</v>
      </c>
      <c r="Z643" s="93" t="s">
        <v>25</v>
      </c>
    </row>
    <row r="644" spans="1:26" s="5" customFormat="1" ht="27" customHeight="1" x14ac:dyDescent="0.25">
      <c r="A644" s="99">
        <f t="shared" si="41"/>
        <v>1</v>
      </c>
      <c r="B644" s="97">
        <f t="array" aca="1" ref="B644" ca="1">IF(AND(MAX(IF(O643:O1613=O644,X643:X1613))=X644,Y644&lt;=B$1),P644,"-")</f>
        <v>1219020000000</v>
      </c>
      <c r="C644" s="4">
        <v>1</v>
      </c>
      <c r="D644" s="4">
        <v>2</v>
      </c>
      <c r="E644" s="4">
        <v>1</v>
      </c>
      <c r="F644" s="4">
        <v>9</v>
      </c>
      <c r="G644" s="4">
        <v>2</v>
      </c>
      <c r="H644" s="4">
        <v>0</v>
      </c>
      <c r="I644" s="4">
        <v>0</v>
      </c>
      <c r="J644" s="4">
        <v>0</v>
      </c>
      <c r="K644" s="4">
        <v>0</v>
      </c>
      <c r="L644" s="4" t="s">
        <v>6310</v>
      </c>
      <c r="M644" s="4" t="str">
        <f t="shared" ref="M644:M707" si="42">IF(K644&lt;&gt;0,"NIVEL-9",
IF(J644&lt;&gt;0,"NIVEL-8",
IF(I644&lt;&gt;0,"NIVEL-7",
IF(H644&lt;&gt;0,"NIVEL-6",
IF(G644&lt;&gt;0,"NIVEL-5",
IF(F644&lt;&gt;0,"NIVEL-4",
IF(E644&lt;&gt;0,"NIVEL-3",
IF(D644&lt;&gt;0,"NIVEL-2",
"NIVEL-1"))))))))</f>
        <v>NIVEL-5</v>
      </c>
      <c r="N644" s="4" t="str">
        <f t="shared" ref="N644:N707" si="43">IF(K644&lt;&gt;0,LEFT(P644,10)&amp;"000",
IF(J644&lt;&gt;0,LEFT(P644,8)&amp;"00000",
IF(I644&lt;&gt;0,LEFT(P644,7)&amp;"000000",
IF(H644&lt;&gt;0,LEFT(P644,6)&amp;"0000000",
IF(G644&lt;&gt;0,LEFT(P644,4)&amp;"000000000",
IF(F644&lt;&gt;0,LEFT(P644,3)&amp;"0000000000",
IF(E644&lt;&gt;0,LEFT(P644,2)&amp;"00000000000",
IF(D644&lt;&gt;0,LEFT(P644,1)&amp;"000000000000",
"-"))))))))</f>
        <v>1219000000000</v>
      </c>
      <c r="O644" s="55" t="str">
        <f t="shared" si="40"/>
        <v>1219020000000</v>
      </c>
      <c r="P644" s="105">
        <v>1219020000000</v>
      </c>
      <c r="Q644" s="106" t="s">
        <v>6309</v>
      </c>
      <c r="R644" s="108" t="s">
        <v>1129</v>
      </c>
      <c r="S644" s="101" t="s">
        <v>36</v>
      </c>
      <c r="T644" s="33">
        <v>1210100000000</v>
      </c>
      <c r="U644" s="33" t="s">
        <v>21</v>
      </c>
      <c r="V644" s="34" t="s">
        <v>1129</v>
      </c>
      <c r="W644" s="58" t="s">
        <v>24</v>
      </c>
      <c r="X644" s="58">
        <v>44927</v>
      </c>
      <c r="Y644" s="58">
        <v>44927</v>
      </c>
      <c r="Z644" s="93" t="s">
        <v>25</v>
      </c>
    </row>
    <row r="645" spans="1:26" s="5" customFormat="1" ht="27" customHeight="1" x14ac:dyDescent="0.25">
      <c r="A645" s="99">
        <f t="shared" si="41"/>
        <v>1</v>
      </c>
      <c r="B645" s="97">
        <f t="array" aca="1" ref="B645" ca="1">IF(AND(MAX(IF(O644:O1614=O645,X644:X1614))=X645,Y645&lt;=B$1),P645,"-")</f>
        <v>1219021000000</v>
      </c>
      <c r="C645" s="4">
        <v>1</v>
      </c>
      <c r="D645" s="4">
        <v>2</v>
      </c>
      <c r="E645" s="4">
        <v>1</v>
      </c>
      <c r="F645" s="4">
        <v>9</v>
      </c>
      <c r="G645" s="4">
        <v>2</v>
      </c>
      <c r="H645" s="4">
        <v>1</v>
      </c>
      <c r="I645" s="4">
        <v>0</v>
      </c>
      <c r="J645" s="4">
        <v>0</v>
      </c>
      <c r="K645" s="4">
        <v>0</v>
      </c>
      <c r="L645" s="4" t="s">
        <v>6310</v>
      </c>
      <c r="M645" s="4" t="str">
        <f t="shared" si="42"/>
        <v>NIVEL-6</v>
      </c>
      <c r="N645" s="4" t="str">
        <f t="shared" si="43"/>
        <v>1219020000000</v>
      </c>
      <c r="O645" s="55" t="str">
        <f t="shared" si="40"/>
        <v>1219021000000</v>
      </c>
      <c r="P645" s="105">
        <v>1219021000000</v>
      </c>
      <c r="Q645" s="106" t="s">
        <v>6309</v>
      </c>
      <c r="R645" s="108" t="s">
        <v>1129</v>
      </c>
      <c r="S645" s="101" t="s">
        <v>36</v>
      </c>
      <c r="T645" s="33">
        <v>1210101000000</v>
      </c>
      <c r="U645" s="33" t="s">
        <v>21</v>
      </c>
      <c r="V645" s="34" t="s">
        <v>1129</v>
      </c>
      <c r="W645" s="58" t="s">
        <v>24</v>
      </c>
      <c r="X645" s="58">
        <v>44927</v>
      </c>
      <c r="Y645" s="58">
        <v>44927</v>
      </c>
      <c r="Z645" s="93" t="s">
        <v>25</v>
      </c>
    </row>
    <row r="646" spans="1:26" s="5" customFormat="1" ht="27" customHeight="1" x14ac:dyDescent="0.25">
      <c r="A646" s="99">
        <f t="shared" si="41"/>
        <v>1</v>
      </c>
      <c r="B646" s="97">
        <f t="array" aca="1" ref="B646" ca="1">IF(AND(MAX(IF(O645:O1615=O646,X645:X1615))=X646,Y646&lt;=B$1),P646,"-")</f>
        <v>1219022000000</v>
      </c>
      <c r="C646" s="4">
        <v>1</v>
      </c>
      <c r="D646" s="4">
        <v>2</v>
      </c>
      <c r="E646" s="4">
        <v>1</v>
      </c>
      <c r="F646" s="4">
        <v>9</v>
      </c>
      <c r="G646" s="4">
        <v>2</v>
      </c>
      <c r="H646" s="4">
        <v>2</v>
      </c>
      <c r="I646" s="4">
        <v>0</v>
      </c>
      <c r="J646" s="4">
        <v>0</v>
      </c>
      <c r="K646" s="4">
        <v>0</v>
      </c>
      <c r="L646" s="4" t="s">
        <v>6310</v>
      </c>
      <c r="M646" s="4" t="str">
        <f t="shared" si="42"/>
        <v>NIVEL-6</v>
      </c>
      <c r="N646" s="4" t="str">
        <f t="shared" si="43"/>
        <v>1219020000000</v>
      </c>
      <c r="O646" s="55" t="str">
        <f t="shared" si="40"/>
        <v>1219022000000</v>
      </c>
      <c r="P646" s="105">
        <v>1219022000000</v>
      </c>
      <c r="Q646" s="106" t="s">
        <v>6309</v>
      </c>
      <c r="R646" s="108" t="s">
        <v>1130</v>
      </c>
      <c r="S646" s="101" t="s">
        <v>107</v>
      </c>
      <c r="T646" s="33" t="s">
        <v>25</v>
      </c>
      <c r="U646" s="33" t="s">
        <v>25</v>
      </c>
      <c r="V646" s="34" t="s">
        <v>25</v>
      </c>
      <c r="W646" s="58" t="s">
        <v>24</v>
      </c>
      <c r="X646" s="58">
        <v>44927</v>
      </c>
      <c r="Y646" s="58">
        <v>44927</v>
      </c>
      <c r="Z646" s="93" t="s">
        <v>25</v>
      </c>
    </row>
    <row r="647" spans="1:26" s="5" customFormat="1" ht="27" customHeight="1" x14ac:dyDescent="0.25">
      <c r="A647" s="99">
        <f t="shared" si="41"/>
        <v>1</v>
      </c>
      <c r="B647" s="97">
        <f t="array" aca="1" ref="B647" ca="1">IF(AND(MAX(IF(O646:O1616=O647,X646:X1616))=X647,Y647&lt;=B$1),P647,"-")</f>
        <v>1219030000000</v>
      </c>
      <c r="C647" s="4">
        <v>1</v>
      </c>
      <c r="D647" s="4">
        <v>2</v>
      </c>
      <c r="E647" s="4">
        <v>1</v>
      </c>
      <c r="F647" s="4">
        <v>9</v>
      </c>
      <c r="G647" s="4">
        <v>3</v>
      </c>
      <c r="H647" s="4">
        <v>0</v>
      </c>
      <c r="I647" s="4">
        <v>0</v>
      </c>
      <c r="J647" s="4">
        <v>0</v>
      </c>
      <c r="K647" s="4">
        <v>0</v>
      </c>
      <c r="L647" s="4" t="s">
        <v>6310</v>
      </c>
      <c r="M647" s="4" t="str">
        <f t="shared" si="42"/>
        <v>NIVEL-5</v>
      </c>
      <c r="N647" s="4" t="str">
        <f t="shared" si="43"/>
        <v>1219000000000</v>
      </c>
      <c r="O647" s="55" t="str">
        <f t="shared" si="40"/>
        <v>1219030000000</v>
      </c>
      <c r="P647" s="105">
        <v>1219030000000</v>
      </c>
      <c r="Q647" s="106" t="s">
        <v>6309</v>
      </c>
      <c r="R647" s="108" t="s">
        <v>1131</v>
      </c>
      <c r="S647" s="101" t="s">
        <v>36</v>
      </c>
      <c r="T647" s="33">
        <v>1210110000000</v>
      </c>
      <c r="U647" s="33" t="s">
        <v>21</v>
      </c>
      <c r="V647" s="34" t="s">
        <v>1131</v>
      </c>
      <c r="W647" s="58" t="s">
        <v>24</v>
      </c>
      <c r="X647" s="58">
        <v>44927</v>
      </c>
      <c r="Y647" s="58">
        <v>44927</v>
      </c>
      <c r="Z647" s="93" t="s">
        <v>25</v>
      </c>
    </row>
    <row r="648" spans="1:26" s="5" customFormat="1" ht="27" customHeight="1" x14ac:dyDescent="0.25">
      <c r="A648" s="99">
        <f t="shared" si="41"/>
        <v>1</v>
      </c>
      <c r="B648" s="97">
        <f t="array" aca="1" ref="B648" ca="1">IF(AND(MAX(IF(O647:O1617=O648,X647:X1617))=X648,Y648&lt;=B$1),P648,"-")</f>
        <v>1219031000000</v>
      </c>
      <c r="C648" s="4">
        <v>1</v>
      </c>
      <c r="D648" s="4">
        <v>2</v>
      </c>
      <c r="E648" s="4">
        <v>1</v>
      </c>
      <c r="F648" s="4">
        <v>9</v>
      </c>
      <c r="G648" s="4">
        <v>3</v>
      </c>
      <c r="H648" s="4">
        <v>1</v>
      </c>
      <c r="I648" s="4">
        <v>0</v>
      </c>
      <c r="J648" s="4">
        <v>0</v>
      </c>
      <c r="K648" s="4">
        <v>0</v>
      </c>
      <c r="L648" s="4" t="s">
        <v>6310</v>
      </c>
      <c r="M648" s="4" t="str">
        <f t="shared" si="42"/>
        <v>NIVEL-6</v>
      </c>
      <c r="N648" s="4" t="str">
        <f t="shared" si="43"/>
        <v>1219030000000</v>
      </c>
      <c r="O648" s="55" t="str">
        <f t="shared" si="40"/>
        <v>1219031000000</v>
      </c>
      <c r="P648" s="105">
        <v>1219031000000</v>
      </c>
      <c r="Q648" s="106" t="s">
        <v>6309</v>
      </c>
      <c r="R648" s="108" t="s">
        <v>1132</v>
      </c>
      <c r="S648" s="101" t="s">
        <v>36</v>
      </c>
      <c r="T648" s="33">
        <v>1210111000000</v>
      </c>
      <c r="U648" s="33" t="s">
        <v>21</v>
      </c>
      <c r="V648" s="34" t="s">
        <v>1133</v>
      </c>
      <c r="W648" s="58" t="s">
        <v>24</v>
      </c>
      <c r="X648" s="58">
        <v>44927</v>
      </c>
      <c r="Y648" s="58">
        <v>44927</v>
      </c>
      <c r="Z648" s="93" t="s">
        <v>25</v>
      </c>
    </row>
    <row r="649" spans="1:26" s="5" customFormat="1" ht="27" customHeight="1" x14ac:dyDescent="0.25">
      <c r="A649" s="99">
        <f t="shared" si="41"/>
        <v>1</v>
      </c>
      <c r="B649" s="97">
        <f t="array" aca="1" ref="B649" ca="1">IF(AND(MAX(IF(O648:O1618=O649,X648:X1618))=X649,Y649&lt;=B$1),P649,"-")</f>
        <v>1219032000000</v>
      </c>
      <c r="C649" s="4">
        <v>1</v>
      </c>
      <c r="D649" s="4">
        <v>2</v>
      </c>
      <c r="E649" s="4">
        <v>1</v>
      </c>
      <c r="F649" s="4">
        <v>9</v>
      </c>
      <c r="G649" s="4">
        <v>3</v>
      </c>
      <c r="H649" s="4">
        <v>2</v>
      </c>
      <c r="I649" s="4">
        <v>0</v>
      </c>
      <c r="J649" s="4">
        <v>0</v>
      </c>
      <c r="K649" s="4">
        <v>0</v>
      </c>
      <c r="L649" s="4" t="s">
        <v>6310</v>
      </c>
      <c r="M649" s="4" t="str">
        <f t="shared" si="42"/>
        <v>NIVEL-6</v>
      </c>
      <c r="N649" s="4" t="str">
        <f t="shared" si="43"/>
        <v>1219030000000</v>
      </c>
      <c r="O649" s="55" t="str">
        <f t="shared" si="40"/>
        <v>1219032000000</v>
      </c>
      <c r="P649" s="105">
        <v>1219032000000</v>
      </c>
      <c r="Q649" s="106" t="s">
        <v>6309</v>
      </c>
      <c r="R649" s="108" t="s">
        <v>1134</v>
      </c>
      <c r="S649" s="101" t="s">
        <v>36</v>
      </c>
      <c r="T649" s="33">
        <v>1210112000000</v>
      </c>
      <c r="U649" s="33" t="s">
        <v>21</v>
      </c>
      <c r="V649" s="34" t="s">
        <v>1134</v>
      </c>
      <c r="W649" s="58" t="s">
        <v>24</v>
      </c>
      <c r="X649" s="58">
        <v>44927</v>
      </c>
      <c r="Y649" s="58">
        <v>44927</v>
      </c>
      <c r="Z649" s="93" t="s">
        <v>25</v>
      </c>
    </row>
    <row r="650" spans="1:26" s="5" customFormat="1" ht="27" customHeight="1" x14ac:dyDescent="0.25">
      <c r="A650" s="99">
        <f t="shared" si="41"/>
        <v>1</v>
      </c>
      <c r="B650" s="97">
        <f t="array" aca="1" ref="B650" ca="1">IF(AND(MAX(IF(O649:O1619=O650,X649:X1619))=X650,Y650&lt;=B$1),P650,"-")</f>
        <v>1219033000000</v>
      </c>
      <c r="C650" s="4">
        <v>1</v>
      </c>
      <c r="D650" s="4">
        <v>2</v>
      </c>
      <c r="E650" s="4">
        <v>1</v>
      </c>
      <c r="F650" s="4">
        <v>9</v>
      </c>
      <c r="G650" s="4">
        <v>3</v>
      </c>
      <c r="H650" s="4">
        <v>3</v>
      </c>
      <c r="I650" s="4">
        <v>0</v>
      </c>
      <c r="J650" s="4">
        <v>0</v>
      </c>
      <c r="K650" s="4">
        <v>0</v>
      </c>
      <c r="L650" s="4" t="s">
        <v>6310</v>
      </c>
      <c r="M650" s="4" t="str">
        <f t="shared" si="42"/>
        <v>NIVEL-6</v>
      </c>
      <c r="N650" s="4" t="str">
        <f t="shared" si="43"/>
        <v>1219030000000</v>
      </c>
      <c r="O650" s="55" t="str">
        <f t="shared" si="40"/>
        <v>1219033000000</v>
      </c>
      <c r="P650" s="105">
        <v>1219033000000</v>
      </c>
      <c r="Q650" s="106" t="s">
        <v>6309</v>
      </c>
      <c r="R650" s="108" t="s">
        <v>1135</v>
      </c>
      <c r="S650" s="101" t="s">
        <v>107</v>
      </c>
      <c r="T650" s="33" t="s">
        <v>25</v>
      </c>
      <c r="U650" s="33" t="s">
        <v>25</v>
      </c>
      <c r="V650" s="34" t="s">
        <v>25</v>
      </c>
      <c r="W650" s="58" t="s">
        <v>24</v>
      </c>
      <c r="X650" s="58">
        <v>44927</v>
      </c>
      <c r="Y650" s="58">
        <v>44927</v>
      </c>
      <c r="Z650" s="93" t="s">
        <v>25</v>
      </c>
    </row>
    <row r="651" spans="1:26" s="5" customFormat="1" ht="27" customHeight="1" x14ac:dyDescent="0.25">
      <c r="A651" s="99">
        <f t="shared" si="41"/>
        <v>1</v>
      </c>
      <c r="B651" s="97">
        <f t="array" aca="1" ref="B651" ca="1">IF(AND(MAX(IF(O650:O1620=O651,X650:X1620))=X651,Y651&lt;=B$1),P651,"-")</f>
        <v>1219040000000</v>
      </c>
      <c r="C651" s="4">
        <v>1</v>
      </c>
      <c r="D651" s="4">
        <v>2</v>
      </c>
      <c r="E651" s="4">
        <v>1</v>
      </c>
      <c r="F651" s="4">
        <v>9</v>
      </c>
      <c r="G651" s="4">
        <v>4</v>
      </c>
      <c r="H651" s="4">
        <v>0</v>
      </c>
      <c r="I651" s="4">
        <v>0</v>
      </c>
      <c r="J651" s="4">
        <v>0</v>
      </c>
      <c r="K651" s="4">
        <v>0</v>
      </c>
      <c r="L651" s="4" t="s">
        <v>6310</v>
      </c>
      <c r="M651" s="4" t="str">
        <f t="shared" si="42"/>
        <v>NIVEL-5</v>
      </c>
      <c r="N651" s="4" t="str">
        <f t="shared" si="43"/>
        <v>1219000000000</v>
      </c>
      <c r="O651" s="55" t="str">
        <f t="shared" si="40"/>
        <v>1219040000000</v>
      </c>
      <c r="P651" s="105">
        <v>1219040000000</v>
      </c>
      <c r="Q651" s="106" t="s">
        <v>6309</v>
      </c>
      <c r="R651" s="108" t="s">
        <v>1136</v>
      </c>
      <c r="S651" s="101" t="s">
        <v>36</v>
      </c>
      <c r="T651" s="33">
        <v>1210120000000</v>
      </c>
      <c r="U651" s="33" t="s">
        <v>21</v>
      </c>
      <c r="V651" s="34" t="s">
        <v>1136</v>
      </c>
      <c r="W651" s="58" t="s">
        <v>24</v>
      </c>
      <c r="X651" s="58">
        <v>44927</v>
      </c>
      <c r="Y651" s="58">
        <v>44927</v>
      </c>
      <c r="Z651" s="93" t="s">
        <v>25</v>
      </c>
    </row>
    <row r="652" spans="1:26" s="5" customFormat="1" ht="27" customHeight="1" x14ac:dyDescent="0.25">
      <c r="A652" s="99">
        <f t="shared" si="41"/>
        <v>1</v>
      </c>
      <c r="B652" s="97">
        <f t="array" aca="1" ref="B652" ca="1">IF(AND(MAX(IF(O651:O1621=O652,X651:X1621))=X652,Y652&lt;=B$1),P652,"-")</f>
        <v>1219041000000</v>
      </c>
      <c r="C652" s="4">
        <v>1</v>
      </c>
      <c r="D652" s="4">
        <v>2</v>
      </c>
      <c r="E652" s="4">
        <v>1</v>
      </c>
      <c r="F652" s="4">
        <v>9</v>
      </c>
      <c r="G652" s="4">
        <v>4</v>
      </c>
      <c r="H652" s="4">
        <v>1</v>
      </c>
      <c r="I652" s="4">
        <v>0</v>
      </c>
      <c r="J652" s="4">
        <v>0</v>
      </c>
      <c r="K652" s="4">
        <v>0</v>
      </c>
      <c r="L652" s="4" t="s">
        <v>6310</v>
      </c>
      <c r="M652" s="4" t="str">
        <f t="shared" si="42"/>
        <v>NIVEL-6</v>
      </c>
      <c r="N652" s="4" t="str">
        <f t="shared" si="43"/>
        <v>1219040000000</v>
      </c>
      <c r="O652" s="55" t="str">
        <f t="shared" si="40"/>
        <v>1219041000000</v>
      </c>
      <c r="P652" s="105">
        <v>1219041000000</v>
      </c>
      <c r="Q652" s="106" t="s">
        <v>6309</v>
      </c>
      <c r="R652" s="108" t="s">
        <v>1136</v>
      </c>
      <c r="S652" s="101" t="s">
        <v>36</v>
      </c>
      <c r="T652" s="33">
        <v>1210121000000</v>
      </c>
      <c r="U652" s="33" t="s">
        <v>21</v>
      </c>
      <c r="V652" s="34" t="s">
        <v>1136</v>
      </c>
      <c r="W652" s="58" t="s">
        <v>24</v>
      </c>
      <c r="X652" s="58">
        <v>44927</v>
      </c>
      <c r="Y652" s="58">
        <v>44927</v>
      </c>
      <c r="Z652" s="93" t="s">
        <v>25</v>
      </c>
    </row>
    <row r="653" spans="1:26" s="5" customFormat="1" ht="27" customHeight="1" x14ac:dyDescent="0.25">
      <c r="A653" s="99">
        <f t="shared" si="41"/>
        <v>1</v>
      </c>
      <c r="B653" s="97">
        <f t="array" aca="1" ref="B653" ca="1">IF(AND(MAX(IF(O652:O1622=O653,X652:X1622))=X653,Y653&lt;=B$1),P653,"-")</f>
        <v>1219042000000</v>
      </c>
      <c r="C653" s="4">
        <v>1</v>
      </c>
      <c r="D653" s="4">
        <v>2</v>
      </c>
      <c r="E653" s="4">
        <v>1</v>
      </c>
      <c r="F653" s="4">
        <v>9</v>
      </c>
      <c r="G653" s="4">
        <v>4</v>
      </c>
      <c r="H653" s="4">
        <v>2</v>
      </c>
      <c r="I653" s="4">
        <v>0</v>
      </c>
      <c r="J653" s="4">
        <v>0</v>
      </c>
      <c r="K653" s="4">
        <v>0</v>
      </c>
      <c r="L653" s="4" t="s">
        <v>6310</v>
      </c>
      <c r="M653" s="4" t="str">
        <f t="shared" si="42"/>
        <v>NIVEL-6</v>
      </c>
      <c r="N653" s="4" t="str">
        <f t="shared" si="43"/>
        <v>1219040000000</v>
      </c>
      <c r="O653" s="55" t="str">
        <f t="shared" si="40"/>
        <v>1219042000000</v>
      </c>
      <c r="P653" s="105">
        <v>1219042000000</v>
      </c>
      <c r="Q653" s="106" t="s">
        <v>6309</v>
      </c>
      <c r="R653" s="108" t="s">
        <v>1137</v>
      </c>
      <c r="S653" s="101" t="s">
        <v>107</v>
      </c>
      <c r="T653" s="33" t="s">
        <v>25</v>
      </c>
      <c r="U653" s="33" t="s">
        <v>25</v>
      </c>
      <c r="V653" s="34" t="s">
        <v>25</v>
      </c>
      <c r="W653" s="58" t="s">
        <v>24</v>
      </c>
      <c r="X653" s="58">
        <v>44927</v>
      </c>
      <c r="Y653" s="58">
        <v>44927</v>
      </c>
      <c r="Z653" s="93" t="s">
        <v>25</v>
      </c>
    </row>
    <row r="654" spans="1:26" s="5" customFormat="1" ht="27" customHeight="1" x14ac:dyDescent="0.25">
      <c r="A654" s="99">
        <f t="shared" si="41"/>
        <v>1</v>
      </c>
      <c r="B654" s="97">
        <f t="array" aca="1" ref="B654" ca="1">IF(AND(MAX(IF(O653:O1623=O654,X653:X1623))=X654,Y654&lt;=B$1),P654,"-")</f>
        <v>1219050000000</v>
      </c>
      <c r="C654" s="4">
        <v>1</v>
      </c>
      <c r="D654" s="4">
        <v>2</v>
      </c>
      <c r="E654" s="4">
        <v>1</v>
      </c>
      <c r="F654" s="4">
        <v>9</v>
      </c>
      <c r="G654" s="4">
        <v>5</v>
      </c>
      <c r="H654" s="4">
        <v>0</v>
      </c>
      <c r="I654" s="4">
        <v>0</v>
      </c>
      <c r="J654" s="4">
        <v>0</v>
      </c>
      <c r="K654" s="4">
        <v>0</v>
      </c>
      <c r="L654" s="4" t="s">
        <v>6310</v>
      </c>
      <c r="M654" s="4" t="str">
        <f t="shared" si="42"/>
        <v>NIVEL-5</v>
      </c>
      <c r="N654" s="4" t="str">
        <f t="shared" si="43"/>
        <v>1219000000000</v>
      </c>
      <c r="O654" s="55" t="str">
        <f t="shared" si="40"/>
        <v>1219050000000</v>
      </c>
      <c r="P654" s="105">
        <v>1219050000000</v>
      </c>
      <c r="Q654" s="106" t="s">
        <v>6309</v>
      </c>
      <c r="R654" s="108" t="s">
        <v>1138</v>
      </c>
      <c r="S654" s="101" t="s">
        <v>36</v>
      </c>
      <c r="T654" s="33">
        <v>1210130000000</v>
      </c>
      <c r="U654" s="33" t="s">
        <v>21</v>
      </c>
      <c r="V654" s="34" t="s">
        <v>1138</v>
      </c>
      <c r="W654" s="58" t="s">
        <v>24</v>
      </c>
      <c r="X654" s="58">
        <v>44927</v>
      </c>
      <c r="Y654" s="58">
        <v>44927</v>
      </c>
      <c r="Z654" s="93" t="s">
        <v>25</v>
      </c>
    </row>
    <row r="655" spans="1:26" s="5" customFormat="1" ht="27" customHeight="1" x14ac:dyDescent="0.25">
      <c r="A655" s="99">
        <f t="shared" si="41"/>
        <v>1</v>
      </c>
      <c r="B655" s="97">
        <f t="array" aca="1" ref="B655" ca="1">IF(AND(MAX(IF(O654:O1624=O655,X654:X1624))=X655,Y655&lt;=B$1),P655,"-")</f>
        <v>1219051000000</v>
      </c>
      <c r="C655" s="4">
        <v>1</v>
      </c>
      <c r="D655" s="4">
        <v>2</v>
      </c>
      <c r="E655" s="4">
        <v>1</v>
      </c>
      <c r="F655" s="4">
        <v>9</v>
      </c>
      <c r="G655" s="4">
        <v>5</v>
      </c>
      <c r="H655" s="4">
        <v>1</v>
      </c>
      <c r="I655" s="4">
        <v>0</v>
      </c>
      <c r="J655" s="4">
        <v>0</v>
      </c>
      <c r="K655" s="4">
        <v>0</v>
      </c>
      <c r="L655" s="4" t="s">
        <v>6310</v>
      </c>
      <c r="M655" s="4" t="str">
        <f t="shared" si="42"/>
        <v>NIVEL-6</v>
      </c>
      <c r="N655" s="4" t="str">
        <f t="shared" si="43"/>
        <v>1219050000000</v>
      </c>
      <c r="O655" s="55" t="str">
        <f t="shared" si="40"/>
        <v>1219051000000</v>
      </c>
      <c r="P655" s="105">
        <v>1219051000000</v>
      </c>
      <c r="Q655" s="106" t="s">
        <v>6309</v>
      </c>
      <c r="R655" s="108" t="s">
        <v>1138</v>
      </c>
      <c r="S655" s="101" t="s">
        <v>36</v>
      </c>
      <c r="T655" s="33">
        <v>1210131000000</v>
      </c>
      <c r="U655" s="33" t="s">
        <v>21</v>
      </c>
      <c r="V655" s="34" t="s">
        <v>1138</v>
      </c>
      <c r="W655" s="58" t="s">
        <v>24</v>
      </c>
      <c r="X655" s="58">
        <v>44927</v>
      </c>
      <c r="Y655" s="58">
        <v>44927</v>
      </c>
      <c r="Z655" s="93" t="s">
        <v>25</v>
      </c>
    </row>
    <row r="656" spans="1:26" s="5" customFormat="1" ht="27" customHeight="1" x14ac:dyDescent="0.25">
      <c r="A656" s="99">
        <f t="shared" si="41"/>
        <v>1</v>
      </c>
      <c r="B656" s="97">
        <f t="array" aca="1" ref="B656" ca="1">IF(AND(MAX(IF(O655:O1625=O656,X655:X1625))=X656,Y656&lt;=B$1),P656,"-")</f>
        <v>1219052000000</v>
      </c>
      <c r="C656" s="4">
        <v>1</v>
      </c>
      <c r="D656" s="4">
        <v>2</v>
      </c>
      <c r="E656" s="4">
        <v>1</v>
      </c>
      <c r="F656" s="4">
        <v>9</v>
      </c>
      <c r="G656" s="4">
        <v>5</v>
      </c>
      <c r="H656" s="4">
        <v>2</v>
      </c>
      <c r="I656" s="4">
        <v>0</v>
      </c>
      <c r="J656" s="4">
        <v>0</v>
      </c>
      <c r="K656" s="4">
        <v>0</v>
      </c>
      <c r="L656" s="4" t="s">
        <v>6310</v>
      </c>
      <c r="M656" s="4" t="str">
        <f t="shared" si="42"/>
        <v>NIVEL-6</v>
      </c>
      <c r="N656" s="4" t="str">
        <f t="shared" si="43"/>
        <v>1219050000000</v>
      </c>
      <c r="O656" s="55" t="str">
        <f t="shared" si="40"/>
        <v>1219052000000</v>
      </c>
      <c r="P656" s="105">
        <v>1219052000000</v>
      </c>
      <c r="Q656" s="106" t="s">
        <v>6309</v>
      </c>
      <c r="R656" s="108" t="s">
        <v>1139</v>
      </c>
      <c r="S656" s="101" t="s">
        <v>107</v>
      </c>
      <c r="T656" s="33" t="s">
        <v>25</v>
      </c>
      <c r="U656" s="33" t="s">
        <v>25</v>
      </c>
      <c r="V656" s="34" t="s">
        <v>25</v>
      </c>
      <c r="W656" s="58" t="s">
        <v>24</v>
      </c>
      <c r="X656" s="58">
        <v>44927</v>
      </c>
      <c r="Y656" s="58">
        <v>44927</v>
      </c>
      <c r="Z656" s="93" t="s">
        <v>25</v>
      </c>
    </row>
    <row r="657" spans="1:26" s="5" customFormat="1" ht="27" customHeight="1" x14ac:dyDescent="0.25">
      <c r="A657" s="99">
        <f t="shared" si="41"/>
        <v>1</v>
      </c>
      <c r="B657" s="97">
        <f t="array" aca="1" ref="B657" ca="1">IF(AND(MAX(IF(O656:O1626=O657,X656:X1626))=X657,Y657&lt;=B$1),P657,"-")</f>
        <v>1219060000000</v>
      </c>
      <c r="C657" s="4">
        <v>1</v>
      </c>
      <c r="D657" s="4">
        <v>2</v>
      </c>
      <c r="E657" s="4">
        <v>1</v>
      </c>
      <c r="F657" s="4">
        <v>9</v>
      </c>
      <c r="G657" s="4">
        <v>6</v>
      </c>
      <c r="H657" s="4">
        <v>0</v>
      </c>
      <c r="I657" s="4">
        <v>0</v>
      </c>
      <c r="J657" s="4">
        <v>0</v>
      </c>
      <c r="K657" s="4">
        <v>0</v>
      </c>
      <c r="L657" s="4" t="s">
        <v>6310</v>
      </c>
      <c r="M657" s="4" t="str">
        <f t="shared" si="42"/>
        <v>NIVEL-5</v>
      </c>
      <c r="N657" s="4" t="str">
        <f t="shared" si="43"/>
        <v>1219000000000</v>
      </c>
      <c r="O657" s="55" t="str">
        <f t="shared" si="40"/>
        <v>1219060000000</v>
      </c>
      <c r="P657" s="105">
        <v>1219060000000</v>
      </c>
      <c r="Q657" s="106" t="s">
        <v>6309</v>
      </c>
      <c r="R657" s="108" t="s">
        <v>1140</v>
      </c>
      <c r="S657" s="101" t="s">
        <v>36</v>
      </c>
      <c r="T657" s="33">
        <v>1210140000000</v>
      </c>
      <c r="U657" s="33" t="s">
        <v>21</v>
      </c>
      <c r="V657" s="34" t="s">
        <v>1140</v>
      </c>
      <c r="W657" s="58" t="s">
        <v>24</v>
      </c>
      <c r="X657" s="58">
        <v>44927</v>
      </c>
      <c r="Y657" s="58">
        <v>44927</v>
      </c>
      <c r="Z657" s="93" t="s">
        <v>25</v>
      </c>
    </row>
    <row r="658" spans="1:26" s="5" customFormat="1" ht="27" customHeight="1" x14ac:dyDescent="0.25">
      <c r="A658" s="99">
        <f t="shared" si="41"/>
        <v>1</v>
      </c>
      <c r="B658" s="97">
        <f t="array" aca="1" ref="B658" ca="1">IF(AND(MAX(IF(O657:O1627=O658,X657:X1627))=X658,Y658&lt;=B$1),P658,"-")</f>
        <v>1219061000000</v>
      </c>
      <c r="C658" s="4">
        <v>1</v>
      </c>
      <c r="D658" s="4">
        <v>2</v>
      </c>
      <c r="E658" s="4">
        <v>1</v>
      </c>
      <c r="F658" s="4">
        <v>9</v>
      </c>
      <c r="G658" s="4">
        <v>6</v>
      </c>
      <c r="H658" s="4">
        <v>1</v>
      </c>
      <c r="I658" s="4">
        <v>0</v>
      </c>
      <c r="J658" s="4">
        <v>0</v>
      </c>
      <c r="K658" s="4">
        <v>0</v>
      </c>
      <c r="L658" s="4" t="s">
        <v>6310</v>
      </c>
      <c r="M658" s="4" t="str">
        <f t="shared" si="42"/>
        <v>NIVEL-6</v>
      </c>
      <c r="N658" s="4" t="str">
        <f t="shared" si="43"/>
        <v>1219060000000</v>
      </c>
      <c r="O658" s="55" t="str">
        <f t="shared" si="40"/>
        <v>1219061000000</v>
      </c>
      <c r="P658" s="105">
        <v>1219061000000</v>
      </c>
      <c r="Q658" s="106" t="s">
        <v>6309</v>
      </c>
      <c r="R658" s="108" t="s">
        <v>1140</v>
      </c>
      <c r="S658" s="101" t="s">
        <v>36</v>
      </c>
      <c r="T658" s="33">
        <v>1210141000000</v>
      </c>
      <c r="U658" s="33" t="s">
        <v>21</v>
      </c>
      <c r="V658" s="34" t="s">
        <v>1140</v>
      </c>
      <c r="W658" s="58" t="s">
        <v>24</v>
      </c>
      <c r="X658" s="58">
        <v>44927</v>
      </c>
      <c r="Y658" s="58">
        <v>44927</v>
      </c>
      <c r="Z658" s="93" t="s">
        <v>25</v>
      </c>
    </row>
    <row r="659" spans="1:26" s="5" customFormat="1" ht="27" customHeight="1" x14ac:dyDescent="0.25">
      <c r="A659" s="99">
        <f t="shared" si="41"/>
        <v>1</v>
      </c>
      <c r="B659" s="97">
        <f t="array" aca="1" ref="B659" ca="1">IF(AND(MAX(IF(O658:O1628=O659,X658:X1628))=X659,Y659&lt;=B$1),P659,"-")</f>
        <v>1219062000000</v>
      </c>
      <c r="C659" s="4">
        <v>1</v>
      </c>
      <c r="D659" s="4">
        <v>2</v>
      </c>
      <c r="E659" s="4">
        <v>1</v>
      </c>
      <c r="F659" s="4">
        <v>9</v>
      </c>
      <c r="G659" s="4">
        <v>6</v>
      </c>
      <c r="H659" s="4">
        <v>2</v>
      </c>
      <c r="I659" s="4">
        <v>0</v>
      </c>
      <c r="J659" s="4">
        <v>0</v>
      </c>
      <c r="K659" s="4">
        <v>0</v>
      </c>
      <c r="L659" s="4" t="s">
        <v>6310</v>
      </c>
      <c r="M659" s="4" t="str">
        <f t="shared" si="42"/>
        <v>NIVEL-6</v>
      </c>
      <c r="N659" s="4" t="str">
        <f t="shared" si="43"/>
        <v>1219060000000</v>
      </c>
      <c r="O659" s="55" t="str">
        <f t="shared" si="40"/>
        <v>1219062000000</v>
      </c>
      <c r="P659" s="105">
        <v>1219062000000</v>
      </c>
      <c r="Q659" s="106" t="s">
        <v>6309</v>
      </c>
      <c r="R659" s="108" t="s">
        <v>1141</v>
      </c>
      <c r="S659" s="101" t="s">
        <v>107</v>
      </c>
      <c r="T659" s="33" t="s">
        <v>25</v>
      </c>
      <c r="U659" s="33" t="s">
        <v>25</v>
      </c>
      <c r="V659" s="34" t="s">
        <v>25</v>
      </c>
      <c r="W659" s="58" t="s">
        <v>24</v>
      </c>
      <c r="X659" s="58">
        <v>44927</v>
      </c>
      <c r="Y659" s="58">
        <v>44927</v>
      </c>
      <c r="Z659" s="93" t="s">
        <v>25</v>
      </c>
    </row>
    <row r="660" spans="1:26" s="5" customFormat="1" ht="27" customHeight="1" x14ac:dyDescent="0.25">
      <c r="A660" s="99">
        <f t="shared" si="41"/>
        <v>1</v>
      </c>
      <c r="B660" s="97">
        <f t="array" aca="1" ref="B660" ca="1">IF(AND(MAX(IF(O659:O1629=O660,X659:X1629))=X660,Y660&lt;=B$1),P660,"-")</f>
        <v>1219070000000</v>
      </c>
      <c r="C660" s="4">
        <v>1</v>
      </c>
      <c r="D660" s="4">
        <v>2</v>
      </c>
      <c r="E660" s="4">
        <v>1</v>
      </c>
      <c r="F660" s="4">
        <v>9</v>
      </c>
      <c r="G660" s="4">
        <v>7</v>
      </c>
      <c r="H660" s="4">
        <v>0</v>
      </c>
      <c r="I660" s="4">
        <v>0</v>
      </c>
      <c r="J660" s="4">
        <v>0</v>
      </c>
      <c r="K660" s="4">
        <v>0</v>
      </c>
      <c r="L660" s="4" t="s">
        <v>6310</v>
      </c>
      <c r="M660" s="4" t="str">
        <f t="shared" si="42"/>
        <v>NIVEL-5</v>
      </c>
      <c r="N660" s="4" t="str">
        <f t="shared" si="43"/>
        <v>1219000000000</v>
      </c>
      <c r="O660" s="55" t="str">
        <f t="shared" si="40"/>
        <v>1219070000000</v>
      </c>
      <c r="P660" s="105">
        <v>1219070000000</v>
      </c>
      <c r="Q660" s="106" t="s">
        <v>6309</v>
      </c>
      <c r="R660" s="108" t="s">
        <v>1142</v>
      </c>
      <c r="S660" s="101" t="s">
        <v>36</v>
      </c>
      <c r="T660" s="33">
        <v>1210150000000</v>
      </c>
      <c r="U660" s="33" t="s">
        <v>21</v>
      </c>
      <c r="V660" s="34" t="s">
        <v>1142</v>
      </c>
      <c r="W660" s="58" t="s">
        <v>24</v>
      </c>
      <c r="X660" s="58">
        <v>44927</v>
      </c>
      <c r="Y660" s="58">
        <v>44927</v>
      </c>
      <c r="Z660" s="93" t="s">
        <v>25</v>
      </c>
    </row>
    <row r="661" spans="1:26" s="5" customFormat="1" ht="27" customHeight="1" x14ac:dyDescent="0.25">
      <c r="A661" s="99">
        <f t="shared" si="41"/>
        <v>1</v>
      </c>
      <c r="B661" s="97">
        <f t="array" aca="1" ref="B661" ca="1">IF(AND(MAX(IF(O660:O1630=O661,X660:X1630))=X661,Y661&lt;=B$1),P661,"-")</f>
        <v>1219071000000</v>
      </c>
      <c r="C661" s="4">
        <v>1</v>
      </c>
      <c r="D661" s="4">
        <v>2</v>
      </c>
      <c r="E661" s="4">
        <v>1</v>
      </c>
      <c r="F661" s="4">
        <v>9</v>
      </c>
      <c r="G661" s="4">
        <v>7</v>
      </c>
      <c r="H661" s="4">
        <v>1</v>
      </c>
      <c r="I661" s="4">
        <v>0</v>
      </c>
      <c r="J661" s="4">
        <v>0</v>
      </c>
      <c r="K661" s="4">
        <v>0</v>
      </c>
      <c r="L661" s="4" t="s">
        <v>6310</v>
      </c>
      <c r="M661" s="4" t="str">
        <f t="shared" si="42"/>
        <v>NIVEL-6</v>
      </c>
      <c r="N661" s="4" t="str">
        <f t="shared" si="43"/>
        <v>1219070000000</v>
      </c>
      <c r="O661" s="55" t="str">
        <f t="shared" si="40"/>
        <v>1219071000000</v>
      </c>
      <c r="P661" s="105">
        <v>1219071000000</v>
      </c>
      <c r="Q661" s="106" t="s">
        <v>6309</v>
      </c>
      <c r="R661" s="108" t="s">
        <v>1142</v>
      </c>
      <c r="S661" s="101" t="s">
        <v>36</v>
      </c>
      <c r="T661" s="33">
        <v>1210151000000</v>
      </c>
      <c r="U661" s="33" t="s">
        <v>21</v>
      </c>
      <c r="V661" s="34" t="s">
        <v>1142</v>
      </c>
      <c r="W661" s="58" t="s">
        <v>24</v>
      </c>
      <c r="X661" s="58">
        <v>44927</v>
      </c>
      <c r="Y661" s="58">
        <v>44927</v>
      </c>
      <c r="Z661" s="93" t="s">
        <v>25</v>
      </c>
    </row>
    <row r="662" spans="1:26" s="5" customFormat="1" ht="27" customHeight="1" x14ac:dyDescent="0.25">
      <c r="A662" s="99">
        <f t="shared" si="41"/>
        <v>1</v>
      </c>
      <c r="B662" s="97">
        <f t="array" aca="1" ref="B662" ca="1">IF(AND(MAX(IF(O661:O1631=O662,X661:X1631))=X662,Y662&lt;=B$1),P662,"-")</f>
        <v>1219072000000</v>
      </c>
      <c r="C662" s="4">
        <v>1</v>
      </c>
      <c r="D662" s="4">
        <v>2</v>
      </c>
      <c r="E662" s="4">
        <v>1</v>
      </c>
      <c r="F662" s="4">
        <v>9</v>
      </c>
      <c r="G662" s="4">
        <v>7</v>
      </c>
      <c r="H662" s="4">
        <v>2</v>
      </c>
      <c r="I662" s="4">
        <v>0</v>
      </c>
      <c r="J662" s="4">
        <v>0</v>
      </c>
      <c r="K662" s="4">
        <v>0</v>
      </c>
      <c r="L662" s="4" t="s">
        <v>6310</v>
      </c>
      <c r="M662" s="4" t="str">
        <f t="shared" si="42"/>
        <v>NIVEL-6</v>
      </c>
      <c r="N662" s="4" t="str">
        <f t="shared" si="43"/>
        <v>1219070000000</v>
      </c>
      <c r="O662" s="55" t="str">
        <f t="shared" si="40"/>
        <v>1219072000000</v>
      </c>
      <c r="P662" s="105">
        <v>1219072000000</v>
      </c>
      <c r="Q662" s="106" t="s">
        <v>6309</v>
      </c>
      <c r="R662" s="108" t="s">
        <v>1143</v>
      </c>
      <c r="S662" s="101" t="s">
        <v>107</v>
      </c>
      <c r="T662" s="33" t="s">
        <v>25</v>
      </c>
      <c r="U662" s="33" t="s">
        <v>25</v>
      </c>
      <c r="V662" s="34" t="s">
        <v>25</v>
      </c>
      <c r="W662" s="58" t="s">
        <v>24</v>
      </c>
      <c r="X662" s="58">
        <v>44927</v>
      </c>
      <c r="Y662" s="58">
        <v>44927</v>
      </c>
      <c r="Z662" s="93" t="s">
        <v>25</v>
      </c>
    </row>
    <row r="663" spans="1:26" s="5" customFormat="1" ht="27" customHeight="1" x14ac:dyDescent="0.25">
      <c r="A663" s="99">
        <f t="shared" si="41"/>
        <v>1</v>
      </c>
      <c r="B663" s="97">
        <f t="array" aca="1" ref="B663" ca="1">IF(AND(MAX(IF(O662:O1632=O663,X662:X1632))=X663,Y663&lt;=B$1),P663,"-")</f>
        <v>1219080000000</v>
      </c>
      <c r="C663" s="4">
        <v>1</v>
      </c>
      <c r="D663" s="4">
        <v>2</v>
      </c>
      <c r="E663" s="4">
        <v>1</v>
      </c>
      <c r="F663" s="4">
        <v>9</v>
      </c>
      <c r="G663" s="4">
        <v>8</v>
      </c>
      <c r="H663" s="4">
        <v>0</v>
      </c>
      <c r="I663" s="4">
        <v>0</v>
      </c>
      <c r="J663" s="4">
        <v>0</v>
      </c>
      <c r="K663" s="4">
        <v>0</v>
      </c>
      <c r="L663" s="4" t="s">
        <v>6310</v>
      </c>
      <c r="M663" s="4" t="str">
        <f t="shared" si="42"/>
        <v>NIVEL-5</v>
      </c>
      <c r="N663" s="4" t="str">
        <f t="shared" si="43"/>
        <v>1219000000000</v>
      </c>
      <c r="O663" s="55" t="str">
        <f t="shared" si="40"/>
        <v>1219080000000</v>
      </c>
      <c r="P663" s="105">
        <v>1219080000000</v>
      </c>
      <c r="Q663" s="106" t="s">
        <v>6309</v>
      </c>
      <c r="R663" s="108" t="s">
        <v>1144</v>
      </c>
      <c r="S663" s="101" t="s">
        <v>36</v>
      </c>
      <c r="T663" s="33">
        <v>1210160000000</v>
      </c>
      <c r="U663" s="33" t="s">
        <v>21</v>
      </c>
      <c r="V663" s="34" t="s">
        <v>1144</v>
      </c>
      <c r="W663" s="58" t="s">
        <v>24</v>
      </c>
      <c r="X663" s="58">
        <v>44927</v>
      </c>
      <c r="Y663" s="58">
        <v>44927</v>
      </c>
      <c r="Z663" s="93" t="s">
        <v>25</v>
      </c>
    </row>
    <row r="664" spans="1:26" s="5" customFormat="1" ht="27" customHeight="1" x14ac:dyDescent="0.25">
      <c r="A664" s="99">
        <f t="shared" si="41"/>
        <v>1</v>
      </c>
      <c r="B664" s="97">
        <f t="array" aca="1" ref="B664" ca="1">IF(AND(MAX(IF(O663:O1633=O664,X663:X1633))=X664,Y664&lt;=B$1),P664,"-")</f>
        <v>1219081000000</v>
      </c>
      <c r="C664" s="4">
        <v>1</v>
      </c>
      <c r="D664" s="4">
        <v>2</v>
      </c>
      <c r="E664" s="4">
        <v>1</v>
      </c>
      <c r="F664" s="4">
        <v>9</v>
      </c>
      <c r="G664" s="4">
        <v>8</v>
      </c>
      <c r="H664" s="4">
        <v>1</v>
      </c>
      <c r="I664" s="4">
        <v>0</v>
      </c>
      <c r="J664" s="4">
        <v>0</v>
      </c>
      <c r="K664" s="4">
        <v>0</v>
      </c>
      <c r="L664" s="4" t="s">
        <v>6310</v>
      </c>
      <c r="M664" s="4" t="str">
        <f t="shared" si="42"/>
        <v>NIVEL-6</v>
      </c>
      <c r="N664" s="4" t="str">
        <f t="shared" si="43"/>
        <v>1219080000000</v>
      </c>
      <c r="O664" s="55" t="str">
        <f t="shared" si="40"/>
        <v>1219081000000</v>
      </c>
      <c r="P664" s="105">
        <v>1219081000000</v>
      </c>
      <c r="Q664" s="106" t="s">
        <v>6309</v>
      </c>
      <c r="R664" s="108" t="s">
        <v>1144</v>
      </c>
      <c r="S664" s="101" t="s">
        <v>36</v>
      </c>
      <c r="T664" s="33">
        <v>1210161000000</v>
      </c>
      <c r="U664" s="33" t="s">
        <v>21</v>
      </c>
      <c r="V664" s="34" t="s">
        <v>1144</v>
      </c>
      <c r="W664" s="58" t="s">
        <v>24</v>
      </c>
      <c r="X664" s="58">
        <v>44927</v>
      </c>
      <c r="Y664" s="58">
        <v>44927</v>
      </c>
      <c r="Z664" s="93" t="s">
        <v>25</v>
      </c>
    </row>
    <row r="665" spans="1:26" s="5" customFormat="1" ht="27" customHeight="1" x14ac:dyDescent="0.25">
      <c r="A665" s="99">
        <f t="shared" si="41"/>
        <v>1</v>
      </c>
      <c r="B665" s="97">
        <f t="array" aca="1" ref="B665" ca="1">IF(AND(MAX(IF(O664:O1634=O665,X664:X1634))=X665,Y665&lt;=B$1),P665,"-")</f>
        <v>1219082000000</v>
      </c>
      <c r="C665" s="4">
        <v>1</v>
      </c>
      <c r="D665" s="4">
        <v>2</v>
      </c>
      <c r="E665" s="4">
        <v>1</v>
      </c>
      <c r="F665" s="4">
        <v>9</v>
      </c>
      <c r="G665" s="4">
        <v>8</v>
      </c>
      <c r="H665" s="4">
        <v>2</v>
      </c>
      <c r="I665" s="4">
        <v>0</v>
      </c>
      <c r="J665" s="4">
        <v>0</v>
      </c>
      <c r="K665" s="4">
        <v>0</v>
      </c>
      <c r="L665" s="4" t="s">
        <v>6310</v>
      </c>
      <c r="M665" s="4" t="str">
        <f t="shared" si="42"/>
        <v>NIVEL-6</v>
      </c>
      <c r="N665" s="4" t="str">
        <f t="shared" si="43"/>
        <v>1219080000000</v>
      </c>
      <c r="O665" s="55" t="str">
        <f t="shared" si="40"/>
        <v>1219082000000</v>
      </c>
      <c r="P665" s="105">
        <v>1219082000000</v>
      </c>
      <c r="Q665" s="106" t="s">
        <v>6309</v>
      </c>
      <c r="R665" s="108" t="s">
        <v>1145</v>
      </c>
      <c r="S665" s="101" t="s">
        <v>107</v>
      </c>
      <c r="T665" s="33" t="s">
        <v>25</v>
      </c>
      <c r="U665" s="33" t="s">
        <v>25</v>
      </c>
      <c r="V665" s="34" t="s">
        <v>25</v>
      </c>
      <c r="W665" s="58" t="s">
        <v>24</v>
      </c>
      <c r="X665" s="58">
        <v>44927</v>
      </c>
      <c r="Y665" s="58">
        <v>44927</v>
      </c>
      <c r="Z665" s="93" t="s">
        <v>25</v>
      </c>
    </row>
    <row r="666" spans="1:26" s="5" customFormat="1" ht="27" customHeight="1" x14ac:dyDescent="0.25">
      <c r="A666" s="99">
        <f t="shared" si="41"/>
        <v>1</v>
      </c>
      <c r="B666" s="97">
        <f t="array" aca="1" ref="B666" ca="1">IF(AND(MAX(IF(O665:O1635=O666,X665:X1635))=X666,Y666&lt;=B$1),P666,"-")</f>
        <v>1219090000000</v>
      </c>
      <c r="C666" s="4">
        <v>1</v>
      </c>
      <c r="D666" s="4">
        <v>2</v>
      </c>
      <c r="E666" s="4">
        <v>1</v>
      </c>
      <c r="F666" s="4">
        <v>9</v>
      </c>
      <c r="G666" s="4">
        <v>9</v>
      </c>
      <c r="H666" s="4">
        <v>0</v>
      </c>
      <c r="I666" s="4">
        <v>0</v>
      </c>
      <c r="J666" s="4">
        <v>0</v>
      </c>
      <c r="K666" s="4">
        <v>0</v>
      </c>
      <c r="L666" s="4" t="s">
        <v>6310</v>
      </c>
      <c r="M666" s="4" t="str">
        <f t="shared" si="42"/>
        <v>NIVEL-5</v>
      </c>
      <c r="N666" s="4" t="str">
        <f t="shared" si="43"/>
        <v>1219000000000</v>
      </c>
      <c r="O666" s="55" t="str">
        <f t="shared" si="40"/>
        <v>1219090000000</v>
      </c>
      <c r="P666" s="105">
        <v>1219090000000</v>
      </c>
      <c r="Q666" s="106" t="s">
        <v>6309</v>
      </c>
      <c r="R666" s="108" t="s">
        <v>1146</v>
      </c>
      <c r="S666" s="101" t="s">
        <v>36</v>
      </c>
      <c r="T666" s="33">
        <v>1210170000000</v>
      </c>
      <c r="U666" s="33" t="s">
        <v>21</v>
      </c>
      <c r="V666" s="34" t="s">
        <v>1146</v>
      </c>
      <c r="W666" s="58" t="s">
        <v>24</v>
      </c>
      <c r="X666" s="58">
        <v>44927</v>
      </c>
      <c r="Y666" s="58">
        <v>44927</v>
      </c>
      <c r="Z666" s="93" t="s">
        <v>25</v>
      </c>
    </row>
    <row r="667" spans="1:26" s="5" customFormat="1" ht="27" customHeight="1" x14ac:dyDescent="0.25">
      <c r="A667" s="99">
        <f t="shared" si="41"/>
        <v>1</v>
      </c>
      <c r="B667" s="97">
        <f t="array" aca="1" ref="B667" ca="1">IF(AND(MAX(IF(O666:O1636=O667,X666:X1636))=X667,Y667&lt;=B$1),P667,"-")</f>
        <v>1219091000000</v>
      </c>
      <c r="C667" s="4">
        <v>1</v>
      </c>
      <c r="D667" s="4">
        <v>2</v>
      </c>
      <c r="E667" s="4">
        <v>1</v>
      </c>
      <c r="F667" s="4">
        <v>9</v>
      </c>
      <c r="G667" s="4">
        <v>9</v>
      </c>
      <c r="H667" s="4">
        <v>1</v>
      </c>
      <c r="I667" s="4">
        <v>0</v>
      </c>
      <c r="J667" s="4">
        <v>0</v>
      </c>
      <c r="K667" s="4">
        <v>0</v>
      </c>
      <c r="L667" s="4" t="s">
        <v>6310</v>
      </c>
      <c r="M667" s="4" t="str">
        <f t="shared" si="42"/>
        <v>NIVEL-6</v>
      </c>
      <c r="N667" s="4" t="str">
        <f t="shared" si="43"/>
        <v>1219090000000</v>
      </c>
      <c r="O667" s="55" t="str">
        <f t="shared" si="40"/>
        <v>1219091000000</v>
      </c>
      <c r="P667" s="105">
        <v>1219091000000</v>
      </c>
      <c r="Q667" s="106" t="s">
        <v>6309</v>
      </c>
      <c r="R667" s="108" t="s">
        <v>1146</v>
      </c>
      <c r="S667" s="101" t="s">
        <v>36</v>
      </c>
      <c r="T667" s="33">
        <v>1210171000000</v>
      </c>
      <c r="U667" s="33" t="s">
        <v>21</v>
      </c>
      <c r="V667" s="34" t="s">
        <v>1146</v>
      </c>
      <c r="W667" s="58" t="s">
        <v>24</v>
      </c>
      <c r="X667" s="58">
        <v>44927</v>
      </c>
      <c r="Y667" s="58">
        <v>44927</v>
      </c>
      <c r="Z667" s="93" t="s">
        <v>25</v>
      </c>
    </row>
    <row r="668" spans="1:26" s="5" customFormat="1" ht="27" customHeight="1" x14ac:dyDescent="0.25">
      <c r="A668" s="99">
        <f t="shared" si="41"/>
        <v>1</v>
      </c>
      <c r="B668" s="97">
        <f t="array" aca="1" ref="B668" ca="1">IF(AND(MAX(IF(O667:O1637=O668,X667:X1637))=X668,Y668&lt;=B$1),P668,"-")</f>
        <v>1219092000000</v>
      </c>
      <c r="C668" s="4">
        <v>1</v>
      </c>
      <c r="D668" s="4">
        <v>2</v>
      </c>
      <c r="E668" s="4">
        <v>1</v>
      </c>
      <c r="F668" s="4">
        <v>9</v>
      </c>
      <c r="G668" s="4">
        <v>9</v>
      </c>
      <c r="H668" s="4">
        <v>2</v>
      </c>
      <c r="I668" s="4">
        <v>0</v>
      </c>
      <c r="J668" s="4">
        <v>0</v>
      </c>
      <c r="K668" s="4">
        <v>0</v>
      </c>
      <c r="L668" s="4" t="s">
        <v>6310</v>
      </c>
      <c r="M668" s="4" t="str">
        <f t="shared" si="42"/>
        <v>NIVEL-6</v>
      </c>
      <c r="N668" s="4" t="str">
        <f t="shared" si="43"/>
        <v>1219090000000</v>
      </c>
      <c r="O668" s="55" t="str">
        <f t="shared" si="40"/>
        <v>1219092000000</v>
      </c>
      <c r="P668" s="105">
        <v>1219092000000</v>
      </c>
      <c r="Q668" s="106" t="s">
        <v>6309</v>
      </c>
      <c r="R668" s="108" t="s">
        <v>1147</v>
      </c>
      <c r="S668" s="101" t="s">
        <v>107</v>
      </c>
      <c r="T668" s="33" t="s">
        <v>25</v>
      </c>
      <c r="U668" s="33" t="s">
        <v>25</v>
      </c>
      <c r="V668" s="34" t="s">
        <v>25</v>
      </c>
      <c r="W668" s="58" t="s">
        <v>24</v>
      </c>
      <c r="X668" s="58">
        <v>44927</v>
      </c>
      <c r="Y668" s="58">
        <v>44927</v>
      </c>
      <c r="Z668" s="93" t="s">
        <v>25</v>
      </c>
    </row>
    <row r="669" spans="1:26" s="5" customFormat="1" ht="27" customHeight="1" x14ac:dyDescent="0.25">
      <c r="A669" s="99">
        <f t="shared" si="41"/>
        <v>1</v>
      </c>
      <c r="B669" s="97">
        <f t="array" aca="1" ref="B669" ca="1">IF(AND(MAX(IF(O668:O1638=O669,X668:X1638))=X669,Y669&lt;=B$1),P669,"-")</f>
        <v>1219100000000</v>
      </c>
      <c r="C669" s="4">
        <v>1</v>
      </c>
      <c r="D669" s="4">
        <v>2</v>
      </c>
      <c r="E669" s="4">
        <v>1</v>
      </c>
      <c r="F669" s="4">
        <v>9</v>
      </c>
      <c r="G669" s="4">
        <v>10</v>
      </c>
      <c r="H669" s="4">
        <v>0</v>
      </c>
      <c r="I669" s="4">
        <v>0</v>
      </c>
      <c r="J669" s="4">
        <v>0</v>
      </c>
      <c r="K669" s="4">
        <v>0</v>
      </c>
      <c r="L669" s="4" t="s">
        <v>6310</v>
      </c>
      <c r="M669" s="4" t="str">
        <f t="shared" si="42"/>
        <v>NIVEL-5</v>
      </c>
      <c r="N669" s="4" t="str">
        <f t="shared" si="43"/>
        <v>1219000000000</v>
      </c>
      <c r="O669" s="55" t="str">
        <f t="shared" si="40"/>
        <v>1219100000000</v>
      </c>
      <c r="P669" s="105">
        <v>1219100000000</v>
      </c>
      <c r="Q669" s="106" t="s">
        <v>6309</v>
      </c>
      <c r="R669" s="108" t="s">
        <v>1148</v>
      </c>
      <c r="S669" s="101" t="s">
        <v>36</v>
      </c>
      <c r="T669" s="33">
        <v>1210180000000</v>
      </c>
      <c r="U669" s="33" t="s">
        <v>21</v>
      </c>
      <c r="V669" s="34" t="s">
        <v>1148</v>
      </c>
      <c r="W669" s="58" t="s">
        <v>24</v>
      </c>
      <c r="X669" s="58">
        <v>44927</v>
      </c>
      <c r="Y669" s="58">
        <v>44927</v>
      </c>
      <c r="Z669" s="93" t="s">
        <v>25</v>
      </c>
    </row>
    <row r="670" spans="1:26" s="5" customFormat="1" ht="27" customHeight="1" x14ac:dyDescent="0.25">
      <c r="A670" s="99">
        <f t="shared" si="41"/>
        <v>1</v>
      </c>
      <c r="B670" s="97">
        <f t="array" aca="1" ref="B670" ca="1">IF(AND(MAX(IF(O669:O1639=O670,X669:X1639))=X670,Y670&lt;=B$1),P670,"-")</f>
        <v>1219101000000</v>
      </c>
      <c r="C670" s="4">
        <v>1</v>
      </c>
      <c r="D670" s="4">
        <v>2</v>
      </c>
      <c r="E670" s="4">
        <v>1</v>
      </c>
      <c r="F670" s="4">
        <v>9</v>
      </c>
      <c r="G670" s="4">
        <v>10</v>
      </c>
      <c r="H670" s="4">
        <v>1</v>
      </c>
      <c r="I670" s="4">
        <v>0</v>
      </c>
      <c r="J670" s="4">
        <v>0</v>
      </c>
      <c r="K670" s="4">
        <v>0</v>
      </c>
      <c r="L670" s="4" t="s">
        <v>6310</v>
      </c>
      <c r="M670" s="4" t="str">
        <f t="shared" si="42"/>
        <v>NIVEL-6</v>
      </c>
      <c r="N670" s="4" t="str">
        <f t="shared" si="43"/>
        <v>1219100000000</v>
      </c>
      <c r="O670" s="55" t="str">
        <f t="shared" si="40"/>
        <v>1219101000000</v>
      </c>
      <c r="P670" s="105">
        <v>1219101000000</v>
      </c>
      <c r="Q670" s="106" t="s">
        <v>6309</v>
      </c>
      <c r="R670" s="108" t="s">
        <v>1148</v>
      </c>
      <c r="S670" s="101" t="s">
        <v>36</v>
      </c>
      <c r="T670" s="33">
        <v>1210181000000</v>
      </c>
      <c r="U670" s="33" t="s">
        <v>21</v>
      </c>
      <c r="V670" s="34" t="s">
        <v>1148</v>
      </c>
      <c r="W670" s="58" t="s">
        <v>24</v>
      </c>
      <c r="X670" s="58">
        <v>44927</v>
      </c>
      <c r="Y670" s="58">
        <v>44927</v>
      </c>
      <c r="Z670" s="93" t="s">
        <v>25</v>
      </c>
    </row>
    <row r="671" spans="1:26" s="5" customFormat="1" ht="27" customHeight="1" x14ac:dyDescent="0.25">
      <c r="A671" s="99">
        <f t="shared" si="41"/>
        <v>1</v>
      </c>
      <c r="B671" s="97">
        <f t="array" aca="1" ref="B671" ca="1">IF(AND(MAX(IF(O670:O1640=O671,X670:X1640))=X671,Y671&lt;=B$1),P671,"-")</f>
        <v>1219102000000</v>
      </c>
      <c r="C671" s="4">
        <v>1</v>
      </c>
      <c r="D671" s="4">
        <v>2</v>
      </c>
      <c r="E671" s="4">
        <v>1</v>
      </c>
      <c r="F671" s="4">
        <v>9</v>
      </c>
      <c r="G671" s="4">
        <v>10</v>
      </c>
      <c r="H671" s="4">
        <v>2</v>
      </c>
      <c r="I671" s="4">
        <v>0</v>
      </c>
      <c r="J671" s="4">
        <v>0</v>
      </c>
      <c r="K671" s="4">
        <v>0</v>
      </c>
      <c r="L671" s="4" t="s">
        <v>6310</v>
      </c>
      <c r="M671" s="4" t="str">
        <f t="shared" si="42"/>
        <v>NIVEL-6</v>
      </c>
      <c r="N671" s="4" t="str">
        <f t="shared" si="43"/>
        <v>1219100000000</v>
      </c>
      <c r="O671" s="55" t="str">
        <f t="shared" si="40"/>
        <v>1219102000000</v>
      </c>
      <c r="P671" s="105">
        <v>1219102000000</v>
      </c>
      <c r="Q671" s="106" t="s">
        <v>6309</v>
      </c>
      <c r="R671" s="108" t="s">
        <v>1149</v>
      </c>
      <c r="S671" s="101" t="s">
        <v>107</v>
      </c>
      <c r="T671" s="33" t="s">
        <v>25</v>
      </c>
      <c r="U671" s="33" t="s">
        <v>25</v>
      </c>
      <c r="V671" s="34" t="s">
        <v>25</v>
      </c>
      <c r="W671" s="58" t="s">
        <v>24</v>
      </c>
      <c r="X671" s="58">
        <v>44927</v>
      </c>
      <c r="Y671" s="58">
        <v>44927</v>
      </c>
      <c r="Z671" s="93" t="s">
        <v>25</v>
      </c>
    </row>
    <row r="672" spans="1:26" s="5" customFormat="1" ht="27" customHeight="1" x14ac:dyDescent="0.25">
      <c r="A672" s="99">
        <f t="shared" si="41"/>
        <v>1</v>
      </c>
      <c r="B672" s="97">
        <f t="array" aca="1" ref="B672" ca="1">IF(AND(MAX(IF(O671:O1641=O672,X671:X1641))=X672,Y672&lt;=B$1),P672,"-")</f>
        <v>1219990000000</v>
      </c>
      <c r="C672" s="4">
        <v>1</v>
      </c>
      <c r="D672" s="4">
        <v>2</v>
      </c>
      <c r="E672" s="4">
        <v>1</v>
      </c>
      <c r="F672" s="4">
        <v>9</v>
      </c>
      <c r="G672" s="4">
        <v>99</v>
      </c>
      <c r="H672" s="4">
        <v>0</v>
      </c>
      <c r="I672" s="4">
        <v>0</v>
      </c>
      <c r="J672" s="4">
        <v>0</v>
      </c>
      <c r="K672" s="4">
        <v>0</v>
      </c>
      <c r="L672" s="4" t="s">
        <v>6310</v>
      </c>
      <c r="M672" s="4" t="str">
        <f t="shared" si="42"/>
        <v>NIVEL-5</v>
      </c>
      <c r="N672" s="4" t="str">
        <f t="shared" si="43"/>
        <v>1219000000000</v>
      </c>
      <c r="O672" s="55" t="str">
        <f t="shared" si="40"/>
        <v>1219990000000</v>
      </c>
      <c r="P672" s="105">
        <v>1219990000000</v>
      </c>
      <c r="Q672" s="106" t="s">
        <v>6309</v>
      </c>
      <c r="R672" s="108" t="s">
        <v>1150</v>
      </c>
      <c r="S672" s="101" t="s">
        <v>107</v>
      </c>
      <c r="T672" s="33" t="s">
        <v>25</v>
      </c>
      <c r="U672" s="33" t="s">
        <v>25</v>
      </c>
      <c r="V672" s="34" t="s">
        <v>25</v>
      </c>
      <c r="W672" s="58" t="s">
        <v>24</v>
      </c>
      <c r="X672" s="58">
        <v>44927</v>
      </c>
      <c r="Y672" s="58">
        <v>44927</v>
      </c>
      <c r="Z672" s="93" t="s">
        <v>25</v>
      </c>
    </row>
    <row r="673" spans="1:26" s="5" customFormat="1" ht="27" customHeight="1" x14ac:dyDescent="0.25">
      <c r="A673" s="99">
        <f t="shared" si="41"/>
        <v>1</v>
      </c>
      <c r="B673" s="97">
        <f t="array" aca="1" ref="B673" ca="1">IF(AND(MAX(IF(O672:O1642=O673,X672:X1642))=X673,Y673&lt;=B$1),P673,"-")</f>
        <v>1219991000000</v>
      </c>
      <c r="C673" s="4">
        <v>1</v>
      </c>
      <c r="D673" s="4">
        <v>2</v>
      </c>
      <c r="E673" s="4">
        <v>1</v>
      </c>
      <c r="F673" s="4">
        <v>9</v>
      </c>
      <c r="G673" s="4">
        <v>99</v>
      </c>
      <c r="H673" s="4">
        <v>1</v>
      </c>
      <c r="I673" s="4">
        <v>0</v>
      </c>
      <c r="J673" s="4">
        <v>0</v>
      </c>
      <c r="K673" s="4">
        <v>0</v>
      </c>
      <c r="L673" s="4" t="s">
        <v>6310</v>
      </c>
      <c r="M673" s="4" t="str">
        <f t="shared" si="42"/>
        <v>NIVEL-6</v>
      </c>
      <c r="N673" s="4" t="str">
        <f t="shared" si="43"/>
        <v>1219990000000</v>
      </c>
      <c r="O673" s="55" t="str">
        <f t="shared" si="40"/>
        <v>1219991000000</v>
      </c>
      <c r="P673" s="105">
        <v>1219991000000</v>
      </c>
      <c r="Q673" s="106" t="s">
        <v>6309</v>
      </c>
      <c r="R673" s="108" t="s">
        <v>1151</v>
      </c>
      <c r="S673" s="101" t="s">
        <v>107</v>
      </c>
      <c r="T673" s="33" t="s">
        <v>25</v>
      </c>
      <c r="U673" s="33" t="s">
        <v>25</v>
      </c>
      <c r="V673" s="34" t="s">
        <v>25</v>
      </c>
      <c r="W673" s="58" t="s">
        <v>24</v>
      </c>
      <c r="X673" s="58">
        <v>44927</v>
      </c>
      <c r="Y673" s="58">
        <v>44927</v>
      </c>
      <c r="Z673" s="93" t="s">
        <v>25</v>
      </c>
    </row>
    <row r="674" spans="1:26" s="5" customFormat="1" ht="27" customHeight="1" x14ac:dyDescent="0.25">
      <c r="A674" s="99">
        <f t="shared" si="41"/>
        <v>1</v>
      </c>
      <c r="B674" s="97">
        <f t="array" aca="1" ref="B674" ca="1">IF(AND(MAX(IF(O673:O1643=O674,X673:X1643))=X674,Y674&lt;=B$1),P674,"-")</f>
        <v>1219991100000</v>
      </c>
      <c r="C674" s="4">
        <v>1</v>
      </c>
      <c r="D674" s="4">
        <v>2</v>
      </c>
      <c r="E674" s="4">
        <v>1</v>
      </c>
      <c r="F674" s="4">
        <v>9</v>
      </c>
      <c r="G674" s="4">
        <v>99</v>
      </c>
      <c r="H674" s="4">
        <v>1</v>
      </c>
      <c r="I674" s="4">
        <v>1</v>
      </c>
      <c r="J674" s="4">
        <v>0</v>
      </c>
      <c r="K674" s="4">
        <v>0</v>
      </c>
      <c r="L674" s="4" t="s">
        <v>6310</v>
      </c>
      <c r="M674" s="4" t="str">
        <f t="shared" si="42"/>
        <v>NIVEL-7</v>
      </c>
      <c r="N674" s="4" t="str">
        <f t="shared" si="43"/>
        <v>1219991000000</v>
      </c>
      <c r="O674" s="55" t="str">
        <f t="shared" si="40"/>
        <v>1219991100000</v>
      </c>
      <c r="P674" s="105">
        <v>1219991100000</v>
      </c>
      <c r="Q674" s="106" t="s">
        <v>6309</v>
      </c>
      <c r="R674" s="108" t="s">
        <v>1152</v>
      </c>
      <c r="S674" s="101" t="s">
        <v>36</v>
      </c>
      <c r="T674" s="33">
        <v>1210991100000</v>
      </c>
      <c r="U674" s="33" t="s">
        <v>21</v>
      </c>
      <c r="V674" s="34" t="s">
        <v>1153</v>
      </c>
      <c r="W674" s="58" t="s">
        <v>24</v>
      </c>
      <c r="X674" s="58">
        <v>44927</v>
      </c>
      <c r="Y674" s="58">
        <v>44927</v>
      </c>
      <c r="Z674" s="93" t="s">
        <v>25</v>
      </c>
    </row>
    <row r="675" spans="1:26" s="5" customFormat="1" ht="27" customHeight="1" x14ac:dyDescent="0.25">
      <c r="A675" s="99">
        <f t="shared" si="41"/>
        <v>1</v>
      </c>
      <c r="B675" s="97">
        <f t="array" aca="1" ref="B675" ca="1">IF(AND(MAX(IF(O674:O1644=O675,X674:X1644))=X675,Y675&lt;=B$1),P675,"-")</f>
        <v>1219991101000</v>
      </c>
      <c r="C675" s="4">
        <v>1</v>
      </c>
      <c r="D675" s="4">
        <v>2</v>
      </c>
      <c r="E675" s="4">
        <v>1</v>
      </c>
      <c r="F675" s="4">
        <v>9</v>
      </c>
      <c r="G675" s="4">
        <v>99</v>
      </c>
      <c r="H675" s="4">
        <v>1</v>
      </c>
      <c r="I675" s="4">
        <v>1</v>
      </c>
      <c r="J675" s="4">
        <v>1</v>
      </c>
      <c r="K675" s="4">
        <v>0</v>
      </c>
      <c r="L675" s="4" t="s">
        <v>6312</v>
      </c>
      <c r="M675" s="4" t="str">
        <f t="shared" si="42"/>
        <v>NIVEL-8</v>
      </c>
      <c r="N675" s="4" t="str">
        <f t="shared" si="43"/>
        <v>1219991100000</v>
      </c>
      <c r="O675" s="55" t="str">
        <f t="shared" si="40"/>
        <v>1219991101000</v>
      </c>
      <c r="P675" s="105">
        <v>1219991101000</v>
      </c>
      <c r="Q675" s="106" t="s">
        <v>6309</v>
      </c>
      <c r="R675" s="108" t="s">
        <v>1154</v>
      </c>
      <c r="S675" s="101" t="s">
        <v>36</v>
      </c>
      <c r="T675" s="33">
        <v>1210991101000</v>
      </c>
      <c r="U675" s="33" t="s">
        <v>21</v>
      </c>
      <c r="V675" s="34" t="s">
        <v>1155</v>
      </c>
      <c r="W675" s="58" t="s">
        <v>24</v>
      </c>
      <c r="X675" s="58">
        <v>44927</v>
      </c>
      <c r="Y675" s="58">
        <v>44927</v>
      </c>
      <c r="Z675" s="93" t="s">
        <v>25</v>
      </c>
    </row>
    <row r="676" spans="1:26" s="5" customFormat="1" ht="27" customHeight="1" x14ac:dyDescent="0.25">
      <c r="A676" s="99">
        <f t="shared" si="41"/>
        <v>1</v>
      </c>
      <c r="B676" s="97">
        <f t="array" aca="1" ref="B676" ca="1">IF(AND(MAX(IF(O675:O1645=O676,X675:X1645))=X676,Y676&lt;=B$1),P676,"-")</f>
        <v>1219991101001</v>
      </c>
      <c r="C676" s="4">
        <v>1</v>
      </c>
      <c r="D676" s="4">
        <v>2</v>
      </c>
      <c r="E676" s="4">
        <v>1</v>
      </c>
      <c r="F676" s="4">
        <v>9</v>
      </c>
      <c r="G676" s="4">
        <v>99</v>
      </c>
      <c r="H676" s="4">
        <v>1</v>
      </c>
      <c r="I676" s="4">
        <v>1</v>
      </c>
      <c r="J676" s="4">
        <v>1</v>
      </c>
      <c r="K676" s="4">
        <v>1</v>
      </c>
      <c r="L676" s="4" t="s">
        <v>6312</v>
      </c>
      <c r="M676" s="4" t="str">
        <f t="shared" si="42"/>
        <v>NIVEL-9</v>
      </c>
      <c r="N676" s="4" t="str">
        <f t="shared" si="43"/>
        <v>1219991101000</v>
      </c>
      <c r="O676" s="55" t="str">
        <f t="shared" si="40"/>
        <v>1219991101001</v>
      </c>
      <c r="P676" s="105">
        <v>1219991101001</v>
      </c>
      <c r="Q676" s="106" t="s">
        <v>6308</v>
      </c>
      <c r="R676" s="108" t="s">
        <v>1156</v>
      </c>
      <c r="S676" s="101" t="s">
        <v>36</v>
      </c>
      <c r="T676" s="33">
        <v>1210991101001</v>
      </c>
      <c r="U676" s="33" t="s">
        <v>40</v>
      </c>
      <c r="V676" s="34" t="s">
        <v>1157</v>
      </c>
      <c r="W676" s="58" t="s">
        <v>24</v>
      </c>
      <c r="X676" s="58">
        <v>44927</v>
      </c>
      <c r="Y676" s="58">
        <v>44927</v>
      </c>
      <c r="Z676" s="93" t="s">
        <v>25</v>
      </c>
    </row>
    <row r="677" spans="1:26" s="5" customFormat="1" ht="27" customHeight="1" x14ac:dyDescent="0.25">
      <c r="A677" s="99">
        <f t="shared" si="41"/>
        <v>1</v>
      </c>
      <c r="B677" s="97">
        <f t="array" aca="1" ref="B677" ca="1">IF(AND(MAX(IF(O676:O1646=O677,X676:X1646))=X677,Y677&lt;=B$1),P677,"-")</f>
        <v>1219991101002</v>
      </c>
      <c r="C677" s="4">
        <v>1</v>
      </c>
      <c r="D677" s="4">
        <v>2</v>
      </c>
      <c r="E677" s="4">
        <v>1</v>
      </c>
      <c r="F677" s="4">
        <v>9</v>
      </c>
      <c r="G677" s="4">
        <v>99</v>
      </c>
      <c r="H677" s="4">
        <v>1</v>
      </c>
      <c r="I677" s="4">
        <v>1</v>
      </c>
      <c r="J677" s="4">
        <v>1</v>
      </c>
      <c r="K677" s="4">
        <v>2</v>
      </c>
      <c r="L677" s="4" t="s">
        <v>6312</v>
      </c>
      <c r="M677" s="4" t="str">
        <f t="shared" si="42"/>
        <v>NIVEL-9</v>
      </c>
      <c r="N677" s="4" t="str">
        <f t="shared" si="43"/>
        <v>1219991101000</v>
      </c>
      <c r="O677" s="55" t="str">
        <f t="shared" si="40"/>
        <v>1219991101002</v>
      </c>
      <c r="P677" s="105">
        <v>1219991101002</v>
      </c>
      <c r="Q677" s="106" t="s">
        <v>6308</v>
      </c>
      <c r="R677" s="108" t="s">
        <v>1158</v>
      </c>
      <c r="S677" s="101" t="s">
        <v>36</v>
      </c>
      <c r="T677" s="33">
        <v>1210991101002</v>
      </c>
      <c r="U677" s="33" t="s">
        <v>40</v>
      </c>
      <c r="V677" s="34" t="s">
        <v>1159</v>
      </c>
      <c r="W677" s="58" t="s">
        <v>24</v>
      </c>
      <c r="X677" s="58">
        <v>44927</v>
      </c>
      <c r="Y677" s="58">
        <v>44927</v>
      </c>
      <c r="Z677" s="93" t="s">
        <v>25</v>
      </c>
    </row>
    <row r="678" spans="1:26" s="5" customFormat="1" ht="27" customHeight="1" x14ac:dyDescent="0.25">
      <c r="A678" s="99">
        <f t="shared" si="41"/>
        <v>1</v>
      </c>
      <c r="B678" s="97">
        <f t="array" aca="1" ref="B678" ca="1">IF(AND(MAX(IF(O677:O1647=O678,X677:X1647))=X678,Y678&lt;=B$1),P678,"-")</f>
        <v>1219991101003</v>
      </c>
      <c r="C678" s="4">
        <v>1</v>
      </c>
      <c r="D678" s="4">
        <v>2</v>
      </c>
      <c r="E678" s="4">
        <v>1</v>
      </c>
      <c r="F678" s="4">
        <v>9</v>
      </c>
      <c r="G678" s="4">
        <v>99</v>
      </c>
      <c r="H678" s="4">
        <v>1</v>
      </c>
      <c r="I678" s="4">
        <v>1</v>
      </c>
      <c r="J678" s="4">
        <v>1</v>
      </c>
      <c r="K678" s="4">
        <v>3</v>
      </c>
      <c r="L678" s="4" t="s">
        <v>6312</v>
      </c>
      <c r="M678" s="4" t="str">
        <f t="shared" si="42"/>
        <v>NIVEL-9</v>
      </c>
      <c r="N678" s="4" t="str">
        <f t="shared" si="43"/>
        <v>1219991101000</v>
      </c>
      <c r="O678" s="55" t="str">
        <f t="shared" si="40"/>
        <v>1219991101003</v>
      </c>
      <c r="P678" s="105">
        <v>1219991101003</v>
      </c>
      <c r="Q678" s="106" t="s">
        <v>6308</v>
      </c>
      <c r="R678" s="108" t="s">
        <v>1160</v>
      </c>
      <c r="S678" s="101" t="s">
        <v>36</v>
      </c>
      <c r="T678" s="33">
        <v>1210991101003</v>
      </c>
      <c r="U678" s="33" t="s">
        <v>40</v>
      </c>
      <c r="V678" s="34" t="s">
        <v>1161</v>
      </c>
      <c r="W678" s="58" t="s">
        <v>24</v>
      </c>
      <c r="X678" s="58">
        <v>44927</v>
      </c>
      <c r="Y678" s="58">
        <v>44927</v>
      </c>
      <c r="Z678" s="93" t="s">
        <v>25</v>
      </c>
    </row>
    <row r="679" spans="1:26" s="5" customFormat="1" ht="27" customHeight="1" x14ac:dyDescent="0.25">
      <c r="A679" s="99">
        <f t="shared" si="41"/>
        <v>1</v>
      </c>
      <c r="B679" s="97">
        <f t="array" aca="1" ref="B679" ca="1">IF(AND(MAX(IF(O678:O1648=O679,X678:X1648))=X679,Y679&lt;=B$1),P679,"-")</f>
        <v>1219991101004</v>
      </c>
      <c r="C679" s="4">
        <v>1</v>
      </c>
      <c r="D679" s="4">
        <v>2</v>
      </c>
      <c r="E679" s="4">
        <v>1</v>
      </c>
      <c r="F679" s="4">
        <v>9</v>
      </c>
      <c r="G679" s="4">
        <v>99</v>
      </c>
      <c r="H679" s="4">
        <v>1</v>
      </c>
      <c r="I679" s="4">
        <v>1</v>
      </c>
      <c r="J679" s="4">
        <v>1</v>
      </c>
      <c r="K679" s="4">
        <v>4</v>
      </c>
      <c r="L679" s="4" t="s">
        <v>6312</v>
      </c>
      <c r="M679" s="4" t="str">
        <f t="shared" si="42"/>
        <v>NIVEL-9</v>
      </c>
      <c r="N679" s="4" t="str">
        <f t="shared" si="43"/>
        <v>1219991101000</v>
      </c>
      <c r="O679" s="55" t="str">
        <f t="shared" si="40"/>
        <v>1219991101004</v>
      </c>
      <c r="P679" s="105">
        <v>1219991101004</v>
      </c>
      <c r="Q679" s="106" t="s">
        <v>6308</v>
      </c>
      <c r="R679" s="108" t="s">
        <v>1162</v>
      </c>
      <c r="S679" s="101" t="s">
        <v>36</v>
      </c>
      <c r="T679" s="33">
        <v>1210991101004</v>
      </c>
      <c r="U679" s="33" t="s">
        <v>40</v>
      </c>
      <c r="V679" s="34" t="s">
        <v>1163</v>
      </c>
      <c r="W679" s="58" t="s">
        <v>24</v>
      </c>
      <c r="X679" s="58">
        <v>44927</v>
      </c>
      <c r="Y679" s="58">
        <v>44927</v>
      </c>
      <c r="Z679" s="93" t="s">
        <v>25</v>
      </c>
    </row>
    <row r="680" spans="1:26" s="5" customFormat="1" ht="27" customHeight="1" x14ac:dyDescent="0.25">
      <c r="A680" s="99">
        <f t="shared" si="41"/>
        <v>1</v>
      </c>
      <c r="B680" s="97">
        <f t="array" aca="1" ref="B680" ca="1">IF(AND(MAX(IF(O679:O1649=O680,X679:X1649))=X680,Y680&lt;=B$1),P680,"-")</f>
        <v>1219991101005</v>
      </c>
      <c r="C680" s="4">
        <v>1</v>
      </c>
      <c r="D680" s="4">
        <v>2</v>
      </c>
      <c r="E680" s="4">
        <v>1</v>
      </c>
      <c r="F680" s="4">
        <v>9</v>
      </c>
      <c r="G680" s="4">
        <v>99</v>
      </c>
      <c r="H680" s="4">
        <v>1</v>
      </c>
      <c r="I680" s="4">
        <v>1</v>
      </c>
      <c r="J680" s="4">
        <v>1</v>
      </c>
      <c r="K680" s="4">
        <v>5</v>
      </c>
      <c r="L680" s="4" t="s">
        <v>6312</v>
      </c>
      <c r="M680" s="4" t="str">
        <f t="shared" si="42"/>
        <v>NIVEL-9</v>
      </c>
      <c r="N680" s="4" t="str">
        <f t="shared" si="43"/>
        <v>1219991101000</v>
      </c>
      <c r="O680" s="55" t="str">
        <f t="shared" si="40"/>
        <v>1219991101005</v>
      </c>
      <c r="P680" s="105">
        <v>1219991101005</v>
      </c>
      <c r="Q680" s="106" t="s">
        <v>6308</v>
      </c>
      <c r="R680" s="108" t="s">
        <v>1164</v>
      </c>
      <c r="S680" s="101" t="s">
        <v>36</v>
      </c>
      <c r="T680" s="33">
        <v>1210991101005</v>
      </c>
      <c r="U680" s="33" t="s">
        <v>40</v>
      </c>
      <c r="V680" s="34" t="s">
        <v>1165</v>
      </c>
      <c r="W680" s="58" t="s">
        <v>24</v>
      </c>
      <c r="X680" s="58">
        <v>44927</v>
      </c>
      <c r="Y680" s="58">
        <v>44927</v>
      </c>
      <c r="Z680" s="93" t="s">
        <v>25</v>
      </c>
    </row>
    <row r="681" spans="1:26" s="5" customFormat="1" ht="27" customHeight="1" x14ac:dyDescent="0.25">
      <c r="A681" s="99">
        <f t="shared" si="41"/>
        <v>1</v>
      </c>
      <c r="B681" s="97">
        <f t="array" aca="1" ref="B681" ca="1">IF(AND(MAX(IF(O680:O1650=O681,X680:X1650))=X681,Y681&lt;=B$1),P681,"-")</f>
        <v>1219991101006</v>
      </c>
      <c r="C681" s="4">
        <v>1</v>
      </c>
      <c r="D681" s="4">
        <v>2</v>
      </c>
      <c r="E681" s="4">
        <v>1</v>
      </c>
      <c r="F681" s="4">
        <v>9</v>
      </c>
      <c r="G681" s="4">
        <v>99</v>
      </c>
      <c r="H681" s="4">
        <v>1</v>
      </c>
      <c r="I681" s="4">
        <v>1</v>
      </c>
      <c r="J681" s="4">
        <v>1</v>
      </c>
      <c r="K681" s="4">
        <v>6</v>
      </c>
      <c r="L681" s="4" t="s">
        <v>6312</v>
      </c>
      <c r="M681" s="4" t="str">
        <f t="shared" si="42"/>
        <v>NIVEL-9</v>
      </c>
      <c r="N681" s="4" t="str">
        <f t="shared" si="43"/>
        <v>1219991101000</v>
      </c>
      <c r="O681" s="55" t="str">
        <f t="shared" si="40"/>
        <v>1219991101006</v>
      </c>
      <c r="P681" s="105">
        <v>1219991101006</v>
      </c>
      <c r="Q681" s="106" t="s">
        <v>6308</v>
      </c>
      <c r="R681" s="108" t="s">
        <v>1166</v>
      </c>
      <c r="S681" s="101" t="s">
        <v>36</v>
      </c>
      <c r="T681" s="33">
        <v>1210991101006</v>
      </c>
      <c r="U681" s="33" t="s">
        <v>40</v>
      </c>
      <c r="V681" s="34" t="s">
        <v>1167</v>
      </c>
      <c r="W681" s="58" t="s">
        <v>24</v>
      </c>
      <c r="X681" s="58">
        <v>44927</v>
      </c>
      <c r="Y681" s="58">
        <v>44927</v>
      </c>
      <c r="Z681" s="93" t="s">
        <v>25</v>
      </c>
    </row>
    <row r="682" spans="1:26" s="5" customFormat="1" ht="27" customHeight="1" x14ac:dyDescent="0.25">
      <c r="A682" s="99">
        <f t="shared" si="41"/>
        <v>1</v>
      </c>
      <c r="B682" s="97">
        <f t="array" aca="1" ref="B682" ca="1">IF(AND(MAX(IF(O681:O1651=O682,X681:X1651))=X682,Y682&lt;=B$1),P682,"-")</f>
        <v>1219991101007</v>
      </c>
      <c r="C682" s="4">
        <v>1</v>
      </c>
      <c r="D682" s="4">
        <v>2</v>
      </c>
      <c r="E682" s="4">
        <v>1</v>
      </c>
      <c r="F682" s="4">
        <v>9</v>
      </c>
      <c r="G682" s="4">
        <v>99</v>
      </c>
      <c r="H682" s="4">
        <v>1</v>
      </c>
      <c r="I682" s="4">
        <v>1</v>
      </c>
      <c r="J682" s="4">
        <v>1</v>
      </c>
      <c r="K682" s="4">
        <v>7</v>
      </c>
      <c r="L682" s="4" t="s">
        <v>6312</v>
      </c>
      <c r="M682" s="4" t="str">
        <f t="shared" si="42"/>
        <v>NIVEL-9</v>
      </c>
      <c r="N682" s="4" t="str">
        <f t="shared" si="43"/>
        <v>1219991101000</v>
      </c>
      <c r="O682" s="55" t="str">
        <f t="shared" si="40"/>
        <v>1219991101007</v>
      </c>
      <c r="P682" s="105">
        <v>1219991101007</v>
      </c>
      <c r="Q682" s="106" t="s">
        <v>6308</v>
      </c>
      <c r="R682" s="108" t="s">
        <v>1168</v>
      </c>
      <c r="S682" s="101" t="s">
        <v>36</v>
      </c>
      <c r="T682" s="33">
        <v>1210991101007</v>
      </c>
      <c r="U682" s="33" t="s">
        <v>40</v>
      </c>
      <c r="V682" s="34" t="s">
        <v>1169</v>
      </c>
      <c r="W682" s="58" t="s">
        <v>24</v>
      </c>
      <c r="X682" s="58">
        <v>44927</v>
      </c>
      <c r="Y682" s="58">
        <v>44927</v>
      </c>
      <c r="Z682" s="93" t="s">
        <v>25</v>
      </c>
    </row>
    <row r="683" spans="1:26" s="5" customFormat="1" ht="27" customHeight="1" x14ac:dyDescent="0.25">
      <c r="A683" s="99">
        <f t="shared" si="41"/>
        <v>1</v>
      </c>
      <c r="B683" s="97">
        <f t="array" aca="1" ref="B683" ca="1">IF(AND(MAX(IF(O682:O1652=O683,X682:X1652))=X683,Y683&lt;=B$1),P683,"-")</f>
        <v>1219991101008</v>
      </c>
      <c r="C683" s="4">
        <v>1</v>
      </c>
      <c r="D683" s="4">
        <v>2</v>
      </c>
      <c r="E683" s="4">
        <v>1</v>
      </c>
      <c r="F683" s="4">
        <v>9</v>
      </c>
      <c r="G683" s="4">
        <v>99</v>
      </c>
      <c r="H683" s="4">
        <v>1</v>
      </c>
      <c r="I683" s="4">
        <v>1</v>
      </c>
      <c r="J683" s="4">
        <v>1</v>
      </c>
      <c r="K683" s="4">
        <v>8</v>
      </c>
      <c r="L683" s="4" t="s">
        <v>6312</v>
      </c>
      <c r="M683" s="4" t="str">
        <f t="shared" si="42"/>
        <v>NIVEL-9</v>
      </c>
      <c r="N683" s="4" t="str">
        <f t="shared" si="43"/>
        <v>1219991101000</v>
      </c>
      <c r="O683" s="55" t="str">
        <f t="shared" si="40"/>
        <v>1219991101008</v>
      </c>
      <c r="P683" s="105">
        <v>1219991101008</v>
      </c>
      <c r="Q683" s="106" t="s">
        <v>6308</v>
      </c>
      <c r="R683" s="108" t="s">
        <v>1170</v>
      </c>
      <c r="S683" s="101" t="s">
        <v>36</v>
      </c>
      <c r="T683" s="33">
        <v>1210991101008</v>
      </c>
      <c r="U683" s="33" t="s">
        <v>40</v>
      </c>
      <c r="V683" s="34" t="s">
        <v>1171</v>
      </c>
      <c r="W683" s="58" t="s">
        <v>24</v>
      </c>
      <c r="X683" s="58">
        <v>44927</v>
      </c>
      <c r="Y683" s="58">
        <v>44927</v>
      </c>
      <c r="Z683" s="93" t="s">
        <v>25</v>
      </c>
    </row>
    <row r="684" spans="1:26" s="5" customFormat="1" ht="27" customHeight="1" x14ac:dyDescent="0.25">
      <c r="A684" s="99">
        <f t="shared" si="41"/>
        <v>1</v>
      </c>
      <c r="B684" s="97">
        <f t="array" aca="1" ref="B684" ca="1">IF(AND(MAX(IF(O683:O1653=O684,X683:X1653))=X684,Y684&lt;=B$1),P684,"-")</f>
        <v>1219991102000</v>
      </c>
      <c r="C684" s="4">
        <v>1</v>
      </c>
      <c r="D684" s="4">
        <v>2</v>
      </c>
      <c r="E684" s="4">
        <v>1</v>
      </c>
      <c r="F684" s="4">
        <v>9</v>
      </c>
      <c r="G684" s="4">
        <v>99</v>
      </c>
      <c r="H684" s="4">
        <v>1</v>
      </c>
      <c r="I684" s="4">
        <v>1</v>
      </c>
      <c r="J684" s="4">
        <v>2</v>
      </c>
      <c r="K684" s="4">
        <v>0</v>
      </c>
      <c r="L684" s="4" t="s">
        <v>6312</v>
      </c>
      <c r="M684" s="4" t="str">
        <f t="shared" si="42"/>
        <v>NIVEL-8</v>
      </c>
      <c r="N684" s="4" t="str">
        <f t="shared" si="43"/>
        <v>1219991100000</v>
      </c>
      <c r="O684" s="55" t="str">
        <f t="shared" si="40"/>
        <v>1219991102000</v>
      </c>
      <c r="P684" s="105">
        <v>1219991102000</v>
      </c>
      <c r="Q684" s="106" t="s">
        <v>6309</v>
      </c>
      <c r="R684" s="108" t="s">
        <v>1172</v>
      </c>
      <c r="S684" s="101" t="s">
        <v>36</v>
      </c>
      <c r="T684" s="33">
        <v>1210991102000</v>
      </c>
      <c r="U684" s="33" t="s">
        <v>21</v>
      </c>
      <c r="V684" s="34" t="s">
        <v>1173</v>
      </c>
      <c r="W684" s="58" t="s">
        <v>24</v>
      </c>
      <c r="X684" s="58">
        <v>44927</v>
      </c>
      <c r="Y684" s="58">
        <v>44927</v>
      </c>
      <c r="Z684" s="93" t="s">
        <v>25</v>
      </c>
    </row>
    <row r="685" spans="1:26" s="5" customFormat="1" ht="27" customHeight="1" x14ac:dyDescent="0.25">
      <c r="A685" s="99">
        <f t="shared" si="41"/>
        <v>1</v>
      </c>
      <c r="B685" s="97">
        <f t="array" aca="1" ref="B685" ca="1">IF(AND(MAX(IF(O684:O1654=O685,X684:X1654))=X685,Y685&lt;=B$1),P685,"-")</f>
        <v>1219991102001</v>
      </c>
      <c r="C685" s="4">
        <v>1</v>
      </c>
      <c r="D685" s="4">
        <v>2</v>
      </c>
      <c r="E685" s="4">
        <v>1</v>
      </c>
      <c r="F685" s="4">
        <v>9</v>
      </c>
      <c r="G685" s="4">
        <v>99</v>
      </c>
      <c r="H685" s="4">
        <v>1</v>
      </c>
      <c r="I685" s="4">
        <v>1</v>
      </c>
      <c r="J685" s="4">
        <v>2</v>
      </c>
      <c r="K685" s="4">
        <v>1</v>
      </c>
      <c r="L685" s="4" t="s">
        <v>6312</v>
      </c>
      <c r="M685" s="4" t="str">
        <f t="shared" si="42"/>
        <v>NIVEL-9</v>
      </c>
      <c r="N685" s="4" t="str">
        <f t="shared" si="43"/>
        <v>1219991102000</v>
      </c>
      <c r="O685" s="55" t="str">
        <f t="shared" si="40"/>
        <v>1219991102001</v>
      </c>
      <c r="P685" s="105">
        <v>1219991102001</v>
      </c>
      <c r="Q685" s="106" t="s">
        <v>6308</v>
      </c>
      <c r="R685" s="108" t="s">
        <v>1174</v>
      </c>
      <c r="S685" s="101" t="s">
        <v>36</v>
      </c>
      <c r="T685" s="33">
        <v>1210991102001</v>
      </c>
      <c r="U685" s="33" t="s">
        <v>40</v>
      </c>
      <c r="V685" s="34" t="s">
        <v>1175</v>
      </c>
      <c r="W685" s="58" t="s">
        <v>24</v>
      </c>
      <c r="X685" s="58">
        <v>44927</v>
      </c>
      <c r="Y685" s="58">
        <v>44927</v>
      </c>
      <c r="Z685" s="93" t="s">
        <v>25</v>
      </c>
    </row>
    <row r="686" spans="1:26" s="5" customFormat="1" ht="27" customHeight="1" x14ac:dyDescent="0.25">
      <c r="A686" s="99">
        <f t="shared" si="41"/>
        <v>1</v>
      </c>
      <c r="B686" s="97">
        <f t="array" aca="1" ref="B686" ca="1">IF(AND(MAX(IF(O685:O1655=O686,X685:X1655))=X686,Y686&lt;=B$1),P686,"-")</f>
        <v>1219991102002</v>
      </c>
      <c r="C686" s="4">
        <v>1</v>
      </c>
      <c r="D686" s="4">
        <v>2</v>
      </c>
      <c r="E686" s="4">
        <v>1</v>
      </c>
      <c r="F686" s="4">
        <v>9</v>
      </c>
      <c r="G686" s="4">
        <v>99</v>
      </c>
      <c r="H686" s="4">
        <v>1</v>
      </c>
      <c r="I686" s="4">
        <v>1</v>
      </c>
      <c r="J686" s="4">
        <v>2</v>
      </c>
      <c r="K686" s="4">
        <v>2</v>
      </c>
      <c r="L686" s="4" t="s">
        <v>6312</v>
      </c>
      <c r="M686" s="4" t="str">
        <f t="shared" si="42"/>
        <v>NIVEL-9</v>
      </c>
      <c r="N686" s="4" t="str">
        <f t="shared" si="43"/>
        <v>1219991102000</v>
      </c>
      <c r="O686" s="55" t="str">
        <f t="shared" si="40"/>
        <v>1219991102002</v>
      </c>
      <c r="P686" s="105">
        <v>1219991102002</v>
      </c>
      <c r="Q686" s="106" t="s">
        <v>6308</v>
      </c>
      <c r="R686" s="108" t="s">
        <v>1176</v>
      </c>
      <c r="S686" s="101" t="s">
        <v>36</v>
      </c>
      <c r="T686" s="33">
        <v>1210991102002</v>
      </c>
      <c r="U686" s="33" t="s">
        <v>40</v>
      </c>
      <c r="V686" s="34" t="s">
        <v>1177</v>
      </c>
      <c r="W686" s="58" t="s">
        <v>24</v>
      </c>
      <c r="X686" s="58">
        <v>44927</v>
      </c>
      <c r="Y686" s="58">
        <v>44927</v>
      </c>
      <c r="Z686" s="93" t="s">
        <v>25</v>
      </c>
    </row>
    <row r="687" spans="1:26" s="5" customFormat="1" ht="27" customHeight="1" x14ac:dyDescent="0.25">
      <c r="A687" s="99">
        <f t="shared" si="41"/>
        <v>1</v>
      </c>
      <c r="B687" s="97">
        <f t="array" aca="1" ref="B687" ca="1">IF(AND(MAX(IF(O686:O1656=O687,X686:X1656))=X687,Y687&lt;=B$1),P687,"-")</f>
        <v>1219991102003</v>
      </c>
      <c r="C687" s="4">
        <v>1</v>
      </c>
      <c r="D687" s="4">
        <v>2</v>
      </c>
      <c r="E687" s="4">
        <v>1</v>
      </c>
      <c r="F687" s="4">
        <v>9</v>
      </c>
      <c r="G687" s="4">
        <v>99</v>
      </c>
      <c r="H687" s="4">
        <v>1</v>
      </c>
      <c r="I687" s="4">
        <v>1</v>
      </c>
      <c r="J687" s="4">
        <v>2</v>
      </c>
      <c r="K687" s="4">
        <v>3</v>
      </c>
      <c r="L687" s="4" t="s">
        <v>6312</v>
      </c>
      <c r="M687" s="4" t="str">
        <f t="shared" si="42"/>
        <v>NIVEL-9</v>
      </c>
      <c r="N687" s="4" t="str">
        <f t="shared" si="43"/>
        <v>1219991102000</v>
      </c>
      <c r="O687" s="55" t="str">
        <f t="shared" si="40"/>
        <v>1219991102003</v>
      </c>
      <c r="P687" s="105">
        <v>1219991102003</v>
      </c>
      <c r="Q687" s="106" t="s">
        <v>6308</v>
      </c>
      <c r="R687" s="108" t="s">
        <v>1178</v>
      </c>
      <c r="S687" s="101" t="s">
        <v>36</v>
      </c>
      <c r="T687" s="33">
        <v>1210991102003</v>
      </c>
      <c r="U687" s="33" t="s">
        <v>40</v>
      </c>
      <c r="V687" s="34" t="s">
        <v>1179</v>
      </c>
      <c r="W687" s="58" t="s">
        <v>24</v>
      </c>
      <c r="X687" s="58">
        <v>44927</v>
      </c>
      <c r="Y687" s="58">
        <v>44927</v>
      </c>
      <c r="Z687" s="93" t="s">
        <v>25</v>
      </c>
    </row>
    <row r="688" spans="1:26" s="5" customFormat="1" ht="27" customHeight="1" x14ac:dyDescent="0.25">
      <c r="A688" s="99">
        <f t="shared" si="41"/>
        <v>1</v>
      </c>
      <c r="B688" s="97">
        <f t="array" aca="1" ref="B688" ca="1">IF(AND(MAX(IF(O687:O1657=O688,X687:X1657))=X688,Y688&lt;=B$1),P688,"-")</f>
        <v>1219991102004</v>
      </c>
      <c r="C688" s="4">
        <v>1</v>
      </c>
      <c r="D688" s="4">
        <v>2</v>
      </c>
      <c r="E688" s="4">
        <v>1</v>
      </c>
      <c r="F688" s="4">
        <v>9</v>
      </c>
      <c r="G688" s="4">
        <v>99</v>
      </c>
      <c r="H688" s="4">
        <v>1</v>
      </c>
      <c r="I688" s="4">
        <v>1</v>
      </c>
      <c r="J688" s="4">
        <v>2</v>
      </c>
      <c r="K688" s="4">
        <v>4</v>
      </c>
      <c r="L688" s="4" t="s">
        <v>6312</v>
      </c>
      <c r="M688" s="4" t="str">
        <f t="shared" si="42"/>
        <v>NIVEL-9</v>
      </c>
      <c r="N688" s="4" t="str">
        <f t="shared" si="43"/>
        <v>1219991102000</v>
      </c>
      <c r="O688" s="55" t="str">
        <f t="shared" si="40"/>
        <v>1219991102004</v>
      </c>
      <c r="P688" s="105">
        <v>1219991102004</v>
      </c>
      <c r="Q688" s="106" t="s">
        <v>6308</v>
      </c>
      <c r="R688" s="108" t="s">
        <v>1180</v>
      </c>
      <c r="S688" s="101" t="s">
        <v>36</v>
      </c>
      <c r="T688" s="33">
        <v>1210991102004</v>
      </c>
      <c r="U688" s="33" t="s">
        <v>40</v>
      </c>
      <c r="V688" s="34" t="s">
        <v>1181</v>
      </c>
      <c r="W688" s="58" t="s">
        <v>24</v>
      </c>
      <c r="X688" s="58">
        <v>44927</v>
      </c>
      <c r="Y688" s="58">
        <v>44927</v>
      </c>
      <c r="Z688" s="93" t="s">
        <v>25</v>
      </c>
    </row>
    <row r="689" spans="1:26" s="5" customFormat="1" ht="27" customHeight="1" x14ac:dyDescent="0.25">
      <c r="A689" s="99">
        <f t="shared" si="41"/>
        <v>1</v>
      </c>
      <c r="B689" s="97">
        <f t="array" aca="1" ref="B689" ca="1">IF(AND(MAX(IF(O688:O1658=O689,X688:X1658))=X689,Y689&lt;=B$1),P689,"-")</f>
        <v>1219991102005</v>
      </c>
      <c r="C689" s="4">
        <v>1</v>
      </c>
      <c r="D689" s="4">
        <v>2</v>
      </c>
      <c r="E689" s="4">
        <v>1</v>
      </c>
      <c r="F689" s="4">
        <v>9</v>
      </c>
      <c r="G689" s="4">
        <v>99</v>
      </c>
      <c r="H689" s="4">
        <v>1</v>
      </c>
      <c r="I689" s="4">
        <v>1</v>
      </c>
      <c r="J689" s="4">
        <v>2</v>
      </c>
      <c r="K689" s="4">
        <v>5</v>
      </c>
      <c r="L689" s="4" t="s">
        <v>6312</v>
      </c>
      <c r="M689" s="4" t="str">
        <f t="shared" si="42"/>
        <v>NIVEL-9</v>
      </c>
      <c r="N689" s="4" t="str">
        <f t="shared" si="43"/>
        <v>1219991102000</v>
      </c>
      <c r="O689" s="55" t="str">
        <f t="shared" si="40"/>
        <v>1219991102005</v>
      </c>
      <c r="P689" s="105">
        <v>1219991102005</v>
      </c>
      <c r="Q689" s="106" t="s">
        <v>6308</v>
      </c>
      <c r="R689" s="108" t="s">
        <v>1182</v>
      </c>
      <c r="S689" s="101" t="s">
        <v>36</v>
      </c>
      <c r="T689" s="33">
        <v>1210991102005</v>
      </c>
      <c r="U689" s="33" t="s">
        <v>40</v>
      </c>
      <c r="V689" s="34" t="s">
        <v>1183</v>
      </c>
      <c r="W689" s="58" t="s">
        <v>24</v>
      </c>
      <c r="X689" s="58">
        <v>44927</v>
      </c>
      <c r="Y689" s="58">
        <v>44927</v>
      </c>
      <c r="Z689" s="93" t="s">
        <v>25</v>
      </c>
    </row>
    <row r="690" spans="1:26" s="5" customFormat="1" ht="27" customHeight="1" x14ac:dyDescent="0.25">
      <c r="A690" s="99">
        <f t="shared" si="41"/>
        <v>1</v>
      </c>
      <c r="B690" s="97">
        <f t="array" aca="1" ref="B690" ca="1">IF(AND(MAX(IF(O690:O1660=O690,X690:X1660))=X690,Y690&lt;=B$1),P690,"-")</f>
        <v>1219991102006</v>
      </c>
      <c r="C690" s="4">
        <v>1</v>
      </c>
      <c r="D690" s="4">
        <v>2</v>
      </c>
      <c r="E690" s="4">
        <v>1</v>
      </c>
      <c r="F690" s="4">
        <v>9</v>
      </c>
      <c r="G690" s="4">
        <v>99</v>
      </c>
      <c r="H690" s="4">
        <v>1</v>
      </c>
      <c r="I690" s="4">
        <v>1</v>
      </c>
      <c r="J690" s="4">
        <v>2</v>
      </c>
      <c r="K690" s="4">
        <v>6</v>
      </c>
      <c r="L690" s="4" t="s">
        <v>6312</v>
      </c>
      <c r="M690" s="4" t="str">
        <f t="shared" si="42"/>
        <v>NIVEL-9</v>
      </c>
      <c r="N690" s="4" t="str">
        <f t="shared" si="43"/>
        <v>1219991102000</v>
      </c>
      <c r="O690" s="55" t="str">
        <f t="shared" si="40"/>
        <v>1219991102006</v>
      </c>
      <c r="P690" s="105">
        <v>1219991102006</v>
      </c>
      <c r="Q690" s="106" t="s">
        <v>6308</v>
      </c>
      <c r="R690" s="108" t="s">
        <v>1186</v>
      </c>
      <c r="S690" s="101" t="s">
        <v>190</v>
      </c>
      <c r="T690" s="33" t="s">
        <v>25</v>
      </c>
      <c r="U690" s="33" t="s">
        <v>25</v>
      </c>
      <c r="V690" s="34" t="s">
        <v>25</v>
      </c>
      <c r="W690" s="58" t="s">
        <v>1187</v>
      </c>
      <c r="X690" s="58">
        <v>45763</v>
      </c>
      <c r="Y690" s="58">
        <v>45763</v>
      </c>
      <c r="Z690" s="93" t="s">
        <v>1188</v>
      </c>
    </row>
    <row r="691" spans="1:26" s="5" customFormat="1" ht="27" customHeight="1" x14ac:dyDescent="0.25">
      <c r="A691" s="99">
        <f t="shared" si="41"/>
        <v>1</v>
      </c>
      <c r="B691" s="97">
        <f t="array" aca="1" ref="B691" ca="1">IF(AND(MAX(IF(O690:O1661=O691,X690:X1661))=X691,Y691&lt;=B$1),P691,"-")</f>
        <v>1219991102007</v>
      </c>
      <c r="C691" s="4">
        <v>1</v>
      </c>
      <c r="D691" s="4">
        <v>2</v>
      </c>
      <c r="E691" s="4">
        <v>1</v>
      </c>
      <c r="F691" s="4">
        <v>9</v>
      </c>
      <c r="G691" s="4">
        <v>99</v>
      </c>
      <c r="H691" s="4">
        <v>1</v>
      </c>
      <c r="I691" s="4">
        <v>1</v>
      </c>
      <c r="J691" s="4">
        <v>2</v>
      </c>
      <c r="K691" s="4">
        <v>7</v>
      </c>
      <c r="L691" s="4" t="s">
        <v>6312</v>
      </c>
      <c r="M691" s="4" t="str">
        <f t="shared" si="42"/>
        <v>NIVEL-9</v>
      </c>
      <c r="N691" s="4" t="str">
        <f t="shared" si="43"/>
        <v>1219991102000</v>
      </c>
      <c r="O691" s="55" t="str">
        <f t="shared" si="40"/>
        <v>1219991102007</v>
      </c>
      <c r="P691" s="105">
        <v>1219991102007</v>
      </c>
      <c r="Q691" s="106" t="s">
        <v>6308</v>
      </c>
      <c r="R691" s="108" t="s">
        <v>1189</v>
      </c>
      <c r="S691" s="101" t="s">
        <v>36</v>
      </c>
      <c r="T691" s="33">
        <v>1210991102007</v>
      </c>
      <c r="U691" s="33" t="s">
        <v>40</v>
      </c>
      <c r="V691" s="34" t="s">
        <v>1190</v>
      </c>
      <c r="W691" s="58" t="s">
        <v>24</v>
      </c>
      <c r="X691" s="58">
        <v>44927</v>
      </c>
      <c r="Y691" s="58">
        <v>44927</v>
      </c>
      <c r="Z691" s="93" t="s">
        <v>25</v>
      </c>
    </row>
    <row r="692" spans="1:26" s="5" customFormat="1" ht="27" customHeight="1" x14ac:dyDescent="0.25">
      <c r="A692" s="99">
        <f t="shared" si="41"/>
        <v>1</v>
      </c>
      <c r="B692" s="97">
        <f t="array" aca="1" ref="B692" ca="1">IF(AND(MAX(IF(O691:O1662=O692,X691:X1662))=X692,Y692&lt;=B$1),P692,"-")</f>
        <v>1219991102008</v>
      </c>
      <c r="C692" s="4">
        <v>1</v>
      </c>
      <c r="D692" s="4">
        <v>2</v>
      </c>
      <c r="E692" s="4">
        <v>1</v>
      </c>
      <c r="F692" s="4">
        <v>9</v>
      </c>
      <c r="G692" s="4">
        <v>99</v>
      </c>
      <c r="H692" s="4">
        <v>1</v>
      </c>
      <c r="I692" s="4">
        <v>1</v>
      </c>
      <c r="J692" s="4">
        <v>2</v>
      </c>
      <c r="K692" s="4">
        <v>8</v>
      </c>
      <c r="L692" s="4" t="s">
        <v>6312</v>
      </c>
      <c r="M692" s="4" t="str">
        <f t="shared" si="42"/>
        <v>NIVEL-9</v>
      </c>
      <c r="N692" s="4" t="str">
        <f t="shared" si="43"/>
        <v>1219991102000</v>
      </c>
      <c r="O692" s="55" t="str">
        <f t="shared" si="40"/>
        <v>1219991102008</v>
      </c>
      <c r="P692" s="105">
        <v>1219991102008</v>
      </c>
      <c r="Q692" s="106" t="s">
        <v>6308</v>
      </c>
      <c r="R692" s="108" t="s">
        <v>1191</v>
      </c>
      <c r="S692" s="101" t="s">
        <v>36</v>
      </c>
      <c r="T692" s="33">
        <v>1210991102008</v>
      </c>
      <c r="U692" s="33" t="s">
        <v>40</v>
      </c>
      <c r="V692" s="34" t="s">
        <v>1192</v>
      </c>
      <c r="W692" s="58" t="s">
        <v>24</v>
      </c>
      <c r="X692" s="58">
        <v>44927</v>
      </c>
      <c r="Y692" s="58">
        <v>44927</v>
      </c>
      <c r="Z692" s="93" t="s">
        <v>25</v>
      </c>
    </row>
    <row r="693" spans="1:26" s="5" customFormat="1" ht="27" customHeight="1" x14ac:dyDescent="0.25">
      <c r="A693" s="99">
        <f t="shared" si="41"/>
        <v>1</v>
      </c>
      <c r="B693" s="97">
        <f t="array" aca="1" ref="B693" ca="1">IF(AND(MAX(IF(O692:O1663=O693,X692:X1663))=X693,Y693&lt;=B$1),P693,"-")</f>
        <v>1219991102009</v>
      </c>
      <c r="C693" s="4">
        <v>1</v>
      </c>
      <c r="D693" s="4">
        <v>2</v>
      </c>
      <c r="E693" s="4">
        <v>1</v>
      </c>
      <c r="F693" s="4">
        <v>9</v>
      </c>
      <c r="G693" s="4">
        <v>99</v>
      </c>
      <c r="H693" s="4">
        <v>1</v>
      </c>
      <c r="I693" s="4">
        <v>1</v>
      </c>
      <c r="J693" s="4">
        <v>2</v>
      </c>
      <c r="K693" s="4">
        <v>9</v>
      </c>
      <c r="L693" s="4" t="s">
        <v>6312</v>
      </c>
      <c r="M693" s="4" t="str">
        <f t="shared" si="42"/>
        <v>NIVEL-9</v>
      </c>
      <c r="N693" s="4" t="str">
        <f t="shared" si="43"/>
        <v>1219991102000</v>
      </c>
      <c r="O693" s="55" t="str">
        <f t="shared" si="40"/>
        <v>1219991102009</v>
      </c>
      <c r="P693" s="105">
        <v>1219991102009</v>
      </c>
      <c r="Q693" s="106" t="s">
        <v>6308</v>
      </c>
      <c r="R693" s="108" t="s">
        <v>1193</v>
      </c>
      <c r="S693" s="101" t="s">
        <v>36</v>
      </c>
      <c r="T693" s="33">
        <v>1210991102009</v>
      </c>
      <c r="U693" s="33" t="s">
        <v>40</v>
      </c>
      <c r="V693" s="34" t="s">
        <v>1194</v>
      </c>
      <c r="W693" s="58" t="s">
        <v>24</v>
      </c>
      <c r="X693" s="58">
        <v>44927</v>
      </c>
      <c r="Y693" s="58">
        <v>44927</v>
      </c>
      <c r="Z693" s="93" t="s">
        <v>25</v>
      </c>
    </row>
    <row r="694" spans="1:26" s="5" customFormat="1" ht="27" customHeight="1" x14ac:dyDescent="0.25">
      <c r="A694" s="99">
        <f t="shared" si="41"/>
        <v>1</v>
      </c>
      <c r="B694" s="97">
        <f t="array" aca="1" ref="B694" ca="1">IF(AND(MAX(IF(O693:O1664=O694,X693:X1664))=X694,Y694&lt;=B$1),P694,"-")</f>
        <v>1219991102010</v>
      </c>
      <c r="C694" s="4">
        <v>1</v>
      </c>
      <c r="D694" s="4">
        <v>2</v>
      </c>
      <c r="E694" s="4">
        <v>1</v>
      </c>
      <c r="F694" s="4">
        <v>9</v>
      </c>
      <c r="G694" s="4">
        <v>99</v>
      </c>
      <c r="H694" s="4">
        <v>1</v>
      </c>
      <c r="I694" s="4">
        <v>1</v>
      </c>
      <c r="J694" s="4">
        <v>2</v>
      </c>
      <c r="K694" s="4">
        <v>10</v>
      </c>
      <c r="L694" s="4" t="s">
        <v>6312</v>
      </c>
      <c r="M694" s="4" t="str">
        <f t="shared" si="42"/>
        <v>NIVEL-9</v>
      </c>
      <c r="N694" s="4" t="str">
        <f t="shared" si="43"/>
        <v>1219991102000</v>
      </c>
      <c r="O694" s="55" t="str">
        <f t="shared" si="40"/>
        <v>1219991102010</v>
      </c>
      <c r="P694" s="105">
        <v>1219991102010</v>
      </c>
      <c r="Q694" s="106" t="s">
        <v>6308</v>
      </c>
      <c r="R694" s="108" t="s">
        <v>1195</v>
      </c>
      <c r="S694" s="101" t="s">
        <v>36</v>
      </c>
      <c r="T694" s="33">
        <v>1210991102010</v>
      </c>
      <c r="U694" s="33" t="s">
        <v>40</v>
      </c>
      <c r="V694" s="34" t="s">
        <v>1196</v>
      </c>
      <c r="W694" s="58" t="s">
        <v>24</v>
      </c>
      <c r="X694" s="58">
        <v>44927</v>
      </c>
      <c r="Y694" s="58">
        <v>44927</v>
      </c>
      <c r="Z694" s="93" t="s">
        <v>25</v>
      </c>
    </row>
    <row r="695" spans="1:26" s="5" customFormat="1" ht="27" customHeight="1" x14ac:dyDescent="0.25">
      <c r="A695" s="99">
        <f t="shared" si="41"/>
        <v>1</v>
      </c>
      <c r="B695" s="97">
        <f t="array" aca="1" ref="B695" ca="1">IF(AND(MAX(IF(O695:O1666=O695,X695:X1666))=X695,Y695&lt;=B$1),P695,"-")</f>
        <v>1219991102011</v>
      </c>
      <c r="C695" s="4">
        <v>1</v>
      </c>
      <c r="D695" s="4">
        <v>2</v>
      </c>
      <c r="E695" s="4">
        <v>1</v>
      </c>
      <c r="F695" s="4">
        <v>9</v>
      </c>
      <c r="G695" s="4">
        <v>99</v>
      </c>
      <c r="H695" s="4">
        <v>1</v>
      </c>
      <c r="I695" s="4">
        <v>1</v>
      </c>
      <c r="J695" s="4">
        <v>2</v>
      </c>
      <c r="K695" s="4">
        <v>11</v>
      </c>
      <c r="L695" s="4" t="s">
        <v>6312</v>
      </c>
      <c r="M695" s="4" t="str">
        <f t="shared" si="42"/>
        <v>NIVEL-9</v>
      </c>
      <c r="N695" s="4" t="str">
        <f t="shared" si="43"/>
        <v>1219991102000</v>
      </c>
      <c r="O695" s="55" t="str">
        <f t="shared" ref="O695:O758" si="44">CONCATENATE(P695)</f>
        <v>1219991102011</v>
      </c>
      <c r="P695" s="105">
        <v>1219991102011</v>
      </c>
      <c r="Q695" s="106" t="s">
        <v>6308</v>
      </c>
      <c r="R695" s="108" t="s">
        <v>1199</v>
      </c>
      <c r="S695" s="101" t="s">
        <v>190</v>
      </c>
      <c r="T695" s="33" t="s">
        <v>25</v>
      </c>
      <c r="U695" s="33" t="s">
        <v>25</v>
      </c>
      <c r="V695" s="34" t="s">
        <v>25</v>
      </c>
      <c r="W695" s="58" t="s">
        <v>1187</v>
      </c>
      <c r="X695" s="58">
        <v>45763</v>
      </c>
      <c r="Y695" s="58">
        <v>45763</v>
      </c>
      <c r="Z695" s="93" t="s">
        <v>1188</v>
      </c>
    </row>
    <row r="696" spans="1:26" s="5" customFormat="1" ht="27" customHeight="1" x14ac:dyDescent="0.25">
      <c r="A696" s="99">
        <f t="shared" si="41"/>
        <v>1</v>
      </c>
      <c r="B696" s="97">
        <f t="array" aca="1" ref="B696" ca="1">IF(AND(MAX(IF(O695:O1667=O696,X695:X1667))=X696,Y696&lt;=B$1),P696,"-")</f>
        <v>1219991103000</v>
      </c>
      <c r="C696" s="4">
        <v>1</v>
      </c>
      <c r="D696" s="4">
        <v>2</v>
      </c>
      <c r="E696" s="4">
        <v>1</v>
      </c>
      <c r="F696" s="4">
        <v>9</v>
      </c>
      <c r="G696" s="4">
        <v>99</v>
      </c>
      <c r="H696" s="4">
        <v>1</v>
      </c>
      <c r="I696" s="4">
        <v>1</v>
      </c>
      <c r="J696" s="4">
        <v>3</v>
      </c>
      <c r="K696" s="4">
        <v>0</v>
      </c>
      <c r="L696" s="4" t="s">
        <v>6312</v>
      </c>
      <c r="M696" s="4" t="str">
        <f t="shared" si="42"/>
        <v>NIVEL-8</v>
      </c>
      <c r="N696" s="4" t="str">
        <f t="shared" si="43"/>
        <v>1219991100000</v>
      </c>
      <c r="O696" s="55" t="str">
        <f t="shared" si="44"/>
        <v>1219991103000</v>
      </c>
      <c r="P696" s="105">
        <v>1219991103000</v>
      </c>
      <c r="Q696" s="106" t="s">
        <v>6309</v>
      </c>
      <c r="R696" s="108" t="s">
        <v>1200</v>
      </c>
      <c r="S696" s="101" t="s">
        <v>36</v>
      </c>
      <c r="T696" s="33">
        <v>1210991111000</v>
      </c>
      <c r="U696" s="33" t="s">
        <v>21</v>
      </c>
      <c r="V696" s="34" t="s">
        <v>1201</v>
      </c>
      <c r="W696" s="58" t="s">
        <v>24</v>
      </c>
      <c r="X696" s="58">
        <v>44927</v>
      </c>
      <c r="Y696" s="58">
        <v>44927</v>
      </c>
      <c r="Z696" s="93" t="s">
        <v>25</v>
      </c>
    </row>
    <row r="697" spans="1:26" s="5" customFormat="1" ht="27" customHeight="1" x14ac:dyDescent="0.25">
      <c r="A697" s="99">
        <f t="shared" si="41"/>
        <v>1</v>
      </c>
      <c r="B697" s="97">
        <f t="array" aca="1" ref="B697" ca="1">IF(AND(MAX(IF(O696:O1668=O697,X696:X1668))=X697,Y697&lt;=B$1),P697,"-")</f>
        <v>1219991103001</v>
      </c>
      <c r="C697" s="4">
        <v>1</v>
      </c>
      <c r="D697" s="4">
        <v>2</v>
      </c>
      <c r="E697" s="4">
        <v>1</v>
      </c>
      <c r="F697" s="4">
        <v>9</v>
      </c>
      <c r="G697" s="4">
        <v>99</v>
      </c>
      <c r="H697" s="4">
        <v>1</v>
      </c>
      <c r="I697" s="4">
        <v>1</v>
      </c>
      <c r="J697" s="4">
        <v>3</v>
      </c>
      <c r="K697" s="4">
        <v>1</v>
      </c>
      <c r="L697" s="4" t="s">
        <v>6312</v>
      </c>
      <c r="M697" s="4" t="str">
        <f t="shared" si="42"/>
        <v>NIVEL-9</v>
      </c>
      <c r="N697" s="4" t="str">
        <f t="shared" si="43"/>
        <v>1219991103000</v>
      </c>
      <c r="O697" s="55" t="str">
        <f t="shared" si="44"/>
        <v>1219991103001</v>
      </c>
      <c r="P697" s="105">
        <v>1219991103001</v>
      </c>
      <c r="Q697" s="106" t="s">
        <v>6308</v>
      </c>
      <c r="R697" s="108" t="s">
        <v>1202</v>
      </c>
      <c r="S697" s="101" t="s">
        <v>36</v>
      </c>
      <c r="T697" s="33">
        <v>1210991111001</v>
      </c>
      <c r="U697" s="33" t="s">
        <v>40</v>
      </c>
      <c r="V697" s="34" t="s">
        <v>1203</v>
      </c>
      <c r="W697" s="58" t="s">
        <v>24</v>
      </c>
      <c r="X697" s="58">
        <v>44927</v>
      </c>
      <c r="Y697" s="58">
        <v>44927</v>
      </c>
      <c r="Z697" s="93" t="s">
        <v>25</v>
      </c>
    </row>
    <row r="698" spans="1:26" s="5" customFormat="1" ht="27" customHeight="1" x14ac:dyDescent="0.25">
      <c r="A698" s="99">
        <f t="shared" si="41"/>
        <v>1</v>
      </c>
      <c r="B698" s="97">
        <f t="array" aca="1" ref="B698" ca="1">IF(AND(MAX(IF(O697:O1669=O698,X697:X1669))=X698,Y698&lt;=B$1),P698,"-")</f>
        <v>1219991103002</v>
      </c>
      <c r="C698" s="4">
        <v>1</v>
      </c>
      <c r="D698" s="4">
        <v>2</v>
      </c>
      <c r="E698" s="4">
        <v>1</v>
      </c>
      <c r="F698" s="4">
        <v>9</v>
      </c>
      <c r="G698" s="4">
        <v>99</v>
      </c>
      <c r="H698" s="4">
        <v>1</v>
      </c>
      <c r="I698" s="4">
        <v>1</v>
      </c>
      <c r="J698" s="4">
        <v>3</v>
      </c>
      <c r="K698" s="4">
        <v>2</v>
      </c>
      <c r="L698" s="4" t="s">
        <v>6312</v>
      </c>
      <c r="M698" s="4" t="str">
        <f t="shared" si="42"/>
        <v>NIVEL-9</v>
      </c>
      <c r="N698" s="4" t="str">
        <f t="shared" si="43"/>
        <v>1219991103000</v>
      </c>
      <c r="O698" s="55" t="str">
        <f t="shared" si="44"/>
        <v>1219991103002</v>
      </c>
      <c r="P698" s="105">
        <v>1219991103002</v>
      </c>
      <c r="Q698" s="106" t="s">
        <v>6308</v>
      </c>
      <c r="R698" s="108" t="s">
        <v>1204</v>
      </c>
      <c r="S698" s="101" t="s">
        <v>36</v>
      </c>
      <c r="T698" s="33">
        <v>1210991111002</v>
      </c>
      <c r="U698" s="33" t="s">
        <v>40</v>
      </c>
      <c r="V698" s="34" t="s">
        <v>1205</v>
      </c>
      <c r="W698" s="58" t="s">
        <v>24</v>
      </c>
      <c r="X698" s="58">
        <v>44927</v>
      </c>
      <c r="Y698" s="58">
        <v>44927</v>
      </c>
      <c r="Z698" s="93" t="s">
        <v>25</v>
      </c>
    </row>
    <row r="699" spans="1:26" s="5" customFormat="1" ht="27" customHeight="1" x14ac:dyDescent="0.25">
      <c r="A699" s="99">
        <f t="shared" si="41"/>
        <v>1</v>
      </c>
      <c r="B699" s="97">
        <f t="array" aca="1" ref="B699" ca="1">IF(AND(MAX(IF(O698:O1670=O699,X698:X1670))=X699,Y699&lt;=B$1),P699,"-")</f>
        <v>1219991103003</v>
      </c>
      <c r="C699" s="4">
        <v>1</v>
      </c>
      <c r="D699" s="4">
        <v>2</v>
      </c>
      <c r="E699" s="4">
        <v>1</v>
      </c>
      <c r="F699" s="4">
        <v>9</v>
      </c>
      <c r="G699" s="4">
        <v>99</v>
      </c>
      <c r="H699" s="4">
        <v>1</v>
      </c>
      <c r="I699" s="4">
        <v>1</v>
      </c>
      <c r="J699" s="4">
        <v>3</v>
      </c>
      <c r="K699" s="4">
        <v>3</v>
      </c>
      <c r="L699" s="4" t="s">
        <v>6312</v>
      </c>
      <c r="M699" s="4" t="str">
        <f t="shared" si="42"/>
        <v>NIVEL-9</v>
      </c>
      <c r="N699" s="4" t="str">
        <f t="shared" si="43"/>
        <v>1219991103000</v>
      </c>
      <c r="O699" s="55" t="str">
        <f t="shared" si="44"/>
        <v>1219991103003</v>
      </c>
      <c r="P699" s="105">
        <v>1219991103003</v>
      </c>
      <c r="Q699" s="106" t="s">
        <v>6308</v>
      </c>
      <c r="R699" s="108" t="s">
        <v>1206</v>
      </c>
      <c r="S699" s="101" t="s">
        <v>107</v>
      </c>
      <c r="T699" s="33" t="s">
        <v>25</v>
      </c>
      <c r="U699" s="4" t="s">
        <v>25</v>
      </c>
      <c r="V699" s="6" t="s">
        <v>25</v>
      </c>
      <c r="W699" s="58" t="s">
        <v>605</v>
      </c>
      <c r="X699" s="58">
        <v>45628</v>
      </c>
      <c r="Y699" s="58">
        <v>45628</v>
      </c>
      <c r="Z699" s="93" t="s">
        <v>1207</v>
      </c>
    </row>
    <row r="700" spans="1:26" s="5" customFormat="1" ht="27" customHeight="1" x14ac:dyDescent="0.25">
      <c r="A700" s="99">
        <f t="shared" si="41"/>
        <v>1</v>
      </c>
      <c r="B700" s="97">
        <f t="array" aca="1" ref="B700" ca="1">IF(AND(MAX(IF(O699:O1671=O700,X699:X1671))=X700,Y700&lt;=B$1),P700,"-")</f>
        <v>1219991103004</v>
      </c>
      <c r="C700" s="4">
        <v>1</v>
      </c>
      <c r="D700" s="4">
        <v>2</v>
      </c>
      <c r="E700" s="4">
        <v>1</v>
      </c>
      <c r="F700" s="4">
        <v>9</v>
      </c>
      <c r="G700" s="4">
        <v>99</v>
      </c>
      <c r="H700" s="4">
        <v>1</v>
      </c>
      <c r="I700" s="4">
        <v>1</v>
      </c>
      <c r="J700" s="4">
        <v>3</v>
      </c>
      <c r="K700" s="4">
        <v>4</v>
      </c>
      <c r="L700" s="4" t="s">
        <v>6312</v>
      </c>
      <c r="M700" s="4" t="str">
        <f t="shared" si="42"/>
        <v>NIVEL-9</v>
      </c>
      <c r="N700" s="4" t="str">
        <f t="shared" si="43"/>
        <v>1219991103000</v>
      </c>
      <c r="O700" s="55" t="str">
        <f t="shared" si="44"/>
        <v>1219991103004</v>
      </c>
      <c r="P700" s="105">
        <v>1219991103004</v>
      </c>
      <c r="Q700" s="106" t="s">
        <v>6308</v>
      </c>
      <c r="R700" s="108" t="s">
        <v>1208</v>
      </c>
      <c r="S700" s="101" t="s">
        <v>107</v>
      </c>
      <c r="T700" s="33" t="s">
        <v>25</v>
      </c>
      <c r="U700" s="4" t="s">
        <v>25</v>
      </c>
      <c r="V700" s="6" t="s">
        <v>25</v>
      </c>
      <c r="W700" s="58" t="s">
        <v>605</v>
      </c>
      <c r="X700" s="58">
        <v>45628</v>
      </c>
      <c r="Y700" s="58">
        <v>45628</v>
      </c>
      <c r="Z700" s="93" t="s">
        <v>1207</v>
      </c>
    </row>
    <row r="701" spans="1:26" s="5" customFormat="1" ht="27" customHeight="1" x14ac:dyDescent="0.25">
      <c r="A701" s="99">
        <f t="shared" si="41"/>
        <v>1</v>
      </c>
      <c r="B701" s="97">
        <f t="array" aca="1" ref="B701" ca="1">IF(AND(MAX(IF(O700:O1672=O701,X700:X1672))=X701,Y701&lt;=B$1),P701,"-")</f>
        <v>1219991103005</v>
      </c>
      <c r="C701" s="4">
        <v>1</v>
      </c>
      <c r="D701" s="4">
        <v>2</v>
      </c>
      <c r="E701" s="4">
        <v>1</v>
      </c>
      <c r="F701" s="4">
        <v>9</v>
      </c>
      <c r="G701" s="4">
        <v>99</v>
      </c>
      <c r="H701" s="4">
        <v>1</v>
      </c>
      <c r="I701" s="4">
        <v>1</v>
      </c>
      <c r="J701" s="4">
        <v>3</v>
      </c>
      <c r="K701" s="4">
        <v>5</v>
      </c>
      <c r="L701" s="4" t="s">
        <v>6312</v>
      </c>
      <c r="M701" s="4" t="str">
        <f t="shared" si="42"/>
        <v>NIVEL-9</v>
      </c>
      <c r="N701" s="4" t="str">
        <f t="shared" si="43"/>
        <v>1219991103000</v>
      </c>
      <c r="O701" s="55" t="str">
        <f t="shared" si="44"/>
        <v>1219991103005</v>
      </c>
      <c r="P701" s="105">
        <v>1219991103005</v>
      </c>
      <c r="Q701" s="111" t="s">
        <v>6308</v>
      </c>
      <c r="R701" s="112" t="s">
        <v>1209</v>
      </c>
      <c r="S701" s="101" t="s">
        <v>107</v>
      </c>
      <c r="T701" s="33" t="s">
        <v>25</v>
      </c>
      <c r="U701" s="4" t="s">
        <v>25</v>
      </c>
      <c r="V701" s="5" t="s">
        <v>25</v>
      </c>
      <c r="W701" s="58" t="s">
        <v>605</v>
      </c>
      <c r="X701" s="58">
        <v>45631</v>
      </c>
      <c r="Y701" s="58">
        <v>45631</v>
      </c>
      <c r="Z701" s="93" t="s">
        <v>1207</v>
      </c>
    </row>
    <row r="702" spans="1:26" s="5" customFormat="1" ht="27" customHeight="1" x14ac:dyDescent="0.25">
      <c r="A702" s="99">
        <f t="shared" si="41"/>
        <v>1</v>
      </c>
      <c r="B702" s="97">
        <f t="array" aca="1" ref="B702" ca="1">IF(AND(MAX(IF(O701:O1673=O702,X701:X1673))=X702,Y702&lt;=B$1),P702,"-")</f>
        <v>1219991103006</v>
      </c>
      <c r="C702" s="4">
        <v>1</v>
      </c>
      <c r="D702" s="4">
        <v>2</v>
      </c>
      <c r="E702" s="4">
        <v>1</v>
      </c>
      <c r="F702" s="4">
        <v>9</v>
      </c>
      <c r="G702" s="4">
        <v>99</v>
      </c>
      <c r="H702" s="4">
        <v>1</v>
      </c>
      <c r="I702" s="4">
        <v>1</v>
      </c>
      <c r="J702" s="4">
        <v>3</v>
      </c>
      <c r="K702" s="4">
        <v>6</v>
      </c>
      <c r="L702" s="4" t="s">
        <v>6312</v>
      </c>
      <c r="M702" s="4" t="str">
        <f t="shared" si="42"/>
        <v>NIVEL-9</v>
      </c>
      <c r="N702" s="4" t="str">
        <f t="shared" si="43"/>
        <v>1219991103000</v>
      </c>
      <c r="O702" s="55" t="str">
        <f t="shared" si="44"/>
        <v>1219991103006</v>
      </c>
      <c r="P702" s="105">
        <v>1219991103006</v>
      </c>
      <c r="Q702" s="106" t="s">
        <v>6308</v>
      </c>
      <c r="R702" s="108" t="s">
        <v>1210</v>
      </c>
      <c r="S702" s="101" t="s">
        <v>107</v>
      </c>
      <c r="T702" s="33" t="s">
        <v>25</v>
      </c>
      <c r="U702" s="4" t="s">
        <v>25</v>
      </c>
      <c r="V702" s="5" t="s">
        <v>25</v>
      </c>
      <c r="W702" s="58" t="s">
        <v>605</v>
      </c>
      <c r="X702" s="58">
        <v>45631</v>
      </c>
      <c r="Y702" s="58">
        <v>45631</v>
      </c>
      <c r="Z702" s="93" t="s">
        <v>1207</v>
      </c>
    </row>
    <row r="703" spans="1:26" s="5" customFormat="1" ht="27" customHeight="1" x14ac:dyDescent="0.25">
      <c r="A703" s="99">
        <f t="shared" si="41"/>
        <v>1</v>
      </c>
      <c r="B703" s="97">
        <f t="array" aca="1" ref="B703" ca="1">IF(AND(MAX(IF(O702:O1674=O703,X702:X1674))=X703,Y703&lt;=B$1),P703,"-")</f>
        <v>1219991103007</v>
      </c>
      <c r="C703" s="4">
        <v>1</v>
      </c>
      <c r="D703" s="4">
        <v>2</v>
      </c>
      <c r="E703" s="4">
        <v>1</v>
      </c>
      <c r="F703" s="4">
        <v>9</v>
      </c>
      <c r="G703" s="4">
        <v>99</v>
      </c>
      <c r="H703" s="4">
        <v>1</v>
      </c>
      <c r="I703" s="4">
        <v>1</v>
      </c>
      <c r="J703" s="4">
        <v>3</v>
      </c>
      <c r="K703" s="4">
        <v>7</v>
      </c>
      <c r="L703" s="4" t="s">
        <v>6312</v>
      </c>
      <c r="M703" s="4" t="str">
        <f t="shared" si="42"/>
        <v>NIVEL-9</v>
      </c>
      <c r="N703" s="4" t="str">
        <f t="shared" si="43"/>
        <v>1219991103000</v>
      </c>
      <c r="O703" s="55" t="str">
        <f t="shared" si="44"/>
        <v>1219991103007</v>
      </c>
      <c r="P703" s="105">
        <v>1219991103007</v>
      </c>
      <c r="Q703" s="106" t="s">
        <v>6308</v>
      </c>
      <c r="R703" s="108" t="s">
        <v>1211</v>
      </c>
      <c r="S703" s="101" t="s">
        <v>107</v>
      </c>
      <c r="T703" s="33" t="s">
        <v>25</v>
      </c>
      <c r="U703" s="4" t="s">
        <v>25</v>
      </c>
      <c r="V703" s="5" t="s">
        <v>25</v>
      </c>
      <c r="W703" s="58" t="s">
        <v>605</v>
      </c>
      <c r="X703" s="58">
        <v>45861</v>
      </c>
      <c r="Y703" s="58">
        <v>45861</v>
      </c>
      <c r="Z703" s="93" t="s">
        <v>1212</v>
      </c>
    </row>
    <row r="704" spans="1:26" s="5" customFormat="1" ht="27" customHeight="1" x14ac:dyDescent="0.25">
      <c r="A704" s="99">
        <f t="shared" si="41"/>
        <v>1</v>
      </c>
      <c r="B704" s="97">
        <f t="array" aca="1" ref="B704" ca="1">IF(AND(MAX(IF(O703:O1675=O704,X703:X1675))=X704,Y704&lt;=B$1),P704,"-")</f>
        <v>1219991103051</v>
      </c>
      <c r="C704" s="4">
        <v>1</v>
      </c>
      <c r="D704" s="4">
        <v>2</v>
      </c>
      <c r="E704" s="4">
        <v>1</v>
      </c>
      <c r="F704" s="4">
        <v>9</v>
      </c>
      <c r="G704" s="4">
        <v>99</v>
      </c>
      <c r="H704" s="4">
        <v>1</v>
      </c>
      <c r="I704" s="4">
        <v>1</v>
      </c>
      <c r="J704" s="4">
        <v>3</v>
      </c>
      <c r="K704" s="4">
        <v>51</v>
      </c>
      <c r="L704" s="4" t="s">
        <v>6312</v>
      </c>
      <c r="M704" s="4" t="str">
        <f t="shared" si="42"/>
        <v>NIVEL-9</v>
      </c>
      <c r="N704" s="4" t="str">
        <f t="shared" si="43"/>
        <v>1219991103000</v>
      </c>
      <c r="O704" s="55" t="str">
        <f t="shared" si="44"/>
        <v>1219991103051</v>
      </c>
      <c r="P704" s="105">
        <v>1219991103051</v>
      </c>
      <c r="Q704" s="106" t="s">
        <v>6308</v>
      </c>
      <c r="R704" s="108" t="s">
        <v>1213</v>
      </c>
      <c r="S704" s="101" t="s">
        <v>36</v>
      </c>
      <c r="T704" s="33">
        <v>1210991112000</v>
      </c>
      <c r="U704" s="33" t="s">
        <v>40</v>
      </c>
      <c r="V704" s="34" t="s">
        <v>1214</v>
      </c>
      <c r="W704" s="58" t="s">
        <v>24</v>
      </c>
      <c r="X704" s="58">
        <v>44927</v>
      </c>
      <c r="Y704" s="58">
        <v>44927</v>
      </c>
      <c r="Z704" s="93" t="s">
        <v>25</v>
      </c>
    </row>
    <row r="705" spans="1:26" s="5" customFormat="1" ht="27" customHeight="1" x14ac:dyDescent="0.25">
      <c r="A705" s="99">
        <f t="shared" si="41"/>
        <v>1</v>
      </c>
      <c r="B705" s="97">
        <f t="array" aca="1" ref="B705" ca="1">IF(AND(MAX(IF(O704:O1676=O705,X704:X1676))=X705,Y705&lt;=B$1),P705,"-")</f>
        <v>1219991103052</v>
      </c>
      <c r="C705" s="4">
        <v>1</v>
      </c>
      <c r="D705" s="4">
        <v>2</v>
      </c>
      <c r="E705" s="4">
        <v>1</v>
      </c>
      <c r="F705" s="4">
        <v>9</v>
      </c>
      <c r="G705" s="4">
        <v>99</v>
      </c>
      <c r="H705" s="4">
        <v>1</v>
      </c>
      <c r="I705" s="4">
        <v>1</v>
      </c>
      <c r="J705" s="4">
        <v>3</v>
      </c>
      <c r="K705" s="4">
        <v>52</v>
      </c>
      <c r="L705" s="4" t="s">
        <v>6312</v>
      </c>
      <c r="M705" s="4" t="str">
        <f t="shared" si="42"/>
        <v>NIVEL-9</v>
      </c>
      <c r="N705" s="4" t="str">
        <f t="shared" si="43"/>
        <v>1219991103000</v>
      </c>
      <c r="O705" s="55" t="str">
        <f t="shared" si="44"/>
        <v>1219991103052</v>
      </c>
      <c r="P705" s="105">
        <v>1219991103052</v>
      </c>
      <c r="Q705" s="106" t="s">
        <v>6308</v>
      </c>
      <c r="R705" s="108" t="s">
        <v>1215</v>
      </c>
      <c r="S705" s="101" t="s">
        <v>36</v>
      </c>
      <c r="T705" s="33">
        <v>1210991103000</v>
      </c>
      <c r="U705" s="33" t="s">
        <v>40</v>
      </c>
      <c r="V705" s="34" t="s">
        <v>1216</v>
      </c>
      <c r="W705" s="58" t="s">
        <v>24</v>
      </c>
      <c r="X705" s="58">
        <v>44927</v>
      </c>
      <c r="Y705" s="58">
        <v>44927</v>
      </c>
      <c r="Z705" s="93" t="s">
        <v>25</v>
      </c>
    </row>
    <row r="706" spans="1:26" s="5" customFormat="1" ht="27" customHeight="1" x14ac:dyDescent="0.25">
      <c r="A706" s="99">
        <f t="shared" ref="A706:A769" si="45">COUNTIF(O:O,O706)</f>
        <v>1</v>
      </c>
      <c r="B706" s="97">
        <f t="array" aca="1" ref="B706" ca="1">IF(AND(MAX(IF(O705:O1677=O706,X705:X1677))=X706,Y706&lt;=B$1),P706,"-")</f>
        <v>1219991104000</v>
      </c>
      <c r="C706" s="4">
        <v>1</v>
      </c>
      <c r="D706" s="4">
        <v>2</v>
      </c>
      <c r="E706" s="4">
        <v>1</v>
      </c>
      <c r="F706" s="4">
        <v>9</v>
      </c>
      <c r="G706" s="4">
        <v>99</v>
      </c>
      <c r="H706" s="4">
        <v>1</v>
      </c>
      <c r="I706" s="4">
        <v>1</v>
      </c>
      <c r="J706" s="4">
        <v>4</v>
      </c>
      <c r="K706" s="4">
        <v>0</v>
      </c>
      <c r="L706" s="4" t="s">
        <v>6312</v>
      </c>
      <c r="M706" s="4" t="str">
        <f t="shared" si="42"/>
        <v>NIVEL-8</v>
      </c>
      <c r="N706" s="4" t="str">
        <f t="shared" si="43"/>
        <v>1219991100000</v>
      </c>
      <c r="O706" s="55" t="str">
        <f t="shared" si="44"/>
        <v>1219991104000</v>
      </c>
      <c r="P706" s="105">
        <v>1219991104000</v>
      </c>
      <c r="Q706" s="106" t="s">
        <v>6309</v>
      </c>
      <c r="R706" s="108" t="s">
        <v>1217</v>
      </c>
      <c r="S706" s="101" t="s">
        <v>36</v>
      </c>
      <c r="T706" s="33" t="s">
        <v>1218</v>
      </c>
      <c r="U706" s="33" t="s">
        <v>666</v>
      </c>
      <c r="V706" s="34" t="s">
        <v>666</v>
      </c>
      <c r="W706" s="58" t="s">
        <v>24</v>
      </c>
      <c r="X706" s="58">
        <v>44927</v>
      </c>
      <c r="Y706" s="58">
        <v>44927</v>
      </c>
      <c r="Z706" s="93" t="s">
        <v>25</v>
      </c>
    </row>
    <row r="707" spans="1:26" s="5" customFormat="1" ht="27" customHeight="1" x14ac:dyDescent="0.25">
      <c r="A707" s="99">
        <f t="shared" si="45"/>
        <v>1</v>
      </c>
      <c r="B707" s="97">
        <f t="array" aca="1" ref="B707" ca="1">IF(AND(MAX(IF(O706:O1678=O707,X706:X1678))=X707,Y707&lt;=B$1),P707,"-")</f>
        <v>1219991104001</v>
      </c>
      <c r="C707" s="4">
        <v>1</v>
      </c>
      <c r="D707" s="4">
        <v>2</v>
      </c>
      <c r="E707" s="4">
        <v>1</v>
      </c>
      <c r="F707" s="4">
        <v>9</v>
      </c>
      <c r="G707" s="4">
        <v>99</v>
      </c>
      <c r="H707" s="4">
        <v>1</v>
      </c>
      <c r="I707" s="4">
        <v>1</v>
      </c>
      <c r="J707" s="4">
        <v>4</v>
      </c>
      <c r="K707" s="4">
        <v>1</v>
      </c>
      <c r="L707" s="4" t="s">
        <v>6312</v>
      </c>
      <c r="M707" s="4" t="str">
        <f t="shared" si="42"/>
        <v>NIVEL-9</v>
      </c>
      <c r="N707" s="4" t="str">
        <f t="shared" si="43"/>
        <v>1219991104000</v>
      </c>
      <c r="O707" s="55" t="str">
        <f t="shared" si="44"/>
        <v>1219991104001</v>
      </c>
      <c r="P707" s="105">
        <v>1219991104001</v>
      </c>
      <c r="Q707" s="106" t="s">
        <v>6308</v>
      </c>
      <c r="R707" s="108" t="s">
        <v>1219</v>
      </c>
      <c r="S707" s="101" t="s">
        <v>36</v>
      </c>
      <c r="T707" s="33">
        <v>1210991105001</v>
      </c>
      <c r="U707" s="33" t="s">
        <v>40</v>
      </c>
      <c r="V707" s="34" t="s">
        <v>1220</v>
      </c>
      <c r="W707" s="58" t="s">
        <v>24</v>
      </c>
      <c r="X707" s="58">
        <v>44927</v>
      </c>
      <c r="Y707" s="58">
        <v>44927</v>
      </c>
      <c r="Z707" s="93" t="s">
        <v>25</v>
      </c>
    </row>
    <row r="708" spans="1:26" s="5" customFormat="1" ht="27" customHeight="1" x14ac:dyDescent="0.25">
      <c r="A708" s="99">
        <f t="shared" si="45"/>
        <v>1</v>
      </c>
      <c r="B708" s="97">
        <f t="array" aca="1" ref="B708" ca="1">IF(AND(MAX(IF(O707:O1679=O708,X707:X1679))=X708,Y708&lt;=B$1),P708,"-")</f>
        <v>1219991104002</v>
      </c>
      <c r="C708" s="4">
        <v>1</v>
      </c>
      <c r="D708" s="4">
        <v>2</v>
      </c>
      <c r="E708" s="4">
        <v>1</v>
      </c>
      <c r="F708" s="4">
        <v>9</v>
      </c>
      <c r="G708" s="4">
        <v>99</v>
      </c>
      <c r="H708" s="4">
        <v>1</v>
      </c>
      <c r="I708" s="4">
        <v>1</v>
      </c>
      <c r="J708" s="4">
        <v>4</v>
      </c>
      <c r="K708" s="4">
        <v>2</v>
      </c>
      <c r="L708" s="4" t="s">
        <v>6312</v>
      </c>
      <c r="M708" s="4" t="str">
        <f t="shared" ref="M708:M771" si="46">IF(K708&lt;&gt;0,"NIVEL-9",
IF(J708&lt;&gt;0,"NIVEL-8",
IF(I708&lt;&gt;0,"NIVEL-7",
IF(H708&lt;&gt;0,"NIVEL-6",
IF(G708&lt;&gt;0,"NIVEL-5",
IF(F708&lt;&gt;0,"NIVEL-4",
IF(E708&lt;&gt;0,"NIVEL-3",
IF(D708&lt;&gt;0,"NIVEL-2",
"NIVEL-1"))))))))</f>
        <v>NIVEL-9</v>
      </c>
      <c r="N708" s="4" t="str">
        <f t="shared" ref="N708:N771" si="47">IF(K708&lt;&gt;0,LEFT(P708,10)&amp;"000",
IF(J708&lt;&gt;0,LEFT(P708,8)&amp;"00000",
IF(I708&lt;&gt;0,LEFT(P708,7)&amp;"000000",
IF(H708&lt;&gt;0,LEFT(P708,6)&amp;"0000000",
IF(G708&lt;&gt;0,LEFT(P708,4)&amp;"000000000",
IF(F708&lt;&gt;0,LEFT(P708,3)&amp;"0000000000",
IF(E708&lt;&gt;0,LEFT(P708,2)&amp;"00000000000",
IF(D708&lt;&gt;0,LEFT(P708,1)&amp;"000000000000",
"-"))))))))</f>
        <v>1219991104000</v>
      </c>
      <c r="O708" s="55" t="str">
        <f t="shared" si="44"/>
        <v>1219991104002</v>
      </c>
      <c r="P708" s="105">
        <v>1219991104002</v>
      </c>
      <c r="Q708" s="106" t="s">
        <v>6308</v>
      </c>
      <c r="R708" s="108" t="s">
        <v>1221</v>
      </c>
      <c r="S708" s="101" t="s">
        <v>36</v>
      </c>
      <c r="T708" s="33">
        <v>1210991105002</v>
      </c>
      <c r="U708" s="33" t="s">
        <v>40</v>
      </c>
      <c r="V708" s="34" t="s">
        <v>1222</v>
      </c>
      <c r="W708" s="58" t="s">
        <v>24</v>
      </c>
      <c r="X708" s="58">
        <v>44927</v>
      </c>
      <c r="Y708" s="58">
        <v>44927</v>
      </c>
      <c r="Z708" s="93" t="s">
        <v>25</v>
      </c>
    </row>
    <row r="709" spans="1:26" s="5" customFormat="1" ht="27" customHeight="1" x14ac:dyDescent="0.25">
      <c r="A709" s="99">
        <f t="shared" si="45"/>
        <v>1</v>
      </c>
      <c r="B709" s="97">
        <f t="array" aca="1" ref="B709" ca="1">IF(AND(MAX(IF(O708:O1680=O709,X708:X1680))=X709,Y709&lt;=B$1),P709,"-")</f>
        <v>1219991104003</v>
      </c>
      <c r="C709" s="4">
        <v>1</v>
      </c>
      <c r="D709" s="4">
        <v>2</v>
      </c>
      <c r="E709" s="4">
        <v>1</v>
      </c>
      <c r="F709" s="4">
        <v>9</v>
      </c>
      <c r="G709" s="4">
        <v>99</v>
      </c>
      <c r="H709" s="4">
        <v>1</v>
      </c>
      <c r="I709" s="4">
        <v>1</v>
      </c>
      <c r="J709" s="4">
        <v>4</v>
      </c>
      <c r="K709" s="4">
        <v>3</v>
      </c>
      <c r="L709" s="4" t="s">
        <v>6312</v>
      </c>
      <c r="M709" s="4" t="str">
        <f t="shared" si="46"/>
        <v>NIVEL-9</v>
      </c>
      <c r="N709" s="4" t="str">
        <f t="shared" si="47"/>
        <v>1219991104000</v>
      </c>
      <c r="O709" s="55" t="str">
        <f t="shared" si="44"/>
        <v>1219991104003</v>
      </c>
      <c r="P709" s="105">
        <v>1219991104003</v>
      </c>
      <c r="Q709" s="106" t="s">
        <v>6308</v>
      </c>
      <c r="R709" s="108" t="s">
        <v>1223</v>
      </c>
      <c r="S709" s="101" t="s">
        <v>36</v>
      </c>
      <c r="T709" s="33">
        <v>1210991105003</v>
      </c>
      <c r="U709" s="33" t="s">
        <v>40</v>
      </c>
      <c r="V709" s="34" t="s">
        <v>1224</v>
      </c>
      <c r="W709" s="58" t="s">
        <v>24</v>
      </c>
      <c r="X709" s="58">
        <v>44927</v>
      </c>
      <c r="Y709" s="58">
        <v>44927</v>
      </c>
      <c r="Z709" s="93" t="s">
        <v>25</v>
      </c>
    </row>
    <row r="710" spans="1:26" s="5" customFormat="1" ht="27" customHeight="1" x14ac:dyDescent="0.25">
      <c r="A710" s="99">
        <f t="shared" si="45"/>
        <v>1</v>
      </c>
      <c r="B710" s="97">
        <f t="array" aca="1" ref="B710" ca="1">IF(AND(MAX(IF(O709:O1681=O710,X709:X1681))=X710,Y710&lt;=B$1),P710,"-")</f>
        <v>1219991104051</v>
      </c>
      <c r="C710" s="4">
        <v>1</v>
      </c>
      <c r="D710" s="4">
        <v>2</v>
      </c>
      <c r="E710" s="4">
        <v>1</v>
      </c>
      <c r="F710" s="4">
        <v>9</v>
      </c>
      <c r="G710" s="4">
        <v>99</v>
      </c>
      <c r="H710" s="4">
        <v>1</v>
      </c>
      <c r="I710" s="4">
        <v>1</v>
      </c>
      <c r="J710" s="4">
        <v>4</v>
      </c>
      <c r="K710" s="4">
        <v>51</v>
      </c>
      <c r="L710" s="4" t="s">
        <v>6312</v>
      </c>
      <c r="M710" s="4" t="str">
        <f t="shared" si="46"/>
        <v>NIVEL-9</v>
      </c>
      <c r="N710" s="4" t="str">
        <f t="shared" si="47"/>
        <v>1219991104000</v>
      </c>
      <c r="O710" s="55" t="str">
        <f t="shared" si="44"/>
        <v>1219991104051</v>
      </c>
      <c r="P710" s="105">
        <v>1219991104051</v>
      </c>
      <c r="Q710" s="106" t="s">
        <v>6308</v>
      </c>
      <c r="R710" s="108" t="s">
        <v>1225</v>
      </c>
      <c r="S710" s="101" t="s">
        <v>36</v>
      </c>
      <c r="T710" s="33">
        <v>1210991104001</v>
      </c>
      <c r="U710" s="33" t="s">
        <v>40</v>
      </c>
      <c r="V710" s="34" t="s">
        <v>1226</v>
      </c>
      <c r="W710" s="58" t="s">
        <v>24</v>
      </c>
      <c r="X710" s="58">
        <v>44927</v>
      </c>
      <c r="Y710" s="58">
        <v>44927</v>
      </c>
      <c r="Z710" s="93" t="s">
        <v>25</v>
      </c>
    </row>
    <row r="711" spans="1:26" s="5" customFormat="1" ht="27" customHeight="1" x14ac:dyDescent="0.25">
      <c r="A711" s="99">
        <f t="shared" si="45"/>
        <v>1</v>
      </c>
      <c r="B711" s="97">
        <f t="array" aca="1" ref="B711" ca="1">IF(AND(MAX(IF(O710:O1682=O711,X710:X1682))=X711,Y711&lt;=B$1),P711,"-")</f>
        <v>1219991104052</v>
      </c>
      <c r="C711" s="4">
        <v>1</v>
      </c>
      <c r="D711" s="4">
        <v>2</v>
      </c>
      <c r="E711" s="4">
        <v>1</v>
      </c>
      <c r="F711" s="4">
        <v>9</v>
      </c>
      <c r="G711" s="4">
        <v>99</v>
      </c>
      <c r="H711" s="4">
        <v>1</v>
      </c>
      <c r="I711" s="4">
        <v>1</v>
      </c>
      <c r="J711" s="4">
        <v>4</v>
      </c>
      <c r="K711" s="4">
        <v>52</v>
      </c>
      <c r="L711" s="4" t="s">
        <v>6312</v>
      </c>
      <c r="M711" s="4" t="str">
        <f t="shared" si="46"/>
        <v>NIVEL-9</v>
      </c>
      <c r="N711" s="4" t="str">
        <f t="shared" si="47"/>
        <v>1219991104000</v>
      </c>
      <c r="O711" s="55" t="str">
        <f t="shared" si="44"/>
        <v>1219991104052</v>
      </c>
      <c r="P711" s="105">
        <v>1219991104052</v>
      </c>
      <c r="Q711" s="106" t="s">
        <v>6308</v>
      </c>
      <c r="R711" s="108" t="s">
        <v>1227</v>
      </c>
      <c r="S711" s="101" t="s">
        <v>36</v>
      </c>
      <c r="T711" s="33">
        <v>1210991104002</v>
      </c>
      <c r="U711" s="33" t="s">
        <v>40</v>
      </c>
      <c r="V711" s="34" t="s">
        <v>1228</v>
      </c>
      <c r="W711" s="58" t="s">
        <v>24</v>
      </c>
      <c r="X711" s="58">
        <v>44927</v>
      </c>
      <c r="Y711" s="58">
        <v>44927</v>
      </c>
      <c r="Z711" s="93" t="s">
        <v>25</v>
      </c>
    </row>
    <row r="712" spans="1:26" s="5" customFormat="1" ht="27" customHeight="1" x14ac:dyDescent="0.25">
      <c r="A712" s="99">
        <f t="shared" si="45"/>
        <v>1</v>
      </c>
      <c r="B712" s="97">
        <f t="array" aca="1" ref="B712" ca="1">IF(AND(MAX(IF(O711:O1683=O712,X711:X1683))=X712,Y712&lt;=B$1),P712,"-")</f>
        <v>1219991105000</v>
      </c>
      <c r="C712" s="4">
        <v>1</v>
      </c>
      <c r="D712" s="4">
        <v>2</v>
      </c>
      <c r="E712" s="4">
        <v>1</v>
      </c>
      <c r="F712" s="4">
        <v>9</v>
      </c>
      <c r="G712" s="4">
        <v>99</v>
      </c>
      <c r="H712" s="4">
        <v>1</v>
      </c>
      <c r="I712" s="4">
        <v>1</v>
      </c>
      <c r="J712" s="4">
        <v>5</v>
      </c>
      <c r="K712" s="4">
        <v>0</v>
      </c>
      <c r="L712" s="4" t="s">
        <v>6312</v>
      </c>
      <c r="M712" s="4" t="str">
        <f t="shared" si="46"/>
        <v>NIVEL-8</v>
      </c>
      <c r="N712" s="4" t="str">
        <f t="shared" si="47"/>
        <v>1219991100000</v>
      </c>
      <c r="O712" s="55" t="str">
        <f t="shared" si="44"/>
        <v>1219991105000</v>
      </c>
      <c r="P712" s="105">
        <v>1219991105000</v>
      </c>
      <c r="Q712" s="106" t="s">
        <v>6308</v>
      </c>
      <c r="R712" s="108" t="s">
        <v>1229</v>
      </c>
      <c r="S712" s="101" t="s">
        <v>36</v>
      </c>
      <c r="T712" s="33">
        <v>1210991106000</v>
      </c>
      <c r="U712" s="33" t="s">
        <v>40</v>
      </c>
      <c r="V712" s="34" t="s">
        <v>1230</v>
      </c>
      <c r="W712" s="58" t="s">
        <v>24</v>
      </c>
      <c r="X712" s="58">
        <v>44927</v>
      </c>
      <c r="Y712" s="58">
        <v>44927</v>
      </c>
      <c r="Z712" s="93" t="s">
        <v>25</v>
      </c>
    </row>
    <row r="713" spans="1:26" s="5" customFormat="1" ht="27" customHeight="1" x14ac:dyDescent="0.25">
      <c r="A713" s="99">
        <f t="shared" si="45"/>
        <v>1</v>
      </c>
      <c r="B713" s="97">
        <f t="array" aca="1" ref="B713" ca="1">IF(AND(MAX(IF(O712:O1684=O713,X712:X1684))=X713,Y713&lt;=B$1),P713,"-")</f>
        <v>1219991106000</v>
      </c>
      <c r="C713" s="4">
        <v>1</v>
      </c>
      <c r="D713" s="4">
        <v>2</v>
      </c>
      <c r="E713" s="4">
        <v>1</v>
      </c>
      <c r="F713" s="4">
        <v>9</v>
      </c>
      <c r="G713" s="4">
        <v>99</v>
      </c>
      <c r="H713" s="4">
        <v>1</v>
      </c>
      <c r="I713" s="4">
        <v>1</v>
      </c>
      <c r="J713" s="4">
        <v>6</v>
      </c>
      <c r="K713" s="4">
        <v>0</v>
      </c>
      <c r="L713" s="4" t="s">
        <v>6312</v>
      </c>
      <c r="M713" s="4" t="str">
        <f t="shared" si="46"/>
        <v>NIVEL-8</v>
      </c>
      <c r="N713" s="4" t="str">
        <f t="shared" si="47"/>
        <v>1219991100000</v>
      </c>
      <c r="O713" s="55" t="str">
        <f t="shared" si="44"/>
        <v>1219991106000</v>
      </c>
      <c r="P713" s="105">
        <v>1219991106000</v>
      </c>
      <c r="Q713" s="106" t="s">
        <v>6308</v>
      </c>
      <c r="R713" s="108" t="s">
        <v>1231</v>
      </c>
      <c r="S713" s="101" t="s">
        <v>36</v>
      </c>
      <c r="T713" s="33">
        <v>1210991107000</v>
      </c>
      <c r="U713" s="33" t="s">
        <v>40</v>
      </c>
      <c r="V713" s="34" t="s">
        <v>1232</v>
      </c>
      <c r="W713" s="58" t="s">
        <v>24</v>
      </c>
      <c r="X713" s="58">
        <v>44927</v>
      </c>
      <c r="Y713" s="58">
        <v>44927</v>
      </c>
      <c r="Z713" s="93" t="s">
        <v>25</v>
      </c>
    </row>
    <row r="714" spans="1:26" s="5" customFormat="1" ht="27" customHeight="1" x14ac:dyDescent="0.25">
      <c r="A714" s="99">
        <f t="shared" si="45"/>
        <v>1</v>
      </c>
      <c r="B714" s="97">
        <f t="array" aca="1" ref="B714" ca="1">IF(AND(MAX(IF(O713:O1685=O714,X713:X1685))=X714,Y714&lt;=B$1),P714,"-")</f>
        <v>1219991107000</v>
      </c>
      <c r="C714" s="4">
        <v>1</v>
      </c>
      <c r="D714" s="4">
        <v>2</v>
      </c>
      <c r="E714" s="4">
        <v>1</v>
      </c>
      <c r="F714" s="4">
        <v>9</v>
      </c>
      <c r="G714" s="4">
        <v>99</v>
      </c>
      <c r="H714" s="4">
        <v>1</v>
      </c>
      <c r="I714" s="4">
        <v>1</v>
      </c>
      <c r="J714" s="4">
        <v>7</v>
      </c>
      <c r="K714" s="4">
        <v>0</v>
      </c>
      <c r="L714" s="4" t="s">
        <v>6312</v>
      </c>
      <c r="M714" s="4" t="str">
        <f t="shared" si="46"/>
        <v>NIVEL-8</v>
      </c>
      <c r="N714" s="4" t="str">
        <f t="shared" si="47"/>
        <v>1219991100000</v>
      </c>
      <c r="O714" s="55" t="str">
        <f t="shared" si="44"/>
        <v>1219991107000</v>
      </c>
      <c r="P714" s="105">
        <v>1219991107000</v>
      </c>
      <c r="Q714" s="106" t="s">
        <v>6308</v>
      </c>
      <c r="R714" s="108" t="s">
        <v>1233</v>
      </c>
      <c r="S714" s="101" t="s">
        <v>36</v>
      </c>
      <c r="T714" s="33">
        <v>1210991108000</v>
      </c>
      <c r="U714" s="33" t="s">
        <v>40</v>
      </c>
      <c r="V714" s="34" t="s">
        <v>1234</v>
      </c>
      <c r="W714" s="58" t="s">
        <v>24</v>
      </c>
      <c r="X714" s="58">
        <v>44927</v>
      </c>
      <c r="Y714" s="58">
        <v>44927</v>
      </c>
      <c r="Z714" s="93" t="s">
        <v>25</v>
      </c>
    </row>
    <row r="715" spans="1:26" s="5" customFormat="1" ht="27" customHeight="1" x14ac:dyDescent="0.25">
      <c r="A715" s="99">
        <f t="shared" si="45"/>
        <v>1</v>
      </c>
      <c r="B715" s="97">
        <f t="array" aca="1" ref="B715" ca="1">IF(AND(MAX(IF(O714:O1686=O715,X714:X1686))=X715,Y715&lt;=B$1),P715,"-")</f>
        <v>1219991108000</v>
      </c>
      <c r="C715" s="4">
        <v>1</v>
      </c>
      <c r="D715" s="4">
        <v>2</v>
      </c>
      <c r="E715" s="4">
        <v>1</v>
      </c>
      <c r="F715" s="4">
        <v>9</v>
      </c>
      <c r="G715" s="4">
        <v>99</v>
      </c>
      <c r="H715" s="4">
        <v>1</v>
      </c>
      <c r="I715" s="4">
        <v>1</v>
      </c>
      <c r="J715" s="4">
        <v>8</v>
      </c>
      <c r="K715" s="4">
        <v>0</v>
      </c>
      <c r="L715" s="4" t="s">
        <v>6312</v>
      </c>
      <c r="M715" s="4" t="str">
        <f t="shared" si="46"/>
        <v>NIVEL-8</v>
      </c>
      <c r="N715" s="4" t="str">
        <f t="shared" si="47"/>
        <v>1219991100000</v>
      </c>
      <c r="O715" s="55" t="str">
        <f t="shared" si="44"/>
        <v>1219991108000</v>
      </c>
      <c r="P715" s="105">
        <v>1219991108000</v>
      </c>
      <c r="Q715" s="106" t="s">
        <v>6308</v>
      </c>
      <c r="R715" s="108" t="s">
        <v>1235</v>
      </c>
      <c r="S715" s="101" t="s">
        <v>36</v>
      </c>
      <c r="T715" s="33">
        <v>1210991109000</v>
      </c>
      <c r="U715" s="33" t="s">
        <v>40</v>
      </c>
      <c r="V715" s="34" t="s">
        <v>1236</v>
      </c>
      <c r="W715" s="58" t="s">
        <v>24</v>
      </c>
      <c r="X715" s="58">
        <v>44927</v>
      </c>
      <c r="Y715" s="58">
        <v>44927</v>
      </c>
      <c r="Z715" s="93" t="s">
        <v>25</v>
      </c>
    </row>
    <row r="716" spans="1:26" s="5" customFormat="1" ht="27" customHeight="1" x14ac:dyDescent="0.25">
      <c r="A716" s="99">
        <f t="shared" si="45"/>
        <v>1</v>
      </c>
      <c r="B716" s="97">
        <f t="array" aca="1" ref="B716" ca="1">IF(AND(MAX(IF(O715:O1687=O716,X715:X1687))=X716,Y716&lt;=B$1),P716,"-")</f>
        <v>1219991109000</v>
      </c>
      <c r="C716" s="4">
        <v>1</v>
      </c>
      <c r="D716" s="4">
        <v>2</v>
      </c>
      <c r="E716" s="4">
        <v>1</v>
      </c>
      <c r="F716" s="4">
        <v>9</v>
      </c>
      <c r="G716" s="4">
        <v>99</v>
      </c>
      <c r="H716" s="4">
        <v>1</v>
      </c>
      <c r="I716" s="4">
        <v>1</v>
      </c>
      <c r="J716" s="4">
        <v>9</v>
      </c>
      <c r="K716" s="4">
        <v>0</v>
      </c>
      <c r="L716" s="4" t="s">
        <v>6312</v>
      </c>
      <c r="M716" s="4" t="str">
        <f t="shared" si="46"/>
        <v>NIVEL-8</v>
      </c>
      <c r="N716" s="4" t="str">
        <f t="shared" si="47"/>
        <v>1219991100000</v>
      </c>
      <c r="O716" s="55" t="str">
        <f t="shared" si="44"/>
        <v>1219991109000</v>
      </c>
      <c r="P716" s="105">
        <v>1219991109000</v>
      </c>
      <c r="Q716" s="106" t="s">
        <v>6308</v>
      </c>
      <c r="R716" s="108" t="s">
        <v>1237</v>
      </c>
      <c r="S716" s="101" t="s">
        <v>36</v>
      </c>
      <c r="T716" s="33">
        <v>1210991110000</v>
      </c>
      <c r="U716" s="33" t="s">
        <v>40</v>
      </c>
      <c r="V716" s="34" t="s">
        <v>1238</v>
      </c>
      <c r="W716" s="58" t="s">
        <v>24</v>
      </c>
      <c r="X716" s="58">
        <v>44927</v>
      </c>
      <c r="Y716" s="58">
        <v>44927</v>
      </c>
      <c r="Z716" s="93" t="s">
        <v>25</v>
      </c>
    </row>
    <row r="717" spans="1:26" s="5" customFormat="1" ht="27" customHeight="1" x14ac:dyDescent="0.25">
      <c r="A717" s="99">
        <f t="shared" si="45"/>
        <v>1</v>
      </c>
      <c r="B717" s="97">
        <f t="array" aca="1" ref="B717" ca="1">IF(AND(MAX(IF(O716:O1688=O717,X716:X1688))=X717,Y717&lt;=B$1),P717,"-")</f>
        <v>1219991110000</v>
      </c>
      <c r="C717" s="4">
        <v>1</v>
      </c>
      <c r="D717" s="4">
        <v>2</v>
      </c>
      <c r="E717" s="4">
        <v>1</v>
      </c>
      <c r="F717" s="4">
        <v>9</v>
      </c>
      <c r="G717" s="4">
        <v>99</v>
      </c>
      <c r="H717" s="4">
        <v>1</v>
      </c>
      <c r="I717" s="4">
        <v>1</v>
      </c>
      <c r="J717" s="4">
        <v>10</v>
      </c>
      <c r="K717" s="4">
        <v>0</v>
      </c>
      <c r="L717" s="4" t="s">
        <v>6312</v>
      </c>
      <c r="M717" s="4" t="str">
        <f t="shared" si="46"/>
        <v>NIVEL-8</v>
      </c>
      <c r="N717" s="4" t="str">
        <f t="shared" si="47"/>
        <v>1219991100000</v>
      </c>
      <c r="O717" s="55" t="str">
        <f t="shared" si="44"/>
        <v>1219991110000</v>
      </c>
      <c r="P717" s="105">
        <v>1219991110000</v>
      </c>
      <c r="Q717" s="106" t="s">
        <v>6309</v>
      </c>
      <c r="R717" s="108" t="s">
        <v>1239</v>
      </c>
      <c r="S717" s="101" t="s">
        <v>107</v>
      </c>
      <c r="T717" s="33" t="s">
        <v>25</v>
      </c>
      <c r="U717" s="33" t="s">
        <v>25</v>
      </c>
      <c r="V717" s="34" t="s">
        <v>25</v>
      </c>
      <c r="W717" s="58" t="s">
        <v>605</v>
      </c>
      <c r="X717" s="58">
        <v>45631</v>
      </c>
      <c r="Y717" s="58">
        <v>45631</v>
      </c>
      <c r="Z717" s="93" t="s">
        <v>1207</v>
      </c>
    </row>
    <row r="718" spans="1:26" s="5" customFormat="1" ht="27" customHeight="1" x14ac:dyDescent="0.25">
      <c r="A718" s="99">
        <f t="shared" si="45"/>
        <v>1</v>
      </c>
      <c r="B718" s="97">
        <f t="array" aca="1" ref="B718" ca="1">IF(AND(MAX(IF(O717:O1689=O718,X717:X1689))=X718,Y718&lt;=B$1),P718,"-")</f>
        <v>1219991110001</v>
      </c>
      <c r="C718" s="4">
        <v>1</v>
      </c>
      <c r="D718" s="4">
        <v>2</v>
      </c>
      <c r="E718" s="4">
        <v>1</v>
      </c>
      <c r="F718" s="4">
        <v>9</v>
      </c>
      <c r="G718" s="4">
        <v>99</v>
      </c>
      <c r="H718" s="4">
        <v>1</v>
      </c>
      <c r="I718" s="4">
        <v>1</v>
      </c>
      <c r="J718" s="4">
        <v>10</v>
      </c>
      <c r="K718" s="4">
        <v>1</v>
      </c>
      <c r="L718" s="4" t="s">
        <v>6312</v>
      </c>
      <c r="M718" s="4" t="str">
        <f t="shared" si="46"/>
        <v>NIVEL-9</v>
      </c>
      <c r="N718" s="4" t="str">
        <f t="shared" si="47"/>
        <v>1219991110000</v>
      </c>
      <c r="O718" s="55" t="str">
        <f t="shared" si="44"/>
        <v>1219991110001</v>
      </c>
      <c r="P718" s="105">
        <v>1219991110001</v>
      </c>
      <c r="Q718" s="106" t="s">
        <v>6308</v>
      </c>
      <c r="R718" s="108" t="s">
        <v>1240</v>
      </c>
      <c r="S718" s="101" t="s">
        <v>107</v>
      </c>
      <c r="T718" s="33" t="s">
        <v>25</v>
      </c>
      <c r="U718" s="33" t="s">
        <v>25</v>
      </c>
      <c r="V718" s="34" t="s">
        <v>25</v>
      </c>
      <c r="W718" s="58" t="s">
        <v>605</v>
      </c>
      <c r="X718" s="58">
        <v>45631</v>
      </c>
      <c r="Y718" s="58">
        <v>45631</v>
      </c>
      <c r="Z718" s="93" t="s">
        <v>1207</v>
      </c>
    </row>
    <row r="719" spans="1:26" s="5" customFormat="1" ht="27" customHeight="1" x14ac:dyDescent="0.25">
      <c r="A719" s="99">
        <f t="shared" si="45"/>
        <v>1</v>
      </c>
      <c r="B719" s="97">
        <f t="array" aca="1" ref="B719" ca="1">IF(AND(MAX(IF(O718:O1690=O719,X718:X1690))=X719,Y719&lt;=B$1),P719,"-")</f>
        <v>1219991199000</v>
      </c>
      <c r="C719" s="4">
        <v>1</v>
      </c>
      <c r="D719" s="4">
        <v>2</v>
      </c>
      <c r="E719" s="4">
        <v>1</v>
      </c>
      <c r="F719" s="4">
        <v>9</v>
      </c>
      <c r="G719" s="4">
        <v>99</v>
      </c>
      <c r="H719" s="4">
        <v>1</v>
      </c>
      <c r="I719" s="4">
        <v>1</v>
      </c>
      <c r="J719" s="4">
        <v>99</v>
      </c>
      <c r="K719" s="4">
        <v>0</v>
      </c>
      <c r="L719" s="4" t="s">
        <v>6312</v>
      </c>
      <c r="M719" s="4" t="str">
        <f t="shared" si="46"/>
        <v>NIVEL-8</v>
      </c>
      <c r="N719" s="4" t="str">
        <f t="shared" si="47"/>
        <v>1219991100000</v>
      </c>
      <c r="O719" s="55" t="str">
        <f t="shared" si="44"/>
        <v>1219991199000</v>
      </c>
      <c r="P719" s="105">
        <v>1219991199000</v>
      </c>
      <c r="Q719" s="106" t="s">
        <v>6308</v>
      </c>
      <c r="R719" s="108" t="s">
        <v>1241</v>
      </c>
      <c r="S719" s="101" t="s">
        <v>36</v>
      </c>
      <c r="T719" s="33">
        <v>1210991199000</v>
      </c>
      <c r="U719" s="33" t="s">
        <v>40</v>
      </c>
      <c r="V719" s="34" t="s">
        <v>1242</v>
      </c>
      <c r="W719" s="58" t="s">
        <v>24</v>
      </c>
      <c r="X719" s="58">
        <v>44927</v>
      </c>
      <c r="Y719" s="58">
        <v>44927</v>
      </c>
      <c r="Z719" s="93" t="s">
        <v>25</v>
      </c>
    </row>
    <row r="720" spans="1:26" s="5" customFormat="1" ht="27" customHeight="1" x14ac:dyDescent="0.25">
      <c r="A720" s="99">
        <f t="shared" si="45"/>
        <v>1</v>
      </c>
      <c r="B720" s="97">
        <f t="array" aca="1" ref="B720" ca="1">IF(AND(MAX(IF(O719:O1691=O720,X719:X1691))=X720,Y720&lt;=B$1),P720,"-")</f>
        <v>1219991200000</v>
      </c>
      <c r="C720" s="4">
        <v>1</v>
      </c>
      <c r="D720" s="4">
        <v>2</v>
      </c>
      <c r="E720" s="4">
        <v>1</v>
      </c>
      <c r="F720" s="4">
        <v>9</v>
      </c>
      <c r="G720" s="4">
        <v>99</v>
      </c>
      <c r="H720" s="4">
        <v>1</v>
      </c>
      <c r="I720" s="4">
        <v>2</v>
      </c>
      <c r="J720" s="4">
        <v>0</v>
      </c>
      <c r="K720" s="4">
        <v>0</v>
      </c>
      <c r="L720" s="4" t="s">
        <v>6310</v>
      </c>
      <c r="M720" s="4" t="str">
        <f t="shared" si="46"/>
        <v>NIVEL-7</v>
      </c>
      <c r="N720" s="4" t="str">
        <f t="shared" si="47"/>
        <v>1219991000000</v>
      </c>
      <c r="O720" s="55" t="str">
        <f t="shared" si="44"/>
        <v>1219991200000</v>
      </c>
      <c r="P720" s="105">
        <v>1219991200000</v>
      </c>
      <c r="Q720" s="106" t="s">
        <v>6309</v>
      </c>
      <c r="R720" s="108" t="s">
        <v>1243</v>
      </c>
      <c r="S720" s="101" t="s">
        <v>36</v>
      </c>
      <c r="T720" s="33">
        <v>1210991200000</v>
      </c>
      <c r="U720" s="33" t="s">
        <v>21</v>
      </c>
      <c r="V720" s="34" t="s">
        <v>1244</v>
      </c>
      <c r="W720" s="58" t="s">
        <v>24</v>
      </c>
      <c r="X720" s="58">
        <v>44927</v>
      </c>
      <c r="Y720" s="58">
        <v>44927</v>
      </c>
      <c r="Z720" s="93" t="s">
        <v>25</v>
      </c>
    </row>
    <row r="721" spans="1:26" s="5" customFormat="1" ht="27" customHeight="1" x14ac:dyDescent="0.25">
      <c r="A721" s="99">
        <f t="shared" si="45"/>
        <v>1</v>
      </c>
      <c r="B721" s="97">
        <f t="array" aca="1" ref="B721" ca="1">IF(AND(MAX(IF(O720:O1692=O721,X720:X1692))=X721,Y721&lt;=B$1),P721,"-")</f>
        <v>1219991201000</v>
      </c>
      <c r="C721" s="4">
        <v>1</v>
      </c>
      <c r="D721" s="4">
        <v>2</v>
      </c>
      <c r="E721" s="4">
        <v>1</v>
      </c>
      <c r="F721" s="4">
        <v>9</v>
      </c>
      <c r="G721" s="4">
        <v>99</v>
      </c>
      <c r="H721" s="4">
        <v>1</v>
      </c>
      <c r="I721" s="4">
        <v>2</v>
      </c>
      <c r="J721" s="4">
        <v>1</v>
      </c>
      <c r="K721" s="4">
        <v>0</v>
      </c>
      <c r="L721" s="4" t="s">
        <v>6312</v>
      </c>
      <c r="M721" s="4" t="str">
        <f t="shared" si="46"/>
        <v>NIVEL-8</v>
      </c>
      <c r="N721" s="4" t="str">
        <f t="shared" si="47"/>
        <v>1219991200000</v>
      </c>
      <c r="O721" s="55" t="str">
        <f t="shared" si="44"/>
        <v>1219991201000</v>
      </c>
      <c r="P721" s="105">
        <v>1219991201000</v>
      </c>
      <c r="Q721" s="106" t="s">
        <v>6309</v>
      </c>
      <c r="R721" s="108" t="s">
        <v>1245</v>
      </c>
      <c r="S721" s="101" t="s">
        <v>36</v>
      </c>
      <c r="T721" s="33">
        <v>1210991201000</v>
      </c>
      <c r="U721" s="33" t="s">
        <v>21</v>
      </c>
      <c r="V721" s="34" t="s">
        <v>1246</v>
      </c>
      <c r="W721" s="58" t="s">
        <v>24</v>
      </c>
      <c r="X721" s="58">
        <v>44927</v>
      </c>
      <c r="Y721" s="58">
        <v>44927</v>
      </c>
      <c r="Z721" s="93" t="s">
        <v>25</v>
      </c>
    </row>
    <row r="722" spans="1:26" s="5" customFormat="1" ht="27" customHeight="1" x14ac:dyDescent="0.25">
      <c r="A722" s="99">
        <f t="shared" si="45"/>
        <v>1</v>
      </c>
      <c r="B722" s="97">
        <f t="array" aca="1" ref="B722" ca="1">IF(AND(MAX(IF(O721:O1693=O722,X721:X1693))=X722,Y722&lt;=B$1),P722,"-")</f>
        <v>1219991201001</v>
      </c>
      <c r="C722" s="4">
        <v>1</v>
      </c>
      <c r="D722" s="4">
        <v>2</v>
      </c>
      <c r="E722" s="4">
        <v>1</v>
      </c>
      <c r="F722" s="4">
        <v>9</v>
      </c>
      <c r="G722" s="4">
        <v>99</v>
      </c>
      <c r="H722" s="4">
        <v>1</v>
      </c>
      <c r="I722" s="4">
        <v>2</v>
      </c>
      <c r="J722" s="4">
        <v>1</v>
      </c>
      <c r="K722" s="4">
        <v>1</v>
      </c>
      <c r="L722" s="4" t="s">
        <v>6312</v>
      </c>
      <c r="M722" s="4" t="str">
        <f t="shared" si="46"/>
        <v>NIVEL-9</v>
      </c>
      <c r="N722" s="4" t="str">
        <f t="shared" si="47"/>
        <v>1219991201000</v>
      </c>
      <c r="O722" s="55" t="str">
        <f t="shared" si="44"/>
        <v>1219991201001</v>
      </c>
      <c r="P722" s="105">
        <v>1219991201001</v>
      </c>
      <c r="Q722" s="106" t="s">
        <v>6308</v>
      </c>
      <c r="R722" s="108" t="s">
        <v>1247</v>
      </c>
      <c r="S722" s="101" t="s">
        <v>36</v>
      </c>
      <c r="T722" s="33">
        <v>1210991201001</v>
      </c>
      <c r="U722" s="33" t="s">
        <v>40</v>
      </c>
      <c r="V722" s="34" t="s">
        <v>1248</v>
      </c>
      <c r="W722" s="58" t="s">
        <v>24</v>
      </c>
      <c r="X722" s="58">
        <v>44927</v>
      </c>
      <c r="Y722" s="58">
        <v>44927</v>
      </c>
      <c r="Z722" s="93" t="s">
        <v>25</v>
      </c>
    </row>
    <row r="723" spans="1:26" s="5" customFormat="1" ht="27" customHeight="1" x14ac:dyDescent="0.25">
      <c r="A723" s="99">
        <f t="shared" si="45"/>
        <v>1</v>
      </c>
      <c r="B723" s="97">
        <f t="array" aca="1" ref="B723" ca="1">IF(AND(MAX(IF(O722:O1694=O723,X722:X1694))=X723,Y723&lt;=B$1),P723,"-")</f>
        <v>1219991201002</v>
      </c>
      <c r="C723" s="4">
        <v>1</v>
      </c>
      <c r="D723" s="4">
        <v>2</v>
      </c>
      <c r="E723" s="4">
        <v>1</v>
      </c>
      <c r="F723" s="4">
        <v>9</v>
      </c>
      <c r="G723" s="4">
        <v>99</v>
      </c>
      <c r="H723" s="4">
        <v>1</v>
      </c>
      <c r="I723" s="4">
        <v>2</v>
      </c>
      <c r="J723" s="4">
        <v>1</v>
      </c>
      <c r="K723" s="4">
        <v>2</v>
      </c>
      <c r="L723" s="4" t="s">
        <v>6312</v>
      </c>
      <c r="M723" s="4" t="str">
        <f t="shared" si="46"/>
        <v>NIVEL-9</v>
      </c>
      <c r="N723" s="4" t="str">
        <f t="shared" si="47"/>
        <v>1219991201000</v>
      </c>
      <c r="O723" s="55" t="str">
        <f t="shared" si="44"/>
        <v>1219991201002</v>
      </c>
      <c r="P723" s="105">
        <v>1219991201002</v>
      </c>
      <c r="Q723" s="106" t="s">
        <v>6308</v>
      </c>
      <c r="R723" s="108" t="s">
        <v>1249</v>
      </c>
      <c r="S723" s="101" t="s">
        <v>36</v>
      </c>
      <c r="T723" s="33">
        <v>1210991201002</v>
      </c>
      <c r="U723" s="33" t="s">
        <v>40</v>
      </c>
      <c r="V723" s="34" t="s">
        <v>1250</v>
      </c>
      <c r="W723" s="58" t="s">
        <v>24</v>
      </c>
      <c r="X723" s="58">
        <v>44927</v>
      </c>
      <c r="Y723" s="58">
        <v>44927</v>
      </c>
      <c r="Z723" s="93" t="s">
        <v>25</v>
      </c>
    </row>
    <row r="724" spans="1:26" s="5" customFormat="1" ht="27" customHeight="1" x14ac:dyDescent="0.25">
      <c r="A724" s="99">
        <f t="shared" si="45"/>
        <v>1</v>
      </c>
      <c r="B724" s="97">
        <f t="array" aca="1" ref="B724" ca="1">IF(AND(MAX(IF(O723:O1695=O724,X723:X1695))=X724,Y724&lt;=B$1),P724,"-")</f>
        <v>1219991201003</v>
      </c>
      <c r="C724" s="4">
        <v>1</v>
      </c>
      <c r="D724" s="4">
        <v>2</v>
      </c>
      <c r="E724" s="4">
        <v>1</v>
      </c>
      <c r="F724" s="4">
        <v>9</v>
      </c>
      <c r="G724" s="4">
        <v>99</v>
      </c>
      <c r="H724" s="4">
        <v>1</v>
      </c>
      <c r="I724" s="4">
        <v>2</v>
      </c>
      <c r="J724" s="4">
        <v>1</v>
      </c>
      <c r="K724" s="4">
        <v>3</v>
      </c>
      <c r="L724" s="4" t="s">
        <v>6312</v>
      </c>
      <c r="M724" s="4" t="str">
        <f t="shared" si="46"/>
        <v>NIVEL-9</v>
      </c>
      <c r="N724" s="4" t="str">
        <f t="shared" si="47"/>
        <v>1219991201000</v>
      </c>
      <c r="O724" s="55" t="str">
        <f t="shared" si="44"/>
        <v>1219991201003</v>
      </c>
      <c r="P724" s="105">
        <v>1219991201003</v>
      </c>
      <c r="Q724" s="106" t="s">
        <v>6308</v>
      </c>
      <c r="R724" s="108" t="s">
        <v>1251</v>
      </c>
      <c r="S724" s="101" t="s">
        <v>36</v>
      </c>
      <c r="T724" s="33">
        <v>1210991201003</v>
      </c>
      <c r="U724" s="33" t="s">
        <v>40</v>
      </c>
      <c r="V724" s="34" t="s">
        <v>1252</v>
      </c>
      <c r="W724" s="58" t="s">
        <v>24</v>
      </c>
      <c r="X724" s="58">
        <v>44927</v>
      </c>
      <c r="Y724" s="58">
        <v>44927</v>
      </c>
      <c r="Z724" s="93" t="s">
        <v>25</v>
      </c>
    </row>
    <row r="725" spans="1:26" s="5" customFormat="1" ht="27" customHeight="1" x14ac:dyDescent="0.25">
      <c r="A725" s="99">
        <f t="shared" si="45"/>
        <v>1</v>
      </c>
      <c r="B725" s="97">
        <f t="array" aca="1" ref="B725" ca="1">IF(AND(MAX(IF(O724:O1696=O725,X724:X1696))=X725,Y725&lt;=B$1),P725,"-")</f>
        <v>1219991201004</v>
      </c>
      <c r="C725" s="4">
        <v>1</v>
      </c>
      <c r="D725" s="4">
        <v>2</v>
      </c>
      <c r="E725" s="4">
        <v>1</v>
      </c>
      <c r="F725" s="4">
        <v>9</v>
      </c>
      <c r="G725" s="4">
        <v>99</v>
      </c>
      <c r="H725" s="4">
        <v>1</v>
      </c>
      <c r="I725" s="4">
        <v>2</v>
      </c>
      <c r="J725" s="4">
        <v>1</v>
      </c>
      <c r="K725" s="4">
        <v>4</v>
      </c>
      <c r="L725" s="4" t="s">
        <v>6312</v>
      </c>
      <c r="M725" s="4" t="str">
        <f t="shared" si="46"/>
        <v>NIVEL-9</v>
      </c>
      <c r="N725" s="4" t="str">
        <f t="shared" si="47"/>
        <v>1219991201000</v>
      </c>
      <c r="O725" s="55" t="str">
        <f t="shared" si="44"/>
        <v>1219991201004</v>
      </c>
      <c r="P725" s="105">
        <v>1219991201004</v>
      </c>
      <c r="Q725" s="106" t="s">
        <v>6308</v>
      </c>
      <c r="R725" s="108" t="s">
        <v>1253</v>
      </c>
      <c r="S725" s="101" t="s">
        <v>36</v>
      </c>
      <c r="T725" s="33">
        <v>1210991201004</v>
      </c>
      <c r="U725" s="33" t="s">
        <v>40</v>
      </c>
      <c r="V725" s="34" t="s">
        <v>1254</v>
      </c>
      <c r="W725" s="58" t="s">
        <v>24</v>
      </c>
      <c r="X725" s="58">
        <v>44927</v>
      </c>
      <c r="Y725" s="58">
        <v>44927</v>
      </c>
      <c r="Z725" s="93" t="s">
        <v>25</v>
      </c>
    </row>
    <row r="726" spans="1:26" s="5" customFormat="1" ht="27" customHeight="1" x14ac:dyDescent="0.25">
      <c r="A726" s="99">
        <f t="shared" si="45"/>
        <v>1</v>
      </c>
      <c r="B726" s="97">
        <f t="array" aca="1" ref="B726" ca="1">IF(AND(MAX(IF(O725:O1697=O726,X725:X1697))=X726,Y726&lt;=B$1),P726,"-")</f>
        <v>1219991201005</v>
      </c>
      <c r="C726" s="4">
        <v>1</v>
      </c>
      <c r="D726" s="4">
        <v>2</v>
      </c>
      <c r="E726" s="4">
        <v>1</v>
      </c>
      <c r="F726" s="4">
        <v>9</v>
      </c>
      <c r="G726" s="4">
        <v>99</v>
      </c>
      <c r="H726" s="4">
        <v>1</v>
      </c>
      <c r="I726" s="4">
        <v>2</v>
      </c>
      <c r="J726" s="4">
        <v>1</v>
      </c>
      <c r="K726" s="4">
        <v>5</v>
      </c>
      <c r="L726" s="4" t="s">
        <v>6312</v>
      </c>
      <c r="M726" s="4" t="str">
        <f t="shared" si="46"/>
        <v>NIVEL-9</v>
      </c>
      <c r="N726" s="4" t="str">
        <f t="shared" si="47"/>
        <v>1219991201000</v>
      </c>
      <c r="O726" s="55" t="str">
        <f t="shared" si="44"/>
        <v>1219991201005</v>
      </c>
      <c r="P726" s="105">
        <v>1219991201005</v>
      </c>
      <c r="Q726" s="106" t="s">
        <v>6308</v>
      </c>
      <c r="R726" s="108" t="s">
        <v>1255</v>
      </c>
      <c r="S726" s="101" t="s">
        <v>36</v>
      </c>
      <c r="T726" s="33">
        <v>1210991201005</v>
      </c>
      <c r="U726" s="33" t="s">
        <v>40</v>
      </c>
      <c r="V726" s="34" t="s">
        <v>1256</v>
      </c>
      <c r="W726" s="58" t="s">
        <v>24</v>
      </c>
      <c r="X726" s="58">
        <v>44927</v>
      </c>
      <c r="Y726" s="58">
        <v>44927</v>
      </c>
      <c r="Z726" s="93" t="s">
        <v>25</v>
      </c>
    </row>
    <row r="727" spans="1:26" s="5" customFormat="1" ht="27" customHeight="1" x14ac:dyDescent="0.25">
      <c r="A727" s="99">
        <f t="shared" si="45"/>
        <v>1</v>
      </c>
      <c r="B727" s="97">
        <f t="array" aca="1" ref="B727" ca="1">IF(AND(MAX(IF(O726:O1698=O727,X726:X1698))=X727,Y727&lt;=B$1),P727,"-")</f>
        <v>1219991201006</v>
      </c>
      <c r="C727" s="4">
        <v>1</v>
      </c>
      <c r="D727" s="4">
        <v>2</v>
      </c>
      <c r="E727" s="4">
        <v>1</v>
      </c>
      <c r="F727" s="4">
        <v>9</v>
      </c>
      <c r="G727" s="4">
        <v>99</v>
      </c>
      <c r="H727" s="4">
        <v>1</v>
      </c>
      <c r="I727" s="4">
        <v>2</v>
      </c>
      <c r="J727" s="4">
        <v>1</v>
      </c>
      <c r="K727" s="4">
        <v>6</v>
      </c>
      <c r="L727" s="4" t="s">
        <v>6312</v>
      </c>
      <c r="M727" s="4" t="str">
        <f t="shared" si="46"/>
        <v>NIVEL-9</v>
      </c>
      <c r="N727" s="4" t="str">
        <f t="shared" si="47"/>
        <v>1219991201000</v>
      </c>
      <c r="O727" s="55" t="str">
        <f t="shared" si="44"/>
        <v>1219991201006</v>
      </c>
      <c r="P727" s="105">
        <v>1219991201006</v>
      </c>
      <c r="Q727" s="106" t="s">
        <v>6308</v>
      </c>
      <c r="R727" s="108" t="s">
        <v>1257</v>
      </c>
      <c r="S727" s="101" t="s">
        <v>36</v>
      </c>
      <c r="T727" s="33">
        <v>1210991201006</v>
      </c>
      <c r="U727" s="33" t="s">
        <v>40</v>
      </c>
      <c r="V727" s="34" t="s">
        <v>1258</v>
      </c>
      <c r="W727" s="58" t="s">
        <v>24</v>
      </c>
      <c r="X727" s="58">
        <v>44927</v>
      </c>
      <c r="Y727" s="58">
        <v>44927</v>
      </c>
      <c r="Z727" s="93" t="s">
        <v>25</v>
      </c>
    </row>
    <row r="728" spans="1:26" s="5" customFormat="1" ht="27" customHeight="1" x14ac:dyDescent="0.25">
      <c r="A728" s="99">
        <f t="shared" si="45"/>
        <v>1</v>
      </c>
      <c r="B728" s="97">
        <f t="array" aca="1" ref="B728" ca="1">IF(AND(MAX(IF(O727:O1699=O728,X727:X1699))=X728,Y728&lt;=B$1),P728,"-")</f>
        <v>1219991201007</v>
      </c>
      <c r="C728" s="4">
        <v>1</v>
      </c>
      <c r="D728" s="4">
        <v>2</v>
      </c>
      <c r="E728" s="4">
        <v>1</v>
      </c>
      <c r="F728" s="4">
        <v>9</v>
      </c>
      <c r="G728" s="4">
        <v>99</v>
      </c>
      <c r="H728" s="4">
        <v>1</v>
      </c>
      <c r="I728" s="4">
        <v>2</v>
      </c>
      <c r="J728" s="4">
        <v>1</v>
      </c>
      <c r="K728" s="4">
        <v>7</v>
      </c>
      <c r="L728" s="4" t="s">
        <v>6312</v>
      </c>
      <c r="M728" s="4" t="str">
        <f t="shared" si="46"/>
        <v>NIVEL-9</v>
      </c>
      <c r="N728" s="4" t="str">
        <f t="shared" si="47"/>
        <v>1219991201000</v>
      </c>
      <c r="O728" s="55" t="str">
        <f t="shared" si="44"/>
        <v>1219991201007</v>
      </c>
      <c r="P728" s="105">
        <v>1219991201007</v>
      </c>
      <c r="Q728" s="106" t="s">
        <v>6308</v>
      </c>
      <c r="R728" s="108" t="s">
        <v>1259</v>
      </c>
      <c r="S728" s="101" t="s">
        <v>36</v>
      </c>
      <c r="T728" s="33">
        <v>1210991201007</v>
      </c>
      <c r="U728" s="33" t="s">
        <v>40</v>
      </c>
      <c r="V728" s="34" t="s">
        <v>1260</v>
      </c>
      <c r="W728" s="58" t="s">
        <v>24</v>
      </c>
      <c r="X728" s="58">
        <v>44927</v>
      </c>
      <c r="Y728" s="58">
        <v>44927</v>
      </c>
      <c r="Z728" s="93" t="s">
        <v>25</v>
      </c>
    </row>
    <row r="729" spans="1:26" s="5" customFormat="1" ht="27" customHeight="1" x14ac:dyDescent="0.25">
      <c r="A729" s="99">
        <f t="shared" si="45"/>
        <v>1</v>
      </c>
      <c r="B729" s="97">
        <f t="array" aca="1" ref="B729" ca="1">IF(AND(MAX(IF(O728:O1700=O729,X728:X1700))=X729,Y729&lt;=B$1),P729,"-")</f>
        <v>1219991201008</v>
      </c>
      <c r="C729" s="4">
        <v>1</v>
      </c>
      <c r="D729" s="4">
        <v>2</v>
      </c>
      <c r="E729" s="4">
        <v>1</v>
      </c>
      <c r="F729" s="4">
        <v>9</v>
      </c>
      <c r="G729" s="4">
        <v>99</v>
      </c>
      <c r="H729" s="4">
        <v>1</v>
      </c>
      <c r="I729" s="4">
        <v>2</v>
      </c>
      <c r="J729" s="4">
        <v>1</v>
      </c>
      <c r="K729" s="4">
        <v>8</v>
      </c>
      <c r="L729" s="4" t="s">
        <v>6312</v>
      </c>
      <c r="M729" s="4" t="str">
        <f t="shared" si="46"/>
        <v>NIVEL-9</v>
      </c>
      <c r="N729" s="4" t="str">
        <f t="shared" si="47"/>
        <v>1219991201000</v>
      </c>
      <c r="O729" s="55" t="str">
        <f t="shared" si="44"/>
        <v>1219991201008</v>
      </c>
      <c r="P729" s="105">
        <v>1219991201008</v>
      </c>
      <c r="Q729" s="106" t="s">
        <v>6308</v>
      </c>
      <c r="R729" s="108" t="s">
        <v>1261</v>
      </c>
      <c r="S729" s="101" t="s">
        <v>36</v>
      </c>
      <c r="T729" s="33">
        <v>1210991201008</v>
      </c>
      <c r="U729" s="33" t="s">
        <v>40</v>
      </c>
      <c r="V729" s="34" t="s">
        <v>1262</v>
      </c>
      <c r="W729" s="58" t="s">
        <v>24</v>
      </c>
      <c r="X729" s="58">
        <v>44927</v>
      </c>
      <c r="Y729" s="58">
        <v>44927</v>
      </c>
      <c r="Z729" s="93" t="s">
        <v>25</v>
      </c>
    </row>
    <row r="730" spans="1:26" s="5" customFormat="1" ht="27" customHeight="1" x14ac:dyDescent="0.25">
      <c r="A730" s="99">
        <f t="shared" si="45"/>
        <v>1</v>
      </c>
      <c r="B730" s="97">
        <f t="array" aca="1" ref="B730" ca="1">IF(AND(MAX(IF(O729:O1701=O730,X729:X1701))=X730,Y730&lt;=B$1),P730,"-")</f>
        <v>1219991202000</v>
      </c>
      <c r="C730" s="4">
        <v>1</v>
      </c>
      <c r="D730" s="4">
        <v>2</v>
      </c>
      <c r="E730" s="4">
        <v>1</v>
      </c>
      <c r="F730" s="4">
        <v>9</v>
      </c>
      <c r="G730" s="4">
        <v>99</v>
      </c>
      <c r="H730" s="4">
        <v>1</v>
      </c>
      <c r="I730" s="4">
        <v>2</v>
      </c>
      <c r="J730" s="4">
        <v>2</v>
      </c>
      <c r="K730" s="4">
        <v>0</v>
      </c>
      <c r="L730" s="4" t="s">
        <v>6312</v>
      </c>
      <c r="M730" s="4" t="str">
        <f t="shared" si="46"/>
        <v>NIVEL-8</v>
      </c>
      <c r="N730" s="4" t="str">
        <f t="shared" si="47"/>
        <v>1219991200000</v>
      </c>
      <c r="O730" s="55" t="str">
        <f t="shared" si="44"/>
        <v>1219991202000</v>
      </c>
      <c r="P730" s="105">
        <v>1219991202000</v>
      </c>
      <c r="Q730" s="106" t="s">
        <v>6309</v>
      </c>
      <c r="R730" s="108" t="s">
        <v>1263</v>
      </c>
      <c r="S730" s="101" t="s">
        <v>36</v>
      </c>
      <c r="T730" s="33">
        <v>1210991202000</v>
      </c>
      <c r="U730" s="33" t="s">
        <v>21</v>
      </c>
      <c r="V730" s="34" t="s">
        <v>1264</v>
      </c>
      <c r="W730" s="58" t="s">
        <v>24</v>
      </c>
      <c r="X730" s="58">
        <v>44927</v>
      </c>
      <c r="Y730" s="58">
        <v>44927</v>
      </c>
      <c r="Z730" s="93" t="s">
        <v>25</v>
      </c>
    </row>
    <row r="731" spans="1:26" s="5" customFormat="1" ht="27" customHeight="1" x14ac:dyDescent="0.25">
      <c r="A731" s="99">
        <f t="shared" si="45"/>
        <v>1</v>
      </c>
      <c r="B731" s="97">
        <f t="array" aca="1" ref="B731" ca="1">IF(AND(MAX(IF(O730:O1702=O731,X730:X1702))=X731,Y731&lt;=B$1),P731,"-")</f>
        <v>1219991202001</v>
      </c>
      <c r="C731" s="4">
        <v>1</v>
      </c>
      <c r="D731" s="4">
        <v>2</v>
      </c>
      <c r="E731" s="4">
        <v>1</v>
      </c>
      <c r="F731" s="4">
        <v>9</v>
      </c>
      <c r="G731" s="4">
        <v>99</v>
      </c>
      <c r="H731" s="4">
        <v>1</v>
      </c>
      <c r="I731" s="4">
        <v>2</v>
      </c>
      <c r="J731" s="4">
        <v>2</v>
      </c>
      <c r="K731" s="4">
        <v>1</v>
      </c>
      <c r="L731" s="4" t="s">
        <v>6312</v>
      </c>
      <c r="M731" s="4" t="str">
        <f t="shared" si="46"/>
        <v>NIVEL-9</v>
      </c>
      <c r="N731" s="4" t="str">
        <f t="shared" si="47"/>
        <v>1219991202000</v>
      </c>
      <c r="O731" s="55" t="str">
        <f t="shared" si="44"/>
        <v>1219991202001</v>
      </c>
      <c r="P731" s="105">
        <v>1219991202001</v>
      </c>
      <c r="Q731" s="106" t="s">
        <v>6308</v>
      </c>
      <c r="R731" s="108" t="s">
        <v>1265</v>
      </c>
      <c r="S731" s="101" t="s">
        <v>36</v>
      </c>
      <c r="T731" s="33">
        <v>1210991202001</v>
      </c>
      <c r="U731" s="33" t="s">
        <v>40</v>
      </c>
      <c r="V731" s="34" t="s">
        <v>1266</v>
      </c>
      <c r="W731" s="58" t="s">
        <v>24</v>
      </c>
      <c r="X731" s="58">
        <v>44927</v>
      </c>
      <c r="Y731" s="58">
        <v>44927</v>
      </c>
      <c r="Z731" s="93" t="s">
        <v>25</v>
      </c>
    </row>
    <row r="732" spans="1:26" s="5" customFormat="1" ht="27" customHeight="1" x14ac:dyDescent="0.25">
      <c r="A732" s="99">
        <f t="shared" si="45"/>
        <v>1</v>
      </c>
      <c r="B732" s="97">
        <f t="array" aca="1" ref="B732" ca="1">IF(AND(MAX(IF(O731:O1703=O732,X731:X1703))=X732,Y732&lt;=B$1),P732,"-")</f>
        <v>1219991202002</v>
      </c>
      <c r="C732" s="4">
        <v>1</v>
      </c>
      <c r="D732" s="4">
        <v>2</v>
      </c>
      <c r="E732" s="4">
        <v>1</v>
      </c>
      <c r="F732" s="4">
        <v>9</v>
      </c>
      <c r="G732" s="4">
        <v>99</v>
      </c>
      <c r="H732" s="4">
        <v>1</v>
      </c>
      <c r="I732" s="4">
        <v>2</v>
      </c>
      <c r="J732" s="4">
        <v>2</v>
      </c>
      <c r="K732" s="4">
        <v>2</v>
      </c>
      <c r="L732" s="4" t="s">
        <v>6312</v>
      </c>
      <c r="M732" s="4" t="str">
        <f t="shared" si="46"/>
        <v>NIVEL-9</v>
      </c>
      <c r="N732" s="4" t="str">
        <f t="shared" si="47"/>
        <v>1219991202000</v>
      </c>
      <c r="O732" s="55" t="str">
        <f t="shared" si="44"/>
        <v>1219991202002</v>
      </c>
      <c r="P732" s="105">
        <v>1219991202002</v>
      </c>
      <c r="Q732" s="106" t="s">
        <v>6308</v>
      </c>
      <c r="R732" s="108" t="s">
        <v>1267</v>
      </c>
      <c r="S732" s="101" t="s">
        <v>36</v>
      </c>
      <c r="T732" s="33">
        <v>1210991202002</v>
      </c>
      <c r="U732" s="33" t="s">
        <v>40</v>
      </c>
      <c r="V732" s="34" t="s">
        <v>1268</v>
      </c>
      <c r="W732" s="58" t="s">
        <v>24</v>
      </c>
      <c r="X732" s="58">
        <v>44927</v>
      </c>
      <c r="Y732" s="58">
        <v>44927</v>
      </c>
      <c r="Z732" s="93" t="s">
        <v>25</v>
      </c>
    </row>
    <row r="733" spans="1:26" s="5" customFormat="1" ht="27" customHeight="1" x14ac:dyDescent="0.25">
      <c r="A733" s="99">
        <f t="shared" si="45"/>
        <v>1</v>
      </c>
      <c r="B733" s="97">
        <f t="array" aca="1" ref="B733" ca="1">IF(AND(MAX(IF(O732:O1704=O733,X732:X1704))=X733,Y733&lt;=B$1),P733,"-")</f>
        <v>1219991202003</v>
      </c>
      <c r="C733" s="4">
        <v>1</v>
      </c>
      <c r="D733" s="4">
        <v>2</v>
      </c>
      <c r="E733" s="4">
        <v>1</v>
      </c>
      <c r="F733" s="4">
        <v>9</v>
      </c>
      <c r="G733" s="4">
        <v>99</v>
      </c>
      <c r="H733" s="4">
        <v>1</v>
      </c>
      <c r="I733" s="4">
        <v>2</v>
      </c>
      <c r="J733" s="4">
        <v>2</v>
      </c>
      <c r="K733" s="4">
        <v>3</v>
      </c>
      <c r="L733" s="4" t="s">
        <v>6312</v>
      </c>
      <c r="M733" s="4" t="str">
        <f t="shared" si="46"/>
        <v>NIVEL-9</v>
      </c>
      <c r="N733" s="4" t="str">
        <f t="shared" si="47"/>
        <v>1219991202000</v>
      </c>
      <c r="O733" s="55" t="str">
        <f t="shared" si="44"/>
        <v>1219991202003</v>
      </c>
      <c r="P733" s="105">
        <v>1219991202003</v>
      </c>
      <c r="Q733" s="106" t="s">
        <v>6308</v>
      </c>
      <c r="R733" s="108" t="s">
        <v>1269</v>
      </c>
      <c r="S733" s="101" t="s">
        <v>36</v>
      </c>
      <c r="T733" s="33">
        <v>1210991202003</v>
      </c>
      <c r="U733" s="33" t="s">
        <v>40</v>
      </c>
      <c r="V733" s="34" t="s">
        <v>1270</v>
      </c>
      <c r="W733" s="58" t="s">
        <v>24</v>
      </c>
      <c r="X733" s="58">
        <v>44927</v>
      </c>
      <c r="Y733" s="58">
        <v>44927</v>
      </c>
      <c r="Z733" s="93" t="s">
        <v>25</v>
      </c>
    </row>
    <row r="734" spans="1:26" s="5" customFormat="1" ht="27" customHeight="1" x14ac:dyDescent="0.25">
      <c r="A734" s="99">
        <f t="shared" si="45"/>
        <v>1</v>
      </c>
      <c r="B734" s="97">
        <f t="array" aca="1" ref="B734" ca="1">IF(AND(MAX(IF(O733:O1705=O734,X733:X1705))=X734,Y734&lt;=B$1),P734,"-")</f>
        <v>1219991202004</v>
      </c>
      <c r="C734" s="4">
        <v>1</v>
      </c>
      <c r="D734" s="4">
        <v>2</v>
      </c>
      <c r="E734" s="4">
        <v>1</v>
      </c>
      <c r="F734" s="4">
        <v>9</v>
      </c>
      <c r="G734" s="4">
        <v>99</v>
      </c>
      <c r="H734" s="4">
        <v>1</v>
      </c>
      <c r="I734" s="4">
        <v>2</v>
      </c>
      <c r="J734" s="4">
        <v>2</v>
      </c>
      <c r="K734" s="4">
        <v>4</v>
      </c>
      <c r="L734" s="4" t="s">
        <v>6312</v>
      </c>
      <c r="M734" s="4" t="str">
        <f t="shared" si="46"/>
        <v>NIVEL-9</v>
      </c>
      <c r="N734" s="4" t="str">
        <f t="shared" si="47"/>
        <v>1219991202000</v>
      </c>
      <c r="O734" s="55" t="str">
        <f t="shared" si="44"/>
        <v>1219991202004</v>
      </c>
      <c r="P734" s="105">
        <v>1219991202004</v>
      </c>
      <c r="Q734" s="106" t="s">
        <v>6308</v>
      </c>
      <c r="R734" s="108" t="s">
        <v>1271</v>
      </c>
      <c r="S734" s="101" t="s">
        <v>36</v>
      </c>
      <c r="T734" s="33">
        <v>1210991202004</v>
      </c>
      <c r="U734" s="33" t="s">
        <v>40</v>
      </c>
      <c r="V734" s="34" t="s">
        <v>1272</v>
      </c>
      <c r="W734" s="58" t="s">
        <v>24</v>
      </c>
      <c r="X734" s="58">
        <v>44927</v>
      </c>
      <c r="Y734" s="58">
        <v>44927</v>
      </c>
      <c r="Z734" s="93" t="s">
        <v>25</v>
      </c>
    </row>
    <row r="735" spans="1:26" s="5" customFormat="1" ht="27" customHeight="1" x14ac:dyDescent="0.25">
      <c r="A735" s="99">
        <f t="shared" si="45"/>
        <v>1</v>
      </c>
      <c r="B735" s="97">
        <f t="array" aca="1" ref="B735" ca="1">IF(AND(MAX(IF(O734:O1706=O735,X734:X1706))=X735,Y735&lt;=B$1),P735,"-")</f>
        <v>1219991202005</v>
      </c>
      <c r="C735" s="4">
        <v>1</v>
      </c>
      <c r="D735" s="4">
        <v>2</v>
      </c>
      <c r="E735" s="4">
        <v>1</v>
      </c>
      <c r="F735" s="4">
        <v>9</v>
      </c>
      <c r="G735" s="4">
        <v>99</v>
      </c>
      <c r="H735" s="4">
        <v>1</v>
      </c>
      <c r="I735" s="4">
        <v>2</v>
      </c>
      <c r="J735" s="4">
        <v>2</v>
      </c>
      <c r="K735" s="4">
        <v>5</v>
      </c>
      <c r="L735" s="4" t="s">
        <v>6312</v>
      </c>
      <c r="M735" s="4" t="str">
        <f t="shared" si="46"/>
        <v>NIVEL-9</v>
      </c>
      <c r="N735" s="4" t="str">
        <f t="shared" si="47"/>
        <v>1219991202000</v>
      </c>
      <c r="O735" s="55" t="str">
        <f t="shared" si="44"/>
        <v>1219991202005</v>
      </c>
      <c r="P735" s="105">
        <v>1219991202005</v>
      </c>
      <c r="Q735" s="106" t="s">
        <v>6308</v>
      </c>
      <c r="R735" s="108" t="s">
        <v>1273</v>
      </c>
      <c r="S735" s="101" t="s">
        <v>36</v>
      </c>
      <c r="T735" s="33">
        <v>1210991202005</v>
      </c>
      <c r="U735" s="33" t="s">
        <v>40</v>
      </c>
      <c r="V735" s="34" t="s">
        <v>1274</v>
      </c>
      <c r="W735" s="58" t="s">
        <v>24</v>
      </c>
      <c r="X735" s="58">
        <v>44927</v>
      </c>
      <c r="Y735" s="58">
        <v>44927</v>
      </c>
      <c r="Z735" s="93" t="s">
        <v>25</v>
      </c>
    </row>
    <row r="736" spans="1:26" s="5" customFormat="1" ht="27" customHeight="1" x14ac:dyDescent="0.25">
      <c r="A736" s="99">
        <f t="shared" si="45"/>
        <v>1</v>
      </c>
      <c r="B736" s="97">
        <f t="array" aca="1" ref="B736" ca="1">IF(AND(MAX(IF(O735:O1707=O736,X735:X1707))=X736,Y736&lt;=B$1),P736,"-")</f>
        <v>1219991202006</v>
      </c>
      <c r="C736" s="4">
        <v>1</v>
      </c>
      <c r="D736" s="4">
        <v>2</v>
      </c>
      <c r="E736" s="4">
        <v>1</v>
      </c>
      <c r="F736" s="4">
        <v>9</v>
      </c>
      <c r="G736" s="4">
        <v>99</v>
      </c>
      <c r="H736" s="4">
        <v>1</v>
      </c>
      <c r="I736" s="4">
        <v>2</v>
      </c>
      <c r="J736" s="4">
        <v>2</v>
      </c>
      <c r="K736" s="4">
        <v>6</v>
      </c>
      <c r="L736" s="4" t="s">
        <v>6312</v>
      </c>
      <c r="M736" s="4" t="str">
        <f t="shared" si="46"/>
        <v>NIVEL-9</v>
      </c>
      <c r="N736" s="4" t="str">
        <f t="shared" si="47"/>
        <v>1219991202000</v>
      </c>
      <c r="O736" s="55" t="str">
        <f t="shared" si="44"/>
        <v>1219991202006</v>
      </c>
      <c r="P736" s="105">
        <v>1219991202006</v>
      </c>
      <c r="Q736" s="106" t="s">
        <v>6308</v>
      </c>
      <c r="R736" s="108" t="s">
        <v>1275</v>
      </c>
      <c r="S736" s="101" t="s">
        <v>36</v>
      </c>
      <c r="T736" s="33">
        <v>1210991202006</v>
      </c>
      <c r="U736" s="33" t="s">
        <v>40</v>
      </c>
      <c r="V736" s="34" t="s">
        <v>1276</v>
      </c>
      <c r="W736" s="58" t="s">
        <v>24</v>
      </c>
      <c r="X736" s="58">
        <v>44927</v>
      </c>
      <c r="Y736" s="58">
        <v>44927</v>
      </c>
      <c r="Z736" s="93" t="s">
        <v>25</v>
      </c>
    </row>
    <row r="737" spans="1:26" s="5" customFormat="1" ht="27" customHeight="1" x14ac:dyDescent="0.25">
      <c r="A737" s="99">
        <f t="shared" si="45"/>
        <v>1</v>
      </c>
      <c r="B737" s="97">
        <f t="array" aca="1" ref="B737" ca="1">IF(AND(MAX(IF(O736:O1708=O737,X736:X1708))=X737,Y737&lt;=B$1),P737,"-")</f>
        <v>1219991202007</v>
      </c>
      <c r="C737" s="4">
        <v>1</v>
      </c>
      <c r="D737" s="4">
        <v>2</v>
      </c>
      <c r="E737" s="4">
        <v>1</v>
      </c>
      <c r="F737" s="4">
        <v>9</v>
      </c>
      <c r="G737" s="4">
        <v>99</v>
      </c>
      <c r="H737" s="4">
        <v>1</v>
      </c>
      <c r="I737" s="4">
        <v>2</v>
      </c>
      <c r="J737" s="4">
        <v>2</v>
      </c>
      <c r="K737" s="4">
        <v>7</v>
      </c>
      <c r="L737" s="4" t="s">
        <v>6312</v>
      </c>
      <c r="M737" s="4" t="str">
        <f t="shared" si="46"/>
        <v>NIVEL-9</v>
      </c>
      <c r="N737" s="4" t="str">
        <f t="shared" si="47"/>
        <v>1219991202000</v>
      </c>
      <c r="O737" s="55" t="str">
        <f t="shared" si="44"/>
        <v>1219991202007</v>
      </c>
      <c r="P737" s="105">
        <v>1219991202007</v>
      </c>
      <c r="Q737" s="106" t="s">
        <v>6308</v>
      </c>
      <c r="R737" s="108" t="s">
        <v>1277</v>
      </c>
      <c r="S737" s="101" t="s">
        <v>36</v>
      </c>
      <c r="T737" s="33">
        <v>1210991202007</v>
      </c>
      <c r="U737" s="33" t="s">
        <v>40</v>
      </c>
      <c r="V737" s="34" t="s">
        <v>1278</v>
      </c>
      <c r="W737" s="58" t="s">
        <v>24</v>
      </c>
      <c r="X737" s="58">
        <v>44927</v>
      </c>
      <c r="Y737" s="58">
        <v>44927</v>
      </c>
      <c r="Z737" s="93" t="s">
        <v>25</v>
      </c>
    </row>
    <row r="738" spans="1:26" s="5" customFormat="1" ht="27" customHeight="1" x14ac:dyDescent="0.25">
      <c r="A738" s="99">
        <f t="shared" si="45"/>
        <v>1</v>
      </c>
      <c r="B738" s="97">
        <f t="array" aca="1" ref="B738" ca="1">IF(AND(MAX(IF(O737:O1709=O738,X737:X1709))=X738,Y738&lt;=B$1),P738,"-")</f>
        <v>1219991202008</v>
      </c>
      <c r="C738" s="4">
        <v>1</v>
      </c>
      <c r="D738" s="4">
        <v>2</v>
      </c>
      <c r="E738" s="4">
        <v>1</v>
      </c>
      <c r="F738" s="4">
        <v>9</v>
      </c>
      <c r="G738" s="4">
        <v>99</v>
      </c>
      <c r="H738" s="4">
        <v>1</v>
      </c>
      <c r="I738" s="4">
        <v>2</v>
      </c>
      <c r="J738" s="4">
        <v>2</v>
      </c>
      <c r="K738" s="4">
        <v>8</v>
      </c>
      <c r="L738" s="4" t="s">
        <v>6312</v>
      </c>
      <c r="M738" s="4" t="str">
        <f t="shared" si="46"/>
        <v>NIVEL-9</v>
      </c>
      <c r="N738" s="4" t="str">
        <f t="shared" si="47"/>
        <v>1219991202000</v>
      </c>
      <c r="O738" s="55" t="str">
        <f t="shared" si="44"/>
        <v>1219991202008</v>
      </c>
      <c r="P738" s="105">
        <v>1219991202008</v>
      </c>
      <c r="Q738" s="106" t="s">
        <v>6308</v>
      </c>
      <c r="R738" s="108" t="s">
        <v>1279</v>
      </c>
      <c r="S738" s="101" t="s">
        <v>36</v>
      </c>
      <c r="T738" s="33">
        <v>1210991202008</v>
      </c>
      <c r="U738" s="33" t="s">
        <v>40</v>
      </c>
      <c r="V738" s="34" t="s">
        <v>1280</v>
      </c>
      <c r="W738" s="58" t="s">
        <v>24</v>
      </c>
      <c r="X738" s="58">
        <v>44927</v>
      </c>
      <c r="Y738" s="58">
        <v>44927</v>
      </c>
      <c r="Z738" s="93" t="s">
        <v>25</v>
      </c>
    </row>
    <row r="739" spans="1:26" s="5" customFormat="1" ht="27" customHeight="1" x14ac:dyDescent="0.25">
      <c r="A739" s="99">
        <f t="shared" si="45"/>
        <v>1</v>
      </c>
      <c r="B739" s="97">
        <f t="array" aca="1" ref="B739" ca="1">IF(AND(MAX(IF(O738:O1710=O739,X738:X1710))=X739,Y739&lt;=B$1),P739,"-")</f>
        <v>1219991202009</v>
      </c>
      <c r="C739" s="4">
        <v>1</v>
      </c>
      <c r="D739" s="4">
        <v>2</v>
      </c>
      <c r="E739" s="4">
        <v>1</v>
      </c>
      <c r="F739" s="4">
        <v>9</v>
      </c>
      <c r="G739" s="4">
        <v>99</v>
      </c>
      <c r="H739" s="4">
        <v>1</v>
      </c>
      <c r="I739" s="4">
        <v>2</v>
      </c>
      <c r="J739" s="4">
        <v>2</v>
      </c>
      <c r="K739" s="4">
        <v>9</v>
      </c>
      <c r="L739" s="4" t="s">
        <v>6312</v>
      </c>
      <c r="M739" s="4" t="str">
        <f t="shared" si="46"/>
        <v>NIVEL-9</v>
      </c>
      <c r="N739" s="4" t="str">
        <f t="shared" si="47"/>
        <v>1219991202000</v>
      </c>
      <c r="O739" s="55" t="str">
        <f t="shared" si="44"/>
        <v>1219991202009</v>
      </c>
      <c r="P739" s="105">
        <v>1219991202009</v>
      </c>
      <c r="Q739" s="106" t="s">
        <v>6308</v>
      </c>
      <c r="R739" s="108" t="s">
        <v>1281</v>
      </c>
      <c r="S739" s="101" t="s">
        <v>36</v>
      </c>
      <c r="T739" s="33">
        <v>1210991202009</v>
      </c>
      <c r="U739" s="33" t="s">
        <v>40</v>
      </c>
      <c r="V739" s="34" t="s">
        <v>1282</v>
      </c>
      <c r="W739" s="58" t="s">
        <v>24</v>
      </c>
      <c r="X739" s="58">
        <v>44927</v>
      </c>
      <c r="Y739" s="58">
        <v>44927</v>
      </c>
      <c r="Z739" s="93" t="s">
        <v>25</v>
      </c>
    </row>
    <row r="740" spans="1:26" s="5" customFormat="1" ht="27" customHeight="1" x14ac:dyDescent="0.25">
      <c r="A740" s="99">
        <f t="shared" si="45"/>
        <v>1</v>
      </c>
      <c r="B740" s="97">
        <f t="array" aca="1" ref="B740" ca="1">IF(AND(MAX(IF(O739:O1711=O740,X739:X1711))=X740,Y740&lt;=B$1),P740,"-")</f>
        <v>1219991202010</v>
      </c>
      <c r="C740" s="4">
        <v>1</v>
      </c>
      <c r="D740" s="4">
        <v>2</v>
      </c>
      <c r="E740" s="4">
        <v>1</v>
      </c>
      <c r="F740" s="4">
        <v>9</v>
      </c>
      <c r="G740" s="4">
        <v>99</v>
      </c>
      <c r="H740" s="4">
        <v>1</v>
      </c>
      <c r="I740" s="4">
        <v>2</v>
      </c>
      <c r="J740" s="4">
        <v>2</v>
      </c>
      <c r="K740" s="4">
        <v>10</v>
      </c>
      <c r="L740" s="4" t="s">
        <v>6312</v>
      </c>
      <c r="M740" s="4" t="str">
        <f t="shared" si="46"/>
        <v>NIVEL-9</v>
      </c>
      <c r="N740" s="4" t="str">
        <f t="shared" si="47"/>
        <v>1219991202000</v>
      </c>
      <c r="O740" s="55" t="str">
        <f t="shared" si="44"/>
        <v>1219991202010</v>
      </c>
      <c r="P740" s="105">
        <v>1219991202010</v>
      </c>
      <c r="Q740" s="106" t="s">
        <v>6308</v>
      </c>
      <c r="R740" s="108" t="s">
        <v>1283</v>
      </c>
      <c r="S740" s="101" t="s">
        <v>36</v>
      </c>
      <c r="T740" s="33">
        <v>1210991202010</v>
      </c>
      <c r="U740" s="33" t="s">
        <v>40</v>
      </c>
      <c r="V740" s="34" t="s">
        <v>1284</v>
      </c>
      <c r="W740" s="58" t="s">
        <v>24</v>
      </c>
      <c r="X740" s="58">
        <v>44927</v>
      </c>
      <c r="Y740" s="58">
        <v>44927</v>
      </c>
      <c r="Z740" s="93" t="s">
        <v>25</v>
      </c>
    </row>
    <row r="741" spans="1:26" s="5" customFormat="1" ht="27" customHeight="1" x14ac:dyDescent="0.25">
      <c r="A741" s="99">
        <f t="shared" si="45"/>
        <v>1</v>
      </c>
      <c r="B741" s="97">
        <f t="array" aca="1" ref="B741" ca="1">IF(AND(MAX(IF(O740:O1712=O741,X740:X1712))=X741,Y741&lt;=B$1),P741,"-")</f>
        <v>1219991202011</v>
      </c>
      <c r="C741" s="4">
        <v>1</v>
      </c>
      <c r="D741" s="4">
        <v>2</v>
      </c>
      <c r="E741" s="4">
        <v>1</v>
      </c>
      <c r="F741" s="4">
        <v>9</v>
      </c>
      <c r="G741" s="4">
        <v>99</v>
      </c>
      <c r="H741" s="4">
        <v>1</v>
      </c>
      <c r="I741" s="4">
        <v>2</v>
      </c>
      <c r="J741" s="4">
        <v>2</v>
      </c>
      <c r="K741" s="4">
        <v>11</v>
      </c>
      <c r="L741" s="4" t="s">
        <v>6312</v>
      </c>
      <c r="M741" s="4" t="str">
        <f t="shared" si="46"/>
        <v>NIVEL-9</v>
      </c>
      <c r="N741" s="4" t="str">
        <f t="shared" si="47"/>
        <v>1219991202000</v>
      </c>
      <c r="O741" s="55" t="str">
        <f t="shared" si="44"/>
        <v>1219991202011</v>
      </c>
      <c r="P741" s="105">
        <v>1219991202011</v>
      </c>
      <c r="Q741" s="106" t="s">
        <v>6308</v>
      </c>
      <c r="R741" s="108" t="s">
        <v>1285</v>
      </c>
      <c r="S741" s="101" t="s">
        <v>36</v>
      </c>
      <c r="T741" s="33">
        <v>1210991202011</v>
      </c>
      <c r="U741" s="33" t="s">
        <v>40</v>
      </c>
      <c r="V741" s="34" t="s">
        <v>1286</v>
      </c>
      <c r="W741" s="58" t="s">
        <v>24</v>
      </c>
      <c r="X741" s="58">
        <v>44927</v>
      </c>
      <c r="Y741" s="58">
        <v>44927</v>
      </c>
      <c r="Z741" s="93" t="s">
        <v>25</v>
      </c>
    </row>
    <row r="742" spans="1:26" s="5" customFormat="1" ht="27" customHeight="1" x14ac:dyDescent="0.25">
      <c r="A742" s="99">
        <f t="shared" si="45"/>
        <v>1</v>
      </c>
      <c r="B742" s="97">
        <f t="array" aca="1" ref="B742" ca="1">IF(AND(MAX(IF(O741:O1713=O742,X741:X1713))=X742,Y742&lt;=B$1),P742,"-")</f>
        <v>1219991203000</v>
      </c>
      <c r="C742" s="4">
        <v>1</v>
      </c>
      <c r="D742" s="4">
        <v>2</v>
      </c>
      <c r="E742" s="4">
        <v>1</v>
      </c>
      <c r="F742" s="4">
        <v>9</v>
      </c>
      <c r="G742" s="4">
        <v>99</v>
      </c>
      <c r="H742" s="4">
        <v>1</v>
      </c>
      <c r="I742" s="4">
        <v>2</v>
      </c>
      <c r="J742" s="4">
        <v>3</v>
      </c>
      <c r="K742" s="4">
        <v>0</v>
      </c>
      <c r="L742" s="4" t="s">
        <v>6312</v>
      </c>
      <c r="M742" s="4" t="str">
        <f t="shared" si="46"/>
        <v>NIVEL-8</v>
      </c>
      <c r="N742" s="4" t="str">
        <f t="shared" si="47"/>
        <v>1219991200000</v>
      </c>
      <c r="O742" s="55" t="str">
        <f t="shared" si="44"/>
        <v>1219991203000</v>
      </c>
      <c r="P742" s="105">
        <v>1219991203000</v>
      </c>
      <c r="Q742" s="106" t="s">
        <v>6309</v>
      </c>
      <c r="R742" s="108" t="s">
        <v>1287</v>
      </c>
      <c r="S742" s="101" t="s">
        <v>36</v>
      </c>
      <c r="T742" s="33">
        <v>1210991211000</v>
      </c>
      <c r="U742" s="33" t="s">
        <v>21</v>
      </c>
      <c r="V742" s="34" t="s">
        <v>1288</v>
      </c>
      <c r="W742" s="58" t="s">
        <v>24</v>
      </c>
      <c r="X742" s="58">
        <v>44927</v>
      </c>
      <c r="Y742" s="58">
        <v>44927</v>
      </c>
      <c r="Z742" s="93" t="s">
        <v>25</v>
      </c>
    </row>
    <row r="743" spans="1:26" s="5" customFormat="1" ht="27" customHeight="1" x14ac:dyDescent="0.25">
      <c r="A743" s="99">
        <f t="shared" si="45"/>
        <v>1</v>
      </c>
      <c r="B743" s="97">
        <f t="array" aca="1" ref="B743" ca="1">IF(AND(MAX(IF(O742:O1714=O743,X742:X1714))=X743,Y743&lt;=B$1),P743,"-")</f>
        <v>1219991203001</v>
      </c>
      <c r="C743" s="4">
        <v>1</v>
      </c>
      <c r="D743" s="4">
        <v>2</v>
      </c>
      <c r="E743" s="4">
        <v>1</v>
      </c>
      <c r="F743" s="4">
        <v>9</v>
      </c>
      <c r="G743" s="4">
        <v>99</v>
      </c>
      <c r="H743" s="4">
        <v>1</v>
      </c>
      <c r="I743" s="4">
        <v>2</v>
      </c>
      <c r="J743" s="4">
        <v>3</v>
      </c>
      <c r="K743" s="4">
        <v>1</v>
      </c>
      <c r="L743" s="4" t="s">
        <v>6312</v>
      </c>
      <c r="M743" s="4" t="str">
        <f t="shared" si="46"/>
        <v>NIVEL-9</v>
      </c>
      <c r="N743" s="4" t="str">
        <f t="shared" si="47"/>
        <v>1219991203000</v>
      </c>
      <c r="O743" s="55" t="str">
        <f t="shared" si="44"/>
        <v>1219991203001</v>
      </c>
      <c r="P743" s="105">
        <v>1219991203001</v>
      </c>
      <c r="Q743" s="106" t="s">
        <v>6308</v>
      </c>
      <c r="R743" s="108" t="s">
        <v>1289</v>
      </c>
      <c r="S743" s="101" t="s">
        <v>36</v>
      </c>
      <c r="T743" s="33">
        <v>1210991211001</v>
      </c>
      <c r="U743" s="33" t="s">
        <v>40</v>
      </c>
      <c r="V743" s="34" t="s">
        <v>1290</v>
      </c>
      <c r="W743" s="58" t="s">
        <v>24</v>
      </c>
      <c r="X743" s="58">
        <v>44927</v>
      </c>
      <c r="Y743" s="58">
        <v>44927</v>
      </c>
      <c r="Z743" s="93" t="s">
        <v>25</v>
      </c>
    </row>
    <row r="744" spans="1:26" s="5" customFormat="1" ht="27" customHeight="1" x14ac:dyDescent="0.25">
      <c r="A744" s="99">
        <f t="shared" si="45"/>
        <v>1</v>
      </c>
      <c r="B744" s="97">
        <f t="array" aca="1" ref="B744" ca="1">IF(AND(MAX(IF(O743:O1715=O744,X743:X1715))=X744,Y744&lt;=B$1),P744,"-")</f>
        <v>1219991203002</v>
      </c>
      <c r="C744" s="4">
        <v>1</v>
      </c>
      <c r="D744" s="4">
        <v>2</v>
      </c>
      <c r="E744" s="4">
        <v>1</v>
      </c>
      <c r="F744" s="4">
        <v>9</v>
      </c>
      <c r="G744" s="4">
        <v>99</v>
      </c>
      <c r="H744" s="4">
        <v>1</v>
      </c>
      <c r="I744" s="4">
        <v>2</v>
      </c>
      <c r="J744" s="4">
        <v>3</v>
      </c>
      <c r="K744" s="4">
        <v>2</v>
      </c>
      <c r="L744" s="4" t="s">
        <v>6312</v>
      </c>
      <c r="M744" s="4" t="str">
        <f t="shared" si="46"/>
        <v>NIVEL-9</v>
      </c>
      <c r="N744" s="4" t="str">
        <f t="shared" si="47"/>
        <v>1219991203000</v>
      </c>
      <c r="O744" s="55" t="str">
        <f t="shared" si="44"/>
        <v>1219991203002</v>
      </c>
      <c r="P744" s="105">
        <v>1219991203002</v>
      </c>
      <c r="Q744" s="106" t="s">
        <v>6308</v>
      </c>
      <c r="R744" s="108" t="s">
        <v>1291</v>
      </c>
      <c r="S744" s="101" t="s">
        <v>36</v>
      </c>
      <c r="T744" s="33">
        <v>1210991211002</v>
      </c>
      <c r="U744" s="33" t="s">
        <v>40</v>
      </c>
      <c r="V744" s="34" t="s">
        <v>1292</v>
      </c>
      <c r="W744" s="58" t="s">
        <v>24</v>
      </c>
      <c r="X744" s="58">
        <v>44927</v>
      </c>
      <c r="Y744" s="58">
        <v>44927</v>
      </c>
      <c r="Z744" s="93" t="s">
        <v>25</v>
      </c>
    </row>
    <row r="745" spans="1:26" s="5" customFormat="1" ht="27" customHeight="1" x14ac:dyDescent="0.25">
      <c r="A745" s="99">
        <f t="shared" si="45"/>
        <v>1</v>
      </c>
      <c r="B745" s="97">
        <f t="array" aca="1" ref="B745" ca="1">IF(AND(MAX(IF(O744:O1716=O745,X744:X1716))=X745,Y745&lt;=B$1),P745,"-")</f>
        <v>1219991203051</v>
      </c>
      <c r="C745" s="4">
        <v>1</v>
      </c>
      <c r="D745" s="4">
        <v>2</v>
      </c>
      <c r="E745" s="4">
        <v>1</v>
      </c>
      <c r="F745" s="4">
        <v>9</v>
      </c>
      <c r="G745" s="4">
        <v>99</v>
      </c>
      <c r="H745" s="4">
        <v>1</v>
      </c>
      <c r="I745" s="4">
        <v>2</v>
      </c>
      <c r="J745" s="4">
        <v>3</v>
      </c>
      <c r="K745" s="4">
        <v>51</v>
      </c>
      <c r="L745" s="4" t="s">
        <v>6312</v>
      </c>
      <c r="M745" s="4" t="str">
        <f t="shared" si="46"/>
        <v>NIVEL-9</v>
      </c>
      <c r="N745" s="4" t="str">
        <f t="shared" si="47"/>
        <v>1219991203000</v>
      </c>
      <c r="O745" s="55" t="str">
        <f t="shared" si="44"/>
        <v>1219991203051</v>
      </c>
      <c r="P745" s="105">
        <v>1219991203051</v>
      </c>
      <c r="Q745" s="106" t="s">
        <v>6308</v>
      </c>
      <c r="R745" s="108" t="s">
        <v>1293</v>
      </c>
      <c r="S745" s="101" t="s">
        <v>36</v>
      </c>
      <c r="T745" s="33">
        <v>1210991212000</v>
      </c>
      <c r="U745" s="33" t="s">
        <v>40</v>
      </c>
      <c r="V745" s="34" t="s">
        <v>1294</v>
      </c>
      <c r="W745" s="58" t="s">
        <v>24</v>
      </c>
      <c r="X745" s="58">
        <v>44927</v>
      </c>
      <c r="Y745" s="58">
        <v>44927</v>
      </c>
      <c r="Z745" s="93" t="s">
        <v>25</v>
      </c>
    </row>
    <row r="746" spans="1:26" s="5" customFormat="1" ht="27" customHeight="1" x14ac:dyDescent="0.25">
      <c r="A746" s="99">
        <f t="shared" si="45"/>
        <v>1</v>
      </c>
      <c r="B746" s="97">
        <f t="array" aca="1" ref="B746" ca="1">IF(AND(MAX(IF(O745:O1717=O746,X745:X1717))=X746,Y746&lt;=B$1),P746,"-")</f>
        <v>1219991203052</v>
      </c>
      <c r="C746" s="4">
        <v>1</v>
      </c>
      <c r="D746" s="4">
        <v>2</v>
      </c>
      <c r="E746" s="4">
        <v>1</v>
      </c>
      <c r="F746" s="4">
        <v>9</v>
      </c>
      <c r="G746" s="4">
        <v>99</v>
      </c>
      <c r="H746" s="4">
        <v>1</v>
      </c>
      <c r="I746" s="4">
        <v>2</v>
      </c>
      <c r="J746" s="4">
        <v>3</v>
      </c>
      <c r="K746" s="4">
        <v>52</v>
      </c>
      <c r="L746" s="4" t="s">
        <v>6312</v>
      </c>
      <c r="M746" s="4" t="str">
        <f t="shared" si="46"/>
        <v>NIVEL-9</v>
      </c>
      <c r="N746" s="4" t="str">
        <f t="shared" si="47"/>
        <v>1219991203000</v>
      </c>
      <c r="O746" s="55" t="str">
        <f t="shared" si="44"/>
        <v>1219991203052</v>
      </c>
      <c r="P746" s="105">
        <v>1219991203052</v>
      </c>
      <c r="Q746" s="106" t="s">
        <v>6308</v>
      </c>
      <c r="R746" s="108" t="s">
        <v>1295</v>
      </c>
      <c r="S746" s="101" t="s">
        <v>36</v>
      </c>
      <c r="T746" s="33">
        <v>1210991203000</v>
      </c>
      <c r="U746" s="33" t="s">
        <v>40</v>
      </c>
      <c r="V746" s="34" t="s">
        <v>1296</v>
      </c>
      <c r="W746" s="58" t="s">
        <v>24</v>
      </c>
      <c r="X746" s="58">
        <v>44927</v>
      </c>
      <c r="Y746" s="58">
        <v>44927</v>
      </c>
      <c r="Z746" s="93" t="s">
        <v>25</v>
      </c>
    </row>
    <row r="747" spans="1:26" s="5" customFormat="1" ht="27" customHeight="1" x14ac:dyDescent="0.25">
      <c r="A747" s="99">
        <f t="shared" si="45"/>
        <v>1</v>
      </c>
      <c r="B747" s="97">
        <f t="array" aca="1" ref="B747" ca="1">IF(AND(MAX(IF(O746:O1718=O747,X746:X1718))=X747,Y747&lt;=B$1),P747,"-")</f>
        <v>1219991204000</v>
      </c>
      <c r="C747" s="4">
        <v>1</v>
      </c>
      <c r="D747" s="4">
        <v>2</v>
      </c>
      <c r="E747" s="4">
        <v>1</v>
      </c>
      <c r="F747" s="4">
        <v>9</v>
      </c>
      <c r="G747" s="4">
        <v>99</v>
      </c>
      <c r="H747" s="4">
        <v>1</v>
      </c>
      <c r="I747" s="4">
        <v>2</v>
      </c>
      <c r="J747" s="4">
        <v>4</v>
      </c>
      <c r="K747" s="4">
        <v>0</v>
      </c>
      <c r="L747" s="4" t="s">
        <v>6312</v>
      </c>
      <c r="M747" s="4" t="str">
        <f t="shared" si="46"/>
        <v>NIVEL-8</v>
      </c>
      <c r="N747" s="4" t="str">
        <f t="shared" si="47"/>
        <v>1219991200000</v>
      </c>
      <c r="O747" s="55" t="str">
        <f t="shared" si="44"/>
        <v>1219991204000</v>
      </c>
      <c r="P747" s="105">
        <v>1219991204000</v>
      </c>
      <c r="Q747" s="106" t="s">
        <v>6309</v>
      </c>
      <c r="R747" s="108" t="s">
        <v>1297</v>
      </c>
      <c r="S747" s="101" t="s">
        <v>36</v>
      </c>
      <c r="T747" s="33" t="s">
        <v>1298</v>
      </c>
      <c r="U747" s="33" t="s">
        <v>666</v>
      </c>
      <c r="V747" s="34" t="s">
        <v>666</v>
      </c>
      <c r="W747" s="58" t="s">
        <v>24</v>
      </c>
      <c r="X747" s="58">
        <v>44927</v>
      </c>
      <c r="Y747" s="58">
        <v>44927</v>
      </c>
      <c r="Z747" s="93" t="s">
        <v>25</v>
      </c>
    </row>
    <row r="748" spans="1:26" s="5" customFormat="1" ht="27" customHeight="1" x14ac:dyDescent="0.25">
      <c r="A748" s="99">
        <f t="shared" si="45"/>
        <v>1</v>
      </c>
      <c r="B748" s="97">
        <f t="array" aca="1" ref="B748" ca="1">IF(AND(MAX(IF(O747:O1719=O748,X747:X1719))=X748,Y748&lt;=B$1),P748,"-")</f>
        <v>1219991204001</v>
      </c>
      <c r="C748" s="4">
        <v>1</v>
      </c>
      <c r="D748" s="4">
        <v>2</v>
      </c>
      <c r="E748" s="4">
        <v>1</v>
      </c>
      <c r="F748" s="4">
        <v>9</v>
      </c>
      <c r="G748" s="4">
        <v>99</v>
      </c>
      <c r="H748" s="4">
        <v>1</v>
      </c>
      <c r="I748" s="4">
        <v>2</v>
      </c>
      <c r="J748" s="4">
        <v>4</v>
      </c>
      <c r="K748" s="4">
        <v>1</v>
      </c>
      <c r="L748" s="4" t="s">
        <v>6312</v>
      </c>
      <c r="M748" s="4" t="str">
        <f t="shared" si="46"/>
        <v>NIVEL-9</v>
      </c>
      <c r="N748" s="4" t="str">
        <f t="shared" si="47"/>
        <v>1219991204000</v>
      </c>
      <c r="O748" s="55" t="str">
        <f t="shared" si="44"/>
        <v>1219991204001</v>
      </c>
      <c r="P748" s="105">
        <v>1219991204001</v>
      </c>
      <c r="Q748" s="106" t="s">
        <v>6308</v>
      </c>
      <c r="R748" s="108" t="s">
        <v>1299</v>
      </c>
      <c r="S748" s="101" t="s">
        <v>36</v>
      </c>
      <c r="T748" s="33">
        <v>1210991205001</v>
      </c>
      <c r="U748" s="33" t="s">
        <v>40</v>
      </c>
      <c r="V748" s="34" t="s">
        <v>1300</v>
      </c>
      <c r="W748" s="58" t="s">
        <v>24</v>
      </c>
      <c r="X748" s="58">
        <v>44927</v>
      </c>
      <c r="Y748" s="58">
        <v>44927</v>
      </c>
      <c r="Z748" s="93" t="s">
        <v>25</v>
      </c>
    </row>
    <row r="749" spans="1:26" s="5" customFormat="1" ht="27" customHeight="1" x14ac:dyDescent="0.25">
      <c r="A749" s="99">
        <f t="shared" si="45"/>
        <v>1</v>
      </c>
      <c r="B749" s="97">
        <f t="array" aca="1" ref="B749" ca="1">IF(AND(MAX(IF(O748:O1720=O749,X748:X1720))=X749,Y749&lt;=B$1),P749,"-")</f>
        <v>1219991204002</v>
      </c>
      <c r="C749" s="4">
        <v>1</v>
      </c>
      <c r="D749" s="4">
        <v>2</v>
      </c>
      <c r="E749" s="4">
        <v>1</v>
      </c>
      <c r="F749" s="4">
        <v>9</v>
      </c>
      <c r="G749" s="4">
        <v>99</v>
      </c>
      <c r="H749" s="4">
        <v>1</v>
      </c>
      <c r="I749" s="4">
        <v>2</v>
      </c>
      <c r="J749" s="4">
        <v>4</v>
      </c>
      <c r="K749" s="4">
        <v>2</v>
      </c>
      <c r="L749" s="4" t="s">
        <v>6312</v>
      </c>
      <c r="M749" s="4" t="str">
        <f t="shared" si="46"/>
        <v>NIVEL-9</v>
      </c>
      <c r="N749" s="4" t="str">
        <f t="shared" si="47"/>
        <v>1219991204000</v>
      </c>
      <c r="O749" s="55" t="str">
        <f t="shared" si="44"/>
        <v>1219991204002</v>
      </c>
      <c r="P749" s="105">
        <v>1219991204002</v>
      </c>
      <c r="Q749" s="106" t="s">
        <v>6308</v>
      </c>
      <c r="R749" s="108" t="s">
        <v>1301</v>
      </c>
      <c r="S749" s="101" t="s">
        <v>36</v>
      </c>
      <c r="T749" s="33">
        <v>1210991205002</v>
      </c>
      <c r="U749" s="33" t="s">
        <v>40</v>
      </c>
      <c r="V749" s="34" t="s">
        <v>1302</v>
      </c>
      <c r="W749" s="58" t="s">
        <v>24</v>
      </c>
      <c r="X749" s="58">
        <v>44927</v>
      </c>
      <c r="Y749" s="58">
        <v>44927</v>
      </c>
      <c r="Z749" s="93" t="s">
        <v>25</v>
      </c>
    </row>
    <row r="750" spans="1:26" s="5" customFormat="1" ht="27" customHeight="1" x14ac:dyDescent="0.25">
      <c r="A750" s="99">
        <f t="shared" si="45"/>
        <v>1</v>
      </c>
      <c r="B750" s="97">
        <f t="array" aca="1" ref="B750" ca="1">IF(AND(MAX(IF(O749:O1721=O750,X749:X1721))=X750,Y750&lt;=B$1),P750,"-")</f>
        <v>1219991204003</v>
      </c>
      <c r="C750" s="4">
        <v>1</v>
      </c>
      <c r="D750" s="4">
        <v>2</v>
      </c>
      <c r="E750" s="4">
        <v>1</v>
      </c>
      <c r="F750" s="4">
        <v>9</v>
      </c>
      <c r="G750" s="4">
        <v>99</v>
      </c>
      <c r="H750" s="4">
        <v>1</v>
      </c>
      <c r="I750" s="4">
        <v>2</v>
      </c>
      <c r="J750" s="4">
        <v>4</v>
      </c>
      <c r="K750" s="4">
        <v>3</v>
      </c>
      <c r="L750" s="4" t="s">
        <v>6312</v>
      </c>
      <c r="M750" s="4" t="str">
        <f t="shared" si="46"/>
        <v>NIVEL-9</v>
      </c>
      <c r="N750" s="4" t="str">
        <f t="shared" si="47"/>
        <v>1219991204000</v>
      </c>
      <c r="O750" s="55" t="str">
        <f t="shared" si="44"/>
        <v>1219991204003</v>
      </c>
      <c r="P750" s="105">
        <v>1219991204003</v>
      </c>
      <c r="Q750" s="106" t="s">
        <v>6308</v>
      </c>
      <c r="R750" s="108" t="s">
        <v>1303</v>
      </c>
      <c r="S750" s="101" t="s">
        <v>36</v>
      </c>
      <c r="T750" s="33">
        <v>1210991205003</v>
      </c>
      <c r="U750" s="33" t="s">
        <v>40</v>
      </c>
      <c r="V750" s="34" t="s">
        <v>1304</v>
      </c>
      <c r="W750" s="58" t="s">
        <v>24</v>
      </c>
      <c r="X750" s="58">
        <v>44927</v>
      </c>
      <c r="Y750" s="58">
        <v>44927</v>
      </c>
      <c r="Z750" s="93" t="s">
        <v>25</v>
      </c>
    </row>
    <row r="751" spans="1:26" s="5" customFormat="1" ht="27" customHeight="1" x14ac:dyDescent="0.25">
      <c r="A751" s="99">
        <f t="shared" si="45"/>
        <v>1</v>
      </c>
      <c r="B751" s="97">
        <f t="array" aca="1" ref="B751" ca="1">IF(AND(MAX(IF(O750:O1722=O751,X750:X1722))=X751,Y751&lt;=B$1),P751,"-")</f>
        <v>1219991204051</v>
      </c>
      <c r="C751" s="4">
        <v>1</v>
      </c>
      <c r="D751" s="4">
        <v>2</v>
      </c>
      <c r="E751" s="4">
        <v>1</v>
      </c>
      <c r="F751" s="4">
        <v>9</v>
      </c>
      <c r="G751" s="4">
        <v>99</v>
      </c>
      <c r="H751" s="4">
        <v>1</v>
      </c>
      <c r="I751" s="4">
        <v>2</v>
      </c>
      <c r="J751" s="4">
        <v>4</v>
      </c>
      <c r="K751" s="4">
        <v>51</v>
      </c>
      <c r="L751" s="4" t="s">
        <v>6312</v>
      </c>
      <c r="M751" s="4" t="str">
        <f t="shared" si="46"/>
        <v>NIVEL-9</v>
      </c>
      <c r="N751" s="4" t="str">
        <f t="shared" si="47"/>
        <v>1219991204000</v>
      </c>
      <c r="O751" s="55" t="str">
        <f t="shared" si="44"/>
        <v>1219991204051</v>
      </c>
      <c r="P751" s="105">
        <v>1219991204051</v>
      </c>
      <c r="Q751" s="106" t="s">
        <v>6308</v>
      </c>
      <c r="R751" s="108" t="s">
        <v>1305</v>
      </c>
      <c r="S751" s="101" t="s">
        <v>36</v>
      </c>
      <c r="T751" s="33">
        <v>1210991204001</v>
      </c>
      <c r="U751" s="33" t="s">
        <v>40</v>
      </c>
      <c r="V751" s="34" t="s">
        <v>1306</v>
      </c>
      <c r="W751" s="58" t="s">
        <v>24</v>
      </c>
      <c r="X751" s="58">
        <v>44927</v>
      </c>
      <c r="Y751" s="58">
        <v>44927</v>
      </c>
      <c r="Z751" s="93" t="s">
        <v>25</v>
      </c>
    </row>
    <row r="752" spans="1:26" s="5" customFormat="1" ht="27" customHeight="1" x14ac:dyDescent="0.25">
      <c r="A752" s="99">
        <f t="shared" si="45"/>
        <v>1</v>
      </c>
      <c r="B752" s="97">
        <f t="array" aca="1" ref="B752" ca="1">IF(AND(MAX(IF(O751:O1723=O752,X751:X1723))=X752,Y752&lt;=B$1),P752,"-")</f>
        <v>1219991204052</v>
      </c>
      <c r="C752" s="4">
        <v>1</v>
      </c>
      <c r="D752" s="4">
        <v>2</v>
      </c>
      <c r="E752" s="4">
        <v>1</v>
      </c>
      <c r="F752" s="4">
        <v>9</v>
      </c>
      <c r="G752" s="4">
        <v>99</v>
      </c>
      <c r="H752" s="4">
        <v>1</v>
      </c>
      <c r="I752" s="4">
        <v>2</v>
      </c>
      <c r="J752" s="4">
        <v>4</v>
      </c>
      <c r="K752" s="4">
        <v>52</v>
      </c>
      <c r="L752" s="4" t="s">
        <v>6312</v>
      </c>
      <c r="M752" s="4" t="str">
        <f t="shared" si="46"/>
        <v>NIVEL-9</v>
      </c>
      <c r="N752" s="4" t="str">
        <f t="shared" si="47"/>
        <v>1219991204000</v>
      </c>
      <c r="O752" s="55" t="str">
        <f t="shared" si="44"/>
        <v>1219991204052</v>
      </c>
      <c r="P752" s="105">
        <v>1219991204052</v>
      </c>
      <c r="Q752" s="106" t="s">
        <v>6308</v>
      </c>
      <c r="R752" s="108" t="s">
        <v>1307</v>
      </c>
      <c r="S752" s="101" t="s">
        <v>36</v>
      </c>
      <c r="T752" s="33">
        <v>1210991204002</v>
      </c>
      <c r="U752" s="33" t="s">
        <v>40</v>
      </c>
      <c r="V752" s="34" t="s">
        <v>1308</v>
      </c>
      <c r="W752" s="58" t="s">
        <v>24</v>
      </c>
      <c r="X752" s="58">
        <v>44927</v>
      </c>
      <c r="Y752" s="58">
        <v>44927</v>
      </c>
      <c r="Z752" s="93" t="s">
        <v>25</v>
      </c>
    </row>
    <row r="753" spans="1:26" s="5" customFormat="1" ht="27" customHeight="1" x14ac:dyDescent="0.25">
      <c r="A753" s="99">
        <f t="shared" si="45"/>
        <v>1</v>
      </c>
      <c r="B753" s="97">
        <f t="array" aca="1" ref="B753" ca="1">IF(AND(MAX(IF(O752:O1724=O753,X752:X1724))=X753,Y753&lt;=B$1),P753,"-")</f>
        <v>1219991205000</v>
      </c>
      <c r="C753" s="4">
        <v>1</v>
      </c>
      <c r="D753" s="4">
        <v>2</v>
      </c>
      <c r="E753" s="4">
        <v>1</v>
      </c>
      <c r="F753" s="4">
        <v>9</v>
      </c>
      <c r="G753" s="4">
        <v>99</v>
      </c>
      <c r="H753" s="4">
        <v>1</v>
      </c>
      <c r="I753" s="4">
        <v>2</v>
      </c>
      <c r="J753" s="4">
        <v>5</v>
      </c>
      <c r="K753" s="4">
        <v>0</v>
      </c>
      <c r="L753" s="4" t="s">
        <v>6312</v>
      </c>
      <c r="M753" s="4" t="str">
        <f t="shared" si="46"/>
        <v>NIVEL-8</v>
      </c>
      <c r="N753" s="4" t="str">
        <f t="shared" si="47"/>
        <v>1219991200000</v>
      </c>
      <c r="O753" s="55" t="str">
        <f t="shared" si="44"/>
        <v>1219991205000</v>
      </c>
      <c r="P753" s="105">
        <v>1219991205000</v>
      </c>
      <c r="Q753" s="106" t="s">
        <v>6308</v>
      </c>
      <c r="R753" s="108" t="s">
        <v>1309</v>
      </c>
      <c r="S753" s="101" t="s">
        <v>36</v>
      </c>
      <c r="T753" s="33">
        <v>1219991205000</v>
      </c>
      <c r="U753" s="33" t="s">
        <v>40</v>
      </c>
      <c r="V753" s="34" t="s">
        <v>1309</v>
      </c>
      <c r="W753" s="58" t="s">
        <v>24</v>
      </c>
      <c r="X753" s="58">
        <v>44927</v>
      </c>
      <c r="Y753" s="58">
        <v>44927</v>
      </c>
      <c r="Z753" s="93" t="s">
        <v>25</v>
      </c>
    </row>
    <row r="754" spans="1:26" s="5" customFormat="1" ht="27" customHeight="1" x14ac:dyDescent="0.25">
      <c r="A754" s="99">
        <f t="shared" si="45"/>
        <v>1</v>
      </c>
      <c r="B754" s="97">
        <f t="array" aca="1" ref="B754" ca="1">IF(AND(MAX(IF(O753:O1725=O754,X753:X1725))=X754,Y754&lt;=B$1),P754,"-")</f>
        <v>1219991206000</v>
      </c>
      <c r="C754" s="4">
        <v>1</v>
      </c>
      <c r="D754" s="4">
        <v>2</v>
      </c>
      <c r="E754" s="4">
        <v>1</v>
      </c>
      <c r="F754" s="4">
        <v>9</v>
      </c>
      <c r="G754" s="4">
        <v>99</v>
      </c>
      <c r="H754" s="4">
        <v>1</v>
      </c>
      <c r="I754" s="4">
        <v>2</v>
      </c>
      <c r="J754" s="4">
        <v>6</v>
      </c>
      <c r="K754" s="4">
        <v>0</v>
      </c>
      <c r="L754" s="4" t="s">
        <v>6312</v>
      </c>
      <c r="M754" s="4" t="str">
        <f t="shared" si="46"/>
        <v>NIVEL-8</v>
      </c>
      <c r="N754" s="4" t="str">
        <f t="shared" si="47"/>
        <v>1219991200000</v>
      </c>
      <c r="O754" s="55" t="str">
        <f t="shared" si="44"/>
        <v>1219991206000</v>
      </c>
      <c r="P754" s="105">
        <v>1219991206000</v>
      </c>
      <c r="Q754" s="106" t="s">
        <v>6308</v>
      </c>
      <c r="R754" s="108" t="s">
        <v>1310</v>
      </c>
      <c r="S754" s="101" t="s">
        <v>36</v>
      </c>
      <c r="T754" s="33">
        <v>1219991206000</v>
      </c>
      <c r="U754" s="33" t="s">
        <v>40</v>
      </c>
      <c r="V754" s="34" t="s">
        <v>1310</v>
      </c>
      <c r="W754" s="58" t="s">
        <v>24</v>
      </c>
      <c r="X754" s="58">
        <v>44927</v>
      </c>
      <c r="Y754" s="58">
        <v>44927</v>
      </c>
      <c r="Z754" s="93" t="s">
        <v>25</v>
      </c>
    </row>
    <row r="755" spans="1:26" s="5" customFormat="1" ht="27" customHeight="1" x14ac:dyDescent="0.25">
      <c r="A755" s="99">
        <f t="shared" si="45"/>
        <v>1</v>
      </c>
      <c r="B755" s="97">
        <f t="array" aca="1" ref="B755" ca="1">IF(AND(MAX(IF(O754:O1726=O755,X754:X1726))=X755,Y755&lt;=B$1),P755,"-")</f>
        <v>1219991207000</v>
      </c>
      <c r="C755" s="4">
        <v>1</v>
      </c>
      <c r="D755" s="4">
        <v>2</v>
      </c>
      <c r="E755" s="4">
        <v>1</v>
      </c>
      <c r="F755" s="4">
        <v>9</v>
      </c>
      <c r="G755" s="4">
        <v>99</v>
      </c>
      <c r="H755" s="4">
        <v>1</v>
      </c>
      <c r="I755" s="4">
        <v>2</v>
      </c>
      <c r="J755" s="4">
        <v>7</v>
      </c>
      <c r="K755" s="4">
        <v>0</v>
      </c>
      <c r="L755" s="4" t="s">
        <v>6312</v>
      </c>
      <c r="M755" s="4" t="str">
        <f t="shared" si="46"/>
        <v>NIVEL-8</v>
      </c>
      <c r="N755" s="4" t="str">
        <f t="shared" si="47"/>
        <v>1219991200000</v>
      </c>
      <c r="O755" s="55" t="str">
        <f t="shared" si="44"/>
        <v>1219991207000</v>
      </c>
      <c r="P755" s="105">
        <v>1219991207000</v>
      </c>
      <c r="Q755" s="106" t="s">
        <v>6308</v>
      </c>
      <c r="R755" s="108" t="s">
        <v>1311</v>
      </c>
      <c r="S755" s="101" t="s">
        <v>36</v>
      </c>
      <c r="T755" s="33">
        <v>1219991207000</v>
      </c>
      <c r="U755" s="33" t="s">
        <v>40</v>
      </c>
      <c r="V755" s="34" t="s">
        <v>1311</v>
      </c>
      <c r="W755" s="58" t="s">
        <v>24</v>
      </c>
      <c r="X755" s="58">
        <v>44927</v>
      </c>
      <c r="Y755" s="58">
        <v>44927</v>
      </c>
      <c r="Z755" s="93" t="s">
        <v>25</v>
      </c>
    </row>
    <row r="756" spans="1:26" s="5" customFormat="1" ht="27" customHeight="1" x14ac:dyDescent="0.25">
      <c r="A756" s="99">
        <f t="shared" si="45"/>
        <v>1</v>
      </c>
      <c r="B756" s="97">
        <f t="array" aca="1" ref="B756" ca="1">IF(AND(MAX(IF(O755:O1727=O756,X755:X1727))=X756,Y756&lt;=B$1),P756,"-")</f>
        <v>1219991208000</v>
      </c>
      <c r="C756" s="4">
        <v>1</v>
      </c>
      <c r="D756" s="4">
        <v>2</v>
      </c>
      <c r="E756" s="4">
        <v>1</v>
      </c>
      <c r="F756" s="4">
        <v>9</v>
      </c>
      <c r="G756" s="4">
        <v>99</v>
      </c>
      <c r="H756" s="4">
        <v>1</v>
      </c>
      <c r="I756" s="4">
        <v>2</v>
      </c>
      <c r="J756" s="4">
        <v>8</v>
      </c>
      <c r="K756" s="4">
        <v>0</v>
      </c>
      <c r="L756" s="4" t="s">
        <v>6312</v>
      </c>
      <c r="M756" s="4" t="str">
        <f t="shared" si="46"/>
        <v>NIVEL-8</v>
      </c>
      <c r="N756" s="4" t="str">
        <f t="shared" si="47"/>
        <v>1219991200000</v>
      </c>
      <c r="O756" s="55" t="str">
        <f t="shared" si="44"/>
        <v>1219991208000</v>
      </c>
      <c r="P756" s="105">
        <v>1219991208000</v>
      </c>
      <c r="Q756" s="106" t="s">
        <v>6308</v>
      </c>
      <c r="R756" s="108" t="s">
        <v>1312</v>
      </c>
      <c r="S756" s="101" t="s">
        <v>36</v>
      </c>
      <c r="T756" s="33">
        <v>1219991208000</v>
      </c>
      <c r="U756" s="33" t="s">
        <v>40</v>
      </c>
      <c r="V756" s="34" t="s">
        <v>1312</v>
      </c>
      <c r="W756" s="58" t="s">
        <v>24</v>
      </c>
      <c r="X756" s="58">
        <v>44927</v>
      </c>
      <c r="Y756" s="58">
        <v>44927</v>
      </c>
      <c r="Z756" s="93" t="s">
        <v>25</v>
      </c>
    </row>
    <row r="757" spans="1:26" s="5" customFormat="1" ht="27" customHeight="1" x14ac:dyDescent="0.25">
      <c r="A757" s="99">
        <f t="shared" si="45"/>
        <v>1</v>
      </c>
      <c r="B757" s="97">
        <f t="array" aca="1" ref="B757" ca="1">IF(AND(MAX(IF(O756:O1728=O757,X756:X1728))=X757,Y757&lt;=B$1),P757,"-")</f>
        <v>1219991209000</v>
      </c>
      <c r="C757" s="4">
        <v>1</v>
      </c>
      <c r="D757" s="4">
        <v>2</v>
      </c>
      <c r="E757" s="4">
        <v>1</v>
      </c>
      <c r="F757" s="4">
        <v>9</v>
      </c>
      <c r="G757" s="4">
        <v>99</v>
      </c>
      <c r="H757" s="4">
        <v>1</v>
      </c>
      <c r="I757" s="4">
        <v>2</v>
      </c>
      <c r="J757" s="4">
        <v>9</v>
      </c>
      <c r="K757" s="4">
        <v>0</v>
      </c>
      <c r="L757" s="4" t="s">
        <v>6312</v>
      </c>
      <c r="M757" s="4" t="str">
        <f t="shared" si="46"/>
        <v>NIVEL-8</v>
      </c>
      <c r="N757" s="4" t="str">
        <f t="shared" si="47"/>
        <v>1219991200000</v>
      </c>
      <c r="O757" s="55" t="str">
        <f t="shared" si="44"/>
        <v>1219991209000</v>
      </c>
      <c r="P757" s="105">
        <v>1219991209000</v>
      </c>
      <c r="Q757" s="106" t="s">
        <v>6308</v>
      </c>
      <c r="R757" s="108" t="s">
        <v>1313</v>
      </c>
      <c r="S757" s="101" t="s">
        <v>36</v>
      </c>
      <c r="T757" s="33">
        <v>1219991209000</v>
      </c>
      <c r="U757" s="33" t="s">
        <v>40</v>
      </c>
      <c r="V757" s="34" t="s">
        <v>1313</v>
      </c>
      <c r="W757" s="58" t="s">
        <v>24</v>
      </c>
      <c r="X757" s="58">
        <v>44927</v>
      </c>
      <c r="Y757" s="58">
        <v>44927</v>
      </c>
      <c r="Z757" s="93" t="s">
        <v>25</v>
      </c>
    </row>
    <row r="758" spans="1:26" s="5" customFormat="1" ht="27" customHeight="1" x14ac:dyDescent="0.25">
      <c r="A758" s="99">
        <f t="shared" si="45"/>
        <v>1</v>
      </c>
      <c r="B758" s="97">
        <f t="array" aca="1" ref="B758" ca="1">IF(AND(MAX(IF(O757:O1729=O758,X757:X1729))=X758,Y758&lt;=B$1),P758,"-")</f>
        <v>1219991299000</v>
      </c>
      <c r="C758" s="4">
        <v>1</v>
      </c>
      <c r="D758" s="4">
        <v>2</v>
      </c>
      <c r="E758" s="4">
        <v>1</v>
      </c>
      <c r="F758" s="4">
        <v>9</v>
      </c>
      <c r="G758" s="4">
        <v>99</v>
      </c>
      <c r="H758" s="4">
        <v>1</v>
      </c>
      <c r="I758" s="4">
        <v>2</v>
      </c>
      <c r="J758" s="4">
        <v>99</v>
      </c>
      <c r="K758" s="4">
        <v>0</v>
      </c>
      <c r="L758" s="4" t="s">
        <v>6312</v>
      </c>
      <c r="M758" s="4" t="str">
        <f t="shared" si="46"/>
        <v>NIVEL-8</v>
      </c>
      <c r="N758" s="4" t="str">
        <f t="shared" si="47"/>
        <v>1219991200000</v>
      </c>
      <c r="O758" s="55" t="str">
        <f t="shared" si="44"/>
        <v>1219991299000</v>
      </c>
      <c r="P758" s="105">
        <v>1219991299000</v>
      </c>
      <c r="Q758" s="106" t="s">
        <v>6308</v>
      </c>
      <c r="R758" s="108" t="s">
        <v>1314</v>
      </c>
      <c r="S758" s="101" t="s">
        <v>36</v>
      </c>
      <c r="T758" s="33">
        <v>1210991299000</v>
      </c>
      <c r="U758" s="33" t="s">
        <v>40</v>
      </c>
      <c r="V758" s="34" t="s">
        <v>1315</v>
      </c>
      <c r="W758" s="58" t="s">
        <v>24</v>
      </c>
      <c r="X758" s="58">
        <v>44927</v>
      </c>
      <c r="Y758" s="58">
        <v>44927</v>
      </c>
      <c r="Z758" s="93" t="s">
        <v>25</v>
      </c>
    </row>
    <row r="759" spans="1:26" s="5" customFormat="1" ht="27" customHeight="1" x14ac:dyDescent="0.25">
      <c r="A759" s="99">
        <f t="shared" si="45"/>
        <v>1</v>
      </c>
      <c r="B759" s="97">
        <f t="array" aca="1" ref="B759" ca="1">IF(AND(MAX(IF(O758:O1730=O759,X758:X1730))=X759,Y759&lt;=B$1),P759,"-")</f>
        <v>1219991300000</v>
      </c>
      <c r="C759" s="4">
        <v>1</v>
      </c>
      <c r="D759" s="4">
        <v>2</v>
      </c>
      <c r="E759" s="4">
        <v>1</v>
      </c>
      <c r="F759" s="4">
        <v>9</v>
      </c>
      <c r="G759" s="4">
        <v>99</v>
      </c>
      <c r="H759" s="4">
        <v>1</v>
      </c>
      <c r="I759" s="4">
        <v>3</v>
      </c>
      <c r="J759" s="4">
        <v>0</v>
      </c>
      <c r="K759" s="4">
        <v>0</v>
      </c>
      <c r="L759" s="4" t="s">
        <v>6310</v>
      </c>
      <c r="M759" s="4" t="str">
        <f t="shared" si="46"/>
        <v>NIVEL-7</v>
      </c>
      <c r="N759" s="4" t="str">
        <f t="shared" si="47"/>
        <v>1219991000000</v>
      </c>
      <c r="O759" s="55" t="str">
        <f t="shared" ref="O759:O822" si="48">CONCATENATE(P759)</f>
        <v>1219991300000</v>
      </c>
      <c r="P759" s="105">
        <v>1219991300000</v>
      </c>
      <c r="Q759" s="106" t="s">
        <v>6309</v>
      </c>
      <c r="R759" s="108" t="s">
        <v>1316</v>
      </c>
      <c r="S759" s="101" t="s">
        <v>36</v>
      </c>
      <c r="T759" s="33">
        <v>1210991300000</v>
      </c>
      <c r="U759" s="33" t="s">
        <v>21</v>
      </c>
      <c r="V759" s="34" t="s">
        <v>1317</v>
      </c>
      <c r="W759" s="58" t="s">
        <v>24</v>
      </c>
      <c r="X759" s="58">
        <v>44927</v>
      </c>
      <c r="Y759" s="58">
        <v>44927</v>
      </c>
      <c r="Z759" s="93" t="s">
        <v>25</v>
      </c>
    </row>
    <row r="760" spans="1:26" s="5" customFormat="1" ht="27" customHeight="1" x14ac:dyDescent="0.25">
      <c r="A760" s="99">
        <f t="shared" si="45"/>
        <v>1</v>
      </c>
      <c r="B760" s="97">
        <f t="array" aca="1" ref="B760" ca="1">IF(AND(MAX(IF(O759:O1731=O760,X759:X1731))=X760,Y760&lt;=B$1),P760,"-")</f>
        <v>1219991301000</v>
      </c>
      <c r="C760" s="4">
        <v>1</v>
      </c>
      <c r="D760" s="4">
        <v>2</v>
      </c>
      <c r="E760" s="4">
        <v>1</v>
      </c>
      <c r="F760" s="4">
        <v>9</v>
      </c>
      <c r="G760" s="4">
        <v>99</v>
      </c>
      <c r="H760" s="4">
        <v>1</v>
      </c>
      <c r="I760" s="4">
        <v>3</v>
      </c>
      <c r="J760" s="4">
        <v>1</v>
      </c>
      <c r="K760" s="4">
        <v>0</v>
      </c>
      <c r="L760" s="4" t="s">
        <v>6312</v>
      </c>
      <c r="M760" s="4" t="str">
        <f t="shared" si="46"/>
        <v>NIVEL-8</v>
      </c>
      <c r="N760" s="4" t="str">
        <f t="shared" si="47"/>
        <v>1219991300000</v>
      </c>
      <c r="O760" s="55" t="str">
        <f t="shared" si="48"/>
        <v>1219991301000</v>
      </c>
      <c r="P760" s="105">
        <v>1219991301000</v>
      </c>
      <c r="Q760" s="106" t="s">
        <v>6309</v>
      </c>
      <c r="R760" s="108" t="s">
        <v>1318</v>
      </c>
      <c r="S760" s="101" t="s">
        <v>36</v>
      </c>
      <c r="T760" s="33">
        <v>1210991301000</v>
      </c>
      <c r="U760" s="33" t="s">
        <v>21</v>
      </c>
      <c r="V760" s="34" t="s">
        <v>1319</v>
      </c>
      <c r="W760" s="58" t="s">
        <v>24</v>
      </c>
      <c r="X760" s="58">
        <v>44927</v>
      </c>
      <c r="Y760" s="58">
        <v>44927</v>
      </c>
      <c r="Z760" s="93" t="s">
        <v>25</v>
      </c>
    </row>
    <row r="761" spans="1:26" s="5" customFormat="1" ht="27" customHeight="1" x14ac:dyDescent="0.25">
      <c r="A761" s="99">
        <f t="shared" si="45"/>
        <v>1</v>
      </c>
      <c r="B761" s="97">
        <f t="array" aca="1" ref="B761" ca="1">IF(AND(MAX(IF(O760:O1732=O761,X760:X1732))=X761,Y761&lt;=B$1),P761,"-")</f>
        <v>1219991301001</v>
      </c>
      <c r="C761" s="4">
        <v>1</v>
      </c>
      <c r="D761" s="4">
        <v>2</v>
      </c>
      <c r="E761" s="4">
        <v>1</v>
      </c>
      <c r="F761" s="4">
        <v>9</v>
      </c>
      <c r="G761" s="4">
        <v>99</v>
      </c>
      <c r="H761" s="4">
        <v>1</v>
      </c>
      <c r="I761" s="4">
        <v>3</v>
      </c>
      <c r="J761" s="4">
        <v>1</v>
      </c>
      <c r="K761" s="4">
        <v>1</v>
      </c>
      <c r="L761" s="4" t="s">
        <v>6312</v>
      </c>
      <c r="M761" s="4" t="str">
        <f t="shared" si="46"/>
        <v>NIVEL-9</v>
      </c>
      <c r="N761" s="4" t="str">
        <f t="shared" si="47"/>
        <v>1219991301000</v>
      </c>
      <c r="O761" s="55" t="str">
        <f t="shared" si="48"/>
        <v>1219991301001</v>
      </c>
      <c r="P761" s="105">
        <v>1219991301001</v>
      </c>
      <c r="Q761" s="106" t="s">
        <v>6308</v>
      </c>
      <c r="R761" s="108" t="s">
        <v>1320</v>
      </c>
      <c r="S761" s="101" t="s">
        <v>36</v>
      </c>
      <c r="T761" s="33">
        <v>1210991301001</v>
      </c>
      <c r="U761" s="33" t="s">
        <v>40</v>
      </c>
      <c r="V761" s="34" t="s">
        <v>1321</v>
      </c>
      <c r="W761" s="58" t="s">
        <v>24</v>
      </c>
      <c r="X761" s="58">
        <v>44927</v>
      </c>
      <c r="Y761" s="58">
        <v>44927</v>
      </c>
      <c r="Z761" s="93" t="s">
        <v>25</v>
      </c>
    </row>
    <row r="762" spans="1:26" s="5" customFormat="1" ht="27" customHeight="1" x14ac:dyDescent="0.25">
      <c r="A762" s="99">
        <f t="shared" si="45"/>
        <v>1</v>
      </c>
      <c r="B762" s="97">
        <f t="array" aca="1" ref="B762" ca="1">IF(AND(MAX(IF(O761:O1733=O762,X761:X1733))=X762,Y762&lt;=B$1),P762,"-")</f>
        <v>1219991301002</v>
      </c>
      <c r="C762" s="4">
        <v>1</v>
      </c>
      <c r="D762" s="4">
        <v>2</v>
      </c>
      <c r="E762" s="4">
        <v>1</v>
      </c>
      <c r="F762" s="4">
        <v>9</v>
      </c>
      <c r="G762" s="4">
        <v>99</v>
      </c>
      <c r="H762" s="4">
        <v>1</v>
      </c>
      <c r="I762" s="4">
        <v>3</v>
      </c>
      <c r="J762" s="4">
        <v>1</v>
      </c>
      <c r="K762" s="4">
        <v>2</v>
      </c>
      <c r="L762" s="4" t="s">
        <v>6312</v>
      </c>
      <c r="M762" s="4" t="str">
        <f t="shared" si="46"/>
        <v>NIVEL-9</v>
      </c>
      <c r="N762" s="4" t="str">
        <f t="shared" si="47"/>
        <v>1219991301000</v>
      </c>
      <c r="O762" s="55" t="str">
        <f t="shared" si="48"/>
        <v>1219991301002</v>
      </c>
      <c r="P762" s="105">
        <v>1219991301002</v>
      </c>
      <c r="Q762" s="106" t="s">
        <v>6308</v>
      </c>
      <c r="R762" s="108" t="s">
        <v>1322</v>
      </c>
      <c r="S762" s="101" t="s">
        <v>36</v>
      </c>
      <c r="T762" s="33">
        <v>1210991301002</v>
      </c>
      <c r="U762" s="33" t="s">
        <v>40</v>
      </c>
      <c r="V762" s="34" t="s">
        <v>1323</v>
      </c>
      <c r="W762" s="58" t="s">
        <v>24</v>
      </c>
      <c r="X762" s="58">
        <v>44927</v>
      </c>
      <c r="Y762" s="58">
        <v>44927</v>
      </c>
      <c r="Z762" s="93" t="s">
        <v>25</v>
      </c>
    </row>
    <row r="763" spans="1:26" s="5" customFormat="1" ht="27" customHeight="1" x14ac:dyDescent="0.25">
      <c r="A763" s="99">
        <f t="shared" si="45"/>
        <v>1</v>
      </c>
      <c r="B763" s="97">
        <f t="array" aca="1" ref="B763" ca="1">IF(AND(MAX(IF(O762:O1734=O763,X762:X1734))=X763,Y763&lt;=B$1),P763,"-")</f>
        <v>1219991301003</v>
      </c>
      <c r="C763" s="4">
        <v>1</v>
      </c>
      <c r="D763" s="4">
        <v>2</v>
      </c>
      <c r="E763" s="4">
        <v>1</v>
      </c>
      <c r="F763" s="4">
        <v>9</v>
      </c>
      <c r="G763" s="4">
        <v>99</v>
      </c>
      <c r="H763" s="4">
        <v>1</v>
      </c>
      <c r="I763" s="4">
        <v>3</v>
      </c>
      <c r="J763" s="4">
        <v>1</v>
      </c>
      <c r="K763" s="4">
        <v>3</v>
      </c>
      <c r="L763" s="4" t="s">
        <v>6312</v>
      </c>
      <c r="M763" s="4" t="str">
        <f t="shared" si="46"/>
        <v>NIVEL-9</v>
      </c>
      <c r="N763" s="4" t="str">
        <f t="shared" si="47"/>
        <v>1219991301000</v>
      </c>
      <c r="O763" s="55" t="str">
        <f t="shared" si="48"/>
        <v>1219991301003</v>
      </c>
      <c r="P763" s="105">
        <v>1219991301003</v>
      </c>
      <c r="Q763" s="106" t="s">
        <v>6308</v>
      </c>
      <c r="R763" s="108" t="s">
        <v>1324</v>
      </c>
      <c r="S763" s="101" t="s">
        <v>36</v>
      </c>
      <c r="T763" s="33">
        <v>1210991301003</v>
      </c>
      <c r="U763" s="33" t="s">
        <v>40</v>
      </c>
      <c r="V763" s="34" t="s">
        <v>1325</v>
      </c>
      <c r="W763" s="58" t="s">
        <v>24</v>
      </c>
      <c r="X763" s="58">
        <v>44927</v>
      </c>
      <c r="Y763" s="58">
        <v>44927</v>
      </c>
      <c r="Z763" s="93" t="s">
        <v>25</v>
      </c>
    </row>
    <row r="764" spans="1:26" s="5" customFormat="1" ht="27" customHeight="1" x14ac:dyDescent="0.25">
      <c r="A764" s="99">
        <f t="shared" si="45"/>
        <v>1</v>
      </c>
      <c r="B764" s="97">
        <f t="array" aca="1" ref="B764" ca="1">IF(AND(MAX(IF(O763:O1735=O764,X763:X1735))=X764,Y764&lt;=B$1),P764,"-")</f>
        <v>1219991301004</v>
      </c>
      <c r="C764" s="4">
        <v>1</v>
      </c>
      <c r="D764" s="4">
        <v>2</v>
      </c>
      <c r="E764" s="4">
        <v>1</v>
      </c>
      <c r="F764" s="4">
        <v>9</v>
      </c>
      <c r="G764" s="4">
        <v>99</v>
      </c>
      <c r="H764" s="4">
        <v>1</v>
      </c>
      <c r="I764" s="4">
        <v>3</v>
      </c>
      <c r="J764" s="4">
        <v>1</v>
      </c>
      <c r="K764" s="4">
        <v>4</v>
      </c>
      <c r="L764" s="4" t="s">
        <v>6312</v>
      </c>
      <c r="M764" s="4" t="str">
        <f t="shared" si="46"/>
        <v>NIVEL-9</v>
      </c>
      <c r="N764" s="4" t="str">
        <f t="shared" si="47"/>
        <v>1219991301000</v>
      </c>
      <c r="O764" s="55" t="str">
        <f t="shared" si="48"/>
        <v>1219991301004</v>
      </c>
      <c r="P764" s="105">
        <v>1219991301004</v>
      </c>
      <c r="Q764" s="106" t="s">
        <v>6308</v>
      </c>
      <c r="R764" s="108" t="s">
        <v>1326</v>
      </c>
      <c r="S764" s="101" t="s">
        <v>36</v>
      </c>
      <c r="T764" s="33">
        <v>1210991301004</v>
      </c>
      <c r="U764" s="33" t="s">
        <v>40</v>
      </c>
      <c r="V764" s="34" t="s">
        <v>1327</v>
      </c>
      <c r="W764" s="58" t="s">
        <v>24</v>
      </c>
      <c r="X764" s="58">
        <v>44927</v>
      </c>
      <c r="Y764" s="58">
        <v>44927</v>
      </c>
      <c r="Z764" s="93" t="s">
        <v>25</v>
      </c>
    </row>
    <row r="765" spans="1:26" s="5" customFormat="1" ht="27" customHeight="1" x14ac:dyDescent="0.25">
      <c r="A765" s="99">
        <f t="shared" si="45"/>
        <v>1</v>
      </c>
      <c r="B765" s="97">
        <f t="array" aca="1" ref="B765" ca="1">IF(AND(MAX(IF(O764:O1736=O765,X764:X1736))=X765,Y765&lt;=B$1),P765,"-")</f>
        <v>1219991301005</v>
      </c>
      <c r="C765" s="4">
        <v>1</v>
      </c>
      <c r="D765" s="4">
        <v>2</v>
      </c>
      <c r="E765" s="4">
        <v>1</v>
      </c>
      <c r="F765" s="4">
        <v>9</v>
      </c>
      <c r="G765" s="4">
        <v>99</v>
      </c>
      <c r="H765" s="4">
        <v>1</v>
      </c>
      <c r="I765" s="4">
        <v>3</v>
      </c>
      <c r="J765" s="4">
        <v>1</v>
      </c>
      <c r="K765" s="4">
        <v>5</v>
      </c>
      <c r="L765" s="4" t="s">
        <v>6312</v>
      </c>
      <c r="M765" s="4" t="str">
        <f t="shared" si="46"/>
        <v>NIVEL-9</v>
      </c>
      <c r="N765" s="4" t="str">
        <f t="shared" si="47"/>
        <v>1219991301000</v>
      </c>
      <c r="O765" s="55" t="str">
        <f t="shared" si="48"/>
        <v>1219991301005</v>
      </c>
      <c r="P765" s="105">
        <v>1219991301005</v>
      </c>
      <c r="Q765" s="106" t="s">
        <v>6308</v>
      </c>
      <c r="R765" s="108" t="s">
        <v>1328</v>
      </c>
      <c r="S765" s="101" t="s">
        <v>36</v>
      </c>
      <c r="T765" s="33">
        <v>1210991301005</v>
      </c>
      <c r="U765" s="33" t="s">
        <v>40</v>
      </c>
      <c r="V765" s="34" t="s">
        <v>1329</v>
      </c>
      <c r="W765" s="58" t="s">
        <v>24</v>
      </c>
      <c r="X765" s="58">
        <v>44927</v>
      </c>
      <c r="Y765" s="58">
        <v>44927</v>
      </c>
      <c r="Z765" s="93" t="s">
        <v>25</v>
      </c>
    </row>
    <row r="766" spans="1:26" s="5" customFormat="1" ht="27" customHeight="1" x14ac:dyDescent="0.25">
      <c r="A766" s="99">
        <f t="shared" si="45"/>
        <v>1</v>
      </c>
      <c r="B766" s="97">
        <f t="array" aca="1" ref="B766" ca="1">IF(AND(MAX(IF(O765:O1737=O766,X765:X1737))=X766,Y766&lt;=B$1),P766,"-")</f>
        <v>1219991301006</v>
      </c>
      <c r="C766" s="4">
        <v>1</v>
      </c>
      <c r="D766" s="4">
        <v>2</v>
      </c>
      <c r="E766" s="4">
        <v>1</v>
      </c>
      <c r="F766" s="4">
        <v>9</v>
      </c>
      <c r="G766" s="4">
        <v>99</v>
      </c>
      <c r="H766" s="4">
        <v>1</v>
      </c>
      <c r="I766" s="4">
        <v>3</v>
      </c>
      <c r="J766" s="4">
        <v>1</v>
      </c>
      <c r="K766" s="4">
        <v>6</v>
      </c>
      <c r="L766" s="4" t="s">
        <v>6312</v>
      </c>
      <c r="M766" s="4" t="str">
        <f t="shared" si="46"/>
        <v>NIVEL-9</v>
      </c>
      <c r="N766" s="4" t="str">
        <f t="shared" si="47"/>
        <v>1219991301000</v>
      </c>
      <c r="O766" s="55" t="str">
        <f t="shared" si="48"/>
        <v>1219991301006</v>
      </c>
      <c r="P766" s="105">
        <v>1219991301006</v>
      </c>
      <c r="Q766" s="106" t="s">
        <v>6308</v>
      </c>
      <c r="R766" s="108" t="s">
        <v>1330</v>
      </c>
      <c r="S766" s="101" t="s">
        <v>36</v>
      </c>
      <c r="T766" s="33">
        <v>1210991301006</v>
      </c>
      <c r="U766" s="33" t="s">
        <v>40</v>
      </c>
      <c r="V766" s="34" t="s">
        <v>1331</v>
      </c>
      <c r="W766" s="58" t="s">
        <v>24</v>
      </c>
      <c r="X766" s="58">
        <v>44927</v>
      </c>
      <c r="Y766" s="58">
        <v>44927</v>
      </c>
      <c r="Z766" s="93" t="s">
        <v>25</v>
      </c>
    </row>
    <row r="767" spans="1:26" s="5" customFormat="1" ht="27" customHeight="1" x14ac:dyDescent="0.25">
      <c r="A767" s="99">
        <f t="shared" si="45"/>
        <v>1</v>
      </c>
      <c r="B767" s="97">
        <f t="array" aca="1" ref="B767" ca="1">IF(AND(MAX(IF(O766:O1738=O767,X766:X1738))=X767,Y767&lt;=B$1),P767,"-")</f>
        <v>1219991301007</v>
      </c>
      <c r="C767" s="4">
        <v>1</v>
      </c>
      <c r="D767" s="4">
        <v>2</v>
      </c>
      <c r="E767" s="4">
        <v>1</v>
      </c>
      <c r="F767" s="4">
        <v>9</v>
      </c>
      <c r="G767" s="4">
        <v>99</v>
      </c>
      <c r="H767" s="4">
        <v>1</v>
      </c>
      <c r="I767" s="4">
        <v>3</v>
      </c>
      <c r="J767" s="4">
        <v>1</v>
      </c>
      <c r="K767" s="4">
        <v>7</v>
      </c>
      <c r="L767" s="4" t="s">
        <v>6312</v>
      </c>
      <c r="M767" s="4" t="str">
        <f t="shared" si="46"/>
        <v>NIVEL-9</v>
      </c>
      <c r="N767" s="4" t="str">
        <f t="shared" si="47"/>
        <v>1219991301000</v>
      </c>
      <c r="O767" s="55" t="str">
        <f t="shared" si="48"/>
        <v>1219991301007</v>
      </c>
      <c r="P767" s="105">
        <v>1219991301007</v>
      </c>
      <c r="Q767" s="106" t="s">
        <v>6308</v>
      </c>
      <c r="R767" s="108" t="s">
        <v>1332</v>
      </c>
      <c r="S767" s="101" t="s">
        <v>36</v>
      </c>
      <c r="T767" s="33">
        <v>1210991301007</v>
      </c>
      <c r="U767" s="33" t="s">
        <v>40</v>
      </c>
      <c r="V767" s="34" t="s">
        <v>1333</v>
      </c>
      <c r="W767" s="58" t="s">
        <v>24</v>
      </c>
      <c r="X767" s="58">
        <v>44927</v>
      </c>
      <c r="Y767" s="58">
        <v>44927</v>
      </c>
      <c r="Z767" s="93" t="s">
        <v>25</v>
      </c>
    </row>
    <row r="768" spans="1:26" s="5" customFormat="1" ht="27" customHeight="1" x14ac:dyDescent="0.25">
      <c r="A768" s="99">
        <f t="shared" si="45"/>
        <v>1</v>
      </c>
      <c r="B768" s="97">
        <f t="array" aca="1" ref="B768" ca="1">IF(AND(MAX(IF(O767:O1739=O768,X767:X1739))=X768,Y768&lt;=B$1),P768,"-")</f>
        <v>1219991301008</v>
      </c>
      <c r="C768" s="4">
        <v>1</v>
      </c>
      <c r="D768" s="4">
        <v>2</v>
      </c>
      <c r="E768" s="4">
        <v>1</v>
      </c>
      <c r="F768" s="4">
        <v>9</v>
      </c>
      <c r="G768" s="4">
        <v>99</v>
      </c>
      <c r="H768" s="4">
        <v>1</v>
      </c>
      <c r="I768" s="4">
        <v>3</v>
      </c>
      <c r="J768" s="4">
        <v>1</v>
      </c>
      <c r="K768" s="4">
        <v>8</v>
      </c>
      <c r="L768" s="4" t="s">
        <v>6312</v>
      </c>
      <c r="M768" s="4" t="str">
        <f t="shared" si="46"/>
        <v>NIVEL-9</v>
      </c>
      <c r="N768" s="4" t="str">
        <f t="shared" si="47"/>
        <v>1219991301000</v>
      </c>
      <c r="O768" s="55" t="str">
        <f t="shared" si="48"/>
        <v>1219991301008</v>
      </c>
      <c r="P768" s="105">
        <v>1219991301008</v>
      </c>
      <c r="Q768" s="106" t="s">
        <v>6308</v>
      </c>
      <c r="R768" s="108" t="s">
        <v>1334</v>
      </c>
      <c r="S768" s="101" t="s">
        <v>36</v>
      </c>
      <c r="T768" s="33">
        <v>1210991301008</v>
      </c>
      <c r="U768" s="33" t="s">
        <v>40</v>
      </c>
      <c r="V768" s="34" t="s">
        <v>1335</v>
      </c>
      <c r="W768" s="58" t="s">
        <v>24</v>
      </c>
      <c r="X768" s="58">
        <v>44927</v>
      </c>
      <c r="Y768" s="58">
        <v>44927</v>
      </c>
      <c r="Z768" s="93" t="s">
        <v>25</v>
      </c>
    </row>
    <row r="769" spans="1:26" s="5" customFormat="1" ht="27" customHeight="1" x14ac:dyDescent="0.25">
      <c r="A769" s="99">
        <f t="shared" si="45"/>
        <v>1</v>
      </c>
      <c r="B769" s="97">
        <f t="array" aca="1" ref="B769" ca="1">IF(AND(MAX(IF(O768:O1740=O769,X768:X1740))=X769,Y769&lt;=B$1),P769,"-")</f>
        <v>1219991302000</v>
      </c>
      <c r="C769" s="4">
        <v>1</v>
      </c>
      <c r="D769" s="4">
        <v>2</v>
      </c>
      <c r="E769" s="4">
        <v>1</v>
      </c>
      <c r="F769" s="4">
        <v>9</v>
      </c>
      <c r="G769" s="4">
        <v>99</v>
      </c>
      <c r="H769" s="4">
        <v>1</v>
      </c>
      <c r="I769" s="4">
        <v>3</v>
      </c>
      <c r="J769" s="4">
        <v>2</v>
      </c>
      <c r="K769" s="4">
        <v>0</v>
      </c>
      <c r="L769" s="4" t="s">
        <v>6312</v>
      </c>
      <c r="M769" s="4" t="str">
        <f t="shared" si="46"/>
        <v>NIVEL-8</v>
      </c>
      <c r="N769" s="4" t="str">
        <f t="shared" si="47"/>
        <v>1219991300000</v>
      </c>
      <c r="O769" s="55" t="str">
        <f t="shared" si="48"/>
        <v>1219991302000</v>
      </c>
      <c r="P769" s="105">
        <v>1219991302000</v>
      </c>
      <c r="Q769" s="106" t="s">
        <v>6309</v>
      </c>
      <c r="R769" s="108" t="s">
        <v>1336</v>
      </c>
      <c r="S769" s="101" t="s">
        <v>36</v>
      </c>
      <c r="T769" s="33">
        <v>1210991302000</v>
      </c>
      <c r="U769" s="33" t="s">
        <v>21</v>
      </c>
      <c r="V769" s="34" t="s">
        <v>1337</v>
      </c>
      <c r="W769" s="58" t="s">
        <v>24</v>
      </c>
      <c r="X769" s="58">
        <v>44927</v>
      </c>
      <c r="Y769" s="58">
        <v>44927</v>
      </c>
      <c r="Z769" s="93" t="s">
        <v>25</v>
      </c>
    </row>
    <row r="770" spans="1:26" s="5" customFormat="1" ht="27" customHeight="1" x14ac:dyDescent="0.25">
      <c r="A770" s="99">
        <f t="shared" ref="A770:A833" si="49">COUNTIF(O:O,O770)</f>
        <v>1</v>
      </c>
      <c r="B770" s="97">
        <f t="array" aca="1" ref="B770" ca="1">IF(AND(MAX(IF(O769:O1741=O770,X769:X1741))=X770,Y770&lt;=B$1),P770,"-")</f>
        <v>1219991302001</v>
      </c>
      <c r="C770" s="4">
        <v>1</v>
      </c>
      <c r="D770" s="4">
        <v>2</v>
      </c>
      <c r="E770" s="4">
        <v>1</v>
      </c>
      <c r="F770" s="4">
        <v>9</v>
      </c>
      <c r="G770" s="4">
        <v>99</v>
      </c>
      <c r="H770" s="4">
        <v>1</v>
      </c>
      <c r="I770" s="4">
        <v>3</v>
      </c>
      <c r="J770" s="4">
        <v>2</v>
      </c>
      <c r="K770" s="4">
        <v>1</v>
      </c>
      <c r="L770" s="4" t="s">
        <v>6312</v>
      </c>
      <c r="M770" s="4" t="str">
        <f t="shared" si="46"/>
        <v>NIVEL-9</v>
      </c>
      <c r="N770" s="4" t="str">
        <f t="shared" si="47"/>
        <v>1219991302000</v>
      </c>
      <c r="O770" s="55" t="str">
        <f t="shared" si="48"/>
        <v>1219991302001</v>
      </c>
      <c r="P770" s="105">
        <v>1219991302001</v>
      </c>
      <c r="Q770" s="106" t="s">
        <v>6308</v>
      </c>
      <c r="R770" s="108" t="s">
        <v>1338</v>
      </c>
      <c r="S770" s="101" t="s">
        <v>36</v>
      </c>
      <c r="T770" s="33">
        <v>1210991302001</v>
      </c>
      <c r="U770" s="33" t="s">
        <v>40</v>
      </c>
      <c r="V770" s="34" t="s">
        <v>1339</v>
      </c>
      <c r="W770" s="58" t="s">
        <v>24</v>
      </c>
      <c r="X770" s="58">
        <v>44927</v>
      </c>
      <c r="Y770" s="58">
        <v>44927</v>
      </c>
      <c r="Z770" s="93" t="s">
        <v>25</v>
      </c>
    </row>
    <row r="771" spans="1:26" s="5" customFormat="1" ht="27" customHeight="1" x14ac:dyDescent="0.25">
      <c r="A771" s="99">
        <f t="shared" si="49"/>
        <v>1</v>
      </c>
      <c r="B771" s="97">
        <f t="array" aca="1" ref="B771" ca="1">IF(AND(MAX(IF(O770:O1742=O771,X770:X1742))=X771,Y771&lt;=B$1),P771,"-")</f>
        <v>1219991302002</v>
      </c>
      <c r="C771" s="4">
        <v>1</v>
      </c>
      <c r="D771" s="4">
        <v>2</v>
      </c>
      <c r="E771" s="4">
        <v>1</v>
      </c>
      <c r="F771" s="4">
        <v>9</v>
      </c>
      <c r="G771" s="4">
        <v>99</v>
      </c>
      <c r="H771" s="4">
        <v>1</v>
      </c>
      <c r="I771" s="4">
        <v>3</v>
      </c>
      <c r="J771" s="4">
        <v>2</v>
      </c>
      <c r="K771" s="4">
        <v>2</v>
      </c>
      <c r="L771" s="4" t="s">
        <v>6312</v>
      </c>
      <c r="M771" s="4" t="str">
        <f t="shared" si="46"/>
        <v>NIVEL-9</v>
      </c>
      <c r="N771" s="4" t="str">
        <f t="shared" si="47"/>
        <v>1219991302000</v>
      </c>
      <c r="O771" s="55" t="str">
        <f t="shared" si="48"/>
        <v>1219991302002</v>
      </c>
      <c r="P771" s="105">
        <v>1219991302002</v>
      </c>
      <c r="Q771" s="106" t="s">
        <v>6308</v>
      </c>
      <c r="R771" s="108" t="s">
        <v>1340</v>
      </c>
      <c r="S771" s="101" t="s">
        <v>36</v>
      </c>
      <c r="T771" s="33">
        <v>1210991302002</v>
      </c>
      <c r="U771" s="33" t="s">
        <v>40</v>
      </c>
      <c r="V771" s="34" t="s">
        <v>1341</v>
      </c>
      <c r="W771" s="58" t="s">
        <v>24</v>
      </c>
      <c r="X771" s="58">
        <v>44927</v>
      </c>
      <c r="Y771" s="58">
        <v>44927</v>
      </c>
      <c r="Z771" s="93" t="s">
        <v>25</v>
      </c>
    </row>
    <row r="772" spans="1:26" s="5" customFormat="1" ht="27" customHeight="1" x14ac:dyDescent="0.25">
      <c r="A772" s="99">
        <f t="shared" si="49"/>
        <v>1</v>
      </c>
      <c r="B772" s="97">
        <f t="array" aca="1" ref="B772" ca="1">IF(AND(MAX(IF(O771:O1743=O772,X771:X1743))=X772,Y772&lt;=B$1),P772,"-")</f>
        <v>1219991302003</v>
      </c>
      <c r="C772" s="4">
        <v>1</v>
      </c>
      <c r="D772" s="4">
        <v>2</v>
      </c>
      <c r="E772" s="4">
        <v>1</v>
      </c>
      <c r="F772" s="4">
        <v>9</v>
      </c>
      <c r="G772" s="4">
        <v>99</v>
      </c>
      <c r="H772" s="4">
        <v>1</v>
      </c>
      <c r="I772" s="4">
        <v>3</v>
      </c>
      <c r="J772" s="4">
        <v>2</v>
      </c>
      <c r="K772" s="4">
        <v>3</v>
      </c>
      <c r="L772" s="4" t="s">
        <v>6312</v>
      </c>
      <c r="M772" s="4" t="str">
        <f t="shared" ref="M772:M835" si="50">IF(K772&lt;&gt;0,"NIVEL-9",
IF(J772&lt;&gt;0,"NIVEL-8",
IF(I772&lt;&gt;0,"NIVEL-7",
IF(H772&lt;&gt;0,"NIVEL-6",
IF(G772&lt;&gt;0,"NIVEL-5",
IF(F772&lt;&gt;0,"NIVEL-4",
IF(E772&lt;&gt;0,"NIVEL-3",
IF(D772&lt;&gt;0,"NIVEL-2",
"NIVEL-1"))))))))</f>
        <v>NIVEL-9</v>
      </c>
      <c r="N772" s="4" t="str">
        <f t="shared" ref="N772:N835" si="51">IF(K772&lt;&gt;0,LEFT(P772,10)&amp;"000",
IF(J772&lt;&gt;0,LEFT(P772,8)&amp;"00000",
IF(I772&lt;&gt;0,LEFT(P772,7)&amp;"000000",
IF(H772&lt;&gt;0,LEFT(P772,6)&amp;"0000000",
IF(G772&lt;&gt;0,LEFT(P772,4)&amp;"000000000",
IF(F772&lt;&gt;0,LEFT(P772,3)&amp;"0000000000",
IF(E772&lt;&gt;0,LEFT(P772,2)&amp;"00000000000",
IF(D772&lt;&gt;0,LEFT(P772,1)&amp;"000000000000",
"-"))))))))</f>
        <v>1219991302000</v>
      </c>
      <c r="O772" s="55" t="str">
        <f t="shared" si="48"/>
        <v>1219991302003</v>
      </c>
      <c r="P772" s="105">
        <v>1219991302003</v>
      </c>
      <c r="Q772" s="106" t="s">
        <v>6308</v>
      </c>
      <c r="R772" s="108" t="s">
        <v>1342</v>
      </c>
      <c r="S772" s="101" t="s">
        <v>36</v>
      </c>
      <c r="T772" s="33">
        <v>1210991302003</v>
      </c>
      <c r="U772" s="33" t="s">
        <v>40</v>
      </c>
      <c r="V772" s="34" t="s">
        <v>1343</v>
      </c>
      <c r="W772" s="58" t="s">
        <v>24</v>
      </c>
      <c r="X772" s="58">
        <v>44927</v>
      </c>
      <c r="Y772" s="58">
        <v>44927</v>
      </c>
      <c r="Z772" s="93" t="s">
        <v>25</v>
      </c>
    </row>
    <row r="773" spans="1:26" s="5" customFormat="1" ht="27" customHeight="1" x14ac:dyDescent="0.25">
      <c r="A773" s="99">
        <f t="shared" si="49"/>
        <v>1</v>
      </c>
      <c r="B773" s="97">
        <f t="array" aca="1" ref="B773" ca="1">IF(AND(MAX(IF(O772:O1744=O773,X772:X1744))=X773,Y773&lt;=B$1),P773,"-")</f>
        <v>1219991302004</v>
      </c>
      <c r="C773" s="4">
        <v>1</v>
      </c>
      <c r="D773" s="4">
        <v>2</v>
      </c>
      <c r="E773" s="4">
        <v>1</v>
      </c>
      <c r="F773" s="4">
        <v>9</v>
      </c>
      <c r="G773" s="4">
        <v>99</v>
      </c>
      <c r="H773" s="4">
        <v>1</v>
      </c>
      <c r="I773" s="4">
        <v>3</v>
      </c>
      <c r="J773" s="4">
        <v>2</v>
      </c>
      <c r="K773" s="4">
        <v>4</v>
      </c>
      <c r="L773" s="4" t="s">
        <v>6312</v>
      </c>
      <c r="M773" s="4" t="str">
        <f t="shared" si="50"/>
        <v>NIVEL-9</v>
      </c>
      <c r="N773" s="4" t="str">
        <f t="shared" si="51"/>
        <v>1219991302000</v>
      </c>
      <c r="O773" s="55" t="str">
        <f t="shared" si="48"/>
        <v>1219991302004</v>
      </c>
      <c r="P773" s="105">
        <v>1219991302004</v>
      </c>
      <c r="Q773" s="106" t="s">
        <v>6308</v>
      </c>
      <c r="R773" s="108" t="s">
        <v>1344</v>
      </c>
      <c r="S773" s="101" t="s">
        <v>36</v>
      </c>
      <c r="T773" s="33">
        <v>1210991302004</v>
      </c>
      <c r="U773" s="33" t="s">
        <v>40</v>
      </c>
      <c r="V773" s="34" t="s">
        <v>1345</v>
      </c>
      <c r="W773" s="58" t="s">
        <v>24</v>
      </c>
      <c r="X773" s="58">
        <v>44927</v>
      </c>
      <c r="Y773" s="58">
        <v>44927</v>
      </c>
      <c r="Z773" s="93" t="s">
        <v>25</v>
      </c>
    </row>
    <row r="774" spans="1:26" s="5" customFormat="1" ht="27" customHeight="1" x14ac:dyDescent="0.25">
      <c r="A774" s="99">
        <f t="shared" si="49"/>
        <v>1</v>
      </c>
      <c r="B774" s="97">
        <f t="array" aca="1" ref="B774" ca="1">IF(AND(MAX(IF(O773:O1745=O774,X773:X1745))=X774,Y774&lt;=B$1),P774,"-")</f>
        <v>1219991302005</v>
      </c>
      <c r="C774" s="4">
        <v>1</v>
      </c>
      <c r="D774" s="4">
        <v>2</v>
      </c>
      <c r="E774" s="4">
        <v>1</v>
      </c>
      <c r="F774" s="4">
        <v>9</v>
      </c>
      <c r="G774" s="4">
        <v>99</v>
      </c>
      <c r="H774" s="4">
        <v>1</v>
      </c>
      <c r="I774" s="4">
        <v>3</v>
      </c>
      <c r="J774" s="4">
        <v>2</v>
      </c>
      <c r="K774" s="4">
        <v>5</v>
      </c>
      <c r="L774" s="4" t="s">
        <v>6312</v>
      </c>
      <c r="M774" s="4" t="str">
        <f t="shared" si="50"/>
        <v>NIVEL-9</v>
      </c>
      <c r="N774" s="4" t="str">
        <f t="shared" si="51"/>
        <v>1219991302000</v>
      </c>
      <c r="O774" s="55" t="str">
        <f t="shared" si="48"/>
        <v>1219991302005</v>
      </c>
      <c r="P774" s="105">
        <v>1219991302005</v>
      </c>
      <c r="Q774" s="106" t="s">
        <v>6308</v>
      </c>
      <c r="R774" s="108" t="s">
        <v>1346</v>
      </c>
      <c r="S774" s="101" t="s">
        <v>36</v>
      </c>
      <c r="T774" s="33">
        <v>1210991302005</v>
      </c>
      <c r="U774" s="33" t="s">
        <v>40</v>
      </c>
      <c r="V774" s="34" t="s">
        <v>1347</v>
      </c>
      <c r="W774" s="58" t="s">
        <v>24</v>
      </c>
      <c r="X774" s="58">
        <v>44927</v>
      </c>
      <c r="Y774" s="58">
        <v>44927</v>
      </c>
      <c r="Z774" s="93" t="s">
        <v>25</v>
      </c>
    </row>
    <row r="775" spans="1:26" s="5" customFormat="1" ht="27" customHeight="1" x14ac:dyDescent="0.25">
      <c r="A775" s="99">
        <f t="shared" si="49"/>
        <v>1</v>
      </c>
      <c r="B775" s="97">
        <f t="array" aca="1" ref="B775" ca="1">IF(AND(MAX(IF(O774:O1746=O775,X774:X1746))=X775,Y775&lt;=B$1),P775,"-")</f>
        <v>1219991302006</v>
      </c>
      <c r="C775" s="4">
        <v>1</v>
      </c>
      <c r="D775" s="4">
        <v>2</v>
      </c>
      <c r="E775" s="4">
        <v>1</v>
      </c>
      <c r="F775" s="4">
        <v>9</v>
      </c>
      <c r="G775" s="4">
        <v>99</v>
      </c>
      <c r="H775" s="4">
        <v>1</v>
      </c>
      <c r="I775" s="4">
        <v>3</v>
      </c>
      <c r="J775" s="4">
        <v>2</v>
      </c>
      <c r="K775" s="4">
        <v>6</v>
      </c>
      <c r="L775" s="4" t="s">
        <v>6312</v>
      </c>
      <c r="M775" s="4" t="str">
        <f t="shared" si="50"/>
        <v>NIVEL-9</v>
      </c>
      <c r="N775" s="4" t="str">
        <f t="shared" si="51"/>
        <v>1219991302000</v>
      </c>
      <c r="O775" s="55" t="str">
        <f t="shared" si="48"/>
        <v>1219991302006</v>
      </c>
      <c r="P775" s="105">
        <v>1219991302006</v>
      </c>
      <c r="Q775" s="106" t="s">
        <v>6308</v>
      </c>
      <c r="R775" s="108" t="s">
        <v>1348</v>
      </c>
      <c r="S775" s="101" t="s">
        <v>36</v>
      </c>
      <c r="T775" s="33">
        <v>1210991302006</v>
      </c>
      <c r="U775" s="33" t="s">
        <v>40</v>
      </c>
      <c r="V775" s="34" t="s">
        <v>1349</v>
      </c>
      <c r="W775" s="58" t="s">
        <v>24</v>
      </c>
      <c r="X775" s="58">
        <v>44927</v>
      </c>
      <c r="Y775" s="58">
        <v>44927</v>
      </c>
      <c r="Z775" s="93" t="s">
        <v>25</v>
      </c>
    </row>
    <row r="776" spans="1:26" s="5" customFormat="1" ht="27" customHeight="1" x14ac:dyDescent="0.25">
      <c r="A776" s="99">
        <f t="shared" si="49"/>
        <v>1</v>
      </c>
      <c r="B776" s="97">
        <f t="array" aca="1" ref="B776" ca="1">IF(AND(MAX(IF(O775:O1749=O776,X775:X1749))=X776,Y776&lt;=B$1),P776,"-")</f>
        <v>1219991302007</v>
      </c>
      <c r="C776" s="4">
        <v>1</v>
      </c>
      <c r="D776" s="4">
        <v>2</v>
      </c>
      <c r="E776" s="4">
        <v>1</v>
      </c>
      <c r="F776" s="4">
        <v>9</v>
      </c>
      <c r="G776" s="4">
        <v>99</v>
      </c>
      <c r="H776" s="4">
        <v>1</v>
      </c>
      <c r="I776" s="4">
        <v>3</v>
      </c>
      <c r="J776" s="4">
        <v>2</v>
      </c>
      <c r="K776" s="4">
        <v>7</v>
      </c>
      <c r="L776" s="4" t="s">
        <v>6312</v>
      </c>
      <c r="M776" s="4" t="str">
        <f t="shared" si="50"/>
        <v>NIVEL-9</v>
      </c>
      <c r="N776" s="4" t="str">
        <f t="shared" si="51"/>
        <v>1219991302000</v>
      </c>
      <c r="O776" s="55" t="str">
        <f t="shared" si="48"/>
        <v>1219991302007</v>
      </c>
      <c r="P776" s="105">
        <v>1219991302007</v>
      </c>
      <c r="Q776" s="106" t="s">
        <v>6308</v>
      </c>
      <c r="R776" s="108" t="s">
        <v>1350</v>
      </c>
      <c r="S776" s="101" t="s">
        <v>36</v>
      </c>
      <c r="T776" s="33">
        <v>1210991302007</v>
      </c>
      <c r="U776" s="33" t="s">
        <v>40</v>
      </c>
      <c r="V776" s="34" t="s">
        <v>1351</v>
      </c>
      <c r="W776" s="58" t="s">
        <v>24</v>
      </c>
      <c r="X776" s="58">
        <v>44927</v>
      </c>
      <c r="Y776" s="58">
        <v>44927</v>
      </c>
      <c r="Z776" s="93" t="s">
        <v>25</v>
      </c>
    </row>
    <row r="777" spans="1:26" s="5" customFormat="1" ht="27" customHeight="1" x14ac:dyDescent="0.25">
      <c r="A777" s="99">
        <f t="shared" si="49"/>
        <v>1</v>
      </c>
      <c r="B777" s="97">
        <f t="array" aca="1" ref="B777" ca="1">IF(AND(MAX(IF(O776:O1750=O777,X776:X1750))=X777,Y777&lt;=B$1),P777,"-")</f>
        <v>1219991302008</v>
      </c>
      <c r="C777" s="4">
        <v>1</v>
      </c>
      <c r="D777" s="4">
        <v>2</v>
      </c>
      <c r="E777" s="4">
        <v>1</v>
      </c>
      <c r="F777" s="4">
        <v>9</v>
      </c>
      <c r="G777" s="4">
        <v>99</v>
      </c>
      <c r="H777" s="4">
        <v>1</v>
      </c>
      <c r="I777" s="4">
        <v>3</v>
      </c>
      <c r="J777" s="4">
        <v>2</v>
      </c>
      <c r="K777" s="4">
        <v>8</v>
      </c>
      <c r="L777" s="4" t="s">
        <v>6312</v>
      </c>
      <c r="M777" s="4" t="str">
        <f t="shared" si="50"/>
        <v>NIVEL-9</v>
      </c>
      <c r="N777" s="4" t="str">
        <f t="shared" si="51"/>
        <v>1219991302000</v>
      </c>
      <c r="O777" s="55" t="str">
        <f t="shared" si="48"/>
        <v>1219991302008</v>
      </c>
      <c r="P777" s="105">
        <v>1219991302008</v>
      </c>
      <c r="Q777" s="106" t="s">
        <v>6308</v>
      </c>
      <c r="R777" s="108" t="s">
        <v>1352</v>
      </c>
      <c r="S777" s="101" t="s">
        <v>36</v>
      </c>
      <c r="T777" s="33">
        <v>1210991302008</v>
      </c>
      <c r="U777" s="33" t="s">
        <v>40</v>
      </c>
      <c r="V777" s="34" t="s">
        <v>1353</v>
      </c>
      <c r="W777" s="58" t="s">
        <v>24</v>
      </c>
      <c r="X777" s="58">
        <v>44927</v>
      </c>
      <c r="Y777" s="58">
        <v>44927</v>
      </c>
      <c r="Z777" s="93" t="s">
        <v>25</v>
      </c>
    </row>
    <row r="778" spans="1:26" s="5" customFormat="1" ht="27" customHeight="1" x14ac:dyDescent="0.25">
      <c r="A778" s="99">
        <f t="shared" si="49"/>
        <v>1</v>
      </c>
      <c r="B778" s="97">
        <f t="array" aca="1" ref="B778" ca="1">IF(AND(MAX(IF(O777:O1751=O778,X777:X1751))=X778,Y778&lt;=B$1),P778,"-")</f>
        <v>1219991302009</v>
      </c>
      <c r="C778" s="4">
        <v>1</v>
      </c>
      <c r="D778" s="4">
        <v>2</v>
      </c>
      <c r="E778" s="4">
        <v>1</v>
      </c>
      <c r="F778" s="4">
        <v>9</v>
      </c>
      <c r="G778" s="4">
        <v>99</v>
      </c>
      <c r="H778" s="4">
        <v>1</v>
      </c>
      <c r="I778" s="4">
        <v>3</v>
      </c>
      <c r="J778" s="4">
        <v>2</v>
      </c>
      <c r="K778" s="4">
        <v>9</v>
      </c>
      <c r="L778" s="4" t="s">
        <v>6312</v>
      </c>
      <c r="M778" s="4" t="str">
        <f t="shared" si="50"/>
        <v>NIVEL-9</v>
      </c>
      <c r="N778" s="4" t="str">
        <f t="shared" si="51"/>
        <v>1219991302000</v>
      </c>
      <c r="O778" s="55" t="str">
        <f t="shared" si="48"/>
        <v>1219991302009</v>
      </c>
      <c r="P778" s="105">
        <v>1219991302009</v>
      </c>
      <c r="Q778" s="106" t="s">
        <v>6308</v>
      </c>
      <c r="R778" s="108" t="s">
        <v>1354</v>
      </c>
      <c r="S778" s="101" t="s">
        <v>36</v>
      </c>
      <c r="T778" s="33">
        <v>1210991302009</v>
      </c>
      <c r="U778" s="33" t="s">
        <v>40</v>
      </c>
      <c r="V778" s="34" t="s">
        <v>1355</v>
      </c>
      <c r="W778" s="58" t="s">
        <v>24</v>
      </c>
      <c r="X778" s="58">
        <v>44927</v>
      </c>
      <c r="Y778" s="58">
        <v>44927</v>
      </c>
      <c r="Z778" s="93" t="s">
        <v>25</v>
      </c>
    </row>
    <row r="779" spans="1:26" s="5" customFormat="1" ht="27" customHeight="1" x14ac:dyDescent="0.25">
      <c r="A779" s="99">
        <f t="shared" si="49"/>
        <v>1</v>
      </c>
      <c r="B779" s="97">
        <f t="array" aca="1" ref="B779" ca="1">IF(AND(MAX(IF(O778:O1752=O779,X778:X1752))=X779,Y779&lt;=B$1),P779,"-")</f>
        <v>1219991302010</v>
      </c>
      <c r="C779" s="4">
        <v>1</v>
      </c>
      <c r="D779" s="4">
        <v>2</v>
      </c>
      <c r="E779" s="4">
        <v>1</v>
      </c>
      <c r="F779" s="4">
        <v>9</v>
      </c>
      <c r="G779" s="4">
        <v>99</v>
      </c>
      <c r="H779" s="4">
        <v>1</v>
      </c>
      <c r="I779" s="4">
        <v>3</v>
      </c>
      <c r="J779" s="4">
        <v>2</v>
      </c>
      <c r="K779" s="4">
        <v>10</v>
      </c>
      <c r="L779" s="4" t="s">
        <v>6312</v>
      </c>
      <c r="M779" s="4" t="str">
        <f t="shared" si="50"/>
        <v>NIVEL-9</v>
      </c>
      <c r="N779" s="4" t="str">
        <f t="shared" si="51"/>
        <v>1219991302000</v>
      </c>
      <c r="O779" s="55" t="str">
        <f t="shared" si="48"/>
        <v>1219991302010</v>
      </c>
      <c r="P779" s="105">
        <v>1219991302010</v>
      </c>
      <c r="Q779" s="106" t="s">
        <v>6308</v>
      </c>
      <c r="R779" s="108" t="s">
        <v>1356</v>
      </c>
      <c r="S779" s="101" t="s">
        <v>36</v>
      </c>
      <c r="T779" s="33">
        <v>1210991302010</v>
      </c>
      <c r="U779" s="33" t="s">
        <v>40</v>
      </c>
      <c r="V779" s="34" t="s">
        <v>1357</v>
      </c>
      <c r="W779" s="58" t="s">
        <v>24</v>
      </c>
      <c r="X779" s="58">
        <v>44927</v>
      </c>
      <c r="Y779" s="58">
        <v>44927</v>
      </c>
      <c r="Z779" s="93" t="s">
        <v>25</v>
      </c>
    </row>
    <row r="780" spans="1:26" s="5" customFormat="1" ht="27" customHeight="1" x14ac:dyDescent="0.25">
      <c r="A780" s="99">
        <f t="shared" si="49"/>
        <v>1</v>
      </c>
      <c r="B780" s="97">
        <f t="array" aca="1" ref="B780" ca="1">IF(AND(MAX(IF(O779:O1753=O780,X779:X1753))=X780,Y780&lt;=B$1),P780,"-")</f>
        <v>1219991302011</v>
      </c>
      <c r="C780" s="4">
        <v>1</v>
      </c>
      <c r="D780" s="4">
        <v>2</v>
      </c>
      <c r="E780" s="4">
        <v>1</v>
      </c>
      <c r="F780" s="4">
        <v>9</v>
      </c>
      <c r="G780" s="4">
        <v>99</v>
      </c>
      <c r="H780" s="4">
        <v>1</v>
      </c>
      <c r="I780" s="4">
        <v>3</v>
      </c>
      <c r="J780" s="4">
        <v>2</v>
      </c>
      <c r="K780" s="4">
        <v>11</v>
      </c>
      <c r="L780" s="4" t="s">
        <v>6312</v>
      </c>
      <c r="M780" s="4" t="str">
        <f t="shared" si="50"/>
        <v>NIVEL-9</v>
      </c>
      <c r="N780" s="4" t="str">
        <f t="shared" si="51"/>
        <v>1219991302000</v>
      </c>
      <c r="O780" s="55" t="str">
        <f t="shared" si="48"/>
        <v>1219991302011</v>
      </c>
      <c r="P780" s="105">
        <v>1219991302011</v>
      </c>
      <c r="Q780" s="106" t="s">
        <v>6308</v>
      </c>
      <c r="R780" s="108" t="s">
        <v>1358</v>
      </c>
      <c r="S780" s="101" t="s">
        <v>36</v>
      </c>
      <c r="T780" s="33">
        <v>1210991302011</v>
      </c>
      <c r="U780" s="33" t="s">
        <v>40</v>
      </c>
      <c r="V780" s="34" t="s">
        <v>1359</v>
      </c>
      <c r="W780" s="58" t="s">
        <v>24</v>
      </c>
      <c r="X780" s="58">
        <v>44927</v>
      </c>
      <c r="Y780" s="58">
        <v>44927</v>
      </c>
      <c r="Z780" s="93" t="s">
        <v>25</v>
      </c>
    </row>
    <row r="781" spans="1:26" s="5" customFormat="1" ht="27" customHeight="1" x14ac:dyDescent="0.25">
      <c r="A781" s="99">
        <f t="shared" si="49"/>
        <v>1</v>
      </c>
      <c r="B781" s="97">
        <f t="array" aca="1" ref="B781" ca="1">IF(AND(MAX(IF(O780:O1754=O781,X780:X1754))=X781,Y781&lt;=B$1),P781,"-")</f>
        <v>1219991303000</v>
      </c>
      <c r="C781" s="4">
        <v>1</v>
      </c>
      <c r="D781" s="4">
        <v>2</v>
      </c>
      <c r="E781" s="4">
        <v>1</v>
      </c>
      <c r="F781" s="4">
        <v>9</v>
      </c>
      <c r="G781" s="4">
        <v>99</v>
      </c>
      <c r="H781" s="4">
        <v>1</v>
      </c>
      <c r="I781" s="4">
        <v>3</v>
      </c>
      <c r="J781" s="4">
        <v>3</v>
      </c>
      <c r="K781" s="4">
        <v>0</v>
      </c>
      <c r="L781" s="4" t="s">
        <v>6312</v>
      </c>
      <c r="M781" s="4" t="str">
        <f t="shared" si="50"/>
        <v>NIVEL-8</v>
      </c>
      <c r="N781" s="4" t="str">
        <f t="shared" si="51"/>
        <v>1219991300000</v>
      </c>
      <c r="O781" s="55" t="str">
        <f t="shared" si="48"/>
        <v>1219991303000</v>
      </c>
      <c r="P781" s="105">
        <v>1219991303000</v>
      </c>
      <c r="Q781" s="106" t="s">
        <v>6309</v>
      </c>
      <c r="R781" s="108" t="s">
        <v>1360</v>
      </c>
      <c r="S781" s="101" t="s">
        <v>36</v>
      </c>
      <c r="T781" s="33">
        <v>1210991311000</v>
      </c>
      <c r="U781" s="33" t="s">
        <v>21</v>
      </c>
      <c r="V781" s="34" t="s">
        <v>1361</v>
      </c>
      <c r="W781" s="58" t="s">
        <v>24</v>
      </c>
      <c r="X781" s="58">
        <v>44927</v>
      </c>
      <c r="Y781" s="58">
        <v>44927</v>
      </c>
      <c r="Z781" s="93" t="s">
        <v>25</v>
      </c>
    </row>
    <row r="782" spans="1:26" s="5" customFormat="1" ht="27" customHeight="1" x14ac:dyDescent="0.25">
      <c r="A782" s="99">
        <f t="shared" si="49"/>
        <v>1</v>
      </c>
      <c r="B782" s="97">
        <f t="array" aca="1" ref="B782" ca="1">IF(AND(MAX(IF(O781:O1755=O782,X781:X1755))=X782,Y782&lt;=B$1),P782,"-")</f>
        <v>1219991303001</v>
      </c>
      <c r="C782" s="4">
        <v>1</v>
      </c>
      <c r="D782" s="4">
        <v>2</v>
      </c>
      <c r="E782" s="4">
        <v>1</v>
      </c>
      <c r="F782" s="4">
        <v>9</v>
      </c>
      <c r="G782" s="4">
        <v>99</v>
      </c>
      <c r="H782" s="4">
        <v>1</v>
      </c>
      <c r="I782" s="4">
        <v>3</v>
      </c>
      <c r="J782" s="4">
        <v>3</v>
      </c>
      <c r="K782" s="4">
        <v>1</v>
      </c>
      <c r="L782" s="4" t="s">
        <v>6312</v>
      </c>
      <c r="M782" s="4" t="str">
        <f t="shared" si="50"/>
        <v>NIVEL-9</v>
      </c>
      <c r="N782" s="4" t="str">
        <f t="shared" si="51"/>
        <v>1219991303000</v>
      </c>
      <c r="O782" s="55" t="str">
        <f t="shared" si="48"/>
        <v>1219991303001</v>
      </c>
      <c r="P782" s="105">
        <v>1219991303001</v>
      </c>
      <c r="Q782" s="106" t="s">
        <v>6308</v>
      </c>
      <c r="R782" s="108" t="s">
        <v>1362</v>
      </c>
      <c r="S782" s="101" t="s">
        <v>36</v>
      </c>
      <c r="T782" s="33">
        <v>1210991311001</v>
      </c>
      <c r="U782" s="33" t="s">
        <v>40</v>
      </c>
      <c r="V782" s="34" t="s">
        <v>1363</v>
      </c>
      <c r="W782" s="58" t="s">
        <v>24</v>
      </c>
      <c r="X782" s="58">
        <v>44927</v>
      </c>
      <c r="Y782" s="58">
        <v>44927</v>
      </c>
      <c r="Z782" s="93" t="s">
        <v>25</v>
      </c>
    </row>
    <row r="783" spans="1:26" s="5" customFormat="1" ht="27" customHeight="1" x14ac:dyDescent="0.25">
      <c r="A783" s="99">
        <f t="shared" si="49"/>
        <v>1</v>
      </c>
      <c r="B783" s="97">
        <f t="array" aca="1" ref="B783" ca="1">IF(AND(MAX(IF(O782:O1756=O783,X782:X1756))=X783,Y783&lt;=B$1),P783,"-")</f>
        <v>1219991303002</v>
      </c>
      <c r="C783" s="4">
        <v>1</v>
      </c>
      <c r="D783" s="4">
        <v>2</v>
      </c>
      <c r="E783" s="4">
        <v>1</v>
      </c>
      <c r="F783" s="4">
        <v>9</v>
      </c>
      <c r="G783" s="4">
        <v>99</v>
      </c>
      <c r="H783" s="4">
        <v>1</v>
      </c>
      <c r="I783" s="4">
        <v>3</v>
      </c>
      <c r="J783" s="4">
        <v>3</v>
      </c>
      <c r="K783" s="4">
        <v>2</v>
      </c>
      <c r="L783" s="4" t="s">
        <v>6312</v>
      </c>
      <c r="M783" s="4" t="str">
        <f t="shared" si="50"/>
        <v>NIVEL-9</v>
      </c>
      <c r="N783" s="4" t="str">
        <f t="shared" si="51"/>
        <v>1219991303000</v>
      </c>
      <c r="O783" s="55" t="str">
        <f t="shared" si="48"/>
        <v>1219991303002</v>
      </c>
      <c r="P783" s="105">
        <v>1219991303002</v>
      </c>
      <c r="Q783" s="106" t="s">
        <v>6308</v>
      </c>
      <c r="R783" s="108" t="s">
        <v>1364</v>
      </c>
      <c r="S783" s="101" t="s">
        <v>36</v>
      </c>
      <c r="T783" s="33">
        <v>1210991311002</v>
      </c>
      <c r="U783" s="33" t="s">
        <v>40</v>
      </c>
      <c r="V783" s="34" t="s">
        <v>1365</v>
      </c>
      <c r="W783" s="58" t="s">
        <v>24</v>
      </c>
      <c r="X783" s="58">
        <v>44927</v>
      </c>
      <c r="Y783" s="58">
        <v>44927</v>
      </c>
      <c r="Z783" s="93" t="s">
        <v>25</v>
      </c>
    </row>
    <row r="784" spans="1:26" s="5" customFormat="1" ht="27" customHeight="1" x14ac:dyDescent="0.25">
      <c r="A784" s="99">
        <f t="shared" si="49"/>
        <v>1</v>
      </c>
      <c r="B784" s="97">
        <f t="array" aca="1" ref="B784" ca="1">IF(AND(MAX(IF(O783:O1757=O784,X783:X1757))=X784,Y784&lt;=B$1),P784,"-")</f>
        <v>1219991303051</v>
      </c>
      <c r="C784" s="4">
        <v>1</v>
      </c>
      <c r="D784" s="4">
        <v>2</v>
      </c>
      <c r="E784" s="4">
        <v>1</v>
      </c>
      <c r="F784" s="4">
        <v>9</v>
      </c>
      <c r="G784" s="4">
        <v>99</v>
      </c>
      <c r="H784" s="4">
        <v>1</v>
      </c>
      <c r="I784" s="4">
        <v>3</v>
      </c>
      <c r="J784" s="4">
        <v>3</v>
      </c>
      <c r="K784" s="4">
        <v>51</v>
      </c>
      <c r="L784" s="4" t="s">
        <v>6312</v>
      </c>
      <c r="M784" s="4" t="str">
        <f t="shared" si="50"/>
        <v>NIVEL-9</v>
      </c>
      <c r="N784" s="4" t="str">
        <f t="shared" si="51"/>
        <v>1219991303000</v>
      </c>
      <c r="O784" s="55" t="str">
        <f t="shared" si="48"/>
        <v>1219991303051</v>
      </c>
      <c r="P784" s="105">
        <v>1219991303051</v>
      </c>
      <c r="Q784" s="106" t="s">
        <v>6308</v>
      </c>
      <c r="R784" s="108" t="s">
        <v>1366</v>
      </c>
      <c r="S784" s="101" t="s">
        <v>36</v>
      </c>
      <c r="T784" s="33">
        <v>1210991312000</v>
      </c>
      <c r="U784" s="33" t="s">
        <v>40</v>
      </c>
      <c r="V784" s="34" t="s">
        <v>1367</v>
      </c>
      <c r="W784" s="58" t="s">
        <v>24</v>
      </c>
      <c r="X784" s="58">
        <v>44927</v>
      </c>
      <c r="Y784" s="58">
        <v>44927</v>
      </c>
      <c r="Z784" s="93" t="s">
        <v>25</v>
      </c>
    </row>
    <row r="785" spans="1:26" s="5" customFormat="1" ht="27" customHeight="1" x14ac:dyDescent="0.25">
      <c r="A785" s="99">
        <f t="shared" si="49"/>
        <v>1</v>
      </c>
      <c r="B785" s="97">
        <f t="array" aca="1" ref="B785" ca="1">IF(AND(MAX(IF(O784:O1758=O785,X784:X1758))=X785,Y785&lt;=B$1),P785,"-")</f>
        <v>1219991303052</v>
      </c>
      <c r="C785" s="4">
        <v>1</v>
      </c>
      <c r="D785" s="4">
        <v>2</v>
      </c>
      <c r="E785" s="4">
        <v>1</v>
      </c>
      <c r="F785" s="4">
        <v>9</v>
      </c>
      <c r="G785" s="4">
        <v>99</v>
      </c>
      <c r="H785" s="4">
        <v>1</v>
      </c>
      <c r="I785" s="4">
        <v>3</v>
      </c>
      <c r="J785" s="4">
        <v>3</v>
      </c>
      <c r="K785" s="4">
        <v>52</v>
      </c>
      <c r="L785" s="4" t="s">
        <v>6312</v>
      </c>
      <c r="M785" s="4" t="str">
        <f t="shared" si="50"/>
        <v>NIVEL-9</v>
      </c>
      <c r="N785" s="4" t="str">
        <f t="shared" si="51"/>
        <v>1219991303000</v>
      </c>
      <c r="O785" s="55" t="str">
        <f t="shared" si="48"/>
        <v>1219991303052</v>
      </c>
      <c r="P785" s="105">
        <v>1219991303052</v>
      </c>
      <c r="Q785" s="106" t="s">
        <v>6308</v>
      </c>
      <c r="R785" s="108" t="s">
        <v>1368</v>
      </c>
      <c r="S785" s="101" t="s">
        <v>36</v>
      </c>
      <c r="T785" s="33">
        <v>1210991303000</v>
      </c>
      <c r="U785" s="33" t="s">
        <v>40</v>
      </c>
      <c r="V785" s="34" t="s">
        <v>1369</v>
      </c>
      <c r="W785" s="58" t="s">
        <v>24</v>
      </c>
      <c r="X785" s="58">
        <v>44927</v>
      </c>
      <c r="Y785" s="58">
        <v>44927</v>
      </c>
      <c r="Z785" s="93" t="s">
        <v>25</v>
      </c>
    </row>
    <row r="786" spans="1:26" s="5" customFormat="1" ht="27" customHeight="1" x14ac:dyDescent="0.25">
      <c r="A786" s="99">
        <f t="shared" si="49"/>
        <v>1</v>
      </c>
      <c r="B786" s="97">
        <f t="array" aca="1" ref="B786" ca="1">IF(AND(MAX(IF(O785:O1759=O786,X785:X1759))=X786,Y786&lt;=B$1),P786,"-")</f>
        <v>1219991304000</v>
      </c>
      <c r="C786" s="4">
        <v>1</v>
      </c>
      <c r="D786" s="4">
        <v>2</v>
      </c>
      <c r="E786" s="4">
        <v>1</v>
      </c>
      <c r="F786" s="4">
        <v>9</v>
      </c>
      <c r="G786" s="4">
        <v>99</v>
      </c>
      <c r="H786" s="4">
        <v>1</v>
      </c>
      <c r="I786" s="4">
        <v>3</v>
      </c>
      <c r="J786" s="4">
        <v>4</v>
      </c>
      <c r="K786" s="4">
        <v>0</v>
      </c>
      <c r="L786" s="4" t="s">
        <v>6312</v>
      </c>
      <c r="M786" s="4" t="str">
        <f t="shared" si="50"/>
        <v>NIVEL-8</v>
      </c>
      <c r="N786" s="4" t="str">
        <f t="shared" si="51"/>
        <v>1219991300000</v>
      </c>
      <c r="O786" s="55" t="str">
        <f t="shared" si="48"/>
        <v>1219991304000</v>
      </c>
      <c r="P786" s="105">
        <v>1219991304000</v>
      </c>
      <c r="Q786" s="106" t="s">
        <v>6309</v>
      </c>
      <c r="R786" s="108" t="s">
        <v>1370</v>
      </c>
      <c r="S786" s="101" t="s">
        <v>36</v>
      </c>
      <c r="T786" s="33" t="s">
        <v>1371</v>
      </c>
      <c r="U786" s="33" t="s">
        <v>666</v>
      </c>
      <c r="V786" s="34" t="s">
        <v>666</v>
      </c>
      <c r="W786" s="58" t="s">
        <v>24</v>
      </c>
      <c r="X786" s="58">
        <v>44927</v>
      </c>
      <c r="Y786" s="58">
        <v>44927</v>
      </c>
      <c r="Z786" s="93" t="s">
        <v>25</v>
      </c>
    </row>
    <row r="787" spans="1:26" s="5" customFormat="1" ht="27" customHeight="1" x14ac:dyDescent="0.25">
      <c r="A787" s="99">
        <f t="shared" si="49"/>
        <v>1</v>
      </c>
      <c r="B787" s="97">
        <f t="array" aca="1" ref="B787" ca="1">IF(AND(MAX(IF(O786:O1759=O787,X786:X1759))=X787,Y787&lt;=B$1),P787,"-")</f>
        <v>1219991304001</v>
      </c>
      <c r="C787" s="4">
        <v>1</v>
      </c>
      <c r="D787" s="4">
        <v>2</v>
      </c>
      <c r="E787" s="4">
        <v>1</v>
      </c>
      <c r="F787" s="4">
        <v>9</v>
      </c>
      <c r="G787" s="4">
        <v>99</v>
      </c>
      <c r="H787" s="4">
        <v>1</v>
      </c>
      <c r="I787" s="4">
        <v>3</v>
      </c>
      <c r="J787" s="4">
        <v>4</v>
      </c>
      <c r="K787" s="4">
        <v>1</v>
      </c>
      <c r="L787" s="4" t="s">
        <v>6312</v>
      </c>
      <c r="M787" s="4" t="str">
        <f t="shared" si="50"/>
        <v>NIVEL-9</v>
      </c>
      <c r="N787" s="4" t="str">
        <f t="shared" si="51"/>
        <v>1219991304000</v>
      </c>
      <c r="O787" s="55" t="str">
        <f t="shared" si="48"/>
        <v>1219991304001</v>
      </c>
      <c r="P787" s="105">
        <v>1219991304001</v>
      </c>
      <c r="Q787" s="106" t="s">
        <v>6308</v>
      </c>
      <c r="R787" s="108" t="s">
        <v>1372</v>
      </c>
      <c r="S787" s="101" t="s">
        <v>36</v>
      </c>
      <c r="T787" s="33">
        <v>1210991305001</v>
      </c>
      <c r="U787" s="33" t="s">
        <v>40</v>
      </c>
      <c r="V787" s="34" t="s">
        <v>1373</v>
      </c>
      <c r="W787" s="58" t="s">
        <v>24</v>
      </c>
      <c r="X787" s="58">
        <v>44927</v>
      </c>
      <c r="Y787" s="58">
        <v>44927</v>
      </c>
      <c r="Z787" s="93" t="s">
        <v>25</v>
      </c>
    </row>
    <row r="788" spans="1:26" s="5" customFormat="1" ht="27" customHeight="1" x14ac:dyDescent="0.25">
      <c r="A788" s="99">
        <f t="shared" si="49"/>
        <v>1</v>
      </c>
      <c r="B788" s="97">
        <f t="array" aca="1" ref="B788" ca="1">IF(AND(MAX(IF(O787:O1760=O788,X787:X1760))=X788,Y788&lt;=B$1),P788,"-")</f>
        <v>1219991304002</v>
      </c>
      <c r="C788" s="4">
        <v>1</v>
      </c>
      <c r="D788" s="4">
        <v>2</v>
      </c>
      <c r="E788" s="4">
        <v>1</v>
      </c>
      <c r="F788" s="4">
        <v>9</v>
      </c>
      <c r="G788" s="4">
        <v>99</v>
      </c>
      <c r="H788" s="4">
        <v>1</v>
      </c>
      <c r="I788" s="4">
        <v>3</v>
      </c>
      <c r="J788" s="4">
        <v>4</v>
      </c>
      <c r="K788" s="4">
        <v>2</v>
      </c>
      <c r="L788" s="4" t="s">
        <v>6312</v>
      </c>
      <c r="M788" s="4" t="str">
        <f t="shared" si="50"/>
        <v>NIVEL-9</v>
      </c>
      <c r="N788" s="4" t="str">
        <f t="shared" si="51"/>
        <v>1219991304000</v>
      </c>
      <c r="O788" s="55" t="str">
        <f t="shared" si="48"/>
        <v>1219991304002</v>
      </c>
      <c r="P788" s="105">
        <v>1219991304002</v>
      </c>
      <c r="Q788" s="106" t="s">
        <v>6308</v>
      </c>
      <c r="R788" s="108" t="s">
        <v>1374</v>
      </c>
      <c r="S788" s="101" t="s">
        <v>36</v>
      </c>
      <c r="T788" s="33">
        <v>1210991305002</v>
      </c>
      <c r="U788" s="33" t="s">
        <v>40</v>
      </c>
      <c r="V788" s="34" t="s">
        <v>1375</v>
      </c>
      <c r="W788" s="58" t="s">
        <v>24</v>
      </c>
      <c r="X788" s="58">
        <v>44927</v>
      </c>
      <c r="Y788" s="58">
        <v>44927</v>
      </c>
      <c r="Z788" s="93" t="s">
        <v>25</v>
      </c>
    </row>
    <row r="789" spans="1:26" s="5" customFormat="1" ht="27" customHeight="1" x14ac:dyDescent="0.25">
      <c r="A789" s="99">
        <f t="shared" si="49"/>
        <v>1</v>
      </c>
      <c r="B789" s="97">
        <f t="array" aca="1" ref="B789" ca="1">IF(AND(MAX(IF(O788:O1761=O789,X788:X1761))=X789,Y789&lt;=B$1),P789,"-")</f>
        <v>1219991304003</v>
      </c>
      <c r="C789" s="4">
        <v>1</v>
      </c>
      <c r="D789" s="4">
        <v>2</v>
      </c>
      <c r="E789" s="4">
        <v>1</v>
      </c>
      <c r="F789" s="4">
        <v>9</v>
      </c>
      <c r="G789" s="4">
        <v>99</v>
      </c>
      <c r="H789" s="4">
        <v>1</v>
      </c>
      <c r="I789" s="4">
        <v>3</v>
      </c>
      <c r="J789" s="4">
        <v>4</v>
      </c>
      <c r="K789" s="4">
        <v>3</v>
      </c>
      <c r="L789" s="4" t="s">
        <v>6312</v>
      </c>
      <c r="M789" s="4" t="str">
        <f t="shared" si="50"/>
        <v>NIVEL-9</v>
      </c>
      <c r="N789" s="4" t="str">
        <f t="shared" si="51"/>
        <v>1219991304000</v>
      </c>
      <c r="O789" s="55" t="str">
        <f t="shared" si="48"/>
        <v>1219991304003</v>
      </c>
      <c r="P789" s="105">
        <v>1219991304003</v>
      </c>
      <c r="Q789" s="106" t="s">
        <v>6308</v>
      </c>
      <c r="R789" s="108" t="s">
        <v>1376</v>
      </c>
      <c r="S789" s="101" t="s">
        <v>36</v>
      </c>
      <c r="T789" s="33">
        <v>1210991305003</v>
      </c>
      <c r="U789" s="33" t="s">
        <v>40</v>
      </c>
      <c r="V789" s="34" t="s">
        <v>1377</v>
      </c>
      <c r="W789" s="58" t="s">
        <v>24</v>
      </c>
      <c r="X789" s="58">
        <v>44927</v>
      </c>
      <c r="Y789" s="58">
        <v>44927</v>
      </c>
      <c r="Z789" s="93" t="s">
        <v>25</v>
      </c>
    </row>
    <row r="790" spans="1:26" s="5" customFormat="1" ht="27" customHeight="1" x14ac:dyDescent="0.25">
      <c r="A790" s="99">
        <f t="shared" si="49"/>
        <v>1</v>
      </c>
      <c r="B790" s="97">
        <f t="array" aca="1" ref="B790" ca="1">IF(AND(MAX(IF(O789:O1762=O790,X789:X1762))=X790,Y790&lt;=B$1),P790,"-")</f>
        <v>1219991304051</v>
      </c>
      <c r="C790" s="4">
        <v>1</v>
      </c>
      <c r="D790" s="4">
        <v>2</v>
      </c>
      <c r="E790" s="4">
        <v>1</v>
      </c>
      <c r="F790" s="4">
        <v>9</v>
      </c>
      <c r="G790" s="4">
        <v>99</v>
      </c>
      <c r="H790" s="4">
        <v>1</v>
      </c>
      <c r="I790" s="4">
        <v>3</v>
      </c>
      <c r="J790" s="4">
        <v>4</v>
      </c>
      <c r="K790" s="4">
        <v>51</v>
      </c>
      <c r="L790" s="4" t="s">
        <v>6312</v>
      </c>
      <c r="M790" s="4" t="str">
        <f t="shared" si="50"/>
        <v>NIVEL-9</v>
      </c>
      <c r="N790" s="4" t="str">
        <f t="shared" si="51"/>
        <v>1219991304000</v>
      </c>
      <c r="O790" s="55" t="str">
        <f t="shared" si="48"/>
        <v>1219991304051</v>
      </c>
      <c r="P790" s="105">
        <v>1219991304051</v>
      </c>
      <c r="Q790" s="106" t="s">
        <v>6308</v>
      </c>
      <c r="R790" s="108" t="s">
        <v>1378</v>
      </c>
      <c r="S790" s="101" t="s">
        <v>36</v>
      </c>
      <c r="T790" s="33">
        <v>1210991304001</v>
      </c>
      <c r="U790" s="33" t="s">
        <v>40</v>
      </c>
      <c r="V790" s="34" t="s">
        <v>1379</v>
      </c>
      <c r="W790" s="58" t="s">
        <v>24</v>
      </c>
      <c r="X790" s="58">
        <v>44927</v>
      </c>
      <c r="Y790" s="58">
        <v>44927</v>
      </c>
      <c r="Z790" s="93" t="s">
        <v>25</v>
      </c>
    </row>
    <row r="791" spans="1:26" s="5" customFormat="1" ht="27" customHeight="1" x14ac:dyDescent="0.25">
      <c r="A791" s="99">
        <f t="shared" si="49"/>
        <v>1</v>
      </c>
      <c r="B791" s="97">
        <f t="array" aca="1" ref="B791" ca="1">IF(AND(MAX(IF(O790:O1763=O791,X790:X1763))=X791,Y791&lt;=B$1),P791,"-")</f>
        <v>1219991304052</v>
      </c>
      <c r="C791" s="4">
        <v>1</v>
      </c>
      <c r="D791" s="4">
        <v>2</v>
      </c>
      <c r="E791" s="4">
        <v>1</v>
      </c>
      <c r="F791" s="4">
        <v>9</v>
      </c>
      <c r="G791" s="4">
        <v>99</v>
      </c>
      <c r="H791" s="4">
        <v>1</v>
      </c>
      <c r="I791" s="4">
        <v>3</v>
      </c>
      <c r="J791" s="4">
        <v>4</v>
      </c>
      <c r="K791" s="4">
        <v>52</v>
      </c>
      <c r="L791" s="4" t="s">
        <v>6312</v>
      </c>
      <c r="M791" s="4" t="str">
        <f t="shared" si="50"/>
        <v>NIVEL-9</v>
      </c>
      <c r="N791" s="4" t="str">
        <f t="shared" si="51"/>
        <v>1219991304000</v>
      </c>
      <c r="O791" s="55" t="str">
        <f t="shared" si="48"/>
        <v>1219991304052</v>
      </c>
      <c r="P791" s="105">
        <v>1219991304052</v>
      </c>
      <c r="Q791" s="106" t="s">
        <v>6308</v>
      </c>
      <c r="R791" s="108" t="s">
        <v>1380</v>
      </c>
      <c r="S791" s="101" t="s">
        <v>36</v>
      </c>
      <c r="T791" s="33">
        <v>1210991304002</v>
      </c>
      <c r="U791" s="33" t="s">
        <v>40</v>
      </c>
      <c r="V791" s="34" t="s">
        <v>1381</v>
      </c>
      <c r="W791" s="58" t="s">
        <v>24</v>
      </c>
      <c r="X791" s="58">
        <v>44927</v>
      </c>
      <c r="Y791" s="58">
        <v>44927</v>
      </c>
      <c r="Z791" s="93" t="s">
        <v>25</v>
      </c>
    </row>
    <row r="792" spans="1:26" s="5" customFormat="1" ht="27" customHeight="1" x14ac:dyDescent="0.25">
      <c r="A792" s="99">
        <f t="shared" si="49"/>
        <v>1</v>
      </c>
      <c r="B792" s="97">
        <f t="array" aca="1" ref="B792" ca="1">IF(AND(MAX(IF(O791:O1764=O792,X791:X1764))=X792,Y792&lt;=B$1),P792,"-")</f>
        <v>1219991305000</v>
      </c>
      <c r="C792" s="4">
        <v>1</v>
      </c>
      <c r="D792" s="4">
        <v>2</v>
      </c>
      <c r="E792" s="4">
        <v>1</v>
      </c>
      <c r="F792" s="4">
        <v>9</v>
      </c>
      <c r="G792" s="4">
        <v>99</v>
      </c>
      <c r="H792" s="4">
        <v>1</v>
      </c>
      <c r="I792" s="4">
        <v>3</v>
      </c>
      <c r="J792" s="4">
        <v>5</v>
      </c>
      <c r="K792" s="4">
        <v>0</v>
      </c>
      <c r="L792" s="4" t="s">
        <v>6312</v>
      </c>
      <c r="M792" s="4" t="str">
        <f t="shared" si="50"/>
        <v>NIVEL-8</v>
      </c>
      <c r="N792" s="4" t="str">
        <f t="shared" si="51"/>
        <v>1219991300000</v>
      </c>
      <c r="O792" s="55" t="str">
        <f t="shared" si="48"/>
        <v>1219991305000</v>
      </c>
      <c r="P792" s="105">
        <v>1219991305000</v>
      </c>
      <c r="Q792" s="106" t="s">
        <v>6308</v>
      </c>
      <c r="R792" s="108" t="s">
        <v>1382</v>
      </c>
      <c r="S792" s="101" t="s">
        <v>36</v>
      </c>
      <c r="T792" s="33">
        <v>1219991305000</v>
      </c>
      <c r="U792" s="33" t="s">
        <v>40</v>
      </c>
      <c r="V792" s="34" t="s">
        <v>1382</v>
      </c>
      <c r="W792" s="58" t="s">
        <v>24</v>
      </c>
      <c r="X792" s="58">
        <v>44927</v>
      </c>
      <c r="Y792" s="58">
        <v>44927</v>
      </c>
      <c r="Z792" s="93" t="s">
        <v>25</v>
      </c>
    </row>
    <row r="793" spans="1:26" s="5" customFormat="1" ht="27" customHeight="1" x14ac:dyDescent="0.25">
      <c r="A793" s="99">
        <f t="shared" si="49"/>
        <v>1</v>
      </c>
      <c r="B793" s="97">
        <f t="array" aca="1" ref="B793" ca="1">IF(AND(MAX(IF(O792:O1765=O793,X792:X1765))=X793,Y793&lt;=B$1),P793,"-")</f>
        <v>1219991306000</v>
      </c>
      <c r="C793" s="4">
        <v>1</v>
      </c>
      <c r="D793" s="4">
        <v>2</v>
      </c>
      <c r="E793" s="4">
        <v>1</v>
      </c>
      <c r="F793" s="4">
        <v>9</v>
      </c>
      <c r="G793" s="4">
        <v>99</v>
      </c>
      <c r="H793" s="4">
        <v>1</v>
      </c>
      <c r="I793" s="4">
        <v>3</v>
      </c>
      <c r="J793" s="4">
        <v>6</v>
      </c>
      <c r="K793" s="4">
        <v>0</v>
      </c>
      <c r="L793" s="4" t="s">
        <v>6312</v>
      </c>
      <c r="M793" s="4" t="str">
        <f t="shared" si="50"/>
        <v>NIVEL-8</v>
      </c>
      <c r="N793" s="4" t="str">
        <f t="shared" si="51"/>
        <v>1219991300000</v>
      </c>
      <c r="O793" s="55" t="str">
        <f t="shared" si="48"/>
        <v>1219991306000</v>
      </c>
      <c r="P793" s="105">
        <v>1219991306000</v>
      </c>
      <c r="Q793" s="106" t="s">
        <v>6308</v>
      </c>
      <c r="R793" s="108" t="s">
        <v>1383</v>
      </c>
      <c r="S793" s="101" t="s">
        <v>36</v>
      </c>
      <c r="T793" s="33">
        <v>1219991306000</v>
      </c>
      <c r="U793" s="33" t="s">
        <v>40</v>
      </c>
      <c r="V793" s="34" t="s">
        <v>1383</v>
      </c>
      <c r="W793" s="58" t="s">
        <v>24</v>
      </c>
      <c r="X793" s="58">
        <v>44927</v>
      </c>
      <c r="Y793" s="58">
        <v>44927</v>
      </c>
      <c r="Z793" s="93" t="s">
        <v>25</v>
      </c>
    </row>
    <row r="794" spans="1:26" s="5" customFormat="1" ht="27" customHeight="1" x14ac:dyDescent="0.25">
      <c r="A794" s="99">
        <f t="shared" si="49"/>
        <v>1</v>
      </c>
      <c r="B794" s="97">
        <f t="array" aca="1" ref="B794" ca="1">IF(AND(MAX(IF(O793:O1766=O794,X793:X1766))=X794,Y794&lt;=B$1),P794,"-")</f>
        <v>1219991307000</v>
      </c>
      <c r="C794" s="4">
        <v>1</v>
      </c>
      <c r="D794" s="4">
        <v>2</v>
      </c>
      <c r="E794" s="4">
        <v>1</v>
      </c>
      <c r="F794" s="4">
        <v>9</v>
      </c>
      <c r="G794" s="4">
        <v>99</v>
      </c>
      <c r="H794" s="4">
        <v>1</v>
      </c>
      <c r="I794" s="4">
        <v>3</v>
      </c>
      <c r="J794" s="4">
        <v>7</v>
      </c>
      <c r="K794" s="4">
        <v>0</v>
      </c>
      <c r="L794" s="4" t="s">
        <v>6312</v>
      </c>
      <c r="M794" s="4" t="str">
        <f t="shared" si="50"/>
        <v>NIVEL-8</v>
      </c>
      <c r="N794" s="4" t="str">
        <f t="shared" si="51"/>
        <v>1219991300000</v>
      </c>
      <c r="O794" s="55" t="str">
        <f t="shared" si="48"/>
        <v>1219991307000</v>
      </c>
      <c r="P794" s="105">
        <v>1219991307000</v>
      </c>
      <c r="Q794" s="106" t="s">
        <v>6308</v>
      </c>
      <c r="R794" s="108" t="s">
        <v>1384</v>
      </c>
      <c r="S794" s="101" t="s">
        <v>36</v>
      </c>
      <c r="T794" s="33">
        <v>1219991307000</v>
      </c>
      <c r="U794" s="33" t="s">
        <v>40</v>
      </c>
      <c r="V794" s="34" t="s">
        <v>1384</v>
      </c>
      <c r="W794" s="58" t="s">
        <v>24</v>
      </c>
      <c r="X794" s="58">
        <v>44927</v>
      </c>
      <c r="Y794" s="58">
        <v>44927</v>
      </c>
      <c r="Z794" s="93" t="s">
        <v>25</v>
      </c>
    </row>
    <row r="795" spans="1:26" s="5" customFormat="1" ht="27" customHeight="1" x14ac:dyDescent="0.25">
      <c r="A795" s="99">
        <f t="shared" si="49"/>
        <v>1</v>
      </c>
      <c r="B795" s="97">
        <f t="array" aca="1" ref="B795" ca="1">IF(AND(MAX(IF(O794:O1767=O795,X794:X1767))=X795,Y795&lt;=B$1),P795,"-")</f>
        <v>1219991308000</v>
      </c>
      <c r="C795" s="4">
        <v>1</v>
      </c>
      <c r="D795" s="4">
        <v>2</v>
      </c>
      <c r="E795" s="4">
        <v>1</v>
      </c>
      <c r="F795" s="4">
        <v>9</v>
      </c>
      <c r="G795" s="4">
        <v>99</v>
      </c>
      <c r="H795" s="4">
        <v>1</v>
      </c>
      <c r="I795" s="4">
        <v>3</v>
      </c>
      <c r="J795" s="4">
        <v>8</v>
      </c>
      <c r="K795" s="4">
        <v>0</v>
      </c>
      <c r="L795" s="4" t="s">
        <v>6312</v>
      </c>
      <c r="M795" s="4" t="str">
        <f t="shared" si="50"/>
        <v>NIVEL-8</v>
      </c>
      <c r="N795" s="4" t="str">
        <f t="shared" si="51"/>
        <v>1219991300000</v>
      </c>
      <c r="O795" s="55" t="str">
        <f t="shared" si="48"/>
        <v>1219991308000</v>
      </c>
      <c r="P795" s="105">
        <v>1219991308000</v>
      </c>
      <c r="Q795" s="106" t="s">
        <v>6308</v>
      </c>
      <c r="R795" s="108" t="s">
        <v>1385</v>
      </c>
      <c r="S795" s="101" t="s">
        <v>36</v>
      </c>
      <c r="T795" s="33">
        <v>1219991308000</v>
      </c>
      <c r="U795" s="33" t="s">
        <v>40</v>
      </c>
      <c r="V795" s="34" t="s">
        <v>1385</v>
      </c>
      <c r="W795" s="58" t="s">
        <v>24</v>
      </c>
      <c r="X795" s="58">
        <v>44927</v>
      </c>
      <c r="Y795" s="58">
        <v>44927</v>
      </c>
      <c r="Z795" s="93" t="s">
        <v>25</v>
      </c>
    </row>
    <row r="796" spans="1:26" s="5" customFormat="1" ht="27" customHeight="1" x14ac:dyDescent="0.25">
      <c r="A796" s="99">
        <f t="shared" si="49"/>
        <v>1</v>
      </c>
      <c r="B796" s="97">
        <f t="array" aca="1" ref="B796" ca="1">IF(AND(MAX(IF(O795:O1768=O796,X795:X1768))=X796,Y796&lt;=B$1),P796,"-")</f>
        <v>1219991309000</v>
      </c>
      <c r="C796" s="4">
        <v>1</v>
      </c>
      <c r="D796" s="4">
        <v>2</v>
      </c>
      <c r="E796" s="4">
        <v>1</v>
      </c>
      <c r="F796" s="4">
        <v>9</v>
      </c>
      <c r="G796" s="4">
        <v>99</v>
      </c>
      <c r="H796" s="4">
        <v>1</v>
      </c>
      <c r="I796" s="4">
        <v>3</v>
      </c>
      <c r="J796" s="4">
        <v>9</v>
      </c>
      <c r="K796" s="4">
        <v>0</v>
      </c>
      <c r="L796" s="4" t="s">
        <v>6312</v>
      </c>
      <c r="M796" s="4" t="str">
        <f t="shared" si="50"/>
        <v>NIVEL-8</v>
      </c>
      <c r="N796" s="4" t="str">
        <f t="shared" si="51"/>
        <v>1219991300000</v>
      </c>
      <c r="O796" s="55" t="str">
        <f t="shared" si="48"/>
        <v>1219991309000</v>
      </c>
      <c r="P796" s="105">
        <v>1219991309000</v>
      </c>
      <c r="Q796" s="106" t="s">
        <v>6308</v>
      </c>
      <c r="R796" s="108" t="s">
        <v>1386</v>
      </c>
      <c r="S796" s="101" t="s">
        <v>36</v>
      </c>
      <c r="T796" s="33">
        <v>1219991309000</v>
      </c>
      <c r="U796" s="33" t="s">
        <v>40</v>
      </c>
      <c r="V796" s="34" t="s">
        <v>1386</v>
      </c>
      <c r="W796" s="58" t="s">
        <v>24</v>
      </c>
      <c r="X796" s="58">
        <v>44927</v>
      </c>
      <c r="Y796" s="58">
        <v>44927</v>
      </c>
      <c r="Z796" s="93" t="s">
        <v>25</v>
      </c>
    </row>
    <row r="797" spans="1:26" s="5" customFormat="1" ht="27" customHeight="1" x14ac:dyDescent="0.25">
      <c r="A797" s="99">
        <f t="shared" si="49"/>
        <v>1</v>
      </c>
      <c r="B797" s="97">
        <f t="array" aca="1" ref="B797" ca="1">IF(AND(MAX(IF(O796:O1769=O797,X796:X1769))=X797,Y797&lt;=B$1),P797,"-")</f>
        <v>1219991399000</v>
      </c>
      <c r="C797" s="4">
        <v>1</v>
      </c>
      <c r="D797" s="4">
        <v>2</v>
      </c>
      <c r="E797" s="4">
        <v>1</v>
      </c>
      <c r="F797" s="4">
        <v>9</v>
      </c>
      <c r="G797" s="4">
        <v>99</v>
      </c>
      <c r="H797" s="4">
        <v>1</v>
      </c>
      <c r="I797" s="4">
        <v>3</v>
      </c>
      <c r="J797" s="4">
        <v>99</v>
      </c>
      <c r="K797" s="4">
        <v>0</v>
      </c>
      <c r="L797" s="4" t="s">
        <v>6312</v>
      </c>
      <c r="M797" s="4" t="str">
        <f t="shared" si="50"/>
        <v>NIVEL-8</v>
      </c>
      <c r="N797" s="4" t="str">
        <f t="shared" si="51"/>
        <v>1219991300000</v>
      </c>
      <c r="O797" s="55" t="str">
        <f t="shared" si="48"/>
        <v>1219991399000</v>
      </c>
      <c r="P797" s="105">
        <v>1219991399000</v>
      </c>
      <c r="Q797" s="106" t="s">
        <v>6308</v>
      </c>
      <c r="R797" s="108" t="s">
        <v>1387</v>
      </c>
      <c r="S797" s="101" t="s">
        <v>36</v>
      </c>
      <c r="T797" s="33">
        <v>1210991399000</v>
      </c>
      <c r="U797" s="33" t="s">
        <v>40</v>
      </c>
      <c r="V797" s="34" t="s">
        <v>1388</v>
      </c>
      <c r="W797" s="58" t="s">
        <v>24</v>
      </c>
      <c r="X797" s="58">
        <v>44927</v>
      </c>
      <c r="Y797" s="58">
        <v>44927</v>
      </c>
      <c r="Z797" s="93" t="s">
        <v>25</v>
      </c>
    </row>
    <row r="798" spans="1:26" s="5" customFormat="1" ht="27" customHeight="1" x14ac:dyDescent="0.25">
      <c r="A798" s="99">
        <f t="shared" si="49"/>
        <v>1</v>
      </c>
      <c r="B798" s="97">
        <f t="array" aca="1" ref="B798" ca="1">IF(AND(MAX(IF(O797:O1770=O798,X797:X1770))=X798,Y798&lt;=B$1),P798,"-")</f>
        <v>1219991400000</v>
      </c>
      <c r="C798" s="4">
        <v>1</v>
      </c>
      <c r="D798" s="4">
        <v>2</v>
      </c>
      <c r="E798" s="4">
        <v>1</v>
      </c>
      <c r="F798" s="4">
        <v>9</v>
      </c>
      <c r="G798" s="4">
        <v>99</v>
      </c>
      <c r="H798" s="4">
        <v>1</v>
      </c>
      <c r="I798" s="4">
        <v>4</v>
      </c>
      <c r="J798" s="4">
        <v>0</v>
      </c>
      <c r="K798" s="4">
        <v>0</v>
      </c>
      <c r="L798" s="4" t="s">
        <v>6310</v>
      </c>
      <c r="M798" s="4" t="str">
        <f t="shared" si="50"/>
        <v>NIVEL-7</v>
      </c>
      <c r="N798" s="4" t="str">
        <f t="shared" si="51"/>
        <v>1219991000000</v>
      </c>
      <c r="O798" s="55" t="str">
        <f t="shared" si="48"/>
        <v>1219991400000</v>
      </c>
      <c r="P798" s="105">
        <v>1219991400000</v>
      </c>
      <c r="Q798" s="106" t="s">
        <v>6309</v>
      </c>
      <c r="R798" s="108" t="s">
        <v>1389</v>
      </c>
      <c r="S798" s="101" t="s">
        <v>36</v>
      </c>
      <c r="T798" s="33">
        <v>1210991400000</v>
      </c>
      <c r="U798" s="33" t="s">
        <v>21</v>
      </c>
      <c r="V798" s="34" t="s">
        <v>1390</v>
      </c>
      <c r="W798" s="58" t="s">
        <v>24</v>
      </c>
      <c r="X798" s="58">
        <v>44927</v>
      </c>
      <c r="Y798" s="58">
        <v>44927</v>
      </c>
      <c r="Z798" s="93" t="s">
        <v>25</v>
      </c>
    </row>
    <row r="799" spans="1:26" s="5" customFormat="1" ht="27" customHeight="1" x14ac:dyDescent="0.25">
      <c r="A799" s="99">
        <f t="shared" si="49"/>
        <v>1</v>
      </c>
      <c r="B799" s="97">
        <f t="array" aca="1" ref="B799" ca="1">IF(AND(MAX(IF(O798:O1771=O799,X798:X1771))=X799,Y799&lt;=B$1),P799,"-")</f>
        <v>1219991401000</v>
      </c>
      <c r="C799" s="4">
        <v>1</v>
      </c>
      <c r="D799" s="4">
        <v>2</v>
      </c>
      <c r="E799" s="4">
        <v>1</v>
      </c>
      <c r="F799" s="4">
        <v>9</v>
      </c>
      <c r="G799" s="4">
        <v>99</v>
      </c>
      <c r="H799" s="4">
        <v>1</v>
      </c>
      <c r="I799" s="4">
        <v>4</v>
      </c>
      <c r="J799" s="4">
        <v>1</v>
      </c>
      <c r="K799" s="4">
        <v>0</v>
      </c>
      <c r="L799" s="4" t="s">
        <v>6312</v>
      </c>
      <c r="M799" s="4" t="str">
        <f t="shared" si="50"/>
        <v>NIVEL-8</v>
      </c>
      <c r="N799" s="4" t="str">
        <f t="shared" si="51"/>
        <v>1219991400000</v>
      </c>
      <c r="O799" s="55" t="str">
        <f t="shared" si="48"/>
        <v>1219991401000</v>
      </c>
      <c r="P799" s="105">
        <v>1219991401000</v>
      </c>
      <c r="Q799" s="106" t="s">
        <v>6309</v>
      </c>
      <c r="R799" s="108" t="s">
        <v>1391</v>
      </c>
      <c r="S799" s="101" t="s">
        <v>36</v>
      </c>
      <c r="T799" s="33">
        <v>1210991401000</v>
      </c>
      <c r="U799" s="33" t="s">
        <v>21</v>
      </c>
      <c r="V799" s="34" t="s">
        <v>1392</v>
      </c>
      <c r="W799" s="58" t="s">
        <v>24</v>
      </c>
      <c r="X799" s="58">
        <v>44927</v>
      </c>
      <c r="Y799" s="58">
        <v>44927</v>
      </c>
      <c r="Z799" s="93" t="s">
        <v>25</v>
      </c>
    </row>
    <row r="800" spans="1:26" s="5" customFormat="1" ht="27" customHeight="1" x14ac:dyDescent="0.25">
      <c r="A800" s="99">
        <f t="shared" si="49"/>
        <v>1</v>
      </c>
      <c r="B800" s="97">
        <f t="array" aca="1" ref="B800" ca="1">IF(AND(MAX(IF(O799:O1772=O800,X799:X1772))=X800,Y800&lt;=B$1),P800,"-")</f>
        <v>1219991401001</v>
      </c>
      <c r="C800" s="4">
        <v>1</v>
      </c>
      <c r="D800" s="4">
        <v>2</v>
      </c>
      <c r="E800" s="4">
        <v>1</v>
      </c>
      <c r="F800" s="4">
        <v>9</v>
      </c>
      <c r="G800" s="4">
        <v>99</v>
      </c>
      <c r="H800" s="4">
        <v>1</v>
      </c>
      <c r="I800" s="4">
        <v>4</v>
      </c>
      <c r="J800" s="4">
        <v>1</v>
      </c>
      <c r="K800" s="4">
        <v>1</v>
      </c>
      <c r="L800" s="4" t="s">
        <v>6312</v>
      </c>
      <c r="M800" s="4" t="str">
        <f t="shared" si="50"/>
        <v>NIVEL-9</v>
      </c>
      <c r="N800" s="4" t="str">
        <f t="shared" si="51"/>
        <v>1219991401000</v>
      </c>
      <c r="O800" s="55" t="str">
        <f t="shared" si="48"/>
        <v>1219991401001</v>
      </c>
      <c r="P800" s="105">
        <v>1219991401001</v>
      </c>
      <c r="Q800" s="106" t="s">
        <v>6308</v>
      </c>
      <c r="R800" s="108" t="s">
        <v>1393</v>
      </c>
      <c r="S800" s="101" t="s">
        <v>36</v>
      </c>
      <c r="T800" s="33">
        <v>1210991401001</v>
      </c>
      <c r="U800" s="33" t="s">
        <v>40</v>
      </c>
      <c r="V800" s="34" t="s">
        <v>1394</v>
      </c>
      <c r="W800" s="58" t="s">
        <v>24</v>
      </c>
      <c r="X800" s="58">
        <v>44927</v>
      </c>
      <c r="Y800" s="58">
        <v>44927</v>
      </c>
      <c r="Z800" s="93" t="s">
        <v>25</v>
      </c>
    </row>
    <row r="801" spans="1:26" s="5" customFormat="1" ht="27" customHeight="1" x14ac:dyDescent="0.25">
      <c r="A801" s="99">
        <f t="shared" si="49"/>
        <v>1</v>
      </c>
      <c r="B801" s="97">
        <f t="array" aca="1" ref="B801" ca="1">IF(AND(MAX(IF(O800:O1773=O801,X800:X1773))=X801,Y801&lt;=B$1),P801,"-")</f>
        <v>1219991401002</v>
      </c>
      <c r="C801" s="4">
        <v>1</v>
      </c>
      <c r="D801" s="4">
        <v>2</v>
      </c>
      <c r="E801" s="4">
        <v>1</v>
      </c>
      <c r="F801" s="4">
        <v>9</v>
      </c>
      <c r="G801" s="4">
        <v>99</v>
      </c>
      <c r="H801" s="4">
        <v>1</v>
      </c>
      <c r="I801" s="4">
        <v>4</v>
      </c>
      <c r="J801" s="4">
        <v>1</v>
      </c>
      <c r="K801" s="4">
        <v>2</v>
      </c>
      <c r="L801" s="4" t="s">
        <v>6312</v>
      </c>
      <c r="M801" s="4" t="str">
        <f t="shared" si="50"/>
        <v>NIVEL-9</v>
      </c>
      <c r="N801" s="4" t="str">
        <f t="shared" si="51"/>
        <v>1219991401000</v>
      </c>
      <c r="O801" s="55" t="str">
        <f t="shared" si="48"/>
        <v>1219991401002</v>
      </c>
      <c r="P801" s="105">
        <v>1219991401002</v>
      </c>
      <c r="Q801" s="106" t="s">
        <v>6308</v>
      </c>
      <c r="R801" s="108" t="s">
        <v>1395</v>
      </c>
      <c r="S801" s="101" t="s">
        <v>36</v>
      </c>
      <c r="T801" s="33">
        <v>1210991401002</v>
      </c>
      <c r="U801" s="33" t="s">
        <v>40</v>
      </c>
      <c r="V801" s="34" t="s">
        <v>1396</v>
      </c>
      <c r="W801" s="58" t="s">
        <v>24</v>
      </c>
      <c r="X801" s="58">
        <v>44927</v>
      </c>
      <c r="Y801" s="58">
        <v>44927</v>
      </c>
      <c r="Z801" s="93" t="s">
        <v>25</v>
      </c>
    </row>
    <row r="802" spans="1:26" s="5" customFormat="1" ht="27" customHeight="1" x14ac:dyDescent="0.25">
      <c r="A802" s="99">
        <f t="shared" si="49"/>
        <v>1</v>
      </c>
      <c r="B802" s="97">
        <f t="array" aca="1" ref="B802" ca="1">IF(AND(MAX(IF(O801:O1774=O802,X801:X1774))=X802,Y802&lt;=B$1),P802,"-")</f>
        <v>1219991401003</v>
      </c>
      <c r="C802" s="4">
        <v>1</v>
      </c>
      <c r="D802" s="4">
        <v>2</v>
      </c>
      <c r="E802" s="4">
        <v>1</v>
      </c>
      <c r="F802" s="4">
        <v>9</v>
      </c>
      <c r="G802" s="4">
        <v>99</v>
      </c>
      <c r="H802" s="4">
        <v>1</v>
      </c>
      <c r="I802" s="4">
        <v>4</v>
      </c>
      <c r="J802" s="4">
        <v>1</v>
      </c>
      <c r="K802" s="4">
        <v>3</v>
      </c>
      <c r="L802" s="4" t="s">
        <v>6312</v>
      </c>
      <c r="M802" s="4" t="str">
        <f t="shared" si="50"/>
        <v>NIVEL-9</v>
      </c>
      <c r="N802" s="4" t="str">
        <f t="shared" si="51"/>
        <v>1219991401000</v>
      </c>
      <c r="O802" s="55" t="str">
        <f t="shared" si="48"/>
        <v>1219991401003</v>
      </c>
      <c r="P802" s="105">
        <v>1219991401003</v>
      </c>
      <c r="Q802" s="106" t="s">
        <v>6308</v>
      </c>
      <c r="R802" s="108" t="s">
        <v>1397</v>
      </c>
      <c r="S802" s="101" t="s">
        <v>36</v>
      </c>
      <c r="T802" s="33">
        <v>1210991401003</v>
      </c>
      <c r="U802" s="33" t="s">
        <v>40</v>
      </c>
      <c r="V802" s="34" t="s">
        <v>1398</v>
      </c>
      <c r="W802" s="58" t="s">
        <v>24</v>
      </c>
      <c r="X802" s="58">
        <v>44927</v>
      </c>
      <c r="Y802" s="58">
        <v>44927</v>
      </c>
      <c r="Z802" s="93" t="s">
        <v>25</v>
      </c>
    </row>
    <row r="803" spans="1:26" s="5" customFormat="1" ht="27" customHeight="1" x14ac:dyDescent="0.25">
      <c r="A803" s="99">
        <f t="shared" si="49"/>
        <v>1</v>
      </c>
      <c r="B803" s="97">
        <f t="array" aca="1" ref="B803" ca="1">IF(AND(MAX(IF(O802:O1775=O803,X802:X1775))=X803,Y803&lt;=B$1),P803,"-")</f>
        <v>1219991401004</v>
      </c>
      <c r="C803" s="4">
        <v>1</v>
      </c>
      <c r="D803" s="4">
        <v>2</v>
      </c>
      <c r="E803" s="4">
        <v>1</v>
      </c>
      <c r="F803" s="4">
        <v>9</v>
      </c>
      <c r="G803" s="4">
        <v>99</v>
      </c>
      <c r="H803" s="4">
        <v>1</v>
      </c>
      <c r="I803" s="4">
        <v>4</v>
      </c>
      <c r="J803" s="4">
        <v>1</v>
      </c>
      <c r="K803" s="4">
        <v>4</v>
      </c>
      <c r="L803" s="4" t="s">
        <v>6312</v>
      </c>
      <c r="M803" s="4" t="str">
        <f t="shared" si="50"/>
        <v>NIVEL-9</v>
      </c>
      <c r="N803" s="4" t="str">
        <f t="shared" si="51"/>
        <v>1219991401000</v>
      </c>
      <c r="O803" s="55" t="str">
        <f t="shared" si="48"/>
        <v>1219991401004</v>
      </c>
      <c r="P803" s="105">
        <v>1219991401004</v>
      </c>
      <c r="Q803" s="106" t="s">
        <v>6308</v>
      </c>
      <c r="R803" s="108" t="s">
        <v>1399</v>
      </c>
      <c r="S803" s="101" t="s">
        <v>36</v>
      </c>
      <c r="T803" s="33">
        <v>1210991401004</v>
      </c>
      <c r="U803" s="33" t="s">
        <v>40</v>
      </c>
      <c r="V803" s="34" t="s">
        <v>1400</v>
      </c>
      <c r="W803" s="58" t="s">
        <v>24</v>
      </c>
      <c r="X803" s="58">
        <v>44927</v>
      </c>
      <c r="Y803" s="58">
        <v>44927</v>
      </c>
      <c r="Z803" s="93" t="s">
        <v>25</v>
      </c>
    </row>
    <row r="804" spans="1:26" s="5" customFormat="1" ht="27" customHeight="1" x14ac:dyDescent="0.25">
      <c r="A804" s="99">
        <f t="shared" si="49"/>
        <v>1</v>
      </c>
      <c r="B804" s="97">
        <f t="array" aca="1" ref="B804" ca="1">IF(AND(MAX(IF(O803:O1776=O804,X803:X1776))=X804,Y804&lt;=B$1),P804,"-")</f>
        <v>1219991401005</v>
      </c>
      <c r="C804" s="4">
        <v>1</v>
      </c>
      <c r="D804" s="4">
        <v>2</v>
      </c>
      <c r="E804" s="4">
        <v>1</v>
      </c>
      <c r="F804" s="4">
        <v>9</v>
      </c>
      <c r="G804" s="4">
        <v>99</v>
      </c>
      <c r="H804" s="4">
        <v>1</v>
      </c>
      <c r="I804" s="4">
        <v>4</v>
      </c>
      <c r="J804" s="4">
        <v>1</v>
      </c>
      <c r="K804" s="4">
        <v>5</v>
      </c>
      <c r="L804" s="4" t="s">
        <v>6312</v>
      </c>
      <c r="M804" s="4" t="str">
        <f t="shared" si="50"/>
        <v>NIVEL-9</v>
      </c>
      <c r="N804" s="4" t="str">
        <f t="shared" si="51"/>
        <v>1219991401000</v>
      </c>
      <c r="O804" s="55" t="str">
        <f t="shared" si="48"/>
        <v>1219991401005</v>
      </c>
      <c r="P804" s="105">
        <v>1219991401005</v>
      </c>
      <c r="Q804" s="106" t="s">
        <v>6308</v>
      </c>
      <c r="R804" s="108" t="s">
        <v>1401</v>
      </c>
      <c r="S804" s="101" t="s">
        <v>36</v>
      </c>
      <c r="T804" s="33">
        <v>1210991401005</v>
      </c>
      <c r="U804" s="33" t="s">
        <v>40</v>
      </c>
      <c r="V804" s="34" t="s">
        <v>1402</v>
      </c>
      <c r="W804" s="58" t="s">
        <v>24</v>
      </c>
      <c r="X804" s="58">
        <v>44927</v>
      </c>
      <c r="Y804" s="58">
        <v>44927</v>
      </c>
      <c r="Z804" s="93" t="s">
        <v>25</v>
      </c>
    </row>
    <row r="805" spans="1:26" s="5" customFormat="1" ht="27" customHeight="1" x14ac:dyDescent="0.25">
      <c r="A805" s="99">
        <f t="shared" si="49"/>
        <v>1</v>
      </c>
      <c r="B805" s="97">
        <f t="array" aca="1" ref="B805" ca="1">IF(AND(MAX(IF(O804:O1776=O805,X804:X1776))=X805,Y805&lt;=B$1),P805,"-")</f>
        <v>1219991401006</v>
      </c>
      <c r="C805" s="4">
        <v>1</v>
      </c>
      <c r="D805" s="4">
        <v>2</v>
      </c>
      <c r="E805" s="4">
        <v>1</v>
      </c>
      <c r="F805" s="4">
        <v>9</v>
      </c>
      <c r="G805" s="4">
        <v>99</v>
      </c>
      <c r="H805" s="4">
        <v>1</v>
      </c>
      <c r="I805" s="4">
        <v>4</v>
      </c>
      <c r="J805" s="4">
        <v>1</v>
      </c>
      <c r="K805" s="4">
        <v>6</v>
      </c>
      <c r="L805" s="4" t="s">
        <v>6312</v>
      </c>
      <c r="M805" s="4" t="str">
        <f t="shared" si="50"/>
        <v>NIVEL-9</v>
      </c>
      <c r="N805" s="4" t="str">
        <f t="shared" si="51"/>
        <v>1219991401000</v>
      </c>
      <c r="O805" s="55" t="str">
        <f t="shared" si="48"/>
        <v>1219991401006</v>
      </c>
      <c r="P805" s="105">
        <v>1219991401006</v>
      </c>
      <c r="Q805" s="106" t="s">
        <v>6308</v>
      </c>
      <c r="R805" s="108" t="s">
        <v>1403</v>
      </c>
      <c r="S805" s="101" t="s">
        <v>36</v>
      </c>
      <c r="T805" s="33">
        <v>1210991401006</v>
      </c>
      <c r="U805" s="33" t="s">
        <v>40</v>
      </c>
      <c r="V805" s="34" t="s">
        <v>1404</v>
      </c>
      <c r="W805" s="58" t="s">
        <v>24</v>
      </c>
      <c r="X805" s="58">
        <v>44927</v>
      </c>
      <c r="Y805" s="58">
        <v>44927</v>
      </c>
      <c r="Z805" s="93" t="s">
        <v>25</v>
      </c>
    </row>
    <row r="806" spans="1:26" s="5" customFormat="1" ht="27" customHeight="1" x14ac:dyDescent="0.25">
      <c r="A806" s="99">
        <f t="shared" si="49"/>
        <v>1</v>
      </c>
      <c r="B806" s="97">
        <f t="array" aca="1" ref="B806" ca="1">IF(AND(MAX(IF(O805:O1777=O806,X805:X1777))=X806,Y806&lt;=B$1),P806,"-")</f>
        <v>1219991401007</v>
      </c>
      <c r="C806" s="4">
        <v>1</v>
      </c>
      <c r="D806" s="4">
        <v>2</v>
      </c>
      <c r="E806" s="4">
        <v>1</v>
      </c>
      <c r="F806" s="4">
        <v>9</v>
      </c>
      <c r="G806" s="4">
        <v>99</v>
      </c>
      <c r="H806" s="4">
        <v>1</v>
      </c>
      <c r="I806" s="4">
        <v>4</v>
      </c>
      <c r="J806" s="4">
        <v>1</v>
      </c>
      <c r="K806" s="4">
        <v>7</v>
      </c>
      <c r="L806" s="4" t="s">
        <v>6312</v>
      </c>
      <c r="M806" s="4" t="str">
        <f t="shared" si="50"/>
        <v>NIVEL-9</v>
      </c>
      <c r="N806" s="4" t="str">
        <f t="shared" si="51"/>
        <v>1219991401000</v>
      </c>
      <c r="O806" s="55" t="str">
        <f t="shared" si="48"/>
        <v>1219991401007</v>
      </c>
      <c r="P806" s="105">
        <v>1219991401007</v>
      </c>
      <c r="Q806" s="106" t="s">
        <v>6308</v>
      </c>
      <c r="R806" s="108" t="s">
        <v>1405</v>
      </c>
      <c r="S806" s="101" t="s">
        <v>36</v>
      </c>
      <c r="T806" s="33">
        <v>1210991401007</v>
      </c>
      <c r="U806" s="33" t="s">
        <v>40</v>
      </c>
      <c r="V806" s="34" t="s">
        <v>1406</v>
      </c>
      <c r="W806" s="58" t="s">
        <v>24</v>
      </c>
      <c r="X806" s="58">
        <v>44927</v>
      </c>
      <c r="Y806" s="58">
        <v>44927</v>
      </c>
      <c r="Z806" s="93" t="s">
        <v>25</v>
      </c>
    </row>
    <row r="807" spans="1:26" s="5" customFormat="1" ht="27" customHeight="1" x14ac:dyDescent="0.25">
      <c r="A807" s="99">
        <f t="shared" si="49"/>
        <v>1</v>
      </c>
      <c r="B807" s="97">
        <f t="array" aca="1" ref="B807" ca="1">IF(AND(MAX(IF(O806:O1778=O807,X806:X1778))=X807,Y807&lt;=B$1),P807,"-")</f>
        <v>1219991401008</v>
      </c>
      <c r="C807" s="4">
        <v>1</v>
      </c>
      <c r="D807" s="4">
        <v>2</v>
      </c>
      <c r="E807" s="4">
        <v>1</v>
      </c>
      <c r="F807" s="4">
        <v>9</v>
      </c>
      <c r="G807" s="4">
        <v>99</v>
      </c>
      <c r="H807" s="4">
        <v>1</v>
      </c>
      <c r="I807" s="4">
        <v>4</v>
      </c>
      <c r="J807" s="4">
        <v>1</v>
      </c>
      <c r="K807" s="4">
        <v>8</v>
      </c>
      <c r="L807" s="4" t="s">
        <v>6312</v>
      </c>
      <c r="M807" s="4" t="str">
        <f t="shared" si="50"/>
        <v>NIVEL-9</v>
      </c>
      <c r="N807" s="4" t="str">
        <f t="shared" si="51"/>
        <v>1219991401000</v>
      </c>
      <c r="O807" s="55" t="str">
        <f t="shared" si="48"/>
        <v>1219991401008</v>
      </c>
      <c r="P807" s="105">
        <v>1219991401008</v>
      </c>
      <c r="Q807" s="106" t="s">
        <v>6308</v>
      </c>
      <c r="R807" s="108" t="s">
        <v>1407</v>
      </c>
      <c r="S807" s="101" t="s">
        <v>36</v>
      </c>
      <c r="T807" s="33">
        <v>1210991401008</v>
      </c>
      <c r="U807" s="33" t="s">
        <v>40</v>
      </c>
      <c r="V807" s="34" t="s">
        <v>1408</v>
      </c>
      <c r="W807" s="58" t="s">
        <v>24</v>
      </c>
      <c r="X807" s="58">
        <v>44927</v>
      </c>
      <c r="Y807" s="58">
        <v>44927</v>
      </c>
      <c r="Z807" s="93" t="s">
        <v>25</v>
      </c>
    </row>
    <row r="808" spans="1:26" s="5" customFormat="1" ht="27" customHeight="1" x14ac:dyDescent="0.25">
      <c r="A808" s="99">
        <f t="shared" si="49"/>
        <v>1</v>
      </c>
      <c r="B808" s="97">
        <f t="array" aca="1" ref="B808" ca="1">IF(AND(MAX(IF(O807:O1779=O808,X807:X1779))=X808,Y808&lt;=B$1),P808,"-")</f>
        <v>1219991402000</v>
      </c>
      <c r="C808" s="4">
        <v>1</v>
      </c>
      <c r="D808" s="4">
        <v>2</v>
      </c>
      <c r="E808" s="4">
        <v>1</v>
      </c>
      <c r="F808" s="4">
        <v>9</v>
      </c>
      <c r="G808" s="4">
        <v>99</v>
      </c>
      <c r="H808" s="4">
        <v>1</v>
      </c>
      <c r="I808" s="4">
        <v>4</v>
      </c>
      <c r="J808" s="4">
        <v>2</v>
      </c>
      <c r="K808" s="4">
        <v>0</v>
      </c>
      <c r="L808" s="4" t="s">
        <v>6312</v>
      </c>
      <c r="M808" s="4" t="str">
        <f t="shared" si="50"/>
        <v>NIVEL-8</v>
      </c>
      <c r="N808" s="4" t="str">
        <f t="shared" si="51"/>
        <v>1219991400000</v>
      </c>
      <c r="O808" s="55" t="str">
        <f t="shared" si="48"/>
        <v>1219991402000</v>
      </c>
      <c r="P808" s="105">
        <v>1219991402000</v>
      </c>
      <c r="Q808" s="106" t="s">
        <v>6309</v>
      </c>
      <c r="R808" s="108" t="s">
        <v>1409</v>
      </c>
      <c r="S808" s="101" t="s">
        <v>36</v>
      </c>
      <c r="T808" s="33">
        <v>1210991402000</v>
      </c>
      <c r="U808" s="33" t="s">
        <v>21</v>
      </c>
      <c r="V808" s="34" t="s">
        <v>1410</v>
      </c>
      <c r="W808" s="58" t="s">
        <v>24</v>
      </c>
      <c r="X808" s="58">
        <v>44927</v>
      </c>
      <c r="Y808" s="58">
        <v>44927</v>
      </c>
      <c r="Z808" s="93" t="s">
        <v>25</v>
      </c>
    </row>
    <row r="809" spans="1:26" s="5" customFormat="1" ht="27" customHeight="1" x14ac:dyDescent="0.25">
      <c r="A809" s="99">
        <f t="shared" si="49"/>
        <v>1</v>
      </c>
      <c r="B809" s="97">
        <f t="array" aca="1" ref="B809" ca="1">IF(AND(MAX(IF(O808:O1780=O809,X808:X1780))=X809,Y809&lt;=B$1),P809,"-")</f>
        <v>1219991402001</v>
      </c>
      <c r="C809" s="4">
        <v>1</v>
      </c>
      <c r="D809" s="4">
        <v>2</v>
      </c>
      <c r="E809" s="4">
        <v>1</v>
      </c>
      <c r="F809" s="4">
        <v>9</v>
      </c>
      <c r="G809" s="4">
        <v>99</v>
      </c>
      <c r="H809" s="4">
        <v>1</v>
      </c>
      <c r="I809" s="4">
        <v>4</v>
      </c>
      <c r="J809" s="4">
        <v>2</v>
      </c>
      <c r="K809" s="4">
        <v>1</v>
      </c>
      <c r="L809" s="4" t="s">
        <v>6312</v>
      </c>
      <c r="M809" s="4" t="str">
        <f t="shared" si="50"/>
        <v>NIVEL-9</v>
      </c>
      <c r="N809" s="4" t="str">
        <f t="shared" si="51"/>
        <v>1219991402000</v>
      </c>
      <c r="O809" s="55" t="str">
        <f t="shared" si="48"/>
        <v>1219991402001</v>
      </c>
      <c r="P809" s="105">
        <v>1219991402001</v>
      </c>
      <c r="Q809" s="106" t="s">
        <v>6308</v>
      </c>
      <c r="R809" s="108" t="s">
        <v>1411</v>
      </c>
      <c r="S809" s="101" t="s">
        <v>36</v>
      </c>
      <c r="T809" s="33">
        <v>1210991402001</v>
      </c>
      <c r="U809" s="33" t="s">
        <v>40</v>
      </c>
      <c r="V809" s="34" t="s">
        <v>1412</v>
      </c>
      <c r="W809" s="58" t="s">
        <v>24</v>
      </c>
      <c r="X809" s="58">
        <v>44927</v>
      </c>
      <c r="Y809" s="58">
        <v>44927</v>
      </c>
      <c r="Z809" s="93" t="s">
        <v>25</v>
      </c>
    </row>
    <row r="810" spans="1:26" s="5" customFormat="1" ht="27" customHeight="1" x14ac:dyDescent="0.25">
      <c r="A810" s="99">
        <f t="shared" si="49"/>
        <v>1</v>
      </c>
      <c r="B810" s="97">
        <f t="array" aca="1" ref="B810" ca="1">IF(AND(MAX(IF(O809:O1781=O810,X809:X1781))=X810,Y810&lt;=B$1),P810,"-")</f>
        <v>1219991402002</v>
      </c>
      <c r="C810" s="4">
        <v>1</v>
      </c>
      <c r="D810" s="4">
        <v>2</v>
      </c>
      <c r="E810" s="4">
        <v>1</v>
      </c>
      <c r="F810" s="4">
        <v>9</v>
      </c>
      <c r="G810" s="4">
        <v>99</v>
      </c>
      <c r="H810" s="4">
        <v>1</v>
      </c>
      <c r="I810" s="4">
        <v>4</v>
      </c>
      <c r="J810" s="4">
        <v>2</v>
      </c>
      <c r="K810" s="4">
        <v>2</v>
      </c>
      <c r="L810" s="4" t="s">
        <v>6312</v>
      </c>
      <c r="M810" s="4" t="str">
        <f t="shared" si="50"/>
        <v>NIVEL-9</v>
      </c>
      <c r="N810" s="4" t="str">
        <f t="shared" si="51"/>
        <v>1219991402000</v>
      </c>
      <c r="O810" s="55" t="str">
        <f t="shared" si="48"/>
        <v>1219991402002</v>
      </c>
      <c r="P810" s="105">
        <v>1219991402002</v>
      </c>
      <c r="Q810" s="106" t="s">
        <v>6308</v>
      </c>
      <c r="R810" s="108" t="s">
        <v>1413</v>
      </c>
      <c r="S810" s="101" t="s">
        <v>36</v>
      </c>
      <c r="T810" s="33">
        <v>1210991402002</v>
      </c>
      <c r="U810" s="33" t="s">
        <v>40</v>
      </c>
      <c r="V810" s="34" t="s">
        <v>1414</v>
      </c>
      <c r="W810" s="58" t="s">
        <v>24</v>
      </c>
      <c r="X810" s="58">
        <v>44927</v>
      </c>
      <c r="Y810" s="58">
        <v>44927</v>
      </c>
      <c r="Z810" s="93" t="s">
        <v>25</v>
      </c>
    </row>
    <row r="811" spans="1:26" s="5" customFormat="1" ht="27" customHeight="1" x14ac:dyDescent="0.25">
      <c r="A811" s="99">
        <f t="shared" si="49"/>
        <v>1</v>
      </c>
      <c r="B811" s="97">
        <f t="array" aca="1" ref="B811" ca="1">IF(AND(MAX(IF(O810:O1782=O811,X810:X1782))=X811,Y811&lt;=B$1),P811,"-")</f>
        <v>1219991402003</v>
      </c>
      <c r="C811" s="4">
        <v>1</v>
      </c>
      <c r="D811" s="4">
        <v>2</v>
      </c>
      <c r="E811" s="4">
        <v>1</v>
      </c>
      <c r="F811" s="4">
        <v>9</v>
      </c>
      <c r="G811" s="4">
        <v>99</v>
      </c>
      <c r="H811" s="4">
        <v>1</v>
      </c>
      <c r="I811" s="4">
        <v>4</v>
      </c>
      <c r="J811" s="4">
        <v>2</v>
      </c>
      <c r="K811" s="4">
        <v>3</v>
      </c>
      <c r="L811" s="4" t="s">
        <v>6312</v>
      </c>
      <c r="M811" s="4" t="str">
        <f t="shared" si="50"/>
        <v>NIVEL-9</v>
      </c>
      <c r="N811" s="4" t="str">
        <f t="shared" si="51"/>
        <v>1219991402000</v>
      </c>
      <c r="O811" s="55" t="str">
        <f t="shared" si="48"/>
        <v>1219991402003</v>
      </c>
      <c r="P811" s="105">
        <v>1219991402003</v>
      </c>
      <c r="Q811" s="106" t="s">
        <v>6308</v>
      </c>
      <c r="R811" s="108" t="s">
        <v>1415</v>
      </c>
      <c r="S811" s="101" t="s">
        <v>36</v>
      </c>
      <c r="T811" s="33">
        <v>1210991402003</v>
      </c>
      <c r="U811" s="33" t="s">
        <v>40</v>
      </c>
      <c r="V811" s="34" t="s">
        <v>1416</v>
      </c>
      <c r="W811" s="58" t="s">
        <v>24</v>
      </c>
      <c r="X811" s="58">
        <v>44927</v>
      </c>
      <c r="Y811" s="58">
        <v>44927</v>
      </c>
      <c r="Z811" s="93" t="s">
        <v>25</v>
      </c>
    </row>
    <row r="812" spans="1:26" s="5" customFormat="1" ht="27" customHeight="1" x14ac:dyDescent="0.25">
      <c r="A812" s="99">
        <f t="shared" si="49"/>
        <v>1</v>
      </c>
      <c r="B812" s="97">
        <f t="array" aca="1" ref="B812" ca="1">IF(AND(MAX(IF(O811:O1783=O812,X811:X1783))=X812,Y812&lt;=B$1),P812,"-")</f>
        <v>1219991402004</v>
      </c>
      <c r="C812" s="4">
        <v>1</v>
      </c>
      <c r="D812" s="4">
        <v>2</v>
      </c>
      <c r="E812" s="4">
        <v>1</v>
      </c>
      <c r="F812" s="4">
        <v>9</v>
      </c>
      <c r="G812" s="4">
        <v>99</v>
      </c>
      <c r="H812" s="4">
        <v>1</v>
      </c>
      <c r="I812" s="4">
        <v>4</v>
      </c>
      <c r="J812" s="4">
        <v>2</v>
      </c>
      <c r="K812" s="4">
        <v>4</v>
      </c>
      <c r="L812" s="4" t="s">
        <v>6312</v>
      </c>
      <c r="M812" s="4" t="str">
        <f t="shared" si="50"/>
        <v>NIVEL-9</v>
      </c>
      <c r="N812" s="4" t="str">
        <f t="shared" si="51"/>
        <v>1219991402000</v>
      </c>
      <c r="O812" s="55" t="str">
        <f t="shared" si="48"/>
        <v>1219991402004</v>
      </c>
      <c r="P812" s="105">
        <v>1219991402004</v>
      </c>
      <c r="Q812" s="106" t="s">
        <v>6308</v>
      </c>
      <c r="R812" s="108" t="s">
        <v>1417</v>
      </c>
      <c r="S812" s="101" t="s">
        <v>36</v>
      </c>
      <c r="T812" s="33">
        <v>1210991402004</v>
      </c>
      <c r="U812" s="33" t="s">
        <v>40</v>
      </c>
      <c r="V812" s="34" t="s">
        <v>1418</v>
      </c>
      <c r="W812" s="58" t="s">
        <v>24</v>
      </c>
      <c r="X812" s="58">
        <v>44927</v>
      </c>
      <c r="Y812" s="58">
        <v>44927</v>
      </c>
      <c r="Z812" s="93" t="s">
        <v>25</v>
      </c>
    </row>
    <row r="813" spans="1:26" s="5" customFormat="1" ht="27" customHeight="1" x14ac:dyDescent="0.25">
      <c r="A813" s="99">
        <f t="shared" si="49"/>
        <v>1</v>
      </c>
      <c r="B813" s="97">
        <f t="array" aca="1" ref="B813" ca="1">IF(AND(MAX(IF(O812:O1784=O813,X812:X1784))=X813,Y813&lt;=B$1),P813,"-")</f>
        <v>1219991402005</v>
      </c>
      <c r="C813" s="4">
        <v>1</v>
      </c>
      <c r="D813" s="4">
        <v>2</v>
      </c>
      <c r="E813" s="4">
        <v>1</v>
      </c>
      <c r="F813" s="4">
        <v>9</v>
      </c>
      <c r="G813" s="4">
        <v>99</v>
      </c>
      <c r="H813" s="4">
        <v>1</v>
      </c>
      <c r="I813" s="4">
        <v>4</v>
      </c>
      <c r="J813" s="4">
        <v>2</v>
      </c>
      <c r="K813" s="4">
        <v>5</v>
      </c>
      <c r="L813" s="4" t="s">
        <v>6312</v>
      </c>
      <c r="M813" s="4" t="str">
        <f t="shared" si="50"/>
        <v>NIVEL-9</v>
      </c>
      <c r="N813" s="4" t="str">
        <f t="shared" si="51"/>
        <v>1219991402000</v>
      </c>
      <c r="O813" s="55" t="str">
        <f t="shared" si="48"/>
        <v>1219991402005</v>
      </c>
      <c r="P813" s="105">
        <v>1219991402005</v>
      </c>
      <c r="Q813" s="106" t="s">
        <v>6308</v>
      </c>
      <c r="R813" s="108" t="s">
        <v>1419</v>
      </c>
      <c r="S813" s="101" t="s">
        <v>36</v>
      </c>
      <c r="T813" s="33">
        <v>1210991402005</v>
      </c>
      <c r="U813" s="33" t="s">
        <v>40</v>
      </c>
      <c r="V813" s="34" t="s">
        <v>1420</v>
      </c>
      <c r="W813" s="58" t="s">
        <v>24</v>
      </c>
      <c r="X813" s="58">
        <v>44927</v>
      </c>
      <c r="Y813" s="58">
        <v>44927</v>
      </c>
      <c r="Z813" s="93" t="s">
        <v>25</v>
      </c>
    </row>
    <row r="814" spans="1:26" s="5" customFormat="1" ht="27" customHeight="1" x14ac:dyDescent="0.25">
      <c r="A814" s="99">
        <f t="shared" si="49"/>
        <v>1</v>
      </c>
      <c r="B814" s="97">
        <f t="array" aca="1" ref="B814" ca="1">IF(AND(MAX(IF(O813:O1784=O814,X813:X1784))=X814,Y814&lt;=B$1),P814,"-")</f>
        <v>1219991402006</v>
      </c>
      <c r="C814" s="4">
        <v>1</v>
      </c>
      <c r="D814" s="4">
        <v>2</v>
      </c>
      <c r="E814" s="4">
        <v>1</v>
      </c>
      <c r="F814" s="4">
        <v>9</v>
      </c>
      <c r="G814" s="4">
        <v>99</v>
      </c>
      <c r="H814" s="4">
        <v>1</v>
      </c>
      <c r="I814" s="4">
        <v>4</v>
      </c>
      <c r="J814" s="4">
        <v>2</v>
      </c>
      <c r="K814" s="4">
        <v>6</v>
      </c>
      <c r="L814" s="4" t="s">
        <v>6312</v>
      </c>
      <c r="M814" s="4" t="str">
        <f t="shared" si="50"/>
        <v>NIVEL-9</v>
      </c>
      <c r="N814" s="4" t="str">
        <f t="shared" si="51"/>
        <v>1219991402000</v>
      </c>
      <c r="O814" s="55" t="str">
        <f t="shared" si="48"/>
        <v>1219991402006</v>
      </c>
      <c r="P814" s="105">
        <v>1219991402006</v>
      </c>
      <c r="Q814" s="106" t="s">
        <v>6308</v>
      </c>
      <c r="R814" s="108" t="s">
        <v>1421</v>
      </c>
      <c r="S814" s="101" t="s">
        <v>36</v>
      </c>
      <c r="T814" s="33">
        <v>1210991402006</v>
      </c>
      <c r="U814" s="33" t="s">
        <v>40</v>
      </c>
      <c r="V814" s="34" t="s">
        <v>1422</v>
      </c>
      <c r="W814" s="58" t="s">
        <v>24</v>
      </c>
      <c r="X814" s="58">
        <v>44927</v>
      </c>
      <c r="Y814" s="58">
        <v>44927</v>
      </c>
      <c r="Z814" s="93" t="s">
        <v>25</v>
      </c>
    </row>
    <row r="815" spans="1:26" s="5" customFormat="1" ht="27" customHeight="1" x14ac:dyDescent="0.25">
      <c r="A815" s="99">
        <f t="shared" si="49"/>
        <v>1</v>
      </c>
      <c r="B815" s="97">
        <f t="array" aca="1" ref="B815" ca="1">IF(AND(MAX(IF(O814:O1785=O815,X814:X1785))=X815,Y815&lt;=B$1),P815,"-")</f>
        <v>1219991402007</v>
      </c>
      <c r="C815" s="4">
        <v>1</v>
      </c>
      <c r="D815" s="4">
        <v>2</v>
      </c>
      <c r="E815" s="4">
        <v>1</v>
      </c>
      <c r="F815" s="4">
        <v>9</v>
      </c>
      <c r="G815" s="4">
        <v>99</v>
      </c>
      <c r="H815" s="4">
        <v>1</v>
      </c>
      <c r="I815" s="4">
        <v>4</v>
      </c>
      <c r="J815" s="4">
        <v>2</v>
      </c>
      <c r="K815" s="4">
        <v>7</v>
      </c>
      <c r="L815" s="4" t="s">
        <v>6312</v>
      </c>
      <c r="M815" s="4" t="str">
        <f t="shared" si="50"/>
        <v>NIVEL-9</v>
      </c>
      <c r="N815" s="4" t="str">
        <f t="shared" si="51"/>
        <v>1219991402000</v>
      </c>
      <c r="O815" s="55" t="str">
        <f t="shared" si="48"/>
        <v>1219991402007</v>
      </c>
      <c r="P815" s="105">
        <v>1219991402007</v>
      </c>
      <c r="Q815" s="106" t="s">
        <v>6308</v>
      </c>
      <c r="R815" s="108" t="s">
        <v>1423</v>
      </c>
      <c r="S815" s="101" t="s">
        <v>36</v>
      </c>
      <c r="T815" s="33">
        <v>1210991402007</v>
      </c>
      <c r="U815" s="33" t="s">
        <v>40</v>
      </c>
      <c r="V815" s="34" t="s">
        <v>1424</v>
      </c>
      <c r="W815" s="58" t="s">
        <v>24</v>
      </c>
      <c r="X815" s="58">
        <v>44927</v>
      </c>
      <c r="Y815" s="58">
        <v>44927</v>
      </c>
      <c r="Z815" s="93" t="s">
        <v>25</v>
      </c>
    </row>
    <row r="816" spans="1:26" s="5" customFormat="1" ht="27" customHeight="1" x14ac:dyDescent="0.25">
      <c r="A816" s="99">
        <f t="shared" si="49"/>
        <v>1</v>
      </c>
      <c r="B816" s="97">
        <f t="array" aca="1" ref="B816" ca="1">IF(AND(MAX(IF(O815:O1785=O816,X815:X1785))=X816,Y816&lt;=B$1),P816,"-")</f>
        <v>1219991402008</v>
      </c>
      <c r="C816" s="4">
        <v>1</v>
      </c>
      <c r="D816" s="4">
        <v>2</v>
      </c>
      <c r="E816" s="4">
        <v>1</v>
      </c>
      <c r="F816" s="4">
        <v>9</v>
      </c>
      <c r="G816" s="4">
        <v>99</v>
      </c>
      <c r="H816" s="4">
        <v>1</v>
      </c>
      <c r="I816" s="4">
        <v>4</v>
      </c>
      <c r="J816" s="4">
        <v>2</v>
      </c>
      <c r="K816" s="4">
        <v>8</v>
      </c>
      <c r="L816" s="4" t="s">
        <v>6312</v>
      </c>
      <c r="M816" s="4" t="str">
        <f t="shared" si="50"/>
        <v>NIVEL-9</v>
      </c>
      <c r="N816" s="4" t="str">
        <f t="shared" si="51"/>
        <v>1219991402000</v>
      </c>
      <c r="O816" s="55" t="str">
        <f t="shared" si="48"/>
        <v>1219991402008</v>
      </c>
      <c r="P816" s="105">
        <v>1219991402008</v>
      </c>
      <c r="Q816" s="106" t="s">
        <v>6308</v>
      </c>
      <c r="R816" s="108" t="s">
        <v>1425</v>
      </c>
      <c r="S816" s="101" t="s">
        <v>36</v>
      </c>
      <c r="T816" s="33">
        <v>1210991402008</v>
      </c>
      <c r="U816" s="33" t="s">
        <v>40</v>
      </c>
      <c r="V816" s="34" t="s">
        <v>1426</v>
      </c>
      <c r="W816" s="58" t="s">
        <v>24</v>
      </c>
      <c r="X816" s="58">
        <v>44927</v>
      </c>
      <c r="Y816" s="58">
        <v>44927</v>
      </c>
      <c r="Z816" s="93" t="s">
        <v>25</v>
      </c>
    </row>
    <row r="817" spans="1:26" s="5" customFormat="1" ht="27" customHeight="1" x14ac:dyDescent="0.25">
      <c r="A817" s="99">
        <f t="shared" si="49"/>
        <v>1</v>
      </c>
      <c r="B817" s="97">
        <f t="array" aca="1" ref="B817" ca="1">IF(AND(MAX(IF(O816:O1786=O817,X816:X1786))=X817,Y817&lt;=B$1),P817,"-")</f>
        <v>1219991402009</v>
      </c>
      <c r="C817" s="4">
        <v>1</v>
      </c>
      <c r="D817" s="4">
        <v>2</v>
      </c>
      <c r="E817" s="4">
        <v>1</v>
      </c>
      <c r="F817" s="4">
        <v>9</v>
      </c>
      <c r="G817" s="4">
        <v>99</v>
      </c>
      <c r="H817" s="4">
        <v>1</v>
      </c>
      <c r="I817" s="4">
        <v>4</v>
      </c>
      <c r="J817" s="4">
        <v>2</v>
      </c>
      <c r="K817" s="4">
        <v>9</v>
      </c>
      <c r="L817" s="4" t="s">
        <v>6312</v>
      </c>
      <c r="M817" s="4" t="str">
        <f t="shared" si="50"/>
        <v>NIVEL-9</v>
      </c>
      <c r="N817" s="4" t="str">
        <f t="shared" si="51"/>
        <v>1219991402000</v>
      </c>
      <c r="O817" s="55" t="str">
        <f t="shared" si="48"/>
        <v>1219991402009</v>
      </c>
      <c r="P817" s="105">
        <v>1219991402009</v>
      </c>
      <c r="Q817" s="106" t="s">
        <v>6308</v>
      </c>
      <c r="R817" s="108" t="s">
        <v>1427</v>
      </c>
      <c r="S817" s="101" t="s">
        <v>36</v>
      </c>
      <c r="T817" s="33">
        <v>1210991402009</v>
      </c>
      <c r="U817" s="33" t="s">
        <v>40</v>
      </c>
      <c r="V817" s="34" t="s">
        <v>1428</v>
      </c>
      <c r="W817" s="58" t="s">
        <v>24</v>
      </c>
      <c r="X817" s="58">
        <v>44927</v>
      </c>
      <c r="Y817" s="58">
        <v>44927</v>
      </c>
      <c r="Z817" s="93" t="s">
        <v>25</v>
      </c>
    </row>
    <row r="818" spans="1:26" s="5" customFormat="1" ht="27" customHeight="1" x14ac:dyDescent="0.25">
      <c r="A818" s="99">
        <f t="shared" si="49"/>
        <v>1</v>
      </c>
      <c r="B818" s="97">
        <f t="array" aca="1" ref="B818" ca="1">IF(AND(MAX(IF(O817:O1786=O818,X817:X1786))=X818,Y818&lt;=B$1),P818,"-")</f>
        <v>1219991402010</v>
      </c>
      <c r="C818" s="4">
        <v>1</v>
      </c>
      <c r="D818" s="4">
        <v>2</v>
      </c>
      <c r="E818" s="4">
        <v>1</v>
      </c>
      <c r="F818" s="4">
        <v>9</v>
      </c>
      <c r="G818" s="4">
        <v>99</v>
      </c>
      <c r="H818" s="4">
        <v>1</v>
      </c>
      <c r="I818" s="4">
        <v>4</v>
      </c>
      <c r="J818" s="4">
        <v>2</v>
      </c>
      <c r="K818" s="4">
        <v>10</v>
      </c>
      <c r="L818" s="4" t="s">
        <v>6312</v>
      </c>
      <c r="M818" s="4" t="str">
        <f t="shared" si="50"/>
        <v>NIVEL-9</v>
      </c>
      <c r="N818" s="4" t="str">
        <f t="shared" si="51"/>
        <v>1219991402000</v>
      </c>
      <c r="O818" s="55" t="str">
        <f t="shared" si="48"/>
        <v>1219991402010</v>
      </c>
      <c r="P818" s="105">
        <v>1219991402010</v>
      </c>
      <c r="Q818" s="106" t="s">
        <v>6308</v>
      </c>
      <c r="R818" s="108" t="s">
        <v>1429</v>
      </c>
      <c r="S818" s="101" t="s">
        <v>36</v>
      </c>
      <c r="T818" s="33">
        <v>1210991402010</v>
      </c>
      <c r="U818" s="33" t="s">
        <v>40</v>
      </c>
      <c r="V818" s="34" t="s">
        <v>1430</v>
      </c>
      <c r="W818" s="58" t="s">
        <v>24</v>
      </c>
      <c r="X818" s="58">
        <v>44927</v>
      </c>
      <c r="Y818" s="58">
        <v>44927</v>
      </c>
      <c r="Z818" s="93" t="s">
        <v>25</v>
      </c>
    </row>
    <row r="819" spans="1:26" s="5" customFormat="1" ht="27" customHeight="1" x14ac:dyDescent="0.25">
      <c r="A819" s="99">
        <f t="shared" si="49"/>
        <v>1</v>
      </c>
      <c r="B819" s="97">
        <f t="array" aca="1" ref="B819" ca="1">IF(AND(MAX(IF(O818:O1787=O819,X818:X1787))=X819,Y819&lt;=B$1),P819,"-")</f>
        <v>1219991402011</v>
      </c>
      <c r="C819" s="4">
        <v>1</v>
      </c>
      <c r="D819" s="4">
        <v>2</v>
      </c>
      <c r="E819" s="4">
        <v>1</v>
      </c>
      <c r="F819" s="4">
        <v>9</v>
      </c>
      <c r="G819" s="4">
        <v>99</v>
      </c>
      <c r="H819" s="4">
        <v>1</v>
      </c>
      <c r="I819" s="4">
        <v>4</v>
      </c>
      <c r="J819" s="4">
        <v>2</v>
      </c>
      <c r="K819" s="4">
        <v>11</v>
      </c>
      <c r="L819" s="4" t="s">
        <v>6312</v>
      </c>
      <c r="M819" s="4" t="str">
        <f t="shared" si="50"/>
        <v>NIVEL-9</v>
      </c>
      <c r="N819" s="4" t="str">
        <f t="shared" si="51"/>
        <v>1219991402000</v>
      </c>
      <c r="O819" s="55" t="str">
        <f t="shared" si="48"/>
        <v>1219991402011</v>
      </c>
      <c r="P819" s="105">
        <v>1219991402011</v>
      </c>
      <c r="Q819" s="106" t="s">
        <v>6308</v>
      </c>
      <c r="R819" s="108" t="s">
        <v>1431</v>
      </c>
      <c r="S819" s="101" t="s">
        <v>36</v>
      </c>
      <c r="T819" s="33">
        <v>1210991402011</v>
      </c>
      <c r="U819" s="33" t="s">
        <v>40</v>
      </c>
      <c r="V819" s="34" t="s">
        <v>1432</v>
      </c>
      <c r="W819" s="58" t="s">
        <v>24</v>
      </c>
      <c r="X819" s="58">
        <v>44927</v>
      </c>
      <c r="Y819" s="58">
        <v>44927</v>
      </c>
      <c r="Z819" s="93" t="s">
        <v>25</v>
      </c>
    </row>
    <row r="820" spans="1:26" s="5" customFormat="1" ht="27" customHeight="1" x14ac:dyDescent="0.25">
      <c r="A820" s="99">
        <f t="shared" si="49"/>
        <v>1</v>
      </c>
      <c r="B820" s="97">
        <f t="array" aca="1" ref="B820" ca="1">IF(AND(MAX(IF(O819:O1787=O820,X819:X1787))=X820,Y820&lt;=B$1),P820,"-")</f>
        <v>1219991403000</v>
      </c>
      <c r="C820" s="4">
        <v>1</v>
      </c>
      <c r="D820" s="4">
        <v>2</v>
      </c>
      <c r="E820" s="4">
        <v>1</v>
      </c>
      <c r="F820" s="4">
        <v>9</v>
      </c>
      <c r="G820" s="4">
        <v>99</v>
      </c>
      <c r="H820" s="4">
        <v>1</v>
      </c>
      <c r="I820" s="4">
        <v>4</v>
      </c>
      <c r="J820" s="4">
        <v>3</v>
      </c>
      <c r="K820" s="4">
        <v>0</v>
      </c>
      <c r="L820" s="4" t="s">
        <v>6312</v>
      </c>
      <c r="M820" s="4" t="str">
        <f t="shared" si="50"/>
        <v>NIVEL-8</v>
      </c>
      <c r="N820" s="4" t="str">
        <f t="shared" si="51"/>
        <v>1219991400000</v>
      </c>
      <c r="O820" s="55" t="str">
        <f t="shared" si="48"/>
        <v>1219991403000</v>
      </c>
      <c r="P820" s="105">
        <v>1219991403000</v>
      </c>
      <c r="Q820" s="106" t="s">
        <v>6309</v>
      </c>
      <c r="R820" s="108" t="s">
        <v>1433</v>
      </c>
      <c r="S820" s="101" t="s">
        <v>36</v>
      </c>
      <c r="T820" s="33">
        <v>1210991411000</v>
      </c>
      <c r="U820" s="33" t="s">
        <v>21</v>
      </c>
      <c r="V820" s="34" t="s">
        <v>1434</v>
      </c>
      <c r="W820" s="58" t="s">
        <v>24</v>
      </c>
      <c r="X820" s="58">
        <v>44927</v>
      </c>
      <c r="Y820" s="58">
        <v>44927</v>
      </c>
      <c r="Z820" s="93" t="s">
        <v>25</v>
      </c>
    </row>
    <row r="821" spans="1:26" s="5" customFormat="1" ht="27" customHeight="1" x14ac:dyDescent="0.25">
      <c r="A821" s="99">
        <f t="shared" si="49"/>
        <v>1</v>
      </c>
      <c r="B821" s="97">
        <f t="array" aca="1" ref="B821" ca="1">IF(AND(MAX(IF(O820:O1788=O821,X820:X1788))=X821,Y821&lt;=B$1),P821,"-")</f>
        <v>1219991403001</v>
      </c>
      <c r="C821" s="4">
        <v>1</v>
      </c>
      <c r="D821" s="4">
        <v>2</v>
      </c>
      <c r="E821" s="4">
        <v>1</v>
      </c>
      <c r="F821" s="4">
        <v>9</v>
      </c>
      <c r="G821" s="4">
        <v>99</v>
      </c>
      <c r="H821" s="4">
        <v>1</v>
      </c>
      <c r="I821" s="4">
        <v>4</v>
      </c>
      <c r="J821" s="4">
        <v>3</v>
      </c>
      <c r="K821" s="4">
        <v>1</v>
      </c>
      <c r="L821" s="4" t="s">
        <v>6312</v>
      </c>
      <c r="M821" s="4" t="str">
        <f t="shared" si="50"/>
        <v>NIVEL-9</v>
      </c>
      <c r="N821" s="4" t="str">
        <f t="shared" si="51"/>
        <v>1219991403000</v>
      </c>
      <c r="O821" s="55" t="str">
        <f t="shared" si="48"/>
        <v>1219991403001</v>
      </c>
      <c r="P821" s="105">
        <v>1219991403001</v>
      </c>
      <c r="Q821" s="106" t="s">
        <v>6308</v>
      </c>
      <c r="R821" s="108" t="s">
        <v>1435</v>
      </c>
      <c r="S821" s="101" t="s">
        <v>36</v>
      </c>
      <c r="T821" s="33">
        <v>1210991411001</v>
      </c>
      <c r="U821" s="33" t="s">
        <v>40</v>
      </c>
      <c r="V821" s="34" t="s">
        <v>1436</v>
      </c>
      <c r="W821" s="58" t="s">
        <v>24</v>
      </c>
      <c r="X821" s="58">
        <v>44927</v>
      </c>
      <c r="Y821" s="58">
        <v>44927</v>
      </c>
      <c r="Z821" s="93" t="s">
        <v>25</v>
      </c>
    </row>
    <row r="822" spans="1:26" s="5" customFormat="1" ht="27" customHeight="1" x14ac:dyDescent="0.25">
      <c r="A822" s="99">
        <f t="shared" si="49"/>
        <v>1</v>
      </c>
      <c r="B822" s="97">
        <f t="array" aca="1" ref="B822" ca="1">IF(AND(MAX(IF(O821:O1789=O822,X821:X1789))=X822,Y822&lt;=B$1),P822,"-")</f>
        <v>1219991403002</v>
      </c>
      <c r="C822" s="4">
        <v>1</v>
      </c>
      <c r="D822" s="4">
        <v>2</v>
      </c>
      <c r="E822" s="4">
        <v>1</v>
      </c>
      <c r="F822" s="4">
        <v>9</v>
      </c>
      <c r="G822" s="4">
        <v>99</v>
      </c>
      <c r="H822" s="4">
        <v>1</v>
      </c>
      <c r="I822" s="4">
        <v>4</v>
      </c>
      <c r="J822" s="4">
        <v>3</v>
      </c>
      <c r="K822" s="4">
        <v>2</v>
      </c>
      <c r="L822" s="4" t="s">
        <v>6312</v>
      </c>
      <c r="M822" s="4" t="str">
        <f t="shared" si="50"/>
        <v>NIVEL-9</v>
      </c>
      <c r="N822" s="4" t="str">
        <f t="shared" si="51"/>
        <v>1219991403000</v>
      </c>
      <c r="O822" s="55" t="str">
        <f t="shared" si="48"/>
        <v>1219991403002</v>
      </c>
      <c r="P822" s="105">
        <v>1219991403002</v>
      </c>
      <c r="Q822" s="106" t="s">
        <v>6308</v>
      </c>
      <c r="R822" s="108" t="s">
        <v>1437</v>
      </c>
      <c r="S822" s="101" t="s">
        <v>36</v>
      </c>
      <c r="T822" s="33">
        <v>1210991411002</v>
      </c>
      <c r="U822" s="33" t="s">
        <v>40</v>
      </c>
      <c r="V822" s="34" t="s">
        <v>1438</v>
      </c>
      <c r="W822" s="58" t="s">
        <v>24</v>
      </c>
      <c r="X822" s="58">
        <v>44927</v>
      </c>
      <c r="Y822" s="58">
        <v>44927</v>
      </c>
      <c r="Z822" s="93" t="s">
        <v>25</v>
      </c>
    </row>
    <row r="823" spans="1:26" s="5" customFormat="1" ht="27" customHeight="1" x14ac:dyDescent="0.25">
      <c r="A823" s="99">
        <f t="shared" si="49"/>
        <v>1</v>
      </c>
      <c r="B823" s="97">
        <f t="array" aca="1" ref="B823" ca="1">IF(AND(MAX(IF(O822:O1789=O823,X822:X1789))=X823,Y823&lt;=B$1),P823,"-")</f>
        <v>1219991403051</v>
      </c>
      <c r="C823" s="4">
        <v>1</v>
      </c>
      <c r="D823" s="4">
        <v>2</v>
      </c>
      <c r="E823" s="4">
        <v>1</v>
      </c>
      <c r="F823" s="4">
        <v>9</v>
      </c>
      <c r="G823" s="4">
        <v>99</v>
      </c>
      <c r="H823" s="4">
        <v>1</v>
      </c>
      <c r="I823" s="4">
        <v>4</v>
      </c>
      <c r="J823" s="4">
        <v>3</v>
      </c>
      <c r="K823" s="4">
        <v>51</v>
      </c>
      <c r="L823" s="4" t="s">
        <v>6312</v>
      </c>
      <c r="M823" s="4" t="str">
        <f t="shared" si="50"/>
        <v>NIVEL-9</v>
      </c>
      <c r="N823" s="4" t="str">
        <f t="shared" si="51"/>
        <v>1219991403000</v>
      </c>
      <c r="O823" s="55" t="str">
        <f t="shared" ref="O823:O886" si="52">CONCATENATE(P823)</f>
        <v>1219991403051</v>
      </c>
      <c r="P823" s="105">
        <v>1219991403051</v>
      </c>
      <c r="Q823" s="106" t="s">
        <v>6308</v>
      </c>
      <c r="R823" s="108" t="s">
        <v>1439</v>
      </c>
      <c r="S823" s="101" t="s">
        <v>36</v>
      </c>
      <c r="T823" s="33">
        <v>1210991412000</v>
      </c>
      <c r="U823" s="33" t="s">
        <v>40</v>
      </c>
      <c r="V823" s="34" t="s">
        <v>1440</v>
      </c>
      <c r="W823" s="58" t="s">
        <v>24</v>
      </c>
      <c r="X823" s="58">
        <v>44927</v>
      </c>
      <c r="Y823" s="58">
        <v>44927</v>
      </c>
      <c r="Z823" s="93" t="s">
        <v>25</v>
      </c>
    </row>
    <row r="824" spans="1:26" s="5" customFormat="1" ht="27" customHeight="1" x14ac:dyDescent="0.25">
      <c r="A824" s="99">
        <f t="shared" si="49"/>
        <v>1</v>
      </c>
      <c r="B824" s="97">
        <f t="array" aca="1" ref="B824" ca="1">IF(AND(MAX(IF(O823:O1790=O824,X823:X1790))=X824,Y824&lt;=B$1),P824,"-")</f>
        <v>1219991403052</v>
      </c>
      <c r="C824" s="4">
        <v>1</v>
      </c>
      <c r="D824" s="4">
        <v>2</v>
      </c>
      <c r="E824" s="4">
        <v>1</v>
      </c>
      <c r="F824" s="4">
        <v>9</v>
      </c>
      <c r="G824" s="4">
        <v>99</v>
      </c>
      <c r="H824" s="4">
        <v>1</v>
      </c>
      <c r="I824" s="4">
        <v>4</v>
      </c>
      <c r="J824" s="4">
        <v>3</v>
      </c>
      <c r="K824" s="4">
        <v>52</v>
      </c>
      <c r="L824" s="4" t="s">
        <v>6312</v>
      </c>
      <c r="M824" s="4" t="str">
        <f t="shared" si="50"/>
        <v>NIVEL-9</v>
      </c>
      <c r="N824" s="4" t="str">
        <f t="shared" si="51"/>
        <v>1219991403000</v>
      </c>
      <c r="O824" s="55" t="str">
        <f t="shared" si="52"/>
        <v>1219991403052</v>
      </c>
      <c r="P824" s="105">
        <v>1219991403052</v>
      </c>
      <c r="Q824" s="106" t="s">
        <v>6308</v>
      </c>
      <c r="R824" s="108" t="s">
        <v>1441</v>
      </c>
      <c r="S824" s="101" t="s">
        <v>36</v>
      </c>
      <c r="T824" s="33">
        <v>1210991403000</v>
      </c>
      <c r="U824" s="33" t="s">
        <v>40</v>
      </c>
      <c r="V824" s="34" t="s">
        <v>1442</v>
      </c>
      <c r="W824" s="58" t="s">
        <v>24</v>
      </c>
      <c r="X824" s="58">
        <v>44927</v>
      </c>
      <c r="Y824" s="58">
        <v>44927</v>
      </c>
      <c r="Z824" s="93" t="s">
        <v>25</v>
      </c>
    </row>
    <row r="825" spans="1:26" s="5" customFormat="1" ht="27" customHeight="1" x14ac:dyDescent="0.25">
      <c r="A825" s="99">
        <f t="shared" si="49"/>
        <v>1</v>
      </c>
      <c r="B825" s="97">
        <f t="array" aca="1" ref="B825" ca="1">IF(AND(MAX(IF(O824:O1791=O825,X824:X1791))=X825,Y825&lt;=B$1),P825,"-")</f>
        <v>1219991404000</v>
      </c>
      <c r="C825" s="4">
        <v>1</v>
      </c>
      <c r="D825" s="4">
        <v>2</v>
      </c>
      <c r="E825" s="4">
        <v>1</v>
      </c>
      <c r="F825" s="4">
        <v>9</v>
      </c>
      <c r="G825" s="4">
        <v>99</v>
      </c>
      <c r="H825" s="4">
        <v>1</v>
      </c>
      <c r="I825" s="4">
        <v>4</v>
      </c>
      <c r="J825" s="4">
        <v>4</v>
      </c>
      <c r="K825" s="4">
        <v>0</v>
      </c>
      <c r="L825" s="4" t="s">
        <v>6312</v>
      </c>
      <c r="M825" s="4" t="str">
        <f t="shared" si="50"/>
        <v>NIVEL-8</v>
      </c>
      <c r="N825" s="4" t="str">
        <f t="shared" si="51"/>
        <v>1219991400000</v>
      </c>
      <c r="O825" s="55" t="str">
        <f t="shared" si="52"/>
        <v>1219991404000</v>
      </c>
      <c r="P825" s="105">
        <v>1219991404000</v>
      </c>
      <c r="Q825" s="106" t="s">
        <v>6309</v>
      </c>
      <c r="R825" s="108" t="s">
        <v>1443</v>
      </c>
      <c r="S825" s="101" t="s">
        <v>36</v>
      </c>
      <c r="T825" s="33" t="s">
        <v>1444</v>
      </c>
      <c r="U825" s="33" t="s">
        <v>666</v>
      </c>
      <c r="V825" s="34" t="s">
        <v>666</v>
      </c>
      <c r="W825" s="58" t="s">
        <v>24</v>
      </c>
      <c r="X825" s="58">
        <v>44927</v>
      </c>
      <c r="Y825" s="58">
        <v>44927</v>
      </c>
      <c r="Z825" s="93" t="s">
        <v>25</v>
      </c>
    </row>
    <row r="826" spans="1:26" s="5" customFormat="1" ht="27" customHeight="1" x14ac:dyDescent="0.25">
      <c r="A826" s="99">
        <f t="shared" si="49"/>
        <v>1</v>
      </c>
      <c r="B826" s="97">
        <f t="array" aca="1" ref="B826" ca="1">IF(AND(MAX(IF(O825:O1792=O826,X825:X1792))=X826,Y826&lt;=B$1),P826,"-")</f>
        <v>1219991404001</v>
      </c>
      <c r="C826" s="4">
        <v>1</v>
      </c>
      <c r="D826" s="4">
        <v>2</v>
      </c>
      <c r="E826" s="4">
        <v>1</v>
      </c>
      <c r="F826" s="4">
        <v>9</v>
      </c>
      <c r="G826" s="4">
        <v>99</v>
      </c>
      <c r="H826" s="4">
        <v>1</v>
      </c>
      <c r="I826" s="4">
        <v>4</v>
      </c>
      <c r="J826" s="4">
        <v>4</v>
      </c>
      <c r="K826" s="4">
        <v>1</v>
      </c>
      <c r="L826" s="4" t="s">
        <v>6312</v>
      </c>
      <c r="M826" s="4" t="str">
        <f t="shared" si="50"/>
        <v>NIVEL-9</v>
      </c>
      <c r="N826" s="4" t="str">
        <f t="shared" si="51"/>
        <v>1219991404000</v>
      </c>
      <c r="O826" s="55" t="str">
        <f t="shared" si="52"/>
        <v>1219991404001</v>
      </c>
      <c r="P826" s="105">
        <v>1219991404001</v>
      </c>
      <c r="Q826" s="106" t="s">
        <v>6308</v>
      </c>
      <c r="R826" s="108" t="s">
        <v>1445</v>
      </c>
      <c r="S826" s="101" t="s">
        <v>36</v>
      </c>
      <c r="T826" s="33">
        <v>1210991405001</v>
      </c>
      <c r="U826" s="33" t="s">
        <v>40</v>
      </c>
      <c r="V826" s="34" t="s">
        <v>1446</v>
      </c>
      <c r="W826" s="58" t="s">
        <v>24</v>
      </c>
      <c r="X826" s="58">
        <v>44927</v>
      </c>
      <c r="Y826" s="58">
        <v>44927</v>
      </c>
      <c r="Z826" s="93" t="s">
        <v>25</v>
      </c>
    </row>
    <row r="827" spans="1:26" s="5" customFormat="1" ht="27" customHeight="1" x14ac:dyDescent="0.25">
      <c r="A827" s="99">
        <f t="shared" si="49"/>
        <v>1</v>
      </c>
      <c r="B827" s="97">
        <f t="array" aca="1" ref="B827" ca="1">IF(AND(MAX(IF(O826:O1793=O827,X826:X1793))=X827,Y827&lt;=B$1),P827,"-")</f>
        <v>1219991404002</v>
      </c>
      <c r="C827" s="4">
        <v>1</v>
      </c>
      <c r="D827" s="4">
        <v>2</v>
      </c>
      <c r="E827" s="4">
        <v>1</v>
      </c>
      <c r="F827" s="4">
        <v>9</v>
      </c>
      <c r="G827" s="4">
        <v>99</v>
      </c>
      <c r="H827" s="4">
        <v>1</v>
      </c>
      <c r="I827" s="4">
        <v>4</v>
      </c>
      <c r="J827" s="4">
        <v>4</v>
      </c>
      <c r="K827" s="4">
        <v>2</v>
      </c>
      <c r="L827" s="4" t="s">
        <v>6312</v>
      </c>
      <c r="M827" s="4" t="str">
        <f t="shared" si="50"/>
        <v>NIVEL-9</v>
      </c>
      <c r="N827" s="4" t="str">
        <f t="shared" si="51"/>
        <v>1219991404000</v>
      </c>
      <c r="O827" s="55" t="str">
        <f t="shared" si="52"/>
        <v>1219991404002</v>
      </c>
      <c r="P827" s="105">
        <v>1219991404002</v>
      </c>
      <c r="Q827" s="106" t="s">
        <v>6308</v>
      </c>
      <c r="R827" s="108" t="s">
        <v>1447</v>
      </c>
      <c r="S827" s="101" t="s">
        <v>36</v>
      </c>
      <c r="T827" s="33">
        <v>1210991405002</v>
      </c>
      <c r="U827" s="33" t="s">
        <v>40</v>
      </c>
      <c r="V827" s="34" t="s">
        <v>1448</v>
      </c>
      <c r="W827" s="58" t="s">
        <v>24</v>
      </c>
      <c r="X827" s="58">
        <v>44927</v>
      </c>
      <c r="Y827" s="58">
        <v>44927</v>
      </c>
      <c r="Z827" s="93" t="s">
        <v>25</v>
      </c>
    </row>
    <row r="828" spans="1:26" s="5" customFormat="1" ht="27" customHeight="1" x14ac:dyDescent="0.25">
      <c r="A828" s="99">
        <f t="shared" si="49"/>
        <v>1</v>
      </c>
      <c r="B828" s="97">
        <f t="array" aca="1" ref="B828" ca="1">IF(AND(MAX(IF(O827:O1794=O828,X827:X1794))=X828,Y828&lt;=B$1),P828,"-")</f>
        <v>1219991404003</v>
      </c>
      <c r="C828" s="4">
        <v>1</v>
      </c>
      <c r="D828" s="4">
        <v>2</v>
      </c>
      <c r="E828" s="4">
        <v>1</v>
      </c>
      <c r="F828" s="4">
        <v>9</v>
      </c>
      <c r="G828" s="4">
        <v>99</v>
      </c>
      <c r="H828" s="4">
        <v>1</v>
      </c>
      <c r="I828" s="4">
        <v>4</v>
      </c>
      <c r="J828" s="4">
        <v>4</v>
      </c>
      <c r="K828" s="4">
        <v>3</v>
      </c>
      <c r="L828" s="4" t="s">
        <v>6312</v>
      </c>
      <c r="M828" s="4" t="str">
        <f t="shared" si="50"/>
        <v>NIVEL-9</v>
      </c>
      <c r="N828" s="4" t="str">
        <f t="shared" si="51"/>
        <v>1219991404000</v>
      </c>
      <c r="O828" s="55" t="str">
        <f t="shared" si="52"/>
        <v>1219991404003</v>
      </c>
      <c r="P828" s="105">
        <v>1219991404003</v>
      </c>
      <c r="Q828" s="106" t="s">
        <v>6308</v>
      </c>
      <c r="R828" s="108" t="s">
        <v>1449</v>
      </c>
      <c r="S828" s="101" t="s">
        <v>36</v>
      </c>
      <c r="T828" s="33">
        <v>1210991405003</v>
      </c>
      <c r="U828" s="33" t="s">
        <v>40</v>
      </c>
      <c r="V828" s="34" t="s">
        <v>1450</v>
      </c>
      <c r="W828" s="58" t="s">
        <v>24</v>
      </c>
      <c r="X828" s="58">
        <v>44927</v>
      </c>
      <c r="Y828" s="58">
        <v>44927</v>
      </c>
      <c r="Z828" s="93" t="s">
        <v>25</v>
      </c>
    </row>
    <row r="829" spans="1:26" s="5" customFormat="1" ht="27" customHeight="1" x14ac:dyDescent="0.25">
      <c r="A829" s="99">
        <f t="shared" si="49"/>
        <v>1</v>
      </c>
      <c r="B829" s="97">
        <f t="array" aca="1" ref="B829" ca="1">IF(AND(MAX(IF(O828:O1795=O829,X828:X1795))=X829,Y829&lt;=B$1),P829,"-")</f>
        <v>1219991404051</v>
      </c>
      <c r="C829" s="4">
        <v>1</v>
      </c>
      <c r="D829" s="4">
        <v>2</v>
      </c>
      <c r="E829" s="4">
        <v>1</v>
      </c>
      <c r="F829" s="4">
        <v>9</v>
      </c>
      <c r="G829" s="4">
        <v>99</v>
      </c>
      <c r="H829" s="4">
        <v>1</v>
      </c>
      <c r="I829" s="4">
        <v>4</v>
      </c>
      <c r="J829" s="4">
        <v>4</v>
      </c>
      <c r="K829" s="4">
        <v>51</v>
      </c>
      <c r="L829" s="4" t="s">
        <v>6312</v>
      </c>
      <c r="M829" s="4" t="str">
        <f t="shared" si="50"/>
        <v>NIVEL-9</v>
      </c>
      <c r="N829" s="4" t="str">
        <f t="shared" si="51"/>
        <v>1219991404000</v>
      </c>
      <c r="O829" s="55" t="str">
        <f t="shared" si="52"/>
        <v>1219991404051</v>
      </c>
      <c r="P829" s="105">
        <v>1219991404051</v>
      </c>
      <c r="Q829" s="106" t="s">
        <v>6308</v>
      </c>
      <c r="R829" s="108" t="s">
        <v>1451</v>
      </c>
      <c r="S829" s="101" t="s">
        <v>36</v>
      </c>
      <c r="T829" s="33">
        <v>1210991404001</v>
      </c>
      <c r="U829" s="33" t="s">
        <v>40</v>
      </c>
      <c r="V829" s="34" t="s">
        <v>1452</v>
      </c>
      <c r="W829" s="58" t="s">
        <v>24</v>
      </c>
      <c r="X829" s="58">
        <v>44927</v>
      </c>
      <c r="Y829" s="58">
        <v>44927</v>
      </c>
      <c r="Z829" s="93" t="s">
        <v>25</v>
      </c>
    </row>
    <row r="830" spans="1:26" s="5" customFormat="1" ht="27" customHeight="1" x14ac:dyDescent="0.25">
      <c r="A830" s="99">
        <f t="shared" si="49"/>
        <v>1</v>
      </c>
      <c r="B830" s="97">
        <f t="array" aca="1" ref="B830" ca="1">IF(AND(MAX(IF(O829:O1796=O830,X829:X1796))=X830,Y830&lt;=B$1),P830,"-")</f>
        <v>1219991404052</v>
      </c>
      <c r="C830" s="4">
        <v>1</v>
      </c>
      <c r="D830" s="4">
        <v>2</v>
      </c>
      <c r="E830" s="4">
        <v>1</v>
      </c>
      <c r="F830" s="4">
        <v>9</v>
      </c>
      <c r="G830" s="4">
        <v>99</v>
      </c>
      <c r="H830" s="4">
        <v>1</v>
      </c>
      <c r="I830" s="4">
        <v>4</v>
      </c>
      <c r="J830" s="4">
        <v>4</v>
      </c>
      <c r="K830" s="4">
        <v>52</v>
      </c>
      <c r="L830" s="4" t="s">
        <v>6312</v>
      </c>
      <c r="M830" s="4" t="str">
        <f t="shared" si="50"/>
        <v>NIVEL-9</v>
      </c>
      <c r="N830" s="4" t="str">
        <f t="shared" si="51"/>
        <v>1219991404000</v>
      </c>
      <c r="O830" s="55" t="str">
        <f t="shared" si="52"/>
        <v>1219991404052</v>
      </c>
      <c r="P830" s="105">
        <v>1219991404052</v>
      </c>
      <c r="Q830" s="106" t="s">
        <v>6308</v>
      </c>
      <c r="R830" s="108" t="s">
        <v>1453</v>
      </c>
      <c r="S830" s="101" t="s">
        <v>36</v>
      </c>
      <c r="T830" s="33">
        <v>1210991404002</v>
      </c>
      <c r="U830" s="33" t="s">
        <v>40</v>
      </c>
      <c r="V830" s="34" t="s">
        <v>1454</v>
      </c>
      <c r="W830" s="58" t="s">
        <v>24</v>
      </c>
      <c r="X830" s="58">
        <v>44927</v>
      </c>
      <c r="Y830" s="58">
        <v>44927</v>
      </c>
      <c r="Z830" s="93" t="s">
        <v>25</v>
      </c>
    </row>
    <row r="831" spans="1:26" s="5" customFormat="1" ht="27" customHeight="1" x14ac:dyDescent="0.25">
      <c r="A831" s="99">
        <f t="shared" si="49"/>
        <v>1</v>
      </c>
      <c r="B831" s="97">
        <f t="array" aca="1" ref="B831" ca="1">IF(AND(MAX(IF(O830:O1797=O831,X830:X1797))=X831,Y831&lt;=B$1),P831,"-")</f>
        <v>1219991405000</v>
      </c>
      <c r="C831" s="4">
        <v>1</v>
      </c>
      <c r="D831" s="4">
        <v>2</v>
      </c>
      <c r="E831" s="4">
        <v>1</v>
      </c>
      <c r="F831" s="4">
        <v>9</v>
      </c>
      <c r="G831" s="4">
        <v>99</v>
      </c>
      <c r="H831" s="4">
        <v>1</v>
      </c>
      <c r="I831" s="4">
        <v>4</v>
      </c>
      <c r="J831" s="4">
        <v>5</v>
      </c>
      <c r="K831" s="4">
        <v>0</v>
      </c>
      <c r="L831" s="4" t="s">
        <v>6312</v>
      </c>
      <c r="M831" s="4" t="str">
        <f t="shared" si="50"/>
        <v>NIVEL-8</v>
      </c>
      <c r="N831" s="4" t="str">
        <f t="shared" si="51"/>
        <v>1219991400000</v>
      </c>
      <c r="O831" s="55" t="str">
        <f t="shared" si="52"/>
        <v>1219991405000</v>
      </c>
      <c r="P831" s="105">
        <v>1219991405000</v>
      </c>
      <c r="Q831" s="106" t="s">
        <v>6308</v>
      </c>
      <c r="R831" s="108" t="s">
        <v>1455</v>
      </c>
      <c r="S831" s="101" t="s">
        <v>36</v>
      </c>
      <c r="T831" s="33">
        <v>1219991405000</v>
      </c>
      <c r="U831" s="33" t="s">
        <v>40</v>
      </c>
      <c r="V831" s="34" t="s">
        <v>1455</v>
      </c>
      <c r="W831" s="58" t="s">
        <v>24</v>
      </c>
      <c r="X831" s="58">
        <v>44927</v>
      </c>
      <c r="Y831" s="58">
        <v>44927</v>
      </c>
      <c r="Z831" s="93" t="s">
        <v>25</v>
      </c>
    </row>
    <row r="832" spans="1:26" s="5" customFormat="1" ht="27" customHeight="1" x14ac:dyDescent="0.25">
      <c r="A832" s="99">
        <f t="shared" si="49"/>
        <v>1</v>
      </c>
      <c r="B832" s="97">
        <f t="array" aca="1" ref="B832" ca="1">IF(AND(MAX(IF(O831:O1798=O832,X831:X1798))=X832,Y832&lt;=B$1),P832,"-")</f>
        <v>1219991406000</v>
      </c>
      <c r="C832" s="4">
        <v>1</v>
      </c>
      <c r="D832" s="4">
        <v>2</v>
      </c>
      <c r="E832" s="4">
        <v>1</v>
      </c>
      <c r="F832" s="4">
        <v>9</v>
      </c>
      <c r="G832" s="4">
        <v>99</v>
      </c>
      <c r="H832" s="4">
        <v>1</v>
      </c>
      <c r="I832" s="4">
        <v>4</v>
      </c>
      <c r="J832" s="4">
        <v>6</v>
      </c>
      <c r="K832" s="4">
        <v>0</v>
      </c>
      <c r="L832" s="4" t="s">
        <v>6312</v>
      </c>
      <c r="M832" s="4" t="str">
        <f t="shared" si="50"/>
        <v>NIVEL-8</v>
      </c>
      <c r="N832" s="4" t="str">
        <f t="shared" si="51"/>
        <v>1219991400000</v>
      </c>
      <c r="O832" s="55" t="str">
        <f t="shared" si="52"/>
        <v>1219991406000</v>
      </c>
      <c r="P832" s="105">
        <v>1219991406000</v>
      </c>
      <c r="Q832" s="106" t="s">
        <v>6308</v>
      </c>
      <c r="R832" s="108" t="s">
        <v>1456</v>
      </c>
      <c r="S832" s="101" t="s">
        <v>36</v>
      </c>
      <c r="T832" s="33">
        <v>1219991406000</v>
      </c>
      <c r="U832" s="33" t="s">
        <v>40</v>
      </c>
      <c r="V832" s="34" t="s">
        <v>1456</v>
      </c>
      <c r="W832" s="58" t="s">
        <v>24</v>
      </c>
      <c r="X832" s="58">
        <v>44927</v>
      </c>
      <c r="Y832" s="58">
        <v>44927</v>
      </c>
      <c r="Z832" s="93" t="s">
        <v>25</v>
      </c>
    </row>
    <row r="833" spans="1:26" s="5" customFormat="1" ht="27" customHeight="1" x14ac:dyDescent="0.25">
      <c r="A833" s="99">
        <f t="shared" si="49"/>
        <v>1</v>
      </c>
      <c r="B833" s="97">
        <f t="array" aca="1" ref="B833" ca="1">IF(AND(MAX(IF(O832:O1799=O833,X832:X1799))=X833,Y833&lt;=B$1),P833,"-")</f>
        <v>1219991407000</v>
      </c>
      <c r="C833" s="4">
        <v>1</v>
      </c>
      <c r="D833" s="4">
        <v>2</v>
      </c>
      <c r="E833" s="4">
        <v>1</v>
      </c>
      <c r="F833" s="4">
        <v>9</v>
      </c>
      <c r="G833" s="4">
        <v>99</v>
      </c>
      <c r="H833" s="4">
        <v>1</v>
      </c>
      <c r="I833" s="4">
        <v>4</v>
      </c>
      <c r="J833" s="4">
        <v>7</v>
      </c>
      <c r="K833" s="4">
        <v>0</v>
      </c>
      <c r="L833" s="4" t="s">
        <v>6312</v>
      </c>
      <c r="M833" s="4" t="str">
        <f t="shared" si="50"/>
        <v>NIVEL-8</v>
      </c>
      <c r="N833" s="4" t="str">
        <f t="shared" si="51"/>
        <v>1219991400000</v>
      </c>
      <c r="O833" s="55" t="str">
        <f t="shared" si="52"/>
        <v>1219991407000</v>
      </c>
      <c r="P833" s="105">
        <v>1219991407000</v>
      </c>
      <c r="Q833" s="106" t="s">
        <v>6308</v>
      </c>
      <c r="R833" s="108" t="s">
        <v>1457</v>
      </c>
      <c r="S833" s="101" t="s">
        <v>36</v>
      </c>
      <c r="T833" s="33">
        <v>1219991407000</v>
      </c>
      <c r="U833" s="33" t="s">
        <v>40</v>
      </c>
      <c r="V833" s="34" t="s">
        <v>1457</v>
      </c>
      <c r="W833" s="58" t="s">
        <v>24</v>
      </c>
      <c r="X833" s="58">
        <v>44927</v>
      </c>
      <c r="Y833" s="58">
        <v>44927</v>
      </c>
      <c r="Z833" s="93" t="s">
        <v>25</v>
      </c>
    </row>
    <row r="834" spans="1:26" s="5" customFormat="1" ht="27" customHeight="1" x14ac:dyDescent="0.25">
      <c r="A834" s="99">
        <f t="shared" ref="A834:A897" si="53">COUNTIF(O:O,O834)</f>
        <v>1</v>
      </c>
      <c r="B834" s="97">
        <f t="array" aca="1" ref="B834" ca="1">IF(AND(MAX(IF(O833:O1800=O834,X833:X1800))=X834,Y834&lt;=B$1),P834,"-")</f>
        <v>1219991408000</v>
      </c>
      <c r="C834" s="4">
        <v>1</v>
      </c>
      <c r="D834" s="4">
        <v>2</v>
      </c>
      <c r="E834" s="4">
        <v>1</v>
      </c>
      <c r="F834" s="4">
        <v>9</v>
      </c>
      <c r="G834" s="4">
        <v>99</v>
      </c>
      <c r="H834" s="4">
        <v>1</v>
      </c>
      <c r="I834" s="4">
        <v>4</v>
      </c>
      <c r="J834" s="4">
        <v>8</v>
      </c>
      <c r="K834" s="4">
        <v>0</v>
      </c>
      <c r="L834" s="4" t="s">
        <v>6312</v>
      </c>
      <c r="M834" s="4" t="str">
        <f t="shared" si="50"/>
        <v>NIVEL-8</v>
      </c>
      <c r="N834" s="4" t="str">
        <f t="shared" si="51"/>
        <v>1219991400000</v>
      </c>
      <c r="O834" s="55" t="str">
        <f t="shared" si="52"/>
        <v>1219991408000</v>
      </c>
      <c r="P834" s="105">
        <v>1219991408000</v>
      </c>
      <c r="Q834" s="106" t="s">
        <v>6308</v>
      </c>
      <c r="R834" s="108" t="s">
        <v>1458</v>
      </c>
      <c r="S834" s="101" t="s">
        <v>36</v>
      </c>
      <c r="T834" s="33">
        <v>1219991408000</v>
      </c>
      <c r="U834" s="33" t="s">
        <v>40</v>
      </c>
      <c r="V834" s="34" t="s">
        <v>1458</v>
      </c>
      <c r="W834" s="58" t="s">
        <v>24</v>
      </c>
      <c r="X834" s="58">
        <v>44927</v>
      </c>
      <c r="Y834" s="58">
        <v>44927</v>
      </c>
      <c r="Z834" s="93" t="s">
        <v>25</v>
      </c>
    </row>
    <row r="835" spans="1:26" s="5" customFormat="1" ht="27" customHeight="1" x14ac:dyDescent="0.25">
      <c r="A835" s="99">
        <f t="shared" si="53"/>
        <v>1</v>
      </c>
      <c r="B835" s="97">
        <f t="array" aca="1" ref="B835" ca="1">IF(AND(MAX(IF(O834:O1801=O835,X834:X1801))=X835,Y835&lt;=B$1),P835,"-")</f>
        <v>1219991409000</v>
      </c>
      <c r="C835" s="4">
        <v>1</v>
      </c>
      <c r="D835" s="4">
        <v>2</v>
      </c>
      <c r="E835" s="4">
        <v>1</v>
      </c>
      <c r="F835" s="4">
        <v>9</v>
      </c>
      <c r="G835" s="4">
        <v>99</v>
      </c>
      <c r="H835" s="4">
        <v>1</v>
      </c>
      <c r="I835" s="4">
        <v>4</v>
      </c>
      <c r="J835" s="4">
        <v>9</v>
      </c>
      <c r="K835" s="4">
        <v>0</v>
      </c>
      <c r="L835" s="4" t="s">
        <v>6312</v>
      </c>
      <c r="M835" s="4" t="str">
        <f t="shared" si="50"/>
        <v>NIVEL-8</v>
      </c>
      <c r="N835" s="4" t="str">
        <f t="shared" si="51"/>
        <v>1219991400000</v>
      </c>
      <c r="O835" s="55" t="str">
        <f t="shared" si="52"/>
        <v>1219991409000</v>
      </c>
      <c r="P835" s="105">
        <v>1219991409000</v>
      </c>
      <c r="Q835" s="106" t="s">
        <v>6308</v>
      </c>
      <c r="R835" s="108" t="s">
        <v>1459</v>
      </c>
      <c r="S835" s="101" t="s">
        <v>36</v>
      </c>
      <c r="T835" s="33">
        <v>1219991409000</v>
      </c>
      <c r="U835" s="33" t="s">
        <v>40</v>
      </c>
      <c r="V835" s="34" t="s">
        <v>1459</v>
      </c>
      <c r="W835" s="58" t="s">
        <v>24</v>
      </c>
      <c r="X835" s="58">
        <v>44927</v>
      </c>
      <c r="Y835" s="58">
        <v>44927</v>
      </c>
      <c r="Z835" s="93" t="s">
        <v>25</v>
      </c>
    </row>
    <row r="836" spans="1:26" s="5" customFormat="1" ht="27" customHeight="1" x14ac:dyDescent="0.25">
      <c r="A836" s="99">
        <f t="shared" si="53"/>
        <v>1</v>
      </c>
      <c r="B836" s="97">
        <f t="array" aca="1" ref="B836" ca="1">IF(AND(MAX(IF(O835:O1802=O836,X835:X1802))=X836,Y836&lt;=B$1),P836,"-")</f>
        <v>1219991499000</v>
      </c>
      <c r="C836" s="4">
        <v>1</v>
      </c>
      <c r="D836" s="4">
        <v>2</v>
      </c>
      <c r="E836" s="4">
        <v>1</v>
      </c>
      <c r="F836" s="4">
        <v>9</v>
      </c>
      <c r="G836" s="4">
        <v>99</v>
      </c>
      <c r="H836" s="4">
        <v>1</v>
      </c>
      <c r="I836" s="4">
        <v>4</v>
      </c>
      <c r="J836" s="4">
        <v>99</v>
      </c>
      <c r="K836" s="4">
        <v>0</v>
      </c>
      <c r="L836" s="4" t="s">
        <v>6312</v>
      </c>
      <c r="M836" s="4" t="str">
        <f t="shared" ref="M836:M899" si="54">IF(K836&lt;&gt;0,"NIVEL-9",
IF(J836&lt;&gt;0,"NIVEL-8",
IF(I836&lt;&gt;0,"NIVEL-7",
IF(H836&lt;&gt;0,"NIVEL-6",
IF(G836&lt;&gt;0,"NIVEL-5",
IF(F836&lt;&gt;0,"NIVEL-4",
IF(E836&lt;&gt;0,"NIVEL-3",
IF(D836&lt;&gt;0,"NIVEL-2",
"NIVEL-1"))))))))</f>
        <v>NIVEL-8</v>
      </c>
      <c r="N836" s="4" t="str">
        <f t="shared" ref="N836:N899" si="55">IF(K836&lt;&gt;0,LEFT(P836,10)&amp;"000",
IF(J836&lt;&gt;0,LEFT(P836,8)&amp;"00000",
IF(I836&lt;&gt;0,LEFT(P836,7)&amp;"000000",
IF(H836&lt;&gt;0,LEFT(P836,6)&amp;"0000000",
IF(G836&lt;&gt;0,LEFT(P836,4)&amp;"000000000",
IF(F836&lt;&gt;0,LEFT(P836,3)&amp;"0000000000",
IF(E836&lt;&gt;0,LEFT(P836,2)&amp;"00000000000",
IF(D836&lt;&gt;0,LEFT(P836,1)&amp;"000000000000",
"-"))))))))</f>
        <v>1219991400000</v>
      </c>
      <c r="O836" s="55" t="str">
        <f t="shared" si="52"/>
        <v>1219991499000</v>
      </c>
      <c r="P836" s="105">
        <v>1219991499000</v>
      </c>
      <c r="Q836" s="106" t="s">
        <v>6308</v>
      </c>
      <c r="R836" s="108" t="s">
        <v>1460</v>
      </c>
      <c r="S836" s="101" t="s">
        <v>36</v>
      </c>
      <c r="T836" s="33">
        <v>1210991499000</v>
      </c>
      <c r="U836" s="33" t="s">
        <v>40</v>
      </c>
      <c r="V836" s="34" t="s">
        <v>1461</v>
      </c>
      <c r="W836" s="58" t="s">
        <v>24</v>
      </c>
      <c r="X836" s="58">
        <v>44927</v>
      </c>
      <c r="Y836" s="58">
        <v>44927</v>
      </c>
      <c r="Z836" s="93" t="s">
        <v>25</v>
      </c>
    </row>
    <row r="837" spans="1:26" s="5" customFormat="1" ht="27" customHeight="1" x14ac:dyDescent="0.25">
      <c r="A837" s="99">
        <f t="shared" si="53"/>
        <v>1</v>
      </c>
      <c r="B837" s="97">
        <f t="array" aca="1" ref="B837" ca="1">IF(AND(MAX(IF(O836:O1803=O837,X836:X1803))=X837,Y837&lt;=B$1),P837,"-")</f>
        <v>1219992000000</v>
      </c>
      <c r="C837" s="4">
        <v>1</v>
      </c>
      <c r="D837" s="4">
        <v>2</v>
      </c>
      <c r="E837" s="4">
        <v>1</v>
      </c>
      <c r="F837" s="4">
        <v>9</v>
      </c>
      <c r="G837" s="4">
        <v>99</v>
      </c>
      <c r="H837" s="4">
        <v>2</v>
      </c>
      <c r="I837" s="4">
        <v>0</v>
      </c>
      <c r="J837" s="4">
        <v>0</v>
      </c>
      <c r="K837" s="4">
        <v>0</v>
      </c>
      <c r="L837" s="4" t="s">
        <v>6310</v>
      </c>
      <c r="M837" s="4" t="str">
        <f t="shared" si="54"/>
        <v>NIVEL-6</v>
      </c>
      <c r="N837" s="4" t="str">
        <f t="shared" si="55"/>
        <v>1219990000000</v>
      </c>
      <c r="O837" s="55" t="str">
        <f t="shared" si="52"/>
        <v>1219992000000</v>
      </c>
      <c r="P837" s="105">
        <v>1219992000000</v>
      </c>
      <c r="Q837" s="106" t="s">
        <v>6309</v>
      </c>
      <c r="R837" s="108" t="s">
        <v>1462</v>
      </c>
      <c r="S837" s="101" t="s">
        <v>107</v>
      </c>
      <c r="T837" s="33" t="s">
        <v>25</v>
      </c>
      <c r="U837" s="33" t="s">
        <v>25</v>
      </c>
      <c r="V837" s="34" t="s">
        <v>25</v>
      </c>
      <c r="W837" s="58" t="s">
        <v>24</v>
      </c>
      <c r="X837" s="58">
        <v>44927</v>
      </c>
      <c r="Y837" s="58">
        <v>44927</v>
      </c>
      <c r="Z837" s="93" t="s">
        <v>25</v>
      </c>
    </row>
    <row r="838" spans="1:26" s="5" customFormat="1" ht="27" customHeight="1" x14ac:dyDescent="0.25">
      <c r="A838" s="99">
        <f t="shared" si="53"/>
        <v>1</v>
      </c>
      <c r="B838" s="97">
        <f t="array" aca="1" ref="B838" ca="1">IF(AND(MAX(IF(O837:O1804=O838,X837:X1804))=X838,Y838&lt;=B$1),P838,"-")</f>
        <v>1219993000000</v>
      </c>
      <c r="C838" s="4">
        <v>1</v>
      </c>
      <c r="D838" s="4">
        <v>2</v>
      </c>
      <c r="E838" s="4">
        <v>1</v>
      </c>
      <c r="F838" s="4">
        <v>9</v>
      </c>
      <c r="G838" s="4">
        <v>99</v>
      </c>
      <c r="H838" s="4">
        <v>3</v>
      </c>
      <c r="I838" s="4">
        <v>0</v>
      </c>
      <c r="J838" s="4">
        <v>0</v>
      </c>
      <c r="K838" s="4">
        <v>0</v>
      </c>
      <c r="L838" s="4" t="s">
        <v>6310</v>
      </c>
      <c r="M838" s="4" t="str">
        <f t="shared" si="54"/>
        <v>NIVEL-6</v>
      </c>
      <c r="N838" s="4" t="str">
        <f t="shared" si="55"/>
        <v>1219990000000</v>
      </c>
      <c r="O838" s="55" t="str">
        <f t="shared" si="52"/>
        <v>1219993000000</v>
      </c>
      <c r="P838" s="105">
        <v>1219993000000</v>
      </c>
      <c r="Q838" s="106" t="s">
        <v>6309</v>
      </c>
      <c r="R838" s="108" t="s">
        <v>1463</v>
      </c>
      <c r="S838" s="101" t="s">
        <v>107</v>
      </c>
      <c r="T838" s="33" t="s">
        <v>25</v>
      </c>
      <c r="U838" s="33" t="s">
        <v>25</v>
      </c>
      <c r="V838" s="34" t="s">
        <v>25</v>
      </c>
      <c r="W838" s="58" t="s">
        <v>24</v>
      </c>
      <c r="X838" s="58">
        <v>44927</v>
      </c>
      <c r="Y838" s="58">
        <v>44927</v>
      </c>
      <c r="Z838" s="93" t="s">
        <v>25</v>
      </c>
    </row>
    <row r="839" spans="1:26" s="5" customFormat="1" ht="27" customHeight="1" x14ac:dyDescent="0.25">
      <c r="A839" s="99">
        <f t="shared" si="53"/>
        <v>1</v>
      </c>
      <c r="B839" s="97">
        <f t="array" aca="1" ref="B839" ca="1">IF(AND(MAX(IF(O838:O1805=O839,X838:X1805))=X839,Y839&lt;=B$1),P839,"-")</f>
        <v>1219994000000</v>
      </c>
      <c r="C839" s="4">
        <v>1</v>
      </c>
      <c r="D839" s="4">
        <v>2</v>
      </c>
      <c r="E839" s="4">
        <v>1</v>
      </c>
      <c r="F839" s="4">
        <v>9</v>
      </c>
      <c r="G839" s="4">
        <v>99</v>
      </c>
      <c r="H839" s="4">
        <v>4</v>
      </c>
      <c r="I839" s="4">
        <v>0</v>
      </c>
      <c r="J839" s="4">
        <v>0</v>
      </c>
      <c r="K839" s="4">
        <v>0</v>
      </c>
      <c r="L839" s="4" t="s">
        <v>6310</v>
      </c>
      <c r="M839" s="4" t="str">
        <f t="shared" si="54"/>
        <v>NIVEL-6</v>
      </c>
      <c r="N839" s="4" t="str">
        <f t="shared" si="55"/>
        <v>1219990000000</v>
      </c>
      <c r="O839" s="55" t="str">
        <f t="shared" si="52"/>
        <v>1219994000000</v>
      </c>
      <c r="P839" s="105">
        <v>1219994000000</v>
      </c>
      <c r="Q839" s="106" t="s">
        <v>6309</v>
      </c>
      <c r="R839" s="108" t="s">
        <v>1464</v>
      </c>
      <c r="S839" s="101" t="s">
        <v>107</v>
      </c>
      <c r="T839" s="33" t="s">
        <v>25</v>
      </c>
      <c r="U839" s="33" t="s">
        <v>25</v>
      </c>
      <c r="V839" s="34" t="s">
        <v>25</v>
      </c>
      <c r="W839" s="58" t="s">
        <v>24</v>
      </c>
      <c r="X839" s="58">
        <v>44927</v>
      </c>
      <c r="Y839" s="58">
        <v>44927</v>
      </c>
      <c r="Z839" s="93" t="s">
        <v>25</v>
      </c>
    </row>
    <row r="840" spans="1:26" s="5" customFormat="1" ht="27" customHeight="1" x14ac:dyDescent="0.25">
      <c r="A840" s="99">
        <f t="shared" si="53"/>
        <v>1</v>
      </c>
      <c r="B840" s="97">
        <f t="array" aca="1" ref="B840" ca="1">IF(AND(MAX(IF(O839:O1806=O840,X839:X1806))=X840,Y840&lt;=B$1),P840,"-")</f>
        <v>1220000000000</v>
      </c>
      <c r="C840" s="4">
        <v>1</v>
      </c>
      <c r="D840" s="4">
        <v>2</v>
      </c>
      <c r="E840" s="4">
        <v>2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 t="s">
        <v>6310</v>
      </c>
      <c r="M840" s="4" t="str">
        <f t="shared" si="54"/>
        <v>NIVEL-3</v>
      </c>
      <c r="N840" s="4" t="str">
        <f t="shared" si="55"/>
        <v>1200000000000</v>
      </c>
      <c r="O840" s="55" t="str">
        <f t="shared" si="52"/>
        <v>1220000000000</v>
      </c>
      <c r="P840" s="105">
        <v>1220000000000</v>
      </c>
      <c r="Q840" s="106" t="s">
        <v>6309</v>
      </c>
      <c r="R840" s="108" t="s">
        <v>1465</v>
      </c>
      <c r="S840" s="101" t="s">
        <v>23</v>
      </c>
      <c r="T840" s="33">
        <v>1220000000000</v>
      </c>
      <c r="U840" s="33" t="s">
        <v>21</v>
      </c>
      <c r="V840" s="34" t="s">
        <v>1465</v>
      </c>
      <c r="W840" s="58" t="s">
        <v>24</v>
      </c>
      <c r="X840" s="58">
        <v>44927</v>
      </c>
      <c r="Y840" s="58">
        <v>44927</v>
      </c>
      <c r="Z840" s="93" t="s">
        <v>25</v>
      </c>
    </row>
    <row r="841" spans="1:26" s="5" customFormat="1" ht="27" customHeight="1" x14ac:dyDescent="0.25">
      <c r="A841" s="99">
        <f t="shared" si="53"/>
        <v>1</v>
      </c>
      <c r="B841" s="97">
        <f t="array" aca="1" ref="B841" ca="1">IF(AND(MAX(IF(O840:O1807=O841,X840:X1807))=X841,Y841&lt;=B$1),P841,"-")</f>
        <v>1221000000000</v>
      </c>
      <c r="C841" s="4">
        <v>1</v>
      </c>
      <c r="D841" s="4">
        <v>2</v>
      </c>
      <c r="E841" s="4">
        <v>2</v>
      </c>
      <c r="F841" s="4">
        <v>1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 t="s">
        <v>6310</v>
      </c>
      <c r="M841" s="4" t="str">
        <f t="shared" si="54"/>
        <v>NIVEL-4</v>
      </c>
      <c r="N841" s="4" t="str">
        <f t="shared" si="55"/>
        <v>1220000000000</v>
      </c>
      <c r="O841" s="55" t="str">
        <f t="shared" si="52"/>
        <v>1221000000000</v>
      </c>
      <c r="P841" s="105">
        <v>1221000000000</v>
      </c>
      <c r="Q841" s="106" t="s">
        <v>6309</v>
      </c>
      <c r="R841" s="108" t="s">
        <v>1465</v>
      </c>
      <c r="S841" s="101" t="s">
        <v>107</v>
      </c>
      <c r="T841" s="33" t="s">
        <v>25</v>
      </c>
      <c r="U841" s="33" t="s">
        <v>25</v>
      </c>
      <c r="V841" s="34" t="s">
        <v>25</v>
      </c>
      <c r="W841" s="58" t="s">
        <v>24</v>
      </c>
      <c r="X841" s="58">
        <v>44927</v>
      </c>
      <c r="Y841" s="58">
        <v>44927</v>
      </c>
      <c r="Z841" s="93" t="s">
        <v>25</v>
      </c>
    </row>
    <row r="842" spans="1:26" s="5" customFormat="1" ht="27" customHeight="1" x14ac:dyDescent="0.25">
      <c r="A842" s="99">
        <f t="shared" si="53"/>
        <v>1</v>
      </c>
      <c r="B842" s="97">
        <f t="array" aca="1" ref="B842" ca="1">IF(AND(MAX(IF(O841:O1808=O842,X841:X1808))=X842,Y842&lt;=B$1),P842,"-")</f>
        <v>1221010000000</v>
      </c>
      <c r="C842" s="4">
        <v>1</v>
      </c>
      <c r="D842" s="4">
        <v>2</v>
      </c>
      <c r="E842" s="4">
        <v>2</v>
      </c>
      <c r="F842" s="4">
        <v>1</v>
      </c>
      <c r="G842" s="4">
        <v>1</v>
      </c>
      <c r="H842" s="4">
        <v>0</v>
      </c>
      <c r="I842" s="4">
        <v>0</v>
      </c>
      <c r="J842" s="4">
        <v>0</v>
      </c>
      <c r="K842" s="4">
        <v>0</v>
      </c>
      <c r="L842" s="4" t="s">
        <v>6310</v>
      </c>
      <c r="M842" s="4" t="str">
        <f t="shared" si="54"/>
        <v>NIVEL-5</v>
      </c>
      <c r="N842" s="4" t="str">
        <f t="shared" si="55"/>
        <v>1221000000000</v>
      </c>
      <c r="O842" s="55" t="str">
        <f t="shared" si="52"/>
        <v>1221010000000</v>
      </c>
      <c r="P842" s="105">
        <v>1221010000000</v>
      </c>
      <c r="Q842" s="106" t="s">
        <v>6309</v>
      </c>
      <c r="R842" s="108" t="s">
        <v>1466</v>
      </c>
      <c r="S842" s="101" t="s">
        <v>36</v>
      </c>
      <c r="T842" s="33">
        <v>1220010000000</v>
      </c>
      <c r="U842" s="33" t="s">
        <v>21</v>
      </c>
      <c r="V842" s="34" t="s">
        <v>1466</v>
      </c>
      <c r="W842" s="58" t="s">
        <v>24</v>
      </c>
      <c r="X842" s="58">
        <v>44927</v>
      </c>
      <c r="Y842" s="58">
        <v>44927</v>
      </c>
      <c r="Z842" s="93" t="s">
        <v>25</v>
      </c>
    </row>
    <row r="843" spans="1:26" s="5" customFormat="1" ht="27" customHeight="1" x14ac:dyDescent="0.25">
      <c r="A843" s="99">
        <f t="shared" si="53"/>
        <v>1</v>
      </c>
      <c r="B843" s="97">
        <f t="array" aca="1" ref="B843" ca="1">IF(AND(MAX(IF(O842:O1809=O843,X842:X1809))=X843,Y843&lt;=B$1),P843,"-")</f>
        <v>1221011000000</v>
      </c>
      <c r="C843" s="4">
        <v>1</v>
      </c>
      <c r="D843" s="4">
        <v>2</v>
      </c>
      <c r="E843" s="4">
        <v>2</v>
      </c>
      <c r="F843" s="4">
        <v>1</v>
      </c>
      <c r="G843" s="4">
        <v>1</v>
      </c>
      <c r="H843" s="4">
        <v>1</v>
      </c>
      <c r="I843" s="4">
        <v>0</v>
      </c>
      <c r="J843" s="4">
        <v>0</v>
      </c>
      <c r="K843" s="4">
        <v>0</v>
      </c>
      <c r="L843" s="4" t="s">
        <v>6310</v>
      </c>
      <c r="M843" s="4" t="str">
        <f t="shared" si="54"/>
        <v>NIVEL-6</v>
      </c>
      <c r="N843" s="4" t="str">
        <f t="shared" si="55"/>
        <v>1221010000000</v>
      </c>
      <c r="O843" s="55" t="str">
        <f t="shared" si="52"/>
        <v>1221011000000</v>
      </c>
      <c r="P843" s="105">
        <v>1221011000000</v>
      </c>
      <c r="Q843" s="106" t="s">
        <v>6309</v>
      </c>
      <c r="R843" s="108" t="s">
        <v>1467</v>
      </c>
      <c r="S843" s="101" t="s">
        <v>36</v>
      </c>
      <c r="T843" s="33">
        <v>1220011000000</v>
      </c>
      <c r="U843" s="33" t="s">
        <v>21</v>
      </c>
      <c r="V843" s="34" t="s">
        <v>1467</v>
      </c>
      <c r="W843" s="58" t="s">
        <v>24</v>
      </c>
      <c r="X843" s="58">
        <v>44927</v>
      </c>
      <c r="Y843" s="58">
        <v>44927</v>
      </c>
      <c r="Z843" s="93" t="s">
        <v>25</v>
      </c>
    </row>
    <row r="844" spans="1:26" s="5" customFormat="1" ht="27" customHeight="1" x14ac:dyDescent="0.25">
      <c r="A844" s="99">
        <f t="shared" si="53"/>
        <v>1</v>
      </c>
      <c r="B844" s="97">
        <f t="array" aca="1" ref="B844" ca="1">IF(AND(MAX(IF(O843:O1810=O844,X843:X1810))=X844,Y844&lt;=B$1),P844,"-")</f>
        <v>1221012000000</v>
      </c>
      <c r="C844" s="4">
        <v>1</v>
      </c>
      <c r="D844" s="4">
        <v>2</v>
      </c>
      <c r="E844" s="4">
        <v>2</v>
      </c>
      <c r="F844" s="4">
        <v>1</v>
      </c>
      <c r="G844" s="4">
        <v>1</v>
      </c>
      <c r="H844" s="4">
        <v>2</v>
      </c>
      <c r="I844" s="4">
        <v>0</v>
      </c>
      <c r="J844" s="4">
        <v>0</v>
      </c>
      <c r="K844" s="4">
        <v>0</v>
      </c>
      <c r="L844" s="4" t="s">
        <v>6310</v>
      </c>
      <c r="M844" s="4" t="str">
        <f t="shared" si="54"/>
        <v>NIVEL-6</v>
      </c>
      <c r="N844" s="4" t="str">
        <f t="shared" si="55"/>
        <v>1221010000000</v>
      </c>
      <c r="O844" s="55" t="str">
        <f t="shared" si="52"/>
        <v>1221012000000</v>
      </c>
      <c r="P844" s="105">
        <v>1221012000000</v>
      </c>
      <c r="Q844" s="106" t="s">
        <v>6309</v>
      </c>
      <c r="R844" s="108" t="s">
        <v>1468</v>
      </c>
      <c r="S844" s="101" t="s">
        <v>36</v>
      </c>
      <c r="T844" s="33">
        <v>1220012000000</v>
      </c>
      <c r="U844" s="33" t="s">
        <v>21</v>
      </c>
      <c r="V844" s="34" t="s">
        <v>1468</v>
      </c>
      <c r="W844" s="58" t="s">
        <v>24</v>
      </c>
      <c r="X844" s="58">
        <v>44927</v>
      </c>
      <c r="Y844" s="58">
        <v>44927</v>
      </c>
      <c r="Z844" s="93" t="s">
        <v>25</v>
      </c>
    </row>
    <row r="845" spans="1:26" s="5" customFormat="1" ht="27" customHeight="1" x14ac:dyDescent="0.25">
      <c r="A845" s="99">
        <f t="shared" si="53"/>
        <v>1</v>
      </c>
      <c r="B845" s="97">
        <f t="array" aca="1" ref="B845" ca="1">IF(AND(MAX(IF(O844:O1811=O845,X844:X1811))=X845,Y845&lt;=B$1),P845,"-")</f>
        <v>1221020000000</v>
      </c>
      <c r="C845" s="4">
        <v>1</v>
      </c>
      <c r="D845" s="4">
        <v>2</v>
      </c>
      <c r="E845" s="4">
        <v>2</v>
      </c>
      <c r="F845" s="4">
        <v>1</v>
      </c>
      <c r="G845" s="4">
        <v>2</v>
      </c>
      <c r="H845" s="4">
        <v>0</v>
      </c>
      <c r="I845" s="4">
        <v>0</v>
      </c>
      <c r="J845" s="4">
        <v>0</v>
      </c>
      <c r="K845" s="4">
        <v>0</v>
      </c>
      <c r="L845" s="4" t="s">
        <v>6310</v>
      </c>
      <c r="M845" s="4" t="str">
        <f t="shared" si="54"/>
        <v>NIVEL-5</v>
      </c>
      <c r="N845" s="4" t="str">
        <f t="shared" si="55"/>
        <v>1221000000000</v>
      </c>
      <c r="O845" s="55" t="str">
        <f t="shared" si="52"/>
        <v>1221020000000</v>
      </c>
      <c r="P845" s="105">
        <v>1221020000000</v>
      </c>
      <c r="Q845" s="106" t="s">
        <v>6309</v>
      </c>
      <c r="R845" s="108" t="s">
        <v>1469</v>
      </c>
      <c r="S845" s="101" t="s">
        <v>36</v>
      </c>
      <c r="T845" s="33">
        <v>1220020000000</v>
      </c>
      <c r="U845" s="33" t="s">
        <v>21</v>
      </c>
      <c r="V845" s="34" t="s">
        <v>1469</v>
      </c>
      <c r="W845" s="58" t="s">
        <v>24</v>
      </c>
      <c r="X845" s="58">
        <v>44927</v>
      </c>
      <c r="Y845" s="58">
        <v>44927</v>
      </c>
      <c r="Z845" s="93" t="s">
        <v>25</v>
      </c>
    </row>
    <row r="846" spans="1:26" s="5" customFormat="1" ht="27" customHeight="1" x14ac:dyDescent="0.25">
      <c r="A846" s="99">
        <f t="shared" si="53"/>
        <v>1</v>
      </c>
      <c r="B846" s="97">
        <f t="array" aca="1" ref="B846" ca="1">IF(AND(MAX(IF(O845:O1812=O846,X845:X1812))=X846,Y846&lt;=B$1),P846,"-")</f>
        <v>1221030000000</v>
      </c>
      <c r="C846" s="4">
        <v>1</v>
      </c>
      <c r="D846" s="4">
        <v>2</v>
      </c>
      <c r="E846" s="4">
        <v>2</v>
      </c>
      <c r="F846" s="4">
        <v>1</v>
      </c>
      <c r="G846" s="4">
        <v>3</v>
      </c>
      <c r="H846" s="4">
        <v>0</v>
      </c>
      <c r="I846" s="4">
        <v>0</v>
      </c>
      <c r="J846" s="4">
        <v>0</v>
      </c>
      <c r="K846" s="4">
        <v>0</v>
      </c>
      <c r="L846" s="4" t="s">
        <v>6310</v>
      </c>
      <c r="M846" s="4" t="str">
        <f t="shared" si="54"/>
        <v>NIVEL-5</v>
      </c>
      <c r="N846" s="4" t="str">
        <f t="shared" si="55"/>
        <v>1221000000000</v>
      </c>
      <c r="O846" s="55" t="str">
        <f t="shared" si="52"/>
        <v>1221030000000</v>
      </c>
      <c r="P846" s="105">
        <v>1221030000000</v>
      </c>
      <c r="Q846" s="106" t="s">
        <v>6309</v>
      </c>
      <c r="R846" s="108" t="s">
        <v>1470</v>
      </c>
      <c r="S846" s="101" t="s">
        <v>36</v>
      </c>
      <c r="T846" s="33">
        <v>1220030000000</v>
      </c>
      <c r="U846" s="33" t="s">
        <v>21</v>
      </c>
      <c r="V846" s="34" t="s">
        <v>1470</v>
      </c>
      <c r="W846" s="58" t="s">
        <v>24</v>
      </c>
      <c r="X846" s="58">
        <v>44927</v>
      </c>
      <c r="Y846" s="58">
        <v>44927</v>
      </c>
      <c r="Z846" s="93" t="s">
        <v>25</v>
      </c>
    </row>
    <row r="847" spans="1:26" s="5" customFormat="1" ht="27" customHeight="1" x14ac:dyDescent="0.25">
      <c r="A847" s="99">
        <f t="shared" si="53"/>
        <v>1</v>
      </c>
      <c r="B847" s="97">
        <f t="array" aca="1" ref="B847" ca="1">IF(AND(MAX(IF(O846:O1813=O847,X846:X1813))=X847,Y847&lt;=B$1),P847,"-")</f>
        <v>1221040000000</v>
      </c>
      <c r="C847" s="4">
        <v>1</v>
      </c>
      <c r="D847" s="4">
        <v>2</v>
      </c>
      <c r="E847" s="4">
        <v>2</v>
      </c>
      <c r="F847" s="4">
        <v>1</v>
      </c>
      <c r="G847" s="4">
        <v>4</v>
      </c>
      <c r="H847" s="4">
        <v>0</v>
      </c>
      <c r="I847" s="4">
        <v>0</v>
      </c>
      <c r="J847" s="4">
        <v>0</v>
      </c>
      <c r="K847" s="4">
        <v>0</v>
      </c>
      <c r="L847" s="4" t="s">
        <v>6310</v>
      </c>
      <c r="M847" s="4" t="str">
        <f t="shared" si="54"/>
        <v>NIVEL-5</v>
      </c>
      <c r="N847" s="4" t="str">
        <f t="shared" si="55"/>
        <v>1221000000000</v>
      </c>
      <c r="O847" s="55" t="str">
        <f t="shared" si="52"/>
        <v>1221040000000</v>
      </c>
      <c r="P847" s="105">
        <v>1221040000000</v>
      </c>
      <c r="Q847" s="106" t="s">
        <v>6309</v>
      </c>
      <c r="R847" s="108" t="s">
        <v>1471</v>
      </c>
      <c r="S847" s="101" t="s">
        <v>36</v>
      </c>
      <c r="T847" s="33">
        <v>1220040000000</v>
      </c>
      <c r="U847" s="33" t="s">
        <v>21</v>
      </c>
      <c r="V847" s="34" t="s">
        <v>1472</v>
      </c>
      <c r="W847" s="58" t="s">
        <v>24</v>
      </c>
      <c r="X847" s="58">
        <v>44927</v>
      </c>
      <c r="Y847" s="58">
        <v>44927</v>
      </c>
      <c r="Z847" s="93" t="s">
        <v>25</v>
      </c>
    </row>
    <row r="848" spans="1:26" s="5" customFormat="1" ht="27" customHeight="1" x14ac:dyDescent="0.25">
      <c r="A848" s="99">
        <f t="shared" si="53"/>
        <v>1</v>
      </c>
      <c r="B848" s="97">
        <f t="array" aca="1" ref="B848" ca="1">IF(AND(MAX(IF(O847:O1814=O848,X847:X1814))=X848,Y848&lt;=B$1),P848,"-")</f>
        <v>1221050000000</v>
      </c>
      <c r="C848" s="4">
        <v>1</v>
      </c>
      <c r="D848" s="4">
        <v>2</v>
      </c>
      <c r="E848" s="4">
        <v>2</v>
      </c>
      <c r="F848" s="4">
        <v>1</v>
      </c>
      <c r="G848" s="4">
        <v>5</v>
      </c>
      <c r="H848" s="4">
        <v>0</v>
      </c>
      <c r="I848" s="4">
        <v>0</v>
      </c>
      <c r="J848" s="4">
        <v>0</v>
      </c>
      <c r="K848" s="4">
        <v>0</v>
      </c>
      <c r="L848" s="4" t="s">
        <v>6310</v>
      </c>
      <c r="M848" s="4" t="str">
        <f t="shared" si="54"/>
        <v>NIVEL-5</v>
      </c>
      <c r="N848" s="4" t="str">
        <f t="shared" si="55"/>
        <v>1221000000000</v>
      </c>
      <c r="O848" s="55" t="str">
        <f t="shared" si="52"/>
        <v>1221050000000</v>
      </c>
      <c r="P848" s="105">
        <v>1221050000000</v>
      </c>
      <c r="Q848" s="106" t="s">
        <v>6309</v>
      </c>
      <c r="R848" s="108" t="s">
        <v>1473</v>
      </c>
      <c r="S848" s="101" t="s">
        <v>36</v>
      </c>
      <c r="T848" s="33">
        <v>1220050000000</v>
      </c>
      <c r="U848" s="33" t="s">
        <v>21</v>
      </c>
      <c r="V848" s="34" t="s">
        <v>1474</v>
      </c>
      <c r="W848" s="58" t="s">
        <v>24</v>
      </c>
      <c r="X848" s="58">
        <v>44927</v>
      </c>
      <c r="Y848" s="58">
        <v>44927</v>
      </c>
      <c r="Z848" s="93" t="s">
        <v>25</v>
      </c>
    </row>
    <row r="849" spans="1:26" s="5" customFormat="1" ht="27" customHeight="1" x14ac:dyDescent="0.25">
      <c r="A849" s="99">
        <f t="shared" si="53"/>
        <v>1</v>
      </c>
      <c r="B849" s="97">
        <f t="array" aca="1" ref="B849" ca="1">IF(AND(MAX(IF(O848:O1815=O849,X848:X1815))=X849,Y849&lt;=B$1),P849,"-")</f>
        <v>1221060000000</v>
      </c>
      <c r="C849" s="4">
        <v>1</v>
      </c>
      <c r="D849" s="4">
        <v>2</v>
      </c>
      <c r="E849" s="4">
        <v>2</v>
      </c>
      <c r="F849" s="4">
        <v>1</v>
      </c>
      <c r="G849" s="4">
        <v>6</v>
      </c>
      <c r="H849" s="4">
        <v>0</v>
      </c>
      <c r="I849" s="4">
        <v>0</v>
      </c>
      <c r="J849" s="4">
        <v>0</v>
      </c>
      <c r="K849" s="4">
        <v>0</v>
      </c>
      <c r="L849" s="4" t="s">
        <v>6310</v>
      </c>
      <c r="M849" s="4" t="str">
        <f t="shared" si="54"/>
        <v>NIVEL-5</v>
      </c>
      <c r="N849" s="4" t="str">
        <f t="shared" si="55"/>
        <v>1221000000000</v>
      </c>
      <c r="O849" s="55" t="str">
        <f t="shared" si="52"/>
        <v>1221060000000</v>
      </c>
      <c r="P849" s="105">
        <v>1221060000000</v>
      </c>
      <c r="Q849" s="106" t="s">
        <v>6309</v>
      </c>
      <c r="R849" s="108" t="s">
        <v>1475</v>
      </c>
      <c r="S849" s="101" t="s">
        <v>36</v>
      </c>
      <c r="T849" s="33">
        <v>1220060000000</v>
      </c>
      <c r="U849" s="33" t="s">
        <v>21</v>
      </c>
      <c r="V849" s="34" t="s">
        <v>1475</v>
      </c>
      <c r="W849" s="58" t="s">
        <v>24</v>
      </c>
      <c r="X849" s="58">
        <v>44927</v>
      </c>
      <c r="Y849" s="58">
        <v>44927</v>
      </c>
      <c r="Z849" s="93" t="s">
        <v>25</v>
      </c>
    </row>
    <row r="850" spans="1:26" s="5" customFormat="1" ht="27" customHeight="1" x14ac:dyDescent="0.25">
      <c r="A850" s="99">
        <f t="shared" si="53"/>
        <v>1</v>
      </c>
      <c r="B850" s="97">
        <f t="array" aca="1" ref="B850" ca="1">IF(AND(MAX(IF(O849:O1816=O850,X849:X1816))=X850,Y850&lt;=B$1),P850,"-")</f>
        <v>1221070000000</v>
      </c>
      <c r="C850" s="4">
        <v>1</v>
      </c>
      <c r="D850" s="4">
        <v>2</v>
      </c>
      <c r="E850" s="4">
        <v>2</v>
      </c>
      <c r="F850" s="4">
        <v>1</v>
      </c>
      <c r="G850" s="4">
        <v>7</v>
      </c>
      <c r="H850" s="4">
        <v>0</v>
      </c>
      <c r="I850" s="4">
        <v>0</v>
      </c>
      <c r="J850" s="4">
        <v>0</v>
      </c>
      <c r="K850" s="4">
        <v>0</v>
      </c>
      <c r="L850" s="4" t="s">
        <v>6310</v>
      </c>
      <c r="M850" s="4" t="str">
        <f t="shared" si="54"/>
        <v>NIVEL-5</v>
      </c>
      <c r="N850" s="4" t="str">
        <f t="shared" si="55"/>
        <v>1221000000000</v>
      </c>
      <c r="O850" s="55" t="str">
        <f t="shared" si="52"/>
        <v>1221070000000</v>
      </c>
      <c r="P850" s="105">
        <v>1221070000000</v>
      </c>
      <c r="Q850" s="106" t="s">
        <v>6309</v>
      </c>
      <c r="R850" s="108" t="s">
        <v>1476</v>
      </c>
      <c r="S850" s="101" t="s">
        <v>36</v>
      </c>
      <c r="T850" s="33">
        <v>1220070000000</v>
      </c>
      <c r="U850" s="33" t="s">
        <v>21</v>
      </c>
      <c r="V850" s="34" t="s">
        <v>1476</v>
      </c>
      <c r="W850" s="58" t="s">
        <v>24</v>
      </c>
      <c r="X850" s="58">
        <v>44927</v>
      </c>
      <c r="Y850" s="58">
        <v>44927</v>
      </c>
      <c r="Z850" s="93" t="s">
        <v>25</v>
      </c>
    </row>
    <row r="851" spans="1:26" s="5" customFormat="1" ht="27" customHeight="1" x14ac:dyDescent="0.25">
      <c r="A851" s="99">
        <f t="shared" si="53"/>
        <v>1</v>
      </c>
      <c r="B851" s="97">
        <f t="array" aca="1" ref="B851" ca="1">IF(AND(MAX(IF(O850:O1817=O851,X850:X1817))=X851,Y851&lt;=B$1),P851,"-")</f>
        <v>1221080000000</v>
      </c>
      <c r="C851" s="4">
        <v>1</v>
      </c>
      <c r="D851" s="4">
        <v>2</v>
      </c>
      <c r="E851" s="4">
        <v>2</v>
      </c>
      <c r="F851" s="4">
        <v>1</v>
      </c>
      <c r="G851" s="4">
        <v>8</v>
      </c>
      <c r="H851" s="4">
        <v>0</v>
      </c>
      <c r="I851" s="4">
        <v>0</v>
      </c>
      <c r="J851" s="4">
        <v>0</v>
      </c>
      <c r="K851" s="4">
        <v>0</v>
      </c>
      <c r="L851" s="4" t="s">
        <v>6310</v>
      </c>
      <c r="M851" s="4" t="str">
        <f t="shared" si="54"/>
        <v>NIVEL-5</v>
      </c>
      <c r="N851" s="4" t="str">
        <f t="shared" si="55"/>
        <v>1221000000000</v>
      </c>
      <c r="O851" s="55" t="str">
        <f t="shared" si="52"/>
        <v>1221080000000</v>
      </c>
      <c r="P851" s="105">
        <v>1221080000000</v>
      </c>
      <c r="Q851" s="106" t="s">
        <v>6309</v>
      </c>
      <c r="R851" s="108" t="s">
        <v>1477</v>
      </c>
      <c r="S851" s="101" t="s">
        <v>36</v>
      </c>
      <c r="T851" s="33">
        <v>1220080000000</v>
      </c>
      <c r="U851" s="33" t="s">
        <v>21</v>
      </c>
      <c r="V851" s="34" t="s">
        <v>1478</v>
      </c>
      <c r="W851" s="58" t="s">
        <v>24</v>
      </c>
      <c r="X851" s="58">
        <v>44927</v>
      </c>
      <c r="Y851" s="58">
        <v>44927</v>
      </c>
      <c r="Z851" s="93" t="s">
        <v>25</v>
      </c>
    </row>
    <row r="852" spans="1:26" s="5" customFormat="1" ht="27" customHeight="1" x14ac:dyDescent="0.25">
      <c r="A852" s="99">
        <f t="shared" si="53"/>
        <v>1</v>
      </c>
      <c r="B852" s="97">
        <f t="array" aca="1" ref="B852" ca="1">IF(AND(MAX(IF(O851:O1818=O852,X851:X1818))=X852,Y852&lt;=B$1),P852,"-")</f>
        <v>1221081000000</v>
      </c>
      <c r="C852" s="4">
        <v>1</v>
      </c>
      <c r="D852" s="4">
        <v>2</v>
      </c>
      <c r="E852" s="4">
        <v>2</v>
      </c>
      <c r="F852" s="4">
        <v>1</v>
      </c>
      <c r="G852" s="4">
        <v>8</v>
      </c>
      <c r="H852" s="4">
        <v>1</v>
      </c>
      <c r="I852" s="4">
        <v>0</v>
      </c>
      <c r="J852" s="4">
        <v>0</v>
      </c>
      <c r="K852" s="4">
        <v>0</v>
      </c>
      <c r="L852" s="4" t="s">
        <v>6310</v>
      </c>
      <c r="M852" s="4" t="str">
        <f t="shared" si="54"/>
        <v>NIVEL-6</v>
      </c>
      <c r="N852" s="4" t="str">
        <f t="shared" si="55"/>
        <v>1221080000000</v>
      </c>
      <c r="O852" s="55" t="str">
        <f t="shared" si="52"/>
        <v>1221081000000</v>
      </c>
      <c r="P852" s="105">
        <v>1221081000000</v>
      </c>
      <c r="Q852" s="106" t="s">
        <v>6309</v>
      </c>
      <c r="R852" s="108" t="s">
        <v>1479</v>
      </c>
      <c r="S852" s="101" t="s">
        <v>36</v>
      </c>
      <c r="T852" s="33">
        <v>1220081000000</v>
      </c>
      <c r="U852" s="33" t="s">
        <v>21</v>
      </c>
      <c r="V852" s="34" t="s">
        <v>1479</v>
      </c>
      <c r="W852" s="58" t="s">
        <v>24</v>
      </c>
      <c r="X852" s="58">
        <v>44927</v>
      </c>
      <c r="Y852" s="58">
        <v>44927</v>
      </c>
      <c r="Z852" s="93" t="s">
        <v>25</v>
      </c>
    </row>
    <row r="853" spans="1:26" s="5" customFormat="1" ht="27" customHeight="1" x14ac:dyDescent="0.25">
      <c r="A853" s="99">
        <f t="shared" si="53"/>
        <v>1</v>
      </c>
      <c r="B853" s="97">
        <f t="array" aca="1" ref="B853" ca="1">IF(AND(MAX(IF(O852:O1819=O853,X852:X1819))=X853,Y853&lt;=B$1),P853,"-")</f>
        <v>1221082000000</v>
      </c>
      <c r="C853" s="4">
        <v>1</v>
      </c>
      <c r="D853" s="4">
        <v>2</v>
      </c>
      <c r="E853" s="4">
        <v>2</v>
      </c>
      <c r="F853" s="4">
        <v>1</v>
      </c>
      <c r="G853" s="4">
        <v>8</v>
      </c>
      <c r="H853" s="4">
        <v>2</v>
      </c>
      <c r="I853" s="4">
        <v>0</v>
      </c>
      <c r="J853" s="4">
        <v>0</v>
      </c>
      <c r="K853" s="4">
        <v>0</v>
      </c>
      <c r="L853" s="4" t="s">
        <v>6310</v>
      </c>
      <c r="M853" s="4" t="str">
        <f t="shared" si="54"/>
        <v>NIVEL-6</v>
      </c>
      <c r="N853" s="4" t="str">
        <f t="shared" si="55"/>
        <v>1221080000000</v>
      </c>
      <c r="O853" s="55" t="str">
        <f t="shared" si="52"/>
        <v>1221082000000</v>
      </c>
      <c r="P853" s="105">
        <v>1221082000000</v>
      </c>
      <c r="Q853" s="106" t="s">
        <v>6309</v>
      </c>
      <c r="R853" s="108" t="s">
        <v>1480</v>
      </c>
      <c r="S853" s="101" t="s">
        <v>36</v>
      </c>
      <c r="T853" s="33">
        <v>1220082000000</v>
      </c>
      <c r="U853" s="33" t="s">
        <v>21</v>
      </c>
      <c r="V853" s="34" t="s">
        <v>1480</v>
      </c>
      <c r="W853" s="58" t="s">
        <v>24</v>
      </c>
      <c r="X853" s="58">
        <v>44927</v>
      </c>
      <c r="Y853" s="58">
        <v>44927</v>
      </c>
      <c r="Z853" s="93" t="s">
        <v>25</v>
      </c>
    </row>
    <row r="854" spans="1:26" s="5" customFormat="1" ht="27" customHeight="1" x14ac:dyDescent="0.25">
      <c r="A854" s="99">
        <f t="shared" si="53"/>
        <v>1</v>
      </c>
      <c r="B854" s="97">
        <f t="array" aca="1" ref="B854" ca="1">IF(AND(MAX(IF(O853:O1820=O854,X853:X1820))=X854,Y854&lt;=B$1),P854,"-")</f>
        <v>1221090000000</v>
      </c>
      <c r="C854" s="4">
        <v>1</v>
      </c>
      <c r="D854" s="4">
        <v>2</v>
      </c>
      <c r="E854" s="4">
        <v>2</v>
      </c>
      <c r="F854" s="4">
        <v>1</v>
      </c>
      <c r="G854" s="4">
        <v>9</v>
      </c>
      <c r="H854" s="4">
        <v>0</v>
      </c>
      <c r="I854" s="4">
        <v>0</v>
      </c>
      <c r="J854" s="4">
        <v>0</v>
      </c>
      <c r="K854" s="4">
        <v>0</v>
      </c>
      <c r="L854" s="4" t="s">
        <v>6310</v>
      </c>
      <c r="M854" s="4" t="str">
        <f t="shared" si="54"/>
        <v>NIVEL-5</v>
      </c>
      <c r="N854" s="4" t="str">
        <f t="shared" si="55"/>
        <v>1221000000000</v>
      </c>
      <c r="O854" s="55" t="str">
        <f t="shared" si="52"/>
        <v>1221090000000</v>
      </c>
      <c r="P854" s="105">
        <v>1221090000000</v>
      </c>
      <c r="Q854" s="106" t="s">
        <v>6309</v>
      </c>
      <c r="R854" s="108" t="s">
        <v>1481</v>
      </c>
      <c r="S854" s="101" t="s">
        <v>36</v>
      </c>
      <c r="T854" s="33">
        <v>1220090000000</v>
      </c>
      <c r="U854" s="33" t="s">
        <v>21</v>
      </c>
      <c r="V854" s="34" t="s">
        <v>1481</v>
      </c>
      <c r="W854" s="58" t="s">
        <v>24</v>
      </c>
      <c r="X854" s="58">
        <v>44927</v>
      </c>
      <c r="Y854" s="58">
        <v>44927</v>
      </c>
      <c r="Z854" s="93" t="s">
        <v>25</v>
      </c>
    </row>
    <row r="855" spans="1:26" s="5" customFormat="1" ht="27" customHeight="1" x14ac:dyDescent="0.25">
      <c r="A855" s="99">
        <f t="shared" si="53"/>
        <v>1</v>
      </c>
      <c r="B855" s="97">
        <f t="array" aca="1" ref="B855" ca="1">IF(AND(MAX(IF(O854:O1821=O855,X854:X1821))=X855,Y855&lt;=B$1),P855,"-")</f>
        <v>1221091000000</v>
      </c>
      <c r="C855" s="4">
        <v>1</v>
      </c>
      <c r="D855" s="4">
        <v>2</v>
      </c>
      <c r="E855" s="4">
        <v>2</v>
      </c>
      <c r="F855" s="4">
        <v>1</v>
      </c>
      <c r="G855" s="4">
        <v>9</v>
      </c>
      <c r="H855" s="4">
        <v>1</v>
      </c>
      <c r="I855" s="4">
        <v>0</v>
      </c>
      <c r="J855" s="4">
        <v>0</v>
      </c>
      <c r="K855" s="4">
        <v>0</v>
      </c>
      <c r="L855" s="4" t="s">
        <v>6310</v>
      </c>
      <c r="M855" s="4" t="str">
        <f t="shared" si="54"/>
        <v>NIVEL-6</v>
      </c>
      <c r="N855" s="4" t="str">
        <f t="shared" si="55"/>
        <v>1221090000000</v>
      </c>
      <c r="O855" s="55" t="str">
        <f t="shared" si="52"/>
        <v>1221091000000</v>
      </c>
      <c r="P855" s="105">
        <v>1221091000000</v>
      </c>
      <c r="Q855" s="106" t="s">
        <v>6309</v>
      </c>
      <c r="R855" s="108" t="s">
        <v>1482</v>
      </c>
      <c r="S855" s="101" t="s">
        <v>36</v>
      </c>
      <c r="T855" s="33">
        <v>1220091000000</v>
      </c>
      <c r="U855" s="33" t="s">
        <v>21</v>
      </c>
      <c r="V855" s="34" t="s">
        <v>1482</v>
      </c>
      <c r="W855" s="58" t="s">
        <v>24</v>
      </c>
      <c r="X855" s="58">
        <v>44927</v>
      </c>
      <c r="Y855" s="58">
        <v>44927</v>
      </c>
      <c r="Z855" s="93" t="s">
        <v>25</v>
      </c>
    </row>
    <row r="856" spans="1:26" s="5" customFormat="1" ht="27" customHeight="1" x14ac:dyDescent="0.25">
      <c r="A856" s="99">
        <f t="shared" si="53"/>
        <v>1</v>
      </c>
      <c r="B856" s="97">
        <f t="array" aca="1" ref="B856" ca="1">IF(AND(MAX(IF(O855:O1822=O856,X855:X1822))=X856,Y856&lt;=B$1),P856,"-")</f>
        <v>1221092000000</v>
      </c>
      <c r="C856" s="4">
        <v>1</v>
      </c>
      <c r="D856" s="4">
        <v>2</v>
      </c>
      <c r="E856" s="4">
        <v>2</v>
      </c>
      <c r="F856" s="4">
        <v>1</v>
      </c>
      <c r="G856" s="4">
        <v>9</v>
      </c>
      <c r="H856" s="4">
        <v>2</v>
      </c>
      <c r="I856" s="4">
        <v>0</v>
      </c>
      <c r="J856" s="4">
        <v>0</v>
      </c>
      <c r="K856" s="4">
        <v>0</v>
      </c>
      <c r="L856" s="4" t="s">
        <v>6310</v>
      </c>
      <c r="M856" s="4" t="str">
        <f t="shared" si="54"/>
        <v>NIVEL-6</v>
      </c>
      <c r="N856" s="4" t="str">
        <f t="shared" si="55"/>
        <v>1221090000000</v>
      </c>
      <c r="O856" s="55" t="str">
        <f t="shared" si="52"/>
        <v>1221092000000</v>
      </c>
      <c r="P856" s="105">
        <v>1221092000000</v>
      </c>
      <c r="Q856" s="106" t="s">
        <v>6309</v>
      </c>
      <c r="R856" s="108" t="s">
        <v>1483</v>
      </c>
      <c r="S856" s="101" t="s">
        <v>36</v>
      </c>
      <c r="T856" s="33">
        <v>1220092000000</v>
      </c>
      <c r="U856" s="33" t="s">
        <v>21</v>
      </c>
      <c r="V856" s="34" t="s">
        <v>1483</v>
      </c>
      <c r="W856" s="58" t="s">
        <v>24</v>
      </c>
      <c r="X856" s="58">
        <v>44927</v>
      </c>
      <c r="Y856" s="58">
        <v>44927</v>
      </c>
      <c r="Z856" s="93" t="s">
        <v>25</v>
      </c>
    </row>
    <row r="857" spans="1:26" s="5" customFormat="1" ht="27" customHeight="1" x14ac:dyDescent="0.25">
      <c r="A857" s="99">
        <f t="shared" si="53"/>
        <v>1</v>
      </c>
      <c r="B857" s="97">
        <f t="array" aca="1" ref="B857" ca="1">IF(AND(MAX(IF(O856:O1823=O857,X856:X1823))=X857,Y857&lt;=B$1),P857,"-")</f>
        <v>1221100000000</v>
      </c>
      <c r="C857" s="4">
        <v>1</v>
      </c>
      <c r="D857" s="4">
        <v>2</v>
      </c>
      <c r="E857" s="4">
        <v>2</v>
      </c>
      <c r="F857" s="4">
        <v>1</v>
      </c>
      <c r="G857" s="4">
        <v>10</v>
      </c>
      <c r="H857" s="4">
        <v>0</v>
      </c>
      <c r="I857" s="4">
        <v>0</v>
      </c>
      <c r="J857" s="4">
        <v>0</v>
      </c>
      <c r="K857" s="4">
        <v>0</v>
      </c>
      <c r="L857" s="4" t="s">
        <v>6310</v>
      </c>
      <c r="M857" s="4" t="str">
        <f t="shared" si="54"/>
        <v>NIVEL-5</v>
      </c>
      <c r="N857" s="4" t="str">
        <f t="shared" si="55"/>
        <v>1221000000000</v>
      </c>
      <c r="O857" s="55" t="str">
        <f t="shared" si="52"/>
        <v>1221100000000</v>
      </c>
      <c r="P857" s="105">
        <v>1221100000000</v>
      </c>
      <c r="Q857" s="106" t="s">
        <v>6309</v>
      </c>
      <c r="R857" s="108" t="s">
        <v>1484</v>
      </c>
      <c r="S857" s="101" t="s">
        <v>36</v>
      </c>
      <c r="T857" s="33">
        <v>1220100000000</v>
      </c>
      <c r="U857" s="33" t="s">
        <v>21</v>
      </c>
      <c r="V857" s="34" t="s">
        <v>1484</v>
      </c>
      <c r="W857" s="58" t="s">
        <v>24</v>
      </c>
      <c r="X857" s="58">
        <v>44927</v>
      </c>
      <c r="Y857" s="58">
        <v>44927</v>
      </c>
      <c r="Z857" s="93" t="s">
        <v>25</v>
      </c>
    </row>
    <row r="858" spans="1:26" s="5" customFormat="1" ht="27" customHeight="1" x14ac:dyDescent="0.25">
      <c r="A858" s="99">
        <f t="shared" si="53"/>
        <v>1</v>
      </c>
      <c r="B858" s="97">
        <f t="array" aca="1" ref="B858" ca="1">IF(AND(MAX(IF(O857:O1824=O858,X857:X1824))=X858,Y858&lt;=B$1),P858,"-")</f>
        <v>1221110000000</v>
      </c>
      <c r="C858" s="4">
        <v>1</v>
      </c>
      <c r="D858" s="4">
        <v>2</v>
      </c>
      <c r="E858" s="4">
        <v>2</v>
      </c>
      <c r="F858" s="4">
        <v>1</v>
      </c>
      <c r="G858" s="4">
        <v>11</v>
      </c>
      <c r="H858" s="4">
        <v>0</v>
      </c>
      <c r="I858" s="4">
        <v>0</v>
      </c>
      <c r="J858" s="4">
        <v>0</v>
      </c>
      <c r="K858" s="4">
        <v>0</v>
      </c>
      <c r="L858" s="4" t="s">
        <v>6310</v>
      </c>
      <c r="M858" s="4" t="str">
        <f t="shared" si="54"/>
        <v>NIVEL-5</v>
      </c>
      <c r="N858" s="4" t="str">
        <f t="shared" si="55"/>
        <v>1221000000000</v>
      </c>
      <c r="O858" s="55" t="str">
        <f t="shared" si="52"/>
        <v>1221110000000</v>
      </c>
      <c r="P858" s="105">
        <v>1221110000000</v>
      </c>
      <c r="Q858" s="106" t="s">
        <v>6309</v>
      </c>
      <c r="R858" s="108" t="s">
        <v>1485</v>
      </c>
      <c r="S858" s="101" t="s">
        <v>36</v>
      </c>
      <c r="T858" s="33">
        <v>1220110000000</v>
      </c>
      <c r="U858" s="33" t="s">
        <v>21</v>
      </c>
      <c r="V858" s="34" t="s">
        <v>1485</v>
      </c>
      <c r="W858" s="58" t="s">
        <v>24</v>
      </c>
      <c r="X858" s="58">
        <v>44927</v>
      </c>
      <c r="Y858" s="58">
        <v>44927</v>
      </c>
      <c r="Z858" s="93" t="s">
        <v>25</v>
      </c>
    </row>
    <row r="859" spans="1:26" s="5" customFormat="1" ht="27" customHeight="1" x14ac:dyDescent="0.25">
      <c r="A859" s="99">
        <f t="shared" si="53"/>
        <v>1</v>
      </c>
      <c r="B859" s="97">
        <f t="array" aca="1" ref="B859" ca="1">IF(AND(MAX(IF(O858:O1825=O859,X858:X1825))=X859,Y859&lt;=B$1),P859,"-")</f>
        <v>1221111000000</v>
      </c>
      <c r="C859" s="4">
        <v>1</v>
      </c>
      <c r="D859" s="4">
        <v>2</v>
      </c>
      <c r="E859" s="4">
        <v>2</v>
      </c>
      <c r="F859" s="4">
        <v>1</v>
      </c>
      <c r="G859" s="4">
        <v>11</v>
      </c>
      <c r="H859" s="4">
        <v>1</v>
      </c>
      <c r="I859" s="4">
        <v>0</v>
      </c>
      <c r="J859" s="4">
        <v>0</v>
      </c>
      <c r="K859" s="4">
        <v>0</v>
      </c>
      <c r="L859" s="4" t="s">
        <v>6310</v>
      </c>
      <c r="M859" s="4" t="str">
        <f t="shared" si="54"/>
        <v>NIVEL-6</v>
      </c>
      <c r="N859" s="4" t="str">
        <f t="shared" si="55"/>
        <v>1221110000000</v>
      </c>
      <c r="O859" s="55" t="str">
        <f t="shared" si="52"/>
        <v>1221111000000</v>
      </c>
      <c r="P859" s="105">
        <v>1221111000000</v>
      </c>
      <c r="Q859" s="106" t="s">
        <v>6309</v>
      </c>
      <c r="R859" s="108" t="s">
        <v>1486</v>
      </c>
      <c r="S859" s="101" t="s">
        <v>36</v>
      </c>
      <c r="T859" s="33">
        <v>1220111000000</v>
      </c>
      <c r="U859" s="33" t="s">
        <v>21</v>
      </c>
      <c r="V859" s="34" t="s">
        <v>1486</v>
      </c>
      <c r="W859" s="58" t="s">
        <v>24</v>
      </c>
      <c r="X859" s="58">
        <v>44927</v>
      </c>
      <c r="Y859" s="58">
        <v>44927</v>
      </c>
      <c r="Z859" s="93" t="s">
        <v>25</v>
      </c>
    </row>
    <row r="860" spans="1:26" s="5" customFormat="1" ht="27" customHeight="1" x14ac:dyDescent="0.25">
      <c r="A860" s="99">
        <f t="shared" si="53"/>
        <v>1</v>
      </c>
      <c r="B860" s="97">
        <f t="array" aca="1" ref="B860" ca="1">IF(AND(MAX(IF(O859:O1826=O860,X859:X1826))=X860,Y860&lt;=B$1),P860,"-")</f>
        <v>1221112000000</v>
      </c>
      <c r="C860" s="4">
        <v>1</v>
      </c>
      <c r="D860" s="4">
        <v>2</v>
      </c>
      <c r="E860" s="4">
        <v>2</v>
      </c>
      <c r="F860" s="4">
        <v>1</v>
      </c>
      <c r="G860" s="4">
        <v>11</v>
      </c>
      <c r="H860" s="4">
        <v>2</v>
      </c>
      <c r="I860" s="4">
        <v>0</v>
      </c>
      <c r="J860" s="4">
        <v>0</v>
      </c>
      <c r="K860" s="4">
        <v>0</v>
      </c>
      <c r="L860" s="4" t="s">
        <v>6310</v>
      </c>
      <c r="M860" s="4" t="str">
        <f t="shared" si="54"/>
        <v>NIVEL-6</v>
      </c>
      <c r="N860" s="4" t="str">
        <f t="shared" si="55"/>
        <v>1221110000000</v>
      </c>
      <c r="O860" s="55" t="str">
        <f t="shared" si="52"/>
        <v>1221112000000</v>
      </c>
      <c r="P860" s="105">
        <v>1221112000000</v>
      </c>
      <c r="Q860" s="106" t="s">
        <v>6309</v>
      </c>
      <c r="R860" s="108" t="s">
        <v>1487</v>
      </c>
      <c r="S860" s="101" t="s">
        <v>36</v>
      </c>
      <c r="T860" s="33">
        <v>1220112000000</v>
      </c>
      <c r="U860" s="33" t="s">
        <v>21</v>
      </c>
      <c r="V860" s="34" t="s">
        <v>1488</v>
      </c>
      <c r="W860" s="58" t="s">
        <v>24</v>
      </c>
      <c r="X860" s="58">
        <v>44927</v>
      </c>
      <c r="Y860" s="58">
        <v>44927</v>
      </c>
      <c r="Z860" s="93" t="s">
        <v>25</v>
      </c>
    </row>
    <row r="861" spans="1:26" s="5" customFormat="1" ht="27" customHeight="1" x14ac:dyDescent="0.25">
      <c r="A861" s="99">
        <f t="shared" si="53"/>
        <v>1</v>
      </c>
      <c r="B861" s="97">
        <f t="array" aca="1" ref="B861" ca="1">IF(AND(MAX(IF(O860:O1827=O861,X860:X1827))=X861,Y861&lt;=B$1),P861,"-")</f>
        <v>1221500000000</v>
      </c>
      <c r="C861" s="4">
        <v>1</v>
      </c>
      <c r="D861" s="4">
        <v>2</v>
      </c>
      <c r="E861" s="4">
        <v>2</v>
      </c>
      <c r="F861" s="4">
        <v>1</v>
      </c>
      <c r="G861" s="4">
        <v>50</v>
      </c>
      <c r="H861" s="4">
        <v>0</v>
      </c>
      <c r="I861" s="4">
        <v>0</v>
      </c>
      <c r="J861" s="4">
        <v>0</v>
      </c>
      <c r="K861" s="4">
        <v>0</v>
      </c>
      <c r="L861" s="4" t="s">
        <v>6310</v>
      </c>
      <c r="M861" s="4" t="str">
        <f t="shared" si="54"/>
        <v>NIVEL-5</v>
      </c>
      <c r="N861" s="4" t="str">
        <f t="shared" si="55"/>
        <v>1221000000000</v>
      </c>
      <c r="O861" s="55" t="str">
        <f t="shared" si="52"/>
        <v>1221500000000</v>
      </c>
      <c r="P861" s="105">
        <v>1221500000000</v>
      </c>
      <c r="Q861" s="106" t="s">
        <v>6309</v>
      </c>
      <c r="R861" s="108" t="s">
        <v>1489</v>
      </c>
      <c r="S861" s="101" t="s">
        <v>36</v>
      </c>
      <c r="T861" s="33">
        <v>1228010000000</v>
      </c>
      <c r="U861" s="33" t="s">
        <v>21</v>
      </c>
      <c r="V861" s="34" t="s">
        <v>1489</v>
      </c>
      <c r="W861" s="58" t="s">
        <v>24</v>
      </c>
      <c r="X861" s="58">
        <v>44927</v>
      </c>
      <c r="Y861" s="58">
        <v>44927</v>
      </c>
      <c r="Z861" s="93" t="s">
        <v>25</v>
      </c>
    </row>
    <row r="862" spans="1:26" s="5" customFormat="1" ht="27" customHeight="1" x14ac:dyDescent="0.25">
      <c r="A862" s="99">
        <f t="shared" si="53"/>
        <v>1</v>
      </c>
      <c r="B862" s="97">
        <f t="array" aca="1" ref="B862" ca="1">IF(AND(MAX(IF(O861:O1828=O862,X861:X1828))=X862,Y862&lt;=B$1),P862,"-")</f>
        <v>1221501000000</v>
      </c>
      <c r="C862" s="4">
        <v>1</v>
      </c>
      <c r="D862" s="4">
        <v>2</v>
      </c>
      <c r="E862" s="4">
        <v>2</v>
      </c>
      <c r="F862" s="4">
        <v>1</v>
      </c>
      <c r="G862" s="4">
        <v>50</v>
      </c>
      <c r="H862" s="4">
        <v>1</v>
      </c>
      <c r="I862" s="4">
        <v>0</v>
      </c>
      <c r="J862" s="4">
        <v>0</v>
      </c>
      <c r="K862" s="4">
        <v>0</v>
      </c>
      <c r="L862" s="4" t="s">
        <v>6310</v>
      </c>
      <c r="M862" s="4" t="str">
        <f t="shared" si="54"/>
        <v>NIVEL-6</v>
      </c>
      <c r="N862" s="4" t="str">
        <f t="shared" si="55"/>
        <v>1221500000000</v>
      </c>
      <c r="O862" s="55" t="str">
        <f t="shared" si="52"/>
        <v>1221501000000</v>
      </c>
      <c r="P862" s="105">
        <v>1221501000000</v>
      </c>
      <c r="Q862" s="106" t="s">
        <v>6309</v>
      </c>
      <c r="R862" s="108" t="s">
        <v>1490</v>
      </c>
      <c r="S862" s="101" t="s">
        <v>36</v>
      </c>
      <c r="T862" s="33">
        <v>1228011000000</v>
      </c>
      <c r="U862" s="33" t="s">
        <v>21</v>
      </c>
      <c r="V862" s="34" t="s">
        <v>1490</v>
      </c>
      <c r="W862" s="58" t="s">
        <v>24</v>
      </c>
      <c r="X862" s="58">
        <v>44927</v>
      </c>
      <c r="Y862" s="58">
        <v>44927</v>
      </c>
      <c r="Z862" s="93" t="s">
        <v>25</v>
      </c>
    </row>
    <row r="863" spans="1:26" s="5" customFormat="1" ht="27" customHeight="1" x14ac:dyDescent="0.25">
      <c r="A863" s="99">
        <f t="shared" si="53"/>
        <v>1</v>
      </c>
      <c r="B863" s="97">
        <f t="array" aca="1" ref="B863" ca="1">IF(AND(MAX(IF(O862:O1829=O863,X862:X1829))=X863,Y863&lt;=B$1),P863,"-")</f>
        <v>1221990000000</v>
      </c>
      <c r="C863" s="4">
        <v>1</v>
      </c>
      <c r="D863" s="4">
        <v>2</v>
      </c>
      <c r="E863" s="4">
        <v>2</v>
      </c>
      <c r="F863" s="4">
        <v>1</v>
      </c>
      <c r="G863" s="4">
        <v>99</v>
      </c>
      <c r="H863" s="4">
        <v>0</v>
      </c>
      <c r="I863" s="4">
        <v>0</v>
      </c>
      <c r="J863" s="4">
        <v>0</v>
      </c>
      <c r="K863" s="4">
        <v>0</v>
      </c>
      <c r="L863" s="4" t="s">
        <v>6310</v>
      </c>
      <c r="M863" s="4" t="str">
        <f t="shared" si="54"/>
        <v>NIVEL-5</v>
      </c>
      <c r="N863" s="4" t="str">
        <f t="shared" si="55"/>
        <v>1221000000000</v>
      </c>
      <c r="O863" s="55" t="str">
        <f t="shared" si="52"/>
        <v>1221990000000</v>
      </c>
      <c r="P863" s="105">
        <v>1221990000000</v>
      </c>
      <c r="Q863" s="106" t="s">
        <v>6309</v>
      </c>
      <c r="R863" s="108" t="s">
        <v>1491</v>
      </c>
      <c r="S863" s="101" t="s">
        <v>36</v>
      </c>
      <c r="T863" s="33">
        <v>1220990000000</v>
      </c>
      <c r="U863" s="33" t="s">
        <v>21</v>
      </c>
      <c r="V863" s="34" t="s">
        <v>1491</v>
      </c>
      <c r="W863" s="58" t="s">
        <v>24</v>
      </c>
      <c r="X863" s="58">
        <v>44927</v>
      </c>
      <c r="Y863" s="58">
        <v>44927</v>
      </c>
      <c r="Z863" s="93" t="s">
        <v>25</v>
      </c>
    </row>
    <row r="864" spans="1:26" s="5" customFormat="1" ht="27" customHeight="1" x14ac:dyDescent="0.25">
      <c r="A864" s="99">
        <f t="shared" si="53"/>
        <v>1</v>
      </c>
      <c r="B864" s="97">
        <f t="array" aca="1" ref="B864" ca="1">IF(AND(MAX(IF(O863:O1830=O864,X863:X1830))=X864,Y864&lt;=B$1),P864,"-")</f>
        <v>1221991000000</v>
      </c>
      <c r="C864" s="4">
        <v>1</v>
      </c>
      <c r="D864" s="4">
        <v>2</v>
      </c>
      <c r="E864" s="4">
        <v>2</v>
      </c>
      <c r="F864" s="4">
        <v>1</v>
      </c>
      <c r="G864" s="4">
        <v>99</v>
      </c>
      <c r="H864" s="4">
        <v>1</v>
      </c>
      <c r="I864" s="4">
        <v>0</v>
      </c>
      <c r="J864" s="4">
        <v>0</v>
      </c>
      <c r="K864" s="4">
        <v>0</v>
      </c>
      <c r="L864" s="4" t="s">
        <v>6310</v>
      </c>
      <c r="M864" s="4" t="str">
        <f t="shared" si="54"/>
        <v>NIVEL-6</v>
      </c>
      <c r="N864" s="4" t="str">
        <f t="shared" si="55"/>
        <v>1221990000000</v>
      </c>
      <c r="O864" s="55" t="str">
        <f t="shared" si="52"/>
        <v>1221991000000</v>
      </c>
      <c r="P864" s="105">
        <v>1221991000000</v>
      </c>
      <c r="Q864" s="106" t="s">
        <v>6309</v>
      </c>
      <c r="R864" s="108" t="s">
        <v>1492</v>
      </c>
      <c r="S864" s="101" t="s">
        <v>107</v>
      </c>
      <c r="T864" s="33" t="s">
        <v>25</v>
      </c>
      <c r="U864" s="33" t="s">
        <v>25</v>
      </c>
      <c r="V864" s="34" t="s">
        <v>25</v>
      </c>
      <c r="W864" s="58" t="s">
        <v>24</v>
      </c>
      <c r="X864" s="58">
        <v>44927</v>
      </c>
      <c r="Y864" s="58">
        <v>44927</v>
      </c>
      <c r="Z864" s="93" t="s">
        <v>25</v>
      </c>
    </row>
    <row r="865" spans="1:26" s="5" customFormat="1" ht="27" customHeight="1" x14ac:dyDescent="0.25">
      <c r="A865" s="99">
        <f t="shared" si="53"/>
        <v>1</v>
      </c>
      <c r="B865" s="97">
        <f t="array" aca="1" ref="B865" ca="1">IF(AND(MAX(IF(O864:O1831=O865,X864:X1831))=X865,Y865&lt;=B$1),P865,"-")</f>
        <v>1221992000000</v>
      </c>
      <c r="C865" s="4">
        <v>1</v>
      </c>
      <c r="D865" s="4">
        <v>2</v>
      </c>
      <c r="E865" s="4">
        <v>2</v>
      </c>
      <c r="F865" s="4">
        <v>1</v>
      </c>
      <c r="G865" s="4">
        <v>99</v>
      </c>
      <c r="H865" s="4">
        <v>2</v>
      </c>
      <c r="I865" s="4">
        <v>0</v>
      </c>
      <c r="J865" s="4">
        <v>0</v>
      </c>
      <c r="K865" s="4">
        <v>0</v>
      </c>
      <c r="L865" s="4" t="s">
        <v>6310</v>
      </c>
      <c r="M865" s="4" t="str">
        <f t="shared" si="54"/>
        <v>NIVEL-6</v>
      </c>
      <c r="N865" s="4" t="str">
        <f t="shared" si="55"/>
        <v>1221990000000</v>
      </c>
      <c r="O865" s="55" t="str">
        <f t="shared" si="52"/>
        <v>1221992000000</v>
      </c>
      <c r="P865" s="105">
        <v>1221992000000</v>
      </c>
      <c r="Q865" s="106" t="s">
        <v>6309</v>
      </c>
      <c r="R865" s="108" t="s">
        <v>1493</v>
      </c>
      <c r="S865" s="101" t="s">
        <v>107</v>
      </c>
      <c r="T865" s="33" t="s">
        <v>25</v>
      </c>
      <c r="U865" s="33" t="s">
        <v>25</v>
      </c>
      <c r="V865" s="34" t="s">
        <v>25</v>
      </c>
      <c r="W865" s="58" t="s">
        <v>24</v>
      </c>
      <c r="X865" s="58">
        <v>44927</v>
      </c>
      <c r="Y865" s="58">
        <v>44927</v>
      </c>
      <c r="Z865" s="93" t="s">
        <v>25</v>
      </c>
    </row>
    <row r="866" spans="1:26" s="5" customFormat="1" ht="27" customHeight="1" x14ac:dyDescent="0.25">
      <c r="A866" s="99">
        <f t="shared" si="53"/>
        <v>1</v>
      </c>
      <c r="B866" s="97">
        <f t="array" aca="1" ref="B866" ca="1">IF(AND(MAX(IF(O865:O1832=O866,X865:X1832))=X866,Y866&lt;=B$1),P866,"-")</f>
        <v>1230000000000</v>
      </c>
      <c r="C866" s="4">
        <v>1</v>
      </c>
      <c r="D866" s="4">
        <v>2</v>
      </c>
      <c r="E866" s="4">
        <v>3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 t="s">
        <v>6310</v>
      </c>
      <c r="M866" s="4" t="str">
        <f t="shared" si="54"/>
        <v>NIVEL-3</v>
      </c>
      <c r="N866" s="4" t="str">
        <f t="shared" si="55"/>
        <v>1200000000000</v>
      </c>
      <c r="O866" s="55" t="str">
        <f t="shared" si="52"/>
        <v>1230000000000</v>
      </c>
      <c r="P866" s="105">
        <v>1230000000000</v>
      </c>
      <c r="Q866" s="106" t="s">
        <v>6309</v>
      </c>
      <c r="R866" s="108" t="s">
        <v>1494</v>
      </c>
      <c r="S866" s="101" t="s">
        <v>23</v>
      </c>
      <c r="T866" s="33">
        <v>1230000000000</v>
      </c>
      <c r="U866" s="33" t="s">
        <v>21</v>
      </c>
      <c r="V866" s="34" t="s">
        <v>1494</v>
      </c>
      <c r="W866" s="58" t="s">
        <v>24</v>
      </c>
      <c r="X866" s="58">
        <v>44927</v>
      </c>
      <c r="Y866" s="58">
        <v>44927</v>
      </c>
      <c r="Z866" s="93" t="s">
        <v>25</v>
      </c>
    </row>
    <row r="867" spans="1:26" s="5" customFormat="1" ht="27" customHeight="1" x14ac:dyDescent="0.25">
      <c r="A867" s="99">
        <f t="shared" si="53"/>
        <v>1</v>
      </c>
      <c r="B867" s="97">
        <f t="array" aca="1" ref="B867" ca="1">IF(AND(MAX(IF(O866:O1833=O867,X866:X1833))=X867,Y867&lt;=B$1),P867,"-")</f>
        <v>1231000000000</v>
      </c>
      <c r="C867" s="4">
        <v>1</v>
      </c>
      <c r="D867" s="4">
        <v>2</v>
      </c>
      <c r="E867" s="4">
        <v>3</v>
      </c>
      <c r="F867" s="4">
        <v>1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 t="s">
        <v>6310</v>
      </c>
      <c r="M867" s="4" t="str">
        <f t="shared" si="54"/>
        <v>NIVEL-4</v>
      </c>
      <c r="N867" s="4" t="str">
        <f t="shared" si="55"/>
        <v>1230000000000</v>
      </c>
      <c r="O867" s="55" t="str">
        <f t="shared" si="52"/>
        <v>1231000000000</v>
      </c>
      <c r="P867" s="105">
        <v>1231000000000</v>
      </c>
      <c r="Q867" s="106" t="s">
        <v>6309</v>
      </c>
      <c r="R867" s="108" t="s">
        <v>1494</v>
      </c>
      <c r="S867" s="101" t="s">
        <v>36</v>
      </c>
      <c r="T867" s="33">
        <v>1230010000000</v>
      </c>
      <c r="U867" s="33" t="s">
        <v>21</v>
      </c>
      <c r="V867" s="34" t="s">
        <v>1494</v>
      </c>
      <c r="W867" s="58" t="s">
        <v>24</v>
      </c>
      <c r="X867" s="58">
        <v>44927</v>
      </c>
      <c r="Y867" s="58">
        <v>44927</v>
      </c>
      <c r="Z867" s="93" t="s">
        <v>25</v>
      </c>
    </row>
    <row r="868" spans="1:26" s="5" customFormat="1" ht="27" customHeight="1" x14ac:dyDescent="0.25">
      <c r="A868" s="99">
        <f t="shared" si="53"/>
        <v>1</v>
      </c>
      <c r="B868" s="97">
        <f t="array" aca="1" ref="B868" ca="1">IF(AND(MAX(IF(O867:O1834=O868,X867:X1834))=X868,Y868&lt;=B$1),P868,"-")</f>
        <v>1231500000000</v>
      </c>
      <c r="C868" s="4">
        <v>1</v>
      </c>
      <c r="D868" s="4">
        <v>2</v>
      </c>
      <c r="E868" s="4">
        <v>3</v>
      </c>
      <c r="F868" s="4">
        <v>1</v>
      </c>
      <c r="G868" s="4">
        <v>50</v>
      </c>
      <c r="H868" s="4">
        <v>0</v>
      </c>
      <c r="I868" s="4">
        <v>0</v>
      </c>
      <c r="J868" s="4">
        <v>0</v>
      </c>
      <c r="K868" s="4">
        <v>0</v>
      </c>
      <c r="L868" s="4" t="s">
        <v>6310</v>
      </c>
      <c r="M868" s="4" t="str">
        <f t="shared" si="54"/>
        <v>NIVEL-5</v>
      </c>
      <c r="N868" s="4" t="str">
        <f t="shared" si="55"/>
        <v>1231000000000</v>
      </c>
      <c r="O868" s="55" t="str">
        <f t="shared" si="52"/>
        <v>1231500000000</v>
      </c>
      <c r="P868" s="105">
        <v>1231500000000</v>
      </c>
      <c r="Q868" s="106" t="s">
        <v>6309</v>
      </c>
      <c r="R868" s="108" t="s">
        <v>1494</v>
      </c>
      <c r="S868" s="101" t="s">
        <v>36</v>
      </c>
      <c r="T868" s="33">
        <v>1230011000000</v>
      </c>
      <c r="U868" s="33" t="s">
        <v>21</v>
      </c>
      <c r="V868" s="34" t="s">
        <v>1494</v>
      </c>
      <c r="W868" s="58" t="s">
        <v>24</v>
      </c>
      <c r="X868" s="58">
        <v>44927</v>
      </c>
      <c r="Y868" s="58">
        <v>44927</v>
      </c>
      <c r="Z868" s="93" t="s">
        <v>25</v>
      </c>
    </row>
    <row r="869" spans="1:26" s="5" customFormat="1" ht="27" customHeight="1" x14ac:dyDescent="0.25">
      <c r="A869" s="99">
        <f t="shared" si="53"/>
        <v>1</v>
      </c>
      <c r="B869" s="97">
        <f t="array" aca="1" ref="B869" ca="1">IF(AND(MAX(IF(O868:O1835=O869,X868:X1835))=X869,Y869&lt;=B$1),P869,"-")</f>
        <v>1240000000000</v>
      </c>
      <c r="C869" s="4">
        <v>1</v>
      </c>
      <c r="D869" s="4">
        <v>2</v>
      </c>
      <c r="E869" s="4">
        <v>4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 t="s">
        <v>6310</v>
      </c>
      <c r="M869" s="4" t="str">
        <f t="shared" si="54"/>
        <v>NIVEL-3</v>
      </c>
      <c r="N869" s="4" t="str">
        <f t="shared" si="55"/>
        <v>1200000000000</v>
      </c>
      <c r="O869" s="55" t="str">
        <f t="shared" si="52"/>
        <v>1240000000000</v>
      </c>
      <c r="P869" s="105">
        <v>1240000000000</v>
      </c>
      <c r="Q869" s="106" t="s">
        <v>6309</v>
      </c>
      <c r="R869" s="108" t="s">
        <v>1495</v>
      </c>
      <c r="S869" s="101" t="s">
        <v>36</v>
      </c>
      <c r="T869" s="33">
        <v>1240000000000</v>
      </c>
      <c r="U869" s="33" t="s">
        <v>21</v>
      </c>
      <c r="V869" s="34" t="s">
        <v>1495</v>
      </c>
      <c r="W869" s="58" t="s">
        <v>24</v>
      </c>
      <c r="X869" s="58">
        <v>45273</v>
      </c>
      <c r="Y869" s="58">
        <v>45273</v>
      </c>
      <c r="Z869" s="93" t="s">
        <v>1496</v>
      </c>
    </row>
    <row r="870" spans="1:26" s="5" customFormat="1" ht="27" customHeight="1" x14ac:dyDescent="0.25">
      <c r="A870" s="99">
        <f t="shared" si="53"/>
        <v>1</v>
      </c>
      <c r="B870" s="97">
        <f t="array" aca="1" ref="B870" ca="1">IF(AND(MAX(IF(O869:O1836=O870,X869:X1836))=X870,Y870&lt;=B$1),P870,"-")</f>
        <v>1241000000000</v>
      </c>
      <c r="C870" s="4">
        <v>1</v>
      </c>
      <c r="D870" s="4">
        <v>2</v>
      </c>
      <c r="E870" s="4">
        <v>4</v>
      </c>
      <c r="F870" s="4">
        <v>1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6310</v>
      </c>
      <c r="M870" s="4" t="str">
        <f t="shared" si="54"/>
        <v>NIVEL-4</v>
      </c>
      <c r="N870" s="4" t="str">
        <f t="shared" si="55"/>
        <v>1240000000000</v>
      </c>
      <c r="O870" s="55" t="str">
        <f t="shared" si="52"/>
        <v>1241000000000</v>
      </c>
      <c r="P870" s="105">
        <v>1241000000000</v>
      </c>
      <c r="Q870" s="106" t="s">
        <v>6309</v>
      </c>
      <c r="R870" s="108" t="s">
        <v>1495</v>
      </c>
      <c r="S870" s="101" t="s">
        <v>107</v>
      </c>
      <c r="T870" s="33" t="s">
        <v>25</v>
      </c>
      <c r="U870" s="33" t="s">
        <v>25</v>
      </c>
      <c r="V870" s="34" t="s">
        <v>25</v>
      </c>
      <c r="W870" s="58" t="s">
        <v>24</v>
      </c>
      <c r="X870" s="58">
        <v>44927</v>
      </c>
      <c r="Y870" s="58">
        <v>44927</v>
      </c>
      <c r="Z870" s="93" t="s">
        <v>25</v>
      </c>
    </row>
    <row r="871" spans="1:26" s="5" customFormat="1" ht="27" customHeight="1" x14ac:dyDescent="0.25">
      <c r="A871" s="99">
        <f t="shared" si="53"/>
        <v>1</v>
      </c>
      <c r="B871" s="97">
        <f t="array" aca="1" ref="B871" ca="1">IF(AND(MAX(IF(O870:O1837=O871,X870:X1837))=X871,Y871&lt;=B$1),P871,"-")</f>
        <v>1241500000000</v>
      </c>
      <c r="C871" s="4">
        <v>1</v>
      </c>
      <c r="D871" s="4">
        <v>2</v>
      </c>
      <c r="E871" s="4">
        <v>4</v>
      </c>
      <c r="F871" s="4">
        <v>1</v>
      </c>
      <c r="G871" s="4">
        <v>50</v>
      </c>
      <c r="H871" s="4">
        <v>0</v>
      </c>
      <c r="I871" s="4">
        <v>0</v>
      </c>
      <c r="J871" s="4">
        <v>0</v>
      </c>
      <c r="K871" s="4">
        <v>0</v>
      </c>
      <c r="L871" s="4" t="s">
        <v>6310</v>
      </c>
      <c r="M871" s="4" t="str">
        <f t="shared" si="54"/>
        <v>NIVEL-5</v>
      </c>
      <c r="N871" s="4" t="str">
        <f t="shared" si="55"/>
        <v>1241000000000</v>
      </c>
      <c r="O871" s="55" t="str">
        <f t="shared" si="52"/>
        <v>1241500000000</v>
      </c>
      <c r="P871" s="105">
        <v>1241500000000</v>
      </c>
      <c r="Q871" s="106" t="s">
        <v>6309</v>
      </c>
      <c r="R871" s="108" t="s">
        <v>1495</v>
      </c>
      <c r="S871" s="101" t="s">
        <v>36</v>
      </c>
      <c r="T871" s="33">
        <v>1240001000000</v>
      </c>
      <c r="U871" s="33" t="s">
        <v>21</v>
      </c>
      <c r="V871" s="34" t="s">
        <v>1495</v>
      </c>
      <c r="W871" s="58" t="s">
        <v>24</v>
      </c>
      <c r="X871" s="58">
        <v>44927</v>
      </c>
      <c r="Y871" s="58">
        <v>44927</v>
      </c>
      <c r="Z871" s="93" t="s">
        <v>25</v>
      </c>
    </row>
    <row r="872" spans="1:26" s="5" customFormat="1" ht="27" customHeight="1" x14ac:dyDescent="0.25">
      <c r="A872" s="99">
        <f t="shared" si="53"/>
        <v>1</v>
      </c>
      <c r="B872" s="97">
        <f t="array" aca="1" ref="B872" ca="1">IF(AND(MAX(IF(O871:O1838=O872,X871:X1838))=X872,Y872&lt;=B$1),P872,"-")</f>
        <v>1300000000000</v>
      </c>
      <c r="C872" s="4">
        <v>1</v>
      </c>
      <c r="D872" s="4">
        <v>3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 t="s">
        <v>6310</v>
      </c>
      <c r="M872" s="4" t="str">
        <f t="shared" si="54"/>
        <v>NIVEL-2</v>
      </c>
      <c r="N872" s="4" t="str">
        <f t="shared" si="55"/>
        <v>1000000000000</v>
      </c>
      <c r="O872" s="55" t="str">
        <f t="shared" si="52"/>
        <v>1300000000000</v>
      </c>
      <c r="P872" s="105">
        <v>1300000000000</v>
      </c>
      <c r="Q872" s="106" t="s">
        <v>6309</v>
      </c>
      <c r="R872" s="108" t="s">
        <v>1497</v>
      </c>
      <c r="S872" s="101" t="s">
        <v>23</v>
      </c>
      <c r="T872" s="33">
        <v>1300000000000</v>
      </c>
      <c r="U872" s="33" t="s">
        <v>21</v>
      </c>
      <c r="V872" s="34" t="s">
        <v>1497</v>
      </c>
      <c r="W872" s="58" t="s">
        <v>24</v>
      </c>
      <c r="X872" s="58">
        <v>44927</v>
      </c>
      <c r="Y872" s="58">
        <v>44927</v>
      </c>
      <c r="Z872" s="93" t="s">
        <v>25</v>
      </c>
    </row>
    <row r="873" spans="1:26" s="5" customFormat="1" ht="27" customHeight="1" x14ac:dyDescent="0.25">
      <c r="A873" s="99">
        <f t="shared" si="53"/>
        <v>1</v>
      </c>
      <c r="B873" s="97">
        <f t="array" aca="1" ref="B873" ca="1">IF(AND(MAX(IF(O872:O1839=O873,X872:X1839))=X873,Y873&lt;=B$1),P873,"-")</f>
        <v>1310000000000</v>
      </c>
      <c r="C873" s="4">
        <v>1</v>
      </c>
      <c r="D873" s="4">
        <v>3</v>
      </c>
      <c r="E873" s="4">
        <v>1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 t="s">
        <v>6310</v>
      </c>
      <c r="M873" s="4" t="str">
        <f t="shared" si="54"/>
        <v>NIVEL-3</v>
      </c>
      <c r="N873" s="4" t="str">
        <f t="shared" si="55"/>
        <v>1300000000000</v>
      </c>
      <c r="O873" s="55" t="str">
        <f t="shared" si="52"/>
        <v>1310000000000</v>
      </c>
      <c r="P873" s="105">
        <v>1310000000000</v>
      </c>
      <c r="Q873" s="106" t="s">
        <v>6309</v>
      </c>
      <c r="R873" s="108" t="s">
        <v>1498</v>
      </c>
      <c r="S873" s="101" t="s">
        <v>23</v>
      </c>
      <c r="T873" s="33">
        <v>1310000000000</v>
      </c>
      <c r="U873" s="33" t="s">
        <v>21</v>
      </c>
      <c r="V873" s="34" t="s">
        <v>1498</v>
      </c>
      <c r="W873" s="58" t="s">
        <v>24</v>
      </c>
      <c r="X873" s="58">
        <v>44927</v>
      </c>
      <c r="Y873" s="58">
        <v>44927</v>
      </c>
      <c r="Z873" s="93" t="s">
        <v>25</v>
      </c>
    </row>
    <row r="874" spans="1:26" s="5" customFormat="1" ht="27" customHeight="1" x14ac:dyDescent="0.25">
      <c r="A874" s="99">
        <f t="shared" si="53"/>
        <v>1</v>
      </c>
      <c r="B874" s="97">
        <f t="array" aca="1" ref="B874" ca="1">IF(AND(MAX(IF(O873:O1840=O874,X873:X1840))=X874,Y874&lt;=B$1),P874,"-")</f>
        <v>1311000000000</v>
      </c>
      <c r="C874" s="4">
        <v>1</v>
      </c>
      <c r="D874" s="4">
        <v>3</v>
      </c>
      <c r="E874" s="4">
        <v>1</v>
      </c>
      <c r="F874" s="4">
        <v>1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 t="s">
        <v>6310</v>
      </c>
      <c r="M874" s="4" t="str">
        <f t="shared" si="54"/>
        <v>NIVEL-4</v>
      </c>
      <c r="N874" s="4" t="str">
        <f t="shared" si="55"/>
        <v>1310000000000</v>
      </c>
      <c r="O874" s="55" t="str">
        <f t="shared" si="52"/>
        <v>1311000000000</v>
      </c>
      <c r="P874" s="105">
        <v>1311000000000</v>
      </c>
      <c r="Q874" s="106" t="s">
        <v>6309</v>
      </c>
      <c r="R874" s="108" t="s">
        <v>1498</v>
      </c>
      <c r="S874" s="101" t="s">
        <v>107</v>
      </c>
      <c r="T874" s="33" t="s">
        <v>25</v>
      </c>
      <c r="U874" s="33" t="s">
        <v>25</v>
      </c>
      <c r="V874" s="34" t="s">
        <v>25</v>
      </c>
      <c r="W874" s="58" t="s">
        <v>24</v>
      </c>
      <c r="X874" s="58">
        <v>44927</v>
      </c>
      <c r="Y874" s="58">
        <v>44927</v>
      </c>
      <c r="Z874" s="93" t="s">
        <v>25</v>
      </c>
    </row>
    <row r="875" spans="1:26" s="5" customFormat="1" ht="27" customHeight="1" x14ac:dyDescent="0.25">
      <c r="A875" s="99">
        <f t="shared" si="53"/>
        <v>1</v>
      </c>
      <c r="B875" s="97">
        <f t="array" aca="1" ref="B875" ca="1">IF(AND(MAX(IF(O874:O1841=O875,X874:X1841))=X875,Y875&lt;=B$1),P875,"-")</f>
        <v>1311010000000</v>
      </c>
      <c r="C875" s="4">
        <v>1</v>
      </c>
      <c r="D875" s="4">
        <v>3</v>
      </c>
      <c r="E875" s="4">
        <v>1</v>
      </c>
      <c r="F875" s="4">
        <v>1</v>
      </c>
      <c r="G875" s="4">
        <v>1</v>
      </c>
      <c r="H875" s="4">
        <v>0</v>
      </c>
      <c r="I875" s="4">
        <v>0</v>
      </c>
      <c r="J875" s="4">
        <v>0</v>
      </c>
      <c r="K875" s="4">
        <v>0</v>
      </c>
      <c r="L875" s="4" t="s">
        <v>6310</v>
      </c>
      <c r="M875" s="4" t="str">
        <f t="shared" si="54"/>
        <v>NIVEL-5</v>
      </c>
      <c r="N875" s="4" t="str">
        <f t="shared" si="55"/>
        <v>1311000000000</v>
      </c>
      <c r="O875" s="55" t="str">
        <f t="shared" si="52"/>
        <v>1311010000000</v>
      </c>
      <c r="P875" s="105">
        <v>1311010000000</v>
      </c>
      <c r="Q875" s="106" t="s">
        <v>6309</v>
      </c>
      <c r="R875" s="108" t="s">
        <v>1499</v>
      </c>
      <c r="S875" s="101" t="s">
        <v>36</v>
      </c>
      <c r="T875" s="33">
        <v>1310010000000</v>
      </c>
      <c r="U875" s="33" t="s">
        <v>21</v>
      </c>
      <c r="V875" s="34" t="s">
        <v>1499</v>
      </c>
      <c r="W875" s="58" t="s">
        <v>24</v>
      </c>
      <c r="X875" s="58">
        <v>44927</v>
      </c>
      <c r="Y875" s="58">
        <v>44927</v>
      </c>
      <c r="Z875" s="93" t="s">
        <v>25</v>
      </c>
    </row>
    <row r="876" spans="1:26" s="5" customFormat="1" ht="27" customHeight="1" x14ac:dyDescent="0.25">
      <c r="A876" s="99">
        <f t="shared" si="53"/>
        <v>1</v>
      </c>
      <c r="B876" s="97">
        <f t="array" aca="1" ref="B876" ca="1">IF(AND(MAX(IF(O875:O1842=O876,X875:X1842))=X876,Y876&lt;=B$1),P876,"-")</f>
        <v>1311011000000</v>
      </c>
      <c r="C876" s="4">
        <v>1</v>
      </c>
      <c r="D876" s="4">
        <v>3</v>
      </c>
      <c r="E876" s="4">
        <v>1</v>
      </c>
      <c r="F876" s="4">
        <v>1</v>
      </c>
      <c r="G876" s="4">
        <v>1</v>
      </c>
      <c r="H876" s="4">
        <v>1</v>
      </c>
      <c r="I876" s="4">
        <v>0</v>
      </c>
      <c r="J876" s="4">
        <v>0</v>
      </c>
      <c r="K876" s="4">
        <v>0</v>
      </c>
      <c r="L876" s="4" t="s">
        <v>6310</v>
      </c>
      <c r="M876" s="4" t="str">
        <f t="shared" si="54"/>
        <v>NIVEL-6</v>
      </c>
      <c r="N876" s="4" t="str">
        <f t="shared" si="55"/>
        <v>1311010000000</v>
      </c>
      <c r="O876" s="55" t="str">
        <f t="shared" si="52"/>
        <v>1311011000000</v>
      </c>
      <c r="P876" s="105">
        <v>1311011000000</v>
      </c>
      <c r="Q876" s="106" t="s">
        <v>6309</v>
      </c>
      <c r="R876" s="108" t="s">
        <v>1500</v>
      </c>
      <c r="S876" s="101" t="s">
        <v>36</v>
      </c>
      <c r="T876" s="33">
        <v>1310011000000</v>
      </c>
      <c r="U876" s="33" t="s">
        <v>21</v>
      </c>
      <c r="V876" s="34" t="s">
        <v>1500</v>
      </c>
      <c r="W876" s="58" t="s">
        <v>24</v>
      </c>
      <c r="X876" s="58">
        <v>44927</v>
      </c>
      <c r="Y876" s="58">
        <v>44927</v>
      </c>
      <c r="Z876" s="93" t="s">
        <v>25</v>
      </c>
    </row>
    <row r="877" spans="1:26" s="5" customFormat="1" ht="27" customHeight="1" x14ac:dyDescent="0.25">
      <c r="A877" s="99">
        <f t="shared" si="53"/>
        <v>1</v>
      </c>
      <c r="B877" s="97">
        <f t="array" aca="1" ref="B877" ca="1">IF(AND(MAX(IF(O876:O1843=O877,X876:X1843))=X877,Y877&lt;=B$1),P877,"-")</f>
        <v>1311011100000</v>
      </c>
      <c r="C877" s="4">
        <v>1</v>
      </c>
      <c r="D877" s="4">
        <v>3</v>
      </c>
      <c r="E877" s="4">
        <v>1</v>
      </c>
      <c r="F877" s="4">
        <v>1</v>
      </c>
      <c r="G877" s="4">
        <v>1</v>
      </c>
      <c r="H877" s="4">
        <v>1</v>
      </c>
      <c r="I877" s="4">
        <v>1</v>
      </c>
      <c r="J877" s="4">
        <v>0</v>
      </c>
      <c r="K877" s="4">
        <v>0</v>
      </c>
      <c r="L877" s="4" t="s">
        <v>6310</v>
      </c>
      <c r="M877" s="4" t="str">
        <f t="shared" si="54"/>
        <v>NIVEL-7</v>
      </c>
      <c r="N877" s="4" t="str">
        <f t="shared" si="55"/>
        <v>1311011000000</v>
      </c>
      <c r="O877" s="55" t="str">
        <f t="shared" si="52"/>
        <v>1311011100000</v>
      </c>
      <c r="P877" s="105">
        <v>1311011100000</v>
      </c>
      <c r="Q877" s="106" t="s">
        <v>6309</v>
      </c>
      <c r="R877" s="108" t="s">
        <v>1501</v>
      </c>
      <c r="S877" s="101" t="s">
        <v>36</v>
      </c>
      <c r="T877" s="33">
        <v>1310011100000</v>
      </c>
      <c r="U877" s="33" t="s">
        <v>21</v>
      </c>
      <c r="V877" s="34" t="s">
        <v>1502</v>
      </c>
      <c r="W877" s="58" t="s">
        <v>24</v>
      </c>
      <c r="X877" s="58">
        <v>44927</v>
      </c>
      <c r="Y877" s="58">
        <v>44927</v>
      </c>
      <c r="Z877" s="93" t="s">
        <v>25</v>
      </c>
    </row>
    <row r="878" spans="1:26" s="5" customFormat="1" ht="27" customHeight="1" x14ac:dyDescent="0.25">
      <c r="A878" s="99">
        <f t="shared" si="53"/>
        <v>1</v>
      </c>
      <c r="B878" s="97">
        <f t="array" aca="1" ref="B878" ca="1">IF(AND(MAX(IF(O877:O1844=O878,X877:X1844))=X878,Y878&lt;=B$1),P878,"-")</f>
        <v>1311011101000</v>
      </c>
      <c r="C878" s="4">
        <v>1</v>
      </c>
      <c r="D878" s="4">
        <v>3</v>
      </c>
      <c r="E878" s="4">
        <v>1</v>
      </c>
      <c r="F878" s="4">
        <v>1</v>
      </c>
      <c r="G878" s="4">
        <v>1</v>
      </c>
      <c r="H878" s="4">
        <v>1</v>
      </c>
      <c r="I878" s="4">
        <v>1</v>
      </c>
      <c r="J878" s="4">
        <v>1</v>
      </c>
      <c r="K878" s="4">
        <v>0</v>
      </c>
      <c r="L878" s="4" t="s">
        <v>6312</v>
      </c>
      <c r="M878" s="4" t="str">
        <f t="shared" si="54"/>
        <v>NIVEL-8</v>
      </c>
      <c r="N878" s="4" t="str">
        <f t="shared" si="55"/>
        <v>1311011100000</v>
      </c>
      <c r="O878" s="55" t="str">
        <f t="shared" si="52"/>
        <v>1311011101000</v>
      </c>
      <c r="P878" s="105">
        <v>1311011101000</v>
      </c>
      <c r="Q878" s="106" t="s">
        <v>6308</v>
      </c>
      <c r="R878" s="108" t="s">
        <v>1503</v>
      </c>
      <c r="S878" s="101" t="s">
        <v>36</v>
      </c>
      <c r="T878" s="33">
        <v>1310011101001</v>
      </c>
      <c r="U878" s="33" t="s">
        <v>40</v>
      </c>
      <c r="V878" s="34" t="s">
        <v>1504</v>
      </c>
      <c r="W878" s="58" t="s">
        <v>24</v>
      </c>
      <c r="X878" s="58">
        <v>44927</v>
      </c>
      <c r="Y878" s="58">
        <v>44927</v>
      </c>
      <c r="Z878" s="93" t="s">
        <v>25</v>
      </c>
    </row>
    <row r="879" spans="1:26" s="5" customFormat="1" ht="27" customHeight="1" x14ac:dyDescent="0.25">
      <c r="A879" s="99">
        <f t="shared" si="53"/>
        <v>1</v>
      </c>
      <c r="B879" s="97">
        <f t="array" aca="1" ref="B879" ca="1">IF(AND(MAX(IF(O878:O1845=O879,X878:X1845))=X879,Y879&lt;=B$1),P879,"-")</f>
        <v>1311011102000</v>
      </c>
      <c r="C879" s="4">
        <v>1</v>
      </c>
      <c r="D879" s="4">
        <v>3</v>
      </c>
      <c r="E879" s="4">
        <v>1</v>
      </c>
      <c r="F879" s="4">
        <v>1</v>
      </c>
      <c r="G879" s="4">
        <v>1</v>
      </c>
      <c r="H879" s="4">
        <v>1</v>
      </c>
      <c r="I879" s="4">
        <v>1</v>
      </c>
      <c r="J879" s="4">
        <v>2</v>
      </c>
      <c r="K879" s="4">
        <v>0</v>
      </c>
      <c r="L879" s="4" t="s">
        <v>6312</v>
      </c>
      <c r="M879" s="4" t="str">
        <f t="shared" si="54"/>
        <v>NIVEL-8</v>
      </c>
      <c r="N879" s="4" t="str">
        <f t="shared" si="55"/>
        <v>1311011100000</v>
      </c>
      <c r="O879" s="55" t="str">
        <f t="shared" si="52"/>
        <v>1311011102000</v>
      </c>
      <c r="P879" s="105">
        <v>1311011102000</v>
      </c>
      <c r="Q879" s="106" t="s">
        <v>6308</v>
      </c>
      <c r="R879" s="108" t="s">
        <v>1505</v>
      </c>
      <c r="S879" s="101" t="s">
        <v>36</v>
      </c>
      <c r="T879" s="33">
        <v>1310011101002</v>
      </c>
      <c r="U879" s="33" t="s">
        <v>40</v>
      </c>
      <c r="V879" s="34" t="s">
        <v>1506</v>
      </c>
      <c r="W879" s="58" t="s">
        <v>24</v>
      </c>
      <c r="X879" s="58">
        <v>44927</v>
      </c>
      <c r="Y879" s="58">
        <v>44927</v>
      </c>
      <c r="Z879" s="93" t="s">
        <v>25</v>
      </c>
    </row>
    <row r="880" spans="1:26" s="5" customFormat="1" ht="27" customHeight="1" x14ac:dyDescent="0.25">
      <c r="A880" s="99">
        <f t="shared" si="53"/>
        <v>1</v>
      </c>
      <c r="B880" s="97">
        <f t="array" aca="1" ref="B880" ca="1">IF(AND(MAX(IF(O879:O1849=O880,X879:X1849))=X880,Y880&lt;=B$1),P880,"-")</f>
        <v>1311011200000</v>
      </c>
      <c r="C880" s="4">
        <v>1</v>
      </c>
      <c r="D880" s="4">
        <v>3</v>
      </c>
      <c r="E880" s="4">
        <v>1</v>
      </c>
      <c r="F880" s="4">
        <v>1</v>
      </c>
      <c r="G880" s="4">
        <v>1</v>
      </c>
      <c r="H880" s="4">
        <v>1</v>
      </c>
      <c r="I880" s="4">
        <v>2</v>
      </c>
      <c r="J880" s="4">
        <v>0</v>
      </c>
      <c r="K880" s="4">
        <v>0</v>
      </c>
      <c r="L880" s="4" t="s">
        <v>6310</v>
      </c>
      <c r="M880" s="4" t="str">
        <f t="shared" si="54"/>
        <v>NIVEL-7</v>
      </c>
      <c r="N880" s="4" t="str">
        <f t="shared" si="55"/>
        <v>1311011000000</v>
      </c>
      <c r="O880" s="55" t="str">
        <f t="shared" si="52"/>
        <v>1311011200000</v>
      </c>
      <c r="P880" s="105">
        <v>1311011200000</v>
      </c>
      <c r="Q880" s="106" t="s">
        <v>6309</v>
      </c>
      <c r="R880" s="108" t="s">
        <v>1507</v>
      </c>
      <c r="S880" s="101" t="s">
        <v>36</v>
      </c>
      <c r="T880" s="33">
        <v>1310011200000</v>
      </c>
      <c r="U880" s="33" t="s">
        <v>21</v>
      </c>
      <c r="V880" s="34" t="s">
        <v>1508</v>
      </c>
      <c r="W880" s="58" t="s">
        <v>24</v>
      </c>
      <c r="X880" s="58">
        <v>44927</v>
      </c>
      <c r="Y880" s="58">
        <v>44927</v>
      </c>
      <c r="Z880" s="93" t="s">
        <v>25</v>
      </c>
    </row>
    <row r="881" spans="1:26" s="5" customFormat="1" ht="27" customHeight="1" x14ac:dyDescent="0.25">
      <c r="A881" s="99">
        <f t="shared" si="53"/>
        <v>1</v>
      </c>
      <c r="B881" s="97">
        <f t="array" aca="1" ref="B881" ca="1">IF(AND(MAX(IF(O880:O1850=O881,X880:X1850))=X881,Y881&lt;=B$1),P881,"-")</f>
        <v>1311011201000</v>
      </c>
      <c r="C881" s="4">
        <v>1</v>
      </c>
      <c r="D881" s="4">
        <v>3</v>
      </c>
      <c r="E881" s="4">
        <v>1</v>
      </c>
      <c r="F881" s="4">
        <v>1</v>
      </c>
      <c r="G881" s="4">
        <v>1</v>
      </c>
      <c r="H881" s="4">
        <v>1</v>
      </c>
      <c r="I881" s="4">
        <v>2</v>
      </c>
      <c r="J881" s="4">
        <v>1</v>
      </c>
      <c r="K881" s="4">
        <v>0</v>
      </c>
      <c r="L881" s="4" t="s">
        <v>6312</v>
      </c>
      <c r="M881" s="4" t="str">
        <f t="shared" si="54"/>
        <v>NIVEL-8</v>
      </c>
      <c r="N881" s="4" t="str">
        <f t="shared" si="55"/>
        <v>1311011200000</v>
      </c>
      <c r="O881" s="55" t="str">
        <f t="shared" si="52"/>
        <v>1311011201000</v>
      </c>
      <c r="P881" s="105">
        <v>1311011201000</v>
      </c>
      <c r="Q881" s="106" t="s">
        <v>6308</v>
      </c>
      <c r="R881" s="108" t="s">
        <v>1509</v>
      </c>
      <c r="S881" s="101" t="s">
        <v>36</v>
      </c>
      <c r="T881" s="33">
        <v>1310011201001</v>
      </c>
      <c r="U881" s="33" t="s">
        <v>40</v>
      </c>
      <c r="V881" s="34" t="s">
        <v>1510</v>
      </c>
      <c r="W881" s="58" t="s">
        <v>24</v>
      </c>
      <c r="X881" s="58">
        <v>44927</v>
      </c>
      <c r="Y881" s="58">
        <v>44927</v>
      </c>
      <c r="Z881" s="93" t="s">
        <v>25</v>
      </c>
    </row>
    <row r="882" spans="1:26" s="5" customFormat="1" ht="27" customHeight="1" x14ac:dyDescent="0.25">
      <c r="A882" s="99">
        <f t="shared" si="53"/>
        <v>1</v>
      </c>
      <c r="B882" s="97">
        <f t="array" aca="1" ref="B882" ca="1">IF(AND(MAX(IF(O881:O1851=O882,X881:X1851))=X882,Y882&lt;=B$1),P882,"-")</f>
        <v>1311011202000</v>
      </c>
      <c r="C882" s="4">
        <v>1</v>
      </c>
      <c r="D882" s="4">
        <v>3</v>
      </c>
      <c r="E882" s="4">
        <v>1</v>
      </c>
      <c r="F882" s="4">
        <v>1</v>
      </c>
      <c r="G882" s="4">
        <v>1</v>
      </c>
      <c r="H882" s="4">
        <v>1</v>
      </c>
      <c r="I882" s="4">
        <v>2</v>
      </c>
      <c r="J882" s="4">
        <v>2</v>
      </c>
      <c r="K882" s="4">
        <v>0</v>
      </c>
      <c r="L882" s="4" t="s">
        <v>6312</v>
      </c>
      <c r="M882" s="4" t="str">
        <f t="shared" si="54"/>
        <v>NIVEL-8</v>
      </c>
      <c r="N882" s="4" t="str">
        <f t="shared" si="55"/>
        <v>1311011200000</v>
      </c>
      <c r="O882" s="55" t="str">
        <f t="shared" si="52"/>
        <v>1311011202000</v>
      </c>
      <c r="P882" s="105">
        <v>1311011202000</v>
      </c>
      <c r="Q882" s="106" t="s">
        <v>6308</v>
      </c>
      <c r="R882" s="108" t="s">
        <v>1511</v>
      </c>
      <c r="S882" s="101" t="s">
        <v>36</v>
      </c>
      <c r="T882" s="33">
        <v>1310011201002</v>
      </c>
      <c r="U882" s="33" t="s">
        <v>40</v>
      </c>
      <c r="V882" s="34" t="s">
        <v>1512</v>
      </c>
      <c r="W882" s="58" t="s">
        <v>24</v>
      </c>
      <c r="X882" s="58">
        <v>44927</v>
      </c>
      <c r="Y882" s="58">
        <v>44927</v>
      </c>
      <c r="Z882" s="93" t="s">
        <v>25</v>
      </c>
    </row>
    <row r="883" spans="1:26" s="5" customFormat="1" ht="27" customHeight="1" x14ac:dyDescent="0.25">
      <c r="A883" s="99">
        <f t="shared" si="53"/>
        <v>1</v>
      </c>
      <c r="B883" s="97">
        <f t="array" aca="1" ref="B883" ca="1">IF(AND(MAX(IF(O882:O1852=O883,X882:X1852))=X883,Y883&lt;=B$1),P883,"-")</f>
        <v>1311011300000</v>
      </c>
      <c r="C883" s="4">
        <v>1</v>
      </c>
      <c r="D883" s="4">
        <v>3</v>
      </c>
      <c r="E883" s="4">
        <v>1</v>
      </c>
      <c r="F883" s="4">
        <v>1</v>
      </c>
      <c r="G883" s="4">
        <v>1</v>
      </c>
      <c r="H883" s="4">
        <v>1</v>
      </c>
      <c r="I883" s="4">
        <v>3</v>
      </c>
      <c r="J883" s="4">
        <v>0</v>
      </c>
      <c r="K883" s="4">
        <v>0</v>
      </c>
      <c r="L883" s="4" t="s">
        <v>6310</v>
      </c>
      <c r="M883" s="4" t="str">
        <f t="shared" si="54"/>
        <v>NIVEL-7</v>
      </c>
      <c r="N883" s="4" t="str">
        <f t="shared" si="55"/>
        <v>1311011000000</v>
      </c>
      <c r="O883" s="55" t="str">
        <f t="shared" si="52"/>
        <v>1311011300000</v>
      </c>
      <c r="P883" s="105">
        <v>1311011300000</v>
      </c>
      <c r="Q883" s="106" t="s">
        <v>6309</v>
      </c>
      <c r="R883" s="108" t="s">
        <v>1513</v>
      </c>
      <c r="S883" s="101" t="s">
        <v>36</v>
      </c>
      <c r="T883" s="33">
        <v>1310011300000</v>
      </c>
      <c r="U883" s="33" t="s">
        <v>21</v>
      </c>
      <c r="V883" s="34" t="s">
        <v>1514</v>
      </c>
      <c r="W883" s="58" t="s">
        <v>24</v>
      </c>
      <c r="X883" s="58">
        <v>44927</v>
      </c>
      <c r="Y883" s="58">
        <v>44927</v>
      </c>
      <c r="Z883" s="93" t="s">
        <v>25</v>
      </c>
    </row>
    <row r="884" spans="1:26" s="5" customFormat="1" ht="27" customHeight="1" x14ac:dyDescent="0.25">
      <c r="A884" s="99">
        <f t="shared" si="53"/>
        <v>1</v>
      </c>
      <c r="B884" s="97">
        <f t="array" aca="1" ref="B884" ca="1">IF(AND(MAX(IF(O883:O1853=O884,X883:X1853))=X884,Y884&lt;=B$1),P884,"-")</f>
        <v>1311011301000</v>
      </c>
      <c r="C884" s="4">
        <v>1</v>
      </c>
      <c r="D884" s="4">
        <v>3</v>
      </c>
      <c r="E884" s="4">
        <v>1</v>
      </c>
      <c r="F884" s="4">
        <v>1</v>
      </c>
      <c r="G884" s="4">
        <v>1</v>
      </c>
      <c r="H884" s="4">
        <v>1</v>
      </c>
      <c r="I884" s="4">
        <v>3</v>
      </c>
      <c r="J884" s="4">
        <v>1</v>
      </c>
      <c r="K884" s="4">
        <v>0</v>
      </c>
      <c r="L884" s="4" t="s">
        <v>6312</v>
      </c>
      <c r="M884" s="4" t="str">
        <f t="shared" si="54"/>
        <v>NIVEL-8</v>
      </c>
      <c r="N884" s="4" t="str">
        <f t="shared" si="55"/>
        <v>1311011300000</v>
      </c>
      <c r="O884" s="55" t="str">
        <f t="shared" si="52"/>
        <v>1311011301000</v>
      </c>
      <c r="P884" s="105">
        <v>1311011301000</v>
      </c>
      <c r="Q884" s="106" t="s">
        <v>6308</v>
      </c>
      <c r="R884" s="108" t="s">
        <v>1515</v>
      </c>
      <c r="S884" s="101" t="s">
        <v>36</v>
      </c>
      <c r="T884" s="33">
        <v>1310011301001</v>
      </c>
      <c r="U884" s="33" t="s">
        <v>40</v>
      </c>
      <c r="V884" s="34" t="s">
        <v>1516</v>
      </c>
      <c r="W884" s="58" t="s">
        <v>24</v>
      </c>
      <c r="X884" s="58">
        <v>44927</v>
      </c>
      <c r="Y884" s="58">
        <v>44927</v>
      </c>
      <c r="Z884" s="93" t="s">
        <v>25</v>
      </c>
    </row>
    <row r="885" spans="1:26" s="5" customFormat="1" ht="27" customHeight="1" x14ac:dyDescent="0.25">
      <c r="A885" s="99">
        <f t="shared" si="53"/>
        <v>1</v>
      </c>
      <c r="B885" s="97">
        <f t="array" aca="1" ref="B885" ca="1">IF(AND(MAX(IF(O884:O1854=O885,X884:X1854))=X885,Y885&lt;=B$1),P885,"-")</f>
        <v>1311011302000</v>
      </c>
      <c r="C885" s="4">
        <v>1</v>
      </c>
      <c r="D885" s="4">
        <v>3</v>
      </c>
      <c r="E885" s="4">
        <v>1</v>
      </c>
      <c r="F885" s="4">
        <v>1</v>
      </c>
      <c r="G885" s="4">
        <v>1</v>
      </c>
      <c r="H885" s="4">
        <v>1</v>
      </c>
      <c r="I885" s="4">
        <v>3</v>
      </c>
      <c r="J885" s="4">
        <v>2</v>
      </c>
      <c r="K885" s="4">
        <v>0</v>
      </c>
      <c r="L885" s="4" t="s">
        <v>6312</v>
      </c>
      <c r="M885" s="4" t="str">
        <f t="shared" si="54"/>
        <v>NIVEL-8</v>
      </c>
      <c r="N885" s="4" t="str">
        <f t="shared" si="55"/>
        <v>1311011300000</v>
      </c>
      <c r="O885" s="55" t="str">
        <f t="shared" si="52"/>
        <v>1311011302000</v>
      </c>
      <c r="P885" s="105">
        <v>1311011302000</v>
      </c>
      <c r="Q885" s="106" t="s">
        <v>6308</v>
      </c>
      <c r="R885" s="108" t="s">
        <v>1517</v>
      </c>
      <c r="S885" s="101" t="s">
        <v>36</v>
      </c>
      <c r="T885" s="33">
        <v>1310011301002</v>
      </c>
      <c r="U885" s="33" t="s">
        <v>40</v>
      </c>
      <c r="V885" s="34" t="s">
        <v>1518</v>
      </c>
      <c r="W885" s="58" t="s">
        <v>24</v>
      </c>
      <c r="X885" s="58">
        <v>44927</v>
      </c>
      <c r="Y885" s="58">
        <v>44927</v>
      </c>
      <c r="Z885" s="93" t="s">
        <v>25</v>
      </c>
    </row>
    <row r="886" spans="1:26" s="5" customFormat="1" ht="27" customHeight="1" x14ac:dyDescent="0.25">
      <c r="A886" s="99">
        <f t="shared" si="53"/>
        <v>1</v>
      </c>
      <c r="B886" s="97">
        <f t="array" aca="1" ref="B886" ca="1">IF(AND(MAX(IF(O885:O1855=O886,X885:X1855))=X886,Y886&lt;=B$1),P886,"-")</f>
        <v>1311011400000</v>
      </c>
      <c r="C886" s="4">
        <v>1</v>
      </c>
      <c r="D886" s="4">
        <v>3</v>
      </c>
      <c r="E886" s="4">
        <v>1</v>
      </c>
      <c r="F886" s="4">
        <v>1</v>
      </c>
      <c r="G886" s="4">
        <v>1</v>
      </c>
      <c r="H886" s="4">
        <v>1</v>
      </c>
      <c r="I886" s="4">
        <v>4</v>
      </c>
      <c r="J886" s="4">
        <v>0</v>
      </c>
      <c r="K886" s="4">
        <v>0</v>
      </c>
      <c r="L886" s="4" t="s">
        <v>6310</v>
      </c>
      <c r="M886" s="4" t="str">
        <f t="shared" si="54"/>
        <v>NIVEL-7</v>
      </c>
      <c r="N886" s="4" t="str">
        <f t="shared" si="55"/>
        <v>1311011000000</v>
      </c>
      <c r="O886" s="55" t="str">
        <f t="shared" si="52"/>
        <v>1311011400000</v>
      </c>
      <c r="P886" s="105">
        <v>1311011400000</v>
      </c>
      <c r="Q886" s="106" t="s">
        <v>6309</v>
      </c>
      <c r="R886" s="108" t="s">
        <v>1519</v>
      </c>
      <c r="S886" s="101" t="s">
        <v>36</v>
      </c>
      <c r="T886" s="33">
        <v>1310011400000</v>
      </c>
      <c r="U886" s="33" t="s">
        <v>21</v>
      </c>
      <c r="V886" s="34" t="s">
        <v>1520</v>
      </c>
      <c r="W886" s="58" t="s">
        <v>24</v>
      </c>
      <c r="X886" s="58">
        <v>44927</v>
      </c>
      <c r="Y886" s="58">
        <v>44927</v>
      </c>
      <c r="Z886" s="93" t="s">
        <v>25</v>
      </c>
    </row>
    <row r="887" spans="1:26" s="5" customFormat="1" ht="27" customHeight="1" x14ac:dyDescent="0.25">
      <c r="A887" s="99">
        <f t="shared" si="53"/>
        <v>1</v>
      </c>
      <c r="B887" s="97">
        <f t="array" aca="1" ref="B887" ca="1">IF(AND(MAX(IF(O886:O1856=O887,X886:X1856))=X887,Y887&lt;=B$1),P887,"-")</f>
        <v>1311011401000</v>
      </c>
      <c r="C887" s="4">
        <v>1</v>
      </c>
      <c r="D887" s="4">
        <v>3</v>
      </c>
      <c r="E887" s="4">
        <v>1</v>
      </c>
      <c r="F887" s="4">
        <v>1</v>
      </c>
      <c r="G887" s="4">
        <v>1</v>
      </c>
      <c r="H887" s="4">
        <v>1</v>
      </c>
      <c r="I887" s="4">
        <v>4</v>
      </c>
      <c r="J887" s="4">
        <v>1</v>
      </c>
      <c r="K887" s="4">
        <v>0</v>
      </c>
      <c r="L887" s="4" t="s">
        <v>6312</v>
      </c>
      <c r="M887" s="4" t="str">
        <f t="shared" si="54"/>
        <v>NIVEL-8</v>
      </c>
      <c r="N887" s="4" t="str">
        <f t="shared" si="55"/>
        <v>1311011400000</v>
      </c>
      <c r="O887" s="55" t="str">
        <f t="shared" ref="O887:O934" si="56">CONCATENATE(P887)</f>
        <v>1311011401000</v>
      </c>
      <c r="P887" s="105">
        <v>1311011401000</v>
      </c>
      <c r="Q887" s="106" t="s">
        <v>6308</v>
      </c>
      <c r="R887" s="108" t="s">
        <v>1521</v>
      </c>
      <c r="S887" s="101" t="s">
        <v>36</v>
      </c>
      <c r="T887" s="33">
        <v>1310011401001</v>
      </c>
      <c r="U887" s="33" t="s">
        <v>40</v>
      </c>
      <c r="V887" s="34" t="s">
        <v>1522</v>
      </c>
      <c r="W887" s="58" t="s">
        <v>24</v>
      </c>
      <c r="X887" s="58">
        <v>44927</v>
      </c>
      <c r="Y887" s="58">
        <v>44927</v>
      </c>
      <c r="Z887" s="93" t="s">
        <v>25</v>
      </c>
    </row>
    <row r="888" spans="1:26" s="5" customFormat="1" ht="27" customHeight="1" x14ac:dyDescent="0.25">
      <c r="A888" s="99">
        <f t="shared" si="53"/>
        <v>1</v>
      </c>
      <c r="B888" s="97">
        <f t="array" aca="1" ref="B888" ca="1">IF(AND(MAX(IF(O887:O1857=O888,X887:X1857))=X888,Y888&lt;=B$1),P888,"-")</f>
        <v>1311011402000</v>
      </c>
      <c r="C888" s="4">
        <v>1</v>
      </c>
      <c r="D888" s="4">
        <v>3</v>
      </c>
      <c r="E888" s="4">
        <v>1</v>
      </c>
      <c r="F888" s="4">
        <v>1</v>
      </c>
      <c r="G888" s="4">
        <v>1</v>
      </c>
      <c r="H888" s="4">
        <v>1</v>
      </c>
      <c r="I888" s="4">
        <v>4</v>
      </c>
      <c r="J888" s="4">
        <v>2</v>
      </c>
      <c r="K888" s="4">
        <v>0</v>
      </c>
      <c r="L888" s="4" t="s">
        <v>6312</v>
      </c>
      <c r="M888" s="4" t="str">
        <f t="shared" si="54"/>
        <v>NIVEL-8</v>
      </c>
      <c r="N888" s="4" t="str">
        <f t="shared" si="55"/>
        <v>1311011400000</v>
      </c>
      <c r="O888" s="55" t="str">
        <f t="shared" si="56"/>
        <v>1311011402000</v>
      </c>
      <c r="P888" s="105">
        <v>1311011402000</v>
      </c>
      <c r="Q888" s="106" t="s">
        <v>6308</v>
      </c>
      <c r="R888" s="108" t="s">
        <v>1523</v>
      </c>
      <c r="S888" s="101" t="s">
        <v>36</v>
      </c>
      <c r="T888" s="33">
        <v>1310011401002</v>
      </c>
      <c r="U888" s="33" t="s">
        <v>40</v>
      </c>
      <c r="V888" s="34" t="s">
        <v>1524</v>
      </c>
      <c r="W888" s="58" t="s">
        <v>24</v>
      </c>
      <c r="X888" s="58">
        <v>44927</v>
      </c>
      <c r="Y888" s="58">
        <v>44927</v>
      </c>
      <c r="Z888" s="93" t="s">
        <v>25</v>
      </c>
    </row>
    <row r="889" spans="1:26" s="5" customFormat="1" ht="27" customHeight="1" x14ac:dyDescent="0.25">
      <c r="A889" s="99">
        <f t="shared" si="53"/>
        <v>1</v>
      </c>
      <c r="B889" s="97">
        <f t="array" aca="1" ref="B889" ca="1">IF(AND(MAX(IF(O888:O1858=O889,X888:X1858))=X889,Y889&lt;=B$1),P889,"-")</f>
        <v>1311012000000</v>
      </c>
      <c r="C889" s="4">
        <v>1</v>
      </c>
      <c r="D889" s="4">
        <v>3</v>
      </c>
      <c r="E889" s="4">
        <v>1</v>
      </c>
      <c r="F889" s="4">
        <v>1</v>
      </c>
      <c r="G889" s="4">
        <v>1</v>
      </c>
      <c r="H889" s="4">
        <v>2</v>
      </c>
      <c r="I889" s="4">
        <v>0</v>
      </c>
      <c r="J889" s="4">
        <v>0</v>
      </c>
      <c r="K889" s="4">
        <v>0</v>
      </c>
      <c r="L889" s="4" t="s">
        <v>6310</v>
      </c>
      <c r="M889" s="4" t="str">
        <f t="shared" si="54"/>
        <v>NIVEL-6</v>
      </c>
      <c r="N889" s="4" t="str">
        <f t="shared" si="55"/>
        <v>1311010000000</v>
      </c>
      <c r="O889" s="55" t="str">
        <f t="shared" si="56"/>
        <v>1311012000000</v>
      </c>
      <c r="P889" s="105">
        <v>1311012000000</v>
      </c>
      <c r="Q889" s="106" t="s">
        <v>6309</v>
      </c>
      <c r="R889" s="108" t="s">
        <v>1525</v>
      </c>
      <c r="S889" s="101" t="s">
        <v>36</v>
      </c>
      <c r="T889" s="33">
        <v>1310012000000</v>
      </c>
      <c r="U889" s="33" t="s">
        <v>21</v>
      </c>
      <c r="V889" s="34" t="s">
        <v>1525</v>
      </c>
      <c r="W889" s="58" t="s">
        <v>24</v>
      </c>
      <c r="X889" s="58">
        <v>44927</v>
      </c>
      <c r="Y889" s="58">
        <v>44927</v>
      </c>
      <c r="Z889" s="93" t="s">
        <v>25</v>
      </c>
    </row>
    <row r="890" spans="1:26" s="5" customFormat="1" ht="27" customHeight="1" x14ac:dyDescent="0.25">
      <c r="A890" s="99">
        <f t="shared" si="53"/>
        <v>1</v>
      </c>
      <c r="B890" s="97">
        <f t="array" aca="1" ref="B890" ca="1">IF(AND(MAX(IF(O889:O1859=O890,X889:X1859))=X890,Y890&lt;=B$1),P890,"-")</f>
        <v>1311012100000</v>
      </c>
      <c r="C890" s="4">
        <v>1</v>
      </c>
      <c r="D890" s="4">
        <v>3</v>
      </c>
      <c r="E890" s="4">
        <v>1</v>
      </c>
      <c r="F890" s="4">
        <v>1</v>
      </c>
      <c r="G890" s="4">
        <v>1</v>
      </c>
      <c r="H890" s="4">
        <v>2</v>
      </c>
      <c r="I890" s="4">
        <v>1</v>
      </c>
      <c r="J890" s="4">
        <v>0</v>
      </c>
      <c r="K890" s="4">
        <v>0</v>
      </c>
      <c r="L890" s="4" t="s">
        <v>6310</v>
      </c>
      <c r="M890" s="4" t="str">
        <f t="shared" si="54"/>
        <v>NIVEL-7</v>
      </c>
      <c r="N890" s="4" t="str">
        <f t="shared" si="55"/>
        <v>1311012000000</v>
      </c>
      <c r="O890" s="55" t="str">
        <f t="shared" si="56"/>
        <v>1311012100000</v>
      </c>
      <c r="P890" s="105">
        <v>1311012100000</v>
      </c>
      <c r="Q890" s="106" t="s">
        <v>6309</v>
      </c>
      <c r="R890" s="108" t="s">
        <v>1526</v>
      </c>
      <c r="S890" s="101" t="s">
        <v>36</v>
      </c>
      <c r="T890" s="33">
        <v>1310012100000</v>
      </c>
      <c r="U890" s="33" t="s">
        <v>21</v>
      </c>
      <c r="V890" s="34" t="s">
        <v>1527</v>
      </c>
      <c r="W890" s="58" t="s">
        <v>24</v>
      </c>
      <c r="X890" s="58">
        <v>44927</v>
      </c>
      <c r="Y890" s="58">
        <v>44927</v>
      </c>
      <c r="Z890" s="93" t="s">
        <v>25</v>
      </c>
    </row>
    <row r="891" spans="1:26" s="5" customFormat="1" ht="27" customHeight="1" x14ac:dyDescent="0.25">
      <c r="A891" s="99">
        <f t="shared" si="53"/>
        <v>1</v>
      </c>
      <c r="B891" s="97">
        <f t="array" aca="1" ref="B891" ca="1">IF(AND(MAX(IF(O890:O1860=O891,X890:X1860))=X891,Y891&lt;=B$1),P891,"-")</f>
        <v>1311012101000</v>
      </c>
      <c r="C891" s="4">
        <v>1</v>
      </c>
      <c r="D891" s="4">
        <v>3</v>
      </c>
      <c r="E891" s="4">
        <v>1</v>
      </c>
      <c r="F891" s="4">
        <v>1</v>
      </c>
      <c r="G891" s="4">
        <v>1</v>
      </c>
      <c r="H891" s="4">
        <v>2</v>
      </c>
      <c r="I891" s="4">
        <v>1</v>
      </c>
      <c r="J891" s="4">
        <v>1</v>
      </c>
      <c r="K891" s="4">
        <v>0</v>
      </c>
      <c r="L891" s="4" t="s">
        <v>6312</v>
      </c>
      <c r="M891" s="4" t="str">
        <f t="shared" si="54"/>
        <v>NIVEL-8</v>
      </c>
      <c r="N891" s="4" t="str">
        <f t="shared" si="55"/>
        <v>1311012100000</v>
      </c>
      <c r="O891" s="55" t="str">
        <f t="shared" si="56"/>
        <v>1311012101000</v>
      </c>
      <c r="P891" s="105">
        <v>1311012101000</v>
      </c>
      <c r="Q891" s="106" t="s">
        <v>6308</v>
      </c>
      <c r="R891" s="108" t="s">
        <v>1528</v>
      </c>
      <c r="S891" s="101" t="s">
        <v>36</v>
      </c>
      <c r="T891" s="33">
        <v>1310012101000</v>
      </c>
      <c r="U891" s="33" t="s">
        <v>40</v>
      </c>
      <c r="V891" s="34" t="s">
        <v>1529</v>
      </c>
      <c r="W891" s="58" t="s">
        <v>24</v>
      </c>
      <c r="X891" s="58">
        <v>44927</v>
      </c>
      <c r="Y891" s="58">
        <v>44927</v>
      </c>
      <c r="Z891" s="93" t="s">
        <v>25</v>
      </c>
    </row>
    <row r="892" spans="1:26" s="5" customFormat="1" ht="27" customHeight="1" x14ac:dyDescent="0.25">
      <c r="A892" s="99">
        <f t="shared" si="53"/>
        <v>1</v>
      </c>
      <c r="B892" s="97">
        <f t="array" aca="1" ref="B892" ca="1">IF(AND(MAX(IF(O891:O1861=O892,X891:X1861))=X892,Y892&lt;=B$1),P892,"-")</f>
        <v>1311012200000</v>
      </c>
      <c r="C892" s="4">
        <v>1</v>
      </c>
      <c r="D892" s="4">
        <v>3</v>
      </c>
      <c r="E892" s="4">
        <v>1</v>
      </c>
      <c r="F892" s="4">
        <v>1</v>
      </c>
      <c r="G892" s="4">
        <v>1</v>
      </c>
      <c r="H892" s="4">
        <v>2</v>
      </c>
      <c r="I892" s="4">
        <v>2</v>
      </c>
      <c r="J892" s="4">
        <v>0</v>
      </c>
      <c r="K892" s="4">
        <v>0</v>
      </c>
      <c r="L892" s="4" t="s">
        <v>6310</v>
      </c>
      <c r="M892" s="4" t="str">
        <f t="shared" si="54"/>
        <v>NIVEL-7</v>
      </c>
      <c r="N892" s="4" t="str">
        <f t="shared" si="55"/>
        <v>1311012000000</v>
      </c>
      <c r="O892" s="55" t="str">
        <f t="shared" si="56"/>
        <v>1311012200000</v>
      </c>
      <c r="P892" s="105">
        <v>1311012200000</v>
      </c>
      <c r="Q892" s="106" t="s">
        <v>6309</v>
      </c>
      <c r="R892" s="108" t="s">
        <v>1530</v>
      </c>
      <c r="S892" s="101" t="s">
        <v>36</v>
      </c>
      <c r="T892" s="33">
        <v>1310012200000</v>
      </c>
      <c r="U892" s="33" t="s">
        <v>21</v>
      </c>
      <c r="V892" s="34" t="s">
        <v>1531</v>
      </c>
      <c r="W892" s="58" t="s">
        <v>24</v>
      </c>
      <c r="X892" s="58">
        <v>44927</v>
      </c>
      <c r="Y892" s="58">
        <v>44927</v>
      </c>
      <c r="Z892" s="93" t="s">
        <v>25</v>
      </c>
    </row>
    <row r="893" spans="1:26" s="5" customFormat="1" ht="27" customHeight="1" x14ac:dyDescent="0.25">
      <c r="A893" s="99">
        <f t="shared" si="53"/>
        <v>1</v>
      </c>
      <c r="B893" s="97">
        <f t="array" aca="1" ref="B893" ca="1">IF(AND(MAX(IF(O892:O1862=O893,X892:X1862))=X893,Y893&lt;=B$1),P893,"-")</f>
        <v>1311012201000</v>
      </c>
      <c r="C893" s="4">
        <v>1</v>
      </c>
      <c r="D893" s="4">
        <v>3</v>
      </c>
      <c r="E893" s="4">
        <v>1</v>
      </c>
      <c r="F893" s="4">
        <v>1</v>
      </c>
      <c r="G893" s="4">
        <v>1</v>
      </c>
      <c r="H893" s="4">
        <v>2</v>
      </c>
      <c r="I893" s="4">
        <v>2</v>
      </c>
      <c r="J893" s="4">
        <v>1</v>
      </c>
      <c r="K893" s="4">
        <v>0</v>
      </c>
      <c r="L893" s="4" t="s">
        <v>6312</v>
      </c>
      <c r="M893" s="4" t="str">
        <f t="shared" si="54"/>
        <v>NIVEL-8</v>
      </c>
      <c r="N893" s="4" t="str">
        <f t="shared" si="55"/>
        <v>1311012200000</v>
      </c>
      <c r="O893" s="55" t="str">
        <f t="shared" si="56"/>
        <v>1311012201000</v>
      </c>
      <c r="P893" s="105">
        <v>1311012201000</v>
      </c>
      <c r="Q893" s="106" t="s">
        <v>6308</v>
      </c>
      <c r="R893" s="108" t="s">
        <v>1532</v>
      </c>
      <c r="S893" s="101" t="s">
        <v>36</v>
      </c>
      <c r="T893" s="33">
        <v>1310012201000</v>
      </c>
      <c r="U893" s="33" t="s">
        <v>40</v>
      </c>
      <c r="V893" s="34" t="s">
        <v>1533</v>
      </c>
      <c r="W893" s="58" t="s">
        <v>24</v>
      </c>
      <c r="X893" s="58">
        <v>44927</v>
      </c>
      <c r="Y893" s="58">
        <v>44927</v>
      </c>
      <c r="Z893" s="93" t="s">
        <v>25</v>
      </c>
    </row>
    <row r="894" spans="1:26" s="5" customFormat="1" ht="27" customHeight="1" x14ac:dyDescent="0.25">
      <c r="A894" s="99">
        <f t="shared" si="53"/>
        <v>1</v>
      </c>
      <c r="B894" s="97">
        <f t="array" aca="1" ref="B894" ca="1">IF(AND(MAX(IF(O893:O1863=O894,X893:X1863))=X894,Y894&lt;=B$1),P894,"-")</f>
        <v>1311012300000</v>
      </c>
      <c r="C894" s="4">
        <v>1</v>
      </c>
      <c r="D894" s="4">
        <v>3</v>
      </c>
      <c r="E894" s="4">
        <v>1</v>
      </c>
      <c r="F894" s="4">
        <v>1</v>
      </c>
      <c r="G894" s="4">
        <v>1</v>
      </c>
      <c r="H894" s="4">
        <v>2</v>
      </c>
      <c r="I894" s="4">
        <v>3</v>
      </c>
      <c r="J894" s="4">
        <v>0</v>
      </c>
      <c r="K894" s="4">
        <v>0</v>
      </c>
      <c r="L894" s="4" t="s">
        <v>6310</v>
      </c>
      <c r="M894" s="4" t="str">
        <f t="shared" si="54"/>
        <v>NIVEL-7</v>
      </c>
      <c r="N894" s="4" t="str">
        <f t="shared" si="55"/>
        <v>1311012000000</v>
      </c>
      <c r="O894" s="55" t="str">
        <f t="shared" si="56"/>
        <v>1311012300000</v>
      </c>
      <c r="P894" s="105">
        <v>1311012300000</v>
      </c>
      <c r="Q894" s="106" t="s">
        <v>6309</v>
      </c>
      <c r="R894" s="108" t="s">
        <v>1534</v>
      </c>
      <c r="S894" s="101" t="s">
        <v>36</v>
      </c>
      <c r="T894" s="33">
        <v>1310012300000</v>
      </c>
      <c r="U894" s="33" t="s">
        <v>21</v>
      </c>
      <c r="V894" s="34" t="s">
        <v>1535</v>
      </c>
      <c r="W894" s="58" t="s">
        <v>24</v>
      </c>
      <c r="X894" s="58">
        <v>44927</v>
      </c>
      <c r="Y894" s="58">
        <v>44927</v>
      </c>
      <c r="Z894" s="93" t="s">
        <v>25</v>
      </c>
    </row>
    <row r="895" spans="1:26" s="5" customFormat="1" ht="27" customHeight="1" x14ac:dyDescent="0.25">
      <c r="A895" s="99">
        <f t="shared" si="53"/>
        <v>1</v>
      </c>
      <c r="B895" s="97">
        <f t="array" aca="1" ref="B895" ca="1">IF(AND(MAX(IF(O894:O1864=O895,X894:X1864))=X895,Y895&lt;=B$1),P895,"-")</f>
        <v>1311012301000</v>
      </c>
      <c r="C895" s="4">
        <v>1</v>
      </c>
      <c r="D895" s="4">
        <v>3</v>
      </c>
      <c r="E895" s="4">
        <v>1</v>
      </c>
      <c r="F895" s="4">
        <v>1</v>
      </c>
      <c r="G895" s="4">
        <v>1</v>
      </c>
      <c r="H895" s="4">
        <v>2</v>
      </c>
      <c r="I895" s="4">
        <v>3</v>
      </c>
      <c r="J895" s="4">
        <v>1</v>
      </c>
      <c r="K895" s="4">
        <v>0</v>
      </c>
      <c r="L895" s="4" t="s">
        <v>6312</v>
      </c>
      <c r="M895" s="4" t="str">
        <f t="shared" si="54"/>
        <v>NIVEL-8</v>
      </c>
      <c r="N895" s="4" t="str">
        <f t="shared" si="55"/>
        <v>1311012300000</v>
      </c>
      <c r="O895" s="55" t="str">
        <f t="shared" si="56"/>
        <v>1311012301000</v>
      </c>
      <c r="P895" s="105">
        <v>1311012301000</v>
      </c>
      <c r="Q895" s="106" t="s">
        <v>6308</v>
      </c>
      <c r="R895" s="108" t="s">
        <v>1536</v>
      </c>
      <c r="S895" s="101" t="s">
        <v>36</v>
      </c>
      <c r="T895" s="33">
        <v>1310012301000</v>
      </c>
      <c r="U895" s="33" t="s">
        <v>40</v>
      </c>
      <c r="V895" s="34" t="s">
        <v>1537</v>
      </c>
      <c r="W895" s="58" t="s">
        <v>24</v>
      </c>
      <c r="X895" s="58">
        <v>44927</v>
      </c>
      <c r="Y895" s="58">
        <v>44927</v>
      </c>
      <c r="Z895" s="93" t="s">
        <v>25</v>
      </c>
    </row>
    <row r="896" spans="1:26" s="5" customFormat="1" ht="27" customHeight="1" x14ac:dyDescent="0.25">
      <c r="A896" s="99">
        <f t="shared" si="53"/>
        <v>1</v>
      </c>
      <c r="B896" s="97">
        <f t="array" aca="1" ref="B896" ca="1">IF(AND(MAX(IF(O895:O1865=O896,X895:X1865))=X896,Y896&lt;=B$1),P896,"-")</f>
        <v>1311012400000</v>
      </c>
      <c r="C896" s="4">
        <v>1</v>
      </c>
      <c r="D896" s="4">
        <v>3</v>
      </c>
      <c r="E896" s="4">
        <v>1</v>
      </c>
      <c r="F896" s="4">
        <v>1</v>
      </c>
      <c r="G896" s="4">
        <v>1</v>
      </c>
      <c r="H896" s="4">
        <v>2</v>
      </c>
      <c r="I896" s="4">
        <v>4</v>
      </c>
      <c r="J896" s="4">
        <v>0</v>
      </c>
      <c r="K896" s="4">
        <v>0</v>
      </c>
      <c r="L896" s="4" t="s">
        <v>6310</v>
      </c>
      <c r="M896" s="4" t="str">
        <f t="shared" si="54"/>
        <v>NIVEL-7</v>
      </c>
      <c r="N896" s="4" t="str">
        <f t="shared" si="55"/>
        <v>1311012000000</v>
      </c>
      <c r="O896" s="55" t="str">
        <f t="shared" si="56"/>
        <v>1311012400000</v>
      </c>
      <c r="P896" s="105">
        <v>1311012400000</v>
      </c>
      <c r="Q896" s="106" t="s">
        <v>6309</v>
      </c>
      <c r="R896" s="108" t="s">
        <v>1538</v>
      </c>
      <c r="S896" s="101" t="s">
        <v>36</v>
      </c>
      <c r="T896" s="33">
        <v>1310012400000</v>
      </c>
      <c r="U896" s="33" t="s">
        <v>21</v>
      </c>
      <c r="V896" s="34" t="s">
        <v>1539</v>
      </c>
      <c r="W896" s="58" t="s">
        <v>24</v>
      </c>
      <c r="X896" s="58">
        <v>44927</v>
      </c>
      <c r="Y896" s="58">
        <v>44927</v>
      </c>
      <c r="Z896" s="93" t="s">
        <v>25</v>
      </c>
    </row>
    <row r="897" spans="1:26" s="5" customFormat="1" ht="27" customHeight="1" x14ac:dyDescent="0.25">
      <c r="A897" s="99">
        <f t="shared" si="53"/>
        <v>1</v>
      </c>
      <c r="B897" s="97">
        <f t="array" aca="1" ref="B897" ca="1">IF(AND(MAX(IF(O896:O1866=O897,X896:X1866))=X897,Y897&lt;=B$1),P897,"-")</f>
        <v>1311012401000</v>
      </c>
      <c r="C897" s="4">
        <v>1</v>
      </c>
      <c r="D897" s="4">
        <v>3</v>
      </c>
      <c r="E897" s="4">
        <v>1</v>
      </c>
      <c r="F897" s="4">
        <v>1</v>
      </c>
      <c r="G897" s="4">
        <v>1</v>
      </c>
      <c r="H897" s="4">
        <v>2</v>
      </c>
      <c r="I897" s="4">
        <v>4</v>
      </c>
      <c r="J897" s="4">
        <v>1</v>
      </c>
      <c r="K897" s="4">
        <v>0</v>
      </c>
      <c r="L897" s="4" t="s">
        <v>6312</v>
      </c>
      <c r="M897" s="4" t="str">
        <f t="shared" si="54"/>
        <v>NIVEL-8</v>
      </c>
      <c r="N897" s="4" t="str">
        <f t="shared" si="55"/>
        <v>1311012400000</v>
      </c>
      <c r="O897" s="55" t="str">
        <f t="shared" si="56"/>
        <v>1311012401000</v>
      </c>
      <c r="P897" s="105">
        <v>1311012401000</v>
      </c>
      <c r="Q897" s="106" t="s">
        <v>6308</v>
      </c>
      <c r="R897" s="108" t="s">
        <v>1540</v>
      </c>
      <c r="S897" s="101" t="s">
        <v>36</v>
      </c>
      <c r="T897" s="33">
        <v>1310012401000</v>
      </c>
      <c r="U897" s="33" t="s">
        <v>40</v>
      </c>
      <c r="V897" s="34" t="s">
        <v>1541</v>
      </c>
      <c r="W897" s="58" t="s">
        <v>24</v>
      </c>
      <c r="X897" s="58">
        <v>44927</v>
      </c>
      <c r="Y897" s="58">
        <v>44927</v>
      </c>
      <c r="Z897" s="93" t="s">
        <v>25</v>
      </c>
    </row>
    <row r="898" spans="1:26" s="5" customFormat="1" ht="27" customHeight="1" x14ac:dyDescent="0.25">
      <c r="A898" s="99">
        <f t="shared" ref="A898:A961" si="57">COUNTIF(O:O,O898)</f>
        <v>1</v>
      </c>
      <c r="B898" s="97">
        <f t="array" aca="1" ref="B898" ca="1">IF(AND(MAX(IF(O897:O1867=O898,X897:X1867))=X898,Y898&lt;=B$1),P898,"-")</f>
        <v>1311020000000</v>
      </c>
      <c r="C898" s="4">
        <v>1</v>
      </c>
      <c r="D898" s="4">
        <v>3</v>
      </c>
      <c r="E898" s="4">
        <v>1</v>
      </c>
      <c r="F898" s="4">
        <v>1</v>
      </c>
      <c r="G898" s="4">
        <v>2</v>
      </c>
      <c r="H898" s="4">
        <v>0</v>
      </c>
      <c r="I898" s="4">
        <v>0</v>
      </c>
      <c r="J898" s="4">
        <v>0</v>
      </c>
      <c r="K898" s="4">
        <v>0</v>
      </c>
      <c r="L898" s="4" t="s">
        <v>6310</v>
      </c>
      <c r="M898" s="4" t="str">
        <f t="shared" si="54"/>
        <v>NIVEL-5</v>
      </c>
      <c r="N898" s="4" t="str">
        <f t="shared" si="55"/>
        <v>1311000000000</v>
      </c>
      <c r="O898" s="55" t="str">
        <f t="shared" si="56"/>
        <v>1311020000000</v>
      </c>
      <c r="P898" s="105">
        <v>1311020000000</v>
      </c>
      <c r="Q898" s="106" t="s">
        <v>6309</v>
      </c>
      <c r="R898" s="108" t="s">
        <v>1542</v>
      </c>
      <c r="S898" s="101" t="s">
        <v>36</v>
      </c>
      <c r="T898" s="33">
        <v>1310020000000</v>
      </c>
      <c r="U898" s="33" t="s">
        <v>21</v>
      </c>
      <c r="V898" s="34" t="s">
        <v>1542</v>
      </c>
      <c r="W898" s="58" t="s">
        <v>24</v>
      </c>
      <c r="X898" s="58">
        <v>44927</v>
      </c>
      <c r="Y898" s="58">
        <v>44927</v>
      </c>
      <c r="Z898" s="93" t="s">
        <v>25</v>
      </c>
    </row>
    <row r="899" spans="1:26" s="5" customFormat="1" ht="27" customHeight="1" x14ac:dyDescent="0.25">
      <c r="A899" s="99">
        <f t="shared" si="57"/>
        <v>1</v>
      </c>
      <c r="B899" s="97">
        <f t="array" aca="1" ref="B899" ca="1">IF(AND(MAX(IF(O898:O1868=O899,X898:X1868))=X899,Y899&lt;=B$1),P899,"-")</f>
        <v>1311020100000</v>
      </c>
      <c r="C899" s="4">
        <v>1</v>
      </c>
      <c r="D899" s="4">
        <v>3</v>
      </c>
      <c r="E899" s="4">
        <v>1</v>
      </c>
      <c r="F899" s="4">
        <v>1</v>
      </c>
      <c r="G899" s="4">
        <v>2</v>
      </c>
      <c r="H899" s="4">
        <v>0</v>
      </c>
      <c r="I899" s="4">
        <v>1</v>
      </c>
      <c r="J899" s="4">
        <v>0</v>
      </c>
      <c r="K899" s="4">
        <v>0</v>
      </c>
      <c r="L899" s="4" t="s">
        <v>6310</v>
      </c>
      <c r="M899" s="4" t="str">
        <f t="shared" si="54"/>
        <v>NIVEL-7</v>
      </c>
      <c r="N899" s="4" t="str">
        <f t="shared" si="55"/>
        <v>1311020000000</v>
      </c>
      <c r="O899" s="55" t="str">
        <f t="shared" si="56"/>
        <v>1311020100000</v>
      </c>
      <c r="P899" s="105">
        <v>1311020100000</v>
      </c>
      <c r="Q899" s="106" t="s">
        <v>6309</v>
      </c>
      <c r="R899" s="108" t="s">
        <v>1543</v>
      </c>
      <c r="S899" s="101" t="s">
        <v>36</v>
      </c>
      <c r="T899" s="33">
        <v>1311021100000</v>
      </c>
      <c r="U899" s="4" t="s">
        <v>21</v>
      </c>
      <c r="V899" s="5" t="s">
        <v>1543</v>
      </c>
      <c r="W899" s="58" t="s">
        <v>605</v>
      </c>
      <c r="X899" s="58">
        <v>45324</v>
      </c>
      <c r="Y899" s="58">
        <v>45280</v>
      </c>
      <c r="Z899" s="93" t="s">
        <v>1544</v>
      </c>
    </row>
    <row r="900" spans="1:26" s="5" customFormat="1" ht="27" customHeight="1" x14ac:dyDescent="0.25">
      <c r="A900" s="99">
        <f t="shared" si="57"/>
        <v>1</v>
      </c>
      <c r="B900" s="97">
        <f t="array" aca="1" ref="B900" ca="1">IF(AND(MAX(IF(O899:O1869=O900,X899:X1869))=X900,Y900&lt;=B$1),P900,"-")</f>
        <v>1311020101000</v>
      </c>
      <c r="C900" s="4">
        <v>1</v>
      </c>
      <c r="D900" s="4">
        <v>3</v>
      </c>
      <c r="E900" s="4">
        <v>1</v>
      </c>
      <c r="F900" s="4">
        <v>1</v>
      </c>
      <c r="G900" s="4">
        <v>2</v>
      </c>
      <c r="H900" s="4">
        <v>0</v>
      </c>
      <c r="I900" s="4">
        <v>1</v>
      </c>
      <c r="J900" s="4">
        <v>1</v>
      </c>
      <c r="K900" s="4">
        <v>0</v>
      </c>
      <c r="L900" s="4" t="s">
        <v>6312</v>
      </c>
      <c r="M900" s="4" t="str">
        <f t="shared" ref="M900:M963" si="58">IF(K900&lt;&gt;0,"NIVEL-9",
IF(J900&lt;&gt;0,"NIVEL-8",
IF(I900&lt;&gt;0,"NIVEL-7",
IF(H900&lt;&gt;0,"NIVEL-6",
IF(G900&lt;&gt;0,"NIVEL-5",
IF(F900&lt;&gt;0,"NIVEL-4",
IF(E900&lt;&gt;0,"NIVEL-3",
IF(D900&lt;&gt;0,"NIVEL-2",
"NIVEL-1"))))))))</f>
        <v>NIVEL-8</v>
      </c>
      <c r="N900" s="4" t="str">
        <f t="shared" ref="N900:N963" si="59">IF(K900&lt;&gt;0,LEFT(P900,10)&amp;"000",
IF(J900&lt;&gt;0,LEFT(P900,8)&amp;"00000",
IF(I900&lt;&gt;0,LEFT(P900,7)&amp;"000000",
IF(H900&lt;&gt;0,LEFT(P900,6)&amp;"0000000",
IF(G900&lt;&gt;0,LEFT(P900,4)&amp;"000000000",
IF(F900&lt;&gt;0,LEFT(P900,3)&amp;"0000000000",
IF(E900&lt;&gt;0,LEFT(P900,2)&amp;"00000000000",
IF(D900&lt;&gt;0,LEFT(P900,1)&amp;"000000000000",
"-"))))))))</f>
        <v>1311020100000</v>
      </c>
      <c r="O900" s="55" t="str">
        <f t="shared" si="56"/>
        <v>1311020101000</v>
      </c>
      <c r="P900" s="105">
        <v>1311020101000</v>
      </c>
      <c r="Q900" s="106" t="s">
        <v>6308</v>
      </c>
      <c r="R900" s="108" t="s">
        <v>1545</v>
      </c>
      <c r="S900" s="101" t="s">
        <v>36</v>
      </c>
      <c r="T900" s="33">
        <v>1311021101000</v>
      </c>
      <c r="U900" s="4" t="s">
        <v>40</v>
      </c>
      <c r="V900" s="5" t="s">
        <v>1545</v>
      </c>
      <c r="W900" s="58" t="s">
        <v>605</v>
      </c>
      <c r="X900" s="58">
        <v>45324</v>
      </c>
      <c r="Y900" s="58">
        <v>45280</v>
      </c>
      <c r="Z900" s="93" t="s">
        <v>1544</v>
      </c>
    </row>
    <row r="901" spans="1:26" s="5" customFormat="1" ht="27" customHeight="1" x14ac:dyDescent="0.25">
      <c r="A901" s="99">
        <f t="shared" si="57"/>
        <v>1</v>
      </c>
      <c r="B901" s="97">
        <f t="array" aca="1" ref="B901" ca="1">IF(AND(MAX(IF(O900:O1870=O901,X900:X1870))=X901,Y901&lt;=B$1),P901,"-")</f>
        <v>1311020102000</v>
      </c>
      <c r="C901" s="4">
        <v>1</v>
      </c>
      <c r="D901" s="4">
        <v>3</v>
      </c>
      <c r="E901" s="4">
        <v>1</v>
      </c>
      <c r="F901" s="4">
        <v>1</v>
      </c>
      <c r="G901" s="4">
        <v>2</v>
      </c>
      <c r="H901" s="4">
        <v>0</v>
      </c>
      <c r="I901" s="4">
        <v>1</v>
      </c>
      <c r="J901" s="4">
        <v>2</v>
      </c>
      <c r="K901" s="4">
        <v>0</v>
      </c>
      <c r="L901" s="4" t="s">
        <v>6312</v>
      </c>
      <c r="M901" s="4" t="str">
        <f t="shared" si="58"/>
        <v>NIVEL-8</v>
      </c>
      <c r="N901" s="4" t="str">
        <f t="shared" si="59"/>
        <v>1311020100000</v>
      </c>
      <c r="O901" s="55" t="str">
        <f t="shared" si="56"/>
        <v>1311020102000</v>
      </c>
      <c r="P901" s="105">
        <v>1311020102000</v>
      </c>
      <c r="Q901" s="106" t="s">
        <v>6308</v>
      </c>
      <c r="R901" s="108" t="s">
        <v>1546</v>
      </c>
      <c r="S901" s="101" t="s">
        <v>36</v>
      </c>
      <c r="T901" s="33">
        <v>1311021102000</v>
      </c>
      <c r="U901" s="4" t="s">
        <v>40</v>
      </c>
      <c r="V901" s="5" t="s">
        <v>1546</v>
      </c>
      <c r="W901" s="58" t="s">
        <v>605</v>
      </c>
      <c r="X901" s="58">
        <v>45324</v>
      </c>
      <c r="Y901" s="58">
        <v>45280</v>
      </c>
      <c r="Z901" s="93" t="s">
        <v>1544</v>
      </c>
    </row>
    <row r="902" spans="1:26" s="5" customFormat="1" ht="27" customHeight="1" x14ac:dyDescent="0.25">
      <c r="A902" s="99">
        <f t="shared" si="57"/>
        <v>1</v>
      </c>
      <c r="B902" s="97">
        <f t="array" aca="1" ref="B902" ca="1">IF(AND(MAX(IF(O901:O1871=O902,X901:X1871))=X902,Y902&lt;=B$1),P902,"-")</f>
        <v>1311020199000</v>
      </c>
      <c r="C902" s="4">
        <v>1</v>
      </c>
      <c r="D902" s="4">
        <v>3</v>
      </c>
      <c r="E902" s="4">
        <v>1</v>
      </c>
      <c r="F902" s="4">
        <v>1</v>
      </c>
      <c r="G902" s="4">
        <v>2</v>
      </c>
      <c r="H902" s="4">
        <v>0</v>
      </c>
      <c r="I902" s="4">
        <v>1</v>
      </c>
      <c r="J902" s="4">
        <v>99</v>
      </c>
      <c r="K902" s="4">
        <v>0</v>
      </c>
      <c r="L902" s="4" t="s">
        <v>6312</v>
      </c>
      <c r="M902" s="4" t="str">
        <f t="shared" si="58"/>
        <v>NIVEL-8</v>
      </c>
      <c r="N902" s="4" t="str">
        <f t="shared" si="59"/>
        <v>1311020100000</v>
      </c>
      <c r="O902" s="55" t="str">
        <f t="shared" si="56"/>
        <v>1311020199000</v>
      </c>
      <c r="P902" s="105">
        <v>1311020199000</v>
      </c>
      <c r="Q902" s="106" t="s">
        <v>6308</v>
      </c>
      <c r="R902" s="108" t="s">
        <v>1547</v>
      </c>
      <c r="S902" s="101" t="s">
        <v>36</v>
      </c>
      <c r="T902" s="33">
        <v>1311021199000</v>
      </c>
      <c r="U902" s="4" t="s">
        <v>40</v>
      </c>
      <c r="V902" s="5" t="s">
        <v>1547</v>
      </c>
      <c r="W902" s="58" t="s">
        <v>605</v>
      </c>
      <c r="X902" s="58">
        <v>45324</v>
      </c>
      <c r="Y902" s="58">
        <v>45280</v>
      </c>
      <c r="Z902" s="93" t="s">
        <v>1544</v>
      </c>
    </row>
    <row r="903" spans="1:26" s="5" customFormat="1" ht="27" customHeight="1" x14ac:dyDescent="0.25">
      <c r="A903" s="99">
        <f t="shared" si="57"/>
        <v>1</v>
      </c>
      <c r="B903" s="97">
        <f t="array" aca="1" ref="B903" ca="1">IF(AND(MAX(IF(O902:O1872=O903,X902:X1872))=X903,Y903&lt;=B$1),P903,"-")</f>
        <v>1311020200000</v>
      </c>
      <c r="C903" s="4">
        <v>1</v>
      </c>
      <c r="D903" s="4">
        <v>3</v>
      </c>
      <c r="E903" s="4">
        <v>1</v>
      </c>
      <c r="F903" s="4">
        <v>1</v>
      </c>
      <c r="G903" s="4">
        <v>2</v>
      </c>
      <c r="H903" s="4">
        <v>0</v>
      </c>
      <c r="I903" s="4">
        <v>2</v>
      </c>
      <c r="J903" s="4">
        <v>0</v>
      </c>
      <c r="K903" s="4">
        <v>0</v>
      </c>
      <c r="L903" s="4" t="s">
        <v>6310</v>
      </c>
      <c r="M903" s="4" t="str">
        <f t="shared" si="58"/>
        <v>NIVEL-7</v>
      </c>
      <c r="N903" s="4" t="str">
        <f t="shared" si="59"/>
        <v>1311020000000</v>
      </c>
      <c r="O903" s="55" t="str">
        <f t="shared" si="56"/>
        <v>1311020200000</v>
      </c>
      <c r="P903" s="105">
        <v>1311020200000</v>
      </c>
      <c r="Q903" s="106" t="s">
        <v>6309</v>
      </c>
      <c r="R903" s="108" t="s">
        <v>1548</v>
      </c>
      <c r="S903" s="101" t="s">
        <v>36</v>
      </c>
      <c r="T903" s="33">
        <v>1311021200000</v>
      </c>
      <c r="U903" s="4" t="s">
        <v>21</v>
      </c>
      <c r="V903" s="5" t="s">
        <v>1548</v>
      </c>
      <c r="W903" s="58" t="s">
        <v>605</v>
      </c>
      <c r="X903" s="58">
        <v>45324</v>
      </c>
      <c r="Y903" s="58">
        <v>45280</v>
      </c>
      <c r="Z903" s="93" t="s">
        <v>1544</v>
      </c>
    </row>
    <row r="904" spans="1:26" s="5" customFormat="1" ht="27" customHeight="1" x14ac:dyDescent="0.25">
      <c r="A904" s="99">
        <f t="shared" si="57"/>
        <v>1</v>
      </c>
      <c r="B904" s="97">
        <f t="array" aca="1" ref="B904" ca="1">IF(AND(MAX(IF(O903:O1873=O904,X903:X1873))=X904,Y904&lt;=B$1),P904,"-")</f>
        <v>1311020201000</v>
      </c>
      <c r="C904" s="4">
        <v>1</v>
      </c>
      <c r="D904" s="4">
        <v>3</v>
      </c>
      <c r="E904" s="4">
        <v>1</v>
      </c>
      <c r="F904" s="4">
        <v>1</v>
      </c>
      <c r="G904" s="4">
        <v>2</v>
      </c>
      <c r="H904" s="4">
        <v>0</v>
      </c>
      <c r="I904" s="4">
        <v>2</v>
      </c>
      <c r="J904" s="4">
        <v>1</v>
      </c>
      <c r="K904" s="4">
        <v>0</v>
      </c>
      <c r="L904" s="4" t="s">
        <v>6312</v>
      </c>
      <c r="M904" s="4" t="str">
        <f t="shared" si="58"/>
        <v>NIVEL-8</v>
      </c>
      <c r="N904" s="4" t="str">
        <f t="shared" si="59"/>
        <v>1311020200000</v>
      </c>
      <c r="O904" s="55" t="str">
        <f t="shared" si="56"/>
        <v>1311020201000</v>
      </c>
      <c r="P904" s="105">
        <v>1311020201000</v>
      </c>
      <c r="Q904" s="106" t="s">
        <v>6308</v>
      </c>
      <c r="R904" s="108" t="s">
        <v>1549</v>
      </c>
      <c r="S904" s="101" t="s">
        <v>36</v>
      </c>
      <c r="T904" s="33">
        <v>1311021201000</v>
      </c>
      <c r="U904" s="4" t="s">
        <v>40</v>
      </c>
      <c r="V904" s="5" t="s">
        <v>1549</v>
      </c>
      <c r="W904" s="58" t="s">
        <v>605</v>
      </c>
      <c r="X904" s="58">
        <v>45324</v>
      </c>
      <c r="Y904" s="58">
        <v>45280</v>
      </c>
      <c r="Z904" s="93" t="s">
        <v>1544</v>
      </c>
    </row>
    <row r="905" spans="1:26" s="5" customFormat="1" ht="27" customHeight="1" x14ac:dyDescent="0.25">
      <c r="A905" s="99">
        <f t="shared" si="57"/>
        <v>1</v>
      </c>
      <c r="B905" s="97">
        <f t="array" aca="1" ref="B905" ca="1">IF(AND(MAX(IF(O904:O1874=O905,X904:X1874))=X905,Y905&lt;=B$1),P905,"-")</f>
        <v>1311020202000</v>
      </c>
      <c r="C905" s="4">
        <v>1</v>
      </c>
      <c r="D905" s="4">
        <v>3</v>
      </c>
      <c r="E905" s="4">
        <v>1</v>
      </c>
      <c r="F905" s="4">
        <v>1</v>
      </c>
      <c r="G905" s="4">
        <v>2</v>
      </c>
      <c r="H905" s="4">
        <v>0</v>
      </c>
      <c r="I905" s="4">
        <v>2</v>
      </c>
      <c r="J905" s="4">
        <v>2</v>
      </c>
      <c r="K905" s="4">
        <v>0</v>
      </c>
      <c r="L905" s="4" t="s">
        <v>6312</v>
      </c>
      <c r="M905" s="4" t="str">
        <f t="shared" si="58"/>
        <v>NIVEL-8</v>
      </c>
      <c r="N905" s="4" t="str">
        <f t="shared" si="59"/>
        <v>1311020200000</v>
      </c>
      <c r="O905" s="55" t="str">
        <f t="shared" si="56"/>
        <v>1311020202000</v>
      </c>
      <c r="P905" s="105">
        <v>1311020202000</v>
      </c>
      <c r="Q905" s="106" t="s">
        <v>6308</v>
      </c>
      <c r="R905" s="108" t="s">
        <v>1550</v>
      </c>
      <c r="S905" s="101" t="s">
        <v>36</v>
      </c>
      <c r="T905" s="33">
        <v>1311021202000</v>
      </c>
      <c r="U905" s="4" t="s">
        <v>40</v>
      </c>
      <c r="V905" s="5" t="s">
        <v>1550</v>
      </c>
      <c r="W905" s="58" t="s">
        <v>605</v>
      </c>
      <c r="X905" s="58">
        <v>45324</v>
      </c>
      <c r="Y905" s="58">
        <v>45280</v>
      </c>
      <c r="Z905" s="93" t="s">
        <v>1544</v>
      </c>
    </row>
    <row r="906" spans="1:26" s="5" customFormat="1" ht="27" customHeight="1" x14ac:dyDescent="0.25">
      <c r="A906" s="99">
        <f t="shared" si="57"/>
        <v>1</v>
      </c>
      <c r="B906" s="97">
        <f t="array" aca="1" ref="B906" ca="1">IF(AND(MAX(IF(O905:O1875=O906,X905:X1875))=X906,Y906&lt;=B$1),P906,"-")</f>
        <v>1311020299000</v>
      </c>
      <c r="C906" s="4">
        <v>1</v>
      </c>
      <c r="D906" s="4">
        <v>3</v>
      </c>
      <c r="E906" s="4">
        <v>1</v>
      </c>
      <c r="F906" s="4">
        <v>1</v>
      </c>
      <c r="G906" s="4">
        <v>2</v>
      </c>
      <c r="H906" s="4">
        <v>0</v>
      </c>
      <c r="I906" s="4">
        <v>2</v>
      </c>
      <c r="J906" s="4">
        <v>99</v>
      </c>
      <c r="K906" s="4">
        <v>0</v>
      </c>
      <c r="L906" s="4" t="s">
        <v>6312</v>
      </c>
      <c r="M906" s="4" t="str">
        <f t="shared" si="58"/>
        <v>NIVEL-8</v>
      </c>
      <c r="N906" s="4" t="str">
        <f t="shared" si="59"/>
        <v>1311020200000</v>
      </c>
      <c r="O906" s="55" t="str">
        <f t="shared" si="56"/>
        <v>1311020299000</v>
      </c>
      <c r="P906" s="105">
        <v>1311020299000</v>
      </c>
      <c r="Q906" s="106" t="s">
        <v>6308</v>
      </c>
      <c r="R906" s="108" t="s">
        <v>1551</v>
      </c>
      <c r="S906" s="101" t="s">
        <v>36</v>
      </c>
      <c r="T906" s="33">
        <v>1311021299000</v>
      </c>
      <c r="U906" s="4" t="s">
        <v>40</v>
      </c>
      <c r="V906" s="5" t="s">
        <v>1551</v>
      </c>
      <c r="W906" s="58" t="s">
        <v>605</v>
      </c>
      <c r="X906" s="58">
        <v>45324</v>
      </c>
      <c r="Y906" s="58">
        <v>45280</v>
      </c>
      <c r="Z906" s="93" t="s">
        <v>1544</v>
      </c>
    </row>
    <row r="907" spans="1:26" s="5" customFormat="1" ht="27" customHeight="1" x14ac:dyDescent="0.25">
      <c r="A907" s="99">
        <f t="shared" si="57"/>
        <v>1</v>
      </c>
      <c r="B907" s="97">
        <f t="array" aca="1" ref="B907" ca="1">IF(AND(MAX(IF(O906:O1876=O907,X906:X1876))=X907,Y907&lt;=B$1),P907,"-")</f>
        <v>1311020300000</v>
      </c>
      <c r="C907" s="4">
        <v>1</v>
      </c>
      <c r="D907" s="4">
        <v>3</v>
      </c>
      <c r="E907" s="4">
        <v>1</v>
      </c>
      <c r="F907" s="4">
        <v>1</v>
      </c>
      <c r="G907" s="4">
        <v>2</v>
      </c>
      <c r="H907" s="4">
        <v>0</v>
      </c>
      <c r="I907" s="4">
        <v>3</v>
      </c>
      <c r="J907" s="4">
        <v>0</v>
      </c>
      <c r="K907" s="4">
        <v>0</v>
      </c>
      <c r="L907" s="4" t="s">
        <v>6310</v>
      </c>
      <c r="M907" s="4" t="str">
        <f t="shared" si="58"/>
        <v>NIVEL-7</v>
      </c>
      <c r="N907" s="4" t="str">
        <f t="shared" si="59"/>
        <v>1311020000000</v>
      </c>
      <c r="O907" s="55" t="str">
        <f t="shared" si="56"/>
        <v>1311020300000</v>
      </c>
      <c r="P907" s="105">
        <v>1311020300000</v>
      </c>
      <c r="Q907" s="106" t="s">
        <v>6309</v>
      </c>
      <c r="R907" s="108" t="s">
        <v>1552</v>
      </c>
      <c r="S907" s="101" t="s">
        <v>36</v>
      </c>
      <c r="T907" s="33">
        <v>1311021300000</v>
      </c>
      <c r="U907" s="4" t="s">
        <v>21</v>
      </c>
      <c r="V907" s="5" t="s">
        <v>1552</v>
      </c>
      <c r="W907" s="58" t="s">
        <v>605</v>
      </c>
      <c r="X907" s="58">
        <v>45324</v>
      </c>
      <c r="Y907" s="58">
        <v>45280</v>
      </c>
      <c r="Z907" s="93" t="s">
        <v>1544</v>
      </c>
    </row>
    <row r="908" spans="1:26" s="5" customFormat="1" ht="27" customHeight="1" x14ac:dyDescent="0.25">
      <c r="A908" s="99">
        <f t="shared" si="57"/>
        <v>1</v>
      </c>
      <c r="B908" s="97">
        <f t="array" aca="1" ref="B908" ca="1">IF(AND(MAX(IF(O907:O1877=O908,X907:X1877))=X908,Y908&lt;=B$1),P908,"-")</f>
        <v>1311020301000</v>
      </c>
      <c r="C908" s="4">
        <v>1</v>
      </c>
      <c r="D908" s="4">
        <v>3</v>
      </c>
      <c r="E908" s="4">
        <v>1</v>
      </c>
      <c r="F908" s="4">
        <v>1</v>
      </c>
      <c r="G908" s="4">
        <v>2</v>
      </c>
      <c r="H908" s="4">
        <v>0</v>
      </c>
      <c r="I908" s="4">
        <v>3</v>
      </c>
      <c r="J908" s="4">
        <v>1</v>
      </c>
      <c r="K908" s="4">
        <v>0</v>
      </c>
      <c r="L908" s="4" t="s">
        <v>6312</v>
      </c>
      <c r="M908" s="4" t="str">
        <f t="shared" si="58"/>
        <v>NIVEL-8</v>
      </c>
      <c r="N908" s="4" t="str">
        <f t="shared" si="59"/>
        <v>1311020300000</v>
      </c>
      <c r="O908" s="55" t="str">
        <f t="shared" si="56"/>
        <v>1311020301000</v>
      </c>
      <c r="P908" s="105">
        <v>1311020301000</v>
      </c>
      <c r="Q908" s="106" t="s">
        <v>6308</v>
      </c>
      <c r="R908" s="108" t="s">
        <v>1553</v>
      </c>
      <c r="S908" s="101" t="s">
        <v>36</v>
      </c>
      <c r="T908" s="33">
        <v>1311021301000</v>
      </c>
      <c r="U908" s="4" t="s">
        <v>40</v>
      </c>
      <c r="V908" s="5" t="s">
        <v>1553</v>
      </c>
      <c r="W908" s="58" t="s">
        <v>605</v>
      </c>
      <c r="X908" s="58">
        <v>45324</v>
      </c>
      <c r="Y908" s="58">
        <v>45280</v>
      </c>
      <c r="Z908" s="93" t="s">
        <v>1544</v>
      </c>
    </row>
    <row r="909" spans="1:26" s="5" customFormat="1" ht="27" customHeight="1" x14ac:dyDescent="0.25">
      <c r="A909" s="99">
        <f t="shared" si="57"/>
        <v>1</v>
      </c>
      <c r="B909" s="97">
        <f t="array" aca="1" ref="B909" ca="1">IF(AND(MAX(IF(O908:O1878=O909,X908:X1878))=X909,Y909&lt;=B$1),P909,"-")</f>
        <v>1311020302000</v>
      </c>
      <c r="C909" s="4">
        <v>1</v>
      </c>
      <c r="D909" s="4">
        <v>3</v>
      </c>
      <c r="E909" s="4">
        <v>1</v>
      </c>
      <c r="F909" s="4">
        <v>1</v>
      </c>
      <c r="G909" s="4">
        <v>2</v>
      </c>
      <c r="H909" s="4">
        <v>0</v>
      </c>
      <c r="I909" s="4">
        <v>3</v>
      </c>
      <c r="J909" s="4">
        <v>2</v>
      </c>
      <c r="K909" s="4">
        <v>0</v>
      </c>
      <c r="L909" s="4" t="s">
        <v>6312</v>
      </c>
      <c r="M909" s="4" t="str">
        <f t="shared" si="58"/>
        <v>NIVEL-8</v>
      </c>
      <c r="N909" s="4" t="str">
        <f t="shared" si="59"/>
        <v>1311020300000</v>
      </c>
      <c r="O909" s="55" t="str">
        <f t="shared" si="56"/>
        <v>1311020302000</v>
      </c>
      <c r="P909" s="105">
        <v>1311020302000</v>
      </c>
      <c r="Q909" s="106" t="s">
        <v>6308</v>
      </c>
      <c r="R909" s="108" t="s">
        <v>1554</v>
      </c>
      <c r="S909" s="101" t="s">
        <v>36</v>
      </c>
      <c r="T909" s="33">
        <v>1311021302000</v>
      </c>
      <c r="U909" s="4" t="s">
        <v>40</v>
      </c>
      <c r="V909" s="5" t="s">
        <v>1554</v>
      </c>
      <c r="W909" s="58" t="s">
        <v>605</v>
      </c>
      <c r="X909" s="58">
        <v>45324</v>
      </c>
      <c r="Y909" s="58">
        <v>45280</v>
      </c>
      <c r="Z909" s="93" t="s">
        <v>1544</v>
      </c>
    </row>
    <row r="910" spans="1:26" s="5" customFormat="1" ht="27" customHeight="1" x14ac:dyDescent="0.25">
      <c r="A910" s="99">
        <f t="shared" si="57"/>
        <v>1</v>
      </c>
      <c r="B910" s="97">
        <f t="array" aca="1" ref="B910" ca="1">IF(AND(MAX(IF(O909:O1879=O910,X909:X1879))=X910,Y910&lt;=B$1),P910,"-")</f>
        <v>1311020399000</v>
      </c>
      <c r="C910" s="4">
        <v>1</v>
      </c>
      <c r="D910" s="4">
        <v>3</v>
      </c>
      <c r="E910" s="4">
        <v>1</v>
      </c>
      <c r="F910" s="4">
        <v>1</v>
      </c>
      <c r="G910" s="4">
        <v>2</v>
      </c>
      <c r="H910" s="4">
        <v>0</v>
      </c>
      <c r="I910" s="4">
        <v>3</v>
      </c>
      <c r="J910" s="4">
        <v>99</v>
      </c>
      <c r="K910" s="4">
        <v>0</v>
      </c>
      <c r="L910" s="4" t="s">
        <v>6312</v>
      </c>
      <c r="M910" s="4" t="str">
        <f t="shared" si="58"/>
        <v>NIVEL-8</v>
      </c>
      <c r="N910" s="4" t="str">
        <f t="shared" si="59"/>
        <v>1311020300000</v>
      </c>
      <c r="O910" s="55" t="str">
        <f t="shared" si="56"/>
        <v>1311020399000</v>
      </c>
      <c r="P910" s="105">
        <v>1311020399000</v>
      </c>
      <c r="Q910" s="106" t="s">
        <v>6308</v>
      </c>
      <c r="R910" s="108" t="s">
        <v>1555</v>
      </c>
      <c r="S910" s="101" t="s">
        <v>36</v>
      </c>
      <c r="T910" s="33">
        <v>1311021399000</v>
      </c>
      <c r="U910" s="4" t="s">
        <v>40</v>
      </c>
      <c r="V910" s="5" t="s">
        <v>1555</v>
      </c>
      <c r="W910" s="58" t="s">
        <v>605</v>
      </c>
      <c r="X910" s="58">
        <v>45324</v>
      </c>
      <c r="Y910" s="58">
        <v>45280</v>
      </c>
      <c r="Z910" s="93" t="s">
        <v>1544</v>
      </c>
    </row>
    <row r="911" spans="1:26" s="5" customFormat="1" ht="27" customHeight="1" x14ac:dyDescent="0.25">
      <c r="A911" s="99">
        <f t="shared" si="57"/>
        <v>1</v>
      </c>
      <c r="B911" s="97">
        <f t="array" aca="1" ref="B911" ca="1">IF(AND(MAX(IF(O910:O1880=O911,X910:X1880))=X911,Y911&lt;=B$1),P911,"-")</f>
        <v>1311020400000</v>
      </c>
      <c r="C911" s="4">
        <v>1</v>
      </c>
      <c r="D911" s="4">
        <v>3</v>
      </c>
      <c r="E911" s="4">
        <v>1</v>
      </c>
      <c r="F911" s="4">
        <v>1</v>
      </c>
      <c r="G911" s="4">
        <v>2</v>
      </c>
      <c r="H911" s="4">
        <v>0</v>
      </c>
      <c r="I911" s="4">
        <v>4</v>
      </c>
      <c r="J911" s="4">
        <v>0</v>
      </c>
      <c r="K911" s="4">
        <v>0</v>
      </c>
      <c r="L911" s="4" t="s">
        <v>6310</v>
      </c>
      <c r="M911" s="4" t="str">
        <f t="shared" si="58"/>
        <v>NIVEL-7</v>
      </c>
      <c r="N911" s="4" t="str">
        <f t="shared" si="59"/>
        <v>1311020000000</v>
      </c>
      <c r="O911" s="55" t="str">
        <f t="shared" si="56"/>
        <v>1311020400000</v>
      </c>
      <c r="P911" s="105">
        <v>1311020400000</v>
      </c>
      <c r="Q911" s="106" t="s">
        <v>6309</v>
      </c>
      <c r="R911" s="108" t="s">
        <v>1556</v>
      </c>
      <c r="S911" s="101" t="s">
        <v>36</v>
      </c>
      <c r="T911" s="33">
        <v>1311021400000</v>
      </c>
      <c r="U911" s="4" t="s">
        <v>21</v>
      </c>
      <c r="V911" s="5" t="s">
        <v>1556</v>
      </c>
      <c r="W911" s="58" t="s">
        <v>605</v>
      </c>
      <c r="X911" s="58">
        <v>45324</v>
      </c>
      <c r="Y911" s="58">
        <v>45280</v>
      </c>
      <c r="Z911" s="93" t="s">
        <v>1544</v>
      </c>
    </row>
    <row r="912" spans="1:26" s="5" customFormat="1" ht="27" customHeight="1" x14ac:dyDescent="0.25">
      <c r="A912" s="99">
        <f t="shared" si="57"/>
        <v>1</v>
      </c>
      <c r="B912" s="97">
        <f t="array" aca="1" ref="B912" ca="1">IF(AND(MAX(IF(O911:O1881=O912,X911:X1881))=X912,Y912&lt;=B$1),P912,"-")</f>
        <v>1311020401000</v>
      </c>
      <c r="C912" s="4">
        <v>1</v>
      </c>
      <c r="D912" s="4">
        <v>3</v>
      </c>
      <c r="E912" s="4">
        <v>1</v>
      </c>
      <c r="F912" s="4">
        <v>1</v>
      </c>
      <c r="G912" s="4">
        <v>2</v>
      </c>
      <c r="H912" s="4">
        <v>0</v>
      </c>
      <c r="I912" s="4">
        <v>4</v>
      </c>
      <c r="J912" s="4">
        <v>1</v>
      </c>
      <c r="K912" s="4">
        <v>0</v>
      </c>
      <c r="L912" s="4" t="s">
        <v>6312</v>
      </c>
      <c r="M912" s="4" t="str">
        <f t="shared" si="58"/>
        <v>NIVEL-8</v>
      </c>
      <c r="N912" s="4" t="str">
        <f t="shared" si="59"/>
        <v>1311020400000</v>
      </c>
      <c r="O912" s="55" t="str">
        <f t="shared" si="56"/>
        <v>1311020401000</v>
      </c>
      <c r="P912" s="105">
        <v>1311020401000</v>
      </c>
      <c r="Q912" s="106" t="s">
        <v>6308</v>
      </c>
      <c r="R912" s="108" t="s">
        <v>1557</v>
      </c>
      <c r="S912" s="101" t="s">
        <v>36</v>
      </c>
      <c r="T912" s="33">
        <v>1311021401000</v>
      </c>
      <c r="U912" s="4" t="s">
        <v>40</v>
      </c>
      <c r="V912" s="5" t="s">
        <v>1557</v>
      </c>
      <c r="W912" s="58" t="s">
        <v>605</v>
      </c>
      <c r="X912" s="58">
        <v>45324</v>
      </c>
      <c r="Y912" s="58">
        <v>45280</v>
      </c>
      <c r="Z912" s="93" t="s">
        <v>1544</v>
      </c>
    </row>
    <row r="913" spans="1:26" s="5" customFormat="1" ht="27" customHeight="1" x14ac:dyDescent="0.25">
      <c r="A913" s="99">
        <f t="shared" si="57"/>
        <v>1</v>
      </c>
      <c r="B913" s="97">
        <f t="array" aca="1" ref="B913" ca="1">IF(AND(MAX(IF(O912:O1882=O913,X912:X1882))=X913,Y913&lt;=B$1),P913,"-")</f>
        <v>1311020402000</v>
      </c>
      <c r="C913" s="4">
        <v>1</v>
      </c>
      <c r="D913" s="4">
        <v>3</v>
      </c>
      <c r="E913" s="4">
        <v>1</v>
      </c>
      <c r="F913" s="4">
        <v>1</v>
      </c>
      <c r="G913" s="4">
        <v>2</v>
      </c>
      <c r="H913" s="4">
        <v>0</v>
      </c>
      <c r="I913" s="4">
        <v>4</v>
      </c>
      <c r="J913" s="4">
        <v>2</v>
      </c>
      <c r="K913" s="4">
        <v>0</v>
      </c>
      <c r="L913" s="4" t="s">
        <v>6312</v>
      </c>
      <c r="M913" s="4" t="str">
        <f t="shared" si="58"/>
        <v>NIVEL-8</v>
      </c>
      <c r="N913" s="4" t="str">
        <f t="shared" si="59"/>
        <v>1311020400000</v>
      </c>
      <c r="O913" s="55" t="str">
        <f t="shared" si="56"/>
        <v>1311020402000</v>
      </c>
      <c r="P913" s="105">
        <v>1311020402000</v>
      </c>
      <c r="Q913" s="106" t="s">
        <v>6308</v>
      </c>
      <c r="R913" s="108" t="s">
        <v>1558</v>
      </c>
      <c r="S913" s="101" t="s">
        <v>36</v>
      </c>
      <c r="T913" s="33">
        <v>1311021402000</v>
      </c>
      <c r="U913" s="4" t="s">
        <v>40</v>
      </c>
      <c r="V913" s="5" t="s">
        <v>1558</v>
      </c>
      <c r="W913" s="58" t="s">
        <v>605</v>
      </c>
      <c r="X913" s="58">
        <v>45324</v>
      </c>
      <c r="Y913" s="58">
        <v>45280</v>
      </c>
      <c r="Z913" s="93" t="s">
        <v>1544</v>
      </c>
    </row>
    <row r="914" spans="1:26" s="5" customFormat="1" ht="27" customHeight="1" x14ac:dyDescent="0.25">
      <c r="A914" s="99">
        <f t="shared" si="57"/>
        <v>1</v>
      </c>
      <c r="B914" s="97">
        <f t="array" aca="1" ref="B914" ca="1">IF(AND(MAX(IF(O913:O1883=O914,X913:X1883))=X914,Y914&lt;=B$1),P914,"-")</f>
        <v>1311020499000</v>
      </c>
      <c r="C914" s="4">
        <v>1</v>
      </c>
      <c r="D914" s="4">
        <v>3</v>
      </c>
      <c r="E914" s="4">
        <v>1</v>
      </c>
      <c r="F914" s="4">
        <v>1</v>
      </c>
      <c r="G914" s="4">
        <v>2</v>
      </c>
      <c r="H914" s="4">
        <v>0</v>
      </c>
      <c r="I914" s="4">
        <v>4</v>
      </c>
      <c r="J914" s="4">
        <v>99</v>
      </c>
      <c r="K914" s="4">
        <v>0</v>
      </c>
      <c r="L914" s="4" t="s">
        <v>6312</v>
      </c>
      <c r="M914" s="4" t="str">
        <f t="shared" si="58"/>
        <v>NIVEL-8</v>
      </c>
      <c r="N914" s="4" t="str">
        <f t="shared" si="59"/>
        <v>1311020400000</v>
      </c>
      <c r="O914" s="55" t="str">
        <f t="shared" si="56"/>
        <v>1311020499000</v>
      </c>
      <c r="P914" s="105">
        <v>1311020499000</v>
      </c>
      <c r="Q914" s="106" t="s">
        <v>6308</v>
      </c>
      <c r="R914" s="108" t="s">
        <v>1559</v>
      </c>
      <c r="S914" s="101" t="s">
        <v>36</v>
      </c>
      <c r="T914" s="33">
        <v>1311021499000</v>
      </c>
      <c r="U914" s="4" t="s">
        <v>40</v>
      </c>
      <c r="V914" s="5" t="s">
        <v>1559</v>
      </c>
      <c r="W914" s="58" t="s">
        <v>605</v>
      </c>
      <c r="X914" s="58">
        <v>45324</v>
      </c>
      <c r="Y914" s="58">
        <v>45280</v>
      </c>
      <c r="Z914" s="93" t="s">
        <v>1544</v>
      </c>
    </row>
    <row r="915" spans="1:26" s="5" customFormat="1" ht="27" customHeight="1" x14ac:dyDescent="0.25">
      <c r="A915" s="99">
        <f t="shared" si="57"/>
        <v>1</v>
      </c>
      <c r="B915" s="97">
        <f t="array" aca="1" ref="B915" ca="1">IF(AND(MAX(IF(O915:O1885=O915,X915:X1885))=X915,Y915&lt;=B$1),P915,"-")</f>
        <v>1311021100000</v>
      </c>
      <c r="C915" s="4">
        <v>1</v>
      </c>
      <c r="D915" s="4">
        <v>3</v>
      </c>
      <c r="E915" s="4">
        <v>1</v>
      </c>
      <c r="F915" s="4">
        <v>1</v>
      </c>
      <c r="G915" s="4">
        <v>2</v>
      </c>
      <c r="H915" s="4">
        <v>1</v>
      </c>
      <c r="I915" s="4">
        <v>1</v>
      </c>
      <c r="J915" s="4">
        <v>0</v>
      </c>
      <c r="K915" s="4">
        <v>0</v>
      </c>
      <c r="L915" s="4" t="s">
        <v>6310</v>
      </c>
      <c r="M915" s="4" t="str">
        <f t="shared" si="58"/>
        <v>NIVEL-7</v>
      </c>
      <c r="N915" s="4" t="str">
        <f t="shared" si="59"/>
        <v>1311021000000</v>
      </c>
      <c r="O915" s="55" t="str">
        <f t="shared" si="56"/>
        <v>1311021100000</v>
      </c>
      <c r="P915" s="105">
        <v>1311021100000</v>
      </c>
      <c r="Q915" s="106" t="s">
        <v>6309</v>
      </c>
      <c r="R915" s="108" t="s">
        <v>1543</v>
      </c>
      <c r="S915" s="101" t="s">
        <v>1561</v>
      </c>
      <c r="T915" s="33">
        <v>1311020100000</v>
      </c>
      <c r="U915" s="4" t="s">
        <v>21</v>
      </c>
      <c r="V915" s="6" t="s">
        <v>1543</v>
      </c>
      <c r="W915" s="58" t="s">
        <v>605</v>
      </c>
      <c r="X915" s="58">
        <v>45324</v>
      </c>
      <c r="Y915" s="58">
        <v>45280</v>
      </c>
      <c r="Z915" s="93" t="s">
        <v>1544</v>
      </c>
    </row>
    <row r="916" spans="1:26" s="5" customFormat="1" ht="27" customHeight="1" x14ac:dyDescent="0.25">
      <c r="A916" s="99">
        <f t="shared" si="57"/>
        <v>1</v>
      </c>
      <c r="B916" s="97">
        <f t="array" aca="1" ref="B916" ca="1">IF(AND(MAX(IF(O916:O1887=O916,X916:X1887))=X916,Y916&lt;=B$1),P916,"-")</f>
        <v>1311021101000</v>
      </c>
      <c r="C916" s="4">
        <v>1</v>
      </c>
      <c r="D916" s="4">
        <v>3</v>
      </c>
      <c r="E916" s="4">
        <v>1</v>
      </c>
      <c r="F916" s="4">
        <v>1</v>
      </c>
      <c r="G916" s="4">
        <v>2</v>
      </c>
      <c r="H916" s="4">
        <v>1</v>
      </c>
      <c r="I916" s="4">
        <v>1</v>
      </c>
      <c r="J916" s="4">
        <v>1</v>
      </c>
      <c r="K916" s="4">
        <v>0</v>
      </c>
      <c r="L916" s="4" t="s">
        <v>6312</v>
      </c>
      <c r="M916" s="4" t="str">
        <f t="shared" si="58"/>
        <v>NIVEL-8</v>
      </c>
      <c r="N916" s="4" t="str">
        <f t="shared" si="59"/>
        <v>1311021100000</v>
      </c>
      <c r="O916" s="55" t="str">
        <f t="shared" si="56"/>
        <v>1311021101000</v>
      </c>
      <c r="P916" s="105">
        <v>1311021101000</v>
      </c>
      <c r="Q916" s="106" t="s">
        <v>6308</v>
      </c>
      <c r="R916" s="108" t="s">
        <v>1545</v>
      </c>
      <c r="S916" s="101" t="s">
        <v>1561</v>
      </c>
      <c r="T916" s="33">
        <v>1311020101000</v>
      </c>
      <c r="U916" s="4" t="s">
        <v>40</v>
      </c>
      <c r="V916" s="6" t="s">
        <v>1545</v>
      </c>
      <c r="W916" s="58" t="s">
        <v>605</v>
      </c>
      <c r="X916" s="58">
        <v>45324</v>
      </c>
      <c r="Y916" s="58">
        <v>45280</v>
      </c>
      <c r="Z916" s="93" t="s">
        <v>1544</v>
      </c>
    </row>
    <row r="917" spans="1:26" s="5" customFormat="1" ht="27" customHeight="1" x14ac:dyDescent="0.25">
      <c r="A917" s="99">
        <f t="shared" si="57"/>
        <v>1</v>
      </c>
      <c r="B917" s="97">
        <f t="array" aca="1" ref="B917" ca="1">IF(AND(MAX(IF(O917:O1889=O917,X917:X1889))=X917,Y917&lt;=B$1),P917,"-")</f>
        <v>1311021102000</v>
      </c>
      <c r="C917" s="4">
        <v>1</v>
      </c>
      <c r="D917" s="4">
        <v>3</v>
      </c>
      <c r="E917" s="4">
        <v>1</v>
      </c>
      <c r="F917" s="4">
        <v>1</v>
      </c>
      <c r="G917" s="4">
        <v>2</v>
      </c>
      <c r="H917" s="4">
        <v>1</v>
      </c>
      <c r="I917" s="4">
        <v>1</v>
      </c>
      <c r="J917" s="4">
        <v>2</v>
      </c>
      <c r="K917" s="4">
        <v>0</v>
      </c>
      <c r="L917" s="4" t="s">
        <v>6312</v>
      </c>
      <c r="M917" s="4" t="str">
        <f t="shared" si="58"/>
        <v>NIVEL-8</v>
      </c>
      <c r="N917" s="4" t="str">
        <f t="shared" si="59"/>
        <v>1311021100000</v>
      </c>
      <c r="O917" s="55" t="str">
        <f t="shared" si="56"/>
        <v>1311021102000</v>
      </c>
      <c r="P917" s="105">
        <v>1311021102000</v>
      </c>
      <c r="Q917" s="106" t="s">
        <v>6308</v>
      </c>
      <c r="R917" s="108" t="s">
        <v>1546</v>
      </c>
      <c r="S917" s="101" t="s">
        <v>1561</v>
      </c>
      <c r="T917" s="33">
        <v>1311020102000</v>
      </c>
      <c r="U917" s="4" t="s">
        <v>40</v>
      </c>
      <c r="V917" s="6" t="s">
        <v>1546</v>
      </c>
      <c r="W917" s="58" t="s">
        <v>605</v>
      </c>
      <c r="X917" s="58">
        <v>45324</v>
      </c>
      <c r="Y917" s="58">
        <v>45280</v>
      </c>
      <c r="Z917" s="93" t="s">
        <v>1544</v>
      </c>
    </row>
    <row r="918" spans="1:26" s="5" customFormat="1" ht="27" customHeight="1" x14ac:dyDescent="0.25">
      <c r="A918" s="99">
        <f t="shared" si="57"/>
        <v>1</v>
      </c>
      <c r="B918" s="97">
        <f t="array" aca="1" ref="B918" ca="1">IF(AND(MAX(IF(O918:O1891=O918,X918:X1891))=X918,Y918&lt;=B$1),P918,"-")</f>
        <v>1311021199000</v>
      </c>
      <c r="C918" s="4">
        <v>1</v>
      </c>
      <c r="D918" s="4">
        <v>3</v>
      </c>
      <c r="E918" s="4">
        <v>1</v>
      </c>
      <c r="F918" s="4">
        <v>1</v>
      </c>
      <c r="G918" s="4">
        <v>2</v>
      </c>
      <c r="H918" s="4">
        <v>1</v>
      </c>
      <c r="I918" s="4">
        <v>1</v>
      </c>
      <c r="J918" s="4">
        <v>99</v>
      </c>
      <c r="K918" s="4">
        <v>0</v>
      </c>
      <c r="L918" s="4" t="s">
        <v>6312</v>
      </c>
      <c r="M918" s="4" t="str">
        <f t="shared" si="58"/>
        <v>NIVEL-8</v>
      </c>
      <c r="N918" s="4" t="str">
        <f t="shared" si="59"/>
        <v>1311021100000</v>
      </c>
      <c r="O918" s="55" t="str">
        <f t="shared" si="56"/>
        <v>1311021199000</v>
      </c>
      <c r="P918" s="105">
        <v>1311021199000</v>
      </c>
      <c r="Q918" s="106" t="s">
        <v>6308</v>
      </c>
      <c r="R918" s="108" t="s">
        <v>1547</v>
      </c>
      <c r="S918" s="101" t="s">
        <v>1561</v>
      </c>
      <c r="T918" s="33">
        <v>1311020199000</v>
      </c>
      <c r="U918" s="4" t="s">
        <v>40</v>
      </c>
      <c r="V918" s="6" t="s">
        <v>1547</v>
      </c>
      <c r="W918" s="58" t="s">
        <v>605</v>
      </c>
      <c r="X918" s="58">
        <v>45324</v>
      </c>
      <c r="Y918" s="58">
        <v>45280</v>
      </c>
      <c r="Z918" s="93" t="s">
        <v>1544</v>
      </c>
    </row>
    <row r="919" spans="1:26" s="5" customFormat="1" ht="27" customHeight="1" x14ac:dyDescent="0.25">
      <c r="A919" s="99">
        <f t="shared" si="57"/>
        <v>1</v>
      </c>
      <c r="B919" s="97">
        <f t="array" aca="1" ref="B919" ca="1">IF(AND(MAX(IF(O919:O1893=O919,X919:X1893))=X919,Y919&lt;=B$1),P919,"-")</f>
        <v>1311021200000</v>
      </c>
      <c r="C919" s="4">
        <v>1</v>
      </c>
      <c r="D919" s="4">
        <v>3</v>
      </c>
      <c r="E919" s="4">
        <v>1</v>
      </c>
      <c r="F919" s="4">
        <v>1</v>
      </c>
      <c r="G919" s="4">
        <v>2</v>
      </c>
      <c r="H919" s="4">
        <v>1</v>
      </c>
      <c r="I919" s="4">
        <v>2</v>
      </c>
      <c r="J919" s="4">
        <v>0</v>
      </c>
      <c r="K919" s="4">
        <v>0</v>
      </c>
      <c r="L919" s="4" t="s">
        <v>6310</v>
      </c>
      <c r="M919" s="4" t="str">
        <f t="shared" si="58"/>
        <v>NIVEL-7</v>
      </c>
      <c r="N919" s="4" t="str">
        <f t="shared" si="59"/>
        <v>1311021000000</v>
      </c>
      <c r="O919" s="55" t="str">
        <f t="shared" si="56"/>
        <v>1311021200000</v>
      </c>
      <c r="P919" s="105">
        <v>1311021200000</v>
      </c>
      <c r="Q919" s="106" t="s">
        <v>6309</v>
      </c>
      <c r="R919" s="108" t="s">
        <v>1548</v>
      </c>
      <c r="S919" s="101" t="s">
        <v>1561</v>
      </c>
      <c r="T919" s="33">
        <v>1311020200000</v>
      </c>
      <c r="U919" s="4" t="s">
        <v>21</v>
      </c>
      <c r="V919" s="6" t="s">
        <v>1548</v>
      </c>
      <c r="W919" s="58" t="s">
        <v>605</v>
      </c>
      <c r="X919" s="58">
        <v>45324</v>
      </c>
      <c r="Y919" s="58">
        <v>45280</v>
      </c>
      <c r="Z919" s="93" t="s">
        <v>1544</v>
      </c>
    </row>
    <row r="920" spans="1:26" s="5" customFormat="1" ht="27" customHeight="1" x14ac:dyDescent="0.25">
      <c r="A920" s="99">
        <f t="shared" si="57"/>
        <v>1</v>
      </c>
      <c r="B920" s="97">
        <f t="array" aca="1" ref="B920" ca="1">IF(AND(MAX(IF(O920:O1895=O920,X920:X1895))=X920,Y920&lt;=B$1),P920,"-")</f>
        <v>1311021201000</v>
      </c>
      <c r="C920" s="4">
        <v>1</v>
      </c>
      <c r="D920" s="4">
        <v>3</v>
      </c>
      <c r="E920" s="4">
        <v>1</v>
      </c>
      <c r="F920" s="4">
        <v>1</v>
      </c>
      <c r="G920" s="4">
        <v>2</v>
      </c>
      <c r="H920" s="4">
        <v>1</v>
      </c>
      <c r="I920" s="4">
        <v>2</v>
      </c>
      <c r="J920" s="4">
        <v>1</v>
      </c>
      <c r="K920" s="4">
        <v>0</v>
      </c>
      <c r="L920" s="4" t="s">
        <v>6312</v>
      </c>
      <c r="M920" s="4" t="str">
        <f t="shared" si="58"/>
        <v>NIVEL-8</v>
      </c>
      <c r="N920" s="4" t="str">
        <f t="shared" si="59"/>
        <v>1311021200000</v>
      </c>
      <c r="O920" s="55" t="str">
        <f t="shared" si="56"/>
        <v>1311021201000</v>
      </c>
      <c r="P920" s="105">
        <v>1311021201000</v>
      </c>
      <c r="Q920" s="106" t="s">
        <v>6308</v>
      </c>
      <c r="R920" s="108" t="s">
        <v>1549</v>
      </c>
      <c r="S920" s="101" t="s">
        <v>1561</v>
      </c>
      <c r="T920" s="33">
        <v>1311020201000</v>
      </c>
      <c r="U920" s="4" t="s">
        <v>40</v>
      </c>
      <c r="V920" s="6" t="s">
        <v>1549</v>
      </c>
      <c r="W920" s="58" t="s">
        <v>605</v>
      </c>
      <c r="X920" s="58">
        <v>45324</v>
      </c>
      <c r="Y920" s="58">
        <v>45280</v>
      </c>
      <c r="Z920" s="93" t="s">
        <v>1544</v>
      </c>
    </row>
    <row r="921" spans="1:26" s="5" customFormat="1" ht="27" customHeight="1" x14ac:dyDescent="0.25">
      <c r="A921" s="99">
        <f t="shared" si="57"/>
        <v>1</v>
      </c>
      <c r="B921" s="97">
        <f t="array" aca="1" ref="B921" ca="1">IF(AND(MAX(IF(O921:O1897=O921,X921:X1897))=X921,Y921&lt;=B$1),P921,"-")</f>
        <v>1311021202000</v>
      </c>
      <c r="C921" s="4">
        <v>1</v>
      </c>
      <c r="D921" s="4">
        <v>3</v>
      </c>
      <c r="E921" s="4">
        <v>1</v>
      </c>
      <c r="F921" s="4">
        <v>1</v>
      </c>
      <c r="G921" s="4">
        <v>2</v>
      </c>
      <c r="H921" s="4">
        <v>1</v>
      </c>
      <c r="I921" s="4">
        <v>2</v>
      </c>
      <c r="J921" s="4">
        <v>2</v>
      </c>
      <c r="K921" s="4">
        <v>0</v>
      </c>
      <c r="L921" s="4" t="s">
        <v>6312</v>
      </c>
      <c r="M921" s="4" t="str">
        <f t="shared" si="58"/>
        <v>NIVEL-8</v>
      </c>
      <c r="N921" s="4" t="str">
        <f t="shared" si="59"/>
        <v>1311021200000</v>
      </c>
      <c r="O921" s="55" t="str">
        <f t="shared" si="56"/>
        <v>1311021202000</v>
      </c>
      <c r="P921" s="105">
        <v>1311021202000</v>
      </c>
      <c r="Q921" s="106" t="s">
        <v>6308</v>
      </c>
      <c r="R921" s="108" t="s">
        <v>1550</v>
      </c>
      <c r="S921" s="101" t="s">
        <v>1561</v>
      </c>
      <c r="T921" s="33">
        <v>1311020202000</v>
      </c>
      <c r="U921" s="4" t="s">
        <v>40</v>
      </c>
      <c r="V921" s="6" t="s">
        <v>1550</v>
      </c>
      <c r="W921" s="58" t="s">
        <v>605</v>
      </c>
      <c r="X921" s="58">
        <v>45324</v>
      </c>
      <c r="Y921" s="58">
        <v>45280</v>
      </c>
      <c r="Z921" s="93" t="s">
        <v>1544</v>
      </c>
    </row>
    <row r="922" spans="1:26" s="5" customFormat="1" ht="27" customHeight="1" x14ac:dyDescent="0.25">
      <c r="A922" s="99">
        <f t="shared" si="57"/>
        <v>1</v>
      </c>
      <c r="B922" s="97">
        <f t="array" aca="1" ref="B922" ca="1">IF(AND(MAX(IF(O922:O1899=O922,X922:X1899))=X922,Y922&lt;=B$1),P922,"-")</f>
        <v>1311021299000</v>
      </c>
      <c r="C922" s="4">
        <v>1</v>
      </c>
      <c r="D922" s="4">
        <v>3</v>
      </c>
      <c r="E922" s="4">
        <v>1</v>
      </c>
      <c r="F922" s="4">
        <v>1</v>
      </c>
      <c r="G922" s="4">
        <v>2</v>
      </c>
      <c r="H922" s="4">
        <v>1</v>
      </c>
      <c r="I922" s="4">
        <v>2</v>
      </c>
      <c r="J922" s="4">
        <v>99</v>
      </c>
      <c r="K922" s="4">
        <v>0</v>
      </c>
      <c r="L922" s="4" t="s">
        <v>6312</v>
      </c>
      <c r="M922" s="4" t="str">
        <f t="shared" si="58"/>
        <v>NIVEL-8</v>
      </c>
      <c r="N922" s="4" t="str">
        <f t="shared" si="59"/>
        <v>1311021200000</v>
      </c>
      <c r="O922" s="55" t="str">
        <f t="shared" si="56"/>
        <v>1311021299000</v>
      </c>
      <c r="P922" s="105">
        <v>1311021299000</v>
      </c>
      <c r="Q922" s="106" t="s">
        <v>6308</v>
      </c>
      <c r="R922" s="108" t="s">
        <v>1551</v>
      </c>
      <c r="S922" s="101" t="s">
        <v>1561</v>
      </c>
      <c r="T922" s="33">
        <v>1311020299000</v>
      </c>
      <c r="U922" s="4" t="s">
        <v>40</v>
      </c>
      <c r="V922" s="6" t="s">
        <v>1551</v>
      </c>
      <c r="W922" s="58" t="s">
        <v>605</v>
      </c>
      <c r="X922" s="58">
        <v>45324</v>
      </c>
      <c r="Y922" s="58">
        <v>45280</v>
      </c>
      <c r="Z922" s="93" t="s">
        <v>1544</v>
      </c>
    </row>
    <row r="923" spans="1:26" s="5" customFormat="1" ht="27" customHeight="1" x14ac:dyDescent="0.25">
      <c r="A923" s="99">
        <f t="shared" si="57"/>
        <v>1</v>
      </c>
      <c r="B923" s="97">
        <f t="array" aca="1" ref="B923" ca="1">IF(AND(MAX(IF(O923:O1901=O923,X923:X1901))=X923,Y923&lt;=B$1),P923,"-")</f>
        <v>1311021300000</v>
      </c>
      <c r="C923" s="4">
        <v>1</v>
      </c>
      <c r="D923" s="4">
        <v>3</v>
      </c>
      <c r="E923" s="4">
        <v>1</v>
      </c>
      <c r="F923" s="4">
        <v>1</v>
      </c>
      <c r="G923" s="4">
        <v>2</v>
      </c>
      <c r="H923" s="4">
        <v>1</v>
      </c>
      <c r="I923" s="4">
        <v>3</v>
      </c>
      <c r="J923" s="4">
        <v>0</v>
      </c>
      <c r="K923" s="4">
        <v>0</v>
      </c>
      <c r="L923" s="4" t="s">
        <v>6310</v>
      </c>
      <c r="M923" s="4" t="str">
        <f t="shared" si="58"/>
        <v>NIVEL-7</v>
      </c>
      <c r="N923" s="4" t="str">
        <f t="shared" si="59"/>
        <v>1311021000000</v>
      </c>
      <c r="O923" s="55" t="str">
        <f t="shared" si="56"/>
        <v>1311021300000</v>
      </c>
      <c r="P923" s="105">
        <v>1311021300000</v>
      </c>
      <c r="Q923" s="106" t="s">
        <v>6309</v>
      </c>
      <c r="R923" s="108" t="s">
        <v>1552</v>
      </c>
      <c r="S923" s="101" t="s">
        <v>1561</v>
      </c>
      <c r="T923" s="33">
        <v>1311020300000</v>
      </c>
      <c r="U923" s="4" t="s">
        <v>21</v>
      </c>
      <c r="V923" s="6" t="s">
        <v>1552</v>
      </c>
      <c r="W923" s="58" t="s">
        <v>605</v>
      </c>
      <c r="X923" s="58">
        <v>45324</v>
      </c>
      <c r="Y923" s="58">
        <v>45280</v>
      </c>
      <c r="Z923" s="93" t="s">
        <v>1544</v>
      </c>
    </row>
    <row r="924" spans="1:26" s="5" customFormat="1" ht="27" customHeight="1" x14ac:dyDescent="0.25">
      <c r="A924" s="99">
        <f t="shared" si="57"/>
        <v>1</v>
      </c>
      <c r="B924" s="97">
        <f t="array" aca="1" ref="B924" ca="1">IF(AND(MAX(IF(O924:O1903=O924,X924:X1903))=X924,Y924&lt;=B$1),P924,"-")</f>
        <v>1311021301000</v>
      </c>
      <c r="C924" s="4">
        <v>1</v>
      </c>
      <c r="D924" s="4">
        <v>3</v>
      </c>
      <c r="E924" s="4">
        <v>1</v>
      </c>
      <c r="F924" s="4">
        <v>1</v>
      </c>
      <c r="G924" s="4">
        <v>2</v>
      </c>
      <c r="H924" s="4">
        <v>1</v>
      </c>
      <c r="I924" s="4">
        <v>3</v>
      </c>
      <c r="J924" s="4">
        <v>1</v>
      </c>
      <c r="K924" s="4">
        <v>0</v>
      </c>
      <c r="L924" s="4" t="s">
        <v>6312</v>
      </c>
      <c r="M924" s="4" t="str">
        <f t="shared" si="58"/>
        <v>NIVEL-8</v>
      </c>
      <c r="N924" s="4" t="str">
        <f t="shared" si="59"/>
        <v>1311021300000</v>
      </c>
      <c r="O924" s="55" t="str">
        <f t="shared" si="56"/>
        <v>1311021301000</v>
      </c>
      <c r="P924" s="105">
        <v>1311021301000</v>
      </c>
      <c r="Q924" s="106" t="s">
        <v>6308</v>
      </c>
      <c r="R924" s="108" t="s">
        <v>1553</v>
      </c>
      <c r="S924" s="101" t="s">
        <v>1561</v>
      </c>
      <c r="T924" s="33">
        <v>1311020301000</v>
      </c>
      <c r="U924" s="4" t="s">
        <v>40</v>
      </c>
      <c r="V924" s="6" t="s">
        <v>1553</v>
      </c>
      <c r="W924" s="58" t="s">
        <v>605</v>
      </c>
      <c r="X924" s="58">
        <v>45324</v>
      </c>
      <c r="Y924" s="58">
        <v>45280</v>
      </c>
      <c r="Z924" s="93" t="s">
        <v>1544</v>
      </c>
    </row>
    <row r="925" spans="1:26" s="5" customFormat="1" ht="27" customHeight="1" x14ac:dyDescent="0.25">
      <c r="A925" s="99">
        <f t="shared" si="57"/>
        <v>1</v>
      </c>
      <c r="B925" s="97">
        <f t="array" aca="1" ref="B925" ca="1">IF(AND(MAX(IF(O925:O1905=O925,X925:X1905))=X925,Y925&lt;=B$1),P925,"-")</f>
        <v>1311021302000</v>
      </c>
      <c r="C925" s="4">
        <v>1</v>
      </c>
      <c r="D925" s="4">
        <v>3</v>
      </c>
      <c r="E925" s="4">
        <v>1</v>
      </c>
      <c r="F925" s="4">
        <v>1</v>
      </c>
      <c r="G925" s="4">
        <v>2</v>
      </c>
      <c r="H925" s="4">
        <v>1</v>
      </c>
      <c r="I925" s="4">
        <v>3</v>
      </c>
      <c r="J925" s="4">
        <v>2</v>
      </c>
      <c r="K925" s="4">
        <v>0</v>
      </c>
      <c r="L925" s="4" t="s">
        <v>6312</v>
      </c>
      <c r="M925" s="4" t="str">
        <f t="shared" si="58"/>
        <v>NIVEL-8</v>
      </c>
      <c r="N925" s="4" t="str">
        <f t="shared" si="59"/>
        <v>1311021300000</v>
      </c>
      <c r="O925" s="55" t="str">
        <f t="shared" si="56"/>
        <v>1311021302000</v>
      </c>
      <c r="P925" s="105">
        <v>1311021302000</v>
      </c>
      <c r="Q925" s="106" t="s">
        <v>6308</v>
      </c>
      <c r="R925" s="108" t="s">
        <v>1554</v>
      </c>
      <c r="S925" s="101" t="s">
        <v>1561</v>
      </c>
      <c r="T925" s="33">
        <v>1311020302000</v>
      </c>
      <c r="U925" s="4" t="s">
        <v>40</v>
      </c>
      <c r="V925" s="6" t="s">
        <v>1554</v>
      </c>
      <c r="W925" s="58" t="s">
        <v>605</v>
      </c>
      <c r="X925" s="58">
        <v>45324</v>
      </c>
      <c r="Y925" s="58">
        <v>45280</v>
      </c>
      <c r="Z925" s="93" t="s">
        <v>1544</v>
      </c>
    </row>
    <row r="926" spans="1:26" s="5" customFormat="1" ht="27" customHeight="1" x14ac:dyDescent="0.25">
      <c r="A926" s="99">
        <f t="shared" si="57"/>
        <v>1</v>
      </c>
      <c r="B926" s="97">
        <f t="array" aca="1" ref="B926" ca="1">IF(AND(MAX(IF(O926:O1907=O926,X926:X1907))=X926,Y926&lt;=B$1),P926,"-")</f>
        <v>1311021399000</v>
      </c>
      <c r="C926" s="4">
        <v>1</v>
      </c>
      <c r="D926" s="4">
        <v>3</v>
      </c>
      <c r="E926" s="4">
        <v>1</v>
      </c>
      <c r="F926" s="4">
        <v>1</v>
      </c>
      <c r="G926" s="4">
        <v>2</v>
      </c>
      <c r="H926" s="4">
        <v>1</v>
      </c>
      <c r="I926" s="4">
        <v>3</v>
      </c>
      <c r="J926" s="4">
        <v>99</v>
      </c>
      <c r="K926" s="4">
        <v>0</v>
      </c>
      <c r="L926" s="4" t="s">
        <v>6312</v>
      </c>
      <c r="M926" s="4" t="str">
        <f t="shared" si="58"/>
        <v>NIVEL-8</v>
      </c>
      <c r="N926" s="4" t="str">
        <f t="shared" si="59"/>
        <v>1311021300000</v>
      </c>
      <c r="O926" s="55" t="str">
        <f t="shared" si="56"/>
        <v>1311021399000</v>
      </c>
      <c r="P926" s="105">
        <v>1311021399000</v>
      </c>
      <c r="Q926" s="106" t="s">
        <v>6308</v>
      </c>
      <c r="R926" s="108" t="s">
        <v>1555</v>
      </c>
      <c r="S926" s="101" t="s">
        <v>1561</v>
      </c>
      <c r="T926" s="33">
        <v>1311020399000</v>
      </c>
      <c r="U926" s="4" t="s">
        <v>40</v>
      </c>
      <c r="V926" s="6" t="s">
        <v>1555</v>
      </c>
      <c r="W926" s="58" t="s">
        <v>605</v>
      </c>
      <c r="X926" s="58">
        <v>45324</v>
      </c>
      <c r="Y926" s="58">
        <v>45280</v>
      </c>
      <c r="Z926" s="93" t="s">
        <v>1544</v>
      </c>
    </row>
    <row r="927" spans="1:26" s="5" customFormat="1" ht="27" customHeight="1" x14ac:dyDescent="0.25">
      <c r="A927" s="99">
        <f t="shared" si="57"/>
        <v>1</v>
      </c>
      <c r="B927" s="97">
        <f t="array" aca="1" ref="B927" ca="1">IF(AND(MAX(IF(O927:O1909=O927,X927:X1909))=X927,Y927&lt;=B$1),P927,"-")</f>
        <v>1311021400000</v>
      </c>
      <c r="C927" s="4">
        <v>1</v>
      </c>
      <c r="D927" s="4">
        <v>3</v>
      </c>
      <c r="E927" s="4">
        <v>1</v>
      </c>
      <c r="F927" s="4">
        <v>1</v>
      </c>
      <c r="G927" s="4">
        <v>2</v>
      </c>
      <c r="H927" s="4">
        <v>1</v>
      </c>
      <c r="I927" s="4">
        <v>4</v>
      </c>
      <c r="J927" s="4">
        <v>0</v>
      </c>
      <c r="K927" s="4">
        <v>0</v>
      </c>
      <c r="L927" s="4" t="s">
        <v>6310</v>
      </c>
      <c r="M927" s="4" t="str">
        <f t="shared" si="58"/>
        <v>NIVEL-7</v>
      </c>
      <c r="N927" s="4" t="str">
        <f t="shared" si="59"/>
        <v>1311021000000</v>
      </c>
      <c r="O927" s="55" t="str">
        <f t="shared" si="56"/>
        <v>1311021400000</v>
      </c>
      <c r="P927" s="105">
        <v>1311021400000</v>
      </c>
      <c r="Q927" s="106" t="s">
        <v>6309</v>
      </c>
      <c r="R927" s="108" t="s">
        <v>1556</v>
      </c>
      <c r="S927" s="101" t="s">
        <v>1561</v>
      </c>
      <c r="T927" s="33">
        <v>1311020400000</v>
      </c>
      <c r="U927" s="4" t="s">
        <v>21</v>
      </c>
      <c r="V927" s="6" t="s">
        <v>1556</v>
      </c>
      <c r="W927" s="58" t="s">
        <v>605</v>
      </c>
      <c r="X927" s="58">
        <v>45324</v>
      </c>
      <c r="Y927" s="58">
        <v>45280</v>
      </c>
      <c r="Z927" s="93" t="s">
        <v>1544</v>
      </c>
    </row>
    <row r="928" spans="1:26" s="5" customFormat="1" ht="27" customHeight="1" x14ac:dyDescent="0.25">
      <c r="A928" s="99">
        <f t="shared" si="57"/>
        <v>1</v>
      </c>
      <c r="B928" s="97">
        <f t="array" aca="1" ref="B928" ca="1">IF(AND(MAX(IF(O928:O1911=O928,X928:X1911))=X928,Y928&lt;=B$1),P928,"-")</f>
        <v>1311021401000</v>
      </c>
      <c r="C928" s="4">
        <v>1</v>
      </c>
      <c r="D928" s="4">
        <v>3</v>
      </c>
      <c r="E928" s="4">
        <v>1</v>
      </c>
      <c r="F928" s="4">
        <v>1</v>
      </c>
      <c r="G928" s="4">
        <v>2</v>
      </c>
      <c r="H928" s="4">
        <v>1</v>
      </c>
      <c r="I928" s="4">
        <v>4</v>
      </c>
      <c r="J928" s="4">
        <v>1</v>
      </c>
      <c r="K928" s="4">
        <v>0</v>
      </c>
      <c r="L928" s="4" t="s">
        <v>6312</v>
      </c>
      <c r="M928" s="4" t="str">
        <f t="shared" si="58"/>
        <v>NIVEL-8</v>
      </c>
      <c r="N928" s="4" t="str">
        <f t="shared" si="59"/>
        <v>1311021400000</v>
      </c>
      <c r="O928" s="55" t="str">
        <f t="shared" si="56"/>
        <v>1311021401000</v>
      </c>
      <c r="P928" s="105">
        <v>1311021401000</v>
      </c>
      <c r="Q928" s="106" t="s">
        <v>6308</v>
      </c>
      <c r="R928" s="108" t="s">
        <v>1557</v>
      </c>
      <c r="S928" s="101" t="s">
        <v>1561</v>
      </c>
      <c r="T928" s="33">
        <v>1311020401000</v>
      </c>
      <c r="U928" s="4" t="s">
        <v>40</v>
      </c>
      <c r="V928" s="6" t="s">
        <v>1557</v>
      </c>
      <c r="W928" s="58" t="s">
        <v>605</v>
      </c>
      <c r="X928" s="58">
        <v>45324</v>
      </c>
      <c r="Y928" s="58">
        <v>45280</v>
      </c>
      <c r="Z928" s="93" t="s">
        <v>1544</v>
      </c>
    </row>
    <row r="929" spans="1:26" s="5" customFormat="1" ht="27" customHeight="1" x14ac:dyDescent="0.25">
      <c r="A929" s="99">
        <f t="shared" si="57"/>
        <v>1</v>
      </c>
      <c r="B929" s="97">
        <f t="array" aca="1" ref="B929" ca="1">IF(AND(MAX(IF(O929:O1913=O929,X929:X1913))=X929,Y929&lt;=B$1),P929,"-")</f>
        <v>1311021402000</v>
      </c>
      <c r="C929" s="4">
        <v>1</v>
      </c>
      <c r="D929" s="4">
        <v>3</v>
      </c>
      <c r="E929" s="4">
        <v>1</v>
      </c>
      <c r="F929" s="4">
        <v>1</v>
      </c>
      <c r="G929" s="4">
        <v>2</v>
      </c>
      <c r="H929" s="4">
        <v>1</v>
      </c>
      <c r="I929" s="4">
        <v>4</v>
      </c>
      <c r="J929" s="4">
        <v>2</v>
      </c>
      <c r="K929" s="4">
        <v>0</v>
      </c>
      <c r="L929" s="4" t="s">
        <v>6312</v>
      </c>
      <c r="M929" s="4" t="str">
        <f t="shared" si="58"/>
        <v>NIVEL-8</v>
      </c>
      <c r="N929" s="4" t="str">
        <f t="shared" si="59"/>
        <v>1311021400000</v>
      </c>
      <c r="O929" s="55" t="str">
        <f t="shared" si="56"/>
        <v>1311021402000</v>
      </c>
      <c r="P929" s="105">
        <v>1311021402000</v>
      </c>
      <c r="Q929" s="106" t="s">
        <v>6308</v>
      </c>
      <c r="R929" s="108" t="s">
        <v>1558</v>
      </c>
      <c r="S929" s="101" t="s">
        <v>1561</v>
      </c>
      <c r="T929" s="33">
        <v>1311020402000</v>
      </c>
      <c r="U929" s="4" t="s">
        <v>40</v>
      </c>
      <c r="V929" s="6" t="s">
        <v>1558</v>
      </c>
      <c r="W929" s="58" t="s">
        <v>605</v>
      </c>
      <c r="X929" s="58">
        <v>45324</v>
      </c>
      <c r="Y929" s="58">
        <v>45280</v>
      </c>
      <c r="Z929" s="93" t="s">
        <v>1544</v>
      </c>
    </row>
    <row r="930" spans="1:26" s="5" customFormat="1" ht="27" customHeight="1" x14ac:dyDescent="0.25">
      <c r="A930" s="99">
        <f t="shared" si="57"/>
        <v>1</v>
      </c>
      <c r="B930" s="97">
        <f t="array" aca="1" ref="B930" ca="1">IF(AND(MAX(IF(O930:O1915=O930,X930:X1915))=X930,Y930&lt;=B$1),P930,"-")</f>
        <v>1311021499000</v>
      </c>
      <c r="C930" s="4">
        <v>1</v>
      </c>
      <c r="D930" s="4">
        <v>3</v>
      </c>
      <c r="E930" s="4">
        <v>1</v>
      </c>
      <c r="F930" s="4">
        <v>1</v>
      </c>
      <c r="G930" s="4">
        <v>2</v>
      </c>
      <c r="H930" s="4">
        <v>1</v>
      </c>
      <c r="I930" s="4">
        <v>4</v>
      </c>
      <c r="J930" s="4">
        <v>99</v>
      </c>
      <c r="K930" s="4">
        <v>0</v>
      </c>
      <c r="L930" s="4" t="s">
        <v>6312</v>
      </c>
      <c r="M930" s="4" t="str">
        <f t="shared" si="58"/>
        <v>NIVEL-8</v>
      </c>
      <c r="N930" s="4" t="str">
        <f t="shared" si="59"/>
        <v>1311021400000</v>
      </c>
      <c r="O930" s="55" t="str">
        <f t="shared" si="56"/>
        <v>1311021499000</v>
      </c>
      <c r="P930" s="105">
        <v>1311021499000</v>
      </c>
      <c r="Q930" s="106" t="s">
        <v>6308</v>
      </c>
      <c r="R930" s="108" t="s">
        <v>1559</v>
      </c>
      <c r="S930" s="101" t="s">
        <v>1561</v>
      </c>
      <c r="T930" s="33">
        <v>1311020499000</v>
      </c>
      <c r="U930" s="4" t="s">
        <v>40</v>
      </c>
      <c r="V930" s="6" t="s">
        <v>1559</v>
      </c>
      <c r="W930" s="58" t="s">
        <v>605</v>
      </c>
      <c r="X930" s="58">
        <v>45324</v>
      </c>
      <c r="Y930" s="58">
        <v>45280</v>
      </c>
      <c r="Z930" s="93" t="s">
        <v>1544</v>
      </c>
    </row>
    <row r="931" spans="1:26" s="5" customFormat="1" ht="27" customHeight="1" x14ac:dyDescent="0.25">
      <c r="A931" s="99">
        <f t="shared" si="57"/>
        <v>1</v>
      </c>
      <c r="B931" s="97">
        <f t="array" aca="1" ref="B931" ca="1">IF(AND(MAX(IF(O930:O1916=O931,X930:X1916))=X931,Y931&lt;=B$1),P931,"-")</f>
        <v>1311990000000</v>
      </c>
      <c r="C931" s="4">
        <v>1</v>
      </c>
      <c r="D931" s="4">
        <v>3</v>
      </c>
      <c r="E931" s="4">
        <v>1</v>
      </c>
      <c r="F931" s="4">
        <v>1</v>
      </c>
      <c r="G931" s="4">
        <v>99</v>
      </c>
      <c r="H931" s="4">
        <v>0</v>
      </c>
      <c r="I931" s="4">
        <v>0</v>
      </c>
      <c r="J931" s="4">
        <v>0</v>
      </c>
      <c r="K931" s="4">
        <v>0</v>
      </c>
      <c r="L931" s="4" t="s">
        <v>6310</v>
      </c>
      <c r="M931" s="4" t="str">
        <f t="shared" si="58"/>
        <v>NIVEL-5</v>
      </c>
      <c r="N931" s="4" t="str">
        <f t="shared" si="59"/>
        <v>1311000000000</v>
      </c>
      <c r="O931" s="55" t="str">
        <f t="shared" si="56"/>
        <v>1311990000000</v>
      </c>
      <c r="P931" s="105">
        <v>1311990000000</v>
      </c>
      <c r="Q931" s="106" t="s">
        <v>6309</v>
      </c>
      <c r="R931" s="108" t="s">
        <v>1577</v>
      </c>
      <c r="S931" s="101" t="s">
        <v>36</v>
      </c>
      <c r="T931" s="33">
        <v>1310990000000</v>
      </c>
      <c r="U931" s="33" t="s">
        <v>21</v>
      </c>
      <c r="V931" s="34" t="s">
        <v>1577</v>
      </c>
      <c r="W931" s="58" t="s">
        <v>24</v>
      </c>
      <c r="X931" s="58">
        <v>44927</v>
      </c>
      <c r="Y931" s="58">
        <v>44927</v>
      </c>
      <c r="Z931" s="93" t="s">
        <v>25</v>
      </c>
    </row>
    <row r="932" spans="1:26" s="5" customFormat="1" ht="27" customHeight="1" x14ac:dyDescent="0.25">
      <c r="A932" s="99">
        <f t="shared" si="57"/>
        <v>1</v>
      </c>
      <c r="B932" s="97">
        <f t="array" aca="1" ref="B932" ca="1">IF(AND(MAX(IF(O931:O1917=O932,X931:X1917))=X932,Y932&lt;=B$1),P932,"-")</f>
        <v>1311990100000</v>
      </c>
      <c r="C932" s="4">
        <v>1</v>
      </c>
      <c r="D932" s="4">
        <v>3</v>
      </c>
      <c r="E932" s="4">
        <v>1</v>
      </c>
      <c r="F932" s="4">
        <v>1</v>
      </c>
      <c r="G932" s="4">
        <v>99</v>
      </c>
      <c r="H932" s="4">
        <v>0</v>
      </c>
      <c r="I932" s="4">
        <v>1</v>
      </c>
      <c r="J932" s="4">
        <v>0</v>
      </c>
      <c r="K932" s="4">
        <v>0</v>
      </c>
      <c r="L932" s="4" t="s">
        <v>6310</v>
      </c>
      <c r="M932" s="4" t="str">
        <f t="shared" si="58"/>
        <v>NIVEL-7</v>
      </c>
      <c r="N932" s="4" t="str">
        <f t="shared" si="59"/>
        <v>1311990000000</v>
      </c>
      <c r="O932" s="55" t="str">
        <f t="shared" si="56"/>
        <v>1311990100000</v>
      </c>
      <c r="P932" s="105">
        <v>1311990100000</v>
      </c>
      <c r="Q932" s="106" t="s">
        <v>6309</v>
      </c>
      <c r="R932" s="108" t="s">
        <v>1578</v>
      </c>
      <c r="S932" s="101" t="s">
        <v>36</v>
      </c>
      <c r="T932" s="33">
        <v>1311991100000</v>
      </c>
      <c r="U932" s="4" t="s">
        <v>21</v>
      </c>
      <c r="V932" s="5" t="s">
        <v>1578</v>
      </c>
      <c r="W932" s="58" t="s">
        <v>605</v>
      </c>
      <c r="X932" s="58">
        <v>45324</v>
      </c>
      <c r="Y932" s="58">
        <v>45280</v>
      </c>
      <c r="Z932" s="93" t="s">
        <v>1544</v>
      </c>
    </row>
    <row r="933" spans="1:26" s="5" customFormat="1" ht="27" customHeight="1" x14ac:dyDescent="0.25">
      <c r="A933" s="99">
        <f t="shared" si="57"/>
        <v>1</v>
      </c>
      <c r="B933" s="97">
        <f t="array" aca="1" ref="B933" ca="1">IF(AND(MAX(IF(O932:O1918=O933,X932:X1918))=X933,Y933&lt;=B$1),P933,"-")</f>
        <v>1311990101000</v>
      </c>
      <c r="C933" s="4">
        <v>1</v>
      </c>
      <c r="D933" s="4">
        <v>3</v>
      </c>
      <c r="E933" s="4">
        <v>1</v>
      </c>
      <c r="F933" s="4">
        <v>1</v>
      </c>
      <c r="G933" s="4">
        <v>99</v>
      </c>
      <c r="H933" s="4">
        <v>0</v>
      </c>
      <c r="I933" s="4">
        <v>1</v>
      </c>
      <c r="J933" s="4">
        <v>1</v>
      </c>
      <c r="K933" s="4">
        <v>0</v>
      </c>
      <c r="L933" s="4" t="s">
        <v>6312</v>
      </c>
      <c r="M933" s="4" t="str">
        <f t="shared" si="58"/>
        <v>NIVEL-8</v>
      </c>
      <c r="N933" s="4" t="str">
        <f t="shared" si="59"/>
        <v>1311990100000</v>
      </c>
      <c r="O933" s="55" t="str">
        <f t="shared" si="56"/>
        <v>1311990101000</v>
      </c>
      <c r="P933" s="105">
        <v>1311990101000</v>
      </c>
      <c r="Q933" s="106" t="s">
        <v>6308</v>
      </c>
      <c r="R933" s="108" t="s">
        <v>1579</v>
      </c>
      <c r="S933" s="101" t="s">
        <v>36</v>
      </c>
      <c r="T933" s="33">
        <v>1311991101000</v>
      </c>
      <c r="U933" s="4" t="s">
        <v>40</v>
      </c>
      <c r="V933" s="5" t="s">
        <v>1579</v>
      </c>
      <c r="W933" s="58" t="s">
        <v>605</v>
      </c>
      <c r="X933" s="58">
        <v>45324</v>
      </c>
      <c r="Y933" s="58">
        <v>45280</v>
      </c>
      <c r="Z933" s="93" t="s">
        <v>1544</v>
      </c>
    </row>
    <row r="934" spans="1:26" s="5" customFormat="1" ht="27" customHeight="1" x14ac:dyDescent="0.25">
      <c r="A934" s="99">
        <f t="shared" si="57"/>
        <v>1</v>
      </c>
      <c r="B934" s="97">
        <f t="array" aca="1" ref="B934" ca="1">IF(AND(MAX(IF(O933:O1919=O934,X933:X1919))=X934,Y934&lt;=B$1),P934,"-")</f>
        <v>1311990200000</v>
      </c>
      <c r="C934" s="4">
        <v>1</v>
      </c>
      <c r="D934" s="4">
        <v>3</v>
      </c>
      <c r="E934" s="4">
        <v>1</v>
      </c>
      <c r="F934" s="4">
        <v>1</v>
      </c>
      <c r="G934" s="4">
        <v>99</v>
      </c>
      <c r="H934" s="4">
        <v>0</v>
      </c>
      <c r="I934" s="4">
        <v>2</v>
      </c>
      <c r="J934" s="4">
        <v>0</v>
      </c>
      <c r="K934" s="4">
        <v>0</v>
      </c>
      <c r="L934" s="4" t="s">
        <v>6310</v>
      </c>
      <c r="M934" s="4" t="str">
        <f t="shared" si="58"/>
        <v>NIVEL-7</v>
      </c>
      <c r="N934" s="4" t="str">
        <f t="shared" si="59"/>
        <v>1311990000000</v>
      </c>
      <c r="O934" s="55" t="str">
        <f t="shared" si="56"/>
        <v>1311990200000</v>
      </c>
      <c r="P934" s="105">
        <v>1311990200000</v>
      </c>
      <c r="Q934" s="106" t="s">
        <v>6309</v>
      </c>
      <c r="R934" s="108" t="s">
        <v>1580</v>
      </c>
      <c r="S934" s="101" t="s">
        <v>36</v>
      </c>
      <c r="T934" s="33">
        <v>1311991200000</v>
      </c>
      <c r="U934" s="4" t="s">
        <v>21</v>
      </c>
      <c r="V934" s="5" t="s">
        <v>1580</v>
      </c>
      <c r="W934" s="58" t="s">
        <v>605</v>
      </c>
      <c r="X934" s="58">
        <v>45324</v>
      </c>
      <c r="Y934" s="58">
        <v>45280</v>
      </c>
      <c r="Z934" s="93" t="s">
        <v>1544</v>
      </c>
    </row>
    <row r="935" spans="1:26" s="5" customFormat="1" ht="27" customHeight="1" x14ac:dyDescent="0.25">
      <c r="A935" s="99">
        <f t="shared" si="57"/>
        <v>1</v>
      </c>
      <c r="B935" s="97">
        <f t="array" aca="1" ref="B935" ca="1">IF(AND(MAX(IF(O934:O1920=O935,X934:X1920))=X935,Y935&lt;=B$1),P935,"-")</f>
        <v>1311990201000</v>
      </c>
      <c r="C935" s="4">
        <v>1</v>
      </c>
      <c r="D935" s="4">
        <v>3</v>
      </c>
      <c r="E935" s="4">
        <v>1</v>
      </c>
      <c r="F935" s="4">
        <v>1</v>
      </c>
      <c r="G935" s="4">
        <v>99</v>
      </c>
      <c r="H935" s="4">
        <v>0</v>
      </c>
      <c r="I935" s="4">
        <v>2</v>
      </c>
      <c r="J935" s="4">
        <v>1</v>
      </c>
      <c r="K935" s="4">
        <v>0</v>
      </c>
      <c r="L935" s="4" t="s">
        <v>6312</v>
      </c>
      <c r="M935" s="4" t="str">
        <f t="shared" si="58"/>
        <v>NIVEL-8</v>
      </c>
      <c r="N935" s="4" t="str">
        <f t="shared" si="59"/>
        <v>1311990200000</v>
      </c>
      <c r="O935" s="55" t="str">
        <f t="shared" ref="O935:O990" si="60">CONCATENATE(P935)</f>
        <v>1311990201000</v>
      </c>
      <c r="P935" s="105">
        <v>1311990201000</v>
      </c>
      <c r="Q935" s="106" t="s">
        <v>6308</v>
      </c>
      <c r="R935" s="108" t="s">
        <v>1581</v>
      </c>
      <c r="S935" s="101" t="s">
        <v>36</v>
      </c>
      <c r="T935" s="33">
        <v>1311991201000</v>
      </c>
      <c r="U935" s="4" t="s">
        <v>40</v>
      </c>
      <c r="V935" s="5" t="s">
        <v>1581</v>
      </c>
      <c r="W935" s="58" t="s">
        <v>605</v>
      </c>
      <c r="X935" s="58">
        <v>45324</v>
      </c>
      <c r="Y935" s="58">
        <v>45280</v>
      </c>
      <c r="Z935" s="93" t="s">
        <v>1544</v>
      </c>
    </row>
    <row r="936" spans="1:26" s="5" customFormat="1" ht="27" customHeight="1" x14ac:dyDescent="0.25">
      <c r="A936" s="99">
        <f t="shared" si="57"/>
        <v>1</v>
      </c>
      <c r="B936" s="97">
        <f t="array" aca="1" ref="B936" ca="1">IF(AND(MAX(IF(O935:O1921=O936,X935:X1921))=X936,Y936&lt;=B$1),P936,"-")</f>
        <v>1311990300000</v>
      </c>
      <c r="C936" s="4">
        <v>1</v>
      </c>
      <c r="D936" s="4">
        <v>3</v>
      </c>
      <c r="E936" s="4">
        <v>1</v>
      </c>
      <c r="F936" s="4">
        <v>1</v>
      </c>
      <c r="G936" s="4">
        <v>99</v>
      </c>
      <c r="H936" s="4">
        <v>0</v>
      </c>
      <c r="I936" s="4">
        <v>3</v>
      </c>
      <c r="J936" s="4">
        <v>0</v>
      </c>
      <c r="K936" s="4">
        <v>0</v>
      </c>
      <c r="L936" s="4" t="s">
        <v>6310</v>
      </c>
      <c r="M936" s="4" t="str">
        <f t="shared" si="58"/>
        <v>NIVEL-7</v>
      </c>
      <c r="N936" s="4" t="str">
        <f t="shared" si="59"/>
        <v>1311990000000</v>
      </c>
      <c r="O936" s="55" t="str">
        <f t="shared" si="60"/>
        <v>1311990300000</v>
      </c>
      <c r="P936" s="105">
        <v>1311990300000</v>
      </c>
      <c r="Q936" s="106" t="s">
        <v>6309</v>
      </c>
      <c r="R936" s="108" t="s">
        <v>1582</v>
      </c>
      <c r="S936" s="101" t="s">
        <v>36</v>
      </c>
      <c r="T936" s="33">
        <v>1311991300000</v>
      </c>
      <c r="U936" s="4" t="s">
        <v>21</v>
      </c>
      <c r="V936" s="5" t="s">
        <v>1582</v>
      </c>
      <c r="W936" s="58" t="s">
        <v>605</v>
      </c>
      <c r="X936" s="58">
        <v>45324</v>
      </c>
      <c r="Y936" s="58">
        <v>45280</v>
      </c>
      <c r="Z936" s="93" t="s">
        <v>1544</v>
      </c>
    </row>
    <row r="937" spans="1:26" s="5" customFormat="1" ht="27" customHeight="1" x14ac:dyDescent="0.25">
      <c r="A937" s="99">
        <f t="shared" si="57"/>
        <v>1</v>
      </c>
      <c r="B937" s="97">
        <f t="array" aca="1" ref="B937" ca="1">IF(AND(MAX(IF(O936:O1922=O937,X936:X1922))=X937,Y937&lt;=B$1),P937,"-")</f>
        <v>1311990301000</v>
      </c>
      <c r="C937" s="4">
        <v>1</v>
      </c>
      <c r="D937" s="4">
        <v>3</v>
      </c>
      <c r="E937" s="4">
        <v>1</v>
      </c>
      <c r="F937" s="4">
        <v>1</v>
      </c>
      <c r="G937" s="4">
        <v>99</v>
      </c>
      <c r="H937" s="4">
        <v>0</v>
      </c>
      <c r="I937" s="4">
        <v>3</v>
      </c>
      <c r="J937" s="4">
        <v>1</v>
      </c>
      <c r="K937" s="4">
        <v>0</v>
      </c>
      <c r="L937" s="4" t="s">
        <v>6312</v>
      </c>
      <c r="M937" s="4" t="str">
        <f t="shared" si="58"/>
        <v>NIVEL-8</v>
      </c>
      <c r="N937" s="4" t="str">
        <f t="shared" si="59"/>
        <v>1311990300000</v>
      </c>
      <c r="O937" s="55" t="str">
        <f t="shared" si="60"/>
        <v>1311990301000</v>
      </c>
      <c r="P937" s="105">
        <v>1311990301000</v>
      </c>
      <c r="Q937" s="106" t="s">
        <v>6308</v>
      </c>
      <c r="R937" s="108" t="s">
        <v>1583</v>
      </c>
      <c r="S937" s="101" t="s">
        <v>36</v>
      </c>
      <c r="T937" s="33">
        <v>1311991301000</v>
      </c>
      <c r="U937" s="4" t="s">
        <v>40</v>
      </c>
      <c r="V937" s="5" t="s">
        <v>1583</v>
      </c>
      <c r="W937" s="58" t="s">
        <v>605</v>
      </c>
      <c r="X937" s="58">
        <v>45324</v>
      </c>
      <c r="Y937" s="58">
        <v>45280</v>
      </c>
      <c r="Z937" s="93" t="s">
        <v>1544</v>
      </c>
    </row>
    <row r="938" spans="1:26" s="5" customFormat="1" ht="27" customHeight="1" x14ac:dyDescent="0.25">
      <c r="A938" s="99">
        <f t="shared" si="57"/>
        <v>1</v>
      </c>
      <c r="B938" s="97">
        <f t="array" aca="1" ref="B938" ca="1">IF(AND(MAX(IF(O937:O1923=O938,X937:X1923))=X938,Y938&lt;=B$1),P938,"-")</f>
        <v>1311990400000</v>
      </c>
      <c r="C938" s="4">
        <v>1</v>
      </c>
      <c r="D938" s="4">
        <v>3</v>
      </c>
      <c r="E938" s="4">
        <v>1</v>
      </c>
      <c r="F938" s="4">
        <v>1</v>
      </c>
      <c r="G938" s="4">
        <v>99</v>
      </c>
      <c r="H938" s="4">
        <v>0</v>
      </c>
      <c r="I938" s="4">
        <v>4</v>
      </c>
      <c r="J938" s="4">
        <v>0</v>
      </c>
      <c r="K938" s="4">
        <v>0</v>
      </c>
      <c r="L938" s="4" t="s">
        <v>6310</v>
      </c>
      <c r="M938" s="4" t="str">
        <f t="shared" si="58"/>
        <v>NIVEL-7</v>
      </c>
      <c r="N938" s="4" t="str">
        <f t="shared" si="59"/>
        <v>1311990000000</v>
      </c>
      <c r="O938" s="55" t="str">
        <f t="shared" si="60"/>
        <v>1311990400000</v>
      </c>
      <c r="P938" s="105">
        <v>1311990400000</v>
      </c>
      <c r="Q938" s="106" t="s">
        <v>6309</v>
      </c>
      <c r="R938" s="108" t="s">
        <v>1584</v>
      </c>
      <c r="S938" s="101" t="s">
        <v>36</v>
      </c>
      <c r="T938" s="33">
        <v>1311991400000</v>
      </c>
      <c r="U938" s="4" t="s">
        <v>21</v>
      </c>
      <c r="V938" s="5" t="s">
        <v>1584</v>
      </c>
      <c r="W938" s="58" t="s">
        <v>605</v>
      </c>
      <c r="X938" s="58">
        <v>45324</v>
      </c>
      <c r="Y938" s="58">
        <v>45280</v>
      </c>
      <c r="Z938" s="93" t="s">
        <v>1544</v>
      </c>
    </row>
    <row r="939" spans="1:26" s="5" customFormat="1" ht="27" customHeight="1" x14ac:dyDescent="0.25">
      <c r="A939" s="99">
        <f t="shared" si="57"/>
        <v>1</v>
      </c>
      <c r="B939" s="97">
        <f t="array" aca="1" ref="B939" ca="1">IF(AND(MAX(IF(O938:O1924=O939,X938:X1924))=X939,Y939&lt;=B$1),P939,"-")</f>
        <v>1311990401000</v>
      </c>
      <c r="C939" s="4">
        <v>1</v>
      </c>
      <c r="D939" s="4">
        <v>3</v>
      </c>
      <c r="E939" s="4">
        <v>1</v>
      </c>
      <c r="F939" s="4">
        <v>1</v>
      </c>
      <c r="G939" s="4">
        <v>99</v>
      </c>
      <c r="H939" s="4">
        <v>0</v>
      </c>
      <c r="I939" s="4">
        <v>4</v>
      </c>
      <c r="J939" s="4">
        <v>1</v>
      </c>
      <c r="K939" s="4">
        <v>0</v>
      </c>
      <c r="L939" s="4" t="s">
        <v>6312</v>
      </c>
      <c r="M939" s="4" t="str">
        <f t="shared" si="58"/>
        <v>NIVEL-8</v>
      </c>
      <c r="N939" s="4" t="str">
        <f t="shared" si="59"/>
        <v>1311990400000</v>
      </c>
      <c r="O939" s="55" t="str">
        <f t="shared" si="60"/>
        <v>1311990401000</v>
      </c>
      <c r="P939" s="105">
        <v>1311990401000</v>
      </c>
      <c r="Q939" s="106" t="s">
        <v>6308</v>
      </c>
      <c r="R939" s="108" t="s">
        <v>1585</v>
      </c>
      <c r="S939" s="101" t="s">
        <v>36</v>
      </c>
      <c r="T939" s="33">
        <v>1311991401000</v>
      </c>
      <c r="U939" s="4" t="s">
        <v>40</v>
      </c>
      <c r="V939" s="5" t="s">
        <v>1585</v>
      </c>
      <c r="W939" s="58" t="s">
        <v>605</v>
      </c>
      <c r="X939" s="58">
        <v>45324</v>
      </c>
      <c r="Y939" s="58">
        <v>45280</v>
      </c>
      <c r="Z939" s="93" t="s">
        <v>1544</v>
      </c>
    </row>
    <row r="940" spans="1:26" s="5" customFormat="1" ht="27" customHeight="1" x14ac:dyDescent="0.25">
      <c r="A940" s="99">
        <f t="shared" si="57"/>
        <v>1</v>
      </c>
      <c r="B940" s="97">
        <f t="array" aca="1" ref="B940" ca="1">IF(AND(MAX(IF(O940:O1926=O940,X940:X1926))=X940,Y940&lt;=B$1),P940,"-")</f>
        <v>1311991100000</v>
      </c>
      <c r="C940" s="4">
        <v>1</v>
      </c>
      <c r="D940" s="4">
        <v>3</v>
      </c>
      <c r="E940" s="4">
        <v>1</v>
      </c>
      <c r="F940" s="4">
        <v>1</v>
      </c>
      <c r="G940" s="4">
        <v>99</v>
      </c>
      <c r="H940" s="4">
        <v>1</v>
      </c>
      <c r="I940" s="4">
        <v>1</v>
      </c>
      <c r="J940" s="4">
        <v>0</v>
      </c>
      <c r="K940" s="4">
        <v>0</v>
      </c>
      <c r="L940" s="4" t="s">
        <v>6310</v>
      </c>
      <c r="M940" s="4" t="str">
        <f t="shared" si="58"/>
        <v>NIVEL-7</v>
      </c>
      <c r="N940" s="4" t="str">
        <f t="shared" si="59"/>
        <v>1311991000000</v>
      </c>
      <c r="O940" s="55" t="str">
        <f t="shared" si="60"/>
        <v>1311991100000</v>
      </c>
      <c r="P940" s="105">
        <v>1311991100000</v>
      </c>
      <c r="Q940" s="106" t="s">
        <v>6309</v>
      </c>
      <c r="R940" s="108" t="s">
        <v>1578</v>
      </c>
      <c r="S940" s="101" t="s">
        <v>1561</v>
      </c>
      <c r="T940" s="33">
        <v>1311990100000</v>
      </c>
      <c r="U940" s="4" t="s">
        <v>21</v>
      </c>
      <c r="V940" s="6" t="s">
        <v>1578</v>
      </c>
      <c r="W940" s="58" t="s">
        <v>605</v>
      </c>
      <c r="X940" s="58">
        <v>45324</v>
      </c>
      <c r="Y940" s="58">
        <v>45280</v>
      </c>
      <c r="Z940" s="93" t="s">
        <v>1544</v>
      </c>
    </row>
    <row r="941" spans="1:26" s="5" customFormat="1" ht="27" customHeight="1" x14ac:dyDescent="0.25">
      <c r="A941" s="99">
        <f t="shared" si="57"/>
        <v>1</v>
      </c>
      <c r="B941" s="97">
        <f t="array" aca="1" ref="B941" ca="1">IF(AND(MAX(IF(O941:O1927=O941,X941:X1927))=X941,Y941&lt;=B$1),P941,"-")</f>
        <v>1311991101000</v>
      </c>
      <c r="C941" s="4">
        <v>1</v>
      </c>
      <c r="D941" s="4">
        <v>3</v>
      </c>
      <c r="E941" s="4">
        <v>1</v>
      </c>
      <c r="F941" s="4">
        <v>1</v>
      </c>
      <c r="G941" s="4">
        <v>99</v>
      </c>
      <c r="H941" s="4">
        <v>1</v>
      </c>
      <c r="I941" s="4">
        <v>1</v>
      </c>
      <c r="J941" s="4">
        <v>1</v>
      </c>
      <c r="K941" s="4">
        <v>0</v>
      </c>
      <c r="L941" s="4" t="s">
        <v>6312</v>
      </c>
      <c r="M941" s="4" t="str">
        <f t="shared" si="58"/>
        <v>NIVEL-8</v>
      </c>
      <c r="N941" s="4" t="str">
        <f t="shared" si="59"/>
        <v>1311991100000</v>
      </c>
      <c r="O941" s="55" t="str">
        <f t="shared" si="60"/>
        <v>1311991101000</v>
      </c>
      <c r="P941" s="105">
        <v>1311991101000</v>
      </c>
      <c r="Q941" s="106" t="s">
        <v>6308</v>
      </c>
      <c r="R941" s="108" t="s">
        <v>1579</v>
      </c>
      <c r="S941" s="101" t="s">
        <v>1561</v>
      </c>
      <c r="T941" s="33">
        <v>1311990101000</v>
      </c>
      <c r="U941" s="4" t="s">
        <v>40</v>
      </c>
      <c r="V941" s="6" t="s">
        <v>1579</v>
      </c>
      <c r="W941" s="58" t="s">
        <v>605</v>
      </c>
      <c r="X941" s="58">
        <v>45324</v>
      </c>
      <c r="Y941" s="58">
        <v>45280</v>
      </c>
      <c r="Z941" s="93" t="s">
        <v>1544</v>
      </c>
    </row>
    <row r="942" spans="1:26" s="5" customFormat="1" ht="27" customHeight="1" x14ac:dyDescent="0.25">
      <c r="A942" s="99">
        <f t="shared" si="57"/>
        <v>1</v>
      </c>
      <c r="B942" s="97">
        <f t="array" aca="1" ref="B942" ca="1">IF(AND(MAX(IF(O942:O1928=O942,X942:X1928))=X942,Y942&lt;=B$1),P942,"-")</f>
        <v>1311991200000</v>
      </c>
      <c r="C942" s="4">
        <v>1</v>
      </c>
      <c r="D942" s="4">
        <v>3</v>
      </c>
      <c r="E942" s="4">
        <v>1</v>
      </c>
      <c r="F942" s="4">
        <v>1</v>
      </c>
      <c r="G942" s="4">
        <v>99</v>
      </c>
      <c r="H942" s="4">
        <v>1</v>
      </c>
      <c r="I942" s="4">
        <v>2</v>
      </c>
      <c r="J942" s="4">
        <v>0</v>
      </c>
      <c r="K942" s="4">
        <v>0</v>
      </c>
      <c r="L942" s="4" t="s">
        <v>6310</v>
      </c>
      <c r="M942" s="4" t="str">
        <f t="shared" si="58"/>
        <v>NIVEL-7</v>
      </c>
      <c r="N942" s="4" t="str">
        <f t="shared" si="59"/>
        <v>1311991000000</v>
      </c>
      <c r="O942" s="55" t="str">
        <f t="shared" si="60"/>
        <v>1311991200000</v>
      </c>
      <c r="P942" s="105">
        <v>1311991200000</v>
      </c>
      <c r="Q942" s="106" t="s">
        <v>6309</v>
      </c>
      <c r="R942" s="108" t="s">
        <v>1580</v>
      </c>
      <c r="S942" s="101" t="s">
        <v>1561</v>
      </c>
      <c r="T942" s="33">
        <v>1311990200000</v>
      </c>
      <c r="U942" s="4" t="s">
        <v>21</v>
      </c>
      <c r="V942" s="6" t="s">
        <v>1580</v>
      </c>
      <c r="W942" s="58" t="s">
        <v>605</v>
      </c>
      <c r="X942" s="58">
        <v>45324</v>
      </c>
      <c r="Y942" s="58">
        <v>45280</v>
      </c>
      <c r="Z942" s="93" t="s">
        <v>1544</v>
      </c>
    </row>
    <row r="943" spans="1:26" s="5" customFormat="1" ht="27" customHeight="1" x14ac:dyDescent="0.25">
      <c r="A943" s="99">
        <f t="shared" si="57"/>
        <v>1</v>
      </c>
      <c r="B943" s="97">
        <f t="array" aca="1" ref="B943" ca="1">IF(AND(MAX(IF(O943:O1930=O943,X943:X1930))=X943,Y943&lt;=B$1),P943,"-")</f>
        <v>1311991201000</v>
      </c>
      <c r="C943" s="4">
        <v>1</v>
      </c>
      <c r="D943" s="4">
        <v>3</v>
      </c>
      <c r="E943" s="4">
        <v>1</v>
      </c>
      <c r="F943" s="4">
        <v>1</v>
      </c>
      <c r="G943" s="4">
        <v>99</v>
      </c>
      <c r="H943" s="4">
        <v>1</v>
      </c>
      <c r="I943" s="4">
        <v>2</v>
      </c>
      <c r="J943" s="4">
        <v>1</v>
      </c>
      <c r="K943" s="4">
        <v>0</v>
      </c>
      <c r="L943" s="4" t="s">
        <v>6312</v>
      </c>
      <c r="M943" s="4" t="str">
        <f t="shared" si="58"/>
        <v>NIVEL-8</v>
      </c>
      <c r="N943" s="4" t="str">
        <f t="shared" si="59"/>
        <v>1311991200000</v>
      </c>
      <c r="O943" s="55" t="str">
        <f t="shared" si="60"/>
        <v>1311991201000</v>
      </c>
      <c r="P943" s="105">
        <v>1311991201000</v>
      </c>
      <c r="Q943" s="106" t="s">
        <v>6308</v>
      </c>
      <c r="R943" s="108" t="s">
        <v>1581</v>
      </c>
      <c r="S943" s="101" t="s">
        <v>1561</v>
      </c>
      <c r="T943" s="33">
        <v>1311990201000</v>
      </c>
      <c r="U943" s="4" t="s">
        <v>40</v>
      </c>
      <c r="V943" s="6" t="s">
        <v>1581</v>
      </c>
      <c r="W943" s="58" t="s">
        <v>605</v>
      </c>
      <c r="X943" s="58">
        <v>45324</v>
      </c>
      <c r="Y943" s="58">
        <v>45280</v>
      </c>
      <c r="Z943" s="93" t="s">
        <v>1544</v>
      </c>
    </row>
    <row r="944" spans="1:26" s="5" customFormat="1" ht="27" customHeight="1" x14ac:dyDescent="0.25">
      <c r="A944" s="99">
        <f t="shared" si="57"/>
        <v>1</v>
      </c>
      <c r="B944" s="97">
        <f t="array" aca="1" ref="B944" ca="1">IF(AND(MAX(IF(O944:O1932=O944,X944:X1932))=X944,Y944&lt;=B$1),P944,"-")</f>
        <v>1311991300000</v>
      </c>
      <c r="C944" s="4">
        <v>1</v>
      </c>
      <c r="D944" s="4">
        <v>3</v>
      </c>
      <c r="E944" s="4">
        <v>1</v>
      </c>
      <c r="F944" s="4">
        <v>1</v>
      </c>
      <c r="G944" s="4">
        <v>99</v>
      </c>
      <c r="H944" s="4">
        <v>1</v>
      </c>
      <c r="I944" s="4">
        <v>3</v>
      </c>
      <c r="J944" s="4">
        <v>0</v>
      </c>
      <c r="K944" s="4">
        <v>0</v>
      </c>
      <c r="L944" s="4" t="s">
        <v>6310</v>
      </c>
      <c r="M944" s="4" t="str">
        <f t="shared" si="58"/>
        <v>NIVEL-7</v>
      </c>
      <c r="N944" s="4" t="str">
        <f t="shared" si="59"/>
        <v>1311991000000</v>
      </c>
      <c r="O944" s="55" t="str">
        <f t="shared" si="60"/>
        <v>1311991300000</v>
      </c>
      <c r="P944" s="105">
        <v>1311991300000</v>
      </c>
      <c r="Q944" s="106" t="s">
        <v>6309</v>
      </c>
      <c r="R944" s="108" t="s">
        <v>1582</v>
      </c>
      <c r="S944" s="101" t="s">
        <v>1561</v>
      </c>
      <c r="T944" s="33">
        <v>1311990300000</v>
      </c>
      <c r="U944" s="4" t="s">
        <v>21</v>
      </c>
      <c r="V944" s="6" t="s">
        <v>1582</v>
      </c>
      <c r="W944" s="58" t="s">
        <v>605</v>
      </c>
      <c r="X944" s="58">
        <v>45324</v>
      </c>
      <c r="Y944" s="58">
        <v>45280</v>
      </c>
      <c r="Z944" s="93" t="s">
        <v>1544</v>
      </c>
    </row>
    <row r="945" spans="1:26" s="5" customFormat="1" ht="27" customHeight="1" x14ac:dyDescent="0.25">
      <c r="A945" s="99">
        <f t="shared" si="57"/>
        <v>1</v>
      </c>
      <c r="B945" s="97">
        <f t="array" aca="1" ref="B945" ca="1">IF(AND(MAX(IF(O945:O1934=O945,X945:X1934))=X945,Y945&lt;=B$1),P945,"-")</f>
        <v>1311991301000</v>
      </c>
      <c r="C945" s="4">
        <v>1</v>
      </c>
      <c r="D945" s="4">
        <v>3</v>
      </c>
      <c r="E945" s="4">
        <v>1</v>
      </c>
      <c r="F945" s="4">
        <v>1</v>
      </c>
      <c r="G945" s="4">
        <v>99</v>
      </c>
      <c r="H945" s="4">
        <v>1</v>
      </c>
      <c r="I945" s="4">
        <v>3</v>
      </c>
      <c r="J945" s="4">
        <v>1</v>
      </c>
      <c r="K945" s="4">
        <v>0</v>
      </c>
      <c r="L945" s="4" t="s">
        <v>6312</v>
      </c>
      <c r="M945" s="4" t="str">
        <f t="shared" si="58"/>
        <v>NIVEL-8</v>
      </c>
      <c r="N945" s="4" t="str">
        <f t="shared" si="59"/>
        <v>1311991300000</v>
      </c>
      <c r="O945" s="55" t="str">
        <f t="shared" si="60"/>
        <v>1311991301000</v>
      </c>
      <c r="P945" s="105">
        <v>1311991301000</v>
      </c>
      <c r="Q945" s="106" t="s">
        <v>6308</v>
      </c>
      <c r="R945" s="108" t="s">
        <v>1583</v>
      </c>
      <c r="S945" s="101" t="s">
        <v>1561</v>
      </c>
      <c r="T945" s="33">
        <v>1311990301000</v>
      </c>
      <c r="U945" s="4" t="s">
        <v>40</v>
      </c>
      <c r="V945" s="6" t="s">
        <v>1583</v>
      </c>
      <c r="W945" s="58" t="s">
        <v>605</v>
      </c>
      <c r="X945" s="58">
        <v>45324</v>
      </c>
      <c r="Y945" s="58">
        <v>45280</v>
      </c>
      <c r="Z945" s="93" t="s">
        <v>1544</v>
      </c>
    </row>
    <row r="946" spans="1:26" s="5" customFormat="1" ht="27" customHeight="1" x14ac:dyDescent="0.25">
      <c r="A946" s="99">
        <f t="shared" si="57"/>
        <v>1</v>
      </c>
      <c r="B946" s="97">
        <f t="array" aca="1" ref="B946" ca="1">IF(AND(MAX(IF(O946:O1936=O946,X946:X1936))=X946,Y946&lt;=B$1),P946,"-")</f>
        <v>1311991400000</v>
      </c>
      <c r="C946" s="4">
        <v>1</v>
      </c>
      <c r="D946" s="4">
        <v>3</v>
      </c>
      <c r="E946" s="4">
        <v>1</v>
      </c>
      <c r="F946" s="4">
        <v>1</v>
      </c>
      <c r="G946" s="4">
        <v>99</v>
      </c>
      <c r="H946" s="4">
        <v>1</v>
      </c>
      <c r="I946" s="4">
        <v>4</v>
      </c>
      <c r="J946" s="4">
        <v>0</v>
      </c>
      <c r="K946" s="4">
        <v>0</v>
      </c>
      <c r="L946" s="4" t="s">
        <v>6310</v>
      </c>
      <c r="M946" s="4" t="str">
        <f t="shared" si="58"/>
        <v>NIVEL-7</v>
      </c>
      <c r="N946" s="4" t="str">
        <f t="shared" si="59"/>
        <v>1311991000000</v>
      </c>
      <c r="O946" s="55" t="str">
        <f t="shared" si="60"/>
        <v>1311991400000</v>
      </c>
      <c r="P946" s="105">
        <v>1311991400000</v>
      </c>
      <c r="Q946" s="106" t="s">
        <v>6309</v>
      </c>
      <c r="R946" s="108" t="s">
        <v>1584</v>
      </c>
      <c r="S946" s="101" t="s">
        <v>1561</v>
      </c>
      <c r="T946" s="33">
        <v>1311990400000</v>
      </c>
      <c r="U946" s="4" t="s">
        <v>21</v>
      </c>
      <c r="V946" s="6" t="s">
        <v>1584</v>
      </c>
      <c r="W946" s="58" t="s">
        <v>605</v>
      </c>
      <c r="X946" s="58">
        <v>45324</v>
      </c>
      <c r="Y946" s="58">
        <v>45280</v>
      </c>
      <c r="Z946" s="93" t="s">
        <v>1544</v>
      </c>
    </row>
    <row r="947" spans="1:26" s="5" customFormat="1" ht="27" customHeight="1" x14ac:dyDescent="0.25">
      <c r="A947" s="99">
        <f t="shared" si="57"/>
        <v>1</v>
      </c>
      <c r="B947" s="97">
        <f t="array" aca="1" ref="B947" ca="1">IF(AND(MAX(IF(O947:O1938=O947,X947:X1938))=X947,Y947&lt;=B$1),P947,"-")</f>
        <v>1311991401000</v>
      </c>
      <c r="C947" s="4">
        <v>1</v>
      </c>
      <c r="D947" s="4">
        <v>3</v>
      </c>
      <c r="E947" s="4">
        <v>1</v>
      </c>
      <c r="F947" s="4">
        <v>1</v>
      </c>
      <c r="G947" s="4">
        <v>99</v>
      </c>
      <c r="H947" s="4">
        <v>1</v>
      </c>
      <c r="I947" s="4">
        <v>4</v>
      </c>
      <c r="J947" s="4">
        <v>1</v>
      </c>
      <c r="K947" s="4">
        <v>0</v>
      </c>
      <c r="L947" s="4" t="s">
        <v>6312</v>
      </c>
      <c r="M947" s="4" t="str">
        <f t="shared" si="58"/>
        <v>NIVEL-8</v>
      </c>
      <c r="N947" s="4" t="str">
        <f t="shared" si="59"/>
        <v>1311991400000</v>
      </c>
      <c r="O947" s="55" t="str">
        <f t="shared" si="60"/>
        <v>1311991401000</v>
      </c>
      <c r="P947" s="105">
        <v>1311991401000</v>
      </c>
      <c r="Q947" s="106" t="s">
        <v>6308</v>
      </c>
      <c r="R947" s="108" t="s">
        <v>1585</v>
      </c>
      <c r="S947" s="101" t="s">
        <v>1561</v>
      </c>
      <c r="T947" s="33">
        <v>1311990401000</v>
      </c>
      <c r="U947" s="4" t="s">
        <v>40</v>
      </c>
      <c r="V947" s="6" t="s">
        <v>1585</v>
      </c>
      <c r="W947" s="58" t="s">
        <v>605</v>
      </c>
      <c r="X947" s="58">
        <v>45324</v>
      </c>
      <c r="Y947" s="58">
        <v>45280</v>
      </c>
      <c r="Z947" s="93" t="s">
        <v>1544</v>
      </c>
    </row>
    <row r="948" spans="1:26" s="5" customFormat="1" ht="27" customHeight="1" x14ac:dyDescent="0.25">
      <c r="A948" s="99">
        <f t="shared" si="57"/>
        <v>1</v>
      </c>
      <c r="B948" s="97">
        <f t="array" aca="1" ref="B948" ca="1">IF(AND(MAX(IF(O947:O1939=O948,X947:X1939))=X948,Y948&lt;=B$1),P948,"-")</f>
        <v>1320000000000</v>
      </c>
      <c r="C948" s="4">
        <v>1</v>
      </c>
      <c r="D948" s="4">
        <v>3</v>
      </c>
      <c r="E948" s="4">
        <v>2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 t="s">
        <v>6310</v>
      </c>
      <c r="M948" s="4" t="str">
        <f t="shared" si="58"/>
        <v>NIVEL-3</v>
      </c>
      <c r="N948" s="4" t="str">
        <f t="shared" si="59"/>
        <v>1300000000000</v>
      </c>
      <c r="O948" s="55" t="str">
        <f t="shared" si="60"/>
        <v>1320000000000</v>
      </c>
      <c r="P948" s="105">
        <v>1320000000000</v>
      </c>
      <c r="Q948" s="106" t="s">
        <v>6309</v>
      </c>
      <c r="R948" s="108" t="s">
        <v>1590</v>
      </c>
      <c r="S948" s="101" t="s">
        <v>23</v>
      </c>
      <c r="T948" s="33">
        <v>1320000000000</v>
      </c>
      <c r="U948" s="33" t="s">
        <v>21</v>
      </c>
      <c r="V948" s="34" t="s">
        <v>1590</v>
      </c>
      <c r="W948" s="58" t="s">
        <v>24</v>
      </c>
      <c r="X948" s="58">
        <v>44927</v>
      </c>
      <c r="Y948" s="58">
        <v>44927</v>
      </c>
      <c r="Z948" s="93" t="s">
        <v>25</v>
      </c>
    </row>
    <row r="949" spans="1:26" s="5" customFormat="1" ht="27" customHeight="1" x14ac:dyDescent="0.25">
      <c r="A949" s="99">
        <f t="shared" si="57"/>
        <v>1</v>
      </c>
      <c r="B949" s="97">
        <f t="array" aca="1" ref="B949" ca="1">IF(AND(MAX(IF(O948:O1940=O949,X948:X1940))=X949,Y949&lt;=B$1),P949,"-")</f>
        <v>1321000000000</v>
      </c>
      <c r="C949" s="4">
        <v>1</v>
      </c>
      <c r="D949" s="4">
        <v>3</v>
      </c>
      <c r="E949" s="4">
        <v>2</v>
      </c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 t="s">
        <v>6310</v>
      </c>
      <c r="M949" s="4" t="str">
        <f t="shared" si="58"/>
        <v>NIVEL-4</v>
      </c>
      <c r="N949" s="4" t="str">
        <f t="shared" si="59"/>
        <v>1320000000000</v>
      </c>
      <c r="O949" s="55" t="str">
        <f t="shared" si="60"/>
        <v>1321000000000</v>
      </c>
      <c r="P949" s="105">
        <v>1321000000000</v>
      </c>
      <c r="Q949" s="106" t="s">
        <v>6309</v>
      </c>
      <c r="R949" s="108" t="s">
        <v>1591</v>
      </c>
      <c r="S949" s="101" t="s">
        <v>23</v>
      </c>
      <c r="T949" s="33">
        <v>1321000000000</v>
      </c>
      <c r="U949" s="33" t="s">
        <v>21</v>
      </c>
      <c r="V949" s="34" t="s">
        <v>1591</v>
      </c>
      <c r="W949" s="58" t="s">
        <v>24</v>
      </c>
      <c r="X949" s="58">
        <v>44927</v>
      </c>
      <c r="Y949" s="58">
        <v>44927</v>
      </c>
      <c r="Z949" s="93" t="s">
        <v>25</v>
      </c>
    </row>
    <row r="950" spans="1:26" s="5" customFormat="1" ht="27" customHeight="1" x14ac:dyDescent="0.25">
      <c r="A950" s="99">
        <f t="shared" si="57"/>
        <v>1</v>
      </c>
      <c r="B950" s="97">
        <f t="array" aca="1" ref="B950" ca="1">IF(AND(MAX(IF(O949:O1941=O950,X949:X1941))=X950,Y950&lt;=B$1),P950,"-")</f>
        <v>1321010000000</v>
      </c>
      <c r="C950" s="4">
        <v>1</v>
      </c>
      <c r="D950" s="4">
        <v>3</v>
      </c>
      <c r="E950" s="4">
        <v>2</v>
      </c>
      <c r="F950" s="4">
        <v>1</v>
      </c>
      <c r="G950" s="4">
        <v>1</v>
      </c>
      <c r="H950" s="4">
        <v>0</v>
      </c>
      <c r="I950" s="4">
        <v>0</v>
      </c>
      <c r="J950" s="4">
        <v>0</v>
      </c>
      <c r="K950" s="4">
        <v>0</v>
      </c>
      <c r="L950" s="4" t="s">
        <v>6310</v>
      </c>
      <c r="M950" s="4" t="str">
        <f t="shared" si="58"/>
        <v>NIVEL-5</v>
      </c>
      <c r="N950" s="4" t="str">
        <f t="shared" si="59"/>
        <v>1321000000000</v>
      </c>
      <c r="O950" s="55" t="str">
        <f t="shared" si="60"/>
        <v>1321010000000</v>
      </c>
      <c r="P950" s="105">
        <v>1321010000000</v>
      </c>
      <c r="Q950" s="106" t="s">
        <v>6309</v>
      </c>
      <c r="R950" s="108" t="s">
        <v>1592</v>
      </c>
      <c r="S950" s="101" t="s">
        <v>36</v>
      </c>
      <c r="T950" s="33">
        <v>1321001000000</v>
      </c>
      <c r="U950" s="33" t="s">
        <v>21</v>
      </c>
      <c r="V950" s="34" t="s">
        <v>1592</v>
      </c>
      <c r="W950" s="58" t="s">
        <v>24</v>
      </c>
      <c r="X950" s="58">
        <v>44927</v>
      </c>
      <c r="Y950" s="58">
        <v>44927</v>
      </c>
      <c r="Z950" s="93" t="s">
        <v>25</v>
      </c>
    </row>
    <row r="951" spans="1:26" s="5" customFormat="1" ht="27" customHeight="1" x14ac:dyDescent="0.25">
      <c r="A951" s="99">
        <f t="shared" si="57"/>
        <v>1</v>
      </c>
      <c r="B951" s="97">
        <f t="array" aca="1" ref="B951" ca="1">IF(AND(MAX(IF(O950:O1942=O951,X950:X1942))=X951,Y951&lt;=B$1),P951,"-")</f>
        <v>1321010100000</v>
      </c>
      <c r="C951" s="4">
        <v>1</v>
      </c>
      <c r="D951" s="4">
        <v>3</v>
      </c>
      <c r="E951" s="4">
        <v>2</v>
      </c>
      <c r="F951" s="4">
        <v>1</v>
      </c>
      <c r="G951" s="4">
        <v>1</v>
      </c>
      <c r="H951" s="4">
        <v>0</v>
      </c>
      <c r="I951" s="4">
        <v>1</v>
      </c>
      <c r="J951" s="4">
        <v>0</v>
      </c>
      <c r="K951" s="4">
        <v>0</v>
      </c>
      <c r="L951" s="4" t="s">
        <v>6310</v>
      </c>
      <c r="M951" s="4" t="str">
        <f t="shared" si="58"/>
        <v>NIVEL-7</v>
      </c>
      <c r="N951" s="4" t="str">
        <f t="shared" si="59"/>
        <v>1321010000000</v>
      </c>
      <c r="O951" s="55" t="str">
        <f t="shared" si="60"/>
        <v>1321010100000</v>
      </c>
      <c r="P951" s="105">
        <v>1321010100000</v>
      </c>
      <c r="Q951" s="106" t="s">
        <v>6309</v>
      </c>
      <c r="R951" s="108" t="s">
        <v>1593</v>
      </c>
      <c r="S951" s="101" t="s">
        <v>36</v>
      </c>
      <c r="T951" s="33">
        <v>1321001100000</v>
      </c>
      <c r="U951" s="33" t="s">
        <v>21</v>
      </c>
      <c r="V951" s="34" t="s">
        <v>1594</v>
      </c>
      <c r="W951" s="58" t="s">
        <v>24</v>
      </c>
      <c r="X951" s="58">
        <v>44927</v>
      </c>
      <c r="Y951" s="58">
        <v>44927</v>
      </c>
      <c r="Z951" s="93" t="s">
        <v>25</v>
      </c>
    </row>
    <row r="952" spans="1:26" s="5" customFormat="1" ht="27" customHeight="1" x14ac:dyDescent="0.25">
      <c r="A952" s="99">
        <f t="shared" si="57"/>
        <v>1</v>
      </c>
      <c r="B952" s="97">
        <f t="array" aca="1" ref="B952" ca="1">IF(AND(MAX(IF(O951:O1943=O952,X951:X1943))=X952,Y952&lt;=B$1),P952,"-")</f>
        <v>1321010101000</v>
      </c>
      <c r="C952" s="4">
        <v>1</v>
      </c>
      <c r="D952" s="4">
        <v>3</v>
      </c>
      <c r="E952" s="4">
        <v>2</v>
      </c>
      <c r="F952" s="4">
        <v>1</v>
      </c>
      <c r="G952" s="4">
        <v>1</v>
      </c>
      <c r="H952" s="4">
        <v>0</v>
      </c>
      <c r="I952" s="4">
        <v>1</v>
      </c>
      <c r="J952" s="4">
        <v>1</v>
      </c>
      <c r="K952" s="4">
        <v>0</v>
      </c>
      <c r="L952" s="4" t="s">
        <v>6312</v>
      </c>
      <c r="M952" s="4" t="str">
        <f t="shared" si="58"/>
        <v>NIVEL-8</v>
      </c>
      <c r="N952" s="4" t="str">
        <f t="shared" si="59"/>
        <v>1321010100000</v>
      </c>
      <c r="O952" s="55" t="str">
        <f t="shared" si="60"/>
        <v>1321010101000</v>
      </c>
      <c r="P952" s="105">
        <v>1321010101000</v>
      </c>
      <c r="Q952" s="106" t="s">
        <v>6308</v>
      </c>
      <c r="R952" s="108" t="s">
        <v>1595</v>
      </c>
      <c r="S952" s="101" t="s">
        <v>36</v>
      </c>
      <c r="T952" s="33">
        <v>1321001101000</v>
      </c>
      <c r="U952" s="33" t="s">
        <v>40</v>
      </c>
      <c r="V952" s="34" t="s">
        <v>1594</v>
      </c>
      <c r="W952" s="58" t="s">
        <v>24</v>
      </c>
      <c r="X952" s="58">
        <v>44927</v>
      </c>
      <c r="Y952" s="58">
        <v>44927</v>
      </c>
      <c r="Z952" s="93" t="s">
        <v>25</v>
      </c>
    </row>
    <row r="953" spans="1:26" s="5" customFormat="1" ht="27" customHeight="1" x14ac:dyDescent="0.25">
      <c r="A953" s="99">
        <f t="shared" si="57"/>
        <v>1</v>
      </c>
      <c r="B953" s="97">
        <f t="array" aca="1" ref="B953" ca="1">IF(AND(MAX(IF(O952:O1944=O953,X952:X1944))=X953,Y953&lt;=B$1),P953,"-")</f>
        <v>1321020000000</v>
      </c>
      <c r="C953" s="4">
        <v>1</v>
      </c>
      <c r="D953" s="4">
        <v>3</v>
      </c>
      <c r="E953" s="4">
        <v>2</v>
      </c>
      <c r="F953" s="4">
        <v>1</v>
      </c>
      <c r="G953" s="4">
        <v>2</v>
      </c>
      <c r="H953" s="4">
        <v>0</v>
      </c>
      <c r="I953" s="4">
        <v>0</v>
      </c>
      <c r="J953" s="4">
        <v>0</v>
      </c>
      <c r="K953" s="4">
        <v>0</v>
      </c>
      <c r="L953" s="4" t="s">
        <v>6310</v>
      </c>
      <c r="M953" s="4" t="str">
        <f t="shared" si="58"/>
        <v>NIVEL-5</v>
      </c>
      <c r="N953" s="4" t="str">
        <f t="shared" si="59"/>
        <v>1321000000000</v>
      </c>
      <c r="O953" s="55" t="str">
        <f t="shared" si="60"/>
        <v>1321020000000</v>
      </c>
      <c r="P953" s="105">
        <v>1321020000000</v>
      </c>
      <c r="Q953" s="106" t="s">
        <v>6309</v>
      </c>
      <c r="R953" s="108" t="s">
        <v>1596</v>
      </c>
      <c r="S953" s="101" t="s">
        <v>36</v>
      </c>
      <c r="T953" s="33">
        <v>1321002000000</v>
      </c>
      <c r="U953" s="33" t="s">
        <v>21</v>
      </c>
      <c r="V953" s="34" t="s">
        <v>1596</v>
      </c>
      <c r="W953" s="58" t="s">
        <v>24</v>
      </c>
      <c r="X953" s="58">
        <v>44927</v>
      </c>
      <c r="Y953" s="58">
        <v>44927</v>
      </c>
      <c r="Z953" s="93" t="s">
        <v>25</v>
      </c>
    </row>
    <row r="954" spans="1:26" s="5" customFormat="1" ht="27" customHeight="1" x14ac:dyDescent="0.25">
      <c r="A954" s="99">
        <f t="shared" si="57"/>
        <v>1</v>
      </c>
      <c r="B954" s="97">
        <f t="array" aca="1" ref="B954" ca="1">IF(AND(MAX(IF(O953:O1945=O954,X953:X1945))=X954,Y954&lt;=B$1),P954,"-")</f>
        <v>1321020100000</v>
      </c>
      <c r="C954" s="4">
        <v>1</v>
      </c>
      <c r="D954" s="4">
        <v>3</v>
      </c>
      <c r="E954" s="4">
        <v>2</v>
      </c>
      <c r="F954" s="4">
        <v>1</v>
      </c>
      <c r="G954" s="4">
        <v>2</v>
      </c>
      <c r="H954" s="4">
        <v>0</v>
      </c>
      <c r="I954" s="4">
        <v>1</v>
      </c>
      <c r="J954" s="4">
        <v>0</v>
      </c>
      <c r="K954" s="4">
        <v>0</v>
      </c>
      <c r="L954" s="4" t="s">
        <v>6310</v>
      </c>
      <c r="M954" s="4" t="str">
        <f t="shared" si="58"/>
        <v>NIVEL-7</v>
      </c>
      <c r="N954" s="4" t="str">
        <f t="shared" si="59"/>
        <v>1321020000000</v>
      </c>
      <c r="O954" s="55" t="str">
        <f t="shared" si="60"/>
        <v>1321020100000</v>
      </c>
      <c r="P954" s="105">
        <v>1321020100000</v>
      </c>
      <c r="Q954" s="106" t="s">
        <v>6309</v>
      </c>
      <c r="R954" s="108" t="s">
        <v>1597</v>
      </c>
      <c r="S954" s="101" t="s">
        <v>36</v>
      </c>
      <c r="T954" s="33">
        <v>1321001100000</v>
      </c>
      <c r="U954" s="33" t="s">
        <v>21</v>
      </c>
      <c r="V954" s="34" t="s">
        <v>1594</v>
      </c>
      <c r="W954" s="58" t="s">
        <v>24</v>
      </c>
      <c r="X954" s="58">
        <v>44927</v>
      </c>
      <c r="Y954" s="58">
        <v>44927</v>
      </c>
      <c r="Z954" s="93" t="s">
        <v>25</v>
      </c>
    </row>
    <row r="955" spans="1:26" s="5" customFormat="1" ht="27" customHeight="1" x14ac:dyDescent="0.25">
      <c r="A955" s="99">
        <f t="shared" si="57"/>
        <v>1</v>
      </c>
      <c r="B955" s="97">
        <f t="array" aca="1" ref="B955" ca="1">IF(AND(MAX(IF(O954:O1946=O955,X954:X1946))=X955,Y955&lt;=B$1),P955,"-")</f>
        <v>1321020101000</v>
      </c>
      <c r="C955" s="4">
        <v>1</v>
      </c>
      <c r="D955" s="4">
        <v>3</v>
      </c>
      <c r="E955" s="4">
        <v>2</v>
      </c>
      <c r="F955" s="4">
        <v>1</v>
      </c>
      <c r="G955" s="4">
        <v>2</v>
      </c>
      <c r="H955" s="4">
        <v>0</v>
      </c>
      <c r="I955" s="4">
        <v>1</v>
      </c>
      <c r="J955" s="4">
        <v>1</v>
      </c>
      <c r="K955" s="4">
        <v>0</v>
      </c>
      <c r="L955" s="4" t="s">
        <v>6312</v>
      </c>
      <c r="M955" s="4" t="str">
        <f t="shared" si="58"/>
        <v>NIVEL-8</v>
      </c>
      <c r="N955" s="4" t="str">
        <f t="shared" si="59"/>
        <v>1321020100000</v>
      </c>
      <c r="O955" s="55" t="str">
        <f t="shared" si="60"/>
        <v>1321020101000</v>
      </c>
      <c r="P955" s="105">
        <v>1321020101000</v>
      </c>
      <c r="Q955" s="106" t="s">
        <v>6308</v>
      </c>
      <c r="R955" s="108" t="s">
        <v>1598</v>
      </c>
      <c r="S955" s="101" t="s">
        <v>36</v>
      </c>
      <c r="T955" s="33">
        <v>1321002101000</v>
      </c>
      <c r="U955" s="33" t="s">
        <v>40</v>
      </c>
      <c r="V955" s="34" t="s">
        <v>1599</v>
      </c>
      <c r="W955" s="58" t="s">
        <v>24</v>
      </c>
      <c r="X955" s="58">
        <v>44927</v>
      </c>
      <c r="Y955" s="58">
        <v>44927</v>
      </c>
      <c r="Z955" s="93" t="s">
        <v>25</v>
      </c>
    </row>
    <row r="956" spans="1:26" s="5" customFormat="1" ht="27" customHeight="1" x14ac:dyDescent="0.25">
      <c r="A956" s="99">
        <f t="shared" si="57"/>
        <v>1</v>
      </c>
      <c r="B956" s="97">
        <f t="array" aca="1" ref="B956" ca="1">IF(AND(MAX(IF(O955:O1947=O956,X955:X1947))=X956,Y956&lt;=B$1),P956,"-")</f>
        <v>1321030000000</v>
      </c>
      <c r="C956" s="4">
        <v>1</v>
      </c>
      <c r="D956" s="4">
        <v>3</v>
      </c>
      <c r="E956" s="4">
        <v>2</v>
      </c>
      <c r="F956" s="4">
        <v>1</v>
      </c>
      <c r="G956" s="4">
        <v>3</v>
      </c>
      <c r="H956" s="4">
        <v>0</v>
      </c>
      <c r="I956" s="4">
        <v>0</v>
      </c>
      <c r="J956" s="4">
        <v>0</v>
      </c>
      <c r="K956" s="4">
        <v>0</v>
      </c>
      <c r="L956" s="4" t="s">
        <v>6310</v>
      </c>
      <c r="M956" s="4" t="str">
        <f t="shared" si="58"/>
        <v>NIVEL-5</v>
      </c>
      <c r="N956" s="4" t="str">
        <f t="shared" si="59"/>
        <v>1321000000000</v>
      </c>
      <c r="O956" s="55" t="str">
        <f t="shared" si="60"/>
        <v>1321030000000</v>
      </c>
      <c r="P956" s="105">
        <v>1321030000000</v>
      </c>
      <c r="Q956" s="106" t="s">
        <v>6309</v>
      </c>
      <c r="R956" s="108" t="s">
        <v>1600</v>
      </c>
      <c r="S956" s="101" t="s">
        <v>36</v>
      </c>
      <c r="T956" s="33">
        <v>1321003000000</v>
      </c>
      <c r="U956" s="33" t="s">
        <v>21</v>
      </c>
      <c r="V956" s="34" t="s">
        <v>1600</v>
      </c>
      <c r="W956" s="58" t="s">
        <v>24</v>
      </c>
      <c r="X956" s="58">
        <v>44927</v>
      </c>
      <c r="Y956" s="58">
        <v>44927</v>
      </c>
      <c r="Z956" s="93" t="s">
        <v>25</v>
      </c>
    </row>
    <row r="957" spans="1:26" s="5" customFormat="1" ht="27" customHeight="1" x14ac:dyDescent="0.25">
      <c r="A957" s="99">
        <f t="shared" si="57"/>
        <v>1</v>
      </c>
      <c r="B957" s="97">
        <f t="array" aca="1" ref="B957" ca="1">IF(AND(MAX(IF(O956:O1948=O957,X956:X1948))=X957,Y957&lt;=B$1),P957,"-")</f>
        <v>1321040000000</v>
      </c>
      <c r="C957" s="4">
        <v>1</v>
      </c>
      <c r="D957" s="4">
        <v>3</v>
      </c>
      <c r="E957" s="4">
        <v>2</v>
      </c>
      <c r="F957" s="4">
        <v>1</v>
      </c>
      <c r="G957" s="4">
        <v>4</v>
      </c>
      <c r="H957" s="4">
        <v>0</v>
      </c>
      <c r="I957" s="4">
        <v>0</v>
      </c>
      <c r="J957" s="4">
        <v>0</v>
      </c>
      <c r="K957" s="4">
        <v>0</v>
      </c>
      <c r="L957" s="4" t="s">
        <v>6310</v>
      </c>
      <c r="M957" s="4" t="str">
        <f t="shared" si="58"/>
        <v>NIVEL-5</v>
      </c>
      <c r="N957" s="4" t="str">
        <f t="shared" si="59"/>
        <v>1321000000000</v>
      </c>
      <c r="O957" s="55" t="str">
        <f t="shared" si="60"/>
        <v>1321040000000</v>
      </c>
      <c r="P957" s="105">
        <v>1321040000000</v>
      </c>
      <c r="Q957" s="106" t="s">
        <v>6309</v>
      </c>
      <c r="R957" s="108" t="s">
        <v>1601</v>
      </c>
      <c r="S957" s="101" t="s">
        <v>36</v>
      </c>
      <c r="T957" s="33">
        <v>1321004000000</v>
      </c>
      <c r="U957" s="33" t="s">
        <v>21</v>
      </c>
      <c r="V957" s="34" t="s">
        <v>1601</v>
      </c>
      <c r="W957" s="58" t="s">
        <v>24</v>
      </c>
      <c r="X957" s="58">
        <v>44927</v>
      </c>
      <c r="Y957" s="58">
        <v>44927</v>
      </c>
      <c r="Z957" s="93" t="s">
        <v>25</v>
      </c>
    </row>
    <row r="958" spans="1:26" s="5" customFormat="1" ht="27" customHeight="1" x14ac:dyDescent="0.25">
      <c r="A958" s="99">
        <f t="shared" si="57"/>
        <v>1</v>
      </c>
      <c r="B958" s="97">
        <f t="array" aca="1" ref="B958" ca="1">IF(AND(MAX(IF(O957:O1949=O958,X957:X1949))=X958,Y958&lt;=B$1),P958,"-")</f>
        <v>1321040100000</v>
      </c>
      <c r="C958" s="4">
        <v>1</v>
      </c>
      <c r="D958" s="4">
        <v>3</v>
      </c>
      <c r="E958" s="4">
        <v>2</v>
      </c>
      <c r="F958" s="4">
        <v>1</v>
      </c>
      <c r="G958" s="4">
        <v>4</v>
      </c>
      <c r="H958" s="4">
        <v>0</v>
      </c>
      <c r="I958" s="4">
        <v>1</v>
      </c>
      <c r="J958" s="4">
        <v>0</v>
      </c>
      <c r="K958" s="4">
        <v>0</v>
      </c>
      <c r="L958" s="4" t="s">
        <v>6310</v>
      </c>
      <c r="M958" s="4" t="str">
        <f t="shared" si="58"/>
        <v>NIVEL-7</v>
      </c>
      <c r="N958" s="4" t="str">
        <f t="shared" si="59"/>
        <v>1321040000000</v>
      </c>
      <c r="O958" s="55" t="str">
        <f t="shared" si="60"/>
        <v>1321040100000</v>
      </c>
      <c r="P958" s="105">
        <v>1321040100000</v>
      </c>
      <c r="Q958" s="106" t="s">
        <v>6309</v>
      </c>
      <c r="R958" s="108" t="s">
        <v>1602</v>
      </c>
      <c r="S958" s="101" t="s">
        <v>36</v>
      </c>
      <c r="T958" s="33">
        <v>1321004100000</v>
      </c>
      <c r="U958" s="33" t="s">
        <v>21</v>
      </c>
      <c r="V958" s="34" t="s">
        <v>1603</v>
      </c>
      <c r="W958" s="58" t="s">
        <v>24</v>
      </c>
      <c r="X958" s="58">
        <v>44927</v>
      </c>
      <c r="Y958" s="58">
        <v>44927</v>
      </c>
      <c r="Z958" s="93" t="s">
        <v>25</v>
      </c>
    </row>
    <row r="959" spans="1:26" s="5" customFormat="1" ht="27" customHeight="1" x14ac:dyDescent="0.25">
      <c r="A959" s="99">
        <f t="shared" si="57"/>
        <v>1</v>
      </c>
      <c r="B959" s="97">
        <f t="array" aca="1" ref="B959" ca="1">IF(AND(MAX(IF(O958:O1950=O959,X958:X1950))=X959,Y959&lt;=B$1),P959,"-")</f>
        <v>1321040101000</v>
      </c>
      <c r="C959" s="4">
        <v>1</v>
      </c>
      <c r="D959" s="4">
        <v>3</v>
      </c>
      <c r="E959" s="4">
        <v>2</v>
      </c>
      <c r="F959" s="4">
        <v>1</v>
      </c>
      <c r="G959" s="4">
        <v>4</v>
      </c>
      <c r="H959" s="4">
        <v>0</v>
      </c>
      <c r="I959" s="4">
        <v>1</v>
      </c>
      <c r="J959" s="4">
        <v>1</v>
      </c>
      <c r="K959" s="4">
        <v>0</v>
      </c>
      <c r="L959" s="4" t="s">
        <v>6312</v>
      </c>
      <c r="M959" s="4" t="str">
        <f t="shared" si="58"/>
        <v>NIVEL-8</v>
      </c>
      <c r="N959" s="4" t="str">
        <f t="shared" si="59"/>
        <v>1321040100000</v>
      </c>
      <c r="O959" s="55" t="str">
        <f t="shared" si="60"/>
        <v>1321040101000</v>
      </c>
      <c r="P959" s="105">
        <v>1321040101000</v>
      </c>
      <c r="Q959" s="106" t="s">
        <v>6308</v>
      </c>
      <c r="R959" s="108" t="s">
        <v>1604</v>
      </c>
      <c r="S959" s="101" t="s">
        <v>36</v>
      </c>
      <c r="T959" s="33">
        <v>1321004101001</v>
      </c>
      <c r="U959" s="33" t="s">
        <v>40</v>
      </c>
      <c r="V959" s="34" t="s">
        <v>1605</v>
      </c>
      <c r="W959" s="58" t="s">
        <v>24</v>
      </c>
      <c r="X959" s="58">
        <v>44927</v>
      </c>
      <c r="Y959" s="58">
        <v>44927</v>
      </c>
      <c r="Z959" s="93" t="s">
        <v>25</v>
      </c>
    </row>
    <row r="960" spans="1:26" s="5" customFormat="1" ht="27" customHeight="1" x14ac:dyDescent="0.25">
      <c r="A960" s="99">
        <f t="shared" si="57"/>
        <v>1</v>
      </c>
      <c r="B960" s="97">
        <f t="array" aca="1" ref="B960" ca="1">IF(AND(MAX(IF(O959:O1951=O960,X959:X1951))=X960,Y960&lt;=B$1),P960,"-")</f>
        <v>1321040102000</v>
      </c>
      <c r="C960" s="4">
        <v>1</v>
      </c>
      <c r="D960" s="4">
        <v>3</v>
      </c>
      <c r="E960" s="4">
        <v>2</v>
      </c>
      <c r="F960" s="4">
        <v>1</v>
      </c>
      <c r="G960" s="4">
        <v>4</v>
      </c>
      <c r="H960" s="4">
        <v>0</v>
      </c>
      <c r="I960" s="4">
        <v>1</v>
      </c>
      <c r="J960" s="4">
        <v>2</v>
      </c>
      <c r="K960" s="4">
        <v>0</v>
      </c>
      <c r="L960" s="4" t="s">
        <v>6312</v>
      </c>
      <c r="M960" s="4" t="str">
        <f t="shared" si="58"/>
        <v>NIVEL-8</v>
      </c>
      <c r="N960" s="4" t="str">
        <f t="shared" si="59"/>
        <v>1321040100000</v>
      </c>
      <c r="O960" s="55" t="str">
        <f t="shared" si="60"/>
        <v>1321040102000</v>
      </c>
      <c r="P960" s="105">
        <v>1321040102000</v>
      </c>
      <c r="Q960" s="106" t="s">
        <v>6308</v>
      </c>
      <c r="R960" s="108" t="s">
        <v>1606</v>
      </c>
      <c r="S960" s="101" t="s">
        <v>36</v>
      </c>
      <c r="T960" s="33">
        <v>1321004101002</v>
      </c>
      <c r="U960" s="33" t="s">
        <v>40</v>
      </c>
      <c r="V960" s="34" t="s">
        <v>1607</v>
      </c>
      <c r="W960" s="58" t="s">
        <v>24</v>
      </c>
      <c r="X960" s="58">
        <v>44927</v>
      </c>
      <c r="Y960" s="58">
        <v>44927</v>
      </c>
      <c r="Z960" s="93" t="s">
        <v>25</v>
      </c>
    </row>
    <row r="961" spans="1:26" s="5" customFormat="1" ht="27" customHeight="1" x14ac:dyDescent="0.25">
      <c r="A961" s="99">
        <f t="shared" si="57"/>
        <v>1</v>
      </c>
      <c r="B961" s="97">
        <f t="array" aca="1" ref="B961" ca="1">IF(AND(MAX(IF(O960:O1952=O961,X960:X1952))=X961,Y961&lt;=B$1),P961,"-")</f>
        <v>1321050000000</v>
      </c>
      <c r="C961" s="4">
        <v>1</v>
      </c>
      <c r="D961" s="4">
        <v>3</v>
      </c>
      <c r="E961" s="4">
        <v>2</v>
      </c>
      <c r="F961" s="4">
        <v>1</v>
      </c>
      <c r="G961" s="4">
        <v>5</v>
      </c>
      <c r="H961" s="4">
        <v>0</v>
      </c>
      <c r="I961" s="4">
        <v>0</v>
      </c>
      <c r="J961" s="4">
        <v>0</v>
      </c>
      <c r="K961" s="4">
        <v>0</v>
      </c>
      <c r="L961" s="4" t="s">
        <v>6310</v>
      </c>
      <c r="M961" s="4" t="str">
        <f t="shared" si="58"/>
        <v>NIVEL-5</v>
      </c>
      <c r="N961" s="4" t="str">
        <f t="shared" si="59"/>
        <v>1321000000000</v>
      </c>
      <c r="O961" s="55" t="str">
        <f t="shared" si="60"/>
        <v>1321050000000</v>
      </c>
      <c r="P961" s="105">
        <v>1321050000000</v>
      </c>
      <c r="Q961" s="106" t="s">
        <v>6309</v>
      </c>
      <c r="R961" s="108" t="s">
        <v>1608</v>
      </c>
      <c r="S961" s="101" t="s">
        <v>36</v>
      </c>
      <c r="T961" s="33">
        <v>1321005000000</v>
      </c>
      <c r="U961" s="33" t="s">
        <v>21</v>
      </c>
      <c r="V961" s="34" t="s">
        <v>1608</v>
      </c>
      <c r="W961" s="58" t="s">
        <v>24</v>
      </c>
      <c r="X961" s="58">
        <v>44927</v>
      </c>
      <c r="Y961" s="58">
        <v>44927</v>
      </c>
      <c r="Z961" s="93" t="s">
        <v>25</v>
      </c>
    </row>
    <row r="962" spans="1:26" s="5" customFormat="1" ht="27" customHeight="1" x14ac:dyDescent="0.25">
      <c r="A962" s="99">
        <f t="shared" ref="A962:A1025" si="61">COUNTIF(O:O,O962)</f>
        <v>1</v>
      </c>
      <c r="B962" s="97">
        <f t="array" aca="1" ref="B962" ca="1">IF(AND(MAX(IF(O961:O1953=O962,X961:X1953))=X962,Y962&lt;=B$1),P962,"-")</f>
        <v>1321050100000</v>
      </c>
      <c r="C962" s="4">
        <v>1</v>
      </c>
      <c r="D962" s="4">
        <v>3</v>
      </c>
      <c r="E962" s="4">
        <v>2</v>
      </c>
      <c r="F962" s="4">
        <v>1</v>
      </c>
      <c r="G962" s="4">
        <v>5</v>
      </c>
      <c r="H962" s="4">
        <v>0</v>
      </c>
      <c r="I962" s="4">
        <v>1</v>
      </c>
      <c r="J962" s="4">
        <v>0</v>
      </c>
      <c r="K962" s="4">
        <v>0</v>
      </c>
      <c r="L962" s="4" t="s">
        <v>6310</v>
      </c>
      <c r="M962" s="4" t="str">
        <f t="shared" si="58"/>
        <v>NIVEL-7</v>
      </c>
      <c r="N962" s="4" t="str">
        <f t="shared" si="59"/>
        <v>1321050000000</v>
      </c>
      <c r="O962" s="55" t="str">
        <f t="shared" si="60"/>
        <v>1321050100000</v>
      </c>
      <c r="P962" s="105">
        <v>1321050100000</v>
      </c>
      <c r="Q962" s="106" t="s">
        <v>6309</v>
      </c>
      <c r="R962" s="108" t="s">
        <v>1609</v>
      </c>
      <c r="S962" s="101" t="s">
        <v>36</v>
      </c>
      <c r="T962" s="33">
        <v>1321005100000</v>
      </c>
      <c r="U962" s="33" t="s">
        <v>21</v>
      </c>
      <c r="V962" s="34" t="s">
        <v>1610</v>
      </c>
      <c r="W962" s="58" t="s">
        <v>24</v>
      </c>
      <c r="X962" s="58">
        <v>44927</v>
      </c>
      <c r="Y962" s="58">
        <v>44927</v>
      </c>
      <c r="Z962" s="93" t="s">
        <v>25</v>
      </c>
    </row>
    <row r="963" spans="1:26" s="5" customFormat="1" ht="27" customHeight="1" x14ac:dyDescent="0.25">
      <c r="A963" s="99">
        <f t="shared" si="61"/>
        <v>1</v>
      </c>
      <c r="B963" s="97">
        <f t="array" aca="1" ref="B963" ca="1">IF(AND(MAX(IF(O962:O1954=O963,X962:X1954))=X963,Y963&lt;=B$1),P963,"-")</f>
        <v>1321050101000</v>
      </c>
      <c r="C963" s="4">
        <v>1</v>
      </c>
      <c r="D963" s="4">
        <v>3</v>
      </c>
      <c r="E963" s="4">
        <v>2</v>
      </c>
      <c r="F963" s="4">
        <v>1</v>
      </c>
      <c r="G963" s="4">
        <v>5</v>
      </c>
      <c r="H963" s="4">
        <v>0</v>
      </c>
      <c r="I963" s="4">
        <v>1</v>
      </c>
      <c r="J963" s="4">
        <v>1</v>
      </c>
      <c r="K963" s="4">
        <v>0</v>
      </c>
      <c r="L963" s="4" t="s">
        <v>6312</v>
      </c>
      <c r="M963" s="4" t="str">
        <f t="shared" si="58"/>
        <v>NIVEL-8</v>
      </c>
      <c r="N963" s="4" t="str">
        <f t="shared" si="59"/>
        <v>1321050100000</v>
      </c>
      <c r="O963" s="55" t="str">
        <f t="shared" si="60"/>
        <v>1321050101000</v>
      </c>
      <c r="P963" s="105">
        <v>1321050101000</v>
      </c>
      <c r="Q963" s="106" t="s">
        <v>6308</v>
      </c>
      <c r="R963" s="108" t="s">
        <v>1611</v>
      </c>
      <c r="S963" s="101" t="s">
        <v>36</v>
      </c>
      <c r="T963" s="33">
        <v>1321005101001</v>
      </c>
      <c r="U963" s="33" t="s">
        <v>40</v>
      </c>
      <c r="V963" s="34" t="s">
        <v>1612</v>
      </c>
      <c r="W963" s="58" t="s">
        <v>24</v>
      </c>
      <c r="X963" s="58">
        <v>44927</v>
      </c>
      <c r="Y963" s="58">
        <v>44927</v>
      </c>
      <c r="Z963" s="93" t="s">
        <v>25</v>
      </c>
    </row>
    <row r="964" spans="1:26" s="5" customFormat="1" ht="27" customHeight="1" x14ac:dyDescent="0.25">
      <c r="A964" s="99">
        <f t="shared" si="61"/>
        <v>1</v>
      </c>
      <c r="B964" s="97">
        <f t="array" aca="1" ref="B964" ca="1">IF(AND(MAX(IF(O963:O1955=O964,X963:X1955))=X964,Y964&lt;=B$1),P964,"-")</f>
        <v>1321050102000</v>
      </c>
      <c r="C964" s="4">
        <v>1</v>
      </c>
      <c r="D964" s="4">
        <v>3</v>
      </c>
      <c r="E964" s="4">
        <v>2</v>
      </c>
      <c r="F964" s="4">
        <v>1</v>
      </c>
      <c r="G964" s="4">
        <v>5</v>
      </c>
      <c r="H964" s="4">
        <v>0</v>
      </c>
      <c r="I964" s="4">
        <v>1</v>
      </c>
      <c r="J964" s="4">
        <v>2</v>
      </c>
      <c r="K964" s="4">
        <v>0</v>
      </c>
      <c r="L964" s="4" t="s">
        <v>6312</v>
      </c>
      <c r="M964" s="4" t="str">
        <f t="shared" ref="M964:M1027" si="62">IF(K964&lt;&gt;0,"NIVEL-9",
IF(J964&lt;&gt;0,"NIVEL-8",
IF(I964&lt;&gt;0,"NIVEL-7",
IF(H964&lt;&gt;0,"NIVEL-6",
IF(G964&lt;&gt;0,"NIVEL-5",
IF(F964&lt;&gt;0,"NIVEL-4",
IF(E964&lt;&gt;0,"NIVEL-3",
IF(D964&lt;&gt;0,"NIVEL-2",
"NIVEL-1"))))))))</f>
        <v>NIVEL-8</v>
      </c>
      <c r="N964" s="4" t="str">
        <f t="shared" ref="N964:N1027" si="63">IF(K964&lt;&gt;0,LEFT(P964,10)&amp;"000",
IF(J964&lt;&gt;0,LEFT(P964,8)&amp;"00000",
IF(I964&lt;&gt;0,LEFT(P964,7)&amp;"000000",
IF(H964&lt;&gt;0,LEFT(P964,6)&amp;"0000000",
IF(G964&lt;&gt;0,LEFT(P964,4)&amp;"000000000",
IF(F964&lt;&gt;0,LEFT(P964,3)&amp;"0000000000",
IF(E964&lt;&gt;0,LEFT(P964,2)&amp;"00000000000",
IF(D964&lt;&gt;0,LEFT(P964,1)&amp;"000000000000",
"-"))))))))</f>
        <v>1321050100000</v>
      </c>
      <c r="O964" s="55" t="str">
        <f t="shared" si="60"/>
        <v>1321050102000</v>
      </c>
      <c r="P964" s="105">
        <v>1321050102000</v>
      </c>
      <c r="Q964" s="106" t="s">
        <v>6308</v>
      </c>
      <c r="R964" s="108" t="s">
        <v>1613</v>
      </c>
      <c r="S964" s="101" t="s">
        <v>36</v>
      </c>
      <c r="T964" s="33">
        <v>1321005101002</v>
      </c>
      <c r="U964" s="33" t="s">
        <v>40</v>
      </c>
      <c r="V964" s="34" t="s">
        <v>1614</v>
      </c>
      <c r="W964" s="58" t="s">
        <v>24</v>
      </c>
      <c r="X964" s="58">
        <v>44927</v>
      </c>
      <c r="Y964" s="58">
        <v>44927</v>
      </c>
      <c r="Z964" s="93" t="s">
        <v>25</v>
      </c>
    </row>
    <row r="965" spans="1:26" s="5" customFormat="1" ht="27" customHeight="1" x14ac:dyDescent="0.25">
      <c r="A965" s="99">
        <f t="shared" si="61"/>
        <v>1</v>
      </c>
      <c r="B965" s="97">
        <f t="array" aca="1" ref="B965" ca="1">IF(AND(MAX(IF(O964:O1956=O965,X964:X1956))=X965,Y965&lt;=B$1),P965,"-")</f>
        <v>1321060000000</v>
      </c>
      <c r="C965" s="4">
        <v>1</v>
      </c>
      <c r="D965" s="4">
        <v>3</v>
      </c>
      <c r="E965" s="4">
        <v>2</v>
      </c>
      <c r="F965" s="4">
        <v>1</v>
      </c>
      <c r="G965" s="4">
        <v>6</v>
      </c>
      <c r="H965" s="4">
        <v>0</v>
      </c>
      <c r="I965" s="4">
        <v>0</v>
      </c>
      <c r="J965" s="4">
        <v>0</v>
      </c>
      <c r="K965" s="4">
        <v>0</v>
      </c>
      <c r="L965" s="4" t="s">
        <v>6310</v>
      </c>
      <c r="M965" s="4" t="str">
        <f t="shared" si="62"/>
        <v>NIVEL-5</v>
      </c>
      <c r="N965" s="4" t="str">
        <f t="shared" si="63"/>
        <v>1321000000000</v>
      </c>
      <c r="O965" s="55" t="str">
        <f t="shared" si="60"/>
        <v>1321060000000</v>
      </c>
      <c r="P965" s="105">
        <v>1321060000000</v>
      </c>
      <c r="Q965" s="106" t="s">
        <v>6309</v>
      </c>
      <c r="R965" s="108" t="s">
        <v>1615</v>
      </c>
      <c r="S965" s="101" t="s">
        <v>36</v>
      </c>
      <c r="T965" s="33">
        <v>1321006000000</v>
      </c>
      <c r="U965" s="33" t="s">
        <v>21</v>
      </c>
      <c r="V965" s="34" t="s">
        <v>1615</v>
      </c>
      <c r="W965" s="58" t="s">
        <v>24</v>
      </c>
      <c r="X965" s="58">
        <v>44927</v>
      </c>
      <c r="Y965" s="58">
        <v>44927</v>
      </c>
      <c r="Z965" s="93" t="s">
        <v>25</v>
      </c>
    </row>
    <row r="966" spans="1:26" s="5" customFormat="1" ht="27" customHeight="1" x14ac:dyDescent="0.25">
      <c r="A966" s="99">
        <f t="shared" si="61"/>
        <v>1</v>
      </c>
      <c r="B966" s="97">
        <f t="array" aca="1" ref="B966" ca="1">IF(AND(MAX(IF(O965:O1957=O966,X965:X1957))=X966,Y966&lt;=B$1),P966,"-")</f>
        <v>1321060100000</v>
      </c>
      <c r="C966" s="4">
        <v>1</v>
      </c>
      <c r="D966" s="4">
        <v>3</v>
      </c>
      <c r="E966" s="4">
        <v>2</v>
      </c>
      <c r="F966" s="4">
        <v>1</v>
      </c>
      <c r="G966" s="4">
        <v>6</v>
      </c>
      <c r="H966" s="4">
        <v>0</v>
      </c>
      <c r="I966" s="4">
        <v>1</v>
      </c>
      <c r="J966" s="4">
        <v>0</v>
      </c>
      <c r="K966" s="4">
        <v>0</v>
      </c>
      <c r="L966" s="4" t="s">
        <v>6310</v>
      </c>
      <c r="M966" s="4" t="str">
        <f t="shared" si="62"/>
        <v>NIVEL-7</v>
      </c>
      <c r="N966" s="4" t="str">
        <f t="shared" si="63"/>
        <v>1321060000000</v>
      </c>
      <c r="O966" s="55" t="str">
        <f t="shared" si="60"/>
        <v>1321060100000</v>
      </c>
      <c r="P966" s="105">
        <v>1321060100000</v>
      </c>
      <c r="Q966" s="106" t="s">
        <v>6309</v>
      </c>
      <c r="R966" s="108" t="s">
        <v>1616</v>
      </c>
      <c r="S966" s="101" t="s">
        <v>36</v>
      </c>
      <c r="T966" s="33">
        <v>1321006100000</v>
      </c>
      <c r="U966" s="33" t="s">
        <v>21</v>
      </c>
      <c r="V966" s="34" t="s">
        <v>1617</v>
      </c>
      <c r="W966" s="58" t="s">
        <v>24</v>
      </c>
      <c r="X966" s="58">
        <v>44927</v>
      </c>
      <c r="Y966" s="58">
        <v>44927</v>
      </c>
      <c r="Z966" s="93" t="s">
        <v>25</v>
      </c>
    </row>
    <row r="967" spans="1:26" s="5" customFormat="1" ht="27" customHeight="1" x14ac:dyDescent="0.25">
      <c r="A967" s="99">
        <f t="shared" si="61"/>
        <v>1</v>
      </c>
      <c r="B967" s="97">
        <f t="array" aca="1" ref="B967" ca="1">IF(AND(MAX(IF(O966:O1958=O967,X966:X1958))=X967,Y967&lt;=B$1),P967,"-")</f>
        <v>1321060101000</v>
      </c>
      <c r="C967" s="4">
        <v>1</v>
      </c>
      <c r="D967" s="4">
        <v>3</v>
      </c>
      <c r="E967" s="4">
        <v>2</v>
      </c>
      <c r="F967" s="4">
        <v>1</v>
      </c>
      <c r="G967" s="4">
        <v>6</v>
      </c>
      <c r="H967" s="4">
        <v>0</v>
      </c>
      <c r="I967" s="4">
        <v>1</v>
      </c>
      <c r="J967" s="4">
        <v>1</v>
      </c>
      <c r="K967" s="4">
        <v>0</v>
      </c>
      <c r="L967" s="4" t="s">
        <v>6312</v>
      </c>
      <c r="M967" s="4" t="str">
        <f t="shared" si="62"/>
        <v>NIVEL-8</v>
      </c>
      <c r="N967" s="4" t="str">
        <f t="shared" si="63"/>
        <v>1321060100000</v>
      </c>
      <c r="O967" s="55" t="str">
        <f t="shared" si="60"/>
        <v>1321060101000</v>
      </c>
      <c r="P967" s="105">
        <v>1321060101000</v>
      </c>
      <c r="Q967" s="106" t="s">
        <v>6308</v>
      </c>
      <c r="R967" s="108" t="s">
        <v>1618</v>
      </c>
      <c r="S967" s="101" t="s">
        <v>36</v>
      </c>
      <c r="T967" s="33">
        <v>1321006102000</v>
      </c>
      <c r="U967" s="33" t="s">
        <v>40</v>
      </c>
      <c r="V967" s="34" t="s">
        <v>1619</v>
      </c>
      <c r="W967" s="58" t="s">
        <v>24</v>
      </c>
      <c r="X967" s="58">
        <v>44927</v>
      </c>
      <c r="Y967" s="58">
        <v>44927</v>
      </c>
      <c r="Z967" s="93" t="s">
        <v>25</v>
      </c>
    </row>
    <row r="968" spans="1:26" s="5" customFormat="1" ht="27" customHeight="1" x14ac:dyDescent="0.25">
      <c r="A968" s="99">
        <f t="shared" si="61"/>
        <v>1</v>
      </c>
      <c r="B968" s="97">
        <f t="array" aca="1" ref="B968" ca="1">IF(AND(MAX(IF(O967:O1959=O968,X967:X1959))=X968,Y968&lt;=B$1),P968,"-")</f>
        <v>1321060102000</v>
      </c>
      <c r="C968" s="4">
        <v>1</v>
      </c>
      <c r="D968" s="4">
        <v>3</v>
      </c>
      <c r="E968" s="4">
        <v>2</v>
      </c>
      <c r="F968" s="4">
        <v>1</v>
      </c>
      <c r="G968" s="4">
        <v>6</v>
      </c>
      <c r="H968" s="4">
        <v>0</v>
      </c>
      <c r="I968" s="4">
        <v>1</v>
      </c>
      <c r="J968" s="4">
        <v>2</v>
      </c>
      <c r="K968" s="4">
        <v>0</v>
      </c>
      <c r="L968" s="4" t="s">
        <v>6312</v>
      </c>
      <c r="M968" s="4" t="str">
        <f t="shared" si="62"/>
        <v>NIVEL-8</v>
      </c>
      <c r="N968" s="4" t="str">
        <f t="shared" si="63"/>
        <v>1321060100000</v>
      </c>
      <c r="O968" s="55" t="str">
        <f t="shared" si="60"/>
        <v>1321060102000</v>
      </c>
      <c r="P968" s="105">
        <v>1321060102000</v>
      </c>
      <c r="Q968" s="106" t="s">
        <v>6308</v>
      </c>
      <c r="R968" s="108" t="s">
        <v>1620</v>
      </c>
      <c r="S968" s="101" t="s">
        <v>36</v>
      </c>
      <c r="T968" s="33">
        <v>1321006103000</v>
      </c>
      <c r="U968" s="33" t="s">
        <v>40</v>
      </c>
      <c r="V968" s="34" t="s">
        <v>1621</v>
      </c>
      <c r="W968" s="58" t="s">
        <v>24</v>
      </c>
      <c r="X968" s="58">
        <v>44927</v>
      </c>
      <c r="Y968" s="58">
        <v>44927</v>
      </c>
      <c r="Z968" s="93" t="s">
        <v>25</v>
      </c>
    </row>
    <row r="969" spans="1:26" s="5" customFormat="1" ht="27" customHeight="1" x14ac:dyDescent="0.25">
      <c r="A969" s="99">
        <f t="shared" si="61"/>
        <v>1</v>
      </c>
      <c r="B969" s="97">
        <f t="array" aca="1" ref="B969" ca="1">IF(AND(MAX(IF(O968:O1960=O969,X968:X1960))=X969,Y969&lt;=B$1),P969,"-")</f>
        <v>1322000000000</v>
      </c>
      <c r="C969" s="4">
        <v>1</v>
      </c>
      <c r="D969" s="4">
        <v>3</v>
      </c>
      <c r="E969" s="4">
        <v>2</v>
      </c>
      <c r="F969" s="4">
        <v>2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 t="s">
        <v>6310</v>
      </c>
      <c r="M969" s="4" t="str">
        <f t="shared" si="62"/>
        <v>NIVEL-4</v>
      </c>
      <c r="N969" s="4" t="str">
        <f t="shared" si="63"/>
        <v>1320000000000</v>
      </c>
      <c r="O969" s="55" t="str">
        <f t="shared" si="60"/>
        <v>1322000000000</v>
      </c>
      <c r="P969" s="105">
        <v>1322000000000</v>
      </c>
      <c r="Q969" s="106" t="s">
        <v>6309</v>
      </c>
      <c r="R969" s="108" t="s">
        <v>1622</v>
      </c>
      <c r="S969" s="101" t="s">
        <v>23</v>
      </c>
      <c r="T969" s="33">
        <v>1322000000000</v>
      </c>
      <c r="U969" s="33" t="s">
        <v>21</v>
      </c>
      <c r="V969" s="34" t="s">
        <v>1622</v>
      </c>
      <c r="W969" s="58" t="s">
        <v>24</v>
      </c>
      <c r="X969" s="58">
        <v>44927</v>
      </c>
      <c r="Y969" s="58">
        <v>44927</v>
      </c>
      <c r="Z969" s="93" t="s">
        <v>25</v>
      </c>
    </row>
    <row r="970" spans="1:26" s="5" customFormat="1" ht="27" customHeight="1" x14ac:dyDescent="0.25">
      <c r="A970" s="99">
        <f t="shared" si="61"/>
        <v>1</v>
      </c>
      <c r="B970" s="97">
        <f t="array" aca="1" ref="B970" ca="1">IF(AND(MAX(IF(O969:O1961=O970,X969:X1961))=X970,Y970&lt;=B$1),P970,"-")</f>
        <v>1322010000000</v>
      </c>
      <c r="C970" s="4">
        <v>1</v>
      </c>
      <c r="D970" s="4">
        <v>3</v>
      </c>
      <c r="E970" s="4">
        <v>2</v>
      </c>
      <c r="F970" s="4">
        <v>2</v>
      </c>
      <c r="G970" s="4">
        <v>1</v>
      </c>
      <c r="H970" s="4">
        <v>0</v>
      </c>
      <c r="I970" s="4">
        <v>0</v>
      </c>
      <c r="J970" s="4">
        <v>0</v>
      </c>
      <c r="K970" s="4">
        <v>0</v>
      </c>
      <c r="L970" s="4" t="s">
        <v>6310</v>
      </c>
      <c r="M970" s="4" t="str">
        <f t="shared" si="62"/>
        <v>NIVEL-5</v>
      </c>
      <c r="N970" s="4" t="str">
        <f t="shared" si="63"/>
        <v>1322000000000</v>
      </c>
      <c r="O970" s="55" t="str">
        <f t="shared" si="60"/>
        <v>1322010000000</v>
      </c>
      <c r="P970" s="105">
        <v>1322010000000</v>
      </c>
      <c r="Q970" s="106" t="s">
        <v>6309</v>
      </c>
      <c r="R970" s="108" t="s">
        <v>1622</v>
      </c>
      <c r="S970" s="101" t="s">
        <v>36</v>
      </c>
      <c r="T970" s="33">
        <v>1322001000000</v>
      </c>
      <c r="U970" s="33" t="s">
        <v>21</v>
      </c>
      <c r="V970" s="34" t="s">
        <v>1622</v>
      </c>
      <c r="W970" s="58" t="s">
        <v>24</v>
      </c>
      <c r="X970" s="58">
        <v>44927</v>
      </c>
      <c r="Y970" s="58">
        <v>44927</v>
      </c>
      <c r="Z970" s="93" t="s">
        <v>25</v>
      </c>
    </row>
    <row r="971" spans="1:26" s="5" customFormat="1" ht="27" customHeight="1" x14ac:dyDescent="0.25">
      <c r="A971" s="99">
        <f t="shared" si="61"/>
        <v>1</v>
      </c>
      <c r="B971" s="97">
        <f t="array" aca="1" ref="B971" ca="1">IF(AND(MAX(IF(O970:O1962=O971,X970:X1962))=X971,Y971&lt;=B$1),P971,"-")</f>
        <v>1322010100000</v>
      </c>
      <c r="C971" s="4">
        <v>1</v>
      </c>
      <c r="D971" s="4">
        <v>3</v>
      </c>
      <c r="E971" s="4">
        <v>2</v>
      </c>
      <c r="F971" s="4">
        <v>2</v>
      </c>
      <c r="G971" s="4">
        <v>1</v>
      </c>
      <c r="H971" s="4">
        <v>0</v>
      </c>
      <c r="I971" s="4">
        <v>1</v>
      </c>
      <c r="J971" s="4">
        <v>0</v>
      </c>
      <c r="K971" s="4">
        <v>0</v>
      </c>
      <c r="L971" s="4" t="s">
        <v>6310</v>
      </c>
      <c r="M971" s="4" t="str">
        <f t="shared" si="62"/>
        <v>NIVEL-7</v>
      </c>
      <c r="N971" s="4" t="str">
        <f t="shared" si="63"/>
        <v>1322010000000</v>
      </c>
      <c r="O971" s="55" t="str">
        <f t="shared" si="60"/>
        <v>1322010100000</v>
      </c>
      <c r="P971" s="105">
        <v>1322010100000</v>
      </c>
      <c r="Q971" s="106" t="s">
        <v>6309</v>
      </c>
      <c r="R971" s="108" t="s">
        <v>1623</v>
      </c>
      <c r="S971" s="101" t="s">
        <v>36</v>
      </c>
      <c r="T971" s="33">
        <v>1322001100000</v>
      </c>
      <c r="U971" s="33" t="s">
        <v>21</v>
      </c>
      <c r="V971" s="34" t="s">
        <v>1623</v>
      </c>
      <c r="W971" s="58" t="s">
        <v>24</v>
      </c>
      <c r="X971" s="58">
        <v>44927</v>
      </c>
      <c r="Y971" s="58">
        <v>44927</v>
      </c>
      <c r="Z971" s="93" t="s">
        <v>25</v>
      </c>
    </row>
    <row r="972" spans="1:26" s="5" customFormat="1" ht="27" customHeight="1" x14ac:dyDescent="0.25">
      <c r="A972" s="99">
        <f t="shared" si="61"/>
        <v>1</v>
      </c>
      <c r="B972" s="97">
        <f t="array" aca="1" ref="B972" ca="1">IF(AND(MAX(IF(O971:O1963=O972,X971:X1963))=X972,Y972&lt;=B$1),P972,"-")</f>
        <v>1322010101000</v>
      </c>
      <c r="C972" s="4">
        <v>1</v>
      </c>
      <c r="D972" s="4">
        <v>3</v>
      </c>
      <c r="E972" s="4">
        <v>2</v>
      </c>
      <c r="F972" s="4">
        <v>2</v>
      </c>
      <c r="G972" s="4">
        <v>1</v>
      </c>
      <c r="H972" s="4">
        <v>0</v>
      </c>
      <c r="I972" s="4">
        <v>1</v>
      </c>
      <c r="J972" s="4">
        <v>1</v>
      </c>
      <c r="K972" s="4">
        <v>0</v>
      </c>
      <c r="L972" s="4" t="s">
        <v>6312</v>
      </c>
      <c r="M972" s="4" t="str">
        <f t="shared" si="62"/>
        <v>NIVEL-8</v>
      </c>
      <c r="N972" s="4" t="str">
        <f t="shared" si="63"/>
        <v>1322010100000</v>
      </c>
      <c r="O972" s="55" t="str">
        <f t="shared" si="60"/>
        <v>1322010101000</v>
      </c>
      <c r="P972" s="105">
        <v>1322010101000</v>
      </c>
      <c r="Q972" s="106" t="s">
        <v>6308</v>
      </c>
      <c r="R972" s="108" t="s">
        <v>1624</v>
      </c>
      <c r="S972" s="101" t="s">
        <v>36</v>
      </c>
      <c r="T972" s="33">
        <v>1322001103000</v>
      </c>
      <c r="U972" s="33" t="s">
        <v>40</v>
      </c>
      <c r="V972" s="34" t="s">
        <v>1625</v>
      </c>
      <c r="W972" s="58" t="s">
        <v>24</v>
      </c>
      <c r="X972" s="58">
        <v>44927</v>
      </c>
      <c r="Y972" s="58">
        <v>44927</v>
      </c>
      <c r="Z972" s="93" t="s">
        <v>25</v>
      </c>
    </row>
    <row r="973" spans="1:26" s="5" customFormat="1" ht="27" customHeight="1" x14ac:dyDescent="0.25">
      <c r="A973" s="99">
        <f t="shared" si="61"/>
        <v>1</v>
      </c>
      <c r="B973" s="97">
        <f t="array" aca="1" ref="B973" ca="1">IF(AND(MAX(IF(O972:O1964=O973,X972:X1964))=X973,Y973&lt;=B$1),P973,"-")</f>
        <v>1322010102000</v>
      </c>
      <c r="C973" s="4">
        <v>1</v>
      </c>
      <c r="D973" s="4">
        <v>3</v>
      </c>
      <c r="E973" s="4">
        <v>2</v>
      </c>
      <c r="F973" s="4">
        <v>2</v>
      </c>
      <c r="G973" s="4">
        <v>1</v>
      </c>
      <c r="H973" s="4">
        <v>0</v>
      </c>
      <c r="I973" s="4">
        <v>1</v>
      </c>
      <c r="J973" s="4">
        <v>2</v>
      </c>
      <c r="K973" s="4">
        <v>0</v>
      </c>
      <c r="L973" s="4" t="s">
        <v>6312</v>
      </c>
      <c r="M973" s="4" t="str">
        <f t="shared" si="62"/>
        <v>NIVEL-8</v>
      </c>
      <c r="N973" s="4" t="str">
        <f t="shared" si="63"/>
        <v>1322010100000</v>
      </c>
      <c r="O973" s="55" t="str">
        <f t="shared" si="60"/>
        <v>1322010102000</v>
      </c>
      <c r="P973" s="105">
        <v>1322010102000</v>
      </c>
      <c r="Q973" s="106" t="s">
        <v>6308</v>
      </c>
      <c r="R973" s="108" t="s">
        <v>1626</v>
      </c>
      <c r="S973" s="101" t="s">
        <v>36</v>
      </c>
      <c r="T973" s="33">
        <v>1322001104000</v>
      </c>
      <c r="U973" s="33" t="s">
        <v>40</v>
      </c>
      <c r="V973" s="34" t="s">
        <v>1627</v>
      </c>
      <c r="W973" s="58" t="s">
        <v>24</v>
      </c>
      <c r="X973" s="58">
        <v>44927</v>
      </c>
      <c r="Y973" s="58">
        <v>44927</v>
      </c>
      <c r="Z973" s="93" t="s">
        <v>25</v>
      </c>
    </row>
    <row r="974" spans="1:26" s="5" customFormat="1" ht="27" customHeight="1" x14ac:dyDescent="0.25">
      <c r="A974" s="99">
        <f t="shared" si="61"/>
        <v>1</v>
      </c>
      <c r="B974" s="97">
        <f t="array" aca="1" ref="B974" ca="1">IF(AND(MAX(IF(O973:O1965=O974,X973:X1965))=X974,Y974&lt;=B$1),P974,"-")</f>
        <v>1322010200000</v>
      </c>
      <c r="C974" s="4">
        <v>1</v>
      </c>
      <c r="D974" s="4">
        <v>3</v>
      </c>
      <c r="E974" s="4">
        <v>2</v>
      </c>
      <c r="F974" s="4">
        <v>2</v>
      </c>
      <c r="G974" s="4">
        <v>1</v>
      </c>
      <c r="H974" s="4">
        <v>0</v>
      </c>
      <c r="I974" s="4">
        <v>2</v>
      </c>
      <c r="J974" s="4">
        <v>0</v>
      </c>
      <c r="K974" s="4">
        <v>0</v>
      </c>
      <c r="L974" s="4" t="s">
        <v>6310</v>
      </c>
      <c r="M974" s="4" t="str">
        <f t="shared" si="62"/>
        <v>NIVEL-7</v>
      </c>
      <c r="N974" s="4" t="str">
        <f t="shared" si="63"/>
        <v>1322010000000</v>
      </c>
      <c r="O974" s="55" t="str">
        <f t="shared" si="60"/>
        <v>1322010200000</v>
      </c>
      <c r="P974" s="105">
        <v>1322010200000</v>
      </c>
      <c r="Q974" s="106" t="s">
        <v>6309</v>
      </c>
      <c r="R974" s="108" t="s">
        <v>1628</v>
      </c>
      <c r="S974" s="101" t="s">
        <v>36</v>
      </c>
      <c r="T974" s="33">
        <v>1322001200000</v>
      </c>
      <c r="U974" s="33" t="s">
        <v>21</v>
      </c>
      <c r="V974" s="34" t="s">
        <v>1628</v>
      </c>
      <c r="W974" s="58" t="s">
        <v>24</v>
      </c>
      <c r="X974" s="58">
        <v>44927</v>
      </c>
      <c r="Y974" s="58">
        <v>44927</v>
      </c>
      <c r="Z974" s="93" t="s">
        <v>25</v>
      </c>
    </row>
    <row r="975" spans="1:26" s="5" customFormat="1" ht="27" customHeight="1" x14ac:dyDescent="0.25">
      <c r="A975" s="99">
        <f t="shared" si="61"/>
        <v>1</v>
      </c>
      <c r="B975" s="97">
        <f t="array" aca="1" ref="B975" ca="1">IF(AND(MAX(IF(O974:O1966=O975,X974:X1966))=X975,Y975&lt;=B$1),P975,"-")</f>
        <v>1322010201000</v>
      </c>
      <c r="C975" s="4">
        <v>1</v>
      </c>
      <c r="D975" s="4">
        <v>3</v>
      </c>
      <c r="E975" s="4">
        <v>2</v>
      </c>
      <c r="F975" s="4">
        <v>2</v>
      </c>
      <c r="G975" s="4">
        <v>1</v>
      </c>
      <c r="H975" s="4">
        <v>0</v>
      </c>
      <c r="I975" s="4">
        <v>2</v>
      </c>
      <c r="J975" s="4">
        <v>1</v>
      </c>
      <c r="K975" s="4">
        <v>0</v>
      </c>
      <c r="L975" s="4" t="s">
        <v>6312</v>
      </c>
      <c r="M975" s="4" t="str">
        <f t="shared" si="62"/>
        <v>NIVEL-8</v>
      </c>
      <c r="N975" s="4" t="str">
        <f t="shared" si="63"/>
        <v>1322010200000</v>
      </c>
      <c r="O975" s="55" t="str">
        <f t="shared" si="60"/>
        <v>1322010201000</v>
      </c>
      <c r="P975" s="105">
        <v>1322010201000</v>
      </c>
      <c r="Q975" s="106" t="s">
        <v>6308</v>
      </c>
      <c r="R975" s="108" t="s">
        <v>1629</v>
      </c>
      <c r="S975" s="101" t="s">
        <v>36</v>
      </c>
      <c r="T975" s="33">
        <v>1322001203000</v>
      </c>
      <c r="U975" s="33" t="s">
        <v>40</v>
      </c>
      <c r="V975" s="34" t="s">
        <v>1630</v>
      </c>
      <c r="W975" s="58" t="s">
        <v>24</v>
      </c>
      <c r="X975" s="58">
        <v>44927</v>
      </c>
      <c r="Y975" s="58">
        <v>44927</v>
      </c>
      <c r="Z975" s="93" t="s">
        <v>25</v>
      </c>
    </row>
    <row r="976" spans="1:26" s="5" customFormat="1" ht="27" customHeight="1" x14ac:dyDescent="0.25">
      <c r="A976" s="99">
        <f t="shared" si="61"/>
        <v>1</v>
      </c>
      <c r="B976" s="97">
        <f t="array" aca="1" ref="B976" ca="1">IF(AND(MAX(IF(O975:O1967=O976,X975:X1967))=X976,Y976&lt;=B$1),P976,"-")</f>
        <v>1322010202000</v>
      </c>
      <c r="C976" s="4">
        <v>1</v>
      </c>
      <c r="D976" s="4">
        <v>3</v>
      </c>
      <c r="E976" s="4">
        <v>2</v>
      </c>
      <c r="F976" s="4">
        <v>2</v>
      </c>
      <c r="G976" s="4">
        <v>1</v>
      </c>
      <c r="H976" s="4">
        <v>0</v>
      </c>
      <c r="I976" s="4">
        <v>2</v>
      </c>
      <c r="J976" s="4">
        <v>2</v>
      </c>
      <c r="K976" s="4">
        <v>0</v>
      </c>
      <c r="L976" s="4" t="s">
        <v>6312</v>
      </c>
      <c r="M976" s="4" t="str">
        <f t="shared" si="62"/>
        <v>NIVEL-8</v>
      </c>
      <c r="N976" s="4" t="str">
        <f t="shared" si="63"/>
        <v>1322010200000</v>
      </c>
      <c r="O976" s="55" t="str">
        <f t="shared" si="60"/>
        <v>1322010202000</v>
      </c>
      <c r="P976" s="105">
        <v>1322010202000</v>
      </c>
      <c r="Q976" s="106" t="s">
        <v>6308</v>
      </c>
      <c r="R976" s="108" t="s">
        <v>1631</v>
      </c>
      <c r="S976" s="101" t="s">
        <v>36</v>
      </c>
      <c r="T976" s="33">
        <v>1322001204000</v>
      </c>
      <c r="U976" s="33" t="s">
        <v>40</v>
      </c>
      <c r="V976" s="34" t="s">
        <v>1632</v>
      </c>
      <c r="W976" s="58" t="s">
        <v>24</v>
      </c>
      <c r="X976" s="58">
        <v>44927</v>
      </c>
      <c r="Y976" s="58">
        <v>44927</v>
      </c>
      <c r="Z976" s="93" t="s">
        <v>25</v>
      </c>
    </row>
    <row r="977" spans="1:26" s="5" customFormat="1" ht="27" customHeight="1" x14ac:dyDescent="0.25">
      <c r="A977" s="99">
        <f t="shared" si="61"/>
        <v>1</v>
      </c>
      <c r="B977" s="97">
        <f t="array" aca="1" ref="B977" ca="1">IF(AND(MAX(IF(O976:O1968=O977,X976:X1968))=X977,Y977&lt;=B$1),P977,"-")</f>
        <v>1322010300000</v>
      </c>
      <c r="C977" s="4">
        <v>1</v>
      </c>
      <c r="D977" s="4">
        <v>3</v>
      </c>
      <c r="E977" s="4">
        <v>2</v>
      </c>
      <c r="F977" s="4">
        <v>2</v>
      </c>
      <c r="G977" s="4">
        <v>1</v>
      </c>
      <c r="H977" s="4">
        <v>0</v>
      </c>
      <c r="I977" s="4">
        <v>3</v>
      </c>
      <c r="J977" s="4">
        <v>0</v>
      </c>
      <c r="K977" s="4">
        <v>0</v>
      </c>
      <c r="L977" s="4" t="s">
        <v>6310</v>
      </c>
      <c r="M977" s="4" t="str">
        <f t="shared" si="62"/>
        <v>NIVEL-7</v>
      </c>
      <c r="N977" s="4" t="str">
        <f t="shared" si="63"/>
        <v>1322010000000</v>
      </c>
      <c r="O977" s="55" t="str">
        <f t="shared" si="60"/>
        <v>1322010300000</v>
      </c>
      <c r="P977" s="105">
        <v>1322010300000</v>
      </c>
      <c r="Q977" s="106" t="s">
        <v>6309</v>
      </c>
      <c r="R977" s="108" t="s">
        <v>1633</v>
      </c>
      <c r="S977" s="101" t="s">
        <v>36</v>
      </c>
      <c r="T977" s="33">
        <v>1322001300000</v>
      </c>
      <c r="U977" s="33" t="s">
        <v>21</v>
      </c>
      <c r="V977" s="34" t="s">
        <v>1633</v>
      </c>
      <c r="W977" s="58" t="s">
        <v>24</v>
      </c>
      <c r="X977" s="58">
        <v>44927</v>
      </c>
      <c r="Y977" s="58">
        <v>44927</v>
      </c>
      <c r="Z977" s="93" t="s">
        <v>25</v>
      </c>
    </row>
    <row r="978" spans="1:26" s="5" customFormat="1" ht="27" customHeight="1" x14ac:dyDescent="0.25">
      <c r="A978" s="99">
        <f t="shared" si="61"/>
        <v>1</v>
      </c>
      <c r="B978" s="97">
        <f t="array" aca="1" ref="B978" ca="1">IF(AND(MAX(IF(O977:O1970=O978,X977:X1970))=X978,Y978&lt;=B$1),P978,"-")</f>
        <v>1322010301000</v>
      </c>
      <c r="C978" s="4">
        <v>1</v>
      </c>
      <c r="D978" s="4">
        <v>3</v>
      </c>
      <c r="E978" s="4">
        <v>2</v>
      </c>
      <c r="F978" s="4">
        <v>2</v>
      </c>
      <c r="G978" s="4">
        <v>1</v>
      </c>
      <c r="H978" s="4">
        <v>0</v>
      </c>
      <c r="I978" s="4">
        <v>3</v>
      </c>
      <c r="J978" s="4">
        <v>1</v>
      </c>
      <c r="K978" s="4">
        <v>0</v>
      </c>
      <c r="L978" s="4" t="s">
        <v>6312</v>
      </c>
      <c r="M978" s="4" t="str">
        <f t="shared" si="62"/>
        <v>NIVEL-8</v>
      </c>
      <c r="N978" s="4" t="str">
        <f t="shared" si="63"/>
        <v>1322010300000</v>
      </c>
      <c r="O978" s="55" t="str">
        <f t="shared" si="60"/>
        <v>1322010301000</v>
      </c>
      <c r="P978" s="105">
        <v>1322010301000</v>
      </c>
      <c r="Q978" s="106" t="s">
        <v>6308</v>
      </c>
      <c r="R978" s="108" t="s">
        <v>1634</v>
      </c>
      <c r="S978" s="101" t="s">
        <v>36</v>
      </c>
      <c r="T978" s="33">
        <v>1322001303000</v>
      </c>
      <c r="U978" s="33" t="s">
        <v>40</v>
      </c>
      <c r="V978" s="34" t="s">
        <v>1635</v>
      </c>
      <c r="W978" s="58" t="s">
        <v>24</v>
      </c>
      <c r="X978" s="58">
        <v>44927</v>
      </c>
      <c r="Y978" s="58">
        <v>44927</v>
      </c>
      <c r="Z978" s="93" t="s">
        <v>25</v>
      </c>
    </row>
    <row r="979" spans="1:26" s="5" customFormat="1" ht="27" customHeight="1" x14ac:dyDescent="0.25">
      <c r="A979" s="99">
        <f t="shared" si="61"/>
        <v>1</v>
      </c>
      <c r="B979" s="97">
        <f t="array" aca="1" ref="B979" ca="1">IF(AND(MAX(IF(O978:O1971=O979,X978:X1971))=X979,Y979&lt;=B$1),P979,"-")</f>
        <v>1322010302000</v>
      </c>
      <c r="C979" s="4">
        <v>1</v>
      </c>
      <c r="D979" s="4">
        <v>3</v>
      </c>
      <c r="E979" s="4">
        <v>2</v>
      </c>
      <c r="F979" s="4">
        <v>2</v>
      </c>
      <c r="G979" s="4">
        <v>1</v>
      </c>
      <c r="H979" s="4">
        <v>0</v>
      </c>
      <c r="I979" s="4">
        <v>3</v>
      </c>
      <c r="J979" s="4">
        <v>2</v>
      </c>
      <c r="K979" s="4">
        <v>0</v>
      </c>
      <c r="L979" s="4" t="s">
        <v>6312</v>
      </c>
      <c r="M979" s="4" t="str">
        <f t="shared" si="62"/>
        <v>NIVEL-8</v>
      </c>
      <c r="N979" s="4" t="str">
        <f t="shared" si="63"/>
        <v>1322010300000</v>
      </c>
      <c r="O979" s="55" t="str">
        <f t="shared" si="60"/>
        <v>1322010302000</v>
      </c>
      <c r="P979" s="105">
        <v>1322010302000</v>
      </c>
      <c r="Q979" s="106" t="s">
        <v>6308</v>
      </c>
      <c r="R979" s="108" t="s">
        <v>1636</v>
      </c>
      <c r="S979" s="101" t="s">
        <v>36</v>
      </c>
      <c r="T979" s="33">
        <v>1322001304000</v>
      </c>
      <c r="U979" s="33" t="s">
        <v>40</v>
      </c>
      <c r="V979" s="34" t="s">
        <v>1637</v>
      </c>
      <c r="W979" s="58" t="s">
        <v>24</v>
      </c>
      <c r="X979" s="58">
        <v>44927</v>
      </c>
      <c r="Y979" s="58">
        <v>44927</v>
      </c>
      <c r="Z979" s="93" t="s">
        <v>25</v>
      </c>
    </row>
    <row r="980" spans="1:26" s="5" customFormat="1" ht="27" customHeight="1" x14ac:dyDescent="0.25">
      <c r="A980" s="99">
        <f t="shared" si="61"/>
        <v>1</v>
      </c>
      <c r="B980" s="97">
        <f t="array" aca="1" ref="B980" ca="1">IF(AND(MAX(IF(O979:O1972=O980,X979:X1972))=X980,Y980&lt;=B$1),P980,"-")</f>
        <v>1322010400000</v>
      </c>
      <c r="C980" s="4">
        <v>1</v>
      </c>
      <c r="D980" s="4">
        <v>3</v>
      </c>
      <c r="E980" s="4">
        <v>2</v>
      </c>
      <c r="F980" s="4">
        <v>2</v>
      </c>
      <c r="G980" s="4">
        <v>1</v>
      </c>
      <c r="H980" s="4">
        <v>0</v>
      </c>
      <c r="I980" s="4">
        <v>4</v>
      </c>
      <c r="J980" s="4">
        <v>0</v>
      </c>
      <c r="K980" s="4">
        <v>0</v>
      </c>
      <c r="L980" s="4" t="s">
        <v>6310</v>
      </c>
      <c r="M980" s="4" t="str">
        <f t="shared" si="62"/>
        <v>NIVEL-7</v>
      </c>
      <c r="N980" s="4" t="str">
        <f t="shared" si="63"/>
        <v>1322010000000</v>
      </c>
      <c r="O980" s="55" t="str">
        <f t="shared" si="60"/>
        <v>1322010400000</v>
      </c>
      <c r="P980" s="105">
        <v>1322010400000</v>
      </c>
      <c r="Q980" s="106" t="s">
        <v>6309</v>
      </c>
      <c r="R980" s="108" t="s">
        <v>1638</v>
      </c>
      <c r="S980" s="101" t="s">
        <v>36</v>
      </c>
      <c r="T980" s="33">
        <v>1322001400000</v>
      </c>
      <c r="U980" s="33" t="s">
        <v>21</v>
      </c>
      <c r="V980" s="34" t="s">
        <v>1638</v>
      </c>
      <c r="W980" s="58" t="s">
        <v>24</v>
      </c>
      <c r="X980" s="58">
        <v>44927</v>
      </c>
      <c r="Y980" s="58">
        <v>44927</v>
      </c>
      <c r="Z980" s="93" t="s">
        <v>25</v>
      </c>
    </row>
    <row r="981" spans="1:26" s="5" customFormat="1" ht="27" customHeight="1" x14ac:dyDescent="0.25">
      <c r="A981" s="99">
        <f t="shared" si="61"/>
        <v>1</v>
      </c>
      <c r="B981" s="97">
        <f t="array" aca="1" ref="B981" ca="1">IF(AND(MAX(IF(O980:O1973=O981,X980:X1973))=X981,Y981&lt;=B$1),P981,"-")</f>
        <v>1322010401000</v>
      </c>
      <c r="C981" s="4">
        <v>1</v>
      </c>
      <c r="D981" s="4">
        <v>3</v>
      </c>
      <c r="E981" s="4">
        <v>2</v>
      </c>
      <c r="F981" s="4">
        <v>2</v>
      </c>
      <c r="G981" s="4">
        <v>1</v>
      </c>
      <c r="H981" s="4">
        <v>0</v>
      </c>
      <c r="I981" s="4">
        <v>4</v>
      </c>
      <c r="J981" s="4">
        <v>1</v>
      </c>
      <c r="K981" s="4">
        <v>0</v>
      </c>
      <c r="L981" s="4" t="s">
        <v>6312</v>
      </c>
      <c r="M981" s="4" t="str">
        <f t="shared" si="62"/>
        <v>NIVEL-8</v>
      </c>
      <c r="N981" s="4" t="str">
        <f t="shared" si="63"/>
        <v>1322010400000</v>
      </c>
      <c r="O981" s="55" t="str">
        <f t="shared" si="60"/>
        <v>1322010401000</v>
      </c>
      <c r="P981" s="105">
        <v>1322010401000</v>
      </c>
      <c r="Q981" s="106" t="s">
        <v>6308</v>
      </c>
      <c r="R981" s="108" t="s">
        <v>1639</v>
      </c>
      <c r="S981" s="101" t="s">
        <v>36</v>
      </c>
      <c r="T981" s="33">
        <v>1322001403000</v>
      </c>
      <c r="U981" s="33" t="s">
        <v>40</v>
      </c>
      <c r="V981" s="34" t="s">
        <v>1640</v>
      </c>
      <c r="W981" s="58" t="s">
        <v>24</v>
      </c>
      <c r="X981" s="58">
        <v>44927</v>
      </c>
      <c r="Y981" s="58">
        <v>44927</v>
      </c>
      <c r="Z981" s="93" t="s">
        <v>25</v>
      </c>
    </row>
    <row r="982" spans="1:26" s="5" customFormat="1" ht="27" customHeight="1" x14ac:dyDescent="0.25">
      <c r="A982" s="99">
        <f t="shared" si="61"/>
        <v>1</v>
      </c>
      <c r="B982" s="97">
        <f t="array" aca="1" ref="B982" ca="1">IF(AND(MAX(IF(O981:O1974=O982,X981:X1974))=X982,Y982&lt;=B$1),P982,"-")</f>
        <v>1322010402000</v>
      </c>
      <c r="C982" s="4">
        <v>1</v>
      </c>
      <c r="D982" s="4">
        <v>3</v>
      </c>
      <c r="E982" s="4">
        <v>2</v>
      </c>
      <c r="F982" s="4">
        <v>2</v>
      </c>
      <c r="G982" s="4">
        <v>1</v>
      </c>
      <c r="H982" s="4">
        <v>0</v>
      </c>
      <c r="I982" s="4">
        <v>4</v>
      </c>
      <c r="J982" s="4">
        <v>2</v>
      </c>
      <c r="K982" s="4">
        <v>0</v>
      </c>
      <c r="L982" s="4" t="s">
        <v>6312</v>
      </c>
      <c r="M982" s="4" t="str">
        <f t="shared" si="62"/>
        <v>NIVEL-8</v>
      </c>
      <c r="N982" s="4" t="str">
        <f t="shared" si="63"/>
        <v>1322010400000</v>
      </c>
      <c r="O982" s="55" t="str">
        <f t="shared" si="60"/>
        <v>1322010402000</v>
      </c>
      <c r="P982" s="105">
        <v>1322010402000</v>
      </c>
      <c r="Q982" s="106" t="s">
        <v>6308</v>
      </c>
      <c r="R982" s="108" t="s">
        <v>1641</v>
      </c>
      <c r="S982" s="101" t="s">
        <v>36</v>
      </c>
      <c r="T982" s="33">
        <v>1322001404000</v>
      </c>
      <c r="U982" s="33" t="s">
        <v>40</v>
      </c>
      <c r="V982" s="34" t="s">
        <v>1642</v>
      </c>
      <c r="W982" s="58" t="s">
        <v>24</v>
      </c>
      <c r="X982" s="58">
        <v>44927</v>
      </c>
      <c r="Y982" s="58">
        <v>44927</v>
      </c>
      <c r="Z982" s="93" t="s">
        <v>25</v>
      </c>
    </row>
    <row r="983" spans="1:26" s="5" customFormat="1" ht="27" customHeight="1" x14ac:dyDescent="0.25">
      <c r="A983" s="99">
        <f t="shared" si="61"/>
        <v>1</v>
      </c>
      <c r="B983" s="97">
        <f t="array" aca="1" ref="B983" ca="1">IF(AND(MAX(IF(O982:O1975=O983,X982:X1975))=X983,Y983&lt;=B$1),P983,"-")</f>
        <v>1323000000000</v>
      </c>
      <c r="C983" s="4">
        <v>1</v>
      </c>
      <c r="D983" s="4">
        <v>3</v>
      </c>
      <c r="E983" s="4">
        <v>2</v>
      </c>
      <c r="F983" s="4">
        <v>3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 t="s">
        <v>6310</v>
      </c>
      <c r="M983" s="4" t="str">
        <f t="shared" si="62"/>
        <v>NIVEL-4</v>
      </c>
      <c r="N983" s="4" t="str">
        <f t="shared" si="63"/>
        <v>1320000000000</v>
      </c>
      <c r="O983" s="55" t="str">
        <f t="shared" si="60"/>
        <v>1323000000000</v>
      </c>
      <c r="P983" s="105">
        <v>1323000000000</v>
      </c>
      <c r="Q983" s="106" t="s">
        <v>6309</v>
      </c>
      <c r="R983" s="108" t="s">
        <v>1643</v>
      </c>
      <c r="S983" s="101" t="s">
        <v>23</v>
      </c>
      <c r="T983" s="33">
        <v>1323000000000</v>
      </c>
      <c r="U983" s="33" t="s">
        <v>21</v>
      </c>
      <c r="V983" s="34" t="s">
        <v>1643</v>
      </c>
      <c r="W983" s="58" t="s">
        <v>24</v>
      </c>
      <c r="X983" s="58">
        <v>44927</v>
      </c>
      <c r="Y983" s="58">
        <v>44927</v>
      </c>
      <c r="Z983" s="93" t="s">
        <v>25</v>
      </c>
    </row>
    <row r="984" spans="1:26" s="5" customFormat="1" ht="27" customHeight="1" x14ac:dyDescent="0.25">
      <c r="A984" s="99">
        <f t="shared" si="61"/>
        <v>1</v>
      </c>
      <c r="B984" s="97">
        <f t="array" aca="1" ref="B984" ca="1">IF(AND(MAX(IF(O983:O1976=O984,X983:X1976))=X984,Y984&lt;=B$1),P984,"-")</f>
        <v>1323010000000</v>
      </c>
      <c r="C984" s="4">
        <v>1</v>
      </c>
      <c r="D984" s="4">
        <v>3</v>
      </c>
      <c r="E984" s="4">
        <v>2</v>
      </c>
      <c r="F984" s="4">
        <v>3</v>
      </c>
      <c r="G984" s="4">
        <v>1</v>
      </c>
      <c r="H984" s="4">
        <v>0</v>
      </c>
      <c r="I984" s="4">
        <v>0</v>
      </c>
      <c r="J984" s="4">
        <v>0</v>
      </c>
      <c r="K984" s="4">
        <v>0</v>
      </c>
      <c r="L984" s="4" t="s">
        <v>6310</v>
      </c>
      <c r="M984" s="4" t="str">
        <f t="shared" si="62"/>
        <v>NIVEL-5</v>
      </c>
      <c r="N984" s="4" t="str">
        <f t="shared" si="63"/>
        <v>1323000000000</v>
      </c>
      <c r="O984" s="55" t="str">
        <f t="shared" si="60"/>
        <v>1323010000000</v>
      </c>
      <c r="P984" s="105">
        <v>1323010000000</v>
      </c>
      <c r="Q984" s="106" t="s">
        <v>6309</v>
      </c>
      <c r="R984" s="108" t="s">
        <v>1643</v>
      </c>
      <c r="S984" s="101" t="s">
        <v>36</v>
      </c>
      <c r="T984" s="33">
        <v>1323001000000</v>
      </c>
      <c r="U984" s="33" t="s">
        <v>21</v>
      </c>
      <c r="V984" s="34" t="s">
        <v>1643</v>
      </c>
      <c r="W984" s="58" t="s">
        <v>24</v>
      </c>
      <c r="X984" s="58">
        <v>44927</v>
      </c>
      <c r="Y984" s="58">
        <v>44927</v>
      </c>
      <c r="Z984" s="93" t="s">
        <v>25</v>
      </c>
    </row>
    <row r="985" spans="1:26" s="5" customFormat="1" ht="27" customHeight="1" x14ac:dyDescent="0.25">
      <c r="A985" s="99">
        <f t="shared" si="61"/>
        <v>1</v>
      </c>
      <c r="B985" s="97">
        <f t="array" aca="1" ref="B985" ca="1">IF(AND(MAX(IF(O984:O1977=O985,X984:X1977))=X985,Y985&lt;=B$1),P985,"-")</f>
        <v>1323010100000</v>
      </c>
      <c r="C985" s="4">
        <v>1</v>
      </c>
      <c r="D985" s="4">
        <v>3</v>
      </c>
      <c r="E985" s="4">
        <v>2</v>
      </c>
      <c r="F985" s="4">
        <v>3</v>
      </c>
      <c r="G985" s="4">
        <v>1</v>
      </c>
      <c r="H985" s="4">
        <v>0</v>
      </c>
      <c r="I985" s="4">
        <v>1</v>
      </c>
      <c r="J985" s="4">
        <v>0</v>
      </c>
      <c r="K985" s="4">
        <v>0</v>
      </c>
      <c r="L985" s="4" t="s">
        <v>6310</v>
      </c>
      <c r="M985" s="4" t="str">
        <f t="shared" si="62"/>
        <v>NIVEL-7</v>
      </c>
      <c r="N985" s="4" t="str">
        <f t="shared" si="63"/>
        <v>1323010000000</v>
      </c>
      <c r="O985" s="55" t="str">
        <f t="shared" si="60"/>
        <v>1323010100000</v>
      </c>
      <c r="P985" s="105">
        <v>1323010100000</v>
      </c>
      <c r="Q985" s="106" t="s">
        <v>6309</v>
      </c>
      <c r="R985" s="108" t="s">
        <v>1644</v>
      </c>
      <c r="S985" s="101" t="s">
        <v>36</v>
      </c>
      <c r="T985" s="33">
        <v>1323001100000</v>
      </c>
      <c r="U985" s="33" t="s">
        <v>21</v>
      </c>
      <c r="V985" s="34" t="s">
        <v>1644</v>
      </c>
      <c r="W985" s="58" t="s">
        <v>24</v>
      </c>
      <c r="X985" s="58">
        <v>44927</v>
      </c>
      <c r="Y985" s="58">
        <v>44927</v>
      </c>
      <c r="Z985" s="93" t="s">
        <v>25</v>
      </c>
    </row>
    <row r="986" spans="1:26" s="5" customFormat="1" ht="27" customHeight="1" x14ac:dyDescent="0.25">
      <c r="A986" s="99">
        <f t="shared" si="61"/>
        <v>1</v>
      </c>
      <c r="B986" s="97">
        <f t="array" aca="1" ref="B986" ca="1">IF(AND(MAX(IF(O985:O1978=O986,X985:X1978))=X986,Y986&lt;=B$1),P986,"-")</f>
        <v>1323010101000</v>
      </c>
      <c r="C986" s="4">
        <v>1</v>
      </c>
      <c r="D986" s="4">
        <v>3</v>
      </c>
      <c r="E986" s="4">
        <v>2</v>
      </c>
      <c r="F986" s="4">
        <v>3</v>
      </c>
      <c r="G986" s="4">
        <v>1</v>
      </c>
      <c r="H986" s="4">
        <v>0</v>
      </c>
      <c r="I986" s="4">
        <v>1</v>
      </c>
      <c r="J986" s="4">
        <v>1</v>
      </c>
      <c r="K986" s="4">
        <v>0</v>
      </c>
      <c r="L986" s="4" t="s">
        <v>6312</v>
      </c>
      <c r="M986" s="4" t="str">
        <f t="shared" si="62"/>
        <v>NIVEL-8</v>
      </c>
      <c r="N986" s="4" t="str">
        <f t="shared" si="63"/>
        <v>1323010100000</v>
      </c>
      <c r="O986" s="55" t="str">
        <f t="shared" si="60"/>
        <v>1323010101000</v>
      </c>
      <c r="P986" s="105">
        <v>1323010101000</v>
      </c>
      <c r="Q986" s="106" t="s">
        <v>6308</v>
      </c>
      <c r="R986" s="108" t="s">
        <v>1645</v>
      </c>
      <c r="S986" s="101" t="s">
        <v>36</v>
      </c>
      <c r="T986" s="33">
        <v>1323001101000</v>
      </c>
      <c r="U986" s="33" t="s">
        <v>40</v>
      </c>
      <c r="V986" s="34" t="s">
        <v>1646</v>
      </c>
      <c r="W986" s="58" t="s">
        <v>24</v>
      </c>
      <c r="X986" s="58">
        <v>44927</v>
      </c>
      <c r="Y986" s="58">
        <v>44927</v>
      </c>
      <c r="Z986" s="93" t="s">
        <v>25</v>
      </c>
    </row>
    <row r="987" spans="1:26" s="5" customFormat="1" ht="27" customHeight="1" x14ac:dyDescent="0.25">
      <c r="A987" s="99">
        <f t="shared" si="61"/>
        <v>1</v>
      </c>
      <c r="B987" s="97">
        <f t="array" aca="1" ref="B987" ca="1">IF(AND(MAX(IF(O986:O1979=O987,X986:X1979))=X987,Y987&lt;=B$1),P987,"-")</f>
        <v>1323010200000</v>
      </c>
      <c r="C987" s="4">
        <v>1</v>
      </c>
      <c r="D987" s="4">
        <v>3</v>
      </c>
      <c r="E987" s="4">
        <v>2</v>
      </c>
      <c r="F987" s="4">
        <v>3</v>
      </c>
      <c r="G987" s="4">
        <v>1</v>
      </c>
      <c r="H987" s="4">
        <v>0</v>
      </c>
      <c r="I987" s="4">
        <v>2</v>
      </c>
      <c r="J987" s="4">
        <v>0</v>
      </c>
      <c r="K987" s="4">
        <v>0</v>
      </c>
      <c r="L987" s="4" t="s">
        <v>6310</v>
      </c>
      <c r="M987" s="4" t="str">
        <f t="shared" si="62"/>
        <v>NIVEL-7</v>
      </c>
      <c r="N987" s="4" t="str">
        <f t="shared" si="63"/>
        <v>1323010000000</v>
      </c>
      <c r="O987" s="55" t="str">
        <f t="shared" si="60"/>
        <v>1323010200000</v>
      </c>
      <c r="P987" s="105">
        <v>1323010200000</v>
      </c>
      <c r="Q987" s="106" t="s">
        <v>6309</v>
      </c>
      <c r="R987" s="108" t="s">
        <v>1647</v>
      </c>
      <c r="S987" s="101" t="s">
        <v>36</v>
      </c>
      <c r="T987" s="33">
        <v>1323001200000</v>
      </c>
      <c r="U987" s="33" t="s">
        <v>21</v>
      </c>
      <c r="V987" s="34" t="s">
        <v>1647</v>
      </c>
      <c r="W987" s="58" t="s">
        <v>24</v>
      </c>
      <c r="X987" s="58">
        <v>44927</v>
      </c>
      <c r="Y987" s="58">
        <v>44927</v>
      </c>
      <c r="Z987" s="93" t="s">
        <v>25</v>
      </c>
    </row>
    <row r="988" spans="1:26" s="5" customFormat="1" ht="27" customHeight="1" x14ac:dyDescent="0.25">
      <c r="A988" s="99">
        <f t="shared" si="61"/>
        <v>1</v>
      </c>
      <c r="B988" s="97">
        <f t="array" aca="1" ref="B988" ca="1">IF(AND(MAX(IF(O987:O1980=O988,X987:X1980))=X988,Y988&lt;=B$1),P988,"-")</f>
        <v>1323010201000</v>
      </c>
      <c r="C988" s="4">
        <v>1</v>
      </c>
      <c r="D988" s="4">
        <v>3</v>
      </c>
      <c r="E988" s="4">
        <v>2</v>
      </c>
      <c r="F988" s="4">
        <v>3</v>
      </c>
      <c r="G988" s="4">
        <v>1</v>
      </c>
      <c r="H988" s="4">
        <v>0</v>
      </c>
      <c r="I988" s="4">
        <v>2</v>
      </c>
      <c r="J988" s="4">
        <v>1</v>
      </c>
      <c r="K988" s="4">
        <v>0</v>
      </c>
      <c r="L988" s="4" t="s">
        <v>6312</v>
      </c>
      <c r="M988" s="4" t="str">
        <f t="shared" si="62"/>
        <v>NIVEL-8</v>
      </c>
      <c r="N988" s="4" t="str">
        <f t="shared" si="63"/>
        <v>1323010200000</v>
      </c>
      <c r="O988" s="55" t="str">
        <f t="shared" si="60"/>
        <v>1323010201000</v>
      </c>
      <c r="P988" s="105">
        <v>1323010201000</v>
      </c>
      <c r="Q988" s="106" t="s">
        <v>6308</v>
      </c>
      <c r="R988" s="108" t="s">
        <v>1648</v>
      </c>
      <c r="S988" s="101" t="s">
        <v>36</v>
      </c>
      <c r="T988" s="33">
        <v>1323001201000</v>
      </c>
      <c r="U988" s="33" t="s">
        <v>40</v>
      </c>
      <c r="V988" s="34" t="s">
        <v>1649</v>
      </c>
      <c r="W988" s="58" t="s">
        <v>24</v>
      </c>
      <c r="X988" s="58">
        <v>44927</v>
      </c>
      <c r="Y988" s="58">
        <v>44927</v>
      </c>
      <c r="Z988" s="93" t="s">
        <v>25</v>
      </c>
    </row>
    <row r="989" spans="1:26" s="5" customFormat="1" ht="27" customHeight="1" x14ac:dyDescent="0.25">
      <c r="A989" s="99">
        <f t="shared" si="61"/>
        <v>1</v>
      </c>
      <c r="B989" s="97">
        <f t="array" aca="1" ref="B989" ca="1">IF(AND(MAX(IF(O988:O1981=O989,X988:X1981))=X989,Y989&lt;=B$1),P989,"-")</f>
        <v>1323010300000</v>
      </c>
      <c r="C989" s="4">
        <v>1</v>
      </c>
      <c r="D989" s="4">
        <v>3</v>
      </c>
      <c r="E989" s="4">
        <v>2</v>
      </c>
      <c r="F989" s="4">
        <v>3</v>
      </c>
      <c r="G989" s="4">
        <v>1</v>
      </c>
      <c r="H989" s="4">
        <v>0</v>
      </c>
      <c r="I989" s="4">
        <v>3</v>
      </c>
      <c r="J989" s="4">
        <v>0</v>
      </c>
      <c r="K989" s="4">
        <v>0</v>
      </c>
      <c r="L989" s="4" t="s">
        <v>6310</v>
      </c>
      <c r="M989" s="4" t="str">
        <f t="shared" si="62"/>
        <v>NIVEL-7</v>
      </c>
      <c r="N989" s="4" t="str">
        <f t="shared" si="63"/>
        <v>1323010000000</v>
      </c>
      <c r="O989" s="55" t="str">
        <f t="shared" si="60"/>
        <v>1323010300000</v>
      </c>
      <c r="P989" s="105">
        <v>1323010300000</v>
      </c>
      <c r="Q989" s="106" t="s">
        <v>6309</v>
      </c>
      <c r="R989" s="108" t="s">
        <v>1650</v>
      </c>
      <c r="S989" s="101" t="s">
        <v>36</v>
      </c>
      <c r="T989" s="33">
        <v>1323001300000</v>
      </c>
      <c r="U989" s="33" t="s">
        <v>21</v>
      </c>
      <c r="V989" s="34" t="s">
        <v>1650</v>
      </c>
      <c r="W989" s="58" t="s">
        <v>24</v>
      </c>
      <c r="X989" s="58">
        <v>44927</v>
      </c>
      <c r="Y989" s="58">
        <v>44927</v>
      </c>
      <c r="Z989" s="93" t="s">
        <v>25</v>
      </c>
    </row>
    <row r="990" spans="1:26" s="5" customFormat="1" ht="27" customHeight="1" x14ac:dyDescent="0.25">
      <c r="A990" s="99">
        <f t="shared" si="61"/>
        <v>1</v>
      </c>
      <c r="B990" s="97">
        <f t="array" aca="1" ref="B990" ca="1">IF(AND(MAX(IF(O989:O1982=O990,X989:X1982))=X990,Y990&lt;=B$1),P990,"-")</f>
        <v>1323010301000</v>
      </c>
      <c r="C990" s="4">
        <v>1</v>
      </c>
      <c r="D990" s="4">
        <v>3</v>
      </c>
      <c r="E990" s="4">
        <v>2</v>
      </c>
      <c r="F990" s="4">
        <v>3</v>
      </c>
      <c r="G990" s="4">
        <v>1</v>
      </c>
      <c r="H990" s="4">
        <v>0</v>
      </c>
      <c r="I990" s="4">
        <v>3</v>
      </c>
      <c r="J990" s="4">
        <v>1</v>
      </c>
      <c r="K990" s="4">
        <v>0</v>
      </c>
      <c r="L990" s="4" t="s">
        <v>6312</v>
      </c>
      <c r="M990" s="4" t="str">
        <f t="shared" si="62"/>
        <v>NIVEL-8</v>
      </c>
      <c r="N990" s="4" t="str">
        <f t="shared" si="63"/>
        <v>1323010300000</v>
      </c>
      <c r="O990" s="55" t="str">
        <f t="shared" si="60"/>
        <v>1323010301000</v>
      </c>
      <c r="P990" s="105">
        <v>1323010301000</v>
      </c>
      <c r="Q990" s="106" t="s">
        <v>6308</v>
      </c>
      <c r="R990" s="108" t="s">
        <v>1651</v>
      </c>
      <c r="S990" s="101" t="s">
        <v>36</v>
      </c>
      <c r="T990" s="33">
        <v>1323001301000</v>
      </c>
      <c r="U990" s="33" t="s">
        <v>40</v>
      </c>
      <c r="V990" s="34" t="s">
        <v>1652</v>
      </c>
      <c r="W990" s="58" t="s">
        <v>24</v>
      </c>
      <c r="X990" s="58">
        <v>44927</v>
      </c>
      <c r="Y990" s="58">
        <v>44927</v>
      </c>
      <c r="Z990" s="93" t="s">
        <v>25</v>
      </c>
    </row>
    <row r="991" spans="1:26" s="5" customFormat="1" ht="27" customHeight="1" x14ac:dyDescent="0.25">
      <c r="A991" s="99">
        <f t="shared" si="61"/>
        <v>1</v>
      </c>
      <c r="B991" s="97">
        <f t="array" aca="1" ref="B991" ca="1">IF(AND(MAX(IF(O990:O1983=O991,X990:X1983))=X991,Y991&lt;=B$1),P991,"-")</f>
        <v>1323010400000</v>
      </c>
      <c r="C991" s="4">
        <v>1</v>
      </c>
      <c r="D991" s="4">
        <v>3</v>
      </c>
      <c r="E991" s="4">
        <v>2</v>
      </c>
      <c r="F991" s="4">
        <v>3</v>
      </c>
      <c r="G991" s="4">
        <v>1</v>
      </c>
      <c r="H991" s="4">
        <v>0</v>
      </c>
      <c r="I991" s="4">
        <v>4</v>
      </c>
      <c r="J991" s="4">
        <v>0</v>
      </c>
      <c r="K991" s="4">
        <v>0</v>
      </c>
      <c r="L991" s="4" t="s">
        <v>6310</v>
      </c>
      <c r="M991" s="4" t="str">
        <f t="shared" si="62"/>
        <v>NIVEL-7</v>
      </c>
      <c r="N991" s="4" t="str">
        <f t="shared" si="63"/>
        <v>1323010000000</v>
      </c>
      <c r="O991" s="55" t="str">
        <f t="shared" ref="O991:O1054" si="64">CONCATENATE(P991)</f>
        <v>1323010400000</v>
      </c>
      <c r="P991" s="105">
        <v>1323010400000</v>
      </c>
      <c r="Q991" s="106" t="s">
        <v>6309</v>
      </c>
      <c r="R991" s="108" t="s">
        <v>1653</v>
      </c>
      <c r="S991" s="101" t="s">
        <v>36</v>
      </c>
      <c r="T991" s="33">
        <v>1323001400000</v>
      </c>
      <c r="U991" s="33" t="s">
        <v>21</v>
      </c>
      <c r="V991" s="34" t="s">
        <v>1653</v>
      </c>
      <c r="W991" s="58" t="s">
        <v>24</v>
      </c>
      <c r="X991" s="58">
        <v>44927</v>
      </c>
      <c r="Y991" s="58">
        <v>44927</v>
      </c>
      <c r="Z991" s="93" t="s">
        <v>25</v>
      </c>
    </row>
    <row r="992" spans="1:26" s="5" customFormat="1" ht="27" customHeight="1" x14ac:dyDescent="0.25">
      <c r="A992" s="99">
        <f t="shared" si="61"/>
        <v>1</v>
      </c>
      <c r="B992" s="97">
        <f t="array" aca="1" ref="B992" ca="1">IF(AND(MAX(IF(O991:O1984=O992,X991:X1984))=X992,Y992&lt;=B$1),P992,"-")</f>
        <v>1323010401000</v>
      </c>
      <c r="C992" s="4">
        <v>1</v>
      </c>
      <c r="D992" s="4">
        <v>3</v>
      </c>
      <c r="E992" s="4">
        <v>2</v>
      </c>
      <c r="F992" s="4">
        <v>3</v>
      </c>
      <c r="G992" s="4">
        <v>1</v>
      </c>
      <c r="H992" s="4">
        <v>0</v>
      </c>
      <c r="I992" s="4">
        <v>4</v>
      </c>
      <c r="J992" s="4">
        <v>1</v>
      </c>
      <c r="K992" s="4">
        <v>0</v>
      </c>
      <c r="L992" s="4" t="s">
        <v>6312</v>
      </c>
      <c r="M992" s="4" t="str">
        <f t="shared" si="62"/>
        <v>NIVEL-8</v>
      </c>
      <c r="N992" s="4" t="str">
        <f t="shared" si="63"/>
        <v>1323010400000</v>
      </c>
      <c r="O992" s="55" t="str">
        <f t="shared" si="64"/>
        <v>1323010401000</v>
      </c>
      <c r="P992" s="105">
        <v>1323010401000</v>
      </c>
      <c r="Q992" s="106" t="s">
        <v>6308</v>
      </c>
      <c r="R992" s="108" t="s">
        <v>1654</v>
      </c>
      <c r="S992" s="101" t="s">
        <v>36</v>
      </c>
      <c r="T992" s="33">
        <v>1323001401000</v>
      </c>
      <c r="U992" s="33" t="s">
        <v>40</v>
      </c>
      <c r="V992" s="34" t="s">
        <v>1655</v>
      </c>
      <c r="W992" s="58" t="s">
        <v>24</v>
      </c>
      <c r="X992" s="58">
        <v>44927</v>
      </c>
      <c r="Y992" s="58">
        <v>44927</v>
      </c>
      <c r="Z992" s="93" t="s">
        <v>25</v>
      </c>
    </row>
    <row r="993" spans="1:26" s="5" customFormat="1" ht="27" customHeight="1" x14ac:dyDescent="0.25">
      <c r="A993" s="99">
        <f t="shared" si="61"/>
        <v>1</v>
      </c>
      <c r="B993" s="97">
        <f t="array" aca="1" ref="B993" ca="1">IF(AND(MAX(IF(O992:O1985=O993,X992:X1985))=X993,Y993&lt;=B$1),P993,"-")</f>
        <v>1329000000000</v>
      </c>
      <c r="C993" s="4">
        <v>1</v>
      </c>
      <c r="D993" s="4">
        <v>3</v>
      </c>
      <c r="E993" s="4">
        <v>2</v>
      </c>
      <c r="F993" s="4">
        <v>9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 t="s">
        <v>6310</v>
      </c>
      <c r="M993" s="4" t="str">
        <f t="shared" si="62"/>
        <v>NIVEL-4</v>
      </c>
      <c r="N993" s="4" t="str">
        <f t="shared" si="63"/>
        <v>1320000000000</v>
      </c>
      <c r="O993" s="55" t="str">
        <f t="shared" si="64"/>
        <v>1329000000000</v>
      </c>
      <c r="P993" s="105">
        <v>1329000000000</v>
      </c>
      <c r="Q993" s="106" t="s">
        <v>6309</v>
      </c>
      <c r="R993" s="108" t="s">
        <v>1656</v>
      </c>
      <c r="S993" s="101" t="s">
        <v>23</v>
      </c>
      <c r="T993" s="33">
        <v>1329000000000</v>
      </c>
      <c r="U993" s="33" t="s">
        <v>21</v>
      </c>
      <c r="V993" s="34" t="s">
        <v>1656</v>
      </c>
      <c r="W993" s="58" t="s">
        <v>24</v>
      </c>
      <c r="X993" s="58">
        <v>44927</v>
      </c>
      <c r="Y993" s="58">
        <v>44927</v>
      </c>
      <c r="Z993" s="93" t="s">
        <v>25</v>
      </c>
    </row>
    <row r="994" spans="1:26" s="5" customFormat="1" ht="27" customHeight="1" x14ac:dyDescent="0.25">
      <c r="A994" s="99">
        <f t="shared" si="61"/>
        <v>1</v>
      </c>
      <c r="B994" s="97">
        <f t="array" aca="1" ref="B994" ca="1">IF(AND(MAX(IF(O993:O1986=O994,X993:X1986))=X994,Y994&lt;=B$1),P994,"-")</f>
        <v>1329990000000</v>
      </c>
      <c r="C994" s="4">
        <v>1</v>
      </c>
      <c r="D994" s="4">
        <v>3</v>
      </c>
      <c r="E994" s="4">
        <v>2</v>
      </c>
      <c r="F994" s="4">
        <v>9</v>
      </c>
      <c r="G994" s="4">
        <v>99</v>
      </c>
      <c r="H994" s="4">
        <v>0</v>
      </c>
      <c r="I994" s="4">
        <v>0</v>
      </c>
      <c r="J994" s="4">
        <v>0</v>
      </c>
      <c r="K994" s="4">
        <v>0</v>
      </c>
      <c r="L994" s="4" t="s">
        <v>6310</v>
      </c>
      <c r="M994" s="4" t="str">
        <f t="shared" si="62"/>
        <v>NIVEL-5</v>
      </c>
      <c r="N994" s="4" t="str">
        <f t="shared" si="63"/>
        <v>1329000000000</v>
      </c>
      <c r="O994" s="55" t="str">
        <f t="shared" si="64"/>
        <v>1329990000000</v>
      </c>
      <c r="P994" s="105">
        <v>1329990000000</v>
      </c>
      <c r="Q994" s="106" t="s">
        <v>6309</v>
      </c>
      <c r="R994" s="108" t="s">
        <v>1656</v>
      </c>
      <c r="S994" s="101" t="s">
        <v>36</v>
      </c>
      <c r="T994" s="33">
        <v>1329001000000</v>
      </c>
      <c r="U994" s="33" t="s">
        <v>21</v>
      </c>
      <c r="V994" s="34" t="s">
        <v>1656</v>
      </c>
      <c r="W994" s="58" t="s">
        <v>24</v>
      </c>
      <c r="X994" s="58">
        <v>44927</v>
      </c>
      <c r="Y994" s="58">
        <v>44927</v>
      </c>
      <c r="Z994" s="93" t="s">
        <v>25</v>
      </c>
    </row>
    <row r="995" spans="1:26" s="5" customFormat="1" ht="27" customHeight="1" x14ac:dyDescent="0.25">
      <c r="A995" s="99">
        <f t="shared" si="61"/>
        <v>1</v>
      </c>
      <c r="B995" s="97">
        <f t="array" aca="1" ref="B995" ca="1">IF(AND(MAX(IF(O994:O1987=O995,X994:X1987))=X995,Y995&lt;=B$1),P995,"-")</f>
        <v>1329990100000</v>
      </c>
      <c r="C995" s="4">
        <v>1</v>
      </c>
      <c r="D995" s="4">
        <v>3</v>
      </c>
      <c r="E995" s="4">
        <v>2</v>
      </c>
      <c r="F995" s="4">
        <v>9</v>
      </c>
      <c r="G995" s="4">
        <v>99</v>
      </c>
      <c r="H995" s="4">
        <v>0</v>
      </c>
      <c r="I995" s="4">
        <v>1</v>
      </c>
      <c r="J995" s="4">
        <v>0</v>
      </c>
      <c r="K995" s="4">
        <v>0</v>
      </c>
      <c r="L995" s="4" t="s">
        <v>6310</v>
      </c>
      <c r="M995" s="4" t="str">
        <f t="shared" si="62"/>
        <v>NIVEL-7</v>
      </c>
      <c r="N995" s="4" t="str">
        <f t="shared" si="63"/>
        <v>1329990000000</v>
      </c>
      <c r="O995" s="55" t="str">
        <f t="shared" si="64"/>
        <v>1329990100000</v>
      </c>
      <c r="P995" s="105">
        <v>1329990100000</v>
      </c>
      <c r="Q995" s="106" t="s">
        <v>6309</v>
      </c>
      <c r="R995" s="108" t="s">
        <v>1657</v>
      </c>
      <c r="S995" s="101" t="s">
        <v>36</v>
      </c>
      <c r="T995" s="33">
        <v>1329001100000</v>
      </c>
      <c r="U995" s="33" t="s">
        <v>21</v>
      </c>
      <c r="V995" s="34" t="s">
        <v>1657</v>
      </c>
      <c r="W995" s="58" t="s">
        <v>24</v>
      </c>
      <c r="X995" s="58">
        <v>44927</v>
      </c>
      <c r="Y995" s="58">
        <v>44927</v>
      </c>
      <c r="Z995" s="93" t="s">
        <v>25</v>
      </c>
    </row>
    <row r="996" spans="1:26" s="5" customFormat="1" ht="27" customHeight="1" x14ac:dyDescent="0.25">
      <c r="A996" s="99">
        <f t="shared" si="61"/>
        <v>1</v>
      </c>
      <c r="B996" s="97">
        <f t="array" aca="1" ref="B996" ca="1">IF(AND(MAX(IF(O995:O1988=O996,X995:X1988))=X996,Y996&lt;=B$1),P996,"-")</f>
        <v>1329990101000</v>
      </c>
      <c r="C996" s="4">
        <v>1</v>
      </c>
      <c r="D996" s="4">
        <v>3</v>
      </c>
      <c r="E996" s="4">
        <v>2</v>
      </c>
      <c r="F996" s="4">
        <v>9</v>
      </c>
      <c r="G996" s="4">
        <v>99</v>
      </c>
      <c r="H996" s="4">
        <v>0</v>
      </c>
      <c r="I996" s="4">
        <v>1</v>
      </c>
      <c r="J996" s="4">
        <v>1</v>
      </c>
      <c r="K996" s="4">
        <v>0</v>
      </c>
      <c r="L996" s="4" t="s">
        <v>6312</v>
      </c>
      <c r="M996" s="4" t="str">
        <f t="shared" si="62"/>
        <v>NIVEL-8</v>
      </c>
      <c r="N996" s="4" t="str">
        <f t="shared" si="63"/>
        <v>1329990100000</v>
      </c>
      <c r="O996" s="55" t="str">
        <f t="shared" si="64"/>
        <v>1329990101000</v>
      </c>
      <c r="P996" s="105">
        <v>1329990101000</v>
      </c>
      <c r="Q996" s="106" t="s">
        <v>6309</v>
      </c>
      <c r="R996" s="108" t="s">
        <v>1658</v>
      </c>
      <c r="S996" s="101" t="s">
        <v>36</v>
      </c>
      <c r="T996" s="33">
        <v>1329001101000</v>
      </c>
      <c r="U996" s="33" t="s">
        <v>21</v>
      </c>
      <c r="V996" s="34" t="s">
        <v>1659</v>
      </c>
      <c r="W996" s="58" t="s">
        <v>24</v>
      </c>
      <c r="X996" s="58">
        <v>44927</v>
      </c>
      <c r="Y996" s="58">
        <v>44927</v>
      </c>
      <c r="Z996" s="93" t="s">
        <v>25</v>
      </c>
    </row>
    <row r="997" spans="1:26" s="5" customFormat="1" ht="27" customHeight="1" x14ac:dyDescent="0.25">
      <c r="A997" s="99">
        <f t="shared" si="61"/>
        <v>1</v>
      </c>
      <c r="B997" s="97">
        <f t="array" aca="1" ref="B997" ca="1">IF(AND(MAX(IF(O996:O1989=O997,X996:X1989))=X997,Y997&lt;=B$1),P997,"-")</f>
        <v>1329990101001</v>
      </c>
      <c r="C997" s="4">
        <v>1</v>
      </c>
      <c r="D997" s="4">
        <v>3</v>
      </c>
      <c r="E997" s="4">
        <v>2</v>
      </c>
      <c r="F997" s="4">
        <v>9</v>
      </c>
      <c r="G997" s="4">
        <v>99</v>
      </c>
      <c r="H997" s="4">
        <v>0</v>
      </c>
      <c r="I997" s="4">
        <v>1</v>
      </c>
      <c r="J997" s="4">
        <v>1</v>
      </c>
      <c r="K997" s="4">
        <v>1</v>
      </c>
      <c r="L997" s="4" t="s">
        <v>6312</v>
      </c>
      <c r="M997" s="4" t="str">
        <f t="shared" si="62"/>
        <v>NIVEL-9</v>
      </c>
      <c r="N997" s="4" t="str">
        <f t="shared" si="63"/>
        <v>1329990101000</v>
      </c>
      <c r="O997" s="55" t="str">
        <f t="shared" si="64"/>
        <v>1329990101001</v>
      </c>
      <c r="P997" s="105">
        <v>1329990101001</v>
      </c>
      <c r="Q997" s="106" t="s">
        <v>6308</v>
      </c>
      <c r="R997" s="108" t="s">
        <v>1660</v>
      </c>
      <c r="S997" s="101" t="s">
        <v>36</v>
      </c>
      <c r="T997" s="33">
        <v>1329001101001</v>
      </c>
      <c r="U997" s="33" t="s">
        <v>40</v>
      </c>
      <c r="V997" s="34" t="s">
        <v>1661</v>
      </c>
      <c r="W997" s="58" t="s">
        <v>24</v>
      </c>
      <c r="X997" s="58">
        <v>44927</v>
      </c>
      <c r="Y997" s="58">
        <v>44927</v>
      </c>
      <c r="Z997" s="93" t="s">
        <v>25</v>
      </c>
    </row>
    <row r="998" spans="1:26" s="5" customFormat="1" ht="27" customHeight="1" x14ac:dyDescent="0.25">
      <c r="A998" s="99">
        <f t="shared" si="61"/>
        <v>1</v>
      </c>
      <c r="B998" s="97">
        <f t="array" aca="1" ref="B998" ca="1">IF(AND(MAX(IF(O997:O1990=O998,X997:X1990))=X998,Y998&lt;=B$1),P998,"-")</f>
        <v>1329990101002</v>
      </c>
      <c r="C998" s="4">
        <v>1</v>
      </c>
      <c r="D998" s="4">
        <v>3</v>
      </c>
      <c r="E998" s="4">
        <v>2</v>
      </c>
      <c r="F998" s="4">
        <v>9</v>
      </c>
      <c r="G998" s="4">
        <v>99</v>
      </c>
      <c r="H998" s="4">
        <v>0</v>
      </c>
      <c r="I998" s="4">
        <v>1</v>
      </c>
      <c r="J998" s="4">
        <v>1</v>
      </c>
      <c r="K998" s="4">
        <v>2</v>
      </c>
      <c r="L998" s="4" t="s">
        <v>6312</v>
      </c>
      <c r="M998" s="4" t="str">
        <f t="shared" si="62"/>
        <v>NIVEL-9</v>
      </c>
      <c r="N998" s="4" t="str">
        <f t="shared" si="63"/>
        <v>1329990101000</v>
      </c>
      <c r="O998" s="55" t="str">
        <f t="shared" si="64"/>
        <v>1329990101002</v>
      </c>
      <c r="P998" s="105">
        <v>1329990101002</v>
      </c>
      <c r="Q998" s="106" t="s">
        <v>6308</v>
      </c>
      <c r="R998" s="108" t="s">
        <v>1662</v>
      </c>
      <c r="S998" s="101" t="s">
        <v>36</v>
      </c>
      <c r="T998" s="33">
        <v>1329001101002</v>
      </c>
      <c r="U998" s="33" t="s">
        <v>40</v>
      </c>
      <c r="V998" s="34" t="s">
        <v>1663</v>
      </c>
      <c r="W998" s="58" t="s">
        <v>24</v>
      </c>
      <c r="X998" s="58">
        <v>44927</v>
      </c>
      <c r="Y998" s="58">
        <v>44927</v>
      </c>
      <c r="Z998" s="93" t="s">
        <v>25</v>
      </c>
    </row>
    <row r="999" spans="1:26" s="5" customFormat="1" ht="27" customHeight="1" x14ac:dyDescent="0.25">
      <c r="A999" s="99">
        <f t="shared" si="61"/>
        <v>1</v>
      </c>
      <c r="B999" s="97">
        <f t="array" aca="1" ref="B999" ca="1">IF(AND(MAX(IF(O998:O1991=O999,X998:X1991))=X999,Y999&lt;=B$1),P999,"-")</f>
        <v>1329990102000</v>
      </c>
      <c r="C999" s="4">
        <v>1</v>
      </c>
      <c r="D999" s="4">
        <v>3</v>
      </c>
      <c r="E999" s="4">
        <v>2</v>
      </c>
      <c r="F999" s="4">
        <v>9</v>
      </c>
      <c r="G999" s="4">
        <v>99</v>
      </c>
      <c r="H999" s="4">
        <v>0</v>
      </c>
      <c r="I999" s="4">
        <v>1</v>
      </c>
      <c r="J999" s="4">
        <v>2</v>
      </c>
      <c r="K999" s="4">
        <v>0</v>
      </c>
      <c r="L999" s="4" t="s">
        <v>6312</v>
      </c>
      <c r="M999" s="4" t="str">
        <f t="shared" si="62"/>
        <v>NIVEL-8</v>
      </c>
      <c r="N999" s="4" t="str">
        <f t="shared" si="63"/>
        <v>1329990100000</v>
      </c>
      <c r="O999" s="55" t="str">
        <f t="shared" si="64"/>
        <v>1329990102000</v>
      </c>
      <c r="P999" s="105">
        <v>1329990102000</v>
      </c>
      <c r="Q999" s="106" t="s">
        <v>6308</v>
      </c>
      <c r="R999" s="108" t="s">
        <v>1664</v>
      </c>
      <c r="S999" s="101" t="s">
        <v>36</v>
      </c>
      <c r="T999" s="33">
        <v>1329001102000</v>
      </c>
      <c r="U999" s="33" t="s">
        <v>40</v>
      </c>
      <c r="V999" s="34" t="s">
        <v>1665</v>
      </c>
      <c r="W999" s="58" t="s">
        <v>24</v>
      </c>
      <c r="X999" s="58">
        <v>44927</v>
      </c>
      <c r="Y999" s="58">
        <v>44927</v>
      </c>
      <c r="Z999" s="93" t="s">
        <v>25</v>
      </c>
    </row>
    <row r="1000" spans="1:26" s="5" customFormat="1" ht="27" customHeight="1" x14ac:dyDescent="0.25">
      <c r="A1000" s="99">
        <f t="shared" si="61"/>
        <v>1</v>
      </c>
      <c r="B1000" s="97">
        <f t="array" aca="1" ref="B1000" ca="1">IF(AND(MAX(IF(O999:O1992=O1000,X999:X1992))=X1000,Y1000&lt;=B$1),P1000,"-")</f>
        <v>1329990199000</v>
      </c>
      <c r="C1000" s="4">
        <v>1</v>
      </c>
      <c r="D1000" s="4">
        <v>3</v>
      </c>
      <c r="E1000" s="4">
        <v>2</v>
      </c>
      <c r="F1000" s="4">
        <v>9</v>
      </c>
      <c r="G1000" s="4">
        <v>99</v>
      </c>
      <c r="H1000" s="4">
        <v>0</v>
      </c>
      <c r="I1000" s="4">
        <v>1</v>
      </c>
      <c r="J1000" s="4">
        <v>99</v>
      </c>
      <c r="K1000" s="4">
        <v>0</v>
      </c>
      <c r="L1000" s="4" t="s">
        <v>6312</v>
      </c>
      <c r="M1000" s="4" t="str">
        <f t="shared" si="62"/>
        <v>NIVEL-8</v>
      </c>
      <c r="N1000" s="4" t="str">
        <f t="shared" si="63"/>
        <v>1329990100000</v>
      </c>
      <c r="O1000" s="55" t="str">
        <f t="shared" si="64"/>
        <v>1329990199000</v>
      </c>
      <c r="P1000" s="105">
        <v>1329990199000</v>
      </c>
      <c r="Q1000" s="106" t="s">
        <v>6308</v>
      </c>
      <c r="R1000" s="108" t="s">
        <v>1666</v>
      </c>
      <c r="S1000" s="101" t="s">
        <v>36</v>
      </c>
      <c r="T1000" s="33">
        <v>1329001199000</v>
      </c>
      <c r="U1000" s="33" t="s">
        <v>40</v>
      </c>
      <c r="V1000" s="34" t="s">
        <v>1667</v>
      </c>
      <c r="W1000" s="58" t="s">
        <v>24</v>
      </c>
      <c r="X1000" s="58">
        <v>44927</v>
      </c>
      <c r="Y1000" s="58">
        <v>44927</v>
      </c>
      <c r="Z1000" s="93" t="s">
        <v>25</v>
      </c>
    </row>
    <row r="1001" spans="1:26" s="5" customFormat="1" ht="27" customHeight="1" x14ac:dyDescent="0.25">
      <c r="A1001" s="99">
        <f t="shared" si="61"/>
        <v>1</v>
      </c>
      <c r="B1001" s="97">
        <f t="array" aca="1" ref="B1001" ca="1">IF(AND(MAX(IF(O1000:O1993=O1001,X1000:X1993))=X1001,Y1001&lt;=B$1),P1001,"-")</f>
        <v>1329990200000</v>
      </c>
      <c r="C1001" s="4">
        <v>1</v>
      </c>
      <c r="D1001" s="4">
        <v>3</v>
      </c>
      <c r="E1001" s="4">
        <v>2</v>
      </c>
      <c r="F1001" s="4">
        <v>9</v>
      </c>
      <c r="G1001" s="4">
        <v>99</v>
      </c>
      <c r="H1001" s="4">
        <v>0</v>
      </c>
      <c r="I1001" s="4">
        <v>2</v>
      </c>
      <c r="J1001" s="4">
        <v>0</v>
      </c>
      <c r="K1001" s="4">
        <v>0</v>
      </c>
      <c r="L1001" s="4" t="s">
        <v>6310</v>
      </c>
      <c r="M1001" s="4" t="str">
        <f t="shared" si="62"/>
        <v>NIVEL-7</v>
      </c>
      <c r="N1001" s="4" t="str">
        <f t="shared" si="63"/>
        <v>1329990000000</v>
      </c>
      <c r="O1001" s="55" t="str">
        <f t="shared" si="64"/>
        <v>1329990200000</v>
      </c>
      <c r="P1001" s="105">
        <v>1329990200000</v>
      </c>
      <c r="Q1001" s="106" t="s">
        <v>6309</v>
      </c>
      <c r="R1001" s="108" t="s">
        <v>1668</v>
      </c>
      <c r="S1001" s="101" t="s">
        <v>36</v>
      </c>
      <c r="T1001" s="33">
        <v>1329001200000</v>
      </c>
      <c r="U1001" s="33" t="s">
        <v>21</v>
      </c>
      <c r="V1001" s="34" t="s">
        <v>1668</v>
      </c>
      <c r="W1001" s="58" t="s">
        <v>24</v>
      </c>
      <c r="X1001" s="58">
        <v>44927</v>
      </c>
      <c r="Y1001" s="58">
        <v>44927</v>
      </c>
      <c r="Z1001" s="93" t="s">
        <v>25</v>
      </c>
    </row>
    <row r="1002" spans="1:26" s="5" customFormat="1" ht="27" customHeight="1" x14ac:dyDescent="0.25">
      <c r="A1002" s="99">
        <f t="shared" si="61"/>
        <v>1</v>
      </c>
      <c r="B1002" s="97">
        <f t="array" aca="1" ref="B1002" ca="1">IF(AND(MAX(IF(O1001:O1994=O1002,X1001:X1994))=X1002,Y1002&lt;=B$1),P1002,"-")</f>
        <v>1329990201000</v>
      </c>
      <c r="C1002" s="4">
        <v>1</v>
      </c>
      <c r="D1002" s="4">
        <v>3</v>
      </c>
      <c r="E1002" s="4">
        <v>2</v>
      </c>
      <c r="F1002" s="4">
        <v>9</v>
      </c>
      <c r="G1002" s="4">
        <v>99</v>
      </c>
      <c r="H1002" s="4">
        <v>0</v>
      </c>
      <c r="I1002" s="4">
        <v>2</v>
      </c>
      <c r="J1002" s="4">
        <v>1</v>
      </c>
      <c r="K1002" s="4">
        <v>0</v>
      </c>
      <c r="L1002" s="4" t="s">
        <v>6312</v>
      </c>
      <c r="M1002" s="4" t="str">
        <f t="shared" si="62"/>
        <v>NIVEL-8</v>
      </c>
      <c r="N1002" s="4" t="str">
        <f t="shared" si="63"/>
        <v>1329990200000</v>
      </c>
      <c r="O1002" s="55" t="str">
        <f t="shared" si="64"/>
        <v>1329990201000</v>
      </c>
      <c r="P1002" s="105">
        <v>1329990201000</v>
      </c>
      <c r="Q1002" s="106" t="s">
        <v>6309</v>
      </c>
      <c r="R1002" s="108" t="s">
        <v>1669</v>
      </c>
      <c r="S1002" s="101" t="s">
        <v>36</v>
      </c>
      <c r="T1002" s="33">
        <v>1329001201000</v>
      </c>
      <c r="U1002" s="33" t="s">
        <v>21</v>
      </c>
      <c r="V1002" s="34" t="s">
        <v>1670</v>
      </c>
      <c r="W1002" s="58" t="s">
        <v>24</v>
      </c>
      <c r="X1002" s="58">
        <v>44927</v>
      </c>
      <c r="Y1002" s="58">
        <v>44927</v>
      </c>
      <c r="Z1002" s="93" t="s">
        <v>25</v>
      </c>
    </row>
    <row r="1003" spans="1:26" s="5" customFormat="1" ht="27" customHeight="1" x14ac:dyDescent="0.25">
      <c r="A1003" s="99">
        <f t="shared" si="61"/>
        <v>1</v>
      </c>
      <c r="B1003" s="97">
        <f t="array" aca="1" ref="B1003" ca="1">IF(AND(MAX(IF(O1002:O1995=O1003,X1002:X1995))=X1003,Y1003&lt;=B$1),P1003,"-")</f>
        <v>1329990201001</v>
      </c>
      <c r="C1003" s="4">
        <v>1</v>
      </c>
      <c r="D1003" s="4">
        <v>3</v>
      </c>
      <c r="E1003" s="4">
        <v>2</v>
      </c>
      <c r="F1003" s="4">
        <v>9</v>
      </c>
      <c r="G1003" s="4">
        <v>99</v>
      </c>
      <c r="H1003" s="4">
        <v>0</v>
      </c>
      <c r="I1003" s="4">
        <v>2</v>
      </c>
      <c r="J1003" s="4">
        <v>1</v>
      </c>
      <c r="K1003" s="4">
        <v>1</v>
      </c>
      <c r="L1003" s="4" t="s">
        <v>6312</v>
      </c>
      <c r="M1003" s="4" t="str">
        <f t="shared" si="62"/>
        <v>NIVEL-9</v>
      </c>
      <c r="N1003" s="4" t="str">
        <f t="shared" si="63"/>
        <v>1329990201000</v>
      </c>
      <c r="O1003" s="55" t="str">
        <f t="shared" si="64"/>
        <v>1329990201001</v>
      </c>
      <c r="P1003" s="105">
        <v>1329990201001</v>
      </c>
      <c r="Q1003" s="106" t="s">
        <v>6308</v>
      </c>
      <c r="R1003" s="108" t="s">
        <v>1671</v>
      </c>
      <c r="S1003" s="101" t="s">
        <v>36</v>
      </c>
      <c r="T1003" s="33">
        <v>1329001201001</v>
      </c>
      <c r="U1003" s="33" t="s">
        <v>40</v>
      </c>
      <c r="V1003" s="34" t="s">
        <v>1672</v>
      </c>
      <c r="W1003" s="58" t="s">
        <v>24</v>
      </c>
      <c r="X1003" s="58">
        <v>44927</v>
      </c>
      <c r="Y1003" s="58">
        <v>44927</v>
      </c>
      <c r="Z1003" s="93" t="s">
        <v>25</v>
      </c>
    </row>
    <row r="1004" spans="1:26" s="5" customFormat="1" ht="27" customHeight="1" x14ac:dyDescent="0.25">
      <c r="A1004" s="99">
        <f t="shared" si="61"/>
        <v>1</v>
      </c>
      <c r="B1004" s="97">
        <f t="array" aca="1" ref="B1004" ca="1">IF(AND(MAX(IF(O1003:O1996=O1004,X1003:X1996))=X1004,Y1004&lt;=B$1),P1004,"-")</f>
        <v>1329990201002</v>
      </c>
      <c r="C1004" s="4">
        <v>1</v>
      </c>
      <c r="D1004" s="4">
        <v>3</v>
      </c>
      <c r="E1004" s="4">
        <v>2</v>
      </c>
      <c r="F1004" s="4">
        <v>9</v>
      </c>
      <c r="G1004" s="4">
        <v>99</v>
      </c>
      <c r="H1004" s="4">
        <v>0</v>
      </c>
      <c r="I1004" s="4">
        <v>2</v>
      </c>
      <c r="J1004" s="4">
        <v>1</v>
      </c>
      <c r="K1004" s="4">
        <v>2</v>
      </c>
      <c r="L1004" s="4" t="s">
        <v>6312</v>
      </c>
      <c r="M1004" s="4" t="str">
        <f t="shared" si="62"/>
        <v>NIVEL-9</v>
      </c>
      <c r="N1004" s="4" t="str">
        <f t="shared" si="63"/>
        <v>1329990201000</v>
      </c>
      <c r="O1004" s="55" t="str">
        <f t="shared" si="64"/>
        <v>1329990201002</v>
      </c>
      <c r="P1004" s="105">
        <v>1329990201002</v>
      </c>
      <c r="Q1004" s="106" t="s">
        <v>6308</v>
      </c>
      <c r="R1004" s="108" t="s">
        <v>1673</v>
      </c>
      <c r="S1004" s="101" t="s">
        <v>36</v>
      </c>
      <c r="T1004" s="33">
        <v>1329001201002</v>
      </c>
      <c r="U1004" s="33" t="s">
        <v>40</v>
      </c>
      <c r="V1004" s="34" t="s">
        <v>1674</v>
      </c>
      <c r="W1004" s="58" t="s">
        <v>24</v>
      </c>
      <c r="X1004" s="58">
        <v>44927</v>
      </c>
      <c r="Y1004" s="58">
        <v>44927</v>
      </c>
      <c r="Z1004" s="93" t="s">
        <v>25</v>
      </c>
    </row>
    <row r="1005" spans="1:26" s="5" customFormat="1" ht="27" customHeight="1" x14ac:dyDescent="0.25">
      <c r="A1005" s="99">
        <f t="shared" si="61"/>
        <v>1</v>
      </c>
      <c r="B1005" s="97">
        <f t="array" aca="1" ref="B1005" ca="1">IF(AND(MAX(IF(O1004:O1997=O1005,X1004:X1997))=X1005,Y1005&lt;=B$1),P1005,"-")</f>
        <v>1329990202000</v>
      </c>
      <c r="C1005" s="4">
        <v>1</v>
      </c>
      <c r="D1005" s="4">
        <v>3</v>
      </c>
      <c r="E1005" s="4">
        <v>2</v>
      </c>
      <c r="F1005" s="4">
        <v>9</v>
      </c>
      <c r="G1005" s="4">
        <v>99</v>
      </c>
      <c r="H1005" s="4">
        <v>0</v>
      </c>
      <c r="I1005" s="4">
        <v>2</v>
      </c>
      <c r="J1005" s="4">
        <v>2</v>
      </c>
      <c r="K1005" s="4">
        <v>0</v>
      </c>
      <c r="L1005" s="4" t="s">
        <v>6312</v>
      </c>
      <c r="M1005" s="4" t="str">
        <f t="shared" si="62"/>
        <v>NIVEL-8</v>
      </c>
      <c r="N1005" s="4" t="str">
        <f t="shared" si="63"/>
        <v>1329990200000</v>
      </c>
      <c r="O1005" s="55" t="str">
        <f t="shared" si="64"/>
        <v>1329990202000</v>
      </c>
      <c r="P1005" s="105">
        <v>1329990202000</v>
      </c>
      <c r="Q1005" s="106" t="s">
        <v>6308</v>
      </c>
      <c r="R1005" s="108" t="s">
        <v>1675</v>
      </c>
      <c r="S1005" s="101" t="s">
        <v>36</v>
      </c>
      <c r="T1005" s="33">
        <v>1329001202000</v>
      </c>
      <c r="U1005" s="33" t="s">
        <v>40</v>
      </c>
      <c r="V1005" s="34" t="s">
        <v>1676</v>
      </c>
      <c r="W1005" s="58" t="s">
        <v>24</v>
      </c>
      <c r="X1005" s="58">
        <v>44927</v>
      </c>
      <c r="Y1005" s="58">
        <v>44927</v>
      </c>
      <c r="Z1005" s="93" t="s">
        <v>25</v>
      </c>
    </row>
    <row r="1006" spans="1:26" s="5" customFormat="1" ht="27" customHeight="1" x14ac:dyDescent="0.25">
      <c r="A1006" s="99">
        <f t="shared" si="61"/>
        <v>1</v>
      </c>
      <c r="B1006" s="97">
        <f t="array" aca="1" ref="B1006" ca="1">IF(AND(MAX(IF(O1005:O1998=O1006,X1005:X1998))=X1006,Y1006&lt;=B$1),P1006,"-")</f>
        <v>1329990299000</v>
      </c>
      <c r="C1006" s="4">
        <v>1</v>
      </c>
      <c r="D1006" s="4">
        <v>3</v>
      </c>
      <c r="E1006" s="4">
        <v>2</v>
      </c>
      <c r="F1006" s="4">
        <v>9</v>
      </c>
      <c r="G1006" s="4">
        <v>99</v>
      </c>
      <c r="H1006" s="4">
        <v>0</v>
      </c>
      <c r="I1006" s="4">
        <v>2</v>
      </c>
      <c r="J1006" s="4">
        <v>99</v>
      </c>
      <c r="K1006" s="4">
        <v>0</v>
      </c>
      <c r="L1006" s="4" t="s">
        <v>6312</v>
      </c>
      <c r="M1006" s="4" t="str">
        <f t="shared" si="62"/>
        <v>NIVEL-8</v>
      </c>
      <c r="N1006" s="4" t="str">
        <f t="shared" si="63"/>
        <v>1329990200000</v>
      </c>
      <c r="O1006" s="55" t="str">
        <f t="shared" si="64"/>
        <v>1329990299000</v>
      </c>
      <c r="P1006" s="105">
        <v>1329990299000</v>
      </c>
      <c r="Q1006" s="106" t="s">
        <v>6308</v>
      </c>
      <c r="R1006" s="108" t="s">
        <v>1677</v>
      </c>
      <c r="S1006" s="101" t="s">
        <v>36</v>
      </c>
      <c r="T1006" s="33">
        <v>1329001299000</v>
      </c>
      <c r="U1006" s="33" t="s">
        <v>40</v>
      </c>
      <c r="V1006" s="34" t="s">
        <v>1678</v>
      </c>
      <c r="W1006" s="58" t="s">
        <v>24</v>
      </c>
      <c r="X1006" s="58">
        <v>44927</v>
      </c>
      <c r="Y1006" s="58">
        <v>44927</v>
      </c>
      <c r="Z1006" s="93" t="s">
        <v>25</v>
      </c>
    </row>
    <row r="1007" spans="1:26" s="5" customFormat="1" ht="27" customHeight="1" x14ac:dyDescent="0.25">
      <c r="A1007" s="99">
        <f t="shared" si="61"/>
        <v>1</v>
      </c>
      <c r="B1007" s="97">
        <f t="array" aca="1" ref="B1007" ca="1">IF(AND(MAX(IF(O1006:O1999=O1007,X1006:X1999))=X1007,Y1007&lt;=B$1),P1007,"-")</f>
        <v>1329990300000</v>
      </c>
      <c r="C1007" s="4">
        <v>1</v>
      </c>
      <c r="D1007" s="4">
        <v>3</v>
      </c>
      <c r="E1007" s="4">
        <v>2</v>
      </c>
      <c r="F1007" s="4">
        <v>9</v>
      </c>
      <c r="G1007" s="4">
        <v>99</v>
      </c>
      <c r="H1007" s="4">
        <v>0</v>
      </c>
      <c r="I1007" s="4">
        <v>3</v>
      </c>
      <c r="J1007" s="4">
        <v>0</v>
      </c>
      <c r="K1007" s="4">
        <v>0</v>
      </c>
      <c r="L1007" s="4" t="s">
        <v>6310</v>
      </c>
      <c r="M1007" s="4" t="str">
        <f t="shared" si="62"/>
        <v>NIVEL-7</v>
      </c>
      <c r="N1007" s="4" t="str">
        <f t="shared" si="63"/>
        <v>1329990000000</v>
      </c>
      <c r="O1007" s="55" t="str">
        <f t="shared" si="64"/>
        <v>1329990300000</v>
      </c>
      <c r="P1007" s="105">
        <v>1329990300000</v>
      </c>
      <c r="Q1007" s="106" t="s">
        <v>6309</v>
      </c>
      <c r="R1007" s="108" t="s">
        <v>1679</v>
      </c>
      <c r="S1007" s="101" t="s">
        <v>36</v>
      </c>
      <c r="T1007" s="33">
        <v>1329001300000</v>
      </c>
      <c r="U1007" s="33" t="s">
        <v>21</v>
      </c>
      <c r="V1007" s="34" t="s">
        <v>1679</v>
      </c>
      <c r="W1007" s="58" t="s">
        <v>24</v>
      </c>
      <c r="X1007" s="58">
        <v>44927</v>
      </c>
      <c r="Y1007" s="58">
        <v>44927</v>
      </c>
      <c r="Z1007" s="93" t="s">
        <v>25</v>
      </c>
    </row>
    <row r="1008" spans="1:26" s="5" customFormat="1" ht="27" customHeight="1" x14ac:dyDescent="0.25">
      <c r="A1008" s="99">
        <f t="shared" si="61"/>
        <v>1</v>
      </c>
      <c r="B1008" s="97">
        <f t="array" aca="1" ref="B1008" ca="1">IF(AND(MAX(IF(O1007:O2000=O1008,X1007:X2000))=X1008,Y1008&lt;=B$1),P1008,"-")</f>
        <v>1329990301000</v>
      </c>
      <c r="C1008" s="4">
        <v>1</v>
      </c>
      <c r="D1008" s="4">
        <v>3</v>
      </c>
      <c r="E1008" s="4">
        <v>2</v>
      </c>
      <c r="F1008" s="4">
        <v>9</v>
      </c>
      <c r="G1008" s="4">
        <v>99</v>
      </c>
      <c r="H1008" s="4">
        <v>0</v>
      </c>
      <c r="I1008" s="4">
        <v>3</v>
      </c>
      <c r="J1008" s="4">
        <v>1</v>
      </c>
      <c r="K1008" s="4">
        <v>0</v>
      </c>
      <c r="L1008" s="4" t="s">
        <v>6312</v>
      </c>
      <c r="M1008" s="4" t="str">
        <f t="shared" si="62"/>
        <v>NIVEL-8</v>
      </c>
      <c r="N1008" s="4" t="str">
        <f t="shared" si="63"/>
        <v>1329990300000</v>
      </c>
      <c r="O1008" s="55" t="str">
        <f t="shared" si="64"/>
        <v>1329990301000</v>
      </c>
      <c r="P1008" s="105">
        <v>1329990301000</v>
      </c>
      <c r="Q1008" s="106" t="s">
        <v>6309</v>
      </c>
      <c r="R1008" s="108" t="s">
        <v>1680</v>
      </c>
      <c r="S1008" s="101" t="s">
        <v>36</v>
      </c>
      <c r="T1008" s="33">
        <v>1329001301000</v>
      </c>
      <c r="U1008" s="33" t="s">
        <v>21</v>
      </c>
      <c r="V1008" s="34" t="s">
        <v>1681</v>
      </c>
      <c r="W1008" s="58" t="s">
        <v>24</v>
      </c>
      <c r="X1008" s="58">
        <v>44927</v>
      </c>
      <c r="Y1008" s="58">
        <v>44927</v>
      </c>
      <c r="Z1008" s="93" t="s">
        <v>25</v>
      </c>
    </row>
    <row r="1009" spans="1:26" s="5" customFormat="1" ht="27" customHeight="1" x14ac:dyDescent="0.25">
      <c r="A1009" s="99">
        <f t="shared" si="61"/>
        <v>1</v>
      </c>
      <c r="B1009" s="97">
        <f t="array" aca="1" ref="B1009" ca="1">IF(AND(MAX(IF(O1008:O2001=O1009,X1008:X2001))=X1009,Y1009&lt;=B$1),P1009,"-")</f>
        <v>1329990301001</v>
      </c>
      <c r="C1009" s="4">
        <v>1</v>
      </c>
      <c r="D1009" s="4">
        <v>3</v>
      </c>
      <c r="E1009" s="4">
        <v>2</v>
      </c>
      <c r="F1009" s="4">
        <v>9</v>
      </c>
      <c r="G1009" s="4">
        <v>99</v>
      </c>
      <c r="H1009" s="4">
        <v>0</v>
      </c>
      <c r="I1009" s="4">
        <v>3</v>
      </c>
      <c r="J1009" s="4">
        <v>1</v>
      </c>
      <c r="K1009" s="4">
        <v>1</v>
      </c>
      <c r="L1009" s="4" t="s">
        <v>6312</v>
      </c>
      <c r="M1009" s="4" t="str">
        <f t="shared" si="62"/>
        <v>NIVEL-9</v>
      </c>
      <c r="N1009" s="4" t="str">
        <f t="shared" si="63"/>
        <v>1329990301000</v>
      </c>
      <c r="O1009" s="55" t="str">
        <f t="shared" si="64"/>
        <v>1329990301001</v>
      </c>
      <c r="P1009" s="105">
        <v>1329990301001</v>
      </c>
      <c r="Q1009" s="106" t="s">
        <v>6308</v>
      </c>
      <c r="R1009" s="108" t="s">
        <v>1682</v>
      </c>
      <c r="S1009" s="101" t="s">
        <v>36</v>
      </c>
      <c r="T1009" s="33">
        <v>1329001301001</v>
      </c>
      <c r="U1009" s="33" t="s">
        <v>40</v>
      </c>
      <c r="V1009" s="34" t="s">
        <v>1683</v>
      </c>
      <c r="W1009" s="58" t="s">
        <v>24</v>
      </c>
      <c r="X1009" s="58">
        <v>44927</v>
      </c>
      <c r="Y1009" s="58">
        <v>44927</v>
      </c>
      <c r="Z1009" s="93" t="s">
        <v>25</v>
      </c>
    </row>
    <row r="1010" spans="1:26" s="5" customFormat="1" ht="27" customHeight="1" x14ac:dyDescent="0.25">
      <c r="A1010" s="99">
        <f t="shared" si="61"/>
        <v>1</v>
      </c>
      <c r="B1010" s="97">
        <f t="array" aca="1" ref="B1010" ca="1">IF(AND(MAX(IF(O1009:O2002=O1010,X1009:X2002))=X1010,Y1010&lt;=B$1),P1010,"-")</f>
        <v>1329990301002</v>
      </c>
      <c r="C1010" s="4">
        <v>1</v>
      </c>
      <c r="D1010" s="4">
        <v>3</v>
      </c>
      <c r="E1010" s="4">
        <v>2</v>
      </c>
      <c r="F1010" s="4">
        <v>9</v>
      </c>
      <c r="G1010" s="4">
        <v>99</v>
      </c>
      <c r="H1010" s="4">
        <v>0</v>
      </c>
      <c r="I1010" s="4">
        <v>3</v>
      </c>
      <c r="J1010" s="4">
        <v>1</v>
      </c>
      <c r="K1010" s="4">
        <v>2</v>
      </c>
      <c r="L1010" s="4" t="s">
        <v>6312</v>
      </c>
      <c r="M1010" s="4" t="str">
        <f t="shared" si="62"/>
        <v>NIVEL-9</v>
      </c>
      <c r="N1010" s="4" t="str">
        <f t="shared" si="63"/>
        <v>1329990301000</v>
      </c>
      <c r="O1010" s="55" t="str">
        <f t="shared" si="64"/>
        <v>1329990301002</v>
      </c>
      <c r="P1010" s="105">
        <v>1329990301002</v>
      </c>
      <c r="Q1010" s="106" t="s">
        <v>6308</v>
      </c>
      <c r="R1010" s="108" t="s">
        <v>1684</v>
      </c>
      <c r="S1010" s="101" t="s">
        <v>36</v>
      </c>
      <c r="T1010" s="33">
        <v>1329001301002</v>
      </c>
      <c r="U1010" s="33" t="s">
        <v>40</v>
      </c>
      <c r="V1010" s="34" t="s">
        <v>1685</v>
      </c>
      <c r="W1010" s="58" t="s">
        <v>24</v>
      </c>
      <c r="X1010" s="58">
        <v>44927</v>
      </c>
      <c r="Y1010" s="58">
        <v>44927</v>
      </c>
      <c r="Z1010" s="93" t="s">
        <v>25</v>
      </c>
    </row>
    <row r="1011" spans="1:26" s="5" customFormat="1" ht="27" customHeight="1" x14ac:dyDescent="0.25">
      <c r="A1011" s="99">
        <f t="shared" si="61"/>
        <v>1</v>
      </c>
      <c r="B1011" s="97">
        <f t="array" aca="1" ref="B1011" ca="1">IF(AND(MAX(IF(O1010:O2003=O1011,X1010:X2003))=X1011,Y1011&lt;=B$1),P1011,"-")</f>
        <v>1329990302000</v>
      </c>
      <c r="C1011" s="4">
        <v>1</v>
      </c>
      <c r="D1011" s="4">
        <v>3</v>
      </c>
      <c r="E1011" s="4">
        <v>2</v>
      </c>
      <c r="F1011" s="4">
        <v>9</v>
      </c>
      <c r="G1011" s="4">
        <v>99</v>
      </c>
      <c r="H1011" s="4">
        <v>0</v>
      </c>
      <c r="I1011" s="4">
        <v>3</v>
      </c>
      <c r="J1011" s="4">
        <v>2</v>
      </c>
      <c r="K1011" s="4">
        <v>0</v>
      </c>
      <c r="L1011" s="4" t="s">
        <v>6312</v>
      </c>
      <c r="M1011" s="4" t="str">
        <f t="shared" si="62"/>
        <v>NIVEL-8</v>
      </c>
      <c r="N1011" s="4" t="str">
        <f t="shared" si="63"/>
        <v>1329990300000</v>
      </c>
      <c r="O1011" s="55" t="str">
        <f t="shared" si="64"/>
        <v>1329990302000</v>
      </c>
      <c r="P1011" s="105">
        <v>1329990302000</v>
      </c>
      <c r="Q1011" s="106" t="s">
        <v>6308</v>
      </c>
      <c r="R1011" s="108" t="s">
        <v>1686</v>
      </c>
      <c r="S1011" s="101" t="s">
        <v>36</v>
      </c>
      <c r="T1011" s="33">
        <v>1329001302000</v>
      </c>
      <c r="U1011" s="33" t="s">
        <v>40</v>
      </c>
      <c r="V1011" s="34" t="s">
        <v>1687</v>
      </c>
      <c r="W1011" s="58" t="s">
        <v>24</v>
      </c>
      <c r="X1011" s="58">
        <v>44927</v>
      </c>
      <c r="Y1011" s="58">
        <v>44927</v>
      </c>
      <c r="Z1011" s="93" t="s">
        <v>25</v>
      </c>
    </row>
    <row r="1012" spans="1:26" s="5" customFormat="1" ht="27" customHeight="1" x14ac:dyDescent="0.25">
      <c r="A1012" s="99">
        <f t="shared" si="61"/>
        <v>1</v>
      </c>
      <c r="B1012" s="97">
        <f t="array" aca="1" ref="B1012" ca="1">IF(AND(MAX(IF(O1011:O2004=O1012,X1011:X2004))=X1012,Y1012&lt;=B$1),P1012,"-")</f>
        <v>1329990399000</v>
      </c>
      <c r="C1012" s="4">
        <v>1</v>
      </c>
      <c r="D1012" s="4">
        <v>3</v>
      </c>
      <c r="E1012" s="4">
        <v>2</v>
      </c>
      <c r="F1012" s="4">
        <v>9</v>
      </c>
      <c r="G1012" s="4">
        <v>99</v>
      </c>
      <c r="H1012" s="4">
        <v>0</v>
      </c>
      <c r="I1012" s="4">
        <v>3</v>
      </c>
      <c r="J1012" s="4">
        <v>99</v>
      </c>
      <c r="K1012" s="4">
        <v>0</v>
      </c>
      <c r="L1012" s="4" t="s">
        <v>6312</v>
      </c>
      <c r="M1012" s="4" t="str">
        <f t="shared" si="62"/>
        <v>NIVEL-8</v>
      </c>
      <c r="N1012" s="4" t="str">
        <f t="shared" si="63"/>
        <v>1329990300000</v>
      </c>
      <c r="O1012" s="55" t="str">
        <f t="shared" si="64"/>
        <v>1329990399000</v>
      </c>
      <c r="P1012" s="105">
        <v>1329990399000</v>
      </c>
      <c r="Q1012" s="106" t="s">
        <v>6308</v>
      </c>
      <c r="R1012" s="108" t="s">
        <v>1688</v>
      </c>
      <c r="S1012" s="101" t="s">
        <v>36</v>
      </c>
      <c r="T1012" s="33">
        <v>1329001399000</v>
      </c>
      <c r="U1012" s="33" t="s">
        <v>40</v>
      </c>
      <c r="V1012" s="34" t="s">
        <v>1689</v>
      </c>
      <c r="W1012" s="58" t="s">
        <v>24</v>
      </c>
      <c r="X1012" s="58">
        <v>44927</v>
      </c>
      <c r="Y1012" s="58">
        <v>44927</v>
      </c>
      <c r="Z1012" s="93" t="s">
        <v>25</v>
      </c>
    </row>
    <row r="1013" spans="1:26" s="5" customFormat="1" ht="27" customHeight="1" x14ac:dyDescent="0.25">
      <c r="A1013" s="99">
        <f t="shared" si="61"/>
        <v>1</v>
      </c>
      <c r="B1013" s="97">
        <f t="array" aca="1" ref="B1013" ca="1">IF(AND(MAX(IF(O1012:O2005=O1013,X1012:X2005))=X1013,Y1013&lt;=B$1),P1013,"-")</f>
        <v>1329990400000</v>
      </c>
      <c r="C1013" s="4">
        <v>1</v>
      </c>
      <c r="D1013" s="4">
        <v>3</v>
      </c>
      <c r="E1013" s="4">
        <v>2</v>
      </c>
      <c r="F1013" s="4">
        <v>9</v>
      </c>
      <c r="G1013" s="4">
        <v>99</v>
      </c>
      <c r="H1013" s="4">
        <v>0</v>
      </c>
      <c r="I1013" s="4">
        <v>4</v>
      </c>
      <c r="J1013" s="4">
        <v>0</v>
      </c>
      <c r="K1013" s="4">
        <v>0</v>
      </c>
      <c r="L1013" s="4" t="s">
        <v>6310</v>
      </c>
      <c r="M1013" s="4" t="str">
        <f t="shared" si="62"/>
        <v>NIVEL-7</v>
      </c>
      <c r="N1013" s="4" t="str">
        <f t="shared" si="63"/>
        <v>1329990000000</v>
      </c>
      <c r="O1013" s="55" t="str">
        <f t="shared" si="64"/>
        <v>1329990400000</v>
      </c>
      <c r="P1013" s="105">
        <v>1329990400000</v>
      </c>
      <c r="Q1013" s="106" t="s">
        <v>6309</v>
      </c>
      <c r="R1013" s="108" t="s">
        <v>1690</v>
      </c>
      <c r="S1013" s="101" t="s">
        <v>36</v>
      </c>
      <c r="T1013" s="33">
        <v>1329001400000</v>
      </c>
      <c r="U1013" s="33" t="s">
        <v>21</v>
      </c>
      <c r="V1013" s="34" t="s">
        <v>1690</v>
      </c>
      <c r="W1013" s="58" t="s">
        <v>24</v>
      </c>
      <c r="X1013" s="58">
        <v>44927</v>
      </c>
      <c r="Y1013" s="58">
        <v>44927</v>
      </c>
      <c r="Z1013" s="93" t="s">
        <v>25</v>
      </c>
    </row>
    <row r="1014" spans="1:26" s="5" customFormat="1" ht="27" customHeight="1" x14ac:dyDescent="0.25">
      <c r="A1014" s="99">
        <f t="shared" si="61"/>
        <v>1</v>
      </c>
      <c r="B1014" s="97">
        <f t="array" aca="1" ref="B1014" ca="1">IF(AND(MAX(IF(O1013:O2006=O1014,X1013:X2006))=X1014,Y1014&lt;=B$1),P1014,"-")</f>
        <v>1329990401000</v>
      </c>
      <c r="C1014" s="4">
        <v>1</v>
      </c>
      <c r="D1014" s="4">
        <v>3</v>
      </c>
      <c r="E1014" s="4">
        <v>2</v>
      </c>
      <c r="F1014" s="4">
        <v>9</v>
      </c>
      <c r="G1014" s="4">
        <v>99</v>
      </c>
      <c r="H1014" s="4">
        <v>0</v>
      </c>
      <c r="I1014" s="4">
        <v>4</v>
      </c>
      <c r="J1014" s="4">
        <v>1</v>
      </c>
      <c r="K1014" s="4">
        <v>0</v>
      </c>
      <c r="L1014" s="4" t="s">
        <v>6312</v>
      </c>
      <c r="M1014" s="4" t="str">
        <f t="shared" si="62"/>
        <v>NIVEL-8</v>
      </c>
      <c r="N1014" s="4" t="str">
        <f t="shared" si="63"/>
        <v>1329990400000</v>
      </c>
      <c r="O1014" s="55" t="str">
        <f t="shared" si="64"/>
        <v>1329990401000</v>
      </c>
      <c r="P1014" s="105">
        <v>1329990401000</v>
      </c>
      <c r="Q1014" s="106" t="s">
        <v>6309</v>
      </c>
      <c r="R1014" s="108" t="s">
        <v>1691</v>
      </c>
      <c r="S1014" s="101" t="s">
        <v>36</v>
      </c>
      <c r="T1014" s="33">
        <v>1329001401000</v>
      </c>
      <c r="U1014" s="33" t="s">
        <v>21</v>
      </c>
      <c r="V1014" s="34" t="s">
        <v>1692</v>
      </c>
      <c r="W1014" s="58" t="s">
        <v>24</v>
      </c>
      <c r="X1014" s="58">
        <v>44927</v>
      </c>
      <c r="Y1014" s="58">
        <v>44927</v>
      </c>
      <c r="Z1014" s="93" t="s">
        <v>25</v>
      </c>
    </row>
    <row r="1015" spans="1:26" s="5" customFormat="1" ht="27" customHeight="1" x14ac:dyDescent="0.25">
      <c r="A1015" s="99">
        <f t="shared" si="61"/>
        <v>1</v>
      </c>
      <c r="B1015" s="97">
        <f t="array" aca="1" ref="B1015" ca="1">IF(AND(MAX(IF(O1014:O2007=O1015,X1014:X2007))=X1015,Y1015&lt;=B$1),P1015,"-")</f>
        <v>1329990401001</v>
      </c>
      <c r="C1015" s="4">
        <v>1</v>
      </c>
      <c r="D1015" s="4">
        <v>3</v>
      </c>
      <c r="E1015" s="4">
        <v>2</v>
      </c>
      <c r="F1015" s="4">
        <v>9</v>
      </c>
      <c r="G1015" s="4">
        <v>99</v>
      </c>
      <c r="H1015" s="4">
        <v>0</v>
      </c>
      <c r="I1015" s="4">
        <v>4</v>
      </c>
      <c r="J1015" s="4">
        <v>1</v>
      </c>
      <c r="K1015" s="4">
        <v>1</v>
      </c>
      <c r="L1015" s="4" t="s">
        <v>6312</v>
      </c>
      <c r="M1015" s="4" t="str">
        <f t="shared" si="62"/>
        <v>NIVEL-9</v>
      </c>
      <c r="N1015" s="4" t="str">
        <f t="shared" si="63"/>
        <v>1329990401000</v>
      </c>
      <c r="O1015" s="55" t="str">
        <f t="shared" si="64"/>
        <v>1329990401001</v>
      </c>
      <c r="P1015" s="105">
        <v>1329990401001</v>
      </c>
      <c r="Q1015" s="106" t="s">
        <v>6308</v>
      </c>
      <c r="R1015" s="108" t="s">
        <v>1693</v>
      </c>
      <c r="S1015" s="101" t="s">
        <v>36</v>
      </c>
      <c r="T1015" s="33">
        <v>1329001401001</v>
      </c>
      <c r="U1015" s="33" t="s">
        <v>40</v>
      </c>
      <c r="V1015" s="34" t="s">
        <v>1694</v>
      </c>
      <c r="W1015" s="58" t="s">
        <v>24</v>
      </c>
      <c r="X1015" s="58">
        <v>44927</v>
      </c>
      <c r="Y1015" s="58">
        <v>44927</v>
      </c>
      <c r="Z1015" s="93" t="s">
        <v>25</v>
      </c>
    </row>
    <row r="1016" spans="1:26" s="5" customFormat="1" ht="27" customHeight="1" x14ac:dyDescent="0.25">
      <c r="A1016" s="99">
        <f t="shared" si="61"/>
        <v>1</v>
      </c>
      <c r="B1016" s="97">
        <f t="array" aca="1" ref="B1016" ca="1">IF(AND(MAX(IF(O1015:O2008=O1016,X1015:X2008))=X1016,Y1016&lt;=B$1),P1016,"-")</f>
        <v>1329990401002</v>
      </c>
      <c r="C1016" s="4">
        <v>1</v>
      </c>
      <c r="D1016" s="4">
        <v>3</v>
      </c>
      <c r="E1016" s="4">
        <v>2</v>
      </c>
      <c r="F1016" s="4">
        <v>9</v>
      </c>
      <c r="G1016" s="4">
        <v>99</v>
      </c>
      <c r="H1016" s="4">
        <v>0</v>
      </c>
      <c r="I1016" s="4">
        <v>4</v>
      </c>
      <c r="J1016" s="4">
        <v>1</v>
      </c>
      <c r="K1016" s="4">
        <v>2</v>
      </c>
      <c r="L1016" s="4" t="s">
        <v>6312</v>
      </c>
      <c r="M1016" s="4" t="str">
        <f t="shared" si="62"/>
        <v>NIVEL-9</v>
      </c>
      <c r="N1016" s="4" t="str">
        <f t="shared" si="63"/>
        <v>1329990401000</v>
      </c>
      <c r="O1016" s="55" t="str">
        <f t="shared" si="64"/>
        <v>1329990401002</v>
      </c>
      <c r="P1016" s="105">
        <v>1329990401002</v>
      </c>
      <c r="Q1016" s="106" t="s">
        <v>6308</v>
      </c>
      <c r="R1016" s="108" t="s">
        <v>1695</v>
      </c>
      <c r="S1016" s="101" t="s">
        <v>36</v>
      </c>
      <c r="T1016" s="33">
        <v>1329001401002</v>
      </c>
      <c r="U1016" s="33" t="s">
        <v>40</v>
      </c>
      <c r="V1016" s="34" t="s">
        <v>1696</v>
      </c>
      <c r="W1016" s="58" t="s">
        <v>24</v>
      </c>
      <c r="X1016" s="58">
        <v>44927</v>
      </c>
      <c r="Y1016" s="58">
        <v>44927</v>
      </c>
      <c r="Z1016" s="93" t="s">
        <v>25</v>
      </c>
    </row>
    <row r="1017" spans="1:26" s="5" customFormat="1" ht="27" customHeight="1" x14ac:dyDescent="0.25">
      <c r="A1017" s="99">
        <f t="shared" si="61"/>
        <v>1</v>
      </c>
      <c r="B1017" s="97">
        <f t="array" aca="1" ref="B1017" ca="1">IF(AND(MAX(IF(O1016:O2009=O1017,X1016:X2009))=X1017,Y1017&lt;=B$1),P1017,"-")</f>
        <v>1329990402000</v>
      </c>
      <c r="C1017" s="4">
        <v>1</v>
      </c>
      <c r="D1017" s="4">
        <v>3</v>
      </c>
      <c r="E1017" s="4">
        <v>2</v>
      </c>
      <c r="F1017" s="4">
        <v>9</v>
      </c>
      <c r="G1017" s="4">
        <v>99</v>
      </c>
      <c r="H1017" s="4">
        <v>0</v>
      </c>
      <c r="I1017" s="4">
        <v>4</v>
      </c>
      <c r="J1017" s="4">
        <v>2</v>
      </c>
      <c r="K1017" s="4">
        <v>0</v>
      </c>
      <c r="L1017" s="4" t="s">
        <v>6312</v>
      </c>
      <c r="M1017" s="4" t="str">
        <f t="shared" si="62"/>
        <v>NIVEL-8</v>
      </c>
      <c r="N1017" s="4" t="str">
        <f t="shared" si="63"/>
        <v>1329990400000</v>
      </c>
      <c r="O1017" s="55" t="str">
        <f t="shared" si="64"/>
        <v>1329990402000</v>
      </c>
      <c r="P1017" s="105">
        <v>1329990402000</v>
      </c>
      <c r="Q1017" s="106" t="s">
        <v>6308</v>
      </c>
      <c r="R1017" s="108" t="s">
        <v>1697</v>
      </c>
      <c r="S1017" s="101" t="s">
        <v>36</v>
      </c>
      <c r="T1017" s="33">
        <v>1329001402000</v>
      </c>
      <c r="U1017" s="33" t="s">
        <v>40</v>
      </c>
      <c r="V1017" s="34" t="s">
        <v>1698</v>
      </c>
      <c r="W1017" s="58" t="s">
        <v>24</v>
      </c>
      <c r="X1017" s="58">
        <v>44927</v>
      </c>
      <c r="Y1017" s="58">
        <v>44927</v>
      </c>
      <c r="Z1017" s="93" t="s">
        <v>25</v>
      </c>
    </row>
    <row r="1018" spans="1:26" s="5" customFormat="1" ht="27" customHeight="1" x14ac:dyDescent="0.25">
      <c r="A1018" s="99">
        <f t="shared" si="61"/>
        <v>1</v>
      </c>
      <c r="B1018" s="97">
        <f t="array" aca="1" ref="B1018" ca="1">IF(AND(MAX(IF(O1017:O2010=O1018,X1017:X2010))=X1018,Y1018&lt;=B$1),P1018,"-")</f>
        <v>1329990499000</v>
      </c>
      <c r="C1018" s="4">
        <v>1</v>
      </c>
      <c r="D1018" s="4">
        <v>3</v>
      </c>
      <c r="E1018" s="4">
        <v>2</v>
      </c>
      <c r="F1018" s="4">
        <v>9</v>
      </c>
      <c r="G1018" s="4">
        <v>99</v>
      </c>
      <c r="H1018" s="4">
        <v>0</v>
      </c>
      <c r="I1018" s="4">
        <v>4</v>
      </c>
      <c r="J1018" s="4">
        <v>99</v>
      </c>
      <c r="K1018" s="4">
        <v>0</v>
      </c>
      <c r="L1018" s="4" t="s">
        <v>6312</v>
      </c>
      <c r="M1018" s="4" t="str">
        <f t="shared" si="62"/>
        <v>NIVEL-8</v>
      </c>
      <c r="N1018" s="4" t="str">
        <f t="shared" si="63"/>
        <v>1329990400000</v>
      </c>
      <c r="O1018" s="55" t="str">
        <f t="shared" si="64"/>
        <v>1329990499000</v>
      </c>
      <c r="P1018" s="105">
        <v>1329990499000</v>
      </c>
      <c r="Q1018" s="106" t="s">
        <v>6308</v>
      </c>
      <c r="R1018" s="108" t="s">
        <v>1699</v>
      </c>
      <c r="S1018" s="101" t="s">
        <v>36</v>
      </c>
      <c r="T1018" s="33">
        <v>1329001499000</v>
      </c>
      <c r="U1018" s="33" t="s">
        <v>40</v>
      </c>
      <c r="V1018" s="34" t="s">
        <v>1700</v>
      </c>
      <c r="W1018" s="58" t="s">
        <v>24</v>
      </c>
      <c r="X1018" s="58">
        <v>44927</v>
      </c>
      <c r="Y1018" s="58">
        <v>44927</v>
      </c>
      <c r="Z1018" s="93" t="s">
        <v>25</v>
      </c>
    </row>
    <row r="1019" spans="1:26" s="5" customFormat="1" ht="27" customHeight="1" x14ac:dyDescent="0.25">
      <c r="A1019" s="99">
        <f t="shared" si="61"/>
        <v>1</v>
      </c>
      <c r="B1019" s="97">
        <f t="array" aca="1" ref="B1019" ca="1">IF(AND(MAX(IF(O1018:O2011=O1019,X1018:X2011))=X1019,Y1019&lt;=B$1),P1019,"-")</f>
        <v>1330000000000</v>
      </c>
      <c r="C1019" s="4">
        <v>1</v>
      </c>
      <c r="D1019" s="4">
        <v>3</v>
      </c>
      <c r="E1019" s="4">
        <v>3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 t="s">
        <v>6310</v>
      </c>
      <c r="M1019" s="4" t="str">
        <f t="shared" si="62"/>
        <v>NIVEL-3</v>
      </c>
      <c r="N1019" s="4" t="str">
        <f t="shared" si="63"/>
        <v>1300000000000</v>
      </c>
      <c r="O1019" s="55" t="str">
        <f t="shared" si="64"/>
        <v>1330000000000</v>
      </c>
      <c r="P1019" s="105">
        <v>1330000000000</v>
      </c>
      <c r="Q1019" s="106" t="s">
        <v>6309</v>
      </c>
      <c r="R1019" s="108" t="s">
        <v>1701</v>
      </c>
      <c r="S1019" s="101" t="s">
        <v>23</v>
      </c>
      <c r="T1019" s="33">
        <v>1330000000000</v>
      </c>
      <c r="U1019" s="33" t="s">
        <v>21</v>
      </c>
      <c r="V1019" s="34" t="s">
        <v>1701</v>
      </c>
      <c r="W1019" s="58" t="s">
        <v>24</v>
      </c>
      <c r="X1019" s="58">
        <v>44927</v>
      </c>
      <c r="Y1019" s="58">
        <v>44927</v>
      </c>
      <c r="Z1019" s="93" t="s">
        <v>25</v>
      </c>
    </row>
    <row r="1020" spans="1:26" s="5" customFormat="1" ht="27" customHeight="1" x14ac:dyDescent="0.25">
      <c r="A1020" s="99">
        <f t="shared" si="61"/>
        <v>1</v>
      </c>
      <c r="B1020" s="97">
        <f t="array" aca="1" ref="B1020" ca="1">IF(AND(MAX(IF(O1019:O2012=O1020,X1019:X2012))=X1020,Y1020&lt;=B$1),P1020,"-")</f>
        <v>1331000000000</v>
      </c>
      <c r="C1020" s="4">
        <v>1</v>
      </c>
      <c r="D1020" s="4">
        <v>3</v>
      </c>
      <c r="E1020" s="4">
        <v>3</v>
      </c>
      <c r="F1020" s="4">
        <v>1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 t="s">
        <v>6310</v>
      </c>
      <c r="M1020" s="4" t="str">
        <f t="shared" si="62"/>
        <v>NIVEL-4</v>
      </c>
      <c r="N1020" s="4" t="str">
        <f t="shared" si="63"/>
        <v>1330000000000</v>
      </c>
      <c r="O1020" s="55" t="str">
        <f t="shared" si="64"/>
        <v>1331000000000</v>
      </c>
      <c r="P1020" s="105">
        <v>1331000000000</v>
      </c>
      <c r="Q1020" s="106" t="s">
        <v>6309</v>
      </c>
      <c r="R1020" s="108" t="s">
        <v>1702</v>
      </c>
      <c r="S1020" s="101" t="s">
        <v>23</v>
      </c>
      <c r="T1020" s="33">
        <v>1331000000000</v>
      </c>
      <c r="U1020" s="33" t="s">
        <v>21</v>
      </c>
      <c r="V1020" s="34" t="s">
        <v>1702</v>
      </c>
      <c r="W1020" s="58" t="s">
        <v>24</v>
      </c>
      <c r="X1020" s="58">
        <v>44927</v>
      </c>
      <c r="Y1020" s="58">
        <v>44927</v>
      </c>
      <c r="Z1020" s="93" t="s">
        <v>25</v>
      </c>
    </row>
    <row r="1021" spans="1:26" s="5" customFormat="1" ht="27" customHeight="1" x14ac:dyDescent="0.25">
      <c r="A1021" s="99">
        <f t="shared" si="61"/>
        <v>1</v>
      </c>
      <c r="B1021" s="97">
        <f t="array" aca="1" ref="B1021" ca="1">IF(AND(MAX(IF(O1020:O2013=O1021,X1020:X2013))=X1021,Y1021&lt;=B$1),P1021,"-")</f>
        <v>1331010000000</v>
      </c>
      <c r="C1021" s="4">
        <v>1</v>
      </c>
      <c r="D1021" s="4">
        <v>3</v>
      </c>
      <c r="E1021" s="4">
        <v>3</v>
      </c>
      <c r="F1021" s="4">
        <v>1</v>
      </c>
      <c r="G1021" s="4">
        <v>1</v>
      </c>
      <c r="H1021" s="4">
        <v>0</v>
      </c>
      <c r="I1021" s="4">
        <v>0</v>
      </c>
      <c r="J1021" s="4">
        <v>0</v>
      </c>
      <c r="K1021" s="4">
        <v>0</v>
      </c>
      <c r="L1021" s="4" t="s">
        <v>6310</v>
      </c>
      <c r="M1021" s="4" t="str">
        <f t="shared" si="62"/>
        <v>NIVEL-5</v>
      </c>
      <c r="N1021" s="4" t="str">
        <f t="shared" si="63"/>
        <v>1331000000000</v>
      </c>
      <c r="O1021" s="55" t="str">
        <f t="shared" si="64"/>
        <v>1331010000000</v>
      </c>
      <c r="P1021" s="105">
        <v>1331010000000</v>
      </c>
      <c r="Q1021" s="106" t="s">
        <v>6309</v>
      </c>
      <c r="R1021" s="108" t="s">
        <v>1703</v>
      </c>
      <c r="S1021" s="101" t="s">
        <v>23</v>
      </c>
      <c r="T1021" s="33">
        <v>1331010000000</v>
      </c>
      <c r="U1021" s="33" t="s">
        <v>21</v>
      </c>
      <c r="V1021" s="34" t="s">
        <v>1703</v>
      </c>
      <c r="W1021" s="58" t="s">
        <v>24</v>
      </c>
      <c r="X1021" s="58">
        <v>44927</v>
      </c>
      <c r="Y1021" s="58">
        <v>44927</v>
      </c>
      <c r="Z1021" s="93" t="s">
        <v>25</v>
      </c>
    </row>
    <row r="1022" spans="1:26" s="5" customFormat="1" ht="27" customHeight="1" x14ac:dyDescent="0.25">
      <c r="A1022" s="99">
        <f t="shared" si="61"/>
        <v>1</v>
      </c>
      <c r="B1022" s="97">
        <f t="array" aca="1" ref="B1022" ca="1">IF(AND(MAX(IF(O1021:O2014=O1022,X1021:X2014))=X1022,Y1022&lt;=B$1),P1022,"-")</f>
        <v>1331010100000</v>
      </c>
      <c r="C1022" s="4">
        <v>1</v>
      </c>
      <c r="D1022" s="4">
        <v>3</v>
      </c>
      <c r="E1022" s="4">
        <v>3</v>
      </c>
      <c r="F1022" s="4">
        <v>1</v>
      </c>
      <c r="G1022" s="4">
        <v>1</v>
      </c>
      <c r="H1022" s="4">
        <v>0</v>
      </c>
      <c r="I1022" s="4">
        <v>1</v>
      </c>
      <c r="J1022" s="4">
        <v>0</v>
      </c>
      <c r="K1022" s="4">
        <v>0</v>
      </c>
      <c r="L1022" s="4" t="s">
        <v>6310</v>
      </c>
      <c r="M1022" s="4" t="str">
        <f t="shared" si="62"/>
        <v>NIVEL-7</v>
      </c>
      <c r="N1022" s="4" t="str">
        <f t="shared" si="63"/>
        <v>1331010000000</v>
      </c>
      <c r="O1022" s="55" t="str">
        <f t="shared" si="64"/>
        <v>1331010100000</v>
      </c>
      <c r="P1022" s="105">
        <v>1331010100000</v>
      </c>
      <c r="Q1022" s="106" t="s">
        <v>6309</v>
      </c>
      <c r="R1022" s="108" t="s">
        <v>1704</v>
      </c>
      <c r="S1022" s="101" t="s">
        <v>36</v>
      </c>
      <c r="T1022" s="33">
        <v>1331011100000</v>
      </c>
      <c r="U1022" s="33" t="s">
        <v>21</v>
      </c>
      <c r="V1022" s="34" t="s">
        <v>1705</v>
      </c>
      <c r="W1022" s="58" t="s">
        <v>24</v>
      </c>
      <c r="X1022" s="58">
        <v>44927</v>
      </c>
      <c r="Y1022" s="58">
        <v>44927</v>
      </c>
      <c r="Z1022" s="93" t="s">
        <v>25</v>
      </c>
    </row>
    <row r="1023" spans="1:26" s="5" customFormat="1" ht="27" customHeight="1" x14ac:dyDescent="0.25">
      <c r="A1023" s="99">
        <f t="shared" si="61"/>
        <v>1</v>
      </c>
      <c r="B1023" s="97">
        <f t="array" aca="1" ref="B1023" ca="1">IF(AND(MAX(IF(O1022:O2015=O1023,X1022:X2015))=X1023,Y1023&lt;=B$1),P1023,"-")</f>
        <v>1331010101000</v>
      </c>
      <c r="C1023" s="4">
        <v>1</v>
      </c>
      <c r="D1023" s="4">
        <v>3</v>
      </c>
      <c r="E1023" s="4">
        <v>3</v>
      </c>
      <c r="F1023" s="4">
        <v>1</v>
      </c>
      <c r="G1023" s="4">
        <v>1</v>
      </c>
      <c r="H1023" s="4">
        <v>0</v>
      </c>
      <c r="I1023" s="4">
        <v>1</v>
      </c>
      <c r="J1023" s="4">
        <v>1</v>
      </c>
      <c r="K1023" s="4">
        <v>0</v>
      </c>
      <c r="L1023" s="4" t="s">
        <v>6312</v>
      </c>
      <c r="M1023" s="4" t="str">
        <f t="shared" si="62"/>
        <v>NIVEL-8</v>
      </c>
      <c r="N1023" s="4" t="str">
        <f t="shared" si="63"/>
        <v>1331010100000</v>
      </c>
      <c r="O1023" s="55" t="str">
        <f t="shared" si="64"/>
        <v>1331010101000</v>
      </c>
      <c r="P1023" s="105">
        <v>1331010101000</v>
      </c>
      <c r="Q1023" s="106" t="s">
        <v>6309</v>
      </c>
      <c r="R1023" s="108" t="s">
        <v>1706</v>
      </c>
      <c r="S1023" s="101" t="s">
        <v>36</v>
      </c>
      <c r="T1023" s="33">
        <v>1331011101000</v>
      </c>
      <c r="U1023" s="33" t="s">
        <v>21</v>
      </c>
      <c r="V1023" s="34" t="s">
        <v>1707</v>
      </c>
      <c r="W1023" s="58" t="s">
        <v>24</v>
      </c>
      <c r="X1023" s="58">
        <v>44927</v>
      </c>
      <c r="Y1023" s="58">
        <v>44927</v>
      </c>
      <c r="Z1023" s="93" t="s">
        <v>25</v>
      </c>
    </row>
    <row r="1024" spans="1:26" s="5" customFormat="1" ht="27" customHeight="1" x14ac:dyDescent="0.25">
      <c r="A1024" s="99">
        <f t="shared" si="61"/>
        <v>1</v>
      </c>
      <c r="B1024" s="97">
        <f t="array" aca="1" ref="B1024" ca="1">IF(AND(MAX(IF(O1023:O2016=O1024,X1023:X2016))=X1024,Y1024&lt;=B$1),P1024,"-")</f>
        <v>1331010101001</v>
      </c>
      <c r="C1024" s="4">
        <v>1</v>
      </c>
      <c r="D1024" s="4">
        <v>3</v>
      </c>
      <c r="E1024" s="4">
        <v>3</v>
      </c>
      <c r="F1024" s="4">
        <v>1</v>
      </c>
      <c r="G1024" s="4">
        <v>1</v>
      </c>
      <c r="H1024" s="4">
        <v>0</v>
      </c>
      <c r="I1024" s="4">
        <v>1</v>
      </c>
      <c r="J1024" s="4">
        <v>1</v>
      </c>
      <c r="K1024" s="4">
        <v>1</v>
      </c>
      <c r="L1024" s="4" t="s">
        <v>6312</v>
      </c>
      <c r="M1024" s="4" t="str">
        <f t="shared" si="62"/>
        <v>NIVEL-9</v>
      </c>
      <c r="N1024" s="4" t="str">
        <f t="shared" si="63"/>
        <v>1331010101000</v>
      </c>
      <c r="O1024" s="55" t="str">
        <f t="shared" si="64"/>
        <v>1331010101001</v>
      </c>
      <c r="P1024" s="105">
        <v>1331010101001</v>
      </c>
      <c r="Q1024" s="106" t="s">
        <v>6308</v>
      </c>
      <c r="R1024" s="108" t="s">
        <v>1708</v>
      </c>
      <c r="S1024" s="101" t="s">
        <v>36</v>
      </c>
      <c r="T1024" s="33">
        <v>1331011101001</v>
      </c>
      <c r="U1024" s="33" t="s">
        <v>40</v>
      </c>
      <c r="V1024" s="34" t="s">
        <v>1709</v>
      </c>
      <c r="W1024" s="58" t="s">
        <v>24</v>
      </c>
      <c r="X1024" s="58">
        <v>44927</v>
      </c>
      <c r="Y1024" s="58">
        <v>44927</v>
      </c>
      <c r="Z1024" s="93" t="s">
        <v>25</v>
      </c>
    </row>
    <row r="1025" spans="1:26" s="5" customFormat="1" ht="27" customHeight="1" x14ac:dyDescent="0.25">
      <c r="A1025" s="99">
        <f t="shared" si="61"/>
        <v>1</v>
      </c>
      <c r="B1025" s="97">
        <f t="array" aca="1" ref="B1025" ca="1">IF(AND(MAX(IF(O1024:O2017=O1025,X1024:X2017))=X1025,Y1025&lt;=B$1),P1025,"-")</f>
        <v>1331010101002</v>
      </c>
      <c r="C1025" s="4">
        <v>1</v>
      </c>
      <c r="D1025" s="4">
        <v>3</v>
      </c>
      <c r="E1025" s="4">
        <v>3</v>
      </c>
      <c r="F1025" s="4">
        <v>1</v>
      </c>
      <c r="G1025" s="4">
        <v>1</v>
      </c>
      <c r="H1025" s="4">
        <v>0</v>
      </c>
      <c r="I1025" s="4">
        <v>1</v>
      </c>
      <c r="J1025" s="4">
        <v>1</v>
      </c>
      <c r="K1025" s="4">
        <v>2</v>
      </c>
      <c r="L1025" s="4" t="s">
        <v>6312</v>
      </c>
      <c r="M1025" s="4" t="str">
        <f t="shared" si="62"/>
        <v>NIVEL-9</v>
      </c>
      <c r="N1025" s="4" t="str">
        <f t="shared" si="63"/>
        <v>1331010101000</v>
      </c>
      <c r="O1025" s="55" t="str">
        <f t="shared" si="64"/>
        <v>1331010101002</v>
      </c>
      <c r="P1025" s="105">
        <v>1331010101002</v>
      </c>
      <c r="Q1025" s="106" t="s">
        <v>6308</v>
      </c>
      <c r="R1025" s="108" t="s">
        <v>1710</v>
      </c>
      <c r="S1025" s="101" t="s">
        <v>36</v>
      </c>
      <c r="T1025" s="33">
        <v>1331011101002</v>
      </c>
      <c r="U1025" s="33" t="s">
        <v>40</v>
      </c>
      <c r="V1025" s="34" t="s">
        <v>1711</v>
      </c>
      <c r="W1025" s="58" t="s">
        <v>24</v>
      </c>
      <c r="X1025" s="58">
        <v>44927</v>
      </c>
      <c r="Y1025" s="58">
        <v>44927</v>
      </c>
      <c r="Z1025" s="93" t="s">
        <v>25</v>
      </c>
    </row>
    <row r="1026" spans="1:26" s="5" customFormat="1" ht="27" customHeight="1" x14ac:dyDescent="0.25">
      <c r="A1026" s="99">
        <f t="shared" ref="A1026:A1089" si="65">COUNTIF(O:O,O1026)</f>
        <v>1</v>
      </c>
      <c r="B1026" s="97">
        <f t="array" aca="1" ref="B1026" ca="1">IF(AND(MAX(IF(O1025:O2018=O1026,X1025:X2018))=X1026,Y1026&lt;=B$1),P1026,"-")</f>
        <v>1331010102000</v>
      </c>
      <c r="C1026" s="4">
        <v>1</v>
      </c>
      <c r="D1026" s="4">
        <v>3</v>
      </c>
      <c r="E1026" s="4">
        <v>3</v>
      </c>
      <c r="F1026" s="4">
        <v>1</v>
      </c>
      <c r="G1026" s="4">
        <v>1</v>
      </c>
      <c r="H1026" s="4">
        <v>0</v>
      </c>
      <c r="I1026" s="4">
        <v>1</v>
      </c>
      <c r="J1026" s="4">
        <v>2</v>
      </c>
      <c r="K1026" s="4">
        <v>0</v>
      </c>
      <c r="L1026" s="4" t="s">
        <v>6312</v>
      </c>
      <c r="M1026" s="4" t="str">
        <f t="shared" si="62"/>
        <v>NIVEL-8</v>
      </c>
      <c r="N1026" s="4" t="str">
        <f t="shared" si="63"/>
        <v>1331010100000</v>
      </c>
      <c r="O1026" s="55" t="str">
        <f t="shared" si="64"/>
        <v>1331010102000</v>
      </c>
      <c r="P1026" s="105">
        <v>1331010102000</v>
      </c>
      <c r="Q1026" s="106" t="s">
        <v>6308</v>
      </c>
      <c r="R1026" s="108" t="s">
        <v>1712</v>
      </c>
      <c r="S1026" s="101" t="s">
        <v>36</v>
      </c>
      <c r="T1026" s="33">
        <v>1331011102000</v>
      </c>
      <c r="U1026" s="33" t="s">
        <v>40</v>
      </c>
      <c r="V1026" s="34" t="s">
        <v>1713</v>
      </c>
      <c r="W1026" s="58" t="s">
        <v>24</v>
      </c>
      <c r="X1026" s="58">
        <v>44927</v>
      </c>
      <c r="Y1026" s="58">
        <v>44927</v>
      </c>
      <c r="Z1026" s="93" t="s">
        <v>25</v>
      </c>
    </row>
    <row r="1027" spans="1:26" s="5" customFormat="1" ht="27" customHeight="1" x14ac:dyDescent="0.25">
      <c r="A1027" s="99">
        <f t="shared" si="65"/>
        <v>1</v>
      </c>
      <c r="B1027" s="97">
        <f t="array" aca="1" ref="B1027" ca="1">IF(AND(MAX(IF(O1026:O2019=O1027,X1026:X2019))=X1027,Y1027&lt;=B$1),P1027,"-")</f>
        <v>1331010200000</v>
      </c>
      <c r="C1027" s="4">
        <v>1</v>
      </c>
      <c r="D1027" s="4">
        <v>3</v>
      </c>
      <c r="E1027" s="4">
        <v>3</v>
      </c>
      <c r="F1027" s="4">
        <v>1</v>
      </c>
      <c r="G1027" s="4">
        <v>1</v>
      </c>
      <c r="H1027" s="4">
        <v>0</v>
      </c>
      <c r="I1027" s="4">
        <v>2</v>
      </c>
      <c r="J1027" s="4">
        <v>0</v>
      </c>
      <c r="K1027" s="4">
        <v>0</v>
      </c>
      <c r="L1027" s="4" t="s">
        <v>6310</v>
      </c>
      <c r="M1027" s="4" t="str">
        <f t="shared" si="62"/>
        <v>NIVEL-7</v>
      </c>
      <c r="N1027" s="4" t="str">
        <f t="shared" si="63"/>
        <v>1331010000000</v>
      </c>
      <c r="O1027" s="55" t="str">
        <f t="shared" si="64"/>
        <v>1331010200000</v>
      </c>
      <c r="P1027" s="105">
        <v>1331010200000</v>
      </c>
      <c r="Q1027" s="106" t="s">
        <v>6309</v>
      </c>
      <c r="R1027" s="108" t="s">
        <v>1714</v>
      </c>
      <c r="S1027" s="101" t="s">
        <v>36</v>
      </c>
      <c r="T1027" s="33">
        <v>1331011200000</v>
      </c>
      <c r="U1027" s="33" t="s">
        <v>21</v>
      </c>
      <c r="V1027" s="34" t="s">
        <v>1715</v>
      </c>
      <c r="W1027" s="58" t="s">
        <v>24</v>
      </c>
      <c r="X1027" s="58">
        <v>44927</v>
      </c>
      <c r="Y1027" s="58">
        <v>44927</v>
      </c>
      <c r="Z1027" s="93" t="s">
        <v>25</v>
      </c>
    </row>
    <row r="1028" spans="1:26" s="5" customFormat="1" ht="27" customHeight="1" x14ac:dyDescent="0.25">
      <c r="A1028" s="99">
        <f t="shared" si="65"/>
        <v>1</v>
      </c>
      <c r="B1028" s="97">
        <f t="array" aca="1" ref="B1028" ca="1">IF(AND(MAX(IF(O1027:O2020=O1028,X1027:X2020))=X1028,Y1028&lt;=B$1),P1028,"-")</f>
        <v>1331010201000</v>
      </c>
      <c r="C1028" s="4">
        <v>1</v>
      </c>
      <c r="D1028" s="4">
        <v>3</v>
      </c>
      <c r="E1028" s="4">
        <v>3</v>
      </c>
      <c r="F1028" s="4">
        <v>1</v>
      </c>
      <c r="G1028" s="4">
        <v>1</v>
      </c>
      <c r="H1028" s="4">
        <v>0</v>
      </c>
      <c r="I1028" s="4">
        <v>2</v>
      </c>
      <c r="J1028" s="4">
        <v>1</v>
      </c>
      <c r="K1028" s="4">
        <v>0</v>
      </c>
      <c r="L1028" s="4" t="s">
        <v>6312</v>
      </c>
      <c r="M1028" s="4" t="str">
        <f t="shared" ref="M1028:M1091" si="66">IF(K1028&lt;&gt;0,"NIVEL-9",
IF(J1028&lt;&gt;0,"NIVEL-8",
IF(I1028&lt;&gt;0,"NIVEL-7",
IF(H1028&lt;&gt;0,"NIVEL-6",
IF(G1028&lt;&gt;0,"NIVEL-5",
IF(F1028&lt;&gt;0,"NIVEL-4",
IF(E1028&lt;&gt;0,"NIVEL-3",
IF(D1028&lt;&gt;0,"NIVEL-2",
"NIVEL-1"))))))))</f>
        <v>NIVEL-8</v>
      </c>
      <c r="N1028" s="4" t="str">
        <f t="shared" ref="N1028:N1091" si="67">IF(K1028&lt;&gt;0,LEFT(P1028,10)&amp;"000",
IF(J1028&lt;&gt;0,LEFT(P1028,8)&amp;"00000",
IF(I1028&lt;&gt;0,LEFT(P1028,7)&amp;"000000",
IF(H1028&lt;&gt;0,LEFT(P1028,6)&amp;"0000000",
IF(G1028&lt;&gt;0,LEFT(P1028,4)&amp;"000000000",
IF(F1028&lt;&gt;0,LEFT(P1028,3)&amp;"0000000000",
IF(E1028&lt;&gt;0,LEFT(P1028,2)&amp;"00000000000",
IF(D1028&lt;&gt;0,LEFT(P1028,1)&amp;"000000000000",
"-"))))))))</f>
        <v>1331010200000</v>
      </c>
      <c r="O1028" s="55" t="str">
        <f t="shared" si="64"/>
        <v>1331010201000</v>
      </c>
      <c r="P1028" s="105">
        <v>1331010201000</v>
      </c>
      <c r="Q1028" s="106" t="s">
        <v>6309</v>
      </c>
      <c r="R1028" s="108" t="s">
        <v>1716</v>
      </c>
      <c r="S1028" s="101" t="s">
        <v>36</v>
      </c>
      <c r="T1028" s="33">
        <v>1331011201000</v>
      </c>
      <c r="U1028" s="33" t="s">
        <v>21</v>
      </c>
      <c r="V1028" s="34" t="s">
        <v>1717</v>
      </c>
      <c r="W1028" s="58" t="s">
        <v>24</v>
      </c>
      <c r="X1028" s="58">
        <v>44927</v>
      </c>
      <c r="Y1028" s="58">
        <v>44927</v>
      </c>
      <c r="Z1028" s="93" t="s">
        <v>25</v>
      </c>
    </row>
    <row r="1029" spans="1:26" s="5" customFormat="1" ht="27" customHeight="1" x14ac:dyDescent="0.25">
      <c r="A1029" s="99">
        <f t="shared" si="65"/>
        <v>1</v>
      </c>
      <c r="B1029" s="97">
        <f t="array" aca="1" ref="B1029" ca="1">IF(AND(MAX(IF(O1028:O2021=O1029,X1028:X2021))=X1029,Y1029&lt;=B$1),P1029,"-")</f>
        <v>1331010201001</v>
      </c>
      <c r="C1029" s="4">
        <v>1</v>
      </c>
      <c r="D1029" s="4">
        <v>3</v>
      </c>
      <c r="E1029" s="4">
        <v>3</v>
      </c>
      <c r="F1029" s="4">
        <v>1</v>
      </c>
      <c r="G1029" s="4">
        <v>1</v>
      </c>
      <c r="H1029" s="4">
        <v>0</v>
      </c>
      <c r="I1029" s="4">
        <v>2</v>
      </c>
      <c r="J1029" s="4">
        <v>1</v>
      </c>
      <c r="K1029" s="4">
        <v>1</v>
      </c>
      <c r="L1029" s="4" t="s">
        <v>6312</v>
      </c>
      <c r="M1029" s="4" t="str">
        <f t="shared" si="66"/>
        <v>NIVEL-9</v>
      </c>
      <c r="N1029" s="4" t="str">
        <f t="shared" si="67"/>
        <v>1331010201000</v>
      </c>
      <c r="O1029" s="55" t="str">
        <f t="shared" si="64"/>
        <v>1331010201001</v>
      </c>
      <c r="P1029" s="105">
        <v>1331010201001</v>
      </c>
      <c r="Q1029" s="106" t="s">
        <v>6308</v>
      </c>
      <c r="R1029" s="108" t="s">
        <v>1718</v>
      </c>
      <c r="S1029" s="101" t="s">
        <v>36</v>
      </c>
      <c r="T1029" s="33">
        <v>1331011201001</v>
      </c>
      <c r="U1029" s="33" t="s">
        <v>40</v>
      </c>
      <c r="V1029" s="34" t="s">
        <v>1719</v>
      </c>
      <c r="W1029" s="58" t="s">
        <v>24</v>
      </c>
      <c r="X1029" s="58">
        <v>44927</v>
      </c>
      <c r="Y1029" s="58">
        <v>44927</v>
      </c>
      <c r="Z1029" s="93" t="s">
        <v>25</v>
      </c>
    </row>
    <row r="1030" spans="1:26" s="5" customFormat="1" ht="27" customHeight="1" x14ac:dyDescent="0.25">
      <c r="A1030" s="99">
        <f t="shared" si="65"/>
        <v>1</v>
      </c>
      <c r="B1030" s="97">
        <f t="array" aca="1" ref="B1030" ca="1">IF(AND(MAX(IF(O1029:O2022=O1030,X1029:X2022))=X1030,Y1030&lt;=B$1),P1030,"-")</f>
        <v>1331010201002</v>
      </c>
      <c r="C1030" s="4">
        <v>1</v>
      </c>
      <c r="D1030" s="4">
        <v>3</v>
      </c>
      <c r="E1030" s="4">
        <v>3</v>
      </c>
      <c r="F1030" s="4">
        <v>1</v>
      </c>
      <c r="G1030" s="4">
        <v>1</v>
      </c>
      <c r="H1030" s="4">
        <v>0</v>
      </c>
      <c r="I1030" s="4">
        <v>2</v>
      </c>
      <c r="J1030" s="4">
        <v>1</v>
      </c>
      <c r="K1030" s="4">
        <v>2</v>
      </c>
      <c r="L1030" s="4" t="s">
        <v>6312</v>
      </c>
      <c r="M1030" s="4" t="str">
        <f t="shared" si="66"/>
        <v>NIVEL-9</v>
      </c>
      <c r="N1030" s="4" t="str">
        <f t="shared" si="67"/>
        <v>1331010201000</v>
      </c>
      <c r="O1030" s="55" t="str">
        <f t="shared" si="64"/>
        <v>1331010201002</v>
      </c>
      <c r="P1030" s="105">
        <v>1331010201002</v>
      </c>
      <c r="Q1030" s="106" t="s">
        <v>6308</v>
      </c>
      <c r="R1030" s="108" t="s">
        <v>1720</v>
      </c>
      <c r="S1030" s="101" t="s">
        <v>36</v>
      </c>
      <c r="T1030" s="33">
        <v>1331011201002</v>
      </c>
      <c r="U1030" s="33" t="s">
        <v>40</v>
      </c>
      <c r="V1030" s="34" t="s">
        <v>1721</v>
      </c>
      <c r="W1030" s="58" t="s">
        <v>24</v>
      </c>
      <c r="X1030" s="58">
        <v>44927</v>
      </c>
      <c r="Y1030" s="58">
        <v>44927</v>
      </c>
      <c r="Z1030" s="93" t="s">
        <v>25</v>
      </c>
    </row>
    <row r="1031" spans="1:26" s="5" customFormat="1" ht="27" customHeight="1" x14ac:dyDescent="0.25">
      <c r="A1031" s="99">
        <f t="shared" si="65"/>
        <v>1</v>
      </c>
      <c r="B1031" s="97">
        <f t="array" aca="1" ref="B1031" ca="1">IF(AND(MAX(IF(O1030:O2023=O1031,X1030:X2023))=X1031,Y1031&lt;=B$1),P1031,"-")</f>
        <v>1331010202000</v>
      </c>
      <c r="C1031" s="4">
        <v>1</v>
      </c>
      <c r="D1031" s="4">
        <v>3</v>
      </c>
      <c r="E1031" s="4">
        <v>3</v>
      </c>
      <c r="F1031" s="4">
        <v>1</v>
      </c>
      <c r="G1031" s="4">
        <v>1</v>
      </c>
      <c r="H1031" s="4">
        <v>0</v>
      </c>
      <c r="I1031" s="4">
        <v>2</v>
      </c>
      <c r="J1031" s="4">
        <v>2</v>
      </c>
      <c r="K1031" s="4">
        <v>0</v>
      </c>
      <c r="L1031" s="4" t="s">
        <v>6312</v>
      </c>
      <c r="M1031" s="4" t="str">
        <f t="shared" si="66"/>
        <v>NIVEL-8</v>
      </c>
      <c r="N1031" s="4" t="str">
        <f t="shared" si="67"/>
        <v>1331010200000</v>
      </c>
      <c r="O1031" s="55" t="str">
        <f t="shared" si="64"/>
        <v>1331010202000</v>
      </c>
      <c r="P1031" s="105">
        <v>1331010202000</v>
      </c>
      <c r="Q1031" s="106" t="s">
        <v>6308</v>
      </c>
      <c r="R1031" s="108" t="s">
        <v>1722</v>
      </c>
      <c r="S1031" s="101" t="s">
        <v>36</v>
      </c>
      <c r="T1031" s="33">
        <v>1331011202000</v>
      </c>
      <c r="U1031" s="33" t="s">
        <v>40</v>
      </c>
      <c r="V1031" s="34" t="s">
        <v>1723</v>
      </c>
      <c r="W1031" s="58" t="s">
        <v>24</v>
      </c>
      <c r="X1031" s="58">
        <v>44927</v>
      </c>
      <c r="Y1031" s="58">
        <v>44927</v>
      </c>
      <c r="Z1031" s="93" t="s">
        <v>25</v>
      </c>
    </row>
    <row r="1032" spans="1:26" s="5" customFormat="1" ht="27" customHeight="1" x14ac:dyDescent="0.25">
      <c r="A1032" s="99">
        <f t="shared" si="65"/>
        <v>1</v>
      </c>
      <c r="B1032" s="97">
        <f t="array" aca="1" ref="B1032" ca="1">IF(AND(MAX(IF(O1031:O2024=O1032,X1031:X2024))=X1032,Y1032&lt;=B$1),P1032,"-")</f>
        <v>1331010300000</v>
      </c>
      <c r="C1032" s="4">
        <v>1</v>
      </c>
      <c r="D1032" s="4">
        <v>3</v>
      </c>
      <c r="E1032" s="4">
        <v>3</v>
      </c>
      <c r="F1032" s="4">
        <v>1</v>
      </c>
      <c r="G1032" s="4">
        <v>1</v>
      </c>
      <c r="H1032" s="4">
        <v>0</v>
      </c>
      <c r="I1032" s="4">
        <v>3</v>
      </c>
      <c r="J1032" s="4">
        <v>0</v>
      </c>
      <c r="K1032" s="4">
        <v>0</v>
      </c>
      <c r="L1032" s="4" t="s">
        <v>6310</v>
      </c>
      <c r="M1032" s="4" t="str">
        <f t="shared" si="66"/>
        <v>NIVEL-7</v>
      </c>
      <c r="N1032" s="4" t="str">
        <f t="shared" si="67"/>
        <v>1331010000000</v>
      </c>
      <c r="O1032" s="55" t="str">
        <f t="shared" si="64"/>
        <v>1331010300000</v>
      </c>
      <c r="P1032" s="105">
        <v>1331010300000</v>
      </c>
      <c r="Q1032" s="106" t="s">
        <v>6309</v>
      </c>
      <c r="R1032" s="108" t="s">
        <v>1724</v>
      </c>
      <c r="S1032" s="101" t="s">
        <v>36</v>
      </c>
      <c r="T1032" s="33">
        <v>1331011300000</v>
      </c>
      <c r="U1032" s="33" t="s">
        <v>21</v>
      </c>
      <c r="V1032" s="34" t="s">
        <v>1725</v>
      </c>
      <c r="W1032" s="58" t="s">
        <v>24</v>
      </c>
      <c r="X1032" s="58">
        <v>44927</v>
      </c>
      <c r="Y1032" s="58">
        <v>44927</v>
      </c>
      <c r="Z1032" s="93" t="s">
        <v>25</v>
      </c>
    </row>
    <row r="1033" spans="1:26" s="5" customFormat="1" ht="27" customHeight="1" x14ac:dyDescent="0.25">
      <c r="A1033" s="99">
        <f t="shared" si="65"/>
        <v>1</v>
      </c>
      <c r="B1033" s="97">
        <f t="array" aca="1" ref="B1033" ca="1">IF(AND(MAX(IF(O1032:O2025=O1033,X1032:X2025))=X1033,Y1033&lt;=B$1),P1033,"-")</f>
        <v>1331010301000</v>
      </c>
      <c r="C1033" s="4">
        <v>1</v>
      </c>
      <c r="D1033" s="4">
        <v>3</v>
      </c>
      <c r="E1033" s="4">
        <v>3</v>
      </c>
      <c r="F1033" s="4">
        <v>1</v>
      </c>
      <c r="G1033" s="4">
        <v>1</v>
      </c>
      <c r="H1033" s="4">
        <v>0</v>
      </c>
      <c r="I1033" s="4">
        <v>3</v>
      </c>
      <c r="J1033" s="4">
        <v>1</v>
      </c>
      <c r="K1033" s="4">
        <v>0</v>
      </c>
      <c r="L1033" s="4" t="s">
        <v>6312</v>
      </c>
      <c r="M1033" s="4" t="str">
        <f t="shared" si="66"/>
        <v>NIVEL-8</v>
      </c>
      <c r="N1033" s="4" t="str">
        <f t="shared" si="67"/>
        <v>1331010300000</v>
      </c>
      <c r="O1033" s="55" t="str">
        <f t="shared" si="64"/>
        <v>1331010301000</v>
      </c>
      <c r="P1033" s="105">
        <v>1331010301000</v>
      </c>
      <c r="Q1033" s="106" t="s">
        <v>6309</v>
      </c>
      <c r="R1033" s="108" t="s">
        <v>1726</v>
      </c>
      <c r="S1033" s="101" t="s">
        <v>36</v>
      </c>
      <c r="T1033" s="33">
        <v>1331011301000</v>
      </c>
      <c r="U1033" s="33" t="s">
        <v>21</v>
      </c>
      <c r="V1033" s="34" t="s">
        <v>1727</v>
      </c>
      <c r="W1033" s="58" t="s">
        <v>24</v>
      </c>
      <c r="X1033" s="58">
        <v>44927</v>
      </c>
      <c r="Y1033" s="58">
        <v>44927</v>
      </c>
      <c r="Z1033" s="93" t="s">
        <v>25</v>
      </c>
    </row>
    <row r="1034" spans="1:26" s="5" customFormat="1" ht="27" customHeight="1" x14ac:dyDescent="0.25">
      <c r="A1034" s="99">
        <f t="shared" si="65"/>
        <v>1</v>
      </c>
      <c r="B1034" s="97">
        <f t="array" aca="1" ref="B1034" ca="1">IF(AND(MAX(IF(O1033:O2026=O1034,X1033:X2026))=X1034,Y1034&lt;=B$1),P1034,"-")</f>
        <v>1331010301001</v>
      </c>
      <c r="C1034" s="4">
        <v>1</v>
      </c>
      <c r="D1034" s="4">
        <v>3</v>
      </c>
      <c r="E1034" s="4">
        <v>3</v>
      </c>
      <c r="F1034" s="4">
        <v>1</v>
      </c>
      <c r="G1034" s="4">
        <v>1</v>
      </c>
      <c r="H1034" s="4">
        <v>0</v>
      </c>
      <c r="I1034" s="4">
        <v>3</v>
      </c>
      <c r="J1034" s="4">
        <v>1</v>
      </c>
      <c r="K1034" s="4">
        <v>1</v>
      </c>
      <c r="L1034" s="4" t="s">
        <v>6312</v>
      </c>
      <c r="M1034" s="4" t="str">
        <f t="shared" si="66"/>
        <v>NIVEL-9</v>
      </c>
      <c r="N1034" s="4" t="str">
        <f t="shared" si="67"/>
        <v>1331010301000</v>
      </c>
      <c r="O1034" s="55" t="str">
        <f t="shared" si="64"/>
        <v>1331010301001</v>
      </c>
      <c r="P1034" s="105">
        <v>1331010301001</v>
      </c>
      <c r="Q1034" s="106" t="s">
        <v>6308</v>
      </c>
      <c r="R1034" s="108" t="s">
        <v>1728</v>
      </c>
      <c r="S1034" s="101" t="s">
        <v>36</v>
      </c>
      <c r="T1034" s="33">
        <v>1331011301001</v>
      </c>
      <c r="U1034" s="33" t="s">
        <v>40</v>
      </c>
      <c r="V1034" s="34" t="s">
        <v>1729</v>
      </c>
      <c r="W1034" s="58" t="s">
        <v>24</v>
      </c>
      <c r="X1034" s="58">
        <v>44927</v>
      </c>
      <c r="Y1034" s="58">
        <v>44927</v>
      </c>
      <c r="Z1034" s="93" t="s">
        <v>25</v>
      </c>
    </row>
    <row r="1035" spans="1:26" s="5" customFormat="1" ht="27" customHeight="1" x14ac:dyDescent="0.25">
      <c r="A1035" s="99">
        <f t="shared" si="65"/>
        <v>1</v>
      </c>
      <c r="B1035" s="97">
        <f t="array" aca="1" ref="B1035" ca="1">IF(AND(MAX(IF(O1034:O2027=O1035,X1034:X2027))=X1035,Y1035&lt;=B$1),P1035,"-")</f>
        <v>1331010301002</v>
      </c>
      <c r="C1035" s="4">
        <v>1</v>
      </c>
      <c r="D1035" s="4">
        <v>3</v>
      </c>
      <c r="E1035" s="4">
        <v>3</v>
      </c>
      <c r="F1035" s="4">
        <v>1</v>
      </c>
      <c r="G1035" s="4">
        <v>1</v>
      </c>
      <c r="H1035" s="4">
        <v>0</v>
      </c>
      <c r="I1035" s="4">
        <v>3</v>
      </c>
      <c r="J1035" s="4">
        <v>1</v>
      </c>
      <c r="K1035" s="4">
        <v>2</v>
      </c>
      <c r="L1035" s="4" t="s">
        <v>6312</v>
      </c>
      <c r="M1035" s="4" t="str">
        <f t="shared" si="66"/>
        <v>NIVEL-9</v>
      </c>
      <c r="N1035" s="4" t="str">
        <f t="shared" si="67"/>
        <v>1331010301000</v>
      </c>
      <c r="O1035" s="55" t="str">
        <f t="shared" si="64"/>
        <v>1331010301002</v>
      </c>
      <c r="P1035" s="105">
        <v>1331010301002</v>
      </c>
      <c r="Q1035" s="106" t="s">
        <v>6308</v>
      </c>
      <c r="R1035" s="108" t="s">
        <v>1730</v>
      </c>
      <c r="S1035" s="101" t="s">
        <v>36</v>
      </c>
      <c r="T1035" s="33">
        <v>1331011301002</v>
      </c>
      <c r="U1035" s="33" t="s">
        <v>40</v>
      </c>
      <c r="V1035" s="34" t="s">
        <v>1731</v>
      </c>
      <c r="W1035" s="58" t="s">
        <v>24</v>
      </c>
      <c r="X1035" s="58">
        <v>44927</v>
      </c>
      <c r="Y1035" s="58">
        <v>44927</v>
      </c>
      <c r="Z1035" s="93" t="s">
        <v>25</v>
      </c>
    </row>
    <row r="1036" spans="1:26" s="5" customFormat="1" ht="27" customHeight="1" x14ac:dyDescent="0.25">
      <c r="A1036" s="99">
        <f t="shared" si="65"/>
        <v>1</v>
      </c>
      <c r="B1036" s="97">
        <f t="array" aca="1" ref="B1036" ca="1">IF(AND(MAX(IF(O1035:O2028=O1036,X1035:X2028))=X1036,Y1036&lt;=B$1),P1036,"-")</f>
        <v>1331010302000</v>
      </c>
      <c r="C1036" s="4">
        <v>1</v>
      </c>
      <c r="D1036" s="4">
        <v>3</v>
      </c>
      <c r="E1036" s="4">
        <v>3</v>
      </c>
      <c r="F1036" s="4">
        <v>1</v>
      </c>
      <c r="G1036" s="4">
        <v>1</v>
      </c>
      <c r="H1036" s="4">
        <v>0</v>
      </c>
      <c r="I1036" s="4">
        <v>3</v>
      </c>
      <c r="J1036" s="4">
        <v>2</v>
      </c>
      <c r="K1036" s="4">
        <v>0</v>
      </c>
      <c r="L1036" s="4" t="s">
        <v>6312</v>
      </c>
      <c r="M1036" s="4" t="str">
        <f t="shared" si="66"/>
        <v>NIVEL-8</v>
      </c>
      <c r="N1036" s="4" t="str">
        <f t="shared" si="67"/>
        <v>1331010300000</v>
      </c>
      <c r="O1036" s="55" t="str">
        <f t="shared" si="64"/>
        <v>1331010302000</v>
      </c>
      <c r="P1036" s="105">
        <v>1331010302000</v>
      </c>
      <c r="Q1036" s="106" t="s">
        <v>6308</v>
      </c>
      <c r="R1036" s="108" t="s">
        <v>1732</v>
      </c>
      <c r="S1036" s="101" t="s">
        <v>36</v>
      </c>
      <c r="T1036" s="33">
        <v>1331011302000</v>
      </c>
      <c r="U1036" s="33" t="s">
        <v>40</v>
      </c>
      <c r="V1036" s="34" t="s">
        <v>1733</v>
      </c>
      <c r="W1036" s="58" t="s">
        <v>24</v>
      </c>
      <c r="X1036" s="58">
        <v>44927</v>
      </c>
      <c r="Y1036" s="58">
        <v>44927</v>
      </c>
      <c r="Z1036" s="93" t="s">
        <v>25</v>
      </c>
    </row>
    <row r="1037" spans="1:26" s="5" customFormat="1" ht="27" customHeight="1" x14ac:dyDescent="0.25">
      <c r="A1037" s="99">
        <f t="shared" si="65"/>
        <v>1</v>
      </c>
      <c r="B1037" s="97">
        <f t="array" aca="1" ref="B1037" ca="1">IF(AND(MAX(IF(O1036:O2029=O1037,X1036:X2029))=X1037,Y1037&lt;=B$1),P1037,"-")</f>
        <v>1331010400000</v>
      </c>
      <c r="C1037" s="4">
        <v>1</v>
      </c>
      <c r="D1037" s="4">
        <v>3</v>
      </c>
      <c r="E1037" s="4">
        <v>3</v>
      </c>
      <c r="F1037" s="4">
        <v>1</v>
      </c>
      <c r="G1037" s="4">
        <v>1</v>
      </c>
      <c r="H1037" s="4">
        <v>0</v>
      </c>
      <c r="I1037" s="4">
        <v>4</v>
      </c>
      <c r="J1037" s="4">
        <v>0</v>
      </c>
      <c r="K1037" s="4">
        <v>0</v>
      </c>
      <c r="L1037" s="4" t="s">
        <v>6310</v>
      </c>
      <c r="M1037" s="4" t="str">
        <f t="shared" si="66"/>
        <v>NIVEL-7</v>
      </c>
      <c r="N1037" s="4" t="str">
        <f t="shared" si="67"/>
        <v>1331010000000</v>
      </c>
      <c r="O1037" s="55" t="str">
        <f t="shared" si="64"/>
        <v>1331010400000</v>
      </c>
      <c r="P1037" s="105">
        <v>1331010400000</v>
      </c>
      <c r="Q1037" s="106" t="s">
        <v>6309</v>
      </c>
      <c r="R1037" s="108" t="s">
        <v>1734</v>
      </c>
      <c r="S1037" s="101" t="s">
        <v>36</v>
      </c>
      <c r="T1037" s="33">
        <v>1331011400000</v>
      </c>
      <c r="U1037" s="33" t="s">
        <v>21</v>
      </c>
      <c r="V1037" s="34" t="s">
        <v>1735</v>
      </c>
      <c r="W1037" s="58" t="s">
        <v>24</v>
      </c>
      <c r="X1037" s="58">
        <v>44927</v>
      </c>
      <c r="Y1037" s="58">
        <v>44927</v>
      </c>
      <c r="Z1037" s="93" t="s">
        <v>25</v>
      </c>
    </row>
    <row r="1038" spans="1:26" s="5" customFormat="1" ht="27" customHeight="1" x14ac:dyDescent="0.25">
      <c r="A1038" s="99">
        <f t="shared" si="65"/>
        <v>1</v>
      </c>
      <c r="B1038" s="97">
        <f t="array" aca="1" ref="B1038" ca="1">IF(AND(MAX(IF(O1037:O2031=O1038,X1037:X2031))=X1038,Y1038&lt;=B$1),P1038,"-")</f>
        <v>1331010401000</v>
      </c>
      <c r="C1038" s="4">
        <v>1</v>
      </c>
      <c r="D1038" s="4">
        <v>3</v>
      </c>
      <c r="E1038" s="4">
        <v>3</v>
      </c>
      <c r="F1038" s="4">
        <v>1</v>
      </c>
      <c r="G1038" s="4">
        <v>1</v>
      </c>
      <c r="H1038" s="4">
        <v>0</v>
      </c>
      <c r="I1038" s="4">
        <v>4</v>
      </c>
      <c r="J1038" s="4">
        <v>1</v>
      </c>
      <c r="K1038" s="4">
        <v>0</v>
      </c>
      <c r="L1038" s="4" t="s">
        <v>6312</v>
      </c>
      <c r="M1038" s="4" t="str">
        <f t="shared" si="66"/>
        <v>NIVEL-8</v>
      </c>
      <c r="N1038" s="4" t="str">
        <f t="shared" si="67"/>
        <v>1331010400000</v>
      </c>
      <c r="O1038" s="55" t="str">
        <f t="shared" si="64"/>
        <v>1331010401000</v>
      </c>
      <c r="P1038" s="105">
        <v>1331010401000</v>
      </c>
      <c r="Q1038" s="106" t="s">
        <v>6309</v>
      </c>
      <c r="R1038" s="108" t="s">
        <v>1736</v>
      </c>
      <c r="S1038" s="101" t="s">
        <v>36</v>
      </c>
      <c r="T1038" s="33">
        <v>1331011401000</v>
      </c>
      <c r="U1038" s="33" t="s">
        <v>21</v>
      </c>
      <c r="V1038" s="34" t="s">
        <v>1737</v>
      </c>
      <c r="W1038" s="58" t="s">
        <v>24</v>
      </c>
      <c r="X1038" s="58">
        <v>44927</v>
      </c>
      <c r="Y1038" s="58">
        <v>44927</v>
      </c>
      <c r="Z1038" s="93" t="s">
        <v>25</v>
      </c>
    </row>
    <row r="1039" spans="1:26" s="5" customFormat="1" ht="27" customHeight="1" x14ac:dyDescent="0.25">
      <c r="A1039" s="99">
        <f t="shared" si="65"/>
        <v>1</v>
      </c>
      <c r="B1039" s="97">
        <f t="array" aca="1" ref="B1039" ca="1">IF(AND(MAX(IF(O1038:O2032=O1039,X1038:X2032))=X1039,Y1039&lt;=B$1),P1039,"-")</f>
        <v>1331010401001</v>
      </c>
      <c r="C1039" s="4">
        <v>1</v>
      </c>
      <c r="D1039" s="4">
        <v>3</v>
      </c>
      <c r="E1039" s="4">
        <v>3</v>
      </c>
      <c r="F1039" s="4">
        <v>1</v>
      </c>
      <c r="G1039" s="4">
        <v>1</v>
      </c>
      <c r="H1039" s="4">
        <v>0</v>
      </c>
      <c r="I1039" s="4">
        <v>4</v>
      </c>
      <c r="J1039" s="4">
        <v>1</v>
      </c>
      <c r="K1039" s="4">
        <v>1</v>
      </c>
      <c r="L1039" s="4" t="s">
        <v>6312</v>
      </c>
      <c r="M1039" s="4" t="str">
        <f t="shared" si="66"/>
        <v>NIVEL-9</v>
      </c>
      <c r="N1039" s="4" t="str">
        <f t="shared" si="67"/>
        <v>1331010401000</v>
      </c>
      <c r="O1039" s="55" t="str">
        <f t="shared" si="64"/>
        <v>1331010401001</v>
      </c>
      <c r="P1039" s="105">
        <v>1331010401001</v>
      </c>
      <c r="Q1039" s="106" t="s">
        <v>6308</v>
      </c>
      <c r="R1039" s="108" t="s">
        <v>1738</v>
      </c>
      <c r="S1039" s="101" t="s">
        <v>36</v>
      </c>
      <c r="T1039" s="33">
        <v>1331011401001</v>
      </c>
      <c r="U1039" s="33" t="s">
        <v>40</v>
      </c>
      <c r="V1039" s="34" t="s">
        <v>1739</v>
      </c>
      <c r="W1039" s="58" t="s">
        <v>24</v>
      </c>
      <c r="X1039" s="58">
        <v>44927</v>
      </c>
      <c r="Y1039" s="58">
        <v>44927</v>
      </c>
      <c r="Z1039" s="93" t="s">
        <v>25</v>
      </c>
    </row>
    <row r="1040" spans="1:26" s="5" customFormat="1" ht="27" customHeight="1" x14ac:dyDescent="0.25">
      <c r="A1040" s="99">
        <f t="shared" si="65"/>
        <v>1</v>
      </c>
      <c r="B1040" s="97">
        <f t="array" aca="1" ref="B1040" ca="1">IF(AND(MAX(IF(O1039:O2033=O1040,X1039:X2033))=X1040,Y1040&lt;=B$1),P1040,"-")</f>
        <v>1331010401002</v>
      </c>
      <c r="C1040" s="4">
        <v>1</v>
      </c>
      <c r="D1040" s="4">
        <v>3</v>
      </c>
      <c r="E1040" s="4">
        <v>3</v>
      </c>
      <c r="F1040" s="4">
        <v>1</v>
      </c>
      <c r="G1040" s="4">
        <v>1</v>
      </c>
      <c r="H1040" s="4">
        <v>0</v>
      </c>
      <c r="I1040" s="4">
        <v>4</v>
      </c>
      <c r="J1040" s="4">
        <v>1</v>
      </c>
      <c r="K1040" s="4">
        <v>2</v>
      </c>
      <c r="L1040" s="4" t="s">
        <v>6312</v>
      </c>
      <c r="M1040" s="4" t="str">
        <f t="shared" si="66"/>
        <v>NIVEL-9</v>
      </c>
      <c r="N1040" s="4" t="str">
        <f t="shared" si="67"/>
        <v>1331010401000</v>
      </c>
      <c r="O1040" s="55" t="str">
        <f t="shared" si="64"/>
        <v>1331010401002</v>
      </c>
      <c r="P1040" s="105">
        <v>1331010401002</v>
      </c>
      <c r="Q1040" s="106" t="s">
        <v>6308</v>
      </c>
      <c r="R1040" s="108" t="s">
        <v>1740</v>
      </c>
      <c r="S1040" s="101" t="s">
        <v>36</v>
      </c>
      <c r="T1040" s="33">
        <v>1331011401002</v>
      </c>
      <c r="U1040" s="33" t="s">
        <v>40</v>
      </c>
      <c r="V1040" s="34" t="s">
        <v>1741</v>
      </c>
      <c r="W1040" s="58" t="s">
        <v>24</v>
      </c>
      <c r="X1040" s="58">
        <v>44927</v>
      </c>
      <c r="Y1040" s="58">
        <v>44927</v>
      </c>
      <c r="Z1040" s="93" t="s">
        <v>25</v>
      </c>
    </row>
    <row r="1041" spans="1:26" s="5" customFormat="1" ht="27" customHeight="1" x14ac:dyDescent="0.25">
      <c r="A1041" s="99">
        <f t="shared" si="65"/>
        <v>1</v>
      </c>
      <c r="B1041" s="97">
        <f t="array" aca="1" ref="B1041" ca="1">IF(AND(MAX(IF(O1040:O2034=O1041,X1040:X2034))=X1041,Y1041&lt;=B$1),P1041,"-")</f>
        <v>1331010402000</v>
      </c>
      <c r="C1041" s="4">
        <v>1</v>
      </c>
      <c r="D1041" s="4">
        <v>3</v>
      </c>
      <c r="E1041" s="4">
        <v>3</v>
      </c>
      <c r="F1041" s="4">
        <v>1</v>
      </c>
      <c r="G1041" s="4">
        <v>1</v>
      </c>
      <c r="H1041" s="4">
        <v>0</v>
      </c>
      <c r="I1041" s="4">
        <v>4</v>
      </c>
      <c r="J1041" s="4">
        <v>2</v>
      </c>
      <c r="K1041" s="4">
        <v>0</v>
      </c>
      <c r="L1041" s="4" t="s">
        <v>6312</v>
      </c>
      <c r="M1041" s="4" t="str">
        <f t="shared" si="66"/>
        <v>NIVEL-8</v>
      </c>
      <c r="N1041" s="4" t="str">
        <f t="shared" si="67"/>
        <v>1331010400000</v>
      </c>
      <c r="O1041" s="55" t="str">
        <f t="shared" si="64"/>
        <v>1331010402000</v>
      </c>
      <c r="P1041" s="105">
        <v>1331010402000</v>
      </c>
      <c r="Q1041" s="106" t="s">
        <v>6308</v>
      </c>
      <c r="R1041" s="108" t="s">
        <v>1742</v>
      </c>
      <c r="S1041" s="101" t="s">
        <v>36</v>
      </c>
      <c r="T1041" s="33">
        <v>1331011402000</v>
      </c>
      <c r="U1041" s="33" t="s">
        <v>40</v>
      </c>
      <c r="V1041" s="34" t="s">
        <v>1743</v>
      </c>
      <c r="W1041" s="58" t="s">
        <v>24</v>
      </c>
      <c r="X1041" s="58">
        <v>44927</v>
      </c>
      <c r="Y1041" s="58">
        <v>44927</v>
      </c>
      <c r="Z1041" s="93" t="s">
        <v>25</v>
      </c>
    </row>
    <row r="1042" spans="1:26" s="5" customFormat="1" ht="27" customHeight="1" x14ac:dyDescent="0.25">
      <c r="A1042" s="99">
        <f t="shared" si="65"/>
        <v>1</v>
      </c>
      <c r="B1042" s="97">
        <f t="array" aca="1" ref="B1042" ca="1">IF(AND(MAX(IF(O1041:O2035=O1042,X1041:X2035))=X1042,Y1042&lt;=B$1),P1042,"-")</f>
        <v>1331020000000</v>
      </c>
      <c r="C1042" s="4">
        <v>1</v>
      </c>
      <c r="D1042" s="4">
        <v>3</v>
      </c>
      <c r="E1042" s="4">
        <v>3</v>
      </c>
      <c r="F1042" s="4">
        <v>1</v>
      </c>
      <c r="G1042" s="4">
        <v>2</v>
      </c>
      <c r="H1042" s="4">
        <v>0</v>
      </c>
      <c r="I1042" s="4">
        <v>0</v>
      </c>
      <c r="J1042" s="4">
        <v>0</v>
      </c>
      <c r="K1042" s="4">
        <v>0</v>
      </c>
      <c r="L1042" s="4" t="s">
        <v>6310</v>
      </c>
      <c r="M1042" s="4" t="str">
        <f t="shared" si="66"/>
        <v>NIVEL-5</v>
      </c>
      <c r="N1042" s="4" t="str">
        <f t="shared" si="67"/>
        <v>1331000000000</v>
      </c>
      <c r="O1042" s="55" t="str">
        <f t="shared" si="64"/>
        <v>1331020000000</v>
      </c>
      <c r="P1042" s="105">
        <v>1331020000000</v>
      </c>
      <c r="Q1042" s="106" t="s">
        <v>6309</v>
      </c>
      <c r="R1042" s="108" t="s">
        <v>1744</v>
      </c>
      <c r="S1042" s="101" t="s">
        <v>23</v>
      </c>
      <c r="T1042" s="33">
        <v>1331020000000</v>
      </c>
      <c r="U1042" s="33" t="s">
        <v>21</v>
      </c>
      <c r="V1042" s="34" t="s">
        <v>1744</v>
      </c>
      <c r="W1042" s="58" t="s">
        <v>24</v>
      </c>
      <c r="X1042" s="58">
        <v>44927</v>
      </c>
      <c r="Y1042" s="58">
        <v>44927</v>
      </c>
      <c r="Z1042" s="93" t="s">
        <v>25</v>
      </c>
    </row>
    <row r="1043" spans="1:26" s="5" customFormat="1" ht="27" customHeight="1" x14ac:dyDescent="0.25">
      <c r="A1043" s="99">
        <f t="shared" si="65"/>
        <v>1</v>
      </c>
      <c r="B1043" s="97">
        <f t="array" aca="1" ref="B1043" ca="1">IF(AND(MAX(IF(O1042:O2036=O1043,X1042:X2036))=X1043,Y1043&lt;=B$1),P1043,"-")</f>
        <v>1331030000000</v>
      </c>
      <c r="C1043" s="4">
        <v>1</v>
      </c>
      <c r="D1043" s="4">
        <v>3</v>
      </c>
      <c r="E1043" s="4">
        <v>3</v>
      </c>
      <c r="F1043" s="4">
        <v>1</v>
      </c>
      <c r="G1043" s="4">
        <v>3</v>
      </c>
      <c r="H1043" s="4">
        <v>0</v>
      </c>
      <c r="I1043" s="4">
        <v>0</v>
      </c>
      <c r="J1043" s="4">
        <v>0</v>
      </c>
      <c r="K1043" s="4">
        <v>0</v>
      </c>
      <c r="L1043" s="4" t="s">
        <v>6310</v>
      </c>
      <c r="M1043" s="4" t="str">
        <f t="shared" si="66"/>
        <v>NIVEL-5</v>
      </c>
      <c r="N1043" s="4" t="str">
        <f t="shared" si="67"/>
        <v>1331000000000</v>
      </c>
      <c r="O1043" s="55" t="str">
        <f t="shared" si="64"/>
        <v>1331030000000</v>
      </c>
      <c r="P1043" s="105">
        <v>1331030000000</v>
      </c>
      <c r="Q1043" s="106" t="s">
        <v>6309</v>
      </c>
      <c r="R1043" s="108" t="s">
        <v>1745</v>
      </c>
      <c r="S1043" s="101" t="s">
        <v>23</v>
      </c>
      <c r="T1043" s="33">
        <v>1331030000000</v>
      </c>
      <c r="U1043" s="33" t="s">
        <v>21</v>
      </c>
      <c r="V1043" s="34" t="s">
        <v>1745</v>
      </c>
      <c r="W1043" s="58" t="s">
        <v>24</v>
      </c>
      <c r="X1043" s="58">
        <v>44927</v>
      </c>
      <c r="Y1043" s="58">
        <v>44927</v>
      </c>
      <c r="Z1043" s="93" t="s">
        <v>25</v>
      </c>
    </row>
    <row r="1044" spans="1:26" s="5" customFormat="1" ht="27" customHeight="1" x14ac:dyDescent="0.25">
      <c r="A1044" s="99">
        <f t="shared" si="65"/>
        <v>1</v>
      </c>
      <c r="B1044" s="97">
        <f t="array" aca="1" ref="B1044" ca="1">IF(AND(MAX(IF(O1043:O2037=O1044,X1043:X2037))=X1044,Y1044&lt;=B$1),P1044,"-")</f>
        <v>1331040000000</v>
      </c>
      <c r="C1044" s="4">
        <v>1</v>
      </c>
      <c r="D1044" s="4">
        <v>3</v>
      </c>
      <c r="E1044" s="4">
        <v>3</v>
      </c>
      <c r="F1044" s="4">
        <v>1</v>
      </c>
      <c r="G1044" s="4">
        <v>4</v>
      </c>
      <c r="H1044" s="4">
        <v>0</v>
      </c>
      <c r="I1044" s="4">
        <v>0</v>
      </c>
      <c r="J1044" s="4">
        <v>0</v>
      </c>
      <c r="K1044" s="4">
        <v>0</v>
      </c>
      <c r="L1044" s="4" t="s">
        <v>6310</v>
      </c>
      <c r="M1044" s="4" t="str">
        <f t="shared" si="66"/>
        <v>NIVEL-5</v>
      </c>
      <c r="N1044" s="4" t="str">
        <f t="shared" si="67"/>
        <v>1331000000000</v>
      </c>
      <c r="O1044" s="55" t="str">
        <f t="shared" si="64"/>
        <v>1331040000000</v>
      </c>
      <c r="P1044" s="105">
        <v>1331040000000</v>
      </c>
      <c r="Q1044" s="106" t="s">
        <v>6309</v>
      </c>
      <c r="R1044" s="108" t="s">
        <v>1746</v>
      </c>
      <c r="S1044" s="101" t="s">
        <v>23</v>
      </c>
      <c r="T1044" s="33">
        <v>1331040000000</v>
      </c>
      <c r="U1044" s="33" t="s">
        <v>21</v>
      </c>
      <c r="V1044" s="34" t="s">
        <v>1746</v>
      </c>
      <c r="W1044" s="58" t="s">
        <v>24</v>
      </c>
      <c r="X1044" s="58">
        <v>44927</v>
      </c>
      <c r="Y1044" s="58">
        <v>44927</v>
      </c>
      <c r="Z1044" s="93" t="s">
        <v>25</v>
      </c>
    </row>
    <row r="1045" spans="1:26" s="5" customFormat="1" ht="27" customHeight="1" x14ac:dyDescent="0.25">
      <c r="A1045" s="99">
        <f t="shared" si="65"/>
        <v>1</v>
      </c>
      <c r="B1045" s="97">
        <f t="array" aca="1" ref="B1045" ca="1">IF(AND(MAX(IF(O1044:O2038=O1045,X1044:X2038))=X1045,Y1045&lt;=B$1),P1045,"-")</f>
        <v>1331050000000</v>
      </c>
      <c r="C1045" s="4">
        <v>1</v>
      </c>
      <c r="D1045" s="4">
        <v>3</v>
      </c>
      <c r="E1045" s="4">
        <v>3</v>
      </c>
      <c r="F1045" s="4">
        <v>1</v>
      </c>
      <c r="G1045" s="4">
        <v>5</v>
      </c>
      <c r="H1045" s="4">
        <v>0</v>
      </c>
      <c r="I1045" s="4">
        <v>0</v>
      </c>
      <c r="J1045" s="4">
        <v>0</v>
      </c>
      <c r="K1045" s="4">
        <v>0</v>
      </c>
      <c r="L1045" s="4" t="s">
        <v>6310</v>
      </c>
      <c r="M1045" s="4" t="str">
        <f t="shared" si="66"/>
        <v>NIVEL-5</v>
      </c>
      <c r="N1045" s="4" t="str">
        <f t="shared" si="67"/>
        <v>1331000000000</v>
      </c>
      <c r="O1045" s="55" t="str">
        <f t="shared" si="64"/>
        <v>1331050000000</v>
      </c>
      <c r="P1045" s="105">
        <v>1331050000000</v>
      </c>
      <c r="Q1045" s="106" t="s">
        <v>6309</v>
      </c>
      <c r="R1045" s="108" t="s">
        <v>1747</v>
      </c>
      <c r="S1045" s="101" t="s">
        <v>23</v>
      </c>
      <c r="T1045" s="33">
        <v>1331050000000</v>
      </c>
      <c r="U1045" s="33" t="s">
        <v>21</v>
      </c>
      <c r="V1045" s="34" t="s">
        <v>1747</v>
      </c>
      <c r="W1045" s="58" t="s">
        <v>24</v>
      </c>
      <c r="X1045" s="58">
        <v>44927</v>
      </c>
      <c r="Y1045" s="58">
        <v>44927</v>
      </c>
      <c r="Z1045" s="93" t="s">
        <v>25</v>
      </c>
    </row>
    <row r="1046" spans="1:26" s="5" customFormat="1" ht="27" customHeight="1" x14ac:dyDescent="0.25">
      <c r="A1046" s="99">
        <f t="shared" si="65"/>
        <v>1</v>
      </c>
      <c r="B1046" s="97">
        <f t="array" aca="1" ref="B1046" ca="1">IF(AND(MAX(IF(O1045:O2039=O1046,X1045:X2039))=X1046,Y1046&lt;=B$1),P1046,"-")</f>
        <v>1332000000000</v>
      </c>
      <c r="C1046" s="4">
        <v>1</v>
      </c>
      <c r="D1046" s="4">
        <v>3</v>
      </c>
      <c r="E1046" s="4">
        <v>3</v>
      </c>
      <c r="F1046" s="4">
        <v>2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 t="s">
        <v>6310</v>
      </c>
      <c r="M1046" s="4" t="str">
        <f t="shared" si="66"/>
        <v>NIVEL-4</v>
      </c>
      <c r="N1046" s="4" t="str">
        <f t="shared" si="67"/>
        <v>1330000000000</v>
      </c>
      <c r="O1046" s="55" t="str">
        <f t="shared" si="64"/>
        <v>1332000000000</v>
      </c>
      <c r="P1046" s="105">
        <v>1332000000000</v>
      </c>
      <c r="Q1046" s="106" t="s">
        <v>6309</v>
      </c>
      <c r="R1046" s="108" t="s">
        <v>1748</v>
      </c>
      <c r="S1046" s="101" t="s">
        <v>23</v>
      </c>
      <c r="T1046" s="33">
        <v>1332000000000</v>
      </c>
      <c r="U1046" s="33" t="s">
        <v>21</v>
      </c>
      <c r="V1046" s="34" t="s">
        <v>1748</v>
      </c>
      <c r="W1046" s="58" t="s">
        <v>24</v>
      </c>
      <c r="X1046" s="58">
        <v>44927</v>
      </c>
      <c r="Y1046" s="58">
        <v>44927</v>
      </c>
      <c r="Z1046" s="93" t="s">
        <v>25</v>
      </c>
    </row>
    <row r="1047" spans="1:26" s="5" customFormat="1" ht="27" customHeight="1" x14ac:dyDescent="0.25">
      <c r="A1047" s="99">
        <f t="shared" si="65"/>
        <v>1</v>
      </c>
      <c r="B1047" s="97">
        <f t="array" aca="1" ref="B1047" ca="1">IF(AND(MAX(IF(O1046:O2040=O1047,X1046:X2040))=X1047,Y1047&lt;=B$1),P1047,"-")</f>
        <v>1332010000000</v>
      </c>
      <c r="C1047" s="4">
        <v>1</v>
      </c>
      <c r="D1047" s="4">
        <v>3</v>
      </c>
      <c r="E1047" s="4">
        <v>3</v>
      </c>
      <c r="F1047" s="4">
        <v>2</v>
      </c>
      <c r="G1047" s="4">
        <v>1</v>
      </c>
      <c r="H1047" s="4">
        <v>0</v>
      </c>
      <c r="I1047" s="4">
        <v>0</v>
      </c>
      <c r="J1047" s="4">
        <v>0</v>
      </c>
      <c r="K1047" s="4">
        <v>0</v>
      </c>
      <c r="L1047" s="4" t="s">
        <v>6310</v>
      </c>
      <c r="M1047" s="4" t="str">
        <f t="shared" si="66"/>
        <v>NIVEL-5</v>
      </c>
      <c r="N1047" s="4" t="str">
        <f t="shared" si="67"/>
        <v>1332000000000</v>
      </c>
      <c r="O1047" s="55" t="str">
        <f t="shared" si="64"/>
        <v>1332010000000</v>
      </c>
      <c r="P1047" s="105">
        <v>1332010000000</v>
      </c>
      <c r="Q1047" s="106" t="s">
        <v>6309</v>
      </c>
      <c r="R1047" s="108" t="s">
        <v>1749</v>
      </c>
      <c r="S1047" s="101" t="s">
        <v>23</v>
      </c>
      <c r="T1047" s="33">
        <v>1332010000000</v>
      </c>
      <c r="U1047" s="33" t="s">
        <v>21</v>
      </c>
      <c r="V1047" s="34" t="s">
        <v>1749</v>
      </c>
      <c r="W1047" s="58" t="s">
        <v>24</v>
      </c>
      <c r="X1047" s="58">
        <v>44927</v>
      </c>
      <c r="Y1047" s="58">
        <v>44927</v>
      </c>
      <c r="Z1047" s="93" t="s">
        <v>25</v>
      </c>
    </row>
    <row r="1048" spans="1:26" s="5" customFormat="1" ht="27" customHeight="1" x14ac:dyDescent="0.25">
      <c r="A1048" s="99">
        <f t="shared" si="65"/>
        <v>1</v>
      </c>
      <c r="B1048" s="97">
        <f t="array" aca="1" ref="B1048" ca="1">IF(AND(MAX(IF(O1047:O2041=O1048,X1047:X2041))=X1048,Y1048&lt;=B$1),P1048,"-")</f>
        <v>1332011000000</v>
      </c>
      <c r="C1048" s="4">
        <v>1</v>
      </c>
      <c r="D1048" s="4">
        <v>3</v>
      </c>
      <c r="E1048" s="4">
        <v>3</v>
      </c>
      <c r="F1048" s="4">
        <v>2</v>
      </c>
      <c r="G1048" s="4">
        <v>1</v>
      </c>
      <c r="H1048" s="4">
        <v>1</v>
      </c>
      <c r="I1048" s="4">
        <v>0</v>
      </c>
      <c r="J1048" s="4">
        <v>0</v>
      </c>
      <c r="K1048" s="4">
        <v>0</v>
      </c>
      <c r="L1048" s="4" t="s">
        <v>6310</v>
      </c>
      <c r="M1048" s="4" t="str">
        <f t="shared" si="66"/>
        <v>NIVEL-6</v>
      </c>
      <c r="N1048" s="4" t="str">
        <f t="shared" si="67"/>
        <v>1332010000000</v>
      </c>
      <c r="O1048" s="55" t="str">
        <f t="shared" si="64"/>
        <v>1332011000000</v>
      </c>
      <c r="P1048" s="105">
        <v>1332011000000</v>
      </c>
      <c r="Q1048" s="106" t="s">
        <v>6309</v>
      </c>
      <c r="R1048" s="108" t="s">
        <v>1750</v>
      </c>
      <c r="S1048" s="101" t="s">
        <v>23</v>
      </c>
      <c r="T1048" s="33">
        <v>1332011000000</v>
      </c>
      <c r="U1048" s="33" t="s">
        <v>21</v>
      </c>
      <c r="V1048" s="34" t="s">
        <v>1750</v>
      </c>
      <c r="W1048" s="58" t="s">
        <v>24</v>
      </c>
      <c r="X1048" s="58">
        <v>44927</v>
      </c>
      <c r="Y1048" s="58">
        <v>44927</v>
      </c>
      <c r="Z1048" s="93" t="s">
        <v>25</v>
      </c>
    </row>
    <row r="1049" spans="1:26" s="5" customFormat="1" ht="27" customHeight="1" x14ac:dyDescent="0.25">
      <c r="A1049" s="99">
        <f t="shared" si="65"/>
        <v>1</v>
      </c>
      <c r="B1049" s="97">
        <f t="array" aca="1" ref="B1049" ca="1">IF(AND(MAX(IF(O1048:O2042=O1049,X1048:X2042))=X1049,Y1049&lt;=B$1),P1049,"-")</f>
        <v>1332011100000</v>
      </c>
      <c r="C1049" s="4">
        <v>1</v>
      </c>
      <c r="D1049" s="4">
        <v>3</v>
      </c>
      <c r="E1049" s="4">
        <v>3</v>
      </c>
      <c r="F1049" s="4">
        <v>2</v>
      </c>
      <c r="G1049" s="4">
        <v>1</v>
      </c>
      <c r="H1049" s="4">
        <v>1</v>
      </c>
      <c r="I1049" s="4">
        <v>1</v>
      </c>
      <c r="J1049" s="4">
        <v>0</v>
      </c>
      <c r="K1049" s="4">
        <v>0</v>
      </c>
      <c r="L1049" s="4" t="s">
        <v>6310</v>
      </c>
      <c r="M1049" s="4" t="str">
        <f t="shared" si="66"/>
        <v>NIVEL-7</v>
      </c>
      <c r="N1049" s="4" t="str">
        <f t="shared" si="67"/>
        <v>1332011000000</v>
      </c>
      <c r="O1049" s="55" t="str">
        <f t="shared" si="64"/>
        <v>1332011100000</v>
      </c>
      <c r="P1049" s="105">
        <v>1332011100000</v>
      </c>
      <c r="Q1049" s="106" t="s">
        <v>6309</v>
      </c>
      <c r="R1049" s="108" t="s">
        <v>1751</v>
      </c>
      <c r="S1049" s="101" t="s">
        <v>190</v>
      </c>
      <c r="T1049" s="33">
        <f>P1049</f>
        <v>1332011100000</v>
      </c>
      <c r="U1049" s="33" t="s">
        <v>21</v>
      </c>
      <c r="V1049" s="34" t="s">
        <v>1752</v>
      </c>
      <c r="W1049" s="58" t="s">
        <v>24</v>
      </c>
      <c r="X1049" s="58">
        <v>44927</v>
      </c>
      <c r="Y1049" s="58">
        <v>44927</v>
      </c>
      <c r="Z1049" s="93" t="s">
        <v>25</v>
      </c>
    </row>
    <row r="1050" spans="1:26" s="5" customFormat="1" ht="27" customHeight="1" x14ac:dyDescent="0.25">
      <c r="A1050" s="99">
        <f t="shared" si="65"/>
        <v>1</v>
      </c>
      <c r="B1050" s="97">
        <f t="array" aca="1" ref="B1050" ca="1">IF(AND(MAX(IF(O1049:O2043=O1050,X1049:X2043))=X1050,Y1050&lt;=B$1),P1050,"-")</f>
        <v>1332011101000</v>
      </c>
      <c r="C1050" s="4">
        <v>1</v>
      </c>
      <c r="D1050" s="4">
        <v>3</v>
      </c>
      <c r="E1050" s="4">
        <v>3</v>
      </c>
      <c r="F1050" s="4">
        <v>2</v>
      </c>
      <c r="G1050" s="4">
        <v>1</v>
      </c>
      <c r="H1050" s="4">
        <v>1</v>
      </c>
      <c r="I1050" s="4">
        <v>1</v>
      </c>
      <c r="J1050" s="4">
        <v>1</v>
      </c>
      <c r="K1050" s="4">
        <v>0</v>
      </c>
      <c r="L1050" s="4" t="s">
        <v>6312</v>
      </c>
      <c r="M1050" s="4" t="str">
        <f t="shared" si="66"/>
        <v>NIVEL-8</v>
      </c>
      <c r="N1050" s="4" t="str">
        <f t="shared" si="67"/>
        <v>1332011100000</v>
      </c>
      <c r="O1050" s="55" t="str">
        <f t="shared" si="64"/>
        <v>1332011101000</v>
      </c>
      <c r="P1050" s="105">
        <v>1332011101000</v>
      </c>
      <c r="Q1050" s="106" t="s">
        <v>6308</v>
      </c>
      <c r="R1050" s="108" t="s">
        <v>1753</v>
      </c>
      <c r="S1050" s="101" t="s">
        <v>190</v>
      </c>
      <c r="T1050" s="33">
        <f>P1050</f>
        <v>1332011101000</v>
      </c>
      <c r="U1050" s="33" t="s">
        <v>40</v>
      </c>
      <c r="V1050" s="34" t="s">
        <v>1754</v>
      </c>
      <c r="W1050" s="58" t="s">
        <v>24</v>
      </c>
      <c r="X1050" s="58">
        <v>44927</v>
      </c>
      <c r="Y1050" s="58">
        <v>44927</v>
      </c>
      <c r="Z1050" s="93" t="s">
        <v>25</v>
      </c>
    </row>
    <row r="1051" spans="1:26" s="5" customFormat="1" ht="27" customHeight="1" x14ac:dyDescent="0.25">
      <c r="A1051" s="99">
        <f t="shared" si="65"/>
        <v>1</v>
      </c>
      <c r="B1051" s="97">
        <f t="array" aca="1" ref="B1051" ca="1">IF(AND(MAX(IF(O1050:O2044=O1051,X1050:X2044))=X1051,Y1051&lt;=B$1),P1051,"-")</f>
        <v>1332012000000</v>
      </c>
      <c r="C1051" s="4">
        <v>1</v>
      </c>
      <c r="D1051" s="4">
        <v>3</v>
      </c>
      <c r="E1051" s="4">
        <v>3</v>
      </c>
      <c r="F1051" s="4">
        <v>2</v>
      </c>
      <c r="G1051" s="4">
        <v>1</v>
      </c>
      <c r="H1051" s="4">
        <v>2</v>
      </c>
      <c r="I1051" s="4">
        <v>0</v>
      </c>
      <c r="J1051" s="4">
        <v>0</v>
      </c>
      <c r="K1051" s="4">
        <v>0</v>
      </c>
      <c r="L1051" s="4" t="s">
        <v>6310</v>
      </c>
      <c r="M1051" s="4" t="str">
        <f t="shared" si="66"/>
        <v>NIVEL-6</v>
      </c>
      <c r="N1051" s="4" t="str">
        <f t="shared" si="67"/>
        <v>1332010000000</v>
      </c>
      <c r="O1051" s="55" t="str">
        <f t="shared" si="64"/>
        <v>1332012000000</v>
      </c>
      <c r="P1051" s="105">
        <v>1332012000000</v>
      </c>
      <c r="Q1051" s="106" t="s">
        <v>6309</v>
      </c>
      <c r="R1051" s="108" t="s">
        <v>1755</v>
      </c>
      <c r="S1051" s="101" t="s">
        <v>23</v>
      </c>
      <c r="T1051" s="33">
        <v>1332012000000</v>
      </c>
      <c r="U1051" s="33" t="s">
        <v>21</v>
      </c>
      <c r="V1051" s="34" t="s">
        <v>1755</v>
      </c>
      <c r="W1051" s="58" t="s">
        <v>24</v>
      </c>
      <c r="X1051" s="58">
        <v>44927</v>
      </c>
      <c r="Y1051" s="58">
        <v>44927</v>
      </c>
      <c r="Z1051" s="93" t="s">
        <v>25</v>
      </c>
    </row>
    <row r="1052" spans="1:26" s="5" customFormat="1" ht="27" customHeight="1" x14ac:dyDescent="0.25">
      <c r="A1052" s="99">
        <f t="shared" si="65"/>
        <v>1</v>
      </c>
      <c r="B1052" s="97">
        <f t="array" aca="1" ref="B1052" ca="1">IF(AND(MAX(IF(O1051:O2045=O1052,X1051:X2045))=X1052,Y1052&lt;=B$1),P1052,"-")</f>
        <v>1332020000000</v>
      </c>
      <c r="C1052" s="4">
        <v>1</v>
      </c>
      <c r="D1052" s="4">
        <v>3</v>
      </c>
      <c r="E1052" s="4">
        <v>3</v>
      </c>
      <c r="F1052" s="4">
        <v>2</v>
      </c>
      <c r="G1052" s="4">
        <v>2</v>
      </c>
      <c r="H1052" s="4">
        <v>0</v>
      </c>
      <c r="I1052" s="4">
        <v>0</v>
      </c>
      <c r="J1052" s="4">
        <v>0</v>
      </c>
      <c r="K1052" s="4">
        <v>0</v>
      </c>
      <c r="L1052" s="4" t="s">
        <v>6310</v>
      </c>
      <c r="M1052" s="4" t="str">
        <f t="shared" si="66"/>
        <v>NIVEL-5</v>
      </c>
      <c r="N1052" s="4" t="str">
        <f t="shared" si="67"/>
        <v>1332000000000</v>
      </c>
      <c r="O1052" s="55" t="str">
        <f t="shared" si="64"/>
        <v>1332020000000</v>
      </c>
      <c r="P1052" s="105">
        <v>1332020000000</v>
      </c>
      <c r="Q1052" s="106" t="s">
        <v>6309</v>
      </c>
      <c r="R1052" s="108" t="s">
        <v>1756</v>
      </c>
      <c r="S1052" s="101" t="s">
        <v>23</v>
      </c>
      <c r="T1052" s="33">
        <v>1332020000000</v>
      </c>
      <c r="U1052" s="33" t="s">
        <v>21</v>
      </c>
      <c r="V1052" s="34" t="s">
        <v>1756</v>
      </c>
      <c r="W1052" s="58" t="s">
        <v>24</v>
      </c>
      <c r="X1052" s="58">
        <v>44927</v>
      </c>
      <c r="Y1052" s="58">
        <v>44927</v>
      </c>
      <c r="Z1052" s="93" t="s">
        <v>25</v>
      </c>
    </row>
    <row r="1053" spans="1:26" s="5" customFormat="1" ht="27" customHeight="1" x14ac:dyDescent="0.25">
      <c r="A1053" s="99">
        <f t="shared" si="65"/>
        <v>1</v>
      </c>
      <c r="B1053" s="97">
        <f t="array" aca="1" ref="B1053" ca="1">IF(AND(MAX(IF(O1052:O2046=O1053,X1052:X2046))=X1053,Y1053&lt;=B$1),P1053,"-")</f>
        <v>1332030000000</v>
      </c>
      <c r="C1053" s="4">
        <v>1</v>
      </c>
      <c r="D1053" s="4">
        <v>3</v>
      </c>
      <c r="E1053" s="4">
        <v>3</v>
      </c>
      <c r="F1053" s="4">
        <v>2</v>
      </c>
      <c r="G1053" s="4">
        <v>3</v>
      </c>
      <c r="H1053" s="4">
        <v>0</v>
      </c>
      <c r="I1053" s="4">
        <v>0</v>
      </c>
      <c r="J1053" s="4">
        <v>0</v>
      </c>
      <c r="K1053" s="4">
        <v>0</v>
      </c>
      <c r="L1053" s="4" t="s">
        <v>6310</v>
      </c>
      <c r="M1053" s="4" t="str">
        <f t="shared" si="66"/>
        <v>NIVEL-5</v>
      </c>
      <c r="N1053" s="4" t="str">
        <f t="shared" si="67"/>
        <v>1332000000000</v>
      </c>
      <c r="O1053" s="55" t="str">
        <f t="shared" si="64"/>
        <v>1332030000000</v>
      </c>
      <c r="P1053" s="105">
        <v>1332030000000</v>
      </c>
      <c r="Q1053" s="106" t="s">
        <v>6309</v>
      </c>
      <c r="R1053" s="108" t="s">
        <v>1757</v>
      </c>
      <c r="S1053" s="101" t="s">
        <v>23</v>
      </c>
      <c r="T1053" s="33">
        <v>1332030000000</v>
      </c>
      <c r="U1053" s="33" t="s">
        <v>21</v>
      </c>
      <c r="V1053" s="34" t="s">
        <v>1757</v>
      </c>
      <c r="W1053" s="58" t="s">
        <v>24</v>
      </c>
      <c r="X1053" s="58">
        <v>44927</v>
      </c>
      <c r="Y1053" s="58">
        <v>44927</v>
      </c>
      <c r="Z1053" s="93" t="s">
        <v>25</v>
      </c>
    </row>
    <row r="1054" spans="1:26" s="5" customFormat="1" ht="27" customHeight="1" x14ac:dyDescent="0.25">
      <c r="A1054" s="99">
        <f t="shared" si="65"/>
        <v>1</v>
      </c>
      <c r="B1054" s="97">
        <f t="array" aca="1" ref="B1054" ca="1">IF(AND(MAX(IF(O1053:O2047=O1054,X1053:X2047))=X1054,Y1054&lt;=B$1),P1054,"-")</f>
        <v>1332040000000</v>
      </c>
      <c r="C1054" s="4">
        <v>1</v>
      </c>
      <c r="D1054" s="4">
        <v>3</v>
      </c>
      <c r="E1054" s="4">
        <v>3</v>
      </c>
      <c r="F1054" s="4">
        <v>2</v>
      </c>
      <c r="G1054" s="4">
        <v>4</v>
      </c>
      <c r="H1054" s="4">
        <v>0</v>
      </c>
      <c r="I1054" s="4">
        <v>0</v>
      </c>
      <c r="J1054" s="4">
        <v>0</v>
      </c>
      <c r="K1054" s="4">
        <v>0</v>
      </c>
      <c r="L1054" s="4" t="s">
        <v>6310</v>
      </c>
      <c r="M1054" s="4" t="str">
        <f t="shared" si="66"/>
        <v>NIVEL-5</v>
      </c>
      <c r="N1054" s="4" t="str">
        <f t="shared" si="67"/>
        <v>1332000000000</v>
      </c>
      <c r="O1054" s="55" t="str">
        <f t="shared" si="64"/>
        <v>1332040000000</v>
      </c>
      <c r="P1054" s="105">
        <v>1332040000000</v>
      </c>
      <c r="Q1054" s="106" t="s">
        <v>6309</v>
      </c>
      <c r="R1054" s="108" t="s">
        <v>1758</v>
      </c>
      <c r="S1054" s="101" t="s">
        <v>23</v>
      </c>
      <c r="T1054" s="33">
        <v>1332040000000</v>
      </c>
      <c r="U1054" s="33" t="s">
        <v>21</v>
      </c>
      <c r="V1054" s="34" t="s">
        <v>1758</v>
      </c>
      <c r="W1054" s="58" t="s">
        <v>24</v>
      </c>
      <c r="X1054" s="58">
        <v>44927</v>
      </c>
      <c r="Y1054" s="58">
        <v>44927</v>
      </c>
      <c r="Z1054" s="93" t="s">
        <v>25</v>
      </c>
    </row>
    <row r="1055" spans="1:26" s="5" customFormat="1" ht="27" customHeight="1" x14ac:dyDescent="0.25">
      <c r="A1055" s="99">
        <f t="shared" si="65"/>
        <v>1</v>
      </c>
      <c r="B1055" s="97">
        <f t="array" aca="1" ref="B1055" ca="1">IF(AND(MAX(IF(O1054:O2048=O1055,X1054:X2048))=X1055,Y1055&lt;=B$1),P1055,"-")</f>
        <v>1332040100000</v>
      </c>
      <c r="C1055" s="4">
        <v>1</v>
      </c>
      <c r="D1055" s="4">
        <v>3</v>
      </c>
      <c r="E1055" s="4">
        <v>3</v>
      </c>
      <c r="F1055" s="4">
        <v>2</v>
      </c>
      <c r="G1055" s="4">
        <v>4</v>
      </c>
      <c r="H1055" s="4">
        <v>0</v>
      </c>
      <c r="I1055" s="4">
        <v>1</v>
      </c>
      <c r="J1055" s="4">
        <v>0</v>
      </c>
      <c r="K1055" s="4">
        <v>0</v>
      </c>
      <c r="L1055" s="4" t="s">
        <v>6310</v>
      </c>
      <c r="M1055" s="4" t="str">
        <f t="shared" si="66"/>
        <v>NIVEL-7</v>
      </c>
      <c r="N1055" s="4" t="str">
        <f t="shared" si="67"/>
        <v>1332040000000</v>
      </c>
      <c r="O1055" s="55" t="str">
        <f t="shared" ref="O1055:O1118" si="68">CONCATENATE(P1055)</f>
        <v>1332040100000</v>
      </c>
      <c r="P1055" s="105">
        <v>1332040100000</v>
      </c>
      <c r="Q1055" s="106" t="s">
        <v>6309</v>
      </c>
      <c r="R1055" s="108" t="s">
        <v>1759</v>
      </c>
      <c r="S1055" s="101" t="s">
        <v>36</v>
      </c>
      <c r="T1055" s="33">
        <v>1332041100000</v>
      </c>
      <c r="U1055" s="33" t="s">
        <v>21</v>
      </c>
      <c r="V1055" s="34" t="s">
        <v>1760</v>
      </c>
      <c r="W1055" s="58" t="s">
        <v>24</v>
      </c>
      <c r="X1055" s="58">
        <v>44927</v>
      </c>
      <c r="Y1055" s="58">
        <v>44927</v>
      </c>
      <c r="Z1055" s="93" t="s">
        <v>25</v>
      </c>
    </row>
    <row r="1056" spans="1:26" s="5" customFormat="1" ht="27" customHeight="1" x14ac:dyDescent="0.25">
      <c r="A1056" s="99">
        <f t="shared" si="65"/>
        <v>1</v>
      </c>
      <c r="B1056" s="97">
        <f t="array" aca="1" ref="B1056" ca="1">IF(AND(MAX(IF(O1055:O2049=O1056,X1055:X2049))=X1056,Y1056&lt;=B$1),P1056,"-")</f>
        <v>1332040101000</v>
      </c>
      <c r="C1056" s="4">
        <v>1</v>
      </c>
      <c r="D1056" s="4">
        <v>3</v>
      </c>
      <c r="E1056" s="4">
        <v>3</v>
      </c>
      <c r="F1056" s="4">
        <v>2</v>
      </c>
      <c r="G1056" s="4">
        <v>4</v>
      </c>
      <c r="H1056" s="4">
        <v>0</v>
      </c>
      <c r="I1056" s="4">
        <v>1</v>
      </c>
      <c r="J1056" s="4">
        <v>1</v>
      </c>
      <c r="K1056" s="4">
        <v>0</v>
      </c>
      <c r="L1056" s="4" t="s">
        <v>6312</v>
      </c>
      <c r="M1056" s="4" t="str">
        <f t="shared" si="66"/>
        <v>NIVEL-8</v>
      </c>
      <c r="N1056" s="4" t="str">
        <f t="shared" si="67"/>
        <v>1332040100000</v>
      </c>
      <c r="O1056" s="55" t="str">
        <f t="shared" si="68"/>
        <v>1332040101000</v>
      </c>
      <c r="P1056" s="105">
        <v>1332040101000</v>
      </c>
      <c r="Q1056" s="106" t="s">
        <v>6308</v>
      </c>
      <c r="R1056" s="108" t="s">
        <v>1761</v>
      </c>
      <c r="S1056" s="101" t="s">
        <v>36</v>
      </c>
      <c r="T1056" s="33">
        <v>1332041101000</v>
      </c>
      <c r="U1056" s="33" t="s">
        <v>40</v>
      </c>
      <c r="V1056" s="34" t="s">
        <v>1760</v>
      </c>
      <c r="W1056" s="58" t="s">
        <v>24</v>
      </c>
      <c r="X1056" s="58">
        <v>44927</v>
      </c>
      <c r="Y1056" s="58">
        <v>44927</v>
      </c>
      <c r="Z1056" s="93" t="s">
        <v>25</v>
      </c>
    </row>
    <row r="1057" spans="1:26" s="5" customFormat="1" ht="27" customHeight="1" x14ac:dyDescent="0.25">
      <c r="A1057" s="99">
        <f t="shared" si="65"/>
        <v>1</v>
      </c>
      <c r="B1057" s="97">
        <f t="array" aca="1" ref="B1057" ca="1">IF(AND(MAX(IF(O1056:O2050=O1057,X1056:X2050))=X1057,Y1057&lt;=B$1),P1057,"-")</f>
        <v>1333000000000</v>
      </c>
      <c r="C1057" s="4">
        <v>1</v>
      </c>
      <c r="D1057" s="4">
        <v>3</v>
      </c>
      <c r="E1057" s="4">
        <v>3</v>
      </c>
      <c r="F1057" s="4">
        <v>3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 t="s">
        <v>6310</v>
      </c>
      <c r="M1057" s="4" t="str">
        <f t="shared" si="66"/>
        <v>NIVEL-4</v>
      </c>
      <c r="N1057" s="4" t="str">
        <f t="shared" si="67"/>
        <v>1330000000000</v>
      </c>
      <c r="O1057" s="55" t="str">
        <f t="shared" si="68"/>
        <v>1333000000000</v>
      </c>
      <c r="P1057" s="105">
        <v>1333000000000</v>
      </c>
      <c r="Q1057" s="106" t="s">
        <v>6309</v>
      </c>
      <c r="R1057" s="108" t="s">
        <v>1762</v>
      </c>
      <c r="S1057" s="101" t="s">
        <v>23</v>
      </c>
      <c r="T1057" s="33">
        <v>1333000000000</v>
      </c>
      <c r="U1057" s="33" t="s">
        <v>21</v>
      </c>
      <c r="V1057" s="34" t="s">
        <v>1762</v>
      </c>
      <c r="W1057" s="58" t="s">
        <v>24</v>
      </c>
      <c r="X1057" s="58">
        <v>44927</v>
      </c>
      <c r="Y1057" s="58">
        <v>44927</v>
      </c>
      <c r="Z1057" s="93" t="s">
        <v>25</v>
      </c>
    </row>
    <row r="1058" spans="1:26" s="5" customFormat="1" ht="27" customHeight="1" x14ac:dyDescent="0.25">
      <c r="A1058" s="99">
        <f t="shared" si="65"/>
        <v>1</v>
      </c>
      <c r="B1058" s="97">
        <f t="array" aca="1" ref="B1058" ca="1">IF(AND(MAX(IF(O1057:O2051=O1058,X1057:X2051))=X1058,Y1058&lt;=B$1),P1058,"-")</f>
        <v>1333010000000</v>
      </c>
      <c r="C1058" s="4">
        <v>1</v>
      </c>
      <c r="D1058" s="4">
        <v>3</v>
      </c>
      <c r="E1058" s="4">
        <v>3</v>
      </c>
      <c r="F1058" s="4">
        <v>3</v>
      </c>
      <c r="G1058" s="4">
        <v>1</v>
      </c>
      <c r="H1058" s="4">
        <v>0</v>
      </c>
      <c r="I1058" s="4">
        <v>0</v>
      </c>
      <c r="J1058" s="4">
        <v>0</v>
      </c>
      <c r="K1058" s="4">
        <v>0</v>
      </c>
      <c r="L1058" s="4" t="s">
        <v>6310</v>
      </c>
      <c r="M1058" s="4" t="str">
        <f t="shared" si="66"/>
        <v>NIVEL-5</v>
      </c>
      <c r="N1058" s="4" t="str">
        <f t="shared" si="67"/>
        <v>1333000000000</v>
      </c>
      <c r="O1058" s="55" t="str">
        <f t="shared" si="68"/>
        <v>1333010000000</v>
      </c>
      <c r="P1058" s="105">
        <v>1333010000000</v>
      </c>
      <c r="Q1058" s="106" t="s">
        <v>6309</v>
      </c>
      <c r="R1058" s="108" t="s">
        <v>1763</v>
      </c>
      <c r="S1058" s="101" t="s">
        <v>36</v>
      </c>
      <c r="T1058" s="33">
        <v>1333001000000</v>
      </c>
      <c r="U1058" s="33" t="s">
        <v>21</v>
      </c>
      <c r="V1058" s="34" t="s">
        <v>1763</v>
      </c>
      <c r="W1058" s="58" t="s">
        <v>24</v>
      </c>
      <c r="X1058" s="58">
        <v>44927</v>
      </c>
      <c r="Y1058" s="58">
        <v>44927</v>
      </c>
      <c r="Z1058" s="93" t="s">
        <v>25</v>
      </c>
    </row>
    <row r="1059" spans="1:26" s="5" customFormat="1" ht="27" customHeight="1" x14ac:dyDescent="0.25">
      <c r="A1059" s="99">
        <f t="shared" si="65"/>
        <v>1</v>
      </c>
      <c r="B1059" s="97">
        <f t="array" aca="1" ref="B1059" ca="1">IF(AND(MAX(IF(O1058:O2052=O1059,X1058:X2052))=X1059,Y1059&lt;=B$1),P1059,"-")</f>
        <v>1333011000000</v>
      </c>
      <c r="C1059" s="4">
        <v>1</v>
      </c>
      <c r="D1059" s="4">
        <v>3</v>
      </c>
      <c r="E1059" s="4">
        <v>3</v>
      </c>
      <c r="F1059" s="4">
        <v>3</v>
      </c>
      <c r="G1059" s="4">
        <v>1</v>
      </c>
      <c r="H1059" s="4">
        <v>1</v>
      </c>
      <c r="I1059" s="4">
        <v>0</v>
      </c>
      <c r="J1059" s="4">
        <v>0</v>
      </c>
      <c r="K1059" s="4">
        <v>0</v>
      </c>
      <c r="L1059" s="4" t="s">
        <v>6310</v>
      </c>
      <c r="M1059" s="4" t="str">
        <f t="shared" si="66"/>
        <v>NIVEL-6</v>
      </c>
      <c r="N1059" s="4" t="str">
        <f t="shared" si="67"/>
        <v>1333010000000</v>
      </c>
      <c r="O1059" s="55" t="str">
        <f t="shared" si="68"/>
        <v>1333011000000</v>
      </c>
      <c r="P1059" s="105">
        <v>1333011000000</v>
      </c>
      <c r="Q1059" s="106" t="s">
        <v>6309</v>
      </c>
      <c r="R1059" s="108" t="s">
        <v>1764</v>
      </c>
      <c r="S1059" s="101" t="s">
        <v>107</v>
      </c>
      <c r="T1059" s="33" t="s">
        <v>25</v>
      </c>
      <c r="U1059" s="33" t="s">
        <v>25</v>
      </c>
      <c r="V1059" s="34" t="s">
        <v>25</v>
      </c>
      <c r="W1059" s="58" t="s">
        <v>24</v>
      </c>
      <c r="X1059" s="58">
        <v>44927</v>
      </c>
      <c r="Y1059" s="58">
        <v>44927</v>
      </c>
      <c r="Z1059" s="93" t="s">
        <v>25</v>
      </c>
    </row>
    <row r="1060" spans="1:26" s="5" customFormat="1" ht="27" customHeight="1" x14ac:dyDescent="0.25">
      <c r="A1060" s="99">
        <f t="shared" si="65"/>
        <v>1</v>
      </c>
      <c r="B1060" s="97">
        <f t="array" aca="1" ref="B1060" ca="1">IF(AND(MAX(IF(O1059:O2053=O1060,X1059:X2053))=X1060,Y1060&lt;=B$1),P1060,"-")</f>
        <v>1333012000000</v>
      </c>
      <c r="C1060" s="4">
        <v>1</v>
      </c>
      <c r="D1060" s="4">
        <v>3</v>
      </c>
      <c r="E1060" s="4">
        <v>3</v>
      </c>
      <c r="F1060" s="4">
        <v>3</v>
      </c>
      <c r="G1060" s="4">
        <v>1</v>
      </c>
      <c r="H1060" s="4">
        <v>2</v>
      </c>
      <c r="I1060" s="4">
        <v>0</v>
      </c>
      <c r="J1060" s="4">
        <v>0</v>
      </c>
      <c r="K1060" s="4">
        <v>0</v>
      </c>
      <c r="L1060" s="4" t="s">
        <v>6310</v>
      </c>
      <c r="M1060" s="4" t="str">
        <f t="shared" si="66"/>
        <v>NIVEL-6</v>
      </c>
      <c r="N1060" s="4" t="str">
        <f t="shared" si="67"/>
        <v>1333010000000</v>
      </c>
      <c r="O1060" s="55" t="str">
        <f t="shared" si="68"/>
        <v>1333012000000</v>
      </c>
      <c r="P1060" s="105">
        <v>1333012000000</v>
      </c>
      <c r="Q1060" s="106" t="s">
        <v>6309</v>
      </c>
      <c r="R1060" s="108" t="s">
        <v>1765</v>
      </c>
      <c r="S1060" s="101" t="s">
        <v>107</v>
      </c>
      <c r="T1060" s="33" t="s">
        <v>25</v>
      </c>
      <c r="U1060" s="33" t="s">
        <v>25</v>
      </c>
      <c r="V1060" s="34" t="s">
        <v>25</v>
      </c>
      <c r="W1060" s="58" t="s">
        <v>24</v>
      </c>
      <c r="X1060" s="58">
        <v>44927</v>
      </c>
      <c r="Y1060" s="58">
        <v>44927</v>
      </c>
      <c r="Z1060" s="93" t="s">
        <v>25</v>
      </c>
    </row>
    <row r="1061" spans="1:26" s="5" customFormat="1" ht="27" customHeight="1" x14ac:dyDescent="0.25">
      <c r="A1061" s="99">
        <f t="shared" si="65"/>
        <v>1</v>
      </c>
      <c r="B1061" s="97">
        <f t="array" aca="1" ref="B1061" ca="1">IF(AND(MAX(IF(O1060:O2054=O1061,X1060:X2054))=X1061,Y1061&lt;=B$1),P1061,"-")</f>
        <v>1333020000000</v>
      </c>
      <c r="C1061" s="4">
        <v>1</v>
      </c>
      <c r="D1061" s="4">
        <v>3</v>
      </c>
      <c r="E1061" s="4">
        <v>3</v>
      </c>
      <c r="F1061" s="4">
        <v>3</v>
      </c>
      <c r="G1061" s="4">
        <v>2</v>
      </c>
      <c r="H1061" s="4">
        <v>0</v>
      </c>
      <c r="I1061" s="4">
        <v>0</v>
      </c>
      <c r="J1061" s="4">
        <v>0</v>
      </c>
      <c r="K1061" s="4">
        <v>0</v>
      </c>
      <c r="L1061" s="4" t="s">
        <v>6310</v>
      </c>
      <c r="M1061" s="4" t="str">
        <f t="shared" si="66"/>
        <v>NIVEL-5</v>
      </c>
      <c r="N1061" s="4" t="str">
        <f t="shared" si="67"/>
        <v>1333000000000</v>
      </c>
      <c r="O1061" s="55" t="str">
        <f t="shared" si="68"/>
        <v>1333020000000</v>
      </c>
      <c r="P1061" s="105">
        <v>1333020000000</v>
      </c>
      <c r="Q1061" s="106" t="s">
        <v>6309</v>
      </c>
      <c r="R1061" s="108" t="s">
        <v>1766</v>
      </c>
      <c r="S1061" s="101" t="s">
        <v>36</v>
      </c>
      <c r="T1061" s="33">
        <v>1333002000000</v>
      </c>
      <c r="U1061" s="33" t="s">
        <v>21</v>
      </c>
      <c r="V1061" s="34" t="s">
        <v>1766</v>
      </c>
      <c r="W1061" s="58" t="s">
        <v>24</v>
      </c>
      <c r="X1061" s="58">
        <v>44927</v>
      </c>
      <c r="Y1061" s="58">
        <v>44927</v>
      </c>
      <c r="Z1061" s="93" t="s">
        <v>25</v>
      </c>
    </row>
    <row r="1062" spans="1:26" s="5" customFormat="1" ht="27" customHeight="1" x14ac:dyDescent="0.25">
      <c r="A1062" s="99">
        <f t="shared" si="65"/>
        <v>1</v>
      </c>
      <c r="B1062" s="97">
        <f t="array" aca="1" ref="B1062" ca="1">IF(AND(MAX(IF(O1061:O2055=O1062,X1061:X2055))=X1062,Y1062&lt;=B$1),P1062,"-")</f>
        <v>1333021000000</v>
      </c>
      <c r="C1062" s="4">
        <v>1</v>
      </c>
      <c r="D1062" s="4">
        <v>3</v>
      </c>
      <c r="E1062" s="4">
        <v>3</v>
      </c>
      <c r="F1062" s="4">
        <v>3</v>
      </c>
      <c r="G1062" s="4">
        <v>2</v>
      </c>
      <c r="H1062" s="4">
        <v>1</v>
      </c>
      <c r="I1062" s="4">
        <v>0</v>
      </c>
      <c r="J1062" s="4">
        <v>0</v>
      </c>
      <c r="K1062" s="4">
        <v>0</v>
      </c>
      <c r="L1062" s="4" t="s">
        <v>6310</v>
      </c>
      <c r="M1062" s="4" t="str">
        <f t="shared" si="66"/>
        <v>NIVEL-6</v>
      </c>
      <c r="N1062" s="4" t="str">
        <f t="shared" si="67"/>
        <v>1333020000000</v>
      </c>
      <c r="O1062" s="55" t="str">
        <f t="shared" si="68"/>
        <v>1333021000000</v>
      </c>
      <c r="P1062" s="105">
        <v>1333021000000</v>
      </c>
      <c r="Q1062" s="106" t="s">
        <v>6309</v>
      </c>
      <c r="R1062" s="108" t="s">
        <v>1767</v>
      </c>
      <c r="S1062" s="101" t="s">
        <v>107</v>
      </c>
      <c r="T1062" s="33" t="s">
        <v>25</v>
      </c>
      <c r="U1062" s="33" t="s">
        <v>25</v>
      </c>
      <c r="V1062" s="34" t="s">
        <v>25</v>
      </c>
      <c r="W1062" s="58" t="s">
        <v>24</v>
      </c>
      <c r="X1062" s="58">
        <v>44927</v>
      </c>
      <c r="Y1062" s="58">
        <v>44927</v>
      </c>
      <c r="Z1062" s="93" t="s">
        <v>25</v>
      </c>
    </row>
    <row r="1063" spans="1:26" s="5" customFormat="1" ht="27" customHeight="1" x14ac:dyDescent="0.25">
      <c r="A1063" s="99">
        <f t="shared" si="65"/>
        <v>1</v>
      </c>
      <c r="B1063" s="97">
        <f t="array" aca="1" ref="B1063" ca="1">IF(AND(MAX(IF(O1062:O2056=O1063,X1062:X2056))=X1063,Y1063&lt;=B$1),P1063,"-")</f>
        <v>1333022000000</v>
      </c>
      <c r="C1063" s="4">
        <v>1</v>
      </c>
      <c r="D1063" s="4">
        <v>3</v>
      </c>
      <c r="E1063" s="4">
        <v>3</v>
      </c>
      <c r="F1063" s="4">
        <v>3</v>
      </c>
      <c r="G1063" s="4">
        <v>2</v>
      </c>
      <c r="H1063" s="4">
        <v>2</v>
      </c>
      <c r="I1063" s="4">
        <v>0</v>
      </c>
      <c r="J1063" s="4">
        <v>0</v>
      </c>
      <c r="K1063" s="4">
        <v>0</v>
      </c>
      <c r="L1063" s="4" t="s">
        <v>6310</v>
      </c>
      <c r="M1063" s="4" t="str">
        <f t="shared" si="66"/>
        <v>NIVEL-6</v>
      </c>
      <c r="N1063" s="4" t="str">
        <f t="shared" si="67"/>
        <v>1333020000000</v>
      </c>
      <c r="O1063" s="55" t="str">
        <f t="shared" si="68"/>
        <v>1333022000000</v>
      </c>
      <c r="P1063" s="105">
        <v>1333022000000</v>
      </c>
      <c r="Q1063" s="106" t="s">
        <v>6309</v>
      </c>
      <c r="R1063" s="108" t="s">
        <v>1768</v>
      </c>
      <c r="S1063" s="101" t="s">
        <v>107</v>
      </c>
      <c r="T1063" s="33" t="s">
        <v>25</v>
      </c>
      <c r="U1063" s="33" t="s">
        <v>25</v>
      </c>
      <c r="V1063" s="34" t="s">
        <v>25</v>
      </c>
      <c r="W1063" s="58" t="s">
        <v>24</v>
      </c>
      <c r="X1063" s="58">
        <v>44927</v>
      </c>
      <c r="Y1063" s="58">
        <v>44927</v>
      </c>
      <c r="Z1063" s="93" t="s">
        <v>25</v>
      </c>
    </row>
    <row r="1064" spans="1:26" s="5" customFormat="1" ht="27" customHeight="1" x14ac:dyDescent="0.25">
      <c r="A1064" s="99">
        <f t="shared" si="65"/>
        <v>1</v>
      </c>
      <c r="B1064" s="97">
        <f t="array" aca="1" ref="B1064" ca="1">IF(AND(MAX(IF(O1063:O2057=O1064,X1063:X2057))=X1064,Y1064&lt;=B$1),P1064,"-")</f>
        <v>1333030000000</v>
      </c>
      <c r="C1064" s="4">
        <v>1</v>
      </c>
      <c r="D1064" s="4">
        <v>3</v>
      </c>
      <c r="E1064" s="4">
        <v>3</v>
      </c>
      <c r="F1064" s="4">
        <v>3</v>
      </c>
      <c r="G1064" s="4">
        <v>3</v>
      </c>
      <c r="H1064" s="4">
        <v>0</v>
      </c>
      <c r="I1064" s="4">
        <v>0</v>
      </c>
      <c r="J1064" s="4">
        <v>0</v>
      </c>
      <c r="K1064" s="4">
        <v>0</v>
      </c>
      <c r="L1064" s="4" t="s">
        <v>6310</v>
      </c>
      <c r="M1064" s="4" t="str">
        <f t="shared" si="66"/>
        <v>NIVEL-5</v>
      </c>
      <c r="N1064" s="4" t="str">
        <f t="shared" si="67"/>
        <v>1333000000000</v>
      </c>
      <c r="O1064" s="55" t="str">
        <f t="shared" si="68"/>
        <v>1333030000000</v>
      </c>
      <c r="P1064" s="105">
        <v>1333030000000</v>
      </c>
      <c r="Q1064" s="106" t="s">
        <v>6309</v>
      </c>
      <c r="R1064" s="108" t="s">
        <v>1769</v>
      </c>
      <c r="S1064" s="101" t="s">
        <v>36</v>
      </c>
      <c r="T1064" s="33">
        <v>1333003000000</v>
      </c>
      <c r="U1064" s="33" t="s">
        <v>21</v>
      </c>
      <c r="V1064" s="34" t="s">
        <v>1769</v>
      </c>
      <c r="W1064" s="58" t="s">
        <v>24</v>
      </c>
      <c r="X1064" s="58">
        <v>44927</v>
      </c>
      <c r="Y1064" s="58">
        <v>44927</v>
      </c>
      <c r="Z1064" s="93" t="s">
        <v>25</v>
      </c>
    </row>
    <row r="1065" spans="1:26" s="5" customFormat="1" ht="27" customHeight="1" x14ac:dyDescent="0.25">
      <c r="A1065" s="99">
        <f t="shared" si="65"/>
        <v>1</v>
      </c>
      <c r="B1065" s="97">
        <f t="array" aca="1" ref="B1065" ca="1">IF(AND(MAX(IF(O1064:O2058=O1065,X1064:X2058))=X1065,Y1065&lt;=B$1),P1065,"-")</f>
        <v>1333031000000</v>
      </c>
      <c r="C1065" s="4">
        <v>1</v>
      </c>
      <c r="D1065" s="4">
        <v>3</v>
      </c>
      <c r="E1065" s="4">
        <v>3</v>
      </c>
      <c r="F1065" s="4">
        <v>3</v>
      </c>
      <c r="G1065" s="4">
        <v>3</v>
      </c>
      <c r="H1065" s="4">
        <v>1</v>
      </c>
      <c r="I1065" s="4">
        <v>0</v>
      </c>
      <c r="J1065" s="4">
        <v>0</v>
      </c>
      <c r="K1065" s="4">
        <v>0</v>
      </c>
      <c r="L1065" s="4" t="s">
        <v>6310</v>
      </c>
      <c r="M1065" s="4" t="str">
        <f t="shared" si="66"/>
        <v>NIVEL-6</v>
      </c>
      <c r="N1065" s="4" t="str">
        <f t="shared" si="67"/>
        <v>1333030000000</v>
      </c>
      <c r="O1065" s="55" t="str">
        <f t="shared" si="68"/>
        <v>1333031000000</v>
      </c>
      <c r="P1065" s="105">
        <v>1333031000000</v>
      </c>
      <c r="Q1065" s="106" t="s">
        <v>6309</v>
      </c>
      <c r="R1065" s="108" t="s">
        <v>1770</v>
      </c>
      <c r="S1065" s="101" t="s">
        <v>107</v>
      </c>
      <c r="T1065" s="33" t="s">
        <v>25</v>
      </c>
      <c r="U1065" s="33" t="s">
        <v>25</v>
      </c>
      <c r="V1065" s="34" t="s">
        <v>25</v>
      </c>
      <c r="W1065" s="58" t="s">
        <v>24</v>
      </c>
      <c r="X1065" s="58">
        <v>44927</v>
      </c>
      <c r="Y1065" s="58">
        <v>44927</v>
      </c>
      <c r="Z1065" s="93" t="s">
        <v>25</v>
      </c>
    </row>
    <row r="1066" spans="1:26" s="5" customFormat="1" ht="27" customHeight="1" x14ac:dyDescent="0.25">
      <c r="A1066" s="99">
        <f t="shared" si="65"/>
        <v>1</v>
      </c>
      <c r="B1066" s="97">
        <f t="array" aca="1" ref="B1066" ca="1">IF(AND(MAX(IF(O1065:O2059=O1066,X1065:X2059))=X1066,Y1066&lt;=B$1),P1066,"-")</f>
        <v>1333032000000</v>
      </c>
      <c r="C1066" s="4">
        <v>1</v>
      </c>
      <c r="D1066" s="4">
        <v>3</v>
      </c>
      <c r="E1066" s="4">
        <v>3</v>
      </c>
      <c r="F1066" s="4">
        <v>3</v>
      </c>
      <c r="G1066" s="4">
        <v>3</v>
      </c>
      <c r="H1066" s="4">
        <v>2</v>
      </c>
      <c r="I1066" s="4">
        <v>0</v>
      </c>
      <c r="J1066" s="4">
        <v>0</v>
      </c>
      <c r="K1066" s="4">
        <v>0</v>
      </c>
      <c r="L1066" s="4" t="s">
        <v>6310</v>
      </c>
      <c r="M1066" s="4" t="str">
        <f t="shared" si="66"/>
        <v>NIVEL-6</v>
      </c>
      <c r="N1066" s="4" t="str">
        <f t="shared" si="67"/>
        <v>1333030000000</v>
      </c>
      <c r="O1066" s="55" t="str">
        <f t="shared" si="68"/>
        <v>1333032000000</v>
      </c>
      <c r="P1066" s="105">
        <v>1333032000000</v>
      </c>
      <c r="Q1066" s="106" t="s">
        <v>6309</v>
      </c>
      <c r="R1066" s="108" t="s">
        <v>1771</v>
      </c>
      <c r="S1066" s="101" t="s">
        <v>107</v>
      </c>
      <c r="T1066" s="33" t="s">
        <v>25</v>
      </c>
      <c r="U1066" s="33" t="s">
        <v>25</v>
      </c>
      <c r="V1066" s="34" t="s">
        <v>25</v>
      </c>
      <c r="W1066" s="58" t="s">
        <v>24</v>
      </c>
      <c r="X1066" s="58">
        <v>44927</v>
      </c>
      <c r="Y1066" s="58">
        <v>44927</v>
      </c>
      <c r="Z1066" s="93" t="s">
        <v>25</v>
      </c>
    </row>
    <row r="1067" spans="1:26" s="5" customFormat="1" ht="27" customHeight="1" x14ac:dyDescent="0.25">
      <c r="A1067" s="99">
        <f t="shared" si="65"/>
        <v>1</v>
      </c>
      <c r="B1067" s="97">
        <f t="array" aca="1" ref="B1067" ca="1">IF(AND(MAX(IF(O1066:O2060=O1067,X1066:X2060))=X1067,Y1067&lt;=B$1),P1067,"-")</f>
        <v>1333040000000</v>
      </c>
      <c r="C1067" s="4">
        <v>1</v>
      </c>
      <c r="D1067" s="4">
        <v>3</v>
      </c>
      <c r="E1067" s="4">
        <v>3</v>
      </c>
      <c r="F1067" s="4">
        <v>3</v>
      </c>
      <c r="G1067" s="4">
        <v>4</v>
      </c>
      <c r="H1067" s="4">
        <v>0</v>
      </c>
      <c r="I1067" s="4">
        <v>0</v>
      </c>
      <c r="J1067" s="4">
        <v>0</v>
      </c>
      <c r="K1067" s="4">
        <v>0</v>
      </c>
      <c r="L1067" s="4" t="s">
        <v>6310</v>
      </c>
      <c r="M1067" s="4" t="str">
        <f t="shared" si="66"/>
        <v>NIVEL-5</v>
      </c>
      <c r="N1067" s="4" t="str">
        <f t="shared" si="67"/>
        <v>1333000000000</v>
      </c>
      <c r="O1067" s="55" t="str">
        <f t="shared" si="68"/>
        <v>1333040000000</v>
      </c>
      <c r="P1067" s="105">
        <v>1333040000000</v>
      </c>
      <c r="Q1067" s="106" t="s">
        <v>6309</v>
      </c>
      <c r="R1067" s="108" t="s">
        <v>1772</v>
      </c>
      <c r="S1067" s="101" t="s">
        <v>36</v>
      </c>
      <c r="T1067" s="33">
        <v>1333004000000</v>
      </c>
      <c r="U1067" s="33" t="s">
        <v>21</v>
      </c>
      <c r="V1067" s="34" t="s">
        <v>1772</v>
      </c>
      <c r="W1067" s="58" t="s">
        <v>24</v>
      </c>
      <c r="X1067" s="58">
        <v>44927</v>
      </c>
      <c r="Y1067" s="58">
        <v>44927</v>
      </c>
      <c r="Z1067" s="93" t="s">
        <v>25</v>
      </c>
    </row>
    <row r="1068" spans="1:26" s="5" customFormat="1" ht="27" customHeight="1" x14ac:dyDescent="0.25">
      <c r="A1068" s="99">
        <f t="shared" si="65"/>
        <v>1</v>
      </c>
      <c r="B1068" s="97">
        <f t="array" aca="1" ref="B1068" ca="1">IF(AND(MAX(IF(O1067:O2061=O1068,X1067:X2061))=X1068,Y1068&lt;=B$1),P1068,"-")</f>
        <v>1333041000000</v>
      </c>
      <c r="C1068" s="4">
        <v>1</v>
      </c>
      <c r="D1068" s="4">
        <v>3</v>
      </c>
      <c r="E1068" s="4">
        <v>3</v>
      </c>
      <c r="F1068" s="4">
        <v>3</v>
      </c>
      <c r="G1068" s="4">
        <v>4</v>
      </c>
      <c r="H1068" s="4">
        <v>1</v>
      </c>
      <c r="I1068" s="4">
        <v>0</v>
      </c>
      <c r="J1068" s="4">
        <v>0</v>
      </c>
      <c r="K1068" s="4">
        <v>0</v>
      </c>
      <c r="L1068" s="4" t="s">
        <v>6310</v>
      </c>
      <c r="M1068" s="4" t="str">
        <f t="shared" si="66"/>
        <v>NIVEL-6</v>
      </c>
      <c r="N1068" s="4" t="str">
        <f t="shared" si="67"/>
        <v>1333040000000</v>
      </c>
      <c r="O1068" s="55" t="str">
        <f t="shared" si="68"/>
        <v>1333041000000</v>
      </c>
      <c r="P1068" s="105">
        <v>1333041000000</v>
      </c>
      <c r="Q1068" s="106" t="s">
        <v>6309</v>
      </c>
      <c r="R1068" s="108" t="s">
        <v>1773</v>
      </c>
      <c r="S1068" s="101" t="s">
        <v>107</v>
      </c>
      <c r="T1068" s="33" t="s">
        <v>25</v>
      </c>
      <c r="U1068" s="33" t="s">
        <v>25</v>
      </c>
      <c r="V1068" s="34" t="s">
        <v>25</v>
      </c>
      <c r="W1068" s="58" t="s">
        <v>24</v>
      </c>
      <c r="X1068" s="58">
        <v>44927</v>
      </c>
      <c r="Y1068" s="58">
        <v>44927</v>
      </c>
      <c r="Z1068" s="93" t="s">
        <v>25</v>
      </c>
    </row>
    <row r="1069" spans="1:26" s="5" customFormat="1" ht="27" customHeight="1" x14ac:dyDescent="0.25">
      <c r="A1069" s="99">
        <f t="shared" si="65"/>
        <v>1</v>
      </c>
      <c r="B1069" s="97">
        <f t="array" aca="1" ref="B1069" ca="1">IF(AND(MAX(IF(O1068:O2062=O1069,X1068:X2062))=X1069,Y1069&lt;=B$1),P1069,"-")</f>
        <v>1333042000000</v>
      </c>
      <c r="C1069" s="4">
        <v>1</v>
      </c>
      <c r="D1069" s="4">
        <v>3</v>
      </c>
      <c r="E1069" s="4">
        <v>3</v>
      </c>
      <c r="F1069" s="4">
        <v>3</v>
      </c>
      <c r="G1069" s="4">
        <v>4</v>
      </c>
      <c r="H1069" s="4">
        <v>2</v>
      </c>
      <c r="I1069" s="4">
        <v>0</v>
      </c>
      <c r="J1069" s="4">
        <v>0</v>
      </c>
      <c r="K1069" s="4">
        <v>0</v>
      </c>
      <c r="L1069" s="4" t="s">
        <v>6310</v>
      </c>
      <c r="M1069" s="4" t="str">
        <f t="shared" si="66"/>
        <v>NIVEL-6</v>
      </c>
      <c r="N1069" s="4" t="str">
        <f t="shared" si="67"/>
        <v>1333040000000</v>
      </c>
      <c r="O1069" s="55" t="str">
        <f t="shared" si="68"/>
        <v>1333042000000</v>
      </c>
      <c r="P1069" s="105">
        <v>1333042000000</v>
      </c>
      <c r="Q1069" s="106" t="s">
        <v>6309</v>
      </c>
      <c r="R1069" s="108" t="s">
        <v>1774</v>
      </c>
      <c r="S1069" s="101" t="s">
        <v>107</v>
      </c>
      <c r="T1069" s="33" t="s">
        <v>25</v>
      </c>
      <c r="U1069" s="33" t="s">
        <v>25</v>
      </c>
      <c r="V1069" s="34" t="s">
        <v>25</v>
      </c>
      <c r="W1069" s="58" t="s">
        <v>24</v>
      </c>
      <c r="X1069" s="58">
        <v>44927</v>
      </c>
      <c r="Y1069" s="58">
        <v>44927</v>
      </c>
      <c r="Z1069" s="93" t="s">
        <v>25</v>
      </c>
    </row>
    <row r="1070" spans="1:26" s="5" customFormat="1" ht="27" customHeight="1" x14ac:dyDescent="0.25">
      <c r="A1070" s="99">
        <f t="shared" si="65"/>
        <v>1</v>
      </c>
      <c r="B1070" s="97">
        <f t="array" aca="1" ref="B1070" ca="1">IF(AND(MAX(IF(O1069:O2063=O1070,X1069:X2063))=X1070,Y1070&lt;=B$1),P1070,"-")</f>
        <v>1333050000000</v>
      </c>
      <c r="C1070" s="4">
        <v>1</v>
      </c>
      <c r="D1070" s="4">
        <v>3</v>
      </c>
      <c r="E1070" s="4">
        <v>3</v>
      </c>
      <c r="F1070" s="4">
        <v>3</v>
      </c>
      <c r="G1070" s="4">
        <v>5</v>
      </c>
      <c r="H1070" s="4">
        <v>0</v>
      </c>
      <c r="I1070" s="4">
        <v>0</v>
      </c>
      <c r="J1070" s="4">
        <v>0</v>
      </c>
      <c r="K1070" s="4">
        <v>0</v>
      </c>
      <c r="L1070" s="4" t="s">
        <v>6310</v>
      </c>
      <c r="M1070" s="4" t="str">
        <f t="shared" si="66"/>
        <v>NIVEL-5</v>
      </c>
      <c r="N1070" s="4" t="str">
        <f t="shared" si="67"/>
        <v>1333000000000</v>
      </c>
      <c r="O1070" s="55" t="str">
        <f t="shared" si="68"/>
        <v>1333050000000</v>
      </c>
      <c r="P1070" s="105">
        <v>1333050000000</v>
      </c>
      <c r="Q1070" s="106" t="s">
        <v>6309</v>
      </c>
      <c r="R1070" s="108" t="s">
        <v>1775</v>
      </c>
      <c r="S1070" s="101" t="s">
        <v>36</v>
      </c>
      <c r="T1070" s="33">
        <v>1333005000000</v>
      </c>
      <c r="U1070" s="33" t="s">
        <v>21</v>
      </c>
      <c r="V1070" s="34" t="s">
        <v>1775</v>
      </c>
      <c r="W1070" s="58" t="s">
        <v>24</v>
      </c>
      <c r="X1070" s="58">
        <v>44927</v>
      </c>
      <c r="Y1070" s="58">
        <v>44927</v>
      </c>
      <c r="Z1070" s="93" t="s">
        <v>25</v>
      </c>
    </row>
    <row r="1071" spans="1:26" s="5" customFormat="1" ht="27" customHeight="1" x14ac:dyDescent="0.25">
      <c r="A1071" s="99">
        <f t="shared" si="65"/>
        <v>1</v>
      </c>
      <c r="B1071" s="97">
        <f t="array" aca="1" ref="B1071" ca="1">IF(AND(MAX(IF(O1070:O2064=O1071,X1070:X2064))=X1071,Y1071&lt;=B$1),P1071,"-")</f>
        <v>1333060000000</v>
      </c>
      <c r="C1071" s="4">
        <v>1</v>
      </c>
      <c r="D1071" s="4">
        <v>3</v>
      </c>
      <c r="E1071" s="4">
        <v>3</v>
      </c>
      <c r="F1071" s="4">
        <v>3</v>
      </c>
      <c r="G1071" s="4">
        <v>6</v>
      </c>
      <c r="H1071" s="4">
        <v>0</v>
      </c>
      <c r="I1071" s="4">
        <v>0</v>
      </c>
      <c r="J1071" s="4">
        <v>0</v>
      </c>
      <c r="K1071" s="4">
        <v>0</v>
      </c>
      <c r="L1071" s="4" t="s">
        <v>6310</v>
      </c>
      <c r="M1071" s="4" t="str">
        <f t="shared" si="66"/>
        <v>NIVEL-5</v>
      </c>
      <c r="N1071" s="4" t="str">
        <f t="shared" si="67"/>
        <v>1333000000000</v>
      </c>
      <c r="O1071" s="55" t="str">
        <f t="shared" si="68"/>
        <v>1333060000000</v>
      </c>
      <c r="P1071" s="105">
        <v>1333060000000</v>
      </c>
      <c r="Q1071" s="106" t="s">
        <v>6309</v>
      </c>
      <c r="R1071" s="108" t="s">
        <v>1776</v>
      </c>
      <c r="S1071" s="101" t="s">
        <v>36</v>
      </c>
      <c r="T1071" s="33">
        <v>1333006000000</v>
      </c>
      <c r="U1071" s="33" t="s">
        <v>21</v>
      </c>
      <c r="V1071" s="34" t="s">
        <v>1776</v>
      </c>
      <c r="W1071" s="58" t="s">
        <v>24</v>
      </c>
      <c r="X1071" s="58">
        <v>44927</v>
      </c>
      <c r="Y1071" s="58">
        <v>44927</v>
      </c>
      <c r="Z1071" s="93" t="s">
        <v>25</v>
      </c>
    </row>
    <row r="1072" spans="1:26" s="5" customFormat="1" ht="27" customHeight="1" x14ac:dyDescent="0.25">
      <c r="A1072" s="99">
        <f t="shared" si="65"/>
        <v>1</v>
      </c>
      <c r="B1072" s="97">
        <f t="array" aca="1" ref="B1072" ca="1">IF(AND(MAX(IF(O1071:O2065=O1072,X1071:X2065))=X1072,Y1072&lt;=B$1),P1072,"-")</f>
        <v>1333061000000</v>
      </c>
      <c r="C1072" s="4">
        <v>1</v>
      </c>
      <c r="D1072" s="4">
        <v>3</v>
      </c>
      <c r="E1072" s="4">
        <v>3</v>
      </c>
      <c r="F1072" s="4">
        <v>3</v>
      </c>
      <c r="G1072" s="4">
        <v>6</v>
      </c>
      <c r="H1072" s="4">
        <v>1</v>
      </c>
      <c r="I1072" s="4">
        <v>0</v>
      </c>
      <c r="J1072" s="4">
        <v>0</v>
      </c>
      <c r="K1072" s="4">
        <v>0</v>
      </c>
      <c r="L1072" s="4" t="s">
        <v>6310</v>
      </c>
      <c r="M1072" s="4" t="str">
        <f t="shared" si="66"/>
        <v>NIVEL-6</v>
      </c>
      <c r="N1072" s="4" t="str">
        <f t="shared" si="67"/>
        <v>1333060000000</v>
      </c>
      <c r="O1072" s="55" t="str">
        <f t="shared" si="68"/>
        <v>1333061000000</v>
      </c>
      <c r="P1072" s="105">
        <v>1333061000000</v>
      </c>
      <c r="Q1072" s="106" t="s">
        <v>6309</v>
      </c>
      <c r="R1072" s="108" t="s">
        <v>1777</v>
      </c>
      <c r="S1072" s="101" t="s">
        <v>107</v>
      </c>
      <c r="T1072" s="33" t="s">
        <v>25</v>
      </c>
      <c r="U1072" s="33" t="s">
        <v>25</v>
      </c>
      <c r="V1072" s="34" t="s">
        <v>25</v>
      </c>
      <c r="W1072" s="58" t="s">
        <v>24</v>
      </c>
      <c r="X1072" s="58">
        <v>44927</v>
      </c>
      <c r="Y1072" s="58">
        <v>44927</v>
      </c>
      <c r="Z1072" s="93" t="s">
        <v>25</v>
      </c>
    </row>
    <row r="1073" spans="1:26" s="5" customFormat="1" ht="27" customHeight="1" x14ac:dyDescent="0.25">
      <c r="A1073" s="99">
        <f t="shared" si="65"/>
        <v>1</v>
      </c>
      <c r="B1073" s="97">
        <f t="array" aca="1" ref="B1073" ca="1">IF(AND(MAX(IF(O1072:O2066=O1073,X1072:X2066))=X1073,Y1073&lt;=B$1),P1073,"-")</f>
        <v>1333062000000</v>
      </c>
      <c r="C1073" s="4">
        <v>1</v>
      </c>
      <c r="D1073" s="4">
        <v>3</v>
      </c>
      <c r="E1073" s="4">
        <v>3</v>
      </c>
      <c r="F1073" s="4">
        <v>3</v>
      </c>
      <c r="G1073" s="4">
        <v>6</v>
      </c>
      <c r="H1073" s="4">
        <v>2</v>
      </c>
      <c r="I1073" s="4">
        <v>0</v>
      </c>
      <c r="J1073" s="4">
        <v>0</v>
      </c>
      <c r="K1073" s="4">
        <v>0</v>
      </c>
      <c r="L1073" s="4" t="s">
        <v>6310</v>
      </c>
      <c r="M1073" s="4" t="str">
        <f t="shared" si="66"/>
        <v>NIVEL-6</v>
      </c>
      <c r="N1073" s="4" t="str">
        <f t="shared" si="67"/>
        <v>1333060000000</v>
      </c>
      <c r="O1073" s="55" t="str">
        <f t="shared" si="68"/>
        <v>1333062000000</v>
      </c>
      <c r="P1073" s="105">
        <v>1333062000000</v>
      </c>
      <c r="Q1073" s="106" t="s">
        <v>6309</v>
      </c>
      <c r="R1073" s="108" t="s">
        <v>1778</v>
      </c>
      <c r="S1073" s="101" t="s">
        <v>107</v>
      </c>
      <c r="T1073" s="33" t="s">
        <v>25</v>
      </c>
      <c r="U1073" s="33" t="s">
        <v>25</v>
      </c>
      <c r="V1073" s="34" t="s">
        <v>25</v>
      </c>
      <c r="W1073" s="58" t="s">
        <v>24</v>
      </c>
      <c r="X1073" s="58">
        <v>44927</v>
      </c>
      <c r="Y1073" s="58">
        <v>44927</v>
      </c>
      <c r="Z1073" s="93" t="s">
        <v>25</v>
      </c>
    </row>
    <row r="1074" spans="1:26" s="5" customFormat="1" ht="27" customHeight="1" x14ac:dyDescent="0.25">
      <c r="A1074" s="99">
        <f t="shared" si="65"/>
        <v>1</v>
      </c>
      <c r="B1074" s="97">
        <f t="array" aca="1" ref="B1074" ca="1">IF(AND(MAX(IF(O1073:O2067=O1074,X1073:X2067))=X1074,Y1074&lt;=B$1),P1074,"-")</f>
        <v>1333070000000</v>
      </c>
      <c r="C1074" s="4">
        <v>1</v>
      </c>
      <c r="D1074" s="4">
        <v>3</v>
      </c>
      <c r="E1074" s="4">
        <v>3</v>
      </c>
      <c r="F1074" s="4">
        <v>3</v>
      </c>
      <c r="G1074" s="4">
        <v>7</v>
      </c>
      <c r="H1074" s="4">
        <v>0</v>
      </c>
      <c r="I1074" s="4">
        <v>0</v>
      </c>
      <c r="J1074" s="4">
        <v>0</v>
      </c>
      <c r="K1074" s="4">
        <v>0</v>
      </c>
      <c r="L1074" s="4" t="s">
        <v>6310</v>
      </c>
      <c r="M1074" s="4" t="str">
        <f t="shared" si="66"/>
        <v>NIVEL-5</v>
      </c>
      <c r="N1074" s="4" t="str">
        <f t="shared" si="67"/>
        <v>1333000000000</v>
      </c>
      <c r="O1074" s="55" t="str">
        <f t="shared" si="68"/>
        <v>1333070000000</v>
      </c>
      <c r="P1074" s="105">
        <v>1333070000000</v>
      </c>
      <c r="Q1074" s="106" t="s">
        <v>6309</v>
      </c>
      <c r="R1074" s="108" t="s">
        <v>1779</v>
      </c>
      <c r="S1074" s="101" t="s">
        <v>36</v>
      </c>
      <c r="T1074" s="33">
        <v>1333007000000</v>
      </c>
      <c r="U1074" s="33" t="s">
        <v>21</v>
      </c>
      <c r="V1074" s="34" t="s">
        <v>1779</v>
      </c>
      <c r="W1074" s="58" t="s">
        <v>24</v>
      </c>
      <c r="X1074" s="58">
        <v>44927</v>
      </c>
      <c r="Y1074" s="58">
        <v>44927</v>
      </c>
      <c r="Z1074" s="93" t="s">
        <v>25</v>
      </c>
    </row>
    <row r="1075" spans="1:26" s="5" customFormat="1" ht="27" customHeight="1" x14ac:dyDescent="0.25">
      <c r="A1075" s="99">
        <f t="shared" si="65"/>
        <v>1</v>
      </c>
      <c r="B1075" s="97">
        <f t="array" aca="1" ref="B1075" ca="1">IF(AND(MAX(IF(O1074:O2068=O1075,X1074:X2068))=X1075,Y1075&lt;=B$1),P1075,"-")</f>
        <v>1333990000000</v>
      </c>
      <c r="C1075" s="4">
        <v>1</v>
      </c>
      <c r="D1075" s="4">
        <v>3</v>
      </c>
      <c r="E1075" s="4">
        <v>3</v>
      </c>
      <c r="F1075" s="4">
        <v>3</v>
      </c>
      <c r="G1075" s="4">
        <v>99</v>
      </c>
      <c r="H1075" s="4">
        <v>0</v>
      </c>
      <c r="I1075" s="4">
        <v>0</v>
      </c>
      <c r="J1075" s="4">
        <v>0</v>
      </c>
      <c r="K1075" s="4">
        <v>0</v>
      </c>
      <c r="L1075" s="4" t="s">
        <v>6310</v>
      </c>
      <c r="M1075" s="4" t="str">
        <f t="shared" si="66"/>
        <v>NIVEL-5</v>
      </c>
      <c r="N1075" s="4" t="str">
        <f t="shared" si="67"/>
        <v>1333000000000</v>
      </c>
      <c r="O1075" s="55" t="str">
        <f t="shared" si="68"/>
        <v>1333990000000</v>
      </c>
      <c r="P1075" s="105">
        <v>1333990000000</v>
      </c>
      <c r="Q1075" s="106" t="s">
        <v>6309</v>
      </c>
      <c r="R1075" s="108" t="s">
        <v>1780</v>
      </c>
      <c r="S1075" s="101" t="s">
        <v>36</v>
      </c>
      <c r="T1075" s="33">
        <v>1333009000000</v>
      </c>
      <c r="U1075" s="33" t="s">
        <v>21</v>
      </c>
      <c r="V1075" s="34" t="s">
        <v>1780</v>
      </c>
      <c r="W1075" s="58" t="s">
        <v>24</v>
      </c>
      <c r="X1075" s="58">
        <v>44927</v>
      </c>
      <c r="Y1075" s="58">
        <v>44927</v>
      </c>
      <c r="Z1075" s="93" t="s">
        <v>25</v>
      </c>
    </row>
    <row r="1076" spans="1:26" s="5" customFormat="1" ht="27" customHeight="1" x14ac:dyDescent="0.25">
      <c r="A1076" s="99">
        <f t="shared" si="65"/>
        <v>1</v>
      </c>
      <c r="B1076" s="97">
        <f t="array" aca="1" ref="B1076" ca="1">IF(AND(MAX(IF(O1075:O2069=O1076,X1075:X2069))=X1076,Y1076&lt;=B$1),P1076,"-")</f>
        <v>1333991000000</v>
      </c>
      <c r="C1076" s="4">
        <v>1</v>
      </c>
      <c r="D1076" s="4">
        <v>3</v>
      </c>
      <c r="E1076" s="4">
        <v>3</v>
      </c>
      <c r="F1076" s="4">
        <v>3</v>
      </c>
      <c r="G1076" s="4">
        <v>99</v>
      </c>
      <c r="H1076" s="4">
        <v>1</v>
      </c>
      <c r="I1076" s="4">
        <v>0</v>
      </c>
      <c r="J1076" s="4">
        <v>0</v>
      </c>
      <c r="K1076" s="4">
        <v>0</v>
      </c>
      <c r="L1076" s="4" t="s">
        <v>6310</v>
      </c>
      <c r="M1076" s="4" t="str">
        <f t="shared" si="66"/>
        <v>NIVEL-6</v>
      </c>
      <c r="N1076" s="4" t="str">
        <f t="shared" si="67"/>
        <v>1333990000000</v>
      </c>
      <c r="O1076" s="55" t="str">
        <f t="shared" si="68"/>
        <v>1333991000000</v>
      </c>
      <c r="P1076" s="105">
        <v>1333991000000</v>
      </c>
      <c r="Q1076" s="106" t="s">
        <v>6309</v>
      </c>
      <c r="R1076" s="108" t="s">
        <v>1781</v>
      </c>
      <c r="S1076" s="101" t="s">
        <v>107</v>
      </c>
      <c r="T1076" s="33" t="s">
        <v>25</v>
      </c>
      <c r="U1076" s="33" t="s">
        <v>25</v>
      </c>
      <c r="V1076" s="34" t="s">
        <v>25</v>
      </c>
      <c r="W1076" s="58" t="s">
        <v>24</v>
      </c>
      <c r="X1076" s="58">
        <v>44927</v>
      </c>
      <c r="Y1076" s="58">
        <v>44927</v>
      </c>
      <c r="Z1076" s="93" t="s">
        <v>25</v>
      </c>
    </row>
    <row r="1077" spans="1:26" s="5" customFormat="1" ht="27" customHeight="1" x14ac:dyDescent="0.25">
      <c r="A1077" s="99">
        <f t="shared" si="65"/>
        <v>1</v>
      </c>
      <c r="B1077" s="97">
        <f t="array" aca="1" ref="B1077" ca="1">IF(AND(MAX(IF(O1076:O2070=O1077,X1076:X2070))=X1077,Y1077&lt;=B$1),P1077,"-")</f>
        <v>1333992000000</v>
      </c>
      <c r="C1077" s="4">
        <v>1</v>
      </c>
      <c r="D1077" s="4">
        <v>3</v>
      </c>
      <c r="E1077" s="4">
        <v>3</v>
      </c>
      <c r="F1077" s="4">
        <v>3</v>
      </c>
      <c r="G1077" s="4">
        <v>99</v>
      </c>
      <c r="H1077" s="4">
        <v>2</v>
      </c>
      <c r="I1077" s="4">
        <v>0</v>
      </c>
      <c r="J1077" s="4">
        <v>0</v>
      </c>
      <c r="K1077" s="4">
        <v>0</v>
      </c>
      <c r="L1077" s="4" t="s">
        <v>6310</v>
      </c>
      <c r="M1077" s="4" t="str">
        <f t="shared" si="66"/>
        <v>NIVEL-6</v>
      </c>
      <c r="N1077" s="4" t="str">
        <f t="shared" si="67"/>
        <v>1333990000000</v>
      </c>
      <c r="O1077" s="55" t="str">
        <f t="shared" si="68"/>
        <v>1333992000000</v>
      </c>
      <c r="P1077" s="105">
        <v>1333992000000</v>
      </c>
      <c r="Q1077" s="106" t="s">
        <v>6309</v>
      </c>
      <c r="R1077" s="108" t="s">
        <v>1782</v>
      </c>
      <c r="S1077" s="101" t="s">
        <v>107</v>
      </c>
      <c r="T1077" s="33" t="s">
        <v>25</v>
      </c>
      <c r="U1077" s="33" t="s">
        <v>25</v>
      </c>
      <c r="V1077" s="34" t="s">
        <v>25</v>
      </c>
      <c r="W1077" s="58" t="s">
        <v>24</v>
      </c>
      <c r="X1077" s="58">
        <v>44927</v>
      </c>
      <c r="Y1077" s="58">
        <v>44927</v>
      </c>
      <c r="Z1077" s="93" t="s">
        <v>25</v>
      </c>
    </row>
    <row r="1078" spans="1:26" s="5" customFormat="1" ht="27" customHeight="1" x14ac:dyDescent="0.25">
      <c r="A1078" s="99">
        <f t="shared" si="65"/>
        <v>1</v>
      </c>
      <c r="B1078" s="97">
        <f t="array" aca="1" ref="B1078" ca="1">IF(AND(MAX(IF(O1077:O2071=O1078,X1077:X2071))=X1078,Y1078&lt;=B$1),P1078,"-")</f>
        <v>1334000000000</v>
      </c>
      <c r="C1078" s="4">
        <v>1</v>
      </c>
      <c r="D1078" s="4">
        <v>3</v>
      </c>
      <c r="E1078" s="4">
        <v>3</v>
      </c>
      <c r="F1078" s="4">
        <v>4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 t="s">
        <v>6310</v>
      </c>
      <c r="M1078" s="4" t="str">
        <f t="shared" si="66"/>
        <v>NIVEL-4</v>
      </c>
      <c r="N1078" s="4" t="str">
        <f t="shared" si="67"/>
        <v>1330000000000</v>
      </c>
      <c r="O1078" s="55" t="str">
        <f t="shared" si="68"/>
        <v>1334000000000</v>
      </c>
      <c r="P1078" s="105">
        <v>1334000000000</v>
      </c>
      <c r="Q1078" s="106" t="s">
        <v>6309</v>
      </c>
      <c r="R1078" s="108" t="s">
        <v>1783</v>
      </c>
      <c r="S1078" s="101" t="s">
        <v>107</v>
      </c>
      <c r="T1078" s="33" t="s">
        <v>25</v>
      </c>
      <c r="U1078" s="33" t="s">
        <v>25</v>
      </c>
      <c r="V1078" s="34" t="s">
        <v>25</v>
      </c>
      <c r="W1078" s="58" t="s">
        <v>24</v>
      </c>
      <c r="X1078" s="58">
        <v>44927</v>
      </c>
      <c r="Y1078" s="58">
        <v>44927</v>
      </c>
      <c r="Z1078" s="93" t="s">
        <v>25</v>
      </c>
    </row>
    <row r="1079" spans="1:26" s="5" customFormat="1" ht="27" customHeight="1" x14ac:dyDescent="0.25">
      <c r="A1079" s="99">
        <f t="shared" si="65"/>
        <v>1</v>
      </c>
      <c r="B1079" s="97">
        <f t="array" aca="1" ref="B1079" ca="1">IF(AND(MAX(IF(O1078:O2072=O1079,X1078:X2072))=X1079,Y1079&lt;=B$1),P1079,"-")</f>
        <v>1334010000000</v>
      </c>
      <c r="C1079" s="4">
        <v>1</v>
      </c>
      <c r="D1079" s="4">
        <v>3</v>
      </c>
      <c r="E1079" s="4">
        <v>3</v>
      </c>
      <c r="F1079" s="4">
        <v>4</v>
      </c>
      <c r="G1079" s="4">
        <v>1</v>
      </c>
      <c r="H1079" s="4">
        <v>0</v>
      </c>
      <c r="I1079" s="4">
        <v>0</v>
      </c>
      <c r="J1079" s="4">
        <v>0</v>
      </c>
      <c r="K1079" s="4">
        <v>0</v>
      </c>
      <c r="L1079" s="4" t="s">
        <v>6310</v>
      </c>
      <c r="M1079" s="4" t="str">
        <f t="shared" si="66"/>
        <v>NIVEL-5</v>
      </c>
      <c r="N1079" s="4" t="str">
        <f t="shared" si="67"/>
        <v>1334000000000</v>
      </c>
      <c r="O1079" s="55" t="str">
        <f t="shared" si="68"/>
        <v>1334010000000</v>
      </c>
      <c r="P1079" s="105">
        <v>1334010000000</v>
      </c>
      <c r="Q1079" s="106" t="s">
        <v>6309</v>
      </c>
      <c r="R1079" s="108" t="s">
        <v>1784</v>
      </c>
      <c r="S1079" s="101" t="s">
        <v>107</v>
      </c>
      <c r="T1079" s="33" t="s">
        <v>25</v>
      </c>
      <c r="U1079" s="33" t="s">
        <v>25</v>
      </c>
      <c r="V1079" s="34" t="s">
        <v>25</v>
      </c>
      <c r="W1079" s="58" t="s">
        <v>24</v>
      </c>
      <c r="X1079" s="58">
        <v>44927</v>
      </c>
      <c r="Y1079" s="58">
        <v>44927</v>
      </c>
      <c r="Z1079" s="93" t="s">
        <v>25</v>
      </c>
    </row>
    <row r="1080" spans="1:26" s="5" customFormat="1" ht="27" customHeight="1" x14ac:dyDescent="0.25">
      <c r="A1080" s="99">
        <f t="shared" si="65"/>
        <v>1</v>
      </c>
      <c r="B1080" s="97">
        <f t="array" aca="1" ref="B1080" ca="1">IF(AND(MAX(IF(O1079:O2073=O1080,X1079:X2073))=X1080,Y1080&lt;=B$1),P1080,"-")</f>
        <v>1339000000000</v>
      </c>
      <c r="C1080" s="4">
        <v>1</v>
      </c>
      <c r="D1080" s="4">
        <v>3</v>
      </c>
      <c r="E1080" s="4">
        <v>3</v>
      </c>
      <c r="F1080" s="4">
        <v>9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 t="s">
        <v>6310</v>
      </c>
      <c r="M1080" s="4" t="str">
        <f t="shared" si="66"/>
        <v>NIVEL-4</v>
      </c>
      <c r="N1080" s="4" t="str">
        <f t="shared" si="67"/>
        <v>1330000000000</v>
      </c>
      <c r="O1080" s="55" t="str">
        <f t="shared" si="68"/>
        <v>1339000000000</v>
      </c>
      <c r="P1080" s="105">
        <v>1339000000000</v>
      </c>
      <c r="Q1080" s="106" t="s">
        <v>6309</v>
      </c>
      <c r="R1080" s="108" t="s">
        <v>1785</v>
      </c>
      <c r="S1080" s="101" t="s">
        <v>23</v>
      </c>
      <c r="T1080" s="33">
        <v>1339000000000</v>
      </c>
      <c r="U1080" s="33" t="s">
        <v>21</v>
      </c>
      <c r="V1080" s="34" t="s">
        <v>1785</v>
      </c>
      <c r="W1080" s="58" t="s">
        <v>24</v>
      </c>
      <c r="X1080" s="58">
        <v>44927</v>
      </c>
      <c r="Y1080" s="58">
        <v>44927</v>
      </c>
      <c r="Z1080" s="93" t="s">
        <v>25</v>
      </c>
    </row>
    <row r="1081" spans="1:26" s="5" customFormat="1" ht="27" customHeight="1" x14ac:dyDescent="0.25">
      <c r="A1081" s="99">
        <f t="shared" si="65"/>
        <v>1</v>
      </c>
      <c r="B1081" s="97">
        <f t="array" aca="1" ref="B1081" ca="1">IF(AND(MAX(IF(O1080:O2074=O1081,X1080:X2074))=X1081,Y1081&lt;=B$1),P1081,"-")</f>
        <v>1339990000000</v>
      </c>
      <c r="C1081" s="4">
        <v>1</v>
      </c>
      <c r="D1081" s="4">
        <v>3</v>
      </c>
      <c r="E1081" s="4">
        <v>3</v>
      </c>
      <c r="F1081" s="4">
        <v>9</v>
      </c>
      <c r="G1081" s="4">
        <v>99</v>
      </c>
      <c r="H1081" s="4">
        <v>0</v>
      </c>
      <c r="I1081" s="4">
        <v>0</v>
      </c>
      <c r="J1081" s="4">
        <v>0</v>
      </c>
      <c r="K1081" s="4">
        <v>0</v>
      </c>
      <c r="L1081" s="4" t="s">
        <v>6310</v>
      </c>
      <c r="M1081" s="4" t="str">
        <f t="shared" si="66"/>
        <v>NIVEL-5</v>
      </c>
      <c r="N1081" s="4" t="str">
        <f t="shared" si="67"/>
        <v>1339000000000</v>
      </c>
      <c r="O1081" s="55" t="str">
        <f t="shared" si="68"/>
        <v>1339990000000</v>
      </c>
      <c r="P1081" s="105">
        <v>1339990000000</v>
      </c>
      <c r="Q1081" s="106" t="s">
        <v>6309</v>
      </c>
      <c r="R1081" s="108" t="s">
        <v>1786</v>
      </c>
      <c r="S1081" s="101" t="s">
        <v>23</v>
      </c>
      <c r="T1081" s="33">
        <v>1339990000000</v>
      </c>
      <c r="U1081" s="33" t="s">
        <v>21</v>
      </c>
      <c r="V1081" s="34" t="s">
        <v>1786</v>
      </c>
      <c r="W1081" s="58" t="s">
        <v>24</v>
      </c>
      <c r="X1081" s="58">
        <v>44927</v>
      </c>
      <c r="Y1081" s="58">
        <v>44927</v>
      </c>
      <c r="Z1081" s="93" t="s">
        <v>25</v>
      </c>
    </row>
    <row r="1082" spans="1:26" s="5" customFormat="1" ht="27" customHeight="1" x14ac:dyDescent="0.25">
      <c r="A1082" s="99">
        <f t="shared" si="65"/>
        <v>1</v>
      </c>
      <c r="B1082" s="97">
        <f t="array" aca="1" ref="B1082" ca="1">IF(AND(MAX(IF(O1081:O2075=O1082,X1081:X2075))=X1082,Y1082&lt;=B$1),P1082,"-")</f>
        <v>1339990100000</v>
      </c>
      <c r="C1082" s="4">
        <v>1</v>
      </c>
      <c r="D1082" s="4">
        <v>3</v>
      </c>
      <c r="E1082" s="4">
        <v>3</v>
      </c>
      <c r="F1082" s="4">
        <v>9</v>
      </c>
      <c r="G1082" s="4">
        <v>99</v>
      </c>
      <c r="H1082" s="4">
        <v>0</v>
      </c>
      <c r="I1082" s="4">
        <v>1</v>
      </c>
      <c r="J1082" s="4">
        <v>0</v>
      </c>
      <c r="K1082" s="4">
        <v>0</v>
      </c>
      <c r="L1082" s="4" t="s">
        <v>6310</v>
      </c>
      <c r="M1082" s="4" t="str">
        <f t="shared" si="66"/>
        <v>NIVEL-7</v>
      </c>
      <c r="N1082" s="4" t="str">
        <f t="shared" si="67"/>
        <v>1339990000000</v>
      </c>
      <c r="O1082" s="55" t="str">
        <f t="shared" si="68"/>
        <v>1339990100000</v>
      </c>
      <c r="P1082" s="105">
        <v>1339990100000</v>
      </c>
      <c r="Q1082" s="106" t="s">
        <v>6309</v>
      </c>
      <c r="R1082" s="108" t="s">
        <v>1787</v>
      </c>
      <c r="S1082" s="101" t="s">
        <v>36</v>
      </c>
      <c r="T1082" s="33">
        <v>1339991100000</v>
      </c>
      <c r="U1082" s="33" t="s">
        <v>21</v>
      </c>
      <c r="V1082" s="34" t="s">
        <v>1788</v>
      </c>
      <c r="W1082" s="58" t="s">
        <v>24</v>
      </c>
      <c r="X1082" s="58">
        <v>44927</v>
      </c>
      <c r="Y1082" s="58">
        <v>44927</v>
      </c>
      <c r="Z1082" s="93" t="s">
        <v>25</v>
      </c>
    </row>
    <row r="1083" spans="1:26" s="5" customFormat="1" ht="27" customHeight="1" x14ac:dyDescent="0.25">
      <c r="A1083" s="99">
        <f t="shared" si="65"/>
        <v>1</v>
      </c>
      <c r="B1083" s="97">
        <f t="array" aca="1" ref="B1083" ca="1">IF(AND(MAX(IF(O1082:O2076=O1083,X1082:X2076))=X1083,Y1083&lt;=B$1),P1083,"-")</f>
        <v>1339990101000</v>
      </c>
      <c r="C1083" s="4">
        <v>1</v>
      </c>
      <c r="D1083" s="4">
        <v>3</v>
      </c>
      <c r="E1083" s="4">
        <v>3</v>
      </c>
      <c r="F1083" s="4">
        <v>9</v>
      </c>
      <c r="G1083" s="4">
        <v>99</v>
      </c>
      <c r="H1083" s="4">
        <v>0</v>
      </c>
      <c r="I1083" s="4">
        <v>1</v>
      </c>
      <c r="J1083" s="4">
        <v>1</v>
      </c>
      <c r="K1083" s="4">
        <v>0</v>
      </c>
      <c r="L1083" s="4" t="s">
        <v>6312</v>
      </c>
      <c r="M1083" s="4" t="str">
        <f t="shared" si="66"/>
        <v>NIVEL-8</v>
      </c>
      <c r="N1083" s="4" t="str">
        <f t="shared" si="67"/>
        <v>1339990100000</v>
      </c>
      <c r="O1083" s="55" t="str">
        <f t="shared" si="68"/>
        <v>1339990101000</v>
      </c>
      <c r="P1083" s="105">
        <v>1339990101000</v>
      </c>
      <c r="Q1083" s="106" t="s">
        <v>6308</v>
      </c>
      <c r="R1083" s="108" t="s">
        <v>1789</v>
      </c>
      <c r="S1083" s="101" t="s">
        <v>36</v>
      </c>
      <c r="T1083" s="33">
        <v>1339991101000</v>
      </c>
      <c r="U1083" s="33" t="s">
        <v>40</v>
      </c>
      <c r="V1083" s="34" t="s">
        <v>1790</v>
      </c>
      <c r="W1083" s="58" t="s">
        <v>24</v>
      </c>
      <c r="X1083" s="58">
        <v>44927</v>
      </c>
      <c r="Y1083" s="58">
        <v>44927</v>
      </c>
      <c r="Z1083" s="93" t="s">
        <v>25</v>
      </c>
    </row>
    <row r="1084" spans="1:26" s="5" customFormat="1" ht="27" customHeight="1" x14ac:dyDescent="0.25">
      <c r="A1084" s="99">
        <f t="shared" si="65"/>
        <v>1</v>
      </c>
      <c r="B1084" s="97">
        <f t="array" aca="1" ref="B1084" ca="1">IF(AND(MAX(IF(O1083:O2077=O1084,X1083:X2077))=X1084,Y1084&lt;=B$1),P1084,"-")</f>
        <v>1339990200000</v>
      </c>
      <c r="C1084" s="4">
        <v>1</v>
      </c>
      <c r="D1084" s="4">
        <v>3</v>
      </c>
      <c r="E1084" s="4">
        <v>3</v>
      </c>
      <c r="F1084" s="4">
        <v>9</v>
      </c>
      <c r="G1084" s="4">
        <v>99</v>
      </c>
      <c r="H1084" s="4">
        <v>0</v>
      </c>
      <c r="I1084" s="4">
        <v>2</v>
      </c>
      <c r="J1084" s="4">
        <v>0</v>
      </c>
      <c r="K1084" s="4">
        <v>0</v>
      </c>
      <c r="L1084" s="4" t="s">
        <v>6310</v>
      </c>
      <c r="M1084" s="4" t="str">
        <f t="shared" si="66"/>
        <v>NIVEL-7</v>
      </c>
      <c r="N1084" s="4" t="str">
        <f t="shared" si="67"/>
        <v>1339990000000</v>
      </c>
      <c r="O1084" s="55" t="str">
        <f t="shared" si="68"/>
        <v>1339990200000</v>
      </c>
      <c r="P1084" s="105">
        <v>1339990200000</v>
      </c>
      <c r="Q1084" s="106" t="s">
        <v>6309</v>
      </c>
      <c r="R1084" s="108" t="s">
        <v>1791</v>
      </c>
      <c r="S1084" s="101" t="s">
        <v>36</v>
      </c>
      <c r="T1084" s="33">
        <v>1339991200000</v>
      </c>
      <c r="U1084" s="33" t="s">
        <v>21</v>
      </c>
      <c r="V1084" s="34" t="s">
        <v>1792</v>
      </c>
      <c r="W1084" s="58" t="s">
        <v>24</v>
      </c>
      <c r="X1084" s="58">
        <v>44927</v>
      </c>
      <c r="Y1084" s="58">
        <v>44927</v>
      </c>
      <c r="Z1084" s="93" t="s">
        <v>25</v>
      </c>
    </row>
    <row r="1085" spans="1:26" s="5" customFormat="1" ht="27" customHeight="1" x14ac:dyDescent="0.25">
      <c r="A1085" s="99">
        <f t="shared" si="65"/>
        <v>1</v>
      </c>
      <c r="B1085" s="97">
        <f t="array" aca="1" ref="B1085" ca="1">IF(AND(MAX(IF(O1084:O2078=O1085,X1084:X2078))=X1085,Y1085&lt;=B$1),P1085,"-")</f>
        <v>1339990201000</v>
      </c>
      <c r="C1085" s="4">
        <v>1</v>
      </c>
      <c r="D1085" s="4">
        <v>3</v>
      </c>
      <c r="E1085" s="4">
        <v>3</v>
      </c>
      <c r="F1085" s="4">
        <v>9</v>
      </c>
      <c r="G1085" s="4">
        <v>99</v>
      </c>
      <c r="H1085" s="4">
        <v>0</v>
      </c>
      <c r="I1085" s="4">
        <v>2</v>
      </c>
      <c r="J1085" s="4">
        <v>1</v>
      </c>
      <c r="K1085" s="4">
        <v>0</v>
      </c>
      <c r="L1085" s="4" t="s">
        <v>6312</v>
      </c>
      <c r="M1085" s="4" t="str">
        <f t="shared" si="66"/>
        <v>NIVEL-8</v>
      </c>
      <c r="N1085" s="4" t="str">
        <f t="shared" si="67"/>
        <v>1339990200000</v>
      </c>
      <c r="O1085" s="55" t="str">
        <f t="shared" si="68"/>
        <v>1339990201000</v>
      </c>
      <c r="P1085" s="105">
        <v>1339990201000</v>
      </c>
      <c r="Q1085" s="106" t="s">
        <v>6308</v>
      </c>
      <c r="R1085" s="108" t="s">
        <v>1793</v>
      </c>
      <c r="S1085" s="101" t="s">
        <v>36</v>
      </c>
      <c r="T1085" s="33">
        <v>1339991201000</v>
      </c>
      <c r="U1085" s="33" t="s">
        <v>40</v>
      </c>
      <c r="V1085" s="34" t="s">
        <v>1794</v>
      </c>
      <c r="W1085" s="58" t="s">
        <v>24</v>
      </c>
      <c r="X1085" s="58">
        <v>44927</v>
      </c>
      <c r="Y1085" s="58">
        <v>44927</v>
      </c>
      <c r="Z1085" s="93" t="s">
        <v>25</v>
      </c>
    </row>
    <row r="1086" spans="1:26" s="5" customFormat="1" ht="27" customHeight="1" x14ac:dyDescent="0.25">
      <c r="A1086" s="99">
        <f t="shared" si="65"/>
        <v>1</v>
      </c>
      <c r="B1086" s="97">
        <f t="array" aca="1" ref="B1086" ca="1">IF(AND(MAX(IF(O1085:O2079=O1086,X1085:X2079))=X1086,Y1086&lt;=B$1),P1086,"-")</f>
        <v>1339990300000</v>
      </c>
      <c r="C1086" s="4">
        <v>1</v>
      </c>
      <c r="D1086" s="4">
        <v>3</v>
      </c>
      <c r="E1086" s="4">
        <v>3</v>
      </c>
      <c r="F1086" s="4">
        <v>9</v>
      </c>
      <c r="G1086" s="4">
        <v>99</v>
      </c>
      <c r="H1086" s="4">
        <v>0</v>
      </c>
      <c r="I1086" s="4">
        <v>3</v>
      </c>
      <c r="J1086" s="4">
        <v>0</v>
      </c>
      <c r="K1086" s="4">
        <v>0</v>
      </c>
      <c r="L1086" s="4" t="s">
        <v>6310</v>
      </c>
      <c r="M1086" s="4" t="str">
        <f t="shared" si="66"/>
        <v>NIVEL-7</v>
      </c>
      <c r="N1086" s="4" t="str">
        <f t="shared" si="67"/>
        <v>1339990000000</v>
      </c>
      <c r="O1086" s="55" t="str">
        <f t="shared" si="68"/>
        <v>1339990300000</v>
      </c>
      <c r="P1086" s="105">
        <v>1339990300000</v>
      </c>
      <c r="Q1086" s="106" t="s">
        <v>6309</v>
      </c>
      <c r="R1086" s="108" t="s">
        <v>1795</v>
      </c>
      <c r="S1086" s="101" t="s">
        <v>36</v>
      </c>
      <c r="T1086" s="33">
        <v>1339991300000</v>
      </c>
      <c r="U1086" s="33" t="s">
        <v>21</v>
      </c>
      <c r="V1086" s="34" t="s">
        <v>1796</v>
      </c>
      <c r="W1086" s="58" t="s">
        <v>24</v>
      </c>
      <c r="X1086" s="58">
        <v>44927</v>
      </c>
      <c r="Y1086" s="58">
        <v>44927</v>
      </c>
      <c r="Z1086" s="93" t="s">
        <v>25</v>
      </c>
    </row>
    <row r="1087" spans="1:26" s="5" customFormat="1" ht="27" customHeight="1" x14ac:dyDescent="0.25">
      <c r="A1087" s="99">
        <f t="shared" si="65"/>
        <v>1</v>
      </c>
      <c r="B1087" s="97">
        <f t="array" aca="1" ref="B1087" ca="1">IF(AND(MAX(IF(O1086:O2080=O1087,X1086:X2080))=X1087,Y1087&lt;=B$1),P1087,"-")</f>
        <v>1339990301000</v>
      </c>
      <c r="C1087" s="4">
        <v>1</v>
      </c>
      <c r="D1087" s="4">
        <v>3</v>
      </c>
      <c r="E1087" s="4">
        <v>3</v>
      </c>
      <c r="F1087" s="4">
        <v>9</v>
      </c>
      <c r="G1087" s="4">
        <v>99</v>
      </c>
      <c r="H1087" s="4">
        <v>0</v>
      </c>
      <c r="I1087" s="4">
        <v>3</v>
      </c>
      <c r="J1087" s="4">
        <v>1</v>
      </c>
      <c r="K1087" s="4">
        <v>0</v>
      </c>
      <c r="L1087" s="4" t="s">
        <v>6312</v>
      </c>
      <c r="M1087" s="4" t="str">
        <f t="shared" si="66"/>
        <v>NIVEL-8</v>
      </c>
      <c r="N1087" s="4" t="str">
        <f t="shared" si="67"/>
        <v>1339990300000</v>
      </c>
      <c r="O1087" s="55" t="str">
        <f t="shared" si="68"/>
        <v>1339990301000</v>
      </c>
      <c r="P1087" s="105">
        <v>1339990301000</v>
      </c>
      <c r="Q1087" s="106" t="s">
        <v>6308</v>
      </c>
      <c r="R1087" s="108" t="s">
        <v>1797</v>
      </c>
      <c r="S1087" s="101" t="s">
        <v>36</v>
      </c>
      <c r="T1087" s="33">
        <v>1339991301000</v>
      </c>
      <c r="U1087" s="33" t="s">
        <v>40</v>
      </c>
      <c r="V1087" s="34" t="s">
        <v>1798</v>
      </c>
      <c r="W1087" s="58" t="s">
        <v>24</v>
      </c>
      <c r="X1087" s="58">
        <v>44927</v>
      </c>
      <c r="Y1087" s="58">
        <v>44927</v>
      </c>
      <c r="Z1087" s="93" t="s">
        <v>25</v>
      </c>
    </row>
    <row r="1088" spans="1:26" s="5" customFormat="1" ht="27" customHeight="1" x14ac:dyDescent="0.25">
      <c r="A1088" s="99">
        <f t="shared" si="65"/>
        <v>1</v>
      </c>
      <c r="B1088" s="97">
        <f t="array" aca="1" ref="B1088" ca="1">IF(AND(MAX(IF(O1087:O2081=O1088,X1087:X2081))=X1088,Y1088&lt;=B$1),P1088,"-")</f>
        <v>1339990400000</v>
      </c>
      <c r="C1088" s="4">
        <v>1</v>
      </c>
      <c r="D1088" s="4">
        <v>3</v>
      </c>
      <c r="E1088" s="4">
        <v>3</v>
      </c>
      <c r="F1088" s="4">
        <v>9</v>
      </c>
      <c r="G1088" s="4">
        <v>99</v>
      </c>
      <c r="H1088" s="4">
        <v>0</v>
      </c>
      <c r="I1088" s="4">
        <v>4</v>
      </c>
      <c r="J1088" s="4">
        <v>0</v>
      </c>
      <c r="K1088" s="4">
        <v>0</v>
      </c>
      <c r="L1088" s="4" t="s">
        <v>6310</v>
      </c>
      <c r="M1088" s="4" t="str">
        <f t="shared" si="66"/>
        <v>NIVEL-7</v>
      </c>
      <c r="N1088" s="4" t="str">
        <f t="shared" si="67"/>
        <v>1339990000000</v>
      </c>
      <c r="O1088" s="55" t="str">
        <f t="shared" si="68"/>
        <v>1339990400000</v>
      </c>
      <c r="P1088" s="105">
        <v>1339990400000</v>
      </c>
      <c r="Q1088" s="106" t="s">
        <v>6309</v>
      </c>
      <c r="R1088" s="108" t="s">
        <v>1799</v>
      </c>
      <c r="S1088" s="101" t="s">
        <v>36</v>
      </c>
      <c r="T1088" s="33">
        <v>1339991400000</v>
      </c>
      <c r="U1088" s="33" t="s">
        <v>21</v>
      </c>
      <c r="V1088" s="34" t="s">
        <v>1800</v>
      </c>
      <c r="W1088" s="58" t="s">
        <v>24</v>
      </c>
      <c r="X1088" s="58">
        <v>44927</v>
      </c>
      <c r="Y1088" s="58">
        <v>44927</v>
      </c>
      <c r="Z1088" s="93" t="s">
        <v>25</v>
      </c>
    </row>
    <row r="1089" spans="1:26" s="5" customFormat="1" ht="27" customHeight="1" x14ac:dyDescent="0.25">
      <c r="A1089" s="99">
        <f t="shared" si="65"/>
        <v>1</v>
      </c>
      <c r="B1089" s="97">
        <f t="array" aca="1" ref="B1089" ca="1">IF(AND(MAX(IF(O1088:O2082=O1089,X1088:X2082))=X1089,Y1089&lt;=B$1),P1089,"-")</f>
        <v>1339990401000</v>
      </c>
      <c r="C1089" s="4">
        <v>1</v>
      </c>
      <c r="D1089" s="4">
        <v>3</v>
      </c>
      <c r="E1089" s="4">
        <v>3</v>
      </c>
      <c r="F1089" s="4">
        <v>9</v>
      </c>
      <c r="G1089" s="4">
        <v>99</v>
      </c>
      <c r="H1089" s="4">
        <v>0</v>
      </c>
      <c r="I1089" s="4">
        <v>4</v>
      </c>
      <c r="J1089" s="4">
        <v>1</v>
      </c>
      <c r="K1089" s="4">
        <v>0</v>
      </c>
      <c r="L1089" s="4" t="s">
        <v>6312</v>
      </c>
      <c r="M1089" s="4" t="str">
        <f t="shared" si="66"/>
        <v>NIVEL-8</v>
      </c>
      <c r="N1089" s="4" t="str">
        <f t="shared" si="67"/>
        <v>1339990400000</v>
      </c>
      <c r="O1089" s="55" t="str">
        <f t="shared" si="68"/>
        <v>1339990401000</v>
      </c>
      <c r="P1089" s="105">
        <v>1339990401000</v>
      </c>
      <c r="Q1089" s="106" t="s">
        <v>6308</v>
      </c>
      <c r="R1089" s="108" t="s">
        <v>1801</v>
      </c>
      <c r="S1089" s="101" t="s">
        <v>36</v>
      </c>
      <c r="T1089" s="33">
        <v>1339991401000</v>
      </c>
      <c r="U1089" s="33" t="s">
        <v>40</v>
      </c>
      <c r="V1089" s="34" t="s">
        <v>1802</v>
      </c>
      <c r="W1089" s="58" t="s">
        <v>24</v>
      </c>
      <c r="X1089" s="58">
        <v>44927</v>
      </c>
      <c r="Y1089" s="58">
        <v>44927</v>
      </c>
      <c r="Z1089" s="93" t="s">
        <v>25</v>
      </c>
    </row>
    <row r="1090" spans="1:26" s="5" customFormat="1" ht="27" customHeight="1" x14ac:dyDescent="0.25">
      <c r="A1090" s="99">
        <f t="shared" ref="A1090:A1153" si="69">COUNTIF(O:O,O1090)</f>
        <v>1</v>
      </c>
      <c r="B1090" s="97">
        <f t="array" aca="1" ref="B1090" ca="1">IF(AND(MAX(IF(O1089:O2083=O1090,X1089:X2083))=X1090,Y1090&lt;=B$1),P1090,"-")</f>
        <v>1340000000000</v>
      </c>
      <c r="C1090" s="4">
        <v>1</v>
      </c>
      <c r="D1090" s="4">
        <v>3</v>
      </c>
      <c r="E1090" s="4">
        <v>4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 t="s">
        <v>6310</v>
      </c>
      <c r="M1090" s="4" t="str">
        <f t="shared" si="66"/>
        <v>NIVEL-3</v>
      </c>
      <c r="N1090" s="4" t="str">
        <f t="shared" si="67"/>
        <v>1300000000000</v>
      </c>
      <c r="O1090" s="55" t="str">
        <f t="shared" si="68"/>
        <v>1340000000000</v>
      </c>
      <c r="P1090" s="105">
        <v>1340000000000</v>
      </c>
      <c r="Q1090" s="106" t="s">
        <v>6309</v>
      </c>
      <c r="R1090" s="108" t="s">
        <v>1803</v>
      </c>
      <c r="S1090" s="101" t="s">
        <v>23</v>
      </c>
      <c r="T1090" s="33">
        <v>1340000000000</v>
      </c>
      <c r="U1090" s="33" t="s">
        <v>21</v>
      </c>
      <c r="V1090" s="34" t="s">
        <v>1803</v>
      </c>
      <c r="W1090" s="58" t="s">
        <v>24</v>
      </c>
      <c r="X1090" s="58">
        <v>44927</v>
      </c>
      <c r="Y1090" s="58">
        <v>44927</v>
      </c>
      <c r="Z1090" s="93" t="s">
        <v>25</v>
      </c>
    </row>
    <row r="1091" spans="1:26" s="5" customFormat="1" ht="27" customHeight="1" x14ac:dyDescent="0.25">
      <c r="A1091" s="99">
        <f t="shared" si="69"/>
        <v>1</v>
      </c>
      <c r="B1091" s="97">
        <f t="array" aca="1" ref="B1091" ca="1">IF(AND(MAX(IF(O1090:O2084=O1091,X1090:X2084))=X1091,Y1091&lt;=B$1),P1091,"-")</f>
        <v>1341000000000</v>
      </c>
      <c r="C1091" s="4">
        <v>1</v>
      </c>
      <c r="D1091" s="4">
        <v>3</v>
      </c>
      <c r="E1091" s="4">
        <v>4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 t="s">
        <v>6310</v>
      </c>
      <c r="M1091" s="4" t="str">
        <f t="shared" si="66"/>
        <v>NIVEL-4</v>
      </c>
      <c r="N1091" s="4" t="str">
        <f t="shared" si="67"/>
        <v>1340000000000</v>
      </c>
      <c r="O1091" s="55" t="str">
        <f t="shared" si="68"/>
        <v>1341000000000</v>
      </c>
      <c r="P1091" s="105">
        <v>1341000000000</v>
      </c>
      <c r="Q1091" s="106" t="s">
        <v>6309</v>
      </c>
      <c r="R1091" s="108" t="s">
        <v>1804</v>
      </c>
      <c r="S1091" s="101" t="s">
        <v>23</v>
      </c>
      <c r="T1091" s="33">
        <v>1341000000000</v>
      </c>
      <c r="U1091" s="33" t="s">
        <v>21</v>
      </c>
      <c r="V1091" s="34" t="s">
        <v>1804</v>
      </c>
      <c r="W1091" s="58" t="s">
        <v>24</v>
      </c>
      <c r="X1091" s="58">
        <v>44927</v>
      </c>
      <c r="Y1091" s="58">
        <v>44927</v>
      </c>
      <c r="Z1091" s="93" t="s">
        <v>25</v>
      </c>
    </row>
    <row r="1092" spans="1:26" s="5" customFormat="1" ht="27" customHeight="1" x14ac:dyDescent="0.25">
      <c r="A1092" s="99">
        <f t="shared" si="69"/>
        <v>1</v>
      </c>
      <c r="B1092" s="97">
        <f t="array" aca="1" ref="B1092" ca="1">IF(AND(MAX(IF(O1091:O2085=O1092,X1091:X2085))=X1092,Y1092&lt;=B$1),P1092,"-")</f>
        <v>1341010000000</v>
      </c>
      <c r="C1092" s="4">
        <v>1</v>
      </c>
      <c r="D1092" s="4">
        <v>3</v>
      </c>
      <c r="E1092" s="4">
        <v>4</v>
      </c>
      <c r="F1092" s="4">
        <v>1</v>
      </c>
      <c r="G1092" s="4">
        <v>1</v>
      </c>
      <c r="H1092" s="4">
        <v>0</v>
      </c>
      <c r="I1092" s="4">
        <v>0</v>
      </c>
      <c r="J1092" s="4">
        <v>0</v>
      </c>
      <c r="K1092" s="4">
        <v>0</v>
      </c>
      <c r="L1092" s="4" t="s">
        <v>6310</v>
      </c>
      <c r="M1092" s="4" t="str">
        <f t="shared" ref="M1092:M1155" si="70">IF(K1092&lt;&gt;0,"NIVEL-9",
IF(J1092&lt;&gt;0,"NIVEL-8",
IF(I1092&lt;&gt;0,"NIVEL-7",
IF(H1092&lt;&gt;0,"NIVEL-6",
IF(G1092&lt;&gt;0,"NIVEL-5",
IF(F1092&lt;&gt;0,"NIVEL-4",
IF(E1092&lt;&gt;0,"NIVEL-3",
IF(D1092&lt;&gt;0,"NIVEL-2",
"NIVEL-1"))))))))</f>
        <v>NIVEL-5</v>
      </c>
      <c r="N1092" s="4" t="str">
        <f t="shared" ref="N1092:N1155" si="71">IF(K1092&lt;&gt;0,LEFT(P1092,10)&amp;"000",
IF(J1092&lt;&gt;0,LEFT(P1092,8)&amp;"00000",
IF(I1092&lt;&gt;0,LEFT(P1092,7)&amp;"000000",
IF(H1092&lt;&gt;0,LEFT(P1092,6)&amp;"0000000",
IF(G1092&lt;&gt;0,LEFT(P1092,4)&amp;"000000000",
IF(F1092&lt;&gt;0,LEFT(P1092,3)&amp;"0000000000",
IF(E1092&lt;&gt;0,LEFT(P1092,2)&amp;"00000000000",
IF(D1092&lt;&gt;0,LEFT(P1092,1)&amp;"000000000000",
"-"))))))))</f>
        <v>1341000000000</v>
      </c>
      <c r="O1092" s="55" t="str">
        <f t="shared" si="68"/>
        <v>1341010000000</v>
      </c>
      <c r="P1092" s="105">
        <v>1341010000000</v>
      </c>
      <c r="Q1092" s="106" t="s">
        <v>6309</v>
      </c>
      <c r="R1092" s="108" t="s">
        <v>1805</v>
      </c>
      <c r="S1092" s="101" t="s">
        <v>23</v>
      </c>
      <c r="T1092" s="33">
        <v>1341010000000</v>
      </c>
      <c r="U1092" s="33" t="s">
        <v>21</v>
      </c>
      <c r="V1092" s="34" t="s">
        <v>1805</v>
      </c>
      <c r="W1092" s="58" t="s">
        <v>24</v>
      </c>
      <c r="X1092" s="58">
        <v>44927</v>
      </c>
      <c r="Y1092" s="58">
        <v>44927</v>
      </c>
      <c r="Z1092" s="93" t="s">
        <v>25</v>
      </c>
    </row>
    <row r="1093" spans="1:26" s="5" customFormat="1" ht="27" customHeight="1" x14ac:dyDescent="0.25">
      <c r="A1093" s="99">
        <f t="shared" si="69"/>
        <v>1</v>
      </c>
      <c r="B1093" s="97">
        <f t="array" aca="1" ref="B1093" ca="1">IF(AND(MAX(IF(O1092:O2086=O1093,X1092:X2086))=X1093,Y1093&lt;=B$1),P1093,"-")</f>
        <v>1341011000000</v>
      </c>
      <c r="C1093" s="4">
        <v>1</v>
      </c>
      <c r="D1093" s="4">
        <v>3</v>
      </c>
      <c r="E1093" s="4">
        <v>4</v>
      </c>
      <c r="F1093" s="4">
        <v>1</v>
      </c>
      <c r="G1093" s="4">
        <v>1</v>
      </c>
      <c r="H1093" s="4">
        <v>1</v>
      </c>
      <c r="I1093" s="4">
        <v>0</v>
      </c>
      <c r="J1093" s="4">
        <v>0</v>
      </c>
      <c r="K1093" s="4">
        <v>0</v>
      </c>
      <c r="L1093" s="4" t="s">
        <v>6310</v>
      </c>
      <c r="M1093" s="4" t="str">
        <f t="shared" si="70"/>
        <v>NIVEL-6</v>
      </c>
      <c r="N1093" s="4" t="str">
        <f t="shared" si="71"/>
        <v>1341010000000</v>
      </c>
      <c r="O1093" s="55" t="str">
        <f t="shared" si="68"/>
        <v>1341011000000</v>
      </c>
      <c r="P1093" s="105">
        <v>1341011000000</v>
      </c>
      <c r="Q1093" s="106" t="s">
        <v>6309</v>
      </c>
      <c r="R1093" s="108" t="s">
        <v>1806</v>
      </c>
      <c r="S1093" s="101" t="s">
        <v>23</v>
      </c>
      <c r="T1093" s="33">
        <v>1341011000000</v>
      </c>
      <c r="U1093" s="33" t="s">
        <v>21</v>
      </c>
      <c r="V1093" s="34" t="s">
        <v>1806</v>
      </c>
      <c r="W1093" s="58" t="s">
        <v>24</v>
      </c>
      <c r="X1093" s="58">
        <v>44927</v>
      </c>
      <c r="Y1093" s="58">
        <v>44927</v>
      </c>
      <c r="Z1093" s="93" t="s">
        <v>25</v>
      </c>
    </row>
    <row r="1094" spans="1:26" s="5" customFormat="1" ht="27" customHeight="1" x14ac:dyDescent="0.25">
      <c r="A1094" s="99">
        <f t="shared" si="69"/>
        <v>1</v>
      </c>
      <c r="B1094" s="97">
        <f t="array" aca="1" ref="B1094" ca="1">IF(AND(MAX(IF(O1093:O2087=O1094,X1093:X2087))=X1094,Y1094&lt;=B$1),P1094,"-")</f>
        <v>1341011100000</v>
      </c>
      <c r="C1094" s="4">
        <v>1</v>
      </c>
      <c r="D1094" s="4">
        <v>3</v>
      </c>
      <c r="E1094" s="4">
        <v>4</v>
      </c>
      <c r="F1094" s="4">
        <v>1</v>
      </c>
      <c r="G1094" s="4">
        <v>1</v>
      </c>
      <c r="H1094" s="4">
        <v>1</v>
      </c>
      <c r="I1094" s="4">
        <v>1</v>
      </c>
      <c r="J1094" s="4">
        <v>0</v>
      </c>
      <c r="K1094" s="4">
        <v>0</v>
      </c>
      <c r="L1094" s="4" t="s">
        <v>6310</v>
      </c>
      <c r="M1094" s="4" t="str">
        <f t="shared" si="70"/>
        <v>NIVEL-7</v>
      </c>
      <c r="N1094" s="4" t="str">
        <f t="shared" si="71"/>
        <v>1341011000000</v>
      </c>
      <c r="O1094" s="55" t="str">
        <f t="shared" si="68"/>
        <v>1341011100000</v>
      </c>
      <c r="P1094" s="105">
        <v>1341011100000</v>
      </c>
      <c r="Q1094" s="106" t="s">
        <v>6309</v>
      </c>
      <c r="R1094" s="108" t="s">
        <v>1807</v>
      </c>
      <c r="S1094" s="101" t="s">
        <v>23</v>
      </c>
      <c r="T1094" s="33">
        <v>1341011100000</v>
      </c>
      <c r="U1094" s="33" t="s">
        <v>21</v>
      </c>
      <c r="V1094" s="34" t="s">
        <v>1807</v>
      </c>
      <c r="W1094" s="58" t="s">
        <v>24</v>
      </c>
      <c r="X1094" s="58">
        <v>44927</v>
      </c>
      <c r="Y1094" s="58">
        <v>44927</v>
      </c>
      <c r="Z1094" s="93" t="s">
        <v>25</v>
      </c>
    </row>
    <row r="1095" spans="1:26" s="5" customFormat="1" ht="27" customHeight="1" x14ac:dyDescent="0.25">
      <c r="A1095" s="99">
        <f t="shared" si="69"/>
        <v>1</v>
      </c>
      <c r="B1095" s="97">
        <f t="array" aca="1" ref="B1095" ca="1">IF(AND(MAX(IF(O1094:O2088=O1095,X1094:X2088))=X1095,Y1095&lt;=B$1),P1095,"-")</f>
        <v>1341011101000</v>
      </c>
      <c r="C1095" s="4">
        <v>1</v>
      </c>
      <c r="D1095" s="4">
        <v>3</v>
      </c>
      <c r="E1095" s="4">
        <v>4</v>
      </c>
      <c r="F1095" s="4">
        <v>1</v>
      </c>
      <c r="G1095" s="4">
        <v>1</v>
      </c>
      <c r="H1095" s="4">
        <v>1</v>
      </c>
      <c r="I1095" s="4">
        <v>1</v>
      </c>
      <c r="J1095" s="4">
        <v>1</v>
      </c>
      <c r="K1095" s="4">
        <v>0</v>
      </c>
      <c r="L1095" s="4" t="s">
        <v>6312</v>
      </c>
      <c r="M1095" s="4" t="str">
        <f t="shared" si="70"/>
        <v>NIVEL-8</v>
      </c>
      <c r="N1095" s="4" t="str">
        <f t="shared" si="71"/>
        <v>1341011100000</v>
      </c>
      <c r="O1095" s="55" t="str">
        <f t="shared" si="68"/>
        <v>1341011101000</v>
      </c>
      <c r="P1095" s="105">
        <v>1341011101000</v>
      </c>
      <c r="Q1095" s="106" t="s">
        <v>6308</v>
      </c>
      <c r="R1095" s="108" t="s">
        <v>1808</v>
      </c>
      <c r="S1095" s="101" t="s">
        <v>190</v>
      </c>
      <c r="T1095" s="33">
        <f>P1095</f>
        <v>1341011101000</v>
      </c>
      <c r="U1095" s="33" t="s">
        <v>25</v>
      </c>
      <c r="V1095" s="34" t="s">
        <v>1809</v>
      </c>
      <c r="W1095" s="58" t="s">
        <v>24</v>
      </c>
      <c r="X1095" s="58">
        <v>44927</v>
      </c>
      <c r="Y1095" s="58">
        <v>44927</v>
      </c>
      <c r="Z1095" s="93" t="s">
        <v>25</v>
      </c>
    </row>
    <row r="1096" spans="1:26" s="5" customFormat="1" ht="27" customHeight="1" x14ac:dyDescent="0.25">
      <c r="A1096" s="99">
        <f t="shared" si="69"/>
        <v>1</v>
      </c>
      <c r="B1096" s="97">
        <f t="array" aca="1" ref="B1096" ca="1">IF(AND(MAX(IF(O1095:O2089=O1096,X1095:X2089))=X1096,Y1096&lt;=B$1),P1096,"-")</f>
        <v>1341012000000</v>
      </c>
      <c r="C1096" s="4">
        <v>1</v>
      </c>
      <c r="D1096" s="4">
        <v>3</v>
      </c>
      <c r="E1096" s="4">
        <v>4</v>
      </c>
      <c r="F1096" s="4">
        <v>1</v>
      </c>
      <c r="G1096" s="4">
        <v>1</v>
      </c>
      <c r="H1096" s="4">
        <v>2</v>
      </c>
      <c r="I1096" s="4">
        <v>0</v>
      </c>
      <c r="J1096" s="4">
        <v>0</v>
      </c>
      <c r="K1096" s="4">
        <v>0</v>
      </c>
      <c r="L1096" s="4" t="s">
        <v>6310</v>
      </c>
      <c r="M1096" s="4" t="str">
        <f t="shared" si="70"/>
        <v>NIVEL-6</v>
      </c>
      <c r="N1096" s="4" t="str">
        <f t="shared" si="71"/>
        <v>1341010000000</v>
      </c>
      <c r="O1096" s="55" t="str">
        <f t="shared" si="68"/>
        <v>1341012000000</v>
      </c>
      <c r="P1096" s="105">
        <v>1341012000000</v>
      </c>
      <c r="Q1096" s="106" t="s">
        <v>6309</v>
      </c>
      <c r="R1096" s="108" t="s">
        <v>1810</v>
      </c>
      <c r="S1096" s="101" t="s">
        <v>23</v>
      </c>
      <c r="T1096" s="33">
        <v>1341012000000</v>
      </c>
      <c r="U1096" s="33" t="s">
        <v>21</v>
      </c>
      <c r="V1096" s="34" t="s">
        <v>1810</v>
      </c>
      <c r="W1096" s="58" t="s">
        <v>24</v>
      </c>
      <c r="X1096" s="58">
        <v>44927</v>
      </c>
      <c r="Y1096" s="58">
        <v>44927</v>
      </c>
      <c r="Z1096" s="93" t="s">
        <v>25</v>
      </c>
    </row>
    <row r="1097" spans="1:26" s="5" customFormat="1" ht="27" customHeight="1" x14ac:dyDescent="0.25">
      <c r="A1097" s="99">
        <f t="shared" si="69"/>
        <v>1</v>
      </c>
      <c r="B1097" s="97">
        <f t="array" aca="1" ref="B1097" ca="1">IF(AND(MAX(IF(O1096:O2090=O1097,X1096:X2090))=X1097,Y1097&lt;=B$1),P1097,"-")</f>
        <v>1341020000000</v>
      </c>
      <c r="C1097" s="4">
        <v>1</v>
      </c>
      <c r="D1097" s="4">
        <v>3</v>
      </c>
      <c r="E1097" s="4">
        <v>4</v>
      </c>
      <c r="F1097" s="4">
        <v>1</v>
      </c>
      <c r="G1097" s="4">
        <v>2</v>
      </c>
      <c r="H1097" s="4">
        <v>0</v>
      </c>
      <c r="I1097" s="4">
        <v>0</v>
      </c>
      <c r="J1097" s="4">
        <v>0</v>
      </c>
      <c r="K1097" s="4">
        <v>0</v>
      </c>
      <c r="L1097" s="4" t="s">
        <v>6310</v>
      </c>
      <c r="M1097" s="4" t="str">
        <f t="shared" si="70"/>
        <v>NIVEL-5</v>
      </c>
      <c r="N1097" s="4" t="str">
        <f t="shared" si="71"/>
        <v>1341000000000</v>
      </c>
      <c r="O1097" s="55" t="str">
        <f t="shared" si="68"/>
        <v>1341020000000</v>
      </c>
      <c r="P1097" s="105">
        <v>1341020000000</v>
      </c>
      <c r="Q1097" s="106" t="s">
        <v>6309</v>
      </c>
      <c r="R1097" s="108" t="s">
        <v>1811</v>
      </c>
      <c r="S1097" s="101" t="s">
        <v>23</v>
      </c>
      <c r="T1097" s="33">
        <v>1341020000000</v>
      </c>
      <c r="U1097" s="33" t="s">
        <v>21</v>
      </c>
      <c r="V1097" s="34" t="s">
        <v>1811</v>
      </c>
      <c r="W1097" s="58" t="s">
        <v>24</v>
      </c>
      <c r="X1097" s="58">
        <v>44927</v>
      </c>
      <c r="Y1097" s="58">
        <v>44927</v>
      </c>
      <c r="Z1097" s="93" t="s">
        <v>25</v>
      </c>
    </row>
    <row r="1098" spans="1:26" s="5" customFormat="1" ht="27" customHeight="1" x14ac:dyDescent="0.25">
      <c r="A1098" s="99">
        <f t="shared" si="69"/>
        <v>1</v>
      </c>
      <c r="B1098" s="97">
        <f t="array" aca="1" ref="B1098" ca="1">IF(AND(MAX(IF(O1097:O2091=O1098,X1097:X2091))=X1098,Y1098&lt;=B$1),P1098,"-")</f>
        <v>1341021000000</v>
      </c>
      <c r="C1098" s="4">
        <v>1</v>
      </c>
      <c r="D1098" s="4">
        <v>3</v>
      </c>
      <c r="E1098" s="4">
        <v>4</v>
      </c>
      <c r="F1098" s="4">
        <v>1</v>
      </c>
      <c r="G1098" s="4">
        <v>2</v>
      </c>
      <c r="H1098" s="4">
        <v>1</v>
      </c>
      <c r="I1098" s="4">
        <v>0</v>
      </c>
      <c r="J1098" s="4">
        <v>0</v>
      </c>
      <c r="K1098" s="4">
        <v>0</v>
      </c>
      <c r="L1098" s="4" t="s">
        <v>6310</v>
      </c>
      <c r="M1098" s="4" t="str">
        <f t="shared" si="70"/>
        <v>NIVEL-6</v>
      </c>
      <c r="N1098" s="4" t="str">
        <f t="shared" si="71"/>
        <v>1341020000000</v>
      </c>
      <c r="O1098" s="55" t="str">
        <f t="shared" si="68"/>
        <v>1341021000000</v>
      </c>
      <c r="P1098" s="105">
        <v>1341021000000</v>
      </c>
      <c r="Q1098" s="106" t="s">
        <v>6309</v>
      </c>
      <c r="R1098" s="108" t="s">
        <v>1812</v>
      </c>
      <c r="S1098" s="101" t="s">
        <v>23</v>
      </c>
      <c r="T1098" s="33">
        <v>1341021000000</v>
      </c>
      <c r="U1098" s="33" t="s">
        <v>21</v>
      </c>
      <c r="V1098" s="34" t="s">
        <v>1812</v>
      </c>
      <c r="W1098" s="58" t="s">
        <v>24</v>
      </c>
      <c r="X1098" s="58">
        <v>44927</v>
      </c>
      <c r="Y1098" s="58">
        <v>44927</v>
      </c>
      <c r="Z1098" s="93" t="s">
        <v>25</v>
      </c>
    </row>
    <row r="1099" spans="1:26" s="5" customFormat="1" ht="27" customHeight="1" x14ac:dyDescent="0.25">
      <c r="A1099" s="99">
        <f t="shared" si="69"/>
        <v>1</v>
      </c>
      <c r="B1099" s="97">
        <f t="array" aca="1" ref="B1099" ca="1">IF(AND(MAX(IF(O1098:O2092=O1099,X1098:X2092))=X1099,Y1099&lt;=B$1),P1099,"-")</f>
        <v>1341022000000</v>
      </c>
      <c r="C1099" s="4">
        <v>1</v>
      </c>
      <c r="D1099" s="4">
        <v>3</v>
      </c>
      <c r="E1099" s="4">
        <v>4</v>
      </c>
      <c r="F1099" s="4">
        <v>1</v>
      </c>
      <c r="G1099" s="4">
        <v>2</v>
      </c>
      <c r="H1099" s="4">
        <v>2</v>
      </c>
      <c r="I1099" s="4">
        <v>0</v>
      </c>
      <c r="J1099" s="4">
        <v>0</v>
      </c>
      <c r="K1099" s="4">
        <v>0</v>
      </c>
      <c r="L1099" s="4" t="s">
        <v>6310</v>
      </c>
      <c r="M1099" s="4" t="str">
        <f t="shared" si="70"/>
        <v>NIVEL-6</v>
      </c>
      <c r="N1099" s="4" t="str">
        <f t="shared" si="71"/>
        <v>1341020000000</v>
      </c>
      <c r="O1099" s="55" t="str">
        <f t="shared" si="68"/>
        <v>1341022000000</v>
      </c>
      <c r="P1099" s="105">
        <v>1341022000000</v>
      </c>
      <c r="Q1099" s="106" t="s">
        <v>6309</v>
      </c>
      <c r="R1099" s="108" t="s">
        <v>1813</v>
      </c>
      <c r="S1099" s="101" t="s">
        <v>23</v>
      </c>
      <c r="T1099" s="33">
        <v>1341022000000</v>
      </c>
      <c r="U1099" s="33" t="s">
        <v>21</v>
      </c>
      <c r="V1099" s="34" t="s">
        <v>1813</v>
      </c>
      <c r="W1099" s="58" t="s">
        <v>24</v>
      </c>
      <c r="X1099" s="58">
        <v>44927</v>
      </c>
      <c r="Y1099" s="58">
        <v>44927</v>
      </c>
      <c r="Z1099" s="93" t="s">
        <v>25</v>
      </c>
    </row>
    <row r="1100" spans="1:26" s="5" customFormat="1" ht="27" customHeight="1" x14ac:dyDescent="0.25">
      <c r="A1100" s="99">
        <f t="shared" si="69"/>
        <v>1</v>
      </c>
      <c r="B1100" s="97">
        <f t="array" aca="1" ref="B1100" ca="1">IF(AND(MAX(IF(O1099:O2093=O1100,X1099:X2093))=X1100,Y1100&lt;=B$1),P1100,"-")</f>
        <v>1341023000000</v>
      </c>
      <c r="C1100" s="4">
        <v>1</v>
      </c>
      <c r="D1100" s="4">
        <v>3</v>
      </c>
      <c r="E1100" s="4">
        <v>4</v>
      </c>
      <c r="F1100" s="4">
        <v>1</v>
      </c>
      <c r="G1100" s="4">
        <v>2</v>
      </c>
      <c r="H1100" s="4">
        <v>3</v>
      </c>
      <c r="I1100" s="4">
        <v>0</v>
      </c>
      <c r="J1100" s="4">
        <v>0</v>
      </c>
      <c r="K1100" s="4">
        <v>0</v>
      </c>
      <c r="L1100" s="4" t="s">
        <v>6310</v>
      </c>
      <c r="M1100" s="4" t="str">
        <f t="shared" si="70"/>
        <v>NIVEL-6</v>
      </c>
      <c r="N1100" s="4" t="str">
        <f t="shared" si="71"/>
        <v>1341020000000</v>
      </c>
      <c r="O1100" s="55" t="str">
        <f t="shared" si="68"/>
        <v>1341023000000</v>
      </c>
      <c r="P1100" s="105">
        <v>1341023000000</v>
      </c>
      <c r="Q1100" s="106" t="s">
        <v>6309</v>
      </c>
      <c r="R1100" s="108" t="s">
        <v>1814</v>
      </c>
      <c r="S1100" s="101" t="s">
        <v>23</v>
      </c>
      <c r="T1100" s="33">
        <v>1341023000000</v>
      </c>
      <c r="U1100" s="33" t="s">
        <v>21</v>
      </c>
      <c r="V1100" s="34" t="s">
        <v>1814</v>
      </c>
      <c r="W1100" s="58" t="s">
        <v>24</v>
      </c>
      <c r="X1100" s="58">
        <v>44927</v>
      </c>
      <c r="Y1100" s="58">
        <v>44927</v>
      </c>
      <c r="Z1100" s="93" t="s">
        <v>25</v>
      </c>
    </row>
    <row r="1101" spans="1:26" s="5" customFormat="1" ht="27" customHeight="1" x14ac:dyDescent="0.25">
      <c r="A1101" s="99">
        <f t="shared" si="69"/>
        <v>1</v>
      </c>
      <c r="B1101" s="97">
        <f t="array" aca="1" ref="B1101" ca="1">IF(AND(MAX(IF(O1100:O2094=O1101,X1100:X2094))=X1101,Y1101&lt;=B$1),P1101,"-")</f>
        <v>1341024000000</v>
      </c>
      <c r="C1101" s="4">
        <v>1</v>
      </c>
      <c r="D1101" s="4">
        <v>3</v>
      </c>
      <c r="E1101" s="4">
        <v>4</v>
      </c>
      <c r="F1101" s="4">
        <v>1</v>
      </c>
      <c r="G1101" s="4">
        <v>2</v>
      </c>
      <c r="H1101" s="4">
        <v>4</v>
      </c>
      <c r="I1101" s="4">
        <v>0</v>
      </c>
      <c r="J1101" s="4">
        <v>0</v>
      </c>
      <c r="K1101" s="4">
        <v>0</v>
      </c>
      <c r="L1101" s="4" t="s">
        <v>6310</v>
      </c>
      <c r="M1101" s="4" t="str">
        <f t="shared" si="70"/>
        <v>NIVEL-6</v>
      </c>
      <c r="N1101" s="4" t="str">
        <f t="shared" si="71"/>
        <v>1341020000000</v>
      </c>
      <c r="O1101" s="55" t="str">
        <f t="shared" si="68"/>
        <v>1341024000000</v>
      </c>
      <c r="P1101" s="105">
        <v>1341024000000</v>
      </c>
      <c r="Q1101" s="106" t="s">
        <v>6309</v>
      </c>
      <c r="R1101" s="108" t="s">
        <v>1815</v>
      </c>
      <c r="S1101" s="101" t="s">
        <v>23</v>
      </c>
      <c r="T1101" s="33">
        <v>1341024000000</v>
      </c>
      <c r="U1101" s="33" t="s">
        <v>21</v>
      </c>
      <c r="V1101" s="34" t="s">
        <v>1815</v>
      </c>
      <c r="W1101" s="58" t="s">
        <v>24</v>
      </c>
      <c r="X1101" s="58">
        <v>44927</v>
      </c>
      <c r="Y1101" s="58">
        <v>44927</v>
      </c>
      <c r="Z1101" s="93" t="s">
        <v>25</v>
      </c>
    </row>
    <row r="1102" spans="1:26" s="5" customFormat="1" ht="27" customHeight="1" x14ac:dyDescent="0.25">
      <c r="A1102" s="99">
        <f t="shared" si="69"/>
        <v>1</v>
      </c>
      <c r="B1102" s="97">
        <f t="array" aca="1" ref="B1102" ca="1">IF(AND(MAX(IF(O1101:O2095=O1102,X1101:X2095))=X1102,Y1102&lt;=B$1),P1102,"-")</f>
        <v>1341030000000</v>
      </c>
      <c r="C1102" s="4">
        <v>1</v>
      </c>
      <c r="D1102" s="4">
        <v>3</v>
      </c>
      <c r="E1102" s="4">
        <v>4</v>
      </c>
      <c r="F1102" s="4">
        <v>1</v>
      </c>
      <c r="G1102" s="4">
        <v>3</v>
      </c>
      <c r="H1102" s="4">
        <v>0</v>
      </c>
      <c r="I1102" s="4">
        <v>0</v>
      </c>
      <c r="J1102" s="4">
        <v>0</v>
      </c>
      <c r="K1102" s="4">
        <v>0</v>
      </c>
      <c r="L1102" s="4" t="s">
        <v>6310</v>
      </c>
      <c r="M1102" s="4" t="str">
        <f t="shared" si="70"/>
        <v>NIVEL-5</v>
      </c>
      <c r="N1102" s="4" t="str">
        <f t="shared" si="71"/>
        <v>1341000000000</v>
      </c>
      <c r="O1102" s="55" t="str">
        <f t="shared" si="68"/>
        <v>1341030000000</v>
      </c>
      <c r="P1102" s="105">
        <v>1341030000000</v>
      </c>
      <c r="Q1102" s="106" t="s">
        <v>6309</v>
      </c>
      <c r="R1102" s="108" t="s">
        <v>1816</v>
      </c>
      <c r="S1102" s="101" t="s">
        <v>23</v>
      </c>
      <c r="T1102" s="33">
        <v>1341030000000</v>
      </c>
      <c r="U1102" s="33" t="s">
        <v>21</v>
      </c>
      <c r="V1102" s="34" t="s">
        <v>1816</v>
      </c>
      <c r="W1102" s="58" t="s">
        <v>24</v>
      </c>
      <c r="X1102" s="58">
        <v>44927</v>
      </c>
      <c r="Y1102" s="58">
        <v>44927</v>
      </c>
      <c r="Z1102" s="93" t="s">
        <v>25</v>
      </c>
    </row>
    <row r="1103" spans="1:26" s="5" customFormat="1" ht="27" customHeight="1" x14ac:dyDescent="0.25">
      <c r="A1103" s="99">
        <f t="shared" si="69"/>
        <v>1</v>
      </c>
      <c r="B1103" s="97">
        <f t="array" aca="1" ref="B1103" ca="1">IF(AND(MAX(IF(O1102:O2096=O1103,X1102:X2096))=X1103,Y1103&lt;=B$1),P1103,"-")</f>
        <v>1341031000000</v>
      </c>
      <c r="C1103" s="4">
        <v>1</v>
      </c>
      <c r="D1103" s="4">
        <v>3</v>
      </c>
      <c r="E1103" s="4">
        <v>4</v>
      </c>
      <c r="F1103" s="4">
        <v>1</v>
      </c>
      <c r="G1103" s="4">
        <v>3</v>
      </c>
      <c r="H1103" s="4">
        <v>1</v>
      </c>
      <c r="I1103" s="4">
        <v>0</v>
      </c>
      <c r="J1103" s="4">
        <v>0</v>
      </c>
      <c r="K1103" s="4">
        <v>0</v>
      </c>
      <c r="L1103" s="4" t="s">
        <v>6310</v>
      </c>
      <c r="M1103" s="4" t="str">
        <f t="shared" si="70"/>
        <v>NIVEL-6</v>
      </c>
      <c r="N1103" s="4" t="str">
        <f t="shared" si="71"/>
        <v>1341030000000</v>
      </c>
      <c r="O1103" s="55" t="str">
        <f t="shared" si="68"/>
        <v>1341031000000</v>
      </c>
      <c r="P1103" s="105">
        <v>1341031000000</v>
      </c>
      <c r="Q1103" s="106" t="s">
        <v>6309</v>
      </c>
      <c r="R1103" s="108" t="s">
        <v>1817</v>
      </c>
      <c r="S1103" s="101" t="s">
        <v>23</v>
      </c>
      <c r="T1103" s="33">
        <v>1341031000000</v>
      </c>
      <c r="U1103" s="33" t="s">
        <v>21</v>
      </c>
      <c r="V1103" s="34" t="s">
        <v>1817</v>
      </c>
      <c r="W1103" s="58" t="s">
        <v>24</v>
      </c>
      <c r="X1103" s="58">
        <v>44927</v>
      </c>
      <c r="Y1103" s="58">
        <v>44927</v>
      </c>
      <c r="Z1103" s="93" t="s">
        <v>25</v>
      </c>
    </row>
    <row r="1104" spans="1:26" s="5" customFormat="1" ht="27" customHeight="1" x14ac:dyDescent="0.25">
      <c r="A1104" s="99">
        <f t="shared" si="69"/>
        <v>1</v>
      </c>
      <c r="B1104" s="97">
        <f t="array" aca="1" ref="B1104" ca="1">IF(AND(MAX(IF(O1103:O2097=O1104,X1103:X2097))=X1104,Y1104&lt;=B$1),P1104,"-")</f>
        <v>1341032000000</v>
      </c>
      <c r="C1104" s="4">
        <v>1</v>
      </c>
      <c r="D1104" s="4">
        <v>3</v>
      </c>
      <c r="E1104" s="4">
        <v>4</v>
      </c>
      <c r="F1104" s="4">
        <v>1</v>
      </c>
      <c r="G1104" s="4">
        <v>3</v>
      </c>
      <c r="H1104" s="4">
        <v>2</v>
      </c>
      <c r="I1104" s="4">
        <v>0</v>
      </c>
      <c r="J1104" s="4">
        <v>0</v>
      </c>
      <c r="K1104" s="4">
        <v>0</v>
      </c>
      <c r="L1104" s="4" t="s">
        <v>6310</v>
      </c>
      <c r="M1104" s="4" t="str">
        <f t="shared" si="70"/>
        <v>NIVEL-6</v>
      </c>
      <c r="N1104" s="4" t="str">
        <f t="shared" si="71"/>
        <v>1341030000000</v>
      </c>
      <c r="O1104" s="55" t="str">
        <f t="shared" si="68"/>
        <v>1341032000000</v>
      </c>
      <c r="P1104" s="105">
        <v>1341032000000</v>
      </c>
      <c r="Q1104" s="106" t="s">
        <v>6309</v>
      </c>
      <c r="R1104" s="108" t="s">
        <v>1818</v>
      </c>
      <c r="S1104" s="101" t="s">
        <v>23</v>
      </c>
      <c r="T1104" s="33">
        <v>1341032000000</v>
      </c>
      <c r="U1104" s="33" t="s">
        <v>21</v>
      </c>
      <c r="V1104" s="34" t="s">
        <v>1818</v>
      </c>
      <c r="W1104" s="58" t="s">
        <v>24</v>
      </c>
      <c r="X1104" s="58">
        <v>44927</v>
      </c>
      <c r="Y1104" s="58">
        <v>44927</v>
      </c>
      <c r="Z1104" s="93" t="s">
        <v>25</v>
      </c>
    </row>
    <row r="1105" spans="1:26" s="5" customFormat="1" ht="27" customHeight="1" x14ac:dyDescent="0.25">
      <c r="A1105" s="99">
        <f t="shared" si="69"/>
        <v>1</v>
      </c>
      <c r="B1105" s="97">
        <f t="array" aca="1" ref="B1105" ca="1">IF(AND(MAX(IF(O1104:O2098=O1105,X1104:X2098))=X1105,Y1105&lt;=B$1),P1105,"-")</f>
        <v>1341033000000</v>
      </c>
      <c r="C1105" s="4">
        <v>1</v>
      </c>
      <c r="D1105" s="4">
        <v>3</v>
      </c>
      <c r="E1105" s="4">
        <v>4</v>
      </c>
      <c r="F1105" s="4">
        <v>1</v>
      </c>
      <c r="G1105" s="4">
        <v>3</v>
      </c>
      <c r="H1105" s="4">
        <v>3</v>
      </c>
      <c r="I1105" s="4">
        <v>0</v>
      </c>
      <c r="J1105" s="4">
        <v>0</v>
      </c>
      <c r="K1105" s="4">
        <v>0</v>
      </c>
      <c r="L1105" s="4" t="s">
        <v>6310</v>
      </c>
      <c r="M1105" s="4" t="str">
        <f t="shared" si="70"/>
        <v>NIVEL-6</v>
      </c>
      <c r="N1105" s="4" t="str">
        <f t="shared" si="71"/>
        <v>1341030000000</v>
      </c>
      <c r="O1105" s="55" t="str">
        <f t="shared" si="68"/>
        <v>1341033000000</v>
      </c>
      <c r="P1105" s="105">
        <v>1341033000000</v>
      </c>
      <c r="Q1105" s="106" t="s">
        <v>6309</v>
      </c>
      <c r="R1105" s="108" t="s">
        <v>1819</v>
      </c>
      <c r="S1105" s="101" t="s">
        <v>23</v>
      </c>
      <c r="T1105" s="33">
        <v>1341033000000</v>
      </c>
      <c r="U1105" s="33" t="s">
        <v>21</v>
      </c>
      <c r="V1105" s="34" t="s">
        <v>1819</v>
      </c>
      <c r="W1105" s="58" t="s">
        <v>24</v>
      </c>
      <c r="X1105" s="58">
        <v>44927</v>
      </c>
      <c r="Y1105" s="58">
        <v>44927</v>
      </c>
      <c r="Z1105" s="93" t="s">
        <v>25</v>
      </c>
    </row>
    <row r="1106" spans="1:26" s="5" customFormat="1" ht="27" customHeight="1" x14ac:dyDescent="0.25">
      <c r="A1106" s="99">
        <f t="shared" si="69"/>
        <v>1</v>
      </c>
      <c r="B1106" s="97">
        <f t="array" aca="1" ref="B1106" ca="1">IF(AND(MAX(IF(O1105:O2099=O1106,X1105:X2099))=X1106,Y1106&lt;=B$1),P1106,"-")</f>
        <v>1341034000000</v>
      </c>
      <c r="C1106" s="4">
        <v>1</v>
      </c>
      <c r="D1106" s="4">
        <v>3</v>
      </c>
      <c r="E1106" s="4">
        <v>4</v>
      </c>
      <c r="F1106" s="4">
        <v>1</v>
      </c>
      <c r="G1106" s="4">
        <v>3</v>
      </c>
      <c r="H1106" s="4">
        <v>4</v>
      </c>
      <c r="I1106" s="4">
        <v>0</v>
      </c>
      <c r="J1106" s="4">
        <v>0</v>
      </c>
      <c r="K1106" s="4">
        <v>0</v>
      </c>
      <c r="L1106" s="4" t="s">
        <v>6310</v>
      </c>
      <c r="M1106" s="4" t="str">
        <f t="shared" si="70"/>
        <v>NIVEL-6</v>
      </c>
      <c r="N1106" s="4" t="str">
        <f t="shared" si="71"/>
        <v>1341030000000</v>
      </c>
      <c r="O1106" s="55" t="str">
        <f t="shared" si="68"/>
        <v>1341034000000</v>
      </c>
      <c r="P1106" s="105">
        <v>1341034000000</v>
      </c>
      <c r="Q1106" s="106" t="s">
        <v>6309</v>
      </c>
      <c r="R1106" s="108" t="s">
        <v>1820</v>
      </c>
      <c r="S1106" s="101" t="s">
        <v>23</v>
      </c>
      <c r="T1106" s="33">
        <v>1341034000000</v>
      </c>
      <c r="U1106" s="33" t="s">
        <v>21</v>
      </c>
      <c r="V1106" s="34" t="s">
        <v>1820</v>
      </c>
      <c r="W1106" s="58" t="s">
        <v>24</v>
      </c>
      <c r="X1106" s="58">
        <v>44927</v>
      </c>
      <c r="Y1106" s="58">
        <v>44927</v>
      </c>
      <c r="Z1106" s="93" t="s">
        <v>25</v>
      </c>
    </row>
    <row r="1107" spans="1:26" s="5" customFormat="1" ht="27" customHeight="1" x14ac:dyDescent="0.25">
      <c r="A1107" s="99">
        <f t="shared" si="69"/>
        <v>1</v>
      </c>
      <c r="B1107" s="97">
        <f t="array" aca="1" ref="B1107" ca="1">IF(AND(MAX(IF(O1106:O2100=O1107,X1106:X2100))=X1107,Y1107&lt;=B$1),P1107,"-")</f>
        <v>1341040000000</v>
      </c>
      <c r="C1107" s="4">
        <v>1</v>
      </c>
      <c r="D1107" s="4">
        <v>3</v>
      </c>
      <c r="E1107" s="4">
        <v>4</v>
      </c>
      <c r="F1107" s="4">
        <v>1</v>
      </c>
      <c r="G1107" s="4">
        <v>4</v>
      </c>
      <c r="H1107" s="4">
        <v>0</v>
      </c>
      <c r="I1107" s="4">
        <v>0</v>
      </c>
      <c r="J1107" s="4">
        <v>0</v>
      </c>
      <c r="K1107" s="4">
        <v>0</v>
      </c>
      <c r="L1107" s="4" t="s">
        <v>6310</v>
      </c>
      <c r="M1107" s="4" t="str">
        <f t="shared" si="70"/>
        <v>NIVEL-5</v>
      </c>
      <c r="N1107" s="4" t="str">
        <f t="shared" si="71"/>
        <v>1341000000000</v>
      </c>
      <c r="O1107" s="55" t="str">
        <f t="shared" si="68"/>
        <v>1341040000000</v>
      </c>
      <c r="P1107" s="105">
        <v>1341040000000</v>
      </c>
      <c r="Q1107" s="106" t="s">
        <v>6309</v>
      </c>
      <c r="R1107" s="108" t="s">
        <v>1821</v>
      </c>
      <c r="S1107" s="101" t="s">
        <v>23</v>
      </c>
      <c r="T1107" s="33">
        <v>1341040000000</v>
      </c>
      <c r="U1107" s="33" t="s">
        <v>21</v>
      </c>
      <c r="V1107" s="34" t="s">
        <v>1821</v>
      </c>
      <c r="W1107" s="58" t="s">
        <v>24</v>
      </c>
      <c r="X1107" s="58">
        <v>44927</v>
      </c>
      <c r="Y1107" s="58">
        <v>44927</v>
      </c>
      <c r="Z1107" s="93" t="s">
        <v>25</v>
      </c>
    </row>
    <row r="1108" spans="1:26" s="5" customFormat="1" ht="27" customHeight="1" x14ac:dyDescent="0.25">
      <c r="A1108" s="99">
        <f t="shared" si="69"/>
        <v>1</v>
      </c>
      <c r="B1108" s="97">
        <f t="array" aca="1" ref="B1108" ca="1">IF(AND(MAX(IF(O1107:O2101=O1108,X1107:X2101))=X1108,Y1108&lt;=B$1),P1108,"-")</f>
        <v>1341041000000</v>
      </c>
      <c r="C1108" s="4">
        <v>1</v>
      </c>
      <c r="D1108" s="4">
        <v>3</v>
      </c>
      <c r="E1108" s="4">
        <v>4</v>
      </c>
      <c r="F1108" s="4">
        <v>1</v>
      </c>
      <c r="G1108" s="4">
        <v>4</v>
      </c>
      <c r="H1108" s="4">
        <v>1</v>
      </c>
      <c r="I1108" s="4">
        <v>0</v>
      </c>
      <c r="J1108" s="4">
        <v>0</v>
      </c>
      <c r="K1108" s="4">
        <v>0</v>
      </c>
      <c r="L1108" s="4" t="s">
        <v>6310</v>
      </c>
      <c r="M1108" s="4" t="str">
        <f t="shared" si="70"/>
        <v>NIVEL-6</v>
      </c>
      <c r="N1108" s="4" t="str">
        <f t="shared" si="71"/>
        <v>1341040000000</v>
      </c>
      <c r="O1108" s="55" t="str">
        <f t="shared" si="68"/>
        <v>1341041000000</v>
      </c>
      <c r="P1108" s="105">
        <v>1341041000000</v>
      </c>
      <c r="Q1108" s="106" t="s">
        <v>6309</v>
      </c>
      <c r="R1108" s="108" t="s">
        <v>1822</v>
      </c>
      <c r="S1108" s="101" t="s">
        <v>23</v>
      </c>
      <c r="T1108" s="33">
        <v>1341041000000</v>
      </c>
      <c r="U1108" s="33" t="s">
        <v>21</v>
      </c>
      <c r="V1108" s="34" t="s">
        <v>1822</v>
      </c>
      <c r="W1108" s="58" t="s">
        <v>24</v>
      </c>
      <c r="X1108" s="58">
        <v>44927</v>
      </c>
      <c r="Y1108" s="58">
        <v>44927</v>
      </c>
      <c r="Z1108" s="93" t="s">
        <v>25</v>
      </c>
    </row>
    <row r="1109" spans="1:26" s="5" customFormat="1" ht="27" customHeight="1" x14ac:dyDescent="0.25">
      <c r="A1109" s="99">
        <f t="shared" si="69"/>
        <v>1</v>
      </c>
      <c r="B1109" s="97">
        <f t="array" aca="1" ref="B1109" ca="1">IF(AND(MAX(IF(O1108:O2102=O1109,X1108:X2102))=X1109,Y1109&lt;=B$1),P1109,"-")</f>
        <v>1341042000000</v>
      </c>
      <c r="C1109" s="4">
        <v>1</v>
      </c>
      <c r="D1109" s="4">
        <v>3</v>
      </c>
      <c r="E1109" s="4">
        <v>4</v>
      </c>
      <c r="F1109" s="4">
        <v>1</v>
      </c>
      <c r="G1109" s="4">
        <v>4</v>
      </c>
      <c r="H1109" s="4">
        <v>2</v>
      </c>
      <c r="I1109" s="4">
        <v>0</v>
      </c>
      <c r="J1109" s="4">
        <v>0</v>
      </c>
      <c r="K1109" s="4">
        <v>0</v>
      </c>
      <c r="L1109" s="4" t="s">
        <v>6310</v>
      </c>
      <c r="M1109" s="4" t="str">
        <f t="shared" si="70"/>
        <v>NIVEL-6</v>
      </c>
      <c r="N1109" s="4" t="str">
        <f t="shared" si="71"/>
        <v>1341040000000</v>
      </c>
      <c r="O1109" s="55" t="str">
        <f t="shared" si="68"/>
        <v>1341042000000</v>
      </c>
      <c r="P1109" s="105">
        <v>1341042000000</v>
      </c>
      <c r="Q1109" s="106" t="s">
        <v>6309</v>
      </c>
      <c r="R1109" s="108" t="s">
        <v>1823</v>
      </c>
      <c r="S1109" s="101" t="s">
        <v>23</v>
      </c>
      <c r="T1109" s="33">
        <v>1341042000000</v>
      </c>
      <c r="U1109" s="33" t="s">
        <v>21</v>
      </c>
      <c r="V1109" s="34" t="s">
        <v>1823</v>
      </c>
      <c r="W1109" s="58" t="s">
        <v>24</v>
      </c>
      <c r="X1109" s="58">
        <v>44927</v>
      </c>
      <c r="Y1109" s="58">
        <v>44927</v>
      </c>
      <c r="Z1109" s="93" t="s">
        <v>25</v>
      </c>
    </row>
    <row r="1110" spans="1:26" s="5" customFormat="1" ht="27" customHeight="1" x14ac:dyDescent="0.25">
      <c r="A1110" s="99">
        <f t="shared" si="69"/>
        <v>1</v>
      </c>
      <c r="B1110" s="97">
        <f t="array" aca="1" ref="B1110" ca="1">IF(AND(MAX(IF(O1109:O2104=O1110,X1109:X2104))=X1110,Y1110&lt;=B$1),P1110,"-")</f>
        <v>1341043000000</v>
      </c>
      <c r="C1110" s="4">
        <v>1</v>
      </c>
      <c r="D1110" s="4">
        <v>3</v>
      </c>
      <c r="E1110" s="4">
        <v>4</v>
      </c>
      <c r="F1110" s="4">
        <v>1</v>
      </c>
      <c r="G1110" s="4">
        <v>4</v>
      </c>
      <c r="H1110" s="4">
        <v>3</v>
      </c>
      <c r="I1110" s="4">
        <v>0</v>
      </c>
      <c r="J1110" s="4">
        <v>0</v>
      </c>
      <c r="K1110" s="4">
        <v>0</v>
      </c>
      <c r="L1110" s="4" t="s">
        <v>6310</v>
      </c>
      <c r="M1110" s="4" t="str">
        <f t="shared" si="70"/>
        <v>NIVEL-6</v>
      </c>
      <c r="N1110" s="4" t="str">
        <f t="shared" si="71"/>
        <v>1341040000000</v>
      </c>
      <c r="O1110" s="55" t="str">
        <f t="shared" si="68"/>
        <v>1341043000000</v>
      </c>
      <c r="P1110" s="105">
        <v>1341043000000</v>
      </c>
      <c r="Q1110" s="106" t="s">
        <v>6309</v>
      </c>
      <c r="R1110" s="108" t="s">
        <v>1824</v>
      </c>
      <c r="S1110" s="101" t="s">
        <v>23</v>
      </c>
      <c r="T1110" s="33">
        <v>1341043000000</v>
      </c>
      <c r="U1110" s="33" t="s">
        <v>21</v>
      </c>
      <c r="V1110" s="34" t="s">
        <v>1824</v>
      </c>
      <c r="W1110" s="58" t="s">
        <v>24</v>
      </c>
      <c r="X1110" s="58">
        <v>44927</v>
      </c>
      <c r="Y1110" s="58">
        <v>44927</v>
      </c>
      <c r="Z1110" s="93" t="s">
        <v>25</v>
      </c>
    </row>
    <row r="1111" spans="1:26" s="5" customFormat="1" ht="27" customHeight="1" x14ac:dyDescent="0.25">
      <c r="A1111" s="99">
        <f t="shared" si="69"/>
        <v>1</v>
      </c>
      <c r="B1111" s="97">
        <f t="array" aca="1" ref="B1111" ca="1">IF(AND(MAX(IF(O1110:O2105=O1111,X1110:X2105))=X1111,Y1111&lt;=B$1),P1111,"-")</f>
        <v>1341044000000</v>
      </c>
      <c r="C1111" s="4">
        <v>1</v>
      </c>
      <c r="D1111" s="4">
        <v>3</v>
      </c>
      <c r="E1111" s="4">
        <v>4</v>
      </c>
      <c r="F1111" s="4">
        <v>1</v>
      </c>
      <c r="G1111" s="4">
        <v>4</v>
      </c>
      <c r="H1111" s="4">
        <v>4</v>
      </c>
      <c r="I1111" s="4">
        <v>0</v>
      </c>
      <c r="J1111" s="4">
        <v>0</v>
      </c>
      <c r="K1111" s="4">
        <v>0</v>
      </c>
      <c r="L1111" s="4" t="s">
        <v>6310</v>
      </c>
      <c r="M1111" s="4" t="str">
        <f t="shared" si="70"/>
        <v>NIVEL-6</v>
      </c>
      <c r="N1111" s="4" t="str">
        <f t="shared" si="71"/>
        <v>1341040000000</v>
      </c>
      <c r="O1111" s="55" t="str">
        <f t="shared" si="68"/>
        <v>1341044000000</v>
      </c>
      <c r="P1111" s="105">
        <v>1341044000000</v>
      </c>
      <c r="Q1111" s="106" t="s">
        <v>6309</v>
      </c>
      <c r="R1111" s="108" t="s">
        <v>1825</v>
      </c>
      <c r="S1111" s="101" t="s">
        <v>23</v>
      </c>
      <c r="T1111" s="33">
        <v>1341044000000</v>
      </c>
      <c r="U1111" s="33" t="s">
        <v>21</v>
      </c>
      <c r="V1111" s="34" t="s">
        <v>1825</v>
      </c>
      <c r="W1111" s="58" t="s">
        <v>24</v>
      </c>
      <c r="X1111" s="58">
        <v>44927</v>
      </c>
      <c r="Y1111" s="58">
        <v>44927</v>
      </c>
      <c r="Z1111" s="93" t="s">
        <v>25</v>
      </c>
    </row>
    <row r="1112" spans="1:26" s="5" customFormat="1" ht="27" customHeight="1" x14ac:dyDescent="0.25">
      <c r="A1112" s="99">
        <f t="shared" si="69"/>
        <v>1</v>
      </c>
      <c r="B1112" s="97">
        <f t="array" aca="1" ref="B1112" ca="1">IF(AND(MAX(IF(O1111:O2106=O1112,X1111:X2106))=X1112,Y1112&lt;=B$1),P1112,"-")</f>
        <v>1342000000000</v>
      </c>
      <c r="C1112" s="4">
        <v>1</v>
      </c>
      <c r="D1112" s="4">
        <v>3</v>
      </c>
      <c r="E1112" s="4">
        <v>4</v>
      </c>
      <c r="F1112" s="4">
        <v>2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 t="s">
        <v>6310</v>
      </c>
      <c r="M1112" s="4" t="str">
        <f t="shared" si="70"/>
        <v>NIVEL-4</v>
      </c>
      <c r="N1112" s="4" t="str">
        <f t="shared" si="71"/>
        <v>1340000000000</v>
      </c>
      <c r="O1112" s="55" t="str">
        <f t="shared" si="68"/>
        <v>1342000000000</v>
      </c>
      <c r="P1112" s="105">
        <v>1342000000000</v>
      </c>
      <c r="Q1112" s="106" t="s">
        <v>6309</v>
      </c>
      <c r="R1112" s="108" t="s">
        <v>1826</v>
      </c>
      <c r="S1112" s="101" t="s">
        <v>23</v>
      </c>
      <c r="T1112" s="33">
        <v>1342000000000</v>
      </c>
      <c r="U1112" s="33" t="s">
        <v>21</v>
      </c>
      <c r="V1112" s="34" t="s">
        <v>1826</v>
      </c>
      <c r="W1112" s="58" t="s">
        <v>24</v>
      </c>
      <c r="X1112" s="58">
        <v>44927</v>
      </c>
      <c r="Y1112" s="58">
        <v>44927</v>
      </c>
      <c r="Z1112" s="93" t="s">
        <v>25</v>
      </c>
    </row>
    <row r="1113" spans="1:26" s="5" customFormat="1" ht="27" customHeight="1" x14ac:dyDescent="0.25">
      <c r="A1113" s="99">
        <f t="shared" si="69"/>
        <v>1</v>
      </c>
      <c r="B1113" s="97">
        <f t="array" aca="1" ref="B1113" ca="1">IF(AND(MAX(IF(O1112:O2107=O1113,X1112:X2107))=X1113,Y1113&lt;=B$1),P1113,"-")</f>
        <v>1342020000000</v>
      </c>
      <c r="C1113" s="4">
        <v>1</v>
      </c>
      <c r="D1113" s="4">
        <v>3</v>
      </c>
      <c r="E1113" s="4">
        <v>4</v>
      </c>
      <c r="F1113" s="4">
        <v>2</v>
      </c>
      <c r="G1113" s="4">
        <v>2</v>
      </c>
      <c r="H1113" s="4">
        <v>0</v>
      </c>
      <c r="I1113" s="4">
        <v>0</v>
      </c>
      <c r="J1113" s="4">
        <v>0</v>
      </c>
      <c r="K1113" s="4">
        <v>0</v>
      </c>
      <c r="L1113" s="4" t="s">
        <v>6310</v>
      </c>
      <c r="M1113" s="4" t="str">
        <f t="shared" si="70"/>
        <v>NIVEL-5</v>
      </c>
      <c r="N1113" s="4" t="str">
        <f t="shared" si="71"/>
        <v>1342000000000</v>
      </c>
      <c r="O1113" s="55" t="str">
        <f t="shared" si="68"/>
        <v>1342020000000</v>
      </c>
      <c r="P1113" s="105">
        <v>1342020000000</v>
      </c>
      <c r="Q1113" s="106" t="s">
        <v>6309</v>
      </c>
      <c r="R1113" s="108" t="s">
        <v>1827</v>
      </c>
      <c r="S1113" s="101" t="s">
        <v>23</v>
      </c>
      <c r="T1113" s="33">
        <v>1342020000000</v>
      </c>
      <c r="U1113" s="33" t="s">
        <v>21</v>
      </c>
      <c r="V1113" s="34" t="s">
        <v>1827</v>
      </c>
      <c r="W1113" s="58" t="s">
        <v>24</v>
      </c>
      <c r="X1113" s="58">
        <v>44927</v>
      </c>
      <c r="Y1113" s="58">
        <v>44927</v>
      </c>
      <c r="Z1113" s="93" t="s">
        <v>25</v>
      </c>
    </row>
    <row r="1114" spans="1:26" s="5" customFormat="1" ht="27" customHeight="1" x14ac:dyDescent="0.25">
      <c r="A1114" s="99">
        <f t="shared" si="69"/>
        <v>1</v>
      </c>
      <c r="B1114" s="97">
        <f t="array" aca="1" ref="B1114" ca="1">IF(AND(MAX(IF(O1113:O2108=O1114,X1113:X2108))=X1114,Y1114&lt;=B$1),P1114,"-")</f>
        <v>1342021000000</v>
      </c>
      <c r="C1114" s="4">
        <v>1</v>
      </c>
      <c r="D1114" s="4">
        <v>3</v>
      </c>
      <c r="E1114" s="4">
        <v>4</v>
      </c>
      <c r="F1114" s="4">
        <v>2</v>
      </c>
      <c r="G1114" s="4">
        <v>2</v>
      </c>
      <c r="H1114" s="4">
        <v>1</v>
      </c>
      <c r="I1114" s="4">
        <v>0</v>
      </c>
      <c r="J1114" s="4">
        <v>0</v>
      </c>
      <c r="K1114" s="4">
        <v>0</v>
      </c>
      <c r="L1114" s="4" t="s">
        <v>6310</v>
      </c>
      <c r="M1114" s="4" t="str">
        <f t="shared" si="70"/>
        <v>NIVEL-6</v>
      </c>
      <c r="N1114" s="4" t="str">
        <f t="shared" si="71"/>
        <v>1342020000000</v>
      </c>
      <c r="O1114" s="55" t="str">
        <f t="shared" si="68"/>
        <v>1342021000000</v>
      </c>
      <c r="P1114" s="105">
        <v>1342021000000</v>
      </c>
      <c r="Q1114" s="106" t="s">
        <v>6309</v>
      </c>
      <c r="R1114" s="108" t="s">
        <v>1828</v>
      </c>
      <c r="S1114" s="101" t="s">
        <v>23</v>
      </c>
      <c r="T1114" s="33">
        <v>1342021000000</v>
      </c>
      <c r="U1114" s="33" t="s">
        <v>21</v>
      </c>
      <c r="V1114" s="34" t="s">
        <v>1828</v>
      </c>
      <c r="W1114" s="58" t="s">
        <v>24</v>
      </c>
      <c r="X1114" s="58">
        <v>44927</v>
      </c>
      <c r="Y1114" s="58">
        <v>44927</v>
      </c>
      <c r="Z1114" s="93" t="s">
        <v>25</v>
      </c>
    </row>
    <row r="1115" spans="1:26" s="5" customFormat="1" ht="27" customHeight="1" x14ac:dyDescent="0.25">
      <c r="A1115" s="99">
        <f t="shared" si="69"/>
        <v>1</v>
      </c>
      <c r="B1115" s="97">
        <f t="array" aca="1" ref="B1115" ca="1">IF(AND(MAX(IF(O1114:O2109=O1115,X1114:X2109))=X1115,Y1115&lt;=B$1),P1115,"-")</f>
        <v>1342024000000</v>
      </c>
      <c r="C1115" s="4">
        <v>1</v>
      </c>
      <c r="D1115" s="4">
        <v>3</v>
      </c>
      <c r="E1115" s="4">
        <v>4</v>
      </c>
      <c r="F1115" s="4">
        <v>2</v>
      </c>
      <c r="G1115" s="4">
        <v>2</v>
      </c>
      <c r="H1115" s="4">
        <v>4</v>
      </c>
      <c r="I1115" s="4">
        <v>0</v>
      </c>
      <c r="J1115" s="4">
        <v>0</v>
      </c>
      <c r="K1115" s="4">
        <v>0</v>
      </c>
      <c r="L1115" s="4" t="s">
        <v>6310</v>
      </c>
      <c r="M1115" s="4" t="str">
        <f t="shared" si="70"/>
        <v>NIVEL-6</v>
      </c>
      <c r="N1115" s="4" t="str">
        <f t="shared" si="71"/>
        <v>1342020000000</v>
      </c>
      <c r="O1115" s="55" t="str">
        <f t="shared" si="68"/>
        <v>1342024000000</v>
      </c>
      <c r="P1115" s="105">
        <v>1342024000000</v>
      </c>
      <c r="Q1115" s="106" t="s">
        <v>6309</v>
      </c>
      <c r="R1115" s="108" t="s">
        <v>1829</v>
      </c>
      <c r="S1115" s="101" t="s">
        <v>23</v>
      </c>
      <c r="T1115" s="33">
        <v>1342024000000</v>
      </c>
      <c r="U1115" s="33" t="s">
        <v>21</v>
      </c>
      <c r="V1115" s="34" t="s">
        <v>1829</v>
      </c>
      <c r="W1115" s="58" t="s">
        <v>24</v>
      </c>
      <c r="X1115" s="58">
        <v>44927</v>
      </c>
      <c r="Y1115" s="58">
        <v>44927</v>
      </c>
      <c r="Z1115" s="93" t="s">
        <v>25</v>
      </c>
    </row>
    <row r="1116" spans="1:26" s="5" customFormat="1" ht="27" customHeight="1" x14ac:dyDescent="0.25">
      <c r="A1116" s="99">
        <f t="shared" si="69"/>
        <v>1</v>
      </c>
      <c r="B1116" s="97">
        <f t="array" aca="1" ref="B1116" ca="1">IF(AND(MAX(IF(O1115:O2110=O1116,X1115:X2110))=X1116,Y1116&lt;=B$1),P1116,"-")</f>
        <v>1342030000000</v>
      </c>
      <c r="C1116" s="4">
        <v>1</v>
      </c>
      <c r="D1116" s="4">
        <v>3</v>
      </c>
      <c r="E1116" s="4">
        <v>4</v>
      </c>
      <c r="F1116" s="4">
        <v>2</v>
      </c>
      <c r="G1116" s="4">
        <v>3</v>
      </c>
      <c r="H1116" s="4">
        <v>0</v>
      </c>
      <c r="I1116" s="4">
        <v>0</v>
      </c>
      <c r="J1116" s="4">
        <v>0</v>
      </c>
      <c r="K1116" s="4">
        <v>0</v>
      </c>
      <c r="L1116" s="4" t="s">
        <v>6310</v>
      </c>
      <c r="M1116" s="4" t="str">
        <f t="shared" si="70"/>
        <v>NIVEL-5</v>
      </c>
      <c r="N1116" s="4" t="str">
        <f t="shared" si="71"/>
        <v>1342000000000</v>
      </c>
      <c r="O1116" s="55" t="str">
        <f t="shared" si="68"/>
        <v>1342030000000</v>
      </c>
      <c r="P1116" s="105">
        <v>1342030000000</v>
      </c>
      <c r="Q1116" s="106" t="s">
        <v>6309</v>
      </c>
      <c r="R1116" s="108" t="s">
        <v>1830</v>
      </c>
      <c r="S1116" s="101" t="s">
        <v>23</v>
      </c>
      <c r="T1116" s="33">
        <v>1342030000000</v>
      </c>
      <c r="U1116" s="33" t="s">
        <v>21</v>
      </c>
      <c r="V1116" s="34" t="s">
        <v>1830</v>
      </c>
      <c r="W1116" s="58" t="s">
        <v>24</v>
      </c>
      <c r="X1116" s="58">
        <v>44927</v>
      </c>
      <c r="Y1116" s="58">
        <v>44927</v>
      </c>
      <c r="Z1116" s="93" t="s">
        <v>25</v>
      </c>
    </row>
    <row r="1117" spans="1:26" s="5" customFormat="1" ht="27" customHeight="1" x14ac:dyDescent="0.25">
      <c r="A1117" s="99">
        <f t="shared" si="69"/>
        <v>1</v>
      </c>
      <c r="B1117" s="97">
        <f t="array" aca="1" ref="B1117" ca="1">IF(AND(MAX(IF(O1116:O2111=O1117,X1116:X2111))=X1117,Y1117&lt;=B$1),P1117,"-")</f>
        <v>1342031000000</v>
      </c>
      <c r="C1117" s="4">
        <v>1</v>
      </c>
      <c r="D1117" s="4">
        <v>3</v>
      </c>
      <c r="E1117" s="4">
        <v>4</v>
      </c>
      <c r="F1117" s="4">
        <v>2</v>
      </c>
      <c r="G1117" s="4">
        <v>3</v>
      </c>
      <c r="H1117" s="4">
        <v>1</v>
      </c>
      <c r="I1117" s="4">
        <v>0</v>
      </c>
      <c r="J1117" s="4">
        <v>0</v>
      </c>
      <c r="K1117" s="4">
        <v>0</v>
      </c>
      <c r="L1117" s="4" t="s">
        <v>6310</v>
      </c>
      <c r="M1117" s="4" t="str">
        <f t="shared" si="70"/>
        <v>NIVEL-6</v>
      </c>
      <c r="N1117" s="4" t="str">
        <f t="shared" si="71"/>
        <v>1342030000000</v>
      </c>
      <c r="O1117" s="55" t="str">
        <f t="shared" si="68"/>
        <v>1342031000000</v>
      </c>
      <c r="P1117" s="105">
        <v>1342031000000</v>
      </c>
      <c r="Q1117" s="106" t="s">
        <v>6309</v>
      </c>
      <c r="R1117" s="108" t="s">
        <v>1831</v>
      </c>
      <c r="S1117" s="101" t="s">
        <v>23</v>
      </c>
      <c r="T1117" s="33">
        <v>1342031000000</v>
      </c>
      <c r="U1117" s="33" t="s">
        <v>21</v>
      </c>
      <c r="V1117" s="34" t="s">
        <v>1831</v>
      </c>
      <c r="W1117" s="58" t="s">
        <v>24</v>
      </c>
      <c r="X1117" s="58">
        <v>44927</v>
      </c>
      <c r="Y1117" s="58">
        <v>44927</v>
      </c>
      <c r="Z1117" s="93" t="s">
        <v>25</v>
      </c>
    </row>
    <row r="1118" spans="1:26" s="5" customFormat="1" ht="27" customHeight="1" x14ac:dyDescent="0.25">
      <c r="A1118" s="99">
        <f t="shared" si="69"/>
        <v>1</v>
      </c>
      <c r="B1118" s="97">
        <f t="array" aca="1" ref="B1118" ca="1">IF(AND(MAX(IF(O1117:O2112=O1118,X1117:X2112))=X1118,Y1118&lt;=B$1),P1118,"-")</f>
        <v>1342034000000</v>
      </c>
      <c r="C1118" s="4">
        <v>1</v>
      </c>
      <c r="D1118" s="4">
        <v>3</v>
      </c>
      <c r="E1118" s="4">
        <v>4</v>
      </c>
      <c r="F1118" s="4">
        <v>2</v>
      </c>
      <c r="G1118" s="4">
        <v>3</v>
      </c>
      <c r="H1118" s="4">
        <v>4</v>
      </c>
      <c r="I1118" s="4">
        <v>0</v>
      </c>
      <c r="J1118" s="4">
        <v>0</v>
      </c>
      <c r="K1118" s="4">
        <v>0</v>
      </c>
      <c r="L1118" s="4" t="s">
        <v>6310</v>
      </c>
      <c r="M1118" s="4" t="str">
        <f t="shared" si="70"/>
        <v>NIVEL-6</v>
      </c>
      <c r="N1118" s="4" t="str">
        <f t="shared" si="71"/>
        <v>1342030000000</v>
      </c>
      <c r="O1118" s="55" t="str">
        <f t="shared" si="68"/>
        <v>1342034000000</v>
      </c>
      <c r="P1118" s="105">
        <v>1342034000000</v>
      </c>
      <c r="Q1118" s="106" t="s">
        <v>6309</v>
      </c>
      <c r="R1118" s="108" t="s">
        <v>1832</v>
      </c>
      <c r="S1118" s="101" t="s">
        <v>23</v>
      </c>
      <c r="T1118" s="33">
        <v>1342034000000</v>
      </c>
      <c r="U1118" s="33" t="s">
        <v>21</v>
      </c>
      <c r="V1118" s="34" t="s">
        <v>1832</v>
      </c>
      <c r="W1118" s="58" t="s">
        <v>24</v>
      </c>
      <c r="X1118" s="58">
        <v>44927</v>
      </c>
      <c r="Y1118" s="58">
        <v>44927</v>
      </c>
      <c r="Z1118" s="93" t="s">
        <v>25</v>
      </c>
    </row>
    <row r="1119" spans="1:26" s="5" customFormat="1" ht="27" customHeight="1" x14ac:dyDescent="0.25">
      <c r="A1119" s="99">
        <f t="shared" si="69"/>
        <v>1</v>
      </c>
      <c r="B1119" s="97">
        <f t="array" aca="1" ref="B1119" ca="1">IF(AND(MAX(IF(O1118:O2113=O1119,X1118:X2113))=X1119,Y1119&lt;=B$1),P1119,"-")</f>
        <v>1343000000000</v>
      </c>
      <c r="C1119" s="4">
        <v>1</v>
      </c>
      <c r="D1119" s="4">
        <v>3</v>
      </c>
      <c r="E1119" s="4">
        <v>4</v>
      </c>
      <c r="F1119" s="4">
        <v>3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 t="s">
        <v>6310</v>
      </c>
      <c r="M1119" s="4" t="str">
        <f t="shared" si="70"/>
        <v>NIVEL-4</v>
      </c>
      <c r="N1119" s="4" t="str">
        <f t="shared" si="71"/>
        <v>1340000000000</v>
      </c>
      <c r="O1119" s="55" t="str">
        <f t="shared" ref="O1119:O1182" si="72">CONCATENATE(P1119)</f>
        <v>1343000000000</v>
      </c>
      <c r="P1119" s="105">
        <v>1343000000000</v>
      </c>
      <c r="Q1119" s="106" t="s">
        <v>6309</v>
      </c>
      <c r="R1119" s="108" t="s">
        <v>1833</v>
      </c>
      <c r="S1119" s="101" t="s">
        <v>23</v>
      </c>
      <c r="T1119" s="33">
        <v>1343000000000</v>
      </c>
      <c r="U1119" s="33" t="s">
        <v>21</v>
      </c>
      <c r="V1119" s="34" t="s">
        <v>1833</v>
      </c>
      <c r="W1119" s="58" t="s">
        <v>24</v>
      </c>
      <c r="X1119" s="58">
        <v>44927</v>
      </c>
      <c r="Y1119" s="58">
        <v>44927</v>
      </c>
      <c r="Z1119" s="93" t="s">
        <v>25</v>
      </c>
    </row>
    <row r="1120" spans="1:26" s="5" customFormat="1" ht="27" customHeight="1" x14ac:dyDescent="0.25">
      <c r="A1120" s="99">
        <f t="shared" si="69"/>
        <v>1</v>
      </c>
      <c r="B1120" s="97">
        <f t="array" aca="1" ref="B1120" ca="1">IF(AND(MAX(IF(O1119:O2114=O1120,X1119:X2114))=X1120,Y1120&lt;=B$1),P1120,"-")</f>
        <v>1343010000000</v>
      </c>
      <c r="C1120" s="4">
        <v>1</v>
      </c>
      <c r="D1120" s="4">
        <v>3</v>
      </c>
      <c r="E1120" s="4">
        <v>4</v>
      </c>
      <c r="F1120" s="4">
        <v>3</v>
      </c>
      <c r="G1120" s="4">
        <v>1</v>
      </c>
      <c r="H1120" s="4">
        <v>0</v>
      </c>
      <c r="I1120" s="4">
        <v>0</v>
      </c>
      <c r="J1120" s="4">
        <v>0</v>
      </c>
      <c r="K1120" s="4">
        <v>0</v>
      </c>
      <c r="L1120" s="4" t="s">
        <v>6310</v>
      </c>
      <c r="M1120" s="4" t="str">
        <f t="shared" si="70"/>
        <v>NIVEL-5</v>
      </c>
      <c r="N1120" s="4" t="str">
        <f t="shared" si="71"/>
        <v>1343000000000</v>
      </c>
      <c r="O1120" s="55" t="str">
        <f t="shared" si="72"/>
        <v>1343010000000</v>
      </c>
      <c r="P1120" s="105">
        <v>1343010000000</v>
      </c>
      <c r="Q1120" s="106" t="s">
        <v>6309</v>
      </c>
      <c r="R1120" s="108" t="s">
        <v>1834</v>
      </c>
      <c r="S1120" s="101" t="s">
        <v>23</v>
      </c>
      <c r="T1120" s="33">
        <v>1343010000000</v>
      </c>
      <c r="U1120" s="33" t="s">
        <v>21</v>
      </c>
      <c r="V1120" s="34" t="s">
        <v>1834</v>
      </c>
      <c r="W1120" s="58" t="s">
        <v>24</v>
      </c>
      <c r="X1120" s="58">
        <v>44927</v>
      </c>
      <c r="Y1120" s="58">
        <v>44927</v>
      </c>
      <c r="Z1120" s="93" t="s">
        <v>25</v>
      </c>
    </row>
    <row r="1121" spans="1:26" s="5" customFormat="1" ht="27" customHeight="1" x14ac:dyDescent="0.25">
      <c r="A1121" s="99">
        <f t="shared" si="69"/>
        <v>1</v>
      </c>
      <c r="B1121" s="97">
        <f t="array" aca="1" ref="B1121" ca="1">IF(AND(MAX(IF(O1120:O2115=O1121,X1120:X2115))=X1121,Y1121&lt;=B$1),P1121,"-")</f>
        <v>1343011000000</v>
      </c>
      <c r="C1121" s="4">
        <v>1</v>
      </c>
      <c r="D1121" s="4">
        <v>3</v>
      </c>
      <c r="E1121" s="4">
        <v>4</v>
      </c>
      <c r="F1121" s="4">
        <v>3</v>
      </c>
      <c r="G1121" s="4">
        <v>1</v>
      </c>
      <c r="H1121" s="4">
        <v>1</v>
      </c>
      <c r="I1121" s="4">
        <v>0</v>
      </c>
      <c r="J1121" s="4">
        <v>0</v>
      </c>
      <c r="K1121" s="4">
        <v>0</v>
      </c>
      <c r="L1121" s="4" t="s">
        <v>6310</v>
      </c>
      <c r="M1121" s="4" t="str">
        <f t="shared" si="70"/>
        <v>NIVEL-6</v>
      </c>
      <c r="N1121" s="4" t="str">
        <f t="shared" si="71"/>
        <v>1343010000000</v>
      </c>
      <c r="O1121" s="55" t="str">
        <f t="shared" si="72"/>
        <v>1343011000000</v>
      </c>
      <c r="P1121" s="105">
        <v>1343011000000</v>
      </c>
      <c r="Q1121" s="106" t="s">
        <v>6309</v>
      </c>
      <c r="R1121" s="108" t="s">
        <v>1835</v>
      </c>
      <c r="S1121" s="101" t="s">
        <v>190</v>
      </c>
      <c r="T1121" s="33">
        <f>P1121</f>
        <v>1343011000000</v>
      </c>
      <c r="U1121" s="33" t="s">
        <v>25</v>
      </c>
      <c r="V1121" s="34" t="s">
        <v>1836</v>
      </c>
      <c r="W1121" s="58" t="s">
        <v>24</v>
      </c>
      <c r="X1121" s="58">
        <v>44927</v>
      </c>
      <c r="Y1121" s="58">
        <v>44927</v>
      </c>
      <c r="Z1121" s="93" t="s">
        <v>25</v>
      </c>
    </row>
    <row r="1122" spans="1:26" s="5" customFormat="1" ht="27" customHeight="1" x14ac:dyDescent="0.25">
      <c r="A1122" s="99">
        <f t="shared" si="69"/>
        <v>1</v>
      </c>
      <c r="B1122" s="97">
        <f t="array" aca="1" ref="B1122" ca="1">IF(AND(MAX(IF(O1121:O2116=O1122,X1121:X2116))=X1122,Y1122&lt;=B$1),P1122,"-")</f>
        <v>1343012000000</v>
      </c>
      <c r="C1122" s="4">
        <v>1</v>
      </c>
      <c r="D1122" s="4">
        <v>3</v>
      </c>
      <c r="E1122" s="4">
        <v>4</v>
      </c>
      <c r="F1122" s="4">
        <v>3</v>
      </c>
      <c r="G1122" s="4">
        <v>1</v>
      </c>
      <c r="H1122" s="4">
        <v>2</v>
      </c>
      <c r="I1122" s="4">
        <v>0</v>
      </c>
      <c r="J1122" s="4">
        <v>0</v>
      </c>
      <c r="K1122" s="4">
        <v>0</v>
      </c>
      <c r="L1122" s="4" t="s">
        <v>6310</v>
      </c>
      <c r="M1122" s="4" t="str">
        <f t="shared" si="70"/>
        <v>NIVEL-6</v>
      </c>
      <c r="N1122" s="4" t="str">
        <f t="shared" si="71"/>
        <v>1343010000000</v>
      </c>
      <c r="O1122" s="55" t="str">
        <f t="shared" si="72"/>
        <v>1343012000000</v>
      </c>
      <c r="P1122" s="105">
        <v>1343012000000</v>
      </c>
      <c r="Q1122" s="106" t="s">
        <v>6309</v>
      </c>
      <c r="R1122" s="108" t="s">
        <v>1837</v>
      </c>
      <c r="S1122" s="101" t="s">
        <v>107</v>
      </c>
      <c r="T1122" s="33" t="s">
        <v>25</v>
      </c>
      <c r="U1122" s="33" t="s">
        <v>25</v>
      </c>
      <c r="V1122" s="34" t="s">
        <v>25</v>
      </c>
      <c r="W1122" s="58" t="s">
        <v>24</v>
      </c>
      <c r="X1122" s="58">
        <v>44927</v>
      </c>
      <c r="Y1122" s="58">
        <v>44927</v>
      </c>
      <c r="Z1122" s="93" t="s">
        <v>25</v>
      </c>
    </row>
    <row r="1123" spans="1:26" s="5" customFormat="1" ht="27" customHeight="1" x14ac:dyDescent="0.25">
      <c r="A1123" s="99">
        <f t="shared" si="69"/>
        <v>1</v>
      </c>
      <c r="B1123" s="97">
        <f t="array" aca="1" ref="B1123" ca="1">IF(AND(MAX(IF(O1122:O2117=O1123,X1122:X2117))=X1123,Y1123&lt;=B$1),P1123,"-")</f>
        <v>1343013000000</v>
      </c>
      <c r="C1123" s="4">
        <v>1</v>
      </c>
      <c r="D1123" s="4">
        <v>3</v>
      </c>
      <c r="E1123" s="4">
        <v>4</v>
      </c>
      <c r="F1123" s="4">
        <v>3</v>
      </c>
      <c r="G1123" s="4">
        <v>1</v>
      </c>
      <c r="H1123" s="4">
        <v>3</v>
      </c>
      <c r="I1123" s="4">
        <v>0</v>
      </c>
      <c r="J1123" s="4">
        <v>0</v>
      </c>
      <c r="K1123" s="4">
        <v>0</v>
      </c>
      <c r="L1123" s="4" t="s">
        <v>6310</v>
      </c>
      <c r="M1123" s="4" t="str">
        <f t="shared" si="70"/>
        <v>NIVEL-6</v>
      </c>
      <c r="N1123" s="4" t="str">
        <f t="shared" si="71"/>
        <v>1343010000000</v>
      </c>
      <c r="O1123" s="55" t="str">
        <f t="shared" si="72"/>
        <v>1343013000000</v>
      </c>
      <c r="P1123" s="105">
        <v>1343013000000</v>
      </c>
      <c r="Q1123" s="106" t="s">
        <v>6309</v>
      </c>
      <c r="R1123" s="108" t="s">
        <v>1838</v>
      </c>
      <c r="S1123" s="101" t="s">
        <v>107</v>
      </c>
      <c r="T1123" s="33" t="s">
        <v>25</v>
      </c>
      <c r="U1123" s="33" t="s">
        <v>25</v>
      </c>
      <c r="V1123" s="34" t="s">
        <v>25</v>
      </c>
      <c r="W1123" s="58" t="s">
        <v>24</v>
      </c>
      <c r="X1123" s="58">
        <v>44927</v>
      </c>
      <c r="Y1123" s="58">
        <v>44927</v>
      </c>
      <c r="Z1123" s="93" t="s">
        <v>25</v>
      </c>
    </row>
    <row r="1124" spans="1:26" s="5" customFormat="1" ht="27" customHeight="1" x14ac:dyDescent="0.25">
      <c r="A1124" s="99">
        <f t="shared" si="69"/>
        <v>1</v>
      </c>
      <c r="B1124" s="97">
        <f t="array" aca="1" ref="B1124" ca="1">IF(AND(MAX(IF(O1123:O2118=O1124,X1123:X2118))=X1124,Y1124&lt;=B$1),P1124,"-")</f>
        <v>1343014000000</v>
      </c>
      <c r="C1124" s="4">
        <v>1</v>
      </c>
      <c r="D1124" s="4">
        <v>3</v>
      </c>
      <c r="E1124" s="4">
        <v>4</v>
      </c>
      <c r="F1124" s="4">
        <v>3</v>
      </c>
      <c r="G1124" s="4">
        <v>1</v>
      </c>
      <c r="H1124" s="4">
        <v>4</v>
      </c>
      <c r="I1124" s="4">
        <v>0</v>
      </c>
      <c r="J1124" s="4">
        <v>0</v>
      </c>
      <c r="K1124" s="4">
        <v>0</v>
      </c>
      <c r="L1124" s="4" t="s">
        <v>6310</v>
      </c>
      <c r="M1124" s="4" t="str">
        <f t="shared" si="70"/>
        <v>NIVEL-6</v>
      </c>
      <c r="N1124" s="4" t="str">
        <f t="shared" si="71"/>
        <v>1343010000000</v>
      </c>
      <c r="O1124" s="55" t="str">
        <f t="shared" si="72"/>
        <v>1343014000000</v>
      </c>
      <c r="P1124" s="105">
        <v>1343014000000</v>
      </c>
      <c r="Q1124" s="106" t="s">
        <v>6309</v>
      </c>
      <c r="R1124" s="108" t="s">
        <v>1839</v>
      </c>
      <c r="S1124" s="101" t="s">
        <v>107</v>
      </c>
      <c r="T1124" s="33" t="s">
        <v>25</v>
      </c>
      <c r="U1124" s="33" t="s">
        <v>25</v>
      </c>
      <c r="V1124" s="34" t="s">
        <v>25</v>
      </c>
      <c r="W1124" s="58" t="s">
        <v>24</v>
      </c>
      <c r="X1124" s="58">
        <v>44927</v>
      </c>
      <c r="Y1124" s="58">
        <v>44927</v>
      </c>
      <c r="Z1124" s="93" t="s">
        <v>25</v>
      </c>
    </row>
    <row r="1125" spans="1:26" s="5" customFormat="1" ht="27" customHeight="1" x14ac:dyDescent="0.25">
      <c r="A1125" s="99">
        <f t="shared" si="69"/>
        <v>1</v>
      </c>
      <c r="B1125" s="97">
        <f t="array" aca="1" ref="B1125" ca="1">IF(AND(MAX(IF(O1124:O2119=O1125,X1124:X2119))=X1125,Y1125&lt;=B$1),P1125,"-")</f>
        <v>1343020000000</v>
      </c>
      <c r="C1125" s="4">
        <v>1</v>
      </c>
      <c r="D1125" s="4">
        <v>3</v>
      </c>
      <c r="E1125" s="4">
        <v>4</v>
      </c>
      <c r="F1125" s="4">
        <v>3</v>
      </c>
      <c r="G1125" s="4">
        <v>2</v>
      </c>
      <c r="H1125" s="4">
        <v>0</v>
      </c>
      <c r="I1125" s="4">
        <v>0</v>
      </c>
      <c r="J1125" s="4">
        <v>0</v>
      </c>
      <c r="K1125" s="4">
        <v>0</v>
      </c>
      <c r="L1125" s="4" t="s">
        <v>6310</v>
      </c>
      <c r="M1125" s="4" t="str">
        <f t="shared" si="70"/>
        <v>NIVEL-5</v>
      </c>
      <c r="N1125" s="4" t="str">
        <f t="shared" si="71"/>
        <v>1343000000000</v>
      </c>
      <c r="O1125" s="55" t="str">
        <f t="shared" si="72"/>
        <v>1343020000000</v>
      </c>
      <c r="P1125" s="105">
        <v>1343020000000</v>
      </c>
      <c r="Q1125" s="106" t="s">
        <v>6309</v>
      </c>
      <c r="R1125" s="108" t="s">
        <v>1840</v>
      </c>
      <c r="S1125" s="101" t="s">
        <v>23</v>
      </c>
      <c r="T1125" s="33">
        <v>1343020000000</v>
      </c>
      <c r="U1125" s="33" t="s">
        <v>21</v>
      </c>
      <c r="V1125" s="34" t="s">
        <v>1840</v>
      </c>
      <c r="W1125" s="58" t="s">
        <v>24</v>
      </c>
      <c r="X1125" s="58">
        <v>44927</v>
      </c>
      <c r="Y1125" s="58">
        <v>44927</v>
      </c>
      <c r="Z1125" s="93" t="s">
        <v>25</v>
      </c>
    </row>
    <row r="1126" spans="1:26" s="5" customFormat="1" ht="27" customHeight="1" x14ac:dyDescent="0.25">
      <c r="A1126" s="99">
        <f t="shared" si="69"/>
        <v>1</v>
      </c>
      <c r="B1126" s="97">
        <f t="array" aca="1" ref="B1126" ca="1">IF(AND(MAX(IF(O1125:O2120=O1126,X1125:X2120))=X1126,Y1126&lt;=B$1),P1126,"-")</f>
        <v>1343021000000</v>
      </c>
      <c r="C1126" s="4">
        <v>1</v>
      </c>
      <c r="D1126" s="4">
        <v>3</v>
      </c>
      <c r="E1126" s="4">
        <v>4</v>
      </c>
      <c r="F1126" s="4">
        <v>3</v>
      </c>
      <c r="G1126" s="4">
        <v>2</v>
      </c>
      <c r="H1126" s="4">
        <v>1</v>
      </c>
      <c r="I1126" s="4">
        <v>0</v>
      </c>
      <c r="J1126" s="4">
        <v>0</v>
      </c>
      <c r="K1126" s="4">
        <v>0</v>
      </c>
      <c r="L1126" s="4" t="s">
        <v>6310</v>
      </c>
      <c r="M1126" s="4" t="str">
        <f t="shared" si="70"/>
        <v>NIVEL-6</v>
      </c>
      <c r="N1126" s="4" t="str">
        <f t="shared" si="71"/>
        <v>1343020000000</v>
      </c>
      <c r="O1126" s="55" t="str">
        <f t="shared" si="72"/>
        <v>1343021000000</v>
      </c>
      <c r="P1126" s="105">
        <v>1343021000000</v>
      </c>
      <c r="Q1126" s="106" t="s">
        <v>6309</v>
      </c>
      <c r="R1126" s="108" t="s">
        <v>1841</v>
      </c>
      <c r="S1126" s="101" t="s">
        <v>23</v>
      </c>
      <c r="T1126" s="33">
        <v>1343021000000</v>
      </c>
      <c r="U1126" s="33" t="s">
        <v>21</v>
      </c>
      <c r="V1126" s="34" t="s">
        <v>1841</v>
      </c>
      <c r="W1126" s="58" t="s">
        <v>24</v>
      </c>
      <c r="X1126" s="58">
        <v>44927</v>
      </c>
      <c r="Y1126" s="58">
        <v>44927</v>
      </c>
      <c r="Z1126" s="93" t="s">
        <v>25</v>
      </c>
    </row>
    <row r="1127" spans="1:26" s="5" customFormat="1" ht="27" customHeight="1" x14ac:dyDescent="0.25">
      <c r="A1127" s="99">
        <f t="shared" si="69"/>
        <v>1</v>
      </c>
      <c r="B1127" s="97">
        <f t="array" aca="1" ref="B1127" ca="1">IF(AND(MAX(IF(O1126:O2121=O1127,X1126:X2121))=X1127,Y1127&lt;=B$1),P1127,"-")</f>
        <v>1343024000000</v>
      </c>
      <c r="C1127" s="4">
        <v>1</v>
      </c>
      <c r="D1127" s="4">
        <v>3</v>
      </c>
      <c r="E1127" s="4">
        <v>4</v>
      </c>
      <c r="F1127" s="4">
        <v>3</v>
      </c>
      <c r="G1127" s="4">
        <v>2</v>
      </c>
      <c r="H1127" s="4">
        <v>4</v>
      </c>
      <c r="I1127" s="4">
        <v>0</v>
      </c>
      <c r="J1127" s="4">
        <v>0</v>
      </c>
      <c r="K1127" s="4">
        <v>0</v>
      </c>
      <c r="L1127" s="4" t="s">
        <v>6310</v>
      </c>
      <c r="M1127" s="4" t="str">
        <f t="shared" si="70"/>
        <v>NIVEL-6</v>
      </c>
      <c r="N1127" s="4" t="str">
        <f t="shared" si="71"/>
        <v>1343020000000</v>
      </c>
      <c r="O1127" s="55" t="str">
        <f t="shared" si="72"/>
        <v>1343024000000</v>
      </c>
      <c r="P1127" s="105">
        <v>1343024000000</v>
      </c>
      <c r="Q1127" s="106" t="s">
        <v>6309</v>
      </c>
      <c r="R1127" s="108" t="s">
        <v>1842</v>
      </c>
      <c r="S1127" s="101" t="s">
        <v>23</v>
      </c>
      <c r="T1127" s="33">
        <v>1343024000000</v>
      </c>
      <c r="U1127" s="33" t="s">
        <v>21</v>
      </c>
      <c r="V1127" s="34" t="s">
        <v>1842</v>
      </c>
      <c r="W1127" s="58" t="s">
        <v>24</v>
      </c>
      <c r="X1127" s="58">
        <v>44927</v>
      </c>
      <c r="Y1127" s="58">
        <v>44927</v>
      </c>
      <c r="Z1127" s="93" t="s">
        <v>25</v>
      </c>
    </row>
    <row r="1128" spans="1:26" s="5" customFormat="1" ht="27" customHeight="1" x14ac:dyDescent="0.25">
      <c r="A1128" s="99">
        <f t="shared" si="69"/>
        <v>1</v>
      </c>
      <c r="B1128" s="97">
        <f t="array" aca="1" ref="B1128" ca="1">IF(AND(MAX(IF(O1127:O2122=O1128,X1127:X2122))=X1128,Y1128&lt;=B$1),P1128,"-")</f>
        <v>1344000000000</v>
      </c>
      <c r="C1128" s="4">
        <v>1</v>
      </c>
      <c r="D1128" s="4">
        <v>3</v>
      </c>
      <c r="E1128" s="4">
        <v>4</v>
      </c>
      <c r="F1128" s="4">
        <v>4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 t="s">
        <v>6310</v>
      </c>
      <c r="M1128" s="4" t="str">
        <f t="shared" si="70"/>
        <v>NIVEL-4</v>
      </c>
      <c r="N1128" s="4" t="str">
        <f t="shared" si="71"/>
        <v>1340000000000</v>
      </c>
      <c r="O1128" s="55" t="str">
        <f t="shared" si="72"/>
        <v>1344000000000</v>
      </c>
      <c r="P1128" s="105">
        <v>1344000000000</v>
      </c>
      <c r="Q1128" s="106" t="s">
        <v>6309</v>
      </c>
      <c r="R1128" s="108" t="s">
        <v>1843</v>
      </c>
      <c r="S1128" s="101" t="s">
        <v>23</v>
      </c>
      <c r="T1128" s="33">
        <v>1344000000000</v>
      </c>
      <c r="U1128" s="33" t="s">
        <v>21</v>
      </c>
      <c r="V1128" s="34" t="s">
        <v>1843</v>
      </c>
      <c r="W1128" s="58" t="s">
        <v>24</v>
      </c>
      <c r="X1128" s="58">
        <v>44927</v>
      </c>
      <c r="Y1128" s="58">
        <v>44927</v>
      </c>
      <c r="Z1128" s="93" t="s">
        <v>25</v>
      </c>
    </row>
    <row r="1129" spans="1:26" s="5" customFormat="1" ht="27" customHeight="1" x14ac:dyDescent="0.25">
      <c r="A1129" s="99">
        <f t="shared" si="69"/>
        <v>1</v>
      </c>
      <c r="B1129" s="97">
        <f t="array" aca="1" ref="B1129" ca="1">IF(AND(MAX(IF(O1128:O2123=O1129,X1128:X2123))=X1129,Y1129&lt;=B$1),P1129,"-")</f>
        <v>1344010000000</v>
      </c>
      <c r="C1129" s="4">
        <v>1</v>
      </c>
      <c r="D1129" s="4">
        <v>3</v>
      </c>
      <c r="E1129" s="4">
        <v>4</v>
      </c>
      <c r="F1129" s="4">
        <v>4</v>
      </c>
      <c r="G1129" s="4">
        <v>1</v>
      </c>
      <c r="H1129" s="4">
        <v>0</v>
      </c>
      <c r="I1129" s="4">
        <v>0</v>
      </c>
      <c r="J1129" s="4">
        <v>0</v>
      </c>
      <c r="K1129" s="4">
        <v>0</v>
      </c>
      <c r="L1129" s="4" t="s">
        <v>6310</v>
      </c>
      <c r="M1129" s="4" t="str">
        <f t="shared" si="70"/>
        <v>NIVEL-5</v>
      </c>
      <c r="N1129" s="4" t="str">
        <f t="shared" si="71"/>
        <v>1344000000000</v>
      </c>
      <c r="O1129" s="55" t="str">
        <f t="shared" si="72"/>
        <v>1344010000000</v>
      </c>
      <c r="P1129" s="105">
        <v>1344010000000</v>
      </c>
      <c r="Q1129" s="106" t="s">
        <v>6309</v>
      </c>
      <c r="R1129" s="108" t="s">
        <v>1844</v>
      </c>
      <c r="S1129" s="101" t="s">
        <v>23</v>
      </c>
      <c r="T1129" s="33">
        <v>1344010000000</v>
      </c>
      <c r="U1129" s="33" t="s">
        <v>21</v>
      </c>
      <c r="V1129" s="34" t="s">
        <v>1844</v>
      </c>
      <c r="W1129" s="58" t="s">
        <v>24</v>
      </c>
      <c r="X1129" s="58">
        <v>44927</v>
      </c>
      <c r="Y1129" s="58">
        <v>44927</v>
      </c>
      <c r="Z1129" s="93" t="s">
        <v>25</v>
      </c>
    </row>
    <row r="1130" spans="1:26" s="5" customFormat="1" ht="27" customHeight="1" x14ac:dyDescent="0.25">
      <c r="A1130" s="99">
        <f t="shared" si="69"/>
        <v>1</v>
      </c>
      <c r="B1130" s="97">
        <f t="array" aca="1" ref="B1130" ca="1">IF(AND(MAX(IF(O1129:O2124=O1130,X1129:X2124))=X1130,Y1130&lt;=B$1),P1130,"-")</f>
        <v>1344020000000</v>
      </c>
      <c r="C1130" s="4">
        <v>1</v>
      </c>
      <c r="D1130" s="4">
        <v>3</v>
      </c>
      <c r="E1130" s="4">
        <v>4</v>
      </c>
      <c r="F1130" s="4">
        <v>4</v>
      </c>
      <c r="G1130" s="4">
        <v>2</v>
      </c>
      <c r="H1130" s="4">
        <v>0</v>
      </c>
      <c r="I1130" s="4">
        <v>0</v>
      </c>
      <c r="J1130" s="4">
        <v>0</v>
      </c>
      <c r="K1130" s="4">
        <v>0</v>
      </c>
      <c r="L1130" s="4" t="s">
        <v>6310</v>
      </c>
      <c r="M1130" s="4" t="str">
        <f t="shared" si="70"/>
        <v>NIVEL-5</v>
      </c>
      <c r="N1130" s="4" t="str">
        <f t="shared" si="71"/>
        <v>1344000000000</v>
      </c>
      <c r="O1130" s="55" t="str">
        <f t="shared" si="72"/>
        <v>1344020000000</v>
      </c>
      <c r="P1130" s="105">
        <v>1344020000000</v>
      </c>
      <c r="Q1130" s="106" t="s">
        <v>6309</v>
      </c>
      <c r="R1130" s="108" t="s">
        <v>1845</v>
      </c>
      <c r="S1130" s="101" t="s">
        <v>23</v>
      </c>
      <c r="T1130" s="33">
        <v>1344020000000</v>
      </c>
      <c r="U1130" s="33" t="s">
        <v>21</v>
      </c>
      <c r="V1130" s="34" t="s">
        <v>1845</v>
      </c>
      <c r="W1130" s="58" t="s">
        <v>24</v>
      </c>
      <c r="X1130" s="58">
        <v>44927</v>
      </c>
      <c r="Y1130" s="58">
        <v>44927</v>
      </c>
      <c r="Z1130" s="93" t="s">
        <v>25</v>
      </c>
    </row>
    <row r="1131" spans="1:26" s="5" customFormat="1" ht="27" customHeight="1" x14ac:dyDescent="0.25">
      <c r="A1131" s="99">
        <f t="shared" si="69"/>
        <v>1</v>
      </c>
      <c r="B1131" s="97">
        <f t="array" aca="1" ref="B1131" ca="1">IF(AND(MAX(IF(O1130:O2125=O1131,X1130:X2125))=X1131,Y1131&lt;=B$1),P1131,"-")</f>
        <v>1345000000000</v>
      </c>
      <c r="C1131" s="4">
        <v>1</v>
      </c>
      <c r="D1131" s="4">
        <v>3</v>
      </c>
      <c r="E1131" s="4">
        <v>4</v>
      </c>
      <c r="F1131" s="4">
        <v>5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 t="s">
        <v>6310</v>
      </c>
      <c r="M1131" s="4" t="str">
        <f t="shared" si="70"/>
        <v>NIVEL-4</v>
      </c>
      <c r="N1131" s="4" t="str">
        <f t="shared" si="71"/>
        <v>1340000000000</v>
      </c>
      <c r="O1131" s="55" t="str">
        <f t="shared" si="72"/>
        <v>1345000000000</v>
      </c>
      <c r="P1131" s="105">
        <v>1345000000000</v>
      </c>
      <c r="Q1131" s="106" t="s">
        <v>6309</v>
      </c>
      <c r="R1131" s="108" t="s">
        <v>1846</v>
      </c>
      <c r="S1131" s="101" t="s">
        <v>23</v>
      </c>
      <c r="T1131" s="33">
        <v>1345000000000</v>
      </c>
      <c r="U1131" s="33" t="s">
        <v>21</v>
      </c>
      <c r="V1131" s="34" t="s">
        <v>1846</v>
      </c>
      <c r="W1131" s="58" t="s">
        <v>24</v>
      </c>
      <c r="X1131" s="58">
        <v>44927</v>
      </c>
      <c r="Y1131" s="58">
        <v>44927</v>
      </c>
      <c r="Z1131" s="93" t="s">
        <v>25</v>
      </c>
    </row>
    <row r="1132" spans="1:26" s="5" customFormat="1" ht="27" customHeight="1" x14ac:dyDescent="0.25">
      <c r="A1132" s="99">
        <f t="shared" si="69"/>
        <v>1</v>
      </c>
      <c r="B1132" s="97">
        <f t="array" aca="1" ref="B1132" ca="1">IF(AND(MAX(IF(O1131:O2126=O1132,X1131:X2126))=X1132,Y1132&lt;=B$1),P1132,"-")</f>
        <v>1345010000000</v>
      </c>
      <c r="C1132" s="4">
        <v>1</v>
      </c>
      <c r="D1132" s="4">
        <v>3</v>
      </c>
      <c r="E1132" s="4">
        <v>4</v>
      </c>
      <c r="F1132" s="4">
        <v>5</v>
      </c>
      <c r="G1132" s="4">
        <v>1</v>
      </c>
      <c r="H1132" s="4">
        <v>0</v>
      </c>
      <c r="I1132" s="4">
        <v>0</v>
      </c>
      <c r="J1132" s="4">
        <v>0</v>
      </c>
      <c r="K1132" s="4">
        <v>0</v>
      </c>
      <c r="L1132" s="4" t="s">
        <v>6310</v>
      </c>
      <c r="M1132" s="4" t="str">
        <f t="shared" si="70"/>
        <v>NIVEL-5</v>
      </c>
      <c r="N1132" s="4" t="str">
        <f t="shared" si="71"/>
        <v>1345000000000</v>
      </c>
      <c r="O1132" s="55" t="str">
        <f t="shared" si="72"/>
        <v>1345010000000</v>
      </c>
      <c r="P1132" s="105">
        <v>1345010000000</v>
      </c>
      <c r="Q1132" s="106" t="s">
        <v>6309</v>
      </c>
      <c r="R1132" s="108" t="s">
        <v>1847</v>
      </c>
      <c r="S1132" s="101" t="s">
        <v>23</v>
      </c>
      <c r="T1132" s="33">
        <v>1345010000000</v>
      </c>
      <c r="U1132" s="33" t="s">
        <v>21</v>
      </c>
      <c r="V1132" s="34" t="s">
        <v>1847</v>
      </c>
      <c r="W1132" s="58" t="s">
        <v>24</v>
      </c>
      <c r="X1132" s="58">
        <v>44927</v>
      </c>
      <c r="Y1132" s="58">
        <v>44927</v>
      </c>
      <c r="Z1132" s="93" t="s">
        <v>25</v>
      </c>
    </row>
    <row r="1133" spans="1:26" s="5" customFormat="1" ht="27" customHeight="1" x14ac:dyDescent="0.25">
      <c r="A1133" s="99">
        <f t="shared" si="69"/>
        <v>1</v>
      </c>
      <c r="B1133" s="97">
        <f t="array" aca="1" ref="B1133" ca="1">IF(AND(MAX(IF(O1132:O2127=O1133,X1132:X2127))=X1133,Y1133&lt;=B$1),P1133,"-")</f>
        <v>1345010100000</v>
      </c>
      <c r="C1133" s="4">
        <v>1</v>
      </c>
      <c r="D1133" s="4">
        <v>3</v>
      </c>
      <c r="E1133" s="4">
        <v>4</v>
      </c>
      <c r="F1133" s="4">
        <v>5</v>
      </c>
      <c r="G1133" s="4">
        <v>1</v>
      </c>
      <c r="H1133" s="4">
        <v>0</v>
      </c>
      <c r="I1133" s="4">
        <v>1</v>
      </c>
      <c r="J1133" s="4">
        <v>0</v>
      </c>
      <c r="K1133" s="4">
        <v>0</v>
      </c>
      <c r="L1133" s="4" t="s">
        <v>6310</v>
      </c>
      <c r="M1133" s="4" t="str">
        <f t="shared" si="70"/>
        <v>NIVEL-7</v>
      </c>
      <c r="N1133" s="4" t="str">
        <f t="shared" si="71"/>
        <v>1345010000000</v>
      </c>
      <c r="O1133" s="55" t="str">
        <f t="shared" si="72"/>
        <v>1345010100000</v>
      </c>
      <c r="P1133" s="105">
        <v>1345010100000</v>
      </c>
      <c r="Q1133" s="106" t="s">
        <v>6309</v>
      </c>
      <c r="R1133" s="108" t="s">
        <v>1848</v>
      </c>
      <c r="S1133" s="101" t="s">
        <v>36</v>
      </c>
      <c r="T1133" s="33">
        <v>1345011100000</v>
      </c>
      <c r="U1133" s="33" t="s">
        <v>21</v>
      </c>
      <c r="V1133" s="34" t="s">
        <v>1849</v>
      </c>
      <c r="W1133" s="58" t="s">
        <v>24</v>
      </c>
      <c r="X1133" s="58">
        <v>44927</v>
      </c>
      <c r="Y1133" s="58">
        <v>44927</v>
      </c>
      <c r="Z1133" s="93" t="s">
        <v>25</v>
      </c>
    </row>
    <row r="1134" spans="1:26" s="5" customFormat="1" ht="27" customHeight="1" x14ac:dyDescent="0.25">
      <c r="A1134" s="99">
        <f t="shared" si="69"/>
        <v>1</v>
      </c>
      <c r="B1134" s="97">
        <f t="array" aca="1" ref="B1134" ca="1">IF(AND(MAX(IF(O1133:O2128=O1134,X1133:X2128))=X1134,Y1134&lt;=B$1),P1134,"-")</f>
        <v>1345010101000</v>
      </c>
      <c r="C1134" s="4">
        <v>1</v>
      </c>
      <c r="D1134" s="4">
        <v>3</v>
      </c>
      <c r="E1134" s="4">
        <v>4</v>
      </c>
      <c r="F1134" s="4">
        <v>5</v>
      </c>
      <c r="G1134" s="4">
        <v>1</v>
      </c>
      <c r="H1134" s="4">
        <v>0</v>
      </c>
      <c r="I1134" s="4">
        <v>1</v>
      </c>
      <c r="J1134" s="4">
        <v>1</v>
      </c>
      <c r="K1134" s="4">
        <v>0</v>
      </c>
      <c r="L1134" s="4" t="s">
        <v>6312</v>
      </c>
      <c r="M1134" s="4" t="str">
        <f t="shared" si="70"/>
        <v>NIVEL-8</v>
      </c>
      <c r="N1134" s="4" t="str">
        <f t="shared" si="71"/>
        <v>1345010100000</v>
      </c>
      <c r="O1134" s="55" t="str">
        <f t="shared" si="72"/>
        <v>1345010101000</v>
      </c>
      <c r="P1134" s="105">
        <v>1345010101000</v>
      </c>
      <c r="Q1134" s="106" t="s">
        <v>6308</v>
      </c>
      <c r="R1134" s="108" t="s">
        <v>1850</v>
      </c>
      <c r="S1134" s="101" t="s">
        <v>36</v>
      </c>
      <c r="T1134" s="33">
        <v>1345011101000</v>
      </c>
      <c r="U1134" s="33" t="s">
        <v>40</v>
      </c>
      <c r="V1134" s="34" t="s">
        <v>1849</v>
      </c>
      <c r="W1134" s="58" t="s">
        <v>24</v>
      </c>
      <c r="X1134" s="58">
        <v>44927</v>
      </c>
      <c r="Y1134" s="58">
        <v>44927</v>
      </c>
      <c r="Z1134" s="93" t="s">
        <v>25</v>
      </c>
    </row>
    <row r="1135" spans="1:26" s="5" customFormat="1" ht="27" customHeight="1" x14ac:dyDescent="0.25">
      <c r="A1135" s="99">
        <f t="shared" si="69"/>
        <v>1</v>
      </c>
      <c r="B1135" s="97">
        <f t="array" aca="1" ref="B1135" ca="1">IF(AND(MAX(IF(O1134:O2129=O1135,X1134:X2129))=X1135,Y1135&lt;=B$1),P1135,"-")</f>
        <v>1345010200000</v>
      </c>
      <c r="C1135" s="4">
        <v>1</v>
      </c>
      <c r="D1135" s="4">
        <v>3</v>
      </c>
      <c r="E1135" s="4">
        <v>4</v>
      </c>
      <c r="F1135" s="4">
        <v>5</v>
      </c>
      <c r="G1135" s="4">
        <v>1</v>
      </c>
      <c r="H1135" s="4">
        <v>0</v>
      </c>
      <c r="I1135" s="4">
        <v>2</v>
      </c>
      <c r="J1135" s="4">
        <v>0</v>
      </c>
      <c r="K1135" s="4">
        <v>0</v>
      </c>
      <c r="L1135" s="4" t="s">
        <v>6310</v>
      </c>
      <c r="M1135" s="4" t="str">
        <f t="shared" si="70"/>
        <v>NIVEL-7</v>
      </c>
      <c r="N1135" s="4" t="str">
        <f t="shared" si="71"/>
        <v>1345010000000</v>
      </c>
      <c r="O1135" s="55" t="str">
        <f t="shared" si="72"/>
        <v>1345010200000</v>
      </c>
      <c r="P1135" s="105">
        <v>1345010200000</v>
      </c>
      <c r="Q1135" s="106" t="s">
        <v>6309</v>
      </c>
      <c r="R1135" s="108" t="s">
        <v>1851</v>
      </c>
      <c r="S1135" s="101" t="s">
        <v>36</v>
      </c>
      <c r="T1135" s="33">
        <v>1345011200000</v>
      </c>
      <c r="U1135" s="33" t="s">
        <v>21</v>
      </c>
      <c r="V1135" s="34" t="s">
        <v>1852</v>
      </c>
      <c r="W1135" s="58" t="s">
        <v>24</v>
      </c>
      <c r="X1135" s="58">
        <v>44927</v>
      </c>
      <c r="Y1135" s="58">
        <v>44927</v>
      </c>
      <c r="Z1135" s="93" t="s">
        <v>25</v>
      </c>
    </row>
    <row r="1136" spans="1:26" s="5" customFormat="1" ht="27" customHeight="1" x14ac:dyDescent="0.25">
      <c r="A1136" s="99">
        <f t="shared" si="69"/>
        <v>1</v>
      </c>
      <c r="B1136" s="97">
        <f t="array" aca="1" ref="B1136" ca="1">IF(AND(MAX(IF(O1135:O2130=O1136,X1135:X2130))=X1136,Y1136&lt;=B$1),P1136,"-")</f>
        <v>1345010201000</v>
      </c>
      <c r="C1136" s="4">
        <v>1</v>
      </c>
      <c r="D1136" s="4">
        <v>3</v>
      </c>
      <c r="E1136" s="4">
        <v>4</v>
      </c>
      <c r="F1136" s="4">
        <v>5</v>
      </c>
      <c r="G1136" s="4">
        <v>1</v>
      </c>
      <c r="H1136" s="4">
        <v>0</v>
      </c>
      <c r="I1136" s="4">
        <v>2</v>
      </c>
      <c r="J1136" s="4">
        <v>1</v>
      </c>
      <c r="K1136" s="4">
        <v>0</v>
      </c>
      <c r="L1136" s="4" t="s">
        <v>6312</v>
      </c>
      <c r="M1136" s="4" t="str">
        <f t="shared" si="70"/>
        <v>NIVEL-8</v>
      </c>
      <c r="N1136" s="4" t="str">
        <f t="shared" si="71"/>
        <v>1345010200000</v>
      </c>
      <c r="O1136" s="55" t="str">
        <f t="shared" si="72"/>
        <v>1345010201000</v>
      </c>
      <c r="P1136" s="105">
        <v>1345010201000</v>
      </c>
      <c r="Q1136" s="106" t="s">
        <v>6308</v>
      </c>
      <c r="R1136" s="108" t="s">
        <v>1853</v>
      </c>
      <c r="S1136" s="101" t="s">
        <v>36</v>
      </c>
      <c r="T1136" s="33">
        <v>1345011201000</v>
      </c>
      <c r="U1136" s="33" t="s">
        <v>40</v>
      </c>
      <c r="V1136" s="34" t="s">
        <v>1852</v>
      </c>
      <c r="W1136" s="58" t="s">
        <v>24</v>
      </c>
      <c r="X1136" s="58">
        <v>44927</v>
      </c>
      <c r="Y1136" s="58">
        <v>44927</v>
      </c>
      <c r="Z1136" s="93" t="s">
        <v>25</v>
      </c>
    </row>
    <row r="1137" spans="1:26" s="5" customFormat="1" ht="27" customHeight="1" x14ac:dyDescent="0.25">
      <c r="A1137" s="99">
        <f t="shared" si="69"/>
        <v>1</v>
      </c>
      <c r="B1137" s="97">
        <f t="array" aca="1" ref="B1137" ca="1">IF(AND(MAX(IF(O1136:O2131=O1137,X1136:X2131))=X1137,Y1137&lt;=B$1),P1137,"-")</f>
        <v>1345010300000</v>
      </c>
      <c r="C1137" s="4">
        <v>1</v>
      </c>
      <c r="D1137" s="4">
        <v>3</v>
      </c>
      <c r="E1137" s="4">
        <v>4</v>
      </c>
      <c r="F1137" s="4">
        <v>5</v>
      </c>
      <c r="G1137" s="4">
        <v>1</v>
      </c>
      <c r="H1137" s="4">
        <v>0</v>
      </c>
      <c r="I1137" s="4">
        <v>3</v>
      </c>
      <c r="J1137" s="4">
        <v>0</v>
      </c>
      <c r="K1137" s="4">
        <v>0</v>
      </c>
      <c r="L1137" s="4" t="s">
        <v>6310</v>
      </c>
      <c r="M1137" s="4" t="str">
        <f t="shared" si="70"/>
        <v>NIVEL-7</v>
      </c>
      <c r="N1137" s="4" t="str">
        <f t="shared" si="71"/>
        <v>1345010000000</v>
      </c>
      <c r="O1137" s="55" t="str">
        <f t="shared" si="72"/>
        <v>1345010300000</v>
      </c>
      <c r="P1137" s="105">
        <v>1345010300000</v>
      </c>
      <c r="Q1137" s="106" t="s">
        <v>6309</v>
      </c>
      <c r="R1137" s="108" t="s">
        <v>1854</v>
      </c>
      <c r="S1137" s="101" t="s">
        <v>36</v>
      </c>
      <c r="T1137" s="33">
        <v>1345011300000</v>
      </c>
      <c r="U1137" s="33" t="s">
        <v>21</v>
      </c>
      <c r="V1137" s="34" t="s">
        <v>1855</v>
      </c>
      <c r="W1137" s="58" t="s">
        <v>24</v>
      </c>
      <c r="X1137" s="58">
        <v>44927</v>
      </c>
      <c r="Y1137" s="58">
        <v>44927</v>
      </c>
      <c r="Z1137" s="93" t="s">
        <v>25</v>
      </c>
    </row>
    <row r="1138" spans="1:26" s="5" customFormat="1" ht="27" customHeight="1" x14ac:dyDescent="0.25">
      <c r="A1138" s="99">
        <f t="shared" si="69"/>
        <v>1</v>
      </c>
      <c r="B1138" s="97">
        <f t="array" aca="1" ref="B1138" ca="1">IF(AND(MAX(IF(O1137:O2132=O1138,X1137:X2132))=X1138,Y1138&lt;=B$1),P1138,"-")</f>
        <v>1345010301000</v>
      </c>
      <c r="C1138" s="4">
        <v>1</v>
      </c>
      <c r="D1138" s="4">
        <v>3</v>
      </c>
      <c r="E1138" s="4">
        <v>4</v>
      </c>
      <c r="F1138" s="4">
        <v>5</v>
      </c>
      <c r="G1138" s="4">
        <v>1</v>
      </c>
      <c r="H1138" s="4">
        <v>0</v>
      </c>
      <c r="I1138" s="4">
        <v>3</v>
      </c>
      <c r="J1138" s="4">
        <v>1</v>
      </c>
      <c r="K1138" s="4">
        <v>0</v>
      </c>
      <c r="L1138" s="4" t="s">
        <v>6312</v>
      </c>
      <c r="M1138" s="4" t="str">
        <f t="shared" si="70"/>
        <v>NIVEL-8</v>
      </c>
      <c r="N1138" s="4" t="str">
        <f t="shared" si="71"/>
        <v>1345010300000</v>
      </c>
      <c r="O1138" s="55" t="str">
        <f t="shared" si="72"/>
        <v>1345010301000</v>
      </c>
      <c r="P1138" s="105">
        <v>1345010301000</v>
      </c>
      <c r="Q1138" s="106" t="s">
        <v>6308</v>
      </c>
      <c r="R1138" s="108" t="s">
        <v>1856</v>
      </c>
      <c r="S1138" s="101" t="s">
        <v>36</v>
      </c>
      <c r="T1138" s="33">
        <v>1345011301000</v>
      </c>
      <c r="U1138" s="33" t="s">
        <v>40</v>
      </c>
      <c r="V1138" s="34" t="s">
        <v>1855</v>
      </c>
      <c r="W1138" s="58" t="s">
        <v>24</v>
      </c>
      <c r="X1138" s="58">
        <v>44927</v>
      </c>
      <c r="Y1138" s="58">
        <v>44927</v>
      </c>
      <c r="Z1138" s="93" t="s">
        <v>25</v>
      </c>
    </row>
    <row r="1139" spans="1:26" s="5" customFormat="1" ht="27" customHeight="1" x14ac:dyDescent="0.25">
      <c r="A1139" s="99">
        <f t="shared" si="69"/>
        <v>1</v>
      </c>
      <c r="B1139" s="97">
        <f t="array" aca="1" ref="B1139" ca="1">IF(AND(MAX(IF(O1138:O2133=O1139,X1138:X2133))=X1139,Y1139&lt;=B$1),P1139,"-")</f>
        <v>1345010400000</v>
      </c>
      <c r="C1139" s="4">
        <v>1</v>
      </c>
      <c r="D1139" s="4">
        <v>3</v>
      </c>
      <c r="E1139" s="4">
        <v>4</v>
      </c>
      <c r="F1139" s="4">
        <v>5</v>
      </c>
      <c r="G1139" s="4">
        <v>1</v>
      </c>
      <c r="H1139" s="4">
        <v>0</v>
      </c>
      <c r="I1139" s="4">
        <v>4</v>
      </c>
      <c r="J1139" s="4">
        <v>0</v>
      </c>
      <c r="K1139" s="4">
        <v>0</v>
      </c>
      <c r="L1139" s="4" t="s">
        <v>6310</v>
      </c>
      <c r="M1139" s="4" t="str">
        <f t="shared" si="70"/>
        <v>NIVEL-7</v>
      </c>
      <c r="N1139" s="4" t="str">
        <f t="shared" si="71"/>
        <v>1345010000000</v>
      </c>
      <c r="O1139" s="55" t="str">
        <f t="shared" si="72"/>
        <v>1345010400000</v>
      </c>
      <c r="P1139" s="105">
        <v>1345010400000</v>
      </c>
      <c r="Q1139" s="106" t="s">
        <v>6309</v>
      </c>
      <c r="R1139" s="108" t="s">
        <v>1857</v>
      </c>
      <c r="S1139" s="101" t="s">
        <v>36</v>
      </c>
      <c r="T1139" s="33">
        <v>1345011400000</v>
      </c>
      <c r="U1139" s="33" t="s">
        <v>21</v>
      </c>
      <c r="V1139" s="34" t="s">
        <v>1858</v>
      </c>
      <c r="W1139" s="58" t="s">
        <v>24</v>
      </c>
      <c r="X1139" s="58">
        <v>44927</v>
      </c>
      <c r="Y1139" s="58">
        <v>44927</v>
      </c>
      <c r="Z1139" s="93" t="s">
        <v>25</v>
      </c>
    </row>
    <row r="1140" spans="1:26" s="5" customFormat="1" ht="27" customHeight="1" x14ac:dyDescent="0.25">
      <c r="A1140" s="99">
        <f t="shared" si="69"/>
        <v>1</v>
      </c>
      <c r="B1140" s="97">
        <f t="array" aca="1" ref="B1140" ca="1">IF(AND(MAX(IF(O1139:O2134=O1140,X1139:X2134))=X1140,Y1140&lt;=B$1),P1140,"-")</f>
        <v>1345010401000</v>
      </c>
      <c r="C1140" s="4">
        <v>1</v>
      </c>
      <c r="D1140" s="4">
        <v>3</v>
      </c>
      <c r="E1140" s="4">
        <v>4</v>
      </c>
      <c r="F1140" s="4">
        <v>5</v>
      </c>
      <c r="G1140" s="4">
        <v>1</v>
      </c>
      <c r="H1140" s="4">
        <v>0</v>
      </c>
      <c r="I1140" s="4">
        <v>4</v>
      </c>
      <c r="J1140" s="4">
        <v>1</v>
      </c>
      <c r="K1140" s="4">
        <v>0</v>
      </c>
      <c r="L1140" s="4" t="s">
        <v>6312</v>
      </c>
      <c r="M1140" s="4" t="str">
        <f t="shared" si="70"/>
        <v>NIVEL-8</v>
      </c>
      <c r="N1140" s="4" t="str">
        <f t="shared" si="71"/>
        <v>1345010400000</v>
      </c>
      <c r="O1140" s="55" t="str">
        <f t="shared" si="72"/>
        <v>1345010401000</v>
      </c>
      <c r="P1140" s="105">
        <v>1345010401000</v>
      </c>
      <c r="Q1140" s="106" t="s">
        <v>6308</v>
      </c>
      <c r="R1140" s="108" t="s">
        <v>1859</v>
      </c>
      <c r="S1140" s="101" t="s">
        <v>36</v>
      </c>
      <c r="T1140" s="33">
        <v>1345011401000</v>
      </c>
      <c r="U1140" s="33" t="s">
        <v>40</v>
      </c>
      <c r="V1140" s="34" t="s">
        <v>1858</v>
      </c>
      <c r="W1140" s="58" t="s">
        <v>24</v>
      </c>
      <c r="X1140" s="58">
        <v>44927</v>
      </c>
      <c r="Y1140" s="58">
        <v>44927</v>
      </c>
      <c r="Z1140" s="93" t="s">
        <v>25</v>
      </c>
    </row>
    <row r="1141" spans="1:26" s="5" customFormat="1" ht="27" customHeight="1" x14ac:dyDescent="0.25">
      <c r="A1141" s="99">
        <f t="shared" si="69"/>
        <v>1</v>
      </c>
      <c r="B1141" s="97">
        <f t="array" aca="1" ref="B1141" ca="1">IF(AND(MAX(IF(O1140:O2135=O1141,X1140:X2135))=X1141,Y1141&lt;=B$1),P1141,"-")</f>
        <v>1345020000000</v>
      </c>
      <c r="C1141" s="4">
        <v>1</v>
      </c>
      <c r="D1141" s="4">
        <v>3</v>
      </c>
      <c r="E1141" s="4">
        <v>4</v>
      </c>
      <c r="F1141" s="4">
        <v>5</v>
      </c>
      <c r="G1141" s="4">
        <v>2</v>
      </c>
      <c r="H1141" s="4">
        <v>0</v>
      </c>
      <c r="I1141" s="4">
        <v>0</v>
      </c>
      <c r="J1141" s="4">
        <v>0</v>
      </c>
      <c r="K1141" s="4">
        <v>0</v>
      </c>
      <c r="L1141" s="4" t="s">
        <v>6310</v>
      </c>
      <c r="M1141" s="4" t="str">
        <f t="shared" si="70"/>
        <v>NIVEL-5</v>
      </c>
      <c r="N1141" s="4" t="str">
        <f t="shared" si="71"/>
        <v>1345000000000</v>
      </c>
      <c r="O1141" s="55" t="str">
        <f t="shared" si="72"/>
        <v>1345020000000</v>
      </c>
      <c r="P1141" s="105">
        <v>1345020000000</v>
      </c>
      <c r="Q1141" s="106" t="s">
        <v>6309</v>
      </c>
      <c r="R1141" s="108" t="s">
        <v>1860</v>
      </c>
      <c r="S1141" s="101" t="s">
        <v>23</v>
      </c>
      <c r="T1141" s="33">
        <v>1345020000000</v>
      </c>
      <c r="U1141" s="33" t="s">
        <v>21</v>
      </c>
      <c r="V1141" s="34" t="s">
        <v>1860</v>
      </c>
      <c r="W1141" s="58" t="s">
        <v>24</v>
      </c>
      <c r="X1141" s="58">
        <v>44927</v>
      </c>
      <c r="Y1141" s="58">
        <v>44927</v>
      </c>
      <c r="Z1141" s="93" t="s">
        <v>25</v>
      </c>
    </row>
    <row r="1142" spans="1:26" s="5" customFormat="1" ht="27" customHeight="1" x14ac:dyDescent="0.25">
      <c r="A1142" s="99">
        <f t="shared" si="69"/>
        <v>1</v>
      </c>
      <c r="B1142" s="97">
        <f t="array" aca="1" ref="B1142" ca="1">IF(AND(MAX(IF(O1141:O2136=O1142,X1141:X2136))=X1142,Y1142&lt;=B$1),P1142,"-")</f>
        <v>1345030000000</v>
      </c>
      <c r="C1142" s="4">
        <v>1</v>
      </c>
      <c r="D1142" s="4">
        <v>3</v>
      </c>
      <c r="E1142" s="4">
        <v>4</v>
      </c>
      <c r="F1142" s="4">
        <v>5</v>
      </c>
      <c r="G1142" s="4">
        <v>3</v>
      </c>
      <c r="H1142" s="4">
        <v>0</v>
      </c>
      <c r="I1142" s="4">
        <v>0</v>
      </c>
      <c r="J1142" s="4">
        <v>0</v>
      </c>
      <c r="K1142" s="4">
        <v>0</v>
      </c>
      <c r="L1142" s="4" t="s">
        <v>6310</v>
      </c>
      <c r="M1142" s="4" t="str">
        <f t="shared" si="70"/>
        <v>NIVEL-5</v>
      </c>
      <c r="N1142" s="4" t="str">
        <f t="shared" si="71"/>
        <v>1345000000000</v>
      </c>
      <c r="O1142" s="55" t="str">
        <f t="shared" si="72"/>
        <v>1345030000000</v>
      </c>
      <c r="P1142" s="105">
        <v>1345030000000</v>
      </c>
      <c r="Q1142" s="106" t="s">
        <v>6309</v>
      </c>
      <c r="R1142" s="108" t="s">
        <v>1861</v>
      </c>
      <c r="S1142" s="101" t="s">
        <v>23</v>
      </c>
      <c r="T1142" s="33">
        <v>1345030000000</v>
      </c>
      <c r="U1142" s="33" t="s">
        <v>21</v>
      </c>
      <c r="V1142" s="34" t="s">
        <v>1861</v>
      </c>
      <c r="W1142" s="58" t="s">
        <v>24</v>
      </c>
      <c r="X1142" s="58">
        <v>44927</v>
      </c>
      <c r="Y1142" s="58">
        <v>44927</v>
      </c>
      <c r="Z1142" s="93" t="s">
        <v>25</v>
      </c>
    </row>
    <row r="1143" spans="1:26" s="5" customFormat="1" ht="27" customHeight="1" x14ac:dyDescent="0.25">
      <c r="A1143" s="99">
        <f t="shared" si="69"/>
        <v>1</v>
      </c>
      <c r="B1143" s="97">
        <f t="array" aca="1" ref="B1143" ca="1">IF(AND(MAX(IF(O1142:O2137=O1143,X1142:X2137))=X1143,Y1143&lt;=B$1),P1143,"-")</f>
        <v>1345031000000</v>
      </c>
      <c r="C1143" s="4">
        <v>1</v>
      </c>
      <c r="D1143" s="4">
        <v>3</v>
      </c>
      <c r="E1143" s="4">
        <v>4</v>
      </c>
      <c r="F1143" s="4">
        <v>5</v>
      </c>
      <c r="G1143" s="4">
        <v>3</v>
      </c>
      <c r="H1143" s="4">
        <v>1</v>
      </c>
      <c r="I1143" s="4">
        <v>0</v>
      </c>
      <c r="J1143" s="4">
        <v>0</v>
      </c>
      <c r="K1143" s="4">
        <v>0</v>
      </c>
      <c r="L1143" s="4" t="s">
        <v>6310</v>
      </c>
      <c r="M1143" s="4" t="str">
        <f t="shared" si="70"/>
        <v>NIVEL-6</v>
      </c>
      <c r="N1143" s="4" t="str">
        <f t="shared" si="71"/>
        <v>1345030000000</v>
      </c>
      <c r="O1143" s="55" t="str">
        <f t="shared" si="72"/>
        <v>1345031000000</v>
      </c>
      <c r="P1143" s="105">
        <v>1345031000000</v>
      </c>
      <c r="Q1143" s="106" t="s">
        <v>6309</v>
      </c>
      <c r="R1143" s="108" t="s">
        <v>1862</v>
      </c>
      <c r="S1143" s="101" t="s">
        <v>23</v>
      </c>
      <c r="T1143" s="33">
        <v>1345031000000</v>
      </c>
      <c r="U1143" s="33" t="s">
        <v>21</v>
      </c>
      <c r="V1143" s="34" t="s">
        <v>1862</v>
      </c>
      <c r="W1143" s="58" t="s">
        <v>24</v>
      </c>
      <c r="X1143" s="58">
        <v>44927</v>
      </c>
      <c r="Y1143" s="58">
        <v>44927</v>
      </c>
      <c r="Z1143" s="93" t="s">
        <v>25</v>
      </c>
    </row>
    <row r="1144" spans="1:26" s="5" customFormat="1" ht="27" customHeight="1" x14ac:dyDescent="0.25">
      <c r="A1144" s="99">
        <f t="shared" si="69"/>
        <v>1</v>
      </c>
      <c r="B1144" s="97">
        <f t="array" aca="1" ref="B1144" ca="1">IF(AND(MAX(IF(O1143:O2138=O1144,X1143:X2138))=X1144,Y1144&lt;=B$1),P1144,"-")</f>
        <v>1345032000000</v>
      </c>
      <c r="C1144" s="4">
        <v>1</v>
      </c>
      <c r="D1144" s="4">
        <v>3</v>
      </c>
      <c r="E1144" s="4">
        <v>4</v>
      </c>
      <c r="F1144" s="4">
        <v>5</v>
      </c>
      <c r="G1144" s="4">
        <v>3</v>
      </c>
      <c r="H1144" s="4">
        <v>2</v>
      </c>
      <c r="I1144" s="4">
        <v>0</v>
      </c>
      <c r="J1144" s="4">
        <v>0</v>
      </c>
      <c r="K1144" s="4">
        <v>0</v>
      </c>
      <c r="L1144" s="4" t="s">
        <v>6310</v>
      </c>
      <c r="M1144" s="4" t="str">
        <f t="shared" si="70"/>
        <v>NIVEL-6</v>
      </c>
      <c r="N1144" s="4" t="str">
        <f t="shared" si="71"/>
        <v>1345030000000</v>
      </c>
      <c r="O1144" s="55" t="str">
        <f t="shared" si="72"/>
        <v>1345032000000</v>
      </c>
      <c r="P1144" s="105">
        <v>1345032000000</v>
      </c>
      <c r="Q1144" s="106" t="s">
        <v>6309</v>
      </c>
      <c r="R1144" s="108" t="s">
        <v>1863</v>
      </c>
      <c r="S1144" s="101" t="s">
        <v>23</v>
      </c>
      <c r="T1144" s="33">
        <v>1345032000000</v>
      </c>
      <c r="U1144" s="33" t="s">
        <v>21</v>
      </c>
      <c r="V1144" s="34" t="s">
        <v>1863</v>
      </c>
      <c r="W1144" s="58" t="s">
        <v>24</v>
      </c>
      <c r="X1144" s="58">
        <v>44927</v>
      </c>
      <c r="Y1144" s="58">
        <v>44927</v>
      </c>
      <c r="Z1144" s="93" t="s">
        <v>25</v>
      </c>
    </row>
    <row r="1145" spans="1:26" s="5" customFormat="1" ht="27" customHeight="1" x14ac:dyDescent="0.25">
      <c r="A1145" s="99">
        <f t="shared" si="69"/>
        <v>1</v>
      </c>
      <c r="B1145" s="97">
        <f t="array" aca="1" ref="B1145" ca="1">IF(AND(MAX(IF(O1144:O2139=O1145,X1144:X2139))=X1145,Y1145&lt;=B$1),P1145,"-")</f>
        <v>1345033000000</v>
      </c>
      <c r="C1145" s="4">
        <v>1</v>
      </c>
      <c r="D1145" s="4">
        <v>3</v>
      </c>
      <c r="E1145" s="4">
        <v>4</v>
      </c>
      <c r="F1145" s="4">
        <v>5</v>
      </c>
      <c r="G1145" s="4">
        <v>3</v>
      </c>
      <c r="H1145" s="4">
        <v>3</v>
      </c>
      <c r="I1145" s="4">
        <v>0</v>
      </c>
      <c r="J1145" s="4">
        <v>0</v>
      </c>
      <c r="K1145" s="4">
        <v>0</v>
      </c>
      <c r="L1145" s="4" t="s">
        <v>6310</v>
      </c>
      <c r="M1145" s="4" t="str">
        <f t="shared" si="70"/>
        <v>NIVEL-6</v>
      </c>
      <c r="N1145" s="4" t="str">
        <f t="shared" si="71"/>
        <v>1345030000000</v>
      </c>
      <c r="O1145" s="55" t="str">
        <f t="shared" si="72"/>
        <v>1345033000000</v>
      </c>
      <c r="P1145" s="105">
        <v>1345033000000</v>
      </c>
      <c r="Q1145" s="106" t="s">
        <v>6309</v>
      </c>
      <c r="R1145" s="108" t="s">
        <v>1864</v>
      </c>
      <c r="S1145" s="101" t="s">
        <v>107</v>
      </c>
      <c r="T1145" s="33" t="s">
        <v>25</v>
      </c>
      <c r="U1145" s="33" t="s">
        <v>25</v>
      </c>
      <c r="V1145" s="34" t="s">
        <v>25</v>
      </c>
      <c r="W1145" s="58" t="s">
        <v>24</v>
      </c>
      <c r="X1145" s="58">
        <v>44927</v>
      </c>
      <c r="Y1145" s="58">
        <v>44927</v>
      </c>
      <c r="Z1145" s="93" t="s">
        <v>25</v>
      </c>
    </row>
    <row r="1146" spans="1:26" s="5" customFormat="1" ht="27" customHeight="1" x14ac:dyDescent="0.25">
      <c r="A1146" s="99">
        <f t="shared" si="69"/>
        <v>1</v>
      </c>
      <c r="B1146" s="97">
        <f t="array" aca="1" ref="B1146" ca="1">IF(AND(MAX(IF(O1145:O2140=O1146,X1145:X2140))=X1146,Y1146&lt;=B$1),P1146,"-")</f>
        <v>1346000000000</v>
      </c>
      <c r="C1146" s="4">
        <v>1</v>
      </c>
      <c r="D1146" s="4">
        <v>3</v>
      </c>
      <c r="E1146" s="4">
        <v>4</v>
      </c>
      <c r="F1146" s="4">
        <v>6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 t="s">
        <v>6310</v>
      </c>
      <c r="M1146" s="4" t="str">
        <f t="shared" si="70"/>
        <v>NIVEL-4</v>
      </c>
      <c r="N1146" s="4" t="str">
        <f t="shared" si="71"/>
        <v>1340000000000</v>
      </c>
      <c r="O1146" s="55" t="str">
        <f t="shared" si="72"/>
        <v>1346000000000</v>
      </c>
      <c r="P1146" s="105">
        <v>1346000000000</v>
      </c>
      <c r="Q1146" s="106" t="s">
        <v>6309</v>
      </c>
      <c r="R1146" s="108" t="s">
        <v>1865</v>
      </c>
      <c r="S1146" s="101" t="s">
        <v>23</v>
      </c>
      <c r="T1146" s="33">
        <v>1346000000000</v>
      </c>
      <c r="U1146" s="33" t="s">
        <v>21</v>
      </c>
      <c r="V1146" s="34" t="s">
        <v>1865</v>
      </c>
      <c r="W1146" s="58" t="s">
        <v>24</v>
      </c>
      <c r="X1146" s="58">
        <v>44927</v>
      </c>
      <c r="Y1146" s="58">
        <v>44927</v>
      </c>
      <c r="Z1146" s="93" t="s">
        <v>25</v>
      </c>
    </row>
    <row r="1147" spans="1:26" s="5" customFormat="1" ht="27" customHeight="1" x14ac:dyDescent="0.25">
      <c r="A1147" s="99">
        <f t="shared" si="69"/>
        <v>1</v>
      </c>
      <c r="B1147" s="97">
        <f t="array" aca="1" ref="B1147" ca="1">IF(AND(MAX(IF(O1146:O2141=O1147,X1146:X2141))=X1147,Y1147&lt;=B$1),P1147,"-")</f>
        <v>1346010000000</v>
      </c>
      <c r="C1147" s="4">
        <v>1</v>
      </c>
      <c r="D1147" s="4">
        <v>3</v>
      </c>
      <c r="E1147" s="4">
        <v>4</v>
      </c>
      <c r="F1147" s="4">
        <v>6</v>
      </c>
      <c r="G1147" s="4">
        <v>1</v>
      </c>
      <c r="H1147" s="4">
        <v>0</v>
      </c>
      <c r="I1147" s="4">
        <v>0</v>
      </c>
      <c r="J1147" s="4">
        <v>0</v>
      </c>
      <c r="K1147" s="4">
        <v>0</v>
      </c>
      <c r="L1147" s="4" t="s">
        <v>6310</v>
      </c>
      <c r="M1147" s="4" t="str">
        <f t="shared" si="70"/>
        <v>NIVEL-5</v>
      </c>
      <c r="N1147" s="4" t="str">
        <f t="shared" si="71"/>
        <v>1346000000000</v>
      </c>
      <c r="O1147" s="55" t="str">
        <f t="shared" si="72"/>
        <v>1346010000000</v>
      </c>
      <c r="P1147" s="105">
        <v>1346010000000</v>
      </c>
      <c r="Q1147" s="106" t="s">
        <v>6309</v>
      </c>
      <c r="R1147" s="108" t="s">
        <v>1866</v>
      </c>
      <c r="S1147" s="101" t="s">
        <v>23</v>
      </c>
      <c r="T1147" s="33">
        <v>1346010000000</v>
      </c>
      <c r="U1147" s="33" t="s">
        <v>21</v>
      </c>
      <c r="V1147" s="34" t="s">
        <v>1866</v>
      </c>
      <c r="W1147" s="58" t="s">
        <v>24</v>
      </c>
      <c r="X1147" s="58">
        <v>44927</v>
      </c>
      <c r="Y1147" s="58">
        <v>44927</v>
      </c>
      <c r="Z1147" s="93" t="s">
        <v>25</v>
      </c>
    </row>
    <row r="1148" spans="1:26" s="5" customFormat="1" ht="27" customHeight="1" x14ac:dyDescent="0.25">
      <c r="A1148" s="99">
        <f t="shared" si="69"/>
        <v>1</v>
      </c>
      <c r="B1148" s="97">
        <f t="array" aca="1" ref="B1148" ca="1">IF(AND(MAX(IF(O1147:O2142=O1148,X1147:X2142))=X1148,Y1148&lt;=B$1),P1148,"-")</f>
        <v>1346011000000</v>
      </c>
      <c r="C1148" s="4">
        <v>1</v>
      </c>
      <c r="D1148" s="4">
        <v>3</v>
      </c>
      <c r="E1148" s="4">
        <v>4</v>
      </c>
      <c r="F1148" s="4">
        <v>6</v>
      </c>
      <c r="G1148" s="4">
        <v>1</v>
      </c>
      <c r="H1148" s="4">
        <v>1</v>
      </c>
      <c r="I1148" s="4">
        <v>0</v>
      </c>
      <c r="J1148" s="4">
        <v>0</v>
      </c>
      <c r="K1148" s="4">
        <v>0</v>
      </c>
      <c r="L1148" s="4" t="s">
        <v>6310</v>
      </c>
      <c r="M1148" s="4" t="str">
        <f t="shared" si="70"/>
        <v>NIVEL-6</v>
      </c>
      <c r="N1148" s="4" t="str">
        <f t="shared" si="71"/>
        <v>1346010000000</v>
      </c>
      <c r="O1148" s="55" t="str">
        <f t="shared" si="72"/>
        <v>1346011000000</v>
      </c>
      <c r="P1148" s="105">
        <v>1346011000000</v>
      </c>
      <c r="Q1148" s="106" t="s">
        <v>6309</v>
      </c>
      <c r="R1148" s="108" t="s">
        <v>1867</v>
      </c>
      <c r="S1148" s="101" t="s">
        <v>23</v>
      </c>
      <c r="T1148" s="33">
        <v>1346011000000</v>
      </c>
      <c r="U1148" s="33" t="s">
        <v>21</v>
      </c>
      <c r="V1148" s="34" t="s">
        <v>1867</v>
      </c>
      <c r="W1148" s="58" t="s">
        <v>24</v>
      </c>
      <c r="X1148" s="58">
        <v>44927</v>
      </c>
      <c r="Y1148" s="58">
        <v>44927</v>
      </c>
      <c r="Z1148" s="93" t="s">
        <v>25</v>
      </c>
    </row>
    <row r="1149" spans="1:26" s="5" customFormat="1" ht="27" customHeight="1" x14ac:dyDescent="0.25">
      <c r="A1149" s="99">
        <f t="shared" si="69"/>
        <v>1</v>
      </c>
      <c r="B1149" s="97">
        <f t="array" aca="1" ref="B1149" ca="1">IF(AND(MAX(IF(O1148:O2143=O1149,X1148:X2143))=X1149,Y1149&lt;=B$1),P1149,"-")</f>
        <v>1346012000000</v>
      </c>
      <c r="C1149" s="4">
        <v>1</v>
      </c>
      <c r="D1149" s="4">
        <v>3</v>
      </c>
      <c r="E1149" s="4">
        <v>4</v>
      </c>
      <c r="F1149" s="4">
        <v>6</v>
      </c>
      <c r="G1149" s="4">
        <v>1</v>
      </c>
      <c r="H1149" s="4">
        <v>2</v>
      </c>
      <c r="I1149" s="4">
        <v>0</v>
      </c>
      <c r="J1149" s="4">
        <v>0</v>
      </c>
      <c r="K1149" s="4">
        <v>0</v>
      </c>
      <c r="L1149" s="4" t="s">
        <v>6310</v>
      </c>
      <c r="M1149" s="4" t="str">
        <f t="shared" si="70"/>
        <v>NIVEL-6</v>
      </c>
      <c r="N1149" s="4" t="str">
        <f t="shared" si="71"/>
        <v>1346010000000</v>
      </c>
      <c r="O1149" s="55" t="str">
        <f t="shared" si="72"/>
        <v>1346012000000</v>
      </c>
      <c r="P1149" s="105">
        <v>1346012000000</v>
      </c>
      <c r="Q1149" s="106" t="s">
        <v>6309</v>
      </c>
      <c r="R1149" s="108" t="s">
        <v>1868</v>
      </c>
      <c r="S1149" s="101" t="s">
        <v>23</v>
      </c>
      <c r="T1149" s="33">
        <v>1346012000000</v>
      </c>
      <c r="U1149" s="33" t="s">
        <v>21</v>
      </c>
      <c r="V1149" s="34" t="s">
        <v>1868</v>
      </c>
      <c r="W1149" s="58" t="s">
        <v>24</v>
      </c>
      <c r="X1149" s="58">
        <v>44927</v>
      </c>
      <c r="Y1149" s="58">
        <v>44927</v>
      </c>
      <c r="Z1149" s="93" t="s">
        <v>25</v>
      </c>
    </row>
    <row r="1150" spans="1:26" s="5" customFormat="1" ht="27" customHeight="1" x14ac:dyDescent="0.25">
      <c r="A1150" s="99">
        <f t="shared" si="69"/>
        <v>1</v>
      </c>
      <c r="B1150" s="97">
        <f t="array" aca="1" ref="B1150" ca="1">IF(AND(MAX(IF(O1149:O2144=O1150,X1149:X2144))=X1150,Y1150&lt;=B$1),P1150,"-")</f>
        <v>1346020000000</v>
      </c>
      <c r="C1150" s="4">
        <v>1</v>
      </c>
      <c r="D1150" s="4">
        <v>3</v>
      </c>
      <c r="E1150" s="4">
        <v>4</v>
      </c>
      <c r="F1150" s="4">
        <v>6</v>
      </c>
      <c r="G1150" s="4">
        <v>2</v>
      </c>
      <c r="H1150" s="4">
        <v>0</v>
      </c>
      <c r="I1150" s="4">
        <v>0</v>
      </c>
      <c r="J1150" s="4">
        <v>0</v>
      </c>
      <c r="K1150" s="4">
        <v>0</v>
      </c>
      <c r="L1150" s="4" t="s">
        <v>6310</v>
      </c>
      <c r="M1150" s="4" t="str">
        <f t="shared" si="70"/>
        <v>NIVEL-5</v>
      </c>
      <c r="N1150" s="4" t="str">
        <f t="shared" si="71"/>
        <v>1346000000000</v>
      </c>
      <c r="O1150" s="55" t="str">
        <f t="shared" si="72"/>
        <v>1346020000000</v>
      </c>
      <c r="P1150" s="105">
        <v>1346020000000</v>
      </c>
      <c r="Q1150" s="106" t="s">
        <v>6309</v>
      </c>
      <c r="R1150" s="108" t="s">
        <v>1869</v>
      </c>
      <c r="S1150" s="101" t="s">
        <v>190</v>
      </c>
      <c r="T1150" s="33">
        <f>P1150</f>
        <v>1346020000000</v>
      </c>
      <c r="U1150" s="33" t="s">
        <v>25</v>
      </c>
      <c r="V1150" s="34" t="s">
        <v>1870</v>
      </c>
      <c r="W1150" s="58" t="s">
        <v>24</v>
      </c>
      <c r="X1150" s="58">
        <v>44927</v>
      </c>
      <c r="Y1150" s="58">
        <v>44927</v>
      </c>
      <c r="Z1150" s="93" t="s">
        <v>25</v>
      </c>
    </row>
    <row r="1151" spans="1:26" s="5" customFormat="1" ht="27" customHeight="1" x14ac:dyDescent="0.25">
      <c r="A1151" s="99">
        <f t="shared" si="69"/>
        <v>1</v>
      </c>
      <c r="B1151" s="97">
        <f t="array" aca="1" ref="B1151" ca="1">IF(AND(MAX(IF(O1150:O2145=O1151,X1150:X2145))=X1151,Y1151&lt;=B$1),P1151,"-")</f>
        <v>1346021000000</v>
      </c>
      <c r="C1151" s="4">
        <v>1</v>
      </c>
      <c r="D1151" s="4">
        <v>3</v>
      </c>
      <c r="E1151" s="4">
        <v>4</v>
      </c>
      <c r="F1151" s="4">
        <v>6</v>
      </c>
      <c r="G1151" s="4">
        <v>2</v>
      </c>
      <c r="H1151" s="4">
        <v>1</v>
      </c>
      <c r="I1151" s="4">
        <v>0</v>
      </c>
      <c r="J1151" s="4">
        <v>0</v>
      </c>
      <c r="K1151" s="4">
        <v>0</v>
      </c>
      <c r="L1151" s="4" t="s">
        <v>6310</v>
      </c>
      <c r="M1151" s="4" t="str">
        <f t="shared" si="70"/>
        <v>NIVEL-6</v>
      </c>
      <c r="N1151" s="4" t="str">
        <f t="shared" si="71"/>
        <v>1346020000000</v>
      </c>
      <c r="O1151" s="55" t="str">
        <f t="shared" si="72"/>
        <v>1346021000000</v>
      </c>
      <c r="P1151" s="105">
        <v>1346021000000</v>
      </c>
      <c r="Q1151" s="106" t="s">
        <v>6309</v>
      </c>
      <c r="R1151" s="108" t="s">
        <v>1871</v>
      </c>
      <c r="S1151" s="101" t="s">
        <v>190</v>
      </c>
      <c r="T1151" s="33">
        <f>P1151</f>
        <v>1346021000000</v>
      </c>
      <c r="U1151" s="33" t="s">
        <v>25</v>
      </c>
      <c r="V1151" s="34" t="s">
        <v>1872</v>
      </c>
      <c r="W1151" s="58" t="s">
        <v>24</v>
      </c>
      <c r="X1151" s="58">
        <v>44927</v>
      </c>
      <c r="Y1151" s="58">
        <v>44927</v>
      </c>
      <c r="Z1151" s="93" t="s">
        <v>25</v>
      </c>
    </row>
    <row r="1152" spans="1:26" s="5" customFormat="1" ht="27" customHeight="1" x14ac:dyDescent="0.25">
      <c r="A1152" s="99">
        <f t="shared" si="69"/>
        <v>1</v>
      </c>
      <c r="B1152" s="97">
        <f t="array" aca="1" ref="B1152" ca="1">IF(AND(MAX(IF(O1151:O2146=O1152,X1151:X2146))=X1152,Y1152&lt;=B$1),P1152,"-")</f>
        <v>1346022000000</v>
      </c>
      <c r="C1152" s="4">
        <v>1</v>
      </c>
      <c r="D1152" s="4">
        <v>3</v>
      </c>
      <c r="E1152" s="4">
        <v>4</v>
      </c>
      <c r="F1152" s="4">
        <v>6</v>
      </c>
      <c r="G1152" s="4">
        <v>2</v>
      </c>
      <c r="H1152" s="4">
        <v>2</v>
      </c>
      <c r="I1152" s="4">
        <v>0</v>
      </c>
      <c r="J1152" s="4">
        <v>0</v>
      </c>
      <c r="K1152" s="4">
        <v>0</v>
      </c>
      <c r="L1152" s="4" t="s">
        <v>6310</v>
      </c>
      <c r="M1152" s="4" t="str">
        <f t="shared" si="70"/>
        <v>NIVEL-6</v>
      </c>
      <c r="N1152" s="4" t="str">
        <f t="shared" si="71"/>
        <v>1346020000000</v>
      </c>
      <c r="O1152" s="55" t="str">
        <f t="shared" si="72"/>
        <v>1346022000000</v>
      </c>
      <c r="P1152" s="105">
        <v>1346022000000</v>
      </c>
      <c r="Q1152" s="106" t="s">
        <v>6309</v>
      </c>
      <c r="R1152" s="108" t="s">
        <v>1873</v>
      </c>
      <c r="S1152" s="101" t="s">
        <v>190</v>
      </c>
      <c r="T1152" s="33">
        <f>P1152</f>
        <v>1346022000000</v>
      </c>
      <c r="U1152" s="33" t="s">
        <v>25</v>
      </c>
      <c r="V1152" s="34" t="s">
        <v>1874</v>
      </c>
      <c r="W1152" s="58" t="s">
        <v>24</v>
      </c>
      <c r="X1152" s="58">
        <v>44927</v>
      </c>
      <c r="Y1152" s="58">
        <v>44927</v>
      </c>
      <c r="Z1152" s="93" t="s">
        <v>25</v>
      </c>
    </row>
    <row r="1153" spans="1:26" s="5" customFormat="1" ht="27" customHeight="1" x14ac:dyDescent="0.25">
      <c r="A1153" s="99">
        <f t="shared" si="69"/>
        <v>1</v>
      </c>
      <c r="B1153" s="97">
        <f t="array" aca="1" ref="B1153" ca="1">IF(AND(MAX(IF(O1152:O2148=O1153,X1152:X2148))=X1153,Y1153&lt;=B$1),P1153,"-")</f>
        <v>1346030000000</v>
      </c>
      <c r="C1153" s="4">
        <v>1</v>
      </c>
      <c r="D1153" s="4">
        <v>3</v>
      </c>
      <c r="E1153" s="4">
        <v>4</v>
      </c>
      <c r="F1153" s="4">
        <v>6</v>
      </c>
      <c r="G1153" s="4">
        <v>3</v>
      </c>
      <c r="H1153" s="4">
        <v>0</v>
      </c>
      <c r="I1153" s="4">
        <v>0</v>
      </c>
      <c r="J1153" s="4">
        <v>0</v>
      </c>
      <c r="K1153" s="4">
        <v>0</v>
      </c>
      <c r="L1153" s="4" t="s">
        <v>6310</v>
      </c>
      <c r="M1153" s="4" t="str">
        <f t="shared" si="70"/>
        <v>NIVEL-5</v>
      </c>
      <c r="N1153" s="4" t="str">
        <f t="shared" si="71"/>
        <v>1346000000000</v>
      </c>
      <c r="O1153" s="55" t="str">
        <f t="shared" si="72"/>
        <v>1346030000000</v>
      </c>
      <c r="P1153" s="105">
        <v>1346030000000</v>
      </c>
      <c r="Q1153" s="106" t="s">
        <v>6309</v>
      </c>
      <c r="R1153" s="108" t="s">
        <v>1875</v>
      </c>
      <c r="S1153" s="101" t="s">
        <v>36</v>
      </c>
      <c r="T1153" s="33">
        <v>1346991000000</v>
      </c>
      <c r="U1153" s="33" t="s">
        <v>21</v>
      </c>
      <c r="V1153" s="34" t="s">
        <v>1875</v>
      </c>
      <c r="W1153" s="58" t="s">
        <v>24</v>
      </c>
      <c r="X1153" s="58">
        <v>44927</v>
      </c>
      <c r="Y1153" s="58">
        <v>44927</v>
      </c>
      <c r="Z1153" s="93" t="s">
        <v>25</v>
      </c>
    </row>
    <row r="1154" spans="1:26" s="5" customFormat="1" ht="27" customHeight="1" x14ac:dyDescent="0.25">
      <c r="A1154" s="99">
        <f t="shared" ref="A1154:A1217" si="73">COUNTIF(O:O,O1154)</f>
        <v>1</v>
      </c>
      <c r="B1154" s="97">
        <f t="array" aca="1" ref="B1154" ca="1">IF(AND(MAX(IF(O1153:O2149=O1154,X1153:X2149))=X1154,Y1154&lt;=B$1),P1154,"-")</f>
        <v>1346040000000</v>
      </c>
      <c r="C1154" s="4">
        <v>1</v>
      </c>
      <c r="D1154" s="4">
        <v>3</v>
      </c>
      <c r="E1154" s="4">
        <v>4</v>
      </c>
      <c r="F1154" s="4">
        <v>6</v>
      </c>
      <c r="G1154" s="4">
        <v>4</v>
      </c>
      <c r="H1154" s="4">
        <v>0</v>
      </c>
      <c r="I1154" s="4">
        <v>0</v>
      </c>
      <c r="J1154" s="4">
        <v>0</v>
      </c>
      <c r="K1154" s="4">
        <v>0</v>
      </c>
      <c r="L1154" s="4" t="s">
        <v>6310</v>
      </c>
      <c r="M1154" s="4" t="str">
        <f t="shared" si="70"/>
        <v>NIVEL-5</v>
      </c>
      <c r="N1154" s="4" t="str">
        <f t="shared" si="71"/>
        <v>1346000000000</v>
      </c>
      <c r="O1154" s="55" t="str">
        <f t="shared" si="72"/>
        <v>1346040000000</v>
      </c>
      <c r="P1154" s="105">
        <v>1346040000000</v>
      </c>
      <c r="Q1154" s="106" t="s">
        <v>6309</v>
      </c>
      <c r="R1154" s="108" t="s">
        <v>1876</v>
      </c>
      <c r="S1154" s="101" t="s">
        <v>36</v>
      </c>
      <c r="T1154" s="33">
        <v>1346992000000</v>
      </c>
      <c r="U1154" s="33" t="s">
        <v>21</v>
      </c>
      <c r="V1154" s="34" t="s">
        <v>1876</v>
      </c>
      <c r="W1154" s="58" t="s">
        <v>24</v>
      </c>
      <c r="X1154" s="58">
        <v>44927</v>
      </c>
      <c r="Y1154" s="58">
        <v>44927</v>
      </c>
      <c r="Z1154" s="93" t="s">
        <v>25</v>
      </c>
    </row>
    <row r="1155" spans="1:26" s="5" customFormat="1" ht="27" customHeight="1" x14ac:dyDescent="0.25">
      <c r="A1155" s="99">
        <f t="shared" si="73"/>
        <v>1</v>
      </c>
      <c r="B1155" s="97">
        <f t="array" aca="1" ref="B1155" ca="1">IF(AND(MAX(IF(O1154:O2150=O1155,X1154:X2150))=X1155,Y1155&lt;=B$1),P1155,"-")</f>
        <v>1346990000000</v>
      </c>
      <c r="C1155" s="4">
        <v>1</v>
      </c>
      <c r="D1155" s="4">
        <v>3</v>
      </c>
      <c r="E1155" s="4">
        <v>4</v>
      </c>
      <c r="F1155" s="4">
        <v>6</v>
      </c>
      <c r="G1155" s="4">
        <v>99</v>
      </c>
      <c r="H1155" s="4">
        <v>0</v>
      </c>
      <c r="I1155" s="4">
        <v>0</v>
      </c>
      <c r="J1155" s="4">
        <v>0</v>
      </c>
      <c r="K1155" s="4">
        <v>0</v>
      </c>
      <c r="L1155" s="4" t="s">
        <v>6310</v>
      </c>
      <c r="M1155" s="4" t="str">
        <f t="shared" si="70"/>
        <v>NIVEL-5</v>
      </c>
      <c r="N1155" s="4" t="str">
        <f t="shared" si="71"/>
        <v>1346000000000</v>
      </c>
      <c r="O1155" s="55" t="str">
        <f t="shared" si="72"/>
        <v>1346990000000</v>
      </c>
      <c r="P1155" s="105">
        <v>1346990000000</v>
      </c>
      <c r="Q1155" s="106" t="s">
        <v>6309</v>
      </c>
      <c r="R1155" s="108" t="s">
        <v>1877</v>
      </c>
      <c r="S1155" s="101" t="s">
        <v>190</v>
      </c>
      <c r="T1155" s="33">
        <f>P1155</f>
        <v>1346990000000</v>
      </c>
      <c r="U1155" s="33" t="s">
        <v>25</v>
      </c>
      <c r="V1155" s="34" t="s">
        <v>1878</v>
      </c>
      <c r="W1155" s="58" t="s">
        <v>24</v>
      </c>
      <c r="X1155" s="58">
        <v>44927</v>
      </c>
      <c r="Y1155" s="58">
        <v>44927</v>
      </c>
      <c r="Z1155" s="93" t="s">
        <v>25</v>
      </c>
    </row>
    <row r="1156" spans="1:26" s="5" customFormat="1" ht="27" customHeight="1" x14ac:dyDescent="0.25">
      <c r="A1156" s="99">
        <f t="shared" si="73"/>
        <v>1</v>
      </c>
      <c r="B1156" s="97">
        <f t="array" aca="1" ref="B1156" ca="1">IF(AND(MAX(IF(O1155:O2151=O1156,X1155:X2151))=X1156,Y1156&lt;=B$1),P1156,"-")</f>
        <v>1349000000000</v>
      </c>
      <c r="C1156" s="4">
        <v>1</v>
      </c>
      <c r="D1156" s="4">
        <v>3</v>
      </c>
      <c r="E1156" s="4">
        <v>4</v>
      </c>
      <c r="F1156" s="4">
        <v>9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 t="s">
        <v>6310</v>
      </c>
      <c r="M1156" s="4" t="str">
        <f t="shared" ref="M1156:M1219" si="74">IF(K1156&lt;&gt;0,"NIVEL-9",
IF(J1156&lt;&gt;0,"NIVEL-8",
IF(I1156&lt;&gt;0,"NIVEL-7",
IF(H1156&lt;&gt;0,"NIVEL-6",
IF(G1156&lt;&gt;0,"NIVEL-5",
IF(F1156&lt;&gt;0,"NIVEL-4",
IF(E1156&lt;&gt;0,"NIVEL-3",
IF(D1156&lt;&gt;0,"NIVEL-2",
"NIVEL-1"))))))))</f>
        <v>NIVEL-4</v>
      </c>
      <c r="N1156" s="4" t="str">
        <f t="shared" ref="N1156:N1219" si="75">IF(K1156&lt;&gt;0,LEFT(P1156,10)&amp;"000",
IF(J1156&lt;&gt;0,LEFT(P1156,8)&amp;"00000",
IF(I1156&lt;&gt;0,LEFT(P1156,7)&amp;"000000",
IF(H1156&lt;&gt;0,LEFT(P1156,6)&amp;"0000000",
IF(G1156&lt;&gt;0,LEFT(P1156,4)&amp;"000000000",
IF(F1156&lt;&gt;0,LEFT(P1156,3)&amp;"0000000000",
IF(E1156&lt;&gt;0,LEFT(P1156,2)&amp;"00000000000",
IF(D1156&lt;&gt;0,LEFT(P1156,1)&amp;"000000000000",
"-"))))))))</f>
        <v>1340000000000</v>
      </c>
      <c r="O1156" s="55" t="str">
        <f t="shared" si="72"/>
        <v>1349000000000</v>
      </c>
      <c r="P1156" s="105">
        <v>1349000000000</v>
      </c>
      <c r="Q1156" s="106" t="s">
        <v>6309</v>
      </c>
      <c r="R1156" s="108" t="s">
        <v>1879</v>
      </c>
      <c r="S1156" s="101" t="s">
        <v>23</v>
      </c>
      <c r="T1156" s="33">
        <v>1349000000000</v>
      </c>
      <c r="U1156" s="33" t="s">
        <v>21</v>
      </c>
      <c r="V1156" s="34" t="s">
        <v>1879</v>
      </c>
      <c r="W1156" s="58" t="s">
        <v>24</v>
      </c>
      <c r="X1156" s="58">
        <v>44927</v>
      </c>
      <c r="Y1156" s="58">
        <v>44927</v>
      </c>
      <c r="Z1156" s="93" t="s">
        <v>25</v>
      </c>
    </row>
    <row r="1157" spans="1:26" s="5" customFormat="1" ht="27" customHeight="1" x14ac:dyDescent="0.25">
      <c r="A1157" s="99">
        <f t="shared" si="73"/>
        <v>1</v>
      </c>
      <c r="B1157" s="97">
        <f t="array" aca="1" ref="B1157" ca="1">IF(AND(MAX(IF(O1156:O2152=O1157,X1156:X2152))=X1157,Y1157&lt;=B$1),P1157,"-")</f>
        <v>1349010000000</v>
      </c>
      <c r="C1157" s="4">
        <v>1</v>
      </c>
      <c r="D1157" s="4">
        <v>3</v>
      </c>
      <c r="E1157" s="4">
        <v>4</v>
      </c>
      <c r="F1157" s="4">
        <v>9</v>
      </c>
      <c r="G1157" s="4">
        <v>1</v>
      </c>
      <c r="H1157" s="4">
        <v>0</v>
      </c>
      <c r="I1157" s="4">
        <v>0</v>
      </c>
      <c r="J1157" s="4">
        <v>0</v>
      </c>
      <c r="K1157" s="4">
        <v>0</v>
      </c>
      <c r="L1157" s="4" t="s">
        <v>6310</v>
      </c>
      <c r="M1157" s="4" t="str">
        <f t="shared" si="74"/>
        <v>NIVEL-5</v>
      </c>
      <c r="N1157" s="4" t="str">
        <f t="shared" si="75"/>
        <v>1349000000000</v>
      </c>
      <c r="O1157" s="55" t="str">
        <f t="shared" si="72"/>
        <v>1349010000000</v>
      </c>
      <c r="P1157" s="105">
        <v>1349010000000</v>
      </c>
      <c r="Q1157" s="106" t="s">
        <v>6309</v>
      </c>
      <c r="R1157" s="108" t="s">
        <v>1880</v>
      </c>
      <c r="S1157" s="101" t="s">
        <v>23</v>
      </c>
      <c r="T1157" s="33">
        <v>1349010000000</v>
      </c>
      <c r="U1157" s="33" t="s">
        <v>21</v>
      </c>
      <c r="V1157" s="34" t="s">
        <v>1880</v>
      </c>
      <c r="W1157" s="58" t="s">
        <v>24</v>
      </c>
      <c r="X1157" s="58">
        <v>44927</v>
      </c>
      <c r="Y1157" s="58">
        <v>44927</v>
      </c>
      <c r="Z1157" s="93" t="s">
        <v>25</v>
      </c>
    </row>
    <row r="1158" spans="1:26" s="5" customFormat="1" ht="27" customHeight="1" x14ac:dyDescent="0.25">
      <c r="A1158" s="99">
        <f t="shared" si="73"/>
        <v>1</v>
      </c>
      <c r="B1158" s="97">
        <f t="array" aca="1" ref="B1158" ca="1">IF(AND(MAX(IF(O1157:O2153=O1158,X1157:X2153))=X1158,Y1158&lt;=B$1),P1158,"-")</f>
        <v>1349010100000</v>
      </c>
      <c r="C1158" s="4">
        <v>1</v>
      </c>
      <c r="D1158" s="4">
        <v>3</v>
      </c>
      <c r="E1158" s="4">
        <v>4</v>
      </c>
      <c r="F1158" s="4">
        <v>9</v>
      </c>
      <c r="G1158" s="4">
        <v>1</v>
      </c>
      <c r="H1158" s="4">
        <v>0</v>
      </c>
      <c r="I1158" s="4">
        <v>1</v>
      </c>
      <c r="J1158" s="4">
        <v>0</v>
      </c>
      <c r="K1158" s="4">
        <v>0</v>
      </c>
      <c r="L1158" s="4" t="s">
        <v>6310</v>
      </c>
      <c r="M1158" s="4" t="str">
        <f t="shared" si="74"/>
        <v>NIVEL-7</v>
      </c>
      <c r="N1158" s="4" t="str">
        <f t="shared" si="75"/>
        <v>1349010000000</v>
      </c>
      <c r="O1158" s="55" t="str">
        <f t="shared" si="72"/>
        <v>1349010100000</v>
      </c>
      <c r="P1158" s="105">
        <v>1349010100000</v>
      </c>
      <c r="Q1158" s="106" t="s">
        <v>6309</v>
      </c>
      <c r="R1158" s="108" t="s">
        <v>1881</v>
      </c>
      <c r="S1158" s="101" t="s">
        <v>36</v>
      </c>
      <c r="T1158" s="33">
        <v>1349011100000</v>
      </c>
      <c r="U1158" s="33" t="s">
        <v>21</v>
      </c>
      <c r="V1158" s="34" t="s">
        <v>1881</v>
      </c>
      <c r="W1158" s="58" t="s">
        <v>24</v>
      </c>
      <c r="X1158" s="58">
        <v>44927</v>
      </c>
      <c r="Y1158" s="58">
        <v>44927</v>
      </c>
      <c r="Z1158" s="93" t="s">
        <v>25</v>
      </c>
    </row>
    <row r="1159" spans="1:26" s="5" customFormat="1" ht="27" customHeight="1" x14ac:dyDescent="0.25">
      <c r="A1159" s="99">
        <f t="shared" si="73"/>
        <v>1</v>
      </c>
      <c r="B1159" s="97">
        <f t="array" aca="1" ref="B1159" ca="1">IF(AND(MAX(IF(O1158:O2154=O1159,X1158:X2154))=X1159,Y1159&lt;=B$1),P1159,"-")</f>
        <v>1349010101000</v>
      </c>
      <c r="C1159" s="4">
        <v>1</v>
      </c>
      <c r="D1159" s="4">
        <v>3</v>
      </c>
      <c r="E1159" s="4">
        <v>4</v>
      </c>
      <c r="F1159" s="4">
        <v>9</v>
      </c>
      <c r="G1159" s="4">
        <v>1</v>
      </c>
      <c r="H1159" s="4">
        <v>0</v>
      </c>
      <c r="I1159" s="4">
        <v>1</v>
      </c>
      <c r="J1159" s="4">
        <v>1</v>
      </c>
      <c r="K1159" s="4">
        <v>0</v>
      </c>
      <c r="L1159" s="4" t="s">
        <v>6312</v>
      </c>
      <c r="M1159" s="4" t="str">
        <f t="shared" si="74"/>
        <v>NIVEL-8</v>
      </c>
      <c r="N1159" s="4" t="str">
        <f t="shared" si="75"/>
        <v>1349010100000</v>
      </c>
      <c r="O1159" s="55" t="str">
        <f t="shared" si="72"/>
        <v>1349010101000</v>
      </c>
      <c r="P1159" s="105">
        <v>1349010101000</v>
      </c>
      <c r="Q1159" s="106" t="s">
        <v>6308</v>
      </c>
      <c r="R1159" s="108" t="s">
        <v>1882</v>
      </c>
      <c r="S1159" s="101" t="s">
        <v>36</v>
      </c>
      <c r="T1159" s="33">
        <v>1349011101000</v>
      </c>
      <c r="U1159" s="33" t="s">
        <v>40</v>
      </c>
      <c r="V1159" s="34" t="s">
        <v>1883</v>
      </c>
      <c r="W1159" s="58" t="s">
        <v>24</v>
      </c>
      <c r="X1159" s="58">
        <v>44927</v>
      </c>
      <c r="Y1159" s="58">
        <v>44927</v>
      </c>
      <c r="Z1159" s="93" t="s">
        <v>25</v>
      </c>
    </row>
    <row r="1160" spans="1:26" s="5" customFormat="1" ht="27" customHeight="1" x14ac:dyDescent="0.25">
      <c r="A1160" s="99">
        <f t="shared" si="73"/>
        <v>1</v>
      </c>
      <c r="B1160" s="97">
        <f t="array" aca="1" ref="B1160" ca="1">IF(AND(MAX(IF(O1159:O2155=O1160,X1159:X2155))=X1160,Y1160&lt;=B$1),P1160,"-")</f>
        <v>1349010102000</v>
      </c>
      <c r="C1160" s="4">
        <v>1</v>
      </c>
      <c r="D1160" s="4">
        <v>3</v>
      </c>
      <c r="E1160" s="4">
        <v>4</v>
      </c>
      <c r="F1160" s="4">
        <v>9</v>
      </c>
      <c r="G1160" s="4">
        <v>1</v>
      </c>
      <c r="H1160" s="4">
        <v>0</v>
      </c>
      <c r="I1160" s="4">
        <v>1</v>
      </c>
      <c r="J1160" s="4">
        <v>2</v>
      </c>
      <c r="K1160" s="4">
        <v>0</v>
      </c>
      <c r="L1160" s="4" t="s">
        <v>6312</v>
      </c>
      <c r="M1160" s="4" t="str">
        <f t="shared" si="74"/>
        <v>NIVEL-8</v>
      </c>
      <c r="N1160" s="4" t="str">
        <f t="shared" si="75"/>
        <v>1349010100000</v>
      </c>
      <c r="O1160" s="55" t="str">
        <f t="shared" si="72"/>
        <v>1349010102000</v>
      </c>
      <c r="P1160" s="105">
        <v>1349010102000</v>
      </c>
      <c r="Q1160" s="106" t="s">
        <v>6308</v>
      </c>
      <c r="R1160" s="108" t="s">
        <v>1884</v>
      </c>
      <c r="S1160" s="101" t="s">
        <v>36</v>
      </c>
      <c r="T1160" s="33">
        <v>1349011102000</v>
      </c>
      <c r="U1160" s="33" t="s">
        <v>40</v>
      </c>
      <c r="V1160" s="34" t="s">
        <v>1885</v>
      </c>
      <c r="W1160" s="58" t="s">
        <v>24</v>
      </c>
      <c r="X1160" s="58">
        <v>44927</v>
      </c>
      <c r="Y1160" s="58">
        <v>44927</v>
      </c>
      <c r="Z1160" s="93" t="s">
        <v>25</v>
      </c>
    </row>
    <row r="1161" spans="1:26" s="5" customFormat="1" ht="27" customHeight="1" x14ac:dyDescent="0.25">
      <c r="A1161" s="99">
        <f t="shared" si="73"/>
        <v>1</v>
      </c>
      <c r="B1161" s="97">
        <f t="array" aca="1" ref="B1161" ca="1">IF(AND(MAX(IF(O1160:O2156=O1161,X1160:X2156))=X1161,Y1161&lt;=B$1),P1161,"-")</f>
        <v>1349010103000</v>
      </c>
      <c r="C1161" s="4">
        <v>1</v>
      </c>
      <c r="D1161" s="4">
        <v>3</v>
      </c>
      <c r="E1161" s="4">
        <v>4</v>
      </c>
      <c r="F1161" s="4">
        <v>9</v>
      </c>
      <c r="G1161" s="4">
        <v>1</v>
      </c>
      <c r="H1161" s="4">
        <v>0</v>
      </c>
      <c r="I1161" s="4">
        <v>1</v>
      </c>
      <c r="J1161" s="4">
        <v>3</v>
      </c>
      <c r="K1161" s="4">
        <v>0</v>
      </c>
      <c r="L1161" s="4" t="s">
        <v>6312</v>
      </c>
      <c r="M1161" s="4" t="str">
        <f t="shared" si="74"/>
        <v>NIVEL-8</v>
      </c>
      <c r="N1161" s="4" t="str">
        <f t="shared" si="75"/>
        <v>1349010100000</v>
      </c>
      <c r="O1161" s="55" t="str">
        <f t="shared" si="72"/>
        <v>1349010103000</v>
      </c>
      <c r="P1161" s="105">
        <v>1349010103000</v>
      </c>
      <c r="Q1161" s="106" t="s">
        <v>6308</v>
      </c>
      <c r="R1161" s="108" t="s">
        <v>1886</v>
      </c>
      <c r="S1161" s="101" t="s">
        <v>36</v>
      </c>
      <c r="T1161" s="33">
        <v>1349011103000</v>
      </c>
      <c r="U1161" s="33" t="s">
        <v>40</v>
      </c>
      <c r="V1161" s="34" t="s">
        <v>1887</v>
      </c>
      <c r="W1161" s="58" t="s">
        <v>24</v>
      </c>
      <c r="X1161" s="58">
        <v>44927</v>
      </c>
      <c r="Y1161" s="58">
        <v>44927</v>
      </c>
      <c r="Z1161" s="93" t="s">
        <v>25</v>
      </c>
    </row>
    <row r="1162" spans="1:26" s="5" customFormat="1" ht="27" customHeight="1" x14ac:dyDescent="0.25">
      <c r="A1162" s="99">
        <f t="shared" si="73"/>
        <v>1</v>
      </c>
      <c r="B1162" s="97">
        <f t="array" aca="1" ref="B1162" ca="1">IF(AND(MAX(IF(O1161:O2157=O1162,X1161:X2157))=X1162,Y1162&lt;=B$1),P1162,"-")</f>
        <v>1349010199000</v>
      </c>
      <c r="C1162" s="4">
        <v>1</v>
      </c>
      <c r="D1162" s="4">
        <v>3</v>
      </c>
      <c r="E1162" s="4">
        <v>4</v>
      </c>
      <c r="F1162" s="4">
        <v>9</v>
      </c>
      <c r="G1162" s="4">
        <v>1</v>
      </c>
      <c r="H1162" s="4">
        <v>0</v>
      </c>
      <c r="I1162" s="4">
        <v>1</v>
      </c>
      <c r="J1162" s="4">
        <v>99</v>
      </c>
      <c r="K1162" s="4">
        <v>0</v>
      </c>
      <c r="L1162" s="4" t="s">
        <v>6312</v>
      </c>
      <c r="M1162" s="4" t="str">
        <f t="shared" si="74"/>
        <v>NIVEL-8</v>
      </c>
      <c r="N1162" s="4" t="str">
        <f t="shared" si="75"/>
        <v>1349010100000</v>
      </c>
      <c r="O1162" s="55" t="str">
        <f t="shared" si="72"/>
        <v>1349010199000</v>
      </c>
      <c r="P1162" s="105">
        <v>1349010199000</v>
      </c>
      <c r="Q1162" s="106" t="s">
        <v>6308</v>
      </c>
      <c r="R1162" s="108" t="s">
        <v>1888</v>
      </c>
      <c r="S1162" s="101" t="s">
        <v>36</v>
      </c>
      <c r="T1162" s="33">
        <v>1349011199000</v>
      </c>
      <c r="U1162" s="33" t="s">
        <v>40</v>
      </c>
      <c r="V1162" s="34" t="s">
        <v>1889</v>
      </c>
      <c r="W1162" s="58" t="s">
        <v>24</v>
      </c>
      <c r="X1162" s="58">
        <v>44927</v>
      </c>
      <c r="Y1162" s="58">
        <v>44927</v>
      </c>
      <c r="Z1162" s="93" t="s">
        <v>25</v>
      </c>
    </row>
    <row r="1163" spans="1:26" s="5" customFormat="1" ht="27" customHeight="1" x14ac:dyDescent="0.25">
      <c r="A1163" s="99">
        <f t="shared" si="73"/>
        <v>1</v>
      </c>
      <c r="B1163" s="97">
        <f t="array" aca="1" ref="B1163" ca="1">IF(AND(MAX(IF(O1162:O2158=O1163,X1162:X2158))=X1163,Y1163&lt;=B$1),P1163,"-")</f>
        <v>1349010200000</v>
      </c>
      <c r="C1163" s="4">
        <v>1</v>
      </c>
      <c r="D1163" s="4">
        <v>3</v>
      </c>
      <c r="E1163" s="4">
        <v>4</v>
      </c>
      <c r="F1163" s="4">
        <v>9</v>
      </c>
      <c r="G1163" s="4">
        <v>1</v>
      </c>
      <c r="H1163" s="4">
        <v>0</v>
      </c>
      <c r="I1163" s="4">
        <v>2</v>
      </c>
      <c r="J1163" s="4">
        <v>0</v>
      </c>
      <c r="K1163" s="4">
        <v>0</v>
      </c>
      <c r="L1163" s="4" t="s">
        <v>6310</v>
      </c>
      <c r="M1163" s="4" t="str">
        <f t="shared" si="74"/>
        <v>NIVEL-7</v>
      </c>
      <c r="N1163" s="4" t="str">
        <f t="shared" si="75"/>
        <v>1349010000000</v>
      </c>
      <c r="O1163" s="55" t="str">
        <f t="shared" si="72"/>
        <v>1349010200000</v>
      </c>
      <c r="P1163" s="105">
        <v>1349010200000</v>
      </c>
      <c r="Q1163" s="106" t="s">
        <v>6309</v>
      </c>
      <c r="R1163" s="108" t="s">
        <v>1890</v>
      </c>
      <c r="S1163" s="101" t="s">
        <v>36</v>
      </c>
      <c r="T1163" s="33">
        <v>1349011200000</v>
      </c>
      <c r="U1163" s="33" t="s">
        <v>21</v>
      </c>
      <c r="V1163" s="34" t="s">
        <v>1890</v>
      </c>
      <c r="W1163" s="58" t="s">
        <v>24</v>
      </c>
      <c r="X1163" s="58">
        <v>44927</v>
      </c>
      <c r="Y1163" s="58">
        <v>44927</v>
      </c>
      <c r="Z1163" s="93" t="s">
        <v>25</v>
      </c>
    </row>
    <row r="1164" spans="1:26" s="5" customFormat="1" ht="27" customHeight="1" x14ac:dyDescent="0.25">
      <c r="A1164" s="99">
        <f t="shared" si="73"/>
        <v>1</v>
      </c>
      <c r="B1164" s="97">
        <f t="array" aca="1" ref="B1164" ca="1">IF(AND(MAX(IF(O1163:O2159=O1164,X1163:X2159))=X1164,Y1164&lt;=B$1),P1164,"-")</f>
        <v>1349010201000</v>
      </c>
      <c r="C1164" s="4">
        <v>1</v>
      </c>
      <c r="D1164" s="4">
        <v>3</v>
      </c>
      <c r="E1164" s="4">
        <v>4</v>
      </c>
      <c r="F1164" s="4">
        <v>9</v>
      </c>
      <c r="G1164" s="4">
        <v>1</v>
      </c>
      <c r="H1164" s="4">
        <v>0</v>
      </c>
      <c r="I1164" s="4">
        <v>2</v>
      </c>
      <c r="J1164" s="4">
        <v>1</v>
      </c>
      <c r="K1164" s="4">
        <v>0</v>
      </c>
      <c r="L1164" s="4" t="s">
        <v>6312</v>
      </c>
      <c r="M1164" s="4" t="str">
        <f t="shared" si="74"/>
        <v>NIVEL-8</v>
      </c>
      <c r="N1164" s="4" t="str">
        <f t="shared" si="75"/>
        <v>1349010200000</v>
      </c>
      <c r="O1164" s="55" t="str">
        <f t="shared" si="72"/>
        <v>1349010201000</v>
      </c>
      <c r="P1164" s="105">
        <v>1349010201000</v>
      </c>
      <c r="Q1164" s="106" t="s">
        <v>6308</v>
      </c>
      <c r="R1164" s="108" t="s">
        <v>1891</v>
      </c>
      <c r="S1164" s="101" t="s">
        <v>36</v>
      </c>
      <c r="T1164" s="33">
        <v>1349011201000</v>
      </c>
      <c r="U1164" s="33" t="s">
        <v>40</v>
      </c>
      <c r="V1164" s="34" t="s">
        <v>1892</v>
      </c>
      <c r="W1164" s="58" t="s">
        <v>24</v>
      </c>
      <c r="X1164" s="58">
        <v>44927</v>
      </c>
      <c r="Y1164" s="58">
        <v>44927</v>
      </c>
      <c r="Z1164" s="93" t="s">
        <v>25</v>
      </c>
    </row>
    <row r="1165" spans="1:26" s="5" customFormat="1" ht="27" customHeight="1" x14ac:dyDescent="0.25">
      <c r="A1165" s="99">
        <f t="shared" si="73"/>
        <v>1</v>
      </c>
      <c r="B1165" s="97">
        <f t="array" aca="1" ref="B1165" ca="1">IF(AND(MAX(IF(O1164:O2160=O1165,X1164:X2160))=X1165,Y1165&lt;=B$1),P1165,"-")</f>
        <v>1349010202000</v>
      </c>
      <c r="C1165" s="4">
        <v>1</v>
      </c>
      <c r="D1165" s="4">
        <v>3</v>
      </c>
      <c r="E1165" s="4">
        <v>4</v>
      </c>
      <c r="F1165" s="4">
        <v>9</v>
      </c>
      <c r="G1165" s="4">
        <v>1</v>
      </c>
      <c r="H1165" s="4">
        <v>0</v>
      </c>
      <c r="I1165" s="4">
        <v>2</v>
      </c>
      <c r="J1165" s="4">
        <v>2</v>
      </c>
      <c r="K1165" s="4">
        <v>0</v>
      </c>
      <c r="L1165" s="4" t="s">
        <v>6312</v>
      </c>
      <c r="M1165" s="4" t="str">
        <f t="shared" si="74"/>
        <v>NIVEL-8</v>
      </c>
      <c r="N1165" s="4" t="str">
        <f t="shared" si="75"/>
        <v>1349010200000</v>
      </c>
      <c r="O1165" s="55" t="str">
        <f t="shared" si="72"/>
        <v>1349010202000</v>
      </c>
      <c r="P1165" s="105">
        <v>1349010202000</v>
      </c>
      <c r="Q1165" s="106" t="s">
        <v>6308</v>
      </c>
      <c r="R1165" s="108" t="s">
        <v>1893</v>
      </c>
      <c r="S1165" s="101" t="s">
        <v>36</v>
      </c>
      <c r="T1165" s="33">
        <v>1349011202000</v>
      </c>
      <c r="U1165" s="33" t="s">
        <v>40</v>
      </c>
      <c r="V1165" s="34" t="s">
        <v>1894</v>
      </c>
      <c r="W1165" s="58" t="s">
        <v>24</v>
      </c>
      <c r="X1165" s="58">
        <v>44927</v>
      </c>
      <c r="Y1165" s="58">
        <v>44927</v>
      </c>
      <c r="Z1165" s="93" t="s">
        <v>25</v>
      </c>
    </row>
    <row r="1166" spans="1:26" s="5" customFormat="1" ht="27" customHeight="1" x14ac:dyDescent="0.25">
      <c r="A1166" s="99">
        <f t="shared" si="73"/>
        <v>1</v>
      </c>
      <c r="B1166" s="97">
        <f t="array" aca="1" ref="B1166" ca="1">IF(AND(MAX(IF(O1165:O2161=O1166,X1165:X2161))=X1166,Y1166&lt;=B$1),P1166,"-")</f>
        <v>1349010203000</v>
      </c>
      <c r="C1166" s="4">
        <v>1</v>
      </c>
      <c r="D1166" s="4">
        <v>3</v>
      </c>
      <c r="E1166" s="4">
        <v>4</v>
      </c>
      <c r="F1166" s="4">
        <v>9</v>
      </c>
      <c r="G1166" s="4">
        <v>1</v>
      </c>
      <c r="H1166" s="4">
        <v>0</v>
      </c>
      <c r="I1166" s="4">
        <v>2</v>
      </c>
      <c r="J1166" s="4">
        <v>3</v>
      </c>
      <c r="K1166" s="4">
        <v>0</v>
      </c>
      <c r="L1166" s="4" t="s">
        <v>6312</v>
      </c>
      <c r="M1166" s="4" t="str">
        <f t="shared" si="74"/>
        <v>NIVEL-8</v>
      </c>
      <c r="N1166" s="4" t="str">
        <f t="shared" si="75"/>
        <v>1349010200000</v>
      </c>
      <c r="O1166" s="55" t="str">
        <f t="shared" si="72"/>
        <v>1349010203000</v>
      </c>
      <c r="P1166" s="105">
        <v>1349010203000</v>
      </c>
      <c r="Q1166" s="106" t="s">
        <v>6308</v>
      </c>
      <c r="R1166" s="108" t="s">
        <v>1895</v>
      </c>
      <c r="S1166" s="101" t="s">
        <v>36</v>
      </c>
      <c r="T1166" s="33">
        <v>1349011203000</v>
      </c>
      <c r="U1166" s="33" t="s">
        <v>40</v>
      </c>
      <c r="V1166" s="34" t="s">
        <v>1896</v>
      </c>
      <c r="W1166" s="58" t="s">
        <v>24</v>
      </c>
      <c r="X1166" s="58">
        <v>44927</v>
      </c>
      <c r="Y1166" s="58">
        <v>44927</v>
      </c>
      <c r="Z1166" s="93" t="s">
        <v>25</v>
      </c>
    </row>
    <row r="1167" spans="1:26" s="5" customFormat="1" ht="27" customHeight="1" x14ac:dyDescent="0.25">
      <c r="A1167" s="99">
        <f t="shared" si="73"/>
        <v>1</v>
      </c>
      <c r="B1167" s="97">
        <f t="array" aca="1" ref="B1167" ca="1">IF(AND(MAX(IF(O1166:O2162=O1167,X1166:X2162))=X1167,Y1167&lt;=B$1),P1167,"-")</f>
        <v>1349010299000</v>
      </c>
      <c r="C1167" s="4">
        <v>1</v>
      </c>
      <c r="D1167" s="4">
        <v>3</v>
      </c>
      <c r="E1167" s="4">
        <v>4</v>
      </c>
      <c r="F1167" s="4">
        <v>9</v>
      </c>
      <c r="G1167" s="4">
        <v>1</v>
      </c>
      <c r="H1167" s="4">
        <v>0</v>
      </c>
      <c r="I1167" s="4">
        <v>2</v>
      </c>
      <c r="J1167" s="4">
        <v>99</v>
      </c>
      <c r="K1167" s="4">
        <v>0</v>
      </c>
      <c r="L1167" s="4" t="s">
        <v>6312</v>
      </c>
      <c r="M1167" s="4" t="str">
        <f t="shared" si="74"/>
        <v>NIVEL-8</v>
      </c>
      <c r="N1167" s="4" t="str">
        <f t="shared" si="75"/>
        <v>1349010200000</v>
      </c>
      <c r="O1167" s="55" t="str">
        <f t="shared" si="72"/>
        <v>1349010299000</v>
      </c>
      <c r="P1167" s="105">
        <v>1349010299000</v>
      </c>
      <c r="Q1167" s="106" t="s">
        <v>6308</v>
      </c>
      <c r="R1167" s="108" t="s">
        <v>1897</v>
      </c>
      <c r="S1167" s="101" t="s">
        <v>36</v>
      </c>
      <c r="T1167" s="33">
        <v>1349011299000</v>
      </c>
      <c r="U1167" s="33" t="s">
        <v>40</v>
      </c>
      <c r="V1167" s="34" t="s">
        <v>1898</v>
      </c>
      <c r="W1167" s="58" t="s">
        <v>24</v>
      </c>
      <c r="X1167" s="58">
        <v>44927</v>
      </c>
      <c r="Y1167" s="58">
        <v>44927</v>
      </c>
      <c r="Z1167" s="93" t="s">
        <v>25</v>
      </c>
    </row>
    <row r="1168" spans="1:26" s="5" customFormat="1" ht="27" customHeight="1" x14ac:dyDescent="0.25">
      <c r="A1168" s="99">
        <f t="shared" si="73"/>
        <v>1</v>
      </c>
      <c r="B1168" s="97">
        <f t="array" aca="1" ref="B1168" ca="1">IF(AND(MAX(IF(O1167:O2163=O1168,X1167:X2163))=X1168,Y1168&lt;=B$1),P1168,"-")</f>
        <v>1349010300000</v>
      </c>
      <c r="C1168" s="4">
        <v>1</v>
      </c>
      <c r="D1168" s="4">
        <v>3</v>
      </c>
      <c r="E1168" s="4">
        <v>4</v>
      </c>
      <c r="F1168" s="4">
        <v>9</v>
      </c>
      <c r="G1168" s="4">
        <v>1</v>
      </c>
      <c r="H1168" s="4">
        <v>0</v>
      </c>
      <c r="I1168" s="4">
        <v>3</v>
      </c>
      <c r="J1168" s="4">
        <v>0</v>
      </c>
      <c r="K1168" s="4">
        <v>0</v>
      </c>
      <c r="L1168" s="4" t="s">
        <v>6310</v>
      </c>
      <c r="M1168" s="4" t="str">
        <f t="shared" si="74"/>
        <v>NIVEL-7</v>
      </c>
      <c r="N1168" s="4" t="str">
        <f t="shared" si="75"/>
        <v>1349010000000</v>
      </c>
      <c r="O1168" s="55" t="str">
        <f t="shared" si="72"/>
        <v>1349010300000</v>
      </c>
      <c r="P1168" s="105">
        <v>1349010300000</v>
      </c>
      <c r="Q1168" s="106" t="s">
        <v>6309</v>
      </c>
      <c r="R1168" s="108" t="s">
        <v>1899</v>
      </c>
      <c r="S1168" s="101" t="s">
        <v>36</v>
      </c>
      <c r="T1168" s="33">
        <v>1349011300000</v>
      </c>
      <c r="U1168" s="33" t="s">
        <v>21</v>
      </c>
      <c r="V1168" s="34" t="s">
        <v>1899</v>
      </c>
      <c r="W1168" s="58" t="s">
        <v>24</v>
      </c>
      <c r="X1168" s="58">
        <v>44927</v>
      </c>
      <c r="Y1168" s="58">
        <v>44927</v>
      </c>
      <c r="Z1168" s="93" t="s">
        <v>25</v>
      </c>
    </row>
    <row r="1169" spans="1:26" s="5" customFormat="1" ht="27" customHeight="1" x14ac:dyDescent="0.25">
      <c r="A1169" s="99">
        <f t="shared" si="73"/>
        <v>1</v>
      </c>
      <c r="B1169" s="97">
        <f t="array" aca="1" ref="B1169" ca="1">IF(AND(MAX(IF(O1168:O2164=O1169,X1168:X2164))=X1169,Y1169&lt;=B$1),P1169,"-")</f>
        <v>1349010301000</v>
      </c>
      <c r="C1169" s="4">
        <v>1</v>
      </c>
      <c r="D1169" s="4">
        <v>3</v>
      </c>
      <c r="E1169" s="4">
        <v>4</v>
      </c>
      <c r="F1169" s="4">
        <v>9</v>
      </c>
      <c r="G1169" s="4">
        <v>1</v>
      </c>
      <c r="H1169" s="4">
        <v>0</v>
      </c>
      <c r="I1169" s="4">
        <v>3</v>
      </c>
      <c r="J1169" s="4">
        <v>1</v>
      </c>
      <c r="K1169" s="4">
        <v>0</v>
      </c>
      <c r="L1169" s="4" t="s">
        <v>6312</v>
      </c>
      <c r="M1169" s="4" t="str">
        <f t="shared" si="74"/>
        <v>NIVEL-8</v>
      </c>
      <c r="N1169" s="4" t="str">
        <f t="shared" si="75"/>
        <v>1349010300000</v>
      </c>
      <c r="O1169" s="55" t="str">
        <f t="shared" si="72"/>
        <v>1349010301000</v>
      </c>
      <c r="P1169" s="105">
        <v>1349010301000</v>
      </c>
      <c r="Q1169" s="106" t="s">
        <v>6308</v>
      </c>
      <c r="R1169" s="108" t="s">
        <v>1900</v>
      </c>
      <c r="S1169" s="101" t="s">
        <v>36</v>
      </c>
      <c r="T1169" s="33">
        <v>1349011301000</v>
      </c>
      <c r="U1169" s="33" t="s">
        <v>40</v>
      </c>
      <c r="V1169" s="34" t="s">
        <v>1901</v>
      </c>
      <c r="W1169" s="58" t="s">
        <v>24</v>
      </c>
      <c r="X1169" s="58">
        <v>44927</v>
      </c>
      <c r="Y1169" s="58">
        <v>44927</v>
      </c>
      <c r="Z1169" s="93" t="s">
        <v>25</v>
      </c>
    </row>
    <row r="1170" spans="1:26" s="5" customFormat="1" ht="27" customHeight="1" x14ac:dyDescent="0.25">
      <c r="A1170" s="99">
        <f t="shared" si="73"/>
        <v>1</v>
      </c>
      <c r="B1170" s="97">
        <f t="array" aca="1" ref="B1170" ca="1">IF(AND(MAX(IF(O1169:O2165=O1170,X1169:X2165))=X1170,Y1170&lt;=B$1),P1170,"-")</f>
        <v>1349010302000</v>
      </c>
      <c r="C1170" s="4">
        <v>1</v>
      </c>
      <c r="D1170" s="4">
        <v>3</v>
      </c>
      <c r="E1170" s="4">
        <v>4</v>
      </c>
      <c r="F1170" s="4">
        <v>9</v>
      </c>
      <c r="G1170" s="4">
        <v>1</v>
      </c>
      <c r="H1170" s="4">
        <v>0</v>
      </c>
      <c r="I1170" s="4">
        <v>3</v>
      </c>
      <c r="J1170" s="4">
        <v>2</v>
      </c>
      <c r="K1170" s="4">
        <v>0</v>
      </c>
      <c r="L1170" s="4" t="s">
        <v>6312</v>
      </c>
      <c r="M1170" s="4" t="str">
        <f t="shared" si="74"/>
        <v>NIVEL-8</v>
      </c>
      <c r="N1170" s="4" t="str">
        <f t="shared" si="75"/>
        <v>1349010300000</v>
      </c>
      <c r="O1170" s="55" t="str">
        <f t="shared" si="72"/>
        <v>1349010302000</v>
      </c>
      <c r="P1170" s="105">
        <v>1349010302000</v>
      </c>
      <c r="Q1170" s="106" t="s">
        <v>6308</v>
      </c>
      <c r="R1170" s="108" t="s">
        <v>1902</v>
      </c>
      <c r="S1170" s="101" t="s">
        <v>36</v>
      </c>
      <c r="T1170" s="33">
        <v>1349011302000</v>
      </c>
      <c r="U1170" s="33" t="s">
        <v>40</v>
      </c>
      <c r="V1170" s="34" t="s">
        <v>1903</v>
      </c>
      <c r="W1170" s="58" t="s">
        <v>24</v>
      </c>
      <c r="X1170" s="58">
        <v>44927</v>
      </c>
      <c r="Y1170" s="58">
        <v>44927</v>
      </c>
      <c r="Z1170" s="93" t="s">
        <v>25</v>
      </c>
    </row>
    <row r="1171" spans="1:26" s="5" customFormat="1" ht="27" customHeight="1" x14ac:dyDescent="0.25">
      <c r="A1171" s="99">
        <f t="shared" si="73"/>
        <v>1</v>
      </c>
      <c r="B1171" s="97">
        <f t="array" aca="1" ref="B1171" ca="1">IF(AND(MAX(IF(O1170:O2166=O1171,X1170:X2166))=X1171,Y1171&lt;=B$1),P1171,"-")</f>
        <v>1349010303000</v>
      </c>
      <c r="C1171" s="4">
        <v>1</v>
      </c>
      <c r="D1171" s="4">
        <v>3</v>
      </c>
      <c r="E1171" s="4">
        <v>4</v>
      </c>
      <c r="F1171" s="4">
        <v>9</v>
      </c>
      <c r="G1171" s="4">
        <v>1</v>
      </c>
      <c r="H1171" s="4">
        <v>0</v>
      </c>
      <c r="I1171" s="4">
        <v>3</v>
      </c>
      <c r="J1171" s="4">
        <v>3</v>
      </c>
      <c r="K1171" s="4">
        <v>0</v>
      </c>
      <c r="L1171" s="4" t="s">
        <v>6312</v>
      </c>
      <c r="M1171" s="4" t="str">
        <f t="shared" si="74"/>
        <v>NIVEL-8</v>
      </c>
      <c r="N1171" s="4" t="str">
        <f t="shared" si="75"/>
        <v>1349010300000</v>
      </c>
      <c r="O1171" s="55" t="str">
        <f t="shared" si="72"/>
        <v>1349010303000</v>
      </c>
      <c r="P1171" s="105">
        <v>1349010303000</v>
      </c>
      <c r="Q1171" s="106" t="s">
        <v>6308</v>
      </c>
      <c r="R1171" s="108" t="s">
        <v>1904</v>
      </c>
      <c r="S1171" s="101" t="s">
        <v>36</v>
      </c>
      <c r="T1171" s="33">
        <v>1349011303000</v>
      </c>
      <c r="U1171" s="33" t="s">
        <v>40</v>
      </c>
      <c r="V1171" s="34" t="s">
        <v>1905</v>
      </c>
      <c r="W1171" s="58" t="s">
        <v>24</v>
      </c>
      <c r="X1171" s="58">
        <v>44927</v>
      </c>
      <c r="Y1171" s="58">
        <v>44927</v>
      </c>
      <c r="Z1171" s="93" t="s">
        <v>25</v>
      </c>
    </row>
    <row r="1172" spans="1:26" s="5" customFormat="1" ht="27" customHeight="1" x14ac:dyDescent="0.25">
      <c r="A1172" s="99">
        <f t="shared" si="73"/>
        <v>1</v>
      </c>
      <c r="B1172" s="97">
        <f t="array" aca="1" ref="B1172" ca="1">IF(AND(MAX(IF(O1171:O2167=O1172,X1171:X2167))=X1172,Y1172&lt;=B$1),P1172,"-")</f>
        <v>1349010399000</v>
      </c>
      <c r="C1172" s="4">
        <v>1</v>
      </c>
      <c r="D1172" s="4">
        <v>3</v>
      </c>
      <c r="E1172" s="4">
        <v>4</v>
      </c>
      <c r="F1172" s="4">
        <v>9</v>
      </c>
      <c r="G1172" s="4">
        <v>1</v>
      </c>
      <c r="H1172" s="4">
        <v>0</v>
      </c>
      <c r="I1172" s="4">
        <v>3</v>
      </c>
      <c r="J1172" s="4">
        <v>99</v>
      </c>
      <c r="K1172" s="4">
        <v>0</v>
      </c>
      <c r="L1172" s="4" t="s">
        <v>6312</v>
      </c>
      <c r="M1172" s="4" t="str">
        <f t="shared" si="74"/>
        <v>NIVEL-8</v>
      </c>
      <c r="N1172" s="4" t="str">
        <f t="shared" si="75"/>
        <v>1349010300000</v>
      </c>
      <c r="O1172" s="55" t="str">
        <f t="shared" si="72"/>
        <v>1349010399000</v>
      </c>
      <c r="P1172" s="105">
        <v>1349010399000</v>
      </c>
      <c r="Q1172" s="106" t="s">
        <v>6308</v>
      </c>
      <c r="R1172" s="108" t="s">
        <v>1906</v>
      </c>
      <c r="S1172" s="101" t="s">
        <v>36</v>
      </c>
      <c r="T1172" s="33">
        <v>1349011399000</v>
      </c>
      <c r="U1172" s="33" t="s">
        <v>40</v>
      </c>
      <c r="V1172" s="34" t="s">
        <v>1907</v>
      </c>
      <c r="W1172" s="58" t="s">
        <v>24</v>
      </c>
      <c r="X1172" s="58">
        <v>44927</v>
      </c>
      <c r="Y1172" s="58">
        <v>44927</v>
      </c>
      <c r="Z1172" s="93" t="s">
        <v>25</v>
      </c>
    </row>
    <row r="1173" spans="1:26" s="5" customFormat="1" ht="27" customHeight="1" x14ac:dyDescent="0.25">
      <c r="A1173" s="99">
        <f t="shared" si="73"/>
        <v>1</v>
      </c>
      <c r="B1173" s="97">
        <f t="array" aca="1" ref="B1173" ca="1">IF(AND(MAX(IF(O1172:O2168=O1173,X1172:X2168))=X1173,Y1173&lt;=B$1),P1173,"-")</f>
        <v>1349010400000</v>
      </c>
      <c r="C1173" s="4">
        <v>1</v>
      </c>
      <c r="D1173" s="4">
        <v>3</v>
      </c>
      <c r="E1173" s="4">
        <v>4</v>
      </c>
      <c r="F1173" s="4">
        <v>9</v>
      </c>
      <c r="G1173" s="4">
        <v>1</v>
      </c>
      <c r="H1173" s="4">
        <v>0</v>
      </c>
      <c r="I1173" s="4">
        <v>4</v>
      </c>
      <c r="J1173" s="4">
        <v>0</v>
      </c>
      <c r="K1173" s="4">
        <v>0</v>
      </c>
      <c r="L1173" s="4" t="s">
        <v>6310</v>
      </c>
      <c r="M1173" s="4" t="str">
        <f t="shared" si="74"/>
        <v>NIVEL-7</v>
      </c>
      <c r="N1173" s="4" t="str">
        <f t="shared" si="75"/>
        <v>1349010000000</v>
      </c>
      <c r="O1173" s="55" t="str">
        <f t="shared" si="72"/>
        <v>1349010400000</v>
      </c>
      <c r="P1173" s="105">
        <v>1349010400000</v>
      </c>
      <c r="Q1173" s="106" t="s">
        <v>6309</v>
      </c>
      <c r="R1173" s="108" t="s">
        <v>1908</v>
      </c>
      <c r="S1173" s="101" t="s">
        <v>36</v>
      </c>
      <c r="T1173" s="33">
        <v>1349011400000</v>
      </c>
      <c r="U1173" s="33" t="s">
        <v>21</v>
      </c>
      <c r="V1173" s="34" t="s">
        <v>1908</v>
      </c>
      <c r="W1173" s="58" t="s">
        <v>24</v>
      </c>
      <c r="X1173" s="58">
        <v>44927</v>
      </c>
      <c r="Y1173" s="58">
        <v>44927</v>
      </c>
      <c r="Z1173" s="93" t="s">
        <v>25</v>
      </c>
    </row>
    <row r="1174" spans="1:26" s="5" customFormat="1" ht="27" customHeight="1" x14ac:dyDescent="0.25">
      <c r="A1174" s="99">
        <f t="shared" si="73"/>
        <v>1</v>
      </c>
      <c r="B1174" s="97">
        <f t="array" aca="1" ref="B1174" ca="1">IF(AND(MAX(IF(O1173:O2169=O1174,X1173:X2169))=X1174,Y1174&lt;=B$1),P1174,"-")</f>
        <v>1349010401000</v>
      </c>
      <c r="C1174" s="4">
        <v>1</v>
      </c>
      <c r="D1174" s="4">
        <v>3</v>
      </c>
      <c r="E1174" s="4">
        <v>4</v>
      </c>
      <c r="F1174" s="4">
        <v>9</v>
      </c>
      <c r="G1174" s="4">
        <v>1</v>
      </c>
      <c r="H1174" s="4">
        <v>0</v>
      </c>
      <c r="I1174" s="4">
        <v>4</v>
      </c>
      <c r="J1174" s="4">
        <v>1</v>
      </c>
      <c r="K1174" s="4">
        <v>0</v>
      </c>
      <c r="L1174" s="4" t="s">
        <v>6312</v>
      </c>
      <c r="M1174" s="4" t="str">
        <f t="shared" si="74"/>
        <v>NIVEL-8</v>
      </c>
      <c r="N1174" s="4" t="str">
        <f t="shared" si="75"/>
        <v>1349010400000</v>
      </c>
      <c r="O1174" s="55" t="str">
        <f t="shared" si="72"/>
        <v>1349010401000</v>
      </c>
      <c r="P1174" s="105">
        <v>1349010401000</v>
      </c>
      <c r="Q1174" s="106" t="s">
        <v>6308</v>
      </c>
      <c r="R1174" s="108" t="s">
        <v>1909</v>
      </c>
      <c r="S1174" s="101" t="s">
        <v>36</v>
      </c>
      <c r="T1174" s="33">
        <v>1349011401000</v>
      </c>
      <c r="U1174" s="33" t="s">
        <v>40</v>
      </c>
      <c r="V1174" s="34" t="s">
        <v>1910</v>
      </c>
      <c r="W1174" s="58" t="s">
        <v>24</v>
      </c>
      <c r="X1174" s="58">
        <v>44927</v>
      </c>
      <c r="Y1174" s="58">
        <v>44927</v>
      </c>
      <c r="Z1174" s="93" t="s">
        <v>25</v>
      </c>
    </row>
    <row r="1175" spans="1:26" s="5" customFormat="1" ht="27" customHeight="1" x14ac:dyDescent="0.25">
      <c r="A1175" s="99">
        <f t="shared" si="73"/>
        <v>1</v>
      </c>
      <c r="B1175" s="97">
        <f t="array" aca="1" ref="B1175" ca="1">IF(AND(MAX(IF(O1174:O2170=O1175,X1174:X2170))=X1175,Y1175&lt;=B$1),P1175,"-")</f>
        <v>1349010402000</v>
      </c>
      <c r="C1175" s="4">
        <v>1</v>
      </c>
      <c r="D1175" s="4">
        <v>3</v>
      </c>
      <c r="E1175" s="4">
        <v>4</v>
      </c>
      <c r="F1175" s="4">
        <v>9</v>
      </c>
      <c r="G1175" s="4">
        <v>1</v>
      </c>
      <c r="H1175" s="4">
        <v>0</v>
      </c>
      <c r="I1175" s="4">
        <v>4</v>
      </c>
      <c r="J1175" s="4">
        <v>2</v>
      </c>
      <c r="K1175" s="4">
        <v>0</v>
      </c>
      <c r="L1175" s="4" t="s">
        <v>6312</v>
      </c>
      <c r="M1175" s="4" t="str">
        <f t="shared" si="74"/>
        <v>NIVEL-8</v>
      </c>
      <c r="N1175" s="4" t="str">
        <f t="shared" si="75"/>
        <v>1349010400000</v>
      </c>
      <c r="O1175" s="55" t="str">
        <f t="shared" si="72"/>
        <v>1349010402000</v>
      </c>
      <c r="P1175" s="105">
        <v>1349010402000</v>
      </c>
      <c r="Q1175" s="106" t="s">
        <v>6308</v>
      </c>
      <c r="R1175" s="108" t="s">
        <v>1911</v>
      </c>
      <c r="S1175" s="101" t="s">
        <v>36</v>
      </c>
      <c r="T1175" s="33">
        <v>1349011402000</v>
      </c>
      <c r="U1175" s="33" t="s">
        <v>40</v>
      </c>
      <c r="V1175" s="34" t="s">
        <v>1912</v>
      </c>
      <c r="W1175" s="58" t="s">
        <v>24</v>
      </c>
      <c r="X1175" s="58">
        <v>44927</v>
      </c>
      <c r="Y1175" s="58">
        <v>44927</v>
      </c>
      <c r="Z1175" s="93" t="s">
        <v>25</v>
      </c>
    </row>
    <row r="1176" spans="1:26" s="5" customFormat="1" ht="27" customHeight="1" x14ac:dyDescent="0.25">
      <c r="A1176" s="99">
        <f t="shared" si="73"/>
        <v>1</v>
      </c>
      <c r="B1176" s="97">
        <f t="array" aca="1" ref="B1176" ca="1">IF(AND(MAX(IF(O1175:O2171=O1176,X1175:X2171))=X1176,Y1176&lt;=B$1),P1176,"-")</f>
        <v>1349010403000</v>
      </c>
      <c r="C1176" s="4">
        <v>1</v>
      </c>
      <c r="D1176" s="4">
        <v>3</v>
      </c>
      <c r="E1176" s="4">
        <v>4</v>
      </c>
      <c r="F1176" s="4">
        <v>9</v>
      </c>
      <c r="G1176" s="4">
        <v>1</v>
      </c>
      <c r="H1176" s="4">
        <v>0</v>
      </c>
      <c r="I1176" s="4">
        <v>4</v>
      </c>
      <c r="J1176" s="4">
        <v>3</v>
      </c>
      <c r="K1176" s="4">
        <v>0</v>
      </c>
      <c r="L1176" s="4" t="s">
        <v>6312</v>
      </c>
      <c r="M1176" s="4" t="str">
        <f t="shared" si="74"/>
        <v>NIVEL-8</v>
      </c>
      <c r="N1176" s="4" t="str">
        <f t="shared" si="75"/>
        <v>1349010400000</v>
      </c>
      <c r="O1176" s="55" t="str">
        <f t="shared" si="72"/>
        <v>1349010403000</v>
      </c>
      <c r="P1176" s="105">
        <v>1349010403000</v>
      </c>
      <c r="Q1176" s="106" t="s">
        <v>6308</v>
      </c>
      <c r="R1176" s="108" t="s">
        <v>1913</v>
      </c>
      <c r="S1176" s="101" t="s">
        <v>36</v>
      </c>
      <c r="T1176" s="33">
        <v>1349011403000</v>
      </c>
      <c r="U1176" s="33" t="s">
        <v>40</v>
      </c>
      <c r="V1176" s="34" t="s">
        <v>1914</v>
      </c>
      <c r="W1176" s="58" t="s">
        <v>24</v>
      </c>
      <c r="X1176" s="58">
        <v>44927</v>
      </c>
      <c r="Y1176" s="58">
        <v>44927</v>
      </c>
      <c r="Z1176" s="93" t="s">
        <v>25</v>
      </c>
    </row>
    <row r="1177" spans="1:26" s="5" customFormat="1" ht="27" customHeight="1" x14ac:dyDescent="0.25">
      <c r="A1177" s="99">
        <f t="shared" si="73"/>
        <v>1</v>
      </c>
      <c r="B1177" s="97">
        <f t="array" aca="1" ref="B1177" ca="1">IF(AND(MAX(IF(O1176:O2172=O1177,X1176:X2172))=X1177,Y1177&lt;=B$1),P1177,"-")</f>
        <v>1349010499000</v>
      </c>
      <c r="C1177" s="4">
        <v>1</v>
      </c>
      <c r="D1177" s="4">
        <v>3</v>
      </c>
      <c r="E1177" s="4">
        <v>4</v>
      </c>
      <c r="F1177" s="4">
        <v>9</v>
      </c>
      <c r="G1177" s="4">
        <v>1</v>
      </c>
      <c r="H1177" s="4">
        <v>0</v>
      </c>
      <c r="I1177" s="4">
        <v>4</v>
      </c>
      <c r="J1177" s="4">
        <v>99</v>
      </c>
      <c r="K1177" s="4">
        <v>0</v>
      </c>
      <c r="L1177" s="4" t="s">
        <v>6312</v>
      </c>
      <c r="M1177" s="4" t="str">
        <f t="shared" si="74"/>
        <v>NIVEL-8</v>
      </c>
      <c r="N1177" s="4" t="str">
        <f t="shared" si="75"/>
        <v>1349010400000</v>
      </c>
      <c r="O1177" s="55" t="str">
        <f t="shared" si="72"/>
        <v>1349010499000</v>
      </c>
      <c r="P1177" s="105">
        <v>1349010499000</v>
      </c>
      <c r="Q1177" s="106" t="s">
        <v>6308</v>
      </c>
      <c r="R1177" s="108" t="s">
        <v>1915</v>
      </c>
      <c r="S1177" s="101" t="s">
        <v>36</v>
      </c>
      <c r="T1177" s="33">
        <v>1349011499000</v>
      </c>
      <c r="U1177" s="33" t="s">
        <v>40</v>
      </c>
      <c r="V1177" s="34" t="s">
        <v>1916</v>
      </c>
      <c r="W1177" s="58" t="s">
        <v>24</v>
      </c>
      <c r="X1177" s="58">
        <v>44927</v>
      </c>
      <c r="Y1177" s="58">
        <v>44927</v>
      </c>
      <c r="Z1177" s="93" t="s">
        <v>25</v>
      </c>
    </row>
    <row r="1178" spans="1:26" s="5" customFormat="1" ht="27" customHeight="1" x14ac:dyDescent="0.25">
      <c r="A1178" s="99">
        <f t="shared" si="73"/>
        <v>1</v>
      </c>
      <c r="B1178" s="97">
        <f t="array" aca="1" ref="B1178" ca="1">IF(AND(MAX(IF(O1177:O2173=O1178,X1177:X2173))=X1178,Y1178&lt;=B$1),P1178,"-")</f>
        <v>1349990000000</v>
      </c>
      <c r="C1178" s="4">
        <v>1</v>
      </c>
      <c r="D1178" s="4">
        <v>3</v>
      </c>
      <c r="E1178" s="4">
        <v>4</v>
      </c>
      <c r="F1178" s="4">
        <v>9</v>
      </c>
      <c r="G1178" s="4">
        <v>99</v>
      </c>
      <c r="H1178" s="4">
        <v>0</v>
      </c>
      <c r="I1178" s="4">
        <v>0</v>
      </c>
      <c r="J1178" s="4">
        <v>0</v>
      </c>
      <c r="K1178" s="4">
        <v>0</v>
      </c>
      <c r="L1178" s="4" t="s">
        <v>6310</v>
      </c>
      <c r="M1178" s="4" t="str">
        <f t="shared" si="74"/>
        <v>NIVEL-5</v>
      </c>
      <c r="N1178" s="4" t="str">
        <f t="shared" si="75"/>
        <v>1349000000000</v>
      </c>
      <c r="O1178" s="55" t="str">
        <f t="shared" si="72"/>
        <v>1349990000000</v>
      </c>
      <c r="P1178" s="105">
        <v>1349990000000</v>
      </c>
      <c r="Q1178" s="106" t="s">
        <v>6309</v>
      </c>
      <c r="R1178" s="108" t="s">
        <v>1917</v>
      </c>
      <c r="S1178" s="101" t="s">
        <v>23</v>
      </c>
      <c r="T1178" s="33">
        <v>1349990000000</v>
      </c>
      <c r="U1178" s="33" t="s">
        <v>21</v>
      </c>
      <c r="V1178" s="34" t="s">
        <v>1917</v>
      </c>
      <c r="W1178" s="58" t="s">
        <v>24</v>
      </c>
      <c r="X1178" s="58">
        <v>44927</v>
      </c>
      <c r="Y1178" s="58">
        <v>44927</v>
      </c>
      <c r="Z1178" s="93" t="s">
        <v>25</v>
      </c>
    </row>
    <row r="1179" spans="1:26" s="5" customFormat="1" ht="27" customHeight="1" x14ac:dyDescent="0.25">
      <c r="A1179" s="99">
        <f t="shared" si="73"/>
        <v>1</v>
      </c>
      <c r="B1179" s="97">
        <f t="array" aca="1" ref="B1179" ca="1">IF(AND(MAX(IF(O1178:O2174=O1179,X1178:X2174))=X1179,Y1179&lt;=B$1),P1179,"-")</f>
        <v>1349990100000</v>
      </c>
      <c r="C1179" s="4">
        <v>1</v>
      </c>
      <c r="D1179" s="4">
        <v>3</v>
      </c>
      <c r="E1179" s="4">
        <v>4</v>
      </c>
      <c r="F1179" s="4">
        <v>9</v>
      </c>
      <c r="G1179" s="4">
        <v>99</v>
      </c>
      <c r="H1179" s="4">
        <v>0</v>
      </c>
      <c r="I1179" s="4">
        <v>1</v>
      </c>
      <c r="J1179" s="4">
        <v>0</v>
      </c>
      <c r="K1179" s="4">
        <v>0</v>
      </c>
      <c r="L1179" s="4" t="s">
        <v>6310</v>
      </c>
      <c r="M1179" s="4" t="str">
        <f t="shared" si="74"/>
        <v>NIVEL-7</v>
      </c>
      <c r="N1179" s="4" t="str">
        <f t="shared" si="75"/>
        <v>1349990000000</v>
      </c>
      <c r="O1179" s="55" t="str">
        <f t="shared" si="72"/>
        <v>1349990100000</v>
      </c>
      <c r="P1179" s="105">
        <v>1349990100000</v>
      </c>
      <c r="Q1179" s="106" t="s">
        <v>6309</v>
      </c>
      <c r="R1179" s="108" t="s">
        <v>1918</v>
      </c>
      <c r="S1179" s="101" t="s">
        <v>36</v>
      </c>
      <c r="T1179" s="33">
        <v>1349991100000</v>
      </c>
      <c r="U1179" s="33" t="s">
        <v>21</v>
      </c>
      <c r="V1179" s="34" t="s">
        <v>1919</v>
      </c>
      <c r="W1179" s="58" t="s">
        <v>24</v>
      </c>
      <c r="X1179" s="58">
        <v>44927</v>
      </c>
      <c r="Y1179" s="58">
        <v>44927</v>
      </c>
      <c r="Z1179" s="93" t="s">
        <v>25</v>
      </c>
    </row>
    <row r="1180" spans="1:26" s="5" customFormat="1" ht="27" customHeight="1" x14ac:dyDescent="0.25">
      <c r="A1180" s="99">
        <f t="shared" si="73"/>
        <v>1</v>
      </c>
      <c r="B1180" s="97">
        <f t="array" aca="1" ref="B1180" ca="1">IF(AND(MAX(IF(O1179:O2175=O1180,X1179:X2175))=X1180,Y1180&lt;=B$1),P1180,"-")</f>
        <v>1349990101000</v>
      </c>
      <c r="C1180" s="4">
        <v>1</v>
      </c>
      <c r="D1180" s="4">
        <v>3</v>
      </c>
      <c r="E1180" s="4">
        <v>4</v>
      </c>
      <c r="F1180" s="4">
        <v>9</v>
      </c>
      <c r="G1180" s="4">
        <v>99</v>
      </c>
      <c r="H1180" s="4">
        <v>0</v>
      </c>
      <c r="I1180" s="4">
        <v>1</v>
      </c>
      <c r="J1180" s="4">
        <v>1</v>
      </c>
      <c r="K1180" s="4">
        <v>0</v>
      </c>
      <c r="L1180" s="4" t="s">
        <v>6312</v>
      </c>
      <c r="M1180" s="4" t="str">
        <f t="shared" si="74"/>
        <v>NIVEL-8</v>
      </c>
      <c r="N1180" s="4" t="str">
        <f t="shared" si="75"/>
        <v>1349990100000</v>
      </c>
      <c r="O1180" s="55" t="str">
        <f t="shared" si="72"/>
        <v>1349990101000</v>
      </c>
      <c r="P1180" s="105">
        <v>1349990101000</v>
      </c>
      <c r="Q1180" s="106" t="s">
        <v>6308</v>
      </c>
      <c r="R1180" s="108" t="s">
        <v>1920</v>
      </c>
      <c r="S1180" s="101" t="s">
        <v>36</v>
      </c>
      <c r="T1180" s="33">
        <v>1349991101000</v>
      </c>
      <c r="U1180" s="33" t="s">
        <v>40</v>
      </c>
      <c r="V1180" s="34" t="s">
        <v>1919</v>
      </c>
      <c r="W1180" s="58" t="s">
        <v>24</v>
      </c>
      <c r="X1180" s="58">
        <v>44927</v>
      </c>
      <c r="Y1180" s="58">
        <v>44927</v>
      </c>
      <c r="Z1180" s="93" t="s">
        <v>25</v>
      </c>
    </row>
    <row r="1181" spans="1:26" s="5" customFormat="1" ht="27" customHeight="1" x14ac:dyDescent="0.25">
      <c r="A1181" s="99">
        <f t="shared" si="73"/>
        <v>1</v>
      </c>
      <c r="B1181" s="97">
        <f t="array" aca="1" ref="B1181" ca="1">IF(AND(MAX(IF(O1180:O2176=O1181,X1180:X2176))=X1181,Y1181&lt;=B$1),P1181,"-")</f>
        <v>1349990200000</v>
      </c>
      <c r="C1181" s="4">
        <v>1</v>
      </c>
      <c r="D1181" s="4">
        <v>3</v>
      </c>
      <c r="E1181" s="4">
        <v>4</v>
      </c>
      <c r="F1181" s="4">
        <v>9</v>
      </c>
      <c r="G1181" s="4">
        <v>99</v>
      </c>
      <c r="H1181" s="4">
        <v>0</v>
      </c>
      <c r="I1181" s="4">
        <v>2</v>
      </c>
      <c r="J1181" s="4">
        <v>0</v>
      </c>
      <c r="K1181" s="4">
        <v>0</v>
      </c>
      <c r="L1181" s="4" t="s">
        <v>6310</v>
      </c>
      <c r="M1181" s="4" t="str">
        <f t="shared" si="74"/>
        <v>NIVEL-7</v>
      </c>
      <c r="N1181" s="4" t="str">
        <f t="shared" si="75"/>
        <v>1349990000000</v>
      </c>
      <c r="O1181" s="55" t="str">
        <f t="shared" si="72"/>
        <v>1349990200000</v>
      </c>
      <c r="P1181" s="105">
        <v>1349990200000</v>
      </c>
      <c r="Q1181" s="106" t="s">
        <v>6309</v>
      </c>
      <c r="R1181" s="108" t="s">
        <v>1921</v>
      </c>
      <c r="S1181" s="101" t="s">
        <v>36</v>
      </c>
      <c r="T1181" s="33">
        <v>1349991200000</v>
      </c>
      <c r="U1181" s="33" t="s">
        <v>21</v>
      </c>
      <c r="V1181" s="34" t="s">
        <v>1922</v>
      </c>
      <c r="W1181" s="58" t="s">
        <v>24</v>
      </c>
      <c r="X1181" s="58">
        <v>44927</v>
      </c>
      <c r="Y1181" s="58">
        <v>44927</v>
      </c>
      <c r="Z1181" s="93" t="s">
        <v>25</v>
      </c>
    </row>
    <row r="1182" spans="1:26" s="5" customFormat="1" ht="27" customHeight="1" x14ac:dyDescent="0.25">
      <c r="A1182" s="99">
        <f t="shared" si="73"/>
        <v>1</v>
      </c>
      <c r="B1182" s="97">
        <f t="array" aca="1" ref="B1182" ca="1">IF(AND(MAX(IF(O1181:O2177=O1182,X1181:X2177))=X1182,Y1182&lt;=B$1),P1182,"-")</f>
        <v>1349990201000</v>
      </c>
      <c r="C1182" s="4">
        <v>1</v>
      </c>
      <c r="D1182" s="4">
        <v>3</v>
      </c>
      <c r="E1182" s="4">
        <v>4</v>
      </c>
      <c r="F1182" s="4">
        <v>9</v>
      </c>
      <c r="G1182" s="4">
        <v>99</v>
      </c>
      <c r="H1182" s="4">
        <v>0</v>
      </c>
      <c r="I1182" s="4">
        <v>2</v>
      </c>
      <c r="J1182" s="4">
        <v>1</v>
      </c>
      <c r="K1182" s="4">
        <v>0</v>
      </c>
      <c r="L1182" s="4" t="s">
        <v>6312</v>
      </c>
      <c r="M1182" s="4" t="str">
        <f t="shared" si="74"/>
        <v>NIVEL-8</v>
      </c>
      <c r="N1182" s="4" t="str">
        <f t="shared" si="75"/>
        <v>1349990200000</v>
      </c>
      <c r="O1182" s="55" t="str">
        <f t="shared" si="72"/>
        <v>1349990201000</v>
      </c>
      <c r="P1182" s="105">
        <v>1349990201000</v>
      </c>
      <c r="Q1182" s="106" t="s">
        <v>6308</v>
      </c>
      <c r="R1182" s="108" t="s">
        <v>1923</v>
      </c>
      <c r="S1182" s="101" t="s">
        <v>36</v>
      </c>
      <c r="T1182" s="33">
        <v>1349991201000</v>
      </c>
      <c r="U1182" s="33" t="s">
        <v>40</v>
      </c>
      <c r="V1182" s="34" t="s">
        <v>1922</v>
      </c>
      <c r="W1182" s="58" t="s">
        <v>24</v>
      </c>
      <c r="X1182" s="58">
        <v>44927</v>
      </c>
      <c r="Y1182" s="58">
        <v>44927</v>
      </c>
      <c r="Z1182" s="93" t="s">
        <v>25</v>
      </c>
    </row>
    <row r="1183" spans="1:26" s="5" customFormat="1" ht="27" customHeight="1" x14ac:dyDescent="0.25">
      <c r="A1183" s="99">
        <f t="shared" si="73"/>
        <v>1</v>
      </c>
      <c r="B1183" s="97">
        <f t="array" aca="1" ref="B1183" ca="1">IF(AND(MAX(IF(O1182:O2178=O1183,X1182:X2178))=X1183,Y1183&lt;=B$1),P1183,"-")</f>
        <v>1349990300000</v>
      </c>
      <c r="C1183" s="4">
        <v>1</v>
      </c>
      <c r="D1183" s="4">
        <v>3</v>
      </c>
      <c r="E1183" s="4">
        <v>4</v>
      </c>
      <c r="F1183" s="4">
        <v>9</v>
      </c>
      <c r="G1183" s="4">
        <v>99</v>
      </c>
      <c r="H1183" s="4">
        <v>0</v>
      </c>
      <c r="I1183" s="4">
        <v>3</v>
      </c>
      <c r="J1183" s="4">
        <v>0</v>
      </c>
      <c r="K1183" s="4">
        <v>0</v>
      </c>
      <c r="L1183" s="4" t="s">
        <v>6310</v>
      </c>
      <c r="M1183" s="4" t="str">
        <f t="shared" si="74"/>
        <v>NIVEL-7</v>
      </c>
      <c r="N1183" s="4" t="str">
        <f t="shared" si="75"/>
        <v>1349990000000</v>
      </c>
      <c r="O1183" s="55" t="str">
        <f t="shared" ref="O1183:O1244" si="76">CONCATENATE(P1183)</f>
        <v>1349990300000</v>
      </c>
      <c r="P1183" s="105">
        <v>1349990300000</v>
      </c>
      <c r="Q1183" s="106" t="s">
        <v>6309</v>
      </c>
      <c r="R1183" s="108" t="s">
        <v>1924</v>
      </c>
      <c r="S1183" s="101" t="s">
        <v>36</v>
      </c>
      <c r="T1183" s="33">
        <v>1349991300000</v>
      </c>
      <c r="U1183" s="33" t="s">
        <v>21</v>
      </c>
      <c r="V1183" s="34" t="s">
        <v>1925</v>
      </c>
      <c r="W1183" s="58" t="s">
        <v>24</v>
      </c>
      <c r="X1183" s="58">
        <v>44927</v>
      </c>
      <c r="Y1183" s="58">
        <v>44927</v>
      </c>
      <c r="Z1183" s="93" t="s">
        <v>25</v>
      </c>
    </row>
    <row r="1184" spans="1:26" s="5" customFormat="1" ht="27" customHeight="1" x14ac:dyDescent="0.25">
      <c r="A1184" s="99">
        <f t="shared" si="73"/>
        <v>1</v>
      </c>
      <c r="B1184" s="97">
        <f t="array" aca="1" ref="B1184" ca="1">IF(AND(MAX(IF(O1183:O2179=O1184,X1183:X2179))=X1184,Y1184&lt;=B$1),P1184,"-")</f>
        <v>1349990301000</v>
      </c>
      <c r="C1184" s="4">
        <v>1</v>
      </c>
      <c r="D1184" s="4">
        <v>3</v>
      </c>
      <c r="E1184" s="4">
        <v>4</v>
      </c>
      <c r="F1184" s="4">
        <v>9</v>
      </c>
      <c r="G1184" s="4">
        <v>99</v>
      </c>
      <c r="H1184" s="4">
        <v>0</v>
      </c>
      <c r="I1184" s="4">
        <v>3</v>
      </c>
      <c r="J1184" s="4">
        <v>1</v>
      </c>
      <c r="K1184" s="4">
        <v>0</v>
      </c>
      <c r="L1184" s="4" t="s">
        <v>6312</v>
      </c>
      <c r="M1184" s="4" t="str">
        <f t="shared" si="74"/>
        <v>NIVEL-8</v>
      </c>
      <c r="N1184" s="4" t="str">
        <f t="shared" si="75"/>
        <v>1349990300000</v>
      </c>
      <c r="O1184" s="55" t="str">
        <f t="shared" si="76"/>
        <v>1349990301000</v>
      </c>
      <c r="P1184" s="105">
        <v>1349990301000</v>
      </c>
      <c r="Q1184" s="106" t="s">
        <v>6308</v>
      </c>
      <c r="R1184" s="108" t="s">
        <v>1926</v>
      </c>
      <c r="S1184" s="101" t="s">
        <v>36</v>
      </c>
      <c r="T1184" s="33">
        <v>1349991301000</v>
      </c>
      <c r="U1184" s="33" t="s">
        <v>40</v>
      </c>
      <c r="V1184" s="34" t="s">
        <v>1925</v>
      </c>
      <c r="W1184" s="58" t="s">
        <v>24</v>
      </c>
      <c r="X1184" s="58">
        <v>44927</v>
      </c>
      <c r="Y1184" s="58">
        <v>44927</v>
      </c>
      <c r="Z1184" s="93" t="s">
        <v>25</v>
      </c>
    </row>
    <row r="1185" spans="1:26" s="5" customFormat="1" ht="27" customHeight="1" x14ac:dyDescent="0.25">
      <c r="A1185" s="99">
        <f t="shared" si="73"/>
        <v>1</v>
      </c>
      <c r="B1185" s="97">
        <f t="array" aca="1" ref="B1185" ca="1">IF(AND(MAX(IF(O1184:O2180=O1185,X1184:X2180))=X1185,Y1185&lt;=B$1),P1185,"-")</f>
        <v>1349990400000</v>
      </c>
      <c r="C1185" s="4">
        <v>1</v>
      </c>
      <c r="D1185" s="4">
        <v>3</v>
      </c>
      <c r="E1185" s="4">
        <v>4</v>
      </c>
      <c r="F1185" s="4">
        <v>9</v>
      </c>
      <c r="G1185" s="4">
        <v>99</v>
      </c>
      <c r="H1185" s="4">
        <v>0</v>
      </c>
      <c r="I1185" s="4">
        <v>4</v>
      </c>
      <c r="J1185" s="4">
        <v>0</v>
      </c>
      <c r="K1185" s="4">
        <v>0</v>
      </c>
      <c r="L1185" s="4" t="s">
        <v>6310</v>
      </c>
      <c r="M1185" s="4" t="str">
        <f t="shared" si="74"/>
        <v>NIVEL-7</v>
      </c>
      <c r="N1185" s="4" t="str">
        <f t="shared" si="75"/>
        <v>1349990000000</v>
      </c>
      <c r="O1185" s="55" t="str">
        <f t="shared" si="76"/>
        <v>1349990400000</v>
      </c>
      <c r="P1185" s="105">
        <v>1349990400000</v>
      </c>
      <c r="Q1185" s="106" t="s">
        <v>6309</v>
      </c>
      <c r="R1185" s="108" t="s">
        <v>1927</v>
      </c>
      <c r="S1185" s="101" t="s">
        <v>36</v>
      </c>
      <c r="T1185" s="33">
        <v>1349991400000</v>
      </c>
      <c r="U1185" s="33" t="s">
        <v>21</v>
      </c>
      <c r="V1185" s="34" t="s">
        <v>1928</v>
      </c>
      <c r="W1185" s="58" t="s">
        <v>24</v>
      </c>
      <c r="X1185" s="58">
        <v>44927</v>
      </c>
      <c r="Y1185" s="58">
        <v>44927</v>
      </c>
      <c r="Z1185" s="93" t="s">
        <v>25</v>
      </c>
    </row>
    <row r="1186" spans="1:26" s="5" customFormat="1" ht="27" customHeight="1" x14ac:dyDescent="0.25">
      <c r="A1186" s="99">
        <f t="shared" si="73"/>
        <v>1</v>
      </c>
      <c r="B1186" s="97">
        <f t="array" aca="1" ref="B1186" ca="1">IF(AND(MAX(IF(O1185:O2181=O1186,X1185:X2181))=X1186,Y1186&lt;=B$1),P1186,"-")</f>
        <v>1349990401000</v>
      </c>
      <c r="C1186" s="4">
        <v>1</v>
      </c>
      <c r="D1186" s="4">
        <v>3</v>
      </c>
      <c r="E1186" s="4">
        <v>4</v>
      </c>
      <c r="F1186" s="4">
        <v>9</v>
      </c>
      <c r="G1186" s="4">
        <v>99</v>
      </c>
      <c r="H1186" s="4">
        <v>0</v>
      </c>
      <c r="I1186" s="4">
        <v>4</v>
      </c>
      <c r="J1186" s="4">
        <v>1</v>
      </c>
      <c r="K1186" s="4">
        <v>0</v>
      </c>
      <c r="L1186" s="4" t="s">
        <v>6312</v>
      </c>
      <c r="M1186" s="4" t="str">
        <f t="shared" si="74"/>
        <v>NIVEL-8</v>
      </c>
      <c r="N1186" s="4" t="str">
        <f t="shared" si="75"/>
        <v>1349990400000</v>
      </c>
      <c r="O1186" s="55" t="str">
        <f t="shared" si="76"/>
        <v>1349990401000</v>
      </c>
      <c r="P1186" s="105">
        <v>1349990401000</v>
      </c>
      <c r="Q1186" s="106" t="s">
        <v>6308</v>
      </c>
      <c r="R1186" s="108" t="s">
        <v>1929</v>
      </c>
      <c r="S1186" s="101" t="s">
        <v>36</v>
      </c>
      <c r="T1186" s="33">
        <v>1349991401000</v>
      </c>
      <c r="U1186" s="33" t="s">
        <v>40</v>
      </c>
      <c r="V1186" s="34" t="s">
        <v>1928</v>
      </c>
      <c r="W1186" s="58" t="s">
        <v>24</v>
      </c>
      <c r="X1186" s="58">
        <v>44927</v>
      </c>
      <c r="Y1186" s="58">
        <v>44927</v>
      </c>
      <c r="Z1186" s="93" t="s">
        <v>25</v>
      </c>
    </row>
    <row r="1187" spans="1:26" s="5" customFormat="1" ht="27" customHeight="1" x14ac:dyDescent="0.25">
      <c r="A1187" s="99">
        <f t="shared" si="73"/>
        <v>1</v>
      </c>
      <c r="B1187" s="97">
        <f t="array" aca="1" ref="B1187" ca="1">IF(AND(MAX(IF(O1186:O2182=O1187,X1186:X2182))=X1187,Y1187&lt;=B$1),P1187,"-")</f>
        <v>1350000000000</v>
      </c>
      <c r="C1187" s="4">
        <v>1</v>
      </c>
      <c r="D1187" s="4">
        <v>3</v>
      </c>
      <c r="E1187" s="4">
        <v>5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 t="s">
        <v>6310</v>
      </c>
      <c r="M1187" s="4" t="str">
        <f t="shared" si="74"/>
        <v>NIVEL-3</v>
      </c>
      <c r="N1187" s="4" t="str">
        <f t="shared" si="75"/>
        <v>1300000000000</v>
      </c>
      <c r="O1187" s="55" t="str">
        <f t="shared" si="76"/>
        <v>1350000000000</v>
      </c>
      <c r="P1187" s="105">
        <v>1350000000000</v>
      </c>
      <c r="Q1187" s="106" t="s">
        <v>6309</v>
      </c>
      <c r="R1187" s="108" t="s">
        <v>1930</v>
      </c>
      <c r="S1187" s="101" t="s">
        <v>23</v>
      </c>
      <c r="T1187" s="33">
        <v>1350000000000</v>
      </c>
      <c r="U1187" s="33" t="s">
        <v>21</v>
      </c>
      <c r="V1187" s="34" t="s">
        <v>1930</v>
      </c>
      <c r="W1187" s="58" t="s">
        <v>24</v>
      </c>
      <c r="X1187" s="58">
        <v>44927</v>
      </c>
      <c r="Y1187" s="58">
        <v>44927</v>
      </c>
      <c r="Z1187" s="93" t="s">
        <v>25</v>
      </c>
    </row>
    <row r="1188" spans="1:26" s="5" customFormat="1" ht="27" customHeight="1" x14ac:dyDescent="0.25">
      <c r="A1188" s="99">
        <f t="shared" si="73"/>
        <v>1</v>
      </c>
      <c r="B1188" s="97">
        <f t="array" aca="1" ref="B1188" ca="1">IF(AND(MAX(IF(O1187:O2183=O1188,X1187:X2183))=X1188,Y1188&lt;=B$1),P1188,"-")</f>
        <v>1351000000000</v>
      </c>
      <c r="C1188" s="4">
        <v>1</v>
      </c>
      <c r="D1188" s="4">
        <v>3</v>
      </c>
      <c r="E1188" s="4">
        <v>5</v>
      </c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 t="s">
        <v>6310</v>
      </c>
      <c r="M1188" s="4" t="str">
        <f t="shared" si="74"/>
        <v>NIVEL-4</v>
      </c>
      <c r="N1188" s="4" t="str">
        <f t="shared" si="75"/>
        <v>1350000000000</v>
      </c>
      <c r="O1188" s="55" t="str">
        <f t="shared" si="76"/>
        <v>1351000000000</v>
      </c>
      <c r="P1188" s="105">
        <v>1351000000000</v>
      </c>
      <c r="Q1188" s="106" t="s">
        <v>6309</v>
      </c>
      <c r="R1188" s="108" t="s">
        <v>1930</v>
      </c>
      <c r="S1188" s="101" t="s">
        <v>107</v>
      </c>
      <c r="T1188" s="33" t="s">
        <v>25</v>
      </c>
      <c r="U1188" s="33" t="s">
        <v>25</v>
      </c>
      <c r="V1188" s="34" t="s">
        <v>25</v>
      </c>
      <c r="W1188" s="58" t="s">
        <v>24</v>
      </c>
      <c r="X1188" s="58">
        <v>44927</v>
      </c>
      <c r="Y1188" s="58">
        <v>44927</v>
      </c>
      <c r="Z1188" s="93" t="s">
        <v>25</v>
      </c>
    </row>
    <row r="1189" spans="1:26" s="5" customFormat="1" ht="27" customHeight="1" x14ac:dyDescent="0.25">
      <c r="A1189" s="99">
        <f t="shared" si="73"/>
        <v>1</v>
      </c>
      <c r="B1189" s="97">
        <f t="array" aca="1" ref="B1189" ca="1">IF(AND(MAX(IF(O1188:O2184=O1189,X1188:X2184))=X1189,Y1189&lt;=B$1),P1189,"-")</f>
        <v>1351010000000</v>
      </c>
      <c r="C1189" s="4">
        <v>1</v>
      </c>
      <c r="D1189" s="4">
        <v>3</v>
      </c>
      <c r="E1189" s="4">
        <v>5</v>
      </c>
      <c r="F1189" s="4">
        <v>1</v>
      </c>
      <c r="G1189" s="4">
        <v>1</v>
      </c>
      <c r="H1189" s="4">
        <v>0</v>
      </c>
      <c r="I1189" s="4">
        <v>0</v>
      </c>
      <c r="J1189" s="4">
        <v>0</v>
      </c>
      <c r="K1189" s="4">
        <v>0</v>
      </c>
      <c r="L1189" s="4" t="s">
        <v>6310</v>
      </c>
      <c r="M1189" s="4" t="str">
        <f t="shared" si="74"/>
        <v>NIVEL-5</v>
      </c>
      <c r="N1189" s="4" t="str">
        <f t="shared" si="75"/>
        <v>1351000000000</v>
      </c>
      <c r="O1189" s="55" t="str">
        <f t="shared" si="76"/>
        <v>1351010000000</v>
      </c>
      <c r="P1189" s="105">
        <v>1351010000000</v>
      </c>
      <c r="Q1189" s="106" t="s">
        <v>6309</v>
      </c>
      <c r="R1189" s="108" t="s">
        <v>1931</v>
      </c>
      <c r="S1189" s="101" t="s">
        <v>36</v>
      </c>
      <c r="T1189" s="33">
        <v>1350010000000</v>
      </c>
      <c r="U1189" s="33" t="s">
        <v>21</v>
      </c>
      <c r="V1189" s="34" t="s">
        <v>1931</v>
      </c>
      <c r="W1189" s="58" t="s">
        <v>24</v>
      </c>
      <c r="X1189" s="58">
        <v>44927</v>
      </c>
      <c r="Y1189" s="58">
        <v>44927</v>
      </c>
      <c r="Z1189" s="93" t="s">
        <v>25</v>
      </c>
    </row>
    <row r="1190" spans="1:26" s="5" customFormat="1" ht="27" customHeight="1" x14ac:dyDescent="0.25">
      <c r="A1190" s="99">
        <f t="shared" si="73"/>
        <v>1</v>
      </c>
      <c r="B1190" s="97">
        <f t="array" aca="1" ref="B1190" ca="1">IF(AND(MAX(IF(O1189:O2185=O1190,X1189:X2185))=X1190,Y1190&lt;=B$1),P1190,"-")</f>
        <v>1351010100000</v>
      </c>
      <c r="C1190" s="4">
        <v>1</v>
      </c>
      <c r="D1190" s="4">
        <v>3</v>
      </c>
      <c r="E1190" s="4">
        <v>5</v>
      </c>
      <c r="F1190" s="4">
        <v>1</v>
      </c>
      <c r="G1190" s="4">
        <v>1</v>
      </c>
      <c r="H1190" s="4">
        <v>0</v>
      </c>
      <c r="I1190" s="4">
        <v>1</v>
      </c>
      <c r="J1190" s="4">
        <v>0</v>
      </c>
      <c r="K1190" s="4">
        <v>0</v>
      </c>
      <c r="L1190" s="4" t="s">
        <v>6310</v>
      </c>
      <c r="M1190" s="4" t="str">
        <f t="shared" si="74"/>
        <v>NIVEL-7</v>
      </c>
      <c r="N1190" s="4" t="str">
        <f t="shared" si="75"/>
        <v>1351010000000</v>
      </c>
      <c r="O1190" s="55" t="str">
        <f t="shared" si="76"/>
        <v>1351010100000</v>
      </c>
      <c r="P1190" s="105">
        <v>1351010100000</v>
      </c>
      <c r="Q1190" s="106" t="s">
        <v>6309</v>
      </c>
      <c r="R1190" s="108" t="s">
        <v>1932</v>
      </c>
      <c r="S1190" s="101" t="s">
        <v>36</v>
      </c>
      <c r="T1190" s="33">
        <v>1351011100000</v>
      </c>
      <c r="U1190" s="4" t="s">
        <v>21</v>
      </c>
      <c r="V1190" s="5" t="s">
        <v>1932</v>
      </c>
      <c r="W1190" s="59" t="s">
        <v>24</v>
      </c>
      <c r="X1190" s="59">
        <v>44963</v>
      </c>
      <c r="Y1190" s="59">
        <v>44963</v>
      </c>
      <c r="Z1190" s="94" t="s">
        <v>25</v>
      </c>
    </row>
    <row r="1191" spans="1:26" s="5" customFormat="1" ht="27" customHeight="1" x14ac:dyDescent="0.25">
      <c r="A1191" s="99">
        <f t="shared" si="73"/>
        <v>1</v>
      </c>
      <c r="B1191" s="97">
        <f t="array" aca="1" ref="B1191" ca="1">IF(AND(MAX(IF(O1190:O2186=O1191,X1190:X2186))=X1191,Y1191&lt;=B$1),P1191,"-")</f>
        <v>1351010101000</v>
      </c>
      <c r="C1191" s="4">
        <v>1</v>
      </c>
      <c r="D1191" s="4">
        <v>3</v>
      </c>
      <c r="E1191" s="4">
        <v>5</v>
      </c>
      <c r="F1191" s="4">
        <v>1</v>
      </c>
      <c r="G1191" s="4">
        <v>1</v>
      </c>
      <c r="H1191" s="4">
        <v>0</v>
      </c>
      <c r="I1191" s="4">
        <v>1</v>
      </c>
      <c r="J1191" s="4">
        <v>1</v>
      </c>
      <c r="K1191" s="4">
        <v>0</v>
      </c>
      <c r="L1191" s="4" t="s">
        <v>6312</v>
      </c>
      <c r="M1191" s="4" t="str">
        <f t="shared" si="74"/>
        <v>NIVEL-8</v>
      </c>
      <c r="N1191" s="4" t="str">
        <f t="shared" si="75"/>
        <v>1351010100000</v>
      </c>
      <c r="O1191" s="55" t="str">
        <f t="shared" si="76"/>
        <v>1351010101000</v>
      </c>
      <c r="P1191" s="105">
        <v>1351010101000</v>
      </c>
      <c r="Q1191" s="106" t="s">
        <v>6308</v>
      </c>
      <c r="R1191" s="108" t="s">
        <v>1933</v>
      </c>
      <c r="S1191" s="101" t="s">
        <v>36</v>
      </c>
      <c r="T1191" s="33">
        <v>1351011101000</v>
      </c>
      <c r="U1191" s="4" t="s">
        <v>40</v>
      </c>
      <c r="V1191" s="5" t="s">
        <v>1933</v>
      </c>
      <c r="W1191" s="59" t="s">
        <v>24</v>
      </c>
      <c r="X1191" s="59">
        <v>44963</v>
      </c>
      <c r="Y1191" s="59">
        <v>44963</v>
      </c>
      <c r="Z1191" s="94" t="s">
        <v>25</v>
      </c>
    </row>
    <row r="1192" spans="1:26" s="5" customFormat="1" ht="27" customHeight="1" x14ac:dyDescent="0.25">
      <c r="A1192" s="99">
        <f t="shared" si="73"/>
        <v>1</v>
      </c>
      <c r="B1192" s="97">
        <f t="array" aca="1" ref="B1192" ca="1">IF(AND(MAX(IF(O1192:O2188=O1192,X1192:X2188))=X1192,Y1192&lt;=B$1),P1192,"-")</f>
        <v>1351011100000</v>
      </c>
      <c r="C1192" s="4">
        <v>1</v>
      </c>
      <c r="D1192" s="4">
        <v>3</v>
      </c>
      <c r="E1192" s="4">
        <v>5</v>
      </c>
      <c r="F1192" s="4">
        <v>1</v>
      </c>
      <c r="G1192" s="4">
        <v>1</v>
      </c>
      <c r="H1192" s="4">
        <v>1</v>
      </c>
      <c r="I1192" s="4">
        <v>1</v>
      </c>
      <c r="J1192" s="4">
        <v>0</v>
      </c>
      <c r="K1192" s="4">
        <v>0</v>
      </c>
      <c r="L1192" s="4" t="s">
        <v>6310</v>
      </c>
      <c r="M1192" s="4" t="str">
        <f t="shared" si="74"/>
        <v>NIVEL-7</v>
      </c>
      <c r="N1192" s="4" t="str">
        <f t="shared" si="75"/>
        <v>1351011000000</v>
      </c>
      <c r="O1192" s="55" t="str">
        <f t="shared" si="76"/>
        <v>1351011100000</v>
      </c>
      <c r="P1192" s="105">
        <v>1351011100000</v>
      </c>
      <c r="Q1192" s="106" t="s">
        <v>6309</v>
      </c>
      <c r="R1192" s="108" t="s">
        <v>1932</v>
      </c>
      <c r="S1192" s="101" t="s">
        <v>1561</v>
      </c>
      <c r="T1192" s="33">
        <v>1351010100000</v>
      </c>
      <c r="U1192" s="33" t="s">
        <v>21</v>
      </c>
      <c r="V1192" s="34" t="s">
        <v>1932</v>
      </c>
      <c r="W1192" s="103" t="s">
        <v>24</v>
      </c>
      <c r="X1192" s="103">
        <v>45273</v>
      </c>
      <c r="Y1192" s="103">
        <v>45273</v>
      </c>
      <c r="Z1192" s="104" t="s">
        <v>1496</v>
      </c>
    </row>
    <row r="1193" spans="1:26" s="5" customFormat="1" ht="27" customHeight="1" x14ac:dyDescent="0.25">
      <c r="A1193" s="99">
        <f t="shared" si="73"/>
        <v>1</v>
      </c>
      <c r="B1193" s="97">
        <f t="array" aca="1" ref="B1193" ca="1">IF(AND(MAX(IF(O1193:O2190=O1193,X1193:X2190))=X1193,Y1193&lt;=B$1),P1193,"-")</f>
        <v>1351011101000</v>
      </c>
      <c r="C1193" s="4">
        <v>1</v>
      </c>
      <c r="D1193" s="4">
        <v>3</v>
      </c>
      <c r="E1193" s="4">
        <v>5</v>
      </c>
      <c r="F1193" s="4">
        <v>1</v>
      </c>
      <c r="G1193" s="4">
        <v>1</v>
      </c>
      <c r="H1193" s="4">
        <v>1</v>
      </c>
      <c r="I1193" s="4">
        <v>1</v>
      </c>
      <c r="J1193" s="4">
        <v>1</v>
      </c>
      <c r="K1193" s="4">
        <v>0</v>
      </c>
      <c r="L1193" s="4" t="s">
        <v>6312</v>
      </c>
      <c r="M1193" s="4" t="str">
        <f t="shared" si="74"/>
        <v>NIVEL-8</v>
      </c>
      <c r="N1193" s="4" t="str">
        <f t="shared" si="75"/>
        <v>1351011100000</v>
      </c>
      <c r="O1193" s="55" t="str">
        <f t="shared" si="76"/>
        <v>1351011101000</v>
      </c>
      <c r="P1193" s="105">
        <v>1351011101000</v>
      </c>
      <c r="Q1193" s="106" t="s">
        <v>6308</v>
      </c>
      <c r="R1193" s="108" t="s">
        <v>1933</v>
      </c>
      <c r="S1193" s="101" t="s">
        <v>1561</v>
      </c>
      <c r="T1193" s="33">
        <v>1351010101000</v>
      </c>
      <c r="U1193" s="33" t="s">
        <v>40</v>
      </c>
      <c r="V1193" s="34" t="s">
        <v>1933</v>
      </c>
      <c r="W1193" s="103" t="s">
        <v>24</v>
      </c>
      <c r="X1193" s="103">
        <v>45273</v>
      </c>
      <c r="Y1193" s="103">
        <v>45273</v>
      </c>
      <c r="Z1193" s="104" t="s">
        <v>1496</v>
      </c>
    </row>
    <row r="1194" spans="1:26" s="5" customFormat="1" ht="27" customHeight="1" x14ac:dyDescent="0.25">
      <c r="A1194" s="99">
        <f t="shared" si="73"/>
        <v>1</v>
      </c>
      <c r="B1194" s="97">
        <f t="array" aca="1" ref="B1194" ca="1">IF(AND(MAX(IF(O1193:O2191=O1194,X1193:X2191))=X1194,Y1194&lt;=B$1),P1194,"-")</f>
        <v>1351020000000</v>
      </c>
      <c r="C1194" s="4">
        <v>1</v>
      </c>
      <c r="D1194" s="4">
        <v>3</v>
      </c>
      <c r="E1194" s="4">
        <v>5</v>
      </c>
      <c r="F1194" s="4">
        <v>1</v>
      </c>
      <c r="G1194" s="4">
        <v>2</v>
      </c>
      <c r="H1194" s="4">
        <v>0</v>
      </c>
      <c r="I1194" s="4">
        <v>0</v>
      </c>
      <c r="J1194" s="4">
        <v>0</v>
      </c>
      <c r="K1194" s="4">
        <v>0</v>
      </c>
      <c r="L1194" s="4" t="s">
        <v>6310</v>
      </c>
      <c r="M1194" s="4" t="str">
        <f t="shared" si="74"/>
        <v>NIVEL-5</v>
      </c>
      <c r="N1194" s="4" t="str">
        <f t="shared" si="75"/>
        <v>1351000000000</v>
      </c>
      <c r="O1194" s="55" t="str">
        <f t="shared" si="76"/>
        <v>1351020000000</v>
      </c>
      <c r="P1194" s="105">
        <v>1351020000000</v>
      </c>
      <c r="Q1194" s="106" t="s">
        <v>6309</v>
      </c>
      <c r="R1194" s="108" t="s">
        <v>1935</v>
      </c>
      <c r="S1194" s="101" t="s">
        <v>36</v>
      </c>
      <c r="T1194" s="33">
        <v>1350020000000</v>
      </c>
      <c r="U1194" s="33" t="s">
        <v>21</v>
      </c>
      <c r="V1194" s="34" t="s">
        <v>1935</v>
      </c>
      <c r="W1194" s="58" t="s">
        <v>24</v>
      </c>
      <c r="X1194" s="58">
        <v>44927</v>
      </c>
      <c r="Y1194" s="58">
        <v>44927</v>
      </c>
      <c r="Z1194" s="93" t="s">
        <v>25</v>
      </c>
    </row>
    <row r="1195" spans="1:26" s="5" customFormat="1" ht="27" customHeight="1" x14ac:dyDescent="0.25">
      <c r="A1195" s="99">
        <f t="shared" si="73"/>
        <v>1</v>
      </c>
      <c r="B1195" s="97">
        <f t="array" aca="1" ref="B1195" ca="1">IF(AND(MAX(IF(O1194:O2192=O1195,X1194:X2192))=X1195,Y1195&lt;=B$1),P1195,"-")</f>
        <v>1351030000000</v>
      </c>
      <c r="C1195" s="4">
        <v>1</v>
      </c>
      <c r="D1195" s="4">
        <v>3</v>
      </c>
      <c r="E1195" s="4">
        <v>5</v>
      </c>
      <c r="F1195" s="4">
        <v>1</v>
      </c>
      <c r="G1195" s="4">
        <v>3</v>
      </c>
      <c r="H1195" s="4">
        <v>0</v>
      </c>
      <c r="I1195" s="4">
        <v>0</v>
      </c>
      <c r="J1195" s="4">
        <v>0</v>
      </c>
      <c r="K1195" s="4">
        <v>0</v>
      </c>
      <c r="L1195" s="4" t="s">
        <v>6310</v>
      </c>
      <c r="M1195" s="4" t="str">
        <f t="shared" si="74"/>
        <v>NIVEL-5</v>
      </c>
      <c r="N1195" s="4" t="str">
        <f t="shared" si="75"/>
        <v>1351000000000</v>
      </c>
      <c r="O1195" s="55" t="str">
        <f t="shared" si="76"/>
        <v>1351030000000</v>
      </c>
      <c r="P1195" s="105">
        <v>1351030000000</v>
      </c>
      <c r="Q1195" s="106" t="s">
        <v>6309</v>
      </c>
      <c r="R1195" s="108" t="s">
        <v>1936</v>
      </c>
      <c r="S1195" s="101" t="s">
        <v>36</v>
      </c>
      <c r="T1195" s="33">
        <v>1350030000000</v>
      </c>
      <c r="U1195" s="33" t="s">
        <v>21</v>
      </c>
      <c r="V1195" s="34" t="s">
        <v>1936</v>
      </c>
      <c r="W1195" s="58" t="s">
        <v>24</v>
      </c>
      <c r="X1195" s="58">
        <v>44927</v>
      </c>
      <c r="Y1195" s="58">
        <v>44927</v>
      </c>
      <c r="Z1195" s="93" t="s">
        <v>25</v>
      </c>
    </row>
    <row r="1196" spans="1:26" s="5" customFormat="1" ht="27" customHeight="1" x14ac:dyDescent="0.25">
      <c r="A1196" s="99">
        <f t="shared" si="73"/>
        <v>1</v>
      </c>
      <c r="B1196" s="97">
        <f t="array" aca="1" ref="B1196" ca="1">IF(AND(MAX(IF(O1195:O2193=O1196,X1195:X2193))=X1196,Y1196&lt;=B$1),P1196,"-")</f>
        <v>1351040000000</v>
      </c>
      <c r="C1196" s="4">
        <v>1</v>
      </c>
      <c r="D1196" s="4">
        <v>3</v>
      </c>
      <c r="E1196" s="4">
        <v>5</v>
      </c>
      <c r="F1196" s="4">
        <v>1</v>
      </c>
      <c r="G1196" s="4">
        <v>4</v>
      </c>
      <c r="H1196" s="4">
        <v>0</v>
      </c>
      <c r="I1196" s="4">
        <v>0</v>
      </c>
      <c r="J1196" s="4">
        <v>0</v>
      </c>
      <c r="K1196" s="4">
        <v>0</v>
      </c>
      <c r="L1196" s="4" t="s">
        <v>6310</v>
      </c>
      <c r="M1196" s="4" t="str">
        <f t="shared" si="74"/>
        <v>NIVEL-5</v>
      </c>
      <c r="N1196" s="4" t="str">
        <f t="shared" si="75"/>
        <v>1351000000000</v>
      </c>
      <c r="O1196" s="55" t="str">
        <f t="shared" si="76"/>
        <v>1351040000000</v>
      </c>
      <c r="P1196" s="105">
        <v>1351040000000</v>
      </c>
      <c r="Q1196" s="106" t="s">
        <v>6309</v>
      </c>
      <c r="R1196" s="108" t="s">
        <v>1937</v>
      </c>
      <c r="S1196" s="101" t="s">
        <v>107</v>
      </c>
      <c r="T1196" s="33" t="s">
        <v>25</v>
      </c>
      <c r="U1196" s="33" t="s">
        <v>25</v>
      </c>
      <c r="V1196" s="34" t="s">
        <v>25</v>
      </c>
      <c r="W1196" s="58" t="s">
        <v>24</v>
      </c>
      <c r="X1196" s="58">
        <v>44927</v>
      </c>
      <c r="Y1196" s="58">
        <v>44927</v>
      </c>
      <c r="Z1196" s="93" t="s">
        <v>25</v>
      </c>
    </row>
    <row r="1197" spans="1:26" s="5" customFormat="1" ht="27" customHeight="1" x14ac:dyDescent="0.25">
      <c r="A1197" s="99">
        <f t="shared" si="73"/>
        <v>1</v>
      </c>
      <c r="B1197" s="97">
        <f t="array" aca="1" ref="B1197" ca="1">IF(AND(MAX(IF(O1196:O2194=O1197,X1196:X2194))=X1197,Y1197&lt;=B$1),P1197,"-")</f>
        <v>1360000000000</v>
      </c>
      <c r="C1197" s="4">
        <v>1</v>
      </c>
      <c r="D1197" s="4">
        <v>3</v>
      </c>
      <c r="E1197" s="4">
        <v>6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 t="s">
        <v>6310</v>
      </c>
      <c r="M1197" s="4" t="str">
        <f t="shared" si="74"/>
        <v>NIVEL-3</v>
      </c>
      <c r="N1197" s="4" t="str">
        <f t="shared" si="75"/>
        <v>1300000000000</v>
      </c>
      <c r="O1197" s="55" t="str">
        <f t="shared" si="76"/>
        <v>1360000000000</v>
      </c>
      <c r="P1197" s="105">
        <v>1360000000000</v>
      </c>
      <c r="Q1197" s="106" t="s">
        <v>6309</v>
      </c>
      <c r="R1197" s="108" t="s">
        <v>1938</v>
      </c>
      <c r="S1197" s="101" t="s">
        <v>23</v>
      </c>
      <c r="T1197" s="33">
        <v>1360000000000</v>
      </c>
      <c r="U1197" s="33" t="s">
        <v>21</v>
      </c>
      <c r="V1197" s="34" t="s">
        <v>1938</v>
      </c>
      <c r="W1197" s="58" t="s">
        <v>24</v>
      </c>
      <c r="X1197" s="58">
        <v>44927</v>
      </c>
      <c r="Y1197" s="58">
        <v>44927</v>
      </c>
      <c r="Z1197" s="93" t="s">
        <v>25</v>
      </c>
    </row>
    <row r="1198" spans="1:26" s="5" customFormat="1" ht="27" customHeight="1" x14ac:dyDescent="0.25">
      <c r="A1198" s="99">
        <f t="shared" si="73"/>
        <v>1</v>
      </c>
      <c r="B1198" s="97">
        <f t="array" aca="1" ref="B1198" ca="1">IF(AND(MAX(IF(O1197:O2195=O1198,X1197:X2195))=X1198,Y1198&lt;=B$1),P1198,"-")</f>
        <v>1361000000000</v>
      </c>
      <c r="C1198" s="4">
        <v>1</v>
      </c>
      <c r="D1198" s="4">
        <v>3</v>
      </c>
      <c r="E1198" s="4">
        <v>6</v>
      </c>
      <c r="F1198" s="4">
        <v>1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 t="s">
        <v>6310</v>
      </c>
      <c r="M1198" s="4" t="str">
        <f t="shared" si="74"/>
        <v>NIVEL-4</v>
      </c>
      <c r="N1198" s="4" t="str">
        <f t="shared" si="75"/>
        <v>1360000000000</v>
      </c>
      <c r="O1198" s="55" t="str">
        <f t="shared" si="76"/>
        <v>1361000000000</v>
      </c>
      <c r="P1198" s="105">
        <v>1361000000000</v>
      </c>
      <c r="Q1198" s="106" t="s">
        <v>6309</v>
      </c>
      <c r="R1198" s="108" t="s">
        <v>1938</v>
      </c>
      <c r="S1198" s="101" t="s">
        <v>107</v>
      </c>
      <c r="T1198" s="33" t="s">
        <v>25</v>
      </c>
      <c r="U1198" s="33" t="s">
        <v>25</v>
      </c>
      <c r="V1198" s="34" t="s">
        <v>25</v>
      </c>
      <c r="W1198" s="58" t="s">
        <v>24</v>
      </c>
      <c r="X1198" s="58">
        <v>44927</v>
      </c>
      <c r="Y1198" s="58">
        <v>44927</v>
      </c>
      <c r="Z1198" s="93" t="s">
        <v>25</v>
      </c>
    </row>
    <row r="1199" spans="1:26" s="5" customFormat="1" ht="27" customHeight="1" x14ac:dyDescent="0.25">
      <c r="A1199" s="99">
        <f t="shared" si="73"/>
        <v>1</v>
      </c>
      <c r="B1199" s="97">
        <f t="array" aca="1" ref="B1199" ca="1">IF(AND(MAX(IF(O1198:O2196=O1199,X1198:X2196))=X1199,Y1199&lt;=B$1),P1199,"-")</f>
        <v>1361010000000</v>
      </c>
      <c r="C1199" s="4">
        <v>1</v>
      </c>
      <c r="D1199" s="4">
        <v>3</v>
      </c>
      <c r="E1199" s="4">
        <v>6</v>
      </c>
      <c r="F1199" s="4">
        <v>1</v>
      </c>
      <c r="G1199" s="4">
        <v>1</v>
      </c>
      <c r="H1199" s="4">
        <v>0</v>
      </c>
      <c r="I1199" s="4">
        <v>0</v>
      </c>
      <c r="J1199" s="4">
        <v>0</v>
      </c>
      <c r="K1199" s="4">
        <v>0</v>
      </c>
      <c r="L1199" s="4" t="s">
        <v>6310</v>
      </c>
      <c r="M1199" s="4" t="str">
        <f t="shared" si="74"/>
        <v>NIVEL-5</v>
      </c>
      <c r="N1199" s="4" t="str">
        <f t="shared" si="75"/>
        <v>1361000000000</v>
      </c>
      <c r="O1199" s="55" t="str">
        <f t="shared" si="76"/>
        <v>1361010000000</v>
      </c>
      <c r="P1199" s="105">
        <v>1361010000000</v>
      </c>
      <c r="Q1199" s="106" t="s">
        <v>6309</v>
      </c>
      <c r="R1199" s="108" t="s">
        <v>1939</v>
      </c>
      <c r="S1199" s="101" t="s">
        <v>36</v>
      </c>
      <c r="T1199" s="33">
        <v>1360010000000</v>
      </c>
      <c r="U1199" s="33" t="s">
        <v>21</v>
      </c>
      <c r="V1199" s="34" t="s">
        <v>1939</v>
      </c>
      <c r="W1199" s="58" t="s">
        <v>24</v>
      </c>
      <c r="X1199" s="58">
        <v>44927</v>
      </c>
      <c r="Y1199" s="58">
        <v>44927</v>
      </c>
      <c r="Z1199" s="93" t="s">
        <v>25</v>
      </c>
    </row>
    <row r="1200" spans="1:26" s="5" customFormat="1" ht="27" customHeight="1" x14ac:dyDescent="0.25">
      <c r="A1200" s="99">
        <f t="shared" si="73"/>
        <v>1</v>
      </c>
      <c r="B1200" s="97">
        <f t="array" aca="1" ref="B1200" ca="1">IF(AND(MAX(IF(O1199:O2197=O1200,X1199:X2197))=X1200,Y1200&lt;=B$1),P1200,"-")</f>
        <v>1361011000000</v>
      </c>
      <c r="C1200" s="4">
        <v>1</v>
      </c>
      <c r="D1200" s="4">
        <v>3</v>
      </c>
      <c r="E1200" s="4">
        <v>6</v>
      </c>
      <c r="F1200" s="4">
        <v>1</v>
      </c>
      <c r="G1200" s="4">
        <v>1</v>
      </c>
      <c r="H1200" s="4">
        <v>1</v>
      </c>
      <c r="I1200" s="4">
        <v>0</v>
      </c>
      <c r="J1200" s="4">
        <v>0</v>
      </c>
      <c r="K1200" s="4">
        <v>0</v>
      </c>
      <c r="L1200" s="4" t="s">
        <v>6310</v>
      </c>
      <c r="M1200" s="4" t="str">
        <f t="shared" si="74"/>
        <v>NIVEL-6</v>
      </c>
      <c r="N1200" s="4" t="str">
        <f t="shared" si="75"/>
        <v>1361010000000</v>
      </c>
      <c r="O1200" s="55" t="str">
        <f t="shared" si="76"/>
        <v>1361011000000</v>
      </c>
      <c r="P1200" s="105">
        <v>1361011000000</v>
      </c>
      <c r="Q1200" s="106" t="s">
        <v>6309</v>
      </c>
      <c r="R1200" s="108" t="s">
        <v>1940</v>
      </c>
      <c r="S1200" s="101" t="s">
        <v>36</v>
      </c>
      <c r="T1200" s="33">
        <v>1360011000000</v>
      </c>
      <c r="U1200" s="33" t="s">
        <v>21</v>
      </c>
      <c r="V1200" s="34" t="s">
        <v>1939</v>
      </c>
      <c r="W1200" s="58" t="s">
        <v>24</v>
      </c>
      <c r="X1200" s="58">
        <v>44927</v>
      </c>
      <c r="Y1200" s="58">
        <v>44927</v>
      </c>
      <c r="Z1200" s="93" t="s">
        <v>25</v>
      </c>
    </row>
    <row r="1201" spans="1:26" s="5" customFormat="1" ht="27" customHeight="1" x14ac:dyDescent="0.25">
      <c r="A1201" s="99">
        <f t="shared" si="73"/>
        <v>1</v>
      </c>
      <c r="B1201" s="97">
        <f t="array" aca="1" ref="B1201" ca="1">IF(AND(MAX(IF(O1200:O2198=O1201,X1200:X2198))=X1201,Y1201&lt;=B$1),P1201,"-")</f>
        <v>1361011100000</v>
      </c>
      <c r="C1201" s="4">
        <v>1</v>
      </c>
      <c r="D1201" s="4">
        <v>3</v>
      </c>
      <c r="E1201" s="4">
        <v>6</v>
      </c>
      <c r="F1201" s="4">
        <v>1</v>
      </c>
      <c r="G1201" s="4">
        <v>1</v>
      </c>
      <c r="H1201" s="4">
        <v>1</v>
      </c>
      <c r="I1201" s="4">
        <v>1</v>
      </c>
      <c r="J1201" s="4">
        <v>0</v>
      </c>
      <c r="K1201" s="4">
        <v>0</v>
      </c>
      <c r="L1201" s="4" t="s">
        <v>6310</v>
      </c>
      <c r="M1201" s="4" t="str">
        <f t="shared" si="74"/>
        <v>NIVEL-7</v>
      </c>
      <c r="N1201" s="4" t="str">
        <f t="shared" si="75"/>
        <v>1361011000000</v>
      </c>
      <c r="O1201" s="55" t="str">
        <f t="shared" si="76"/>
        <v>1361011100000</v>
      </c>
      <c r="P1201" s="105">
        <v>1361011100000</v>
      </c>
      <c r="Q1201" s="106" t="s">
        <v>6309</v>
      </c>
      <c r="R1201" s="108" t="s">
        <v>1941</v>
      </c>
      <c r="S1201" s="101" t="s">
        <v>36</v>
      </c>
      <c r="T1201" s="33">
        <v>1360011100000</v>
      </c>
      <c r="U1201" s="33" t="s">
        <v>21</v>
      </c>
      <c r="V1201" s="34" t="s">
        <v>1942</v>
      </c>
      <c r="W1201" s="58" t="s">
        <v>24</v>
      </c>
      <c r="X1201" s="58">
        <v>44927</v>
      </c>
      <c r="Y1201" s="58">
        <v>44927</v>
      </c>
      <c r="Z1201" s="93" t="s">
        <v>25</v>
      </c>
    </row>
    <row r="1202" spans="1:26" s="5" customFormat="1" ht="27" customHeight="1" x14ac:dyDescent="0.25">
      <c r="A1202" s="99">
        <f t="shared" si="73"/>
        <v>1</v>
      </c>
      <c r="B1202" s="97">
        <f t="array" aca="1" ref="B1202" ca="1">IF(AND(MAX(IF(O1201:O2199=O1202,X1201:X2199))=X1202,Y1202&lt;=B$1),P1202,"-")</f>
        <v>1361011101000</v>
      </c>
      <c r="C1202" s="4">
        <v>1</v>
      </c>
      <c r="D1202" s="4">
        <v>3</v>
      </c>
      <c r="E1202" s="4">
        <v>6</v>
      </c>
      <c r="F1202" s="4">
        <v>1</v>
      </c>
      <c r="G1202" s="4">
        <v>1</v>
      </c>
      <c r="H1202" s="4">
        <v>1</v>
      </c>
      <c r="I1202" s="4">
        <v>1</v>
      </c>
      <c r="J1202" s="4">
        <v>1</v>
      </c>
      <c r="K1202" s="4">
        <v>0</v>
      </c>
      <c r="L1202" s="4" t="s">
        <v>6312</v>
      </c>
      <c r="M1202" s="4" t="str">
        <f t="shared" si="74"/>
        <v>NIVEL-8</v>
      </c>
      <c r="N1202" s="4" t="str">
        <f t="shared" si="75"/>
        <v>1361011100000</v>
      </c>
      <c r="O1202" s="55" t="str">
        <f t="shared" si="76"/>
        <v>1361011101000</v>
      </c>
      <c r="P1202" s="105">
        <v>1361011101000</v>
      </c>
      <c r="Q1202" s="106" t="s">
        <v>6308</v>
      </c>
      <c r="R1202" s="108" t="s">
        <v>1943</v>
      </c>
      <c r="S1202" s="101" t="s">
        <v>36</v>
      </c>
      <c r="T1202" s="33">
        <v>1360011101000</v>
      </c>
      <c r="U1202" s="33" t="s">
        <v>40</v>
      </c>
      <c r="V1202" s="34" t="s">
        <v>1944</v>
      </c>
      <c r="W1202" s="58" t="s">
        <v>24</v>
      </c>
      <c r="X1202" s="58">
        <v>44927</v>
      </c>
      <c r="Y1202" s="58">
        <v>44927</v>
      </c>
      <c r="Z1202" s="93" t="s">
        <v>25</v>
      </c>
    </row>
    <row r="1203" spans="1:26" s="5" customFormat="1" ht="27" customHeight="1" x14ac:dyDescent="0.25">
      <c r="A1203" s="99">
        <f t="shared" si="73"/>
        <v>1</v>
      </c>
      <c r="B1203" s="97">
        <f t="array" aca="1" ref="B1203" ca="1">IF(AND(MAX(IF(O1202:O2200=O1203,X1202:X2200))=X1203,Y1203&lt;=B$1),P1203,"-")</f>
        <v>1361011102000</v>
      </c>
      <c r="C1203" s="4">
        <v>1</v>
      </c>
      <c r="D1203" s="4">
        <v>3</v>
      </c>
      <c r="E1203" s="4">
        <v>6</v>
      </c>
      <c r="F1203" s="4">
        <v>1</v>
      </c>
      <c r="G1203" s="4">
        <v>1</v>
      </c>
      <c r="H1203" s="4">
        <v>1</v>
      </c>
      <c r="I1203" s="4">
        <v>1</v>
      </c>
      <c r="J1203" s="4">
        <v>2</v>
      </c>
      <c r="K1203" s="4">
        <v>0</v>
      </c>
      <c r="L1203" s="4" t="s">
        <v>6312</v>
      </c>
      <c r="M1203" s="4" t="str">
        <f t="shared" si="74"/>
        <v>NIVEL-8</v>
      </c>
      <c r="N1203" s="4" t="str">
        <f t="shared" si="75"/>
        <v>1361011100000</v>
      </c>
      <c r="O1203" s="55" t="str">
        <f t="shared" si="76"/>
        <v>1361011102000</v>
      </c>
      <c r="P1203" s="105">
        <v>1361011102000</v>
      </c>
      <c r="Q1203" s="106" t="s">
        <v>6308</v>
      </c>
      <c r="R1203" s="108" t="s">
        <v>1945</v>
      </c>
      <c r="S1203" s="101" t="s">
        <v>36</v>
      </c>
      <c r="T1203" s="33">
        <v>1360011102000</v>
      </c>
      <c r="U1203" s="33" t="s">
        <v>40</v>
      </c>
      <c r="V1203" s="34" t="s">
        <v>1946</v>
      </c>
      <c r="W1203" s="58" t="s">
        <v>24</v>
      </c>
      <c r="X1203" s="58">
        <v>44927</v>
      </c>
      <c r="Y1203" s="58">
        <v>44927</v>
      </c>
      <c r="Z1203" s="93" t="s">
        <v>25</v>
      </c>
    </row>
    <row r="1204" spans="1:26" s="5" customFormat="1" ht="27" customHeight="1" x14ac:dyDescent="0.25">
      <c r="A1204" s="99">
        <f t="shared" si="73"/>
        <v>1</v>
      </c>
      <c r="B1204" s="97">
        <f t="array" aca="1" ref="B1204" ca="1">IF(AND(MAX(IF(O1203:O2201=O1204,X1203:X2201))=X1204,Y1204&lt;=B$1),P1204,"-")</f>
        <v>1361011103000</v>
      </c>
      <c r="C1204" s="4">
        <v>1</v>
      </c>
      <c r="D1204" s="4">
        <v>3</v>
      </c>
      <c r="E1204" s="4">
        <v>6</v>
      </c>
      <c r="F1204" s="4">
        <v>1</v>
      </c>
      <c r="G1204" s="4">
        <v>1</v>
      </c>
      <c r="H1204" s="4">
        <v>1</v>
      </c>
      <c r="I1204" s="4">
        <v>1</v>
      </c>
      <c r="J1204" s="4">
        <v>3</v>
      </c>
      <c r="K1204" s="4">
        <v>0</v>
      </c>
      <c r="L1204" s="4" t="s">
        <v>6312</v>
      </c>
      <c r="M1204" s="4" t="str">
        <f t="shared" si="74"/>
        <v>NIVEL-8</v>
      </c>
      <c r="N1204" s="4" t="str">
        <f t="shared" si="75"/>
        <v>1361011100000</v>
      </c>
      <c r="O1204" s="55" t="str">
        <f t="shared" si="76"/>
        <v>1361011103000</v>
      </c>
      <c r="P1204" s="105">
        <v>1361011103000</v>
      </c>
      <c r="Q1204" s="106" t="s">
        <v>6308</v>
      </c>
      <c r="R1204" s="108" t="s">
        <v>1947</v>
      </c>
      <c r="S1204" s="101" t="s">
        <v>36</v>
      </c>
      <c r="T1204" s="33">
        <v>1360011103000</v>
      </c>
      <c r="U1204" s="33" t="s">
        <v>40</v>
      </c>
      <c r="V1204" s="34" t="s">
        <v>1948</v>
      </c>
      <c r="W1204" s="58" t="s">
        <v>24</v>
      </c>
      <c r="X1204" s="58">
        <v>44927</v>
      </c>
      <c r="Y1204" s="58">
        <v>44927</v>
      </c>
      <c r="Z1204" s="93" t="s">
        <v>25</v>
      </c>
    </row>
    <row r="1205" spans="1:26" s="5" customFormat="1" ht="27" customHeight="1" x14ac:dyDescent="0.25">
      <c r="A1205" s="99">
        <f t="shared" si="73"/>
        <v>1</v>
      </c>
      <c r="B1205" s="97">
        <f t="array" aca="1" ref="B1205" ca="1">IF(AND(MAX(IF(O1204:O2202=O1205,X1204:X2202))=X1205,Y1205&lt;=B$1),P1205,"-")</f>
        <v>1361011200000</v>
      </c>
      <c r="C1205" s="4">
        <v>1</v>
      </c>
      <c r="D1205" s="4">
        <v>3</v>
      </c>
      <c r="E1205" s="4">
        <v>6</v>
      </c>
      <c r="F1205" s="4">
        <v>1</v>
      </c>
      <c r="G1205" s="4">
        <v>1</v>
      </c>
      <c r="H1205" s="4">
        <v>1</v>
      </c>
      <c r="I1205" s="4">
        <v>2</v>
      </c>
      <c r="J1205" s="4">
        <v>0</v>
      </c>
      <c r="K1205" s="4">
        <v>0</v>
      </c>
      <c r="L1205" s="4" t="s">
        <v>6310</v>
      </c>
      <c r="M1205" s="4" t="str">
        <f t="shared" si="74"/>
        <v>NIVEL-7</v>
      </c>
      <c r="N1205" s="4" t="str">
        <f t="shared" si="75"/>
        <v>1361011000000</v>
      </c>
      <c r="O1205" s="55" t="str">
        <f t="shared" si="76"/>
        <v>1361011200000</v>
      </c>
      <c r="P1205" s="105">
        <v>1361011200000</v>
      </c>
      <c r="Q1205" s="106" t="s">
        <v>6309</v>
      </c>
      <c r="R1205" s="108" t="s">
        <v>1949</v>
      </c>
      <c r="S1205" s="101" t="s">
        <v>36</v>
      </c>
      <c r="T1205" s="33">
        <v>1360011200000</v>
      </c>
      <c r="U1205" s="33" t="s">
        <v>21</v>
      </c>
      <c r="V1205" s="34" t="s">
        <v>1950</v>
      </c>
      <c r="W1205" s="58" t="s">
        <v>24</v>
      </c>
      <c r="X1205" s="58">
        <v>44927</v>
      </c>
      <c r="Y1205" s="58">
        <v>44927</v>
      </c>
      <c r="Z1205" s="93" t="s">
        <v>25</v>
      </c>
    </row>
    <row r="1206" spans="1:26" s="5" customFormat="1" ht="27" customHeight="1" x14ac:dyDescent="0.25">
      <c r="A1206" s="99">
        <f t="shared" si="73"/>
        <v>1</v>
      </c>
      <c r="B1206" s="97">
        <f t="array" aca="1" ref="B1206" ca="1">IF(AND(MAX(IF(O1205:O2203=O1206,X1205:X2203))=X1206,Y1206&lt;=B$1),P1206,"-")</f>
        <v>1361011201000</v>
      </c>
      <c r="C1206" s="4">
        <v>1</v>
      </c>
      <c r="D1206" s="4">
        <v>3</v>
      </c>
      <c r="E1206" s="4">
        <v>6</v>
      </c>
      <c r="F1206" s="4">
        <v>1</v>
      </c>
      <c r="G1206" s="4">
        <v>1</v>
      </c>
      <c r="H1206" s="4">
        <v>1</v>
      </c>
      <c r="I1206" s="4">
        <v>2</v>
      </c>
      <c r="J1206" s="4">
        <v>1</v>
      </c>
      <c r="K1206" s="4">
        <v>0</v>
      </c>
      <c r="L1206" s="4" t="s">
        <v>6312</v>
      </c>
      <c r="M1206" s="4" t="str">
        <f t="shared" si="74"/>
        <v>NIVEL-8</v>
      </c>
      <c r="N1206" s="4" t="str">
        <f t="shared" si="75"/>
        <v>1361011200000</v>
      </c>
      <c r="O1206" s="55" t="str">
        <f t="shared" si="76"/>
        <v>1361011201000</v>
      </c>
      <c r="P1206" s="105">
        <v>1361011201000</v>
      </c>
      <c r="Q1206" s="106" t="s">
        <v>6308</v>
      </c>
      <c r="R1206" s="108" t="s">
        <v>1951</v>
      </c>
      <c r="S1206" s="101" t="s">
        <v>36</v>
      </c>
      <c r="T1206" s="33">
        <v>1360011201000</v>
      </c>
      <c r="U1206" s="33" t="s">
        <v>40</v>
      </c>
      <c r="V1206" s="34" t="s">
        <v>1952</v>
      </c>
      <c r="W1206" s="58" t="s">
        <v>24</v>
      </c>
      <c r="X1206" s="58">
        <v>44927</v>
      </c>
      <c r="Y1206" s="58">
        <v>44927</v>
      </c>
      <c r="Z1206" s="93" t="s">
        <v>25</v>
      </c>
    </row>
    <row r="1207" spans="1:26" s="5" customFormat="1" ht="27" customHeight="1" x14ac:dyDescent="0.25">
      <c r="A1207" s="99">
        <f t="shared" si="73"/>
        <v>1</v>
      </c>
      <c r="B1207" s="97">
        <f t="array" aca="1" ref="B1207" ca="1">IF(AND(MAX(IF(O1206:O2204=O1207,X1206:X2204))=X1207,Y1207&lt;=B$1),P1207,"-")</f>
        <v>1361011202000</v>
      </c>
      <c r="C1207" s="4">
        <v>1</v>
      </c>
      <c r="D1207" s="4">
        <v>3</v>
      </c>
      <c r="E1207" s="4">
        <v>6</v>
      </c>
      <c r="F1207" s="4">
        <v>1</v>
      </c>
      <c r="G1207" s="4">
        <v>1</v>
      </c>
      <c r="H1207" s="4">
        <v>1</v>
      </c>
      <c r="I1207" s="4">
        <v>2</v>
      </c>
      <c r="J1207" s="4">
        <v>2</v>
      </c>
      <c r="K1207" s="4">
        <v>0</v>
      </c>
      <c r="L1207" s="4" t="s">
        <v>6312</v>
      </c>
      <c r="M1207" s="4" t="str">
        <f t="shared" si="74"/>
        <v>NIVEL-8</v>
      </c>
      <c r="N1207" s="4" t="str">
        <f t="shared" si="75"/>
        <v>1361011200000</v>
      </c>
      <c r="O1207" s="55" t="str">
        <f t="shared" si="76"/>
        <v>1361011202000</v>
      </c>
      <c r="P1207" s="105">
        <v>1361011202000</v>
      </c>
      <c r="Q1207" s="106" t="s">
        <v>6308</v>
      </c>
      <c r="R1207" s="108" t="s">
        <v>1953</v>
      </c>
      <c r="S1207" s="101" t="s">
        <v>36</v>
      </c>
      <c r="T1207" s="33">
        <v>1360011202000</v>
      </c>
      <c r="U1207" s="33" t="s">
        <v>40</v>
      </c>
      <c r="V1207" s="34" t="s">
        <v>1954</v>
      </c>
      <c r="W1207" s="58" t="s">
        <v>24</v>
      </c>
      <c r="X1207" s="58">
        <v>44927</v>
      </c>
      <c r="Y1207" s="58">
        <v>44927</v>
      </c>
      <c r="Z1207" s="93" t="s">
        <v>25</v>
      </c>
    </row>
    <row r="1208" spans="1:26" s="5" customFormat="1" ht="27" customHeight="1" x14ac:dyDescent="0.25">
      <c r="A1208" s="99">
        <f t="shared" si="73"/>
        <v>1</v>
      </c>
      <c r="B1208" s="97">
        <f t="array" aca="1" ref="B1208" ca="1">IF(AND(MAX(IF(O1207:O2205=O1208,X1207:X2205))=X1208,Y1208&lt;=B$1),P1208,"-")</f>
        <v>1361011203000</v>
      </c>
      <c r="C1208" s="4">
        <v>1</v>
      </c>
      <c r="D1208" s="4">
        <v>3</v>
      </c>
      <c r="E1208" s="4">
        <v>6</v>
      </c>
      <c r="F1208" s="4">
        <v>1</v>
      </c>
      <c r="G1208" s="4">
        <v>1</v>
      </c>
      <c r="H1208" s="4">
        <v>1</v>
      </c>
      <c r="I1208" s="4">
        <v>2</v>
      </c>
      <c r="J1208" s="4">
        <v>3</v>
      </c>
      <c r="K1208" s="4">
        <v>0</v>
      </c>
      <c r="L1208" s="4" t="s">
        <v>6312</v>
      </c>
      <c r="M1208" s="4" t="str">
        <f t="shared" si="74"/>
        <v>NIVEL-8</v>
      </c>
      <c r="N1208" s="4" t="str">
        <f t="shared" si="75"/>
        <v>1361011200000</v>
      </c>
      <c r="O1208" s="55" t="str">
        <f t="shared" si="76"/>
        <v>1361011203000</v>
      </c>
      <c r="P1208" s="105">
        <v>1361011203000</v>
      </c>
      <c r="Q1208" s="106" t="s">
        <v>6308</v>
      </c>
      <c r="R1208" s="108" t="s">
        <v>1955</v>
      </c>
      <c r="S1208" s="101" t="s">
        <v>36</v>
      </c>
      <c r="T1208" s="33">
        <v>1360011203000</v>
      </c>
      <c r="U1208" s="33" t="s">
        <v>40</v>
      </c>
      <c r="V1208" s="34" t="s">
        <v>1956</v>
      </c>
      <c r="W1208" s="58" t="s">
        <v>24</v>
      </c>
      <c r="X1208" s="58">
        <v>44927</v>
      </c>
      <c r="Y1208" s="58">
        <v>44927</v>
      </c>
      <c r="Z1208" s="93" t="s">
        <v>25</v>
      </c>
    </row>
    <row r="1209" spans="1:26" s="5" customFormat="1" ht="27" customHeight="1" x14ac:dyDescent="0.25">
      <c r="A1209" s="99">
        <f t="shared" si="73"/>
        <v>1</v>
      </c>
      <c r="B1209" s="97">
        <f t="array" aca="1" ref="B1209" ca="1">IF(AND(MAX(IF(O1208:O2206=O1209,X1208:X2206))=X1209,Y1209&lt;=B$1),P1209,"-")</f>
        <v>1361011300000</v>
      </c>
      <c r="C1209" s="4">
        <v>1</v>
      </c>
      <c r="D1209" s="4">
        <v>3</v>
      </c>
      <c r="E1209" s="4">
        <v>6</v>
      </c>
      <c r="F1209" s="4">
        <v>1</v>
      </c>
      <c r="G1209" s="4">
        <v>1</v>
      </c>
      <c r="H1209" s="4">
        <v>1</v>
      </c>
      <c r="I1209" s="4">
        <v>3</v>
      </c>
      <c r="J1209" s="4">
        <v>0</v>
      </c>
      <c r="K1209" s="4">
        <v>0</v>
      </c>
      <c r="L1209" s="4" t="s">
        <v>6310</v>
      </c>
      <c r="M1209" s="4" t="str">
        <f t="shared" si="74"/>
        <v>NIVEL-7</v>
      </c>
      <c r="N1209" s="4" t="str">
        <f t="shared" si="75"/>
        <v>1361011000000</v>
      </c>
      <c r="O1209" s="55" t="str">
        <f t="shared" si="76"/>
        <v>1361011300000</v>
      </c>
      <c r="P1209" s="105">
        <v>1361011300000</v>
      </c>
      <c r="Q1209" s="106" t="s">
        <v>6309</v>
      </c>
      <c r="R1209" s="108" t="s">
        <v>1957</v>
      </c>
      <c r="S1209" s="101" t="s">
        <v>36</v>
      </c>
      <c r="T1209" s="33">
        <v>1360011300000</v>
      </c>
      <c r="U1209" s="33" t="s">
        <v>21</v>
      </c>
      <c r="V1209" s="34" t="s">
        <v>1958</v>
      </c>
      <c r="W1209" s="58" t="s">
        <v>24</v>
      </c>
      <c r="X1209" s="58">
        <v>44927</v>
      </c>
      <c r="Y1209" s="58">
        <v>44927</v>
      </c>
      <c r="Z1209" s="93" t="s">
        <v>25</v>
      </c>
    </row>
    <row r="1210" spans="1:26" s="5" customFormat="1" ht="27" customHeight="1" x14ac:dyDescent="0.25">
      <c r="A1210" s="99">
        <f t="shared" si="73"/>
        <v>1</v>
      </c>
      <c r="B1210" s="97">
        <f t="array" aca="1" ref="B1210" ca="1">IF(AND(MAX(IF(O1209:O2207=O1210,X1209:X2207))=X1210,Y1210&lt;=B$1),P1210,"-")</f>
        <v>1361011301000</v>
      </c>
      <c r="C1210" s="4">
        <v>1</v>
      </c>
      <c r="D1210" s="4">
        <v>3</v>
      </c>
      <c r="E1210" s="4">
        <v>6</v>
      </c>
      <c r="F1210" s="4">
        <v>1</v>
      </c>
      <c r="G1210" s="4">
        <v>1</v>
      </c>
      <c r="H1210" s="4">
        <v>1</v>
      </c>
      <c r="I1210" s="4">
        <v>3</v>
      </c>
      <c r="J1210" s="4">
        <v>1</v>
      </c>
      <c r="K1210" s="4">
        <v>0</v>
      </c>
      <c r="L1210" s="4" t="s">
        <v>6312</v>
      </c>
      <c r="M1210" s="4" t="str">
        <f t="shared" si="74"/>
        <v>NIVEL-8</v>
      </c>
      <c r="N1210" s="4" t="str">
        <f t="shared" si="75"/>
        <v>1361011300000</v>
      </c>
      <c r="O1210" s="55" t="str">
        <f t="shared" si="76"/>
        <v>1361011301000</v>
      </c>
      <c r="P1210" s="105">
        <v>1361011301000</v>
      </c>
      <c r="Q1210" s="106" t="s">
        <v>6308</v>
      </c>
      <c r="R1210" s="108" t="s">
        <v>1959</v>
      </c>
      <c r="S1210" s="101" t="s">
        <v>36</v>
      </c>
      <c r="T1210" s="33">
        <v>1360011301000</v>
      </c>
      <c r="U1210" s="33" t="s">
        <v>40</v>
      </c>
      <c r="V1210" s="34" t="s">
        <v>1960</v>
      </c>
      <c r="W1210" s="58" t="s">
        <v>24</v>
      </c>
      <c r="X1210" s="58">
        <v>44927</v>
      </c>
      <c r="Y1210" s="58">
        <v>44927</v>
      </c>
      <c r="Z1210" s="93" t="s">
        <v>25</v>
      </c>
    </row>
    <row r="1211" spans="1:26" s="5" customFormat="1" ht="27" customHeight="1" x14ac:dyDescent="0.25">
      <c r="A1211" s="99">
        <f t="shared" si="73"/>
        <v>1</v>
      </c>
      <c r="B1211" s="97">
        <f t="array" aca="1" ref="B1211" ca="1">IF(AND(MAX(IF(O1210:O2208=O1211,X1210:X2208))=X1211,Y1211&lt;=B$1),P1211,"-")</f>
        <v>1361011302000</v>
      </c>
      <c r="C1211" s="4">
        <v>1</v>
      </c>
      <c r="D1211" s="4">
        <v>3</v>
      </c>
      <c r="E1211" s="4">
        <v>6</v>
      </c>
      <c r="F1211" s="4">
        <v>1</v>
      </c>
      <c r="G1211" s="4">
        <v>1</v>
      </c>
      <c r="H1211" s="4">
        <v>1</v>
      </c>
      <c r="I1211" s="4">
        <v>3</v>
      </c>
      <c r="J1211" s="4">
        <v>2</v>
      </c>
      <c r="K1211" s="4">
        <v>0</v>
      </c>
      <c r="L1211" s="4" t="s">
        <v>6312</v>
      </c>
      <c r="M1211" s="4" t="str">
        <f t="shared" si="74"/>
        <v>NIVEL-8</v>
      </c>
      <c r="N1211" s="4" t="str">
        <f t="shared" si="75"/>
        <v>1361011300000</v>
      </c>
      <c r="O1211" s="55" t="str">
        <f t="shared" si="76"/>
        <v>1361011302000</v>
      </c>
      <c r="P1211" s="105">
        <v>1361011302000</v>
      </c>
      <c r="Q1211" s="106" t="s">
        <v>6308</v>
      </c>
      <c r="R1211" s="108" t="s">
        <v>1961</v>
      </c>
      <c r="S1211" s="101" t="s">
        <v>36</v>
      </c>
      <c r="T1211" s="33">
        <v>1360011302000</v>
      </c>
      <c r="U1211" s="33" t="s">
        <v>40</v>
      </c>
      <c r="V1211" s="34" t="s">
        <v>1962</v>
      </c>
      <c r="W1211" s="58" t="s">
        <v>24</v>
      </c>
      <c r="X1211" s="58">
        <v>44927</v>
      </c>
      <c r="Y1211" s="58">
        <v>44927</v>
      </c>
      <c r="Z1211" s="93" t="s">
        <v>25</v>
      </c>
    </row>
    <row r="1212" spans="1:26" s="5" customFormat="1" ht="27" customHeight="1" x14ac:dyDescent="0.25">
      <c r="A1212" s="99">
        <f t="shared" si="73"/>
        <v>1</v>
      </c>
      <c r="B1212" s="97">
        <f t="array" aca="1" ref="B1212" ca="1">IF(AND(MAX(IF(O1211:O2209=O1212,X1211:X2209))=X1212,Y1212&lt;=B$1),P1212,"-")</f>
        <v>1361011303000</v>
      </c>
      <c r="C1212" s="4">
        <v>1</v>
      </c>
      <c r="D1212" s="4">
        <v>3</v>
      </c>
      <c r="E1212" s="4">
        <v>6</v>
      </c>
      <c r="F1212" s="4">
        <v>1</v>
      </c>
      <c r="G1212" s="4">
        <v>1</v>
      </c>
      <c r="H1212" s="4">
        <v>1</v>
      </c>
      <c r="I1212" s="4">
        <v>3</v>
      </c>
      <c r="J1212" s="4">
        <v>3</v>
      </c>
      <c r="K1212" s="4">
        <v>0</v>
      </c>
      <c r="L1212" s="4" t="s">
        <v>6312</v>
      </c>
      <c r="M1212" s="4" t="str">
        <f t="shared" si="74"/>
        <v>NIVEL-8</v>
      </c>
      <c r="N1212" s="4" t="str">
        <f t="shared" si="75"/>
        <v>1361011300000</v>
      </c>
      <c r="O1212" s="55" t="str">
        <f t="shared" si="76"/>
        <v>1361011303000</v>
      </c>
      <c r="P1212" s="105">
        <v>1361011303000</v>
      </c>
      <c r="Q1212" s="106" t="s">
        <v>6308</v>
      </c>
      <c r="R1212" s="108" t="s">
        <v>1963</v>
      </c>
      <c r="S1212" s="101" t="s">
        <v>36</v>
      </c>
      <c r="T1212" s="33">
        <v>1360011303000</v>
      </c>
      <c r="U1212" s="33" t="s">
        <v>40</v>
      </c>
      <c r="V1212" s="34" t="s">
        <v>1964</v>
      </c>
      <c r="W1212" s="58" t="s">
        <v>24</v>
      </c>
      <c r="X1212" s="58">
        <v>44927</v>
      </c>
      <c r="Y1212" s="58">
        <v>44927</v>
      </c>
      <c r="Z1212" s="93" t="s">
        <v>25</v>
      </c>
    </row>
    <row r="1213" spans="1:26" s="5" customFormat="1" ht="27" customHeight="1" x14ac:dyDescent="0.25">
      <c r="A1213" s="99">
        <f t="shared" si="73"/>
        <v>1</v>
      </c>
      <c r="B1213" s="97">
        <f t="array" aca="1" ref="B1213" ca="1">IF(AND(MAX(IF(O1212:O2210=O1213,X1212:X2210))=X1213,Y1213&lt;=B$1),P1213,"-")</f>
        <v>1361011400000</v>
      </c>
      <c r="C1213" s="4">
        <v>1</v>
      </c>
      <c r="D1213" s="4">
        <v>3</v>
      </c>
      <c r="E1213" s="4">
        <v>6</v>
      </c>
      <c r="F1213" s="4">
        <v>1</v>
      </c>
      <c r="G1213" s="4">
        <v>1</v>
      </c>
      <c r="H1213" s="4">
        <v>1</v>
      </c>
      <c r="I1213" s="4">
        <v>4</v>
      </c>
      <c r="J1213" s="4">
        <v>0</v>
      </c>
      <c r="K1213" s="4">
        <v>0</v>
      </c>
      <c r="L1213" s="4" t="s">
        <v>6310</v>
      </c>
      <c r="M1213" s="4" t="str">
        <f t="shared" si="74"/>
        <v>NIVEL-7</v>
      </c>
      <c r="N1213" s="4" t="str">
        <f t="shared" si="75"/>
        <v>1361011000000</v>
      </c>
      <c r="O1213" s="55" t="str">
        <f t="shared" si="76"/>
        <v>1361011400000</v>
      </c>
      <c r="P1213" s="105">
        <v>1361011400000</v>
      </c>
      <c r="Q1213" s="106" t="s">
        <v>6309</v>
      </c>
      <c r="R1213" s="108" t="s">
        <v>1965</v>
      </c>
      <c r="S1213" s="101" t="s">
        <v>36</v>
      </c>
      <c r="T1213" s="33">
        <v>1360011400000</v>
      </c>
      <c r="U1213" s="33" t="s">
        <v>21</v>
      </c>
      <c r="V1213" s="34" t="s">
        <v>1966</v>
      </c>
      <c r="W1213" s="58" t="s">
        <v>24</v>
      </c>
      <c r="X1213" s="58">
        <v>44927</v>
      </c>
      <c r="Y1213" s="58">
        <v>44927</v>
      </c>
      <c r="Z1213" s="93" t="s">
        <v>25</v>
      </c>
    </row>
    <row r="1214" spans="1:26" s="5" customFormat="1" ht="27" customHeight="1" x14ac:dyDescent="0.25">
      <c r="A1214" s="99">
        <f t="shared" si="73"/>
        <v>1</v>
      </c>
      <c r="B1214" s="97">
        <f t="array" aca="1" ref="B1214" ca="1">IF(AND(MAX(IF(O1213:O2211=O1214,X1213:X2211))=X1214,Y1214&lt;=B$1),P1214,"-")</f>
        <v>1361011401000</v>
      </c>
      <c r="C1214" s="4">
        <v>1</v>
      </c>
      <c r="D1214" s="4">
        <v>3</v>
      </c>
      <c r="E1214" s="4">
        <v>6</v>
      </c>
      <c r="F1214" s="4">
        <v>1</v>
      </c>
      <c r="G1214" s="4">
        <v>1</v>
      </c>
      <c r="H1214" s="4">
        <v>1</v>
      </c>
      <c r="I1214" s="4">
        <v>4</v>
      </c>
      <c r="J1214" s="4">
        <v>1</v>
      </c>
      <c r="K1214" s="4">
        <v>0</v>
      </c>
      <c r="L1214" s="4" t="s">
        <v>6312</v>
      </c>
      <c r="M1214" s="4" t="str">
        <f t="shared" si="74"/>
        <v>NIVEL-8</v>
      </c>
      <c r="N1214" s="4" t="str">
        <f t="shared" si="75"/>
        <v>1361011400000</v>
      </c>
      <c r="O1214" s="55" t="str">
        <f t="shared" si="76"/>
        <v>1361011401000</v>
      </c>
      <c r="P1214" s="105">
        <v>1361011401000</v>
      </c>
      <c r="Q1214" s="106" t="s">
        <v>6308</v>
      </c>
      <c r="R1214" s="108" t="s">
        <v>1967</v>
      </c>
      <c r="S1214" s="101" t="s">
        <v>36</v>
      </c>
      <c r="T1214" s="33">
        <v>1360011401000</v>
      </c>
      <c r="U1214" s="33" t="s">
        <v>40</v>
      </c>
      <c r="V1214" s="34" t="s">
        <v>1968</v>
      </c>
      <c r="W1214" s="58" t="s">
        <v>24</v>
      </c>
      <c r="X1214" s="58">
        <v>44927</v>
      </c>
      <c r="Y1214" s="58">
        <v>44927</v>
      </c>
      <c r="Z1214" s="93" t="s">
        <v>25</v>
      </c>
    </row>
    <row r="1215" spans="1:26" s="5" customFormat="1" ht="27" customHeight="1" x14ac:dyDescent="0.25">
      <c r="A1215" s="99">
        <f t="shared" si="73"/>
        <v>1</v>
      </c>
      <c r="B1215" s="97">
        <f t="array" aca="1" ref="B1215" ca="1">IF(AND(MAX(IF(O1214:O2212=O1215,X1214:X2212))=X1215,Y1215&lt;=B$1),P1215,"-")</f>
        <v>1361011402000</v>
      </c>
      <c r="C1215" s="4">
        <v>1</v>
      </c>
      <c r="D1215" s="4">
        <v>3</v>
      </c>
      <c r="E1215" s="4">
        <v>6</v>
      </c>
      <c r="F1215" s="4">
        <v>1</v>
      </c>
      <c r="G1215" s="4">
        <v>1</v>
      </c>
      <c r="H1215" s="4">
        <v>1</v>
      </c>
      <c r="I1215" s="4">
        <v>4</v>
      </c>
      <c r="J1215" s="4">
        <v>2</v>
      </c>
      <c r="K1215" s="4">
        <v>0</v>
      </c>
      <c r="L1215" s="4" t="s">
        <v>6312</v>
      </c>
      <c r="M1215" s="4" t="str">
        <f t="shared" si="74"/>
        <v>NIVEL-8</v>
      </c>
      <c r="N1215" s="4" t="str">
        <f t="shared" si="75"/>
        <v>1361011400000</v>
      </c>
      <c r="O1215" s="55" t="str">
        <f t="shared" si="76"/>
        <v>1361011402000</v>
      </c>
      <c r="P1215" s="105">
        <v>1361011402000</v>
      </c>
      <c r="Q1215" s="106" t="s">
        <v>6308</v>
      </c>
      <c r="R1215" s="108" t="s">
        <v>1969</v>
      </c>
      <c r="S1215" s="101" t="s">
        <v>36</v>
      </c>
      <c r="T1215" s="33">
        <v>1360011402000</v>
      </c>
      <c r="U1215" s="33" t="s">
        <v>40</v>
      </c>
      <c r="V1215" s="34" t="s">
        <v>1970</v>
      </c>
      <c r="W1215" s="58" t="s">
        <v>24</v>
      </c>
      <c r="X1215" s="58">
        <v>44927</v>
      </c>
      <c r="Y1215" s="58">
        <v>44927</v>
      </c>
      <c r="Z1215" s="93" t="s">
        <v>25</v>
      </c>
    </row>
    <row r="1216" spans="1:26" s="5" customFormat="1" ht="27" customHeight="1" x14ac:dyDescent="0.25">
      <c r="A1216" s="99">
        <f t="shared" si="73"/>
        <v>1</v>
      </c>
      <c r="B1216" s="97">
        <f t="array" aca="1" ref="B1216" ca="1">IF(AND(MAX(IF(O1215:O2213=O1216,X1215:X2213))=X1216,Y1216&lt;=B$1),P1216,"-")</f>
        <v>1361011403000</v>
      </c>
      <c r="C1216" s="4">
        <v>1</v>
      </c>
      <c r="D1216" s="4">
        <v>3</v>
      </c>
      <c r="E1216" s="4">
        <v>6</v>
      </c>
      <c r="F1216" s="4">
        <v>1</v>
      </c>
      <c r="G1216" s="4">
        <v>1</v>
      </c>
      <c r="H1216" s="4">
        <v>1</v>
      </c>
      <c r="I1216" s="4">
        <v>4</v>
      </c>
      <c r="J1216" s="4">
        <v>3</v>
      </c>
      <c r="K1216" s="4">
        <v>0</v>
      </c>
      <c r="L1216" s="4" t="s">
        <v>6312</v>
      </c>
      <c r="M1216" s="4" t="str">
        <f t="shared" si="74"/>
        <v>NIVEL-8</v>
      </c>
      <c r="N1216" s="4" t="str">
        <f t="shared" si="75"/>
        <v>1361011400000</v>
      </c>
      <c r="O1216" s="55" t="str">
        <f t="shared" si="76"/>
        <v>1361011403000</v>
      </c>
      <c r="P1216" s="105">
        <v>1361011403000</v>
      </c>
      <c r="Q1216" s="106" t="s">
        <v>6308</v>
      </c>
      <c r="R1216" s="108" t="s">
        <v>1971</v>
      </c>
      <c r="S1216" s="101" t="s">
        <v>36</v>
      </c>
      <c r="T1216" s="33">
        <v>1360011403000</v>
      </c>
      <c r="U1216" s="33" t="s">
        <v>40</v>
      </c>
      <c r="V1216" s="34" t="s">
        <v>1972</v>
      </c>
      <c r="W1216" s="58" t="s">
        <v>24</v>
      </c>
      <c r="X1216" s="58">
        <v>44927</v>
      </c>
      <c r="Y1216" s="58">
        <v>44927</v>
      </c>
      <c r="Z1216" s="93" t="s">
        <v>25</v>
      </c>
    </row>
    <row r="1217" spans="1:26" s="5" customFormat="1" ht="27" customHeight="1" x14ac:dyDescent="0.25">
      <c r="A1217" s="99">
        <f t="shared" si="73"/>
        <v>1</v>
      </c>
      <c r="B1217" s="97">
        <f t="array" aca="1" ref="B1217" ca="1">IF(AND(MAX(IF(O1216:O2214=O1217,X1216:X2214))=X1217,Y1217&lt;=B$1),P1217,"-")</f>
        <v>1361012000000</v>
      </c>
      <c r="C1217" s="4">
        <v>1</v>
      </c>
      <c r="D1217" s="4">
        <v>3</v>
      </c>
      <c r="E1217" s="4">
        <v>6</v>
      </c>
      <c r="F1217" s="4">
        <v>1</v>
      </c>
      <c r="G1217" s="4">
        <v>1</v>
      </c>
      <c r="H1217" s="4">
        <v>2</v>
      </c>
      <c r="I1217" s="4">
        <v>0</v>
      </c>
      <c r="J1217" s="4">
        <v>0</v>
      </c>
      <c r="K1217" s="4">
        <v>0</v>
      </c>
      <c r="L1217" s="4" t="s">
        <v>6310</v>
      </c>
      <c r="M1217" s="4" t="str">
        <f t="shared" si="74"/>
        <v>NIVEL-6</v>
      </c>
      <c r="N1217" s="4" t="str">
        <f t="shared" si="75"/>
        <v>1361010000000</v>
      </c>
      <c r="O1217" s="55" t="str">
        <f t="shared" si="76"/>
        <v>1361012000000</v>
      </c>
      <c r="P1217" s="105">
        <v>1361012000000</v>
      </c>
      <c r="Q1217" s="106" t="s">
        <v>6309</v>
      </c>
      <c r="R1217" s="108" t="s">
        <v>1973</v>
      </c>
      <c r="S1217" s="101" t="s">
        <v>107</v>
      </c>
      <c r="T1217" s="33" t="s">
        <v>25</v>
      </c>
      <c r="U1217" s="33" t="s">
        <v>25</v>
      </c>
      <c r="V1217" s="34" t="s">
        <v>25</v>
      </c>
      <c r="W1217" s="58" t="s">
        <v>24</v>
      </c>
      <c r="X1217" s="58">
        <v>44927</v>
      </c>
      <c r="Y1217" s="58">
        <v>44927</v>
      </c>
      <c r="Z1217" s="93" t="s">
        <v>25</v>
      </c>
    </row>
    <row r="1218" spans="1:26" s="5" customFormat="1" ht="27" customHeight="1" x14ac:dyDescent="0.25">
      <c r="A1218" s="99">
        <f t="shared" ref="A1218:A1281" si="77">COUNTIF(O:O,O1218)</f>
        <v>1</v>
      </c>
      <c r="B1218" s="97">
        <f t="array" aca="1" ref="B1218" ca="1">IF(AND(MAX(IF(O1217:O2215=O1218,X1217:X2215))=X1218,Y1218&lt;=B$1),P1218,"-")</f>
        <v>1361012100000</v>
      </c>
      <c r="C1218" s="4">
        <v>1</v>
      </c>
      <c r="D1218" s="4">
        <v>3</v>
      </c>
      <c r="E1218" s="4">
        <v>6</v>
      </c>
      <c r="F1218" s="4">
        <v>1</v>
      </c>
      <c r="G1218" s="4">
        <v>1</v>
      </c>
      <c r="H1218" s="4">
        <v>2</v>
      </c>
      <c r="I1218" s="4">
        <v>1</v>
      </c>
      <c r="J1218" s="4">
        <v>0</v>
      </c>
      <c r="K1218" s="4">
        <v>0</v>
      </c>
      <c r="L1218" s="4" t="s">
        <v>6310</v>
      </c>
      <c r="M1218" s="4" t="str">
        <f t="shared" si="74"/>
        <v>NIVEL-7</v>
      </c>
      <c r="N1218" s="4" t="str">
        <f t="shared" si="75"/>
        <v>1361012000000</v>
      </c>
      <c r="O1218" s="55" t="str">
        <f t="shared" si="76"/>
        <v>1361012100000</v>
      </c>
      <c r="P1218" s="105">
        <v>1361012100000</v>
      </c>
      <c r="Q1218" s="106" t="s">
        <v>6309</v>
      </c>
      <c r="R1218" s="108" t="s">
        <v>1974</v>
      </c>
      <c r="S1218" s="101" t="s">
        <v>107</v>
      </c>
      <c r="T1218" s="33" t="s">
        <v>25</v>
      </c>
      <c r="U1218" s="33" t="s">
        <v>25</v>
      </c>
      <c r="V1218" s="34" t="s">
        <v>25</v>
      </c>
      <c r="W1218" s="58" t="s">
        <v>605</v>
      </c>
      <c r="X1218" s="58">
        <v>45658</v>
      </c>
      <c r="Y1218" s="58">
        <v>45658</v>
      </c>
      <c r="Z1218" s="93" t="s">
        <v>25</v>
      </c>
    </row>
    <row r="1219" spans="1:26" s="5" customFormat="1" ht="27" customHeight="1" x14ac:dyDescent="0.25">
      <c r="A1219" s="99">
        <f t="shared" si="77"/>
        <v>1</v>
      </c>
      <c r="B1219" s="97">
        <f t="array" aca="1" ref="B1219" ca="1">IF(AND(MAX(IF(O1218:O2216=O1219,X1218:X2216))=X1219,Y1219&lt;=B$1),P1219,"-")</f>
        <v>1361012101000</v>
      </c>
      <c r="C1219" s="4">
        <v>1</v>
      </c>
      <c r="D1219" s="4">
        <v>3</v>
      </c>
      <c r="E1219" s="4">
        <v>6</v>
      </c>
      <c r="F1219" s="4">
        <v>1</v>
      </c>
      <c r="G1219" s="4">
        <v>1</v>
      </c>
      <c r="H1219" s="4">
        <v>2</v>
      </c>
      <c r="I1219" s="4">
        <v>1</v>
      </c>
      <c r="J1219" s="4">
        <v>1</v>
      </c>
      <c r="K1219" s="4">
        <v>0</v>
      </c>
      <c r="L1219" s="4" t="s">
        <v>6312</v>
      </c>
      <c r="M1219" s="4" t="str">
        <f t="shared" si="74"/>
        <v>NIVEL-8</v>
      </c>
      <c r="N1219" s="4" t="str">
        <f t="shared" si="75"/>
        <v>1361012100000</v>
      </c>
      <c r="O1219" s="55" t="str">
        <f t="shared" si="76"/>
        <v>1361012101000</v>
      </c>
      <c r="P1219" s="105">
        <v>1361012101000</v>
      </c>
      <c r="Q1219" s="106" t="s">
        <v>6308</v>
      </c>
      <c r="R1219" s="108" t="s">
        <v>1975</v>
      </c>
      <c r="S1219" s="101" t="s">
        <v>107</v>
      </c>
      <c r="T1219" s="33" t="s">
        <v>25</v>
      </c>
      <c r="U1219" s="33" t="s">
        <v>25</v>
      </c>
      <c r="V1219" s="34" t="s">
        <v>25</v>
      </c>
      <c r="W1219" s="58" t="s">
        <v>605</v>
      </c>
      <c r="X1219" s="58">
        <v>45658</v>
      </c>
      <c r="Y1219" s="58">
        <v>45658</v>
      </c>
      <c r="Z1219" s="93" t="s">
        <v>25</v>
      </c>
    </row>
    <row r="1220" spans="1:26" s="5" customFormat="1" ht="27" customHeight="1" x14ac:dyDescent="0.25">
      <c r="A1220" s="99">
        <f t="shared" si="77"/>
        <v>1</v>
      </c>
      <c r="B1220" s="97">
        <f t="array" aca="1" ref="B1220" ca="1">IF(AND(MAX(IF(O1219:O2217=O1220,X1219:X2217))=X1220,Y1220&lt;=B$1),P1220,"-")</f>
        <v>1361012200000</v>
      </c>
      <c r="C1220" s="4">
        <v>1</v>
      </c>
      <c r="D1220" s="4">
        <v>3</v>
      </c>
      <c r="E1220" s="4">
        <v>6</v>
      </c>
      <c r="F1220" s="4">
        <v>1</v>
      </c>
      <c r="G1220" s="4">
        <v>1</v>
      </c>
      <c r="H1220" s="4">
        <v>2</v>
      </c>
      <c r="I1220" s="4">
        <v>2</v>
      </c>
      <c r="J1220" s="4">
        <v>0</v>
      </c>
      <c r="K1220" s="4">
        <v>0</v>
      </c>
      <c r="L1220" s="4" t="s">
        <v>6310</v>
      </c>
      <c r="M1220" s="4" t="str">
        <f t="shared" ref="M1220:M1283" si="78">IF(K1220&lt;&gt;0,"NIVEL-9",
IF(J1220&lt;&gt;0,"NIVEL-8",
IF(I1220&lt;&gt;0,"NIVEL-7",
IF(H1220&lt;&gt;0,"NIVEL-6",
IF(G1220&lt;&gt;0,"NIVEL-5",
IF(F1220&lt;&gt;0,"NIVEL-4",
IF(E1220&lt;&gt;0,"NIVEL-3",
IF(D1220&lt;&gt;0,"NIVEL-2",
"NIVEL-1"))))))))</f>
        <v>NIVEL-7</v>
      </c>
      <c r="N1220" s="4" t="str">
        <f t="shared" ref="N1220:N1283" si="79">IF(K1220&lt;&gt;0,LEFT(P1220,10)&amp;"000",
IF(J1220&lt;&gt;0,LEFT(P1220,8)&amp;"00000",
IF(I1220&lt;&gt;0,LEFT(P1220,7)&amp;"000000",
IF(H1220&lt;&gt;0,LEFT(P1220,6)&amp;"0000000",
IF(G1220&lt;&gt;0,LEFT(P1220,4)&amp;"000000000",
IF(F1220&lt;&gt;0,LEFT(P1220,3)&amp;"0000000000",
IF(E1220&lt;&gt;0,LEFT(P1220,2)&amp;"00000000000",
IF(D1220&lt;&gt;0,LEFT(P1220,1)&amp;"000000000000",
"-"))))))))</f>
        <v>1361012000000</v>
      </c>
      <c r="O1220" s="55" t="str">
        <f t="shared" si="76"/>
        <v>1361012200000</v>
      </c>
      <c r="P1220" s="105">
        <v>1361012200000</v>
      </c>
      <c r="Q1220" s="106" t="s">
        <v>6309</v>
      </c>
      <c r="R1220" s="108" t="s">
        <v>1976</v>
      </c>
      <c r="S1220" s="101" t="s">
        <v>107</v>
      </c>
      <c r="T1220" s="33" t="s">
        <v>25</v>
      </c>
      <c r="U1220" s="33" t="s">
        <v>25</v>
      </c>
      <c r="V1220" s="34" t="s">
        <v>25</v>
      </c>
      <c r="W1220" s="58" t="s">
        <v>605</v>
      </c>
      <c r="X1220" s="58">
        <v>45658</v>
      </c>
      <c r="Y1220" s="58">
        <v>45658</v>
      </c>
      <c r="Z1220" s="93" t="s">
        <v>25</v>
      </c>
    </row>
    <row r="1221" spans="1:26" s="5" customFormat="1" ht="27" customHeight="1" x14ac:dyDescent="0.25">
      <c r="A1221" s="99">
        <f t="shared" si="77"/>
        <v>1</v>
      </c>
      <c r="B1221" s="97">
        <f t="array" aca="1" ref="B1221" ca="1">IF(AND(MAX(IF(O1220:O2218=O1221,X1220:X2218))=X1221,Y1221&lt;=B$1),P1221,"-")</f>
        <v>1361012300000</v>
      </c>
      <c r="C1221" s="4">
        <v>1</v>
      </c>
      <c r="D1221" s="4">
        <v>3</v>
      </c>
      <c r="E1221" s="4">
        <v>6</v>
      </c>
      <c r="F1221" s="4">
        <v>1</v>
      </c>
      <c r="G1221" s="4">
        <v>1</v>
      </c>
      <c r="H1221" s="4">
        <v>2</v>
      </c>
      <c r="I1221" s="4">
        <v>3</v>
      </c>
      <c r="J1221" s="4">
        <v>0</v>
      </c>
      <c r="K1221" s="4">
        <v>0</v>
      </c>
      <c r="L1221" s="4" t="s">
        <v>6310</v>
      </c>
      <c r="M1221" s="4" t="str">
        <f t="shared" si="78"/>
        <v>NIVEL-7</v>
      </c>
      <c r="N1221" s="4" t="str">
        <f t="shared" si="79"/>
        <v>1361012000000</v>
      </c>
      <c r="O1221" s="55" t="str">
        <f t="shared" si="76"/>
        <v>1361012300000</v>
      </c>
      <c r="P1221" s="105">
        <v>1361012300000</v>
      </c>
      <c r="Q1221" s="106" t="s">
        <v>6309</v>
      </c>
      <c r="R1221" s="108" t="s">
        <v>1977</v>
      </c>
      <c r="S1221" s="101" t="s">
        <v>107</v>
      </c>
      <c r="T1221" s="33" t="s">
        <v>25</v>
      </c>
      <c r="U1221" s="33" t="s">
        <v>25</v>
      </c>
      <c r="V1221" s="34" t="s">
        <v>25</v>
      </c>
      <c r="W1221" s="58" t="s">
        <v>605</v>
      </c>
      <c r="X1221" s="58">
        <v>45658</v>
      </c>
      <c r="Y1221" s="58">
        <v>45658</v>
      </c>
      <c r="Z1221" s="93" t="s">
        <v>25</v>
      </c>
    </row>
    <row r="1222" spans="1:26" s="5" customFormat="1" ht="27" customHeight="1" x14ac:dyDescent="0.25">
      <c r="A1222" s="99">
        <f t="shared" si="77"/>
        <v>1</v>
      </c>
      <c r="B1222" s="97">
        <f t="array" aca="1" ref="B1222" ca="1">IF(AND(MAX(IF(O1221:O2219=O1222,X1221:X2219))=X1222,Y1222&lt;=B$1),P1222,"-")</f>
        <v>1361012400000</v>
      </c>
      <c r="C1222" s="4">
        <v>1</v>
      </c>
      <c r="D1222" s="4">
        <v>3</v>
      </c>
      <c r="E1222" s="4">
        <v>6</v>
      </c>
      <c r="F1222" s="4">
        <v>1</v>
      </c>
      <c r="G1222" s="4">
        <v>1</v>
      </c>
      <c r="H1222" s="4">
        <v>2</v>
      </c>
      <c r="I1222" s="4">
        <v>4</v>
      </c>
      <c r="J1222" s="4">
        <v>0</v>
      </c>
      <c r="K1222" s="4">
        <v>0</v>
      </c>
      <c r="L1222" s="4" t="s">
        <v>6310</v>
      </c>
      <c r="M1222" s="4" t="str">
        <f t="shared" si="78"/>
        <v>NIVEL-7</v>
      </c>
      <c r="N1222" s="4" t="str">
        <f t="shared" si="79"/>
        <v>1361012000000</v>
      </c>
      <c r="O1222" s="55" t="str">
        <f t="shared" si="76"/>
        <v>1361012400000</v>
      </c>
      <c r="P1222" s="105">
        <v>1361012400000</v>
      </c>
      <c r="Q1222" s="106" t="s">
        <v>6309</v>
      </c>
      <c r="R1222" s="108" t="s">
        <v>1978</v>
      </c>
      <c r="S1222" s="101" t="s">
        <v>107</v>
      </c>
      <c r="T1222" s="33" t="s">
        <v>25</v>
      </c>
      <c r="U1222" s="33" t="s">
        <v>25</v>
      </c>
      <c r="V1222" s="34" t="s">
        <v>25</v>
      </c>
      <c r="W1222" s="58" t="s">
        <v>605</v>
      </c>
      <c r="X1222" s="58">
        <v>45658</v>
      </c>
      <c r="Y1222" s="58">
        <v>45658</v>
      </c>
      <c r="Z1222" s="93" t="s">
        <v>25</v>
      </c>
    </row>
    <row r="1223" spans="1:26" s="5" customFormat="1" ht="27" customHeight="1" x14ac:dyDescent="0.25">
      <c r="A1223" s="99">
        <f t="shared" si="77"/>
        <v>1</v>
      </c>
      <c r="B1223" s="97">
        <f t="array" aca="1" ref="B1223" ca="1">IF(AND(MAX(IF(O1222:O2220=O1223,X1222:X2220))=X1223,Y1223&lt;=B$1),P1223,"-")</f>
        <v>1390000000000</v>
      </c>
      <c r="C1223" s="4">
        <v>1</v>
      </c>
      <c r="D1223" s="4">
        <v>3</v>
      </c>
      <c r="E1223" s="4">
        <v>9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 t="s">
        <v>6310</v>
      </c>
      <c r="M1223" s="4" t="str">
        <f t="shared" si="78"/>
        <v>NIVEL-3</v>
      </c>
      <c r="N1223" s="4" t="str">
        <f t="shared" si="79"/>
        <v>1300000000000</v>
      </c>
      <c r="O1223" s="55" t="str">
        <f t="shared" si="76"/>
        <v>1390000000000</v>
      </c>
      <c r="P1223" s="105">
        <v>1390000000000</v>
      </c>
      <c r="Q1223" s="106" t="s">
        <v>6309</v>
      </c>
      <c r="R1223" s="108" t="s">
        <v>1979</v>
      </c>
      <c r="S1223" s="101" t="s">
        <v>23</v>
      </c>
      <c r="T1223" s="33">
        <v>1390000000000</v>
      </c>
      <c r="U1223" s="33" t="s">
        <v>21</v>
      </c>
      <c r="V1223" s="34" t="s">
        <v>1979</v>
      </c>
      <c r="W1223" s="58" t="s">
        <v>24</v>
      </c>
      <c r="X1223" s="58">
        <v>44927</v>
      </c>
      <c r="Y1223" s="58">
        <v>44927</v>
      </c>
      <c r="Z1223" s="93" t="s">
        <v>25</v>
      </c>
    </row>
    <row r="1224" spans="1:26" s="5" customFormat="1" ht="27" customHeight="1" x14ac:dyDescent="0.25">
      <c r="A1224" s="99">
        <f t="shared" si="77"/>
        <v>1</v>
      </c>
      <c r="B1224" s="97">
        <f t="array" aca="1" ref="B1224" ca="1">IF(AND(MAX(IF(O1223:O2221=O1224,X1223:X2221))=X1224,Y1224&lt;=B$1),P1224,"-")</f>
        <v>1391000000000</v>
      </c>
      <c r="C1224" s="4">
        <v>1</v>
      </c>
      <c r="D1224" s="4">
        <v>3</v>
      </c>
      <c r="E1224" s="4">
        <v>9</v>
      </c>
      <c r="F1224" s="4">
        <v>1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 t="s">
        <v>6310</v>
      </c>
      <c r="M1224" s="4" t="str">
        <f t="shared" si="78"/>
        <v>NIVEL-4</v>
      </c>
      <c r="N1224" s="4" t="str">
        <f t="shared" si="79"/>
        <v>1390000000000</v>
      </c>
      <c r="O1224" s="55" t="str">
        <f t="shared" si="76"/>
        <v>1391000000000</v>
      </c>
      <c r="P1224" s="105">
        <v>1391000000000</v>
      </c>
      <c r="Q1224" s="106" t="s">
        <v>6309</v>
      </c>
      <c r="R1224" s="108" t="s">
        <v>1980</v>
      </c>
      <c r="S1224" s="101" t="s">
        <v>107</v>
      </c>
      <c r="T1224" s="33" t="s">
        <v>25</v>
      </c>
      <c r="U1224" s="33" t="s">
        <v>25</v>
      </c>
      <c r="V1224" s="34" t="s">
        <v>25</v>
      </c>
      <c r="W1224" s="58" t="s">
        <v>24</v>
      </c>
      <c r="X1224" s="58">
        <v>44927</v>
      </c>
      <c r="Y1224" s="58">
        <v>44927</v>
      </c>
      <c r="Z1224" s="93" t="s">
        <v>25</v>
      </c>
    </row>
    <row r="1225" spans="1:26" s="5" customFormat="1" ht="27" customHeight="1" x14ac:dyDescent="0.25">
      <c r="A1225" s="99">
        <f t="shared" si="77"/>
        <v>1</v>
      </c>
      <c r="B1225" s="97">
        <f t="array" aca="1" ref="B1225" ca="1">IF(AND(MAX(IF(O1224:O2222=O1225,X1224:X2222))=X1225,Y1225&lt;=B$1),P1225,"-")</f>
        <v>1391010000000</v>
      </c>
      <c r="C1225" s="4">
        <v>1</v>
      </c>
      <c r="D1225" s="4">
        <v>3</v>
      </c>
      <c r="E1225" s="4">
        <v>9</v>
      </c>
      <c r="F1225" s="4">
        <v>1</v>
      </c>
      <c r="G1225" s="4">
        <v>1</v>
      </c>
      <c r="H1225" s="4">
        <v>0</v>
      </c>
      <c r="I1225" s="4">
        <v>0</v>
      </c>
      <c r="J1225" s="4">
        <v>0</v>
      </c>
      <c r="K1225" s="4">
        <v>0</v>
      </c>
      <c r="L1225" s="4" t="s">
        <v>6310</v>
      </c>
      <c r="M1225" s="4" t="str">
        <f t="shared" si="78"/>
        <v>NIVEL-5</v>
      </c>
      <c r="N1225" s="4" t="str">
        <f t="shared" si="79"/>
        <v>1391000000000</v>
      </c>
      <c r="O1225" s="55" t="str">
        <f t="shared" si="76"/>
        <v>1391010000000</v>
      </c>
      <c r="P1225" s="105">
        <v>1391010000000</v>
      </c>
      <c r="Q1225" s="106" t="s">
        <v>6309</v>
      </c>
      <c r="R1225" s="108" t="s">
        <v>1981</v>
      </c>
      <c r="S1225" s="101" t="s">
        <v>107</v>
      </c>
      <c r="T1225" s="33" t="s">
        <v>25</v>
      </c>
      <c r="U1225" s="33" t="s">
        <v>25</v>
      </c>
      <c r="V1225" s="34" t="s">
        <v>25</v>
      </c>
      <c r="W1225" s="58" t="s">
        <v>24</v>
      </c>
      <c r="X1225" s="58">
        <v>44927</v>
      </c>
      <c r="Y1225" s="58">
        <v>44927</v>
      </c>
      <c r="Z1225" s="93" t="s">
        <v>25</v>
      </c>
    </row>
    <row r="1226" spans="1:26" s="5" customFormat="1" ht="27" customHeight="1" x14ac:dyDescent="0.25">
      <c r="A1226" s="99">
        <f t="shared" si="77"/>
        <v>1</v>
      </c>
      <c r="B1226" s="97">
        <f t="array" aca="1" ref="B1226" ca="1">IF(AND(MAX(IF(O1225:O2223=O1226,X1225:X2223))=X1226,Y1226&lt;=B$1),P1226,"-")</f>
        <v>1391011000000</v>
      </c>
      <c r="C1226" s="4">
        <v>1</v>
      </c>
      <c r="D1226" s="4">
        <v>3</v>
      </c>
      <c r="E1226" s="4">
        <v>9</v>
      </c>
      <c r="F1226" s="4">
        <v>1</v>
      </c>
      <c r="G1226" s="4">
        <v>1</v>
      </c>
      <c r="H1226" s="4">
        <v>1</v>
      </c>
      <c r="I1226" s="4">
        <v>0</v>
      </c>
      <c r="J1226" s="4">
        <v>0</v>
      </c>
      <c r="K1226" s="4">
        <v>0</v>
      </c>
      <c r="L1226" s="4" t="s">
        <v>6310</v>
      </c>
      <c r="M1226" s="4" t="str">
        <f t="shared" si="78"/>
        <v>NIVEL-6</v>
      </c>
      <c r="N1226" s="4" t="str">
        <f t="shared" si="79"/>
        <v>1391010000000</v>
      </c>
      <c r="O1226" s="55" t="str">
        <f t="shared" si="76"/>
        <v>1391011000000</v>
      </c>
      <c r="P1226" s="105">
        <v>1391011000000</v>
      </c>
      <c r="Q1226" s="106" t="s">
        <v>6309</v>
      </c>
      <c r="R1226" s="108" t="s">
        <v>1982</v>
      </c>
      <c r="S1226" s="101" t="s">
        <v>107</v>
      </c>
      <c r="T1226" s="33" t="s">
        <v>25</v>
      </c>
      <c r="U1226" s="33" t="s">
        <v>25</v>
      </c>
      <c r="V1226" s="34" t="s">
        <v>25</v>
      </c>
      <c r="W1226" s="58" t="s">
        <v>24</v>
      </c>
      <c r="X1226" s="58">
        <v>44927</v>
      </c>
      <c r="Y1226" s="58">
        <v>44927</v>
      </c>
      <c r="Z1226" s="93" t="s">
        <v>25</v>
      </c>
    </row>
    <row r="1227" spans="1:26" s="5" customFormat="1" ht="27" customHeight="1" x14ac:dyDescent="0.25">
      <c r="A1227" s="99">
        <f t="shared" si="77"/>
        <v>1</v>
      </c>
      <c r="B1227" s="97">
        <f t="array" aca="1" ref="B1227" ca="1">IF(AND(MAX(IF(O1226:O2224=O1227,X1226:X2224))=X1227,Y1227&lt;=B$1),P1227,"-")</f>
        <v>1391012000000</v>
      </c>
      <c r="C1227" s="4">
        <v>1</v>
      </c>
      <c r="D1227" s="4">
        <v>3</v>
      </c>
      <c r="E1227" s="4">
        <v>9</v>
      </c>
      <c r="F1227" s="4">
        <v>1</v>
      </c>
      <c r="G1227" s="4">
        <v>1</v>
      </c>
      <c r="H1227" s="4">
        <v>2</v>
      </c>
      <c r="I1227" s="4">
        <v>0</v>
      </c>
      <c r="J1227" s="4">
        <v>0</v>
      </c>
      <c r="K1227" s="4">
        <v>0</v>
      </c>
      <c r="L1227" s="4" t="s">
        <v>6310</v>
      </c>
      <c r="M1227" s="4" t="str">
        <f t="shared" si="78"/>
        <v>NIVEL-6</v>
      </c>
      <c r="N1227" s="4" t="str">
        <f t="shared" si="79"/>
        <v>1391010000000</v>
      </c>
      <c r="O1227" s="55" t="str">
        <f t="shared" si="76"/>
        <v>1391012000000</v>
      </c>
      <c r="P1227" s="105">
        <v>1391012000000</v>
      </c>
      <c r="Q1227" s="106" t="s">
        <v>6309</v>
      </c>
      <c r="R1227" s="108" t="s">
        <v>1983</v>
      </c>
      <c r="S1227" s="101" t="s">
        <v>107</v>
      </c>
      <c r="T1227" s="33" t="s">
        <v>25</v>
      </c>
      <c r="U1227" s="33" t="s">
        <v>25</v>
      </c>
      <c r="V1227" s="34" t="s">
        <v>25</v>
      </c>
      <c r="W1227" s="58" t="s">
        <v>24</v>
      </c>
      <c r="X1227" s="58">
        <v>44927</v>
      </c>
      <c r="Y1227" s="58">
        <v>44927</v>
      </c>
      <c r="Z1227" s="93" t="s">
        <v>25</v>
      </c>
    </row>
    <row r="1228" spans="1:26" s="5" customFormat="1" ht="27" customHeight="1" x14ac:dyDescent="0.25">
      <c r="A1228" s="99">
        <f t="shared" si="77"/>
        <v>1</v>
      </c>
      <c r="B1228" s="97">
        <f t="array" aca="1" ref="B1228" ca="1">IF(AND(MAX(IF(O1227:O2225=O1228,X1227:X2225))=X1228,Y1228&lt;=B$1),P1228,"-")</f>
        <v>1391014000000</v>
      </c>
      <c r="C1228" s="4">
        <v>1</v>
      </c>
      <c r="D1228" s="4">
        <v>3</v>
      </c>
      <c r="E1228" s="4">
        <v>9</v>
      </c>
      <c r="F1228" s="4">
        <v>1</v>
      </c>
      <c r="G1228" s="4">
        <v>1</v>
      </c>
      <c r="H1228" s="4">
        <v>4</v>
      </c>
      <c r="I1228" s="4">
        <v>0</v>
      </c>
      <c r="J1228" s="4">
        <v>0</v>
      </c>
      <c r="K1228" s="4">
        <v>0</v>
      </c>
      <c r="L1228" s="4" t="s">
        <v>6310</v>
      </c>
      <c r="M1228" s="4" t="str">
        <f t="shared" si="78"/>
        <v>NIVEL-6</v>
      </c>
      <c r="N1228" s="4" t="str">
        <f t="shared" si="79"/>
        <v>1391010000000</v>
      </c>
      <c r="O1228" s="55" t="str">
        <f t="shared" si="76"/>
        <v>1391014000000</v>
      </c>
      <c r="P1228" s="105">
        <v>1391014000000</v>
      </c>
      <c r="Q1228" s="106" t="s">
        <v>6309</v>
      </c>
      <c r="R1228" s="108" t="s">
        <v>1984</v>
      </c>
      <c r="S1228" s="101" t="s">
        <v>107</v>
      </c>
      <c r="T1228" s="33" t="s">
        <v>25</v>
      </c>
      <c r="U1228" s="33" t="s">
        <v>25</v>
      </c>
      <c r="V1228" s="34" t="s">
        <v>25</v>
      </c>
      <c r="W1228" s="58" t="s">
        <v>24</v>
      </c>
      <c r="X1228" s="58">
        <v>44927</v>
      </c>
      <c r="Y1228" s="58">
        <v>44927</v>
      </c>
      <c r="Z1228" s="93" t="s">
        <v>25</v>
      </c>
    </row>
    <row r="1229" spans="1:26" s="5" customFormat="1" ht="27" customHeight="1" x14ac:dyDescent="0.25">
      <c r="A1229" s="99">
        <f t="shared" si="77"/>
        <v>1</v>
      </c>
      <c r="B1229" s="97">
        <f t="array" aca="1" ref="B1229" ca="1">IF(AND(MAX(IF(O1228:O2226=O1229,X1228:X2226))=X1229,Y1229&lt;=B$1),P1229,"-")</f>
        <v>1391015000000</v>
      </c>
      <c r="C1229" s="4">
        <v>1</v>
      </c>
      <c r="D1229" s="4">
        <v>3</v>
      </c>
      <c r="E1229" s="4">
        <v>9</v>
      </c>
      <c r="F1229" s="4">
        <v>1</v>
      </c>
      <c r="G1229" s="4">
        <v>1</v>
      </c>
      <c r="H1229" s="4">
        <v>5</v>
      </c>
      <c r="I1229" s="4">
        <v>0</v>
      </c>
      <c r="J1229" s="4">
        <v>0</v>
      </c>
      <c r="K1229" s="4">
        <v>0</v>
      </c>
      <c r="L1229" s="4" t="s">
        <v>6310</v>
      </c>
      <c r="M1229" s="4" t="str">
        <f t="shared" si="78"/>
        <v>NIVEL-6</v>
      </c>
      <c r="N1229" s="4" t="str">
        <f t="shared" si="79"/>
        <v>1391010000000</v>
      </c>
      <c r="O1229" s="55" t="str">
        <f t="shared" si="76"/>
        <v>1391015000000</v>
      </c>
      <c r="P1229" s="105">
        <v>1391015000000</v>
      </c>
      <c r="Q1229" s="106" t="s">
        <v>6309</v>
      </c>
      <c r="R1229" s="108" t="s">
        <v>1985</v>
      </c>
      <c r="S1229" s="101" t="s">
        <v>107</v>
      </c>
      <c r="T1229" s="33" t="s">
        <v>25</v>
      </c>
      <c r="U1229" s="33" t="s">
        <v>25</v>
      </c>
      <c r="V1229" s="34" t="s">
        <v>25</v>
      </c>
      <c r="W1229" s="58" t="s">
        <v>24</v>
      </c>
      <c r="X1229" s="58">
        <v>44927</v>
      </c>
      <c r="Y1229" s="58">
        <v>44927</v>
      </c>
      <c r="Z1229" s="93" t="s">
        <v>25</v>
      </c>
    </row>
    <row r="1230" spans="1:26" s="5" customFormat="1" ht="27" customHeight="1" x14ac:dyDescent="0.25">
      <c r="A1230" s="99">
        <f t="shared" si="77"/>
        <v>1</v>
      </c>
      <c r="B1230" s="97">
        <f t="array" aca="1" ref="B1230" ca="1">IF(AND(MAX(IF(O1229:O2227=O1230,X1229:X2227))=X1230,Y1230&lt;=B$1),P1230,"-")</f>
        <v>1391016000000</v>
      </c>
      <c r="C1230" s="4">
        <v>1</v>
      </c>
      <c r="D1230" s="4">
        <v>3</v>
      </c>
      <c r="E1230" s="4">
        <v>9</v>
      </c>
      <c r="F1230" s="4">
        <v>1</v>
      </c>
      <c r="G1230" s="4">
        <v>1</v>
      </c>
      <c r="H1230" s="4">
        <v>6</v>
      </c>
      <c r="I1230" s="4">
        <v>0</v>
      </c>
      <c r="J1230" s="4">
        <v>0</v>
      </c>
      <c r="K1230" s="4">
        <v>0</v>
      </c>
      <c r="L1230" s="4" t="s">
        <v>6310</v>
      </c>
      <c r="M1230" s="4" t="str">
        <f t="shared" si="78"/>
        <v>NIVEL-6</v>
      </c>
      <c r="N1230" s="4" t="str">
        <f t="shared" si="79"/>
        <v>1391010000000</v>
      </c>
      <c r="O1230" s="55" t="str">
        <f t="shared" si="76"/>
        <v>1391016000000</v>
      </c>
      <c r="P1230" s="105">
        <v>1391016000000</v>
      </c>
      <c r="Q1230" s="106" t="s">
        <v>6309</v>
      </c>
      <c r="R1230" s="108" t="s">
        <v>1986</v>
      </c>
      <c r="S1230" s="101" t="s">
        <v>107</v>
      </c>
      <c r="T1230" s="33" t="s">
        <v>25</v>
      </c>
      <c r="U1230" s="33" t="s">
        <v>25</v>
      </c>
      <c r="V1230" s="34" t="s">
        <v>25</v>
      </c>
      <c r="W1230" s="58" t="s">
        <v>24</v>
      </c>
      <c r="X1230" s="58">
        <v>44927</v>
      </c>
      <c r="Y1230" s="58">
        <v>44927</v>
      </c>
      <c r="Z1230" s="93" t="s">
        <v>25</v>
      </c>
    </row>
    <row r="1231" spans="1:26" s="5" customFormat="1" ht="27" customHeight="1" x14ac:dyDescent="0.25">
      <c r="A1231" s="99">
        <f t="shared" si="77"/>
        <v>1</v>
      </c>
      <c r="B1231" s="97">
        <f t="array" aca="1" ref="B1231" ca="1">IF(AND(MAX(IF(O1230:O2228=O1231,X1230:X2228))=X1231,Y1231&lt;=B$1),P1231,"-")</f>
        <v>1399000000000</v>
      </c>
      <c r="C1231" s="4">
        <v>1</v>
      </c>
      <c r="D1231" s="4">
        <v>3</v>
      </c>
      <c r="E1231" s="4">
        <v>9</v>
      </c>
      <c r="F1231" s="4">
        <v>9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 t="s">
        <v>6310</v>
      </c>
      <c r="M1231" s="4" t="str">
        <f t="shared" si="78"/>
        <v>NIVEL-4</v>
      </c>
      <c r="N1231" s="4" t="str">
        <f t="shared" si="79"/>
        <v>1390000000000</v>
      </c>
      <c r="O1231" s="55" t="str">
        <f t="shared" si="76"/>
        <v>1399000000000</v>
      </c>
      <c r="P1231" s="105">
        <v>1399000000000</v>
      </c>
      <c r="Q1231" s="106" t="s">
        <v>6309</v>
      </c>
      <c r="R1231" s="108" t="s">
        <v>1987</v>
      </c>
      <c r="S1231" s="101" t="s">
        <v>36</v>
      </c>
      <c r="T1231" s="33">
        <v>1390001000000</v>
      </c>
      <c r="U1231" s="33" t="s">
        <v>21</v>
      </c>
      <c r="V1231" s="34" t="s">
        <v>1979</v>
      </c>
      <c r="W1231" s="58" t="s">
        <v>24</v>
      </c>
      <c r="X1231" s="58">
        <v>44927</v>
      </c>
      <c r="Y1231" s="58">
        <v>44927</v>
      </c>
      <c r="Z1231" s="93" t="s">
        <v>25</v>
      </c>
    </row>
    <row r="1232" spans="1:26" s="5" customFormat="1" ht="27" customHeight="1" x14ac:dyDescent="0.25">
      <c r="A1232" s="99">
        <f t="shared" si="77"/>
        <v>1</v>
      </c>
      <c r="B1232" s="97">
        <f t="array" aca="1" ref="B1232" ca="1">IF(AND(MAX(IF(O1231:O2229=O1232,X1231:X2229))=X1232,Y1232&lt;=B$1),P1232,"-")</f>
        <v>1399990000000</v>
      </c>
      <c r="C1232" s="4">
        <v>1</v>
      </c>
      <c r="D1232" s="4">
        <v>3</v>
      </c>
      <c r="E1232" s="4">
        <v>9</v>
      </c>
      <c r="F1232" s="4">
        <v>9</v>
      </c>
      <c r="G1232" s="4">
        <v>99</v>
      </c>
      <c r="H1232" s="4">
        <v>0</v>
      </c>
      <c r="I1232" s="4">
        <v>0</v>
      </c>
      <c r="J1232" s="4">
        <v>0</v>
      </c>
      <c r="K1232" s="4">
        <v>0</v>
      </c>
      <c r="L1232" s="4" t="s">
        <v>6310</v>
      </c>
      <c r="M1232" s="4" t="str">
        <f t="shared" si="78"/>
        <v>NIVEL-5</v>
      </c>
      <c r="N1232" s="4" t="str">
        <f t="shared" si="79"/>
        <v>1399000000000</v>
      </c>
      <c r="O1232" s="55" t="str">
        <f t="shared" si="76"/>
        <v>1399990000000</v>
      </c>
      <c r="P1232" s="105">
        <v>1399990000000</v>
      </c>
      <c r="Q1232" s="106" t="s">
        <v>6309</v>
      </c>
      <c r="R1232" s="108" t="s">
        <v>1987</v>
      </c>
      <c r="S1232" s="101" t="s">
        <v>107</v>
      </c>
      <c r="T1232" s="33" t="s">
        <v>25</v>
      </c>
      <c r="U1232" s="33" t="s">
        <v>25</v>
      </c>
      <c r="V1232" s="34" t="s">
        <v>25</v>
      </c>
      <c r="W1232" s="58" t="s">
        <v>24</v>
      </c>
      <c r="X1232" s="58">
        <v>44927</v>
      </c>
      <c r="Y1232" s="58">
        <v>44927</v>
      </c>
      <c r="Z1232" s="93" t="s">
        <v>25</v>
      </c>
    </row>
    <row r="1233" spans="1:26" s="5" customFormat="1" ht="27" customHeight="1" x14ac:dyDescent="0.25">
      <c r="A1233" s="99">
        <f t="shared" si="77"/>
        <v>1</v>
      </c>
      <c r="B1233" s="97">
        <f t="array" aca="1" ref="B1233" ca="1">IF(AND(MAX(IF(O1232:O2230=O1233,X1232:X2230))=X1233,Y1233&lt;=B$1),P1233,"-")</f>
        <v>1399990100000</v>
      </c>
      <c r="C1233" s="4">
        <v>1</v>
      </c>
      <c r="D1233" s="4">
        <v>3</v>
      </c>
      <c r="E1233" s="4">
        <v>9</v>
      </c>
      <c r="F1233" s="4">
        <v>9</v>
      </c>
      <c r="G1233" s="4">
        <v>99</v>
      </c>
      <c r="H1233" s="4">
        <v>0</v>
      </c>
      <c r="I1233" s="4">
        <v>1</v>
      </c>
      <c r="J1233" s="4">
        <v>0</v>
      </c>
      <c r="K1233" s="4">
        <v>0</v>
      </c>
      <c r="L1233" s="4" t="s">
        <v>6310</v>
      </c>
      <c r="M1233" s="4" t="str">
        <f t="shared" si="78"/>
        <v>NIVEL-7</v>
      </c>
      <c r="N1233" s="4" t="str">
        <f t="shared" si="79"/>
        <v>1399990000000</v>
      </c>
      <c r="O1233" s="55" t="str">
        <f t="shared" si="76"/>
        <v>1399990100000</v>
      </c>
      <c r="P1233" s="105">
        <v>1399990100000</v>
      </c>
      <c r="Q1233" s="106" t="s">
        <v>6309</v>
      </c>
      <c r="R1233" s="108" t="s">
        <v>1988</v>
      </c>
      <c r="S1233" s="101" t="s">
        <v>36</v>
      </c>
      <c r="T1233" s="33">
        <v>1390001100000</v>
      </c>
      <c r="U1233" s="33" t="s">
        <v>21</v>
      </c>
      <c r="V1233" s="34" t="s">
        <v>1989</v>
      </c>
      <c r="W1233" s="58" t="s">
        <v>24</v>
      </c>
      <c r="X1233" s="58">
        <v>44927</v>
      </c>
      <c r="Y1233" s="58">
        <v>44927</v>
      </c>
      <c r="Z1233" s="93" t="s">
        <v>25</v>
      </c>
    </row>
    <row r="1234" spans="1:26" s="5" customFormat="1" ht="27" customHeight="1" x14ac:dyDescent="0.25">
      <c r="A1234" s="99">
        <f t="shared" si="77"/>
        <v>1</v>
      </c>
      <c r="B1234" s="97">
        <f t="array" aca="1" ref="B1234" ca="1">IF(AND(MAX(IF(O1233:O2231=O1234,X1233:X2231))=X1234,Y1234&lt;=B$1),P1234,"-")</f>
        <v>1399990101000</v>
      </c>
      <c r="C1234" s="4">
        <v>1</v>
      </c>
      <c r="D1234" s="4">
        <v>3</v>
      </c>
      <c r="E1234" s="4">
        <v>9</v>
      </c>
      <c r="F1234" s="4">
        <v>9</v>
      </c>
      <c r="G1234" s="4">
        <v>99</v>
      </c>
      <c r="H1234" s="4">
        <v>0</v>
      </c>
      <c r="I1234" s="4">
        <v>1</v>
      </c>
      <c r="J1234" s="4">
        <v>1</v>
      </c>
      <c r="K1234" s="4">
        <v>0</v>
      </c>
      <c r="L1234" s="4" t="s">
        <v>6312</v>
      </c>
      <c r="M1234" s="4" t="str">
        <f t="shared" si="78"/>
        <v>NIVEL-8</v>
      </c>
      <c r="N1234" s="4" t="str">
        <f t="shared" si="79"/>
        <v>1399990100000</v>
      </c>
      <c r="O1234" s="55" t="str">
        <f t="shared" si="76"/>
        <v>1399990101000</v>
      </c>
      <c r="P1234" s="105">
        <v>1399990101000</v>
      </c>
      <c r="Q1234" s="106" t="s">
        <v>6308</v>
      </c>
      <c r="R1234" s="108" t="s">
        <v>1990</v>
      </c>
      <c r="S1234" s="101" t="s">
        <v>36</v>
      </c>
      <c r="T1234" s="33">
        <v>1390001101000</v>
      </c>
      <c r="U1234" s="33" t="s">
        <v>40</v>
      </c>
      <c r="V1234" s="34" t="s">
        <v>1989</v>
      </c>
      <c r="W1234" s="58" t="s">
        <v>24</v>
      </c>
      <c r="X1234" s="58">
        <v>44927</v>
      </c>
      <c r="Y1234" s="58">
        <v>44927</v>
      </c>
      <c r="Z1234" s="93" t="s">
        <v>25</v>
      </c>
    </row>
    <row r="1235" spans="1:26" s="5" customFormat="1" ht="27" customHeight="1" x14ac:dyDescent="0.25">
      <c r="A1235" s="99">
        <f t="shared" si="77"/>
        <v>1</v>
      </c>
      <c r="B1235" s="97">
        <f t="array" aca="1" ref="B1235" ca="1">IF(AND(MAX(IF(O1234:O2232=O1235,X1234:X2232))=X1235,Y1235&lt;=B$1),P1235,"-")</f>
        <v>1399990200000</v>
      </c>
      <c r="C1235" s="4">
        <v>1</v>
      </c>
      <c r="D1235" s="4">
        <v>3</v>
      </c>
      <c r="E1235" s="4">
        <v>9</v>
      </c>
      <c r="F1235" s="4">
        <v>9</v>
      </c>
      <c r="G1235" s="4">
        <v>99</v>
      </c>
      <c r="H1235" s="4">
        <v>0</v>
      </c>
      <c r="I1235" s="4">
        <v>2</v>
      </c>
      <c r="J1235" s="4">
        <v>0</v>
      </c>
      <c r="K1235" s="4">
        <v>0</v>
      </c>
      <c r="L1235" s="4" t="s">
        <v>6310</v>
      </c>
      <c r="M1235" s="4" t="str">
        <f t="shared" si="78"/>
        <v>NIVEL-7</v>
      </c>
      <c r="N1235" s="4" t="str">
        <f t="shared" si="79"/>
        <v>1399990000000</v>
      </c>
      <c r="O1235" s="55" t="str">
        <f t="shared" si="76"/>
        <v>1399990200000</v>
      </c>
      <c r="P1235" s="105">
        <v>1399990200000</v>
      </c>
      <c r="Q1235" s="106" t="s">
        <v>6309</v>
      </c>
      <c r="R1235" s="108" t="s">
        <v>1991</v>
      </c>
      <c r="S1235" s="101" t="s">
        <v>36</v>
      </c>
      <c r="T1235" s="33">
        <v>1390001200000</v>
      </c>
      <c r="U1235" s="33" t="s">
        <v>21</v>
      </c>
      <c r="V1235" s="34" t="s">
        <v>1992</v>
      </c>
      <c r="W1235" s="58" t="s">
        <v>24</v>
      </c>
      <c r="X1235" s="58">
        <v>44927</v>
      </c>
      <c r="Y1235" s="58">
        <v>44927</v>
      </c>
      <c r="Z1235" s="93" t="s">
        <v>25</v>
      </c>
    </row>
    <row r="1236" spans="1:26" s="5" customFormat="1" ht="27" customHeight="1" x14ac:dyDescent="0.25">
      <c r="A1236" s="99">
        <f t="shared" si="77"/>
        <v>1</v>
      </c>
      <c r="B1236" s="97">
        <f t="array" aca="1" ref="B1236" ca="1">IF(AND(MAX(IF(O1235:O2233=O1236,X1235:X2233))=X1236,Y1236&lt;=B$1),P1236,"-")</f>
        <v>1399990201000</v>
      </c>
      <c r="C1236" s="4">
        <v>1</v>
      </c>
      <c r="D1236" s="4">
        <v>3</v>
      </c>
      <c r="E1236" s="4">
        <v>9</v>
      </c>
      <c r="F1236" s="4">
        <v>9</v>
      </c>
      <c r="G1236" s="4">
        <v>99</v>
      </c>
      <c r="H1236" s="4">
        <v>0</v>
      </c>
      <c r="I1236" s="4">
        <v>2</v>
      </c>
      <c r="J1236" s="4">
        <v>1</v>
      </c>
      <c r="K1236" s="4">
        <v>0</v>
      </c>
      <c r="L1236" s="4" t="s">
        <v>6312</v>
      </c>
      <c r="M1236" s="4" t="str">
        <f t="shared" si="78"/>
        <v>NIVEL-8</v>
      </c>
      <c r="N1236" s="4" t="str">
        <f t="shared" si="79"/>
        <v>1399990200000</v>
      </c>
      <c r="O1236" s="55" t="str">
        <f t="shared" si="76"/>
        <v>1399990201000</v>
      </c>
      <c r="P1236" s="105">
        <v>1399990201000</v>
      </c>
      <c r="Q1236" s="106" t="s">
        <v>6308</v>
      </c>
      <c r="R1236" s="108" t="s">
        <v>1993</v>
      </c>
      <c r="S1236" s="101" t="s">
        <v>36</v>
      </c>
      <c r="T1236" s="33">
        <v>1390001201000</v>
      </c>
      <c r="U1236" s="33" t="s">
        <v>40</v>
      </c>
      <c r="V1236" s="34" t="s">
        <v>1992</v>
      </c>
      <c r="W1236" s="58" t="s">
        <v>24</v>
      </c>
      <c r="X1236" s="58">
        <v>44927</v>
      </c>
      <c r="Y1236" s="58">
        <v>44927</v>
      </c>
      <c r="Z1236" s="93" t="s">
        <v>25</v>
      </c>
    </row>
    <row r="1237" spans="1:26" s="5" customFormat="1" ht="27" customHeight="1" x14ac:dyDescent="0.25">
      <c r="A1237" s="99">
        <f t="shared" si="77"/>
        <v>1</v>
      </c>
      <c r="B1237" s="97">
        <f t="array" aca="1" ref="B1237" ca="1">IF(AND(MAX(IF(O1236:O2234=O1237,X1236:X2234))=X1237,Y1237&lt;=B$1),P1237,"-")</f>
        <v>1399990300000</v>
      </c>
      <c r="C1237" s="4">
        <v>1</v>
      </c>
      <c r="D1237" s="4">
        <v>3</v>
      </c>
      <c r="E1237" s="4">
        <v>9</v>
      </c>
      <c r="F1237" s="4">
        <v>9</v>
      </c>
      <c r="G1237" s="4">
        <v>99</v>
      </c>
      <c r="H1237" s="4">
        <v>0</v>
      </c>
      <c r="I1237" s="4">
        <v>3</v>
      </c>
      <c r="J1237" s="4">
        <v>0</v>
      </c>
      <c r="K1237" s="4">
        <v>0</v>
      </c>
      <c r="L1237" s="4" t="s">
        <v>6310</v>
      </c>
      <c r="M1237" s="4" t="str">
        <f t="shared" si="78"/>
        <v>NIVEL-7</v>
      </c>
      <c r="N1237" s="4" t="str">
        <f t="shared" si="79"/>
        <v>1399990000000</v>
      </c>
      <c r="O1237" s="55" t="str">
        <f t="shared" si="76"/>
        <v>1399990300000</v>
      </c>
      <c r="P1237" s="105">
        <v>1399990300000</v>
      </c>
      <c r="Q1237" s="106" t="s">
        <v>6309</v>
      </c>
      <c r="R1237" s="108" t="s">
        <v>1994</v>
      </c>
      <c r="S1237" s="101" t="s">
        <v>36</v>
      </c>
      <c r="T1237" s="33">
        <v>1390001300000</v>
      </c>
      <c r="U1237" s="33" t="s">
        <v>21</v>
      </c>
      <c r="V1237" s="34" t="s">
        <v>1995</v>
      </c>
      <c r="W1237" s="58" t="s">
        <v>24</v>
      </c>
      <c r="X1237" s="58">
        <v>44927</v>
      </c>
      <c r="Y1237" s="58">
        <v>44927</v>
      </c>
      <c r="Z1237" s="93" t="s">
        <v>25</v>
      </c>
    </row>
    <row r="1238" spans="1:26" s="5" customFormat="1" ht="27" customHeight="1" x14ac:dyDescent="0.25">
      <c r="A1238" s="99">
        <f t="shared" si="77"/>
        <v>1</v>
      </c>
      <c r="B1238" s="97">
        <f t="array" aca="1" ref="B1238" ca="1">IF(AND(MAX(IF(O1237:O2235=O1238,X1237:X2235))=X1238,Y1238&lt;=B$1),P1238,"-")</f>
        <v>1399990301000</v>
      </c>
      <c r="C1238" s="4">
        <v>1</v>
      </c>
      <c r="D1238" s="4">
        <v>3</v>
      </c>
      <c r="E1238" s="4">
        <v>9</v>
      </c>
      <c r="F1238" s="4">
        <v>9</v>
      </c>
      <c r="G1238" s="4">
        <v>99</v>
      </c>
      <c r="H1238" s="4">
        <v>0</v>
      </c>
      <c r="I1238" s="4">
        <v>3</v>
      </c>
      <c r="J1238" s="4">
        <v>1</v>
      </c>
      <c r="K1238" s="4">
        <v>0</v>
      </c>
      <c r="L1238" s="4" t="s">
        <v>6312</v>
      </c>
      <c r="M1238" s="4" t="str">
        <f t="shared" si="78"/>
        <v>NIVEL-8</v>
      </c>
      <c r="N1238" s="4" t="str">
        <f t="shared" si="79"/>
        <v>1399990300000</v>
      </c>
      <c r="O1238" s="55" t="str">
        <f t="shared" si="76"/>
        <v>1399990301000</v>
      </c>
      <c r="P1238" s="105">
        <v>1399990301000</v>
      </c>
      <c r="Q1238" s="106" t="s">
        <v>6308</v>
      </c>
      <c r="R1238" s="108" t="s">
        <v>1996</v>
      </c>
      <c r="S1238" s="101" t="s">
        <v>36</v>
      </c>
      <c r="T1238" s="33">
        <v>1390001301000</v>
      </c>
      <c r="U1238" s="33" t="s">
        <v>40</v>
      </c>
      <c r="V1238" s="34" t="s">
        <v>1995</v>
      </c>
      <c r="W1238" s="58" t="s">
        <v>24</v>
      </c>
      <c r="X1238" s="58">
        <v>44927</v>
      </c>
      <c r="Y1238" s="58">
        <v>44927</v>
      </c>
      <c r="Z1238" s="93" t="s">
        <v>25</v>
      </c>
    </row>
    <row r="1239" spans="1:26" s="5" customFormat="1" ht="27" customHeight="1" x14ac:dyDescent="0.25">
      <c r="A1239" s="99">
        <f t="shared" si="77"/>
        <v>1</v>
      </c>
      <c r="B1239" s="97">
        <f t="array" aca="1" ref="B1239" ca="1">IF(AND(MAX(IF(O1238:O2236=O1239,X1238:X2236))=X1239,Y1239&lt;=B$1),P1239,"-")</f>
        <v>1399990400000</v>
      </c>
      <c r="C1239" s="4">
        <v>1</v>
      </c>
      <c r="D1239" s="4">
        <v>3</v>
      </c>
      <c r="E1239" s="4">
        <v>9</v>
      </c>
      <c r="F1239" s="4">
        <v>9</v>
      </c>
      <c r="G1239" s="4">
        <v>99</v>
      </c>
      <c r="H1239" s="4">
        <v>0</v>
      </c>
      <c r="I1239" s="4">
        <v>4</v>
      </c>
      <c r="J1239" s="4">
        <v>0</v>
      </c>
      <c r="K1239" s="4">
        <v>0</v>
      </c>
      <c r="L1239" s="4" t="s">
        <v>6310</v>
      </c>
      <c r="M1239" s="4" t="str">
        <f t="shared" si="78"/>
        <v>NIVEL-7</v>
      </c>
      <c r="N1239" s="4" t="str">
        <f t="shared" si="79"/>
        <v>1399990000000</v>
      </c>
      <c r="O1239" s="55" t="str">
        <f t="shared" si="76"/>
        <v>1399990400000</v>
      </c>
      <c r="P1239" s="105">
        <v>1399990400000</v>
      </c>
      <c r="Q1239" s="106" t="s">
        <v>6309</v>
      </c>
      <c r="R1239" s="108" t="s">
        <v>1997</v>
      </c>
      <c r="S1239" s="101" t="s">
        <v>36</v>
      </c>
      <c r="T1239" s="33">
        <v>1390001400000</v>
      </c>
      <c r="U1239" s="33" t="s">
        <v>21</v>
      </c>
      <c r="V1239" s="34" t="s">
        <v>1998</v>
      </c>
      <c r="W1239" s="58" t="s">
        <v>24</v>
      </c>
      <c r="X1239" s="58">
        <v>44927</v>
      </c>
      <c r="Y1239" s="58">
        <v>44927</v>
      </c>
      <c r="Z1239" s="93" t="s">
        <v>25</v>
      </c>
    </row>
    <row r="1240" spans="1:26" s="5" customFormat="1" ht="27" customHeight="1" x14ac:dyDescent="0.25">
      <c r="A1240" s="99">
        <f t="shared" si="77"/>
        <v>1</v>
      </c>
      <c r="B1240" s="97">
        <f t="array" aca="1" ref="B1240" ca="1">IF(AND(MAX(IF(O1239:O2237=O1240,X1239:X2237))=X1240,Y1240&lt;=B$1),P1240,"-")</f>
        <v>1399990401000</v>
      </c>
      <c r="C1240" s="4">
        <v>1</v>
      </c>
      <c r="D1240" s="4">
        <v>3</v>
      </c>
      <c r="E1240" s="4">
        <v>9</v>
      </c>
      <c r="F1240" s="4">
        <v>9</v>
      </c>
      <c r="G1240" s="4">
        <v>99</v>
      </c>
      <c r="H1240" s="4">
        <v>0</v>
      </c>
      <c r="I1240" s="4">
        <v>4</v>
      </c>
      <c r="J1240" s="4">
        <v>1</v>
      </c>
      <c r="K1240" s="4">
        <v>0</v>
      </c>
      <c r="L1240" s="4" t="s">
        <v>6312</v>
      </c>
      <c r="M1240" s="4" t="str">
        <f t="shared" si="78"/>
        <v>NIVEL-8</v>
      </c>
      <c r="N1240" s="4" t="str">
        <f t="shared" si="79"/>
        <v>1399990400000</v>
      </c>
      <c r="O1240" s="55" t="str">
        <f t="shared" si="76"/>
        <v>1399990401000</v>
      </c>
      <c r="P1240" s="105">
        <v>1399990401000</v>
      </c>
      <c r="Q1240" s="106" t="s">
        <v>6308</v>
      </c>
      <c r="R1240" s="108" t="s">
        <v>1999</v>
      </c>
      <c r="S1240" s="101" t="s">
        <v>36</v>
      </c>
      <c r="T1240" s="33">
        <v>1390001401000</v>
      </c>
      <c r="U1240" s="33" t="s">
        <v>40</v>
      </c>
      <c r="V1240" s="34" t="s">
        <v>1998</v>
      </c>
      <c r="W1240" s="58" t="s">
        <v>24</v>
      </c>
      <c r="X1240" s="58">
        <v>44927</v>
      </c>
      <c r="Y1240" s="58">
        <v>44927</v>
      </c>
      <c r="Z1240" s="93" t="s">
        <v>25</v>
      </c>
    </row>
    <row r="1241" spans="1:26" s="5" customFormat="1" ht="27" customHeight="1" x14ac:dyDescent="0.25">
      <c r="A1241" s="99">
        <f t="shared" si="77"/>
        <v>1</v>
      </c>
      <c r="B1241" s="97">
        <f t="array" aca="1" ref="B1241" ca="1">IF(AND(MAX(IF(O1240:O2238=O1241,X1240:X2238))=X1241,Y1241&lt;=B$1),P1241,"-")</f>
        <v>1400000000000</v>
      </c>
      <c r="C1241" s="4">
        <v>1</v>
      </c>
      <c r="D1241" s="4">
        <v>4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 t="s">
        <v>6310</v>
      </c>
      <c r="M1241" s="4" t="str">
        <f t="shared" si="78"/>
        <v>NIVEL-2</v>
      </c>
      <c r="N1241" s="4" t="str">
        <f t="shared" si="79"/>
        <v>1000000000000</v>
      </c>
      <c r="O1241" s="55" t="str">
        <f t="shared" si="76"/>
        <v>1400000000000</v>
      </c>
      <c r="P1241" s="105">
        <v>1400000000000</v>
      </c>
      <c r="Q1241" s="106" t="s">
        <v>6309</v>
      </c>
      <c r="R1241" s="108" t="s">
        <v>2000</v>
      </c>
      <c r="S1241" s="101" t="s">
        <v>23</v>
      </c>
      <c r="T1241" s="33">
        <v>1400000000000</v>
      </c>
      <c r="U1241" s="33" t="s">
        <v>21</v>
      </c>
      <c r="V1241" s="34" t="s">
        <v>2000</v>
      </c>
      <c r="W1241" s="58" t="s">
        <v>24</v>
      </c>
      <c r="X1241" s="58">
        <v>44927</v>
      </c>
      <c r="Y1241" s="58">
        <v>44927</v>
      </c>
      <c r="Z1241" s="93" t="s">
        <v>25</v>
      </c>
    </row>
    <row r="1242" spans="1:26" s="5" customFormat="1" ht="27" customHeight="1" x14ac:dyDescent="0.25">
      <c r="A1242" s="99">
        <f t="shared" si="77"/>
        <v>1</v>
      </c>
      <c r="B1242" s="97">
        <f t="array" aca="1" ref="B1242" ca="1">IF(AND(MAX(IF(O1241:O2239=O1242,X1241:X2239))=X1242,Y1242&lt;=B$1),P1242,"-")</f>
        <v>1410000000000</v>
      </c>
      <c r="C1242" s="4">
        <v>1</v>
      </c>
      <c r="D1242" s="4">
        <v>4</v>
      </c>
      <c r="E1242" s="4">
        <v>1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 t="s">
        <v>6310</v>
      </c>
      <c r="M1242" s="4" t="str">
        <f t="shared" si="78"/>
        <v>NIVEL-3</v>
      </c>
      <c r="N1242" s="4" t="str">
        <f t="shared" si="79"/>
        <v>1400000000000</v>
      </c>
      <c r="O1242" s="55" t="str">
        <f t="shared" si="76"/>
        <v>1410000000000</v>
      </c>
      <c r="P1242" s="105">
        <v>1410000000000</v>
      </c>
      <c r="Q1242" s="106" t="s">
        <v>6309</v>
      </c>
      <c r="R1242" s="108" t="s">
        <v>2000</v>
      </c>
      <c r="S1242" s="101" t="s">
        <v>36</v>
      </c>
      <c r="T1242" s="33">
        <v>1400001000000</v>
      </c>
      <c r="U1242" s="33" t="s">
        <v>21</v>
      </c>
      <c r="V1242" s="34" t="s">
        <v>2000</v>
      </c>
      <c r="W1242" s="58" t="s">
        <v>24</v>
      </c>
      <c r="X1242" s="58">
        <v>44927</v>
      </c>
      <c r="Y1242" s="58">
        <v>44927</v>
      </c>
      <c r="Z1242" s="93" t="s">
        <v>25</v>
      </c>
    </row>
    <row r="1243" spans="1:26" s="5" customFormat="1" ht="27" customHeight="1" x14ac:dyDescent="0.25">
      <c r="A1243" s="99">
        <f t="shared" si="77"/>
        <v>1</v>
      </c>
      <c r="B1243" s="97">
        <f t="array" aca="1" ref="B1243" ca="1">IF(AND(MAX(IF(O1242:O2240=O1243,X1242:X2240))=X1243,Y1243&lt;=B$1),P1243,"-")</f>
        <v>1411000000000</v>
      </c>
      <c r="C1243" s="4">
        <v>1</v>
      </c>
      <c r="D1243" s="4">
        <v>4</v>
      </c>
      <c r="E1243" s="4">
        <v>1</v>
      </c>
      <c r="F1243" s="4">
        <v>1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 t="s">
        <v>6310</v>
      </c>
      <c r="M1243" s="4" t="str">
        <f t="shared" si="78"/>
        <v>NIVEL-4</v>
      </c>
      <c r="N1243" s="4" t="str">
        <f t="shared" si="79"/>
        <v>1410000000000</v>
      </c>
      <c r="O1243" s="55" t="str">
        <f t="shared" si="76"/>
        <v>1411000000000</v>
      </c>
      <c r="P1243" s="105">
        <v>1411000000000</v>
      </c>
      <c r="Q1243" s="106" t="s">
        <v>6309</v>
      </c>
      <c r="R1243" s="108" t="s">
        <v>2000</v>
      </c>
      <c r="S1243" s="101" t="s">
        <v>107</v>
      </c>
      <c r="T1243" s="33" t="s">
        <v>25</v>
      </c>
      <c r="U1243" s="33" t="s">
        <v>25</v>
      </c>
      <c r="V1243" s="34" t="s">
        <v>25</v>
      </c>
      <c r="W1243" s="58" t="s">
        <v>24</v>
      </c>
      <c r="X1243" s="58">
        <v>44927</v>
      </c>
      <c r="Y1243" s="58">
        <v>44927</v>
      </c>
      <c r="Z1243" s="93" t="s">
        <v>25</v>
      </c>
    </row>
    <row r="1244" spans="1:26" s="5" customFormat="1" ht="27" customHeight="1" x14ac:dyDescent="0.25">
      <c r="A1244" s="99">
        <f t="shared" si="77"/>
        <v>1</v>
      </c>
      <c r="B1244" s="97">
        <f t="array" aca="1" ref="B1244" ca="1">IF(AND(MAX(IF(O1243:O2241=O1244,X1243:X2241))=X1244,Y1244&lt;=B$1),P1244,"-")</f>
        <v>1411010000000</v>
      </c>
      <c r="C1244" s="4">
        <v>1</v>
      </c>
      <c r="D1244" s="4">
        <v>4</v>
      </c>
      <c r="E1244" s="4">
        <v>1</v>
      </c>
      <c r="F1244" s="4">
        <v>1</v>
      </c>
      <c r="G1244" s="4">
        <v>1</v>
      </c>
      <c r="H1244" s="4">
        <v>0</v>
      </c>
      <c r="I1244" s="4">
        <v>0</v>
      </c>
      <c r="J1244" s="4">
        <v>0</v>
      </c>
      <c r="K1244" s="4">
        <v>0</v>
      </c>
      <c r="L1244" s="4" t="s">
        <v>6310</v>
      </c>
      <c r="M1244" s="4" t="str">
        <f t="shared" si="78"/>
        <v>NIVEL-5</v>
      </c>
      <c r="N1244" s="4" t="str">
        <f t="shared" si="79"/>
        <v>1411000000000</v>
      </c>
      <c r="O1244" s="55" t="str">
        <f t="shared" si="76"/>
        <v>1411010000000</v>
      </c>
      <c r="P1244" s="105">
        <v>1411010000000</v>
      </c>
      <c r="Q1244" s="106" t="s">
        <v>6309</v>
      </c>
      <c r="R1244" s="108" t="s">
        <v>2000</v>
      </c>
      <c r="S1244" s="101" t="s">
        <v>107</v>
      </c>
      <c r="T1244" s="33" t="s">
        <v>25</v>
      </c>
      <c r="U1244" s="33" t="s">
        <v>25</v>
      </c>
      <c r="V1244" s="34" t="s">
        <v>25</v>
      </c>
      <c r="W1244" s="58" t="s">
        <v>24</v>
      </c>
      <c r="X1244" s="58">
        <v>44927</v>
      </c>
      <c r="Y1244" s="58">
        <v>44927</v>
      </c>
      <c r="Z1244" s="93" t="s">
        <v>25</v>
      </c>
    </row>
    <row r="1245" spans="1:26" s="5" customFormat="1" ht="27" customHeight="1" x14ac:dyDescent="0.25">
      <c r="A1245" s="99">
        <f t="shared" si="77"/>
        <v>1</v>
      </c>
      <c r="B1245" s="97">
        <f t="array" aca="1" ref="B1245" ca="1">IF(AND(MAX(IF(O1244:O2242=O1245,X1244:X2242))=X1245,Y1245&lt;=B$1),P1245,"-")</f>
        <v>1411010100000</v>
      </c>
      <c r="C1245" s="4">
        <v>1</v>
      </c>
      <c r="D1245" s="4">
        <v>4</v>
      </c>
      <c r="E1245" s="4">
        <v>1</v>
      </c>
      <c r="F1245" s="4">
        <v>1</v>
      </c>
      <c r="G1245" s="4">
        <v>1</v>
      </c>
      <c r="H1245" s="4">
        <v>0</v>
      </c>
      <c r="I1245" s="4">
        <v>1</v>
      </c>
      <c r="J1245" s="4">
        <v>0</v>
      </c>
      <c r="K1245" s="4">
        <v>0</v>
      </c>
      <c r="L1245" s="4" t="s">
        <v>6310</v>
      </c>
      <c r="M1245" s="4" t="str">
        <f t="shared" si="78"/>
        <v>NIVEL-7</v>
      </c>
      <c r="N1245" s="4" t="str">
        <f t="shared" si="79"/>
        <v>1411010000000</v>
      </c>
      <c r="O1245" s="55" t="str">
        <f t="shared" ref="O1245:O1308" si="80">CONCATENATE(P1245)</f>
        <v>1411010100000</v>
      </c>
      <c r="P1245" s="105">
        <v>1411010100000</v>
      </c>
      <c r="Q1245" s="106" t="s">
        <v>6309</v>
      </c>
      <c r="R1245" s="108" t="s">
        <v>2001</v>
      </c>
      <c r="S1245" s="101" t="s">
        <v>36</v>
      </c>
      <c r="T1245" s="33">
        <v>1400001100000</v>
      </c>
      <c r="U1245" s="33" t="s">
        <v>21</v>
      </c>
      <c r="V1245" s="34" t="s">
        <v>2002</v>
      </c>
      <c r="W1245" s="58" t="s">
        <v>24</v>
      </c>
      <c r="X1245" s="58">
        <v>44927</v>
      </c>
      <c r="Y1245" s="58">
        <v>44927</v>
      </c>
      <c r="Z1245" s="93" t="s">
        <v>25</v>
      </c>
    </row>
    <row r="1246" spans="1:26" s="5" customFormat="1" ht="27" customHeight="1" x14ac:dyDescent="0.25">
      <c r="A1246" s="99">
        <f t="shared" si="77"/>
        <v>1</v>
      </c>
      <c r="B1246" s="97">
        <f t="array" aca="1" ref="B1246" ca="1">IF(AND(MAX(IF(O1245:O2243=O1246,X1245:X2243))=X1246,Y1246&lt;=B$1),P1246,"-")</f>
        <v>1411010101000</v>
      </c>
      <c r="C1246" s="4">
        <v>1</v>
      </c>
      <c r="D1246" s="4">
        <v>4</v>
      </c>
      <c r="E1246" s="4">
        <v>1</v>
      </c>
      <c r="F1246" s="4">
        <v>1</v>
      </c>
      <c r="G1246" s="4">
        <v>1</v>
      </c>
      <c r="H1246" s="4">
        <v>0</v>
      </c>
      <c r="I1246" s="4">
        <v>1</v>
      </c>
      <c r="J1246" s="4">
        <v>1</v>
      </c>
      <c r="K1246" s="4">
        <v>0</v>
      </c>
      <c r="L1246" s="4" t="s">
        <v>6312</v>
      </c>
      <c r="M1246" s="4" t="str">
        <f t="shared" si="78"/>
        <v>NIVEL-8</v>
      </c>
      <c r="N1246" s="4" t="str">
        <f t="shared" si="79"/>
        <v>1411010100000</v>
      </c>
      <c r="O1246" s="55" t="str">
        <f t="shared" si="80"/>
        <v>1411010101000</v>
      </c>
      <c r="P1246" s="105">
        <v>1411010101000</v>
      </c>
      <c r="Q1246" s="106" t="s">
        <v>6308</v>
      </c>
      <c r="R1246" s="108" t="s">
        <v>2003</v>
      </c>
      <c r="S1246" s="101" t="s">
        <v>36</v>
      </c>
      <c r="T1246" s="33">
        <v>1400001101000</v>
      </c>
      <c r="U1246" s="33" t="s">
        <v>40</v>
      </c>
      <c r="V1246" s="34" t="s">
        <v>2004</v>
      </c>
      <c r="W1246" s="58" t="s">
        <v>24</v>
      </c>
      <c r="X1246" s="58">
        <v>44927</v>
      </c>
      <c r="Y1246" s="58">
        <v>44927</v>
      </c>
      <c r="Z1246" s="93" t="s">
        <v>25</v>
      </c>
    </row>
    <row r="1247" spans="1:26" s="5" customFormat="1" ht="27" customHeight="1" x14ac:dyDescent="0.25">
      <c r="A1247" s="99">
        <f t="shared" si="77"/>
        <v>1</v>
      </c>
      <c r="B1247" s="97">
        <f t="array" aca="1" ref="B1247" ca="1">IF(AND(MAX(IF(O1246:O2244=O1247,X1246:X2244))=X1247,Y1247&lt;=B$1),P1247,"-")</f>
        <v>1411010102000</v>
      </c>
      <c r="C1247" s="4">
        <v>1</v>
      </c>
      <c r="D1247" s="4">
        <v>4</v>
      </c>
      <c r="E1247" s="4">
        <v>1</v>
      </c>
      <c r="F1247" s="4">
        <v>1</v>
      </c>
      <c r="G1247" s="4">
        <v>1</v>
      </c>
      <c r="H1247" s="4">
        <v>0</v>
      </c>
      <c r="I1247" s="4">
        <v>1</v>
      </c>
      <c r="J1247" s="4">
        <v>2</v>
      </c>
      <c r="K1247" s="4">
        <v>0</v>
      </c>
      <c r="L1247" s="4" t="s">
        <v>6312</v>
      </c>
      <c r="M1247" s="4" t="str">
        <f t="shared" si="78"/>
        <v>NIVEL-8</v>
      </c>
      <c r="N1247" s="4" t="str">
        <f t="shared" si="79"/>
        <v>1411010100000</v>
      </c>
      <c r="O1247" s="55" t="str">
        <f t="shared" si="80"/>
        <v>1411010102000</v>
      </c>
      <c r="P1247" s="105">
        <v>1411010102000</v>
      </c>
      <c r="Q1247" s="106" t="s">
        <v>6309</v>
      </c>
      <c r="R1247" s="108" t="s">
        <v>2005</v>
      </c>
      <c r="S1247" s="101" t="s">
        <v>36</v>
      </c>
      <c r="T1247" s="33">
        <v>1400001102000</v>
      </c>
      <c r="U1247" s="33" t="s">
        <v>21</v>
      </c>
      <c r="V1247" s="34" t="s">
        <v>2006</v>
      </c>
      <c r="W1247" s="58" t="s">
        <v>24</v>
      </c>
      <c r="X1247" s="58">
        <v>44927</v>
      </c>
      <c r="Y1247" s="58">
        <v>44927</v>
      </c>
      <c r="Z1247" s="93" t="s">
        <v>25</v>
      </c>
    </row>
    <row r="1248" spans="1:26" s="5" customFormat="1" ht="27" customHeight="1" x14ac:dyDescent="0.25">
      <c r="A1248" s="99">
        <f t="shared" si="77"/>
        <v>1</v>
      </c>
      <c r="B1248" s="97">
        <f t="array" aca="1" ref="B1248" ca="1">IF(AND(MAX(IF(O1247:O2245=O1248,X1247:X2245))=X1248,Y1248&lt;=B$1),P1248,"-")</f>
        <v>1411010102001</v>
      </c>
      <c r="C1248" s="4">
        <v>1</v>
      </c>
      <c r="D1248" s="4">
        <v>4</v>
      </c>
      <c r="E1248" s="4">
        <v>1</v>
      </c>
      <c r="F1248" s="4">
        <v>1</v>
      </c>
      <c r="G1248" s="4">
        <v>1</v>
      </c>
      <c r="H1248" s="4">
        <v>0</v>
      </c>
      <c r="I1248" s="4">
        <v>1</v>
      </c>
      <c r="J1248" s="4">
        <v>2</v>
      </c>
      <c r="K1248" s="4">
        <v>1</v>
      </c>
      <c r="L1248" s="4" t="s">
        <v>6312</v>
      </c>
      <c r="M1248" s="4" t="str">
        <f t="shared" si="78"/>
        <v>NIVEL-9</v>
      </c>
      <c r="N1248" s="4" t="str">
        <f t="shared" si="79"/>
        <v>1411010102000</v>
      </c>
      <c r="O1248" s="55" t="str">
        <f t="shared" si="80"/>
        <v>1411010102001</v>
      </c>
      <c r="P1248" s="105">
        <v>1411010102001</v>
      </c>
      <c r="Q1248" s="106" t="s">
        <v>6308</v>
      </c>
      <c r="R1248" s="108" t="s">
        <v>2007</v>
      </c>
      <c r="S1248" s="101" t="s">
        <v>36</v>
      </c>
      <c r="T1248" s="33">
        <v>1400001102001</v>
      </c>
      <c r="U1248" s="33" t="s">
        <v>40</v>
      </c>
      <c r="V1248" s="34" t="s">
        <v>2008</v>
      </c>
      <c r="W1248" s="58" t="s">
        <v>24</v>
      </c>
      <c r="X1248" s="58">
        <v>44927</v>
      </c>
      <c r="Y1248" s="58">
        <v>44927</v>
      </c>
      <c r="Z1248" s="93" t="s">
        <v>25</v>
      </c>
    </row>
    <row r="1249" spans="1:26" s="5" customFormat="1" ht="27" customHeight="1" x14ac:dyDescent="0.25">
      <c r="A1249" s="99">
        <f t="shared" si="77"/>
        <v>1</v>
      </c>
      <c r="B1249" s="97">
        <f t="array" aca="1" ref="B1249" ca="1">IF(AND(MAX(IF(O1248:O2246=O1249,X1248:X2246))=X1249,Y1249&lt;=B$1),P1249,"-")</f>
        <v>1411010102999</v>
      </c>
      <c r="C1249" s="4">
        <v>1</v>
      </c>
      <c r="D1249" s="4">
        <v>4</v>
      </c>
      <c r="E1249" s="4">
        <v>1</v>
      </c>
      <c r="F1249" s="4">
        <v>1</v>
      </c>
      <c r="G1249" s="4">
        <v>1</v>
      </c>
      <c r="H1249" s="4">
        <v>0</v>
      </c>
      <c r="I1249" s="4">
        <v>1</v>
      </c>
      <c r="J1249" s="4">
        <v>2</v>
      </c>
      <c r="K1249" s="4">
        <v>999</v>
      </c>
      <c r="L1249" s="4" t="s">
        <v>6312</v>
      </c>
      <c r="M1249" s="4" t="str">
        <f t="shared" si="78"/>
        <v>NIVEL-9</v>
      </c>
      <c r="N1249" s="4" t="str">
        <f t="shared" si="79"/>
        <v>1411010102000</v>
      </c>
      <c r="O1249" s="55" t="str">
        <f t="shared" si="80"/>
        <v>1411010102999</v>
      </c>
      <c r="P1249" s="105">
        <v>1411010102999</v>
      </c>
      <c r="Q1249" s="106" t="s">
        <v>6308</v>
      </c>
      <c r="R1249" s="108" t="s">
        <v>2009</v>
      </c>
      <c r="S1249" s="101" t="s">
        <v>36</v>
      </c>
      <c r="T1249" s="33">
        <v>1400001102999</v>
      </c>
      <c r="U1249" s="33" t="s">
        <v>40</v>
      </c>
      <c r="V1249" s="34" t="s">
        <v>2010</v>
      </c>
      <c r="W1249" s="58" t="s">
        <v>24</v>
      </c>
      <c r="X1249" s="58">
        <v>44927</v>
      </c>
      <c r="Y1249" s="58">
        <v>44927</v>
      </c>
      <c r="Z1249" s="93" t="s">
        <v>25</v>
      </c>
    </row>
    <row r="1250" spans="1:26" s="5" customFormat="1" ht="27" customHeight="1" x14ac:dyDescent="0.25">
      <c r="A1250" s="99">
        <f t="shared" si="77"/>
        <v>1</v>
      </c>
      <c r="B1250" s="97">
        <f t="array" aca="1" ref="B1250" ca="1">IF(AND(MAX(IF(O1249:O2247=O1250,X1249:X2247))=X1250,Y1250&lt;=B$1),P1250,"-")</f>
        <v>1411010199000</v>
      </c>
      <c r="C1250" s="4">
        <v>1</v>
      </c>
      <c r="D1250" s="4">
        <v>4</v>
      </c>
      <c r="E1250" s="4">
        <v>1</v>
      </c>
      <c r="F1250" s="4">
        <v>1</v>
      </c>
      <c r="G1250" s="4">
        <v>1</v>
      </c>
      <c r="H1250" s="4">
        <v>0</v>
      </c>
      <c r="I1250" s="4">
        <v>1</v>
      </c>
      <c r="J1250" s="4">
        <v>99</v>
      </c>
      <c r="K1250" s="4">
        <v>0</v>
      </c>
      <c r="L1250" s="4" t="s">
        <v>6312</v>
      </c>
      <c r="M1250" s="4" t="str">
        <f t="shared" si="78"/>
        <v>NIVEL-8</v>
      </c>
      <c r="N1250" s="4" t="str">
        <f t="shared" si="79"/>
        <v>1411010100000</v>
      </c>
      <c r="O1250" s="55" t="str">
        <f t="shared" si="80"/>
        <v>1411010199000</v>
      </c>
      <c r="P1250" s="105">
        <v>1411010199000</v>
      </c>
      <c r="Q1250" s="106" t="s">
        <v>6308</v>
      </c>
      <c r="R1250" s="108" t="s">
        <v>2011</v>
      </c>
      <c r="S1250" s="101" t="s">
        <v>36</v>
      </c>
      <c r="T1250" s="33">
        <v>1400001199000</v>
      </c>
      <c r="U1250" s="33" t="s">
        <v>40</v>
      </c>
      <c r="V1250" s="34" t="s">
        <v>2012</v>
      </c>
      <c r="W1250" s="58" t="s">
        <v>24</v>
      </c>
      <c r="X1250" s="58">
        <v>44927</v>
      </c>
      <c r="Y1250" s="58">
        <v>44927</v>
      </c>
      <c r="Z1250" s="93" t="s">
        <v>25</v>
      </c>
    </row>
    <row r="1251" spans="1:26" s="5" customFormat="1" ht="27" customHeight="1" x14ac:dyDescent="0.25">
      <c r="A1251" s="99">
        <f t="shared" si="77"/>
        <v>1</v>
      </c>
      <c r="B1251" s="97">
        <f t="array" aca="1" ref="B1251" ca="1">IF(AND(MAX(IF(O1250:O2248=O1251,X1250:X2248))=X1251,Y1251&lt;=B$1),P1251,"-")</f>
        <v>1411010200000</v>
      </c>
      <c r="C1251" s="4">
        <v>1</v>
      </c>
      <c r="D1251" s="4">
        <v>4</v>
      </c>
      <c r="E1251" s="4">
        <v>1</v>
      </c>
      <c r="F1251" s="4">
        <v>1</v>
      </c>
      <c r="G1251" s="4">
        <v>1</v>
      </c>
      <c r="H1251" s="4">
        <v>0</v>
      </c>
      <c r="I1251" s="4">
        <v>2</v>
      </c>
      <c r="J1251" s="4">
        <v>0</v>
      </c>
      <c r="K1251" s="4">
        <v>0</v>
      </c>
      <c r="L1251" s="4" t="s">
        <v>6310</v>
      </c>
      <c r="M1251" s="4" t="str">
        <f t="shared" si="78"/>
        <v>NIVEL-7</v>
      </c>
      <c r="N1251" s="4" t="str">
        <f t="shared" si="79"/>
        <v>1411010000000</v>
      </c>
      <c r="O1251" s="55" t="str">
        <f t="shared" si="80"/>
        <v>1411010200000</v>
      </c>
      <c r="P1251" s="105">
        <v>1411010200000</v>
      </c>
      <c r="Q1251" s="106" t="s">
        <v>6309</v>
      </c>
      <c r="R1251" s="108" t="s">
        <v>2013</v>
      </c>
      <c r="S1251" s="101" t="s">
        <v>36</v>
      </c>
      <c r="T1251" s="33">
        <v>1400001200000</v>
      </c>
      <c r="U1251" s="33" t="s">
        <v>21</v>
      </c>
      <c r="V1251" s="34" t="s">
        <v>2014</v>
      </c>
      <c r="W1251" s="58" t="s">
        <v>24</v>
      </c>
      <c r="X1251" s="58">
        <v>44927</v>
      </c>
      <c r="Y1251" s="58">
        <v>44927</v>
      </c>
      <c r="Z1251" s="93" t="s">
        <v>25</v>
      </c>
    </row>
    <row r="1252" spans="1:26" s="5" customFormat="1" ht="27" customHeight="1" x14ac:dyDescent="0.25">
      <c r="A1252" s="99">
        <f t="shared" si="77"/>
        <v>1</v>
      </c>
      <c r="B1252" s="97">
        <f t="array" aca="1" ref="B1252" ca="1">IF(AND(MAX(IF(O1251:O2249=O1252,X1251:X2249))=X1252,Y1252&lt;=B$1),P1252,"-")</f>
        <v>1411010201000</v>
      </c>
      <c r="C1252" s="4">
        <v>1</v>
      </c>
      <c r="D1252" s="4">
        <v>4</v>
      </c>
      <c r="E1252" s="4">
        <v>1</v>
      </c>
      <c r="F1252" s="4">
        <v>1</v>
      </c>
      <c r="G1252" s="4">
        <v>1</v>
      </c>
      <c r="H1252" s="4">
        <v>0</v>
      </c>
      <c r="I1252" s="4">
        <v>2</v>
      </c>
      <c r="J1252" s="4">
        <v>1</v>
      </c>
      <c r="K1252" s="4">
        <v>0</v>
      </c>
      <c r="L1252" s="4" t="s">
        <v>6312</v>
      </c>
      <c r="M1252" s="4" t="str">
        <f t="shared" si="78"/>
        <v>NIVEL-8</v>
      </c>
      <c r="N1252" s="4" t="str">
        <f t="shared" si="79"/>
        <v>1411010200000</v>
      </c>
      <c r="O1252" s="55" t="str">
        <f t="shared" si="80"/>
        <v>1411010201000</v>
      </c>
      <c r="P1252" s="105">
        <v>1411010201000</v>
      </c>
      <c r="Q1252" s="106" t="s">
        <v>6308</v>
      </c>
      <c r="R1252" s="108" t="s">
        <v>2015</v>
      </c>
      <c r="S1252" s="101" t="s">
        <v>36</v>
      </c>
      <c r="T1252" s="33">
        <v>1400001201000</v>
      </c>
      <c r="U1252" s="33" t="s">
        <v>40</v>
      </c>
      <c r="V1252" s="34" t="s">
        <v>2016</v>
      </c>
      <c r="W1252" s="58" t="s">
        <v>24</v>
      </c>
      <c r="X1252" s="58">
        <v>44927</v>
      </c>
      <c r="Y1252" s="58">
        <v>44927</v>
      </c>
      <c r="Z1252" s="93" t="s">
        <v>25</v>
      </c>
    </row>
    <row r="1253" spans="1:26" s="5" customFormat="1" ht="27" customHeight="1" x14ac:dyDescent="0.25">
      <c r="A1253" s="99">
        <f t="shared" si="77"/>
        <v>1</v>
      </c>
      <c r="B1253" s="97">
        <f t="array" aca="1" ref="B1253" ca="1">IF(AND(MAX(IF(O1252:O2250=O1253,X1252:X2250))=X1253,Y1253&lt;=B$1),P1253,"-")</f>
        <v>1411010202000</v>
      </c>
      <c r="C1253" s="4">
        <v>1</v>
      </c>
      <c r="D1253" s="4">
        <v>4</v>
      </c>
      <c r="E1253" s="4">
        <v>1</v>
      </c>
      <c r="F1253" s="4">
        <v>1</v>
      </c>
      <c r="G1253" s="4">
        <v>1</v>
      </c>
      <c r="H1253" s="4">
        <v>0</v>
      </c>
      <c r="I1253" s="4">
        <v>2</v>
      </c>
      <c r="J1253" s="4">
        <v>2</v>
      </c>
      <c r="K1253" s="4">
        <v>0</v>
      </c>
      <c r="L1253" s="4" t="s">
        <v>6312</v>
      </c>
      <c r="M1253" s="4" t="str">
        <f t="shared" si="78"/>
        <v>NIVEL-8</v>
      </c>
      <c r="N1253" s="4" t="str">
        <f t="shared" si="79"/>
        <v>1411010200000</v>
      </c>
      <c r="O1253" s="55" t="str">
        <f t="shared" si="80"/>
        <v>1411010202000</v>
      </c>
      <c r="P1253" s="105">
        <v>1411010202000</v>
      </c>
      <c r="Q1253" s="106" t="s">
        <v>6309</v>
      </c>
      <c r="R1253" s="108" t="s">
        <v>2017</v>
      </c>
      <c r="S1253" s="101" t="s">
        <v>36</v>
      </c>
      <c r="T1253" s="33">
        <v>1400001202000</v>
      </c>
      <c r="U1253" s="33" t="s">
        <v>21</v>
      </c>
      <c r="V1253" s="34" t="s">
        <v>2018</v>
      </c>
      <c r="W1253" s="58" t="s">
        <v>24</v>
      </c>
      <c r="X1253" s="58">
        <v>44927</v>
      </c>
      <c r="Y1253" s="58">
        <v>44927</v>
      </c>
      <c r="Z1253" s="93" t="s">
        <v>25</v>
      </c>
    </row>
    <row r="1254" spans="1:26" s="5" customFormat="1" ht="27" customHeight="1" x14ac:dyDescent="0.25">
      <c r="A1254" s="99">
        <f t="shared" si="77"/>
        <v>1</v>
      </c>
      <c r="B1254" s="97">
        <f t="array" aca="1" ref="B1254" ca="1">IF(AND(MAX(IF(O1253:O2251=O1254,X1253:X2251))=X1254,Y1254&lt;=B$1),P1254,"-")</f>
        <v>1411010202001</v>
      </c>
      <c r="C1254" s="4">
        <v>1</v>
      </c>
      <c r="D1254" s="4">
        <v>4</v>
      </c>
      <c r="E1254" s="4">
        <v>1</v>
      </c>
      <c r="F1254" s="4">
        <v>1</v>
      </c>
      <c r="G1254" s="4">
        <v>1</v>
      </c>
      <c r="H1254" s="4">
        <v>0</v>
      </c>
      <c r="I1254" s="4">
        <v>2</v>
      </c>
      <c r="J1254" s="4">
        <v>2</v>
      </c>
      <c r="K1254" s="4">
        <v>1</v>
      </c>
      <c r="L1254" s="4" t="s">
        <v>6312</v>
      </c>
      <c r="M1254" s="4" t="str">
        <f t="shared" si="78"/>
        <v>NIVEL-9</v>
      </c>
      <c r="N1254" s="4" t="str">
        <f t="shared" si="79"/>
        <v>1411010202000</v>
      </c>
      <c r="O1254" s="55" t="str">
        <f t="shared" si="80"/>
        <v>1411010202001</v>
      </c>
      <c r="P1254" s="105">
        <v>1411010202001</v>
      </c>
      <c r="Q1254" s="106" t="s">
        <v>6308</v>
      </c>
      <c r="R1254" s="108" t="s">
        <v>2019</v>
      </c>
      <c r="S1254" s="101" t="s">
        <v>36</v>
      </c>
      <c r="T1254" s="33">
        <v>1400001202001</v>
      </c>
      <c r="U1254" s="33" t="s">
        <v>40</v>
      </c>
      <c r="V1254" s="34" t="s">
        <v>2020</v>
      </c>
      <c r="W1254" s="58" t="s">
        <v>24</v>
      </c>
      <c r="X1254" s="58">
        <v>44927</v>
      </c>
      <c r="Y1254" s="58">
        <v>44927</v>
      </c>
      <c r="Z1254" s="93" t="s">
        <v>25</v>
      </c>
    </row>
    <row r="1255" spans="1:26" s="5" customFormat="1" ht="27" customHeight="1" x14ac:dyDescent="0.25">
      <c r="A1255" s="99">
        <f t="shared" si="77"/>
        <v>1</v>
      </c>
      <c r="B1255" s="97">
        <f t="array" aca="1" ref="B1255" ca="1">IF(AND(MAX(IF(O1254:O2252=O1255,X1254:X2252))=X1255,Y1255&lt;=B$1),P1255,"-")</f>
        <v>1411010202999</v>
      </c>
      <c r="C1255" s="4">
        <v>1</v>
      </c>
      <c r="D1255" s="4">
        <v>4</v>
      </c>
      <c r="E1255" s="4">
        <v>1</v>
      </c>
      <c r="F1255" s="4">
        <v>1</v>
      </c>
      <c r="G1255" s="4">
        <v>1</v>
      </c>
      <c r="H1255" s="4">
        <v>0</v>
      </c>
      <c r="I1255" s="4">
        <v>2</v>
      </c>
      <c r="J1255" s="4">
        <v>2</v>
      </c>
      <c r="K1255" s="4">
        <v>999</v>
      </c>
      <c r="L1255" s="4" t="s">
        <v>6312</v>
      </c>
      <c r="M1255" s="4" t="str">
        <f t="shared" si="78"/>
        <v>NIVEL-9</v>
      </c>
      <c r="N1255" s="4" t="str">
        <f t="shared" si="79"/>
        <v>1411010202000</v>
      </c>
      <c r="O1255" s="55" t="str">
        <f t="shared" si="80"/>
        <v>1411010202999</v>
      </c>
      <c r="P1255" s="105">
        <v>1411010202999</v>
      </c>
      <c r="Q1255" s="106" t="s">
        <v>6308</v>
      </c>
      <c r="R1255" s="108" t="s">
        <v>2021</v>
      </c>
      <c r="S1255" s="101" t="s">
        <v>36</v>
      </c>
      <c r="T1255" s="33">
        <v>1400001202999</v>
      </c>
      <c r="U1255" s="33" t="s">
        <v>40</v>
      </c>
      <c r="V1255" s="34" t="s">
        <v>2022</v>
      </c>
      <c r="W1255" s="58" t="s">
        <v>24</v>
      </c>
      <c r="X1255" s="58">
        <v>44927</v>
      </c>
      <c r="Y1255" s="58">
        <v>44927</v>
      </c>
      <c r="Z1255" s="93" t="s">
        <v>25</v>
      </c>
    </row>
    <row r="1256" spans="1:26" s="5" customFormat="1" ht="27" customHeight="1" x14ac:dyDescent="0.25">
      <c r="A1256" s="99">
        <f t="shared" si="77"/>
        <v>1</v>
      </c>
      <c r="B1256" s="97">
        <f t="array" aca="1" ref="B1256" ca="1">IF(AND(MAX(IF(O1255:O2253=O1256,X1255:X2253))=X1256,Y1256&lt;=B$1),P1256,"-")</f>
        <v>1411010299000</v>
      </c>
      <c r="C1256" s="4">
        <v>1</v>
      </c>
      <c r="D1256" s="4">
        <v>4</v>
      </c>
      <c r="E1256" s="4">
        <v>1</v>
      </c>
      <c r="F1256" s="4">
        <v>1</v>
      </c>
      <c r="G1256" s="4">
        <v>1</v>
      </c>
      <c r="H1256" s="4">
        <v>0</v>
      </c>
      <c r="I1256" s="4">
        <v>2</v>
      </c>
      <c r="J1256" s="4">
        <v>99</v>
      </c>
      <c r="K1256" s="4">
        <v>0</v>
      </c>
      <c r="L1256" s="4" t="s">
        <v>6312</v>
      </c>
      <c r="M1256" s="4" t="str">
        <f t="shared" si="78"/>
        <v>NIVEL-8</v>
      </c>
      <c r="N1256" s="4" t="str">
        <f t="shared" si="79"/>
        <v>1411010200000</v>
      </c>
      <c r="O1256" s="55" t="str">
        <f t="shared" si="80"/>
        <v>1411010299000</v>
      </c>
      <c r="P1256" s="105">
        <v>1411010299000</v>
      </c>
      <c r="Q1256" s="106" t="s">
        <v>6308</v>
      </c>
      <c r="R1256" s="108" t="s">
        <v>2023</v>
      </c>
      <c r="S1256" s="101" t="s">
        <v>36</v>
      </c>
      <c r="T1256" s="33">
        <v>1400001299000</v>
      </c>
      <c r="U1256" s="33" t="s">
        <v>40</v>
      </c>
      <c r="V1256" s="34" t="s">
        <v>2024</v>
      </c>
      <c r="W1256" s="58" t="s">
        <v>24</v>
      </c>
      <c r="X1256" s="58">
        <v>44927</v>
      </c>
      <c r="Y1256" s="58">
        <v>44927</v>
      </c>
      <c r="Z1256" s="93" t="s">
        <v>25</v>
      </c>
    </row>
    <row r="1257" spans="1:26" s="5" customFormat="1" ht="27" customHeight="1" x14ac:dyDescent="0.25">
      <c r="A1257" s="99">
        <f t="shared" si="77"/>
        <v>1</v>
      </c>
      <c r="B1257" s="97">
        <f t="array" aca="1" ref="B1257" ca="1">IF(AND(MAX(IF(O1256:O2254=O1257,X1256:X2254))=X1257,Y1257&lt;=B$1),P1257,"-")</f>
        <v>1411010300000</v>
      </c>
      <c r="C1257" s="4">
        <v>1</v>
      </c>
      <c r="D1257" s="4">
        <v>4</v>
      </c>
      <c r="E1257" s="4">
        <v>1</v>
      </c>
      <c r="F1257" s="4">
        <v>1</v>
      </c>
      <c r="G1257" s="4">
        <v>1</v>
      </c>
      <c r="H1257" s="4">
        <v>0</v>
      </c>
      <c r="I1257" s="4">
        <v>3</v>
      </c>
      <c r="J1257" s="4">
        <v>0</v>
      </c>
      <c r="K1257" s="4">
        <v>0</v>
      </c>
      <c r="L1257" s="4" t="s">
        <v>6310</v>
      </c>
      <c r="M1257" s="4" t="str">
        <f t="shared" si="78"/>
        <v>NIVEL-7</v>
      </c>
      <c r="N1257" s="4" t="str">
        <f t="shared" si="79"/>
        <v>1411010000000</v>
      </c>
      <c r="O1257" s="55" t="str">
        <f t="shared" si="80"/>
        <v>1411010300000</v>
      </c>
      <c r="P1257" s="105">
        <v>1411010300000</v>
      </c>
      <c r="Q1257" s="106" t="s">
        <v>6309</v>
      </c>
      <c r="R1257" s="108" t="s">
        <v>2025</v>
      </c>
      <c r="S1257" s="101" t="s">
        <v>36</v>
      </c>
      <c r="T1257" s="33">
        <v>1400001300000</v>
      </c>
      <c r="U1257" s="33" t="s">
        <v>21</v>
      </c>
      <c r="V1257" s="34" t="s">
        <v>2026</v>
      </c>
      <c r="W1257" s="58" t="s">
        <v>24</v>
      </c>
      <c r="X1257" s="58">
        <v>44927</v>
      </c>
      <c r="Y1257" s="58">
        <v>44927</v>
      </c>
      <c r="Z1257" s="93" t="s">
        <v>25</v>
      </c>
    </row>
    <row r="1258" spans="1:26" s="5" customFormat="1" ht="27" customHeight="1" x14ac:dyDescent="0.25">
      <c r="A1258" s="99">
        <f t="shared" si="77"/>
        <v>1</v>
      </c>
      <c r="B1258" s="97">
        <f t="array" aca="1" ref="B1258" ca="1">IF(AND(MAX(IF(O1257:O2255=O1258,X1257:X2255))=X1258,Y1258&lt;=B$1),P1258,"-")</f>
        <v>1411010301000</v>
      </c>
      <c r="C1258" s="4">
        <v>1</v>
      </c>
      <c r="D1258" s="4">
        <v>4</v>
      </c>
      <c r="E1258" s="4">
        <v>1</v>
      </c>
      <c r="F1258" s="4">
        <v>1</v>
      </c>
      <c r="G1258" s="4">
        <v>1</v>
      </c>
      <c r="H1258" s="4">
        <v>0</v>
      </c>
      <c r="I1258" s="4">
        <v>3</v>
      </c>
      <c r="J1258" s="4">
        <v>1</v>
      </c>
      <c r="K1258" s="4">
        <v>0</v>
      </c>
      <c r="L1258" s="4" t="s">
        <v>6312</v>
      </c>
      <c r="M1258" s="4" t="str">
        <f t="shared" si="78"/>
        <v>NIVEL-8</v>
      </c>
      <c r="N1258" s="4" t="str">
        <f t="shared" si="79"/>
        <v>1411010300000</v>
      </c>
      <c r="O1258" s="55" t="str">
        <f t="shared" si="80"/>
        <v>1411010301000</v>
      </c>
      <c r="P1258" s="105">
        <v>1411010301000</v>
      </c>
      <c r="Q1258" s="106" t="s">
        <v>6308</v>
      </c>
      <c r="R1258" s="108" t="s">
        <v>2027</v>
      </c>
      <c r="S1258" s="101" t="s">
        <v>36</v>
      </c>
      <c r="T1258" s="33">
        <v>1400001301000</v>
      </c>
      <c r="U1258" s="33" t="s">
        <v>40</v>
      </c>
      <c r="V1258" s="34" t="s">
        <v>2028</v>
      </c>
      <c r="W1258" s="58" t="s">
        <v>24</v>
      </c>
      <c r="X1258" s="58">
        <v>44927</v>
      </c>
      <c r="Y1258" s="58">
        <v>44927</v>
      </c>
      <c r="Z1258" s="93" t="s">
        <v>25</v>
      </c>
    </row>
    <row r="1259" spans="1:26" s="5" customFormat="1" ht="27" customHeight="1" x14ac:dyDescent="0.25">
      <c r="A1259" s="99">
        <f t="shared" si="77"/>
        <v>1</v>
      </c>
      <c r="B1259" s="97">
        <f t="array" aca="1" ref="B1259" ca="1">IF(AND(MAX(IF(O1258:O2256=O1259,X1258:X2256))=X1259,Y1259&lt;=B$1),P1259,"-")</f>
        <v>1411010302000</v>
      </c>
      <c r="C1259" s="4">
        <v>1</v>
      </c>
      <c r="D1259" s="4">
        <v>4</v>
      </c>
      <c r="E1259" s="4">
        <v>1</v>
      </c>
      <c r="F1259" s="4">
        <v>1</v>
      </c>
      <c r="G1259" s="4">
        <v>1</v>
      </c>
      <c r="H1259" s="4">
        <v>0</v>
      </c>
      <c r="I1259" s="4">
        <v>3</v>
      </c>
      <c r="J1259" s="4">
        <v>2</v>
      </c>
      <c r="K1259" s="4">
        <v>0</v>
      </c>
      <c r="L1259" s="4" t="s">
        <v>6312</v>
      </c>
      <c r="M1259" s="4" t="str">
        <f t="shared" si="78"/>
        <v>NIVEL-8</v>
      </c>
      <c r="N1259" s="4" t="str">
        <f t="shared" si="79"/>
        <v>1411010300000</v>
      </c>
      <c r="O1259" s="55" t="str">
        <f t="shared" si="80"/>
        <v>1411010302000</v>
      </c>
      <c r="P1259" s="105">
        <v>1411010302000</v>
      </c>
      <c r="Q1259" s="106" t="s">
        <v>6309</v>
      </c>
      <c r="R1259" s="108" t="s">
        <v>2029</v>
      </c>
      <c r="S1259" s="101" t="s">
        <v>36</v>
      </c>
      <c r="T1259" s="33">
        <v>1400001302000</v>
      </c>
      <c r="U1259" s="33" t="s">
        <v>21</v>
      </c>
      <c r="V1259" s="34" t="s">
        <v>2030</v>
      </c>
      <c r="W1259" s="58" t="s">
        <v>24</v>
      </c>
      <c r="X1259" s="58">
        <v>44927</v>
      </c>
      <c r="Y1259" s="58">
        <v>44927</v>
      </c>
      <c r="Z1259" s="93" t="s">
        <v>25</v>
      </c>
    </row>
    <row r="1260" spans="1:26" s="5" customFormat="1" ht="27" customHeight="1" x14ac:dyDescent="0.25">
      <c r="A1260" s="99">
        <f t="shared" si="77"/>
        <v>1</v>
      </c>
      <c r="B1260" s="97">
        <f t="array" aca="1" ref="B1260" ca="1">IF(AND(MAX(IF(O1259:O2257=O1260,X1259:X2257))=X1260,Y1260&lt;=B$1),P1260,"-")</f>
        <v>1411010302001</v>
      </c>
      <c r="C1260" s="4">
        <v>1</v>
      </c>
      <c r="D1260" s="4">
        <v>4</v>
      </c>
      <c r="E1260" s="4">
        <v>1</v>
      </c>
      <c r="F1260" s="4">
        <v>1</v>
      </c>
      <c r="G1260" s="4">
        <v>1</v>
      </c>
      <c r="H1260" s="4">
        <v>0</v>
      </c>
      <c r="I1260" s="4">
        <v>3</v>
      </c>
      <c r="J1260" s="4">
        <v>2</v>
      </c>
      <c r="K1260" s="4">
        <v>1</v>
      </c>
      <c r="L1260" s="4" t="s">
        <v>6312</v>
      </c>
      <c r="M1260" s="4" t="str">
        <f t="shared" si="78"/>
        <v>NIVEL-9</v>
      </c>
      <c r="N1260" s="4" t="str">
        <f t="shared" si="79"/>
        <v>1411010302000</v>
      </c>
      <c r="O1260" s="55" t="str">
        <f t="shared" si="80"/>
        <v>1411010302001</v>
      </c>
      <c r="P1260" s="105">
        <v>1411010302001</v>
      </c>
      <c r="Q1260" s="106" t="s">
        <v>6308</v>
      </c>
      <c r="R1260" s="108" t="s">
        <v>2031</v>
      </c>
      <c r="S1260" s="101" t="s">
        <v>36</v>
      </c>
      <c r="T1260" s="33">
        <v>1400001302001</v>
      </c>
      <c r="U1260" s="33" t="s">
        <v>40</v>
      </c>
      <c r="V1260" s="34" t="s">
        <v>2032</v>
      </c>
      <c r="W1260" s="58" t="s">
        <v>24</v>
      </c>
      <c r="X1260" s="58">
        <v>44927</v>
      </c>
      <c r="Y1260" s="58">
        <v>44927</v>
      </c>
      <c r="Z1260" s="93" t="s">
        <v>25</v>
      </c>
    </row>
    <row r="1261" spans="1:26" s="5" customFormat="1" ht="27" customHeight="1" x14ac:dyDescent="0.25">
      <c r="A1261" s="99">
        <f t="shared" si="77"/>
        <v>1</v>
      </c>
      <c r="B1261" s="97">
        <f t="array" aca="1" ref="B1261" ca="1">IF(AND(MAX(IF(O1260:O2258=O1261,X1260:X2258))=X1261,Y1261&lt;=B$1),P1261,"-")</f>
        <v>1411010302999</v>
      </c>
      <c r="C1261" s="4">
        <v>1</v>
      </c>
      <c r="D1261" s="4">
        <v>4</v>
      </c>
      <c r="E1261" s="4">
        <v>1</v>
      </c>
      <c r="F1261" s="4">
        <v>1</v>
      </c>
      <c r="G1261" s="4">
        <v>1</v>
      </c>
      <c r="H1261" s="4">
        <v>0</v>
      </c>
      <c r="I1261" s="4">
        <v>3</v>
      </c>
      <c r="J1261" s="4">
        <v>2</v>
      </c>
      <c r="K1261" s="4">
        <v>999</v>
      </c>
      <c r="L1261" s="4" t="s">
        <v>6312</v>
      </c>
      <c r="M1261" s="4" t="str">
        <f t="shared" si="78"/>
        <v>NIVEL-9</v>
      </c>
      <c r="N1261" s="4" t="str">
        <f t="shared" si="79"/>
        <v>1411010302000</v>
      </c>
      <c r="O1261" s="55" t="str">
        <f t="shared" si="80"/>
        <v>1411010302999</v>
      </c>
      <c r="P1261" s="105">
        <v>1411010302999</v>
      </c>
      <c r="Q1261" s="106" t="s">
        <v>6308</v>
      </c>
      <c r="R1261" s="108" t="s">
        <v>2033</v>
      </c>
      <c r="S1261" s="101" t="s">
        <v>36</v>
      </c>
      <c r="T1261" s="33">
        <v>1400001302999</v>
      </c>
      <c r="U1261" s="33" t="s">
        <v>40</v>
      </c>
      <c r="V1261" s="34" t="s">
        <v>2034</v>
      </c>
      <c r="W1261" s="58" t="s">
        <v>24</v>
      </c>
      <c r="X1261" s="58">
        <v>44927</v>
      </c>
      <c r="Y1261" s="58">
        <v>44927</v>
      </c>
      <c r="Z1261" s="93" t="s">
        <v>25</v>
      </c>
    </row>
    <row r="1262" spans="1:26" s="5" customFormat="1" ht="27" customHeight="1" x14ac:dyDescent="0.25">
      <c r="A1262" s="99">
        <f t="shared" si="77"/>
        <v>1</v>
      </c>
      <c r="B1262" s="97">
        <f t="array" aca="1" ref="B1262" ca="1">IF(AND(MAX(IF(O1261:O2259=O1262,X1261:X2259))=X1262,Y1262&lt;=B$1),P1262,"-")</f>
        <v>1411010399000</v>
      </c>
      <c r="C1262" s="4">
        <v>1</v>
      </c>
      <c r="D1262" s="4">
        <v>4</v>
      </c>
      <c r="E1262" s="4">
        <v>1</v>
      </c>
      <c r="F1262" s="4">
        <v>1</v>
      </c>
      <c r="G1262" s="4">
        <v>1</v>
      </c>
      <c r="H1262" s="4">
        <v>0</v>
      </c>
      <c r="I1262" s="4">
        <v>3</v>
      </c>
      <c r="J1262" s="4">
        <v>99</v>
      </c>
      <c r="K1262" s="4">
        <v>0</v>
      </c>
      <c r="L1262" s="4" t="s">
        <v>6312</v>
      </c>
      <c r="M1262" s="4" t="str">
        <f t="shared" si="78"/>
        <v>NIVEL-8</v>
      </c>
      <c r="N1262" s="4" t="str">
        <f t="shared" si="79"/>
        <v>1411010300000</v>
      </c>
      <c r="O1262" s="55" t="str">
        <f t="shared" si="80"/>
        <v>1411010399000</v>
      </c>
      <c r="P1262" s="105">
        <v>1411010399000</v>
      </c>
      <c r="Q1262" s="106" t="s">
        <v>6308</v>
      </c>
      <c r="R1262" s="108" t="s">
        <v>2035</v>
      </c>
      <c r="S1262" s="101" t="s">
        <v>36</v>
      </c>
      <c r="T1262" s="33">
        <v>1400001399000</v>
      </c>
      <c r="U1262" s="33" t="s">
        <v>40</v>
      </c>
      <c r="V1262" s="34" t="s">
        <v>2036</v>
      </c>
      <c r="W1262" s="58" t="s">
        <v>24</v>
      </c>
      <c r="X1262" s="58">
        <v>44927</v>
      </c>
      <c r="Y1262" s="58">
        <v>44927</v>
      </c>
      <c r="Z1262" s="93" t="s">
        <v>25</v>
      </c>
    </row>
    <row r="1263" spans="1:26" s="5" customFormat="1" ht="27" customHeight="1" x14ac:dyDescent="0.25">
      <c r="A1263" s="99">
        <f t="shared" si="77"/>
        <v>1</v>
      </c>
      <c r="B1263" s="97">
        <f t="array" aca="1" ref="B1263" ca="1">IF(AND(MAX(IF(O1262:O2260=O1263,X1262:X2260))=X1263,Y1263&lt;=B$1),P1263,"-")</f>
        <v>1411010400000</v>
      </c>
      <c r="C1263" s="4">
        <v>1</v>
      </c>
      <c r="D1263" s="4">
        <v>4</v>
      </c>
      <c r="E1263" s="4">
        <v>1</v>
      </c>
      <c r="F1263" s="4">
        <v>1</v>
      </c>
      <c r="G1263" s="4">
        <v>1</v>
      </c>
      <c r="H1263" s="4">
        <v>0</v>
      </c>
      <c r="I1263" s="4">
        <v>4</v>
      </c>
      <c r="J1263" s="4">
        <v>0</v>
      </c>
      <c r="K1263" s="4">
        <v>0</v>
      </c>
      <c r="L1263" s="4" t="s">
        <v>6310</v>
      </c>
      <c r="M1263" s="4" t="str">
        <f t="shared" si="78"/>
        <v>NIVEL-7</v>
      </c>
      <c r="N1263" s="4" t="str">
        <f t="shared" si="79"/>
        <v>1411010000000</v>
      </c>
      <c r="O1263" s="55" t="str">
        <f t="shared" si="80"/>
        <v>1411010400000</v>
      </c>
      <c r="P1263" s="105">
        <v>1411010400000</v>
      </c>
      <c r="Q1263" s="106" t="s">
        <v>6309</v>
      </c>
      <c r="R1263" s="108" t="s">
        <v>2037</v>
      </c>
      <c r="S1263" s="101" t="s">
        <v>36</v>
      </c>
      <c r="T1263" s="33">
        <v>1400001400000</v>
      </c>
      <c r="U1263" s="33" t="s">
        <v>21</v>
      </c>
      <c r="V1263" s="34" t="s">
        <v>2038</v>
      </c>
      <c r="W1263" s="58" t="s">
        <v>24</v>
      </c>
      <c r="X1263" s="58">
        <v>44927</v>
      </c>
      <c r="Y1263" s="58">
        <v>44927</v>
      </c>
      <c r="Z1263" s="93" t="s">
        <v>25</v>
      </c>
    </row>
    <row r="1264" spans="1:26" s="5" customFormat="1" ht="27" customHeight="1" x14ac:dyDescent="0.25">
      <c r="A1264" s="99">
        <f t="shared" si="77"/>
        <v>1</v>
      </c>
      <c r="B1264" s="97">
        <f t="array" aca="1" ref="B1264" ca="1">IF(AND(MAX(IF(O1263:O2261=O1264,X1263:X2261))=X1264,Y1264&lt;=B$1),P1264,"-")</f>
        <v>1411010401000</v>
      </c>
      <c r="C1264" s="4">
        <v>1</v>
      </c>
      <c r="D1264" s="4">
        <v>4</v>
      </c>
      <c r="E1264" s="4">
        <v>1</v>
      </c>
      <c r="F1264" s="4">
        <v>1</v>
      </c>
      <c r="G1264" s="4">
        <v>1</v>
      </c>
      <c r="H1264" s="4">
        <v>0</v>
      </c>
      <c r="I1264" s="4">
        <v>4</v>
      </c>
      <c r="J1264" s="4">
        <v>1</v>
      </c>
      <c r="K1264" s="4">
        <v>0</v>
      </c>
      <c r="L1264" s="4" t="s">
        <v>6312</v>
      </c>
      <c r="M1264" s="4" t="str">
        <f t="shared" si="78"/>
        <v>NIVEL-8</v>
      </c>
      <c r="N1264" s="4" t="str">
        <f t="shared" si="79"/>
        <v>1411010400000</v>
      </c>
      <c r="O1264" s="55" t="str">
        <f t="shared" si="80"/>
        <v>1411010401000</v>
      </c>
      <c r="P1264" s="105">
        <v>1411010401000</v>
      </c>
      <c r="Q1264" s="106" t="s">
        <v>6308</v>
      </c>
      <c r="R1264" s="108" t="s">
        <v>2039</v>
      </c>
      <c r="S1264" s="101" t="s">
        <v>36</v>
      </c>
      <c r="T1264" s="33">
        <v>1400001401000</v>
      </c>
      <c r="U1264" s="33" t="s">
        <v>40</v>
      </c>
      <c r="V1264" s="34" t="s">
        <v>2040</v>
      </c>
      <c r="W1264" s="58" t="s">
        <v>24</v>
      </c>
      <c r="X1264" s="58">
        <v>44927</v>
      </c>
      <c r="Y1264" s="58">
        <v>44927</v>
      </c>
      <c r="Z1264" s="93" t="s">
        <v>25</v>
      </c>
    </row>
    <row r="1265" spans="1:26" s="5" customFormat="1" ht="27" customHeight="1" x14ac:dyDescent="0.25">
      <c r="A1265" s="99">
        <f t="shared" si="77"/>
        <v>1</v>
      </c>
      <c r="B1265" s="97">
        <f t="array" aca="1" ref="B1265" ca="1">IF(AND(MAX(IF(O1264:O2262=O1265,X1264:X2262))=X1265,Y1265&lt;=B$1),P1265,"-")</f>
        <v>1411010402000</v>
      </c>
      <c r="C1265" s="4">
        <v>1</v>
      </c>
      <c r="D1265" s="4">
        <v>4</v>
      </c>
      <c r="E1265" s="4">
        <v>1</v>
      </c>
      <c r="F1265" s="4">
        <v>1</v>
      </c>
      <c r="G1265" s="4">
        <v>1</v>
      </c>
      <c r="H1265" s="4">
        <v>0</v>
      </c>
      <c r="I1265" s="4">
        <v>4</v>
      </c>
      <c r="J1265" s="4">
        <v>2</v>
      </c>
      <c r="K1265" s="4">
        <v>0</v>
      </c>
      <c r="L1265" s="4" t="s">
        <v>6312</v>
      </c>
      <c r="M1265" s="4" t="str">
        <f t="shared" si="78"/>
        <v>NIVEL-8</v>
      </c>
      <c r="N1265" s="4" t="str">
        <f t="shared" si="79"/>
        <v>1411010400000</v>
      </c>
      <c r="O1265" s="55" t="str">
        <f t="shared" si="80"/>
        <v>1411010402000</v>
      </c>
      <c r="P1265" s="105">
        <v>1411010402000</v>
      </c>
      <c r="Q1265" s="106" t="s">
        <v>6309</v>
      </c>
      <c r="R1265" s="108" t="s">
        <v>2041</v>
      </c>
      <c r="S1265" s="101" t="s">
        <v>36</v>
      </c>
      <c r="T1265" s="33">
        <v>1400001402000</v>
      </c>
      <c r="U1265" s="33" t="s">
        <v>21</v>
      </c>
      <c r="V1265" s="34" t="s">
        <v>2042</v>
      </c>
      <c r="W1265" s="58" t="s">
        <v>24</v>
      </c>
      <c r="X1265" s="58">
        <v>44927</v>
      </c>
      <c r="Y1265" s="58">
        <v>44927</v>
      </c>
      <c r="Z1265" s="93" t="s">
        <v>25</v>
      </c>
    </row>
    <row r="1266" spans="1:26" s="5" customFormat="1" ht="27" customHeight="1" x14ac:dyDescent="0.25">
      <c r="A1266" s="99">
        <f t="shared" si="77"/>
        <v>1</v>
      </c>
      <c r="B1266" s="97">
        <f t="array" aca="1" ref="B1266" ca="1">IF(AND(MAX(IF(O1265:O2263=O1266,X1265:X2263))=X1266,Y1266&lt;=B$1),P1266,"-")</f>
        <v>1411010402001</v>
      </c>
      <c r="C1266" s="4">
        <v>1</v>
      </c>
      <c r="D1266" s="4">
        <v>4</v>
      </c>
      <c r="E1266" s="4">
        <v>1</v>
      </c>
      <c r="F1266" s="4">
        <v>1</v>
      </c>
      <c r="G1266" s="4">
        <v>1</v>
      </c>
      <c r="H1266" s="4">
        <v>0</v>
      </c>
      <c r="I1266" s="4">
        <v>4</v>
      </c>
      <c r="J1266" s="4">
        <v>2</v>
      </c>
      <c r="K1266" s="4">
        <v>1</v>
      </c>
      <c r="L1266" s="4" t="s">
        <v>6312</v>
      </c>
      <c r="M1266" s="4" t="str">
        <f t="shared" si="78"/>
        <v>NIVEL-9</v>
      </c>
      <c r="N1266" s="4" t="str">
        <f t="shared" si="79"/>
        <v>1411010402000</v>
      </c>
      <c r="O1266" s="55" t="str">
        <f t="shared" si="80"/>
        <v>1411010402001</v>
      </c>
      <c r="P1266" s="105">
        <v>1411010402001</v>
      </c>
      <c r="Q1266" s="106" t="s">
        <v>6308</v>
      </c>
      <c r="R1266" s="108" t="s">
        <v>2043</v>
      </c>
      <c r="S1266" s="101" t="s">
        <v>36</v>
      </c>
      <c r="T1266" s="33">
        <v>1400001402001</v>
      </c>
      <c r="U1266" s="33" t="s">
        <v>40</v>
      </c>
      <c r="V1266" s="34" t="s">
        <v>2044</v>
      </c>
      <c r="W1266" s="58" t="s">
        <v>24</v>
      </c>
      <c r="X1266" s="58">
        <v>44927</v>
      </c>
      <c r="Y1266" s="58">
        <v>44927</v>
      </c>
      <c r="Z1266" s="93" t="s">
        <v>25</v>
      </c>
    </row>
    <row r="1267" spans="1:26" s="5" customFormat="1" ht="27" customHeight="1" x14ac:dyDescent="0.25">
      <c r="A1267" s="99">
        <f t="shared" si="77"/>
        <v>1</v>
      </c>
      <c r="B1267" s="97">
        <f t="array" aca="1" ref="B1267" ca="1">IF(AND(MAX(IF(O1266:O2264=O1267,X1266:X2264))=X1267,Y1267&lt;=B$1),P1267,"-")</f>
        <v>1411010402999</v>
      </c>
      <c r="C1267" s="4">
        <v>1</v>
      </c>
      <c r="D1267" s="4">
        <v>4</v>
      </c>
      <c r="E1267" s="4">
        <v>1</v>
      </c>
      <c r="F1267" s="4">
        <v>1</v>
      </c>
      <c r="G1267" s="4">
        <v>1</v>
      </c>
      <c r="H1267" s="4">
        <v>0</v>
      </c>
      <c r="I1267" s="4">
        <v>4</v>
      </c>
      <c r="J1267" s="4">
        <v>2</v>
      </c>
      <c r="K1267" s="4">
        <v>999</v>
      </c>
      <c r="L1267" s="4" t="s">
        <v>6312</v>
      </c>
      <c r="M1267" s="4" t="str">
        <f t="shared" si="78"/>
        <v>NIVEL-9</v>
      </c>
      <c r="N1267" s="4" t="str">
        <f t="shared" si="79"/>
        <v>1411010402000</v>
      </c>
      <c r="O1267" s="55" t="str">
        <f t="shared" si="80"/>
        <v>1411010402999</v>
      </c>
      <c r="P1267" s="105">
        <v>1411010402999</v>
      </c>
      <c r="Q1267" s="106" t="s">
        <v>6308</v>
      </c>
      <c r="R1267" s="108" t="s">
        <v>2045</v>
      </c>
      <c r="S1267" s="101" t="s">
        <v>36</v>
      </c>
      <c r="T1267" s="33">
        <v>1400001402999</v>
      </c>
      <c r="U1267" s="33" t="s">
        <v>40</v>
      </c>
      <c r="V1267" s="34" t="s">
        <v>2046</v>
      </c>
      <c r="W1267" s="58" t="s">
        <v>24</v>
      </c>
      <c r="X1267" s="58">
        <v>44927</v>
      </c>
      <c r="Y1267" s="58">
        <v>44927</v>
      </c>
      <c r="Z1267" s="93" t="s">
        <v>25</v>
      </c>
    </row>
    <row r="1268" spans="1:26" s="5" customFormat="1" ht="27" customHeight="1" x14ac:dyDescent="0.25">
      <c r="A1268" s="99">
        <f t="shared" si="77"/>
        <v>1</v>
      </c>
      <c r="B1268" s="97">
        <f t="array" aca="1" ref="B1268" ca="1">IF(AND(MAX(IF(O1267:O2265=O1268,X1267:X2265))=X1268,Y1268&lt;=B$1),P1268,"-")</f>
        <v>1411010499000</v>
      </c>
      <c r="C1268" s="4">
        <v>1</v>
      </c>
      <c r="D1268" s="4">
        <v>4</v>
      </c>
      <c r="E1268" s="4">
        <v>1</v>
      </c>
      <c r="F1268" s="4">
        <v>1</v>
      </c>
      <c r="G1268" s="4">
        <v>1</v>
      </c>
      <c r="H1268" s="4">
        <v>0</v>
      </c>
      <c r="I1268" s="4">
        <v>4</v>
      </c>
      <c r="J1268" s="4">
        <v>99</v>
      </c>
      <c r="K1268" s="4">
        <v>0</v>
      </c>
      <c r="L1268" s="4" t="s">
        <v>6312</v>
      </c>
      <c r="M1268" s="4" t="str">
        <f t="shared" si="78"/>
        <v>NIVEL-8</v>
      </c>
      <c r="N1268" s="4" t="str">
        <f t="shared" si="79"/>
        <v>1411010400000</v>
      </c>
      <c r="O1268" s="55" t="str">
        <f t="shared" si="80"/>
        <v>1411010499000</v>
      </c>
      <c r="P1268" s="105">
        <v>1411010499000</v>
      </c>
      <c r="Q1268" s="106" t="s">
        <v>6308</v>
      </c>
      <c r="R1268" s="108" t="s">
        <v>2047</v>
      </c>
      <c r="S1268" s="101" t="s">
        <v>36</v>
      </c>
      <c r="T1268" s="33">
        <v>1400001499000</v>
      </c>
      <c r="U1268" s="33" t="s">
        <v>40</v>
      </c>
      <c r="V1268" s="34" t="s">
        <v>2048</v>
      </c>
      <c r="W1268" s="58" t="s">
        <v>24</v>
      </c>
      <c r="X1268" s="58">
        <v>44927</v>
      </c>
      <c r="Y1268" s="58">
        <v>44927</v>
      </c>
      <c r="Z1268" s="93" t="s">
        <v>25</v>
      </c>
    </row>
    <row r="1269" spans="1:26" s="5" customFormat="1" ht="27" customHeight="1" x14ac:dyDescent="0.25">
      <c r="A1269" s="99">
        <f t="shared" si="77"/>
        <v>1</v>
      </c>
      <c r="B1269" s="97">
        <f t="array" aca="1" ref="B1269" ca="1">IF(AND(MAX(IF(O1268:O2266=O1269,X1268:X2266))=X1269,Y1269&lt;=B$1),P1269,"-")</f>
        <v>1500000000000</v>
      </c>
      <c r="C1269" s="4">
        <v>1</v>
      </c>
      <c r="D1269" s="4">
        <v>5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 t="s">
        <v>6310</v>
      </c>
      <c r="M1269" s="4" t="str">
        <f t="shared" si="78"/>
        <v>NIVEL-2</v>
      </c>
      <c r="N1269" s="4" t="str">
        <f t="shared" si="79"/>
        <v>1000000000000</v>
      </c>
      <c r="O1269" s="55" t="str">
        <f t="shared" si="80"/>
        <v>1500000000000</v>
      </c>
      <c r="P1269" s="105">
        <v>1500000000000</v>
      </c>
      <c r="Q1269" s="106" t="s">
        <v>6309</v>
      </c>
      <c r="R1269" s="108" t="s">
        <v>2049</v>
      </c>
      <c r="S1269" s="101" t="s">
        <v>23</v>
      </c>
      <c r="T1269" s="33">
        <v>1500000000000</v>
      </c>
      <c r="U1269" s="33" t="s">
        <v>21</v>
      </c>
      <c r="V1269" s="34" t="s">
        <v>2049</v>
      </c>
      <c r="W1269" s="58" t="s">
        <v>24</v>
      </c>
      <c r="X1269" s="58">
        <v>44927</v>
      </c>
      <c r="Y1269" s="58">
        <v>44927</v>
      </c>
      <c r="Z1269" s="93" t="s">
        <v>25</v>
      </c>
    </row>
    <row r="1270" spans="1:26" s="5" customFormat="1" ht="27" customHeight="1" x14ac:dyDescent="0.25">
      <c r="A1270" s="99">
        <f t="shared" si="77"/>
        <v>1</v>
      </c>
      <c r="B1270" s="97">
        <f t="array" aca="1" ref="B1270" ca="1">IF(AND(MAX(IF(O1269:O2267=O1270,X1269:X2267))=X1270,Y1270&lt;=B$1),P1270,"-")</f>
        <v>1510000000000</v>
      </c>
      <c r="C1270" s="4">
        <v>1</v>
      </c>
      <c r="D1270" s="4">
        <v>5</v>
      </c>
      <c r="E1270" s="4">
        <v>1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 t="s">
        <v>6310</v>
      </c>
      <c r="M1270" s="4" t="str">
        <f t="shared" si="78"/>
        <v>NIVEL-3</v>
      </c>
      <c r="N1270" s="4" t="str">
        <f t="shared" si="79"/>
        <v>1500000000000</v>
      </c>
      <c r="O1270" s="55" t="str">
        <f t="shared" si="80"/>
        <v>1510000000000</v>
      </c>
      <c r="P1270" s="105">
        <v>1510000000000</v>
      </c>
      <c r="Q1270" s="106" t="s">
        <v>6309</v>
      </c>
      <c r="R1270" s="108" t="s">
        <v>2049</v>
      </c>
      <c r="S1270" s="101" t="s">
        <v>36</v>
      </c>
      <c r="T1270" s="33">
        <v>1500001000000</v>
      </c>
      <c r="U1270" s="33" t="s">
        <v>21</v>
      </c>
      <c r="V1270" s="34" t="s">
        <v>2049</v>
      </c>
      <c r="W1270" s="58" t="s">
        <v>24</v>
      </c>
      <c r="X1270" s="58">
        <v>44927</v>
      </c>
      <c r="Y1270" s="58">
        <v>44927</v>
      </c>
      <c r="Z1270" s="93" t="s">
        <v>25</v>
      </c>
    </row>
    <row r="1271" spans="1:26" s="5" customFormat="1" ht="27" customHeight="1" x14ac:dyDescent="0.25">
      <c r="A1271" s="99">
        <f t="shared" si="77"/>
        <v>1</v>
      </c>
      <c r="B1271" s="97">
        <f t="array" aca="1" ref="B1271" ca="1">IF(AND(MAX(IF(O1270:O2268=O1271,X1270:X2268))=X1271,Y1271&lt;=B$1),P1271,"-")</f>
        <v>1511000000000</v>
      </c>
      <c r="C1271" s="4">
        <v>1</v>
      </c>
      <c r="D1271" s="4">
        <v>5</v>
      </c>
      <c r="E1271" s="4">
        <v>1</v>
      </c>
      <c r="F1271" s="4">
        <v>1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 t="s">
        <v>6310</v>
      </c>
      <c r="M1271" s="4" t="str">
        <f t="shared" si="78"/>
        <v>NIVEL-4</v>
      </c>
      <c r="N1271" s="4" t="str">
        <f t="shared" si="79"/>
        <v>1510000000000</v>
      </c>
      <c r="O1271" s="55" t="str">
        <f t="shared" si="80"/>
        <v>1511000000000</v>
      </c>
      <c r="P1271" s="105">
        <v>1511000000000</v>
      </c>
      <c r="Q1271" s="106" t="s">
        <v>6309</v>
      </c>
      <c r="R1271" s="108" t="s">
        <v>2049</v>
      </c>
      <c r="S1271" s="101" t="s">
        <v>107</v>
      </c>
      <c r="T1271" s="33" t="s">
        <v>25</v>
      </c>
      <c r="U1271" s="33" t="s">
        <v>25</v>
      </c>
      <c r="V1271" s="34" t="s">
        <v>25</v>
      </c>
      <c r="W1271" s="58" t="s">
        <v>24</v>
      </c>
      <c r="X1271" s="58">
        <v>44927</v>
      </c>
      <c r="Y1271" s="58">
        <v>44927</v>
      </c>
      <c r="Z1271" s="93" t="s">
        <v>25</v>
      </c>
    </row>
    <row r="1272" spans="1:26" s="5" customFormat="1" ht="27" customHeight="1" x14ac:dyDescent="0.25">
      <c r="A1272" s="99">
        <f t="shared" si="77"/>
        <v>1</v>
      </c>
      <c r="B1272" s="97">
        <f t="array" aca="1" ref="B1272" ca="1">IF(AND(MAX(IF(O1271:O2269=O1272,X1271:X2269))=X1272,Y1272&lt;=B$1),P1272,"-")</f>
        <v>1511010000000</v>
      </c>
      <c r="C1272" s="4">
        <v>1</v>
      </c>
      <c r="D1272" s="4">
        <v>5</v>
      </c>
      <c r="E1272" s="4">
        <v>1</v>
      </c>
      <c r="F1272" s="4">
        <v>1</v>
      </c>
      <c r="G1272" s="4">
        <v>1</v>
      </c>
      <c r="H1272" s="4">
        <v>0</v>
      </c>
      <c r="I1272" s="4">
        <v>0</v>
      </c>
      <c r="J1272" s="4">
        <v>0</v>
      </c>
      <c r="K1272" s="4">
        <v>0</v>
      </c>
      <c r="L1272" s="4" t="s">
        <v>6310</v>
      </c>
      <c r="M1272" s="4" t="str">
        <f t="shared" si="78"/>
        <v>NIVEL-5</v>
      </c>
      <c r="N1272" s="4" t="str">
        <f t="shared" si="79"/>
        <v>1511000000000</v>
      </c>
      <c r="O1272" s="55" t="str">
        <f t="shared" si="80"/>
        <v>1511010000000</v>
      </c>
      <c r="P1272" s="105">
        <v>1511010000000</v>
      </c>
      <c r="Q1272" s="106" t="s">
        <v>6309</v>
      </c>
      <c r="R1272" s="108" t="s">
        <v>2049</v>
      </c>
      <c r="S1272" s="101" t="s">
        <v>107</v>
      </c>
      <c r="T1272" s="33" t="s">
        <v>25</v>
      </c>
      <c r="U1272" s="33" t="s">
        <v>25</v>
      </c>
      <c r="V1272" s="34" t="s">
        <v>25</v>
      </c>
      <c r="W1272" s="58" t="s">
        <v>24</v>
      </c>
      <c r="X1272" s="58">
        <v>44927</v>
      </c>
      <c r="Y1272" s="58">
        <v>44927</v>
      </c>
      <c r="Z1272" s="93" t="s">
        <v>25</v>
      </c>
    </row>
    <row r="1273" spans="1:26" s="5" customFormat="1" ht="27" customHeight="1" x14ac:dyDescent="0.25">
      <c r="A1273" s="99">
        <f t="shared" si="77"/>
        <v>1</v>
      </c>
      <c r="B1273" s="97">
        <f t="array" aca="1" ref="B1273" ca="1">IF(AND(MAX(IF(O1272:O2270=O1273,X1272:X2270))=X1273,Y1273&lt;=B$1),P1273,"-")</f>
        <v>1511010100000</v>
      </c>
      <c r="C1273" s="4">
        <v>1</v>
      </c>
      <c r="D1273" s="4">
        <v>5</v>
      </c>
      <c r="E1273" s="4">
        <v>1</v>
      </c>
      <c r="F1273" s="4">
        <v>1</v>
      </c>
      <c r="G1273" s="4">
        <v>1</v>
      </c>
      <c r="H1273" s="4">
        <v>0</v>
      </c>
      <c r="I1273" s="4">
        <v>1</v>
      </c>
      <c r="J1273" s="4">
        <v>0</v>
      </c>
      <c r="K1273" s="4">
        <v>0</v>
      </c>
      <c r="L1273" s="4" t="s">
        <v>6310</v>
      </c>
      <c r="M1273" s="4" t="str">
        <f t="shared" si="78"/>
        <v>NIVEL-7</v>
      </c>
      <c r="N1273" s="4" t="str">
        <f t="shared" si="79"/>
        <v>1511010000000</v>
      </c>
      <c r="O1273" s="55" t="str">
        <f t="shared" si="80"/>
        <v>1511010100000</v>
      </c>
      <c r="P1273" s="105">
        <v>1511010100000</v>
      </c>
      <c r="Q1273" s="106" t="s">
        <v>6309</v>
      </c>
      <c r="R1273" s="108" t="s">
        <v>2050</v>
      </c>
      <c r="S1273" s="101" t="s">
        <v>36</v>
      </c>
      <c r="T1273" s="33">
        <v>1500001100000</v>
      </c>
      <c r="U1273" s="33" t="s">
        <v>21</v>
      </c>
      <c r="V1273" s="34" t="s">
        <v>2051</v>
      </c>
      <c r="W1273" s="58" t="s">
        <v>24</v>
      </c>
      <c r="X1273" s="58">
        <v>44927</v>
      </c>
      <c r="Y1273" s="58">
        <v>44927</v>
      </c>
      <c r="Z1273" s="93" t="s">
        <v>25</v>
      </c>
    </row>
    <row r="1274" spans="1:26" s="5" customFormat="1" ht="27" customHeight="1" x14ac:dyDescent="0.25">
      <c r="A1274" s="99">
        <f t="shared" si="77"/>
        <v>1</v>
      </c>
      <c r="B1274" s="97">
        <f t="array" aca="1" ref="B1274" ca="1">IF(AND(MAX(IF(O1273:O2271=O1274,X1273:X2271))=X1274,Y1274&lt;=B$1),P1274,"-")</f>
        <v>1511010101000</v>
      </c>
      <c r="C1274" s="4">
        <v>1</v>
      </c>
      <c r="D1274" s="4">
        <v>5</v>
      </c>
      <c r="E1274" s="4">
        <v>1</v>
      </c>
      <c r="F1274" s="4">
        <v>1</v>
      </c>
      <c r="G1274" s="4">
        <v>1</v>
      </c>
      <c r="H1274" s="4">
        <v>0</v>
      </c>
      <c r="I1274" s="4">
        <v>1</v>
      </c>
      <c r="J1274" s="4">
        <v>1</v>
      </c>
      <c r="K1274" s="4">
        <v>0</v>
      </c>
      <c r="L1274" s="4" t="s">
        <v>6312</v>
      </c>
      <c r="M1274" s="4" t="str">
        <f t="shared" si="78"/>
        <v>NIVEL-8</v>
      </c>
      <c r="N1274" s="4" t="str">
        <f t="shared" si="79"/>
        <v>1511010100000</v>
      </c>
      <c r="O1274" s="55" t="str">
        <f t="shared" si="80"/>
        <v>1511010101000</v>
      </c>
      <c r="P1274" s="105">
        <v>1511010101000</v>
      </c>
      <c r="Q1274" s="106" t="s">
        <v>6309</v>
      </c>
      <c r="R1274" s="108" t="s">
        <v>2052</v>
      </c>
      <c r="S1274" s="101" t="s">
        <v>36</v>
      </c>
      <c r="T1274" s="33">
        <v>1500001101000</v>
      </c>
      <c r="U1274" s="33" t="s">
        <v>21</v>
      </c>
      <c r="V1274" s="34" t="s">
        <v>2053</v>
      </c>
      <c r="W1274" s="58" t="s">
        <v>24</v>
      </c>
      <c r="X1274" s="58">
        <v>44927</v>
      </c>
      <c r="Y1274" s="58">
        <v>44927</v>
      </c>
      <c r="Z1274" s="93" t="s">
        <v>25</v>
      </c>
    </row>
    <row r="1275" spans="1:26" s="5" customFormat="1" ht="27" customHeight="1" x14ac:dyDescent="0.25">
      <c r="A1275" s="99">
        <f t="shared" si="77"/>
        <v>1</v>
      </c>
      <c r="B1275" s="97">
        <f t="array" aca="1" ref="B1275" ca="1">IF(AND(MAX(IF(O1274:O2272=O1275,X1274:X2272))=X1275,Y1275&lt;=B$1),P1275,"-")</f>
        <v>1511010101001</v>
      </c>
      <c r="C1275" s="4">
        <v>1</v>
      </c>
      <c r="D1275" s="4">
        <v>5</v>
      </c>
      <c r="E1275" s="4">
        <v>1</v>
      </c>
      <c r="F1275" s="4">
        <v>1</v>
      </c>
      <c r="G1275" s="4">
        <v>1</v>
      </c>
      <c r="H1275" s="4">
        <v>0</v>
      </c>
      <c r="I1275" s="4">
        <v>1</v>
      </c>
      <c r="J1275" s="4">
        <v>1</v>
      </c>
      <c r="K1275" s="4">
        <v>1</v>
      </c>
      <c r="L1275" s="4" t="s">
        <v>6312</v>
      </c>
      <c r="M1275" s="4" t="str">
        <f t="shared" si="78"/>
        <v>NIVEL-9</v>
      </c>
      <c r="N1275" s="4" t="str">
        <f t="shared" si="79"/>
        <v>1511010101000</v>
      </c>
      <c r="O1275" s="55" t="str">
        <f t="shared" si="80"/>
        <v>1511010101001</v>
      </c>
      <c r="P1275" s="105">
        <v>1511010101001</v>
      </c>
      <c r="Q1275" s="106" t="s">
        <v>6308</v>
      </c>
      <c r="R1275" s="108" t="s">
        <v>2054</v>
      </c>
      <c r="S1275" s="101" t="s">
        <v>36</v>
      </c>
      <c r="T1275" s="33">
        <v>1500001101001</v>
      </c>
      <c r="U1275" s="33" t="s">
        <v>40</v>
      </c>
      <c r="V1275" s="34" t="s">
        <v>2055</v>
      </c>
      <c r="W1275" s="58" t="s">
        <v>24</v>
      </c>
      <c r="X1275" s="58">
        <v>44927</v>
      </c>
      <c r="Y1275" s="58">
        <v>44927</v>
      </c>
      <c r="Z1275" s="93" t="s">
        <v>25</v>
      </c>
    </row>
    <row r="1276" spans="1:26" s="5" customFormat="1" ht="27" customHeight="1" x14ac:dyDescent="0.25">
      <c r="A1276" s="99">
        <f t="shared" si="77"/>
        <v>1</v>
      </c>
      <c r="B1276" s="97">
        <f t="array" aca="1" ref="B1276" ca="1">IF(AND(MAX(IF(O1275:O2273=O1276,X1275:X2273))=X1276,Y1276&lt;=B$1),P1276,"-")</f>
        <v>1511010101002</v>
      </c>
      <c r="C1276" s="4">
        <v>1</v>
      </c>
      <c r="D1276" s="4">
        <v>5</v>
      </c>
      <c r="E1276" s="4">
        <v>1</v>
      </c>
      <c r="F1276" s="4">
        <v>1</v>
      </c>
      <c r="G1276" s="4">
        <v>1</v>
      </c>
      <c r="H1276" s="4">
        <v>0</v>
      </c>
      <c r="I1276" s="4">
        <v>1</v>
      </c>
      <c r="J1276" s="4">
        <v>1</v>
      </c>
      <c r="K1276" s="4">
        <v>2</v>
      </c>
      <c r="L1276" s="4" t="s">
        <v>6312</v>
      </c>
      <c r="M1276" s="4" t="str">
        <f t="shared" si="78"/>
        <v>NIVEL-9</v>
      </c>
      <c r="N1276" s="4" t="str">
        <f t="shared" si="79"/>
        <v>1511010101000</v>
      </c>
      <c r="O1276" s="55" t="str">
        <f t="shared" si="80"/>
        <v>1511010101002</v>
      </c>
      <c r="P1276" s="105">
        <v>1511010101002</v>
      </c>
      <c r="Q1276" s="106" t="s">
        <v>6308</v>
      </c>
      <c r="R1276" s="108" t="s">
        <v>2056</v>
      </c>
      <c r="S1276" s="101" t="s">
        <v>36</v>
      </c>
      <c r="T1276" s="33">
        <v>1500001101002</v>
      </c>
      <c r="U1276" s="33" t="s">
        <v>40</v>
      </c>
      <c r="V1276" s="34" t="s">
        <v>2057</v>
      </c>
      <c r="W1276" s="58" t="s">
        <v>24</v>
      </c>
      <c r="X1276" s="58">
        <v>44927</v>
      </c>
      <c r="Y1276" s="58">
        <v>44927</v>
      </c>
      <c r="Z1276" s="93" t="s">
        <v>25</v>
      </c>
    </row>
    <row r="1277" spans="1:26" s="5" customFormat="1" ht="27" customHeight="1" x14ac:dyDescent="0.25">
      <c r="A1277" s="99">
        <f t="shared" si="77"/>
        <v>1</v>
      </c>
      <c r="B1277" s="97">
        <f t="array" aca="1" ref="B1277" ca="1">IF(AND(MAX(IF(O1276:O2274=O1277,X1276:X2274))=X1277,Y1277&lt;=B$1),P1277,"-")</f>
        <v>1511010101003</v>
      </c>
      <c r="C1277" s="4">
        <v>1</v>
      </c>
      <c r="D1277" s="4">
        <v>5</v>
      </c>
      <c r="E1277" s="4">
        <v>1</v>
      </c>
      <c r="F1277" s="4">
        <v>1</v>
      </c>
      <c r="G1277" s="4">
        <v>1</v>
      </c>
      <c r="H1277" s="4">
        <v>0</v>
      </c>
      <c r="I1277" s="4">
        <v>1</v>
      </c>
      <c r="J1277" s="4">
        <v>1</v>
      </c>
      <c r="K1277" s="4">
        <v>3</v>
      </c>
      <c r="L1277" s="4" t="s">
        <v>6312</v>
      </c>
      <c r="M1277" s="4" t="str">
        <f t="shared" si="78"/>
        <v>NIVEL-9</v>
      </c>
      <c r="N1277" s="4" t="str">
        <f t="shared" si="79"/>
        <v>1511010101000</v>
      </c>
      <c r="O1277" s="55" t="str">
        <f t="shared" si="80"/>
        <v>1511010101003</v>
      </c>
      <c r="P1277" s="105">
        <v>1511010101003</v>
      </c>
      <c r="Q1277" s="106" t="s">
        <v>6308</v>
      </c>
      <c r="R1277" s="108" t="s">
        <v>2058</v>
      </c>
      <c r="S1277" s="101" t="s">
        <v>36</v>
      </c>
      <c r="T1277" s="33">
        <v>1500001101003</v>
      </c>
      <c r="U1277" s="33" t="s">
        <v>40</v>
      </c>
      <c r="V1277" s="34" t="s">
        <v>2059</v>
      </c>
      <c r="W1277" s="58" t="s">
        <v>24</v>
      </c>
      <c r="X1277" s="58">
        <v>44927</v>
      </c>
      <c r="Y1277" s="58">
        <v>44927</v>
      </c>
      <c r="Z1277" s="93" t="s">
        <v>25</v>
      </c>
    </row>
    <row r="1278" spans="1:26" s="5" customFormat="1" ht="27" customHeight="1" x14ac:dyDescent="0.25">
      <c r="A1278" s="99">
        <f t="shared" si="77"/>
        <v>1</v>
      </c>
      <c r="B1278" s="97">
        <f t="array" aca="1" ref="B1278" ca="1">IF(AND(MAX(IF(O1277:O2275=O1278,X1277:X2275))=X1278,Y1278&lt;=B$1),P1278,"-")</f>
        <v>1511010101004</v>
      </c>
      <c r="C1278" s="4">
        <v>1</v>
      </c>
      <c r="D1278" s="4">
        <v>5</v>
      </c>
      <c r="E1278" s="4">
        <v>1</v>
      </c>
      <c r="F1278" s="4">
        <v>1</v>
      </c>
      <c r="G1278" s="4">
        <v>1</v>
      </c>
      <c r="H1278" s="4">
        <v>0</v>
      </c>
      <c r="I1278" s="4">
        <v>1</v>
      </c>
      <c r="J1278" s="4">
        <v>1</v>
      </c>
      <c r="K1278" s="4">
        <v>4</v>
      </c>
      <c r="L1278" s="4" t="s">
        <v>6312</v>
      </c>
      <c r="M1278" s="4" t="str">
        <f t="shared" si="78"/>
        <v>NIVEL-9</v>
      </c>
      <c r="N1278" s="4" t="str">
        <f t="shared" si="79"/>
        <v>1511010101000</v>
      </c>
      <c r="O1278" s="55" t="str">
        <f t="shared" si="80"/>
        <v>1511010101004</v>
      </c>
      <c r="P1278" s="105">
        <v>1511010101004</v>
      </c>
      <c r="Q1278" s="106" t="s">
        <v>6308</v>
      </c>
      <c r="R1278" s="108" t="s">
        <v>2060</v>
      </c>
      <c r="S1278" s="101" t="s">
        <v>36</v>
      </c>
      <c r="T1278" s="33">
        <v>1500001101004</v>
      </c>
      <c r="U1278" s="33" t="s">
        <v>40</v>
      </c>
      <c r="V1278" s="34" t="s">
        <v>2061</v>
      </c>
      <c r="W1278" s="58" t="s">
        <v>24</v>
      </c>
      <c r="X1278" s="58">
        <v>44927</v>
      </c>
      <c r="Y1278" s="58">
        <v>44927</v>
      </c>
      <c r="Z1278" s="93" t="s">
        <v>25</v>
      </c>
    </row>
    <row r="1279" spans="1:26" s="5" customFormat="1" ht="27" customHeight="1" x14ac:dyDescent="0.25">
      <c r="A1279" s="99">
        <f t="shared" si="77"/>
        <v>1</v>
      </c>
      <c r="B1279" s="97">
        <f t="array" aca="1" ref="B1279" ca="1">IF(AND(MAX(IF(O1278:O2276=O1279,X1278:X2276))=X1279,Y1279&lt;=B$1),P1279,"-")</f>
        <v>1511010101005</v>
      </c>
      <c r="C1279" s="4">
        <v>1</v>
      </c>
      <c r="D1279" s="4">
        <v>5</v>
      </c>
      <c r="E1279" s="4">
        <v>1</v>
      </c>
      <c r="F1279" s="4">
        <v>1</v>
      </c>
      <c r="G1279" s="4">
        <v>1</v>
      </c>
      <c r="H1279" s="4">
        <v>0</v>
      </c>
      <c r="I1279" s="4">
        <v>1</v>
      </c>
      <c r="J1279" s="4">
        <v>1</v>
      </c>
      <c r="K1279" s="4">
        <v>5</v>
      </c>
      <c r="L1279" s="4" t="s">
        <v>6312</v>
      </c>
      <c r="M1279" s="4" t="str">
        <f t="shared" si="78"/>
        <v>NIVEL-9</v>
      </c>
      <c r="N1279" s="4" t="str">
        <f t="shared" si="79"/>
        <v>1511010101000</v>
      </c>
      <c r="O1279" s="55" t="str">
        <f t="shared" si="80"/>
        <v>1511010101005</v>
      </c>
      <c r="P1279" s="105">
        <v>1511010101005</v>
      </c>
      <c r="Q1279" s="106" t="s">
        <v>6308</v>
      </c>
      <c r="R1279" s="108" t="s">
        <v>2062</v>
      </c>
      <c r="S1279" s="101" t="s">
        <v>36</v>
      </c>
      <c r="T1279" s="33">
        <v>1500001101005</v>
      </c>
      <c r="U1279" s="33" t="s">
        <v>40</v>
      </c>
      <c r="V1279" s="34" t="s">
        <v>2063</v>
      </c>
      <c r="W1279" s="58" t="s">
        <v>24</v>
      </c>
      <c r="X1279" s="58">
        <v>44927</v>
      </c>
      <c r="Y1279" s="58">
        <v>44927</v>
      </c>
      <c r="Z1279" s="93" t="s">
        <v>25</v>
      </c>
    </row>
    <row r="1280" spans="1:26" s="5" customFormat="1" ht="27" customHeight="1" x14ac:dyDescent="0.25">
      <c r="A1280" s="99">
        <f t="shared" si="77"/>
        <v>1</v>
      </c>
      <c r="B1280" s="97">
        <f t="array" aca="1" ref="B1280" ca="1">IF(AND(MAX(IF(O1279:O2277=O1280,X1279:X2277))=X1280,Y1280&lt;=B$1),P1280,"-")</f>
        <v>1511010101999</v>
      </c>
      <c r="C1280" s="4">
        <v>1</v>
      </c>
      <c r="D1280" s="4">
        <v>5</v>
      </c>
      <c r="E1280" s="4">
        <v>1</v>
      </c>
      <c r="F1280" s="4">
        <v>1</v>
      </c>
      <c r="G1280" s="4">
        <v>1</v>
      </c>
      <c r="H1280" s="4">
        <v>0</v>
      </c>
      <c r="I1280" s="4">
        <v>1</v>
      </c>
      <c r="J1280" s="4">
        <v>1</v>
      </c>
      <c r="K1280" s="4">
        <v>999</v>
      </c>
      <c r="L1280" s="4" t="s">
        <v>6312</v>
      </c>
      <c r="M1280" s="4" t="str">
        <f t="shared" si="78"/>
        <v>NIVEL-9</v>
      </c>
      <c r="N1280" s="4" t="str">
        <f t="shared" si="79"/>
        <v>1511010101000</v>
      </c>
      <c r="O1280" s="55" t="str">
        <f t="shared" si="80"/>
        <v>1511010101999</v>
      </c>
      <c r="P1280" s="105">
        <v>1511010101999</v>
      </c>
      <c r="Q1280" s="106" t="s">
        <v>6308</v>
      </c>
      <c r="R1280" s="108" t="s">
        <v>2064</v>
      </c>
      <c r="S1280" s="101" t="s">
        <v>36</v>
      </c>
      <c r="T1280" s="33">
        <v>1500001101999</v>
      </c>
      <c r="U1280" s="33" t="s">
        <v>40</v>
      </c>
      <c r="V1280" s="34" t="s">
        <v>2065</v>
      </c>
      <c r="W1280" s="58" t="s">
        <v>24</v>
      </c>
      <c r="X1280" s="58">
        <v>44927</v>
      </c>
      <c r="Y1280" s="58">
        <v>44927</v>
      </c>
      <c r="Z1280" s="93" t="s">
        <v>25</v>
      </c>
    </row>
    <row r="1281" spans="1:26" s="5" customFormat="1" ht="27" customHeight="1" x14ac:dyDescent="0.25">
      <c r="A1281" s="99">
        <f t="shared" si="77"/>
        <v>1</v>
      </c>
      <c r="B1281" s="97">
        <f t="array" aca="1" ref="B1281" ca="1">IF(AND(MAX(IF(O1280:O2278=O1281,X1280:X2278))=X1281,Y1281&lt;=B$1),P1281,"-")</f>
        <v>1511010102000</v>
      </c>
      <c r="C1281" s="4">
        <v>1</v>
      </c>
      <c r="D1281" s="4">
        <v>5</v>
      </c>
      <c r="E1281" s="4">
        <v>1</v>
      </c>
      <c r="F1281" s="4">
        <v>1</v>
      </c>
      <c r="G1281" s="4">
        <v>1</v>
      </c>
      <c r="H1281" s="4">
        <v>0</v>
      </c>
      <c r="I1281" s="4">
        <v>1</v>
      </c>
      <c r="J1281" s="4">
        <v>2</v>
      </c>
      <c r="K1281" s="4">
        <v>0</v>
      </c>
      <c r="L1281" s="4" t="s">
        <v>6312</v>
      </c>
      <c r="M1281" s="4" t="str">
        <f t="shared" si="78"/>
        <v>NIVEL-8</v>
      </c>
      <c r="N1281" s="4" t="str">
        <f t="shared" si="79"/>
        <v>1511010100000</v>
      </c>
      <c r="O1281" s="55" t="str">
        <f t="shared" si="80"/>
        <v>1511010102000</v>
      </c>
      <c r="P1281" s="105">
        <v>1511010102000</v>
      </c>
      <c r="Q1281" s="106" t="s">
        <v>6309</v>
      </c>
      <c r="R1281" s="108" t="s">
        <v>2066</v>
      </c>
      <c r="S1281" s="101" t="s">
        <v>36</v>
      </c>
      <c r="T1281" s="33">
        <v>1500001102000</v>
      </c>
      <c r="U1281" s="33" t="s">
        <v>21</v>
      </c>
      <c r="V1281" s="34" t="s">
        <v>2067</v>
      </c>
      <c r="W1281" s="58" t="s">
        <v>24</v>
      </c>
      <c r="X1281" s="58">
        <v>44927</v>
      </c>
      <c r="Y1281" s="58">
        <v>44927</v>
      </c>
      <c r="Z1281" s="93" t="s">
        <v>25</v>
      </c>
    </row>
    <row r="1282" spans="1:26" s="5" customFormat="1" ht="27" customHeight="1" x14ac:dyDescent="0.25">
      <c r="A1282" s="99">
        <f t="shared" ref="A1282:A1345" si="81">COUNTIF(O:O,O1282)</f>
        <v>1</v>
      </c>
      <c r="B1282" s="97">
        <f t="array" aca="1" ref="B1282" ca="1">IF(AND(MAX(IF(O1281:O2279=O1282,X1281:X2279))=X1282,Y1282&lt;=B$1),P1282,"-")</f>
        <v>1511010102001</v>
      </c>
      <c r="C1282" s="4">
        <v>1</v>
      </c>
      <c r="D1282" s="4">
        <v>5</v>
      </c>
      <c r="E1282" s="4">
        <v>1</v>
      </c>
      <c r="F1282" s="4">
        <v>1</v>
      </c>
      <c r="G1282" s="4">
        <v>1</v>
      </c>
      <c r="H1282" s="4">
        <v>0</v>
      </c>
      <c r="I1282" s="4">
        <v>1</v>
      </c>
      <c r="J1282" s="4">
        <v>2</v>
      </c>
      <c r="K1282" s="4">
        <v>1</v>
      </c>
      <c r="L1282" s="4" t="s">
        <v>6312</v>
      </c>
      <c r="M1282" s="4" t="str">
        <f t="shared" si="78"/>
        <v>NIVEL-9</v>
      </c>
      <c r="N1282" s="4" t="str">
        <f t="shared" si="79"/>
        <v>1511010102000</v>
      </c>
      <c r="O1282" s="55" t="str">
        <f t="shared" si="80"/>
        <v>1511010102001</v>
      </c>
      <c r="P1282" s="105">
        <v>1511010102001</v>
      </c>
      <c r="Q1282" s="106" t="s">
        <v>6308</v>
      </c>
      <c r="R1282" s="108" t="s">
        <v>2068</v>
      </c>
      <c r="S1282" s="101" t="s">
        <v>36</v>
      </c>
      <c r="T1282" s="33">
        <v>1500001102001</v>
      </c>
      <c r="U1282" s="33" t="s">
        <v>40</v>
      </c>
      <c r="V1282" s="34" t="s">
        <v>2069</v>
      </c>
      <c r="W1282" s="58" t="s">
        <v>24</v>
      </c>
      <c r="X1282" s="58">
        <v>44927</v>
      </c>
      <c r="Y1282" s="58">
        <v>44927</v>
      </c>
      <c r="Z1282" s="93" t="s">
        <v>25</v>
      </c>
    </row>
    <row r="1283" spans="1:26" s="5" customFormat="1" ht="27" customHeight="1" x14ac:dyDescent="0.25">
      <c r="A1283" s="99">
        <f t="shared" si="81"/>
        <v>1</v>
      </c>
      <c r="B1283" s="97">
        <f t="array" aca="1" ref="B1283" ca="1">IF(AND(MAX(IF(O1282:O2280=O1283,X1282:X2280))=X1283,Y1283&lt;=B$1),P1283,"-")</f>
        <v>1511010102002</v>
      </c>
      <c r="C1283" s="4">
        <v>1</v>
      </c>
      <c r="D1283" s="4">
        <v>5</v>
      </c>
      <c r="E1283" s="4">
        <v>1</v>
      </c>
      <c r="F1283" s="4">
        <v>1</v>
      </c>
      <c r="G1283" s="4">
        <v>1</v>
      </c>
      <c r="H1283" s="4">
        <v>0</v>
      </c>
      <c r="I1283" s="4">
        <v>1</v>
      </c>
      <c r="J1283" s="4">
        <v>2</v>
      </c>
      <c r="K1283" s="4">
        <v>2</v>
      </c>
      <c r="L1283" s="4" t="s">
        <v>6312</v>
      </c>
      <c r="M1283" s="4" t="str">
        <f t="shared" si="78"/>
        <v>NIVEL-9</v>
      </c>
      <c r="N1283" s="4" t="str">
        <f t="shared" si="79"/>
        <v>1511010102000</v>
      </c>
      <c r="O1283" s="55" t="str">
        <f t="shared" si="80"/>
        <v>1511010102002</v>
      </c>
      <c r="P1283" s="105">
        <v>1511010102002</v>
      </c>
      <c r="Q1283" s="106" t="s">
        <v>6308</v>
      </c>
      <c r="R1283" s="108" t="s">
        <v>2070</v>
      </c>
      <c r="S1283" s="101" t="s">
        <v>36</v>
      </c>
      <c r="T1283" s="33">
        <v>1500001102002</v>
      </c>
      <c r="U1283" s="33" t="s">
        <v>40</v>
      </c>
      <c r="V1283" s="34" t="s">
        <v>2071</v>
      </c>
      <c r="W1283" s="58" t="s">
        <v>24</v>
      </c>
      <c r="X1283" s="58">
        <v>44927</v>
      </c>
      <c r="Y1283" s="58">
        <v>44927</v>
      </c>
      <c r="Z1283" s="93" t="s">
        <v>25</v>
      </c>
    </row>
    <row r="1284" spans="1:26" s="5" customFormat="1" ht="27" customHeight="1" x14ac:dyDescent="0.25">
      <c r="A1284" s="99">
        <f t="shared" si="81"/>
        <v>1</v>
      </c>
      <c r="B1284" s="97">
        <f t="array" aca="1" ref="B1284" ca="1">IF(AND(MAX(IF(O1283:O2281=O1284,X1283:X2281))=X1284,Y1284&lt;=B$1),P1284,"-")</f>
        <v>1511010102003</v>
      </c>
      <c r="C1284" s="4">
        <v>1</v>
      </c>
      <c r="D1284" s="4">
        <v>5</v>
      </c>
      <c r="E1284" s="4">
        <v>1</v>
      </c>
      <c r="F1284" s="4">
        <v>1</v>
      </c>
      <c r="G1284" s="4">
        <v>1</v>
      </c>
      <c r="H1284" s="4">
        <v>0</v>
      </c>
      <c r="I1284" s="4">
        <v>1</v>
      </c>
      <c r="J1284" s="4">
        <v>2</v>
      </c>
      <c r="K1284" s="4">
        <v>3</v>
      </c>
      <c r="L1284" s="4" t="s">
        <v>6312</v>
      </c>
      <c r="M1284" s="4" t="str">
        <f t="shared" ref="M1284:M1347" si="82">IF(K1284&lt;&gt;0,"NIVEL-9",
IF(J1284&lt;&gt;0,"NIVEL-8",
IF(I1284&lt;&gt;0,"NIVEL-7",
IF(H1284&lt;&gt;0,"NIVEL-6",
IF(G1284&lt;&gt;0,"NIVEL-5",
IF(F1284&lt;&gt;0,"NIVEL-4",
IF(E1284&lt;&gt;0,"NIVEL-3",
IF(D1284&lt;&gt;0,"NIVEL-2",
"NIVEL-1"))))))))</f>
        <v>NIVEL-9</v>
      </c>
      <c r="N1284" s="4" t="str">
        <f t="shared" ref="N1284:N1347" si="83">IF(K1284&lt;&gt;0,LEFT(P1284,10)&amp;"000",
IF(J1284&lt;&gt;0,LEFT(P1284,8)&amp;"00000",
IF(I1284&lt;&gt;0,LEFT(P1284,7)&amp;"000000",
IF(H1284&lt;&gt;0,LEFT(P1284,6)&amp;"0000000",
IF(G1284&lt;&gt;0,LEFT(P1284,4)&amp;"000000000",
IF(F1284&lt;&gt;0,LEFT(P1284,3)&amp;"0000000000",
IF(E1284&lt;&gt;0,LEFT(P1284,2)&amp;"00000000000",
IF(D1284&lt;&gt;0,LEFT(P1284,1)&amp;"000000000000",
"-"))))))))</f>
        <v>1511010102000</v>
      </c>
      <c r="O1284" s="55" t="str">
        <f t="shared" si="80"/>
        <v>1511010102003</v>
      </c>
      <c r="P1284" s="105">
        <v>1511010102003</v>
      </c>
      <c r="Q1284" s="106" t="s">
        <v>6308</v>
      </c>
      <c r="R1284" s="108" t="s">
        <v>2072</v>
      </c>
      <c r="S1284" s="101" t="s">
        <v>36</v>
      </c>
      <c r="T1284" s="33">
        <v>1500001102003</v>
      </c>
      <c r="U1284" s="33" t="s">
        <v>40</v>
      </c>
      <c r="V1284" s="34" t="s">
        <v>2073</v>
      </c>
      <c r="W1284" s="58" t="s">
        <v>24</v>
      </c>
      <c r="X1284" s="58">
        <v>44927</v>
      </c>
      <c r="Y1284" s="58">
        <v>44927</v>
      </c>
      <c r="Z1284" s="93" t="s">
        <v>25</v>
      </c>
    </row>
    <row r="1285" spans="1:26" s="5" customFormat="1" ht="27" customHeight="1" x14ac:dyDescent="0.25">
      <c r="A1285" s="99">
        <f t="shared" si="81"/>
        <v>1</v>
      </c>
      <c r="B1285" s="97">
        <f t="array" aca="1" ref="B1285" ca="1">IF(AND(MAX(IF(O1284:O2282=O1285,X1284:X2282))=X1285,Y1285&lt;=B$1),P1285,"-")</f>
        <v>1511010102999</v>
      </c>
      <c r="C1285" s="4">
        <v>1</v>
      </c>
      <c r="D1285" s="4">
        <v>5</v>
      </c>
      <c r="E1285" s="4">
        <v>1</v>
      </c>
      <c r="F1285" s="4">
        <v>1</v>
      </c>
      <c r="G1285" s="4">
        <v>1</v>
      </c>
      <c r="H1285" s="4">
        <v>0</v>
      </c>
      <c r="I1285" s="4">
        <v>1</v>
      </c>
      <c r="J1285" s="4">
        <v>2</v>
      </c>
      <c r="K1285" s="4">
        <v>999</v>
      </c>
      <c r="L1285" s="4" t="s">
        <v>6312</v>
      </c>
      <c r="M1285" s="4" t="str">
        <f t="shared" si="82"/>
        <v>NIVEL-9</v>
      </c>
      <c r="N1285" s="4" t="str">
        <f t="shared" si="83"/>
        <v>1511010102000</v>
      </c>
      <c r="O1285" s="55" t="str">
        <f t="shared" si="80"/>
        <v>1511010102999</v>
      </c>
      <c r="P1285" s="105">
        <v>1511010102999</v>
      </c>
      <c r="Q1285" s="106" t="s">
        <v>6308</v>
      </c>
      <c r="R1285" s="108" t="s">
        <v>2074</v>
      </c>
      <c r="S1285" s="101" t="s">
        <v>36</v>
      </c>
      <c r="T1285" s="33">
        <v>1500001102999</v>
      </c>
      <c r="U1285" s="33" t="s">
        <v>40</v>
      </c>
      <c r="V1285" s="34" t="s">
        <v>2075</v>
      </c>
      <c r="W1285" s="58" t="s">
        <v>24</v>
      </c>
      <c r="X1285" s="58">
        <v>44927</v>
      </c>
      <c r="Y1285" s="58">
        <v>44927</v>
      </c>
      <c r="Z1285" s="93" t="s">
        <v>25</v>
      </c>
    </row>
    <row r="1286" spans="1:26" s="5" customFormat="1" ht="27" customHeight="1" x14ac:dyDescent="0.25">
      <c r="A1286" s="99">
        <f t="shared" si="81"/>
        <v>1</v>
      </c>
      <c r="B1286" s="97">
        <f t="array" aca="1" ref="B1286" ca="1">IF(AND(MAX(IF(O1285:O2283=O1286,X1285:X2283))=X1286,Y1286&lt;=B$1),P1286,"-")</f>
        <v>1511010199000</v>
      </c>
      <c r="C1286" s="4">
        <v>1</v>
      </c>
      <c r="D1286" s="4">
        <v>5</v>
      </c>
      <c r="E1286" s="4">
        <v>1</v>
      </c>
      <c r="F1286" s="4">
        <v>1</v>
      </c>
      <c r="G1286" s="4">
        <v>1</v>
      </c>
      <c r="H1286" s="4">
        <v>0</v>
      </c>
      <c r="I1286" s="4">
        <v>1</v>
      </c>
      <c r="J1286" s="4">
        <v>99</v>
      </c>
      <c r="K1286" s="4">
        <v>0</v>
      </c>
      <c r="L1286" s="4" t="s">
        <v>6312</v>
      </c>
      <c r="M1286" s="4" t="str">
        <f t="shared" si="82"/>
        <v>NIVEL-8</v>
      </c>
      <c r="N1286" s="4" t="str">
        <f t="shared" si="83"/>
        <v>1511010100000</v>
      </c>
      <c r="O1286" s="55" t="str">
        <f t="shared" si="80"/>
        <v>1511010199000</v>
      </c>
      <c r="P1286" s="105">
        <v>1511010199000</v>
      </c>
      <c r="Q1286" s="106" t="s">
        <v>6308</v>
      </c>
      <c r="R1286" s="108" t="s">
        <v>2076</v>
      </c>
      <c r="S1286" s="101" t="s">
        <v>36</v>
      </c>
      <c r="T1286" s="33">
        <v>1500001199000</v>
      </c>
      <c r="U1286" s="33" t="s">
        <v>40</v>
      </c>
      <c r="V1286" s="34" t="s">
        <v>2077</v>
      </c>
      <c r="W1286" s="58" t="s">
        <v>24</v>
      </c>
      <c r="X1286" s="58">
        <v>44927</v>
      </c>
      <c r="Y1286" s="58">
        <v>44927</v>
      </c>
      <c r="Z1286" s="93" t="s">
        <v>25</v>
      </c>
    </row>
    <row r="1287" spans="1:26" s="5" customFormat="1" ht="27" customHeight="1" x14ac:dyDescent="0.25">
      <c r="A1287" s="99">
        <f t="shared" si="81"/>
        <v>1</v>
      </c>
      <c r="B1287" s="97">
        <f t="array" aca="1" ref="B1287" ca="1">IF(AND(MAX(IF(O1286:O2284=O1287,X1286:X2284))=X1287,Y1287&lt;=B$1),P1287,"-")</f>
        <v>1511010200000</v>
      </c>
      <c r="C1287" s="4">
        <v>1</v>
      </c>
      <c r="D1287" s="4">
        <v>5</v>
      </c>
      <c r="E1287" s="4">
        <v>1</v>
      </c>
      <c r="F1287" s="4">
        <v>1</v>
      </c>
      <c r="G1287" s="4">
        <v>1</v>
      </c>
      <c r="H1287" s="4">
        <v>0</v>
      </c>
      <c r="I1287" s="4">
        <v>2</v>
      </c>
      <c r="J1287" s="4">
        <v>0</v>
      </c>
      <c r="K1287" s="4">
        <v>0</v>
      </c>
      <c r="L1287" s="4" t="s">
        <v>6310</v>
      </c>
      <c r="M1287" s="4" t="str">
        <f t="shared" si="82"/>
        <v>NIVEL-7</v>
      </c>
      <c r="N1287" s="4" t="str">
        <f t="shared" si="83"/>
        <v>1511010000000</v>
      </c>
      <c r="O1287" s="55" t="str">
        <f t="shared" si="80"/>
        <v>1511010200000</v>
      </c>
      <c r="P1287" s="105">
        <v>1511010200000</v>
      </c>
      <c r="Q1287" s="106" t="s">
        <v>6309</v>
      </c>
      <c r="R1287" s="108" t="s">
        <v>2078</v>
      </c>
      <c r="S1287" s="101" t="s">
        <v>36</v>
      </c>
      <c r="T1287" s="33">
        <v>1500001200000</v>
      </c>
      <c r="U1287" s="33" t="s">
        <v>21</v>
      </c>
      <c r="V1287" s="34" t="s">
        <v>2079</v>
      </c>
      <c r="W1287" s="58" t="s">
        <v>24</v>
      </c>
      <c r="X1287" s="58">
        <v>44927</v>
      </c>
      <c r="Y1287" s="58">
        <v>44927</v>
      </c>
      <c r="Z1287" s="93" t="s">
        <v>25</v>
      </c>
    </row>
    <row r="1288" spans="1:26" s="5" customFormat="1" ht="27" customHeight="1" x14ac:dyDescent="0.25">
      <c r="A1288" s="99">
        <f t="shared" si="81"/>
        <v>1</v>
      </c>
      <c r="B1288" s="97">
        <f t="array" aca="1" ref="B1288" ca="1">IF(AND(MAX(IF(O1287:O2285=O1288,X1287:X2285))=X1288,Y1288&lt;=B$1),P1288,"-")</f>
        <v>1511010201000</v>
      </c>
      <c r="C1288" s="4">
        <v>1</v>
      </c>
      <c r="D1288" s="4">
        <v>5</v>
      </c>
      <c r="E1288" s="4">
        <v>1</v>
      </c>
      <c r="F1288" s="4">
        <v>1</v>
      </c>
      <c r="G1288" s="4">
        <v>1</v>
      </c>
      <c r="H1288" s="4">
        <v>0</v>
      </c>
      <c r="I1288" s="4">
        <v>2</v>
      </c>
      <c r="J1288" s="4">
        <v>1</v>
      </c>
      <c r="K1288" s="4">
        <v>0</v>
      </c>
      <c r="L1288" s="4" t="s">
        <v>6312</v>
      </c>
      <c r="M1288" s="4" t="str">
        <f t="shared" si="82"/>
        <v>NIVEL-8</v>
      </c>
      <c r="N1288" s="4" t="str">
        <f t="shared" si="83"/>
        <v>1511010200000</v>
      </c>
      <c r="O1288" s="55" t="str">
        <f t="shared" si="80"/>
        <v>1511010201000</v>
      </c>
      <c r="P1288" s="105">
        <v>1511010201000</v>
      </c>
      <c r="Q1288" s="106" t="s">
        <v>6309</v>
      </c>
      <c r="R1288" s="108" t="s">
        <v>2080</v>
      </c>
      <c r="S1288" s="101" t="s">
        <v>36</v>
      </c>
      <c r="T1288" s="33">
        <v>1500001201000</v>
      </c>
      <c r="U1288" s="33" t="s">
        <v>21</v>
      </c>
      <c r="V1288" s="34" t="s">
        <v>2081</v>
      </c>
      <c r="W1288" s="58" t="s">
        <v>24</v>
      </c>
      <c r="X1288" s="58">
        <v>44927</v>
      </c>
      <c r="Y1288" s="58">
        <v>44927</v>
      </c>
      <c r="Z1288" s="93" t="s">
        <v>25</v>
      </c>
    </row>
    <row r="1289" spans="1:26" s="5" customFormat="1" ht="27" customHeight="1" x14ac:dyDescent="0.25">
      <c r="A1289" s="99">
        <f t="shared" si="81"/>
        <v>1</v>
      </c>
      <c r="B1289" s="97">
        <f t="array" aca="1" ref="B1289" ca="1">IF(AND(MAX(IF(O1288:O2286=O1289,X1288:X2286))=X1289,Y1289&lt;=B$1),P1289,"-")</f>
        <v>1511010201001</v>
      </c>
      <c r="C1289" s="4">
        <v>1</v>
      </c>
      <c r="D1289" s="4">
        <v>5</v>
      </c>
      <c r="E1289" s="4">
        <v>1</v>
      </c>
      <c r="F1289" s="4">
        <v>1</v>
      </c>
      <c r="G1289" s="4">
        <v>1</v>
      </c>
      <c r="H1289" s="4">
        <v>0</v>
      </c>
      <c r="I1289" s="4">
        <v>2</v>
      </c>
      <c r="J1289" s="4">
        <v>1</v>
      </c>
      <c r="K1289" s="4">
        <v>1</v>
      </c>
      <c r="L1289" s="4" t="s">
        <v>6312</v>
      </c>
      <c r="M1289" s="4" t="str">
        <f t="shared" si="82"/>
        <v>NIVEL-9</v>
      </c>
      <c r="N1289" s="4" t="str">
        <f t="shared" si="83"/>
        <v>1511010201000</v>
      </c>
      <c r="O1289" s="55" t="str">
        <f t="shared" si="80"/>
        <v>1511010201001</v>
      </c>
      <c r="P1289" s="105">
        <v>1511010201001</v>
      </c>
      <c r="Q1289" s="106" t="s">
        <v>6308</v>
      </c>
      <c r="R1289" s="108" t="s">
        <v>2082</v>
      </c>
      <c r="S1289" s="101" t="s">
        <v>36</v>
      </c>
      <c r="T1289" s="33">
        <v>1500001201001</v>
      </c>
      <c r="U1289" s="33" t="s">
        <v>40</v>
      </c>
      <c r="V1289" s="34" t="s">
        <v>2083</v>
      </c>
      <c r="W1289" s="58" t="s">
        <v>24</v>
      </c>
      <c r="X1289" s="58">
        <v>44927</v>
      </c>
      <c r="Y1289" s="58">
        <v>44927</v>
      </c>
      <c r="Z1289" s="93" t="s">
        <v>25</v>
      </c>
    </row>
    <row r="1290" spans="1:26" s="5" customFormat="1" ht="27" customHeight="1" x14ac:dyDescent="0.25">
      <c r="A1290" s="99">
        <f t="shared" si="81"/>
        <v>1</v>
      </c>
      <c r="B1290" s="97">
        <f t="array" aca="1" ref="B1290" ca="1">IF(AND(MAX(IF(O1289:O2287=O1290,X1289:X2287))=X1290,Y1290&lt;=B$1),P1290,"-")</f>
        <v>1511010201002</v>
      </c>
      <c r="C1290" s="4">
        <v>1</v>
      </c>
      <c r="D1290" s="4">
        <v>5</v>
      </c>
      <c r="E1290" s="4">
        <v>1</v>
      </c>
      <c r="F1290" s="4">
        <v>1</v>
      </c>
      <c r="G1290" s="4">
        <v>1</v>
      </c>
      <c r="H1290" s="4">
        <v>0</v>
      </c>
      <c r="I1290" s="4">
        <v>2</v>
      </c>
      <c r="J1290" s="4">
        <v>1</v>
      </c>
      <c r="K1290" s="4">
        <v>2</v>
      </c>
      <c r="L1290" s="4" t="s">
        <v>6312</v>
      </c>
      <c r="M1290" s="4" t="str">
        <f t="shared" si="82"/>
        <v>NIVEL-9</v>
      </c>
      <c r="N1290" s="4" t="str">
        <f t="shared" si="83"/>
        <v>1511010201000</v>
      </c>
      <c r="O1290" s="55" t="str">
        <f t="shared" si="80"/>
        <v>1511010201002</v>
      </c>
      <c r="P1290" s="105">
        <v>1511010201002</v>
      </c>
      <c r="Q1290" s="106" t="s">
        <v>6308</v>
      </c>
      <c r="R1290" s="108" t="s">
        <v>2084</v>
      </c>
      <c r="S1290" s="101" t="s">
        <v>36</v>
      </c>
      <c r="T1290" s="33">
        <v>1500001201002</v>
      </c>
      <c r="U1290" s="33" t="s">
        <v>40</v>
      </c>
      <c r="V1290" s="34" t="s">
        <v>2085</v>
      </c>
      <c r="W1290" s="58" t="s">
        <v>24</v>
      </c>
      <c r="X1290" s="58">
        <v>44927</v>
      </c>
      <c r="Y1290" s="58">
        <v>44927</v>
      </c>
      <c r="Z1290" s="93" t="s">
        <v>25</v>
      </c>
    </row>
    <row r="1291" spans="1:26" s="5" customFormat="1" ht="27" customHeight="1" x14ac:dyDescent="0.25">
      <c r="A1291" s="99">
        <f t="shared" si="81"/>
        <v>1</v>
      </c>
      <c r="B1291" s="97">
        <f t="array" aca="1" ref="B1291" ca="1">IF(AND(MAX(IF(O1290:O2288=O1291,X1290:X2288))=X1291,Y1291&lt;=B$1),P1291,"-")</f>
        <v>1511010201003</v>
      </c>
      <c r="C1291" s="4">
        <v>1</v>
      </c>
      <c r="D1291" s="4">
        <v>5</v>
      </c>
      <c r="E1291" s="4">
        <v>1</v>
      </c>
      <c r="F1291" s="4">
        <v>1</v>
      </c>
      <c r="G1291" s="4">
        <v>1</v>
      </c>
      <c r="H1291" s="4">
        <v>0</v>
      </c>
      <c r="I1291" s="4">
        <v>2</v>
      </c>
      <c r="J1291" s="4">
        <v>1</v>
      </c>
      <c r="K1291" s="4">
        <v>3</v>
      </c>
      <c r="L1291" s="4" t="s">
        <v>6312</v>
      </c>
      <c r="M1291" s="4" t="str">
        <f t="shared" si="82"/>
        <v>NIVEL-9</v>
      </c>
      <c r="N1291" s="4" t="str">
        <f t="shared" si="83"/>
        <v>1511010201000</v>
      </c>
      <c r="O1291" s="55" t="str">
        <f t="shared" si="80"/>
        <v>1511010201003</v>
      </c>
      <c r="P1291" s="105">
        <v>1511010201003</v>
      </c>
      <c r="Q1291" s="106" t="s">
        <v>6308</v>
      </c>
      <c r="R1291" s="108" t="s">
        <v>2086</v>
      </c>
      <c r="S1291" s="101" t="s">
        <v>36</v>
      </c>
      <c r="T1291" s="33">
        <v>1500001201003</v>
      </c>
      <c r="U1291" s="33" t="s">
        <v>40</v>
      </c>
      <c r="V1291" s="34" t="s">
        <v>2087</v>
      </c>
      <c r="W1291" s="58" t="s">
        <v>24</v>
      </c>
      <c r="X1291" s="58">
        <v>44927</v>
      </c>
      <c r="Y1291" s="58">
        <v>44927</v>
      </c>
      <c r="Z1291" s="93" t="s">
        <v>25</v>
      </c>
    </row>
    <row r="1292" spans="1:26" s="5" customFormat="1" ht="27" customHeight="1" x14ac:dyDescent="0.25">
      <c r="A1292" s="99">
        <f t="shared" si="81"/>
        <v>1</v>
      </c>
      <c r="B1292" s="97">
        <f t="array" aca="1" ref="B1292" ca="1">IF(AND(MAX(IF(O1291:O2289=O1292,X1291:X2289))=X1292,Y1292&lt;=B$1),P1292,"-")</f>
        <v>1511010201004</v>
      </c>
      <c r="C1292" s="4">
        <v>1</v>
      </c>
      <c r="D1292" s="4">
        <v>5</v>
      </c>
      <c r="E1292" s="4">
        <v>1</v>
      </c>
      <c r="F1292" s="4">
        <v>1</v>
      </c>
      <c r="G1292" s="4">
        <v>1</v>
      </c>
      <c r="H1292" s="4">
        <v>0</v>
      </c>
      <c r="I1292" s="4">
        <v>2</v>
      </c>
      <c r="J1292" s="4">
        <v>1</v>
      </c>
      <c r="K1292" s="4">
        <v>4</v>
      </c>
      <c r="L1292" s="4" t="s">
        <v>6312</v>
      </c>
      <c r="M1292" s="4" t="str">
        <f t="shared" si="82"/>
        <v>NIVEL-9</v>
      </c>
      <c r="N1292" s="4" t="str">
        <f t="shared" si="83"/>
        <v>1511010201000</v>
      </c>
      <c r="O1292" s="55" t="str">
        <f t="shared" si="80"/>
        <v>1511010201004</v>
      </c>
      <c r="P1292" s="105">
        <v>1511010201004</v>
      </c>
      <c r="Q1292" s="106" t="s">
        <v>6308</v>
      </c>
      <c r="R1292" s="108" t="s">
        <v>2088</v>
      </c>
      <c r="S1292" s="101" t="s">
        <v>36</v>
      </c>
      <c r="T1292" s="33">
        <v>1500001201004</v>
      </c>
      <c r="U1292" s="33" t="s">
        <v>40</v>
      </c>
      <c r="V1292" s="34" t="s">
        <v>2089</v>
      </c>
      <c r="W1292" s="58" t="s">
        <v>24</v>
      </c>
      <c r="X1292" s="58">
        <v>44927</v>
      </c>
      <c r="Y1292" s="58">
        <v>44927</v>
      </c>
      <c r="Z1292" s="93" t="s">
        <v>25</v>
      </c>
    </row>
    <row r="1293" spans="1:26" s="5" customFormat="1" ht="27" customHeight="1" x14ac:dyDescent="0.25">
      <c r="A1293" s="99">
        <f t="shared" si="81"/>
        <v>1</v>
      </c>
      <c r="B1293" s="97">
        <f t="array" aca="1" ref="B1293" ca="1">IF(AND(MAX(IF(O1292:O2290=O1293,X1292:X2290))=X1293,Y1293&lt;=B$1),P1293,"-")</f>
        <v>1511010201005</v>
      </c>
      <c r="C1293" s="4">
        <v>1</v>
      </c>
      <c r="D1293" s="4">
        <v>5</v>
      </c>
      <c r="E1293" s="4">
        <v>1</v>
      </c>
      <c r="F1293" s="4">
        <v>1</v>
      </c>
      <c r="G1293" s="4">
        <v>1</v>
      </c>
      <c r="H1293" s="4">
        <v>0</v>
      </c>
      <c r="I1293" s="4">
        <v>2</v>
      </c>
      <c r="J1293" s="4">
        <v>1</v>
      </c>
      <c r="K1293" s="4">
        <v>5</v>
      </c>
      <c r="L1293" s="4" t="s">
        <v>6312</v>
      </c>
      <c r="M1293" s="4" t="str">
        <f t="shared" si="82"/>
        <v>NIVEL-9</v>
      </c>
      <c r="N1293" s="4" t="str">
        <f t="shared" si="83"/>
        <v>1511010201000</v>
      </c>
      <c r="O1293" s="55" t="str">
        <f t="shared" si="80"/>
        <v>1511010201005</v>
      </c>
      <c r="P1293" s="105">
        <v>1511010201005</v>
      </c>
      <c r="Q1293" s="106" t="s">
        <v>6308</v>
      </c>
      <c r="R1293" s="108" t="s">
        <v>2090</v>
      </c>
      <c r="S1293" s="101" t="s">
        <v>36</v>
      </c>
      <c r="T1293" s="33">
        <v>1500001201005</v>
      </c>
      <c r="U1293" s="33" t="s">
        <v>40</v>
      </c>
      <c r="V1293" s="34" t="s">
        <v>2091</v>
      </c>
      <c r="W1293" s="58" t="s">
        <v>24</v>
      </c>
      <c r="X1293" s="58">
        <v>44927</v>
      </c>
      <c r="Y1293" s="58">
        <v>44927</v>
      </c>
      <c r="Z1293" s="93" t="s">
        <v>25</v>
      </c>
    </row>
    <row r="1294" spans="1:26" s="5" customFormat="1" ht="27" customHeight="1" x14ac:dyDescent="0.25">
      <c r="A1294" s="99">
        <f t="shared" si="81"/>
        <v>1</v>
      </c>
      <c r="B1294" s="97">
        <f t="array" aca="1" ref="B1294" ca="1">IF(AND(MAX(IF(O1293:O2291=O1294,X1293:X2291))=X1294,Y1294&lt;=B$1),P1294,"-")</f>
        <v>1511010201999</v>
      </c>
      <c r="C1294" s="4">
        <v>1</v>
      </c>
      <c r="D1294" s="4">
        <v>5</v>
      </c>
      <c r="E1294" s="4">
        <v>1</v>
      </c>
      <c r="F1294" s="4">
        <v>1</v>
      </c>
      <c r="G1294" s="4">
        <v>1</v>
      </c>
      <c r="H1294" s="4">
        <v>0</v>
      </c>
      <c r="I1294" s="4">
        <v>2</v>
      </c>
      <c r="J1294" s="4">
        <v>1</v>
      </c>
      <c r="K1294" s="4">
        <v>999</v>
      </c>
      <c r="L1294" s="4" t="s">
        <v>6312</v>
      </c>
      <c r="M1294" s="4" t="str">
        <f t="shared" si="82"/>
        <v>NIVEL-9</v>
      </c>
      <c r="N1294" s="4" t="str">
        <f t="shared" si="83"/>
        <v>1511010201000</v>
      </c>
      <c r="O1294" s="55" t="str">
        <f t="shared" si="80"/>
        <v>1511010201999</v>
      </c>
      <c r="P1294" s="105">
        <v>1511010201999</v>
      </c>
      <c r="Q1294" s="106" t="s">
        <v>6308</v>
      </c>
      <c r="R1294" s="108" t="s">
        <v>2092</v>
      </c>
      <c r="S1294" s="101" t="s">
        <v>36</v>
      </c>
      <c r="T1294" s="33">
        <v>1500001201999</v>
      </c>
      <c r="U1294" s="33" t="s">
        <v>40</v>
      </c>
      <c r="V1294" s="34" t="s">
        <v>2093</v>
      </c>
      <c r="W1294" s="58" t="s">
        <v>24</v>
      </c>
      <c r="X1294" s="58">
        <v>44927</v>
      </c>
      <c r="Y1294" s="58">
        <v>44927</v>
      </c>
      <c r="Z1294" s="93" t="s">
        <v>25</v>
      </c>
    </row>
    <row r="1295" spans="1:26" s="5" customFormat="1" ht="27" customHeight="1" x14ac:dyDescent="0.25">
      <c r="A1295" s="99">
        <f t="shared" si="81"/>
        <v>1</v>
      </c>
      <c r="B1295" s="97">
        <f t="array" aca="1" ref="B1295" ca="1">IF(AND(MAX(IF(O1294:O2292=O1295,X1294:X2292))=X1295,Y1295&lt;=B$1),P1295,"-")</f>
        <v>1511010202000</v>
      </c>
      <c r="C1295" s="4">
        <v>1</v>
      </c>
      <c r="D1295" s="4">
        <v>5</v>
      </c>
      <c r="E1295" s="4">
        <v>1</v>
      </c>
      <c r="F1295" s="4">
        <v>1</v>
      </c>
      <c r="G1295" s="4">
        <v>1</v>
      </c>
      <c r="H1295" s="4">
        <v>0</v>
      </c>
      <c r="I1295" s="4">
        <v>2</v>
      </c>
      <c r="J1295" s="4">
        <v>2</v>
      </c>
      <c r="K1295" s="4">
        <v>0</v>
      </c>
      <c r="L1295" s="4" t="s">
        <v>6312</v>
      </c>
      <c r="M1295" s="4" t="str">
        <f t="shared" si="82"/>
        <v>NIVEL-8</v>
      </c>
      <c r="N1295" s="4" t="str">
        <f t="shared" si="83"/>
        <v>1511010200000</v>
      </c>
      <c r="O1295" s="55" t="str">
        <f t="shared" si="80"/>
        <v>1511010202000</v>
      </c>
      <c r="P1295" s="105">
        <v>1511010202000</v>
      </c>
      <c r="Q1295" s="106" t="s">
        <v>6309</v>
      </c>
      <c r="R1295" s="108" t="s">
        <v>2094</v>
      </c>
      <c r="S1295" s="101" t="s">
        <v>36</v>
      </c>
      <c r="T1295" s="33">
        <v>1500001202000</v>
      </c>
      <c r="U1295" s="33" t="s">
        <v>21</v>
      </c>
      <c r="V1295" s="34" t="s">
        <v>2095</v>
      </c>
      <c r="W1295" s="58" t="s">
        <v>24</v>
      </c>
      <c r="X1295" s="58">
        <v>44927</v>
      </c>
      <c r="Y1295" s="58">
        <v>44927</v>
      </c>
      <c r="Z1295" s="93" t="s">
        <v>25</v>
      </c>
    </row>
    <row r="1296" spans="1:26" s="5" customFormat="1" ht="27" customHeight="1" x14ac:dyDescent="0.25">
      <c r="A1296" s="99">
        <f t="shared" si="81"/>
        <v>1</v>
      </c>
      <c r="B1296" s="97">
        <f t="array" aca="1" ref="B1296" ca="1">IF(AND(MAX(IF(O1295:O2293=O1296,X1295:X2293))=X1296,Y1296&lt;=B$1),P1296,"-")</f>
        <v>1511010202001</v>
      </c>
      <c r="C1296" s="4">
        <v>1</v>
      </c>
      <c r="D1296" s="4">
        <v>5</v>
      </c>
      <c r="E1296" s="4">
        <v>1</v>
      </c>
      <c r="F1296" s="4">
        <v>1</v>
      </c>
      <c r="G1296" s="4">
        <v>1</v>
      </c>
      <c r="H1296" s="4">
        <v>0</v>
      </c>
      <c r="I1296" s="4">
        <v>2</v>
      </c>
      <c r="J1296" s="4">
        <v>2</v>
      </c>
      <c r="K1296" s="4">
        <v>1</v>
      </c>
      <c r="L1296" s="4" t="s">
        <v>6312</v>
      </c>
      <c r="M1296" s="4" t="str">
        <f t="shared" si="82"/>
        <v>NIVEL-9</v>
      </c>
      <c r="N1296" s="4" t="str">
        <f t="shared" si="83"/>
        <v>1511010202000</v>
      </c>
      <c r="O1296" s="55" t="str">
        <f t="shared" si="80"/>
        <v>1511010202001</v>
      </c>
      <c r="P1296" s="105">
        <v>1511010202001</v>
      </c>
      <c r="Q1296" s="106" t="s">
        <v>6308</v>
      </c>
      <c r="R1296" s="108" t="s">
        <v>2096</v>
      </c>
      <c r="S1296" s="101" t="s">
        <v>36</v>
      </c>
      <c r="T1296" s="33">
        <v>1500001202001</v>
      </c>
      <c r="U1296" s="33" t="s">
        <v>40</v>
      </c>
      <c r="V1296" s="34" t="s">
        <v>2097</v>
      </c>
      <c r="W1296" s="58" t="s">
        <v>24</v>
      </c>
      <c r="X1296" s="58">
        <v>44927</v>
      </c>
      <c r="Y1296" s="58">
        <v>44927</v>
      </c>
      <c r="Z1296" s="93" t="s">
        <v>25</v>
      </c>
    </row>
    <row r="1297" spans="1:26" s="5" customFormat="1" ht="27" customHeight="1" x14ac:dyDescent="0.25">
      <c r="A1297" s="99">
        <f t="shared" si="81"/>
        <v>1</v>
      </c>
      <c r="B1297" s="97">
        <f t="array" aca="1" ref="B1297" ca="1">IF(AND(MAX(IF(O1296:O2294=O1297,X1296:X2294))=X1297,Y1297&lt;=B$1),P1297,"-")</f>
        <v>1511010202002</v>
      </c>
      <c r="C1297" s="4">
        <v>1</v>
      </c>
      <c r="D1297" s="4">
        <v>5</v>
      </c>
      <c r="E1297" s="4">
        <v>1</v>
      </c>
      <c r="F1297" s="4">
        <v>1</v>
      </c>
      <c r="G1297" s="4">
        <v>1</v>
      </c>
      <c r="H1297" s="4">
        <v>0</v>
      </c>
      <c r="I1297" s="4">
        <v>2</v>
      </c>
      <c r="J1297" s="4">
        <v>2</v>
      </c>
      <c r="K1297" s="4">
        <v>2</v>
      </c>
      <c r="L1297" s="4" t="s">
        <v>6312</v>
      </c>
      <c r="M1297" s="4" t="str">
        <f t="shared" si="82"/>
        <v>NIVEL-9</v>
      </c>
      <c r="N1297" s="4" t="str">
        <f t="shared" si="83"/>
        <v>1511010202000</v>
      </c>
      <c r="O1297" s="55" t="str">
        <f t="shared" si="80"/>
        <v>1511010202002</v>
      </c>
      <c r="P1297" s="105">
        <v>1511010202002</v>
      </c>
      <c r="Q1297" s="106" t="s">
        <v>6308</v>
      </c>
      <c r="R1297" s="108" t="s">
        <v>2098</v>
      </c>
      <c r="S1297" s="101" t="s">
        <v>36</v>
      </c>
      <c r="T1297" s="33">
        <v>1500001202002</v>
      </c>
      <c r="U1297" s="33" t="s">
        <v>40</v>
      </c>
      <c r="V1297" s="34" t="s">
        <v>2099</v>
      </c>
      <c r="W1297" s="58" t="s">
        <v>24</v>
      </c>
      <c r="X1297" s="58">
        <v>44927</v>
      </c>
      <c r="Y1297" s="58">
        <v>44927</v>
      </c>
      <c r="Z1297" s="93" t="s">
        <v>25</v>
      </c>
    </row>
    <row r="1298" spans="1:26" s="5" customFormat="1" ht="27" customHeight="1" x14ac:dyDescent="0.25">
      <c r="A1298" s="99">
        <f t="shared" si="81"/>
        <v>1</v>
      </c>
      <c r="B1298" s="97">
        <f t="array" aca="1" ref="B1298" ca="1">IF(AND(MAX(IF(O1297:O2295=O1298,X1297:X2295))=X1298,Y1298&lt;=B$1),P1298,"-")</f>
        <v>1511010202003</v>
      </c>
      <c r="C1298" s="4">
        <v>1</v>
      </c>
      <c r="D1298" s="4">
        <v>5</v>
      </c>
      <c r="E1298" s="4">
        <v>1</v>
      </c>
      <c r="F1298" s="4">
        <v>1</v>
      </c>
      <c r="G1298" s="4">
        <v>1</v>
      </c>
      <c r="H1298" s="4">
        <v>0</v>
      </c>
      <c r="I1298" s="4">
        <v>2</v>
      </c>
      <c r="J1298" s="4">
        <v>2</v>
      </c>
      <c r="K1298" s="4">
        <v>3</v>
      </c>
      <c r="L1298" s="4" t="s">
        <v>6312</v>
      </c>
      <c r="M1298" s="4" t="str">
        <f t="shared" si="82"/>
        <v>NIVEL-9</v>
      </c>
      <c r="N1298" s="4" t="str">
        <f t="shared" si="83"/>
        <v>1511010202000</v>
      </c>
      <c r="O1298" s="55" t="str">
        <f t="shared" si="80"/>
        <v>1511010202003</v>
      </c>
      <c r="P1298" s="105">
        <v>1511010202003</v>
      </c>
      <c r="Q1298" s="106" t="s">
        <v>6308</v>
      </c>
      <c r="R1298" s="108" t="s">
        <v>2100</v>
      </c>
      <c r="S1298" s="101" t="s">
        <v>36</v>
      </c>
      <c r="T1298" s="33">
        <v>1500001202003</v>
      </c>
      <c r="U1298" s="33" t="s">
        <v>40</v>
      </c>
      <c r="V1298" s="34" t="s">
        <v>2101</v>
      </c>
      <c r="W1298" s="58" t="s">
        <v>24</v>
      </c>
      <c r="X1298" s="58">
        <v>44927</v>
      </c>
      <c r="Y1298" s="58">
        <v>44927</v>
      </c>
      <c r="Z1298" s="93" t="s">
        <v>25</v>
      </c>
    </row>
    <row r="1299" spans="1:26" s="5" customFormat="1" ht="27" customHeight="1" x14ac:dyDescent="0.25">
      <c r="A1299" s="99">
        <f t="shared" si="81"/>
        <v>1</v>
      </c>
      <c r="B1299" s="97">
        <f t="array" aca="1" ref="B1299" ca="1">IF(AND(MAX(IF(O1298:O2296=O1299,X1298:X2296))=X1299,Y1299&lt;=B$1),P1299,"-")</f>
        <v>1511010202999</v>
      </c>
      <c r="C1299" s="4">
        <v>1</v>
      </c>
      <c r="D1299" s="4">
        <v>5</v>
      </c>
      <c r="E1299" s="4">
        <v>1</v>
      </c>
      <c r="F1299" s="4">
        <v>1</v>
      </c>
      <c r="G1299" s="4">
        <v>1</v>
      </c>
      <c r="H1299" s="4">
        <v>0</v>
      </c>
      <c r="I1299" s="4">
        <v>2</v>
      </c>
      <c r="J1299" s="4">
        <v>2</v>
      </c>
      <c r="K1299" s="4">
        <v>999</v>
      </c>
      <c r="L1299" s="4" t="s">
        <v>6312</v>
      </c>
      <c r="M1299" s="4" t="str">
        <f t="shared" si="82"/>
        <v>NIVEL-9</v>
      </c>
      <c r="N1299" s="4" t="str">
        <f t="shared" si="83"/>
        <v>1511010202000</v>
      </c>
      <c r="O1299" s="55" t="str">
        <f t="shared" si="80"/>
        <v>1511010202999</v>
      </c>
      <c r="P1299" s="105">
        <v>1511010202999</v>
      </c>
      <c r="Q1299" s="106" t="s">
        <v>6308</v>
      </c>
      <c r="R1299" s="108" t="s">
        <v>2102</v>
      </c>
      <c r="S1299" s="101" t="s">
        <v>36</v>
      </c>
      <c r="T1299" s="33">
        <v>1500001202999</v>
      </c>
      <c r="U1299" s="33" t="s">
        <v>40</v>
      </c>
      <c r="V1299" s="34" t="s">
        <v>2103</v>
      </c>
      <c r="W1299" s="58" t="s">
        <v>24</v>
      </c>
      <c r="X1299" s="58">
        <v>44927</v>
      </c>
      <c r="Y1299" s="58">
        <v>44927</v>
      </c>
      <c r="Z1299" s="93" t="s">
        <v>25</v>
      </c>
    </row>
    <row r="1300" spans="1:26" s="5" customFormat="1" ht="27" customHeight="1" x14ac:dyDescent="0.25">
      <c r="A1300" s="99">
        <f t="shared" si="81"/>
        <v>1</v>
      </c>
      <c r="B1300" s="97">
        <f t="array" aca="1" ref="B1300" ca="1">IF(AND(MAX(IF(O1299:O2297=O1300,X1299:X2297))=X1300,Y1300&lt;=B$1),P1300,"-")</f>
        <v>1511010299000</v>
      </c>
      <c r="C1300" s="4">
        <v>1</v>
      </c>
      <c r="D1300" s="4">
        <v>5</v>
      </c>
      <c r="E1300" s="4">
        <v>1</v>
      </c>
      <c r="F1300" s="4">
        <v>1</v>
      </c>
      <c r="G1300" s="4">
        <v>1</v>
      </c>
      <c r="H1300" s="4">
        <v>0</v>
      </c>
      <c r="I1300" s="4">
        <v>2</v>
      </c>
      <c r="J1300" s="4">
        <v>99</v>
      </c>
      <c r="K1300" s="4">
        <v>0</v>
      </c>
      <c r="L1300" s="4" t="s">
        <v>6312</v>
      </c>
      <c r="M1300" s="4" t="str">
        <f t="shared" si="82"/>
        <v>NIVEL-8</v>
      </c>
      <c r="N1300" s="4" t="str">
        <f t="shared" si="83"/>
        <v>1511010200000</v>
      </c>
      <c r="O1300" s="55" t="str">
        <f t="shared" si="80"/>
        <v>1511010299000</v>
      </c>
      <c r="P1300" s="105">
        <v>1511010299000</v>
      </c>
      <c r="Q1300" s="106" t="s">
        <v>6308</v>
      </c>
      <c r="R1300" s="108" t="s">
        <v>2104</v>
      </c>
      <c r="S1300" s="101" t="s">
        <v>36</v>
      </c>
      <c r="T1300" s="33">
        <v>1500001299000</v>
      </c>
      <c r="U1300" s="33" t="s">
        <v>40</v>
      </c>
      <c r="V1300" s="34" t="s">
        <v>2105</v>
      </c>
      <c r="W1300" s="58" t="s">
        <v>24</v>
      </c>
      <c r="X1300" s="58">
        <v>44927</v>
      </c>
      <c r="Y1300" s="58">
        <v>44927</v>
      </c>
      <c r="Z1300" s="93" t="s">
        <v>25</v>
      </c>
    </row>
    <row r="1301" spans="1:26" s="5" customFormat="1" ht="27" customHeight="1" x14ac:dyDescent="0.25">
      <c r="A1301" s="99">
        <f t="shared" si="81"/>
        <v>1</v>
      </c>
      <c r="B1301" s="97">
        <f t="array" aca="1" ref="B1301" ca="1">IF(AND(MAX(IF(O1300:O2298=O1301,X1300:X2298))=X1301,Y1301&lt;=B$1),P1301,"-")</f>
        <v>1511010300000</v>
      </c>
      <c r="C1301" s="4">
        <v>1</v>
      </c>
      <c r="D1301" s="4">
        <v>5</v>
      </c>
      <c r="E1301" s="4">
        <v>1</v>
      </c>
      <c r="F1301" s="4">
        <v>1</v>
      </c>
      <c r="G1301" s="4">
        <v>1</v>
      </c>
      <c r="H1301" s="4">
        <v>0</v>
      </c>
      <c r="I1301" s="4">
        <v>3</v>
      </c>
      <c r="J1301" s="4">
        <v>0</v>
      </c>
      <c r="K1301" s="4">
        <v>0</v>
      </c>
      <c r="L1301" s="4" t="s">
        <v>6310</v>
      </c>
      <c r="M1301" s="4" t="str">
        <f t="shared" si="82"/>
        <v>NIVEL-7</v>
      </c>
      <c r="N1301" s="4" t="str">
        <f t="shared" si="83"/>
        <v>1511010000000</v>
      </c>
      <c r="O1301" s="55" t="str">
        <f t="shared" si="80"/>
        <v>1511010300000</v>
      </c>
      <c r="P1301" s="105">
        <v>1511010300000</v>
      </c>
      <c r="Q1301" s="106" t="s">
        <v>6309</v>
      </c>
      <c r="R1301" s="108" t="s">
        <v>2106</v>
      </c>
      <c r="S1301" s="101" t="s">
        <v>36</v>
      </c>
      <c r="T1301" s="33">
        <v>1500001300000</v>
      </c>
      <c r="U1301" s="33" t="s">
        <v>21</v>
      </c>
      <c r="V1301" s="34" t="s">
        <v>2107</v>
      </c>
      <c r="W1301" s="58" t="s">
        <v>24</v>
      </c>
      <c r="X1301" s="58">
        <v>44927</v>
      </c>
      <c r="Y1301" s="58">
        <v>44927</v>
      </c>
      <c r="Z1301" s="93" t="s">
        <v>25</v>
      </c>
    </row>
    <row r="1302" spans="1:26" s="5" customFormat="1" ht="27" customHeight="1" x14ac:dyDescent="0.25">
      <c r="A1302" s="99">
        <f t="shared" si="81"/>
        <v>1</v>
      </c>
      <c r="B1302" s="97">
        <f t="array" aca="1" ref="B1302" ca="1">IF(AND(MAX(IF(O1301:O2299=O1302,X1301:X2299))=X1302,Y1302&lt;=B$1),P1302,"-")</f>
        <v>1511010301000</v>
      </c>
      <c r="C1302" s="4">
        <v>1</v>
      </c>
      <c r="D1302" s="4">
        <v>5</v>
      </c>
      <c r="E1302" s="4">
        <v>1</v>
      </c>
      <c r="F1302" s="4">
        <v>1</v>
      </c>
      <c r="G1302" s="4">
        <v>1</v>
      </c>
      <c r="H1302" s="4">
        <v>0</v>
      </c>
      <c r="I1302" s="4">
        <v>3</v>
      </c>
      <c r="J1302" s="4">
        <v>1</v>
      </c>
      <c r="K1302" s="4">
        <v>0</v>
      </c>
      <c r="L1302" s="4" t="s">
        <v>6312</v>
      </c>
      <c r="M1302" s="4" t="str">
        <f t="shared" si="82"/>
        <v>NIVEL-8</v>
      </c>
      <c r="N1302" s="4" t="str">
        <f t="shared" si="83"/>
        <v>1511010300000</v>
      </c>
      <c r="O1302" s="55" t="str">
        <f t="shared" si="80"/>
        <v>1511010301000</v>
      </c>
      <c r="P1302" s="105">
        <v>1511010301000</v>
      </c>
      <c r="Q1302" s="106" t="s">
        <v>6309</v>
      </c>
      <c r="R1302" s="108" t="s">
        <v>2108</v>
      </c>
      <c r="S1302" s="101" t="s">
        <v>36</v>
      </c>
      <c r="T1302" s="33">
        <v>1500001301000</v>
      </c>
      <c r="U1302" s="33" t="s">
        <v>21</v>
      </c>
      <c r="V1302" s="34" t="s">
        <v>2109</v>
      </c>
      <c r="W1302" s="58" t="s">
        <v>24</v>
      </c>
      <c r="X1302" s="58">
        <v>44927</v>
      </c>
      <c r="Y1302" s="58">
        <v>44927</v>
      </c>
      <c r="Z1302" s="93" t="s">
        <v>25</v>
      </c>
    </row>
    <row r="1303" spans="1:26" s="5" customFormat="1" ht="27" customHeight="1" x14ac:dyDescent="0.25">
      <c r="A1303" s="99">
        <f t="shared" si="81"/>
        <v>1</v>
      </c>
      <c r="B1303" s="97">
        <f t="array" aca="1" ref="B1303" ca="1">IF(AND(MAX(IF(O1302:O2300=O1303,X1302:X2300))=X1303,Y1303&lt;=B$1),P1303,"-")</f>
        <v>1511010301001</v>
      </c>
      <c r="C1303" s="4">
        <v>1</v>
      </c>
      <c r="D1303" s="4">
        <v>5</v>
      </c>
      <c r="E1303" s="4">
        <v>1</v>
      </c>
      <c r="F1303" s="4">
        <v>1</v>
      </c>
      <c r="G1303" s="4">
        <v>1</v>
      </c>
      <c r="H1303" s="4">
        <v>0</v>
      </c>
      <c r="I1303" s="4">
        <v>3</v>
      </c>
      <c r="J1303" s="4">
        <v>1</v>
      </c>
      <c r="K1303" s="4">
        <v>1</v>
      </c>
      <c r="L1303" s="4" t="s">
        <v>6312</v>
      </c>
      <c r="M1303" s="4" t="str">
        <f t="shared" si="82"/>
        <v>NIVEL-9</v>
      </c>
      <c r="N1303" s="4" t="str">
        <f t="shared" si="83"/>
        <v>1511010301000</v>
      </c>
      <c r="O1303" s="55" t="str">
        <f t="shared" si="80"/>
        <v>1511010301001</v>
      </c>
      <c r="P1303" s="105">
        <v>1511010301001</v>
      </c>
      <c r="Q1303" s="106" t="s">
        <v>6308</v>
      </c>
      <c r="R1303" s="108" t="s">
        <v>2110</v>
      </c>
      <c r="S1303" s="101" t="s">
        <v>36</v>
      </c>
      <c r="T1303" s="33">
        <v>1500001301001</v>
      </c>
      <c r="U1303" s="33" t="s">
        <v>40</v>
      </c>
      <c r="V1303" s="34" t="s">
        <v>2111</v>
      </c>
      <c r="W1303" s="58" t="s">
        <v>24</v>
      </c>
      <c r="X1303" s="58">
        <v>44927</v>
      </c>
      <c r="Y1303" s="58">
        <v>44927</v>
      </c>
      <c r="Z1303" s="93" t="s">
        <v>25</v>
      </c>
    </row>
    <row r="1304" spans="1:26" s="5" customFormat="1" ht="27" customHeight="1" x14ac:dyDescent="0.25">
      <c r="A1304" s="99">
        <f t="shared" si="81"/>
        <v>1</v>
      </c>
      <c r="B1304" s="97">
        <f t="array" aca="1" ref="B1304" ca="1">IF(AND(MAX(IF(O1303:O2301=O1304,X1303:X2301))=X1304,Y1304&lt;=B$1),P1304,"-")</f>
        <v>1511010301002</v>
      </c>
      <c r="C1304" s="4">
        <v>1</v>
      </c>
      <c r="D1304" s="4">
        <v>5</v>
      </c>
      <c r="E1304" s="4">
        <v>1</v>
      </c>
      <c r="F1304" s="4">
        <v>1</v>
      </c>
      <c r="G1304" s="4">
        <v>1</v>
      </c>
      <c r="H1304" s="4">
        <v>0</v>
      </c>
      <c r="I1304" s="4">
        <v>3</v>
      </c>
      <c r="J1304" s="4">
        <v>1</v>
      </c>
      <c r="K1304" s="4">
        <v>2</v>
      </c>
      <c r="L1304" s="4" t="s">
        <v>6312</v>
      </c>
      <c r="M1304" s="4" t="str">
        <f t="shared" si="82"/>
        <v>NIVEL-9</v>
      </c>
      <c r="N1304" s="4" t="str">
        <f t="shared" si="83"/>
        <v>1511010301000</v>
      </c>
      <c r="O1304" s="55" t="str">
        <f t="shared" si="80"/>
        <v>1511010301002</v>
      </c>
      <c r="P1304" s="105">
        <v>1511010301002</v>
      </c>
      <c r="Q1304" s="106" t="s">
        <v>6308</v>
      </c>
      <c r="R1304" s="108" t="s">
        <v>2112</v>
      </c>
      <c r="S1304" s="101" t="s">
        <v>36</v>
      </c>
      <c r="T1304" s="33">
        <v>1500001301002</v>
      </c>
      <c r="U1304" s="33" t="s">
        <v>40</v>
      </c>
      <c r="V1304" s="34" t="s">
        <v>2113</v>
      </c>
      <c r="W1304" s="58" t="s">
        <v>24</v>
      </c>
      <c r="X1304" s="58">
        <v>44927</v>
      </c>
      <c r="Y1304" s="58">
        <v>44927</v>
      </c>
      <c r="Z1304" s="93" t="s">
        <v>25</v>
      </c>
    </row>
    <row r="1305" spans="1:26" s="5" customFormat="1" ht="27" customHeight="1" x14ac:dyDescent="0.25">
      <c r="A1305" s="99">
        <f t="shared" si="81"/>
        <v>1</v>
      </c>
      <c r="B1305" s="97">
        <f t="array" aca="1" ref="B1305" ca="1">IF(AND(MAX(IF(O1304:O2302=O1305,X1304:X2302))=X1305,Y1305&lt;=B$1),P1305,"-")</f>
        <v>1511010301003</v>
      </c>
      <c r="C1305" s="4">
        <v>1</v>
      </c>
      <c r="D1305" s="4">
        <v>5</v>
      </c>
      <c r="E1305" s="4">
        <v>1</v>
      </c>
      <c r="F1305" s="4">
        <v>1</v>
      </c>
      <c r="G1305" s="4">
        <v>1</v>
      </c>
      <c r="H1305" s="4">
        <v>0</v>
      </c>
      <c r="I1305" s="4">
        <v>3</v>
      </c>
      <c r="J1305" s="4">
        <v>1</v>
      </c>
      <c r="K1305" s="4">
        <v>3</v>
      </c>
      <c r="L1305" s="4" t="s">
        <v>6312</v>
      </c>
      <c r="M1305" s="4" t="str">
        <f t="shared" si="82"/>
        <v>NIVEL-9</v>
      </c>
      <c r="N1305" s="4" t="str">
        <f t="shared" si="83"/>
        <v>1511010301000</v>
      </c>
      <c r="O1305" s="55" t="str">
        <f t="shared" si="80"/>
        <v>1511010301003</v>
      </c>
      <c r="P1305" s="105">
        <v>1511010301003</v>
      </c>
      <c r="Q1305" s="106" t="s">
        <v>6308</v>
      </c>
      <c r="R1305" s="108" t="s">
        <v>2114</v>
      </c>
      <c r="S1305" s="101" t="s">
        <v>36</v>
      </c>
      <c r="T1305" s="33">
        <v>1500001301003</v>
      </c>
      <c r="U1305" s="33" t="s">
        <v>40</v>
      </c>
      <c r="V1305" s="34" t="s">
        <v>2115</v>
      </c>
      <c r="W1305" s="58" t="s">
        <v>24</v>
      </c>
      <c r="X1305" s="58">
        <v>44927</v>
      </c>
      <c r="Y1305" s="58">
        <v>44927</v>
      </c>
      <c r="Z1305" s="93" t="s">
        <v>25</v>
      </c>
    </row>
    <row r="1306" spans="1:26" s="5" customFormat="1" ht="27" customHeight="1" x14ac:dyDescent="0.25">
      <c r="A1306" s="99">
        <f t="shared" si="81"/>
        <v>1</v>
      </c>
      <c r="B1306" s="97">
        <f t="array" aca="1" ref="B1306" ca="1">IF(AND(MAX(IF(O1305:O2303=O1306,X1305:X2303))=X1306,Y1306&lt;=B$1),P1306,"-")</f>
        <v>1511010301004</v>
      </c>
      <c r="C1306" s="4">
        <v>1</v>
      </c>
      <c r="D1306" s="4">
        <v>5</v>
      </c>
      <c r="E1306" s="4">
        <v>1</v>
      </c>
      <c r="F1306" s="4">
        <v>1</v>
      </c>
      <c r="G1306" s="4">
        <v>1</v>
      </c>
      <c r="H1306" s="4">
        <v>0</v>
      </c>
      <c r="I1306" s="4">
        <v>3</v>
      </c>
      <c r="J1306" s="4">
        <v>1</v>
      </c>
      <c r="K1306" s="4">
        <v>4</v>
      </c>
      <c r="L1306" s="4" t="s">
        <v>6312</v>
      </c>
      <c r="M1306" s="4" t="str">
        <f t="shared" si="82"/>
        <v>NIVEL-9</v>
      </c>
      <c r="N1306" s="4" t="str">
        <f t="shared" si="83"/>
        <v>1511010301000</v>
      </c>
      <c r="O1306" s="55" t="str">
        <f t="shared" si="80"/>
        <v>1511010301004</v>
      </c>
      <c r="P1306" s="105">
        <v>1511010301004</v>
      </c>
      <c r="Q1306" s="106" t="s">
        <v>6308</v>
      </c>
      <c r="R1306" s="108" t="s">
        <v>2116</v>
      </c>
      <c r="S1306" s="101" t="s">
        <v>36</v>
      </c>
      <c r="T1306" s="33">
        <v>1500001301004</v>
      </c>
      <c r="U1306" s="33" t="s">
        <v>40</v>
      </c>
      <c r="V1306" s="34" t="s">
        <v>2117</v>
      </c>
      <c r="W1306" s="58" t="s">
        <v>24</v>
      </c>
      <c r="X1306" s="58">
        <v>44927</v>
      </c>
      <c r="Y1306" s="58">
        <v>44927</v>
      </c>
      <c r="Z1306" s="93" t="s">
        <v>25</v>
      </c>
    </row>
    <row r="1307" spans="1:26" s="5" customFormat="1" ht="27" customHeight="1" x14ac:dyDescent="0.25">
      <c r="A1307" s="99">
        <f t="shared" si="81"/>
        <v>1</v>
      </c>
      <c r="B1307" s="97">
        <f t="array" aca="1" ref="B1307" ca="1">IF(AND(MAX(IF(O1306:O2304=O1307,X1306:X2304))=X1307,Y1307&lt;=B$1),P1307,"-")</f>
        <v>1511010301005</v>
      </c>
      <c r="C1307" s="4">
        <v>1</v>
      </c>
      <c r="D1307" s="4">
        <v>5</v>
      </c>
      <c r="E1307" s="4">
        <v>1</v>
      </c>
      <c r="F1307" s="4">
        <v>1</v>
      </c>
      <c r="G1307" s="4">
        <v>1</v>
      </c>
      <c r="H1307" s="4">
        <v>0</v>
      </c>
      <c r="I1307" s="4">
        <v>3</v>
      </c>
      <c r="J1307" s="4">
        <v>1</v>
      </c>
      <c r="K1307" s="4">
        <v>5</v>
      </c>
      <c r="L1307" s="4" t="s">
        <v>6312</v>
      </c>
      <c r="M1307" s="4" t="str">
        <f t="shared" si="82"/>
        <v>NIVEL-9</v>
      </c>
      <c r="N1307" s="4" t="str">
        <f t="shared" si="83"/>
        <v>1511010301000</v>
      </c>
      <c r="O1307" s="55" t="str">
        <f t="shared" si="80"/>
        <v>1511010301005</v>
      </c>
      <c r="P1307" s="105">
        <v>1511010301005</v>
      </c>
      <c r="Q1307" s="106" t="s">
        <v>6308</v>
      </c>
      <c r="R1307" s="108" t="s">
        <v>2118</v>
      </c>
      <c r="S1307" s="101" t="s">
        <v>36</v>
      </c>
      <c r="T1307" s="33">
        <v>1500001301005</v>
      </c>
      <c r="U1307" s="33" t="s">
        <v>40</v>
      </c>
      <c r="V1307" s="34" t="s">
        <v>2119</v>
      </c>
      <c r="W1307" s="58" t="s">
        <v>24</v>
      </c>
      <c r="X1307" s="58">
        <v>44927</v>
      </c>
      <c r="Y1307" s="58">
        <v>44927</v>
      </c>
      <c r="Z1307" s="93" t="s">
        <v>25</v>
      </c>
    </row>
    <row r="1308" spans="1:26" s="5" customFormat="1" ht="27" customHeight="1" x14ac:dyDescent="0.25">
      <c r="A1308" s="99">
        <f t="shared" si="81"/>
        <v>1</v>
      </c>
      <c r="B1308" s="97">
        <f t="array" aca="1" ref="B1308" ca="1">IF(AND(MAX(IF(O1307:O2305=O1308,X1307:X2305))=X1308,Y1308&lt;=B$1),P1308,"-")</f>
        <v>1511010301999</v>
      </c>
      <c r="C1308" s="4">
        <v>1</v>
      </c>
      <c r="D1308" s="4">
        <v>5</v>
      </c>
      <c r="E1308" s="4">
        <v>1</v>
      </c>
      <c r="F1308" s="4">
        <v>1</v>
      </c>
      <c r="G1308" s="4">
        <v>1</v>
      </c>
      <c r="H1308" s="4">
        <v>0</v>
      </c>
      <c r="I1308" s="4">
        <v>3</v>
      </c>
      <c r="J1308" s="4">
        <v>1</v>
      </c>
      <c r="K1308" s="4">
        <v>999</v>
      </c>
      <c r="L1308" s="4" t="s">
        <v>6312</v>
      </c>
      <c r="M1308" s="4" t="str">
        <f t="shared" si="82"/>
        <v>NIVEL-9</v>
      </c>
      <c r="N1308" s="4" t="str">
        <f t="shared" si="83"/>
        <v>1511010301000</v>
      </c>
      <c r="O1308" s="55" t="str">
        <f t="shared" si="80"/>
        <v>1511010301999</v>
      </c>
      <c r="P1308" s="105">
        <v>1511010301999</v>
      </c>
      <c r="Q1308" s="106" t="s">
        <v>6308</v>
      </c>
      <c r="R1308" s="108" t="s">
        <v>2120</v>
      </c>
      <c r="S1308" s="101" t="s">
        <v>36</v>
      </c>
      <c r="T1308" s="33">
        <v>1500001301999</v>
      </c>
      <c r="U1308" s="33" t="s">
        <v>40</v>
      </c>
      <c r="V1308" s="34" t="s">
        <v>2121</v>
      </c>
      <c r="W1308" s="58" t="s">
        <v>24</v>
      </c>
      <c r="X1308" s="58">
        <v>44927</v>
      </c>
      <c r="Y1308" s="58">
        <v>44927</v>
      </c>
      <c r="Z1308" s="93" t="s">
        <v>25</v>
      </c>
    </row>
    <row r="1309" spans="1:26" s="5" customFormat="1" ht="27" customHeight="1" x14ac:dyDescent="0.25">
      <c r="A1309" s="99">
        <f t="shared" si="81"/>
        <v>1</v>
      </c>
      <c r="B1309" s="97">
        <f t="array" aca="1" ref="B1309" ca="1">IF(AND(MAX(IF(O1308:O2306=O1309,X1308:X2306))=X1309,Y1309&lt;=B$1),P1309,"-")</f>
        <v>1511010302000</v>
      </c>
      <c r="C1309" s="4">
        <v>1</v>
      </c>
      <c r="D1309" s="4">
        <v>5</v>
      </c>
      <c r="E1309" s="4">
        <v>1</v>
      </c>
      <c r="F1309" s="4">
        <v>1</v>
      </c>
      <c r="G1309" s="4">
        <v>1</v>
      </c>
      <c r="H1309" s="4">
        <v>0</v>
      </c>
      <c r="I1309" s="4">
        <v>3</v>
      </c>
      <c r="J1309" s="4">
        <v>2</v>
      </c>
      <c r="K1309" s="4">
        <v>0</v>
      </c>
      <c r="L1309" s="4" t="s">
        <v>6312</v>
      </c>
      <c r="M1309" s="4" t="str">
        <f t="shared" si="82"/>
        <v>NIVEL-8</v>
      </c>
      <c r="N1309" s="4" t="str">
        <f t="shared" si="83"/>
        <v>1511010300000</v>
      </c>
      <c r="O1309" s="55" t="str">
        <f t="shared" ref="O1309:O1371" si="84">CONCATENATE(P1309)</f>
        <v>1511010302000</v>
      </c>
      <c r="P1309" s="105">
        <v>1511010302000</v>
      </c>
      <c r="Q1309" s="106" t="s">
        <v>6309</v>
      </c>
      <c r="R1309" s="108" t="s">
        <v>2122</v>
      </c>
      <c r="S1309" s="101" t="s">
        <v>36</v>
      </c>
      <c r="T1309" s="33">
        <v>1500001302000</v>
      </c>
      <c r="U1309" s="33" t="s">
        <v>21</v>
      </c>
      <c r="V1309" s="34" t="s">
        <v>2123</v>
      </c>
      <c r="W1309" s="58" t="s">
        <v>24</v>
      </c>
      <c r="X1309" s="58">
        <v>44927</v>
      </c>
      <c r="Y1309" s="58">
        <v>44927</v>
      </c>
      <c r="Z1309" s="93" t="s">
        <v>25</v>
      </c>
    </row>
    <row r="1310" spans="1:26" s="5" customFormat="1" ht="27" customHeight="1" x14ac:dyDescent="0.25">
      <c r="A1310" s="99">
        <f t="shared" si="81"/>
        <v>1</v>
      </c>
      <c r="B1310" s="97">
        <f t="array" aca="1" ref="B1310" ca="1">IF(AND(MAX(IF(O1309:O2307=O1310,X1309:X2307))=X1310,Y1310&lt;=B$1),P1310,"-")</f>
        <v>1511010302001</v>
      </c>
      <c r="C1310" s="4">
        <v>1</v>
      </c>
      <c r="D1310" s="4">
        <v>5</v>
      </c>
      <c r="E1310" s="4">
        <v>1</v>
      </c>
      <c r="F1310" s="4">
        <v>1</v>
      </c>
      <c r="G1310" s="4">
        <v>1</v>
      </c>
      <c r="H1310" s="4">
        <v>0</v>
      </c>
      <c r="I1310" s="4">
        <v>3</v>
      </c>
      <c r="J1310" s="4">
        <v>2</v>
      </c>
      <c r="K1310" s="4">
        <v>1</v>
      </c>
      <c r="L1310" s="4" t="s">
        <v>6312</v>
      </c>
      <c r="M1310" s="4" t="str">
        <f t="shared" si="82"/>
        <v>NIVEL-9</v>
      </c>
      <c r="N1310" s="4" t="str">
        <f t="shared" si="83"/>
        <v>1511010302000</v>
      </c>
      <c r="O1310" s="55" t="str">
        <f t="shared" si="84"/>
        <v>1511010302001</v>
      </c>
      <c r="P1310" s="105">
        <v>1511010302001</v>
      </c>
      <c r="Q1310" s="106" t="s">
        <v>6308</v>
      </c>
      <c r="R1310" s="108" t="s">
        <v>2124</v>
      </c>
      <c r="S1310" s="101" t="s">
        <v>36</v>
      </c>
      <c r="T1310" s="33">
        <v>1500001302001</v>
      </c>
      <c r="U1310" s="33" t="s">
        <v>40</v>
      </c>
      <c r="V1310" s="34" t="s">
        <v>2125</v>
      </c>
      <c r="W1310" s="58" t="s">
        <v>24</v>
      </c>
      <c r="X1310" s="58">
        <v>44927</v>
      </c>
      <c r="Y1310" s="58">
        <v>44927</v>
      </c>
      <c r="Z1310" s="93" t="s">
        <v>25</v>
      </c>
    </row>
    <row r="1311" spans="1:26" s="5" customFormat="1" ht="27" customHeight="1" x14ac:dyDescent="0.25">
      <c r="A1311" s="99">
        <f t="shared" si="81"/>
        <v>1</v>
      </c>
      <c r="B1311" s="97">
        <f t="array" aca="1" ref="B1311" ca="1">IF(AND(MAX(IF(O1310:O2308=O1311,X1310:X2308))=X1311,Y1311&lt;=B$1),P1311,"-")</f>
        <v>1511010302002</v>
      </c>
      <c r="C1311" s="4">
        <v>1</v>
      </c>
      <c r="D1311" s="4">
        <v>5</v>
      </c>
      <c r="E1311" s="4">
        <v>1</v>
      </c>
      <c r="F1311" s="4">
        <v>1</v>
      </c>
      <c r="G1311" s="4">
        <v>1</v>
      </c>
      <c r="H1311" s="4">
        <v>0</v>
      </c>
      <c r="I1311" s="4">
        <v>3</v>
      </c>
      <c r="J1311" s="4">
        <v>2</v>
      </c>
      <c r="K1311" s="4">
        <v>2</v>
      </c>
      <c r="L1311" s="4" t="s">
        <v>6312</v>
      </c>
      <c r="M1311" s="4" t="str">
        <f t="shared" si="82"/>
        <v>NIVEL-9</v>
      </c>
      <c r="N1311" s="4" t="str">
        <f t="shared" si="83"/>
        <v>1511010302000</v>
      </c>
      <c r="O1311" s="55" t="str">
        <f t="shared" si="84"/>
        <v>1511010302002</v>
      </c>
      <c r="P1311" s="105">
        <v>1511010302002</v>
      </c>
      <c r="Q1311" s="106" t="s">
        <v>6308</v>
      </c>
      <c r="R1311" s="108" t="s">
        <v>2126</v>
      </c>
      <c r="S1311" s="101" t="s">
        <v>36</v>
      </c>
      <c r="T1311" s="33">
        <v>1500001302002</v>
      </c>
      <c r="U1311" s="33" t="s">
        <v>40</v>
      </c>
      <c r="V1311" s="34" t="s">
        <v>2127</v>
      </c>
      <c r="W1311" s="58" t="s">
        <v>24</v>
      </c>
      <c r="X1311" s="58">
        <v>44927</v>
      </c>
      <c r="Y1311" s="58">
        <v>44927</v>
      </c>
      <c r="Z1311" s="93" t="s">
        <v>25</v>
      </c>
    </row>
    <row r="1312" spans="1:26" s="5" customFormat="1" ht="27" customHeight="1" x14ac:dyDescent="0.25">
      <c r="A1312" s="99">
        <f t="shared" si="81"/>
        <v>1</v>
      </c>
      <c r="B1312" s="97">
        <f t="array" aca="1" ref="B1312" ca="1">IF(AND(MAX(IF(O1311:O2309=O1312,X1311:X2309))=X1312,Y1312&lt;=B$1),P1312,"-")</f>
        <v>1511010302003</v>
      </c>
      <c r="C1312" s="4">
        <v>1</v>
      </c>
      <c r="D1312" s="4">
        <v>5</v>
      </c>
      <c r="E1312" s="4">
        <v>1</v>
      </c>
      <c r="F1312" s="4">
        <v>1</v>
      </c>
      <c r="G1312" s="4">
        <v>1</v>
      </c>
      <c r="H1312" s="4">
        <v>0</v>
      </c>
      <c r="I1312" s="4">
        <v>3</v>
      </c>
      <c r="J1312" s="4">
        <v>2</v>
      </c>
      <c r="K1312" s="4">
        <v>3</v>
      </c>
      <c r="L1312" s="4" t="s">
        <v>6312</v>
      </c>
      <c r="M1312" s="4" t="str">
        <f t="shared" si="82"/>
        <v>NIVEL-9</v>
      </c>
      <c r="N1312" s="4" t="str">
        <f t="shared" si="83"/>
        <v>1511010302000</v>
      </c>
      <c r="O1312" s="55" t="str">
        <f t="shared" si="84"/>
        <v>1511010302003</v>
      </c>
      <c r="P1312" s="105">
        <v>1511010302003</v>
      </c>
      <c r="Q1312" s="106" t="s">
        <v>6308</v>
      </c>
      <c r="R1312" s="108" t="s">
        <v>2128</v>
      </c>
      <c r="S1312" s="101" t="s">
        <v>36</v>
      </c>
      <c r="T1312" s="33">
        <v>1500001302003</v>
      </c>
      <c r="U1312" s="33" t="s">
        <v>40</v>
      </c>
      <c r="V1312" s="34" t="s">
        <v>2129</v>
      </c>
      <c r="W1312" s="58" t="s">
        <v>24</v>
      </c>
      <c r="X1312" s="58">
        <v>44927</v>
      </c>
      <c r="Y1312" s="58">
        <v>44927</v>
      </c>
      <c r="Z1312" s="93" t="s">
        <v>25</v>
      </c>
    </row>
    <row r="1313" spans="1:26" s="5" customFormat="1" ht="27" customHeight="1" x14ac:dyDescent="0.25">
      <c r="A1313" s="99">
        <f t="shared" si="81"/>
        <v>1</v>
      </c>
      <c r="B1313" s="97">
        <f t="array" aca="1" ref="B1313" ca="1">IF(AND(MAX(IF(O1312:O2310=O1313,X1312:X2310))=X1313,Y1313&lt;=B$1),P1313,"-")</f>
        <v>1511010302999</v>
      </c>
      <c r="C1313" s="4">
        <v>1</v>
      </c>
      <c r="D1313" s="4">
        <v>5</v>
      </c>
      <c r="E1313" s="4">
        <v>1</v>
      </c>
      <c r="F1313" s="4">
        <v>1</v>
      </c>
      <c r="G1313" s="4">
        <v>1</v>
      </c>
      <c r="H1313" s="4">
        <v>0</v>
      </c>
      <c r="I1313" s="4">
        <v>3</v>
      </c>
      <c r="J1313" s="4">
        <v>2</v>
      </c>
      <c r="K1313" s="4">
        <v>999</v>
      </c>
      <c r="L1313" s="4" t="s">
        <v>6312</v>
      </c>
      <c r="M1313" s="4" t="str">
        <f t="shared" si="82"/>
        <v>NIVEL-9</v>
      </c>
      <c r="N1313" s="4" t="str">
        <f t="shared" si="83"/>
        <v>1511010302000</v>
      </c>
      <c r="O1313" s="55" t="str">
        <f t="shared" si="84"/>
        <v>1511010302999</v>
      </c>
      <c r="P1313" s="105">
        <v>1511010302999</v>
      </c>
      <c r="Q1313" s="106" t="s">
        <v>6308</v>
      </c>
      <c r="R1313" s="108" t="s">
        <v>2130</v>
      </c>
      <c r="S1313" s="101" t="s">
        <v>36</v>
      </c>
      <c r="T1313" s="33">
        <v>1500001302999</v>
      </c>
      <c r="U1313" s="33" t="s">
        <v>40</v>
      </c>
      <c r="V1313" s="34" t="s">
        <v>2131</v>
      </c>
      <c r="W1313" s="58" t="s">
        <v>24</v>
      </c>
      <c r="X1313" s="58">
        <v>44927</v>
      </c>
      <c r="Y1313" s="58">
        <v>44927</v>
      </c>
      <c r="Z1313" s="93" t="s">
        <v>25</v>
      </c>
    </row>
    <row r="1314" spans="1:26" s="5" customFormat="1" ht="27" customHeight="1" x14ac:dyDescent="0.25">
      <c r="A1314" s="99">
        <f t="shared" si="81"/>
        <v>1</v>
      </c>
      <c r="B1314" s="97">
        <f t="array" aca="1" ref="B1314" ca="1">IF(AND(MAX(IF(O1313:O2311=O1314,X1313:X2311))=X1314,Y1314&lt;=B$1),P1314,"-")</f>
        <v>1511010399000</v>
      </c>
      <c r="C1314" s="4">
        <v>1</v>
      </c>
      <c r="D1314" s="4">
        <v>5</v>
      </c>
      <c r="E1314" s="4">
        <v>1</v>
      </c>
      <c r="F1314" s="4">
        <v>1</v>
      </c>
      <c r="G1314" s="4">
        <v>1</v>
      </c>
      <c r="H1314" s="4">
        <v>0</v>
      </c>
      <c r="I1314" s="4">
        <v>3</v>
      </c>
      <c r="J1314" s="4">
        <v>99</v>
      </c>
      <c r="K1314" s="4">
        <v>0</v>
      </c>
      <c r="L1314" s="4" t="s">
        <v>6312</v>
      </c>
      <c r="M1314" s="4" t="str">
        <f t="shared" si="82"/>
        <v>NIVEL-8</v>
      </c>
      <c r="N1314" s="4" t="str">
        <f t="shared" si="83"/>
        <v>1511010300000</v>
      </c>
      <c r="O1314" s="55" t="str">
        <f t="shared" si="84"/>
        <v>1511010399000</v>
      </c>
      <c r="P1314" s="105">
        <v>1511010399000</v>
      </c>
      <c r="Q1314" s="106" t="s">
        <v>6308</v>
      </c>
      <c r="R1314" s="108" t="s">
        <v>2132</v>
      </c>
      <c r="S1314" s="101" t="s">
        <v>36</v>
      </c>
      <c r="T1314" s="33">
        <v>1500001399000</v>
      </c>
      <c r="U1314" s="33" t="s">
        <v>40</v>
      </c>
      <c r="V1314" s="34" t="s">
        <v>2133</v>
      </c>
      <c r="W1314" s="58" t="s">
        <v>24</v>
      </c>
      <c r="X1314" s="58">
        <v>44927</v>
      </c>
      <c r="Y1314" s="58">
        <v>44927</v>
      </c>
      <c r="Z1314" s="93" t="s">
        <v>25</v>
      </c>
    </row>
    <row r="1315" spans="1:26" s="5" customFormat="1" ht="27" customHeight="1" x14ac:dyDescent="0.25">
      <c r="A1315" s="99">
        <f t="shared" si="81"/>
        <v>1</v>
      </c>
      <c r="B1315" s="97">
        <f t="array" aca="1" ref="B1315" ca="1">IF(AND(MAX(IF(O1314:O2312=O1315,X1314:X2312))=X1315,Y1315&lt;=B$1),P1315,"-")</f>
        <v>1511010400000</v>
      </c>
      <c r="C1315" s="4">
        <v>1</v>
      </c>
      <c r="D1315" s="4">
        <v>5</v>
      </c>
      <c r="E1315" s="4">
        <v>1</v>
      </c>
      <c r="F1315" s="4">
        <v>1</v>
      </c>
      <c r="G1315" s="4">
        <v>1</v>
      </c>
      <c r="H1315" s="4">
        <v>0</v>
      </c>
      <c r="I1315" s="4">
        <v>4</v>
      </c>
      <c r="J1315" s="4">
        <v>0</v>
      </c>
      <c r="K1315" s="4">
        <v>0</v>
      </c>
      <c r="L1315" s="4" t="s">
        <v>6310</v>
      </c>
      <c r="M1315" s="4" t="str">
        <f t="shared" si="82"/>
        <v>NIVEL-7</v>
      </c>
      <c r="N1315" s="4" t="str">
        <f t="shared" si="83"/>
        <v>1511010000000</v>
      </c>
      <c r="O1315" s="55" t="str">
        <f t="shared" si="84"/>
        <v>1511010400000</v>
      </c>
      <c r="P1315" s="105">
        <v>1511010400000</v>
      </c>
      <c r="Q1315" s="106" t="s">
        <v>6309</v>
      </c>
      <c r="R1315" s="108" t="s">
        <v>2134</v>
      </c>
      <c r="S1315" s="101" t="s">
        <v>36</v>
      </c>
      <c r="T1315" s="33">
        <v>1500001400000</v>
      </c>
      <c r="U1315" s="33" t="s">
        <v>21</v>
      </c>
      <c r="V1315" s="34" t="s">
        <v>2135</v>
      </c>
      <c r="W1315" s="58" t="s">
        <v>24</v>
      </c>
      <c r="X1315" s="58">
        <v>44927</v>
      </c>
      <c r="Y1315" s="58">
        <v>44927</v>
      </c>
      <c r="Z1315" s="93" t="s">
        <v>25</v>
      </c>
    </row>
    <row r="1316" spans="1:26" s="5" customFormat="1" ht="27" customHeight="1" x14ac:dyDescent="0.25">
      <c r="A1316" s="99">
        <f t="shared" si="81"/>
        <v>1</v>
      </c>
      <c r="B1316" s="97">
        <f t="array" aca="1" ref="B1316" ca="1">IF(AND(MAX(IF(O1315:O2313=O1316,X1315:X2313))=X1316,Y1316&lt;=B$1),P1316,"-")</f>
        <v>1511010401000</v>
      </c>
      <c r="C1316" s="4">
        <v>1</v>
      </c>
      <c r="D1316" s="4">
        <v>5</v>
      </c>
      <c r="E1316" s="4">
        <v>1</v>
      </c>
      <c r="F1316" s="4">
        <v>1</v>
      </c>
      <c r="G1316" s="4">
        <v>1</v>
      </c>
      <c r="H1316" s="4">
        <v>0</v>
      </c>
      <c r="I1316" s="4">
        <v>4</v>
      </c>
      <c r="J1316" s="4">
        <v>1</v>
      </c>
      <c r="K1316" s="4">
        <v>0</v>
      </c>
      <c r="L1316" s="4" t="s">
        <v>6312</v>
      </c>
      <c r="M1316" s="4" t="str">
        <f t="shared" si="82"/>
        <v>NIVEL-8</v>
      </c>
      <c r="N1316" s="4" t="str">
        <f t="shared" si="83"/>
        <v>1511010400000</v>
      </c>
      <c r="O1316" s="55" t="str">
        <f t="shared" si="84"/>
        <v>1511010401000</v>
      </c>
      <c r="P1316" s="105">
        <v>1511010401000</v>
      </c>
      <c r="Q1316" s="106" t="s">
        <v>6309</v>
      </c>
      <c r="R1316" s="108" t="s">
        <v>2136</v>
      </c>
      <c r="S1316" s="101" t="s">
        <v>36</v>
      </c>
      <c r="T1316" s="33">
        <v>1500001401000</v>
      </c>
      <c r="U1316" s="33" t="s">
        <v>21</v>
      </c>
      <c r="V1316" s="34" t="s">
        <v>2137</v>
      </c>
      <c r="W1316" s="58" t="s">
        <v>24</v>
      </c>
      <c r="X1316" s="58">
        <v>44927</v>
      </c>
      <c r="Y1316" s="58">
        <v>44927</v>
      </c>
      <c r="Z1316" s="93" t="s">
        <v>25</v>
      </c>
    </row>
    <row r="1317" spans="1:26" s="5" customFormat="1" ht="27" customHeight="1" x14ac:dyDescent="0.25">
      <c r="A1317" s="99">
        <f t="shared" si="81"/>
        <v>1</v>
      </c>
      <c r="B1317" s="97">
        <f t="array" aca="1" ref="B1317" ca="1">IF(AND(MAX(IF(O1316:O2314=O1317,X1316:X2314))=X1317,Y1317&lt;=B$1),P1317,"-")</f>
        <v>1511010401001</v>
      </c>
      <c r="C1317" s="4">
        <v>1</v>
      </c>
      <c r="D1317" s="4">
        <v>5</v>
      </c>
      <c r="E1317" s="4">
        <v>1</v>
      </c>
      <c r="F1317" s="4">
        <v>1</v>
      </c>
      <c r="G1317" s="4">
        <v>1</v>
      </c>
      <c r="H1317" s="4">
        <v>0</v>
      </c>
      <c r="I1317" s="4">
        <v>4</v>
      </c>
      <c r="J1317" s="4">
        <v>1</v>
      </c>
      <c r="K1317" s="4">
        <v>1</v>
      </c>
      <c r="L1317" s="4" t="s">
        <v>6312</v>
      </c>
      <c r="M1317" s="4" t="str">
        <f t="shared" si="82"/>
        <v>NIVEL-9</v>
      </c>
      <c r="N1317" s="4" t="str">
        <f t="shared" si="83"/>
        <v>1511010401000</v>
      </c>
      <c r="O1317" s="55" t="str">
        <f t="shared" si="84"/>
        <v>1511010401001</v>
      </c>
      <c r="P1317" s="105">
        <v>1511010401001</v>
      </c>
      <c r="Q1317" s="106" t="s">
        <v>6308</v>
      </c>
      <c r="R1317" s="108" t="s">
        <v>2138</v>
      </c>
      <c r="S1317" s="101" t="s">
        <v>36</v>
      </c>
      <c r="T1317" s="33">
        <v>1500001401001</v>
      </c>
      <c r="U1317" s="33" t="s">
        <v>40</v>
      </c>
      <c r="V1317" s="34" t="s">
        <v>2139</v>
      </c>
      <c r="W1317" s="58" t="s">
        <v>24</v>
      </c>
      <c r="X1317" s="58">
        <v>44927</v>
      </c>
      <c r="Y1317" s="58">
        <v>44927</v>
      </c>
      <c r="Z1317" s="93" t="s">
        <v>25</v>
      </c>
    </row>
    <row r="1318" spans="1:26" s="5" customFormat="1" ht="27" customHeight="1" x14ac:dyDescent="0.25">
      <c r="A1318" s="99">
        <f t="shared" si="81"/>
        <v>1</v>
      </c>
      <c r="B1318" s="97">
        <f t="array" aca="1" ref="B1318" ca="1">IF(AND(MAX(IF(O1317:O2315=O1318,X1317:X2315))=X1318,Y1318&lt;=B$1),P1318,"-")</f>
        <v>1511010401002</v>
      </c>
      <c r="C1318" s="4">
        <v>1</v>
      </c>
      <c r="D1318" s="4">
        <v>5</v>
      </c>
      <c r="E1318" s="4">
        <v>1</v>
      </c>
      <c r="F1318" s="4">
        <v>1</v>
      </c>
      <c r="G1318" s="4">
        <v>1</v>
      </c>
      <c r="H1318" s="4">
        <v>0</v>
      </c>
      <c r="I1318" s="4">
        <v>4</v>
      </c>
      <c r="J1318" s="4">
        <v>1</v>
      </c>
      <c r="K1318" s="4">
        <v>2</v>
      </c>
      <c r="L1318" s="4" t="s">
        <v>6312</v>
      </c>
      <c r="M1318" s="4" t="str">
        <f t="shared" si="82"/>
        <v>NIVEL-9</v>
      </c>
      <c r="N1318" s="4" t="str">
        <f t="shared" si="83"/>
        <v>1511010401000</v>
      </c>
      <c r="O1318" s="55" t="str">
        <f t="shared" si="84"/>
        <v>1511010401002</v>
      </c>
      <c r="P1318" s="105">
        <v>1511010401002</v>
      </c>
      <c r="Q1318" s="106" t="s">
        <v>6308</v>
      </c>
      <c r="R1318" s="108" t="s">
        <v>2140</v>
      </c>
      <c r="S1318" s="101" t="s">
        <v>36</v>
      </c>
      <c r="T1318" s="33">
        <v>1500001401002</v>
      </c>
      <c r="U1318" s="33" t="s">
        <v>40</v>
      </c>
      <c r="V1318" s="34" t="s">
        <v>2141</v>
      </c>
      <c r="W1318" s="58" t="s">
        <v>24</v>
      </c>
      <c r="X1318" s="58">
        <v>44927</v>
      </c>
      <c r="Y1318" s="58">
        <v>44927</v>
      </c>
      <c r="Z1318" s="93" t="s">
        <v>25</v>
      </c>
    </row>
    <row r="1319" spans="1:26" s="5" customFormat="1" ht="27" customHeight="1" x14ac:dyDescent="0.25">
      <c r="A1319" s="99">
        <f t="shared" si="81"/>
        <v>1</v>
      </c>
      <c r="B1319" s="97">
        <f t="array" aca="1" ref="B1319" ca="1">IF(AND(MAX(IF(O1318:O2316=O1319,X1318:X2316))=X1319,Y1319&lt;=B$1),P1319,"-")</f>
        <v>1511010401003</v>
      </c>
      <c r="C1319" s="4">
        <v>1</v>
      </c>
      <c r="D1319" s="4">
        <v>5</v>
      </c>
      <c r="E1319" s="4">
        <v>1</v>
      </c>
      <c r="F1319" s="4">
        <v>1</v>
      </c>
      <c r="G1319" s="4">
        <v>1</v>
      </c>
      <c r="H1319" s="4">
        <v>0</v>
      </c>
      <c r="I1319" s="4">
        <v>4</v>
      </c>
      <c r="J1319" s="4">
        <v>1</v>
      </c>
      <c r="K1319" s="4">
        <v>3</v>
      </c>
      <c r="L1319" s="4" t="s">
        <v>6312</v>
      </c>
      <c r="M1319" s="4" t="str">
        <f t="shared" si="82"/>
        <v>NIVEL-9</v>
      </c>
      <c r="N1319" s="4" t="str">
        <f t="shared" si="83"/>
        <v>1511010401000</v>
      </c>
      <c r="O1319" s="55" t="str">
        <f t="shared" si="84"/>
        <v>1511010401003</v>
      </c>
      <c r="P1319" s="105">
        <v>1511010401003</v>
      </c>
      <c r="Q1319" s="106" t="s">
        <v>6308</v>
      </c>
      <c r="R1319" s="108" t="s">
        <v>2142</v>
      </c>
      <c r="S1319" s="101" t="s">
        <v>36</v>
      </c>
      <c r="T1319" s="33">
        <v>1500001401003</v>
      </c>
      <c r="U1319" s="33" t="s">
        <v>40</v>
      </c>
      <c r="V1319" s="34" t="s">
        <v>2143</v>
      </c>
      <c r="W1319" s="58" t="s">
        <v>24</v>
      </c>
      <c r="X1319" s="58">
        <v>44927</v>
      </c>
      <c r="Y1319" s="58">
        <v>44927</v>
      </c>
      <c r="Z1319" s="93" t="s">
        <v>25</v>
      </c>
    </row>
    <row r="1320" spans="1:26" s="5" customFormat="1" ht="27" customHeight="1" x14ac:dyDescent="0.25">
      <c r="A1320" s="99">
        <f t="shared" si="81"/>
        <v>1</v>
      </c>
      <c r="B1320" s="97">
        <f t="array" aca="1" ref="B1320" ca="1">IF(AND(MAX(IF(O1319:O2317=O1320,X1319:X2317))=X1320,Y1320&lt;=B$1),P1320,"-")</f>
        <v>1511010401004</v>
      </c>
      <c r="C1320" s="4">
        <v>1</v>
      </c>
      <c r="D1320" s="4">
        <v>5</v>
      </c>
      <c r="E1320" s="4">
        <v>1</v>
      </c>
      <c r="F1320" s="4">
        <v>1</v>
      </c>
      <c r="G1320" s="4">
        <v>1</v>
      </c>
      <c r="H1320" s="4">
        <v>0</v>
      </c>
      <c r="I1320" s="4">
        <v>4</v>
      </c>
      <c r="J1320" s="4">
        <v>1</v>
      </c>
      <c r="K1320" s="4">
        <v>4</v>
      </c>
      <c r="L1320" s="4" t="s">
        <v>6312</v>
      </c>
      <c r="M1320" s="4" t="str">
        <f t="shared" si="82"/>
        <v>NIVEL-9</v>
      </c>
      <c r="N1320" s="4" t="str">
        <f t="shared" si="83"/>
        <v>1511010401000</v>
      </c>
      <c r="O1320" s="55" t="str">
        <f t="shared" si="84"/>
        <v>1511010401004</v>
      </c>
      <c r="P1320" s="105">
        <v>1511010401004</v>
      </c>
      <c r="Q1320" s="106" t="s">
        <v>6308</v>
      </c>
      <c r="R1320" s="108" t="s">
        <v>2144</v>
      </c>
      <c r="S1320" s="101" t="s">
        <v>36</v>
      </c>
      <c r="T1320" s="33">
        <v>1500001401004</v>
      </c>
      <c r="U1320" s="33" t="s">
        <v>40</v>
      </c>
      <c r="V1320" s="34" t="s">
        <v>2145</v>
      </c>
      <c r="W1320" s="58" t="s">
        <v>24</v>
      </c>
      <c r="X1320" s="58">
        <v>44927</v>
      </c>
      <c r="Y1320" s="58">
        <v>44927</v>
      </c>
      <c r="Z1320" s="93" t="s">
        <v>25</v>
      </c>
    </row>
    <row r="1321" spans="1:26" s="5" customFormat="1" ht="27" customHeight="1" x14ac:dyDescent="0.25">
      <c r="A1321" s="99">
        <f t="shared" si="81"/>
        <v>1</v>
      </c>
      <c r="B1321" s="97">
        <f t="array" aca="1" ref="B1321" ca="1">IF(AND(MAX(IF(O1320:O2318=O1321,X1320:X2318))=X1321,Y1321&lt;=B$1),P1321,"-")</f>
        <v>1511010401005</v>
      </c>
      <c r="C1321" s="4">
        <v>1</v>
      </c>
      <c r="D1321" s="4">
        <v>5</v>
      </c>
      <c r="E1321" s="4">
        <v>1</v>
      </c>
      <c r="F1321" s="4">
        <v>1</v>
      </c>
      <c r="G1321" s="4">
        <v>1</v>
      </c>
      <c r="H1321" s="4">
        <v>0</v>
      </c>
      <c r="I1321" s="4">
        <v>4</v>
      </c>
      <c r="J1321" s="4">
        <v>1</v>
      </c>
      <c r="K1321" s="4">
        <v>5</v>
      </c>
      <c r="L1321" s="4" t="s">
        <v>6312</v>
      </c>
      <c r="M1321" s="4" t="str">
        <f t="shared" si="82"/>
        <v>NIVEL-9</v>
      </c>
      <c r="N1321" s="4" t="str">
        <f t="shared" si="83"/>
        <v>1511010401000</v>
      </c>
      <c r="O1321" s="55" t="str">
        <f t="shared" si="84"/>
        <v>1511010401005</v>
      </c>
      <c r="P1321" s="105">
        <v>1511010401005</v>
      </c>
      <c r="Q1321" s="106" t="s">
        <v>6308</v>
      </c>
      <c r="R1321" s="108" t="s">
        <v>2146</v>
      </c>
      <c r="S1321" s="101" t="s">
        <v>36</v>
      </c>
      <c r="T1321" s="33">
        <v>1500001401005</v>
      </c>
      <c r="U1321" s="33" t="s">
        <v>40</v>
      </c>
      <c r="V1321" s="34" t="s">
        <v>2147</v>
      </c>
      <c r="W1321" s="58" t="s">
        <v>24</v>
      </c>
      <c r="X1321" s="58">
        <v>44927</v>
      </c>
      <c r="Y1321" s="58">
        <v>44927</v>
      </c>
      <c r="Z1321" s="93" t="s">
        <v>25</v>
      </c>
    </row>
    <row r="1322" spans="1:26" s="5" customFormat="1" ht="27" customHeight="1" x14ac:dyDescent="0.25">
      <c r="A1322" s="99">
        <f t="shared" si="81"/>
        <v>1</v>
      </c>
      <c r="B1322" s="97">
        <f t="array" aca="1" ref="B1322" ca="1">IF(AND(MAX(IF(O1321:O2319=O1322,X1321:X2319))=X1322,Y1322&lt;=B$1),P1322,"-")</f>
        <v>1511010401999</v>
      </c>
      <c r="C1322" s="4">
        <v>1</v>
      </c>
      <c r="D1322" s="4">
        <v>5</v>
      </c>
      <c r="E1322" s="4">
        <v>1</v>
      </c>
      <c r="F1322" s="4">
        <v>1</v>
      </c>
      <c r="G1322" s="4">
        <v>1</v>
      </c>
      <c r="H1322" s="4">
        <v>0</v>
      </c>
      <c r="I1322" s="4">
        <v>4</v>
      </c>
      <c r="J1322" s="4">
        <v>1</v>
      </c>
      <c r="K1322" s="4">
        <v>999</v>
      </c>
      <c r="L1322" s="4" t="s">
        <v>6312</v>
      </c>
      <c r="M1322" s="4" t="str">
        <f t="shared" si="82"/>
        <v>NIVEL-9</v>
      </c>
      <c r="N1322" s="4" t="str">
        <f t="shared" si="83"/>
        <v>1511010401000</v>
      </c>
      <c r="O1322" s="55" t="str">
        <f t="shared" si="84"/>
        <v>1511010401999</v>
      </c>
      <c r="P1322" s="105">
        <v>1511010401999</v>
      </c>
      <c r="Q1322" s="106" t="s">
        <v>6308</v>
      </c>
      <c r="R1322" s="108" t="s">
        <v>2148</v>
      </c>
      <c r="S1322" s="101" t="s">
        <v>36</v>
      </c>
      <c r="T1322" s="33">
        <v>1500001401999</v>
      </c>
      <c r="U1322" s="33" t="s">
        <v>40</v>
      </c>
      <c r="V1322" s="34" t="s">
        <v>2149</v>
      </c>
      <c r="W1322" s="58" t="s">
        <v>24</v>
      </c>
      <c r="X1322" s="58">
        <v>44927</v>
      </c>
      <c r="Y1322" s="58">
        <v>44927</v>
      </c>
      <c r="Z1322" s="93" t="s">
        <v>25</v>
      </c>
    </row>
    <row r="1323" spans="1:26" s="5" customFormat="1" ht="27" customHeight="1" x14ac:dyDescent="0.25">
      <c r="A1323" s="99">
        <f t="shared" si="81"/>
        <v>1</v>
      </c>
      <c r="B1323" s="97">
        <f t="array" aca="1" ref="B1323" ca="1">IF(AND(MAX(IF(O1322:O2320=O1323,X1322:X2320))=X1323,Y1323&lt;=B$1),P1323,"-")</f>
        <v>1511010402000</v>
      </c>
      <c r="C1323" s="4">
        <v>1</v>
      </c>
      <c r="D1323" s="4">
        <v>5</v>
      </c>
      <c r="E1323" s="4">
        <v>1</v>
      </c>
      <c r="F1323" s="4">
        <v>1</v>
      </c>
      <c r="G1323" s="4">
        <v>1</v>
      </c>
      <c r="H1323" s="4">
        <v>0</v>
      </c>
      <c r="I1323" s="4">
        <v>4</v>
      </c>
      <c r="J1323" s="4">
        <v>2</v>
      </c>
      <c r="K1323" s="4">
        <v>0</v>
      </c>
      <c r="L1323" s="4" t="s">
        <v>6312</v>
      </c>
      <c r="M1323" s="4" t="str">
        <f t="shared" si="82"/>
        <v>NIVEL-8</v>
      </c>
      <c r="N1323" s="4" t="str">
        <f t="shared" si="83"/>
        <v>1511010400000</v>
      </c>
      <c r="O1323" s="55" t="str">
        <f t="shared" si="84"/>
        <v>1511010402000</v>
      </c>
      <c r="P1323" s="105">
        <v>1511010402000</v>
      </c>
      <c r="Q1323" s="106" t="s">
        <v>6309</v>
      </c>
      <c r="R1323" s="108" t="s">
        <v>2150</v>
      </c>
      <c r="S1323" s="101" t="s">
        <v>36</v>
      </c>
      <c r="T1323" s="33">
        <v>1500001402000</v>
      </c>
      <c r="U1323" s="33" t="s">
        <v>21</v>
      </c>
      <c r="V1323" s="34" t="s">
        <v>2151</v>
      </c>
      <c r="W1323" s="58" t="s">
        <v>24</v>
      </c>
      <c r="X1323" s="58">
        <v>44927</v>
      </c>
      <c r="Y1323" s="58">
        <v>44927</v>
      </c>
      <c r="Z1323" s="93" t="s">
        <v>25</v>
      </c>
    </row>
    <row r="1324" spans="1:26" s="5" customFormat="1" ht="27" customHeight="1" x14ac:dyDescent="0.25">
      <c r="A1324" s="99">
        <f t="shared" si="81"/>
        <v>1</v>
      </c>
      <c r="B1324" s="97">
        <f t="array" aca="1" ref="B1324" ca="1">IF(AND(MAX(IF(O1323:O2320=O1324,X1323:X2320))=X1324,Y1324&lt;=B$1),P1324,"-")</f>
        <v>1511010402001</v>
      </c>
      <c r="C1324" s="4">
        <v>1</v>
      </c>
      <c r="D1324" s="4">
        <v>5</v>
      </c>
      <c r="E1324" s="4">
        <v>1</v>
      </c>
      <c r="F1324" s="4">
        <v>1</v>
      </c>
      <c r="G1324" s="4">
        <v>1</v>
      </c>
      <c r="H1324" s="4">
        <v>0</v>
      </c>
      <c r="I1324" s="4">
        <v>4</v>
      </c>
      <c r="J1324" s="4">
        <v>2</v>
      </c>
      <c r="K1324" s="4">
        <v>1</v>
      </c>
      <c r="L1324" s="4" t="s">
        <v>6312</v>
      </c>
      <c r="M1324" s="4" t="str">
        <f t="shared" si="82"/>
        <v>NIVEL-9</v>
      </c>
      <c r="N1324" s="4" t="str">
        <f t="shared" si="83"/>
        <v>1511010402000</v>
      </c>
      <c r="O1324" s="55" t="str">
        <f t="shared" si="84"/>
        <v>1511010402001</v>
      </c>
      <c r="P1324" s="105">
        <v>1511010402001</v>
      </c>
      <c r="Q1324" s="106" t="s">
        <v>6308</v>
      </c>
      <c r="R1324" s="108" t="s">
        <v>2152</v>
      </c>
      <c r="S1324" s="101" t="s">
        <v>36</v>
      </c>
      <c r="T1324" s="33">
        <v>1500001402001</v>
      </c>
      <c r="U1324" s="33" t="s">
        <v>40</v>
      </c>
      <c r="V1324" s="34" t="s">
        <v>2153</v>
      </c>
      <c r="W1324" s="58" t="s">
        <v>24</v>
      </c>
      <c r="X1324" s="58">
        <v>44927</v>
      </c>
      <c r="Y1324" s="58">
        <v>44927</v>
      </c>
      <c r="Z1324" s="93" t="s">
        <v>25</v>
      </c>
    </row>
    <row r="1325" spans="1:26" s="5" customFormat="1" ht="27" customHeight="1" x14ac:dyDescent="0.25">
      <c r="A1325" s="99">
        <f t="shared" si="81"/>
        <v>1</v>
      </c>
      <c r="B1325" s="97">
        <f t="array" aca="1" ref="B1325" ca="1">IF(AND(MAX(IF(O1324:O2321=O1325,X1324:X2321))=X1325,Y1325&lt;=B$1),P1325,"-")</f>
        <v>1511010402002</v>
      </c>
      <c r="C1325" s="4">
        <v>1</v>
      </c>
      <c r="D1325" s="4">
        <v>5</v>
      </c>
      <c r="E1325" s="4">
        <v>1</v>
      </c>
      <c r="F1325" s="4">
        <v>1</v>
      </c>
      <c r="G1325" s="4">
        <v>1</v>
      </c>
      <c r="H1325" s="4">
        <v>0</v>
      </c>
      <c r="I1325" s="4">
        <v>4</v>
      </c>
      <c r="J1325" s="4">
        <v>2</v>
      </c>
      <c r="K1325" s="4">
        <v>2</v>
      </c>
      <c r="L1325" s="4" t="s">
        <v>6312</v>
      </c>
      <c r="M1325" s="4" t="str">
        <f t="shared" si="82"/>
        <v>NIVEL-9</v>
      </c>
      <c r="N1325" s="4" t="str">
        <f t="shared" si="83"/>
        <v>1511010402000</v>
      </c>
      <c r="O1325" s="55" t="str">
        <f t="shared" si="84"/>
        <v>1511010402002</v>
      </c>
      <c r="P1325" s="105">
        <v>1511010402002</v>
      </c>
      <c r="Q1325" s="106" t="s">
        <v>6308</v>
      </c>
      <c r="R1325" s="108" t="s">
        <v>2154</v>
      </c>
      <c r="S1325" s="101" t="s">
        <v>36</v>
      </c>
      <c r="T1325" s="33">
        <v>1500001402002</v>
      </c>
      <c r="U1325" s="33" t="s">
        <v>40</v>
      </c>
      <c r="V1325" s="34" t="s">
        <v>2155</v>
      </c>
      <c r="W1325" s="58" t="s">
        <v>24</v>
      </c>
      <c r="X1325" s="58">
        <v>44927</v>
      </c>
      <c r="Y1325" s="58">
        <v>44927</v>
      </c>
      <c r="Z1325" s="93" t="s">
        <v>25</v>
      </c>
    </row>
    <row r="1326" spans="1:26" s="5" customFormat="1" ht="27" customHeight="1" x14ac:dyDescent="0.25">
      <c r="A1326" s="99">
        <f t="shared" si="81"/>
        <v>1</v>
      </c>
      <c r="B1326" s="97">
        <f t="array" aca="1" ref="B1326" ca="1">IF(AND(MAX(IF(O1325:O2322=O1326,X1325:X2322))=X1326,Y1326&lt;=B$1),P1326,"-")</f>
        <v>1511010402003</v>
      </c>
      <c r="C1326" s="4">
        <v>1</v>
      </c>
      <c r="D1326" s="4">
        <v>5</v>
      </c>
      <c r="E1326" s="4">
        <v>1</v>
      </c>
      <c r="F1326" s="4">
        <v>1</v>
      </c>
      <c r="G1326" s="4">
        <v>1</v>
      </c>
      <c r="H1326" s="4">
        <v>0</v>
      </c>
      <c r="I1326" s="4">
        <v>4</v>
      </c>
      <c r="J1326" s="4">
        <v>2</v>
      </c>
      <c r="K1326" s="4">
        <v>3</v>
      </c>
      <c r="L1326" s="4" t="s">
        <v>6312</v>
      </c>
      <c r="M1326" s="4" t="str">
        <f t="shared" si="82"/>
        <v>NIVEL-9</v>
      </c>
      <c r="N1326" s="4" t="str">
        <f t="shared" si="83"/>
        <v>1511010402000</v>
      </c>
      <c r="O1326" s="55" t="str">
        <f t="shared" si="84"/>
        <v>1511010402003</v>
      </c>
      <c r="P1326" s="105">
        <v>1511010402003</v>
      </c>
      <c r="Q1326" s="106" t="s">
        <v>6308</v>
      </c>
      <c r="R1326" s="108" t="s">
        <v>2156</v>
      </c>
      <c r="S1326" s="101" t="s">
        <v>36</v>
      </c>
      <c r="T1326" s="33">
        <v>1500001402003</v>
      </c>
      <c r="U1326" s="33" t="s">
        <v>40</v>
      </c>
      <c r="V1326" s="34" t="s">
        <v>2157</v>
      </c>
      <c r="W1326" s="58" t="s">
        <v>24</v>
      </c>
      <c r="X1326" s="58">
        <v>44927</v>
      </c>
      <c r="Y1326" s="58">
        <v>44927</v>
      </c>
      <c r="Z1326" s="93" t="s">
        <v>25</v>
      </c>
    </row>
    <row r="1327" spans="1:26" s="5" customFormat="1" ht="27" customHeight="1" x14ac:dyDescent="0.25">
      <c r="A1327" s="99">
        <f t="shared" si="81"/>
        <v>1</v>
      </c>
      <c r="B1327" s="97">
        <f t="array" aca="1" ref="B1327" ca="1">IF(AND(MAX(IF(O1326:O2323=O1327,X1326:X2323))=X1327,Y1327&lt;=B$1),P1327,"-")</f>
        <v>1511010402999</v>
      </c>
      <c r="C1327" s="4">
        <v>1</v>
      </c>
      <c r="D1327" s="4">
        <v>5</v>
      </c>
      <c r="E1327" s="4">
        <v>1</v>
      </c>
      <c r="F1327" s="4">
        <v>1</v>
      </c>
      <c r="G1327" s="4">
        <v>1</v>
      </c>
      <c r="H1327" s="4">
        <v>0</v>
      </c>
      <c r="I1327" s="4">
        <v>4</v>
      </c>
      <c r="J1327" s="4">
        <v>2</v>
      </c>
      <c r="K1327" s="4">
        <v>999</v>
      </c>
      <c r="L1327" s="4" t="s">
        <v>6312</v>
      </c>
      <c r="M1327" s="4" t="str">
        <f t="shared" si="82"/>
        <v>NIVEL-9</v>
      </c>
      <c r="N1327" s="4" t="str">
        <f t="shared" si="83"/>
        <v>1511010402000</v>
      </c>
      <c r="O1327" s="55" t="str">
        <f t="shared" si="84"/>
        <v>1511010402999</v>
      </c>
      <c r="P1327" s="105">
        <v>1511010402999</v>
      </c>
      <c r="Q1327" s="106" t="s">
        <v>6308</v>
      </c>
      <c r="R1327" s="108" t="s">
        <v>2158</v>
      </c>
      <c r="S1327" s="101" t="s">
        <v>36</v>
      </c>
      <c r="T1327" s="33">
        <v>1500001402999</v>
      </c>
      <c r="U1327" s="33" t="s">
        <v>40</v>
      </c>
      <c r="V1327" s="34" t="s">
        <v>2159</v>
      </c>
      <c r="W1327" s="58" t="s">
        <v>24</v>
      </c>
      <c r="X1327" s="58">
        <v>44927</v>
      </c>
      <c r="Y1327" s="58">
        <v>44927</v>
      </c>
      <c r="Z1327" s="93" t="s">
        <v>25</v>
      </c>
    </row>
    <row r="1328" spans="1:26" s="5" customFormat="1" ht="27" customHeight="1" x14ac:dyDescent="0.25">
      <c r="A1328" s="99">
        <f t="shared" si="81"/>
        <v>1</v>
      </c>
      <c r="B1328" s="97">
        <f t="array" aca="1" ref="B1328" ca="1">IF(AND(MAX(IF(O1327:O2324=O1328,X1327:X2324))=X1328,Y1328&lt;=B$1),P1328,"-")</f>
        <v>1511010499000</v>
      </c>
      <c r="C1328" s="4">
        <v>1</v>
      </c>
      <c r="D1328" s="4">
        <v>5</v>
      </c>
      <c r="E1328" s="4">
        <v>1</v>
      </c>
      <c r="F1328" s="4">
        <v>1</v>
      </c>
      <c r="G1328" s="4">
        <v>1</v>
      </c>
      <c r="H1328" s="4">
        <v>0</v>
      </c>
      <c r="I1328" s="4">
        <v>4</v>
      </c>
      <c r="J1328" s="4">
        <v>99</v>
      </c>
      <c r="K1328" s="4">
        <v>0</v>
      </c>
      <c r="L1328" s="4" t="s">
        <v>6312</v>
      </c>
      <c r="M1328" s="4" t="str">
        <f t="shared" si="82"/>
        <v>NIVEL-8</v>
      </c>
      <c r="N1328" s="4" t="str">
        <f t="shared" si="83"/>
        <v>1511010400000</v>
      </c>
      <c r="O1328" s="55" t="str">
        <f t="shared" si="84"/>
        <v>1511010499000</v>
      </c>
      <c r="P1328" s="105">
        <v>1511010499000</v>
      </c>
      <c r="Q1328" s="106" t="s">
        <v>6308</v>
      </c>
      <c r="R1328" s="108" t="s">
        <v>2160</v>
      </c>
      <c r="S1328" s="101" t="s">
        <v>36</v>
      </c>
      <c r="T1328" s="33">
        <v>1500001499000</v>
      </c>
      <c r="U1328" s="33" t="s">
        <v>40</v>
      </c>
      <c r="V1328" s="34" t="s">
        <v>2161</v>
      </c>
      <c r="W1328" s="58" t="s">
        <v>24</v>
      </c>
      <c r="X1328" s="58">
        <v>44927</v>
      </c>
      <c r="Y1328" s="58">
        <v>44927</v>
      </c>
      <c r="Z1328" s="93" t="s">
        <v>25</v>
      </c>
    </row>
    <row r="1329" spans="1:26" s="5" customFormat="1" ht="27" customHeight="1" x14ac:dyDescent="0.25">
      <c r="A1329" s="99">
        <f t="shared" si="81"/>
        <v>1</v>
      </c>
      <c r="B1329" s="97">
        <f t="array" aca="1" ref="B1329" ca="1">IF(AND(MAX(IF(O1328:O2325=O1329,X1328:X2325))=X1329,Y1329&lt;=B$1),P1329,"-")</f>
        <v>1600000000000</v>
      </c>
      <c r="C1329" s="4">
        <v>1</v>
      </c>
      <c r="D1329" s="4">
        <v>6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 t="s">
        <v>6310</v>
      </c>
      <c r="M1329" s="4" t="str">
        <f t="shared" si="82"/>
        <v>NIVEL-2</v>
      </c>
      <c r="N1329" s="4" t="str">
        <f t="shared" si="83"/>
        <v>1000000000000</v>
      </c>
      <c r="O1329" s="55" t="str">
        <f t="shared" si="84"/>
        <v>1600000000000</v>
      </c>
      <c r="P1329" s="105">
        <v>1600000000000</v>
      </c>
      <c r="Q1329" s="106" t="s">
        <v>6309</v>
      </c>
      <c r="R1329" s="108" t="s">
        <v>2162</v>
      </c>
      <c r="S1329" s="101" t="s">
        <v>23</v>
      </c>
      <c r="T1329" s="33">
        <v>1600000000000</v>
      </c>
      <c r="U1329" s="33" t="s">
        <v>21</v>
      </c>
      <c r="V1329" s="34" t="s">
        <v>2162</v>
      </c>
      <c r="W1329" s="58" t="s">
        <v>24</v>
      </c>
      <c r="X1329" s="58">
        <v>44927</v>
      </c>
      <c r="Y1329" s="58">
        <v>44927</v>
      </c>
      <c r="Z1329" s="93" t="s">
        <v>25</v>
      </c>
    </row>
    <row r="1330" spans="1:26" s="5" customFormat="1" ht="27" customHeight="1" x14ac:dyDescent="0.25">
      <c r="A1330" s="99">
        <f t="shared" si="81"/>
        <v>1</v>
      </c>
      <c r="B1330" s="97">
        <f t="array" aca="1" ref="B1330" ca="1">IF(AND(MAX(IF(O1329:O2326=O1330,X1329:X2326))=X1330,Y1330&lt;=B$1),P1330,"-")</f>
        <v>1610000000000</v>
      </c>
      <c r="C1330" s="4">
        <v>1</v>
      </c>
      <c r="D1330" s="4">
        <v>6</v>
      </c>
      <c r="E1330" s="4">
        <v>1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 t="s">
        <v>6310</v>
      </c>
      <c r="M1330" s="4" t="str">
        <f t="shared" si="82"/>
        <v>NIVEL-3</v>
      </c>
      <c r="N1330" s="4" t="str">
        <f t="shared" si="83"/>
        <v>1600000000000</v>
      </c>
      <c r="O1330" s="55" t="str">
        <f t="shared" si="84"/>
        <v>1610000000000</v>
      </c>
      <c r="P1330" s="105">
        <v>1610000000000</v>
      </c>
      <c r="Q1330" s="106" t="s">
        <v>6309</v>
      </c>
      <c r="R1330" s="108" t="s">
        <v>2163</v>
      </c>
      <c r="S1330" s="101" t="s">
        <v>23</v>
      </c>
      <c r="T1330" s="33">
        <v>1610000000000</v>
      </c>
      <c r="U1330" s="33" t="s">
        <v>21</v>
      </c>
      <c r="V1330" s="34" t="s">
        <v>2163</v>
      </c>
      <c r="W1330" s="58" t="s">
        <v>24</v>
      </c>
      <c r="X1330" s="58">
        <v>44927</v>
      </c>
      <c r="Y1330" s="58">
        <v>44927</v>
      </c>
      <c r="Z1330" s="93" t="s">
        <v>25</v>
      </c>
    </row>
    <row r="1331" spans="1:26" s="5" customFormat="1" ht="27" customHeight="1" x14ac:dyDescent="0.25">
      <c r="A1331" s="99">
        <f t="shared" si="81"/>
        <v>1</v>
      </c>
      <c r="B1331" s="97">
        <f t="array" aca="1" ref="B1331" ca="1">IF(AND(MAX(IF(O1330:O2327=O1331,X1330:X2327))=X1331,Y1331&lt;=B$1),P1331,"-")</f>
        <v>1611000000000</v>
      </c>
      <c r="C1331" s="4">
        <v>1</v>
      </c>
      <c r="D1331" s="4">
        <v>6</v>
      </c>
      <c r="E1331" s="4">
        <v>1</v>
      </c>
      <c r="F1331" s="4">
        <v>1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 t="s">
        <v>6310</v>
      </c>
      <c r="M1331" s="4" t="str">
        <f t="shared" si="82"/>
        <v>NIVEL-4</v>
      </c>
      <c r="N1331" s="4" t="str">
        <f t="shared" si="83"/>
        <v>1610000000000</v>
      </c>
      <c r="O1331" s="55" t="str">
        <f t="shared" si="84"/>
        <v>1611000000000</v>
      </c>
      <c r="P1331" s="105">
        <v>1611000000000</v>
      </c>
      <c r="Q1331" s="106" t="s">
        <v>6309</v>
      </c>
      <c r="R1331" s="108" t="s">
        <v>2163</v>
      </c>
      <c r="S1331" s="101" t="s">
        <v>36</v>
      </c>
      <c r="T1331" s="33">
        <v>1610010000000</v>
      </c>
      <c r="U1331" s="33" t="s">
        <v>21</v>
      </c>
      <c r="V1331" s="34" t="s">
        <v>2163</v>
      </c>
      <c r="W1331" s="58" t="s">
        <v>24</v>
      </c>
      <c r="X1331" s="58">
        <v>44927</v>
      </c>
      <c r="Y1331" s="58">
        <v>44927</v>
      </c>
      <c r="Z1331" s="93" t="s">
        <v>25</v>
      </c>
    </row>
    <row r="1332" spans="1:26" s="5" customFormat="1" ht="27" customHeight="1" x14ac:dyDescent="0.25">
      <c r="A1332" s="99">
        <f t="shared" si="81"/>
        <v>1</v>
      </c>
      <c r="B1332" s="97">
        <f t="array" aca="1" ref="B1332" ca="1">IF(AND(MAX(IF(O1331:O2328=O1332,X1331:X2328))=X1332,Y1332&lt;=B$1),P1332,"-")</f>
        <v>1611010000000</v>
      </c>
      <c r="C1332" s="4">
        <v>1</v>
      </c>
      <c r="D1332" s="4">
        <v>6</v>
      </c>
      <c r="E1332" s="4">
        <v>1</v>
      </c>
      <c r="F1332" s="4">
        <v>1</v>
      </c>
      <c r="G1332" s="4">
        <v>1</v>
      </c>
      <c r="H1332" s="4">
        <v>0</v>
      </c>
      <c r="I1332" s="4">
        <v>0</v>
      </c>
      <c r="J1332" s="4">
        <v>0</v>
      </c>
      <c r="K1332" s="4">
        <v>0</v>
      </c>
      <c r="L1332" s="4" t="s">
        <v>6310</v>
      </c>
      <c r="M1332" s="4" t="str">
        <f t="shared" si="82"/>
        <v>NIVEL-5</v>
      </c>
      <c r="N1332" s="4" t="str">
        <f t="shared" si="83"/>
        <v>1611000000000</v>
      </c>
      <c r="O1332" s="55" t="str">
        <f t="shared" si="84"/>
        <v>1611010000000</v>
      </c>
      <c r="P1332" s="105">
        <v>1611010000000</v>
      </c>
      <c r="Q1332" s="106" t="s">
        <v>6309</v>
      </c>
      <c r="R1332" s="108" t="s">
        <v>2163</v>
      </c>
      <c r="S1332" s="101" t="s">
        <v>36</v>
      </c>
      <c r="T1332" s="33">
        <v>1610011000000</v>
      </c>
      <c r="U1332" s="33" t="s">
        <v>21</v>
      </c>
      <c r="V1332" s="34" t="s">
        <v>2163</v>
      </c>
      <c r="W1332" s="58" t="s">
        <v>24</v>
      </c>
      <c r="X1332" s="58">
        <v>44927</v>
      </c>
      <c r="Y1332" s="58">
        <v>44927</v>
      </c>
      <c r="Z1332" s="93" t="s">
        <v>25</v>
      </c>
    </row>
    <row r="1333" spans="1:26" s="5" customFormat="1" ht="27" customHeight="1" x14ac:dyDescent="0.25">
      <c r="A1333" s="99">
        <f t="shared" si="81"/>
        <v>1</v>
      </c>
      <c r="B1333" s="97">
        <f t="array" aca="1" ref="B1333" ca="1">IF(AND(MAX(IF(O1332:O2329=O1333,X1332:X2329))=X1333,Y1333&lt;=B$1),P1333,"-")</f>
        <v>1611010100000</v>
      </c>
      <c r="C1333" s="4">
        <v>1</v>
      </c>
      <c r="D1333" s="4">
        <v>6</v>
      </c>
      <c r="E1333" s="4">
        <v>1</v>
      </c>
      <c r="F1333" s="4">
        <v>1</v>
      </c>
      <c r="G1333" s="4">
        <v>1</v>
      </c>
      <c r="H1333" s="4">
        <v>0</v>
      </c>
      <c r="I1333" s="4">
        <v>1</v>
      </c>
      <c r="J1333" s="4">
        <v>0</v>
      </c>
      <c r="K1333" s="4">
        <v>0</v>
      </c>
      <c r="L1333" s="4" t="s">
        <v>6310</v>
      </c>
      <c r="M1333" s="4" t="str">
        <f t="shared" si="82"/>
        <v>NIVEL-7</v>
      </c>
      <c r="N1333" s="4" t="str">
        <f t="shared" si="83"/>
        <v>1611010000000</v>
      </c>
      <c r="O1333" s="55" t="str">
        <f t="shared" si="84"/>
        <v>1611010100000</v>
      </c>
      <c r="P1333" s="105">
        <v>1611010100000</v>
      </c>
      <c r="Q1333" s="106" t="s">
        <v>6309</v>
      </c>
      <c r="R1333" s="108" t="s">
        <v>2164</v>
      </c>
      <c r="S1333" s="101" t="s">
        <v>36</v>
      </c>
      <c r="T1333" s="33">
        <v>1610011100000</v>
      </c>
      <c r="U1333" s="33" t="s">
        <v>21</v>
      </c>
      <c r="V1333" s="34" t="s">
        <v>2165</v>
      </c>
      <c r="W1333" s="58" t="s">
        <v>24</v>
      </c>
      <c r="X1333" s="58">
        <v>44927</v>
      </c>
      <c r="Y1333" s="58">
        <v>44927</v>
      </c>
      <c r="Z1333" s="93" t="s">
        <v>25</v>
      </c>
    </row>
    <row r="1334" spans="1:26" s="5" customFormat="1" ht="27" customHeight="1" x14ac:dyDescent="0.25">
      <c r="A1334" s="99">
        <f t="shared" si="81"/>
        <v>1</v>
      </c>
      <c r="B1334" s="97">
        <f t="array" aca="1" ref="B1334" ca="1">IF(AND(MAX(IF(O1333:O2330=O1334,X1333:X2330))=X1334,Y1334&lt;=B$1),P1334,"-")</f>
        <v>1611010101000</v>
      </c>
      <c r="C1334" s="4">
        <v>1</v>
      </c>
      <c r="D1334" s="4">
        <v>6</v>
      </c>
      <c r="E1334" s="4">
        <v>1</v>
      </c>
      <c r="F1334" s="4">
        <v>1</v>
      </c>
      <c r="G1334" s="4">
        <v>1</v>
      </c>
      <c r="H1334" s="4">
        <v>0</v>
      </c>
      <c r="I1334" s="4">
        <v>1</v>
      </c>
      <c r="J1334" s="4">
        <v>1</v>
      </c>
      <c r="K1334" s="4">
        <v>0</v>
      </c>
      <c r="L1334" s="4" t="s">
        <v>6312</v>
      </c>
      <c r="M1334" s="4" t="str">
        <f t="shared" si="82"/>
        <v>NIVEL-8</v>
      </c>
      <c r="N1334" s="4" t="str">
        <f t="shared" si="83"/>
        <v>1611010100000</v>
      </c>
      <c r="O1334" s="55" t="str">
        <f t="shared" si="84"/>
        <v>1611010101000</v>
      </c>
      <c r="P1334" s="105">
        <v>1611010101000</v>
      </c>
      <c r="Q1334" s="106" t="s">
        <v>6308</v>
      </c>
      <c r="R1334" s="108" t="s">
        <v>2166</v>
      </c>
      <c r="S1334" s="101" t="s">
        <v>36</v>
      </c>
      <c r="T1334" s="33">
        <v>1610011101000</v>
      </c>
      <c r="U1334" s="33" t="s">
        <v>40</v>
      </c>
      <c r="V1334" s="34" t="s">
        <v>2167</v>
      </c>
      <c r="W1334" s="58" t="s">
        <v>24</v>
      </c>
      <c r="X1334" s="58">
        <v>44927</v>
      </c>
      <c r="Y1334" s="58">
        <v>44927</v>
      </c>
      <c r="Z1334" s="93" t="s">
        <v>25</v>
      </c>
    </row>
    <row r="1335" spans="1:26" s="5" customFormat="1" ht="27" customHeight="1" x14ac:dyDescent="0.25">
      <c r="A1335" s="99">
        <f t="shared" si="81"/>
        <v>1</v>
      </c>
      <c r="B1335" s="97">
        <f t="array" aca="1" ref="B1335" ca="1">IF(AND(MAX(IF(O1334:O2331=O1335,X1334:X2331))=X1335,Y1335&lt;=B$1),P1335,"-")</f>
        <v>1611010102000</v>
      </c>
      <c r="C1335" s="4">
        <v>1</v>
      </c>
      <c r="D1335" s="4">
        <v>6</v>
      </c>
      <c r="E1335" s="4">
        <v>1</v>
      </c>
      <c r="F1335" s="4">
        <v>1</v>
      </c>
      <c r="G1335" s="4">
        <v>1</v>
      </c>
      <c r="H1335" s="4">
        <v>0</v>
      </c>
      <c r="I1335" s="4">
        <v>1</v>
      </c>
      <c r="J1335" s="4">
        <v>2</v>
      </c>
      <c r="K1335" s="4">
        <v>0</v>
      </c>
      <c r="L1335" s="4" t="s">
        <v>6312</v>
      </c>
      <c r="M1335" s="4" t="str">
        <f t="shared" si="82"/>
        <v>NIVEL-8</v>
      </c>
      <c r="N1335" s="4" t="str">
        <f t="shared" si="83"/>
        <v>1611010100000</v>
      </c>
      <c r="O1335" s="55" t="str">
        <f t="shared" si="84"/>
        <v>1611010102000</v>
      </c>
      <c r="P1335" s="105">
        <v>1611010102000</v>
      </c>
      <c r="Q1335" s="106" t="s">
        <v>6308</v>
      </c>
      <c r="R1335" s="108" t="s">
        <v>2168</v>
      </c>
      <c r="S1335" s="101" t="s">
        <v>36</v>
      </c>
      <c r="T1335" s="33">
        <v>1610011102000</v>
      </c>
      <c r="U1335" s="33" t="s">
        <v>40</v>
      </c>
      <c r="V1335" s="34" t="s">
        <v>2169</v>
      </c>
      <c r="W1335" s="58" t="s">
        <v>24</v>
      </c>
      <c r="X1335" s="58">
        <v>44927</v>
      </c>
      <c r="Y1335" s="58">
        <v>44927</v>
      </c>
      <c r="Z1335" s="93" t="s">
        <v>25</v>
      </c>
    </row>
    <row r="1336" spans="1:26" s="5" customFormat="1" ht="27" customHeight="1" x14ac:dyDescent="0.25">
      <c r="A1336" s="99">
        <f t="shared" si="81"/>
        <v>1</v>
      </c>
      <c r="B1336" s="97">
        <f t="array" aca="1" ref="B1336" ca="1">IF(AND(MAX(IF(O1335:O2332=O1336,X1335:X2332))=X1336,Y1336&lt;=B$1),P1336,"-")</f>
        <v>1611010103000</v>
      </c>
      <c r="C1336" s="4">
        <v>1</v>
      </c>
      <c r="D1336" s="4">
        <v>6</v>
      </c>
      <c r="E1336" s="4">
        <v>1</v>
      </c>
      <c r="F1336" s="4">
        <v>1</v>
      </c>
      <c r="G1336" s="4">
        <v>1</v>
      </c>
      <c r="H1336" s="4">
        <v>0</v>
      </c>
      <c r="I1336" s="4">
        <v>1</v>
      </c>
      <c r="J1336" s="4">
        <v>3</v>
      </c>
      <c r="K1336" s="4">
        <v>0</v>
      </c>
      <c r="L1336" s="4" t="s">
        <v>6312</v>
      </c>
      <c r="M1336" s="4" t="str">
        <f t="shared" si="82"/>
        <v>NIVEL-8</v>
      </c>
      <c r="N1336" s="4" t="str">
        <f t="shared" si="83"/>
        <v>1611010100000</v>
      </c>
      <c r="O1336" s="55" t="str">
        <f t="shared" si="84"/>
        <v>1611010103000</v>
      </c>
      <c r="P1336" s="105">
        <v>1611010103000</v>
      </c>
      <c r="Q1336" s="106" t="s">
        <v>6308</v>
      </c>
      <c r="R1336" s="108" t="s">
        <v>2170</v>
      </c>
      <c r="S1336" s="101" t="s">
        <v>36</v>
      </c>
      <c r="T1336" s="33">
        <v>1610011103000</v>
      </c>
      <c r="U1336" s="33" t="s">
        <v>40</v>
      </c>
      <c r="V1336" s="34" t="s">
        <v>2171</v>
      </c>
      <c r="W1336" s="58" t="s">
        <v>24</v>
      </c>
      <c r="X1336" s="58">
        <v>44927</v>
      </c>
      <c r="Y1336" s="58">
        <v>44927</v>
      </c>
      <c r="Z1336" s="93" t="s">
        <v>25</v>
      </c>
    </row>
    <row r="1337" spans="1:26" s="5" customFormat="1" ht="27" customHeight="1" x14ac:dyDescent="0.25">
      <c r="A1337" s="99">
        <f t="shared" si="81"/>
        <v>1</v>
      </c>
      <c r="B1337" s="97">
        <f t="array" aca="1" ref="B1337" ca="1">IF(AND(MAX(IF(O1336:O2333=O1337,X1336:X2333))=X1337,Y1337&lt;=B$1),P1337,"-")</f>
        <v>1611010104000</v>
      </c>
      <c r="C1337" s="4">
        <v>1</v>
      </c>
      <c r="D1337" s="4">
        <v>6</v>
      </c>
      <c r="E1337" s="4">
        <v>1</v>
      </c>
      <c r="F1337" s="4">
        <v>1</v>
      </c>
      <c r="G1337" s="4">
        <v>1</v>
      </c>
      <c r="H1337" s="4">
        <v>0</v>
      </c>
      <c r="I1337" s="4">
        <v>1</v>
      </c>
      <c r="J1337" s="4">
        <v>4</v>
      </c>
      <c r="K1337" s="4">
        <v>0</v>
      </c>
      <c r="L1337" s="4" t="s">
        <v>6312</v>
      </c>
      <c r="M1337" s="4" t="str">
        <f t="shared" si="82"/>
        <v>NIVEL-8</v>
      </c>
      <c r="N1337" s="4" t="str">
        <f t="shared" si="83"/>
        <v>1611010100000</v>
      </c>
      <c r="O1337" s="55" t="str">
        <f t="shared" si="84"/>
        <v>1611010104000</v>
      </c>
      <c r="P1337" s="105">
        <v>1611010104000</v>
      </c>
      <c r="Q1337" s="106" t="s">
        <v>6308</v>
      </c>
      <c r="R1337" s="108" t="s">
        <v>2172</v>
      </c>
      <c r="S1337" s="101" t="s">
        <v>36</v>
      </c>
      <c r="T1337" s="33">
        <v>1610011104000</v>
      </c>
      <c r="U1337" s="33" t="s">
        <v>40</v>
      </c>
      <c r="V1337" s="34" t="s">
        <v>2173</v>
      </c>
      <c r="W1337" s="58" t="s">
        <v>24</v>
      </c>
      <c r="X1337" s="58">
        <v>44927</v>
      </c>
      <c r="Y1337" s="58">
        <v>44927</v>
      </c>
      <c r="Z1337" s="93" t="s">
        <v>25</v>
      </c>
    </row>
    <row r="1338" spans="1:26" s="5" customFormat="1" ht="27" customHeight="1" x14ac:dyDescent="0.25">
      <c r="A1338" s="99">
        <f t="shared" si="81"/>
        <v>1</v>
      </c>
      <c r="B1338" s="97">
        <f t="array" aca="1" ref="B1338" ca="1">IF(AND(MAX(IF(O1337:O2334=O1338,X1337:X2334))=X1338,Y1338&lt;=B$1),P1338,"-")</f>
        <v>1611010105000</v>
      </c>
      <c r="C1338" s="4">
        <v>1</v>
      </c>
      <c r="D1338" s="4">
        <v>6</v>
      </c>
      <c r="E1338" s="4">
        <v>1</v>
      </c>
      <c r="F1338" s="4">
        <v>1</v>
      </c>
      <c r="G1338" s="4">
        <v>1</v>
      </c>
      <c r="H1338" s="4">
        <v>0</v>
      </c>
      <c r="I1338" s="4">
        <v>1</v>
      </c>
      <c r="J1338" s="4">
        <v>5</v>
      </c>
      <c r="K1338" s="4">
        <v>0</v>
      </c>
      <c r="L1338" s="4" t="s">
        <v>6312</v>
      </c>
      <c r="M1338" s="4" t="str">
        <f t="shared" si="82"/>
        <v>NIVEL-8</v>
      </c>
      <c r="N1338" s="4" t="str">
        <f t="shared" si="83"/>
        <v>1611010100000</v>
      </c>
      <c r="O1338" s="55" t="str">
        <f t="shared" si="84"/>
        <v>1611010105000</v>
      </c>
      <c r="P1338" s="105">
        <v>1611010105000</v>
      </c>
      <c r="Q1338" s="106" t="s">
        <v>6308</v>
      </c>
      <c r="R1338" s="108" t="s">
        <v>2174</v>
      </c>
      <c r="S1338" s="101" t="s">
        <v>36</v>
      </c>
      <c r="T1338" s="33">
        <v>1610011105000</v>
      </c>
      <c r="U1338" s="33" t="s">
        <v>40</v>
      </c>
      <c r="V1338" s="34" t="s">
        <v>2175</v>
      </c>
      <c r="W1338" s="58" t="s">
        <v>24</v>
      </c>
      <c r="X1338" s="58">
        <v>44927</v>
      </c>
      <c r="Y1338" s="58">
        <v>44927</v>
      </c>
      <c r="Z1338" s="93" t="s">
        <v>25</v>
      </c>
    </row>
    <row r="1339" spans="1:26" s="5" customFormat="1" ht="27" customHeight="1" x14ac:dyDescent="0.25">
      <c r="A1339" s="99">
        <f t="shared" si="81"/>
        <v>1</v>
      </c>
      <c r="B1339" s="97">
        <f t="array" aca="1" ref="B1339" ca="1">IF(AND(MAX(IF(O1338:O2335=O1339,X1338:X2335))=X1339,Y1339&lt;=B$1),P1339,"-")</f>
        <v>1611010106000</v>
      </c>
      <c r="C1339" s="4">
        <v>1</v>
      </c>
      <c r="D1339" s="4">
        <v>6</v>
      </c>
      <c r="E1339" s="4">
        <v>1</v>
      </c>
      <c r="F1339" s="4">
        <v>1</v>
      </c>
      <c r="G1339" s="4">
        <v>1</v>
      </c>
      <c r="H1339" s="4">
        <v>0</v>
      </c>
      <c r="I1339" s="4">
        <v>1</v>
      </c>
      <c r="J1339" s="4">
        <v>6</v>
      </c>
      <c r="K1339" s="4">
        <v>0</v>
      </c>
      <c r="L1339" s="4" t="s">
        <v>6312</v>
      </c>
      <c r="M1339" s="4" t="str">
        <f t="shared" si="82"/>
        <v>NIVEL-8</v>
      </c>
      <c r="N1339" s="4" t="str">
        <f t="shared" si="83"/>
        <v>1611010100000</v>
      </c>
      <c r="O1339" s="55" t="str">
        <f t="shared" si="84"/>
        <v>1611010106000</v>
      </c>
      <c r="P1339" s="105">
        <v>1611010106000</v>
      </c>
      <c r="Q1339" s="106" t="s">
        <v>6308</v>
      </c>
      <c r="R1339" s="108" t="s">
        <v>2176</v>
      </c>
      <c r="S1339" s="101" t="s">
        <v>36</v>
      </c>
      <c r="T1339" s="33">
        <v>1610011106000</v>
      </c>
      <c r="U1339" s="33" t="s">
        <v>40</v>
      </c>
      <c r="V1339" s="34" t="s">
        <v>2177</v>
      </c>
      <c r="W1339" s="58" t="s">
        <v>24</v>
      </c>
      <c r="X1339" s="58">
        <v>44927</v>
      </c>
      <c r="Y1339" s="58">
        <v>44927</v>
      </c>
      <c r="Z1339" s="93" t="s">
        <v>25</v>
      </c>
    </row>
    <row r="1340" spans="1:26" s="5" customFormat="1" ht="27" customHeight="1" x14ac:dyDescent="0.25">
      <c r="A1340" s="99">
        <f t="shared" si="81"/>
        <v>1</v>
      </c>
      <c r="B1340" s="97">
        <f t="array" aca="1" ref="B1340" ca="1">IF(AND(MAX(IF(O1339:O2336=O1340,X1339:X2336))=X1340,Y1340&lt;=B$1),P1340,"-")</f>
        <v>1611010107000</v>
      </c>
      <c r="C1340" s="4">
        <v>1</v>
      </c>
      <c r="D1340" s="4">
        <v>6</v>
      </c>
      <c r="E1340" s="4">
        <v>1</v>
      </c>
      <c r="F1340" s="4">
        <v>1</v>
      </c>
      <c r="G1340" s="4">
        <v>1</v>
      </c>
      <c r="H1340" s="4">
        <v>0</v>
      </c>
      <c r="I1340" s="4">
        <v>1</v>
      </c>
      <c r="J1340" s="4">
        <v>7</v>
      </c>
      <c r="K1340" s="4">
        <v>0</v>
      </c>
      <c r="L1340" s="4" t="s">
        <v>6312</v>
      </c>
      <c r="M1340" s="4" t="str">
        <f t="shared" si="82"/>
        <v>NIVEL-8</v>
      </c>
      <c r="N1340" s="4" t="str">
        <f t="shared" si="83"/>
        <v>1611010100000</v>
      </c>
      <c r="O1340" s="55" t="str">
        <f t="shared" si="84"/>
        <v>1611010107000</v>
      </c>
      <c r="P1340" s="105">
        <v>1611010107000</v>
      </c>
      <c r="Q1340" s="106" t="s">
        <v>6308</v>
      </c>
      <c r="R1340" s="108" t="s">
        <v>2178</v>
      </c>
      <c r="S1340" s="101" t="s">
        <v>36</v>
      </c>
      <c r="T1340" s="33">
        <v>1610011107000</v>
      </c>
      <c r="U1340" s="33" t="s">
        <v>40</v>
      </c>
      <c r="V1340" s="34" t="s">
        <v>2179</v>
      </c>
      <c r="W1340" s="58" t="s">
        <v>24</v>
      </c>
      <c r="X1340" s="58">
        <v>44927</v>
      </c>
      <c r="Y1340" s="58">
        <v>44927</v>
      </c>
      <c r="Z1340" s="93" t="s">
        <v>25</v>
      </c>
    </row>
    <row r="1341" spans="1:26" s="5" customFormat="1" ht="27" customHeight="1" x14ac:dyDescent="0.25">
      <c r="A1341" s="99">
        <f t="shared" si="81"/>
        <v>1</v>
      </c>
      <c r="B1341" s="97">
        <f t="array" aca="1" ref="B1341" ca="1">IF(AND(MAX(IF(O1340:O2337=O1341,X1340:X2337))=X1341,Y1341&lt;=B$1),P1341,"-")</f>
        <v>1611010108000</v>
      </c>
      <c r="C1341" s="4">
        <v>1</v>
      </c>
      <c r="D1341" s="4">
        <v>6</v>
      </c>
      <c r="E1341" s="4">
        <v>1</v>
      </c>
      <c r="F1341" s="4">
        <v>1</v>
      </c>
      <c r="G1341" s="4">
        <v>1</v>
      </c>
      <c r="H1341" s="4">
        <v>0</v>
      </c>
      <c r="I1341" s="4">
        <v>1</v>
      </c>
      <c r="J1341" s="4">
        <v>8</v>
      </c>
      <c r="K1341" s="4">
        <v>0</v>
      </c>
      <c r="L1341" s="4" t="s">
        <v>6312</v>
      </c>
      <c r="M1341" s="4" t="str">
        <f t="shared" si="82"/>
        <v>NIVEL-8</v>
      </c>
      <c r="N1341" s="4" t="str">
        <f t="shared" si="83"/>
        <v>1611010100000</v>
      </c>
      <c r="O1341" s="55" t="str">
        <f t="shared" si="84"/>
        <v>1611010108000</v>
      </c>
      <c r="P1341" s="105">
        <v>1611010108000</v>
      </c>
      <c r="Q1341" s="106" t="s">
        <v>6308</v>
      </c>
      <c r="R1341" s="108" t="s">
        <v>2180</v>
      </c>
      <c r="S1341" s="101" t="s">
        <v>36</v>
      </c>
      <c r="T1341" s="33">
        <v>1610011108000</v>
      </c>
      <c r="U1341" s="33" t="s">
        <v>40</v>
      </c>
      <c r="V1341" s="34" t="s">
        <v>2181</v>
      </c>
      <c r="W1341" s="58" t="s">
        <v>24</v>
      </c>
      <c r="X1341" s="58">
        <v>44927</v>
      </c>
      <c r="Y1341" s="58">
        <v>44927</v>
      </c>
      <c r="Z1341" s="93" t="s">
        <v>25</v>
      </c>
    </row>
    <row r="1342" spans="1:26" s="5" customFormat="1" ht="27" customHeight="1" x14ac:dyDescent="0.25">
      <c r="A1342" s="99">
        <f t="shared" si="81"/>
        <v>1</v>
      </c>
      <c r="B1342" s="97">
        <f t="array" aca="1" ref="B1342" ca="1">IF(AND(MAX(IF(O1341:O2338=O1342,X1341:X2338))=X1342,Y1342&lt;=B$1),P1342,"-")</f>
        <v>1611010109000</v>
      </c>
      <c r="C1342" s="4">
        <v>1</v>
      </c>
      <c r="D1342" s="4">
        <v>6</v>
      </c>
      <c r="E1342" s="4">
        <v>1</v>
      </c>
      <c r="F1342" s="4">
        <v>1</v>
      </c>
      <c r="G1342" s="4">
        <v>1</v>
      </c>
      <c r="H1342" s="4">
        <v>0</v>
      </c>
      <c r="I1342" s="4">
        <v>1</v>
      </c>
      <c r="J1342" s="4">
        <v>9</v>
      </c>
      <c r="K1342" s="4">
        <v>0</v>
      </c>
      <c r="L1342" s="4" t="s">
        <v>6312</v>
      </c>
      <c r="M1342" s="4" t="str">
        <f t="shared" si="82"/>
        <v>NIVEL-8</v>
      </c>
      <c r="N1342" s="4" t="str">
        <f t="shared" si="83"/>
        <v>1611010100000</v>
      </c>
      <c r="O1342" s="55" t="str">
        <f t="shared" si="84"/>
        <v>1611010109000</v>
      </c>
      <c r="P1342" s="105">
        <v>1611010109000</v>
      </c>
      <c r="Q1342" s="106" t="s">
        <v>6308</v>
      </c>
      <c r="R1342" s="108" t="s">
        <v>2182</v>
      </c>
      <c r="S1342" s="101" t="s">
        <v>36</v>
      </c>
      <c r="T1342" s="33">
        <v>1610011111003</v>
      </c>
      <c r="U1342" s="33" t="s">
        <v>40</v>
      </c>
      <c r="V1342" s="34" t="s">
        <v>2183</v>
      </c>
      <c r="W1342" s="58" t="s">
        <v>24</v>
      </c>
      <c r="X1342" s="58">
        <v>44927</v>
      </c>
      <c r="Y1342" s="58">
        <v>44927</v>
      </c>
      <c r="Z1342" s="93" t="s">
        <v>25</v>
      </c>
    </row>
    <row r="1343" spans="1:26" s="5" customFormat="1" ht="27" customHeight="1" x14ac:dyDescent="0.25">
      <c r="A1343" s="99">
        <f t="shared" si="81"/>
        <v>1</v>
      </c>
      <c r="B1343" s="97">
        <f t="array" aca="1" ref="B1343" ca="1">IF(AND(MAX(IF(O1342:O2339=O1343,X1342:X2339))=X1343,Y1343&lt;=B$1),P1343,"-")</f>
        <v>1611010110000</v>
      </c>
      <c r="C1343" s="4">
        <v>1</v>
      </c>
      <c r="D1343" s="4">
        <v>6</v>
      </c>
      <c r="E1343" s="4">
        <v>1</v>
      </c>
      <c r="F1343" s="4">
        <v>1</v>
      </c>
      <c r="G1343" s="4">
        <v>1</v>
      </c>
      <c r="H1343" s="4">
        <v>0</v>
      </c>
      <c r="I1343" s="4">
        <v>1</v>
      </c>
      <c r="J1343" s="4">
        <v>10</v>
      </c>
      <c r="K1343" s="4">
        <v>0</v>
      </c>
      <c r="L1343" s="4" t="s">
        <v>6312</v>
      </c>
      <c r="M1343" s="4" t="str">
        <f t="shared" si="82"/>
        <v>NIVEL-8</v>
      </c>
      <c r="N1343" s="4" t="str">
        <f t="shared" si="83"/>
        <v>1611010100000</v>
      </c>
      <c r="O1343" s="55" t="str">
        <f t="shared" si="84"/>
        <v>1611010110000</v>
      </c>
      <c r="P1343" s="105">
        <v>1611010110000</v>
      </c>
      <c r="Q1343" s="106" t="s">
        <v>6308</v>
      </c>
      <c r="R1343" s="108" t="s">
        <v>2184</v>
      </c>
      <c r="S1343" s="101" t="s">
        <v>36</v>
      </c>
      <c r="T1343" s="33">
        <v>1610011110000</v>
      </c>
      <c r="U1343" s="33" t="s">
        <v>40</v>
      </c>
      <c r="V1343" s="34" t="s">
        <v>2185</v>
      </c>
      <c r="W1343" s="58" t="s">
        <v>24</v>
      </c>
      <c r="X1343" s="58">
        <v>44927</v>
      </c>
      <c r="Y1343" s="58">
        <v>44927</v>
      </c>
      <c r="Z1343" s="93" t="s">
        <v>25</v>
      </c>
    </row>
    <row r="1344" spans="1:26" s="5" customFormat="1" ht="27" customHeight="1" x14ac:dyDescent="0.25">
      <c r="A1344" s="99">
        <f t="shared" si="81"/>
        <v>1</v>
      </c>
      <c r="B1344" s="97">
        <f t="array" aca="1" ref="B1344" ca="1">IF(AND(MAX(IF(O1343:O2340=O1344,X1343:X2340))=X1344,Y1344&lt;=B$1),P1344,"-")</f>
        <v>1611010111000</v>
      </c>
      <c r="C1344" s="4">
        <v>1</v>
      </c>
      <c r="D1344" s="4">
        <v>6</v>
      </c>
      <c r="E1344" s="4">
        <v>1</v>
      </c>
      <c r="F1344" s="4">
        <v>1</v>
      </c>
      <c r="G1344" s="4">
        <v>1</v>
      </c>
      <c r="H1344" s="4">
        <v>0</v>
      </c>
      <c r="I1344" s="4">
        <v>1</v>
      </c>
      <c r="J1344" s="4">
        <v>11</v>
      </c>
      <c r="K1344" s="4">
        <v>0</v>
      </c>
      <c r="L1344" s="4" t="s">
        <v>6312</v>
      </c>
      <c r="M1344" s="4" t="str">
        <f t="shared" si="82"/>
        <v>NIVEL-8</v>
      </c>
      <c r="N1344" s="4" t="str">
        <f t="shared" si="83"/>
        <v>1611010100000</v>
      </c>
      <c r="O1344" s="55" t="str">
        <f t="shared" si="84"/>
        <v>1611010111000</v>
      </c>
      <c r="P1344" s="105">
        <v>1611010111000</v>
      </c>
      <c r="Q1344" s="106" t="s">
        <v>6308</v>
      </c>
      <c r="R1344" s="108" t="s">
        <v>2186</v>
      </c>
      <c r="S1344" s="101" t="s">
        <v>36</v>
      </c>
      <c r="T1344" s="33">
        <v>1610011111001</v>
      </c>
      <c r="U1344" s="33" t="s">
        <v>40</v>
      </c>
      <c r="V1344" s="34" t="s">
        <v>2187</v>
      </c>
      <c r="W1344" s="58" t="s">
        <v>24</v>
      </c>
      <c r="X1344" s="58">
        <v>44927</v>
      </c>
      <c r="Y1344" s="58">
        <v>44927</v>
      </c>
      <c r="Z1344" s="93" t="s">
        <v>25</v>
      </c>
    </row>
    <row r="1345" spans="1:26" s="5" customFormat="1" ht="27" customHeight="1" x14ac:dyDescent="0.25">
      <c r="A1345" s="99">
        <f t="shared" si="81"/>
        <v>1</v>
      </c>
      <c r="B1345" s="97">
        <f t="array" aca="1" ref="B1345" ca="1">IF(AND(MAX(IF(O1344:O2341=O1345,X1344:X2341))=X1345,Y1345&lt;=B$1),P1345,"-")</f>
        <v>1611010112000</v>
      </c>
      <c r="C1345" s="4">
        <v>1</v>
      </c>
      <c r="D1345" s="4">
        <v>6</v>
      </c>
      <c r="E1345" s="4">
        <v>1</v>
      </c>
      <c r="F1345" s="4">
        <v>1</v>
      </c>
      <c r="G1345" s="4">
        <v>1</v>
      </c>
      <c r="H1345" s="4">
        <v>0</v>
      </c>
      <c r="I1345" s="4">
        <v>1</v>
      </c>
      <c r="J1345" s="4">
        <v>12</v>
      </c>
      <c r="K1345" s="4">
        <v>0</v>
      </c>
      <c r="L1345" s="4" t="s">
        <v>6312</v>
      </c>
      <c r="M1345" s="4" t="str">
        <f t="shared" si="82"/>
        <v>NIVEL-8</v>
      </c>
      <c r="N1345" s="4" t="str">
        <f t="shared" si="83"/>
        <v>1611010100000</v>
      </c>
      <c r="O1345" s="55" t="str">
        <f t="shared" si="84"/>
        <v>1611010112000</v>
      </c>
      <c r="P1345" s="105">
        <v>1611010112000</v>
      </c>
      <c r="Q1345" s="106" t="s">
        <v>6308</v>
      </c>
      <c r="R1345" s="108" t="s">
        <v>2188</v>
      </c>
      <c r="S1345" s="101" t="s">
        <v>36</v>
      </c>
      <c r="T1345" s="33">
        <v>1610011112000</v>
      </c>
      <c r="U1345" s="33" t="s">
        <v>40</v>
      </c>
      <c r="V1345" s="34" t="s">
        <v>2189</v>
      </c>
      <c r="W1345" s="58" t="s">
        <v>24</v>
      </c>
      <c r="X1345" s="58">
        <v>44927</v>
      </c>
      <c r="Y1345" s="58">
        <v>44927</v>
      </c>
      <c r="Z1345" s="93" t="s">
        <v>25</v>
      </c>
    </row>
    <row r="1346" spans="1:26" s="5" customFormat="1" ht="27" customHeight="1" x14ac:dyDescent="0.25">
      <c r="A1346" s="99">
        <f t="shared" ref="A1346:A1409" si="85">COUNTIF(O:O,O1346)</f>
        <v>1</v>
      </c>
      <c r="B1346" s="97">
        <f t="array" aca="1" ref="B1346" ca="1">IF(AND(MAX(IF(O1345:O2342=O1346,X1345:X2342))=X1346,Y1346&lt;=B$1),P1346,"-")</f>
        <v>1611010113000</v>
      </c>
      <c r="C1346" s="4">
        <v>1</v>
      </c>
      <c r="D1346" s="4">
        <v>6</v>
      </c>
      <c r="E1346" s="4">
        <v>1</v>
      </c>
      <c r="F1346" s="4">
        <v>1</v>
      </c>
      <c r="G1346" s="4">
        <v>1</v>
      </c>
      <c r="H1346" s="4">
        <v>0</v>
      </c>
      <c r="I1346" s="4">
        <v>1</v>
      </c>
      <c r="J1346" s="4">
        <v>13</v>
      </c>
      <c r="K1346" s="4">
        <v>0</v>
      </c>
      <c r="L1346" s="4" t="s">
        <v>6312</v>
      </c>
      <c r="M1346" s="4" t="str">
        <f t="shared" si="82"/>
        <v>NIVEL-8</v>
      </c>
      <c r="N1346" s="4" t="str">
        <f t="shared" si="83"/>
        <v>1611010100000</v>
      </c>
      <c r="O1346" s="55" t="str">
        <f t="shared" si="84"/>
        <v>1611010113000</v>
      </c>
      <c r="P1346" s="105">
        <v>1611010113000</v>
      </c>
      <c r="Q1346" s="106" t="s">
        <v>6308</v>
      </c>
      <c r="R1346" s="108" t="s">
        <v>2190</v>
      </c>
      <c r="S1346" s="101" t="s">
        <v>36</v>
      </c>
      <c r="T1346" s="33">
        <v>1610011113000</v>
      </c>
      <c r="U1346" s="33" t="s">
        <v>40</v>
      </c>
      <c r="V1346" s="34" t="s">
        <v>2191</v>
      </c>
      <c r="W1346" s="58" t="s">
        <v>24</v>
      </c>
      <c r="X1346" s="58">
        <v>44927</v>
      </c>
      <c r="Y1346" s="58">
        <v>44927</v>
      </c>
      <c r="Z1346" s="93" t="s">
        <v>25</v>
      </c>
    </row>
    <row r="1347" spans="1:26" s="5" customFormat="1" ht="27" customHeight="1" x14ac:dyDescent="0.25">
      <c r="A1347" s="99">
        <f t="shared" si="85"/>
        <v>1</v>
      </c>
      <c r="B1347" s="97">
        <f t="array" aca="1" ref="B1347" ca="1">IF(AND(MAX(IF(O1346:O2343=O1347,X1346:X2343))=X1347,Y1347&lt;=B$1),P1347,"-")</f>
        <v>1611010114000</v>
      </c>
      <c r="C1347" s="4">
        <v>1</v>
      </c>
      <c r="D1347" s="4">
        <v>6</v>
      </c>
      <c r="E1347" s="4">
        <v>1</v>
      </c>
      <c r="F1347" s="4">
        <v>1</v>
      </c>
      <c r="G1347" s="4">
        <v>1</v>
      </c>
      <c r="H1347" s="4">
        <v>0</v>
      </c>
      <c r="I1347" s="4">
        <v>1</v>
      </c>
      <c r="J1347" s="4">
        <v>14</v>
      </c>
      <c r="K1347" s="4">
        <v>0</v>
      </c>
      <c r="L1347" s="4" t="s">
        <v>6312</v>
      </c>
      <c r="M1347" s="4" t="str">
        <f t="shared" si="82"/>
        <v>NIVEL-8</v>
      </c>
      <c r="N1347" s="4" t="str">
        <f t="shared" si="83"/>
        <v>1611010100000</v>
      </c>
      <c r="O1347" s="55" t="str">
        <f t="shared" si="84"/>
        <v>1611010114000</v>
      </c>
      <c r="P1347" s="105">
        <v>1611010114000</v>
      </c>
      <c r="Q1347" s="106" t="s">
        <v>6308</v>
      </c>
      <c r="R1347" s="108" t="s">
        <v>2192</v>
      </c>
      <c r="S1347" s="101" t="s">
        <v>36</v>
      </c>
      <c r="T1347" s="33">
        <v>1610011114000</v>
      </c>
      <c r="U1347" s="33" t="s">
        <v>40</v>
      </c>
      <c r="V1347" s="34" t="s">
        <v>2193</v>
      </c>
      <c r="W1347" s="58" t="s">
        <v>24</v>
      </c>
      <c r="X1347" s="58">
        <v>44927</v>
      </c>
      <c r="Y1347" s="58">
        <v>44927</v>
      </c>
      <c r="Z1347" s="93" t="s">
        <v>25</v>
      </c>
    </row>
    <row r="1348" spans="1:26" s="5" customFormat="1" ht="27" customHeight="1" x14ac:dyDescent="0.25">
      <c r="A1348" s="99">
        <f t="shared" si="85"/>
        <v>1</v>
      </c>
      <c r="B1348" s="97">
        <f t="array" aca="1" ref="B1348" ca="1">IF(AND(MAX(IF(O1347:O2344=O1348,X1347:X2344))=X1348,Y1348&lt;=B$1),P1348,"-")</f>
        <v>1611010115000</v>
      </c>
      <c r="C1348" s="4">
        <v>1</v>
      </c>
      <c r="D1348" s="4">
        <v>6</v>
      </c>
      <c r="E1348" s="4">
        <v>1</v>
      </c>
      <c r="F1348" s="4">
        <v>1</v>
      </c>
      <c r="G1348" s="4">
        <v>1</v>
      </c>
      <c r="H1348" s="4">
        <v>0</v>
      </c>
      <c r="I1348" s="4">
        <v>1</v>
      </c>
      <c r="J1348" s="4">
        <v>15</v>
      </c>
      <c r="K1348" s="4">
        <v>0</v>
      </c>
      <c r="L1348" s="4" t="s">
        <v>6312</v>
      </c>
      <c r="M1348" s="4" t="str">
        <f t="shared" ref="M1348:M1411" si="86">IF(K1348&lt;&gt;0,"NIVEL-9",
IF(J1348&lt;&gt;0,"NIVEL-8",
IF(I1348&lt;&gt;0,"NIVEL-7",
IF(H1348&lt;&gt;0,"NIVEL-6",
IF(G1348&lt;&gt;0,"NIVEL-5",
IF(F1348&lt;&gt;0,"NIVEL-4",
IF(E1348&lt;&gt;0,"NIVEL-3",
IF(D1348&lt;&gt;0,"NIVEL-2",
"NIVEL-1"))))))))</f>
        <v>NIVEL-8</v>
      </c>
      <c r="N1348" s="4" t="str">
        <f t="shared" ref="N1348:N1411" si="87">IF(K1348&lt;&gt;0,LEFT(P1348,10)&amp;"000",
IF(J1348&lt;&gt;0,LEFT(P1348,8)&amp;"00000",
IF(I1348&lt;&gt;0,LEFT(P1348,7)&amp;"000000",
IF(H1348&lt;&gt;0,LEFT(P1348,6)&amp;"0000000",
IF(G1348&lt;&gt;0,LEFT(P1348,4)&amp;"000000000",
IF(F1348&lt;&gt;0,LEFT(P1348,3)&amp;"0000000000",
IF(E1348&lt;&gt;0,LEFT(P1348,2)&amp;"00000000000",
IF(D1348&lt;&gt;0,LEFT(P1348,1)&amp;"000000000000",
"-"))))))))</f>
        <v>1611010100000</v>
      </c>
      <c r="O1348" s="55" t="str">
        <f t="shared" si="84"/>
        <v>1611010115000</v>
      </c>
      <c r="P1348" s="105">
        <v>1611010115000</v>
      </c>
      <c r="Q1348" s="106" t="s">
        <v>6308</v>
      </c>
      <c r="R1348" s="108" t="s">
        <v>2194</v>
      </c>
      <c r="S1348" s="101" t="s">
        <v>36</v>
      </c>
      <c r="T1348" s="33">
        <v>1610011115000</v>
      </c>
      <c r="U1348" s="33" t="s">
        <v>40</v>
      </c>
      <c r="V1348" s="34" t="s">
        <v>2195</v>
      </c>
      <c r="W1348" s="58" t="s">
        <v>24</v>
      </c>
      <c r="X1348" s="58">
        <v>44927</v>
      </c>
      <c r="Y1348" s="58">
        <v>44927</v>
      </c>
      <c r="Z1348" s="93" t="s">
        <v>25</v>
      </c>
    </row>
    <row r="1349" spans="1:26" s="5" customFormat="1" ht="27" customHeight="1" x14ac:dyDescent="0.25">
      <c r="A1349" s="99">
        <f t="shared" si="85"/>
        <v>1</v>
      </c>
      <c r="B1349" s="97">
        <f t="array" aca="1" ref="B1349" ca="1">IF(AND(MAX(IF(O1348:O2345=O1349,X1348:X2345))=X1349,Y1349&lt;=B$1),P1349,"-")</f>
        <v>1611010116000</v>
      </c>
      <c r="C1349" s="4">
        <v>1</v>
      </c>
      <c r="D1349" s="4">
        <v>6</v>
      </c>
      <c r="E1349" s="4">
        <v>1</v>
      </c>
      <c r="F1349" s="4">
        <v>1</v>
      </c>
      <c r="G1349" s="4">
        <v>1</v>
      </c>
      <c r="H1349" s="4">
        <v>0</v>
      </c>
      <c r="I1349" s="4">
        <v>1</v>
      </c>
      <c r="J1349" s="4">
        <v>16</v>
      </c>
      <c r="K1349" s="4">
        <v>0</v>
      </c>
      <c r="L1349" s="4" t="s">
        <v>6312</v>
      </c>
      <c r="M1349" s="4" t="str">
        <f t="shared" si="86"/>
        <v>NIVEL-8</v>
      </c>
      <c r="N1349" s="4" t="str">
        <f t="shared" si="87"/>
        <v>1611010100000</v>
      </c>
      <c r="O1349" s="55" t="str">
        <f t="shared" si="84"/>
        <v>1611010116000</v>
      </c>
      <c r="P1349" s="105">
        <v>1611010116000</v>
      </c>
      <c r="Q1349" s="106" t="s">
        <v>6308</v>
      </c>
      <c r="R1349" s="108" t="s">
        <v>2196</v>
      </c>
      <c r="S1349" s="101" t="s">
        <v>36</v>
      </c>
      <c r="T1349" s="33" t="s">
        <v>2197</v>
      </c>
      <c r="U1349" s="33" t="s">
        <v>666</v>
      </c>
      <c r="V1349" s="34" t="s">
        <v>666</v>
      </c>
      <c r="W1349" s="58" t="s">
        <v>24</v>
      </c>
      <c r="X1349" s="58">
        <v>44927</v>
      </c>
      <c r="Y1349" s="58">
        <v>44927</v>
      </c>
      <c r="Z1349" s="93" t="s">
        <v>25</v>
      </c>
    </row>
    <row r="1350" spans="1:26" s="5" customFormat="1" ht="27" customHeight="1" x14ac:dyDescent="0.25">
      <c r="A1350" s="99">
        <f t="shared" si="85"/>
        <v>1</v>
      </c>
      <c r="B1350" s="97">
        <f t="array" aca="1" ref="B1350" ca="1">IF(AND(MAX(IF(O1350:O2347=O1350,X1350:X2347))=X1350,Y1350&lt;=B$1),P1350,"-")</f>
        <v>1611010117000</v>
      </c>
      <c r="C1350" s="4">
        <v>1</v>
      </c>
      <c r="D1350" s="4">
        <v>6</v>
      </c>
      <c r="E1350" s="4">
        <v>1</v>
      </c>
      <c r="F1350" s="4">
        <v>1</v>
      </c>
      <c r="G1350" s="4">
        <v>1</v>
      </c>
      <c r="H1350" s="4">
        <v>0</v>
      </c>
      <c r="I1350" s="4">
        <v>1</v>
      </c>
      <c r="J1350" s="4">
        <v>17</v>
      </c>
      <c r="K1350" s="4">
        <v>0</v>
      </c>
      <c r="L1350" s="4" t="s">
        <v>6312</v>
      </c>
      <c r="M1350" s="4" t="str">
        <f t="shared" si="86"/>
        <v>NIVEL-8</v>
      </c>
      <c r="N1350" s="4" t="str">
        <f t="shared" si="87"/>
        <v>1611010100000</v>
      </c>
      <c r="O1350" s="55" t="str">
        <f t="shared" si="84"/>
        <v>1611010117000</v>
      </c>
      <c r="P1350" s="105">
        <v>1611010117000</v>
      </c>
      <c r="Q1350" s="106" t="s">
        <v>6308</v>
      </c>
      <c r="R1350" s="108" t="s">
        <v>2198</v>
      </c>
      <c r="S1350" s="101" t="s">
        <v>1561</v>
      </c>
      <c r="T1350" s="33">
        <v>1999992115000</v>
      </c>
      <c r="U1350" s="33" t="s">
        <v>40</v>
      </c>
      <c r="V1350" s="34" t="s">
        <v>2200</v>
      </c>
      <c r="W1350" s="58" t="s">
        <v>24</v>
      </c>
      <c r="X1350" s="58">
        <v>45132</v>
      </c>
      <c r="Y1350" s="58">
        <v>45132</v>
      </c>
      <c r="Z1350" s="93" t="s">
        <v>2201</v>
      </c>
    </row>
    <row r="1351" spans="1:26" s="5" customFormat="1" ht="27" customHeight="1" x14ac:dyDescent="0.25">
      <c r="A1351" s="99">
        <f t="shared" si="85"/>
        <v>1</v>
      </c>
      <c r="B1351" s="97">
        <f t="array" aca="1" ref="B1351" ca="1">IF(AND(MAX(IF(O1350:O2348=O1351,X1350:X2348))=X1351,Y1351&lt;=B$1),P1351,"-")</f>
        <v>1611010118000</v>
      </c>
      <c r="C1351" s="4">
        <v>1</v>
      </c>
      <c r="D1351" s="4">
        <v>6</v>
      </c>
      <c r="E1351" s="4">
        <v>1</v>
      </c>
      <c r="F1351" s="4">
        <v>1</v>
      </c>
      <c r="G1351" s="4">
        <v>1</v>
      </c>
      <c r="H1351" s="4">
        <v>0</v>
      </c>
      <c r="I1351" s="4">
        <v>1</v>
      </c>
      <c r="J1351" s="4">
        <v>18</v>
      </c>
      <c r="K1351" s="4">
        <v>0</v>
      </c>
      <c r="L1351" s="4" t="s">
        <v>6312</v>
      </c>
      <c r="M1351" s="4" t="str">
        <f t="shared" si="86"/>
        <v>NIVEL-8</v>
      </c>
      <c r="N1351" s="4" t="str">
        <f t="shared" si="87"/>
        <v>1611010100000</v>
      </c>
      <c r="O1351" s="55" t="str">
        <f t="shared" si="84"/>
        <v>1611010118000</v>
      </c>
      <c r="P1351" s="105">
        <v>1611010118000</v>
      </c>
      <c r="Q1351" s="106" t="s">
        <v>6308</v>
      </c>
      <c r="R1351" s="108" t="s">
        <v>2202</v>
      </c>
      <c r="S1351" s="101" t="s">
        <v>36</v>
      </c>
      <c r="T1351" s="33">
        <v>1610011118000</v>
      </c>
      <c r="U1351" s="33" t="s">
        <v>40</v>
      </c>
      <c r="V1351" s="34" t="s">
        <v>2203</v>
      </c>
      <c r="W1351" s="58" t="s">
        <v>24</v>
      </c>
      <c r="X1351" s="58">
        <v>44927</v>
      </c>
      <c r="Y1351" s="58">
        <v>44927</v>
      </c>
      <c r="Z1351" s="93" t="s">
        <v>25</v>
      </c>
    </row>
    <row r="1352" spans="1:26" s="5" customFormat="1" ht="27" customHeight="1" x14ac:dyDescent="0.25">
      <c r="A1352" s="99">
        <f t="shared" si="85"/>
        <v>1</v>
      </c>
      <c r="B1352" s="97">
        <f t="array" aca="1" ref="B1352" ca="1">IF(AND(MAX(IF(O1351:O2349=O1352,X1351:X2349))=X1352,Y1352&lt;=B$1),P1352,"-")</f>
        <v>1611010119000</v>
      </c>
      <c r="C1352" s="4">
        <v>1</v>
      </c>
      <c r="D1352" s="4">
        <v>6</v>
      </c>
      <c r="E1352" s="4">
        <v>1</v>
      </c>
      <c r="F1352" s="4">
        <v>1</v>
      </c>
      <c r="G1352" s="4">
        <v>1</v>
      </c>
      <c r="H1352" s="4">
        <v>0</v>
      </c>
      <c r="I1352" s="4">
        <v>1</v>
      </c>
      <c r="J1352" s="4">
        <v>19</v>
      </c>
      <c r="K1352" s="4">
        <v>0</v>
      </c>
      <c r="L1352" s="4" t="s">
        <v>6312</v>
      </c>
      <c r="M1352" s="4" t="str">
        <f t="shared" si="86"/>
        <v>NIVEL-8</v>
      </c>
      <c r="N1352" s="4" t="str">
        <f t="shared" si="87"/>
        <v>1611010100000</v>
      </c>
      <c r="O1352" s="55" t="str">
        <f t="shared" si="84"/>
        <v>1611010119000</v>
      </c>
      <c r="P1352" s="105">
        <v>1611010119000</v>
      </c>
      <c r="Q1352" s="106" t="s">
        <v>6308</v>
      </c>
      <c r="R1352" s="108" t="s">
        <v>2204</v>
      </c>
      <c r="S1352" s="101" t="s">
        <v>36</v>
      </c>
      <c r="T1352" s="33">
        <v>1610011119000</v>
      </c>
      <c r="U1352" s="33" t="s">
        <v>40</v>
      </c>
      <c r="V1352" s="34" t="s">
        <v>2205</v>
      </c>
      <c r="W1352" s="58" t="s">
        <v>24</v>
      </c>
      <c r="X1352" s="58">
        <v>44927</v>
      </c>
      <c r="Y1352" s="58">
        <v>44927</v>
      </c>
      <c r="Z1352" s="93" t="s">
        <v>25</v>
      </c>
    </row>
    <row r="1353" spans="1:26" s="5" customFormat="1" ht="27" customHeight="1" x14ac:dyDescent="0.25">
      <c r="A1353" s="99">
        <f t="shared" si="85"/>
        <v>1</v>
      </c>
      <c r="B1353" s="97">
        <f t="array" aca="1" ref="B1353" ca="1">IF(AND(MAX(IF(O1352:O2350=O1353,X1352:X2350))=X1353,Y1353&lt;=B$1),P1353,"-")</f>
        <v>1611010120000</v>
      </c>
      <c r="C1353" s="4">
        <v>1</v>
      </c>
      <c r="D1353" s="4">
        <v>6</v>
      </c>
      <c r="E1353" s="4">
        <v>1</v>
      </c>
      <c r="F1353" s="4">
        <v>1</v>
      </c>
      <c r="G1353" s="4">
        <v>1</v>
      </c>
      <c r="H1353" s="4">
        <v>0</v>
      </c>
      <c r="I1353" s="4">
        <v>1</v>
      </c>
      <c r="J1353" s="4">
        <v>20</v>
      </c>
      <c r="K1353" s="4">
        <v>0</v>
      </c>
      <c r="L1353" s="4" t="s">
        <v>6312</v>
      </c>
      <c r="M1353" s="4" t="str">
        <f t="shared" si="86"/>
        <v>NIVEL-8</v>
      </c>
      <c r="N1353" s="4" t="str">
        <f t="shared" si="87"/>
        <v>1611010100000</v>
      </c>
      <c r="O1353" s="55" t="str">
        <f t="shared" si="84"/>
        <v>1611010120000</v>
      </c>
      <c r="P1353" s="105">
        <v>1611010120000</v>
      </c>
      <c r="Q1353" s="106" t="s">
        <v>6308</v>
      </c>
      <c r="R1353" s="108" t="s">
        <v>2206</v>
      </c>
      <c r="S1353" s="101" t="s">
        <v>36</v>
      </c>
      <c r="T1353" s="33">
        <v>1610011120000</v>
      </c>
      <c r="U1353" s="33" t="s">
        <v>40</v>
      </c>
      <c r="V1353" s="34" t="s">
        <v>2207</v>
      </c>
      <c r="W1353" s="58" t="s">
        <v>24</v>
      </c>
      <c r="X1353" s="58">
        <v>44927</v>
      </c>
      <c r="Y1353" s="58">
        <v>44927</v>
      </c>
      <c r="Z1353" s="93" t="s">
        <v>25</v>
      </c>
    </row>
    <row r="1354" spans="1:26" s="5" customFormat="1" ht="27" customHeight="1" x14ac:dyDescent="0.25">
      <c r="A1354" s="99">
        <f t="shared" si="85"/>
        <v>1</v>
      </c>
      <c r="B1354" s="97">
        <f t="array" aca="1" ref="B1354" ca="1">IF(AND(MAX(IF(O1353:O2351=O1354,X1353:X2351))=X1354,Y1354&lt;=B$1),P1354,"-")</f>
        <v>1611010121000</v>
      </c>
      <c r="C1354" s="4">
        <v>1</v>
      </c>
      <c r="D1354" s="4">
        <v>6</v>
      </c>
      <c r="E1354" s="4">
        <v>1</v>
      </c>
      <c r="F1354" s="4">
        <v>1</v>
      </c>
      <c r="G1354" s="4">
        <v>1</v>
      </c>
      <c r="H1354" s="4">
        <v>0</v>
      </c>
      <c r="I1354" s="4">
        <v>1</v>
      </c>
      <c r="J1354" s="4">
        <v>21</v>
      </c>
      <c r="K1354" s="4">
        <v>0</v>
      </c>
      <c r="L1354" s="4" t="s">
        <v>6312</v>
      </c>
      <c r="M1354" s="4" t="str">
        <f t="shared" si="86"/>
        <v>NIVEL-8</v>
      </c>
      <c r="N1354" s="4" t="str">
        <f t="shared" si="87"/>
        <v>1611010100000</v>
      </c>
      <c r="O1354" s="55" t="str">
        <f t="shared" si="84"/>
        <v>1611010121000</v>
      </c>
      <c r="P1354" s="105">
        <v>1611010121000</v>
      </c>
      <c r="Q1354" s="106" t="s">
        <v>6308</v>
      </c>
      <c r="R1354" s="108" t="s">
        <v>2208</v>
      </c>
      <c r="S1354" s="101" t="s">
        <v>36</v>
      </c>
      <c r="T1354" s="33">
        <v>1610011121000</v>
      </c>
      <c r="U1354" s="33" t="s">
        <v>40</v>
      </c>
      <c r="V1354" s="34" t="s">
        <v>2209</v>
      </c>
      <c r="W1354" s="58" t="s">
        <v>24</v>
      </c>
      <c r="X1354" s="58">
        <v>44927</v>
      </c>
      <c r="Y1354" s="58">
        <v>44927</v>
      </c>
      <c r="Z1354" s="93" t="s">
        <v>25</v>
      </c>
    </row>
    <row r="1355" spans="1:26" s="5" customFormat="1" ht="27" customHeight="1" x14ac:dyDescent="0.25">
      <c r="A1355" s="99">
        <f t="shared" si="85"/>
        <v>1</v>
      </c>
      <c r="B1355" s="97">
        <f t="array" aca="1" ref="B1355" ca="1">IF(AND(MAX(IF(O1354:O2352=O1355,X1354:X2352))=X1355,Y1355&lt;=B$1),P1355,"-")</f>
        <v>1611010122000</v>
      </c>
      <c r="C1355" s="4">
        <v>1</v>
      </c>
      <c r="D1355" s="4">
        <v>6</v>
      </c>
      <c r="E1355" s="4">
        <v>1</v>
      </c>
      <c r="F1355" s="4">
        <v>1</v>
      </c>
      <c r="G1355" s="4">
        <v>1</v>
      </c>
      <c r="H1355" s="4">
        <v>0</v>
      </c>
      <c r="I1355" s="4">
        <v>1</v>
      </c>
      <c r="J1355" s="4">
        <v>22</v>
      </c>
      <c r="K1355" s="4">
        <v>0</v>
      </c>
      <c r="L1355" s="4" t="s">
        <v>6312</v>
      </c>
      <c r="M1355" s="4" t="str">
        <f t="shared" si="86"/>
        <v>NIVEL-8</v>
      </c>
      <c r="N1355" s="4" t="str">
        <f t="shared" si="87"/>
        <v>1611010100000</v>
      </c>
      <c r="O1355" s="55" t="str">
        <f t="shared" si="84"/>
        <v>1611010122000</v>
      </c>
      <c r="P1355" s="105">
        <v>1611010122000</v>
      </c>
      <c r="Q1355" s="106" t="s">
        <v>6308</v>
      </c>
      <c r="R1355" s="108" t="s">
        <v>2210</v>
      </c>
      <c r="S1355" s="101" t="s">
        <v>36</v>
      </c>
      <c r="T1355" s="33">
        <v>1610011122000</v>
      </c>
      <c r="U1355" s="33" t="s">
        <v>40</v>
      </c>
      <c r="V1355" s="34" t="s">
        <v>2211</v>
      </c>
      <c r="W1355" s="58" t="s">
        <v>24</v>
      </c>
      <c r="X1355" s="58">
        <v>44927</v>
      </c>
      <c r="Y1355" s="58">
        <v>44927</v>
      </c>
      <c r="Z1355" s="93" t="s">
        <v>25</v>
      </c>
    </row>
    <row r="1356" spans="1:26" s="5" customFormat="1" ht="27" customHeight="1" x14ac:dyDescent="0.25">
      <c r="A1356" s="99">
        <f t="shared" si="85"/>
        <v>1</v>
      </c>
      <c r="B1356" s="97">
        <f t="array" aca="1" ref="B1356" ca="1">IF(AND(MAX(IF(O1355:O2353=O1356,X1355:X2353))=X1356,Y1356&lt;=B$1),P1356,"-")</f>
        <v>1611010123000</v>
      </c>
      <c r="C1356" s="4">
        <v>1</v>
      </c>
      <c r="D1356" s="4">
        <v>6</v>
      </c>
      <c r="E1356" s="4">
        <v>1</v>
      </c>
      <c r="F1356" s="4">
        <v>1</v>
      </c>
      <c r="G1356" s="4">
        <v>1</v>
      </c>
      <c r="H1356" s="4">
        <v>0</v>
      </c>
      <c r="I1356" s="4">
        <v>1</v>
      </c>
      <c r="J1356" s="4">
        <v>23</v>
      </c>
      <c r="K1356" s="4">
        <v>0</v>
      </c>
      <c r="L1356" s="4" t="s">
        <v>6312</v>
      </c>
      <c r="M1356" s="4" t="str">
        <f t="shared" si="86"/>
        <v>NIVEL-8</v>
      </c>
      <c r="N1356" s="4" t="str">
        <f t="shared" si="87"/>
        <v>1611010100000</v>
      </c>
      <c r="O1356" s="55" t="str">
        <f t="shared" si="84"/>
        <v>1611010123000</v>
      </c>
      <c r="P1356" s="105">
        <v>1611010123000</v>
      </c>
      <c r="Q1356" s="106" t="s">
        <v>6309</v>
      </c>
      <c r="R1356" s="108" t="s">
        <v>2212</v>
      </c>
      <c r="S1356" s="101" t="s">
        <v>36</v>
      </c>
      <c r="T1356" s="33">
        <v>1610011123000</v>
      </c>
      <c r="U1356" s="33" t="s">
        <v>21</v>
      </c>
      <c r="V1356" s="34" t="s">
        <v>2213</v>
      </c>
      <c r="W1356" s="58" t="s">
        <v>24</v>
      </c>
      <c r="X1356" s="58">
        <v>44927</v>
      </c>
      <c r="Y1356" s="58">
        <v>44927</v>
      </c>
      <c r="Z1356" s="93" t="s">
        <v>25</v>
      </c>
    </row>
    <row r="1357" spans="1:26" s="5" customFormat="1" ht="27" customHeight="1" x14ac:dyDescent="0.25">
      <c r="A1357" s="99">
        <f t="shared" si="85"/>
        <v>1</v>
      </c>
      <c r="B1357" s="97">
        <f t="array" aca="1" ref="B1357" ca="1">IF(AND(MAX(IF(O1356:O2354=O1357,X1356:X2354))=X1357,Y1357&lt;=B$1),P1357,"-")</f>
        <v>1611010123001</v>
      </c>
      <c r="C1357" s="4">
        <v>1</v>
      </c>
      <c r="D1357" s="4">
        <v>6</v>
      </c>
      <c r="E1357" s="4">
        <v>1</v>
      </c>
      <c r="F1357" s="4">
        <v>1</v>
      </c>
      <c r="G1357" s="4">
        <v>1</v>
      </c>
      <c r="H1357" s="4">
        <v>0</v>
      </c>
      <c r="I1357" s="4">
        <v>1</v>
      </c>
      <c r="J1357" s="4">
        <v>23</v>
      </c>
      <c r="K1357" s="4">
        <v>1</v>
      </c>
      <c r="L1357" s="4" t="s">
        <v>6312</v>
      </c>
      <c r="M1357" s="4" t="str">
        <f t="shared" si="86"/>
        <v>NIVEL-9</v>
      </c>
      <c r="N1357" s="4" t="str">
        <f t="shared" si="87"/>
        <v>1611010123000</v>
      </c>
      <c r="O1357" s="55" t="str">
        <f t="shared" si="84"/>
        <v>1611010123001</v>
      </c>
      <c r="P1357" s="105">
        <v>1611010123001</v>
      </c>
      <c r="Q1357" s="106" t="s">
        <v>6308</v>
      </c>
      <c r="R1357" s="108" t="s">
        <v>2214</v>
      </c>
      <c r="S1357" s="101" t="s">
        <v>36</v>
      </c>
      <c r="T1357" s="33">
        <v>1610011123001</v>
      </c>
      <c r="U1357" s="33" t="s">
        <v>40</v>
      </c>
      <c r="V1357" s="34" t="s">
        <v>2215</v>
      </c>
      <c r="W1357" s="58" t="s">
        <v>24</v>
      </c>
      <c r="X1357" s="58">
        <v>44927</v>
      </c>
      <c r="Y1357" s="58">
        <v>44927</v>
      </c>
      <c r="Z1357" s="93" t="s">
        <v>25</v>
      </c>
    </row>
    <row r="1358" spans="1:26" s="5" customFormat="1" ht="27" customHeight="1" x14ac:dyDescent="0.25">
      <c r="A1358" s="99">
        <f t="shared" si="85"/>
        <v>1</v>
      </c>
      <c r="B1358" s="97">
        <f t="array" aca="1" ref="B1358" ca="1">IF(AND(MAX(IF(O1357:O2355=O1358,X1357:X2355))=X1358,Y1358&lt;=B$1),P1358,"-")</f>
        <v>1611010123002</v>
      </c>
      <c r="C1358" s="4">
        <v>1</v>
      </c>
      <c r="D1358" s="4">
        <v>6</v>
      </c>
      <c r="E1358" s="4">
        <v>1</v>
      </c>
      <c r="F1358" s="4">
        <v>1</v>
      </c>
      <c r="G1358" s="4">
        <v>1</v>
      </c>
      <c r="H1358" s="4">
        <v>0</v>
      </c>
      <c r="I1358" s="4">
        <v>1</v>
      </c>
      <c r="J1358" s="4">
        <v>23</v>
      </c>
      <c r="K1358" s="4">
        <v>2</v>
      </c>
      <c r="L1358" s="4" t="s">
        <v>6312</v>
      </c>
      <c r="M1358" s="4" t="str">
        <f t="shared" si="86"/>
        <v>NIVEL-9</v>
      </c>
      <c r="N1358" s="4" t="str">
        <f t="shared" si="87"/>
        <v>1611010123000</v>
      </c>
      <c r="O1358" s="55" t="str">
        <f t="shared" si="84"/>
        <v>1611010123002</v>
      </c>
      <c r="P1358" s="105">
        <v>1611010123002</v>
      </c>
      <c r="Q1358" s="106" t="s">
        <v>6308</v>
      </c>
      <c r="R1358" s="108" t="s">
        <v>2216</v>
      </c>
      <c r="S1358" s="101" t="s">
        <v>36</v>
      </c>
      <c r="T1358" s="33">
        <v>1610011123002</v>
      </c>
      <c r="U1358" s="33" t="s">
        <v>40</v>
      </c>
      <c r="V1358" s="34" t="s">
        <v>2217</v>
      </c>
      <c r="W1358" s="58" t="s">
        <v>24</v>
      </c>
      <c r="X1358" s="58">
        <v>44927</v>
      </c>
      <c r="Y1358" s="58">
        <v>44927</v>
      </c>
      <c r="Z1358" s="93" t="s">
        <v>25</v>
      </c>
    </row>
    <row r="1359" spans="1:26" s="5" customFormat="1" ht="27" customHeight="1" x14ac:dyDescent="0.25">
      <c r="A1359" s="99">
        <f t="shared" si="85"/>
        <v>1</v>
      </c>
      <c r="B1359" s="97">
        <f t="array" aca="1" ref="B1359" ca="1">IF(AND(MAX(IF(O1358:O2356=O1359,X1358:X2356))=X1359,Y1359&lt;=B$1),P1359,"-")</f>
        <v>1611010123003</v>
      </c>
      <c r="C1359" s="4">
        <v>1</v>
      </c>
      <c r="D1359" s="4">
        <v>6</v>
      </c>
      <c r="E1359" s="4">
        <v>1</v>
      </c>
      <c r="F1359" s="4">
        <v>1</v>
      </c>
      <c r="G1359" s="4">
        <v>1</v>
      </c>
      <c r="H1359" s="4">
        <v>0</v>
      </c>
      <c r="I1359" s="4">
        <v>1</v>
      </c>
      <c r="J1359" s="4">
        <v>23</v>
      </c>
      <c r="K1359" s="4">
        <v>3</v>
      </c>
      <c r="L1359" s="4" t="s">
        <v>6312</v>
      </c>
      <c r="M1359" s="4" t="str">
        <f t="shared" si="86"/>
        <v>NIVEL-9</v>
      </c>
      <c r="N1359" s="4" t="str">
        <f t="shared" si="87"/>
        <v>1611010123000</v>
      </c>
      <c r="O1359" s="55" t="str">
        <f t="shared" si="84"/>
        <v>1611010123003</v>
      </c>
      <c r="P1359" s="105">
        <v>1611010123003</v>
      </c>
      <c r="Q1359" s="106" t="s">
        <v>6308</v>
      </c>
      <c r="R1359" s="108" t="s">
        <v>2218</v>
      </c>
      <c r="S1359" s="101" t="s">
        <v>36</v>
      </c>
      <c r="T1359" s="33">
        <v>1610011123003</v>
      </c>
      <c r="U1359" s="33" t="s">
        <v>40</v>
      </c>
      <c r="V1359" s="34" t="s">
        <v>2219</v>
      </c>
      <c r="W1359" s="58" t="s">
        <v>24</v>
      </c>
      <c r="X1359" s="58">
        <v>44927</v>
      </c>
      <c r="Y1359" s="58">
        <v>44927</v>
      </c>
      <c r="Z1359" s="93" t="s">
        <v>25</v>
      </c>
    </row>
    <row r="1360" spans="1:26" s="5" customFormat="1" ht="27" customHeight="1" x14ac:dyDescent="0.25">
      <c r="A1360" s="99">
        <f t="shared" si="85"/>
        <v>1</v>
      </c>
      <c r="B1360" s="97">
        <f t="array" aca="1" ref="B1360" ca="1">IF(AND(MAX(IF(O1359:O2357=O1360,X1359:X2357))=X1360,Y1360&lt;=B$1),P1360,"-")</f>
        <v>1611010124000</v>
      </c>
      <c r="C1360" s="4">
        <v>1</v>
      </c>
      <c r="D1360" s="4">
        <v>6</v>
      </c>
      <c r="E1360" s="4">
        <v>1</v>
      </c>
      <c r="F1360" s="4">
        <v>1</v>
      </c>
      <c r="G1360" s="4">
        <v>1</v>
      </c>
      <c r="H1360" s="4">
        <v>0</v>
      </c>
      <c r="I1360" s="4">
        <v>1</v>
      </c>
      <c r="J1360" s="4">
        <v>24</v>
      </c>
      <c r="K1360" s="4">
        <v>0</v>
      </c>
      <c r="L1360" s="4" t="s">
        <v>6312</v>
      </c>
      <c r="M1360" s="4" t="str">
        <f t="shared" si="86"/>
        <v>NIVEL-8</v>
      </c>
      <c r="N1360" s="4" t="str">
        <f t="shared" si="87"/>
        <v>1611010100000</v>
      </c>
      <c r="O1360" s="55" t="str">
        <f t="shared" si="84"/>
        <v>1611010124000</v>
      </c>
      <c r="P1360" s="105">
        <v>1611010124000</v>
      </c>
      <c r="Q1360" s="106" t="s">
        <v>6308</v>
      </c>
      <c r="R1360" s="108" t="s">
        <v>2220</v>
      </c>
      <c r="S1360" s="101" t="s">
        <v>36</v>
      </c>
      <c r="T1360" s="33">
        <v>1610011124000</v>
      </c>
      <c r="U1360" s="33" t="s">
        <v>40</v>
      </c>
      <c r="V1360" s="34" t="s">
        <v>2221</v>
      </c>
      <c r="W1360" s="58" t="s">
        <v>24</v>
      </c>
      <c r="X1360" s="58">
        <v>44927</v>
      </c>
      <c r="Y1360" s="58">
        <v>44927</v>
      </c>
      <c r="Z1360" s="93" t="s">
        <v>25</v>
      </c>
    </row>
    <row r="1361" spans="1:26" s="5" customFormat="1" ht="27" customHeight="1" x14ac:dyDescent="0.25">
      <c r="A1361" s="99">
        <f t="shared" si="85"/>
        <v>1</v>
      </c>
      <c r="B1361" s="97">
        <f t="array" aca="1" ref="B1361" ca="1">IF(AND(MAX(IF(O1360:O2358=O1361,X1360:X2358))=X1361,Y1361&lt;=B$1),P1361,"-")</f>
        <v>1611010125000</v>
      </c>
      <c r="C1361" s="4">
        <v>1</v>
      </c>
      <c r="D1361" s="4">
        <v>6</v>
      </c>
      <c r="E1361" s="4">
        <v>1</v>
      </c>
      <c r="F1361" s="4">
        <v>1</v>
      </c>
      <c r="G1361" s="4">
        <v>1</v>
      </c>
      <c r="H1361" s="4">
        <v>0</v>
      </c>
      <c r="I1361" s="4">
        <v>1</v>
      </c>
      <c r="J1361" s="4">
        <v>25</v>
      </c>
      <c r="K1361" s="4">
        <v>0</v>
      </c>
      <c r="L1361" s="4" t="s">
        <v>6312</v>
      </c>
      <c r="M1361" s="4" t="str">
        <f t="shared" si="86"/>
        <v>NIVEL-8</v>
      </c>
      <c r="N1361" s="4" t="str">
        <f t="shared" si="87"/>
        <v>1611010100000</v>
      </c>
      <c r="O1361" s="55" t="str">
        <f t="shared" si="84"/>
        <v>1611010125000</v>
      </c>
      <c r="P1361" s="105">
        <v>1611010125000</v>
      </c>
      <c r="Q1361" s="106" t="s">
        <v>6308</v>
      </c>
      <c r="R1361" s="108" t="s">
        <v>2222</v>
      </c>
      <c r="S1361" s="101" t="s">
        <v>36</v>
      </c>
      <c r="T1361" s="33">
        <v>1610011125000</v>
      </c>
      <c r="U1361" s="33" t="s">
        <v>40</v>
      </c>
      <c r="V1361" s="34" t="s">
        <v>2223</v>
      </c>
      <c r="W1361" s="58" t="s">
        <v>24</v>
      </c>
      <c r="X1361" s="58">
        <v>44927</v>
      </c>
      <c r="Y1361" s="58">
        <v>44927</v>
      </c>
      <c r="Z1361" s="93" t="s">
        <v>25</v>
      </c>
    </row>
    <row r="1362" spans="1:26" s="5" customFormat="1" ht="27" customHeight="1" x14ac:dyDescent="0.25">
      <c r="A1362" s="99">
        <f t="shared" si="85"/>
        <v>1</v>
      </c>
      <c r="B1362" s="97">
        <f t="array" aca="1" ref="B1362" ca="1">IF(AND(MAX(IF(O1361:O2359=O1362,X1361:X2359))=X1362,Y1362&lt;=B$1),P1362,"-")</f>
        <v>1611010126000</v>
      </c>
      <c r="C1362" s="4">
        <v>1</v>
      </c>
      <c r="D1362" s="4">
        <v>6</v>
      </c>
      <c r="E1362" s="4">
        <v>1</v>
      </c>
      <c r="F1362" s="4">
        <v>1</v>
      </c>
      <c r="G1362" s="4">
        <v>1</v>
      </c>
      <c r="H1362" s="4">
        <v>0</v>
      </c>
      <c r="I1362" s="4">
        <v>1</v>
      </c>
      <c r="J1362" s="4">
        <v>26</v>
      </c>
      <c r="K1362" s="4">
        <v>0</v>
      </c>
      <c r="L1362" s="4" t="s">
        <v>6312</v>
      </c>
      <c r="M1362" s="4" t="str">
        <f t="shared" si="86"/>
        <v>NIVEL-8</v>
      </c>
      <c r="N1362" s="4" t="str">
        <f t="shared" si="87"/>
        <v>1611010100000</v>
      </c>
      <c r="O1362" s="55" t="str">
        <f t="shared" si="84"/>
        <v>1611010126000</v>
      </c>
      <c r="P1362" s="105">
        <v>1611010126000</v>
      </c>
      <c r="Q1362" s="106" t="s">
        <v>6308</v>
      </c>
      <c r="R1362" s="108" t="s">
        <v>2224</v>
      </c>
      <c r="S1362" s="101" t="s">
        <v>36</v>
      </c>
      <c r="T1362" s="33">
        <v>1610011126000</v>
      </c>
      <c r="U1362" s="33" t="s">
        <v>40</v>
      </c>
      <c r="V1362" s="34" t="s">
        <v>2225</v>
      </c>
      <c r="W1362" s="58" t="s">
        <v>24</v>
      </c>
      <c r="X1362" s="58">
        <v>44927</v>
      </c>
      <c r="Y1362" s="58">
        <v>44927</v>
      </c>
      <c r="Z1362" s="93" t="s">
        <v>25</v>
      </c>
    </row>
    <row r="1363" spans="1:26" s="5" customFormat="1" ht="27" customHeight="1" x14ac:dyDescent="0.25">
      <c r="A1363" s="99">
        <f t="shared" si="85"/>
        <v>1</v>
      </c>
      <c r="B1363" s="97">
        <f t="array" aca="1" ref="B1363" ca="1">IF(AND(MAX(IF(O1362:O2360=O1363,X1362:X2360))=X1363,Y1363&lt;=B$1),P1363,"-")</f>
        <v>1611010127000</v>
      </c>
      <c r="C1363" s="4">
        <v>1</v>
      </c>
      <c r="D1363" s="4">
        <v>6</v>
      </c>
      <c r="E1363" s="4">
        <v>1</v>
      </c>
      <c r="F1363" s="4">
        <v>1</v>
      </c>
      <c r="G1363" s="4">
        <v>1</v>
      </c>
      <c r="H1363" s="4">
        <v>0</v>
      </c>
      <c r="I1363" s="4">
        <v>1</v>
      </c>
      <c r="J1363" s="4">
        <v>27</v>
      </c>
      <c r="K1363" s="4">
        <v>0</v>
      </c>
      <c r="L1363" s="4" t="s">
        <v>6312</v>
      </c>
      <c r="M1363" s="4" t="str">
        <f t="shared" si="86"/>
        <v>NIVEL-8</v>
      </c>
      <c r="N1363" s="4" t="str">
        <f t="shared" si="87"/>
        <v>1611010100000</v>
      </c>
      <c r="O1363" s="55" t="str">
        <f t="shared" si="84"/>
        <v>1611010127000</v>
      </c>
      <c r="P1363" s="105">
        <v>1611010127000</v>
      </c>
      <c r="Q1363" s="106" t="s">
        <v>6308</v>
      </c>
      <c r="R1363" s="108" t="s">
        <v>2226</v>
      </c>
      <c r="S1363" s="101" t="s">
        <v>36</v>
      </c>
      <c r="T1363" s="33">
        <v>1610011127000</v>
      </c>
      <c r="U1363" s="33" t="s">
        <v>40</v>
      </c>
      <c r="V1363" s="34" t="s">
        <v>2227</v>
      </c>
      <c r="W1363" s="58" t="s">
        <v>24</v>
      </c>
      <c r="X1363" s="58">
        <v>44927</v>
      </c>
      <c r="Y1363" s="58">
        <v>44927</v>
      </c>
      <c r="Z1363" s="93" t="s">
        <v>25</v>
      </c>
    </row>
    <row r="1364" spans="1:26" s="5" customFormat="1" ht="27" customHeight="1" x14ac:dyDescent="0.25">
      <c r="A1364" s="99">
        <f t="shared" si="85"/>
        <v>1</v>
      </c>
      <c r="B1364" s="97">
        <f t="array" aca="1" ref="B1364" ca="1">IF(AND(MAX(IF(O1363:O2361=O1364,X1363:X2361))=X1364,Y1364&lt;=B$1),P1364,"-")</f>
        <v>1611010128000</v>
      </c>
      <c r="C1364" s="4">
        <v>1</v>
      </c>
      <c r="D1364" s="4">
        <v>6</v>
      </c>
      <c r="E1364" s="4">
        <v>1</v>
      </c>
      <c r="F1364" s="4">
        <v>1</v>
      </c>
      <c r="G1364" s="4">
        <v>1</v>
      </c>
      <c r="H1364" s="4">
        <v>0</v>
      </c>
      <c r="I1364" s="4">
        <v>1</v>
      </c>
      <c r="J1364" s="4">
        <v>28</v>
      </c>
      <c r="K1364" s="4">
        <v>0</v>
      </c>
      <c r="L1364" s="4" t="s">
        <v>6312</v>
      </c>
      <c r="M1364" s="4" t="str">
        <f t="shared" si="86"/>
        <v>NIVEL-8</v>
      </c>
      <c r="N1364" s="4" t="str">
        <f t="shared" si="87"/>
        <v>1611010100000</v>
      </c>
      <c r="O1364" s="55" t="str">
        <f t="shared" si="84"/>
        <v>1611010128000</v>
      </c>
      <c r="P1364" s="105">
        <v>1611010128000</v>
      </c>
      <c r="Q1364" s="106" t="s">
        <v>6308</v>
      </c>
      <c r="R1364" s="108" t="s">
        <v>2228</v>
      </c>
      <c r="S1364" s="101" t="s">
        <v>36</v>
      </c>
      <c r="T1364" s="33">
        <v>1610011128000</v>
      </c>
      <c r="U1364" s="33" t="s">
        <v>40</v>
      </c>
      <c r="V1364" s="34" t="s">
        <v>2229</v>
      </c>
      <c r="W1364" s="58" t="s">
        <v>24</v>
      </c>
      <c r="X1364" s="58">
        <v>44927</v>
      </c>
      <c r="Y1364" s="58">
        <v>44927</v>
      </c>
      <c r="Z1364" s="93" t="s">
        <v>25</v>
      </c>
    </row>
    <row r="1365" spans="1:26" s="5" customFormat="1" ht="27" customHeight="1" x14ac:dyDescent="0.25">
      <c r="A1365" s="99">
        <f t="shared" si="85"/>
        <v>1</v>
      </c>
      <c r="B1365" s="97">
        <f t="array" aca="1" ref="B1365" ca="1">IF(AND(MAX(IF(O1364:O2362=O1365,X1364:X2362))=X1365,Y1365&lt;=B$1),P1365,"-")</f>
        <v>1611010129000</v>
      </c>
      <c r="C1365" s="4">
        <v>1</v>
      </c>
      <c r="D1365" s="4">
        <v>6</v>
      </c>
      <c r="E1365" s="4">
        <v>1</v>
      </c>
      <c r="F1365" s="4">
        <v>1</v>
      </c>
      <c r="G1365" s="4">
        <v>1</v>
      </c>
      <c r="H1365" s="4">
        <v>0</v>
      </c>
      <c r="I1365" s="4">
        <v>1</v>
      </c>
      <c r="J1365" s="4">
        <v>29</v>
      </c>
      <c r="K1365" s="4">
        <v>0</v>
      </c>
      <c r="L1365" s="4" t="s">
        <v>6312</v>
      </c>
      <c r="M1365" s="4" t="str">
        <f t="shared" si="86"/>
        <v>NIVEL-8</v>
      </c>
      <c r="N1365" s="4" t="str">
        <f t="shared" si="87"/>
        <v>1611010100000</v>
      </c>
      <c r="O1365" s="55" t="str">
        <f t="shared" si="84"/>
        <v>1611010129000</v>
      </c>
      <c r="P1365" s="105">
        <v>1611010129000</v>
      </c>
      <c r="Q1365" s="106" t="s">
        <v>6308</v>
      </c>
      <c r="R1365" s="108" t="s">
        <v>2230</v>
      </c>
      <c r="S1365" s="101" t="s">
        <v>36</v>
      </c>
      <c r="T1365" s="33">
        <v>1610011129000</v>
      </c>
      <c r="U1365" s="33" t="s">
        <v>40</v>
      </c>
      <c r="V1365" s="34" t="s">
        <v>2231</v>
      </c>
      <c r="W1365" s="58" t="s">
        <v>24</v>
      </c>
      <c r="X1365" s="58">
        <v>44927</v>
      </c>
      <c r="Y1365" s="58">
        <v>44927</v>
      </c>
      <c r="Z1365" s="93" t="s">
        <v>25</v>
      </c>
    </row>
    <row r="1366" spans="1:26" s="5" customFormat="1" ht="27" customHeight="1" x14ac:dyDescent="0.25">
      <c r="A1366" s="99">
        <f t="shared" si="85"/>
        <v>1</v>
      </c>
      <c r="B1366" s="97">
        <f t="array" aca="1" ref="B1366" ca="1">IF(AND(MAX(IF(O1365:O2363=O1366,X1365:X2363))=X1366,Y1366&lt;=B$1),P1366,"-")</f>
        <v>1611010130000</v>
      </c>
      <c r="C1366" s="4">
        <v>1</v>
      </c>
      <c r="D1366" s="4">
        <v>6</v>
      </c>
      <c r="E1366" s="4">
        <v>1</v>
      </c>
      <c r="F1366" s="4">
        <v>1</v>
      </c>
      <c r="G1366" s="4">
        <v>1</v>
      </c>
      <c r="H1366" s="4">
        <v>0</v>
      </c>
      <c r="I1366" s="4">
        <v>1</v>
      </c>
      <c r="J1366" s="4">
        <v>30</v>
      </c>
      <c r="K1366" s="4">
        <v>0</v>
      </c>
      <c r="L1366" s="4" t="s">
        <v>6312</v>
      </c>
      <c r="M1366" s="4" t="str">
        <f t="shared" si="86"/>
        <v>NIVEL-8</v>
      </c>
      <c r="N1366" s="4" t="str">
        <f t="shared" si="87"/>
        <v>1611010100000</v>
      </c>
      <c r="O1366" s="55" t="str">
        <f t="shared" si="84"/>
        <v>1611010130000</v>
      </c>
      <c r="P1366" s="105">
        <v>1611010130000</v>
      </c>
      <c r="Q1366" s="106" t="s">
        <v>6308</v>
      </c>
      <c r="R1366" s="108" t="s">
        <v>2232</v>
      </c>
      <c r="S1366" s="101" t="s">
        <v>36</v>
      </c>
      <c r="T1366" s="33">
        <v>1610011130000</v>
      </c>
      <c r="U1366" s="33" t="s">
        <v>40</v>
      </c>
      <c r="V1366" s="34" t="s">
        <v>2233</v>
      </c>
      <c r="W1366" s="58" t="s">
        <v>24</v>
      </c>
      <c r="X1366" s="58">
        <v>44927</v>
      </c>
      <c r="Y1366" s="58">
        <v>44927</v>
      </c>
      <c r="Z1366" s="93" t="s">
        <v>25</v>
      </c>
    </row>
    <row r="1367" spans="1:26" s="5" customFormat="1" ht="27" customHeight="1" x14ac:dyDescent="0.25">
      <c r="A1367" s="99">
        <f t="shared" si="85"/>
        <v>1</v>
      </c>
      <c r="B1367" s="97">
        <f t="array" aca="1" ref="B1367" ca="1">IF(AND(MAX(IF(O1366:O2364=O1367,X1366:X2364))=X1367,Y1367&lt;=B$1),P1367,"-")</f>
        <v>1611010131000</v>
      </c>
      <c r="C1367" s="4">
        <v>1</v>
      </c>
      <c r="D1367" s="4">
        <v>6</v>
      </c>
      <c r="E1367" s="4">
        <v>1</v>
      </c>
      <c r="F1367" s="4">
        <v>1</v>
      </c>
      <c r="G1367" s="4">
        <v>1</v>
      </c>
      <c r="H1367" s="4">
        <v>0</v>
      </c>
      <c r="I1367" s="4">
        <v>1</v>
      </c>
      <c r="J1367" s="4">
        <v>31</v>
      </c>
      <c r="K1367" s="4">
        <v>0</v>
      </c>
      <c r="L1367" s="4" t="s">
        <v>6312</v>
      </c>
      <c r="M1367" s="4" t="str">
        <f t="shared" si="86"/>
        <v>NIVEL-8</v>
      </c>
      <c r="N1367" s="4" t="str">
        <f t="shared" si="87"/>
        <v>1611010100000</v>
      </c>
      <c r="O1367" s="55" t="str">
        <f t="shared" si="84"/>
        <v>1611010131000</v>
      </c>
      <c r="P1367" s="105">
        <v>1611010131000</v>
      </c>
      <c r="Q1367" s="106" t="s">
        <v>6308</v>
      </c>
      <c r="R1367" s="108" t="s">
        <v>2234</v>
      </c>
      <c r="S1367" s="101" t="s">
        <v>36</v>
      </c>
      <c r="T1367" s="33">
        <v>1610011131000</v>
      </c>
      <c r="U1367" s="33" t="s">
        <v>40</v>
      </c>
      <c r="V1367" s="34" t="s">
        <v>2235</v>
      </c>
      <c r="W1367" s="58" t="s">
        <v>24</v>
      </c>
      <c r="X1367" s="58">
        <v>44927</v>
      </c>
      <c r="Y1367" s="58">
        <v>44927</v>
      </c>
      <c r="Z1367" s="93" t="s">
        <v>25</v>
      </c>
    </row>
    <row r="1368" spans="1:26" s="5" customFormat="1" ht="27" customHeight="1" x14ac:dyDescent="0.25">
      <c r="A1368" s="99">
        <f t="shared" si="85"/>
        <v>1</v>
      </c>
      <c r="B1368" s="97">
        <f t="array" aca="1" ref="B1368" ca="1">IF(AND(MAX(IF(O1367:O2365=O1368,X1367:X2365))=X1368,Y1368&lt;=B$1),P1368,"-")</f>
        <v>1611010132000</v>
      </c>
      <c r="C1368" s="4">
        <v>1</v>
      </c>
      <c r="D1368" s="4">
        <v>6</v>
      </c>
      <c r="E1368" s="4">
        <v>1</v>
      </c>
      <c r="F1368" s="4">
        <v>1</v>
      </c>
      <c r="G1368" s="4">
        <v>1</v>
      </c>
      <c r="H1368" s="4">
        <v>0</v>
      </c>
      <c r="I1368" s="4">
        <v>1</v>
      </c>
      <c r="J1368" s="4">
        <v>32</v>
      </c>
      <c r="K1368" s="4">
        <v>0</v>
      </c>
      <c r="L1368" s="4" t="s">
        <v>6312</v>
      </c>
      <c r="M1368" s="4" t="str">
        <f t="shared" si="86"/>
        <v>NIVEL-8</v>
      </c>
      <c r="N1368" s="4" t="str">
        <f t="shared" si="87"/>
        <v>1611010100000</v>
      </c>
      <c r="O1368" s="55" t="str">
        <f t="shared" si="84"/>
        <v>1611010132000</v>
      </c>
      <c r="P1368" s="105">
        <v>1611010132000</v>
      </c>
      <c r="Q1368" s="106" t="s">
        <v>6308</v>
      </c>
      <c r="R1368" s="108" t="s">
        <v>2236</v>
      </c>
      <c r="S1368" s="101" t="s">
        <v>36</v>
      </c>
      <c r="T1368" s="33">
        <v>1610011132000</v>
      </c>
      <c r="U1368" s="33" t="s">
        <v>40</v>
      </c>
      <c r="V1368" s="34" t="s">
        <v>2237</v>
      </c>
      <c r="W1368" s="58" t="s">
        <v>24</v>
      </c>
      <c r="X1368" s="58">
        <v>44927</v>
      </c>
      <c r="Y1368" s="58">
        <v>44927</v>
      </c>
      <c r="Z1368" s="93" t="s">
        <v>25</v>
      </c>
    </row>
    <row r="1369" spans="1:26" s="5" customFormat="1" ht="27" customHeight="1" x14ac:dyDescent="0.25">
      <c r="A1369" s="99">
        <f t="shared" si="85"/>
        <v>1</v>
      </c>
      <c r="B1369" s="97">
        <f t="array" aca="1" ref="B1369" ca="1">IF(AND(MAX(IF(O1368:O2366=O1369,X1368:X2366))=X1369,Y1369&lt;=B$1),P1369,"-")</f>
        <v>1611010133000</v>
      </c>
      <c r="C1369" s="4">
        <v>1</v>
      </c>
      <c r="D1369" s="4">
        <v>6</v>
      </c>
      <c r="E1369" s="4">
        <v>1</v>
      </c>
      <c r="F1369" s="4">
        <v>1</v>
      </c>
      <c r="G1369" s="4">
        <v>1</v>
      </c>
      <c r="H1369" s="4">
        <v>0</v>
      </c>
      <c r="I1369" s="4">
        <v>1</v>
      </c>
      <c r="J1369" s="4">
        <v>33</v>
      </c>
      <c r="K1369" s="4">
        <v>0</v>
      </c>
      <c r="L1369" s="4" t="s">
        <v>6312</v>
      </c>
      <c r="M1369" s="4" t="str">
        <f t="shared" si="86"/>
        <v>NIVEL-8</v>
      </c>
      <c r="N1369" s="4" t="str">
        <f t="shared" si="87"/>
        <v>1611010100000</v>
      </c>
      <c r="O1369" s="55" t="str">
        <f t="shared" si="84"/>
        <v>1611010133000</v>
      </c>
      <c r="P1369" s="105">
        <v>1611010133000</v>
      </c>
      <c r="Q1369" s="106" t="s">
        <v>6308</v>
      </c>
      <c r="R1369" s="108" t="s">
        <v>2238</v>
      </c>
      <c r="S1369" s="101" t="s">
        <v>36</v>
      </c>
      <c r="T1369" s="33">
        <v>1610011133000</v>
      </c>
      <c r="U1369" s="33" t="s">
        <v>40</v>
      </c>
      <c r="V1369" s="34" t="s">
        <v>2239</v>
      </c>
      <c r="W1369" s="58" t="s">
        <v>24</v>
      </c>
      <c r="X1369" s="58">
        <v>44927</v>
      </c>
      <c r="Y1369" s="58">
        <v>44927</v>
      </c>
      <c r="Z1369" s="93" t="s">
        <v>25</v>
      </c>
    </row>
    <row r="1370" spans="1:26" s="5" customFormat="1" ht="27" customHeight="1" x14ac:dyDescent="0.25">
      <c r="A1370" s="99">
        <f t="shared" si="85"/>
        <v>1</v>
      </c>
      <c r="B1370" s="97">
        <f t="array" aca="1" ref="B1370" ca="1">IF(AND(MAX(IF(O1369:O2367=O1370,X1369:X2367))=X1370,Y1370&lt;=B$1),P1370,"-")</f>
        <v>1611010134000</v>
      </c>
      <c r="C1370" s="4">
        <v>1</v>
      </c>
      <c r="D1370" s="4">
        <v>6</v>
      </c>
      <c r="E1370" s="4">
        <v>1</v>
      </c>
      <c r="F1370" s="4">
        <v>1</v>
      </c>
      <c r="G1370" s="4">
        <v>1</v>
      </c>
      <c r="H1370" s="4">
        <v>0</v>
      </c>
      <c r="I1370" s="4">
        <v>1</v>
      </c>
      <c r="J1370" s="4">
        <v>34</v>
      </c>
      <c r="K1370" s="4">
        <v>0</v>
      </c>
      <c r="L1370" s="4" t="s">
        <v>6312</v>
      </c>
      <c r="M1370" s="4" t="str">
        <f t="shared" si="86"/>
        <v>NIVEL-8</v>
      </c>
      <c r="N1370" s="4" t="str">
        <f t="shared" si="87"/>
        <v>1611010100000</v>
      </c>
      <c r="O1370" s="55" t="str">
        <f t="shared" si="84"/>
        <v>1611010134000</v>
      </c>
      <c r="P1370" s="105">
        <v>1611010134000</v>
      </c>
      <c r="Q1370" s="106" t="s">
        <v>6308</v>
      </c>
      <c r="R1370" s="108" t="s">
        <v>2240</v>
      </c>
      <c r="S1370" s="101" t="s">
        <v>36</v>
      </c>
      <c r="T1370" s="33">
        <v>1610011134000</v>
      </c>
      <c r="U1370" s="33" t="s">
        <v>40</v>
      </c>
      <c r="V1370" s="34" t="s">
        <v>2241</v>
      </c>
      <c r="W1370" s="58" t="s">
        <v>24</v>
      </c>
      <c r="X1370" s="58">
        <v>44927</v>
      </c>
      <c r="Y1370" s="58">
        <v>44927</v>
      </c>
      <c r="Z1370" s="93" t="s">
        <v>25</v>
      </c>
    </row>
    <row r="1371" spans="1:26" s="5" customFormat="1" ht="27" customHeight="1" x14ac:dyDescent="0.25">
      <c r="A1371" s="99">
        <f t="shared" si="85"/>
        <v>1</v>
      </c>
      <c r="B1371" s="97">
        <f t="array" aca="1" ref="B1371" ca="1">IF(AND(MAX(IF(O1370:O2368=O1371,X1370:X2368))=X1371,Y1371&lt;=B$1),P1371,"-")</f>
        <v>1611010135000</v>
      </c>
      <c r="C1371" s="4">
        <v>1</v>
      </c>
      <c r="D1371" s="4">
        <v>6</v>
      </c>
      <c r="E1371" s="4">
        <v>1</v>
      </c>
      <c r="F1371" s="4">
        <v>1</v>
      </c>
      <c r="G1371" s="4">
        <v>1</v>
      </c>
      <c r="H1371" s="4">
        <v>0</v>
      </c>
      <c r="I1371" s="4">
        <v>1</v>
      </c>
      <c r="J1371" s="4">
        <v>35</v>
      </c>
      <c r="K1371" s="4">
        <v>0</v>
      </c>
      <c r="L1371" s="4" t="s">
        <v>6312</v>
      </c>
      <c r="M1371" s="4" t="str">
        <f t="shared" si="86"/>
        <v>NIVEL-8</v>
      </c>
      <c r="N1371" s="4" t="str">
        <f t="shared" si="87"/>
        <v>1611010100000</v>
      </c>
      <c r="O1371" s="55" t="str">
        <f t="shared" si="84"/>
        <v>1611010135000</v>
      </c>
      <c r="P1371" s="105">
        <v>1611010135000</v>
      </c>
      <c r="Q1371" s="106" t="s">
        <v>6308</v>
      </c>
      <c r="R1371" s="108" t="s">
        <v>2242</v>
      </c>
      <c r="S1371" s="101" t="s">
        <v>36</v>
      </c>
      <c r="T1371" s="33">
        <v>1610011135000</v>
      </c>
      <c r="U1371" s="33" t="s">
        <v>40</v>
      </c>
      <c r="V1371" s="34" t="s">
        <v>2243</v>
      </c>
      <c r="W1371" s="58" t="s">
        <v>24</v>
      </c>
      <c r="X1371" s="58">
        <v>44927</v>
      </c>
      <c r="Y1371" s="58">
        <v>44927</v>
      </c>
      <c r="Z1371" s="93" t="s">
        <v>25</v>
      </c>
    </row>
    <row r="1372" spans="1:26" s="5" customFormat="1" ht="27" customHeight="1" x14ac:dyDescent="0.25">
      <c r="A1372" s="99">
        <f t="shared" si="85"/>
        <v>1</v>
      </c>
      <c r="B1372" s="97">
        <f t="array" aca="1" ref="B1372" ca="1">IF(AND(MAX(IF(O1371:O2369=O1372,X1371:X2369))=X1372,Y1372&lt;=B$1),P1372,"-")</f>
        <v>1611010199000</v>
      </c>
      <c r="C1372" s="4">
        <v>1</v>
      </c>
      <c r="D1372" s="4">
        <v>6</v>
      </c>
      <c r="E1372" s="4">
        <v>1</v>
      </c>
      <c r="F1372" s="4">
        <v>1</v>
      </c>
      <c r="G1372" s="4">
        <v>1</v>
      </c>
      <c r="H1372" s="4">
        <v>0</v>
      </c>
      <c r="I1372" s="4">
        <v>1</v>
      </c>
      <c r="J1372" s="4">
        <v>99</v>
      </c>
      <c r="K1372" s="4">
        <v>0</v>
      </c>
      <c r="L1372" s="4" t="s">
        <v>6312</v>
      </c>
      <c r="M1372" s="4" t="str">
        <f t="shared" si="86"/>
        <v>NIVEL-8</v>
      </c>
      <c r="N1372" s="4" t="str">
        <f t="shared" si="87"/>
        <v>1611010100000</v>
      </c>
      <c r="O1372" s="55" t="str">
        <f t="shared" ref="O1372:O1435" si="88">CONCATENATE(P1372)</f>
        <v>1611010199000</v>
      </c>
      <c r="P1372" s="105">
        <v>1611010199000</v>
      </c>
      <c r="Q1372" s="106" t="s">
        <v>6309</v>
      </c>
      <c r="R1372" s="108" t="s">
        <v>2244</v>
      </c>
      <c r="S1372" s="101" t="s">
        <v>36</v>
      </c>
      <c r="T1372" s="33">
        <v>1610011199000</v>
      </c>
      <c r="U1372" s="33" t="s">
        <v>21</v>
      </c>
      <c r="V1372" s="34" t="s">
        <v>2245</v>
      </c>
      <c r="W1372" s="58" t="s">
        <v>24</v>
      </c>
      <c r="X1372" s="58">
        <v>44927</v>
      </c>
      <c r="Y1372" s="58">
        <v>44927</v>
      </c>
      <c r="Z1372" s="93" t="s">
        <v>25</v>
      </c>
    </row>
    <row r="1373" spans="1:26" s="5" customFormat="1" ht="27" customHeight="1" x14ac:dyDescent="0.25">
      <c r="A1373" s="99">
        <f t="shared" si="85"/>
        <v>1</v>
      </c>
      <c r="B1373" s="97">
        <f t="array" aca="1" ref="B1373" ca="1">IF(AND(MAX(IF(O1372:O2370=O1373,X1372:X2370))=X1373,Y1373&lt;=B$1),P1373,"-")</f>
        <v>1611010199001</v>
      </c>
      <c r="C1373" s="4">
        <v>1</v>
      </c>
      <c r="D1373" s="4">
        <v>6</v>
      </c>
      <c r="E1373" s="4">
        <v>1</v>
      </c>
      <c r="F1373" s="4">
        <v>1</v>
      </c>
      <c r="G1373" s="4">
        <v>1</v>
      </c>
      <c r="H1373" s="4">
        <v>0</v>
      </c>
      <c r="I1373" s="4">
        <v>1</v>
      </c>
      <c r="J1373" s="4">
        <v>99</v>
      </c>
      <c r="K1373" s="4">
        <v>1</v>
      </c>
      <c r="L1373" s="4" t="s">
        <v>6312</v>
      </c>
      <c r="M1373" s="4" t="str">
        <f t="shared" si="86"/>
        <v>NIVEL-9</v>
      </c>
      <c r="N1373" s="4" t="str">
        <f t="shared" si="87"/>
        <v>1611010199000</v>
      </c>
      <c r="O1373" s="55" t="str">
        <f t="shared" si="88"/>
        <v>1611010199001</v>
      </c>
      <c r="P1373" s="105">
        <v>1611010199001</v>
      </c>
      <c r="Q1373" s="106" t="s">
        <v>6308</v>
      </c>
      <c r="R1373" s="108" t="s">
        <v>2246</v>
      </c>
      <c r="S1373" s="101" t="s">
        <v>36</v>
      </c>
      <c r="T1373" s="33">
        <v>1610011199001</v>
      </c>
      <c r="U1373" s="33" t="s">
        <v>40</v>
      </c>
      <c r="V1373" s="34" t="s">
        <v>2247</v>
      </c>
      <c r="W1373" s="58" t="s">
        <v>24</v>
      </c>
      <c r="X1373" s="58">
        <v>44927</v>
      </c>
      <c r="Y1373" s="58">
        <v>44927</v>
      </c>
      <c r="Z1373" s="93" t="s">
        <v>25</v>
      </c>
    </row>
    <row r="1374" spans="1:26" s="5" customFormat="1" ht="27" customHeight="1" x14ac:dyDescent="0.25">
      <c r="A1374" s="99">
        <f t="shared" si="85"/>
        <v>1</v>
      </c>
      <c r="B1374" s="97">
        <f t="array" aca="1" ref="B1374" ca="1">IF(AND(MAX(IF(O1373:O2371=O1374,X1373:X2371))=X1374,Y1374&lt;=B$1),P1374,"-")</f>
        <v>1611010199002</v>
      </c>
      <c r="C1374" s="4">
        <v>1</v>
      </c>
      <c r="D1374" s="4">
        <v>6</v>
      </c>
      <c r="E1374" s="4">
        <v>1</v>
      </c>
      <c r="F1374" s="4">
        <v>1</v>
      </c>
      <c r="G1374" s="4">
        <v>1</v>
      </c>
      <c r="H1374" s="4">
        <v>0</v>
      </c>
      <c r="I1374" s="4">
        <v>1</v>
      </c>
      <c r="J1374" s="4">
        <v>99</v>
      </c>
      <c r="K1374" s="4">
        <v>2</v>
      </c>
      <c r="L1374" s="4" t="s">
        <v>6312</v>
      </c>
      <c r="M1374" s="4" t="str">
        <f t="shared" si="86"/>
        <v>NIVEL-9</v>
      </c>
      <c r="N1374" s="4" t="str">
        <f t="shared" si="87"/>
        <v>1611010199000</v>
      </c>
      <c r="O1374" s="55" t="str">
        <f t="shared" si="88"/>
        <v>1611010199002</v>
      </c>
      <c r="P1374" s="105">
        <v>1611010199002</v>
      </c>
      <c r="Q1374" s="106" t="s">
        <v>6308</v>
      </c>
      <c r="R1374" s="108" t="s">
        <v>2248</v>
      </c>
      <c r="S1374" s="101" t="s">
        <v>36</v>
      </c>
      <c r="T1374" s="33">
        <v>1610011199002</v>
      </c>
      <c r="U1374" s="33" t="s">
        <v>40</v>
      </c>
      <c r="V1374" s="34" t="s">
        <v>2249</v>
      </c>
      <c r="W1374" s="58" t="s">
        <v>24</v>
      </c>
      <c r="X1374" s="58">
        <v>44927</v>
      </c>
      <c r="Y1374" s="58">
        <v>44927</v>
      </c>
      <c r="Z1374" s="93" t="s">
        <v>25</v>
      </c>
    </row>
    <row r="1375" spans="1:26" s="5" customFormat="1" ht="27" customHeight="1" x14ac:dyDescent="0.25">
      <c r="A1375" s="99">
        <f t="shared" si="85"/>
        <v>1</v>
      </c>
      <c r="B1375" s="97">
        <f t="array" aca="1" ref="B1375" ca="1">IF(AND(MAX(IF(O1374:O2372=O1375,X1374:X2372))=X1375,Y1375&lt;=B$1),P1375,"-")</f>
        <v>1611010200000</v>
      </c>
      <c r="C1375" s="4">
        <v>1</v>
      </c>
      <c r="D1375" s="4">
        <v>6</v>
      </c>
      <c r="E1375" s="4">
        <v>1</v>
      </c>
      <c r="F1375" s="4">
        <v>1</v>
      </c>
      <c r="G1375" s="4">
        <v>1</v>
      </c>
      <c r="H1375" s="4">
        <v>0</v>
      </c>
      <c r="I1375" s="4">
        <v>2</v>
      </c>
      <c r="J1375" s="4">
        <v>0</v>
      </c>
      <c r="K1375" s="4">
        <v>0</v>
      </c>
      <c r="L1375" s="4" t="s">
        <v>6310</v>
      </c>
      <c r="M1375" s="4" t="str">
        <f t="shared" si="86"/>
        <v>NIVEL-7</v>
      </c>
      <c r="N1375" s="4" t="str">
        <f t="shared" si="87"/>
        <v>1611010000000</v>
      </c>
      <c r="O1375" s="55" t="str">
        <f t="shared" si="88"/>
        <v>1611010200000</v>
      </c>
      <c r="P1375" s="105">
        <v>1611010200000</v>
      </c>
      <c r="Q1375" s="106" t="s">
        <v>6309</v>
      </c>
      <c r="R1375" s="108" t="s">
        <v>2250</v>
      </c>
      <c r="S1375" s="101" t="s">
        <v>36</v>
      </c>
      <c r="T1375" s="33">
        <v>1610011200000</v>
      </c>
      <c r="U1375" s="33" t="s">
        <v>21</v>
      </c>
      <c r="V1375" s="34" t="s">
        <v>2251</v>
      </c>
      <c r="W1375" s="58" t="s">
        <v>24</v>
      </c>
      <c r="X1375" s="58">
        <v>44927</v>
      </c>
      <c r="Y1375" s="58">
        <v>44927</v>
      </c>
      <c r="Z1375" s="93" t="s">
        <v>25</v>
      </c>
    </row>
    <row r="1376" spans="1:26" s="5" customFormat="1" ht="27" customHeight="1" x14ac:dyDescent="0.25">
      <c r="A1376" s="99">
        <f t="shared" si="85"/>
        <v>1</v>
      </c>
      <c r="B1376" s="97">
        <f t="array" aca="1" ref="B1376" ca="1">IF(AND(MAX(IF(O1375:O2373=O1376,X1375:X2373))=X1376,Y1376&lt;=B$1),P1376,"-")</f>
        <v>1611010201000</v>
      </c>
      <c r="C1376" s="4">
        <v>1</v>
      </c>
      <c r="D1376" s="4">
        <v>6</v>
      </c>
      <c r="E1376" s="4">
        <v>1</v>
      </c>
      <c r="F1376" s="4">
        <v>1</v>
      </c>
      <c r="G1376" s="4">
        <v>1</v>
      </c>
      <c r="H1376" s="4">
        <v>0</v>
      </c>
      <c r="I1376" s="4">
        <v>2</v>
      </c>
      <c r="J1376" s="4">
        <v>1</v>
      </c>
      <c r="K1376" s="4">
        <v>0</v>
      </c>
      <c r="L1376" s="4" t="s">
        <v>6312</v>
      </c>
      <c r="M1376" s="4" t="str">
        <f t="shared" si="86"/>
        <v>NIVEL-8</v>
      </c>
      <c r="N1376" s="4" t="str">
        <f t="shared" si="87"/>
        <v>1611010200000</v>
      </c>
      <c r="O1376" s="55" t="str">
        <f t="shared" si="88"/>
        <v>1611010201000</v>
      </c>
      <c r="P1376" s="105">
        <v>1611010201000</v>
      </c>
      <c r="Q1376" s="106" t="s">
        <v>6308</v>
      </c>
      <c r="R1376" s="108" t="s">
        <v>2252</v>
      </c>
      <c r="S1376" s="101" t="s">
        <v>36</v>
      </c>
      <c r="T1376" s="33">
        <v>1610011201000</v>
      </c>
      <c r="U1376" s="33" t="s">
        <v>40</v>
      </c>
      <c r="V1376" s="34" t="s">
        <v>2253</v>
      </c>
      <c r="W1376" s="58" t="s">
        <v>24</v>
      </c>
      <c r="X1376" s="58">
        <v>44927</v>
      </c>
      <c r="Y1376" s="58">
        <v>44927</v>
      </c>
      <c r="Z1376" s="93" t="s">
        <v>25</v>
      </c>
    </row>
    <row r="1377" spans="1:26" s="5" customFormat="1" ht="27" customHeight="1" x14ac:dyDescent="0.25">
      <c r="A1377" s="99">
        <f t="shared" si="85"/>
        <v>1</v>
      </c>
      <c r="B1377" s="97">
        <f t="array" aca="1" ref="B1377" ca="1">IF(AND(MAX(IF(O1376:O2374=O1377,X1376:X2374))=X1377,Y1377&lt;=B$1),P1377,"-")</f>
        <v>1611010202000</v>
      </c>
      <c r="C1377" s="4">
        <v>1</v>
      </c>
      <c r="D1377" s="4">
        <v>6</v>
      </c>
      <c r="E1377" s="4">
        <v>1</v>
      </c>
      <c r="F1377" s="4">
        <v>1</v>
      </c>
      <c r="G1377" s="4">
        <v>1</v>
      </c>
      <c r="H1377" s="4">
        <v>0</v>
      </c>
      <c r="I1377" s="4">
        <v>2</v>
      </c>
      <c r="J1377" s="4">
        <v>2</v>
      </c>
      <c r="K1377" s="4">
        <v>0</v>
      </c>
      <c r="L1377" s="4" t="s">
        <v>6312</v>
      </c>
      <c r="M1377" s="4" t="str">
        <f t="shared" si="86"/>
        <v>NIVEL-8</v>
      </c>
      <c r="N1377" s="4" t="str">
        <f t="shared" si="87"/>
        <v>1611010200000</v>
      </c>
      <c r="O1377" s="55" t="str">
        <f t="shared" si="88"/>
        <v>1611010202000</v>
      </c>
      <c r="P1377" s="105">
        <v>1611010202000</v>
      </c>
      <c r="Q1377" s="106" t="s">
        <v>6308</v>
      </c>
      <c r="R1377" s="108" t="s">
        <v>2254</v>
      </c>
      <c r="S1377" s="101" t="s">
        <v>36</v>
      </c>
      <c r="T1377" s="33">
        <v>1610011202000</v>
      </c>
      <c r="U1377" s="33" t="s">
        <v>40</v>
      </c>
      <c r="V1377" s="34" t="s">
        <v>2255</v>
      </c>
      <c r="W1377" s="58" t="s">
        <v>24</v>
      </c>
      <c r="X1377" s="58">
        <v>44927</v>
      </c>
      <c r="Y1377" s="58">
        <v>44927</v>
      </c>
      <c r="Z1377" s="93" t="s">
        <v>25</v>
      </c>
    </row>
    <row r="1378" spans="1:26" s="5" customFormat="1" ht="27" customHeight="1" x14ac:dyDescent="0.25">
      <c r="A1378" s="99">
        <f t="shared" si="85"/>
        <v>1</v>
      </c>
      <c r="B1378" s="97">
        <f t="array" aca="1" ref="B1378" ca="1">IF(AND(MAX(IF(O1377:O2375=O1378,X1377:X2375))=X1378,Y1378&lt;=B$1),P1378,"-")</f>
        <v>1611010203000</v>
      </c>
      <c r="C1378" s="4">
        <v>1</v>
      </c>
      <c r="D1378" s="4">
        <v>6</v>
      </c>
      <c r="E1378" s="4">
        <v>1</v>
      </c>
      <c r="F1378" s="4">
        <v>1</v>
      </c>
      <c r="G1378" s="4">
        <v>1</v>
      </c>
      <c r="H1378" s="4">
        <v>0</v>
      </c>
      <c r="I1378" s="4">
        <v>2</v>
      </c>
      <c r="J1378" s="4">
        <v>3</v>
      </c>
      <c r="K1378" s="4">
        <v>0</v>
      </c>
      <c r="L1378" s="4" t="s">
        <v>6312</v>
      </c>
      <c r="M1378" s="4" t="str">
        <f t="shared" si="86"/>
        <v>NIVEL-8</v>
      </c>
      <c r="N1378" s="4" t="str">
        <f t="shared" si="87"/>
        <v>1611010200000</v>
      </c>
      <c r="O1378" s="55" t="str">
        <f t="shared" si="88"/>
        <v>1611010203000</v>
      </c>
      <c r="P1378" s="105">
        <v>1611010203000</v>
      </c>
      <c r="Q1378" s="106" t="s">
        <v>6308</v>
      </c>
      <c r="R1378" s="108" t="s">
        <v>2256</v>
      </c>
      <c r="S1378" s="101" t="s">
        <v>36</v>
      </c>
      <c r="T1378" s="33">
        <v>1610011203000</v>
      </c>
      <c r="U1378" s="33" t="s">
        <v>40</v>
      </c>
      <c r="V1378" s="34" t="s">
        <v>2257</v>
      </c>
      <c r="W1378" s="58" t="s">
        <v>24</v>
      </c>
      <c r="X1378" s="58">
        <v>44927</v>
      </c>
      <c r="Y1378" s="58">
        <v>44927</v>
      </c>
      <c r="Z1378" s="93" t="s">
        <v>25</v>
      </c>
    </row>
    <row r="1379" spans="1:26" s="5" customFormat="1" ht="27" customHeight="1" x14ac:dyDescent="0.25">
      <c r="A1379" s="99">
        <f t="shared" si="85"/>
        <v>1</v>
      </c>
      <c r="B1379" s="97">
        <f t="array" aca="1" ref="B1379" ca="1">IF(AND(MAX(IF(O1378:O2376=O1379,X1378:X2376))=X1379,Y1379&lt;=B$1),P1379,"-")</f>
        <v>1611010204000</v>
      </c>
      <c r="C1379" s="4">
        <v>1</v>
      </c>
      <c r="D1379" s="4">
        <v>6</v>
      </c>
      <c r="E1379" s="4">
        <v>1</v>
      </c>
      <c r="F1379" s="4">
        <v>1</v>
      </c>
      <c r="G1379" s="4">
        <v>1</v>
      </c>
      <c r="H1379" s="4">
        <v>0</v>
      </c>
      <c r="I1379" s="4">
        <v>2</v>
      </c>
      <c r="J1379" s="4">
        <v>4</v>
      </c>
      <c r="K1379" s="4">
        <v>0</v>
      </c>
      <c r="L1379" s="4" t="s">
        <v>6312</v>
      </c>
      <c r="M1379" s="4" t="str">
        <f t="shared" si="86"/>
        <v>NIVEL-8</v>
      </c>
      <c r="N1379" s="4" t="str">
        <f t="shared" si="87"/>
        <v>1611010200000</v>
      </c>
      <c r="O1379" s="55" t="str">
        <f t="shared" si="88"/>
        <v>1611010204000</v>
      </c>
      <c r="P1379" s="105">
        <v>1611010204000</v>
      </c>
      <c r="Q1379" s="106" t="s">
        <v>6308</v>
      </c>
      <c r="R1379" s="108" t="s">
        <v>2258</v>
      </c>
      <c r="S1379" s="101" t="s">
        <v>36</v>
      </c>
      <c r="T1379" s="33">
        <v>1610011204000</v>
      </c>
      <c r="U1379" s="33" t="s">
        <v>40</v>
      </c>
      <c r="V1379" s="34" t="s">
        <v>2259</v>
      </c>
      <c r="W1379" s="58" t="s">
        <v>24</v>
      </c>
      <c r="X1379" s="58">
        <v>44927</v>
      </c>
      <c r="Y1379" s="58">
        <v>44927</v>
      </c>
      <c r="Z1379" s="93" t="s">
        <v>25</v>
      </c>
    </row>
    <row r="1380" spans="1:26" s="5" customFormat="1" ht="27" customHeight="1" x14ac:dyDescent="0.25">
      <c r="A1380" s="99">
        <f t="shared" si="85"/>
        <v>1</v>
      </c>
      <c r="B1380" s="97">
        <f t="array" aca="1" ref="B1380" ca="1">IF(AND(MAX(IF(O1379:O2377=O1380,X1379:X2377))=X1380,Y1380&lt;=B$1),P1380,"-")</f>
        <v>1611010205000</v>
      </c>
      <c r="C1380" s="4">
        <v>1</v>
      </c>
      <c r="D1380" s="4">
        <v>6</v>
      </c>
      <c r="E1380" s="4">
        <v>1</v>
      </c>
      <c r="F1380" s="4">
        <v>1</v>
      </c>
      <c r="G1380" s="4">
        <v>1</v>
      </c>
      <c r="H1380" s="4">
        <v>0</v>
      </c>
      <c r="I1380" s="4">
        <v>2</v>
      </c>
      <c r="J1380" s="4">
        <v>5</v>
      </c>
      <c r="K1380" s="4">
        <v>0</v>
      </c>
      <c r="L1380" s="4" t="s">
        <v>6312</v>
      </c>
      <c r="M1380" s="4" t="str">
        <f t="shared" si="86"/>
        <v>NIVEL-8</v>
      </c>
      <c r="N1380" s="4" t="str">
        <f t="shared" si="87"/>
        <v>1611010200000</v>
      </c>
      <c r="O1380" s="55" t="str">
        <f t="shared" si="88"/>
        <v>1611010205000</v>
      </c>
      <c r="P1380" s="105">
        <v>1611010205000</v>
      </c>
      <c r="Q1380" s="106" t="s">
        <v>6308</v>
      </c>
      <c r="R1380" s="108" t="s">
        <v>2260</v>
      </c>
      <c r="S1380" s="101" t="s">
        <v>36</v>
      </c>
      <c r="T1380" s="33">
        <v>1610011205000</v>
      </c>
      <c r="U1380" s="33" t="s">
        <v>40</v>
      </c>
      <c r="V1380" s="34" t="s">
        <v>2261</v>
      </c>
      <c r="W1380" s="58" t="s">
        <v>24</v>
      </c>
      <c r="X1380" s="58">
        <v>44927</v>
      </c>
      <c r="Y1380" s="58">
        <v>44927</v>
      </c>
      <c r="Z1380" s="93" t="s">
        <v>25</v>
      </c>
    </row>
    <row r="1381" spans="1:26" s="5" customFormat="1" ht="27" customHeight="1" x14ac:dyDescent="0.25">
      <c r="A1381" s="99">
        <f t="shared" si="85"/>
        <v>1</v>
      </c>
      <c r="B1381" s="97">
        <f t="array" aca="1" ref="B1381" ca="1">IF(AND(MAX(IF(O1380:O2378=O1381,X1380:X2378))=X1381,Y1381&lt;=B$1),P1381,"-")</f>
        <v>1611010206000</v>
      </c>
      <c r="C1381" s="4">
        <v>1</v>
      </c>
      <c r="D1381" s="4">
        <v>6</v>
      </c>
      <c r="E1381" s="4">
        <v>1</v>
      </c>
      <c r="F1381" s="4">
        <v>1</v>
      </c>
      <c r="G1381" s="4">
        <v>1</v>
      </c>
      <c r="H1381" s="4">
        <v>0</v>
      </c>
      <c r="I1381" s="4">
        <v>2</v>
      </c>
      <c r="J1381" s="4">
        <v>6</v>
      </c>
      <c r="K1381" s="4">
        <v>0</v>
      </c>
      <c r="L1381" s="4" t="s">
        <v>6312</v>
      </c>
      <c r="M1381" s="4" t="str">
        <f t="shared" si="86"/>
        <v>NIVEL-8</v>
      </c>
      <c r="N1381" s="4" t="str">
        <f t="shared" si="87"/>
        <v>1611010200000</v>
      </c>
      <c r="O1381" s="55" t="str">
        <f t="shared" si="88"/>
        <v>1611010206000</v>
      </c>
      <c r="P1381" s="105">
        <v>1611010206000</v>
      </c>
      <c r="Q1381" s="106" t="s">
        <v>6308</v>
      </c>
      <c r="R1381" s="108" t="s">
        <v>2262</v>
      </c>
      <c r="S1381" s="101" t="s">
        <v>36</v>
      </c>
      <c r="T1381" s="33">
        <v>1610011206000</v>
      </c>
      <c r="U1381" s="33" t="s">
        <v>40</v>
      </c>
      <c r="V1381" s="34" t="s">
        <v>2263</v>
      </c>
      <c r="W1381" s="58" t="s">
        <v>24</v>
      </c>
      <c r="X1381" s="58">
        <v>44927</v>
      </c>
      <c r="Y1381" s="58">
        <v>44927</v>
      </c>
      <c r="Z1381" s="93" t="s">
        <v>25</v>
      </c>
    </row>
    <row r="1382" spans="1:26" s="5" customFormat="1" ht="27" customHeight="1" x14ac:dyDescent="0.25">
      <c r="A1382" s="99">
        <f t="shared" si="85"/>
        <v>1</v>
      </c>
      <c r="B1382" s="97">
        <f t="array" aca="1" ref="B1382" ca="1">IF(AND(MAX(IF(O1381:O2379=O1382,X1381:X2379))=X1382,Y1382&lt;=B$1),P1382,"-")</f>
        <v>1611010207000</v>
      </c>
      <c r="C1382" s="4">
        <v>1</v>
      </c>
      <c r="D1382" s="4">
        <v>6</v>
      </c>
      <c r="E1382" s="4">
        <v>1</v>
      </c>
      <c r="F1382" s="4">
        <v>1</v>
      </c>
      <c r="G1382" s="4">
        <v>1</v>
      </c>
      <c r="H1382" s="4">
        <v>0</v>
      </c>
      <c r="I1382" s="4">
        <v>2</v>
      </c>
      <c r="J1382" s="4">
        <v>7</v>
      </c>
      <c r="K1382" s="4">
        <v>0</v>
      </c>
      <c r="L1382" s="4" t="s">
        <v>6312</v>
      </c>
      <c r="M1382" s="4" t="str">
        <f t="shared" si="86"/>
        <v>NIVEL-8</v>
      </c>
      <c r="N1382" s="4" t="str">
        <f t="shared" si="87"/>
        <v>1611010200000</v>
      </c>
      <c r="O1382" s="55" t="str">
        <f t="shared" si="88"/>
        <v>1611010207000</v>
      </c>
      <c r="P1382" s="105">
        <v>1611010207000</v>
      </c>
      <c r="Q1382" s="106" t="s">
        <v>6308</v>
      </c>
      <c r="R1382" s="108" t="s">
        <v>2264</v>
      </c>
      <c r="S1382" s="101" t="s">
        <v>36</v>
      </c>
      <c r="T1382" s="33">
        <v>1610011207000</v>
      </c>
      <c r="U1382" s="33" t="s">
        <v>40</v>
      </c>
      <c r="V1382" s="34" t="s">
        <v>2265</v>
      </c>
      <c r="W1382" s="58" t="s">
        <v>24</v>
      </c>
      <c r="X1382" s="58">
        <v>44927</v>
      </c>
      <c r="Y1382" s="58">
        <v>44927</v>
      </c>
      <c r="Z1382" s="93" t="s">
        <v>25</v>
      </c>
    </row>
    <row r="1383" spans="1:26" s="5" customFormat="1" ht="27" customHeight="1" x14ac:dyDescent="0.25">
      <c r="A1383" s="99">
        <f t="shared" si="85"/>
        <v>1</v>
      </c>
      <c r="B1383" s="97">
        <f t="array" aca="1" ref="B1383" ca="1">IF(AND(MAX(IF(O1382:O2380=O1383,X1382:X2380))=X1383,Y1383&lt;=B$1),P1383,"-")</f>
        <v>1611010208000</v>
      </c>
      <c r="C1383" s="4">
        <v>1</v>
      </c>
      <c r="D1383" s="4">
        <v>6</v>
      </c>
      <c r="E1383" s="4">
        <v>1</v>
      </c>
      <c r="F1383" s="4">
        <v>1</v>
      </c>
      <c r="G1383" s="4">
        <v>1</v>
      </c>
      <c r="H1383" s="4">
        <v>0</v>
      </c>
      <c r="I1383" s="4">
        <v>2</v>
      </c>
      <c r="J1383" s="4">
        <v>8</v>
      </c>
      <c r="K1383" s="4">
        <v>0</v>
      </c>
      <c r="L1383" s="4" t="s">
        <v>6312</v>
      </c>
      <c r="M1383" s="4" t="str">
        <f t="shared" si="86"/>
        <v>NIVEL-8</v>
      </c>
      <c r="N1383" s="4" t="str">
        <f t="shared" si="87"/>
        <v>1611010200000</v>
      </c>
      <c r="O1383" s="55" t="str">
        <f t="shared" si="88"/>
        <v>1611010208000</v>
      </c>
      <c r="P1383" s="105">
        <v>1611010208000</v>
      </c>
      <c r="Q1383" s="106" t="s">
        <v>6308</v>
      </c>
      <c r="R1383" s="108" t="s">
        <v>2266</v>
      </c>
      <c r="S1383" s="101" t="s">
        <v>36</v>
      </c>
      <c r="T1383" s="33">
        <v>1610011208000</v>
      </c>
      <c r="U1383" s="33" t="s">
        <v>40</v>
      </c>
      <c r="V1383" s="34" t="s">
        <v>2267</v>
      </c>
      <c r="W1383" s="58" t="s">
        <v>24</v>
      </c>
      <c r="X1383" s="58">
        <v>44927</v>
      </c>
      <c r="Y1383" s="58">
        <v>44927</v>
      </c>
      <c r="Z1383" s="93" t="s">
        <v>25</v>
      </c>
    </row>
    <row r="1384" spans="1:26" s="5" customFormat="1" ht="27" customHeight="1" x14ac:dyDescent="0.25">
      <c r="A1384" s="99">
        <f t="shared" si="85"/>
        <v>1</v>
      </c>
      <c r="B1384" s="97">
        <f t="array" aca="1" ref="B1384" ca="1">IF(AND(MAX(IF(O1383:O2381=O1384,X1383:X2381))=X1384,Y1384&lt;=B$1),P1384,"-")</f>
        <v>1611010209000</v>
      </c>
      <c r="C1384" s="4">
        <v>1</v>
      </c>
      <c r="D1384" s="4">
        <v>6</v>
      </c>
      <c r="E1384" s="4">
        <v>1</v>
      </c>
      <c r="F1384" s="4">
        <v>1</v>
      </c>
      <c r="G1384" s="4">
        <v>1</v>
      </c>
      <c r="H1384" s="4">
        <v>0</v>
      </c>
      <c r="I1384" s="4">
        <v>2</v>
      </c>
      <c r="J1384" s="4">
        <v>9</v>
      </c>
      <c r="K1384" s="4">
        <v>0</v>
      </c>
      <c r="L1384" s="4" t="s">
        <v>6312</v>
      </c>
      <c r="M1384" s="4" t="str">
        <f t="shared" si="86"/>
        <v>NIVEL-8</v>
      </c>
      <c r="N1384" s="4" t="str">
        <f t="shared" si="87"/>
        <v>1611010200000</v>
      </c>
      <c r="O1384" s="55" t="str">
        <f t="shared" si="88"/>
        <v>1611010209000</v>
      </c>
      <c r="P1384" s="105">
        <v>1611010209000</v>
      </c>
      <c r="Q1384" s="106" t="s">
        <v>6308</v>
      </c>
      <c r="R1384" s="108" t="s">
        <v>2268</v>
      </c>
      <c r="S1384" s="101" t="s">
        <v>36</v>
      </c>
      <c r="T1384" s="33">
        <v>1610011211003</v>
      </c>
      <c r="U1384" s="33" t="s">
        <v>40</v>
      </c>
      <c r="V1384" s="34" t="s">
        <v>2269</v>
      </c>
      <c r="W1384" s="58" t="s">
        <v>24</v>
      </c>
      <c r="X1384" s="58">
        <v>44927</v>
      </c>
      <c r="Y1384" s="58">
        <v>44927</v>
      </c>
      <c r="Z1384" s="93" t="s">
        <v>25</v>
      </c>
    </row>
    <row r="1385" spans="1:26" s="5" customFormat="1" ht="27" customHeight="1" x14ac:dyDescent="0.25">
      <c r="A1385" s="99">
        <f t="shared" si="85"/>
        <v>1</v>
      </c>
      <c r="B1385" s="97">
        <f t="array" aca="1" ref="B1385" ca="1">IF(AND(MAX(IF(O1384:O2382=O1385,X1384:X2382))=X1385,Y1385&lt;=B$1),P1385,"-")</f>
        <v>1611010210000</v>
      </c>
      <c r="C1385" s="4">
        <v>1</v>
      </c>
      <c r="D1385" s="4">
        <v>6</v>
      </c>
      <c r="E1385" s="4">
        <v>1</v>
      </c>
      <c r="F1385" s="4">
        <v>1</v>
      </c>
      <c r="G1385" s="4">
        <v>1</v>
      </c>
      <c r="H1385" s="4">
        <v>0</v>
      </c>
      <c r="I1385" s="4">
        <v>2</v>
      </c>
      <c r="J1385" s="4">
        <v>10</v>
      </c>
      <c r="K1385" s="4">
        <v>0</v>
      </c>
      <c r="L1385" s="4" t="s">
        <v>6312</v>
      </c>
      <c r="M1385" s="4" t="str">
        <f t="shared" si="86"/>
        <v>NIVEL-8</v>
      </c>
      <c r="N1385" s="4" t="str">
        <f t="shared" si="87"/>
        <v>1611010200000</v>
      </c>
      <c r="O1385" s="55" t="str">
        <f t="shared" si="88"/>
        <v>1611010210000</v>
      </c>
      <c r="P1385" s="105">
        <v>1611010210000</v>
      </c>
      <c r="Q1385" s="106" t="s">
        <v>6308</v>
      </c>
      <c r="R1385" s="108" t="s">
        <v>2270</v>
      </c>
      <c r="S1385" s="101" t="s">
        <v>36</v>
      </c>
      <c r="T1385" s="33">
        <v>1610011210000</v>
      </c>
      <c r="U1385" s="33" t="s">
        <v>40</v>
      </c>
      <c r="V1385" s="34" t="s">
        <v>2271</v>
      </c>
      <c r="W1385" s="58" t="s">
        <v>24</v>
      </c>
      <c r="X1385" s="58">
        <v>44927</v>
      </c>
      <c r="Y1385" s="58">
        <v>44927</v>
      </c>
      <c r="Z1385" s="93" t="s">
        <v>25</v>
      </c>
    </row>
    <row r="1386" spans="1:26" s="5" customFormat="1" ht="27" customHeight="1" x14ac:dyDescent="0.25">
      <c r="A1386" s="99">
        <f t="shared" si="85"/>
        <v>1</v>
      </c>
      <c r="B1386" s="97">
        <f t="array" aca="1" ref="B1386" ca="1">IF(AND(MAX(IF(O1385:O2383=O1386,X1385:X2383))=X1386,Y1386&lt;=B$1),P1386,"-")</f>
        <v>1611010211000</v>
      </c>
      <c r="C1386" s="4">
        <v>1</v>
      </c>
      <c r="D1386" s="4">
        <v>6</v>
      </c>
      <c r="E1386" s="4">
        <v>1</v>
      </c>
      <c r="F1386" s="4">
        <v>1</v>
      </c>
      <c r="G1386" s="4">
        <v>1</v>
      </c>
      <c r="H1386" s="4">
        <v>0</v>
      </c>
      <c r="I1386" s="4">
        <v>2</v>
      </c>
      <c r="J1386" s="4">
        <v>11</v>
      </c>
      <c r="K1386" s="4">
        <v>0</v>
      </c>
      <c r="L1386" s="4" t="s">
        <v>6312</v>
      </c>
      <c r="M1386" s="4" t="str">
        <f t="shared" si="86"/>
        <v>NIVEL-8</v>
      </c>
      <c r="N1386" s="4" t="str">
        <f t="shared" si="87"/>
        <v>1611010200000</v>
      </c>
      <c r="O1386" s="55" t="str">
        <f t="shared" si="88"/>
        <v>1611010211000</v>
      </c>
      <c r="P1386" s="105">
        <v>1611010211000</v>
      </c>
      <c r="Q1386" s="106" t="s">
        <v>6308</v>
      </c>
      <c r="R1386" s="108" t="s">
        <v>2272</v>
      </c>
      <c r="S1386" s="101" t="s">
        <v>36</v>
      </c>
      <c r="T1386" s="33">
        <v>1610011211001</v>
      </c>
      <c r="U1386" s="33" t="s">
        <v>40</v>
      </c>
      <c r="V1386" s="34" t="s">
        <v>2273</v>
      </c>
      <c r="W1386" s="58" t="s">
        <v>24</v>
      </c>
      <c r="X1386" s="58">
        <v>44927</v>
      </c>
      <c r="Y1386" s="58">
        <v>44927</v>
      </c>
      <c r="Z1386" s="93" t="s">
        <v>25</v>
      </c>
    </row>
    <row r="1387" spans="1:26" s="5" customFormat="1" ht="27" customHeight="1" x14ac:dyDescent="0.25">
      <c r="A1387" s="99">
        <f t="shared" si="85"/>
        <v>1</v>
      </c>
      <c r="B1387" s="97">
        <f t="array" aca="1" ref="B1387" ca="1">IF(AND(MAX(IF(O1386:O2384=O1387,X1386:X2384))=X1387,Y1387&lt;=B$1),P1387,"-")</f>
        <v>1611010212000</v>
      </c>
      <c r="C1387" s="4">
        <v>1</v>
      </c>
      <c r="D1387" s="4">
        <v>6</v>
      </c>
      <c r="E1387" s="4">
        <v>1</v>
      </c>
      <c r="F1387" s="4">
        <v>1</v>
      </c>
      <c r="G1387" s="4">
        <v>1</v>
      </c>
      <c r="H1387" s="4">
        <v>0</v>
      </c>
      <c r="I1387" s="4">
        <v>2</v>
      </c>
      <c r="J1387" s="4">
        <v>12</v>
      </c>
      <c r="K1387" s="4">
        <v>0</v>
      </c>
      <c r="L1387" s="4" t="s">
        <v>6312</v>
      </c>
      <c r="M1387" s="4" t="str">
        <f t="shared" si="86"/>
        <v>NIVEL-8</v>
      </c>
      <c r="N1387" s="4" t="str">
        <f t="shared" si="87"/>
        <v>1611010200000</v>
      </c>
      <c r="O1387" s="55" t="str">
        <f t="shared" si="88"/>
        <v>1611010212000</v>
      </c>
      <c r="P1387" s="105">
        <v>1611010212000</v>
      </c>
      <c r="Q1387" s="106" t="s">
        <v>6308</v>
      </c>
      <c r="R1387" s="108" t="s">
        <v>2274</v>
      </c>
      <c r="S1387" s="101" t="s">
        <v>36</v>
      </c>
      <c r="T1387" s="33">
        <v>1610011212000</v>
      </c>
      <c r="U1387" s="33" t="s">
        <v>40</v>
      </c>
      <c r="V1387" s="34" t="s">
        <v>2275</v>
      </c>
      <c r="W1387" s="58" t="s">
        <v>24</v>
      </c>
      <c r="X1387" s="58">
        <v>44927</v>
      </c>
      <c r="Y1387" s="58">
        <v>44927</v>
      </c>
      <c r="Z1387" s="93" t="s">
        <v>25</v>
      </c>
    </row>
    <row r="1388" spans="1:26" s="5" customFormat="1" ht="27" customHeight="1" x14ac:dyDescent="0.25">
      <c r="A1388" s="99">
        <f t="shared" si="85"/>
        <v>1</v>
      </c>
      <c r="B1388" s="97">
        <f t="array" aca="1" ref="B1388" ca="1">IF(AND(MAX(IF(O1387:O2385=O1388,X1387:X2385))=X1388,Y1388&lt;=B$1),P1388,"-")</f>
        <v>1611010213000</v>
      </c>
      <c r="C1388" s="4">
        <v>1</v>
      </c>
      <c r="D1388" s="4">
        <v>6</v>
      </c>
      <c r="E1388" s="4">
        <v>1</v>
      </c>
      <c r="F1388" s="4">
        <v>1</v>
      </c>
      <c r="G1388" s="4">
        <v>1</v>
      </c>
      <c r="H1388" s="4">
        <v>0</v>
      </c>
      <c r="I1388" s="4">
        <v>2</v>
      </c>
      <c r="J1388" s="4">
        <v>13</v>
      </c>
      <c r="K1388" s="4">
        <v>0</v>
      </c>
      <c r="L1388" s="4" t="s">
        <v>6312</v>
      </c>
      <c r="M1388" s="4" t="str">
        <f t="shared" si="86"/>
        <v>NIVEL-8</v>
      </c>
      <c r="N1388" s="4" t="str">
        <f t="shared" si="87"/>
        <v>1611010200000</v>
      </c>
      <c r="O1388" s="55" t="str">
        <f t="shared" si="88"/>
        <v>1611010213000</v>
      </c>
      <c r="P1388" s="105">
        <v>1611010213000</v>
      </c>
      <c r="Q1388" s="106" t="s">
        <v>6308</v>
      </c>
      <c r="R1388" s="108" t="s">
        <v>2276</v>
      </c>
      <c r="S1388" s="101" t="s">
        <v>36</v>
      </c>
      <c r="T1388" s="33">
        <v>1610011213000</v>
      </c>
      <c r="U1388" s="33" t="s">
        <v>40</v>
      </c>
      <c r="V1388" s="34" t="s">
        <v>2277</v>
      </c>
      <c r="W1388" s="58" t="s">
        <v>24</v>
      </c>
      <c r="X1388" s="58">
        <v>44927</v>
      </c>
      <c r="Y1388" s="58">
        <v>44927</v>
      </c>
      <c r="Z1388" s="93" t="s">
        <v>25</v>
      </c>
    </row>
    <row r="1389" spans="1:26" s="5" customFormat="1" ht="27" customHeight="1" x14ac:dyDescent="0.25">
      <c r="A1389" s="99">
        <f t="shared" si="85"/>
        <v>1</v>
      </c>
      <c r="B1389" s="97">
        <f t="array" aca="1" ref="B1389" ca="1">IF(AND(MAX(IF(O1388:O2386=O1389,X1388:X2386))=X1389,Y1389&lt;=B$1),P1389,"-")</f>
        <v>1611010214000</v>
      </c>
      <c r="C1389" s="4">
        <v>1</v>
      </c>
      <c r="D1389" s="4">
        <v>6</v>
      </c>
      <c r="E1389" s="4">
        <v>1</v>
      </c>
      <c r="F1389" s="4">
        <v>1</v>
      </c>
      <c r="G1389" s="4">
        <v>1</v>
      </c>
      <c r="H1389" s="4">
        <v>0</v>
      </c>
      <c r="I1389" s="4">
        <v>2</v>
      </c>
      <c r="J1389" s="4">
        <v>14</v>
      </c>
      <c r="K1389" s="4">
        <v>0</v>
      </c>
      <c r="L1389" s="4" t="s">
        <v>6312</v>
      </c>
      <c r="M1389" s="4" t="str">
        <f t="shared" si="86"/>
        <v>NIVEL-8</v>
      </c>
      <c r="N1389" s="4" t="str">
        <f t="shared" si="87"/>
        <v>1611010200000</v>
      </c>
      <c r="O1389" s="55" t="str">
        <f t="shared" si="88"/>
        <v>1611010214000</v>
      </c>
      <c r="P1389" s="105">
        <v>1611010214000</v>
      </c>
      <c r="Q1389" s="106" t="s">
        <v>6308</v>
      </c>
      <c r="R1389" s="108" t="s">
        <v>2278</v>
      </c>
      <c r="S1389" s="101" t="s">
        <v>36</v>
      </c>
      <c r="T1389" s="33">
        <v>1610011214000</v>
      </c>
      <c r="U1389" s="33" t="s">
        <v>40</v>
      </c>
      <c r="V1389" s="34" t="s">
        <v>2279</v>
      </c>
      <c r="W1389" s="58" t="s">
        <v>24</v>
      </c>
      <c r="X1389" s="58">
        <v>44927</v>
      </c>
      <c r="Y1389" s="58">
        <v>44927</v>
      </c>
      <c r="Z1389" s="93" t="s">
        <v>25</v>
      </c>
    </row>
    <row r="1390" spans="1:26" s="5" customFormat="1" ht="27" customHeight="1" x14ac:dyDescent="0.25">
      <c r="A1390" s="99">
        <f t="shared" si="85"/>
        <v>1</v>
      </c>
      <c r="B1390" s="97">
        <f t="array" aca="1" ref="B1390" ca="1">IF(AND(MAX(IF(O1389:O2387=O1390,X1389:X2387))=X1390,Y1390&lt;=B$1),P1390,"-")</f>
        <v>1611010215000</v>
      </c>
      <c r="C1390" s="4">
        <v>1</v>
      </c>
      <c r="D1390" s="4">
        <v>6</v>
      </c>
      <c r="E1390" s="4">
        <v>1</v>
      </c>
      <c r="F1390" s="4">
        <v>1</v>
      </c>
      <c r="G1390" s="4">
        <v>1</v>
      </c>
      <c r="H1390" s="4">
        <v>0</v>
      </c>
      <c r="I1390" s="4">
        <v>2</v>
      </c>
      <c r="J1390" s="4">
        <v>15</v>
      </c>
      <c r="K1390" s="4">
        <v>0</v>
      </c>
      <c r="L1390" s="4" t="s">
        <v>6312</v>
      </c>
      <c r="M1390" s="4" t="str">
        <f t="shared" si="86"/>
        <v>NIVEL-8</v>
      </c>
      <c r="N1390" s="4" t="str">
        <f t="shared" si="87"/>
        <v>1611010200000</v>
      </c>
      <c r="O1390" s="55" t="str">
        <f t="shared" si="88"/>
        <v>1611010215000</v>
      </c>
      <c r="P1390" s="105">
        <v>1611010215000</v>
      </c>
      <c r="Q1390" s="106" t="s">
        <v>6308</v>
      </c>
      <c r="R1390" s="108" t="s">
        <v>2280</v>
      </c>
      <c r="S1390" s="101" t="s">
        <v>36</v>
      </c>
      <c r="T1390" s="33">
        <v>1610011215000</v>
      </c>
      <c r="U1390" s="33" t="s">
        <v>40</v>
      </c>
      <c r="V1390" s="34" t="s">
        <v>2281</v>
      </c>
      <c r="W1390" s="58" t="s">
        <v>24</v>
      </c>
      <c r="X1390" s="58">
        <v>44927</v>
      </c>
      <c r="Y1390" s="58">
        <v>44927</v>
      </c>
      <c r="Z1390" s="93" t="s">
        <v>25</v>
      </c>
    </row>
    <row r="1391" spans="1:26" s="5" customFormat="1" ht="27" customHeight="1" x14ac:dyDescent="0.25">
      <c r="A1391" s="99">
        <f t="shared" si="85"/>
        <v>1</v>
      </c>
      <c r="B1391" s="97">
        <f t="array" aca="1" ref="B1391" ca="1">IF(AND(MAX(IF(O1390:O2388=O1391,X1390:X2388))=X1391,Y1391&lt;=B$1),P1391,"-")</f>
        <v>1611010216000</v>
      </c>
      <c r="C1391" s="4">
        <v>1</v>
      </c>
      <c r="D1391" s="4">
        <v>6</v>
      </c>
      <c r="E1391" s="4">
        <v>1</v>
      </c>
      <c r="F1391" s="4">
        <v>1</v>
      </c>
      <c r="G1391" s="4">
        <v>1</v>
      </c>
      <c r="H1391" s="4">
        <v>0</v>
      </c>
      <c r="I1391" s="4">
        <v>2</v>
      </c>
      <c r="J1391" s="4">
        <v>16</v>
      </c>
      <c r="K1391" s="4">
        <v>0</v>
      </c>
      <c r="L1391" s="4" t="s">
        <v>6312</v>
      </c>
      <c r="M1391" s="4" t="str">
        <f t="shared" si="86"/>
        <v>NIVEL-8</v>
      </c>
      <c r="N1391" s="4" t="str">
        <f t="shared" si="87"/>
        <v>1611010200000</v>
      </c>
      <c r="O1391" s="55" t="str">
        <f t="shared" si="88"/>
        <v>1611010216000</v>
      </c>
      <c r="P1391" s="105">
        <v>1611010216000</v>
      </c>
      <c r="Q1391" s="106" t="s">
        <v>6308</v>
      </c>
      <c r="R1391" s="108" t="s">
        <v>2282</v>
      </c>
      <c r="S1391" s="101" t="s">
        <v>36</v>
      </c>
      <c r="T1391" s="33" t="s">
        <v>2283</v>
      </c>
      <c r="U1391" s="33" t="s">
        <v>666</v>
      </c>
      <c r="V1391" s="34" t="s">
        <v>666</v>
      </c>
      <c r="W1391" s="58" t="s">
        <v>24</v>
      </c>
      <c r="X1391" s="58">
        <v>44927</v>
      </c>
      <c r="Y1391" s="58">
        <v>44927</v>
      </c>
      <c r="Z1391" s="93" t="s">
        <v>25</v>
      </c>
    </row>
    <row r="1392" spans="1:26" s="5" customFormat="1" ht="27" customHeight="1" x14ac:dyDescent="0.25">
      <c r="A1392" s="99">
        <f t="shared" si="85"/>
        <v>1</v>
      </c>
      <c r="B1392" s="97">
        <f t="array" aca="1" ref="B1392" ca="1">IF(AND(MAX(IF(O1391:O2389=O1392,X1391:X2389))=X1392,Y1392&lt;=B$1),P1392,"-")</f>
        <v>1611010217000</v>
      </c>
      <c r="C1392" s="4">
        <v>1</v>
      </c>
      <c r="D1392" s="4">
        <v>6</v>
      </c>
      <c r="E1392" s="4">
        <v>1</v>
      </c>
      <c r="F1392" s="4">
        <v>1</v>
      </c>
      <c r="G1392" s="4">
        <v>1</v>
      </c>
      <c r="H1392" s="4">
        <v>0</v>
      </c>
      <c r="I1392" s="4">
        <v>2</v>
      </c>
      <c r="J1392" s="4">
        <v>17</v>
      </c>
      <c r="K1392" s="4">
        <v>0</v>
      </c>
      <c r="L1392" s="4" t="s">
        <v>6312</v>
      </c>
      <c r="M1392" s="4" t="str">
        <f t="shared" si="86"/>
        <v>NIVEL-8</v>
      </c>
      <c r="N1392" s="4" t="str">
        <f t="shared" si="87"/>
        <v>1611010200000</v>
      </c>
      <c r="O1392" s="55" t="str">
        <f t="shared" si="88"/>
        <v>1611010217000</v>
      </c>
      <c r="P1392" s="105">
        <v>1611010217000</v>
      </c>
      <c r="Q1392" s="106" t="s">
        <v>6308</v>
      </c>
      <c r="R1392" s="108" t="s">
        <v>2284</v>
      </c>
      <c r="S1392" s="101" t="s">
        <v>36</v>
      </c>
      <c r="T1392" s="33">
        <v>1610011217000</v>
      </c>
      <c r="U1392" s="33" t="s">
        <v>40</v>
      </c>
      <c r="V1392" s="34" t="s">
        <v>2285</v>
      </c>
      <c r="W1392" s="58" t="s">
        <v>24</v>
      </c>
      <c r="X1392" s="58">
        <v>44927</v>
      </c>
      <c r="Y1392" s="58">
        <v>44927</v>
      </c>
      <c r="Z1392" s="93" t="s">
        <v>25</v>
      </c>
    </row>
    <row r="1393" spans="1:26" s="5" customFormat="1" ht="27" customHeight="1" x14ac:dyDescent="0.25">
      <c r="A1393" s="99">
        <f t="shared" si="85"/>
        <v>1</v>
      </c>
      <c r="B1393" s="97">
        <f t="array" aca="1" ref="B1393" ca="1">IF(AND(MAX(IF(O1392:O2390=O1393,X1392:X2390))=X1393,Y1393&lt;=B$1),P1393,"-")</f>
        <v>1611010218000</v>
      </c>
      <c r="C1393" s="4">
        <v>1</v>
      </c>
      <c r="D1393" s="4">
        <v>6</v>
      </c>
      <c r="E1393" s="4">
        <v>1</v>
      </c>
      <c r="F1393" s="4">
        <v>1</v>
      </c>
      <c r="G1393" s="4">
        <v>1</v>
      </c>
      <c r="H1393" s="4">
        <v>0</v>
      </c>
      <c r="I1393" s="4">
        <v>2</v>
      </c>
      <c r="J1393" s="4">
        <v>18</v>
      </c>
      <c r="K1393" s="4">
        <v>0</v>
      </c>
      <c r="L1393" s="4" t="s">
        <v>6312</v>
      </c>
      <c r="M1393" s="4" t="str">
        <f t="shared" si="86"/>
        <v>NIVEL-8</v>
      </c>
      <c r="N1393" s="4" t="str">
        <f t="shared" si="87"/>
        <v>1611010200000</v>
      </c>
      <c r="O1393" s="55" t="str">
        <f t="shared" si="88"/>
        <v>1611010218000</v>
      </c>
      <c r="P1393" s="105">
        <v>1611010218000</v>
      </c>
      <c r="Q1393" s="106" t="s">
        <v>6308</v>
      </c>
      <c r="R1393" s="108" t="s">
        <v>2286</v>
      </c>
      <c r="S1393" s="101" t="s">
        <v>36</v>
      </c>
      <c r="T1393" s="33">
        <v>1610011218000</v>
      </c>
      <c r="U1393" s="33" t="s">
        <v>40</v>
      </c>
      <c r="V1393" s="34" t="s">
        <v>2287</v>
      </c>
      <c r="W1393" s="58" t="s">
        <v>24</v>
      </c>
      <c r="X1393" s="58">
        <v>44927</v>
      </c>
      <c r="Y1393" s="58">
        <v>44927</v>
      </c>
      <c r="Z1393" s="93" t="s">
        <v>25</v>
      </c>
    </row>
    <row r="1394" spans="1:26" s="5" customFormat="1" ht="27" customHeight="1" x14ac:dyDescent="0.25">
      <c r="A1394" s="99">
        <f t="shared" si="85"/>
        <v>1</v>
      </c>
      <c r="B1394" s="97">
        <f t="array" aca="1" ref="B1394" ca="1">IF(AND(MAX(IF(O1393:O2391=O1394,X1393:X2391))=X1394,Y1394&lt;=B$1),P1394,"-")</f>
        <v>1611010219000</v>
      </c>
      <c r="C1394" s="4">
        <v>1</v>
      </c>
      <c r="D1394" s="4">
        <v>6</v>
      </c>
      <c r="E1394" s="4">
        <v>1</v>
      </c>
      <c r="F1394" s="4">
        <v>1</v>
      </c>
      <c r="G1394" s="4">
        <v>1</v>
      </c>
      <c r="H1394" s="4">
        <v>0</v>
      </c>
      <c r="I1394" s="4">
        <v>2</v>
      </c>
      <c r="J1394" s="4">
        <v>19</v>
      </c>
      <c r="K1394" s="4">
        <v>0</v>
      </c>
      <c r="L1394" s="4" t="s">
        <v>6312</v>
      </c>
      <c r="M1394" s="4" t="str">
        <f t="shared" si="86"/>
        <v>NIVEL-8</v>
      </c>
      <c r="N1394" s="4" t="str">
        <f t="shared" si="87"/>
        <v>1611010200000</v>
      </c>
      <c r="O1394" s="55" t="str">
        <f t="shared" si="88"/>
        <v>1611010219000</v>
      </c>
      <c r="P1394" s="105">
        <v>1611010219000</v>
      </c>
      <c r="Q1394" s="106" t="s">
        <v>6308</v>
      </c>
      <c r="R1394" s="108" t="s">
        <v>2288</v>
      </c>
      <c r="S1394" s="101" t="s">
        <v>36</v>
      </c>
      <c r="T1394" s="33">
        <v>1610011219000</v>
      </c>
      <c r="U1394" s="33" t="s">
        <v>40</v>
      </c>
      <c r="V1394" s="34" t="s">
        <v>2289</v>
      </c>
      <c r="W1394" s="58" t="s">
        <v>24</v>
      </c>
      <c r="X1394" s="58">
        <v>44927</v>
      </c>
      <c r="Y1394" s="58">
        <v>44927</v>
      </c>
      <c r="Z1394" s="93" t="s">
        <v>25</v>
      </c>
    </row>
    <row r="1395" spans="1:26" s="5" customFormat="1" ht="27" customHeight="1" x14ac:dyDescent="0.25">
      <c r="A1395" s="99">
        <f t="shared" si="85"/>
        <v>1</v>
      </c>
      <c r="B1395" s="97">
        <f t="array" aca="1" ref="B1395" ca="1">IF(AND(MAX(IF(O1394:O2392=O1395,X1394:X2392))=X1395,Y1395&lt;=B$1),P1395,"-")</f>
        <v>1611010220000</v>
      </c>
      <c r="C1395" s="4">
        <v>1</v>
      </c>
      <c r="D1395" s="4">
        <v>6</v>
      </c>
      <c r="E1395" s="4">
        <v>1</v>
      </c>
      <c r="F1395" s="4">
        <v>1</v>
      </c>
      <c r="G1395" s="4">
        <v>1</v>
      </c>
      <c r="H1395" s="4">
        <v>0</v>
      </c>
      <c r="I1395" s="4">
        <v>2</v>
      </c>
      <c r="J1395" s="4">
        <v>20</v>
      </c>
      <c r="K1395" s="4">
        <v>0</v>
      </c>
      <c r="L1395" s="4" t="s">
        <v>6312</v>
      </c>
      <c r="M1395" s="4" t="str">
        <f t="shared" si="86"/>
        <v>NIVEL-8</v>
      </c>
      <c r="N1395" s="4" t="str">
        <f t="shared" si="87"/>
        <v>1611010200000</v>
      </c>
      <c r="O1395" s="55" t="str">
        <f t="shared" si="88"/>
        <v>1611010220000</v>
      </c>
      <c r="P1395" s="105">
        <v>1611010220000</v>
      </c>
      <c r="Q1395" s="106" t="s">
        <v>6308</v>
      </c>
      <c r="R1395" s="108" t="s">
        <v>2290</v>
      </c>
      <c r="S1395" s="101" t="s">
        <v>36</v>
      </c>
      <c r="T1395" s="33">
        <v>1610011220000</v>
      </c>
      <c r="U1395" s="33" t="s">
        <v>40</v>
      </c>
      <c r="V1395" s="34" t="s">
        <v>2291</v>
      </c>
      <c r="W1395" s="58" t="s">
        <v>24</v>
      </c>
      <c r="X1395" s="58">
        <v>44927</v>
      </c>
      <c r="Y1395" s="58">
        <v>44927</v>
      </c>
      <c r="Z1395" s="93" t="s">
        <v>25</v>
      </c>
    </row>
    <row r="1396" spans="1:26" s="5" customFormat="1" ht="27" customHeight="1" x14ac:dyDescent="0.25">
      <c r="A1396" s="99">
        <f t="shared" si="85"/>
        <v>1</v>
      </c>
      <c r="B1396" s="97">
        <f t="array" aca="1" ref="B1396" ca="1">IF(AND(MAX(IF(O1395:O2393=O1396,X1395:X2393))=X1396,Y1396&lt;=B$1),P1396,"-")</f>
        <v>1611010221000</v>
      </c>
      <c r="C1396" s="4">
        <v>1</v>
      </c>
      <c r="D1396" s="4">
        <v>6</v>
      </c>
      <c r="E1396" s="4">
        <v>1</v>
      </c>
      <c r="F1396" s="4">
        <v>1</v>
      </c>
      <c r="G1396" s="4">
        <v>1</v>
      </c>
      <c r="H1396" s="4">
        <v>0</v>
      </c>
      <c r="I1396" s="4">
        <v>2</v>
      </c>
      <c r="J1396" s="4">
        <v>21</v>
      </c>
      <c r="K1396" s="4">
        <v>0</v>
      </c>
      <c r="L1396" s="4" t="s">
        <v>6312</v>
      </c>
      <c r="M1396" s="4" t="str">
        <f t="shared" si="86"/>
        <v>NIVEL-8</v>
      </c>
      <c r="N1396" s="4" t="str">
        <f t="shared" si="87"/>
        <v>1611010200000</v>
      </c>
      <c r="O1396" s="55" t="str">
        <f t="shared" si="88"/>
        <v>1611010221000</v>
      </c>
      <c r="P1396" s="105">
        <v>1611010221000</v>
      </c>
      <c r="Q1396" s="106" t="s">
        <v>6308</v>
      </c>
      <c r="R1396" s="108" t="s">
        <v>2292</v>
      </c>
      <c r="S1396" s="101" t="s">
        <v>36</v>
      </c>
      <c r="T1396" s="33">
        <v>1610011221000</v>
      </c>
      <c r="U1396" s="33" t="s">
        <v>40</v>
      </c>
      <c r="V1396" s="34" t="s">
        <v>2293</v>
      </c>
      <c r="W1396" s="58" t="s">
        <v>24</v>
      </c>
      <c r="X1396" s="58">
        <v>44927</v>
      </c>
      <c r="Y1396" s="58">
        <v>44927</v>
      </c>
      <c r="Z1396" s="93" t="s">
        <v>25</v>
      </c>
    </row>
    <row r="1397" spans="1:26" s="5" customFormat="1" ht="27" customHeight="1" x14ac:dyDescent="0.25">
      <c r="A1397" s="99">
        <f t="shared" si="85"/>
        <v>1</v>
      </c>
      <c r="B1397" s="97">
        <f t="array" aca="1" ref="B1397" ca="1">IF(AND(MAX(IF(O1396:O2394=O1397,X1396:X2394))=X1397,Y1397&lt;=B$1),P1397,"-")</f>
        <v>1611010222000</v>
      </c>
      <c r="C1397" s="4">
        <v>1</v>
      </c>
      <c r="D1397" s="4">
        <v>6</v>
      </c>
      <c r="E1397" s="4">
        <v>1</v>
      </c>
      <c r="F1397" s="4">
        <v>1</v>
      </c>
      <c r="G1397" s="4">
        <v>1</v>
      </c>
      <c r="H1397" s="4">
        <v>0</v>
      </c>
      <c r="I1397" s="4">
        <v>2</v>
      </c>
      <c r="J1397" s="4">
        <v>22</v>
      </c>
      <c r="K1397" s="4">
        <v>0</v>
      </c>
      <c r="L1397" s="4" t="s">
        <v>6312</v>
      </c>
      <c r="M1397" s="4" t="str">
        <f t="shared" si="86"/>
        <v>NIVEL-8</v>
      </c>
      <c r="N1397" s="4" t="str">
        <f t="shared" si="87"/>
        <v>1611010200000</v>
      </c>
      <c r="O1397" s="55" t="str">
        <f t="shared" si="88"/>
        <v>1611010222000</v>
      </c>
      <c r="P1397" s="105">
        <v>1611010222000</v>
      </c>
      <c r="Q1397" s="106" t="s">
        <v>6308</v>
      </c>
      <c r="R1397" s="108" t="s">
        <v>2294</v>
      </c>
      <c r="S1397" s="101" t="s">
        <v>36</v>
      </c>
      <c r="T1397" s="33">
        <v>1610011222000</v>
      </c>
      <c r="U1397" s="33" t="s">
        <v>40</v>
      </c>
      <c r="V1397" s="34" t="s">
        <v>2295</v>
      </c>
      <c r="W1397" s="58" t="s">
        <v>24</v>
      </c>
      <c r="X1397" s="58">
        <v>44927</v>
      </c>
      <c r="Y1397" s="58">
        <v>44927</v>
      </c>
      <c r="Z1397" s="93" t="s">
        <v>25</v>
      </c>
    </row>
    <row r="1398" spans="1:26" s="5" customFormat="1" ht="27" customHeight="1" x14ac:dyDescent="0.25">
      <c r="A1398" s="99">
        <f t="shared" si="85"/>
        <v>1</v>
      </c>
      <c r="B1398" s="97">
        <f t="array" aca="1" ref="B1398" ca="1">IF(AND(MAX(IF(O1397:O2395=O1398,X1397:X2395))=X1398,Y1398&lt;=B$1),P1398,"-")</f>
        <v>1611010223000</v>
      </c>
      <c r="C1398" s="4">
        <v>1</v>
      </c>
      <c r="D1398" s="4">
        <v>6</v>
      </c>
      <c r="E1398" s="4">
        <v>1</v>
      </c>
      <c r="F1398" s="4">
        <v>1</v>
      </c>
      <c r="G1398" s="4">
        <v>1</v>
      </c>
      <c r="H1398" s="4">
        <v>0</v>
      </c>
      <c r="I1398" s="4">
        <v>2</v>
      </c>
      <c r="J1398" s="4">
        <v>23</v>
      </c>
      <c r="K1398" s="4">
        <v>0</v>
      </c>
      <c r="L1398" s="4" t="s">
        <v>6312</v>
      </c>
      <c r="M1398" s="4" t="str">
        <f t="shared" si="86"/>
        <v>NIVEL-8</v>
      </c>
      <c r="N1398" s="4" t="str">
        <f t="shared" si="87"/>
        <v>1611010200000</v>
      </c>
      <c r="O1398" s="55" t="str">
        <f t="shared" si="88"/>
        <v>1611010223000</v>
      </c>
      <c r="P1398" s="105">
        <v>1611010223000</v>
      </c>
      <c r="Q1398" s="106" t="s">
        <v>6309</v>
      </c>
      <c r="R1398" s="108" t="s">
        <v>2296</v>
      </c>
      <c r="S1398" s="101" t="s">
        <v>36</v>
      </c>
      <c r="T1398" s="33">
        <v>1610011223000</v>
      </c>
      <c r="U1398" s="33" t="s">
        <v>21</v>
      </c>
      <c r="V1398" s="34" t="s">
        <v>2297</v>
      </c>
      <c r="W1398" s="58" t="s">
        <v>24</v>
      </c>
      <c r="X1398" s="58">
        <v>44927</v>
      </c>
      <c r="Y1398" s="58">
        <v>44927</v>
      </c>
      <c r="Z1398" s="93" t="s">
        <v>25</v>
      </c>
    </row>
    <row r="1399" spans="1:26" s="5" customFormat="1" ht="27" customHeight="1" x14ac:dyDescent="0.25">
      <c r="A1399" s="99">
        <f t="shared" si="85"/>
        <v>1</v>
      </c>
      <c r="B1399" s="97">
        <f t="array" aca="1" ref="B1399" ca="1">IF(AND(MAX(IF(O1398:O2396=O1399,X1398:X2396))=X1399,Y1399&lt;=B$1),P1399,"-")</f>
        <v>1611010223001</v>
      </c>
      <c r="C1399" s="4">
        <v>1</v>
      </c>
      <c r="D1399" s="4">
        <v>6</v>
      </c>
      <c r="E1399" s="4">
        <v>1</v>
      </c>
      <c r="F1399" s="4">
        <v>1</v>
      </c>
      <c r="G1399" s="4">
        <v>1</v>
      </c>
      <c r="H1399" s="4">
        <v>0</v>
      </c>
      <c r="I1399" s="4">
        <v>2</v>
      </c>
      <c r="J1399" s="4">
        <v>23</v>
      </c>
      <c r="K1399" s="4">
        <v>1</v>
      </c>
      <c r="L1399" s="4" t="s">
        <v>6312</v>
      </c>
      <c r="M1399" s="4" t="str">
        <f t="shared" si="86"/>
        <v>NIVEL-9</v>
      </c>
      <c r="N1399" s="4" t="str">
        <f t="shared" si="87"/>
        <v>1611010223000</v>
      </c>
      <c r="O1399" s="55" t="str">
        <f t="shared" si="88"/>
        <v>1611010223001</v>
      </c>
      <c r="P1399" s="105">
        <v>1611010223001</v>
      </c>
      <c r="Q1399" s="106" t="s">
        <v>6308</v>
      </c>
      <c r="R1399" s="108" t="s">
        <v>2298</v>
      </c>
      <c r="S1399" s="101" t="s">
        <v>36</v>
      </c>
      <c r="T1399" s="33">
        <v>1610011223001</v>
      </c>
      <c r="U1399" s="33" t="s">
        <v>40</v>
      </c>
      <c r="V1399" s="34" t="s">
        <v>2299</v>
      </c>
      <c r="W1399" s="58" t="s">
        <v>24</v>
      </c>
      <c r="X1399" s="58">
        <v>44927</v>
      </c>
      <c r="Y1399" s="58">
        <v>44927</v>
      </c>
      <c r="Z1399" s="93" t="s">
        <v>25</v>
      </c>
    </row>
    <row r="1400" spans="1:26" s="5" customFormat="1" ht="27" customHeight="1" x14ac:dyDescent="0.25">
      <c r="A1400" s="99">
        <f t="shared" si="85"/>
        <v>1</v>
      </c>
      <c r="B1400" s="97">
        <f t="array" aca="1" ref="B1400" ca="1">IF(AND(MAX(IF(O1399:O2397=O1400,X1399:X2397))=X1400,Y1400&lt;=B$1),P1400,"-")</f>
        <v>1611010223002</v>
      </c>
      <c r="C1400" s="4">
        <v>1</v>
      </c>
      <c r="D1400" s="4">
        <v>6</v>
      </c>
      <c r="E1400" s="4">
        <v>1</v>
      </c>
      <c r="F1400" s="4">
        <v>1</v>
      </c>
      <c r="G1400" s="4">
        <v>1</v>
      </c>
      <c r="H1400" s="4">
        <v>0</v>
      </c>
      <c r="I1400" s="4">
        <v>2</v>
      </c>
      <c r="J1400" s="4">
        <v>23</v>
      </c>
      <c r="K1400" s="4">
        <v>2</v>
      </c>
      <c r="L1400" s="4" t="s">
        <v>6312</v>
      </c>
      <c r="M1400" s="4" t="str">
        <f t="shared" si="86"/>
        <v>NIVEL-9</v>
      </c>
      <c r="N1400" s="4" t="str">
        <f t="shared" si="87"/>
        <v>1611010223000</v>
      </c>
      <c r="O1400" s="55" t="str">
        <f t="shared" si="88"/>
        <v>1611010223002</v>
      </c>
      <c r="P1400" s="105">
        <v>1611010223002</v>
      </c>
      <c r="Q1400" s="106" t="s">
        <v>6308</v>
      </c>
      <c r="R1400" s="108" t="s">
        <v>2300</v>
      </c>
      <c r="S1400" s="101" t="s">
        <v>36</v>
      </c>
      <c r="T1400" s="33">
        <v>1610011223002</v>
      </c>
      <c r="U1400" s="33" t="s">
        <v>40</v>
      </c>
      <c r="V1400" s="34" t="s">
        <v>2301</v>
      </c>
      <c r="W1400" s="58" t="s">
        <v>24</v>
      </c>
      <c r="X1400" s="58">
        <v>44927</v>
      </c>
      <c r="Y1400" s="58">
        <v>44927</v>
      </c>
      <c r="Z1400" s="93" t="s">
        <v>25</v>
      </c>
    </row>
    <row r="1401" spans="1:26" s="5" customFormat="1" ht="27" customHeight="1" x14ac:dyDescent="0.25">
      <c r="A1401" s="99">
        <f t="shared" si="85"/>
        <v>1</v>
      </c>
      <c r="B1401" s="97">
        <f t="array" aca="1" ref="B1401" ca="1">IF(AND(MAX(IF(O1400:O2398=O1401,X1400:X2398))=X1401,Y1401&lt;=B$1),P1401,"-")</f>
        <v>1611010224000</v>
      </c>
      <c r="C1401" s="4">
        <v>1</v>
      </c>
      <c r="D1401" s="4">
        <v>6</v>
      </c>
      <c r="E1401" s="4">
        <v>1</v>
      </c>
      <c r="F1401" s="4">
        <v>1</v>
      </c>
      <c r="G1401" s="4">
        <v>1</v>
      </c>
      <c r="H1401" s="4">
        <v>0</v>
      </c>
      <c r="I1401" s="4">
        <v>2</v>
      </c>
      <c r="J1401" s="4">
        <v>24</v>
      </c>
      <c r="K1401" s="4">
        <v>0</v>
      </c>
      <c r="L1401" s="4" t="s">
        <v>6312</v>
      </c>
      <c r="M1401" s="4" t="str">
        <f t="shared" si="86"/>
        <v>NIVEL-8</v>
      </c>
      <c r="N1401" s="4" t="str">
        <f t="shared" si="87"/>
        <v>1611010200000</v>
      </c>
      <c r="O1401" s="55" t="str">
        <f t="shared" si="88"/>
        <v>1611010224000</v>
      </c>
      <c r="P1401" s="105">
        <v>1611010224000</v>
      </c>
      <c r="Q1401" s="106" t="s">
        <v>6308</v>
      </c>
      <c r="R1401" s="108" t="s">
        <v>2302</v>
      </c>
      <c r="S1401" s="101" t="s">
        <v>36</v>
      </c>
      <c r="T1401" s="33">
        <v>1610011224000</v>
      </c>
      <c r="U1401" s="33" t="s">
        <v>40</v>
      </c>
      <c r="V1401" s="34" t="s">
        <v>2303</v>
      </c>
      <c r="W1401" s="58" t="s">
        <v>24</v>
      </c>
      <c r="X1401" s="58">
        <v>44927</v>
      </c>
      <c r="Y1401" s="58">
        <v>44927</v>
      </c>
      <c r="Z1401" s="93" t="s">
        <v>25</v>
      </c>
    </row>
    <row r="1402" spans="1:26" s="5" customFormat="1" ht="27" customHeight="1" x14ac:dyDescent="0.25">
      <c r="A1402" s="99">
        <f t="shared" si="85"/>
        <v>1</v>
      </c>
      <c r="B1402" s="97">
        <f t="array" aca="1" ref="B1402" ca="1">IF(AND(MAX(IF(O1401:O2399=O1402,X1401:X2399))=X1402,Y1402&lt;=B$1),P1402,"-")</f>
        <v>1611010225000</v>
      </c>
      <c r="C1402" s="4">
        <v>1</v>
      </c>
      <c r="D1402" s="4">
        <v>6</v>
      </c>
      <c r="E1402" s="4">
        <v>1</v>
      </c>
      <c r="F1402" s="4">
        <v>1</v>
      </c>
      <c r="G1402" s="4">
        <v>1</v>
      </c>
      <c r="H1402" s="4">
        <v>0</v>
      </c>
      <c r="I1402" s="4">
        <v>2</v>
      </c>
      <c r="J1402" s="4">
        <v>25</v>
      </c>
      <c r="K1402" s="4">
        <v>0</v>
      </c>
      <c r="L1402" s="4" t="s">
        <v>6312</v>
      </c>
      <c r="M1402" s="4" t="str">
        <f t="shared" si="86"/>
        <v>NIVEL-8</v>
      </c>
      <c r="N1402" s="4" t="str">
        <f t="shared" si="87"/>
        <v>1611010200000</v>
      </c>
      <c r="O1402" s="55" t="str">
        <f t="shared" si="88"/>
        <v>1611010225000</v>
      </c>
      <c r="P1402" s="105">
        <v>1611010225000</v>
      </c>
      <c r="Q1402" s="106" t="s">
        <v>6308</v>
      </c>
      <c r="R1402" s="108" t="s">
        <v>2304</v>
      </c>
      <c r="S1402" s="101" t="s">
        <v>36</v>
      </c>
      <c r="T1402" s="33">
        <v>1610011225000</v>
      </c>
      <c r="U1402" s="33" t="s">
        <v>40</v>
      </c>
      <c r="V1402" s="34" t="s">
        <v>2305</v>
      </c>
      <c r="W1402" s="58" t="s">
        <v>24</v>
      </c>
      <c r="X1402" s="58">
        <v>44927</v>
      </c>
      <c r="Y1402" s="58">
        <v>44927</v>
      </c>
      <c r="Z1402" s="93" t="s">
        <v>25</v>
      </c>
    </row>
    <row r="1403" spans="1:26" s="5" customFormat="1" ht="27" customHeight="1" x14ac:dyDescent="0.25">
      <c r="A1403" s="99">
        <f t="shared" si="85"/>
        <v>1</v>
      </c>
      <c r="B1403" s="97">
        <f t="array" aca="1" ref="B1403" ca="1">IF(AND(MAX(IF(O1402:O2400=O1403,X1402:X2400))=X1403,Y1403&lt;=B$1),P1403,"-")</f>
        <v>1611010226000</v>
      </c>
      <c r="C1403" s="4">
        <v>1</v>
      </c>
      <c r="D1403" s="4">
        <v>6</v>
      </c>
      <c r="E1403" s="4">
        <v>1</v>
      </c>
      <c r="F1403" s="4">
        <v>1</v>
      </c>
      <c r="G1403" s="4">
        <v>1</v>
      </c>
      <c r="H1403" s="4">
        <v>0</v>
      </c>
      <c r="I1403" s="4">
        <v>2</v>
      </c>
      <c r="J1403" s="4">
        <v>26</v>
      </c>
      <c r="K1403" s="4">
        <v>0</v>
      </c>
      <c r="L1403" s="4" t="s">
        <v>6312</v>
      </c>
      <c r="M1403" s="4" t="str">
        <f t="shared" si="86"/>
        <v>NIVEL-8</v>
      </c>
      <c r="N1403" s="4" t="str">
        <f t="shared" si="87"/>
        <v>1611010200000</v>
      </c>
      <c r="O1403" s="55" t="str">
        <f t="shared" si="88"/>
        <v>1611010226000</v>
      </c>
      <c r="P1403" s="105">
        <v>1611010226000</v>
      </c>
      <c r="Q1403" s="106" t="s">
        <v>6308</v>
      </c>
      <c r="R1403" s="108" t="s">
        <v>2306</v>
      </c>
      <c r="S1403" s="101" t="s">
        <v>36</v>
      </c>
      <c r="T1403" s="33">
        <v>1610011226000</v>
      </c>
      <c r="U1403" s="33" t="s">
        <v>40</v>
      </c>
      <c r="V1403" s="34" t="s">
        <v>2307</v>
      </c>
      <c r="W1403" s="58" t="s">
        <v>24</v>
      </c>
      <c r="X1403" s="58">
        <v>44927</v>
      </c>
      <c r="Y1403" s="58">
        <v>44927</v>
      </c>
      <c r="Z1403" s="93" t="s">
        <v>25</v>
      </c>
    </row>
    <row r="1404" spans="1:26" s="5" customFormat="1" ht="27" customHeight="1" x14ac:dyDescent="0.25">
      <c r="A1404" s="99">
        <f t="shared" si="85"/>
        <v>1</v>
      </c>
      <c r="B1404" s="97">
        <f t="array" aca="1" ref="B1404" ca="1">IF(AND(MAX(IF(O1403:O2401=O1404,X1403:X2401))=X1404,Y1404&lt;=B$1),P1404,"-")</f>
        <v>1611010227000</v>
      </c>
      <c r="C1404" s="4">
        <v>1</v>
      </c>
      <c r="D1404" s="4">
        <v>6</v>
      </c>
      <c r="E1404" s="4">
        <v>1</v>
      </c>
      <c r="F1404" s="4">
        <v>1</v>
      </c>
      <c r="G1404" s="4">
        <v>1</v>
      </c>
      <c r="H1404" s="4">
        <v>0</v>
      </c>
      <c r="I1404" s="4">
        <v>2</v>
      </c>
      <c r="J1404" s="4">
        <v>27</v>
      </c>
      <c r="K1404" s="4">
        <v>0</v>
      </c>
      <c r="L1404" s="4" t="s">
        <v>6312</v>
      </c>
      <c r="M1404" s="4" t="str">
        <f t="shared" si="86"/>
        <v>NIVEL-8</v>
      </c>
      <c r="N1404" s="4" t="str">
        <f t="shared" si="87"/>
        <v>1611010200000</v>
      </c>
      <c r="O1404" s="55" t="str">
        <f t="shared" si="88"/>
        <v>1611010227000</v>
      </c>
      <c r="P1404" s="105">
        <v>1611010227000</v>
      </c>
      <c r="Q1404" s="106" t="s">
        <v>6308</v>
      </c>
      <c r="R1404" s="108" t="s">
        <v>2308</v>
      </c>
      <c r="S1404" s="101" t="s">
        <v>36</v>
      </c>
      <c r="T1404" s="33">
        <v>1610011227000</v>
      </c>
      <c r="U1404" s="33" t="s">
        <v>40</v>
      </c>
      <c r="V1404" s="34" t="s">
        <v>2309</v>
      </c>
      <c r="W1404" s="58" t="s">
        <v>24</v>
      </c>
      <c r="X1404" s="58">
        <v>44927</v>
      </c>
      <c r="Y1404" s="58">
        <v>44927</v>
      </c>
      <c r="Z1404" s="93" t="s">
        <v>25</v>
      </c>
    </row>
    <row r="1405" spans="1:26" s="5" customFormat="1" ht="27" customHeight="1" x14ac:dyDescent="0.25">
      <c r="A1405" s="99">
        <f t="shared" si="85"/>
        <v>1</v>
      </c>
      <c r="B1405" s="97">
        <f t="array" aca="1" ref="B1405" ca="1">IF(AND(MAX(IF(O1404:O2402=O1405,X1404:X2402))=X1405,Y1405&lt;=B$1),P1405,"-")</f>
        <v>1611010228000</v>
      </c>
      <c r="C1405" s="4">
        <v>1</v>
      </c>
      <c r="D1405" s="4">
        <v>6</v>
      </c>
      <c r="E1405" s="4">
        <v>1</v>
      </c>
      <c r="F1405" s="4">
        <v>1</v>
      </c>
      <c r="G1405" s="4">
        <v>1</v>
      </c>
      <c r="H1405" s="4">
        <v>0</v>
      </c>
      <c r="I1405" s="4">
        <v>2</v>
      </c>
      <c r="J1405" s="4">
        <v>28</v>
      </c>
      <c r="K1405" s="4">
        <v>0</v>
      </c>
      <c r="L1405" s="4" t="s">
        <v>6312</v>
      </c>
      <c r="M1405" s="4" t="str">
        <f t="shared" si="86"/>
        <v>NIVEL-8</v>
      </c>
      <c r="N1405" s="4" t="str">
        <f t="shared" si="87"/>
        <v>1611010200000</v>
      </c>
      <c r="O1405" s="55" t="str">
        <f t="shared" si="88"/>
        <v>1611010228000</v>
      </c>
      <c r="P1405" s="105">
        <v>1611010228000</v>
      </c>
      <c r="Q1405" s="106" t="s">
        <v>6308</v>
      </c>
      <c r="R1405" s="108" t="s">
        <v>2310</v>
      </c>
      <c r="S1405" s="101" t="s">
        <v>36</v>
      </c>
      <c r="T1405" s="33">
        <v>1610011228000</v>
      </c>
      <c r="U1405" s="33" t="s">
        <v>40</v>
      </c>
      <c r="V1405" s="34" t="s">
        <v>2311</v>
      </c>
      <c r="W1405" s="58" t="s">
        <v>24</v>
      </c>
      <c r="X1405" s="58">
        <v>44927</v>
      </c>
      <c r="Y1405" s="58">
        <v>44927</v>
      </c>
      <c r="Z1405" s="93" t="s">
        <v>25</v>
      </c>
    </row>
    <row r="1406" spans="1:26" s="5" customFormat="1" ht="27" customHeight="1" x14ac:dyDescent="0.25">
      <c r="A1406" s="99">
        <f t="shared" si="85"/>
        <v>1</v>
      </c>
      <c r="B1406" s="97">
        <f t="array" aca="1" ref="B1406" ca="1">IF(AND(MAX(IF(O1405:O2403=O1406,X1405:X2403))=X1406,Y1406&lt;=B$1),P1406,"-")</f>
        <v>1611010229000</v>
      </c>
      <c r="C1406" s="4">
        <v>1</v>
      </c>
      <c r="D1406" s="4">
        <v>6</v>
      </c>
      <c r="E1406" s="4">
        <v>1</v>
      </c>
      <c r="F1406" s="4">
        <v>1</v>
      </c>
      <c r="G1406" s="4">
        <v>1</v>
      </c>
      <c r="H1406" s="4">
        <v>0</v>
      </c>
      <c r="I1406" s="4">
        <v>2</v>
      </c>
      <c r="J1406" s="4">
        <v>29</v>
      </c>
      <c r="K1406" s="4">
        <v>0</v>
      </c>
      <c r="L1406" s="4" t="s">
        <v>6312</v>
      </c>
      <c r="M1406" s="4" t="str">
        <f t="shared" si="86"/>
        <v>NIVEL-8</v>
      </c>
      <c r="N1406" s="4" t="str">
        <f t="shared" si="87"/>
        <v>1611010200000</v>
      </c>
      <c r="O1406" s="55" t="str">
        <f t="shared" si="88"/>
        <v>1611010229000</v>
      </c>
      <c r="P1406" s="105">
        <v>1611010229000</v>
      </c>
      <c r="Q1406" s="106" t="s">
        <v>6308</v>
      </c>
      <c r="R1406" s="108" t="s">
        <v>2312</v>
      </c>
      <c r="S1406" s="101" t="s">
        <v>36</v>
      </c>
      <c r="T1406" s="33">
        <v>1610011229000</v>
      </c>
      <c r="U1406" s="33" t="s">
        <v>40</v>
      </c>
      <c r="V1406" s="34" t="s">
        <v>2313</v>
      </c>
      <c r="W1406" s="58" t="s">
        <v>24</v>
      </c>
      <c r="X1406" s="58">
        <v>44927</v>
      </c>
      <c r="Y1406" s="58">
        <v>44927</v>
      </c>
      <c r="Z1406" s="93" t="s">
        <v>25</v>
      </c>
    </row>
    <row r="1407" spans="1:26" s="5" customFormat="1" ht="27" customHeight="1" x14ac:dyDescent="0.25">
      <c r="A1407" s="99">
        <f t="shared" si="85"/>
        <v>1</v>
      </c>
      <c r="B1407" s="97">
        <f t="array" aca="1" ref="B1407" ca="1">IF(AND(MAX(IF(O1406:O2404=O1407,X1406:X2404))=X1407,Y1407&lt;=B$1),P1407,"-")</f>
        <v>1611010230000</v>
      </c>
      <c r="C1407" s="4">
        <v>1</v>
      </c>
      <c r="D1407" s="4">
        <v>6</v>
      </c>
      <c r="E1407" s="4">
        <v>1</v>
      </c>
      <c r="F1407" s="4">
        <v>1</v>
      </c>
      <c r="G1407" s="4">
        <v>1</v>
      </c>
      <c r="H1407" s="4">
        <v>0</v>
      </c>
      <c r="I1407" s="4">
        <v>2</v>
      </c>
      <c r="J1407" s="4">
        <v>30</v>
      </c>
      <c r="K1407" s="4">
        <v>0</v>
      </c>
      <c r="L1407" s="4" t="s">
        <v>6312</v>
      </c>
      <c r="M1407" s="4" t="str">
        <f t="shared" si="86"/>
        <v>NIVEL-8</v>
      </c>
      <c r="N1407" s="4" t="str">
        <f t="shared" si="87"/>
        <v>1611010200000</v>
      </c>
      <c r="O1407" s="55" t="str">
        <f t="shared" si="88"/>
        <v>1611010230000</v>
      </c>
      <c r="P1407" s="105">
        <v>1611010230000</v>
      </c>
      <c r="Q1407" s="106" t="s">
        <v>6308</v>
      </c>
      <c r="R1407" s="108" t="s">
        <v>2314</v>
      </c>
      <c r="S1407" s="101" t="s">
        <v>36</v>
      </c>
      <c r="T1407" s="33">
        <v>1610011230000</v>
      </c>
      <c r="U1407" s="33" t="s">
        <v>40</v>
      </c>
      <c r="V1407" s="34" t="s">
        <v>2315</v>
      </c>
      <c r="W1407" s="58" t="s">
        <v>24</v>
      </c>
      <c r="X1407" s="58">
        <v>44927</v>
      </c>
      <c r="Y1407" s="58">
        <v>44927</v>
      </c>
      <c r="Z1407" s="93" t="s">
        <v>25</v>
      </c>
    </row>
    <row r="1408" spans="1:26" s="5" customFormat="1" ht="27" customHeight="1" x14ac:dyDescent="0.25">
      <c r="A1408" s="99">
        <f t="shared" si="85"/>
        <v>1</v>
      </c>
      <c r="B1408" s="97">
        <f t="array" aca="1" ref="B1408" ca="1">IF(AND(MAX(IF(O1407:O2405=O1408,X1407:X2405))=X1408,Y1408&lt;=B$1),P1408,"-")</f>
        <v>1611010231000</v>
      </c>
      <c r="C1408" s="4">
        <v>1</v>
      </c>
      <c r="D1408" s="4">
        <v>6</v>
      </c>
      <c r="E1408" s="4">
        <v>1</v>
      </c>
      <c r="F1408" s="4">
        <v>1</v>
      </c>
      <c r="G1408" s="4">
        <v>1</v>
      </c>
      <c r="H1408" s="4">
        <v>0</v>
      </c>
      <c r="I1408" s="4">
        <v>2</v>
      </c>
      <c r="J1408" s="4">
        <v>31</v>
      </c>
      <c r="K1408" s="4">
        <v>0</v>
      </c>
      <c r="L1408" s="4" t="s">
        <v>6312</v>
      </c>
      <c r="M1408" s="4" t="str">
        <f t="shared" si="86"/>
        <v>NIVEL-8</v>
      </c>
      <c r="N1408" s="4" t="str">
        <f t="shared" si="87"/>
        <v>1611010200000</v>
      </c>
      <c r="O1408" s="55" t="str">
        <f t="shared" si="88"/>
        <v>1611010231000</v>
      </c>
      <c r="P1408" s="105">
        <v>1611010231000</v>
      </c>
      <c r="Q1408" s="106" t="s">
        <v>6308</v>
      </c>
      <c r="R1408" s="108" t="s">
        <v>2316</v>
      </c>
      <c r="S1408" s="101" t="s">
        <v>36</v>
      </c>
      <c r="T1408" s="33">
        <v>1610011231000</v>
      </c>
      <c r="U1408" s="33" t="s">
        <v>40</v>
      </c>
      <c r="V1408" s="34" t="s">
        <v>2317</v>
      </c>
      <c r="W1408" s="58" t="s">
        <v>24</v>
      </c>
      <c r="X1408" s="58">
        <v>44927</v>
      </c>
      <c r="Y1408" s="58">
        <v>44927</v>
      </c>
      <c r="Z1408" s="93" t="s">
        <v>25</v>
      </c>
    </row>
    <row r="1409" spans="1:26" s="5" customFormat="1" ht="27" customHeight="1" x14ac:dyDescent="0.25">
      <c r="A1409" s="99">
        <f t="shared" si="85"/>
        <v>1</v>
      </c>
      <c r="B1409" s="97">
        <f t="array" aca="1" ref="B1409" ca="1">IF(AND(MAX(IF(O1408:O2406=O1409,X1408:X2406))=X1409,Y1409&lt;=B$1),P1409,"-")</f>
        <v>1611010232000</v>
      </c>
      <c r="C1409" s="4">
        <v>1</v>
      </c>
      <c r="D1409" s="4">
        <v>6</v>
      </c>
      <c r="E1409" s="4">
        <v>1</v>
      </c>
      <c r="F1409" s="4">
        <v>1</v>
      </c>
      <c r="G1409" s="4">
        <v>1</v>
      </c>
      <c r="H1409" s="4">
        <v>0</v>
      </c>
      <c r="I1409" s="4">
        <v>2</v>
      </c>
      <c r="J1409" s="4">
        <v>32</v>
      </c>
      <c r="K1409" s="4">
        <v>0</v>
      </c>
      <c r="L1409" s="4" t="s">
        <v>6312</v>
      </c>
      <c r="M1409" s="4" t="str">
        <f t="shared" si="86"/>
        <v>NIVEL-8</v>
      </c>
      <c r="N1409" s="4" t="str">
        <f t="shared" si="87"/>
        <v>1611010200000</v>
      </c>
      <c r="O1409" s="55" t="str">
        <f t="shared" si="88"/>
        <v>1611010232000</v>
      </c>
      <c r="P1409" s="105">
        <v>1611010232000</v>
      </c>
      <c r="Q1409" s="106" t="s">
        <v>6308</v>
      </c>
      <c r="R1409" s="108" t="s">
        <v>2318</v>
      </c>
      <c r="S1409" s="101" t="s">
        <v>36</v>
      </c>
      <c r="T1409" s="33">
        <v>1610011232000</v>
      </c>
      <c r="U1409" s="33" t="s">
        <v>40</v>
      </c>
      <c r="V1409" s="34" t="s">
        <v>2319</v>
      </c>
      <c r="W1409" s="58" t="s">
        <v>24</v>
      </c>
      <c r="X1409" s="58">
        <v>44927</v>
      </c>
      <c r="Y1409" s="58">
        <v>44927</v>
      </c>
      <c r="Z1409" s="93" t="s">
        <v>25</v>
      </c>
    </row>
    <row r="1410" spans="1:26" s="5" customFormat="1" ht="27" customHeight="1" x14ac:dyDescent="0.25">
      <c r="A1410" s="99">
        <f t="shared" ref="A1410:A1473" si="89">COUNTIF(O:O,O1410)</f>
        <v>1</v>
      </c>
      <c r="B1410" s="97">
        <f t="array" aca="1" ref="B1410" ca="1">IF(AND(MAX(IF(O1409:O2407=O1410,X1409:X2407))=X1410,Y1410&lt;=B$1),P1410,"-")</f>
        <v>1611010233000</v>
      </c>
      <c r="C1410" s="4">
        <v>1</v>
      </c>
      <c r="D1410" s="4">
        <v>6</v>
      </c>
      <c r="E1410" s="4">
        <v>1</v>
      </c>
      <c r="F1410" s="4">
        <v>1</v>
      </c>
      <c r="G1410" s="4">
        <v>1</v>
      </c>
      <c r="H1410" s="4">
        <v>0</v>
      </c>
      <c r="I1410" s="4">
        <v>2</v>
      </c>
      <c r="J1410" s="4">
        <v>33</v>
      </c>
      <c r="K1410" s="4">
        <v>0</v>
      </c>
      <c r="L1410" s="4" t="s">
        <v>6312</v>
      </c>
      <c r="M1410" s="4" t="str">
        <f t="shared" si="86"/>
        <v>NIVEL-8</v>
      </c>
      <c r="N1410" s="4" t="str">
        <f t="shared" si="87"/>
        <v>1611010200000</v>
      </c>
      <c r="O1410" s="55" t="str">
        <f t="shared" si="88"/>
        <v>1611010233000</v>
      </c>
      <c r="P1410" s="105">
        <v>1611010233000</v>
      </c>
      <c r="Q1410" s="106" t="s">
        <v>6308</v>
      </c>
      <c r="R1410" s="108" t="s">
        <v>2320</v>
      </c>
      <c r="S1410" s="101" t="s">
        <v>36</v>
      </c>
      <c r="T1410" s="33">
        <v>1610011233000</v>
      </c>
      <c r="U1410" s="33" t="s">
        <v>40</v>
      </c>
      <c r="V1410" s="34" t="s">
        <v>2321</v>
      </c>
      <c r="W1410" s="58" t="s">
        <v>24</v>
      </c>
      <c r="X1410" s="58">
        <v>44927</v>
      </c>
      <c r="Y1410" s="58">
        <v>44927</v>
      </c>
      <c r="Z1410" s="93" t="s">
        <v>25</v>
      </c>
    </row>
    <row r="1411" spans="1:26" s="5" customFormat="1" ht="27" customHeight="1" x14ac:dyDescent="0.25">
      <c r="A1411" s="99">
        <f t="shared" si="89"/>
        <v>1</v>
      </c>
      <c r="B1411" s="97">
        <f t="array" aca="1" ref="B1411" ca="1">IF(AND(MAX(IF(O1410:O2408=O1411,X1410:X2408))=X1411,Y1411&lt;=B$1),P1411,"-")</f>
        <v>1611010234000</v>
      </c>
      <c r="C1411" s="4">
        <v>1</v>
      </c>
      <c r="D1411" s="4">
        <v>6</v>
      </c>
      <c r="E1411" s="4">
        <v>1</v>
      </c>
      <c r="F1411" s="4">
        <v>1</v>
      </c>
      <c r="G1411" s="4">
        <v>1</v>
      </c>
      <c r="H1411" s="4">
        <v>0</v>
      </c>
      <c r="I1411" s="4">
        <v>2</v>
      </c>
      <c r="J1411" s="4">
        <v>34</v>
      </c>
      <c r="K1411" s="4">
        <v>0</v>
      </c>
      <c r="L1411" s="4" t="s">
        <v>6312</v>
      </c>
      <c r="M1411" s="4" t="str">
        <f t="shared" si="86"/>
        <v>NIVEL-8</v>
      </c>
      <c r="N1411" s="4" t="str">
        <f t="shared" si="87"/>
        <v>1611010200000</v>
      </c>
      <c r="O1411" s="55" t="str">
        <f t="shared" si="88"/>
        <v>1611010234000</v>
      </c>
      <c r="P1411" s="105">
        <v>1611010234000</v>
      </c>
      <c r="Q1411" s="106" t="s">
        <v>6308</v>
      </c>
      <c r="R1411" s="108" t="s">
        <v>2322</v>
      </c>
      <c r="S1411" s="101" t="s">
        <v>36</v>
      </c>
      <c r="T1411" s="33">
        <v>1610011234000</v>
      </c>
      <c r="U1411" s="33" t="s">
        <v>40</v>
      </c>
      <c r="V1411" s="34" t="s">
        <v>2323</v>
      </c>
      <c r="W1411" s="58" t="s">
        <v>24</v>
      </c>
      <c r="X1411" s="58">
        <v>44927</v>
      </c>
      <c r="Y1411" s="58">
        <v>44927</v>
      </c>
      <c r="Z1411" s="93" t="s">
        <v>25</v>
      </c>
    </row>
    <row r="1412" spans="1:26" s="5" customFormat="1" ht="27" customHeight="1" x14ac:dyDescent="0.25">
      <c r="A1412" s="99">
        <f t="shared" si="89"/>
        <v>1</v>
      </c>
      <c r="B1412" s="97">
        <f t="array" aca="1" ref="B1412" ca="1">IF(AND(MAX(IF(O1411:O2409=O1412,X1411:X2409))=X1412,Y1412&lt;=B$1),P1412,"-")</f>
        <v>1611010235000</v>
      </c>
      <c r="C1412" s="4">
        <v>1</v>
      </c>
      <c r="D1412" s="4">
        <v>6</v>
      </c>
      <c r="E1412" s="4">
        <v>1</v>
      </c>
      <c r="F1412" s="4">
        <v>1</v>
      </c>
      <c r="G1412" s="4">
        <v>1</v>
      </c>
      <c r="H1412" s="4">
        <v>0</v>
      </c>
      <c r="I1412" s="4">
        <v>2</v>
      </c>
      <c r="J1412" s="4">
        <v>35</v>
      </c>
      <c r="K1412" s="4">
        <v>0</v>
      </c>
      <c r="L1412" s="4" t="s">
        <v>6312</v>
      </c>
      <c r="M1412" s="4" t="str">
        <f t="shared" ref="M1412:M1475" si="90">IF(K1412&lt;&gt;0,"NIVEL-9",
IF(J1412&lt;&gt;0,"NIVEL-8",
IF(I1412&lt;&gt;0,"NIVEL-7",
IF(H1412&lt;&gt;0,"NIVEL-6",
IF(G1412&lt;&gt;0,"NIVEL-5",
IF(F1412&lt;&gt;0,"NIVEL-4",
IF(E1412&lt;&gt;0,"NIVEL-3",
IF(D1412&lt;&gt;0,"NIVEL-2",
"NIVEL-1"))))))))</f>
        <v>NIVEL-8</v>
      </c>
      <c r="N1412" s="4" t="str">
        <f t="shared" ref="N1412:N1475" si="91">IF(K1412&lt;&gt;0,LEFT(P1412,10)&amp;"000",
IF(J1412&lt;&gt;0,LEFT(P1412,8)&amp;"00000",
IF(I1412&lt;&gt;0,LEFT(P1412,7)&amp;"000000",
IF(H1412&lt;&gt;0,LEFT(P1412,6)&amp;"0000000",
IF(G1412&lt;&gt;0,LEFT(P1412,4)&amp;"000000000",
IF(F1412&lt;&gt;0,LEFT(P1412,3)&amp;"0000000000",
IF(E1412&lt;&gt;0,LEFT(P1412,2)&amp;"00000000000",
IF(D1412&lt;&gt;0,LEFT(P1412,1)&amp;"000000000000",
"-"))))))))</f>
        <v>1611010200000</v>
      </c>
      <c r="O1412" s="55" t="str">
        <f t="shared" si="88"/>
        <v>1611010235000</v>
      </c>
      <c r="P1412" s="105">
        <v>1611010235000</v>
      </c>
      <c r="Q1412" s="106" t="s">
        <v>6308</v>
      </c>
      <c r="R1412" s="108" t="s">
        <v>2324</v>
      </c>
      <c r="S1412" s="101" t="s">
        <v>36</v>
      </c>
      <c r="T1412" s="33">
        <v>1610011235000</v>
      </c>
      <c r="U1412" s="33" t="s">
        <v>40</v>
      </c>
      <c r="V1412" s="34" t="s">
        <v>2325</v>
      </c>
      <c r="W1412" s="58" t="s">
        <v>24</v>
      </c>
      <c r="X1412" s="58">
        <v>44927</v>
      </c>
      <c r="Y1412" s="58">
        <v>44927</v>
      </c>
      <c r="Z1412" s="93" t="s">
        <v>25</v>
      </c>
    </row>
    <row r="1413" spans="1:26" s="5" customFormat="1" ht="27" customHeight="1" x14ac:dyDescent="0.25">
      <c r="A1413" s="99">
        <f t="shared" si="89"/>
        <v>1</v>
      </c>
      <c r="B1413" s="97">
        <f t="array" aca="1" ref="B1413" ca="1">IF(AND(MAX(IF(O1412:O2410=O1413,X1412:X2410))=X1413,Y1413&lt;=B$1),P1413,"-")</f>
        <v>1611010299000</v>
      </c>
      <c r="C1413" s="4">
        <v>1</v>
      </c>
      <c r="D1413" s="4">
        <v>6</v>
      </c>
      <c r="E1413" s="4">
        <v>1</v>
      </c>
      <c r="F1413" s="4">
        <v>1</v>
      </c>
      <c r="G1413" s="4">
        <v>1</v>
      </c>
      <c r="H1413" s="4">
        <v>0</v>
      </c>
      <c r="I1413" s="4">
        <v>2</v>
      </c>
      <c r="J1413" s="4">
        <v>99</v>
      </c>
      <c r="K1413" s="4">
        <v>0</v>
      </c>
      <c r="L1413" s="4" t="s">
        <v>6312</v>
      </c>
      <c r="M1413" s="4" t="str">
        <f t="shared" si="90"/>
        <v>NIVEL-8</v>
      </c>
      <c r="N1413" s="4" t="str">
        <f t="shared" si="91"/>
        <v>1611010200000</v>
      </c>
      <c r="O1413" s="55" t="str">
        <f t="shared" si="88"/>
        <v>1611010299000</v>
      </c>
      <c r="P1413" s="105">
        <v>1611010299000</v>
      </c>
      <c r="Q1413" s="106" t="s">
        <v>6309</v>
      </c>
      <c r="R1413" s="108" t="s">
        <v>2326</v>
      </c>
      <c r="S1413" s="101" t="s">
        <v>36</v>
      </c>
      <c r="T1413" s="33">
        <v>1610011299000</v>
      </c>
      <c r="U1413" s="33" t="s">
        <v>21</v>
      </c>
      <c r="V1413" s="34" t="s">
        <v>2327</v>
      </c>
      <c r="W1413" s="58" t="s">
        <v>24</v>
      </c>
      <c r="X1413" s="58">
        <v>44927</v>
      </c>
      <c r="Y1413" s="58">
        <v>44927</v>
      </c>
      <c r="Z1413" s="93" t="s">
        <v>25</v>
      </c>
    </row>
    <row r="1414" spans="1:26" s="5" customFormat="1" ht="27" customHeight="1" x14ac:dyDescent="0.25">
      <c r="A1414" s="99">
        <f t="shared" si="89"/>
        <v>1</v>
      </c>
      <c r="B1414" s="97">
        <f t="array" aca="1" ref="B1414" ca="1">IF(AND(MAX(IF(O1413:O2411=O1414,X1413:X2411))=X1414,Y1414&lt;=B$1),P1414,"-")</f>
        <v>1611010299001</v>
      </c>
      <c r="C1414" s="4">
        <v>1</v>
      </c>
      <c r="D1414" s="4">
        <v>6</v>
      </c>
      <c r="E1414" s="4">
        <v>1</v>
      </c>
      <c r="F1414" s="4">
        <v>1</v>
      </c>
      <c r="G1414" s="4">
        <v>1</v>
      </c>
      <c r="H1414" s="4">
        <v>0</v>
      </c>
      <c r="I1414" s="4">
        <v>2</v>
      </c>
      <c r="J1414" s="4">
        <v>99</v>
      </c>
      <c r="K1414" s="4">
        <v>1</v>
      </c>
      <c r="L1414" s="4" t="s">
        <v>6312</v>
      </c>
      <c r="M1414" s="4" t="str">
        <f t="shared" si="90"/>
        <v>NIVEL-9</v>
      </c>
      <c r="N1414" s="4" t="str">
        <f t="shared" si="91"/>
        <v>1611010299000</v>
      </c>
      <c r="O1414" s="55" t="str">
        <f t="shared" si="88"/>
        <v>1611010299001</v>
      </c>
      <c r="P1414" s="105">
        <v>1611010299001</v>
      </c>
      <c r="Q1414" s="106" t="s">
        <v>6308</v>
      </c>
      <c r="R1414" s="108" t="s">
        <v>2328</v>
      </c>
      <c r="S1414" s="101" t="s">
        <v>36</v>
      </c>
      <c r="T1414" s="33">
        <v>1610011299001</v>
      </c>
      <c r="U1414" s="33" t="s">
        <v>40</v>
      </c>
      <c r="V1414" s="34" t="s">
        <v>2329</v>
      </c>
      <c r="W1414" s="58" t="s">
        <v>24</v>
      </c>
      <c r="X1414" s="58">
        <v>44927</v>
      </c>
      <c r="Y1414" s="58">
        <v>44927</v>
      </c>
      <c r="Z1414" s="93" t="s">
        <v>25</v>
      </c>
    </row>
    <row r="1415" spans="1:26" s="5" customFormat="1" ht="27" customHeight="1" x14ac:dyDescent="0.25">
      <c r="A1415" s="99">
        <f t="shared" si="89"/>
        <v>1</v>
      </c>
      <c r="B1415" s="97">
        <f t="array" aca="1" ref="B1415" ca="1">IF(AND(MAX(IF(O1414:O2412=O1415,X1414:X2412))=X1415,Y1415&lt;=B$1),P1415,"-")</f>
        <v>1611010299002</v>
      </c>
      <c r="C1415" s="4">
        <v>1</v>
      </c>
      <c r="D1415" s="4">
        <v>6</v>
      </c>
      <c r="E1415" s="4">
        <v>1</v>
      </c>
      <c r="F1415" s="4">
        <v>1</v>
      </c>
      <c r="G1415" s="4">
        <v>1</v>
      </c>
      <c r="H1415" s="4">
        <v>0</v>
      </c>
      <c r="I1415" s="4">
        <v>2</v>
      </c>
      <c r="J1415" s="4">
        <v>99</v>
      </c>
      <c r="K1415" s="4">
        <v>2</v>
      </c>
      <c r="L1415" s="4" t="s">
        <v>6312</v>
      </c>
      <c r="M1415" s="4" t="str">
        <f t="shared" si="90"/>
        <v>NIVEL-9</v>
      </c>
      <c r="N1415" s="4" t="str">
        <f t="shared" si="91"/>
        <v>1611010299000</v>
      </c>
      <c r="O1415" s="55" t="str">
        <f t="shared" si="88"/>
        <v>1611010299002</v>
      </c>
      <c r="P1415" s="105">
        <v>1611010299002</v>
      </c>
      <c r="Q1415" s="106" t="s">
        <v>6308</v>
      </c>
      <c r="R1415" s="108" t="s">
        <v>2330</v>
      </c>
      <c r="S1415" s="101" t="s">
        <v>36</v>
      </c>
      <c r="T1415" s="33">
        <v>1610011299002</v>
      </c>
      <c r="U1415" s="33" t="s">
        <v>40</v>
      </c>
      <c r="V1415" s="34" t="s">
        <v>2331</v>
      </c>
      <c r="W1415" s="58" t="s">
        <v>24</v>
      </c>
      <c r="X1415" s="58">
        <v>44927</v>
      </c>
      <c r="Y1415" s="58">
        <v>44927</v>
      </c>
      <c r="Z1415" s="93" t="s">
        <v>25</v>
      </c>
    </row>
    <row r="1416" spans="1:26" s="5" customFormat="1" ht="27" customHeight="1" x14ac:dyDescent="0.25">
      <c r="A1416" s="99">
        <f t="shared" si="89"/>
        <v>1</v>
      </c>
      <c r="B1416" s="97">
        <f t="array" aca="1" ref="B1416" ca="1">IF(AND(MAX(IF(O1415:O2413=O1416,X1415:X2413))=X1416,Y1416&lt;=B$1),P1416,"-")</f>
        <v>1611010300000</v>
      </c>
      <c r="C1416" s="4">
        <v>1</v>
      </c>
      <c r="D1416" s="4">
        <v>6</v>
      </c>
      <c r="E1416" s="4">
        <v>1</v>
      </c>
      <c r="F1416" s="4">
        <v>1</v>
      </c>
      <c r="G1416" s="4">
        <v>1</v>
      </c>
      <c r="H1416" s="4">
        <v>0</v>
      </c>
      <c r="I1416" s="4">
        <v>3</v>
      </c>
      <c r="J1416" s="4">
        <v>0</v>
      </c>
      <c r="K1416" s="4">
        <v>0</v>
      </c>
      <c r="L1416" s="4" t="s">
        <v>6310</v>
      </c>
      <c r="M1416" s="4" t="str">
        <f t="shared" si="90"/>
        <v>NIVEL-7</v>
      </c>
      <c r="N1416" s="4" t="str">
        <f t="shared" si="91"/>
        <v>1611010000000</v>
      </c>
      <c r="O1416" s="55" t="str">
        <f t="shared" si="88"/>
        <v>1611010300000</v>
      </c>
      <c r="P1416" s="105">
        <v>1611010300000</v>
      </c>
      <c r="Q1416" s="106" t="s">
        <v>6309</v>
      </c>
      <c r="R1416" s="108" t="s">
        <v>2332</v>
      </c>
      <c r="S1416" s="101" t="s">
        <v>36</v>
      </c>
      <c r="T1416" s="33">
        <v>1610011300000</v>
      </c>
      <c r="U1416" s="33" t="s">
        <v>21</v>
      </c>
      <c r="V1416" s="34" t="s">
        <v>2333</v>
      </c>
      <c r="W1416" s="58" t="s">
        <v>24</v>
      </c>
      <c r="X1416" s="58">
        <v>44927</v>
      </c>
      <c r="Y1416" s="58">
        <v>44927</v>
      </c>
      <c r="Z1416" s="93" t="s">
        <v>25</v>
      </c>
    </row>
    <row r="1417" spans="1:26" s="5" customFormat="1" ht="27" customHeight="1" x14ac:dyDescent="0.25">
      <c r="A1417" s="99">
        <f t="shared" si="89"/>
        <v>1</v>
      </c>
      <c r="B1417" s="97">
        <f t="array" aca="1" ref="B1417" ca="1">IF(AND(MAX(IF(O1416:O2414=O1417,X1416:X2414))=X1417,Y1417&lt;=B$1),P1417,"-")</f>
        <v>1611010301000</v>
      </c>
      <c r="C1417" s="4">
        <v>1</v>
      </c>
      <c r="D1417" s="4">
        <v>6</v>
      </c>
      <c r="E1417" s="4">
        <v>1</v>
      </c>
      <c r="F1417" s="4">
        <v>1</v>
      </c>
      <c r="G1417" s="4">
        <v>1</v>
      </c>
      <c r="H1417" s="4">
        <v>0</v>
      </c>
      <c r="I1417" s="4">
        <v>3</v>
      </c>
      <c r="J1417" s="4">
        <v>1</v>
      </c>
      <c r="K1417" s="4">
        <v>0</v>
      </c>
      <c r="L1417" s="4" t="s">
        <v>6312</v>
      </c>
      <c r="M1417" s="4" t="str">
        <f t="shared" si="90"/>
        <v>NIVEL-8</v>
      </c>
      <c r="N1417" s="4" t="str">
        <f t="shared" si="91"/>
        <v>1611010300000</v>
      </c>
      <c r="O1417" s="55" t="str">
        <f t="shared" si="88"/>
        <v>1611010301000</v>
      </c>
      <c r="P1417" s="105">
        <v>1611010301000</v>
      </c>
      <c r="Q1417" s="106" t="s">
        <v>6308</v>
      </c>
      <c r="R1417" s="108" t="s">
        <v>2334</v>
      </c>
      <c r="S1417" s="101" t="s">
        <v>36</v>
      </c>
      <c r="T1417" s="33">
        <v>1610011301000</v>
      </c>
      <c r="U1417" s="33" t="s">
        <v>40</v>
      </c>
      <c r="V1417" s="34" t="s">
        <v>2335</v>
      </c>
      <c r="W1417" s="58" t="s">
        <v>24</v>
      </c>
      <c r="X1417" s="58">
        <v>44927</v>
      </c>
      <c r="Y1417" s="58">
        <v>44927</v>
      </c>
      <c r="Z1417" s="93" t="s">
        <v>25</v>
      </c>
    </row>
    <row r="1418" spans="1:26" s="5" customFormat="1" ht="27" customHeight="1" x14ac:dyDescent="0.25">
      <c r="A1418" s="99">
        <f t="shared" si="89"/>
        <v>1</v>
      </c>
      <c r="B1418" s="97">
        <f t="array" aca="1" ref="B1418" ca="1">IF(AND(MAX(IF(O1417:O2415=O1418,X1417:X2415))=X1418,Y1418&lt;=B$1),P1418,"-")</f>
        <v>1611010302000</v>
      </c>
      <c r="C1418" s="4">
        <v>1</v>
      </c>
      <c r="D1418" s="4">
        <v>6</v>
      </c>
      <c r="E1418" s="4">
        <v>1</v>
      </c>
      <c r="F1418" s="4">
        <v>1</v>
      </c>
      <c r="G1418" s="4">
        <v>1</v>
      </c>
      <c r="H1418" s="4">
        <v>0</v>
      </c>
      <c r="I1418" s="4">
        <v>3</v>
      </c>
      <c r="J1418" s="4">
        <v>2</v>
      </c>
      <c r="K1418" s="4">
        <v>0</v>
      </c>
      <c r="L1418" s="4" t="s">
        <v>6312</v>
      </c>
      <c r="M1418" s="4" t="str">
        <f t="shared" si="90"/>
        <v>NIVEL-8</v>
      </c>
      <c r="N1418" s="4" t="str">
        <f t="shared" si="91"/>
        <v>1611010300000</v>
      </c>
      <c r="O1418" s="55" t="str">
        <f t="shared" si="88"/>
        <v>1611010302000</v>
      </c>
      <c r="P1418" s="105">
        <v>1611010302000</v>
      </c>
      <c r="Q1418" s="106" t="s">
        <v>6308</v>
      </c>
      <c r="R1418" s="108" t="s">
        <v>2336</v>
      </c>
      <c r="S1418" s="101" t="s">
        <v>36</v>
      </c>
      <c r="T1418" s="33">
        <v>1610011302000</v>
      </c>
      <c r="U1418" s="33" t="s">
        <v>40</v>
      </c>
      <c r="V1418" s="34" t="s">
        <v>2337</v>
      </c>
      <c r="W1418" s="58" t="s">
        <v>24</v>
      </c>
      <c r="X1418" s="58">
        <v>44927</v>
      </c>
      <c r="Y1418" s="58">
        <v>44927</v>
      </c>
      <c r="Z1418" s="93" t="s">
        <v>25</v>
      </c>
    </row>
    <row r="1419" spans="1:26" s="5" customFormat="1" ht="27" customHeight="1" x14ac:dyDescent="0.25">
      <c r="A1419" s="99">
        <f t="shared" si="89"/>
        <v>1</v>
      </c>
      <c r="B1419" s="97">
        <f t="array" aca="1" ref="B1419" ca="1">IF(AND(MAX(IF(O1418:O2416=O1419,X1418:X2416))=X1419,Y1419&lt;=B$1),P1419,"-")</f>
        <v>1611010303000</v>
      </c>
      <c r="C1419" s="4">
        <v>1</v>
      </c>
      <c r="D1419" s="4">
        <v>6</v>
      </c>
      <c r="E1419" s="4">
        <v>1</v>
      </c>
      <c r="F1419" s="4">
        <v>1</v>
      </c>
      <c r="G1419" s="4">
        <v>1</v>
      </c>
      <c r="H1419" s="4">
        <v>0</v>
      </c>
      <c r="I1419" s="4">
        <v>3</v>
      </c>
      <c r="J1419" s="4">
        <v>3</v>
      </c>
      <c r="K1419" s="4">
        <v>0</v>
      </c>
      <c r="L1419" s="4" t="s">
        <v>6312</v>
      </c>
      <c r="M1419" s="4" t="str">
        <f t="shared" si="90"/>
        <v>NIVEL-8</v>
      </c>
      <c r="N1419" s="4" t="str">
        <f t="shared" si="91"/>
        <v>1611010300000</v>
      </c>
      <c r="O1419" s="55" t="str">
        <f t="shared" si="88"/>
        <v>1611010303000</v>
      </c>
      <c r="P1419" s="105">
        <v>1611010303000</v>
      </c>
      <c r="Q1419" s="106" t="s">
        <v>6308</v>
      </c>
      <c r="R1419" s="108" t="s">
        <v>2338</v>
      </c>
      <c r="S1419" s="101" t="s">
        <v>36</v>
      </c>
      <c r="T1419" s="33">
        <v>1610011303000</v>
      </c>
      <c r="U1419" s="33" t="s">
        <v>40</v>
      </c>
      <c r="V1419" s="34" t="s">
        <v>2339</v>
      </c>
      <c r="W1419" s="58" t="s">
        <v>24</v>
      </c>
      <c r="X1419" s="58">
        <v>44927</v>
      </c>
      <c r="Y1419" s="58">
        <v>44927</v>
      </c>
      <c r="Z1419" s="93" t="s">
        <v>25</v>
      </c>
    </row>
    <row r="1420" spans="1:26" s="5" customFormat="1" ht="27" customHeight="1" x14ac:dyDescent="0.25">
      <c r="A1420" s="99">
        <f t="shared" si="89"/>
        <v>1</v>
      </c>
      <c r="B1420" s="97">
        <f t="array" aca="1" ref="B1420" ca="1">IF(AND(MAX(IF(O1419:O2417=O1420,X1419:X2417))=X1420,Y1420&lt;=B$1),P1420,"-")</f>
        <v>1611010304000</v>
      </c>
      <c r="C1420" s="4">
        <v>1</v>
      </c>
      <c r="D1420" s="4">
        <v>6</v>
      </c>
      <c r="E1420" s="4">
        <v>1</v>
      </c>
      <c r="F1420" s="4">
        <v>1</v>
      </c>
      <c r="G1420" s="4">
        <v>1</v>
      </c>
      <c r="H1420" s="4">
        <v>0</v>
      </c>
      <c r="I1420" s="4">
        <v>3</v>
      </c>
      <c r="J1420" s="4">
        <v>4</v>
      </c>
      <c r="K1420" s="4">
        <v>0</v>
      </c>
      <c r="L1420" s="4" t="s">
        <v>6312</v>
      </c>
      <c r="M1420" s="4" t="str">
        <f t="shared" si="90"/>
        <v>NIVEL-8</v>
      </c>
      <c r="N1420" s="4" t="str">
        <f t="shared" si="91"/>
        <v>1611010300000</v>
      </c>
      <c r="O1420" s="55" t="str">
        <f t="shared" si="88"/>
        <v>1611010304000</v>
      </c>
      <c r="P1420" s="105">
        <v>1611010304000</v>
      </c>
      <c r="Q1420" s="106" t="s">
        <v>6308</v>
      </c>
      <c r="R1420" s="108" t="s">
        <v>2340</v>
      </c>
      <c r="S1420" s="101" t="s">
        <v>36</v>
      </c>
      <c r="T1420" s="33">
        <v>1610011304000</v>
      </c>
      <c r="U1420" s="33" t="s">
        <v>40</v>
      </c>
      <c r="V1420" s="34" t="s">
        <v>2341</v>
      </c>
      <c r="W1420" s="58" t="s">
        <v>24</v>
      </c>
      <c r="X1420" s="58">
        <v>44927</v>
      </c>
      <c r="Y1420" s="58">
        <v>44927</v>
      </c>
      <c r="Z1420" s="93" t="s">
        <v>25</v>
      </c>
    </row>
    <row r="1421" spans="1:26" s="5" customFormat="1" ht="27" customHeight="1" x14ac:dyDescent="0.25">
      <c r="A1421" s="99">
        <f t="shared" si="89"/>
        <v>1</v>
      </c>
      <c r="B1421" s="97">
        <f t="array" aca="1" ref="B1421" ca="1">IF(AND(MAX(IF(O1420:O2418=O1421,X1420:X2418))=X1421,Y1421&lt;=B$1),P1421,"-")</f>
        <v>1611010305000</v>
      </c>
      <c r="C1421" s="4">
        <v>1</v>
      </c>
      <c r="D1421" s="4">
        <v>6</v>
      </c>
      <c r="E1421" s="4">
        <v>1</v>
      </c>
      <c r="F1421" s="4">
        <v>1</v>
      </c>
      <c r="G1421" s="4">
        <v>1</v>
      </c>
      <c r="H1421" s="4">
        <v>0</v>
      </c>
      <c r="I1421" s="4">
        <v>3</v>
      </c>
      <c r="J1421" s="4">
        <v>5</v>
      </c>
      <c r="K1421" s="4">
        <v>0</v>
      </c>
      <c r="L1421" s="4" t="s">
        <v>6312</v>
      </c>
      <c r="M1421" s="4" t="str">
        <f t="shared" si="90"/>
        <v>NIVEL-8</v>
      </c>
      <c r="N1421" s="4" t="str">
        <f t="shared" si="91"/>
        <v>1611010300000</v>
      </c>
      <c r="O1421" s="55" t="str">
        <f t="shared" si="88"/>
        <v>1611010305000</v>
      </c>
      <c r="P1421" s="105">
        <v>1611010305000</v>
      </c>
      <c r="Q1421" s="106" t="s">
        <v>6308</v>
      </c>
      <c r="R1421" s="108" t="s">
        <v>2342</v>
      </c>
      <c r="S1421" s="101" t="s">
        <v>36</v>
      </c>
      <c r="T1421" s="33">
        <v>1610011305000</v>
      </c>
      <c r="U1421" s="33" t="s">
        <v>40</v>
      </c>
      <c r="V1421" s="34" t="s">
        <v>2343</v>
      </c>
      <c r="W1421" s="58" t="s">
        <v>24</v>
      </c>
      <c r="X1421" s="58">
        <v>44927</v>
      </c>
      <c r="Y1421" s="58">
        <v>44927</v>
      </c>
      <c r="Z1421" s="93" t="s">
        <v>25</v>
      </c>
    </row>
    <row r="1422" spans="1:26" s="5" customFormat="1" ht="27" customHeight="1" x14ac:dyDescent="0.25">
      <c r="A1422" s="99">
        <f t="shared" si="89"/>
        <v>1</v>
      </c>
      <c r="B1422" s="97">
        <f t="array" aca="1" ref="B1422" ca="1">IF(AND(MAX(IF(O1421:O2419=O1422,X1421:X2419))=X1422,Y1422&lt;=B$1),P1422,"-")</f>
        <v>1611010306000</v>
      </c>
      <c r="C1422" s="4">
        <v>1</v>
      </c>
      <c r="D1422" s="4">
        <v>6</v>
      </c>
      <c r="E1422" s="4">
        <v>1</v>
      </c>
      <c r="F1422" s="4">
        <v>1</v>
      </c>
      <c r="G1422" s="4">
        <v>1</v>
      </c>
      <c r="H1422" s="4">
        <v>0</v>
      </c>
      <c r="I1422" s="4">
        <v>3</v>
      </c>
      <c r="J1422" s="4">
        <v>6</v>
      </c>
      <c r="K1422" s="4">
        <v>0</v>
      </c>
      <c r="L1422" s="4" t="s">
        <v>6312</v>
      </c>
      <c r="M1422" s="4" t="str">
        <f t="shared" si="90"/>
        <v>NIVEL-8</v>
      </c>
      <c r="N1422" s="4" t="str">
        <f t="shared" si="91"/>
        <v>1611010300000</v>
      </c>
      <c r="O1422" s="55" t="str">
        <f t="shared" si="88"/>
        <v>1611010306000</v>
      </c>
      <c r="P1422" s="105">
        <v>1611010306000</v>
      </c>
      <c r="Q1422" s="106" t="s">
        <v>6308</v>
      </c>
      <c r="R1422" s="108" t="s">
        <v>2344</v>
      </c>
      <c r="S1422" s="101" t="s">
        <v>36</v>
      </c>
      <c r="T1422" s="33">
        <v>1610011306000</v>
      </c>
      <c r="U1422" s="33" t="s">
        <v>40</v>
      </c>
      <c r="V1422" s="34" t="s">
        <v>2345</v>
      </c>
      <c r="W1422" s="58" t="s">
        <v>24</v>
      </c>
      <c r="X1422" s="58">
        <v>44927</v>
      </c>
      <c r="Y1422" s="58">
        <v>44927</v>
      </c>
      <c r="Z1422" s="93" t="s">
        <v>25</v>
      </c>
    </row>
    <row r="1423" spans="1:26" s="5" customFormat="1" ht="27" customHeight="1" x14ac:dyDescent="0.25">
      <c r="A1423" s="99">
        <f t="shared" si="89"/>
        <v>1</v>
      </c>
      <c r="B1423" s="97">
        <f t="array" aca="1" ref="B1423" ca="1">IF(AND(MAX(IF(O1422:O2420=O1423,X1422:X2420))=X1423,Y1423&lt;=B$1),P1423,"-")</f>
        <v>1611010307000</v>
      </c>
      <c r="C1423" s="4">
        <v>1</v>
      </c>
      <c r="D1423" s="4">
        <v>6</v>
      </c>
      <c r="E1423" s="4">
        <v>1</v>
      </c>
      <c r="F1423" s="4">
        <v>1</v>
      </c>
      <c r="G1423" s="4">
        <v>1</v>
      </c>
      <c r="H1423" s="4">
        <v>0</v>
      </c>
      <c r="I1423" s="4">
        <v>3</v>
      </c>
      <c r="J1423" s="4">
        <v>7</v>
      </c>
      <c r="K1423" s="4">
        <v>0</v>
      </c>
      <c r="L1423" s="4" t="s">
        <v>6312</v>
      </c>
      <c r="M1423" s="4" t="str">
        <f t="shared" si="90"/>
        <v>NIVEL-8</v>
      </c>
      <c r="N1423" s="4" t="str">
        <f t="shared" si="91"/>
        <v>1611010300000</v>
      </c>
      <c r="O1423" s="55" t="str">
        <f t="shared" si="88"/>
        <v>1611010307000</v>
      </c>
      <c r="P1423" s="105">
        <v>1611010307000</v>
      </c>
      <c r="Q1423" s="106" t="s">
        <v>6308</v>
      </c>
      <c r="R1423" s="108" t="s">
        <v>2346</v>
      </c>
      <c r="S1423" s="101" t="s">
        <v>36</v>
      </c>
      <c r="T1423" s="33">
        <v>1610011307000</v>
      </c>
      <c r="U1423" s="33" t="s">
        <v>40</v>
      </c>
      <c r="V1423" s="34" t="s">
        <v>2347</v>
      </c>
      <c r="W1423" s="58" t="s">
        <v>24</v>
      </c>
      <c r="X1423" s="58">
        <v>44927</v>
      </c>
      <c r="Y1423" s="58">
        <v>44927</v>
      </c>
      <c r="Z1423" s="93" t="s">
        <v>25</v>
      </c>
    </row>
    <row r="1424" spans="1:26" s="5" customFormat="1" ht="27" customHeight="1" x14ac:dyDescent="0.25">
      <c r="A1424" s="99">
        <f t="shared" si="89"/>
        <v>1</v>
      </c>
      <c r="B1424" s="97">
        <f t="array" aca="1" ref="B1424" ca="1">IF(AND(MAX(IF(O1423:O2421=O1424,X1423:X2421))=X1424,Y1424&lt;=B$1),P1424,"-")</f>
        <v>1611010308000</v>
      </c>
      <c r="C1424" s="4">
        <v>1</v>
      </c>
      <c r="D1424" s="4">
        <v>6</v>
      </c>
      <c r="E1424" s="4">
        <v>1</v>
      </c>
      <c r="F1424" s="4">
        <v>1</v>
      </c>
      <c r="G1424" s="4">
        <v>1</v>
      </c>
      <c r="H1424" s="4">
        <v>0</v>
      </c>
      <c r="I1424" s="4">
        <v>3</v>
      </c>
      <c r="J1424" s="4">
        <v>8</v>
      </c>
      <c r="K1424" s="4">
        <v>0</v>
      </c>
      <c r="L1424" s="4" t="s">
        <v>6312</v>
      </c>
      <c r="M1424" s="4" t="str">
        <f t="shared" si="90"/>
        <v>NIVEL-8</v>
      </c>
      <c r="N1424" s="4" t="str">
        <f t="shared" si="91"/>
        <v>1611010300000</v>
      </c>
      <c r="O1424" s="55" t="str">
        <f t="shared" si="88"/>
        <v>1611010308000</v>
      </c>
      <c r="P1424" s="105">
        <v>1611010308000</v>
      </c>
      <c r="Q1424" s="106" t="s">
        <v>6308</v>
      </c>
      <c r="R1424" s="108" t="s">
        <v>2348</v>
      </c>
      <c r="S1424" s="101" t="s">
        <v>36</v>
      </c>
      <c r="T1424" s="33">
        <v>1610011308000</v>
      </c>
      <c r="U1424" s="33" t="s">
        <v>40</v>
      </c>
      <c r="V1424" s="34" t="s">
        <v>2349</v>
      </c>
      <c r="W1424" s="58" t="s">
        <v>24</v>
      </c>
      <c r="X1424" s="58">
        <v>44927</v>
      </c>
      <c r="Y1424" s="58">
        <v>44927</v>
      </c>
      <c r="Z1424" s="93" t="s">
        <v>25</v>
      </c>
    </row>
    <row r="1425" spans="1:26" s="5" customFormat="1" ht="27" customHeight="1" x14ac:dyDescent="0.25">
      <c r="A1425" s="99">
        <f t="shared" si="89"/>
        <v>1</v>
      </c>
      <c r="B1425" s="97">
        <f t="array" aca="1" ref="B1425" ca="1">IF(AND(MAX(IF(O1424:O2422=O1425,X1424:X2422))=X1425,Y1425&lt;=B$1),P1425,"-")</f>
        <v>1611010309000</v>
      </c>
      <c r="C1425" s="4">
        <v>1</v>
      </c>
      <c r="D1425" s="4">
        <v>6</v>
      </c>
      <c r="E1425" s="4">
        <v>1</v>
      </c>
      <c r="F1425" s="4">
        <v>1</v>
      </c>
      <c r="G1425" s="4">
        <v>1</v>
      </c>
      <c r="H1425" s="4">
        <v>0</v>
      </c>
      <c r="I1425" s="4">
        <v>3</v>
      </c>
      <c r="J1425" s="4">
        <v>9</v>
      </c>
      <c r="K1425" s="4">
        <v>0</v>
      </c>
      <c r="L1425" s="4" t="s">
        <v>6312</v>
      </c>
      <c r="M1425" s="4" t="str">
        <f t="shared" si="90"/>
        <v>NIVEL-8</v>
      </c>
      <c r="N1425" s="4" t="str">
        <f t="shared" si="91"/>
        <v>1611010300000</v>
      </c>
      <c r="O1425" s="55" t="str">
        <f t="shared" si="88"/>
        <v>1611010309000</v>
      </c>
      <c r="P1425" s="105">
        <v>1611010309000</v>
      </c>
      <c r="Q1425" s="106" t="s">
        <v>6308</v>
      </c>
      <c r="R1425" s="108" t="s">
        <v>2350</v>
      </c>
      <c r="S1425" s="101" t="s">
        <v>36</v>
      </c>
      <c r="T1425" s="33">
        <v>1610011311003</v>
      </c>
      <c r="U1425" s="33" t="s">
        <v>40</v>
      </c>
      <c r="V1425" s="34" t="s">
        <v>2351</v>
      </c>
      <c r="W1425" s="58" t="s">
        <v>24</v>
      </c>
      <c r="X1425" s="58">
        <v>44927</v>
      </c>
      <c r="Y1425" s="58">
        <v>44927</v>
      </c>
      <c r="Z1425" s="93" t="s">
        <v>25</v>
      </c>
    </row>
    <row r="1426" spans="1:26" s="5" customFormat="1" ht="27" customHeight="1" x14ac:dyDescent="0.25">
      <c r="A1426" s="99">
        <f t="shared" si="89"/>
        <v>1</v>
      </c>
      <c r="B1426" s="97">
        <f t="array" aca="1" ref="B1426" ca="1">IF(AND(MAX(IF(O1425:O2423=O1426,X1425:X2423))=X1426,Y1426&lt;=B$1),P1426,"-")</f>
        <v>1611010310000</v>
      </c>
      <c r="C1426" s="4">
        <v>1</v>
      </c>
      <c r="D1426" s="4">
        <v>6</v>
      </c>
      <c r="E1426" s="4">
        <v>1</v>
      </c>
      <c r="F1426" s="4">
        <v>1</v>
      </c>
      <c r="G1426" s="4">
        <v>1</v>
      </c>
      <c r="H1426" s="4">
        <v>0</v>
      </c>
      <c r="I1426" s="4">
        <v>3</v>
      </c>
      <c r="J1426" s="4">
        <v>10</v>
      </c>
      <c r="K1426" s="4">
        <v>0</v>
      </c>
      <c r="L1426" s="4" t="s">
        <v>6312</v>
      </c>
      <c r="M1426" s="4" t="str">
        <f t="shared" si="90"/>
        <v>NIVEL-8</v>
      </c>
      <c r="N1426" s="4" t="str">
        <f t="shared" si="91"/>
        <v>1611010300000</v>
      </c>
      <c r="O1426" s="55" t="str">
        <f t="shared" si="88"/>
        <v>1611010310000</v>
      </c>
      <c r="P1426" s="105">
        <v>1611010310000</v>
      </c>
      <c r="Q1426" s="106" t="s">
        <v>6308</v>
      </c>
      <c r="R1426" s="108" t="s">
        <v>2352</v>
      </c>
      <c r="S1426" s="101" t="s">
        <v>36</v>
      </c>
      <c r="T1426" s="33">
        <v>1610011310000</v>
      </c>
      <c r="U1426" s="33" t="s">
        <v>40</v>
      </c>
      <c r="V1426" s="34" t="s">
        <v>2353</v>
      </c>
      <c r="W1426" s="58" t="s">
        <v>24</v>
      </c>
      <c r="X1426" s="58">
        <v>44927</v>
      </c>
      <c r="Y1426" s="58">
        <v>44927</v>
      </c>
      <c r="Z1426" s="93" t="s">
        <v>25</v>
      </c>
    </row>
    <row r="1427" spans="1:26" s="5" customFormat="1" ht="27" customHeight="1" x14ac:dyDescent="0.25">
      <c r="A1427" s="99">
        <f t="shared" si="89"/>
        <v>1</v>
      </c>
      <c r="B1427" s="97">
        <f t="array" aca="1" ref="B1427" ca="1">IF(AND(MAX(IF(O1426:O2424=O1427,X1426:X2424))=X1427,Y1427&lt;=B$1),P1427,"-")</f>
        <v>1611010311000</v>
      </c>
      <c r="C1427" s="4">
        <v>1</v>
      </c>
      <c r="D1427" s="4">
        <v>6</v>
      </c>
      <c r="E1427" s="4">
        <v>1</v>
      </c>
      <c r="F1427" s="4">
        <v>1</v>
      </c>
      <c r="G1427" s="4">
        <v>1</v>
      </c>
      <c r="H1427" s="4">
        <v>0</v>
      </c>
      <c r="I1427" s="4">
        <v>3</v>
      </c>
      <c r="J1427" s="4">
        <v>11</v>
      </c>
      <c r="K1427" s="4">
        <v>0</v>
      </c>
      <c r="L1427" s="4" t="s">
        <v>6312</v>
      </c>
      <c r="M1427" s="4" t="str">
        <f t="shared" si="90"/>
        <v>NIVEL-8</v>
      </c>
      <c r="N1427" s="4" t="str">
        <f t="shared" si="91"/>
        <v>1611010300000</v>
      </c>
      <c r="O1427" s="55" t="str">
        <f t="shared" si="88"/>
        <v>1611010311000</v>
      </c>
      <c r="P1427" s="105">
        <v>1611010311000</v>
      </c>
      <c r="Q1427" s="106" t="s">
        <v>6308</v>
      </c>
      <c r="R1427" s="108" t="s">
        <v>2354</v>
      </c>
      <c r="S1427" s="101" t="s">
        <v>36</v>
      </c>
      <c r="T1427" s="33">
        <v>1610011311001</v>
      </c>
      <c r="U1427" s="33" t="s">
        <v>40</v>
      </c>
      <c r="V1427" s="34" t="s">
        <v>2355</v>
      </c>
      <c r="W1427" s="58" t="s">
        <v>24</v>
      </c>
      <c r="X1427" s="58">
        <v>44927</v>
      </c>
      <c r="Y1427" s="58">
        <v>44927</v>
      </c>
      <c r="Z1427" s="93" t="s">
        <v>25</v>
      </c>
    </row>
    <row r="1428" spans="1:26" s="5" customFormat="1" ht="27" customHeight="1" x14ac:dyDescent="0.25">
      <c r="A1428" s="99">
        <f t="shared" si="89"/>
        <v>1</v>
      </c>
      <c r="B1428" s="97">
        <f t="array" aca="1" ref="B1428" ca="1">IF(AND(MAX(IF(O1427:O2425=O1428,X1427:X2425))=X1428,Y1428&lt;=B$1),P1428,"-")</f>
        <v>1611010312000</v>
      </c>
      <c r="C1428" s="4">
        <v>1</v>
      </c>
      <c r="D1428" s="4">
        <v>6</v>
      </c>
      <c r="E1428" s="4">
        <v>1</v>
      </c>
      <c r="F1428" s="4">
        <v>1</v>
      </c>
      <c r="G1428" s="4">
        <v>1</v>
      </c>
      <c r="H1428" s="4">
        <v>0</v>
      </c>
      <c r="I1428" s="4">
        <v>3</v>
      </c>
      <c r="J1428" s="4">
        <v>12</v>
      </c>
      <c r="K1428" s="4">
        <v>0</v>
      </c>
      <c r="L1428" s="4" t="s">
        <v>6312</v>
      </c>
      <c r="M1428" s="4" t="str">
        <f t="shared" si="90"/>
        <v>NIVEL-8</v>
      </c>
      <c r="N1428" s="4" t="str">
        <f t="shared" si="91"/>
        <v>1611010300000</v>
      </c>
      <c r="O1428" s="55" t="str">
        <f t="shared" si="88"/>
        <v>1611010312000</v>
      </c>
      <c r="P1428" s="105">
        <v>1611010312000</v>
      </c>
      <c r="Q1428" s="106" t="s">
        <v>6308</v>
      </c>
      <c r="R1428" s="108" t="s">
        <v>2356</v>
      </c>
      <c r="S1428" s="101" t="s">
        <v>36</v>
      </c>
      <c r="T1428" s="33">
        <v>1610011312000</v>
      </c>
      <c r="U1428" s="33" t="s">
        <v>40</v>
      </c>
      <c r="V1428" s="34" t="s">
        <v>2357</v>
      </c>
      <c r="W1428" s="58" t="s">
        <v>24</v>
      </c>
      <c r="X1428" s="58">
        <v>44927</v>
      </c>
      <c r="Y1428" s="58">
        <v>44927</v>
      </c>
      <c r="Z1428" s="93" t="s">
        <v>25</v>
      </c>
    </row>
    <row r="1429" spans="1:26" s="5" customFormat="1" ht="27" customHeight="1" x14ac:dyDescent="0.25">
      <c r="A1429" s="99">
        <f t="shared" si="89"/>
        <v>1</v>
      </c>
      <c r="B1429" s="97">
        <f t="array" aca="1" ref="B1429" ca="1">IF(AND(MAX(IF(O1428:O2426=O1429,X1428:X2426))=X1429,Y1429&lt;=B$1),P1429,"-")</f>
        <v>1611010313000</v>
      </c>
      <c r="C1429" s="4">
        <v>1</v>
      </c>
      <c r="D1429" s="4">
        <v>6</v>
      </c>
      <c r="E1429" s="4">
        <v>1</v>
      </c>
      <c r="F1429" s="4">
        <v>1</v>
      </c>
      <c r="G1429" s="4">
        <v>1</v>
      </c>
      <c r="H1429" s="4">
        <v>0</v>
      </c>
      <c r="I1429" s="4">
        <v>3</v>
      </c>
      <c r="J1429" s="4">
        <v>13</v>
      </c>
      <c r="K1429" s="4">
        <v>0</v>
      </c>
      <c r="L1429" s="4" t="s">
        <v>6312</v>
      </c>
      <c r="M1429" s="4" t="str">
        <f t="shared" si="90"/>
        <v>NIVEL-8</v>
      </c>
      <c r="N1429" s="4" t="str">
        <f t="shared" si="91"/>
        <v>1611010300000</v>
      </c>
      <c r="O1429" s="55" t="str">
        <f t="shared" si="88"/>
        <v>1611010313000</v>
      </c>
      <c r="P1429" s="105">
        <v>1611010313000</v>
      </c>
      <c r="Q1429" s="106" t="s">
        <v>6308</v>
      </c>
      <c r="R1429" s="108" t="s">
        <v>2358</v>
      </c>
      <c r="S1429" s="101" t="s">
        <v>36</v>
      </c>
      <c r="T1429" s="33">
        <v>1610011313000</v>
      </c>
      <c r="U1429" s="33" t="s">
        <v>40</v>
      </c>
      <c r="V1429" s="34" t="s">
        <v>2359</v>
      </c>
      <c r="W1429" s="58" t="s">
        <v>24</v>
      </c>
      <c r="X1429" s="58">
        <v>44927</v>
      </c>
      <c r="Y1429" s="58">
        <v>44927</v>
      </c>
      <c r="Z1429" s="93" t="s">
        <v>25</v>
      </c>
    </row>
    <row r="1430" spans="1:26" s="5" customFormat="1" ht="27" customHeight="1" x14ac:dyDescent="0.25">
      <c r="A1430" s="99">
        <f t="shared" si="89"/>
        <v>1</v>
      </c>
      <c r="B1430" s="97">
        <f t="array" aca="1" ref="B1430" ca="1">IF(AND(MAX(IF(O1429:O2427=O1430,X1429:X2427))=X1430,Y1430&lt;=B$1),P1430,"-")</f>
        <v>1611010314000</v>
      </c>
      <c r="C1430" s="4">
        <v>1</v>
      </c>
      <c r="D1430" s="4">
        <v>6</v>
      </c>
      <c r="E1430" s="4">
        <v>1</v>
      </c>
      <c r="F1430" s="4">
        <v>1</v>
      </c>
      <c r="G1430" s="4">
        <v>1</v>
      </c>
      <c r="H1430" s="4">
        <v>0</v>
      </c>
      <c r="I1430" s="4">
        <v>3</v>
      </c>
      <c r="J1430" s="4">
        <v>14</v>
      </c>
      <c r="K1430" s="4">
        <v>0</v>
      </c>
      <c r="L1430" s="4" t="s">
        <v>6312</v>
      </c>
      <c r="M1430" s="4" t="str">
        <f t="shared" si="90"/>
        <v>NIVEL-8</v>
      </c>
      <c r="N1430" s="4" t="str">
        <f t="shared" si="91"/>
        <v>1611010300000</v>
      </c>
      <c r="O1430" s="55" t="str">
        <f t="shared" si="88"/>
        <v>1611010314000</v>
      </c>
      <c r="P1430" s="105">
        <v>1611010314000</v>
      </c>
      <c r="Q1430" s="106" t="s">
        <v>6308</v>
      </c>
      <c r="R1430" s="108" t="s">
        <v>2360</v>
      </c>
      <c r="S1430" s="101" t="s">
        <v>36</v>
      </c>
      <c r="T1430" s="33">
        <v>1610011314000</v>
      </c>
      <c r="U1430" s="33" t="s">
        <v>40</v>
      </c>
      <c r="V1430" s="34" t="s">
        <v>2361</v>
      </c>
      <c r="W1430" s="58" t="s">
        <v>24</v>
      </c>
      <c r="X1430" s="58">
        <v>44927</v>
      </c>
      <c r="Y1430" s="58">
        <v>44927</v>
      </c>
      <c r="Z1430" s="93" t="s">
        <v>25</v>
      </c>
    </row>
    <row r="1431" spans="1:26" s="5" customFormat="1" ht="27" customHeight="1" x14ac:dyDescent="0.25">
      <c r="A1431" s="99">
        <f t="shared" si="89"/>
        <v>1</v>
      </c>
      <c r="B1431" s="97">
        <f t="array" aca="1" ref="B1431" ca="1">IF(AND(MAX(IF(O1430:O2428=O1431,X1430:X2428))=X1431,Y1431&lt;=B$1),P1431,"-")</f>
        <v>1611010315000</v>
      </c>
      <c r="C1431" s="4">
        <v>1</v>
      </c>
      <c r="D1431" s="4">
        <v>6</v>
      </c>
      <c r="E1431" s="4">
        <v>1</v>
      </c>
      <c r="F1431" s="4">
        <v>1</v>
      </c>
      <c r="G1431" s="4">
        <v>1</v>
      </c>
      <c r="H1431" s="4">
        <v>0</v>
      </c>
      <c r="I1431" s="4">
        <v>3</v>
      </c>
      <c r="J1431" s="4">
        <v>15</v>
      </c>
      <c r="K1431" s="4">
        <v>0</v>
      </c>
      <c r="L1431" s="4" t="s">
        <v>6312</v>
      </c>
      <c r="M1431" s="4" t="str">
        <f t="shared" si="90"/>
        <v>NIVEL-8</v>
      </c>
      <c r="N1431" s="4" t="str">
        <f t="shared" si="91"/>
        <v>1611010300000</v>
      </c>
      <c r="O1431" s="55" t="str">
        <f t="shared" si="88"/>
        <v>1611010315000</v>
      </c>
      <c r="P1431" s="105">
        <v>1611010315000</v>
      </c>
      <c r="Q1431" s="106" t="s">
        <v>6308</v>
      </c>
      <c r="R1431" s="108" t="s">
        <v>2362</v>
      </c>
      <c r="S1431" s="101" t="s">
        <v>36</v>
      </c>
      <c r="T1431" s="33">
        <v>1610011315000</v>
      </c>
      <c r="U1431" s="33" t="s">
        <v>40</v>
      </c>
      <c r="V1431" s="34" t="s">
        <v>2363</v>
      </c>
      <c r="W1431" s="58" t="s">
        <v>24</v>
      </c>
      <c r="X1431" s="58">
        <v>44927</v>
      </c>
      <c r="Y1431" s="58">
        <v>44927</v>
      </c>
      <c r="Z1431" s="93" t="s">
        <v>25</v>
      </c>
    </row>
    <row r="1432" spans="1:26" s="5" customFormat="1" ht="27" customHeight="1" x14ac:dyDescent="0.25">
      <c r="A1432" s="99">
        <f t="shared" si="89"/>
        <v>1</v>
      </c>
      <c r="B1432" s="97">
        <f t="array" aca="1" ref="B1432" ca="1">IF(AND(MAX(IF(O1431:O2429=O1432,X1431:X2429))=X1432,Y1432&lt;=B$1),P1432,"-")</f>
        <v>1611010316000</v>
      </c>
      <c r="C1432" s="4">
        <v>1</v>
      </c>
      <c r="D1432" s="4">
        <v>6</v>
      </c>
      <c r="E1432" s="4">
        <v>1</v>
      </c>
      <c r="F1432" s="4">
        <v>1</v>
      </c>
      <c r="G1432" s="4">
        <v>1</v>
      </c>
      <c r="H1432" s="4">
        <v>0</v>
      </c>
      <c r="I1432" s="4">
        <v>3</v>
      </c>
      <c r="J1432" s="4">
        <v>16</v>
      </c>
      <c r="K1432" s="4">
        <v>0</v>
      </c>
      <c r="L1432" s="4" t="s">
        <v>6312</v>
      </c>
      <c r="M1432" s="4" t="str">
        <f t="shared" si="90"/>
        <v>NIVEL-8</v>
      </c>
      <c r="N1432" s="4" t="str">
        <f t="shared" si="91"/>
        <v>1611010300000</v>
      </c>
      <c r="O1432" s="55" t="str">
        <f t="shared" si="88"/>
        <v>1611010316000</v>
      </c>
      <c r="P1432" s="105">
        <v>1611010316000</v>
      </c>
      <c r="Q1432" s="106" t="s">
        <v>6308</v>
      </c>
      <c r="R1432" s="108" t="s">
        <v>2364</v>
      </c>
      <c r="S1432" s="101" t="s">
        <v>36</v>
      </c>
      <c r="T1432" s="33" t="s">
        <v>2365</v>
      </c>
      <c r="U1432" s="33" t="s">
        <v>666</v>
      </c>
      <c r="V1432" s="34" t="s">
        <v>666</v>
      </c>
      <c r="W1432" s="58" t="s">
        <v>24</v>
      </c>
      <c r="X1432" s="58">
        <v>44927</v>
      </c>
      <c r="Y1432" s="58">
        <v>44927</v>
      </c>
      <c r="Z1432" s="93" t="s">
        <v>25</v>
      </c>
    </row>
    <row r="1433" spans="1:26" s="5" customFormat="1" ht="27" customHeight="1" x14ac:dyDescent="0.25">
      <c r="A1433" s="99">
        <f t="shared" si="89"/>
        <v>1</v>
      </c>
      <c r="B1433" s="97">
        <f t="array" aca="1" ref="B1433" ca="1">IF(AND(MAX(IF(O1432:O2430=O1433,X1432:X2430))=X1433,Y1433&lt;=B$1),P1433,"-")</f>
        <v>1611010317000</v>
      </c>
      <c r="C1433" s="4">
        <v>1</v>
      </c>
      <c r="D1433" s="4">
        <v>6</v>
      </c>
      <c r="E1433" s="4">
        <v>1</v>
      </c>
      <c r="F1433" s="4">
        <v>1</v>
      </c>
      <c r="G1433" s="4">
        <v>1</v>
      </c>
      <c r="H1433" s="4">
        <v>0</v>
      </c>
      <c r="I1433" s="4">
        <v>3</v>
      </c>
      <c r="J1433" s="4">
        <v>17</v>
      </c>
      <c r="K1433" s="4">
        <v>0</v>
      </c>
      <c r="L1433" s="4" t="s">
        <v>6312</v>
      </c>
      <c r="M1433" s="4" t="str">
        <f t="shared" si="90"/>
        <v>NIVEL-8</v>
      </c>
      <c r="N1433" s="4" t="str">
        <f t="shared" si="91"/>
        <v>1611010300000</v>
      </c>
      <c r="O1433" s="55" t="str">
        <f t="shared" si="88"/>
        <v>1611010317000</v>
      </c>
      <c r="P1433" s="105">
        <v>1611010317000</v>
      </c>
      <c r="Q1433" s="106" t="s">
        <v>6308</v>
      </c>
      <c r="R1433" s="108" t="s">
        <v>2366</v>
      </c>
      <c r="S1433" s="101" t="s">
        <v>36</v>
      </c>
      <c r="T1433" s="33">
        <v>1610011317000</v>
      </c>
      <c r="U1433" s="33" t="s">
        <v>40</v>
      </c>
      <c r="V1433" s="34" t="s">
        <v>2367</v>
      </c>
      <c r="W1433" s="58" t="s">
        <v>24</v>
      </c>
      <c r="X1433" s="58">
        <v>44927</v>
      </c>
      <c r="Y1433" s="58">
        <v>44927</v>
      </c>
      <c r="Z1433" s="93" t="s">
        <v>25</v>
      </c>
    </row>
    <row r="1434" spans="1:26" s="5" customFormat="1" ht="27" customHeight="1" x14ac:dyDescent="0.25">
      <c r="A1434" s="99">
        <f t="shared" si="89"/>
        <v>1</v>
      </c>
      <c r="B1434" s="97">
        <f t="array" aca="1" ref="B1434" ca="1">IF(AND(MAX(IF(O1433:O2431=O1434,X1433:X2431))=X1434,Y1434&lt;=B$1),P1434,"-")</f>
        <v>1611010318000</v>
      </c>
      <c r="C1434" s="4">
        <v>1</v>
      </c>
      <c r="D1434" s="4">
        <v>6</v>
      </c>
      <c r="E1434" s="4">
        <v>1</v>
      </c>
      <c r="F1434" s="4">
        <v>1</v>
      </c>
      <c r="G1434" s="4">
        <v>1</v>
      </c>
      <c r="H1434" s="4">
        <v>0</v>
      </c>
      <c r="I1434" s="4">
        <v>3</v>
      </c>
      <c r="J1434" s="4">
        <v>18</v>
      </c>
      <c r="K1434" s="4">
        <v>0</v>
      </c>
      <c r="L1434" s="4" t="s">
        <v>6312</v>
      </c>
      <c r="M1434" s="4" t="str">
        <f t="shared" si="90"/>
        <v>NIVEL-8</v>
      </c>
      <c r="N1434" s="4" t="str">
        <f t="shared" si="91"/>
        <v>1611010300000</v>
      </c>
      <c r="O1434" s="55" t="str">
        <f t="shared" si="88"/>
        <v>1611010318000</v>
      </c>
      <c r="P1434" s="105">
        <v>1611010318000</v>
      </c>
      <c r="Q1434" s="106" t="s">
        <v>6308</v>
      </c>
      <c r="R1434" s="108" t="s">
        <v>2368</v>
      </c>
      <c r="S1434" s="101" t="s">
        <v>36</v>
      </c>
      <c r="T1434" s="33">
        <v>1610011318000</v>
      </c>
      <c r="U1434" s="33" t="s">
        <v>40</v>
      </c>
      <c r="V1434" s="34" t="s">
        <v>2369</v>
      </c>
      <c r="W1434" s="58" t="s">
        <v>24</v>
      </c>
      <c r="X1434" s="58">
        <v>44927</v>
      </c>
      <c r="Y1434" s="58">
        <v>44927</v>
      </c>
      <c r="Z1434" s="93" t="s">
        <v>25</v>
      </c>
    </row>
    <row r="1435" spans="1:26" s="5" customFormat="1" ht="27" customHeight="1" x14ac:dyDescent="0.25">
      <c r="A1435" s="99">
        <f t="shared" si="89"/>
        <v>1</v>
      </c>
      <c r="B1435" s="97">
        <f t="array" aca="1" ref="B1435" ca="1">IF(AND(MAX(IF(O1434:O2432=O1435,X1434:X2432))=X1435,Y1435&lt;=B$1),P1435,"-")</f>
        <v>1611010319000</v>
      </c>
      <c r="C1435" s="4">
        <v>1</v>
      </c>
      <c r="D1435" s="4">
        <v>6</v>
      </c>
      <c r="E1435" s="4">
        <v>1</v>
      </c>
      <c r="F1435" s="4">
        <v>1</v>
      </c>
      <c r="G1435" s="4">
        <v>1</v>
      </c>
      <c r="H1435" s="4">
        <v>0</v>
      </c>
      <c r="I1435" s="4">
        <v>3</v>
      </c>
      <c r="J1435" s="4">
        <v>19</v>
      </c>
      <c r="K1435" s="4">
        <v>0</v>
      </c>
      <c r="L1435" s="4" t="s">
        <v>6312</v>
      </c>
      <c r="M1435" s="4" t="str">
        <f t="shared" si="90"/>
        <v>NIVEL-8</v>
      </c>
      <c r="N1435" s="4" t="str">
        <f t="shared" si="91"/>
        <v>1611010300000</v>
      </c>
      <c r="O1435" s="55" t="str">
        <f t="shared" si="88"/>
        <v>1611010319000</v>
      </c>
      <c r="P1435" s="105">
        <v>1611010319000</v>
      </c>
      <c r="Q1435" s="106" t="s">
        <v>6308</v>
      </c>
      <c r="R1435" s="108" t="s">
        <v>2370</v>
      </c>
      <c r="S1435" s="101" t="s">
        <v>36</v>
      </c>
      <c r="T1435" s="33">
        <v>1610011319000</v>
      </c>
      <c r="U1435" s="33" t="s">
        <v>40</v>
      </c>
      <c r="V1435" s="34" t="s">
        <v>2371</v>
      </c>
      <c r="W1435" s="58" t="s">
        <v>24</v>
      </c>
      <c r="X1435" s="58">
        <v>44927</v>
      </c>
      <c r="Y1435" s="58">
        <v>44927</v>
      </c>
      <c r="Z1435" s="93" t="s">
        <v>25</v>
      </c>
    </row>
    <row r="1436" spans="1:26" s="5" customFormat="1" ht="27" customHeight="1" x14ac:dyDescent="0.25">
      <c r="A1436" s="99">
        <f t="shared" si="89"/>
        <v>1</v>
      </c>
      <c r="B1436" s="97">
        <f t="array" aca="1" ref="B1436" ca="1">IF(AND(MAX(IF(O1435:O2433=O1436,X1435:X2433))=X1436,Y1436&lt;=B$1),P1436,"-")</f>
        <v>1611010320000</v>
      </c>
      <c r="C1436" s="4">
        <v>1</v>
      </c>
      <c r="D1436" s="4">
        <v>6</v>
      </c>
      <c r="E1436" s="4">
        <v>1</v>
      </c>
      <c r="F1436" s="4">
        <v>1</v>
      </c>
      <c r="G1436" s="4">
        <v>1</v>
      </c>
      <c r="H1436" s="4">
        <v>0</v>
      </c>
      <c r="I1436" s="4">
        <v>3</v>
      </c>
      <c r="J1436" s="4">
        <v>20</v>
      </c>
      <c r="K1436" s="4">
        <v>0</v>
      </c>
      <c r="L1436" s="4" t="s">
        <v>6312</v>
      </c>
      <c r="M1436" s="4" t="str">
        <f t="shared" si="90"/>
        <v>NIVEL-8</v>
      </c>
      <c r="N1436" s="4" t="str">
        <f t="shared" si="91"/>
        <v>1611010300000</v>
      </c>
      <c r="O1436" s="55" t="str">
        <f t="shared" ref="O1436:O1499" si="92">CONCATENATE(P1436)</f>
        <v>1611010320000</v>
      </c>
      <c r="P1436" s="105">
        <v>1611010320000</v>
      </c>
      <c r="Q1436" s="106" t="s">
        <v>6308</v>
      </c>
      <c r="R1436" s="108" t="s">
        <v>2372</v>
      </c>
      <c r="S1436" s="101" t="s">
        <v>36</v>
      </c>
      <c r="T1436" s="33">
        <v>1610011320000</v>
      </c>
      <c r="U1436" s="33" t="s">
        <v>40</v>
      </c>
      <c r="V1436" s="34" t="s">
        <v>2373</v>
      </c>
      <c r="W1436" s="58" t="s">
        <v>24</v>
      </c>
      <c r="X1436" s="58">
        <v>44927</v>
      </c>
      <c r="Y1436" s="58">
        <v>44927</v>
      </c>
      <c r="Z1436" s="93" t="s">
        <v>25</v>
      </c>
    </row>
    <row r="1437" spans="1:26" s="5" customFormat="1" ht="27" customHeight="1" x14ac:dyDescent="0.25">
      <c r="A1437" s="99">
        <f t="shared" si="89"/>
        <v>1</v>
      </c>
      <c r="B1437" s="97">
        <f t="array" aca="1" ref="B1437" ca="1">IF(AND(MAX(IF(O1436:O2434=O1437,X1436:X2434))=X1437,Y1437&lt;=B$1),P1437,"-")</f>
        <v>1611010321000</v>
      </c>
      <c r="C1437" s="4">
        <v>1</v>
      </c>
      <c r="D1437" s="4">
        <v>6</v>
      </c>
      <c r="E1437" s="4">
        <v>1</v>
      </c>
      <c r="F1437" s="4">
        <v>1</v>
      </c>
      <c r="G1437" s="4">
        <v>1</v>
      </c>
      <c r="H1437" s="4">
        <v>0</v>
      </c>
      <c r="I1437" s="4">
        <v>3</v>
      </c>
      <c r="J1437" s="4">
        <v>21</v>
      </c>
      <c r="K1437" s="4">
        <v>0</v>
      </c>
      <c r="L1437" s="4" t="s">
        <v>6312</v>
      </c>
      <c r="M1437" s="4" t="str">
        <f t="shared" si="90"/>
        <v>NIVEL-8</v>
      </c>
      <c r="N1437" s="4" t="str">
        <f t="shared" si="91"/>
        <v>1611010300000</v>
      </c>
      <c r="O1437" s="55" t="str">
        <f t="shared" si="92"/>
        <v>1611010321000</v>
      </c>
      <c r="P1437" s="105">
        <v>1611010321000</v>
      </c>
      <c r="Q1437" s="106" t="s">
        <v>6308</v>
      </c>
      <c r="R1437" s="108" t="s">
        <v>2374</v>
      </c>
      <c r="S1437" s="101" t="s">
        <v>36</v>
      </c>
      <c r="T1437" s="33">
        <v>1610011321000</v>
      </c>
      <c r="U1437" s="33" t="s">
        <v>40</v>
      </c>
      <c r="V1437" s="34" t="s">
        <v>2375</v>
      </c>
      <c r="W1437" s="58" t="s">
        <v>24</v>
      </c>
      <c r="X1437" s="58">
        <v>44927</v>
      </c>
      <c r="Y1437" s="58">
        <v>44927</v>
      </c>
      <c r="Z1437" s="93" t="s">
        <v>25</v>
      </c>
    </row>
    <row r="1438" spans="1:26" s="5" customFormat="1" ht="27" customHeight="1" x14ac:dyDescent="0.25">
      <c r="A1438" s="99">
        <f t="shared" si="89"/>
        <v>1</v>
      </c>
      <c r="B1438" s="97">
        <f t="array" aca="1" ref="B1438" ca="1">IF(AND(MAX(IF(O1437:O2435=O1438,X1437:X2435))=X1438,Y1438&lt;=B$1),P1438,"-")</f>
        <v>1611010322000</v>
      </c>
      <c r="C1438" s="4">
        <v>1</v>
      </c>
      <c r="D1438" s="4">
        <v>6</v>
      </c>
      <c r="E1438" s="4">
        <v>1</v>
      </c>
      <c r="F1438" s="4">
        <v>1</v>
      </c>
      <c r="G1438" s="4">
        <v>1</v>
      </c>
      <c r="H1438" s="4">
        <v>0</v>
      </c>
      <c r="I1438" s="4">
        <v>3</v>
      </c>
      <c r="J1438" s="4">
        <v>22</v>
      </c>
      <c r="K1438" s="4">
        <v>0</v>
      </c>
      <c r="L1438" s="4" t="s">
        <v>6312</v>
      </c>
      <c r="M1438" s="4" t="str">
        <f t="shared" si="90"/>
        <v>NIVEL-8</v>
      </c>
      <c r="N1438" s="4" t="str">
        <f t="shared" si="91"/>
        <v>1611010300000</v>
      </c>
      <c r="O1438" s="55" t="str">
        <f t="shared" si="92"/>
        <v>1611010322000</v>
      </c>
      <c r="P1438" s="105">
        <v>1611010322000</v>
      </c>
      <c r="Q1438" s="106" t="s">
        <v>6308</v>
      </c>
      <c r="R1438" s="108" t="s">
        <v>2376</v>
      </c>
      <c r="S1438" s="101" t="s">
        <v>36</v>
      </c>
      <c r="T1438" s="33">
        <v>1610011322000</v>
      </c>
      <c r="U1438" s="33" t="s">
        <v>40</v>
      </c>
      <c r="V1438" s="34" t="s">
        <v>2377</v>
      </c>
      <c r="W1438" s="58" t="s">
        <v>24</v>
      </c>
      <c r="X1438" s="58">
        <v>44927</v>
      </c>
      <c r="Y1438" s="58">
        <v>44927</v>
      </c>
      <c r="Z1438" s="93" t="s">
        <v>25</v>
      </c>
    </row>
    <row r="1439" spans="1:26" s="5" customFormat="1" ht="27" customHeight="1" x14ac:dyDescent="0.25">
      <c r="A1439" s="99">
        <f t="shared" si="89"/>
        <v>1</v>
      </c>
      <c r="B1439" s="97">
        <f t="array" aca="1" ref="B1439" ca="1">IF(AND(MAX(IF(O1438:O2436=O1439,X1438:X2436))=X1439,Y1439&lt;=B$1),P1439,"-")</f>
        <v>1611010323000</v>
      </c>
      <c r="C1439" s="4">
        <v>1</v>
      </c>
      <c r="D1439" s="4">
        <v>6</v>
      </c>
      <c r="E1439" s="4">
        <v>1</v>
      </c>
      <c r="F1439" s="4">
        <v>1</v>
      </c>
      <c r="G1439" s="4">
        <v>1</v>
      </c>
      <c r="H1439" s="4">
        <v>0</v>
      </c>
      <c r="I1439" s="4">
        <v>3</v>
      </c>
      <c r="J1439" s="4">
        <v>23</v>
      </c>
      <c r="K1439" s="4">
        <v>0</v>
      </c>
      <c r="L1439" s="4" t="s">
        <v>6312</v>
      </c>
      <c r="M1439" s="4" t="str">
        <f t="shared" si="90"/>
        <v>NIVEL-8</v>
      </c>
      <c r="N1439" s="4" t="str">
        <f t="shared" si="91"/>
        <v>1611010300000</v>
      </c>
      <c r="O1439" s="55" t="str">
        <f t="shared" si="92"/>
        <v>1611010323000</v>
      </c>
      <c r="P1439" s="105">
        <v>1611010323000</v>
      </c>
      <c r="Q1439" s="106" t="s">
        <v>6309</v>
      </c>
      <c r="R1439" s="108" t="s">
        <v>2378</v>
      </c>
      <c r="S1439" s="101" t="s">
        <v>36</v>
      </c>
      <c r="T1439" s="33">
        <v>1610011323000</v>
      </c>
      <c r="U1439" s="33" t="s">
        <v>21</v>
      </c>
      <c r="V1439" s="34" t="s">
        <v>2379</v>
      </c>
      <c r="W1439" s="58" t="s">
        <v>24</v>
      </c>
      <c r="X1439" s="58">
        <v>44927</v>
      </c>
      <c r="Y1439" s="58">
        <v>44927</v>
      </c>
      <c r="Z1439" s="93" t="s">
        <v>25</v>
      </c>
    </row>
    <row r="1440" spans="1:26" s="5" customFormat="1" ht="27" customHeight="1" x14ac:dyDescent="0.25">
      <c r="A1440" s="99">
        <f t="shared" si="89"/>
        <v>1</v>
      </c>
      <c r="B1440" s="97">
        <f t="array" aca="1" ref="B1440" ca="1">IF(AND(MAX(IF(O1439:O2437=O1440,X1439:X2437))=X1440,Y1440&lt;=B$1),P1440,"-")</f>
        <v>1611010323001</v>
      </c>
      <c r="C1440" s="4">
        <v>1</v>
      </c>
      <c r="D1440" s="4">
        <v>6</v>
      </c>
      <c r="E1440" s="4">
        <v>1</v>
      </c>
      <c r="F1440" s="4">
        <v>1</v>
      </c>
      <c r="G1440" s="4">
        <v>1</v>
      </c>
      <c r="H1440" s="4">
        <v>0</v>
      </c>
      <c r="I1440" s="4">
        <v>3</v>
      </c>
      <c r="J1440" s="4">
        <v>23</v>
      </c>
      <c r="K1440" s="4">
        <v>1</v>
      </c>
      <c r="L1440" s="4" t="s">
        <v>6312</v>
      </c>
      <c r="M1440" s="4" t="str">
        <f t="shared" si="90"/>
        <v>NIVEL-9</v>
      </c>
      <c r="N1440" s="4" t="str">
        <f t="shared" si="91"/>
        <v>1611010323000</v>
      </c>
      <c r="O1440" s="55" t="str">
        <f t="shared" si="92"/>
        <v>1611010323001</v>
      </c>
      <c r="P1440" s="105">
        <v>1611010323001</v>
      </c>
      <c r="Q1440" s="106" t="s">
        <v>6308</v>
      </c>
      <c r="R1440" s="108" t="s">
        <v>2380</v>
      </c>
      <c r="S1440" s="101" t="s">
        <v>36</v>
      </c>
      <c r="T1440" s="33">
        <v>1610011323001</v>
      </c>
      <c r="U1440" s="33" t="s">
        <v>40</v>
      </c>
      <c r="V1440" s="34" t="s">
        <v>2381</v>
      </c>
      <c r="W1440" s="58" t="s">
        <v>24</v>
      </c>
      <c r="X1440" s="58">
        <v>44927</v>
      </c>
      <c r="Y1440" s="58">
        <v>44927</v>
      </c>
      <c r="Z1440" s="93" t="s">
        <v>25</v>
      </c>
    </row>
    <row r="1441" spans="1:26" s="5" customFormat="1" ht="27" customHeight="1" x14ac:dyDescent="0.25">
      <c r="A1441" s="99">
        <f t="shared" si="89"/>
        <v>1</v>
      </c>
      <c r="B1441" s="97">
        <f t="array" aca="1" ref="B1441" ca="1">IF(AND(MAX(IF(O1440:O2438=O1441,X1440:X2438))=X1441,Y1441&lt;=B$1),P1441,"-")</f>
        <v>1611010323002</v>
      </c>
      <c r="C1441" s="4">
        <v>1</v>
      </c>
      <c r="D1441" s="4">
        <v>6</v>
      </c>
      <c r="E1441" s="4">
        <v>1</v>
      </c>
      <c r="F1441" s="4">
        <v>1</v>
      </c>
      <c r="G1441" s="4">
        <v>1</v>
      </c>
      <c r="H1441" s="4">
        <v>0</v>
      </c>
      <c r="I1441" s="4">
        <v>3</v>
      </c>
      <c r="J1441" s="4">
        <v>23</v>
      </c>
      <c r="K1441" s="4">
        <v>2</v>
      </c>
      <c r="L1441" s="4" t="s">
        <v>6312</v>
      </c>
      <c r="M1441" s="4" t="str">
        <f t="shared" si="90"/>
        <v>NIVEL-9</v>
      </c>
      <c r="N1441" s="4" t="str">
        <f t="shared" si="91"/>
        <v>1611010323000</v>
      </c>
      <c r="O1441" s="55" t="str">
        <f t="shared" si="92"/>
        <v>1611010323002</v>
      </c>
      <c r="P1441" s="105">
        <v>1611010323002</v>
      </c>
      <c r="Q1441" s="106" t="s">
        <v>6308</v>
      </c>
      <c r="R1441" s="108" t="s">
        <v>2382</v>
      </c>
      <c r="S1441" s="101" t="s">
        <v>36</v>
      </c>
      <c r="T1441" s="33">
        <v>1610011323002</v>
      </c>
      <c r="U1441" s="33" t="s">
        <v>40</v>
      </c>
      <c r="V1441" s="34" t="s">
        <v>2383</v>
      </c>
      <c r="W1441" s="58" t="s">
        <v>24</v>
      </c>
      <c r="X1441" s="58">
        <v>44927</v>
      </c>
      <c r="Y1441" s="58">
        <v>44927</v>
      </c>
      <c r="Z1441" s="93" t="s">
        <v>25</v>
      </c>
    </row>
    <row r="1442" spans="1:26" s="5" customFormat="1" ht="27" customHeight="1" x14ac:dyDescent="0.25">
      <c r="A1442" s="99">
        <f t="shared" si="89"/>
        <v>1</v>
      </c>
      <c r="B1442" s="97">
        <f t="array" aca="1" ref="B1442" ca="1">IF(AND(MAX(IF(O1441:O2439=O1442,X1441:X2439))=X1442,Y1442&lt;=B$1),P1442,"-")</f>
        <v>1611010324000</v>
      </c>
      <c r="C1442" s="4">
        <v>1</v>
      </c>
      <c r="D1442" s="4">
        <v>6</v>
      </c>
      <c r="E1442" s="4">
        <v>1</v>
      </c>
      <c r="F1442" s="4">
        <v>1</v>
      </c>
      <c r="G1442" s="4">
        <v>1</v>
      </c>
      <c r="H1442" s="4">
        <v>0</v>
      </c>
      <c r="I1442" s="4">
        <v>3</v>
      </c>
      <c r="J1442" s="4">
        <v>24</v>
      </c>
      <c r="K1442" s="4">
        <v>0</v>
      </c>
      <c r="L1442" s="4" t="s">
        <v>6312</v>
      </c>
      <c r="M1442" s="4" t="str">
        <f t="shared" si="90"/>
        <v>NIVEL-8</v>
      </c>
      <c r="N1442" s="4" t="str">
        <f t="shared" si="91"/>
        <v>1611010300000</v>
      </c>
      <c r="O1442" s="55" t="str">
        <f t="shared" si="92"/>
        <v>1611010324000</v>
      </c>
      <c r="P1442" s="105">
        <v>1611010324000</v>
      </c>
      <c r="Q1442" s="106" t="s">
        <v>6308</v>
      </c>
      <c r="R1442" s="108" t="s">
        <v>2384</v>
      </c>
      <c r="S1442" s="101" t="s">
        <v>36</v>
      </c>
      <c r="T1442" s="33">
        <v>1610011324000</v>
      </c>
      <c r="U1442" s="33" t="s">
        <v>40</v>
      </c>
      <c r="V1442" s="34" t="s">
        <v>2385</v>
      </c>
      <c r="W1442" s="58" t="s">
        <v>24</v>
      </c>
      <c r="X1442" s="58">
        <v>44927</v>
      </c>
      <c r="Y1442" s="58">
        <v>44927</v>
      </c>
      <c r="Z1442" s="93" t="s">
        <v>25</v>
      </c>
    </row>
    <row r="1443" spans="1:26" s="5" customFormat="1" ht="27" customHeight="1" x14ac:dyDescent="0.25">
      <c r="A1443" s="99">
        <f t="shared" si="89"/>
        <v>1</v>
      </c>
      <c r="B1443" s="97">
        <f t="array" aca="1" ref="B1443" ca="1">IF(AND(MAX(IF(O1442:O2440=O1443,X1442:X2440))=X1443,Y1443&lt;=B$1),P1443,"-")</f>
        <v>1611010325000</v>
      </c>
      <c r="C1443" s="4">
        <v>1</v>
      </c>
      <c r="D1443" s="4">
        <v>6</v>
      </c>
      <c r="E1443" s="4">
        <v>1</v>
      </c>
      <c r="F1443" s="4">
        <v>1</v>
      </c>
      <c r="G1443" s="4">
        <v>1</v>
      </c>
      <c r="H1443" s="4">
        <v>0</v>
      </c>
      <c r="I1443" s="4">
        <v>3</v>
      </c>
      <c r="J1443" s="4">
        <v>25</v>
      </c>
      <c r="K1443" s="4">
        <v>0</v>
      </c>
      <c r="L1443" s="4" t="s">
        <v>6312</v>
      </c>
      <c r="M1443" s="4" t="str">
        <f t="shared" si="90"/>
        <v>NIVEL-8</v>
      </c>
      <c r="N1443" s="4" t="str">
        <f t="shared" si="91"/>
        <v>1611010300000</v>
      </c>
      <c r="O1443" s="55" t="str">
        <f t="shared" si="92"/>
        <v>1611010325000</v>
      </c>
      <c r="P1443" s="105">
        <v>1611010325000</v>
      </c>
      <c r="Q1443" s="106" t="s">
        <v>6308</v>
      </c>
      <c r="R1443" s="108" t="s">
        <v>2386</v>
      </c>
      <c r="S1443" s="101" t="s">
        <v>36</v>
      </c>
      <c r="T1443" s="33">
        <v>1610011325000</v>
      </c>
      <c r="U1443" s="33" t="s">
        <v>40</v>
      </c>
      <c r="V1443" s="34" t="s">
        <v>2387</v>
      </c>
      <c r="W1443" s="58" t="s">
        <v>24</v>
      </c>
      <c r="X1443" s="58">
        <v>44927</v>
      </c>
      <c r="Y1443" s="58">
        <v>44927</v>
      </c>
      <c r="Z1443" s="93" t="s">
        <v>25</v>
      </c>
    </row>
    <row r="1444" spans="1:26" s="5" customFormat="1" ht="27" customHeight="1" x14ac:dyDescent="0.25">
      <c r="A1444" s="99">
        <f t="shared" si="89"/>
        <v>1</v>
      </c>
      <c r="B1444" s="97">
        <f t="array" aca="1" ref="B1444" ca="1">IF(AND(MAX(IF(O1443:O2441=O1444,X1443:X2441))=X1444,Y1444&lt;=B$1),P1444,"-")</f>
        <v>1611010326000</v>
      </c>
      <c r="C1444" s="4">
        <v>1</v>
      </c>
      <c r="D1444" s="4">
        <v>6</v>
      </c>
      <c r="E1444" s="4">
        <v>1</v>
      </c>
      <c r="F1444" s="4">
        <v>1</v>
      </c>
      <c r="G1444" s="4">
        <v>1</v>
      </c>
      <c r="H1444" s="4">
        <v>0</v>
      </c>
      <c r="I1444" s="4">
        <v>3</v>
      </c>
      <c r="J1444" s="4">
        <v>26</v>
      </c>
      <c r="K1444" s="4">
        <v>0</v>
      </c>
      <c r="L1444" s="4" t="s">
        <v>6312</v>
      </c>
      <c r="M1444" s="4" t="str">
        <f t="shared" si="90"/>
        <v>NIVEL-8</v>
      </c>
      <c r="N1444" s="4" t="str">
        <f t="shared" si="91"/>
        <v>1611010300000</v>
      </c>
      <c r="O1444" s="55" t="str">
        <f t="shared" si="92"/>
        <v>1611010326000</v>
      </c>
      <c r="P1444" s="105">
        <v>1611010326000</v>
      </c>
      <c r="Q1444" s="106" t="s">
        <v>6308</v>
      </c>
      <c r="R1444" s="108" t="s">
        <v>2388</v>
      </c>
      <c r="S1444" s="101" t="s">
        <v>36</v>
      </c>
      <c r="T1444" s="33">
        <v>1610011326000</v>
      </c>
      <c r="U1444" s="33" t="s">
        <v>40</v>
      </c>
      <c r="V1444" s="34" t="s">
        <v>2389</v>
      </c>
      <c r="W1444" s="58" t="s">
        <v>24</v>
      </c>
      <c r="X1444" s="58">
        <v>44927</v>
      </c>
      <c r="Y1444" s="58">
        <v>44927</v>
      </c>
      <c r="Z1444" s="93" t="s">
        <v>25</v>
      </c>
    </row>
    <row r="1445" spans="1:26" s="5" customFormat="1" ht="27" customHeight="1" x14ac:dyDescent="0.25">
      <c r="A1445" s="99">
        <f t="shared" si="89"/>
        <v>1</v>
      </c>
      <c r="B1445" s="97">
        <f t="array" aca="1" ref="B1445" ca="1">IF(AND(MAX(IF(O1444:O2442=O1445,X1444:X2442))=X1445,Y1445&lt;=B$1),P1445,"-")</f>
        <v>1611010327000</v>
      </c>
      <c r="C1445" s="4">
        <v>1</v>
      </c>
      <c r="D1445" s="4">
        <v>6</v>
      </c>
      <c r="E1445" s="4">
        <v>1</v>
      </c>
      <c r="F1445" s="4">
        <v>1</v>
      </c>
      <c r="G1445" s="4">
        <v>1</v>
      </c>
      <c r="H1445" s="4">
        <v>0</v>
      </c>
      <c r="I1445" s="4">
        <v>3</v>
      </c>
      <c r="J1445" s="4">
        <v>27</v>
      </c>
      <c r="K1445" s="4">
        <v>0</v>
      </c>
      <c r="L1445" s="4" t="s">
        <v>6312</v>
      </c>
      <c r="M1445" s="4" t="str">
        <f t="shared" si="90"/>
        <v>NIVEL-8</v>
      </c>
      <c r="N1445" s="4" t="str">
        <f t="shared" si="91"/>
        <v>1611010300000</v>
      </c>
      <c r="O1445" s="55" t="str">
        <f t="shared" si="92"/>
        <v>1611010327000</v>
      </c>
      <c r="P1445" s="105">
        <v>1611010327000</v>
      </c>
      <c r="Q1445" s="106" t="s">
        <v>6308</v>
      </c>
      <c r="R1445" s="108" t="s">
        <v>2390</v>
      </c>
      <c r="S1445" s="101" t="s">
        <v>36</v>
      </c>
      <c r="T1445" s="33">
        <v>1610011327000</v>
      </c>
      <c r="U1445" s="33" t="s">
        <v>40</v>
      </c>
      <c r="V1445" s="34" t="s">
        <v>2391</v>
      </c>
      <c r="W1445" s="58" t="s">
        <v>24</v>
      </c>
      <c r="X1445" s="58">
        <v>44927</v>
      </c>
      <c r="Y1445" s="58">
        <v>44927</v>
      </c>
      <c r="Z1445" s="93" t="s">
        <v>25</v>
      </c>
    </row>
    <row r="1446" spans="1:26" s="5" customFormat="1" ht="27" customHeight="1" x14ac:dyDescent="0.25">
      <c r="A1446" s="99">
        <f t="shared" si="89"/>
        <v>1</v>
      </c>
      <c r="B1446" s="97">
        <f t="array" aca="1" ref="B1446" ca="1">IF(AND(MAX(IF(O1445:O2443=O1446,X1445:X2443))=X1446,Y1446&lt;=B$1),P1446,"-")</f>
        <v>1611010328000</v>
      </c>
      <c r="C1446" s="4">
        <v>1</v>
      </c>
      <c r="D1446" s="4">
        <v>6</v>
      </c>
      <c r="E1446" s="4">
        <v>1</v>
      </c>
      <c r="F1446" s="4">
        <v>1</v>
      </c>
      <c r="G1446" s="4">
        <v>1</v>
      </c>
      <c r="H1446" s="4">
        <v>0</v>
      </c>
      <c r="I1446" s="4">
        <v>3</v>
      </c>
      <c r="J1446" s="4">
        <v>28</v>
      </c>
      <c r="K1446" s="4">
        <v>0</v>
      </c>
      <c r="L1446" s="4" t="s">
        <v>6312</v>
      </c>
      <c r="M1446" s="4" t="str">
        <f t="shared" si="90"/>
        <v>NIVEL-8</v>
      </c>
      <c r="N1446" s="4" t="str">
        <f t="shared" si="91"/>
        <v>1611010300000</v>
      </c>
      <c r="O1446" s="55" t="str">
        <f t="shared" si="92"/>
        <v>1611010328000</v>
      </c>
      <c r="P1446" s="105">
        <v>1611010328000</v>
      </c>
      <c r="Q1446" s="106" t="s">
        <v>6308</v>
      </c>
      <c r="R1446" s="108" t="s">
        <v>2392</v>
      </c>
      <c r="S1446" s="101" t="s">
        <v>36</v>
      </c>
      <c r="T1446" s="33">
        <v>1610011328000</v>
      </c>
      <c r="U1446" s="33" t="s">
        <v>40</v>
      </c>
      <c r="V1446" s="34" t="s">
        <v>2393</v>
      </c>
      <c r="W1446" s="58" t="s">
        <v>24</v>
      </c>
      <c r="X1446" s="58">
        <v>44927</v>
      </c>
      <c r="Y1446" s="58">
        <v>44927</v>
      </c>
      <c r="Z1446" s="93" t="s">
        <v>25</v>
      </c>
    </row>
    <row r="1447" spans="1:26" s="5" customFormat="1" ht="27" customHeight="1" x14ac:dyDescent="0.25">
      <c r="A1447" s="99">
        <f t="shared" si="89"/>
        <v>1</v>
      </c>
      <c r="B1447" s="97">
        <f t="array" aca="1" ref="B1447" ca="1">IF(AND(MAX(IF(O1446:O2444=O1447,X1446:X2444))=X1447,Y1447&lt;=B$1),P1447,"-")</f>
        <v>1611010329000</v>
      </c>
      <c r="C1447" s="4">
        <v>1</v>
      </c>
      <c r="D1447" s="4">
        <v>6</v>
      </c>
      <c r="E1447" s="4">
        <v>1</v>
      </c>
      <c r="F1447" s="4">
        <v>1</v>
      </c>
      <c r="G1447" s="4">
        <v>1</v>
      </c>
      <c r="H1447" s="4">
        <v>0</v>
      </c>
      <c r="I1447" s="4">
        <v>3</v>
      </c>
      <c r="J1447" s="4">
        <v>29</v>
      </c>
      <c r="K1447" s="4">
        <v>0</v>
      </c>
      <c r="L1447" s="4" t="s">
        <v>6312</v>
      </c>
      <c r="M1447" s="4" t="str">
        <f t="shared" si="90"/>
        <v>NIVEL-8</v>
      </c>
      <c r="N1447" s="4" t="str">
        <f t="shared" si="91"/>
        <v>1611010300000</v>
      </c>
      <c r="O1447" s="55" t="str">
        <f t="shared" si="92"/>
        <v>1611010329000</v>
      </c>
      <c r="P1447" s="105">
        <v>1611010329000</v>
      </c>
      <c r="Q1447" s="106" t="s">
        <v>6308</v>
      </c>
      <c r="R1447" s="108" t="s">
        <v>2394</v>
      </c>
      <c r="S1447" s="101" t="s">
        <v>36</v>
      </c>
      <c r="T1447" s="33">
        <v>1610011329000</v>
      </c>
      <c r="U1447" s="33" t="s">
        <v>40</v>
      </c>
      <c r="V1447" s="34" t="s">
        <v>2395</v>
      </c>
      <c r="W1447" s="58" t="s">
        <v>24</v>
      </c>
      <c r="X1447" s="58">
        <v>44927</v>
      </c>
      <c r="Y1447" s="58">
        <v>44927</v>
      </c>
      <c r="Z1447" s="93" t="s">
        <v>25</v>
      </c>
    </row>
    <row r="1448" spans="1:26" s="5" customFormat="1" ht="27" customHeight="1" x14ac:dyDescent="0.25">
      <c r="A1448" s="99">
        <f t="shared" si="89"/>
        <v>1</v>
      </c>
      <c r="B1448" s="97">
        <f t="array" aca="1" ref="B1448" ca="1">IF(AND(MAX(IF(O1447:O2445=O1448,X1447:X2445))=X1448,Y1448&lt;=B$1),P1448,"-")</f>
        <v>1611010330000</v>
      </c>
      <c r="C1448" s="4">
        <v>1</v>
      </c>
      <c r="D1448" s="4">
        <v>6</v>
      </c>
      <c r="E1448" s="4">
        <v>1</v>
      </c>
      <c r="F1448" s="4">
        <v>1</v>
      </c>
      <c r="G1448" s="4">
        <v>1</v>
      </c>
      <c r="H1448" s="4">
        <v>0</v>
      </c>
      <c r="I1448" s="4">
        <v>3</v>
      </c>
      <c r="J1448" s="4">
        <v>30</v>
      </c>
      <c r="K1448" s="4">
        <v>0</v>
      </c>
      <c r="L1448" s="4" t="s">
        <v>6312</v>
      </c>
      <c r="M1448" s="4" t="str">
        <f t="shared" si="90"/>
        <v>NIVEL-8</v>
      </c>
      <c r="N1448" s="4" t="str">
        <f t="shared" si="91"/>
        <v>1611010300000</v>
      </c>
      <c r="O1448" s="55" t="str">
        <f t="shared" si="92"/>
        <v>1611010330000</v>
      </c>
      <c r="P1448" s="105">
        <v>1611010330000</v>
      </c>
      <c r="Q1448" s="106" t="s">
        <v>6308</v>
      </c>
      <c r="R1448" s="108" t="s">
        <v>2396</v>
      </c>
      <c r="S1448" s="101" t="s">
        <v>36</v>
      </c>
      <c r="T1448" s="33">
        <v>1610011330000</v>
      </c>
      <c r="U1448" s="33" t="s">
        <v>40</v>
      </c>
      <c r="V1448" s="34" t="s">
        <v>2397</v>
      </c>
      <c r="W1448" s="58" t="s">
        <v>24</v>
      </c>
      <c r="X1448" s="58">
        <v>44927</v>
      </c>
      <c r="Y1448" s="58">
        <v>44927</v>
      </c>
      <c r="Z1448" s="93" t="s">
        <v>25</v>
      </c>
    </row>
    <row r="1449" spans="1:26" s="5" customFormat="1" ht="27" customHeight="1" x14ac:dyDescent="0.25">
      <c r="A1449" s="99">
        <f t="shared" si="89"/>
        <v>1</v>
      </c>
      <c r="B1449" s="97">
        <f t="array" aca="1" ref="B1449" ca="1">IF(AND(MAX(IF(O1448:O2446=O1449,X1448:X2446))=X1449,Y1449&lt;=B$1),P1449,"-")</f>
        <v>1611010331000</v>
      </c>
      <c r="C1449" s="4">
        <v>1</v>
      </c>
      <c r="D1449" s="4">
        <v>6</v>
      </c>
      <c r="E1449" s="4">
        <v>1</v>
      </c>
      <c r="F1449" s="4">
        <v>1</v>
      </c>
      <c r="G1449" s="4">
        <v>1</v>
      </c>
      <c r="H1449" s="4">
        <v>0</v>
      </c>
      <c r="I1449" s="4">
        <v>3</v>
      </c>
      <c r="J1449" s="4">
        <v>31</v>
      </c>
      <c r="K1449" s="4">
        <v>0</v>
      </c>
      <c r="L1449" s="4" t="s">
        <v>6312</v>
      </c>
      <c r="M1449" s="4" t="str">
        <f t="shared" si="90"/>
        <v>NIVEL-8</v>
      </c>
      <c r="N1449" s="4" t="str">
        <f t="shared" si="91"/>
        <v>1611010300000</v>
      </c>
      <c r="O1449" s="55" t="str">
        <f t="shared" si="92"/>
        <v>1611010331000</v>
      </c>
      <c r="P1449" s="105">
        <v>1611010331000</v>
      </c>
      <c r="Q1449" s="106" t="s">
        <v>6308</v>
      </c>
      <c r="R1449" s="108" t="s">
        <v>2398</v>
      </c>
      <c r="S1449" s="101" t="s">
        <v>36</v>
      </c>
      <c r="T1449" s="33">
        <v>1610011331000</v>
      </c>
      <c r="U1449" s="33" t="s">
        <v>40</v>
      </c>
      <c r="V1449" s="34" t="s">
        <v>2399</v>
      </c>
      <c r="W1449" s="58" t="s">
        <v>24</v>
      </c>
      <c r="X1449" s="58">
        <v>44927</v>
      </c>
      <c r="Y1449" s="58">
        <v>44927</v>
      </c>
      <c r="Z1449" s="93" t="s">
        <v>25</v>
      </c>
    </row>
    <row r="1450" spans="1:26" s="5" customFormat="1" ht="27" customHeight="1" x14ac:dyDescent="0.25">
      <c r="A1450" s="99">
        <f t="shared" si="89"/>
        <v>1</v>
      </c>
      <c r="B1450" s="97">
        <f t="array" aca="1" ref="B1450" ca="1">IF(AND(MAX(IF(O1449:O2447=O1450,X1449:X2447))=X1450,Y1450&lt;=B$1),P1450,"-")</f>
        <v>1611010332000</v>
      </c>
      <c r="C1450" s="4">
        <v>1</v>
      </c>
      <c r="D1450" s="4">
        <v>6</v>
      </c>
      <c r="E1450" s="4">
        <v>1</v>
      </c>
      <c r="F1450" s="4">
        <v>1</v>
      </c>
      <c r="G1450" s="4">
        <v>1</v>
      </c>
      <c r="H1450" s="4">
        <v>0</v>
      </c>
      <c r="I1450" s="4">
        <v>3</v>
      </c>
      <c r="J1450" s="4">
        <v>32</v>
      </c>
      <c r="K1450" s="4">
        <v>0</v>
      </c>
      <c r="L1450" s="4" t="s">
        <v>6312</v>
      </c>
      <c r="M1450" s="4" t="str">
        <f t="shared" si="90"/>
        <v>NIVEL-8</v>
      </c>
      <c r="N1450" s="4" t="str">
        <f t="shared" si="91"/>
        <v>1611010300000</v>
      </c>
      <c r="O1450" s="55" t="str">
        <f t="shared" si="92"/>
        <v>1611010332000</v>
      </c>
      <c r="P1450" s="105">
        <v>1611010332000</v>
      </c>
      <c r="Q1450" s="106" t="s">
        <v>6308</v>
      </c>
      <c r="R1450" s="108" t="s">
        <v>2400</v>
      </c>
      <c r="S1450" s="101" t="s">
        <v>36</v>
      </c>
      <c r="T1450" s="33">
        <v>1610011332000</v>
      </c>
      <c r="U1450" s="33" t="s">
        <v>40</v>
      </c>
      <c r="V1450" s="34" t="s">
        <v>2401</v>
      </c>
      <c r="W1450" s="58" t="s">
        <v>24</v>
      </c>
      <c r="X1450" s="58">
        <v>44927</v>
      </c>
      <c r="Y1450" s="58">
        <v>44927</v>
      </c>
      <c r="Z1450" s="93" t="s">
        <v>25</v>
      </c>
    </row>
    <row r="1451" spans="1:26" s="5" customFormat="1" ht="27" customHeight="1" x14ac:dyDescent="0.25">
      <c r="A1451" s="99">
        <f t="shared" si="89"/>
        <v>1</v>
      </c>
      <c r="B1451" s="97">
        <f t="array" aca="1" ref="B1451" ca="1">IF(AND(MAX(IF(O1450:O2448=O1451,X1450:X2448))=X1451,Y1451&lt;=B$1),P1451,"-")</f>
        <v>1611010333000</v>
      </c>
      <c r="C1451" s="4">
        <v>1</v>
      </c>
      <c r="D1451" s="4">
        <v>6</v>
      </c>
      <c r="E1451" s="4">
        <v>1</v>
      </c>
      <c r="F1451" s="4">
        <v>1</v>
      </c>
      <c r="G1451" s="4">
        <v>1</v>
      </c>
      <c r="H1451" s="4">
        <v>0</v>
      </c>
      <c r="I1451" s="4">
        <v>3</v>
      </c>
      <c r="J1451" s="4">
        <v>33</v>
      </c>
      <c r="K1451" s="4">
        <v>0</v>
      </c>
      <c r="L1451" s="4" t="s">
        <v>6312</v>
      </c>
      <c r="M1451" s="4" t="str">
        <f t="shared" si="90"/>
        <v>NIVEL-8</v>
      </c>
      <c r="N1451" s="4" t="str">
        <f t="shared" si="91"/>
        <v>1611010300000</v>
      </c>
      <c r="O1451" s="55" t="str">
        <f t="shared" si="92"/>
        <v>1611010333000</v>
      </c>
      <c r="P1451" s="105">
        <v>1611010333000</v>
      </c>
      <c r="Q1451" s="106" t="s">
        <v>6308</v>
      </c>
      <c r="R1451" s="108" t="s">
        <v>2402</v>
      </c>
      <c r="S1451" s="101" t="s">
        <v>36</v>
      </c>
      <c r="T1451" s="33">
        <v>1610011333000</v>
      </c>
      <c r="U1451" s="33" t="s">
        <v>40</v>
      </c>
      <c r="V1451" s="34" t="s">
        <v>2403</v>
      </c>
      <c r="W1451" s="58" t="s">
        <v>24</v>
      </c>
      <c r="X1451" s="58">
        <v>44927</v>
      </c>
      <c r="Y1451" s="58">
        <v>44927</v>
      </c>
      <c r="Z1451" s="93" t="s">
        <v>25</v>
      </c>
    </row>
    <row r="1452" spans="1:26" s="5" customFormat="1" ht="27" customHeight="1" x14ac:dyDescent="0.25">
      <c r="A1452" s="99">
        <f t="shared" si="89"/>
        <v>1</v>
      </c>
      <c r="B1452" s="97">
        <f t="array" aca="1" ref="B1452" ca="1">IF(AND(MAX(IF(O1451:O2449=O1452,X1451:X2449))=X1452,Y1452&lt;=B$1),P1452,"-")</f>
        <v>1611010334000</v>
      </c>
      <c r="C1452" s="4">
        <v>1</v>
      </c>
      <c r="D1452" s="4">
        <v>6</v>
      </c>
      <c r="E1452" s="4">
        <v>1</v>
      </c>
      <c r="F1452" s="4">
        <v>1</v>
      </c>
      <c r="G1452" s="4">
        <v>1</v>
      </c>
      <c r="H1452" s="4">
        <v>0</v>
      </c>
      <c r="I1452" s="4">
        <v>3</v>
      </c>
      <c r="J1452" s="4">
        <v>34</v>
      </c>
      <c r="K1452" s="4">
        <v>0</v>
      </c>
      <c r="L1452" s="4" t="s">
        <v>6312</v>
      </c>
      <c r="M1452" s="4" t="str">
        <f t="shared" si="90"/>
        <v>NIVEL-8</v>
      </c>
      <c r="N1452" s="4" t="str">
        <f t="shared" si="91"/>
        <v>1611010300000</v>
      </c>
      <c r="O1452" s="55" t="str">
        <f t="shared" si="92"/>
        <v>1611010334000</v>
      </c>
      <c r="P1452" s="105">
        <v>1611010334000</v>
      </c>
      <c r="Q1452" s="106" t="s">
        <v>6308</v>
      </c>
      <c r="R1452" s="108" t="s">
        <v>2404</v>
      </c>
      <c r="S1452" s="101" t="s">
        <v>36</v>
      </c>
      <c r="T1452" s="33">
        <v>1610011334000</v>
      </c>
      <c r="U1452" s="33" t="s">
        <v>40</v>
      </c>
      <c r="V1452" s="34" t="s">
        <v>2405</v>
      </c>
      <c r="W1452" s="58" t="s">
        <v>24</v>
      </c>
      <c r="X1452" s="58">
        <v>44927</v>
      </c>
      <c r="Y1452" s="58">
        <v>44927</v>
      </c>
      <c r="Z1452" s="93" t="s">
        <v>25</v>
      </c>
    </row>
    <row r="1453" spans="1:26" s="5" customFormat="1" ht="27" customHeight="1" x14ac:dyDescent="0.25">
      <c r="A1453" s="99">
        <f t="shared" si="89"/>
        <v>1</v>
      </c>
      <c r="B1453" s="97">
        <f t="array" aca="1" ref="B1453" ca="1">IF(AND(MAX(IF(O1452:O2450=O1453,X1452:X2450))=X1453,Y1453&lt;=B$1),P1453,"-")</f>
        <v>1611010335000</v>
      </c>
      <c r="C1453" s="4">
        <v>1</v>
      </c>
      <c r="D1453" s="4">
        <v>6</v>
      </c>
      <c r="E1453" s="4">
        <v>1</v>
      </c>
      <c r="F1453" s="4">
        <v>1</v>
      </c>
      <c r="G1453" s="4">
        <v>1</v>
      </c>
      <c r="H1453" s="4">
        <v>0</v>
      </c>
      <c r="I1453" s="4">
        <v>3</v>
      </c>
      <c r="J1453" s="4">
        <v>35</v>
      </c>
      <c r="K1453" s="4">
        <v>0</v>
      </c>
      <c r="L1453" s="4" t="s">
        <v>6312</v>
      </c>
      <c r="M1453" s="4" t="str">
        <f t="shared" si="90"/>
        <v>NIVEL-8</v>
      </c>
      <c r="N1453" s="4" t="str">
        <f t="shared" si="91"/>
        <v>1611010300000</v>
      </c>
      <c r="O1453" s="55" t="str">
        <f t="shared" si="92"/>
        <v>1611010335000</v>
      </c>
      <c r="P1453" s="105">
        <v>1611010335000</v>
      </c>
      <c r="Q1453" s="106" t="s">
        <v>6308</v>
      </c>
      <c r="R1453" s="108" t="s">
        <v>2406</v>
      </c>
      <c r="S1453" s="101" t="s">
        <v>36</v>
      </c>
      <c r="T1453" s="33">
        <v>1610011335000</v>
      </c>
      <c r="U1453" s="33" t="s">
        <v>40</v>
      </c>
      <c r="V1453" s="34" t="s">
        <v>2407</v>
      </c>
      <c r="W1453" s="58" t="s">
        <v>24</v>
      </c>
      <c r="X1453" s="58">
        <v>44927</v>
      </c>
      <c r="Y1453" s="58">
        <v>44927</v>
      </c>
      <c r="Z1453" s="93" t="s">
        <v>25</v>
      </c>
    </row>
    <row r="1454" spans="1:26" s="5" customFormat="1" ht="27" customHeight="1" x14ac:dyDescent="0.25">
      <c r="A1454" s="99">
        <f t="shared" si="89"/>
        <v>1</v>
      </c>
      <c r="B1454" s="97">
        <f t="array" aca="1" ref="B1454" ca="1">IF(AND(MAX(IF(O1453:O2451=O1454,X1453:X2451))=X1454,Y1454&lt;=B$1),P1454,"-")</f>
        <v>1611010399000</v>
      </c>
      <c r="C1454" s="4">
        <v>1</v>
      </c>
      <c r="D1454" s="4">
        <v>6</v>
      </c>
      <c r="E1454" s="4">
        <v>1</v>
      </c>
      <c r="F1454" s="4">
        <v>1</v>
      </c>
      <c r="G1454" s="4">
        <v>1</v>
      </c>
      <c r="H1454" s="4">
        <v>0</v>
      </c>
      <c r="I1454" s="4">
        <v>3</v>
      </c>
      <c r="J1454" s="4">
        <v>99</v>
      </c>
      <c r="K1454" s="4">
        <v>0</v>
      </c>
      <c r="L1454" s="4" t="s">
        <v>6312</v>
      </c>
      <c r="M1454" s="4" t="str">
        <f t="shared" si="90"/>
        <v>NIVEL-8</v>
      </c>
      <c r="N1454" s="4" t="str">
        <f t="shared" si="91"/>
        <v>1611010300000</v>
      </c>
      <c r="O1454" s="55" t="str">
        <f t="shared" si="92"/>
        <v>1611010399000</v>
      </c>
      <c r="P1454" s="105">
        <v>1611010399000</v>
      </c>
      <c r="Q1454" s="106" t="s">
        <v>6309</v>
      </c>
      <c r="R1454" s="108" t="s">
        <v>2408</v>
      </c>
      <c r="S1454" s="101" t="s">
        <v>36</v>
      </c>
      <c r="T1454" s="33">
        <v>1610011399000</v>
      </c>
      <c r="U1454" s="33" t="s">
        <v>21</v>
      </c>
      <c r="V1454" s="34" t="s">
        <v>2409</v>
      </c>
      <c r="W1454" s="58" t="s">
        <v>24</v>
      </c>
      <c r="X1454" s="58">
        <v>44927</v>
      </c>
      <c r="Y1454" s="58">
        <v>44927</v>
      </c>
      <c r="Z1454" s="93" t="s">
        <v>25</v>
      </c>
    </row>
    <row r="1455" spans="1:26" s="5" customFormat="1" ht="27" customHeight="1" x14ac:dyDescent="0.25">
      <c r="A1455" s="99">
        <f t="shared" si="89"/>
        <v>1</v>
      </c>
      <c r="B1455" s="97">
        <f t="array" aca="1" ref="B1455" ca="1">IF(AND(MAX(IF(O1454:O2452=O1455,X1454:X2452))=X1455,Y1455&lt;=B$1),P1455,"-")</f>
        <v>1611010399001</v>
      </c>
      <c r="C1455" s="4">
        <v>1</v>
      </c>
      <c r="D1455" s="4">
        <v>6</v>
      </c>
      <c r="E1455" s="4">
        <v>1</v>
      </c>
      <c r="F1455" s="4">
        <v>1</v>
      </c>
      <c r="G1455" s="4">
        <v>1</v>
      </c>
      <c r="H1455" s="4">
        <v>0</v>
      </c>
      <c r="I1455" s="4">
        <v>3</v>
      </c>
      <c r="J1455" s="4">
        <v>99</v>
      </c>
      <c r="K1455" s="4">
        <v>1</v>
      </c>
      <c r="L1455" s="4" t="s">
        <v>6312</v>
      </c>
      <c r="M1455" s="4" t="str">
        <f t="shared" si="90"/>
        <v>NIVEL-9</v>
      </c>
      <c r="N1455" s="4" t="str">
        <f t="shared" si="91"/>
        <v>1611010399000</v>
      </c>
      <c r="O1455" s="55" t="str">
        <f t="shared" si="92"/>
        <v>1611010399001</v>
      </c>
      <c r="P1455" s="105">
        <v>1611010399001</v>
      </c>
      <c r="Q1455" s="106" t="s">
        <v>6308</v>
      </c>
      <c r="R1455" s="108" t="s">
        <v>2410</v>
      </c>
      <c r="S1455" s="101" t="s">
        <v>36</v>
      </c>
      <c r="T1455" s="33">
        <v>1610011399001</v>
      </c>
      <c r="U1455" s="33" t="s">
        <v>40</v>
      </c>
      <c r="V1455" s="34" t="s">
        <v>2411</v>
      </c>
      <c r="W1455" s="58" t="s">
        <v>24</v>
      </c>
      <c r="X1455" s="58">
        <v>44927</v>
      </c>
      <c r="Y1455" s="58">
        <v>44927</v>
      </c>
      <c r="Z1455" s="93" t="s">
        <v>25</v>
      </c>
    </row>
    <row r="1456" spans="1:26" s="5" customFormat="1" ht="27" customHeight="1" x14ac:dyDescent="0.25">
      <c r="A1456" s="99">
        <f t="shared" si="89"/>
        <v>1</v>
      </c>
      <c r="B1456" s="97">
        <f t="array" aca="1" ref="B1456" ca="1">IF(AND(MAX(IF(O1455:O2453=O1456,X1455:X2453))=X1456,Y1456&lt;=B$1),P1456,"-")</f>
        <v>1611010399002</v>
      </c>
      <c r="C1456" s="4">
        <v>1</v>
      </c>
      <c r="D1456" s="4">
        <v>6</v>
      </c>
      <c r="E1456" s="4">
        <v>1</v>
      </c>
      <c r="F1456" s="4">
        <v>1</v>
      </c>
      <c r="G1456" s="4">
        <v>1</v>
      </c>
      <c r="H1456" s="4">
        <v>0</v>
      </c>
      <c r="I1456" s="4">
        <v>3</v>
      </c>
      <c r="J1456" s="4">
        <v>99</v>
      </c>
      <c r="K1456" s="4">
        <v>2</v>
      </c>
      <c r="L1456" s="4" t="s">
        <v>6312</v>
      </c>
      <c r="M1456" s="4" t="str">
        <f t="shared" si="90"/>
        <v>NIVEL-9</v>
      </c>
      <c r="N1456" s="4" t="str">
        <f t="shared" si="91"/>
        <v>1611010399000</v>
      </c>
      <c r="O1456" s="55" t="str">
        <f t="shared" si="92"/>
        <v>1611010399002</v>
      </c>
      <c r="P1456" s="105">
        <v>1611010399002</v>
      </c>
      <c r="Q1456" s="106" t="s">
        <v>6308</v>
      </c>
      <c r="R1456" s="108" t="s">
        <v>2412</v>
      </c>
      <c r="S1456" s="101" t="s">
        <v>36</v>
      </c>
      <c r="T1456" s="33">
        <v>1610011399002</v>
      </c>
      <c r="U1456" s="33" t="s">
        <v>40</v>
      </c>
      <c r="V1456" s="34" t="s">
        <v>2413</v>
      </c>
      <c r="W1456" s="58" t="s">
        <v>24</v>
      </c>
      <c r="X1456" s="58">
        <v>44927</v>
      </c>
      <c r="Y1456" s="58">
        <v>44927</v>
      </c>
      <c r="Z1456" s="93" t="s">
        <v>25</v>
      </c>
    </row>
    <row r="1457" spans="1:26" s="5" customFormat="1" ht="27" customHeight="1" x14ac:dyDescent="0.25">
      <c r="A1457" s="99">
        <f t="shared" si="89"/>
        <v>1</v>
      </c>
      <c r="B1457" s="97">
        <f t="array" aca="1" ref="B1457" ca="1">IF(AND(MAX(IF(O1456:O2454=O1457,X1456:X2454))=X1457,Y1457&lt;=B$1),P1457,"-")</f>
        <v>1611010400000</v>
      </c>
      <c r="C1457" s="4">
        <v>1</v>
      </c>
      <c r="D1457" s="4">
        <v>6</v>
      </c>
      <c r="E1457" s="4">
        <v>1</v>
      </c>
      <c r="F1457" s="4">
        <v>1</v>
      </c>
      <c r="G1457" s="4">
        <v>1</v>
      </c>
      <c r="H1457" s="4">
        <v>0</v>
      </c>
      <c r="I1457" s="4">
        <v>4</v>
      </c>
      <c r="J1457" s="4">
        <v>0</v>
      </c>
      <c r="K1457" s="4">
        <v>0</v>
      </c>
      <c r="L1457" s="4" t="s">
        <v>6310</v>
      </c>
      <c r="M1457" s="4" t="str">
        <f t="shared" si="90"/>
        <v>NIVEL-7</v>
      </c>
      <c r="N1457" s="4" t="str">
        <f t="shared" si="91"/>
        <v>1611010000000</v>
      </c>
      <c r="O1457" s="55" t="str">
        <f t="shared" si="92"/>
        <v>1611010400000</v>
      </c>
      <c r="P1457" s="105">
        <v>1611010400000</v>
      </c>
      <c r="Q1457" s="106" t="s">
        <v>6309</v>
      </c>
      <c r="R1457" s="108" t="s">
        <v>2414</v>
      </c>
      <c r="S1457" s="101" t="s">
        <v>36</v>
      </c>
      <c r="T1457" s="33">
        <v>1610011400000</v>
      </c>
      <c r="U1457" s="33" t="s">
        <v>21</v>
      </c>
      <c r="V1457" s="34" t="s">
        <v>2415</v>
      </c>
      <c r="W1457" s="58" t="s">
        <v>24</v>
      </c>
      <c r="X1457" s="58">
        <v>44927</v>
      </c>
      <c r="Y1457" s="58">
        <v>44927</v>
      </c>
      <c r="Z1457" s="93" t="s">
        <v>25</v>
      </c>
    </row>
    <row r="1458" spans="1:26" s="5" customFormat="1" ht="27" customHeight="1" x14ac:dyDescent="0.25">
      <c r="A1458" s="99">
        <f t="shared" si="89"/>
        <v>1</v>
      </c>
      <c r="B1458" s="97">
        <f t="array" aca="1" ref="B1458" ca="1">IF(AND(MAX(IF(O1457:O2455=O1458,X1457:X2455))=X1458,Y1458&lt;=B$1),P1458,"-")</f>
        <v>1611010401000</v>
      </c>
      <c r="C1458" s="4">
        <v>1</v>
      </c>
      <c r="D1458" s="4">
        <v>6</v>
      </c>
      <c r="E1458" s="4">
        <v>1</v>
      </c>
      <c r="F1458" s="4">
        <v>1</v>
      </c>
      <c r="G1458" s="4">
        <v>1</v>
      </c>
      <c r="H1458" s="4">
        <v>0</v>
      </c>
      <c r="I1458" s="4">
        <v>4</v>
      </c>
      <c r="J1458" s="4">
        <v>1</v>
      </c>
      <c r="K1458" s="4">
        <v>0</v>
      </c>
      <c r="L1458" s="4" t="s">
        <v>6312</v>
      </c>
      <c r="M1458" s="4" t="str">
        <f t="shared" si="90"/>
        <v>NIVEL-8</v>
      </c>
      <c r="N1458" s="4" t="str">
        <f t="shared" si="91"/>
        <v>1611010400000</v>
      </c>
      <c r="O1458" s="55" t="str">
        <f t="shared" si="92"/>
        <v>1611010401000</v>
      </c>
      <c r="P1458" s="105">
        <v>1611010401000</v>
      </c>
      <c r="Q1458" s="106" t="s">
        <v>6308</v>
      </c>
      <c r="R1458" s="108" t="s">
        <v>2416</v>
      </c>
      <c r="S1458" s="101" t="s">
        <v>36</v>
      </c>
      <c r="T1458" s="33">
        <v>1610011401000</v>
      </c>
      <c r="U1458" s="33" t="s">
        <v>40</v>
      </c>
      <c r="V1458" s="34" t="s">
        <v>2417</v>
      </c>
      <c r="W1458" s="58" t="s">
        <v>24</v>
      </c>
      <c r="X1458" s="58">
        <v>44927</v>
      </c>
      <c r="Y1458" s="58">
        <v>44927</v>
      </c>
      <c r="Z1458" s="93" t="s">
        <v>25</v>
      </c>
    </row>
    <row r="1459" spans="1:26" s="5" customFormat="1" ht="27" customHeight="1" x14ac:dyDescent="0.25">
      <c r="A1459" s="99">
        <f t="shared" si="89"/>
        <v>1</v>
      </c>
      <c r="B1459" s="97">
        <f t="array" aca="1" ref="B1459" ca="1">IF(AND(MAX(IF(O1458:O2456=O1459,X1458:X2456))=X1459,Y1459&lt;=B$1),P1459,"-")</f>
        <v>1611010402000</v>
      </c>
      <c r="C1459" s="4">
        <v>1</v>
      </c>
      <c r="D1459" s="4">
        <v>6</v>
      </c>
      <c r="E1459" s="4">
        <v>1</v>
      </c>
      <c r="F1459" s="4">
        <v>1</v>
      </c>
      <c r="G1459" s="4">
        <v>1</v>
      </c>
      <c r="H1459" s="4">
        <v>0</v>
      </c>
      <c r="I1459" s="4">
        <v>4</v>
      </c>
      <c r="J1459" s="4">
        <v>2</v>
      </c>
      <c r="K1459" s="4">
        <v>0</v>
      </c>
      <c r="L1459" s="4" t="s">
        <v>6312</v>
      </c>
      <c r="M1459" s="4" t="str">
        <f t="shared" si="90"/>
        <v>NIVEL-8</v>
      </c>
      <c r="N1459" s="4" t="str">
        <f t="shared" si="91"/>
        <v>1611010400000</v>
      </c>
      <c r="O1459" s="55" t="str">
        <f t="shared" si="92"/>
        <v>1611010402000</v>
      </c>
      <c r="P1459" s="105">
        <v>1611010402000</v>
      </c>
      <c r="Q1459" s="106" t="s">
        <v>6308</v>
      </c>
      <c r="R1459" s="108" t="s">
        <v>2418</v>
      </c>
      <c r="S1459" s="101" t="s">
        <v>36</v>
      </c>
      <c r="T1459" s="33">
        <v>1610011402000</v>
      </c>
      <c r="U1459" s="33" t="s">
        <v>40</v>
      </c>
      <c r="V1459" s="34" t="s">
        <v>2419</v>
      </c>
      <c r="W1459" s="58" t="s">
        <v>24</v>
      </c>
      <c r="X1459" s="58">
        <v>44927</v>
      </c>
      <c r="Y1459" s="58">
        <v>44927</v>
      </c>
      <c r="Z1459" s="93" t="s">
        <v>25</v>
      </c>
    </row>
    <row r="1460" spans="1:26" s="5" customFormat="1" ht="27" customHeight="1" x14ac:dyDescent="0.25">
      <c r="A1460" s="99">
        <f t="shared" si="89"/>
        <v>1</v>
      </c>
      <c r="B1460" s="97">
        <f t="array" aca="1" ref="B1460" ca="1">IF(AND(MAX(IF(O1459:O2457=O1460,X1459:X2457))=X1460,Y1460&lt;=B$1),P1460,"-")</f>
        <v>1611010403000</v>
      </c>
      <c r="C1460" s="4">
        <v>1</v>
      </c>
      <c r="D1460" s="4">
        <v>6</v>
      </c>
      <c r="E1460" s="4">
        <v>1</v>
      </c>
      <c r="F1460" s="4">
        <v>1</v>
      </c>
      <c r="G1460" s="4">
        <v>1</v>
      </c>
      <c r="H1460" s="4">
        <v>0</v>
      </c>
      <c r="I1460" s="4">
        <v>4</v>
      </c>
      <c r="J1460" s="4">
        <v>3</v>
      </c>
      <c r="K1460" s="4">
        <v>0</v>
      </c>
      <c r="L1460" s="4" t="s">
        <v>6312</v>
      </c>
      <c r="M1460" s="4" t="str">
        <f t="shared" si="90"/>
        <v>NIVEL-8</v>
      </c>
      <c r="N1460" s="4" t="str">
        <f t="shared" si="91"/>
        <v>1611010400000</v>
      </c>
      <c r="O1460" s="55" t="str">
        <f t="shared" si="92"/>
        <v>1611010403000</v>
      </c>
      <c r="P1460" s="105">
        <v>1611010403000</v>
      </c>
      <c r="Q1460" s="106" t="s">
        <v>6308</v>
      </c>
      <c r="R1460" s="108" t="s">
        <v>2420</v>
      </c>
      <c r="S1460" s="101" t="s">
        <v>36</v>
      </c>
      <c r="T1460" s="33">
        <v>1610011403000</v>
      </c>
      <c r="U1460" s="33" t="s">
        <v>40</v>
      </c>
      <c r="V1460" s="34" t="s">
        <v>2421</v>
      </c>
      <c r="W1460" s="58" t="s">
        <v>24</v>
      </c>
      <c r="X1460" s="58">
        <v>44927</v>
      </c>
      <c r="Y1460" s="58">
        <v>44927</v>
      </c>
      <c r="Z1460" s="93" t="s">
        <v>25</v>
      </c>
    </row>
    <row r="1461" spans="1:26" s="5" customFormat="1" ht="27" customHeight="1" x14ac:dyDescent="0.25">
      <c r="A1461" s="99">
        <f t="shared" si="89"/>
        <v>1</v>
      </c>
      <c r="B1461" s="97">
        <f t="array" aca="1" ref="B1461" ca="1">IF(AND(MAX(IF(O1460:O2458=O1461,X1460:X2458))=X1461,Y1461&lt;=B$1),P1461,"-")</f>
        <v>1611010404000</v>
      </c>
      <c r="C1461" s="4">
        <v>1</v>
      </c>
      <c r="D1461" s="4">
        <v>6</v>
      </c>
      <c r="E1461" s="4">
        <v>1</v>
      </c>
      <c r="F1461" s="4">
        <v>1</v>
      </c>
      <c r="G1461" s="4">
        <v>1</v>
      </c>
      <c r="H1461" s="4">
        <v>0</v>
      </c>
      <c r="I1461" s="4">
        <v>4</v>
      </c>
      <c r="J1461" s="4">
        <v>4</v>
      </c>
      <c r="K1461" s="4">
        <v>0</v>
      </c>
      <c r="L1461" s="4" t="s">
        <v>6312</v>
      </c>
      <c r="M1461" s="4" t="str">
        <f t="shared" si="90"/>
        <v>NIVEL-8</v>
      </c>
      <c r="N1461" s="4" t="str">
        <f t="shared" si="91"/>
        <v>1611010400000</v>
      </c>
      <c r="O1461" s="55" t="str">
        <f t="shared" si="92"/>
        <v>1611010404000</v>
      </c>
      <c r="P1461" s="105">
        <v>1611010404000</v>
      </c>
      <c r="Q1461" s="106" t="s">
        <v>6308</v>
      </c>
      <c r="R1461" s="108" t="s">
        <v>2422</v>
      </c>
      <c r="S1461" s="101" t="s">
        <v>36</v>
      </c>
      <c r="T1461" s="33">
        <v>1610011404000</v>
      </c>
      <c r="U1461" s="33" t="s">
        <v>40</v>
      </c>
      <c r="V1461" s="34" t="s">
        <v>2423</v>
      </c>
      <c r="W1461" s="58" t="s">
        <v>24</v>
      </c>
      <c r="X1461" s="58">
        <v>44927</v>
      </c>
      <c r="Y1461" s="58">
        <v>44927</v>
      </c>
      <c r="Z1461" s="93" t="s">
        <v>25</v>
      </c>
    </row>
    <row r="1462" spans="1:26" s="5" customFormat="1" ht="27" customHeight="1" x14ac:dyDescent="0.25">
      <c r="A1462" s="99">
        <f t="shared" si="89"/>
        <v>1</v>
      </c>
      <c r="B1462" s="97">
        <f t="array" aca="1" ref="B1462" ca="1">IF(AND(MAX(IF(O1461:O2459=O1462,X1461:X2459))=X1462,Y1462&lt;=B$1),P1462,"-")</f>
        <v>1611010405000</v>
      </c>
      <c r="C1462" s="4">
        <v>1</v>
      </c>
      <c r="D1462" s="4">
        <v>6</v>
      </c>
      <c r="E1462" s="4">
        <v>1</v>
      </c>
      <c r="F1462" s="4">
        <v>1</v>
      </c>
      <c r="G1462" s="4">
        <v>1</v>
      </c>
      <c r="H1462" s="4">
        <v>0</v>
      </c>
      <c r="I1462" s="4">
        <v>4</v>
      </c>
      <c r="J1462" s="4">
        <v>5</v>
      </c>
      <c r="K1462" s="4">
        <v>0</v>
      </c>
      <c r="L1462" s="4" t="s">
        <v>6312</v>
      </c>
      <c r="M1462" s="4" t="str">
        <f t="shared" si="90"/>
        <v>NIVEL-8</v>
      </c>
      <c r="N1462" s="4" t="str">
        <f t="shared" si="91"/>
        <v>1611010400000</v>
      </c>
      <c r="O1462" s="55" t="str">
        <f t="shared" si="92"/>
        <v>1611010405000</v>
      </c>
      <c r="P1462" s="105">
        <v>1611010405000</v>
      </c>
      <c r="Q1462" s="106" t="s">
        <v>6308</v>
      </c>
      <c r="R1462" s="108" t="s">
        <v>2424</v>
      </c>
      <c r="S1462" s="101" t="s">
        <v>36</v>
      </c>
      <c r="T1462" s="33">
        <v>1610011405000</v>
      </c>
      <c r="U1462" s="33" t="s">
        <v>40</v>
      </c>
      <c r="V1462" s="34" t="s">
        <v>2425</v>
      </c>
      <c r="W1462" s="58" t="s">
        <v>24</v>
      </c>
      <c r="X1462" s="58">
        <v>44927</v>
      </c>
      <c r="Y1462" s="58">
        <v>44927</v>
      </c>
      <c r="Z1462" s="93" t="s">
        <v>25</v>
      </c>
    </row>
    <row r="1463" spans="1:26" s="5" customFormat="1" ht="27" customHeight="1" x14ac:dyDescent="0.25">
      <c r="A1463" s="99">
        <f t="shared" si="89"/>
        <v>1</v>
      </c>
      <c r="B1463" s="97">
        <f t="array" aca="1" ref="B1463" ca="1">IF(AND(MAX(IF(O1462:O2460=O1463,X1462:X2460))=X1463,Y1463&lt;=B$1),P1463,"-")</f>
        <v>1611010406000</v>
      </c>
      <c r="C1463" s="4">
        <v>1</v>
      </c>
      <c r="D1463" s="4">
        <v>6</v>
      </c>
      <c r="E1463" s="4">
        <v>1</v>
      </c>
      <c r="F1463" s="4">
        <v>1</v>
      </c>
      <c r="G1463" s="4">
        <v>1</v>
      </c>
      <c r="H1463" s="4">
        <v>0</v>
      </c>
      <c r="I1463" s="4">
        <v>4</v>
      </c>
      <c r="J1463" s="4">
        <v>6</v>
      </c>
      <c r="K1463" s="4">
        <v>0</v>
      </c>
      <c r="L1463" s="4" t="s">
        <v>6312</v>
      </c>
      <c r="M1463" s="4" t="str">
        <f t="shared" si="90"/>
        <v>NIVEL-8</v>
      </c>
      <c r="N1463" s="4" t="str">
        <f t="shared" si="91"/>
        <v>1611010400000</v>
      </c>
      <c r="O1463" s="55" t="str">
        <f t="shared" si="92"/>
        <v>1611010406000</v>
      </c>
      <c r="P1463" s="105">
        <v>1611010406000</v>
      </c>
      <c r="Q1463" s="106" t="s">
        <v>6308</v>
      </c>
      <c r="R1463" s="108" t="s">
        <v>2426</v>
      </c>
      <c r="S1463" s="101" t="s">
        <v>36</v>
      </c>
      <c r="T1463" s="33">
        <v>1610011406000</v>
      </c>
      <c r="U1463" s="33" t="s">
        <v>40</v>
      </c>
      <c r="V1463" s="34" t="s">
        <v>2427</v>
      </c>
      <c r="W1463" s="58" t="s">
        <v>24</v>
      </c>
      <c r="X1463" s="58">
        <v>44927</v>
      </c>
      <c r="Y1463" s="58">
        <v>44927</v>
      </c>
      <c r="Z1463" s="93" t="s">
        <v>25</v>
      </c>
    </row>
    <row r="1464" spans="1:26" s="5" customFormat="1" ht="27" customHeight="1" x14ac:dyDescent="0.25">
      <c r="A1464" s="99">
        <f t="shared" si="89"/>
        <v>1</v>
      </c>
      <c r="B1464" s="97">
        <f t="array" aca="1" ref="B1464" ca="1">IF(AND(MAX(IF(O1463:O2461=O1464,X1463:X2461))=X1464,Y1464&lt;=B$1),P1464,"-")</f>
        <v>1611010407000</v>
      </c>
      <c r="C1464" s="4">
        <v>1</v>
      </c>
      <c r="D1464" s="4">
        <v>6</v>
      </c>
      <c r="E1464" s="4">
        <v>1</v>
      </c>
      <c r="F1464" s="4">
        <v>1</v>
      </c>
      <c r="G1464" s="4">
        <v>1</v>
      </c>
      <c r="H1464" s="4">
        <v>0</v>
      </c>
      <c r="I1464" s="4">
        <v>4</v>
      </c>
      <c r="J1464" s="4">
        <v>7</v>
      </c>
      <c r="K1464" s="4">
        <v>0</v>
      </c>
      <c r="L1464" s="4" t="s">
        <v>6312</v>
      </c>
      <c r="M1464" s="4" t="str">
        <f t="shared" si="90"/>
        <v>NIVEL-8</v>
      </c>
      <c r="N1464" s="4" t="str">
        <f t="shared" si="91"/>
        <v>1611010400000</v>
      </c>
      <c r="O1464" s="55" t="str">
        <f t="shared" si="92"/>
        <v>1611010407000</v>
      </c>
      <c r="P1464" s="105">
        <v>1611010407000</v>
      </c>
      <c r="Q1464" s="106" t="s">
        <v>6308</v>
      </c>
      <c r="R1464" s="108" t="s">
        <v>2428</v>
      </c>
      <c r="S1464" s="101" t="s">
        <v>36</v>
      </c>
      <c r="T1464" s="33">
        <v>1610011407000</v>
      </c>
      <c r="U1464" s="33" t="s">
        <v>40</v>
      </c>
      <c r="V1464" s="34" t="s">
        <v>2429</v>
      </c>
      <c r="W1464" s="58" t="s">
        <v>24</v>
      </c>
      <c r="X1464" s="58">
        <v>44927</v>
      </c>
      <c r="Y1464" s="58">
        <v>44927</v>
      </c>
      <c r="Z1464" s="93" t="s">
        <v>25</v>
      </c>
    </row>
    <row r="1465" spans="1:26" s="5" customFormat="1" ht="27" customHeight="1" x14ac:dyDescent="0.25">
      <c r="A1465" s="99">
        <f t="shared" si="89"/>
        <v>1</v>
      </c>
      <c r="B1465" s="97">
        <f t="array" aca="1" ref="B1465" ca="1">IF(AND(MAX(IF(O1464:O2462=O1465,X1464:X2462))=X1465,Y1465&lt;=B$1),P1465,"-")</f>
        <v>1611010408000</v>
      </c>
      <c r="C1465" s="4">
        <v>1</v>
      </c>
      <c r="D1465" s="4">
        <v>6</v>
      </c>
      <c r="E1465" s="4">
        <v>1</v>
      </c>
      <c r="F1465" s="4">
        <v>1</v>
      </c>
      <c r="G1465" s="4">
        <v>1</v>
      </c>
      <c r="H1465" s="4">
        <v>0</v>
      </c>
      <c r="I1465" s="4">
        <v>4</v>
      </c>
      <c r="J1465" s="4">
        <v>8</v>
      </c>
      <c r="K1465" s="4">
        <v>0</v>
      </c>
      <c r="L1465" s="4" t="s">
        <v>6312</v>
      </c>
      <c r="M1465" s="4" t="str">
        <f t="shared" si="90"/>
        <v>NIVEL-8</v>
      </c>
      <c r="N1465" s="4" t="str">
        <f t="shared" si="91"/>
        <v>1611010400000</v>
      </c>
      <c r="O1465" s="55" t="str">
        <f t="shared" si="92"/>
        <v>1611010408000</v>
      </c>
      <c r="P1465" s="105">
        <v>1611010408000</v>
      </c>
      <c r="Q1465" s="106" t="s">
        <v>6308</v>
      </c>
      <c r="R1465" s="108" t="s">
        <v>2430</v>
      </c>
      <c r="S1465" s="101" t="s">
        <v>36</v>
      </c>
      <c r="T1465" s="33">
        <v>1610011408000</v>
      </c>
      <c r="U1465" s="33" t="s">
        <v>40</v>
      </c>
      <c r="V1465" s="34" t="s">
        <v>2431</v>
      </c>
      <c r="W1465" s="58" t="s">
        <v>24</v>
      </c>
      <c r="X1465" s="58">
        <v>44927</v>
      </c>
      <c r="Y1465" s="58">
        <v>44927</v>
      </c>
      <c r="Z1465" s="93" t="s">
        <v>25</v>
      </c>
    </row>
    <row r="1466" spans="1:26" s="5" customFormat="1" ht="27" customHeight="1" x14ac:dyDescent="0.25">
      <c r="A1466" s="99">
        <f t="shared" si="89"/>
        <v>1</v>
      </c>
      <c r="B1466" s="97">
        <f t="array" aca="1" ref="B1466" ca="1">IF(AND(MAX(IF(O1465:O2463=O1466,X1465:X2463))=X1466,Y1466&lt;=B$1),P1466,"-")</f>
        <v>1611010409000</v>
      </c>
      <c r="C1466" s="4">
        <v>1</v>
      </c>
      <c r="D1466" s="4">
        <v>6</v>
      </c>
      <c r="E1466" s="4">
        <v>1</v>
      </c>
      <c r="F1466" s="4">
        <v>1</v>
      </c>
      <c r="G1466" s="4">
        <v>1</v>
      </c>
      <c r="H1466" s="4">
        <v>0</v>
      </c>
      <c r="I1466" s="4">
        <v>4</v>
      </c>
      <c r="J1466" s="4">
        <v>9</v>
      </c>
      <c r="K1466" s="4">
        <v>0</v>
      </c>
      <c r="L1466" s="4" t="s">
        <v>6312</v>
      </c>
      <c r="M1466" s="4" t="str">
        <f t="shared" si="90"/>
        <v>NIVEL-8</v>
      </c>
      <c r="N1466" s="4" t="str">
        <f t="shared" si="91"/>
        <v>1611010400000</v>
      </c>
      <c r="O1466" s="55" t="str">
        <f t="shared" si="92"/>
        <v>1611010409000</v>
      </c>
      <c r="P1466" s="105">
        <v>1611010409000</v>
      </c>
      <c r="Q1466" s="106" t="s">
        <v>6308</v>
      </c>
      <c r="R1466" s="108" t="s">
        <v>2432</v>
      </c>
      <c r="S1466" s="101" t="s">
        <v>36</v>
      </c>
      <c r="T1466" s="33">
        <v>1610011311003</v>
      </c>
      <c r="U1466" s="33" t="s">
        <v>40</v>
      </c>
      <c r="V1466" s="34" t="s">
        <v>2351</v>
      </c>
      <c r="W1466" s="58" t="s">
        <v>24</v>
      </c>
      <c r="X1466" s="58">
        <v>44927</v>
      </c>
      <c r="Y1466" s="58">
        <v>44927</v>
      </c>
      <c r="Z1466" s="93" t="s">
        <v>25</v>
      </c>
    </row>
    <row r="1467" spans="1:26" s="5" customFormat="1" ht="27" customHeight="1" x14ac:dyDescent="0.25">
      <c r="A1467" s="99">
        <f t="shared" si="89"/>
        <v>1</v>
      </c>
      <c r="B1467" s="97">
        <f t="array" aca="1" ref="B1467" ca="1">IF(AND(MAX(IF(O1466:O2464=O1467,X1466:X2464))=X1467,Y1467&lt;=B$1),P1467,"-")</f>
        <v>1611010410000</v>
      </c>
      <c r="C1467" s="4">
        <v>1</v>
      </c>
      <c r="D1467" s="4">
        <v>6</v>
      </c>
      <c r="E1467" s="4">
        <v>1</v>
      </c>
      <c r="F1467" s="4">
        <v>1</v>
      </c>
      <c r="G1467" s="4">
        <v>1</v>
      </c>
      <c r="H1467" s="4">
        <v>0</v>
      </c>
      <c r="I1467" s="4">
        <v>4</v>
      </c>
      <c r="J1467" s="4">
        <v>10</v>
      </c>
      <c r="K1467" s="4">
        <v>0</v>
      </c>
      <c r="L1467" s="4" t="s">
        <v>6312</v>
      </c>
      <c r="M1467" s="4" t="str">
        <f t="shared" si="90"/>
        <v>NIVEL-8</v>
      </c>
      <c r="N1467" s="4" t="str">
        <f t="shared" si="91"/>
        <v>1611010400000</v>
      </c>
      <c r="O1467" s="55" t="str">
        <f t="shared" si="92"/>
        <v>1611010410000</v>
      </c>
      <c r="P1467" s="105">
        <v>1611010410000</v>
      </c>
      <c r="Q1467" s="106" t="s">
        <v>6308</v>
      </c>
      <c r="R1467" s="108" t="s">
        <v>2433</v>
      </c>
      <c r="S1467" s="101" t="s">
        <v>36</v>
      </c>
      <c r="T1467" s="33">
        <v>1610011410000</v>
      </c>
      <c r="U1467" s="33" t="s">
        <v>40</v>
      </c>
      <c r="V1467" s="34" t="s">
        <v>2434</v>
      </c>
      <c r="W1467" s="58" t="s">
        <v>24</v>
      </c>
      <c r="X1467" s="58">
        <v>44927</v>
      </c>
      <c r="Y1467" s="58">
        <v>44927</v>
      </c>
      <c r="Z1467" s="93" t="s">
        <v>25</v>
      </c>
    </row>
    <row r="1468" spans="1:26" s="5" customFormat="1" ht="27" customHeight="1" x14ac:dyDescent="0.25">
      <c r="A1468" s="99">
        <f t="shared" si="89"/>
        <v>1</v>
      </c>
      <c r="B1468" s="97">
        <f t="array" aca="1" ref="B1468" ca="1">IF(AND(MAX(IF(O1467:O2465=O1468,X1467:X2465))=X1468,Y1468&lt;=B$1),P1468,"-")</f>
        <v>1611010411000</v>
      </c>
      <c r="C1468" s="4">
        <v>1</v>
      </c>
      <c r="D1468" s="4">
        <v>6</v>
      </c>
      <c r="E1468" s="4">
        <v>1</v>
      </c>
      <c r="F1468" s="4">
        <v>1</v>
      </c>
      <c r="G1468" s="4">
        <v>1</v>
      </c>
      <c r="H1468" s="4">
        <v>0</v>
      </c>
      <c r="I1468" s="4">
        <v>4</v>
      </c>
      <c r="J1468" s="4">
        <v>11</v>
      </c>
      <c r="K1468" s="4">
        <v>0</v>
      </c>
      <c r="L1468" s="4" t="s">
        <v>6312</v>
      </c>
      <c r="M1468" s="4" t="str">
        <f t="shared" si="90"/>
        <v>NIVEL-8</v>
      </c>
      <c r="N1468" s="4" t="str">
        <f t="shared" si="91"/>
        <v>1611010400000</v>
      </c>
      <c r="O1468" s="55" t="str">
        <f t="shared" si="92"/>
        <v>1611010411000</v>
      </c>
      <c r="P1468" s="105">
        <v>1611010411000</v>
      </c>
      <c r="Q1468" s="106" t="s">
        <v>6308</v>
      </c>
      <c r="R1468" s="108" t="s">
        <v>2435</v>
      </c>
      <c r="S1468" s="101" t="s">
        <v>36</v>
      </c>
      <c r="T1468" s="33">
        <v>1610011411001</v>
      </c>
      <c r="U1468" s="33" t="s">
        <v>40</v>
      </c>
      <c r="V1468" s="34" t="s">
        <v>2436</v>
      </c>
      <c r="W1468" s="58" t="s">
        <v>24</v>
      </c>
      <c r="X1468" s="58">
        <v>44927</v>
      </c>
      <c r="Y1468" s="58">
        <v>44927</v>
      </c>
      <c r="Z1468" s="93" t="s">
        <v>25</v>
      </c>
    </row>
    <row r="1469" spans="1:26" s="5" customFormat="1" ht="27" customHeight="1" x14ac:dyDescent="0.25">
      <c r="A1469" s="99">
        <f t="shared" si="89"/>
        <v>1</v>
      </c>
      <c r="B1469" s="97">
        <f t="array" aca="1" ref="B1469" ca="1">IF(AND(MAX(IF(O1468:O2466=O1469,X1468:X2466))=X1469,Y1469&lt;=B$1),P1469,"-")</f>
        <v>1611010412000</v>
      </c>
      <c r="C1469" s="4">
        <v>1</v>
      </c>
      <c r="D1469" s="4">
        <v>6</v>
      </c>
      <c r="E1469" s="4">
        <v>1</v>
      </c>
      <c r="F1469" s="4">
        <v>1</v>
      </c>
      <c r="G1469" s="4">
        <v>1</v>
      </c>
      <c r="H1469" s="4">
        <v>0</v>
      </c>
      <c r="I1469" s="4">
        <v>4</v>
      </c>
      <c r="J1469" s="4">
        <v>12</v>
      </c>
      <c r="K1469" s="4">
        <v>0</v>
      </c>
      <c r="L1469" s="4" t="s">
        <v>6312</v>
      </c>
      <c r="M1469" s="4" t="str">
        <f t="shared" si="90"/>
        <v>NIVEL-8</v>
      </c>
      <c r="N1469" s="4" t="str">
        <f t="shared" si="91"/>
        <v>1611010400000</v>
      </c>
      <c r="O1469" s="55" t="str">
        <f t="shared" si="92"/>
        <v>1611010412000</v>
      </c>
      <c r="P1469" s="105">
        <v>1611010412000</v>
      </c>
      <c r="Q1469" s="106" t="s">
        <v>6308</v>
      </c>
      <c r="R1469" s="108" t="s">
        <v>2437</v>
      </c>
      <c r="S1469" s="101" t="s">
        <v>36</v>
      </c>
      <c r="T1469" s="33">
        <v>1610011412000</v>
      </c>
      <c r="U1469" s="33" t="s">
        <v>40</v>
      </c>
      <c r="V1469" s="34" t="s">
        <v>2438</v>
      </c>
      <c r="W1469" s="58" t="s">
        <v>24</v>
      </c>
      <c r="X1469" s="58">
        <v>44927</v>
      </c>
      <c r="Y1469" s="58">
        <v>44927</v>
      </c>
      <c r="Z1469" s="93" t="s">
        <v>25</v>
      </c>
    </row>
    <row r="1470" spans="1:26" s="5" customFormat="1" ht="27" customHeight="1" x14ac:dyDescent="0.25">
      <c r="A1470" s="99">
        <f t="shared" si="89"/>
        <v>1</v>
      </c>
      <c r="B1470" s="97">
        <f t="array" aca="1" ref="B1470" ca="1">IF(AND(MAX(IF(O1469:O2467=O1470,X1469:X2467))=X1470,Y1470&lt;=B$1),P1470,"-")</f>
        <v>1611010413000</v>
      </c>
      <c r="C1470" s="4">
        <v>1</v>
      </c>
      <c r="D1470" s="4">
        <v>6</v>
      </c>
      <c r="E1470" s="4">
        <v>1</v>
      </c>
      <c r="F1470" s="4">
        <v>1</v>
      </c>
      <c r="G1470" s="4">
        <v>1</v>
      </c>
      <c r="H1470" s="4">
        <v>0</v>
      </c>
      <c r="I1470" s="4">
        <v>4</v>
      </c>
      <c r="J1470" s="4">
        <v>13</v>
      </c>
      <c r="K1470" s="4">
        <v>0</v>
      </c>
      <c r="L1470" s="4" t="s">
        <v>6312</v>
      </c>
      <c r="M1470" s="4" t="str">
        <f t="shared" si="90"/>
        <v>NIVEL-8</v>
      </c>
      <c r="N1470" s="4" t="str">
        <f t="shared" si="91"/>
        <v>1611010400000</v>
      </c>
      <c r="O1470" s="55" t="str">
        <f t="shared" si="92"/>
        <v>1611010413000</v>
      </c>
      <c r="P1470" s="105">
        <v>1611010413000</v>
      </c>
      <c r="Q1470" s="106" t="s">
        <v>6308</v>
      </c>
      <c r="R1470" s="108" t="s">
        <v>2439</v>
      </c>
      <c r="S1470" s="101" t="s">
        <v>36</v>
      </c>
      <c r="T1470" s="33">
        <v>1610011413000</v>
      </c>
      <c r="U1470" s="33" t="s">
        <v>40</v>
      </c>
      <c r="V1470" s="34" t="s">
        <v>2440</v>
      </c>
      <c r="W1470" s="58" t="s">
        <v>24</v>
      </c>
      <c r="X1470" s="58">
        <v>44927</v>
      </c>
      <c r="Y1470" s="58">
        <v>44927</v>
      </c>
      <c r="Z1470" s="93" t="s">
        <v>25</v>
      </c>
    </row>
    <row r="1471" spans="1:26" s="5" customFormat="1" ht="27" customHeight="1" x14ac:dyDescent="0.25">
      <c r="A1471" s="99">
        <f t="shared" si="89"/>
        <v>1</v>
      </c>
      <c r="B1471" s="97">
        <f t="array" aca="1" ref="B1471" ca="1">IF(AND(MAX(IF(O1470:O2468=O1471,X1470:X2468))=X1471,Y1471&lt;=B$1),P1471,"-")</f>
        <v>1611010414000</v>
      </c>
      <c r="C1471" s="4">
        <v>1</v>
      </c>
      <c r="D1471" s="4">
        <v>6</v>
      </c>
      <c r="E1471" s="4">
        <v>1</v>
      </c>
      <c r="F1471" s="4">
        <v>1</v>
      </c>
      <c r="G1471" s="4">
        <v>1</v>
      </c>
      <c r="H1471" s="4">
        <v>0</v>
      </c>
      <c r="I1471" s="4">
        <v>4</v>
      </c>
      <c r="J1471" s="4">
        <v>14</v>
      </c>
      <c r="K1471" s="4">
        <v>0</v>
      </c>
      <c r="L1471" s="4" t="s">
        <v>6312</v>
      </c>
      <c r="M1471" s="4" t="str">
        <f t="shared" si="90"/>
        <v>NIVEL-8</v>
      </c>
      <c r="N1471" s="4" t="str">
        <f t="shared" si="91"/>
        <v>1611010400000</v>
      </c>
      <c r="O1471" s="55" t="str">
        <f t="shared" si="92"/>
        <v>1611010414000</v>
      </c>
      <c r="P1471" s="105">
        <v>1611010414000</v>
      </c>
      <c r="Q1471" s="106" t="s">
        <v>6308</v>
      </c>
      <c r="R1471" s="108" t="s">
        <v>2441</v>
      </c>
      <c r="S1471" s="101" t="s">
        <v>36</v>
      </c>
      <c r="T1471" s="33">
        <v>1610011414000</v>
      </c>
      <c r="U1471" s="33" t="s">
        <v>40</v>
      </c>
      <c r="V1471" s="34" t="s">
        <v>2442</v>
      </c>
      <c r="W1471" s="58" t="s">
        <v>24</v>
      </c>
      <c r="X1471" s="58">
        <v>44927</v>
      </c>
      <c r="Y1471" s="58">
        <v>44927</v>
      </c>
      <c r="Z1471" s="93" t="s">
        <v>25</v>
      </c>
    </row>
    <row r="1472" spans="1:26" s="5" customFormat="1" ht="27" customHeight="1" x14ac:dyDescent="0.25">
      <c r="A1472" s="99">
        <f t="shared" si="89"/>
        <v>1</v>
      </c>
      <c r="B1472" s="97">
        <f t="array" aca="1" ref="B1472" ca="1">IF(AND(MAX(IF(O1471:O2469=O1472,X1471:X2469))=X1472,Y1472&lt;=B$1),P1472,"-")</f>
        <v>1611010415000</v>
      </c>
      <c r="C1472" s="4">
        <v>1</v>
      </c>
      <c r="D1472" s="4">
        <v>6</v>
      </c>
      <c r="E1472" s="4">
        <v>1</v>
      </c>
      <c r="F1472" s="4">
        <v>1</v>
      </c>
      <c r="G1472" s="4">
        <v>1</v>
      </c>
      <c r="H1472" s="4">
        <v>0</v>
      </c>
      <c r="I1472" s="4">
        <v>4</v>
      </c>
      <c r="J1472" s="4">
        <v>15</v>
      </c>
      <c r="K1472" s="4">
        <v>0</v>
      </c>
      <c r="L1472" s="4" t="s">
        <v>6312</v>
      </c>
      <c r="M1472" s="4" t="str">
        <f t="shared" si="90"/>
        <v>NIVEL-8</v>
      </c>
      <c r="N1472" s="4" t="str">
        <f t="shared" si="91"/>
        <v>1611010400000</v>
      </c>
      <c r="O1472" s="55" t="str">
        <f t="shared" si="92"/>
        <v>1611010415000</v>
      </c>
      <c r="P1472" s="105">
        <v>1611010415000</v>
      </c>
      <c r="Q1472" s="106" t="s">
        <v>6308</v>
      </c>
      <c r="R1472" s="108" t="s">
        <v>2443</v>
      </c>
      <c r="S1472" s="101" t="s">
        <v>36</v>
      </c>
      <c r="T1472" s="33">
        <v>1610011415000</v>
      </c>
      <c r="U1472" s="33" t="s">
        <v>40</v>
      </c>
      <c r="V1472" s="34" t="s">
        <v>2444</v>
      </c>
      <c r="W1472" s="58" t="s">
        <v>24</v>
      </c>
      <c r="X1472" s="58">
        <v>44927</v>
      </c>
      <c r="Y1472" s="58">
        <v>44927</v>
      </c>
      <c r="Z1472" s="93" t="s">
        <v>25</v>
      </c>
    </row>
    <row r="1473" spans="1:26" s="5" customFormat="1" ht="27" customHeight="1" x14ac:dyDescent="0.25">
      <c r="A1473" s="99">
        <f t="shared" si="89"/>
        <v>1</v>
      </c>
      <c r="B1473" s="97">
        <f t="array" aca="1" ref="B1473" ca="1">IF(AND(MAX(IF(O1472:O2470=O1473,X1472:X2470))=X1473,Y1473&lt;=B$1),P1473,"-")</f>
        <v>1611010416000</v>
      </c>
      <c r="C1473" s="4">
        <v>1</v>
      </c>
      <c r="D1473" s="4">
        <v>6</v>
      </c>
      <c r="E1473" s="4">
        <v>1</v>
      </c>
      <c r="F1473" s="4">
        <v>1</v>
      </c>
      <c r="G1473" s="4">
        <v>1</v>
      </c>
      <c r="H1473" s="4">
        <v>0</v>
      </c>
      <c r="I1473" s="4">
        <v>4</v>
      </c>
      <c r="J1473" s="4">
        <v>16</v>
      </c>
      <c r="K1473" s="4">
        <v>0</v>
      </c>
      <c r="L1473" s="4" t="s">
        <v>6312</v>
      </c>
      <c r="M1473" s="4" t="str">
        <f t="shared" si="90"/>
        <v>NIVEL-8</v>
      </c>
      <c r="N1473" s="4" t="str">
        <f t="shared" si="91"/>
        <v>1611010400000</v>
      </c>
      <c r="O1473" s="55" t="str">
        <f t="shared" si="92"/>
        <v>1611010416000</v>
      </c>
      <c r="P1473" s="105">
        <v>1611010416000</v>
      </c>
      <c r="Q1473" s="106" t="s">
        <v>6308</v>
      </c>
      <c r="R1473" s="108" t="s">
        <v>2445</v>
      </c>
      <c r="S1473" s="101" t="s">
        <v>36</v>
      </c>
      <c r="T1473" s="33" t="s">
        <v>2446</v>
      </c>
      <c r="U1473" s="33" t="s">
        <v>666</v>
      </c>
      <c r="V1473" s="34" t="s">
        <v>666</v>
      </c>
      <c r="W1473" s="58" t="s">
        <v>24</v>
      </c>
      <c r="X1473" s="58">
        <v>44927</v>
      </c>
      <c r="Y1473" s="58">
        <v>44927</v>
      </c>
      <c r="Z1473" s="93" t="s">
        <v>25</v>
      </c>
    </row>
    <row r="1474" spans="1:26" s="5" customFormat="1" ht="27" customHeight="1" x14ac:dyDescent="0.25">
      <c r="A1474" s="99">
        <f t="shared" ref="A1474:A1537" si="93">COUNTIF(O:O,O1474)</f>
        <v>1</v>
      </c>
      <c r="B1474" s="97">
        <f t="array" aca="1" ref="B1474" ca="1">IF(AND(MAX(IF(O1473:O2471=O1474,X1473:X2471))=X1474,Y1474&lt;=B$1),P1474,"-")</f>
        <v>1611010417000</v>
      </c>
      <c r="C1474" s="4">
        <v>1</v>
      </c>
      <c r="D1474" s="4">
        <v>6</v>
      </c>
      <c r="E1474" s="4">
        <v>1</v>
      </c>
      <c r="F1474" s="4">
        <v>1</v>
      </c>
      <c r="G1474" s="4">
        <v>1</v>
      </c>
      <c r="H1474" s="4">
        <v>0</v>
      </c>
      <c r="I1474" s="4">
        <v>4</v>
      </c>
      <c r="J1474" s="4">
        <v>17</v>
      </c>
      <c r="K1474" s="4">
        <v>0</v>
      </c>
      <c r="L1474" s="4" t="s">
        <v>6312</v>
      </c>
      <c r="M1474" s="4" t="str">
        <f t="shared" si="90"/>
        <v>NIVEL-8</v>
      </c>
      <c r="N1474" s="4" t="str">
        <f t="shared" si="91"/>
        <v>1611010400000</v>
      </c>
      <c r="O1474" s="55" t="str">
        <f t="shared" si="92"/>
        <v>1611010417000</v>
      </c>
      <c r="P1474" s="105">
        <v>1611010417000</v>
      </c>
      <c r="Q1474" s="106" t="s">
        <v>6308</v>
      </c>
      <c r="R1474" s="108" t="s">
        <v>2447</v>
      </c>
      <c r="S1474" s="101" t="s">
        <v>36</v>
      </c>
      <c r="T1474" s="33">
        <v>1610011417000</v>
      </c>
      <c r="U1474" s="33" t="s">
        <v>40</v>
      </c>
      <c r="V1474" s="34" t="s">
        <v>2448</v>
      </c>
      <c r="W1474" s="58" t="s">
        <v>24</v>
      </c>
      <c r="X1474" s="58">
        <v>44927</v>
      </c>
      <c r="Y1474" s="58">
        <v>44927</v>
      </c>
      <c r="Z1474" s="93" t="s">
        <v>25</v>
      </c>
    </row>
    <row r="1475" spans="1:26" s="5" customFormat="1" ht="27" customHeight="1" x14ac:dyDescent="0.25">
      <c r="A1475" s="99">
        <f t="shared" si="93"/>
        <v>1</v>
      </c>
      <c r="B1475" s="97">
        <f t="array" aca="1" ref="B1475" ca="1">IF(AND(MAX(IF(O1474:O2472=O1475,X1474:X2472))=X1475,Y1475&lt;=B$1),P1475,"-")</f>
        <v>1611010418000</v>
      </c>
      <c r="C1475" s="4">
        <v>1</v>
      </c>
      <c r="D1475" s="4">
        <v>6</v>
      </c>
      <c r="E1475" s="4">
        <v>1</v>
      </c>
      <c r="F1475" s="4">
        <v>1</v>
      </c>
      <c r="G1475" s="4">
        <v>1</v>
      </c>
      <c r="H1475" s="4">
        <v>0</v>
      </c>
      <c r="I1475" s="4">
        <v>4</v>
      </c>
      <c r="J1475" s="4">
        <v>18</v>
      </c>
      <c r="K1475" s="4">
        <v>0</v>
      </c>
      <c r="L1475" s="4" t="s">
        <v>6312</v>
      </c>
      <c r="M1475" s="4" t="str">
        <f t="shared" si="90"/>
        <v>NIVEL-8</v>
      </c>
      <c r="N1475" s="4" t="str">
        <f t="shared" si="91"/>
        <v>1611010400000</v>
      </c>
      <c r="O1475" s="55" t="str">
        <f t="shared" si="92"/>
        <v>1611010418000</v>
      </c>
      <c r="P1475" s="105">
        <v>1611010418000</v>
      </c>
      <c r="Q1475" s="106" t="s">
        <v>6308</v>
      </c>
      <c r="R1475" s="108" t="s">
        <v>2449</v>
      </c>
      <c r="S1475" s="101" t="s">
        <v>36</v>
      </c>
      <c r="T1475" s="33">
        <v>1610011418000</v>
      </c>
      <c r="U1475" s="33" t="s">
        <v>40</v>
      </c>
      <c r="V1475" s="34" t="s">
        <v>2450</v>
      </c>
      <c r="W1475" s="58" t="s">
        <v>24</v>
      </c>
      <c r="X1475" s="58">
        <v>44927</v>
      </c>
      <c r="Y1475" s="58">
        <v>44927</v>
      </c>
      <c r="Z1475" s="93" t="s">
        <v>25</v>
      </c>
    </row>
    <row r="1476" spans="1:26" s="5" customFormat="1" ht="27" customHeight="1" x14ac:dyDescent="0.25">
      <c r="A1476" s="99">
        <f t="shared" si="93"/>
        <v>1</v>
      </c>
      <c r="B1476" s="97">
        <f t="array" aca="1" ref="B1476" ca="1">IF(AND(MAX(IF(O1475:O2473=O1476,X1475:X2473))=X1476,Y1476&lt;=B$1),P1476,"-")</f>
        <v>1611010419000</v>
      </c>
      <c r="C1476" s="4">
        <v>1</v>
      </c>
      <c r="D1476" s="4">
        <v>6</v>
      </c>
      <c r="E1476" s="4">
        <v>1</v>
      </c>
      <c r="F1476" s="4">
        <v>1</v>
      </c>
      <c r="G1476" s="4">
        <v>1</v>
      </c>
      <c r="H1476" s="4">
        <v>0</v>
      </c>
      <c r="I1476" s="4">
        <v>4</v>
      </c>
      <c r="J1476" s="4">
        <v>19</v>
      </c>
      <c r="K1476" s="4">
        <v>0</v>
      </c>
      <c r="L1476" s="4" t="s">
        <v>6312</v>
      </c>
      <c r="M1476" s="4" t="str">
        <f t="shared" ref="M1476:M1539" si="94">IF(K1476&lt;&gt;0,"NIVEL-9",
IF(J1476&lt;&gt;0,"NIVEL-8",
IF(I1476&lt;&gt;0,"NIVEL-7",
IF(H1476&lt;&gt;0,"NIVEL-6",
IF(G1476&lt;&gt;0,"NIVEL-5",
IF(F1476&lt;&gt;0,"NIVEL-4",
IF(E1476&lt;&gt;0,"NIVEL-3",
IF(D1476&lt;&gt;0,"NIVEL-2",
"NIVEL-1"))))))))</f>
        <v>NIVEL-8</v>
      </c>
      <c r="N1476" s="4" t="str">
        <f t="shared" ref="N1476:N1539" si="95">IF(K1476&lt;&gt;0,LEFT(P1476,10)&amp;"000",
IF(J1476&lt;&gt;0,LEFT(P1476,8)&amp;"00000",
IF(I1476&lt;&gt;0,LEFT(P1476,7)&amp;"000000",
IF(H1476&lt;&gt;0,LEFT(P1476,6)&amp;"0000000",
IF(G1476&lt;&gt;0,LEFT(P1476,4)&amp;"000000000",
IF(F1476&lt;&gt;0,LEFT(P1476,3)&amp;"0000000000",
IF(E1476&lt;&gt;0,LEFT(P1476,2)&amp;"00000000000",
IF(D1476&lt;&gt;0,LEFT(P1476,1)&amp;"000000000000",
"-"))))))))</f>
        <v>1611010400000</v>
      </c>
      <c r="O1476" s="55" t="str">
        <f t="shared" si="92"/>
        <v>1611010419000</v>
      </c>
      <c r="P1476" s="105">
        <v>1611010419000</v>
      </c>
      <c r="Q1476" s="106" t="s">
        <v>6308</v>
      </c>
      <c r="R1476" s="108" t="s">
        <v>2451</v>
      </c>
      <c r="S1476" s="101" t="s">
        <v>36</v>
      </c>
      <c r="T1476" s="33">
        <v>1610011419000</v>
      </c>
      <c r="U1476" s="33" t="s">
        <v>40</v>
      </c>
      <c r="V1476" s="34" t="s">
        <v>2452</v>
      </c>
      <c r="W1476" s="58" t="s">
        <v>24</v>
      </c>
      <c r="X1476" s="58">
        <v>44927</v>
      </c>
      <c r="Y1476" s="58">
        <v>44927</v>
      </c>
      <c r="Z1476" s="93" t="s">
        <v>25</v>
      </c>
    </row>
    <row r="1477" spans="1:26" s="5" customFormat="1" ht="27" customHeight="1" x14ac:dyDescent="0.25">
      <c r="A1477" s="99">
        <f t="shared" si="93"/>
        <v>1</v>
      </c>
      <c r="B1477" s="97">
        <f t="array" aca="1" ref="B1477" ca="1">IF(AND(MAX(IF(O1476:O2474=O1477,X1476:X2474))=X1477,Y1477&lt;=B$1),P1477,"-")</f>
        <v>1611010420000</v>
      </c>
      <c r="C1477" s="4">
        <v>1</v>
      </c>
      <c r="D1477" s="4">
        <v>6</v>
      </c>
      <c r="E1477" s="4">
        <v>1</v>
      </c>
      <c r="F1477" s="4">
        <v>1</v>
      </c>
      <c r="G1477" s="4">
        <v>1</v>
      </c>
      <c r="H1477" s="4">
        <v>0</v>
      </c>
      <c r="I1477" s="4">
        <v>4</v>
      </c>
      <c r="J1477" s="4">
        <v>20</v>
      </c>
      <c r="K1477" s="4">
        <v>0</v>
      </c>
      <c r="L1477" s="4" t="s">
        <v>6312</v>
      </c>
      <c r="M1477" s="4" t="str">
        <f t="shared" si="94"/>
        <v>NIVEL-8</v>
      </c>
      <c r="N1477" s="4" t="str">
        <f t="shared" si="95"/>
        <v>1611010400000</v>
      </c>
      <c r="O1477" s="55" t="str">
        <f t="shared" si="92"/>
        <v>1611010420000</v>
      </c>
      <c r="P1477" s="105">
        <v>1611010420000</v>
      </c>
      <c r="Q1477" s="106" t="s">
        <v>6308</v>
      </c>
      <c r="R1477" s="108" t="s">
        <v>2453</v>
      </c>
      <c r="S1477" s="101" t="s">
        <v>36</v>
      </c>
      <c r="T1477" s="33">
        <v>1610011420000</v>
      </c>
      <c r="U1477" s="33" t="s">
        <v>40</v>
      </c>
      <c r="V1477" s="34" t="s">
        <v>2454</v>
      </c>
      <c r="W1477" s="58" t="s">
        <v>24</v>
      </c>
      <c r="X1477" s="58">
        <v>44927</v>
      </c>
      <c r="Y1477" s="58">
        <v>44927</v>
      </c>
      <c r="Z1477" s="93" t="s">
        <v>25</v>
      </c>
    </row>
    <row r="1478" spans="1:26" s="5" customFormat="1" ht="27" customHeight="1" x14ac:dyDescent="0.25">
      <c r="A1478" s="99">
        <f t="shared" si="93"/>
        <v>1</v>
      </c>
      <c r="B1478" s="97">
        <f t="array" aca="1" ref="B1478" ca="1">IF(AND(MAX(IF(O1477:O2475=O1478,X1477:X2475))=X1478,Y1478&lt;=B$1),P1478,"-")</f>
        <v>1611010421000</v>
      </c>
      <c r="C1478" s="4">
        <v>1</v>
      </c>
      <c r="D1478" s="4">
        <v>6</v>
      </c>
      <c r="E1478" s="4">
        <v>1</v>
      </c>
      <c r="F1478" s="4">
        <v>1</v>
      </c>
      <c r="G1478" s="4">
        <v>1</v>
      </c>
      <c r="H1478" s="4">
        <v>0</v>
      </c>
      <c r="I1478" s="4">
        <v>4</v>
      </c>
      <c r="J1478" s="4">
        <v>21</v>
      </c>
      <c r="K1478" s="4">
        <v>0</v>
      </c>
      <c r="L1478" s="4" t="s">
        <v>6312</v>
      </c>
      <c r="M1478" s="4" t="str">
        <f t="shared" si="94"/>
        <v>NIVEL-8</v>
      </c>
      <c r="N1478" s="4" t="str">
        <f t="shared" si="95"/>
        <v>1611010400000</v>
      </c>
      <c r="O1478" s="55" t="str">
        <f t="shared" si="92"/>
        <v>1611010421000</v>
      </c>
      <c r="P1478" s="105">
        <v>1611010421000</v>
      </c>
      <c r="Q1478" s="106" t="s">
        <v>6308</v>
      </c>
      <c r="R1478" s="108" t="s">
        <v>2455</v>
      </c>
      <c r="S1478" s="101" t="s">
        <v>36</v>
      </c>
      <c r="T1478" s="33">
        <v>1610011421000</v>
      </c>
      <c r="U1478" s="33" t="s">
        <v>40</v>
      </c>
      <c r="V1478" s="34" t="s">
        <v>2456</v>
      </c>
      <c r="W1478" s="58" t="s">
        <v>24</v>
      </c>
      <c r="X1478" s="58">
        <v>44927</v>
      </c>
      <c r="Y1478" s="58">
        <v>44927</v>
      </c>
      <c r="Z1478" s="93" t="s">
        <v>25</v>
      </c>
    </row>
    <row r="1479" spans="1:26" s="5" customFormat="1" ht="27" customHeight="1" x14ac:dyDescent="0.25">
      <c r="A1479" s="99">
        <f t="shared" si="93"/>
        <v>1</v>
      </c>
      <c r="B1479" s="97">
        <f t="array" aca="1" ref="B1479" ca="1">IF(AND(MAX(IF(O1478:O2476=O1479,X1478:X2476))=X1479,Y1479&lt;=B$1),P1479,"-")</f>
        <v>1611010422000</v>
      </c>
      <c r="C1479" s="4">
        <v>1</v>
      </c>
      <c r="D1479" s="4">
        <v>6</v>
      </c>
      <c r="E1479" s="4">
        <v>1</v>
      </c>
      <c r="F1479" s="4">
        <v>1</v>
      </c>
      <c r="G1479" s="4">
        <v>1</v>
      </c>
      <c r="H1479" s="4">
        <v>0</v>
      </c>
      <c r="I1479" s="4">
        <v>4</v>
      </c>
      <c r="J1479" s="4">
        <v>22</v>
      </c>
      <c r="K1479" s="4">
        <v>0</v>
      </c>
      <c r="L1479" s="4" t="s">
        <v>6312</v>
      </c>
      <c r="M1479" s="4" t="str">
        <f t="shared" si="94"/>
        <v>NIVEL-8</v>
      </c>
      <c r="N1479" s="4" t="str">
        <f t="shared" si="95"/>
        <v>1611010400000</v>
      </c>
      <c r="O1479" s="55" t="str">
        <f t="shared" si="92"/>
        <v>1611010422000</v>
      </c>
      <c r="P1479" s="105">
        <v>1611010422000</v>
      </c>
      <c r="Q1479" s="106" t="s">
        <v>6308</v>
      </c>
      <c r="R1479" s="108" t="s">
        <v>2457</v>
      </c>
      <c r="S1479" s="101" t="s">
        <v>36</v>
      </c>
      <c r="T1479" s="33">
        <v>1610011422000</v>
      </c>
      <c r="U1479" s="33" t="s">
        <v>40</v>
      </c>
      <c r="V1479" s="34" t="s">
        <v>2458</v>
      </c>
      <c r="W1479" s="58" t="s">
        <v>24</v>
      </c>
      <c r="X1479" s="58">
        <v>44927</v>
      </c>
      <c r="Y1479" s="58">
        <v>44927</v>
      </c>
      <c r="Z1479" s="93" t="s">
        <v>25</v>
      </c>
    </row>
    <row r="1480" spans="1:26" s="5" customFormat="1" ht="27" customHeight="1" x14ac:dyDescent="0.25">
      <c r="A1480" s="99">
        <f t="shared" si="93"/>
        <v>1</v>
      </c>
      <c r="B1480" s="97">
        <f t="array" aca="1" ref="B1480" ca="1">IF(AND(MAX(IF(O1479:O2477=O1480,X1479:X2477))=X1480,Y1480&lt;=B$1),P1480,"-")</f>
        <v>1611010423000</v>
      </c>
      <c r="C1480" s="4">
        <v>1</v>
      </c>
      <c r="D1480" s="4">
        <v>6</v>
      </c>
      <c r="E1480" s="4">
        <v>1</v>
      </c>
      <c r="F1480" s="4">
        <v>1</v>
      </c>
      <c r="G1480" s="4">
        <v>1</v>
      </c>
      <c r="H1480" s="4">
        <v>0</v>
      </c>
      <c r="I1480" s="4">
        <v>4</v>
      </c>
      <c r="J1480" s="4">
        <v>23</v>
      </c>
      <c r="K1480" s="4">
        <v>0</v>
      </c>
      <c r="L1480" s="4" t="s">
        <v>6312</v>
      </c>
      <c r="M1480" s="4" t="str">
        <f t="shared" si="94"/>
        <v>NIVEL-8</v>
      </c>
      <c r="N1480" s="4" t="str">
        <f t="shared" si="95"/>
        <v>1611010400000</v>
      </c>
      <c r="O1480" s="55" t="str">
        <f t="shared" si="92"/>
        <v>1611010423000</v>
      </c>
      <c r="P1480" s="105">
        <v>1611010423000</v>
      </c>
      <c r="Q1480" s="106" t="s">
        <v>6309</v>
      </c>
      <c r="R1480" s="108" t="s">
        <v>2459</v>
      </c>
      <c r="S1480" s="101" t="s">
        <v>36</v>
      </c>
      <c r="T1480" s="33">
        <v>1610011423000</v>
      </c>
      <c r="U1480" s="33" t="s">
        <v>21</v>
      </c>
      <c r="V1480" s="34" t="s">
        <v>2460</v>
      </c>
      <c r="W1480" s="58" t="s">
        <v>24</v>
      </c>
      <c r="X1480" s="58">
        <v>44927</v>
      </c>
      <c r="Y1480" s="58">
        <v>44927</v>
      </c>
      <c r="Z1480" s="93" t="s">
        <v>25</v>
      </c>
    </row>
    <row r="1481" spans="1:26" s="5" customFormat="1" ht="27" customHeight="1" x14ac:dyDescent="0.25">
      <c r="A1481" s="99">
        <f t="shared" si="93"/>
        <v>1</v>
      </c>
      <c r="B1481" s="97">
        <f t="array" aca="1" ref="B1481" ca="1">IF(AND(MAX(IF(O1480:O2478=O1481,X1480:X2478))=X1481,Y1481&lt;=B$1),P1481,"-")</f>
        <v>1611010423001</v>
      </c>
      <c r="C1481" s="4">
        <v>1</v>
      </c>
      <c r="D1481" s="4">
        <v>6</v>
      </c>
      <c r="E1481" s="4">
        <v>1</v>
      </c>
      <c r="F1481" s="4">
        <v>1</v>
      </c>
      <c r="G1481" s="4">
        <v>1</v>
      </c>
      <c r="H1481" s="4">
        <v>0</v>
      </c>
      <c r="I1481" s="4">
        <v>4</v>
      </c>
      <c r="J1481" s="4">
        <v>23</v>
      </c>
      <c r="K1481" s="4">
        <v>1</v>
      </c>
      <c r="L1481" s="4" t="s">
        <v>6312</v>
      </c>
      <c r="M1481" s="4" t="str">
        <f t="shared" si="94"/>
        <v>NIVEL-9</v>
      </c>
      <c r="N1481" s="4" t="str">
        <f t="shared" si="95"/>
        <v>1611010423000</v>
      </c>
      <c r="O1481" s="55" t="str">
        <f t="shared" si="92"/>
        <v>1611010423001</v>
      </c>
      <c r="P1481" s="105">
        <v>1611010423001</v>
      </c>
      <c r="Q1481" s="106" t="s">
        <v>6308</v>
      </c>
      <c r="R1481" s="108" t="s">
        <v>2461</v>
      </c>
      <c r="S1481" s="101" t="s">
        <v>36</v>
      </c>
      <c r="T1481" s="33">
        <v>1610011423001</v>
      </c>
      <c r="U1481" s="33" t="s">
        <v>40</v>
      </c>
      <c r="V1481" s="34" t="s">
        <v>2462</v>
      </c>
      <c r="W1481" s="58" t="s">
        <v>24</v>
      </c>
      <c r="X1481" s="58">
        <v>44927</v>
      </c>
      <c r="Y1481" s="58">
        <v>44927</v>
      </c>
      <c r="Z1481" s="93" t="s">
        <v>25</v>
      </c>
    </row>
    <row r="1482" spans="1:26" s="5" customFormat="1" ht="27" customHeight="1" x14ac:dyDescent="0.25">
      <c r="A1482" s="99">
        <f t="shared" si="93"/>
        <v>1</v>
      </c>
      <c r="B1482" s="97">
        <f t="array" aca="1" ref="B1482" ca="1">IF(AND(MAX(IF(O1481:O2479=O1482,X1481:X2479))=X1482,Y1482&lt;=B$1),P1482,"-")</f>
        <v>1611010423002</v>
      </c>
      <c r="C1482" s="4">
        <v>1</v>
      </c>
      <c r="D1482" s="4">
        <v>6</v>
      </c>
      <c r="E1482" s="4">
        <v>1</v>
      </c>
      <c r="F1482" s="4">
        <v>1</v>
      </c>
      <c r="G1482" s="4">
        <v>1</v>
      </c>
      <c r="H1482" s="4">
        <v>0</v>
      </c>
      <c r="I1482" s="4">
        <v>4</v>
      </c>
      <c r="J1482" s="4">
        <v>23</v>
      </c>
      <c r="K1482" s="4">
        <v>2</v>
      </c>
      <c r="L1482" s="4" t="s">
        <v>6312</v>
      </c>
      <c r="M1482" s="4" t="str">
        <f t="shared" si="94"/>
        <v>NIVEL-9</v>
      </c>
      <c r="N1482" s="4" t="str">
        <f t="shared" si="95"/>
        <v>1611010423000</v>
      </c>
      <c r="O1482" s="55" t="str">
        <f t="shared" si="92"/>
        <v>1611010423002</v>
      </c>
      <c r="P1482" s="105">
        <v>1611010423002</v>
      </c>
      <c r="Q1482" s="106" t="s">
        <v>6308</v>
      </c>
      <c r="R1482" s="108" t="s">
        <v>2463</v>
      </c>
      <c r="S1482" s="101" t="s">
        <v>36</v>
      </c>
      <c r="T1482" s="33">
        <v>1610011423002</v>
      </c>
      <c r="U1482" s="33" t="s">
        <v>40</v>
      </c>
      <c r="V1482" s="34" t="s">
        <v>2464</v>
      </c>
      <c r="W1482" s="58" t="s">
        <v>24</v>
      </c>
      <c r="X1482" s="58">
        <v>44927</v>
      </c>
      <c r="Y1482" s="58">
        <v>44927</v>
      </c>
      <c r="Z1482" s="93" t="s">
        <v>25</v>
      </c>
    </row>
    <row r="1483" spans="1:26" s="5" customFormat="1" ht="27" customHeight="1" x14ac:dyDescent="0.25">
      <c r="A1483" s="99">
        <f t="shared" si="93"/>
        <v>1</v>
      </c>
      <c r="B1483" s="97">
        <f t="array" aca="1" ref="B1483" ca="1">IF(AND(MAX(IF(O1482:O2480=O1483,X1482:X2480))=X1483,Y1483&lt;=B$1),P1483,"-")</f>
        <v>1611010424000</v>
      </c>
      <c r="C1483" s="4">
        <v>1</v>
      </c>
      <c r="D1483" s="4">
        <v>6</v>
      </c>
      <c r="E1483" s="4">
        <v>1</v>
      </c>
      <c r="F1483" s="4">
        <v>1</v>
      </c>
      <c r="G1483" s="4">
        <v>1</v>
      </c>
      <c r="H1483" s="4">
        <v>0</v>
      </c>
      <c r="I1483" s="4">
        <v>4</v>
      </c>
      <c r="J1483" s="4">
        <v>24</v>
      </c>
      <c r="K1483" s="4">
        <v>0</v>
      </c>
      <c r="L1483" s="4" t="s">
        <v>6312</v>
      </c>
      <c r="M1483" s="4" t="str">
        <f t="shared" si="94"/>
        <v>NIVEL-8</v>
      </c>
      <c r="N1483" s="4" t="str">
        <f t="shared" si="95"/>
        <v>1611010400000</v>
      </c>
      <c r="O1483" s="55" t="str">
        <f t="shared" si="92"/>
        <v>1611010424000</v>
      </c>
      <c r="P1483" s="105">
        <v>1611010424000</v>
      </c>
      <c r="Q1483" s="106" t="s">
        <v>6308</v>
      </c>
      <c r="R1483" s="108" t="s">
        <v>2465</v>
      </c>
      <c r="S1483" s="101" t="s">
        <v>36</v>
      </c>
      <c r="T1483" s="33">
        <v>1610011424000</v>
      </c>
      <c r="U1483" s="33" t="s">
        <v>40</v>
      </c>
      <c r="V1483" s="34" t="s">
        <v>2466</v>
      </c>
      <c r="W1483" s="58" t="s">
        <v>24</v>
      </c>
      <c r="X1483" s="58">
        <v>44927</v>
      </c>
      <c r="Y1483" s="58">
        <v>44927</v>
      </c>
      <c r="Z1483" s="93" t="s">
        <v>25</v>
      </c>
    </row>
    <row r="1484" spans="1:26" s="5" customFormat="1" ht="27" customHeight="1" x14ac:dyDescent="0.25">
      <c r="A1484" s="99">
        <f t="shared" si="93"/>
        <v>1</v>
      </c>
      <c r="B1484" s="97">
        <f t="array" aca="1" ref="B1484" ca="1">IF(AND(MAX(IF(O1483:O2481=O1484,X1483:X2481))=X1484,Y1484&lt;=B$1),P1484,"-")</f>
        <v>1611010425000</v>
      </c>
      <c r="C1484" s="4">
        <v>1</v>
      </c>
      <c r="D1484" s="4">
        <v>6</v>
      </c>
      <c r="E1484" s="4">
        <v>1</v>
      </c>
      <c r="F1484" s="4">
        <v>1</v>
      </c>
      <c r="G1484" s="4">
        <v>1</v>
      </c>
      <c r="H1484" s="4">
        <v>0</v>
      </c>
      <c r="I1484" s="4">
        <v>4</v>
      </c>
      <c r="J1484" s="4">
        <v>25</v>
      </c>
      <c r="K1484" s="4">
        <v>0</v>
      </c>
      <c r="L1484" s="4" t="s">
        <v>6312</v>
      </c>
      <c r="M1484" s="4" t="str">
        <f t="shared" si="94"/>
        <v>NIVEL-8</v>
      </c>
      <c r="N1484" s="4" t="str">
        <f t="shared" si="95"/>
        <v>1611010400000</v>
      </c>
      <c r="O1484" s="55" t="str">
        <f t="shared" si="92"/>
        <v>1611010425000</v>
      </c>
      <c r="P1484" s="105">
        <v>1611010425000</v>
      </c>
      <c r="Q1484" s="106" t="s">
        <v>6308</v>
      </c>
      <c r="R1484" s="108" t="s">
        <v>2467</v>
      </c>
      <c r="S1484" s="101" t="s">
        <v>36</v>
      </c>
      <c r="T1484" s="33">
        <v>1610011425000</v>
      </c>
      <c r="U1484" s="33" t="s">
        <v>40</v>
      </c>
      <c r="V1484" s="34" t="s">
        <v>2468</v>
      </c>
      <c r="W1484" s="58" t="s">
        <v>24</v>
      </c>
      <c r="X1484" s="58">
        <v>44927</v>
      </c>
      <c r="Y1484" s="58">
        <v>44927</v>
      </c>
      <c r="Z1484" s="93" t="s">
        <v>25</v>
      </c>
    </row>
    <row r="1485" spans="1:26" s="5" customFormat="1" ht="27" customHeight="1" x14ac:dyDescent="0.25">
      <c r="A1485" s="99">
        <f t="shared" si="93"/>
        <v>1</v>
      </c>
      <c r="B1485" s="97">
        <f t="array" aca="1" ref="B1485" ca="1">IF(AND(MAX(IF(O1484:O2482=O1485,X1484:X2482))=X1485,Y1485&lt;=B$1),P1485,"-")</f>
        <v>1611010426000</v>
      </c>
      <c r="C1485" s="4">
        <v>1</v>
      </c>
      <c r="D1485" s="4">
        <v>6</v>
      </c>
      <c r="E1485" s="4">
        <v>1</v>
      </c>
      <c r="F1485" s="4">
        <v>1</v>
      </c>
      <c r="G1485" s="4">
        <v>1</v>
      </c>
      <c r="H1485" s="4">
        <v>0</v>
      </c>
      <c r="I1485" s="4">
        <v>4</v>
      </c>
      <c r="J1485" s="4">
        <v>26</v>
      </c>
      <c r="K1485" s="4">
        <v>0</v>
      </c>
      <c r="L1485" s="4" t="s">
        <v>6312</v>
      </c>
      <c r="M1485" s="4" t="str">
        <f t="shared" si="94"/>
        <v>NIVEL-8</v>
      </c>
      <c r="N1485" s="4" t="str">
        <f t="shared" si="95"/>
        <v>1611010400000</v>
      </c>
      <c r="O1485" s="55" t="str">
        <f t="shared" si="92"/>
        <v>1611010426000</v>
      </c>
      <c r="P1485" s="105">
        <v>1611010426000</v>
      </c>
      <c r="Q1485" s="106" t="s">
        <v>6308</v>
      </c>
      <c r="R1485" s="108" t="s">
        <v>2469</v>
      </c>
      <c r="S1485" s="101" t="s">
        <v>36</v>
      </c>
      <c r="T1485" s="33">
        <v>1610011426000</v>
      </c>
      <c r="U1485" s="33" t="s">
        <v>40</v>
      </c>
      <c r="V1485" s="34" t="s">
        <v>2470</v>
      </c>
      <c r="W1485" s="58" t="s">
        <v>24</v>
      </c>
      <c r="X1485" s="58">
        <v>44927</v>
      </c>
      <c r="Y1485" s="58">
        <v>44927</v>
      </c>
      <c r="Z1485" s="93" t="s">
        <v>25</v>
      </c>
    </row>
    <row r="1486" spans="1:26" s="5" customFormat="1" ht="27" customHeight="1" x14ac:dyDescent="0.25">
      <c r="A1486" s="99">
        <f t="shared" si="93"/>
        <v>1</v>
      </c>
      <c r="B1486" s="97">
        <f t="array" aca="1" ref="B1486" ca="1">IF(AND(MAX(IF(O1485:O2483=O1486,X1485:X2483))=X1486,Y1486&lt;=B$1),P1486,"-")</f>
        <v>1611010427000</v>
      </c>
      <c r="C1486" s="4">
        <v>1</v>
      </c>
      <c r="D1486" s="4">
        <v>6</v>
      </c>
      <c r="E1486" s="4">
        <v>1</v>
      </c>
      <c r="F1486" s="4">
        <v>1</v>
      </c>
      <c r="G1486" s="4">
        <v>1</v>
      </c>
      <c r="H1486" s="4">
        <v>0</v>
      </c>
      <c r="I1486" s="4">
        <v>4</v>
      </c>
      <c r="J1486" s="4">
        <v>27</v>
      </c>
      <c r="K1486" s="4">
        <v>0</v>
      </c>
      <c r="L1486" s="4" t="s">
        <v>6312</v>
      </c>
      <c r="M1486" s="4" t="str">
        <f t="shared" si="94"/>
        <v>NIVEL-8</v>
      </c>
      <c r="N1486" s="4" t="str">
        <f t="shared" si="95"/>
        <v>1611010400000</v>
      </c>
      <c r="O1486" s="55" t="str">
        <f t="shared" si="92"/>
        <v>1611010427000</v>
      </c>
      <c r="P1486" s="105">
        <v>1611010427000</v>
      </c>
      <c r="Q1486" s="106" t="s">
        <v>6308</v>
      </c>
      <c r="R1486" s="108" t="s">
        <v>2471</v>
      </c>
      <c r="S1486" s="101" t="s">
        <v>36</v>
      </c>
      <c r="T1486" s="33">
        <v>1610011427000</v>
      </c>
      <c r="U1486" s="33" t="s">
        <v>40</v>
      </c>
      <c r="V1486" s="34" t="s">
        <v>2472</v>
      </c>
      <c r="W1486" s="58" t="s">
        <v>24</v>
      </c>
      <c r="X1486" s="58">
        <v>44927</v>
      </c>
      <c r="Y1486" s="58">
        <v>44927</v>
      </c>
      <c r="Z1486" s="93" t="s">
        <v>25</v>
      </c>
    </row>
    <row r="1487" spans="1:26" s="5" customFormat="1" ht="27" customHeight="1" x14ac:dyDescent="0.25">
      <c r="A1487" s="99">
        <f t="shared" si="93"/>
        <v>1</v>
      </c>
      <c r="B1487" s="97">
        <f t="array" aca="1" ref="B1487" ca="1">IF(AND(MAX(IF(O1486:O2484=O1487,X1486:X2484))=X1487,Y1487&lt;=B$1),P1487,"-")</f>
        <v>1611010428000</v>
      </c>
      <c r="C1487" s="4">
        <v>1</v>
      </c>
      <c r="D1487" s="4">
        <v>6</v>
      </c>
      <c r="E1487" s="4">
        <v>1</v>
      </c>
      <c r="F1487" s="4">
        <v>1</v>
      </c>
      <c r="G1487" s="4">
        <v>1</v>
      </c>
      <c r="H1487" s="4">
        <v>0</v>
      </c>
      <c r="I1487" s="4">
        <v>4</v>
      </c>
      <c r="J1487" s="4">
        <v>28</v>
      </c>
      <c r="K1487" s="4">
        <v>0</v>
      </c>
      <c r="L1487" s="4" t="s">
        <v>6312</v>
      </c>
      <c r="M1487" s="4" t="str">
        <f t="shared" si="94"/>
        <v>NIVEL-8</v>
      </c>
      <c r="N1487" s="4" t="str">
        <f t="shared" si="95"/>
        <v>1611010400000</v>
      </c>
      <c r="O1487" s="55" t="str">
        <f t="shared" si="92"/>
        <v>1611010428000</v>
      </c>
      <c r="P1487" s="105">
        <v>1611010428000</v>
      </c>
      <c r="Q1487" s="106" t="s">
        <v>6308</v>
      </c>
      <c r="R1487" s="108" t="s">
        <v>2473</v>
      </c>
      <c r="S1487" s="101" t="s">
        <v>36</v>
      </c>
      <c r="T1487" s="33">
        <v>1610011428000</v>
      </c>
      <c r="U1487" s="33" t="s">
        <v>40</v>
      </c>
      <c r="V1487" s="34" t="s">
        <v>2474</v>
      </c>
      <c r="W1487" s="58" t="s">
        <v>24</v>
      </c>
      <c r="X1487" s="58">
        <v>44927</v>
      </c>
      <c r="Y1487" s="58">
        <v>44927</v>
      </c>
      <c r="Z1487" s="93" t="s">
        <v>25</v>
      </c>
    </row>
    <row r="1488" spans="1:26" s="5" customFormat="1" ht="27" customHeight="1" x14ac:dyDescent="0.25">
      <c r="A1488" s="99">
        <f t="shared" si="93"/>
        <v>1</v>
      </c>
      <c r="B1488" s="97">
        <f t="array" aca="1" ref="B1488" ca="1">IF(AND(MAX(IF(O1487:O2485=O1488,X1487:X2485))=X1488,Y1488&lt;=B$1),P1488,"-")</f>
        <v>1611010429000</v>
      </c>
      <c r="C1488" s="4">
        <v>1</v>
      </c>
      <c r="D1488" s="4">
        <v>6</v>
      </c>
      <c r="E1488" s="4">
        <v>1</v>
      </c>
      <c r="F1488" s="4">
        <v>1</v>
      </c>
      <c r="G1488" s="4">
        <v>1</v>
      </c>
      <c r="H1488" s="4">
        <v>0</v>
      </c>
      <c r="I1488" s="4">
        <v>4</v>
      </c>
      <c r="J1488" s="4">
        <v>29</v>
      </c>
      <c r="K1488" s="4">
        <v>0</v>
      </c>
      <c r="L1488" s="4" t="s">
        <v>6312</v>
      </c>
      <c r="M1488" s="4" t="str">
        <f t="shared" si="94"/>
        <v>NIVEL-8</v>
      </c>
      <c r="N1488" s="4" t="str">
        <f t="shared" si="95"/>
        <v>1611010400000</v>
      </c>
      <c r="O1488" s="55" t="str">
        <f t="shared" si="92"/>
        <v>1611010429000</v>
      </c>
      <c r="P1488" s="105">
        <v>1611010429000</v>
      </c>
      <c r="Q1488" s="106" t="s">
        <v>6308</v>
      </c>
      <c r="R1488" s="108" t="s">
        <v>2475</v>
      </c>
      <c r="S1488" s="101" t="s">
        <v>36</v>
      </c>
      <c r="T1488" s="33">
        <v>1610011429000</v>
      </c>
      <c r="U1488" s="33" t="s">
        <v>40</v>
      </c>
      <c r="V1488" s="34" t="s">
        <v>2476</v>
      </c>
      <c r="W1488" s="58" t="s">
        <v>24</v>
      </c>
      <c r="X1488" s="58">
        <v>44927</v>
      </c>
      <c r="Y1488" s="58">
        <v>44927</v>
      </c>
      <c r="Z1488" s="93" t="s">
        <v>25</v>
      </c>
    </row>
    <row r="1489" spans="1:26" s="5" customFormat="1" ht="27" customHeight="1" x14ac:dyDescent="0.25">
      <c r="A1489" s="99">
        <f t="shared" si="93"/>
        <v>1</v>
      </c>
      <c r="B1489" s="97">
        <f t="array" aca="1" ref="B1489" ca="1">IF(AND(MAX(IF(O1488:O2486=O1489,X1488:X2486))=X1489,Y1489&lt;=B$1),P1489,"-")</f>
        <v>1611010430000</v>
      </c>
      <c r="C1489" s="4">
        <v>1</v>
      </c>
      <c r="D1489" s="4">
        <v>6</v>
      </c>
      <c r="E1489" s="4">
        <v>1</v>
      </c>
      <c r="F1489" s="4">
        <v>1</v>
      </c>
      <c r="G1489" s="4">
        <v>1</v>
      </c>
      <c r="H1489" s="4">
        <v>0</v>
      </c>
      <c r="I1489" s="4">
        <v>4</v>
      </c>
      <c r="J1489" s="4">
        <v>30</v>
      </c>
      <c r="K1489" s="4">
        <v>0</v>
      </c>
      <c r="L1489" s="4" t="s">
        <v>6312</v>
      </c>
      <c r="M1489" s="4" t="str">
        <f t="shared" si="94"/>
        <v>NIVEL-8</v>
      </c>
      <c r="N1489" s="4" t="str">
        <f t="shared" si="95"/>
        <v>1611010400000</v>
      </c>
      <c r="O1489" s="55" t="str">
        <f t="shared" si="92"/>
        <v>1611010430000</v>
      </c>
      <c r="P1489" s="105">
        <v>1611010430000</v>
      </c>
      <c r="Q1489" s="106" t="s">
        <v>6308</v>
      </c>
      <c r="R1489" s="108" t="s">
        <v>2477</v>
      </c>
      <c r="S1489" s="101" t="s">
        <v>36</v>
      </c>
      <c r="T1489" s="33">
        <v>1610011430000</v>
      </c>
      <c r="U1489" s="33" t="s">
        <v>40</v>
      </c>
      <c r="V1489" s="34" t="s">
        <v>2478</v>
      </c>
      <c r="W1489" s="58" t="s">
        <v>24</v>
      </c>
      <c r="X1489" s="58">
        <v>44927</v>
      </c>
      <c r="Y1489" s="58">
        <v>44927</v>
      </c>
      <c r="Z1489" s="93" t="s">
        <v>25</v>
      </c>
    </row>
    <row r="1490" spans="1:26" s="5" customFormat="1" ht="27" customHeight="1" x14ac:dyDescent="0.25">
      <c r="A1490" s="99">
        <f t="shared" si="93"/>
        <v>1</v>
      </c>
      <c r="B1490" s="97">
        <f t="array" aca="1" ref="B1490" ca="1">IF(AND(MAX(IF(O1489:O2487=O1490,X1489:X2487))=X1490,Y1490&lt;=B$1),P1490,"-")</f>
        <v>1611010431000</v>
      </c>
      <c r="C1490" s="4">
        <v>1</v>
      </c>
      <c r="D1490" s="4">
        <v>6</v>
      </c>
      <c r="E1490" s="4">
        <v>1</v>
      </c>
      <c r="F1490" s="4">
        <v>1</v>
      </c>
      <c r="G1490" s="4">
        <v>1</v>
      </c>
      <c r="H1490" s="4">
        <v>0</v>
      </c>
      <c r="I1490" s="4">
        <v>4</v>
      </c>
      <c r="J1490" s="4">
        <v>31</v>
      </c>
      <c r="K1490" s="4">
        <v>0</v>
      </c>
      <c r="L1490" s="4" t="s">
        <v>6312</v>
      </c>
      <c r="M1490" s="4" t="str">
        <f t="shared" si="94"/>
        <v>NIVEL-8</v>
      </c>
      <c r="N1490" s="4" t="str">
        <f t="shared" si="95"/>
        <v>1611010400000</v>
      </c>
      <c r="O1490" s="55" t="str">
        <f t="shared" si="92"/>
        <v>1611010431000</v>
      </c>
      <c r="P1490" s="105">
        <v>1611010431000</v>
      </c>
      <c r="Q1490" s="106" t="s">
        <v>6308</v>
      </c>
      <c r="R1490" s="108" t="s">
        <v>2479</v>
      </c>
      <c r="S1490" s="101" t="s">
        <v>36</v>
      </c>
      <c r="T1490" s="33">
        <v>1610011431000</v>
      </c>
      <c r="U1490" s="33" t="s">
        <v>40</v>
      </c>
      <c r="V1490" s="34" t="s">
        <v>2480</v>
      </c>
      <c r="W1490" s="58" t="s">
        <v>24</v>
      </c>
      <c r="X1490" s="58">
        <v>44927</v>
      </c>
      <c r="Y1490" s="58">
        <v>44927</v>
      </c>
      <c r="Z1490" s="93" t="s">
        <v>25</v>
      </c>
    </row>
    <row r="1491" spans="1:26" s="5" customFormat="1" ht="27" customHeight="1" x14ac:dyDescent="0.25">
      <c r="A1491" s="99">
        <f t="shared" si="93"/>
        <v>1</v>
      </c>
      <c r="B1491" s="97">
        <f t="array" aca="1" ref="B1491" ca="1">IF(AND(MAX(IF(O1490:O2488=O1491,X1490:X2488))=X1491,Y1491&lt;=B$1),P1491,"-")</f>
        <v>1611010432000</v>
      </c>
      <c r="C1491" s="4">
        <v>1</v>
      </c>
      <c r="D1491" s="4">
        <v>6</v>
      </c>
      <c r="E1491" s="4">
        <v>1</v>
      </c>
      <c r="F1491" s="4">
        <v>1</v>
      </c>
      <c r="G1491" s="4">
        <v>1</v>
      </c>
      <c r="H1491" s="4">
        <v>0</v>
      </c>
      <c r="I1491" s="4">
        <v>4</v>
      </c>
      <c r="J1491" s="4">
        <v>32</v>
      </c>
      <c r="K1491" s="4">
        <v>0</v>
      </c>
      <c r="L1491" s="4" t="s">
        <v>6312</v>
      </c>
      <c r="M1491" s="4" t="str">
        <f t="shared" si="94"/>
        <v>NIVEL-8</v>
      </c>
      <c r="N1491" s="4" t="str">
        <f t="shared" si="95"/>
        <v>1611010400000</v>
      </c>
      <c r="O1491" s="55" t="str">
        <f t="shared" si="92"/>
        <v>1611010432000</v>
      </c>
      <c r="P1491" s="105">
        <v>1611010432000</v>
      </c>
      <c r="Q1491" s="106" t="s">
        <v>6308</v>
      </c>
      <c r="R1491" s="108" t="s">
        <v>2481</v>
      </c>
      <c r="S1491" s="101" t="s">
        <v>36</v>
      </c>
      <c r="T1491" s="33">
        <v>1610011432000</v>
      </c>
      <c r="U1491" s="33" t="s">
        <v>40</v>
      </c>
      <c r="V1491" s="34" t="s">
        <v>2482</v>
      </c>
      <c r="W1491" s="58" t="s">
        <v>24</v>
      </c>
      <c r="X1491" s="58">
        <v>44927</v>
      </c>
      <c r="Y1491" s="58">
        <v>44927</v>
      </c>
      <c r="Z1491" s="93" t="s">
        <v>25</v>
      </c>
    </row>
    <row r="1492" spans="1:26" s="5" customFormat="1" ht="27" customHeight="1" x14ac:dyDescent="0.25">
      <c r="A1492" s="99">
        <f t="shared" si="93"/>
        <v>1</v>
      </c>
      <c r="B1492" s="97">
        <f t="array" aca="1" ref="B1492" ca="1">IF(AND(MAX(IF(O1491:O2489=O1492,X1491:X2489))=X1492,Y1492&lt;=B$1),P1492,"-")</f>
        <v>1611010433000</v>
      </c>
      <c r="C1492" s="4">
        <v>1</v>
      </c>
      <c r="D1492" s="4">
        <v>6</v>
      </c>
      <c r="E1492" s="4">
        <v>1</v>
      </c>
      <c r="F1492" s="4">
        <v>1</v>
      </c>
      <c r="G1492" s="4">
        <v>1</v>
      </c>
      <c r="H1492" s="4">
        <v>0</v>
      </c>
      <c r="I1492" s="4">
        <v>4</v>
      </c>
      <c r="J1492" s="4">
        <v>33</v>
      </c>
      <c r="K1492" s="4">
        <v>0</v>
      </c>
      <c r="L1492" s="4" t="s">
        <v>6312</v>
      </c>
      <c r="M1492" s="4" t="str">
        <f t="shared" si="94"/>
        <v>NIVEL-8</v>
      </c>
      <c r="N1492" s="4" t="str">
        <f t="shared" si="95"/>
        <v>1611010400000</v>
      </c>
      <c r="O1492" s="55" t="str">
        <f t="shared" si="92"/>
        <v>1611010433000</v>
      </c>
      <c r="P1492" s="105">
        <v>1611010433000</v>
      </c>
      <c r="Q1492" s="106" t="s">
        <v>6308</v>
      </c>
      <c r="R1492" s="108" t="s">
        <v>2483</v>
      </c>
      <c r="S1492" s="101" t="s">
        <v>36</v>
      </c>
      <c r="T1492" s="33">
        <v>1610011433000</v>
      </c>
      <c r="U1492" s="33" t="s">
        <v>40</v>
      </c>
      <c r="V1492" s="34" t="s">
        <v>2484</v>
      </c>
      <c r="W1492" s="58" t="s">
        <v>24</v>
      </c>
      <c r="X1492" s="58">
        <v>44927</v>
      </c>
      <c r="Y1492" s="58">
        <v>44927</v>
      </c>
      <c r="Z1492" s="93" t="s">
        <v>25</v>
      </c>
    </row>
    <row r="1493" spans="1:26" s="5" customFormat="1" ht="27" customHeight="1" x14ac:dyDescent="0.25">
      <c r="A1493" s="99">
        <f t="shared" si="93"/>
        <v>1</v>
      </c>
      <c r="B1493" s="97">
        <f t="array" aca="1" ref="B1493" ca="1">IF(AND(MAX(IF(O1492:O2489=O1493,X1492:X2489))=X1493,Y1493&lt;=B$1),P1493,"-")</f>
        <v>1611010434000</v>
      </c>
      <c r="C1493" s="4">
        <v>1</v>
      </c>
      <c r="D1493" s="4">
        <v>6</v>
      </c>
      <c r="E1493" s="4">
        <v>1</v>
      </c>
      <c r="F1493" s="4">
        <v>1</v>
      </c>
      <c r="G1493" s="4">
        <v>1</v>
      </c>
      <c r="H1493" s="4">
        <v>0</v>
      </c>
      <c r="I1493" s="4">
        <v>4</v>
      </c>
      <c r="J1493" s="4">
        <v>34</v>
      </c>
      <c r="K1493" s="4">
        <v>0</v>
      </c>
      <c r="L1493" s="4" t="s">
        <v>6312</v>
      </c>
      <c r="M1493" s="4" t="str">
        <f t="shared" si="94"/>
        <v>NIVEL-8</v>
      </c>
      <c r="N1493" s="4" t="str">
        <f t="shared" si="95"/>
        <v>1611010400000</v>
      </c>
      <c r="O1493" s="55" t="str">
        <f t="shared" si="92"/>
        <v>1611010434000</v>
      </c>
      <c r="P1493" s="105">
        <v>1611010434000</v>
      </c>
      <c r="Q1493" s="106" t="s">
        <v>6308</v>
      </c>
      <c r="R1493" s="108" t="s">
        <v>2485</v>
      </c>
      <c r="S1493" s="101" t="s">
        <v>36</v>
      </c>
      <c r="T1493" s="33">
        <v>1610011434000</v>
      </c>
      <c r="U1493" s="33" t="s">
        <v>40</v>
      </c>
      <c r="V1493" s="34" t="s">
        <v>2486</v>
      </c>
      <c r="W1493" s="58" t="s">
        <v>24</v>
      </c>
      <c r="X1493" s="58">
        <v>44927</v>
      </c>
      <c r="Y1493" s="58">
        <v>44927</v>
      </c>
      <c r="Z1493" s="93" t="s">
        <v>25</v>
      </c>
    </row>
    <row r="1494" spans="1:26" s="5" customFormat="1" ht="27" customHeight="1" x14ac:dyDescent="0.25">
      <c r="A1494" s="99">
        <f t="shared" si="93"/>
        <v>1</v>
      </c>
      <c r="B1494" s="97">
        <f t="array" aca="1" ref="B1494" ca="1">IF(AND(MAX(IF(O1493:O2490=O1494,X1493:X2490))=X1494,Y1494&lt;=B$1),P1494,"-")</f>
        <v>1611010435000</v>
      </c>
      <c r="C1494" s="4">
        <v>1</v>
      </c>
      <c r="D1494" s="4">
        <v>6</v>
      </c>
      <c r="E1494" s="4">
        <v>1</v>
      </c>
      <c r="F1494" s="4">
        <v>1</v>
      </c>
      <c r="G1494" s="4">
        <v>1</v>
      </c>
      <c r="H1494" s="4">
        <v>0</v>
      </c>
      <c r="I1494" s="4">
        <v>4</v>
      </c>
      <c r="J1494" s="4">
        <v>35</v>
      </c>
      <c r="K1494" s="4">
        <v>0</v>
      </c>
      <c r="L1494" s="4" t="s">
        <v>6312</v>
      </c>
      <c r="M1494" s="4" t="str">
        <f t="shared" si="94"/>
        <v>NIVEL-8</v>
      </c>
      <c r="N1494" s="4" t="str">
        <f t="shared" si="95"/>
        <v>1611010400000</v>
      </c>
      <c r="O1494" s="55" t="str">
        <f t="shared" si="92"/>
        <v>1611010435000</v>
      </c>
      <c r="P1494" s="105">
        <v>1611010435000</v>
      </c>
      <c r="Q1494" s="106" t="s">
        <v>6308</v>
      </c>
      <c r="R1494" s="108" t="s">
        <v>2487</v>
      </c>
      <c r="S1494" s="101" t="s">
        <v>36</v>
      </c>
      <c r="T1494" s="33">
        <v>1610011435000</v>
      </c>
      <c r="U1494" s="33" t="s">
        <v>40</v>
      </c>
      <c r="V1494" s="34" t="s">
        <v>2488</v>
      </c>
      <c r="W1494" s="58" t="s">
        <v>24</v>
      </c>
      <c r="X1494" s="58">
        <v>44927</v>
      </c>
      <c r="Y1494" s="58">
        <v>44927</v>
      </c>
      <c r="Z1494" s="93" t="s">
        <v>25</v>
      </c>
    </row>
    <row r="1495" spans="1:26" s="5" customFormat="1" ht="27" customHeight="1" x14ac:dyDescent="0.25">
      <c r="A1495" s="99">
        <f t="shared" si="93"/>
        <v>1</v>
      </c>
      <c r="B1495" s="97">
        <f t="array" aca="1" ref="B1495" ca="1">IF(AND(MAX(IF(O1494:O2491=O1495,X1494:X2491))=X1495,Y1495&lt;=B$1),P1495,"-")</f>
        <v>1611010499000</v>
      </c>
      <c r="C1495" s="4">
        <v>1</v>
      </c>
      <c r="D1495" s="4">
        <v>6</v>
      </c>
      <c r="E1495" s="4">
        <v>1</v>
      </c>
      <c r="F1495" s="4">
        <v>1</v>
      </c>
      <c r="G1495" s="4">
        <v>1</v>
      </c>
      <c r="H1495" s="4">
        <v>0</v>
      </c>
      <c r="I1495" s="4">
        <v>4</v>
      </c>
      <c r="J1495" s="4">
        <v>99</v>
      </c>
      <c r="K1495" s="4">
        <v>0</v>
      </c>
      <c r="L1495" s="4" t="s">
        <v>6312</v>
      </c>
      <c r="M1495" s="4" t="str">
        <f t="shared" si="94"/>
        <v>NIVEL-8</v>
      </c>
      <c r="N1495" s="4" t="str">
        <f t="shared" si="95"/>
        <v>1611010400000</v>
      </c>
      <c r="O1495" s="55" t="str">
        <f t="shared" si="92"/>
        <v>1611010499000</v>
      </c>
      <c r="P1495" s="105">
        <v>1611010499000</v>
      </c>
      <c r="Q1495" s="106" t="s">
        <v>6309</v>
      </c>
      <c r="R1495" s="108" t="s">
        <v>2489</v>
      </c>
      <c r="S1495" s="101" t="s">
        <v>36</v>
      </c>
      <c r="T1495" s="33">
        <v>1610011499000</v>
      </c>
      <c r="U1495" s="33" t="s">
        <v>21</v>
      </c>
      <c r="V1495" s="34" t="s">
        <v>2490</v>
      </c>
      <c r="W1495" s="58" t="s">
        <v>24</v>
      </c>
      <c r="X1495" s="58">
        <v>44927</v>
      </c>
      <c r="Y1495" s="58">
        <v>44927</v>
      </c>
      <c r="Z1495" s="93" t="s">
        <v>25</v>
      </c>
    </row>
    <row r="1496" spans="1:26" s="5" customFormat="1" ht="27" customHeight="1" x14ac:dyDescent="0.25">
      <c r="A1496" s="99">
        <f t="shared" si="93"/>
        <v>1</v>
      </c>
      <c r="B1496" s="97">
        <f t="array" aca="1" ref="B1496" ca="1">IF(AND(MAX(IF(O1495:O2493=O1496,X1495:X2493))=X1496,Y1496&lt;=B$1),P1496,"-")</f>
        <v>1611010499001</v>
      </c>
      <c r="C1496" s="4">
        <v>1</v>
      </c>
      <c r="D1496" s="4">
        <v>6</v>
      </c>
      <c r="E1496" s="4">
        <v>1</v>
      </c>
      <c r="F1496" s="4">
        <v>1</v>
      </c>
      <c r="G1496" s="4">
        <v>1</v>
      </c>
      <c r="H1496" s="4">
        <v>0</v>
      </c>
      <c r="I1496" s="4">
        <v>4</v>
      </c>
      <c r="J1496" s="4">
        <v>99</v>
      </c>
      <c r="K1496" s="4">
        <v>1</v>
      </c>
      <c r="L1496" s="4" t="s">
        <v>6312</v>
      </c>
      <c r="M1496" s="4" t="str">
        <f t="shared" si="94"/>
        <v>NIVEL-9</v>
      </c>
      <c r="N1496" s="4" t="str">
        <f t="shared" si="95"/>
        <v>1611010499000</v>
      </c>
      <c r="O1496" s="55" t="str">
        <f t="shared" si="92"/>
        <v>1611010499001</v>
      </c>
      <c r="P1496" s="105">
        <v>1611010499001</v>
      </c>
      <c r="Q1496" s="106" t="s">
        <v>6308</v>
      </c>
      <c r="R1496" s="108" t="s">
        <v>2491</v>
      </c>
      <c r="S1496" s="101" t="s">
        <v>36</v>
      </c>
      <c r="T1496" s="33">
        <v>1610011499001</v>
      </c>
      <c r="U1496" s="33" t="s">
        <v>40</v>
      </c>
      <c r="V1496" s="34" t="s">
        <v>2492</v>
      </c>
      <c r="W1496" s="58" t="s">
        <v>24</v>
      </c>
      <c r="X1496" s="58">
        <v>44927</v>
      </c>
      <c r="Y1496" s="58">
        <v>44927</v>
      </c>
      <c r="Z1496" s="93" t="s">
        <v>25</v>
      </c>
    </row>
    <row r="1497" spans="1:26" s="5" customFormat="1" ht="27" customHeight="1" x14ac:dyDescent="0.25">
      <c r="A1497" s="99">
        <f t="shared" si="93"/>
        <v>1</v>
      </c>
      <c r="B1497" s="97">
        <f t="array" aca="1" ref="B1497" ca="1">IF(AND(MAX(IF(O1496:O2494=O1497,X1496:X2494))=X1497,Y1497&lt;=B$1),P1497,"-")</f>
        <v>1611010499002</v>
      </c>
      <c r="C1497" s="4">
        <v>1</v>
      </c>
      <c r="D1497" s="4">
        <v>6</v>
      </c>
      <c r="E1497" s="4">
        <v>1</v>
      </c>
      <c r="F1497" s="4">
        <v>1</v>
      </c>
      <c r="G1497" s="4">
        <v>1</v>
      </c>
      <c r="H1497" s="4">
        <v>0</v>
      </c>
      <c r="I1497" s="4">
        <v>4</v>
      </c>
      <c r="J1497" s="4">
        <v>99</v>
      </c>
      <c r="K1497" s="4">
        <v>2</v>
      </c>
      <c r="L1497" s="4" t="s">
        <v>6312</v>
      </c>
      <c r="M1497" s="4" t="str">
        <f t="shared" si="94"/>
        <v>NIVEL-9</v>
      </c>
      <c r="N1497" s="4" t="str">
        <f t="shared" si="95"/>
        <v>1611010499000</v>
      </c>
      <c r="O1497" s="55" t="str">
        <f t="shared" si="92"/>
        <v>1611010499002</v>
      </c>
      <c r="P1497" s="105">
        <v>1611010499002</v>
      </c>
      <c r="Q1497" s="106" t="s">
        <v>6308</v>
      </c>
      <c r="R1497" s="108" t="s">
        <v>2493</v>
      </c>
      <c r="S1497" s="101" t="s">
        <v>36</v>
      </c>
      <c r="T1497" s="33">
        <v>1610011499002</v>
      </c>
      <c r="U1497" s="33" t="s">
        <v>40</v>
      </c>
      <c r="V1497" s="34" t="s">
        <v>2494</v>
      </c>
      <c r="W1497" s="58" t="s">
        <v>24</v>
      </c>
      <c r="X1497" s="58">
        <v>44927</v>
      </c>
      <c r="Y1497" s="58">
        <v>44927</v>
      </c>
      <c r="Z1497" s="93" t="s">
        <v>25</v>
      </c>
    </row>
    <row r="1498" spans="1:26" s="5" customFormat="1" ht="27" customHeight="1" x14ac:dyDescent="0.25">
      <c r="A1498" s="99">
        <f t="shared" si="93"/>
        <v>1</v>
      </c>
      <c r="B1498" s="97">
        <f t="array" aca="1" ref="B1498" ca="1">IF(AND(MAX(IF(O1497:O2495=O1498,X1497:X2495))=X1498,Y1498&lt;=B$1),P1498,"-")</f>
        <v>1611020000000</v>
      </c>
      <c r="C1498" s="4">
        <v>1</v>
      </c>
      <c r="D1498" s="4">
        <v>6</v>
      </c>
      <c r="E1498" s="4">
        <v>1</v>
      </c>
      <c r="F1498" s="4">
        <v>1</v>
      </c>
      <c r="G1498" s="4">
        <v>2</v>
      </c>
      <c r="H1498" s="4">
        <v>0</v>
      </c>
      <c r="I1498" s="4">
        <v>0</v>
      </c>
      <c r="J1498" s="4">
        <v>0</v>
      </c>
      <c r="K1498" s="4">
        <v>0</v>
      </c>
      <c r="L1498" s="4" t="s">
        <v>6310</v>
      </c>
      <c r="M1498" s="4" t="str">
        <f t="shared" si="94"/>
        <v>NIVEL-5</v>
      </c>
      <c r="N1498" s="4" t="str">
        <f t="shared" si="95"/>
        <v>1611000000000</v>
      </c>
      <c r="O1498" s="55" t="str">
        <f t="shared" si="92"/>
        <v>1611020000000</v>
      </c>
      <c r="P1498" s="105">
        <v>1611020000000</v>
      </c>
      <c r="Q1498" s="106" t="s">
        <v>6309</v>
      </c>
      <c r="R1498" s="108" t="s">
        <v>2495</v>
      </c>
      <c r="S1498" s="101" t="s">
        <v>36</v>
      </c>
      <c r="T1498" s="33">
        <v>1610020000000</v>
      </c>
      <c r="U1498" s="33" t="s">
        <v>21</v>
      </c>
      <c r="V1498" s="34" t="s">
        <v>2495</v>
      </c>
      <c r="W1498" s="58" t="s">
        <v>24</v>
      </c>
      <c r="X1498" s="58">
        <v>44927</v>
      </c>
      <c r="Y1498" s="58">
        <v>44927</v>
      </c>
      <c r="Z1498" s="93" t="s">
        <v>25</v>
      </c>
    </row>
    <row r="1499" spans="1:26" s="5" customFormat="1" ht="27" customHeight="1" x14ac:dyDescent="0.25">
      <c r="A1499" s="99">
        <f t="shared" si="93"/>
        <v>1</v>
      </c>
      <c r="B1499" s="97">
        <f t="array" aca="1" ref="B1499" ca="1">IF(AND(MAX(IF(O1498:O2496=O1499,X1498:X2496))=X1499,Y1499&lt;=B$1),P1499,"-")</f>
        <v>1611020100000</v>
      </c>
      <c r="C1499" s="4">
        <v>1</v>
      </c>
      <c r="D1499" s="4">
        <v>6</v>
      </c>
      <c r="E1499" s="4">
        <v>1</v>
      </c>
      <c r="F1499" s="4">
        <v>1</v>
      </c>
      <c r="G1499" s="4">
        <v>2</v>
      </c>
      <c r="H1499" s="4">
        <v>0</v>
      </c>
      <c r="I1499" s="4">
        <v>1</v>
      </c>
      <c r="J1499" s="4">
        <v>0</v>
      </c>
      <c r="K1499" s="4">
        <v>0</v>
      </c>
      <c r="L1499" s="4" t="s">
        <v>6310</v>
      </c>
      <c r="M1499" s="4" t="str">
        <f t="shared" si="94"/>
        <v>NIVEL-7</v>
      </c>
      <c r="N1499" s="4" t="str">
        <f t="shared" si="95"/>
        <v>1611020000000</v>
      </c>
      <c r="O1499" s="55" t="str">
        <f t="shared" si="92"/>
        <v>1611020100000</v>
      </c>
      <c r="P1499" s="105">
        <v>1611020100000</v>
      </c>
      <c r="Q1499" s="106" t="s">
        <v>6309</v>
      </c>
      <c r="R1499" s="108" t="s">
        <v>2496</v>
      </c>
      <c r="S1499" s="101" t="s">
        <v>36</v>
      </c>
      <c r="T1499" s="33">
        <v>1610021100000</v>
      </c>
      <c r="U1499" s="33" t="s">
        <v>21</v>
      </c>
      <c r="V1499" s="34" t="s">
        <v>2497</v>
      </c>
      <c r="W1499" s="58" t="s">
        <v>24</v>
      </c>
      <c r="X1499" s="58">
        <v>44927</v>
      </c>
      <c r="Y1499" s="58">
        <v>44927</v>
      </c>
      <c r="Z1499" s="93" t="s">
        <v>25</v>
      </c>
    </row>
    <row r="1500" spans="1:26" s="5" customFormat="1" ht="27" customHeight="1" x14ac:dyDescent="0.25">
      <c r="A1500" s="99">
        <f t="shared" si="93"/>
        <v>1</v>
      </c>
      <c r="B1500" s="97">
        <f t="array" aca="1" ref="B1500" ca="1">IF(AND(MAX(IF(O1499:O2497=O1500,X1499:X2497))=X1500,Y1500&lt;=B$1),P1500,"-")</f>
        <v>1611020101000</v>
      </c>
      <c r="C1500" s="4">
        <v>1</v>
      </c>
      <c r="D1500" s="4">
        <v>6</v>
      </c>
      <c r="E1500" s="4">
        <v>1</v>
      </c>
      <c r="F1500" s="4">
        <v>1</v>
      </c>
      <c r="G1500" s="4">
        <v>2</v>
      </c>
      <c r="H1500" s="4">
        <v>0</v>
      </c>
      <c r="I1500" s="4">
        <v>1</v>
      </c>
      <c r="J1500" s="4">
        <v>1</v>
      </c>
      <c r="K1500" s="4">
        <v>0</v>
      </c>
      <c r="L1500" s="4" t="s">
        <v>6312</v>
      </c>
      <c r="M1500" s="4" t="str">
        <f t="shared" si="94"/>
        <v>NIVEL-8</v>
      </c>
      <c r="N1500" s="4" t="str">
        <f t="shared" si="95"/>
        <v>1611020100000</v>
      </c>
      <c r="O1500" s="55" t="str">
        <f t="shared" ref="O1500:O1563" si="96">CONCATENATE(P1500)</f>
        <v>1611020101000</v>
      </c>
      <c r="P1500" s="105">
        <v>1611020101000</v>
      </c>
      <c r="Q1500" s="106" t="s">
        <v>6308</v>
      </c>
      <c r="R1500" s="108" t="s">
        <v>2498</v>
      </c>
      <c r="S1500" s="101" t="s">
        <v>36</v>
      </c>
      <c r="T1500" s="33">
        <v>1610021101000</v>
      </c>
      <c r="U1500" s="33" t="s">
        <v>40</v>
      </c>
      <c r="V1500" s="34" t="s">
        <v>2497</v>
      </c>
      <c r="W1500" s="58" t="s">
        <v>24</v>
      </c>
      <c r="X1500" s="58">
        <v>44927</v>
      </c>
      <c r="Y1500" s="58">
        <v>44927</v>
      </c>
      <c r="Z1500" s="93" t="s">
        <v>25</v>
      </c>
    </row>
    <row r="1501" spans="1:26" s="5" customFormat="1" ht="27" customHeight="1" x14ac:dyDescent="0.25">
      <c r="A1501" s="99">
        <f t="shared" si="93"/>
        <v>1</v>
      </c>
      <c r="B1501" s="97">
        <f t="array" aca="1" ref="B1501" ca="1">IF(AND(MAX(IF(O1500:O2498=O1501,X1500:X2498))=X1501,Y1501&lt;=B$1),P1501,"-")</f>
        <v>1611020200000</v>
      </c>
      <c r="C1501" s="4">
        <v>1</v>
      </c>
      <c r="D1501" s="4">
        <v>6</v>
      </c>
      <c r="E1501" s="4">
        <v>1</v>
      </c>
      <c r="F1501" s="4">
        <v>1</v>
      </c>
      <c r="G1501" s="4">
        <v>2</v>
      </c>
      <c r="H1501" s="4">
        <v>0</v>
      </c>
      <c r="I1501" s="4">
        <v>2</v>
      </c>
      <c r="J1501" s="4">
        <v>0</v>
      </c>
      <c r="K1501" s="4">
        <v>0</v>
      </c>
      <c r="L1501" s="4" t="s">
        <v>6310</v>
      </c>
      <c r="M1501" s="4" t="str">
        <f t="shared" si="94"/>
        <v>NIVEL-7</v>
      </c>
      <c r="N1501" s="4" t="str">
        <f t="shared" si="95"/>
        <v>1611020000000</v>
      </c>
      <c r="O1501" s="55" t="str">
        <f t="shared" si="96"/>
        <v>1611020200000</v>
      </c>
      <c r="P1501" s="105">
        <v>1611020200000</v>
      </c>
      <c r="Q1501" s="106" t="s">
        <v>6309</v>
      </c>
      <c r="R1501" s="108" t="s">
        <v>2499</v>
      </c>
      <c r="S1501" s="101" t="s">
        <v>36</v>
      </c>
      <c r="T1501" s="33">
        <v>1610021200000</v>
      </c>
      <c r="U1501" s="33" t="s">
        <v>21</v>
      </c>
      <c r="V1501" s="34" t="s">
        <v>2500</v>
      </c>
      <c r="W1501" s="58" t="s">
        <v>24</v>
      </c>
      <c r="X1501" s="58">
        <v>44927</v>
      </c>
      <c r="Y1501" s="58">
        <v>44927</v>
      </c>
      <c r="Z1501" s="93" t="s">
        <v>25</v>
      </c>
    </row>
    <row r="1502" spans="1:26" s="5" customFormat="1" ht="27" customHeight="1" x14ac:dyDescent="0.25">
      <c r="A1502" s="99">
        <f t="shared" si="93"/>
        <v>1</v>
      </c>
      <c r="B1502" s="97">
        <f t="array" aca="1" ref="B1502" ca="1">IF(AND(MAX(IF(O1501:O2499=O1502,X1501:X2499))=X1502,Y1502&lt;=B$1),P1502,"-")</f>
        <v>1611020201000</v>
      </c>
      <c r="C1502" s="4">
        <v>1</v>
      </c>
      <c r="D1502" s="4">
        <v>6</v>
      </c>
      <c r="E1502" s="4">
        <v>1</v>
      </c>
      <c r="F1502" s="4">
        <v>1</v>
      </c>
      <c r="G1502" s="4">
        <v>2</v>
      </c>
      <c r="H1502" s="4">
        <v>0</v>
      </c>
      <c r="I1502" s="4">
        <v>2</v>
      </c>
      <c r="J1502" s="4">
        <v>1</v>
      </c>
      <c r="K1502" s="4">
        <v>0</v>
      </c>
      <c r="L1502" s="4" t="s">
        <v>6312</v>
      </c>
      <c r="M1502" s="4" t="str">
        <f t="shared" si="94"/>
        <v>NIVEL-8</v>
      </c>
      <c r="N1502" s="4" t="str">
        <f t="shared" si="95"/>
        <v>1611020200000</v>
      </c>
      <c r="O1502" s="55" t="str">
        <f t="shared" si="96"/>
        <v>1611020201000</v>
      </c>
      <c r="P1502" s="105">
        <v>1611020201000</v>
      </c>
      <c r="Q1502" s="106" t="s">
        <v>6308</v>
      </c>
      <c r="R1502" s="108" t="s">
        <v>2501</v>
      </c>
      <c r="S1502" s="101" t="s">
        <v>36</v>
      </c>
      <c r="T1502" s="33">
        <v>1610021201000</v>
      </c>
      <c r="U1502" s="33" t="s">
        <v>40</v>
      </c>
      <c r="V1502" s="34" t="s">
        <v>2500</v>
      </c>
      <c r="W1502" s="58" t="s">
        <v>24</v>
      </c>
      <c r="X1502" s="58">
        <v>44927</v>
      </c>
      <c r="Y1502" s="58">
        <v>44927</v>
      </c>
      <c r="Z1502" s="93" t="s">
        <v>25</v>
      </c>
    </row>
    <row r="1503" spans="1:26" s="5" customFormat="1" ht="27" customHeight="1" x14ac:dyDescent="0.25">
      <c r="A1503" s="99">
        <f t="shared" si="93"/>
        <v>1</v>
      </c>
      <c r="B1503" s="97">
        <f t="array" aca="1" ref="B1503" ca="1">IF(AND(MAX(IF(O1502:O2500=O1503,X1502:X2500))=X1503,Y1503&lt;=B$1),P1503,"-")</f>
        <v>1611020300000</v>
      </c>
      <c r="C1503" s="4">
        <v>1</v>
      </c>
      <c r="D1503" s="4">
        <v>6</v>
      </c>
      <c r="E1503" s="4">
        <v>1</v>
      </c>
      <c r="F1503" s="4">
        <v>1</v>
      </c>
      <c r="G1503" s="4">
        <v>2</v>
      </c>
      <c r="H1503" s="4">
        <v>0</v>
      </c>
      <c r="I1503" s="4">
        <v>3</v>
      </c>
      <c r="J1503" s="4">
        <v>0</v>
      </c>
      <c r="K1503" s="4">
        <v>0</v>
      </c>
      <c r="L1503" s="4" t="s">
        <v>6310</v>
      </c>
      <c r="M1503" s="4" t="str">
        <f t="shared" si="94"/>
        <v>NIVEL-7</v>
      </c>
      <c r="N1503" s="4" t="str">
        <f t="shared" si="95"/>
        <v>1611020000000</v>
      </c>
      <c r="O1503" s="55" t="str">
        <f t="shared" si="96"/>
        <v>1611020300000</v>
      </c>
      <c r="P1503" s="105">
        <v>1611020300000</v>
      </c>
      <c r="Q1503" s="106" t="s">
        <v>6309</v>
      </c>
      <c r="R1503" s="108" t="s">
        <v>2502</v>
      </c>
      <c r="S1503" s="101" t="s">
        <v>36</v>
      </c>
      <c r="T1503" s="33">
        <v>1610021300000</v>
      </c>
      <c r="U1503" s="33" t="s">
        <v>21</v>
      </c>
      <c r="V1503" s="34" t="s">
        <v>2503</v>
      </c>
      <c r="W1503" s="58" t="s">
        <v>24</v>
      </c>
      <c r="X1503" s="58">
        <v>44927</v>
      </c>
      <c r="Y1503" s="58">
        <v>44927</v>
      </c>
      <c r="Z1503" s="93" t="s">
        <v>25</v>
      </c>
    </row>
    <row r="1504" spans="1:26" s="5" customFormat="1" ht="27" customHeight="1" x14ac:dyDescent="0.25">
      <c r="A1504" s="99">
        <f t="shared" si="93"/>
        <v>1</v>
      </c>
      <c r="B1504" s="97">
        <f t="array" aca="1" ref="B1504" ca="1">IF(AND(MAX(IF(O1503:O2501=O1504,X1503:X2501))=X1504,Y1504&lt;=B$1),P1504,"-")</f>
        <v>1611020301000</v>
      </c>
      <c r="C1504" s="4">
        <v>1</v>
      </c>
      <c r="D1504" s="4">
        <v>6</v>
      </c>
      <c r="E1504" s="4">
        <v>1</v>
      </c>
      <c r="F1504" s="4">
        <v>1</v>
      </c>
      <c r="G1504" s="4">
        <v>2</v>
      </c>
      <c r="H1504" s="4">
        <v>0</v>
      </c>
      <c r="I1504" s="4">
        <v>3</v>
      </c>
      <c r="J1504" s="4">
        <v>1</v>
      </c>
      <c r="K1504" s="4">
        <v>0</v>
      </c>
      <c r="L1504" s="4" t="s">
        <v>6312</v>
      </c>
      <c r="M1504" s="4" t="str">
        <f t="shared" si="94"/>
        <v>NIVEL-8</v>
      </c>
      <c r="N1504" s="4" t="str">
        <f t="shared" si="95"/>
        <v>1611020300000</v>
      </c>
      <c r="O1504" s="55" t="str">
        <f t="shared" si="96"/>
        <v>1611020301000</v>
      </c>
      <c r="P1504" s="105">
        <v>1611020301000</v>
      </c>
      <c r="Q1504" s="106" t="s">
        <v>6308</v>
      </c>
      <c r="R1504" s="108" t="s">
        <v>2504</v>
      </c>
      <c r="S1504" s="101" t="s">
        <v>36</v>
      </c>
      <c r="T1504" s="33">
        <v>1610021301000</v>
      </c>
      <c r="U1504" s="33" t="s">
        <v>40</v>
      </c>
      <c r="V1504" s="34" t="s">
        <v>2503</v>
      </c>
      <c r="W1504" s="58" t="s">
        <v>24</v>
      </c>
      <c r="X1504" s="58">
        <v>44927</v>
      </c>
      <c r="Y1504" s="58">
        <v>44927</v>
      </c>
      <c r="Z1504" s="93" t="s">
        <v>25</v>
      </c>
    </row>
    <row r="1505" spans="1:26" s="5" customFormat="1" ht="27" customHeight="1" x14ac:dyDescent="0.25">
      <c r="A1505" s="99">
        <f t="shared" si="93"/>
        <v>1</v>
      </c>
      <c r="B1505" s="97">
        <f t="array" aca="1" ref="B1505" ca="1">IF(AND(MAX(IF(O1504:O2502=O1505,X1504:X2502))=X1505,Y1505&lt;=B$1),P1505,"-")</f>
        <v>1611020400000</v>
      </c>
      <c r="C1505" s="4">
        <v>1</v>
      </c>
      <c r="D1505" s="4">
        <v>6</v>
      </c>
      <c r="E1505" s="4">
        <v>1</v>
      </c>
      <c r="F1505" s="4">
        <v>1</v>
      </c>
      <c r="G1505" s="4">
        <v>2</v>
      </c>
      <c r="H1505" s="4">
        <v>0</v>
      </c>
      <c r="I1505" s="4">
        <v>4</v>
      </c>
      <c r="J1505" s="4">
        <v>0</v>
      </c>
      <c r="K1505" s="4">
        <v>0</v>
      </c>
      <c r="L1505" s="4" t="s">
        <v>6310</v>
      </c>
      <c r="M1505" s="4" t="str">
        <f t="shared" si="94"/>
        <v>NIVEL-7</v>
      </c>
      <c r="N1505" s="4" t="str">
        <f t="shared" si="95"/>
        <v>1611020000000</v>
      </c>
      <c r="O1505" s="55" t="str">
        <f t="shared" si="96"/>
        <v>1611020400000</v>
      </c>
      <c r="P1505" s="105">
        <v>1611020400000</v>
      </c>
      <c r="Q1505" s="106" t="s">
        <v>6309</v>
      </c>
      <c r="R1505" s="108" t="s">
        <v>2505</v>
      </c>
      <c r="S1505" s="101" t="s">
        <v>36</v>
      </c>
      <c r="T1505" s="33">
        <v>1610021400000</v>
      </c>
      <c r="U1505" s="33" t="s">
        <v>21</v>
      </c>
      <c r="V1505" s="34" t="s">
        <v>2506</v>
      </c>
      <c r="W1505" s="58" t="s">
        <v>24</v>
      </c>
      <c r="X1505" s="58">
        <v>44927</v>
      </c>
      <c r="Y1505" s="58">
        <v>44927</v>
      </c>
      <c r="Z1505" s="93" t="s">
        <v>25</v>
      </c>
    </row>
    <row r="1506" spans="1:26" s="5" customFormat="1" ht="27" customHeight="1" x14ac:dyDescent="0.25">
      <c r="A1506" s="99">
        <f t="shared" si="93"/>
        <v>1</v>
      </c>
      <c r="B1506" s="97">
        <f t="array" aca="1" ref="B1506" ca="1">IF(AND(MAX(IF(O1505:O2503=O1506,X1505:X2503))=X1506,Y1506&lt;=B$1),P1506,"-")</f>
        <v>1611020401000</v>
      </c>
      <c r="C1506" s="4">
        <v>1</v>
      </c>
      <c r="D1506" s="4">
        <v>6</v>
      </c>
      <c r="E1506" s="4">
        <v>1</v>
      </c>
      <c r="F1506" s="4">
        <v>1</v>
      </c>
      <c r="G1506" s="4">
        <v>2</v>
      </c>
      <c r="H1506" s="4">
        <v>0</v>
      </c>
      <c r="I1506" s="4">
        <v>4</v>
      </c>
      <c r="J1506" s="4">
        <v>1</v>
      </c>
      <c r="K1506" s="4">
        <v>0</v>
      </c>
      <c r="L1506" s="4" t="s">
        <v>6312</v>
      </c>
      <c r="M1506" s="4" t="str">
        <f t="shared" si="94"/>
        <v>NIVEL-8</v>
      </c>
      <c r="N1506" s="4" t="str">
        <f t="shared" si="95"/>
        <v>1611020400000</v>
      </c>
      <c r="O1506" s="55" t="str">
        <f t="shared" si="96"/>
        <v>1611020401000</v>
      </c>
      <c r="P1506" s="105">
        <v>1611020401000</v>
      </c>
      <c r="Q1506" s="106" t="s">
        <v>6308</v>
      </c>
      <c r="R1506" s="108" t="s">
        <v>2507</v>
      </c>
      <c r="S1506" s="101" t="s">
        <v>36</v>
      </c>
      <c r="T1506" s="33">
        <v>1610021401000</v>
      </c>
      <c r="U1506" s="33" t="s">
        <v>40</v>
      </c>
      <c r="V1506" s="34" t="s">
        <v>2506</v>
      </c>
      <c r="W1506" s="58" t="s">
        <v>24</v>
      </c>
      <c r="X1506" s="58">
        <v>44927</v>
      </c>
      <c r="Y1506" s="58">
        <v>44927</v>
      </c>
      <c r="Z1506" s="93" t="s">
        <v>25</v>
      </c>
    </row>
    <row r="1507" spans="1:26" s="5" customFormat="1" ht="27" customHeight="1" x14ac:dyDescent="0.25">
      <c r="A1507" s="99">
        <f t="shared" si="93"/>
        <v>1</v>
      </c>
      <c r="B1507" s="97">
        <f t="array" aca="1" ref="B1507" ca="1">IF(AND(MAX(IF(O1506:O2504=O1507,X1506:X2504))=X1507,Y1507&lt;=B$1),P1507,"-")</f>
        <v>1611030000000</v>
      </c>
      <c r="C1507" s="4">
        <v>1</v>
      </c>
      <c r="D1507" s="4">
        <v>6</v>
      </c>
      <c r="E1507" s="4">
        <v>1</v>
      </c>
      <c r="F1507" s="4">
        <v>1</v>
      </c>
      <c r="G1507" s="4">
        <v>3</v>
      </c>
      <c r="H1507" s="4">
        <v>0</v>
      </c>
      <c r="I1507" s="4">
        <v>0</v>
      </c>
      <c r="J1507" s="4">
        <v>0</v>
      </c>
      <c r="K1507" s="4">
        <v>0</v>
      </c>
      <c r="L1507" s="4" t="s">
        <v>6310</v>
      </c>
      <c r="M1507" s="4" t="str">
        <f t="shared" si="94"/>
        <v>NIVEL-5</v>
      </c>
      <c r="N1507" s="4" t="str">
        <f t="shared" si="95"/>
        <v>1611000000000</v>
      </c>
      <c r="O1507" s="55" t="str">
        <f t="shared" si="96"/>
        <v>1611030000000</v>
      </c>
      <c r="P1507" s="105">
        <v>1611030000000</v>
      </c>
      <c r="Q1507" s="106" t="s">
        <v>6309</v>
      </c>
      <c r="R1507" s="108" t="s">
        <v>2508</v>
      </c>
      <c r="S1507" s="101" t="s">
        <v>36</v>
      </c>
      <c r="T1507" s="33">
        <v>1610030000000</v>
      </c>
      <c r="U1507" s="33" t="s">
        <v>21</v>
      </c>
      <c r="V1507" s="34" t="s">
        <v>2508</v>
      </c>
      <c r="W1507" s="58" t="s">
        <v>24</v>
      </c>
      <c r="X1507" s="58">
        <v>44927</v>
      </c>
      <c r="Y1507" s="58">
        <v>44927</v>
      </c>
      <c r="Z1507" s="93" t="s">
        <v>25</v>
      </c>
    </row>
    <row r="1508" spans="1:26" s="5" customFormat="1" ht="27" customHeight="1" x14ac:dyDescent="0.25">
      <c r="A1508" s="99">
        <f t="shared" si="93"/>
        <v>1</v>
      </c>
      <c r="B1508" s="97">
        <f t="array" aca="1" ref="B1508" ca="1">IF(AND(MAX(IF(O1507:O2505=O1508,X1507:X2505))=X1508,Y1508&lt;=B$1),P1508,"-")</f>
        <v>1611030100000</v>
      </c>
      <c r="C1508" s="4">
        <v>1</v>
      </c>
      <c r="D1508" s="4">
        <v>6</v>
      </c>
      <c r="E1508" s="4">
        <v>1</v>
      </c>
      <c r="F1508" s="4">
        <v>1</v>
      </c>
      <c r="G1508" s="4">
        <v>3</v>
      </c>
      <c r="H1508" s="4">
        <v>0</v>
      </c>
      <c r="I1508" s="4">
        <v>1</v>
      </c>
      <c r="J1508" s="4">
        <v>0</v>
      </c>
      <c r="K1508" s="4">
        <v>0</v>
      </c>
      <c r="L1508" s="4" t="s">
        <v>6310</v>
      </c>
      <c r="M1508" s="4" t="str">
        <f t="shared" si="94"/>
        <v>NIVEL-7</v>
      </c>
      <c r="N1508" s="4" t="str">
        <f t="shared" si="95"/>
        <v>1611030000000</v>
      </c>
      <c r="O1508" s="55" t="str">
        <f t="shared" si="96"/>
        <v>1611030100000</v>
      </c>
      <c r="P1508" s="105">
        <v>1611030100000</v>
      </c>
      <c r="Q1508" s="106" t="s">
        <v>6309</v>
      </c>
      <c r="R1508" s="108" t="s">
        <v>2509</v>
      </c>
      <c r="S1508" s="101" t="s">
        <v>36</v>
      </c>
      <c r="T1508" s="33">
        <v>1610031100000</v>
      </c>
      <c r="U1508" s="33" t="s">
        <v>21</v>
      </c>
      <c r="V1508" s="34" t="s">
        <v>2510</v>
      </c>
      <c r="W1508" s="58" t="s">
        <v>24</v>
      </c>
      <c r="X1508" s="58">
        <v>44927</v>
      </c>
      <c r="Y1508" s="58">
        <v>44927</v>
      </c>
      <c r="Z1508" s="93" t="s">
        <v>25</v>
      </c>
    </row>
    <row r="1509" spans="1:26" s="5" customFormat="1" ht="27" customHeight="1" x14ac:dyDescent="0.25">
      <c r="A1509" s="99">
        <f t="shared" si="93"/>
        <v>1</v>
      </c>
      <c r="B1509" s="97">
        <f t="array" aca="1" ref="B1509" ca="1">IF(AND(MAX(IF(O1508:O2507=O1509,X1508:X2507))=X1509,Y1509&lt;=B$1),P1509,"-")</f>
        <v>1611030101000</v>
      </c>
      <c r="C1509" s="4">
        <v>1</v>
      </c>
      <c r="D1509" s="4">
        <v>6</v>
      </c>
      <c r="E1509" s="4">
        <v>1</v>
      </c>
      <c r="F1509" s="4">
        <v>1</v>
      </c>
      <c r="G1509" s="4">
        <v>3</v>
      </c>
      <c r="H1509" s="4">
        <v>0</v>
      </c>
      <c r="I1509" s="4">
        <v>1</v>
      </c>
      <c r="J1509" s="4">
        <v>1</v>
      </c>
      <c r="K1509" s="4">
        <v>0</v>
      </c>
      <c r="L1509" s="4" t="s">
        <v>6312</v>
      </c>
      <c r="M1509" s="4" t="str">
        <f t="shared" si="94"/>
        <v>NIVEL-8</v>
      </c>
      <c r="N1509" s="4" t="str">
        <f t="shared" si="95"/>
        <v>1611030100000</v>
      </c>
      <c r="O1509" s="55" t="str">
        <f t="shared" si="96"/>
        <v>1611030101000</v>
      </c>
      <c r="P1509" s="105">
        <v>1611030101000</v>
      </c>
      <c r="Q1509" s="106" t="s">
        <v>6308</v>
      </c>
      <c r="R1509" s="108" t="s">
        <v>2511</v>
      </c>
      <c r="S1509" s="101" t="s">
        <v>36</v>
      </c>
      <c r="T1509" s="33">
        <v>1610031101000</v>
      </c>
      <c r="U1509" s="33" t="s">
        <v>40</v>
      </c>
      <c r="V1509" s="34" t="s">
        <v>2512</v>
      </c>
      <c r="W1509" s="58" t="s">
        <v>24</v>
      </c>
      <c r="X1509" s="58">
        <v>44927</v>
      </c>
      <c r="Y1509" s="58">
        <v>44927</v>
      </c>
      <c r="Z1509" s="93" t="s">
        <v>25</v>
      </c>
    </row>
    <row r="1510" spans="1:26" s="5" customFormat="1" ht="27" customHeight="1" x14ac:dyDescent="0.25">
      <c r="A1510" s="99">
        <f t="shared" si="93"/>
        <v>1</v>
      </c>
      <c r="B1510" s="97">
        <f t="array" aca="1" ref="B1510" ca="1">IF(AND(MAX(IF(O1509:O2508=O1510,X1509:X2508))=X1510,Y1510&lt;=B$1),P1510,"-")</f>
        <v>1611030102000</v>
      </c>
      <c r="C1510" s="4">
        <v>1</v>
      </c>
      <c r="D1510" s="4">
        <v>6</v>
      </c>
      <c r="E1510" s="4">
        <v>1</v>
      </c>
      <c r="F1510" s="4">
        <v>1</v>
      </c>
      <c r="G1510" s="4">
        <v>3</v>
      </c>
      <c r="H1510" s="4">
        <v>0</v>
      </c>
      <c r="I1510" s="4">
        <v>1</v>
      </c>
      <c r="J1510" s="4">
        <v>2</v>
      </c>
      <c r="K1510" s="4">
        <v>0</v>
      </c>
      <c r="L1510" s="4" t="s">
        <v>6312</v>
      </c>
      <c r="M1510" s="4" t="str">
        <f t="shared" si="94"/>
        <v>NIVEL-8</v>
      </c>
      <c r="N1510" s="4" t="str">
        <f t="shared" si="95"/>
        <v>1611030100000</v>
      </c>
      <c r="O1510" s="55" t="str">
        <f t="shared" si="96"/>
        <v>1611030102000</v>
      </c>
      <c r="P1510" s="105">
        <v>1611030102000</v>
      </c>
      <c r="Q1510" s="106" t="s">
        <v>6308</v>
      </c>
      <c r="R1510" s="108" t="s">
        <v>2513</v>
      </c>
      <c r="S1510" s="101" t="s">
        <v>36</v>
      </c>
      <c r="T1510" s="33">
        <v>1610031102000</v>
      </c>
      <c r="U1510" s="33" t="s">
        <v>40</v>
      </c>
      <c r="V1510" s="34" t="s">
        <v>2514</v>
      </c>
      <c r="W1510" s="58" t="s">
        <v>24</v>
      </c>
      <c r="X1510" s="58">
        <v>44927</v>
      </c>
      <c r="Y1510" s="58">
        <v>44927</v>
      </c>
      <c r="Z1510" s="93" t="s">
        <v>25</v>
      </c>
    </row>
    <row r="1511" spans="1:26" s="5" customFormat="1" ht="27" customHeight="1" x14ac:dyDescent="0.25">
      <c r="A1511" s="99">
        <f t="shared" si="93"/>
        <v>1</v>
      </c>
      <c r="B1511" s="97">
        <f t="array" aca="1" ref="B1511" ca="1">IF(AND(MAX(IF(O1510:O2509=O1511,X1510:X2509))=X1511,Y1511&lt;=B$1),P1511,"-")</f>
        <v>1611030103000</v>
      </c>
      <c r="C1511" s="4">
        <v>1</v>
      </c>
      <c r="D1511" s="4">
        <v>6</v>
      </c>
      <c r="E1511" s="4">
        <v>1</v>
      </c>
      <c r="F1511" s="4">
        <v>1</v>
      </c>
      <c r="G1511" s="4">
        <v>3</v>
      </c>
      <c r="H1511" s="4">
        <v>0</v>
      </c>
      <c r="I1511" s="4">
        <v>1</v>
      </c>
      <c r="J1511" s="4">
        <v>3</v>
      </c>
      <c r="K1511" s="4">
        <v>0</v>
      </c>
      <c r="L1511" s="4" t="s">
        <v>6312</v>
      </c>
      <c r="M1511" s="4" t="str">
        <f t="shared" si="94"/>
        <v>NIVEL-8</v>
      </c>
      <c r="N1511" s="4" t="str">
        <f t="shared" si="95"/>
        <v>1611030100000</v>
      </c>
      <c r="O1511" s="55" t="str">
        <f t="shared" si="96"/>
        <v>1611030103000</v>
      </c>
      <c r="P1511" s="105">
        <v>1611030103000</v>
      </c>
      <c r="Q1511" s="106" t="s">
        <v>6308</v>
      </c>
      <c r="R1511" s="108" t="s">
        <v>2515</v>
      </c>
      <c r="S1511" s="101" t="s">
        <v>36</v>
      </c>
      <c r="T1511" s="33">
        <v>1610031103000</v>
      </c>
      <c r="U1511" s="33" t="s">
        <v>40</v>
      </c>
      <c r="V1511" s="34" t="s">
        <v>2516</v>
      </c>
      <c r="W1511" s="58" t="s">
        <v>24</v>
      </c>
      <c r="X1511" s="58">
        <v>44927</v>
      </c>
      <c r="Y1511" s="58">
        <v>44927</v>
      </c>
      <c r="Z1511" s="93" t="s">
        <v>25</v>
      </c>
    </row>
    <row r="1512" spans="1:26" s="5" customFormat="1" ht="27" customHeight="1" x14ac:dyDescent="0.25">
      <c r="A1512" s="99">
        <f t="shared" si="93"/>
        <v>1</v>
      </c>
      <c r="B1512" s="97">
        <f t="array" aca="1" ref="B1512" ca="1">IF(AND(MAX(IF(O1511:O2510=O1512,X1511:X2510))=X1512,Y1512&lt;=B$1),P1512,"-")</f>
        <v>1611030104000</v>
      </c>
      <c r="C1512" s="4">
        <v>1</v>
      </c>
      <c r="D1512" s="4">
        <v>6</v>
      </c>
      <c r="E1512" s="4">
        <v>1</v>
      </c>
      <c r="F1512" s="4">
        <v>1</v>
      </c>
      <c r="G1512" s="4">
        <v>3</v>
      </c>
      <c r="H1512" s="4">
        <v>0</v>
      </c>
      <c r="I1512" s="4">
        <v>1</v>
      </c>
      <c r="J1512" s="4">
        <v>4</v>
      </c>
      <c r="K1512" s="4">
        <v>0</v>
      </c>
      <c r="L1512" s="4" t="s">
        <v>6312</v>
      </c>
      <c r="M1512" s="4" t="str">
        <f t="shared" si="94"/>
        <v>NIVEL-8</v>
      </c>
      <c r="N1512" s="4" t="str">
        <f t="shared" si="95"/>
        <v>1611030100000</v>
      </c>
      <c r="O1512" s="55" t="str">
        <f t="shared" si="96"/>
        <v>1611030104000</v>
      </c>
      <c r="P1512" s="105">
        <v>1611030104000</v>
      </c>
      <c r="Q1512" s="106" t="s">
        <v>6308</v>
      </c>
      <c r="R1512" s="108" t="s">
        <v>2517</v>
      </c>
      <c r="S1512" s="101" t="s">
        <v>36</v>
      </c>
      <c r="T1512" s="33">
        <v>1610031104000</v>
      </c>
      <c r="U1512" s="33" t="s">
        <v>40</v>
      </c>
      <c r="V1512" s="34" t="s">
        <v>2518</v>
      </c>
      <c r="W1512" s="58" t="s">
        <v>24</v>
      </c>
      <c r="X1512" s="58">
        <v>44927</v>
      </c>
      <c r="Y1512" s="58">
        <v>44927</v>
      </c>
      <c r="Z1512" s="93" t="s">
        <v>25</v>
      </c>
    </row>
    <row r="1513" spans="1:26" s="5" customFormat="1" ht="27" customHeight="1" x14ac:dyDescent="0.25">
      <c r="A1513" s="99">
        <f t="shared" si="93"/>
        <v>1</v>
      </c>
      <c r="B1513" s="97">
        <f t="array" aca="1" ref="B1513" ca="1">IF(AND(MAX(IF(O1512:O2511=O1513,X1512:X2511))=X1513,Y1513&lt;=B$1),P1513,"-")</f>
        <v>1611030105000</v>
      </c>
      <c r="C1513" s="4">
        <v>1</v>
      </c>
      <c r="D1513" s="4">
        <v>6</v>
      </c>
      <c r="E1513" s="4">
        <v>1</v>
      </c>
      <c r="F1513" s="4">
        <v>1</v>
      </c>
      <c r="G1513" s="4">
        <v>3</v>
      </c>
      <c r="H1513" s="4">
        <v>0</v>
      </c>
      <c r="I1513" s="4">
        <v>1</v>
      </c>
      <c r="J1513" s="4">
        <v>5</v>
      </c>
      <c r="K1513" s="4">
        <v>0</v>
      </c>
      <c r="L1513" s="4" t="s">
        <v>6312</v>
      </c>
      <c r="M1513" s="4" t="str">
        <f t="shared" si="94"/>
        <v>NIVEL-8</v>
      </c>
      <c r="N1513" s="4" t="str">
        <f t="shared" si="95"/>
        <v>1611030100000</v>
      </c>
      <c r="O1513" s="55" t="str">
        <f t="shared" si="96"/>
        <v>1611030105000</v>
      </c>
      <c r="P1513" s="105">
        <v>1611030105000</v>
      </c>
      <c r="Q1513" s="106" t="s">
        <v>6308</v>
      </c>
      <c r="R1513" s="108" t="s">
        <v>2519</v>
      </c>
      <c r="S1513" s="101" t="s">
        <v>36</v>
      </c>
      <c r="T1513" s="33">
        <v>1610031105000</v>
      </c>
      <c r="U1513" s="33" t="s">
        <v>40</v>
      </c>
      <c r="V1513" s="34" t="s">
        <v>2520</v>
      </c>
      <c r="W1513" s="58" t="s">
        <v>24</v>
      </c>
      <c r="X1513" s="58">
        <v>44927</v>
      </c>
      <c r="Y1513" s="58">
        <v>44927</v>
      </c>
      <c r="Z1513" s="93" t="s">
        <v>25</v>
      </c>
    </row>
    <row r="1514" spans="1:26" s="5" customFormat="1" ht="27" customHeight="1" x14ac:dyDescent="0.25">
      <c r="A1514" s="99">
        <f t="shared" si="93"/>
        <v>1</v>
      </c>
      <c r="B1514" s="97">
        <f t="array" aca="1" ref="B1514" ca="1">IF(AND(MAX(IF(O1513:O2512=O1514,X1513:X2512))=X1514,Y1514&lt;=B$1),P1514,"-")</f>
        <v>1611030106000</v>
      </c>
      <c r="C1514" s="4">
        <v>1</v>
      </c>
      <c r="D1514" s="4">
        <v>6</v>
      </c>
      <c r="E1514" s="4">
        <v>1</v>
      </c>
      <c r="F1514" s="4">
        <v>1</v>
      </c>
      <c r="G1514" s="4">
        <v>3</v>
      </c>
      <c r="H1514" s="4">
        <v>0</v>
      </c>
      <c r="I1514" s="4">
        <v>1</v>
      </c>
      <c r="J1514" s="4">
        <v>6</v>
      </c>
      <c r="K1514" s="4">
        <v>0</v>
      </c>
      <c r="L1514" s="4" t="s">
        <v>6312</v>
      </c>
      <c r="M1514" s="4" t="str">
        <f t="shared" si="94"/>
        <v>NIVEL-8</v>
      </c>
      <c r="N1514" s="4" t="str">
        <f t="shared" si="95"/>
        <v>1611030100000</v>
      </c>
      <c r="O1514" s="55" t="str">
        <f t="shared" si="96"/>
        <v>1611030106000</v>
      </c>
      <c r="P1514" s="105">
        <v>1611030106000</v>
      </c>
      <c r="Q1514" s="106" t="s">
        <v>6308</v>
      </c>
      <c r="R1514" s="108" t="s">
        <v>2521</v>
      </c>
      <c r="S1514" s="101" t="s">
        <v>36</v>
      </c>
      <c r="T1514" s="33">
        <v>1610031106000</v>
      </c>
      <c r="U1514" s="33" t="s">
        <v>40</v>
      </c>
      <c r="V1514" s="34" t="s">
        <v>2522</v>
      </c>
      <c r="W1514" s="58" t="s">
        <v>24</v>
      </c>
      <c r="X1514" s="58">
        <v>44927</v>
      </c>
      <c r="Y1514" s="58">
        <v>44927</v>
      </c>
      <c r="Z1514" s="93" t="s">
        <v>25</v>
      </c>
    </row>
    <row r="1515" spans="1:26" s="5" customFormat="1" ht="27" customHeight="1" x14ac:dyDescent="0.25">
      <c r="A1515" s="99">
        <f t="shared" si="93"/>
        <v>1</v>
      </c>
      <c r="B1515" s="97">
        <f t="array" aca="1" ref="B1515" ca="1">IF(AND(MAX(IF(O1514:O2513=O1515,X1514:X2513))=X1515,Y1515&lt;=B$1),P1515,"-")</f>
        <v>1611030107000</v>
      </c>
      <c r="C1515" s="4">
        <v>1</v>
      </c>
      <c r="D1515" s="4">
        <v>6</v>
      </c>
      <c r="E1515" s="4">
        <v>1</v>
      </c>
      <c r="F1515" s="4">
        <v>1</v>
      </c>
      <c r="G1515" s="4">
        <v>3</v>
      </c>
      <c r="H1515" s="4">
        <v>0</v>
      </c>
      <c r="I1515" s="4">
        <v>1</v>
      </c>
      <c r="J1515" s="4">
        <v>7</v>
      </c>
      <c r="K1515" s="4">
        <v>0</v>
      </c>
      <c r="L1515" s="4" t="s">
        <v>6312</v>
      </c>
      <c r="M1515" s="4" t="str">
        <f t="shared" si="94"/>
        <v>NIVEL-8</v>
      </c>
      <c r="N1515" s="4" t="str">
        <f t="shared" si="95"/>
        <v>1611030100000</v>
      </c>
      <c r="O1515" s="55" t="str">
        <f t="shared" si="96"/>
        <v>1611030107000</v>
      </c>
      <c r="P1515" s="105">
        <v>1611030107000</v>
      </c>
      <c r="Q1515" s="106" t="s">
        <v>6308</v>
      </c>
      <c r="R1515" s="108" t="s">
        <v>2523</v>
      </c>
      <c r="S1515" s="101" t="s">
        <v>36</v>
      </c>
      <c r="T1515" s="33">
        <v>1610031107000</v>
      </c>
      <c r="U1515" s="33" t="s">
        <v>40</v>
      </c>
      <c r="V1515" s="34" t="s">
        <v>2524</v>
      </c>
      <c r="W1515" s="58" t="s">
        <v>24</v>
      </c>
      <c r="X1515" s="58">
        <v>44927</v>
      </c>
      <c r="Y1515" s="58">
        <v>44927</v>
      </c>
      <c r="Z1515" s="93" t="s">
        <v>25</v>
      </c>
    </row>
    <row r="1516" spans="1:26" s="5" customFormat="1" ht="27" customHeight="1" x14ac:dyDescent="0.25">
      <c r="A1516" s="99">
        <f t="shared" si="93"/>
        <v>1</v>
      </c>
      <c r="B1516" s="97">
        <f t="array" aca="1" ref="B1516" ca="1">IF(AND(MAX(IF(O1515:O2513=O1516,X1515:X2513))=X1516,Y1516&lt;=B$1),P1516,"-")</f>
        <v>1611030199000</v>
      </c>
      <c r="C1516" s="4">
        <v>1</v>
      </c>
      <c r="D1516" s="4">
        <v>6</v>
      </c>
      <c r="E1516" s="4">
        <v>1</v>
      </c>
      <c r="F1516" s="4">
        <v>1</v>
      </c>
      <c r="G1516" s="4">
        <v>3</v>
      </c>
      <c r="H1516" s="4">
        <v>0</v>
      </c>
      <c r="I1516" s="4">
        <v>1</v>
      </c>
      <c r="J1516" s="4">
        <v>99</v>
      </c>
      <c r="K1516" s="4">
        <v>0</v>
      </c>
      <c r="L1516" s="4" t="s">
        <v>6312</v>
      </c>
      <c r="M1516" s="4" t="str">
        <f t="shared" si="94"/>
        <v>NIVEL-8</v>
      </c>
      <c r="N1516" s="4" t="str">
        <f t="shared" si="95"/>
        <v>1611030100000</v>
      </c>
      <c r="O1516" s="55" t="str">
        <f t="shared" si="96"/>
        <v>1611030199000</v>
      </c>
      <c r="P1516" s="105">
        <v>1611030199000</v>
      </c>
      <c r="Q1516" s="106" t="s">
        <v>6308</v>
      </c>
      <c r="R1516" s="108" t="s">
        <v>2525</v>
      </c>
      <c r="S1516" s="101" t="s">
        <v>36</v>
      </c>
      <c r="T1516" s="33">
        <v>1610031199000</v>
      </c>
      <c r="U1516" s="33" t="s">
        <v>40</v>
      </c>
      <c r="V1516" s="34" t="s">
        <v>2526</v>
      </c>
      <c r="W1516" s="58" t="s">
        <v>24</v>
      </c>
      <c r="X1516" s="58">
        <v>44927</v>
      </c>
      <c r="Y1516" s="58">
        <v>44927</v>
      </c>
      <c r="Z1516" s="93" t="s">
        <v>25</v>
      </c>
    </row>
    <row r="1517" spans="1:26" s="5" customFormat="1" ht="27" customHeight="1" x14ac:dyDescent="0.25">
      <c r="A1517" s="99">
        <f t="shared" si="93"/>
        <v>1</v>
      </c>
      <c r="B1517" s="97">
        <f t="array" aca="1" ref="B1517" ca="1">IF(AND(MAX(IF(O1516:O2514=O1517,X1516:X2514))=X1517,Y1517&lt;=B$1),P1517,"-")</f>
        <v>1611030200000</v>
      </c>
      <c r="C1517" s="4">
        <v>1</v>
      </c>
      <c r="D1517" s="4">
        <v>6</v>
      </c>
      <c r="E1517" s="4">
        <v>1</v>
      </c>
      <c r="F1517" s="4">
        <v>1</v>
      </c>
      <c r="G1517" s="4">
        <v>3</v>
      </c>
      <c r="H1517" s="4">
        <v>0</v>
      </c>
      <c r="I1517" s="4">
        <v>2</v>
      </c>
      <c r="J1517" s="4">
        <v>0</v>
      </c>
      <c r="K1517" s="4">
        <v>0</v>
      </c>
      <c r="L1517" s="4" t="s">
        <v>6310</v>
      </c>
      <c r="M1517" s="4" t="str">
        <f t="shared" si="94"/>
        <v>NIVEL-7</v>
      </c>
      <c r="N1517" s="4" t="str">
        <f t="shared" si="95"/>
        <v>1611030000000</v>
      </c>
      <c r="O1517" s="55" t="str">
        <f t="shared" si="96"/>
        <v>1611030200000</v>
      </c>
      <c r="P1517" s="105">
        <v>1611030200000</v>
      </c>
      <c r="Q1517" s="106" t="s">
        <v>6309</v>
      </c>
      <c r="R1517" s="108" t="s">
        <v>2527</v>
      </c>
      <c r="S1517" s="101" t="s">
        <v>36</v>
      </c>
      <c r="T1517" s="33">
        <v>1610031200000</v>
      </c>
      <c r="U1517" s="33" t="s">
        <v>21</v>
      </c>
      <c r="V1517" s="34" t="s">
        <v>2528</v>
      </c>
      <c r="W1517" s="58" t="s">
        <v>24</v>
      </c>
      <c r="X1517" s="58">
        <v>44927</v>
      </c>
      <c r="Y1517" s="58">
        <v>44927</v>
      </c>
      <c r="Z1517" s="93" t="s">
        <v>25</v>
      </c>
    </row>
    <row r="1518" spans="1:26" s="5" customFormat="1" ht="27" customHeight="1" x14ac:dyDescent="0.25">
      <c r="A1518" s="99">
        <f t="shared" si="93"/>
        <v>1</v>
      </c>
      <c r="B1518" s="97">
        <f t="array" aca="1" ref="B1518" ca="1">IF(AND(MAX(IF(O1517:O2515=O1518,X1517:X2515))=X1518,Y1518&lt;=B$1),P1518,"-")</f>
        <v>1611030201000</v>
      </c>
      <c r="C1518" s="4">
        <v>1</v>
      </c>
      <c r="D1518" s="4">
        <v>6</v>
      </c>
      <c r="E1518" s="4">
        <v>1</v>
      </c>
      <c r="F1518" s="4">
        <v>1</v>
      </c>
      <c r="G1518" s="4">
        <v>3</v>
      </c>
      <c r="H1518" s="4">
        <v>0</v>
      </c>
      <c r="I1518" s="4">
        <v>2</v>
      </c>
      <c r="J1518" s="4">
        <v>1</v>
      </c>
      <c r="K1518" s="4">
        <v>0</v>
      </c>
      <c r="L1518" s="4" t="s">
        <v>6312</v>
      </c>
      <c r="M1518" s="4" t="str">
        <f t="shared" si="94"/>
        <v>NIVEL-8</v>
      </c>
      <c r="N1518" s="4" t="str">
        <f t="shared" si="95"/>
        <v>1611030200000</v>
      </c>
      <c r="O1518" s="55" t="str">
        <f t="shared" si="96"/>
        <v>1611030201000</v>
      </c>
      <c r="P1518" s="105">
        <v>1611030201000</v>
      </c>
      <c r="Q1518" s="106" t="s">
        <v>6308</v>
      </c>
      <c r="R1518" s="108" t="s">
        <v>2529</v>
      </c>
      <c r="S1518" s="101" t="s">
        <v>36</v>
      </c>
      <c r="T1518" s="33">
        <v>1610031201000</v>
      </c>
      <c r="U1518" s="33" t="s">
        <v>40</v>
      </c>
      <c r="V1518" s="34" t="s">
        <v>2530</v>
      </c>
      <c r="W1518" s="58" t="s">
        <v>24</v>
      </c>
      <c r="X1518" s="58">
        <v>44927</v>
      </c>
      <c r="Y1518" s="58">
        <v>44927</v>
      </c>
      <c r="Z1518" s="93" t="s">
        <v>25</v>
      </c>
    </row>
    <row r="1519" spans="1:26" s="5" customFormat="1" ht="27" customHeight="1" x14ac:dyDescent="0.25">
      <c r="A1519" s="99">
        <f t="shared" si="93"/>
        <v>1</v>
      </c>
      <c r="B1519" s="97">
        <f t="array" aca="1" ref="B1519" ca="1">IF(AND(MAX(IF(O1518:O2516=O1519,X1518:X2516))=X1519,Y1519&lt;=B$1),P1519,"-")</f>
        <v>1611030202000</v>
      </c>
      <c r="C1519" s="4">
        <v>1</v>
      </c>
      <c r="D1519" s="4">
        <v>6</v>
      </c>
      <c r="E1519" s="4">
        <v>1</v>
      </c>
      <c r="F1519" s="4">
        <v>1</v>
      </c>
      <c r="G1519" s="4">
        <v>3</v>
      </c>
      <c r="H1519" s="4">
        <v>0</v>
      </c>
      <c r="I1519" s="4">
        <v>2</v>
      </c>
      <c r="J1519" s="4">
        <v>2</v>
      </c>
      <c r="K1519" s="4">
        <v>0</v>
      </c>
      <c r="L1519" s="4" t="s">
        <v>6312</v>
      </c>
      <c r="M1519" s="4" t="str">
        <f t="shared" si="94"/>
        <v>NIVEL-8</v>
      </c>
      <c r="N1519" s="4" t="str">
        <f t="shared" si="95"/>
        <v>1611030200000</v>
      </c>
      <c r="O1519" s="55" t="str">
        <f t="shared" si="96"/>
        <v>1611030202000</v>
      </c>
      <c r="P1519" s="105">
        <v>1611030202000</v>
      </c>
      <c r="Q1519" s="106" t="s">
        <v>6308</v>
      </c>
      <c r="R1519" s="108" t="s">
        <v>2531</v>
      </c>
      <c r="S1519" s="101" t="s">
        <v>36</v>
      </c>
      <c r="T1519" s="33">
        <v>1610031202000</v>
      </c>
      <c r="U1519" s="33" t="s">
        <v>40</v>
      </c>
      <c r="V1519" s="34" t="s">
        <v>2532</v>
      </c>
      <c r="W1519" s="58" t="s">
        <v>24</v>
      </c>
      <c r="X1519" s="58">
        <v>44927</v>
      </c>
      <c r="Y1519" s="58">
        <v>44927</v>
      </c>
      <c r="Z1519" s="93" t="s">
        <v>25</v>
      </c>
    </row>
    <row r="1520" spans="1:26" s="5" customFormat="1" ht="27" customHeight="1" x14ac:dyDescent="0.25">
      <c r="A1520" s="99">
        <f t="shared" si="93"/>
        <v>1</v>
      </c>
      <c r="B1520" s="97">
        <f t="array" aca="1" ref="B1520" ca="1">IF(AND(MAX(IF(O1519:O2517=O1520,X1519:X2517))=X1520,Y1520&lt;=B$1),P1520,"-")</f>
        <v>1611030203000</v>
      </c>
      <c r="C1520" s="4">
        <v>1</v>
      </c>
      <c r="D1520" s="4">
        <v>6</v>
      </c>
      <c r="E1520" s="4">
        <v>1</v>
      </c>
      <c r="F1520" s="4">
        <v>1</v>
      </c>
      <c r="G1520" s="4">
        <v>3</v>
      </c>
      <c r="H1520" s="4">
        <v>0</v>
      </c>
      <c r="I1520" s="4">
        <v>2</v>
      </c>
      <c r="J1520" s="4">
        <v>3</v>
      </c>
      <c r="K1520" s="4">
        <v>0</v>
      </c>
      <c r="L1520" s="4" t="s">
        <v>6312</v>
      </c>
      <c r="M1520" s="4" t="str">
        <f t="shared" si="94"/>
        <v>NIVEL-8</v>
      </c>
      <c r="N1520" s="4" t="str">
        <f t="shared" si="95"/>
        <v>1611030200000</v>
      </c>
      <c r="O1520" s="55" t="str">
        <f t="shared" si="96"/>
        <v>1611030203000</v>
      </c>
      <c r="P1520" s="105">
        <v>1611030203000</v>
      </c>
      <c r="Q1520" s="106" t="s">
        <v>6308</v>
      </c>
      <c r="R1520" s="108" t="s">
        <v>2533</v>
      </c>
      <c r="S1520" s="101" t="s">
        <v>36</v>
      </c>
      <c r="T1520" s="33">
        <v>1610031203000</v>
      </c>
      <c r="U1520" s="33" t="s">
        <v>40</v>
      </c>
      <c r="V1520" s="34" t="s">
        <v>2534</v>
      </c>
      <c r="W1520" s="58" t="s">
        <v>24</v>
      </c>
      <c r="X1520" s="58">
        <v>44927</v>
      </c>
      <c r="Y1520" s="58">
        <v>44927</v>
      </c>
      <c r="Z1520" s="93" t="s">
        <v>25</v>
      </c>
    </row>
    <row r="1521" spans="1:26" s="5" customFormat="1" ht="27" customHeight="1" x14ac:dyDescent="0.25">
      <c r="A1521" s="99">
        <f t="shared" si="93"/>
        <v>1</v>
      </c>
      <c r="B1521" s="97">
        <f t="array" aca="1" ref="B1521" ca="1">IF(AND(MAX(IF(O1520:O2518=O1521,X1520:X2518))=X1521,Y1521&lt;=B$1),P1521,"-")</f>
        <v>1611030204000</v>
      </c>
      <c r="C1521" s="4">
        <v>1</v>
      </c>
      <c r="D1521" s="4">
        <v>6</v>
      </c>
      <c r="E1521" s="4">
        <v>1</v>
      </c>
      <c r="F1521" s="4">
        <v>1</v>
      </c>
      <c r="G1521" s="4">
        <v>3</v>
      </c>
      <c r="H1521" s="4">
        <v>0</v>
      </c>
      <c r="I1521" s="4">
        <v>2</v>
      </c>
      <c r="J1521" s="4">
        <v>4</v>
      </c>
      <c r="K1521" s="4">
        <v>0</v>
      </c>
      <c r="L1521" s="4" t="s">
        <v>6312</v>
      </c>
      <c r="M1521" s="4" t="str">
        <f t="shared" si="94"/>
        <v>NIVEL-8</v>
      </c>
      <c r="N1521" s="4" t="str">
        <f t="shared" si="95"/>
        <v>1611030200000</v>
      </c>
      <c r="O1521" s="55" t="str">
        <f t="shared" si="96"/>
        <v>1611030204000</v>
      </c>
      <c r="P1521" s="105">
        <v>1611030204000</v>
      </c>
      <c r="Q1521" s="106" t="s">
        <v>6308</v>
      </c>
      <c r="R1521" s="108" t="s">
        <v>2535</v>
      </c>
      <c r="S1521" s="101" t="s">
        <v>36</v>
      </c>
      <c r="T1521" s="33">
        <v>1610031204000</v>
      </c>
      <c r="U1521" s="33" t="s">
        <v>40</v>
      </c>
      <c r="V1521" s="34" t="s">
        <v>2536</v>
      </c>
      <c r="W1521" s="58" t="s">
        <v>24</v>
      </c>
      <c r="X1521" s="58">
        <v>44927</v>
      </c>
      <c r="Y1521" s="58">
        <v>44927</v>
      </c>
      <c r="Z1521" s="93" t="s">
        <v>25</v>
      </c>
    </row>
    <row r="1522" spans="1:26" s="5" customFormat="1" ht="27" customHeight="1" x14ac:dyDescent="0.25">
      <c r="A1522" s="99">
        <f t="shared" si="93"/>
        <v>1</v>
      </c>
      <c r="B1522" s="97">
        <f t="array" aca="1" ref="B1522" ca="1">IF(AND(MAX(IF(O1521:O2519=O1522,X1521:X2519))=X1522,Y1522&lt;=B$1),P1522,"-")</f>
        <v>1611030205000</v>
      </c>
      <c r="C1522" s="4">
        <v>1</v>
      </c>
      <c r="D1522" s="4">
        <v>6</v>
      </c>
      <c r="E1522" s="4">
        <v>1</v>
      </c>
      <c r="F1522" s="4">
        <v>1</v>
      </c>
      <c r="G1522" s="4">
        <v>3</v>
      </c>
      <c r="H1522" s="4">
        <v>0</v>
      </c>
      <c r="I1522" s="4">
        <v>2</v>
      </c>
      <c r="J1522" s="4">
        <v>5</v>
      </c>
      <c r="K1522" s="4">
        <v>0</v>
      </c>
      <c r="L1522" s="4" t="s">
        <v>6312</v>
      </c>
      <c r="M1522" s="4" t="str">
        <f t="shared" si="94"/>
        <v>NIVEL-8</v>
      </c>
      <c r="N1522" s="4" t="str">
        <f t="shared" si="95"/>
        <v>1611030200000</v>
      </c>
      <c r="O1522" s="55" t="str">
        <f t="shared" si="96"/>
        <v>1611030205000</v>
      </c>
      <c r="P1522" s="105">
        <v>1611030205000</v>
      </c>
      <c r="Q1522" s="106" t="s">
        <v>6308</v>
      </c>
      <c r="R1522" s="108" t="s">
        <v>2537</v>
      </c>
      <c r="S1522" s="101" t="s">
        <v>36</v>
      </c>
      <c r="T1522" s="33">
        <v>1610031205000</v>
      </c>
      <c r="U1522" s="33" t="s">
        <v>40</v>
      </c>
      <c r="V1522" s="34" t="s">
        <v>2538</v>
      </c>
      <c r="W1522" s="58" t="s">
        <v>24</v>
      </c>
      <c r="X1522" s="58">
        <v>44927</v>
      </c>
      <c r="Y1522" s="58">
        <v>44927</v>
      </c>
      <c r="Z1522" s="93" t="s">
        <v>25</v>
      </c>
    </row>
    <row r="1523" spans="1:26" s="5" customFormat="1" ht="27" customHeight="1" x14ac:dyDescent="0.25">
      <c r="A1523" s="99">
        <f t="shared" si="93"/>
        <v>1</v>
      </c>
      <c r="B1523" s="97">
        <f t="array" aca="1" ref="B1523" ca="1">IF(AND(MAX(IF(O1522:O2520=O1523,X1522:X2520))=X1523,Y1523&lt;=B$1),P1523,"-")</f>
        <v>1611030206000</v>
      </c>
      <c r="C1523" s="4">
        <v>1</v>
      </c>
      <c r="D1523" s="4">
        <v>6</v>
      </c>
      <c r="E1523" s="4">
        <v>1</v>
      </c>
      <c r="F1523" s="4">
        <v>1</v>
      </c>
      <c r="G1523" s="4">
        <v>3</v>
      </c>
      <c r="H1523" s="4">
        <v>0</v>
      </c>
      <c r="I1523" s="4">
        <v>2</v>
      </c>
      <c r="J1523" s="4">
        <v>6</v>
      </c>
      <c r="K1523" s="4">
        <v>0</v>
      </c>
      <c r="L1523" s="4" t="s">
        <v>6312</v>
      </c>
      <c r="M1523" s="4" t="str">
        <f t="shared" si="94"/>
        <v>NIVEL-8</v>
      </c>
      <c r="N1523" s="4" t="str">
        <f t="shared" si="95"/>
        <v>1611030200000</v>
      </c>
      <c r="O1523" s="55" t="str">
        <f t="shared" si="96"/>
        <v>1611030206000</v>
      </c>
      <c r="P1523" s="105">
        <v>1611030206000</v>
      </c>
      <c r="Q1523" s="106" t="s">
        <v>6308</v>
      </c>
      <c r="R1523" s="108" t="s">
        <v>2539</v>
      </c>
      <c r="S1523" s="101" t="s">
        <v>36</v>
      </c>
      <c r="T1523" s="33">
        <v>1610031206000</v>
      </c>
      <c r="U1523" s="33" t="s">
        <v>40</v>
      </c>
      <c r="V1523" s="34" t="s">
        <v>2540</v>
      </c>
      <c r="W1523" s="58" t="s">
        <v>24</v>
      </c>
      <c r="X1523" s="58">
        <v>44927</v>
      </c>
      <c r="Y1523" s="58">
        <v>44927</v>
      </c>
      <c r="Z1523" s="93" t="s">
        <v>25</v>
      </c>
    </row>
    <row r="1524" spans="1:26" s="5" customFormat="1" ht="27" customHeight="1" x14ac:dyDescent="0.25">
      <c r="A1524" s="99">
        <f t="shared" si="93"/>
        <v>1</v>
      </c>
      <c r="B1524" s="97">
        <f t="array" aca="1" ref="B1524" ca="1">IF(AND(MAX(IF(O1523:O2521=O1524,X1523:X2521))=X1524,Y1524&lt;=B$1),P1524,"-")</f>
        <v>1611030207000</v>
      </c>
      <c r="C1524" s="4">
        <v>1</v>
      </c>
      <c r="D1524" s="4">
        <v>6</v>
      </c>
      <c r="E1524" s="4">
        <v>1</v>
      </c>
      <c r="F1524" s="4">
        <v>1</v>
      </c>
      <c r="G1524" s="4">
        <v>3</v>
      </c>
      <c r="H1524" s="4">
        <v>0</v>
      </c>
      <c r="I1524" s="4">
        <v>2</v>
      </c>
      <c r="J1524" s="4">
        <v>7</v>
      </c>
      <c r="K1524" s="4">
        <v>0</v>
      </c>
      <c r="L1524" s="4" t="s">
        <v>6312</v>
      </c>
      <c r="M1524" s="4" t="str">
        <f t="shared" si="94"/>
        <v>NIVEL-8</v>
      </c>
      <c r="N1524" s="4" t="str">
        <f t="shared" si="95"/>
        <v>1611030200000</v>
      </c>
      <c r="O1524" s="55" t="str">
        <f t="shared" si="96"/>
        <v>1611030207000</v>
      </c>
      <c r="P1524" s="105">
        <v>1611030207000</v>
      </c>
      <c r="Q1524" s="106" t="s">
        <v>6308</v>
      </c>
      <c r="R1524" s="108" t="s">
        <v>2541</v>
      </c>
      <c r="S1524" s="101" t="s">
        <v>36</v>
      </c>
      <c r="T1524" s="33">
        <v>1610031207000</v>
      </c>
      <c r="U1524" s="33" t="s">
        <v>40</v>
      </c>
      <c r="V1524" s="34" t="s">
        <v>2542</v>
      </c>
      <c r="W1524" s="58" t="s">
        <v>24</v>
      </c>
      <c r="X1524" s="58">
        <v>44927</v>
      </c>
      <c r="Y1524" s="58">
        <v>44927</v>
      </c>
      <c r="Z1524" s="93" t="s">
        <v>25</v>
      </c>
    </row>
    <row r="1525" spans="1:26" s="5" customFormat="1" ht="27" customHeight="1" x14ac:dyDescent="0.25">
      <c r="A1525" s="99">
        <f t="shared" si="93"/>
        <v>1</v>
      </c>
      <c r="B1525" s="97">
        <f t="array" aca="1" ref="B1525" ca="1">IF(AND(MAX(IF(O1524:O2522=O1525,X1524:X2522))=X1525,Y1525&lt;=B$1),P1525,"-")</f>
        <v>1611030299000</v>
      </c>
      <c r="C1525" s="4">
        <v>1</v>
      </c>
      <c r="D1525" s="4">
        <v>6</v>
      </c>
      <c r="E1525" s="4">
        <v>1</v>
      </c>
      <c r="F1525" s="4">
        <v>1</v>
      </c>
      <c r="G1525" s="4">
        <v>3</v>
      </c>
      <c r="H1525" s="4">
        <v>0</v>
      </c>
      <c r="I1525" s="4">
        <v>2</v>
      </c>
      <c r="J1525" s="4">
        <v>99</v>
      </c>
      <c r="K1525" s="4">
        <v>0</v>
      </c>
      <c r="L1525" s="4" t="s">
        <v>6312</v>
      </c>
      <c r="M1525" s="4" t="str">
        <f t="shared" si="94"/>
        <v>NIVEL-8</v>
      </c>
      <c r="N1525" s="4" t="str">
        <f t="shared" si="95"/>
        <v>1611030200000</v>
      </c>
      <c r="O1525" s="55" t="str">
        <f t="shared" si="96"/>
        <v>1611030299000</v>
      </c>
      <c r="P1525" s="105">
        <v>1611030299000</v>
      </c>
      <c r="Q1525" s="106" t="s">
        <v>6308</v>
      </c>
      <c r="R1525" s="108" t="s">
        <v>2543</v>
      </c>
      <c r="S1525" s="101" t="s">
        <v>36</v>
      </c>
      <c r="T1525" s="33">
        <v>1610031299000</v>
      </c>
      <c r="U1525" s="33" t="s">
        <v>40</v>
      </c>
      <c r="V1525" s="34" t="s">
        <v>2544</v>
      </c>
      <c r="W1525" s="58" t="s">
        <v>24</v>
      </c>
      <c r="X1525" s="58">
        <v>44927</v>
      </c>
      <c r="Y1525" s="58">
        <v>44927</v>
      </c>
      <c r="Z1525" s="93" t="s">
        <v>25</v>
      </c>
    </row>
    <row r="1526" spans="1:26" s="5" customFormat="1" ht="27" customHeight="1" x14ac:dyDescent="0.25">
      <c r="A1526" s="99">
        <f t="shared" si="93"/>
        <v>1</v>
      </c>
      <c r="B1526" s="97">
        <f t="array" aca="1" ref="B1526" ca="1">IF(AND(MAX(IF(O1525:O2523=O1526,X1525:X2523))=X1526,Y1526&lt;=B$1),P1526,"-")</f>
        <v>1611030300000</v>
      </c>
      <c r="C1526" s="4">
        <v>1</v>
      </c>
      <c r="D1526" s="4">
        <v>6</v>
      </c>
      <c r="E1526" s="4">
        <v>1</v>
      </c>
      <c r="F1526" s="4">
        <v>1</v>
      </c>
      <c r="G1526" s="4">
        <v>3</v>
      </c>
      <c r="H1526" s="4">
        <v>0</v>
      </c>
      <c r="I1526" s="4">
        <v>3</v>
      </c>
      <c r="J1526" s="4">
        <v>0</v>
      </c>
      <c r="K1526" s="4">
        <v>0</v>
      </c>
      <c r="L1526" s="4" t="s">
        <v>6310</v>
      </c>
      <c r="M1526" s="4" t="str">
        <f t="shared" si="94"/>
        <v>NIVEL-7</v>
      </c>
      <c r="N1526" s="4" t="str">
        <f t="shared" si="95"/>
        <v>1611030000000</v>
      </c>
      <c r="O1526" s="55" t="str">
        <f t="shared" si="96"/>
        <v>1611030300000</v>
      </c>
      <c r="P1526" s="105">
        <v>1611030300000</v>
      </c>
      <c r="Q1526" s="106" t="s">
        <v>6309</v>
      </c>
      <c r="R1526" s="108" t="s">
        <v>2545</v>
      </c>
      <c r="S1526" s="101" t="s">
        <v>36</v>
      </c>
      <c r="T1526" s="33">
        <v>1610031300000</v>
      </c>
      <c r="U1526" s="33" t="s">
        <v>21</v>
      </c>
      <c r="V1526" s="34" t="s">
        <v>2546</v>
      </c>
      <c r="W1526" s="58" t="s">
        <v>24</v>
      </c>
      <c r="X1526" s="58">
        <v>44927</v>
      </c>
      <c r="Y1526" s="58">
        <v>44927</v>
      </c>
      <c r="Z1526" s="93" t="s">
        <v>25</v>
      </c>
    </row>
    <row r="1527" spans="1:26" s="5" customFormat="1" ht="27" customHeight="1" x14ac:dyDescent="0.25">
      <c r="A1527" s="99">
        <f t="shared" si="93"/>
        <v>1</v>
      </c>
      <c r="B1527" s="97">
        <f t="array" aca="1" ref="B1527" ca="1">IF(AND(MAX(IF(O1526:O2524=O1527,X1526:X2524))=X1527,Y1527&lt;=B$1),P1527,"-")</f>
        <v>1611030301000</v>
      </c>
      <c r="C1527" s="4">
        <v>1</v>
      </c>
      <c r="D1527" s="4">
        <v>6</v>
      </c>
      <c r="E1527" s="4">
        <v>1</v>
      </c>
      <c r="F1527" s="4">
        <v>1</v>
      </c>
      <c r="G1527" s="4">
        <v>3</v>
      </c>
      <c r="H1527" s="4">
        <v>0</v>
      </c>
      <c r="I1527" s="4">
        <v>3</v>
      </c>
      <c r="J1527" s="4">
        <v>1</v>
      </c>
      <c r="K1527" s="4">
        <v>0</v>
      </c>
      <c r="L1527" s="4" t="s">
        <v>6312</v>
      </c>
      <c r="M1527" s="4" t="str">
        <f t="shared" si="94"/>
        <v>NIVEL-8</v>
      </c>
      <c r="N1527" s="4" t="str">
        <f t="shared" si="95"/>
        <v>1611030300000</v>
      </c>
      <c r="O1527" s="55" t="str">
        <f t="shared" si="96"/>
        <v>1611030301000</v>
      </c>
      <c r="P1527" s="105">
        <v>1611030301000</v>
      </c>
      <c r="Q1527" s="106" t="s">
        <v>6308</v>
      </c>
      <c r="R1527" s="108" t="s">
        <v>2547</v>
      </c>
      <c r="S1527" s="101" t="s">
        <v>36</v>
      </c>
      <c r="T1527" s="33">
        <v>1610031301000</v>
      </c>
      <c r="U1527" s="33" t="s">
        <v>40</v>
      </c>
      <c r="V1527" s="34" t="s">
        <v>2548</v>
      </c>
      <c r="W1527" s="58" t="s">
        <v>24</v>
      </c>
      <c r="X1527" s="58">
        <v>44927</v>
      </c>
      <c r="Y1527" s="58">
        <v>44927</v>
      </c>
      <c r="Z1527" s="93" t="s">
        <v>25</v>
      </c>
    </row>
    <row r="1528" spans="1:26" s="5" customFormat="1" ht="27" customHeight="1" x14ac:dyDescent="0.25">
      <c r="A1528" s="99">
        <f t="shared" si="93"/>
        <v>1</v>
      </c>
      <c r="B1528" s="97">
        <f t="array" aca="1" ref="B1528" ca="1">IF(AND(MAX(IF(O1527:O2525=O1528,X1527:X2525))=X1528,Y1528&lt;=B$1),P1528,"-")</f>
        <v>1611030302000</v>
      </c>
      <c r="C1528" s="4">
        <v>1</v>
      </c>
      <c r="D1528" s="4">
        <v>6</v>
      </c>
      <c r="E1528" s="4">
        <v>1</v>
      </c>
      <c r="F1528" s="4">
        <v>1</v>
      </c>
      <c r="G1528" s="4">
        <v>3</v>
      </c>
      <c r="H1528" s="4">
        <v>0</v>
      </c>
      <c r="I1528" s="4">
        <v>3</v>
      </c>
      <c r="J1528" s="4">
        <v>2</v>
      </c>
      <c r="K1528" s="4">
        <v>0</v>
      </c>
      <c r="L1528" s="4" t="s">
        <v>6312</v>
      </c>
      <c r="M1528" s="4" t="str">
        <f t="shared" si="94"/>
        <v>NIVEL-8</v>
      </c>
      <c r="N1528" s="4" t="str">
        <f t="shared" si="95"/>
        <v>1611030300000</v>
      </c>
      <c r="O1528" s="55" t="str">
        <f t="shared" si="96"/>
        <v>1611030302000</v>
      </c>
      <c r="P1528" s="105">
        <v>1611030302000</v>
      </c>
      <c r="Q1528" s="106" t="s">
        <v>6308</v>
      </c>
      <c r="R1528" s="108" t="s">
        <v>2549</v>
      </c>
      <c r="S1528" s="101" t="s">
        <v>36</v>
      </c>
      <c r="T1528" s="33">
        <v>1610031302000</v>
      </c>
      <c r="U1528" s="33" t="s">
        <v>40</v>
      </c>
      <c r="V1528" s="34" t="s">
        <v>2550</v>
      </c>
      <c r="W1528" s="58" t="s">
        <v>24</v>
      </c>
      <c r="X1528" s="58">
        <v>44927</v>
      </c>
      <c r="Y1528" s="58">
        <v>44927</v>
      </c>
      <c r="Z1528" s="93" t="s">
        <v>25</v>
      </c>
    </row>
    <row r="1529" spans="1:26" s="5" customFormat="1" ht="27" customHeight="1" x14ac:dyDescent="0.25">
      <c r="A1529" s="99">
        <f t="shared" si="93"/>
        <v>1</v>
      </c>
      <c r="B1529" s="97">
        <f t="array" aca="1" ref="B1529" ca="1">IF(AND(MAX(IF(O1528:O2526=O1529,X1528:X2526))=X1529,Y1529&lt;=B$1),P1529,"-")</f>
        <v>1611030303000</v>
      </c>
      <c r="C1529" s="4">
        <v>1</v>
      </c>
      <c r="D1529" s="4">
        <v>6</v>
      </c>
      <c r="E1529" s="4">
        <v>1</v>
      </c>
      <c r="F1529" s="4">
        <v>1</v>
      </c>
      <c r="G1529" s="4">
        <v>3</v>
      </c>
      <c r="H1529" s="4">
        <v>0</v>
      </c>
      <c r="I1529" s="4">
        <v>3</v>
      </c>
      <c r="J1529" s="4">
        <v>3</v>
      </c>
      <c r="K1529" s="4">
        <v>0</v>
      </c>
      <c r="L1529" s="4" t="s">
        <v>6312</v>
      </c>
      <c r="M1529" s="4" t="str">
        <f t="shared" si="94"/>
        <v>NIVEL-8</v>
      </c>
      <c r="N1529" s="4" t="str">
        <f t="shared" si="95"/>
        <v>1611030300000</v>
      </c>
      <c r="O1529" s="55" t="str">
        <f t="shared" si="96"/>
        <v>1611030303000</v>
      </c>
      <c r="P1529" s="105">
        <v>1611030303000</v>
      </c>
      <c r="Q1529" s="106" t="s">
        <v>6308</v>
      </c>
      <c r="R1529" s="108" t="s">
        <v>2551</v>
      </c>
      <c r="S1529" s="101" t="s">
        <v>36</v>
      </c>
      <c r="T1529" s="33">
        <v>1610031303000</v>
      </c>
      <c r="U1529" s="33" t="s">
        <v>40</v>
      </c>
      <c r="V1529" s="34" t="s">
        <v>2552</v>
      </c>
      <c r="W1529" s="58" t="s">
        <v>24</v>
      </c>
      <c r="X1529" s="58">
        <v>44927</v>
      </c>
      <c r="Y1529" s="58">
        <v>44927</v>
      </c>
      <c r="Z1529" s="93" t="s">
        <v>25</v>
      </c>
    </row>
    <row r="1530" spans="1:26" s="5" customFormat="1" ht="27" customHeight="1" x14ac:dyDescent="0.25">
      <c r="A1530" s="99">
        <f t="shared" si="93"/>
        <v>1</v>
      </c>
      <c r="B1530" s="97">
        <f t="array" aca="1" ref="B1530" ca="1">IF(AND(MAX(IF(O1529:O2527=O1530,X1529:X2527))=X1530,Y1530&lt;=B$1),P1530,"-")</f>
        <v>1611030304000</v>
      </c>
      <c r="C1530" s="4">
        <v>1</v>
      </c>
      <c r="D1530" s="4">
        <v>6</v>
      </c>
      <c r="E1530" s="4">
        <v>1</v>
      </c>
      <c r="F1530" s="4">
        <v>1</v>
      </c>
      <c r="G1530" s="4">
        <v>3</v>
      </c>
      <c r="H1530" s="4">
        <v>0</v>
      </c>
      <c r="I1530" s="4">
        <v>3</v>
      </c>
      <c r="J1530" s="4">
        <v>4</v>
      </c>
      <c r="K1530" s="4">
        <v>0</v>
      </c>
      <c r="L1530" s="4" t="s">
        <v>6312</v>
      </c>
      <c r="M1530" s="4" t="str">
        <f t="shared" si="94"/>
        <v>NIVEL-8</v>
      </c>
      <c r="N1530" s="4" t="str">
        <f t="shared" si="95"/>
        <v>1611030300000</v>
      </c>
      <c r="O1530" s="55" t="str">
        <f t="shared" si="96"/>
        <v>1611030304000</v>
      </c>
      <c r="P1530" s="105">
        <v>1611030304000</v>
      </c>
      <c r="Q1530" s="106" t="s">
        <v>6308</v>
      </c>
      <c r="R1530" s="108" t="s">
        <v>2553</v>
      </c>
      <c r="S1530" s="101" t="s">
        <v>36</v>
      </c>
      <c r="T1530" s="33">
        <v>1610031304000</v>
      </c>
      <c r="U1530" s="33" t="s">
        <v>40</v>
      </c>
      <c r="V1530" s="34" t="s">
        <v>2554</v>
      </c>
      <c r="W1530" s="58" t="s">
        <v>24</v>
      </c>
      <c r="X1530" s="58">
        <v>44927</v>
      </c>
      <c r="Y1530" s="58">
        <v>44927</v>
      </c>
      <c r="Z1530" s="93" t="s">
        <v>25</v>
      </c>
    </row>
    <row r="1531" spans="1:26" s="5" customFormat="1" ht="27" customHeight="1" x14ac:dyDescent="0.25">
      <c r="A1531" s="99">
        <f t="shared" si="93"/>
        <v>1</v>
      </c>
      <c r="B1531" s="97">
        <f t="array" aca="1" ref="B1531" ca="1">IF(AND(MAX(IF(O1530:O2528=O1531,X1530:X2528))=X1531,Y1531&lt;=B$1),P1531,"-")</f>
        <v>1611030305000</v>
      </c>
      <c r="C1531" s="4">
        <v>1</v>
      </c>
      <c r="D1531" s="4">
        <v>6</v>
      </c>
      <c r="E1531" s="4">
        <v>1</v>
      </c>
      <c r="F1531" s="4">
        <v>1</v>
      </c>
      <c r="G1531" s="4">
        <v>3</v>
      </c>
      <c r="H1531" s="4">
        <v>0</v>
      </c>
      <c r="I1531" s="4">
        <v>3</v>
      </c>
      <c r="J1531" s="4">
        <v>5</v>
      </c>
      <c r="K1531" s="4">
        <v>0</v>
      </c>
      <c r="L1531" s="4" t="s">
        <v>6312</v>
      </c>
      <c r="M1531" s="4" t="str">
        <f t="shared" si="94"/>
        <v>NIVEL-8</v>
      </c>
      <c r="N1531" s="4" t="str">
        <f t="shared" si="95"/>
        <v>1611030300000</v>
      </c>
      <c r="O1531" s="55" t="str">
        <f t="shared" si="96"/>
        <v>1611030305000</v>
      </c>
      <c r="P1531" s="105">
        <v>1611030305000</v>
      </c>
      <c r="Q1531" s="106" t="s">
        <v>6308</v>
      </c>
      <c r="R1531" s="108" t="s">
        <v>2555</v>
      </c>
      <c r="S1531" s="101" t="s">
        <v>36</v>
      </c>
      <c r="T1531" s="33">
        <v>1610031305000</v>
      </c>
      <c r="U1531" s="33" t="s">
        <v>40</v>
      </c>
      <c r="V1531" s="34" t="s">
        <v>2556</v>
      </c>
      <c r="W1531" s="58" t="s">
        <v>24</v>
      </c>
      <c r="X1531" s="58">
        <v>44927</v>
      </c>
      <c r="Y1531" s="58">
        <v>44927</v>
      </c>
      <c r="Z1531" s="93" t="s">
        <v>25</v>
      </c>
    </row>
    <row r="1532" spans="1:26" s="5" customFormat="1" ht="27" customHeight="1" x14ac:dyDescent="0.25">
      <c r="A1532" s="99">
        <f t="shared" si="93"/>
        <v>1</v>
      </c>
      <c r="B1532" s="97">
        <f t="array" aca="1" ref="B1532" ca="1">IF(AND(MAX(IF(O1531:O2530=O1532,X1531:X2530))=X1532,Y1532&lt;=B$1),P1532,"-")</f>
        <v>1611030306000</v>
      </c>
      <c r="C1532" s="4">
        <v>1</v>
      </c>
      <c r="D1532" s="4">
        <v>6</v>
      </c>
      <c r="E1532" s="4">
        <v>1</v>
      </c>
      <c r="F1532" s="4">
        <v>1</v>
      </c>
      <c r="G1532" s="4">
        <v>3</v>
      </c>
      <c r="H1532" s="4">
        <v>0</v>
      </c>
      <c r="I1532" s="4">
        <v>3</v>
      </c>
      <c r="J1532" s="4">
        <v>6</v>
      </c>
      <c r="K1532" s="4">
        <v>0</v>
      </c>
      <c r="L1532" s="4" t="s">
        <v>6312</v>
      </c>
      <c r="M1532" s="4" t="str">
        <f t="shared" si="94"/>
        <v>NIVEL-8</v>
      </c>
      <c r="N1532" s="4" t="str">
        <f t="shared" si="95"/>
        <v>1611030300000</v>
      </c>
      <c r="O1532" s="55" t="str">
        <f t="shared" si="96"/>
        <v>1611030306000</v>
      </c>
      <c r="P1532" s="105">
        <v>1611030306000</v>
      </c>
      <c r="Q1532" s="106" t="s">
        <v>6308</v>
      </c>
      <c r="R1532" s="108" t="s">
        <v>2557</v>
      </c>
      <c r="S1532" s="101" t="s">
        <v>36</v>
      </c>
      <c r="T1532" s="33">
        <v>1610031306000</v>
      </c>
      <c r="U1532" s="33" t="s">
        <v>40</v>
      </c>
      <c r="V1532" s="34" t="s">
        <v>2558</v>
      </c>
      <c r="W1532" s="58" t="s">
        <v>24</v>
      </c>
      <c r="X1532" s="58">
        <v>44927</v>
      </c>
      <c r="Y1532" s="58">
        <v>44927</v>
      </c>
      <c r="Z1532" s="93" t="s">
        <v>25</v>
      </c>
    </row>
    <row r="1533" spans="1:26" s="5" customFormat="1" ht="27" customHeight="1" x14ac:dyDescent="0.25">
      <c r="A1533" s="99">
        <f t="shared" si="93"/>
        <v>1</v>
      </c>
      <c r="B1533" s="97">
        <f t="array" aca="1" ref="B1533" ca="1">IF(AND(MAX(IF(O1532:O2531=O1533,X1532:X2531))=X1533,Y1533&lt;=B$1),P1533,"-")</f>
        <v>1611030307000</v>
      </c>
      <c r="C1533" s="4">
        <v>1</v>
      </c>
      <c r="D1533" s="4">
        <v>6</v>
      </c>
      <c r="E1533" s="4">
        <v>1</v>
      </c>
      <c r="F1533" s="4">
        <v>1</v>
      </c>
      <c r="G1533" s="4">
        <v>3</v>
      </c>
      <c r="H1533" s="4">
        <v>0</v>
      </c>
      <c r="I1533" s="4">
        <v>3</v>
      </c>
      <c r="J1533" s="4">
        <v>7</v>
      </c>
      <c r="K1533" s="4">
        <v>0</v>
      </c>
      <c r="L1533" s="4" t="s">
        <v>6312</v>
      </c>
      <c r="M1533" s="4" t="str">
        <f t="shared" si="94"/>
        <v>NIVEL-8</v>
      </c>
      <c r="N1533" s="4" t="str">
        <f t="shared" si="95"/>
        <v>1611030300000</v>
      </c>
      <c r="O1533" s="55" t="str">
        <f t="shared" si="96"/>
        <v>1611030307000</v>
      </c>
      <c r="P1533" s="105">
        <v>1611030307000</v>
      </c>
      <c r="Q1533" s="106" t="s">
        <v>6308</v>
      </c>
      <c r="R1533" s="108" t="s">
        <v>2559</v>
      </c>
      <c r="S1533" s="101" t="s">
        <v>36</v>
      </c>
      <c r="T1533" s="33">
        <v>1610031307000</v>
      </c>
      <c r="U1533" s="33" t="s">
        <v>40</v>
      </c>
      <c r="V1533" s="34" t="s">
        <v>2560</v>
      </c>
      <c r="W1533" s="58" t="s">
        <v>24</v>
      </c>
      <c r="X1533" s="58">
        <v>44927</v>
      </c>
      <c r="Y1533" s="58">
        <v>44927</v>
      </c>
      <c r="Z1533" s="93" t="s">
        <v>25</v>
      </c>
    </row>
    <row r="1534" spans="1:26" s="5" customFormat="1" ht="27" customHeight="1" x14ac:dyDescent="0.25">
      <c r="A1534" s="99">
        <f t="shared" si="93"/>
        <v>1</v>
      </c>
      <c r="B1534" s="97">
        <f t="array" aca="1" ref="B1534" ca="1">IF(AND(MAX(IF(O1533:O2532=O1534,X1533:X2532))=X1534,Y1534&lt;=B$1),P1534,"-")</f>
        <v>1611030399000</v>
      </c>
      <c r="C1534" s="4">
        <v>1</v>
      </c>
      <c r="D1534" s="4">
        <v>6</v>
      </c>
      <c r="E1534" s="4">
        <v>1</v>
      </c>
      <c r="F1534" s="4">
        <v>1</v>
      </c>
      <c r="G1534" s="4">
        <v>3</v>
      </c>
      <c r="H1534" s="4">
        <v>0</v>
      </c>
      <c r="I1534" s="4">
        <v>3</v>
      </c>
      <c r="J1534" s="4">
        <v>99</v>
      </c>
      <c r="K1534" s="4">
        <v>0</v>
      </c>
      <c r="L1534" s="4" t="s">
        <v>6312</v>
      </c>
      <c r="M1534" s="4" t="str">
        <f t="shared" si="94"/>
        <v>NIVEL-8</v>
      </c>
      <c r="N1534" s="4" t="str">
        <f t="shared" si="95"/>
        <v>1611030300000</v>
      </c>
      <c r="O1534" s="55" t="str">
        <f t="shared" si="96"/>
        <v>1611030399000</v>
      </c>
      <c r="P1534" s="105">
        <v>1611030399000</v>
      </c>
      <c r="Q1534" s="106" t="s">
        <v>6308</v>
      </c>
      <c r="R1534" s="108" t="s">
        <v>2561</v>
      </c>
      <c r="S1534" s="101" t="s">
        <v>36</v>
      </c>
      <c r="T1534" s="33">
        <v>1610031399000</v>
      </c>
      <c r="U1534" s="33" t="s">
        <v>40</v>
      </c>
      <c r="V1534" s="34" t="s">
        <v>2562</v>
      </c>
      <c r="W1534" s="58" t="s">
        <v>24</v>
      </c>
      <c r="X1534" s="58">
        <v>44927</v>
      </c>
      <c r="Y1534" s="58">
        <v>44927</v>
      </c>
      <c r="Z1534" s="93" t="s">
        <v>25</v>
      </c>
    </row>
    <row r="1535" spans="1:26" s="5" customFormat="1" ht="27" customHeight="1" x14ac:dyDescent="0.25">
      <c r="A1535" s="99">
        <f t="shared" si="93"/>
        <v>1</v>
      </c>
      <c r="B1535" s="97">
        <f t="array" aca="1" ref="B1535" ca="1">IF(AND(MAX(IF(O1534:O2533=O1535,X1534:X2533))=X1535,Y1535&lt;=B$1),P1535,"-")</f>
        <v>1611030400000</v>
      </c>
      <c r="C1535" s="4">
        <v>1</v>
      </c>
      <c r="D1535" s="4">
        <v>6</v>
      </c>
      <c r="E1535" s="4">
        <v>1</v>
      </c>
      <c r="F1535" s="4">
        <v>1</v>
      </c>
      <c r="G1535" s="4">
        <v>3</v>
      </c>
      <c r="H1535" s="4">
        <v>0</v>
      </c>
      <c r="I1535" s="4">
        <v>4</v>
      </c>
      <c r="J1535" s="4">
        <v>0</v>
      </c>
      <c r="K1535" s="4">
        <v>0</v>
      </c>
      <c r="L1535" s="4" t="s">
        <v>6310</v>
      </c>
      <c r="M1535" s="4" t="str">
        <f t="shared" si="94"/>
        <v>NIVEL-7</v>
      </c>
      <c r="N1535" s="4" t="str">
        <f t="shared" si="95"/>
        <v>1611030000000</v>
      </c>
      <c r="O1535" s="55" t="str">
        <f t="shared" si="96"/>
        <v>1611030400000</v>
      </c>
      <c r="P1535" s="105">
        <v>1611030400000</v>
      </c>
      <c r="Q1535" s="106" t="s">
        <v>6309</v>
      </c>
      <c r="R1535" s="108" t="s">
        <v>2563</v>
      </c>
      <c r="S1535" s="101" t="s">
        <v>36</v>
      </c>
      <c r="T1535" s="33">
        <v>1610031400000</v>
      </c>
      <c r="U1535" s="33" t="s">
        <v>21</v>
      </c>
      <c r="V1535" s="34" t="s">
        <v>2564</v>
      </c>
      <c r="W1535" s="58" t="s">
        <v>24</v>
      </c>
      <c r="X1535" s="58">
        <v>44927</v>
      </c>
      <c r="Y1535" s="58">
        <v>44927</v>
      </c>
      <c r="Z1535" s="93" t="s">
        <v>25</v>
      </c>
    </row>
    <row r="1536" spans="1:26" s="5" customFormat="1" ht="27" customHeight="1" x14ac:dyDescent="0.25">
      <c r="A1536" s="99">
        <f t="shared" si="93"/>
        <v>1</v>
      </c>
      <c r="B1536" s="97">
        <f t="array" aca="1" ref="B1536" ca="1">IF(AND(MAX(IF(O1535:O2534=O1536,X1535:X2534))=X1536,Y1536&lt;=B$1),P1536,"-")</f>
        <v>1611030401000</v>
      </c>
      <c r="C1536" s="4">
        <v>1</v>
      </c>
      <c r="D1536" s="4">
        <v>6</v>
      </c>
      <c r="E1536" s="4">
        <v>1</v>
      </c>
      <c r="F1536" s="4">
        <v>1</v>
      </c>
      <c r="G1536" s="4">
        <v>3</v>
      </c>
      <c r="H1536" s="4">
        <v>0</v>
      </c>
      <c r="I1536" s="4">
        <v>4</v>
      </c>
      <c r="J1536" s="4">
        <v>1</v>
      </c>
      <c r="K1536" s="4">
        <v>0</v>
      </c>
      <c r="L1536" s="4" t="s">
        <v>6312</v>
      </c>
      <c r="M1536" s="4" t="str">
        <f t="shared" si="94"/>
        <v>NIVEL-8</v>
      </c>
      <c r="N1536" s="4" t="str">
        <f t="shared" si="95"/>
        <v>1611030400000</v>
      </c>
      <c r="O1536" s="55" t="str">
        <f t="shared" si="96"/>
        <v>1611030401000</v>
      </c>
      <c r="P1536" s="105">
        <v>1611030401000</v>
      </c>
      <c r="Q1536" s="106" t="s">
        <v>6308</v>
      </c>
      <c r="R1536" s="108" t="s">
        <v>2565</v>
      </c>
      <c r="S1536" s="101" t="s">
        <v>36</v>
      </c>
      <c r="T1536" s="33">
        <v>1610031401000</v>
      </c>
      <c r="U1536" s="33" t="s">
        <v>40</v>
      </c>
      <c r="V1536" s="34" t="s">
        <v>2566</v>
      </c>
      <c r="W1536" s="58" t="s">
        <v>24</v>
      </c>
      <c r="X1536" s="58">
        <v>44927</v>
      </c>
      <c r="Y1536" s="58">
        <v>44927</v>
      </c>
      <c r="Z1536" s="93" t="s">
        <v>25</v>
      </c>
    </row>
    <row r="1537" spans="1:26" s="5" customFormat="1" ht="27" customHeight="1" x14ac:dyDescent="0.25">
      <c r="A1537" s="99">
        <f t="shared" si="93"/>
        <v>1</v>
      </c>
      <c r="B1537" s="97">
        <f t="array" aca="1" ref="B1537" ca="1">IF(AND(MAX(IF(O1536:O2535=O1537,X1536:X2535))=X1537,Y1537&lt;=B$1),P1537,"-")</f>
        <v>1611030402000</v>
      </c>
      <c r="C1537" s="4">
        <v>1</v>
      </c>
      <c r="D1537" s="4">
        <v>6</v>
      </c>
      <c r="E1537" s="4">
        <v>1</v>
      </c>
      <c r="F1537" s="4">
        <v>1</v>
      </c>
      <c r="G1537" s="4">
        <v>3</v>
      </c>
      <c r="H1537" s="4">
        <v>0</v>
      </c>
      <c r="I1537" s="4">
        <v>4</v>
      </c>
      <c r="J1537" s="4">
        <v>2</v>
      </c>
      <c r="K1537" s="4">
        <v>0</v>
      </c>
      <c r="L1537" s="4" t="s">
        <v>6312</v>
      </c>
      <c r="M1537" s="4" t="str">
        <f t="shared" si="94"/>
        <v>NIVEL-8</v>
      </c>
      <c r="N1537" s="4" t="str">
        <f t="shared" si="95"/>
        <v>1611030400000</v>
      </c>
      <c r="O1537" s="55" t="str">
        <f t="shared" si="96"/>
        <v>1611030402000</v>
      </c>
      <c r="P1537" s="105">
        <v>1611030402000</v>
      </c>
      <c r="Q1537" s="106" t="s">
        <v>6308</v>
      </c>
      <c r="R1537" s="108" t="s">
        <v>2567</v>
      </c>
      <c r="S1537" s="101" t="s">
        <v>36</v>
      </c>
      <c r="T1537" s="33">
        <v>1610031402000</v>
      </c>
      <c r="U1537" s="33" t="s">
        <v>40</v>
      </c>
      <c r="V1537" s="34" t="s">
        <v>2568</v>
      </c>
      <c r="W1537" s="58" t="s">
        <v>24</v>
      </c>
      <c r="X1537" s="58">
        <v>44927</v>
      </c>
      <c r="Y1537" s="58">
        <v>44927</v>
      </c>
      <c r="Z1537" s="93" t="s">
        <v>25</v>
      </c>
    </row>
    <row r="1538" spans="1:26" s="5" customFormat="1" ht="27" customHeight="1" x14ac:dyDescent="0.25">
      <c r="A1538" s="99">
        <f t="shared" ref="A1538:A1601" si="97">COUNTIF(O:O,O1538)</f>
        <v>1</v>
      </c>
      <c r="B1538" s="97">
        <f t="array" aca="1" ref="B1538" ca="1">IF(AND(MAX(IF(O1537:O2536=O1538,X1537:X2536))=X1538,Y1538&lt;=B$1),P1538,"-")</f>
        <v>1611030403000</v>
      </c>
      <c r="C1538" s="4">
        <v>1</v>
      </c>
      <c r="D1538" s="4">
        <v>6</v>
      </c>
      <c r="E1538" s="4">
        <v>1</v>
      </c>
      <c r="F1538" s="4">
        <v>1</v>
      </c>
      <c r="G1538" s="4">
        <v>3</v>
      </c>
      <c r="H1538" s="4">
        <v>0</v>
      </c>
      <c r="I1538" s="4">
        <v>4</v>
      </c>
      <c r="J1538" s="4">
        <v>3</v>
      </c>
      <c r="K1538" s="4">
        <v>0</v>
      </c>
      <c r="L1538" s="4" t="s">
        <v>6312</v>
      </c>
      <c r="M1538" s="4" t="str">
        <f t="shared" si="94"/>
        <v>NIVEL-8</v>
      </c>
      <c r="N1538" s="4" t="str">
        <f t="shared" si="95"/>
        <v>1611030400000</v>
      </c>
      <c r="O1538" s="55" t="str">
        <f t="shared" si="96"/>
        <v>1611030403000</v>
      </c>
      <c r="P1538" s="105">
        <v>1611030403000</v>
      </c>
      <c r="Q1538" s="106" t="s">
        <v>6308</v>
      </c>
      <c r="R1538" s="108" t="s">
        <v>2569</v>
      </c>
      <c r="S1538" s="101" t="s">
        <v>36</v>
      </c>
      <c r="T1538" s="33">
        <v>1610031403000</v>
      </c>
      <c r="U1538" s="33" t="s">
        <v>40</v>
      </c>
      <c r="V1538" s="34" t="s">
        <v>2570</v>
      </c>
      <c r="W1538" s="58" t="s">
        <v>24</v>
      </c>
      <c r="X1538" s="58">
        <v>44927</v>
      </c>
      <c r="Y1538" s="58">
        <v>44927</v>
      </c>
      <c r="Z1538" s="93" t="s">
        <v>25</v>
      </c>
    </row>
    <row r="1539" spans="1:26" s="5" customFormat="1" ht="27" customHeight="1" x14ac:dyDescent="0.25">
      <c r="A1539" s="99">
        <f t="shared" si="97"/>
        <v>1</v>
      </c>
      <c r="B1539" s="97">
        <f t="array" aca="1" ref="B1539" ca="1">IF(AND(MAX(IF(O1538:O2536=O1539,X1538:X2536))=X1539,Y1539&lt;=B$1),P1539,"-")</f>
        <v>1611030404000</v>
      </c>
      <c r="C1539" s="4">
        <v>1</v>
      </c>
      <c r="D1539" s="4">
        <v>6</v>
      </c>
      <c r="E1539" s="4">
        <v>1</v>
      </c>
      <c r="F1539" s="4">
        <v>1</v>
      </c>
      <c r="G1539" s="4">
        <v>3</v>
      </c>
      <c r="H1539" s="4">
        <v>0</v>
      </c>
      <c r="I1539" s="4">
        <v>4</v>
      </c>
      <c r="J1539" s="4">
        <v>4</v>
      </c>
      <c r="K1539" s="4">
        <v>0</v>
      </c>
      <c r="L1539" s="4" t="s">
        <v>6312</v>
      </c>
      <c r="M1539" s="4" t="str">
        <f t="shared" si="94"/>
        <v>NIVEL-8</v>
      </c>
      <c r="N1539" s="4" t="str">
        <f t="shared" si="95"/>
        <v>1611030400000</v>
      </c>
      <c r="O1539" s="55" t="str">
        <f t="shared" si="96"/>
        <v>1611030404000</v>
      </c>
      <c r="P1539" s="105">
        <v>1611030404000</v>
      </c>
      <c r="Q1539" s="106" t="s">
        <v>6308</v>
      </c>
      <c r="R1539" s="108" t="s">
        <v>2571</v>
      </c>
      <c r="S1539" s="101" t="s">
        <v>36</v>
      </c>
      <c r="T1539" s="33">
        <v>1610031404000</v>
      </c>
      <c r="U1539" s="33" t="s">
        <v>40</v>
      </c>
      <c r="V1539" s="34" t="s">
        <v>2572</v>
      </c>
      <c r="W1539" s="58" t="s">
        <v>24</v>
      </c>
      <c r="X1539" s="58">
        <v>44927</v>
      </c>
      <c r="Y1539" s="58">
        <v>44927</v>
      </c>
      <c r="Z1539" s="93" t="s">
        <v>25</v>
      </c>
    </row>
    <row r="1540" spans="1:26" s="5" customFormat="1" ht="27" customHeight="1" x14ac:dyDescent="0.25">
      <c r="A1540" s="99">
        <f t="shared" si="97"/>
        <v>1</v>
      </c>
      <c r="B1540" s="97">
        <f t="array" aca="1" ref="B1540" ca="1">IF(AND(MAX(IF(O1539:O2537=O1540,X1539:X2537))=X1540,Y1540&lt;=B$1),P1540,"-")</f>
        <v>1611030405000</v>
      </c>
      <c r="C1540" s="4">
        <v>1</v>
      </c>
      <c r="D1540" s="4">
        <v>6</v>
      </c>
      <c r="E1540" s="4">
        <v>1</v>
      </c>
      <c r="F1540" s="4">
        <v>1</v>
      </c>
      <c r="G1540" s="4">
        <v>3</v>
      </c>
      <c r="H1540" s="4">
        <v>0</v>
      </c>
      <c r="I1540" s="4">
        <v>4</v>
      </c>
      <c r="J1540" s="4">
        <v>5</v>
      </c>
      <c r="K1540" s="4">
        <v>0</v>
      </c>
      <c r="L1540" s="4" t="s">
        <v>6312</v>
      </c>
      <c r="M1540" s="4" t="str">
        <f t="shared" ref="M1540:M1603" si="98">IF(K1540&lt;&gt;0,"NIVEL-9",
IF(J1540&lt;&gt;0,"NIVEL-8",
IF(I1540&lt;&gt;0,"NIVEL-7",
IF(H1540&lt;&gt;0,"NIVEL-6",
IF(G1540&lt;&gt;0,"NIVEL-5",
IF(F1540&lt;&gt;0,"NIVEL-4",
IF(E1540&lt;&gt;0,"NIVEL-3",
IF(D1540&lt;&gt;0,"NIVEL-2",
"NIVEL-1"))))))))</f>
        <v>NIVEL-8</v>
      </c>
      <c r="N1540" s="4" t="str">
        <f t="shared" ref="N1540:N1603" si="99">IF(K1540&lt;&gt;0,LEFT(P1540,10)&amp;"000",
IF(J1540&lt;&gt;0,LEFT(P1540,8)&amp;"00000",
IF(I1540&lt;&gt;0,LEFT(P1540,7)&amp;"000000",
IF(H1540&lt;&gt;0,LEFT(P1540,6)&amp;"0000000",
IF(G1540&lt;&gt;0,LEFT(P1540,4)&amp;"000000000",
IF(F1540&lt;&gt;0,LEFT(P1540,3)&amp;"0000000000",
IF(E1540&lt;&gt;0,LEFT(P1540,2)&amp;"00000000000",
IF(D1540&lt;&gt;0,LEFT(P1540,1)&amp;"000000000000",
"-"))))))))</f>
        <v>1611030400000</v>
      </c>
      <c r="O1540" s="55" t="str">
        <f t="shared" si="96"/>
        <v>1611030405000</v>
      </c>
      <c r="P1540" s="105">
        <v>1611030405000</v>
      </c>
      <c r="Q1540" s="106" t="s">
        <v>6308</v>
      </c>
      <c r="R1540" s="108" t="s">
        <v>2573</v>
      </c>
      <c r="S1540" s="101" t="s">
        <v>36</v>
      </c>
      <c r="T1540" s="33">
        <v>1610031405000</v>
      </c>
      <c r="U1540" s="33" t="s">
        <v>40</v>
      </c>
      <c r="V1540" s="34" t="s">
        <v>2574</v>
      </c>
      <c r="W1540" s="58" t="s">
        <v>24</v>
      </c>
      <c r="X1540" s="58">
        <v>44927</v>
      </c>
      <c r="Y1540" s="58">
        <v>44927</v>
      </c>
      <c r="Z1540" s="93" t="s">
        <v>25</v>
      </c>
    </row>
    <row r="1541" spans="1:26" s="5" customFormat="1" ht="27" customHeight="1" x14ac:dyDescent="0.25">
      <c r="A1541" s="99">
        <f t="shared" si="97"/>
        <v>1</v>
      </c>
      <c r="B1541" s="97">
        <f t="array" aca="1" ref="B1541" ca="1">IF(AND(MAX(IF(O1540:O2538=O1541,X1540:X2538))=X1541,Y1541&lt;=B$1),P1541,"-")</f>
        <v>1611030406000</v>
      </c>
      <c r="C1541" s="4">
        <v>1</v>
      </c>
      <c r="D1541" s="4">
        <v>6</v>
      </c>
      <c r="E1541" s="4">
        <v>1</v>
      </c>
      <c r="F1541" s="4">
        <v>1</v>
      </c>
      <c r="G1541" s="4">
        <v>3</v>
      </c>
      <c r="H1541" s="4">
        <v>0</v>
      </c>
      <c r="I1541" s="4">
        <v>4</v>
      </c>
      <c r="J1541" s="4">
        <v>6</v>
      </c>
      <c r="K1541" s="4">
        <v>0</v>
      </c>
      <c r="L1541" s="4" t="s">
        <v>6312</v>
      </c>
      <c r="M1541" s="4" t="str">
        <f t="shared" si="98"/>
        <v>NIVEL-8</v>
      </c>
      <c r="N1541" s="4" t="str">
        <f t="shared" si="99"/>
        <v>1611030400000</v>
      </c>
      <c r="O1541" s="55" t="str">
        <f t="shared" si="96"/>
        <v>1611030406000</v>
      </c>
      <c r="P1541" s="105">
        <v>1611030406000</v>
      </c>
      <c r="Q1541" s="106" t="s">
        <v>6308</v>
      </c>
      <c r="R1541" s="108" t="s">
        <v>2575</v>
      </c>
      <c r="S1541" s="101" t="s">
        <v>36</v>
      </c>
      <c r="T1541" s="33">
        <v>1610031406000</v>
      </c>
      <c r="U1541" s="33" t="s">
        <v>40</v>
      </c>
      <c r="V1541" s="34" t="s">
        <v>2576</v>
      </c>
      <c r="W1541" s="58" t="s">
        <v>24</v>
      </c>
      <c r="X1541" s="58">
        <v>44927</v>
      </c>
      <c r="Y1541" s="58">
        <v>44927</v>
      </c>
      <c r="Z1541" s="93" t="s">
        <v>25</v>
      </c>
    </row>
    <row r="1542" spans="1:26" s="5" customFormat="1" ht="27" customHeight="1" x14ac:dyDescent="0.25">
      <c r="A1542" s="99">
        <f t="shared" si="97"/>
        <v>1</v>
      </c>
      <c r="B1542" s="97">
        <f t="array" aca="1" ref="B1542" ca="1">IF(AND(MAX(IF(O1541:O2539=O1542,X1541:X2539))=X1542,Y1542&lt;=B$1),P1542,"-")</f>
        <v>1611030407000</v>
      </c>
      <c r="C1542" s="4">
        <v>1</v>
      </c>
      <c r="D1542" s="4">
        <v>6</v>
      </c>
      <c r="E1542" s="4">
        <v>1</v>
      </c>
      <c r="F1542" s="4">
        <v>1</v>
      </c>
      <c r="G1542" s="4">
        <v>3</v>
      </c>
      <c r="H1542" s="4">
        <v>0</v>
      </c>
      <c r="I1542" s="4">
        <v>4</v>
      </c>
      <c r="J1542" s="4">
        <v>7</v>
      </c>
      <c r="K1542" s="4">
        <v>0</v>
      </c>
      <c r="L1542" s="4" t="s">
        <v>6312</v>
      </c>
      <c r="M1542" s="4" t="str">
        <f t="shared" si="98"/>
        <v>NIVEL-8</v>
      </c>
      <c r="N1542" s="4" t="str">
        <f t="shared" si="99"/>
        <v>1611030400000</v>
      </c>
      <c r="O1542" s="55" t="str">
        <f t="shared" si="96"/>
        <v>1611030407000</v>
      </c>
      <c r="P1542" s="105">
        <v>1611030407000</v>
      </c>
      <c r="Q1542" s="106" t="s">
        <v>6308</v>
      </c>
      <c r="R1542" s="108" t="s">
        <v>2577</v>
      </c>
      <c r="S1542" s="101" t="s">
        <v>36</v>
      </c>
      <c r="T1542" s="33">
        <v>1610031407000</v>
      </c>
      <c r="U1542" s="33" t="s">
        <v>40</v>
      </c>
      <c r="V1542" s="34" t="s">
        <v>2578</v>
      </c>
      <c r="W1542" s="58" t="s">
        <v>24</v>
      </c>
      <c r="X1542" s="58">
        <v>44927</v>
      </c>
      <c r="Y1542" s="58">
        <v>44927</v>
      </c>
      <c r="Z1542" s="93" t="s">
        <v>25</v>
      </c>
    </row>
    <row r="1543" spans="1:26" s="5" customFormat="1" ht="27" customHeight="1" x14ac:dyDescent="0.25">
      <c r="A1543" s="99">
        <f t="shared" si="97"/>
        <v>1</v>
      </c>
      <c r="B1543" s="97">
        <f t="array" aca="1" ref="B1543" ca="1">IF(AND(MAX(IF(O1542:O2540=O1543,X1542:X2540))=X1543,Y1543&lt;=B$1),P1543,"-")</f>
        <v>1611030499000</v>
      </c>
      <c r="C1543" s="4">
        <v>1</v>
      </c>
      <c r="D1543" s="4">
        <v>6</v>
      </c>
      <c r="E1543" s="4">
        <v>1</v>
      </c>
      <c r="F1543" s="4">
        <v>1</v>
      </c>
      <c r="G1543" s="4">
        <v>3</v>
      </c>
      <c r="H1543" s="4">
        <v>0</v>
      </c>
      <c r="I1543" s="4">
        <v>4</v>
      </c>
      <c r="J1543" s="4">
        <v>99</v>
      </c>
      <c r="K1543" s="4">
        <v>0</v>
      </c>
      <c r="L1543" s="4" t="s">
        <v>6312</v>
      </c>
      <c r="M1543" s="4" t="str">
        <f t="shared" si="98"/>
        <v>NIVEL-8</v>
      </c>
      <c r="N1543" s="4" t="str">
        <f t="shared" si="99"/>
        <v>1611030400000</v>
      </c>
      <c r="O1543" s="55" t="str">
        <f t="shared" si="96"/>
        <v>1611030499000</v>
      </c>
      <c r="P1543" s="105">
        <v>1611030499000</v>
      </c>
      <c r="Q1543" s="106" t="s">
        <v>6308</v>
      </c>
      <c r="R1543" s="108" t="s">
        <v>2579</v>
      </c>
      <c r="S1543" s="101" t="s">
        <v>36</v>
      </c>
      <c r="T1543" s="33">
        <v>1610031499000</v>
      </c>
      <c r="U1543" s="33" t="s">
        <v>40</v>
      </c>
      <c r="V1543" s="34" t="s">
        <v>2580</v>
      </c>
      <c r="W1543" s="58" t="s">
        <v>24</v>
      </c>
      <c r="X1543" s="58">
        <v>44927</v>
      </c>
      <c r="Y1543" s="58">
        <v>44927</v>
      </c>
      <c r="Z1543" s="93" t="s">
        <v>25</v>
      </c>
    </row>
    <row r="1544" spans="1:26" s="5" customFormat="1" ht="27" customHeight="1" x14ac:dyDescent="0.25">
      <c r="A1544" s="99">
        <f t="shared" si="97"/>
        <v>1</v>
      </c>
      <c r="B1544" s="97">
        <f t="array" aca="1" ref="B1544" ca="1">IF(AND(MAX(IF(O1543:O2541=O1544,X1543:X2541))=X1544,Y1544&lt;=B$1),P1544,"-")</f>
        <v>1611040000000</v>
      </c>
      <c r="C1544" s="4">
        <v>1</v>
      </c>
      <c r="D1544" s="4">
        <v>6</v>
      </c>
      <c r="E1544" s="4">
        <v>1</v>
      </c>
      <c r="F1544" s="4">
        <v>1</v>
      </c>
      <c r="G1544" s="4">
        <v>4</v>
      </c>
      <c r="H1544" s="4">
        <v>0</v>
      </c>
      <c r="I1544" s="4">
        <v>0</v>
      </c>
      <c r="J1544" s="4">
        <v>0</v>
      </c>
      <c r="K1544" s="4">
        <v>0</v>
      </c>
      <c r="L1544" s="4" t="s">
        <v>6310</v>
      </c>
      <c r="M1544" s="4" t="str">
        <f t="shared" si="98"/>
        <v>NIVEL-5</v>
      </c>
      <c r="N1544" s="4" t="str">
        <f t="shared" si="99"/>
        <v>1611000000000</v>
      </c>
      <c r="O1544" s="55" t="str">
        <f t="shared" si="96"/>
        <v>1611040000000</v>
      </c>
      <c r="P1544" s="105">
        <v>1611040000000</v>
      </c>
      <c r="Q1544" s="106" t="s">
        <v>6309</v>
      </c>
      <c r="R1544" s="108" t="s">
        <v>2581</v>
      </c>
      <c r="S1544" s="101" t="s">
        <v>36</v>
      </c>
      <c r="T1544" s="33">
        <v>1610040000000</v>
      </c>
      <c r="U1544" s="33" t="s">
        <v>21</v>
      </c>
      <c r="V1544" s="34" t="s">
        <v>2581</v>
      </c>
      <c r="W1544" s="58" t="s">
        <v>24</v>
      </c>
      <c r="X1544" s="58">
        <v>44927</v>
      </c>
      <c r="Y1544" s="58">
        <v>44927</v>
      </c>
      <c r="Z1544" s="93" t="s">
        <v>25</v>
      </c>
    </row>
    <row r="1545" spans="1:26" s="5" customFormat="1" ht="27" customHeight="1" x14ac:dyDescent="0.25">
      <c r="A1545" s="99">
        <f t="shared" si="97"/>
        <v>1</v>
      </c>
      <c r="B1545" s="97">
        <f t="array" aca="1" ref="B1545" ca="1">IF(AND(MAX(IF(O1544:O2542=O1545,X1544:X2542))=X1545,Y1545&lt;=B$1),P1545,"-")</f>
        <v>1611040100000</v>
      </c>
      <c r="C1545" s="4">
        <v>1</v>
      </c>
      <c r="D1545" s="4">
        <v>6</v>
      </c>
      <c r="E1545" s="4">
        <v>1</v>
      </c>
      <c r="F1545" s="4">
        <v>1</v>
      </c>
      <c r="G1545" s="4">
        <v>4</v>
      </c>
      <c r="H1545" s="4">
        <v>0</v>
      </c>
      <c r="I1545" s="4">
        <v>1</v>
      </c>
      <c r="J1545" s="4">
        <v>0</v>
      </c>
      <c r="K1545" s="4">
        <v>0</v>
      </c>
      <c r="L1545" s="4" t="s">
        <v>6310</v>
      </c>
      <c r="M1545" s="4" t="str">
        <f t="shared" si="98"/>
        <v>NIVEL-7</v>
      </c>
      <c r="N1545" s="4" t="str">
        <f t="shared" si="99"/>
        <v>1611040000000</v>
      </c>
      <c r="O1545" s="55" t="str">
        <f t="shared" si="96"/>
        <v>1611040100000</v>
      </c>
      <c r="P1545" s="105">
        <v>1611040100000</v>
      </c>
      <c r="Q1545" s="106" t="s">
        <v>6309</v>
      </c>
      <c r="R1545" s="108" t="s">
        <v>2582</v>
      </c>
      <c r="S1545" s="101" t="s">
        <v>36</v>
      </c>
      <c r="T1545" s="33">
        <v>1610041100000</v>
      </c>
      <c r="U1545" s="33" t="s">
        <v>21</v>
      </c>
      <c r="V1545" s="34" t="s">
        <v>2583</v>
      </c>
      <c r="W1545" s="58" t="s">
        <v>24</v>
      </c>
      <c r="X1545" s="58">
        <v>44927</v>
      </c>
      <c r="Y1545" s="58">
        <v>44927</v>
      </c>
      <c r="Z1545" s="93" t="s">
        <v>25</v>
      </c>
    </row>
    <row r="1546" spans="1:26" s="5" customFormat="1" ht="27" customHeight="1" x14ac:dyDescent="0.25">
      <c r="A1546" s="99">
        <f t="shared" si="97"/>
        <v>1</v>
      </c>
      <c r="B1546" s="97">
        <f t="array" aca="1" ref="B1546" ca="1">IF(AND(MAX(IF(O1545:O2543=O1546,X1545:X2543))=X1546,Y1546&lt;=B$1),P1546,"-")</f>
        <v>1611040101000</v>
      </c>
      <c r="C1546" s="4">
        <v>1</v>
      </c>
      <c r="D1546" s="4">
        <v>6</v>
      </c>
      <c r="E1546" s="4">
        <v>1</v>
      </c>
      <c r="F1546" s="4">
        <v>1</v>
      </c>
      <c r="G1546" s="4">
        <v>4</v>
      </c>
      <c r="H1546" s="4">
        <v>0</v>
      </c>
      <c r="I1546" s="4">
        <v>1</v>
      </c>
      <c r="J1546" s="4">
        <v>1</v>
      </c>
      <c r="K1546" s="4">
        <v>0</v>
      </c>
      <c r="L1546" s="4" t="s">
        <v>6312</v>
      </c>
      <c r="M1546" s="4" t="str">
        <f t="shared" si="98"/>
        <v>NIVEL-8</v>
      </c>
      <c r="N1546" s="4" t="str">
        <f t="shared" si="99"/>
        <v>1611040100000</v>
      </c>
      <c r="O1546" s="55" t="str">
        <f t="shared" si="96"/>
        <v>1611040101000</v>
      </c>
      <c r="P1546" s="105">
        <v>1611040101000</v>
      </c>
      <c r="Q1546" s="106" t="s">
        <v>6308</v>
      </c>
      <c r="R1546" s="108" t="s">
        <v>2584</v>
      </c>
      <c r="S1546" s="101" t="s">
        <v>36</v>
      </c>
      <c r="T1546" s="33">
        <v>1610041101000</v>
      </c>
      <c r="U1546" s="33" t="s">
        <v>40</v>
      </c>
      <c r="V1546" s="34" t="s">
        <v>2585</v>
      </c>
      <c r="W1546" s="58" t="s">
        <v>24</v>
      </c>
      <c r="X1546" s="58">
        <v>44927</v>
      </c>
      <c r="Y1546" s="58">
        <v>44927</v>
      </c>
      <c r="Z1546" s="93" t="s">
        <v>25</v>
      </c>
    </row>
    <row r="1547" spans="1:26" s="5" customFormat="1" ht="27" customHeight="1" x14ac:dyDescent="0.25">
      <c r="A1547" s="99">
        <f t="shared" si="97"/>
        <v>1</v>
      </c>
      <c r="B1547" s="97">
        <f t="array" aca="1" ref="B1547" ca="1">IF(AND(MAX(IF(O1546:O2544=O1547,X1546:X2544))=X1547,Y1547&lt;=B$1),P1547,"-")</f>
        <v>1611040102000</v>
      </c>
      <c r="C1547" s="4">
        <v>1</v>
      </c>
      <c r="D1547" s="4">
        <v>6</v>
      </c>
      <c r="E1547" s="4">
        <v>1</v>
      </c>
      <c r="F1547" s="4">
        <v>1</v>
      </c>
      <c r="G1547" s="4">
        <v>4</v>
      </c>
      <c r="H1547" s="4">
        <v>0</v>
      </c>
      <c r="I1547" s="4">
        <v>1</v>
      </c>
      <c r="J1547" s="4">
        <v>2</v>
      </c>
      <c r="K1547" s="4">
        <v>0</v>
      </c>
      <c r="L1547" s="4" t="s">
        <v>6312</v>
      </c>
      <c r="M1547" s="4" t="str">
        <f t="shared" si="98"/>
        <v>NIVEL-8</v>
      </c>
      <c r="N1547" s="4" t="str">
        <f t="shared" si="99"/>
        <v>1611040100000</v>
      </c>
      <c r="O1547" s="55" t="str">
        <f t="shared" si="96"/>
        <v>1611040102000</v>
      </c>
      <c r="P1547" s="105">
        <v>1611040102000</v>
      </c>
      <c r="Q1547" s="106" t="s">
        <v>6308</v>
      </c>
      <c r="R1547" s="108" t="s">
        <v>2586</v>
      </c>
      <c r="S1547" s="101" t="s">
        <v>36</v>
      </c>
      <c r="T1547" s="33">
        <v>1610041102000</v>
      </c>
      <c r="U1547" s="33" t="s">
        <v>40</v>
      </c>
      <c r="V1547" s="34" t="s">
        <v>2587</v>
      </c>
      <c r="W1547" s="58" t="s">
        <v>24</v>
      </c>
      <c r="X1547" s="58">
        <v>44927</v>
      </c>
      <c r="Y1547" s="58">
        <v>44927</v>
      </c>
      <c r="Z1547" s="93" t="s">
        <v>25</v>
      </c>
    </row>
    <row r="1548" spans="1:26" s="5" customFormat="1" ht="27" customHeight="1" x14ac:dyDescent="0.25">
      <c r="A1548" s="99">
        <f t="shared" si="97"/>
        <v>1</v>
      </c>
      <c r="B1548" s="97">
        <f t="array" aca="1" ref="B1548" ca="1">IF(AND(MAX(IF(O1547:O2545=O1548,X1547:X2545))=X1548,Y1548&lt;=B$1),P1548,"-")</f>
        <v>1611040103000</v>
      </c>
      <c r="C1548" s="4">
        <v>1</v>
      </c>
      <c r="D1548" s="4">
        <v>6</v>
      </c>
      <c r="E1548" s="4">
        <v>1</v>
      </c>
      <c r="F1548" s="4">
        <v>1</v>
      </c>
      <c r="G1548" s="4">
        <v>4</v>
      </c>
      <c r="H1548" s="4">
        <v>0</v>
      </c>
      <c r="I1548" s="4">
        <v>1</v>
      </c>
      <c r="J1548" s="4">
        <v>3</v>
      </c>
      <c r="K1548" s="4">
        <v>0</v>
      </c>
      <c r="L1548" s="4" t="s">
        <v>6312</v>
      </c>
      <c r="M1548" s="4" t="str">
        <f t="shared" si="98"/>
        <v>NIVEL-8</v>
      </c>
      <c r="N1548" s="4" t="str">
        <f t="shared" si="99"/>
        <v>1611040100000</v>
      </c>
      <c r="O1548" s="55" t="str">
        <f t="shared" si="96"/>
        <v>1611040103000</v>
      </c>
      <c r="P1548" s="105">
        <v>1611040103000</v>
      </c>
      <c r="Q1548" s="106" t="s">
        <v>6308</v>
      </c>
      <c r="R1548" s="108" t="s">
        <v>2588</v>
      </c>
      <c r="S1548" s="101" t="s">
        <v>36</v>
      </c>
      <c r="T1548" s="33">
        <v>1610041103000</v>
      </c>
      <c r="U1548" s="33" t="s">
        <v>40</v>
      </c>
      <c r="V1548" s="34" t="s">
        <v>2589</v>
      </c>
      <c r="W1548" s="58" t="s">
        <v>24</v>
      </c>
      <c r="X1548" s="58">
        <v>44927</v>
      </c>
      <c r="Y1548" s="58">
        <v>44927</v>
      </c>
      <c r="Z1548" s="93" t="s">
        <v>25</v>
      </c>
    </row>
    <row r="1549" spans="1:26" s="5" customFormat="1" ht="27" customHeight="1" x14ac:dyDescent="0.25">
      <c r="A1549" s="99">
        <f t="shared" si="97"/>
        <v>1</v>
      </c>
      <c r="B1549" s="97">
        <f t="array" aca="1" ref="B1549" ca="1">IF(AND(MAX(IF(O1548:O2546=O1549,X1548:X2546))=X1549,Y1549&lt;=B$1),P1549,"-")</f>
        <v>1611040104000</v>
      </c>
      <c r="C1549" s="4">
        <v>1</v>
      </c>
      <c r="D1549" s="4">
        <v>6</v>
      </c>
      <c r="E1549" s="4">
        <v>1</v>
      </c>
      <c r="F1549" s="4">
        <v>1</v>
      </c>
      <c r="G1549" s="4">
        <v>4</v>
      </c>
      <c r="H1549" s="4">
        <v>0</v>
      </c>
      <c r="I1549" s="4">
        <v>1</v>
      </c>
      <c r="J1549" s="4">
        <v>4</v>
      </c>
      <c r="K1549" s="4">
        <v>0</v>
      </c>
      <c r="L1549" s="4" t="s">
        <v>6312</v>
      </c>
      <c r="M1549" s="4" t="str">
        <f t="shared" si="98"/>
        <v>NIVEL-8</v>
      </c>
      <c r="N1549" s="4" t="str">
        <f t="shared" si="99"/>
        <v>1611040100000</v>
      </c>
      <c r="O1549" s="55" t="str">
        <f t="shared" si="96"/>
        <v>1611040104000</v>
      </c>
      <c r="P1549" s="105">
        <v>1611040104000</v>
      </c>
      <c r="Q1549" s="106" t="s">
        <v>6308</v>
      </c>
      <c r="R1549" s="108" t="s">
        <v>2590</v>
      </c>
      <c r="S1549" s="101" t="s">
        <v>36</v>
      </c>
      <c r="T1549" s="33">
        <v>1610011109000</v>
      </c>
      <c r="U1549" s="33" t="s">
        <v>40</v>
      </c>
      <c r="V1549" s="34" t="s">
        <v>2591</v>
      </c>
      <c r="W1549" s="58" t="s">
        <v>24</v>
      </c>
      <c r="X1549" s="58">
        <v>44927</v>
      </c>
      <c r="Y1549" s="58">
        <v>44927</v>
      </c>
      <c r="Z1549" s="93" t="s">
        <v>25</v>
      </c>
    </row>
    <row r="1550" spans="1:26" s="5" customFormat="1" ht="27" customHeight="1" x14ac:dyDescent="0.25">
      <c r="A1550" s="99">
        <f t="shared" si="97"/>
        <v>1</v>
      </c>
      <c r="B1550" s="97">
        <f t="array" aca="1" ref="B1550" ca="1">IF(AND(MAX(IF(O1549:O2547=O1550,X1549:X2547))=X1550,Y1550&lt;=B$1),P1550,"-")</f>
        <v>1611040105000</v>
      </c>
      <c r="C1550" s="4">
        <v>1</v>
      </c>
      <c r="D1550" s="4">
        <v>6</v>
      </c>
      <c r="E1550" s="4">
        <v>1</v>
      </c>
      <c r="F1550" s="4">
        <v>1</v>
      </c>
      <c r="G1550" s="4">
        <v>4</v>
      </c>
      <c r="H1550" s="4">
        <v>0</v>
      </c>
      <c r="I1550" s="4">
        <v>1</v>
      </c>
      <c r="J1550" s="4">
        <v>5</v>
      </c>
      <c r="K1550" s="4">
        <v>0</v>
      </c>
      <c r="L1550" s="4" t="s">
        <v>6312</v>
      </c>
      <c r="M1550" s="4" t="str">
        <f t="shared" si="98"/>
        <v>NIVEL-8</v>
      </c>
      <c r="N1550" s="4" t="str">
        <f t="shared" si="99"/>
        <v>1611040100000</v>
      </c>
      <c r="O1550" s="55" t="str">
        <f t="shared" si="96"/>
        <v>1611040105000</v>
      </c>
      <c r="P1550" s="105">
        <v>1611040105000</v>
      </c>
      <c r="Q1550" s="106" t="s">
        <v>6308</v>
      </c>
      <c r="R1550" s="108" t="s">
        <v>2592</v>
      </c>
      <c r="S1550" s="101" t="s">
        <v>36</v>
      </c>
      <c r="T1550" s="33">
        <v>1610041104000</v>
      </c>
      <c r="U1550" s="33" t="s">
        <v>40</v>
      </c>
      <c r="V1550" s="34" t="s">
        <v>2593</v>
      </c>
      <c r="W1550" s="58" t="s">
        <v>24</v>
      </c>
      <c r="X1550" s="58">
        <v>44927</v>
      </c>
      <c r="Y1550" s="58">
        <v>44927</v>
      </c>
      <c r="Z1550" s="93" t="s">
        <v>25</v>
      </c>
    </row>
    <row r="1551" spans="1:26" s="5" customFormat="1" ht="27" customHeight="1" x14ac:dyDescent="0.25">
      <c r="A1551" s="99">
        <f t="shared" si="97"/>
        <v>1</v>
      </c>
      <c r="B1551" s="97">
        <f t="array" aca="1" ref="B1551" ca="1">IF(AND(MAX(IF(O1550:O2548=O1551,X1550:X2548))=X1551,Y1551&lt;=B$1),P1551,"-")</f>
        <v>1611040199000</v>
      </c>
      <c r="C1551" s="4">
        <v>1</v>
      </c>
      <c r="D1551" s="4">
        <v>6</v>
      </c>
      <c r="E1551" s="4">
        <v>1</v>
      </c>
      <c r="F1551" s="4">
        <v>1</v>
      </c>
      <c r="G1551" s="4">
        <v>4</v>
      </c>
      <c r="H1551" s="4">
        <v>0</v>
      </c>
      <c r="I1551" s="4">
        <v>1</v>
      </c>
      <c r="J1551" s="4">
        <v>99</v>
      </c>
      <c r="K1551" s="4">
        <v>0</v>
      </c>
      <c r="L1551" s="4" t="s">
        <v>6312</v>
      </c>
      <c r="M1551" s="4" t="str">
        <f t="shared" si="98"/>
        <v>NIVEL-8</v>
      </c>
      <c r="N1551" s="4" t="str">
        <f t="shared" si="99"/>
        <v>1611040100000</v>
      </c>
      <c r="O1551" s="55" t="str">
        <f t="shared" si="96"/>
        <v>1611040199000</v>
      </c>
      <c r="P1551" s="105">
        <v>1611040199000</v>
      </c>
      <c r="Q1551" s="106" t="s">
        <v>6308</v>
      </c>
      <c r="R1551" s="108" t="s">
        <v>2594</v>
      </c>
      <c r="S1551" s="101" t="s">
        <v>36</v>
      </c>
      <c r="T1551" s="33">
        <v>1610041199000</v>
      </c>
      <c r="U1551" s="33" t="s">
        <v>40</v>
      </c>
      <c r="V1551" s="34" t="s">
        <v>2595</v>
      </c>
      <c r="W1551" s="58" t="s">
        <v>24</v>
      </c>
      <c r="X1551" s="58">
        <v>44927</v>
      </c>
      <c r="Y1551" s="58">
        <v>44927</v>
      </c>
      <c r="Z1551" s="93" t="s">
        <v>25</v>
      </c>
    </row>
    <row r="1552" spans="1:26" s="5" customFormat="1" ht="27" customHeight="1" x14ac:dyDescent="0.25">
      <c r="A1552" s="99">
        <f t="shared" si="97"/>
        <v>1</v>
      </c>
      <c r="B1552" s="97">
        <f t="array" aca="1" ref="B1552" ca="1">IF(AND(MAX(IF(O1551:O2549=O1552,X1551:X2549))=X1552,Y1552&lt;=B$1),P1552,"-")</f>
        <v>1611040200000</v>
      </c>
      <c r="C1552" s="4">
        <v>1</v>
      </c>
      <c r="D1552" s="4">
        <v>6</v>
      </c>
      <c r="E1552" s="4">
        <v>1</v>
      </c>
      <c r="F1552" s="4">
        <v>1</v>
      </c>
      <c r="G1552" s="4">
        <v>4</v>
      </c>
      <c r="H1552" s="4">
        <v>0</v>
      </c>
      <c r="I1552" s="4">
        <v>2</v>
      </c>
      <c r="J1552" s="4">
        <v>0</v>
      </c>
      <c r="K1552" s="4">
        <v>0</v>
      </c>
      <c r="L1552" s="4" t="s">
        <v>6310</v>
      </c>
      <c r="M1552" s="4" t="str">
        <f t="shared" si="98"/>
        <v>NIVEL-7</v>
      </c>
      <c r="N1552" s="4" t="str">
        <f t="shared" si="99"/>
        <v>1611040000000</v>
      </c>
      <c r="O1552" s="55" t="str">
        <f t="shared" si="96"/>
        <v>1611040200000</v>
      </c>
      <c r="P1552" s="105">
        <v>1611040200000</v>
      </c>
      <c r="Q1552" s="106" t="s">
        <v>6309</v>
      </c>
      <c r="R1552" s="108" t="s">
        <v>2596</v>
      </c>
      <c r="S1552" s="101" t="s">
        <v>36</v>
      </c>
      <c r="T1552" s="33">
        <v>1610041200000</v>
      </c>
      <c r="U1552" s="33" t="s">
        <v>21</v>
      </c>
      <c r="V1552" s="34" t="s">
        <v>2597</v>
      </c>
      <c r="W1552" s="58" t="s">
        <v>24</v>
      </c>
      <c r="X1552" s="58">
        <v>44927</v>
      </c>
      <c r="Y1552" s="58">
        <v>44927</v>
      </c>
      <c r="Z1552" s="93" t="s">
        <v>25</v>
      </c>
    </row>
    <row r="1553" spans="1:26" s="5" customFormat="1" ht="27" customHeight="1" x14ac:dyDescent="0.25">
      <c r="A1553" s="99">
        <f t="shared" si="97"/>
        <v>1</v>
      </c>
      <c r="B1553" s="97">
        <f t="array" aca="1" ref="B1553" ca="1">IF(AND(MAX(IF(O1552:O2550=O1553,X1552:X2550))=X1553,Y1553&lt;=B$1),P1553,"-")</f>
        <v>1611040201000</v>
      </c>
      <c r="C1553" s="4">
        <v>1</v>
      </c>
      <c r="D1553" s="4">
        <v>6</v>
      </c>
      <c r="E1553" s="4">
        <v>1</v>
      </c>
      <c r="F1553" s="4">
        <v>1</v>
      </c>
      <c r="G1553" s="4">
        <v>4</v>
      </c>
      <c r="H1553" s="4">
        <v>0</v>
      </c>
      <c r="I1553" s="4">
        <v>2</v>
      </c>
      <c r="J1553" s="4">
        <v>1</v>
      </c>
      <c r="K1553" s="4">
        <v>0</v>
      </c>
      <c r="L1553" s="4" t="s">
        <v>6312</v>
      </c>
      <c r="M1553" s="4" t="str">
        <f t="shared" si="98"/>
        <v>NIVEL-8</v>
      </c>
      <c r="N1553" s="4" t="str">
        <f t="shared" si="99"/>
        <v>1611040200000</v>
      </c>
      <c r="O1553" s="55" t="str">
        <f t="shared" si="96"/>
        <v>1611040201000</v>
      </c>
      <c r="P1553" s="105">
        <v>1611040201000</v>
      </c>
      <c r="Q1553" s="106" t="s">
        <v>6308</v>
      </c>
      <c r="R1553" s="108" t="s">
        <v>2598</v>
      </c>
      <c r="S1553" s="101" t="s">
        <v>36</v>
      </c>
      <c r="T1553" s="33">
        <v>1610041201000</v>
      </c>
      <c r="U1553" s="33" t="s">
        <v>40</v>
      </c>
      <c r="V1553" s="34" t="s">
        <v>2599</v>
      </c>
      <c r="W1553" s="58" t="s">
        <v>24</v>
      </c>
      <c r="X1553" s="58">
        <v>44927</v>
      </c>
      <c r="Y1553" s="58">
        <v>44927</v>
      </c>
      <c r="Z1553" s="93" t="s">
        <v>25</v>
      </c>
    </row>
    <row r="1554" spans="1:26" s="5" customFormat="1" ht="27" customHeight="1" x14ac:dyDescent="0.25">
      <c r="A1554" s="99">
        <f t="shared" si="97"/>
        <v>1</v>
      </c>
      <c r="B1554" s="97">
        <f t="array" aca="1" ref="B1554" ca="1">IF(AND(MAX(IF(O1553:O2551=O1554,X1553:X2551))=X1554,Y1554&lt;=B$1),P1554,"-")</f>
        <v>1611040202000</v>
      </c>
      <c r="C1554" s="4">
        <v>1</v>
      </c>
      <c r="D1554" s="4">
        <v>6</v>
      </c>
      <c r="E1554" s="4">
        <v>1</v>
      </c>
      <c r="F1554" s="4">
        <v>1</v>
      </c>
      <c r="G1554" s="4">
        <v>4</v>
      </c>
      <c r="H1554" s="4">
        <v>0</v>
      </c>
      <c r="I1554" s="4">
        <v>2</v>
      </c>
      <c r="J1554" s="4">
        <v>2</v>
      </c>
      <c r="K1554" s="4">
        <v>0</v>
      </c>
      <c r="L1554" s="4" t="s">
        <v>6312</v>
      </c>
      <c r="M1554" s="4" t="str">
        <f t="shared" si="98"/>
        <v>NIVEL-8</v>
      </c>
      <c r="N1554" s="4" t="str">
        <f t="shared" si="99"/>
        <v>1611040200000</v>
      </c>
      <c r="O1554" s="55" t="str">
        <f t="shared" si="96"/>
        <v>1611040202000</v>
      </c>
      <c r="P1554" s="105">
        <v>1611040202000</v>
      </c>
      <c r="Q1554" s="106" t="s">
        <v>6308</v>
      </c>
      <c r="R1554" s="108" t="s">
        <v>2600</v>
      </c>
      <c r="S1554" s="101" t="s">
        <v>36</v>
      </c>
      <c r="T1554" s="33">
        <v>1610041202000</v>
      </c>
      <c r="U1554" s="33" t="s">
        <v>40</v>
      </c>
      <c r="V1554" s="34" t="s">
        <v>2601</v>
      </c>
      <c r="W1554" s="58" t="s">
        <v>24</v>
      </c>
      <c r="X1554" s="58">
        <v>44927</v>
      </c>
      <c r="Y1554" s="58">
        <v>44927</v>
      </c>
      <c r="Z1554" s="93" t="s">
        <v>25</v>
      </c>
    </row>
    <row r="1555" spans="1:26" s="5" customFormat="1" ht="27" customHeight="1" x14ac:dyDescent="0.25">
      <c r="A1555" s="99">
        <f t="shared" si="97"/>
        <v>1</v>
      </c>
      <c r="B1555" s="97">
        <f t="array" aca="1" ref="B1555" ca="1">IF(AND(MAX(IF(O1554:O2553=O1555,X1554:X2553))=X1555,Y1555&lt;=B$1),P1555,"-")</f>
        <v>1611040204000</v>
      </c>
      <c r="C1555" s="4">
        <v>1</v>
      </c>
      <c r="D1555" s="4">
        <v>6</v>
      </c>
      <c r="E1555" s="4">
        <v>1</v>
      </c>
      <c r="F1555" s="4">
        <v>1</v>
      </c>
      <c r="G1555" s="4">
        <v>4</v>
      </c>
      <c r="H1555" s="4">
        <v>0</v>
      </c>
      <c r="I1555" s="4">
        <v>2</v>
      </c>
      <c r="J1555" s="4">
        <v>4</v>
      </c>
      <c r="K1555" s="4">
        <v>0</v>
      </c>
      <c r="L1555" s="4" t="s">
        <v>6312</v>
      </c>
      <c r="M1555" s="4" t="str">
        <f t="shared" si="98"/>
        <v>NIVEL-8</v>
      </c>
      <c r="N1555" s="4" t="str">
        <f t="shared" si="99"/>
        <v>1611040200000</v>
      </c>
      <c r="O1555" s="55" t="str">
        <f t="shared" si="96"/>
        <v>1611040204000</v>
      </c>
      <c r="P1555" s="105">
        <v>1611040204000</v>
      </c>
      <c r="Q1555" s="106" t="s">
        <v>6308</v>
      </c>
      <c r="R1555" s="108" t="s">
        <v>2602</v>
      </c>
      <c r="S1555" s="101" t="s">
        <v>36</v>
      </c>
      <c r="T1555" s="33">
        <v>1610011209000</v>
      </c>
      <c r="U1555" s="33" t="s">
        <v>40</v>
      </c>
      <c r="V1555" s="34" t="s">
        <v>2603</v>
      </c>
      <c r="W1555" s="58" t="s">
        <v>24</v>
      </c>
      <c r="X1555" s="58">
        <v>44927</v>
      </c>
      <c r="Y1555" s="58">
        <v>44927</v>
      </c>
      <c r="Z1555" s="93" t="s">
        <v>25</v>
      </c>
    </row>
    <row r="1556" spans="1:26" s="5" customFormat="1" ht="27" customHeight="1" x14ac:dyDescent="0.25">
      <c r="A1556" s="99">
        <f t="shared" si="97"/>
        <v>1</v>
      </c>
      <c r="B1556" s="97">
        <f t="array" aca="1" ref="B1556" ca="1">IF(AND(MAX(IF(O1555:O2554=O1556,X1555:X2554))=X1556,Y1556&lt;=B$1),P1556,"-")</f>
        <v>1611040205000</v>
      </c>
      <c r="C1556" s="4">
        <v>1</v>
      </c>
      <c r="D1556" s="4">
        <v>6</v>
      </c>
      <c r="E1556" s="4">
        <v>1</v>
      </c>
      <c r="F1556" s="4">
        <v>1</v>
      </c>
      <c r="G1556" s="4">
        <v>4</v>
      </c>
      <c r="H1556" s="4">
        <v>0</v>
      </c>
      <c r="I1556" s="4">
        <v>2</v>
      </c>
      <c r="J1556" s="4">
        <v>5</v>
      </c>
      <c r="K1556" s="4">
        <v>0</v>
      </c>
      <c r="L1556" s="4" t="s">
        <v>6312</v>
      </c>
      <c r="M1556" s="4" t="str">
        <f t="shared" si="98"/>
        <v>NIVEL-8</v>
      </c>
      <c r="N1556" s="4" t="str">
        <f t="shared" si="99"/>
        <v>1611040200000</v>
      </c>
      <c r="O1556" s="55" t="str">
        <f t="shared" si="96"/>
        <v>1611040205000</v>
      </c>
      <c r="P1556" s="105">
        <v>1611040205000</v>
      </c>
      <c r="Q1556" s="106" t="s">
        <v>6308</v>
      </c>
      <c r="R1556" s="108" t="s">
        <v>2604</v>
      </c>
      <c r="S1556" s="101" t="s">
        <v>36</v>
      </c>
      <c r="T1556" s="33">
        <v>1610041204000</v>
      </c>
      <c r="U1556" s="33" t="s">
        <v>40</v>
      </c>
      <c r="V1556" s="34" t="s">
        <v>2605</v>
      </c>
      <c r="W1556" s="58" t="s">
        <v>24</v>
      </c>
      <c r="X1556" s="58">
        <v>44927</v>
      </c>
      <c r="Y1556" s="58">
        <v>44927</v>
      </c>
      <c r="Z1556" s="93" t="s">
        <v>25</v>
      </c>
    </row>
    <row r="1557" spans="1:26" s="5" customFormat="1" ht="27" customHeight="1" x14ac:dyDescent="0.25">
      <c r="A1557" s="99">
        <f t="shared" si="97"/>
        <v>1</v>
      </c>
      <c r="B1557" s="97">
        <f t="array" aca="1" ref="B1557" ca="1">IF(AND(MAX(IF(O1556:O2555=O1557,X1556:X2555))=X1557,Y1557&lt;=B$1),P1557,"-")</f>
        <v>1611040299000</v>
      </c>
      <c r="C1557" s="4">
        <v>1</v>
      </c>
      <c r="D1557" s="4">
        <v>6</v>
      </c>
      <c r="E1557" s="4">
        <v>1</v>
      </c>
      <c r="F1557" s="4">
        <v>1</v>
      </c>
      <c r="G1557" s="4">
        <v>4</v>
      </c>
      <c r="H1557" s="4">
        <v>0</v>
      </c>
      <c r="I1557" s="4">
        <v>2</v>
      </c>
      <c r="J1557" s="4">
        <v>99</v>
      </c>
      <c r="K1557" s="4">
        <v>0</v>
      </c>
      <c r="L1557" s="4" t="s">
        <v>6312</v>
      </c>
      <c r="M1557" s="4" t="str">
        <f t="shared" si="98"/>
        <v>NIVEL-8</v>
      </c>
      <c r="N1557" s="4" t="str">
        <f t="shared" si="99"/>
        <v>1611040200000</v>
      </c>
      <c r="O1557" s="55" t="str">
        <f t="shared" si="96"/>
        <v>1611040299000</v>
      </c>
      <c r="P1557" s="105">
        <v>1611040299000</v>
      </c>
      <c r="Q1557" s="106" t="s">
        <v>6308</v>
      </c>
      <c r="R1557" s="108" t="s">
        <v>2606</v>
      </c>
      <c r="S1557" s="101" t="s">
        <v>36</v>
      </c>
      <c r="T1557" s="33">
        <v>1610041299000</v>
      </c>
      <c r="U1557" s="33" t="s">
        <v>40</v>
      </c>
      <c r="V1557" s="34" t="s">
        <v>2607</v>
      </c>
      <c r="W1557" s="58" t="s">
        <v>24</v>
      </c>
      <c r="X1557" s="58">
        <v>44927</v>
      </c>
      <c r="Y1557" s="58">
        <v>44927</v>
      </c>
      <c r="Z1557" s="93" t="s">
        <v>25</v>
      </c>
    </row>
    <row r="1558" spans="1:26" s="5" customFormat="1" ht="27" customHeight="1" x14ac:dyDescent="0.25">
      <c r="A1558" s="99">
        <f t="shared" si="97"/>
        <v>1</v>
      </c>
      <c r="B1558" s="97">
        <f t="array" aca="1" ref="B1558" ca="1">IF(AND(MAX(IF(O1557:O2556=O1558,X1557:X2556))=X1558,Y1558&lt;=B$1),P1558,"-")</f>
        <v>1611040300000</v>
      </c>
      <c r="C1558" s="4">
        <v>1</v>
      </c>
      <c r="D1558" s="4">
        <v>6</v>
      </c>
      <c r="E1558" s="4">
        <v>1</v>
      </c>
      <c r="F1558" s="4">
        <v>1</v>
      </c>
      <c r="G1558" s="4">
        <v>4</v>
      </c>
      <c r="H1558" s="4">
        <v>0</v>
      </c>
      <c r="I1558" s="4">
        <v>3</v>
      </c>
      <c r="J1558" s="4">
        <v>0</v>
      </c>
      <c r="K1558" s="4">
        <v>0</v>
      </c>
      <c r="L1558" s="4" t="s">
        <v>6310</v>
      </c>
      <c r="M1558" s="4" t="str">
        <f t="shared" si="98"/>
        <v>NIVEL-7</v>
      </c>
      <c r="N1558" s="4" t="str">
        <f t="shared" si="99"/>
        <v>1611040000000</v>
      </c>
      <c r="O1558" s="55" t="str">
        <f t="shared" si="96"/>
        <v>1611040300000</v>
      </c>
      <c r="P1558" s="105">
        <v>1611040300000</v>
      </c>
      <c r="Q1558" s="106" t="s">
        <v>6309</v>
      </c>
      <c r="R1558" s="108" t="s">
        <v>2608</v>
      </c>
      <c r="S1558" s="101" t="s">
        <v>36</v>
      </c>
      <c r="T1558" s="33">
        <v>1610041300000</v>
      </c>
      <c r="U1558" s="33" t="s">
        <v>21</v>
      </c>
      <c r="V1558" s="34" t="s">
        <v>2609</v>
      </c>
      <c r="W1558" s="58" t="s">
        <v>24</v>
      </c>
      <c r="X1558" s="58">
        <v>44927</v>
      </c>
      <c r="Y1558" s="58">
        <v>44927</v>
      </c>
      <c r="Z1558" s="93" t="s">
        <v>25</v>
      </c>
    </row>
    <row r="1559" spans="1:26" s="5" customFormat="1" ht="27" customHeight="1" x14ac:dyDescent="0.25">
      <c r="A1559" s="99">
        <f t="shared" si="97"/>
        <v>1</v>
      </c>
      <c r="B1559" s="97">
        <f t="array" aca="1" ref="B1559" ca="1">IF(AND(MAX(IF(O1558:O2557=O1559,X1558:X2557))=X1559,Y1559&lt;=B$1),P1559,"-")</f>
        <v>1611040301000</v>
      </c>
      <c r="C1559" s="4">
        <v>1</v>
      </c>
      <c r="D1559" s="4">
        <v>6</v>
      </c>
      <c r="E1559" s="4">
        <v>1</v>
      </c>
      <c r="F1559" s="4">
        <v>1</v>
      </c>
      <c r="G1559" s="4">
        <v>4</v>
      </c>
      <c r="H1559" s="4">
        <v>0</v>
      </c>
      <c r="I1559" s="4">
        <v>3</v>
      </c>
      <c r="J1559" s="4">
        <v>1</v>
      </c>
      <c r="K1559" s="4">
        <v>0</v>
      </c>
      <c r="L1559" s="4" t="s">
        <v>6312</v>
      </c>
      <c r="M1559" s="4" t="str">
        <f t="shared" si="98"/>
        <v>NIVEL-8</v>
      </c>
      <c r="N1559" s="4" t="str">
        <f t="shared" si="99"/>
        <v>1611040300000</v>
      </c>
      <c r="O1559" s="55" t="str">
        <f t="shared" si="96"/>
        <v>1611040301000</v>
      </c>
      <c r="P1559" s="105">
        <v>1611040301000</v>
      </c>
      <c r="Q1559" s="106" t="s">
        <v>6308</v>
      </c>
      <c r="R1559" s="108" t="s">
        <v>2610</v>
      </c>
      <c r="S1559" s="101" t="s">
        <v>36</v>
      </c>
      <c r="T1559" s="33">
        <v>1610041301000</v>
      </c>
      <c r="U1559" s="33" t="s">
        <v>40</v>
      </c>
      <c r="V1559" s="34" t="s">
        <v>2611</v>
      </c>
      <c r="W1559" s="58" t="s">
        <v>24</v>
      </c>
      <c r="X1559" s="58">
        <v>44927</v>
      </c>
      <c r="Y1559" s="58">
        <v>44927</v>
      </c>
      <c r="Z1559" s="93" t="s">
        <v>25</v>
      </c>
    </row>
    <row r="1560" spans="1:26" s="5" customFormat="1" ht="27" customHeight="1" x14ac:dyDescent="0.25">
      <c r="A1560" s="99">
        <f t="shared" si="97"/>
        <v>1</v>
      </c>
      <c r="B1560" s="97">
        <f t="array" aca="1" ref="B1560" ca="1">IF(AND(MAX(IF(O1559:O2558=O1560,X1559:X2558))=X1560,Y1560&lt;=B$1),P1560,"-")</f>
        <v>1611040302000</v>
      </c>
      <c r="C1560" s="4">
        <v>1</v>
      </c>
      <c r="D1560" s="4">
        <v>6</v>
      </c>
      <c r="E1560" s="4">
        <v>1</v>
      </c>
      <c r="F1560" s="4">
        <v>1</v>
      </c>
      <c r="G1560" s="4">
        <v>4</v>
      </c>
      <c r="H1560" s="4">
        <v>0</v>
      </c>
      <c r="I1560" s="4">
        <v>3</v>
      </c>
      <c r="J1560" s="4">
        <v>2</v>
      </c>
      <c r="K1560" s="4">
        <v>0</v>
      </c>
      <c r="L1560" s="4" t="s">
        <v>6312</v>
      </c>
      <c r="M1560" s="4" t="str">
        <f t="shared" si="98"/>
        <v>NIVEL-8</v>
      </c>
      <c r="N1560" s="4" t="str">
        <f t="shared" si="99"/>
        <v>1611040300000</v>
      </c>
      <c r="O1560" s="55" t="str">
        <f t="shared" si="96"/>
        <v>1611040302000</v>
      </c>
      <c r="P1560" s="105">
        <v>1611040302000</v>
      </c>
      <c r="Q1560" s="106" t="s">
        <v>6308</v>
      </c>
      <c r="R1560" s="108" t="s">
        <v>2612</v>
      </c>
      <c r="S1560" s="101" t="s">
        <v>36</v>
      </c>
      <c r="T1560" s="33">
        <v>1610041302000</v>
      </c>
      <c r="U1560" s="33" t="s">
        <v>40</v>
      </c>
      <c r="V1560" s="34" t="s">
        <v>2613</v>
      </c>
      <c r="W1560" s="58" t="s">
        <v>24</v>
      </c>
      <c r="X1560" s="58">
        <v>44927</v>
      </c>
      <c r="Y1560" s="58">
        <v>44927</v>
      </c>
      <c r="Z1560" s="93" t="s">
        <v>25</v>
      </c>
    </row>
    <row r="1561" spans="1:26" s="5" customFormat="1" ht="27" customHeight="1" x14ac:dyDescent="0.25">
      <c r="A1561" s="99">
        <f t="shared" si="97"/>
        <v>1</v>
      </c>
      <c r="B1561" s="97">
        <f t="array" aca="1" ref="B1561" ca="1">IF(AND(MAX(IF(O1560:O2559=O1561,X1560:X2559))=X1561,Y1561&lt;=B$1),P1561,"-")</f>
        <v>1611040304000</v>
      </c>
      <c r="C1561" s="4">
        <v>1</v>
      </c>
      <c r="D1561" s="4">
        <v>6</v>
      </c>
      <c r="E1561" s="4">
        <v>1</v>
      </c>
      <c r="F1561" s="4">
        <v>1</v>
      </c>
      <c r="G1561" s="4">
        <v>4</v>
      </c>
      <c r="H1561" s="4">
        <v>0</v>
      </c>
      <c r="I1561" s="4">
        <v>3</v>
      </c>
      <c r="J1561" s="4">
        <v>4</v>
      </c>
      <c r="K1561" s="4">
        <v>0</v>
      </c>
      <c r="L1561" s="4" t="s">
        <v>6312</v>
      </c>
      <c r="M1561" s="4" t="str">
        <f t="shared" si="98"/>
        <v>NIVEL-8</v>
      </c>
      <c r="N1561" s="4" t="str">
        <f t="shared" si="99"/>
        <v>1611040300000</v>
      </c>
      <c r="O1561" s="55" t="str">
        <f t="shared" si="96"/>
        <v>1611040304000</v>
      </c>
      <c r="P1561" s="105">
        <v>1611040304000</v>
      </c>
      <c r="Q1561" s="106" t="s">
        <v>6308</v>
      </c>
      <c r="R1561" s="108" t="s">
        <v>2614</v>
      </c>
      <c r="S1561" s="101" t="s">
        <v>36</v>
      </c>
      <c r="T1561" s="33">
        <v>1610011309000</v>
      </c>
      <c r="U1561" s="33" t="s">
        <v>40</v>
      </c>
      <c r="V1561" s="34" t="s">
        <v>2615</v>
      </c>
      <c r="W1561" s="58" t="s">
        <v>24</v>
      </c>
      <c r="X1561" s="58">
        <v>44927</v>
      </c>
      <c r="Y1561" s="58">
        <v>44927</v>
      </c>
      <c r="Z1561" s="93" t="s">
        <v>25</v>
      </c>
    </row>
    <row r="1562" spans="1:26" s="5" customFormat="1" ht="27" customHeight="1" x14ac:dyDescent="0.25">
      <c r="A1562" s="99">
        <f t="shared" si="97"/>
        <v>1</v>
      </c>
      <c r="B1562" s="97">
        <f t="array" aca="1" ref="B1562" ca="1">IF(AND(MAX(IF(O1561:O2559=O1562,X1561:X2559))=X1562,Y1562&lt;=B$1),P1562,"-")</f>
        <v>1611040305000</v>
      </c>
      <c r="C1562" s="4">
        <v>1</v>
      </c>
      <c r="D1562" s="4">
        <v>6</v>
      </c>
      <c r="E1562" s="4">
        <v>1</v>
      </c>
      <c r="F1562" s="4">
        <v>1</v>
      </c>
      <c r="G1562" s="4">
        <v>4</v>
      </c>
      <c r="H1562" s="4">
        <v>0</v>
      </c>
      <c r="I1562" s="4">
        <v>3</v>
      </c>
      <c r="J1562" s="4">
        <v>5</v>
      </c>
      <c r="K1562" s="4">
        <v>0</v>
      </c>
      <c r="L1562" s="4" t="s">
        <v>6312</v>
      </c>
      <c r="M1562" s="4" t="str">
        <f t="shared" si="98"/>
        <v>NIVEL-8</v>
      </c>
      <c r="N1562" s="4" t="str">
        <f t="shared" si="99"/>
        <v>1611040300000</v>
      </c>
      <c r="O1562" s="55" t="str">
        <f t="shared" si="96"/>
        <v>1611040305000</v>
      </c>
      <c r="P1562" s="105">
        <v>1611040305000</v>
      </c>
      <c r="Q1562" s="106" t="s">
        <v>6308</v>
      </c>
      <c r="R1562" s="108" t="s">
        <v>2616</v>
      </c>
      <c r="S1562" s="101" t="s">
        <v>36</v>
      </c>
      <c r="T1562" s="33">
        <v>1610041304000</v>
      </c>
      <c r="U1562" s="33" t="s">
        <v>40</v>
      </c>
      <c r="V1562" s="34" t="s">
        <v>2617</v>
      </c>
      <c r="W1562" s="58" t="s">
        <v>24</v>
      </c>
      <c r="X1562" s="58">
        <v>44927</v>
      </c>
      <c r="Y1562" s="58">
        <v>44927</v>
      </c>
      <c r="Z1562" s="93" t="s">
        <v>25</v>
      </c>
    </row>
    <row r="1563" spans="1:26" s="5" customFormat="1" ht="27" customHeight="1" x14ac:dyDescent="0.25">
      <c r="A1563" s="99">
        <f t="shared" si="97"/>
        <v>1</v>
      </c>
      <c r="B1563" s="97">
        <f t="array" aca="1" ref="B1563" ca="1">IF(AND(MAX(IF(O1562:O2560=O1563,X1562:X2560))=X1563,Y1563&lt;=B$1),P1563,"-")</f>
        <v>1611040399000</v>
      </c>
      <c r="C1563" s="4">
        <v>1</v>
      </c>
      <c r="D1563" s="4">
        <v>6</v>
      </c>
      <c r="E1563" s="4">
        <v>1</v>
      </c>
      <c r="F1563" s="4">
        <v>1</v>
      </c>
      <c r="G1563" s="4">
        <v>4</v>
      </c>
      <c r="H1563" s="4">
        <v>0</v>
      </c>
      <c r="I1563" s="4">
        <v>3</v>
      </c>
      <c r="J1563" s="4">
        <v>99</v>
      </c>
      <c r="K1563" s="4">
        <v>0</v>
      </c>
      <c r="L1563" s="4" t="s">
        <v>6312</v>
      </c>
      <c r="M1563" s="4" t="str">
        <f t="shared" si="98"/>
        <v>NIVEL-8</v>
      </c>
      <c r="N1563" s="4" t="str">
        <f t="shared" si="99"/>
        <v>1611040300000</v>
      </c>
      <c r="O1563" s="55" t="str">
        <f t="shared" si="96"/>
        <v>1611040399000</v>
      </c>
      <c r="P1563" s="105">
        <v>1611040399000</v>
      </c>
      <c r="Q1563" s="106" t="s">
        <v>6308</v>
      </c>
      <c r="R1563" s="108" t="s">
        <v>2618</v>
      </c>
      <c r="S1563" s="101" t="s">
        <v>36</v>
      </c>
      <c r="T1563" s="33">
        <v>1610041399000</v>
      </c>
      <c r="U1563" s="33" t="s">
        <v>40</v>
      </c>
      <c r="V1563" s="34" t="s">
        <v>2619</v>
      </c>
      <c r="W1563" s="58" t="s">
        <v>24</v>
      </c>
      <c r="X1563" s="58">
        <v>44927</v>
      </c>
      <c r="Y1563" s="58">
        <v>44927</v>
      </c>
      <c r="Z1563" s="93" t="s">
        <v>25</v>
      </c>
    </row>
    <row r="1564" spans="1:26" s="5" customFormat="1" ht="27" customHeight="1" x14ac:dyDescent="0.25">
      <c r="A1564" s="99">
        <f t="shared" si="97"/>
        <v>1</v>
      </c>
      <c r="B1564" s="97">
        <f t="array" aca="1" ref="B1564" ca="1">IF(AND(MAX(IF(O1563:O2561=O1564,X1563:X2561))=X1564,Y1564&lt;=B$1),P1564,"-")</f>
        <v>1611040400000</v>
      </c>
      <c r="C1564" s="4">
        <v>1</v>
      </c>
      <c r="D1564" s="4">
        <v>6</v>
      </c>
      <c r="E1564" s="4">
        <v>1</v>
      </c>
      <c r="F1564" s="4">
        <v>1</v>
      </c>
      <c r="G1564" s="4">
        <v>4</v>
      </c>
      <c r="H1564" s="4">
        <v>0</v>
      </c>
      <c r="I1564" s="4">
        <v>4</v>
      </c>
      <c r="J1564" s="4">
        <v>0</v>
      </c>
      <c r="K1564" s="4">
        <v>0</v>
      </c>
      <c r="L1564" s="4" t="s">
        <v>6310</v>
      </c>
      <c r="M1564" s="4" t="str">
        <f t="shared" si="98"/>
        <v>NIVEL-7</v>
      </c>
      <c r="N1564" s="4" t="str">
        <f t="shared" si="99"/>
        <v>1611040000000</v>
      </c>
      <c r="O1564" s="55" t="str">
        <f t="shared" ref="O1564:O1627" si="100">CONCATENATE(P1564)</f>
        <v>1611040400000</v>
      </c>
      <c r="P1564" s="105">
        <v>1611040400000</v>
      </c>
      <c r="Q1564" s="106" t="s">
        <v>6309</v>
      </c>
      <c r="R1564" s="108" t="s">
        <v>2620</v>
      </c>
      <c r="S1564" s="101" t="s">
        <v>36</v>
      </c>
      <c r="T1564" s="33">
        <v>1610041400000</v>
      </c>
      <c r="U1564" s="33" t="s">
        <v>21</v>
      </c>
      <c r="V1564" s="34" t="s">
        <v>2621</v>
      </c>
      <c r="W1564" s="58" t="s">
        <v>24</v>
      </c>
      <c r="X1564" s="58">
        <v>44927</v>
      </c>
      <c r="Y1564" s="58">
        <v>44927</v>
      </c>
      <c r="Z1564" s="93" t="s">
        <v>25</v>
      </c>
    </row>
    <row r="1565" spans="1:26" s="5" customFormat="1" ht="27" customHeight="1" x14ac:dyDescent="0.25">
      <c r="A1565" s="99">
        <f t="shared" si="97"/>
        <v>1</v>
      </c>
      <c r="B1565" s="97">
        <f t="array" aca="1" ref="B1565" ca="1">IF(AND(MAX(IF(O1564:O2562=O1565,X1564:X2562))=X1565,Y1565&lt;=B$1),P1565,"-")</f>
        <v>1611040401000</v>
      </c>
      <c r="C1565" s="4">
        <v>1</v>
      </c>
      <c r="D1565" s="4">
        <v>6</v>
      </c>
      <c r="E1565" s="4">
        <v>1</v>
      </c>
      <c r="F1565" s="4">
        <v>1</v>
      </c>
      <c r="G1565" s="4">
        <v>4</v>
      </c>
      <c r="H1565" s="4">
        <v>0</v>
      </c>
      <c r="I1565" s="4">
        <v>4</v>
      </c>
      <c r="J1565" s="4">
        <v>1</v>
      </c>
      <c r="K1565" s="4">
        <v>0</v>
      </c>
      <c r="L1565" s="4" t="s">
        <v>6312</v>
      </c>
      <c r="M1565" s="4" t="str">
        <f t="shared" si="98"/>
        <v>NIVEL-8</v>
      </c>
      <c r="N1565" s="4" t="str">
        <f t="shared" si="99"/>
        <v>1611040400000</v>
      </c>
      <c r="O1565" s="55" t="str">
        <f t="shared" si="100"/>
        <v>1611040401000</v>
      </c>
      <c r="P1565" s="105">
        <v>1611040401000</v>
      </c>
      <c r="Q1565" s="106" t="s">
        <v>6308</v>
      </c>
      <c r="R1565" s="108" t="s">
        <v>2622</v>
      </c>
      <c r="S1565" s="101" t="s">
        <v>36</v>
      </c>
      <c r="T1565" s="33">
        <v>1610041401000</v>
      </c>
      <c r="U1565" s="33" t="s">
        <v>40</v>
      </c>
      <c r="V1565" s="34" t="s">
        <v>2623</v>
      </c>
      <c r="W1565" s="58" t="s">
        <v>24</v>
      </c>
      <c r="X1565" s="58">
        <v>44927</v>
      </c>
      <c r="Y1565" s="58">
        <v>44927</v>
      </c>
      <c r="Z1565" s="93" t="s">
        <v>25</v>
      </c>
    </row>
    <row r="1566" spans="1:26" s="5" customFormat="1" ht="27" customHeight="1" x14ac:dyDescent="0.25">
      <c r="A1566" s="99">
        <f t="shared" si="97"/>
        <v>1</v>
      </c>
      <c r="B1566" s="97">
        <f t="array" aca="1" ref="B1566" ca="1">IF(AND(MAX(IF(O1565:O2563=O1566,X1565:X2563))=X1566,Y1566&lt;=B$1),P1566,"-")</f>
        <v>1611040402000</v>
      </c>
      <c r="C1566" s="4">
        <v>1</v>
      </c>
      <c r="D1566" s="4">
        <v>6</v>
      </c>
      <c r="E1566" s="4">
        <v>1</v>
      </c>
      <c r="F1566" s="4">
        <v>1</v>
      </c>
      <c r="G1566" s="4">
        <v>4</v>
      </c>
      <c r="H1566" s="4">
        <v>0</v>
      </c>
      <c r="I1566" s="4">
        <v>4</v>
      </c>
      <c r="J1566" s="4">
        <v>2</v>
      </c>
      <c r="K1566" s="4">
        <v>0</v>
      </c>
      <c r="L1566" s="4" t="s">
        <v>6312</v>
      </c>
      <c r="M1566" s="4" t="str">
        <f t="shared" si="98"/>
        <v>NIVEL-8</v>
      </c>
      <c r="N1566" s="4" t="str">
        <f t="shared" si="99"/>
        <v>1611040400000</v>
      </c>
      <c r="O1566" s="55" t="str">
        <f t="shared" si="100"/>
        <v>1611040402000</v>
      </c>
      <c r="P1566" s="105">
        <v>1611040402000</v>
      </c>
      <c r="Q1566" s="106" t="s">
        <v>6308</v>
      </c>
      <c r="R1566" s="108" t="s">
        <v>2624</v>
      </c>
      <c r="S1566" s="101" t="s">
        <v>36</v>
      </c>
      <c r="T1566" s="33">
        <v>1610041402000</v>
      </c>
      <c r="U1566" s="33" t="s">
        <v>40</v>
      </c>
      <c r="V1566" s="34" t="s">
        <v>2625</v>
      </c>
      <c r="W1566" s="58" t="s">
        <v>24</v>
      </c>
      <c r="X1566" s="58">
        <v>44927</v>
      </c>
      <c r="Y1566" s="58">
        <v>44927</v>
      </c>
      <c r="Z1566" s="93" t="s">
        <v>25</v>
      </c>
    </row>
    <row r="1567" spans="1:26" s="5" customFormat="1" ht="27" customHeight="1" x14ac:dyDescent="0.25">
      <c r="A1567" s="99">
        <f t="shared" si="97"/>
        <v>1</v>
      </c>
      <c r="B1567" s="97">
        <f t="array" aca="1" ref="B1567" ca="1">IF(AND(MAX(IF(O1566:O2564=O1567,X1566:X2564))=X1567,Y1567&lt;=B$1),P1567,"-")</f>
        <v>1611040404000</v>
      </c>
      <c r="C1567" s="4">
        <v>1</v>
      </c>
      <c r="D1567" s="4">
        <v>6</v>
      </c>
      <c r="E1567" s="4">
        <v>1</v>
      </c>
      <c r="F1567" s="4">
        <v>1</v>
      </c>
      <c r="G1567" s="4">
        <v>4</v>
      </c>
      <c r="H1567" s="4">
        <v>0</v>
      </c>
      <c r="I1567" s="4">
        <v>4</v>
      </c>
      <c r="J1567" s="4">
        <v>4</v>
      </c>
      <c r="K1567" s="4">
        <v>0</v>
      </c>
      <c r="L1567" s="4" t="s">
        <v>6312</v>
      </c>
      <c r="M1567" s="4" t="str">
        <f t="shared" si="98"/>
        <v>NIVEL-8</v>
      </c>
      <c r="N1567" s="4" t="str">
        <f t="shared" si="99"/>
        <v>1611040400000</v>
      </c>
      <c r="O1567" s="55" t="str">
        <f t="shared" si="100"/>
        <v>1611040404000</v>
      </c>
      <c r="P1567" s="105">
        <v>1611040404000</v>
      </c>
      <c r="Q1567" s="106" t="s">
        <v>6308</v>
      </c>
      <c r="R1567" s="108" t="s">
        <v>2626</v>
      </c>
      <c r="S1567" s="101" t="s">
        <v>36</v>
      </c>
      <c r="T1567" s="33">
        <v>1610011409000</v>
      </c>
      <c r="U1567" s="33" t="s">
        <v>40</v>
      </c>
      <c r="V1567" s="34" t="s">
        <v>2627</v>
      </c>
      <c r="W1567" s="58" t="s">
        <v>24</v>
      </c>
      <c r="X1567" s="58">
        <v>44927</v>
      </c>
      <c r="Y1567" s="58">
        <v>44927</v>
      </c>
      <c r="Z1567" s="93" t="s">
        <v>25</v>
      </c>
    </row>
    <row r="1568" spans="1:26" s="5" customFormat="1" ht="27" customHeight="1" x14ac:dyDescent="0.25">
      <c r="A1568" s="99">
        <f t="shared" si="97"/>
        <v>1</v>
      </c>
      <c r="B1568" s="97">
        <f t="array" aca="1" ref="B1568" ca="1">IF(AND(MAX(IF(O1567:O2565=O1568,X1567:X2565))=X1568,Y1568&lt;=B$1),P1568,"-")</f>
        <v>1611040405000</v>
      </c>
      <c r="C1568" s="4">
        <v>1</v>
      </c>
      <c r="D1568" s="4">
        <v>6</v>
      </c>
      <c r="E1568" s="4">
        <v>1</v>
      </c>
      <c r="F1568" s="4">
        <v>1</v>
      </c>
      <c r="G1568" s="4">
        <v>4</v>
      </c>
      <c r="H1568" s="4">
        <v>0</v>
      </c>
      <c r="I1568" s="4">
        <v>4</v>
      </c>
      <c r="J1568" s="4">
        <v>5</v>
      </c>
      <c r="K1568" s="4">
        <v>0</v>
      </c>
      <c r="L1568" s="4" t="s">
        <v>6312</v>
      </c>
      <c r="M1568" s="4" t="str">
        <f t="shared" si="98"/>
        <v>NIVEL-8</v>
      </c>
      <c r="N1568" s="4" t="str">
        <f t="shared" si="99"/>
        <v>1611040400000</v>
      </c>
      <c r="O1568" s="55" t="str">
        <f t="shared" si="100"/>
        <v>1611040405000</v>
      </c>
      <c r="P1568" s="105">
        <v>1611040405000</v>
      </c>
      <c r="Q1568" s="106" t="s">
        <v>6308</v>
      </c>
      <c r="R1568" s="108" t="s">
        <v>2628</v>
      </c>
      <c r="S1568" s="101" t="s">
        <v>36</v>
      </c>
      <c r="T1568" s="33">
        <v>1610041404000</v>
      </c>
      <c r="U1568" s="33" t="s">
        <v>40</v>
      </c>
      <c r="V1568" s="34" t="s">
        <v>2629</v>
      </c>
      <c r="W1568" s="58" t="s">
        <v>24</v>
      </c>
      <c r="X1568" s="58">
        <v>44927</v>
      </c>
      <c r="Y1568" s="58">
        <v>44927</v>
      </c>
      <c r="Z1568" s="93" t="s">
        <v>25</v>
      </c>
    </row>
    <row r="1569" spans="1:26" s="5" customFormat="1" ht="27" customHeight="1" x14ac:dyDescent="0.25">
      <c r="A1569" s="99">
        <f t="shared" si="97"/>
        <v>1</v>
      </c>
      <c r="B1569" s="97">
        <f t="array" aca="1" ref="B1569" ca="1">IF(AND(MAX(IF(O1568:O2566=O1569,X1568:X2566))=X1569,Y1569&lt;=B$1),P1569,"-")</f>
        <v>1611040499000</v>
      </c>
      <c r="C1569" s="4">
        <v>1</v>
      </c>
      <c r="D1569" s="4">
        <v>6</v>
      </c>
      <c r="E1569" s="4">
        <v>1</v>
      </c>
      <c r="F1569" s="4">
        <v>1</v>
      </c>
      <c r="G1569" s="4">
        <v>4</v>
      </c>
      <c r="H1569" s="4">
        <v>0</v>
      </c>
      <c r="I1569" s="4">
        <v>4</v>
      </c>
      <c r="J1569" s="4">
        <v>99</v>
      </c>
      <c r="K1569" s="4">
        <v>0</v>
      </c>
      <c r="L1569" s="4" t="s">
        <v>6312</v>
      </c>
      <c r="M1569" s="4" t="str">
        <f t="shared" si="98"/>
        <v>NIVEL-8</v>
      </c>
      <c r="N1569" s="4" t="str">
        <f t="shared" si="99"/>
        <v>1611040400000</v>
      </c>
      <c r="O1569" s="55" t="str">
        <f t="shared" si="100"/>
        <v>1611040499000</v>
      </c>
      <c r="P1569" s="105">
        <v>1611040499000</v>
      </c>
      <c r="Q1569" s="106" t="s">
        <v>6308</v>
      </c>
      <c r="R1569" s="108" t="s">
        <v>2630</v>
      </c>
      <c r="S1569" s="101" t="s">
        <v>36</v>
      </c>
      <c r="T1569" s="33">
        <v>1610041499000</v>
      </c>
      <c r="U1569" s="33" t="s">
        <v>40</v>
      </c>
      <c r="V1569" s="34" t="s">
        <v>2631</v>
      </c>
      <c r="W1569" s="58" t="s">
        <v>24</v>
      </c>
      <c r="X1569" s="58">
        <v>44927</v>
      </c>
      <c r="Y1569" s="58">
        <v>44927</v>
      </c>
      <c r="Z1569" s="93" t="s">
        <v>25</v>
      </c>
    </row>
    <row r="1570" spans="1:26" s="5" customFormat="1" ht="27" customHeight="1" x14ac:dyDescent="0.25">
      <c r="A1570" s="99">
        <f t="shared" si="97"/>
        <v>1</v>
      </c>
      <c r="B1570" s="97">
        <f t="array" aca="1" ref="B1570" ca="1">IF(AND(MAX(IF(O1569:O2567=O1570,X1569:X2567))=X1570,Y1570&lt;=B$1),P1570,"-")</f>
        <v>1611050000000</v>
      </c>
      <c r="C1570" s="4">
        <v>1</v>
      </c>
      <c r="D1570" s="4">
        <v>6</v>
      </c>
      <c r="E1570" s="4">
        <v>1</v>
      </c>
      <c r="F1570" s="4">
        <v>1</v>
      </c>
      <c r="G1570" s="4">
        <v>5</v>
      </c>
      <c r="H1570" s="4">
        <v>0</v>
      </c>
      <c r="I1570" s="4">
        <v>0</v>
      </c>
      <c r="J1570" s="4">
        <v>0</v>
      </c>
      <c r="K1570" s="4">
        <v>0</v>
      </c>
      <c r="L1570" s="4" t="s">
        <v>6310</v>
      </c>
      <c r="M1570" s="4" t="str">
        <f t="shared" si="98"/>
        <v>NIVEL-5</v>
      </c>
      <c r="N1570" s="4" t="str">
        <f t="shared" si="99"/>
        <v>1611000000000</v>
      </c>
      <c r="O1570" s="55" t="str">
        <f t="shared" si="100"/>
        <v>1611050000000</v>
      </c>
      <c r="P1570" s="105">
        <v>1611050000000</v>
      </c>
      <c r="Q1570" s="106" t="s">
        <v>6309</v>
      </c>
      <c r="R1570" s="108" t="s">
        <v>2632</v>
      </c>
      <c r="S1570" s="101" t="s">
        <v>107</v>
      </c>
      <c r="T1570" s="33" t="s">
        <v>25</v>
      </c>
      <c r="U1570" s="33" t="s">
        <v>25</v>
      </c>
      <c r="V1570" s="34" t="s">
        <v>25</v>
      </c>
      <c r="W1570" s="58" t="s">
        <v>24</v>
      </c>
      <c r="X1570" s="58">
        <v>44927</v>
      </c>
      <c r="Y1570" s="58">
        <v>44927</v>
      </c>
      <c r="Z1570" s="93" t="s">
        <v>25</v>
      </c>
    </row>
    <row r="1571" spans="1:26" s="5" customFormat="1" ht="27" customHeight="1" x14ac:dyDescent="0.25">
      <c r="A1571" s="99">
        <f t="shared" si="97"/>
        <v>1</v>
      </c>
      <c r="B1571" s="97">
        <f t="array" aca="1" ref="B1571" ca="1">IF(AND(MAX(IF(O1570:O2568=O1571,X1570:X2568))=X1571,Y1571&lt;=B$1),P1571,"-")</f>
        <v>1620000000000</v>
      </c>
      <c r="C1571" s="4">
        <v>1</v>
      </c>
      <c r="D1571" s="4">
        <v>6</v>
      </c>
      <c r="E1571" s="4">
        <v>2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 t="s">
        <v>6310</v>
      </c>
      <c r="M1571" s="4" t="str">
        <f t="shared" si="98"/>
        <v>NIVEL-3</v>
      </c>
      <c r="N1571" s="4" t="str">
        <f t="shared" si="99"/>
        <v>1600000000000</v>
      </c>
      <c r="O1571" s="55" t="str">
        <f t="shared" si="100"/>
        <v>1620000000000</v>
      </c>
      <c r="P1571" s="105">
        <v>1620000000000</v>
      </c>
      <c r="Q1571" s="106" t="s">
        <v>6309</v>
      </c>
      <c r="R1571" s="108" t="s">
        <v>2633</v>
      </c>
      <c r="S1571" s="101" t="s">
        <v>23</v>
      </c>
      <c r="T1571" s="33">
        <v>1620000000000</v>
      </c>
      <c r="U1571" s="33" t="s">
        <v>21</v>
      </c>
      <c r="V1571" s="34" t="s">
        <v>2633</v>
      </c>
      <c r="W1571" s="58" t="s">
        <v>24</v>
      </c>
      <c r="X1571" s="58">
        <v>44927</v>
      </c>
      <c r="Y1571" s="58">
        <v>44927</v>
      </c>
      <c r="Z1571" s="93" t="s">
        <v>25</v>
      </c>
    </row>
    <row r="1572" spans="1:26" s="5" customFormat="1" ht="27" customHeight="1" x14ac:dyDescent="0.25">
      <c r="A1572" s="99">
        <f t="shared" si="97"/>
        <v>1</v>
      </c>
      <c r="B1572" s="97">
        <f t="array" aca="1" ref="B1572" ca="1">IF(AND(MAX(IF(O1571:O2569=O1572,X1571:X2569))=X1572,Y1572&lt;=B$1),P1572,"-")</f>
        <v>1621000000000</v>
      </c>
      <c r="C1572" s="4">
        <v>1</v>
      </c>
      <c r="D1572" s="4">
        <v>6</v>
      </c>
      <c r="E1572" s="4">
        <v>2</v>
      </c>
      <c r="F1572" s="4">
        <v>1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 t="s">
        <v>6310</v>
      </c>
      <c r="M1572" s="4" t="str">
        <f t="shared" si="98"/>
        <v>NIVEL-4</v>
      </c>
      <c r="N1572" s="4" t="str">
        <f t="shared" si="99"/>
        <v>1620000000000</v>
      </c>
      <c r="O1572" s="55" t="str">
        <f t="shared" si="100"/>
        <v>1621000000000</v>
      </c>
      <c r="P1572" s="105">
        <v>1621000000000</v>
      </c>
      <c r="Q1572" s="106" t="s">
        <v>6309</v>
      </c>
      <c r="R1572" s="108" t="s">
        <v>2633</v>
      </c>
      <c r="S1572" s="101" t="s">
        <v>107</v>
      </c>
      <c r="T1572" s="33" t="s">
        <v>25</v>
      </c>
      <c r="U1572" s="33" t="s">
        <v>25</v>
      </c>
      <c r="V1572" s="34" t="s">
        <v>25</v>
      </c>
      <c r="W1572" s="58" t="s">
        <v>24</v>
      </c>
      <c r="X1572" s="58">
        <v>44927</v>
      </c>
      <c r="Y1572" s="58">
        <v>44927</v>
      </c>
      <c r="Z1572" s="93" t="s">
        <v>25</v>
      </c>
    </row>
    <row r="1573" spans="1:26" s="5" customFormat="1" ht="27" customHeight="1" x14ac:dyDescent="0.25">
      <c r="A1573" s="99">
        <f t="shared" si="97"/>
        <v>1</v>
      </c>
      <c r="B1573" s="97">
        <f t="array" aca="1" ref="B1573" ca="1">IF(AND(MAX(IF(O1572:O2570=O1573,X1572:X2570))=X1573,Y1573&lt;=B$1),P1573,"-")</f>
        <v>1621010000000</v>
      </c>
      <c r="C1573" s="4">
        <v>1</v>
      </c>
      <c r="D1573" s="4">
        <v>6</v>
      </c>
      <c r="E1573" s="4">
        <v>2</v>
      </c>
      <c r="F1573" s="4">
        <v>1</v>
      </c>
      <c r="G1573" s="4">
        <v>1</v>
      </c>
      <c r="H1573" s="4">
        <v>0</v>
      </c>
      <c r="I1573" s="4">
        <v>0</v>
      </c>
      <c r="J1573" s="4">
        <v>0</v>
      </c>
      <c r="K1573" s="4">
        <v>0</v>
      </c>
      <c r="L1573" s="4" t="s">
        <v>6310</v>
      </c>
      <c r="M1573" s="4" t="str">
        <f t="shared" si="98"/>
        <v>NIVEL-5</v>
      </c>
      <c r="N1573" s="4" t="str">
        <f t="shared" si="99"/>
        <v>1621000000000</v>
      </c>
      <c r="O1573" s="55" t="str">
        <f t="shared" si="100"/>
        <v>1621010000000</v>
      </c>
      <c r="P1573" s="105">
        <v>1621010000000</v>
      </c>
      <c r="Q1573" s="106" t="s">
        <v>6309</v>
      </c>
      <c r="R1573" s="108" t="s">
        <v>2634</v>
      </c>
      <c r="S1573" s="101" t="s">
        <v>36</v>
      </c>
      <c r="T1573" s="33">
        <v>1620010000000</v>
      </c>
      <c r="U1573" s="33" t="s">
        <v>21</v>
      </c>
      <c r="V1573" s="34" t="s">
        <v>2634</v>
      </c>
      <c r="W1573" s="58" t="s">
        <v>24</v>
      </c>
      <c r="X1573" s="58">
        <v>44927</v>
      </c>
      <c r="Y1573" s="58">
        <v>44927</v>
      </c>
      <c r="Z1573" s="93" t="s">
        <v>25</v>
      </c>
    </row>
    <row r="1574" spans="1:26" s="5" customFormat="1" ht="27" customHeight="1" x14ac:dyDescent="0.25">
      <c r="A1574" s="99">
        <f t="shared" si="97"/>
        <v>1</v>
      </c>
      <c r="B1574" s="97">
        <f t="array" aca="1" ref="B1574" ca="1">IF(AND(MAX(IF(O1573:O2571=O1574,X1573:X2571))=X1574,Y1574&lt;=B$1),P1574,"-")</f>
        <v>1621011000000</v>
      </c>
      <c r="C1574" s="4">
        <v>1</v>
      </c>
      <c r="D1574" s="4">
        <v>6</v>
      </c>
      <c r="E1574" s="4">
        <v>2</v>
      </c>
      <c r="F1574" s="4">
        <v>1</v>
      </c>
      <c r="G1574" s="4">
        <v>1</v>
      </c>
      <c r="H1574" s="4">
        <v>1</v>
      </c>
      <c r="I1574" s="4">
        <v>0</v>
      </c>
      <c r="J1574" s="4">
        <v>0</v>
      </c>
      <c r="K1574" s="4">
        <v>0</v>
      </c>
      <c r="L1574" s="4" t="s">
        <v>6310</v>
      </c>
      <c r="M1574" s="4" t="str">
        <f t="shared" si="98"/>
        <v>NIVEL-6</v>
      </c>
      <c r="N1574" s="4" t="str">
        <f t="shared" si="99"/>
        <v>1621010000000</v>
      </c>
      <c r="O1574" s="55" t="str">
        <f t="shared" si="100"/>
        <v>1621011000000</v>
      </c>
      <c r="P1574" s="105">
        <v>1621011000000</v>
      </c>
      <c r="Q1574" s="106" t="s">
        <v>6309</v>
      </c>
      <c r="R1574" s="108" t="s">
        <v>2635</v>
      </c>
      <c r="S1574" s="101" t="s">
        <v>107</v>
      </c>
      <c r="T1574" s="33" t="s">
        <v>25</v>
      </c>
      <c r="U1574" s="33" t="s">
        <v>25</v>
      </c>
      <c r="V1574" s="34" t="s">
        <v>25</v>
      </c>
      <c r="W1574" s="58" t="s">
        <v>24</v>
      </c>
      <c r="X1574" s="58">
        <v>44927</v>
      </c>
      <c r="Y1574" s="58">
        <v>44927</v>
      </c>
      <c r="Z1574" s="93" t="s">
        <v>25</v>
      </c>
    </row>
    <row r="1575" spans="1:26" s="5" customFormat="1" ht="27" customHeight="1" x14ac:dyDescent="0.25">
      <c r="A1575" s="99">
        <f t="shared" si="97"/>
        <v>1</v>
      </c>
      <c r="B1575" s="97">
        <f t="array" aca="1" ref="B1575" ca="1">IF(AND(MAX(IF(O1574:O2572=O1575,X1574:X2572))=X1575,Y1575&lt;=B$1),P1575,"-")</f>
        <v>1621012000000</v>
      </c>
      <c r="C1575" s="4">
        <v>1</v>
      </c>
      <c r="D1575" s="4">
        <v>6</v>
      </c>
      <c r="E1575" s="4">
        <v>2</v>
      </c>
      <c r="F1575" s="4">
        <v>1</v>
      </c>
      <c r="G1575" s="4">
        <v>1</v>
      </c>
      <c r="H1575" s="4">
        <v>2</v>
      </c>
      <c r="I1575" s="4">
        <v>0</v>
      </c>
      <c r="J1575" s="4">
        <v>0</v>
      </c>
      <c r="K1575" s="4">
        <v>0</v>
      </c>
      <c r="L1575" s="4" t="s">
        <v>6310</v>
      </c>
      <c r="M1575" s="4" t="str">
        <f t="shared" si="98"/>
        <v>NIVEL-6</v>
      </c>
      <c r="N1575" s="4" t="str">
        <f t="shared" si="99"/>
        <v>1621010000000</v>
      </c>
      <c r="O1575" s="55" t="str">
        <f t="shared" si="100"/>
        <v>1621012000000</v>
      </c>
      <c r="P1575" s="105">
        <v>1621012000000</v>
      </c>
      <c r="Q1575" s="106" t="s">
        <v>6309</v>
      </c>
      <c r="R1575" s="108" t="s">
        <v>2636</v>
      </c>
      <c r="S1575" s="101" t="s">
        <v>107</v>
      </c>
      <c r="T1575" s="33" t="s">
        <v>25</v>
      </c>
      <c r="U1575" s="33" t="s">
        <v>25</v>
      </c>
      <c r="V1575" s="34" t="s">
        <v>25</v>
      </c>
      <c r="W1575" s="58" t="s">
        <v>24</v>
      </c>
      <c r="X1575" s="58">
        <v>44927</v>
      </c>
      <c r="Y1575" s="58">
        <v>44927</v>
      </c>
      <c r="Z1575" s="93" t="s">
        <v>25</v>
      </c>
    </row>
    <row r="1576" spans="1:26" s="5" customFormat="1" ht="27" customHeight="1" x14ac:dyDescent="0.25">
      <c r="A1576" s="99">
        <f t="shared" si="97"/>
        <v>1</v>
      </c>
      <c r="B1576" s="97">
        <f t="array" aca="1" ref="B1576" ca="1">IF(AND(MAX(IF(O1575:O2573=O1576,X1575:X2573))=X1576,Y1576&lt;=B$1),P1576,"-")</f>
        <v>1621020000000</v>
      </c>
      <c r="C1576" s="4">
        <v>1</v>
      </c>
      <c r="D1576" s="4">
        <v>6</v>
      </c>
      <c r="E1576" s="4">
        <v>2</v>
      </c>
      <c r="F1576" s="4">
        <v>1</v>
      </c>
      <c r="G1576" s="4">
        <v>2</v>
      </c>
      <c r="H1576" s="4">
        <v>0</v>
      </c>
      <c r="I1576" s="4">
        <v>0</v>
      </c>
      <c r="J1576" s="4">
        <v>0</v>
      </c>
      <c r="K1576" s="4">
        <v>0</v>
      </c>
      <c r="L1576" s="4" t="s">
        <v>6310</v>
      </c>
      <c r="M1576" s="4" t="str">
        <f t="shared" si="98"/>
        <v>NIVEL-5</v>
      </c>
      <c r="N1576" s="4" t="str">
        <f t="shared" si="99"/>
        <v>1621000000000</v>
      </c>
      <c r="O1576" s="55" t="str">
        <f t="shared" si="100"/>
        <v>1621020000000</v>
      </c>
      <c r="P1576" s="105">
        <v>1621020000000</v>
      </c>
      <c r="Q1576" s="106" t="s">
        <v>6309</v>
      </c>
      <c r="R1576" s="108" t="s">
        <v>2637</v>
      </c>
      <c r="S1576" s="101" t="s">
        <v>36</v>
      </c>
      <c r="T1576" s="33">
        <v>1620020000000</v>
      </c>
      <c r="U1576" s="33" t="s">
        <v>21</v>
      </c>
      <c r="V1576" s="34" t="s">
        <v>2638</v>
      </c>
      <c r="W1576" s="58" t="s">
        <v>24</v>
      </c>
      <c r="X1576" s="58">
        <v>44927</v>
      </c>
      <c r="Y1576" s="58">
        <v>44927</v>
      </c>
      <c r="Z1576" s="93" t="s">
        <v>25</v>
      </c>
    </row>
    <row r="1577" spans="1:26" s="5" customFormat="1" ht="27" customHeight="1" x14ac:dyDescent="0.25">
      <c r="A1577" s="99">
        <f t="shared" si="97"/>
        <v>1</v>
      </c>
      <c r="B1577" s="97">
        <f t="array" aca="1" ref="B1577" ca="1">IF(AND(MAX(IF(O1576:O2574=O1577,X1576:X2574))=X1577,Y1577&lt;=B$1),P1577,"-")</f>
        <v>1621020100000</v>
      </c>
      <c r="C1577" s="4">
        <v>1</v>
      </c>
      <c r="D1577" s="4">
        <v>6</v>
      </c>
      <c r="E1577" s="4">
        <v>2</v>
      </c>
      <c r="F1577" s="4">
        <v>1</v>
      </c>
      <c r="G1577" s="4">
        <v>2</v>
      </c>
      <c r="H1577" s="4">
        <v>0</v>
      </c>
      <c r="I1577" s="4">
        <v>1</v>
      </c>
      <c r="J1577" s="4">
        <v>0</v>
      </c>
      <c r="K1577" s="4">
        <v>0</v>
      </c>
      <c r="L1577" s="4" t="s">
        <v>6310</v>
      </c>
      <c r="M1577" s="4" t="str">
        <f t="shared" si="98"/>
        <v>NIVEL-7</v>
      </c>
      <c r="N1577" s="4" t="str">
        <f t="shared" si="99"/>
        <v>1621020000000</v>
      </c>
      <c r="O1577" s="55" t="str">
        <f t="shared" si="100"/>
        <v>1621020100000</v>
      </c>
      <c r="P1577" s="105">
        <v>1621020100000</v>
      </c>
      <c r="Q1577" s="106" t="s">
        <v>6309</v>
      </c>
      <c r="R1577" s="108" t="s">
        <v>2639</v>
      </c>
      <c r="S1577" s="101" t="s">
        <v>36</v>
      </c>
      <c r="T1577" s="33">
        <v>1620021100000</v>
      </c>
      <c r="U1577" s="33" t="s">
        <v>21</v>
      </c>
      <c r="V1577" s="34" t="s">
        <v>2640</v>
      </c>
      <c r="W1577" s="58" t="s">
        <v>24</v>
      </c>
      <c r="X1577" s="58">
        <v>44927</v>
      </c>
      <c r="Y1577" s="58">
        <v>44927</v>
      </c>
      <c r="Z1577" s="93" t="s">
        <v>25</v>
      </c>
    </row>
    <row r="1578" spans="1:26" s="5" customFormat="1" ht="27" customHeight="1" x14ac:dyDescent="0.25">
      <c r="A1578" s="99">
        <f t="shared" si="97"/>
        <v>1</v>
      </c>
      <c r="B1578" s="97">
        <f t="array" aca="1" ref="B1578" ca="1">IF(AND(MAX(IF(O1577:O2576=O1578,X1577:X2576))=X1578,Y1578&lt;=B$1),P1578,"-")</f>
        <v>1621020101000</v>
      </c>
      <c r="C1578" s="4">
        <v>1</v>
      </c>
      <c r="D1578" s="4">
        <v>6</v>
      </c>
      <c r="E1578" s="4">
        <v>2</v>
      </c>
      <c r="F1578" s="4">
        <v>1</v>
      </c>
      <c r="G1578" s="4">
        <v>2</v>
      </c>
      <c r="H1578" s="4">
        <v>0</v>
      </c>
      <c r="I1578" s="4">
        <v>1</v>
      </c>
      <c r="J1578" s="4">
        <v>1</v>
      </c>
      <c r="K1578" s="4">
        <v>0</v>
      </c>
      <c r="L1578" s="4" t="s">
        <v>6312</v>
      </c>
      <c r="M1578" s="4" t="str">
        <f t="shared" si="98"/>
        <v>NIVEL-8</v>
      </c>
      <c r="N1578" s="4" t="str">
        <f t="shared" si="99"/>
        <v>1621020100000</v>
      </c>
      <c r="O1578" s="55" t="str">
        <f t="shared" si="100"/>
        <v>1621020101000</v>
      </c>
      <c r="P1578" s="105">
        <v>1621020101000</v>
      </c>
      <c r="Q1578" s="106" t="s">
        <v>6308</v>
      </c>
      <c r="R1578" s="108" t="s">
        <v>2641</v>
      </c>
      <c r="S1578" s="101" t="s">
        <v>36</v>
      </c>
      <c r="T1578" s="33">
        <v>1620021101000</v>
      </c>
      <c r="U1578" s="33" t="s">
        <v>40</v>
      </c>
      <c r="V1578" s="34" t="s">
        <v>2642</v>
      </c>
      <c r="W1578" s="58" t="s">
        <v>24</v>
      </c>
      <c r="X1578" s="58">
        <v>44927</v>
      </c>
      <c r="Y1578" s="58">
        <v>44927</v>
      </c>
      <c r="Z1578" s="93" t="s">
        <v>25</v>
      </c>
    </row>
    <row r="1579" spans="1:26" s="5" customFormat="1" ht="27" customHeight="1" x14ac:dyDescent="0.25">
      <c r="A1579" s="99">
        <f t="shared" si="97"/>
        <v>1</v>
      </c>
      <c r="B1579" s="97">
        <f t="array" aca="1" ref="B1579" ca="1">IF(AND(MAX(IF(O1578:O2577=O1579,X1578:X2577))=X1579,Y1579&lt;=B$1),P1579,"-")</f>
        <v>1621020102000</v>
      </c>
      <c r="C1579" s="4">
        <v>1</v>
      </c>
      <c r="D1579" s="4">
        <v>6</v>
      </c>
      <c r="E1579" s="4">
        <v>2</v>
      </c>
      <c r="F1579" s="4">
        <v>1</v>
      </c>
      <c r="G1579" s="4">
        <v>2</v>
      </c>
      <c r="H1579" s="4">
        <v>0</v>
      </c>
      <c r="I1579" s="4">
        <v>1</v>
      </c>
      <c r="J1579" s="4">
        <v>2</v>
      </c>
      <c r="K1579" s="4">
        <v>0</v>
      </c>
      <c r="L1579" s="4" t="s">
        <v>6312</v>
      </c>
      <c r="M1579" s="4" t="str">
        <f t="shared" si="98"/>
        <v>NIVEL-8</v>
      </c>
      <c r="N1579" s="4" t="str">
        <f t="shared" si="99"/>
        <v>1621020100000</v>
      </c>
      <c r="O1579" s="55" t="str">
        <f t="shared" si="100"/>
        <v>1621020102000</v>
      </c>
      <c r="P1579" s="105">
        <v>1621020102000</v>
      </c>
      <c r="Q1579" s="106" t="s">
        <v>6308</v>
      </c>
      <c r="R1579" s="108" t="s">
        <v>2643</v>
      </c>
      <c r="S1579" s="101" t="s">
        <v>36</v>
      </c>
      <c r="T1579" s="33">
        <v>1620021102000</v>
      </c>
      <c r="U1579" s="33" t="s">
        <v>40</v>
      </c>
      <c r="V1579" s="34" t="s">
        <v>2644</v>
      </c>
      <c r="W1579" s="58" t="s">
        <v>24</v>
      </c>
      <c r="X1579" s="58">
        <v>44927</v>
      </c>
      <c r="Y1579" s="58">
        <v>44927</v>
      </c>
      <c r="Z1579" s="93" t="s">
        <v>25</v>
      </c>
    </row>
    <row r="1580" spans="1:26" s="5" customFormat="1" ht="27" customHeight="1" x14ac:dyDescent="0.25">
      <c r="A1580" s="99">
        <f t="shared" si="97"/>
        <v>1</v>
      </c>
      <c r="B1580" s="97">
        <f t="array" aca="1" ref="B1580" ca="1">IF(AND(MAX(IF(O1579:O2578=O1580,X1579:X2578))=X1580,Y1580&lt;=B$1),P1580,"-")</f>
        <v>1621020103000</v>
      </c>
      <c r="C1580" s="4">
        <v>1</v>
      </c>
      <c r="D1580" s="4">
        <v>6</v>
      </c>
      <c r="E1580" s="4">
        <v>2</v>
      </c>
      <c r="F1580" s="4">
        <v>1</v>
      </c>
      <c r="G1580" s="4">
        <v>2</v>
      </c>
      <c r="H1580" s="4">
        <v>0</v>
      </c>
      <c r="I1580" s="4">
        <v>1</v>
      </c>
      <c r="J1580" s="4">
        <v>3</v>
      </c>
      <c r="K1580" s="4">
        <v>0</v>
      </c>
      <c r="L1580" s="4" t="s">
        <v>6312</v>
      </c>
      <c r="M1580" s="4" t="str">
        <f t="shared" si="98"/>
        <v>NIVEL-8</v>
      </c>
      <c r="N1580" s="4" t="str">
        <f t="shared" si="99"/>
        <v>1621020100000</v>
      </c>
      <c r="O1580" s="55" t="str">
        <f t="shared" si="100"/>
        <v>1621020103000</v>
      </c>
      <c r="P1580" s="105">
        <v>1621020103000</v>
      </c>
      <c r="Q1580" s="106" t="s">
        <v>6308</v>
      </c>
      <c r="R1580" s="108" t="s">
        <v>2645</v>
      </c>
      <c r="S1580" s="101" t="s">
        <v>36</v>
      </c>
      <c r="T1580" s="33">
        <v>1620021103000</v>
      </c>
      <c r="U1580" s="33" t="s">
        <v>40</v>
      </c>
      <c r="V1580" s="34" t="s">
        <v>2646</v>
      </c>
      <c r="W1580" s="58" t="s">
        <v>24</v>
      </c>
      <c r="X1580" s="58">
        <v>44927</v>
      </c>
      <c r="Y1580" s="58">
        <v>44927</v>
      </c>
      <c r="Z1580" s="93" t="s">
        <v>25</v>
      </c>
    </row>
    <row r="1581" spans="1:26" s="5" customFormat="1" ht="27" customHeight="1" x14ac:dyDescent="0.25">
      <c r="A1581" s="99">
        <f t="shared" si="97"/>
        <v>1</v>
      </c>
      <c r="B1581" s="97">
        <f t="array" aca="1" ref="B1581" ca="1">IF(AND(MAX(IF(O1580:O2579=O1581,X1580:X2579))=X1581,Y1581&lt;=B$1),P1581,"-")</f>
        <v>1621020104000</v>
      </c>
      <c r="C1581" s="4">
        <v>1</v>
      </c>
      <c r="D1581" s="4">
        <v>6</v>
      </c>
      <c r="E1581" s="4">
        <v>2</v>
      </c>
      <c r="F1581" s="4">
        <v>1</v>
      </c>
      <c r="G1581" s="4">
        <v>2</v>
      </c>
      <c r="H1581" s="4">
        <v>0</v>
      </c>
      <c r="I1581" s="4">
        <v>1</v>
      </c>
      <c r="J1581" s="4">
        <v>4</v>
      </c>
      <c r="K1581" s="4">
        <v>0</v>
      </c>
      <c r="L1581" s="4" t="s">
        <v>6312</v>
      </c>
      <c r="M1581" s="4" t="str">
        <f t="shared" si="98"/>
        <v>NIVEL-8</v>
      </c>
      <c r="N1581" s="4" t="str">
        <f t="shared" si="99"/>
        <v>1621020100000</v>
      </c>
      <c r="O1581" s="55" t="str">
        <f t="shared" si="100"/>
        <v>1621020104000</v>
      </c>
      <c r="P1581" s="105">
        <v>1621020104000</v>
      </c>
      <c r="Q1581" s="106" t="s">
        <v>6308</v>
      </c>
      <c r="R1581" s="108" t="s">
        <v>2647</v>
      </c>
      <c r="S1581" s="101" t="s">
        <v>36</v>
      </c>
      <c r="T1581" s="33">
        <v>1620021104000</v>
      </c>
      <c r="U1581" s="33" t="s">
        <v>40</v>
      </c>
      <c r="V1581" s="34" t="s">
        <v>2648</v>
      </c>
      <c r="W1581" s="58" t="s">
        <v>24</v>
      </c>
      <c r="X1581" s="58">
        <v>44927</v>
      </c>
      <c r="Y1581" s="58">
        <v>44927</v>
      </c>
      <c r="Z1581" s="93" t="s">
        <v>25</v>
      </c>
    </row>
    <row r="1582" spans="1:26" s="5" customFormat="1" ht="27" customHeight="1" x14ac:dyDescent="0.25">
      <c r="A1582" s="99">
        <f t="shared" si="97"/>
        <v>1</v>
      </c>
      <c r="B1582" s="97">
        <f t="array" aca="1" ref="B1582" ca="1">IF(AND(MAX(IF(O1581:O2580=O1582,X1581:X2580))=X1582,Y1582&lt;=B$1),P1582,"-")</f>
        <v>1621020105000</v>
      </c>
      <c r="C1582" s="4">
        <v>1</v>
      </c>
      <c r="D1582" s="4">
        <v>6</v>
      </c>
      <c r="E1582" s="4">
        <v>2</v>
      </c>
      <c r="F1582" s="4">
        <v>1</v>
      </c>
      <c r="G1582" s="4">
        <v>2</v>
      </c>
      <c r="H1582" s="4">
        <v>0</v>
      </c>
      <c r="I1582" s="4">
        <v>1</v>
      </c>
      <c r="J1582" s="4">
        <v>5</v>
      </c>
      <c r="K1582" s="4">
        <v>0</v>
      </c>
      <c r="L1582" s="4" t="s">
        <v>6312</v>
      </c>
      <c r="M1582" s="4" t="str">
        <f t="shared" si="98"/>
        <v>NIVEL-8</v>
      </c>
      <c r="N1582" s="4" t="str">
        <f t="shared" si="99"/>
        <v>1621020100000</v>
      </c>
      <c r="O1582" s="55" t="str">
        <f t="shared" si="100"/>
        <v>1621020105000</v>
      </c>
      <c r="P1582" s="105">
        <v>1621020105000</v>
      </c>
      <c r="Q1582" s="106" t="s">
        <v>6308</v>
      </c>
      <c r="R1582" s="108" t="s">
        <v>2649</v>
      </c>
      <c r="S1582" s="101" t="s">
        <v>36</v>
      </c>
      <c r="T1582" s="33">
        <v>1620021105000</v>
      </c>
      <c r="U1582" s="33" t="s">
        <v>40</v>
      </c>
      <c r="V1582" s="34" t="s">
        <v>2650</v>
      </c>
      <c r="W1582" s="58" t="s">
        <v>24</v>
      </c>
      <c r="X1582" s="58">
        <v>44927</v>
      </c>
      <c r="Y1582" s="58">
        <v>44927</v>
      </c>
      <c r="Z1582" s="93" t="s">
        <v>25</v>
      </c>
    </row>
    <row r="1583" spans="1:26" s="5" customFormat="1" ht="27" customHeight="1" x14ac:dyDescent="0.25">
      <c r="A1583" s="99">
        <f t="shared" si="97"/>
        <v>1</v>
      </c>
      <c r="B1583" s="97">
        <f t="array" aca="1" ref="B1583" ca="1">IF(AND(MAX(IF(O1582:O2581=O1583,X1582:X2581))=X1583,Y1583&lt;=B$1),P1583,"-")</f>
        <v>1621020199000</v>
      </c>
      <c r="C1583" s="4">
        <v>1</v>
      </c>
      <c r="D1583" s="4">
        <v>6</v>
      </c>
      <c r="E1583" s="4">
        <v>2</v>
      </c>
      <c r="F1583" s="4">
        <v>1</v>
      </c>
      <c r="G1583" s="4">
        <v>2</v>
      </c>
      <c r="H1583" s="4">
        <v>0</v>
      </c>
      <c r="I1583" s="4">
        <v>1</v>
      </c>
      <c r="J1583" s="4">
        <v>99</v>
      </c>
      <c r="K1583" s="4">
        <v>0</v>
      </c>
      <c r="L1583" s="4" t="s">
        <v>6312</v>
      </c>
      <c r="M1583" s="4" t="str">
        <f t="shared" si="98"/>
        <v>NIVEL-8</v>
      </c>
      <c r="N1583" s="4" t="str">
        <f t="shared" si="99"/>
        <v>1621020100000</v>
      </c>
      <c r="O1583" s="55" t="str">
        <f t="shared" si="100"/>
        <v>1621020199000</v>
      </c>
      <c r="P1583" s="105">
        <v>1621020199000</v>
      </c>
      <c r="Q1583" s="106" t="s">
        <v>6308</v>
      </c>
      <c r="R1583" s="108" t="s">
        <v>2651</v>
      </c>
      <c r="S1583" s="101" t="s">
        <v>36</v>
      </c>
      <c r="T1583" s="33">
        <v>1620021199000</v>
      </c>
      <c r="U1583" s="33" t="s">
        <v>40</v>
      </c>
      <c r="V1583" s="34" t="s">
        <v>2652</v>
      </c>
      <c r="W1583" s="58" t="s">
        <v>24</v>
      </c>
      <c r="X1583" s="58">
        <v>44927</v>
      </c>
      <c r="Y1583" s="58">
        <v>44927</v>
      </c>
      <c r="Z1583" s="93" t="s">
        <v>25</v>
      </c>
    </row>
    <row r="1584" spans="1:26" s="5" customFormat="1" ht="27" customHeight="1" x14ac:dyDescent="0.25">
      <c r="A1584" s="99">
        <f t="shared" si="97"/>
        <v>1</v>
      </c>
      <c r="B1584" s="97">
        <f t="array" aca="1" ref="B1584" ca="1">IF(AND(MAX(IF(O1583:O2582=O1584,X1583:X2582))=X1584,Y1584&lt;=B$1),P1584,"-")</f>
        <v>1621020200000</v>
      </c>
      <c r="C1584" s="4">
        <v>1</v>
      </c>
      <c r="D1584" s="4">
        <v>6</v>
      </c>
      <c r="E1584" s="4">
        <v>2</v>
      </c>
      <c r="F1584" s="4">
        <v>1</v>
      </c>
      <c r="G1584" s="4">
        <v>2</v>
      </c>
      <c r="H1584" s="4">
        <v>0</v>
      </c>
      <c r="I1584" s="4">
        <v>2</v>
      </c>
      <c r="J1584" s="4">
        <v>0</v>
      </c>
      <c r="K1584" s="4">
        <v>0</v>
      </c>
      <c r="L1584" s="4" t="s">
        <v>6310</v>
      </c>
      <c r="M1584" s="4" t="str">
        <f t="shared" si="98"/>
        <v>NIVEL-7</v>
      </c>
      <c r="N1584" s="4" t="str">
        <f t="shared" si="99"/>
        <v>1621020000000</v>
      </c>
      <c r="O1584" s="55" t="str">
        <f t="shared" si="100"/>
        <v>1621020200000</v>
      </c>
      <c r="P1584" s="105">
        <v>1621020200000</v>
      </c>
      <c r="Q1584" s="106" t="s">
        <v>6309</v>
      </c>
      <c r="R1584" s="108" t="s">
        <v>2653</v>
      </c>
      <c r="S1584" s="101" t="s">
        <v>36</v>
      </c>
      <c r="T1584" s="33">
        <v>1620021200000</v>
      </c>
      <c r="U1584" s="33" t="s">
        <v>21</v>
      </c>
      <c r="V1584" s="34" t="s">
        <v>2654</v>
      </c>
      <c r="W1584" s="58" t="s">
        <v>24</v>
      </c>
      <c r="X1584" s="58">
        <v>44927</v>
      </c>
      <c r="Y1584" s="58">
        <v>44927</v>
      </c>
      <c r="Z1584" s="93" t="s">
        <v>25</v>
      </c>
    </row>
    <row r="1585" spans="1:26" s="5" customFormat="1" ht="27" customHeight="1" x14ac:dyDescent="0.25">
      <c r="A1585" s="99">
        <f t="shared" si="97"/>
        <v>1</v>
      </c>
      <c r="B1585" s="97">
        <f t="array" aca="1" ref="B1585" ca="1">IF(AND(MAX(IF(O1584:O2583=O1585,X1584:X2583))=X1585,Y1585&lt;=B$1),P1585,"-")</f>
        <v>1621020201000</v>
      </c>
      <c r="C1585" s="4">
        <v>1</v>
      </c>
      <c r="D1585" s="4">
        <v>6</v>
      </c>
      <c r="E1585" s="4">
        <v>2</v>
      </c>
      <c r="F1585" s="4">
        <v>1</v>
      </c>
      <c r="G1585" s="4">
        <v>2</v>
      </c>
      <c r="H1585" s="4">
        <v>0</v>
      </c>
      <c r="I1585" s="4">
        <v>2</v>
      </c>
      <c r="J1585" s="4">
        <v>1</v>
      </c>
      <c r="K1585" s="4">
        <v>0</v>
      </c>
      <c r="L1585" s="4" t="s">
        <v>6312</v>
      </c>
      <c r="M1585" s="4" t="str">
        <f t="shared" si="98"/>
        <v>NIVEL-8</v>
      </c>
      <c r="N1585" s="4" t="str">
        <f t="shared" si="99"/>
        <v>1621020200000</v>
      </c>
      <c r="O1585" s="55" t="str">
        <f t="shared" si="100"/>
        <v>1621020201000</v>
      </c>
      <c r="P1585" s="105">
        <v>1621020201000</v>
      </c>
      <c r="Q1585" s="106" t="s">
        <v>6308</v>
      </c>
      <c r="R1585" s="108" t="s">
        <v>2655</v>
      </c>
      <c r="S1585" s="101" t="s">
        <v>36</v>
      </c>
      <c r="T1585" s="33">
        <v>1620021201000</v>
      </c>
      <c r="U1585" s="33" t="s">
        <v>40</v>
      </c>
      <c r="V1585" s="34" t="s">
        <v>2656</v>
      </c>
      <c r="W1585" s="58" t="s">
        <v>24</v>
      </c>
      <c r="X1585" s="58">
        <v>44927</v>
      </c>
      <c r="Y1585" s="58">
        <v>44927</v>
      </c>
      <c r="Z1585" s="93" t="s">
        <v>25</v>
      </c>
    </row>
    <row r="1586" spans="1:26" s="5" customFormat="1" ht="27" customHeight="1" x14ac:dyDescent="0.25">
      <c r="A1586" s="99">
        <f t="shared" si="97"/>
        <v>1</v>
      </c>
      <c r="B1586" s="97">
        <f t="array" aca="1" ref="B1586" ca="1">IF(AND(MAX(IF(O1585:O2584=O1586,X1585:X2584))=X1586,Y1586&lt;=B$1),P1586,"-")</f>
        <v>1621020202000</v>
      </c>
      <c r="C1586" s="4">
        <v>1</v>
      </c>
      <c r="D1586" s="4">
        <v>6</v>
      </c>
      <c r="E1586" s="4">
        <v>2</v>
      </c>
      <c r="F1586" s="4">
        <v>1</v>
      </c>
      <c r="G1586" s="4">
        <v>2</v>
      </c>
      <c r="H1586" s="4">
        <v>0</v>
      </c>
      <c r="I1586" s="4">
        <v>2</v>
      </c>
      <c r="J1586" s="4">
        <v>2</v>
      </c>
      <c r="K1586" s="4">
        <v>0</v>
      </c>
      <c r="L1586" s="4" t="s">
        <v>6312</v>
      </c>
      <c r="M1586" s="4" t="str">
        <f t="shared" si="98"/>
        <v>NIVEL-8</v>
      </c>
      <c r="N1586" s="4" t="str">
        <f t="shared" si="99"/>
        <v>1621020200000</v>
      </c>
      <c r="O1586" s="55" t="str">
        <f t="shared" si="100"/>
        <v>1621020202000</v>
      </c>
      <c r="P1586" s="105">
        <v>1621020202000</v>
      </c>
      <c r="Q1586" s="106" t="s">
        <v>6308</v>
      </c>
      <c r="R1586" s="108" t="s">
        <v>2657</v>
      </c>
      <c r="S1586" s="101" t="s">
        <v>36</v>
      </c>
      <c r="T1586" s="33">
        <v>1620021202000</v>
      </c>
      <c r="U1586" s="33" t="s">
        <v>40</v>
      </c>
      <c r="V1586" s="34" t="s">
        <v>2658</v>
      </c>
      <c r="W1586" s="58" t="s">
        <v>24</v>
      </c>
      <c r="X1586" s="58">
        <v>44927</v>
      </c>
      <c r="Y1586" s="58">
        <v>44927</v>
      </c>
      <c r="Z1586" s="93" t="s">
        <v>25</v>
      </c>
    </row>
    <row r="1587" spans="1:26" s="5" customFormat="1" ht="27" customHeight="1" x14ac:dyDescent="0.25">
      <c r="A1587" s="99">
        <f t="shared" si="97"/>
        <v>1</v>
      </c>
      <c r="B1587" s="97">
        <f t="array" aca="1" ref="B1587" ca="1">IF(AND(MAX(IF(O1586:O2585=O1587,X1586:X2585))=X1587,Y1587&lt;=B$1),P1587,"-")</f>
        <v>1621020203000</v>
      </c>
      <c r="C1587" s="4">
        <v>1</v>
      </c>
      <c r="D1587" s="4">
        <v>6</v>
      </c>
      <c r="E1587" s="4">
        <v>2</v>
      </c>
      <c r="F1587" s="4">
        <v>1</v>
      </c>
      <c r="G1587" s="4">
        <v>2</v>
      </c>
      <c r="H1587" s="4">
        <v>0</v>
      </c>
      <c r="I1587" s="4">
        <v>2</v>
      </c>
      <c r="J1587" s="4">
        <v>3</v>
      </c>
      <c r="K1587" s="4">
        <v>0</v>
      </c>
      <c r="L1587" s="4" t="s">
        <v>6312</v>
      </c>
      <c r="M1587" s="4" t="str">
        <f t="shared" si="98"/>
        <v>NIVEL-8</v>
      </c>
      <c r="N1587" s="4" t="str">
        <f t="shared" si="99"/>
        <v>1621020200000</v>
      </c>
      <c r="O1587" s="55" t="str">
        <f t="shared" si="100"/>
        <v>1621020203000</v>
      </c>
      <c r="P1587" s="105">
        <v>1621020203000</v>
      </c>
      <c r="Q1587" s="106" t="s">
        <v>6308</v>
      </c>
      <c r="R1587" s="108" t="s">
        <v>2659</v>
      </c>
      <c r="S1587" s="101" t="s">
        <v>36</v>
      </c>
      <c r="T1587" s="33">
        <v>1620021203000</v>
      </c>
      <c r="U1587" s="33" t="s">
        <v>40</v>
      </c>
      <c r="V1587" s="34" t="s">
        <v>2660</v>
      </c>
      <c r="W1587" s="58" t="s">
        <v>24</v>
      </c>
      <c r="X1587" s="58">
        <v>44927</v>
      </c>
      <c r="Y1587" s="58">
        <v>44927</v>
      </c>
      <c r="Z1587" s="93" t="s">
        <v>25</v>
      </c>
    </row>
    <row r="1588" spans="1:26" s="5" customFormat="1" ht="27" customHeight="1" x14ac:dyDescent="0.25">
      <c r="A1588" s="99">
        <f t="shared" si="97"/>
        <v>1</v>
      </c>
      <c r="B1588" s="97">
        <f t="array" aca="1" ref="B1588" ca="1">IF(AND(MAX(IF(O1587:O2586=O1588,X1587:X2586))=X1588,Y1588&lt;=B$1),P1588,"-")</f>
        <v>1621020204000</v>
      </c>
      <c r="C1588" s="4">
        <v>1</v>
      </c>
      <c r="D1588" s="4">
        <v>6</v>
      </c>
      <c r="E1588" s="4">
        <v>2</v>
      </c>
      <c r="F1588" s="4">
        <v>1</v>
      </c>
      <c r="G1588" s="4">
        <v>2</v>
      </c>
      <c r="H1588" s="4">
        <v>0</v>
      </c>
      <c r="I1588" s="4">
        <v>2</v>
      </c>
      <c r="J1588" s="4">
        <v>4</v>
      </c>
      <c r="K1588" s="4">
        <v>0</v>
      </c>
      <c r="L1588" s="4" t="s">
        <v>6312</v>
      </c>
      <c r="M1588" s="4" t="str">
        <f t="shared" si="98"/>
        <v>NIVEL-8</v>
      </c>
      <c r="N1588" s="4" t="str">
        <f t="shared" si="99"/>
        <v>1621020200000</v>
      </c>
      <c r="O1588" s="55" t="str">
        <f t="shared" si="100"/>
        <v>1621020204000</v>
      </c>
      <c r="P1588" s="105">
        <v>1621020204000</v>
      </c>
      <c r="Q1588" s="106" t="s">
        <v>6308</v>
      </c>
      <c r="R1588" s="108" t="s">
        <v>2661</v>
      </c>
      <c r="S1588" s="101" t="s">
        <v>36</v>
      </c>
      <c r="T1588" s="33">
        <v>1620021204000</v>
      </c>
      <c r="U1588" s="33" t="s">
        <v>40</v>
      </c>
      <c r="V1588" s="34" t="s">
        <v>2662</v>
      </c>
      <c r="W1588" s="58" t="s">
        <v>24</v>
      </c>
      <c r="X1588" s="58">
        <v>44927</v>
      </c>
      <c r="Y1588" s="58">
        <v>44927</v>
      </c>
      <c r="Z1588" s="93" t="s">
        <v>25</v>
      </c>
    </row>
    <row r="1589" spans="1:26" s="5" customFormat="1" ht="27" customHeight="1" x14ac:dyDescent="0.25">
      <c r="A1589" s="99">
        <f t="shared" si="97"/>
        <v>1</v>
      </c>
      <c r="B1589" s="97">
        <f t="array" aca="1" ref="B1589" ca="1">IF(AND(MAX(IF(O1588:O2587=O1589,X1588:X2587))=X1589,Y1589&lt;=B$1),P1589,"-")</f>
        <v>1621020205000</v>
      </c>
      <c r="C1589" s="4">
        <v>1</v>
      </c>
      <c r="D1589" s="4">
        <v>6</v>
      </c>
      <c r="E1589" s="4">
        <v>2</v>
      </c>
      <c r="F1589" s="4">
        <v>1</v>
      </c>
      <c r="G1589" s="4">
        <v>2</v>
      </c>
      <c r="H1589" s="4">
        <v>0</v>
      </c>
      <c r="I1589" s="4">
        <v>2</v>
      </c>
      <c r="J1589" s="4">
        <v>5</v>
      </c>
      <c r="K1589" s="4">
        <v>0</v>
      </c>
      <c r="L1589" s="4" t="s">
        <v>6312</v>
      </c>
      <c r="M1589" s="4" t="str">
        <f t="shared" si="98"/>
        <v>NIVEL-8</v>
      </c>
      <c r="N1589" s="4" t="str">
        <f t="shared" si="99"/>
        <v>1621020200000</v>
      </c>
      <c r="O1589" s="55" t="str">
        <f t="shared" si="100"/>
        <v>1621020205000</v>
      </c>
      <c r="P1589" s="105">
        <v>1621020205000</v>
      </c>
      <c r="Q1589" s="106" t="s">
        <v>6308</v>
      </c>
      <c r="R1589" s="108" t="s">
        <v>2663</v>
      </c>
      <c r="S1589" s="101" t="s">
        <v>36</v>
      </c>
      <c r="T1589" s="33">
        <v>1620021205000</v>
      </c>
      <c r="U1589" s="33" t="s">
        <v>40</v>
      </c>
      <c r="V1589" s="34" t="s">
        <v>2664</v>
      </c>
      <c r="W1589" s="58" t="s">
        <v>24</v>
      </c>
      <c r="X1589" s="58">
        <v>44927</v>
      </c>
      <c r="Y1589" s="58">
        <v>44927</v>
      </c>
      <c r="Z1589" s="93" t="s">
        <v>25</v>
      </c>
    </row>
    <row r="1590" spans="1:26" s="5" customFormat="1" ht="27" customHeight="1" x14ac:dyDescent="0.25">
      <c r="A1590" s="99">
        <f t="shared" si="97"/>
        <v>1</v>
      </c>
      <c r="B1590" s="97">
        <f t="array" aca="1" ref="B1590" ca="1">IF(AND(MAX(IF(O1589:O2588=O1590,X1589:X2588))=X1590,Y1590&lt;=B$1),P1590,"-")</f>
        <v>1621020299000</v>
      </c>
      <c r="C1590" s="4">
        <v>1</v>
      </c>
      <c r="D1590" s="4">
        <v>6</v>
      </c>
      <c r="E1590" s="4">
        <v>2</v>
      </c>
      <c r="F1590" s="4">
        <v>1</v>
      </c>
      <c r="G1590" s="4">
        <v>2</v>
      </c>
      <c r="H1590" s="4">
        <v>0</v>
      </c>
      <c r="I1590" s="4">
        <v>2</v>
      </c>
      <c r="J1590" s="4">
        <v>99</v>
      </c>
      <c r="K1590" s="4">
        <v>0</v>
      </c>
      <c r="L1590" s="4" t="s">
        <v>6312</v>
      </c>
      <c r="M1590" s="4" t="str">
        <f t="shared" si="98"/>
        <v>NIVEL-8</v>
      </c>
      <c r="N1590" s="4" t="str">
        <f t="shared" si="99"/>
        <v>1621020200000</v>
      </c>
      <c r="O1590" s="55" t="str">
        <f t="shared" si="100"/>
        <v>1621020299000</v>
      </c>
      <c r="P1590" s="105">
        <v>1621020299000</v>
      </c>
      <c r="Q1590" s="106" t="s">
        <v>6308</v>
      </c>
      <c r="R1590" s="108" t="s">
        <v>2665</v>
      </c>
      <c r="S1590" s="101" t="s">
        <v>36</v>
      </c>
      <c r="T1590" s="33">
        <v>1620021299000</v>
      </c>
      <c r="U1590" s="33" t="s">
        <v>40</v>
      </c>
      <c r="V1590" s="34" t="s">
        <v>2666</v>
      </c>
      <c r="W1590" s="58" t="s">
        <v>24</v>
      </c>
      <c r="X1590" s="58">
        <v>44927</v>
      </c>
      <c r="Y1590" s="58">
        <v>44927</v>
      </c>
      <c r="Z1590" s="93" t="s">
        <v>25</v>
      </c>
    </row>
    <row r="1591" spans="1:26" s="5" customFormat="1" ht="27" customHeight="1" x14ac:dyDescent="0.25">
      <c r="A1591" s="99">
        <f t="shared" si="97"/>
        <v>1</v>
      </c>
      <c r="B1591" s="97">
        <f t="array" aca="1" ref="B1591" ca="1">IF(AND(MAX(IF(O1590:O2589=O1591,X1590:X2589))=X1591,Y1591&lt;=B$1),P1591,"-")</f>
        <v>1621020300000</v>
      </c>
      <c r="C1591" s="4">
        <v>1</v>
      </c>
      <c r="D1591" s="4">
        <v>6</v>
      </c>
      <c r="E1591" s="4">
        <v>2</v>
      </c>
      <c r="F1591" s="4">
        <v>1</v>
      </c>
      <c r="G1591" s="4">
        <v>2</v>
      </c>
      <c r="H1591" s="4">
        <v>0</v>
      </c>
      <c r="I1591" s="4">
        <v>3</v>
      </c>
      <c r="J1591" s="4">
        <v>0</v>
      </c>
      <c r="K1591" s="4">
        <v>0</v>
      </c>
      <c r="L1591" s="4" t="s">
        <v>6310</v>
      </c>
      <c r="M1591" s="4" t="str">
        <f t="shared" si="98"/>
        <v>NIVEL-7</v>
      </c>
      <c r="N1591" s="4" t="str">
        <f t="shared" si="99"/>
        <v>1621020000000</v>
      </c>
      <c r="O1591" s="55" t="str">
        <f t="shared" si="100"/>
        <v>1621020300000</v>
      </c>
      <c r="P1591" s="105">
        <v>1621020300000</v>
      </c>
      <c r="Q1591" s="106" t="s">
        <v>6309</v>
      </c>
      <c r="R1591" s="108" t="s">
        <v>2667</v>
      </c>
      <c r="S1591" s="101" t="s">
        <v>36</v>
      </c>
      <c r="T1591" s="33">
        <v>1620021300000</v>
      </c>
      <c r="U1591" s="33" t="s">
        <v>21</v>
      </c>
      <c r="V1591" s="34" t="s">
        <v>2668</v>
      </c>
      <c r="W1591" s="58" t="s">
        <v>24</v>
      </c>
      <c r="X1591" s="58">
        <v>44927</v>
      </c>
      <c r="Y1591" s="58">
        <v>44927</v>
      </c>
      <c r="Z1591" s="93" t="s">
        <v>25</v>
      </c>
    </row>
    <row r="1592" spans="1:26" s="5" customFormat="1" ht="27" customHeight="1" x14ac:dyDescent="0.25">
      <c r="A1592" s="99">
        <f t="shared" si="97"/>
        <v>1</v>
      </c>
      <c r="B1592" s="97">
        <f t="array" aca="1" ref="B1592" ca="1">IF(AND(MAX(IF(O1591:O2590=O1592,X1591:X2590))=X1592,Y1592&lt;=B$1),P1592,"-")</f>
        <v>1621020301000</v>
      </c>
      <c r="C1592" s="4">
        <v>1</v>
      </c>
      <c r="D1592" s="4">
        <v>6</v>
      </c>
      <c r="E1592" s="4">
        <v>2</v>
      </c>
      <c r="F1592" s="4">
        <v>1</v>
      </c>
      <c r="G1592" s="4">
        <v>2</v>
      </c>
      <c r="H1592" s="4">
        <v>0</v>
      </c>
      <c r="I1592" s="4">
        <v>3</v>
      </c>
      <c r="J1592" s="4">
        <v>1</v>
      </c>
      <c r="K1592" s="4">
        <v>0</v>
      </c>
      <c r="L1592" s="4" t="s">
        <v>6312</v>
      </c>
      <c r="M1592" s="4" t="str">
        <f t="shared" si="98"/>
        <v>NIVEL-8</v>
      </c>
      <c r="N1592" s="4" t="str">
        <f t="shared" si="99"/>
        <v>1621020300000</v>
      </c>
      <c r="O1592" s="55" t="str">
        <f t="shared" si="100"/>
        <v>1621020301000</v>
      </c>
      <c r="P1592" s="105">
        <v>1621020301000</v>
      </c>
      <c r="Q1592" s="106" t="s">
        <v>6308</v>
      </c>
      <c r="R1592" s="108" t="s">
        <v>2669</v>
      </c>
      <c r="S1592" s="101" t="s">
        <v>36</v>
      </c>
      <c r="T1592" s="33">
        <v>1620021301000</v>
      </c>
      <c r="U1592" s="33" t="s">
        <v>40</v>
      </c>
      <c r="V1592" s="34" t="s">
        <v>2670</v>
      </c>
      <c r="W1592" s="58" t="s">
        <v>24</v>
      </c>
      <c r="X1592" s="58">
        <v>44927</v>
      </c>
      <c r="Y1592" s="58">
        <v>44927</v>
      </c>
      <c r="Z1592" s="93" t="s">
        <v>25</v>
      </c>
    </row>
    <row r="1593" spans="1:26" s="5" customFormat="1" ht="27" customHeight="1" x14ac:dyDescent="0.25">
      <c r="A1593" s="99">
        <f t="shared" si="97"/>
        <v>1</v>
      </c>
      <c r="B1593" s="97">
        <f t="array" aca="1" ref="B1593" ca="1">IF(AND(MAX(IF(O1592:O2591=O1593,X1592:X2591))=X1593,Y1593&lt;=B$1),P1593,"-")</f>
        <v>1621020302000</v>
      </c>
      <c r="C1593" s="4">
        <v>1</v>
      </c>
      <c r="D1593" s="4">
        <v>6</v>
      </c>
      <c r="E1593" s="4">
        <v>2</v>
      </c>
      <c r="F1593" s="4">
        <v>1</v>
      </c>
      <c r="G1593" s="4">
        <v>2</v>
      </c>
      <c r="H1593" s="4">
        <v>0</v>
      </c>
      <c r="I1593" s="4">
        <v>3</v>
      </c>
      <c r="J1593" s="4">
        <v>2</v>
      </c>
      <c r="K1593" s="4">
        <v>0</v>
      </c>
      <c r="L1593" s="4" t="s">
        <v>6312</v>
      </c>
      <c r="M1593" s="4" t="str">
        <f t="shared" si="98"/>
        <v>NIVEL-8</v>
      </c>
      <c r="N1593" s="4" t="str">
        <f t="shared" si="99"/>
        <v>1621020300000</v>
      </c>
      <c r="O1593" s="55" t="str">
        <f t="shared" si="100"/>
        <v>1621020302000</v>
      </c>
      <c r="P1593" s="105">
        <v>1621020302000</v>
      </c>
      <c r="Q1593" s="106" t="s">
        <v>6308</v>
      </c>
      <c r="R1593" s="108" t="s">
        <v>2671</v>
      </c>
      <c r="S1593" s="101" t="s">
        <v>36</v>
      </c>
      <c r="T1593" s="33">
        <v>1620021302000</v>
      </c>
      <c r="U1593" s="33" t="s">
        <v>40</v>
      </c>
      <c r="V1593" s="34" t="s">
        <v>2672</v>
      </c>
      <c r="W1593" s="58" t="s">
        <v>24</v>
      </c>
      <c r="X1593" s="58">
        <v>44927</v>
      </c>
      <c r="Y1593" s="58">
        <v>44927</v>
      </c>
      <c r="Z1593" s="93" t="s">
        <v>25</v>
      </c>
    </row>
    <row r="1594" spans="1:26" s="5" customFormat="1" ht="27" customHeight="1" x14ac:dyDescent="0.25">
      <c r="A1594" s="99">
        <f t="shared" si="97"/>
        <v>1</v>
      </c>
      <c r="B1594" s="97">
        <f t="array" aca="1" ref="B1594" ca="1">IF(AND(MAX(IF(O1593:O2592=O1594,X1593:X2592))=X1594,Y1594&lt;=B$1),P1594,"-")</f>
        <v>1621020303000</v>
      </c>
      <c r="C1594" s="4">
        <v>1</v>
      </c>
      <c r="D1594" s="4">
        <v>6</v>
      </c>
      <c r="E1594" s="4">
        <v>2</v>
      </c>
      <c r="F1594" s="4">
        <v>1</v>
      </c>
      <c r="G1594" s="4">
        <v>2</v>
      </c>
      <c r="H1594" s="4">
        <v>0</v>
      </c>
      <c r="I1594" s="4">
        <v>3</v>
      </c>
      <c r="J1594" s="4">
        <v>3</v>
      </c>
      <c r="K1594" s="4">
        <v>0</v>
      </c>
      <c r="L1594" s="4" t="s">
        <v>6312</v>
      </c>
      <c r="M1594" s="4" t="str">
        <f t="shared" si="98"/>
        <v>NIVEL-8</v>
      </c>
      <c r="N1594" s="4" t="str">
        <f t="shared" si="99"/>
        <v>1621020300000</v>
      </c>
      <c r="O1594" s="55" t="str">
        <f t="shared" si="100"/>
        <v>1621020303000</v>
      </c>
      <c r="P1594" s="105">
        <v>1621020303000</v>
      </c>
      <c r="Q1594" s="106" t="s">
        <v>6308</v>
      </c>
      <c r="R1594" s="108" t="s">
        <v>2673</v>
      </c>
      <c r="S1594" s="101" t="s">
        <v>36</v>
      </c>
      <c r="T1594" s="33">
        <v>1620021303000</v>
      </c>
      <c r="U1594" s="33" t="s">
        <v>40</v>
      </c>
      <c r="V1594" s="34" t="s">
        <v>2674</v>
      </c>
      <c r="W1594" s="58" t="s">
        <v>24</v>
      </c>
      <c r="X1594" s="58">
        <v>44927</v>
      </c>
      <c r="Y1594" s="58">
        <v>44927</v>
      </c>
      <c r="Z1594" s="93" t="s">
        <v>25</v>
      </c>
    </row>
    <row r="1595" spans="1:26" s="5" customFormat="1" ht="27" customHeight="1" x14ac:dyDescent="0.25">
      <c r="A1595" s="99">
        <f t="shared" si="97"/>
        <v>1</v>
      </c>
      <c r="B1595" s="97">
        <f t="array" aca="1" ref="B1595" ca="1">IF(AND(MAX(IF(O1594:O2593=O1595,X1594:X2593))=X1595,Y1595&lt;=B$1),P1595,"-")</f>
        <v>1621020304000</v>
      </c>
      <c r="C1595" s="4">
        <v>1</v>
      </c>
      <c r="D1595" s="4">
        <v>6</v>
      </c>
      <c r="E1595" s="4">
        <v>2</v>
      </c>
      <c r="F1595" s="4">
        <v>1</v>
      </c>
      <c r="G1595" s="4">
        <v>2</v>
      </c>
      <c r="H1595" s="4">
        <v>0</v>
      </c>
      <c r="I1595" s="4">
        <v>3</v>
      </c>
      <c r="J1595" s="4">
        <v>4</v>
      </c>
      <c r="K1595" s="4">
        <v>0</v>
      </c>
      <c r="L1595" s="4" t="s">
        <v>6312</v>
      </c>
      <c r="M1595" s="4" t="str">
        <f t="shared" si="98"/>
        <v>NIVEL-8</v>
      </c>
      <c r="N1595" s="4" t="str">
        <f t="shared" si="99"/>
        <v>1621020300000</v>
      </c>
      <c r="O1595" s="55" t="str">
        <f t="shared" si="100"/>
        <v>1621020304000</v>
      </c>
      <c r="P1595" s="105">
        <v>1621020304000</v>
      </c>
      <c r="Q1595" s="106" t="s">
        <v>6308</v>
      </c>
      <c r="R1595" s="108" t="s">
        <v>2675</v>
      </c>
      <c r="S1595" s="101" t="s">
        <v>36</v>
      </c>
      <c r="T1595" s="33">
        <v>1620021304000</v>
      </c>
      <c r="U1595" s="33" t="s">
        <v>40</v>
      </c>
      <c r="V1595" s="34" t="s">
        <v>2676</v>
      </c>
      <c r="W1595" s="58" t="s">
        <v>24</v>
      </c>
      <c r="X1595" s="58">
        <v>44927</v>
      </c>
      <c r="Y1595" s="58">
        <v>44927</v>
      </c>
      <c r="Z1595" s="93" t="s">
        <v>25</v>
      </c>
    </row>
    <row r="1596" spans="1:26" s="5" customFormat="1" ht="27" customHeight="1" x14ac:dyDescent="0.25">
      <c r="A1596" s="99">
        <f t="shared" si="97"/>
        <v>1</v>
      </c>
      <c r="B1596" s="97">
        <f t="array" aca="1" ref="B1596" ca="1">IF(AND(MAX(IF(O1595:O2594=O1596,X1595:X2594))=X1596,Y1596&lt;=B$1),P1596,"-")</f>
        <v>1621020305000</v>
      </c>
      <c r="C1596" s="4">
        <v>1</v>
      </c>
      <c r="D1596" s="4">
        <v>6</v>
      </c>
      <c r="E1596" s="4">
        <v>2</v>
      </c>
      <c r="F1596" s="4">
        <v>1</v>
      </c>
      <c r="G1596" s="4">
        <v>2</v>
      </c>
      <c r="H1596" s="4">
        <v>0</v>
      </c>
      <c r="I1596" s="4">
        <v>3</v>
      </c>
      <c r="J1596" s="4">
        <v>5</v>
      </c>
      <c r="K1596" s="4">
        <v>0</v>
      </c>
      <c r="L1596" s="4" t="s">
        <v>6312</v>
      </c>
      <c r="M1596" s="4" t="str">
        <f t="shared" si="98"/>
        <v>NIVEL-8</v>
      </c>
      <c r="N1596" s="4" t="str">
        <f t="shared" si="99"/>
        <v>1621020300000</v>
      </c>
      <c r="O1596" s="55" t="str">
        <f t="shared" si="100"/>
        <v>1621020305000</v>
      </c>
      <c r="P1596" s="105">
        <v>1621020305000</v>
      </c>
      <c r="Q1596" s="106" t="s">
        <v>6308</v>
      </c>
      <c r="R1596" s="108" t="s">
        <v>2677</v>
      </c>
      <c r="S1596" s="101" t="s">
        <v>36</v>
      </c>
      <c r="T1596" s="33">
        <v>1620021305000</v>
      </c>
      <c r="U1596" s="33" t="s">
        <v>40</v>
      </c>
      <c r="V1596" s="34" t="s">
        <v>2678</v>
      </c>
      <c r="W1596" s="58" t="s">
        <v>24</v>
      </c>
      <c r="X1596" s="58">
        <v>44927</v>
      </c>
      <c r="Y1596" s="58">
        <v>44927</v>
      </c>
      <c r="Z1596" s="93" t="s">
        <v>25</v>
      </c>
    </row>
    <row r="1597" spans="1:26" s="5" customFormat="1" ht="27" customHeight="1" x14ac:dyDescent="0.25">
      <c r="A1597" s="99">
        <f t="shared" si="97"/>
        <v>1</v>
      </c>
      <c r="B1597" s="97">
        <f t="array" aca="1" ref="B1597" ca="1">IF(AND(MAX(IF(O1596:O2595=O1597,X1596:X2595))=X1597,Y1597&lt;=B$1),P1597,"-")</f>
        <v>1621020399000</v>
      </c>
      <c r="C1597" s="4">
        <v>1</v>
      </c>
      <c r="D1597" s="4">
        <v>6</v>
      </c>
      <c r="E1597" s="4">
        <v>2</v>
      </c>
      <c r="F1597" s="4">
        <v>1</v>
      </c>
      <c r="G1597" s="4">
        <v>2</v>
      </c>
      <c r="H1597" s="4">
        <v>0</v>
      </c>
      <c r="I1597" s="4">
        <v>3</v>
      </c>
      <c r="J1597" s="4">
        <v>99</v>
      </c>
      <c r="K1597" s="4">
        <v>0</v>
      </c>
      <c r="L1597" s="4" t="s">
        <v>6312</v>
      </c>
      <c r="M1597" s="4" t="str">
        <f t="shared" si="98"/>
        <v>NIVEL-8</v>
      </c>
      <c r="N1597" s="4" t="str">
        <f t="shared" si="99"/>
        <v>1621020300000</v>
      </c>
      <c r="O1597" s="55" t="str">
        <f t="shared" si="100"/>
        <v>1621020399000</v>
      </c>
      <c r="P1597" s="105">
        <v>1621020399000</v>
      </c>
      <c r="Q1597" s="106" t="s">
        <v>6308</v>
      </c>
      <c r="R1597" s="108" t="s">
        <v>2679</v>
      </c>
      <c r="S1597" s="101" t="s">
        <v>36</v>
      </c>
      <c r="T1597" s="33">
        <v>1620021399000</v>
      </c>
      <c r="U1597" s="33" t="s">
        <v>40</v>
      </c>
      <c r="V1597" s="34" t="s">
        <v>2680</v>
      </c>
      <c r="W1597" s="58" t="s">
        <v>24</v>
      </c>
      <c r="X1597" s="58">
        <v>44927</v>
      </c>
      <c r="Y1597" s="58">
        <v>44927</v>
      </c>
      <c r="Z1597" s="93" t="s">
        <v>25</v>
      </c>
    </row>
    <row r="1598" spans="1:26" s="5" customFormat="1" ht="27" customHeight="1" x14ac:dyDescent="0.25">
      <c r="A1598" s="99">
        <f t="shared" si="97"/>
        <v>1</v>
      </c>
      <c r="B1598" s="97">
        <f t="array" aca="1" ref="B1598" ca="1">IF(AND(MAX(IF(O1597:O2596=O1598,X1597:X2596))=X1598,Y1598&lt;=B$1),P1598,"-")</f>
        <v>1621020400000</v>
      </c>
      <c r="C1598" s="4">
        <v>1</v>
      </c>
      <c r="D1598" s="4">
        <v>6</v>
      </c>
      <c r="E1598" s="4">
        <v>2</v>
      </c>
      <c r="F1598" s="4">
        <v>1</v>
      </c>
      <c r="G1598" s="4">
        <v>2</v>
      </c>
      <c r="H1598" s="4">
        <v>0</v>
      </c>
      <c r="I1598" s="4">
        <v>4</v>
      </c>
      <c r="J1598" s="4">
        <v>0</v>
      </c>
      <c r="K1598" s="4">
        <v>0</v>
      </c>
      <c r="L1598" s="4" t="s">
        <v>6310</v>
      </c>
      <c r="M1598" s="4" t="str">
        <f t="shared" si="98"/>
        <v>NIVEL-7</v>
      </c>
      <c r="N1598" s="4" t="str">
        <f t="shared" si="99"/>
        <v>1621020000000</v>
      </c>
      <c r="O1598" s="55" t="str">
        <f t="shared" si="100"/>
        <v>1621020400000</v>
      </c>
      <c r="P1598" s="105">
        <v>1621020400000</v>
      </c>
      <c r="Q1598" s="106" t="s">
        <v>6309</v>
      </c>
      <c r="R1598" s="108" t="s">
        <v>2681</v>
      </c>
      <c r="S1598" s="101" t="s">
        <v>36</v>
      </c>
      <c r="T1598" s="33">
        <v>1620021400000</v>
      </c>
      <c r="U1598" s="33" t="s">
        <v>21</v>
      </c>
      <c r="V1598" s="34" t="s">
        <v>2682</v>
      </c>
      <c r="W1598" s="58" t="s">
        <v>24</v>
      </c>
      <c r="X1598" s="58">
        <v>44927</v>
      </c>
      <c r="Y1598" s="58">
        <v>44927</v>
      </c>
      <c r="Z1598" s="93" t="s">
        <v>25</v>
      </c>
    </row>
    <row r="1599" spans="1:26" s="5" customFormat="1" ht="27" customHeight="1" x14ac:dyDescent="0.25">
      <c r="A1599" s="99">
        <f t="shared" si="97"/>
        <v>1</v>
      </c>
      <c r="B1599" s="97">
        <f t="array" aca="1" ref="B1599" ca="1">IF(AND(MAX(IF(O1598:O2597=O1599,X1598:X2597))=X1599,Y1599&lt;=B$1),P1599,"-")</f>
        <v>1621020401000</v>
      </c>
      <c r="C1599" s="4">
        <v>1</v>
      </c>
      <c r="D1599" s="4">
        <v>6</v>
      </c>
      <c r="E1599" s="4">
        <v>2</v>
      </c>
      <c r="F1599" s="4">
        <v>1</v>
      </c>
      <c r="G1599" s="4">
        <v>2</v>
      </c>
      <c r="H1599" s="4">
        <v>0</v>
      </c>
      <c r="I1599" s="4">
        <v>4</v>
      </c>
      <c r="J1599" s="4">
        <v>1</v>
      </c>
      <c r="K1599" s="4">
        <v>0</v>
      </c>
      <c r="L1599" s="4" t="s">
        <v>6312</v>
      </c>
      <c r="M1599" s="4" t="str">
        <f t="shared" si="98"/>
        <v>NIVEL-8</v>
      </c>
      <c r="N1599" s="4" t="str">
        <f t="shared" si="99"/>
        <v>1621020400000</v>
      </c>
      <c r="O1599" s="55" t="str">
        <f t="shared" si="100"/>
        <v>1621020401000</v>
      </c>
      <c r="P1599" s="105">
        <v>1621020401000</v>
      </c>
      <c r="Q1599" s="106" t="s">
        <v>6308</v>
      </c>
      <c r="R1599" s="108" t="s">
        <v>2683</v>
      </c>
      <c r="S1599" s="101" t="s">
        <v>36</v>
      </c>
      <c r="T1599" s="33">
        <v>1620021401000</v>
      </c>
      <c r="U1599" s="33" t="s">
        <v>40</v>
      </c>
      <c r="V1599" s="34" t="s">
        <v>2684</v>
      </c>
      <c r="W1599" s="58" t="s">
        <v>24</v>
      </c>
      <c r="X1599" s="58">
        <v>44927</v>
      </c>
      <c r="Y1599" s="58">
        <v>44927</v>
      </c>
      <c r="Z1599" s="93" t="s">
        <v>25</v>
      </c>
    </row>
    <row r="1600" spans="1:26" s="5" customFormat="1" ht="27" customHeight="1" x14ac:dyDescent="0.25">
      <c r="A1600" s="99">
        <f t="shared" si="97"/>
        <v>1</v>
      </c>
      <c r="B1600" s="97">
        <f t="array" aca="1" ref="B1600" ca="1">IF(AND(MAX(IF(O1599:O2598=O1600,X1599:X2598))=X1600,Y1600&lt;=B$1),P1600,"-")</f>
        <v>1621020402000</v>
      </c>
      <c r="C1600" s="4">
        <v>1</v>
      </c>
      <c r="D1600" s="4">
        <v>6</v>
      </c>
      <c r="E1600" s="4">
        <v>2</v>
      </c>
      <c r="F1600" s="4">
        <v>1</v>
      </c>
      <c r="G1600" s="4">
        <v>2</v>
      </c>
      <c r="H1600" s="4">
        <v>0</v>
      </c>
      <c r="I1600" s="4">
        <v>4</v>
      </c>
      <c r="J1600" s="4">
        <v>2</v>
      </c>
      <c r="K1600" s="4">
        <v>0</v>
      </c>
      <c r="L1600" s="4" t="s">
        <v>6312</v>
      </c>
      <c r="M1600" s="4" t="str">
        <f t="shared" si="98"/>
        <v>NIVEL-8</v>
      </c>
      <c r="N1600" s="4" t="str">
        <f t="shared" si="99"/>
        <v>1621020400000</v>
      </c>
      <c r="O1600" s="55" t="str">
        <f t="shared" si="100"/>
        <v>1621020402000</v>
      </c>
      <c r="P1600" s="105">
        <v>1621020402000</v>
      </c>
      <c r="Q1600" s="106" t="s">
        <v>6308</v>
      </c>
      <c r="R1600" s="108" t="s">
        <v>2685</v>
      </c>
      <c r="S1600" s="101" t="s">
        <v>36</v>
      </c>
      <c r="T1600" s="33">
        <v>1620021402000</v>
      </c>
      <c r="U1600" s="33" t="s">
        <v>40</v>
      </c>
      <c r="V1600" s="34" t="s">
        <v>2686</v>
      </c>
      <c r="W1600" s="58" t="s">
        <v>24</v>
      </c>
      <c r="X1600" s="58">
        <v>44927</v>
      </c>
      <c r="Y1600" s="58">
        <v>44927</v>
      </c>
      <c r="Z1600" s="93" t="s">
        <v>25</v>
      </c>
    </row>
    <row r="1601" spans="1:26" s="5" customFormat="1" ht="27" customHeight="1" x14ac:dyDescent="0.25">
      <c r="A1601" s="99">
        <f t="shared" si="97"/>
        <v>1</v>
      </c>
      <c r="B1601" s="97">
        <f t="array" aca="1" ref="B1601" ca="1">IF(AND(MAX(IF(O1600:O2599=O1601,X1600:X2599))=X1601,Y1601&lt;=B$1),P1601,"-")</f>
        <v>1621020403000</v>
      </c>
      <c r="C1601" s="4">
        <v>1</v>
      </c>
      <c r="D1601" s="4">
        <v>6</v>
      </c>
      <c r="E1601" s="4">
        <v>2</v>
      </c>
      <c r="F1601" s="4">
        <v>1</v>
      </c>
      <c r="G1601" s="4">
        <v>2</v>
      </c>
      <c r="H1601" s="4">
        <v>0</v>
      </c>
      <c r="I1601" s="4">
        <v>4</v>
      </c>
      <c r="J1601" s="4">
        <v>3</v>
      </c>
      <c r="K1601" s="4">
        <v>0</v>
      </c>
      <c r="L1601" s="4" t="s">
        <v>6312</v>
      </c>
      <c r="M1601" s="4" t="str">
        <f t="shared" si="98"/>
        <v>NIVEL-8</v>
      </c>
      <c r="N1601" s="4" t="str">
        <f t="shared" si="99"/>
        <v>1621020400000</v>
      </c>
      <c r="O1601" s="55" t="str">
        <f t="shared" si="100"/>
        <v>1621020403000</v>
      </c>
      <c r="P1601" s="105">
        <v>1621020403000</v>
      </c>
      <c r="Q1601" s="106" t="s">
        <v>6308</v>
      </c>
      <c r="R1601" s="108" t="s">
        <v>2687</v>
      </c>
      <c r="S1601" s="101" t="s">
        <v>36</v>
      </c>
      <c r="T1601" s="33">
        <v>1620021403000</v>
      </c>
      <c r="U1601" s="33" t="s">
        <v>40</v>
      </c>
      <c r="V1601" s="34" t="s">
        <v>2688</v>
      </c>
      <c r="W1601" s="58" t="s">
        <v>24</v>
      </c>
      <c r="X1601" s="58">
        <v>44927</v>
      </c>
      <c r="Y1601" s="58">
        <v>44927</v>
      </c>
      <c r="Z1601" s="93" t="s">
        <v>25</v>
      </c>
    </row>
    <row r="1602" spans="1:26" s="5" customFormat="1" ht="27" customHeight="1" x14ac:dyDescent="0.25">
      <c r="A1602" s="99">
        <f t="shared" ref="A1602:A1665" si="101">COUNTIF(O:O,O1602)</f>
        <v>1</v>
      </c>
      <c r="B1602" s="97">
        <f t="array" aca="1" ref="B1602" ca="1">IF(AND(MAX(IF(O1601:O2600=O1602,X1601:X2600))=X1602,Y1602&lt;=B$1),P1602,"-")</f>
        <v>1621020404000</v>
      </c>
      <c r="C1602" s="4">
        <v>1</v>
      </c>
      <c r="D1602" s="4">
        <v>6</v>
      </c>
      <c r="E1602" s="4">
        <v>2</v>
      </c>
      <c r="F1602" s="4">
        <v>1</v>
      </c>
      <c r="G1602" s="4">
        <v>2</v>
      </c>
      <c r="H1602" s="4">
        <v>0</v>
      </c>
      <c r="I1602" s="4">
        <v>4</v>
      </c>
      <c r="J1602" s="4">
        <v>4</v>
      </c>
      <c r="K1602" s="4">
        <v>0</v>
      </c>
      <c r="L1602" s="4" t="s">
        <v>6312</v>
      </c>
      <c r="M1602" s="4" t="str">
        <f t="shared" si="98"/>
        <v>NIVEL-8</v>
      </c>
      <c r="N1602" s="4" t="str">
        <f t="shared" si="99"/>
        <v>1621020400000</v>
      </c>
      <c r="O1602" s="55" t="str">
        <f t="shared" si="100"/>
        <v>1621020404000</v>
      </c>
      <c r="P1602" s="105">
        <v>1621020404000</v>
      </c>
      <c r="Q1602" s="106" t="s">
        <v>6308</v>
      </c>
      <c r="R1602" s="108" t="s">
        <v>2689</v>
      </c>
      <c r="S1602" s="101" t="s">
        <v>36</v>
      </c>
      <c r="T1602" s="33">
        <v>1620021404000</v>
      </c>
      <c r="U1602" s="33" t="s">
        <v>40</v>
      </c>
      <c r="V1602" s="34" t="s">
        <v>2690</v>
      </c>
      <c r="W1602" s="58" t="s">
        <v>24</v>
      </c>
      <c r="X1602" s="58">
        <v>44927</v>
      </c>
      <c r="Y1602" s="58">
        <v>44927</v>
      </c>
      <c r="Z1602" s="93" t="s">
        <v>25</v>
      </c>
    </row>
    <row r="1603" spans="1:26" s="5" customFormat="1" ht="27" customHeight="1" x14ac:dyDescent="0.25">
      <c r="A1603" s="99">
        <f t="shared" si="101"/>
        <v>1</v>
      </c>
      <c r="B1603" s="97">
        <f t="array" aca="1" ref="B1603" ca="1">IF(AND(MAX(IF(O1602:O2601=O1603,X1602:X2601))=X1603,Y1603&lt;=B$1),P1603,"-")</f>
        <v>1621020405000</v>
      </c>
      <c r="C1603" s="4">
        <v>1</v>
      </c>
      <c r="D1603" s="4">
        <v>6</v>
      </c>
      <c r="E1603" s="4">
        <v>2</v>
      </c>
      <c r="F1603" s="4">
        <v>1</v>
      </c>
      <c r="G1603" s="4">
        <v>2</v>
      </c>
      <c r="H1603" s="4">
        <v>0</v>
      </c>
      <c r="I1603" s="4">
        <v>4</v>
      </c>
      <c r="J1603" s="4">
        <v>5</v>
      </c>
      <c r="K1603" s="4">
        <v>0</v>
      </c>
      <c r="L1603" s="4" t="s">
        <v>6312</v>
      </c>
      <c r="M1603" s="4" t="str">
        <f t="shared" si="98"/>
        <v>NIVEL-8</v>
      </c>
      <c r="N1603" s="4" t="str">
        <f t="shared" si="99"/>
        <v>1621020400000</v>
      </c>
      <c r="O1603" s="55" t="str">
        <f t="shared" si="100"/>
        <v>1621020405000</v>
      </c>
      <c r="P1603" s="105">
        <v>1621020405000</v>
      </c>
      <c r="Q1603" s="106" t="s">
        <v>6308</v>
      </c>
      <c r="R1603" s="108" t="s">
        <v>2691</v>
      </c>
      <c r="S1603" s="101" t="s">
        <v>36</v>
      </c>
      <c r="T1603" s="33">
        <v>1620021405000</v>
      </c>
      <c r="U1603" s="33" t="s">
        <v>40</v>
      </c>
      <c r="V1603" s="34" t="s">
        <v>2692</v>
      </c>
      <c r="W1603" s="58" t="s">
        <v>24</v>
      </c>
      <c r="X1603" s="58">
        <v>44927</v>
      </c>
      <c r="Y1603" s="58">
        <v>44927</v>
      </c>
      <c r="Z1603" s="93" t="s">
        <v>25</v>
      </c>
    </row>
    <row r="1604" spans="1:26" s="5" customFormat="1" ht="27" customHeight="1" x14ac:dyDescent="0.25">
      <c r="A1604" s="99">
        <f t="shared" si="101"/>
        <v>1</v>
      </c>
      <c r="B1604" s="97">
        <f t="array" aca="1" ref="B1604" ca="1">IF(AND(MAX(IF(O1603:O2602=O1604,X1603:X2602))=X1604,Y1604&lt;=B$1),P1604,"-")</f>
        <v>1621020499000</v>
      </c>
      <c r="C1604" s="4">
        <v>1</v>
      </c>
      <c r="D1604" s="4">
        <v>6</v>
      </c>
      <c r="E1604" s="4">
        <v>2</v>
      </c>
      <c r="F1604" s="4">
        <v>1</v>
      </c>
      <c r="G1604" s="4">
        <v>2</v>
      </c>
      <c r="H1604" s="4">
        <v>0</v>
      </c>
      <c r="I1604" s="4">
        <v>4</v>
      </c>
      <c r="J1604" s="4">
        <v>99</v>
      </c>
      <c r="K1604" s="4">
        <v>0</v>
      </c>
      <c r="L1604" s="4" t="s">
        <v>6312</v>
      </c>
      <c r="M1604" s="4" t="str">
        <f t="shared" ref="M1604:M1667" si="102">IF(K1604&lt;&gt;0,"NIVEL-9",
IF(J1604&lt;&gt;0,"NIVEL-8",
IF(I1604&lt;&gt;0,"NIVEL-7",
IF(H1604&lt;&gt;0,"NIVEL-6",
IF(G1604&lt;&gt;0,"NIVEL-5",
IF(F1604&lt;&gt;0,"NIVEL-4",
IF(E1604&lt;&gt;0,"NIVEL-3",
IF(D1604&lt;&gt;0,"NIVEL-2",
"NIVEL-1"))))))))</f>
        <v>NIVEL-8</v>
      </c>
      <c r="N1604" s="4" t="str">
        <f t="shared" ref="N1604:N1667" si="103">IF(K1604&lt;&gt;0,LEFT(P1604,10)&amp;"000",
IF(J1604&lt;&gt;0,LEFT(P1604,8)&amp;"00000",
IF(I1604&lt;&gt;0,LEFT(P1604,7)&amp;"000000",
IF(H1604&lt;&gt;0,LEFT(P1604,6)&amp;"0000000",
IF(G1604&lt;&gt;0,LEFT(P1604,4)&amp;"000000000",
IF(F1604&lt;&gt;0,LEFT(P1604,3)&amp;"0000000000",
IF(E1604&lt;&gt;0,LEFT(P1604,2)&amp;"00000000000",
IF(D1604&lt;&gt;0,LEFT(P1604,1)&amp;"000000000000",
"-"))))))))</f>
        <v>1621020400000</v>
      </c>
      <c r="O1604" s="55" t="str">
        <f t="shared" si="100"/>
        <v>1621020499000</v>
      </c>
      <c r="P1604" s="105">
        <v>1621020499000</v>
      </c>
      <c r="Q1604" s="106" t="s">
        <v>6308</v>
      </c>
      <c r="R1604" s="108" t="s">
        <v>2693</v>
      </c>
      <c r="S1604" s="101" t="s">
        <v>36</v>
      </c>
      <c r="T1604" s="33">
        <v>1620021499000</v>
      </c>
      <c r="U1604" s="33" t="s">
        <v>40</v>
      </c>
      <c r="V1604" s="34" t="s">
        <v>2694</v>
      </c>
      <c r="W1604" s="58" t="s">
        <v>24</v>
      </c>
      <c r="X1604" s="58">
        <v>44927</v>
      </c>
      <c r="Y1604" s="58">
        <v>44927</v>
      </c>
      <c r="Z1604" s="93" t="s">
        <v>25</v>
      </c>
    </row>
    <row r="1605" spans="1:26" s="5" customFormat="1" ht="27" customHeight="1" x14ac:dyDescent="0.25">
      <c r="A1605" s="99">
        <f t="shared" si="101"/>
        <v>1</v>
      </c>
      <c r="B1605" s="97">
        <f t="array" aca="1" ref="B1605" ca="1">IF(AND(MAX(IF(O1604:O2603=O1605,X1604:X2603))=X1605,Y1605&lt;=B$1),P1605,"-")</f>
        <v>1621030000000</v>
      </c>
      <c r="C1605" s="4">
        <v>1</v>
      </c>
      <c r="D1605" s="4">
        <v>6</v>
      </c>
      <c r="E1605" s="4">
        <v>2</v>
      </c>
      <c r="F1605" s="4">
        <v>1</v>
      </c>
      <c r="G1605" s="4">
        <v>3</v>
      </c>
      <c r="H1605" s="4">
        <v>0</v>
      </c>
      <c r="I1605" s="4">
        <v>0</v>
      </c>
      <c r="J1605" s="4">
        <v>0</v>
      </c>
      <c r="K1605" s="4">
        <v>0</v>
      </c>
      <c r="L1605" s="4" t="s">
        <v>6310</v>
      </c>
      <c r="M1605" s="4" t="str">
        <f t="shared" si="102"/>
        <v>NIVEL-5</v>
      </c>
      <c r="N1605" s="4" t="str">
        <f t="shared" si="103"/>
        <v>1621000000000</v>
      </c>
      <c r="O1605" s="55" t="str">
        <f t="shared" si="100"/>
        <v>1621030000000</v>
      </c>
      <c r="P1605" s="105">
        <v>1621030000000</v>
      </c>
      <c r="Q1605" s="106" t="s">
        <v>6309</v>
      </c>
      <c r="R1605" s="108" t="s">
        <v>2695</v>
      </c>
      <c r="S1605" s="101" t="s">
        <v>36</v>
      </c>
      <c r="T1605" s="33">
        <v>1620030000000</v>
      </c>
      <c r="U1605" s="33" t="s">
        <v>21</v>
      </c>
      <c r="V1605" s="34" t="s">
        <v>2695</v>
      </c>
      <c r="W1605" s="58" t="s">
        <v>24</v>
      </c>
      <c r="X1605" s="58">
        <v>44927</v>
      </c>
      <c r="Y1605" s="58">
        <v>44927</v>
      </c>
      <c r="Z1605" s="93" t="s">
        <v>25</v>
      </c>
    </row>
    <row r="1606" spans="1:26" s="5" customFormat="1" ht="27" customHeight="1" x14ac:dyDescent="0.25">
      <c r="A1606" s="99">
        <f t="shared" si="101"/>
        <v>1</v>
      </c>
      <c r="B1606" s="97">
        <f t="array" aca="1" ref="B1606" ca="1">IF(AND(MAX(IF(O1605:O2604=O1606,X1605:X2604))=X1606,Y1606&lt;=B$1),P1606,"-")</f>
        <v>1621040000000</v>
      </c>
      <c r="C1606" s="4">
        <v>1</v>
      </c>
      <c r="D1606" s="4">
        <v>6</v>
      </c>
      <c r="E1606" s="4">
        <v>2</v>
      </c>
      <c r="F1606" s="4">
        <v>1</v>
      </c>
      <c r="G1606" s="4">
        <v>4</v>
      </c>
      <c r="H1606" s="4">
        <v>0</v>
      </c>
      <c r="I1606" s="4">
        <v>0</v>
      </c>
      <c r="J1606" s="4">
        <v>0</v>
      </c>
      <c r="K1606" s="4">
        <v>0</v>
      </c>
      <c r="L1606" s="4" t="s">
        <v>6310</v>
      </c>
      <c r="M1606" s="4" t="str">
        <f t="shared" si="102"/>
        <v>NIVEL-5</v>
      </c>
      <c r="N1606" s="4" t="str">
        <f t="shared" si="103"/>
        <v>1621000000000</v>
      </c>
      <c r="O1606" s="55" t="str">
        <f t="shared" si="100"/>
        <v>1621040000000</v>
      </c>
      <c r="P1606" s="105">
        <v>1621040000000</v>
      </c>
      <c r="Q1606" s="106" t="s">
        <v>6309</v>
      </c>
      <c r="R1606" s="108" t="s">
        <v>2696</v>
      </c>
      <c r="S1606" s="101" t="s">
        <v>36</v>
      </c>
      <c r="T1606" s="33">
        <v>1620040000000</v>
      </c>
      <c r="U1606" s="33" t="s">
        <v>21</v>
      </c>
      <c r="V1606" s="34" t="s">
        <v>2696</v>
      </c>
      <c r="W1606" s="58" t="s">
        <v>24</v>
      </c>
      <c r="X1606" s="58">
        <v>44927</v>
      </c>
      <c r="Y1606" s="58">
        <v>44927</v>
      </c>
      <c r="Z1606" s="93" t="s">
        <v>25</v>
      </c>
    </row>
    <row r="1607" spans="1:26" s="5" customFormat="1" ht="27" customHeight="1" x14ac:dyDescent="0.25">
      <c r="A1607" s="99">
        <f t="shared" si="101"/>
        <v>1</v>
      </c>
      <c r="B1607" s="97">
        <f t="array" aca="1" ref="B1607" ca="1">IF(AND(MAX(IF(O1606:O2605=O1607,X1606:X2605))=X1607,Y1607&lt;=B$1),P1607,"-")</f>
        <v>1621041000000</v>
      </c>
      <c r="C1607" s="4">
        <v>1</v>
      </c>
      <c r="D1607" s="4">
        <v>6</v>
      </c>
      <c r="E1607" s="4">
        <v>2</v>
      </c>
      <c r="F1607" s="4">
        <v>1</v>
      </c>
      <c r="G1607" s="4">
        <v>4</v>
      </c>
      <c r="H1607" s="4">
        <v>1</v>
      </c>
      <c r="I1607" s="4">
        <v>0</v>
      </c>
      <c r="J1607" s="4">
        <v>0</v>
      </c>
      <c r="K1607" s="4">
        <v>0</v>
      </c>
      <c r="L1607" s="4" t="s">
        <v>6310</v>
      </c>
      <c r="M1607" s="4" t="str">
        <f t="shared" si="102"/>
        <v>NIVEL-6</v>
      </c>
      <c r="N1607" s="4" t="str">
        <f t="shared" si="103"/>
        <v>1621040000000</v>
      </c>
      <c r="O1607" s="55" t="str">
        <f t="shared" si="100"/>
        <v>1621041000000</v>
      </c>
      <c r="P1607" s="105">
        <v>1621041000000</v>
      </c>
      <c r="Q1607" s="106" t="s">
        <v>6309</v>
      </c>
      <c r="R1607" s="108" t="s">
        <v>2697</v>
      </c>
      <c r="S1607" s="101" t="s">
        <v>36</v>
      </c>
      <c r="T1607" s="33">
        <v>1620041000000</v>
      </c>
      <c r="U1607" s="33" t="s">
        <v>21</v>
      </c>
      <c r="V1607" s="34" t="s">
        <v>2697</v>
      </c>
      <c r="W1607" s="58" t="s">
        <v>24</v>
      </c>
      <c r="X1607" s="58">
        <v>44927</v>
      </c>
      <c r="Y1607" s="58">
        <v>44927</v>
      </c>
      <c r="Z1607" s="93" t="s">
        <v>25</v>
      </c>
    </row>
    <row r="1608" spans="1:26" s="5" customFormat="1" ht="27" customHeight="1" x14ac:dyDescent="0.25">
      <c r="A1608" s="99">
        <f t="shared" si="101"/>
        <v>1</v>
      </c>
      <c r="B1608" s="97">
        <f t="array" aca="1" ref="B1608" ca="1">IF(AND(MAX(IF(O1607:O2606=O1608,X1607:X2606))=X1608,Y1608&lt;=B$1),P1608,"-")</f>
        <v>1621042000000</v>
      </c>
      <c r="C1608" s="4">
        <v>1</v>
      </c>
      <c r="D1608" s="4">
        <v>6</v>
      </c>
      <c r="E1608" s="4">
        <v>2</v>
      </c>
      <c r="F1608" s="4">
        <v>1</v>
      </c>
      <c r="G1608" s="4">
        <v>4</v>
      </c>
      <c r="H1608" s="4">
        <v>2</v>
      </c>
      <c r="I1608" s="4">
        <v>0</v>
      </c>
      <c r="J1608" s="4">
        <v>0</v>
      </c>
      <c r="K1608" s="4">
        <v>0</v>
      </c>
      <c r="L1608" s="4" t="s">
        <v>6310</v>
      </c>
      <c r="M1608" s="4" t="str">
        <f t="shared" si="102"/>
        <v>NIVEL-6</v>
      </c>
      <c r="N1608" s="4" t="str">
        <f t="shared" si="103"/>
        <v>1621040000000</v>
      </c>
      <c r="O1608" s="55" t="str">
        <f t="shared" si="100"/>
        <v>1621042000000</v>
      </c>
      <c r="P1608" s="105">
        <v>1621042000000</v>
      </c>
      <c r="Q1608" s="106" t="s">
        <v>6309</v>
      </c>
      <c r="R1608" s="108" t="s">
        <v>2698</v>
      </c>
      <c r="S1608" s="101" t="s">
        <v>36</v>
      </c>
      <c r="T1608" s="33">
        <v>1620042000000</v>
      </c>
      <c r="U1608" s="33" t="s">
        <v>21</v>
      </c>
      <c r="V1608" s="34" t="s">
        <v>2698</v>
      </c>
      <c r="W1608" s="58" t="s">
        <v>24</v>
      </c>
      <c r="X1608" s="58">
        <v>44927</v>
      </c>
      <c r="Y1608" s="58">
        <v>44927</v>
      </c>
      <c r="Z1608" s="93" t="s">
        <v>25</v>
      </c>
    </row>
    <row r="1609" spans="1:26" s="5" customFormat="1" ht="27" customHeight="1" x14ac:dyDescent="0.25">
      <c r="A1609" s="99">
        <f t="shared" si="101"/>
        <v>1</v>
      </c>
      <c r="B1609" s="97">
        <f t="array" aca="1" ref="B1609" ca="1">IF(AND(MAX(IF(O1608:O2607=O1609,X1608:X2607))=X1609,Y1609&lt;=B$1),P1609,"-")</f>
        <v>1621043000000</v>
      </c>
      <c r="C1609" s="4">
        <v>1</v>
      </c>
      <c r="D1609" s="4">
        <v>6</v>
      </c>
      <c r="E1609" s="4">
        <v>2</v>
      </c>
      <c r="F1609" s="4">
        <v>1</v>
      </c>
      <c r="G1609" s="4">
        <v>4</v>
      </c>
      <c r="H1609" s="4">
        <v>3</v>
      </c>
      <c r="I1609" s="4">
        <v>0</v>
      </c>
      <c r="J1609" s="4">
        <v>0</v>
      </c>
      <c r="K1609" s="4">
        <v>0</v>
      </c>
      <c r="L1609" s="4" t="s">
        <v>6310</v>
      </c>
      <c r="M1609" s="4" t="str">
        <f t="shared" si="102"/>
        <v>NIVEL-6</v>
      </c>
      <c r="N1609" s="4" t="str">
        <f t="shared" si="103"/>
        <v>1621040000000</v>
      </c>
      <c r="O1609" s="55" t="str">
        <f t="shared" si="100"/>
        <v>1621043000000</v>
      </c>
      <c r="P1609" s="105">
        <v>1621043000000</v>
      </c>
      <c r="Q1609" s="106" t="s">
        <v>6309</v>
      </c>
      <c r="R1609" s="108" t="s">
        <v>2699</v>
      </c>
      <c r="S1609" s="101" t="s">
        <v>36</v>
      </c>
      <c r="T1609" s="33">
        <v>1620043000000</v>
      </c>
      <c r="U1609" s="33" t="s">
        <v>21</v>
      </c>
      <c r="V1609" s="34" t="s">
        <v>2699</v>
      </c>
      <c r="W1609" s="58" t="s">
        <v>24</v>
      </c>
      <c r="X1609" s="58">
        <v>44927</v>
      </c>
      <c r="Y1609" s="58">
        <v>44927</v>
      </c>
      <c r="Z1609" s="93" t="s">
        <v>25</v>
      </c>
    </row>
    <row r="1610" spans="1:26" s="5" customFormat="1" ht="27" customHeight="1" x14ac:dyDescent="0.25">
      <c r="A1610" s="99">
        <f t="shared" si="101"/>
        <v>1</v>
      </c>
      <c r="B1610" s="97">
        <f t="array" aca="1" ref="B1610" ca="1">IF(AND(MAX(IF(O1609:O2608=O1610,X1609:X2608))=X1610,Y1610&lt;=B$1),P1610,"-")</f>
        <v>1630000000000</v>
      </c>
      <c r="C1610" s="4">
        <v>1</v>
      </c>
      <c r="D1610" s="4">
        <v>6</v>
      </c>
      <c r="E1610" s="4">
        <v>3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 t="s">
        <v>6310</v>
      </c>
      <c r="M1610" s="4" t="str">
        <f t="shared" si="102"/>
        <v>NIVEL-3</v>
      </c>
      <c r="N1610" s="4" t="str">
        <f t="shared" si="103"/>
        <v>1600000000000</v>
      </c>
      <c r="O1610" s="55" t="str">
        <f t="shared" si="100"/>
        <v>1630000000000</v>
      </c>
      <c r="P1610" s="105">
        <v>1630000000000</v>
      </c>
      <c r="Q1610" s="106" t="s">
        <v>6309</v>
      </c>
      <c r="R1610" s="108" t="s">
        <v>2700</v>
      </c>
      <c r="S1610" s="101" t="s">
        <v>23</v>
      </c>
      <c r="T1610" s="33">
        <v>1630000000000</v>
      </c>
      <c r="U1610" s="33" t="s">
        <v>21</v>
      </c>
      <c r="V1610" s="34" t="s">
        <v>2700</v>
      </c>
      <c r="W1610" s="58" t="s">
        <v>24</v>
      </c>
      <c r="X1610" s="58">
        <v>44927</v>
      </c>
      <c r="Y1610" s="58">
        <v>44927</v>
      </c>
      <c r="Z1610" s="93" t="s">
        <v>25</v>
      </c>
    </row>
    <row r="1611" spans="1:26" s="5" customFormat="1" ht="27" customHeight="1" x14ac:dyDescent="0.25">
      <c r="A1611" s="99">
        <f t="shared" si="101"/>
        <v>1</v>
      </c>
      <c r="B1611" s="97">
        <f t="array" aca="1" ref="B1611" ca="1">IF(AND(MAX(IF(O1610:O2609=O1611,X1610:X2609))=X1611,Y1611&lt;=B$1),P1611,"-")</f>
        <v>1631000000000</v>
      </c>
      <c r="C1611" s="4">
        <v>1</v>
      </c>
      <c r="D1611" s="4">
        <v>6</v>
      </c>
      <c r="E1611" s="4">
        <v>3</v>
      </c>
      <c r="F1611" s="4">
        <v>1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 t="s">
        <v>6310</v>
      </c>
      <c r="M1611" s="4" t="str">
        <f t="shared" si="102"/>
        <v>NIVEL-4</v>
      </c>
      <c r="N1611" s="4" t="str">
        <f t="shared" si="103"/>
        <v>1630000000000</v>
      </c>
      <c r="O1611" s="55" t="str">
        <f t="shared" si="100"/>
        <v>1631000000000</v>
      </c>
      <c r="P1611" s="105">
        <v>1631000000000</v>
      </c>
      <c r="Q1611" s="106" t="s">
        <v>6309</v>
      </c>
      <c r="R1611" s="108" t="s">
        <v>2701</v>
      </c>
      <c r="S1611" s="101" t="s">
        <v>36</v>
      </c>
      <c r="T1611" s="33">
        <v>1630010000000</v>
      </c>
      <c r="U1611" s="33" t="s">
        <v>21</v>
      </c>
      <c r="V1611" s="34" t="s">
        <v>2701</v>
      </c>
      <c r="W1611" s="58" t="s">
        <v>24</v>
      </c>
      <c r="X1611" s="58">
        <v>44927</v>
      </c>
      <c r="Y1611" s="58">
        <v>44927</v>
      </c>
      <c r="Z1611" s="93" t="s">
        <v>25</v>
      </c>
    </row>
    <row r="1612" spans="1:26" s="5" customFormat="1" ht="27" customHeight="1" x14ac:dyDescent="0.25">
      <c r="A1612" s="99">
        <f t="shared" si="101"/>
        <v>1</v>
      </c>
      <c r="B1612" s="97">
        <f t="array" aca="1" ref="B1612" ca="1">IF(AND(MAX(IF(O1611:O2610=O1612,X1611:X2610))=X1612,Y1612&lt;=B$1),P1612,"-")</f>
        <v>1631010000000</v>
      </c>
      <c r="C1612" s="4">
        <v>1</v>
      </c>
      <c r="D1612" s="4">
        <v>6</v>
      </c>
      <c r="E1612" s="4">
        <v>3</v>
      </c>
      <c r="F1612" s="4">
        <v>1</v>
      </c>
      <c r="G1612" s="4">
        <v>1</v>
      </c>
      <c r="H1612" s="4">
        <v>0</v>
      </c>
      <c r="I1612" s="4">
        <v>0</v>
      </c>
      <c r="J1612" s="4">
        <v>0</v>
      </c>
      <c r="K1612" s="4">
        <v>0</v>
      </c>
      <c r="L1612" s="4" t="s">
        <v>6310</v>
      </c>
      <c r="M1612" s="4" t="str">
        <f t="shared" si="102"/>
        <v>NIVEL-5</v>
      </c>
      <c r="N1612" s="4" t="str">
        <f t="shared" si="103"/>
        <v>1631000000000</v>
      </c>
      <c r="O1612" s="55" t="str">
        <f t="shared" si="100"/>
        <v>1631010000000</v>
      </c>
      <c r="P1612" s="105">
        <v>1631010000000</v>
      </c>
      <c r="Q1612" s="106" t="s">
        <v>6309</v>
      </c>
      <c r="R1612" s="108" t="s">
        <v>2702</v>
      </c>
      <c r="S1612" s="101" t="s">
        <v>107</v>
      </c>
      <c r="T1612" s="33" t="s">
        <v>25</v>
      </c>
      <c r="U1612" s="33" t="s">
        <v>25</v>
      </c>
      <c r="V1612" s="34" t="s">
        <v>25</v>
      </c>
      <c r="W1612" s="58" t="s">
        <v>24</v>
      </c>
      <c r="X1612" s="58">
        <v>44927</v>
      </c>
      <c r="Y1612" s="58">
        <v>44927</v>
      </c>
      <c r="Z1612" s="93" t="s">
        <v>25</v>
      </c>
    </row>
    <row r="1613" spans="1:26" s="5" customFormat="1" ht="27" customHeight="1" x14ac:dyDescent="0.25">
      <c r="A1613" s="99">
        <f t="shared" si="101"/>
        <v>1</v>
      </c>
      <c r="B1613" s="97">
        <f t="array" aca="1" ref="B1613" ca="1">IF(AND(MAX(IF(O1612:O2611=O1613,X1612:X2611))=X1613,Y1613&lt;=B$1),P1613,"-")</f>
        <v>1631500000000</v>
      </c>
      <c r="C1613" s="4">
        <v>1</v>
      </c>
      <c r="D1613" s="4">
        <v>6</v>
      </c>
      <c r="E1613" s="4">
        <v>3</v>
      </c>
      <c r="F1613" s="4">
        <v>1</v>
      </c>
      <c r="G1613" s="4">
        <v>50</v>
      </c>
      <c r="H1613" s="4">
        <v>0</v>
      </c>
      <c r="I1613" s="4">
        <v>0</v>
      </c>
      <c r="J1613" s="4">
        <v>0</v>
      </c>
      <c r="K1613" s="4">
        <v>0</v>
      </c>
      <c r="L1613" s="4" t="s">
        <v>6310</v>
      </c>
      <c r="M1613" s="4" t="str">
        <f t="shared" si="102"/>
        <v>NIVEL-5</v>
      </c>
      <c r="N1613" s="4" t="str">
        <f t="shared" si="103"/>
        <v>1631000000000</v>
      </c>
      <c r="O1613" s="55" t="str">
        <f t="shared" si="100"/>
        <v>1631500000000</v>
      </c>
      <c r="P1613" s="105">
        <v>1631500000000</v>
      </c>
      <c r="Q1613" s="106" t="s">
        <v>6309</v>
      </c>
      <c r="R1613" s="108" t="s">
        <v>2703</v>
      </c>
      <c r="S1613" s="101" t="s">
        <v>107</v>
      </c>
      <c r="T1613" s="33" t="s">
        <v>25</v>
      </c>
      <c r="U1613" s="33" t="s">
        <v>25</v>
      </c>
      <c r="V1613" s="34" t="s">
        <v>25</v>
      </c>
      <c r="W1613" s="58" t="s">
        <v>24</v>
      </c>
      <c r="X1613" s="58">
        <v>44927</v>
      </c>
      <c r="Y1613" s="58">
        <v>44927</v>
      </c>
      <c r="Z1613" s="93" t="s">
        <v>25</v>
      </c>
    </row>
    <row r="1614" spans="1:26" s="5" customFormat="1" ht="27" customHeight="1" x14ac:dyDescent="0.25">
      <c r="A1614" s="99">
        <f t="shared" si="101"/>
        <v>1</v>
      </c>
      <c r="B1614" s="97">
        <f t="array" aca="1" ref="B1614" ca="1">IF(AND(MAX(IF(O1613:O2612=O1614,X1613:X2612))=X1614,Y1614&lt;=B$1),P1614,"-")</f>
        <v>1631500100000</v>
      </c>
      <c r="C1614" s="4">
        <v>1</v>
      </c>
      <c r="D1614" s="4">
        <v>6</v>
      </c>
      <c r="E1614" s="4">
        <v>3</v>
      </c>
      <c r="F1614" s="4">
        <v>1</v>
      </c>
      <c r="G1614" s="4">
        <v>50</v>
      </c>
      <c r="H1614" s="4">
        <v>0</v>
      </c>
      <c r="I1614" s="4">
        <v>1</v>
      </c>
      <c r="J1614" s="4">
        <v>0</v>
      </c>
      <c r="K1614" s="4">
        <v>0</v>
      </c>
      <c r="L1614" s="4" t="s">
        <v>6310</v>
      </c>
      <c r="M1614" s="4" t="str">
        <f t="shared" si="102"/>
        <v>NIVEL-7</v>
      </c>
      <c r="N1614" s="4" t="str">
        <f t="shared" si="103"/>
        <v>1631500000000</v>
      </c>
      <c r="O1614" s="55" t="str">
        <f t="shared" si="100"/>
        <v>1631500100000</v>
      </c>
      <c r="P1614" s="105">
        <v>1631500100000</v>
      </c>
      <c r="Q1614" s="106" t="s">
        <v>6309</v>
      </c>
      <c r="R1614" s="108" t="s">
        <v>2704</v>
      </c>
      <c r="S1614" s="101" t="s">
        <v>107</v>
      </c>
      <c r="T1614" s="33" t="s">
        <v>25</v>
      </c>
      <c r="U1614" s="33" t="s">
        <v>25</v>
      </c>
      <c r="V1614" s="34" t="s">
        <v>25</v>
      </c>
      <c r="W1614" s="58" t="s">
        <v>24</v>
      </c>
      <c r="X1614" s="58">
        <v>44927</v>
      </c>
      <c r="Y1614" s="58">
        <v>44927</v>
      </c>
      <c r="Z1614" s="93" t="s">
        <v>25</v>
      </c>
    </row>
    <row r="1615" spans="1:26" s="5" customFormat="1" ht="27" customHeight="1" x14ac:dyDescent="0.25">
      <c r="A1615" s="99">
        <f t="shared" si="101"/>
        <v>1</v>
      </c>
      <c r="B1615" s="97">
        <f t="array" aca="1" ref="B1615" ca="1">IF(AND(MAX(IF(O1614:O2613=O1615,X1614:X2613))=X1615,Y1615&lt;=B$1),P1615,"-")</f>
        <v>1631500101000</v>
      </c>
      <c r="C1615" s="4">
        <v>1</v>
      </c>
      <c r="D1615" s="4">
        <v>6</v>
      </c>
      <c r="E1615" s="4">
        <v>3</v>
      </c>
      <c r="F1615" s="4">
        <v>1</v>
      </c>
      <c r="G1615" s="4">
        <v>50</v>
      </c>
      <c r="H1615" s="4">
        <v>0</v>
      </c>
      <c r="I1615" s="4">
        <v>1</v>
      </c>
      <c r="J1615" s="4">
        <v>1</v>
      </c>
      <c r="K1615" s="4">
        <v>0</v>
      </c>
      <c r="L1615" s="4" t="s">
        <v>6312</v>
      </c>
      <c r="M1615" s="4" t="str">
        <f t="shared" si="102"/>
        <v>NIVEL-8</v>
      </c>
      <c r="N1615" s="4" t="str">
        <f t="shared" si="103"/>
        <v>1631500100000</v>
      </c>
      <c r="O1615" s="55" t="str">
        <f t="shared" si="100"/>
        <v>1631500101000</v>
      </c>
      <c r="P1615" s="105">
        <v>1631500101000</v>
      </c>
      <c r="Q1615" s="106" t="s">
        <v>6308</v>
      </c>
      <c r="R1615" s="108" t="s">
        <v>2705</v>
      </c>
      <c r="S1615" s="101" t="s">
        <v>36</v>
      </c>
      <c r="T1615" s="33">
        <v>1630011101000</v>
      </c>
      <c r="U1615" s="33" t="s">
        <v>40</v>
      </c>
      <c r="V1615" s="34" t="s">
        <v>2706</v>
      </c>
      <c r="W1615" s="58" t="s">
        <v>24</v>
      </c>
      <c r="X1615" s="58">
        <v>44927</v>
      </c>
      <c r="Y1615" s="58">
        <v>44927</v>
      </c>
      <c r="Z1615" s="93" t="s">
        <v>25</v>
      </c>
    </row>
    <row r="1616" spans="1:26" s="5" customFormat="1" ht="27" customHeight="1" x14ac:dyDescent="0.25">
      <c r="A1616" s="99">
        <f t="shared" si="101"/>
        <v>1</v>
      </c>
      <c r="B1616" s="97">
        <f t="array" aca="1" ref="B1616" ca="1">IF(AND(MAX(IF(O1615:O2614=O1616,X1615:X2614))=X1616,Y1616&lt;=B$1),P1616,"-")</f>
        <v>1631500200000</v>
      </c>
      <c r="C1616" s="4">
        <v>1</v>
      </c>
      <c r="D1616" s="4">
        <v>6</v>
      </c>
      <c r="E1616" s="4">
        <v>3</v>
      </c>
      <c r="F1616" s="4">
        <v>1</v>
      </c>
      <c r="G1616" s="4">
        <v>50</v>
      </c>
      <c r="H1616" s="4">
        <v>0</v>
      </c>
      <c r="I1616" s="4">
        <v>2</v>
      </c>
      <c r="J1616" s="4">
        <v>0</v>
      </c>
      <c r="K1616" s="4">
        <v>0</v>
      </c>
      <c r="L1616" s="4" t="s">
        <v>6310</v>
      </c>
      <c r="M1616" s="4" t="str">
        <f t="shared" si="102"/>
        <v>NIVEL-7</v>
      </c>
      <c r="N1616" s="4" t="str">
        <f t="shared" si="103"/>
        <v>1631500000000</v>
      </c>
      <c r="O1616" s="55" t="str">
        <f t="shared" si="100"/>
        <v>1631500200000</v>
      </c>
      <c r="P1616" s="105">
        <v>1631500200000</v>
      </c>
      <c r="Q1616" s="106" t="s">
        <v>6309</v>
      </c>
      <c r="R1616" s="108" t="s">
        <v>2707</v>
      </c>
      <c r="S1616" s="101" t="s">
        <v>107</v>
      </c>
      <c r="T1616" s="33" t="s">
        <v>25</v>
      </c>
      <c r="U1616" s="33" t="s">
        <v>25</v>
      </c>
      <c r="V1616" s="34" t="s">
        <v>25</v>
      </c>
      <c r="W1616" s="58" t="s">
        <v>24</v>
      </c>
      <c r="X1616" s="58">
        <v>44927</v>
      </c>
      <c r="Y1616" s="58">
        <v>44927</v>
      </c>
      <c r="Z1616" s="93" t="s">
        <v>25</v>
      </c>
    </row>
    <row r="1617" spans="1:26" s="5" customFormat="1" ht="27" customHeight="1" x14ac:dyDescent="0.25">
      <c r="A1617" s="99">
        <f t="shared" si="101"/>
        <v>1</v>
      </c>
      <c r="B1617" s="97">
        <f t="array" aca="1" ref="B1617" ca="1">IF(AND(MAX(IF(O1616:O2615=O1617,X1616:X2615))=X1617,Y1617&lt;=B$1),P1617,"-")</f>
        <v>1631500201000</v>
      </c>
      <c r="C1617" s="4">
        <v>1</v>
      </c>
      <c r="D1617" s="4">
        <v>6</v>
      </c>
      <c r="E1617" s="4">
        <v>3</v>
      </c>
      <c r="F1617" s="4">
        <v>1</v>
      </c>
      <c r="G1617" s="4">
        <v>50</v>
      </c>
      <c r="H1617" s="4">
        <v>0</v>
      </c>
      <c r="I1617" s="4">
        <v>2</v>
      </c>
      <c r="J1617" s="4">
        <v>1</v>
      </c>
      <c r="K1617" s="4">
        <v>0</v>
      </c>
      <c r="L1617" s="4" t="s">
        <v>6312</v>
      </c>
      <c r="M1617" s="4" t="str">
        <f t="shared" si="102"/>
        <v>NIVEL-8</v>
      </c>
      <c r="N1617" s="4" t="str">
        <f t="shared" si="103"/>
        <v>1631500200000</v>
      </c>
      <c r="O1617" s="55" t="str">
        <f t="shared" si="100"/>
        <v>1631500201000</v>
      </c>
      <c r="P1617" s="105">
        <v>1631500201000</v>
      </c>
      <c r="Q1617" s="106" t="s">
        <v>6308</v>
      </c>
      <c r="R1617" s="108" t="s">
        <v>2708</v>
      </c>
      <c r="S1617" s="101" t="s">
        <v>36</v>
      </c>
      <c r="T1617" s="33">
        <v>1630011201000</v>
      </c>
      <c r="U1617" s="33" t="s">
        <v>40</v>
      </c>
      <c r="V1617" s="34" t="s">
        <v>2709</v>
      </c>
      <c r="W1617" s="58" t="s">
        <v>24</v>
      </c>
      <c r="X1617" s="58">
        <v>44927</v>
      </c>
      <c r="Y1617" s="58">
        <v>44927</v>
      </c>
      <c r="Z1617" s="93" t="s">
        <v>25</v>
      </c>
    </row>
    <row r="1618" spans="1:26" s="5" customFormat="1" ht="27" customHeight="1" x14ac:dyDescent="0.25">
      <c r="A1618" s="99">
        <f t="shared" si="101"/>
        <v>1</v>
      </c>
      <c r="B1618" s="97">
        <f t="array" aca="1" ref="B1618" ca="1">IF(AND(MAX(IF(O1617:O2616=O1618,X1617:X2616))=X1618,Y1618&lt;=B$1),P1618,"-")</f>
        <v>1631500300000</v>
      </c>
      <c r="C1618" s="4">
        <v>1</v>
      </c>
      <c r="D1618" s="4">
        <v>6</v>
      </c>
      <c r="E1618" s="4">
        <v>3</v>
      </c>
      <c r="F1618" s="4">
        <v>1</v>
      </c>
      <c r="G1618" s="4">
        <v>50</v>
      </c>
      <c r="H1618" s="4">
        <v>0</v>
      </c>
      <c r="I1618" s="4">
        <v>3</v>
      </c>
      <c r="J1618" s="4">
        <v>0</v>
      </c>
      <c r="K1618" s="4">
        <v>0</v>
      </c>
      <c r="L1618" s="4" t="s">
        <v>6310</v>
      </c>
      <c r="M1618" s="4" t="str">
        <f t="shared" si="102"/>
        <v>NIVEL-7</v>
      </c>
      <c r="N1618" s="4" t="str">
        <f t="shared" si="103"/>
        <v>1631500000000</v>
      </c>
      <c r="O1618" s="55" t="str">
        <f t="shared" si="100"/>
        <v>1631500300000</v>
      </c>
      <c r="P1618" s="105">
        <v>1631500300000</v>
      </c>
      <c r="Q1618" s="106" t="s">
        <v>6309</v>
      </c>
      <c r="R1618" s="108" t="s">
        <v>2710</v>
      </c>
      <c r="S1618" s="101" t="s">
        <v>107</v>
      </c>
      <c r="T1618" s="33" t="s">
        <v>25</v>
      </c>
      <c r="U1618" s="33" t="s">
        <v>25</v>
      </c>
      <c r="V1618" s="34" t="s">
        <v>25</v>
      </c>
      <c r="W1618" s="58" t="s">
        <v>24</v>
      </c>
      <c r="X1618" s="58">
        <v>44927</v>
      </c>
      <c r="Y1618" s="58">
        <v>44927</v>
      </c>
      <c r="Z1618" s="93" t="s">
        <v>25</v>
      </c>
    </row>
    <row r="1619" spans="1:26" s="5" customFormat="1" ht="27" customHeight="1" x14ac:dyDescent="0.25">
      <c r="A1619" s="99">
        <f t="shared" si="101"/>
        <v>1</v>
      </c>
      <c r="B1619" s="97">
        <f t="array" aca="1" ref="B1619" ca="1">IF(AND(MAX(IF(O1618:O2617=O1619,X1618:X2617))=X1619,Y1619&lt;=B$1),P1619,"-")</f>
        <v>1631500301000</v>
      </c>
      <c r="C1619" s="4">
        <v>1</v>
      </c>
      <c r="D1619" s="4">
        <v>6</v>
      </c>
      <c r="E1619" s="4">
        <v>3</v>
      </c>
      <c r="F1619" s="4">
        <v>1</v>
      </c>
      <c r="G1619" s="4">
        <v>50</v>
      </c>
      <c r="H1619" s="4">
        <v>0</v>
      </c>
      <c r="I1619" s="4">
        <v>3</v>
      </c>
      <c r="J1619" s="4">
        <v>1</v>
      </c>
      <c r="K1619" s="4">
        <v>0</v>
      </c>
      <c r="L1619" s="4" t="s">
        <v>6312</v>
      </c>
      <c r="M1619" s="4" t="str">
        <f t="shared" si="102"/>
        <v>NIVEL-8</v>
      </c>
      <c r="N1619" s="4" t="str">
        <f t="shared" si="103"/>
        <v>1631500300000</v>
      </c>
      <c r="O1619" s="55" t="str">
        <f t="shared" si="100"/>
        <v>1631500301000</v>
      </c>
      <c r="P1619" s="105">
        <v>1631500301000</v>
      </c>
      <c r="Q1619" s="106" t="s">
        <v>6308</v>
      </c>
      <c r="R1619" s="108" t="s">
        <v>2711</v>
      </c>
      <c r="S1619" s="101" t="s">
        <v>36</v>
      </c>
      <c r="T1619" s="33">
        <v>1630011301000</v>
      </c>
      <c r="U1619" s="33" t="s">
        <v>40</v>
      </c>
      <c r="V1619" s="34" t="s">
        <v>2712</v>
      </c>
      <c r="W1619" s="58" t="s">
        <v>24</v>
      </c>
      <c r="X1619" s="58">
        <v>44927</v>
      </c>
      <c r="Y1619" s="58">
        <v>44927</v>
      </c>
      <c r="Z1619" s="93" t="s">
        <v>25</v>
      </c>
    </row>
    <row r="1620" spans="1:26" s="5" customFormat="1" ht="27" customHeight="1" x14ac:dyDescent="0.25">
      <c r="A1620" s="99">
        <f t="shared" si="101"/>
        <v>1</v>
      </c>
      <c r="B1620" s="97">
        <f t="array" aca="1" ref="B1620" ca="1">IF(AND(MAX(IF(O1619:O2618=O1620,X1619:X2618))=X1620,Y1620&lt;=B$1),P1620,"-")</f>
        <v>1631500400000</v>
      </c>
      <c r="C1620" s="4">
        <v>1</v>
      </c>
      <c r="D1620" s="4">
        <v>6</v>
      </c>
      <c r="E1620" s="4">
        <v>3</v>
      </c>
      <c r="F1620" s="4">
        <v>1</v>
      </c>
      <c r="G1620" s="4">
        <v>50</v>
      </c>
      <c r="H1620" s="4">
        <v>0</v>
      </c>
      <c r="I1620" s="4">
        <v>4</v>
      </c>
      <c r="J1620" s="4">
        <v>0</v>
      </c>
      <c r="K1620" s="4">
        <v>0</v>
      </c>
      <c r="L1620" s="4" t="s">
        <v>6310</v>
      </c>
      <c r="M1620" s="4" t="str">
        <f t="shared" si="102"/>
        <v>NIVEL-7</v>
      </c>
      <c r="N1620" s="4" t="str">
        <f t="shared" si="103"/>
        <v>1631500000000</v>
      </c>
      <c r="O1620" s="55" t="str">
        <f t="shared" si="100"/>
        <v>1631500400000</v>
      </c>
      <c r="P1620" s="105">
        <v>1631500400000</v>
      </c>
      <c r="Q1620" s="106" t="s">
        <v>6309</v>
      </c>
      <c r="R1620" s="108" t="s">
        <v>2713</v>
      </c>
      <c r="S1620" s="101" t="s">
        <v>107</v>
      </c>
      <c r="T1620" s="33" t="s">
        <v>25</v>
      </c>
      <c r="U1620" s="33" t="s">
        <v>25</v>
      </c>
      <c r="V1620" s="34" t="s">
        <v>25</v>
      </c>
      <c r="W1620" s="58" t="s">
        <v>24</v>
      </c>
      <c r="X1620" s="58">
        <v>44927</v>
      </c>
      <c r="Y1620" s="58">
        <v>44927</v>
      </c>
      <c r="Z1620" s="93" t="s">
        <v>25</v>
      </c>
    </row>
    <row r="1621" spans="1:26" s="5" customFormat="1" ht="27" customHeight="1" x14ac:dyDescent="0.25">
      <c r="A1621" s="99">
        <f t="shared" si="101"/>
        <v>1</v>
      </c>
      <c r="B1621" s="97">
        <f t="array" aca="1" ref="B1621" ca="1">IF(AND(MAX(IF(O1620:O2619=O1621,X1620:X2619))=X1621,Y1621&lt;=B$1),P1621,"-")</f>
        <v>1631500401000</v>
      </c>
      <c r="C1621" s="4">
        <v>1</v>
      </c>
      <c r="D1621" s="4">
        <v>6</v>
      </c>
      <c r="E1621" s="4">
        <v>3</v>
      </c>
      <c r="F1621" s="4">
        <v>1</v>
      </c>
      <c r="G1621" s="4">
        <v>50</v>
      </c>
      <c r="H1621" s="4">
        <v>0</v>
      </c>
      <c r="I1621" s="4">
        <v>4</v>
      </c>
      <c r="J1621" s="4">
        <v>1</v>
      </c>
      <c r="K1621" s="4">
        <v>0</v>
      </c>
      <c r="L1621" s="4" t="s">
        <v>6312</v>
      </c>
      <c r="M1621" s="4" t="str">
        <f t="shared" si="102"/>
        <v>NIVEL-8</v>
      </c>
      <c r="N1621" s="4" t="str">
        <f t="shared" si="103"/>
        <v>1631500400000</v>
      </c>
      <c r="O1621" s="55" t="str">
        <f t="shared" si="100"/>
        <v>1631500401000</v>
      </c>
      <c r="P1621" s="105">
        <v>1631500401000</v>
      </c>
      <c r="Q1621" s="106" t="s">
        <v>6308</v>
      </c>
      <c r="R1621" s="108" t="s">
        <v>2714</v>
      </c>
      <c r="S1621" s="101" t="s">
        <v>36</v>
      </c>
      <c r="T1621" s="33">
        <v>1630011401000</v>
      </c>
      <c r="U1621" s="33" t="s">
        <v>40</v>
      </c>
      <c r="V1621" s="34" t="s">
        <v>2715</v>
      </c>
      <c r="W1621" s="58" t="s">
        <v>24</v>
      </c>
      <c r="X1621" s="58">
        <v>44927</v>
      </c>
      <c r="Y1621" s="58">
        <v>44927</v>
      </c>
      <c r="Z1621" s="93" t="s">
        <v>25</v>
      </c>
    </row>
    <row r="1622" spans="1:26" s="5" customFormat="1" ht="27" customHeight="1" x14ac:dyDescent="0.25">
      <c r="A1622" s="99">
        <f t="shared" si="101"/>
        <v>1</v>
      </c>
      <c r="B1622" s="97">
        <f t="array" aca="1" ref="B1622" ca="1">IF(AND(MAX(IF(O1621:O2620=O1622,X1621:X2620))=X1622,Y1622&lt;=B$1),P1622,"-")</f>
        <v>1631510000000</v>
      </c>
      <c r="C1622" s="4">
        <v>1</v>
      </c>
      <c r="D1622" s="4">
        <v>6</v>
      </c>
      <c r="E1622" s="4">
        <v>3</v>
      </c>
      <c r="F1622" s="4">
        <v>1</v>
      </c>
      <c r="G1622" s="4">
        <v>51</v>
      </c>
      <c r="H1622" s="4">
        <v>0</v>
      </c>
      <c r="I1622" s="4">
        <v>0</v>
      </c>
      <c r="J1622" s="4">
        <v>0</v>
      </c>
      <c r="K1622" s="4">
        <v>0</v>
      </c>
      <c r="L1622" s="4" t="s">
        <v>6310</v>
      </c>
      <c r="M1622" s="4" t="str">
        <f t="shared" si="102"/>
        <v>NIVEL-5</v>
      </c>
      <c r="N1622" s="4" t="str">
        <f t="shared" si="103"/>
        <v>1631000000000</v>
      </c>
      <c r="O1622" s="55" t="str">
        <f t="shared" si="100"/>
        <v>1631510000000</v>
      </c>
      <c r="P1622" s="105">
        <v>1631510000000</v>
      </c>
      <c r="Q1622" s="106" t="s">
        <v>6309</v>
      </c>
      <c r="R1622" s="108" t="s">
        <v>2716</v>
      </c>
      <c r="S1622" s="101" t="s">
        <v>107</v>
      </c>
      <c r="T1622" s="33" t="s">
        <v>25</v>
      </c>
      <c r="U1622" s="33" t="s">
        <v>25</v>
      </c>
      <c r="V1622" s="34" t="s">
        <v>25</v>
      </c>
      <c r="W1622" s="58" t="s">
        <v>24</v>
      </c>
      <c r="X1622" s="58">
        <v>44927</v>
      </c>
      <c r="Y1622" s="58">
        <v>44927</v>
      </c>
      <c r="Z1622" s="93" t="s">
        <v>25</v>
      </c>
    </row>
    <row r="1623" spans="1:26" s="5" customFormat="1" ht="27" customHeight="1" x14ac:dyDescent="0.25">
      <c r="A1623" s="99">
        <f t="shared" si="101"/>
        <v>1</v>
      </c>
      <c r="B1623" s="97">
        <f t="array" aca="1" ref="B1623" ca="1">IF(AND(MAX(IF(O1622:O2621=O1623,X1622:X2621))=X1623,Y1623&lt;=B$1),P1623,"-")</f>
        <v>1631520000000</v>
      </c>
      <c r="C1623" s="4">
        <v>1</v>
      </c>
      <c r="D1623" s="4">
        <v>6</v>
      </c>
      <c r="E1623" s="4">
        <v>3</v>
      </c>
      <c r="F1623" s="4">
        <v>1</v>
      </c>
      <c r="G1623" s="4">
        <v>52</v>
      </c>
      <c r="H1623" s="4">
        <v>0</v>
      </c>
      <c r="I1623" s="4">
        <v>0</v>
      </c>
      <c r="J1623" s="4">
        <v>0</v>
      </c>
      <c r="K1623" s="4">
        <v>0</v>
      </c>
      <c r="L1623" s="4" t="s">
        <v>6310</v>
      </c>
      <c r="M1623" s="4" t="str">
        <f t="shared" si="102"/>
        <v>NIVEL-5</v>
      </c>
      <c r="N1623" s="4" t="str">
        <f t="shared" si="103"/>
        <v>1631000000000</v>
      </c>
      <c r="O1623" s="55" t="str">
        <f t="shared" si="100"/>
        <v>1631520000000</v>
      </c>
      <c r="P1623" s="105">
        <v>1631520000000</v>
      </c>
      <c r="Q1623" s="106" t="s">
        <v>6309</v>
      </c>
      <c r="R1623" s="108" t="s">
        <v>2717</v>
      </c>
      <c r="S1623" s="101" t="s">
        <v>107</v>
      </c>
      <c r="T1623" s="33" t="s">
        <v>25</v>
      </c>
      <c r="U1623" s="33" t="s">
        <v>25</v>
      </c>
      <c r="V1623" s="34" t="s">
        <v>25</v>
      </c>
      <c r="W1623" s="58" t="s">
        <v>24</v>
      </c>
      <c r="X1623" s="58">
        <v>44927</v>
      </c>
      <c r="Y1623" s="58">
        <v>44927</v>
      </c>
      <c r="Z1623" s="93" t="s">
        <v>25</v>
      </c>
    </row>
    <row r="1624" spans="1:26" s="5" customFormat="1" ht="27" customHeight="1" x14ac:dyDescent="0.25">
      <c r="A1624" s="99">
        <f t="shared" si="101"/>
        <v>1</v>
      </c>
      <c r="B1624" s="97">
        <f t="array" aca="1" ref="B1624" ca="1">IF(AND(MAX(IF(O1623:O2622=O1624,X1623:X2622))=X1624,Y1624&lt;=B$1),P1624,"-")</f>
        <v>1631520100000</v>
      </c>
      <c r="C1624" s="4">
        <v>1</v>
      </c>
      <c r="D1624" s="4">
        <v>6</v>
      </c>
      <c r="E1624" s="4">
        <v>3</v>
      </c>
      <c r="F1624" s="4">
        <v>1</v>
      </c>
      <c r="G1624" s="4">
        <v>52</v>
      </c>
      <c r="H1624" s="4">
        <v>0</v>
      </c>
      <c r="I1624" s="4">
        <v>1</v>
      </c>
      <c r="J1624" s="4">
        <v>0</v>
      </c>
      <c r="K1624" s="4">
        <v>0</v>
      </c>
      <c r="L1624" s="4" t="s">
        <v>6310</v>
      </c>
      <c r="M1624" s="4" t="str">
        <f t="shared" si="102"/>
        <v>NIVEL-7</v>
      </c>
      <c r="N1624" s="4" t="str">
        <f t="shared" si="103"/>
        <v>1631520000000</v>
      </c>
      <c r="O1624" s="55" t="str">
        <f t="shared" si="100"/>
        <v>1631520100000</v>
      </c>
      <c r="P1624" s="105">
        <v>1631520100000</v>
      </c>
      <c r="Q1624" s="106" t="s">
        <v>6309</v>
      </c>
      <c r="R1624" s="108" t="s">
        <v>2718</v>
      </c>
      <c r="S1624" s="101" t="s">
        <v>107</v>
      </c>
      <c r="T1624" s="33" t="s">
        <v>25</v>
      </c>
      <c r="U1624" s="33" t="s">
        <v>25</v>
      </c>
      <c r="V1624" s="34" t="s">
        <v>25</v>
      </c>
      <c r="W1624" s="58" t="s">
        <v>24</v>
      </c>
      <c r="X1624" s="58">
        <v>44927</v>
      </c>
      <c r="Y1624" s="58">
        <v>44927</v>
      </c>
      <c r="Z1624" s="93" t="s">
        <v>25</v>
      </c>
    </row>
    <row r="1625" spans="1:26" s="5" customFormat="1" ht="27" customHeight="1" x14ac:dyDescent="0.25">
      <c r="A1625" s="99">
        <f t="shared" si="101"/>
        <v>1</v>
      </c>
      <c r="B1625" s="97">
        <f t="array" aca="1" ref="B1625" ca="1">IF(AND(MAX(IF(O1624:O2623=O1625,X1624:X2623))=X1625,Y1625&lt;=B$1),P1625,"-")</f>
        <v>1631520101000</v>
      </c>
      <c r="C1625" s="4">
        <v>1</v>
      </c>
      <c r="D1625" s="4">
        <v>6</v>
      </c>
      <c r="E1625" s="4">
        <v>3</v>
      </c>
      <c r="F1625" s="4">
        <v>1</v>
      </c>
      <c r="G1625" s="4">
        <v>52</v>
      </c>
      <c r="H1625" s="4">
        <v>0</v>
      </c>
      <c r="I1625" s="4">
        <v>1</v>
      </c>
      <c r="J1625" s="4">
        <v>1</v>
      </c>
      <c r="K1625" s="4">
        <v>0</v>
      </c>
      <c r="L1625" s="4" t="s">
        <v>6312</v>
      </c>
      <c r="M1625" s="4" t="str">
        <f t="shared" si="102"/>
        <v>NIVEL-8</v>
      </c>
      <c r="N1625" s="4" t="str">
        <f t="shared" si="103"/>
        <v>1631520100000</v>
      </c>
      <c r="O1625" s="55" t="str">
        <f t="shared" si="100"/>
        <v>1631520101000</v>
      </c>
      <c r="P1625" s="105">
        <v>1631520101000</v>
      </c>
      <c r="Q1625" s="106" t="s">
        <v>6308</v>
      </c>
      <c r="R1625" s="108" t="s">
        <v>2719</v>
      </c>
      <c r="S1625" s="101" t="s">
        <v>36</v>
      </c>
      <c r="T1625" s="33">
        <v>1630011104000</v>
      </c>
      <c r="U1625" s="33" t="s">
        <v>40</v>
      </c>
      <c r="V1625" s="34" t="s">
        <v>2720</v>
      </c>
      <c r="W1625" s="58" t="s">
        <v>24</v>
      </c>
      <c r="X1625" s="58">
        <v>44927</v>
      </c>
      <c r="Y1625" s="58">
        <v>44927</v>
      </c>
      <c r="Z1625" s="93" t="s">
        <v>25</v>
      </c>
    </row>
    <row r="1626" spans="1:26" s="5" customFormat="1" ht="27" customHeight="1" x14ac:dyDescent="0.25">
      <c r="A1626" s="99">
        <f t="shared" si="101"/>
        <v>1</v>
      </c>
      <c r="B1626" s="97">
        <f t="array" aca="1" ref="B1626" ca="1">IF(AND(MAX(IF(O1625:O2624=O1626,X1625:X2624))=X1626,Y1626&lt;=B$1),P1626,"-")</f>
        <v>1631520200000</v>
      </c>
      <c r="C1626" s="4">
        <v>1</v>
      </c>
      <c r="D1626" s="4">
        <v>6</v>
      </c>
      <c r="E1626" s="4">
        <v>3</v>
      </c>
      <c r="F1626" s="4">
        <v>1</v>
      </c>
      <c r="G1626" s="4">
        <v>52</v>
      </c>
      <c r="H1626" s="4">
        <v>0</v>
      </c>
      <c r="I1626" s="4">
        <v>2</v>
      </c>
      <c r="J1626" s="4">
        <v>0</v>
      </c>
      <c r="K1626" s="4">
        <v>0</v>
      </c>
      <c r="L1626" s="4" t="s">
        <v>6310</v>
      </c>
      <c r="M1626" s="4" t="str">
        <f t="shared" si="102"/>
        <v>NIVEL-7</v>
      </c>
      <c r="N1626" s="4" t="str">
        <f t="shared" si="103"/>
        <v>1631520000000</v>
      </c>
      <c r="O1626" s="55" t="str">
        <f t="shared" si="100"/>
        <v>1631520200000</v>
      </c>
      <c r="P1626" s="105">
        <v>1631520200000</v>
      </c>
      <c r="Q1626" s="106" t="s">
        <v>6309</v>
      </c>
      <c r="R1626" s="108" t="s">
        <v>2721</v>
      </c>
      <c r="S1626" s="101" t="s">
        <v>107</v>
      </c>
      <c r="T1626" s="33" t="s">
        <v>25</v>
      </c>
      <c r="U1626" s="33" t="s">
        <v>25</v>
      </c>
      <c r="V1626" s="34" t="s">
        <v>25</v>
      </c>
      <c r="W1626" s="58" t="s">
        <v>24</v>
      </c>
      <c r="X1626" s="58">
        <v>44927</v>
      </c>
      <c r="Y1626" s="58">
        <v>44927</v>
      </c>
      <c r="Z1626" s="93" t="s">
        <v>25</v>
      </c>
    </row>
    <row r="1627" spans="1:26" s="5" customFormat="1" ht="27" customHeight="1" x14ac:dyDescent="0.25">
      <c r="A1627" s="99">
        <f t="shared" si="101"/>
        <v>1</v>
      </c>
      <c r="B1627" s="97">
        <f t="array" aca="1" ref="B1627" ca="1">IF(AND(MAX(IF(O1626:O2625=O1627,X1626:X2625))=X1627,Y1627&lt;=B$1),P1627,"-")</f>
        <v>1631520201000</v>
      </c>
      <c r="C1627" s="4">
        <v>1</v>
      </c>
      <c r="D1627" s="4">
        <v>6</v>
      </c>
      <c r="E1627" s="4">
        <v>3</v>
      </c>
      <c r="F1627" s="4">
        <v>1</v>
      </c>
      <c r="G1627" s="4">
        <v>52</v>
      </c>
      <c r="H1627" s="4">
        <v>0</v>
      </c>
      <c r="I1627" s="4">
        <v>2</v>
      </c>
      <c r="J1627" s="4">
        <v>1</v>
      </c>
      <c r="K1627" s="4">
        <v>0</v>
      </c>
      <c r="L1627" s="4" t="s">
        <v>6312</v>
      </c>
      <c r="M1627" s="4" t="str">
        <f t="shared" si="102"/>
        <v>NIVEL-8</v>
      </c>
      <c r="N1627" s="4" t="str">
        <f t="shared" si="103"/>
        <v>1631520200000</v>
      </c>
      <c r="O1627" s="55" t="str">
        <f t="shared" si="100"/>
        <v>1631520201000</v>
      </c>
      <c r="P1627" s="105">
        <v>1631520201000</v>
      </c>
      <c r="Q1627" s="106" t="s">
        <v>6308</v>
      </c>
      <c r="R1627" s="108" t="s">
        <v>2722</v>
      </c>
      <c r="S1627" s="101" t="s">
        <v>36</v>
      </c>
      <c r="T1627" s="33">
        <v>1630011204000</v>
      </c>
      <c r="U1627" s="33" t="s">
        <v>40</v>
      </c>
      <c r="V1627" s="34" t="s">
        <v>2723</v>
      </c>
      <c r="W1627" s="58" t="s">
        <v>24</v>
      </c>
      <c r="X1627" s="58">
        <v>44927</v>
      </c>
      <c r="Y1627" s="58">
        <v>44927</v>
      </c>
      <c r="Z1627" s="93" t="s">
        <v>25</v>
      </c>
    </row>
    <row r="1628" spans="1:26" s="5" customFormat="1" ht="27" customHeight="1" x14ac:dyDescent="0.25">
      <c r="A1628" s="99">
        <f t="shared" si="101"/>
        <v>1</v>
      </c>
      <c r="B1628" s="97">
        <f t="array" aca="1" ref="B1628" ca="1">IF(AND(MAX(IF(O1627:O2626=O1628,X1627:X2626))=X1628,Y1628&lt;=B$1),P1628,"-")</f>
        <v>1631520300000</v>
      </c>
      <c r="C1628" s="4">
        <v>1</v>
      </c>
      <c r="D1628" s="4">
        <v>6</v>
      </c>
      <c r="E1628" s="4">
        <v>3</v>
      </c>
      <c r="F1628" s="4">
        <v>1</v>
      </c>
      <c r="G1628" s="4">
        <v>52</v>
      </c>
      <c r="H1628" s="4">
        <v>0</v>
      </c>
      <c r="I1628" s="4">
        <v>3</v>
      </c>
      <c r="J1628" s="4">
        <v>0</v>
      </c>
      <c r="K1628" s="4">
        <v>0</v>
      </c>
      <c r="L1628" s="4" t="s">
        <v>6310</v>
      </c>
      <c r="M1628" s="4" t="str">
        <f t="shared" si="102"/>
        <v>NIVEL-7</v>
      </c>
      <c r="N1628" s="4" t="str">
        <f t="shared" si="103"/>
        <v>1631520000000</v>
      </c>
      <c r="O1628" s="55" t="str">
        <f t="shared" ref="O1628:O1691" si="104">CONCATENATE(P1628)</f>
        <v>1631520300000</v>
      </c>
      <c r="P1628" s="105">
        <v>1631520300000</v>
      </c>
      <c r="Q1628" s="106" t="s">
        <v>6309</v>
      </c>
      <c r="R1628" s="108" t="s">
        <v>2724</v>
      </c>
      <c r="S1628" s="101" t="s">
        <v>107</v>
      </c>
      <c r="T1628" s="33" t="s">
        <v>25</v>
      </c>
      <c r="U1628" s="33" t="s">
        <v>25</v>
      </c>
      <c r="V1628" s="34" t="s">
        <v>25</v>
      </c>
      <c r="W1628" s="58" t="s">
        <v>24</v>
      </c>
      <c r="X1628" s="58">
        <v>44927</v>
      </c>
      <c r="Y1628" s="58">
        <v>44927</v>
      </c>
      <c r="Z1628" s="93" t="s">
        <v>25</v>
      </c>
    </row>
    <row r="1629" spans="1:26" s="5" customFormat="1" ht="27" customHeight="1" x14ac:dyDescent="0.25">
      <c r="A1629" s="99">
        <f t="shared" si="101"/>
        <v>1</v>
      </c>
      <c r="B1629" s="97">
        <f t="array" aca="1" ref="B1629" ca="1">IF(AND(MAX(IF(O1628:O2627=O1629,X1628:X2627))=X1629,Y1629&lt;=B$1),P1629,"-")</f>
        <v>1631520301000</v>
      </c>
      <c r="C1629" s="4">
        <v>1</v>
      </c>
      <c r="D1629" s="4">
        <v>6</v>
      </c>
      <c r="E1629" s="4">
        <v>3</v>
      </c>
      <c r="F1629" s="4">
        <v>1</v>
      </c>
      <c r="G1629" s="4">
        <v>52</v>
      </c>
      <c r="H1629" s="4">
        <v>0</v>
      </c>
      <c r="I1629" s="4">
        <v>3</v>
      </c>
      <c r="J1629" s="4">
        <v>1</v>
      </c>
      <c r="K1629" s="4">
        <v>0</v>
      </c>
      <c r="L1629" s="4" t="s">
        <v>6312</v>
      </c>
      <c r="M1629" s="4" t="str">
        <f t="shared" si="102"/>
        <v>NIVEL-8</v>
      </c>
      <c r="N1629" s="4" t="str">
        <f t="shared" si="103"/>
        <v>1631520300000</v>
      </c>
      <c r="O1629" s="55" t="str">
        <f t="shared" si="104"/>
        <v>1631520301000</v>
      </c>
      <c r="P1629" s="105">
        <v>1631520301000</v>
      </c>
      <c r="Q1629" s="106" t="s">
        <v>6308</v>
      </c>
      <c r="R1629" s="108" t="s">
        <v>2725</v>
      </c>
      <c r="S1629" s="101" t="s">
        <v>36</v>
      </c>
      <c r="T1629" s="33">
        <v>1630011304000</v>
      </c>
      <c r="U1629" s="33" t="s">
        <v>40</v>
      </c>
      <c r="V1629" s="34" t="s">
        <v>2726</v>
      </c>
      <c r="W1629" s="58" t="s">
        <v>24</v>
      </c>
      <c r="X1629" s="58">
        <v>44927</v>
      </c>
      <c r="Y1629" s="58">
        <v>44927</v>
      </c>
      <c r="Z1629" s="93" t="s">
        <v>25</v>
      </c>
    </row>
    <row r="1630" spans="1:26" s="5" customFormat="1" ht="27" customHeight="1" x14ac:dyDescent="0.25">
      <c r="A1630" s="99">
        <f t="shared" si="101"/>
        <v>1</v>
      </c>
      <c r="B1630" s="97">
        <f t="array" aca="1" ref="B1630" ca="1">IF(AND(MAX(IF(O1629:O2628=O1630,X1629:X2628))=X1630,Y1630&lt;=B$1),P1630,"-")</f>
        <v>1631520400000</v>
      </c>
      <c r="C1630" s="4">
        <v>1</v>
      </c>
      <c r="D1630" s="4">
        <v>6</v>
      </c>
      <c r="E1630" s="4">
        <v>3</v>
      </c>
      <c r="F1630" s="4">
        <v>1</v>
      </c>
      <c r="G1630" s="4">
        <v>52</v>
      </c>
      <c r="H1630" s="4">
        <v>0</v>
      </c>
      <c r="I1630" s="4">
        <v>4</v>
      </c>
      <c r="J1630" s="4">
        <v>0</v>
      </c>
      <c r="K1630" s="4">
        <v>0</v>
      </c>
      <c r="L1630" s="4" t="s">
        <v>6310</v>
      </c>
      <c r="M1630" s="4" t="str">
        <f t="shared" si="102"/>
        <v>NIVEL-7</v>
      </c>
      <c r="N1630" s="4" t="str">
        <f t="shared" si="103"/>
        <v>1631520000000</v>
      </c>
      <c r="O1630" s="55" t="str">
        <f t="shared" si="104"/>
        <v>1631520400000</v>
      </c>
      <c r="P1630" s="105">
        <v>1631520400000</v>
      </c>
      <c r="Q1630" s="106" t="s">
        <v>6309</v>
      </c>
      <c r="R1630" s="108" t="s">
        <v>2727</v>
      </c>
      <c r="S1630" s="101" t="s">
        <v>107</v>
      </c>
      <c r="T1630" s="33" t="s">
        <v>25</v>
      </c>
      <c r="U1630" s="33" t="s">
        <v>25</v>
      </c>
      <c r="V1630" s="34" t="s">
        <v>25</v>
      </c>
      <c r="W1630" s="58" t="s">
        <v>24</v>
      </c>
      <c r="X1630" s="58">
        <v>44927</v>
      </c>
      <c r="Y1630" s="58">
        <v>44927</v>
      </c>
      <c r="Z1630" s="93" t="s">
        <v>25</v>
      </c>
    </row>
    <row r="1631" spans="1:26" s="5" customFormat="1" ht="27" customHeight="1" x14ac:dyDescent="0.25">
      <c r="A1631" s="99">
        <f t="shared" si="101"/>
        <v>1</v>
      </c>
      <c r="B1631" s="97">
        <f t="array" aca="1" ref="B1631" ca="1">IF(AND(MAX(IF(O1630:O2629=O1631,X1630:X2629))=X1631,Y1631&lt;=B$1),P1631,"-")</f>
        <v>1631520401000</v>
      </c>
      <c r="C1631" s="4">
        <v>1</v>
      </c>
      <c r="D1631" s="4">
        <v>6</v>
      </c>
      <c r="E1631" s="4">
        <v>3</v>
      </c>
      <c r="F1631" s="4">
        <v>1</v>
      </c>
      <c r="G1631" s="4">
        <v>52</v>
      </c>
      <c r="H1631" s="4">
        <v>0</v>
      </c>
      <c r="I1631" s="4">
        <v>4</v>
      </c>
      <c r="J1631" s="4">
        <v>1</v>
      </c>
      <c r="K1631" s="4">
        <v>0</v>
      </c>
      <c r="L1631" s="4" t="s">
        <v>6312</v>
      </c>
      <c r="M1631" s="4" t="str">
        <f t="shared" si="102"/>
        <v>NIVEL-8</v>
      </c>
      <c r="N1631" s="4" t="str">
        <f t="shared" si="103"/>
        <v>1631520400000</v>
      </c>
      <c r="O1631" s="55" t="str">
        <f t="shared" si="104"/>
        <v>1631520401000</v>
      </c>
      <c r="P1631" s="105">
        <v>1631520401000</v>
      </c>
      <c r="Q1631" s="106" t="s">
        <v>6308</v>
      </c>
      <c r="R1631" s="108" t="s">
        <v>2728</v>
      </c>
      <c r="S1631" s="101" t="s">
        <v>36</v>
      </c>
      <c r="T1631" s="33">
        <v>1630011404000</v>
      </c>
      <c r="U1631" s="33" t="s">
        <v>40</v>
      </c>
      <c r="V1631" s="34" t="s">
        <v>2729</v>
      </c>
      <c r="W1631" s="58" t="s">
        <v>24</v>
      </c>
      <c r="X1631" s="58">
        <v>44927</v>
      </c>
      <c r="Y1631" s="58">
        <v>44927</v>
      </c>
      <c r="Z1631" s="93" t="s">
        <v>25</v>
      </c>
    </row>
    <row r="1632" spans="1:26" s="5" customFormat="1" ht="27" customHeight="1" x14ac:dyDescent="0.25">
      <c r="A1632" s="99">
        <f t="shared" si="101"/>
        <v>1</v>
      </c>
      <c r="B1632" s="97">
        <f t="array" aca="1" ref="B1632" ca="1">IF(AND(MAX(IF(O1631:O2630=O1632,X1631:X2630))=X1632,Y1632&lt;=B$1),P1632,"-")</f>
        <v>1631530000000</v>
      </c>
      <c r="C1632" s="4">
        <v>1</v>
      </c>
      <c r="D1632" s="4">
        <v>6</v>
      </c>
      <c r="E1632" s="4">
        <v>3</v>
      </c>
      <c r="F1632" s="4">
        <v>1</v>
      </c>
      <c r="G1632" s="4">
        <v>53</v>
      </c>
      <c r="H1632" s="4">
        <v>0</v>
      </c>
      <c r="I1632" s="4">
        <v>0</v>
      </c>
      <c r="J1632" s="4">
        <v>0</v>
      </c>
      <c r="K1632" s="4">
        <v>0</v>
      </c>
      <c r="L1632" s="4" t="s">
        <v>6310</v>
      </c>
      <c r="M1632" s="4" t="str">
        <f t="shared" si="102"/>
        <v>NIVEL-5</v>
      </c>
      <c r="N1632" s="4" t="str">
        <f t="shared" si="103"/>
        <v>1631000000000</v>
      </c>
      <c r="O1632" s="55" t="str">
        <f t="shared" si="104"/>
        <v>1631530000000</v>
      </c>
      <c r="P1632" s="105">
        <v>1631530000000</v>
      </c>
      <c r="Q1632" s="106" t="s">
        <v>6309</v>
      </c>
      <c r="R1632" s="108" t="s">
        <v>2730</v>
      </c>
      <c r="S1632" s="101" t="s">
        <v>107</v>
      </c>
      <c r="T1632" s="33" t="s">
        <v>25</v>
      </c>
      <c r="U1632" s="33" t="s">
        <v>25</v>
      </c>
      <c r="V1632" s="34" t="s">
        <v>25</v>
      </c>
      <c r="W1632" s="58" t="s">
        <v>24</v>
      </c>
      <c r="X1632" s="58">
        <v>44927</v>
      </c>
      <c r="Y1632" s="58">
        <v>44927</v>
      </c>
      <c r="Z1632" s="93" t="s">
        <v>25</v>
      </c>
    </row>
    <row r="1633" spans="1:26" s="5" customFormat="1" ht="27" customHeight="1" x14ac:dyDescent="0.25">
      <c r="A1633" s="99">
        <f t="shared" si="101"/>
        <v>1</v>
      </c>
      <c r="B1633" s="97">
        <f t="array" aca="1" ref="B1633" ca="1">IF(AND(MAX(IF(O1632:O2631=O1633,X1632:X2631))=X1633,Y1633&lt;=B$1),P1633,"-")</f>
        <v>1631530100000</v>
      </c>
      <c r="C1633" s="4">
        <v>1</v>
      </c>
      <c r="D1633" s="4">
        <v>6</v>
      </c>
      <c r="E1633" s="4">
        <v>3</v>
      </c>
      <c r="F1633" s="4">
        <v>1</v>
      </c>
      <c r="G1633" s="4">
        <v>53</v>
      </c>
      <c r="H1633" s="4">
        <v>0</v>
      </c>
      <c r="I1633" s="4">
        <v>1</v>
      </c>
      <c r="J1633" s="4">
        <v>0</v>
      </c>
      <c r="K1633" s="4">
        <v>0</v>
      </c>
      <c r="L1633" s="4" t="s">
        <v>6310</v>
      </c>
      <c r="M1633" s="4" t="str">
        <f t="shared" si="102"/>
        <v>NIVEL-7</v>
      </c>
      <c r="N1633" s="4" t="str">
        <f t="shared" si="103"/>
        <v>1631530000000</v>
      </c>
      <c r="O1633" s="55" t="str">
        <f t="shared" si="104"/>
        <v>1631530100000</v>
      </c>
      <c r="P1633" s="105">
        <v>1631530100000</v>
      </c>
      <c r="Q1633" s="106" t="s">
        <v>6309</v>
      </c>
      <c r="R1633" s="108" t="s">
        <v>2731</v>
      </c>
      <c r="S1633" s="101" t="s">
        <v>107</v>
      </c>
      <c r="T1633" s="33" t="s">
        <v>25</v>
      </c>
      <c r="U1633" s="33" t="s">
        <v>25</v>
      </c>
      <c r="V1633" s="34" t="s">
        <v>25</v>
      </c>
      <c r="W1633" s="58" t="s">
        <v>24</v>
      </c>
      <c r="X1633" s="58">
        <v>44927</v>
      </c>
      <c r="Y1633" s="58">
        <v>44927</v>
      </c>
      <c r="Z1633" s="93" t="s">
        <v>25</v>
      </c>
    </row>
    <row r="1634" spans="1:26" s="5" customFormat="1" ht="27" customHeight="1" x14ac:dyDescent="0.25">
      <c r="A1634" s="99">
        <f t="shared" si="101"/>
        <v>1</v>
      </c>
      <c r="B1634" s="97">
        <f t="array" aca="1" ref="B1634" ca="1">IF(AND(MAX(IF(O1633:O2632=O1634,X1633:X2632))=X1634,Y1634&lt;=B$1),P1634,"-")</f>
        <v>1631530101000</v>
      </c>
      <c r="C1634" s="4">
        <v>1</v>
      </c>
      <c r="D1634" s="4">
        <v>6</v>
      </c>
      <c r="E1634" s="4">
        <v>3</v>
      </c>
      <c r="F1634" s="4">
        <v>1</v>
      </c>
      <c r="G1634" s="4">
        <v>53</v>
      </c>
      <c r="H1634" s="4">
        <v>0</v>
      </c>
      <c r="I1634" s="4">
        <v>1</v>
      </c>
      <c r="J1634" s="4">
        <v>1</v>
      </c>
      <c r="K1634" s="4">
        <v>0</v>
      </c>
      <c r="L1634" s="4" t="s">
        <v>6312</v>
      </c>
      <c r="M1634" s="4" t="str">
        <f t="shared" si="102"/>
        <v>NIVEL-8</v>
      </c>
      <c r="N1634" s="4" t="str">
        <f t="shared" si="103"/>
        <v>1631530100000</v>
      </c>
      <c r="O1634" s="55" t="str">
        <f t="shared" si="104"/>
        <v>1631530101000</v>
      </c>
      <c r="P1634" s="105">
        <v>1631530101000</v>
      </c>
      <c r="Q1634" s="106" t="s">
        <v>6308</v>
      </c>
      <c r="R1634" s="108" t="s">
        <v>2732</v>
      </c>
      <c r="S1634" s="101" t="s">
        <v>36</v>
      </c>
      <c r="T1634" s="33">
        <v>1630011103000</v>
      </c>
      <c r="U1634" s="33" t="s">
        <v>40</v>
      </c>
      <c r="V1634" s="34" t="s">
        <v>2733</v>
      </c>
      <c r="W1634" s="58" t="s">
        <v>24</v>
      </c>
      <c r="X1634" s="58">
        <v>44927</v>
      </c>
      <c r="Y1634" s="58">
        <v>44927</v>
      </c>
      <c r="Z1634" s="93" t="s">
        <v>25</v>
      </c>
    </row>
    <row r="1635" spans="1:26" s="5" customFormat="1" ht="27" customHeight="1" x14ac:dyDescent="0.25">
      <c r="A1635" s="99">
        <f t="shared" si="101"/>
        <v>1</v>
      </c>
      <c r="B1635" s="97">
        <f t="array" aca="1" ref="B1635" ca="1">IF(AND(MAX(IF(O1634:O2633=O1635,X1634:X2633))=X1635,Y1635&lt;=B$1),P1635,"-")</f>
        <v>1631530200000</v>
      </c>
      <c r="C1635" s="4">
        <v>1</v>
      </c>
      <c r="D1635" s="4">
        <v>6</v>
      </c>
      <c r="E1635" s="4">
        <v>3</v>
      </c>
      <c r="F1635" s="4">
        <v>1</v>
      </c>
      <c r="G1635" s="4">
        <v>53</v>
      </c>
      <c r="H1635" s="4">
        <v>0</v>
      </c>
      <c r="I1635" s="4">
        <v>2</v>
      </c>
      <c r="J1635" s="4">
        <v>0</v>
      </c>
      <c r="K1635" s="4">
        <v>0</v>
      </c>
      <c r="L1635" s="4" t="s">
        <v>6310</v>
      </c>
      <c r="M1635" s="4" t="str">
        <f t="shared" si="102"/>
        <v>NIVEL-7</v>
      </c>
      <c r="N1635" s="4" t="str">
        <f t="shared" si="103"/>
        <v>1631530000000</v>
      </c>
      <c r="O1635" s="55" t="str">
        <f t="shared" si="104"/>
        <v>1631530200000</v>
      </c>
      <c r="P1635" s="105">
        <v>1631530200000</v>
      </c>
      <c r="Q1635" s="106" t="s">
        <v>6309</v>
      </c>
      <c r="R1635" s="108" t="s">
        <v>2734</v>
      </c>
      <c r="S1635" s="101" t="s">
        <v>107</v>
      </c>
      <c r="T1635" s="33" t="s">
        <v>25</v>
      </c>
      <c r="U1635" s="33" t="s">
        <v>25</v>
      </c>
      <c r="V1635" s="34" t="s">
        <v>25</v>
      </c>
      <c r="W1635" s="58" t="s">
        <v>24</v>
      </c>
      <c r="X1635" s="58">
        <v>44927</v>
      </c>
      <c r="Y1635" s="58">
        <v>44927</v>
      </c>
      <c r="Z1635" s="93" t="s">
        <v>25</v>
      </c>
    </row>
    <row r="1636" spans="1:26" s="5" customFormat="1" ht="27" customHeight="1" x14ac:dyDescent="0.25">
      <c r="A1636" s="99">
        <f t="shared" si="101"/>
        <v>1</v>
      </c>
      <c r="B1636" s="97">
        <f t="array" aca="1" ref="B1636" ca="1">IF(AND(MAX(IF(O1635:O2634=O1636,X1635:X2634))=X1636,Y1636&lt;=B$1),P1636,"-")</f>
        <v>1631530201000</v>
      </c>
      <c r="C1636" s="4">
        <v>1</v>
      </c>
      <c r="D1636" s="4">
        <v>6</v>
      </c>
      <c r="E1636" s="4">
        <v>3</v>
      </c>
      <c r="F1636" s="4">
        <v>1</v>
      </c>
      <c r="G1636" s="4">
        <v>53</v>
      </c>
      <c r="H1636" s="4">
        <v>0</v>
      </c>
      <c r="I1636" s="4">
        <v>2</v>
      </c>
      <c r="J1636" s="4">
        <v>1</v>
      </c>
      <c r="K1636" s="4">
        <v>0</v>
      </c>
      <c r="L1636" s="4" t="s">
        <v>6312</v>
      </c>
      <c r="M1636" s="4" t="str">
        <f t="shared" si="102"/>
        <v>NIVEL-8</v>
      </c>
      <c r="N1636" s="4" t="str">
        <f t="shared" si="103"/>
        <v>1631530200000</v>
      </c>
      <c r="O1636" s="55" t="str">
        <f t="shared" si="104"/>
        <v>1631530201000</v>
      </c>
      <c r="P1636" s="105">
        <v>1631530201000</v>
      </c>
      <c r="Q1636" s="106" t="s">
        <v>6308</v>
      </c>
      <c r="R1636" s="108" t="s">
        <v>2735</v>
      </c>
      <c r="S1636" s="101" t="s">
        <v>36</v>
      </c>
      <c r="T1636" s="33">
        <v>1630011203000</v>
      </c>
      <c r="U1636" s="33" t="s">
        <v>40</v>
      </c>
      <c r="V1636" s="34" t="s">
        <v>2736</v>
      </c>
      <c r="W1636" s="58" t="s">
        <v>24</v>
      </c>
      <c r="X1636" s="58">
        <v>44927</v>
      </c>
      <c r="Y1636" s="58">
        <v>44927</v>
      </c>
      <c r="Z1636" s="93" t="s">
        <v>25</v>
      </c>
    </row>
    <row r="1637" spans="1:26" s="5" customFormat="1" ht="27" customHeight="1" x14ac:dyDescent="0.25">
      <c r="A1637" s="99">
        <f t="shared" si="101"/>
        <v>1</v>
      </c>
      <c r="B1637" s="97">
        <f t="array" aca="1" ref="B1637" ca="1">IF(AND(MAX(IF(O1636:O2635=O1637,X1636:X2635))=X1637,Y1637&lt;=B$1),P1637,"-")</f>
        <v>1631530300000</v>
      </c>
      <c r="C1637" s="4">
        <v>1</v>
      </c>
      <c r="D1637" s="4">
        <v>6</v>
      </c>
      <c r="E1637" s="4">
        <v>3</v>
      </c>
      <c r="F1637" s="4">
        <v>1</v>
      </c>
      <c r="G1637" s="4">
        <v>53</v>
      </c>
      <c r="H1637" s="4">
        <v>0</v>
      </c>
      <c r="I1637" s="4">
        <v>3</v>
      </c>
      <c r="J1637" s="4">
        <v>0</v>
      </c>
      <c r="K1637" s="4">
        <v>0</v>
      </c>
      <c r="L1637" s="4" t="s">
        <v>6310</v>
      </c>
      <c r="M1637" s="4" t="str">
        <f t="shared" si="102"/>
        <v>NIVEL-7</v>
      </c>
      <c r="N1637" s="4" t="str">
        <f t="shared" si="103"/>
        <v>1631530000000</v>
      </c>
      <c r="O1637" s="55" t="str">
        <f t="shared" si="104"/>
        <v>1631530300000</v>
      </c>
      <c r="P1637" s="105">
        <v>1631530300000</v>
      </c>
      <c r="Q1637" s="106" t="s">
        <v>6309</v>
      </c>
      <c r="R1637" s="108" t="s">
        <v>2737</v>
      </c>
      <c r="S1637" s="101" t="s">
        <v>107</v>
      </c>
      <c r="T1637" s="33" t="s">
        <v>25</v>
      </c>
      <c r="U1637" s="33" t="s">
        <v>25</v>
      </c>
      <c r="V1637" s="34" t="s">
        <v>25</v>
      </c>
      <c r="W1637" s="58" t="s">
        <v>24</v>
      </c>
      <c r="X1637" s="58">
        <v>44927</v>
      </c>
      <c r="Y1637" s="58">
        <v>44927</v>
      </c>
      <c r="Z1637" s="93" t="s">
        <v>25</v>
      </c>
    </row>
    <row r="1638" spans="1:26" s="5" customFormat="1" ht="27" customHeight="1" x14ac:dyDescent="0.25">
      <c r="A1638" s="99">
        <f t="shared" si="101"/>
        <v>1</v>
      </c>
      <c r="B1638" s="97">
        <f t="array" aca="1" ref="B1638" ca="1">IF(AND(MAX(IF(O1637:O2636=O1638,X1637:X2636))=X1638,Y1638&lt;=B$1),P1638,"-")</f>
        <v>1631530301000</v>
      </c>
      <c r="C1638" s="4">
        <v>1</v>
      </c>
      <c r="D1638" s="4">
        <v>6</v>
      </c>
      <c r="E1638" s="4">
        <v>3</v>
      </c>
      <c r="F1638" s="4">
        <v>1</v>
      </c>
      <c r="G1638" s="4">
        <v>53</v>
      </c>
      <c r="H1638" s="4">
        <v>0</v>
      </c>
      <c r="I1638" s="4">
        <v>3</v>
      </c>
      <c r="J1638" s="4">
        <v>1</v>
      </c>
      <c r="K1638" s="4">
        <v>0</v>
      </c>
      <c r="L1638" s="4" t="s">
        <v>6312</v>
      </c>
      <c r="M1638" s="4" t="str">
        <f t="shared" si="102"/>
        <v>NIVEL-8</v>
      </c>
      <c r="N1638" s="4" t="str">
        <f t="shared" si="103"/>
        <v>1631530300000</v>
      </c>
      <c r="O1638" s="55" t="str">
        <f t="shared" si="104"/>
        <v>1631530301000</v>
      </c>
      <c r="P1638" s="105">
        <v>1631530301000</v>
      </c>
      <c r="Q1638" s="106" t="s">
        <v>6308</v>
      </c>
      <c r="R1638" s="108" t="s">
        <v>2738</v>
      </c>
      <c r="S1638" s="101" t="s">
        <v>36</v>
      </c>
      <c r="T1638" s="33">
        <v>1630011303000</v>
      </c>
      <c r="U1638" s="33" t="s">
        <v>40</v>
      </c>
      <c r="V1638" s="34" t="s">
        <v>2739</v>
      </c>
      <c r="W1638" s="58" t="s">
        <v>24</v>
      </c>
      <c r="X1638" s="58">
        <v>44927</v>
      </c>
      <c r="Y1638" s="58">
        <v>44927</v>
      </c>
      <c r="Z1638" s="93" t="s">
        <v>25</v>
      </c>
    </row>
    <row r="1639" spans="1:26" s="5" customFormat="1" ht="27" customHeight="1" x14ac:dyDescent="0.25">
      <c r="A1639" s="99">
        <f t="shared" si="101"/>
        <v>1</v>
      </c>
      <c r="B1639" s="97">
        <f t="array" aca="1" ref="B1639" ca="1">IF(AND(MAX(IF(O1638:O2637=O1639,X1638:X2637))=X1639,Y1639&lt;=B$1),P1639,"-")</f>
        <v>1631530400000</v>
      </c>
      <c r="C1639" s="4">
        <v>1</v>
      </c>
      <c r="D1639" s="4">
        <v>6</v>
      </c>
      <c r="E1639" s="4">
        <v>3</v>
      </c>
      <c r="F1639" s="4">
        <v>1</v>
      </c>
      <c r="G1639" s="4">
        <v>53</v>
      </c>
      <c r="H1639" s="4">
        <v>0</v>
      </c>
      <c r="I1639" s="4">
        <v>4</v>
      </c>
      <c r="J1639" s="4">
        <v>0</v>
      </c>
      <c r="K1639" s="4">
        <v>0</v>
      </c>
      <c r="L1639" s="4" t="s">
        <v>6310</v>
      </c>
      <c r="M1639" s="4" t="str">
        <f t="shared" si="102"/>
        <v>NIVEL-7</v>
      </c>
      <c r="N1639" s="4" t="str">
        <f t="shared" si="103"/>
        <v>1631530000000</v>
      </c>
      <c r="O1639" s="55" t="str">
        <f t="shared" si="104"/>
        <v>1631530400000</v>
      </c>
      <c r="P1639" s="105">
        <v>1631530400000</v>
      </c>
      <c r="Q1639" s="106" t="s">
        <v>6309</v>
      </c>
      <c r="R1639" s="108" t="s">
        <v>2740</v>
      </c>
      <c r="S1639" s="101" t="s">
        <v>107</v>
      </c>
      <c r="T1639" s="33" t="s">
        <v>25</v>
      </c>
      <c r="U1639" s="33" t="s">
        <v>25</v>
      </c>
      <c r="V1639" s="34" t="s">
        <v>25</v>
      </c>
      <c r="W1639" s="58" t="s">
        <v>24</v>
      </c>
      <c r="X1639" s="58">
        <v>44927</v>
      </c>
      <c r="Y1639" s="58">
        <v>44927</v>
      </c>
      <c r="Z1639" s="93" t="s">
        <v>25</v>
      </c>
    </row>
    <row r="1640" spans="1:26" s="5" customFormat="1" ht="27" customHeight="1" x14ac:dyDescent="0.25">
      <c r="A1640" s="99">
        <f t="shared" si="101"/>
        <v>1</v>
      </c>
      <c r="B1640" s="97">
        <f t="array" aca="1" ref="B1640" ca="1">IF(AND(MAX(IF(O1639:O2638=O1640,X1639:X2638))=X1640,Y1640&lt;=B$1),P1640,"-")</f>
        <v>1631530401000</v>
      </c>
      <c r="C1640" s="4">
        <v>1</v>
      </c>
      <c r="D1640" s="4">
        <v>6</v>
      </c>
      <c r="E1640" s="4">
        <v>3</v>
      </c>
      <c r="F1640" s="4">
        <v>1</v>
      </c>
      <c r="G1640" s="4">
        <v>53</v>
      </c>
      <c r="H1640" s="4">
        <v>0</v>
      </c>
      <c r="I1640" s="4">
        <v>4</v>
      </c>
      <c r="J1640" s="4">
        <v>1</v>
      </c>
      <c r="K1640" s="4">
        <v>0</v>
      </c>
      <c r="L1640" s="4" t="s">
        <v>6312</v>
      </c>
      <c r="M1640" s="4" t="str">
        <f t="shared" si="102"/>
        <v>NIVEL-8</v>
      </c>
      <c r="N1640" s="4" t="str">
        <f t="shared" si="103"/>
        <v>1631530400000</v>
      </c>
      <c r="O1640" s="55" t="str">
        <f t="shared" si="104"/>
        <v>1631530401000</v>
      </c>
      <c r="P1640" s="105">
        <v>1631530401000</v>
      </c>
      <c r="Q1640" s="106" t="s">
        <v>6308</v>
      </c>
      <c r="R1640" s="108" t="s">
        <v>2741</v>
      </c>
      <c r="S1640" s="101" t="s">
        <v>36</v>
      </c>
      <c r="T1640" s="33">
        <v>1630011403000</v>
      </c>
      <c r="U1640" s="33" t="s">
        <v>40</v>
      </c>
      <c r="V1640" s="34" t="s">
        <v>2742</v>
      </c>
      <c r="W1640" s="58" t="s">
        <v>24</v>
      </c>
      <c r="X1640" s="58">
        <v>44927</v>
      </c>
      <c r="Y1640" s="58">
        <v>44927</v>
      </c>
      <c r="Z1640" s="93" t="s">
        <v>25</v>
      </c>
    </row>
    <row r="1641" spans="1:26" s="5" customFormat="1" ht="27" customHeight="1" x14ac:dyDescent="0.25">
      <c r="A1641" s="99">
        <f t="shared" si="101"/>
        <v>1</v>
      </c>
      <c r="B1641" s="97">
        <f t="array" aca="1" ref="B1641" ca="1">IF(AND(MAX(IF(O1640:O2639=O1641,X1640:X2639))=X1641,Y1641&lt;=B$1),P1641,"-")</f>
        <v>1631990000000</v>
      </c>
      <c r="C1641" s="4">
        <v>1</v>
      </c>
      <c r="D1641" s="4">
        <v>6</v>
      </c>
      <c r="E1641" s="4">
        <v>3</v>
      </c>
      <c r="F1641" s="4">
        <v>1</v>
      </c>
      <c r="G1641" s="4">
        <v>99</v>
      </c>
      <c r="H1641" s="4">
        <v>0</v>
      </c>
      <c r="I1641" s="4">
        <v>0</v>
      </c>
      <c r="J1641" s="4">
        <v>0</v>
      </c>
      <c r="K1641" s="4">
        <v>0</v>
      </c>
      <c r="L1641" s="4" t="s">
        <v>6310</v>
      </c>
      <c r="M1641" s="4" t="str">
        <f t="shared" si="102"/>
        <v>NIVEL-5</v>
      </c>
      <c r="N1641" s="4" t="str">
        <f t="shared" si="103"/>
        <v>1631000000000</v>
      </c>
      <c r="O1641" s="55" t="str">
        <f t="shared" si="104"/>
        <v>1631990000000</v>
      </c>
      <c r="P1641" s="105">
        <v>1631990000000</v>
      </c>
      <c r="Q1641" s="106" t="s">
        <v>6309</v>
      </c>
      <c r="R1641" s="108" t="s">
        <v>2743</v>
      </c>
      <c r="S1641" s="101" t="s">
        <v>107</v>
      </c>
      <c r="T1641" s="33" t="s">
        <v>25</v>
      </c>
      <c r="U1641" s="33" t="s">
        <v>25</v>
      </c>
      <c r="V1641" s="34" t="s">
        <v>25</v>
      </c>
      <c r="W1641" s="58" t="s">
        <v>24</v>
      </c>
      <c r="X1641" s="58">
        <v>44927</v>
      </c>
      <c r="Y1641" s="58">
        <v>44927</v>
      </c>
      <c r="Z1641" s="93" t="s">
        <v>25</v>
      </c>
    </row>
    <row r="1642" spans="1:26" s="5" customFormat="1" ht="27" customHeight="1" x14ac:dyDescent="0.25">
      <c r="A1642" s="99">
        <f t="shared" si="101"/>
        <v>1</v>
      </c>
      <c r="B1642" s="97">
        <f t="array" aca="1" ref="B1642" ca="1">IF(AND(MAX(IF(O1641:O2640=O1642,X1641:X2640))=X1642,Y1642&lt;=B$1),P1642,"-")</f>
        <v>1631990100000</v>
      </c>
      <c r="C1642" s="4">
        <v>1</v>
      </c>
      <c r="D1642" s="4">
        <v>6</v>
      </c>
      <c r="E1642" s="4">
        <v>3</v>
      </c>
      <c r="F1642" s="4">
        <v>1</v>
      </c>
      <c r="G1642" s="4">
        <v>99</v>
      </c>
      <c r="H1642" s="4">
        <v>0</v>
      </c>
      <c r="I1642" s="4">
        <v>1</v>
      </c>
      <c r="J1642" s="4">
        <v>0</v>
      </c>
      <c r="K1642" s="4">
        <v>0</v>
      </c>
      <c r="L1642" s="4" t="s">
        <v>6310</v>
      </c>
      <c r="M1642" s="4" t="str">
        <f t="shared" si="102"/>
        <v>NIVEL-7</v>
      </c>
      <c r="N1642" s="4" t="str">
        <f t="shared" si="103"/>
        <v>1631990000000</v>
      </c>
      <c r="O1642" s="55" t="str">
        <f t="shared" si="104"/>
        <v>1631990100000</v>
      </c>
      <c r="P1642" s="105">
        <v>1631990100000</v>
      </c>
      <c r="Q1642" s="106" t="s">
        <v>6309</v>
      </c>
      <c r="R1642" s="108" t="s">
        <v>2744</v>
      </c>
      <c r="S1642" s="101" t="s">
        <v>107</v>
      </c>
      <c r="T1642" s="33" t="s">
        <v>25</v>
      </c>
      <c r="U1642" s="33" t="s">
        <v>25</v>
      </c>
      <c r="V1642" s="34" t="s">
        <v>25</v>
      </c>
      <c r="W1642" s="58" t="s">
        <v>24</v>
      </c>
      <c r="X1642" s="58">
        <v>44927</v>
      </c>
      <c r="Y1642" s="58">
        <v>44927</v>
      </c>
      <c r="Z1642" s="93" t="s">
        <v>25</v>
      </c>
    </row>
    <row r="1643" spans="1:26" s="5" customFormat="1" ht="27" customHeight="1" x14ac:dyDescent="0.25">
      <c r="A1643" s="99">
        <f t="shared" si="101"/>
        <v>1</v>
      </c>
      <c r="B1643" s="97">
        <f t="array" aca="1" ref="B1643" ca="1">IF(AND(MAX(IF(O1642:O2641=O1643,X1642:X2641))=X1643,Y1643&lt;=B$1),P1643,"-")</f>
        <v>1631990101000</v>
      </c>
      <c r="C1643" s="4">
        <v>1</v>
      </c>
      <c r="D1643" s="4">
        <v>6</v>
      </c>
      <c r="E1643" s="4">
        <v>3</v>
      </c>
      <c r="F1643" s="4">
        <v>1</v>
      </c>
      <c r="G1643" s="4">
        <v>99</v>
      </c>
      <c r="H1643" s="4">
        <v>0</v>
      </c>
      <c r="I1643" s="4">
        <v>1</v>
      </c>
      <c r="J1643" s="4">
        <v>1</v>
      </c>
      <c r="K1643" s="4">
        <v>0</v>
      </c>
      <c r="L1643" s="4" t="s">
        <v>6312</v>
      </c>
      <c r="M1643" s="4" t="str">
        <f t="shared" si="102"/>
        <v>NIVEL-8</v>
      </c>
      <c r="N1643" s="4" t="str">
        <f t="shared" si="103"/>
        <v>1631990100000</v>
      </c>
      <c r="O1643" s="55" t="str">
        <f t="shared" si="104"/>
        <v>1631990101000</v>
      </c>
      <c r="P1643" s="105">
        <v>1631990101000</v>
      </c>
      <c r="Q1643" s="106" t="s">
        <v>6308</v>
      </c>
      <c r="R1643" s="108" t="s">
        <v>2745</v>
      </c>
      <c r="S1643" s="101" t="s">
        <v>36</v>
      </c>
      <c r="T1643" s="33">
        <v>1630011102000</v>
      </c>
      <c r="U1643" s="33" t="s">
        <v>40</v>
      </c>
      <c r="V1643" s="34" t="s">
        <v>2746</v>
      </c>
      <c r="W1643" s="58" t="s">
        <v>24</v>
      </c>
      <c r="X1643" s="58">
        <v>44927</v>
      </c>
      <c r="Y1643" s="58">
        <v>44927</v>
      </c>
      <c r="Z1643" s="93" t="s">
        <v>25</v>
      </c>
    </row>
    <row r="1644" spans="1:26" s="5" customFormat="1" ht="27" customHeight="1" x14ac:dyDescent="0.25">
      <c r="A1644" s="99">
        <f t="shared" si="101"/>
        <v>1</v>
      </c>
      <c r="B1644" s="97">
        <f t="array" aca="1" ref="B1644" ca="1">IF(AND(MAX(IF(O1643:O2642=O1644,X1643:X2642))=X1644,Y1644&lt;=B$1),P1644,"-")</f>
        <v>1631990102000</v>
      </c>
      <c r="C1644" s="4">
        <v>1</v>
      </c>
      <c r="D1644" s="4">
        <v>6</v>
      </c>
      <c r="E1644" s="4">
        <v>3</v>
      </c>
      <c r="F1644" s="4">
        <v>1</v>
      </c>
      <c r="G1644" s="4">
        <v>99</v>
      </c>
      <c r="H1644" s="4">
        <v>0</v>
      </c>
      <c r="I1644" s="4">
        <v>1</v>
      </c>
      <c r="J1644" s="4">
        <v>2</v>
      </c>
      <c r="K1644" s="4">
        <v>0</v>
      </c>
      <c r="L1644" s="4" t="s">
        <v>6312</v>
      </c>
      <c r="M1644" s="4" t="str">
        <f t="shared" si="102"/>
        <v>NIVEL-8</v>
      </c>
      <c r="N1644" s="4" t="str">
        <f t="shared" si="103"/>
        <v>1631990100000</v>
      </c>
      <c r="O1644" s="55" t="str">
        <f t="shared" si="104"/>
        <v>1631990102000</v>
      </c>
      <c r="P1644" s="105">
        <v>1631990102000</v>
      </c>
      <c r="Q1644" s="106" t="s">
        <v>6308</v>
      </c>
      <c r="R1644" s="108" t="s">
        <v>2747</v>
      </c>
      <c r="S1644" s="101" t="s">
        <v>36</v>
      </c>
      <c r="T1644" s="33">
        <v>1630011105000</v>
      </c>
      <c r="U1644" s="33" t="s">
        <v>40</v>
      </c>
      <c r="V1644" s="34" t="s">
        <v>2748</v>
      </c>
      <c r="W1644" s="58" t="s">
        <v>24</v>
      </c>
      <c r="X1644" s="58">
        <v>44927</v>
      </c>
      <c r="Y1644" s="58">
        <v>44927</v>
      </c>
      <c r="Z1644" s="93" t="s">
        <v>25</v>
      </c>
    </row>
    <row r="1645" spans="1:26" s="5" customFormat="1" ht="27" customHeight="1" x14ac:dyDescent="0.25">
      <c r="A1645" s="99">
        <f t="shared" si="101"/>
        <v>1</v>
      </c>
      <c r="B1645" s="97">
        <f t="array" aca="1" ref="B1645" ca="1">IF(AND(MAX(IF(O1644:O2643=O1645,X1644:X2643))=X1645,Y1645&lt;=B$1),P1645,"-")</f>
        <v>1631990103000</v>
      </c>
      <c r="C1645" s="4">
        <v>1</v>
      </c>
      <c r="D1645" s="4">
        <v>6</v>
      </c>
      <c r="E1645" s="4">
        <v>3</v>
      </c>
      <c r="F1645" s="4">
        <v>1</v>
      </c>
      <c r="G1645" s="4">
        <v>99</v>
      </c>
      <c r="H1645" s="4">
        <v>0</v>
      </c>
      <c r="I1645" s="4">
        <v>1</v>
      </c>
      <c r="J1645" s="4">
        <v>3</v>
      </c>
      <c r="K1645" s="4">
        <v>0</v>
      </c>
      <c r="L1645" s="4" t="s">
        <v>6312</v>
      </c>
      <c r="M1645" s="4" t="str">
        <f t="shared" si="102"/>
        <v>NIVEL-8</v>
      </c>
      <c r="N1645" s="4" t="str">
        <f t="shared" si="103"/>
        <v>1631990100000</v>
      </c>
      <c r="O1645" s="55" t="str">
        <f t="shared" si="104"/>
        <v>1631990103000</v>
      </c>
      <c r="P1645" s="105">
        <v>1631990103000</v>
      </c>
      <c r="Q1645" s="106" t="s">
        <v>6308</v>
      </c>
      <c r="R1645" s="108" t="s">
        <v>2749</v>
      </c>
      <c r="S1645" s="101" t="s">
        <v>36</v>
      </c>
      <c r="T1645" s="33">
        <v>1630011106000</v>
      </c>
      <c r="U1645" s="33" t="s">
        <v>40</v>
      </c>
      <c r="V1645" s="34" t="s">
        <v>2750</v>
      </c>
      <c r="W1645" s="58" t="s">
        <v>24</v>
      </c>
      <c r="X1645" s="58">
        <v>44927</v>
      </c>
      <c r="Y1645" s="58">
        <v>44927</v>
      </c>
      <c r="Z1645" s="93" t="s">
        <v>25</v>
      </c>
    </row>
    <row r="1646" spans="1:26" s="5" customFormat="1" ht="27" customHeight="1" x14ac:dyDescent="0.25">
      <c r="A1646" s="99">
        <f t="shared" si="101"/>
        <v>1</v>
      </c>
      <c r="B1646" s="97">
        <f t="array" aca="1" ref="B1646" ca="1">IF(AND(MAX(IF(O1645:O2644=O1646,X1645:X2644))=X1646,Y1646&lt;=B$1),P1646,"-")</f>
        <v>1631990104000</v>
      </c>
      <c r="C1646" s="4">
        <v>1</v>
      </c>
      <c r="D1646" s="4">
        <v>6</v>
      </c>
      <c r="E1646" s="4">
        <v>3</v>
      </c>
      <c r="F1646" s="4">
        <v>1</v>
      </c>
      <c r="G1646" s="4">
        <v>99</v>
      </c>
      <c r="H1646" s="4">
        <v>0</v>
      </c>
      <c r="I1646" s="4">
        <v>1</v>
      </c>
      <c r="J1646" s="4">
        <v>4</v>
      </c>
      <c r="K1646" s="4">
        <v>0</v>
      </c>
      <c r="L1646" s="4" t="s">
        <v>6312</v>
      </c>
      <c r="M1646" s="4" t="str">
        <f t="shared" si="102"/>
        <v>NIVEL-8</v>
      </c>
      <c r="N1646" s="4" t="str">
        <f t="shared" si="103"/>
        <v>1631990100000</v>
      </c>
      <c r="O1646" s="55" t="str">
        <f t="shared" si="104"/>
        <v>1631990104000</v>
      </c>
      <c r="P1646" s="105">
        <v>1631990104000</v>
      </c>
      <c r="Q1646" s="106" t="s">
        <v>6308</v>
      </c>
      <c r="R1646" s="108" t="s">
        <v>2751</v>
      </c>
      <c r="S1646" s="101" t="s">
        <v>36</v>
      </c>
      <c r="T1646" s="33">
        <v>1630011107000</v>
      </c>
      <c r="U1646" s="33" t="s">
        <v>40</v>
      </c>
      <c r="V1646" s="34" t="s">
        <v>2752</v>
      </c>
      <c r="W1646" s="58" t="s">
        <v>24</v>
      </c>
      <c r="X1646" s="58">
        <v>44927</v>
      </c>
      <c r="Y1646" s="58">
        <v>44927</v>
      </c>
      <c r="Z1646" s="93" t="s">
        <v>25</v>
      </c>
    </row>
    <row r="1647" spans="1:26" s="5" customFormat="1" ht="27" customHeight="1" x14ac:dyDescent="0.25">
      <c r="A1647" s="99">
        <f t="shared" si="101"/>
        <v>1</v>
      </c>
      <c r="B1647" s="97">
        <f t="array" aca="1" ref="B1647" ca="1">IF(AND(MAX(IF(O1646:O2645=O1647,X1646:X2645))=X1647,Y1647&lt;=B$1),P1647,"-")</f>
        <v>1631990105000</v>
      </c>
      <c r="C1647" s="4">
        <v>1</v>
      </c>
      <c r="D1647" s="4">
        <v>6</v>
      </c>
      <c r="E1647" s="4">
        <v>3</v>
      </c>
      <c r="F1647" s="4">
        <v>1</v>
      </c>
      <c r="G1647" s="4">
        <v>99</v>
      </c>
      <c r="H1647" s="4">
        <v>0</v>
      </c>
      <c r="I1647" s="4">
        <v>1</v>
      </c>
      <c r="J1647" s="4">
        <v>5</v>
      </c>
      <c r="K1647" s="4">
        <v>0</v>
      </c>
      <c r="L1647" s="4" t="s">
        <v>6312</v>
      </c>
      <c r="M1647" s="4" t="str">
        <f t="shared" si="102"/>
        <v>NIVEL-8</v>
      </c>
      <c r="N1647" s="4" t="str">
        <f t="shared" si="103"/>
        <v>1631990100000</v>
      </c>
      <c r="O1647" s="55" t="str">
        <f t="shared" si="104"/>
        <v>1631990105000</v>
      </c>
      <c r="P1647" s="105">
        <v>1631990105000</v>
      </c>
      <c r="Q1647" s="106" t="s">
        <v>6309</v>
      </c>
      <c r="R1647" s="108" t="s">
        <v>2753</v>
      </c>
      <c r="S1647" s="101" t="s">
        <v>36</v>
      </c>
      <c r="T1647" s="33">
        <v>1630011108000</v>
      </c>
      <c r="U1647" s="33" t="s">
        <v>21</v>
      </c>
      <c r="V1647" s="34" t="s">
        <v>2754</v>
      </c>
      <c r="W1647" s="58" t="s">
        <v>24</v>
      </c>
      <c r="X1647" s="58">
        <v>44927</v>
      </c>
      <c r="Y1647" s="58">
        <v>44927</v>
      </c>
      <c r="Z1647" s="93" t="s">
        <v>25</v>
      </c>
    </row>
    <row r="1648" spans="1:26" s="5" customFormat="1" ht="27" customHeight="1" x14ac:dyDescent="0.25">
      <c r="A1648" s="99">
        <f t="shared" si="101"/>
        <v>1</v>
      </c>
      <c r="B1648" s="97">
        <f t="array" aca="1" ref="B1648" ca="1">IF(AND(MAX(IF(O1647:O2646=O1648,X1647:X2646))=X1648,Y1648&lt;=B$1),P1648,"-")</f>
        <v>1631990105001</v>
      </c>
      <c r="C1648" s="4">
        <v>1</v>
      </c>
      <c r="D1648" s="4">
        <v>6</v>
      </c>
      <c r="E1648" s="4">
        <v>3</v>
      </c>
      <c r="F1648" s="4">
        <v>1</v>
      </c>
      <c r="G1648" s="4">
        <v>99</v>
      </c>
      <c r="H1648" s="4">
        <v>0</v>
      </c>
      <c r="I1648" s="4">
        <v>1</v>
      </c>
      <c r="J1648" s="4">
        <v>5</v>
      </c>
      <c r="K1648" s="4">
        <v>1</v>
      </c>
      <c r="L1648" s="4" t="s">
        <v>6312</v>
      </c>
      <c r="M1648" s="4" t="str">
        <f t="shared" si="102"/>
        <v>NIVEL-9</v>
      </c>
      <c r="N1648" s="4" t="str">
        <f t="shared" si="103"/>
        <v>1631990105000</v>
      </c>
      <c r="O1648" s="55" t="str">
        <f t="shared" si="104"/>
        <v>1631990105001</v>
      </c>
      <c r="P1648" s="105">
        <v>1631990105001</v>
      </c>
      <c r="Q1648" s="106" t="s">
        <v>6308</v>
      </c>
      <c r="R1648" s="108" t="s">
        <v>2755</v>
      </c>
      <c r="S1648" s="101" t="s">
        <v>36</v>
      </c>
      <c r="T1648" s="33">
        <v>1630011108001</v>
      </c>
      <c r="U1648" s="33" t="s">
        <v>40</v>
      </c>
      <c r="V1648" s="34" t="s">
        <v>2756</v>
      </c>
      <c r="W1648" s="58" t="s">
        <v>24</v>
      </c>
      <c r="X1648" s="58">
        <v>44927</v>
      </c>
      <c r="Y1648" s="58">
        <v>44927</v>
      </c>
      <c r="Z1648" s="93" t="s">
        <v>25</v>
      </c>
    </row>
    <row r="1649" spans="1:26" s="5" customFormat="1" ht="27" customHeight="1" x14ac:dyDescent="0.25">
      <c r="A1649" s="99">
        <f t="shared" si="101"/>
        <v>1</v>
      </c>
      <c r="B1649" s="97">
        <f t="array" aca="1" ref="B1649" ca="1">IF(AND(MAX(IF(O1648:O2647=O1649,X1648:X2647))=X1649,Y1649&lt;=B$1),P1649,"-")</f>
        <v>1631990105002</v>
      </c>
      <c r="C1649" s="4">
        <v>1</v>
      </c>
      <c r="D1649" s="4">
        <v>6</v>
      </c>
      <c r="E1649" s="4">
        <v>3</v>
      </c>
      <c r="F1649" s="4">
        <v>1</v>
      </c>
      <c r="G1649" s="4">
        <v>99</v>
      </c>
      <c r="H1649" s="4">
        <v>0</v>
      </c>
      <c r="I1649" s="4">
        <v>1</v>
      </c>
      <c r="J1649" s="4">
        <v>5</v>
      </c>
      <c r="K1649" s="4">
        <v>2</v>
      </c>
      <c r="L1649" s="4" t="s">
        <v>6312</v>
      </c>
      <c r="M1649" s="4" t="str">
        <f t="shared" si="102"/>
        <v>NIVEL-9</v>
      </c>
      <c r="N1649" s="4" t="str">
        <f t="shared" si="103"/>
        <v>1631990105000</v>
      </c>
      <c r="O1649" s="55" t="str">
        <f t="shared" si="104"/>
        <v>1631990105002</v>
      </c>
      <c r="P1649" s="105">
        <v>1631990105002</v>
      </c>
      <c r="Q1649" s="106" t="s">
        <v>6308</v>
      </c>
      <c r="R1649" s="108" t="s">
        <v>2757</v>
      </c>
      <c r="S1649" s="101" t="s">
        <v>36</v>
      </c>
      <c r="T1649" s="33">
        <v>1630011108002</v>
      </c>
      <c r="U1649" s="33" t="s">
        <v>40</v>
      </c>
      <c r="V1649" s="34" t="s">
        <v>2758</v>
      </c>
      <c r="W1649" s="58" t="s">
        <v>24</v>
      </c>
      <c r="X1649" s="58">
        <v>44927</v>
      </c>
      <c r="Y1649" s="58">
        <v>44927</v>
      </c>
      <c r="Z1649" s="93" t="s">
        <v>25</v>
      </c>
    </row>
    <row r="1650" spans="1:26" s="5" customFormat="1" ht="27" customHeight="1" x14ac:dyDescent="0.25">
      <c r="A1650" s="99">
        <f t="shared" si="101"/>
        <v>1</v>
      </c>
      <c r="B1650" s="97">
        <f t="array" aca="1" ref="B1650" ca="1">IF(AND(MAX(IF(O1649:O2648=O1650,X1649:X2648))=X1650,Y1650&lt;=B$1),P1650,"-")</f>
        <v>1631990199000</v>
      </c>
      <c r="C1650" s="4">
        <v>1</v>
      </c>
      <c r="D1650" s="4">
        <v>6</v>
      </c>
      <c r="E1650" s="4">
        <v>3</v>
      </c>
      <c r="F1650" s="4">
        <v>1</v>
      </c>
      <c r="G1650" s="4">
        <v>99</v>
      </c>
      <c r="H1650" s="4">
        <v>0</v>
      </c>
      <c r="I1650" s="4">
        <v>1</v>
      </c>
      <c r="J1650" s="4">
        <v>99</v>
      </c>
      <c r="K1650" s="4">
        <v>0</v>
      </c>
      <c r="L1650" s="4" t="s">
        <v>6312</v>
      </c>
      <c r="M1650" s="4" t="str">
        <f t="shared" si="102"/>
        <v>NIVEL-8</v>
      </c>
      <c r="N1650" s="4" t="str">
        <f t="shared" si="103"/>
        <v>1631990100000</v>
      </c>
      <c r="O1650" s="55" t="str">
        <f t="shared" si="104"/>
        <v>1631990199000</v>
      </c>
      <c r="P1650" s="105">
        <v>1631990199000</v>
      </c>
      <c r="Q1650" s="106" t="s">
        <v>6308</v>
      </c>
      <c r="R1650" s="108" t="s">
        <v>2759</v>
      </c>
      <c r="S1650" s="101" t="s">
        <v>36</v>
      </c>
      <c r="T1650" s="33">
        <v>1630011199000</v>
      </c>
      <c r="U1650" s="33" t="s">
        <v>40</v>
      </c>
      <c r="V1650" s="34" t="s">
        <v>2760</v>
      </c>
      <c r="W1650" s="58" t="s">
        <v>24</v>
      </c>
      <c r="X1650" s="58">
        <v>44927</v>
      </c>
      <c r="Y1650" s="58">
        <v>44927</v>
      </c>
      <c r="Z1650" s="93" t="s">
        <v>25</v>
      </c>
    </row>
    <row r="1651" spans="1:26" s="5" customFormat="1" ht="27" customHeight="1" x14ac:dyDescent="0.25">
      <c r="A1651" s="99">
        <f t="shared" si="101"/>
        <v>1</v>
      </c>
      <c r="B1651" s="97">
        <f t="array" aca="1" ref="B1651" ca="1">IF(AND(MAX(IF(O1650:O2649=O1651,X1650:X2649))=X1651,Y1651&lt;=B$1),P1651,"-")</f>
        <v>1631990200000</v>
      </c>
      <c r="C1651" s="4">
        <v>1</v>
      </c>
      <c r="D1651" s="4">
        <v>6</v>
      </c>
      <c r="E1651" s="4">
        <v>3</v>
      </c>
      <c r="F1651" s="4">
        <v>1</v>
      </c>
      <c r="G1651" s="4">
        <v>99</v>
      </c>
      <c r="H1651" s="4">
        <v>0</v>
      </c>
      <c r="I1651" s="4">
        <v>2</v>
      </c>
      <c r="J1651" s="4">
        <v>0</v>
      </c>
      <c r="K1651" s="4">
        <v>0</v>
      </c>
      <c r="L1651" s="4" t="s">
        <v>6310</v>
      </c>
      <c r="M1651" s="4" t="str">
        <f t="shared" si="102"/>
        <v>NIVEL-7</v>
      </c>
      <c r="N1651" s="4" t="str">
        <f t="shared" si="103"/>
        <v>1631990000000</v>
      </c>
      <c r="O1651" s="55" t="str">
        <f t="shared" si="104"/>
        <v>1631990200000</v>
      </c>
      <c r="P1651" s="105">
        <v>1631990200000</v>
      </c>
      <c r="Q1651" s="106" t="s">
        <v>6309</v>
      </c>
      <c r="R1651" s="108" t="s">
        <v>2761</v>
      </c>
      <c r="S1651" s="101" t="s">
        <v>107</v>
      </c>
      <c r="T1651" s="33" t="s">
        <v>25</v>
      </c>
      <c r="U1651" s="33" t="s">
        <v>25</v>
      </c>
      <c r="V1651" s="34" t="s">
        <v>25</v>
      </c>
      <c r="W1651" s="58" t="s">
        <v>24</v>
      </c>
      <c r="X1651" s="58">
        <v>44927</v>
      </c>
      <c r="Y1651" s="58">
        <v>44927</v>
      </c>
      <c r="Z1651" s="93" t="s">
        <v>25</v>
      </c>
    </row>
    <row r="1652" spans="1:26" s="5" customFormat="1" ht="27" customHeight="1" x14ac:dyDescent="0.25">
      <c r="A1652" s="99">
        <f t="shared" si="101"/>
        <v>1</v>
      </c>
      <c r="B1652" s="97">
        <f t="array" aca="1" ref="B1652" ca="1">IF(AND(MAX(IF(O1651:O2650=O1652,X1651:X2650))=X1652,Y1652&lt;=B$1),P1652,"-")</f>
        <v>1631990201000</v>
      </c>
      <c r="C1652" s="4">
        <v>1</v>
      </c>
      <c r="D1652" s="4">
        <v>6</v>
      </c>
      <c r="E1652" s="4">
        <v>3</v>
      </c>
      <c r="F1652" s="4">
        <v>1</v>
      </c>
      <c r="G1652" s="4">
        <v>99</v>
      </c>
      <c r="H1652" s="4">
        <v>0</v>
      </c>
      <c r="I1652" s="4">
        <v>2</v>
      </c>
      <c r="J1652" s="4">
        <v>1</v>
      </c>
      <c r="K1652" s="4">
        <v>0</v>
      </c>
      <c r="L1652" s="4" t="s">
        <v>6312</v>
      </c>
      <c r="M1652" s="4" t="str">
        <f t="shared" si="102"/>
        <v>NIVEL-8</v>
      </c>
      <c r="N1652" s="4" t="str">
        <f t="shared" si="103"/>
        <v>1631990200000</v>
      </c>
      <c r="O1652" s="55" t="str">
        <f t="shared" si="104"/>
        <v>1631990201000</v>
      </c>
      <c r="P1652" s="105">
        <v>1631990201000</v>
      </c>
      <c r="Q1652" s="106" t="s">
        <v>6308</v>
      </c>
      <c r="R1652" s="108" t="s">
        <v>2762</v>
      </c>
      <c r="S1652" s="101" t="s">
        <v>36</v>
      </c>
      <c r="T1652" s="33">
        <v>1630011202000</v>
      </c>
      <c r="U1652" s="33" t="s">
        <v>40</v>
      </c>
      <c r="V1652" s="34" t="s">
        <v>2763</v>
      </c>
      <c r="W1652" s="58" t="s">
        <v>24</v>
      </c>
      <c r="X1652" s="58">
        <v>44927</v>
      </c>
      <c r="Y1652" s="58">
        <v>44927</v>
      </c>
      <c r="Z1652" s="93" t="s">
        <v>25</v>
      </c>
    </row>
    <row r="1653" spans="1:26" s="5" customFormat="1" ht="27" customHeight="1" x14ac:dyDescent="0.25">
      <c r="A1653" s="99">
        <f t="shared" si="101"/>
        <v>1</v>
      </c>
      <c r="B1653" s="97">
        <f t="array" aca="1" ref="B1653" ca="1">IF(AND(MAX(IF(O1652:O2651=O1653,X1652:X2651))=X1653,Y1653&lt;=B$1),P1653,"-")</f>
        <v>1631990202000</v>
      </c>
      <c r="C1653" s="4">
        <v>1</v>
      </c>
      <c r="D1653" s="4">
        <v>6</v>
      </c>
      <c r="E1653" s="4">
        <v>3</v>
      </c>
      <c r="F1653" s="4">
        <v>1</v>
      </c>
      <c r="G1653" s="4">
        <v>99</v>
      </c>
      <c r="H1653" s="4">
        <v>0</v>
      </c>
      <c r="I1653" s="4">
        <v>2</v>
      </c>
      <c r="J1653" s="4">
        <v>2</v>
      </c>
      <c r="K1653" s="4">
        <v>0</v>
      </c>
      <c r="L1653" s="4" t="s">
        <v>6312</v>
      </c>
      <c r="M1653" s="4" t="str">
        <f t="shared" si="102"/>
        <v>NIVEL-8</v>
      </c>
      <c r="N1653" s="4" t="str">
        <f t="shared" si="103"/>
        <v>1631990200000</v>
      </c>
      <c r="O1653" s="55" t="str">
        <f t="shared" si="104"/>
        <v>1631990202000</v>
      </c>
      <c r="P1653" s="105">
        <v>1631990202000</v>
      </c>
      <c r="Q1653" s="106" t="s">
        <v>6308</v>
      </c>
      <c r="R1653" s="108" t="s">
        <v>2764</v>
      </c>
      <c r="S1653" s="101" t="s">
        <v>36</v>
      </c>
      <c r="T1653" s="33">
        <v>1630011205000</v>
      </c>
      <c r="U1653" s="33" t="s">
        <v>40</v>
      </c>
      <c r="V1653" s="34" t="s">
        <v>2765</v>
      </c>
      <c r="W1653" s="58" t="s">
        <v>24</v>
      </c>
      <c r="X1653" s="58">
        <v>44927</v>
      </c>
      <c r="Y1653" s="58">
        <v>44927</v>
      </c>
      <c r="Z1653" s="93" t="s">
        <v>25</v>
      </c>
    </row>
    <row r="1654" spans="1:26" s="5" customFormat="1" ht="27" customHeight="1" x14ac:dyDescent="0.25">
      <c r="A1654" s="99">
        <f t="shared" si="101"/>
        <v>1</v>
      </c>
      <c r="B1654" s="97">
        <f t="array" aca="1" ref="B1654" ca="1">IF(AND(MAX(IF(O1653:O2652=O1654,X1653:X2652))=X1654,Y1654&lt;=B$1),P1654,"-")</f>
        <v>1631990203000</v>
      </c>
      <c r="C1654" s="4">
        <v>1</v>
      </c>
      <c r="D1654" s="4">
        <v>6</v>
      </c>
      <c r="E1654" s="4">
        <v>3</v>
      </c>
      <c r="F1654" s="4">
        <v>1</v>
      </c>
      <c r="G1654" s="4">
        <v>99</v>
      </c>
      <c r="H1654" s="4">
        <v>0</v>
      </c>
      <c r="I1654" s="4">
        <v>2</v>
      </c>
      <c r="J1654" s="4">
        <v>3</v>
      </c>
      <c r="K1654" s="4">
        <v>0</v>
      </c>
      <c r="L1654" s="4" t="s">
        <v>6312</v>
      </c>
      <c r="M1654" s="4" t="str">
        <f t="shared" si="102"/>
        <v>NIVEL-8</v>
      </c>
      <c r="N1654" s="4" t="str">
        <f t="shared" si="103"/>
        <v>1631990200000</v>
      </c>
      <c r="O1654" s="55" t="str">
        <f t="shared" si="104"/>
        <v>1631990203000</v>
      </c>
      <c r="P1654" s="105">
        <v>1631990203000</v>
      </c>
      <c r="Q1654" s="106" t="s">
        <v>6308</v>
      </c>
      <c r="R1654" s="108" t="s">
        <v>2766</v>
      </c>
      <c r="S1654" s="101" t="s">
        <v>36</v>
      </c>
      <c r="T1654" s="33">
        <v>1630011206000</v>
      </c>
      <c r="U1654" s="33" t="s">
        <v>40</v>
      </c>
      <c r="V1654" s="34" t="s">
        <v>2767</v>
      </c>
      <c r="W1654" s="58" t="s">
        <v>24</v>
      </c>
      <c r="X1654" s="58">
        <v>44927</v>
      </c>
      <c r="Y1654" s="58">
        <v>44927</v>
      </c>
      <c r="Z1654" s="93" t="s">
        <v>25</v>
      </c>
    </row>
    <row r="1655" spans="1:26" s="5" customFormat="1" ht="27" customHeight="1" x14ac:dyDescent="0.25">
      <c r="A1655" s="99">
        <f t="shared" si="101"/>
        <v>1</v>
      </c>
      <c r="B1655" s="97">
        <f t="array" aca="1" ref="B1655" ca="1">IF(AND(MAX(IF(O1654:O2653=O1655,X1654:X2653))=X1655,Y1655&lt;=B$1),P1655,"-")</f>
        <v>1631990204000</v>
      </c>
      <c r="C1655" s="4">
        <v>1</v>
      </c>
      <c r="D1655" s="4">
        <v>6</v>
      </c>
      <c r="E1655" s="4">
        <v>3</v>
      </c>
      <c r="F1655" s="4">
        <v>1</v>
      </c>
      <c r="G1655" s="4">
        <v>99</v>
      </c>
      <c r="H1655" s="4">
        <v>0</v>
      </c>
      <c r="I1655" s="4">
        <v>2</v>
      </c>
      <c r="J1655" s="4">
        <v>4</v>
      </c>
      <c r="K1655" s="4">
        <v>0</v>
      </c>
      <c r="L1655" s="4" t="s">
        <v>6312</v>
      </c>
      <c r="M1655" s="4" t="str">
        <f t="shared" si="102"/>
        <v>NIVEL-8</v>
      </c>
      <c r="N1655" s="4" t="str">
        <f t="shared" si="103"/>
        <v>1631990200000</v>
      </c>
      <c r="O1655" s="55" t="str">
        <f t="shared" si="104"/>
        <v>1631990204000</v>
      </c>
      <c r="P1655" s="105">
        <v>1631990204000</v>
      </c>
      <c r="Q1655" s="106" t="s">
        <v>6308</v>
      </c>
      <c r="R1655" s="108" t="s">
        <v>2768</v>
      </c>
      <c r="S1655" s="101" t="s">
        <v>36</v>
      </c>
      <c r="T1655" s="33">
        <v>1630011207000</v>
      </c>
      <c r="U1655" s="33" t="s">
        <v>40</v>
      </c>
      <c r="V1655" s="34" t="s">
        <v>2769</v>
      </c>
      <c r="W1655" s="58" t="s">
        <v>24</v>
      </c>
      <c r="X1655" s="58">
        <v>44927</v>
      </c>
      <c r="Y1655" s="58">
        <v>44927</v>
      </c>
      <c r="Z1655" s="93" t="s">
        <v>25</v>
      </c>
    </row>
    <row r="1656" spans="1:26" s="5" customFormat="1" ht="27" customHeight="1" x14ac:dyDescent="0.25">
      <c r="A1656" s="99">
        <f t="shared" si="101"/>
        <v>1</v>
      </c>
      <c r="B1656" s="97">
        <f t="array" aca="1" ref="B1656" ca="1">IF(AND(MAX(IF(O1655:O2654=O1656,X1655:X2654))=X1656,Y1656&lt;=B$1),P1656,"-")</f>
        <v>1631990205000</v>
      </c>
      <c r="C1656" s="4">
        <v>1</v>
      </c>
      <c r="D1656" s="4">
        <v>6</v>
      </c>
      <c r="E1656" s="4">
        <v>3</v>
      </c>
      <c r="F1656" s="4">
        <v>1</v>
      </c>
      <c r="G1656" s="4">
        <v>99</v>
      </c>
      <c r="H1656" s="4">
        <v>0</v>
      </c>
      <c r="I1656" s="4">
        <v>2</v>
      </c>
      <c r="J1656" s="4">
        <v>5</v>
      </c>
      <c r="K1656" s="4">
        <v>0</v>
      </c>
      <c r="L1656" s="4" t="s">
        <v>6312</v>
      </c>
      <c r="M1656" s="4" t="str">
        <f t="shared" si="102"/>
        <v>NIVEL-8</v>
      </c>
      <c r="N1656" s="4" t="str">
        <f t="shared" si="103"/>
        <v>1631990200000</v>
      </c>
      <c r="O1656" s="55" t="str">
        <f t="shared" si="104"/>
        <v>1631990205000</v>
      </c>
      <c r="P1656" s="105">
        <v>1631990205000</v>
      </c>
      <c r="Q1656" s="106" t="s">
        <v>6309</v>
      </c>
      <c r="R1656" s="108" t="s">
        <v>2770</v>
      </c>
      <c r="S1656" s="101" t="s">
        <v>36</v>
      </c>
      <c r="T1656" s="33">
        <v>1630011208000</v>
      </c>
      <c r="U1656" s="33" t="s">
        <v>21</v>
      </c>
      <c r="V1656" s="34" t="s">
        <v>2771</v>
      </c>
      <c r="W1656" s="58" t="s">
        <v>24</v>
      </c>
      <c r="X1656" s="58">
        <v>44927</v>
      </c>
      <c r="Y1656" s="58">
        <v>44927</v>
      </c>
      <c r="Z1656" s="93" t="s">
        <v>25</v>
      </c>
    </row>
    <row r="1657" spans="1:26" s="5" customFormat="1" ht="27" customHeight="1" x14ac:dyDescent="0.25">
      <c r="A1657" s="99">
        <f t="shared" si="101"/>
        <v>1</v>
      </c>
      <c r="B1657" s="97">
        <f t="array" aca="1" ref="B1657" ca="1">IF(AND(MAX(IF(O1656:O2655=O1657,X1656:X2655))=X1657,Y1657&lt;=B$1),P1657,"-")</f>
        <v>1631990205001</v>
      </c>
      <c r="C1657" s="4">
        <v>1</v>
      </c>
      <c r="D1657" s="4">
        <v>6</v>
      </c>
      <c r="E1657" s="4">
        <v>3</v>
      </c>
      <c r="F1657" s="4">
        <v>1</v>
      </c>
      <c r="G1657" s="4">
        <v>99</v>
      </c>
      <c r="H1657" s="4">
        <v>0</v>
      </c>
      <c r="I1657" s="4">
        <v>2</v>
      </c>
      <c r="J1657" s="4">
        <v>5</v>
      </c>
      <c r="K1657" s="4">
        <v>1</v>
      </c>
      <c r="L1657" s="4" t="s">
        <v>6312</v>
      </c>
      <c r="M1657" s="4" t="str">
        <f t="shared" si="102"/>
        <v>NIVEL-9</v>
      </c>
      <c r="N1657" s="4" t="str">
        <f t="shared" si="103"/>
        <v>1631990205000</v>
      </c>
      <c r="O1657" s="55" t="str">
        <f t="shared" si="104"/>
        <v>1631990205001</v>
      </c>
      <c r="P1657" s="105">
        <v>1631990205001</v>
      </c>
      <c r="Q1657" s="106" t="s">
        <v>6308</v>
      </c>
      <c r="R1657" s="108" t="s">
        <v>2772</v>
      </c>
      <c r="S1657" s="101" t="s">
        <v>36</v>
      </c>
      <c r="T1657" s="33">
        <v>1630011208001</v>
      </c>
      <c r="U1657" s="33" t="s">
        <v>40</v>
      </c>
      <c r="V1657" s="34" t="s">
        <v>2773</v>
      </c>
      <c r="W1657" s="58" t="s">
        <v>24</v>
      </c>
      <c r="X1657" s="58">
        <v>44927</v>
      </c>
      <c r="Y1657" s="58">
        <v>44927</v>
      </c>
      <c r="Z1657" s="93" t="s">
        <v>25</v>
      </c>
    </row>
    <row r="1658" spans="1:26" s="5" customFormat="1" ht="27" customHeight="1" x14ac:dyDescent="0.25">
      <c r="A1658" s="99">
        <f t="shared" si="101"/>
        <v>1</v>
      </c>
      <c r="B1658" s="97">
        <f t="array" aca="1" ref="B1658" ca="1">IF(AND(MAX(IF(O1657:O2656=O1658,X1657:X2656))=X1658,Y1658&lt;=B$1),P1658,"-")</f>
        <v>1631990205002</v>
      </c>
      <c r="C1658" s="4">
        <v>1</v>
      </c>
      <c r="D1658" s="4">
        <v>6</v>
      </c>
      <c r="E1658" s="4">
        <v>3</v>
      </c>
      <c r="F1658" s="4">
        <v>1</v>
      </c>
      <c r="G1658" s="4">
        <v>99</v>
      </c>
      <c r="H1658" s="4">
        <v>0</v>
      </c>
      <c r="I1658" s="4">
        <v>2</v>
      </c>
      <c r="J1658" s="4">
        <v>5</v>
      </c>
      <c r="K1658" s="4">
        <v>2</v>
      </c>
      <c r="L1658" s="4" t="s">
        <v>6312</v>
      </c>
      <c r="M1658" s="4" t="str">
        <f t="shared" si="102"/>
        <v>NIVEL-9</v>
      </c>
      <c r="N1658" s="4" t="str">
        <f t="shared" si="103"/>
        <v>1631990205000</v>
      </c>
      <c r="O1658" s="55" t="str">
        <f t="shared" si="104"/>
        <v>1631990205002</v>
      </c>
      <c r="P1658" s="105">
        <v>1631990205002</v>
      </c>
      <c r="Q1658" s="106" t="s">
        <v>6308</v>
      </c>
      <c r="R1658" s="108" t="s">
        <v>2774</v>
      </c>
      <c r="S1658" s="101" t="s">
        <v>36</v>
      </c>
      <c r="T1658" s="33">
        <v>1630011208002</v>
      </c>
      <c r="U1658" s="33" t="s">
        <v>40</v>
      </c>
      <c r="V1658" s="34" t="s">
        <v>2775</v>
      </c>
      <c r="W1658" s="58" t="s">
        <v>24</v>
      </c>
      <c r="X1658" s="58">
        <v>44927</v>
      </c>
      <c r="Y1658" s="58">
        <v>44927</v>
      </c>
      <c r="Z1658" s="93" t="s">
        <v>25</v>
      </c>
    </row>
    <row r="1659" spans="1:26" s="5" customFormat="1" ht="27" customHeight="1" x14ac:dyDescent="0.25">
      <c r="A1659" s="99">
        <f t="shared" si="101"/>
        <v>1</v>
      </c>
      <c r="B1659" s="97">
        <f t="array" aca="1" ref="B1659" ca="1">IF(AND(MAX(IF(O1658:O2657=O1659,X1658:X2657))=X1659,Y1659&lt;=B$1),P1659,"-")</f>
        <v>1631990299000</v>
      </c>
      <c r="C1659" s="4">
        <v>1</v>
      </c>
      <c r="D1659" s="4">
        <v>6</v>
      </c>
      <c r="E1659" s="4">
        <v>3</v>
      </c>
      <c r="F1659" s="4">
        <v>1</v>
      </c>
      <c r="G1659" s="4">
        <v>99</v>
      </c>
      <c r="H1659" s="4">
        <v>0</v>
      </c>
      <c r="I1659" s="4">
        <v>2</v>
      </c>
      <c r="J1659" s="4">
        <v>99</v>
      </c>
      <c r="K1659" s="4">
        <v>0</v>
      </c>
      <c r="L1659" s="4" t="s">
        <v>6312</v>
      </c>
      <c r="M1659" s="4" t="str">
        <f t="shared" si="102"/>
        <v>NIVEL-8</v>
      </c>
      <c r="N1659" s="4" t="str">
        <f t="shared" si="103"/>
        <v>1631990200000</v>
      </c>
      <c r="O1659" s="55" t="str">
        <f t="shared" si="104"/>
        <v>1631990299000</v>
      </c>
      <c r="P1659" s="105">
        <v>1631990299000</v>
      </c>
      <c r="Q1659" s="106" t="s">
        <v>6308</v>
      </c>
      <c r="R1659" s="108" t="s">
        <v>2776</v>
      </c>
      <c r="S1659" s="101" t="s">
        <v>36</v>
      </c>
      <c r="T1659" s="33">
        <v>1630011299000</v>
      </c>
      <c r="U1659" s="33" t="s">
        <v>40</v>
      </c>
      <c r="V1659" s="34" t="s">
        <v>2777</v>
      </c>
      <c r="W1659" s="58" t="s">
        <v>24</v>
      </c>
      <c r="X1659" s="58">
        <v>44927</v>
      </c>
      <c r="Y1659" s="58">
        <v>44927</v>
      </c>
      <c r="Z1659" s="93" t="s">
        <v>25</v>
      </c>
    </row>
    <row r="1660" spans="1:26" s="5" customFormat="1" ht="27" customHeight="1" x14ac:dyDescent="0.25">
      <c r="A1660" s="99">
        <f t="shared" si="101"/>
        <v>1</v>
      </c>
      <c r="B1660" s="97">
        <f t="array" aca="1" ref="B1660" ca="1">IF(AND(MAX(IF(O1659:O2658=O1660,X1659:X2658))=X1660,Y1660&lt;=B$1),P1660,"-")</f>
        <v>1631990300000</v>
      </c>
      <c r="C1660" s="4">
        <v>1</v>
      </c>
      <c r="D1660" s="4">
        <v>6</v>
      </c>
      <c r="E1660" s="4">
        <v>3</v>
      </c>
      <c r="F1660" s="4">
        <v>1</v>
      </c>
      <c r="G1660" s="4">
        <v>99</v>
      </c>
      <c r="H1660" s="4">
        <v>0</v>
      </c>
      <c r="I1660" s="4">
        <v>3</v>
      </c>
      <c r="J1660" s="4">
        <v>0</v>
      </c>
      <c r="K1660" s="4">
        <v>0</v>
      </c>
      <c r="L1660" s="4" t="s">
        <v>6310</v>
      </c>
      <c r="M1660" s="4" t="str">
        <f t="shared" si="102"/>
        <v>NIVEL-7</v>
      </c>
      <c r="N1660" s="4" t="str">
        <f t="shared" si="103"/>
        <v>1631990000000</v>
      </c>
      <c r="O1660" s="55" t="str">
        <f t="shared" si="104"/>
        <v>1631990300000</v>
      </c>
      <c r="P1660" s="105">
        <v>1631990300000</v>
      </c>
      <c r="Q1660" s="106" t="s">
        <v>6309</v>
      </c>
      <c r="R1660" s="108" t="s">
        <v>2778</v>
      </c>
      <c r="S1660" s="101" t="s">
        <v>107</v>
      </c>
      <c r="T1660" s="33" t="s">
        <v>25</v>
      </c>
      <c r="U1660" s="33" t="s">
        <v>25</v>
      </c>
      <c r="V1660" s="34" t="s">
        <v>25</v>
      </c>
      <c r="W1660" s="58" t="s">
        <v>24</v>
      </c>
      <c r="X1660" s="58">
        <v>44927</v>
      </c>
      <c r="Y1660" s="58">
        <v>44927</v>
      </c>
      <c r="Z1660" s="93" t="s">
        <v>25</v>
      </c>
    </row>
    <row r="1661" spans="1:26" s="5" customFormat="1" ht="27" customHeight="1" x14ac:dyDescent="0.25">
      <c r="A1661" s="99">
        <f t="shared" si="101"/>
        <v>1</v>
      </c>
      <c r="B1661" s="97">
        <f t="array" aca="1" ref="B1661" ca="1">IF(AND(MAX(IF(O1660:O2659=O1661,X1660:X2659))=X1661,Y1661&lt;=B$1),P1661,"-")</f>
        <v>1631990301000</v>
      </c>
      <c r="C1661" s="4">
        <v>1</v>
      </c>
      <c r="D1661" s="4">
        <v>6</v>
      </c>
      <c r="E1661" s="4">
        <v>3</v>
      </c>
      <c r="F1661" s="4">
        <v>1</v>
      </c>
      <c r="G1661" s="4">
        <v>99</v>
      </c>
      <c r="H1661" s="4">
        <v>0</v>
      </c>
      <c r="I1661" s="4">
        <v>3</v>
      </c>
      <c r="J1661" s="4">
        <v>1</v>
      </c>
      <c r="K1661" s="4">
        <v>0</v>
      </c>
      <c r="L1661" s="4" t="s">
        <v>6312</v>
      </c>
      <c r="M1661" s="4" t="str">
        <f t="shared" si="102"/>
        <v>NIVEL-8</v>
      </c>
      <c r="N1661" s="4" t="str">
        <f t="shared" si="103"/>
        <v>1631990300000</v>
      </c>
      <c r="O1661" s="55" t="str">
        <f t="shared" si="104"/>
        <v>1631990301000</v>
      </c>
      <c r="P1661" s="105">
        <v>1631990301000</v>
      </c>
      <c r="Q1661" s="106" t="s">
        <v>6308</v>
      </c>
      <c r="R1661" s="108" t="s">
        <v>2779</v>
      </c>
      <c r="S1661" s="101" t="s">
        <v>36</v>
      </c>
      <c r="T1661" s="33">
        <v>1630011302000</v>
      </c>
      <c r="U1661" s="33" t="s">
        <v>40</v>
      </c>
      <c r="V1661" s="34" t="s">
        <v>2780</v>
      </c>
      <c r="W1661" s="58" t="s">
        <v>24</v>
      </c>
      <c r="X1661" s="58">
        <v>44927</v>
      </c>
      <c r="Y1661" s="58">
        <v>44927</v>
      </c>
      <c r="Z1661" s="93" t="s">
        <v>25</v>
      </c>
    </row>
    <row r="1662" spans="1:26" s="5" customFormat="1" ht="27" customHeight="1" x14ac:dyDescent="0.25">
      <c r="A1662" s="99">
        <f t="shared" si="101"/>
        <v>1</v>
      </c>
      <c r="B1662" s="97">
        <f t="array" aca="1" ref="B1662" ca="1">IF(AND(MAX(IF(O1661:O2660=O1662,X1661:X2660))=X1662,Y1662&lt;=B$1),P1662,"-")</f>
        <v>1631990302000</v>
      </c>
      <c r="C1662" s="4">
        <v>1</v>
      </c>
      <c r="D1662" s="4">
        <v>6</v>
      </c>
      <c r="E1662" s="4">
        <v>3</v>
      </c>
      <c r="F1662" s="4">
        <v>1</v>
      </c>
      <c r="G1662" s="4">
        <v>99</v>
      </c>
      <c r="H1662" s="4">
        <v>0</v>
      </c>
      <c r="I1662" s="4">
        <v>3</v>
      </c>
      <c r="J1662" s="4">
        <v>2</v>
      </c>
      <c r="K1662" s="4">
        <v>0</v>
      </c>
      <c r="L1662" s="4" t="s">
        <v>6312</v>
      </c>
      <c r="M1662" s="4" t="str">
        <f t="shared" si="102"/>
        <v>NIVEL-8</v>
      </c>
      <c r="N1662" s="4" t="str">
        <f t="shared" si="103"/>
        <v>1631990300000</v>
      </c>
      <c r="O1662" s="55" t="str">
        <f t="shared" si="104"/>
        <v>1631990302000</v>
      </c>
      <c r="P1662" s="105">
        <v>1631990302000</v>
      </c>
      <c r="Q1662" s="106" t="s">
        <v>6308</v>
      </c>
      <c r="R1662" s="108" t="s">
        <v>2781</v>
      </c>
      <c r="S1662" s="101" t="s">
        <v>36</v>
      </c>
      <c r="T1662" s="33">
        <v>1630011305000</v>
      </c>
      <c r="U1662" s="33" t="s">
        <v>40</v>
      </c>
      <c r="V1662" s="34" t="s">
        <v>2782</v>
      </c>
      <c r="W1662" s="58" t="s">
        <v>24</v>
      </c>
      <c r="X1662" s="58">
        <v>44927</v>
      </c>
      <c r="Y1662" s="58">
        <v>44927</v>
      </c>
      <c r="Z1662" s="93" t="s">
        <v>25</v>
      </c>
    </row>
    <row r="1663" spans="1:26" s="5" customFormat="1" ht="27" customHeight="1" x14ac:dyDescent="0.25">
      <c r="A1663" s="99">
        <f t="shared" si="101"/>
        <v>1</v>
      </c>
      <c r="B1663" s="97">
        <f t="array" aca="1" ref="B1663" ca="1">IF(AND(MAX(IF(O1662:O2661=O1663,X1662:X2661))=X1663,Y1663&lt;=B$1),P1663,"-")</f>
        <v>1631990303000</v>
      </c>
      <c r="C1663" s="4">
        <v>1</v>
      </c>
      <c r="D1663" s="4">
        <v>6</v>
      </c>
      <c r="E1663" s="4">
        <v>3</v>
      </c>
      <c r="F1663" s="4">
        <v>1</v>
      </c>
      <c r="G1663" s="4">
        <v>99</v>
      </c>
      <c r="H1663" s="4">
        <v>0</v>
      </c>
      <c r="I1663" s="4">
        <v>3</v>
      </c>
      <c r="J1663" s="4">
        <v>3</v>
      </c>
      <c r="K1663" s="4">
        <v>0</v>
      </c>
      <c r="L1663" s="4" t="s">
        <v>6312</v>
      </c>
      <c r="M1663" s="4" t="str">
        <f t="shared" si="102"/>
        <v>NIVEL-8</v>
      </c>
      <c r="N1663" s="4" t="str">
        <f t="shared" si="103"/>
        <v>1631990300000</v>
      </c>
      <c r="O1663" s="55" t="str">
        <f t="shared" si="104"/>
        <v>1631990303000</v>
      </c>
      <c r="P1663" s="105">
        <v>1631990303000</v>
      </c>
      <c r="Q1663" s="106" t="s">
        <v>6308</v>
      </c>
      <c r="R1663" s="108" t="s">
        <v>2783</v>
      </c>
      <c r="S1663" s="101" t="s">
        <v>36</v>
      </c>
      <c r="T1663" s="33">
        <v>1630011306000</v>
      </c>
      <c r="U1663" s="33" t="s">
        <v>40</v>
      </c>
      <c r="V1663" s="34" t="s">
        <v>2784</v>
      </c>
      <c r="W1663" s="58" t="s">
        <v>24</v>
      </c>
      <c r="X1663" s="58">
        <v>44927</v>
      </c>
      <c r="Y1663" s="58">
        <v>44927</v>
      </c>
      <c r="Z1663" s="93" t="s">
        <v>25</v>
      </c>
    </row>
    <row r="1664" spans="1:26" s="5" customFormat="1" ht="27" customHeight="1" x14ac:dyDescent="0.25">
      <c r="A1664" s="99">
        <f t="shared" si="101"/>
        <v>1</v>
      </c>
      <c r="B1664" s="97">
        <f t="array" aca="1" ref="B1664" ca="1">IF(AND(MAX(IF(O1663:O2662=O1664,X1663:X2662))=X1664,Y1664&lt;=B$1),P1664,"-")</f>
        <v>1631990304000</v>
      </c>
      <c r="C1664" s="4">
        <v>1</v>
      </c>
      <c r="D1664" s="4">
        <v>6</v>
      </c>
      <c r="E1664" s="4">
        <v>3</v>
      </c>
      <c r="F1664" s="4">
        <v>1</v>
      </c>
      <c r="G1664" s="4">
        <v>99</v>
      </c>
      <c r="H1664" s="4">
        <v>0</v>
      </c>
      <c r="I1664" s="4">
        <v>3</v>
      </c>
      <c r="J1664" s="4">
        <v>4</v>
      </c>
      <c r="K1664" s="4">
        <v>0</v>
      </c>
      <c r="L1664" s="4" t="s">
        <v>6312</v>
      </c>
      <c r="M1664" s="4" t="str">
        <f t="shared" si="102"/>
        <v>NIVEL-8</v>
      </c>
      <c r="N1664" s="4" t="str">
        <f t="shared" si="103"/>
        <v>1631990300000</v>
      </c>
      <c r="O1664" s="55" t="str">
        <f t="shared" si="104"/>
        <v>1631990304000</v>
      </c>
      <c r="P1664" s="105">
        <v>1631990304000</v>
      </c>
      <c r="Q1664" s="106" t="s">
        <v>6308</v>
      </c>
      <c r="R1664" s="108" t="s">
        <v>2785</v>
      </c>
      <c r="S1664" s="101" t="s">
        <v>36</v>
      </c>
      <c r="T1664" s="33">
        <v>1630011307000</v>
      </c>
      <c r="U1664" s="33" t="s">
        <v>40</v>
      </c>
      <c r="V1664" s="34" t="s">
        <v>2786</v>
      </c>
      <c r="W1664" s="58" t="s">
        <v>24</v>
      </c>
      <c r="X1664" s="58">
        <v>44927</v>
      </c>
      <c r="Y1664" s="58">
        <v>44927</v>
      </c>
      <c r="Z1664" s="93" t="s">
        <v>25</v>
      </c>
    </row>
    <row r="1665" spans="1:26" s="5" customFormat="1" ht="27" customHeight="1" x14ac:dyDescent="0.25">
      <c r="A1665" s="99">
        <f t="shared" si="101"/>
        <v>1</v>
      </c>
      <c r="B1665" s="97">
        <f t="array" aca="1" ref="B1665" ca="1">IF(AND(MAX(IF(O1664:O2663=O1665,X1664:X2663))=X1665,Y1665&lt;=B$1),P1665,"-")</f>
        <v>1631990305000</v>
      </c>
      <c r="C1665" s="4">
        <v>1</v>
      </c>
      <c r="D1665" s="4">
        <v>6</v>
      </c>
      <c r="E1665" s="4">
        <v>3</v>
      </c>
      <c r="F1665" s="4">
        <v>1</v>
      </c>
      <c r="G1665" s="4">
        <v>99</v>
      </c>
      <c r="H1665" s="4">
        <v>0</v>
      </c>
      <c r="I1665" s="4">
        <v>3</v>
      </c>
      <c r="J1665" s="4">
        <v>5</v>
      </c>
      <c r="K1665" s="4">
        <v>0</v>
      </c>
      <c r="L1665" s="4" t="s">
        <v>6312</v>
      </c>
      <c r="M1665" s="4" t="str">
        <f t="shared" si="102"/>
        <v>NIVEL-8</v>
      </c>
      <c r="N1665" s="4" t="str">
        <f t="shared" si="103"/>
        <v>1631990300000</v>
      </c>
      <c r="O1665" s="55" t="str">
        <f t="shared" si="104"/>
        <v>1631990305000</v>
      </c>
      <c r="P1665" s="105">
        <v>1631990305000</v>
      </c>
      <c r="Q1665" s="106" t="s">
        <v>6309</v>
      </c>
      <c r="R1665" s="108" t="s">
        <v>2787</v>
      </c>
      <c r="S1665" s="101" t="s">
        <v>36</v>
      </c>
      <c r="T1665" s="33">
        <v>1630011308000</v>
      </c>
      <c r="U1665" s="33" t="s">
        <v>21</v>
      </c>
      <c r="V1665" s="34" t="s">
        <v>2788</v>
      </c>
      <c r="W1665" s="58" t="s">
        <v>24</v>
      </c>
      <c r="X1665" s="58">
        <v>44927</v>
      </c>
      <c r="Y1665" s="58">
        <v>44927</v>
      </c>
      <c r="Z1665" s="93" t="s">
        <v>25</v>
      </c>
    </row>
    <row r="1666" spans="1:26" s="5" customFormat="1" ht="27" customHeight="1" x14ac:dyDescent="0.25">
      <c r="A1666" s="99">
        <f t="shared" ref="A1666:A1729" si="105">COUNTIF(O:O,O1666)</f>
        <v>1</v>
      </c>
      <c r="B1666" s="97">
        <f t="array" aca="1" ref="B1666" ca="1">IF(AND(MAX(IF(O1665:O2664=O1666,X1665:X2664))=X1666,Y1666&lt;=B$1),P1666,"-")</f>
        <v>1631990305001</v>
      </c>
      <c r="C1666" s="4">
        <v>1</v>
      </c>
      <c r="D1666" s="4">
        <v>6</v>
      </c>
      <c r="E1666" s="4">
        <v>3</v>
      </c>
      <c r="F1666" s="4">
        <v>1</v>
      </c>
      <c r="G1666" s="4">
        <v>99</v>
      </c>
      <c r="H1666" s="4">
        <v>0</v>
      </c>
      <c r="I1666" s="4">
        <v>3</v>
      </c>
      <c r="J1666" s="4">
        <v>5</v>
      </c>
      <c r="K1666" s="4">
        <v>1</v>
      </c>
      <c r="L1666" s="4" t="s">
        <v>6312</v>
      </c>
      <c r="M1666" s="4" t="str">
        <f t="shared" si="102"/>
        <v>NIVEL-9</v>
      </c>
      <c r="N1666" s="4" t="str">
        <f t="shared" si="103"/>
        <v>1631990305000</v>
      </c>
      <c r="O1666" s="55" t="str">
        <f t="shared" si="104"/>
        <v>1631990305001</v>
      </c>
      <c r="P1666" s="105">
        <v>1631990305001</v>
      </c>
      <c r="Q1666" s="106" t="s">
        <v>6308</v>
      </c>
      <c r="R1666" s="108" t="s">
        <v>2789</v>
      </c>
      <c r="S1666" s="101" t="s">
        <v>36</v>
      </c>
      <c r="T1666" s="33">
        <v>1630011308001</v>
      </c>
      <c r="U1666" s="33" t="s">
        <v>40</v>
      </c>
      <c r="V1666" s="34" t="s">
        <v>2790</v>
      </c>
      <c r="W1666" s="58" t="s">
        <v>24</v>
      </c>
      <c r="X1666" s="58">
        <v>44927</v>
      </c>
      <c r="Y1666" s="58">
        <v>44927</v>
      </c>
      <c r="Z1666" s="93" t="s">
        <v>25</v>
      </c>
    </row>
    <row r="1667" spans="1:26" s="5" customFormat="1" ht="27" customHeight="1" x14ac:dyDescent="0.25">
      <c r="A1667" s="99">
        <f t="shared" si="105"/>
        <v>1</v>
      </c>
      <c r="B1667" s="97">
        <f t="array" aca="1" ref="B1667" ca="1">IF(AND(MAX(IF(O1666:O2665=O1667,X1666:X2665))=X1667,Y1667&lt;=B$1),P1667,"-")</f>
        <v>1631990305002</v>
      </c>
      <c r="C1667" s="4">
        <v>1</v>
      </c>
      <c r="D1667" s="4">
        <v>6</v>
      </c>
      <c r="E1667" s="4">
        <v>3</v>
      </c>
      <c r="F1667" s="4">
        <v>1</v>
      </c>
      <c r="G1667" s="4">
        <v>99</v>
      </c>
      <c r="H1667" s="4">
        <v>0</v>
      </c>
      <c r="I1667" s="4">
        <v>3</v>
      </c>
      <c r="J1667" s="4">
        <v>5</v>
      </c>
      <c r="K1667" s="4">
        <v>2</v>
      </c>
      <c r="L1667" s="4" t="s">
        <v>6312</v>
      </c>
      <c r="M1667" s="4" t="str">
        <f t="shared" si="102"/>
        <v>NIVEL-9</v>
      </c>
      <c r="N1667" s="4" t="str">
        <f t="shared" si="103"/>
        <v>1631990305000</v>
      </c>
      <c r="O1667" s="55" t="str">
        <f t="shared" si="104"/>
        <v>1631990305002</v>
      </c>
      <c r="P1667" s="105">
        <v>1631990305002</v>
      </c>
      <c r="Q1667" s="106" t="s">
        <v>6308</v>
      </c>
      <c r="R1667" s="108" t="s">
        <v>2791</v>
      </c>
      <c r="S1667" s="101" t="s">
        <v>36</v>
      </c>
      <c r="T1667" s="33">
        <v>1630011308002</v>
      </c>
      <c r="U1667" s="33" t="s">
        <v>40</v>
      </c>
      <c r="V1667" s="34" t="s">
        <v>2792</v>
      </c>
      <c r="W1667" s="58" t="s">
        <v>24</v>
      </c>
      <c r="X1667" s="58">
        <v>44927</v>
      </c>
      <c r="Y1667" s="58">
        <v>44927</v>
      </c>
      <c r="Z1667" s="93" t="s">
        <v>25</v>
      </c>
    </row>
    <row r="1668" spans="1:26" s="5" customFormat="1" ht="27" customHeight="1" x14ac:dyDescent="0.25">
      <c r="A1668" s="99">
        <f t="shared" si="105"/>
        <v>1</v>
      </c>
      <c r="B1668" s="97">
        <f t="array" aca="1" ref="B1668" ca="1">IF(AND(MAX(IF(O1667:O2666=O1668,X1667:X2666))=X1668,Y1668&lt;=B$1),P1668,"-")</f>
        <v>1631990399000</v>
      </c>
      <c r="C1668" s="4">
        <v>1</v>
      </c>
      <c r="D1668" s="4">
        <v>6</v>
      </c>
      <c r="E1668" s="4">
        <v>3</v>
      </c>
      <c r="F1668" s="4">
        <v>1</v>
      </c>
      <c r="G1668" s="4">
        <v>99</v>
      </c>
      <c r="H1668" s="4">
        <v>0</v>
      </c>
      <c r="I1668" s="4">
        <v>3</v>
      </c>
      <c r="J1668" s="4">
        <v>99</v>
      </c>
      <c r="K1668" s="4">
        <v>0</v>
      </c>
      <c r="L1668" s="4" t="s">
        <v>6312</v>
      </c>
      <c r="M1668" s="4" t="str">
        <f t="shared" ref="M1668:M1731" si="106">IF(K1668&lt;&gt;0,"NIVEL-9",
IF(J1668&lt;&gt;0,"NIVEL-8",
IF(I1668&lt;&gt;0,"NIVEL-7",
IF(H1668&lt;&gt;0,"NIVEL-6",
IF(G1668&lt;&gt;0,"NIVEL-5",
IF(F1668&lt;&gt;0,"NIVEL-4",
IF(E1668&lt;&gt;0,"NIVEL-3",
IF(D1668&lt;&gt;0,"NIVEL-2",
"NIVEL-1"))))))))</f>
        <v>NIVEL-8</v>
      </c>
      <c r="N1668" s="4" t="str">
        <f t="shared" ref="N1668:N1731" si="107">IF(K1668&lt;&gt;0,LEFT(P1668,10)&amp;"000",
IF(J1668&lt;&gt;0,LEFT(P1668,8)&amp;"00000",
IF(I1668&lt;&gt;0,LEFT(P1668,7)&amp;"000000",
IF(H1668&lt;&gt;0,LEFT(P1668,6)&amp;"0000000",
IF(G1668&lt;&gt;0,LEFT(P1668,4)&amp;"000000000",
IF(F1668&lt;&gt;0,LEFT(P1668,3)&amp;"0000000000",
IF(E1668&lt;&gt;0,LEFT(P1668,2)&amp;"00000000000",
IF(D1668&lt;&gt;0,LEFT(P1668,1)&amp;"000000000000",
"-"))))))))</f>
        <v>1631990300000</v>
      </c>
      <c r="O1668" s="55" t="str">
        <f t="shared" si="104"/>
        <v>1631990399000</v>
      </c>
      <c r="P1668" s="105">
        <v>1631990399000</v>
      </c>
      <c r="Q1668" s="106" t="s">
        <v>6308</v>
      </c>
      <c r="R1668" s="108" t="s">
        <v>2793</v>
      </c>
      <c r="S1668" s="101" t="s">
        <v>36</v>
      </c>
      <c r="T1668" s="33">
        <v>1630011399000</v>
      </c>
      <c r="U1668" s="33" t="s">
        <v>40</v>
      </c>
      <c r="V1668" s="34" t="s">
        <v>2794</v>
      </c>
      <c r="W1668" s="58" t="s">
        <v>24</v>
      </c>
      <c r="X1668" s="58">
        <v>44927</v>
      </c>
      <c r="Y1668" s="58">
        <v>44927</v>
      </c>
      <c r="Z1668" s="93" t="s">
        <v>25</v>
      </c>
    </row>
    <row r="1669" spans="1:26" s="5" customFormat="1" ht="27" customHeight="1" x14ac:dyDescent="0.25">
      <c r="A1669" s="99">
        <f t="shared" si="105"/>
        <v>1</v>
      </c>
      <c r="B1669" s="97">
        <f t="array" aca="1" ref="B1669" ca="1">IF(AND(MAX(IF(O1668:O2667=O1669,X1668:X2667))=X1669,Y1669&lt;=B$1),P1669,"-")</f>
        <v>1631990400000</v>
      </c>
      <c r="C1669" s="4">
        <v>1</v>
      </c>
      <c r="D1669" s="4">
        <v>6</v>
      </c>
      <c r="E1669" s="4">
        <v>3</v>
      </c>
      <c r="F1669" s="4">
        <v>1</v>
      </c>
      <c r="G1669" s="4">
        <v>99</v>
      </c>
      <c r="H1669" s="4">
        <v>0</v>
      </c>
      <c r="I1669" s="4">
        <v>4</v>
      </c>
      <c r="J1669" s="4">
        <v>0</v>
      </c>
      <c r="K1669" s="4">
        <v>0</v>
      </c>
      <c r="L1669" s="4" t="s">
        <v>6310</v>
      </c>
      <c r="M1669" s="4" t="str">
        <f t="shared" si="106"/>
        <v>NIVEL-7</v>
      </c>
      <c r="N1669" s="4" t="str">
        <f t="shared" si="107"/>
        <v>1631990000000</v>
      </c>
      <c r="O1669" s="55" t="str">
        <f t="shared" si="104"/>
        <v>1631990400000</v>
      </c>
      <c r="P1669" s="105">
        <v>1631990400000</v>
      </c>
      <c r="Q1669" s="106" t="s">
        <v>6309</v>
      </c>
      <c r="R1669" s="108" t="s">
        <v>2795</v>
      </c>
      <c r="S1669" s="101" t="s">
        <v>107</v>
      </c>
      <c r="T1669" s="33" t="s">
        <v>25</v>
      </c>
      <c r="U1669" s="33" t="s">
        <v>25</v>
      </c>
      <c r="V1669" s="34" t="s">
        <v>25</v>
      </c>
      <c r="W1669" s="58" t="s">
        <v>24</v>
      </c>
      <c r="X1669" s="58">
        <v>44927</v>
      </c>
      <c r="Y1669" s="58">
        <v>44927</v>
      </c>
      <c r="Z1669" s="93" t="s">
        <v>25</v>
      </c>
    </row>
    <row r="1670" spans="1:26" s="5" customFormat="1" ht="27" customHeight="1" x14ac:dyDescent="0.25">
      <c r="A1670" s="99">
        <f t="shared" si="105"/>
        <v>1</v>
      </c>
      <c r="B1670" s="97">
        <f t="array" aca="1" ref="B1670" ca="1">IF(AND(MAX(IF(O1669:O2668=O1670,X1669:X2668))=X1670,Y1670&lt;=B$1),P1670,"-")</f>
        <v>1631990401000</v>
      </c>
      <c r="C1670" s="4">
        <v>1</v>
      </c>
      <c r="D1670" s="4">
        <v>6</v>
      </c>
      <c r="E1670" s="4">
        <v>3</v>
      </c>
      <c r="F1670" s="4">
        <v>1</v>
      </c>
      <c r="G1670" s="4">
        <v>99</v>
      </c>
      <c r="H1670" s="4">
        <v>0</v>
      </c>
      <c r="I1670" s="4">
        <v>4</v>
      </c>
      <c r="J1670" s="4">
        <v>1</v>
      </c>
      <c r="K1670" s="4">
        <v>0</v>
      </c>
      <c r="L1670" s="4" t="s">
        <v>6312</v>
      </c>
      <c r="M1670" s="4" t="str">
        <f t="shared" si="106"/>
        <v>NIVEL-8</v>
      </c>
      <c r="N1670" s="4" t="str">
        <f t="shared" si="107"/>
        <v>1631990400000</v>
      </c>
      <c r="O1670" s="55" t="str">
        <f t="shared" si="104"/>
        <v>1631990401000</v>
      </c>
      <c r="P1670" s="105">
        <v>1631990401000</v>
      </c>
      <c r="Q1670" s="106" t="s">
        <v>6308</v>
      </c>
      <c r="R1670" s="108" t="s">
        <v>2796</v>
      </c>
      <c r="S1670" s="101" t="s">
        <v>36</v>
      </c>
      <c r="T1670" s="33">
        <v>1630011402000</v>
      </c>
      <c r="U1670" s="33" t="s">
        <v>40</v>
      </c>
      <c r="V1670" s="34" t="s">
        <v>2797</v>
      </c>
      <c r="W1670" s="58" t="s">
        <v>24</v>
      </c>
      <c r="X1670" s="58">
        <v>44927</v>
      </c>
      <c r="Y1670" s="58">
        <v>44927</v>
      </c>
      <c r="Z1670" s="93" t="s">
        <v>25</v>
      </c>
    </row>
    <row r="1671" spans="1:26" s="5" customFormat="1" ht="27" customHeight="1" x14ac:dyDescent="0.25">
      <c r="A1671" s="99">
        <f t="shared" si="105"/>
        <v>1</v>
      </c>
      <c r="B1671" s="97">
        <f t="array" aca="1" ref="B1671" ca="1">IF(AND(MAX(IF(O1670:O2669=O1671,X1670:X2669))=X1671,Y1671&lt;=B$1),P1671,"-")</f>
        <v>1631990402000</v>
      </c>
      <c r="C1671" s="4">
        <v>1</v>
      </c>
      <c r="D1671" s="4">
        <v>6</v>
      </c>
      <c r="E1671" s="4">
        <v>3</v>
      </c>
      <c r="F1671" s="4">
        <v>1</v>
      </c>
      <c r="G1671" s="4">
        <v>99</v>
      </c>
      <c r="H1671" s="4">
        <v>0</v>
      </c>
      <c r="I1671" s="4">
        <v>4</v>
      </c>
      <c r="J1671" s="4">
        <v>2</v>
      </c>
      <c r="K1671" s="4">
        <v>0</v>
      </c>
      <c r="L1671" s="4" t="s">
        <v>6312</v>
      </c>
      <c r="M1671" s="4" t="str">
        <f t="shared" si="106"/>
        <v>NIVEL-8</v>
      </c>
      <c r="N1671" s="4" t="str">
        <f t="shared" si="107"/>
        <v>1631990400000</v>
      </c>
      <c r="O1671" s="55" t="str">
        <f t="shared" si="104"/>
        <v>1631990402000</v>
      </c>
      <c r="P1671" s="105">
        <v>1631990402000</v>
      </c>
      <c r="Q1671" s="106" t="s">
        <v>6308</v>
      </c>
      <c r="R1671" s="108" t="s">
        <v>2798</v>
      </c>
      <c r="S1671" s="101" t="s">
        <v>36</v>
      </c>
      <c r="T1671" s="33">
        <v>1630011405000</v>
      </c>
      <c r="U1671" s="33" t="s">
        <v>40</v>
      </c>
      <c r="V1671" s="34" t="s">
        <v>2799</v>
      </c>
      <c r="W1671" s="58" t="s">
        <v>24</v>
      </c>
      <c r="X1671" s="58">
        <v>44927</v>
      </c>
      <c r="Y1671" s="58">
        <v>44927</v>
      </c>
      <c r="Z1671" s="93" t="s">
        <v>25</v>
      </c>
    </row>
    <row r="1672" spans="1:26" s="5" customFormat="1" ht="27" customHeight="1" x14ac:dyDescent="0.25">
      <c r="A1672" s="99">
        <f t="shared" si="105"/>
        <v>1</v>
      </c>
      <c r="B1672" s="97">
        <f t="array" aca="1" ref="B1672" ca="1">IF(AND(MAX(IF(O1671:O2670=O1672,X1671:X2670))=X1672,Y1672&lt;=B$1),P1672,"-")</f>
        <v>1631990403000</v>
      </c>
      <c r="C1672" s="4">
        <v>1</v>
      </c>
      <c r="D1672" s="4">
        <v>6</v>
      </c>
      <c r="E1672" s="4">
        <v>3</v>
      </c>
      <c r="F1672" s="4">
        <v>1</v>
      </c>
      <c r="G1672" s="4">
        <v>99</v>
      </c>
      <c r="H1672" s="4">
        <v>0</v>
      </c>
      <c r="I1672" s="4">
        <v>4</v>
      </c>
      <c r="J1672" s="4">
        <v>3</v>
      </c>
      <c r="K1672" s="4">
        <v>0</v>
      </c>
      <c r="L1672" s="4" t="s">
        <v>6312</v>
      </c>
      <c r="M1672" s="4" t="str">
        <f t="shared" si="106"/>
        <v>NIVEL-8</v>
      </c>
      <c r="N1672" s="4" t="str">
        <f t="shared" si="107"/>
        <v>1631990400000</v>
      </c>
      <c r="O1672" s="55" t="str">
        <f t="shared" si="104"/>
        <v>1631990403000</v>
      </c>
      <c r="P1672" s="105">
        <v>1631990403000</v>
      </c>
      <c r="Q1672" s="106" t="s">
        <v>6308</v>
      </c>
      <c r="R1672" s="108" t="s">
        <v>2800</v>
      </c>
      <c r="S1672" s="101" t="s">
        <v>36</v>
      </c>
      <c r="T1672" s="33">
        <v>1630011406000</v>
      </c>
      <c r="U1672" s="33" t="s">
        <v>40</v>
      </c>
      <c r="V1672" s="34" t="s">
        <v>2801</v>
      </c>
      <c r="W1672" s="58" t="s">
        <v>24</v>
      </c>
      <c r="X1672" s="58">
        <v>44927</v>
      </c>
      <c r="Y1672" s="58">
        <v>44927</v>
      </c>
      <c r="Z1672" s="93" t="s">
        <v>25</v>
      </c>
    </row>
    <row r="1673" spans="1:26" s="5" customFormat="1" ht="27" customHeight="1" x14ac:dyDescent="0.25">
      <c r="A1673" s="99">
        <f t="shared" si="105"/>
        <v>1</v>
      </c>
      <c r="B1673" s="97">
        <f t="array" aca="1" ref="B1673" ca="1">IF(AND(MAX(IF(O1672:O2671=O1673,X1672:X2671))=X1673,Y1673&lt;=B$1),P1673,"-")</f>
        <v>1631990404000</v>
      </c>
      <c r="C1673" s="4">
        <v>1</v>
      </c>
      <c r="D1673" s="4">
        <v>6</v>
      </c>
      <c r="E1673" s="4">
        <v>3</v>
      </c>
      <c r="F1673" s="4">
        <v>1</v>
      </c>
      <c r="G1673" s="4">
        <v>99</v>
      </c>
      <c r="H1673" s="4">
        <v>0</v>
      </c>
      <c r="I1673" s="4">
        <v>4</v>
      </c>
      <c r="J1673" s="4">
        <v>4</v>
      </c>
      <c r="K1673" s="4">
        <v>0</v>
      </c>
      <c r="L1673" s="4" t="s">
        <v>6312</v>
      </c>
      <c r="M1673" s="4" t="str">
        <f t="shared" si="106"/>
        <v>NIVEL-8</v>
      </c>
      <c r="N1673" s="4" t="str">
        <f t="shared" si="107"/>
        <v>1631990400000</v>
      </c>
      <c r="O1673" s="55" t="str">
        <f t="shared" si="104"/>
        <v>1631990404000</v>
      </c>
      <c r="P1673" s="105">
        <v>1631990404000</v>
      </c>
      <c r="Q1673" s="106" t="s">
        <v>6308</v>
      </c>
      <c r="R1673" s="108" t="s">
        <v>2802</v>
      </c>
      <c r="S1673" s="101" t="s">
        <v>36</v>
      </c>
      <c r="T1673" s="33">
        <v>1630011407000</v>
      </c>
      <c r="U1673" s="33" t="s">
        <v>40</v>
      </c>
      <c r="V1673" s="34" t="s">
        <v>2803</v>
      </c>
      <c r="W1673" s="58" t="s">
        <v>24</v>
      </c>
      <c r="X1673" s="58">
        <v>44927</v>
      </c>
      <c r="Y1673" s="58">
        <v>44927</v>
      </c>
      <c r="Z1673" s="93" t="s">
        <v>25</v>
      </c>
    </row>
    <row r="1674" spans="1:26" s="5" customFormat="1" ht="27" customHeight="1" x14ac:dyDescent="0.25">
      <c r="A1674" s="99">
        <f t="shared" si="105"/>
        <v>1</v>
      </c>
      <c r="B1674" s="97">
        <f t="array" aca="1" ref="B1674" ca="1">IF(AND(MAX(IF(O1673:O2672=O1674,X1673:X2672))=X1674,Y1674&lt;=B$1),P1674,"-")</f>
        <v>1631990405000</v>
      </c>
      <c r="C1674" s="4">
        <v>1</v>
      </c>
      <c r="D1674" s="4">
        <v>6</v>
      </c>
      <c r="E1674" s="4">
        <v>3</v>
      </c>
      <c r="F1674" s="4">
        <v>1</v>
      </c>
      <c r="G1674" s="4">
        <v>99</v>
      </c>
      <c r="H1674" s="4">
        <v>0</v>
      </c>
      <c r="I1674" s="4">
        <v>4</v>
      </c>
      <c r="J1674" s="4">
        <v>5</v>
      </c>
      <c r="K1674" s="4">
        <v>0</v>
      </c>
      <c r="L1674" s="4" t="s">
        <v>6312</v>
      </c>
      <c r="M1674" s="4" t="str">
        <f t="shared" si="106"/>
        <v>NIVEL-8</v>
      </c>
      <c r="N1674" s="4" t="str">
        <f t="shared" si="107"/>
        <v>1631990400000</v>
      </c>
      <c r="O1674" s="55" t="str">
        <f t="shared" si="104"/>
        <v>1631990405000</v>
      </c>
      <c r="P1674" s="105">
        <v>1631990405000</v>
      </c>
      <c r="Q1674" s="106" t="s">
        <v>6309</v>
      </c>
      <c r="R1674" s="108" t="s">
        <v>2804</v>
      </c>
      <c r="S1674" s="101" t="s">
        <v>36</v>
      </c>
      <c r="T1674" s="33">
        <v>1630011408000</v>
      </c>
      <c r="U1674" s="33" t="s">
        <v>21</v>
      </c>
      <c r="V1674" s="34" t="s">
        <v>2805</v>
      </c>
      <c r="W1674" s="58" t="s">
        <v>24</v>
      </c>
      <c r="X1674" s="58">
        <v>44927</v>
      </c>
      <c r="Y1674" s="58">
        <v>44927</v>
      </c>
      <c r="Z1674" s="93" t="s">
        <v>25</v>
      </c>
    </row>
    <row r="1675" spans="1:26" s="5" customFormat="1" ht="27" customHeight="1" x14ac:dyDescent="0.25">
      <c r="A1675" s="99">
        <f t="shared" si="105"/>
        <v>1</v>
      </c>
      <c r="B1675" s="97">
        <f t="array" aca="1" ref="B1675" ca="1">IF(AND(MAX(IF(O1674:O2673=O1675,X1674:X2673))=X1675,Y1675&lt;=B$1),P1675,"-")</f>
        <v>1631990405001</v>
      </c>
      <c r="C1675" s="4">
        <v>1</v>
      </c>
      <c r="D1675" s="4">
        <v>6</v>
      </c>
      <c r="E1675" s="4">
        <v>3</v>
      </c>
      <c r="F1675" s="4">
        <v>1</v>
      </c>
      <c r="G1675" s="4">
        <v>99</v>
      </c>
      <c r="H1675" s="4">
        <v>0</v>
      </c>
      <c r="I1675" s="4">
        <v>4</v>
      </c>
      <c r="J1675" s="4">
        <v>5</v>
      </c>
      <c r="K1675" s="4">
        <v>1</v>
      </c>
      <c r="L1675" s="4" t="s">
        <v>6312</v>
      </c>
      <c r="M1675" s="4" t="str">
        <f t="shared" si="106"/>
        <v>NIVEL-9</v>
      </c>
      <c r="N1675" s="4" t="str">
        <f t="shared" si="107"/>
        <v>1631990405000</v>
      </c>
      <c r="O1675" s="55" t="str">
        <f t="shared" si="104"/>
        <v>1631990405001</v>
      </c>
      <c r="P1675" s="105">
        <v>1631990405001</v>
      </c>
      <c r="Q1675" s="106" t="s">
        <v>6308</v>
      </c>
      <c r="R1675" s="108" t="s">
        <v>2806</v>
      </c>
      <c r="S1675" s="101" t="s">
        <v>36</v>
      </c>
      <c r="T1675" s="33">
        <v>1630011408001</v>
      </c>
      <c r="U1675" s="33" t="s">
        <v>40</v>
      </c>
      <c r="V1675" s="34" t="s">
        <v>2807</v>
      </c>
      <c r="W1675" s="58" t="s">
        <v>24</v>
      </c>
      <c r="X1675" s="58">
        <v>44927</v>
      </c>
      <c r="Y1675" s="58">
        <v>44927</v>
      </c>
      <c r="Z1675" s="93" t="s">
        <v>25</v>
      </c>
    </row>
    <row r="1676" spans="1:26" s="5" customFormat="1" ht="27" customHeight="1" x14ac:dyDescent="0.25">
      <c r="A1676" s="99">
        <f t="shared" si="105"/>
        <v>1</v>
      </c>
      <c r="B1676" s="97">
        <f t="array" aca="1" ref="B1676" ca="1">IF(AND(MAX(IF(O1675:O2674=O1676,X1675:X2674))=X1676,Y1676&lt;=B$1),P1676,"-")</f>
        <v>1631990405002</v>
      </c>
      <c r="C1676" s="4">
        <v>1</v>
      </c>
      <c r="D1676" s="4">
        <v>6</v>
      </c>
      <c r="E1676" s="4">
        <v>3</v>
      </c>
      <c r="F1676" s="4">
        <v>1</v>
      </c>
      <c r="G1676" s="4">
        <v>99</v>
      </c>
      <c r="H1676" s="4">
        <v>0</v>
      </c>
      <c r="I1676" s="4">
        <v>4</v>
      </c>
      <c r="J1676" s="4">
        <v>5</v>
      </c>
      <c r="K1676" s="4">
        <v>2</v>
      </c>
      <c r="L1676" s="4" t="s">
        <v>6312</v>
      </c>
      <c r="M1676" s="4" t="str">
        <f t="shared" si="106"/>
        <v>NIVEL-9</v>
      </c>
      <c r="N1676" s="4" t="str">
        <f t="shared" si="107"/>
        <v>1631990405000</v>
      </c>
      <c r="O1676" s="55" t="str">
        <f t="shared" si="104"/>
        <v>1631990405002</v>
      </c>
      <c r="P1676" s="105">
        <v>1631990405002</v>
      </c>
      <c r="Q1676" s="106" t="s">
        <v>6308</v>
      </c>
      <c r="R1676" s="108" t="s">
        <v>2808</v>
      </c>
      <c r="S1676" s="101" t="s">
        <v>36</v>
      </c>
      <c r="T1676" s="33">
        <v>1630011408002</v>
      </c>
      <c r="U1676" s="33" t="s">
        <v>40</v>
      </c>
      <c r="V1676" s="34" t="s">
        <v>2809</v>
      </c>
      <c r="W1676" s="58" t="s">
        <v>24</v>
      </c>
      <c r="X1676" s="58">
        <v>44927</v>
      </c>
      <c r="Y1676" s="58">
        <v>44927</v>
      </c>
      <c r="Z1676" s="93" t="s">
        <v>25</v>
      </c>
    </row>
    <row r="1677" spans="1:26" s="5" customFormat="1" ht="27" customHeight="1" x14ac:dyDescent="0.25">
      <c r="A1677" s="99">
        <f t="shared" si="105"/>
        <v>1</v>
      </c>
      <c r="B1677" s="97">
        <f t="array" aca="1" ref="B1677" ca="1">IF(AND(MAX(IF(O1676:O2675=O1677,X1676:X2675))=X1677,Y1677&lt;=B$1),P1677,"-")</f>
        <v>1631990499000</v>
      </c>
      <c r="C1677" s="4">
        <v>1</v>
      </c>
      <c r="D1677" s="4">
        <v>6</v>
      </c>
      <c r="E1677" s="4">
        <v>3</v>
      </c>
      <c r="F1677" s="4">
        <v>1</v>
      </c>
      <c r="G1677" s="4">
        <v>99</v>
      </c>
      <c r="H1677" s="4">
        <v>0</v>
      </c>
      <c r="I1677" s="4">
        <v>4</v>
      </c>
      <c r="J1677" s="4">
        <v>99</v>
      </c>
      <c r="K1677" s="4">
        <v>0</v>
      </c>
      <c r="L1677" s="4" t="s">
        <v>6312</v>
      </c>
      <c r="M1677" s="4" t="str">
        <f t="shared" si="106"/>
        <v>NIVEL-8</v>
      </c>
      <c r="N1677" s="4" t="str">
        <f t="shared" si="107"/>
        <v>1631990400000</v>
      </c>
      <c r="O1677" s="55" t="str">
        <f t="shared" si="104"/>
        <v>1631990499000</v>
      </c>
      <c r="P1677" s="105">
        <v>1631990499000</v>
      </c>
      <c r="Q1677" s="106" t="s">
        <v>6308</v>
      </c>
      <c r="R1677" s="108" t="s">
        <v>2810</v>
      </c>
      <c r="S1677" s="101" t="s">
        <v>36</v>
      </c>
      <c r="T1677" s="33">
        <v>1630011499000</v>
      </c>
      <c r="U1677" s="33" t="s">
        <v>40</v>
      </c>
      <c r="V1677" s="34" t="s">
        <v>2811</v>
      </c>
      <c r="W1677" s="58" t="s">
        <v>24</v>
      </c>
      <c r="X1677" s="58">
        <v>44927</v>
      </c>
      <c r="Y1677" s="58">
        <v>44927</v>
      </c>
      <c r="Z1677" s="93" t="s">
        <v>25</v>
      </c>
    </row>
    <row r="1678" spans="1:26" s="5" customFormat="1" ht="27" customHeight="1" x14ac:dyDescent="0.25">
      <c r="A1678" s="99">
        <f t="shared" si="105"/>
        <v>1</v>
      </c>
      <c r="B1678" s="97">
        <f t="array" aca="1" ref="B1678" ca="1">IF(AND(MAX(IF(O1677:O2678=O1678,X1677:X2678))=X1678,Y1678&lt;=B$1),P1678,"-")</f>
        <v>1632000000000</v>
      </c>
      <c r="C1678" s="4">
        <v>1</v>
      </c>
      <c r="D1678" s="4">
        <v>6</v>
      </c>
      <c r="E1678" s="4">
        <v>3</v>
      </c>
      <c r="F1678" s="4">
        <v>2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 t="s">
        <v>6310</v>
      </c>
      <c r="M1678" s="4" t="str">
        <f t="shared" si="106"/>
        <v>NIVEL-4</v>
      </c>
      <c r="N1678" s="4" t="str">
        <f t="shared" si="107"/>
        <v>1630000000000</v>
      </c>
      <c r="O1678" s="55" t="str">
        <f t="shared" si="104"/>
        <v>1632000000000</v>
      </c>
      <c r="P1678" s="105">
        <v>1632000000000</v>
      </c>
      <c r="Q1678" s="106" t="s">
        <v>6309</v>
      </c>
      <c r="R1678" s="108" t="s">
        <v>2812</v>
      </c>
      <c r="S1678" s="101" t="s">
        <v>36</v>
      </c>
      <c r="T1678" s="33">
        <v>1630020000000</v>
      </c>
      <c r="U1678" s="33" t="s">
        <v>21</v>
      </c>
      <c r="V1678" s="34" t="s">
        <v>2812</v>
      </c>
      <c r="W1678" s="58" t="s">
        <v>24</v>
      </c>
      <c r="X1678" s="58">
        <v>44927</v>
      </c>
      <c r="Y1678" s="58">
        <v>44927</v>
      </c>
      <c r="Z1678" s="93" t="s">
        <v>25</v>
      </c>
    </row>
    <row r="1679" spans="1:26" s="5" customFormat="1" ht="27" customHeight="1" x14ac:dyDescent="0.25">
      <c r="A1679" s="99">
        <f t="shared" si="105"/>
        <v>1</v>
      </c>
      <c r="B1679" s="97">
        <f t="array" aca="1" ref="B1679" ca="1">IF(AND(MAX(IF(O1678:O2679=O1679,X1678:X2679))=X1679,Y1679&lt;=B$1),P1679,"-")</f>
        <v>1632010000000</v>
      </c>
      <c r="C1679" s="4">
        <v>1</v>
      </c>
      <c r="D1679" s="4">
        <v>6</v>
      </c>
      <c r="E1679" s="4">
        <v>3</v>
      </c>
      <c r="F1679" s="4">
        <v>2</v>
      </c>
      <c r="G1679" s="4">
        <v>1</v>
      </c>
      <c r="H1679" s="4">
        <v>0</v>
      </c>
      <c r="I1679" s="4">
        <v>0</v>
      </c>
      <c r="J1679" s="4">
        <v>0</v>
      </c>
      <c r="K1679" s="4">
        <v>0</v>
      </c>
      <c r="L1679" s="4" t="s">
        <v>6310</v>
      </c>
      <c r="M1679" s="4" t="str">
        <f t="shared" si="106"/>
        <v>NIVEL-5</v>
      </c>
      <c r="N1679" s="4" t="str">
        <f t="shared" si="107"/>
        <v>1632000000000</v>
      </c>
      <c r="O1679" s="55" t="str">
        <f t="shared" si="104"/>
        <v>1632010000000</v>
      </c>
      <c r="P1679" s="105">
        <v>1632010000000</v>
      </c>
      <c r="Q1679" s="106" t="s">
        <v>6309</v>
      </c>
      <c r="R1679" s="108" t="s">
        <v>2813</v>
      </c>
      <c r="S1679" s="101" t="s">
        <v>36</v>
      </c>
      <c r="T1679" s="33">
        <v>1630021000000</v>
      </c>
      <c r="U1679" s="33" t="s">
        <v>21</v>
      </c>
      <c r="V1679" s="34" t="s">
        <v>2814</v>
      </c>
      <c r="W1679" s="58" t="s">
        <v>24</v>
      </c>
      <c r="X1679" s="58">
        <v>44927</v>
      </c>
      <c r="Y1679" s="58">
        <v>44927</v>
      </c>
      <c r="Z1679" s="93" t="s">
        <v>25</v>
      </c>
    </row>
    <row r="1680" spans="1:26" s="5" customFormat="1" ht="27" customHeight="1" x14ac:dyDescent="0.25">
      <c r="A1680" s="99">
        <f t="shared" si="105"/>
        <v>1</v>
      </c>
      <c r="B1680" s="97">
        <f t="array" aca="1" ref="B1680" ca="1">IF(AND(MAX(IF(O1679:O2680=O1680,X1679:X2680))=X1680,Y1680&lt;=B$1),P1680,"-")</f>
        <v>1640000000000</v>
      </c>
      <c r="C1680" s="4">
        <v>1</v>
      </c>
      <c r="D1680" s="4">
        <v>6</v>
      </c>
      <c r="E1680" s="4">
        <v>4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 t="s">
        <v>6310</v>
      </c>
      <c r="M1680" s="4" t="str">
        <f t="shared" si="106"/>
        <v>NIVEL-3</v>
      </c>
      <c r="N1680" s="4" t="str">
        <f t="shared" si="107"/>
        <v>1600000000000</v>
      </c>
      <c r="O1680" s="55" t="str">
        <f t="shared" si="104"/>
        <v>1640000000000</v>
      </c>
      <c r="P1680" s="105">
        <v>1640000000000</v>
      </c>
      <c r="Q1680" s="106" t="s">
        <v>6309</v>
      </c>
      <c r="R1680" s="108" t="s">
        <v>2815</v>
      </c>
      <c r="S1680" s="101" t="s">
        <v>23</v>
      </c>
      <c r="T1680" s="33">
        <v>1640000000000</v>
      </c>
      <c r="U1680" s="33" t="s">
        <v>21</v>
      </c>
      <c r="V1680" s="34" t="s">
        <v>2815</v>
      </c>
      <c r="W1680" s="58" t="s">
        <v>24</v>
      </c>
      <c r="X1680" s="58">
        <v>44927</v>
      </c>
      <c r="Y1680" s="58">
        <v>44927</v>
      </c>
      <c r="Z1680" s="93" t="s">
        <v>25</v>
      </c>
    </row>
    <row r="1681" spans="1:26" s="5" customFormat="1" ht="27" customHeight="1" x14ac:dyDescent="0.25">
      <c r="A1681" s="99">
        <f t="shared" si="105"/>
        <v>1</v>
      </c>
      <c r="B1681" s="97">
        <f t="array" aca="1" ref="B1681" ca="1">IF(AND(MAX(IF(O1680:O2681=O1681,X1680:X2681))=X1681,Y1681&lt;=B$1),P1681,"-")</f>
        <v>1641000000000</v>
      </c>
      <c r="C1681" s="4">
        <v>1</v>
      </c>
      <c r="D1681" s="4">
        <v>6</v>
      </c>
      <c r="E1681" s="4">
        <v>4</v>
      </c>
      <c r="F1681" s="4">
        <v>1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 t="s">
        <v>6310</v>
      </c>
      <c r="M1681" s="4" t="str">
        <f t="shared" si="106"/>
        <v>NIVEL-4</v>
      </c>
      <c r="N1681" s="4" t="str">
        <f t="shared" si="107"/>
        <v>1640000000000</v>
      </c>
      <c r="O1681" s="55" t="str">
        <f t="shared" si="104"/>
        <v>1641000000000</v>
      </c>
      <c r="P1681" s="105">
        <v>1641000000000</v>
      </c>
      <c r="Q1681" s="106" t="s">
        <v>6309</v>
      </c>
      <c r="R1681" s="108" t="s">
        <v>2815</v>
      </c>
      <c r="S1681" s="101" t="s">
        <v>107</v>
      </c>
      <c r="T1681" s="33" t="s">
        <v>25</v>
      </c>
      <c r="U1681" s="33" t="s">
        <v>25</v>
      </c>
      <c r="V1681" s="34" t="s">
        <v>25</v>
      </c>
      <c r="W1681" s="58" t="s">
        <v>24</v>
      </c>
      <c r="X1681" s="58">
        <v>44927</v>
      </c>
      <c r="Y1681" s="58">
        <v>44927</v>
      </c>
      <c r="Z1681" s="93" t="s">
        <v>25</v>
      </c>
    </row>
    <row r="1682" spans="1:26" s="5" customFormat="1" ht="27" customHeight="1" x14ac:dyDescent="0.25">
      <c r="A1682" s="99">
        <f t="shared" si="105"/>
        <v>1</v>
      </c>
      <c r="B1682" s="97">
        <f t="array" aca="1" ref="B1682" ca="1">IF(AND(MAX(IF(O1681:O2682=O1682,X1681:X2682))=X1682,Y1682&lt;=B$1),P1682,"-")</f>
        <v>1641010000000</v>
      </c>
      <c r="C1682" s="4">
        <v>1</v>
      </c>
      <c r="D1682" s="4">
        <v>6</v>
      </c>
      <c r="E1682" s="4">
        <v>4</v>
      </c>
      <c r="F1682" s="4">
        <v>1</v>
      </c>
      <c r="G1682" s="4">
        <v>1</v>
      </c>
      <c r="H1682" s="4">
        <v>0</v>
      </c>
      <c r="I1682" s="4">
        <v>0</v>
      </c>
      <c r="J1682" s="4">
        <v>0</v>
      </c>
      <c r="K1682" s="4">
        <v>0</v>
      </c>
      <c r="L1682" s="4" t="s">
        <v>6310</v>
      </c>
      <c r="M1682" s="4" t="str">
        <f t="shared" si="106"/>
        <v>NIVEL-5</v>
      </c>
      <c r="N1682" s="4" t="str">
        <f t="shared" si="107"/>
        <v>1641000000000</v>
      </c>
      <c r="O1682" s="55" t="str">
        <f t="shared" si="104"/>
        <v>1641010000000</v>
      </c>
      <c r="P1682" s="105">
        <v>1641010000000</v>
      </c>
      <c r="Q1682" s="106" t="s">
        <v>6309</v>
      </c>
      <c r="R1682" s="108" t="s">
        <v>2816</v>
      </c>
      <c r="S1682" s="101" t="s">
        <v>36</v>
      </c>
      <c r="T1682" s="33">
        <v>1640010000000</v>
      </c>
      <c r="U1682" s="33" t="s">
        <v>21</v>
      </c>
      <c r="V1682" s="34" t="s">
        <v>2816</v>
      </c>
      <c r="W1682" s="58" t="s">
        <v>24</v>
      </c>
      <c r="X1682" s="58">
        <v>44927</v>
      </c>
      <c r="Y1682" s="58">
        <v>44927</v>
      </c>
      <c r="Z1682" s="93" t="s">
        <v>25</v>
      </c>
    </row>
    <row r="1683" spans="1:26" s="5" customFormat="1" ht="27" customHeight="1" x14ac:dyDescent="0.25">
      <c r="A1683" s="99">
        <f t="shared" si="105"/>
        <v>1</v>
      </c>
      <c r="B1683" s="97">
        <f t="array" aca="1" ref="B1683" ca="1">IF(AND(MAX(IF(O1682:O2683=O1683,X1682:X2683))=X1683,Y1683&lt;=B$1),P1683,"-")</f>
        <v>1641010100000</v>
      </c>
      <c r="C1683" s="4">
        <v>1</v>
      </c>
      <c r="D1683" s="4">
        <v>6</v>
      </c>
      <c r="E1683" s="4">
        <v>4</v>
      </c>
      <c r="F1683" s="4">
        <v>1</v>
      </c>
      <c r="G1683" s="4">
        <v>1</v>
      </c>
      <c r="H1683" s="4">
        <v>0</v>
      </c>
      <c r="I1683" s="4">
        <v>1</v>
      </c>
      <c r="J1683" s="4">
        <v>0</v>
      </c>
      <c r="K1683" s="4">
        <v>0</v>
      </c>
      <c r="L1683" s="4" t="s">
        <v>6310</v>
      </c>
      <c r="M1683" s="4" t="str">
        <f t="shared" si="106"/>
        <v>NIVEL-7</v>
      </c>
      <c r="N1683" s="4" t="str">
        <f t="shared" si="107"/>
        <v>1641010000000</v>
      </c>
      <c r="O1683" s="55" t="str">
        <f t="shared" si="104"/>
        <v>1641010100000</v>
      </c>
      <c r="P1683" s="105">
        <v>1641010100000</v>
      </c>
      <c r="Q1683" s="106" t="s">
        <v>6309</v>
      </c>
      <c r="R1683" s="108" t="s">
        <v>2817</v>
      </c>
      <c r="S1683" s="101" t="s">
        <v>36</v>
      </c>
      <c r="T1683" s="33">
        <v>1640011100000</v>
      </c>
      <c r="U1683" s="33" t="s">
        <v>21</v>
      </c>
      <c r="V1683" s="34" t="s">
        <v>2818</v>
      </c>
      <c r="W1683" s="58" t="s">
        <v>24</v>
      </c>
      <c r="X1683" s="58">
        <v>44927</v>
      </c>
      <c r="Y1683" s="58">
        <v>44927</v>
      </c>
      <c r="Z1683" s="93" t="s">
        <v>25</v>
      </c>
    </row>
    <row r="1684" spans="1:26" s="5" customFormat="1" ht="27" customHeight="1" x14ac:dyDescent="0.25">
      <c r="A1684" s="99">
        <f t="shared" si="105"/>
        <v>1</v>
      </c>
      <c r="B1684" s="97">
        <f t="array" aca="1" ref="B1684" ca="1">IF(AND(MAX(IF(O1683:O2684=O1684,X1683:X2684))=X1684,Y1684&lt;=B$1),P1684,"-")</f>
        <v>1641010101000</v>
      </c>
      <c r="C1684" s="4">
        <v>1</v>
      </c>
      <c r="D1684" s="4">
        <v>6</v>
      </c>
      <c r="E1684" s="4">
        <v>4</v>
      </c>
      <c r="F1684" s="4">
        <v>1</v>
      </c>
      <c r="G1684" s="4">
        <v>1</v>
      </c>
      <c r="H1684" s="4">
        <v>0</v>
      </c>
      <c r="I1684" s="4">
        <v>1</v>
      </c>
      <c r="J1684" s="4">
        <v>1</v>
      </c>
      <c r="K1684" s="4">
        <v>0</v>
      </c>
      <c r="L1684" s="4" t="s">
        <v>6312</v>
      </c>
      <c r="M1684" s="4" t="str">
        <f t="shared" si="106"/>
        <v>NIVEL-8</v>
      </c>
      <c r="N1684" s="4" t="str">
        <f t="shared" si="107"/>
        <v>1641010100000</v>
      </c>
      <c r="O1684" s="55" t="str">
        <f t="shared" si="104"/>
        <v>1641010101000</v>
      </c>
      <c r="P1684" s="105">
        <v>1641010101000</v>
      </c>
      <c r="Q1684" s="106" t="s">
        <v>6308</v>
      </c>
      <c r="R1684" s="108" t="s">
        <v>2819</v>
      </c>
      <c r="S1684" s="101" t="s">
        <v>36</v>
      </c>
      <c r="T1684" s="33">
        <v>1640011101000</v>
      </c>
      <c r="U1684" s="33" t="s">
        <v>40</v>
      </c>
      <c r="V1684" s="34" t="s">
        <v>2820</v>
      </c>
      <c r="W1684" s="58" t="s">
        <v>24</v>
      </c>
      <c r="X1684" s="58">
        <v>44927</v>
      </c>
      <c r="Y1684" s="58">
        <v>44927</v>
      </c>
      <c r="Z1684" s="93" t="s">
        <v>25</v>
      </c>
    </row>
    <row r="1685" spans="1:26" s="5" customFormat="1" ht="27" customHeight="1" x14ac:dyDescent="0.25">
      <c r="A1685" s="99">
        <f t="shared" si="105"/>
        <v>1</v>
      </c>
      <c r="B1685" s="97">
        <f t="array" aca="1" ref="B1685" ca="1">IF(AND(MAX(IF(O1684:O2685=O1685,X1684:X2685))=X1685,Y1685&lt;=B$1),P1685,"-")</f>
        <v>1641010199000</v>
      </c>
      <c r="C1685" s="4">
        <v>1</v>
      </c>
      <c r="D1685" s="4">
        <v>6</v>
      </c>
      <c r="E1685" s="4">
        <v>4</v>
      </c>
      <c r="F1685" s="4">
        <v>1</v>
      </c>
      <c r="G1685" s="4">
        <v>1</v>
      </c>
      <c r="H1685" s="4">
        <v>0</v>
      </c>
      <c r="I1685" s="4">
        <v>1</v>
      </c>
      <c r="J1685" s="4">
        <v>99</v>
      </c>
      <c r="K1685" s="4">
        <v>0</v>
      </c>
      <c r="L1685" s="4" t="s">
        <v>6312</v>
      </c>
      <c r="M1685" s="4" t="str">
        <f t="shared" si="106"/>
        <v>NIVEL-8</v>
      </c>
      <c r="N1685" s="4" t="str">
        <f t="shared" si="107"/>
        <v>1641010100000</v>
      </c>
      <c r="O1685" s="55" t="str">
        <f t="shared" si="104"/>
        <v>1641010199000</v>
      </c>
      <c r="P1685" s="105">
        <v>1641010199000</v>
      </c>
      <c r="Q1685" s="106" t="s">
        <v>6308</v>
      </c>
      <c r="R1685" s="108" t="s">
        <v>2821</v>
      </c>
      <c r="S1685" s="101" t="s">
        <v>36</v>
      </c>
      <c r="T1685" s="33">
        <v>1640011199000</v>
      </c>
      <c r="U1685" s="33" t="s">
        <v>40</v>
      </c>
      <c r="V1685" s="34" t="s">
        <v>2822</v>
      </c>
      <c r="W1685" s="58" t="s">
        <v>24</v>
      </c>
      <c r="X1685" s="58">
        <v>44927</v>
      </c>
      <c r="Y1685" s="58">
        <v>44927</v>
      </c>
      <c r="Z1685" s="93" t="s">
        <v>25</v>
      </c>
    </row>
    <row r="1686" spans="1:26" s="5" customFormat="1" ht="27" customHeight="1" x14ac:dyDescent="0.25">
      <c r="A1686" s="99">
        <f t="shared" si="105"/>
        <v>1</v>
      </c>
      <c r="B1686" s="97">
        <f t="array" aca="1" ref="B1686" ca="1">IF(AND(MAX(IF(O1685:O2686=O1686,X1685:X2686))=X1686,Y1686&lt;=B$1),P1686,"-")</f>
        <v>1641010200000</v>
      </c>
      <c r="C1686" s="4">
        <v>1</v>
      </c>
      <c r="D1686" s="4">
        <v>6</v>
      </c>
      <c r="E1686" s="4">
        <v>4</v>
      </c>
      <c r="F1686" s="4">
        <v>1</v>
      </c>
      <c r="G1686" s="4">
        <v>1</v>
      </c>
      <c r="H1686" s="4">
        <v>0</v>
      </c>
      <c r="I1686" s="4">
        <v>2</v>
      </c>
      <c r="J1686" s="4">
        <v>0</v>
      </c>
      <c r="K1686" s="4">
        <v>0</v>
      </c>
      <c r="L1686" s="4" t="s">
        <v>6310</v>
      </c>
      <c r="M1686" s="4" t="str">
        <f t="shared" si="106"/>
        <v>NIVEL-7</v>
      </c>
      <c r="N1686" s="4" t="str">
        <f t="shared" si="107"/>
        <v>1641010000000</v>
      </c>
      <c r="O1686" s="55" t="str">
        <f t="shared" si="104"/>
        <v>1641010200000</v>
      </c>
      <c r="P1686" s="105">
        <v>1641010200000</v>
      </c>
      <c r="Q1686" s="106" t="s">
        <v>6309</v>
      </c>
      <c r="R1686" s="108" t="s">
        <v>2823</v>
      </c>
      <c r="S1686" s="101" t="s">
        <v>36</v>
      </c>
      <c r="T1686" s="33">
        <v>1640011200000</v>
      </c>
      <c r="U1686" s="33" t="s">
        <v>21</v>
      </c>
      <c r="V1686" s="34" t="s">
        <v>2824</v>
      </c>
      <c r="W1686" s="58" t="s">
        <v>24</v>
      </c>
      <c r="X1686" s="58">
        <v>44927</v>
      </c>
      <c r="Y1686" s="58">
        <v>44927</v>
      </c>
      <c r="Z1686" s="93" t="s">
        <v>25</v>
      </c>
    </row>
    <row r="1687" spans="1:26" s="5" customFormat="1" ht="27" customHeight="1" x14ac:dyDescent="0.25">
      <c r="A1687" s="99">
        <f t="shared" si="105"/>
        <v>1</v>
      </c>
      <c r="B1687" s="97">
        <f t="array" aca="1" ref="B1687" ca="1">IF(AND(MAX(IF(O1686:O2687=O1687,X1686:X2687))=X1687,Y1687&lt;=B$1),P1687,"-")</f>
        <v>1641010201000</v>
      </c>
      <c r="C1687" s="4">
        <v>1</v>
      </c>
      <c r="D1687" s="4">
        <v>6</v>
      </c>
      <c r="E1687" s="4">
        <v>4</v>
      </c>
      <c r="F1687" s="4">
        <v>1</v>
      </c>
      <c r="G1687" s="4">
        <v>1</v>
      </c>
      <c r="H1687" s="4">
        <v>0</v>
      </c>
      <c r="I1687" s="4">
        <v>2</v>
      </c>
      <c r="J1687" s="4">
        <v>1</v>
      </c>
      <c r="K1687" s="4">
        <v>0</v>
      </c>
      <c r="L1687" s="4" t="s">
        <v>6312</v>
      </c>
      <c r="M1687" s="4" t="str">
        <f t="shared" si="106"/>
        <v>NIVEL-8</v>
      </c>
      <c r="N1687" s="4" t="str">
        <f t="shared" si="107"/>
        <v>1641010200000</v>
      </c>
      <c r="O1687" s="55" t="str">
        <f t="shared" si="104"/>
        <v>1641010201000</v>
      </c>
      <c r="P1687" s="105">
        <v>1641010201000</v>
      </c>
      <c r="Q1687" s="106" t="s">
        <v>6308</v>
      </c>
      <c r="R1687" s="108" t="s">
        <v>2825</v>
      </c>
      <c r="S1687" s="101" t="s">
        <v>36</v>
      </c>
      <c r="T1687" s="33">
        <v>1640011201000</v>
      </c>
      <c r="U1687" s="33" t="s">
        <v>40</v>
      </c>
      <c r="V1687" s="34" t="s">
        <v>2826</v>
      </c>
      <c r="W1687" s="58" t="s">
        <v>24</v>
      </c>
      <c r="X1687" s="58">
        <v>44927</v>
      </c>
      <c r="Y1687" s="58">
        <v>44927</v>
      </c>
      <c r="Z1687" s="93" t="s">
        <v>25</v>
      </c>
    </row>
    <row r="1688" spans="1:26" s="5" customFormat="1" ht="27" customHeight="1" x14ac:dyDescent="0.25">
      <c r="A1688" s="99">
        <f t="shared" si="105"/>
        <v>1</v>
      </c>
      <c r="B1688" s="97">
        <f t="array" aca="1" ref="B1688" ca="1">IF(AND(MAX(IF(O1687:O2688=O1688,X1687:X2688))=X1688,Y1688&lt;=B$1),P1688,"-")</f>
        <v>1641010299000</v>
      </c>
      <c r="C1688" s="4">
        <v>1</v>
      </c>
      <c r="D1688" s="4">
        <v>6</v>
      </c>
      <c r="E1688" s="4">
        <v>4</v>
      </c>
      <c r="F1688" s="4">
        <v>1</v>
      </c>
      <c r="G1688" s="4">
        <v>1</v>
      </c>
      <c r="H1688" s="4">
        <v>0</v>
      </c>
      <c r="I1688" s="4">
        <v>2</v>
      </c>
      <c r="J1688" s="4">
        <v>99</v>
      </c>
      <c r="K1688" s="4">
        <v>0</v>
      </c>
      <c r="L1688" s="4" t="s">
        <v>6312</v>
      </c>
      <c r="M1688" s="4" t="str">
        <f t="shared" si="106"/>
        <v>NIVEL-8</v>
      </c>
      <c r="N1688" s="4" t="str">
        <f t="shared" si="107"/>
        <v>1641010200000</v>
      </c>
      <c r="O1688" s="55" t="str">
        <f t="shared" si="104"/>
        <v>1641010299000</v>
      </c>
      <c r="P1688" s="105">
        <v>1641010299000</v>
      </c>
      <c r="Q1688" s="106" t="s">
        <v>6308</v>
      </c>
      <c r="R1688" s="108" t="s">
        <v>2827</v>
      </c>
      <c r="S1688" s="101" t="s">
        <v>36</v>
      </c>
      <c r="T1688" s="33">
        <v>1640011299000</v>
      </c>
      <c r="U1688" s="33" t="s">
        <v>40</v>
      </c>
      <c r="V1688" s="34" t="s">
        <v>2828</v>
      </c>
      <c r="W1688" s="58" t="s">
        <v>24</v>
      </c>
      <c r="X1688" s="58">
        <v>44927</v>
      </c>
      <c r="Y1688" s="58">
        <v>44927</v>
      </c>
      <c r="Z1688" s="93" t="s">
        <v>25</v>
      </c>
    </row>
    <row r="1689" spans="1:26" s="5" customFormat="1" ht="27" customHeight="1" x14ac:dyDescent="0.25">
      <c r="A1689" s="99">
        <f t="shared" si="105"/>
        <v>1</v>
      </c>
      <c r="B1689" s="97">
        <f t="array" aca="1" ref="B1689" ca="1">IF(AND(MAX(IF(O1688:O2689=O1689,X1688:X2689))=X1689,Y1689&lt;=B$1),P1689,"-")</f>
        <v>1641010300000</v>
      </c>
      <c r="C1689" s="4">
        <v>1</v>
      </c>
      <c r="D1689" s="4">
        <v>6</v>
      </c>
      <c r="E1689" s="4">
        <v>4</v>
      </c>
      <c r="F1689" s="4">
        <v>1</v>
      </c>
      <c r="G1689" s="4">
        <v>1</v>
      </c>
      <c r="H1689" s="4">
        <v>0</v>
      </c>
      <c r="I1689" s="4">
        <v>3</v>
      </c>
      <c r="J1689" s="4">
        <v>0</v>
      </c>
      <c r="K1689" s="4">
        <v>0</v>
      </c>
      <c r="L1689" s="4" t="s">
        <v>6310</v>
      </c>
      <c r="M1689" s="4" t="str">
        <f t="shared" si="106"/>
        <v>NIVEL-7</v>
      </c>
      <c r="N1689" s="4" t="str">
        <f t="shared" si="107"/>
        <v>1641010000000</v>
      </c>
      <c r="O1689" s="55" t="str">
        <f t="shared" si="104"/>
        <v>1641010300000</v>
      </c>
      <c r="P1689" s="105">
        <v>1641010300000</v>
      </c>
      <c r="Q1689" s="106" t="s">
        <v>6309</v>
      </c>
      <c r="R1689" s="108" t="s">
        <v>2829</v>
      </c>
      <c r="S1689" s="101" t="s">
        <v>36</v>
      </c>
      <c r="T1689" s="33">
        <v>1640011300000</v>
      </c>
      <c r="U1689" s="33" t="s">
        <v>21</v>
      </c>
      <c r="V1689" s="34" t="s">
        <v>2830</v>
      </c>
      <c r="W1689" s="58" t="s">
        <v>24</v>
      </c>
      <c r="X1689" s="58">
        <v>44927</v>
      </c>
      <c r="Y1689" s="58">
        <v>44927</v>
      </c>
      <c r="Z1689" s="93" t="s">
        <v>25</v>
      </c>
    </row>
    <row r="1690" spans="1:26" s="5" customFormat="1" ht="27" customHeight="1" x14ac:dyDescent="0.25">
      <c r="A1690" s="99">
        <f t="shared" si="105"/>
        <v>1</v>
      </c>
      <c r="B1690" s="97">
        <f t="array" aca="1" ref="B1690" ca="1">IF(AND(MAX(IF(O1689:O2690=O1690,X1689:X2690))=X1690,Y1690&lt;=B$1),P1690,"-")</f>
        <v>1641010301000</v>
      </c>
      <c r="C1690" s="4">
        <v>1</v>
      </c>
      <c r="D1690" s="4">
        <v>6</v>
      </c>
      <c r="E1690" s="4">
        <v>4</v>
      </c>
      <c r="F1690" s="4">
        <v>1</v>
      </c>
      <c r="G1690" s="4">
        <v>1</v>
      </c>
      <c r="H1690" s="4">
        <v>0</v>
      </c>
      <c r="I1690" s="4">
        <v>3</v>
      </c>
      <c r="J1690" s="4">
        <v>1</v>
      </c>
      <c r="K1690" s="4">
        <v>0</v>
      </c>
      <c r="L1690" s="4" t="s">
        <v>6312</v>
      </c>
      <c r="M1690" s="4" t="str">
        <f t="shared" si="106"/>
        <v>NIVEL-8</v>
      </c>
      <c r="N1690" s="4" t="str">
        <f t="shared" si="107"/>
        <v>1641010300000</v>
      </c>
      <c r="O1690" s="55" t="str">
        <f t="shared" si="104"/>
        <v>1641010301000</v>
      </c>
      <c r="P1690" s="105">
        <v>1641010301000</v>
      </c>
      <c r="Q1690" s="106" t="s">
        <v>6308</v>
      </c>
      <c r="R1690" s="108" t="s">
        <v>2831</v>
      </c>
      <c r="S1690" s="101" t="s">
        <v>36</v>
      </c>
      <c r="T1690" s="33">
        <v>1640011301000</v>
      </c>
      <c r="U1690" s="33" t="s">
        <v>40</v>
      </c>
      <c r="V1690" s="34" t="s">
        <v>2832</v>
      </c>
      <c r="W1690" s="58" t="s">
        <v>24</v>
      </c>
      <c r="X1690" s="58">
        <v>44927</v>
      </c>
      <c r="Y1690" s="58">
        <v>44927</v>
      </c>
      <c r="Z1690" s="93" t="s">
        <v>25</v>
      </c>
    </row>
    <row r="1691" spans="1:26" s="5" customFormat="1" ht="27" customHeight="1" x14ac:dyDescent="0.25">
      <c r="A1691" s="99">
        <f t="shared" si="105"/>
        <v>1</v>
      </c>
      <c r="B1691" s="97">
        <f t="array" aca="1" ref="B1691" ca="1">IF(AND(MAX(IF(O1690:O2691=O1691,X1690:X2691))=X1691,Y1691&lt;=B$1),P1691,"-")</f>
        <v>1641010399000</v>
      </c>
      <c r="C1691" s="4">
        <v>1</v>
      </c>
      <c r="D1691" s="4">
        <v>6</v>
      </c>
      <c r="E1691" s="4">
        <v>4</v>
      </c>
      <c r="F1691" s="4">
        <v>1</v>
      </c>
      <c r="G1691" s="4">
        <v>1</v>
      </c>
      <c r="H1691" s="4">
        <v>0</v>
      </c>
      <c r="I1691" s="4">
        <v>3</v>
      </c>
      <c r="J1691" s="4">
        <v>99</v>
      </c>
      <c r="K1691" s="4">
        <v>0</v>
      </c>
      <c r="L1691" s="4" t="s">
        <v>6312</v>
      </c>
      <c r="M1691" s="4" t="str">
        <f t="shared" si="106"/>
        <v>NIVEL-8</v>
      </c>
      <c r="N1691" s="4" t="str">
        <f t="shared" si="107"/>
        <v>1641010300000</v>
      </c>
      <c r="O1691" s="55" t="str">
        <f t="shared" si="104"/>
        <v>1641010399000</v>
      </c>
      <c r="P1691" s="105">
        <v>1641010399000</v>
      </c>
      <c r="Q1691" s="106" t="s">
        <v>6308</v>
      </c>
      <c r="R1691" s="108" t="s">
        <v>2833</v>
      </c>
      <c r="S1691" s="101" t="s">
        <v>36</v>
      </c>
      <c r="T1691" s="33">
        <v>1640011399000</v>
      </c>
      <c r="U1691" s="33" t="s">
        <v>40</v>
      </c>
      <c r="V1691" s="34" t="s">
        <v>2834</v>
      </c>
      <c r="W1691" s="58" t="s">
        <v>24</v>
      </c>
      <c r="X1691" s="58">
        <v>44927</v>
      </c>
      <c r="Y1691" s="58">
        <v>44927</v>
      </c>
      <c r="Z1691" s="93" t="s">
        <v>25</v>
      </c>
    </row>
    <row r="1692" spans="1:26" s="5" customFormat="1" ht="27" customHeight="1" x14ac:dyDescent="0.25">
      <c r="A1692" s="99">
        <f t="shared" si="105"/>
        <v>1</v>
      </c>
      <c r="B1692" s="97">
        <f t="array" aca="1" ref="B1692" ca="1">IF(AND(MAX(IF(O1691:O2692=O1692,X1691:X2692))=X1692,Y1692&lt;=B$1),P1692,"-")</f>
        <v>1641010400000</v>
      </c>
      <c r="C1692" s="4">
        <v>1</v>
      </c>
      <c r="D1692" s="4">
        <v>6</v>
      </c>
      <c r="E1692" s="4">
        <v>4</v>
      </c>
      <c r="F1692" s="4">
        <v>1</v>
      </c>
      <c r="G1692" s="4">
        <v>1</v>
      </c>
      <c r="H1692" s="4">
        <v>0</v>
      </c>
      <c r="I1692" s="4">
        <v>4</v>
      </c>
      <c r="J1692" s="4">
        <v>0</v>
      </c>
      <c r="K1692" s="4">
        <v>0</v>
      </c>
      <c r="L1692" s="4" t="s">
        <v>6310</v>
      </c>
      <c r="M1692" s="4" t="str">
        <f t="shared" si="106"/>
        <v>NIVEL-7</v>
      </c>
      <c r="N1692" s="4" t="str">
        <f t="shared" si="107"/>
        <v>1641010000000</v>
      </c>
      <c r="O1692" s="55" t="str">
        <f t="shared" ref="O1692:O1755" si="108">CONCATENATE(P1692)</f>
        <v>1641010400000</v>
      </c>
      <c r="P1692" s="105">
        <v>1641010400000</v>
      </c>
      <c r="Q1692" s="106" t="s">
        <v>6309</v>
      </c>
      <c r="R1692" s="108" t="s">
        <v>2835</v>
      </c>
      <c r="S1692" s="101" t="s">
        <v>36</v>
      </c>
      <c r="T1692" s="33">
        <v>1640011400000</v>
      </c>
      <c r="U1692" s="33" t="s">
        <v>21</v>
      </c>
      <c r="V1692" s="34" t="s">
        <v>2836</v>
      </c>
      <c r="W1692" s="58" t="s">
        <v>24</v>
      </c>
      <c r="X1692" s="58">
        <v>44927</v>
      </c>
      <c r="Y1692" s="58">
        <v>44927</v>
      </c>
      <c r="Z1692" s="93" t="s">
        <v>25</v>
      </c>
    </row>
    <row r="1693" spans="1:26" s="5" customFormat="1" ht="27" customHeight="1" x14ac:dyDescent="0.25">
      <c r="A1693" s="99">
        <f t="shared" si="105"/>
        <v>1</v>
      </c>
      <c r="B1693" s="97">
        <f t="array" aca="1" ref="B1693" ca="1">IF(AND(MAX(IF(O1692:O2693=O1693,X1692:X2693))=X1693,Y1693&lt;=B$1),P1693,"-")</f>
        <v>1641010401000</v>
      </c>
      <c r="C1693" s="4">
        <v>1</v>
      </c>
      <c r="D1693" s="4">
        <v>6</v>
      </c>
      <c r="E1693" s="4">
        <v>4</v>
      </c>
      <c r="F1693" s="4">
        <v>1</v>
      </c>
      <c r="G1693" s="4">
        <v>1</v>
      </c>
      <c r="H1693" s="4">
        <v>0</v>
      </c>
      <c r="I1693" s="4">
        <v>4</v>
      </c>
      <c r="J1693" s="4">
        <v>1</v>
      </c>
      <c r="K1693" s="4">
        <v>0</v>
      </c>
      <c r="L1693" s="4" t="s">
        <v>6312</v>
      </c>
      <c r="M1693" s="4" t="str">
        <f t="shared" si="106"/>
        <v>NIVEL-8</v>
      </c>
      <c r="N1693" s="4" t="str">
        <f t="shared" si="107"/>
        <v>1641010400000</v>
      </c>
      <c r="O1693" s="55" t="str">
        <f t="shared" si="108"/>
        <v>1641010401000</v>
      </c>
      <c r="P1693" s="105">
        <v>1641010401000</v>
      </c>
      <c r="Q1693" s="106" t="s">
        <v>6308</v>
      </c>
      <c r="R1693" s="108" t="s">
        <v>2837</v>
      </c>
      <c r="S1693" s="101" t="s">
        <v>36</v>
      </c>
      <c r="T1693" s="33">
        <v>1640011401000</v>
      </c>
      <c r="U1693" s="33" t="s">
        <v>40</v>
      </c>
      <c r="V1693" s="34" t="s">
        <v>2838</v>
      </c>
      <c r="W1693" s="58" t="s">
        <v>24</v>
      </c>
      <c r="X1693" s="58">
        <v>44927</v>
      </c>
      <c r="Y1693" s="58">
        <v>44927</v>
      </c>
      <c r="Z1693" s="93" t="s">
        <v>25</v>
      </c>
    </row>
    <row r="1694" spans="1:26" s="5" customFormat="1" ht="27" customHeight="1" x14ac:dyDescent="0.25">
      <c r="A1694" s="99">
        <f t="shared" si="105"/>
        <v>1</v>
      </c>
      <c r="B1694" s="97">
        <f t="array" aca="1" ref="B1694" ca="1">IF(AND(MAX(IF(O1693:O2694=O1694,X1693:X2694))=X1694,Y1694&lt;=B$1),P1694,"-")</f>
        <v>1641010499000</v>
      </c>
      <c r="C1694" s="4">
        <v>1</v>
      </c>
      <c r="D1694" s="4">
        <v>6</v>
      </c>
      <c r="E1694" s="4">
        <v>4</v>
      </c>
      <c r="F1694" s="4">
        <v>1</v>
      </c>
      <c r="G1694" s="4">
        <v>1</v>
      </c>
      <c r="H1694" s="4">
        <v>0</v>
      </c>
      <c r="I1694" s="4">
        <v>4</v>
      </c>
      <c r="J1694" s="4">
        <v>99</v>
      </c>
      <c r="K1694" s="4">
        <v>0</v>
      </c>
      <c r="L1694" s="4" t="s">
        <v>6312</v>
      </c>
      <c r="M1694" s="4" t="str">
        <f t="shared" si="106"/>
        <v>NIVEL-8</v>
      </c>
      <c r="N1694" s="4" t="str">
        <f t="shared" si="107"/>
        <v>1641010400000</v>
      </c>
      <c r="O1694" s="55" t="str">
        <f t="shared" si="108"/>
        <v>1641010499000</v>
      </c>
      <c r="P1694" s="105">
        <v>1641010499000</v>
      </c>
      <c r="Q1694" s="106" t="s">
        <v>6308</v>
      </c>
      <c r="R1694" s="108" t="s">
        <v>2839</v>
      </c>
      <c r="S1694" s="101" t="s">
        <v>36</v>
      </c>
      <c r="T1694" s="33">
        <v>1640011499000</v>
      </c>
      <c r="U1694" s="33" t="s">
        <v>40</v>
      </c>
      <c r="V1694" s="34" t="s">
        <v>2840</v>
      </c>
      <c r="W1694" s="58" t="s">
        <v>24</v>
      </c>
      <c r="X1694" s="58">
        <v>44927</v>
      </c>
      <c r="Y1694" s="58">
        <v>44927</v>
      </c>
      <c r="Z1694" s="93" t="s">
        <v>25</v>
      </c>
    </row>
    <row r="1695" spans="1:26" s="5" customFormat="1" ht="27" customHeight="1" x14ac:dyDescent="0.25">
      <c r="A1695" s="99">
        <f t="shared" si="105"/>
        <v>1</v>
      </c>
      <c r="B1695" s="97">
        <f t="array" aca="1" ref="B1695" ca="1">IF(AND(MAX(IF(O1694:O2695=O1695,X1694:X2695))=X1695,Y1695&lt;=B$1),P1695,"-")</f>
        <v>1641020000000</v>
      </c>
      <c r="C1695" s="4">
        <v>1</v>
      </c>
      <c r="D1695" s="4">
        <v>6</v>
      </c>
      <c r="E1695" s="4">
        <v>4</v>
      </c>
      <c r="F1695" s="4">
        <v>1</v>
      </c>
      <c r="G1695" s="4">
        <v>2</v>
      </c>
      <c r="H1695" s="4">
        <v>0</v>
      </c>
      <c r="I1695" s="4">
        <v>0</v>
      </c>
      <c r="J1695" s="4">
        <v>0</v>
      </c>
      <c r="K1695" s="4">
        <v>0</v>
      </c>
      <c r="L1695" s="4" t="s">
        <v>6310</v>
      </c>
      <c r="M1695" s="4" t="str">
        <f t="shared" si="106"/>
        <v>NIVEL-5</v>
      </c>
      <c r="N1695" s="4" t="str">
        <f t="shared" si="107"/>
        <v>1641000000000</v>
      </c>
      <c r="O1695" s="55" t="str">
        <f t="shared" si="108"/>
        <v>1641020000000</v>
      </c>
      <c r="P1695" s="105">
        <v>1641020000000</v>
      </c>
      <c r="Q1695" s="106" t="s">
        <v>6309</v>
      </c>
      <c r="R1695" s="108" t="s">
        <v>2841</v>
      </c>
      <c r="S1695" s="101" t="s">
        <v>36</v>
      </c>
      <c r="T1695" s="33">
        <v>1640020000000</v>
      </c>
      <c r="U1695" s="33" t="s">
        <v>21</v>
      </c>
      <c r="V1695" s="34" t="s">
        <v>2841</v>
      </c>
      <c r="W1695" s="58" t="s">
        <v>24</v>
      </c>
      <c r="X1695" s="58">
        <v>44927</v>
      </c>
      <c r="Y1695" s="58">
        <v>44927</v>
      </c>
      <c r="Z1695" s="93" t="s">
        <v>25</v>
      </c>
    </row>
    <row r="1696" spans="1:26" s="5" customFormat="1" ht="27" customHeight="1" x14ac:dyDescent="0.25">
      <c r="A1696" s="99">
        <f t="shared" si="105"/>
        <v>1</v>
      </c>
      <c r="B1696" s="97">
        <f t="array" aca="1" ref="B1696" ca="1">IF(AND(MAX(IF(O1695:O2696=O1696,X1695:X2696))=X1696,Y1696&lt;=B$1),P1696,"-")</f>
        <v>1641030000000</v>
      </c>
      <c r="C1696" s="4">
        <v>1</v>
      </c>
      <c r="D1696" s="4">
        <v>6</v>
      </c>
      <c r="E1696" s="4">
        <v>4</v>
      </c>
      <c r="F1696" s="4">
        <v>1</v>
      </c>
      <c r="G1696" s="4">
        <v>3</v>
      </c>
      <c r="H1696" s="4">
        <v>0</v>
      </c>
      <c r="I1696" s="4">
        <v>0</v>
      </c>
      <c r="J1696" s="4">
        <v>0</v>
      </c>
      <c r="K1696" s="4">
        <v>0</v>
      </c>
      <c r="L1696" s="4" t="s">
        <v>6310</v>
      </c>
      <c r="M1696" s="4" t="str">
        <f t="shared" si="106"/>
        <v>NIVEL-5</v>
      </c>
      <c r="N1696" s="4" t="str">
        <f t="shared" si="107"/>
        <v>1641000000000</v>
      </c>
      <c r="O1696" s="55" t="str">
        <f t="shared" si="108"/>
        <v>1641030000000</v>
      </c>
      <c r="P1696" s="105">
        <v>1641030000000</v>
      </c>
      <c r="Q1696" s="106" t="s">
        <v>6309</v>
      </c>
      <c r="R1696" s="108" t="s">
        <v>2842</v>
      </c>
      <c r="S1696" s="101" t="s">
        <v>36</v>
      </c>
      <c r="T1696" s="33">
        <v>1640030000000</v>
      </c>
      <c r="U1696" s="33" t="s">
        <v>21</v>
      </c>
      <c r="V1696" s="34" t="s">
        <v>2842</v>
      </c>
      <c r="W1696" s="58" t="s">
        <v>24</v>
      </c>
      <c r="X1696" s="58">
        <v>44927</v>
      </c>
      <c r="Y1696" s="58">
        <v>44927</v>
      </c>
      <c r="Z1696" s="93" t="s">
        <v>25</v>
      </c>
    </row>
    <row r="1697" spans="1:26" s="5" customFormat="1" ht="27" customHeight="1" x14ac:dyDescent="0.25">
      <c r="A1697" s="99">
        <f t="shared" si="105"/>
        <v>1</v>
      </c>
      <c r="B1697" s="97">
        <f t="array" aca="1" ref="B1697" ca="1">IF(AND(MAX(IF(O1696:O2697=O1697,X1696:X2697))=X1697,Y1697&lt;=B$1),P1697,"-")</f>
        <v>1690000000000</v>
      </c>
      <c r="C1697" s="4">
        <v>1</v>
      </c>
      <c r="D1697" s="4">
        <v>6</v>
      </c>
      <c r="E1697" s="4">
        <v>9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 t="s">
        <v>6310</v>
      </c>
      <c r="M1697" s="4" t="str">
        <f t="shared" si="106"/>
        <v>NIVEL-3</v>
      </c>
      <c r="N1697" s="4" t="str">
        <f t="shared" si="107"/>
        <v>1600000000000</v>
      </c>
      <c r="O1697" s="55" t="str">
        <f t="shared" si="108"/>
        <v>1690000000000</v>
      </c>
      <c r="P1697" s="105">
        <v>1690000000000</v>
      </c>
      <c r="Q1697" s="106" t="s">
        <v>6309</v>
      </c>
      <c r="R1697" s="108" t="s">
        <v>2843</v>
      </c>
      <c r="S1697" s="101" t="s">
        <v>23</v>
      </c>
      <c r="T1697" s="33">
        <v>1690000000000</v>
      </c>
      <c r="U1697" s="33" t="s">
        <v>21</v>
      </c>
      <c r="V1697" s="34" t="s">
        <v>2843</v>
      </c>
      <c r="W1697" s="58" t="s">
        <v>24</v>
      </c>
      <c r="X1697" s="58">
        <v>44927</v>
      </c>
      <c r="Y1697" s="58">
        <v>44927</v>
      </c>
      <c r="Z1697" s="93" t="s">
        <v>25</v>
      </c>
    </row>
    <row r="1698" spans="1:26" s="5" customFormat="1" ht="27" customHeight="1" x14ac:dyDescent="0.25">
      <c r="A1698" s="99">
        <f t="shared" si="105"/>
        <v>1</v>
      </c>
      <c r="B1698" s="97">
        <f t="array" aca="1" ref="B1698" ca="1">IF(AND(MAX(IF(O1697:O2698=O1698,X1697:X2698))=X1698,Y1698&lt;=B$1),P1698,"-")</f>
        <v>1699000000000</v>
      </c>
      <c r="C1698" s="4">
        <v>1</v>
      </c>
      <c r="D1698" s="4">
        <v>6</v>
      </c>
      <c r="E1698" s="4">
        <v>9</v>
      </c>
      <c r="F1698" s="4">
        <v>9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 t="s">
        <v>6310</v>
      </c>
      <c r="M1698" s="4" t="str">
        <f t="shared" si="106"/>
        <v>NIVEL-4</v>
      </c>
      <c r="N1698" s="4" t="str">
        <f t="shared" si="107"/>
        <v>1690000000000</v>
      </c>
      <c r="O1698" s="55" t="str">
        <f t="shared" si="108"/>
        <v>1699000000000</v>
      </c>
      <c r="P1698" s="105">
        <v>1699000000000</v>
      </c>
      <c r="Q1698" s="106" t="s">
        <v>6309</v>
      </c>
      <c r="R1698" s="108" t="s">
        <v>2843</v>
      </c>
      <c r="S1698" s="101" t="s">
        <v>36</v>
      </c>
      <c r="T1698" s="33">
        <v>1690990000000</v>
      </c>
      <c r="U1698" s="33" t="s">
        <v>21</v>
      </c>
      <c r="V1698" s="34" t="s">
        <v>2843</v>
      </c>
      <c r="W1698" s="58" t="s">
        <v>24</v>
      </c>
      <c r="X1698" s="58">
        <v>44927</v>
      </c>
      <c r="Y1698" s="58">
        <v>44927</v>
      </c>
      <c r="Z1698" s="93" t="s">
        <v>25</v>
      </c>
    </row>
    <row r="1699" spans="1:26" s="5" customFormat="1" ht="27" customHeight="1" x14ac:dyDescent="0.25">
      <c r="A1699" s="99">
        <f t="shared" si="105"/>
        <v>1</v>
      </c>
      <c r="B1699" s="97">
        <f t="array" aca="1" ref="B1699" ca="1">IF(AND(MAX(IF(O1698:O2699=O1699,X1698:X2699))=X1699,Y1699&lt;=B$1),P1699,"-")</f>
        <v>1699990000000</v>
      </c>
      <c r="C1699" s="4">
        <v>1</v>
      </c>
      <c r="D1699" s="4">
        <v>6</v>
      </c>
      <c r="E1699" s="4">
        <v>9</v>
      </c>
      <c r="F1699" s="4">
        <v>9</v>
      </c>
      <c r="G1699" s="4">
        <v>99</v>
      </c>
      <c r="H1699" s="4">
        <v>0</v>
      </c>
      <c r="I1699" s="4">
        <v>0</v>
      </c>
      <c r="J1699" s="4">
        <v>0</v>
      </c>
      <c r="K1699" s="4">
        <v>0</v>
      </c>
      <c r="L1699" s="4" t="s">
        <v>6310</v>
      </c>
      <c r="M1699" s="4" t="str">
        <f t="shared" si="106"/>
        <v>NIVEL-5</v>
      </c>
      <c r="N1699" s="4" t="str">
        <f t="shared" si="107"/>
        <v>1699000000000</v>
      </c>
      <c r="O1699" s="55" t="str">
        <f t="shared" si="108"/>
        <v>1699990000000</v>
      </c>
      <c r="P1699" s="105">
        <v>1699990000000</v>
      </c>
      <c r="Q1699" s="106" t="s">
        <v>6309</v>
      </c>
      <c r="R1699" s="108" t="s">
        <v>2843</v>
      </c>
      <c r="S1699" s="101" t="s">
        <v>36</v>
      </c>
      <c r="T1699" s="33">
        <v>1690991000000</v>
      </c>
      <c r="U1699" s="33" t="s">
        <v>21</v>
      </c>
      <c r="V1699" s="34" t="s">
        <v>2843</v>
      </c>
      <c r="W1699" s="58" t="s">
        <v>24</v>
      </c>
      <c r="X1699" s="58">
        <v>44927</v>
      </c>
      <c r="Y1699" s="58">
        <v>44927</v>
      </c>
      <c r="Z1699" s="93" t="s">
        <v>25</v>
      </c>
    </row>
    <row r="1700" spans="1:26" s="5" customFormat="1" ht="27" customHeight="1" x14ac:dyDescent="0.25">
      <c r="A1700" s="99">
        <f t="shared" si="105"/>
        <v>1</v>
      </c>
      <c r="B1700" s="97">
        <f t="array" aca="1" ref="B1700" ca="1">IF(AND(MAX(IF(O1699:O2700=O1700,X1699:X2700))=X1700,Y1700&lt;=B$1),P1700,"-")</f>
        <v>1699990100000</v>
      </c>
      <c r="C1700" s="4">
        <v>1</v>
      </c>
      <c r="D1700" s="4">
        <v>6</v>
      </c>
      <c r="E1700" s="4">
        <v>9</v>
      </c>
      <c r="F1700" s="4">
        <v>9</v>
      </c>
      <c r="G1700" s="4">
        <v>99</v>
      </c>
      <c r="H1700" s="4">
        <v>0</v>
      </c>
      <c r="I1700" s="4">
        <v>1</v>
      </c>
      <c r="J1700" s="4">
        <v>0</v>
      </c>
      <c r="K1700" s="4">
        <v>0</v>
      </c>
      <c r="L1700" s="4" t="s">
        <v>6310</v>
      </c>
      <c r="M1700" s="4" t="str">
        <f t="shared" si="106"/>
        <v>NIVEL-7</v>
      </c>
      <c r="N1700" s="4" t="str">
        <f t="shared" si="107"/>
        <v>1699990000000</v>
      </c>
      <c r="O1700" s="55" t="str">
        <f t="shared" si="108"/>
        <v>1699990100000</v>
      </c>
      <c r="P1700" s="105">
        <v>1699990100000</v>
      </c>
      <c r="Q1700" s="106" t="s">
        <v>6309</v>
      </c>
      <c r="R1700" s="108" t="s">
        <v>2844</v>
      </c>
      <c r="S1700" s="101" t="s">
        <v>36</v>
      </c>
      <c r="T1700" s="33">
        <v>1690991100000</v>
      </c>
      <c r="U1700" s="33" t="s">
        <v>21</v>
      </c>
      <c r="V1700" s="34" t="s">
        <v>2844</v>
      </c>
      <c r="W1700" s="58" t="s">
        <v>24</v>
      </c>
      <c r="X1700" s="58">
        <v>44927</v>
      </c>
      <c r="Y1700" s="58">
        <v>44927</v>
      </c>
      <c r="Z1700" s="93" t="s">
        <v>25</v>
      </c>
    </row>
    <row r="1701" spans="1:26" s="5" customFormat="1" ht="27" customHeight="1" x14ac:dyDescent="0.25">
      <c r="A1701" s="99">
        <f t="shared" si="105"/>
        <v>1</v>
      </c>
      <c r="B1701" s="97">
        <f t="array" aca="1" ref="B1701" ca="1">IF(AND(MAX(IF(O1700:O2701=O1701,X1700:X2701))=X1701,Y1701&lt;=B$1),P1701,"-")</f>
        <v>1699990101000</v>
      </c>
      <c r="C1701" s="4">
        <v>1</v>
      </c>
      <c r="D1701" s="4">
        <v>6</v>
      </c>
      <c r="E1701" s="4">
        <v>9</v>
      </c>
      <c r="F1701" s="4">
        <v>9</v>
      </c>
      <c r="G1701" s="4">
        <v>99</v>
      </c>
      <c r="H1701" s="4">
        <v>0</v>
      </c>
      <c r="I1701" s="4">
        <v>1</v>
      </c>
      <c r="J1701" s="4">
        <v>1</v>
      </c>
      <c r="K1701" s="4">
        <v>0</v>
      </c>
      <c r="L1701" s="4" t="s">
        <v>6312</v>
      </c>
      <c r="M1701" s="4" t="str">
        <f t="shared" si="106"/>
        <v>NIVEL-8</v>
      </c>
      <c r="N1701" s="4" t="str">
        <f t="shared" si="107"/>
        <v>1699990100000</v>
      </c>
      <c r="O1701" s="55" t="str">
        <f t="shared" si="108"/>
        <v>1699990101000</v>
      </c>
      <c r="P1701" s="105">
        <v>1699990101000</v>
      </c>
      <c r="Q1701" s="106" t="s">
        <v>6308</v>
      </c>
      <c r="R1701" s="108" t="s">
        <v>2845</v>
      </c>
      <c r="S1701" s="101" t="s">
        <v>36</v>
      </c>
      <c r="T1701" s="33">
        <v>1690991101000</v>
      </c>
      <c r="U1701" s="33" t="s">
        <v>40</v>
      </c>
      <c r="V1701" s="34" t="s">
        <v>2844</v>
      </c>
      <c r="W1701" s="58" t="s">
        <v>24</v>
      </c>
      <c r="X1701" s="58">
        <v>44927</v>
      </c>
      <c r="Y1701" s="58">
        <v>44927</v>
      </c>
      <c r="Z1701" s="93" t="s">
        <v>25</v>
      </c>
    </row>
    <row r="1702" spans="1:26" s="5" customFormat="1" ht="27" customHeight="1" x14ac:dyDescent="0.25">
      <c r="A1702" s="99">
        <f t="shared" si="105"/>
        <v>1</v>
      </c>
      <c r="B1702" s="97">
        <f t="array" aca="1" ref="B1702" ca="1">IF(AND(MAX(IF(O1701:O2702=O1702,X1701:X2702))=X1702,Y1702&lt;=B$1),P1702,"-")</f>
        <v>1699990200000</v>
      </c>
      <c r="C1702" s="4">
        <v>1</v>
      </c>
      <c r="D1702" s="4">
        <v>6</v>
      </c>
      <c r="E1702" s="4">
        <v>9</v>
      </c>
      <c r="F1702" s="4">
        <v>9</v>
      </c>
      <c r="G1702" s="4">
        <v>99</v>
      </c>
      <c r="H1702" s="4">
        <v>0</v>
      </c>
      <c r="I1702" s="4">
        <v>2</v>
      </c>
      <c r="J1702" s="4">
        <v>0</v>
      </c>
      <c r="K1702" s="4">
        <v>0</v>
      </c>
      <c r="L1702" s="4" t="s">
        <v>6310</v>
      </c>
      <c r="M1702" s="4" t="str">
        <f t="shared" si="106"/>
        <v>NIVEL-7</v>
      </c>
      <c r="N1702" s="4" t="str">
        <f t="shared" si="107"/>
        <v>1699990000000</v>
      </c>
      <c r="O1702" s="55" t="str">
        <f t="shared" si="108"/>
        <v>1699990200000</v>
      </c>
      <c r="P1702" s="105">
        <v>1699990200000</v>
      </c>
      <c r="Q1702" s="106" t="s">
        <v>6309</v>
      </c>
      <c r="R1702" s="108" t="s">
        <v>2846</v>
      </c>
      <c r="S1702" s="101" t="s">
        <v>36</v>
      </c>
      <c r="T1702" s="33">
        <v>1690991200000</v>
      </c>
      <c r="U1702" s="33" t="s">
        <v>21</v>
      </c>
      <c r="V1702" s="34" t="s">
        <v>2846</v>
      </c>
      <c r="W1702" s="58" t="s">
        <v>24</v>
      </c>
      <c r="X1702" s="58">
        <v>44927</v>
      </c>
      <c r="Y1702" s="58">
        <v>44927</v>
      </c>
      <c r="Z1702" s="93" t="s">
        <v>25</v>
      </c>
    </row>
    <row r="1703" spans="1:26" s="5" customFormat="1" ht="27" customHeight="1" x14ac:dyDescent="0.25">
      <c r="A1703" s="99">
        <f t="shared" si="105"/>
        <v>1</v>
      </c>
      <c r="B1703" s="97">
        <f t="array" aca="1" ref="B1703" ca="1">IF(AND(MAX(IF(O1702:O2702=O1703,X1702:X2702))=X1703,Y1703&lt;=B$1),P1703,"-")</f>
        <v>1699990201000</v>
      </c>
      <c r="C1703" s="4">
        <v>1</v>
      </c>
      <c r="D1703" s="4">
        <v>6</v>
      </c>
      <c r="E1703" s="4">
        <v>9</v>
      </c>
      <c r="F1703" s="4">
        <v>9</v>
      </c>
      <c r="G1703" s="4">
        <v>99</v>
      </c>
      <c r="H1703" s="4">
        <v>0</v>
      </c>
      <c r="I1703" s="4">
        <v>2</v>
      </c>
      <c r="J1703" s="4">
        <v>1</v>
      </c>
      <c r="K1703" s="4">
        <v>0</v>
      </c>
      <c r="L1703" s="4" t="s">
        <v>6312</v>
      </c>
      <c r="M1703" s="4" t="str">
        <f t="shared" si="106"/>
        <v>NIVEL-8</v>
      </c>
      <c r="N1703" s="4" t="str">
        <f t="shared" si="107"/>
        <v>1699990200000</v>
      </c>
      <c r="O1703" s="55" t="str">
        <f t="shared" si="108"/>
        <v>1699990201000</v>
      </c>
      <c r="P1703" s="105">
        <v>1699990201000</v>
      </c>
      <c r="Q1703" s="106" t="s">
        <v>6308</v>
      </c>
      <c r="R1703" s="108" t="s">
        <v>2847</v>
      </c>
      <c r="S1703" s="101" t="s">
        <v>36</v>
      </c>
      <c r="T1703" s="33">
        <v>1690991201000</v>
      </c>
      <c r="U1703" s="33" t="s">
        <v>40</v>
      </c>
      <c r="V1703" s="34" t="s">
        <v>2846</v>
      </c>
      <c r="W1703" s="58" t="s">
        <v>24</v>
      </c>
      <c r="X1703" s="58">
        <v>44927</v>
      </c>
      <c r="Y1703" s="58">
        <v>44927</v>
      </c>
      <c r="Z1703" s="93" t="s">
        <v>25</v>
      </c>
    </row>
    <row r="1704" spans="1:26" s="5" customFormat="1" ht="27" customHeight="1" x14ac:dyDescent="0.25">
      <c r="A1704" s="99">
        <f t="shared" si="105"/>
        <v>1</v>
      </c>
      <c r="B1704" s="97">
        <f t="array" aca="1" ref="B1704" ca="1">IF(AND(MAX(IF(O1703:O2706=O1704,X1703:X2706))=X1704,Y1704&lt;=B$1),P1704,"-")</f>
        <v>1699990300000</v>
      </c>
      <c r="C1704" s="4">
        <v>1</v>
      </c>
      <c r="D1704" s="4">
        <v>6</v>
      </c>
      <c r="E1704" s="4">
        <v>9</v>
      </c>
      <c r="F1704" s="4">
        <v>9</v>
      </c>
      <c r="G1704" s="4">
        <v>99</v>
      </c>
      <c r="H1704" s="4">
        <v>0</v>
      </c>
      <c r="I1704" s="4">
        <v>3</v>
      </c>
      <c r="J1704" s="4">
        <v>0</v>
      </c>
      <c r="K1704" s="4">
        <v>0</v>
      </c>
      <c r="L1704" s="4" t="s">
        <v>6310</v>
      </c>
      <c r="M1704" s="4" t="str">
        <f t="shared" si="106"/>
        <v>NIVEL-7</v>
      </c>
      <c r="N1704" s="4" t="str">
        <f t="shared" si="107"/>
        <v>1699990000000</v>
      </c>
      <c r="O1704" s="55" t="str">
        <f t="shared" si="108"/>
        <v>1699990300000</v>
      </c>
      <c r="P1704" s="105">
        <v>1699990300000</v>
      </c>
      <c r="Q1704" s="106" t="s">
        <v>6309</v>
      </c>
      <c r="R1704" s="108" t="s">
        <v>2848</v>
      </c>
      <c r="S1704" s="101" t="s">
        <v>36</v>
      </c>
      <c r="T1704" s="33">
        <v>1690991300000</v>
      </c>
      <c r="U1704" s="33" t="s">
        <v>21</v>
      </c>
      <c r="V1704" s="34" t="s">
        <v>2848</v>
      </c>
      <c r="W1704" s="58" t="s">
        <v>24</v>
      </c>
      <c r="X1704" s="58">
        <v>44927</v>
      </c>
      <c r="Y1704" s="58">
        <v>44927</v>
      </c>
      <c r="Z1704" s="93" t="s">
        <v>25</v>
      </c>
    </row>
    <row r="1705" spans="1:26" s="5" customFormat="1" ht="27" customHeight="1" x14ac:dyDescent="0.25">
      <c r="A1705" s="99">
        <f t="shared" si="105"/>
        <v>1</v>
      </c>
      <c r="B1705" s="97">
        <f t="array" aca="1" ref="B1705" ca="1">IF(AND(MAX(IF(O1704:O2707=O1705,X1704:X2707))=X1705,Y1705&lt;=B$1),P1705,"-")</f>
        <v>1699990301000</v>
      </c>
      <c r="C1705" s="4">
        <v>1</v>
      </c>
      <c r="D1705" s="4">
        <v>6</v>
      </c>
      <c r="E1705" s="4">
        <v>9</v>
      </c>
      <c r="F1705" s="4">
        <v>9</v>
      </c>
      <c r="G1705" s="4">
        <v>99</v>
      </c>
      <c r="H1705" s="4">
        <v>0</v>
      </c>
      <c r="I1705" s="4">
        <v>3</v>
      </c>
      <c r="J1705" s="4">
        <v>1</v>
      </c>
      <c r="K1705" s="4">
        <v>0</v>
      </c>
      <c r="L1705" s="4" t="s">
        <v>6312</v>
      </c>
      <c r="M1705" s="4" t="str">
        <f t="shared" si="106"/>
        <v>NIVEL-8</v>
      </c>
      <c r="N1705" s="4" t="str">
        <f t="shared" si="107"/>
        <v>1699990300000</v>
      </c>
      <c r="O1705" s="55" t="str">
        <f t="shared" si="108"/>
        <v>1699990301000</v>
      </c>
      <c r="P1705" s="105">
        <v>1699990301000</v>
      </c>
      <c r="Q1705" s="106" t="s">
        <v>6308</v>
      </c>
      <c r="R1705" s="108" t="s">
        <v>2849</v>
      </c>
      <c r="S1705" s="101" t="s">
        <v>36</v>
      </c>
      <c r="T1705" s="33">
        <v>1690991301000</v>
      </c>
      <c r="U1705" s="33" t="s">
        <v>40</v>
      </c>
      <c r="V1705" s="34" t="s">
        <v>2848</v>
      </c>
      <c r="W1705" s="58" t="s">
        <v>24</v>
      </c>
      <c r="X1705" s="58">
        <v>44927</v>
      </c>
      <c r="Y1705" s="58">
        <v>44927</v>
      </c>
      <c r="Z1705" s="93" t="s">
        <v>25</v>
      </c>
    </row>
    <row r="1706" spans="1:26" s="5" customFormat="1" ht="27" customHeight="1" x14ac:dyDescent="0.25">
      <c r="A1706" s="99">
        <f t="shared" si="105"/>
        <v>1</v>
      </c>
      <c r="B1706" s="97">
        <f t="array" aca="1" ref="B1706" ca="1">IF(AND(MAX(IF(O1705:O2708=O1706,X1705:X2708))=X1706,Y1706&lt;=B$1),P1706,"-")</f>
        <v>1699990400000</v>
      </c>
      <c r="C1706" s="4">
        <v>1</v>
      </c>
      <c r="D1706" s="4">
        <v>6</v>
      </c>
      <c r="E1706" s="4">
        <v>9</v>
      </c>
      <c r="F1706" s="4">
        <v>9</v>
      </c>
      <c r="G1706" s="4">
        <v>99</v>
      </c>
      <c r="H1706" s="4">
        <v>0</v>
      </c>
      <c r="I1706" s="4">
        <v>4</v>
      </c>
      <c r="J1706" s="4">
        <v>0</v>
      </c>
      <c r="K1706" s="4">
        <v>0</v>
      </c>
      <c r="L1706" s="4" t="s">
        <v>6310</v>
      </c>
      <c r="M1706" s="4" t="str">
        <f t="shared" si="106"/>
        <v>NIVEL-7</v>
      </c>
      <c r="N1706" s="4" t="str">
        <f t="shared" si="107"/>
        <v>1699990000000</v>
      </c>
      <c r="O1706" s="55" t="str">
        <f t="shared" si="108"/>
        <v>1699990400000</v>
      </c>
      <c r="P1706" s="105">
        <v>1699990400000</v>
      </c>
      <c r="Q1706" s="106" t="s">
        <v>6309</v>
      </c>
      <c r="R1706" s="108" t="s">
        <v>2850</v>
      </c>
      <c r="S1706" s="101" t="s">
        <v>36</v>
      </c>
      <c r="T1706" s="33">
        <v>1690991400000</v>
      </c>
      <c r="U1706" s="33" t="s">
        <v>21</v>
      </c>
      <c r="V1706" s="34" t="s">
        <v>2850</v>
      </c>
      <c r="W1706" s="58" t="s">
        <v>24</v>
      </c>
      <c r="X1706" s="58">
        <v>44927</v>
      </c>
      <c r="Y1706" s="58">
        <v>44927</v>
      </c>
      <c r="Z1706" s="93" t="s">
        <v>25</v>
      </c>
    </row>
    <row r="1707" spans="1:26" s="5" customFormat="1" ht="27" customHeight="1" x14ac:dyDescent="0.25">
      <c r="A1707" s="99">
        <f t="shared" si="105"/>
        <v>1</v>
      </c>
      <c r="B1707" s="97">
        <f t="array" aca="1" ref="B1707" ca="1">IF(AND(MAX(IF(O1706:O2709=O1707,X1706:X2709))=X1707,Y1707&lt;=B$1),P1707,"-")</f>
        <v>1699990401000</v>
      </c>
      <c r="C1707" s="4">
        <v>1</v>
      </c>
      <c r="D1707" s="4">
        <v>6</v>
      </c>
      <c r="E1707" s="4">
        <v>9</v>
      </c>
      <c r="F1707" s="4">
        <v>9</v>
      </c>
      <c r="G1707" s="4">
        <v>99</v>
      </c>
      <c r="H1707" s="4">
        <v>0</v>
      </c>
      <c r="I1707" s="4">
        <v>4</v>
      </c>
      <c r="J1707" s="4">
        <v>1</v>
      </c>
      <c r="K1707" s="4">
        <v>0</v>
      </c>
      <c r="L1707" s="4" t="s">
        <v>6312</v>
      </c>
      <c r="M1707" s="4" t="str">
        <f t="shared" si="106"/>
        <v>NIVEL-8</v>
      </c>
      <c r="N1707" s="4" t="str">
        <f t="shared" si="107"/>
        <v>1699990400000</v>
      </c>
      <c r="O1707" s="55" t="str">
        <f t="shared" si="108"/>
        <v>1699990401000</v>
      </c>
      <c r="P1707" s="105">
        <v>1699990401000</v>
      </c>
      <c r="Q1707" s="106" t="s">
        <v>6308</v>
      </c>
      <c r="R1707" s="108" t="s">
        <v>2851</v>
      </c>
      <c r="S1707" s="101" t="s">
        <v>36</v>
      </c>
      <c r="T1707" s="33">
        <v>1690991401000</v>
      </c>
      <c r="U1707" s="33" t="s">
        <v>40</v>
      </c>
      <c r="V1707" s="34" t="s">
        <v>2850</v>
      </c>
      <c r="W1707" s="58" t="s">
        <v>24</v>
      </c>
      <c r="X1707" s="58">
        <v>44927</v>
      </c>
      <c r="Y1707" s="58">
        <v>44927</v>
      </c>
      <c r="Z1707" s="93" t="s">
        <v>25</v>
      </c>
    </row>
    <row r="1708" spans="1:26" s="5" customFormat="1" ht="27" customHeight="1" x14ac:dyDescent="0.25">
      <c r="A1708" s="99">
        <f t="shared" si="105"/>
        <v>1</v>
      </c>
      <c r="B1708" s="97">
        <f t="array" aca="1" ref="B1708" ca="1">IF(AND(MAX(IF(O1707:O2710=O1708,X1707:X2710))=X1708,Y1708&lt;=B$1),P1708,"-")</f>
        <v>1700000000000</v>
      </c>
      <c r="C1708" s="4">
        <v>1</v>
      </c>
      <c r="D1708" s="4">
        <v>7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 t="s">
        <v>6310</v>
      </c>
      <c r="M1708" s="4" t="str">
        <f t="shared" si="106"/>
        <v>NIVEL-2</v>
      </c>
      <c r="N1708" s="4" t="str">
        <f t="shared" si="107"/>
        <v>1000000000000</v>
      </c>
      <c r="O1708" s="55" t="str">
        <f t="shared" si="108"/>
        <v>1700000000000</v>
      </c>
      <c r="P1708" s="105">
        <v>1700000000000</v>
      </c>
      <c r="Q1708" s="106" t="s">
        <v>6309</v>
      </c>
      <c r="R1708" s="108" t="s">
        <v>2852</v>
      </c>
      <c r="S1708" s="101" t="s">
        <v>23</v>
      </c>
      <c r="T1708" s="33">
        <v>1700000000000</v>
      </c>
      <c r="U1708" s="33" t="s">
        <v>21</v>
      </c>
      <c r="V1708" s="34" t="s">
        <v>2852</v>
      </c>
      <c r="W1708" s="58" t="s">
        <v>24</v>
      </c>
      <c r="X1708" s="58">
        <v>44927</v>
      </c>
      <c r="Y1708" s="58">
        <v>44927</v>
      </c>
      <c r="Z1708" s="93" t="s">
        <v>25</v>
      </c>
    </row>
    <row r="1709" spans="1:26" s="5" customFormat="1" ht="27" customHeight="1" x14ac:dyDescent="0.25">
      <c r="A1709" s="99">
        <f t="shared" si="105"/>
        <v>1</v>
      </c>
      <c r="B1709" s="97">
        <f t="array" aca="1" ref="B1709" ca="1">IF(AND(MAX(IF(O1708:O2711=O1709,X1708:X2711))=X1709,Y1709&lt;=B$1),P1709,"-")</f>
        <v>1710000000000</v>
      </c>
      <c r="C1709" s="4">
        <v>1</v>
      </c>
      <c r="D1709" s="4">
        <v>7</v>
      </c>
      <c r="E1709" s="4">
        <v>1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 t="s">
        <v>6310</v>
      </c>
      <c r="M1709" s="4" t="str">
        <f t="shared" si="106"/>
        <v>NIVEL-3</v>
      </c>
      <c r="N1709" s="4" t="str">
        <f t="shared" si="107"/>
        <v>1700000000000</v>
      </c>
      <c r="O1709" s="55" t="str">
        <f t="shared" si="108"/>
        <v>1710000000000</v>
      </c>
      <c r="P1709" s="105">
        <v>1710000000000</v>
      </c>
      <c r="Q1709" s="106" t="s">
        <v>6309</v>
      </c>
      <c r="R1709" s="108" t="s">
        <v>2853</v>
      </c>
      <c r="S1709" s="101" t="s">
        <v>23</v>
      </c>
      <c r="T1709" s="33">
        <v>1710000000000</v>
      </c>
      <c r="U1709" s="33" t="s">
        <v>21</v>
      </c>
      <c r="V1709" s="34" t="s">
        <v>2853</v>
      </c>
      <c r="W1709" s="58" t="s">
        <v>24</v>
      </c>
      <c r="X1709" s="58">
        <v>44927</v>
      </c>
      <c r="Y1709" s="58">
        <v>44927</v>
      </c>
      <c r="Z1709" s="93" t="s">
        <v>25</v>
      </c>
    </row>
    <row r="1710" spans="1:26" s="5" customFormat="1" ht="27" customHeight="1" x14ac:dyDescent="0.25">
      <c r="A1710" s="99">
        <f t="shared" si="105"/>
        <v>1</v>
      </c>
      <c r="B1710" s="97">
        <f t="array" aca="1" ref="B1710" ca="1">IF(AND(MAX(IF(O1709:O2712=O1710,X1709:X2712))=X1710,Y1710&lt;=B$1),P1710,"-")</f>
        <v>1711000000000</v>
      </c>
      <c r="C1710" s="4">
        <v>1</v>
      </c>
      <c r="D1710" s="4">
        <v>7</v>
      </c>
      <c r="E1710" s="4">
        <v>1</v>
      </c>
      <c r="F1710" s="4">
        <v>1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 t="s">
        <v>6310</v>
      </c>
      <c r="M1710" s="4" t="str">
        <f t="shared" si="106"/>
        <v>NIVEL-4</v>
      </c>
      <c r="N1710" s="4" t="str">
        <f t="shared" si="107"/>
        <v>1710000000000</v>
      </c>
      <c r="O1710" s="55" t="str">
        <f t="shared" si="108"/>
        <v>1711000000000</v>
      </c>
      <c r="P1710" s="105">
        <v>1711000000000</v>
      </c>
      <c r="Q1710" s="106" t="s">
        <v>6309</v>
      </c>
      <c r="R1710" s="108" t="s">
        <v>2854</v>
      </c>
      <c r="S1710" s="101" t="s">
        <v>36</v>
      </c>
      <c r="T1710" s="33">
        <v>1718010000000</v>
      </c>
      <c r="U1710" s="33" t="s">
        <v>21</v>
      </c>
      <c r="V1710" s="34" t="s">
        <v>2855</v>
      </c>
      <c r="W1710" s="58" t="s">
        <v>24</v>
      </c>
      <c r="X1710" s="58">
        <v>44927</v>
      </c>
      <c r="Y1710" s="58">
        <v>44927</v>
      </c>
      <c r="Z1710" s="93" t="s">
        <v>25</v>
      </c>
    </row>
    <row r="1711" spans="1:26" s="5" customFormat="1" ht="27" customHeight="1" x14ac:dyDescent="0.25">
      <c r="A1711" s="99">
        <f t="shared" si="105"/>
        <v>1</v>
      </c>
      <c r="B1711" s="97">
        <f t="array" aca="1" ref="B1711" ca="1">IF(AND(MAX(IF(O1710:O2713=O1711,X1710:X2713))=X1711,Y1711&lt;=B$1),P1711,"-")</f>
        <v>1711500000000</v>
      </c>
      <c r="C1711" s="4">
        <v>1</v>
      </c>
      <c r="D1711" s="4">
        <v>7</v>
      </c>
      <c r="E1711" s="4">
        <v>1</v>
      </c>
      <c r="F1711" s="4">
        <v>1</v>
      </c>
      <c r="G1711" s="4">
        <v>50</v>
      </c>
      <c r="H1711" s="4">
        <v>0</v>
      </c>
      <c r="I1711" s="4">
        <v>0</v>
      </c>
      <c r="J1711" s="4">
        <v>0</v>
      </c>
      <c r="K1711" s="4">
        <v>0</v>
      </c>
      <c r="L1711" s="4" t="s">
        <v>6310</v>
      </c>
      <c r="M1711" s="4" t="str">
        <f t="shared" si="106"/>
        <v>NIVEL-5</v>
      </c>
      <c r="N1711" s="4" t="str">
        <f t="shared" si="107"/>
        <v>1711000000000</v>
      </c>
      <c r="O1711" s="55" t="str">
        <f t="shared" si="108"/>
        <v>1711500000000</v>
      </c>
      <c r="P1711" s="105">
        <v>1711500000000</v>
      </c>
      <c r="Q1711" s="106" t="s">
        <v>6309</v>
      </c>
      <c r="R1711" s="108" t="s">
        <v>2856</v>
      </c>
      <c r="S1711" s="101" t="s">
        <v>36</v>
      </c>
      <c r="T1711" s="33">
        <v>1718011000000</v>
      </c>
      <c r="U1711" s="33" t="s">
        <v>21</v>
      </c>
      <c r="V1711" s="34" t="s">
        <v>2857</v>
      </c>
      <c r="W1711" s="58" t="s">
        <v>24</v>
      </c>
      <c r="X1711" s="58">
        <v>44927</v>
      </c>
      <c r="Y1711" s="58">
        <v>44927</v>
      </c>
      <c r="Z1711" s="93" t="s">
        <v>25</v>
      </c>
    </row>
    <row r="1712" spans="1:26" s="5" customFormat="1" ht="27" customHeight="1" x14ac:dyDescent="0.25">
      <c r="A1712" s="99">
        <f t="shared" si="105"/>
        <v>1</v>
      </c>
      <c r="B1712" s="97">
        <f t="array" aca="1" ref="B1712" ca="1">IF(AND(MAX(IF(O1711:O2714=O1712,X1711:X2714))=X1712,Y1712&lt;=B$1),P1712,"-")</f>
        <v>1711500100000</v>
      </c>
      <c r="C1712" s="4">
        <v>1</v>
      </c>
      <c r="D1712" s="4">
        <v>7</v>
      </c>
      <c r="E1712" s="4">
        <v>1</v>
      </c>
      <c r="F1712" s="4">
        <v>1</v>
      </c>
      <c r="G1712" s="4">
        <v>50</v>
      </c>
      <c r="H1712" s="4">
        <v>0</v>
      </c>
      <c r="I1712" s="4">
        <v>1</v>
      </c>
      <c r="J1712" s="4">
        <v>0</v>
      </c>
      <c r="K1712" s="4">
        <v>0</v>
      </c>
      <c r="L1712" s="4" t="s">
        <v>6310</v>
      </c>
      <c r="M1712" s="4" t="str">
        <f t="shared" si="106"/>
        <v>NIVEL-7</v>
      </c>
      <c r="N1712" s="4" t="str">
        <f t="shared" si="107"/>
        <v>1711500000000</v>
      </c>
      <c r="O1712" s="55" t="str">
        <f t="shared" si="108"/>
        <v>1711500100000</v>
      </c>
      <c r="P1712" s="105">
        <v>1711500100000</v>
      </c>
      <c r="Q1712" s="106" t="s">
        <v>6309</v>
      </c>
      <c r="R1712" s="108" t="s">
        <v>2858</v>
      </c>
      <c r="S1712" s="101" t="s">
        <v>36</v>
      </c>
      <c r="T1712" s="33">
        <v>1718011100000</v>
      </c>
      <c r="U1712" s="33" t="s">
        <v>21</v>
      </c>
      <c r="V1712" s="34" t="s">
        <v>2859</v>
      </c>
      <c r="W1712" s="58" t="s">
        <v>24</v>
      </c>
      <c r="X1712" s="58">
        <v>44927</v>
      </c>
      <c r="Y1712" s="58">
        <v>44927</v>
      </c>
      <c r="Z1712" s="93" t="s">
        <v>25</v>
      </c>
    </row>
    <row r="1713" spans="1:26" s="5" customFormat="1" ht="27" customHeight="1" x14ac:dyDescent="0.25">
      <c r="A1713" s="99">
        <f t="shared" si="105"/>
        <v>1</v>
      </c>
      <c r="B1713" s="97">
        <f t="array" aca="1" ref="B1713" ca="1">IF(AND(MAX(IF(O1712:O2715=O1713,X1712:X2715))=X1713,Y1713&lt;=B$1),P1713,"-")</f>
        <v>1711500101000</v>
      </c>
      <c r="C1713" s="4">
        <v>1</v>
      </c>
      <c r="D1713" s="4">
        <v>7</v>
      </c>
      <c r="E1713" s="4">
        <v>1</v>
      </c>
      <c r="F1713" s="4">
        <v>1</v>
      </c>
      <c r="G1713" s="4">
        <v>50</v>
      </c>
      <c r="H1713" s="4">
        <v>0</v>
      </c>
      <c r="I1713" s="4">
        <v>1</v>
      </c>
      <c r="J1713" s="4">
        <v>1</v>
      </c>
      <c r="K1713" s="4">
        <v>0</v>
      </c>
      <c r="L1713" s="4" t="s">
        <v>6312</v>
      </c>
      <c r="M1713" s="4" t="str">
        <f t="shared" si="106"/>
        <v>NIVEL-8</v>
      </c>
      <c r="N1713" s="4" t="str">
        <f t="shared" si="107"/>
        <v>1711500100000</v>
      </c>
      <c r="O1713" s="55" t="str">
        <f t="shared" si="108"/>
        <v>1711500101000</v>
      </c>
      <c r="P1713" s="105">
        <v>1711500101000</v>
      </c>
      <c r="Q1713" s="106" t="s">
        <v>6308</v>
      </c>
      <c r="R1713" s="108" t="s">
        <v>2860</v>
      </c>
      <c r="S1713" s="101" t="s">
        <v>36</v>
      </c>
      <c r="T1713" s="33">
        <v>1718011101001</v>
      </c>
      <c r="U1713" s="33" t="s">
        <v>40</v>
      </c>
      <c r="V1713" s="34" t="s">
        <v>2861</v>
      </c>
      <c r="W1713" s="58" t="s">
        <v>24</v>
      </c>
      <c r="X1713" s="58">
        <v>44927</v>
      </c>
      <c r="Y1713" s="58">
        <v>44927</v>
      </c>
      <c r="Z1713" s="93" t="s">
        <v>25</v>
      </c>
    </row>
    <row r="1714" spans="1:26" s="5" customFormat="1" ht="27" customHeight="1" x14ac:dyDescent="0.25">
      <c r="A1714" s="99">
        <f t="shared" si="105"/>
        <v>1</v>
      </c>
      <c r="B1714" s="97">
        <f t="array" aca="1" ref="B1714" ca="1">IF(AND(MAX(IF(O1713:O2716=O1714,X1713:X2716))=X1714,Y1714&lt;=B$1),P1714,"-")</f>
        <v>1711500102000</v>
      </c>
      <c r="C1714" s="4">
        <v>1</v>
      </c>
      <c r="D1714" s="4">
        <v>7</v>
      </c>
      <c r="E1714" s="4">
        <v>1</v>
      </c>
      <c r="F1714" s="4">
        <v>1</v>
      </c>
      <c r="G1714" s="4">
        <v>50</v>
      </c>
      <c r="H1714" s="4">
        <v>0</v>
      </c>
      <c r="I1714" s="4">
        <v>1</v>
      </c>
      <c r="J1714" s="4">
        <v>2</v>
      </c>
      <c r="K1714" s="4">
        <v>0</v>
      </c>
      <c r="L1714" s="4" t="s">
        <v>6312</v>
      </c>
      <c r="M1714" s="4" t="str">
        <f t="shared" si="106"/>
        <v>NIVEL-8</v>
      </c>
      <c r="N1714" s="4" t="str">
        <f t="shared" si="107"/>
        <v>1711500100000</v>
      </c>
      <c r="O1714" s="55" t="str">
        <f t="shared" si="108"/>
        <v>1711500102000</v>
      </c>
      <c r="P1714" s="105">
        <v>1711500102000</v>
      </c>
      <c r="Q1714" s="106" t="s">
        <v>6308</v>
      </c>
      <c r="R1714" s="108" t="s">
        <v>2862</v>
      </c>
      <c r="S1714" s="101" t="s">
        <v>36</v>
      </c>
      <c r="T1714" s="33">
        <v>1718011101003</v>
      </c>
      <c r="U1714" s="33" t="s">
        <v>40</v>
      </c>
      <c r="V1714" s="34" t="s">
        <v>2863</v>
      </c>
      <c r="W1714" s="58" t="s">
        <v>24</v>
      </c>
      <c r="X1714" s="58">
        <v>44927</v>
      </c>
      <c r="Y1714" s="58">
        <v>44927</v>
      </c>
      <c r="Z1714" s="93" t="s">
        <v>25</v>
      </c>
    </row>
    <row r="1715" spans="1:26" s="5" customFormat="1" ht="27" customHeight="1" x14ac:dyDescent="0.25">
      <c r="A1715" s="99">
        <f t="shared" si="105"/>
        <v>1</v>
      </c>
      <c r="B1715" s="97">
        <f t="array" aca="1" ref="B1715" ca="1">IF(AND(MAX(IF(O1714:O2717=O1715,X1714:X2717))=X1715,Y1715&lt;=B$1),P1715,"-")</f>
        <v>1711510000000</v>
      </c>
      <c r="C1715" s="4">
        <v>1</v>
      </c>
      <c r="D1715" s="4">
        <v>7</v>
      </c>
      <c r="E1715" s="4">
        <v>1</v>
      </c>
      <c r="F1715" s="4">
        <v>1</v>
      </c>
      <c r="G1715" s="4">
        <v>51</v>
      </c>
      <c r="H1715" s="4">
        <v>0</v>
      </c>
      <c r="I1715" s="4">
        <v>0</v>
      </c>
      <c r="J1715" s="4">
        <v>0</v>
      </c>
      <c r="K1715" s="4">
        <v>0</v>
      </c>
      <c r="L1715" s="4" t="s">
        <v>6310</v>
      </c>
      <c r="M1715" s="4" t="str">
        <f t="shared" si="106"/>
        <v>NIVEL-5</v>
      </c>
      <c r="N1715" s="4" t="str">
        <f t="shared" si="107"/>
        <v>1711000000000</v>
      </c>
      <c r="O1715" s="55" t="str">
        <f t="shared" si="108"/>
        <v>1711510000000</v>
      </c>
      <c r="P1715" s="105">
        <v>1711510000000</v>
      </c>
      <c r="Q1715" s="106" t="s">
        <v>6309</v>
      </c>
      <c r="R1715" s="108" t="s">
        <v>2864</v>
      </c>
      <c r="S1715" s="101" t="s">
        <v>107</v>
      </c>
      <c r="T1715" s="33" t="s">
        <v>25</v>
      </c>
      <c r="U1715" s="33" t="s">
        <v>25</v>
      </c>
      <c r="V1715" s="34" t="s">
        <v>25</v>
      </c>
      <c r="W1715" s="58" t="s">
        <v>24</v>
      </c>
      <c r="X1715" s="58">
        <v>44927</v>
      </c>
      <c r="Y1715" s="58">
        <v>44927</v>
      </c>
      <c r="Z1715" s="93" t="s">
        <v>25</v>
      </c>
    </row>
    <row r="1716" spans="1:26" s="5" customFormat="1" ht="27" customHeight="1" x14ac:dyDescent="0.25">
      <c r="A1716" s="99">
        <f t="shared" si="105"/>
        <v>1</v>
      </c>
      <c r="B1716" s="97">
        <f t="array" aca="1" ref="B1716" ca="1">IF(AND(MAX(IF(O1715:O2718=O1716,X1715:X2718))=X1716,Y1716&lt;=B$1),P1716,"-")</f>
        <v>1711511000000</v>
      </c>
      <c r="C1716" s="4">
        <v>1</v>
      </c>
      <c r="D1716" s="4">
        <v>7</v>
      </c>
      <c r="E1716" s="4">
        <v>1</v>
      </c>
      <c r="F1716" s="4">
        <v>1</v>
      </c>
      <c r="G1716" s="4">
        <v>51</v>
      </c>
      <c r="H1716" s="4">
        <v>1</v>
      </c>
      <c r="I1716" s="4">
        <v>0</v>
      </c>
      <c r="J1716" s="4">
        <v>0</v>
      </c>
      <c r="K1716" s="4">
        <v>0</v>
      </c>
      <c r="L1716" s="4" t="s">
        <v>6310</v>
      </c>
      <c r="M1716" s="4" t="str">
        <f t="shared" si="106"/>
        <v>NIVEL-6</v>
      </c>
      <c r="N1716" s="4" t="str">
        <f t="shared" si="107"/>
        <v>1711510000000</v>
      </c>
      <c r="O1716" s="55" t="str">
        <f t="shared" si="108"/>
        <v>1711511000000</v>
      </c>
      <c r="P1716" s="105">
        <v>1711511000000</v>
      </c>
      <c r="Q1716" s="106" t="s">
        <v>6309</v>
      </c>
      <c r="R1716" s="108" t="s">
        <v>2865</v>
      </c>
      <c r="S1716" s="101" t="s">
        <v>36</v>
      </c>
      <c r="T1716" s="33">
        <v>1718012000000</v>
      </c>
      <c r="U1716" s="33" t="s">
        <v>21</v>
      </c>
      <c r="V1716" s="34" t="s">
        <v>2865</v>
      </c>
      <c r="W1716" s="58" t="s">
        <v>24</v>
      </c>
      <c r="X1716" s="58">
        <v>44927</v>
      </c>
      <c r="Y1716" s="58">
        <v>44927</v>
      </c>
      <c r="Z1716" s="93" t="s">
        <v>25</v>
      </c>
    </row>
    <row r="1717" spans="1:26" s="5" customFormat="1" ht="27" customHeight="1" x14ac:dyDescent="0.25">
      <c r="A1717" s="99">
        <f t="shared" si="105"/>
        <v>1</v>
      </c>
      <c r="B1717" s="97">
        <f t="array" aca="1" ref="B1717" ca="1">IF(AND(MAX(IF(O1716:O2719=O1717,X1716:X2719))=X1717,Y1717&lt;=B$1),P1717,"-")</f>
        <v>1711512000000</v>
      </c>
      <c r="C1717" s="4">
        <v>1</v>
      </c>
      <c r="D1717" s="4">
        <v>7</v>
      </c>
      <c r="E1717" s="4">
        <v>1</v>
      </c>
      <c r="F1717" s="4">
        <v>1</v>
      </c>
      <c r="G1717" s="4">
        <v>51</v>
      </c>
      <c r="H1717" s="4">
        <v>2</v>
      </c>
      <c r="I1717" s="4">
        <v>0</v>
      </c>
      <c r="J1717" s="4">
        <v>0</v>
      </c>
      <c r="K1717" s="4">
        <v>0</v>
      </c>
      <c r="L1717" s="4" t="s">
        <v>6310</v>
      </c>
      <c r="M1717" s="4" t="str">
        <f t="shared" si="106"/>
        <v>NIVEL-6</v>
      </c>
      <c r="N1717" s="4" t="str">
        <f t="shared" si="107"/>
        <v>1711510000000</v>
      </c>
      <c r="O1717" s="55" t="str">
        <f t="shared" si="108"/>
        <v>1711512000000</v>
      </c>
      <c r="P1717" s="105">
        <v>1711512000000</v>
      </c>
      <c r="Q1717" s="106" t="s">
        <v>6309</v>
      </c>
      <c r="R1717" s="108" t="s">
        <v>2866</v>
      </c>
      <c r="S1717" s="101" t="s">
        <v>36</v>
      </c>
      <c r="T1717" s="33">
        <v>1718013000000</v>
      </c>
      <c r="U1717" s="33" t="s">
        <v>21</v>
      </c>
      <c r="V1717" s="34" t="s">
        <v>2867</v>
      </c>
      <c r="W1717" s="58" t="s">
        <v>24</v>
      </c>
      <c r="X1717" s="58">
        <v>44927</v>
      </c>
      <c r="Y1717" s="58">
        <v>44927</v>
      </c>
      <c r="Z1717" s="93" t="s">
        <v>25</v>
      </c>
    </row>
    <row r="1718" spans="1:26" s="5" customFormat="1" ht="27" customHeight="1" x14ac:dyDescent="0.25">
      <c r="A1718" s="99">
        <f t="shared" si="105"/>
        <v>1</v>
      </c>
      <c r="B1718" s="97">
        <f t="array" aca="1" ref="B1718" ca="1">IF(AND(MAX(IF(O1717:O2720=O1718,X1717:X2720))=X1718,Y1718&lt;=B$1),P1718,"-")</f>
        <v>1711513000000</v>
      </c>
      <c r="C1718" s="4">
        <v>1</v>
      </c>
      <c r="D1718" s="4">
        <v>7</v>
      </c>
      <c r="E1718" s="4">
        <v>1</v>
      </c>
      <c r="F1718" s="4">
        <v>1</v>
      </c>
      <c r="G1718" s="4">
        <v>51</v>
      </c>
      <c r="H1718" s="4">
        <v>3</v>
      </c>
      <c r="I1718" s="4">
        <v>0</v>
      </c>
      <c r="J1718" s="4">
        <v>0</v>
      </c>
      <c r="K1718" s="4">
        <v>0</v>
      </c>
      <c r="L1718" s="4" t="s">
        <v>6310</v>
      </c>
      <c r="M1718" s="4" t="str">
        <f t="shared" si="106"/>
        <v>NIVEL-6</v>
      </c>
      <c r="N1718" s="4" t="str">
        <f t="shared" si="107"/>
        <v>1711510000000</v>
      </c>
      <c r="O1718" s="55" t="str">
        <f t="shared" si="108"/>
        <v>1711513000000</v>
      </c>
      <c r="P1718" s="105">
        <v>1711513000000</v>
      </c>
      <c r="Q1718" s="106" t="s">
        <v>6309</v>
      </c>
      <c r="R1718" s="108" t="s">
        <v>2868</v>
      </c>
      <c r="S1718" s="101" t="s">
        <v>36</v>
      </c>
      <c r="T1718" s="33">
        <v>1718014000000</v>
      </c>
      <c r="U1718" s="33" t="s">
        <v>21</v>
      </c>
      <c r="V1718" s="34" t="s">
        <v>2869</v>
      </c>
      <c r="W1718" s="58" t="s">
        <v>24</v>
      </c>
      <c r="X1718" s="58">
        <v>44927</v>
      </c>
      <c r="Y1718" s="58">
        <v>44927</v>
      </c>
      <c r="Z1718" s="93" t="s">
        <v>25</v>
      </c>
    </row>
    <row r="1719" spans="1:26" s="5" customFormat="1" ht="27" customHeight="1" x14ac:dyDescent="0.25">
      <c r="A1719" s="99">
        <f t="shared" si="105"/>
        <v>1</v>
      </c>
      <c r="B1719" s="97">
        <f t="array" aca="1" ref="B1719" ca="1">IF(AND(MAX(IF(O1718:O2721=O1719,X1718:X2721))=X1719,Y1719&lt;=B$1),P1719,"-")</f>
        <v>1711520000000</v>
      </c>
      <c r="C1719" s="4">
        <v>1</v>
      </c>
      <c r="D1719" s="4">
        <v>7</v>
      </c>
      <c r="E1719" s="4">
        <v>1</v>
      </c>
      <c r="F1719" s="4">
        <v>1</v>
      </c>
      <c r="G1719" s="4">
        <v>52</v>
      </c>
      <c r="H1719" s="4">
        <v>0</v>
      </c>
      <c r="I1719" s="4">
        <v>0</v>
      </c>
      <c r="J1719" s="4">
        <v>0</v>
      </c>
      <c r="K1719" s="4">
        <v>0</v>
      </c>
      <c r="L1719" s="4" t="s">
        <v>6310</v>
      </c>
      <c r="M1719" s="4" t="str">
        <f t="shared" si="106"/>
        <v>NIVEL-5</v>
      </c>
      <c r="N1719" s="4" t="str">
        <f t="shared" si="107"/>
        <v>1711000000000</v>
      </c>
      <c r="O1719" s="55" t="str">
        <f t="shared" si="108"/>
        <v>1711520000000</v>
      </c>
      <c r="P1719" s="105">
        <v>1711520000000</v>
      </c>
      <c r="Q1719" s="106" t="s">
        <v>6309</v>
      </c>
      <c r="R1719" s="108" t="s">
        <v>2870</v>
      </c>
      <c r="S1719" s="101" t="s">
        <v>36</v>
      </c>
      <c r="T1719" s="33">
        <v>1718015000000</v>
      </c>
      <c r="U1719" s="33" t="s">
        <v>21</v>
      </c>
      <c r="V1719" s="34" t="s">
        <v>2870</v>
      </c>
      <c r="W1719" s="58" t="s">
        <v>24</v>
      </c>
      <c r="X1719" s="58">
        <v>44927</v>
      </c>
      <c r="Y1719" s="58">
        <v>44927</v>
      </c>
      <c r="Z1719" s="93" t="s">
        <v>25</v>
      </c>
    </row>
    <row r="1720" spans="1:26" s="5" customFormat="1" ht="27" customHeight="1" x14ac:dyDescent="0.25">
      <c r="A1720" s="99">
        <f t="shared" si="105"/>
        <v>1</v>
      </c>
      <c r="B1720" s="97">
        <f t="array" aca="1" ref="B1720" ca="1">IF(AND(MAX(IF(O1719:O2722=O1720,X1719:X2722))=X1720,Y1720&lt;=B$1),P1720,"-")</f>
        <v>1711530000000</v>
      </c>
      <c r="C1720" s="4">
        <v>1</v>
      </c>
      <c r="D1720" s="4">
        <v>7</v>
      </c>
      <c r="E1720" s="4">
        <v>1</v>
      </c>
      <c r="F1720" s="4">
        <v>1</v>
      </c>
      <c r="G1720" s="4">
        <v>53</v>
      </c>
      <c r="H1720" s="4">
        <v>0</v>
      </c>
      <c r="I1720" s="4">
        <v>0</v>
      </c>
      <c r="J1720" s="4">
        <v>0</v>
      </c>
      <c r="K1720" s="4">
        <v>0</v>
      </c>
      <c r="L1720" s="4" t="s">
        <v>6310</v>
      </c>
      <c r="M1720" s="4" t="str">
        <f t="shared" si="106"/>
        <v>NIVEL-5</v>
      </c>
      <c r="N1720" s="4" t="str">
        <f t="shared" si="107"/>
        <v>1711000000000</v>
      </c>
      <c r="O1720" s="55" t="str">
        <f t="shared" si="108"/>
        <v>1711530000000</v>
      </c>
      <c r="P1720" s="105">
        <v>1711530000000</v>
      </c>
      <c r="Q1720" s="106" t="s">
        <v>6309</v>
      </c>
      <c r="R1720" s="108" t="s">
        <v>2871</v>
      </c>
      <c r="S1720" s="101" t="s">
        <v>36</v>
      </c>
      <c r="T1720" s="33">
        <v>1718016000000</v>
      </c>
      <c r="U1720" s="33" t="s">
        <v>21</v>
      </c>
      <c r="V1720" s="34" t="s">
        <v>2871</v>
      </c>
      <c r="W1720" s="58" t="s">
        <v>24</v>
      </c>
      <c r="X1720" s="58">
        <v>44927</v>
      </c>
      <c r="Y1720" s="58">
        <v>44927</v>
      </c>
      <c r="Z1720" s="93" t="s">
        <v>25</v>
      </c>
    </row>
    <row r="1721" spans="1:26" s="5" customFormat="1" ht="27" customHeight="1" x14ac:dyDescent="0.25">
      <c r="A1721" s="99">
        <f t="shared" si="105"/>
        <v>1</v>
      </c>
      <c r="B1721" s="97">
        <f t="array" aca="1" ref="B1721" ca="1">IF(AND(MAX(IF(O1720:O2723=O1721,X1720:X2723))=X1721,Y1721&lt;=B$1),P1721,"-")</f>
        <v>1711530100000</v>
      </c>
      <c r="C1721" s="4">
        <v>1</v>
      </c>
      <c r="D1721" s="4">
        <v>7</v>
      </c>
      <c r="E1721" s="4">
        <v>1</v>
      </c>
      <c r="F1721" s="4">
        <v>1</v>
      </c>
      <c r="G1721" s="4">
        <v>53</v>
      </c>
      <c r="H1721" s="4">
        <v>0</v>
      </c>
      <c r="I1721" s="4">
        <v>1</v>
      </c>
      <c r="J1721" s="4">
        <v>0</v>
      </c>
      <c r="K1721" s="4">
        <v>0</v>
      </c>
      <c r="L1721" s="4" t="s">
        <v>6310</v>
      </c>
      <c r="M1721" s="4" t="str">
        <f t="shared" si="106"/>
        <v>NIVEL-7</v>
      </c>
      <c r="N1721" s="4" t="str">
        <f t="shared" si="107"/>
        <v>1711530000000</v>
      </c>
      <c r="O1721" s="55" t="str">
        <f t="shared" si="108"/>
        <v>1711530100000</v>
      </c>
      <c r="P1721" s="105">
        <v>1711530100000</v>
      </c>
      <c r="Q1721" s="106" t="s">
        <v>6309</v>
      </c>
      <c r="R1721" s="108" t="s">
        <v>2872</v>
      </c>
      <c r="S1721" s="101" t="s">
        <v>36</v>
      </c>
      <c r="T1721" s="33">
        <v>1718016100000</v>
      </c>
      <c r="U1721" s="33" t="s">
        <v>21</v>
      </c>
      <c r="V1721" s="34" t="s">
        <v>2873</v>
      </c>
      <c r="W1721" s="58" t="s">
        <v>24</v>
      </c>
      <c r="X1721" s="58">
        <v>44927</v>
      </c>
      <c r="Y1721" s="58">
        <v>44927</v>
      </c>
      <c r="Z1721" s="93" t="s">
        <v>25</v>
      </c>
    </row>
    <row r="1722" spans="1:26" s="5" customFormat="1" ht="27" customHeight="1" x14ac:dyDescent="0.25">
      <c r="A1722" s="99">
        <f t="shared" si="105"/>
        <v>1</v>
      </c>
      <c r="B1722" s="97">
        <f t="array" aca="1" ref="B1722" ca="1">IF(AND(MAX(IF(O1721:O2724=O1722,X1721:X2724))=X1722,Y1722&lt;=B$1),P1722,"-")</f>
        <v>1711530101000</v>
      </c>
      <c r="C1722" s="4">
        <v>1</v>
      </c>
      <c r="D1722" s="4">
        <v>7</v>
      </c>
      <c r="E1722" s="4">
        <v>1</v>
      </c>
      <c r="F1722" s="4">
        <v>1</v>
      </c>
      <c r="G1722" s="4">
        <v>53</v>
      </c>
      <c r="H1722" s="4">
        <v>0</v>
      </c>
      <c r="I1722" s="4">
        <v>1</v>
      </c>
      <c r="J1722" s="4">
        <v>1</v>
      </c>
      <c r="K1722" s="4">
        <v>0</v>
      </c>
      <c r="L1722" s="4" t="s">
        <v>6312</v>
      </c>
      <c r="M1722" s="4" t="str">
        <f t="shared" si="106"/>
        <v>NIVEL-8</v>
      </c>
      <c r="N1722" s="4" t="str">
        <f t="shared" si="107"/>
        <v>1711530100000</v>
      </c>
      <c r="O1722" s="55" t="str">
        <f t="shared" si="108"/>
        <v>1711530101000</v>
      </c>
      <c r="P1722" s="105">
        <v>1711530101000</v>
      </c>
      <c r="Q1722" s="106" t="s">
        <v>6308</v>
      </c>
      <c r="R1722" s="108" t="s">
        <v>2874</v>
      </c>
      <c r="S1722" s="101" t="s">
        <v>36</v>
      </c>
      <c r="T1722" s="33">
        <v>1718016101001</v>
      </c>
      <c r="U1722" s="33" t="s">
        <v>40</v>
      </c>
      <c r="V1722" s="34" t="s">
        <v>2875</v>
      </c>
      <c r="W1722" s="58" t="s">
        <v>24</v>
      </c>
      <c r="X1722" s="58">
        <v>44927</v>
      </c>
      <c r="Y1722" s="58">
        <v>44927</v>
      </c>
      <c r="Z1722" s="93" t="s">
        <v>25</v>
      </c>
    </row>
    <row r="1723" spans="1:26" s="5" customFormat="1" ht="27" customHeight="1" x14ac:dyDescent="0.25">
      <c r="A1723" s="99">
        <f t="shared" si="105"/>
        <v>1</v>
      </c>
      <c r="B1723" s="97">
        <f t="array" aca="1" ref="B1723" ca="1">IF(AND(MAX(IF(O1722:O2725=O1723,X1722:X2725))=X1723,Y1723&lt;=B$1),P1723,"-")</f>
        <v>1711530102000</v>
      </c>
      <c r="C1723" s="4">
        <v>1</v>
      </c>
      <c r="D1723" s="4">
        <v>7</v>
      </c>
      <c r="E1723" s="4">
        <v>1</v>
      </c>
      <c r="F1723" s="4">
        <v>1</v>
      </c>
      <c r="G1723" s="4">
        <v>53</v>
      </c>
      <c r="H1723" s="4">
        <v>0</v>
      </c>
      <c r="I1723" s="4">
        <v>1</v>
      </c>
      <c r="J1723" s="4">
        <v>2</v>
      </c>
      <c r="K1723" s="4">
        <v>0</v>
      </c>
      <c r="L1723" s="4" t="s">
        <v>6312</v>
      </c>
      <c r="M1723" s="4" t="str">
        <f t="shared" si="106"/>
        <v>NIVEL-8</v>
      </c>
      <c r="N1723" s="4" t="str">
        <f t="shared" si="107"/>
        <v>1711530100000</v>
      </c>
      <c r="O1723" s="55" t="str">
        <f t="shared" si="108"/>
        <v>1711530102000</v>
      </c>
      <c r="P1723" s="105">
        <v>1711530102000</v>
      </c>
      <c r="Q1723" s="106" t="s">
        <v>6308</v>
      </c>
      <c r="R1723" s="108" t="s">
        <v>2876</v>
      </c>
      <c r="S1723" s="101" t="s">
        <v>36</v>
      </c>
      <c r="T1723" s="33">
        <v>1718016101002</v>
      </c>
      <c r="U1723" s="33" t="s">
        <v>40</v>
      </c>
      <c r="V1723" s="34" t="s">
        <v>2877</v>
      </c>
      <c r="W1723" s="58" t="s">
        <v>24</v>
      </c>
      <c r="X1723" s="58">
        <v>44927</v>
      </c>
      <c r="Y1723" s="58">
        <v>44927</v>
      </c>
      <c r="Z1723" s="93" t="s">
        <v>25</v>
      </c>
    </row>
    <row r="1724" spans="1:26" s="5" customFormat="1" ht="27" customHeight="1" x14ac:dyDescent="0.25">
      <c r="A1724" s="99">
        <f t="shared" si="105"/>
        <v>1</v>
      </c>
      <c r="B1724" s="97">
        <f t="array" aca="1" ref="B1724" ca="1">IF(AND(MAX(IF(O1723:O2726=O1724,X1723:X2726))=X1724,Y1724&lt;=B$1),P1724,"-")</f>
        <v>1711530103000</v>
      </c>
      <c r="C1724" s="4">
        <v>1</v>
      </c>
      <c r="D1724" s="4">
        <v>7</v>
      </c>
      <c r="E1724" s="4">
        <v>1</v>
      </c>
      <c r="F1724" s="4">
        <v>1</v>
      </c>
      <c r="G1724" s="4">
        <v>53</v>
      </c>
      <c r="H1724" s="4">
        <v>0</v>
      </c>
      <c r="I1724" s="4">
        <v>1</v>
      </c>
      <c r="J1724" s="4">
        <v>3</v>
      </c>
      <c r="K1724" s="4">
        <v>0</v>
      </c>
      <c r="L1724" s="4" t="s">
        <v>6312</v>
      </c>
      <c r="M1724" s="4" t="str">
        <f t="shared" si="106"/>
        <v>NIVEL-8</v>
      </c>
      <c r="N1724" s="4" t="str">
        <f t="shared" si="107"/>
        <v>1711530100000</v>
      </c>
      <c r="O1724" s="55" t="str">
        <f t="shared" si="108"/>
        <v>1711530103000</v>
      </c>
      <c r="P1724" s="105">
        <v>1711530103000</v>
      </c>
      <c r="Q1724" s="106" t="s">
        <v>6308</v>
      </c>
      <c r="R1724" s="108" t="s">
        <v>2878</v>
      </c>
      <c r="S1724" s="101" t="s">
        <v>36</v>
      </c>
      <c r="T1724" s="33">
        <v>1718016101003</v>
      </c>
      <c r="U1724" s="33" t="s">
        <v>40</v>
      </c>
      <c r="V1724" s="34" t="s">
        <v>2879</v>
      </c>
      <c r="W1724" s="58" t="s">
        <v>24</v>
      </c>
      <c r="X1724" s="58">
        <v>44927</v>
      </c>
      <c r="Y1724" s="58">
        <v>44927</v>
      </c>
      <c r="Z1724" s="93" t="s">
        <v>25</v>
      </c>
    </row>
    <row r="1725" spans="1:26" s="5" customFormat="1" ht="27" customHeight="1" x14ac:dyDescent="0.25">
      <c r="A1725" s="99">
        <f t="shared" si="105"/>
        <v>1</v>
      </c>
      <c r="B1725" s="97">
        <f t="array" aca="1" ref="B1725" ca="1">IF(AND(MAX(IF(O1724:O2727=O1725,X1724:X2727))=X1725,Y1725&lt;=B$1),P1725,"-")</f>
        <v>1711540000000</v>
      </c>
      <c r="C1725" s="4">
        <v>1</v>
      </c>
      <c r="D1725" s="4">
        <v>7</v>
      </c>
      <c r="E1725" s="4">
        <v>1</v>
      </c>
      <c r="F1725" s="4">
        <v>1</v>
      </c>
      <c r="G1725" s="4">
        <v>54</v>
      </c>
      <c r="H1725" s="4">
        <v>0</v>
      </c>
      <c r="I1725" s="4">
        <v>0</v>
      </c>
      <c r="J1725" s="4">
        <v>0</v>
      </c>
      <c r="K1725" s="4">
        <v>0</v>
      </c>
      <c r="L1725" s="4" t="s">
        <v>6310</v>
      </c>
      <c r="M1725" s="4" t="str">
        <f t="shared" si="106"/>
        <v>NIVEL-5</v>
      </c>
      <c r="N1725" s="4" t="str">
        <f t="shared" si="107"/>
        <v>1711000000000</v>
      </c>
      <c r="O1725" s="55" t="str">
        <f t="shared" si="108"/>
        <v>1711540000000</v>
      </c>
      <c r="P1725" s="105">
        <v>1711540000000</v>
      </c>
      <c r="Q1725" s="106" t="s">
        <v>6309</v>
      </c>
      <c r="R1725" s="108" t="s">
        <v>2880</v>
      </c>
      <c r="S1725" s="101" t="s">
        <v>36</v>
      </c>
      <c r="T1725" s="33">
        <v>1718017000000</v>
      </c>
      <c r="U1725" s="33" t="s">
        <v>21</v>
      </c>
      <c r="V1725" s="34" t="s">
        <v>2880</v>
      </c>
      <c r="W1725" s="58" t="s">
        <v>24</v>
      </c>
      <c r="X1725" s="58">
        <v>44927</v>
      </c>
      <c r="Y1725" s="58">
        <v>44927</v>
      </c>
      <c r="Z1725" s="93" t="s">
        <v>25</v>
      </c>
    </row>
    <row r="1726" spans="1:26" s="5" customFormat="1" ht="27" customHeight="1" x14ac:dyDescent="0.25">
      <c r="A1726" s="99">
        <f t="shared" si="105"/>
        <v>1</v>
      </c>
      <c r="B1726" s="97">
        <f t="array" aca="1" ref="B1726" ca="1">IF(AND(MAX(IF(O1725:O2728=O1726,X1725:X2728))=X1726,Y1726&lt;=B$1),P1726,"-")</f>
        <v>1711540100000</v>
      </c>
      <c r="C1726" s="4">
        <v>1</v>
      </c>
      <c r="D1726" s="4">
        <v>7</v>
      </c>
      <c r="E1726" s="4">
        <v>1</v>
      </c>
      <c r="F1726" s="4">
        <v>1</v>
      </c>
      <c r="G1726" s="4">
        <v>54</v>
      </c>
      <c r="H1726" s="4">
        <v>0</v>
      </c>
      <c r="I1726" s="4">
        <v>1</v>
      </c>
      <c r="J1726" s="4">
        <v>0</v>
      </c>
      <c r="K1726" s="4">
        <v>0</v>
      </c>
      <c r="L1726" s="4" t="s">
        <v>6310</v>
      </c>
      <c r="M1726" s="4" t="str">
        <f t="shared" si="106"/>
        <v>NIVEL-7</v>
      </c>
      <c r="N1726" s="4" t="str">
        <f t="shared" si="107"/>
        <v>1711540000000</v>
      </c>
      <c r="O1726" s="55" t="str">
        <f t="shared" si="108"/>
        <v>1711540100000</v>
      </c>
      <c r="P1726" s="105">
        <v>1711540100000</v>
      </c>
      <c r="Q1726" s="106" t="s">
        <v>6309</v>
      </c>
      <c r="R1726" s="108" t="s">
        <v>2881</v>
      </c>
      <c r="S1726" s="101" t="s">
        <v>36</v>
      </c>
      <c r="T1726" s="33">
        <v>1718017100000</v>
      </c>
      <c r="U1726" s="33" t="s">
        <v>21</v>
      </c>
      <c r="V1726" s="34" t="s">
        <v>2882</v>
      </c>
      <c r="W1726" s="58" t="s">
        <v>24</v>
      </c>
      <c r="X1726" s="58">
        <v>44927</v>
      </c>
      <c r="Y1726" s="58">
        <v>44927</v>
      </c>
      <c r="Z1726" s="93" t="s">
        <v>25</v>
      </c>
    </row>
    <row r="1727" spans="1:26" s="5" customFormat="1" ht="27" customHeight="1" x14ac:dyDescent="0.25">
      <c r="A1727" s="99">
        <f t="shared" si="105"/>
        <v>1</v>
      </c>
      <c r="B1727" s="97">
        <f t="array" aca="1" ref="B1727" ca="1">IF(AND(MAX(IF(O1726:O2729=O1727,X1726:X2729))=X1727,Y1727&lt;=B$1),P1727,"-")</f>
        <v>1711540101000</v>
      </c>
      <c r="C1727" s="4">
        <v>1</v>
      </c>
      <c r="D1727" s="4">
        <v>7</v>
      </c>
      <c r="E1727" s="4">
        <v>1</v>
      </c>
      <c r="F1727" s="4">
        <v>1</v>
      </c>
      <c r="G1727" s="4">
        <v>54</v>
      </c>
      <c r="H1727" s="4">
        <v>0</v>
      </c>
      <c r="I1727" s="4">
        <v>1</v>
      </c>
      <c r="J1727" s="4">
        <v>1</v>
      </c>
      <c r="K1727" s="4">
        <v>0</v>
      </c>
      <c r="L1727" s="4" t="s">
        <v>6312</v>
      </c>
      <c r="M1727" s="4" t="str">
        <f t="shared" si="106"/>
        <v>NIVEL-8</v>
      </c>
      <c r="N1727" s="4" t="str">
        <f t="shared" si="107"/>
        <v>1711540100000</v>
      </c>
      <c r="O1727" s="55" t="str">
        <f t="shared" si="108"/>
        <v>1711540101000</v>
      </c>
      <c r="P1727" s="105">
        <v>1711540101000</v>
      </c>
      <c r="Q1727" s="106" t="s">
        <v>6308</v>
      </c>
      <c r="R1727" s="108" t="s">
        <v>2883</v>
      </c>
      <c r="S1727" s="101" t="s">
        <v>36</v>
      </c>
      <c r="T1727" s="33">
        <v>1718017101001</v>
      </c>
      <c r="U1727" s="33" t="s">
        <v>40</v>
      </c>
      <c r="V1727" s="34" t="s">
        <v>2884</v>
      </c>
      <c r="W1727" s="58" t="s">
        <v>24</v>
      </c>
      <c r="X1727" s="58">
        <v>44927</v>
      </c>
      <c r="Y1727" s="58">
        <v>44927</v>
      </c>
      <c r="Z1727" s="93" t="s">
        <v>25</v>
      </c>
    </row>
    <row r="1728" spans="1:26" s="5" customFormat="1" ht="27" customHeight="1" x14ac:dyDescent="0.25">
      <c r="A1728" s="99">
        <f t="shared" si="105"/>
        <v>1</v>
      </c>
      <c r="B1728" s="97">
        <f t="array" aca="1" ref="B1728" ca="1">IF(AND(MAX(IF(O1727:O2730=O1728,X1727:X2730))=X1728,Y1728&lt;=B$1),P1728,"-")</f>
        <v>1711540102000</v>
      </c>
      <c r="C1728" s="4">
        <v>1</v>
      </c>
      <c r="D1728" s="4">
        <v>7</v>
      </c>
      <c r="E1728" s="4">
        <v>1</v>
      </c>
      <c r="F1728" s="4">
        <v>1</v>
      </c>
      <c r="G1728" s="4">
        <v>54</v>
      </c>
      <c r="H1728" s="4">
        <v>0</v>
      </c>
      <c r="I1728" s="4">
        <v>1</v>
      </c>
      <c r="J1728" s="4">
        <v>2</v>
      </c>
      <c r="K1728" s="4">
        <v>0</v>
      </c>
      <c r="L1728" s="4" t="s">
        <v>6312</v>
      </c>
      <c r="M1728" s="4" t="str">
        <f t="shared" si="106"/>
        <v>NIVEL-8</v>
      </c>
      <c r="N1728" s="4" t="str">
        <f t="shared" si="107"/>
        <v>1711540100000</v>
      </c>
      <c r="O1728" s="55" t="str">
        <f t="shared" si="108"/>
        <v>1711540102000</v>
      </c>
      <c r="P1728" s="105">
        <v>1711540102000</v>
      </c>
      <c r="Q1728" s="106" t="s">
        <v>6308</v>
      </c>
      <c r="R1728" s="108" t="s">
        <v>2885</v>
      </c>
      <c r="S1728" s="101" t="s">
        <v>36</v>
      </c>
      <c r="T1728" s="33">
        <v>1718017101002</v>
      </c>
      <c r="U1728" s="33" t="s">
        <v>40</v>
      </c>
      <c r="V1728" s="34" t="s">
        <v>2886</v>
      </c>
      <c r="W1728" s="58" t="s">
        <v>24</v>
      </c>
      <c r="X1728" s="58">
        <v>44927</v>
      </c>
      <c r="Y1728" s="58">
        <v>44927</v>
      </c>
      <c r="Z1728" s="93" t="s">
        <v>25</v>
      </c>
    </row>
    <row r="1729" spans="1:26" s="5" customFormat="1" ht="27" customHeight="1" x14ac:dyDescent="0.25">
      <c r="A1729" s="99">
        <f t="shared" si="105"/>
        <v>1</v>
      </c>
      <c r="B1729" s="97">
        <f t="array" aca="1" ref="B1729" ca="1">IF(AND(MAX(IF(O1728:O2731=O1729,X1728:X2731))=X1729,Y1729&lt;=B$1),P1729,"-")</f>
        <v>1711550000000</v>
      </c>
      <c r="C1729" s="4">
        <v>1</v>
      </c>
      <c r="D1729" s="4">
        <v>7</v>
      </c>
      <c r="E1729" s="4">
        <v>1</v>
      </c>
      <c r="F1729" s="4">
        <v>1</v>
      </c>
      <c r="G1729" s="4">
        <v>55</v>
      </c>
      <c r="H1729" s="4">
        <v>0</v>
      </c>
      <c r="I1729" s="4">
        <v>0</v>
      </c>
      <c r="J1729" s="4">
        <v>0</v>
      </c>
      <c r="K1729" s="4">
        <v>0</v>
      </c>
      <c r="L1729" s="4" t="s">
        <v>6310</v>
      </c>
      <c r="M1729" s="4" t="str">
        <f t="shared" si="106"/>
        <v>NIVEL-5</v>
      </c>
      <c r="N1729" s="4" t="str">
        <f t="shared" si="107"/>
        <v>1711000000000</v>
      </c>
      <c r="O1729" s="55" t="str">
        <f t="shared" si="108"/>
        <v>1711550000000</v>
      </c>
      <c r="P1729" s="105">
        <v>1711550000000</v>
      </c>
      <c r="Q1729" s="106" t="s">
        <v>6309</v>
      </c>
      <c r="R1729" s="108" t="s">
        <v>2887</v>
      </c>
      <c r="S1729" s="101" t="s">
        <v>36</v>
      </c>
      <c r="T1729" s="33">
        <v>1718018000000</v>
      </c>
      <c r="U1729" s="33" t="s">
        <v>21</v>
      </c>
      <c r="V1729" s="34" t="s">
        <v>2887</v>
      </c>
      <c r="W1729" s="58" t="s">
        <v>24</v>
      </c>
      <c r="X1729" s="58">
        <v>44927</v>
      </c>
      <c r="Y1729" s="58">
        <v>44927</v>
      </c>
      <c r="Z1729" s="93" t="s">
        <v>25</v>
      </c>
    </row>
    <row r="1730" spans="1:26" s="5" customFormat="1" ht="27" customHeight="1" x14ac:dyDescent="0.25">
      <c r="A1730" s="99">
        <f t="shared" ref="A1730:A1793" si="109">COUNTIF(O:O,O1730)</f>
        <v>1</v>
      </c>
      <c r="B1730" s="97">
        <f t="array" aca="1" ref="B1730" ca="1">IF(AND(MAX(IF(O1729:O2732=O1730,X1729:X2732))=X1730,Y1730&lt;=B$1),P1730,"-")</f>
        <v>1711550100000</v>
      </c>
      <c r="C1730" s="4">
        <v>1</v>
      </c>
      <c r="D1730" s="4">
        <v>7</v>
      </c>
      <c r="E1730" s="4">
        <v>1</v>
      </c>
      <c r="F1730" s="4">
        <v>1</v>
      </c>
      <c r="G1730" s="4">
        <v>55</v>
      </c>
      <c r="H1730" s="4">
        <v>0</v>
      </c>
      <c r="I1730" s="4">
        <v>1</v>
      </c>
      <c r="J1730" s="4">
        <v>0</v>
      </c>
      <c r="K1730" s="4">
        <v>0</v>
      </c>
      <c r="L1730" s="4" t="s">
        <v>6310</v>
      </c>
      <c r="M1730" s="4" t="str">
        <f t="shared" si="106"/>
        <v>NIVEL-7</v>
      </c>
      <c r="N1730" s="4" t="str">
        <f t="shared" si="107"/>
        <v>1711550000000</v>
      </c>
      <c r="O1730" s="55" t="str">
        <f t="shared" si="108"/>
        <v>1711550100000</v>
      </c>
      <c r="P1730" s="105">
        <v>1711550100000</v>
      </c>
      <c r="Q1730" s="106" t="s">
        <v>6309</v>
      </c>
      <c r="R1730" s="108" t="s">
        <v>2888</v>
      </c>
      <c r="S1730" s="101" t="s">
        <v>36</v>
      </c>
      <c r="T1730" s="33">
        <v>1718018100000</v>
      </c>
      <c r="U1730" s="33" t="s">
        <v>21</v>
      </c>
      <c r="V1730" s="34" t="s">
        <v>2889</v>
      </c>
      <c r="W1730" s="58" t="s">
        <v>24</v>
      </c>
      <c r="X1730" s="58">
        <v>44927</v>
      </c>
      <c r="Y1730" s="58">
        <v>44927</v>
      </c>
      <c r="Z1730" s="93" t="s">
        <v>25</v>
      </c>
    </row>
    <row r="1731" spans="1:26" s="5" customFormat="1" ht="27" customHeight="1" x14ac:dyDescent="0.25">
      <c r="A1731" s="99">
        <f t="shared" si="109"/>
        <v>1</v>
      </c>
      <c r="B1731" s="97">
        <f t="array" aca="1" ref="B1731" ca="1">IF(AND(MAX(IF(O1730:O2733=O1731,X1730:X2733))=X1731,Y1731&lt;=B$1),P1731,"-")</f>
        <v>1711550101000</v>
      </c>
      <c r="C1731" s="4">
        <v>1</v>
      </c>
      <c r="D1731" s="4">
        <v>7</v>
      </c>
      <c r="E1731" s="4">
        <v>1</v>
      </c>
      <c r="F1731" s="4">
        <v>1</v>
      </c>
      <c r="G1731" s="4">
        <v>55</v>
      </c>
      <c r="H1731" s="4">
        <v>0</v>
      </c>
      <c r="I1731" s="4">
        <v>1</v>
      </c>
      <c r="J1731" s="4">
        <v>1</v>
      </c>
      <c r="K1731" s="4">
        <v>0</v>
      </c>
      <c r="L1731" s="4" t="s">
        <v>6312</v>
      </c>
      <c r="M1731" s="4" t="str">
        <f t="shared" si="106"/>
        <v>NIVEL-8</v>
      </c>
      <c r="N1731" s="4" t="str">
        <f t="shared" si="107"/>
        <v>1711550100000</v>
      </c>
      <c r="O1731" s="55" t="str">
        <f t="shared" si="108"/>
        <v>1711550101000</v>
      </c>
      <c r="P1731" s="105">
        <v>1711550101000</v>
      </c>
      <c r="Q1731" s="106" t="s">
        <v>6308</v>
      </c>
      <c r="R1731" s="108" t="s">
        <v>2890</v>
      </c>
      <c r="S1731" s="101" t="s">
        <v>36</v>
      </c>
      <c r="T1731" s="33">
        <v>1718018101000</v>
      </c>
      <c r="U1731" s="33" t="s">
        <v>40</v>
      </c>
      <c r="V1731" s="34" t="s">
        <v>2889</v>
      </c>
      <c r="W1731" s="58" t="s">
        <v>24</v>
      </c>
      <c r="X1731" s="58">
        <v>44927</v>
      </c>
      <c r="Y1731" s="58">
        <v>44927</v>
      </c>
      <c r="Z1731" s="93" t="s">
        <v>25</v>
      </c>
    </row>
    <row r="1732" spans="1:26" s="5" customFormat="1" ht="27" customHeight="1" x14ac:dyDescent="0.25">
      <c r="A1732" s="99">
        <f t="shared" si="109"/>
        <v>1</v>
      </c>
      <c r="B1732" s="97">
        <f t="array" aca="1" ref="B1732" ca="1">IF(AND(MAX(IF(O1731:O2734=O1732,X1731:X2734))=X1732,Y1732&lt;=B$1),P1732,"-")</f>
        <v>1711980000000</v>
      </c>
      <c r="C1732" s="4">
        <v>1</v>
      </c>
      <c r="D1732" s="4">
        <v>7</v>
      </c>
      <c r="E1732" s="4">
        <v>1</v>
      </c>
      <c r="F1732" s="4">
        <v>1</v>
      </c>
      <c r="G1732" s="4">
        <v>98</v>
      </c>
      <c r="H1732" s="4">
        <v>0</v>
      </c>
      <c r="I1732" s="4">
        <v>0</v>
      </c>
      <c r="J1732" s="4">
        <v>0</v>
      </c>
      <c r="K1732" s="4">
        <v>0</v>
      </c>
      <c r="L1732" s="4" t="s">
        <v>6310</v>
      </c>
      <c r="M1732" s="4" t="str">
        <f t="shared" ref="M1732:M1795" si="110">IF(K1732&lt;&gt;0,"NIVEL-9",
IF(J1732&lt;&gt;0,"NIVEL-8",
IF(I1732&lt;&gt;0,"NIVEL-7",
IF(H1732&lt;&gt;0,"NIVEL-6",
IF(G1732&lt;&gt;0,"NIVEL-5",
IF(F1732&lt;&gt;0,"NIVEL-4",
IF(E1732&lt;&gt;0,"NIVEL-3",
IF(D1732&lt;&gt;0,"NIVEL-2",
"NIVEL-1"))))))))</f>
        <v>NIVEL-5</v>
      </c>
      <c r="N1732" s="4" t="str">
        <f t="shared" ref="N1732:N1795" si="111">IF(K1732&lt;&gt;0,LEFT(P1732,10)&amp;"000",
IF(J1732&lt;&gt;0,LEFT(P1732,8)&amp;"00000",
IF(I1732&lt;&gt;0,LEFT(P1732,7)&amp;"000000",
IF(H1732&lt;&gt;0,LEFT(P1732,6)&amp;"0000000",
IF(G1732&lt;&gt;0,LEFT(P1732,4)&amp;"000000000",
IF(F1732&lt;&gt;0,LEFT(P1732,3)&amp;"0000000000",
IF(E1732&lt;&gt;0,LEFT(P1732,2)&amp;"00000000000",
IF(D1732&lt;&gt;0,LEFT(P1732,1)&amp;"000000000000",
"-"))))))))</f>
        <v>1711000000000</v>
      </c>
      <c r="O1732" s="55" t="str">
        <f t="shared" si="108"/>
        <v>1711980000000</v>
      </c>
      <c r="P1732" s="105">
        <v>1711980000000</v>
      </c>
      <c r="Q1732" s="106" t="s">
        <v>6309</v>
      </c>
      <c r="R1732" s="108" t="s">
        <v>2891</v>
      </c>
      <c r="S1732" s="101" t="s">
        <v>107</v>
      </c>
      <c r="T1732" s="33" t="s">
        <v>25</v>
      </c>
      <c r="U1732" s="33" t="s">
        <v>25</v>
      </c>
      <c r="V1732" s="34" t="s">
        <v>25</v>
      </c>
      <c r="W1732" s="58" t="s">
        <v>24</v>
      </c>
      <c r="X1732" s="58">
        <v>44927</v>
      </c>
      <c r="Y1732" s="58">
        <v>44927</v>
      </c>
      <c r="Z1732" s="93" t="s">
        <v>25</v>
      </c>
    </row>
    <row r="1733" spans="1:26" s="5" customFormat="1" ht="27" customHeight="1" x14ac:dyDescent="0.25">
      <c r="A1733" s="99">
        <f t="shared" si="109"/>
        <v>1</v>
      </c>
      <c r="B1733" s="97">
        <f t="array" aca="1" ref="B1733" ca="1">IF(AND(MAX(IF(O1732:O2735=O1733,X1732:X2735))=X1733,Y1733&lt;=B$1),P1733,"-")</f>
        <v>1712000000000</v>
      </c>
      <c r="C1733" s="4">
        <v>1</v>
      </c>
      <c r="D1733" s="4">
        <v>7</v>
      </c>
      <c r="E1733" s="4">
        <v>1</v>
      </c>
      <c r="F1733" s="4">
        <v>2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 t="s">
        <v>6310</v>
      </c>
      <c r="M1733" s="4" t="str">
        <f t="shared" si="110"/>
        <v>NIVEL-4</v>
      </c>
      <c r="N1733" s="4" t="str">
        <f t="shared" si="111"/>
        <v>1710000000000</v>
      </c>
      <c r="O1733" s="55" t="str">
        <f t="shared" si="108"/>
        <v>1712000000000</v>
      </c>
      <c r="P1733" s="105">
        <v>1712000000000</v>
      </c>
      <c r="Q1733" s="106" t="s">
        <v>6309</v>
      </c>
      <c r="R1733" s="108" t="s">
        <v>2892</v>
      </c>
      <c r="S1733" s="101" t="s">
        <v>36</v>
      </c>
      <c r="T1733" s="33">
        <v>1718020000000</v>
      </c>
      <c r="U1733" s="33" t="s">
        <v>21</v>
      </c>
      <c r="V1733" s="34" t="s">
        <v>2893</v>
      </c>
      <c r="W1733" s="58" t="s">
        <v>24</v>
      </c>
      <c r="X1733" s="58">
        <v>44927</v>
      </c>
      <c r="Y1733" s="58">
        <v>44927</v>
      </c>
      <c r="Z1733" s="93" t="s">
        <v>25</v>
      </c>
    </row>
    <row r="1734" spans="1:26" s="5" customFormat="1" ht="27" customHeight="1" x14ac:dyDescent="0.25">
      <c r="A1734" s="99">
        <f t="shared" si="109"/>
        <v>1</v>
      </c>
      <c r="B1734" s="97">
        <f t="array" aca="1" ref="B1734" ca="1">IF(AND(MAX(IF(O1733:O2736=O1734,X1733:X2736))=X1734,Y1734&lt;=B$1),P1734,"-")</f>
        <v>1712500000000</v>
      </c>
      <c r="C1734" s="4">
        <v>1</v>
      </c>
      <c r="D1734" s="4">
        <v>7</v>
      </c>
      <c r="E1734" s="4">
        <v>1</v>
      </c>
      <c r="F1734" s="4">
        <v>2</v>
      </c>
      <c r="G1734" s="4">
        <v>50</v>
      </c>
      <c r="H1734" s="4">
        <v>0</v>
      </c>
      <c r="I1734" s="4">
        <v>0</v>
      </c>
      <c r="J1734" s="4">
        <v>0</v>
      </c>
      <c r="K1734" s="4">
        <v>0</v>
      </c>
      <c r="L1734" s="4" t="s">
        <v>6310</v>
      </c>
      <c r="M1734" s="4" t="str">
        <f t="shared" si="110"/>
        <v>NIVEL-5</v>
      </c>
      <c r="N1734" s="4" t="str">
        <f t="shared" si="111"/>
        <v>1712000000000</v>
      </c>
      <c r="O1734" s="55" t="str">
        <f t="shared" si="108"/>
        <v>1712500000000</v>
      </c>
      <c r="P1734" s="105">
        <v>1712500000000</v>
      </c>
      <c r="Q1734" s="106" t="s">
        <v>6309</v>
      </c>
      <c r="R1734" s="108" t="s">
        <v>2894</v>
      </c>
      <c r="S1734" s="101" t="s">
        <v>36</v>
      </c>
      <c r="T1734" s="33">
        <v>1718021000000</v>
      </c>
      <c r="U1734" s="33" t="s">
        <v>21</v>
      </c>
      <c r="V1734" s="34" t="s">
        <v>2895</v>
      </c>
      <c r="W1734" s="58" t="s">
        <v>24</v>
      </c>
      <c r="X1734" s="58">
        <v>44927</v>
      </c>
      <c r="Y1734" s="58">
        <v>44927</v>
      </c>
      <c r="Z1734" s="93" t="s">
        <v>25</v>
      </c>
    </row>
    <row r="1735" spans="1:26" s="5" customFormat="1" ht="27" customHeight="1" x14ac:dyDescent="0.25">
      <c r="A1735" s="99">
        <f t="shared" si="109"/>
        <v>1</v>
      </c>
      <c r="B1735" s="97">
        <f t="array" aca="1" ref="B1735" ca="1">IF(AND(MAX(IF(O1734:O2737=O1735,X1734:X2737))=X1735,Y1735&lt;=B$1),P1735,"-")</f>
        <v>1712500100000</v>
      </c>
      <c r="C1735" s="4">
        <v>1</v>
      </c>
      <c r="D1735" s="4">
        <v>7</v>
      </c>
      <c r="E1735" s="4">
        <v>1</v>
      </c>
      <c r="F1735" s="4">
        <v>2</v>
      </c>
      <c r="G1735" s="4">
        <v>50</v>
      </c>
      <c r="H1735" s="4">
        <v>0</v>
      </c>
      <c r="I1735" s="4">
        <v>1</v>
      </c>
      <c r="J1735" s="4">
        <v>0</v>
      </c>
      <c r="K1735" s="4">
        <v>0</v>
      </c>
      <c r="L1735" s="4" t="s">
        <v>6310</v>
      </c>
      <c r="M1735" s="4" t="str">
        <f t="shared" si="110"/>
        <v>NIVEL-7</v>
      </c>
      <c r="N1735" s="4" t="str">
        <f t="shared" si="111"/>
        <v>1712500000000</v>
      </c>
      <c r="O1735" s="55" t="str">
        <f t="shared" si="108"/>
        <v>1712500100000</v>
      </c>
      <c r="P1735" s="105">
        <v>1712500100000</v>
      </c>
      <c r="Q1735" s="106" t="s">
        <v>6309</v>
      </c>
      <c r="R1735" s="108" t="s">
        <v>2896</v>
      </c>
      <c r="S1735" s="101" t="s">
        <v>36</v>
      </c>
      <c r="T1735" s="33">
        <v>1718021100000</v>
      </c>
      <c r="U1735" s="33" t="s">
        <v>21</v>
      </c>
      <c r="V1735" s="34" t="s">
        <v>2897</v>
      </c>
      <c r="W1735" s="58" t="s">
        <v>24</v>
      </c>
      <c r="X1735" s="58">
        <v>44927</v>
      </c>
      <c r="Y1735" s="58">
        <v>44927</v>
      </c>
      <c r="Z1735" s="93" t="s">
        <v>25</v>
      </c>
    </row>
    <row r="1736" spans="1:26" s="5" customFormat="1" ht="27" customHeight="1" x14ac:dyDescent="0.25">
      <c r="A1736" s="99">
        <f t="shared" si="109"/>
        <v>1</v>
      </c>
      <c r="B1736" s="97">
        <f t="array" aca="1" ref="B1736" ca="1">IF(AND(MAX(IF(O1735:O2738=O1736,X1735:X2738))=X1736,Y1736&lt;=B$1),P1736,"-")</f>
        <v>1712500101000</v>
      </c>
      <c r="C1736" s="4">
        <v>1</v>
      </c>
      <c r="D1736" s="4">
        <v>7</v>
      </c>
      <c r="E1736" s="4">
        <v>1</v>
      </c>
      <c r="F1736" s="4">
        <v>2</v>
      </c>
      <c r="G1736" s="4">
        <v>50</v>
      </c>
      <c r="H1736" s="4">
        <v>0</v>
      </c>
      <c r="I1736" s="4">
        <v>1</v>
      </c>
      <c r="J1736" s="4">
        <v>1</v>
      </c>
      <c r="K1736" s="4">
        <v>0</v>
      </c>
      <c r="L1736" s="4" t="s">
        <v>6312</v>
      </c>
      <c r="M1736" s="4" t="str">
        <f t="shared" si="110"/>
        <v>NIVEL-8</v>
      </c>
      <c r="N1736" s="4" t="str">
        <f t="shared" si="111"/>
        <v>1712500100000</v>
      </c>
      <c r="O1736" s="55" t="str">
        <f t="shared" si="108"/>
        <v>1712500101000</v>
      </c>
      <c r="P1736" s="105">
        <v>1712500101000</v>
      </c>
      <c r="Q1736" s="106" t="s">
        <v>6308</v>
      </c>
      <c r="R1736" s="108" t="s">
        <v>2898</v>
      </c>
      <c r="S1736" s="101" t="s">
        <v>36</v>
      </c>
      <c r="T1736" s="33">
        <v>1718021101000</v>
      </c>
      <c r="U1736" s="33" t="s">
        <v>40</v>
      </c>
      <c r="V1736" s="34" t="s">
        <v>2897</v>
      </c>
      <c r="W1736" s="58" t="s">
        <v>24</v>
      </c>
      <c r="X1736" s="58">
        <v>44927</v>
      </c>
      <c r="Y1736" s="58">
        <v>44927</v>
      </c>
      <c r="Z1736" s="93" t="s">
        <v>25</v>
      </c>
    </row>
    <row r="1737" spans="1:26" s="5" customFormat="1" ht="27" customHeight="1" x14ac:dyDescent="0.25">
      <c r="A1737" s="99">
        <f t="shared" si="109"/>
        <v>1</v>
      </c>
      <c r="B1737" s="97">
        <f t="array" aca="1" ref="B1737" ca="1">IF(AND(MAX(IF(O1736:O2739=O1737,X1736:X2739))=X1737,Y1737&lt;=B$1),P1737,"-")</f>
        <v>1712510000000</v>
      </c>
      <c r="C1737" s="4">
        <v>1</v>
      </c>
      <c r="D1737" s="4">
        <v>7</v>
      </c>
      <c r="E1737" s="4">
        <v>1</v>
      </c>
      <c r="F1737" s="4">
        <v>2</v>
      </c>
      <c r="G1737" s="4">
        <v>51</v>
      </c>
      <c r="H1737" s="4">
        <v>0</v>
      </c>
      <c r="I1737" s="4">
        <v>0</v>
      </c>
      <c r="J1737" s="4">
        <v>0</v>
      </c>
      <c r="K1737" s="4">
        <v>0</v>
      </c>
      <c r="L1737" s="4" t="s">
        <v>6310</v>
      </c>
      <c r="M1737" s="4" t="str">
        <f t="shared" si="110"/>
        <v>NIVEL-5</v>
      </c>
      <c r="N1737" s="4" t="str">
        <f t="shared" si="111"/>
        <v>1712000000000</v>
      </c>
      <c r="O1737" s="55" t="str">
        <f t="shared" si="108"/>
        <v>1712510000000</v>
      </c>
      <c r="P1737" s="105">
        <v>1712510000000</v>
      </c>
      <c r="Q1737" s="106" t="s">
        <v>6309</v>
      </c>
      <c r="R1737" s="108" t="s">
        <v>2899</v>
      </c>
      <c r="S1737" s="101" t="s">
        <v>36</v>
      </c>
      <c r="T1737" s="33">
        <v>1718022000000</v>
      </c>
      <c r="U1737" s="33" t="s">
        <v>21</v>
      </c>
      <c r="V1737" s="34" t="s">
        <v>2900</v>
      </c>
      <c r="W1737" s="58" t="s">
        <v>24</v>
      </c>
      <c r="X1737" s="58">
        <v>44927</v>
      </c>
      <c r="Y1737" s="58">
        <v>44927</v>
      </c>
      <c r="Z1737" s="93" t="s">
        <v>25</v>
      </c>
    </row>
    <row r="1738" spans="1:26" s="5" customFormat="1" ht="27" customHeight="1" x14ac:dyDescent="0.25">
      <c r="A1738" s="99">
        <f t="shared" si="109"/>
        <v>1</v>
      </c>
      <c r="B1738" s="97">
        <f t="array" aca="1" ref="B1738" ca="1">IF(AND(MAX(IF(O1737:O2740=O1738,X1737:X2740))=X1738,Y1738&lt;=B$1),P1738,"-")</f>
        <v>1712510100000</v>
      </c>
      <c r="C1738" s="4">
        <v>1</v>
      </c>
      <c r="D1738" s="4">
        <v>7</v>
      </c>
      <c r="E1738" s="4">
        <v>1</v>
      </c>
      <c r="F1738" s="4">
        <v>2</v>
      </c>
      <c r="G1738" s="4">
        <v>51</v>
      </c>
      <c r="H1738" s="4">
        <v>0</v>
      </c>
      <c r="I1738" s="4">
        <v>1</v>
      </c>
      <c r="J1738" s="4">
        <v>0</v>
      </c>
      <c r="K1738" s="4">
        <v>0</v>
      </c>
      <c r="L1738" s="4" t="s">
        <v>6310</v>
      </c>
      <c r="M1738" s="4" t="str">
        <f t="shared" si="110"/>
        <v>NIVEL-7</v>
      </c>
      <c r="N1738" s="4" t="str">
        <f t="shared" si="111"/>
        <v>1712510000000</v>
      </c>
      <c r="O1738" s="55" t="str">
        <f t="shared" si="108"/>
        <v>1712510100000</v>
      </c>
      <c r="P1738" s="105">
        <v>1712510100000</v>
      </c>
      <c r="Q1738" s="106" t="s">
        <v>6309</v>
      </c>
      <c r="R1738" s="108" t="s">
        <v>2901</v>
      </c>
      <c r="S1738" s="101" t="s">
        <v>36</v>
      </c>
      <c r="T1738" s="33">
        <v>1718022100000</v>
      </c>
      <c r="U1738" s="33" t="s">
        <v>21</v>
      </c>
      <c r="V1738" s="34" t="s">
        <v>2902</v>
      </c>
      <c r="W1738" s="58" t="s">
        <v>24</v>
      </c>
      <c r="X1738" s="58">
        <v>44927</v>
      </c>
      <c r="Y1738" s="58">
        <v>44927</v>
      </c>
      <c r="Z1738" s="93" t="s">
        <v>25</v>
      </c>
    </row>
    <row r="1739" spans="1:26" s="5" customFormat="1" ht="27" customHeight="1" x14ac:dyDescent="0.25">
      <c r="A1739" s="99">
        <f t="shared" si="109"/>
        <v>1</v>
      </c>
      <c r="B1739" s="97">
        <f t="array" aca="1" ref="B1739" ca="1">IF(AND(MAX(IF(O1738:O2741=O1739,X1738:X2741))=X1739,Y1739&lt;=B$1),P1739,"-")</f>
        <v>1712510101000</v>
      </c>
      <c r="C1739" s="4">
        <v>1</v>
      </c>
      <c r="D1739" s="4">
        <v>7</v>
      </c>
      <c r="E1739" s="4">
        <v>1</v>
      </c>
      <c r="F1739" s="4">
        <v>2</v>
      </c>
      <c r="G1739" s="4">
        <v>51</v>
      </c>
      <c r="H1739" s="4">
        <v>0</v>
      </c>
      <c r="I1739" s="4">
        <v>1</v>
      </c>
      <c r="J1739" s="4">
        <v>1</v>
      </c>
      <c r="K1739" s="4">
        <v>0</v>
      </c>
      <c r="L1739" s="4" t="s">
        <v>6312</v>
      </c>
      <c r="M1739" s="4" t="str">
        <f t="shared" si="110"/>
        <v>NIVEL-8</v>
      </c>
      <c r="N1739" s="4" t="str">
        <f t="shared" si="111"/>
        <v>1712510100000</v>
      </c>
      <c r="O1739" s="55" t="str">
        <f t="shared" si="108"/>
        <v>1712510101000</v>
      </c>
      <c r="P1739" s="105">
        <v>1712510101000</v>
      </c>
      <c r="Q1739" s="106" t="s">
        <v>6308</v>
      </c>
      <c r="R1739" s="108" t="s">
        <v>2903</v>
      </c>
      <c r="S1739" s="101" t="s">
        <v>36</v>
      </c>
      <c r="T1739" s="33">
        <v>1718022101000</v>
      </c>
      <c r="U1739" s="33" t="s">
        <v>40</v>
      </c>
      <c r="V1739" s="34" t="s">
        <v>2902</v>
      </c>
      <c r="W1739" s="58" t="s">
        <v>24</v>
      </c>
      <c r="X1739" s="58">
        <v>44927</v>
      </c>
      <c r="Y1739" s="58">
        <v>44927</v>
      </c>
      <c r="Z1739" s="93" t="s">
        <v>25</v>
      </c>
    </row>
    <row r="1740" spans="1:26" s="5" customFormat="1" ht="27" customHeight="1" x14ac:dyDescent="0.25">
      <c r="A1740" s="99">
        <f t="shared" si="109"/>
        <v>1</v>
      </c>
      <c r="B1740" s="97">
        <f t="array" aca="1" ref="B1740" ca="1">IF(AND(MAX(IF(O1739:O2742=O1740,X1739:X2742))=X1740,Y1740&lt;=B$1),P1740,"-")</f>
        <v>1712520000000</v>
      </c>
      <c r="C1740" s="4">
        <v>1</v>
      </c>
      <c r="D1740" s="4">
        <v>7</v>
      </c>
      <c r="E1740" s="4">
        <v>1</v>
      </c>
      <c r="F1740" s="4">
        <v>2</v>
      </c>
      <c r="G1740" s="4">
        <v>52</v>
      </c>
      <c r="H1740" s="4">
        <v>0</v>
      </c>
      <c r="I1740" s="4">
        <v>0</v>
      </c>
      <c r="J1740" s="4">
        <v>0</v>
      </c>
      <c r="K1740" s="4">
        <v>0</v>
      </c>
      <c r="L1740" s="4" t="s">
        <v>6310</v>
      </c>
      <c r="M1740" s="4" t="str">
        <f t="shared" si="110"/>
        <v>NIVEL-5</v>
      </c>
      <c r="N1740" s="4" t="str">
        <f t="shared" si="111"/>
        <v>1712000000000</v>
      </c>
      <c r="O1740" s="55" t="str">
        <f t="shared" si="108"/>
        <v>1712520000000</v>
      </c>
      <c r="P1740" s="105">
        <v>1712520000000</v>
      </c>
      <c r="Q1740" s="106" t="s">
        <v>6309</v>
      </c>
      <c r="R1740" s="108" t="s">
        <v>2904</v>
      </c>
      <c r="S1740" s="101" t="s">
        <v>107</v>
      </c>
      <c r="T1740" s="33" t="s">
        <v>25</v>
      </c>
      <c r="U1740" s="33" t="s">
        <v>25</v>
      </c>
      <c r="V1740" s="34" t="s">
        <v>25</v>
      </c>
      <c r="W1740" s="58" t="s">
        <v>24</v>
      </c>
      <c r="X1740" s="58">
        <v>44927</v>
      </c>
      <c r="Y1740" s="58">
        <v>44927</v>
      </c>
      <c r="Z1740" s="93" t="s">
        <v>25</v>
      </c>
    </row>
    <row r="1741" spans="1:26" s="5" customFormat="1" ht="27" customHeight="1" x14ac:dyDescent="0.25">
      <c r="A1741" s="99">
        <f t="shared" si="109"/>
        <v>1</v>
      </c>
      <c r="B1741" s="97">
        <f t="array" aca="1" ref="B1741" ca="1">IF(AND(MAX(IF(O1740:O2743=O1741,X1740:X2743))=X1741,Y1741&lt;=B$1),P1741,"-")</f>
        <v>1712521000000</v>
      </c>
      <c r="C1741" s="4">
        <v>1</v>
      </c>
      <c r="D1741" s="4">
        <v>7</v>
      </c>
      <c r="E1741" s="4">
        <v>1</v>
      </c>
      <c r="F1741" s="4">
        <v>2</v>
      </c>
      <c r="G1741" s="4">
        <v>52</v>
      </c>
      <c r="H1741" s="4">
        <v>1</v>
      </c>
      <c r="I1741" s="4">
        <v>0</v>
      </c>
      <c r="J1741" s="4">
        <v>0</v>
      </c>
      <c r="K1741" s="4">
        <v>0</v>
      </c>
      <c r="L1741" s="4" t="s">
        <v>6310</v>
      </c>
      <c r="M1741" s="4" t="str">
        <f t="shared" si="110"/>
        <v>NIVEL-6</v>
      </c>
      <c r="N1741" s="4" t="str">
        <f t="shared" si="111"/>
        <v>1712520000000</v>
      </c>
      <c r="O1741" s="55" t="str">
        <f t="shared" si="108"/>
        <v>1712521000000</v>
      </c>
      <c r="P1741" s="105">
        <v>1712521000000</v>
      </c>
      <c r="Q1741" s="106" t="s">
        <v>6309</v>
      </c>
      <c r="R1741" s="108" t="s">
        <v>2905</v>
      </c>
      <c r="S1741" s="101" t="s">
        <v>36</v>
      </c>
      <c r="T1741" s="33">
        <v>1718023000000</v>
      </c>
      <c r="U1741" s="33" t="s">
        <v>21</v>
      </c>
      <c r="V1741" s="34" t="s">
        <v>2906</v>
      </c>
      <c r="W1741" s="58" t="s">
        <v>24</v>
      </c>
      <c r="X1741" s="58">
        <v>44927</v>
      </c>
      <c r="Y1741" s="58">
        <v>44927</v>
      </c>
      <c r="Z1741" s="93" t="s">
        <v>25</v>
      </c>
    </row>
    <row r="1742" spans="1:26" s="5" customFormat="1" ht="27" customHeight="1" x14ac:dyDescent="0.25">
      <c r="A1742" s="99">
        <f t="shared" si="109"/>
        <v>1</v>
      </c>
      <c r="B1742" s="97">
        <f t="array" aca="1" ref="B1742" ca="1">IF(AND(MAX(IF(O1741:O2744=O1742,X1741:X2744))=X1742,Y1742&lt;=B$1),P1742,"-")</f>
        <v>1712521100000</v>
      </c>
      <c r="C1742" s="4">
        <v>1</v>
      </c>
      <c r="D1742" s="4">
        <v>7</v>
      </c>
      <c r="E1742" s="4">
        <v>1</v>
      </c>
      <c r="F1742" s="4">
        <v>2</v>
      </c>
      <c r="G1742" s="4">
        <v>52</v>
      </c>
      <c r="H1742" s="4">
        <v>1</v>
      </c>
      <c r="I1742" s="4">
        <v>1</v>
      </c>
      <c r="J1742" s="4">
        <v>0</v>
      </c>
      <c r="K1742" s="4">
        <v>0</v>
      </c>
      <c r="L1742" s="4" t="s">
        <v>6310</v>
      </c>
      <c r="M1742" s="4" t="str">
        <f t="shared" si="110"/>
        <v>NIVEL-7</v>
      </c>
      <c r="N1742" s="4" t="str">
        <f t="shared" si="111"/>
        <v>1712521000000</v>
      </c>
      <c r="O1742" s="55" t="str">
        <f t="shared" si="108"/>
        <v>1712521100000</v>
      </c>
      <c r="P1742" s="105">
        <v>1712521100000</v>
      </c>
      <c r="Q1742" s="106" t="s">
        <v>6309</v>
      </c>
      <c r="R1742" s="108" t="s">
        <v>2907</v>
      </c>
      <c r="S1742" s="101" t="s">
        <v>36</v>
      </c>
      <c r="T1742" s="33">
        <v>1718023100000</v>
      </c>
      <c r="U1742" s="33" t="s">
        <v>21</v>
      </c>
      <c r="V1742" s="34" t="s">
        <v>2908</v>
      </c>
      <c r="W1742" s="58" t="s">
        <v>24</v>
      </c>
      <c r="X1742" s="58">
        <v>44927</v>
      </c>
      <c r="Y1742" s="58">
        <v>44927</v>
      </c>
      <c r="Z1742" s="93" t="s">
        <v>25</v>
      </c>
    </row>
    <row r="1743" spans="1:26" s="5" customFormat="1" ht="27" customHeight="1" x14ac:dyDescent="0.25">
      <c r="A1743" s="99">
        <f t="shared" si="109"/>
        <v>1</v>
      </c>
      <c r="B1743" s="97">
        <f t="array" aca="1" ref="B1743" ca="1">IF(AND(MAX(IF(O1742:O2745=O1743,X1742:X2745))=X1743,Y1743&lt;=B$1),P1743,"-")</f>
        <v>1712521101000</v>
      </c>
      <c r="C1743" s="4">
        <v>1</v>
      </c>
      <c r="D1743" s="4">
        <v>7</v>
      </c>
      <c r="E1743" s="4">
        <v>1</v>
      </c>
      <c r="F1743" s="4">
        <v>2</v>
      </c>
      <c r="G1743" s="4">
        <v>52</v>
      </c>
      <c r="H1743" s="4">
        <v>1</v>
      </c>
      <c r="I1743" s="4">
        <v>1</v>
      </c>
      <c r="J1743" s="4">
        <v>1</v>
      </c>
      <c r="K1743" s="4">
        <v>0</v>
      </c>
      <c r="L1743" s="4" t="s">
        <v>6312</v>
      </c>
      <c r="M1743" s="4" t="str">
        <f t="shared" si="110"/>
        <v>NIVEL-8</v>
      </c>
      <c r="N1743" s="4" t="str">
        <f t="shared" si="111"/>
        <v>1712521100000</v>
      </c>
      <c r="O1743" s="55" t="str">
        <f t="shared" si="108"/>
        <v>1712521101000</v>
      </c>
      <c r="P1743" s="105">
        <v>1712521101000</v>
      </c>
      <c r="Q1743" s="106" t="s">
        <v>6308</v>
      </c>
      <c r="R1743" s="108" t="s">
        <v>2909</v>
      </c>
      <c r="S1743" s="101" t="s">
        <v>36</v>
      </c>
      <c r="T1743" s="33">
        <v>1718023101000</v>
      </c>
      <c r="U1743" s="33" t="s">
        <v>40</v>
      </c>
      <c r="V1743" s="34" t="s">
        <v>2908</v>
      </c>
      <c r="W1743" s="58" t="s">
        <v>24</v>
      </c>
      <c r="X1743" s="58">
        <v>44927</v>
      </c>
      <c r="Y1743" s="58">
        <v>44927</v>
      </c>
      <c r="Z1743" s="93" t="s">
        <v>25</v>
      </c>
    </row>
    <row r="1744" spans="1:26" s="5" customFormat="1" ht="27" customHeight="1" x14ac:dyDescent="0.25">
      <c r="A1744" s="99">
        <f t="shared" si="109"/>
        <v>1</v>
      </c>
      <c r="B1744" s="97">
        <f t="array" aca="1" ref="B1744" ca="1">IF(AND(MAX(IF(O1743:O2746=O1744,X1743:X2746))=X1744,Y1744&lt;=B$1),P1744,"-")</f>
        <v>1712522000000</v>
      </c>
      <c r="C1744" s="4">
        <v>1</v>
      </c>
      <c r="D1744" s="4">
        <v>7</v>
      </c>
      <c r="E1744" s="4">
        <v>1</v>
      </c>
      <c r="F1744" s="4">
        <v>2</v>
      </c>
      <c r="G1744" s="4">
        <v>52</v>
      </c>
      <c r="H1744" s="4">
        <v>2</v>
      </c>
      <c r="I1744" s="4">
        <v>0</v>
      </c>
      <c r="J1744" s="4">
        <v>0</v>
      </c>
      <c r="K1744" s="4">
        <v>0</v>
      </c>
      <c r="L1744" s="4" t="s">
        <v>6310</v>
      </c>
      <c r="M1744" s="4" t="str">
        <f t="shared" si="110"/>
        <v>NIVEL-6</v>
      </c>
      <c r="N1744" s="4" t="str">
        <f t="shared" si="111"/>
        <v>1712520000000</v>
      </c>
      <c r="O1744" s="55" t="str">
        <f t="shared" si="108"/>
        <v>1712522000000</v>
      </c>
      <c r="P1744" s="105">
        <v>1712522000000</v>
      </c>
      <c r="Q1744" s="106" t="s">
        <v>6309</v>
      </c>
      <c r="R1744" s="108" t="s">
        <v>2910</v>
      </c>
      <c r="S1744" s="101" t="s">
        <v>36</v>
      </c>
      <c r="T1744" s="33">
        <v>1718024000000</v>
      </c>
      <c r="U1744" s="33" t="s">
        <v>21</v>
      </c>
      <c r="V1744" s="34" t="s">
        <v>2911</v>
      </c>
      <c r="W1744" s="58" t="s">
        <v>24</v>
      </c>
      <c r="X1744" s="58">
        <v>44927</v>
      </c>
      <c r="Y1744" s="58">
        <v>44927</v>
      </c>
      <c r="Z1744" s="93" t="s">
        <v>25</v>
      </c>
    </row>
    <row r="1745" spans="1:26" s="5" customFormat="1" ht="27" customHeight="1" x14ac:dyDescent="0.25">
      <c r="A1745" s="99">
        <f t="shared" si="109"/>
        <v>1</v>
      </c>
      <c r="B1745" s="97">
        <f t="array" aca="1" ref="B1745" ca="1">IF(AND(MAX(IF(O1744:O2747=O1745,X1744:X2747))=X1745,Y1745&lt;=B$1),P1745,"-")</f>
        <v>1712523000000</v>
      </c>
      <c r="C1745" s="4">
        <v>1</v>
      </c>
      <c r="D1745" s="4">
        <v>7</v>
      </c>
      <c r="E1745" s="4">
        <v>1</v>
      </c>
      <c r="F1745" s="4">
        <v>2</v>
      </c>
      <c r="G1745" s="4">
        <v>52</v>
      </c>
      <c r="H1745" s="4">
        <v>3</v>
      </c>
      <c r="I1745" s="4">
        <v>0</v>
      </c>
      <c r="J1745" s="4">
        <v>0</v>
      </c>
      <c r="K1745" s="4">
        <v>0</v>
      </c>
      <c r="L1745" s="4" t="s">
        <v>6310</v>
      </c>
      <c r="M1745" s="4" t="str">
        <f t="shared" si="110"/>
        <v>NIVEL-6</v>
      </c>
      <c r="N1745" s="4" t="str">
        <f t="shared" si="111"/>
        <v>1712520000000</v>
      </c>
      <c r="O1745" s="55" t="str">
        <f t="shared" si="108"/>
        <v>1712523000000</v>
      </c>
      <c r="P1745" s="105">
        <v>1712523000000</v>
      </c>
      <c r="Q1745" s="106" t="s">
        <v>6309</v>
      </c>
      <c r="R1745" s="108" t="s">
        <v>2912</v>
      </c>
      <c r="S1745" s="101" t="s">
        <v>36</v>
      </c>
      <c r="T1745" s="33">
        <v>1718025000000</v>
      </c>
      <c r="U1745" s="33" t="s">
        <v>21</v>
      </c>
      <c r="V1745" s="34" t="s">
        <v>2913</v>
      </c>
      <c r="W1745" s="58" t="s">
        <v>24</v>
      </c>
      <c r="X1745" s="58">
        <v>44927</v>
      </c>
      <c r="Y1745" s="58">
        <v>44927</v>
      </c>
      <c r="Z1745" s="93" t="s">
        <v>25</v>
      </c>
    </row>
    <row r="1746" spans="1:26" s="5" customFormat="1" ht="27" customHeight="1" x14ac:dyDescent="0.25">
      <c r="A1746" s="99">
        <f t="shared" si="109"/>
        <v>1</v>
      </c>
      <c r="B1746" s="97">
        <f t="array" aca="1" ref="B1746" ca="1">IF(AND(MAX(IF(O1745:O2748=O1746,X1745:X2748))=X1746,Y1746&lt;=B$1),P1746,"-")</f>
        <v>1712524000000</v>
      </c>
      <c r="C1746" s="4">
        <v>1</v>
      </c>
      <c r="D1746" s="4">
        <v>7</v>
      </c>
      <c r="E1746" s="4">
        <v>1</v>
      </c>
      <c r="F1746" s="4">
        <v>2</v>
      </c>
      <c r="G1746" s="4">
        <v>52</v>
      </c>
      <c r="H1746" s="4">
        <v>4</v>
      </c>
      <c r="I1746" s="4">
        <v>0</v>
      </c>
      <c r="J1746" s="4">
        <v>0</v>
      </c>
      <c r="K1746" s="4">
        <v>0</v>
      </c>
      <c r="L1746" s="4" t="s">
        <v>6310</v>
      </c>
      <c r="M1746" s="4" t="str">
        <f t="shared" si="110"/>
        <v>NIVEL-6</v>
      </c>
      <c r="N1746" s="4" t="str">
        <f t="shared" si="111"/>
        <v>1712520000000</v>
      </c>
      <c r="O1746" s="55" t="str">
        <f t="shared" si="108"/>
        <v>1712524000000</v>
      </c>
      <c r="P1746" s="105">
        <v>1712524000000</v>
      </c>
      <c r="Q1746" s="106" t="s">
        <v>6309</v>
      </c>
      <c r="R1746" s="108" t="s">
        <v>2914</v>
      </c>
      <c r="S1746" s="101" t="s">
        <v>36</v>
      </c>
      <c r="T1746" s="33">
        <v>1718026000000</v>
      </c>
      <c r="U1746" s="33" t="s">
        <v>21</v>
      </c>
      <c r="V1746" s="34" t="s">
        <v>2914</v>
      </c>
      <c r="W1746" s="58" t="s">
        <v>24</v>
      </c>
      <c r="X1746" s="58">
        <v>44927</v>
      </c>
      <c r="Y1746" s="58">
        <v>44927</v>
      </c>
      <c r="Z1746" s="93" t="s">
        <v>25</v>
      </c>
    </row>
    <row r="1747" spans="1:26" s="5" customFormat="1" ht="27" customHeight="1" x14ac:dyDescent="0.25">
      <c r="A1747" s="99">
        <f t="shared" si="109"/>
        <v>1</v>
      </c>
      <c r="B1747" s="97">
        <f t="array" aca="1" ref="B1747" ca="1">IF(AND(MAX(IF(O1746:O2749=O1747,X1746:X2749))=X1747,Y1747&lt;=B$1),P1747,"-")</f>
        <v>1712524100000</v>
      </c>
      <c r="C1747" s="4">
        <v>1</v>
      </c>
      <c r="D1747" s="4">
        <v>7</v>
      </c>
      <c r="E1747" s="4">
        <v>1</v>
      </c>
      <c r="F1747" s="4">
        <v>2</v>
      </c>
      <c r="G1747" s="4">
        <v>52</v>
      </c>
      <c r="H1747" s="4">
        <v>4</v>
      </c>
      <c r="I1747" s="4">
        <v>1</v>
      </c>
      <c r="J1747" s="4">
        <v>0</v>
      </c>
      <c r="K1747" s="4">
        <v>0</v>
      </c>
      <c r="L1747" s="4" t="s">
        <v>6310</v>
      </c>
      <c r="M1747" s="4" t="str">
        <f t="shared" si="110"/>
        <v>NIVEL-7</v>
      </c>
      <c r="N1747" s="4" t="str">
        <f t="shared" si="111"/>
        <v>1712524000000</v>
      </c>
      <c r="O1747" s="55" t="str">
        <f t="shared" si="108"/>
        <v>1712524100000</v>
      </c>
      <c r="P1747" s="105">
        <v>1712524100000</v>
      </c>
      <c r="Q1747" s="106" t="s">
        <v>6309</v>
      </c>
      <c r="R1747" s="108" t="s">
        <v>2915</v>
      </c>
      <c r="S1747" s="101" t="s">
        <v>107</v>
      </c>
      <c r="T1747" s="33" t="s">
        <v>25</v>
      </c>
      <c r="U1747" s="33" t="s">
        <v>25</v>
      </c>
      <c r="V1747" s="34" t="s">
        <v>25</v>
      </c>
      <c r="W1747" s="58" t="s">
        <v>2916</v>
      </c>
      <c r="X1747" s="58">
        <v>45972</v>
      </c>
      <c r="Y1747" s="58">
        <v>46023</v>
      </c>
      <c r="Z1747" s="93" t="s">
        <v>25</v>
      </c>
    </row>
    <row r="1748" spans="1:26" s="5" customFormat="1" ht="27" customHeight="1" x14ac:dyDescent="0.25">
      <c r="A1748" s="99">
        <f t="shared" si="109"/>
        <v>1</v>
      </c>
      <c r="B1748" s="97">
        <f t="array" aca="1" ref="B1748" ca="1">IF(AND(MAX(IF(O1747:O2750=O1748,X1747:X2750))=X1748,Y1748&lt;=B$1),P1748,"-")</f>
        <v>1712524101000</v>
      </c>
      <c r="C1748" s="4">
        <v>1</v>
      </c>
      <c r="D1748" s="4">
        <v>7</v>
      </c>
      <c r="E1748" s="4">
        <v>1</v>
      </c>
      <c r="F1748" s="4">
        <v>2</v>
      </c>
      <c r="G1748" s="4">
        <v>52</v>
      </c>
      <c r="H1748" s="4">
        <v>4</v>
      </c>
      <c r="I1748" s="4">
        <v>1</v>
      </c>
      <c r="J1748" s="4">
        <v>1</v>
      </c>
      <c r="K1748" s="4">
        <v>0</v>
      </c>
      <c r="L1748" s="4" t="s">
        <v>6312</v>
      </c>
      <c r="M1748" s="4" t="str">
        <f t="shared" si="110"/>
        <v>NIVEL-8</v>
      </c>
      <c r="N1748" s="4" t="str">
        <f t="shared" si="111"/>
        <v>1712524100000</v>
      </c>
      <c r="O1748" s="55" t="str">
        <f t="shared" si="108"/>
        <v>1712524101000</v>
      </c>
      <c r="P1748" s="105">
        <v>1712524101000</v>
      </c>
      <c r="Q1748" s="106" t="s">
        <v>6308</v>
      </c>
      <c r="R1748" s="108" t="s">
        <v>2917</v>
      </c>
      <c r="S1748" s="101" t="s">
        <v>107</v>
      </c>
      <c r="T1748" s="33" t="s">
        <v>25</v>
      </c>
      <c r="U1748" s="33" t="s">
        <v>25</v>
      </c>
      <c r="V1748" s="34" t="s">
        <v>25</v>
      </c>
      <c r="W1748" s="58" t="s">
        <v>2916</v>
      </c>
      <c r="X1748" s="58">
        <v>45972</v>
      </c>
      <c r="Y1748" s="58">
        <v>46023</v>
      </c>
      <c r="Z1748" s="93" t="s">
        <v>25</v>
      </c>
    </row>
    <row r="1749" spans="1:26" s="5" customFormat="1" ht="27" customHeight="1" x14ac:dyDescent="0.25">
      <c r="A1749" s="99">
        <f t="shared" si="109"/>
        <v>1</v>
      </c>
      <c r="B1749" s="97">
        <f t="array" aca="1" ref="B1749" ca="1">IF(AND(MAX(IF(O1746:O2749=O1749,X1746:X2749))=X1749,Y1749&lt;=B$1),P1749,"-")</f>
        <v>1712990000000</v>
      </c>
      <c r="C1749" s="4">
        <v>1</v>
      </c>
      <c r="D1749" s="4">
        <v>7</v>
      </c>
      <c r="E1749" s="4">
        <v>1</v>
      </c>
      <c r="F1749" s="4">
        <v>2</v>
      </c>
      <c r="G1749" s="4">
        <v>99</v>
      </c>
      <c r="H1749" s="4">
        <v>0</v>
      </c>
      <c r="I1749" s="4">
        <v>0</v>
      </c>
      <c r="J1749" s="4">
        <v>0</v>
      </c>
      <c r="K1749" s="4">
        <v>0</v>
      </c>
      <c r="L1749" s="4" t="s">
        <v>6310</v>
      </c>
      <c r="M1749" s="4" t="str">
        <f t="shared" si="110"/>
        <v>NIVEL-5</v>
      </c>
      <c r="N1749" s="4" t="str">
        <f t="shared" si="111"/>
        <v>1712000000000</v>
      </c>
      <c r="O1749" s="55" t="str">
        <f t="shared" si="108"/>
        <v>1712990000000</v>
      </c>
      <c r="P1749" s="105">
        <v>1712990000000</v>
      </c>
      <c r="Q1749" s="106" t="s">
        <v>6309</v>
      </c>
      <c r="R1749" s="108" t="s">
        <v>2918</v>
      </c>
      <c r="S1749" s="101" t="s">
        <v>36</v>
      </c>
      <c r="T1749" s="33">
        <v>1718029000000</v>
      </c>
      <c r="U1749" s="33" t="s">
        <v>21</v>
      </c>
      <c r="V1749" s="34" t="s">
        <v>2919</v>
      </c>
      <c r="W1749" s="58" t="s">
        <v>24</v>
      </c>
      <c r="X1749" s="58">
        <v>44927</v>
      </c>
      <c r="Y1749" s="58">
        <v>44927</v>
      </c>
      <c r="Z1749" s="93" t="s">
        <v>25</v>
      </c>
    </row>
    <row r="1750" spans="1:26" s="5" customFormat="1" ht="27" customHeight="1" x14ac:dyDescent="0.25">
      <c r="A1750" s="99">
        <f t="shared" si="109"/>
        <v>1</v>
      </c>
      <c r="B1750" s="97">
        <f t="array" aca="1" ref="B1750" ca="1">IF(AND(MAX(IF(O1749:O2750=O1750,X1749:X2750))=X1750,Y1750&lt;=B$1),P1750,"-")</f>
        <v>1713000000000</v>
      </c>
      <c r="C1750" s="4">
        <v>1</v>
      </c>
      <c r="D1750" s="4">
        <v>7</v>
      </c>
      <c r="E1750" s="4">
        <v>1</v>
      </c>
      <c r="F1750" s="4">
        <v>3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6310</v>
      </c>
      <c r="M1750" s="4" t="str">
        <f t="shared" si="110"/>
        <v>NIVEL-4</v>
      </c>
      <c r="N1750" s="4" t="str">
        <f t="shared" si="111"/>
        <v>1710000000000</v>
      </c>
      <c r="O1750" s="55" t="str">
        <f t="shared" si="108"/>
        <v>1713000000000</v>
      </c>
      <c r="P1750" s="105">
        <v>1713000000000</v>
      </c>
      <c r="Q1750" s="106" t="s">
        <v>6309</v>
      </c>
      <c r="R1750" s="108" t="s">
        <v>2920</v>
      </c>
      <c r="S1750" s="101" t="s">
        <v>107</v>
      </c>
      <c r="T1750" s="33" t="s">
        <v>25</v>
      </c>
      <c r="U1750" s="33" t="s">
        <v>25</v>
      </c>
      <c r="V1750" s="34" t="s">
        <v>25</v>
      </c>
      <c r="W1750" s="58" t="s">
        <v>24</v>
      </c>
      <c r="X1750" s="58">
        <v>44927</v>
      </c>
      <c r="Y1750" s="58">
        <v>44927</v>
      </c>
      <c r="Z1750" s="93" t="s">
        <v>25</v>
      </c>
    </row>
    <row r="1751" spans="1:26" s="5" customFormat="1" ht="27" customHeight="1" x14ac:dyDescent="0.25">
      <c r="A1751" s="99">
        <f t="shared" si="109"/>
        <v>1</v>
      </c>
      <c r="B1751" s="97">
        <f t="array" aca="1" ref="B1751" ca="1">IF(AND(MAX(IF(O1750:O2751=O1751,X1750:X2751))=X1751,Y1751&lt;=B$1),P1751,"-")</f>
        <v>1713500000000</v>
      </c>
      <c r="C1751" s="4">
        <v>1</v>
      </c>
      <c r="D1751" s="4">
        <v>7</v>
      </c>
      <c r="E1751" s="4">
        <v>1</v>
      </c>
      <c r="F1751" s="4">
        <v>3</v>
      </c>
      <c r="G1751" s="4">
        <v>50</v>
      </c>
      <c r="H1751" s="4">
        <v>0</v>
      </c>
      <c r="I1751" s="4">
        <v>0</v>
      </c>
      <c r="J1751" s="4">
        <v>0</v>
      </c>
      <c r="K1751" s="4">
        <v>0</v>
      </c>
      <c r="L1751" s="4" t="s">
        <v>6310</v>
      </c>
      <c r="M1751" s="4" t="str">
        <f t="shared" si="110"/>
        <v>NIVEL-5</v>
      </c>
      <c r="N1751" s="4" t="str">
        <f t="shared" si="111"/>
        <v>1713000000000</v>
      </c>
      <c r="O1751" s="55" t="str">
        <f t="shared" si="108"/>
        <v>1713500000000</v>
      </c>
      <c r="P1751" s="105">
        <v>1713500000000</v>
      </c>
      <c r="Q1751" s="106" t="s">
        <v>6309</v>
      </c>
      <c r="R1751" s="108" t="s">
        <v>2921</v>
      </c>
      <c r="S1751" s="101" t="s">
        <v>36</v>
      </c>
      <c r="T1751" s="33">
        <v>1718030000000</v>
      </c>
      <c r="U1751" s="33" t="s">
        <v>21</v>
      </c>
      <c r="V1751" s="34" t="s">
        <v>2922</v>
      </c>
      <c r="W1751" s="58" t="s">
        <v>24</v>
      </c>
      <c r="X1751" s="58">
        <v>44927</v>
      </c>
      <c r="Y1751" s="58">
        <v>44927</v>
      </c>
      <c r="Z1751" s="93" t="s">
        <v>25</v>
      </c>
    </row>
    <row r="1752" spans="1:26" s="5" customFormat="1" ht="27" customHeight="1" x14ac:dyDescent="0.25">
      <c r="A1752" s="99">
        <f t="shared" si="109"/>
        <v>1</v>
      </c>
      <c r="B1752" s="97">
        <f t="array" aca="1" ref="B1752" ca="1">IF(AND(MAX(IF(O1751:O2752=O1752,X1751:X2752))=X1752,Y1752&lt;=B$1),P1752,"-")</f>
        <v>1713501000000</v>
      </c>
      <c r="C1752" s="4">
        <v>1</v>
      </c>
      <c r="D1752" s="4">
        <v>7</v>
      </c>
      <c r="E1752" s="4">
        <v>1</v>
      </c>
      <c r="F1752" s="4">
        <v>3</v>
      </c>
      <c r="G1752" s="4">
        <v>50</v>
      </c>
      <c r="H1752" s="4">
        <v>1</v>
      </c>
      <c r="I1752" s="4">
        <v>0</v>
      </c>
      <c r="J1752" s="4">
        <v>0</v>
      </c>
      <c r="K1752" s="4">
        <v>0</v>
      </c>
      <c r="L1752" s="4" t="s">
        <v>6310</v>
      </c>
      <c r="M1752" s="4" t="str">
        <f t="shared" si="110"/>
        <v>NIVEL-6</v>
      </c>
      <c r="N1752" s="4" t="str">
        <f t="shared" si="111"/>
        <v>1713500000000</v>
      </c>
      <c r="O1752" s="55" t="str">
        <f t="shared" si="108"/>
        <v>1713501000000</v>
      </c>
      <c r="P1752" s="105">
        <v>1713501000000</v>
      </c>
      <c r="Q1752" s="106" t="s">
        <v>6309</v>
      </c>
      <c r="R1752" s="108" t="s">
        <v>2923</v>
      </c>
      <c r="S1752" s="101" t="s">
        <v>107</v>
      </c>
      <c r="T1752" s="33" t="s">
        <v>25</v>
      </c>
      <c r="U1752" s="33" t="s">
        <v>25</v>
      </c>
      <c r="V1752" s="34" t="s">
        <v>25</v>
      </c>
      <c r="W1752" s="58" t="s">
        <v>24</v>
      </c>
      <c r="X1752" s="58">
        <v>44927</v>
      </c>
      <c r="Y1752" s="58">
        <v>44927</v>
      </c>
      <c r="Z1752" s="93" t="s">
        <v>25</v>
      </c>
    </row>
    <row r="1753" spans="1:26" s="5" customFormat="1" ht="27" customHeight="1" x14ac:dyDescent="0.25">
      <c r="A1753" s="99">
        <f t="shared" si="109"/>
        <v>1</v>
      </c>
      <c r="B1753" s="97">
        <f t="array" aca="1" ref="B1753" ca="1">IF(AND(MAX(IF(O1752:O2753=O1753,X1752:X2753))=X1753,Y1753&lt;=B$1),P1753,"-")</f>
        <v>1713501100000</v>
      </c>
      <c r="C1753" s="4">
        <v>1</v>
      </c>
      <c r="D1753" s="4">
        <v>7</v>
      </c>
      <c r="E1753" s="4">
        <v>1</v>
      </c>
      <c r="F1753" s="4">
        <v>3</v>
      </c>
      <c r="G1753" s="4">
        <v>50</v>
      </c>
      <c r="H1753" s="4">
        <v>1</v>
      </c>
      <c r="I1753" s="4">
        <v>1</v>
      </c>
      <c r="J1753" s="4">
        <v>0</v>
      </c>
      <c r="K1753" s="4">
        <v>0</v>
      </c>
      <c r="L1753" s="4" t="s">
        <v>6310</v>
      </c>
      <c r="M1753" s="4" t="str">
        <f t="shared" si="110"/>
        <v>NIVEL-7</v>
      </c>
      <c r="N1753" s="4" t="str">
        <f t="shared" si="111"/>
        <v>1713501000000</v>
      </c>
      <c r="O1753" s="55" t="str">
        <f t="shared" si="108"/>
        <v>1713501100000</v>
      </c>
      <c r="P1753" s="105">
        <v>1713501100000</v>
      </c>
      <c r="Q1753" s="106" t="s">
        <v>6309</v>
      </c>
      <c r="R1753" s="108" t="s">
        <v>2924</v>
      </c>
      <c r="S1753" s="101" t="s">
        <v>36</v>
      </c>
      <c r="T1753" s="33">
        <v>1718031104000</v>
      </c>
      <c r="U1753" s="33" t="s">
        <v>21</v>
      </c>
      <c r="V1753" s="34" t="s">
        <v>2925</v>
      </c>
      <c r="W1753" s="58" t="s">
        <v>24</v>
      </c>
      <c r="X1753" s="58">
        <v>44927</v>
      </c>
      <c r="Y1753" s="58">
        <v>44927</v>
      </c>
      <c r="Z1753" s="93" t="s">
        <v>25</v>
      </c>
    </row>
    <row r="1754" spans="1:26" s="5" customFormat="1" ht="27" customHeight="1" x14ac:dyDescent="0.25">
      <c r="A1754" s="99">
        <f t="shared" si="109"/>
        <v>1</v>
      </c>
      <c r="B1754" s="97">
        <f t="array" aca="1" ref="B1754" ca="1">IF(AND(MAX(IF(O1753:O2754=O1754,X1753:X2754))=X1754,Y1754&lt;=B$1),P1754,"-")</f>
        <v>1713501101000</v>
      </c>
      <c r="C1754" s="4">
        <v>1</v>
      </c>
      <c r="D1754" s="4">
        <v>7</v>
      </c>
      <c r="E1754" s="4">
        <v>1</v>
      </c>
      <c r="F1754" s="4">
        <v>3</v>
      </c>
      <c r="G1754" s="4">
        <v>50</v>
      </c>
      <c r="H1754" s="4">
        <v>1</v>
      </c>
      <c r="I1754" s="4">
        <v>1</v>
      </c>
      <c r="J1754" s="4">
        <v>1</v>
      </c>
      <c r="K1754" s="4">
        <v>0</v>
      </c>
      <c r="L1754" s="4" t="s">
        <v>6312</v>
      </c>
      <c r="M1754" s="4" t="str">
        <f t="shared" si="110"/>
        <v>NIVEL-8</v>
      </c>
      <c r="N1754" s="4" t="str">
        <f t="shared" si="111"/>
        <v>1713501100000</v>
      </c>
      <c r="O1754" s="55" t="str">
        <f t="shared" si="108"/>
        <v>1713501101000</v>
      </c>
      <c r="P1754" s="105">
        <v>1713501101000</v>
      </c>
      <c r="Q1754" s="106" t="s">
        <v>6308</v>
      </c>
      <c r="R1754" s="108" t="s">
        <v>2926</v>
      </c>
      <c r="S1754" s="101" t="s">
        <v>36</v>
      </c>
      <c r="T1754" s="33">
        <v>1718031104001</v>
      </c>
      <c r="U1754" s="33" t="s">
        <v>40</v>
      </c>
      <c r="V1754" s="34" t="s">
        <v>2927</v>
      </c>
      <c r="W1754" s="58" t="s">
        <v>24</v>
      </c>
      <c r="X1754" s="58">
        <v>44927</v>
      </c>
      <c r="Y1754" s="58">
        <v>44927</v>
      </c>
      <c r="Z1754" s="93" t="s">
        <v>25</v>
      </c>
    </row>
    <row r="1755" spans="1:26" s="5" customFormat="1" ht="27" customHeight="1" x14ac:dyDescent="0.25">
      <c r="A1755" s="99">
        <f t="shared" si="109"/>
        <v>1</v>
      </c>
      <c r="B1755" s="97">
        <f t="array" aca="1" ref="B1755" ca="1">IF(AND(MAX(IF(O1754:O2755=O1755,X1754:X2755))=X1755,Y1755&lt;=B$1),P1755,"-")</f>
        <v>1713501102000</v>
      </c>
      <c r="C1755" s="4">
        <v>1</v>
      </c>
      <c r="D1755" s="4">
        <v>7</v>
      </c>
      <c r="E1755" s="4">
        <v>1</v>
      </c>
      <c r="F1755" s="4">
        <v>3</v>
      </c>
      <c r="G1755" s="4">
        <v>50</v>
      </c>
      <c r="H1755" s="4">
        <v>1</v>
      </c>
      <c r="I1755" s="4">
        <v>1</v>
      </c>
      <c r="J1755" s="4">
        <v>2</v>
      </c>
      <c r="K1755" s="4">
        <v>0</v>
      </c>
      <c r="L1755" s="4" t="s">
        <v>6312</v>
      </c>
      <c r="M1755" s="4" t="str">
        <f t="shared" si="110"/>
        <v>NIVEL-8</v>
      </c>
      <c r="N1755" s="4" t="str">
        <f t="shared" si="111"/>
        <v>1713501100000</v>
      </c>
      <c r="O1755" s="55" t="str">
        <f t="shared" si="108"/>
        <v>1713501102000</v>
      </c>
      <c r="P1755" s="105">
        <v>1713501102000</v>
      </c>
      <c r="Q1755" s="106" t="s">
        <v>6308</v>
      </c>
      <c r="R1755" s="108" t="s">
        <v>2928</v>
      </c>
      <c r="S1755" s="101" t="s">
        <v>36</v>
      </c>
      <c r="T1755" s="33">
        <v>1718031104002</v>
      </c>
      <c r="U1755" s="33" t="s">
        <v>40</v>
      </c>
      <c r="V1755" s="34" t="s">
        <v>2929</v>
      </c>
      <c r="W1755" s="58" t="s">
        <v>24</v>
      </c>
      <c r="X1755" s="58">
        <v>44927</v>
      </c>
      <c r="Y1755" s="58">
        <v>44927</v>
      </c>
      <c r="Z1755" s="93" t="s">
        <v>25</v>
      </c>
    </row>
    <row r="1756" spans="1:26" s="5" customFormat="1" ht="27" customHeight="1" x14ac:dyDescent="0.25">
      <c r="A1756" s="99">
        <f t="shared" si="109"/>
        <v>1</v>
      </c>
      <c r="B1756" s="97">
        <f t="array" aca="1" ref="B1756" ca="1">IF(AND(MAX(IF(O1755:O2756=O1756,X1755:X2756))=X1756,Y1756&lt;=B$1),P1756,"-")</f>
        <v>1713501103000</v>
      </c>
      <c r="C1756" s="4">
        <v>1</v>
      </c>
      <c r="D1756" s="4">
        <v>7</v>
      </c>
      <c r="E1756" s="4">
        <v>1</v>
      </c>
      <c r="F1756" s="4">
        <v>3</v>
      </c>
      <c r="G1756" s="4">
        <v>50</v>
      </c>
      <c r="H1756" s="4">
        <v>1</v>
      </c>
      <c r="I1756" s="4">
        <v>1</v>
      </c>
      <c r="J1756" s="4">
        <v>3</v>
      </c>
      <c r="K1756" s="4">
        <v>0</v>
      </c>
      <c r="L1756" s="4" t="s">
        <v>6312</v>
      </c>
      <c r="M1756" s="4" t="str">
        <f t="shared" si="110"/>
        <v>NIVEL-8</v>
      </c>
      <c r="N1756" s="4" t="str">
        <f t="shared" si="111"/>
        <v>1713501100000</v>
      </c>
      <c r="O1756" s="55" t="str">
        <f t="shared" ref="O1756:O1812" si="112">CONCATENATE(P1756)</f>
        <v>1713501103000</v>
      </c>
      <c r="P1756" s="105">
        <v>1713501103000</v>
      </c>
      <c r="Q1756" s="106" t="s">
        <v>6308</v>
      </c>
      <c r="R1756" s="108" t="s">
        <v>2930</v>
      </c>
      <c r="S1756" s="101" t="s">
        <v>36</v>
      </c>
      <c r="T1756" s="33">
        <v>1718031104003</v>
      </c>
      <c r="U1756" s="33" t="s">
        <v>40</v>
      </c>
      <c r="V1756" s="34" t="s">
        <v>2931</v>
      </c>
      <c r="W1756" s="58" t="s">
        <v>24</v>
      </c>
      <c r="X1756" s="58">
        <v>44927</v>
      </c>
      <c r="Y1756" s="58">
        <v>44927</v>
      </c>
      <c r="Z1756" s="93" t="s">
        <v>25</v>
      </c>
    </row>
    <row r="1757" spans="1:26" s="5" customFormat="1" ht="27" customHeight="1" x14ac:dyDescent="0.25">
      <c r="A1757" s="99">
        <f t="shared" si="109"/>
        <v>1</v>
      </c>
      <c r="B1757" s="97">
        <f t="array" aca="1" ref="B1757" ca="1">IF(AND(MAX(IF(O1756:O2757=O1757,X1756:X2757))=X1757,Y1757&lt;=B$1),P1757,"-")</f>
        <v>1713501104000</v>
      </c>
      <c r="C1757" s="4">
        <v>1</v>
      </c>
      <c r="D1757" s="4">
        <v>7</v>
      </c>
      <c r="E1757" s="4">
        <v>1</v>
      </c>
      <c r="F1757" s="4">
        <v>3</v>
      </c>
      <c r="G1757" s="4">
        <v>50</v>
      </c>
      <c r="H1757" s="4">
        <v>1</v>
      </c>
      <c r="I1757" s="4">
        <v>1</v>
      </c>
      <c r="J1757" s="4">
        <v>4</v>
      </c>
      <c r="K1757" s="4">
        <v>0</v>
      </c>
      <c r="L1757" s="4" t="s">
        <v>6312</v>
      </c>
      <c r="M1757" s="4" t="str">
        <f t="shared" si="110"/>
        <v>NIVEL-8</v>
      </c>
      <c r="N1757" s="4" t="str">
        <f t="shared" si="111"/>
        <v>1713501100000</v>
      </c>
      <c r="O1757" s="55" t="str">
        <f t="shared" si="112"/>
        <v>1713501104000</v>
      </c>
      <c r="P1757" s="105">
        <v>1713501104000</v>
      </c>
      <c r="Q1757" s="106" t="s">
        <v>6308</v>
      </c>
      <c r="R1757" s="108" t="s">
        <v>2932</v>
      </c>
      <c r="S1757" s="101" t="s">
        <v>2933</v>
      </c>
      <c r="T1757" s="33">
        <v>1713505101000</v>
      </c>
      <c r="U1757" s="4" t="s">
        <v>40</v>
      </c>
      <c r="V1757" s="5" t="s">
        <v>2934</v>
      </c>
      <c r="W1757" s="59" t="s">
        <v>24</v>
      </c>
      <c r="X1757" s="59">
        <v>44957</v>
      </c>
      <c r="Y1757" s="59">
        <v>44957</v>
      </c>
      <c r="Z1757" s="94" t="s">
        <v>25</v>
      </c>
    </row>
    <row r="1758" spans="1:26" s="5" customFormat="1" ht="27" customHeight="1" x14ac:dyDescent="0.25">
      <c r="A1758" s="99">
        <f t="shared" si="109"/>
        <v>1</v>
      </c>
      <c r="B1758" s="97">
        <f t="array" aca="1" ref="B1758" ca="1">IF(AND(MAX(IF(O1757:O2758=O1758,X1757:X2758))=X1758,Y1758&lt;=B$1),P1758,"-")</f>
        <v>1713502000000</v>
      </c>
      <c r="C1758" s="4">
        <v>1</v>
      </c>
      <c r="D1758" s="4">
        <v>7</v>
      </c>
      <c r="E1758" s="4">
        <v>1</v>
      </c>
      <c r="F1758" s="4">
        <v>3</v>
      </c>
      <c r="G1758" s="4">
        <v>50</v>
      </c>
      <c r="H1758" s="4">
        <v>2</v>
      </c>
      <c r="I1758" s="4">
        <v>0</v>
      </c>
      <c r="J1758" s="4">
        <v>0</v>
      </c>
      <c r="K1758" s="4">
        <v>0</v>
      </c>
      <c r="L1758" s="4" t="s">
        <v>6310</v>
      </c>
      <c r="M1758" s="4" t="str">
        <f t="shared" si="110"/>
        <v>NIVEL-6</v>
      </c>
      <c r="N1758" s="4" t="str">
        <f t="shared" si="111"/>
        <v>1713500000000</v>
      </c>
      <c r="O1758" s="55" t="str">
        <f t="shared" si="112"/>
        <v>1713502000000</v>
      </c>
      <c r="P1758" s="105">
        <v>1713502000000</v>
      </c>
      <c r="Q1758" s="106" t="s">
        <v>6309</v>
      </c>
      <c r="R1758" s="108" t="s">
        <v>2935</v>
      </c>
      <c r="S1758" s="101" t="s">
        <v>107</v>
      </c>
      <c r="T1758" s="33" t="s">
        <v>25</v>
      </c>
      <c r="U1758" s="33" t="s">
        <v>25</v>
      </c>
      <c r="V1758" s="34" t="s">
        <v>25</v>
      </c>
      <c r="W1758" s="58" t="s">
        <v>24</v>
      </c>
      <c r="X1758" s="58">
        <v>44927</v>
      </c>
      <c r="Y1758" s="58">
        <v>44927</v>
      </c>
      <c r="Z1758" s="93" t="s">
        <v>25</v>
      </c>
    </row>
    <row r="1759" spans="1:26" s="5" customFormat="1" ht="27" customHeight="1" x14ac:dyDescent="0.25">
      <c r="A1759" s="99">
        <f t="shared" si="109"/>
        <v>1</v>
      </c>
      <c r="B1759" s="97">
        <f t="array" aca="1" ref="B1759" ca="1">IF(AND(MAX(IF(O1758:O2759=O1759,X1758:X2759))=X1759,Y1759&lt;=B$1),P1759,"-")</f>
        <v>1713502100000</v>
      </c>
      <c r="C1759" s="4">
        <v>1</v>
      </c>
      <c r="D1759" s="4">
        <v>7</v>
      </c>
      <c r="E1759" s="4">
        <v>1</v>
      </c>
      <c r="F1759" s="4">
        <v>3</v>
      </c>
      <c r="G1759" s="4">
        <v>50</v>
      </c>
      <c r="H1759" s="4">
        <v>2</v>
      </c>
      <c r="I1759" s="4">
        <v>1</v>
      </c>
      <c r="J1759" s="4">
        <v>0</v>
      </c>
      <c r="K1759" s="4">
        <v>0</v>
      </c>
      <c r="L1759" s="4" t="s">
        <v>6310</v>
      </c>
      <c r="M1759" s="4" t="str">
        <f t="shared" si="110"/>
        <v>NIVEL-7</v>
      </c>
      <c r="N1759" s="4" t="str">
        <f t="shared" si="111"/>
        <v>1713502000000</v>
      </c>
      <c r="O1759" s="55" t="str">
        <f t="shared" si="112"/>
        <v>1713502100000</v>
      </c>
      <c r="P1759" s="105">
        <v>1713502100000</v>
      </c>
      <c r="Q1759" s="106" t="s">
        <v>6309</v>
      </c>
      <c r="R1759" s="108" t="s">
        <v>2936</v>
      </c>
      <c r="S1759" s="101" t="s">
        <v>107</v>
      </c>
      <c r="T1759" s="33" t="s">
        <v>25</v>
      </c>
      <c r="U1759" s="33" t="s">
        <v>25</v>
      </c>
      <c r="V1759" s="34" t="s">
        <v>25</v>
      </c>
      <c r="W1759" s="58" t="s">
        <v>24</v>
      </c>
      <c r="X1759" s="58">
        <v>44927</v>
      </c>
      <c r="Y1759" s="58">
        <v>44927</v>
      </c>
      <c r="Z1759" s="93" t="s">
        <v>25</v>
      </c>
    </row>
    <row r="1760" spans="1:26" s="5" customFormat="1" ht="27" customHeight="1" x14ac:dyDescent="0.25">
      <c r="A1760" s="99">
        <f t="shared" si="109"/>
        <v>1</v>
      </c>
      <c r="B1760" s="97">
        <f t="array" aca="1" ref="B1760" ca="1">IF(AND(MAX(IF(O1760:O2761=O1760,X1760:X2761))=X1760,Y1760&lt;=B$1),P1760,"-")</f>
        <v>1713502101000</v>
      </c>
      <c r="C1760" s="4">
        <v>1</v>
      </c>
      <c r="D1760" s="4">
        <v>7</v>
      </c>
      <c r="E1760" s="4">
        <v>1</v>
      </c>
      <c r="F1760" s="4">
        <v>3</v>
      </c>
      <c r="G1760" s="4">
        <v>50</v>
      </c>
      <c r="H1760" s="4">
        <v>2</v>
      </c>
      <c r="I1760" s="4">
        <v>1</v>
      </c>
      <c r="J1760" s="4">
        <v>1</v>
      </c>
      <c r="K1760" s="4">
        <v>0</v>
      </c>
      <c r="L1760" s="4" t="s">
        <v>6312</v>
      </c>
      <c r="M1760" s="4" t="str">
        <f t="shared" si="110"/>
        <v>NIVEL-8</v>
      </c>
      <c r="N1760" s="4" t="str">
        <f t="shared" si="111"/>
        <v>1713502100000</v>
      </c>
      <c r="O1760" s="55" t="str">
        <f t="shared" si="112"/>
        <v>1713502101000</v>
      </c>
      <c r="P1760" s="105">
        <v>1713502101000</v>
      </c>
      <c r="Q1760" s="106" t="s">
        <v>6309</v>
      </c>
      <c r="R1760" s="108" t="s">
        <v>2939</v>
      </c>
      <c r="S1760" s="101" t="s">
        <v>36</v>
      </c>
      <c r="T1760" s="33">
        <v>1713509101000</v>
      </c>
      <c r="U1760" s="33" t="s">
        <v>21</v>
      </c>
      <c r="V1760" s="34" t="s">
        <v>2940</v>
      </c>
      <c r="W1760" s="58" t="s">
        <v>605</v>
      </c>
      <c r="X1760" s="58">
        <v>45460</v>
      </c>
      <c r="Y1760" s="58">
        <v>45460</v>
      </c>
      <c r="Z1760" s="93" t="s">
        <v>2941</v>
      </c>
    </row>
    <row r="1761" spans="1:26" s="5" customFormat="1" ht="27" customHeight="1" x14ac:dyDescent="0.25">
      <c r="A1761" s="99">
        <f t="shared" si="109"/>
        <v>1</v>
      </c>
      <c r="B1761" s="97">
        <f t="array" aca="1" ref="B1761" ca="1">IF(AND(MAX(IF(O1760:O2762=O1761,X1760:X2762))=X1761,Y1761&lt;=B$1),P1761,"-")</f>
        <v>1713502101001</v>
      </c>
      <c r="C1761" s="4">
        <v>1</v>
      </c>
      <c r="D1761" s="4">
        <v>7</v>
      </c>
      <c r="E1761" s="4">
        <v>1</v>
      </c>
      <c r="F1761" s="4">
        <v>3</v>
      </c>
      <c r="G1761" s="4">
        <v>50</v>
      </c>
      <c r="H1761" s="4">
        <v>2</v>
      </c>
      <c r="I1761" s="4">
        <v>1</v>
      </c>
      <c r="J1761" s="4">
        <v>1</v>
      </c>
      <c r="K1761" s="4">
        <v>1</v>
      </c>
      <c r="L1761" s="4" t="s">
        <v>6312</v>
      </c>
      <c r="M1761" s="4" t="str">
        <f t="shared" si="110"/>
        <v>NIVEL-9</v>
      </c>
      <c r="N1761" s="4" t="str">
        <f t="shared" si="111"/>
        <v>1713502101000</v>
      </c>
      <c r="O1761" s="55" t="str">
        <f t="shared" si="112"/>
        <v>1713502101001</v>
      </c>
      <c r="P1761" s="105">
        <v>1713502101001</v>
      </c>
      <c r="Q1761" s="106" t="s">
        <v>6308</v>
      </c>
      <c r="R1761" s="108" t="s">
        <v>2937</v>
      </c>
      <c r="S1761" s="101" t="s">
        <v>36</v>
      </c>
      <c r="T1761" s="33">
        <v>1713509101001</v>
      </c>
      <c r="U1761" s="33" t="s">
        <v>40</v>
      </c>
      <c r="V1761" s="34" t="s">
        <v>2938</v>
      </c>
      <c r="W1761" s="58" t="s">
        <v>605</v>
      </c>
      <c r="X1761" s="58">
        <v>45460</v>
      </c>
      <c r="Y1761" s="58">
        <v>45460</v>
      </c>
      <c r="Z1761" s="93" t="s">
        <v>2941</v>
      </c>
    </row>
    <row r="1762" spans="1:26" s="5" customFormat="1" ht="27" customHeight="1" x14ac:dyDescent="0.25">
      <c r="A1762" s="99">
        <f t="shared" si="109"/>
        <v>1</v>
      </c>
      <c r="B1762" s="97">
        <f t="array" aca="1" ref="B1762" ca="1">IF(AND(MAX(IF(O1761:O2763=O1762,X1761:X2763))=X1762,Y1762&lt;=B$1),P1762,"-")</f>
        <v>1713502101002</v>
      </c>
      <c r="C1762" s="4">
        <v>1</v>
      </c>
      <c r="D1762" s="4">
        <v>7</v>
      </c>
      <c r="E1762" s="4">
        <v>1</v>
      </c>
      <c r="F1762" s="4">
        <v>3</v>
      </c>
      <c r="G1762" s="4">
        <v>50</v>
      </c>
      <c r="H1762" s="4">
        <v>2</v>
      </c>
      <c r="I1762" s="4">
        <v>1</v>
      </c>
      <c r="J1762" s="4">
        <v>1</v>
      </c>
      <c r="K1762" s="4">
        <v>2</v>
      </c>
      <c r="L1762" s="4" t="s">
        <v>6312</v>
      </c>
      <c r="M1762" s="4" t="str">
        <f t="shared" si="110"/>
        <v>NIVEL-9</v>
      </c>
      <c r="N1762" s="4" t="str">
        <f t="shared" si="111"/>
        <v>1713502101000</v>
      </c>
      <c r="O1762" s="55" t="str">
        <f t="shared" si="112"/>
        <v>1713502101002</v>
      </c>
      <c r="P1762" s="105">
        <v>1713502101002</v>
      </c>
      <c r="Q1762" s="105" t="s">
        <v>6308</v>
      </c>
      <c r="R1762" s="110" t="s">
        <v>2942</v>
      </c>
      <c r="S1762" s="101" t="s">
        <v>107</v>
      </c>
      <c r="T1762" s="33" t="s">
        <v>25</v>
      </c>
      <c r="U1762" s="4" t="s">
        <v>25</v>
      </c>
      <c r="V1762" s="6" t="s">
        <v>25</v>
      </c>
      <c r="W1762" s="58" t="s">
        <v>605</v>
      </c>
      <c r="X1762" s="58">
        <v>45460</v>
      </c>
      <c r="Y1762" s="58">
        <v>45460</v>
      </c>
      <c r="Z1762" s="93" t="s">
        <v>2941</v>
      </c>
    </row>
    <row r="1763" spans="1:26" s="5" customFormat="1" ht="27" customHeight="1" x14ac:dyDescent="0.25">
      <c r="A1763" s="99">
        <f t="shared" si="109"/>
        <v>1</v>
      </c>
      <c r="B1763" s="97">
        <f t="array" aca="1" ref="B1763" ca="1">IF(AND(MAX(IF(O1762:O2764=O1763,X1762:X2764))=X1763,Y1763&lt;=B$1),P1763,"-")</f>
        <v>1713502101003</v>
      </c>
      <c r="C1763" s="4">
        <v>1</v>
      </c>
      <c r="D1763" s="4">
        <v>7</v>
      </c>
      <c r="E1763" s="4">
        <v>1</v>
      </c>
      <c r="F1763" s="4">
        <v>3</v>
      </c>
      <c r="G1763" s="4">
        <v>50</v>
      </c>
      <c r="H1763" s="4">
        <v>2</v>
      </c>
      <c r="I1763" s="4">
        <v>1</v>
      </c>
      <c r="J1763" s="4">
        <v>1</v>
      </c>
      <c r="K1763" s="4">
        <v>3</v>
      </c>
      <c r="L1763" s="4" t="s">
        <v>6312</v>
      </c>
      <c r="M1763" s="4" t="str">
        <f t="shared" si="110"/>
        <v>NIVEL-9</v>
      </c>
      <c r="N1763" s="4" t="str">
        <f t="shared" si="111"/>
        <v>1713502101000</v>
      </c>
      <c r="O1763" s="55" t="str">
        <f t="shared" si="112"/>
        <v>1713502101003</v>
      </c>
      <c r="P1763" s="105">
        <v>1713502101003</v>
      </c>
      <c r="Q1763" s="105" t="s">
        <v>6308</v>
      </c>
      <c r="R1763" s="110" t="s">
        <v>2943</v>
      </c>
      <c r="S1763" s="101" t="s">
        <v>107</v>
      </c>
      <c r="T1763" s="33" t="s">
        <v>25</v>
      </c>
      <c r="U1763" s="4" t="s">
        <v>25</v>
      </c>
      <c r="V1763" s="5" t="s">
        <v>25</v>
      </c>
      <c r="W1763" s="58" t="s">
        <v>605</v>
      </c>
      <c r="X1763" s="58">
        <v>45471</v>
      </c>
      <c r="Y1763" s="58">
        <v>45471</v>
      </c>
      <c r="Z1763" s="93" t="s">
        <v>2944</v>
      </c>
    </row>
    <row r="1764" spans="1:26" s="5" customFormat="1" ht="27" customHeight="1" x14ac:dyDescent="0.25">
      <c r="A1764" s="99">
        <f t="shared" si="109"/>
        <v>1</v>
      </c>
      <c r="B1764" s="97">
        <f t="array" aca="1" ref="B1764" ca="1">IF(AND(MAX(IF(O1763:O2765=O1764,X1763:X2765))=X1764,Y1764&lt;=B$1),P1764,"-")</f>
        <v>1713502101004</v>
      </c>
      <c r="C1764" s="4">
        <v>1</v>
      </c>
      <c r="D1764" s="4">
        <v>7</v>
      </c>
      <c r="E1764" s="4">
        <v>1</v>
      </c>
      <c r="F1764" s="4">
        <v>3</v>
      </c>
      <c r="G1764" s="4">
        <v>50</v>
      </c>
      <c r="H1764" s="4">
        <v>2</v>
      </c>
      <c r="I1764" s="4">
        <v>1</v>
      </c>
      <c r="J1764" s="4">
        <v>1</v>
      </c>
      <c r="K1764" s="4">
        <v>4</v>
      </c>
      <c r="L1764" s="4" t="s">
        <v>6312</v>
      </c>
      <c r="M1764" s="4" t="str">
        <f t="shared" si="110"/>
        <v>NIVEL-9</v>
      </c>
      <c r="N1764" s="4" t="str">
        <f t="shared" si="111"/>
        <v>1713502101000</v>
      </c>
      <c r="O1764" s="55" t="str">
        <f t="shared" si="112"/>
        <v>1713502101004</v>
      </c>
      <c r="P1764" s="105">
        <v>1713502101004</v>
      </c>
      <c r="Q1764" s="105" t="s">
        <v>6308</v>
      </c>
      <c r="R1764" s="110" t="s">
        <v>2945</v>
      </c>
      <c r="S1764" s="101" t="s">
        <v>107</v>
      </c>
      <c r="T1764" s="33" t="s">
        <v>25</v>
      </c>
      <c r="U1764" s="4" t="s">
        <v>25</v>
      </c>
      <c r="V1764" s="5" t="s">
        <v>25</v>
      </c>
      <c r="W1764" s="58" t="s">
        <v>605</v>
      </c>
      <c r="X1764" s="58">
        <v>45471</v>
      </c>
      <c r="Y1764" s="58">
        <v>45471</v>
      </c>
      <c r="Z1764" s="93" t="s">
        <v>2944</v>
      </c>
    </row>
    <row r="1765" spans="1:26" s="5" customFormat="1" ht="27" customHeight="1" x14ac:dyDescent="0.25">
      <c r="A1765" s="99">
        <f t="shared" si="109"/>
        <v>1</v>
      </c>
      <c r="B1765" s="97">
        <f t="array" aca="1" ref="B1765" ca="1">IF(AND(MAX(IF(O1764:O2766=O1765,X1764:X2766))=X1765,Y1765&lt;=B$1),P1765,"-")</f>
        <v>1713502101999</v>
      </c>
      <c r="C1765" s="4">
        <v>1</v>
      </c>
      <c r="D1765" s="4">
        <v>7</v>
      </c>
      <c r="E1765" s="4">
        <v>1</v>
      </c>
      <c r="F1765" s="4">
        <v>3</v>
      </c>
      <c r="G1765" s="4">
        <v>50</v>
      </c>
      <c r="H1765" s="4">
        <v>2</v>
      </c>
      <c r="I1765" s="4">
        <v>1</v>
      </c>
      <c r="J1765" s="4">
        <v>1</v>
      </c>
      <c r="K1765" s="4">
        <v>999</v>
      </c>
      <c r="L1765" s="4" t="s">
        <v>6312</v>
      </c>
      <c r="M1765" s="4" t="str">
        <f t="shared" si="110"/>
        <v>NIVEL-9</v>
      </c>
      <c r="N1765" s="4" t="str">
        <f t="shared" si="111"/>
        <v>1713502101000</v>
      </c>
      <c r="O1765" s="55" t="str">
        <f t="shared" si="112"/>
        <v>1713502101999</v>
      </c>
      <c r="P1765" s="105">
        <v>1713502101999</v>
      </c>
      <c r="Q1765" s="105" t="s">
        <v>6308</v>
      </c>
      <c r="R1765" s="110" t="s">
        <v>2946</v>
      </c>
      <c r="S1765" s="101" t="s">
        <v>107</v>
      </c>
      <c r="T1765" s="33" t="s">
        <v>25</v>
      </c>
      <c r="U1765" s="4" t="s">
        <v>25</v>
      </c>
      <c r="V1765" s="5" t="s">
        <v>25</v>
      </c>
      <c r="W1765" s="58" t="s">
        <v>605</v>
      </c>
      <c r="X1765" s="58">
        <v>45471</v>
      </c>
      <c r="Y1765" s="58">
        <v>45471</v>
      </c>
      <c r="Z1765" s="93" t="s">
        <v>2944</v>
      </c>
    </row>
    <row r="1766" spans="1:26" s="5" customFormat="1" ht="27" customHeight="1" x14ac:dyDescent="0.25">
      <c r="A1766" s="99">
        <f t="shared" si="109"/>
        <v>1</v>
      </c>
      <c r="B1766" s="97">
        <f t="array" aca="1" ref="B1766" ca="1">IF(AND(MAX(IF(O1765:O2767=O1766,X1765:X2767))=X1766,Y1766&lt;=B$1),P1766,"-")</f>
        <v>1713503000000</v>
      </c>
      <c r="C1766" s="4">
        <v>1</v>
      </c>
      <c r="D1766" s="4">
        <v>7</v>
      </c>
      <c r="E1766" s="4">
        <v>1</v>
      </c>
      <c r="F1766" s="4">
        <v>3</v>
      </c>
      <c r="G1766" s="4">
        <v>50</v>
      </c>
      <c r="H1766" s="4">
        <v>3</v>
      </c>
      <c r="I1766" s="4">
        <v>0</v>
      </c>
      <c r="J1766" s="4">
        <v>0</v>
      </c>
      <c r="K1766" s="4">
        <v>0</v>
      </c>
      <c r="L1766" s="4" t="s">
        <v>6310</v>
      </c>
      <c r="M1766" s="4" t="str">
        <f t="shared" si="110"/>
        <v>NIVEL-6</v>
      </c>
      <c r="N1766" s="4" t="str">
        <f t="shared" si="111"/>
        <v>1713500000000</v>
      </c>
      <c r="O1766" s="55" t="str">
        <f t="shared" si="112"/>
        <v>1713503000000</v>
      </c>
      <c r="P1766" s="105">
        <v>1713503000000</v>
      </c>
      <c r="Q1766" s="106" t="s">
        <v>6309</v>
      </c>
      <c r="R1766" s="108" t="s">
        <v>2947</v>
      </c>
      <c r="S1766" s="101" t="s">
        <v>36</v>
      </c>
      <c r="T1766" s="33">
        <v>1718033000000</v>
      </c>
      <c r="U1766" s="33" t="s">
        <v>21</v>
      </c>
      <c r="V1766" s="34" t="s">
        <v>2948</v>
      </c>
      <c r="W1766" s="58" t="s">
        <v>24</v>
      </c>
      <c r="X1766" s="58">
        <v>44927</v>
      </c>
      <c r="Y1766" s="58">
        <v>44927</v>
      </c>
      <c r="Z1766" s="93" t="s">
        <v>25</v>
      </c>
    </row>
    <row r="1767" spans="1:26" s="5" customFormat="1" ht="27" customHeight="1" x14ac:dyDescent="0.25">
      <c r="A1767" s="99">
        <f t="shared" si="109"/>
        <v>1</v>
      </c>
      <c r="B1767" s="97">
        <f t="array" aca="1" ref="B1767" ca="1">IF(AND(MAX(IF(O1766:O2768=O1767,X1766:X2768))=X1767,Y1767&lt;=B$1),P1767,"-")</f>
        <v>1713503100000</v>
      </c>
      <c r="C1767" s="4">
        <v>1</v>
      </c>
      <c r="D1767" s="4">
        <v>7</v>
      </c>
      <c r="E1767" s="4">
        <v>1</v>
      </c>
      <c r="F1767" s="4">
        <v>3</v>
      </c>
      <c r="G1767" s="4">
        <v>50</v>
      </c>
      <c r="H1767" s="4">
        <v>3</v>
      </c>
      <c r="I1767" s="4">
        <v>1</v>
      </c>
      <c r="J1767" s="4">
        <v>0</v>
      </c>
      <c r="K1767" s="4">
        <v>0</v>
      </c>
      <c r="L1767" s="4" t="s">
        <v>6310</v>
      </c>
      <c r="M1767" s="4" t="str">
        <f t="shared" si="110"/>
        <v>NIVEL-7</v>
      </c>
      <c r="N1767" s="4" t="str">
        <f t="shared" si="111"/>
        <v>1713503000000</v>
      </c>
      <c r="O1767" s="55" t="str">
        <f t="shared" si="112"/>
        <v>1713503100000</v>
      </c>
      <c r="P1767" s="105">
        <v>1713503100000</v>
      </c>
      <c r="Q1767" s="106" t="s">
        <v>6309</v>
      </c>
      <c r="R1767" s="108" t="s">
        <v>2949</v>
      </c>
      <c r="S1767" s="101" t="s">
        <v>36</v>
      </c>
      <c r="T1767" s="33" t="s">
        <v>2950</v>
      </c>
      <c r="U1767" s="33" t="s">
        <v>666</v>
      </c>
      <c r="V1767" s="34" t="s">
        <v>666</v>
      </c>
      <c r="W1767" s="58" t="s">
        <v>24</v>
      </c>
      <c r="X1767" s="58">
        <v>44927</v>
      </c>
      <c r="Y1767" s="58">
        <v>44927</v>
      </c>
      <c r="Z1767" s="93" t="s">
        <v>25</v>
      </c>
    </row>
    <row r="1768" spans="1:26" s="5" customFormat="1" ht="27" customHeight="1" x14ac:dyDescent="0.25">
      <c r="A1768" s="99">
        <f t="shared" si="109"/>
        <v>1</v>
      </c>
      <c r="B1768" s="97">
        <f t="array" aca="1" ref="B1768" ca="1">IF(AND(MAX(IF(O1767:O2769=O1768,X1767:X2769))=X1768,Y1768&lt;=B$1),P1768,"-")</f>
        <v>1713503101000</v>
      </c>
      <c r="C1768" s="4">
        <v>1</v>
      </c>
      <c r="D1768" s="4">
        <v>7</v>
      </c>
      <c r="E1768" s="4">
        <v>1</v>
      </c>
      <c r="F1768" s="4">
        <v>3</v>
      </c>
      <c r="G1768" s="4">
        <v>50</v>
      </c>
      <c r="H1768" s="4">
        <v>3</v>
      </c>
      <c r="I1768" s="4">
        <v>1</v>
      </c>
      <c r="J1768" s="4">
        <v>1</v>
      </c>
      <c r="K1768" s="4">
        <v>0</v>
      </c>
      <c r="L1768" s="4" t="s">
        <v>6312</v>
      </c>
      <c r="M1768" s="4" t="str">
        <f t="shared" si="110"/>
        <v>NIVEL-8</v>
      </c>
      <c r="N1768" s="4" t="str">
        <f t="shared" si="111"/>
        <v>1713503100000</v>
      </c>
      <c r="O1768" s="55" t="str">
        <f t="shared" si="112"/>
        <v>1713503101000</v>
      </c>
      <c r="P1768" s="105">
        <v>1713503101000</v>
      </c>
      <c r="Q1768" s="106" t="s">
        <v>6308</v>
      </c>
      <c r="R1768" s="108" t="s">
        <v>2951</v>
      </c>
      <c r="S1768" s="101" t="s">
        <v>36</v>
      </c>
      <c r="T1768" s="33" t="s">
        <v>2952</v>
      </c>
      <c r="U1768" s="33" t="s">
        <v>666</v>
      </c>
      <c r="V1768" s="34" t="s">
        <v>666</v>
      </c>
      <c r="W1768" s="58" t="s">
        <v>24</v>
      </c>
      <c r="X1768" s="58">
        <v>44927</v>
      </c>
      <c r="Y1768" s="58">
        <v>44927</v>
      </c>
      <c r="Z1768" s="93" t="s">
        <v>25</v>
      </c>
    </row>
    <row r="1769" spans="1:26" s="5" customFormat="1" ht="27" customHeight="1" x14ac:dyDescent="0.25">
      <c r="A1769" s="99">
        <f t="shared" si="109"/>
        <v>1</v>
      </c>
      <c r="B1769" s="97">
        <f t="array" aca="1" ref="B1769" ca="1">IF(AND(MAX(IF(O1768:O2770=O1769,X1768:X2770))=X1769,Y1769&lt;=B$1),P1769,"-")</f>
        <v>1713503102000</v>
      </c>
      <c r="C1769" s="4">
        <v>1</v>
      </c>
      <c r="D1769" s="4">
        <v>7</v>
      </c>
      <c r="E1769" s="4">
        <v>1</v>
      </c>
      <c r="F1769" s="4">
        <v>3</v>
      </c>
      <c r="G1769" s="4">
        <v>50</v>
      </c>
      <c r="H1769" s="4">
        <v>3</v>
      </c>
      <c r="I1769" s="4">
        <v>1</v>
      </c>
      <c r="J1769" s="4">
        <v>2</v>
      </c>
      <c r="K1769" s="4">
        <v>0</v>
      </c>
      <c r="L1769" s="4" t="s">
        <v>6312</v>
      </c>
      <c r="M1769" s="4" t="str">
        <f t="shared" si="110"/>
        <v>NIVEL-8</v>
      </c>
      <c r="N1769" s="4" t="str">
        <f t="shared" si="111"/>
        <v>1713503100000</v>
      </c>
      <c r="O1769" s="55" t="str">
        <f t="shared" si="112"/>
        <v>1713503102000</v>
      </c>
      <c r="P1769" s="105">
        <v>1713503102000</v>
      </c>
      <c r="Q1769" s="106" t="s">
        <v>6308</v>
      </c>
      <c r="R1769" s="108" t="s">
        <v>2953</v>
      </c>
      <c r="S1769" s="101" t="s">
        <v>36</v>
      </c>
      <c r="T1769" s="33" t="s">
        <v>2954</v>
      </c>
      <c r="U1769" s="33" t="s">
        <v>666</v>
      </c>
      <c r="V1769" s="34" t="s">
        <v>666</v>
      </c>
      <c r="W1769" s="58" t="s">
        <v>24</v>
      </c>
      <c r="X1769" s="58">
        <v>44927</v>
      </c>
      <c r="Y1769" s="58">
        <v>44927</v>
      </c>
      <c r="Z1769" s="93" t="s">
        <v>25</v>
      </c>
    </row>
    <row r="1770" spans="1:26" s="5" customFormat="1" ht="27" customHeight="1" x14ac:dyDescent="0.25">
      <c r="A1770" s="99">
        <f t="shared" si="109"/>
        <v>1</v>
      </c>
      <c r="B1770" s="97">
        <f t="array" aca="1" ref="B1770" ca="1">IF(AND(MAX(IF(O1769:O2771=O1770,X1769:X2771))=X1770,Y1770&lt;=B$1),P1770,"-")</f>
        <v>1713503103000</v>
      </c>
      <c r="C1770" s="4">
        <v>1</v>
      </c>
      <c r="D1770" s="4">
        <v>7</v>
      </c>
      <c r="E1770" s="4">
        <v>1</v>
      </c>
      <c r="F1770" s="4">
        <v>3</v>
      </c>
      <c r="G1770" s="4">
        <v>50</v>
      </c>
      <c r="H1770" s="4">
        <v>3</v>
      </c>
      <c r="I1770" s="4">
        <v>1</v>
      </c>
      <c r="J1770" s="4">
        <v>3</v>
      </c>
      <c r="K1770" s="4">
        <v>0</v>
      </c>
      <c r="L1770" s="4" t="s">
        <v>6312</v>
      </c>
      <c r="M1770" s="4" t="str">
        <f t="shared" si="110"/>
        <v>NIVEL-8</v>
      </c>
      <c r="N1770" s="4" t="str">
        <f t="shared" si="111"/>
        <v>1713503100000</v>
      </c>
      <c r="O1770" s="55" t="str">
        <f t="shared" si="112"/>
        <v>1713503103000</v>
      </c>
      <c r="P1770" s="105">
        <v>1713503103000</v>
      </c>
      <c r="Q1770" s="106" t="s">
        <v>6308</v>
      </c>
      <c r="R1770" s="108" t="s">
        <v>2955</v>
      </c>
      <c r="S1770" s="101" t="s">
        <v>36</v>
      </c>
      <c r="T1770" s="33" t="s">
        <v>2956</v>
      </c>
      <c r="U1770" s="33" t="s">
        <v>666</v>
      </c>
      <c r="V1770" s="34" t="s">
        <v>666</v>
      </c>
      <c r="W1770" s="58" t="s">
        <v>24</v>
      </c>
      <c r="X1770" s="58">
        <v>44927</v>
      </c>
      <c r="Y1770" s="58">
        <v>44927</v>
      </c>
      <c r="Z1770" s="93" t="s">
        <v>25</v>
      </c>
    </row>
    <row r="1771" spans="1:26" s="5" customFormat="1" ht="27" customHeight="1" x14ac:dyDescent="0.25">
      <c r="A1771" s="99">
        <f t="shared" si="109"/>
        <v>1</v>
      </c>
      <c r="B1771" s="97">
        <f t="array" aca="1" ref="B1771" ca="1">IF(AND(MAX(IF(O1770:O2772=O1771,X1770:X2772))=X1771,Y1771&lt;=B$1),P1771,"-")</f>
        <v>1713504000000</v>
      </c>
      <c r="C1771" s="4">
        <v>1</v>
      </c>
      <c r="D1771" s="4">
        <v>7</v>
      </c>
      <c r="E1771" s="4">
        <v>1</v>
      </c>
      <c r="F1771" s="4">
        <v>3</v>
      </c>
      <c r="G1771" s="4">
        <v>50</v>
      </c>
      <c r="H1771" s="4">
        <v>4</v>
      </c>
      <c r="I1771" s="4">
        <v>0</v>
      </c>
      <c r="J1771" s="4">
        <v>0</v>
      </c>
      <c r="K1771" s="4">
        <v>0</v>
      </c>
      <c r="L1771" s="4" t="s">
        <v>6310</v>
      </c>
      <c r="M1771" s="4" t="str">
        <f t="shared" si="110"/>
        <v>NIVEL-6</v>
      </c>
      <c r="N1771" s="4" t="str">
        <f t="shared" si="111"/>
        <v>1713500000000</v>
      </c>
      <c r="O1771" s="55" t="str">
        <f t="shared" si="112"/>
        <v>1713504000000</v>
      </c>
      <c r="P1771" s="105">
        <v>1713504000000</v>
      </c>
      <c r="Q1771" s="106" t="s">
        <v>6309</v>
      </c>
      <c r="R1771" s="108" t="s">
        <v>2957</v>
      </c>
      <c r="S1771" s="101" t="s">
        <v>36</v>
      </c>
      <c r="T1771" s="33">
        <v>1718034000000</v>
      </c>
      <c r="U1771" s="33" t="s">
        <v>21</v>
      </c>
      <c r="V1771" s="34" t="s">
        <v>2958</v>
      </c>
      <c r="W1771" s="58" t="s">
        <v>24</v>
      </c>
      <c r="X1771" s="58">
        <v>44927</v>
      </c>
      <c r="Y1771" s="58">
        <v>44927</v>
      </c>
      <c r="Z1771" s="93" t="s">
        <v>25</v>
      </c>
    </row>
    <row r="1772" spans="1:26" s="5" customFormat="1" ht="27" customHeight="1" x14ac:dyDescent="0.25">
      <c r="A1772" s="99">
        <f t="shared" si="109"/>
        <v>1</v>
      </c>
      <c r="B1772" s="97">
        <f t="array" aca="1" ref="B1772" ca="1">IF(AND(MAX(IF(O1771:O2773=O1772,X1771:X2773))=X1772,Y1772&lt;=B$1),P1772,"-")</f>
        <v>1713504100000</v>
      </c>
      <c r="C1772" s="4">
        <v>1</v>
      </c>
      <c r="D1772" s="4">
        <v>7</v>
      </c>
      <c r="E1772" s="4">
        <v>1</v>
      </c>
      <c r="F1772" s="4">
        <v>3</v>
      </c>
      <c r="G1772" s="4">
        <v>50</v>
      </c>
      <c r="H1772" s="4">
        <v>4</v>
      </c>
      <c r="I1772" s="4">
        <v>1</v>
      </c>
      <c r="J1772" s="4">
        <v>0</v>
      </c>
      <c r="K1772" s="4">
        <v>0</v>
      </c>
      <c r="L1772" s="4" t="s">
        <v>6310</v>
      </c>
      <c r="M1772" s="4" t="str">
        <f t="shared" si="110"/>
        <v>NIVEL-7</v>
      </c>
      <c r="N1772" s="4" t="str">
        <f t="shared" si="111"/>
        <v>1713504000000</v>
      </c>
      <c r="O1772" s="55" t="str">
        <f t="shared" si="112"/>
        <v>1713504100000</v>
      </c>
      <c r="P1772" s="105">
        <v>1713504100000</v>
      </c>
      <c r="Q1772" s="106" t="s">
        <v>6309</v>
      </c>
      <c r="R1772" s="108" t="s">
        <v>2959</v>
      </c>
      <c r="S1772" s="101" t="s">
        <v>36</v>
      </c>
      <c r="T1772" s="33" t="s">
        <v>2960</v>
      </c>
      <c r="U1772" s="33" t="s">
        <v>666</v>
      </c>
      <c r="V1772" s="34" t="s">
        <v>666</v>
      </c>
      <c r="W1772" s="58" t="s">
        <v>24</v>
      </c>
      <c r="X1772" s="58">
        <v>44927</v>
      </c>
      <c r="Y1772" s="58">
        <v>44927</v>
      </c>
      <c r="Z1772" s="93" t="s">
        <v>25</v>
      </c>
    </row>
    <row r="1773" spans="1:26" s="5" customFormat="1" ht="27" customHeight="1" x14ac:dyDescent="0.25">
      <c r="A1773" s="99">
        <f t="shared" si="109"/>
        <v>1</v>
      </c>
      <c r="B1773" s="97">
        <f t="array" aca="1" ref="B1773" ca="1">IF(AND(MAX(IF(O1772:O2774=O1773,X1772:X2774))=X1773,Y1773&lt;=B$1),P1773,"-")</f>
        <v>1713504101000</v>
      </c>
      <c r="C1773" s="4">
        <v>1</v>
      </c>
      <c r="D1773" s="4">
        <v>7</v>
      </c>
      <c r="E1773" s="4">
        <v>1</v>
      </c>
      <c r="F1773" s="4">
        <v>3</v>
      </c>
      <c r="G1773" s="4">
        <v>50</v>
      </c>
      <c r="H1773" s="4">
        <v>4</v>
      </c>
      <c r="I1773" s="4">
        <v>1</v>
      </c>
      <c r="J1773" s="4">
        <v>1</v>
      </c>
      <c r="K1773" s="4">
        <v>0</v>
      </c>
      <c r="L1773" s="4" t="s">
        <v>6312</v>
      </c>
      <c r="M1773" s="4" t="str">
        <f t="shared" si="110"/>
        <v>NIVEL-8</v>
      </c>
      <c r="N1773" s="4" t="str">
        <f t="shared" si="111"/>
        <v>1713504100000</v>
      </c>
      <c r="O1773" s="55" t="str">
        <f t="shared" si="112"/>
        <v>1713504101000</v>
      </c>
      <c r="P1773" s="105">
        <v>1713504101000</v>
      </c>
      <c r="Q1773" s="106" t="s">
        <v>6308</v>
      </c>
      <c r="R1773" s="108" t="s">
        <v>2961</v>
      </c>
      <c r="S1773" s="101" t="s">
        <v>36</v>
      </c>
      <c r="T1773" s="33" t="s">
        <v>2962</v>
      </c>
      <c r="U1773" s="33" t="s">
        <v>666</v>
      </c>
      <c r="V1773" s="34" t="s">
        <v>666</v>
      </c>
      <c r="W1773" s="58" t="s">
        <v>24</v>
      </c>
      <c r="X1773" s="58">
        <v>44927</v>
      </c>
      <c r="Y1773" s="58">
        <v>44927</v>
      </c>
      <c r="Z1773" s="93" t="s">
        <v>25</v>
      </c>
    </row>
    <row r="1774" spans="1:26" s="5" customFormat="1" ht="27" customHeight="1" x14ac:dyDescent="0.25">
      <c r="A1774" s="99">
        <f t="shared" si="109"/>
        <v>1</v>
      </c>
      <c r="B1774" s="97">
        <f t="array" aca="1" ref="B1774" ca="1">IF(AND(MAX(IF(O1773:O2775=O1774,X1773:X2775))=X1774,Y1774&lt;=B$1),P1774,"-")</f>
        <v>1713504102000</v>
      </c>
      <c r="C1774" s="4">
        <v>1</v>
      </c>
      <c r="D1774" s="4">
        <v>7</v>
      </c>
      <c r="E1774" s="4">
        <v>1</v>
      </c>
      <c r="F1774" s="4">
        <v>3</v>
      </c>
      <c r="G1774" s="4">
        <v>50</v>
      </c>
      <c r="H1774" s="4">
        <v>4</v>
      </c>
      <c r="I1774" s="4">
        <v>1</v>
      </c>
      <c r="J1774" s="4">
        <v>2</v>
      </c>
      <c r="K1774" s="4">
        <v>0</v>
      </c>
      <c r="L1774" s="4" t="s">
        <v>6312</v>
      </c>
      <c r="M1774" s="4" t="str">
        <f t="shared" si="110"/>
        <v>NIVEL-8</v>
      </c>
      <c r="N1774" s="4" t="str">
        <f t="shared" si="111"/>
        <v>1713504100000</v>
      </c>
      <c r="O1774" s="55" t="str">
        <f t="shared" si="112"/>
        <v>1713504102000</v>
      </c>
      <c r="P1774" s="105">
        <v>1713504102000</v>
      </c>
      <c r="Q1774" s="106" t="s">
        <v>6308</v>
      </c>
      <c r="R1774" s="108" t="s">
        <v>2963</v>
      </c>
      <c r="S1774" s="101" t="s">
        <v>36</v>
      </c>
      <c r="T1774" s="33" t="s">
        <v>2964</v>
      </c>
      <c r="U1774" s="33" t="s">
        <v>666</v>
      </c>
      <c r="V1774" s="34" t="s">
        <v>666</v>
      </c>
      <c r="W1774" s="58" t="s">
        <v>24</v>
      </c>
      <c r="X1774" s="58">
        <v>44927</v>
      </c>
      <c r="Y1774" s="58">
        <v>44927</v>
      </c>
      <c r="Z1774" s="93" t="s">
        <v>25</v>
      </c>
    </row>
    <row r="1775" spans="1:26" s="5" customFormat="1" ht="27" customHeight="1" x14ac:dyDescent="0.25">
      <c r="A1775" s="99">
        <f t="shared" si="109"/>
        <v>1</v>
      </c>
      <c r="B1775" s="97">
        <f t="array" aca="1" ref="B1775" ca="1">IF(AND(MAX(IF(O1774:O2776=O1775,X1774:X2776))=X1775,Y1775&lt;=B$1),P1775,"-")</f>
        <v>1713505000000</v>
      </c>
      <c r="C1775" s="4">
        <v>1</v>
      </c>
      <c r="D1775" s="4">
        <v>7</v>
      </c>
      <c r="E1775" s="4">
        <v>1</v>
      </c>
      <c r="F1775" s="4">
        <v>3</v>
      </c>
      <c r="G1775" s="4">
        <v>50</v>
      </c>
      <c r="H1775" s="4">
        <v>5</v>
      </c>
      <c r="I1775" s="4">
        <v>0</v>
      </c>
      <c r="J1775" s="4">
        <v>0</v>
      </c>
      <c r="K1775" s="4">
        <v>0</v>
      </c>
      <c r="L1775" s="4" t="s">
        <v>6310</v>
      </c>
      <c r="M1775" s="4" t="str">
        <f t="shared" si="110"/>
        <v>NIVEL-6</v>
      </c>
      <c r="N1775" s="4" t="str">
        <f t="shared" si="111"/>
        <v>1713500000000</v>
      </c>
      <c r="O1775" s="55" t="str">
        <f t="shared" si="112"/>
        <v>1713505000000</v>
      </c>
      <c r="P1775" s="105">
        <v>1713505000000</v>
      </c>
      <c r="Q1775" s="106" t="s">
        <v>6309</v>
      </c>
      <c r="R1775" s="108" t="s">
        <v>2965</v>
      </c>
      <c r="S1775" s="101" t="s">
        <v>36</v>
      </c>
      <c r="T1775" s="33">
        <v>1718035000000</v>
      </c>
      <c r="U1775" s="33" t="s">
        <v>21</v>
      </c>
      <c r="V1775" s="34" t="s">
        <v>2966</v>
      </c>
      <c r="W1775" s="58" t="s">
        <v>24</v>
      </c>
      <c r="X1775" s="58">
        <v>44927</v>
      </c>
      <c r="Y1775" s="58">
        <v>44927</v>
      </c>
      <c r="Z1775" s="93" t="s">
        <v>25</v>
      </c>
    </row>
    <row r="1776" spans="1:26" s="5" customFormat="1" ht="27" customHeight="1" x14ac:dyDescent="0.25">
      <c r="A1776" s="99">
        <f t="shared" si="109"/>
        <v>1</v>
      </c>
      <c r="B1776" s="97">
        <f t="array" aca="1" ref="B1776" ca="1">IF(AND(MAX(IF(O1775:O2777=O1776,X1775:X2777))=X1776,Y1776&lt;=B$1),P1776,"-")</f>
        <v>1713505100000</v>
      </c>
      <c r="C1776" s="4">
        <v>1</v>
      </c>
      <c r="D1776" s="4">
        <v>7</v>
      </c>
      <c r="E1776" s="4">
        <v>1</v>
      </c>
      <c r="F1776" s="4">
        <v>3</v>
      </c>
      <c r="G1776" s="4">
        <v>50</v>
      </c>
      <c r="H1776" s="4">
        <v>5</v>
      </c>
      <c r="I1776" s="4">
        <v>1</v>
      </c>
      <c r="J1776" s="4">
        <v>0</v>
      </c>
      <c r="K1776" s="4">
        <v>0</v>
      </c>
      <c r="L1776" s="4" t="s">
        <v>6310</v>
      </c>
      <c r="M1776" s="4" t="str">
        <f t="shared" si="110"/>
        <v>NIVEL-7</v>
      </c>
      <c r="N1776" s="4" t="str">
        <f t="shared" si="111"/>
        <v>1713505000000</v>
      </c>
      <c r="O1776" s="55" t="str">
        <f t="shared" si="112"/>
        <v>1713505100000</v>
      </c>
      <c r="P1776" s="105">
        <v>1713505100000</v>
      </c>
      <c r="Q1776" s="106" t="s">
        <v>6309</v>
      </c>
      <c r="R1776" s="108" t="s">
        <v>2967</v>
      </c>
      <c r="S1776" s="101" t="s">
        <v>36</v>
      </c>
      <c r="T1776" s="33" t="s">
        <v>2968</v>
      </c>
      <c r="U1776" s="33" t="s">
        <v>666</v>
      </c>
      <c r="V1776" s="34" t="s">
        <v>666</v>
      </c>
      <c r="W1776" s="58" t="s">
        <v>24</v>
      </c>
      <c r="X1776" s="58">
        <v>44927</v>
      </c>
      <c r="Y1776" s="58">
        <v>44927</v>
      </c>
      <c r="Z1776" s="93" t="s">
        <v>25</v>
      </c>
    </row>
    <row r="1777" spans="1:26" s="5" customFormat="1" ht="27" customHeight="1" x14ac:dyDescent="0.25">
      <c r="A1777" s="99">
        <f t="shared" si="109"/>
        <v>1</v>
      </c>
      <c r="B1777" s="97">
        <f t="array" aca="1" ref="B1777" ca="1">IF(AND(MAX(IF(O1777:O2779=O1777,X1777:X2779))=X1777,Y1777&lt;=B$1),P1777,"-")</f>
        <v>1713505101000</v>
      </c>
      <c r="C1777" s="4">
        <v>1</v>
      </c>
      <c r="D1777" s="4">
        <v>7</v>
      </c>
      <c r="E1777" s="4">
        <v>1</v>
      </c>
      <c r="F1777" s="4">
        <v>3</v>
      </c>
      <c r="G1777" s="4">
        <v>50</v>
      </c>
      <c r="H1777" s="4">
        <v>5</v>
      </c>
      <c r="I1777" s="4">
        <v>1</v>
      </c>
      <c r="J1777" s="4">
        <v>1</v>
      </c>
      <c r="K1777" s="4">
        <v>0</v>
      </c>
      <c r="L1777" s="4" t="s">
        <v>6312</v>
      </c>
      <c r="M1777" s="4" t="str">
        <f t="shared" si="110"/>
        <v>NIVEL-8</v>
      </c>
      <c r="N1777" s="4" t="str">
        <f t="shared" si="111"/>
        <v>1713505100000</v>
      </c>
      <c r="O1777" s="55" t="str">
        <f t="shared" si="112"/>
        <v>1713505101000</v>
      </c>
      <c r="P1777" s="105">
        <v>1713505101000</v>
      </c>
      <c r="Q1777" s="106" t="s">
        <v>6308</v>
      </c>
      <c r="R1777" s="108" t="s">
        <v>2934</v>
      </c>
      <c r="S1777" s="101" t="s">
        <v>2970</v>
      </c>
      <c r="T1777" s="33">
        <v>1713501104000</v>
      </c>
      <c r="U1777" s="4" t="s">
        <v>40</v>
      </c>
      <c r="V1777" s="5" t="s">
        <v>2932</v>
      </c>
      <c r="W1777" s="59" t="s">
        <v>24</v>
      </c>
      <c r="X1777" s="59">
        <v>44957</v>
      </c>
      <c r="Y1777" s="59">
        <v>44957</v>
      </c>
      <c r="Z1777" s="94" t="s">
        <v>25</v>
      </c>
    </row>
    <row r="1778" spans="1:26" s="5" customFormat="1" ht="27" customHeight="1" x14ac:dyDescent="0.25">
      <c r="A1778" s="99">
        <f t="shared" si="109"/>
        <v>1</v>
      </c>
      <c r="B1778" s="97">
        <f t="array" aca="1" ref="B1778" ca="1">IF(AND(MAX(IF(O1777:O2780=O1778,X1777:X2780))=X1778,Y1778&lt;=B$1),P1778,"-")</f>
        <v>1713505102000</v>
      </c>
      <c r="C1778" s="4">
        <v>1</v>
      </c>
      <c r="D1778" s="4">
        <v>7</v>
      </c>
      <c r="E1778" s="4">
        <v>1</v>
      </c>
      <c r="F1778" s="4">
        <v>3</v>
      </c>
      <c r="G1778" s="4">
        <v>50</v>
      </c>
      <c r="H1778" s="4">
        <v>5</v>
      </c>
      <c r="I1778" s="4">
        <v>1</v>
      </c>
      <c r="J1778" s="4">
        <v>2</v>
      </c>
      <c r="K1778" s="4">
        <v>0</v>
      </c>
      <c r="L1778" s="4" t="s">
        <v>6312</v>
      </c>
      <c r="M1778" s="4" t="str">
        <f t="shared" si="110"/>
        <v>NIVEL-8</v>
      </c>
      <c r="N1778" s="4" t="str">
        <f t="shared" si="111"/>
        <v>1713505100000</v>
      </c>
      <c r="O1778" s="55" t="str">
        <f t="shared" si="112"/>
        <v>1713505102000</v>
      </c>
      <c r="P1778" s="105">
        <v>1713505102000</v>
      </c>
      <c r="Q1778" s="106" t="s">
        <v>6308</v>
      </c>
      <c r="R1778" s="108" t="s">
        <v>2971</v>
      </c>
      <c r="S1778" s="101" t="s">
        <v>36</v>
      </c>
      <c r="T1778" s="33" t="s">
        <v>2972</v>
      </c>
      <c r="U1778" s="33" t="s">
        <v>666</v>
      </c>
      <c r="V1778" s="34" t="s">
        <v>666</v>
      </c>
      <c r="W1778" s="58" t="s">
        <v>24</v>
      </c>
      <c r="X1778" s="58">
        <v>44927</v>
      </c>
      <c r="Y1778" s="58">
        <v>44927</v>
      </c>
      <c r="Z1778" s="93" t="s">
        <v>25</v>
      </c>
    </row>
    <row r="1779" spans="1:26" s="5" customFormat="1" ht="27" customHeight="1" x14ac:dyDescent="0.25">
      <c r="A1779" s="99">
        <f t="shared" si="109"/>
        <v>1</v>
      </c>
      <c r="B1779" s="97">
        <f t="array" aca="1" ref="B1779" ca="1">IF(AND(MAX(IF(O1778:O2781=O1779,X1778:X2781))=X1779,Y1779&lt;=B$1),P1779,"-")</f>
        <v>1713505103000</v>
      </c>
      <c r="C1779" s="4">
        <v>1</v>
      </c>
      <c r="D1779" s="4">
        <v>7</v>
      </c>
      <c r="E1779" s="4">
        <v>1</v>
      </c>
      <c r="F1779" s="4">
        <v>3</v>
      </c>
      <c r="G1779" s="4">
        <v>50</v>
      </c>
      <c r="H1779" s="4">
        <v>5</v>
      </c>
      <c r="I1779" s="4">
        <v>1</v>
      </c>
      <c r="J1779" s="4">
        <v>3</v>
      </c>
      <c r="K1779" s="4">
        <v>0</v>
      </c>
      <c r="L1779" s="4" t="s">
        <v>6312</v>
      </c>
      <c r="M1779" s="4" t="str">
        <f t="shared" si="110"/>
        <v>NIVEL-8</v>
      </c>
      <c r="N1779" s="4" t="str">
        <f t="shared" si="111"/>
        <v>1713505100000</v>
      </c>
      <c r="O1779" s="55" t="str">
        <f t="shared" si="112"/>
        <v>1713505103000</v>
      </c>
      <c r="P1779" s="105">
        <v>1713505103000</v>
      </c>
      <c r="Q1779" s="106" t="s">
        <v>6308</v>
      </c>
      <c r="R1779" s="108" t="s">
        <v>2973</v>
      </c>
      <c r="S1779" s="101" t="s">
        <v>36</v>
      </c>
      <c r="T1779" s="33">
        <v>1718035103000</v>
      </c>
      <c r="U1779" s="33" t="s">
        <v>40</v>
      </c>
      <c r="V1779" s="34" t="s">
        <v>2974</v>
      </c>
      <c r="W1779" s="58" t="s">
        <v>24</v>
      </c>
      <c r="X1779" s="58">
        <v>44927</v>
      </c>
      <c r="Y1779" s="58">
        <v>44927</v>
      </c>
      <c r="Z1779" s="93" t="s">
        <v>25</v>
      </c>
    </row>
    <row r="1780" spans="1:26" s="5" customFormat="1" ht="27" customHeight="1" x14ac:dyDescent="0.25">
      <c r="A1780" s="99">
        <f t="shared" si="109"/>
        <v>1</v>
      </c>
      <c r="B1780" s="97">
        <f t="array" aca="1" ref="B1780" ca="1">IF(AND(MAX(IF(O1779:O2782=O1780,X1779:X2782))=X1780,Y1780&lt;=B$1),P1780,"-")</f>
        <v>1713505104000</v>
      </c>
      <c r="C1780" s="4">
        <v>1</v>
      </c>
      <c r="D1780" s="4">
        <v>7</v>
      </c>
      <c r="E1780" s="4">
        <v>1</v>
      </c>
      <c r="F1780" s="4">
        <v>3</v>
      </c>
      <c r="G1780" s="4">
        <v>50</v>
      </c>
      <c r="H1780" s="4">
        <v>5</v>
      </c>
      <c r="I1780" s="4">
        <v>1</v>
      </c>
      <c r="J1780" s="4">
        <v>4</v>
      </c>
      <c r="K1780" s="4">
        <v>0</v>
      </c>
      <c r="L1780" s="4" t="s">
        <v>6312</v>
      </c>
      <c r="M1780" s="4" t="str">
        <f t="shared" si="110"/>
        <v>NIVEL-8</v>
      </c>
      <c r="N1780" s="4" t="str">
        <f t="shared" si="111"/>
        <v>1713505100000</v>
      </c>
      <c r="O1780" s="55" t="str">
        <f t="shared" si="112"/>
        <v>1713505104000</v>
      </c>
      <c r="P1780" s="105">
        <v>1713505104000</v>
      </c>
      <c r="Q1780" s="106" t="s">
        <v>6308</v>
      </c>
      <c r="R1780" s="108" t="s">
        <v>2975</v>
      </c>
      <c r="S1780" s="101" t="s">
        <v>36</v>
      </c>
      <c r="T1780" s="33">
        <v>1713509103000</v>
      </c>
      <c r="U1780" s="4" t="s">
        <v>40</v>
      </c>
      <c r="V1780" s="5" t="s">
        <v>2976</v>
      </c>
      <c r="W1780" s="58" t="s">
        <v>605</v>
      </c>
      <c r="X1780" s="58">
        <v>45180</v>
      </c>
      <c r="Y1780" s="58">
        <v>45180</v>
      </c>
      <c r="Z1780" s="93" t="s">
        <v>25</v>
      </c>
    </row>
    <row r="1781" spans="1:26" s="5" customFormat="1" ht="27" customHeight="1" x14ac:dyDescent="0.25">
      <c r="A1781" s="99">
        <f t="shared" si="109"/>
        <v>1</v>
      </c>
      <c r="B1781" s="97">
        <f t="array" aca="1" ref="B1781" ca="1">IF(AND(MAX(IF(O1780:O2783=O1781,X1780:X2783))=X1781,Y1781&lt;=B$1),P1781,"-")</f>
        <v>1713505105000</v>
      </c>
      <c r="C1781" s="4">
        <v>1</v>
      </c>
      <c r="D1781" s="4">
        <v>7</v>
      </c>
      <c r="E1781" s="4">
        <v>1</v>
      </c>
      <c r="F1781" s="4">
        <v>3</v>
      </c>
      <c r="G1781" s="4">
        <v>50</v>
      </c>
      <c r="H1781" s="4">
        <v>5</v>
      </c>
      <c r="I1781" s="4">
        <v>1</v>
      </c>
      <c r="J1781" s="4">
        <v>5</v>
      </c>
      <c r="K1781" s="4">
        <v>0</v>
      </c>
      <c r="L1781" s="4" t="s">
        <v>6312</v>
      </c>
      <c r="M1781" s="4" t="str">
        <f t="shared" si="110"/>
        <v>NIVEL-8</v>
      </c>
      <c r="N1781" s="4" t="str">
        <f t="shared" si="111"/>
        <v>1713505100000</v>
      </c>
      <c r="O1781" s="55" t="str">
        <f t="shared" si="112"/>
        <v>1713505105000</v>
      </c>
      <c r="P1781" s="105">
        <v>1713505105000</v>
      </c>
      <c r="Q1781" s="106" t="s">
        <v>6308</v>
      </c>
      <c r="R1781" s="108" t="s">
        <v>2977</v>
      </c>
      <c r="S1781" s="101" t="s">
        <v>107</v>
      </c>
      <c r="T1781" s="33" t="s">
        <v>666</v>
      </c>
      <c r="U1781" s="4" t="s">
        <v>666</v>
      </c>
      <c r="V1781" s="5" t="s">
        <v>666</v>
      </c>
      <c r="W1781" s="58" t="s">
        <v>605</v>
      </c>
      <c r="X1781" s="58">
        <v>45287</v>
      </c>
      <c r="Y1781" s="58">
        <v>45287</v>
      </c>
      <c r="Z1781" s="93"/>
    </row>
    <row r="1782" spans="1:26" s="5" customFormat="1" ht="27" customHeight="1" x14ac:dyDescent="0.25">
      <c r="A1782" s="99">
        <f t="shared" si="109"/>
        <v>1</v>
      </c>
      <c r="B1782" s="97">
        <f t="array" aca="1" ref="B1782" ca="1">IF(AND(MAX(IF(O1781:O2784=O1782,X1781:X2784))=X1782,Y1782&lt;=B$1),P1782,"-")</f>
        <v>1713505106000</v>
      </c>
      <c r="C1782" s="4">
        <v>1</v>
      </c>
      <c r="D1782" s="4">
        <v>7</v>
      </c>
      <c r="E1782" s="4">
        <v>1</v>
      </c>
      <c r="F1782" s="4">
        <v>3</v>
      </c>
      <c r="G1782" s="4">
        <v>50</v>
      </c>
      <c r="H1782" s="4">
        <v>5</v>
      </c>
      <c r="I1782" s="4">
        <v>1</v>
      </c>
      <c r="J1782" s="4">
        <v>6</v>
      </c>
      <c r="K1782" s="4">
        <v>0</v>
      </c>
      <c r="L1782" s="4" t="s">
        <v>6312</v>
      </c>
      <c r="M1782" s="4" t="str">
        <f t="shared" si="110"/>
        <v>NIVEL-8</v>
      </c>
      <c r="N1782" s="4" t="str">
        <f t="shared" si="111"/>
        <v>1713505100000</v>
      </c>
      <c r="O1782" s="55" t="str">
        <f t="shared" si="112"/>
        <v>1713505106000</v>
      </c>
      <c r="P1782" s="105">
        <v>1713505106000</v>
      </c>
      <c r="Q1782" s="106" t="s">
        <v>6308</v>
      </c>
      <c r="R1782" s="108" t="s">
        <v>2978</v>
      </c>
      <c r="S1782" s="101" t="s">
        <v>107</v>
      </c>
      <c r="T1782" s="33" t="s">
        <v>666</v>
      </c>
      <c r="U1782" s="4" t="s">
        <v>666</v>
      </c>
      <c r="V1782" s="5" t="s">
        <v>666</v>
      </c>
      <c r="W1782" s="58" t="s">
        <v>605</v>
      </c>
      <c r="X1782" s="58">
        <v>45419</v>
      </c>
      <c r="Y1782" s="58">
        <v>45419</v>
      </c>
      <c r="Z1782" s="93"/>
    </row>
    <row r="1783" spans="1:26" s="5" customFormat="1" ht="27" customHeight="1" x14ac:dyDescent="0.25">
      <c r="A1783" s="99">
        <f t="shared" si="109"/>
        <v>1</v>
      </c>
      <c r="B1783" s="97">
        <f t="array" aca="1" ref="B1783" ca="1">IF(AND(MAX(IF(O1782:O2785=O1783,X1782:X2785))=X1783,Y1783&lt;=B$1),P1783,"-")</f>
        <v>1713509000000</v>
      </c>
      <c r="C1783" s="4">
        <v>1</v>
      </c>
      <c r="D1783" s="4">
        <v>7</v>
      </c>
      <c r="E1783" s="4">
        <v>1</v>
      </c>
      <c r="F1783" s="4">
        <v>3</v>
      </c>
      <c r="G1783" s="4">
        <v>50</v>
      </c>
      <c r="H1783" s="4">
        <v>9</v>
      </c>
      <c r="I1783" s="4">
        <v>0</v>
      </c>
      <c r="J1783" s="4">
        <v>0</v>
      </c>
      <c r="K1783" s="4">
        <v>0</v>
      </c>
      <c r="L1783" s="4" t="s">
        <v>6310</v>
      </c>
      <c r="M1783" s="4" t="str">
        <f t="shared" si="110"/>
        <v>NIVEL-6</v>
      </c>
      <c r="N1783" s="4" t="str">
        <f t="shared" si="111"/>
        <v>1713500000000</v>
      </c>
      <c r="O1783" s="55" t="str">
        <f t="shared" si="112"/>
        <v>1713509000000</v>
      </c>
      <c r="P1783" s="105">
        <v>1713509000000</v>
      </c>
      <c r="Q1783" s="106" t="s">
        <v>6309</v>
      </c>
      <c r="R1783" s="108" t="s">
        <v>2979</v>
      </c>
      <c r="S1783" s="101" t="s">
        <v>36</v>
      </c>
      <c r="T1783" s="33">
        <v>1718039000000</v>
      </c>
      <c r="U1783" s="33" t="s">
        <v>21</v>
      </c>
      <c r="V1783" s="34" t="s">
        <v>2980</v>
      </c>
      <c r="W1783" s="58" t="s">
        <v>24</v>
      </c>
      <c r="X1783" s="58">
        <v>44927</v>
      </c>
      <c r="Y1783" s="58">
        <v>44927</v>
      </c>
      <c r="Z1783" s="93" t="s">
        <v>25</v>
      </c>
    </row>
    <row r="1784" spans="1:26" s="5" customFormat="1" ht="27" customHeight="1" x14ac:dyDescent="0.25">
      <c r="A1784" s="99">
        <f t="shared" si="109"/>
        <v>1</v>
      </c>
      <c r="B1784" s="97">
        <f t="array" aca="1" ref="B1784" ca="1">IF(AND(MAX(IF(O1783:O2786=O1784,X1783:X2786))=X1784,Y1784&lt;=B$1),P1784,"-")</f>
        <v>1713509100000</v>
      </c>
      <c r="C1784" s="4">
        <v>1</v>
      </c>
      <c r="D1784" s="4">
        <v>7</v>
      </c>
      <c r="E1784" s="4">
        <v>1</v>
      </c>
      <c r="F1784" s="4">
        <v>3</v>
      </c>
      <c r="G1784" s="4">
        <v>50</v>
      </c>
      <c r="H1784" s="4">
        <v>9</v>
      </c>
      <c r="I1784" s="4">
        <v>1</v>
      </c>
      <c r="J1784" s="4">
        <v>0</v>
      </c>
      <c r="K1784" s="4">
        <v>0</v>
      </c>
      <c r="L1784" s="4" t="s">
        <v>6310</v>
      </c>
      <c r="M1784" s="4" t="str">
        <f t="shared" si="110"/>
        <v>NIVEL-7</v>
      </c>
      <c r="N1784" s="4" t="str">
        <f t="shared" si="111"/>
        <v>1713509000000</v>
      </c>
      <c r="O1784" s="55" t="str">
        <f t="shared" si="112"/>
        <v>1713509100000</v>
      </c>
      <c r="P1784" s="105">
        <v>1713509100000</v>
      </c>
      <c r="Q1784" s="106" t="s">
        <v>6309</v>
      </c>
      <c r="R1784" s="108" t="s">
        <v>2981</v>
      </c>
      <c r="S1784" s="101" t="s">
        <v>36</v>
      </c>
      <c r="T1784" s="33">
        <v>1718039100000</v>
      </c>
      <c r="U1784" s="33" t="s">
        <v>21</v>
      </c>
      <c r="V1784" s="34" t="s">
        <v>2982</v>
      </c>
      <c r="W1784" s="58" t="s">
        <v>24</v>
      </c>
      <c r="X1784" s="58">
        <v>44927</v>
      </c>
      <c r="Y1784" s="58">
        <v>44927</v>
      </c>
      <c r="Z1784" s="93" t="s">
        <v>25</v>
      </c>
    </row>
    <row r="1785" spans="1:26" s="5" customFormat="1" ht="27" customHeight="1" x14ac:dyDescent="0.25">
      <c r="A1785" s="99">
        <f t="shared" si="109"/>
        <v>1</v>
      </c>
      <c r="B1785" s="97">
        <f t="array" aca="1" ref="B1785" ca="1">IF(AND(MAX(IF(O1785:O2788=O1785,X1785:X2788))=X1785,Y1785&lt;=B$1),P1785,"-")</f>
        <v>1713509101000</v>
      </c>
      <c r="C1785" s="4">
        <v>1</v>
      </c>
      <c r="D1785" s="4">
        <v>7</v>
      </c>
      <c r="E1785" s="4">
        <v>1</v>
      </c>
      <c r="F1785" s="4">
        <v>3</v>
      </c>
      <c r="G1785" s="4">
        <v>50</v>
      </c>
      <c r="H1785" s="4">
        <v>9</v>
      </c>
      <c r="I1785" s="4">
        <v>1</v>
      </c>
      <c r="J1785" s="4">
        <v>1</v>
      </c>
      <c r="K1785" s="4">
        <v>0</v>
      </c>
      <c r="L1785" s="4" t="s">
        <v>6312</v>
      </c>
      <c r="M1785" s="4" t="str">
        <f t="shared" si="110"/>
        <v>NIVEL-8</v>
      </c>
      <c r="N1785" s="4" t="str">
        <f t="shared" si="111"/>
        <v>1713509100000</v>
      </c>
      <c r="O1785" s="55" t="str">
        <f t="shared" si="112"/>
        <v>1713509101000</v>
      </c>
      <c r="P1785" s="105">
        <v>1713509101000</v>
      </c>
      <c r="Q1785" s="106" t="s">
        <v>6309</v>
      </c>
      <c r="R1785" s="108" t="s">
        <v>2940</v>
      </c>
      <c r="S1785" s="101" t="s">
        <v>1561</v>
      </c>
      <c r="T1785" s="33">
        <v>1713502101000</v>
      </c>
      <c r="U1785" s="33" t="s">
        <v>21</v>
      </c>
      <c r="V1785" s="34" t="s">
        <v>2939</v>
      </c>
      <c r="W1785" s="58" t="s">
        <v>605</v>
      </c>
      <c r="X1785" s="58">
        <v>45460</v>
      </c>
      <c r="Y1785" s="58">
        <v>45460</v>
      </c>
      <c r="Z1785" s="93" t="s">
        <v>2984</v>
      </c>
    </row>
    <row r="1786" spans="1:26" s="5" customFormat="1" ht="27" customHeight="1" x14ac:dyDescent="0.25">
      <c r="A1786" s="99">
        <f t="shared" si="109"/>
        <v>1</v>
      </c>
      <c r="B1786" s="97">
        <f t="array" aca="1" ref="B1786" ca="1">IF(AND(MAX(IF(O1786:O2790=O1786,X1786:X2790))=X1786,Y1786&lt;=B$1),P1786,"-")</f>
        <v>1713509101001</v>
      </c>
      <c r="C1786" s="4">
        <v>1</v>
      </c>
      <c r="D1786" s="4">
        <v>7</v>
      </c>
      <c r="E1786" s="4">
        <v>1</v>
      </c>
      <c r="F1786" s="4">
        <v>3</v>
      </c>
      <c r="G1786" s="4">
        <v>50</v>
      </c>
      <c r="H1786" s="4">
        <v>9</v>
      </c>
      <c r="I1786" s="4">
        <v>1</v>
      </c>
      <c r="J1786" s="4">
        <v>1</v>
      </c>
      <c r="K1786" s="4">
        <v>1</v>
      </c>
      <c r="L1786" s="4" t="s">
        <v>6312</v>
      </c>
      <c r="M1786" s="4" t="str">
        <f t="shared" si="110"/>
        <v>NIVEL-9</v>
      </c>
      <c r="N1786" s="4" t="str">
        <f t="shared" si="111"/>
        <v>1713509101000</v>
      </c>
      <c r="O1786" s="55" t="str">
        <f t="shared" si="112"/>
        <v>1713509101001</v>
      </c>
      <c r="P1786" s="105">
        <v>1713509101001</v>
      </c>
      <c r="Q1786" s="106" t="s">
        <v>6308</v>
      </c>
      <c r="R1786" s="108" t="s">
        <v>2938</v>
      </c>
      <c r="S1786" s="101" t="s">
        <v>1561</v>
      </c>
      <c r="T1786" s="33">
        <v>1713502101001</v>
      </c>
      <c r="U1786" s="33" t="s">
        <v>40</v>
      </c>
      <c r="V1786" s="34" t="s">
        <v>2937</v>
      </c>
      <c r="W1786" s="58" t="s">
        <v>605</v>
      </c>
      <c r="X1786" s="58">
        <v>45460</v>
      </c>
      <c r="Y1786" s="58">
        <v>45460</v>
      </c>
      <c r="Z1786" s="93" t="s">
        <v>2984</v>
      </c>
    </row>
    <row r="1787" spans="1:26" s="5" customFormat="1" ht="27" customHeight="1" x14ac:dyDescent="0.25">
      <c r="A1787" s="99">
        <f t="shared" si="109"/>
        <v>1</v>
      </c>
      <c r="B1787" s="97">
        <f t="array" aca="1" ref="B1787" ca="1">IF(AND(MAX(IF(O1787:O2792=O1787,X1787:X2792))=X1787,Y1787&lt;=B$1),P1787,"-")</f>
        <v>1713509101002</v>
      </c>
      <c r="C1787" s="4">
        <v>1</v>
      </c>
      <c r="D1787" s="4">
        <v>7</v>
      </c>
      <c r="E1787" s="4">
        <v>1</v>
      </c>
      <c r="F1787" s="4">
        <v>3</v>
      </c>
      <c r="G1787" s="4">
        <v>50</v>
      </c>
      <c r="H1787" s="4">
        <v>9</v>
      </c>
      <c r="I1787" s="4">
        <v>1</v>
      </c>
      <c r="J1787" s="4">
        <v>1</v>
      </c>
      <c r="K1787" s="4">
        <v>2</v>
      </c>
      <c r="L1787" s="4" t="s">
        <v>6312</v>
      </c>
      <c r="M1787" s="4" t="str">
        <f t="shared" si="110"/>
        <v>NIVEL-9</v>
      </c>
      <c r="N1787" s="4" t="str">
        <f t="shared" si="111"/>
        <v>1713509101000</v>
      </c>
      <c r="O1787" s="55" t="str">
        <f t="shared" si="112"/>
        <v>1713509101002</v>
      </c>
      <c r="P1787" s="105">
        <v>1713509101002</v>
      </c>
      <c r="Q1787" s="106" t="s">
        <v>6308</v>
      </c>
      <c r="R1787" s="108" t="s">
        <v>2986</v>
      </c>
      <c r="S1787" s="101" t="s">
        <v>693</v>
      </c>
      <c r="T1787" s="33" t="s">
        <v>25</v>
      </c>
      <c r="U1787" s="33" t="s">
        <v>25</v>
      </c>
      <c r="V1787" s="34" t="s">
        <v>25</v>
      </c>
      <c r="W1787" s="58" t="s">
        <v>605</v>
      </c>
      <c r="X1787" s="58">
        <v>45460</v>
      </c>
      <c r="Y1787" s="58">
        <v>45460</v>
      </c>
      <c r="Z1787" s="93" t="s">
        <v>2984</v>
      </c>
    </row>
    <row r="1788" spans="1:26" s="5" customFormat="1" ht="27" customHeight="1" x14ac:dyDescent="0.25">
      <c r="A1788" s="99">
        <f t="shared" si="109"/>
        <v>1</v>
      </c>
      <c r="B1788" s="97">
        <f t="array" aca="1" ref="B1788" ca="1">IF(AND(MAX(IF(O1788:O2794=O1788,X1788:X2794))=X1788,Y1788&lt;=B$1),P1788,"-")</f>
        <v>1713509101003</v>
      </c>
      <c r="C1788" s="4">
        <v>1</v>
      </c>
      <c r="D1788" s="4">
        <v>7</v>
      </c>
      <c r="E1788" s="4">
        <v>1</v>
      </c>
      <c r="F1788" s="4">
        <v>3</v>
      </c>
      <c r="G1788" s="4">
        <v>50</v>
      </c>
      <c r="H1788" s="4">
        <v>9</v>
      </c>
      <c r="I1788" s="4">
        <v>1</v>
      </c>
      <c r="J1788" s="4">
        <v>1</v>
      </c>
      <c r="K1788" s="4">
        <v>3</v>
      </c>
      <c r="L1788" s="4" t="s">
        <v>6312</v>
      </c>
      <c r="M1788" s="4" t="str">
        <f t="shared" si="110"/>
        <v>NIVEL-9</v>
      </c>
      <c r="N1788" s="4" t="str">
        <f t="shared" si="111"/>
        <v>1713509101000</v>
      </c>
      <c r="O1788" s="55" t="str">
        <f t="shared" si="112"/>
        <v>1713509101003</v>
      </c>
      <c r="P1788" s="105">
        <v>1713509101003</v>
      </c>
      <c r="Q1788" s="106" t="s">
        <v>6308</v>
      </c>
      <c r="R1788" s="108" t="s">
        <v>2988</v>
      </c>
      <c r="S1788" s="101" t="s">
        <v>693</v>
      </c>
      <c r="T1788" s="33" t="s">
        <v>25</v>
      </c>
      <c r="U1788" s="33" t="s">
        <v>25</v>
      </c>
      <c r="V1788" s="100" t="s">
        <v>25</v>
      </c>
      <c r="W1788" s="58" t="s">
        <v>605</v>
      </c>
      <c r="X1788" s="58">
        <v>45460</v>
      </c>
      <c r="Y1788" s="58">
        <v>45460</v>
      </c>
      <c r="Z1788" s="93" t="s">
        <v>2984</v>
      </c>
    </row>
    <row r="1789" spans="1:26" s="5" customFormat="1" ht="27" customHeight="1" x14ac:dyDescent="0.25">
      <c r="A1789" s="99">
        <f t="shared" si="109"/>
        <v>1</v>
      </c>
      <c r="B1789" s="97">
        <f t="array" aca="1" ref="B1789" ca="1">IF(AND(MAX(IF(O1788:O2795=O1789,X1788:X2795))=X1789,Y1789&lt;=B$1),P1789,"-")</f>
        <v>1713509102000</v>
      </c>
      <c r="C1789" s="4">
        <v>1</v>
      </c>
      <c r="D1789" s="4">
        <v>7</v>
      </c>
      <c r="E1789" s="4">
        <v>1</v>
      </c>
      <c r="F1789" s="4">
        <v>3</v>
      </c>
      <c r="G1789" s="4">
        <v>50</v>
      </c>
      <c r="H1789" s="4">
        <v>9</v>
      </c>
      <c r="I1789" s="4">
        <v>1</v>
      </c>
      <c r="J1789" s="4">
        <v>2</v>
      </c>
      <c r="K1789" s="4">
        <v>0</v>
      </c>
      <c r="L1789" s="4" t="s">
        <v>6312</v>
      </c>
      <c r="M1789" s="4" t="str">
        <f t="shared" si="110"/>
        <v>NIVEL-8</v>
      </c>
      <c r="N1789" s="4" t="str">
        <f t="shared" si="111"/>
        <v>1713509100000</v>
      </c>
      <c r="O1789" s="55" t="str">
        <f t="shared" si="112"/>
        <v>1713509102000</v>
      </c>
      <c r="P1789" s="105">
        <v>1713509102000</v>
      </c>
      <c r="Q1789" s="106" t="s">
        <v>6308</v>
      </c>
      <c r="R1789" s="108" t="s">
        <v>2990</v>
      </c>
      <c r="S1789" s="101" t="s">
        <v>36</v>
      </c>
      <c r="T1789" s="33">
        <v>1718039101000</v>
      </c>
      <c r="U1789" s="33" t="s">
        <v>40</v>
      </c>
      <c r="V1789" s="100" t="s">
        <v>2991</v>
      </c>
      <c r="W1789" s="58" t="s">
        <v>24</v>
      </c>
      <c r="X1789" s="58">
        <v>44927</v>
      </c>
      <c r="Y1789" s="58">
        <v>44927</v>
      </c>
      <c r="Z1789" s="93" t="s">
        <v>25</v>
      </c>
    </row>
    <row r="1790" spans="1:26" s="5" customFormat="1" ht="27" customHeight="1" x14ac:dyDescent="0.25">
      <c r="A1790" s="99">
        <f t="shared" si="109"/>
        <v>1</v>
      </c>
      <c r="B1790" s="97">
        <f t="array" aca="1" ref="B1790" ca="1">IF(AND(MAX(IF(O1790:O2797=O1790,X1790:X2797))=X1790,Y1790&lt;=B$1),P1790,"-")</f>
        <v>1713509103000</v>
      </c>
      <c r="C1790" s="4">
        <v>1</v>
      </c>
      <c r="D1790" s="4">
        <v>7</v>
      </c>
      <c r="E1790" s="4">
        <v>1</v>
      </c>
      <c r="F1790" s="4">
        <v>3</v>
      </c>
      <c r="G1790" s="4">
        <v>50</v>
      </c>
      <c r="H1790" s="4">
        <v>9</v>
      </c>
      <c r="I1790" s="4">
        <v>1</v>
      </c>
      <c r="J1790" s="4">
        <v>3</v>
      </c>
      <c r="K1790" s="4">
        <v>0</v>
      </c>
      <c r="L1790" s="4" t="s">
        <v>6312</v>
      </c>
      <c r="M1790" s="4" t="str">
        <f t="shared" si="110"/>
        <v>NIVEL-8</v>
      </c>
      <c r="N1790" s="4" t="str">
        <f t="shared" si="111"/>
        <v>1713509100000</v>
      </c>
      <c r="O1790" s="55" t="str">
        <f t="shared" si="112"/>
        <v>1713509103000</v>
      </c>
      <c r="P1790" s="105">
        <v>1713509103000</v>
      </c>
      <c r="Q1790" s="106" t="s">
        <v>6308</v>
      </c>
      <c r="R1790" s="108" t="s">
        <v>2976</v>
      </c>
      <c r="S1790" s="101" t="s">
        <v>1561</v>
      </c>
      <c r="T1790" s="33">
        <v>1713505104000</v>
      </c>
      <c r="U1790" s="4" t="s">
        <v>40</v>
      </c>
      <c r="V1790" s="6" t="s">
        <v>2975</v>
      </c>
      <c r="W1790" s="58" t="s">
        <v>605</v>
      </c>
      <c r="X1790" s="58">
        <v>45180</v>
      </c>
      <c r="Y1790" s="58">
        <v>45180</v>
      </c>
      <c r="Z1790" s="93" t="s">
        <v>2992</v>
      </c>
    </row>
    <row r="1791" spans="1:26" s="5" customFormat="1" ht="27" customHeight="1" x14ac:dyDescent="0.25">
      <c r="A1791" s="99">
        <f t="shared" si="109"/>
        <v>1</v>
      </c>
      <c r="B1791" s="97">
        <f t="array" aca="1" ref="B1791" ca="1">IF(AND(MAX(IF(O1790:O2798=O1791,X1790:X2798))=X1791,Y1791&lt;=B$1),P1791,"-")</f>
        <v>1713510000000</v>
      </c>
      <c r="C1791" s="4">
        <v>1</v>
      </c>
      <c r="D1791" s="4">
        <v>7</v>
      </c>
      <c r="E1791" s="4">
        <v>1</v>
      </c>
      <c r="F1791" s="4">
        <v>3</v>
      </c>
      <c r="G1791" s="4">
        <v>51</v>
      </c>
      <c r="H1791" s="4">
        <v>0</v>
      </c>
      <c r="I1791" s="4">
        <v>0</v>
      </c>
      <c r="J1791" s="4">
        <v>0</v>
      </c>
      <c r="K1791" s="4">
        <v>0</v>
      </c>
      <c r="L1791" s="4" t="s">
        <v>6310</v>
      </c>
      <c r="M1791" s="4" t="str">
        <f t="shared" si="110"/>
        <v>NIVEL-5</v>
      </c>
      <c r="N1791" s="4" t="str">
        <f t="shared" si="111"/>
        <v>1713000000000</v>
      </c>
      <c r="O1791" s="55" t="str">
        <f t="shared" si="112"/>
        <v>1713510000000</v>
      </c>
      <c r="P1791" s="105">
        <v>1713510000000</v>
      </c>
      <c r="Q1791" s="106" t="s">
        <v>6309</v>
      </c>
      <c r="R1791" s="108" t="s">
        <v>2993</v>
      </c>
      <c r="S1791" s="101" t="s">
        <v>36</v>
      </c>
      <c r="T1791" s="33">
        <v>1718040000000</v>
      </c>
      <c r="U1791" s="33" t="s">
        <v>21</v>
      </c>
      <c r="V1791" s="34" t="s">
        <v>2994</v>
      </c>
      <c r="W1791" s="58" t="s">
        <v>24</v>
      </c>
      <c r="X1791" s="58">
        <v>44927</v>
      </c>
      <c r="Y1791" s="58">
        <v>44927</v>
      </c>
      <c r="Z1791" s="93" t="s">
        <v>25</v>
      </c>
    </row>
    <row r="1792" spans="1:26" s="5" customFormat="1" ht="27" customHeight="1" x14ac:dyDescent="0.25">
      <c r="A1792" s="99">
        <f t="shared" si="109"/>
        <v>1</v>
      </c>
      <c r="B1792" s="97">
        <f t="array" aca="1" ref="B1792" ca="1">IF(AND(MAX(IF(O1791:O2799=O1792,X1791:X2799))=X1792,Y1792&lt;=B$1),P1792,"-")</f>
        <v>1713511000000</v>
      </c>
      <c r="C1792" s="4">
        <v>1</v>
      </c>
      <c r="D1792" s="4">
        <v>7</v>
      </c>
      <c r="E1792" s="4">
        <v>1</v>
      </c>
      <c r="F1792" s="4">
        <v>3</v>
      </c>
      <c r="G1792" s="4">
        <v>51</v>
      </c>
      <c r="H1792" s="4">
        <v>1</v>
      </c>
      <c r="I1792" s="4">
        <v>0</v>
      </c>
      <c r="J1792" s="4">
        <v>0</v>
      </c>
      <c r="K1792" s="4">
        <v>0</v>
      </c>
      <c r="L1792" s="4" t="s">
        <v>6310</v>
      </c>
      <c r="M1792" s="4" t="str">
        <f t="shared" si="110"/>
        <v>NIVEL-6</v>
      </c>
      <c r="N1792" s="4" t="str">
        <f t="shared" si="111"/>
        <v>1713510000000</v>
      </c>
      <c r="O1792" s="55" t="str">
        <f t="shared" si="112"/>
        <v>1713511000000</v>
      </c>
      <c r="P1792" s="105">
        <v>1713511000000</v>
      </c>
      <c r="Q1792" s="106" t="s">
        <v>6309</v>
      </c>
      <c r="R1792" s="108" t="s">
        <v>2995</v>
      </c>
      <c r="S1792" s="101" t="s">
        <v>36</v>
      </c>
      <c r="T1792" s="33">
        <v>1718041000000</v>
      </c>
      <c r="U1792" s="33" t="s">
        <v>21</v>
      </c>
      <c r="V1792" s="34" t="s">
        <v>2996</v>
      </c>
      <c r="W1792" s="58" t="s">
        <v>24</v>
      </c>
      <c r="X1792" s="58">
        <v>44927</v>
      </c>
      <c r="Y1792" s="58">
        <v>44927</v>
      </c>
      <c r="Z1792" s="93" t="s">
        <v>25</v>
      </c>
    </row>
    <row r="1793" spans="1:26" s="5" customFormat="1" ht="27" customHeight="1" x14ac:dyDescent="0.25">
      <c r="A1793" s="99">
        <f t="shared" si="109"/>
        <v>1</v>
      </c>
      <c r="B1793" s="97">
        <f t="array" aca="1" ref="B1793" ca="1">IF(AND(MAX(IF(O1792:O2800=O1793,X1792:X2800))=X1793,Y1793&lt;=B$1),P1793,"-")</f>
        <v>1713512000000</v>
      </c>
      <c r="C1793" s="4">
        <v>1</v>
      </c>
      <c r="D1793" s="4">
        <v>7</v>
      </c>
      <c r="E1793" s="4">
        <v>1</v>
      </c>
      <c r="F1793" s="4">
        <v>3</v>
      </c>
      <c r="G1793" s="4">
        <v>51</v>
      </c>
      <c r="H1793" s="4">
        <v>2</v>
      </c>
      <c r="I1793" s="4">
        <v>0</v>
      </c>
      <c r="J1793" s="4">
        <v>0</v>
      </c>
      <c r="K1793" s="4">
        <v>0</v>
      </c>
      <c r="L1793" s="4" t="s">
        <v>6310</v>
      </c>
      <c r="M1793" s="4" t="str">
        <f t="shared" si="110"/>
        <v>NIVEL-6</v>
      </c>
      <c r="N1793" s="4" t="str">
        <f t="shared" si="111"/>
        <v>1713510000000</v>
      </c>
      <c r="O1793" s="55" t="str">
        <f t="shared" si="112"/>
        <v>1713512000000</v>
      </c>
      <c r="P1793" s="105">
        <v>1713512000000</v>
      </c>
      <c r="Q1793" s="106" t="s">
        <v>6309</v>
      </c>
      <c r="R1793" s="108" t="s">
        <v>2997</v>
      </c>
      <c r="S1793" s="101" t="s">
        <v>107</v>
      </c>
      <c r="T1793" s="33" t="s">
        <v>25</v>
      </c>
      <c r="U1793" s="33" t="s">
        <v>25</v>
      </c>
      <c r="V1793" s="34" t="s">
        <v>25</v>
      </c>
      <c r="W1793" s="58" t="s">
        <v>24</v>
      </c>
      <c r="X1793" s="58">
        <v>44927</v>
      </c>
      <c r="Y1793" s="58">
        <v>44927</v>
      </c>
      <c r="Z1793" s="93" t="s">
        <v>25</v>
      </c>
    </row>
    <row r="1794" spans="1:26" s="5" customFormat="1" ht="27" customHeight="1" x14ac:dyDescent="0.25">
      <c r="A1794" s="99">
        <f t="shared" ref="A1794:A1857" si="113">COUNTIF(O:O,O1794)</f>
        <v>1</v>
      </c>
      <c r="B1794" s="97">
        <f t="array" aca="1" ref="B1794" ca="1">IF(AND(MAX(IF(O1793:O2801=O1794,X1793:X2801))=X1794,Y1794&lt;=B$1),P1794,"-")</f>
        <v>1713513000000</v>
      </c>
      <c r="C1794" s="4">
        <v>1</v>
      </c>
      <c r="D1794" s="4">
        <v>7</v>
      </c>
      <c r="E1794" s="4">
        <v>1</v>
      </c>
      <c r="F1794" s="4">
        <v>3</v>
      </c>
      <c r="G1794" s="4">
        <v>51</v>
      </c>
      <c r="H1794" s="4">
        <v>3</v>
      </c>
      <c r="I1794" s="4">
        <v>0</v>
      </c>
      <c r="J1794" s="4">
        <v>0</v>
      </c>
      <c r="K1794" s="4">
        <v>0</v>
      </c>
      <c r="L1794" s="4" t="s">
        <v>6310</v>
      </c>
      <c r="M1794" s="4" t="str">
        <f t="shared" si="110"/>
        <v>NIVEL-6</v>
      </c>
      <c r="N1794" s="4" t="str">
        <f t="shared" si="111"/>
        <v>1713510000000</v>
      </c>
      <c r="O1794" s="55" t="str">
        <f t="shared" si="112"/>
        <v>1713513000000</v>
      </c>
      <c r="P1794" s="105">
        <v>1713513000000</v>
      </c>
      <c r="Q1794" s="106" t="s">
        <v>6309</v>
      </c>
      <c r="R1794" s="108" t="s">
        <v>2998</v>
      </c>
      <c r="S1794" s="101" t="s">
        <v>107</v>
      </c>
      <c r="T1794" s="33" t="s">
        <v>25</v>
      </c>
      <c r="U1794" s="33" t="s">
        <v>25</v>
      </c>
      <c r="V1794" s="34" t="s">
        <v>25</v>
      </c>
      <c r="W1794" s="58" t="s">
        <v>24</v>
      </c>
      <c r="X1794" s="58">
        <v>44927</v>
      </c>
      <c r="Y1794" s="58">
        <v>44927</v>
      </c>
      <c r="Z1794" s="93" t="s">
        <v>25</v>
      </c>
    </row>
    <row r="1795" spans="1:26" s="5" customFormat="1" ht="27" customHeight="1" x14ac:dyDescent="0.25">
      <c r="A1795" s="99">
        <f t="shared" si="113"/>
        <v>1</v>
      </c>
      <c r="B1795" s="97">
        <f t="array" aca="1" ref="B1795" ca="1">IF(AND(MAX(IF(O1794:O2802=O1795,X1794:X2802))=X1795,Y1795&lt;=B$1),P1795,"-")</f>
        <v>1713514000000</v>
      </c>
      <c r="C1795" s="4">
        <v>1</v>
      </c>
      <c r="D1795" s="4">
        <v>7</v>
      </c>
      <c r="E1795" s="4">
        <v>1</v>
      </c>
      <c r="F1795" s="4">
        <v>3</v>
      </c>
      <c r="G1795" s="4">
        <v>51</v>
      </c>
      <c r="H1795" s="4">
        <v>4</v>
      </c>
      <c r="I1795" s="4">
        <v>0</v>
      </c>
      <c r="J1795" s="4">
        <v>0</v>
      </c>
      <c r="K1795" s="4">
        <v>0</v>
      </c>
      <c r="L1795" s="4" t="s">
        <v>6310</v>
      </c>
      <c r="M1795" s="4" t="str">
        <f t="shared" si="110"/>
        <v>NIVEL-6</v>
      </c>
      <c r="N1795" s="4" t="str">
        <f t="shared" si="111"/>
        <v>1713510000000</v>
      </c>
      <c r="O1795" s="55" t="str">
        <f t="shared" si="112"/>
        <v>1713514000000</v>
      </c>
      <c r="P1795" s="105">
        <v>1713514000000</v>
      </c>
      <c r="Q1795" s="106" t="s">
        <v>6309</v>
      </c>
      <c r="R1795" s="108" t="s">
        <v>2999</v>
      </c>
      <c r="S1795" s="101" t="s">
        <v>107</v>
      </c>
      <c r="T1795" s="33" t="s">
        <v>25</v>
      </c>
      <c r="U1795" s="33" t="s">
        <v>25</v>
      </c>
      <c r="V1795" s="34" t="s">
        <v>25</v>
      </c>
      <c r="W1795" s="58" t="s">
        <v>24</v>
      </c>
      <c r="X1795" s="58">
        <v>44927</v>
      </c>
      <c r="Y1795" s="58">
        <v>44927</v>
      </c>
      <c r="Z1795" s="93" t="s">
        <v>25</v>
      </c>
    </row>
    <row r="1796" spans="1:26" s="5" customFormat="1" ht="27" customHeight="1" x14ac:dyDescent="0.25">
      <c r="A1796" s="99">
        <f t="shared" si="113"/>
        <v>1</v>
      </c>
      <c r="B1796" s="97">
        <f t="array" aca="1" ref="B1796" ca="1">IF(AND(MAX(IF(O1795:O2803=O1796,X1795:X2803))=X1796,Y1796&lt;=B$1),P1796,"-")</f>
        <v>1713515000000</v>
      </c>
      <c r="C1796" s="4">
        <v>1</v>
      </c>
      <c r="D1796" s="4">
        <v>7</v>
      </c>
      <c r="E1796" s="4">
        <v>1</v>
      </c>
      <c r="F1796" s="4">
        <v>3</v>
      </c>
      <c r="G1796" s="4">
        <v>51</v>
      </c>
      <c r="H1796" s="4">
        <v>5</v>
      </c>
      <c r="I1796" s="4">
        <v>0</v>
      </c>
      <c r="J1796" s="4">
        <v>0</v>
      </c>
      <c r="K1796" s="4">
        <v>0</v>
      </c>
      <c r="L1796" s="4" t="s">
        <v>6310</v>
      </c>
      <c r="M1796" s="4" t="str">
        <f t="shared" ref="M1796:M1859" si="114">IF(K1796&lt;&gt;0,"NIVEL-9",
IF(J1796&lt;&gt;0,"NIVEL-8",
IF(I1796&lt;&gt;0,"NIVEL-7",
IF(H1796&lt;&gt;0,"NIVEL-6",
IF(G1796&lt;&gt;0,"NIVEL-5",
IF(F1796&lt;&gt;0,"NIVEL-4",
IF(E1796&lt;&gt;0,"NIVEL-3",
IF(D1796&lt;&gt;0,"NIVEL-2",
"NIVEL-1"))))))))</f>
        <v>NIVEL-6</v>
      </c>
      <c r="N1796" s="4" t="str">
        <f t="shared" ref="N1796:N1859" si="115">IF(K1796&lt;&gt;0,LEFT(P1796,10)&amp;"000",
IF(J1796&lt;&gt;0,LEFT(P1796,8)&amp;"00000",
IF(I1796&lt;&gt;0,LEFT(P1796,7)&amp;"000000",
IF(H1796&lt;&gt;0,LEFT(P1796,6)&amp;"0000000",
IF(G1796&lt;&gt;0,LEFT(P1796,4)&amp;"000000000",
IF(F1796&lt;&gt;0,LEFT(P1796,3)&amp;"0000000000",
IF(E1796&lt;&gt;0,LEFT(P1796,2)&amp;"00000000000",
IF(D1796&lt;&gt;0,LEFT(P1796,1)&amp;"000000000000",
"-"))))))))</f>
        <v>1713510000000</v>
      </c>
      <c r="O1796" s="55" t="str">
        <f t="shared" si="112"/>
        <v>1713515000000</v>
      </c>
      <c r="P1796" s="105">
        <v>1713515000000</v>
      </c>
      <c r="Q1796" s="106" t="s">
        <v>6309</v>
      </c>
      <c r="R1796" s="108" t="s">
        <v>3000</v>
      </c>
      <c r="S1796" s="101" t="s">
        <v>107</v>
      </c>
      <c r="T1796" s="33" t="s">
        <v>25</v>
      </c>
      <c r="U1796" s="33" t="s">
        <v>25</v>
      </c>
      <c r="V1796" s="34" t="s">
        <v>25</v>
      </c>
      <c r="W1796" s="58" t="s">
        <v>24</v>
      </c>
      <c r="X1796" s="58">
        <v>44927</v>
      </c>
      <c r="Y1796" s="58">
        <v>44927</v>
      </c>
      <c r="Z1796" s="93" t="s">
        <v>25</v>
      </c>
    </row>
    <row r="1797" spans="1:26" s="5" customFormat="1" ht="27" customHeight="1" x14ac:dyDescent="0.25">
      <c r="A1797" s="99">
        <f t="shared" si="113"/>
        <v>1</v>
      </c>
      <c r="B1797" s="97">
        <f t="array" aca="1" ref="B1797" ca="1">IF(AND(MAX(IF(O1796:O2804=O1797,X1796:X2804))=X1797,Y1797&lt;=B$1),P1797,"-")</f>
        <v>1713519000000</v>
      </c>
      <c r="C1797" s="4">
        <v>1</v>
      </c>
      <c r="D1797" s="4">
        <v>7</v>
      </c>
      <c r="E1797" s="4">
        <v>1</v>
      </c>
      <c r="F1797" s="4">
        <v>3</v>
      </c>
      <c r="G1797" s="4">
        <v>51</v>
      </c>
      <c r="H1797" s="4">
        <v>9</v>
      </c>
      <c r="I1797" s="4">
        <v>0</v>
      </c>
      <c r="J1797" s="4">
        <v>0</v>
      </c>
      <c r="K1797" s="4">
        <v>0</v>
      </c>
      <c r="L1797" s="4" t="s">
        <v>6310</v>
      </c>
      <c r="M1797" s="4" t="str">
        <f t="shared" si="114"/>
        <v>NIVEL-6</v>
      </c>
      <c r="N1797" s="4" t="str">
        <f t="shared" si="115"/>
        <v>1713510000000</v>
      </c>
      <c r="O1797" s="55" t="str">
        <f t="shared" si="112"/>
        <v>1713519000000</v>
      </c>
      <c r="P1797" s="105">
        <v>1713519000000</v>
      </c>
      <c r="Q1797" s="106" t="s">
        <v>6309</v>
      </c>
      <c r="R1797" s="108" t="s">
        <v>3001</v>
      </c>
      <c r="S1797" s="101" t="s">
        <v>107</v>
      </c>
      <c r="T1797" s="33" t="s">
        <v>25</v>
      </c>
      <c r="U1797" s="33" t="s">
        <v>25</v>
      </c>
      <c r="V1797" s="34" t="s">
        <v>25</v>
      </c>
      <c r="W1797" s="58" t="s">
        <v>24</v>
      </c>
      <c r="X1797" s="58">
        <v>44927</v>
      </c>
      <c r="Y1797" s="58">
        <v>44927</v>
      </c>
      <c r="Z1797" s="93" t="s">
        <v>25</v>
      </c>
    </row>
    <row r="1798" spans="1:26" s="5" customFormat="1" ht="27" customHeight="1" x14ac:dyDescent="0.25">
      <c r="A1798" s="99">
        <f t="shared" si="113"/>
        <v>1</v>
      </c>
      <c r="B1798" s="97">
        <f t="array" aca="1" ref="B1798" ca="1">IF(AND(MAX(IF(O1797:O2805=O1798,X1797:X2805))=X1798,Y1798&lt;=B$1),P1798,"-")</f>
        <v>1713990000000</v>
      </c>
      <c r="C1798" s="4">
        <v>1</v>
      </c>
      <c r="D1798" s="4">
        <v>7</v>
      </c>
      <c r="E1798" s="4">
        <v>1</v>
      </c>
      <c r="F1798" s="4">
        <v>3</v>
      </c>
      <c r="G1798" s="4">
        <v>99</v>
      </c>
      <c r="H1798" s="4">
        <v>0</v>
      </c>
      <c r="I1798" s="4">
        <v>0</v>
      </c>
      <c r="J1798" s="4">
        <v>0</v>
      </c>
      <c r="K1798" s="4">
        <v>0</v>
      </c>
      <c r="L1798" s="4" t="s">
        <v>6310</v>
      </c>
      <c r="M1798" s="4" t="str">
        <f t="shared" si="114"/>
        <v>NIVEL-5</v>
      </c>
      <c r="N1798" s="4" t="str">
        <f t="shared" si="115"/>
        <v>1713000000000</v>
      </c>
      <c r="O1798" s="55" t="str">
        <f t="shared" si="112"/>
        <v>1713990000000</v>
      </c>
      <c r="P1798" s="105">
        <v>1713990000000</v>
      </c>
      <c r="Q1798" s="106" t="s">
        <v>6309</v>
      </c>
      <c r="R1798" s="108" t="s">
        <v>3002</v>
      </c>
      <c r="S1798" s="101" t="s">
        <v>107</v>
      </c>
      <c r="T1798" s="33" t="s">
        <v>25</v>
      </c>
      <c r="U1798" s="33" t="s">
        <v>25</v>
      </c>
      <c r="V1798" s="34" t="s">
        <v>25</v>
      </c>
      <c r="W1798" s="58" t="s">
        <v>24</v>
      </c>
      <c r="X1798" s="58">
        <v>44927</v>
      </c>
      <c r="Y1798" s="58">
        <v>44927</v>
      </c>
      <c r="Z1798" s="93" t="s">
        <v>25</v>
      </c>
    </row>
    <row r="1799" spans="1:26" s="5" customFormat="1" ht="27" customHeight="1" x14ac:dyDescent="0.25">
      <c r="A1799" s="99">
        <f t="shared" si="113"/>
        <v>1</v>
      </c>
      <c r="B1799" s="97">
        <f t="array" aca="1" ref="B1799" ca="1">IF(AND(MAX(IF(O1798:O2806=O1799,X1798:X2806))=X1799,Y1799&lt;=B$1),P1799,"-")</f>
        <v>1714000000000</v>
      </c>
      <c r="C1799" s="4">
        <v>1</v>
      </c>
      <c r="D1799" s="4">
        <v>7</v>
      </c>
      <c r="E1799" s="4">
        <v>1</v>
      </c>
      <c r="F1799" s="4">
        <v>4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 t="s">
        <v>6310</v>
      </c>
      <c r="M1799" s="4" t="str">
        <f t="shared" si="114"/>
        <v>NIVEL-4</v>
      </c>
      <c r="N1799" s="4" t="str">
        <f t="shared" si="115"/>
        <v>1710000000000</v>
      </c>
      <c r="O1799" s="55" t="str">
        <f t="shared" si="112"/>
        <v>1714000000000</v>
      </c>
      <c r="P1799" s="105">
        <v>1714000000000</v>
      </c>
      <c r="Q1799" s="106" t="s">
        <v>6309</v>
      </c>
      <c r="R1799" s="108" t="s">
        <v>3003</v>
      </c>
      <c r="S1799" s="101" t="s">
        <v>36</v>
      </c>
      <c r="T1799" s="33">
        <v>1718050000000</v>
      </c>
      <c r="U1799" s="33" t="s">
        <v>21</v>
      </c>
      <c r="V1799" s="34" t="s">
        <v>3004</v>
      </c>
      <c r="W1799" s="58" t="s">
        <v>24</v>
      </c>
      <c r="X1799" s="58">
        <v>44927</v>
      </c>
      <c r="Y1799" s="58">
        <v>44927</v>
      </c>
      <c r="Z1799" s="93" t="s">
        <v>25</v>
      </c>
    </row>
    <row r="1800" spans="1:26" s="5" customFormat="1" ht="27" customHeight="1" x14ac:dyDescent="0.25">
      <c r="A1800" s="99">
        <f t="shared" si="113"/>
        <v>1</v>
      </c>
      <c r="B1800" s="97">
        <f t="array" aca="1" ref="B1800" ca="1">IF(AND(MAX(IF(O1799:O2807=O1800,X1799:X2807))=X1800,Y1800&lt;=B$1),P1800,"-")</f>
        <v>1714500000000</v>
      </c>
      <c r="C1800" s="4">
        <v>1</v>
      </c>
      <c r="D1800" s="4">
        <v>7</v>
      </c>
      <c r="E1800" s="4">
        <v>1</v>
      </c>
      <c r="F1800" s="4">
        <v>4</v>
      </c>
      <c r="G1800" s="4">
        <v>50</v>
      </c>
      <c r="H1800" s="4">
        <v>0</v>
      </c>
      <c r="I1800" s="4">
        <v>0</v>
      </c>
      <c r="J1800" s="4">
        <v>0</v>
      </c>
      <c r="K1800" s="4">
        <v>0</v>
      </c>
      <c r="L1800" s="4" t="s">
        <v>6310</v>
      </c>
      <c r="M1800" s="4" t="str">
        <f t="shared" si="114"/>
        <v>NIVEL-5</v>
      </c>
      <c r="N1800" s="4" t="str">
        <f t="shared" si="115"/>
        <v>1714000000000</v>
      </c>
      <c r="O1800" s="55" t="str">
        <f t="shared" si="112"/>
        <v>1714500000000</v>
      </c>
      <c r="P1800" s="105">
        <v>1714500000000</v>
      </c>
      <c r="Q1800" s="106" t="s">
        <v>6309</v>
      </c>
      <c r="R1800" s="108" t="s">
        <v>3005</v>
      </c>
      <c r="S1800" s="101" t="s">
        <v>36</v>
      </c>
      <c r="T1800" s="33">
        <v>1718051000000</v>
      </c>
      <c r="U1800" s="33" t="s">
        <v>21</v>
      </c>
      <c r="V1800" s="34" t="s">
        <v>3006</v>
      </c>
      <c r="W1800" s="58" t="s">
        <v>24</v>
      </c>
      <c r="X1800" s="58">
        <v>44927</v>
      </c>
      <c r="Y1800" s="58">
        <v>44927</v>
      </c>
      <c r="Z1800" s="93" t="s">
        <v>25</v>
      </c>
    </row>
    <row r="1801" spans="1:26" s="5" customFormat="1" ht="27" customHeight="1" x14ac:dyDescent="0.25">
      <c r="A1801" s="99">
        <f t="shared" si="113"/>
        <v>1</v>
      </c>
      <c r="B1801" s="97">
        <f t="array" aca="1" ref="B1801" ca="1">IF(AND(MAX(IF(O1800:O2808=O1801,X1800:X2808))=X1801,Y1801&lt;=B$1),P1801,"-")</f>
        <v>1714500100000</v>
      </c>
      <c r="C1801" s="4">
        <v>1</v>
      </c>
      <c r="D1801" s="4">
        <v>7</v>
      </c>
      <c r="E1801" s="4">
        <v>1</v>
      </c>
      <c r="F1801" s="4">
        <v>4</v>
      </c>
      <c r="G1801" s="4">
        <v>50</v>
      </c>
      <c r="H1801" s="4">
        <v>0</v>
      </c>
      <c r="I1801" s="4">
        <v>1</v>
      </c>
      <c r="J1801" s="4">
        <v>0</v>
      </c>
      <c r="K1801" s="4">
        <v>0</v>
      </c>
      <c r="L1801" s="4" t="s">
        <v>6310</v>
      </c>
      <c r="M1801" s="4" t="str">
        <f t="shared" si="114"/>
        <v>NIVEL-7</v>
      </c>
      <c r="N1801" s="4" t="str">
        <f t="shared" si="115"/>
        <v>1714500000000</v>
      </c>
      <c r="O1801" s="55" t="str">
        <f t="shared" si="112"/>
        <v>1714500100000</v>
      </c>
      <c r="P1801" s="105">
        <v>1714500100000</v>
      </c>
      <c r="Q1801" s="106" t="s">
        <v>6309</v>
      </c>
      <c r="R1801" s="108" t="s">
        <v>3007</v>
      </c>
      <c r="S1801" s="101" t="s">
        <v>36</v>
      </c>
      <c r="T1801" s="33">
        <v>1718051100000</v>
      </c>
      <c r="U1801" s="33" t="s">
        <v>21</v>
      </c>
      <c r="V1801" s="34" t="s">
        <v>3008</v>
      </c>
      <c r="W1801" s="58" t="s">
        <v>24</v>
      </c>
      <c r="X1801" s="58">
        <v>44927</v>
      </c>
      <c r="Y1801" s="58">
        <v>44927</v>
      </c>
      <c r="Z1801" s="93" t="s">
        <v>25</v>
      </c>
    </row>
    <row r="1802" spans="1:26" s="5" customFormat="1" ht="27" customHeight="1" x14ac:dyDescent="0.25">
      <c r="A1802" s="99">
        <f t="shared" si="113"/>
        <v>1</v>
      </c>
      <c r="B1802" s="97">
        <f t="array" aca="1" ref="B1802" ca="1">IF(AND(MAX(IF(O1801:O2809=O1802,X1801:X2809))=X1802,Y1802&lt;=B$1),P1802,"-")</f>
        <v>1714500101000</v>
      </c>
      <c r="C1802" s="4">
        <v>1</v>
      </c>
      <c r="D1802" s="4">
        <v>7</v>
      </c>
      <c r="E1802" s="4">
        <v>1</v>
      </c>
      <c r="F1802" s="4">
        <v>4</v>
      </c>
      <c r="G1802" s="4">
        <v>50</v>
      </c>
      <c r="H1802" s="4">
        <v>0</v>
      </c>
      <c r="I1802" s="4">
        <v>1</v>
      </c>
      <c r="J1802" s="4">
        <v>1</v>
      </c>
      <c r="K1802" s="4">
        <v>0</v>
      </c>
      <c r="L1802" s="4" t="s">
        <v>6312</v>
      </c>
      <c r="M1802" s="4" t="str">
        <f t="shared" si="114"/>
        <v>NIVEL-8</v>
      </c>
      <c r="N1802" s="4" t="str">
        <f t="shared" si="115"/>
        <v>1714500100000</v>
      </c>
      <c r="O1802" s="55" t="str">
        <f t="shared" si="112"/>
        <v>1714500101000</v>
      </c>
      <c r="P1802" s="105">
        <v>1714500101000</v>
      </c>
      <c r="Q1802" s="106" t="s">
        <v>6308</v>
      </c>
      <c r="R1802" s="108" t="s">
        <v>3009</v>
      </c>
      <c r="S1802" s="101" t="s">
        <v>36</v>
      </c>
      <c r="T1802" s="33">
        <v>1718051101000</v>
      </c>
      <c r="U1802" s="33" t="s">
        <v>40</v>
      </c>
      <c r="V1802" s="34" t="s">
        <v>3008</v>
      </c>
      <c r="W1802" s="58" t="s">
        <v>24</v>
      </c>
      <c r="X1802" s="58">
        <v>44927</v>
      </c>
      <c r="Y1802" s="58">
        <v>44927</v>
      </c>
      <c r="Z1802" s="93" t="s">
        <v>25</v>
      </c>
    </row>
    <row r="1803" spans="1:26" s="5" customFormat="1" ht="27" customHeight="1" x14ac:dyDescent="0.25">
      <c r="A1803" s="99">
        <f t="shared" si="113"/>
        <v>1</v>
      </c>
      <c r="B1803" s="97">
        <f t="array" aca="1" ref="B1803" ca="1">IF(AND(MAX(IF(O1802:O2810=O1803,X1802:X2810))=X1803,Y1803&lt;=B$1),P1803,"-")</f>
        <v>1714510000000</v>
      </c>
      <c r="C1803" s="4">
        <v>1</v>
      </c>
      <c r="D1803" s="4">
        <v>7</v>
      </c>
      <c r="E1803" s="4">
        <v>1</v>
      </c>
      <c r="F1803" s="4">
        <v>4</v>
      </c>
      <c r="G1803" s="4">
        <v>51</v>
      </c>
      <c r="H1803" s="4">
        <v>0</v>
      </c>
      <c r="I1803" s="4">
        <v>0</v>
      </c>
      <c r="J1803" s="4">
        <v>0</v>
      </c>
      <c r="K1803" s="4">
        <v>0</v>
      </c>
      <c r="L1803" s="4" t="s">
        <v>6310</v>
      </c>
      <c r="M1803" s="4" t="str">
        <f t="shared" si="114"/>
        <v>NIVEL-5</v>
      </c>
      <c r="N1803" s="4" t="str">
        <f t="shared" si="115"/>
        <v>1714000000000</v>
      </c>
      <c r="O1803" s="55" t="str">
        <f t="shared" si="112"/>
        <v>1714510000000</v>
      </c>
      <c r="P1803" s="105">
        <v>1714510000000</v>
      </c>
      <c r="Q1803" s="106" t="s">
        <v>6309</v>
      </c>
      <c r="R1803" s="108" t="s">
        <v>3010</v>
      </c>
      <c r="S1803" s="101" t="s">
        <v>36</v>
      </c>
      <c r="T1803" s="33">
        <v>1718052000000</v>
      </c>
      <c r="U1803" s="33" t="s">
        <v>21</v>
      </c>
      <c r="V1803" s="34" t="s">
        <v>3010</v>
      </c>
      <c r="W1803" s="58" t="s">
        <v>24</v>
      </c>
      <c r="X1803" s="58">
        <v>44927</v>
      </c>
      <c r="Y1803" s="58">
        <v>44927</v>
      </c>
      <c r="Z1803" s="93" t="s">
        <v>25</v>
      </c>
    </row>
    <row r="1804" spans="1:26" s="5" customFormat="1" ht="27" customHeight="1" x14ac:dyDescent="0.25">
      <c r="A1804" s="99">
        <f t="shared" si="113"/>
        <v>1</v>
      </c>
      <c r="B1804" s="97">
        <f t="array" aca="1" ref="B1804" ca="1">IF(AND(MAX(IF(O1803:O2811=O1804,X1803:X2811))=X1804,Y1804&lt;=B$1),P1804,"-")</f>
        <v>1714510100000</v>
      </c>
      <c r="C1804" s="4">
        <v>1</v>
      </c>
      <c r="D1804" s="4">
        <v>7</v>
      </c>
      <c r="E1804" s="4">
        <v>1</v>
      </c>
      <c r="F1804" s="4">
        <v>4</v>
      </c>
      <c r="G1804" s="4">
        <v>51</v>
      </c>
      <c r="H1804" s="4">
        <v>0</v>
      </c>
      <c r="I1804" s="4">
        <v>1</v>
      </c>
      <c r="J1804" s="4">
        <v>0</v>
      </c>
      <c r="K1804" s="4">
        <v>0</v>
      </c>
      <c r="L1804" s="4" t="s">
        <v>6310</v>
      </c>
      <c r="M1804" s="4" t="str">
        <f t="shared" si="114"/>
        <v>NIVEL-7</v>
      </c>
      <c r="N1804" s="4" t="str">
        <f t="shared" si="115"/>
        <v>1714510000000</v>
      </c>
      <c r="O1804" s="55" t="str">
        <f t="shared" si="112"/>
        <v>1714510100000</v>
      </c>
      <c r="P1804" s="105">
        <v>1714510100000</v>
      </c>
      <c r="Q1804" s="106" t="s">
        <v>6309</v>
      </c>
      <c r="R1804" s="108" t="s">
        <v>3011</v>
      </c>
      <c r="S1804" s="101" t="s">
        <v>36</v>
      </c>
      <c r="T1804" s="33">
        <v>1718052100000</v>
      </c>
      <c r="U1804" s="33" t="s">
        <v>21</v>
      </c>
      <c r="V1804" s="34" t="s">
        <v>3012</v>
      </c>
      <c r="W1804" s="58" t="s">
        <v>24</v>
      </c>
      <c r="X1804" s="58">
        <v>44927</v>
      </c>
      <c r="Y1804" s="58">
        <v>44927</v>
      </c>
      <c r="Z1804" s="93" t="s">
        <v>25</v>
      </c>
    </row>
    <row r="1805" spans="1:26" s="5" customFormat="1" ht="27" customHeight="1" x14ac:dyDescent="0.25">
      <c r="A1805" s="99">
        <f t="shared" si="113"/>
        <v>1</v>
      </c>
      <c r="B1805" s="97">
        <f t="array" aca="1" ref="B1805" ca="1">IF(AND(MAX(IF(O1804:O2812=O1805,X1804:X2812))=X1805,Y1805&lt;=B$1),P1805,"-")</f>
        <v>1714510101000</v>
      </c>
      <c r="C1805" s="4">
        <v>1</v>
      </c>
      <c r="D1805" s="4">
        <v>7</v>
      </c>
      <c r="E1805" s="4">
        <v>1</v>
      </c>
      <c r="F1805" s="4">
        <v>4</v>
      </c>
      <c r="G1805" s="4">
        <v>51</v>
      </c>
      <c r="H1805" s="4">
        <v>0</v>
      </c>
      <c r="I1805" s="4">
        <v>1</v>
      </c>
      <c r="J1805" s="4">
        <v>1</v>
      </c>
      <c r="K1805" s="4">
        <v>0</v>
      </c>
      <c r="L1805" s="4" t="s">
        <v>6312</v>
      </c>
      <c r="M1805" s="4" t="str">
        <f t="shared" si="114"/>
        <v>NIVEL-8</v>
      </c>
      <c r="N1805" s="4" t="str">
        <f t="shared" si="115"/>
        <v>1714510100000</v>
      </c>
      <c r="O1805" s="55" t="str">
        <f t="shared" si="112"/>
        <v>1714510101000</v>
      </c>
      <c r="P1805" s="105">
        <v>1714510101000</v>
      </c>
      <c r="Q1805" s="106" t="s">
        <v>6308</v>
      </c>
      <c r="R1805" s="108" t="s">
        <v>3013</v>
      </c>
      <c r="S1805" s="101" t="s">
        <v>36</v>
      </c>
      <c r="T1805" s="33">
        <v>1718052101000</v>
      </c>
      <c r="U1805" s="33" t="s">
        <v>40</v>
      </c>
      <c r="V1805" s="34" t="s">
        <v>3012</v>
      </c>
      <c r="W1805" s="58" t="s">
        <v>24</v>
      </c>
      <c r="X1805" s="58">
        <v>44927</v>
      </c>
      <c r="Y1805" s="58">
        <v>44927</v>
      </c>
      <c r="Z1805" s="93" t="s">
        <v>25</v>
      </c>
    </row>
    <row r="1806" spans="1:26" s="5" customFormat="1" ht="27" customHeight="1" x14ac:dyDescent="0.25">
      <c r="A1806" s="99">
        <f t="shared" si="113"/>
        <v>1</v>
      </c>
      <c r="B1806" s="97">
        <f t="array" aca="1" ref="B1806" ca="1">IF(AND(MAX(IF(O1805:O2813=O1806,X1805:X2813))=X1806,Y1806&lt;=B$1),P1806,"-")</f>
        <v>1714520000000</v>
      </c>
      <c r="C1806" s="4">
        <v>1</v>
      </c>
      <c r="D1806" s="4">
        <v>7</v>
      </c>
      <c r="E1806" s="4">
        <v>1</v>
      </c>
      <c r="F1806" s="4">
        <v>4</v>
      </c>
      <c r="G1806" s="4">
        <v>52</v>
      </c>
      <c r="H1806" s="4">
        <v>0</v>
      </c>
      <c r="I1806" s="4">
        <v>0</v>
      </c>
      <c r="J1806" s="4">
        <v>0</v>
      </c>
      <c r="K1806" s="4">
        <v>0</v>
      </c>
      <c r="L1806" s="4" t="s">
        <v>6310</v>
      </c>
      <c r="M1806" s="4" t="str">
        <f t="shared" si="114"/>
        <v>NIVEL-5</v>
      </c>
      <c r="N1806" s="4" t="str">
        <f t="shared" si="115"/>
        <v>1714000000000</v>
      </c>
      <c r="O1806" s="55" t="str">
        <f t="shared" si="112"/>
        <v>1714520000000</v>
      </c>
      <c r="P1806" s="105">
        <v>1714520000000</v>
      </c>
      <c r="Q1806" s="106" t="s">
        <v>6309</v>
      </c>
      <c r="R1806" s="108" t="s">
        <v>3014</v>
      </c>
      <c r="S1806" s="101" t="s">
        <v>36</v>
      </c>
      <c r="T1806" s="33">
        <v>1718053000000</v>
      </c>
      <c r="U1806" s="33" t="s">
        <v>21</v>
      </c>
      <c r="V1806" s="34" t="s">
        <v>3015</v>
      </c>
      <c r="W1806" s="58" t="s">
        <v>24</v>
      </c>
      <c r="X1806" s="58">
        <v>44927</v>
      </c>
      <c r="Y1806" s="58">
        <v>44927</v>
      </c>
      <c r="Z1806" s="93" t="s">
        <v>25</v>
      </c>
    </row>
    <row r="1807" spans="1:26" s="5" customFormat="1" ht="27" customHeight="1" x14ac:dyDescent="0.25">
      <c r="A1807" s="99">
        <f t="shared" si="113"/>
        <v>1</v>
      </c>
      <c r="B1807" s="97">
        <f t="array" aca="1" ref="B1807" ca="1">IF(AND(MAX(IF(O1806:O2814=O1807,X1806:X2814))=X1807,Y1807&lt;=B$1),P1807,"-")</f>
        <v>1714520100000</v>
      </c>
      <c r="C1807" s="4">
        <v>1</v>
      </c>
      <c r="D1807" s="4">
        <v>7</v>
      </c>
      <c r="E1807" s="4">
        <v>1</v>
      </c>
      <c r="F1807" s="4">
        <v>4</v>
      </c>
      <c r="G1807" s="4">
        <v>52</v>
      </c>
      <c r="H1807" s="4">
        <v>0</v>
      </c>
      <c r="I1807" s="4">
        <v>1</v>
      </c>
      <c r="J1807" s="4">
        <v>0</v>
      </c>
      <c r="K1807" s="4">
        <v>0</v>
      </c>
      <c r="L1807" s="4" t="s">
        <v>6310</v>
      </c>
      <c r="M1807" s="4" t="str">
        <f t="shared" si="114"/>
        <v>NIVEL-7</v>
      </c>
      <c r="N1807" s="4" t="str">
        <f t="shared" si="115"/>
        <v>1714520000000</v>
      </c>
      <c r="O1807" s="55" t="str">
        <f t="shared" si="112"/>
        <v>1714520100000</v>
      </c>
      <c r="P1807" s="105">
        <v>1714520100000</v>
      </c>
      <c r="Q1807" s="106" t="s">
        <v>6309</v>
      </c>
      <c r="R1807" s="108" t="s">
        <v>3016</v>
      </c>
      <c r="S1807" s="101" t="s">
        <v>36</v>
      </c>
      <c r="T1807" s="33">
        <v>1718053100000</v>
      </c>
      <c r="U1807" s="33" t="s">
        <v>21</v>
      </c>
      <c r="V1807" s="34" t="s">
        <v>3017</v>
      </c>
      <c r="W1807" s="58" t="s">
        <v>24</v>
      </c>
      <c r="X1807" s="58">
        <v>44927</v>
      </c>
      <c r="Y1807" s="58">
        <v>44927</v>
      </c>
      <c r="Z1807" s="93" t="s">
        <v>25</v>
      </c>
    </row>
    <row r="1808" spans="1:26" s="5" customFormat="1" ht="27" customHeight="1" x14ac:dyDescent="0.25">
      <c r="A1808" s="99">
        <f t="shared" si="113"/>
        <v>1</v>
      </c>
      <c r="B1808" s="97">
        <f t="array" aca="1" ref="B1808" ca="1">IF(AND(MAX(IF(O1807:O2815=O1808,X1807:X2815))=X1808,Y1808&lt;=B$1),P1808,"-")</f>
        <v>1714520101000</v>
      </c>
      <c r="C1808" s="4">
        <v>1</v>
      </c>
      <c r="D1808" s="4">
        <v>7</v>
      </c>
      <c r="E1808" s="4">
        <v>1</v>
      </c>
      <c r="F1808" s="4">
        <v>4</v>
      </c>
      <c r="G1808" s="4">
        <v>52</v>
      </c>
      <c r="H1808" s="4">
        <v>0</v>
      </c>
      <c r="I1808" s="4">
        <v>1</v>
      </c>
      <c r="J1808" s="4">
        <v>1</v>
      </c>
      <c r="K1808" s="4">
        <v>0</v>
      </c>
      <c r="L1808" s="4" t="s">
        <v>6312</v>
      </c>
      <c r="M1808" s="4" t="str">
        <f t="shared" si="114"/>
        <v>NIVEL-8</v>
      </c>
      <c r="N1808" s="4" t="str">
        <f t="shared" si="115"/>
        <v>1714520100000</v>
      </c>
      <c r="O1808" s="55" t="str">
        <f t="shared" si="112"/>
        <v>1714520101000</v>
      </c>
      <c r="P1808" s="105">
        <v>1714520101000</v>
      </c>
      <c r="Q1808" s="106" t="s">
        <v>6308</v>
      </c>
      <c r="R1808" s="108" t="s">
        <v>3018</v>
      </c>
      <c r="S1808" s="101" t="s">
        <v>36</v>
      </c>
      <c r="T1808" s="33">
        <v>1718053101000</v>
      </c>
      <c r="U1808" s="33" t="s">
        <v>40</v>
      </c>
      <c r="V1808" s="34" t="s">
        <v>3017</v>
      </c>
      <c r="W1808" s="58" t="s">
        <v>24</v>
      </c>
      <c r="X1808" s="58">
        <v>44927</v>
      </c>
      <c r="Y1808" s="58">
        <v>44927</v>
      </c>
      <c r="Z1808" s="93" t="s">
        <v>25</v>
      </c>
    </row>
    <row r="1809" spans="1:26" s="5" customFormat="1" ht="27" customHeight="1" x14ac:dyDescent="0.25">
      <c r="A1809" s="99">
        <f t="shared" si="113"/>
        <v>1</v>
      </c>
      <c r="B1809" s="97">
        <f t="array" aca="1" ref="B1809" ca="1">IF(AND(MAX(IF(O1808:O2816=O1809,X1808:X2816))=X1809,Y1809&lt;=B$1),P1809,"-")</f>
        <v>1714530000000</v>
      </c>
      <c r="C1809" s="4">
        <v>1</v>
      </c>
      <c r="D1809" s="4">
        <v>7</v>
      </c>
      <c r="E1809" s="4">
        <v>1</v>
      </c>
      <c r="F1809" s="4">
        <v>4</v>
      </c>
      <c r="G1809" s="4">
        <v>53</v>
      </c>
      <c r="H1809" s="4">
        <v>0</v>
      </c>
      <c r="I1809" s="4">
        <v>0</v>
      </c>
      <c r="J1809" s="4">
        <v>0</v>
      </c>
      <c r="K1809" s="4">
        <v>0</v>
      </c>
      <c r="L1809" s="4" t="s">
        <v>6310</v>
      </c>
      <c r="M1809" s="4" t="str">
        <f t="shared" si="114"/>
        <v>NIVEL-5</v>
      </c>
      <c r="N1809" s="4" t="str">
        <f t="shared" si="115"/>
        <v>1714000000000</v>
      </c>
      <c r="O1809" s="55" t="str">
        <f t="shared" si="112"/>
        <v>1714530000000</v>
      </c>
      <c r="P1809" s="105">
        <v>1714530000000</v>
      </c>
      <c r="Q1809" s="106" t="s">
        <v>6309</v>
      </c>
      <c r="R1809" s="108" t="s">
        <v>3019</v>
      </c>
      <c r="S1809" s="101" t="s">
        <v>36</v>
      </c>
      <c r="T1809" s="33">
        <v>1718054000000</v>
      </c>
      <c r="U1809" s="33" t="s">
        <v>21</v>
      </c>
      <c r="V1809" s="34" t="s">
        <v>3020</v>
      </c>
      <c r="W1809" s="58" t="s">
        <v>24</v>
      </c>
      <c r="X1809" s="58">
        <v>44927</v>
      </c>
      <c r="Y1809" s="58">
        <v>44927</v>
      </c>
      <c r="Z1809" s="93" t="s">
        <v>25</v>
      </c>
    </row>
    <row r="1810" spans="1:26" s="5" customFormat="1" ht="27" customHeight="1" x14ac:dyDescent="0.25">
      <c r="A1810" s="99">
        <f t="shared" si="113"/>
        <v>1</v>
      </c>
      <c r="B1810" s="97">
        <f t="array" aca="1" ref="B1810" ca="1">IF(AND(MAX(IF(O1809:O2817=O1810,X1809:X2817))=X1810,Y1810&lt;=B$1),P1810,"-")</f>
        <v>1714530100000</v>
      </c>
      <c r="C1810" s="4">
        <v>1</v>
      </c>
      <c r="D1810" s="4">
        <v>7</v>
      </c>
      <c r="E1810" s="4">
        <v>1</v>
      </c>
      <c r="F1810" s="4">
        <v>4</v>
      </c>
      <c r="G1810" s="4">
        <v>53</v>
      </c>
      <c r="H1810" s="4">
        <v>0</v>
      </c>
      <c r="I1810" s="4">
        <v>1</v>
      </c>
      <c r="J1810" s="4">
        <v>0</v>
      </c>
      <c r="K1810" s="4">
        <v>0</v>
      </c>
      <c r="L1810" s="4" t="s">
        <v>6310</v>
      </c>
      <c r="M1810" s="4" t="str">
        <f t="shared" si="114"/>
        <v>NIVEL-7</v>
      </c>
      <c r="N1810" s="4" t="str">
        <f t="shared" si="115"/>
        <v>1714530000000</v>
      </c>
      <c r="O1810" s="55" t="str">
        <f t="shared" si="112"/>
        <v>1714530100000</v>
      </c>
      <c r="P1810" s="105">
        <v>1714530100000</v>
      </c>
      <c r="Q1810" s="106" t="s">
        <v>6309</v>
      </c>
      <c r="R1810" s="108" t="s">
        <v>3021</v>
      </c>
      <c r="S1810" s="101" t="s">
        <v>36</v>
      </c>
      <c r="T1810" s="33">
        <v>1718054100000</v>
      </c>
      <c r="U1810" s="33" t="s">
        <v>21</v>
      </c>
      <c r="V1810" s="34" t="s">
        <v>3022</v>
      </c>
      <c r="W1810" s="58" t="s">
        <v>24</v>
      </c>
      <c r="X1810" s="58">
        <v>44927</v>
      </c>
      <c r="Y1810" s="58">
        <v>44927</v>
      </c>
      <c r="Z1810" s="93" t="s">
        <v>25</v>
      </c>
    </row>
    <row r="1811" spans="1:26" s="5" customFormat="1" ht="27" customHeight="1" x14ac:dyDescent="0.25">
      <c r="A1811" s="99">
        <f t="shared" si="113"/>
        <v>1</v>
      </c>
      <c r="B1811" s="97">
        <f t="array" aca="1" ref="B1811" ca="1">IF(AND(MAX(IF(O1810:O2818=O1811,X1810:X2818))=X1811,Y1811&lt;=B$1),P1811,"-")</f>
        <v>1714530101000</v>
      </c>
      <c r="C1811" s="4">
        <v>1</v>
      </c>
      <c r="D1811" s="4">
        <v>7</v>
      </c>
      <c r="E1811" s="4">
        <v>1</v>
      </c>
      <c r="F1811" s="4">
        <v>4</v>
      </c>
      <c r="G1811" s="4">
        <v>53</v>
      </c>
      <c r="H1811" s="4">
        <v>0</v>
      </c>
      <c r="I1811" s="4">
        <v>1</v>
      </c>
      <c r="J1811" s="4">
        <v>1</v>
      </c>
      <c r="K1811" s="4">
        <v>0</v>
      </c>
      <c r="L1811" s="4" t="s">
        <v>6312</v>
      </c>
      <c r="M1811" s="4" t="str">
        <f t="shared" si="114"/>
        <v>NIVEL-8</v>
      </c>
      <c r="N1811" s="4" t="str">
        <f t="shared" si="115"/>
        <v>1714530100000</v>
      </c>
      <c r="O1811" s="55" t="str">
        <f t="shared" si="112"/>
        <v>1714530101000</v>
      </c>
      <c r="P1811" s="105">
        <v>1714530101000</v>
      </c>
      <c r="Q1811" s="106" t="s">
        <v>6308</v>
      </c>
      <c r="R1811" s="108" t="s">
        <v>3023</v>
      </c>
      <c r="S1811" s="101" t="s">
        <v>36</v>
      </c>
      <c r="T1811" s="33">
        <v>1718054101000</v>
      </c>
      <c r="U1811" s="33" t="s">
        <v>40</v>
      </c>
      <c r="V1811" s="34" t="s">
        <v>3022</v>
      </c>
      <c r="W1811" s="58" t="s">
        <v>24</v>
      </c>
      <c r="X1811" s="58">
        <v>44927</v>
      </c>
      <c r="Y1811" s="58">
        <v>44927</v>
      </c>
      <c r="Z1811" s="93" t="s">
        <v>25</v>
      </c>
    </row>
    <row r="1812" spans="1:26" s="5" customFormat="1" ht="27" customHeight="1" x14ac:dyDescent="0.25">
      <c r="A1812" s="99">
        <f t="shared" si="113"/>
        <v>1</v>
      </c>
      <c r="B1812" s="97">
        <f t="array" aca="1" ref="B1812" ca="1">IF(AND(MAX(IF(O1811:O2819=O1812,X1811:X2819))=X1812,Y1812&lt;=B$1),P1812,"-")</f>
        <v>1714540000000</v>
      </c>
      <c r="C1812" s="4">
        <v>1</v>
      </c>
      <c r="D1812" s="4">
        <v>7</v>
      </c>
      <c r="E1812" s="4">
        <v>1</v>
      </c>
      <c r="F1812" s="4">
        <v>4</v>
      </c>
      <c r="G1812" s="4">
        <v>54</v>
      </c>
      <c r="H1812" s="4">
        <v>0</v>
      </c>
      <c r="I1812" s="4">
        <v>0</v>
      </c>
      <c r="J1812" s="4">
        <v>0</v>
      </c>
      <c r="K1812" s="4">
        <v>0</v>
      </c>
      <c r="L1812" s="4" t="s">
        <v>6310</v>
      </c>
      <c r="M1812" s="4" t="str">
        <f t="shared" si="114"/>
        <v>NIVEL-5</v>
      </c>
      <c r="N1812" s="4" t="str">
        <f t="shared" si="115"/>
        <v>1714000000000</v>
      </c>
      <c r="O1812" s="55" t="str">
        <f t="shared" si="112"/>
        <v>1714540000000</v>
      </c>
      <c r="P1812" s="105">
        <v>1714540000000</v>
      </c>
      <c r="Q1812" s="106" t="s">
        <v>6309</v>
      </c>
      <c r="R1812" s="108" t="s">
        <v>3024</v>
      </c>
      <c r="S1812" s="101" t="s">
        <v>107</v>
      </c>
      <c r="T1812" s="33" t="s">
        <v>25</v>
      </c>
      <c r="U1812" s="33" t="s">
        <v>25</v>
      </c>
      <c r="V1812" s="34" t="s">
        <v>25</v>
      </c>
      <c r="W1812" s="58" t="s">
        <v>24</v>
      </c>
      <c r="X1812" s="58">
        <v>44927</v>
      </c>
      <c r="Y1812" s="58">
        <v>44927</v>
      </c>
      <c r="Z1812" s="93" t="s">
        <v>25</v>
      </c>
    </row>
    <row r="1813" spans="1:26" s="5" customFormat="1" ht="27" customHeight="1" x14ac:dyDescent="0.25">
      <c r="A1813" s="99">
        <f t="shared" si="113"/>
        <v>1</v>
      </c>
      <c r="B1813" s="97">
        <f t="array" aca="1" ref="B1813" ca="1">IF(AND(MAX(IF(O1812:O2820=O1813,X1812:X2820))=X1813,Y1813&lt;=B$1),P1813,"-")</f>
        <v>1714541000000</v>
      </c>
      <c r="C1813" s="4">
        <v>1</v>
      </c>
      <c r="D1813" s="4">
        <v>7</v>
      </c>
      <c r="E1813" s="4">
        <v>1</v>
      </c>
      <c r="F1813" s="4">
        <v>4</v>
      </c>
      <c r="G1813" s="4">
        <v>54</v>
      </c>
      <c r="H1813" s="4">
        <v>1</v>
      </c>
      <c r="I1813" s="4">
        <v>0</v>
      </c>
      <c r="J1813" s="4">
        <v>0</v>
      </c>
      <c r="K1813" s="4">
        <v>0</v>
      </c>
      <c r="L1813" s="4" t="s">
        <v>6310</v>
      </c>
      <c r="M1813" s="4" t="str">
        <f t="shared" si="114"/>
        <v>NIVEL-6</v>
      </c>
      <c r="N1813" s="4" t="str">
        <f t="shared" si="115"/>
        <v>1714540000000</v>
      </c>
      <c r="O1813" s="55" t="str">
        <f t="shared" ref="O1813:O1876" si="116">CONCATENATE(P1813)</f>
        <v>1714541000000</v>
      </c>
      <c r="P1813" s="105">
        <v>1714541000000</v>
      </c>
      <c r="Q1813" s="106" t="s">
        <v>6309</v>
      </c>
      <c r="R1813" s="108" t="s">
        <v>3025</v>
      </c>
      <c r="S1813" s="101" t="s">
        <v>107</v>
      </c>
      <c r="T1813" s="33" t="s">
        <v>25</v>
      </c>
      <c r="U1813" s="33" t="s">
        <v>25</v>
      </c>
      <c r="V1813" s="34" t="s">
        <v>25</v>
      </c>
      <c r="W1813" s="58" t="s">
        <v>24</v>
      </c>
      <c r="X1813" s="58">
        <v>44927</v>
      </c>
      <c r="Y1813" s="58">
        <v>44927</v>
      </c>
      <c r="Z1813" s="93" t="s">
        <v>25</v>
      </c>
    </row>
    <row r="1814" spans="1:26" s="5" customFormat="1" ht="27" customHeight="1" x14ac:dyDescent="0.25">
      <c r="A1814" s="99">
        <f t="shared" si="113"/>
        <v>1</v>
      </c>
      <c r="B1814" s="97">
        <f t="array" aca="1" ref="B1814" ca="1">IF(AND(MAX(IF(O1813:O2821=O1814,X1813:X2821))=X1814,Y1814&lt;=B$1),P1814,"-")</f>
        <v>1714541100000</v>
      </c>
      <c r="C1814" s="4">
        <v>1</v>
      </c>
      <c r="D1814" s="4">
        <v>7</v>
      </c>
      <c r="E1814" s="4">
        <v>1</v>
      </c>
      <c r="F1814" s="4">
        <v>4</v>
      </c>
      <c r="G1814" s="4">
        <v>54</v>
      </c>
      <c r="H1814" s="4">
        <v>1</v>
      </c>
      <c r="I1814" s="4">
        <v>1</v>
      </c>
      <c r="J1814" s="4">
        <v>0</v>
      </c>
      <c r="K1814" s="4">
        <v>0</v>
      </c>
      <c r="L1814" s="4" t="s">
        <v>6310</v>
      </c>
      <c r="M1814" s="4" t="str">
        <f t="shared" si="114"/>
        <v>NIVEL-7</v>
      </c>
      <c r="N1814" s="4" t="str">
        <f t="shared" si="115"/>
        <v>1714541000000</v>
      </c>
      <c r="O1814" s="55" t="str">
        <f t="shared" si="116"/>
        <v>1714541100000</v>
      </c>
      <c r="P1814" s="105">
        <v>1714541100000</v>
      </c>
      <c r="Q1814" s="106" t="s">
        <v>6309</v>
      </c>
      <c r="R1814" s="108" t="s">
        <v>3026</v>
      </c>
      <c r="S1814" s="101" t="s">
        <v>107</v>
      </c>
      <c r="T1814" s="33" t="s">
        <v>25</v>
      </c>
      <c r="U1814" s="33" t="s">
        <v>25</v>
      </c>
      <c r="V1814" s="34" t="s">
        <v>25</v>
      </c>
      <c r="W1814" s="58" t="s">
        <v>24</v>
      </c>
      <c r="X1814" s="58">
        <v>44927</v>
      </c>
      <c r="Y1814" s="58">
        <v>44927</v>
      </c>
      <c r="Z1814" s="93" t="s">
        <v>25</v>
      </c>
    </row>
    <row r="1815" spans="1:26" s="5" customFormat="1" ht="27" customHeight="1" x14ac:dyDescent="0.25">
      <c r="A1815" s="99">
        <f t="shared" si="113"/>
        <v>1</v>
      </c>
      <c r="B1815" s="97">
        <f t="array" aca="1" ref="B1815" ca="1">IF(AND(MAX(IF(O1814:O2822=O1815,X1814:X2822))=X1815,Y1815&lt;=B$1),P1815,"-")</f>
        <v>1714541101000</v>
      </c>
      <c r="C1815" s="4">
        <v>1</v>
      </c>
      <c r="D1815" s="4">
        <v>7</v>
      </c>
      <c r="E1815" s="4">
        <v>1</v>
      </c>
      <c r="F1815" s="4">
        <v>4</v>
      </c>
      <c r="G1815" s="4">
        <v>54</v>
      </c>
      <c r="H1815" s="4">
        <v>1</v>
      </c>
      <c r="I1815" s="4">
        <v>1</v>
      </c>
      <c r="J1815" s="4">
        <v>1</v>
      </c>
      <c r="K1815" s="4">
        <v>0</v>
      </c>
      <c r="L1815" s="4" t="s">
        <v>6312</v>
      </c>
      <c r="M1815" s="4" t="str">
        <f t="shared" si="114"/>
        <v>NIVEL-8</v>
      </c>
      <c r="N1815" s="4" t="str">
        <f t="shared" si="115"/>
        <v>1714541100000</v>
      </c>
      <c r="O1815" s="55" t="str">
        <f t="shared" si="116"/>
        <v>1714541101000</v>
      </c>
      <c r="P1815" s="105">
        <v>1714541101000</v>
      </c>
      <c r="Q1815" s="106" t="s">
        <v>6308</v>
      </c>
      <c r="R1815" s="108" t="s">
        <v>3027</v>
      </c>
      <c r="S1815" s="101" t="s">
        <v>36</v>
      </c>
      <c r="T1815" s="33">
        <v>1718059104000</v>
      </c>
      <c r="U1815" s="33" t="s">
        <v>40</v>
      </c>
      <c r="V1815" s="34" t="s">
        <v>3028</v>
      </c>
      <c r="W1815" s="58" t="s">
        <v>24</v>
      </c>
      <c r="X1815" s="58">
        <v>44927</v>
      </c>
      <c r="Y1815" s="58">
        <v>44927</v>
      </c>
      <c r="Z1815" s="93" t="s">
        <v>25</v>
      </c>
    </row>
    <row r="1816" spans="1:26" s="5" customFormat="1" ht="27" customHeight="1" x14ac:dyDescent="0.25">
      <c r="A1816" s="99">
        <f t="shared" si="113"/>
        <v>1</v>
      </c>
      <c r="B1816" s="97">
        <f t="array" aca="1" ref="B1816" ca="1">IF(AND(MAX(IF(O1815:O2823=O1816,X1815:X2823))=X1816,Y1816&lt;=B$1),P1816,"-")</f>
        <v>1714542000000</v>
      </c>
      <c r="C1816" s="4">
        <v>1</v>
      </c>
      <c r="D1816" s="4">
        <v>7</v>
      </c>
      <c r="E1816" s="4">
        <v>1</v>
      </c>
      <c r="F1816" s="4">
        <v>4</v>
      </c>
      <c r="G1816" s="4">
        <v>54</v>
      </c>
      <c r="H1816" s="4">
        <v>2</v>
      </c>
      <c r="I1816" s="4">
        <v>0</v>
      </c>
      <c r="J1816" s="4">
        <v>0</v>
      </c>
      <c r="K1816" s="4">
        <v>0</v>
      </c>
      <c r="L1816" s="4" t="s">
        <v>6310</v>
      </c>
      <c r="M1816" s="4" t="str">
        <f t="shared" si="114"/>
        <v>NIVEL-6</v>
      </c>
      <c r="N1816" s="4" t="str">
        <f t="shared" si="115"/>
        <v>1714540000000</v>
      </c>
      <c r="O1816" s="55" t="str">
        <f t="shared" si="116"/>
        <v>1714542000000</v>
      </c>
      <c r="P1816" s="105">
        <v>1714542000000</v>
      </c>
      <c r="Q1816" s="106" t="s">
        <v>6309</v>
      </c>
      <c r="R1816" s="108" t="s">
        <v>3029</v>
      </c>
      <c r="S1816" s="101" t="s">
        <v>107</v>
      </c>
      <c r="T1816" s="33" t="s">
        <v>25</v>
      </c>
      <c r="U1816" s="33" t="s">
        <v>25</v>
      </c>
      <c r="V1816" s="34" t="s">
        <v>25</v>
      </c>
      <c r="W1816" s="58" t="s">
        <v>24</v>
      </c>
      <c r="X1816" s="58">
        <v>45273</v>
      </c>
      <c r="Y1816" s="58">
        <v>45273</v>
      </c>
      <c r="Z1816" s="93" t="s">
        <v>1496</v>
      </c>
    </row>
    <row r="1817" spans="1:26" s="5" customFormat="1" ht="27" customHeight="1" x14ac:dyDescent="0.25">
      <c r="A1817" s="99">
        <f t="shared" si="113"/>
        <v>1</v>
      </c>
      <c r="B1817" s="97">
        <f t="array" aca="1" ref="B1817" ca="1">IF(AND(MAX(IF(O1816:O2824=O1817,X1816:X2824))=X1817,Y1817&lt;=B$1),P1817,"-")</f>
        <v>1714542100000</v>
      </c>
      <c r="C1817" s="4">
        <v>1</v>
      </c>
      <c r="D1817" s="4">
        <v>7</v>
      </c>
      <c r="E1817" s="4">
        <v>1</v>
      </c>
      <c r="F1817" s="4">
        <v>4</v>
      </c>
      <c r="G1817" s="4">
        <v>54</v>
      </c>
      <c r="H1817" s="4">
        <v>2</v>
      </c>
      <c r="I1817" s="4">
        <v>1</v>
      </c>
      <c r="J1817" s="4">
        <v>0</v>
      </c>
      <c r="K1817" s="4">
        <v>0</v>
      </c>
      <c r="L1817" s="4" t="s">
        <v>6310</v>
      </c>
      <c r="M1817" s="4" t="str">
        <f t="shared" si="114"/>
        <v>NIVEL-7</v>
      </c>
      <c r="N1817" s="4" t="str">
        <f t="shared" si="115"/>
        <v>1714542000000</v>
      </c>
      <c r="O1817" s="55" t="str">
        <f t="shared" si="116"/>
        <v>1714542100000</v>
      </c>
      <c r="P1817" s="105">
        <v>1714542100000</v>
      </c>
      <c r="Q1817" s="106" t="s">
        <v>6309</v>
      </c>
      <c r="R1817" s="108" t="s">
        <v>3030</v>
      </c>
      <c r="S1817" s="101" t="s">
        <v>107</v>
      </c>
      <c r="T1817" s="33" t="s">
        <v>25</v>
      </c>
      <c r="U1817" s="33" t="s">
        <v>25</v>
      </c>
      <c r="V1817" s="34" t="s">
        <v>25</v>
      </c>
      <c r="W1817" s="58" t="s">
        <v>24</v>
      </c>
      <c r="X1817" s="58">
        <v>44927</v>
      </c>
      <c r="Y1817" s="58">
        <v>44927</v>
      </c>
      <c r="Z1817" s="93" t="s">
        <v>25</v>
      </c>
    </row>
    <row r="1818" spans="1:26" s="5" customFormat="1" ht="27" customHeight="1" x14ac:dyDescent="0.25">
      <c r="A1818" s="99">
        <f t="shared" si="113"/>
        <v>1</v>
      </c>
      <c r="B1818" s="97">
        <f t="array" aca="1" ref="B1818" ca="1">IF(AND(MAX(IF(O1817:O2825=O1818,X1817:X2825))=X1818,Y1818&lt;=B$1),P1818,"-")</f>
        <v>1714542101000</v>
      </c>
      <c r="C1818" s="4">
        <v>1</v>
      </c>
      <c r="D1818" s="4">
        <v>7</v>
      </c>
      <c r="E1818" s="4">
        <v>1</v>
      </c>
      <c r="F1818" s="4">
        <v>4</v>
      </c>
      <c r="G1818" s="4">
        <v>54</v>
      </c>
      <c r="H1818" s="4">
        <v>2</v>
      </c>
      <c r="I1818" s="4">
        <v>1</v>
      </c>
      <c r="J1818" s="4">
        <v>1</v>
      </c>
      <c r="K1818" s="4">
        <v>0</v>
      </c>
      <c r="L1818" s="4" t="s">
        <v>6312</v>
      </c>
      <c r="M1818" s="4" t="str">
        <f t="shared" si="114"/>
        <v>NIVEL-8</v>
      </c>
      <c r="N1818" s="4" t="str">
        <f t="shared" si="115"/>
        <v>1714542100000</v>
      </c>
      <c r="O1818" s="55" t="str">
        <f t="shared" si="116"/>
        <v>1714542101000</v>
      </c>
      <c r="P1818" s="105">
        <v>1714542101000</v>
      </c>
      <c r="Q1818" s="106" t="s">
        <v>6308</v>
      </c>
      <c r="R1818" s="108" t="s">
        <v>3031</v>
      </c>
      <c r="S1818" s="101" t="s">
        <v>36</v>
      </c>
      <c r="T1818" s="33">
        <v>1718059103000</v>
      </c>
      <c r="U1818" s="33" t="s">
        <v>40</v>
      </c>
      <c r="V1818" s="34" t="s">
        <v>3032</v>
      </c>
      <c r="W1818" s="58" t="s">
        <v>24</v>
      </c>
      <c r="X1818" s="58">
        <v>44927</v>
      </c>
      <c r="Y1818" s="58">
        <v>44927</v>
      </c>
      <c r="Z1818" s="93" t="s">
        <v>25</v>
      </c>
    </row>
    <row r="1819" spans="1:26" s="5" customFormat="1" ht="27" customHeight="1" x14ac:dyDescent="0.25">
      <c r="A1819" s="99">
        <f t="shared" si="113"/>
        <v>1</v>
      </c>
      <c r="B1819" s="97">
        <f t="array" aca="1" ref="B1819" ca="1">IF(AND(MAX(IF(O1818:O2826=O1819,X1818:X2826))=X1819,Y1819&lt;=B$1),P1819,"-")</f>
        <v>1714550000000</v>
      </c>
      <c r="C1819" s="4">
        <v>1</v>
      </c>
      <c r="D1819" s="4">
        <v>7</v>
      </c>
      <c r="E1819" s="4">
        <v>1</v>
      </c>
      <c r="F1819" s="4">
        <v>4</v>
      </c>
      <c r="G1819" s="4">
        <v>55</v>
      </c>
      <c r="H1819" s="4">
        <v>0</v>
      </c>
      <c r="I1819" s="4">
        <v>0</v>
      </c>
      <c r="J1819" s="4">
        <v>0</v>
      </c>
      <c r="K1819" s="4">
        <v>0</v>
      </c>
      <c r="L1819" s="4" t="s">
        <v>6310</v>
      </c>
      <c r="M1819" s="4" t="str">
        <f t="shared" si="114"/>
        <v>NIVEL-5</v>
      </c>
      <c r="N1819" s="4" t="str">
        <f t="shared" si="115"/>
        <v>1714000000000</v>
      </c>
      <c r="O1819" s="55" t="str">
        <f t="shared" si="116"/>
        <v>1714550000000</v>
      </c>
      <c r="P1819" s="105">
        <v>1714550000000</v>
      </c>
      <c r="Q1819" s="106" t="s">
        <v>6309</v>
      </c>
      <c r="R1819" s="108" t="s">
        <v>3033</v>
      </c>
      <c r="S1819" s="101" t="s">
        <v>107</v>
      </c>
      <c r="T1819" s="33" t="s">
        <v>25</v>
      </c>
      <c r="U1819" s="33" t="s">
        <v>25</v>
      </c>
      <c r="V1819" s="34" t="s">
        <v>25</v>
      </c>
      <c r="W1819" s="58" t="s">
        <v>24</v>
      </c>
      <c r="X1819" s="58">
        <v>44927</v>
      </c>
      <c r="Y1819" s="58">
        <v>44927</v>
      </c>
      <c r="Z1819" s="93" t="s">
        <v>25</v>
      </c>
    </row>
    <row r="1820" spans="1:26" s="5" customFormat="1" ht="27" customHeight="1" x14ac:dyDescent="0.25">
      <c r="A1820" s="99">
        <f t="shared" si="113"/>
        <v>1</v>
      </c>
      <c r="B1820" s="97">
        <f t="array" aca="1" ref="B1820" ca="1">IF(AND(MAX(IF(O1819:O2827=O1820,X1819:X2827))=X1820,Y1820&lt;=B$1),P1820,"-")</f>
        <v>1714560000000</v>
      </c>
      <c r="C1820" s="4">
        <v>1</v>
      </c>
      <c r="D1820" s="4">
        <v>7</v>
      </c>
      <c r="E1820" s="4">
        <v>1</v>
      </c>
      <c r="F1820" s="4">
        <v>4</v>
      </c>
      <c r="G1820" s="4">
        <v>56</v>
      </c>
      <c r="H1820" s="4">
        <v>0</v>
      </c>
      <c r="I1820" s="4">
        <v>0</v>
      </c>
      <c r="J1820" s="4">
        <v>0</v>
      </c>
      <c r="K1820" s="4">
        <v>0</v>
      </c>
      <c r="L1820" s="4" t="s">
        <v>6310</v>
      </c>
      <c r="M1820" s="4" t="str">
        <f t="shared" si="114"/>
        <v>NIVEL-5</v>
      </c>
      <c r="N1820" s="4" t="str">
        <f t="shared" si="115"/>
        <v>1714000000000</v>
      </c>
      <c r="O1820" s="55" t="str">
        <f t="shared" si="116"/>
        <v>1714560000000</v>
      </c>
      <c r="P1820" s="105">
        <v>1714560000000</v>
      </c>
      <c r="Q1820" s="106" t="s">
        <v>6309</v>
      </c>
      <c r="R1820" s="108" t="s">
        <v>3034</v>
      </c>
      <c r="S1820" s="101" t="s">
        <v>107</v>
      </c>
      <c r="T1820" s="33" t="s">
        <v>25</v>
      </c>
      <c r="U1820" s="33" t="s">
        <v>25</v>
      </c>
      <c r="V1820" s="34" t="s">
        <v>25</v>
      </c>
      <c r="W1820" s="58" t="s">
        <v>24</v>
      </c>
      <c r="X1820" s="58">
        <v>44927</v>
      </c>
      <c r="Y1820" s="58">
        <v>44927</v>
      </c>
      <c r="Z1820" s="93" t="s">
        <v>25</v>
      </c>
    </row>
    <row r="1821" spans="1:26" s="5" customFormat="1" ht="27" customHeight="1" x14ac:dyDescent="0.25">
      <c r="A1821" s="99">
        <f t="shared" si="113"/>
        <v>1</v>
      </c>
      <c r="B1821" s="97">
        <f t="array" aca="1" ref="B1821" ca="1">IF(AND(MAX(IF(O1820:O2828=O1821,X1820:X2828))=X1821,Y1821&lt;=B$1),P1821,"-")</f>
        <v>1714560100000</v>
      </c>
      <c r="C1821" s="4">
        <v>1</v>
      </c>
      <c r="D1821" s="4">
        <v>7</v>
      </c>
      <c r="E1821" s="4">
        <v>1</v>
      </c>
      <c r="F1821" s="4">
        <v>4</v>
      </c>
      <c r="G1821" s="4">
        <v>56</v>
      </c>
      <c r="H1821" s="4">
        <v>0</v>
      </c>
      <c r="I1821" s="4">
        <v>1</v>
      </c>
      <c r="J1821" s="4">
        <v>0</v>
      </c>
      <c r="K1821" s="4">
        <v>0</v>
      </c>
      <c r="L1821" s="4" t="s">
        <v>6310</v>
      </c>
      <c r="M1821" s="4" t="str">
        <f t="shared" si="114"/>
        <v>NIVEL-7</v>
      </c>
      <c r="N1821" s="4" t="str">
        <f t="shared" si="115"/>
        <v>1714560000000</v>
      </c>
      <c r="O1821" s="55" t="str">
        <f t="shared" si="116"/>
        <v>1714560100000</v>
      </c>
      <c r="P1821" s="105">
        <v>1714560100000</v>
      </c>
      <c r="Q1821" s="106" t="s">
        <v>6309</v>
      </c>
      <c r="R1821" s="108" t="s">
        <v>3035</v>
      </c>
      <c r="S1821" s="101" t="s">
        <v>107</v>
      </c>
      <c r="T1821" s="33" t="s">
        <v>25</v>
      </c>
      <c r="U1821" s="33" t="s">
        <v>25</v>
      </c>
      <c r="V1821" s="34" t="s">
        <v>25</v>
      </c>
      <c r="W1821" s="58" t="s">
        <v>24</v>
      </c>
      <c r="X1821" s="58">
        <v>44927</v>
      </c>
      <c r="Y1821" s="58">
        <v>44927</v>
      </c>
      <c r="Z1821" s="93" t="s">
        <v>25</v>
      </c>
    </row>
    <row r="1822" spans="1:26" s="5" customFormat="1" ht="27" customHeight="1" x14ac:dyDescent="0.25">
      <c r="A1822" s="99">
        <f t="shared" si="113"/>
        <v>1</v>
      </c>
      <c r="B1822" s="97">
        <f t="array" aca="1" ref="B1822" ca="1">IF(AND(MAX(IF(O1821:O2829=O1822,X1821:X2829))=X1822,Y1822&lt;=B$1),P1822,"-")</f>
        <v>1714560101000</v>
      </c>
      <c r="C1822" s="4">
        <v>1</v>
      </c>
      <c r="D1822" s="4">
        <v>7</v>
      </c>
      <c r="E1822" s="4">
        <v>1</v>
      </c>
      <c r="F1822" s="4">
        <v>4</v>
      </c>
      <c r="G1822" s="4">
        <v>56</v>
      </c>
      <c r="H1822" s="4">
        <v>0</v>
      </c>
      <c r="I1822" s="4">
        <v>1</v>
      </c>
      <c r="J1822" s="4">
        <v>1</v>
      </c>
      <c r="K1822" s="4">
        <v>0</v>
      </c>
      <c r="L1822" s="4" t="s">
        <v>6312</v>
      </c>
      <c r="M1822" s="4" t="str">
        <f t="shared" si="114"/>
        <v>NIVEL-8</v>
      </c>
      <c r="N1822" s="4" t="str">
        <f t="shared" si="115"/>
        <v>1714560100000</v>
      </c>
      <c r="O1822" s="55" t="str">
        <f t="shared" si="116"/>
        <v>1714560101000</v>
      </c>
      <c r="P1822" s="105">
        <v>1714560101000</v>
      </c>
      <c r="Q1822" s="106" t="s">
        <v>6308</v>
      </c>
      <c r="R1822" s="108" t="s">
        <v>3036</v>
      </c>
      <c r="S1822" s="101" t="s">
        <v>36</v>
      </c>
      <c r="T1822" s="33">
        <v>1718059101000</v>
      </c>
      <c r="U1822" s="33" t="s">
        <v>40</v>
      </c>
      <c r="V1822" s="34" t="s">
        <v>3037</v>
      </c>
      <c r="W1822" s="58" t="s">
        <v>24</v>
      </c>
      <c r="X1822" s="58">
        <v>44927</v>
      </c>
      <c r="Y1822" s="58">
        <v>44927</v>
      </c>
      <c r="Z1822" s="93" t="s">
        <v>25</v>
      </c>
    </row>
    <row r="1823" spans="1:26" s="5" customFormat="1" ht="27" customHeight="1" x14ac:dyDescent="0.25">
      <c r="A1823" s="99">
        <f t="shared" si="113"/>
        <v>1</v>
      </c>
      <c r="B1823" s="97">
        <f t="array" aca="1" ref="B1823" ca="1">IF(AND(MAX(IF(O1822:O2830=O1823,X1822:X2830))=X1823,Y1823&lt;=B$1),P1823,"-")</f>
        <v>1714570000000</v>
      </c>
      <c r="C1823" s="4">
        <v>1</v>
      </c>
      <c r="D1823" s="4">
        <v>7</v>
      </c>
      <c r="E1823" s="4">
        <v>1</v>
      </c>
      <c r="F1823" s="4">
        <v>4</v>
      </c>
      <c r="G1823" s="4">
        <v>57</v>
      </c>
      <c r="H1823" s="4">
        <v>0</v>
      </c>
      <c r="I1823" s="4">
        <v>0</v>
      </c>
      <c r="J1823" s="4">
        <v>0</v>
      </c>
      <c r="K1823" s="4">
        <v>0</v>
      </c>
      <c r="L1823" s="4" t="s">
        <v>6310</v>
      </c>
      <c r="M1823" s="4" t="str">
        <f t="shared" si="114"/>
        <v>NIVEL-5</v>
      </c>
      <c r="N1823" s="4" t="str">
        <f t="shared" si="115"/>
        <v>1714000000000</v>
      </c>
      <c r="O1823" s="55" t="str">
        <f t="shared" si="116"/>
        <v>1714570000000</v>
      </c>
      <c r="P1823" s="105">
        <v>1714570000000</v>
      </c>
      <c r="Q1823" s="106" t="s">
        <v>6309</v>
      </c>
      <c r="R1823" s="108" t="s">
        <v>3038</v>
      </c>
      <c r="S1823" s="101" t="s">
        <v>107</v>
      </c>
      <c r="T1823" s="33" t="s">
        <v>25</v>
      </c>
      <c r="U1823" s="33" t="s">
        <v>25</v>
      </c>
      <c r="V1823" s="34" t="s">
        <v>25</v>
      </c>
      <c r="W1823" s="58" t="s">
        <v>24</v>
      </c>
      <c r="X1823" s="58">
        <v>44927</v>
      </c>
      <c r="Y1823" s="58">
        <v>44927</v>
      </c>
      <c r="Z1823" s="93" t="s">
        <v>25</v>
      </c>
    </row>
    <row r="1824" spans="1:26" s="5" customFormat="1" ht="27" customHeight="1" x14ac:dyDescent="0.25">
      <c r="A1824" s="99">
        <f t="shared" si="113"/>
        <v>1</v>
      </c>
      <c r="B1824" s="97">
        <f t="array" aca="1" ref="B1824" ca="1">IF(AND(MAX(IF(O1823:O2831=O1824,X1823:X2831))=X1824,Y1824&lt;=B$1),P1824,"-")</f>
        <v>1714580000000</v>
      </c>
      <c r="C1824" s="4">
        <v>1</v>
      </c>
      <c r="D1824" s="4">
        <v>7</v>
      </c>
      <c r="E1824" s="4">
        <v>1</v>
      </c>
      <c r="F1824" s="4">
        <v>4</v>
      </c>
      <c r="G1824" s="4">
        <v>58</v>
      </c>
      <c r="H1824" s="4">
        <v>0</v>
      </c>
      <c r="I1824" s="4">
        <v>0</v>
      </c>
      <c r="J1824" s="4">
        <v>0</v>
      </c>
      <c r="K1824" s="4">
        <v>0</v>
      </c>
      <c r="L1824" s="4" t="s">
        <v>6310</v>
      </c>
      <c r="M1824" s="4" t="str">
        <f t="shared" si="114"/>
        <v>NIVEL-5</v>
      </c>
      <c r="N1824" s="4" t="str">
        <f t="shared" si="115"/>
        <v>1714000000000</v>
      </c>
      <c r="O1824" s="55" t="str">
        <f t="shared" si="116"/>
        <v>1714580000000</v>
      </c>
      <c r="P1824" s="105">
        <v>1714580000000</v>
      </c>
      <c r="Q1824" s="106" t="s">
        <v>6309</v>
      </c>
      <c r="R1824" s="108" t="s">
        <v>3039</v>
      </c>
      <c r="S1824" s="101" t="s">
        <v>107</v>
      </c>
      <c r="T1824" s="33" t="s">
        <v>25</v>
      </c>
      <c r="U1824" s="33" t="s">
        <v>25</v>
      </c>
      <c r="V1824" s="34" t="s">
        <v>25</v>
      </c>
      <c r="W1824" s="58" t="s">
        <v>24</v>
      </c>
      <c r="X1824" s="58">
        <v>44927</v>
      </c>
      <c r="Y1824" s="58">
        <v>44927</v>
      </c>
      <c r="Z1824" s="93" t="s">
        <v>25</v>
      </c>
    </row>
    <row r="1825" spans="1:26" s="5" customFormat="1" ht="27" customHeight="1" x14ac:dyDescent="0.25">
      <c r="A1825" s="99">
        <f t="shared" si="113"/>
        <v>1</v>
      </c>
      <c r="B1825" s="97">
        <f t="array" aca="1" ref="B1825" ca="1">IF(AND(MAX(IF(O1824:O2832=O1825,X1824:X2832))=X1825,Y1825&lt;=B$1),P1825,"-")</f>
        <v>1714590000000</v>
      </c>
      <c r="C1825" s="4">
        <v>1</v>
      </c>
      <c r="D1825" s="4">
        <v>7</v>
      </c>
      <c r="E1825" s="4">
        <v>1</v>
      </c>
      <c r="F1825" s="4">
        <v>4</v>
      </c>
      <c r="G1825" s="4">
        <v>59</v>
      </c>
      <c r="H1825" s="4">
        <v>0</v>
      </c>
      <c r="I1825" s="4">
        <v>0</v>
      </c>
      <c r="J1825" s="4">
        <v>0</v>
      </c>
      <c r="K1825" s="4">
        <v>0</v>
      </c>
      <c r="L1825" s="4" t="s">
        <v>6310</v>
      </c>
      <c r="M1825" s="4" t="str">
        <f t="shared" si="114"/>
        <v>NIVEL-5</v>
      </c>
      <c r="N1825" s="4" t="str">
        <f t="shared" si="115"/>
        <v>1714000000000</v>
      </c>
      <c r="O1825" s="55" t="str">
        <f t="shared" si="116"/>
        <v>1714590000000</v>
      </c>
      <c r="P1825" s="105">
        <v>1714590000000</v>
      </c>
      <c r="Q1825" s="106" t="s">
        <v>6309</v>
      </c>
      <c r="R1825" s="108" t="s">
        <v>3040</v>
      </c>
      <c r="S1825" s="101" t="s">
        <v>107</v>
      </c>
      <c r="T1825" s="33" t="s">
        <v>25</v>
      </c>
      <c r="U1825" s="33" t="s">
        <v>25</v>
      </c>
      <c r="V1825" s="34" t="s">
        <v>25</v>
      </c>
      <c r="W1825" s="58" t="s">
        <v>24</v>
      </c>
      <c r="X1825" s="58">
        <v>44927</v>
      </c>
      <c r="Y1825" s="58">
        <v>44927</v>
      </c>
      <c r="Z1825" s="93" t="s">
        <v>25</v>
      </c>
    </row>
    <row r="1826" spans="1:26" s="5" customFormat="1" ht="27" customHeight="1" x14ac:dyDescent="0.25">
      <c r="A1826" s="99">
        <f t="shared" si="113"/>
        <v>1</v>
      </c>
      <c r="B1826" s="97">
        <f t="array" aca="1" ref="B1826" ca="1">IF(AND(MAX(IF(O1825:O2833=O1826,X1825:X2833))=X1826,Y1826&lt;=B$1),P1826,"-")</f>
        <v>1714990000000</v>
      </c>
      <c r="C1826" s="4">
        <v>1</v>
      </c>
      <c r="D1826" s="4">
        <v>7</v>
      </c>
      <c r="E1826" s="4">
        <v>1</v>
      </c>
      <c r="F1826" s="4">
        <v>4</v>
      </c>
      <c r="G1826" s="4">
        <v>99</v>
      </c>
      <c r="H1826" s="4">
        <v>0</v>
      </c>
      <c r="I1826" s="4">
        <v>0</v>
      </c>
      <c r="J1826" s="4">
        <v>0</v>
      </c>
      <c r="K1826" s="4">
        <v>0</v>
      </c>
      <c r="L1826" s="4" t="s">
        <v>6310</v>
      </c>
      <c r="M1826" s="4" t="str">
        <f t="shared" si="114"/>
        <v>NIVEL-5</v>
      </c>
      <c r="N1826" s="4" t="str">
        <f t="shared" si="115"/>
        <v>1714000000000</v>
      </c>
      <c r="O1826" s="55" t="str">
        <f t="shared" si="116"/>
        <v>1714990000000</v>
      </c>
      <c r="P1826" s="105">
        <v>1714990000000</v>
      </c>
      <c r="Q1826" s="106" t="s">
        <v>6309</v>
      </c>
      <c r="R1826" s="108" t="s">
        <v>3041</v>
      </c>
      <c r="S1826" s="101" t="s">
        <v>36</v>
      </c>
      <c r="T1826" s="33">
        <v>1718059000000</v>
      </c>
      <c r="U1826" s="33" t="s">
        <v>21</v>
      </c>
      <c r="V1826" s="34" t="s">
        <v>3041</v>
      </c>
      <c r="W1826" s="58" t="s">
        <v>24</v>
      </c>
      <c r="X1826" s="58">
        <v>44927</v>
      </c>
      <c r="Y1826" s="58">
        <v>44927</v>
      </c>
      <c r="Z1826" s="93" t="s">
        <v>25</v>
      </c>
    </row>
    <row r="1827" spans="1:26" s="5" customFormat="1" ht="27" customHeight="1" x14ac:dyDescent="0.25">
      <c r="A1827" s="99">
        <f t="shared" si="113"/>
        <v>1</v>
      </c>
      <c r="B1827" s="97">
        <f t="array" aca="1" ref="B1827" ca="1">IF(AND(MAX(IF(O1826:O2834=O1827,X1826:X2834))=X1827,Y1827&lt;=B$1),P1827,"-")</f>
        <v>1714990100000</v>
      </c>
      <c r="C1827" s="4">
        <v>1</v>
      </c>
      <c r="D1827" s="4">
        <v>7</v>
      </c>
      <c r="E1827" s="4">
        <v>1</v>
      </c>
      <c r="F1827" s="4">
        <v>4</v>
      </c>
      <c r="G1827" s="4">
        <v>99</v>
      </c>
      <c r="H1827" s="4">
        <v>0</v>
      </c>
      <c r="I1827" s="4">
        <v>1</v>
      </c>
      <c r="J1827" s="4">
        <v>0</v>
      </c>
      <c r="K1827" s="4">
        <v>0</v>
      </c>
      <c r="L1827" s="4" t="s">
        <v>6310</v>
      </c>
      <c r="M1827" s="4" t="str">
        <f t="shared" si="114"/>
        <v>NIVEL-7</v>
      </c>
      <c r="N1827" s="4" t="str">
        <f t="shared" si="115"/>
        <v>1714990000000</v>
      </c>
      <c r="O1827" s="55" t="str">
        <f t="shared" si="116"/>
        <v>1714990100000</v>
      </c>
      <c r="P1827" s="105">
        <v>1714990100000</v>
      </c>
      <c r="Q1827" s="106" t="s">
        <v>6309</v>
      </c>
      <c r="R1827" s="108" t="s">
        <v>3042</v>
      </c>
      <c r="S1827" s="101" t="s">
        <v>36</v>
      </c>
      <c r="T1827" s="33">
        <v>1718059100000</v>
      </c>
      <c r="U1827" s="33" t="s">
        <v>21</v>
      </c>
      <c r="V1827" s="34" t="s">
        <v>3043</v>
      </c>
      <c r="W1827" s="58" t="s">
        <v>24</v>
      </c>
      <c r="X1827" s="58">
        <v>44927</v>
      </c>
      <c r="Y1827" s="58">
        <v>44927</v>
      </c>
      <c r="Z1827" s="93" t="s">
        <v>25</v>
      </c>
    </row>
    <row r="1828" spans="1:26" s="5" customFormat="1" ht="27" customHeight="1" x14ac:dyDescent="0.25">
      <c r="A1828" s="99">
        <f t="shared" si="113"/>
        <v>1</v>
      </c>
      <c r="B1828" s="97">
        <f t="array" aca="1" ref="B1828" ca="1">IF(AND(MAX(IF(O1827:O2835=O1828,X1827:X2835))=X1828,Y1828&lt;=B$1),P1828,"-")</f>
        <v>1714990101000</v>
      </c>
      <c r="C1828" s="4">
        <v>1</v>
      </c>
      <c r="D1828" s="4">
        <v>7</v>
      </c>
      <c r="E1828" s="4">
        <v>1</v>
      </c>
      <c r="F1828" s="4">
        <v>4</v>
      </c>
      <c r="G1828" s="4">
        <v>99</v>
      </c>
      <c r="H1828" s="4">
        <v>0</v>
      </c>
      <c r="I1828" s="4">
        <v>1</v>
      </c>
      <c r="J1828" s="4">
        <v>1</v>
      </c>
      <c r="K1828" s="4">
        <v>0</v>
      </c>
      <c r="L1828" s="4" t="s">
        <v>6312</v>
      </c>
      <c r="M1828" s="4" t="str">
        <f t="shared" si="114"/>
        <v>NIVEL-8</v>
      </c>
      <c r="N1828" s="4" t="str">
        <f t="shared" si="115"/>
        <v>1714990100000</v>
      </c>
      <c r="O1828" s="55" t="str">
        <f t="shared" si="116"/>
        <v>1714990101000</v>
      </c>
      <c r="P1828" s="105">
        <v>1714990101000</v>
      </c>
      <c r="Q1828" s="106" t="s">
        <v>6308</v>
      </c>
      <c r="R1828" s="108" t="s">
        <v>3044</v>
      </c>
      <c r="S1828" s="101" t="s">
        <v>36</v>
      </c>
      <c r="T1828" s="33">
        <v>1718059102000</v>
      </c>
      <c r="U1828" s="33" t="s">
        <v>40</v>
      </c>
      <c r="V1828" s="34" t="s">
        <v>3045</v>
      </c>
      <c r="W1828" s="58" t="s">
        <v>24</v>
      </c>
      <c r="X1828" s="58">
        <v>44927</v>
      </c>
      <c r="Y1828" s="58">
        <v>44927</v>
      </c>
      <c r="Z1828" s="93" t="str">
        <f t="shared" ref="Z1828:Z1833" si="117">MID(R1828,40,10000)</f>
        <v>Programa Cidadão Nota Dez</v>
      </c>
    </row>
    <row r="1829" spans="1:26" s="5" customFormat="1" ht="27" customHeight="1" x14ac:dyDescent="0.25">
      <c r="A1829" s="99">
        <f t="shared" si="113"/>
        <v>1</v>
      </c>
      <c r="B1829" s="97">
        <f t="array" aca="1" ref="B1829" ca="1">IF(AND(MAX(IF(O1828:O2836=O1829,X1828:X2836))=X1829,Y1829&lt;=B$1),P1829,"-")</f>
        <v>1714990102000</v>
      </c>
      <c r="C1829" s="4">
        <v>1</v>
      </c>
      <c r="D1829" s="4">
        <v>7</v>
      </c>
      <c r="E1829" s="4">
        <v>1</v>
      </c>
      <c r="F1829" s="4">
        <v>4</v>
      </c>
      <c r="G1829" s="4">
        <v>99</v>
      </c>
      <c r="H1829" s="4">
        <v>0</v>
      </c>
      <c r="I1829" s="4">
        <v>1</v>
      </c>
      <c r="J1829" s="4">
        <v>2</v>
      </c>
      <c r="K1829" s="4">
        <v>0</v>
      </c>
      <c r="L1829" s="4" t="s">
        <v>6312</v>
      </c>
      <c r="M1829" s="4" t="str">
        <f t="shared" si="114"/>
        <v>NIVEL-8</v>
      </c>
      <c r="N1829" s="4" t="str">
        <f t="shared" si="115"/>
        <v>1714990100000</v>
      </c>
      <c r="O1829" s="55" t="str">
        <f t="shared" si="116"/>
        <v>1714990102000</v>
      </c>
      <c r="P1829" s="105">
        <v>1714990102000</v>
      </c>
      <c r="Q1829" s="106" t="s">
        <v>6308</v>
      </c>
      <c r="R1829" s="108" t="s">
        <v>3046</v>
      </c>
      <c r="S1829" s="101" t="s">
        <v>36</v>
      </c>
      <c r="T1829" s="33">
        <v>1718059105000</v>
      </c>
      <c r="U1829" s="33" t="s">
        <v>40</v>
      </c>
      <c r="V1829" s="34" t="s">
        <v>3047</v>
      </c>
      <c r="W1829" s="58" t="s">
        <v>24</v>
      </c>
      <c r="X1829" s="58">
        <v>44927</v>
      </c>
      <c r="Y1829" s="58">
        <v>44927</v>
      </c>
      <c r="Z1829" s="93" t="str">
        <f t="shared" si="117"/>
        <v>Pronatec</v>
      </c>
    </row>
    <row r="1830" spans="1:26" s="5" customFormat="1" ht="27" customHeight="1" x14ac:dyDescent="0.25">
      <c r="A1830" s="99">
        <f t="shared" si="113"/>
        <v>1</v>
      </c>
      <c r="B1830" s="97">
        <f t="array" aca="1" ref="B1830" ca="1">IF(AND(MAX(IF(O1829:O2837=O1830,X1829:X2837))=X1830,Y1830&lt;=B$1),P1830,"-")</f>
        <v>1714990103000</v>
      </c>
      <c r="C1830" s="4">
        <v>1</v>
      </c>
      <c r="D1830" s="4">
        <v>7</v>
      </c>
      <c r="E1830" s="4">
        <v>1</v>
      </c>
      <c r="F1830" s="4">
        <v>4</v>
      </c>
      <c r="G1830" s="4">
        <v>99</v>
      </c>
      <c r="H1830" s="4">
        <v>0</v>
      </c>
      <c r="I1830" s="4">
        <v>1</v>
      </c>
      <c r="J1830" s="4">
        <v>3</v>
      </c>
      <c r="K1830" s="4">
        <v>0</v>
      </c>
      <c r="L1830" s="4" t="s">
        <v>6312</v>
      </c>
      <c r="M1830" s="4" t="str">
        <f t="shared" si="114"/>
        <v>NIVEL-8</v>
      </c>
      <c r="N1830" s="4" t="str">
        <f t="shared" si="115"/>
        <v>1714990100000</v>
      </c>
      <c r="O1830" s="55" t="str">
        <f t="shared" si="116"/>
        <v>1714990103000</v>
      </c>
      <c r="P1830" s="105">
        <v>1714990103000</v>
      </c>
      <c r="Q1830" s="106" t="s">
        <v>6308</v>
      </c>
      <c r="R1830" s="108" t="s">
        <v>3048</v>
      </c>
      <c r="S1830" s="101" t="s">
        <v>36</v>
      </c>
      <c r="T1830" s="33">
        <v>1718059106000</v>
      </c>
      <c r="U1830" s="33" t="s">
        <v>40</v>
      </c>
      <c r="V1830" s="34" t="s">
        <v>3049</v>
      </c>
      <c r="W1830" s="58" t="s">
        <v>24</v>
      </c>
      <c r="X1830" s="58">
        <v>44927</v>
      </c>
      <c r="Y1830" s="58">
        <v>44927</v>
      </c>
      <c r="Z1830" s="93" t="str">
        <f t="shared" si="117"/>
        <v>Formação de Gestores do Sistema Braille</v>
      </c>
    </row>
    <row r="1831" spans="1:26" s="5" customFormat="1" ht="27" customHeight="1" x14ac:dyDescent="0.25">
      <c r="A1831" s="99">
        <f t="shared" si="113"/>
        <v>1</v>
      </c>
      <c r="B1831" s="97">
        <f t="array" aca="1" ref="B1831" ca="1">IF(AND(MAX(IF(O1830:O2837=O1831,X1830:X2837))=X1831,Y1831&lt;=B$1),P1831,"-")</f>
        <v>1714990104000</v>
      </c>
      <c r="C1831" s="4">
        <v>1</v>
      </c>
      <c r="D1831" s="4">
        <v>7</v>
      </c>
      <c r="E1831" s="4">
        <v>1</v>
      </c>
      <c r="F1831" s="4">
        <v>4</v>
      </c>
      <c r="G1831" s="4">
        <v>99</v>
      </c>
      <c r="H1831" s="4">
        <v>0</v>
      </c>
      <c r="I1831" s="4">
        <v>1</v>
      </c>
      <c r="J1831" s="4">
        <v>4</v>
      </c>
      <c r="K1831" s="4">
        <v>0</v>
      </c>
      <c r="L1831" s="4" t="s">
        <v>6312</v>
      </c>
      <c r="M1831" s="4" t="str">
        <f t="shared" si="114"/>
        <v>NIVEL-8</v>
      </c>
      <c r="N1831" s="4" t="str">
        <f t="shared" si="115"/>
        <v>1714990100000</v>
      </c>
      <c r="O1831" s="55" t="str">
        <f t="shared" si="116"/>
        <v>1714990104000</v>
      </c>
      <c r="P1831" s="105">
        <v>1714990104000</v>
      </c>
      <c r="Q1831" s="106" t="s">
        <v>6308</v>
      </c>
      <c r="R1831" s="108" t="s">
        <v>3050</v>
      </c>
      <c r="S1831" s="101" t="s">
        <v>36</v>
      </c>
      <c r="T1831" s="33">
        <v>1718059107000</v>
      </c>
      <c r="U1831" s="33" t="s">
        <v>40</v>
      </c>
      <c r="V1831" s="34" t="s">
        <v>3051</v>
      </c>
      <c r="W1831" s="58" t="s">
        <v>24</v>
      </c>
      <c r="X1831" s="58">
        <v>44927</v>
      </c>
      <c r="Y1831" s="58">
        <v>44927</v>
      </c>
      <c r="Z1831" s="93" t="str">
        <f t="shared" si="117"/>
        <v>Realização de Conferências Infantojuvenil pelo Meio Ambiente</v>
      </c>
    </row>
    <row r="1832" spans="1:26" s="5" customFormat="1" ht="27" customHeight="1" x14ac:dyDescent="0.25">
      <c r="A1832" s="99">
        <f t="shared" si="113"/>
        <v>1</v>
      </c>
      <c r="B1832" s="97">
        <f t="array" aca="1" ref="B1832" ca="1">IF(AND(MAX(IF(O1831:O2838=O1832,X1831:X2838))=X1832,Y1832&lt;=B$1),P1832,"-")</f>
        <v>1714990105000</v>
      </c>
      <c r="C1832" s="4">
        <v>1</v>
      </c>
      <c r="D1832" s="4">
        <v>7</v>
      </c>
      <c r="E1832" s="4">
        <v>1</v>
      </c>
      <c r="F1832" s="4">
        <v>4</v>
      </c>
      <c r="G1832" s="4">
        <v>99</v>
      </c>
      <c r="H1832" s="4">
        <v>0</v>
      </c>
      <c r="I1832" s="4">
        <v>1</v>
      </c>
      <c r="J1832" s="4">
        <v>5</v>
      </c>
      <c r="K1832" s="4">
        <v>0</v>
      </c>
      <c r="L1832" s="4" t="s">
        <v>6312</v>
      </c>
      <c r="M1832" s="4" t="str">
        <f t="shared" si="114"/>
        <v>NIVEL-8</v>
      </c>
      <c r="N1832" s="4" t="str">
        <f t="shared" si="115"/>
        <v>1714990100000</v>
      </c>
      <c r="O1832" s="55" t="str">
        <f t="shared" si="116"/>
        <v>1714990105000</v>
      </c>
      <c r="P1832" s="105">
        <v>1714990105000</v>
      </c>
      <c r="Q1832" s="106" t="s">
        <v>6308</v>
      </c>
      <c r="R1832" s="108" t="s">
        <v>3052</v>
      </c>
      <c r="S1832" s="101" t="s">
        <v>36</v>
      </c>
      <c r="T1832" s="33">
        <v>1718059108000</v>
      </c>
      <c r="U1832" s="33" t="s">
        <v>40</v>
      </c>
      <c r="V1832" s="34" t="s">
        <v>3053</v>
      </c>
      <c r="W1832" s="58" t="s">
        <v>24</v>
      </c>
      <c r="X1832" s="58">
        <v>44927</v>
      </c>
      <c r="Y1832" s="58">
        <v>44927</v>
      </c>
      <c r="Z1832" s="93" t="str">
        <f t="shared" si="117"/>
        <v>Programa Pacto - Educação na Idade Certa</v>
      </c>
    </row>
    <row r="1833" spans="1:26" s="5" customFormat="1" ht="27" customHeight="1" x14ac:dyDescent="0.25">
      <c r="A1833" s="99">
        <f t="shared" si="113"/>
        <v>1</v>
      </c>
      <c r="B1833" s="97">
        <f t="array" aca="1" ref="B1833" ca="1">IF(AND(MAX(IF(O1832:O2839=O1833,X1832:X2839))=X1833,Y1833&lt;=B$1),P1833,"-")</f>
        <v>1714990106000</v>
      </c>
      <c r="C1833" s="4">
        <v>1</v>
      </c>
      <c r="D1833" s="4">
        <v>7</v>
      </c>
      <c r="E1833" s="4">
        <v>1</v>
      </c>
      <c r="F1833" s="4">
        <v>4</v>
      </c>
      <c r="G1833" s="4">
        <v>99</v>
      </c>
      <c r="H1833" s="4">
        <v>0</v>
      </c>
      <c r="I1833" s="4">
        <v>1</v>
      </c>
      <c r="J1833" s="4">
        <v>6</v>
      </c>
      <c r="K1833" s="4">
        <v>0</v>
      </c>
      <c r="L1833" s="4" t="s">
        <v>6312</v>
      </c>
      <c r="M1833" s="4" t="str">
        <f t="shared" si="114"/>
        <v>NIVEL-8</v>
      </c>
      <c r="N1833" s="4" t="str">
        <f t="shared" si="115"/>
        <v>1714990100000</v>
      </c>
      <c r="O1833" s="55" t="str">
        <f t="shared" si="116"/>
        <v>1714990106000</v>
      </c>
      <c r="P1833" s="105">
        <v>1714990106000</v>
      </c>
      <c r="Q1833" s="106" t="s">
        <v>6308</v>
      </c>
      <c r="R1833" s="108" t="s">
        <v>3054</v>
      </c>
      <c r="S1833" s="101" t="s">
        <v>36</v>
      </c>
      <c r="T1833" s="33">
        <v>1718059109000</v>
      </c>
      <c r="U1833" s="33" t="s">
        <v>40</v>
      </c>
      <c r="V1833" s="34" t="s">
        <v>3055</v>
      </c>
      <c r="W1833" s="58" t="s">
        <v>24</v>
      </c>
      <c r="X1833" s="58">
        <v>44927</v>
      </c>
      <c r="Y1833" s="58">
        <v>44927</v>
      </c>
      <c r="Z1833" s="93" t="str">
        <f t="shared" si="117"/>
        <v>Programa de Fomento às Escolas de Ensino Médio em Tempo Integral</v>
      </c>
    </row>
    <row r="1834" spans="1:26" s="5" customFormat="1" ht="27" customHeight="1" x14ac:dyDescent="0.25">
      <c r="A1834" s="99">
        <f t="shared" si="113"/>
        <v>1</v>
      </c>
      <c r="B1834" s="97">
        <f t="array" aca="1" ref="B1834" ca="1">IF(AND(MAX(IF(O1833:O2840=O1834,X1833:X2840))=X1834,Y1834&lt;=B$1),P1834,"-")</f>
        <v>1714990107000</v>
      </c>
      <c r="C1834" s="4">
        <v>1</v>
      </c>
      <c r="D1834" s="4">
        <v>7</v>
      </c>
      <c r="E1834" s="4">
        <v>1</v>
      </c>
      <c r="F1834" s="4">
        <v>4</v>
      </c>
      <c r="G1834" s="4">
        <v>99</v>
      </c>
      <c r="H1834" s="4">
        <v>0</v>
      </c>
      <c r="I1834" s="4">
        <v>1</v>
      </c>
      <c r="J1834" s="4">
        <v>7</v>
      </c>
      <c r="K1834" s="4">
        <v>0</v>
      </c>
      <c r="L1834" s="4" t="s">
        <v>6312</v>
      </c>
      <c r="M1834" s="4" t="str">
        <f t="shared" si="114"/>
        <v>NIVEL-8</v>
      </c>
      <c r="N1834" s="4" t="str">
        <f t="shared" si="115"/>
        <v>1714990100000</v>
      </c>
      <c r="O1834" s="55" t="str">
        <f t="shared" si="116"/>
        <v>1714990107000</v>
      </c>
      <c r="P1834" s="105">
        <v>1714990107000</v>
      </c>
      <c r="Q1834" s="106" t="s">
        <v>6308</v>
      </c>
      <c r="R1834" s="108" t="s">
        <v>3056</v>
      </c>
      <c r="S1834" s="101" t="s">
        <v>107</v>
      </c>
      <c r="T1834" s="33"/>
      <c r="U1834" s="33"/>
      <c r="V1834" s="34"/>
      <c r="W1834" s="58" t="s">
        <v>605</v>
      </c>
      <c r="X1834" s="58">
        <v>45412</v>
      </c>
      <c r="Y1834" s="58">
        <v>45412</v>
      </c>
      <c r="Z1834" s="93" t="s">
        <v>25</v>
      </c>
    </row>
    <row r="1835" spans="1:26" s="5" customFormat="1" ht="27" customHeight="1" x14ac:dyDescent="0.25">
      <c r="A1835" s="99">
        <f t="shared" si="113"/>
        <v>1</v>
      </c>
      <c r="B1835" s="97">
        <f t="array" aca="1" ref="B1835" ca="1">IF(AND(MAX(IF(O1834:O2841=O1835,X1834:X2841))=X1835,Y1835&lt;=B$1),P1835,"-")</f>
        <v>1714990199000</v>
      </c>
      <c r="C1835" s="4">
        <v>1</v>
      </c>
      <c r="D1835" s="4">
        <v>7</v>
      </c>
      <c r="E1835" s="4">
        <v>1</v>
      </c>
      <c r="F1835" s="4">
        <v>4</v>
      </c>
      <c r="G1835" s="4">
        <v>99</v>
      </c>
      <c r="H1835" s="4">
        <v>0</v>
      </c>
      <c r="I1835" s="4">
        <v>1</v>
      </c>
      <c r="J1835" s="4">
        <v>99</v>
      </c>
      <c r="K1835" s="4">
        <v>0</v>
      </c>
      <c r="L1835" s="4" t="s">
        <v>6312</v>
      </c>
      <c r="M1835" s="4" t="str">
        <f t="shared" si="114"/>
        <v>NIVEL-8</v>
      </c>
      <c r="N1835" s="4" t="str">
        <f t="shared" si="115"/>
        <v>1714990100000</v>
      </c>
      <c r="O1835" s="55" t="str">
        <f t="shared" si="116"/>
        <v>1714990199000</v>
      </c>
      <c r="P1835" s="105">
        <v>1714990199000</v>
      </c>
      <c r="Q1835" s="106" t="s">
        <v>6308</v>
      </c>
      <c r="R1835" s="108" t="s">
        <v>3057</v>
      </c>
      <c r="S1835" s="101" t="s">
        <v>36</v>
      </c>
      <c r="T1835" s="33">
        <v>1718059199000</v>
      </c>
      <c r="U1835" s="33" t="s">
        <v>40</v>
      </c>
      <c r="V1835" s="34" t="s">
        <v>3058</v>
      </c>
      <c r="W1835" s="58" t="s">
        <v>24</v>
      </c>
      <c r="X1835" s="58">
        <v>44927</v>
      </c>
      <c r="Y1835" s="58">
        <v>44927</v>
      </c>
      <c r="Z1835" s="93" t="str">
        <f>MID(R1835,40,10000)</f>
        <v>Demais</v>
      </c>
    </row>
    <row r="1836" spans="1:26" s="5" customFormat="1" ht="38.25" customHeight="1" x14ac:dyDescent="0.25">
      <c r="A1836" s="99">
        <f t="shared" si="113"/>
        <v>1</v>
      </c>
      <c r="B1836" s="97">
        <f t="array" aca="1" ref="B1836" ca="1">IF(AND(MAX(IF(O1835:O2842=O1836,X1835:X2842))=X1836,Y1836&lt;=B$1),P1836,"-")</f>
        <v>1715000000000</v>
      </c>
      <c r="C1836" s="4">
        <v>1</v>
      </c>
      <c r="D1836" s="4">
        <v>7</v>
      </c>
      <c r="E1836" s="4">
        <v>1</v>
      </c>
      <c r="F1836" s="4">
        <v>5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6310</v>
      </c>
      <c r="M1836" s="4" t="str">
        <f t="shared" si="114"/>
        <v>NIVEL-4</v>
      </c>
      <c r="N1836" s="4" t="str">
        <f t="shared" si="115"/>
        <v>1710000000000</v>
      </c>
      <c r="O1836" s="55" t="str">
        <f t="shared" si="116"/>
        <v>1715000000000</v>
      </c>
      <c r="P1836" s="105">
        <v>1715000000000</v>
      </c>
      <c r="Q1836" s="106" t="s">
        <v>6309</v>
      </c>
      <c r="R1836" s="108" t="s">
        <v>3059</v>
      </c>
      <c r="S1836" s="101" t="s">
        <v>36</v>
      </c>
      <c r="T1836" s="33" t="s">
        <v>3060</v>
      </c>
      <c r="U1836" s="33" t="s">
        <v>666</v>
      </c>
      <c r="V1836" s="34" t="s">
        <v>666</v>
      </c>
      <c r="W1836" s="58" t="s">
        <v>24</v>
      </c>
      <c r="X1836" s="58">
        <v>44927</v>
      </c>
      <c r="Y1836" s="58">
        <v>44927</v>
      </c>
      <c r="Z1836" s="93" t="str">
        <f>MID(R1836,40,10000)</f>
        <v>tação da União ao Fundo de Manutenção e Desenvolvimento da Educação Básica e de Valorização dos Profissionais da Educação - FUNDEB </v>
      </c>
    </row>
    <row r="1837" spans="1:26" s="5" customFormat="1" ht="27" customHeight="1" x14ac:dyDescent="0.25">
      <c r="A1837" s="99">
        <f t="shared" si="113"/>
        <v>1</v>
      </c>
      <c r="B1837" s="97">
        <f t="array" aca="1" ref="B1837" ca="1">IF(AND(MAX(IF(O1836:O2843=O1837,X1836:X2843))=X1837,Y1837&lt;=B$1),P1837,"-")</f>
        <v>1715500000000</v>
      </c>
      <c r="C1837" s="4">
        <v>1</v>
      </c>
      <c r="D1837" s="4">
        <v>7</v>
      </c>
      <c r="E1837" s="4">
        <v>1</v>
      </c>
      <c r="F1837" s="4">
        <v>5</v>
      </c>
      <c r="G1837" s="4">
        <v>50</v>
      </c>
      <c r="H1837" s="4">
        <v>0</v>
      </c>
      <c r="I1837" s="4">
        <v>0</v>
      </c>
      <c r="J1837" s="4">
        <v>0</v>
      </c>
      <c r="K1837" s="4">
        <v>0</v>
      </c>
      <c r="L1837" s="4" t="s">
        <v>6310</v>
      </c>
      <c r="M1837" s="4" t="str">
        <f t="shared" si="114"/>
        <v>NIVEL-5</v>
      </c>
      <c r="N1837" s="4" t="str">
        <f t="shared" si="115"/>
        <v>1715000000000</v>
      </c>
      <c r="O1837" s="55" t="str">
        <f t="shared" si="116"/>
        <v>1715500000000</v>
      </c>
      <c r="P1837" s="105">
        <v>1715500000000</v>
      </c>
      <c r="Q1837" s="106" t="s">
        <v>6309</v>
      </c>
      <c r="R1837" s="108" t="s">
        <v>3061</v>
      </c>
      <c r="S1837" s="101" t="s">
        <v>107</v>
      </c>
      <c r="T1837" s="33" t="s">
        <v>25</v>
      </c>
      <c r="U1837" s="33" t="s">
        <v>25</v>
      </c>
      <c r="V1837" s="34" t="s">
        <v>25</v>
      </c>
      <c r="W1837" s="58" t="s">
        <v>24</v>
      </c>
      <c r="X1837" s="58">
        <v>44927</v>
      </c>
      <c r="Y1837" s="58">
        <v>44927</v>
      </c>
      <c r="Z1837" s="93" t="s">
        <v>25</v>
      </c>
    </row>
    <row r="1838" spans="1:26" s="5" customFormat="1" ht="27" customHeight="1" x14ac:dyDescent="0.25">
      <c r="A1838" s="99">
        <f t="shared" si="113"/>
        <v>1</v>
      </c>
      <c r="B1838" s="97">
        <f t="array" aca="1" ref="B1838" ca="1">IF(AND(MAX(IF(O1837:O2844=O1838,X1837:X2844))=X1838,Y1838&lt;=B$1),P1838,"-")</f>
        <v>1715500100000</v>
      </c>
      <c r="C1838" s="4">
        <v>1</v>
      </c>
      <c r="D1838" s="4">
        <v>7</v>
      </c>
      <c r="E1838" s="4">
        <v>1</v>
      </c>
      <c r="F1838" s="4">
        <v>5</v>
      </c>
      <c r="G1838" s="4">
        <v>50</v>
      </c>
      <c r="H1838" s="4">
        <v>0</v>
      </c>
      <c r="I1838" s="4">
        <v>1</v>
      </c>
      <c r="J1838" s="4">
        <v>0</v>
      </c>
      <c r="K1838" s="4">
        <v>0</v>
      </c>
      <c r="L1838" s="4" t="s">
        <v>6310</v>
      </c>
      <c r="M1838" s="4" t="str">
        <f t="shared" si="114"/>
        <v>NIVEL-7</v>
      </c>
      <c r="N1838" s="4" t="str">
        <f t="shared" si="115"/>
        <v>1715500000000</v>
      </c>
      <c r="O1838" s="55" t="str">
        <f t="shared" si="116"/>
        <v>1715500100000</v>
      </c>
      <c r="P1838" s="105">
        <v>1715500100000</v>
      </c>
      <c r="Q1838" s="106" t="s">
        <v>6309</v>
      </c>
      <c r="R1838" s="108" t="s">
        <v>3062</v>
      </c>
      <c r="S1838" s="101" t="s">
        <v>36</v>
      </c>
      <c r="T1838" s="33">
        <v>1718091100000</v>
      </c>
      <c r="U1838" s="33" t="s">
        <v>21</v>
      </c>
      <c r="V1838" s="34" t="s">
        <v>3063</v>
      </c>
      <c r="W1838" s="58" t="s">
        <v>24</v>
      </c>
      <c r="X1838" s="58">
        <v>44927</v>
      </c>
      <c r="Y1838" s="58">
        <v>44927</v>
      </c>
      <c r="Z1838" s="93" t="s">
        <v>25</v>
      </c>
    </row>
    <row r="1839" spans="1:26" s="5" customFormat="1" ht="27" customHeight="1" x14ac:dyDescent="0.25">
      <c r="A1839" s="99">
        <f t="shared" si="113"/>
        <v>1</v>
      </c>
      <c r="B1839" s="97">
        <f t="array" aca="1" ref="B1839" ca="1">IF(AND(MAX(IF(O1838:O2845=O1839,X1838:X2845))=X1839,Y1839&lt;=B$1),P1839,"-")</f>
        <v>1715500101000</v>
      </c>
      <c r="C1839" s="4">
        <v>1</v>
      </c>
      <c r="D1839" s="4">
        <v>7</v>
      </c>
      <c r="E1839" s="4">
        <v>1</v>
      </c>
      <c r="F1839" s="4">
        <v>5</v>
      </c>
      <c r="G1839" s="4">
        <v>50</v>
      </c>
      <c r="H1839" s="4">
        <v>0</v>
      </c>
      <c r="I1839" s="4">
        <v>1</v>
      </c>
      <c r="J1839" s="4">
        <v>1</v>
      </c>
      <c r="K1839" s="4">
        <v>0</v>
      </c>
      <c r="L1839" s="4" t="s">
        <v>6312</v>
      </c>
      <c r="M1839" s="4" t="str">
        <f t="shared" si="114"/>
        <v>NIVEL-8</v>
      </c>
      <c r="N1839" s="4" t="str">
        <f t="shared" si="115"/>
        <v>1715500100000</v>
      </c>
      <c r="O1839" s="55" t="str">
        <f t="shared" si="116"/>
        <v>1715500101000</v>
      </c>
      <c r="P1839" s="105">
        <v>1715500101000</v>
      </c>
      <c r="Q1839" s="106" t="s">
        <v>6308</v>
      </c>
      <c r="R1839" s="108" t="s">
        <v>3064</v>
      </c>
      <c r="S1839" s="101" t="s">
        <v>36</v>
      </c>
      <c r="T1839" s="33">
        <v>1718091101000</v>
      </c>
      <c r="U1839" s="33" t="s">
        <v>40</v>
      </c>
      <c r="V1839" s="34" t="s">
        <v>3063</v>
      </c>
      <c r="W1839" s="58" t="s">
        <v>24</v>
      </c>
      <c r="X1839" s="58">
        <v>44927</v>
      </c>
      <c r="Y1839" s="58">
        <v>44927</v>
      </c>
      <c r="Z1839" s="93" t="s">
        <v>25</v>
      </c>
    </row>
    <row r="1840" spans="1:26" s="5" customFormat="1" ht="27" customHeight="1" x14ac:dyDescent="0.25">
      <c r="A1840" s="99">
        <f t="shared" si="113"/>
        <v>1</v>
      </c>
      <c r="B1840" s="97">
        <f t="array" aca="1" ref="B1840" ca="1">IF(AND(MAX(IF(O1839:O2846=O1840,X1839:X2846))=X1840,Y1840&lt;=B$1),P1840,"-")</f>
        <v>1715510000000</v>
      </c>
      <c r="C1840" s="4">
        <v>1</v>
      </c>
      <c r="D1840" s="4">
        <v>7</v>
      </c>
      <c r="E1840" s="4">
        <v>1</v>
      </c>
      <c r="F1840" s="4">
        <v>5</v>
      </c>
      <c r="G1840" s="4">
        <v>51</v>
      </c>
      <c r="H1840" s="4">
        <v>0</v>
      </c>
      <c r="I1840" s="4">
        <v>0</v>
      </c>
      <c r="J1840" s="4">
        <v>0</v>
      </c>
      <c r="K1840" s="4">
        <v>0</v>
      </c>
      <c r="L1840" s="4" t="s">
        <v>6310</v>
      </c>
      <c r="M1840" s="4" t="str">
        <f t="shared" si="114"/>
        <v>NIVEL-5</v>
      </c>
      <c r="N1840" s="4" t="str">
        <f t="shared" si="115"/>
        <v>1715000000000</v>
      </c>
      <c r="O1840" s="55" t="str">
        <f t="shared" si="116"/>
        <v>1715510000000</v>
      </c>
      <c r="P1840" s="105">
        <v>1715510000000</v>
      </c>
      <c r="Q1840" s="106" t="s">
        <v>6309</v>
      </c>
      <c r="R1840" s="108" t="s">
        <v>3065</v>
      </c>
      <c r="S1840" s="101" t="s">
        <v>107</v>
      </c>
      <c r="T1840" s="33" t="s">
        <v>25</v>
      </c>
      <c r="U1840" s="33" t="s">
        <v>25</v>
      </c>
      <c r="V1840" s="34" t="s">
        <v>25</v>
      </c>
      <c r="W1840" s="58" t="s">
        <v>24</v>
      </c>
      <c r="X1840" s="58">
        <v>44927</v>
      </c>
      <c r="Y1840" s="58">
        <v>44927</v>
      </c>
      <c r="Z1840" s="93" t="s">
        <v>25</v>
      </c>
    </row>
    <row r="1841" spans="1:26" s="5" customFormat="1" ht="27" customHeight="1" x14ac:dyDescent="0.25">
      <c r="A1841" s="99">
        <f t="shared" si="113"/>
        <v>1</v>
      </c>
      <c r="B1841" s="97">
        <f t="array" aca="1" ref="B1841" ca="1">IF(AND(MAX(IF(O1840:O2847=O1841,X1840:X2847))=X1841,Y1841&lt;=B$1),P1841,"-")</f>
        <v>1715510100000</v>
      </c>
      <c r="C1841" s="4">
        <v>1</v>
      </c>
      <c r="D1841" s="4">
        <v>7</v>
      </c>
      <c r="E1841" s="4">
        <v>1</v>
      </c>
      <c r="F1841" s="4">
        <v>5</v>
      </c>
      <c r="G1841" s="4">
        <v>51</v>
      </c>
      <c r="H1841" s="4">
        <v>0</v>
      </c>
      <c r="I1841" s="4">
        <v>1</v>
      </c>
      <c r="J1841" s="4">
        <v>0</v>
      </c>
      <c r="K1841" s="4">
        <v>0</v>
      </c>
      <c r="L1841" s="4" t="s">
        <v>6310</v>
      </c>
      <c r="M1841" s="4" t="str">
        <f t="shared" si="114"/>
        <v>NIVEL-7</v>
      </c>
      <c r="N1841" s="4" t="str">
        <f t="shared" si="115"/>
        <v>1715510000000</v>
      </c>
      <c r="O1841" s="55" t="str">
        <f t="shared" si="116"/>
        <v>1715510100000</v>
      </c>
      <c r="P1841" s="105">
        <v>1715510100000</v>
      </c>
      <c r="Q1841" s="106" t="s">
        <v>6309</v>
      </c>
      <c r="R1841" s="108" t="s">
        <v>3066</v>
      </c>
      <c r="S1841" s="101" t="s">
        <v>36</v>
      </c>
      <c r="T1841" s="33">
        <v>1718091100000</v>
      </c>
      <c r="U1841" s="33" t="s">
        <v>21</v>
      </c>
      <c r="V1841" s="34" t="s">
        <v>3063</v>
      </c>
      <c r="W1841" s="58" t="s">
        <v>24</v>
      </c>
      <c r="X1841" s="58">
        <v>44927</v>
      </c>
      <c r="Y1841" s="58">
        <v>44927</v>
      </c>
      <c r="Z1841" s="93" t="s">
        <v>25</v>
      </c>
    </row>
    <row r="1842" spans="1:26" s="5" customFormat="1" ht="27" customHeight="1" x14ac:dyDescent="0.25">
      <c r="A1842" s="99">
        <f t="shared" si="113"/>
        <v>1</v>
      </c>
      <c r="B1842" s="97">
        <f t="array" aca="1" ref="B1842" ca="1">IF(AND(MAX(IF(O1841:O2848=O1842,X1841:X2848))=X1842,Y1842&lt;=B$1),P1842,"-")</f>
        <v>1715510101000</v>
      </c>
      <c r="C1842" s="4">
        <v>1</v>
      </c>
      <c r="D1842" s="4">
        <v>7</v>
      </c>
      <c r="E1842" s="4">
        <v>1</v>
      </c>
      <c r="F1842" s="4">
        <v>5</v>
      </c>
      <c r="G1842" s="4">
        <v>51</v>
      </c>
      <c r="H1842" s="4">
        <v>0</v>
      </c>
      <c r="I1842" s="4">
        <v>1</v>
      </c>
      <c r="J1842" s="4">
        <v>1</v>
      </c>
      <c r="K1842" s="4">
        <v>0</v>
      </c>
      <c r="L1842" s="4" t="s">
        <v>6312</v>
      </c>
      <c r="M1842" s="4" t="str">
        <f t="shared" si="114"/>
        <v>NIVEL-8</v>
      </c>
      <c r="N1842" s="4" t="str">
        <f t="shared" si="115"/>
        <v>1715510100000</v>
      </c>
      <c r="O1842" s="55" t="str">
        <f t="shared" si="116"/>
        <v>1715510101000</v>
      </c>
      <c r="P1842" s="105">
        <v>1715510101000</v>
      </c>
      <c r="Q1842" s="106" t="s">
        <v>6308</v>
      </c>
      <c r="R1842" s="108" t="s">
        <v>3067</v>
      </c>
      <c r="S1842" s="101" t="s">
        <v>36</v>
      </c>
      <c r="T1842" s="33">
        <v>1718091101000</v>
      </c>
      <c r="U1842" s="33" t="s">
        <v>40</v>
      </c>
      <c r="V1842" s="34" t="s">
        <v>3063</v>
      </c>
      <c r="W1842" s="58" t="s">
        <v>24</v>
      </c>
      <c r="X1842" s="58">
        <v>44927</v>
      </c>
      <c r="Y1842" s="58">
        <v>44927</v>
      </c>
      <c r="Z1842" s="93" t="s">
        <v>25</v>
      </c>
    </row>
    <row r="1843" spans="1:26" s="5" customFormat="1" ht="27" customHeight="1" x14ac:dyDescent="0.25">
      <c r="A1843" s="99">
        <f t="shared" si="113"/>
        <v>1</v>
      </c>
      <c r="B1843" s="97">
        <f t="array" aca="1" ref="B1843" ca="1">IF(AND(MAX(IF(O1842:O2849=O1843,X1842:X2849))=X1843,Y1843&lt;=B$1),P1843,"-")</f>
        <v>1715520000000</v>
      </c>
      <c r="C1843" s="4">
        <v>1</v>
      </c>
      <c r="D1843" s="4">
        <v>7</v>
      </c>
      <c r="E1843" s="4">
        <v>1</v>
      </c>
      <c r="F1843" s="4">
        <v>5</v>
      </c>
      <c r="G1843" s="4">
        <v>52</v>
      </c>
      <c r="H1843" s="4">
        <v>0</v>
      </c>
      <c r="I1843" s="4">
        <v>0</v>
      </c>
      <c r="J1843" s="4">
        <v>0</v>
      </c>
      <c r="K1843" s="4">
        <v>0</v>
      </c>
      <c r="L1843" s="4" t="s">
        <v>6310</v>
      </c>
      <c r="M1843" s="4" t="str">
        <f t="shared" si="114"/>
        <v>NIVEL-5</v>
      </c>
      <c r="N1843" s="4" t="str">
        <f t="shared" si="115"/>
        <v>1715000000000</v>
      </c>
      <c r="O1843" s="55" t="str">
        <f t="shared" si="116"/>
        <v>1715520000000</v>
      </c>
      <c r="P1843" s="105">
        <v>1715520000000</v>
      </c>
      <c r="Q1843" s="106" t="s">
        <v>6309</v>
      </c>
      <c r="R1843" s="108" t="s">
        <v>3068</v>
      </c>
      <c r="S1843" s="101" t="s">
        <v>107</v>
      </c>
      <c r="T1843" s="33" t="s">
        <v>25</v>
      </c>
      <c r="U1843" s="33" t="s">
        <v>25</v>
      </c>
      <c r="V1843" s="34" t="s">
        <v>25</v>
      </c>
      <c r="W1843" s="58" t="s">
        <v>24</v>
      </c>
      <c r="X1843" s="58">
        <v>44927</v>
      </c>
      <c r="Y1843" s="58">
        <v>44927</v>
      </c>
      <c r="Z1843" s="93" t="s">
        <v>25</v>
      </c>
    </row>
    <row r="1844" spans="1:26" s="5" customFormat="1" ht="27" customHeight="1" x14ac:dyDescent="0.25">
      <c r="A1844" s="99">
        <f t="shared" si="113"/>
        <v>1</v>
      </c>
      <c r="B1844" s="97">
        <f t="array" aca="1" ref="B1844" ca="1">IF(AND(MAX(IF(O1843:O2850=O1844,X1843:X2850))=X1844,Y1844&lt;=B$1),P1844,"-")</f>
        <v>1715520100000</v>
      </c>
      <c r="C1844" s="4">
        <v>1</v>
      </c>
      <c r="D1844" s="4">
        <v>7</v>
      </c>
      <c r="E1844" s="4">
        <v>1</v>
      </c>
      <c r="F1844" s="4">
        <v>5</v>
      </c>
      <c r="G1844" s="4">
        <v>52</v>
      </c>
      <c r="H1844" s="4">
        <v>0</v>
      </c>
      <c r="I1844" s="4">
        <v>1</v>
      </c>
      <c r="J1844" s="4">
        <v>0</v>
      </c>
      <c r="K1844" s="4">
        <v>0</v>
      </c>
      <c r="L1844" s="4" t="s">
        <v>6310</v>
      </c>
      <c r="M1844" s="4" t="str">
        <f t="shared" si="114"/>
        <v>NIVEL-7</v>
      </c>
      <c r="N1844" s="4" t="str">
        <f t="shared" si="115"/>
        <v>1715520000000</v>
      </c>
      <c r="O1844" s="55" t="str">
        <f t="shared" si="116"/>
        <v>1715520100000</v>
      </c>
      <c r="P1844" s="105">
        <v>1715520100000</v>
      </c>
      <c r="Q1844" s="106" t="s">
        <v>6309</v>
      </c>
      <c r="R1844" s="108" t="s">
        <v>3069</v>
      </c>
      <c r="S1844" s="101" t="s">
        <v>36</v>
      </c>
      <c r="T1844" s="33">
        <v>1718091100000</v>
      </c>
      <c r="U1844" s="33" t="s">
        <v>21</v>
      </c>
      <c r="V1844" s="34" t="s">
        <v>3063</v>
      </c>
      <c r="W1844" s="58" t="s">
        <v>24</v>
      </c>
      <c r="X1844" s="58">
        <v>44927</v>
      </c>
      <c r="Y1844" s="58">
        <v>44927</v>
      </c>
      <c r="Z1844" s="93" t="s">
        <v>25</v>
      </c>
    </row>
    <row r="1845" spans="1:26" s="5" customFormat="1" ht="27" customHeight="1" x14ac:dyDescent="0.25">
      <c r="A1845" s="99">
        <f t="shared" si="113"/>
        <v>1</v>
      </c>
      <c r="B1845" s="97">
        <f t="array" aca="1" ref="B1845" ca="1">IF(AND(MAX(IF(O1844:O2851=O1845,X1844:X2851))=X1845,Y1845&lt;=B$1),P1845,"-")</f>
        <v>1715520101000</v>
      </c>
      <c r="C1845" s="4">
        <v>1</v>
      </c>
      <c r="D1845" s="4">
        <v>7</v>
      </c>
      <c r="E1845" s="4">
        <v>1</v>
      </c>
      <c r="F1845" s="4">
        <v>5</v>
      </c>
      <c r="G1845" s="4">
        <v>52</v>
      </c>
      <c r="H1845" s="4">
        <v>0</v>
      </c>
      <c r="I1845" s="4">
        <v>1</v>
      </c>
      <c r="J1845" s="4">
        <v>1</v>
      </c>
      <c r="K1845" s="4">
        <v>0</v>
      </c>
      <c r="L1845" s="4" t="s">
        <v>6312</v>
      </c>
      <c r="M1845" s="4" t="str">
        <f t="shared" si="114"/>
        <v>NIVEL-8</v>
      </c>
      <c r="N1845" s="4" t="str">
        <f t="shared" si="115"/>
        <v>1715520100000</v>
      </c>
      <c r="O1845" s="55" t="str">
        <f t="shared" si="116"/>
        <v>1715520101000</v>
      </c>
      <c r="P1845" s="105">
        <v>1715520101000</v>
      </c>
      <c r="Q1845" s="106" t="s">
        <v>6308</v>
      </c>
      <c r="R1845" s="108" t="s">
        <v>3070</v>
      </c>
      <c r="S1845" s="101" t="s">
        <v>36</v>
      </c>
      <c r="T1845" s="33">
        <v>1718091101000</v>
      </c>
      <c r="U1845" s="33" t="s">
        <v>40</v>
      </c>
      <c r="V1845" s="34" t="s">
        <v>3063</v>
      </c>
      <c r="W1845" s="58" t="s">
        <v>24</v>
      </c>
      <c r="X1845" s="58">
        <v>44927</v>
      </c>
      <c r="Y1845" s="58">
        <v>44927</v>
      </c>
      <c r="Z1845" s="93" t="s">
        <v>25</v>
      </c>
    </row>
    <row r="1846" spans="1:26" s="5" customFormat="1" ht="27" customHeight="1" x14ac:dyDescent="0.25">
      <c r="A1846" s="99">
        <f t="shared" si="113"/>
        <v>1</v>
      </c>
      <c r="B1846" s="97">
        <f t="array" aca="1" ref="B1846" ca="1">IF(AND(MAX(IF(O1845:O2852=O1846,X1845:X2852))=X1846,Y1846&lt;=B$1),P1846,"-")</f>
        <v>1715530000000</v>
      </c>
      <c r="C1846" s="4">
        <v>1</v>
      </c>
      <c r="D1846" s="4">
        <v>7</v>
      </c>
      <c r="E1846" s="4">
        <v>1</v>
      </c>
      <c r="F1846" s="4">
        <v>5</v>
      </c>
      <c r="G1846" s="4">
        <v>53</v>
      </c>
      <c r="H1846" s="4">
        <v>0</v>
      </c>
      <c r="I1846" s="4">
        <v>0</v>
      </c>
      <c r="J1846" s="4">
        <v>0</v>
      </c>
      <c r="K1846" s="4">
        <v>0</v>
      </c>
      <c r="L1846" s="4" t="s">
        <v>6310</v>
      </c>
      <c r="M1846" s="4" t="str">
        <f t="shared" si="114"/>
        <v>NIVEL-5</v>
      </c>
      <c r="N1846" s="4" t="str">
        <f t="shared" si="115"/>
        <v>1715000000000</v>
      </c>
      <c r="O1846" s="55" t="str">
        <f t="shared" si="116"/>
        <v>1715530000000</v>
      </c>
      <c r="P1846" s="105">
        <v>1715530000000</v>
      </c>
      <c r="Q1846" s="106" t="s">
        <v>6309</v>
      </c>
      <c r="R1846" s="108" t="s">
        <v>3071</v>
      </c>
      <c r="S1846" s="101" t="s">
        <v>107</v>
      </c>
      <c r="T1846" s="33" t="s">
        <v>25</v>
      </c>
      <c r="U1846" s="33" t="s">
        <v>25</v>
      </c>
      <c r="V1846" s="34" t="s">
        <v>25</v>
      </c>
      <c r="W1846" s="58" t="s">
        <v>2916</v>
      </c>
      <c r="X1846" s="58">
        <v>46000</v>
      </c>
      <c r="Y1846" s="58">
        <v>46000</v>
      </c>
      <c r="Z1846" s="93" t="s">
        <v>3072</v>
      </c>
    </row>
    <row r="1847" spans="1:26" s="5" customFormat="1" ht="27" customHeight="1" x14ac:dyDescent="0.25">
      <c r="A1847" s="99">
        <f t="shared" si="113"/>
        <v>1</v>
      </c>
      <c r="B1847" s="97">
        <f t="array" aca="1" ref="B1847" ca="1">IF(AND(MAX(IF(O1846:O2853=O1847,X1846:X2853))=X1847,Y1847&lt;=B$1),P1847,"-")</f>
        <v>1715530100000</v>
      </c>
      <c r="C1847" s="4">
        <v>1</v>
      </c>
      <c r="D1847" s="4">
        <v>7</v>
      </c>
      <c r="E1847" s="4">
        <v>1</v>
      </c>
      <c r="F1847" s="4">
        <v>5</v>
      </c>
      <c r="G1847" s="4">
        <v>53</v>
      </c>
      <c r="H1847" s="4">
        <v>0</v>
      </c>
      <c r="I1847" s="4">
        <v>1</v>
      </c>
      <c r="J1847" s="4">
        <v>0</v>
      </c>
      <c r="K1847" s="4">
        <v>0</v>
      </c>
      <c r="L1847" s="4" t="s">
        <v>6310</v>
      </c>
      <c r="M1847" s="4" t="str">
        <f t="shared" si="114"/>
        <v>NIVEL-7</v>
      </c>
      <c r="N1847" s="4" t="str">
        <f t="shared" si="115"/>
        <v>1715530000000</v>
      </c>
      <c r="O1847" s="55" t="str">
        <f t="shared" si="116"/>
        <v>1715530100000</v>
      </c>
      <c r="P1847" s="105">
        <v>1715530100000</v>
      </c>
      <c r="Q1847" s="106" t="s">
        <v>6309</v>
      </c>
      <c r="R1847" s="108" t="s">
        <v>3073</v>
      </c>
      <c r="S1847" s="101" t="s">
        <v>107</v>
      </c>
      <c r="T1847" s="33" t="s">
        <v>25</v>
      </c>
      <c r="U1847" s="33" t="s">
        <v>25</v>
      </c>
      <c r="V1847" s="34" t="s">
        <v>25</v>
      </c>
      <c r="W1847" s="58" t="s">
        <v>2916</v>
      </c>
      <c r="X1847" s="58">
        <v>46000</v>
      </c>
      <c r="Y1847" s="58">
        <v>46000</v>
      </c>
      <c r="Z1847" s="93" t="s">
        <v>3072</v>
      </c>
    </row>
    <row r="1848" spans="1:26" s="5" customFormat="1" ht="27" customHeight="1" x14ac:dyDescent="0.25">
      <c r="A1848" s="99">
        <f t="shared" si="113"/>
        <v>1</v>
      </c>
      <c r="B1848" s="97">
        <f t="array" aca="1" ref="B1848" ca="1">IF(AND(MAX(IF(O1847:O2854=O1848,X1847:X2854))=X1848,Y1848&lt;=B$1),P1848,"-")</f>
        <v>1715530101000</v>
      </c>
      <c r="C1848" s="4">
        <v>1</v>
      </c>
      <c r="D1848" s="4">
        <v>7</v>
      </c>
      <c r="E1848" s="4">
        <v>1</v>
      </c>
      <c r="F1848" s="4">
        <v>5</v>
      </c>
      <c r="G1848" s="4">
        <v>53</v>
      </c>
      <c r="H1848" s="4">
        <v>0</v>
      </c>
      <c r="I1848" s="4">
        <v>1</v>
      </c>
      <c r="J1848" s="4">
        <v>1</v>
      </c>
      <c r="K1848" s="4">
        <v>0</v>
      </c>
      <c r="L1848" s="4" t="s">
        <v>6312</v>
      </c>
      <c r="M1848" s="4" t="str">
        <f t="shared" si="114"/>
        <v>NIVEL-8</v>
      </c>
      <c r="N1848" s="4" t="str">
        <f t="shared" si="115"/>
        <v>1715530100000</v>
      </c>
      <c r="O1848" s="55" t="str">
        <f t="shared" si="116"/>
        <v>1715530101000</v>
      </c>
      <c r="P1848" s="105">
        <v>1715530101000</v>
      </c>
      <c r="Q1848" s="106" t="s">
        <v>6308</v>
      </c>
      <c r="R1848" s="108" t="s">
        <v>3074</v>
      </c>
      <c r="S1848" s="101" t="s">
        <v>107</v>
      </c>
      <c r="T1848" s="33" t="s">
        <v>25</v>
      </c>
      <c r="U1848" s="33" t="s">
        <v>25</v>
      </c>
      <c r="V1848" s="34" t="s">
        <v>25</v>
      </c>
      <c r="W1848" s="58" t="s">
        <v>2916</v>
      </c>
      <c r="X1848" s="58">
        <v>46000</v>
      </c>
      <c r="Y1848" s="58">
        <v>46000</v>
      </c>
      <c r="Z1848" s="93" t="s">
        <v>3072</v>
      </c>
    </row>
    <row r="1849" spans="1:26" s="5" customFormat="1" ht="27" customHeight="1" x14ac:dyDescent="0.25">
      <c r="A1849" s="99">
        <f t="shared" si="113"/>
        <v>1</v>
      </c>
      <c r="B1849" s="97">
        <f t="array" aca="1" ref="B1849" ca="1">IF(AND(MAX(IF(O1845:O2852=O1849,X1845:X2852))=X1849,Y1849&lt;=B$1),P1849,"-")</f>
        <v>1716000000000</v>
      </c>
      <c r="C1849" s="4">
        <v>1</v>
      </c>
      <c r="D1849" s="4">
        <v>7</v>
      </c>
      <c r="E1849" s="4">
        <v>1</v>
      </c>
      <c r="F1849" s="4">
        <v>6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6310</v>
      </c>
      <c r="M1849" s="4" t="str">
        <f t="shared" si="114"/>
        <v>NIVEL-4</v>
      </c>
      <c r="N1849" s="4" t="str">
        <f t="shared" si="115"/>
        <v>1710000000000</v>
      </c>
      <c r="O1849" s="55" t="str">
        <f t="shared" si="116"/>
        <v>1716000000000</v>
      </c>
      <c r="P1849" s="105">
        <v>1716000000000</v>
      </c>
      <c r="Q1849" s="106" t="s">
        <v>6309</v>
      </c>
      <c r="R1849" s="108" t="s">
        <v>3075</v>
      </c>
      <c r="S1849" s="101" t="s">
        <v>36</v>
      </c>
      <c r="T1849" s="33">
        <v>1718120000000</v>
      </c>
      <c r="U1849" s="33" t="s">
        <v>21</v>
      </c>
      <c r="V1849" s="34" t="s">
        <v>3076</v>
      </c>
      <c r="W1849" s="58" t="s">
        <v>24</v>
      </c>
      <c r="X1849" s="58">
        <v>44927</v>
      </c>
      <c r="Y1849" s="58">
        <v>44927</v>
      </c>
      <c r="Z1849" s="93" t="s">
        <v>25</v>
      </c>
    </row>
    <row r="1850" spans="1:26" s="5" customFormat="1" ht="27" customHeight="1" x14ac:dyDescent="0.25">
      <c r="A1850" s="99">
        <f t="shared" si="113"/>
        <v>1</v>
      </c>
      <c r="B1850" s="97">
        <f t="array" aca="1" ref="B1850" ca="1">IF(AND(MAX(IF(O1849:O2853=O1850,X1849:X2853))=X1850,Y1850&lt;=B$1),P1850,"-")</f>
        <v>1716500000000</v>
      </c>
      <c r="C1850" s="4">
        <v>1</v>
      </c>
      <c r="D1850" s="4">
        <v>7</v>
      </c>
      <c r="E1850" s="4">
        <v>1</v>
      </c>
      <c r="F1850" s="4">
        <v>6</v>
      </c>
      <c r="G1850" s="4">
        <v>50</v>
      </c>
      <c r="H1850" s="4">
        <v>0</v>
      </c>
      <c r="I1850" s="4">
        <v>0</v>
      </c>
      <c r="J1850" s="4">
        <v>0</v>
      </c>
      <c r="K1850" s="4">
        <v>0</v>
      </c>
      <c r="L1850" s="4" t="s">
        <v>6310</v>
      </c>
      <c r="M1850" s="4" t="str">
        <f t="shared" si="114"/>
        <v>NIVEL-5</v>
      </c>
      <c r="N1850" s="4" t="str">
        <f t="shared" si="115"/>
        <v>1716000000000</v>
      </c>
      <c r="O1850" s="55" t="str">
        <f t="shared" si="116"/>
        <v>1716500000000</v>
      </c>
      <c r="P1850" s="105">
        <v>1716500000000</v>
      </c>
      <c r="Q1850" s="106" t="s">
        <v>6309</v>
      </c>
      <c r="R1850" s="108" t="s">
        <v>3076</v>
      </c>
      <c r="S1850" s="101" t="s">
        <v>36</v>
      </c>
      <c r="T1850" s="33">
        <v>1718121000000</v>
      </c>
      <c r="U1850" s="33" t="s">
        <v>21</v>
      </c>
      <c r="V1850" s="34" t="s">
        <v>3076</v>
      </c>
      <c r="W1850" s="58" t="s">
        <v>24</v>
      </c>
      <c r="X1850" s="58">
        <v>44927</v>
      </c>
      <c r="Y1850" s="58">
        <v>44927</v>
      </c>
      <c r="Z1850" s="93" t="s">
        <v>25</v>
      </c>
    </row>
    <row r="1851" spans="1:26" s="5" customFormat="1" ht="27" customHeight="1" x14ac:dyDescent="0.25">
      <c r="A1851" s="99">
        <f t="shared" si="113"/>
        <v>1</v>
      </c>
      <c r="B1851" s="97">
        <f t="array" aca="1" ref="B1851" ca="1">IF(AND(MAX(IF(O1850:O2854=O1851,X1850:X2854))=X1851,Y1851&lt;=B$1),P1851,"-")</f>
        <v>1716500100000</v>
      </c>
      <c r="C1851" s="4">
        <v>1</v>
      </c>
      <c r="D1851" s="4">
        <v>7</v>
      </c>
      <c r="E1851" s="4">
        <v>1</v>
      </c>
      <c r="F1851" s="4">
        <v>6</v>
      </c>
      <c r="G1851" s="4">
        <v>50</v>
      </c>
      <c r="H1851" s="4">
        <v>0</v>
      </c>
      <c r="I1851" s="4">
        <v>1</v>
      </c>
      <c r="J1851" s="4">
        <v>0</v>
      </c>
      <c r="K1851" s="4">
        <v>0</v>
      </c>
      <c r="L1851" s="4" t="s">
        <v>6310</v>
      </c>
      <c r="M1851" s="4" t="str">
        <f t="shared" si="114"/>
        <v>NIVEL-7</v>
      </c>
      <c r="N1851" s="4" t="str">
        <f t="shared" si="115"/>
        <v>1716500000000</v>
      </c>
      <c r="O1851" s="55" t="str">
        <f t="shared" si="116"/>
        <v>1716500100000</v>
      </c>
      <c r="P1851" s="105">
        <v>1716500100000</v>
      </c>
      <c r="Q1851" s="106" t="s">
        <v>6309</v>
      </c>
      <c r="R1851" s="108" t="s">
        <v>3077</v>
      </c>
      <c r="S1851" s="101" t="s">
        <v>36</v>
      </c>
      <c r="T1851" s="33" t="s">
        <v>3078</v>
      </c>
      <c r="U1851" s="33" t="s">
        <v>666</v>
      </c>
      <c r="V1851" s="34" t="s">
        <v>666</v>
      </c>
      <c r="W1851" s="58" t="s">
        <v>24</v>
      </c>
      <c r="X1851" s="58">
        <v>44927</v>
      </c>
      <c r="Y1851" s="58">
        <v>44927</v>
      </c>
      <c r="Z1851" s="93" t="s">
        <v>25</v>
      </c>
    </row>
    <row r="1852" spans="1:26" s="5" customFormat="1" ht="27" customHeight="1" x14ac:dyDescent="0.25">
      <c r="A1852" s="99">
        <f t="shared" si="113"/>
        <v>1</v>
      </c>
      <c r="B1852" s="97">
        <f t="array" aca="1" ref="B1852" ca="1">IF(AND(MAX(IF(O1851:O2855=O1852,X1851:X2855))=X1852,Y1852&lt;=B$1),P1852,"-")</f>
        <v>1716500101000</v>
      </c>
      <c r="C1852" s="4">
        <v>1</v>
      </c>
      <c r="D1852" s="4">
        <v>7</v>
      </c>
      <c r="E1852" s="4">
        <v>1</v>
      </c>
      <c r="F1852" s="4">
        <v>6</v>
      </c>
      <c r="G1852" s="4">
        <v>50</v>
      </c>
      <c r="H1852" s="4">
        <v>0</v>
      </c>
      <c r="I1852" s="4">
        <v>1</v>
      </c>
      <c r="J1852" s="4">
        <v>1</v>
      </c>
      <c r="K1852" s="4">
        <v>0</v>
      </c>
      <c r="L1852" s="4" t="s">
        <v>6312</v>
      </c>
      <c r="M1852" s="4" t="str">
        <f t="shared" si="114"/>
        <v>NIVEL-8</v>
      </c>
      <c r="N1852" s="4" t="str">
        <f t="shared" si="115"/>
        <v>1716500100000</v>
      </c>
      <c r="O1852" s="55" t="str">
        <f t="shared" si="116"/>
        <v>1716500101000</v>
      </c>
      <c r="P1852" s="105">
        <v>1716500101000</v>
      </c>
      <c r="Q1852" s="106" t="s">
        <v>6308</v>
      </c>
      <c r="R1852" s="108" t="s">
        <v>3079</v>
      </c>
      <c r="S1852" s="101" t="s">
        <v>36</v>
      </c>
      <c r="T1852" s="33" t="s">
        <v>3080</v>
      </c>
      <c r="U1852" s="33" t="s">
        <v>666</v>
      </c>
      <c r="V1852" s="34" t="s">
        <v>666</v>
      </c>
      <c r="W1852" s="58" t="s">
        <v>24</v>
      </c>
      <c r="X1852" s="58">
        <v>44927</v>
      </c>
      <c r="Y1852" s="58">
        <v>44927</v>
      </c>
      <c r="Z1852" s="93" t="s">
        <v>25</v>
      </c>
    </row>
    <row r="1853" spans="1:26" s="5" customFormat="1" ht="27" customHeight="1" x14ac:dyDescent="0.25">
      <c r="A1853" s="99">
        <f t="shared" si="113"/>
        <v>1</v>
      </c>
      <c r="B1853" s="97">
        <f t="array" aca="1" ref="B1853" ca="1">IF(AND(MAX(IF(O1852:O2856=O1853,X1852:X2856))=X1853,Y1853&lt;=B$1),P1853,"-")</f>
        <v>1716500102000</v>
      </c>
      <c r="C1853" s="4">
        <v>1</v>
      </c>
      <c r="D1853" s="4">
        <v>7</v>
      </c>
      <c r="E1853" s="4">
        <v>1</v>
      </c>
      <c r="F1853" s="4">
        <v>6</v>
      </c>
      <c r="G1853" s="4">
        <v>50</v>
      </c>
      <c r="H1853" s="4">
        <v>0</v>
      </c>
      <c r="I1853" s="4">
        <v>1</v>
      </c>
      <c r="J1853" s="4">
        <v>2</v>
      </c>
      <c r="K1853" s="4">
        <v>0</v>
      </c>
      <c r="L1853" s="4" t="s">
        <v>6312</v>
      </c>
      <c r="M1853" s="4" t="str">
        <f t="shared" si="114"/>
        <v>NIVEL-8</v>
      </c>
      <c r="N1853" s="4" t="str">
        <f t="shared" si="115"/>
        <v>1716500100000</v>
      </c>
      <c r="O1853" s="55" t="str">
        <f t="shared" si="116"/>
        <v>1716500102000</v>
      </c>
      <c r="P1853" s="105">
        <v>1716500102000</v>
      </c>
      <c r="Q1853" s="106" t="s">
        <v>6308</v>
      </c>
      <c r="R1853" s="108" t="s">
        <v>3081</v>
      </c>
      <c r="S1853" s="101" t="s">
        <v>36</v>
      </c>
      <c r="T1853" s="33" t="s">
        <v>3082</v>
      </c>
      <c r="U1853" s="33" t="s">
        <v>666</v>
      </c>
      <c r="V1853" s="34" t="s">
        <v>666</v>
      </c>
      <c r="W1853" s="58" t="s">
        <v>24</v>
      </c>
      <c r="X1853" s="58">
        <v>44927</v>
      </c>
      <c r="Y1853" s="58">
        <v>44927</v>
      </c>
      <c r="Z1853" s="93" t="s">
        <v>25</v>
      </c>
    </row>
    <row r="1854" spans="1:26" s="5" customFormat="1" ht="27" customHeight="1" x14ac:dyDescent="0.25">
      <c r="A1854" s="99">
        <f t="shared" si="113"/>
        <v>1</v>
      </c>
      <c r="B1854" s="97">
        <f t="array" aca="1" ref="B1854" ca="1">IF(AND(MAX(IF(O1853:O2857=O1854,X1853:X2857))=X1854,Y1854&lt;=B$1),P1854,"-")</f>
        <v>1716500103000</v>
      </c>
      <c r="C1854" s="4">
        <v>1</v>
      </c>
      <c r="D1854" s="4">
        <v>7</v>
      </c>
      <c r="E1854" s="4">
        <v>1</v>
      </c>
      <c r="F1854" s="4">
        <v>6</v>
      </c>
      <c r="G1854" s="4">
        <v>50</v>
      </c>
      <c r="H1854" s="4">
        <v>0</v>
      </c>
      <c r="I1854" s="4">
        <v>1</v>
      </c>
      <c r="J1854" s="4">
        <v>3</v>
      </c>
      <c r="K1854" s="4">
        <v>0</v>
      </c>
      <c r="L1854" s="4" t="s">
        <v>6312</v>
      </c>
      <c r="M1854" s="4" t="str">
        <f t="shared" si="114"/>
        <v>NIVEL-8</v>
      </c>
      <c r="N1854" s="4" t="str">
        <f t="shared" si="115"/>
        <v>1716500100000</v>
      </c>
      <c r="O1854" s="55" t="str">
        <f t="shared" si="116"/>
        <v>1716500103000</v>
      </c>
      <c r="P1854" s="105">
        <v>1716500103000</v>
      </c>
      <c r="Q1854" s="106" t="s">
        <v>6308</v>
      </c>
      <c r="R1854" s="108" t="s">
        <v>3083</v>
      </c>
      <c r="S1854" s="101" t="s">
        <v>36</v>
      </c>
      <c r="T1854" s="33" t="s">
        <v>3084</v>
      </c>
      <c r="U1854" s="33" t="s">
        <v>666</v>
      </c>
      <c r="V1854" s="34" t="s">
        <v>666</v>
      </c>
      <c r="W1854" s="58" t="s">
        <v>24</v>
      </c>
      <c r="X1854" s="58">
        <v>44927</v>
      </c>
      <c r="Y1854" s="58">
        <v>44927</v>
      </c>
      <c r="Z1854" s="93" t="s">
        <v>25</v>
      </c>
    </row>
    <row r="1855" spans="1:26" s="5" customFormat="1" ht="27" customHeight="1" x14ac:dyDescent="0.25">
      <c r="A1855" s="99">
        <f t="shared" si="113"/>
        <v>1</v>
      </c>
      <c r="B1855" s="97">
        <f t="array" aca="1" ref="B1855" ca="1">IF(AND(MAX(IF(O1854:O2858=O1855,X1854:X2858))=X1855,Y1855&lt;=B$1),P1855,"-")</f>
        <v>1716500199000</v>
      </c>
      <c r="C1855" s="4">
        <v>1</v>
      </c>
      <c r="D1855" s="4">
        <v>7</v>
      </c>
      <c r="E1855" s="4">
        <v>1</v>
      </c>
      <c r="F1855" s="4">
        <v>6</v>
      </c>
      <c r="G1855" s="4">
        <v>50</v>
      </c>
      <c r="H1855" s="4">
        <v>0</v>
      </c>
      <c r="I1855" s="4">
        <v>1</v>
      </c>
      <c r="J1855" s="4">
        <v>99</v>
      </c>
      <c r="K1855" s="4">
        <v>0</v>
      </c>
      <c r="L1855" s="4" t="s">
        <v>6312</v>
      </c>
      <c r="M1855" s="4" t="str">
        <f t="shared" si="114"/>
        <v>NIVEL-8</v>
      </c>
      <c r="N1855" s="4" t="str">
        <f t="shared" si="115"/>
        <v>1716500100000</v>
      </c>
      <c r="O1855" s="55" t="str">
        <f t="shared" si="116"/>
        <v>1716500199000</v>
      </c>
      <c r="P1855" s="105">
        <v>1716500199000</v>
      </c>
      <c r="Q1855" s="106" t="s">
        <v>6308</v>
      </c>
      <c r="R1855" s="108" t="s">
        <v>3085</v>
      </c>
      <c r="S1855" s="101" t="s">
        <v>36</v>
      </c>
      <c r="T1855" s="33" t="s">
        <v>3086</v>
      </c>
      <c r="U1855" s="33" t="s">
        <v>666</v>
      </c>
      <c r="V1855" s="34" t="s">
        <v>666</v>
      </c>
      <c r="W1855" s="58" t="s">
        <v>24</v>
      </c>
      <c r="X1855" s="58">
        <v>44927</v>
      </c>
      <c r="Y1855" s="58">
        <v>44927</v>
      </c>
      <c r="Z1855" s="93" t="s">
        <v>25</v>
      </c>
    </row>
    <row r="1856" spans="1:26" s="5" customFormat="1" ht="27" customHeight="1" x14ac:dyDescent="0.25">
      <c r="A1856" s="99">
        <f t="shared" si="113"/>
        <v>1</v>
      </c>
      <c r="B1856" s="97">
        <f t="array" aca="1" ref="B1856" ca="1">IF(AND(MAX(IF(O1855:O2859=O1856,X1855:X2859))=X1856,Y1856&lt;=B$1),P1856,"-")</f>
        <v>1717000000000</v>
      </c>
      <c r="C1856" s="4">
        <v>1</v>
      </c>
      <c r="D1856" s="4">
        <v>7</v>
      </c>
      <c r="E1856" s="4">
        <v>1</v>
      </c>
      <c r="F1856" s="4">
        <v>7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 t="s">
        <v>6310</v>
      </c>
      <c r="M1856" s="4" t="str">
        <f t="shared" si="114"/>
        <v>NIVEL-4</v>
      </c>
      <c r="N1856" s="4" t="str">
        <f t="shared" si="115"/>
        <v>1710000000000</v>
      </c>
      <c r="O1856" s="55" t="str">
        <f t="shared" si="116"/>
        <v>1717000000000</v>
      </c>
      <c r="P1856" s="105">
        <v>1717000000000</v>
      </c>
      <c r="Q1856" s="106" t="s">
        <v>6309</v>
      </c>
      <c r="R1856" s="108" t="s">
        <v>3087</v>
      </c>
      <c r="S1856" s="101" t="s">
        <v>36</v>
      </c>
      <c r="T1856" s="33">
        <v>1718100000000</v>
      </c>
      <c r="U1856" s="33" t="s">
        <v>21</v>
      </c>
      <c r="V1856" s="34" t="s">
        <v>3087</v>
      </c>
      <c r="W1856" s="58" t="s">
        <v>24</v>
      </c>
      <c r="X1856" s="58">
        <v>44927</v>
      </c>
      <c r="Y1856" s="58">
        <v>44927</v>
      </c>
      <c r="Z1856" s="93" t="s">
        <v>25</v>
      </c>
    </row>
    <row r="1857" spans="1:26" s="5" customFormat="1" ht="27" customHeight="1" x14ac:dyDescent="0.25">
      <c r="A1857" s="99">
        <f t="shared" si="113"/>
        <v>1</v>
      </c>
      <c r="B1857" s="97">
        <f t="array" aca="1" ref="B1857" ca="1">IF(AND(MAX(IF(O1856:O2860=O1857,X1856:X2860))=X1857,Y1857&lt;=B$1),P1857,"-")</f>
        <v>1717500000000</v>
      </c>
      <c r="C1857" s="4">
        <v>1</v>
      </c>
      <c r="D1857" s="4">
        <v>7</v>
      </c>
      <c r="E1857" s="4">
        <v>1</v>
      </c>
      <c r="F1857" s="4">
        <v>7</v>
      </c>
      <c r="G1857" s="4">
        <v>50</v>
      </c>
      <c r="H1857" s="4">
        <v>0</v>
      </c>
      <c r="I1857" s="4">
        <v>0</v>
      </c>
      <c r="J1857" s="4">
        <v>0</v>
      </c>
      <c r="K1857" s="4">
        <v>0</v>
      </c>
      <c r="L1857" s="4" t="s">
        <v>6310</v>
      </c>
      <c r="M1857" s="4" t="str">
        <f t="shared" si="114"/>
        <v>NIVEL-5</v>
      </c>
      <c r="N1857" s="4" t="str">
        <f t="shared" si="115"/>
        <v>1717000000000</v>
      </c>
      <c r="O1857" s="55" t="str">
        <f t="shared" si="116"/>
        <v>1717500000000</v>
      </c>
      <c r="P1857" s="105">
        <v>1717500000000</v>
      </c>
      <c r="Q1857" s="106" t="s">
        <v>6309</v>
      </c>
      <c r="R1857" s="108" t="s">
        <v>3088</v>
      </c>
      <c r="S1857" s="101" t="s">
        <v>36</v>
      </c>
      <c r="T1857" s="33">
        <v>1718101000000</v>
      </c>
      <c r="U1857" s="33" t="s">
        <v>21</v>
      </c>
      <c r="V1857" s="34" t="s">
        <v>3088</v>
      </c>
      <c r="W1857" s="58" t="s">
        <v>24</v>
      </c>
      <c r="X1857" s="58">
        <v>44927</v>
      </c>
      <c r="Y1857" s="58">
        <v>44927</v>
      </c>
      <c r="Z1857" s="93" t="s">
        <v>25</v>
      </c>
    </row>
    <row r="1858" spans="1:26" s="5" customFormat="1" ht="27" customHeight="1" x14ac:dyDescent="0.25">
      <c r="A1858" s="99">
        <f t="shared" ref="A1858:A1921" si="118">COUNTIF(O:O,O1858)</f>
        <v>1</v>
      </c>
      <c r="B1858" s="97">
        <f t="array" aca="1" ref="B1858" ca="1">IF(AND(MAX(IF(O1857:O2861=O1858,X1857:X2861))=X1858,Y1858&lt;=B$1),P1858,"-")</f>
        <v>1717500100000</v>
      </c>
      <c r="C1858" s="4">
        <v>1</v>
      </c>
      <c r="D1858" s="4">
        <v>7</v>
      </c>
      <c r="E1858" s="4">
        <v>1</v>
      </c>
      <c r="F1858" s="4">
        <v>7</v>
      </c>
      <c r="G1858" s="4">
        <v>50</v>
      </c>
      <c r="H1858" s="4">
        <v>0</v>
      </c>
      <c r="I1858" s="4">
        <v>1</v>
      </c>
      <c r="J1858" s="4">
        <v>0</v>
      </c>
      <c r="K1858" s="4">
        <v>0</v>
      </c>
      <c r="L1858" s="4" t="s">
        <v>6310</v>
      </c>
      <c r="M1858" s="4" t="str">
        <f t="shared" si="114"/>
        <v>NIVEL-7</v>
      </c>
      <c r="N1858" s="4" t="str">
        <f t="shared" si="115"/>
        <v>1717500000000</v>
      </c>
      <c r="O1858" s="55" t="str">
        <f t="shared" si="116"/>
        <v>1717500100000</v>
      </c>
      <c r="P1858" s="105">
        <v>1717500100000</v>
      </c>
      <c r="Q1858" s="106" t="s">
        <v>6309</v>
      </c>
      <c r="R1858" s="108" t="s">
        <v>3089</v>
      </c>
      <c r="S1858" s="101" t="s">
        <v>36</v>
      </c>
      <c r="T1858" s="33">
        <v>1718101100000</v>
      </c>
      <c r="U1858" s="33" t="s">
        <v>21</v>
      </c>
      <c r="V1858" s="34" t="s">
        <v>3090</v>
      </c>
      <c r="W1858" s="58" t="s">
        <v>24</v>
      </c>
      <c r="X1858" s="58">
        <v>44927</v>
      </c>
      <c r="Y1858" s="58">
        <v>44927</v>
      </c>
      <c r="Z1858" s="93" t="s">
        <v>25</v>
      </c>
    </row>
    <row r="1859" spans="1:26" s="5" customFormat="1" ht="27" customHeight="1" x14ac:dyDescent="0.25">
      <c r="A1859" s="99">
        <f t="shared" si="118"/>
        <v>1</v>
      </c>
      <c r="B1859" s="97">
        <f t="array" aca="1" ref="B1859" ca="1">IF(AND(MAX(IF(O1858:O2862=O1859,X1858:X2862))=X1859,Y1859&lt;=B$1),P1859,"-")</f>
        <v>1717500101000</v>
      </c>
      <c r="C1859" s="4">
        <v>1</v>
      </c>
      <c r="D1859" s="4">
        <v>7</v>
      </c>
      <c r="E1859" s="4">
        <v>1</v>
      </c>
      <c r="F1859" s="4">
        <v>7</v>
      </c>
      <c r="G1859" s="4">
        <v>50</v>
      </c>
      <c r="H1859" s="4">
        <v>0</v>
      </c>
      <c r="I1859" s="4">
        <v>1</v>
      </c>
      <c r="J1859" s="4">
        <v>1</v>
      </c>
      <c r="K1859" s="4">
        <v>0</v>
      </c>
      <c r="L1859" s="4" t="s">
        <v>6312</v>
      </c>
      <c r="M1859" s="4" t="str">
        <f t="shared" si="114"/>
        <v>NIVEL-8</v>
      </c>
      <c r="N1859" s="4" t="str">
        <f t="shared" si="115"/>
        <v>1717500100000</v>
      </c>
      <c r="O1859" s="55" t="str">
        <f t="shared" si="116"/>
        <v>1717500101000</v>
      </c>
      <c r="P1859" s="105">
        <v>1717500101000</v>
      </c>
      <c r="Q1859" s="106" t="s">
        <v>6308</v>
      </c>
      <c r="R1859" s="108" t="s">
        <v>3091</v>
      </c>
      <c r="S1859" s="101" t="s">
        <v>36</v>
      </c>
      <c r="T1859" s="33">
        <v>1718101101000</v>
      </c>
      <c r="U1859" s="33" t="s">
        <v>40</v>
      </c>
      <c r="V1859" s="34" t="s">
        <v>3092</v>
      </c>
      <c r="W1859" s="58" t="s">
        <v>24</v>
      </c>
      <c r="X1859" s="58">
        <v>44927</v>
      </c>
      <c r="Y1859" s="58">
        <v>44927</v>
      </c>
      <c r="Z1859" s="93" t="s">
        <v>25</v>
      </c>
    </row>
    <row r="1860" spans="1:26" s="5" customFormat="1" ht="27" customHeight="1" x14ac:dyDescent="0.25">
      <c r="A1860" s="99">
        <f t="shared" si="118"/>
        <v>1</v>
      </c>
      <c r="B1860" s="97">
        <f t="array" aca="1" ref="B1860" ca="1">IF(AND(MAX(IF(O1859:O2863=O1860,X1859:X2863))=X1860,Y1860&lt;=B$1),P1860,"-")</f>
        <v>1717500102000</v>
      </c>
      <c r="C1860" s="4">
        <v>1</v>
      </c>
      <c r="D1860" s="4">
        <v>7</v>
      </c>
      <c r="E1860" s="4">
        <v>1</v>
      </c>
      <c r="F1860" s="4">
        <v>7</v>
      </c>
      <c r="G1860" s="4">
        <v>50</v>
      </c>
      <c r="H1860" s="4">
        <v>0</v>
      </c>
      <c r="I1860" s="4">
        <v>1</v>
      </c>
      <c r="J1860" s="4">
        <v>2</v>
      </c>
      <c r="K1860" s="4">
        <v>0</v>
      </c>
      <c r="L1860" s="4" t="s">
        <v>6312</v>
      </c>
      <c r="M1860" s="4" t="str">
        <f t="shared" ref="M1860:M1923" si="119">IF(K1860&lt;&gt;0,"NIVEL-9",
IF(J1860&lt;&gt;0,"NIVEL-8",
IF(I1860&lt;&gt;0,"NIVEL-7",
IF(H1860&lt;&gt;0,"NIVEL-6",
IF(G1860&lt;&gt;0,"NIVEL-5",
IF(F1860&lt;&gt;0,"NIVEL-4",
IF(E1860&lt;&gt;0,"NIVEL-3",
IF(D1860&lt;&gt;0,"NIVEL-2",
"NIVEL-1"))))))))</f>
        <v>NIVEL-8</v>
      </c>
      <c r="N1860" s="4" t="str">
        <f t="shared" ref="N1860:N1923" si="120">IF(K1860&lt;&gt;0,LEFT(P1860,10)&amp;"000",
IF(J1860&lt;&gt;0,LEFT(P1860,8)&amp;"00000",
IF(I1860&lt;&gt;0,LEFT(P1860,7)&amp;"000000",
IF(H1860&lt;&gt;0,LEFT(P1860,6)&amp;"0000000",
IF(G1860&lt;&gt;0,LEFT(P1860,4)&amp;"000000000",
IF(F1860&lt;&gt;0,LEFT(P1860,3)&amp;"0000000000",
IF(E1860&lt;&gt;0,LEFT(P1860,2)&amp;"00000000000",
IF(D1860&lt;&gt;0,LEFT(P1860,1)&amp;"000000000000",
"-"))))))))</f>
        <v>1717500100000</v>
      </c>
      <c r="O1860" s="55" t="str">
        <f t="shared" si="116"/>
        <v>1717500102000</v>
      </c>
      <c r="P1860" s="105">
        <v>1717500102000</v>
      </c>
      <c r="Q1860" s="106" t="s">
        <v>6308</v>
      </c>
      <c r="R1860" s="108" t="s">
        <v>3093</v>
      </c>
      <c r="S1860" s="101" t="s">
        <v>36</v>
      </c>
      <c r="T1860" s="33">
        <v>1718101102000</v>
      </c>
      <c r="U1860" s="33" t="s">
        <v>40</v>
      </c>
      <c r="V1860" s="34" t="s">
        <v>3094</v>
      </c>
      <c r="W1860" s="58" t="s">
        <v>24</v>
      </c>
      <c r="X1860" s="58">
        <v>44927</v>
      </c>
      <c r="Y1860" s="58">
        <v>44927</v>
      </c>
      <c r="Z1860" s="93" t="s">
        <v>25</v>
      </c>
    </row>
    <row r="1861" spans="1:26" s="5" customFormat="1" ht="27" customHeight="1" x14ac:dyDescent="0.25">
      <c r="A1861" s="99">
        <f t="shared" si="118"/>
        <v>1</v>
      </c>
      <c r="B1861" s="97">
        <f t="array" aca="1" ref="B1861" ca="1">IF(AND(MAX(IF(O1860:O2864=O1861,X1860:X2864))=X1861,Y1861&lt;=B$1),P1861,"-")</f>
        <v>1717500103000</v>
      </c>
      <c r="C1861" s="4">
        <v>1</v>
      </c>
      <c r="D1861" s="4">
        <v>7</v>
      </c>
      <c r="E1861" s="4">
        <v>1</v>
      </c>
      <c r="F1861" s="4">
        <v>7</v>
      </c>
      <c r="G1861" s="4">
        <v>50</v>
      </c>
      <c r="H1861" s="4">
        <v>0</v>
      </c>
      <c r="I1861" s="4">
        <v>1</v>
      </c>
      <c r="J1861" s="4">
        <v>3</v>
      </c>
      <c r="K1861" s="4">
        <v>0</v>
      </c>
      <c r="L1861" s="4" t="s">
        <v>6312</v>
      </c>
      <c r="M1861" s="4" t="str">
        <f t="shared" si="119"/>
        <v>NIVEL-8</v>
      </c>
      <c r="N1861" s="4" t="str">
        <f t="shared" si="120"/>
        <v>1717500100000</v>
      </c>
      <c r="O1861" s="55" t="str">
        <f t="shared" si="116"/>
        <v>1717500103000</v>
      </c>
      <c r="P1861" s="105">
        <v>1717500103000</v>
      </c>
      <c r="Q1861" s="106" t="s">
        <v>6308</v>
      </c>
      <c r="R1861" s="108" t="s">
        <v>3095</v>
      </c>
      <c r="S1861" s="101" t="s">
        <v>36</v>
      </c>
      <c r="T1861" s="33">
        <v>1718101103000</v>
      </c>
      <c r="U1861" s="33" t="s">
        <v>40</v>
      </c>
      <c r="V1861" s="34" t="s">
        <v>3096</v>
      </c>
      <c r="W1861" s="58" t="s">
        <v>24</v>
      </c>
      <c r="X1861" s="58">
        <v>44927</v>
      </c>
      <c r="Y1861" s="58">
        <v>44927</v>
      </c>
      <c r="Z1861" s="93" t="s">
        <v>25</v>
      </c>
    </row>
    <row r="1862" spans="1:26" s="5" customFormat="1" ht="27" customHeight="1" x14ac:dyDescent="0.25">
      <c r="A1862" s="99">
        <f t="shared" si="118"/>
        <v>1</v>
      </c>
      <c r="B1862" s="97">
        <f t="array" aca="1" ref="B1862" ca="1">IF(AND(MAX(IF(O1861:O2865=O1862,X1861:X2865))=X1862,Y1862&lt;=B$1),P1862,"-")</f>
        <v>1717510000000</v>
      </c>
      <c r="C1862" s="4">
        <v>1</v>
      </c>
      <c r="D1862" s="4">
        <v>7</v>
      </c>
      <c r="E1862" s="4">
        <v>1</v>
      </c>
      <c r="F1862" s="4">
        <v>7</v>
      </c>
      <c r="G1862" s="4">
        <v>51</v>
      </c>
      <c r="H1862" s="4">
        <v>0</v>
      </c>
      <c r="I1862" s="4">
        <v>0</v>
      </c>
      <c r="J1862" s="4">
        <v>0</v>
      </c>
      <c r="K1862" s="4">
        <v>0</v>
      </c>
      <c r="L1862" s="4" t="s">
        <v>6310</v>
      </c>
      <c r="M1862" s="4" t="str">
        <f t="shared" si="119"/>
        <v>NIVEL-5</v>
      </c>
      <c r="N1862" s="4" t="str">
        <f t="shared" si="120"/>
        <v>1717000000000</v>
      </c>
      <c r="O1862" s="55" t="str">
        <f t="shared" si="116"/>
        <v>1717510000000</v>
      </c>
      <c r="P1862" s="105">
        <v>1717510000000</v>
      </c>
      <c r="Q1862" s="106" t="s">
        <v>6309</v>
      </c>
      <c r="R1862" s="108" t="s">
        <v>3097</v>
      </c>
      <c r="S1862" s="101" t="s">
        <v>36</v>
      </c>
      <c r="T1862" s="33">
        <v>1718102000000</v>
      </c>
      <c r="U1862" s="33" t="s">
        <v>21</v>
      </c>
      <c r="V1862" s="34" t="s">
        <v>3097</v>
      </c>
      <c r="W1862" s="58" t="s">
        <v>24</v>
      </c>
      <c r="X1862" s="58">
        <v>44927</v>
      </c>
      <c r="Y1862" s="58">
        <v>44927</v>
      </c>
      <c r="Z1862" s="93" t="s">
        <v>25</v>
      </c>
    </row>
    <row r="1863" spans="1:26" s="5" customFormat="1" ht="27" customHeight="1" x14ac:dyDescent="0.25">
      <c r="A1863" s="99">
        <f t="shared" si="118"/>
        <v>1</v>
      </c>
      <c r="B1863" s="97">
        <f t="array" aca="1" ref="B1863" ca="1">IF(AND(MAX(IF(O1862:O2866=O1863,X1862:X2866))=X1863,Y1863&lt;=B$1),P1863,"-")</f>
        <v>1717510100000</v>
      </c>
      <c r="C1863" s="4">
        <v>1</v>
      </c>
      <c r="D1863" s="4">
        <v>7</v>
      </c>
      <c r="E1863" s="4">
        <v>1</v>
      </c>
      <c r="F1863" s="4">
        <v>7</v>
      </c>
      <c r="G1863" s="4">
        <v>51</v>
      </c>
      <c r="H1863" s="4">
        <v>0</v>
      </c>
      <c r="I1863" s="4">
        <v>1</v>
      </c>
      <c r="J1863" s="4">
        <v>0</v>
      </c>
      <c r="K1863" s="4">
        <v>0</v>
      </c>
      <c r="L1863" s="4" t="s">
        <v>6310</v>
      </c>
      <c r="M1863" s="4" t="str">
        <f t="shared" si="119"/>
        <v>NIVEL-7</v>
      </c>
      <c r="N1863" s="4" t="str">
        <f t="shared" si="120"/>
        <v>1717510000000</v>
      </c>
      <c r="O1863" s="55" t="str">
        <f t="shared" si="116"/>
        <v>1717510100000</v>
      </c>
      <c r="P1863" s="105">
        <v>1717510100000</v>
      </c>
      <c r="Q1863" s="106" t="s">
        <v>6309</v>
      </c>
      <c r="R1863" s="108" t="s">
        <v>3098</v>
      </c>
      <c r="S1863" s="101" t="s">
        <v>36</v>
      </c>
      <c r="T1863" s="33">
        <v>1718102100000</v>
      </c>
      <c r="U1863" s="33" t="s">
        <v>21</v>
      </c>
      <c r="V1863" s="34" t="s">
        <v>3099</v>
      </c>
      <c r="W1863" s="58" t="s">
        <v>24</v>
      </c>
      <c r="X1863" s="58">
        <v>44927</v>
      </c>
      <c r="Y1863" s="58">
        <v>44927</v>
      </c>
      <c r="Z1863" s="93" t="s">
        <v>25</v>
      </c>
    </row>
    <row r="1864" spans="1:26" s="5" customFormat="1" ht="27" customHeight="1" x14ac:dyDescent="0.25">
      <c r="A1864" s="99">
        <f t="shared" si="118"/>
        <v>1</v>
      </c>
      <c r="B1864" s="97">
        <f t="array" aca="1" ref="B1864" ca="1">IF(AND(MAX(IF(O1863:O2867=O1864,X1863:X2867))=X1864,Y1864&lt;=B$1),P1864,"-")</f>
        <v>1717510101000</v>
      </c>
      <c r="C1864" s="4">
        <v>1</v>
      </c>
      <c r="D1864" s="4">
        <v>7</v>
      </c>
      <c r="E1864" s="4">
        <v>1</v>
      </c>
      <c r="F1864" s="4">
        <v>7</v>
      </c>
      <c r="G1864" s="4">
        <v>51</v>
      </c>
      <c r="H1864" s="4">
        <v>0</v>
      </c>
      <c r="I1864" s="4">
        <v>1</v>
      </c>
      <c r="J1864" s="4">
        <v>1</v>
      </c>
      <c r="K1864" s="4">
        <v>0</v>
      </c>
      <c r="L1864" s="4" t="s">
        <v>6312</v>
      </c>
      <c r="M1864" s="4" t="str">
        <f t="shared" si="119"/>
        <v>NIVEL-8</v>
      </c>
      <c r="N1864" s="4" t="str">
        <f t="shared" si="120"/>
        <v>1717510100000</v>
      </c>
      <c r="O1864" s="55" t="str">
        <f t="shared" si="116"/>
        <v>1717510101000</v>
      </c>
      <c r="P1864" s="105">
        <v>1717510101000</v>
      </c>
      <c r="Q1864" s="106" t="s">
        <v>6308</v>
      </c>
      <c r="R1864" s="108" t="s">
        <v>3100</v>
      </c>
      <c r="S1864" s="101" t="s">
        <v>36</v>
      </c>
      <c r="T1864" s="33">
        <v>1718102101000</v>
      </c>
      <c r="U1864" s="33" t="s">
        <v>40</v>
      </c>
      <c r="V1864" s="34" t="s">
        <v>3101</v>
      </c>
      <c r="W1864" s="58" t="s">
        <v>24</v>
      </c>
      <c r="X1864" s="58">
        <v>44927</v>
      </c>
      <c r="Y1864" s="58">
        <v>44927</v>
      </c>
      <c r="Z1864" s="93" t="s">
        <v>25</v>
      </c>
    </row>
    <row r="1865" spans="1:26" s="5" customFormat="1" ht="27" customHeight="1" x14ac:dyDescent="0.25">
      <c r="A1865" s="99">
        <f t="shared" si="118"/>
        <v>1</v>
      </c>
      <c r="B1865" s="97">
        <f t="array" aca="1" ref="B1865" ca="1">IF(AND(MAX(IF(O1864:O2868=O1865,X1864:X2868))=X1865,Y1865&lt;=B$1),P1865,"-")</f>
        <v>1717510102000</v>
      </c>
      <c r="C1865" s="4">
        <v>1</v>
      </c>
      <c r="D1865" s="4">
        <v>7</v>
      </c>
      <c r="E1865" s="4">
        <v>1</v>
      </c>
      <c r="F1865" s="4">
        <v>7</v>
      </c>
      <c r="G1865" s="4">
        <v>51</v>
      </c>
      <c r="H1865" s="4">
        <v>0</v>
      </c>
      <c r="I1865" s="4">
        <v>1</v>
      </c>
      <c r="J1865" s="4">
        <v>2</v>
      </c>
      <c r="K1865" s="4">
        <v>0</v>
      </c>
      <c r="L1865" s="4" t="s">
        <v>6312</v>
      </c>
      <c r="M1865" s="4" t="str">
        <f t="shared" si="119"/>
        <v>NIVEL-8</v>
      </c>
      <c r="N1865" s="4" t="str">
        <f t="shared" si="120"/>
        <v>1717510100000</v>
      </c>
      <c r="O1865" s="55" t="str">
        <f t="shared" si="116"/>
        <v>1717510102000</v>
      </c>
      <c r="P1865" s="105">
        <v>1717510102000</v>
      </c>
      <c r="Q1865" s="106" t="s">
        <v>6308</v>
      </c>
      <c r="R1865" s="108" t="s">
        <v>3102</v>
      </c>
      <c r="S1865" s="101" t="s">
        <v>36</v>
      </c>
      <c r="T1865" s="33">
        <v>1718102102000</v>
      </c>
      <c r="U1865" s="33" t="s">
        <v>40</v>
      </c>
      <c r="V1865" s="34" t="s">
        <v>3103</v>
      </c>
      <c r="W1865" s="58" t="s">
        <v>24</v>
      </c>
      <c r="X1865" s="58">
        <v>44927</v>
      </c>
      <c r="Y1865" s="58">
        <v>44927</v>
      </c>
      <c r="Z1865" s="93" t="s">
        <v>25</v>
      </c>
    </row>
    <row r="1866" spans="1:26" s="5" customFormat="1" ht="27" customHeight="1" x14ac:dyDescent="0.25">
      <c r="A1866" s="99">
        <f t="shared" si="118"/>
        <v>1</v>
      </c>
      <c r="B1866" s="97">
        <f t="array" aca="1" ref="B1866" ca="1">IF(AND(MAX(IF(O1865:O2869=O1866,X1865:X2869))=X1866,Y1866&lt;=B$1),P1866,"-")</f>
        <v>1717510103000</v>
      </c>
      <c r="C1866" s="4">
        <v>1</v>
      </c>
      <c r="D1866" s="4">
        <v>7</v>
      </c>
      <c r="E1866" s="4">
        <v>1</v>
      </c>
      <c r="F1866" s="4">
        <v>7</v>
      </c>
      <c r="G1866" s="4">
        <v>51</v>
      </c>
      <c r="H1866" s="4">
        <v>0</v>
      </c>
      <c r="I1866" s="4">
        <v>1</v>
      </c>
      <c r="J1866" s="4">
        <v>3</v>
      </c>
      <c r="K1866" s="4">
        <v>0</v>
      </c>
      <c r="L1866" s="4" t="s">
        <v>6312</v>
      </c>
      <c r="M1866" s="4" t="str">
        <f t="shared" si="119"/>
        <v>NIVEL-8</v>
      </c>
      <c r="N1866" s="4" t="str">
        <f t="shared" si="120"/>
        <v>1717510100000</v>
      </c>
      <c r="O1866" s="55" t="str">
        <f t="shared" si="116"/>
        <v>1717510103000</v>
      </c>
      <c r="P1866" s="105">
        <v>1717510103000</v>
      </c>
      <c r="Q1866" s="106" t="s">
        <v>6308</v>
      </c>
      <c r="R1866" s="108" t="s">
        <v>3104</v>
      </c>
      <c r="S1866" s="101" t="s">
        <v>36</v>
      </c>
      <c r="T1866" s="33">
        <v>1718102103000</v>
      </c>
      <c r="U1866" s="33" t="s">
        <v>40</v>
      </c>
      <c r="V1866" s="34" t="s">
        <v>3105</v>
      </c>
      <c r="W1866" s="58" t="s">
        <v>24</v>
      </c>
      <c r="X1866" s="58">
        <v>44927</v>
      </c>
      <c r="Y1866" s="58">
        <v>44927</v>
      </c>
      <c r="Z1866" s="93" t="s">
        <v>25</v>
      </c>
    </row>
    <row r="1867" spans="1:26" s="5" customFormat="1" ht="27" customHeight="1" x14ac:dyDescent="0.25">
      <c r="A1867" s="99">
        <f t="shared" si="118"/>
        <v>1</v>
      </c>
      <c r="B1867" s="97">
        <f t="array" aca="1" ref="B1867" ca="1">IF(AND(MAX(IF(O1866:O2870=O1867,X1866:X2870))=X1867,Y1867&lt;=B$1),P1867,"-")</f>
        <v>1717510104000</v>
      </c>
      <c r="C1867" s="4">
        <v>1</v>
      </c>
      <c r="D1867" s="4">
        <v>7</v>
      </c>
      <c r="E1867" s="4">
        <v>1</v>
      </c>
      <c r="F1867" s="4">
        <v>7</v>
      </c>
      <c r="G1867" s="4">
        <v>51</v>
      </c>
      <c r="H1867" s="4">
        <v>0</v>
      </c>
      <c r="I1867" s="4">
        <v>1</v>
      </c>
      <c r="J1867" s="4">
        <v>4</v>
      </c>
      <c r="K1867" s="4">
        <v>0</v>
      </c>
      <c r="L1867" s="4" t="s">
        <v>6312</v>
      </c>
      <c r="M1867" s="4" t="str">
        <f t="shared" si="119"/>
        <v>NIVEL-8</v>
      </c>
      <c r="N1867" s="4" t="str">
        <f t="shared" si="120"/>
        <v>1717510100000</v>
      </c>
      <c r="O1867" s="55" t="str">
        <f t="shared" si="116"/>
        <v>1717510104000</v>
      </c>
      <c r="P1867" s="105">
        <v>1717510104000</v>
      </c>
      <c r="Q1867" s="106" t="s">
        <v>6308</v>
      </c>
      <c r="R1867" s="108" t="s">
        <v>3106</v>
      </c>
      <c r="S1867" s="101" t="s">
        <v>36</v>
      </c>
      <c r="T1867" s="33">
        <v>1718102104000</v>
      </c>
      <c r="U1867" s="33" t="s">
        <v>40</v>
      </c>
      <c r="V1867" s="34" t="s">
        <v>3107</v>
      </c>
      <c r="W1867" s="58" t="s">
        <v>24</v>
      </c>
      <c r="X1867" s="58">
        <v>44927</v>
      </c>
      <c r="Y1867" s="58">
        <v>44927</v>
      </c>
      <c r="Z1867" s="93" t="s">
        <v>25</v>
      </c>
    </row>
    <row r="1868" spans="1:26" s="5" customFormat="1" ht="27" customHeight="1" x14ac:dyDescent="0.25">
      <c r="A1868" s="99">
        <f t="shared" si="118"/>
        <v>1</v>
      </c>
      <c r="B1868" s="97">
        <f t="array" aca="1" ref="B1868" ca="1">IF(AND(MAX(IF(O1867:O2871=O1868,X1867:X2871))=X1868,Y1868&lt;=B$1),P1868,"-")</f>
        <v>1717510105000</v>
      </c>
      <c r="C1868" s="4">
        <v>1</v>
      </c>
      <c r="D1868" s="4">
        <v>7</v>
      </c>
      <c r="E1868" s="4">
        <v>1</v>
      </c>
      <c r="F1868" s="4">
        <v>7</v>
      </c>
      <c r="G1868" s="4">
        <v>51</v>
      </c>
      <c r="H1868" s="4">
        <v>0</v>
      </c>
      <c r="I1868" s="4">
        <v>1</v>
      </c>
      <c r="J1868" s="4">
        <v>5</v>
      </c>
      <c r="K1868" s="4">
        <v>0</v>
      </c>
      <c r="L1868" s="4" t="s">
        <v>6312</v>
      </c>
      <c r="M1868" s="4" t="str">
        <f t="shared" si="119"/>
        <v>NIVEL-8</v>
      </c>
      <c r="N1868" s="4" t="str">
        <f t="shared" si="120"/>
        <v>1717510100000</v>
      </c>
      <c r="O1868" s="55" t="str">
        <f t="shared" si="116"/>
        <v>1717510105000</v>
      </c>
      <c r="P1868" s="105">
        <v>1717510105000</v>
      </c>
      <c r="Q1868" s="106" t="s">
        <v>6308</v>
      </c>
      <c r="R1868" s="108" t="s">
        <v>3108</v>
      </c>
      <c r="S1868" s="101" t="s">
        <v>36</v>
      </c>
      <c r="T1868" s="33">
        <v>1718102105000</v>
      </c>
      <c r="U1868" s="33" t="s">
        <v>40</v>
      </c>
      <c r="V1868" s="34" t="s">
        <v>3109</v>
      </c>
      <c r="W1868" s="58" t="s">
        <v>24</v>
      </c>
      <c r="X1868" s="58">
        <v>44927</v>
      </c>
      <c r="Y1868" s="58">
        <v>44927</v>
      </c>
      <c r="Z1868" s="93" t="s">
        <v>25</v>
      </c>
    </row>
    <row r="1869" spans="1:26" s="5" customFormat="1" ht="27" customHeight="1" x14ac:dyDescent="0.25">
      <c r="A1869" s="99">
        <f t="shared" si="118"/>
        <v>1</v>
      </c>
      <c r="B1869" s="97">
        <f t="array" aca="1" ref="B1869" ca="1">IF(AND(MAX(IF(O1868:O2872=O1869,X1868:X2872))=X1869,Y1869&lt;=B$1),P1869,"-")</f>
        <v>1717510106000</v>
      </c>
      <c r="C1869" s="4">
        <v>1</v>
      </c>
      <c r="D1869" s="4">
        <v>7</v>
      </c>
      <c r="E1869" s="4">
        <v>1</v>
      </c>
      <c r="F1869" s="4">
        <v>7</v>
      </c>
      <c r="G1869" s="4">
        <v>51</v>
      </c>
      <c r="H1869" s="4">
        <v>0</v>
      </c>
      <c r="I1869" s="4">
        <v>1</v>
      </c>
      <c r="J1869" s="4">
        <v>6</v>
      </c>
      <c r="K1869" s="4">
        <v>0</v>
      </c>
      <c r="L1869" s="4" t="s">
        <v>6312</v>
      </c>
      <c r="M1869" s="4" t="str">
        <f t="shared" si="119"/>
        <v>NIVEL-8</v>
      </c>
      <c r="N1869" s="4" t="str">
        <f t="shared" si="120"/>
        <v>1717510100000</v>
      </c>
      <c r="O1869" s="55" t="str">
        <f t="shared" si="116"/>
        <v>1717510106000</v>
      </c>
      <c r="P1869" s="105">
        <v>1717510106000</v>
      </c>
      <c r="Q1869" s="106" t="s">
        <v>6308</v>
      </c>
      <c r="R1869" s="108" t="s">
        <v>3110</v>
      </c>
      <c r="S1869" s="101" t="s">
        <v>107</v>
      </c>
      <c r="T1869" s="33" t="s">
        <v>25</v>
      </c>
      <c r="U1869" s="33" t="s">
        <v>25</v>
      </c>
      <c r="V1869" s="34" t="s">
        <v>25</v>
      </c>
      <c r="W1869" s="58" t="s">
        <v>24</v>
      </c>
      <c r="X1869" s="58">
        <v>45041</v>
      </c>
      <c r="Y1869" s="58">
        <v>45041</v>
      </c>
      <c r="Z1869" s="93" t="s">
        <v>25</v>
      </c>
    </row>
    <row r="1870" spans="1:26" s="5" customFormat="1" ht="27" customHeight="1" x14ac:dyDescent="0.25">
      <c r="A1870" s="99">
        <f t="shared" si="118"/>
        <v>1</v>
      </c>
      <c r="B1870" s="97">
        <f t="array" aca="1" ref="B1870" ca="1">IF(AND(MAX(IF(O1869:O2873=O1870,X1869:X2873))=X1870,Y1870&lt;=B$1),P1870,"-")</f>
        <v>1717510107000</v>
      </c>
      <c r="C1870" s="4">
        <v>1</v>
      </c>
      <c r="D1870" s="4">
        <v>7</v>
      </c>
      <c r="E1870" s="4">
        <v>1</v>
      </c>
      <c r="F1870" s="4">
        <v>7</v>
      </c>
      <c r="G1870" s="4">
        <v>51</v>
      </c>
      <c r="H1870" s="4">
        <v>0</v>
      </c>
      <c r="I1870" s="4">
        <v>1</v>
      </c>
      <c r="J1870" s="4">
        <v>7</v>
      </c>
      <c r="K1870" s="4">
        <v>0</v>
      </c>
      <c r="L1870" s="4" t="s">
        <v>6312</v>
      </c>
      <c r="M1870" s="4" t="str">
        <f t="shared" si="119"/>
        <v>NIVEL-8</v>
      </c>
      <c r="N1870" s="4" t="str">
        <f t="shared" si="120"/>
        <v>1717510100000</v>
      </c>
      <c r="O1870" s="55" t="str">
        <f t="shared" si="116"/>
        <v>1717510107000</v>
      </c>
      <c r="P1870" s="105">
        <v>1717510107000</v>
      </c>
      <c r="Q1870" s="106" t="s">
        <v>6308</v>
      </c>
      <c r="R1870" s="108" t="s">
        <v>3111</v>
      </c>
      <c r="S1870" s="101" t="s">
        <v>107</v>
      </c>
      <c r="T1870" s="33" t="s">
        <v>25</v>
      </c>
      <c r="U1870" s="33" t="s">
        <v>25</v>
      </c>
      <c r="V1870" s="34" t="s">
        <v>25</v>
      </c>
      <c r="W1870" s="58" t="s">
        <v>24</v>
      </c>
      <c r="X1870" s="58">
        <v>45041</v>
      </c>
      <c r="Y1870" s="58">
        <v>45041</v>
      </c>
      <c r="Z1870" s="93" t="s">
        <v>25</v>
      </c>
    </row>
    <row r="1871" spans="1:26" s="5" customFormat="1" ht="27" customHeight="1" x14ac:dyDescent="0.25">
      <c r="A1871" s="99">
        <f t="shared" si="118"/>
        <v>1</v>
      </c>
      <c r="B1871" s="97">
        <f t="array" aca="1" ref="B1871" ca="1">IF(AND(MAX(IF(O1870:O2874=O1871,X1870:X2874))=X1871,Y1871&lt;=B$1),P1871,"-")</f>
        <v>1717510108000</v>
      </c>
      <c r="C1871" s="4">
        <v>1</v>
      </c>
      <c r="D1871" s="4">
        <v>7</v>
      </c>
      <c r="E1871" s="4">
        <v>1</v>
      </c>
      <c r="F1871" s="4">
        <v>7</v>
      </c>
      <c r="G1871" s="4">
        <v>51</v>
      </c>
      <c r="H1871" s="4">
        <v>0</v>
      </c>
      <c r="I1871" s="4">
        <v>1</v>
      </c>
      <c r="J1871" s="4">
        <v>8</v>
      </c>
      <c r="K1871" s="4">
        <v>0</v>
      </c>
      <c r="L1871" s="4" t="s">
        <v>6312</v>
      </c>
      <c r="M1871" s="4" t="str">
        <f t="shared" si="119"/>
        <v>NIVEL-8</v>
      </c>
      <c r="N1871" s="4" t="str">
        <f t="shared" si="120"/>
        <v>1717510100000</v>
      </c>
      <c r="O1871" s="55" t="str">
        <f t="shared" si="116"/>
        <v>1717510108000</v>
      </c>
      <c r="P1871" s="105">
        <v>1717510108000</v>
      </c>
      <c r="Q1871" s="106" t="s">
        <v>6308</v>
      </c>
      <c r="R1871" s="108" t="s">
        <v>3112</v>
      </c>
      <c r="S1871" s="101" t="s">
        <v>107</v>
      </c>
      <c r="T1871" s="33" t="s">
        <v>25</v>
      </c>
      <c r="U1871" s="33" t="s">
        <v>25</v>
      </c>
      <c r="V1871" s="34" t="s">
        <v>25</v>
      </c>
      <c r="W1871" s="58" t="s">
        <v>605</v>
      </c>
      <c r="X1871" s="58">
        <v>45412</v>
      </c>
      <c r="Y1871" s="58">
        <v>45412</v>
      </c>
      <c r="Z1871" s="93" t="s">
        <v>25</v>
      </c>
    </row>
    <row r="1872" spans="1:26" s="5" customFormat="1" ht="27" customHeight="1" x14ac:dyDescent="0.25">
      <c r="A1872" s="99">
        <f t="shared" si="118"/>
        <v>1</v>
      </c>
      <c r="B1872" s="97">
        <f t="array" aca="1" ref="B1872" ca="1">IF(AND(MAX(IF(O1871:O2875=O1872,X1871:X2875))=X1872,Y1872&lt;=B$1),P1872,"-")</f>
        <v>1717510109000</v>
      </c>
      <c r="C1872" s="4">
        <v>1</v>
      </c>
      <c r="D1872" s="4">
        <v>7</v>
      </c>
      <c r="E1872" s="4">
        <v>1</v>
      </c>
      <c r="F1872" s="4">
        <v>7</v>
      </c>
      <c r="G1872" s="4">
        <v>51</v>
      </c>
      <c r="H1872" s="4">
        <v>0</v>
      </c>
      <c r="I1872" s="4">
        <v>1</v>
      </c>
      <c r="J1872" s="4">
        <v>9</v>
      </c>
      <c r="K1872" s="4">
        <v>0</v>
      </c>
      <c r="L1872" s="4" t="s">
        <v>6312</v>
      </c>
      <c r="M1872" s="4" t="str">
        <f t="shared" si="119"/>
        <v>NIVEL-8</v>
      </c>
      <c r="N1872" s="4" t="str">
        <f t="shared" si="120"/>
        <v>1717510100000</v>
      </c>
      <c r="O1872" s="55" t="str">
        <f t="shared" si="116"/>
        <v>1717510109000</v>
      </c>
      <c r="P1872" s="105">
        <v>1717510109000</v>
      </c>
      <c r="Q1872" s="106" t="s">
        <v>6308</v>
      </c>
      <c r="R1872" s="108" t="s">
        <v>3113</v>
      </c>
      <c r="S1872" s="101" t="s">
        <v>107</v>
      </c>
      <c r="T1872" s="33" t="s">
        <v>25</v>
      </c>
      <c r="U1872" s="33" t="s">
        <v>25</v>
      </c>
      <c r="V1872" s="34" t="s">
        <v>25</v>
      </c>
      <c r="W1872" s="58" t="s">
        <v>605</v>
      </c>
      <c r="X1872" s="58">
        <v>45412</v>
      </c>
      <c r="Y1872" s="58">
        <v>45412</v>
      </c>
      <c r="Z1872" s="93" t="s">
        <v>25</v>
      </c>
    </row>
    <row r="1873" spans="1:26" s="5" customFormat="1" ht="27" customHeight="1" x14ac:dyDescent="0.25">
      <c r="A1873" s="99">
        <f t="shared" si="118"/>
        <v>1</v>
      </c>
      <c r="B1873" s="97">
        <f t="array" aca="1" ref="B1873" ca="1">IF(AND(MAX(IF(O1872:O2876=O1873,X1872:X2876))=X1873,Y1873&lt;=B$1),P1873,"-")</f>
        <v>1717510110000</v>
      </c>
      <c r="C1873" s="4">
        <v>1</v>
      </c>
      <c r="D1873" s="4">
        <v>7</v>
      </c>
      <c r="E1873" s="4">
        <v>1</v>
      </c>
      <c r="F1873" s="4">
        <v>7</v>
      </c>
      <c r="G1873" s="4">
        <v>51</v>
      </c>
      <c r="H1873" s="4">
        <v>0</v>
      </c>
      <c r="I1873" s="4">
        <v>1</v>
      </c>
      <c r="J1873" s="4">
        <v>10</v>
      </c>
      <c r="K1873" s="4">
        <v>0</v>
      </c>
      <c r="L1873" s="4" t="s">
        <v>6312</v>
      </c>
      <c r="M1873" s="4" t="str">
        <f t="shared" si="119"/>
        <v>NIVEL-8</v>
      </c>
      <c r="N1873" s="4" t="str">
        <f t="shared" si="120"/>
        <v>1717510100000</v>
      </c>
      <c r="O1873" s="55" t="str">
        <f t="shared" si="116"/>
        <v>1717510110000</v>
      </c>
      <c r="P1873" s="105">
        <v>1717510110000</v>
      </c>
      <c r="Q1873" s="106" t="s">
        <v>6308</v>
      </c>
      <c r="R1873" s="108" t="s">
        <v>3114</v>
      </c>
      <c r="S1873" s="101" t="s">
        <v>107</v>
      </c>
      <c r="T1873" s="33" t="s">
        <v>25</v>
      </c>
      <c r="U1873" s="33" t="s">
        <v>25</v>
      </c>
      <c r="V1873" s="34" t="s">
        <v>25</v>
      </c>
      <c r="W1873" s="58" t="s">
        <v>605</v>
      </c>
      <c r="X1873" s="58">
        <v>45412</v>
      </c>
      <c r="Y1873" s="58">
        <v>45412</v>
      </c>
      <c r="Z1873" s="93" t="s">
        <v>25</v>
      </c>
    </row>
    <row r="1874" spans="1:26" s="5" customFormat="1" ht="27" customHeight="1" x14ac:dyDescent="0.25">
      <c r="A1874" s="99">
        <f t="shared" si="118"/>
        <v>1</v>
      </c>
      <c r="B1874" s="97">
        <f t="array" aca="1" ref="B1874" ca="1">IF(AND(MAX(IF(O1873:O2877=O1874,X1873:X2877))=X1874,Y1874&lt;=B$1),P1874,"-")</f>
        <v>1717520000000</v>
      </c>
      <c r="C1874" s="4">
        <v>1</v>
      </c>
      <c r="D1874" s="4">
        <v>7</v>
      </c>
      <c r="E1874" s="4">
        <v>1</v>
      </c>
      <c r="F1874" s="4">
        <v>7</v>
      </c>
      <c r="G1874" s="4">
        <v>52</v>
      </c>
      <c r="H1874" s="4">
        <v>0</v>
      </c>
      <c r="I1874" s="4">
        <v>0</v>
      </c>
      <c r="J1874" s="4">
        <v>0</v>
      </c>
      <c r="K1874" s="4">
        <v>0</v>
      </c>
      <c r="L1874" s="4" t="s">
        <v>6310</v>
      </c>
      <c r="M1874" s="4" t="str">
        <f t="shared" si="119"/>
        <v>NIVEL-5</v>
      </c>
      <c r="N1874" s="4" t="str">
        <f t="shared" si="120"/>
        <v>1717000000000</v>
      </c>
      <c r="O1874" s="55" t="str">
        <f t="shared" si="116"/>
        <v>1717520000000</v>
      </c>
      <c r="P1874" s="105">
        <v>1717520000000</v>
      </c>
      <c r="Q1874" s="106" t="s">
        <v>6309</v>
      </c>
      <c r="R1874" s="108" t="s">
        <v>3115</v>
      </c>
      <c r="S1874" s="101" t="s">
        <v>36</v>
      </c>
      <c r="T1874" s="33">
        <v>1718103000000</v>
      </c>
      <c r="U1874" s="33" t="s">
        <v>21</v>
      </c>
      <c r="V1874" s="34" t="s">
        <v>3115</v>
      </c>
      <c r="W1874" s="58" t="s">
        <v>24</v>
      </c>
      <c r="X1874" s="58">
        <v>44927</v>
      </c>
      <c r="Y1874" s="58">
        <v>44927</v>
      </c>
      <c r="Z1874" s="93" t="s">
        <v>25</v>
      </c>
    </row>
    <row r="1875" spans="1:26" s="5" customFormat="1" ht="27" customHeight="1" x14ac:dyDescent="0.25">
      <c r="A1875" s="99">
        <f t="shared" si="118"/>
        <v>1</v>
      </c>
      <c r="B1875" s="97">
        <f t="array" aca="1" ref="B1875" ca="1">IF(AND(MAX(IF(O1874:O2878=O1875,X1874:X2878))=X1875,Y1875&lt;=B$1),P1875,"-")</f>
        <v>1717530000000</v>
      </c>
      <c r="C1875" s="4">
        <v>1</v>
      </c>
      <c r="D1875" s="4">
        <v>7</v>
      </c>
      <c r="E1875" s="4">
        <v>1</v>
      </c>
      <c r="F1875" s="4">
        <v>7</v>
      </c>
      <c r="G1875" s="4">
        <v>53</v>
      </c>
      <c r="H1875" s="4">
        <v>0</v>
      </c>
      <c r="I1875" s="4">
        <v>0</v>
      </c>
      <c r="J1875" s="4">
        <v>0</v>
      </c>
      <c r="K1875" s="4">
        <v>0</v>
      </c>
      <c r="L1875" s="4" t="s">
        <v>6310</v>
      </c>
      <c r="M1875" s="4" t="str">
        <f t="shared" si="119"/>
        <v>NIVEL-5</v>
      </c>
      <c r="N1875" s="4" t="str">
        <f t="shared" si="120"/>
        <v>1717000000000</v>
      </c>
      <c r="O1875" s="55" t="str">
        <f t="shared" si="116"/>
        <v>1717530000000</v>
      </c>
      <c r="P1875" s="105">
        <v>1717530000000</v>
      </c>
      <c r="Q1875" s="106" t="s">
        <v>6309</v>
      </c>
      <c r="R1875" s="108" t="s">
        <v>3116</v>
      </c>
      <c r="S1875" s="101" t="s">
        <v>36</v>
      </c>
      <c r="T1875" s="33">
        <v>1718104000000</v>
      </c>
      <c r="U1875" s="33" t="s">
        <v>21</v>
      </c>
      <c r="V1875" s="34" t="s">
        <v>3116</v>
      </c>
      <c r="W1875" s="58" t="s">
        <v>24</v>
      </c>
      <c r="X1875" s="58">
        <v>44927</v>
      </c>
      <c r="Y1875" s="58">
        <v>44927</v>
      </c>
      <c r="Z1875" s="93" t="s">
        <v>25</v>
      </c>
    </row>
    <row r="1876" spans="1:26" s="5" customFormat="1" ht="27" customHeight="1" x14ac:dyDescent="0.25">
      <c r="A1876" s="99">
        <f t="shared" si="118"/>
        <v>1</v>
      </c>
      <c r="B1876" s="97">
        <f t="array" aca="1" ref="B1876" ca="1">IF(AND(MAX(IF(O1875:O2879=O1876,X1875:X2879))=X1876,Y1876&lt;=B$1),P1876,"-")</f>
        <v>1717530100000</v>
      </c>
      <c r="C1876" s="4">
        <v>1</v>
      </c>
      <c r="D1876" s="4">
        <v>7</v>
      </c>
      <c r="E1876" s="4">
        <v>1</v>
      </c>
      <c r="F1876" s="4">
        <v>7</v>
      </c>
      <c r="G1876" s="4">
        <v>53</v>
      </c>
      <c r="H1876" s="4">
        <v>0</v>
      </c>
      <c r="I1876" s="4">
        <v>1</v>
      </c>
      <c r="J1876" s="4">
        <v>0</v>
      </c>
      <c r="K1876" s="4">
        <v>0</v>
      </c>
      <c r="L1876" s="4" t="s">
        <v>6310</v>
      </c>
      <c r="M1876" s="4" t="str">
        <f t="shared" si="119"/>
        <v>NIVEL-7</v>
      </c>
      <c r="N1876" s="4" t="str">
        <f t="shared" si="120"/>
        <v>1717530000000</v>
      </c>
      <c r="O1876" s="55" t="str">
        <f t="shared" si="116"/>
        <v>1717530100000</v>
      </c>
      <c r="P1876" s="105">
        <v>1717530100000</v>
      </c>
      <c r="Q1876" s="106" t="s">
        <v>6309</v>
      </c>
      <c r="R1876" s="108" t="s">
        <v>3117</v>
      </c>
      <c r="S1876" s="101" t="s">
        <v>36</v>
      </c>
      <c r="T1876" s="33">
        <v>1718104100000</v>
      </c>
      <c r="U1876" s="33" t="s">
        <v>21</v>
      </c>
      <c r="V1876" s="34" t="s">
        <v>3118</v>
      </c>
      <c r="W1876" s="58" t="s">
        <v>24</v>
      </c>
      <c r="X1876" s="58">
        <v>44927</v>
      </c>
      <c r="Y1876" s="58">
        <v>44927</v>
      </c>
      <c r="Z1876" s="93" t="s">
        <v>25</v>
      </c>
    </row>
    <row r="1877" spans="1:26" s="5" customFormat="1" ht="27" customHeight="1" x14ac:dyDescent="0.25">
      <c r="A1877" s="99">
        <f t="shared" si="118"/>
        <v>1</v>
      </c>
      <c r="B1877" s="97">
        <f t="array" aca="1" ref="B1877" ca="1">IF(AND(MAX(IF(O1876:O2880=O1877,X1876:X2880))=X1877,Y1877&lt;=B$1),P1877,"-")</f>
        <v>1717530101000</v>
      </c>
      <c r="C1877" s="4">
        <v>1</v>
      </c>
      <c r="D1877" s="4">
        <v>7</v>
      </c>
      <c r="E1877" s="4">
        <v>1</v>
      </c>
      <c r="F1877" s="4">
        <v>7</v>
      </c>
      <c r="G1877" s="4">
        <v>53</v>
      </c>
      <c r="H1877" s="4">
        <v>0</v>
      </c>
      <c r="I1877" s="4">
        <v>1</v>
      </c>
      <c r="J1877" s="4">
        <v>1</v>
      </c>
      <c r="K1877" s="4">
        <v>0</v>
      </c>
      <c r="L1877" s="4" t="s">
        <v>6312</v>
      </c>
      <c r="M1877" s="4" t="str">
        <f t="shared" si="119"/>
        <v>NIVEL-8</v>
      </c>
      <c r="N1877" s="4" t="str">
        <f t="shared" si="120"/>
        <v>1717530100000</v>
      </c>
      <c r="O1877" s="55" t="str">
        <f t="shared" ref="O1877:O1938" si="121">CONCATENATE(P1877)</f>
        <v>1717530101000</v>
      </c>
      <c r="P1877" s="105">
        <v>1717530101000</v>
      </c>
      <c r="Q1877" s="106" t="s">
        <v>6308</v>
      </c>
      <c r="R1877" s="108" t="s">
        <v>3119</v>
      </c>
      <c r="S1877" s="101" t="s">
        <v>36</v>
      </c>
      <c r="T1877" s="33">
        <v>1718104101000</v>
      </c>
      <c r="U1877" s="33" t="s">
        <v>40</v>
      </c>
      <c r="V1877" s="34" t="s">
        <v>3120</v>
      </c>
      <c r="W1877" s="58" t="s">
        <v>24</v>
      </c>
      <c r="X1877" s="58">
        <v>44927</v>
      </c>
      <c r="Y1877" s="58">
        <v>44927</v>
      </c>
      <c r="Z1877" s="93" t="s">
        <v>25</v>
      </c>
    </row>
    <row r="1878" spans="1:26" s="5" customFormat="1" ht="27" customHeight="1" x14ac:dyDescent="0.25">
      <c r="A1878" s="99">
        <f t="shared" si="118"/>
        <v>1</v>
      </c>
      <c r="B1878" s="97">
        <f t="array" aca="1" ref="B1878" ca="1">IF(AND(MAX(IF(O1877:O2881=O1878,X1877:X2881))=X1878,Y1878&lt;=B$1),P1878,"-")</f>
        <v>1717540000000</v>
      </c>
      <c r="C1878" s="4">
        <v>1</v>
      </c>
      <c r="D1878" s="4">
        <v>7</v>
      </c>
      <c r="E1878" s="4">
        <v>1</v>
      </c>
      <c r="F1878" s="4">
        <v>7</v>
      </c>
      <c r="G1878" s="4">
        <v>54</v>
      </c>
      <c r="H1878" s="4">
        <v>0</v>
      </c>
      <c r="I1878" s="4">
        <v>0</v>
      </c>
      <c r="J1878" s="4">
        <v>0</v>
      </c>
      <c r="K1878" s="4">
        <v>0</v>
      </c>
      <c r="L1878" s="4" t="s">
        <v>6310</v>
      </c>
      <c r="M1878" s="4" t="str">
        <f t="shared" si="119"/>
        <v>NIVEL-5</v>
      </c>
      <c r="N1878" s="4" t="str">
        <f t="shared" si="120"/>
        <v>1717000000000</v>
      </c>
      <c r="O1878" s="55" t="str">
        <f t="shared" si="121"/>
        <v>1717540000000</v>
      </c>
      <c r="P1878" s="105">
        <v>1717540000000</v>
      </c>
      <c r="Q1878" s="106" t="s">
        <v>6309</v>
      </c>
      <c r="R1878" s="108" t="s">
        <v>3121</v>
      </c>
      <c r="S1878" s="101" t="s">
        <v>36</v>
      </c>
      <c r="T1878" s="33">
        <v>1718105000000</v>
      </c>
      <c r="U1878" s="33" t="s">
        <v>21</v>
      </c>
      <c r="V1878" s="34" t="s">
        <v>3121</v>
      </c>
      <c r="W1878" s="58" t="s">
        <v>24</v>
      </c>
      <c r="X1878" s="58">
        <v>44927</v>
      </c>
      <c r="Y1878" s="58">
        <v>44927</v>
      </c>
      <c r="Z1878" s="93" t="s">
        <v>25</v>
      </c>
    </row>
    <row r="1879" spans="1:26" s="5" customFormat="1" ht="27" customHeight="1" x14ac:dyDescent="0.25">
      <c r="A1879" s="99">
        <f t="shared" si="118"/>
        <v>1</v>
      </c>
      <c r="B1879" s="97">
        <f t="array" aca="1" ref="B1879" ca="1">IF(AND(MAX(IF(O1878:O2882=O1879,X1878:X2882))=X1879,Y1879&lt;=B$1),P1879,"-")</f>
        <v>1717540100000</v>
      </c>
      <c r="C1879" s="4">
        <v>1</v>
      </c>
      <c r="D1879" s="4">
        <v>7</v>
      </c>
      <c r="E1879" s="4">
        <v>1</v>
      </c>
      <c r="F1879" s="4">
        <v>7</v>
      </c>
      <c r="G1879" s="4">
        <v>54</v>
      </c>
      <c r="H1879" s="4">
        <v>0</v>
      </c>
      <c r="I1879" s="4">
        <v>1</v>
      </c>
      <c r="J1879" s="4">
        <v>0</v>
      </c>
      <c r="K1879" s="4">
        <v>0</v>
      </c>
      <c r="L1879" s="4" t="s">
        <v>6310</v>
      </c>
      <c r="M1879" s="4" t="str">
        <f t="shared" si="119"/>
        <v>NIVEL-7</v>
      </c>
      <c r="N1879" s="4" t="str">
        <f t="shared" si="120"/>
        <v>1717540000000</v>
      </c>
      <c r="O1879" s="55" t="str">
        <f t="shared" si="121"/>
        <v>1717540100000</v>
      </c>
      <c r="P1879" s="105">
        <v>1717540100000</v>
      </c>
      <c r="Q1879" s="106" t="s">
        <v>6309</v>
      </c>
      <c r="R1879" s="108" t="s">
        <v>3122</v>
      </c>
      <c r="S1879" s="101" t="s">
        <v>36</v>
      </c>
      <c r="T1879" s="33">
        <v>1718105100000</v>
      </c>
      <c r="U1879" s="33" t="s">
        <v>21</v>
      </c>
      <c r="V1879" s="34" t="s">
        <v>3123</v>
      </c>
      <c r="W1879" s="58" t="s">
        <v>24</v>
      </c>
      <c r="X1879" s="58">
        <v>44927</v>
      </c>
      <c r="Y1879" s="58">
        <v>44927</v>
      </c>
      <c r="Z1879" s="93" t="s">
        <v>25</v>
      </c>
    </row>
    <row r="1880" spans="1:26" s="5" customFormat="1" ht="27" customHeight="1" x14ac:dyDescent="0.25">
      <c r="A1880" s="99">
        <f t="shared" si="118"/>
        <v>1</v>
      </c>
      <c r="B1880" s="97">
        <f t="array" aca="1" ref="B1880" ca="1">IF(AND(MAX(IF(O1879:O2883=O1880,X1879:X2883))=X1880,Y1880&lt;=B$1),P1880,"-")</f>
        <v>1717540101000</v>
      </c>
      <c r="C1880" s="4">
        <v>1</v>
      </c>
      <c r="D1880" s="4">
        <v>7</v>
      </c>
      <c r="E1880" s="4">
        <v>1</v>
      </c>
      <c r="F1880" s="4">
        <v>7</v>
      </c>
      <c r="G1880" s="4">
        <v>54</v>
      </c>
      <c r="H1880" s="4">
        <v>0</v>
      </c>
      <c r="I1880" s="4">
        <v>1</v>
      </c>
      <c r="J1880" s="4">
        <v>1</v>
      </c>
      <c r="K1880" s="4">
        <v>0</v>
      </c>
      <c r="L1880" s="4" t="s">
        <v>6312</v>
      </c>
      <c r="M1880" s="4" t="str">
        <f t="shared" si="119"/>
        <v>NIVEL-8</v>
      </c>
      <c r="N1880" s="4" t="str">
        <f t="shared" si="120"/>
        <v>1717540100000</v>
      </c>
      <c r="O1880" s="55" t="str">
        <f t="shared" si="121"/>
        <v>1717540101000</v>
      </c>
      <c r="P1880" s="105">
        <v>1717540101000</v>
      </c>
      <c r="Q1880" s="106" t="s">
        <v>6308</v>
      </c>
      <c r="R1880" s="108" t="s">
        <v>3124</v>
      </c>
      <c r="S1880" s="101" t="s">
        <v>36</v>
      </c>
      <c r="T1880" s="33">
        <v>1718105101000</v>
      </c>
      <c r="U1880" s="33" t="s">
        <v>40</v>
      </c>
      <c r="V1880" s="34" t="s">
        <v>3125</v>
      </c>
      <c r="W1880" s="58" t="s">
        <v>24</v>
      </c>
      <c r="X1880" s="58">
        <v>44927</v>
      </c>
      <c r="Y1880" s="58">
        <v>44927</v>
      </c>
      <c r="Z1880" s="93" t="s">
        <v>25</v>
      </c>
    </row>
    <row r="1881" spans="1:26" s="5" customFormat="1" ht="27" customHeight="1" x14ac:dyDescent="0.25">
      <c r="A1881" s="99">
        <f t="shared" si="118"/>
        <v>1</v>
      </c>
      <c r="B1881" s="97">
        <f t="array" aca="1" ref="B1881" ca="1">IF(AND(MAX(IF(O1880:O2884=O1881,X1880:X2884))=X1881,Y1881&lt;=B$1),P1881,"-")</f>
        <v>1717540102000</v>
      </c>
      <c r="C1881" s="4">
        <v>1</v>
      </c>
      <c r="D1881" s="4">
        <v>7</v>
      </c>
      <c r="E1881" s="4">
        <v>1</v>
      </c>
      <c r="F1881" s="4">
        <v>7</v>
      </c>
      <c r="G1881" s="4">
        <v>54</v>
      </c>
      <c r="H1881" s="4">
        <v>0</v>
      </c>
      <c r="I1881" s="4">
        <v>1</v>
      </c>
      <c r="J1881" s="4">
        <v>2</v>
      </c>
      <c r="K1881" s="4">
        <v>0</v>
      </c>
      <c r="L1881" s="4" t="s">
        <v>6312</v>
      </c>
      <c r="M1881" s="4" t="str">
        <f t="shared" si="119"/>
        <v>NIVEL-8</v>
      </c>
      <c r="N1881" s="4" t="str">
        <f t="shared" si="120"/>
        <v>1717540100000</v>
      </c>
      <c r="O1881" s="55" t="str">
        <f t="shared" si="121"/>
        <v>1717540102000</v>
      </c>
      <c r="P1881" s="105">
        <v>1717540102000</v>
      </c>
      <c r="Q1881" s="106" t="s">
        <v>6308</v>
      </c>
      <c r="R1881" s="108" t="s">
        <v>3126</v>
      </c>
      <c r="S1881" s="101" t="s">
        <v>107</v>
      </c>
      <c r="T1881" s="33" t="s">
        <v>25</v>
      </c>
      <c r="U1881" s="33" t="s">
        <v>25</v>
      </c>
      <c r="V1881" s="34" t="s">
        <v>25</v>
      </c>
      <c r="W1881" s="58" t="s">
        <v>605</v>
      </c>
      <c r="X1881" s="58">
        <v>45412</v>
      </c>
      <c r="Y1881" s="58">
        <v>45412</v>
      </c>
      <c r="Z1881" s="93" t="s">
        <v>25</v>
      </c>
    </row>
    <row r="1882" spans="1:26" s="5" customFormat="1" ht="27" customHeight="1" x14ac:dyDescent="0.25">
      <c r="A1882" s="99">
        <f t="shared" si="118"/>
        <v>1</v>
      </c>
      <c r="B1882" s="97">
        <f t="array" aca="1" ref="B1882" ca="1">IF(AND(MAX(IF(O1881:O2885=O1882,X1881:X2885))=X1882,Y1882&lt;=B$1),P1882,"-")</f>
        <v>1717540103000</v>
      </c>
      <c r="C1882" s="4">
        <v>1</v>
      </c>
      <c r="D1882" s="4">
        <v>7</v>
      </c>
      <c r="E1882" s="4">
        <v>1</v>
      </c>
      <c r="F1882" s="4">
        <v>7</v>
      </c>
      <c r="G1882" s="4">
        <v>54</v>
      </c>
      <c r="H1882" s="4">
        <v>0</v>
      </c>
      <c r="I1882" s="4">
        <v>1</v>
      </c>
      <c r="J1882" s="4">
        <v>3</v>
      </c>
      <c r="K1882" s="4">
        <v>0</v>
      </c>
      <c r="L1882" s="4" t="s">
        <v>6312</v>
      </c>
      <c r="M1882" s="4" t="str">
        <f t="shared" si="119"/>
        <v>NIVEL-8</v>
      </c>
      <c r="N1882" s="4" t="str">
        <f t="shared" si="120"/>
        <v>1717540100000</v>
      </c>
      <c r="O1882" s="55" t="str">
        <f t="shared" si="121"/>
        <v>1717540103000</v>
      </c>
      <c r="P1882" s="105">
        <v>1717540103000</v>
      </c>
      <c r="Q1882" s="106" t="s">
        <v>6308</v>
      </c>
      <c r="R1882" s="108" t="s">
        <v>3127</v>
      </c>
      <c r="S1882" s="101" t="s">
        <v>107</v>
      </c>
      <c r="T1882" s="33" t="s">
        <v>25</v>
      </c>
      <c r="U1882" s="33" t="s">
        <v>25</v>
      </c>
      <c r="V1882" s="34" t="s">
        <v>25</v>
      </c>
      <c r="W1882" s="58" t="s">
        <v>605</v>
      </c>
      <c r="X1882" s="58">
        <v>45412</v>
      </c>
      <c r="Y1882" s="58">
        <v>45412</v>
      </c>
      <c r="Z1882" s="93" t="s">
        <v>25</v>
      </c>
    </row>
    <row r="1883" spans="1:26" s="5" customFormat="1" ht="27" customHeight="1" x14ac:dyDescent="0.25">
      <c r="A1883" s="99">
        <f t="shared" si="118"/>
        <v>1</v>
      </c>
      <c r="B1883" s="97">
        <f t="array" aca="1" ref="B1883" ca="1">IF(AND(MAX(IF(O1882:O2886=O1883,X1882:X2886))=X1883,Y1883&lt;=B$1),P1883,"-")</f>
        <v>1717990000000</v>
      </c>
      <c r="C1883" s="4">
        <v>1</v>
      </c>
      <c r="D1883" s="4">
        <v>7</v>
      </c>
      <c r="E1883" s="4">
        <v>1</v>
      </c>
      <c r="F1883" s="4">
        <v>7</v>
      </c>
      <c r="G1883" s="4">
        <v>99</v>
      </c>
      <c r="H1883" s="4">
        <v>0</v>
      </c>
      <c r="I1883" s="4">
        <v>0</v>
      </c>
      <c r="J1883" s="4">
        <v>0</v>
      </c>
      <c r="K1883" s="4">
        <v>0</v>
      </c>
      <c r="L1883" s="4" t="s">
        <v>6310</v>
      </c>
      <c r="M1883" s="4" t="str">
        <f t="shared" si="119"/>
        <v>NIVEL-5</v>
      </c>
      <c r="N1883" s="4" t="str">
        <f t="shared" si="120"/>
        <v>1717000000000</v>
      </c>
      <c r="O1883" s="55" t="str">
        <f t="shared" si="121"/>
        <v>1717990000000</v>
      </c>
      <c r="P1883" s="105">
        <v>1717990000000</v>
      </c>
      <c r="Q1883" s="106" t="s">
        <v>6309</v>
      </c>
      <c r="R1883" s="108" t="s">
        <v>3128</v>
      </c>
      <c r="S1883" s="101" t="s">
        <v>36</v>
      </c>
      <c r="T1883" s="33">
        <v>1718109000000</v>
      </c>
      <c r="U1883" s="33" t="s">
        <v>21</v>
      </c>
      <c r="V1883" s="34" t="s">
        <v>3129</v>
      </c>
      <c r="W1883" s="58" t="s">
        <v>24</v>
      </c>
      <c r="X1883" s="58">
        <v>44927</v>
      </c>
      <c r="Y1883" s="58">
        <v>44927</v>
      </c>
      <c r="Z1883" s="93" t="s">
        <v>25</v>
      </c>
    </row>
    <row r="1884" spans="1:26" s="5" customFormat="1" ht="27" customHeight="1" x14ac:dyDescent="0.25">
      <c r="A1884" s="99">
        <f t="shared" si="118"/>
        <v>1</v>
      </c>
      <c r="B1884" s="97">
        <f t="array" aca="1" ref="B1884" ca="1">IF(AND(MAX(IF(O1883:O2887=O1884,X1883:X2887))=X1884,Y1884&lt;=B$1),P1884,"-")</f>
        <v>1717990100000</v>
      </c>
      <c r="C1884" s="4">
        <v>1</v>
      </c>
      <c r="D1884" s="4">
        <v>7</v>
      </c>
      <c r="E1884" s="4">
        <v>1</v>
      </c>
      <c r="F1884" s="4">
        <v>7</v>
      </c>
      <c r="G1884" s="4">
        <v>99</v>
      </c>
      <c r="H1884" s="4">
        <v>0</v>
      </c>
      <c r="I1884" s="4">
        <v>1</v>
      </c>
      <c r="J1884" s="4">
        <v>0</v>
      </c>
      <c r="K1884" s="4">
        <v>0</v>
      </c>
      <c r="L1884" s="4" t="s">
        <v>6310</v>
      </c>
      <c r="M1884" s="4" t="str">
        <f t="shared" si="119"/>
        <v>NIVEL-7</v>
      </c>
      <c r="N1884" s="4" t="str">
        <f t="shared" si="120"/>
        <v>1717990000000</v>
      </c>
      <c r="O1884" s="55" t="str">
        <f t="shared" si="121"/>
        <v>1717990100000</v>
      </c>
      <c r="P1884" s="105">
        <v>1717990100000</v>
      </c>
      <c r="Q1884" s="106" t="s">
        <v>6309</v>
      </c>
      <c r="R1884" s="108" t="s">
        <v>3130</v>
      </c>
      <c r="S1884" s="101" t="s">
        <v>36</v>
      </c>
      <c r="T1884" s="33">
        <v>1718109100000</v>
      </c>
      <c r="U1884" s="33" t="s">
        <v>21</v>
      </c>
      <c r="V1884" s="34" t="s">
        <v>3131</v>
      </c>
      <c r="W1884" s="58" t="s">
        <v>24</v>
      </c>
      <c r="X1884" s="58">
        <v>44927</v>
      </c>
      <c r="Y1884" s="58">
        <v>44927</v>
      </c>
      <c r="Z1884" s="93" t="s">
        <v>25</v>
      </c>
    </row>
    <row r="1885" spans="1:26" s="5" customFormat="1" ht="27" customHeight="1" x14ac:dyDescent="0.25">
      <c r="A1885" s="99">
        <f t="shared" si="118"/>
        <v>1</v>
      </c>
      <c r="B1885" s="97">
        <f t="array" aca="1" ref="B1885" ca="1">IF(AND(MAX(IF(O1884:O2888=O1885,X1884:X2888))=X1885,Y1885&lt;=B$1),P1885,"-")</f>
        <v>1717990101000</v>
      </c>
      <c r="C1885" s="4">
        <v>1</v>
      </c>
      <c r="D1885" s="4">
        <v>7</v>
      </c>
      <c r="E1885" s="4">
        <v>1</v>
      </c>
      <c r="F1885" s="4">
        <v>7</v>
      </c>
      <c r="G1885" s="4">
        <v>99</v>
      </c>
      <c r="H1885" s="4">
        <v>0</v>
      </c>
      <c r="I1885" s="4">
        <v>1</v>
      </c>
      <c r="J1885" s="4">
        <v>1</v>
      </c>
      <c r="K1885" s="4">
        <v>0</v>
      </c>
      <c r="L1885" s="4" t="s">
        <v>6312</v>
      </c>
      <c r="M1885" s="4" t="str">
        <f t="shared" si="119"/>
        <v>NIVEL-8</v>
      </c>
      <c r="N1885" s="4" t="str">
        <f t="shared" si="120"/>
        <v>1717990100000</v>
      </c>
      <c r="O1885" s="55" t="str">
        <f t="shared" si="121"/>
        <v>1717990101000</v>
      </c>
      <c r="P1885" s="105">
        <v>1717990101000</v>
      </c>
      <c r="Q1885" s="106" t="s">
        <v>6309</v>
      </c>
      <c r="R1885" s="108" t="s">
        <v>3132</v>
      </c>
      <c r="S1885" s="101" t="s">
        <v>36</v>
      </c>
      <c r="T1885" s="33">
        <v>1718109101000</v>
      </c>
      <c r="U1885" s="33" t="s">
        <v>21</v>
      </c>
      <c r="V1885" s="34" t="s">
        <v>3133</v>
      </c>
      <c r="W1885" s="58" t="s">
        <v>24</v>
      </c>
      <c r="X1885" s="58">
        <v>44927</v>
      </c>
      <c r="Y1885" s="58">
        <v>44927</v>
      </c>
      <c r="Z1885" s="93" t="s">
        <v>25</v>
      </c>
    </row>
    <row r="1886" spans="1:26" s="5" customFormat="1" ht="27" customHeight="1" x14ac:dyDescent="0.25">
      <c r="A1886" s="99">
        <f t="shared" si="118"/>
        <v>1</v>
      </c>
      <c r="B1886" s="97">
        <f t="array" aca="1" ref="B1886" ca="1">IF(AND(MAX(IF(O1885:O2889=O1886,X1885:X2889))=X1886,Y1886&lt;=B$1),P1886,"-")</f>
        <v>1717990101001</v>
      </c>
      <c r="C1886" s="4">
        <v>1</v>
      </c>
      <c r="D1886" s="4">
        <v>7</v>
      </c>
      <c r="E1886" s="4">
        <v>1</v>
      </c>
      <c r="F1886" s="4">
        <v>7</v>
      </c>
      <c r="G1886" s="4">
        <v>99</v>
      </c>
      <c r="H1886" s="4">
        <v>0</v>
      </c>
      <c r="I1886" s="4">
        <v>1</v>
      </c>
      <c r="J1886" s="4">
        <v>1</v>
      </c>
      <c r="K1886" s="4">
        <v>1</v>
      </c>
      <c r="L1886" s="4" t="s">
        <v>6312</v>
      </c>
      <c r="M1886" s="4" t="str">
        <f t="shared" si="119"/>
        <v>NIVEL-9</v>
      </c>
      <c r="N1886" s="4" t="str">
        <f t="shared" si="120"/>
        <v>1717990101000</v>
      </c>
      <c r="O1886" s="55" t="str">
        <f t="shared" si="121"/>
        <v>1717990101001</v>
      </c>
      <c r="P1886" s="105">
        <v>1717990101001</v>
      </c>
      <c r="Q1886" s="106" t="s">
        <v>6308</v>
      </c>
      <c r="R1886" s="108" t="s">
        <v>3134</v>
      </c>
      <c r="S1886" s="101" t="s">
        <v>36</v>
      </c>
      <c r="T1886" s="33">
        <v>1718109101001</v>
      </c>
      <c r="U1886" s="33" t="s">
        <v>40</v>
      </c>
      <c r="V1886" s="34" t="s">
        <v>3135</v>
      </c>
      <c r="W1886" s="58" t="s">
        <v>24</v>
      </c>
      <c r="X1886" s="58">
        <v>44927</v>
      </c>
      <c r="Y1886" s="58">
        <v>44927</v>
      </c>
      <c r="Z1886" s="93" t="s">
        <v>25</v>
      </c>
    </row>
    <row r="1887" spans="1:26" s="5" customFormat="1" ht="27" customHeight="1" x14ac:dyDescent="0.25">
      <c r="A1887" s="99">
        <f t="shared" si="118"/>
        <v>1</v>
      </c>
      <c r="B1887" s="97">
        <f t="array" aca="1" ref="B1887" ca="1">IF(AND(MAX(IF(O1886:O2890=O1887,X1886:X2890))=X1887,Y1887&lt;=B$1),P1887,"-")</f>
        <v>1717990102000</v>
      </c>
      <c r="C1887" s="4">
        <v>1</v>
      </c>
      <c r="D1887" s="4">
        <v>7</v>
      </c>
      <c r="E1887" s="4">
        <v>1</v>
      </c>
      <c r="F1887" s="4">
        <v>7</v>
      </c>
      <c r="G1887" s="4">
        <v>99</v>
      </c>
      <c r="H1887" s="4">
        <v>0</v>
      </c>
      <c r="I1887" s="4">
        <v>1</v>
      </c>
      <c r="J1887" s="4">
        <v>2</v>
      </c>
      <c r="K1887" s="4">
        <v>0</v>
      </c>
      <c r="L1887" s="4" t="s">
        <v>6312</v>
      </c>
      <c r="M1887" s="4" t="str">
        <f t="shared" si="119"/>
        <v>NIVEL-8</v>
      </c>
      <c r="N1887" s="4" t="str">
        <f t="shared" si="120"/>
        <v>1717990100000</v>
      </c>
      <c r="O1887" s="55" t="str">
        <f t="shared" si="121"/>
        <v>1717990102000</v>
      </c>
      <c r="P1887" s="105">
        <v>1717990102000</v>
      </c>
      <c r="Q1887" s="106" t="s">
        <v>6309</v>
      </c>
      <c r="R1887" s="108" t="s">
        <v>3136</v>
      </c>
      <c r="S1887" s="101" t="s">
        <v>36</v>
      </c>
      <c r="T1887" s="33">
        <v>1718109102000</v>
      </c>
      <c r="U1887" s="33" t="s">
        <v>21</v>
      </c>
      <c r="V1887" s="34" t="s">
        <v>3137</v>
      </c>
      <c r="W1887" s="58" t="s">
        <v>24</v>
      </c>
      <c r="X1887" s="58">
        <v>44927</v>
      </c>
      <c r="Y1887" s="58">
        <v>44927</v>
      </c>
      <c r="Z1887" s="93" t="s">
        <v>25</v>
      </c>
    </row>
    <row r="1888" spans="1:26" s="5" customFormat="1" ht="27" customHeight="1" x14ac:dyDescent="0.25">
      <c r="A1888" s="99">
        <f t="shared" si="118"/>
        <v>1</v>
      </c>
      <c r="B1888" s="97">
        <f t="array" aca="1" ref="B1888" ca="1">IF(AND(MAX(IF(O1887:O2891=O1888,X1887:X2891))=X1888,Y1888&lt;=B$1),P1888,"-")</f>
        <v>1717990102001</v>
      </c>
      <c r="C1888" s="4">
        <v>1</v>
      </c>
      <c r="D1888" s="4">
        <v>7</v>
      </c>
      <c r="E1888" s="4">
        <v>1</v>
      </c>
      <c r="F1888" s="4">
        <v>7</v>
      </c>
      <c r="G1888" s="4">
        <v>99</v>
      </c>
      <c r="H1888" s="4">
        <v>0</v>
      </c>
      <c r="I1888" s="4">
        <v>1</v>
      </c>
      <c r="J1888" s="4">
        <v>2</v>
      </c>
      <c r="K1888" s="4">
        <v>1</v>
      </c>
      <c r="L1888" s="4" t="s">
        <v>6312</v>
      </c>
      <c r="M1888" s="4" t="str">
        <f t="shared" si="119"/>
        <v>NIVEL-9</v>
      </c>
      <c r="N1888" s="4" t="str">
        <f t="shared" si="120"/>
        <v>1717990102000</v>
      </c>
      <c r="O1888" s="55" t="str">
        <f t="shared" si="121"/>
        <v>1717990102001</v>
      </c>
      <c r="P1888" s="105">
        <v>1717990102001</v>
      </c>
      <c r="Q1888" s="106" t="s">
        <v>6308</v>
      </c>
      <c r="R1888" s="108" t="s">
        <v>3138</v>
      </c>
      <c r="S1888" s="101" t="s">
        <v>36</v>
      </c>
      <c r="T1888" s="33">
        <v>1718109102001</v>
      </c>
      <c r="U1888" s="33" t="s">
        <v>40</v>
      </c>
      <c r="V1888" s="34" t="s">
        <v>3139</v>
      </c>
      <c r="W1888" s="58" t="s">
        <v>24</v>
      </c>
      <c r="X1888" s="58">
        <v>44927</v>
      </c>
      <c r="Y1888" s="58">
        <v>44927</v>
      </c>
      <c r="Z1888" s="93" t="s">
        <v>25</v>
      </c>
    </row>
    <row r="1889" spans="1:26" s="5" customFormat="1" ht="27" customHeight="1" x14ac:dyDescent="0.25">
      <c r="A1889" s="99">
        <f t="shared" si="118"/>
        <v>1</v>
      </c>
      <c r="B1889" s="97">
        <f t="array" aca="1" ref="B1889" ca="1">IF(AND(MAX(IF(O1888:O2892=O1889,X1888:X2892))=X1889,Y1889&lt;=B$1),P1889,"-")</f>
        <v>1717990102002</v>
      </c>
      <c r="C1889" s="4">
        <v>1</v>
      </c>
      <c r="D1889" s="4">
        <v>7</v>
      </c>
      <c r="E1889" s="4">
        <v>1</v>
      </c>
      <c r="F1889" s="4">
        <v>7</v>
      </c>
      <c r="G1889" s="4">
        <v>99</v>
      </c>
      <c r="H1889" s="4">
        <v>0</v>
      </c>
      <c r="I1889" s="4">
        <v>1</v>
      </c>
      <c r="J1889" s="4">
        <v>2</v>
      </c>
      <c r="K1889" s="4">
        <v>2</v>
      </c>
      <c r="L1889" s="4" t="s">
        <v>6312</v>
      </c>
      <c r="M1889" s="4" t="str">
        <f t="shared" si="119"/>
        <v>NIVEL-9</v>
      </c>
      <c r="N1889" s="4" t="str">
        <f t="shared" si="120"/>
        <v>1717990102000</v>
      </c>
      <c r="O1889" s="55" t="str">
        <f t="shared" si="121"/>
        <v>1717990102002</v>
      </c>
      <c r="P1889" s="105">
        <v>1717990102002</v>
      </c>
      <c r="Q1889" s="106" t="s">
        <v>6308</v>
      </c>
      <c r="R1889" s="108" t="s">
        <v>3140</v>
      </c>
      <c r="S1889" s="101" t="s">
        <v>36</v>
      </c>
      <c r="T1889" s="33">
        <v>1718109102002</v>
      </c>
      <c r="U1889" s="33" t="s">
        <v>40</v>
      </c>
      <c r="V1889" s="34" t="s">
        <v>3141</v>
      </c>
      <c r="W1889" s="58" t="s">
        <v>24</v>
      </c>
      <c r="X1889" s="58">
        <v>44927</v>
      </c>
      <c r="Y1889" s="58">
        <v>44927</v>
      </c>
      <c r="Z1889" s="93" t="s">
        <v>25</v>
      </c>
    </row>
    <row r="1890" spans="1:26" s="5" customFormat="1" ht="27" customHeight="1" x14ac:dyDescent="0.25">
      <c r="A1890" s="99">
        <f t="shared" si="118"/>
        <v>1</v>
      </c>
      <c r="B1890" s="97">
        <f t="array" aca="1" ref="B1890" ca="1">IF(AND(MAX(IF(O1889:O2893=O1890,X1889:X2893))=X1890,Y1890&lt;=B$1),P1890,"-")</f>
        <v>1717990103000</v>
      </c>
      <c r="C1890" s="4">
        <v>1</v>
      </c>
      <c r="D1890" s="4">
        <v>7</v>
      </c>
      <c r="E1890" s="4">
        <v>1</v>
      </c>
      <c r="F1890" s="4">
        <v>7</v>
      </c>
      <c r="G1890" s="4">
        <v>99</v>
      </c>
      <c r="H1890" s="4">
        <v>0</v>
      </c>
      <c r="I1890" s="4">
        <v>1</v>
      </c>
      <c r="J1890" s="4">
        <v>3</v>
      </c>
      <c r="K1890" s="4">
        <v>0</v>
      </c>
      <c r="L1890" s="4" t="s">
        <v>6312</v>
      </c>
      <c r="M1890" s="4" t="str">
        <f t="shared" si="119"/>
        <v>NIVEL-8</v>
      </c>
      <c r="N1890" s="4" t="str">
        <f t="shared" si="120"/>
        <v>1717990100000</v>
      </c>
      <c r="O1890" s="55" t="str">
        <f t="shared" si="121"/>
        <v>1717990103000</v>
      </c>
      <c r="P1890" s="105">
        <v>1717990103000</v>
      </c>
      <c r="Q1890" s="106" t="s">
        <v>6309</v>
      </c>
      <c r="R1890" s="108" t="s">
        <v>3142</v>
      </c>
      <c r="S1890" s="101" t="s">
        <v>36</v>
      </c>
      <c r="T1890" s="33">
        <v>1718109103000</v>
      </c>
      <c r="U1890" s="33" t="s">
        <v>21</v>
      </c>
      <c r="V1890" s="34" t="s">
        <v>3143</v>
      </c>
      <c r="W1890" s="58" t="s">
        <v>24</v>
      </c>
      <c r="X1890" s="58">
        <v>44927</v>
      </c>
      <c r="Y1890" s="58">
        <v>44927</v>
      </c>
      <c r="Z1890" s="93" t="s">
        <v>25</v>
      </c>
    </row>
    <row r="1891" spans="1:26" s="5" customFormat="1" ht="27" customHeight="1" x14ac:dyDescent="0.25">
      <c r="A1891" s="99">
        <f t="shared" si="118"/>
        <v>1</v>
      </c>
      <c r="B1891" s="97">
        <f t="array" aca="1" ref="B1891" ca="1">IF(AND(MAX(IF(O1890:O2894=O1891,X1890:X2894))=X1891,Y1891&lt;=B$1),P1891,"-")</f>
        <v>1717990104000</v>
      </c>
      <c r="C1891" s="4">
        <v>1</v>
      </c>
      <c r="D1891" s="4">
        <v>7</v>
      </c>
      <c r="E1891" s="4">
        <v>1</v>
      </c>
      <c r="F1891" s="4">
        <v>7</v>
      </c>
      <c r="G1891" s="4">
        <v>99</v>
      </c>
      <c r="H1891" s="4">
        <v>0</v>
      </c>
      <c r="I1891" s="4">
        <v>1</v>
      </c>
      <c r="J1891" s="4">
        <v>4</v>
      </c>
      <c r="K1891" s="4">
        <v>0</v>
      </c>
      <c r="L1891" s="4" t="s">
        <v>6312</v>
      </c>
      <c r="M1891" s="4" t="str">
        <f t="shared" si="119"/>
        <v>NIVEL-8</v>
      </c>
      <c r="N1891" s="4" t="str">
        <f t="shared" si="120"/>
        <v>1717990100000</v>
      </c>
      <c r="O1891" s="55" t="str">
        <f t="shared" si="121"/>
        <v>1717990104000</v>
      </c>
      <c r="P1891" s="105">
        <v>1717990104000</v>
      </c>
      <c r="Q1891" s="106" t="s">
        <v>6309</v>
      </c>
      <c r="R1891" s="108" t="s">
        <v>3144</v>
      </c>
      <c r="S1891" s="101" t="s">
        <v>36</v>
      </c>
      <c r="T1891" s="33">
        <v>1718109104000</v>
      </c>
      <c r="U1891" s="33" t="s">
        <v>21</v>
      </c>
      <c r="V1891" s="34" t="s">
        <v>3145</v>
      </c>
      <c r="W1891" s="58" t="s">
        <v>24</v>
      </c>
      <c r="X1891" s="58">
        <v>44927</v>
      </c>
      <c r="Y1891" s="58">
        <v>44927</v>
      </c>
      <c r="Z1891" s="93" t="s">
        <v>25</v>
      </c>
    </row>
    <row r="1892" spans="1:26" s="5" customFormat="1" ht="27" customHeight="1" x14ac:dyDescent="0.25">
      <c r="A1892" s="99">
        <f t="shared" si="118"/>
        <v>1</v>
      </c>
      <c r="B1892" s="97">
        <f t="array" aca="1" ref="B1892" ca="1">IF(AND(MAX(IF(O1891:O2895=O1892,X1891:X2895))=X1892,Y1892&lt;=B$1),P1892,"-")</f>
        <v>1717990105000</v>
      </c>
      <c r="C1892" s="4">
        <v>1</v>
      </c>
      <c r="D1892" s="4">
        <v>7</v>
      </c>
      <c r="E1892" s="4">
        <v>1</v>
      </c>
      <c r="F1892" s="4">
        <v>7</v>
      </c>
      <c r="G1892" s="4">
        <v>99</v>
      </c>
      <c r="H1892" s="4">
        <v>0</v>
      </c>
      <c r="I1892" s="4">
        <v>1</v>
      </c>
      <c r="J1892" s="4">
        <v>5</v>
      </c>
      <c r="K1892" s="4">
        <v>0</v>
      </c>
      <c r="L1892" s="4" t="s">
        <v>6312</v>
      </c>
      <c r="M1892" s="4" t="str">
        <f t="shared" si="119"/>
        <v>NIVEL-8</v>
      </c>
      <c r="N1892" s="4" t="str">
        <f t="shared" si="120"/>
        <v>1717990100000</v>
      </c>
      <c r="O1892" s="55" t="str">
        <f t="shared" si="121"/>
        <v>1717990105000</v>
      </c>
      <c r="P1892" s="105">
        <v>1717990105000</v>
      </c>
      <c r="Q1892" s="106" t="s">
        <v>6309</v>
      </c>
      <c r="R1892" s="108" t="s">
        <v>3146</v>
      </c>
      <c r="S1892" s="101" t="s">
        <v>36</v>
      </c>
      <c r="T1892" s="33">
        <v>1718109105000</v>
      </c>
      <c r="U1892" s="33" t="s">
        <v>21</v>
      </c>
      <c r="V1892" s="34" t="s">
        <v>3147</v>
      </c>
      <c r="W1892" s="58" t="s">
        <v>24</v>
      </c>
      <c r="X1892" s="58">
        <v>44927</v>
      </c>
      <c r="Y1892" s="58">
        <v>44927</v>
      </c>
      <c r="Z1892" s="93" t="s">
        <v>25</v>
      </c>
    </row>
    <row r="1893" spans="1:26" s="5" customFormat="1" ht="27" customHeight="1" x14ac:dyDescent="0.25">
      <c r="A1893" s="99">
        <f t="shared" si="118"/>
        <v>1</v>
      </c>
      <c r="B1893" s="97">
        <f t="array" aca="1" ref="B1893" ca="1">IF(AND(MAX(IF(O1892:O2896=O1893,X1892:X2896))=X1893,Y1893&lt;=B$1),P1893,"-")</f>
        <v>1717990105001</v>
      </c>
      <c r="C1893" s="4">
        <v>1</v>
      </c>
      <c r="D1893" s="4">
        <v>7</v>
      </c>
      <c r="E1893" s="4">
        <v>1</v>
      </c>
      <c r="F1893" s="4">
        <v>7</v>
      </c>
      <c r="G1893" s="4">
        <v>99</v>
      </c>
      <c r="H1893" s="4">
        <v>0</v>
      </c>
      <c r="I1893" s="4">
        <v>1</v>
      </c>
      <c r="J1893" s="4">
        <v>5</v>
      </c>
      <c r="K1893" s="4">
        <v>1</v>
      </c>
      <c r="L1893" s="4" t="s">
        <v>6312</v>
      </c>
      <c r="M1893" s="4" t="str">
        <f t="shared" si="119"/>
        <v>NIVEL-9</v>
      </c>
      <c r="N1893" s="4" t="str">
        <f t="shared" si="120"/>
        <v>1717990105000</v>
      </c>
      <c r="O1893" s="55" t="str">
        <f t="shared" si="121"/>
        <v>1717990105001</v>
      </c>
      <c r="P1893" s="105">
        <v>1717990105001</v>
      </c>
      <c r="Q1893" s="106" t="s">
        <v>6308</v>
      </c>
      <c r="R1893" s="108" t="s">
        <v>3148</v>
      </c>
      <c r="S1893" s="101" t="s">
        <v>36</v>
      </c>
      <c r="T1893" s="33">
        <v>1718109105001</v>
      </c>
      <c r="U1893" s="33" t="s">
        <v>40</v>
      </c>
      <c r="V1893" s="34" t="s">
        <v>3149</v>
      </c>
      <c r="W1893" s="58" t="s">
        <v>24</v>
      </c>
      <c r="X1893" s="58">
        <v>44927</v>
      </c>
      <c r="Y1893" s="58">
        <v>44927</v>
      </c>
      <c r="Z1893" s="93" t="s">
        <v>25</v>
      </c>
    </row>
    <row r="1894" spans="1:26" s="5" customFormat="1" ht="27" customHeight="1" x14ac:dyDescent="0.25">
      <c r="A1894" s="99">
        <f t="shared" si="118"/>
        <v>1</v>
      </c>
      <c r="B1894" s="97">
        <f t="array" aca="1" ref="B1894" ca="1">IF(AND(MAX(IF(O1893:O2897=O1894,X1893:X2897))=X1894,Y1894&lt;=B$1),P1894,"-")</f>
        <v>1717990105002</v>
      </c>
      <c r="C1894" s="4">
        <v>1</v>
      </c>
      <c r="D1894" s="4">
        <v>7</v>
      </c>
      <c r="E1894" s="4">
        <v>1</v>
      </c>
      <c r="F1894" s="4">
        <v>7</v>
      </c>
      <c r="G1894" s="4">
        <v>99</v>
      </c>
      <c r="H1894" s="4">
        <v>0</v>
      </c>
      <c r="I1894" s="4">
        <v>1</v>
      </c>
      <c r="J1894" s="4">
        <v>5</v>
      </c>
      <c r="K1894" s="4">
        <v>2</v>
      </c>
      <c r="L1894" s="4" t="s">
        <v>6312</v>
      </c>
      <c r="M1894" s="4" t="str">
        <f t="shared" si="119"/>
        <v>NIVEL-9</v>
      </c>
      <c r="N1894" s="4" t="str">
        <f t="shared" si="120"/>
        <v>1717990105000</v>
      </c>
      <c r="O1894" s="55" t="str">
        <f t="shared" si="121"/>
        <v>1717990105002</v>
      </c>
      <c r="P1894" s="105">
        <v>1717990105002</v>
      </c>
      <c r="Q1894" s="106" t="s">
        <v>6308</v>
      </c>
      <c r="R1894" s="108" t="s">
        <v>3150</v>
      </c>
      <c r="S1894" s="101" t="s">
        <v>36</v>
      </c>
      <c r="T1894" s="33">
        <v>1718109105002</v>
      </c>
      <c r="U1894" s="33" t="s">
        <v>40</v>
      </c>
      <c r="V1894" s="34" t="s">
        <v>3151</v>
      </c>
      <c r="W1894" s="58" t="s">
        <v>24</v>
      </c>
      <c r="X1894" s="58">
        <v>44927</v>
      </c>
      <c r="Y1894" s="58">
        <v>44927</v>
      </c>
      <c r="Z1894" s="93" t="s">
        <v>25</v>
      </c>
    </row>
    <row r="1895" spans="1:26" s="5" customFormat="1" ht="27" customHeight="1" x14ac:dyDescent="0.25">
      <c r="A1895" s="99">
        <f t="shared" si="118"/>
        <v>1</v>
      </c>
      <c r="B1895" s="97">
        <f t="array" aca="1" ref="B1895" ca="1">IF(AND(MAX(IF(O1894:O2898=O1895,X1894:X2898))=X1895,Y1895&lt;=B$1),P1895,"-")</f>
        <v>1717990105003</v>
      </c>
      <c r="C1895" s="4">
        <v>1</v>
      </c>
      <c r="D1895" s="4">
        <v>7</v>
      </c>
      <c r="E1895" s="4">
        <v>1</v>
      </c>
      <c r="F1895" s="4">
        <v>7</v>
      </c>
      <c r="G1895" s="4">
        <v>99</v>
      </c>
      <c r="H1895" s="4">
        <v>0</v>
      </c>
      <c r="I1895" s="4">
        <v>1</v>
      </c>
      <c r="J1895" s="4">
        <v>5</v>
      </c>
      <c r="K1895" s="4">
        <v>3</v>
      </c>
      <c r="L1895" s="4" t="s">
        <v>6312</v>
      </c>
      <c r="M1895" s="4" t="str">
        <f t="shared" si="119"/>
        <v>NIVEL-9</v>
      </c>
      <c r="N1895" s="4" t="str">
        <f t="shared" si="120"/>
        <v>1717990105000</v>
      </c>
      <c r="O1895" s="55" t="str">
        <f t="shared" si="121"/>
        <v>1717990105003</v>
      </c>
      <c r="P1895" s="105">
        <v>1717990105003</v>
      </c>
      <c r="Q1895" s="106" t="s">
        <v>6308</v>
      </c>
      <c r="R1895" s="108" t="s">
        <v>3152</v>
      </c>
      <c r="S1895" s="101" t="s">
        <v>36</v>
      </c>
      <c r="T1895" s="33">
        <v>1718109105003</v>
      </c>
      <c r="U1895" s="33" t="s">
        <v>40</v>
      </c>
      <c r="V1895" s="34" t="s">
        <v>3153</v>
      </c>
      <c r="W1895" s="58" t="s">
        <v>24</v>
      </c>
      <c r="X1895" s="58">
        <v>44927</v>
      </c>
      <c r="Y1895" s="58">
        <v>44927</v>
      </c>
      <c r="Z1895" s="93" t="s">
        <v>25</v>
      </c>
    </row>
    <row r="1896" spans="1:26" s="5" customFormat="1" ht="27" customHeight="1" x14ac:dyDescent="0.25">
      <c r="A1896" s="99">
        <f t="shared" si="118"/>
        <v>1</v>
      </c>
      <c r="B1896" s="97">
        <f t="array" aca="1" ref="B1896" ca="1">IF(AND(MAX(IF(O1895:O2899=O1896,X1895:X2899))=X1896,Y1896&lt;=B$1),P1896,"-")</f>
        <v>1717990105004</v>
      </c>
      <c r="C1896" s="4">
        <v>1</v>
      </c>
      <c r="D1896" s="4">
        <v>7</v>
      </c>
      <c r="E1896" s="4">
        <v>1</v>
      </c>
      <c r="F1896" s="4">
        <v>7</v>
      </c>
      <c r="G1896" s="4">
        <v>99</v>
      </c>
      <c r="H1896" s="4">
        <v>0</v>
      </c>
      <c r="I1896" s="4">
        <v>1</v>
      </c>
      <c r="J1896" s="4">
        <v>5</v>
      </c>
      <c r="K1896" s="4">
        <v>4</v>
      </c>
      <c r="L1896" s="4" t="s">
        <v>6312</v>
      </c>
      <c r="M1896" s="4" t="str">
        <f t="shared" si="119"/>
        <v>NIVEL-9</v>
      </c>
      <c r="N1896" s="4" t="str">
        <f t="shared" si="120"/>
        <v>1717990105000</v>
      </c>
      <c r="O1896" s="55" t="str">
        <f t="shared" si="121"/>
        <v>1717990105004</v>
      </c>
      <c r="P1896" s="105">
        <v>1717990105004</v>
      </c>
      <c r="Q1896" s="106" t="s">
        <v>6308</v>
      </c>
      <c r="R1896" s="108" t="s">
        <v>3154</v>
      </c>
      <c r="S1896" s="101" t="s">
        <v>36</v>
      </c>
      <c r="T1896" s="33">
        <v>1718109105004</v>
      </c>
      <c r="U1896" s="33" t="s">
        <v>40</v>
      </c>
      <c r="V1896" s="34" t="s">
        <v>3155</v>
      </c>
      <c r="W1896" s="58" t="s">
        <v>24</v>
      </c>
      <c r="X1896" s="58">
        <v>44927</v>
      </c>
      <c r="Y1896" s="58">
        <v>44927</v>
      </c>
      <c r="Z1896" s="93" t="s">
        <v>25</v>
      </c>
    </row>
    <row r="1897" spans="1:26" s="5" customFormat="1" ht="27" customHeight="1" x14ac:dyDescent="0.25">
      <c r="A1897" s="99">
        <f t="shared" si="118"/>
        <v>1</v>
      </c>
      <c r="B1897" s="97">
        <f t="array" aca="1" ref="B1897" ca="1">IF(AND(MAX(IF(O1896:O2900=O1897,X1896:X2900))=X1897,Y1897&lt;=B$1),P1897,"-")</f>
        <v>1717990105005</v>
      </c>
      <c r="C1897" s="4">
        <v>1</v>
      </c>
      <c r="D1897" s="4">
        <v>7</v>
      </c>
      <c r="E1897" s="4">
        <v>1</v>
      </c>
      <c r="F1897" s="4">
        <v>7</v>
      </c>
      <c r="G1897" s="4">
        <v>99</v>
      </c>
      <c r="H1897" s="4">
        <v>0</v>
      </c>
      <c r="I1897" s="4">
        <v>1</v>
      </c>
      <c r="J1897" s="4">
        <v>5</v>
      </c>
      <c r="K1897" s="4">
        <v>5</v>
      </c>
      <c r="L1897" s="4" t="s">
        <v>6312</v>
      </c>
      <c r="M1897" s="4" t="str">
        <f t="shared" si="119"/>
        <v>NIVEL-9</v>
      </c>
      <c r="N1897" s="4" t="str">
        <f t="shared" si="120"/>
        <v>1717990105000</v>
      </c>
      <c r="O1897" s="55" t="str">
        <f t="shared" si="121"/>
        <v>1717990105005</v>
      </c>
      <c r="P1897" s="105">
        <v>1717990105005</v>
      </c>
      <c r="Q1897" s="106" t="s">
        <v>6308</v>
      </c>
      <c r="R1897" s="108" t="s">
        <v>3156</v>
      </c>
      <c r="S1897" s="101" t="s">
        <v>36</v>
      </c>
      <c r="T1897" s="33">
        <v>1718109105005</v>
      </c>
      <c r="U1897" s="33" t="s">
        <v>40</v>
      </c>
      <c r="V1897" s="34" t="s">
        <v>3157</v>
      </c>
      <c r="W1897" s="58" t="s">
        <v>24</v>
      </c>
      <c r="X1897" s="58">
        <v>44927</v>
      </c>
      <c r="Y1897" s="58">
        <v>44927</v>
      </c>
      <c r="Z1897" s="93" t="s">
        <v>25</v>
      </c>
    </row>
    <row r="1898" spans="1:26" s="5" customFormat="1" ht="27" customHeight="1" x14ac:dyDescent="0.25">
      <c r="A1898" s="99">
        <f t="shared" si="118"/>
        <v>1</v>
      </c>
      <c r="B1898" s="97">
        <f t="array" aca="1" ref="B1898" ca="1">IF(AND(MAX(IF(O1897:O2901=O1898,X1897:X2901))=X1898,Y1898&lt;=B$1),P1898,"-")</f>
        <v>1717990105006</v>
      </c>
      <c r="C1898" s="4">
        <v>1</v>
      </c>
      <c r="D1898" s="4">
        <v>7</v>
      </c>
      <c r="E1898" s="4">
        <v>1</v>
      </c>
      <c r="F1898" s="4">
        <v>7</v>
      </c>
      <c r="G1898" s="4">
        <v>99</v>
      </c>
      <c r="H1898" s="4">
        <v>0</v>
      </c>
      <c r="I1898" s="4">
        <v>1</v>
      </c>
      <c r="J1898" s="4">
        <v>5</v>
      </c>
      <c r="K1898" s="4">
        <v>6</v>
      </c>
      <c r="L1898" s="4" t="s">
        <v>6312</v>
      </c>
      <c r="M1898" s="4" t="str">
        <f t="shared" si="119"/>
        <v>NIVEL-9</v>
      </c>
      <c r="N1898" s="4" t="str">
        <f t="shared" si="120"/>
        <v>1717990105000</v>
      </c>
      <c r="O1898" s="55" t="str">
        <f t="shared" si="121"/>
        <v>1717990105006</v>
      </c>
      <c r="P1898" s="105">
        <v>1717990105006</v>
      </c>
      <c r="Q1898" s="106" t="s">
        <v>6308</v>
      </c>
      <c r="R1898" s="108" t="s">
        <v>3158</v>
      </c>
      <c r="S1898" s="101" t="s">
        <v>36</v>
      </c>
      <c r="T1898" s="33">
        <v>1718109105006</v>
      </c>
      <c r="U1898" s="33" t="s">
        <v>40</v>
      </c>
      <c r="V1898" s="34" t="s">
        <v>3159</v>
      </c>
      <c r="W1898" s="58" t="s">
        <v>24</v>
      </c>
      <c r="X1898" s="58">
        <v>44927</v>
      </c>
      <c r="Y1898" s="58">
        <v>44927</v>
      </c>
      <c r="Z1898" s="93" t="s">
        <v>25</v>
      </c>
    </row>
    <row r="1899" spans="1:26" s="5" customFormat="1" ht="27" customHeight="1" x14ac:dyDescent="0.25">
      <c r="A1899" s="99">
        <f t="shared" si="118"/>
        <v>1</v>
      </c>
      <c r="B1899" s="97">
        <f t="array" aca="1" ref="B1899" ca="1">IF(AND(MAX(IF(O1898:O2902=O1899,X1898:X2902))=X1899,Y1899&lt;=B$1),P1899,"-")</f>
        <v>1717990105007</v>
      </c>
      <c r="C1899" s="4">
        <v>1</v>
      </c>
      <c r="D1899" s="4">
        <v>7</v>
      </c>
      <c r="E1899" s="4">
        <v>1</v>
      </c>
      <c r="F1899" s="4">
        <v>7</v>
      </c>
      <c r="G1899" s="4">
        <v>99</v>
      </c>
      <c r="H1899" s="4">
        <v>0</v>
      </c>
      <c r="I1899" s="4">
        <v>1</v>
      </c>
      <c r="J1899" s="4">
        <v>5</v>
      </c>
      <c r="K1899" s="4">
        <v>7</v>
      </c>
      <c r="L1899" s="4" t="s">
        <v>6312</v>
      </c>
      <c r="M1899" s="4" t="str">
        <f t="shared" si="119"/>
        <v>NIVEL-9</v>
      </c>
      <c r="N1899" s="4" t="str">
        <f t="shared" si="120"/>
        <v>1717990105000</v>
      </c>
      <c r="O1899" s="55" t="str">
        <f t="shared" si="121"/>
        <v>1717990105007</v>
      </c>
      <c r="P1899" s="105">
        <v>1717990105007</v>
      </c>
      <c r="Q1899" s="106" t="s">
        <v>6308</v>
      </c>
      <c r="R1899" s="108" t="s">
        <v>3160</v>
      </c>
      <c r="S1899" s="101" t="s">
        <v>107</v>
      </c>
      <c r="T1899" s="33" t="s">
        <v>25</v>
      </c>
      <c r="U1899" s="33" t="s">
        <v>25</v>
      </c>
      <c r="V1899" s="34" t="s">
        <v>25</v>
      </c>
      <c r="W1899" s="58" t="s">
        <v>24</v>
      </c>
      <c r="X1899" s="58">
        <v>45041</v>
      </c>
      <c r="Y1899" s="58">
        <v>45041</v>
      </c>
      <c r="Z1899" s="93" t="s">
        <v>25</v>
      </c>
    </row>
    <row r="1900" spans="1:26" s="5" customFormat="1" ht="27" customHeight="1" x14ac:dyDescent="0.25">
      <c r="A1900" s="99">
        <f t="shared" si="118"/>
        <v>1</v>
      </c>
      <c r="B1900" s="97">
        <f t="array" aca="1" ref="B1900" ca="1">IF(AND(MAX(IF(O1899:O2903=O1900,X1899:X2903))=X1900,Y1900&lt;=B$1),P1900,"-")</f>
        <v>1717990105008</v>
      </c>
      <c r="C1900" s="4">
        <v>1</v>
      </c>
      <c r="D1900" s="4">
        <v>7</v>
      </c>
      <c r="E1900" s="4">
        <v>1</v>
      </c>
      <c r="F1900" s="4">
        <v>7</v>
      </c>
      <c r="G1900" s="4">
        <v>99</v>
      </c>
      <c r="H1900" s="4">
        <v>0</v>
      </c>
      <c r="I1900" s="4">
        <v>1</v>
      </c>
      <c r="J1900" s="4">
        <v>5</v>
      </c>
      <c r="K1900" s="4">
        <v>8</v>
      </c>
      <c r="L1900" s="4" t="s">
        <v>6312</v>
      </c>
      <c r="M1900" s="4" t="str">
        <f t="shared" si="119"/>
        <v>NIVEL-9</v>
      </c>
      <c r="N1900" s="4" t="str">
        <f t="shared" si="120"/>
        <v>1717990105000</v>
      </c>
      <c r="O1900" s="55" t="str">
        <f t="shared" si="121"/>
        <v>1717990105008</v>
      </c>
      <c r="P1900" s="105">
        <v>1717990105008</v>
      </c>
      <c r="Q1900" s="106" t="s">
        <v>6308</v>
      </c>
      <c r="R1900" s="108" t="s">
        <v>3161</v>
      </c>
      <c r="S1900" s="101" t="s">
        <v>107</v>
      </c>
      <c r="T1900" s="33" t="s">
        <v>25</v>
      </c>
      <c r="U1900" s="33" t="s">
        <v>25</v>
      </c>
      <c r="V1900" s="34" t="s">
        <v>25</v>
      </c>
      <c r="W1900" s="58" t="s">
        <v>605</v>
      </c>
      <c r="X1900" s="58">
        <v>45412</v>
      </c>
      <c r="Y1900" s="58">
        <v>45412</v>
      </c>
      <c r="Z1900" s="93" t="s">
        <v>25</v>
      </c>
    </row>
    <row r="1901" spans="1:26" s="5" customFormat="1" ht="27" customHeight="1" x14ac:dyDescent="0.25">
      <c r="A1901" s="99">
        <f t="shared" si="118"/>
        <v>1</v>
      </c>
      <c r="B1901" s="97">
        <f t="array" aca="1" ref="B1901" ca="1">IF(AND(MAX(IF(O1900:O2904=O1901,X1900:X2904))=X1901,Y1901&lt;=B$1),P1901,"-")</f>
        <v>1717990105009</v>
      </c>
      <c r="C1901" s="4">
        <v>1</v>
      </c>
      <c r="D1901" s="4">
        <v>7</v>
      </c>
      <c r="E1901" s="4">
        <v>1</v>
      </c>
      <c r="F1901" s="4">
        <v>7</v>
      </c>
      <c r="G1901" s="4">
        <v>99</v>
      </c>
      <c r="H1901" s="4">
        <v>0</v>
      </c>
      <c r="I1901" s="4">
        <v>1</v>
      </c>
      <c r="J1901" s="4">
        <v>5</v>
      </c>
      <c r="K1901" s="4">
        <v>9</v>
      </c>
      <c r="L1901" s="4" t="s">
        <v>6312</v>
      </c>
      <c r="M1901" s="4" t="str">
        <f t="shared" si="119"/>
        <v>NIVEL-9</v>
      </c>
      <c r="N1901" s="4" t="str">
        <f t="shared" si="120"/>
        <v>1717990105000</v>
      </c>
      <c r="O1901" s="55" t="str">
        <f t="shared" si="121"/>
        <v>1717990105009</v>
      </c>
      <c r="P1901" s="105">
        <v>1717990105009</v>
      </c>
      <c r="Q1901" s="106" t="s">
        <v>6308</v>
      </c>
      <c r="R1901" s="108" t="s">
        <v>3162</v>
      </c>
      <c r="S1901" s="101" t="s">
        <v>107</v>
      </c>
      <c r="T1901" s="33" t="s">
        <v>25</v>
      </c>
      <c r="U1901" s="33" t="s">
        <v>25</v>
      </c>
      <c r="V1901" s="34" t="s">
        <v>25</v>
      </c>
      <c r="W1901" s="58" t="s">
        <v>605</v>
      </c>
      <c r="X1901" s="58">
        <v>45412</v>
      </c>
      <c r="Y1901" s="58">
        <v>45412</v>
      </c>
      <c r="Z1901" s="93" t="s">
        <v>25</v>
      </c>
    </row>
    <row r="1902" spans="1:26" s="5" customFormat="1" ht="27" customHeight="1" x14ac:dyDescent="0.25">
      <c r="A1902" s="99">
        <f t="shared" si="118"/>
        <v>1</v>
      </c>
      <c r="B1902" s="97">
        <f t="array" aca="1" ref="B1902" ca="1">IF(AND(MAX(IF(O1901:O2905=O1902,X1901:X2905))=X1902,Y1902&lt;=B$1),P1902,"-")</f>
        <v>1717990105010</v>
      </c>
      <c r="C1902" s="4">
        <v>1</v>
      </c>
      <c r="D1902" s="4">
        <v>7</v>
      </c>
      <c r="E1902" s="4">
        <v>1</v>
      </c>
      <c r="F1902" s="4">
        <v>7</v>
      </c>
      <c r="G1902" s="4">
        <v>99</v>
      </c>
      <c r="H1902" s="4">
        <v>0</v>
      </c>
      <c r="I1902" s="4">
        <v>1</v>
      </c>
      <c r="J1902" s="4">
        <v>5</v>
      </c>
      <c r="K1902" s="4">
        <v>10</v>
      </c>
      <c r="L1902" s="4" t="s">
        <v>6312</v>
      </c>
      <c r="M1902" s="4" t="str">
        <f t="shared" si="119"/>
        <v>NIVEL-9</v>
      </c>
      <c r="N1902" s="4" t="str">
        <f t="shared" si="120"/>
        <v>1717990105000</v>
      </c>
      <c r="O1902" s="55" t="str">
        <f t="shared" si="121"/>
        <v>1717990105010</v>
      </c>
      <c r="P1902" s="105">
        <v>1717990105010</v>
      </c>
      <c r="Q1902" s="106" t="s">
        <v>6308</v>
      </c>
      <c r="R1902" s="108" t="s">
        <v>3163</v>
      </c>
      <c r="S1902" s="101" t="s">
        <v>107</v>
      </c>
      <c r="T1902" s="33"/>
      <c r="U1902" s="33"/>
      <c r="V1902" s="34"/>
      <c r="W1902" s="58" t="s">
        <v>1187</v>
      </c>
      <c r="X1902" s="58">
        <v>45530</v>
      </c>
      <c r="Y1902" s="58">
        <v>45658</v>
      </c>
      <c r="Z1902" s="93" t="s">
        <v>25</v>
      </c>
    </row>
    <row r="1903" spans="1:26" s="5" customFormat="1" ht="27" customHeight="1" x14ac:dyDescent="0.25">
      <c r="A1903" s="99">
        <f t="shared" si="118"/>
        <v>1</v>
      </c>
      <c r="B1903" s="97">
        <f t="array" aca="1" ref="B1903" ca="1">IF(AND(MAX(IF(O1902:O2906=O1903,X1902:X2906))=X1903,Y1903&lt;=B$1),P1903,"-")</f>
        <v>1717990106000</v>
      </c>
      <c r="C1903" s="4">
        <v>1</v>
      </c>
      <c r="D1903" s="4">
        <v>7</v>
      </c>
      <c r="E1903" s="4">
        <v>1</v>
      </c>
      <c r="F1903" s="4">
        <v>7</v>
      </c>
      <c r="G1903" s="4">
        <v>99</v>
      </c>
      <c r="H1903" s="4">
        <v>0</v>
      </c>
      <c r="I1903" s="4">
        <v>1</v>
      </c>
      <c r="J1903" s="4">
        <v>6</v>
      </c>
      <c r="K1903" s="4">
        <v>0</v>
      </c>
      <c r="L1903" s="4" t="s">
        <v>6312</v>
      </c>
      <c r="M1903" s="4" t="str">
        <f t="shared" si="119"/>
        <v>NIVEL-8</v>
      </c>
      <c r="N1903" s="4" t="str">
        <f t="shared" si="120"/>
        <v>1717990100000</v>
      </c>
      <c r="O1903" s="55" t="str">
        <f t="shared" si="121"/>
        <v>1717990106000</v>
      </c>
      <c r="P1903" s="105">
        <v>1717990106000</v>
      </c>
      <c r="Q1903" s="106" t="s">
        <v>6309</v>
      </c>
      <c r="R1903" s="108" t="s">
        <v>3164</v>
      </c>
      <c r="S1903" s="101" t="s">
        <v>36</v>
      </c>
      <c r="T1903" s="33">
        <v>1718109106000</v>
      </c>
      <c r="U1903" s="33" t="s">
        <v>21</v>
      </c>
      <c r="V1903" s="34" t="s">
        <v>3165</v>
      </c>
      <c r="W1903" s="58" t="s">
        <v>24</v>
      </c>
      <c r="X1903" s="58">
        <v>44927</v>
      </c>
      <c r="Y1903" s="58">
        <v>44927</v>
      </c>
      <c r="Z1903" s="93" t="s">
        <v>25</v>
      </c>
    </row>
    <row r="1904" spans="1:26" s="5" customFormat="1" ht="27" customHeight="1" x14ac:dyDescent="0.25">
      <c r="A1904" s="99">
        <f t="shared" si="118"/>
        <v>1</v>
      </c>
      <c r="B1904" s="97">
        <f t="array" aca="1" ref="B1904" ca="1">IF(AND(MAX(IF(O1903:O2907=O1904,X1903:X2907))=X1904,Y1904&lt;=B$1),P1904,"-")</f>
        <v>1717990106001</v>
      </c>
      <c r="C1904" s="4">
        <v>1</v>
      </c>
      <c r="D1904" s="4">
        <v>7</v>
      </c>
      <c r="E1904" s="4">
        <v>1</v>
      </c>
      <c r="F1904" s="4">
        <v>7</v>
      </c>
      <c r="G1904" s="4">
        <v>99</v>
      </c>
      <c r="H1904" s="4">
        <v>0</v>
      </c>
      <c r="I1904" s="4">
        <v>1</v>
      </c>
      <c r="J1904" s="4">
        <v>6</v>
      </c>
      <c r="K1904" s="4">
        <v>1</v>
      </c>
      <c r="L1904" s="4" t="s">
        <v>6312</v>
      </c>
      <c r="M1904" s="4" t="str">
        <f t="shared" si="119"/>
        <v>NIVEL-9</v>
      </c>
      <c r="N1904" s="4" t="str">
        <f t="shared" si="120"/>
        <v>1717990106000</v>
      </c>
      <c r="O1904" s="55" t="str">
        <f t="shared" si="121"/>
        <v>1717990106001</v>
      </c>
      <c r="P1904" s="105">
        <v>1717990106001</v>
      </c>
      <c r="Q1904" s="106" t="s">
        <v>6308</v>
      </c>
      <c r="R1904" s="108" t="s">
        <v>3166</v>
      </c>
      <c r="S1904" s="101" t="s">
        <v>36</v>
      </c>
      <c r="T1904" s="33">
        <v>1718109106001</v>
      </c>
      <c r="U1904" s="33" t="s">
        <v>40</v>
      </c>
      <c r="V1904" s="34" t="s">
        <v>3167</v>
      </c>
      <c r="W1904" s="58" t="s">
        <v>24</v>
      </c>
      <c r="X1904" s="58">
        <v>44927</v>
      </c>
      <c r="Y1904" s="58">
        <v>44927</v>
      </c>
      <c r="Z1904" s="93" t="s">
        <v>25</v>
      </c>
    </row>
    <row r="1905" spans="1:26" s="5" customFormat="1" ht="27" customHeight="1" x14ac:dyDescent="0.25">
      <c r="A1905" s="99">
        <f t="shared" si="118"/>
        <v>1</v>
      </c>
      <c r="B1905" s="97">
        <f t="array" aca="1" ref="B1905" ca="1">IF(AND(MAX(IF(O1904:O2908=O1905,X1904:X2908))=X1905,Y1905&lt;=B$1),P1905,"-")</f>
        <v>1717990106002</v>
      </c>
      <c r="C1905" s="4">
        <v>1</v>
      </c>
      <c r="D1905" s="4">
        <v>7</v>
      </c>
      <c r="E1905" s="4">
        <v>1</v>
      </c>
      <c r="F1905" s="4">
        <v>7</v>
      </c>
      <c r="G1905" s="4">
        <v>99</v>
      </c>
      <c r="H1905" s="4">
        <v>0</v>
      </c>
      <c r="I1905" s="4">
        <v>1</v>
      </c>
      <c r="J1905" s="4">
        <v>6</v>
      </c>
      <c r="K1905" s="4">
        <v>2</v>
      </c>
      <c r="L1905" s="4" t="s">
        <v>6312</v>
      </c>
      <c r="M1905" s="4" t="str">
        <f t="shared" si="119"/>
        <v>NIVEL-9</v>
      </c>
      <c r="N1905" s="4" t="str">
        <f t="shared" si="120"/>
        <v>1717990106000</v>
      </c>
      <c r="O1905" s="55" t="str">
        <f t="shared" si="121"/>
        <v>1717990106002</v>
      </c>
      <c r="P1905" s="105">
        <v>1717990106002</v>
      </c>
      <c r="Q1905" s="106" t="s">
        <v>6308</v>
      </c>
      <c r="R1905" s="108" t="s">
        <v>3168</v>
      </c>
      <c r="S1905" s="101" t="s">
        <v>36</v>
      </c>
      <c r="T1905" s="33">
        <v>1718109106002</v>
      </c>
      <c r="U1905" s="33" t="s">
        <v>40</v>
      </c>
      <c r="V1905" s="34" t="s">
        <v>3169</v>
      </c>
      <c r="W1905" s="58" t="s">
        <v>24</v>
      </c>
      <c r="X1905" s="58">
        <v>44927</v>
      </c>
      <c r="Y1905" s="58">
        <v>44927</v>
      </c>
      <c r="Z1905" s="93" t="s">
        <v>25</v>
      </c>
    </row>
    <row r="1906" spans="1:26" s="5" customFormat="1" ht="27" customHeight="1" x14ac:dyDescent="0.25">
      <c r="A1906" s="99">
        <f t="shared" si="118"/>
        <v>1</v>
      </c>
      <c r="B1906" s="97">
        <f t="array" aca="1" ref="B1906" ca="1">IF(AND(MAX(IF(O1905:O2909=O1906,X1905:X2909))=X1906,Y1906&lt;=B$1),P1906,"-")</f>
        <v>1717990106003</v>
      </c>
      <c r="C1906" s="4">
        <v>1</v>
      </c>
      <c r="D1906" s="4">
        <v>7</v>
      </c>
      <c r="E1906" s="4">
        <v>1</v>
      </c>
      <c r="F1906" s="4">
        <v>7</v>
      </c>
      <c r="G1906" s="4">
        <v>99</v>
      </c>
      <c r="H1906" s="4">
        <v>0</v>
      </c>
      <c r="I1906" s="4">
        <v>1</v>
      </c>
      <c r="J1906" s="4">
        <v>6</v>
      </c>
      <c r="K1906" s="4">
        <v>3</v>
      </c>
      <c r="L1906" s="4" t="s">
        <v>6312</v>
      </c>
      <c r="M1906" s="4" t="str">
        <f t="shared" si="119"/>
        <v>NIVEL-9</v>
      </c>
      <c r="N1906" s="4" t="str">
        <f t="shared" si="120"/>
        <v>1717990106000</v>
      </c>
      <c r="O1906" s="55" t="str">
        <f t="shared" si="121"/>
        <v>1717990106003</v>
      </c>
      <c r="P1906" s="105">
        <v>1717990106003</v>
      </c>
      <c r="Q1906" s="106" t="s">
        <v>6308</v>
      </c>
      <c r="R1906" s="108" t="s">
        <v>3170</v>
      </c>
      <c r="S1906" s="101" t="s">
        <v>36</v>
      </c>
      <c r="T1906" s="33" t="s">
        <v>3171</v>
      </c>
      <c r="U1906" s="33" t="s">
        <v>666</v>
      </c>
      <c r="V1906" s="34" t="s">
        <v>666</v>
      </c>
      <c r="W1906" s="58" t="s">
        <v>24</v>
      </c>
      <c r="X1906" s="58">
        <v>44927</v>
      </c>
      <c r="Y1906" s="58">
        <v>44927</v>
      </c>
      <c r="Z1906" s="93" t="s">
        <v>25</v>
      </c>
    </row>
    <row r="1907" spans="1:26" s="5" customFormat="1" ht="27" customHeight="1" x14ac:dyDescent="0.25">
      <c r="A1907" s="99">
        <f t="shared" si="118"/>
        <v>1</v>
      </c>
      <c r="B1907" s="97">
        <f t="array" aca="1" ref="B1907" ca="1">IF(AND(MAX(IF(O1906:O2910=O1907,X1906:X2910))=X1907,Y1907&lt;=B$1),P1907,"-")</f>
        <v>1717990106004</v>
      </c>
      <c r="C1907" s="4">
        <v>1</v>
      </c>
      <c r="D1907" s="4">
        <v>7</v>
      </c>
      <c r="E1907" s="4">
        <v>1</v>
      </c>
      <c r="F1907" s="4">
        <v>7</v>
      </c>
      <c r="G1907" s="4">
        <v>99</v>
      </c>
      <c r="H1907" s="4">
        <v>0</v>
      </c>
      <c r="I1907" s="4">
        <v>1</v>
      </c>
      <c r="J1907" s="4">
        <v>6</v>
      </c>
      <c r="K1907" s="4">
        <v>4</v>
      </c>
      <c r="L1907" s="4" t="s">
        <v>6312</v>
      </c>
      <c r="M1907" s="4" t="str">
        <f t="shared" si="119"/>
        <v>NIVEL-9</v>
      </c>
      <c r="N1907" s="4" t="str">
        <f t="shared" si="120"/>
        <v>1717990106000</v>
      </c>
      <c r="O1907" s="55" t="str">
        <f t="shared" si="121"/>
        <v>1717990106004</v>
      </c>
      <c r="P1907" s="105">
        <v>1717990106004</v>
      </c>
      <c r="Q1907" s="106" t="s">
        <v>6308</v>
      </c>
      <c r="R1907" s="108" t="s">
        <v>3172</v>
      </c>
      <c r="S1907" s="101" t="s">
        <v>36</v>
      </c>
      <c r="T1907" s="33">
        <v>1718109106004</v>
      </c>
      <c r="U1907" s="33" t="s">
        <v>40</v>
      </c>
      <c r="V1907" s="34" t="s">
        <v>3173</v>
      </c>
      <c r="W1907" s="58" t="s">
        <v>24</v>
      </c>
      <c r="X1907" s="58">
        <v>44927</v>
      </c>
      <c r="Y1907" s="58">
        <v>44927</v>
      </c>
      <c r="Z1907" s="93" t="s">
        <v>25</v>
      </c>
    </row>
    <row r="1908" spans="1:26" s="5" customFormat="1" ht="27" customHeight="1" x14ac:dyDescent="0.25">
      <c r="A1908" s="99">
        <f t="shared" si="118"/>
        <v>1</v>
      </c>
      <c r="B1908" s="97">
        <f t="array" aca="1" ref="B1908" ca="1">IF(AND(MAX(IF(O1907:O2911=O1908,X1907:X2911))=X1908,Y1908&lt;=B$1),P1908,"-")</f>
        <v>1717990107000</v>
      </c>
      <c r="C1908" s="4">
        <v>1</v>
      </c>
      <c r="D1908" s="4">
        <v>7</v>
      </c>
      <c r="E1908" s="4">
        <v>1</v>
      </c>
      <c r="F1908" s="4">
        <v>7</v>
      </c>
      <c r="G1908" s="4">
        <v>99</v>
      </c>
      <c r="H1908" s="4">
        <v>0</v>
      </c>
      <c r="I1908" s="4">
        <v>1</v>
      </c>
      <c r="J1908" s="4">
        <v>7</v>
      </c>
      <c r="K1908" s="4">
        <v>0</v>
      </c>
      <c r="L1908" s="4" t="s">
        <v>6312</v>
      </c>
      <c r="M1908" s="4" t="str">
        <f t="shared" si="119"/>
        <v>NIVEL-8</v>
      </c>
      <c r="N1908" s="4" t="str">
        <f t="shared" si="120"/>
        <v>1717990100000</v>
      </c>
      <c r="O1908" s="55" t="str">
        <f t="shared" si="121"/>
        <v>1717990107000</v>
      </c>
      <c r="P1908" s="105">
        <v>1717990107000</v>
      </c>
      <c r="Q1908" s="106" t="s">
        <v>6309</v>
      </c>
      <c r="R1908" s="108" t="s">
        <v>3174</v>
      </c>
      <c r="S1908" s="101" t="s">
        <v>36</v>
      </c>
      <c r="T1908" s="33">
        <v>1718109107000</v>
      </c>
      <c r="U1908" s="33" t="s">
        <v>21</v>
      </c>
      <c r="V1908" s="34" t="s">
        <v>3175</v>
      </c>
      <c r="W1908" s="58" t="s">
        <v>24</v>
      </c>
      <c r="X1908" s="58">
        <v>44927</v>
      </c>
      <c r="Y1908" s="58">
        <v>44927</v>
      </c>
      <c r="Z1908" s="93" t="s">
        <v>25</v>
      </c>
    </row>
    <row r="1909" spans="1:26" s="5" customFormat="1" ht="27" customHeight="1" x14ac:dyDescent="0.25">
      <c r="A1909" s="99">
        <f t="shared" si="118"/>
        <v>1</v>
      </c>
      <c r="B1909" s="97">
        <f t="array" aca="1" ref="B1909" ca="1">IF(AND(MAX(IF(O1908:O2912=O1909,X1908:X2912))=X1909,Y1909&lt;=B$1),P1909,"-")</f>
        <v>1717990107001</v>
      </c>
      <c r="C1909" s="4">
        <v>1</v>
      </c>
      <c r="D1909" s="4">
        <v>7</v>
      </c>
      <c r="E1909" s="4">
        <v>1</v>
      </c>
      <c r="F1909" s="4">
        <v>7</v>
      </c>
      <c r="G1909" s="4">
        <v>99</v>
      </c>
      <c r="H1909" s="4">
        <v>0</v>
      </c>
      <c r="I1909" s="4">
        <v>1</v>
      </c>
      <c r="J1909" s="4">
        <v>7</v>
      </c>
      <c r="K1909" s="4">
        <v>1</v>
      </c>
      <c r="L1909" s="4" t="s">
        <v>6312</v>
      </c>
      <c r="M1909" s="4" t="str">
        <f t="shared" si="119"/>
        <v>NIVEL-9</v>
      </c>
      <c r="N1909" s="4" t="str">
        <f t="shared" si="120"/>
        <v>1717990107000</v>
      </c>
      <c r="O1909" s="55" t="str">
        <f t="shared" si="121"/>
        <v>1717990107001</v>
      </c>
      <c r="P1909" s="105">
        <v>1717990107001</v>
      </c>
      <c r="Q1909" s="106" t="s">
        <v>6308</v>
      </c>
      <c r="R1909" s="108" t="s">
        <v>3176</v>
      </c>
      <c r="S1909" s="101" t="s">
        <v>36</v>
      </c>
      <c r="T1909" s="33">
        <v>1718109107001</v>
      </c>
      <c r="U1909" s="33" t="s">
        <v>40</v>
      </c>
      <c r="V1909" s="34" t="s">
        <v>3177</v>
      </c>
      <c r="W1909" s="58" t="s">
        <v>24</v>
      </c>
      <c r="X1909" s="58">
        <v>44927</v>
      </c>
      <c r="Y1909" s="58">
        <v>44927</v>
      </c>
      <c r="Z1909" s="93" t="s">
        <v>25</v>
      </c>
    </row>
    <row r="1910" spans="1:26" s="5" customFormat="1" ht="27" customHeight="1" x14ac:dyDescent="0.25">
      <c r="A1910" s="99">
        <f t="shared" si="118"/>
        <v>1</v>
      </c>
      <c r="B1910" s="97">
        <f t="array" aca="1" ref="B1910" ca="1">IF(AND(MAX(IF(O1909:O2913=O1910,X1909:X2913))=X1910,Y1910&lt;=B$1),P1910,"-")</f>
        <v>1717990107002</v>
      </c>
      <c r="C1910" s="4">
        <v>1</v>
      </c>
      <c r="D1910" s="4">
        <v>7</v>
      </c>
      <c r="E1910" s="4">
        <v>1</v>
      </c>
      <c r="F1910" s="4">
        <v>7</v>
      </c>
      <c r="G1910" s="4">
        <v>99</v>
      </c>
      <c r="H1910" s="4">
        <v>0</v>
      </c>
      <c r="I1910" s="4">
        <v>1</v>
      </c>
      <c r="J1910" s="4">
        <v>7</v>
      </c>
      <c r="K1910" s="4">
        <v>2</v>
      </c>
      <c r="L1910" s="4" t="s">
        <v>6312</v>
      </c>
      <c r="M1910" s="4" t="str">
        <f t="shared" si="119"/>
        <v>NIVEL-9</v>
      </c>
      <c r="N1910" s="4" t="str">
        <f t="shared" si="120"/>
        <v>1717990107000</v>
      </c>
      <c r="O1910" s="55" t="str">
        <f t="shared" si="121"/>
        <v>1717990107002</v>
      </c>
      <c r="P1910" s="105">
        <v>1717990107002</v>
      </c>
      <c r="Q1910" s="106" t="s">
        <v>6308</v>
      </c>
      <c r="R1910" s="108" t="s">
        <v>3178</v>
      </c>
      <c r="S1910" s="101" t="s">
        <v>36</v>
      </c>
      <c r="T1910" s="33">
        <v>1718109107002</v>
      </c>
      <c r="U1910" s="33" t="s">
        <v>40</v>
      </c>
      <c r="V1910" s="34" t="s">
        <v>3179</v>
      </c>
      <c r="W1910" s="58" t="s">
        <v>24</v>
      </c>
      <c r="X1910" s="58">
        <v>44927</v>
      </c>
      <c r="Y1910" s="58">
        <v>44927</v>
      </c>
      <c r="Z1910" s="93" t="s">
        <v>25</v>
      </c>
    </row>
    <row r="1911" spans="1:26" s="5" customFormat="1" ht="27" customHeight="1" x14ac:dyDescent="0.25">
      <c r="A1911" s="99">
        <f t="shared" si="118"/>
        <v>1</v>
      </c>
      <c r="B1911" s="97">
        <f t="array" aca="1" ref="B1911" ca="1">IF(AND(MAX(IF(O1910:O2914=O1911,X1910:X2914))=X1911,Y1911&lt;=B$1),P1911,"-")</f>
        <v>1717990107003</v>
      </c>
      <c r="C1911" s="4">
        <v>1</v>
      </c>
      <c r="D1911" s="4">
        <v>7</v>
      </c>
      <c r="E1911" s="4">
        <v>1</v>
      </c>
      <c r="F1911" s="4">
        <v>7</v>
      </c>
      <c r="G1911" s="4">
        <v>99</v>
      </c>
      <c r="H1911" s="4">
        <v>0</v>
      </c>
      <c r="I1911" s="4">
        <v>1</v>
      </c>
      <c r="J1911" s="4">
        <v>7</v>
      </c>
      <c r="K1911" s="4">
        <v>3</v>
      </c>
      <c r="L1911" s="4" t="s">
        <v>6312</v>
      </c>
      <c r="M1911" s="4" t="str">
        <f t="shared" si="119"/>
        <v>NIVEL-9</v>
      </c>
      <c r="N1911" s="4" t="str">
        <f t="shared" si="120"/>
        <v>1717990107000</v>
      </c>
      <c r="O1911" s="55" t="str">
        <f t="shared" si="121"/>
        <v>1717990107003</v>
      </c>
      <c r="P1911" s="105">
        <v>1717990107003</v>
      </c>
      <c r="Q1911" s="106" t="s">
        <v>6308</v>
      </c>
      <c r="R1911" s="108" t="s">
        <v>3180</v>
      </c>
      <c r="S1911" s="101" t="s">
        <v>36</v>
      </c>
      <c r="T1911" s="33">
        <v>1718109107003</v>
      </c>
      <c r="U1911" s="33" t="s">
        <v>40</v>
      </c>
      <c r="V1911" s="34" t="s">
        <v>3181</v>
      </c>
      <c r="W1911" s="58" t="s">
        <v>24</v>
      </c>
      <c r="X1911" s="58">
        <v>44927</v>
      </c>
      <c r="Y1911" s="58">
        <v>44927</v>
      </c>
      <c r="Z1911" s="93" t="s">
        <v>25</v>
      </c>
    </row>
    <row r="1912" spans="1:26" s="5" customFormat="1" ht="27" customHeight="1" x14ac:dyDescent="0.25">
      <c r="A1912" s="99">
        <f t="shared" si="118"/>
        <v>1</v>
      </c>
      <c r="B1912" s="97">
        <f t="array" aca="1" ref="B1912" ca="1">IF(AND(MAX(IF(O1911:O2915=O1912,X1911:X2915))=X1912,Y1912&lt;=B$1),P1912,"-")</f>
        <v>1717990108000</v>
      </c>
      <c r="C1912" s="4">
        <v>1</v>
      </c>
      <c r="D1912" s="4">
        <v>7</v>
      </c>
      <c r="E1912" s="4">
        <v>1</v>
      </c>
      <c r="F1912" s="4">
        <v>7</v>
      </c>
      <c r="G1912" s="4">
        <v>99</v>
      </c>
      <c r="H1912" s="4">
        <v>0</v>
      </c>
      <c r="I1912" s="4">
        <v>1</v>
      </c>
      <c r="J1912" s="4">
        <v>8</v>
      </c>
      <c r="K1912" s="4">
        <v>0</v>
      </c>
      <c r="L1912" s="4" t="s">
        <v>6312</v>
      </c>
      <c r="M1912" s="4" t="str">
        <f t="shared" si="119"/>
        <v>NIVEL-8</v>
      </c>
      <c r="N1912" s="4" t="str">
        <f t="shared" si="120"/>
        <v>1717990100000</v>
      </c>
      <c r="O1912" s="55" t="str">
        <f t="shared" si="121"/>
        <v>1717990108000</v>
      </c>
      <c r="P1912" s="105">
        <v>1717990108000</v>
      </c>
      <c r="Q1912" s="106" t="s">
        <v>6309</v>
      </c>
      <c r="R1912" s="108" t="s">
        <v>3182</v>
      </c>
      <c r="S1912" s="101" t="s">
        <v>36</v>
      </c>
      <c r="T1912" s="33">
        <v>1718109108000</v>
      </c>
      <c r="U1912" s="33" t="s">
        <v>21</v>
      </c>
      <c r="V1912" s="34" t="s">
        <v>3183</v>
      </c>
      <c r="W1912" s="58" t="s">
        <v>24</v>
      </c>
      <c r="X1912" s="58">
        <v>44927</v>
      </c>
      <c r="Y1912" s="58">
        <v>44927</v>
      </c>
      <c r="Z1912" s="93" t="s">
        <v>25</v>
      </c>
    </row>
    <row r="1913" spans="1:26" s="5" customFormat="1" ht="27" customHeight="1" x14ac:dyDescent="0.25">
      <c r="A1913" s="99">
        <f t="shared" si="118"/>
        <v>1</v>
      </c>
      <c r="B1913" s="97">
        <f t="array" aca="1" ref="B1913" ca="1">IF(AND(MAX(IF(O1912:O2916=O1913,X1912:X2916))=X1913,Y1913&lt;=B$1),P1913,"-")</f>
        <v>1717990109000</v>
      </c>
      <c r="C1913" s="4">
        <v>1</v>
      </c>
      <c r="D1913" s="4">
        <v>7</v>
      </c>
      <c r="E1913" s="4">
        <v>1</v>
      </c>
      <c r="F1913" s="4">
        <v>7</v>
      </c>
      <c r="G1913" s="4">
        <v>99</v>
      </c>
      <c r="H1913" s="4">
        <v>0</v>
      </c>
      <c r="I1913" s="4">
        <v>1</v>
      </c>
      <c r="J1913" s="4">
        <v>9</v>
      </c>
      <c r="K1913" s="4">
        <v>0</v>
      </c>
      <c r="L1913" s="4" t="s">
        <v>6312</v>
      </c>
      <c r="M1913" s="4" t="str">
        <f t="shared" si="119"/>
        <v>NIVEL-8</v>
      </c>
      <c r="N1913" s="4" t="str">
        <f t="shared" si="120"/>
        <v>1717990100000</v>
      </c>
      <c r="O1913" s="55" t="str">
        <f t="shared" si="121"/>
        <v>1717990109000</v>
      </c>
      <c r="P1913" s="105">
        <v>1717990109000</v>
      </c>
      <c r="Q1913" s="106" t="s">
        <v>6309</v>
      </c>
      <c r="R1913" s="108" t="s">
        <v>3184</v>
      </c>
      <c r="S1913" s="101" t="s">
        <v>36</v>
      </c>
      <c r="T1913" s="33">
        <v>1718109109000</v>
      </c>
      <c r="U1913" s="33" t="s">
        <v>21</v>
      </c>
      <c r="V1913" s="34" t="s">
        <v>3185</v>
      </c>
      <c r="W1913" s="58" t="s">
        <v>24</v>
      </c>
      <c r="X1913" s="58">
        <v>44927</v>
      </c>
      <c r="Y1913" s="58">
        <v>44927</v>
      </c>
      <c r="Z1913" s="93" t="s">
        <v>25</v>
      </c>
    </row>
    <row r="1914" spans="1:26" s="5" customFormat="1" ht="27" customHeight="1" x14ac:dyDescent="0.25">
      <c r="A1914" s="99">
        <f t="shared" si="118"/>
        <v>1</v>
      </c>
      <c r="B1914" s="97">
        <f t="array" aca="1" ref="B1914" ca="1">IF(AND(MAX(IF(O1913:O2917=O1914,X1913:X2917))=X1914,Y1914&lt;=B$1),P1914,"-")</f>
        <v>1717990109001</v>
      </c>
      <c r="C1914" s="4">
        <v>1</v>
      </c>
      <c r="D1914" s="4">
        <v>7</v>
      </c>
      <c r="E1914" s="4">
        <v>1</v>
      </c>
      <c r="F1914" s="4">
        <v>7</v>
      </c>
      <c r="G1914" s="4">
        <v>99</v>
      </c>
      <c r="H1914" s="4">
        <v>0</v>
      </c>
      <c r="I1914" s="4">
        <v>1</v>
      </c>
      <c r="J1914" s="4">
        <v>9</v>
      </c>
      <c r="K1914" s="4">
        <v>1</v>
      </c>
      <c r="L1914" s="4" t="s">
        <v>6312</v>
      </c>
      <c r="M1914" s="4" t="str">
        <f t="shared" si="119"/>
        <v>NIVEL-9</v>
      </c>
      <c r="N1914" s="4" t="str">
        <f t="shared" si="120"/>
        <v>1717990109000</v>
      </c>
      <c r="O1914" s="55" t="str">
        <f t="shared" si="121"/>
        <v>1717990109001</v>
      </c>
      <c r="P1914" s="105">
        <v>1717990109001</v>
      </c>
      <c r="Q1914" s="106" t="s">
        <v>6308</v>
      </c>
      <c r="R1914" s="108" t="s">
        <v>3186</v>
      </c>
      <c r="S1914" s="101" t="s">
        <v>36</v>
      </c>
      <c r="T1914" s="33">
        <v>1718109109001</v>
      </c>
      <c r="U1914" s="33" t="s">
        <v>40</v>
      </c>
      <c r="V1914" s="34" t="s">
        <v>3186</v>
      </c>
      <c r="W1914" s="58" t="s">
        <v>24</v>
      </c>
      <c r="X1914" s="58">
        <v>44927</v>
      </c>
      <c r="Y1914" s="58">
        <v>44927</v>
      </c>
      <c r="Z1914" s="93" t="s">
        <v>25</v>
      </c>
    </row>
    <row r="1915" spans="1:26" s="5" customFormat="1" ht="27" customHeight="1" x14ac:dyDescent="0.25">
      <c r="A1915" s="99">
        <f t="shared" si="118"/>
        <v>1</v>
      </c>
      <c r="B1915" s="97">
        <f t="array" aca="1" ref="B1915" ca="1">IF(AND(MAX(IF(O1914:O2918=O1915,X1914:X2918))=X1915,Y1915&lt;=B$1),P1915,"-")</f>
        <v>1717990109002</v>
      </c>
      <c r="C1915" s="4">
        <v>1</v>
      </c>
      <c r="D1915" s="4">
        <v>7</v>
      </c>
      <c r="E1915" s="4">
        <v>1</v>
      </c>
      <c r="F1915" s="4">
        <v>7</v>
      </c>
      <c r="G1915" s="4">
        <v>99</v>
      </c>
      <c r="H1915" s="4">
        <v>0</v>
      </c>
      <c r="I1915" s="4">
        <v>1</v>
      </c>
      <c r="J1915" s="4">
        <v>9</v>
      </c>
      <c r="K1915" s="4">
        <v>2</v>
      </c>
      <c r="L1915" s="4" t="s">
        <v>6312</v>
      </c>
      <c r="M1915" s="4" t="str">
        <f t="shared" si="119"/>
        <v>NIVEL-9</v>
      </c>
      <c r="N1915" s="4" t="str">
        <f t="shared" si="120"/>
        <v>1717990109000</v>
      </c>
      <c r="O1915" s="55" t="str">
        <f t="shared" si="121"/>
        <v>1717990109002</v>
      </c>
      <c r="P1915" s="105">
        <v>1717990109002</v>
      </c>
      <c r="Q1915" s="106" t="s">
        <v>6308</v>
      </c>
      <c r="R1915" s="108" t="s">
        <v>3187</v>
      </c>
      <c r="S1915" s="101" t="s">
        <v>36</v>
      </c>
      <c r="T1915" s="33">
        <v>1718109109002</v>
      </c>
      <c r="U1915" s="33" t="s">
        <v>40</v>
      </c>
      <c r="V1915" s="34" t="s">
        <v>3188</v>
      </c>
      <c r="W1915" s="58" t="s">
        <v>24</v>
      </c>
      <c r="X1915" s="58">
        <v>44927</v>
      </c>
      <c r="Y1915" s="58">
        <v>44927</v>
      </c>
      <c r="Z1915" s="93" t="s">
        <v>25</v>
      </c>
    </row>
    <row r="1916" spans="1:26" s="5" customFormat="1" ht="27" customHeight="1" x14ac:dyDescent="0.25">
      <c r="A1916" s="99">
        <f t="shared" si="118"/>
        <v>1</v>
      </c>
      <c r="B1916" s="97">
        <f t="array" aca="1" ref="B1916" ca="1">IF(AND(MAX(IF(O1915:O2919=O1916,X1915:X2919))=X1916,Y1916&lt;=B$1),P1916,"-")</f>
        <v>1717990109003</v>
      </c>
      <c r="C1916" s="4">
        <v>1</v>
      </c>
      <c r="D1916" s="4">
        <v>7</v>
      </c>
      <c r="E1916" s="4">
        <v>1</v>
      </c>
      <c r="F1916" s="4">
        <v>7</v>
      </c>
      <c r="G1916" s="4">
        <v>99</v>
      </c>
      <c r="H1916" s="4">
        <v>0</v>
      </c>
      <c r="I1916" s="4">
        <v>1</v>
      </c>
      <c r="J1916" s="4">
        <v>9</v>
      </c>
      <c r="K1916" s="4">
        <v>3</v>
      </c>
      <c r="L1916" s="4" t="s">
        <v>6312</v>
      </c>
      <c r="M1916" s="4" t="str">
        <f t="shared" si="119"/>
        <v>NIVEL-9</v>
      </c>
      <c r="N1916" s="4" t="str">
        <f t="shared" si="120"/>
        <v>1717990109000</v>
      </c>
      <c r="O1916" s="55" t="str">
        <f t="shared" si="121"/>
        <v>1717990109003</v>
      </c>
      <c r="P1916" s="105">
        <v>1717990109003</v>
      </c>
      <c r="Q1916" s="106" t="s">
        <v>6308</v>
      </c>
      <c r="R1916" s="108" t="s">
        <v>3189</v>
      </c>
      <c r="S1916" s="101" t="s">
        <v>107</v>
      </c>
      <c r="T1916" s="33" t="s">
        <v>25</v>
      </c>
      <c r="U1916" s="33" t="s">
        <v>25</v>
      </c>
      <c r="V1916" s="34" t="s">
        <v>25</v>
      </c>
      <c r="W1916" s="58" t="s">
        <v>24</v>
      </c>
      <c r="X1916" s="58">
        <v>45041</v>
      </c>
      <c r="Y1916" s="58">
        <v>45041</v>
      </c>
      <c r="Z1916" s="93" t="s">
        <v>25</v>
      </c>
    </row>
    <row r="1917" spans="1:26" s="5" customFormat="1" ht="27" customHeight="1" x14ac:dyDescent="0.25">
      <c r="A1917" s="99">
        <f t="shared" si="118"/>
        <v>1</v>
      </c>
      <c r="B1917" s="97">
        <f t="array" aca="1" ref="B1917" ca="1">IF(AND(MAX(IF(O1916:O2920=O1917,X1916:X2920))=X1917,Y1917&lt;=B$1),P1917,"-")</f>
        <v>1717990109004</v>
      </c>
      <c r="C1917" s="4">
        <v>1</v>
      </c>
      <c r="D1917" s="4">
        <v>7</v>
      </c>
      <c r="E1917" s="4">
        <v>1</v>
      </c>
      <c r="F1917" s="4">
        <v>7</v>
      </c>
      <c r="G1917" s="4">
        <v>99</v>
      </c>
      <c r="H1917" s="4">
        <v>0</v>
      </c>
      <c r="I1917" s="4">
        <v>1</v>
      </c>
      <c r="J1917" s="4">
        <v>9</v>
      </c>
      <c r="K1917" s="4">
        <v>4</v>
      </c>
      <c r="L1917" s="4" t="s">
        <v>6312</v>
      </c>
      <c r="M1917" s="4" t="str">
        <f t="shared" si="119"/>
        <v>NIVEL-9</v>
      </c>
      <c r="N1917" s="4" t="str">
        <f t="shared" si="120"/>
        <v>1717990109000</v>
      </c>
      <c r="O1917" s="55" t="str">
        <f t="shared" si="121"/>
        <v>1717990109004</v>
      </c>
      <c r="P1917" s="105">
        <v>1717990109004</v>
      </c>
      <c r="Q1917" s="106" t="s">
        <v>6308</v>
      </c>
      <c r="R1917" s="108" t="s">
        <v>3190</v>
      </c>
      <c r="S1917" s="101" t="s">
        <v>107</v>
      </c>
      <c r="T1917" s="33" t="s">
        <v>25</v>
      </c>
      <c r="U1917" s="33" t="s">
        <v>25</v>
      </c>
      <c r="V1917" s="34" t="s">
        <v>25</v>
      </c>
      <c r="W1917" s="58" t="s">
        <v>24</v>
      </c>
      <c r="X1917" s="58">
        <v>45041</v>
      </c>
      <c r="Y1917" s="58">
        <v>45041</v>
      </c>
      <c r="Z1917" s="93" t="s">
        <v>25</v>
      </c>
    </row>
    <row r="1918" spans="1:26" s="5" customFormat="1" ht="27" customHeight="1" x14ac:dyDescent="0.25">
      <c r="A1918" s="99">
        <f t="shared" si="118"/>
        <v>1</v>
      </c>
      <c r="B1918" s="97">
        <f t="array" aca="1" ref="B1918" ca="1">IF(AND(MAX(IF(O1917:O2921=O1918,X1917:X2921))=X1918,Y1918&lt;=B$1),P1918,"-")</f>
        <v>1717990109005</v>
      </c>
      <c r="C1918" s="4">
        <v>1</v>
      </c>
      <c r="D1918" s="4">
        <v>7</v>
      </c>
      <c r="E1918" s="4">
        <v>1</v>
      </c>
      <c r="F1918" s="4">
        <v>7</v>
      </c>
      <c r="G1918" s="4">
        <v>99</v>
      </c>
      <c r="H1918" s="4">
        <v>0</v>
      </c>
      <c r="I1918" s="4">
        <v>1</v>
      </c>
      <c r="J1918" s="4">
        <v>9</v>
      </c>
      <c r="K1918" s="4">
        <v>5</v>
      </c>
      <c r="L1918" s="4" t="s">
        <v>6312</v>
      </c>
      <c r="M1918" s="4" t="str">
        <f t="shared" si="119"/>
        <v>NIVEL-9</v>
      </c>
      <c r="N1918" s="4" t="str">
        <f t="shared" si="120"/>
        <v>1717990109000</v>
      </c>
      <c r="O1918" s="55" t="str">
        <f t="shared" si="121"/>
        <v>1717990109005</v>
      </c>
      <c r="P1918" s="105">
        <v>1717990109005</v>
      </c>
      <c r="Q1918" s="106" t="s">
        <v>6308</v>
      </c>
      <c r="R1918" s="108" t="s">
        <v>3191</v>
      </c>
      <c r="S1918" s="101" t="s">
        <v>107</v>
      </c>
      <c r="T1918" s="33" t="s">
        <v>25</v>
      </c>
      <c r="U1918" s="33" t="s">
        <v>25</v>
      </c>
      <c r="V1918" s="34" t="s">
        <v>25</v>
      </c>
      <c r="W1918" s="58" t="s">
        <v>1187</v>
      </c>
      <c r="X1918" s="58">
        <v>45775</v>
      </c>
      <c r="Y1918" s="58">
        <v>46023</v>
      </c>
      <c r="Z1918" s="93" t="s">
        <v>25</v>
      </c>
    </row>
    <row r="1919" spans="1:26" s="5" customFormat="1" ht="27" customHeight="1" x14ac:dyDescent="0.25">
      <c r="A1919" s="99">
        <f t="shared" si="118"/>
        <v>1</v>
      </c>
      <c r="B1919" s="97">
        <f t="array" aca="1" ref="B1919" ca="1">IF(AND(MAX(IF(O1918:O2922=O1919,X1918:X2922))=X1919,Y1919&lt;=B$1),P1919,"-")</f>
        <v>1717990109006</v>
      </c>
      <c r="C1919" s="4">
        <v>1</v>
      </c>
      <c r="D1919" s="4">
        <v>7</v>
      </c>
      <c r="E1919" s="4">
        <v>1</v>
      </c>
      <c r="F1919" s="4">
        <v>7</v>
      </c>
      <c r="G1919" s="4">
        <v>99</v>
      </c>
      <c r="H1919" s="4">
        <v>0</v>
      </c>
      <c r="I1919" s="4">
        <v>1</v>
      </c>
      <c r="J1919" s="4">
        <v>9</v>
      </c>
      <c r="K1919" s="4">
        <v>6</v>
      </c>
      <c r="L1919" s="4" t="s">
        <v>6312</v>
      </c>
      <c r="M1919" s="4" t="str">
        <f t="shared" si="119"/>
        <v>NIVEL-9</v>
      </c>
      <c r="N1919" s="4" t="str">
        <f t="shared" si="120"/>
        <v>1717990109000</v>
      </c>
      <c r="O1919" s="55" t="str">
        <f t="shared" si="121"/>
        <v>1717990109006</v>
      </c>
      <c r="P1919" s="105">
        <v>1717990109006</v>
      </c>
      <c r="Q1919" s="106" t="s">
        <v>6308</v>
      </c>
      <c r="R1919" s="108" t="s">
        <v>3192</v>
      </c>
      <c r="S1919" s="101" t="s">
        <v>107</v>
      </c>
      <c r="T1919" s="33" t="s">
        <v>25</v>
      </c>
      <c r="U1919" s="33" t="s">
        <v>25</v>
      </c>
      <c r="V1919" s="34" t="s">
        <v>25</v>
      </c>
      <c r="W1919" s="58" t="s">
        <v>1187</v>
      </c>
      <c r="X1919" s="58">
        <v>45775</v>
      </c>
      <c r="Y1919" s="58">
        <v>46023</v>
      </c>
      <c r="Z1919" s="93" t="s">
        <v>25</v>
      </c>
    </row>
    <row r="1920" spans="1:26" s="5" customFormat="1" ht="27" customHeight="1" x14ac:dyDescent="0.25">
      <c r="A1920" s="99">
        <f t="shared" si="118"/>
        <v>1</v>
      </c>
      <c r="B1920" s="97">
        <f t="array" aca="1" ref="B1920" ca="1">IF(AND(MAX(IF(O1919:O2923=O1920,X1919:X2923))=X1920,Y1920&lt;=B$1),P1920,"-")</f>
        <v>1717990110000</v>
      </c>
      <c r="C1920" s="4">
        <v>1</v>
      </c>
      <c r="D1920" s="4">
        <v>7</v>
      </c>
      <c r="E1920" s="4">
        <v>1</v>
      </c>
      <c r="F1920" s="4">
        <v>7</v>
      </c>
      <c r="G1920" s="4">
        <v>99</v>
      </c>
      <c r="H1920" s="4">
        <v>0</v>
      </c>
      <c r="I1920" s="4">
        <v>1</v>
      </c>
      <c r="J1920" s="4">
        <v>10</v>
      </c>
      <c r="K1920" s="4">
        <v>0</v>
      </c>
      <c r="L1920" s="4" t="s">
        <v>6312</v>
      </c>
      <c r="M1920" s="4" t="str">
        <f t="shared" si="119"/>
        <v>NIVEL-8</v>
      </c>
      <c r="N1920" s="4" t="str">
        <f t="shared" si="120"/>
        <v>1717990100000</v>
      </c>
      <c r="O1920" s="55" t="str">
        <f t="shared" si="121"/>
        <v>1717990110000</v>
      </c>
      <c r="P1920" s="105">
        <v>1717990110000</v>
      </c>
      <c r="Q1920" s="106" t="s">
        <v>6309</v>
      </c>
      <c r="R1920" s="108" t="s">
        <v>3193</v>
      </c>
      <c r="S1920" s="101" t="s">
        <v>36</v>
      </c>
      <c r="T1920" s="33">
        <v>1718109110000</v>
      </c>
      <c r="U1920" s="33" t="s">
        <v>21</v>
      </c>
      <c r="V1920" s="34" t="s">
        <v>3194</v>
      </c>
      <c r="W1920" s="58" t="s">
        <v>24</v>
      </c>
      <c r="X1920" s="58">
        <v>44927</v>
      </c>
      <c r="Y1920" s="58">
        <v>44927</v>
      </c>
      <c r="Z1920" s="93" t="s">
        <v>25</v>
      </c>
    </row>
    <row r="1921" spans="1:26" s="5" customFormat="1" ht="27" customHeight="1" x14ac:dyDescent="0.25">
      <c r="A1921" s="99">
        <f t="shared" si="118"/>
        <v>1</v>
      </c>
      <c r="B1921" s="97">
        <f t="array" aca="1" ref="B1921" ca="1">IF(AND(MAX(IF(O1920:O2924=O1921,X1920:X2924))=X1921,Y1921&lt;=B$1),P1921,"-")</f>
        <v>1717990110001</v>
      </c>
      <c r="C1921" s="4">
        <v>1</v>
      </c>
      <c r="D1921" s="4">
        <v>7</v>
      </c>
      <c r="E1921" s="4">
        <v>1</v>
      </c>
      <c r="F1921" s="4">
        <v>7</v>
      </c>
      <c r="G1921" s="4">
        <v>99</v>
      </c>
      <c r="H1921" s="4">
        <v>0</v>
      </c>
      <c r="I1921" s="4">
        <v>1</v>
      </c>
      <c r="J1921" s="4">
        <v>10</v>
      </c>
      <c r="K1921" s="4">
        <v>1</v>
      </c>
      <c r="L1921" s="4" t="s">
        <v>6312</v>
      </c>
      <c r="M1921" s="4" t="str">
        <f t="shared" si="119"/>
        <v>NIVEL-9</v>
      </c>
      <c r="N1921" s="4" t="str">
        <f t="shared" si="120"/>
        <v>1717990110000</v>
      </c>
      <c r="O1921" s="55" t="str">
        <f t="shared" si="121"/>
        <v>1717990110001</v>
      </c>
      <c r="P1921" s="105">
        <v>1717990110001</v>
      </c>
      <c r="Q1921" s="106" t="s">
        <v>6308</v>
      </c>
      <c r="R1921" s="108" t="s">
        <v>3195</v>
      </c>
      <c r="S1921" s="101" t="s">
        <v>36</v>
      </c>
      <c r="T1921" s="33">
        <v>1718109110001</v>
      </c>
      <c r="U1921" s="33" t="s">
        <v>40</v>
      </c>
      <c r="V1921" s="34" t="s">
        <v>3196</v>
      </c>
      <c r="W1921" s="58" t="s">
        <v>24</v>
      </c>
      <c r="X1921" s="58">
        <v>44927</v>
      </c>
      <c r="Y1921" s="58">
        <v>44927</v>
      </c>
      <c r="Z1921" s="93" t="s">
        <v>25</v>
      </c>
    </row>
    <row r="1922" spans="1:26" s="5" customFormat="1" ht="27" customHeight="1" x14ac:dyDescent="0.25">
      <c r="A1922" s="99">
        <f t="shared" ref="A1922:A1985" si="122">COUNTIF(O:O,O1922)</f>
        <v>1</v>
      </c>
      <c r="B1922" s="97">
        <f t="array" aca="1" ref="B1922" ca="1">IF(AND(MAX(IF(O1921:O2925=O1922,X1921:X2925))=X1922,Y1922&lt;=B$1),P1922,"-")</f>
        <v>1717990110002</v>
      </c>
      <c r="C1922" s="4">
        <v>1</v>
      </c>
      <c r="D1922" s="4">
        <v>7</v>
      </c>
      <c r="E1922" s="4">
        <v>1</v>
      </c>
      <c r="F1922" s="4">
        <v>7</v>
      </c>
      <c r="G1922" s="4">
        <v>99</v>
      </c>
      <c r="H1922" s="4">
        <v>0</v>
      </c>
      <c r="I1922" s="4">
        <v>1</v>
      </c>
      <c r="J1922" s="4">
        <v>10</v>
      </c>
      <c r="K1922" s="4">
        <v>2</v>
      </c>
      <c r="L1922" s="4" t="s">
        <v>6312</v>
      </c>
      <c r="M1922" s="4" t="str">
        <f t="shared" si="119"/>
        <v>NIVEL-9</v>
      </c>
      <c r="N1922" s="4" t="str">
        <f t="shared" si="120"/>
        <v>1717990110000</v>
      </c>
      <c r="O1922" s="55" t="str">
        <f t="shared" si="121"/>
        <v>1717990110002</v>
      </c>
      <c r="P1922" s="105">
        <v>1717990110002</v>
      </c>
      <c r="Q1922" s="106" t="s">
        <v>6308</v>
      </c>
      <c r="R1922" s="108" t="s">
        <v>3197</v>
      </c>
      <c r="S1922" s="101" t="s">
        <v>107</v>
      </c>
      <c r="T1922" s="33" t="s">
        <v>25</v>
      </c>
      <c r="U1922" s="33" t="s">
        <v>25</v>
      </c>
      <c r="V1922" s="34" t="s">
        <v>25</v>
      </c>
      <c r="W1922" s="58" t="s">
        <v>24</v>
      </c>
      <c r="X1922" s="58">
        <v>45041</v>
      </c>
      <c r="Y1922" s="58">
        <v>45041</v>
      </c>
      <c r="Z1922" s="93" t="s">
        <v>25</v>
      </c>
    </row>
    <row r="1923" spans="1:26" s="5" customFormat="1" ht="27" customHeight="1" x14ac:dyDescent="0.25">
      <c r="A1923" s="99">
        <f t="shared" si="122"/>
        <v>1</v>
      </c>
      <c r="B1923" s="97">
        <f t="array" aca="1" ref="B1923" ca="1">IF(AND(MAX(IF(O1922:O2926=O1923,X1922:X2926))=X1923,Y1923&lt;=B$1),P1923,"-")</f>
        <v>1717990110003</v>
      </c>
      <c r="C1923" s="4">
        <v>1</v>
      </c>
      <c r="D1923" s="4">
        <v>7</v>
      </c>
      <c r="E1923" s="4">
        <v>1</v>
      </c>
      <c r="F1923" s="4">
        <v>7</v>
      </c>
      <c r="G1923" s="4">
        <v>99</v>
      </c>
      <c r="H1923" s="4">
        <v>0</v>
      </c>
      <c r="I1923" s="4">
        <v>1</v>
      </c>
      <c r="J1923" s="4">
        <v>10</v>
      </c>
      <c r="K1923" s="4">
        <v>3</v>
      </c>
      <c r="L1923" s="4" t="s">
        <v>6312</v>
      </c>
      <c r="M1923" s="4" t="str">
        <f t="shared" si="119"/>
        <v>NIVEL-9</v>
      </c>
      <c r="N1923" s="4" t="str">
        <f t="shared" si="120"/>
        <v>1717990110000</v>
      </c>
      <c r="O1923" s="55" t="str">
        <f t="shared" si="121"/>
        <v>1717990110003</v>
      </c>
      <c r="P1923" s="105">
        <v>1717990110003</v>
      </c>
      <c r="Q1923" s="106" t="s">
        <v>6308</v>
      </c>
      <c r="R1923" s="108" t="s">
        <v>3198</v>
      </c>
      <c r="S1923" s="101" t="s">
        <v>107</v>
      </c>
      <c r="T1923" s="33" t="s">
        <v>25</v>
      </c>
      <c r="U1923" s="33" t="s">
        <v>25</v>
      </c>
      <c r="V1923" s="34" t="s">
        <v>25</v>
      </c>
      <c r="W1923" s="58" t="s">
        <v>605</v>
      </c>
      <c r="X1923" s="58">
        <v>45412</v>
      </c>
      <c r="Y1923" s="58">
        <v>45412</v>
      </c>
      <c r="Z1923" s="93" t="s">
        <v>25</v>
      </c>
    </row>
    <row r="1924" spans="1:26" s="5" customFormat="1" ht="27" customHeight="1" x14ac:dyDescent="0.25">
      <c r="A1924" s="99">
        <f t="shared" si="122"/>
        <v>1</v>
      </c>
      <c r="B1924" s="97">
        <f t="array" aca="1" ref="B1924" ca="1">IF(AND(MAX(IF(O1923:O2927=O1924,X1923:X2927))=X1924,Y1924&lt;=B$1),P1924,"-")</f>
        <v>1717990111000</v>
      </c>
      <c r="C1924" s="4">
        <v>1</v>
      </c>
      <c r="D1924" s="4">
        <v>7</v>
      </c>
      <c r="E1924" s="4">
        <v>1</v>
      </c>
      <c r="F1924" s="4">
        <v>7</v>
      </c>
      <c r="G1924" s="4">
        <v>99</v>
      </c>
      <c r="H1924" s="4">
        <v>0</v>
      </c>
      <c r="I1924" s="4">
        <v>1</v>
      </c>
      <c r="J1924" s="4">
        <v>11</v>
      </c>
      <c r="K1924" s="4">
        <v>0</v>
      </c>
      <c r="L1924" s="4" t="s">
        <v>6312</v>
      </c>
      <c r="M1924" s="4" t="str">
        <f t="shared" ref="M1924:M1987" si="123">IF(K1924&lt;&gt;0,"NIVEL-9",
IF(J1924&lt;&gt;0,"NIVEL-8",
IF(I1924&lt;&gt;0,"NIVEL-7",
IF(H1924&lt;&gt;0,"NIVEL-6",
IF(G1924&lt;&gt;0,"NIVEL-5",
IF(F1924&lt;&gt;0,"NIVEL-4",
IF(E1924&lt;&gt;0,"NIVEL-3",
IF(D1924&lt;&gt;0,"NIVEL-2",
"NIVEL-1"))))))))</f>
        <v>NIVEL-8</v>
      </c>
      <c r="N1924" s="4" t="str">
        <f t="shared" ref="N1924:N1987" si="124">IF(K1924&lt;&gt;0,LEFT(P1924,10)&amp;"000",
IF(J1924&lt;&gt;0,LEFT(P1924,8)&amp;"00000",
IF(I1924&lt;&gt;0,LEFT(P1924,7)&amp;"000000",
IF(H1924&lt;&gt;0,LEFT(P1924,6)&amp;"0000000",
IF(G1924&lt;&gt;0,LEFT(P1924,4)&amp;"000000000",
IF(F1924&lt;&gt;0,LEFT(P1924,3)&amp;"0000000000",
IF(E1924&lt;&gt;0,LEFT(P1924,2)&amp;"00000000000",
IF(D1924&lt;&gt;0,LEFT(P1924,1)&amp;"000000000000",
"-"))))))))</f>
        <v>1717990100000</v>
      </c>
      <c r="O1924" s="55" t="str">
        <f t="shared" si="121"/>
        <v>1717990111000</v>
      </c>
      <c r="P1924" s="105">
        <v>1717990111000</v>
      </c>
      <c r="Q1924" s="106" t="s">
        <v>6309</v>
      </c>
      <c r="R1924" s="108" t="s">
        <v>3199</v>
      </c>
      <c r="S1924" s="101" t="s">
        <v>36</v>
      </c>
      <c r="T1924" s="33">
        <v>1718109111000</v>
      </c>
      <c r="U1924" s="33" t="s">
        <v>21</v>
      </c>
      <c r="V1924" s="34" t="s">
        <v>3200</v>
      </c>
      <c r="W1924" s="58" t="s">
        <v>24</v>
      </c>
      <c r="X1924" s="58">
        <v>44927</v>
      </c>
      <c r="Y1924" s="58">
        <v>44927</v>
      </c>
      <c r="Z1924" s="93" t="s">
        <v>25</v>
      </c>
    </row>
    <row r="1925" spans="1:26" s="5" customFormat="1" ht="27" customHeight="1" x14ac:dyDescent="0.25">
      <c r="A1925" s="99">
        <f t="shared" si="122"/>
        <v>1</v>
      </c>
      <c r="B1925" s="97">
        <f t="array" aca="1" ref="B1925" ca="1">IF(AND(MAX(IF(O1924:O2928=O1925,X1924:X2928))=X1925,Y1925&lt;=B$1),P1925,"-")</f>
        <v>1717990111001</v>
      </c>
      <c r="C1925" s="4">
        <v>1</v>
      </c>
      <c r="D1925" s="4">
        <v>7</v>
      </c>
      <c r="E1925" s="4">
        <v>1</v>
      </c>
      <c r="F1925" s="4">
        <v>7</v>
      </c>
      <c r="G1925" s="4">
        <v>99</v>
      </c>
      <c r="H1925" s="4">
        <v>0</v>
      </c>
      <c r="I1925" s="4">
        <v>1</v>
      </c>
      <c r="J1925" s="4">
        <v>11</v>
      </c>
      <c r="K1925" s="4">
        <v>1</v>
      </c>
      <c r="L1925" s="4" t="s">
        <v>6312</v>
      </c>
      <c r="M1925" s="4" t="str">
        <f t="shared" si="123"/>
        <v>NIVEL-9</v>
      </c>
      <c r="N1925" s="4" t="str">
        <f t="shared" si="124"/>
        <v>1717990111000</v>
      </c>
      <c r="O1925" s="55" t="str">
        <f t="shared" si="121"/>
        <v>1717990111001</v>
      </c>
      <c r="P1925" s="105">
        <v>1717990111001</v>
      </c>
      <c r="Q1925" s="106" t="s">
        <v>6308</v>
      </c>
      <c r="R1925" s="108" t="s">
        <v>3201</v>
      </c>
      <c r="S1925" s="101" t="s">
        <v>36</v>
      </c>
      <c r="T1925" s="33">
        <v>1718109111001</v>
      </c>
      <c r="U1925" s="33" t="s">
        <v>40</v>
      </c>
      <c r="V1925" s="34" t="s">
        <v>3202</v>
      </c>
      <c r="W1925" s="58" t="s">
        <v>24</v>
      </c>
      <c r="X1925" s="58">
        <v>44927</v>
      </c>
      <c r="Y1925" s="58">
        <v>44927</v>
      </c>
      <c r="Z1925" s="93" t="s">
        <v>25</v>
      </c>
    </row>
    <row r="1926" spans="1:26" s="5" customFormat="1" ht="27" customHeight="1" x14ac:dyDescent="0.25">
      <c r="A1926" s="99">
        <f t="shared" si="122"/>
        <v>1</v>
      </c>
      <c r="B1926" s="97">
        <f t="array" aca="1" ref="B1926" ca="1">IF(AND(MAX(IF(O1925:O2929=O1926,X1925:X2929))=X1926,Y1926&lt;=B$1),P1926,"-")</f>
        <v>1717990111002</v>
      </c>
      <c r="C1926" s="4">
        <v>1</v>
      </c>
      <c r="D1926" s="4">
        <v>7</v>
      </c>
      <c r="E1926" s="4">
        <v>1</v>
      </c>
      <c r="F1926" s="4">
        <v>7</v>
      </c>
      <c r="G1926" s="4">
        <v>99</v>
      </c>
      <c r="H1926" s="4">
        <v>0</v>
      </c>
      <c r="I1926" s="4">
        <v>1</v>
      </c>
      <c r="J1926" s="4">
        <v>11</v>
      </c>
      <c r="K1926" s="4">
        <v>2</v>
      </c>
      <c r="L1926" s="4" t="s">
        <v>6312</v>
      </c>
      <c r="M1926" s="4" t="str">
        <f t="shared" si="123"/>
        <v>NIVEL-9</v>
      </c>
      <c r="N1926" s="4" t="str">
        <f t="shared" si="124"/>
        <v>1717990111000</v>
      </c>
      <c r="O1926" s="55" t="str">
        <f t="shared" si="121"/>
        <v>1717990111002</v>
      </c>
      <c r="P1926" s="105">
        <v>1717990111002</v>
      </c>
      <c r="Q1926" s="106" t="s">
        <v>6308</v>
      </c>
      <c r="R1926" s="108" t="s">
        <v>3203</v>
      </c>
      <c r="S1926" s="101" t="s">
        <v>36</v>
      </c>
      <c r="T1926" s="33">
        <v>1718109111002</v>
      </c>
      <c r="U1926" s="33" t="s">
        <v>40</v>
      </c>
      <c r="V1926" s="34" t="s">
        <v>3204</v>
      </c>
      <c r="W1926" s="58" t="s">
        <v>24</v>
      </c>
      <c r="X1926" s="58">
        <v>44927</v>
      </c>
      <c r="Y1926" s="58">
        <v>44927</v>
      </c>
      <c r="Z1926" s="93" t="s">
        <v>25</v>
      </c>
    </row>
    <row r="1927" spans="1:26" s="5" customFormat="1" ht="27" customHeight="1" x14ac:dyDescent="0.25">
      <c r="A1927" s="99">
        <f t="shared" si="122"/>
        <v>1</v>
      </c>
      <c r="B1927" s="97">
        <f t="array" aca="1" ref="B1927" ca="1">IF(AND(MAX(IF(O1927:O2931=O1927,X1927:X2931))=X1927,Y1927&lt;=B$1),P1927,"-")</f>
        <v>1717990111003</v>
      </c>
      <c r="C1927" s="4">
        <v>1</v>
      </c>
      <c r="D1927" s="4">
        <v>7</v>
      </c>
      <c r="E1927" s="4">
        <v>1</v>
      </c>
      <c r="F1927" s="4">
        <v>7</v>
      </c>
      <c r="G1927" s="4">
        <v>99</v>
      </c>
      <c r="H1927" s="4">
        <v>0</v>
      </c>
      <c r="I1927" s="4">
        <v>1</v>
      </c>
      <c r="J1927" s="4">
        <v>11</v>
      </c>
      <c r="K1927" s="4">
        <v>3</v>
      </c>
      <c r="L1927" s="4" t="s">
        <v>6312</v>
      </c>
      <c r="M1927" s="4" t="str">
        <f t="shared" si="123"/>
        <v>NIVEL-9</v>
      </c>
      <c r="N1927" s="4" t="str">
        <f t="shared" si="124"/>
        <v>1717990111000</v>
      </c>
      <c r="O1927" s="55" t="str">
        <f t="shared" si="121"/>
        <v>1717990111003</v>
      </c>
      <c r="P1927" s="105">
        <v>1717990111003</v>
      </c>
      <c r="Q1927" s="106" t="s">
        <v>6308</v>
      </c>
      <c r="R1927" s="108" t="s">
        <v>3207</v>
      </c>
      <c r="S1927" s="101" t="s">
        <v>190</v>
      </c>
      <c r="T1927" s="33" t="s">
        <v>25</v>
      </c>
      <c r="U1927" s="33" t="s">
        <v>25</v>
      </c>
      <c r="V1927" s="34" t="s">
        <v>25</v>
      </c>
      <c r="W1927" s="58" t="s">
        <v>1187</v>
      </c>
      <c r="X1927" s="58">
        <v>45775</v>
      </c>
      <c r="Y1927" s="58">
        <v>46023</v>
      </c>
      <c r="Z1927" s="93" t="s">
        <v>25</v>
      </c>
    </row>
    <row r="1928" spans="1:26" s="5" customFormat="1" ht="27" customHeight="1" x14ac:dyDescent="0.25">
      <c r="A1928" s="99">
        <f t="shared" si="122"/>
        <v>1</v>
      </c>
      <c r="B1928" s="97">
        <f t="array" aca="1" ref="B1928" ca="1">IF(AND(MAX(IF(O1928:O2933=O1928,X1928:X2933))=X1928,Y1928&lt;=B$1),P1928,"-")</f>
        <v>1717990111004</v>
      </c>
      <c r="C1928" s="4">
        <v>1</v>
      </c>
      <c r="D1928" s="4">
        <v>7</v>
      </c>
      <c r="E1928" s="4">
        <v>1</v>
      </c>
      <c r="F1928" s="4">
        <v>7</v>
      </c>
      <c r="G1928" s="4">
        <v>99</v>
      </c>
      <c r="H1928" s="4">
        <v>0</v>
      </c>
      <c r="I1928" s="4">
        <v>1</v>
      </c>
      <c r="J1928" s="4">
        <v>11</v>
      </c>
      <c r="K1928" s="4">
        <v>4</v>
      </c>
      <c r="L1928" s="4" t="s">
        <v>6312</v>
      </c>
      <c r="M1928" s="4" t="str">
        <f t="shared" si="123"/>
        <v>NIVEL-9</v>
      </c>
      <c r="N1928" s="4" t="str">
        <f t="shared" si="124"/>
        <v>1717990111000</v>
      </c>
      <c r="O1928" s="55" t="str">
        <f t="shared" si="121"/>
        <v>1717990111004</v>
      </c>
      <c r="P1928" s="105">
        <v>1717990111004</v>
      </c>
      <c r="Q1928" s="106" t="s">
        <v>6308</v>
      </c>
      <c r="R1928" s="108" t="s">
        <v>3208</v>
      </c>
      <c r="S1928" s="101" t="s">
        <v>1561</v>
      </c>
      <c r="T1928" s="33">
        <v>1717990111003</v>
      </c>
      <c r="U1928" s="33" t="s">
        <v>40</v>
      </c>
      <c r="V1928" s="34" t="s">
        <v>3207</v>
      </c>
      <c r="W1928" s="58" t="s">
        <v>1187</v>
      </c>
      <c r="X1928" s="58">
        <v>45775</v>
      </c>
      <c r="Y1928" s="58">
        <v>46023</v>
      </c>
      <c r="Z1928" s="93" t="s">
        <v>25</v>
      </c>
    </row>
    <row r="1929" spans="1:26" s="5" customFormat="1" ht="27" customHeight="1" x14ac:dyDescent="0.25">
      <c r="A1929" s="99">
        <f t="shared" si="122"/>
        <v>1</v>
      </c>
      <c r="B1929" s="97">
        <f t="array" aca="1" ref="B1929" ca="1">IF(AND(MAX(IF(O1928:O2934=O1929,X1928:X2934))=X1929,Y1929&lt;=B$1),P1929,"-")</f>
        <v>1717990111005</v>
      </c>
      <c r="C1929" s="4">
        <v>1</v>
      </c>
      <c r="D1929" s="4">
        <v>7</v>
      </c>
      <c r="E1929" s="4">
        <v>1</v>
      </c>
      <c r="F1929" s="4">
        <v>7</v>
      </c>
      <c r="G1929" s="4">
        <v>99</v>
      </c>
      <c r="H1929" s="4">
        <v>0</v>
      </c>
      <c r="I1929" s="4">
        <v>1</v>
      </c>
      <c r="J1929" s="4">
        <v>11</v>
      </c>
      <c r="K1929" s="4">
        <v>5</v>
      </c>
      <c r="L1929" s="4" t="s">
        <v>6312</v>
      </c>
      <c r="M1929" s="4" t="str">
        <f t="shared" si="123"/>
        <v>NIVEL-9</v>
      </c>
      <c r="N1929" s="4" t="str">
        <f t="shared" si="124"/>
        <v>1717990111000</v>
      </c>
      <c r="O1929" s="55" t="str">
        <f t="shared" si="121"/>
        <v>1717990111005</v>
      </c>
      <c r="P1929" s="105">
        <v>1717990111005</v>
      </c>
      <c r="Q1929" s="106" t="s">
        <v>6308</v>
      </c>
      <c r="R1929" s="108" t="s">
        <v>3210</v>
      </c>
      <c r="S1929" s="101" t="s">
        <v>36</v>
      </c>
      <c r="T1929" s="33">
        <v>1718109111005</v>
      </c>
      <c r="U1929" s="33" t="s">
        <v>40</v>
      </c>
      <c r="V1929" s="34" t="s">
        <v>3211</v>
      </c>
      <c r="W1929" s="58" t="s">
        <v>24</v>
      </c>
      <c r="X1929" s="58">
        <v>44927</v>
      </c>
      <c r="Y1929" s="58">
        <v>44927</v>
      </c>
      <c r="Z1929" s="93" t="s">
        <v>25</v>
      </c>
    </row>
    <row r="1930" spans="1:26" s="5" customFormat="1" ht="27" customHeight="1" x14ac:dyDescent="0.25">
      <c r="A1930" s="99">
        <f t="shared" si="122"/>
        <v>1</v>
      </c>
      <c r="B1930" s="97">
        <f t="array" aca="1" ref="B1930" ca="1">IF(AND(MAX(IF(O1929:O2935=O1930,X1929:X2935))=X1930,Y1930&lt;=B$1),P1930,"-")</f>
        <v>1717990112000</v>
      </c>
      <c r="C1930" s="4">
        <v>1</v>
      </c>
      <c r="D1930" s="4">
        <v>7</v>
      </c>
      <c r="E1930" s="4">
        <v>1</v>
      </c>
      <c r="F1930" s="4">
        <v>7</v>
      </c>
      <c r="G1930" s="4">
        <v>99</v>
      </c>
      <c r="H1930" s="4">
        <v>0</v>
      </c>
      <c r="I1930" s="4">
        <v>1</v>
      </c>
      <c r="J1930" s="4">
        <v>12</v>
      </c>
      <c r="K1930" s="4">
        <v>0</v>
      </c>
      <c r="L1930" s="4" t="s">
        <v>6312</v>
      </c>
      <c r="M1930" s="4" t="str">
        <f t="shared" si="123"/>
        <v>NIVEL-8</v>
      </c>
      <c r="N1930" s="4" t="str">
        <f t="shared" si="124"/>
        <v>1717990100000</v>
      </c>
      <c r="O1930" s="55" t="str">
        <f t="shared" si="121"/>
        <v>1717990112000</v>
      </c>
      <c r="P1930" s="105">
        <v>1717990112000</v>
      </c>
      <c r="Q1930" s="106" t="s">
        <v>6309</v>
      </c>
      <c r="R1930" s="108" t="s">
        <v>3212</v>
      </c>
      <c r="S1930" s="101" t="s">
        <v>36</v>
      </c>
      <c r="T1930" s="33">
        <v>1718109112000</v>
      </c>
      <c r="U1930" s="33" t="s">
        <v>21</v>
      </c>
      <c r="V1930" s="34" t="s">
        <v>3213</v>
      </c>
      <c r="W1930" s="58" t="s">
        <v>24</v>
      </c>
      <c r="X1930" s="58">
        <v>44927</v>
      </c>
      <c r="Y1930" s="58">
        <v>44927</v>
      </c>
      <c r="Z1930" s="93" t="s">
        <v>25</v>
      </c>
    </row>
    <row r="1931" spans="1:26" s="5" customFormat="1" ht="27" customHeight="1" x14ac:dyDescent="0.25">
      <c r="A1931" s="99">
        <f t="shared" si="122"/>
        <v>1</v>
      </c>
      <c r="B1931" s="97">
        <f t="array" aca="1" ref="B1931" ca="1">IF(AND(MAX(IF(O1930:O2936=O1931,X1930:X2936))=X1931,Y1931&lt;=B$1),P1931,"-")</f>
        <v>1717990113000</v>
      </c>
      <c r="C1931" s="4">
        <v>1</v>
      </c>
      <c r="D1931" s="4">
        <v>7</v>
      </c>
      <c r="E1931" s="4">
        <v>1</v>
      </c>
      <c r="F1931" s="4">
        <v>7</v>
      </c>
      <c r="G1931" s="4">
        <v>99</v>
      </c>
      <c r="H1931" s="4">
        <v>0</v>
      </c>
      <c r="I1931" s="4">
        <v>1</v>
      </c>
      <c r="J1931" s="4">
        <v>13</v>
      </c>
      <c r="K1931" s="4">
        <v>0</v>
      </c>
      <c r="L1931" s="4" t="s">
        <v>6312</v>
      </c>
      <c r="M1931" s="4" t="str">
        <f t="shared" si="123"/>
        <v>NIVEL-8</v>
      </c>
      <c r="N1931" s="4" t="str">
        <f t="shared" si="124"/>
        <v>1717990100000</v>
      </c>
      <c r="O1931" s="55" t="str">
        <f t="shared" si="121"/>
        <v>1717990113000</v>
      </c>
      <c r="P1931" s="105">
        <v>1717990113000</v>
      </c>
      <c r="Q1931" s="106" t="s">
        <v>6309</v>
      </c>
      <c r="R1931" s="108" t="s">
        <v>3214</v>
      </c>
      <c r="S1931" s="101" t="s">
        <v>36</v>
      </c>
      <c r="T1931" s="33">
        <v>1718109113000</v>
      </c>
      <c r="U1931" s="33" t="s">
        <v>21</v>
      </c>
      <c r="V1931" s="34" t="s">
        <v>3215</v>
      </c>
      <c r="W1931" s="58" t="s">
        <v>24</v>
      </c>
      <c r="X1931" s="58">
        <v>44927</v>
      </c>
      <c r="Y1931" s="58">
        <v>44927</v>
      </c>
      <c r="Z1931" s="93" t="s">
        <v>25</v>
      </c>
    </row>
    <row r="1932" spans="1:26" s="5" customFormat="1" ht="27" customHeight="1" x14ac:dyDescent="0.25">
      <c r="A1932" s="99">
        <f t="shared" si="122"/>
        <v>1</v>
      </c>
      <c r="B1932" s="97">
        <f t="array" aca="1" ref="B1932" ca="1">IF(AND(MAX(IF(O1931:O2937=O1932,X1931:X2937))=X1932,Y1932&lt;=B$1),P1932,"-")</f>
        <v>1717990113001</v>
      </c>
      <c r="C1932" s="4">
        <v>1</v>
      </c>
      <c r="D1932" s="4">
        <v>7</v>
      </c>
      <c r="E1932" s="4">
        <v>1</v>
      </c>
      <c r="F1932" s="4">
        <v>7</v>
      </c>
      <c r="G1932" s="4">
        <v>99</v>
      </c>
      <c r="H1932" s="4">
        <v>0</v>
      </c>
      <c r="I1932" s="4">
        <v>1</v>
      </c>
      <c r="J1932" s="4">
        <v>13</v>
      </c>
      <c r="K1932" s="4">
        <v>1</v>
      </c>
      <c r="L1932" s="4" t="s">
        <v>6312</v>
      </c>
      <c r="M1932" s="4" t="str">
        <f t="shared" si="123"/>
        <v>NIVEL-9</v>
      </c>
      <c r="N1932" s="4" t="str">
        <f t="shared" si="124"/>
        <v>1717990113000</v>
      </c>
      <c r="O1932" s="55" t="str">
        <f t="shared" si="121"/>
        <v>1717990113001</v>
      </c>
      <c r="P1932" s="105">
        <v>1717990113001</v>
      </c>
      <c r="Q1932" s="106" t="s">
        <v>6308</v>
      </c>
      <c r="R1932" s="108" t="s">
        <v>3216</v>
      </c>
      <c r="S1932" s="101" t="s">
        <v>36</v>
      </c>
      <c r="T1932" s="33">
        <v>1718109113001</v>
      </c>
      <c r="U1932" s="33" t="s">
        <v>40</v>
      </c>
      <c r="V1932" s="34" t="s">
        <v>3216</v>
      </c>
      <c r="W1932" s="58" t="s">
        <v>24</v>
      </c>
      <c r="X1932" s="58">
        <v>44927</v>
      </c>
      <c r="Y1932" s="58">
        <v>44927</v>
      </c>
      <c r="Z1932" s="93" t="s">
        <v>25</v>
      </c>
    </row>
    <row r="1933" spans="1:26" s="5" customFormat="1" ht="27" customHeight="1" x14ac:dyDescent="0.25">
      <c r="A1933" s="99">
        <f t="shared" si="122"/>
        <v>1</v>
      </c>
      <c r="B1933" s="97">
        <f t="array" aca="1" ref="B1933" ca="1">IF(AND(MAX(IF(O1932:O2938=O1933,X1932:X2938))=X1933,Y1933&lt;=B$1),P1933,"-")</f>
        <v>1717990113002</v>
      </c>
      <c r="C1933" s="4">
        <v>1</v>
      </c>
      <c r="D1933" s="4">
        <v>7</v>
      </c>
      <c r="E1933" s="4">
        <v>1</v>
      </c>
      <c r="F1933" s="4">
        <v>7</v>
      </c>
      <c r="G1933" s="4">
        <v>99</v>
      </c>
      <c r="H1933" s="4">
        <v>0</v>
      </c>
      <c r="I1933" s="4">
        <v>1</v>
      </c>
      <c r="J1933" s="4">
        <v>13</v>
      </c>
      <c r="K1933" s="4">
        <v>2</v>
      </c>
      <c r="L1933" s="4" t="s">
        <v>6312</v>
      </c>
      <c r="M1933" s="4" t="str">
        <f t="shared" si="123"/>
        <v>NIVEL-9</v>
      </c>
      <c r="N1933" s="4" t="str">
        <f t="shared" si="124"/>
        <v>1717990113000</v>
      </c>
      <c r="O1933" s="55" t="str">
        <f t="shared" si="121"/>
        <v>1717990113002</v>
      </c>
      <c r="P1933" s="105">
        <v>1717990113002</v>
      </c>
      <c r="Q1933" s="106" t="s">
        <v>6308</v>
      </c>
      <c r="R1933" s="108" t="s">
        <v>3217</v>
      </c>
      <c r="S1933" s="101" t="s">
        <v>107</v>
      </c>
      <c r="T1933" s="33" t="s">
        <v>25</v>
      </c>
      <c r="U1933" s="33" t="s">
        <v>25</v>
      </c>
      <c r="V1933" s="34" t="s">
        <v>25</v>
      </c>
      <c r="W1933" s="58" t="s">
        <v>605</v>
      </c>
      <c r="X1933" s="58">
        <v>45660</v>
      </c>
      <c r="Y1933" s="58">
        <v>45660</v>
      </c>
      <c r="Z1933" s="93" t="s">
        <v>25</v>
      </c>
    </row>
    <row r="1934" spans="1:26" s="5" customFormat="1" ht="27" customHeight="1" x14ac:dyDescent="0.25">
      <c r="A1934" s="99">
        <f t="shared" si="122"/>
        <v>1</v>
      </c>
      <c r="B1934" s="97">
        <f t="array" aca="1" ref="B1934" ca="1">IF(AND(MAX(IF(O1933:O2939=O1934,X1933:X2939))=X1934,Y1934&lt;=B$1),P1934,"-")</f>
        <v>1717990114000</v>
      </c>
      <c r="C1934" s="4">
        <v>1</v>
      </c>
      <c r="D1934" s="4">
        <v>7</v>
      </c>
      <c r="E1934" s="4">
        <v>1</v>
      </c>
      <c r="F1934" s="4">
        <v>7</v>
      </c>
      <c r="G1934" s="4">
        <v>99</v>
      </c>
      <c r="H1934" s="4">
        <v>0</v>
      </c>
      <c r="I1934" s="4">
        <v>1</v>
      </c>
      <c r="J1934" s="4">
        <v>14</v>
      </c>
      <c r="K1934" s="4">
        <v>0</v>
      </c>
      <c r="L1934" s="4" t="s">
        <v>6312</v>
      </c>
      <c r="M1934" s="4" t="str">
        <f t="shared" si="123"/>
        <v>NIVEL-8</v>
      </c>
      <c r="N1934" s="4" t="str">
        <f t="shared" si="124"/>
        <v>1717990100000</v>
      </c>
      <c r="O1934" s="55" t="str">
        <f t="shared" si="121"/>
        <v>1717990114000</v>
      </c>
      <c r="P1934" s="105">
        <v>1717990114000</v>
      </c>
      <c r="Q1934" s="106" t="s">
        <v>6309</v>
      </c>
      <c r="R1934" s="108" t="s">
        <v>3218</v>
      </c>
      <c r="S1934" s="101" t="s">
        <v>36</v>
      </c>
      <c r="T1934" s="33">
        <v>1718109114000</v>
      </c>
      <c r="U1934" s="33" t="s">
        <v>21</v>
      </c>
      <c r="V1934" s="34" t="s">
        <v>3219</v>
      </c>
      <c r="W1934" s="58" t="s">
        <v>24</v>
      </c>
      <c r="X1934" s="58">
        <v>44927</v>
      </c>
      <c r="Y1934" s="58">
        <v>44927</v>
      </c>
      <c r="Z1934" s="93" t="s">
        <v>25</v>
      </c>
    </row>
    <row r="1935" spans="1:26" s="5" customFormat="1" ht="27" customHeight="1" x14ac:dyDescent="0.25">
      <c r="A1935" s="99">
        <f t="shared" si="122"/>
        <v>1</v>
      </c>
      <c r="B1935" s="97">
        <f t="array" aca="1" ref="B1935" ca="1">IF(AND(MAX(IF(O1934:O2940=O1935,X1934:X2940))=X1935,Y1935&lt;=B$1),P1935,"-")</f>
        <v>1717990115000</v>
      </c>
      <c r="C1935" s="4">
        <v>1</v>
      </c>
      <c r="D1935" s="4">
        <v>7</v>
      </c>
      <c r="E1935" s="4">
        <v>1</v>
      </c>
      <c r="F1935" s="4">
        <v>7</v>
      </c>
      <c r="G1935" s="4">
        <v>99</v>
      </c>
      <c r="H1935" s="4">
        <v>0</v>
      </c>
      <c r="I1935" s="4">
        <v>1</v>
      </c>
      <c r="J1935" s="4">
        <v>15</v>
      </c>
      <c r="K1935" s="4">
        <v>0</v>
      </c>
      <c r="L1935" s="4" t="s">
        <v>6312</v>
      </c>
      <c r="M1935" s="4" t="str">
        <f t="shared" si="123"/>
        <v>NIVEL-8</v>
      </c>
      <c r="N1935" s="4" t="str">
        <f t="shared" si="124"/>
        <v>1717990100000</v>
      </c>
      <c r="O1935" s="55" t="str">
        <f t="shared" si="121"/>
        <v>1717990115000</v>
      </c>
      <c r="P1935" s="105">
        <v>1717990115000</v>
      </c>
      <c r="Q1935" s="106" t="s">
        <v>6309</v>
      </c>
      <c r="R1935" s="108" t="s">
        <v>3220</v>
      </c>
      <c r="S1935" s="101" t="s">
        <v>36</v>
      </c>
      <c r="T1935" s="33">
        <v>1718109115000</v>
      </c>
      <c r="U1935" s="33" t="s">
        <v>21</v>
      </c>
      <c r="V1935" s="34" t="s">
        <v>3221</v>
      </c>
      <c r="W1935" s="58" t="s">
        <v>24</v>
      </c>
      <c r="X1935" s="58">
        <v>44927</v>
      </c>
      <c r="Y1935" s="58">
        <v>44927</v>
      </c>
      <c r="Z1935" s="93" t="s">
        <v>25</v>
      </c>
    </row>
    <row r="1936" spans="1:26" s="5" customFormat="1" ht="27" customHeight="1" x14ac:dyDescent="0.25">
      <c r="A1936" s="99">
        <f t="shared" si="122"/>
        <v>1</v>
      </c>
      <c r="B1936" s="97">
        <f t="array" aca="1" ref="B1936" ca="1">IF(AND(MAX(IF(O1935:O2941=O1936,X1935:X2941))=X1936,Y1936&lt;=B$1),P1936,"-")</f>
        <v>1717990115001</v>
      </c>
      <c r="C1936" s="4">
        <v>1</v>
      </c>
      <c r="D1936" s="4">
        <v>7</v>
      </c>
      <c r="E1936" s="4">
        <v>1</v>
      </c>
      <c r="F1936" s="4">
        <v>7</v>
      </c>
      <c r="G1936" s="4">
        <v>99</v>
      </c>
      <c r="H1936" s="4">
        <v>0</v>
      </c>
      <c r="I1936" s="4">
        <v>1</v>
      </c>
      <c r="J1936" s="4">
        <v>15</v>
      </c>
      <c r="K1936" s="4">
        <v>1</v>
      </c>
      <c r="L1936" s="4" t="s">
        <v>6312</v>
      </c>
      <c r="M1936" s="4" t="str">
        <f t="shared" si="123"/>
        <v>NIVEL-9</v>
      </c>
      <c r="N1936" s="4" t="str">
        <f t="shared" si="124"/>
        <v>1717990115000</v>
      </c>
      <c r="O1936" s="55" t="str">
        <f t="shared" si="121"/>
        <v>1717990115001</v>
      </c>
      <c r="P1936" s="105">
        <v>1717990115001</v>
      </c>
      <c r="Q1936" s="106" t="s">
        <v>6308</v>
      </c>
      <c r="R1936" s="108" t="s">
        <v>3222</v>
      </c>
      <c r="S1936" s="101" t="s">
        <v>36</v>
      </c>
      <c r="T1936" s="33">
        <v>1718109115001</v>
      </c>
      <c r="U1936" s="33" t="s">
        <v>40</v>
      </c>
      <c r="V1936" s="34" t="s">
        <v>3223</v>
      </c>
      <c r="W1936" s="58" t="s">
        <v>24</v>
      </c>
      <c r="X1936" s="58">
        <v>44927</v>
      </c>
      <c r="Y1936" s="58">
        <v>44927</v>
      </c>
      <c r="Z1936" s="93" t="s">
        <v>25</v>
      </c>
    </row>
    <row r="1937" spans="1:26" s="5" customFormat="1" ht="27" customHeight="1" x14ac:dyDescent="0.25">
      <c r="A1937" s="99">
        <f t="shared" si="122"/>
        <v>1</v>
      </c>
      <c r="B1937" s="97">
        <f t="array" aca="1" ref="B1937" ca="1">IF(AND(MAX(IF(O1936:O2942=O1937,X1936:X2942))=X1937,Y1937&lt;=B$1),P1937,"-")</f>
        <v>1717990115002</v>
      </c>
      <c r="C1937" s="4">
        <v>1</v>
      </c>
      <c r="D1937" s="4">
        <v>7</v>
      </c>
      <c r="E1937" s="4">
        <v>1</v>
      </c>
      <c r="F1937" s="4">
        <v>7</v>
      </c>
      <c r="G1937" s="4">
        <v>99</v>
      </c>
      <c r="H1937" s="4">
        <v>0</v>
      </c>
      <c r="I1937" s="4">
        <v>1</v>
      </c>
      <c r="J1937" s="4">
        <v>15</v>
      </c>
      <c r="K1937" s="4">
        <v>2</v>
      </c>
      <c r="L1937" s="4" t="s">
        <v>6312</v>
      </c>
      <c r="M1937" s="4" t="str">
        <f t="shared" si="123"/>
        <v>NIVEL-9</v>
      </c>
      <c r="N1937" s="4" t="str">
        <f t="shared" si="124"/>
        <v>1717990115000</v>
      </c>
      <c r="O1937" s="55" t="str">
        <f t="shared" si="121"/>
        <v>1717990115002</v>
      </c>
      <c r="P1937" s="105">
        <v>1717990115002</v>
      </c>
      <c r="Q1937" s="106" t="s">
        <v>6308</v>
      </c>
      <c r="R1937" s="108" t="s">
        <v>3224</v>
      </c>
      <c r="S1937" s="101" t="s">
        <v>36</v>
      </c>
      <c r="T1937" s="33">
        <v>1718109115002</v>
      </c>
      <c r="U1937" s="33" t="s">
        <v>40</v>
      </c>
      <c r="V1937" s="34" t="s">
        <v>3225</v>
      </c>
      <c r="W1937" s="58" t="s">
        <v>24</v>
      </c>
      <c r="X1937" s="58">
        <v>44927</v>
      </c>
      <c r="Y1937" s="58">
        <v>44927</v>
      </c>
      <c r="Z1937" s="93" t="s">
        <v>25</v>
      </c>
    </row>
    <row r="1938" spans="1:26" s="5" customFormat="1" ht="27" customHeight="1" x14ac:dyDescent="0.25">
      <c r="A1938" s="99">
        <f t="shared" si="122"/>
        <v>1</v>
      </c>
      <c r="B1938" s="97">
        <f t="array" aca="1" ref="B1938" ca="1">IF(AND(MAX(IF(O1937:O2943=O1938,X1937:X2943))=X1938,Y1938&lt;=B$1),P1938,"-")</f>
        <v>1717990115003</v>
      </c>
      <c r="C1938" s="4">
        <v>1</v>
      </c>
      <c r="D1938" s="4">
        <v>7</v>
      </c>
      <c r="E1938" s="4">
        <v>1</v>
      </c>
      <c r="F1938" s="4">
        <v>7</v>
      </c>
      <c r="G1938" s="4">
        <v>99</v>
      </c>
      <c r="H1938" s="4">
        <v>0</v>
      </c>
      <c r="I1938" s="4">
        <v>1</v>
      </c>
      <c r="J1938" s="4">
        <v>15</v>
      </c>
      <c r="K1938" s="4">
        <v>3</v>
      </c>
      <c r="L1938" s="4" t="s">
        <v>6312</v>
      </c>
      <c r="M1938" s="4" t="str">
        <f t="shared" si="123"/>
        <v>NIVEL-9</v>
      </c>
      <c r="N1938" s="4" t="str">
        <f t="shared" si="124"/>
        <v>1717990115000</v>
      </c>
      <c r="O1938" s="55" t="str">
        <f t="shared" si="121"/>
        <v>1717990115003</v>
      </c>
      <c r="P1938" s="105">
        <v>1717990115003</v>
      </c>
      <c r="Q1938" s="106" t="s">
        <v>6308</v>
      </c>
      <c r="R1938" s="108" t="s">
        <v>3226</v>
      </c>
      <c r="S1938" s="101" t="s">
        <v>107</v>
      </c>
      <c r="T1938" s="33" t="s">
        <v>25</v>
      </c>
      <c r="U1938" s="33" t="s">
        <v>25</v>
      </c>
      <c r="V1938" s="34" t="s">
        <v>25</v>
      </c>
      <c r="W1938" s="58" t="s">
        <v>605</v>
      </c>
      <c r="X1938" s="58">
        <v>45412</v>
      </c>
      <c r="Y1938" s="58">
        <v>45412</v>
      </c>
      <c r="Z1938" s="93" t="s">
        <v>25</v>
      </c>
    </row>
    <row r="1939" spans="1:26" s="5" customFormat="1" ht="27" customHeight="1" x14ac:dyDescent="0.25">
      <c r="A1939" s="99">
        <f t="shared" si="122"/>
        <v>1</v>
      </c>
      <c r="B1939" s="97">
        <f t="array" aca="1" ref="B1939" ca="1">IF(AND(MAX(IF(O1938:O2944=O1939,X1938:X2944))=X1939,Y1939&lt;=B$1),P1939,"-")</f>
        <v>1717990116000</v>
      </c>
      <c r="C1939" s="4">
        <v>1</v>
      </c>
      <c r="D1939" s="4">
        <v>7</v>
      </c>
      <c r="E1939" s="4">
        <v>1</v>
      </c>
      <c r="F1939" s="4">
        <v>7</v>
      </c>
      <c r="G1939" s="4">
        <v>99</v>
      </c>
      <c r="H1939" s="4">
        <v>0</v>
      </c>
      <c r="I1939" s="4">
        <v>1</v>
      </c>
      <c r="J1939" s="4">
        <v>16</v>
      </c>
      <c r="K1939" s="4">
        <v>0</v>
      </c>
      <c r="L1939" s="4" t="s">
        <v>6312</v>
      </c>
      <c r="M1939" s="4" t="str">
        <f t="shared" si="123"/>
        <v>NIVEL-8</v>
      </c>
      <c r="N1939" s="4" t="str">
        <f t="shared" si="124"/>
        <v>1717990100000</v>
      </c>
      <c r="O1939" s="55" t="str">
        <f t="shared" ref="O1939:O2002" si="125">CONCATENATE(P1939)</f>
        <v>1717990116000</v>
      </c>
      <c r="P1939" s="105">
        <v>1717990116000</v>
      </c>
      <c r="Q1939" s="106" t="s">
        <v>6309</v>
      </c>
      <c r="R1939" s="108" t="s">
        <v>3227</v>
      </c>
      <c r="S1939" s="101" t="s">
        <v>36</v>
      </c>
      <c r="T1939" s="33">
        <v>1718109116000</v>
      </c>
      <c r="U1939" s="33" t="s">
        <v>21</v>
      </c>
      <c r="V1939" s="34" t="s">
        <v>3228</v>
      </c>
      <c r="W1939" s="58" t="s">
        <v>24</v>
      </c>
      <c r="X1939" s="58">
        <v>44927</v>
      </c>
      <c r="Y1939" s="58">
        <v>44927</v>
      </c>
      <c r="Z1939" s="93" t="s">
        <v>25</v>
      </c>
    </row>
    <row r="1940" spans="1:26" s="5" customFormat="1" ht="27" customHeight="1" x14ac:dyDescent="0.25">
      <c r="A1940" s="99">
        <f t="shared" si="122"/>
        <v>1</v>
      </c>
      <c r="B1940" s="97">
        <f t="array" aca="1" ref="B1940" ca="1">IF(AND(MAX(IF(O1939:O2945=O1940,X1939:X2945))=X1940,Y1940&lt;=B$1),P1940,"-")</f>
        <v>1717990116001</v>
      </c>
      <c r="C1940" s="4">
        <v>1</v>
      </c>
      <c r="D1940" s="4">
        <v>7</v>
      </c>
      <c r="E1940" s="4">
        <v>1</v>
      </c>
      <c r="F1940" s="4">
        <v>7</v>
      </c>
      <c r="G1940" s="4">
        <v>99</v>
      </c>
      <c r="H1940" s="4">
        <v>0</v>
      </c>
      <c r="I1940" s="4">
        <v>1</v>
      </c>
      <c r="J1940" s="4">
        <v>16</v>
      </c>
      <c r="K1940" s="4">
        <v>1</v>
      </c>
      <c r="L1940" s="4" t="s">
        <v>6312</v>
      </c>
      <c r="M1940" s="4" t="str">
        <f t="shared" si="123"/>
        <v>NIVEL-9</v>
      </c>
      <c r="N1940" s="4" t="str">
        <f t="shared" si="124"/>
        <v>1717990116000</v>
      </c>
      <c r="O1940" s="55" t="str">
        <f t="shared" si="125"/>
        <v>1717990116001</v>
      </c>
      <c r="P1940" s="105">
        <v>1717990116001</v>
      </c>
      <c r="Q1940" s="106" t="s">
        <v>6308</v>
      </c>
      <c r="R1940" s="108" t="s">
        <v>3229</v>
      </c>
      <c r="S1940" s="101" t="s">
        <v>36</v>
      </c>
      <c r="T1940" s="33">
        <v>1718109116001</v>
      </c>
      <c r="U1940" s="33" t="s">
        <v>40</v>
      </c>
      <c r="V1940" s="34" t="s">
        <v>3229</v>
      </c>
      <c r="W1940" s="58" t="s">
        <v>24</v>
      </c>
      <c r="X1940" s="58">
        <v>44927</v>
      </c>
      <c r="Y1940" s="58">
        <v>44927</v>
      </c>
      <c r="Z1940" s="93" t="s">
        <v>25</v>
      </c>
    </row>
    <row r="1941" spans="1:26" s="5" customFormat="1" ht="27" customHeight="1" x14ac:dyDescent="0.25">
      <c r="A1941" s="99">
        <f t="shared" si="122"/>
        <v>1</v>
      </c>
      <c r="B1941" s="97">
        <f t="array" aca="1" ref="B1941" ca="1">IF(AND(MAX(IF(O1940:O2946=O1941,X1940:X2946))=X1941,Y1941&lt;=B$1),P1941,"-")</f>
        <v>1717990116002</v>
      </c>
      <c r="C1941" s="4">
        <v>1</v>
      </c>
      <c r="D1941" s="4">
        <v>7</v>
      </c>
      <c r="E1941" s="4">
        <v>1</v>
      </c>
      <c r="F1941" s="4">
        <v>7</v>
      </c>
      <c r="G1941" s="4">
        <v>99</v>
      </c>
      <c r="H1941" s="4">
        <v>0</v>
      </c>
      <c r="I1941" s="4">
        <v>1</v>
      </c>
      <c r="J1941" s="4">
        <v>16</v>
      </c>
      <c r="K1941" s="4">
        <v>2</v>
      </c>
      <c r="L1941" s="4" t="s">
        <v>6312</v>
      </c>
      <c r="M1941" s="4" t="str">
        <f t="shared" si="123"/>
        <v>NIVEL-9</v>
      </c>
      <c r="N1941" s="4" t="str">
        <f t="shared" si="124"/>
        <v>1717990116000</v>
      </c>
      <c r="O1941" s="55" t="str">
        <f t="shared" si="125"/>
        <v>1717990116002</v>
      </c>
      <c r="P1941" s="105">
        <v>1717990116002</v>
      </c>
      <c r="Q1941" s="106" t="s">
        <v>6308</v>
      </c>
      <c r="R1941" s="108" t="s">
        <v>3230</v>
      </c>
      <c r="S1941" s="101" t="s">
        <v>36</v>
      </c>
      <c r="T1941" s="33">
        <v>1718109116002</v>
      </c>
      <c r="U1941" s="33" t="s">
        <v>40</v>
      </c>
      <c r="V1941" s="34" t="s">
        <v>3231</v>
      </c>
      <c r="W1941" s="58" t="s">
        <v>24</v>
      </c>
      <c r="X1941" s="58">
        <v>44927</v>
      </c>
      <c r="Y1941" s="58">
        <v>44927</v>
      </c>
      <c r="Z1941" s="93" t="s">
        <v>25</v>
      </c>
    </row>
    <row r="1942" spans="1:26" s="5" customFormat="1" ht="27" customHeight="1" x14ac:dyDescent="0.25">
      <c r="A1942" s="99">
        <f t="shared" si="122"/>
        <v>1</v>
      </c>
      <c r="B1942" s="97">
        <f t="array" aca="1" ref="B1942" ca="1">IF(AND(MAX(IF(O1941:O2947=O1942,X1941:X2947))=X1942,Y1942&lt;=B$1),P1942,"-")</f>
        <v>1717990116003</v>
      </c>
      <c r="C1942" s="4">
        <v>1</v>
      </c>
      <c r="D1942" s="4">
        <v>7</v>
      </c>
      <c r="E1942" s="4">
        <v>1</v>
      </c>
      <c r="F1942" s="4">
        <v>7</v>
      </c>
      <c r="G1942" s="4">
        <v>99</v>
      </c>
      <c r="H1942" s="4">
        <v>0</v>
      </c>
      <c r="I1942" s="4">
        <v>1</v>
      </c>
      <c r="J1942" s="4">
        <v>16</v>
      </c>
      <c r="K1942" s="4">
        <v>3</v>
      </c>
      <c r="L1942" s="4" t="s">
        <v>6312</v>
      </c>
      <c r="M1942" s="4" t="str">
        <f t="shared" si="123"/>
        <v>NIVEL-9</v>
      </c>
      <c r="N1942" s="4" t="str">
        <f t="shared" si="124"/>
        <v>1717990116000</v>
      </c>
      <c r="O1942" s="55" t="str">
        <f t="shared" si="125"/>
        <v>1717990116003</v>
      </c>
      <c r="P1942" s="105">
        <v>1717990116003</v>
      </c>
      <c r="Q1942" s="106" t="s">
        <v>6308</v>
      </c>
      <c r="R1942" s="108" t="s">
        <v>3232</v>
      </c>
      <c r="S1942" s="101" t="s">
        <v>36</v>
      </c>
      <c r="T1942" s="33">
        <v>1718109116005</v>
      </c>
      <c r="U1942" s="33" t="s">
        <v>40</v>
      </c>
      <c r="V1942" s="34" t="s">
        <v>3232</v>
      </c>
      <c r="W1942" s="58" t="s">
        <v>24</v>
      </c>
      <c r="X1942" s="58">
        <v>44927</v>
      </c>
      <c r="Y1942" s="58">
        <v>44927</v>
      </c>
      <c r="Z1942" s="93" t="s">
        <v>25</v>
      </c>
    </row>
    <row r="1943" spans="1:26" s="5" customFormat="1" ht="27" customHeight="1" x14ac:dyDescent="0.25">
      <c r="A1943" s="99">
        <f t="shared" si="122"/>
        <v>1</v>
      </c>
      <c r="B1943" s="97">
        <f t="array" aca="1" ref="B1943" ca="1">IF(AND(MAX(IF(O1942:O2948=O1943,X1942:X2948))=X1943,Y1943&lt;=B$1),P1943,"-")</f>
        <v>1717990116004</v>
      </c>
      <c r="C1943" s="4">
        <v>1</v>
      </c>
      <c r="D1943" s="4">
        <v>7</v>
      </c>
      <c r="E1943" s="4">
        <v>1</v>
      </c>
      <c r="F1943" s="4">
        <v>7</v>
      </c>
      <c r="G1943" s="4">
        <v>99</v>
      </c>
      <c r="H1943" s="4">
        <v>0</v>
      </c>
      <c r="I1943" s="4">
        <v>1</v>
      </c>
      <c r="J1943" s="4">
        <v>16</v>
      </c>
      <c r="K1943" s="4">
        <v>4</v>
      </c>
      <c r="L1943" s="4" t="s">
        <v>6312</v>
      </c>
      <c r="M1943" s="4" t="str">
        <f t="shared" si="123"/>
        <v>NIVEL-9</v>
      </c>
      <c r="N1943" s="4" t="str">
        <f t="shared" si="124"/>
        <v>1717990116000</v>
      </c>
      <c r="O1943" s="55" t="str">
        <f t="shared" si="125"/>
        <v>1717990116004</v>
      </c>
      <c r="P1943" s="105">
        <v>1717990116004</v>
      </c>
      <c r="Q1943" s="106" t="s">
        <v>6308</v>
      </c>
      <c r="R1943" s="108" t="s">
        <v>3233</v>
      </c>
      <c r="S1943" s="101" t="s">
        <v>107</v>
      </c>
      <c r="T1943" s="33" t="s">
        <v>25</v>
      </c>
      <c r="U1943" s="33" t="s">
        <v>25</v>
      </c>
      <c r="V1943" s="34" t="s">
        <v>25</v>
      </c>
      <c r="W1943" s="58" t="s">
        <v>24</v>
      </c>
      <c r="X1943" s="58">
        <v>45041</v>
      </c>
      <c r="Y1943" s="58">
        <v>45041</v>
      </c>
      <c r="Z1943" s="93" t="s">
        <v>25</v>
      </c>
    </row>
    <row r="1944" spans="1:26" s="5" customFormat="1" ht="27" customHeight="1" x14ac:dyDescent="0.25">
      <c r="A1944" s="99">
        <f t="shared" si="122"/>
        <v>1</v>
      </c>
      <c r="B1944" s="97">
        <f t="array" aca="1" ref="B1944" ca="1">IF(AND(MAX(IF(O1943:O2949=O1944,X1943:X2949))=X1944,Y1944&lt;=B$1),P1944,"-")</f>
        <v>1717990116005</v>
      </c>
      <c r="C1944" s="4">
        <v>1</v>
      </c>
      <c r="D1944" s="4">
        <v>7</v>
      </c>
      <c r="E1944" s="4">
        <v>1</v>
      </c>
      <c r="F1944" s="4">
        <v>7</v>
      </c>
      <c r="G1944" s="4">
        <v>99</v>
      </c>
      <c r="H1944" s="4">
        <v>0</v>
      </c>
      <c r="I1944" s="4">
        <v>1</v>
      </c>
      <c r="J1944" s="4">
        <v>16</v>
      </c>
      <c r="K1944" s="4">
        <v>5</v>
      </c>
      <c r="L1944" s="4" t="s">
        <v>6312</v>
      </c>
      <c r="M1944" s="4" t="str">
        <f t="shared" si="123"/>
        <v>NIVEL-9</v>
      </c>
      <c r="N1944" s="4" t="str">
        <f t="shared" si="124"/>
        <v>1717990116000</v>
      </c>
      <c r="O1944" s="55" t="str">
        <f t="shared" si="125"/>
        <v>1717990116005</v>
      </c>
      <c r="P1944" s="105">
        <v>1717990116005</v>
      </c>
      <c r="Q1944" s="106" t="s">
        <v>6308</v>
      </c>
      <c r="R1944" s="108" t="s">
        <v>3234</v>
      </c>
      <c r="S1944" s="101" t="s">
        <v>107</v>
      </c>
      <c r="T1944" s="33" t="s">
        <v>25</v>
      </c>
      <c r="U1944" s="33" t="s">
        <v>25</v>
      </c>
      <c r="V1944" s="34" t="s">
        <v>25</v>
      </c>
      <c r="W1944" s="58" t="s">
        <v>1187</v>
      </c>
      <c r="X1944" s="58">
        <v>45775</v>
      </c>
      <c r="Y1944" s="58">
        <v>46023</v>
      </c>
      <c r="Z1944" s="93" t="s">
        <v>25</v>
      </c>
    </row>
    <row r="1945" spans="1:26" s="5" customFormat="1" ht="27" customHeight="1" x14ac:dyDescent="0.25">
      <c r="A1945" s="99">
        <f t="shared" si="122"/>
        <v>1</v>
      </c>
      <c r="B1945" s="97">
        <f t="array" aca="1" ref="B1945" ca="1">IF(AND(MAX(IF(O1944:O2950=O1945,X1944:X2950))=X1945,Y1945&lt;=B$1),P1945,"-")</f>
        <v>1717990117000</v>
      </c>
      <c r="C1945" s="4">
        <v>1</v>
      </c>
      <c r="D1945" s="4">
        <v>7</v>
      </c>
      <c r="E1945" s="4">
        <v>1</v>
      </c>
      <c r="F1945" s="4">
        <v>7</v>
      </c>
      <c r="G1945" s="4">
        <v>99</v>
      </c>
      <c r="H1945" s="4">
        <v>0</v>
      </c>
      <c r="I1945" s="4">
        <v>1</v>
      </c>
      <c r="J1945" s="4">
        <v>17</v>
      </c>
      <c r="K1945" s="4">
        <v>0</v>
      </c>
      <c r="L1945" s="4" t="s">
        <v>6312</v>
      </c>
      <c r="M1945" s="4" t="str">
        <f t="shared" si="123"/>
        <v>NIVEL-8</v>
      </c>
      <c r="N1945" s="4" t="str">
        <f t="shared" si="124"/>
        <v>1717990100000</v>
      </c>
      <c r="O1945" s="55" t="str">
        <f t="shared" si="125"/>
        <v>1717990117000</v>
      </c>
      <c r="P1945" s="105">
        <v>1717990117000</v>
      </c>
      <c r="Q1945" s="106" t="s">
        <v>6309</v>
      </c>
      <c r="R1945" s="108" t="s">
        <v>3235</v>
      </c>
      <c r="S1945" s="101" t="s">
        <v>36</v>
      </c>
      <c r="T1945" s="33">
        <v>1718109117000</v>
      </c>
      <c r="U1945" s="33" t="s">
        <v>21</v>
      </c>
      <c r="V1945" s="34" t="s">
        <v>3236</v>
      </c>
      <c r="W1945" s="58" t="s">
        <v>24</v>
      </c>
      <c r="X1945" s="58">
        <v>44927</v>
      </c>
      <c r="Y1945" s="58">
        <v>44927</v>
      </c>
      <c r="Z1945" s="93" t="s">
        <v>25</v>
      </c>
    </row>
    <row r="1946" spans="1:26" s="5" customFormat="1" ht="27" customHeight="1" x14ac:dyDescent="0.25">
      <c r="A1946" s="99">
        <f t="shared" si="122"/>
        <v>1</v>
      </c>
      <c r="B1946" s="97">
        <f t="array" aca="1" ref="B1946" ca="1">IF(AND(MAX(IF(O1945:O2951=O1946,X1945:X2951))=X1946,Y1946&lt;=B$1),P1946,"-")</f>
        <v>1717990117001</v>
      </c>
      <c r="C1946" s="4">
        <v>1</v>
      </c>
      <c r="D1946" s="4">
        <v>7</v>
      </c>
      <c r="E1946" s="4">
        <v>1</v>
      </c>
      <c r="F1946" s="4">
        <v>7</v>
      </c>
      <c r="G1946" s="4">
        <v>99</v>
      </c>
      <c r="H1946" s="4">
        <v>0</v>
      </c>
      <c r="I1946" s="4">
        <v>1</v>
      </c>
      <c r="J1946" s="4">
        <v>17</v>
      </c>
      <c r="K1946" s="4">
        <v>1</v>
      </c>
      <c r="L1946" s="4" t="s">
        <v>6312</v>
      </c>
      <c r="M1946" s="4" t="str">
        <f t="shared" si="123"/>
        <v>NIVEL-9</v>
      </c>
      <c r="N1946" s="4" t="str">
        <f t="shared" si="124"/>
        <v>1717990117000</v>
      </c>
      <c r="O1946" s="55" t="str">
        <f t="shared" si="125"/>
        <v>1717990117001</v>
      </c>
      <c r="P1946" s="105">
        <v>1717990117001</v>
      </c>
      <c r="Q1946" s="106" t="s">
        <v>6308</v>
      </c>
      <c r="R1946" s="108" t="s">
        <v>3237</v>
      </c>
      <c r="S1946" s="101" t="s">
        <v>36</v>
      </c>
      <c r="T1946" s="33">
        <v>1718109117001</v>
      </c>
      <c r="U1946" s="33" t="s">
        <v>40</v>
      </c>
      <c r="V1946" s="34" t="s">
        <v>3238</v>
      </c>
      <c r="W1946" s="58" t="s">
        <v>24</v>
      </c>
      <c r="X1946" s="58">
        <v>44927</v>
      </c>
      <c r="Y1946" s="58">
        <v>44927</v>
      </c>
      <c r="Z1946" s="93" t="s">
        <v>25</v>
      </c>
    </row>
    <row r="1947" spans="1:26" s="5" customFormat="1" ht="27" customHeight="1" x14ac:dyDescent="0.25">
      <c r="A1947" s="99">
        <f t="shared" si="122"/>
        <v>1</v>
      </c>
      <c r="B1947" s="97">
        <f t="array" aca="1" ref="B1947" ca="1">IF(AND(MAX(IF(O1946:O2952=O1947,X1946:X2952))=X1947,Y1947&lt;=B$1),P1947,"-")</f>
        <v>1717990117002</v>
      </c>
      <c r="C1947" s="4">
        <v>1</v>
      </c>
      <c r="D1947" s="4">
        <v>7</v>
      </c>
      <c r="E1947" s="4">
        <v>1</v>
      </c>
      <c r="F1947" s="4">
        <v>7</v>
      </c>
      <c r="G1947" s="4">
        <v>99</v>
      </c>
      <c r="H1947" s="4">
        <v>0</v>
      </c>
      <c r="I1947" s="4">
        <v>1</v>
      </c>
      <c r="J1947" s="4">
        <v>17</v>
      </c>
      <c r="K1947" s="4">
        <v>2</v>
      </c>
      <c r="L1947" s="4" t="s">
        <v>6312</v>
      </c>
      <c r="M1947" s="4" t="str">
        <f t="shared" si="123"/>
        <v>NIVEL-9</v>
      </c>
      <c r="N1947" s="4" t="str">
        <f t="shared" si="124"/>
        <v>1717990117000</v>
      </c>
      <c r="O1947" s="55" t="str">
        <f t="shared" si="125"/>
        <v>1717990117002</v>
      </c>
      <c r="P1947" s="105">
        <v>1717990117002</v>
      </c>
      <c r="Q1947" s="106" t="s">
        <v>6308</v>
      </c>
      <c r="R1947" s="108" t="s">
        <v>3239</v>
      </c>
      <c r="S1947" s="101" t="s">
        <v>36</v>
      </c>
      <c r="T1947" s="33">
        <v>1718109117002</v>
      </c>
      <c r="U1947" s="33" t="s">
        <v>40</v>
      </c>
      <c r="V1947" s="34" t="s">
        <v>3240</v>
      </c>
      <c r="W1947" s="58" t="s">
        <v>24</v>
      </c>
      <c r="X1947" s="58">
        <v>44927</v>
      </c>
      <c r="Y1947" s="58">
        <v>44927</v>
      </c>
      <c r="Z1947" s="93" t="s">
        <v>25</v>
      </c>
    </row>
    <row r="1948" spans="1:26" s="5" customFormat="1" ht="27" customHeight="1" x14ac:dyDescent="0.25">
      <c r="A1948" s="99">
        <f t="shared" si="122"/>
        <v>1</v>
      </c>
      <c r="B1948" s="97">
        <f t="array" aca="1" ref="B1948" ca="1">IF(AND(MAX(IF(O1947:O2953=O1948,X1947:X2953))=X1948,Y1948&lt;=B$1),P1948,"-")</f>
        <v>1717990117003</v>
      </c>
      <c r="C1948" s="4">
        <v>1</v>
      </c>
      <c r="D1948" s="4">
        <v>7</v>
      </c>
      <c r="E1948" s="4">
        <v>1</v>
      </c>
      <c r="F1948" s="4">
        <v>7</v>
      </c>
      <c r="G1948" s="4">
        <v>99</v>
      </c>
      <c r="H1948" s="4">
        <v>0</v>
      </c>
      <c r="I1948" s="4">
        <v>1</v>
      </c>
      <c r="J1948" s="4">
        <v>17</v>
      </c>
      <c r="K1948" s="4">
        <v>3</v>
      </c>
      <c r="L1948" s="4" t="s">
        <v>6312</v>
      </c>
      <c r="M1948" s="4" t="str">
        <f t="shared" si="123"/>
        <v>NIVEL-9</v>
      </c>
      <c r="N1948" s="4" t="str">
        <f t="shared" si="124"/>
        <v>1717990117000</v>
      </c>
      <c r="O1948" s="55" t="str">
        <f t="shared" si="125"/>
        <v>1717990117003</v>
      </c>
      <c r="P1948" s="105">
        <v>1717990117003</v>
      </c>
      <c r="Q1948" s="106" t="s">
        <v>6308</v>
      </c>
      <c r="R1948" s="108" t="s">
        <v>3241</v>
      </c>
      <c r="S1948" s="101" t="s">
        <v>36</v>
      </c>
      <c r="T1948" s="33">
        <v>1718109117003</v>
      </c>
      <c r="U1948" s="33" t="s">
        <v>40</v>
      </c>
      <c r="V1948" s="34" t="s">
        <v>3242</v>
      </c>
      <c r="W1948" s="58" t="s">
        <v>24</v>
      </c>
      <c r="X1948" s="58">
        <v>44927</v>
      </c>
      <c r="Y1948" s="58">
        <v>44927</v>
      </c>
      <c r="Z1948" s="93" t="s">
        <v>25</v>
      </c>
    </row>
    <row r="1949" spans="1:26" s="5" customFormat="1" ht="27" customHeight="1" x14ac:dyDescent="0.25">
      <c r="A1949" s="99">
        <f t="shared" si="122"/>
        <v>1</v>
      </c>
      <c r="B1949" s="97">
        <f t="array" aca="1" ref="B1949" ca="1">IF(AND(MAX(IF(O1948:O2954=O1949,X1948:X2954))=X1949,Y1949&lt;=B$1),P1949,"-")</f>
        <v>1717990117004</v>
      </c>
      <c r="C1949" s="4">
        <v>1</v>
      </c>
      <c r="D1949" s="4">
        <v>7</v>
      </c>
      <c r="E1949" s="4">
        <v>1</v>
      </c>
      <c r="F1949" s="4">
        <v>7</v>
      </c>
      <c r="G1949" s="4">
        <v>99</v>
      </c>
      <c r="H1949" s="4">
        <v>0</v>
      </c>
      <c r="I1949" s="4">
        <v>1</v>
      </c>
      <c r="J1949" s="4">
        <v>17</v>
      </c>
      <c r="K1949" s="4">
        <v>4</v>
      </c>
      <c r="L1949" s="4" t="s">
        <v>6312</v>
      </c>
      <c r="M1949" s="4" t="str">
        <f t="shared" si="123"/>
        <v>NIVEL-9</v>
      </c>
      <c r="N1949" s="4" t="str">
        <f t="shared" si="124"/>
        <v>1717990117000</v>
      </c>
      <c r="O1949" s="55" t="str">
        <f t="shared" si="125"/>
        <v>1717990117004</v>
      </c>
      <c r="P1949" s="105">
        <v>1717990117004</v>
      </c>
      <c r="Q1949" s="106" t="s">
        <v>6308</v>
      </c>
      <c r="R1949" s="108" t="s">
        <v>3243</v>
      </c>
      <c r="S1949" s="101" t="s">
        <v>107</v>
      </c>
      <c r="T1949" s="33" t="s">
        <v>25</v>
      </c>
      <c r="U1949" s="33" t="s">
        <v>25</v>
      </c>
      <c r="V1949" s="34" t="s">
        <v>25</v>
      </c>
      <c r="W1949" s="58" t="s">
        <v>24</v>
      </c>
      <c r="X1949" s="58">
        <v>45041</v>
      </c>
      <c r="Y1949" s="58">
        <v>45041</v>
      </c>
      <c r="Z1949" s="93" t="s">
        <v>25</v>
      </c>
    </row>
    <row r="1950" spans="1:26" s="5" customFormat="1" ht="27" customHeight="1" x14ac:dyDescent="0.25">
      <c r="A1950" s="99">
        <f t="shared" si="122"/>
        <v>1</v>
      </c>
      <c r="B1950" s="97">
        <f t="array" aca="1" ref="B1950" ca="1">IF(AND(MAX(IF(O1949:O2955=O1950,X1949:X2955))=X1950,Y1950&lt;=B$1),P1950,"-")</f>
        <v>1717990118000</v>
      </c>
      <c r="C1950" s="4">
        <v>1</v>
      </c>
      <c r="D1950" s="4">
        <v>7</v>
      </c>
      <c r="E1950" s="4">
        <v>1</v>
      </c>
      <c r="F1950" s="4">
        <v>7</v>
      </c>
      <c r="G1950" s="4">
        <v>99</v>
      </c>
      <c r="H1950" s="4">
        <v>0</v>
      </c>
      <c r="I1950" s="4">
        <v>1</v>
      </c>
      <c r="J1950" s="4">
        <v>18</v>
      </c>
      <c r="K1950" s="4">
        <v>0</v>
      </c>
      <c r="L1950" s="4" t="s">
        <v>6312</v>
      </c>
      <c r="M1950" s="4" t="str">
        <f t="shared" si="123"/>
        <v>NIVEL-8</v>
      </c>
      <c r="N1950" s="4" t="str">
        <f t="shared" si="124"/>
        <v>1717990100000</v>
      </c>
      <c r="O1950" s="55" t="str">
        <f t="shared" si="125"/>
        <v>1717990118000</v>
      </c>
      <c r="P1950" s="105">
        <v>1717990118000</v>
      </c>
      <c r="Q1950" s="106" t="s">
        <v>6309</v>
      </c>
      <c r="R1950" s="108" t="s">
        <v>3244</v>
      </c>
      <c r="S1950" s="101" t="s">
        <v>36</v>
      </c>
      <c r="T1950" s="33">
        <v>1718109118000</v>
      </c>
      <c r="U1950" s="33" t="s">
        <v>21</v>
      </c>
      <c r="V1950" s="34" t="s">
        <v>3245</v>
      </c>
      <c r="W1950" s="58" t="s">
        <v>24</v>
      </c>
      <c r="X1950" s="58">
        <v>44927</v>
      </c>
      <c r="Y1950" s="58">
        <v>44927</v>
      </c>
      <c r="Z1950" s="93" t="s">
        <v>25</v>
      </c>
    </row>
    <row r="1951" spans="1:26" s="5" customFormat="1" ht="27" customHeight="1" x14ac:dyDescent="0.25">
      <c r="A1951" s="99">
        <f t="shared" si="122"/>
        <v>1</v>
      </c>
      <c r="B1951" s="97">
        <f t="array" aca="1" ref="B1951" ca="1">IF(AND(MAX(IF(O1950:O2956=O1951,X1950:X2956))=X1951,Y1951&lt;=B$1),P1951,"-")</f>
        <v>1717990119000</v>
      </c>
      <c r="C1951" s="4">
        <v>1</v>
      </c>
      <c r="D1951" s="4">
        <v>7</v>
      </c>
      <c r="E1951" s="4">
        <v>1</v>
      </c>
      <c r="F1951" s="4">
        <v>7</v>
      </c>
      <c r="G1951" s="4">
        <v>99</v>
      </c>
      <c r="H1951" s="4">
        <v>0</v>
      </c>
      <c r="I1951" s="4">
        <v>1</v>
      </c>
      <c r="J1951" s="4">
        <v>19</v>
      </c>
      <c r="K1951" s="4">
        <v>0</v>
      </c>
      <c r="L1951" s="4" t="s">
        <v>6312</v>
      </c>
      <c r="M1951" s="4" t="str">
        <f t="shared" si="123"/>
        <v>NIVEL-8</v>
      </c>
      <c r="N1951" s="4" t="str">
        <f t="shared" si="124"/>
        <v>1717990100000</v>
      </c>
      <c r="O1951" s="55" t="str">
        <f t="shared" si="125"/>
        <v>1717990119000</v>
      </c>
      <c r="P1951" s="105">
        <v>1717990119000</v>
      </c>
      <c r="Q1951" s="106" t="s">
        <v>6309</v>
      </c>
      <c r="R1951" s="108" t="s">
        <v>3246</v>
      </c>
      <c r="S1951" s="101" t="s">
        <v>36</v>
      </c>
      <c r="T1951" s="33">
        <v>1718109119000</v>
      </c>
      <c r="U1951" s="33" t="s">
        <v>21</v>
      </c>
      <c r="V1951" s="34" t="s">
        <v>3247</v>
      </c>
      <c r="W1951" s="58" t="s">
        <v>24</v>
      </c>
      <c r="X1951" s="58">
        <v>44927</v>
      </c>
      <c r="Y1951" s="58">
        <v>44927</v>
      </c>
      <c r="Z1951" s="93" t="s">
        <v>25</v>
      </c>
    </row>
    <row r="1952" spans="1:26" s="5" customFormat="1" ht="27" customHeight="1" x14ac:dyDescent="0.25">
      <c r="A1952" s="99">
        <f t="shared" si="122"/>
        <v>1</v>
      </c>
      <c r="B1952" s="97">
        <f t="array" aca="1" ref="B1952" ca="1">IF(AND(MAX(IF(O1951:O2957=O1952,X1951:X2957))=X1952,Y1952&lt;=B$1),P1952,"-")</f>
        <v>1717990120000</v>
      </c>
      <c r="C1952" s="4">
        <v>1</v>
      </c>
      <c r="D1952" s="4">
        <v>7</v>
      </c>
      <c r="E1952" s="4">
        <v>1</v>
      </c>
      <c r="F1952" s="4">
        <v>7</v>
      </c>
      <c r="G1952" s="4">
        <v>99</v>
      </c>
      <c r="H1952" s="4">
        <v>0</v>
      </c>
      <c r="I1952" s="4">
        <v>1</v>
      </c>
      <c r="J1952" s="4">
        <v>20</v>
      </c>
      <c r="K1952" s="4">
        <v>0</v>
      </c>
      <c r="L1952" s="4" t="s">
        <v>6312</v>
      </c>
      <c r="M1952" s="4" t="str">
        <f t="shared" si="123"/>
        <v>NIVEL-8</v>
      </c>
      <c r="N1952" s="4" t="str">
        <f t="shared" si="124"/>
        <v>1717990100000</v>
      </c>
      <c r="O1952" s="55" t="str">
        <f t="shared" si="125"/>
        <v>1717990120000</v>
      </c>
      <c r="P1952" s="105">
        <v>1717990120000</v>
      </c>
      <c r="Q1952" s="106" t="s">
        <v>6309</v>
      </c>
      <c r="R1952" s="108" t="s">
        <v>3248</v>
      </c>
      <c r="S1952" s="101" t="s">
        <v>36</v>
      </c>
      <c r="T1952" s="33">
        <v>1718109120000</v>
      </c>
      <c r="U1952" s="33" t="s">
        <v>21</v>
      </c>
      <c r="V1952" s="34" t="s">
        <v>3249</v>
      </c>
      <c r="W1952" s="58" t="s">
        <v>24</v>
      </c>
      <c r="X1952" s="58">
        <v>44927</v>
      </c>
      <c r="Y1952" s="58">
        <v>44927</v>
      </c>
      <c r="Z1952" s="93" t="s">
        <v>25</v>
      </c>
    </row>
    <row r="1953" spans="1:26" s="5" customFormat="1" ht="27" customHeight="1" x14ac:dyDescent="0.25">
      <c r="A1953" s="99">
        <f t="shared" si="122"/>
        <v>1</v>
      </c>
      <c r="B1953" s="97">
        <f t="array" aca="1" ref="B1953" ca="1">IF(AND(MAX(IF(O1952:O2958=O1953,X1952:X2958))=X1953,Y1953&lt;=B$1),P1953,"-")</f>
        <v>1717990120001</v>
      </c>
      <c r="C1953" s="4">
        <v>1</v>
      </c>
      <c r="D1953" s="4">
        <v>7</v>
      </c>
      <c r="E1953" s="4">
        <v>1</v>
      </c>
      <c r="F1953" s="4">
        <v>7</v>
      </c>
      <c r="G1953" s="4">
        <v>99</v>
      </c>
      <c r="H1953" s="4">
        <v>0</v>
      </c>
      <c r="I1953" s="4">
        <v>1</v>
      </c>
      <c r="J1953" s="4">
        <v>20</v>
      </c>
      <c r="K1953" s="4">
        <v>1</v>
      </c>
      <c r="L1953" s="4" t="s">
        <v>6312</v>
      </c>
      <c r="M1953" s="4" t="str">
        <f t="shared" si="123"/>
        <v>NIVEL-9</v>
      </c>
      <c r="N1953" s="4" t="str">
        <f t="shared" si="124"/>
        <v>1717990120000</v>
      </c>
      <c r="O1953" s="55" t="str">
        <f t="shared" si="125"/>
        <v>1717990120001</v>
      </c>
      <c r="P1953" s="105">
        <v>1717990120001</v>
      </c>
      <c r="Q1953" s="106" t="s">
        <v>6308</v>
      </c>
      <c r="R1953" s="108" t="s">
        <v>3250</v>
      </c>
      <c r="S1953" s="101" t="s">
        <v>36</v>
      </c>
      <c r="T1953" s="33">
        <v>1718109120001</v>
      </c>
      <c r="U1953" s="33" t="s">
        <v>40</v>
      </c>
      <c r="V1953" s="34" t="s">
        <v>3251</v>
      </c>
      <c r="W1953" s="58" t="s">
        <v>24</v>
      </c>
      <c r="X1953" s="58">
        <v>44927</v>
      </c>
      <c r="Y1953" s="58">
        <v>44927</v>
      </c>
      <c r="Z1953" s="93" t="s">
        <v>25</v>
      </c>
    </row>
    <row r="1954" spans="1:26" s="5" customFormat="1" ht="27" customHeight="1" x14ac:dyDescent="0.25">
      <c r="A1954" s="99">
        <f t="shared" si="122"/>
        <v>1</v>
      </c>
      <c r="B1954" s="97">
        <f t="array" aca="1" ref="B1954" ca="1">IF(AND(MAX(IF(O1953:O2959=O1954,X1953:X2959))=X1954,Y1954&lt;=B$1),P1954,"-")</f>
        <v>1717990120002</v>
      </c>
      <c r="C1954" s="4">
        <v>1</v>
      </c>
      <c r="D1954" s="4">
        <v>7</v>
      </c>
      <c r="E1954" s="4">
        <v>1</v>
      </c>
      <c r="F1954" s="4">
        <v>7</v>
      </c>
      <c r="G1954" s="4">
        <v>99</v>
      </c>
      <c r="H1954" s="4">
        <v>0</v>
      </c>
      <c r="I1954" s="4">
        <v>1</v>
      </c>
      <c r="J1954" s="4">
        <v>20</v>
      </c>
      <c r="K1954" s="4">
        <v>2</v>
      </c>
      <c r="L1954" s="4" t="s">
        <v>6312</v>
      </c>
      <c r="M1954" s="4" t="str">
        <f t="shared" si="123"/>
        <v>NIVEL-9</v>
      </c>
      <c r="N1954" s="4" t="str">
        <f t="shared" si="124"/>
        <v>1717990120000</v>
      </c>
      <c r="O1954" s="55" t="str">
        <f t="shared" si="125"/>
        <v>1717990120002</v>
      </c>
      <c r="P1954" s="105">
        <v>1717990120002</v>
      </c>
      <c r="Q1954" s="106" t="s">
        <v>6308</v>
      </c>
      <c r="R1954" s="108" t="s">
        <v>3252</v>
      </c>
      <c r="S1954" s="101" t="s">
        <v>36</v>
      </c>
      <c r="T1954" s="33">
        <v>1718109120002</v>
      </c>
      <c r="U1954" s="33" t="s">
        <v>40</v>
      </c>
      <c r="V1954" s="34" t="s">
        <v>3253</v>
      </c>
      <c r="W1954" s="58" t="s">
        <v>24</v>
      </c>
      <c r="X1954" s="58">
        <v>44927</v>
      </c>
      <c r="Y1954" s="58">
        <v>44927</v>
      </c>
      <c r="Z1954" s="93" t="s">
        <v>25</v>
      </c>
    </row>
    <row r="1955" spans="1:26" s="5" customFormat="1" ht="27" customHeight="1" x14ac:dyDescent="0.25">
      <c r="A1955" s="99">
        <f t="shared" si="122"/>
        <v>1</v>
      </c>
      <c r="B1955" s="97">
        <f t="array" aca="1" ref="B1955" ca="1">IF(AND(MAX(IF(O1954:O2960=O1955,X1954:X2960))=X1955,Y1955&lt;=B$1),P1955,"-")</f>
        <v>1717990120003</v>
      </c>
      <c r="C1955" s="4">
        <v>1</v>
      </c>
      <c r="D1955" s="4">
        <v>7</v>
      </c>
      <c r="E1955" s="4">
        <v>1</v>
      </c>
      <c r="F1955" s="4">
        <v>7</v>
      </c>
      <c r="G1955" s="4">
        <v>99</v>
      </c>
      <c r="H1955" s="4">
        <v>0</v>
      </c>
      <c r="I1955" s="4">
        <v>1</v>
      </c>
      <c r="J1955" s="4">
        <v>20</v>
      </c>
      <c r="K1955" s="4">
        <v>3</v>
      </c>
      <c r="L1955" s="4" t="s">
        <v>6312</v>
      </c>
      <c r="M1955" s="4" t="str">
        <f t="shared" si="123"/>
        <v>NIVEL-9</v>
      </c>
      <c r="N1955" s="4" t="str">
        <f t="shared" si="124"/>
        <v>1717990120000</v>
      </c>
      <c r="O1955" s="55" t="str">
        <f t="shared" si="125"/>
        <v>1717990120003</v>
      </c>
      <c r="P1955" s="105">
        <v>1717990120003</v>
      </c>
      <c r="Q1955" s="106" t="s">
        <v>6308</v>
      </c>
      <c r="R1955" s="108" t="s">
        <v>3254</v>
      </c>
      <c r="S1955" s="101" t="s">
        <v>36</v>
      </c>
      <c r="T1955" s="33">
        <v>1718109120003</v>
      </c>
      <c r="U1955" s="33" t="s">
        <v>40</v>
      </c>
      <c r="V1955" s="34" t="s">
        <v>3255</v>
      </c>
      <c r="W1955" s="58" t="s">
        <v>24</v>
      </c>
      <c r="X1955" s="58">
        <v>44927</v>
      </c>
      <c r="Y1955" s="58">
        <v>44927</v>
      </c>
      <c r="Z1955" s="93" t="s">
        <v>25</v>
      </c>
    </row>
    <row r="1956" spans="1:26" s="5" customFormat="1" ht="27" customHeight="1" x14ac:dyDescent="0.25">
      <c r="A1956" s="99">
        <f t="shared" si="122"/>
        <v>1</v>
      </c>
      <c r="B1956" s="97">
        <f t="array" aca="1" ref="B1956" ca="1">IF(AND(MAX(IF(O1955:O2961=O1956,X1955:X2961))=X1956,Y1956&lt;=B$1),P1956,"-")</f>
        <v>1717990120004</v>
      </c>
      <c r="C1956" s="4">
        <v>1</v>
      </c>
      <c r="D1956" s="4">
        <v>7</v>
      </c>
      <c r="E1956" s="4">
        <v>1</v>
      </c>
      <c r="F1956" s="4">
        <v>7</v>
      </c>
      <c r="G1956" s="4">
        <v>99</v>
      </c>
      <c r="H1956" s="4">
        <v>0</v>
      </c>
      <c r="I1956" s="4">
        <v>1</v>
      </c>
      <c r="J1956" s="4">
        <v>20</v>
      </c>
      <c r="K1956" s="4">
        <v>4</v>
      </c>
      <c r="L1956" s="4" t="s">
        <v>6312</v>
      </c>
      <c r="M1956" s="4" t="str">
        <f t="shared" si="123"/>
        <v>NIVEL-9</v>
      </c>
      <c r="N1956" s="4" t="str">
        <f t="shared" si="124"/>
        <v>1717990120000</v>
      </c>
      <c r="O1956" s="55" t="str">
        <f t="shared" si="125"/>
        <v>1717990120004</v>
      </c>
      <c r="P1956" s="105">
        <v>1717990120004</v>
      </c>
      <c r="Q1956" s="106" t="s">
        <v>6308</v>
      </c>
      <c r="R1956" s="108" t="s">
        <v>3256</v>
      </c>
      <c r="S1956" s="101" t="s">
        <v>36</v>
      </c>
      <c r="T1956" s="33">
        <v>1718109120004</v>
      </c>
      <c r="U1956" s="33" t="s">
        <v>40</v>
      </c>
      <c r="V1956" s="34" t="s">
        <v>3257</v>
      </c>
      <c r="W1956" s="58" t="s">
        <v>24</v>
      </c>
      <c r="X1956" s="58">
        <v>44927</v>
      </c>
      <c r="Y1956" s="58">
        <v>44927</v>
      </c>
      <c r="Z1956" s="93" t="s">
        <v>25</v>
      </c>
    </row>
    <row r="1957" spans="1:26" s="5" customFormat="1" ht="27" customHeight="1" x14ac:dyDescent="0.25">
      <c r="A1957" s="99">
        <f t="shared" si="122"/>
        <v>1</v>
      </c>
      <c r="B1957" s="97">
        <f t="array" aca="1" ref="B1957" ca="1">IF(AND(MAX(IF(O1956:O2962=O1957,X1956:X2962))=X1957,Y1957&lt;=B$1),P1957,"-")</f>
        <v>1717990120005</v>
      </c>
      <c r="C1957" s="4">
        <v>1</v>
      </c>
      <c r="D1957" s="4">
        <v>7</v>
      </c>
      <c r="E1957" s="4">
        <v>1</v>
      </c>
      <c r="F1957" s="4">
        <v>7</v>
      </c>
      <c r="G1957" s="4">
        <v>99</v>
      </c>
      <c r="H1957" s="4">
        <v>0</v>
      </c>
      <c r="I1957" s="4">
        <v>1</v>
      </c>
      <c r="J1957" s="4">
        <v>20</v>
      </c>
      <c r="K1957" s="4">
        <v>5</v>
      </c>
      <c r="L1957" s="4" t="s">
        <v>6312</v>
      </c>
      <c r="M1957" s="4" t="str">
        <f t="shared" si="123"/>
        <v>NIVEL-9</v>
      </c>
      <c r="N1957" s="4" t="str">
        <f t="shared" si="124"/>
        <v>1717990120000</v>
      </c>
      <c r="O1957" s="55" t="str">
        <f t="shared" si="125"/>
        <v>1717990120005</v>
      </c>
      <c r="P1957" s="105">
        <v>1717990120005</v>
      </c>
      <c r="Q1957" s="106" t="s">
        <v>6308</v>
      </c>
      <c r="R1957" s="108" t="s">
        <v>3258</v>
      </c>
      <c r="S1957" s="101" t="s">
        <v>36</v>
      </c>
      <c r="T1957" s="33">
        <v>1718109120005</v>
      </c>
      <c r="U1957" s="33" t="s">
        <v>40</v>
      </c>
      <c r="V1957" s="34" t="s">
        <v>3258</v>
      </c>
      <c r="W1957" s="58" t="s">
        <v>24</v>
      </c>
      <c r="X1957" s="58">
        <v>44927</v>
      </c>
      <c r="Y1957" s="58">
        <v>44927</v>
      </c>
      <c r="Z1957" s="93" t="s">
        <v>25</v>
      </c>
    </row>
    <row r="1958" spans="1:26" s="5" customFormat="1" ht="27" customHeight="1" x14ac:dyDescent="0.25">
      <c r="A1958" s="99">
        <f t="shared" si="122"/>
        <v>1</v>
      </c>
      <c r="B1958" s="97">
        <f t="array" aca="1" ref="B1958" ca="1">IF(AND(MAX(IF(O1957:O2963=O1958,X1957:X2963))=X1958,Y1958&lt;=B$1),P1958,"-")</f>
        <v>1717990120006</v>
      </c>
      <c r="C1958" s="4">
        <v>1</v>
      </c>
      <c r="D1958" s="4">
        <v>7</v>
      </c>
      <c r="E1958" s="4">
        <v>1</v>
      </c>
      <c r="F1958" s="4">
        <v>7</v>
      </c>
      <c r="G1958" s="4">
        <v>99</v>
      </c>
      <c r="H1958" s="4">
        <v>0</v>
      </c>
      <c r="I1958" s="4">
        <v>1</v>
      </c>
      <c r="J1958" s="4">
        <v>20</v>
      </c>
      <c r="K1958" s="4">
        <v>6</v>
      </c>
      <c r="L1958" s="4" t="s">
        <v>6312</v>
      </c>
      <c r="M1958" s="4" t="str">
        <f t="shared" si="123"/>
        <v>NIVEL-9</v>
      </c>
      <c r="N1958" s="4" t="str">
        <f t="shared" si="124"/>
        <v>1717990120000</v>
      </c>
      <c r="O1958" s="55" t="str">
        <f t="shared" si="125"/>
        <v>1717990120006</v>
      </c>
      <c r="P1958" s="105">
        <v>1717990120006</v>
      </c>
      <c r="Q1958" s="106" t="s">
        <v>6308</v>
      </c>
      <c r="R1958" s="108" t="s">
        <v>3259</v>
      </c>
      <c r="S1958" s="101" t="s">
        <v>36</v>
      </c>
      <c r="T1958" s="33">
        <v>1718109120006</v>
      </c>
      <c r="U1958" s="33" t="s">
        <v>40</v>
      </c>
      <c r="V1958" s="34" t="s">
        <v>3260</v>
      </c>
      <c r="W1958" s="58" t="s">
        <v>24</v>
      </c>
      <c r="X1958" s="58">
        <v>44927</v>
      </c>
      <c r="Y1958" s="58">
        <v>44927</v>
      </c>
      <c r="Z1958" s="93" t="s">
        <v>25</v>
      </c>
    </row>
    <row r="1959" spans="1:26" s="5" customFormat="1" ht="27" customHeight="1" x14ac:dyDescent="0.25">
      <c r="A1959" s="99">
        <f t="shared" si="122"/>
        <v>1</v>
      </c>
      <c r="B1959" s="97">
        <f t="array" aca="1" ref="B1959" ca="1">IF(AND(MAX(IF(O1958:O2964=O1959,X1958:X2964))=X1959,Y1959&lt;=B$1),P1959,"-")</f>
        <v>1717990120007</v>
      </c>
      <c r="C1959" s="4">
        <v>1</v>
      </c>
      <c r="D1959" s="4">
        <v>7</v>
      </c>
      <c r="E1959" s="4">
        <v>1</v>
      </c>
      <c r="F1959" s="4">
        <v>7</v>
      </c>
      <c r="G1959" s="4">
        <v>99</v>
      </c>
      <c r="H1959" s="4">
        <v>0</v>
      </c>
      <c r="I1959" s="4">
        <v>1</v>
      </c>
      <c r="J1959" s="4">
        <v>20</v>
      </c>
      <c r="K1959" s="4">
        <v>7</v>
      </c>
      <c r="L1959" s="4" t="s">
        <v>6312</v>
      </c>
      <c r="M1959" s="4" t="str">
        <f t="shared" si="123"/>
        <v>NIVEL-9</v>
      </c>
      <c r="N1959" s="4" t="str">
        <f t="shared" si="124"/>
        <v>1717990120000</v>
      </c>
      <c r="O1959" s="55" t="str">
        <f t="shared" si="125"/>
        <v>1717990120007</v>
      </c>
      <c r="P1959" s="105">
        <v>1717990120007</v>
      </c>
      <c r="Q1959" s="106" t="s">
        <v>6308</v>
      </c>
      <c r="R1959" s="108" t="s">
        <v>3261</v>
      </c>
      <c r="S1959" s="101" t="s">
        <v>36</v>
      </c>
      <c r="T1959" s="33">
        <v>1718109120007</v>
      </c>
      <c r="U1959" s="33" t="s">
        <v>40</v>
      </c>
      <c r="V1959" s="34" t="s">
        <v>3262</v>
      </c>
      <c r="W1959" s="58" t="s">
        <v>24</v>
      </c>
      <c r="X1959" s="58">
        <v>44927</v>
      </c>
      <c r="Y1959" s="58">
        <v>44927</v>
      </c>
      <c r="Z1959" s="93" t="s">
        <v>25</v>
      </c>
    </row>
    <row r="1960" spans="1:26" s="5" customFormat="1" ht="27" customHeight="1" x14ac:dyDescent="0.25">
      <c r="A1960" s="99">
        <f t="shared" si="122"/>
        <v>1</v>
      </c>
      <c r="B1960" s="97">
        <f t="array" aca="1" ref="B1960" ca="1">IF(AND(MAX(IF(O1959:O2965=O1960,X1959:X2965))=X1960,Y1960&lt;=B$1),P1960,"-")</f>
        <v>1717990120008</v>
      </c>
      <c r="C1960" s="4">
        <v>1</v>
      </c>
      <c r="D1960" s="4">
        <v>7</v>
      </c>
      <c r="E1960" s="4">
        <v>1</v>
      </c>
      <c r="F1960" s="4">
        <v>7</v>
      </c>
      <c r="G1960" s="4">
        <v>99</v>
      </c>
      <c r="H1960" s="4">
        <v>0</v>
      </c>
      <c r="I1960" s="4">
        <v>1</v>
      </c>
      <c r="J1960" s="4">
        <v>20</v>
      </c>
      <c r="K1960" s="4">
        <v>8</v>
      </c>
      <c r="L1960" s="4" t="s">
        <v>6312</v>
      </c>
      <c r="M1960" s="4" t="str">
        <f t="shared" si="123"/>
        <v>NIVEL-9</v>
      </c>
      <c r="N1960" s="4" t="str">
        <f t="shared" si="124"/>
        <v>1717990120000</v>
      </c>
      <c r="O1960" s="55" t="str">
        <f t="shared" si="125"/>
        <v>1717990120008</v>
      </c>
      <c r="P1960" s="105">
        <v>1717990120008</v>
      </c>
      <c r="Q1960" s="106" t="s">
        <v>6308</v>
      </c>
      <c r="R1960" s="108" t="s">
        <v>3263</v>
      </c>
      <c r="S1960" s="101" t="s">
        <v>36</v>
      </c>
      <c r="T1960" s="33">
        <v>1718109120008</v>
      </c>
      <c r="U1960" s="33" t="s">
        <v>40</v>
      </c>
      <c r="V1960" s="34" t="s">
        <v>3264</v>
      </c>
      <c r="W1960" s="58" t="s">
        <v>24</v>
      </c>
      <c r="X1960" s="58">
        <v>44927</v>
      </c>
      <c r="Y1960" s="58">
        <v>44927</v>
      </c>
      <c r="Z1960" s="93" t="s">
        <v>25</v>
      </c>
    </row>
    <row r="1961" spans="1:26" s="5" customFormat="1" ht="27" customHeight="1" x14ac:dyDescent="0.25">
      <c r="A1961" s="99">
        <f t="shared" si="122"/>
        <v>1</v>
      </c>
      <c r="B1961" s="97">
        <f t="array" aca="1" ref="B1961" ca="1">IF(AND(MAX(IF(O1960:O2966=O1961,X1960:X2966))=X1961,Y1961&lt;=B$1),P1961,"-")</f>
        <v>1717990120009</v>
      </c>
      <c r="C1961" s="4">
        <v>1</v>
      </c>
      <c r="D1961" s="4">
        <v>7</v>
      </c>
      <c r="E1961" s="4">
        <v>1</v>
      </c>
      <c r="F1961" s="4">
        <v>7</v>
      </c>
      <c r="G1961" s="4">
        <v>99</v>
      </c>
      <c r="H1961" s="4">
        <v>0</v>
      </c>
      <c r="I1961" s="4">
        <v>1</v>
      </c>
      <c r="J1961" s="4">
        <v>20</v>
      </c>
      <c r="K1961" s="4">
        <v>9</v>
      </c>
      <c r="L1961" s="4" t="s">
        <v>6312</v>
      </c>
      <c r="M1961" s="4" t="str">
        <f t="shared" si="123"/>
        <v>NIVEL-9</v>
      </c>
      <c r="N1961" s="4" t="str">
        <f t="shared" si="124"/>
        <v>1717990120000</v>
      </c>
      <c r="O1961" s="55" t="str">
        <f t="shared" si="125"/>
        <v>1717990120009</v>
      </c>
      <c r="P1961" s="105">
        <v>1717990120009</v>
      </c>
      <c r="Q1961" s="106" t="s">
        <v>6308</v>
      </c>
      <c r="R1961" s="108" t="s">
        <v>3265</v>
      </c>
      <c r="S1961" s="101" t="s">
        <v>36</v>
      </c>
      <c r="T1961" s="33">
        <v>1718109120009</v>
      </c>
      <c r="U1961" s="33" t="s">
        <v>40</v>
      </c>
      <c r="V1961" s="34" t="s">
        <v>3266</v>
      </c>
      <c r="W1961" s="58" t="s">
        <v>24</v>
      </c>
      <c r="X1961" s="58">
        <v>44927</v>
      </c>
      <c r="Y1961" s="58">
        <v>44927</v>
      </c>
      <c r="Z1961" s="93" t="s">
        <v>25</v>
      </c>
    </row>
    <row r="1962" spans="1:26" s="5" customFormat="1" ht="27" customHeight="1" x14ac:dyDescent="0.25">
      <c r="A1962" s="99">
        <f t="shared" si="122"/>
        <v>1</v>
      </c>
      <c r="B1962" s="97">
        <f t="array" aca="1" ref="B1962" ca="1">IF(AND(MAX(IF(O1961:O2967=O1962,X1961:X2967))=X1962,Y1962&lt;=B$1),P1962,"-")</f>
        <v>1717990120010</v>
      </c>
      <c r="C1962" s="4">
        <v>1</v>
      </c>
      <c r="D1962" s="4">
        <v>7</v>
      </c>
      <c r="E1962" s="4">
        <v>1</v>
      </c>
      <c r="F1962" s="4">
        <v>7</v>
      </c>
      <c r="G1962" s="4">
        <v>99</v>
      </c>
      <c r="H1962" s="4">
        <v>0</v>
      </c>
      <c r="I1962" s="4">
        <v>1</v>
      </c>
      <c r="J1962" s="4">
        <v>20</v>
      </c>
      <c r="K1962" s="4">
        <v>10</v>
      </c>
      <c r="L1962" s="4" t="s">
        <v>6312</v>
      </c>
      <c r="M1962" s="4" t="str">
        <f t="shared" si="123"/>
        <v>NIVEL-9</v>
      </c>
      <c r="N1962" s="4" t="str">
        <f t="shared" si="124"/>
        <v>1717990120000</v>
      </c>
      <c r="O1962" s="55" t="str">
        <f t="shared" si="125"/>
        <v>1717990120010</v>
      </c>
      <c r="P1962" s="105">
        <v>1717990120010</v>
      </c>
      <c r="Q1962" s="106" t="s">
        <v>6308</v>
      </c>
      <c r="R1962" s="108" t="s">
        <v>3267</v>
      </c>
      <c r="S1962" s="101" t="s">
        <v>36</v>
      </c>
      <c r="T1962" s="33">
        <v>1718109120010</v>
      </c>
      <c r="U1962" s="33" t="s">
        <v>40</v>
      </c>
      <c r="V1962" s="34" t="s">
        <v>3268</v>
      </c>
      <c r="W1962" s="58" t="s">
        <v>24</v>
      </c>
      <c r="X1962" s="58">
        <v>44927</v>
      </c>
      <c r="Y1962" s="58">
        <v>44927</v>
      </c>
      <c r="Z1962" s="93" t="s">
        <v>25</v>
      </c>
    </row>
    <row r="1963" spans="1:26" s="5" customFormat="1" ht="27" customHeight="1" x14ac:dyDescent="0.25">
      <c r="A1963" s="99">
        <f t="shared" si="122"/>
        <v>1</v>
      </c>
      <c r="B1963" s="97">
        <f t="array" aca="1" ref="B1963" ca="1">IF(AND(MAX(IF(O1962:O2968=O1963,X1962:X2968))=X1963,Y1963&lt;=B$1),P1963,"-")</f>
        <v>1717990120011</v>
      </c>
      <c r="C1963" s="4">
        <v>1</v>
      </c>
      <c r="D1963" s="4">
        <v>7</v>
      </c>
      <c r="E1963" s="4">
        <v>1</v>
      </c>
      <c r="F1963" s="4">
        <v>7</v>
      </c>
      <c r="G1963" s="4">
        <v>99</v>
      </c>
      <c r="H1963" s="4">
        <v>0</v>
      </c>
      <c r="I1963" s="4">
        <v>1</v>
      </c>
      <c r="J1963" s="4">
        <v>20</v>
      </c>
      <c r="K1963" s="4">
        <v>11</v>
      </c>
      <c r="L1963" s="4" t="s">
        <v>6312</v>
      </c>
      <c r="M1963" s="4" t="str">
        <f t="shared" si="123"/>
        <v>NIVEL-9</v>
      </c>
      <c r="N1963" s="4" t="str">
        <f t="shared" si="124"/>
        <v>1717990120000</v>
      </c>
      <c r="O1963" s="55" t="str">
        <f t="shared" si="125"/>
        <v>1717990120011</v>
      </c>
      <c r="P1963" s="105">
        <v>1717990120011</v>
      </c>
      <c r="Q1963" s="106" t="s">
        <v>6308</v>
      </c>
      <c r="R1963" s="108" t="s">
        <v>3269</v>
      </c>
      <c r="S1963" s="101" t="s">
        <v>36</v>
      </c>
      <c r="T1963" s="33">
        <v>1718109120011</v>
      </c>
      <c r="U1963" s="33" t="s">
        <v>40</v>
      </c>
      <c r="V1963" s="34" t="s">
        <v>3269</v>
      </c>
      <c r="W1963" s="58" t="s">
        <v>24</v>
      </c>
      <c r="X1963" s="58">
        <v>44927</v>
      </c>
      <c r="Y1963" s="58">
        <v>44927</v>
      </c>
      <c r="Z1963" s="93" t="s">
        <v>25</v>
      </c>
    </row>
    <row r="1964" spans="1:26" s="5" customFormat="1" ht="27" customHeight="1" x14ac:dyDescent="0.25">
      <c r="A1964" s="99">
        <f t="shared" si="122"/>
        <v>1</v>
      </c>
      <c r="B1964" s="97">
        <f t="array" aca="1" ref="B1964" ca="1">IF(AND(MAX(IF(O1963:O2969=O1964,X1963:X2969))=X1964,Y1964&lt;=B$1),P1964,"-")</f>
        <v>1717990120012</v>
      </c>
      <c r="C1964" s="4">
        <v>1</v>
      </c>
      <c r="D1964" s="4">
        <v>7</v>
      </c>
      <c r="E1964" s="4">
        <v>1</v>
      </c>
      <c r="F1964" s="4">
        <v>7</v>
      </c>
      <c r="G1964" s="4">
        <v>99</v>
      </c>
      <c r="H1964" s="4">
        <v>0</v>
      </c>
      <c r="I1964" s="4">
        <v>1</v>
      </c>
      <c r="J1964" s="4">
        <v>20</v>
      </c>
      <c r="K1964" s="4">
        <v>12</v>
      </c>
      <c r="L1964" s="4" t="s">
        <v>6312</v>
      </c>
      <c r="M1964" s="4" t="str">
        <f t="shared" si="123"/>
        <v>NIVEL-9</v>
      </c>
      <c r="N1964" s="4" t="str">
        <f t="shared" si="124"/>
        <v>1717990120000</v>
      </c>
      <c r="O1964" s="55" t="str">
        <f t="shared" si="125"/>
        <v>1717990120012</v>
      </c>
      <c r="P1964" s="105">
        <v>1717990120012</v>
      </c>
      <c r="Q1964" s="106" t="s">
        <v>6308</v>
      </c>
      <c r="R1964" s="108" t="s">
        <v>3270</v>
      </c>
      <c r="S1964" s="101" t="s">
        <v>36</v>
      </c>
      <c r="T1964" s="33">
        <v>1718109120012</v>
      </c>
      <c r="U1964" s="33" t="s">
        <v>40</v>
      </c>
      <c r="V1964" s="34" t="s">
        <v>3271</v>
      </c>
      <c r="W1964" s="58" t="s">
        <v>24</v>
      </c>
      <c r="X1964" s="58">
        <v>44927</v>
      </c>
      <c r="Y1964" s="58">
        <v>44927</v>
      </c>
      <c r="Z1964" s="93" t="s">
        <v>25</v>
      </c>
    </row>
    <row r="1965" spans="1:26" s="5" customFormat="1" ht="27" customHeight="1" x14ac:dyDescent="0.25">
      <c r="A1965" s="99">
        <f t="shared" si="122"/>
        <v>1</v>
      </c>
      <c r="B1965" s="97">
        <f t="array" aca="1" ref="B1965" ca="1">IF(AND(MAX(IF(O1964:O2970=O1965,X1964:X2970))=X1965,Y1965&lt;=B$1),P1965,"-")</f>
        <v>1717990120013</v>
      </c>
      <c r="C1965" s="4">
        <v>1</v>
      </c>
      <c r="D1965" s="4">
        <v>7</v>
      </c>
      <c r="E1965" s="4">
        <v>1</v>
      </c>
      <c r="F1965" s="4">
        <v>7</v>
      </c>
      <c r="G1965" s="4">
        <v>99</v>
      </c>
      <c r="H1965" s="4">
        <v>0</v>
      </c>
      <c r="I1965" s="4">
        <v>1</v>
      </c>
      <c r="J1965" s="4">
        <v>20</v>
      </c>
      <c r="K1965" s="4">
        <v>13</v>
      </c>
      <c r="L1965" s="4" t="s">
        <v>6312</v>
      </c>
      <c r="M1965" s="4" t="str">
        <f t="shared" si="123"/>
        <v>NIVEL-9</v>
      </c>
      <c r="N1965" s="4" t="str">
        <f t="shared" si="124"/>
        <v>1717990120000</v>
      </c>
      <c r="O1965" s="55" t="str">
        <f t="shared" si="125"/>
        <v>1717990120013</v>
      </c>
      <c r="P1965" s="105">
        <v>1717990120013</v>
      </c>
      <c r="Q1965" s="106" t="s">
        <v>6308</v>
      </c>
      <c r="R1965" s="108" t="s">
        <v>3272</v>
      </c>
      <c r="S1965" s="101" t="s">
        <v>107</v>
      </c>
      <c r="T1965" s="33" t="s">
        <v>25</v>
      </c>
      <c r="U1965" s="33" t="s">
        <v>25</v>
      </c>
      <c r="V1965" s="34" t="s">
        <v>25</v>
      </c>
      <c r="W1965" s="58" t="s">
        <v>24</v>
      </c>
      <c r="X1965" s="58">
        <v>45041</v>
      </c>
      <c r="Y1965" s="58">
        <v>45041</v>
      </c>
      <c r="Z1965" s="93" t="s">
        <v>25</v>
      </c>
    </row>
    <row r="1966" spans="1:26" s="5" customFormat="1" ht="27" customHeight="1" x14ac:dyDescent="0.25">
      <c r="A1966" s="99">
        <f t="shared" si="122"/>
        <v>1</v>
      </c>
      <c r="B1966" s="97">
        <f t="array" aca="1" ref="B1966" ca="1">IF(AND(MAX(IF(O1965:O2971=O1966,X1965:X2971))=X1966,Y1966&lt;=B$1),P1966,"-")</f>
        <v>1717990120014</v>
      </c>
      <c r="C1966" s="4">
        <v>1</v>
      </c>
      <c r="D1966" s="4">
        <v>7</v>
      </c>
      <c r="E1966" s="4">
        <v>1</v>
      </c>
      <c r="F1966" s="4">
        <v>7</v>
      </c>
      <c r="G1966" s="4">
        <v>99</v>
      </c>
      <c r="H1966" s="4">
        <v>0</v>
      </c>
      <c r="I1966" s="4">
        <v>1</v>
      </c>
      <c r="J1966" s="4">
        <v>20</v>
      </c>
      <c r="K1966" s="4">
        <v>14</v>
      </c>
      <c r="L1966" s="4" t="s">
        <v>6312</v>
      </c>
      <c r="M1966" s="4" t="str">
        <f t="shared" si="123"/>
        <v>NIVEL-9</v>
      </c>
      <c r="N1966" s="4" t="str">
        <f t="shared" si="124"/>
        <v>1717990120000</v>
      </c>
      <c r="O1966" s="55" t="str">
        <f t="shared" si="125"/>
        <v>1717990120014</v>
      </c>
      <c r="P1966" s="105">
        <v>1717990120014</v>
      </c>
      <c r="Q1966" s="106" t="s">
        <v>6308</v>
      </c>
      <c r="R1966" s="108" t="s">
        <v>3273</v>
      </c>
      <c r="S1966" s="101" t="s">
        <v>107</v>
      </c>
      <c r="T1966" s="33" t="s">
        <v>25</v>
      </c>
      <c r="U1966" s="33" t="s">
        <v>25</v>
      </c>
      <c r="V1966" s="34" t="s">
        <v>25</v>
      </c>
      <c r="W1966" s="58" t="s">
        <v>605</v>
      </c>
      <c r="X1966" s="58">
        <v>45385</v>
      </c>
      <c r="Y1966" s="58">
        <v>45385</v>
      </c>
      <c r="Z1966" s="93" t="s">
        <v>25</v>
      </c>
    </row>
    <row r="1967" spans="1:26" s="5" customFormat="1" ht="27" customHeight="1" x14ac:dyDescent="0.25">
      <c r="A1967" s="99">
        <f t="shared" si="122"/>
        <v>1</v>
      </c>
      <c r="B1967" s="97">
        <f t="array" aca="1" ref="B1967" ca="1">IF(AND(MAX(IF(O1966:O2972=O1967,X1966:X2972))=X1967,Y1967&lt;=B$1),P1967,"-")</f>
        <v>1717990120015</v>
      </c>
      <c r="C1967" s="4">
        <v>1</v>
      </c>
      <c r="D1967" s="4">
        <v>7</v>
      </c>
      <c r="E1967" s="4">
        <v>1</v>
      </c>
      <c r="F1967" s="4">
        <v>7</v>
      </c>
      <c r="G1967" s="4">
        <v>99</v>
      </c>
      <c r="H1967" s="4">
        <v>0</v>
      </c>
      <c r="I1967" s="4">
        <v>1</v>
      </c>
      <c r="J1967" s="4">
        <v>20</v>
      </c>
      <c r="K1967" s="4">
        <v>15</v>
      </c>
      <c r="L1967" s="4" t="s">
        <v>6312</v>
      </c>
      <c r="M1967" s="4" t="str">
        <f t="shared" si="123"/>
        <v>NIVEL-9</v>
      </c>
      <c r="N1967" s="4" t="str">
        <f t="shared" si="124"/>
        <v>1717990120000</v>
      </c>
      <c r="O1967" s="55" t="str">
        <f t="shared" si="125"/>
        <v>1717990120015</v>
      </c>
      <c r="P1967" s="105">
        <v>1717990120015</v>
      </c>
      <c r="Q1967" s="106" t="s">
        <v>6308</v>
      </c>
      <c r="R1967" s="108" t="s">
        <v>3274</v>
      </c>
      <c r="S1967" s="101" t="s">
        <v>107</v>
      </c>
      <c r="T1967" s="33" t="s">
        <v>25</v>
      </c>
      <c r="U1967" s="33" t="s">
        <v>25</v>
      </c>
      <c r="V1967" s="34" t="s">
        <v>25</v>
      </c>
      <c r="W1967" s="58" t="s">
        <v>605</v>
      </c>
      <c r="X1967" s="58">
        <v>45412</v>
      </c>
      <c r="Y1967" s="58">
        <v>45412</v>
      </c>
      <c r="Z1967" s="93" t="s">
        <v>25</v>
      </c>
    </row>
    <row r="1968" spans="1:26" s="5" customFormat="1" ht="27" customHeight="1" x14ac:dyDescent="0.25">
      <c r="A1968" s="99">
        <f t="shared" si="122"/>
        <v>1</v>
      </c>
      <c r="B1968" s="97">
        <f t="array" aca="1" ref="B1968" ca="1">IF(AND(MAX(IF(O1967:O2973=O1968,X1967:X2973))=X1968,Y1968&lt;=B$1),P1968,"-")</f>
        <v>1717990120016</v>
      </c>
      <c r="C1968" s="4">
        <v>1</v>
      </c>
      <c r="D1968" s="4">
        <v>7</v>
      </c>
      <c r="E1968" s="4">
        <v>1</v>
      </c>
      <c r="F1968" s="4">
        <v>7</v>
      </c>
      <c r="G1968" s="4">
        <v>99</v>
      </c>
      <c r="H1968" s="4">
        <v>0</v>
      </c>
      <c r="I1968" s="4">
        <v>1</v>
      </c>
      <c r="J1968" s="4">
        <v>20</v>
      </c>
      <c r="K1968" s="4">
        <v>16</v>
      </c>
      <c r="L1968" s="4" t="s">
        <v>6312</v>
      </c>
      <c r="M1968" s="4" t="str">
        <f t="shared" si="123"/>
        <v>NIVEL-9</v>
      </c>
      <c r="N1968" s="4" t="str">
        <f t="shared" si="124"/>
        <v>1717990120000</v>
      </c>
      <c r="O1968" s="55" t="str">
        <f t="shared" si="125"/>
        <v>1717990120016</v>
      </c>
      <c r="P1968" s="105">
        <v>1717990120016</v>
      </c>
      <c r="Q1968" s="106" t="s">
        <v>6308</v>
      </c>
      <c r="R1968" s="108" t="s">
        <v>3275</v>
      </c>
      <c r="S1968" s="101" t="s">
        <v>107</v>
      </c>
      <c r="T1968" s="33" t="s">
        <v>25</v>
      </c>
      <c r="U1968" s="33" t="s">
        <v>25</v>
      </c>
      <c r="V1968" s="34" t="s">
        <v>25</v>
      </c>
      <c r="W1968" s="58" t="s">
        <v>605</v>
      </c>
      <c r="X1968" s="58">
        <v>45412</v>
      </c>
      <c r="Y1968" s="58">
        <v>45412</v>
      </c>
      <c r="Z1968" s="93" t="s">
        <v>25</v>
      </c>
    </row>
    <row r="1969" spans="1:26" s="5" customFormat="1" ht="27" customHeight="1" x14ac:dyDescent="0.25">
      <c r="A1969" s="99">
        <f t="shared" si="122"/>
        <v>1</v>
      </c>
      <c r="B1969" s="97">
        <f t="array" aca="1" ref="B1969" ca="1">IF(AND(MAX(IF(O1968:O2974=O1969,X1968:X2974))=X1969,Y1969&lt;=B$1),P1969,"-")</f>
        <v>1717990120017</v>
      </c>
      <c r="C1969" s="4">
        <v>1</v>
      </c>
      <c r="D1969" s="4">
        <v>7</v>
      </c>
      <c r="E1969" s="4">
        <v>1</v>
      </c>
      <c r="F1969" s="4">
        <v>7</v>
      </c>
      <c r="G1969" s="4">
        <v>99</v>
      </c>
      <c r="H1969" s="4">
        <v>0</v>
      </c>
      <c r="I1969" s="4">
        <v>1</v>
      </c>
      <c r="J1969" s="4">
        <v>20</v>
      </c>
      <c r="K1969" s="4">
        <v>17</v>
      </c>
      <c r="L1969" s="4" t="s">
        <v>6312</v>
      </c>
      <c r="M1969" s="4" t="str">
        <f t="shared" si="123"/>
        <v>NIVEL-9</v>
      </c>
      <c r="N1969" s="4" t="str">
        <f t="shared" si="124"/>
        <v>1717990120000</v>
      </c>
      <c r="O1969" s="55" t="str">
        <f t="shared" si="125"/>
        <v>1717990120017</v>
      </c>
      <c r="P1969" s="105">
        <v>1717990120017</v>
      </c>
      <c r="Q1969" s="106" t="s">
        <v>6308</v>
      </c>
      <c r="R1969" s="108" t="s">
        <v>3276</v>
      </c>
      <c r="S1969" s="101" t="s">
        <v>107</v>
      </c>
      <c r="T1969" s="33" t="s">
        <v>25</v>
      </c>
      <c r="U1969" s="33" t="s">
        <v>25</v>
      </c>
      <c r="V1969" s="34" t="s">
        <v>25</v>
      </c>
      <c r="W1969" s="58" t="s">
        <v>2916</v>
      </c>
      <c r="X1969" s="58">
        <v>46010</v>
      </c>
      <c r="Y1969" s="58">
        <v>46010</v>
      </c>
      <c r="Z1969" s="93" t="s">
        <v>25</v>
      </c>
    </row>
    <row r="1970" spans="1:26" s="5" customFormat="1" ht="27" customHeight="1" x14ac:dyDescent="0.25">
      <c r="A1970" s="99">
        <f t="shared" si="122"/>
        <v>1</v>
      </c>
      <c r="B1970" s="97">
        <f t="array" aca="1" ref="B1970" ca="1">IF(AND(MAX(IF(O1968:O2974=O1970,X1968:X2974))=X1970,Y1970&lt;=B$1),P1970,"-")</f>
        <v>1717990121000</v>
      </c>
      <c r="C1970" s="4">
        <v>1</v>
      </c>
      <c r="D1970" s="4">
        <v>7</v>
      </c>
      <c r="E1970" s="4">
        <v>1</v>
      </c>
      <c r="F1970" s="4">
        <v>7</v>
      </c>
      <c r="G1970" s="4">
        <v>99</v>
      </c>
      <c r="H1970" s="4">
        <v>0</v>
      </c>
      <c r="I1970" s="4">
        <v>1</v>
      </c>
      <c r="J1970" s="4">
        <v>21</v>
      </c>
      <c r="K1970" s="4">
        <v>0</v>
      </c>
      <c r="L1970" s="4" t="s">
        <v>6312</v>
      </c>
      <c r="M1970" s="4" t="str">
        <f t="shared" si="123"/>
        <v>NIVEL-8</v>
      </c>
      <c r="N1970" s="4" t="str">
        <f t="shared" si="124"/>
        <v>1717990100000</v>
      </c>
      <c r="O1970" s="55" t="str">
        <f t="shared" si="125"/>
        <v>1717990121000</v>
      </c>
      <c r="P1970" s="105">
        <v>1717990121000</v>
      </c>
      <c r="Q1970" s="106" t="s">
        <v>6309</v>
      </c>
      <c r="R1970" s="108" t="s">
        <v>3277</v>
      </c>
      <c r="S1970" s="101" t="s">
        <v>36</v>
      </c>
      <c r="T1970" s="33">
        <v>1718109121000</v>
      </c>
      <c r="U1970" s="33" t="s">
        <v>21</v>
      </c>
      <c r="V1970" s="34" t="s">
        <v>3278</v>
      </c>
      <c r="W1970" s="58" t="s">
        <v>24</v>
      </c>
      <c r="X1970" s="58">
        <v>44927</v>
      </c>
      <c r="Y1970" s="58">
        <v>44927</v>
      </c>
      <c r="Z1970" s="93" t="s">
        <v>25</v>
      </c>
    </row>
    <row r="1971" spans="1:26" s="5" customFormat="1" ht="27" customHeight="1" x14ac:dyDescent="0.25">
      <c r="A1971" s="99">
        <f t="shared" si="122"/>
        <v>1</v>
      </c>
      <c r="B1971" s="97">
        <f t="array" aca="1" ref="B1971" ca="1">IF(AND(MAX(IF(O1970:O2975=O1971,X1970:X2975))=X1971,Y1971&lt;=B$1),P1971,"-")</f>
        <v>1717990121001</v>
      </c>
      <c r="C1971" s="4">
        <v>1</v>
      </c>
      <c r="D1971" s="4">
        <v>7</v>
      </c>
      <c r="E1971" s="4">
        <v>1</v>
      </c>
      <c r="F1971" s="4">
        <v>7</v>
      </c>
      <c r="G1971" s="4">
        <v>99</v>
      </c>
      <c r="H1971" s="4">
        <v>0</v>
      </c>
      <c r="I1971" s="4">
        <v>1</v>
      </c>
      <c r="J1971" s="4">
        <v>21</v>
      </c>
      <c r="K1971" s="4">
        <v>1</v>
      </c>
      <c r="L1971" s="4" t="s">
        <v>6312</v>
      </c>
      <c r="M1971" s="4" t="str">
        <f t="shared" si="123"/>
        <v>NIVEL-9</v>
      </c>
      <c r="N1971" s="4" t="str">
        <f t="shared" si="124"/>
        <v>1717990121000</v>
      </c>
      <c r="O1971" s="55" t="str">
        <f t="shared" si="125"/>
        <v>1717990121001</v>
      </c>
      <c r="P1971" s="105">
        <v>1717990121001</v>
      </c>
      <c r="Q1971" s="106" t="s">
        <v>6308</v>
      </c>
      <c r="R1971" s="108" t="s">
        <v>3279</v>
      </c>
      <c r="S1971" s="101" t="s">
        <v>36</v>
      </c>
      <c r="T1971" s="33">
        <v>1718109121001</v>
      </c>
      <c r="U1971" s="33" t="s">
        <v>40</v>
      </c>
      <c r="V1971" s="34" t="s">
        <v>3280</v>
      </c>
      <c r="W1971" s="58" t="s">
        <v>24</v>
      </c>
      <c r="X1971" s="58">
        <v>44927</v>
      </c>
      <c r="Y1971" s="58">
        <v>44927</v>
      </c>
      <c r="Z1971" s="93" t="s">
        <v>25</v>
      </c>
    </row>
    <row r="1972" spans="1:26" s="5" customFormat="1" ht="27" customHeight="1" x14ac:dyDescent="0.25">
      <c r="A1972" s="99">
        <f t="shared" si="122"/>
        <v>1</v>
      </c>
      <c r="B1972" s="97">
        <f t="array" aca="1" ref="B1972" ca="1">IF(AND(MAX(IF(O1971:O2976=O1972,X1971:X2976))=X1972,Y1972&lt;=B$1),P1972,"-")</f>
        <v>1717990122000</v>
      </c>
      <c r="C1972" s="4">
        <v>1</v>
      </c>
      <c r="D1972" s="4">
        <v>7</v>
      </c>
      <c r="E1972" s="4">
        <v>1</v>
      </c>
      <c r="F1972" s="4">
        <v>7</v>
      </c>
      <c r="G1972" s="4">
        <v>99</v>
      </c>
      <c r="H1972" s="4">
        <v>0</v>
      </c>
      <c r="I1972" s="4">
        <v>1</v>
      </c>
      <c r="J1972" s="4">
        <v>22</v>
      </c>
      <c r="K1972" s="4">
        <v>0</v>
      </c>
      <c r="L1972" s="4" t="s">
        <v>6312</v>
      </c>
      <c r="M1972" s="4" t="str">
        <f t="shared" si="123"/>
        <v>NIVEL-8</v>
      </c>
      <c r="N1972" s="4" t="str">
        <f t="shared" si="124"/>
        <v>1717990100000</v>
      </c>
      <c r="O1972" s="55" t="str">
        <f t="shared" si="125"/>
        <v>1717990122000</v>
      </c>
      <c r="P1972" s="105">
        <v>1717990122000</v>
      </c>
      <c r="Q1972" s="106" t="s">
        <v>6309</v>
      </c>
      <c r="R1972" s="108" t="s">
        <v>3281</v>
      </c>
      <c r="S1972" s="101" t="s">
        <v>36</v>
      </c>
      <c r="T1972" s="33">
        <v>1718109122000</v>
      </c>
      <c r="U1972" s="33" t="s">
        <v>21</v>
      </c>
      <c r="V1972" s="34" t="s">
        <v>3282</v>
      </c>
      <c r="W1972" s="58" t="s">
        <v>24</v>
      </c>
      <c r="X1972" s="58">
        <v>44927</v>
      </c>
      <c r="Y1972" s="58">
        <v>44927</v>
      </c>
      <c r="Z1972" s="93" t="s">
        <v>25</v>
      </c>
    </row>
    <row r="1973" spans="1:26" s="5" customFormat="1" ht="27" customHeight="1" x14ac:dyDescent="0.25">
      <c r="A1973" s="99">
        <f t="shared" si="122"/>
        <v>1</v>
      </c>
      <c r="B1973" s="97">
        <f t="array" aca="1" ref="B1973" ca="1">IF(AND(MAX(IF(O1972:O2977=O1973,X1972:X2977))=X1973,Y1973&lt;=B$1),P1973,"-")</f>
        <v>1717990122001</v>
      </c>
      <c r="C1973" s="4">
        <v>1</v>
      </c>
      <c r="D1973" s="4">
        <v>7</v>
      </c>
      <c r="E1973" s="4">
        <v>1</v>
      </c>
      <c r="F1973" s="4">
        <v>7</v>
      </c>
      <c r="G1973" s="4">
        <v>99</v>
      </c>
      <c r="H1973" s="4">
        <v>0</v>
      </c>
      <c r="I1973" s="4">
        <v>1</v>
      </c>
      <c r="J1973" s="4">
        <v>22</v>
      </c>
      <c r="K1973" s="4">
        <v>1</v>
      </c>
      <c r="L1973" s="4" t="s">
        <v>6312</v>
      </c>
      <c r="M1973" s="4" t="str">
        <f t="shared" si="123"/>
        <v>NIVEL-9</v>
      </c>
      <c r="N1973" s="4" t="str">
        <f t="shared" si="124"/>
        <v>1717990122000</v>
      </c>
      <c r="O1973" s="55" t="str">
        <f t="shared" si="125"/>
        <v>1717990122001</v>
      </c>
      <c r="P1973" s="105">
        <v>1717990122001</v>
      </c>
      <c r="Q1973" s="106" t="s">
        <v>6308</v>
      </c>
      <c r="R1973" s="108" t="s">
        <v>3283</v>
      </c>
      <c r="S1973" s="101" t="s">
        <v>107</v>
      </c>
      <c r="T1973" s="33" t="s">
        <v>25</v>
      </c>
      <c r="U1973" s="33" t="s">
        <v>25</v>
      </c>
      <c r="V1973" s="34" t="s">
        <v>25</v>
      </c>
      <c r="W1973" s="58" t="s">
        <v>605</v>
      </c>
      <c r="X1973" s="58">
        <v>45412</v>
      </c>
      <c r="Y1973" s="58">
        <v>45412</v>
      </c>
      <c r="Z1973" s="93" t="s">
        <v>25</v>
      </c>
    </row>
    <row r="1974" spans="1:26" s="5" customFormat="1" ht="27" customHeight="1" x14ac:dyDescent="0.25">
      <c r="A1974" s="99">
        <f t="shared" si="122"/>
        <v>1</v>
      </c>
      <c r="B1974" s="97">
        <f t="array" aca="1" ref="B1974" ca="1">IF(AND(MAX(IF(O1973:O2978=O1974,X1973:X2978))=X1974,Y1974&lt;=B$1),P1974,"-")</f>
        <v>1719000000000</v>
      </c>
      <c r="C1974" s="4">
        <v>1</v>
      </c>
      <c r="D1974" s="4">
        <v>7</v>
      </c>
      <c r="E1974" s="4">
        <v>1</v>
      </c>
      <c r="F1974" s="4">
        <v>9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6310</v>
      </c>
      <c r="M1974" s="4" t="str">
        <f t="shared" si="123"/>
        <v>NIVEL-4</v>
      </c>
      <c r="N1974" s="4" t="str">
        <f t="shared" si="124"/>
        <v>1710000000000</v>
      </c>
      <c r="O1974" s="55" t="str">
        <f t="shared" si="125"/>
        <v>1719000000000</v>
      </c>
      <c r="P1974" s="105">
        <v>1719000000000</v>
      </c>
      <c r="Q1974" s="106" t="s">
        <v>6309</v>
      </c>
      <c r="R1974" s="108" t="s">
        <v>3284</v>
      </c>
      <c r="S1974" s="101" t="s">
        <v>36</v>
      </c>
      <c r="T1974" s="33">
        <v>1718990000000</v>
      </c>
      <c r="U1974" s="33" t="s">
        <v>21</v>
      </c>
      <c r="V1974" s="34" t="s">
        <v>3285</v>
      </c>
      <c r="W1974" s="58" t="s">
        <v>24</v>
      </c>
      <c r="X1974" s="58">
        <v>44927</v>
      </c>
      <c r="Y1974" s="58">
        <v>44927</v>
      </c>
      <c r="Z1974" s="93" t="s">
        <v>25</v>
      </c>
    </row>
    <row r="1975" spans="1:26" s="5" customFormat="1" ht="27" customHeight="1" x14ac:dyDescent="0.25">
      <c r="A1975" s="99">
        <f t="shared" si="122"/>
        <v>1</v>
      </c>
      <c r="B1975" s="97">
        <f t="array" aca="1" ref="B1975" ca="1">IF(AND(MAX(IF(O1974:O2979=O1975,X1974:X2979))=X1975,Y1975&lt;=B$1),P1975,"-")</f>
        <v>1719510000000</v>
      </c>
      <c r="C1975" s="4">
        <v>1</v>
      </c>
      <c r="D1975" s="4">
        <v>7</v>
      </c>
      <c r="E1975" s="4">
        <v>1</v>
      </c>
      <c r="F1975" s="4">
        <v>9</v>
      </c>
      <c r="G1975" s="4">
        <v>51</v>
      </c>
      <c r="H1975" s="4">
        <v>0</v>
      </c>
      <c r="I1975" s="4">
        <v>0</v>
      </c>
      <c r="J1975" s="4">
        <v>0</v>
      </c>
      <c r="K1975" s="4">
        <v>0</v>
      </c>
      <c r="L1975" s="4" t="s">
        <v>6310</v>
      </c>
      <c r="M1975" s="4" t="str">
        <f t="shared" si="123"/>
        <v>NIVEL-5</v>
      </c>
      <c r="N1975" s="4" t="str">
        <f t="shared" si="124"/>
        <v>1719000000000</v>
      </c>
      <c r="O1975" s="55" t="str">
        <f t="shared" si="125"/>
        <v>1719510000000</v>
      </c>
      <c r="P1975" s="105">
        <v>1719510000000</v>
      </c>
      <c r="Q1975" s="106" t="s">
        <v>6309</v>
      </c>
      <c r="R1975" s="108" t="s">
        <v>3286</v>
      </c>
      <c r="S1975" s="101" t="s">
        <v>36</v>
      </c>
      <c r="T1975" s="33">
        <v>1718060000000</v>
      </c>
      <c r="U1975" s="33" t="s">
        <v>21</v>
      </c>
      <c r="V1975" s="34" t="s">
        <v>3287</v>
      </c>
      <c r="W1975" s="58" t="s">
        <v>24</v>
      </c>
      <c r="X1975" s="58">
        <v>44927</v>
      </c>
      <c r="Y1975" s="58">
        <v>44927</v>
      </c>
      <c r="Z1975" s="93" t="s">
        <v>25</v>
      </c>
    </row>
    <row r="1976" spans="1:26" s="5" customFormat="1" ht="27" customHeight="1" x14ac:dyDescent="0.25">
      <c r="A1976" s="99">
        <f t="shared" si="122"/>
        <v>1</v>
      </c>
      <c r="B1976" s="97">
        <f t="array" aca="1" ref="B1976" ca="1">IF(AND(MAX(IF(O1975:O2980=O1976,X1975:X2980))=X1976,Y1976&lt;=B$1),P1976,"-")</f>
        <v>1719510100000</v>
      </c>
      <c r="C1976" s="4">
        <v>1</v>
      </c>
      <c r="D1976" s="4">
        <v>7</v>
      </c>
      <c r="E1976" s="4">
        <v>1</v>
      </c>
      <c r="F1976" s="4">
        <v>9</v>
      </c>
      <c r="G1976" s="4">
        <v>51</v>
      </c>
      <c r="H1976" s="4">
        <v>0</v>
      </c>
      <c r="I1976" s="4">
        <v>1</v>
      </c>
      <c r="J1976" s="4">
        <v>0</v>
      </c>
      <c r="K1976" s="4">
        <v>0</v>
      </c>
      <c r="L1976" s="4" t="s">
        <v>6310</v>
      </c>
      <c r="M1976" s="4" t="str">
        <f t="shared" si="123"/>
        <v>NIVEL-7</v>
      </c>
      <c r="N1976" s="4" t="str">
        <f t="shared" si="124"/>
        <v>1719510000000</v>
      </c>
      <c r="O1976" s="55" t="str">
        <f t="shared" si="125"/>
        <v>1719510100000</v>
      </c>
      <c r="P1976" s="105">
        <v>1719510100000</v>
      </c>
      <c r="Q1976" s="106" t="s">
        <v>6309</v>
      </c>
      <c r="R1976" s="108" t="s">
        <v>3288</v>
      </c>
      <c r="S1976" s="101" t="s">
        <v>36</v>
      </c>
      <c r="T1976" s="33">
        <v>1718061100000</v>
      </c>
      <c r="U1976" s="33" t="s">
        <v>21</v>
      </c>
      <c r="V1976" s="34" t="s">
        <v>3289</v>
      </c>
      <c r="W1976" s="58" t="s">
        <v>24</v>
      </c>
      <c r="X1976" s="58">
        <v>44927</v>
      </c>
      <c r="Y1976" s="58">
        <v>44927</v>
      </c>
      <c r="Z1976" s="93" t="s">
        <v>25</v>
      </c>
    </row>
    <row r="1977" spans="1:26" s="5" customFormat="1" ht="27" customHeight="1" x14ac:dyDescent="0.25">
      <c r="A1977" s="99">
        <f t="shared" si="122"/>
        <v>1</v>
      </c>
      <c r="B1977" s="97">
        <f t="array" aca="1" ref="B1977" ca="1">IF(AND(MAX(IF(O1976:O2981=O1977,X1976:X2981))=X1977,Y1977&lt;=B$1),P1977,"-")</f>
        <v>1719510101000</v>
      </c>
      <c r="C1977" s="4">
        <v>1</v>
      </c>
      <c r="D1977" s="4">
        <v>7</v>
      </c>
      <c r="E1977" s="4">
        <v>1</v>
      </c>
      <c r="F1977" s="4">
        <v>9</v>
      </c>
      <c r="G1977" s="4">
        <v>51</v>
      </c>
      <c r="H1977" s="4">
        <v>0</v>
      </c>
      <c r="I1977" s="4">
        <v>1</v>
      </c>
      <c r="J1977" s="4">
        <v>1</v>
      </c>
      <c r="K1977" s="4">
        <v>0</v>
      </c>
      <c r="L1977" s="4" t="s">
        <v>6312</v>
      </c>
      <c r="M1977" s="4" t="str">
        <f t="shared" si="123"/>
        <v>NIVEL-8</v>
      </c>
      <c r="N1977" s="4" t="str">
        <f t="shared" si="124"/>
        <v>1719510100000</v>
      </c>
      <c r="O1977" s="55" t="str">
        <f t="shared" si="125"/>
        <v>1719510101000</v>
      </c>
      <c r="P1977" s="105">
        <v>1719510101000</v>
      </c>
      <c r="Q1977" s="106" t="s">
        <v>6308</v>
      </c>
      <c r="R1977" s="108" t="s">
        <v>3290</v>
      </c>
      <c r="S1977" s="101" t="s">
        <v>36</v>
      </c>
      <c r="T1977" s="33">
        <v>1718061101001</v>
      </c>
      <c r="U1977" s="33" t="s">
        <v>40</v>
      </c>
      <c r="V1977" s="34" t="s">
        <v>3291</v>
      </c>
      <c r="W1977" s="58" t="s">
        <v>24</v>
      </c>
      <c r="X1977" s="58">
        <v>44927</v>
      </c>
      <c r="Y1977" s="58">
        <v>44927</v>
      </c>
      <c r="Z1977" s="93" t="s">
        <v>25</v>
      </c>
    </row>
    <row r="1978" spans="1:26" s="5" customFormat="1" ht="27" customHeight="1" x14ac:dyDescent="0.25">
      <c r="A1978" s="99">
        <f t="shared" si="122"/>
        <v>1</v>
      </c>
      <c r="B1978" s="97">
        <f t="array" aca="1" ref="B1978" ca="1">IF(AND(MAX(IF(O1977:O2982=O1978,X1977:X2982))=X1978,Y1978&lt;=B$1),P1978,"-")</f>
        <v>1719510102000</v>
      </c>
      <c r="C1978" s="4">
        <v>1</v>
      </c>
      <c r="D1978" s="4">
        <v>7</v>
      </c>
      <c r="E1978" s="4">
        <v>1</v>
      </c>
      <c r="F1978" s="4">
        <v>9</v>
      </c>
      <c r="G1978" s="4">
        <v>51</v>
      </c>
      <c r="H1978" s="4">
        <v>0</v>
      </c>
      <c r="I1978" s="4">
        <v>1</v>
      </c>
      <c r="J1978" s="4">
        <v>2</v>
      </c>
      <c r="K1978" s="4">
        <v>0</v>
      </c>
      <c r="L1978" s="4" t="s">
        <v>6312</v>
      </c>
      <c r="M1978" s="4" t="str">
        <f t="shared" si="123"/>
        <v>NIVEL-8</v>
      </c>
      <c r="N1978" s="4" t="str">
        <f t="shared" si="124"/>
        <v>1719510100000</v>
      </c>
      <c r="O1978" s="55" t="str">
        <f t="shared" si="125"/>
        <v>1719510102000</v>
      </c>
      <c r="P1978" s="105">
        <v>1719510102000</v>
      </c>
      <c r="Q1978" s="106" t="s">
        <v>6308</v>
      </c>
      <c r="R1978" s="108" t="s">
        <v>3292</v>
      </c>
      <c r="S1978" s="101" t="s">
        <v>36</v>
      </c>
      <c r="T1978" s="33">
        <v>1718061101003</v>
      </c>
      <c r="U1978" s="33" t="s">
        <v>40</v>
      </c>
      <c r="V1978" s="34" t="s">
        <v>3293</v>
      </c>
      <c r="W1978" s="58" t="s">
        <v>24</v>
      </c>
      <c r="X1978" s="58">
        <v>44927</v>
      </c>
      <c r="Y1978" s="58">
        <v>44927</v>
      </c>
      <c r="Z1978" s="93" t="s">
        <v>25</v>
      </c>
    </row>
    <row r="1979" spans="1:26" s="5" customFormat="1" ht="27" customHeight="1" x14ac:dyDescent="0.25">
      <c r="A1979" s="99">
        <f t="shared" si="122"/>
        <v>1</v>
      </c>
      <c r="B1979" s="97">
        <f t="array" aca="1" ref="B1979" ca="1">IF(AND(MAX(IF(O1978:O2983=O1979,X1978:X2983))=X1979,Y1979&lt;=B$1),P1979,"-")</f>
        <v>1719520000000</v>
      </c>
      <c r="C1979" s="4">
        <v>1</v>
      </c>
      <c r="D1979" s="4">
        <v>7</v>
      </c>
      <c r="E1979" s="4">
        <v>1</v>
      </c>
      <c r="F1979" s="4">
        <v>9</v>
      </c>
      <c r="G1979" s="4">
        <v>52</v>
      </c>
      <c r="H1979" s="4">
        <v>0</v>
      </c>
      <c r="I1979" s="4">
        <v>0</v>
      </c>
      <c r="J1979" s="4">
        <v>0</v>
      </c>
      <c r="K1979" s="4">
        <v>0</v>
      </c>
      <c r="L1979" s="4" t="s">
        <v>6310</v>
      </c>
      <c r="M1979" s="4" t="str">
        <f t="shared" si="123"/>
        <v>NIVEL-5</v>
      </c>
      <c r="N1979" s="4" t="str">
        <f t="shared" si="124"/>
        <v>1719000000000</v>
      </c>
      <c r="O1979" s="55" t="str">
        <f t="shared" si="125"/>
        <v>1719520000000</v>
      </c>
      <c r="P1979" s="105">
        <v>1719520000000</v>
      </c>
      <c r="Q1979" s="106" t="s">
        <v>6309</v>
      </c>
      <c r="R1979" s="108" t="s">
        <v>3294</v>
      </c>
      <c r="S1979" s="101" t="s">
        <v>36</v>
      </c>
      <c r="T1979" s="33">
        <v>1718070000000</v>
      </c>
      <c r="U1979" s="33" t="s">
        <v>21</v>
      </c>
      <c r="V1979" s="34" t="s">
        <v>3294</v>
      </c>
      <c r="W1979" s="58" t="s">
        <v>24</v>
      </c>
      <c r="X1979" s="58">
        <v>44927</v>
      </c>
      <c r="Y1979" s="58">
        <v>44927</v>
      </c>
      <c r="Z1979" s="93" t="s">
        <v>25</v>
      </c>
    </row>
    <row r="1980" spans="1:26" s="5" customFormat="1" ht="27" customHeight="1" x14ac:dyDescent="0.25">
      <c r="A1980" s="99">
        <f t="shared" si="122"/>
        <v>1</v>
      </c>
      <c r="B1980" s="97">
        <f t="array" aca="1" ref="B1980" ca="1">IF(AND(MAX(IF(O1979:O2984=O1980,X1979:X2984))=X1980,Y1980&lt;=B$1),P1980,"-")</f>
        <v>1719530000000</v>
      </c>
      <c r="C1980" s="4">
        <v>1</v>
      </c>
      <c r="D1980" s="4">
        <v>7</v>
      </c>
      <c r="E1980" s="4">
        <v>1</v>
      </c>
      <c r="F1980" s="4">
        <v>9</v>
      </c>
      <c r="G1980" s="4">
        <v>53</v>
      </c>
      <c r="H1980" s="4">
        <v>0</v>
      </c>
      <c r="I1980" s="4">
        <v>0</v>
      </c>
      <c r="J1980" s="4">
        <v>0</v>
      </c>
      <c r="K1980" s="4">
        <v>0</v>
      </c>
      <c r="L1980" s="4" t="s">
        <v>6310</v>
      </c>
      <c r="M1980" s="4" t="str">
        <f t="shared" si="123"/>
        <v>NIVEL-5</v>
      </c>
      <c r="N1980" s="4" t="str">
        <f t="shared" si="124"/>
        <v>1719000000000</v>
      </c>
      <c r="O1980" s="55" t="str">
        <f t="shared" si="125"/>
        <v>1719530000000</v>
      </c>
      <c r="P1980" s="105">
        <v>1719530000000</v>
      </c>
      <c r="Q1980" s="106" t="s">
        <v>6309</v>
      </c>
      <c r="R1980" s="108" t="s">
        <v>3295</v>
      </c>
      <c r="S1980" s="101" t="s">
        <v>36</v>
      </c>
      <c r="T1980" s="33">
        <v>1718111000000</v>
      </c>
      <c r="U1980" s="33" t="s">
        <v>21</v>
      </c>
      <c r="V1980" s="34" t="s">
        <v>3296</v>
      </c>
      <c r="W1980" s="58" t="s">
        <v>24</v>
      </c>
      <c r="X1980" s="58">
        <v>44927</v>
      </c>
      <c r="Y1980" s="58">
        <v>44927</v>
      </c>
      <c r="Z1980" s="93" t="s">
        <v>25</v>
      </c>
    </row>
    <row r="1981" spans="1:26" s="5" customFormat="1" ht="27" customHeight="1" x14ac:dyDescent="0.25">
      <c r="A1981" s="99">
        <f t="shared" si="122"/>
        <v>1</v>
      </c>
      <c r="B1981" s="97">
        <f t="array" aca="1" ref="B1981" ca="1">IF(AND(MAX(IF(O1980:O2985=O1981,X1980:X2985))=X1981,Y1981&lt;=B$1),P1981,"-")</f>
        <v>1719530100000</v>
      </c>
      <c r="C1981" s="4">
        <v>1</v>
      </c>
      <c r="D1981" s="4">
        <v>7</v>
      </c>
      <c r="E1981" s="4">
        <v>1</v>
      </c>
      <c r="F1981" s="4">
        <v>9</v>
      </c>
      <c r="G1981" s="4">
        <v>53</v>
      </c>
      <c r="H1981" s="4">
        <v>0</v>
      </c>
      <c r="I1981" s="4">
        <v>1</v>
      </c>
      <c r="J1981" s="4">
        <v>0</v>
      </c>
      <c r="K1981" s="4">
        <v>0</v>
      </c>
      <c r="L1981" s="4" t="s">
        <v>6310</v>
      </c>
      <c r="M1981" s="4" t="str">
        <f t="shared" si="123"/>
        <v>NIVEL-7</v>
      </c>
      <c r="N1981" s="4" t="str">
        <f t="shared" si="124"/>
        <v>1719530000000</v>
      </c>
      <c r="O1981" s="55" t="str">
        <f t="shared" si="125"/>
        <v>1719530100000</v>
      </c>
      <c r="P1981" s="105">
        <v>1719530100000</v>
      </c>
      <c r="Q1981" s="106" t="s">
        <v>6309</v>
      </c>
      <c r="R1981" s="108" t="s">
        <v>3297</v>
      </c>
      <c r="S1981" s="101" t="s">
        <v>107</v>
      </c>
      <c r="T1981" s="33" t="s">
        <v>25</v>
      </c>
      <c r="U1981" s="33" t="s">
        <v>25</v>
      </c>
      <c r="V1981" s="34" t="s">
        <v>25</v>
      </c>
      <c r="W1981" s="58" t="s">
        <v>24</v>
      </c>
      <c r="X1981" s="58">
        <v>44927</v>
      </c>
      <c r="Y1981" s="58">
        <v>44927</v>
      </c>
      <c r="Z1981" s="93" t="s">
        <v>25</v>
      </c>
    </row>
    <row r="1982" spans="1:26" s="5" customFormat="1" ht="27" customHeight="1" x14ac:dyDescent="0.25">
      <c r="A1982" s="99">
        <f t="shared" si="122"/>
        <v>1</v>
      </c>
      <c r="B1982" s="97">
        <f t="array" aca="1" ref="B1982" ca="1">IF(AND(MAX(IF(O1981:O2986=O1982,X1981:X2986))=X1982,Y1982&lt;=B$1),P1982,"-")</f>
        <v>1719530101000</v>
      </c>
      <c r="C1982" s="4">
        <v>1</v>
      </c>
      <c r="D1982" s="4">
        <v>7</v>
      </c>
      <c r="E1982" s="4">
        <v>1</v>
      </c>
      <c r="F1982" s="4">
        <v>9</v>
      </c>
      <c r="G1982" s="4">
        <v>53</v>
      </c>
      <c r="H1982" s="4">
        <v>0</v>
      </c>
      <c r="I1982" s="4">
        <v>1</v>
      </c>
      <c r="J1982" s="4">
        <v>1</v>
      </c>
      <c r="K1982" s="4">
        <v>0</v>
      </c>
      <c r="L1982" s="4" t="s">
        <v>6312</v>
      </c>
      <c r="M1982" s="4" t="str">
        <f t="shared" si="123"/>
        <v>NIVEL-8</v>
      </c>
      <c r="N1982" s="4" t="str">
        <f t="shared" si="124"/>
        <v>1719530100000</v>
      </c>
      <c r="O1982" s="55" t="str">
        <f t="shared" si="125"/>
        <v>1719530101000</v>
      </c>
      <c r="P1982" s="105">
        <v>1719530101000</v>
      </c>
      <c r="Q1982" s="106" t="s">
        <v>6308</v>
      </c>
      <c r="R1982" s="108" t="s">
        <v>3298</v>
      </c>
      <c r="S1982" s="101" t="s">
        <v>36</v>
      </c>
      <c r="T1982" s="33">
        <v>1718111101000</v>
      </c>
      <c r="U1982" s="33" t="s">
        <v>40</v>
      </c>
      <c r="V1982" s="34" t="s">
        <v>3299</v>
      </c>
      <c r="W1982" s="58" t="s">
        <v>24</v>
      </c>
      <c r="X1982" s="58">
        <v>44927</v>
      </c>
      <c r="Y1982" s="58">
        <v>44927</v>
      </c>
      <c r="Z1982" s="93" t="s">
        <v>25</v>
      </c>
    </row>
    <row r="1983" spans="1:26" s="5" customFormat="1" ht="27" customHeight="1" x14ac:dyDescent="0.25">
      <c r="A1983" s="99">
        <f t="shared" si="122"/>
        <v>1</v>
      </c>
      <c r="B1983" s="97">
        <f t="array" aca="1" ref="B1983" ca="1">IF(AND(MAX(IF(O1982:O2987=O1983,X1982:X2987))=X1983,Y1983&lt;=B$1),P1983,"-")</f>
        <v>1719540000000</v>
      </c>
      <c r="C1983" s="4">
        <v>1</v>
      </c>
      <c r="D1983" s="4">
        <v>7</v>
      </c>
      <c r="E1983" s="4">
        <v>1</v>
      </c>
      <c r="F1983" s="4">
        <v>9</v>
      </c>
      <c r="G1983" s="4">
        <v>54</v>
      </c>
      <c r="H1983" s="4">
        <v>0</v>
      </c>
      <c r="I1983" s="4">
        <v>0</v>
      </c>
      <c r="J1983" s="4">
        <v>0</v>
      </c>
      <c r="K1983" s="4">
        <v>0</v>
      </c>
      <c r="L1983" s="4" t="s">
        <v>6310</v>
      </c>
      <c r="M1983" s="4" t="str">
        <f t="shared" si="123"/>
        <v>NIVEL-5</v>
      </c>
      <c r="N1983" s="4" t="str">
        <f t="shared" si="124"/>
        <v>1719000000000</v>
      </c>
      <c r="O1983" s="55" t="str">
        <f t="shared" si="125"/>
        <v>1719540000000</v>
      </c>
      <c r="P1983" s="105">
        <v>1719540000000</v>
      </c>
      <c r="Q1983" s="106" t="s">
        <v>6309</v>
      </c>
      <c r="R1983" s="108" t="s">
        <v>3300</v>
      </c>
      <c r="S1983" s="101" t="s">
        <v>36</v>
      </c>
      <c r="T1983" s="33">
        <v>1718991127002</v>
      </c>
      <c r="U1983" s="33" t="s">
        <v>40</v>
      </c>
      <c r="V1983" s="34" t="s">
        <v>3301</v>
      </c>
      <c r="W1983" s="58" t="s">
        <v>24</v>
      </c>
      <c r="X1983" s="58">
        <v>44927</v>
      </c>
      <c r="Y1983" s="58">
        <v>44927</v>
      </c>
      <c r="Z1983" s="93" t="s">
        <v>25</v>
      </c>
    </row>
    <row r="1984" spans="1:26" s="5" customFormat="1" ht="27" customHeight="1" x14ac:dyDescent="0.25">
      <c r="A1984" s="99">
        <f t="shared" si="122"/>
        <v>1</v>
      </c>
      <c r="B1984" s="97">
        <f t="array" aca="1" ref="B1984" ca="1">IF(AND(MAX(IF(O1983:O2988=O1984,X1983:X2988))=X1984,Y1984&lt;=B$1),P1984,"-")</f>
        <v>1719541000000</v>
      </c>
      <c r="C1984" s="4">
        <v>1</v>
      </c>
      <c r="D1984" s="4">
        <v>7</v>
      </c>
      <c r="E1984" s="4">
        <v>1</v>
      </c>
      <c r="F1984" s="4">
        <v>9</v>
      </c>
      <c r="G1984" s="4">
        <v>54</v>
      </c>
      <c r="H1984" s="4">
        <v>1</v>
      </c>
      <c r="I1984" s="4">
        <v>0</v>
      </c>
      <c r="J1984" s="4">
        <v>0</v>
      </c>
      <c r="K1984" s="4">
        <v>0</v>
      </c>
      <c r="L1984" s="4" t="s">
        <v>6310</v>
      </c>
      <c r="M1984" s="4" t="str">
        <f t="shared" si="123"/>
        <v>NIVEL-6</v>
      </c>
      <c r="N1984" s="4" t="str">
        <f t="shared" si="124"/>
        <v>1719540000000</v>
      </c>
      <c r="O1984" s="55" t="str">
        <f t="shared" si="125"/>
        <v>1719541000000</v>
      </c>
      <c r="P1984" s="105">
        <v>1719541000000</v>
      </c>
      <c r="Q1984" s="106" t="s">
        <v>6309</v>
      </c>
      <c r="R1984" s="108" t="s">
        <v>3302</v>
      </c>
      <c r="S1984" s="101" t="s">
        <v>107</v>
      </c>
      <c r="T1984" s="33" t="s">
        <v>25</v>
      </c>
      <c r="U1984" s="33" t="s">
        <v>25</v>
      </c>
      <c r="V1984" s="34" t="s">
        <v>25</v>
      </c>
      <c r="W1984" s="58" t="s">
        <v>24</v>
      </c>
      <c r="X1984" s="58">
        <v>44927</v>
      </c>
      <c r="Y1984" s="58">
        <v>44927</v>
      </c>
      <c r="Z1984" s="93" t="s">
        <v>25</v>
      </c>
    </row>
    <row r="1985" spans="1:26" s="5" customFormat="1" ht="27" customHeight="1" x14ac:dyDescent="0.25">
      <c r="A1985" s="99">
        <f t="shared" si="122"/>
        <v>1</v>
      </c>
      <c r="B1985" s="97">
        <f t="array" aca="1" ref="B1985" ca="1">IF(AND(MAX(IF(O1984:O2989=O1985,X1984:X2989))=X1985,Y1985&lt;=B$1),P1985,"-")</f>
        <v>1719541100000</v>
      </c>
      <c r="C1985" s="4">
        <v>1</v>
      </c>
      <c r="D1985" s="4">
        <v>7</v>
      </c>
      <c r="E1985" s="4">
        <v>1</v>
      </c>
      <c r="F1985" s="4">
        <v>9</v>
      </c>
      <c r="G1985" s="4">
        <v>54</v>
      </c>
      <c r="H1985" s="4">
        <v>1</v>
      </c>
      <c r="I1985" s="4">
        <v>1</v>
      </c>
      <c r="J1985" s="4">
        <v>0</v>
      </c>
      <c r="K1985" s="4">
        <v>0</v>
      </c>
      <c r="L1985" s="4" t="s">
        <v>6310</v>
      </c>
      <c r="M1985" s="4" t="str">
        <f t="shared" si="123"/>
        <v>NIVEL-7</v>
      </c>
      <c r="N1985" s="4" t="str">
        <f t="shared" si="124"/>
        <v>1719541000000</v>
      </c>
      <c r="O1985" s="55" t="str">
        <f t="shared" si="125"/>
        <v>1719541100000</v>
      </c>
      <c r="P1985" s="105">
        <v>1719541100000</v>
      </c>
      <c r="Q1985" s="106" t="s">
        <v>6309</v>
      </c>
      <c r="R1985" s="108" t="s">
        <v>3303</v>
      </c>
      <c r="S1985" s="101" t="s">
        <v>107</v>
      </c>
      <c r="T1985" s="33" t="s">
        <v>25</v>
      </c>
      <c r="U1985" s="33" t="s">
        <v>25</v>
      </c>
      <c r="V1985" s="34" t="s">
        <v>25</v>
      </c>
      <c r="W1985" s="58" t="s">
        <v>24</v>
      </c>
      <c r="X1985" s="58">
        <v>45030</v>
      </c>
      <c r="Y1985" s="58">
        <v>45030</v>
      </c>
      <c r="Z1985" s="93" t="s">
        <v>25</v>
      </c>
    </row>
    <row r="1986" spans="1:26" s="5" customFormat="1" ht="27" customHeight="1" x14ac:dyDescent="0.25">
      <c r="A1986" s="99">
        <f t="shared" ref="A1986:A2049" si="126">COUNTIF(O:O,O1986)</f>
        <v>1</v>
      </c>
      <c r="B1986" s="97">
        <f t="array" aca="1" ref="B1986" ca="1">IF(AND(MAX(IF(O1985:O2990=O1986,X1985:X2990))=X1986,Y1986&lt;=B$1),P1986,"-")</f>
        <v>1719541101000</v>
      </c>
      <c r="C1986" s="4">
        <v>1</v>
      </c>
      <c r="D1986" s="4">
        <v>7</v>
      </c>
      <c r="E1986" s="4">
        <v>1</v>
      </c>
      <c r="F1986" s="4">
        <v>9</v>
      </c>
      <c r="G1986" s="4">
        <v>54</v>
      </c>
      <c r="H1986" s="4">
        <v>1</v>
      </c>
      <c r="I1986" s="4">
        <v>1</v>
      </c>
      <c r="J1986" s="4">
        <v>1</v>
      </c>
      <c r="K1986" s="4">
        <v>0</v>
      </c>
      <c r="L1986" s="4" t="s">
        <v>6312</v>
      </c>
      <c r="M1986" s="4" t="str">
        <f t="shared" si="123"/>
        <v>NIVEL-8</v>
      </c>
      <c r="N1986" s="4" t="str">
        <f t="shared" si="124"/>
        <v>1719541100000</v>
      </c>
      <c r="O1986" s="55" t="str">
        <f t="shared" si="125"/>
        <v>1719541101000</v>
      </c>
      <c r="P1986" s="105">
        <v>1719541101000</v>
      </c>
      <c r="Q1986" s="106" t="s">
        <v>6308</v>
      </c>
      <c r="R1986" s="108" t="s">
        <v>3304</v>
      </c>
      <c r="S1986" s="101" t="s">
        <v>107</v>
      </c>
      <c r="T1986" s="33" t="s">
        <v>25</v>
      </c>
      <c r="U1986" s="33" t="s">
        <v>25</v>
      </c>
      <c r="V1986" s="34" t="s">
        <v>25</v>
      </c>
      <c r="W1986" s="58" t="s">
        <v>24</v>
      </c>
      <c r="X1986" s="58">
        <v>45030</v>
      </c>
      <c r="Y1986" s="58">
        <v>45030</v>
      </c>
      <c r="Z1986" s="93" t="s">
        <v>25</v>
      </c>
    </row>
    <row r="1987" spans="1:26" s="5" customFormat="1" ht="27" customHeight="1" x14ac:dyDescent="0.25">
      <c r="A1987" s="99">
        <f t="shared" si="126"/>
        <v>1</v>
      </c>
      <c r="B1987" s="97">
        <f t="array" aca="1" ref="B1987" ca="1">IF(AND(MAX(IF(O1986:O2991=O1987,X1986:X2991))=X1987,Y1987&lt;=B$1),P1987,"-")</f>
        <v>1719542000000</v>
      </c>
      <c r="C1987" s="4">
        <v>1</v>
      </c>
      <c r="D1987" s="4">
        <v>7</v>
      </c>
      <c r="E1987" s="4">
        <v>1</v>
      </c>
      <c r="F1987" s="4">
        <v>9</v>
      </c>
      <c r="G1987" s="4">
        <v>54</v>
      </c>
      <c r="H1987" s="4">
        <v>2</v>
      </c>
      <c r="I1987" s="4">
        <v>0</v>
      </c>
      <c r="J1987" s="4">
        <v>0</v>
      </c>
      <c r="K1987" s="4">
        <v>0</v>
      </c>
      <c r="L1987" s="4" t="s">
        <v>6310</v>
      </c>
      <c r="M1987" s="4" t="str">
        <f t="shared" si="123"/>
        <v>NIVEL-6</v>
      </c>
      <c r="N1987" s="4" t="str">
        <f t="shared" si="124"/>
        <v>1719540000000</v>
      </c>
      <c r="O1987" s="55" t="str">
        <f t="shared" si="125"/>
        <v>1719542000000</v>
      </c>
      <c r="P1987" s="105">
        <v>1719542000000</v>
      </c>
      <c r="Q1987" s="106" t="s">
        <v>6309</v>
      </c>
      <c r="R1987" s="108" t="s">
        <v>3305</v>
      </c>
      <c r="S1987" s="101" t="s">
        <v>107</v>
      </c>
      <c r="T1987" s="33" t="s">
        <v>25</v>
      </c>
      <c r="U1987" s="33" t="s">
        <v>25</v>
      </c>
      <c r="V1987" s="34" t="s">
        <v>25</v>
      </c>
      <c r="W1987" s="58" t="s">
        <v>24</v>
      </c>
      <c r="X1987" s="58">
        <v>44927</v>
      </c>
      <c r="Y1987" s="58">
        <v>44927</v>
      </c>
      <c r="Z1987" s="93" t="s">
        <v>25</v>
      </c>
    </row>
    <row r="1988" spans="1:26" s="5" customFormat="1" ht="27" customHeight="1" x14ac:dyDescent="0.25">
      <c r="A1988" s="99">
        <f t="shared" si="126"/>
        <v>1</v>
      </c>
      <c r="B1988" s="97">
        <f t="array" aca="1" ref="B1988" ca="1">IF(AND(MAX(IF(O1987:O2992=O1988,X1987:X2992))=X1988,Y1988&lt;=B$1),P1988,"-")</f>
        <v>1719542100000</v>
      </c>
      <c r="C1988" s="4">
        <v>1</v>
      </c>
      <c r="D1988" s="4">
        <v>7</v>
      </c>
      <c r="E1988" s="4">
        <v>1</v>
      </c>
      <c r="F1988" s="4">
        <v>9</v>
      </c>
      <c r="G1988" s="4">
        <v>54</v>
      </c>
      <c r="H1988" s="4">
        <v>2</v>
      </c>
      <c r="I1988" s="4">
        <v>1</v>
      </c>
      <c r="J1988" s="4">
        <v>0</v>
      </c>
      <c r="K1988" s="4">
        <v>0</v>
      </c>
      <c r="L1988" s="4" t="s">
        <v>6310</v>
      </c>
      <c r="M1988" s="4" t="str">
        <f t="shared" ref="M1988:M2051" si="127">IF(K1988&lt;&gt;0,"NIVEL-9",
IF(J1988&lt;&gt;0,"NIVEL-8",
IF(I1988&lt;&gt;0,"NIVEL-7",
IF(H1988&lt;&gt;0,"NIVEL-6",
IF(G1988&lt;&gt;0,"NIVEL-5",
IF(F1988&lt;&gt;0,"NIVEL-4",
IF(E1988&lt;&gt;0,"NIVEL-3",
IF(D1988&lt;&gt;0,"NIVEL-2",
"NIVEL-1"))))))))</f>
        <v>NIVEL-7</v>
      </c>
      <c r="N1988" s="4" t="str">
        <f t="shared" ref="N1988:N2051" si="128">IF(K1988&lt;&gt;0,LEFT(P1988,10)&amp;"000",
IF(J1988&lt;&gt;0,LEFT(P1988,8)&amp;"00000",
IF(I1988&lt;&gt;0,LEFT(P1988,7)&amp;"000000",
IF(H1988&lt;&gt;0,LEFT(P1988,6)&amp;"0000000",
IF(G1988&lt;&gt;0,LEFT(P1988,4)&amp;"000000000",
IF(F1988&lt;&gt;0,LEFT(P1988,3)&amp;"0000000000",
IF(E1988&lt;&gt;0,LEFT(P1988,2)&amp;"00000000000",
IF(D1988&lt;&gt;0,LEFT(P1988,1)&amp;"000000000000",
"-"))))))))</f>
        <v>1719542000000</v>
      </c>
      <c r="O1988" s="55" t="str">
        <f t="shared" si="125"/>
        <v>1719542100000</v>
      </c>
      <c r="P1988" s="105">
        <v>1719542100000</v>
      </c>
      <c r="Q1988" s="106" t="s">
        <v>6309</v>
      </c>
      <c r="R1988" s="108" t="s">
        <v>3306</v>
      </c>
      <c r="S1988" s="101" t="s">
        <v>107</v>
      </c>
      <c r="T1988" s="33" t="s">
        <v>25</v>
      </c>
      <c r="U1988" s="33" t="s">
        <v>25</v>
      </c>
      <c r="V1988" s="34" t="s">
        <v>25</v>
      </c>
      <c r="W1988" s="58" t="s">
        <v>24</v>
      </c>
      <c r="X1988" s="58">
        <v>45030</v>
      </c>
      <c r="Y1988" s="58">
        <v>45030</v>
      </c>
      <c r="Z1988" s="93" t="s">
        <v>25</v>
      </c>
    </row>
    <row r="1989" spans="1:26" s="5" customFormat="1" ht="27" customHeight="1" x14ac:dyDescent="0.25">
      <c r="A1989" s="99">
        <f t="shared" si="126"/>
        <v>1</v>
      </c>
      <c r="B1989" s="97">
        <f t="array" aca="1" ref="B1989" ca="1">IF(AND(MAX(IF(O1988:O2993=O1989,X1988:X2993))=X1989,Y1989&lt;=B$1),P1989,"-")</f>
        <v>1719542101000</v>
      </c>
      <c r="C1989" s="4">
        <v>1</v>
      </c>
      <c r="D1989" s="4">
        <v>7</v>
      </c>
      <c r="E1989" s="4">
        <v>1</v>
      </c>
      <c r="F1989" s="4">
        <v>9</v>
      </c>
      <c r="G1989" s="4">
        <v>54</v>
      </c>
      <c r="H1989" s="4">
        <v>2</v>
      </c>
      <c r="I1989" s="4">
        <v>1</v>
      </c>
      <c r="J1989" s="4">
        <v>1</v>
      </c>
      <c r="K1989" s="4">
        <v>0</v>
      </c>
      <c r="L1989" s="4" t="s">
        <v>6312</v>
      </c>
      <c r="M1989" s="4" t="str">
        <f t="shared" si="127"/>
        <v>NIVEL-8</v>
      </c>
      <c r="N1989" s="4" t="str">
        <f t="shared" si="128"/>
        <v>1719542100000</v>
      </c>
      <c r="O1989" s="55" t="str">
        <f t="shared" si="125"/>
        <v>1719542101000</v>
      </c>
      <c r="P1989" s="105">
        <v>1719542101000</v>
      </c>
      <c r="Q1989" s="106" t="s">
        <v>6308</v>
      </c>
      <c r="R1989" s="108" t="s">
        <v>3307</v>
      </c>
      <c r="S1989" s="101" t="s">
        <v>107</v>
      </c>
      <c r="T1989" s="33" t="s">
        <v>25</v>
      </c>
      <c r="U1989" s="33" t="s">
        <v>25</v>
      </c>
      <c r="V1989" s="34" t="s">
        <v>25</v>
      </c>
      <c r="W1989" s="58" t="s">
        <v>24</v>
      </c>
      <c r="X1989" s="58">
        <v>45030</v>
      </c>
      <c r="Y1989" s="58">
        <v>45030</v>
      </c>
      <c r="Z1989" s="93" t="s">
        <v>25</v>
      </c>
    </row>
    <row r="1990" spans="1:26" s="5" customFormat="1" ht="27" customHeight="1" x14ac:dyDescent="0.25">
      <c r="A1990" s="99">
        <f t="shared" si="126"/>
        <v>1</v>
      </c>
      <c r="B1990" s="97">
        <f t="array" aca="1" ref="B1990" ca="1">IF(AND(MAX(IF(O1989:O2994=O1990,X1989:X2994))=X1990,Y1990&lt;=B$1),P1990,"-")</f>
        <v>1719550000000</v>
      </c>
      <c r="C1990" s="4">
        <v>1</v>
      </c>
      <c r="D1990" s="4">
        <v>7</v>
      </c>
      <c r="E1990" s="4">
        <v>1</v>
      </c>
      <c r="F1990" s="4">
        <v>9</v>
      </c>
      <c r="G1990" s="4">
        <v>55</v>
      </c>
      <c r="H1990" s="4">
        <v>0</v>
      </c>
      <c r="I1990" s="4">
        <v>0</v>
      </c>
      <c r="J1990" s="4">
        <v>0</v>
      </c>
      <c r="K1990" s="4">
        <v>0</v>
      </c>
      <c r="L1990" s="4" t="s">
        <v>6310</v>
      </c>
      <c r="M1990" s="4" t="str">
        <f t="shared" si="127"/>
        <v>NIVEL-5</v>
      </c>
      <c r="N1990" s="4" t="str">
        <f t="shared" si="128"/>
        <v>1719000000000</v>
      </c>
      <c r="O1990" s="55" t="str">
        <f t="shared" si="125"/>
        <v>1719550000000</v>
      </c>
      <c r="P1990" s="105">
        <v>1719550000000</v>
      </c>
      <c r="Q1990" s="106" t="s">
        <v>6309</v>
      </c>
      <c r="R1990" s="108" t="s">
        <v>3308</v>
      </c>
      <c r="S1990" s="101" t="s">
        <v>36</v>
      </c>
      <c r="T1990" s="33">
        <v>1718991127000</v>
      </c>
      <c r="U1990" s="33" t="s">
        <v>21</v>
      </c>
      <c r="V1990" s="34" t="s">
        <v>3309</v>
      </c>
      <c r="W1990" s="58" t="s">
        <v>24</v>
      </c>
      <c r="X1990" s="58">
        <v>44927</v>
      </c>
      <c r="Y1990" s="58">
        <v>44927</v>
      </c>
      <c r="Z1990" s="93" t="s">
        <v>25</v>
      </c>
    </row>
    <row r="1991" spans="1:26" s="5" customFormat="1" ht="27" customHeight="1" x14ac:dyDescent="0.25">
      <c r="A1991" s="99">
        <f t="shared" si="126"/>
        <v>1</v>
      </c>
      <c r="B1991" s="97">
        <f t="array" aca="1" ref="B1991" ca="1">IF(AND(MAX(IF(O1990:O2995=O1991,X1990:X2995))=X1991,Y1991&lt;=B$1),P1991,"-")</f>
        <v>1719550100000</v>
      </c>
      <c r="C1991" s="4">
        <v>1</v>
      </c>
      <c r="D1991" s="4">
        <v>7</v>
      </c>
      <c r="E1991" s="4">
        <v>1</v>
      </c>
      <c r="F1991" s="4">
        <v>9</v>
      </c>
      <c r="G1991" s="4">
        <v>55</v>
      </c>
      <c r="H1991" s="4">
        <v>0</v>
      </c>
      <c r="I1991" s="4">
        <v>1</v>
      </c>
      <c r="J1991" s="4">
        <v>0</v>
      </c>
      <c r="K1991" s="4">
        <v>0</v>
      </c>
      <c r="L1991" s="4" t="s">
        <v>6310</v>
      </c>
      <c r="M1991" s="4" t="str">
        <f t="shared" si="127"/>
        <v>NIVEL-7</v>
      </c>
      <c r="N1991" s="4" t="str">
        <f t="shared" si="128"/>
        <v>1719550000000</v>
      </c>
      <c r="O1991" s="55" t="str">
        <f t="shared" si="125"/>
        <v>1719550100000</v>
      </c>
      <c r="P1991" s="105">
        <v>1719550100000</v>
      </c>
      <c r="Q1991" s="106" t="s">
        <v>6309</v>
      </c>
      <c r="R1991" s="108" t="s">
        <v>3310</v>
      </c>
      <c r="S1991" s="101" t="s">
        <v>107</v>
      </c>
      <c r="T1991" s="33" t="s">
        <v>25</v>
      </c>
      <c r="U1991" s="33" t="s">
        <v>25</v>
      </c>
      <c r="V1991" s="34" t="s">
        <v>25</v>
      </c>
      <c r="W1991" s="58" t="s">
        <v>24</v>
      </c>
      <c r="X1991" s="58">
        <v>44927</v>
      </c>
      <c r="Y1991" s="58">
        <v>44927</v>
      </c>
      <c r="Z1991" s="93" t="s">
        <v>25</v>
      </c>
    </row>
    <row r="1992" spans="1:26" s="5" customFormat="1" ht="27" customHeight="1" x14ac:dyDescent="0.25">
      <c r="A1992" s="99">
        <f t="shared" si="126"/>
        <v>1</v>
      </c>
      <c r="B1992" s="97">
        <f t="array" aca="1" ref="B1992" ca="1">IF(AND(MAX(IF(O1991:O2996=O1992,X1991:X2996))=X1992,Y1992&lt;=B$1),P1992,"-")</f>
        <v>1719550101000</v>
      </c>
      <c r="C1992" s="4">
        <v>1</v>
      </c>
      <c r="D1992" s="4">
        <v>7</v>
      </c>
      <c r="E1992" s="4">
        <v>1</v>
      </c>
      <c r="F1992" s="4">
        <v>9</v>
      </c>
      <c r="G1992" s="4">
        <v>55</v>
      </c>
      <c r="H1992" s="4">
        <v>0</v>
      </c>
      <c r="I1992" s="4">
        <v>1</v>
      </c>
      <c r="J1992" s="4">
        <v>1</v>
      </c>
      <c r="K1992" s="4">
        <v>0</v>
      </c>
      <c r="L1992" s="4" t="s">
        <v>6312</v>
      </c>
      <c r="M1992" s="4" t="str">
        <f t="shared" si="127"/>
        <v>NIVEL-8</v>
      </c>
      <c r="N1992" s="4" t="str">
        <f t="shared" si="128"/>
        <v>1719550100000</v>
      </c>
      <c r="O1992" s="55" t="str">
        <f t="shared" si="125"/>
        <v>1719550101000</v>
      </c>
      <c r="P1992" s="105">
        <v>1719550101000</v>
      </c>
      <c r="Q1992" s="106" t="s">
        <v>6308</v>
      </c>
      <c r="R1992" s="108" t="s">
        <v>3311</v>
      </c>
      <c r="S1992" s="101" t="s">
        <v>36</v>
      </c>
      <c r="T1992" s="33" t="s">
        <v>3312</v>
      </c>
      <c r="U1992" s="33" t="s">
        <v>666</v>
      </c>
      <c r="V1992" s="34" t="s">
        <v>666</v>
      </c>
      <c r="W1992" s="58" t="s">
        <v>24</v>
      </c>
      <c r="X1992" s="58">
        <v>44927</v>
      </c>
      <c r="Y1992" s="58">
        <v>44927</v>
      </c>
      <c r="Z1992" s="93" t="s">
        <v>25</v>
      </c>
    </row>
    <row r="1993" spans="1:26" s="5" customFormat="1" ht="27" customHeight="1" x14ac:dyDescent="0.25">
      <c r="A1993" s="99">
        <f t="shared" si="126"/>
        <v>1</v>
      </c>
      <c r="B1993" s="97">
        <f t="array" aca="1" ref="B1993" ca="1">IF(AND(MAX(IF(O1992:O2997=O1993,X1992:X2997))=X1993,Y1993&lt;=B$1),P1993,"-")</f>
        <v>1719550102000</v>
      </c>
      <c r="C1993" s="4">
        <v>1</v>
      </c>
      <c r="D1993" s="4">
        <v>7</v>
      </c>
      <c r="E1993" s="4">
        <v>1</v>
      </c>
      <c r="F1993" s="4">
        <v>9</v>
      </c>
      <c r="G1993" s="4">
        <v>55</v>
      </c>
      <c r="H1993" s="4">
        <v>0</v>
      </c>
      <c r="I1993" s="4">
        <v>1</v>
      </c>
      <c r="J1993" s="4">
        <v>2</v>
      </c>
      <c r="K1993" s="4">
        <v>0</v>
      </c>
      <c r="L1993" s="4" t="s">
        <v>6312</v>
      </c>
      <c r="M1993" s="4" t="str">
        <f t="shared" si="127"/>
        <v>NIVEL-8</v>
      </c>
      <c r="N1993" s="4" t="str">
        <f t="shared" si="128"/>
        <v>1719550100000</v>
      </c>
      <c r="O1993" s="55" t="str">
        <f t="shared" si="125"/>
        <v>1719550102000</v>
      </c>
      <c r="P1993" s="105">
        <v>1719550102000</v>
      </c>
      <c r="Q1993" s="106" t="s">
        <v>6308</v>
      </c>
      <c r="R1993" s="108" t="s">
        <v>3258</v>
      </c>
      <c r="S1993" s="101" t="s">
        <v>107</v>
      </c>
      <c r="T1993" s="33" t="s">
        <v>25</v>
      </c>
      <c r="U1993" s="33" t="s">
        <v>25</v>
      </c>
      <c r="V1993" s="34" t="s">
        <v>25</v>
      </c>
      <c r="W1993" s="58" t="s">
        <v>1187</v>
      </c>
      <c r="X1993" s="58">
        <v>45775</v>
      </c>
      <c r="Y1993" s="58">
        <v>45888</v>
      </c>
      <c r="Z1993" s="93" t="s">
        <v>25</v>
      </c>
    </row>
    <row r="1994" spans="1:26" s="5" customFormat="1" ht="27" customHeight="1" x14ac:dyDescent="0.25">
      <c r="A1994" s="99">
        <f t="shared" si="126"/>
        <v>1</v>
      </c>
      <c r="B1994" s="97">
        <f t="array" aca="1" ref="B1994" ca="1">IF(AND(MAX(IF(O1993:O2998=O1994,X1993:X2998))=X1994,Y1994&lt;=B$1),P1994,"-")</f>
        <v>1719560000000</v>
      </c>
      <c r="C1994" s="4">
        <v>1</v>
      </c>
      <c r="D1994" s="4">
        <v>7</v>
      </c>
      <c r="E1994" s="4">
        <v>1</v>
      </c>
      <c r="F1994" s="4">
        <v>9</v>
      </c>
      <c r="G1994" s="4">
        <v>56</v>
      </c>
      <c r="H1994" s="4">
        <v>0</v>
      </c>
      <c r="I1994" s="4">
        <v>0</v>
      </c>
      <c r="J1994" s="4">
        <v>0</v>
      </c>
      <c r="K1994" s="4">
        <v>0</v>
      </c>
      <c r="L1994" s="4" t="s">
        <v>6310</v>
      </c>
      <c r="M1994" s="4" t="str">
        <f t="shared" si="127"/>
        <v>NIVEL-5</v>
      </c>
      <c r="N1994" s="4" t="str">
        <f t="shared" si="128"/>
        <v>1719000000000</v>
      </c>
      <c r="O1994" s="55" t="str">
        <f t="shared" si="125"/>
        <v>1719560000000</v>
      </c>
      <c r="P1994" s="105">
        <v>1719560000000</v>
      </c>
      <c r="Q1994" s="106" t="s">
        <v>6309</v>
      </c>
      <c r="R1994" s="108" t="s">
        <v>3313</v>
      </c>
      <c r="S1994" s="101" t="s">
        <v>107</v>
      </c>
      <c r="T1994" s="33" t="s">
        <v>25</v>
      </c>
      <c r="U1994" s="33" t="s">
        <v>25</v>
      </c>
      <c r="V1994" s="34" t="s">
        <v>25</v>
      </c>
      <c r="W1994" s="58" t="s">
        <v>24</v>
      </c>
      <c r="X1994" s="58">
        <v>44927</v>
      </c>
      <c r="Y1994" s="58">
        <v>44927</v>
      </c>
      <c r="Z1994" s="93" t="s">
        <v>25</v>
      </c>
    </row>
    <row r="1995" spans="1:26" s="5" customFormat="1" ht="27" customHeight="1" x14ac:dyDescent="0.25">
      <c r="A1995" s="99">
        <f t="shared" si="126"/>
        <v>1</v>
      </c>
      <c r="B1995" s="97">
        <f t="array" aca="1" ref="B1995" ca="1">IF(AND(MAX(IF(O1994:O2999=O1995,X1994:X2999))=X1995,Y1995&lt;=B$1),P1995,"-")</f>
        <v>1719570000000</v>
      </c>
      <c r="C1995" s="4">
        <v>1</v>
      </c>
      <c r="D1995" s="4">
        <v>7</v>
      </c>
      <c r="E1995" s="4">
        <v>1</v>
      </c>
      <c r="F1995" s="4">
        <v>9</v>
      </c>
      <c r="G1995" s="4">
        <v>57</v>
      </c>
      <c r="H1995" s="4">
        <v>0</v>
      </c>
      <c r="I1995" s="4">
        <v>0</v>
      </c>
      <c r="J1995" s="4">
        <v>0</v>
      </c>
      <c r="K1995" s="4">
        <v>0</v>
      </c>
      <c r="L1995" s="4" t="s">
        <v>6310</v>
      </c>
      <c r="M1995" s="4" t="str">
        <f t="shared" si="127"/>
        <v>NIVEL-5</v>
      </c>
      <c r="N1995" s="4" t="str">
        <f t="shared" si="128"/>
        <v>1719000000000</v>
      </c>
      <c r="O1995" s="55" t="str">
        <f t="shared" si="125"/>
        <v>1719570000000</v>
      </c>
      <c r="P1995" s="105">
        <v>1719570000000</v>
      </c>
      <c r="Q1995" s="106" t="s">
        <v>6309</v>
      </c>
      <c r="R1995" s="108" t="s">
        <v>3314</v>
      </c>
      <c r="S1995" s="101" t="s">
        <v>107</v>
      </c>
      <c r="T1995" s="33" t="s">
        <v>25</v>
      </c>
      <c r="U1995" s="33" t="s">
        <v>25</v>
      </c>
      <c r="V1995" s="34" t="s">
        <v>25</v>
      </c>
      <c r="W1995" s="58" t="s">
        <v>24</v>
      </c>
      <c r="X1995" s="58">
        <v>44927</v>
      </c>
      <c r="Y1995" s="58">
        <v>44927</v>
      </c>
      <c r="Z1995" s="93" t="s">
        <v>25</v>
      </c>
    </row>
    <row r="1996" spans="1:26" s="5" customFormat="1" ht="27" customHeight="1" x14ac:dyDescent="0.25">
      <c r="A1996" s="99">
        <f t="shared" si="126"/>
        <v>1</v>
      </c>
      <c r="B1996" s="97">
        <f t="array" aca="1" ref="B1996" ca="1">IF(AND(MAX(IF(O1995:O3000=O1996,X1995:X3000))=X1996,Y1996&lt;=B$1),P1996,"-")</f>
        <v>1719570100000</v>
      </c>
      <c r="C1996" s="4">
        <v>1</v>
      </c>
      <c r="D1996" s="4">
        <v>7</v>
      </c>
      <c r="E1996" s="4">
        <v>1</v>
      </c>
      <c r="F1996" s="4">
        <v>9</v>
      </c>
      <c r="G1996" s="4">
        <v>57</v>
      </c>
      <c r="H1996" s="4">
        <v>0</v>
      </c>
      <c r="I1996" s="4">
        <v>1</v>
      </c>
      <c r="J1996" s="4">
        <v>0</v>
      </c>
      <c r="K1996" s="4">
        <v>0</v>
      </c>
      <c r="L1996" s="4" t="s">
        <v>6310</v>
      </c>
      <c r="M1996" s="4" t="str">
        <f t="shared" si="127"/>
        <v>NIVEL-7</v>
      </c>
      <c r="N1996" s="4" t="str">
        <f t="shared" si="128"/>
        <v>1719570000000</v>
      </c>
      <c r="O1996" s="55" t="str">
        <f t="shared" si="125"/>
        <v>1719570100000</v>
      </c>
      <c r="P1996" s="105">
        <v>1719570100000</v>
      </c>
      <c r="Q1996" s="106" t="s">
        <v>6309</v>
      </c>
      <c r="R1996" s="108" t="s">
        <v>3315</v>
      </c>
      <c r="S1996" s="101" t="s">
        <v>107</v>
      </c>
      <c r="T1996" s="33" t="s">
        <v>25</v>
      </c>
      <c r="U1996" s="33" t="s">
        <v>25</v>
      </c>
      <c r="V1996" s="34" t="s">
        <v>25</v>
      </c>
      <c r="W1996" s="58" t="s">
        <v>24</v>
      </c>
      <c r="X1996" s="58">
        <v>44927</v>
      </c>
      <c r="Y1996" s="58">
        <v>44927</v>
      </c>
      <c r="Z1996" s="93" t="s">
        <v>25</v>
      </c>
    </row>
    <row r="1997" spans="1:26" s="5" customFormat="1" ht="27" customHeight="1" x14ac:dyDescent="0.25">
      <c r="A1997" s="99">
        <f t="shared" si="126"/>
        <v>1</v>
      </c>
      <c r="B1997" s="97">
        <f t="array" aca="1" ref="B1997" ca="1">IF(AND(MAX(IF(O1996:O3001=O1997,X1996:X3001))=X1997,Y1997&lt;=B$1),P1997,"-")</f>
        <v>1719570101000</v>
      </c>
      <c r="C1997" s="4">
        <v>1</v>
      </c>
      <c r="D1997" s="4">
        <v>7</v>
      </c>
      <c r="E1997" s="4">
        <v>1</v>
      </c>
      <c r="F1997" s="4">
        <v>9</v>
      </c>
      <c r="G1997" s="4">
        <v>57</v>
      </c>
      <c r="H1997" s="4">
        <v>0</v>
      </c>
      <c r="I1997" s="4">
        <v>1</v>
      </c>
      <c r="J1997" s="4">
        <v>1</v>
      </c>
      <c r="K1997" s="4">
        <v>0</v>
      </c>
      <c r="L1997" s="4" t="s">
        <v>6312</v>
      </c>
      <c r="M1997" s="4" t="str">
        <f t="shared" si="127"/>
        <v>NIVEL-8</v>
      </c>
      <c r="N1997" s="4" t="str">
        <f t="shared" si="128"/>
        <v>1719570100000</v>
      </c>
      <c r="O1997" s="55" t="str">
        <f t="shared" si="125"/>
        <v>1719570101000</v>
      </c>
      <c r="P1997" s="105">
        <v>1719570101000</v>
      </c>
      <c r="Q1997" s="106" t="s">
        <v>6308</v>
      </c>
      <c r="R1997" s="108" t="s">
        <v>3316</v>
      </c>
      <c r="S1997" s="101" t="s">
        <v>36</v>
      </c>
      <c r="T1997" s="33">
        <v>1718991199002</v>
      </c>
      <c r="U1997" s="33" t="s">
        <v>40</v>
      </c>
      <c r="V1997" s="34" t="s">
        <v>3317</v>
      </c>
      <c r="W1997" s="58" t="s">
        <v>24</v>
      </c>
      <c r="X1997" s="58">
        <v>44927</v>
      </c>
      <c r="Y1997" s="58">
        <v>44927</v>
      </c>
      <c r="Z1997" s="93" t="s">
        <v>25</v>
      </c>
    </row>
    <row r="1998" spans="1:26" s="5" customFormat="1" ht="27" customHeight="1" x14ac:dyDescent="0.25">
      <c r="A1998" s="99">
        <f t="shared" si="126"/>
        <v>1</v>
      </c>
      <c r="B1998" s="97">
        <f t="array" aca="1" ref="B1998" ca="1">IF(AND(MAX(IF(O1997:O3002=O1998,X1997:X3002))=X1998,Y1998&lt;=B$1),P1998,"-")</f>
        <v>1719580000000</v>
      </c>
      <c r="C1998" s="4">
        <v>1</v>
      </c>
      <c r="D1998" s="4">
        <v>7</v>
      </c>
      <c r="E1998" s="4">
        <v>1</v>
      </c>
      <c r="F1998" s="4">
        <v>9</v>
      </c>
      <c r="G1998" s="4">
        <v>58</v>
      </c>
      <c r="H1998" s="4">
        <v>0</v>
      </c>
      <c r="I1998" s="4">
        <v>0</v>
      </c>
      <c r="J1998" s="4">
        <v>0</v>
      </c>
      <c r="K1998" s="4">
        <v>0</v>
      </c>
      <c r="L1998" s="4" t="s">
        <v>6310</v>
      </c>
      <c r="M1998" s="4" t="str">
        <f t="shared" si="127"/>
        <v>NIVEL-5</v>
      </c>
      <c r="N1998" s="4" t="str">
        <f t="shared" si="128"/>
        <v>1719000000000</v>
      </c>
      <c r="O1998" s="55" t="str">
        <f t="shared" si="125"/>
        <v>1719580000000</v>
      </c>
      <c r="P1998" s="105">
        <v>1719580000000</v>
      </c>
      <c r="Q1998" s="106" t="s">
        <v>6309</v>
      </c>
      <c r="R1998" s="108" t="s">
        <v>3318</v>
      </c>
      <c r="S1998" s="101" t="s">
        <v>107</v>
      </c>
      <c r="T1998" s="33" t="s">
        <v>25</v>
      </c>
      <c r="U1998" s="33" t="s">
        <v>25</v>
      </c>
      <c r="V1998" s="34" t="s">
        <v>25</v>
      </c>
      <c r="W1998" s="58" t="s">
        <v>24</v>
      </c>
      <c r="X1998" s="58">
        <v>44927</v>
      </c>
      <c r="Y1998" s="58">
        <v>44927</v>
      </c>
      <c r="Z1998" s="93" t="s">
        <v>25</v>
      </c>
    </row>
    <row r="1999" spans="1:26" s="5" customFormat="1" ht="27" customHeight="1" x14ac:dyDescent="0.25">
      <c r="A1999" s="99">
        <f t="shared" si="126"/>
        <v>1</v>
      </c>
      <c r="B1999" s="97">
        <f t="array" aca="1" ref="B1999" ca="1">IF(AND(MAX(IF(O1998:O3003=O1999,X1998:X3003))=X1999,Y1999&lt;=B$1),P1999,"-")</f>
        <v>1719580100000</v>
      </c>
      <c r="C1999" s="4">
        <v>1</v>
      </c>
      <c r="D1999" s="4">
        <v>7</v>
      </c>
      <c r="E1999" s="4">
        <v>1</v>
      </c>
      <c r="F1999" s="4">
        <v>9</v>
      </c>
      <c r="G1999" s="4">
        <v>58</v>
      </c>
      <c r="H1999" s="4">
        <v>0</v>
      </c>
      <c r="I1999" s="4">
        <v>1</v>
      </c>
      <c r="J1999" s="4">
        <v>0</v>
      </c>
      <c r="K1999" s="4">
        <v>0</v>
      </c>
      <c r="L1999" s="4" t="s">
        <v>6310</v>
      </c>
      <c r="M1999" s="4" t="str">
        <f t="shared" si="127"/>
        <v>NIVEL-7</v>
      </c>
      <c r="N1999" s="4" t="str">
        <f t="shared" si="128"/>
        <v>1719580000000</v>
      </c>
      <c r="O1999" s="55" t="str">
        <f t="shared" si="125"/>
        <v>1719580100000</v>
      </c>
      <c r="P1999" s="105">
        <v>1719580100000</v>
      </c>
      <c r="Q1999" s="106" t="s">
        <v>6309</v>
      </c>
      <c r="R1999" s="108" t="s">
        <v>3319</v>
      </c>
      <c r="S1999" s="101" t="s">
        <v>107</v>
      </c>
      <c r="T1999" s="33" t="s">
        <v>25</v>
      </c>
      <c r="U1999" s="33" t="s">
        <v>25</v>
      </c>
      <c r="V1999" s="34" t="s">
        <v>25</v>
      </c>
      <c r="W1999" s="58" t="s">
        <v>24</v>
      </c>
      <c r="X1999" s="58">
        <v>44927</v>
      </c>
      <c r="Y1999" s="58">
        <v>44927</v>
      </c>
      <c r="Z1999" s="93" t="s">
        <v>25</v>
      </c>
    </row>
    <row r="2000" spans="1:26" s="5" customFormat="1" ht="27" customHeight="1" x14ac:dyDescent="0.25">
      <c r="A2000" s="99">
        <f t="shared" si="126"/>
        <v>1</v>
      </c>
      <c r="B2000" s="97">
        <f t="array" aca="1" ref="B2000" ca="1">IF(AND(MAX(IF(O1999:O3004=O2000,X1999:X3004))=X2000,Y2000&lt;=B$1),P2000,"-")</f>
        <v>1719580101000</v>
      </c>
      <c r="C2000" s="4">
        <v>1</v>
      </c>
      <c r="D2000" s="4">
        <v>7</v>
      </c>
      <c r="E2000" s="4">
        <v>1</v>
      </c>
      <c r="F2000" s="4">
        <v>9</v>
      </c>
      <c r="G2000" s="4">
        <v>58</v>
      </c>
      <c r="H2000" s="4">
        <v>0</v>
      </c>
      <c r="I2000" s="4">
        <v>1</v>
      </c>
      <c r="J2000" s="4">
        <v>1</v>
      </c>
      <c r="K2000" s="4">
        <v>0</v>
      </c>
      <c r="L2000" s="4" t="s">
        <v>6312</v>
      </c>
      <c r="M2000" s="4" t="str">
        <f t="shared" si="127"/>
        <v>NIVEL-8</v>
      </c>
      <c r="N2000" s="4" t="str">
        <f t="shared" si="128"/>
        <v>1719580100000</v>
      </c>
      <c r="O2000" s="55" t="str">
        <f t="shared" si="125"/>
        <v>1719580101000</v>
      </c>
      <c r="P2000" s="105">
        <v>1719580101000</v>
      </c>
      <c r="Q2000" s="106" t="s">
        <v>6308</v>
      </c>
      <c r="R2000" s="108" t="s">
        <v>3320</v>
      </c>
      <c r="S2000" s="101" t="s">
        <v>36</v>
      </c>
      <c r="T2000" s="33">
        <v>1718991199003</v>
      </c>
      <c r="U2000" s="33" t="s">
        <v>40</v>
      </c>
      <c r="V2000" s="34" t="s">
        <v>3321</v>
      </c>
      <c r="W2000" s="58" t="s">
        <v>24</v>
      </c>
      <c r="X2000" s="58">
        <v>44927</v>
      </c>
      <c r="Y2000" s="58">
        <v>44927</v>
      </c>
      <c r="Z2000" s="93" t="s">
        <v>25</v>
      </c>
    </row>
    <row r="2001" spans="1:26" s="5" customFormat="1" ht="27" customHeight="1" x14ac:dyDescent="0.25">
      <c r="A2001" s="99">
        <f t="shared" si="126"/>
        <v>1</v>
      </c>
      <c r="B2001" s="97">
        <f t="array" aca="1" ref="B2001" ca="1">IF(AND(MAX(IF(O2000:O3005=O2001,X2000:X3005))=X2001,Y2001&lt;=B$1),P2001,"-")</f>
        <v>1719610000000</v>
      </c>
      <c r="C2001" s="4">
        <v>1</v>
      </c>
      <c r="D2001" s="4">
        <v>7</v>
      </c>
      <c r="E2001" s="4">
        <v>1</v>
      </c>
      <c r="F2001" s="4">
        <v>9</v>
      </c>
      <c r="G2001" s="4">
        <v>61</v>
      </c>
      <c r="H2001" s="4">
        <v>0</v>
      </c>
      <c r="I2001" s="4">
        <v>0</v>
      </c>
      <c r="J2001" s="4">
        <v>0</v>
      </c>
      <c r="K2001" s="4">
        <v>0</v>
      </c>
      <c r="L2001" s="4" t="s">
        <v>6310</v>
      </c>
      <c r="M2001" s="4" t="str">
        <f t="shared" si="127"/>
        <v>NIVEL-5</v>
      </c>
      <c r="N2001" s="4" t="str">
        <f t="shared" si="128"/>
        <v>1719000000000</v>
      </c>
      <c r="O2001" s="55" t="str">
        <f t="shared" si="125"/>
        <v>1719610000000</v>
      </c>
      <c r="P2001" s="105">
        <v>1719610000000</v>
      </c>
      <c r="Q2001" s="105" t="s">
        <v>6309</v>
      </c>
      <c r="R2001" s="110" t="s">
        <v>3322</v>
      </c>
      <c r="S2001" s="101" t="s">
        <v>107</v>
      </c>
      <c r="T2001" s="33" t="s">
        <v>25</v>
      </c>
      <c r="U2001" s="4" t="s">
        <v>25</v>
      </c>
      <c r="V2001" s="5" t="s">
        <v>25</v>
      </c>
      <c r="W2001" s="59" t="s">
        <v>24</v>
      </c>
      <c r="X2001" s="59">
        <v>45008</v>
      </c>
      <c r="Y2001" s="59">
        <v>45008</v>
      </c>
      <c r="Z2001" s="94" t="s">
        <v>25</v>
      </c>
    </row>
    <row r="2002" spans="1:26" s="5" customFormat="1" ht="27" customHeight="1" x14ac:dyDescent="0.25">
      <c r="A2002" s="99">
        <f t="shared" si="126"/>
        <v>1</v>
      </c>
      <c r="B2002" s="97">
        <f t="array" aca="1" ref="B2002" ca="1">IF(AND(MAX(IF(O2001:O3006=O2002,X2001:X3006))=X2002,Y2002&lt;=B$1),P2002,"-")</f>
        <v>1719610100000</v>
      </c>
      <c r="C2002" s="4">
        <v>1</v>
      </c>
      <c r="D2002" s="4">
        <v>7</v>
      </c>
      <c r="E2002" s="4">
        <v>1</v>
      </c>
      <c r="F2002" s="4">
        <v>9</v>
      </c>
      <c r="G2002" s="4">
        <v>61</v>
      </c>
      <c r="H2002" s="4">
        <v>0</v>
      </c>
      <c r="I2002" s="4">
        <v>1</v>
      </c>
      <c r="J2002" s="4">
        <v>0</v>
      </c>
      <c r="K2002" s="4">
        <v>0</v>
      </c>
      <c r="L2002" s="4" t="s">
        <v>6310</v>
      </c>
      <c r="M2002" s="4" t="str">
        <f t="shared" si="127"/>
        <v>NIVEL-7</v>
      </c>
      <c r="N2002" s="4" t="str">
        <f t="shared" si="128"/>
        <v>1719610000000</v>
      </c>
      <c r="O2002" s="55" t="str">
        <f t="shared" si="125"/>
        <v>1719610100000</v>
      </c>
      <c r="P2002" s="105">
        <v>1719610100000</v>
      </c>
      <c r="Q2002" s="105" t="s">
        <v>6309</v>
      </c>
      <c r="R2002" s="110" t="s">
        <v>3323</v>
      </c>
      <c r="S2002" s="101" t="s">
        <v>107</v>
      </c>
      <c r="T2002" s="33" t="s">
        <v>25</v>
      </c>
      <c r="U2002" s="4" t="s">
        <v>25</v>
      </c>
      <c r="V2002" s="5" t="s">
        <v>25</v>
      </c>
      <c r="W2002" s="59" t="s">
        <v>24</v>
      </c>
      <c r="X2002" s="59">
        <v>45008</v>
      </c>
      <c r="Y2002" s="59">
        <v>45008</v>
      </c>
      <c r="Z2002" s="94" t="s">
        <v>25</v>
      </c>
    </row>
    <row r="2003" spans="1:26" s="5" customFormat="1" ht="27" customHeight="1" x14ac:dyDescent="0.25">
      <c r="A2003" s="99">
        <f t="shared" si="126"/>
        <v>1</v>
      </c>
      <c r="B2003" s="97">
        <f t="array" aca="1" ref="B2003" ca="1">IF(AND(MAX(IF(O2002:O3007=O2003,X2002:X3007))=X2003,Y2003&lt;=B$1),P2003,"-")</f>
        <v>1719610101000</v>
      </c>
      <c r="C2003" s="4">
        <v>1</v>
      </c>
      <c r="D2003" s="4">
        <v>7</v>
      </c>
      <c r="E2003" s="4">
        <v>1</v>
      </c>
      <c r="F2003" s="4">
        <v>9</v>
      </c>
      <c r="G2003" s="4">
        <v>61</v>
      </c>
      <c r="H2003" s="4">
        <v>0</v>
      </c>
      <c r="I2003" s="4">
        <v>1</v>
      </c>
      <c r="J2003" s="4">
        <v>1</v>
      </c>
      <c r="K2003" s="4">
        <v>0</v>
      </c>
      <c r="L2003" s="4" t="s">
        <v>6312</v>
      </c>
      <c r="M2003" s="4" t="str">
        <f t="shared" si="127"/>
        <v>NIVEL-8</v>
      </c>
      <c r="N2003" s="4" t="str">
        <f t="shared" si="128"/>
        <v>1719610100000</v>
      </c>
      <c r="O2003" s="55" t="str">
        <f t="shared" ref="O2003:O2066" si="129">CONCATENATE(P2003)</f>
        <v>1719610101000</v>
      </c>
      <c r="P2003" s="105">
        <v>1719610101000</v>
      </c>
      <c r="Q2003" s="105" t="s">
        <v>6309</v>
      </c>
      <c r="R2003" s="110" t="s">
        <v>3324</v>
      </c>
      <c r="S2003" s="101" t="s">
        <v>36</v>
      </c>
      <c r="T2003" s="8">
        <v>1718991131000</v>
      </c>
      <c r="U2003" s="8" t="s">
        <v>21</v>
      </c>
      <c r="V2003" s="9" t="s">
        <v>3325</v>
      </c>
      <c r="W2003" s="59" t="s">
        <v>24</v>
      </c>
      <c r="X2003" s="59">
        <v>44927</v>
      </c>
      <c r="Y2003" s="59">
        <v>44927</v>
      </c>
      <c r="Z2003" s="94" t="s">
        <v>25</v>
      </c>
    </row>
    <row r="2004" spans="1:26" s="5" customFormat="1" ht="27" customHeight="1" x14ac:dyDescent="0.25">
      <c r="A2004" s="99">
        <f t="shared" si="126"/>
        <v>1</v>
      </c>
      <c r="B2004" s="97">
        <f t="array" aca="1" ref="B2004" ca="1">IF(AND(MAX(IF(O2003:O3008=O2004,X2003:X3008))=X2004,Y2004&lt;=B$1),P2004,"-")</f>
        <v>1719610101001</v>
      </c>
      <c r="C2004" s="4">
        <v>1</v>
      </c>
      <c r="D2004" s="4">
        <v>7</v>
      </c>
      <c r="E2004" s="4">
        <v>1</v>
      </c>
      <c r="F2004" s="4">
        <v>9</v>
      </c>
      <c r="G2004" s="4">
        <v>61</v>
      </c>
      <c r="H2004" s="4">
        <v>0</v>
      </c>
      <c r="I2004" s="4">
        <v>1</v>
      </c>
      <c r="J2004" s="4">
        <v>1</v>
      </c>
      <c r="K2004" s="4">
        <v>1</v>
      </c>
      <c r="L2004" s="4" t="s">
        <v>6312</v>
      </c>
      <c r="M2004" s="4" t="str">
        <f t="shared" si="127"/>
        <v>NIVEL-9</v>
      </c>
      <c r="N2004" s="4" t="str">
        <f t="shared" si="128"/>
        <v>1719610101000</v>
      </c>
      <c r="O2004" s="55" t="str">
        <f t="shared" si="129"/>
        <v>1719610101001</v>
      </c>
      <c r="P2004" s="105">
        <v>1719610101001</v>
      </c>
      <c r="Q2004" s="105" t="s">
        <v>6308</v>
      </c>
      <c r="R2004" s="110" t="s">
        <v>3326</v>
      </c>
      <c r="S2004" s="101" t="s">
        <v>36</v>
      </c>
      <c r="T2004" s="8">
        <v>1718991131001</v>
      </c>
      <c r="U2004" s="8" t="s">
        <v>40</v>
      </c>
      <c r="V2004" s="9" t="s">
        <v>3327</v>
      </c>
      <c r="W2004" s="59" t="s">
        <v>24</v>
      </c>
      <c r="X2004" s="59">
        <v>44927</v>
      </c>
      <c r="Y2004" s="59">
        <v>44927</v>
      </c>
      <c r="Z2004" s="94" t="s">
        <v>25</v>
      </c>
    </row>
    <row r="2005" spans="1:26" s="5" customFormat="1" ht="27" customHeight="1" x14ac:dyDescent="0.25">
      <c r="A2005" s="99">
        <f t="shared" si="126"/>
        <v>1</v>
      </c>
      <c r="B2005" s="97">
        <f t="array" aca="1" ref="B2005" ca="1">IF(AND(MAX(IF(O2004:O3009=O2005,X2004:X3009))=X2005,Y2005&lt;=B$1),P2005,"-")</f>
        <v>1719610101002</v>
      </c>
      <c r="C2005" s="4">
        <v>1</v>
      </c>
      <c r="D2005" s="4">
        <v>7</v>
      </c>
      <c r="E2005" s="4">
        <v>1</v>
      </c>
      <c r="F2005" s="4">
        <v>9</v>
      </c>
      <c r="G2005" s="4">
        <v>61</v>
      </c>
      <c r="H2005" s="4">
        <v>0</v>
      </c>
      <c r="I2005" s="4">
        <v>1</v>
      </c>
      <c r="J2005" s="4">
        <v>1</v>
      </c>
      <c r="K2005" s="4">
        <v>2</v>
      </c>
      <c r="L2005" s="4" t="s">
        <v>6312</v>
      </c>
      <c r="M2005" s="4" t="str">
        <f t="shared" si="127"/>
        <v>NIVEL-9</v>
      </c>
      <c r="N2005" s="4" t="str">
        <f t="shared" si="128"/>
        <v>1719610101000</v>
      </c>
      <c r="O2005" s="55" t="str">
        <f t="shared" si="129"/>
        <v>1719610101002</v>
      </c>
      <c r="P2005" s="105">
        <v>1719610101002</v>
      </c>
      <c r="Q2005" s="105" t="s">
        <v>6308</v>
      </c>
      <c r="R2005" s="110" t="s">
        <v>3328</v>
      </c>
      <c r="S2005" s="101" t="s">
        <v>36</v>
      </c>
      <c r="T2005" s="8">
        <v>1718991131002</v>
      </c>
      <c r="U2005" s="8" t="s">
        <v>40</v>
      </c>
      <c r="V2005" s="9" t="s">
        <v>3329</v>
      </c>
      <c r="W2005" s="59" t="s">
        <v>24</v>
      </c>
      <c r="X2005" s="59">
        <v>44927</v>
      </c>
      <c r="Y2005" s="59">
        <v>44927</v>
      </c>
      <c r="Z2005" s="94" t="s">
        <v>25</v>
      </c>
    </row>
    <row r="2006" spans="1:26" s="5" customFormat="1" ht="27" customHeight="1" x14ac:dyDescent="0.25">
      <c r="A2006" s="99">
        <f t="shared" si="126"/>
        <v>1</v>
      </c>
      <c r="B2006" s="97">
        <f t="array" aca="1" ref="B2006" ca="1">IF(AND(MAX(IF(O2005:O3010=O2006,X2005:X3010))=X2006,Y2006&lt;=B$1),P2006,"-")</f>
        <v>1719610101003</v>
      </c>
      <c r="C2006" s="4">
        <v>1</v>
      </c>
      <c r="D2006" s="4">
        <v>7</v>
      </c>
      <c r="E2006" s="4">
        <v>1</v>
      </c>
      <c r="F2006" s="4">
        <v>9</v>
      </c>
      <c r="G2006" s="4">
        <v>61</v>
      </c>
      <c r="H2006" s="4">
        <v>0</v>
      </c>
      <c r="I2006" s="4">
        <v>1</v>
      </c>
      <c r="J2006" s="4">
        <v>1</v>
      </c>
      <c r="K2006" s="4">
        <v>3</v>
      </c>
      <c r="L2006" s="4" t="s">
        <v>6312</v>
      </c>
      <c r="M2006" s="4" t="str">
        <f t="shared" si="127"/>
        <v>NIVEL-9</v>
      </c>
      <c r="N2006" s="4" t="str">
        <f t="shared" si="128"/>
        <v>1719610101000</v>
      </c>
      <c r="O2006" s="55" t="str">
        <f t="shared" si="129"/>
        <v>1719610101003</v>
      </c>
      <c r="P2006" s="105">
        <v>1719610101003</v>
      </c>
      <c r="Q2006" s="105" t="s">
        <v>6308</v>
      </c>
      <c r="R2006" s="110" t="s">
        <v>3330</v>
      </c>
      <c r="S2006" s="101" t="s">
        <v>36</v>
      </c>
      <c r="T2006" s="8">
        <v>1718991131003</v>
      </c>
      <c r="U2006" s="8" t="s">
        <v>40</v>
      </c>
      <c r="V2006" s="9" t="s">
        <v>3331</v>
      </c>
      <c r="W2006" s="59" t="s">
        <v>24</v>
      </c>
      <c r="X2006" s="59">
        <v>44927</v>
      </c>
      <c r="Y2006" s="59">
        <v>44927</v>
      </c>
      <c r="Z2006" s="94" t="s">
        <v>25</v>
      </c>
    </row>
    <row r="2007" spans="1:26" s="5" customFormat="1" ht="27" customHeight="1" x14ac:dyDescent="0.25">
      <c r="A2007" s="99">
        <f t="shared" si="126"/>
        <v>1</v>
      </c>
      <c r="B2007" s="97">
        <f t="array" aca="1" ref="B2007" ca="1">IF(AND(MAX(IF(O2006:O3011=O2007,X2006:X3011))=X2007,Y2007&lt;=B$1),P2007,"-")</f>
        <v>1719620000000</v>
      </c>
      <c r="C2007" s="4">
        <v>1</v>
      </c>
      <c r="D2007" s="4">
        <v>7</v>
      </c>
      <c r="E2007" s="4">
        <v>1</v>
      </c>
      <c r="F2007" s="4">
        <v>9</v>
      </c>
      <c r="G2007" s="4">
        <v>62</v>
      </c>
      <c r="H2007" s="4">
        <v>0</v>
      </c>
      <c r="I2007" s="4">
        <v>0</v>
      </c>
      <c r="J2007" s="4">
        <v>0</v>
      </c>
      <c r="K2007" s="4">
        <v>0</v>
      </c>
      <c r="L2007" s="4" t="s">
        <v>6310</v>
      </c>
      <c r="M2007" s="4" t="str">
        <f t="shared" si="127"/>
        <v>NIVEL-5</v>
      </c>
      <c r="N2007" s="4" t="str">
        <f t="shared" si="128"/>
        <v>1719000000000</v>
      </c>
      <c r="O2007" s="55" t="str">
        <f t="shared" si="129"/>
        <v>1719620000000</v>
      </c>
      <c r="P2007" s="105">
        <v>1719620000000</v>
      </c>
      <c r="Q2007" s="105" t="s">
        <v>6309</v>
      </c>
      <c r="R2007" s="110" t="s">
        <v>3332</v>
      </c>
      <c r="S2007" s="101" t="s">
        <v>107</v>
      </c>
      <c r="T2007" s="33" t="s">
        <v>25</v>
      </c>
      <c r="U2007" s="4" t="s">
        <v>25</v>
      </c>
      <c r="V2007" s="5" t="s">
        <v>25</v>
      </c>
      <c r="W2007" s="59" t="s">
        <v>24</v>
      </c>
      <c r="X2007" s="59">
        <v>44958</v>
      </c>
      <c r="Y2007" s="59">
        <v>44958</v>
      </c>
      <c r="Z2007" s="94" t="s">
        <v>25</v>
      </c>
    </row>
    <row r="2008" spans="1:26" s="5" customFormat="1" ht="27" customHeight="1" x14ac:dyDescent="0.25">
      <c r="A2008" s="99">
        <f t="shared" si="126"/>
        <v>1</v>
      </c>
      <c r="B2008" s="97">
        <f t="array" aca="1" ref="B2008" ca="1">IF(AND(MAX(IF(O2007:O3012=O2008,X2007:X3012))=X2008,Y2008&lt;=B$1),P2008,"-")</f>
        <v>1719620100000</v>
      </c>
      <c r="C2008" s="4">
        <v>1</v>
      </c>
      <c r="D2008" s="4">
        <v>7</v>
      </c>
      <c r="E2008" s="4">
        <v>1</v>
      </c>
      <c r="F2008" s="4">
        <v>9</v>
      </c>
      <c r="G2008" s="4">
        <v>62</v>
      </c>
      <c r="H2008" s="4">
        <v>0</v>
      </c>
      <c r="I2008" s="4">
        <v>1</v>
      </c>
      <c r="J2008" s="4">
        <v>0</v>
      </c>
      <c r="K2008" s="4">
        <v>0</v>
      </c>
      <c r="L2008" s="4" t="s">
        <v>6310</v>
      </c>
      <c r="M2008" s="4" t="str">
        <f t="shared" si="127"/>
        <v>NIVEL-7</v>
      </c>
      <c r="N2008" s="4" t="str">
        <f t="shared" si="128"/>
        <v>1719620000000</v>
      </c>
      <c r="O2008" s="55" t="str">
        <f t="shared" si="129"/>
        <v>1719620100000</v>
      </c>
      <c r="P2008" s="105">
        <v>1719620100000</v>
      </c>
      <c r="Q2008" s="105" t="s">
        <v>6309</v>
      </c>
      <c r="R2008" s="110" t="s">
        <v>3333</v>
      </c>
      <c r="S2008" s="101" t="s">
        <v>36</v>
      </c>
      <c r="T2008" s="33">
        <v>1718991132000</v>
      </c>
      <c r="U2008" s="4" t="s">
        <v>21</v>
      </c>
      <c r="V2008" s="5" t="s">
        <v>3334</v>
      </c>
      <c r="W2008" s="59" t="s">
        <v>24</v>
      </c>
      <c r="X2008" s="59">
        <v>44958</v>
      </c>
      <c r="Y2008" s="59">
        <v>44958</v>
      </c>
      <c r="Z2008" s="94" t="s">
        <v>25</v>
      </c>
    </row>
    <row r="2009" spans="1:26" s="5" customFormat="1" ht="27" customHeight="1" x14ac:dyDescent="0.25">
      <c r="A2009" s="99">
        <f t="shared" si="126"/>
        <v>1</v>
      </c>
      <c r="B2009" s="97">
        <f t="array" aca="1" ref="B2009" ca="1">IF(AND(MAX(IF(O2008:O3013=O2009,X2008:X3013))=X2009,Y2009&lt;=B$1),P2009,"-")</f>
        <v>1719620101000</v>
      </c>
      <c r="C2009" s="4">
        <v>1</v>
      </c>
      <c r="D2009" s="4">
        <v>7</v>
      </c>
      <c r="E2009" s="4">
        <v>1</v>
      </c>
      <c r="F2009" s="4">
        <v>9</v>
      </c>
      <c r="G2009" s="4">
        <v>62</v>
      </c>
      <c r="H2009" s="4">
        <v>0</v>
      </c>
      <c r="I2009" s="4">
        <v>1</v>
      </c>
      <c r="J2009" s="4">
        <v>1</v>
      </c>
      <c r="K2009" s="4">
        <v>0</v>
      </c>
      <c r="L2009" s="4" t="s">
        <v>6312</v>
      </c>
      <c r="M2009" s="4" t="str">
        <f t="shared" si="127"/>
        <v>NIVEL-8</v>
      </c>
      <c r="N2009" s="4" t="str">
        <f t="shared" si="128"/>
        <v>1719620100000</v>
      </c>
      <c r="O2009" s="55" t="str">
        <f t="shared" si="129"/>
        <v>1719620101000</v>
      </c>
      <c r="P2009" s="105">
        <v>1719620101000</v>
      </c>
      <c r="Q2009" s="106" t="s">
        <v>6308</v>
      </c>
      <c r="R2009" s="108" t="s">
        <v>3335</v>
      </c>
      <c r="S2009" s="101" t="s">
        <v>36</v>
      </c>
      <c r="T2009" s="33">
        <v>1718991132001</v>
      </c>
      <c r="U2009" s="33" t="s">
        <v>40</v>
      </c>
      <c r="V2009" s="34" t="s">
        <v>3336</v>
      </c>
      <c r="W2009" s="59" t="s">
        <v>24</v>
      </c>
      <c r="X2009" s="59">
        <v>44958</v>
      </c>
      <c r="Y2009" s="59">
        <v>44958</v>
      </c>
      <c r="Z2009" s="94" t="s">
        <v>25</v>
      </c>
    </row>
    <row r="2010" spans="1:26" s="5" customFormat="1" ht="27" customHeight="1" x14ac:dyDescent="0.25">
      <c r="A2010" s="99">
        <f t="shared" si="126"/>
        <v>1</v>
      </c>
      <c r="B2010" s="97">
        <f t="array" aca="1" ref="B2010" ca="1">IF(AND(MAX(IF(O2009:O3014=O2010,X2009:X3014))=X2010,Y2010&lt;=B$1),P2010,"-")</f>
        <v>1719620102000</v>
      </c>
      <c r="C2010" s="4">
        <v>1</v>
      </c>
      <c r="D2010" s="4">
        <v>7</v>
      </c>
      <c r="E2010" s="4">
        <v>1</v>
      </c>
      <c r="F2010" s="4">
        <v>9</v>
      </c>
      <c r="G2010" s="4">
        <v>62</v>
      </c>
      <c r="H2010" s="4">
        <v>0</v>
      </c>
      <c r="I2010" s="4">
        <v>1</v>
      </c>
      <c r="J2010" s="4">
        <v>2</v>
      </c>
      <c r="K2010" s="4">
        <v>0</v>
      </c>
      <c r="L2010" s="4" t="s">
        <v>6312</v>
      </c>
      <c r="M2010" s="4" t="str">
        <f t="shared" si="127"/>
        <v>NIVEL-8</v>
      </c>
      <c r="N2010" s="4" t="str">
        <f t="shared" si="128"/>
        <v>1719620100000</v>
      </c>
      <c r="O2010" s="55" t="str">
        <f t="shared" si="129"/>
        <v>1719620102000</v>
      </c>
      <c r="P2010" s="105">
        <v>1719620102000</v>
      </c>
      <c r="Q2010" s="106" t="s">
        <v>6308</v>
      </c>
      <c r="R2010" s="108" t="s">
        <v>3337</v>
      </c>
      <c r="S2010" s="101" t="s">
        <v>36</v>
      </c>
      <c r="T2010" s="33">
        <v>1718991132002</v>
      </c>
      <c r="U2010" s="33" t="s">
        <v>40</v>
      </c>
      <c r="V2010" s="34" t="s">
        <v>3338</v>
      </c>
      <c r="W2010" s="59" t="s">
        <v>24</v>
      </c>
      <c r="X2010" s="59">
        <v>44958</v>
      </c>
      <c r="Y2010" s="59">
        <v>44958</v>
      </c>
      <c r="Z2010" s="94" t="s">
        <v>25</v>
      </c>
    </row>
    <row r="2011" spans="1:26" s="5" customFormat="1" ht="27" customHeight="1" x14ac:dyDescent="0.25">
      <c r="A2011" s="99">
        <f t="shared" si="126"/>
        <v>1</v>
      </c>
      <c r="B2011" s="97">
        <f t="array" aca="1" ref="B2011" ca="1">IF(AND(MAX(IF(O2010:O3015=O2011,X2010:X3015))=X2011,Y2011&lt;=B$1),P2011,"-")</f>
        <v>1719620103000</v>
      </c>
      <c r="C2011" s="4">
        <v>1</v>
      </c>
      <c r="D2011" s="4">
        <v>7</v>
      </c>
      <c r="E2011" s="4">
        <v>1</v>
      </c>
      <c r="F2011" s="4">
        <v>9</v>
      </c>
      <c r="G2011" s="4">
        <v>62</v>
      </c>
      <c r="H2011" s="4">
        <v>0</v>
      </c>
      <c r="I2011" s="4">
        <v>1</v>
      </c>
      <c r="J2011" s="4">
        <v>3</v>
      </c>
      <c r="K2011" s="4">
        <v>0</v>
      </c>
      <c r="L2011" s="4" t="s">
        <v>6312</v>
      </c>
      <c r="M2011" s="4" t="str">
        <f t="shared" si="127"/>
        <v>NIVEL-8</v>
      </c>
      <c r="N2011" s="4" t="str">
        <f t="shared" si="128"/>
        <v>1719620100000</v>
      </c>
      <c r="O2011" s="55" t="str">
        <f t="shared" si="129"/>
        <v>1719620103000</v>
      </c>
      <c r="P2011" s="105">
        <v>1719620103000</v>
      </c>
      <c r="Q2011" s="106" t="s">
        <v>6308</v>
      </c>
      <c r="R2011" s="108" t="s">
        <v>3339</v>
      </c>
      <c r="S2011" s="101" t="s">
        <v>36</v>
      </c>
      <c r="T2011" s="33">
        <v>1718991132003</v>
      </c>
      <c r="U2011" s="33" t="s">
        <v>40</v>
      </c>
      <c r="V2011" s="34" t="s">
        <v>3340</v>
      </c>
      <c r="W2011" s="59" t="s">
        <v>24</v>
      </c>
      <c r="X2011" s="59">
        <v>44958</v>
      </c>
      <c r="Y2011" s="59">
        <v>44958</v>
      </c>
      <c r="Z2011" s="94" t="s">
        <v>25</v>
      </c>
    </row>
    <row r="2012" spans="1:26" s="5" customFormat="1" ht="27" customHeight="1" x14ac:dyDescent="0.25">
      <c r="A2012" s="99">
        <f t="shared" si="126"/>
        <v>1</v>
      </c>
      <c r="B2012" s="97">
        <f t="array" aca="1" ref="B2012" ca="1">IF(AND(MAX(IF(O2011:O3016=O2012,X2011:X3016))=X2012,Y2012&lt;=B$1),P2012,"-")</f>
        <v>1719990000000</v>
      </c>
      <c r="C2012" s="4">
        <v>1</v>
      </c>
      <c r="D2012" s="4">
        <v>7</v>
      </c>
      <c r="E2012" s="4">
        <v>1</v>
      </c>
      <c r="F2012" s="4">
        <v>9</v>
      </c>
      <c r="G2012" s="4">
        <v>99</v>
      </c>
      <c r="H2012" s="4">
        <v>0</v>
      </c>
      <c r="I2012" s="4">
        <v>0</v>
      </c>
      <c r="J2012" s="4">
        <v>0</v>
      </c>
      <c r="K2012" s="4">
        <v>0</v>
      </c>
      <c r="L2012" s="4" t="s">
        <v>6310</v>
      </c>
      <c r="M2012" s="4" t="str">
        <f t="shared" si="127"/>
        <v>NIVEL-5</v>
      </c>
      <c r="N2012" s="4" t="str">
        <f t="shared" si="128"/>
        <v>1719000000000</v>
      </c>
      <c r="O2012" s="55" t="str">
        <f t="shared" si="129"/>
        <v>1719990000000</v>
      </c>
      <c r="P2012" s="105">
        <v>1719990000000</v>
      </c>
      <c r="Q2012" s="106" t="s">
        <v>6309</v>
      </c>
      <c r="R2012" s="108" t="s">
        <v>3284</v>
      </c>
      <c r="S2012" s="101" t="s">
        <v>107</v>
      </c>
      <c r="T2012" s="33" t="s">
        <v>25</v>
      </c>
      <c r="U2012" s="33" t="s">
        <v>25</v>
      </c>
      <c r="V2012" s="34" t="s">
        <v>25</v>
      </c>
      <c r="W2012" s="58" t="s">
        <v>24</v>
      </c>
      <c r="X2012" s="58">
        <v>44927</v>
      </c>
      <c r="Y2012" s="58">
        <v>44927</v>
      </c>
      <c r="Z2012" s="93" t="s">
        <v>25</v>
      </c>
    </row>
    <row r="2013" spans="1:26" s="5" customFormat="1" ht="27" customHeight="1" x14ac:dyDescent="0.25">
      <c r="A2013" s="99">
        <f t="shared" si="126"/>
        <v>1</v>
      </c>
      <c r="B2013" s="97">
        <f t="array" aca="1" ref="B2013" ca="1">IF(AND(MAX(IF(O2012:O3017=O2013,X2012:X3017))=X2013,Y2013&lt;=B$1),P2013,"-")</f>
        <v>1719990100000</v>
      </c>
      <c r="C2013" s="4">
        <v>1</v>
      </c>
      <c r="D2013" s="4">
        <v>7</v>
      </c>
      <c r="E2013" s="4">
        <v>1</v>
      </c>
      <c r="F2013" s="4">
        <v>9</v>
      </c>
      <c r="G2013" s="4">
        <v>99</v>
      </c>
      <c r="H2013" s="4">
        <v>0</v>
      </c>
      <c r="I2013" s="4">
        <v>1</v>
      </c>
      <c r="J2013" s="4">
        <v>0</v>
      </c>
      <c r="K2013" s="4">
        <v>0</v>
      </c>
      <c r="L2013" s="4" t="s">
        <v>6310</v>
      </c>
      <c r="M2013" s="4" t="str">
        <f t="shared" si="127"/>
        <v>NIVEL-7</v>
      </c>
      <c r="N2013" s="4" t="str">
        <f t="shared" si="128"/>
        <v>1719990000000</v>
      </c>
      <c r="O2013" s="55" t="str">
        <f t="shared" si="129"/>
        <v>1719990100000</v>
      </c>
      <c r="P2013" s="105">
        <v>1719990100000</v>
      </c>
      <c r="Q2013" s="106" t="s">
        <v>6309</v>
      </c>
      <c r="R2013" s="108" t="s">
        <v>3341</v>
      </c>
      <c r="S2013" s="101" t="s">
        <v>36</v>
      </c>
      <c r="T2013" s="33">
        <v>1718991100000</v>
      </c>
      <c r="U2013" s="33" t="s">
        <v>21</v>
      </c>
      <c r="V2013" s="34" t="s">
        <v>3342</v>
      </c>
      <c r="W2013" s="58" t="s">
        <v>24</v>
      </c>
      <c r="X2013" s="58">
        <v>44927</v>
      </c>
      <c r="Y2013" s="58">
        <v>44927</v>
      </c>
      <c r="Z2013" s="93" t="s">
        <v>25</v>
      </c>
    </row>
    <row r="2014" spans="1:26" s="5" customFormat="1" ht="27" customHeight="1" x14ac:dyDescent="0.25">
      <c r="A2014" s="99">
        <f t="shared" si="126"/>
        <v>1</v>
      </c>
      <c r="B2014" s="97">
        <f t="array" aca="1" ref="B2014" ca="1">IF(AND(MAX(IF(O2013:O3018=O2014,X2013:X3018))=X2014,Y2014&lt;=B$1),P2014,"-")</f>
        <v>1719990101000</v>
      </c>
      <c r="C2014" s="4">
        <v>1</v>
      </c>
      <c r="D2014" s="4">
        <v>7</v>
      </c>
      <c r="E2014" s="4">
        <v>1</v>
      </c>
      <c r="F2014" s="4">
        <v>9</v>
      </c>
      <c r="G2014" s="4">
        <v>99</v>
      </c>
      <c r="H2014" s="4">
        <v>0</v>
      </c>
      <c r="I2014" s="4">
        <v>1</v>
      </c>
      <c r="J2014" s="4">
        <v>1</v>
      </c>
      <c r="K2014" s="4">
        <v>0</v>
      </c>
      <c r="L2014" s="4" t="s">
        <v>6312</v>
      </c>
      <c r="M2014" s="4" t="str">
        <f t="shared" si="127"/>
        <v>NIVEL-8</v>
      </c>
      <c r="N2014" s="4" t="str">
        <f t="shared" si="128"/>
        <v>1719990100000</v>
      </c>
      <c r="O2014" s="55" t="str">
        <f t="shared" si="129"/>
        <v>1719990101000</v>
      </c>
      <c r="P2014" s="105">
        <v>1719990101000</v>
      </c>
      <c r="Q2014" s="106" t="s">
        <v>6309</v>
      </c>
      <c r="R2014" s="108" t="s">
        <v>3343</v>
      </c>
      <c r="S2014" s="101" t="s">
        <v>36</v>
      </c>
      <c r="T2014" s="33">
        <v>1718991103000</v>
      </c>
      <c r="U2014" s="33" t="s">
        <v>21</v>
      </c>
      <c r="V2014" s="34" t="s">
        <v>3344</v>
      </c>
      <c r="W2014" s="58" t="s">
        <v>24</v>
      </c>
      <c r="X2014" s="58">
        <v>44927</v>
      </c>
      <c r="Y2014" s="58">
        <v>44927</v>
      </c>
      <c r="Z2014" s="93" t="s">
        <v>25</v>
      </c>
    </row>
    <row r="2015" spans="1:26" s="5" customFormat="1" ht="27" customHeight="1" x14ac:dyDescent="0.25">
      <c r="A2015" s="99">
        <f t="shared" si="126"/>
        <v>1</v>
      </c>
      <c r="B2015" s="97">
        <f t="array" aca="1" ref="B2015" ca="1">IF(AND(MAX(IF(O2014:O3019=O2015,X2014:X3019))=X2015,Y2015&lt;=B$1),P2015,"-")</f>
        <v>1719990102000</v>
      </c>
      <c r="C2015" s="4">
        <v>1</v>
      </c>
      <c r="D2015" s="4">
        <v>7</v>
      </c>
      <c r="E2015" s="4">
        <v>1</v>
      </c>
      <c r="F2015" s="4">
        <v>9</v>
      </c>
      <c r="G2015" s="4">
        <v>99</v>
      </c>
      <c r="H2015" s="4">
        <v>0</v>
      </c>
      <c r="I2015" s="4">
        <v>1</v>
      </c>
      <c r="J2015" s="4">
        <v>2</v>
      </c>
      <c r="K2015" s="4">
        <v>0</v>
      </c>
      <c r="L2015" s="4" t="s">
        <v>6312</v>
      </c>
      <c r="M2015" s="4" t="str">
        <f t="shared" si="127"/>
        <v>NIVEL-8</v>
      </c>
      <c r="N2015" s="4" t="str">
        <f t="shared" si="128"/>
        <v>1719990100000</v>
      </c>
      <c r="O2015" s="55" t="str">
        <f t="shared" si="129"/>
        <v>1719990102000</v>
      </c>
      <c r="P2015" s="105">
        <v>1719990102000</v>
      </c>
      <c r="Q2015" s="106" t="s">
        <v>6309</v>
      </c>
      <c r="R2015" s="108" t="s">
        <v>3345</v>
      </c>
      <c r="S2015" s="101" t="s">
        <v>36</v>
      </c>
      <c r="T2015" s="33">
        <v>1718991104000</v>
      </c>
      <c r="U2015" s="33" t="s">
        <v>21</v>
      </c>
      <c r="V2015" s="34" t="s">
        <v>3346</v>
      </c>
      <c r="W2015" s="58" t="s">
        <v>24</v>
      </c>
      <c r="X2015" s="58">
        <v>44927</v>
      </c>
      <c r="Y2015" s="58">
        <v>44927</v>
      </c>
      <c r="Z2015" s="93" t="s">
        <v>25</v>
      </c>
    </row>
    <row r="2016" spans="1:26" s="5" customFormat="1" ht="27" customHeight="1" x14ac:dyDescent="0.25">
      <c r="A2016" s="99">
        <f t="shared" si="126"/>
        <v>1</v>
      </c>
      <c r="B2016" s="97">
        <f t="array" aca="1" ref="B2016" ca="1">IF(AND(MAX(IF(O2015:O3020=O2016,X2015:X3020))=X2016,Y2016&lt;=B$1),P2016,"-")</f>
        <v>1719990103000</v>
      </c>
      <c r="C2016" s="4">
        <v>1</v>
      </c>
      <c r="D2016" s="4">
        <v>7</v>
      </c>
      <c r="E2016" s="4">
        <v>1</v>
      </c>
      <c r="F2016" s="4">
        <v>9</v>
      </c>
      <c r="G2016" s="4">
        <v>99</v>
      </c>
      <c r="H2016" s="4">
        <v>0</v>
      </c>
      <c r="I2016" s="4">
        <v>1</v>
      </c>
      <c r="J2016" s="4">
        <v>3</v>
      </c>
      <c r="K2016" s="4">
        <v>0</v>
      </c>
      <c r="L2016" s="4" t="s">
        <v>6312</v>
      </c>
      <c r="M2016" s="4" t="str">
        <f t="shared" si="127"/>
        <v>NIVEL-8</v>
      </c>
      <c r="N2016" s="4" t="str">
        <f t="shared" si="128"/>
        <v>1719990100000</v>
      </c>
      <c r="O2016" s="55" t="str">
        <f t="shared" si="129"/>
        <v>1719990103000</v>
      </c>
      <c r="P2016" s="105">
        <v>1719990103000</v>
      </c>
      <c r="Q2016" s="106" t="s">
        <v>6309</v>
      </c>
      <c r="R2016" s="108" t="s">
        <v>3347</v>
      </c>
      <c r="S2016" s="101" t="s">
        <v>36</v>
      </c>
      <c r="T2016" s="33">
        <v>1718991105000</v>
      </c>
      <c r="U2016" s="33" t="s">
        <v>21</v>
      </c>
      <c r="V2016" s="34" t="s">
        <v>3348</v>
      </c>
      <c r="W2016" s="58" t="s">
        <v>24</v>
      </c>
      <c r="X2016" s="58">
        <v>44927</v>
      </c>
      <c r="Y2016" s="58">
        <v>44927</v>
      </c>
      <c r="Z2016" s="93" t="s">
        <v>25</v>
      </c>
    </row>
    <row r="2017" spans="1:26" s="5" customFormat="1" ht="27" customHeight="1" x14ac:dyDescent="0.25">
      <c r="A2017" s="99">
        <f t="shared" si="126"/>
        <v>1</v>
      </c>
      <c r="B2017" s="97">
        <f t="array" aca="1" ref="B2017" ca="1">IF(AND(MAX(IF(O2016:O3021=O2017,X2016:X3021))=X2017,Y2017&lt;=B$1),P2017,"-")</f>
        <v>1719990104000</v>
      </c>
      <c r="C2017" s="4">
        <v>1</v>
      </c>
      <c r="D2017" s="4">
        <v>7</v>
      </c>
      <c r="E2017" s="4">
        <v>1</v>
      </c>
      <c r="F2017" s="4">
        <v>9</v>
      </c>
      <c r="G2017" s="4">
        <v>99</v>
      </c>
      <c r="H2017" s="4">
        <v>0</v>
      </c>
      <c r="I2017" s="4">
        <v>1</v>
      </c>
      <c r="J2017" s="4">
        <v>4</v>
      </c>
      <c r="K2017" s="4">
        <v>0</v>
      </c>
      <c r="L2017" s="4" t="s">
        <v>6312</v>
      </c>
      <c r="M2017" s="4" t="str">
        <f t="shared" si="127"/>
        <v>NIVEL-8</v>
      </c>
      <c r="N2017" s="4" t="str">
        <f t="shared" si="128"/>
        <v>1719990100000</v>
      </c>
      <c r="O2017" s="55" t="str">
        <f t="shared" si="129"/>
        <v>1719990104000</v>
      </c>
      <c r="P2017" s="105">
        <v>1719990104000</v>
      </c>
      <c r="Q2017" s="106" t="s">
        <v>6309</v>
      </c>
      <c r="R2017" s="108" t="s">
        <v>3349</v>
      </c>
      <c r="S2017" s="101" t="s">
        <v>36</v>
      </c>
      <c r="T2017" s="33">
        <v>1718991106000</v>
      </c>
      <c r="U2017" s="33" t="s">
        <v>21</v>
      </c>
      <c r="V2017" s="34" t="s">
        <v>3350</v>
      </c>
      <c r="W2017" s="58" t="s">
        <v>24</v>
      </c>
      <c r="X2017" s="58">
        <v>44927</v>
      </c>
      <c r="Y2017" s="58">
        <v>44927</v>
      </c>
      <c r="Z2017" s="93" t="s">
        <v>25</v>
      </c>
    </row>
    <row r="2018" spans="1:26" s="5" customFormat="1" ht="27" customHeight="1" x14ac:dyDescent="0.25">
      <c r="A2018" s="99">
        <f t="shared" si="126"/>
        <v>1</v>
      </c>
      <c r="B2018" s="97">
        <f t="array" aca="1" ref="B2018" ca="1">IF(AND(MAX(IF(O2017:O3022=O2018,X2017:X3022))=X2018,Y2018&lt;=B$1),P2018,"-")</f>
        <v>1719990105000</v>
      </c>
      <c r="C2018" s="4">
        <v>1</v>
      </c>
      <c r="D2018" s="4">
        <v>7</v>
      </c>
      <c r="E2018" s="4">
        <v>1</v>
      </c>
      <c r="F2018" s="4">
        <v>9</v>
      </c>
      <c r="G2018" s="4">
        <v>99</v>
      </c>
      <c r="H2018" s="4">
        <v>0</v>
      </c>
      <c r="I2018" s="4">
        <v>1</v>
      </c>
      <c r="J2018" s="4">
        <v>5</v>
      </c>
      <c r="K2018" s="4">
        <v>0</v>
      </c>
      <c r="L2018" s="4" t="s">
        <v>6312</v>
      </c>
      <c r="M2018" s="4" t="str">
        <f t="shared" si="127"/>
        <v>NIVEL-8</v>
      </c>
      <c r="N2018" s="4" t="str">
        <f t="shared" si="128"/>
        <v>1719990100000</v>
      </c>
      <c r="O2018" s="55" t="str">
        <f t="shared" si="129"/>
        <v>1719990105000</v>
      </c>
      <c r="P2018" s="105">
        <v>1719990105000</v>
      </c>
      <c r="Q2018" s="106" t="s">
        <v>6309</v>
      </c>
      <c r="R2018" s="108" t="s">
        <v>3351</v>
      </c>
      <c r="S2018" s="101" t="s">
        <v>36</v>
      </c>
      <c r="T2018" s="33">
        <v>1718991107000</v>
      </c>
      <c r="U2018" s="33" t="s">
        <v>21</v>
      </c>
      <c r="V2018" s="34" t="s">
        <v>3352</v>
      </c>
      <c r="W2018" s="58" t="s">
        <v>24</v>
      </c>
      <c r="X2018" s="58">
        <v>44927</v>
      </c>
      <c r="Y2018" s="58">
        <v>44927</v>
      </c>
      <c r="Z2018" s="93" t="s">
        <v>25</v>
      </c>
    </row>
    <row r="2019" spans="1:26" s="5" customFormat="1" ht="27" customHeight="1" x14ac:dyDescent="0.25">
      <c r="A2019" s="99">
        <f t="shared" si="126"/>
        <v>1</v>
      </c>
      <c r="B2019" s="97">
        <f t="array" aca="1" ref="B2019" ca="1">IF(AND(MAX(IF(O2018:O3023=O2019,X2018:X3023))=X2019,Y2019&lt;=B$1),P2019,"-")</f>
        <v>1719990106000</v>
      </c>
      <c r="C2019" s="4">
        <v>1</v>
      </c>
      <c r="D2019" s="4">
        <v>7</v>
      </c>
      <c r="E2019" s="4">
        <v>1</v>
      </c>
      <c r="F2019" s="4">
        <v>9</v>
      </c>
      <c r="G2019" s="4">
        <v>99</v>
      </c>
      <c r="H2019" s="4">
        <v>0</v>
      </c>
      <c r="I2019" s="4">
        <v>1</v>
      </c>
      <c r="J2019" s="4">
        <v>6</v>
      </c>
      <c r="K2019" s="4">
        <v>0</v>
      </c>
      <c r="L2019" s="4" t="s">
        <v>6312</v>
      </c>
      <c r="M2019" s="4" t="str">
        <f t="shared" si="127"/>
        <v>NIVEL-8</v>
      </c>
      <c r="N2019" s="4" t="str">
        <f t="shared" si="128"/>
        <v>1719990100000</v>
      </c>
      <c r="O2019" s="55" t="str">
        <f t="shared" si="129"/>
        <v>1719990106000</v>
      </c>
      <c r="P2019" s="105">
        <v>1719990106000</v>
      </c>
      <c r="Q2019" s="106" t="s">
        <v>6309</v>
      </c>
      <c r="R2019" s="108" t="s">
        <v>3353</v>
      </c>
      <c r="S2019" s="101" t="s">
        <v>36</v>
      </c>
      <c r="T2019" s="33">
        <v>1718991108000</v>
      </c>
      <c r="U2019" s="33" t="s">
        <v>21</v>
      </c>
      <c r="V2019" s="34" t="s">
        <v>3354</v>
      </c>
      <c r="W2019" s="58" t="s">
        <v>24</v>
      </c>
      <c r="X2019" s="58">
        <v>44927</v>
      </c>
      <c r="Y2019" s="58">
        <v>44927</v>
      </c>
      <c r="Z2019" s="93" t="s">
        <v>25</v>
      </c>
    </row>
    <row r="2020" spans="1:26" s="5" customFormat="1" ht="27" customHeight="1" x14ac:dyDescent="0.25">
      <c r="A2020" s="99">
        <f t="shared" si="126"/>
        <v>1</v>
      </c>
      <c r="B2020" s="97">
        <f t="array" aca="1" ref="B2020" ca="1">IF(AND(MAX(IF(O2019:O3024=O2020,X2019:X3024))=X2020,Y2020&lt;=B$1),P2020,"-")</f>
        <v>1719990107000</v>
      </c>
      <c r="C2020" s="4">
        <v>1</v>
      </c>
      <c r="D2020" s="4">
        <v>7</v>
      </c>
      <c r="E2020" s="4">
        <v>1</v>
      </c>
      <c r="F2020" s="4">
        <v>9</v>
      </c>
      <c r="G2020" s="4">
        <v>99</v>
      </c>
      <c r="H2020" s="4">
        <v>0</v>
      </c>
      <c r="I2020" s="4">
        <v>1</v>
      </c>
      <c r="J2020" s="4">
        <v>7</v>
      </c>
      <c r="K2020" s="4">
        <v>0</v>
      </c>
      <c r="L2020" s="4" t="s">
        <v>6312</v>
      </c>
      <c r="M2020" s="4" t="str">
        <f t="shared" si="127"/>
        <v>NIVEL-8</v>
      </c>
      <c r="N2020" s="4" t="str">
        <f t="shared" si="128"/>
        <v>1719990100000</v>
      </c>
      <c r="O2020" s="55" t="str">
        <f t="shared" si="129"/>
        <v>1719990107000</v>
      </c>
      <c r="P2020" s="105">
        <v>1719990107000</v>
      </c>
      <c r="Q2020" s="106" t="s">
        <v>6309</v>
      </c>
      <c r="R2020" s="108" t="s">
        <v>3355</v>
      </c>
      <c r="S2020" s="101" t="s">
        <v>36</v>
      </c>
      <c r="T2020" s="33">
        <v>1718991109000</v>
      </c>
      <c r="U2020" s="33" t="s">
        <v>21</v>
      </c>
      <c r="V2020" s="34" t="s">
        <v>3356</v>
      </c>
      <c r="W2020" s="58" t="s">
        <v>24</v>
      </c>
      <c r="X2020" s="58">
        <v>44927</v>
      </c>
      <c r="Y2020" s="58">
        <v>44927</v>
      </c>
      <c r="Z2020" s="93" t="s">
        <v>25</v>
      </c>
    </row>
    <row r="2021" spans="1:26" s="5" customFormat="1" ht="27" customHeight="1" x14ac:dyDescent="0.25">
      <c r="A2021" s="99">
        <f t="shared" si="126"/>
        <v>1</v>
      </c>
      <c r="B2021" s="97">
        <f t="array" aca="1" ref="B2021" ca="1">IF(AND(MAX(IF(O2020:O3025=O2021,X2020:X3025))=X2021,Y2021&lt;=B$1),P2021,"-")</f>
        <v>1719990108000</v>
      </c>
      <c r="C2021" s="4">
        <v>1</v>
      </c>
      <c r="D2021" s="4">
        <v>7</v>
      </c>
      <c r="E2021" s="4">
        <v>1</v>
      </c>
      <c r="F2021" s="4">
        <v>9</v>
      </c>
      <c r="G2021" s="4">
        <v>99</v>
      </c>
      <c r="H2021" s="4">
        <v>0</v>
      </c>
      <c r="I2021" s="4">
        <v>1</v>
      </c>
      <c r="J2021" s="4">
        <v>8</v>
      </c>
      <c r="K2021" s="4">
        <v>0</v>
      </c>
      <c r="L2021" s="4" t="s">
        <v>6312</v>
      </c>
      <c r="M2021" s="4" t="str">
        <f t="shared" si="127"/>
        <v>NIVEL-8</v>
      </c>
      <c r="N2021" s="4" t="str">
        <f t="shared" si="128"/>
        <v>1719990100000</v>
      </c>
      <c r="O2021" s="55" t="str">
        <f t="shared" si="129"/>
        <v>1719990108000</v>
      </c>
      <c r="P2021" s="105">
        <v>1719990108000</v>
      </c>
      <c r="Q2021" s="106" t="s">
        <v>6309</v>
      </c>
      <c r="R2021" s="108" t="s">
        <v>3357</v>
      </c>
      <c r="S2021" s="101" t="s">
        <v>36</v>
      </c>
      <c r="T2021" s="33">
        <v>1718991110000</v>
      </c>
      <c r="U2021" s="33" t="s">
        <v>21</v>
      </c>
      <c r="V2021" s="34" t="s">
        <v>3358</v>
      </c>
      <c r="W2021" s="58" t="s">
        <v>24</v>
      </c>
      <c r="X2021" s="58">
        <v>44927</v>
      </c>
      <c r="Y2021" s="58">
        <v>44927</v>
      </c>
      <c r="Z2021" s="93" t="s">
        <v>25</v>
      </c>
    </row>
    <row r="2022" spans="1:26" s="5" customFormat="1" ht="27" customHeight="1" x14ac:dyDescent="0.25">
      <c r="A2022" s="99">
        <f t="shared" si="126"/>
        <v>1</v>
      </c>
      <c r="B2022" s="97">
        <f t="array" aca="1" ref="B2022" ca="1">IF(AND(MAX(IF(O2021:O3026=O2022,X2021:X3026))=X2022,Y2022&lt;=B$1),P2022,"-")</f>
        <v>1719990109000</v>
      </c>
      <c r="C2022" s="4">
        <v>1</v>
      </c>
      <c r="D2022" s="4">
        <v>7</v>
      </c>
      <c r="E2022" s="4">
        <v>1</v>
      </c>
      <c r="F2022" s="4">
        <v>9</v>
      </c>
      <c r="G2022" s="4">
        <v>99</v>
      </c>
      <c r="H2022" s="4">
        <v>0</v>
      </c>
      <c r="I2022" s="4">
        <v>1</v>
      </c>
      <c r="J2022" s="4">
        <v>9</v>
      </c>
      <c r="K2022" s="4">
        <v>0</v>
      </c>
      <c r="L2022" s="4" t="s">
        <v>6312</v>
      </c>
      <c r="M2022" s="4" t="str">
        <f t="shared" si="127"/>
        <v>NIVEL-8</v>
      </c>
      <c r="N2022" s="4" t="str">
        <f t="shared" si="128"/>
        <v>1719990100000</v>
      </c>
      <c r="O2022" s="55" t="str">
        <f t="shared" si="129"/>
        <v>1719990109000</v>
      </c>
      <c r="P2022" s="105">
        <v>1719990109000</v>
      </c>
      <c r="Q2022" s="106" t="s">
        <v>6309</v>
      </c>
      <c r="R2022" s="108" t="s">
        <v>3359</v>
      </c>
      <c r="S2022" s="101" t="s">
        <v>36</v>
      </c>
      <c r="T2022" s="33">
        <v>1718991111000</v>
      </c>
      <c r="U2022" s="33" t="s">
        <v>21</v>
      </c>
      <c r="V2022" s="34" t="s">
        <v>3360</v>
      </c>
      <c r="W2022" s="58" t="s">
        <v>24</v>
      </c>
      <c r="X2022" s="58">
        <v>44927</v>
      </c>
      <c r="Y2022" s="58">
        <v>44927</v>
      </c>
      <c r="Z2022" s="93" t="s">
        <v>25</v>
      </c>
    </row>
    <row r="2023" spans="1:26" s="5" customFormat="1" ht="27" customHeight="1" x14ac:dyDescent="0.25">
      <c r="A2023" s="99">
        <f t="shared" si="126"/>
        <v>1</v>
      </c>
      <c r="B2023" s="97">
        <f t="array" aca="1" ref="B2023" ca="1">IF(AND(MAX(IF(O2022:O3027=O2023,X2022:X3027))=X2023,Y2023&lt;=B$1),P2023,"-")</f>
        <v>1719990110000</v>
      </c>
      <c r="C2023" s="4">
        <v>1</v>
      </c>
      <c r="D2023" s="4">
        <v>7</v>
      </c>
      <c r="E2023" s="4">
        <v>1</v>
      </c>
      <c r="F2023" s="4">
        <v>9</v>
      </c>
      <c r="G2023" s="4">
        <v>99</v>
      </c>
      <c r="H2023" s="4">
        <v>0</v>
      </c>
      <c r="I2023" s="4">
        <v>1</v>
      </c>
      <c r="J2023" s="4">
        <v>10</v>
      </c>
      <c r="K2023" s="4">
        <v>0</v>
      </c>
      <c r="L2023" s="4" t="s">
        <v>6312</v>
      </c>
      <c r="M2023" s="4" t="str">
        <f t="shared" si="127"/>
        <v>NIVEL-8</v>
      </c>
      <c r="N2023" s="4" t="str">
        <f t="shared" si="128"/>
        <v>1719990100000</v>
      </c>
      <c r="O2023" s="55" t="str">
        <f t="shared" si="129"/>
        <v>1719990110000</v>
      </c>
      <c r="P2023" s="105">
        <v>1719990110000</v>
      </c>
      <c r="Q2023" s="106" t="s">
        <v>6309</v>
      </c>
      <c r="R2023" s="108" t="s">
        <v>3361</v>
      </c>
      <c r="S2023" s="101" t="s">
        <v>36</v>
      </c>
      <c r="T2023" s="33">
        <v>1718991112000</v>
      </c>
      <c r="U2023" s="33" t="s">
        <v>21</v>
      </c>
      <c r="V2023" s="34" t="s">
        <v>3362</v>
      </c>
      <c r="W2023" s="58" t="s">
        <v>24</v>
      </c>
      <c r="X2023" s="58">
        <v>44927</v>
      </c>
      <c r="Y2023" s="58">
        <v>44927</v>
      </c>
      <c r="Z2023" s="93" t="s">
        <v>25</v>
      </c>
    </row>
    <row r="2024" spans="1:26" s="5" customFormat="1" ht="27" customHeight="1" x14ac:dyDescent="0.25">
      <c r="A2024" s="99">
        <f t="shared" si="126"/>
        <v>1</v>
      </c>
      <c r="B2024" s="97">
        <f t="array" aca="1" ref="B2024" ca="1">IF(AND(MAX(IF(O2023:O3028=O2024,X2023:X3028))=X2024,Y2024&lt;=B$1),P2024,"-")</f>
        <v>1719990111000</v>
      </c>
      <c r="C2024" s="4">
        <v>1</v>
      </c>
      <c r="D2024" s="4">
        <v>7</v>
      </c>
      <c r="E2024" s="4">
        <v>1</v>
      </c>
      <c r="F2024" s="4">
        <v>9</v>
      </c>
      <c r="G2024" s="4">
        <v>99</v>
      </c>
      <c r="H2024" s="4">
        <v>0</v>
      </c>
      <c r="I2024" s="4">
        <v>1</v>
      </c>
      <c r="J2024" s="4">
        <v>11</v>
      </c>
      <c r="K2024" s="4">
        <v>0</v>
      </c>
      <c r="L2024" s="4" t="s">
        <v>6312</v>
      </c>
      <c r="M2024" s="4" t="str">
        <f t="shared" si="127"/>
        <v>NIVEL-8</v>
      </c>
      <c r="N2024" s="4" t="str">
        <f t="shared" si="128"/>
        <v>1719990100000</v>
      </c>
      <c r="O2024" s="55" t="str">
        <f t="shared" si="129"/>
        <v>1719990111000</v>
      </c>
      <c r="P2024" s="105">
        <v>1719990111000</v>
      </c>
      <c r="Q2024" s="106" t="s">
        <v>6309</v>
      </c>
      <c r="R2024" s="108" t="s">
        <v>3363</v>
      </c>
      <c r="S2024" s="101" t="s">
        <v>36</v>
      </c>
      <c r="T2024" s="33">
        <v>1718991113000</v>
      </c>
      <c r="U2024" s="33" t="s">
        <v>21</v>
      </c>
      <c r="V2024" s="34" t="s">
        <v>3364</v>
      </c>
      <c r="W2024" s="58" t="s">
        <v>24</v>
      </c>
      <c r="X2024" s="58">
        <v>44927</v>
      </c>
      <c r="Y2024" s="58">
        <v>44927</v>
      </c>
      <c r="Z2024" s="93" t="s">
        <v>25</v>
      </c>
    </row>
    <row r="2025" spans="1:26" s="5" customFormat="1" ht="27" customHeight="1" x14ac:dyDescent="0.25">
      <c r="A2025" s="99">
        <f t="shared" si="126"/>
        <v>1</v>
      </c>
      <c r="B2025" s="97">
        <f t="array" aca="1" ref="B2025" ca="1">IF(AND(MAX(IF(O2024:O3029=O2025,X2024:X3029))=X2025,Y2025&lt;=B$1),P2025,"-")</f>
        <v>1719990112000</v>
      </c>
      <c r="C2025" s="4">
        <v>1</v>
      </c>
      <c r="D2025" s="4">
        <v>7</v>
      </c>
      <c r="E2025" s="4">
        <v>1</v>
      </c>
      <c r="F2025" s="4">
        <v>9</v>
      </c>
      <c r="G2025" s="4">
        <v>99</v>
      </c>
      <c r="H2025" s="4">
        <v>0</v>
      </c>
      <c r="I2025" s="4">
        <v>1</v>
      </c>
      <c r="J2025" s="4">
        <v>12</v>
      </c>
      <c r="K2025" s="4">
        <v>0</v>
      </c>
      <c r="L2025" s="4" t="s">
        <v>6312</v>
      </c>
      <c r="M2025" s="4" t="str">
        <f t="shared" si="127"/>
        <v>NIVEL-8</v>
      </c>
      <c r="N2025" s="4" t="str">
        <f t="shared" si="128"/>
        <v>1719990100000</v>
      </c>
      <c r="O2025" s="55" t="str">
        <f t="shared" si="129"/>
        <v>1719990112000</v>
      </c>
      <c r="P2025" s="105">
        <v>1719990112000</v>
      </c>
      <c r="Q2025" s="106" t="s">
        <v>6309</v>
      </c>
      <c r="R2025" s="108" t="s">
        <v>3365</v>
      </c>
      <c r="S2025" s="101" t="s">
        <v>36</v>
      </c>
      <c r="T2025" s="33">
        <v>1718991114000</v>
      </c>
      <c r="U2025" s="33" t="s">
        <v>21</v>
      </c>
      <c r="V2025" s="34" t="s">
        <v>3366</v>
      </c>
      <c r="W2025" s="58" t="s">
        <v>24</v>
      </c>
      <c r="X2025" s="58">
        <v>44927</v>
      </c>
      <c r="Y2025" s="58">
        <v>44927</v>
      </c>
      <c r="Z2025" s="93" t="s">
        <v>25</v>
      </c>
    </row>
    <row r="2026" spans="1:26" s="5" customFormat="1" ht="27" customHeight="1" x14ac:dyDescent="0.25">
      <c r="A2026" s="99">
        <f t="shared" si="126"/>
        <v>1</v>
      </c>
      <c r="B2026" s="97">
        <f t="array" aca="1" ref="B2026" ca="1">IF(AND(MAX(IF(O2025:O3030=O2026,X2025:X3030))=X2026,Y2026&lt;=B$1),P2026,"-")</f>
        <v>1719990113000</v>
      </c>
      <c r="C2026" s="4">
        <v>1</v>
      </c>
      <c r="D2026" s="4">
        <v>7</v>
      </c>
      <c r="E2026" s="4">
        <v>1</v>
      </c>
      <c r="F2026" s="4">
        <v>9</v>
      </c>
      <c r="G2026" s="4">
        <v>99</v>
      </c>
      <c r="H2026" s="4">
        <v>0</v>
      </c>
      <c r="I2026" s="4">
        <v>1</v>
      </c>
      <c r="J2026" s="4">
        <v>13</v>
      </c>
      <c r="K2026" s="4">
        <v>0</v>
      </c>
      <c r="L2026" s="4" t="s">
        <v>6312</v>
      </c>
      <c r="M2026" s="4" t="str">
        <f t="shared" si="127"/>
        <v>NIVEL-8</v>
      </c>
      <c r="N2026" s="4" t="str">
        <f t="shared" si="128"/>
        <v>1719990100000</v>
      </c>
      <c r="O2026" s="55" t="str">
        <f t="shared" si="129"/>
        <v>1719990113000</v>
      </c>
      <c r="P2026" s="105">
        <v>1719990113000</v>
      </c>
      <c r="Q2026" s="106" t="s">
        <v>6309</v>
      </c>
      <c r="R2026" s="108" t="s">
        <v>3367</v>
      </c>
      <c r="S2026" s="101" t="s">
        <v>36</v>
      </c>
      <c r="T2026" s="33">
        <v>1718991115000</v>
      </c>
      <c r="U2026" s="33" t="s">
        <v>21</v>
      </c>
      <c r="V2026" s="34" t="s">
        <v>3368</v>
      </c>
      <c r="W2026" s="58" t="s">
        <v>24</v>
      </c>
      <c r="X2026" s="58">
        <v>44927</v>
      </c>
      <c r="Y2026" s="58">
        <v>44927</v>
      </c>
      <c r="Z2026" s="93" t="s">
        <v>25</v>
      </c>
    </row>
    <row r="2027" spans="1:26" s="5" customFormat="1" ht="27" customHeight="1" x14ac:dyDescent="0.25">
      <c r="A2027" s="99">
        <f t="shared" si="126"/>
        <v>1</v>
      </c>
      <c r="B2027" s="97">
        <f t="array" aca="1" ref="B2027" ca="1">IF(AND(MAX(IF(O2026:O3031=O2027,X2026:X3031))=X2027,Y2027&lt;=B$1),P2027,"-")</f>
        <v>1719990114000</v>
      </c>
      <c r="C2027" s="4">
        <v>1</v>
      </c>
      <c r="D2027" s="4">
        <v>7</v>
      </c>
      <c r="E2027" s="4">
        <v>1</v>
      </c>
      <c r="F2027" s="4">
        <v>9</v>
      </c>
      <c r="G2027" s="4">
        <v>99</v>
      </c>
      <c r="H2027" s="4">
        <v>0</v>
      </c>
      <c r="I2027" s="4">
        <v>1</v>
      </c>
      <c r="J2027" s="4">
        <v>14</v>
      </c>
      <c r="K2027" s="4">
        <v>0</v>
      </c>
      <c r="L2027" s="4" t="s">
        <v>6312</v>
      </c>
      <c r="M2027" s="4" t="str">
        <f t="shared" si="127"/>
        <v>NIVEL-8</v>
      </c>
      <c r="N2027" s="4" t="str">
        <f t="shared" si="128"/>
        <v>1719990100000</v>
      </c>
      <c r="O2027" s="55" t="str">
        <f t="shared" si="129"/>
        <v>1719990114000</v>
      </c>
      <c r="P2027" s="105">
        <v>1719990114000</v>
      </c>
      <c r="Q2027" s="106" t="s">
        <v>6309</v>
      </c>
      <c r="R2027" s="108" t="s">
        <v>3369</v>
      </c>
      <c r="S2027" s="101" t="s">
        <v>36</v>
      </c>
      <c r="T2027" s="33">
        <v>1718991116000</v>
      </c>
      <c r="U2027" s="33" t="s">
        <v>21</v>
      </c>
      <c r="V2027" s="34" t="s">
        <v>3370</v>
      </c>
      <c r="W2027" s="58" t="s">
        <v>24</v>
      </c>
      <c r="X2027" s="58">
        <v>44927</v>
      </c>
      <c r="Y2027" s="58">
        <v>44927</v>
      </c>
      <c r="Z2027" s="93" t="s">
        <v>25</v>
      </c>
    </row>
    <row r="2028" spans="1:26" s="5" customFormat="1" ht="27" customHeight="1" x14ac:dyDescent="0.25">
      <c r="A2028" s="99">
        <f t="shared" si="126"/>
        <v>1</v>
      </c>
      <c r="B2028" s="97">
        <f t="array" aca="1" ref="B2028" ca="1">IF(AND(MAX(IF(O2027:O3032=O2028,X2027:X3032))=X2028,Y2028&lt;=B$1),P2028,"-")</f>
        <v>1719990114001</v>
      </c>
      <c r="C2028" s="4">
        <v>1</v>
      </c>
      <c r="D2028" s="4">
        <v>7</v>
      </c>
      <c r="E2028" s="4">
        <v>1</v>
      </c>
      <c r="F2028" s="4">
        <v>9</v>
      </c>
      <c r="G2028" s="4">
        <v>99</v>
      </c>
      <c r="H2028" s="4">
        <v>0</v>
      </c>
      <c r="I2028" s="4">
        <v>1</v>
      </c>
      <c r="J2028" s="4">
        <v>14</v>
      </c>
      <c r="K2028" s="4">
        <v>1</v>
      </c>
      <c r="L2028" s="4" t="s">
        <v>6312</v>
      </c>
      <c r="M2028" s="4" t="str">
        <f t="shared" si="127"/>
        <v>NIVEL-9</v>
      </c>
      <c r="N2028" s="4" t="str">
        <f t="shared" si="128"/>
        <v>1719990114000</v>
      </c>
      <c r="O2028" s="55" t="str">
        <f t="shared" si="129"/>
        <v>1719990114001</v>
      </c>
      <c r="P2028" s="105">
        <v>1719990114001</v>
      </c>
      <c r="Q2028" s="106" t="s">
        <v>6308</v>
      </c>
      <c r="R2028" s="108" t="s">
        <v>3191</v>
      </c>
      <c r="S2028" s="101" t="s">
        <v>107</v>
      </c>
      <c r="T2028" s="33" t="s">
        <v>25</v>
      </c>
      <c r="U2028" s="33" t="s">
        <v>25</v>
      </c>
      <c r="V2028" s="34" t="s">
        <v>25</v>
      </c>
      <c r="W2028" s="58" t="s">
        <v>1187</v>
      </c>
      <c r="X2028" s="58">
        <v>45775</v>
      </c>
      <c r="Y2028" s="58">
        <v>46023</v>
      </c>
      <c r="Z2028" s="93" t="s">
        <v>25</v>
      </c>
    </row>
    <row r="2029" spans="1:26" s="5" customFormat="1" ht="27" customHeight="1" x14ac:dyDescent="0.25">
      <c r="A2029" s="99">
        <f t="shared" si="126"/>
        <v>1</v>
      </c>
      <c r="B2029" s="97">
        <f t="array" aca="1" ref="B2029" ca="1">IF(AND(MAX(IF(O2028:O3033=O2029,X2028:X3033))=X2029,Y2029&lt;=B$1),P2029,"-")</f>
        <v>1719990115000</v>
      </c>
      <c r="C2029" s="4">
        <v>1</v>
      </c>
      <c r="D2029" s="4">
        <v>7</v>
      </c>
      <c r="E2029" s="4">
        <v>1</v>
      </c>
      <c r="F2029" s="4">
        <v>9</v>
      </c>
      <c r="G2029" s="4">
        <v>99</v>
      </c>
      <c r="H2029" s="4">
        <v>0</v>
      </c>
      <c r="I2029" s="4">
        <v>1</v>
      </c>
      <c r="J2029" s="4">
        <v>15</v>
      </c>
      <c r="K2029" s="4">
        <v>0</v>
      </c>
      <c r="L2029" s="4" t="s">
        <v>6312</v>
      </c>
      <c r="M2029" s="4" t="str">
        <f t="shared" si="127"/>
        <v>NIVEL-8</v>
      </c>
      <c r="N2029" s="4" t="str">
        <f t="shared" si="128"/>
        <v>1719990100000</v>
      </c>
      <c r="O2029" s="55" t="str">
        <f t="shared" si="129"/>
        <v>1719990115000</v>
      </c>
      <c r="P2029" s="105">
        <v>1719990115000</v>
      </c>
      <c r="Q2029" s="106" t="s">
        <v>6309</v>
      </c>
      <c r="R2029" s="108" t="s">
        <v>3371</v>
      </c>
      <c r="S2029" s="101" t="s">
        <v>36</v>
      </c>
      <c r="T2029" s="33">
        <v>1718991117000</v>
      </c>
      <c r="U2029" s="33" t="s">
        <v>21</v>
      </c>
      <c r="V2029" s="34" t="s">
        <v>3372</v>
      </c>
      <c r="W2029" s="58" t="s">
        <v>24</v>
      </c>
      <c r="X2029" s="58">
        <v>44927</v>
      </c>
      <c r="Y2029" s="58">
        <v>44927</v>
      </c>
      <c r="Z2029" s="93" t="s">
        <v>25</v>
      </c>
    </row>
    <row r="2030" spans="1:26" s="5" customFormat="1" ht="27" customHeight="1" x14ac:dyDescent="0.25">
      <c r="A2030" s="99">
        <f t="shared" si="126"/>
        <v>1</v>
      </c>
      <c r="B2030" s="97">
        <f t="array" aca="1" ref="B2030" ca="1">IF(AND(MAX(IF(O2028:O3033=O2030,X2028:X3033))=X2030,Y2030&lt;=B$1),P2030,"-")</f>
        <v>1719990115001</v>
      </c>
      <c r="C2030" s="4">
        <v>1</v>
      </c>
      <c r="D2030" s="4">
        <v>7</v>
      </c>
      <c r="E2030" s="4">
        <v>1</v>
      </c>
      <c r="F2030" s="4">
        <v>9</v>
      </c>
      <c r="G2030" s="4">
        <v>99</v>
      </c>
      <c r="H2030" s="4">
        <v>0</v>
      </c>
      <c r="I2030" s="4">
        <v>1</v>
      </c>
      <c r="J2030" s="4">
        <v>15</v>
      </c>
      <c r="K2030" s="4">
        <v>1</v>
      </c>
      <c r="L2030" s="4" t="s">
        <v>6312</v>
      </c>
      <c r="M2030" s="4" t="str">
        <f t="shared" si="127"/>
        <v>NIVEL-9</v>
      </c>
      <c r="N2030" s="4" t="str">
        <f t="shared" si="128"/>
        <v>1719990115000</v>
      </c>
      <c r="O2030" s="55" t="str">
        <f t="shared" si="129"/>
        <v>1719990115001</v>
      </c>
      <c r="P2030" s="105">
        <v>1719990115001</v>
      </c>
      <c r="Q2030" s="106" t="s">
        <v>6308</v>
      </c>
      <c r="R2030" s="108" t="s">
        <v>3198</v>
      </c>
      <c r="S2030" s="101" t="s">
        <v>36</v>
      </c>
      <c r="T2030" s="33">
        <v>1718991117001</v>
      </c>
      <c r="U2030" s="33" t="s">
        <v>40</v>
      </c>
      <c r="V2030" s="34" t="s">
        <v>3373</v>
      </c>
      <c r="W2030" s="58" t="s">
        <v>24</v>
      </c>
      <c r="X2030" s="58">
        <v>44927</v>
      </c>
      <c r="Y2030" s="58">
        <v>44927</v>
      </c>
      <c r="Z2030" s="93" t="s">
        <v>25</v>
      </c>
    </row>
    <row r="2031" spans="1:26" s="5" customFormat="1" ht="27" customHeight="1" x14ac:dyDescent="0.25">
      <c r="A2031" s="99">
        <f t="shared" si="126"/>
        <v>1</v>
      </c>
      <c r="B2031" s="97">
        <f t="array" aca="1" ref="B2031" ca="1">IF(AND(MAX(IF(O2029:O3034=O2031,X2029:X3034))=X2031,Y2031&lt;=B$1),P2031,"-")</f>
        <v>1719990115002</v>
      </c>
      <c r="C2031" s="4">
        <v>1</v>
      </c>
      <c r="D2031" s="4">
        <v>7</v>
      </c>
      <c r="E2031" s="4">
        <v>1</v>
      </c>
      <c r="F2031" s="4">
        <v>9</v>
      </c>
      <c r="G2031" s="4">
        <v>99</v>
      </c>
      <c r="H2031" s="4">
        <v>0</v>
      </c>
      <c r="I2031" s="4">
        <v>1</v>
      </c>
      <c r="J2031" s="4">
        <v>15</v>
      </c>
      <c r="K2031" s="4">
        <v>2</v>
      </c>
      <c r="L2031" s="4" t="s">
        <v>6312</v>
      </c>
      <c r="M2031" s="4" t="str">
        <f t="shared" si="127"/>
        <v>NIVEL-9</v>
      </c>
      <c r="N2031" s="4" t="str">
        <f t="shared" si="128"/>
        <v>1719990115000</v>
      </c>
      <c r="O2031" s="55" t="str">
        <f t="shared" si="129"/>
        <v>1719990115002</v>
      </c>
      <c r="P2031" s="105">
        <v>1719990115002</v>
      </c>
      <c r="Q2031" s="106" t="s">
        <v>6308</v>
      </c>
      <c r="R2031" s="108" t="s">
        <v>3374</v>
      </c>
      <c r="S2031" s="101" t="s">
        <v>107</v>
      </c>
      <c r="T2031" s="33" t="s">
        <v>25</v>
      </c>
      <c r="U2031" s="33" t="s">
        <v>25</v>
      </c>
      <c r="V2031" s="34" t="s">
        <v>25</v>
      </c>
      <c r="W2031" s="58" t="s">
        <v>2916</v>
      </c>
      <c r="X2031" s="58">
        <v>46008</v>
      </c>
      <c r="Y2031" s="58">
        <v>46008</v>
      </c>
      <c r="Z2031" s="93" t="s">
        <v>3375</v>
      </c>
    </row>
    <row r="2032" spans="1:26" s="5" customFormat="1" ht="27" customHeight="1" x14ac:dyDescent="0.25">
      <c r="A2032" s="99">
        <f t="shared" si="126"/>
        <v>1</v>
      </c>
      <c r="B2032" s="97">
        <f t="array" aca="1" ref="B2032" ca="1">IF(AND(MAX(IF(O2031:O3035=O2032,X2031:X3035))=X2032,Y2032&lt;=B$1),P2032,"-")</f>
        <v>1719990116000</v>
      </c>
      <c r="C2032" s="4">
        <v>1</v>
      </c>
      <c r="D2032" s="4">
        <v>7</v>
      </c>
      <c r="E2032" s="4">
        <v>1</v>
      </c>
      <c r="F2032" s="4">
        <v>9</v>
      </c>
      <c r="G2032" s="4">
        <v>99</v>
      </c>
      <c r="H2032" s="4">
        <v>0</v>
      </c>
      <c r="I2032" s="4">
        <v>1</v>
      </c>
      <c r="J2032" s="4">
        <v>16</v>
      </c>
      <c r="K2032" s="4">
        <v>0</v>
      </c>
      <c r="L2032" s="4" t="s">
        <v>6312</v>
      </c>
      <c r="M2032" s="4" t="str">
        <f t="shared" si="127"/>
        <v>NIVEL-8</v>
      </c>
      <c r="N2032" s="4" t="str">
        <f t="shared" si="128"/>
        <v>1719990100000</v>
      </c>
      <c r="O2032" s="55" t="str">
        <f t="shared" si="129"/>
        <v>1719990116000</v>
      </c>
      <c r="P2032" s="105">
        <v>1719990116000</v>
      </c>
      <c r="Q2032" s="106" t="s">
        <v>6309</v>
      </c>
      <c r="R2032" s="108" t="s">
        <v>3376</v>
      </c>
      <c r="S2032" s="101" t="s">
        <v>36</v>
      </c>
      <c r="T2032" s="33">
        <v>1718991118000</v>
      </c>
      <c r="U2032" s="33" t="s">
        <v>21</v>
      </c>
      <c r="V2032" s="34" t="s">
        <v>3377</v>
      </c>
      <c r="W2032" s="58" t="s">
        <v>24</v>
      </c>
      <c r="X2032" s="58">
        <v>44927</v>
      </c>
      <c r="Y2032" s="58">
        <v>44927</v>
      </c>
      <c r="Z2032" s="93" t="s">
        <v>25</v>
      </c>
    </row>
    <row r="2033" spans="1:26" s="5" customFormat="1" ht="27" customHeight="1" x14ac:dyDescent="0.25">
      <c r="A2033" s="99">
        <f t="shared" si="126"/>
        <v>1</v>
      </c>
      <c r="B2033" s="97">
        <f t="array" aca="1" ref="B2033" ca="1">IF(AND(MAX(IF(O2032:O3036=O2033,X2032:X3036))=X2033,Y2033&lt;=B$1),P2033,"-")</f>
        <v>1719990116001</v>
      </c>
      <c r="C2033" s="4">
        <v>1</v>
      </c>
      <c r="D2033" s="4">
        <v>7</v>
      </c>
      <c r="E2033" s="4">
        <v>1</v>
      </c>
      <c r="F2033" s="4">
        <v>9</v>
      </c>
      <c r="G2033" s="4">
        <v>99</v>
      </c>
      <c r="H2033" s="4">
        <v>0</v>
      </c>
      <c r="I2033" s="4">
        <v>1</v>
      </c>
      <c r="J2033" s="4">
        <v>16</v>
      </c>
      <c r="K2033" s="4">
        <v>1</v>
      </c>
      <c r="L2033" s="4" t="s">
        <v>6312</v>
      </c>
      <c r="M2033" s="4" t="str">
        <f t="shared" si="127"/>
        <v>NIVEL-9</v>
      </c>
      <c r="N2033" s="4" t="str">
        <f t="shared" si="128"/>
        <v>1719990116000</v>
      </c>
      <c r="O2033" s="55" t="str">
        <f t="shared" si="129"/>
        <v>1719990116001</v>
      </c>
      <c r="P2033" s="105">
        <v>1719990116001</v>
      </c>
      <c r="Q2033" s="106" t="s">
        <v>6308</v>
      </c>
      <c r="R2033" s="108" t="s">
        <v>3210</v>
      </c>
      <c r="S2033" s="101" t="s">
        <v>36</v>
      </c>
      <c r="T2033" s="33">
        <v>1718991118001</v>
      </c>
      <c r="U2033" s="33" t="s">
        <v>40</v>
      </c>
      <c r="V2033" s="34" t="s">
        <v>3211</v>
      </c>
      <c r="W2033" s="58" t="s">
        <v>24</v>
      </c>
      <c r="X2033" s="58">
        <v>44927</v>
      </c>
      <c r="Y2033" s="58">
        <v>44927</v>
      </c>
      <c r="Z2033" s="93" t="s">
        <v>25</v>
      </c>
    </row>
    <row r="2034" spans="1:26" s="5" customFormat="1" ht="27" customHeight="1" x14ac:dyDescent="0.25">
      <c r="A2034" s="99">
        <f t="shared" si="126"/>
        <v>1</v>
      </c>
      <c r="B2034" s="97">
        <f t="array" aca="1" ref="B2034" ca="1">IF(AND(MAX(IF(O2033:O3037=O2034,X2033:X3037))=X2034,Y2034&lt;=B$1),P2034,"-")</f>
        <v>1719990117000</v>
      </c>
      <c r="C2034" s="4">
        <v>1</v>
      </c>
      <c r="D2034" s="4">
        <v>7</v>
      </c>
      <c r="E2034" s="4">
        <v>1</v>
      </c>
      <c r="F2034" s="4">
        <v>9</v>
      </c>
      <c r="G2034" s="4">
        <v>99</v>
      </c>
      <c r="H2034" s="4">
        <v>0</v>
      </c>
      <c r="I2034" s="4">
        <v>1</v>
      </c>
      <c r="J2034" s="4">
        <v>17</v>
      </c>
      <c r="K2034" s="4">
        <v>0</v>
      </c>
      <c r="L2034" s="4" t="s">
        <v>6312</v>
      </c>
      <c r="M2034" s="4" t="str">
        <f t="shared" si="127"/>
        <v>NIVEL-8</v>
      </c>
      <c r="N2034" s="4" t="str">
        <f t="shared" si="128"/>
        <v>1719990100000</v>
      </c>
      <c r="O2034" s="55" t="str">
        <f t="shared" si="129"/>
        <v>1719990117000</v>
      </c>
      <c r="P2034" s="105">
        <v>1719990117000</v>
      </c>
      <c r="Q2034" s="106" t="s">
        <v>6309</v>
      </c>
      <c r="R2034" s="108" t="s">
        <v>3378</v>
      </c>
      <c r="S2034" s="101" t="s">
        <v>36</v>
      </c>
      <c r="T2034" s="33">
        <v>1718991119000</v>
      </c>
      <c r="U2034" s="33" t="s">
        <v>21</v>
      </c>
      <c r="V2034" s="34" t="s">
        <v>3379</v>
      </c>
      <c r="W2034" s="58" t="s">
        <v>24</v>
      </c>
      <c r="X2034" s="58">
        <v>44927</v>
      </c>
      <c r="Y2034" s="58">
        <v>44927</v>
      </c>
      <c r="Z2034" s="93" t="s">
        <v>25</v>
      </c>
    </row>
    <row r="2035" spans="1:26" s="5" customFormat="1" ht="27" customHeight="1" x14ac:dyDescent="0.25">
      <c r="A2035" s="99">
        <f t="shared" si="126"/>
        <v>1</v>
      </c>
      <c r="B2035" s="97">
        <f t="array" aca="1" ref="B2035" ca="1">IF(AND(MAX(IF(O2034:O3038=O2035,X2034:X3038))=X2035,Y2035&lt;=B$1),P2035,"-")</f>
        <v>1719990118000</v>
      </c>
      <c r="C2035" s="4">
        <v>1</v>
      </c>
      <c r="D2035" s="4">
        <v>7</v>
      </c>
      <c r="E2035" s="4">
        <v>1</v>
      </c>
      <c r="F2035" s="4">
        <v>9</v>
      </c>
      <c r="G2035" s="4">
        <v>99</v>
      </c>
      <c r="H2035" s="4">
        <v>0</v>
      </c>
      <c r="I2035" s="4">
        <v>1</v>
      </c>
      <c r="J2035" s="4">
        <v>18</v>
      </c>
      <c r="K2035" s="4">
        <v>0</v>
      </c>
      <c r="L2035" s="4" t="s">
        <v>6312</v>
      </c>
      <c r="M2035" s="4" t="str">
        <f t="shared" si="127"/>
        <v>NIVEL-8</v>
      </c>
      <c r="N2035" s="4" t="str">
        <f t="shared" si="128"/>
        <v>1719990100000</v>
      </c>
      <c r="O2035" s="55" t="str">
        <f t="shared" si="129"/>
        <v>1719990118000</v>
      </c>
      <c r="P2035" s="105">
        <v>1719990118000</v>
      </c>
      <c r="Q2035" s="106" t="s">
        <v>6309</v>
      </c>
      <c r="R2035" s="108" t="s">
        <v>3380</v>
      </c>
      <c r="S2035" s="101" t="s">
        <v>36</v>
      </c>
      <c r="T2035" s="33">
        <v>1718991120000</v>
      </c>
      <c r="U2035" s="33" t="s">
        <v>21</v>
      </c>
      <c r="V2035" s="34" t="s">
        <v>3381</v>
      </c>
      <c r="W2035" s="58" t="s">
        <v>24</v>
      </c>
      <c r="X2035" s="58">
        <v>44927</v>
      </c>
      <c r="Y2035" s="58">
        <v>44927</v>
      </c>
      <c r="Z2035" s="93" t="s">
        <v>25</v>
      </c>
    </row>
    <row r="2036" spans="1:26" s="5" customFormat="1" ht="27" customHeight="1" x14ac:dyDescent="0.25">
      <c r="A2036" s="99">
        <f t="shared" si="126"/>
        <v>1</v>
      </c>
      <c r="B2036" s="97">
        <f t="array" aca="1" ref="B2036" ca="1">IF(AND(MAX(IF(O2035:O3039=O2036,X2035:X3039))=X2036,Y2036&lt;=B$1),P2036,"-")</f>
        <v>1719990119000</v>
      </c>
      <c r="C2036" s="4">
        <v>1</v>
      </c>
      <c r="D2036" s="4">
        <v>7</v>
      </c>
      <c r="E2036" s="4">
        <v>1</v>
      </c>
      <c r="F2036" s="4">
        <v>9</v>
      </c>
      <c r="G2036" s="4">
        <v>99</v>
      </c>
      <c r="H2036" s="4">
        <v>0</v>
      </c>
      <c r="I2036" s="4">
        <v>1</v>
      </c>
      <c r="J2036" s="4">
        <v>19</v>
      </c>
      <c r="K2036" s="4">
        <v>0</v>
      </c>
      <c r="L2036" s="4" t="s">
        <v>6312</v>
      </c>
      <c r="M2036" s="4" t="str">
        <f t="shared" si="127"/>
        <v>NIVEL-8</v>
      </c>
      <c r="N2036" s="4" t="str">
        <f t="shared" si="128"/>
        <v>1719990100000</v>
      </c>
      <c r="O2036" s="55" t="str">
        <f t="shared" si="129"/>
        <v>1719990119000</v>
      </c>
      <c r="P2036" s="105">
        <v>1719990119000</v>
      </c>
      <c r="Q2036" s="106" t="s">
        <v>6309</v>
      </c>
      <c r="R2036" s="108" t="s">
        <v>3382</v>
      </c>
      <c r="S2036" s="101" t="s">
        <v>36</v>
      </c>
      <c r="T2036" s="33">
        <v>1718991121000</v>
      </c>
      <c r="U2036" s="33" t="s">
        <v>21</v>
      </c>
      <c r="V2036" s="34" t="s">
        <v>3383</v>
      </c>
      <c r="W2036" s="58" t="s">
        <v>24</v>
      </c>
      <c r="X2036" s="58">
        <v>44927</v>
      </c>
      <c r="Y2036" s="58">
        <v>44927</v>
      </c>
      <c r="Z2036" s="93" t="s">
        <v>25</v>
      </c>
    </row>
    <row r="2037" spans="1:26" s="5" customFormat="1" ht="27" customHeight="1" x14ac:dyDescent="0.25">
      <c r="A2037" s="99">
        <f t="shared" si="126"/>
        <v>1</v>
      </c>
      <c r="B2037" s="97">
        <f t="array" aca="1" ref="B2037" ca="1">IF(AND(MAX(IF(O2036:O3040=O2037,X2036:X3040))=X2037,Y2037&lt;=B$1),P2037,"-")</f>
        <v>1719990120000</v>
      </c>
      <c r="C2037" s="4">
        <v>1</v>
      </c>
      <c r="D2037" s="4">
        <v>7</v>
      </c>
      <c r="E2037" s="4">
        <v>1</v>
      </c>
      <c r="F2037" s="4">
        <v>9</v>
      </c>
      <c r="G2037" s="4">
        <v>99</v>
      </c>
      <c r="H2037" s="4">
        <v>0</v>
      </c>
      <c r="I2037" s="4">
        <v>1</v>
      </c>
      <c r="J2037" s="4">
        <v>20</v>
      </c>
      <c r="K2037" s="4">
        <v>0</v>
      </c>
      <c r="L2037" s="4" t="s">
        <v>6312</v>
      </c>
      <c r="M2037" s="4" t="str">
        <f t="shared" si="127"/>
        <v>NIVEL-8</v>
      </c>
      <c r="N2037" s="4" t="str">
        <f t="shared" si="128"/>
        <v>1719990100000</v>
      </c>
      <c r="O2037" s="55" t="str">
        <f t="shared" si="129"/>
        <v>1719990120000</v>
      </c>
      <c r="P2037" s="105">
        <v>1719990120000</v>
      </c>
      <c r="Q2037" s="106" t="s">
        <v>6309</v>
      </c>
      <c r="R2037" s="108" t="s">
        <v>3384</v>
      </c>
      <c r="S2037" s="101" t="s">
        <v>36</v>
      </c>
      <c r="T2037" s="33">
        <v>1718991122000</v>
      </c>
      <c r="U2037" s="33" t="s">
        <v>21</v>
      </c>
      <c r="V2037" s="34" t="s">
        <v>3385</v>
      </c>
      <c r="W2037" s="58" t="s">
        <v>24</v>
      </c>
      <c r="X2037" s="58">
        <v>44927</v>
      </c>
      <c r="Y2037" s="58">
        <v>44927</v>
      </c>
      <c r="Z2037" s="93" t="s">
        <v>25</v>
      </c>
    </row>
    <row r="2038" spans="1:26" s="5" customFormat="1" ht="27" customHeight="1" x14ac:dyDescent="0.25">
      <c r="A2038" s="99">
        <f t="shared" si="126"/>
        <v>1</v>
      </c>
      <c r="B2038" s="97">
        <f t="array" aca="1" ref="B2038" ca="1">IF(AND(MAX(IF(O2037:O3041=O2038,X2037:X3041))=X2038,Y2038&lt;=B$1),P2038,"-")</f>
        <v>1719990120001</v>
      </c>
      <c r="C2038" s="4">
        <v>1</v>
      </c>
      <c r="D2038" s="4">
        <v>7</v>
      </c>
      <c r="E2038" s="4">
        <v>1</v>
      </c>
      <c r="F2038" s="4">
        <v>9</v>
      </c>
      <c r="G2038" s="4">
        <v>99</v>
      </c>
      <c r="H2038" s="4">
        <v>0</v>
      </c>
      <c r="I2038" s="4">
        <v>1</v>
      </c>
      <c r="J2038" s="4">
        <v>20</v>
      </c>
      <c r="K2038" s="4">
        <v>1</v>
      </c>
      <c r="L2038" s="4" t="s">
        <v>6312</v>
      </c>
      <c r="M2038" s="4" t="str">
        <f t="shared" si="127"/>
        <v>NIVEL-9</v>
      </c>
      <c r="N2038" s="4" t="str">
        <f t="shared" si="128"/>
        <v>1719990120000</v>
      </c>
      <c r="O2038" s="55" t="str">
        <f t="shared" si="129"/>
        <v>1719990120001</v>
      </c>
      <c r="P2038" s="105">
        <v>1719990120001</v>
      </c>
      <c r="Q2038" s="105" t="s">
        <v>6308</v>
      </c>
      <c r="R2038" s="110" t="s">
        <v>3222</v>
      </c>
      <c r="S2038" s="101" t="s">
        <v>107</v>
      </c>
      <c r="T2038" s="33" t="s">
        <v>25</v>
      </c>
      <c r="U2038" s="4" t="s">
        <v>25</v>
      </c>
      <c r="V2038" s="5" t="s">
        <v>25</v>
      </c>
      <c r="W2038" s="59" t="s">
        <v>24</v>
      </c>
      <c r="X2038" s="59">
        <v>45321</v>
      </c>
      <c r="Y2038" s="59">
        <v>45321</v>
      </c>
      <c r="Z2038" s="94" t="s">
        <v>3386</v>
      </c>
    </row>
    <row r="2039" spans="1:26" s="5" customFormat="1" ht="27" customHeight="1" x14ac:dyDescent="0.25">
      <c r="A2039" s="99">
        <f t="shared" si="126"/>
        <v>1</v>
      </c>
      <c r="B2039" s="97">
        <f t="array" aca="1" ref="B2039" ca="1">IF(AND(MAX(IF(O2038:O3042=O2039,X2038:X3042))=X2039,Y2039&lt;=B$1),P2039,"-")</f>
        <v>1719990120002</v>
      </c>
      <c r="C2039" s="4">
        <v>1</v>
      </c>
      <c r="D2039" s="4">
        <v>7</v>
      </c>
      <c r="E2039" s="4">
        <v>1</v>
      </c>
      <c r="F2039" s="4">
        <v>9</v>
      </c>
      <c r="G2039" s="4">
        <v>99</v>
      </c>
      <c r="H2039" s="4">
        <v>0</v>
      </c>
      <c r="I2039" s="4">
        <v>1</v>
      </c>
      <c r="J2039" s="4">
        <v>20</v>
      </c>
      <c r="K2039" s="4">
        <v>2</v>
      </c>
      <c r="L2039" s="4" t="s">
        <v>6312</v>
      </c>
      <c r="M2039" s="4" t="str">
        <f t="shared" si="127"/>
        <v>NIVEL-9</v>
      </c>
      <c r="N2039" s="4" t="str">
        <f t="shared" si="128"/>
        <v>1719990120000</v>
      </c>
      <c r="O2039" s="55" t="str">
        <f t="shared" si="129"/>
        <v>1719990120002</v>
      </c>
      <c r="P2039" s="105">
        <v>1719990120002</v>
      </c>
      <c r="Q2039" s="105" t="s">
        <v>6308</v>
      </c>
      <c r="R2039" s="110" t="s">
        <v>3224</v>
      </c>
      <c r="S2039" s="101" t="s">
        <v>107</v>
      </c>
      <c r="T2039" s="33" t="s">
        <v>25</v>
      </c>
      <c r="U2039" s="4" t="s">
        <v>25</v>
      </c>
      <c r="V2039" s="5" t="s">
        <v>25</v>
      </c>
      <c r="W2039" s="59" t="s">
        <v>24</v>
      </c>
      <c r="X2039" s="59">
        <v>45321</v>
      </c>
      <c r="Y2039" s="59">
        <v>45321</v>
      </c>
      <c r="Z2039" s="94" t="s">
        <v>3387</v>
      </c>
    </row>
    <row r="2040" spans="1:26" s="5" customFormat="1" ht="27" customHeight="1" x14ac:dyDescent="0.25">
      <c r="A2040" s="99">
        <f t="shared" si="126"/>
        <v>1</v>
      </c>
      <c r="B2040" s="97">
        <f t="array" aca="1" ref="B2040" ca="1">IF(AND(MAX(IF(O2039:O3043=O2040,X2039:X3043))=X2040,Y2040&lt;=B$1),P2040,"-")</f>
        <v>1719990121000</v>
      </c>
      <c r="C2040" s="4">
        <v>1</v>
      </c>
      <c r="D2040" s="4">
        <v>7</v>
      </c>
      <c r="E2040" s="4">
        <v>1</v>
      </c>
      <c r="F2040" s="4">
        <v>9</v>
      </c>
      <c r="G2040" s="4">
        <v>99</v>
      </c>
      <c r="H2040" s="4">
        <v>0</v>
      </c>
      <c r="I2040" s="4">
        <v>1</v>
      </c>
      <c r="J2040" s="4">
        <v>21</v>
      </c>
      <c r="K2040" s="4">
        <v>0</v>
      </c>
      <c r="L2040" s="4" t="s">
        <v>6312</v>
      </c>
      <c r="M2040" s="4" t="str">
        <f t="shared" si="127"/>
        <v>NIVEL-8</v>
      </c>
      <c r="N2040" s="4" t="str">
        <f t="shared" si="128"/>
        <v>1719990100000</v>
      </c>
      <c r="O2040" s="55" t="str">
        <f t="shared" si="129"/>
        <v>1719990121000</v>
      </c>
      <c r="P2040" s="105">
        <v>1719990121000</v>
      </c>
      <c r="Q2040" s="106" t="s">
        <v>6309</v>
      </c>
      <c r="R2040" s="108" t="s">
        <v>3388</v>
      </c>
      <c r="S2040" s="101" t="s">
        <v>36</v>
      </c>
      <c r="T2040" s="33">
        <v>1718991123000</v>
      </c>
      <c r="U2040" s="33" t="s">
        <v>21</v>
      </c>
      <c r="V2040" s="34" t="s">
        <v>3389</v>
      </c>
      <c r="W2040" s="58" t="s">
        <v>24</v>
      </c>
      <c r="X2040" s="58">
        <v>44927</v>
      </c>
      <c r="Y2040" s="58">
        <v>44927</v>
      </c>
      <c r="Z2040" s="93" t="s">
        <v>25</v>
      </c>
    </row>
    <row r="2041" spans="1:26" s="5" customFormat="1" ht="27" customHeight="1" x14ac:dyDescent="0.25">
      <c r="A2041" s="99">
        <f t="shared" si="126"/>
        <v>1</v>
      </c>
      <c r="B2041" s="97">
        <f t="array" aca="1" ref="B2041" ca="1">IF(AND(MAX(IF(O2040:O3044=O2041,X2040:X3044))=X2041,Y2041&lt;=B$1),P2041,"-")</f>
        <v>1719990122000</v>
      </c>
      <c r="C2041" s="4">
        <v>1</v>
      </c>
      <c r="D2041" s="4">
        <v>7</v>
      </c>
      <c r="E2041" s="4">
        <v>1</v>
      </c>
      <c r="F2041" s="4">
        <v>9</v>
      </c>
      <c r="G2041" s="4">
        <v>99</v>
      </c>
      <c r="H2041" s="4">
        <v>0</v>
      </c>
      <c r="I2041" s="4">
        <v>1</v>
      </c>
      <c r="J2041" s="4">
        <v>22</v>
      </c>
      <c r="K2041" s="4">
        <v>0</v>
      </c>
      <c r="L2041" s="4" t="s">
        <v>6312</v>
      </c>
      <c r="M2041" s="4" t="str">
        <f t="shared" si="127"/>
        <v>NIVEL-8</v>
      </c>
      <c r="N2041" s="4" t="str">
        <f t="shared" si="128"/>
        <v>1719990100000</v>
      </c>
      <c r="O2041" s="55" t="str">
        <f t="shared" si="129"/>
        <v>1719990122000</v>
      </c>
      <c r="P2041" s="105">
        <v>1719990122000</v>
      </c>
      <c r="Q2041" s="106" t="s">
        <v>6309</v>
      </c>
      <c r="R2041" s="108" t="s">
        <v>3390</v>
      </c>
      <c r="S2041" s="101" t="s">
        <v>36</v>
      </c>
      <c r="T2041" s="33">
        <v>1718991124000</v>
      </c>
      <c r="U2041" s="33" t="s">
        <v>21</v>
      </c>
      <c r="V2041" s="34" t="s">
        <v>3391</v>
      </c>
      <c r="W2041" s="58" t="s">
        <v>24</v>
      </c>
      <c r="X2041" s="58">
        <v>44927</v>
      </c>
      <c r="Y2041" s="58">
        <v>44927</v>
      </c>
      <c r="Z2041" s="93" t="s">
        <v>25</v>
      </c>
    </row>
    <row r="2042" spans="1:26" s="5" customFormat="1" ht="27" customHeight="1" x14ac:dyDescent="0.25">
      <c r="A2042" s="99">
        <f t="shared" si="126"/>
        <v>1</v>
      </c>
      <c r="B2042" s="97">
        <f t="array" aca="1" ref="B2042" ca="1">IF(AND(MAX(IF(O2041:O3045=O2042,X2041:X3045))=X2042,Y2042&lt;=B$1),P2042,"-")</f>
        <v>1719990123000</v>
      </c>
      <c r="C2042" s="4">
        <v>1</v>
      </c>
      <c r="D2042" s="4">
        <v>7</v>
      </c>
      <c r="E2042" s="4">
        <v>1</v>
      </c>
      <c r="F2042" s="4">
        <v>9</v>
      </c>
      <c r="G2042" s="4">
        <v>99</v>
      </c>
      <c r="H2042" s="4">
        <v>0</v>
      </c>
      <c r="I2042" s="4">
        <v>1</v>
      </c>
      <c r="J2042" s="4">
        <v>23</v>
      </c>
      <c r="K2042" s="4">
        <v>0</v>
      </c>
      <c r="L2042" s="4" t="s">
        <v>6312</v>
      </c>
      <c r="M2042" s="4" t="str">
        <f t="shared" si="127"/>
        <v>NIVEL-8</v>
      </c>
      <c r="N2042" s="4" t="str">
        <f t="shared" si="128"/>
        <v>1719990100000</v>
      </c>
      <c r="O2042" s="55" t="str">
        <f t="shared" si="129"/>
        <v>1719990123000</v>
      </c>
      <c r="P2042" s="105">
        <v>1719990123000</v>
      </c>
      <c r="Q2042" s="106" t="s">
        <v>6309</v>
      </c>
      <c r="R2042" s="108" t="s">
        <v>3392</v>
      </c>
      <c r="S2042" s="101" t="s">
        <v>36</v>
      </c>
      <c r="T2042" s="33">
        <v>1718991125000</v>
      </c>
      <c r="U2042" s="33" t="s">
        <v>21</v>
      </c>
      <c r="V2042" s="34" t="s">
        <v>3393</v>
      </c>
      <c r="W2042" s="58" t="s">
        <v>24</v>
      </c>
      <c r="X2042" s="58">
        <v>44927</v>
      </c>
      <c r="Y2042" s="58">
        <v>44927</v>
      </c>
      <c r="Z2042" s="93" t="s">
        <v>25</v>
      </c>
    </row>
    <row r="2043" spans="1:26" s="5" customFormat="1" ht="27" customHeight="1" x14ac:dyDescent="0.25">
      <c r="A2043" s="99">
        <f t="shared" si="126"/>
        <v>1</v>
      </c>
      <c r="B2043" s="97">
        <f t="array" aca="1" ref="B2043" ca="1">IF(AND(MAX(IF(O2042:O3046=O2043,X2042:X3046))=X2043,Y2043&lt;=B$1),P2043,"-")</f>
        <v>1719990124000</v>
      </c>
      <c r="C2043" s="4">
        <v>1</v>
      </c>
      <c r="D2043" s="4">
        <v>7</v>
      </c>
      <c r="E2043" s="4">
        <v>1</v>
      </c>
      <c r="F2043" s="4">
        <v>9</v>
      </c>
      <c r="G2043" s="4">
        <v>99</v>
      </c>
      <c r="H2043" s="4">
        <v>0</v>
      </c>
      <c r="I2043" s="4">
        <v>1</v>
      </c>
      <c r="J2043" s="4">
        <v>24</v>
      </c>
      <c r="K2043" s="4">
        <v>0</v>
      </c>
      <c r="L2043" s="4" t="s">
        <v>6312</v>
      </c>
      <c r="M2043" s="4" t="str">
        <f t="shared" si="127"/>
        <v>NIVEL-8</v>
      </c>
      <c r="N2043" s="4" t="str">
        <f t="shared" si="128"/>
        <v>1719990100000</v>
      </c>
      <c r="O2043" s="55" t="str">
        <f t="shared" si="129"/>
        <v>1719990124000</v>
      </c>
      <c r="P2043" s="105">
        <v>1719990124000</v>
      </c>
      <c r="Q2043" s="106" t="s">
        <v>6309</v>
      </c>
      <c r="R2043" s="108" t="s">
        <v>3394</v>
      </c>
      <c r="S2043" s="101" t="s">
        <v>36</v>
      </c>
      <c r="T2043" s="33">
        <v>1718991126000</v>
      </c>
      <c r="U2043" s="33" t="s">
        <v>21</v>
      </c>
      <c r="V2043" s="34" t="s">
        <v>3395</v>
      </c>
      <c r="W2043" s="58" t="s">
        <v>24</v>
      </c>
      <c r="X2043" s="58">
        <v>44927</v>
      </c>
      <c r="Y2043" s="58">
        <v>44927</v>
      </c>
      <c r="Z2043" s="93" t="s">
        <v>25</v>
      </c>
    </row>
    <row r="2044" spans="1:26" s="5" customFormat="1" ht="27" customHeight="1" x14ac:dyDescent="0.25">
      <c r="A2044" s="99">
        <f t="shared" si="126"/>
        <v>1</v>
      </c>
      <c r="B2044" s="97">
        <f t="array" aca="1" ref="B2044" ca="1">IF(AND(MAX(IF(O2043:O3047=O2044,X2043:X3047))=X2044,Y2044&lt;=B$1),P2044,"-")</f>
        <v>1719990125000</v>
      </c>
      <c r="C2044" s="4">
        <v>1</v>
      </c>
      <c r="D2044" s="4">
        <v>7</v>
      </c>
      <c r="E2044" s="4">
        <v>1</v>
      </c>
      <c r="F2044" s="4">
        <v>9</v>
      </c>
      <c r="G2044" s="4">
        <v>99</v>
      </c>
      <c r="H2044" s="4">
        <v>0</v>
      </c>
      <c r="I2044" s="4">
        <v>1</v>
      </c>
      <c r="J2044" s="4">
        <v>25</v>
      </c>
      <c r="K2044" s="4">
        <v>0</v>
      </c>
      <c r="L2044" s="4" t="s">
        <v>6312</v>
      </c>
      <c r="M2044" s="4" t="str">
        <f t="shared" si="127"/>
        <v>NIVEL-8</v>
      </c>
      <c r="N2044" s="4" t="str">
        <f t="shared" si="128"/>
        <v>1719990100000</v>
      </c>
      <c r="O2044" s="55" t="str">
        <f t="shared" si="129"/>
        <v>1719990125000</v>
      </c>
      <c r="P2044" s="105">
        <v>1719990125000</v>
      </c>
      <c r="Q2044" s="106" t="s">
        <v>6309</v>
      </c>
      <c r="R2044" s="108" t="s">
        <v>3396</v>
      </c>
      <c r="S2044" s="101" t="s">
        <v>36</v>
      </c>
      <c r="T2044" s="33">
        <v>1718991128000</v>
      </c>
      <c r="U2044" s="33" t="s">
        <v>21</v>
      </c>
      <c r="V2044" s="34" t="s">
        <v>3397</v>
      </c>
      <c r="W2044" s="58" t="s">
        <v>24</v>
      </c>
      <c r="X2044" s="58">
        <v>44927</v>
      </c>
      <c r="Y2044" s="58">
        <v>44927</v>
      </c>
      <c r="Z2044" s="93" t="s">
        <v>25</v>
      </c>
    </row>
    <row r="2045" spans="1:26" s="5" customFormat="1" ht="27" customHeight="1" x14ac:dyDescent="0.25">
      <c r="A2045" s="99">
        <f t="shared" si="126"/>
        <v>1</v>
      </c>
      <c r="B2045" s="97">
        <f t="array" aca="1" ref="B2045" ca="1">IF(AND(MAX(IF(O2044:O3048=O2045,X2044:X3048))=X2045,Y2045&lt;=B$1),P2045,"-")</f>
        <v>1719990125001</v>
      </c>
      <c r="C2045" s="4">
        <v>1</v>
      </c>
      <c r="D2045" s="4">
        <v>7</v>
      </c>
      <c r="E2045" s="4">
        <v>1</v>
      </c>
      <c r="F2045" s="4">
        <v>9</v>
      </c>
      <c r="G2045" s="4">
        <v>99</v>
      </c>
      <c r="H2045" s="4">
        <v>0</v>
      </c>
      <c r="I2045" s="4">
        <v>1</v>
      </c>
      <c r="J2045" s="4">
        <v>25</v>
      </c>
      <c r="K2045" s="4">
        <v>1</v>
      </c>
      <c r="L2045" s="4" t="s">
        <v>6312</v>
      </c>
      <c r="M2045" s="4" t="str">
        <f t="shared" si="127"/>
        <v>NIVEL-9</v>
      </c>
      <c r="N2045" s="4" t="str">
        <f t="shared" si="128"/>
        <v>1719990125000</v>
      </c>
      <c r="O2045" s="55" t="str">
        <f t="shared" si="129"/>
        <v>1719990125001</v>
      </c>
      <c r="P2045" s="105">
        <v>1719990125001</v>
      </c>
      <c r="Q2045" s="106" t="s">
        <v>6308</v>
      </c>
      <c r="R2045" s="108" t="s">
        <v>3398</v>
      </c>
      <c r="S2045" s="101" t="s">
        <v>36</v>
      </c>
      <c r="T2045" s="33">
        <v>1718991128001</v>
      </c>
      <c r="U2045" s="33" t="s">
        <v>40</v>
      </c>
      <c r="V2045" s="34" t="s">
        <v>3399</v>
      </c>
      <c r="W2045" s="58" t="s">
        <v>24</v>
      </c>
      <c r="X2045" s="58">
        <v>44927</v>
      </c>
      <c r="Y2045" s="58">
        <v>44927</v>
      </c>
      <c r="Z2045" s="93" t="s">
        <v>25</v>
      </c>
    </row>
    <row r="2046" spans="1:26" s="5" customFormat="1" ht="27" customHeight="1" x14ac:dyDescent="0.25">
      <c r="A2046" s="99">
        <f t="shared" si="126"/>
        <v>1</v>
      </c>
      <c r="B2046" s="97">
        <f t="array" aca="1" ref="B2046" ca="1">IF(AND(MAX(IF(O2045:O3049=O2046,X2045:X3049))=X2046,Y2046&lt;=B$1),P2046,"-")</f>
        <v>1719990125002</v>
      </c>
      <c r="C2046" s="4">
        <v>1</v>
      </c>
      <c r="D2046" s="4">
        <v>7</v>
      </c>
      <c r="E2046" s="4">
        <v>1</v>
      </c>
      <c r="F2046" s="4">
        <v>9</v>
      </c>
      <c r="G2046" s="4">
        <v>99</v>
      </c>
      <c r="H2046" s="4">
        <v>0</v>
      </c>
      <c r="I2046" s="4">
        <v>1</v>
      </c>
      <c r="J2046" s="4">
        <v>25</v>
      </c>
      <c r="K2046" s="4">
        <v>2</v>
      </c>
      <c r="L2046" s="4" t="s">
        <v>6312</v>
      </c>
      <c r="M2046" s="4" t="str">
        <f t="shared" si="127"/>
        <v>NIVEL-9</v>
      </c>
      <c r="N2046" s="4" t="str">
        <f t="shared" si="128"/>
        <v>1719990125000</v>
      </c>
      <c r="O2046" s="55" t="str">
        <f t="shared" si="129"/>
        <v>1719990125002</v>
      </c>
      <c r="P2046" s="105">
        <v>1719990125002</v>
      </c>
      <c r="Q2046" s="106" t="s">
        <v>6308</v>
      </c>
      <c r="R2046" s="108" t="s">
        <v>3400</v>
      </c>
      <c r="S2046" s="101" t="s">
        <v>107</v>
      </c>
      <c r="T2046" s="33" t="s">
        <v>25</v>
      </c>
      <c r="U2046" s="33" t="s">
        <v>25</v>
      </c>
      <c r="V2046" s="34" t="s">
        <v>25</v>
      </c>
      <c r="W2046" s="58" t="s">
        <v>605</v>
      </c>
      <c r="X2046" s="58">
        <v>45412</v>
      </c>
      <c r="Y2046" s="58">
        <v>45412</v>
      </c>
      <c r="Z2046" s="93" t="s">
        <v>25</v>
      </c>
    </row>
    <row r="2047" spans="1:26" s="5" customFormat="1" ht="27" customHeight="1" x14ac:dyDescent="0.25">
      <c r="A2047" s="99">
        <f t="shared" si="126"/>
        <v>1</v>
      </c>
      <c r="B2047" s="97">
        <f t="array" aca="1" ref="B2047" ca="1">IF(AND(MAX(IF(O2046:O3050=O2047,X2046:X3050))=X2047,Y2047&lt;=B$1),P2047,"-")</f>
        <v>1719990125003</v>
      </c>
      <c r="C2047" s="4">
        <v>1</v>
      </c>
      <c r="D2047" s="4">
        <v>7</v>
      </c>
      <c r="E2047" s="4">
        <v>1</v>
      </c>
      <c r="F2047" s="4">
        <v>9</v>
      </c>
      <c r="G2047" s="4">
        <v>99</v>
      </c>
      <c r="H2047" s="4">
        <v>0</v>
      </c>
      <c r="I2047" s="4">
        <v>1</v>
      </c>
      <c r="J2047" s="4">
        <v>25</v>
      </c>
      <c r="K2047" s="4">
        <v>3</v>
      </c>
      <c r="L2047" s="4" t="s">
        <v>6312</v>
      </c>
      <c r="M2047" s="4" t="str">
        <f t="shared" si="127"/>
        <v>NIVEL-9</v>
      </c>
      <c r="N2047" s="4" t="str">
        <f t="shared" si="128"/>
        <v>1719990125000</v>
      </c>
      <c r="O2047" s="55" t="str">
        <f t="shared" si="129"/>
        <v>1719990125003</v>
      </c>
      <c r="P2047" s="105">
        <v>1719990125003</v>
      </c>
      <c r="Q2047" s="106" t="s">
        <v>6308</v>
      </c>
      <c r="R2047" s="108" t="s">
        <v>3401</v>
      </c>
      <c r="S2047" s="101" t="s">
        <v>107</v>
      </c>
      <c r="T2047" s="33" t="s">
        <v>25</v>
      </c>
      <c r="U2047" s="33" t="s">
        <v>25</v>
      </c>
      <c r="V2047" s="34" t="s">
        <v>25</v>
      </c>
      <c r="W2047" s="58" t="s">
        <v>1187</v>
      </c>
      <c r="X2047" s="58">
        <v>45775</v>
      </c>
      <c r="Y2047" s="58">
        <v>46023</v>
      </c>
      <c r="Z2047" s="93" t="s">
        <v>25</v>
      </c>
    </row>
    <row r="2048" spans="1:26" s="5" customFormat="1" ht="27" customHeight="1" x14ac:dyDescent="0.25">
      <c r="A2048" s="99">
        <f t="shared" si="126"/>
        <v>1</v>
      </c>
      <c r="B2048" s="97">
        <f t="array" aca="1" ref="B2048" ca="1">IF(AND(MAX(IF(O2047:O3051=O2048,X2047:X3051))=X2048,Y2048&lt;=B$1),P2048,"-")</f>
        <v>1719990126000</v>
      </c>
      <c r="C2048" s="4">
        <v>1</v>
      </c>
      <c r="D2048" s="4">
        <v>7</v>
      </c>
      <c r="E2048" s="4">
        <v>1</v>
      </c>
      <c r="F2048" s="4">
        <v>9</v>
      </c>
      <c r="G2048" s="4">
        <v>99</v>
      </c>
      <c r="H2048" s="4">
        <v>0</v>
      </c>
      <c r="I2048" s="4">
        <v>1</v>
      </c>
      <c r="J2048" s="4">
        <v>26</v>
      </c>
      <c r="K2048" s="4">
        <v>0</v>
      </c>
      <c r="L2048" s="4" t="s">
        <v>6312</v>
      </c>
      <c r="M2048" s="4" t="str">
        <f t="shared" si="127"/>
        <v>NIVEL-8</v>
      </c>
      <c r="N2048" s="4" t="str">
        <f t="shared" si="128"/>
        <v>1719990100000</v>
      </c>
      <c r="O2048" s="55" t="str">
        <f t="shared" si="129"/>
        <v>1719990126000</v>
      </c>
      <c r="P2048" s="105">
        <v>1719990126000</v>
      </c>
      <c r="Q2048" s="106" t="s">
        <v>6309</v>
      </c>
      <c r="R2048" s="108" t="s">
        <v>3402</v>
      </c>
      <c r="S2048" s="101" t="s">
        <v>36</v>
      </c>
      <c r="T2048" s="33">
        <v>1718991129000</v>
      </c>
      <c r="U2048" s="33" t="s">
        <v>21</v>
      </c>
      <c r="V2048" s="34" t="s">
        <v>3403</v>
      </c>
      <c r="W2048" s="58" t="s">
        <v>24</v>
      </c>
      <c r="X2048" s="58">
        <v>44927</v>
      </c>
      <c r="Y2048" s="58">
        <v>44927</v>
      </c>
      <c r="Z2048" s="93" t="s">
        <v>25</v>
      </c>
    </row>
    <row r="2049" spans="1:26" s="5" customFormat="1" ht="27" customHeight="1" x14ac:dyDescent="0.25">
      <c r="A2049" s="99">
        <f t="shared" si="126"/>
        <v>1</v>
      </c>
      <c r="B2049" s="97">
        <f t="array" aca="1" ref="B2049" ca="1">IF(AND(MAX(IF(O2048:O3052=O2049,X2048:X3052))=X2049,Y2049&lt;=B$1),P2049,"-")</f>
        <v>1719990127000</v>
      </c>
      <c r="C2049" s="4">
        <v>1</v>
      </c>
      <c r="D2049" s="4">
        <v>7</v>
      </c>
      <c r="E2049" s="4">
        <v>1</v>
      </c>
      <c r="F2049" s="4">
        <v>9</v>
      </c>
      <c r="G2049" s="4">
        <v>99</v>
      </c>
      <c r="H2049" s="4">
        <v>0</v>
      </c>
      <c r="I2049" s="4">
        <v>1</v>
      </c>
      <c r="J2049" s="4">
        <v>27</v>
      </c>
      <c r="K2049" s="4">
        <v>0</v>
      </c>
      <c r="L2049" s="4" t="s">
        <v>6312</v>
      </c>
      <c r="M2049" s="4" t="str">
        <f t="shared" si="127"/>
        <v>NIVEL-8</v>
      </c>
      <c r="N2049" s="4" t="str">
        <f t="shared" si="128"/>
        <v>1719990100000</v>
      </c>
      <c r="O2049" s="55" t="str">
        <f t="shared" si="129"/>
        <v>1719990127000</v>
      </c>
      <c r="P2049" s="105">
        <v>1719990127000</v>
      </c>
      <c r="Q2049" s="106" t="s">
        <v>6309</v>
      </c>
      <c r="R2049" s="108" t="s">
        <v>3404</v>
      </c>
      <c r="S2049" s="101" t="s">
        <v>36</v>
      </c>
      <c r="T2049" s="33">
        <v>1718991130000</v>
      </c>
      <c r="U2049" s="33" t="s">
        <v>21</v>
      </c>
      <c r="V2049" s="34" t="s">
        <v>3405</v>
      </c>
      <c r="W2049" s="58" t="s">
        <v>24</v>
      </c>
      <c r="X2049" s="58">
        <v>44927</v>
      </c>
      <c r="Y2049" s="58">
        <v>44927</v>
      </c>
      <c r="Z2049" s="93" t="s">
        <v>25</v>
      </c>
    </row>
    <row r="2050" spans="1:26" s="5" customFormat="1" ht="27" customHeight="1" x14ac:dyDescent="0.25">
      <c r="A2050" s="99">
        <f t="shared" ref="A2050:A2113" si="130">COUNTIF(O:O,O2050)</f>
        <v>1</v>
      </c>
      <c r="B2050" s="97">
        <f t="array" aca="1" ref="B2050" ca="1">IF(AND(MAX(IF(O2049:O3053=O2050,X2049:X3053))=X2050,Y2050&lt;=B$1),P2050,"-")</f>
        <v>1719990127001</v>
      </c>
      <c r="C2050" s="4">
        <v>1</v>
      </c>
      <c r="D2050" s="4">
        <v>7</v>
      </c>
      <c r="E2050" s="4">
        <v>1</v>
      </c>
      <c r="F2050" s="4">
        <v>9</v>
      </c>
      <c r="G2050" s="4">
        <v>99</v>
      </c>
      <c r="H2050" s="4">
        <v>0</v>
      </c>
      <c r="I2050" s="4">
        <v>1</v>
      </c>
      <c r="J2050" s="4">
        <v>27</v>
      </c>
      <c r="K2050" s="4">
        <v>1</v>
      </c>
      <c r="L2050" s="4" t="s">
        <v>6312</v>
      </c>
      <c r="M2050" s="4" t="str">
        <f t="shared" si="127"/>
        <v>NIVEL-9</v>
      </c>
      <c r="N2050" s="4" t="str">
        <f t="shared" si="128"/>
        <v>1719990127000</v>
      </c>
      <c r="O2050" s="55" t="str">
        <f t="shared" si="129"/>
        <v>1719990127001</v>
      </c>
      <c r="P2050" s="105">
        <v>1719990127001</v>
      </c>
      <c r="Q2050" s="106" t="s">
        <v>6308</v>
      </c>
      <c r="R2050" s="108" t="s">
        <v>3406</v>
      </c>
      <c r="S2050" s="101" t="s">
        <v>36</v>
      </c>
      <c r="T2050" s="33">
        <v>1718991130001</v>
      </c>
      <c r="U2050" s="33" t="s">
        <v>40</v>
      </c>
      <c r="V2050" s="34" t="s">
        <v>3407</v>
      </c>
      <c r="W2050" s="58" t="s">
        <v>24</v>
      </c>
      <c r="X2050" s="58">
        <v>44927</v>
      </c>
      <c r="Y2050" s="58">
        <v>44927</v>
      </c>
      <c r="Z2050" s="93" t="s">
        <v>25</v>
      </c>
    </row>
    <row r="2051" spans="1:26" s="5" customFormat="1" ht="27" customHeight="1" x14ac:dyDescent="0.25">
      <c r="A2051" s="99">
        <f t="shared" si="130"/>
        <v>1</v>
      </c>
      <c r="B2051" s="97">
        <f t="array" aca="1" ref="B2051" ca="1">IF(AND(MAX(IF(O2050:O3054=O2051,X2050:X3054))=X2051,Y2051&lt;=B$1),P2051,"-")</f>
        <v>1719990127002</v>
      </c>
      <c r="C2051" s="4">
        <v>1</v>
      </c>
      <c r="D2051" s="4">
        <v>7</v>
      </c>
      <c r="E2051" s="4">
        <v>1</v>
      </c>
      <c r="F2051" s="4">
        <v>9</v>
      </c>
      <c r="G2051" s="4">
        <v>99</v>
      </c>
      <c r="H2051" s="4">
        <v>0</v>
      </c>
      <c r="I2051" s="4">
        <v>1</v>
      </c>
      <c r="J2051" s="4">
        <v>27</v>
      </c>
      <c r="K2051" s="4">
        <v>2</v>
      </c>
      <c r="L2051" s="4" t="s">
        <v>6312</v>
      </c>
      <c r="M2051" s="4" t="str">
        <f t="shared" si="127"/>
        <v>NIVEL-9</v>
      </c>
      <c r="N2051" s="4" t="str">
        <f t="shared" si="128"/>
        <v>1719990127000</v>
      </c>
      <c r="O2051" s="55" t="str">
        <f t="shared" si="129"/>
        <v>1719990127002</v>
      </c>
      <c r="P2051" s="105">
        <v>1719990127002</v>
      </c>
      <c r="Q2051" s="106" t="s">
        <v>6308</v>
      </c>
      <c r="R2051" s="108" t="s">
        <v>3408</v>
      </c>
      <c r="S2051" s="101" t="s">
        <v>36</v>
      </c>
      <c r="T2051" s="33">
        <v>1718991130002</v>
      </c>
      <c r="U2051" s="33" t="s">
        <v>40</v>
      </c>
      <c r="V2051" s="34" t="s">
        <v>3409</v>
      </c>
      <c r="W2051" s="58" t="s">
        <v>24</v>
      </c>
      <c r="X2051" s="58">
        <v>44927</v>
      </c>
      <c r="Y2051" s="58">
        <v>44927</v>
      </c>
      <c r="Z2051" s="93" t="s">
        <v>25</v>
      </c>
    </row>
    <row r="2052" spans="1:26" s="5" customFormat="1" ht="27" customHeight="1" x14ac:dyDescent="0.25">
      <c r="A2052" s="99">
        <f t="shared" si="130"/>
        <v>1</v>
      </c>
      <c r="B2052" s="97">
        <f t="array" aca="1" ref="B2052" ca="1">IF(AND(MAX(IF(O2051:O3055=O2052,X2051:X3055))=X2052,Y2052&lt;=B$1),P2052,"-")</f>
        <v>1719990127003</v>
      </c>
      <c r="C2052" s="4">
        <v>1</v>
      </c>
      <c r="D2052" s="4">
        <v>7</v>
      </c>
      <c r="E2052" s="4">
        <v>1</v>
      </c>
      <c r="F2052" s="4">
        <v>9</v>
      </c>
      <c r="G2052" s="4">
        <v>99</v>
      </c>
      <c r="H2052" s="4">
        <v>0</v>
      </c>
      <c r="I2052" s="4">
        <v>1</v>
      </c>
      <c r="J2052" s="4">
        <v>27</v>
      </c>
      <c r="K2052" s="4">
        <v>3</v>
      </c>
      <c r="L2052" s="4" t="s">
        <v>6312</v>
      </c>
      <c r="M2052" s="4" t="str">
        <f t="shared" ref="M2052:M2115" si="131">IF(K2052&lt;&gt;0,"NIVEL-9",
IF(J2052&lt;&gt;0,"NIVEL-8",
IF(I2052&lt;&gt;0,"NIVEL-7",
IF(H2052&lt;&gt;0,"NIVEL-6",
IF(G2052&lt;&gt;0,"NIVEL-5",
IF(F2052&lt;&gt;0,"NIVEL-4",
IF(E2052&lt;&gt;0,"NIVEL-3",
IF(D2052&lt;&gt;0,"NIVEL-2",
"NIVEL-1"))))))))</f>
        <v>NIVEL-9</v>
      </c>
      <c r="N2052" s="4" t="str">
        <f t="shared" ref="N2052:N2115" si="132">IF(K2052&lt;&gt;0,LEFT(P2052,10)&amp;"000",
IF(J2052&lt;&gt;0,LEFT(P2052,8)&amp;"00000",
IF(I2052&lt;&gt;0,LEFT(P2052,7)&amp;"000000",
IF(H2052&lt;&gt;0,LEFT(P2052,6)&amp;"0000000",
IF(G2052&lt;&gt;0,LEFT(P2052,4)&amp;"000000000",
IF(F2052&lt;&gt;0,LEFT(P2052,3)&amp;"0000000000",
IF(E2052&lt;&gt;0,LEFT(P2052,2)&amp;"00000000000",
IF(D2052&lt;&gt;0,LEFT(P2052,1)&amp;"000000000000",
"-"))))))))</f>
        <v>1719990127000</v>
      </c>
      <c r="O2052" s="55" t="str">
        <f t="shared" si="129"/>
        <v>1719990127003</v>
      </c>
      <c r="P2052" s="105">
        <v>1719990127003</v>
      </c>
      <c r="Q2052" s="106" t="s">
        <v>6308</v>
      </c>
      <c r="R2052" s="108" t="s">
        <v>3410</v>
      </c>
      <c r="S2052" s="101" t="s">
        <v>36</v>
      </c>
      <c r="T2052" s="33">
        <v>1718991130003</v>
      </c>
      <c r="U2052" s="33" t="s">
        <v>40</v>
      </c>
      <c r="V2052" s="34" t="s">
        <v>3411</v>
      </c>
      <c r="W2052" s="58" t="s">
        <v>24</v>
      </c>
      <c r="X2052" s="58">
        <v>44927</v>
      </c>
      <c r="Y2052" s="58">
        <v>44927</v>
      </c>
      <c r="Z2052" s="93" t="s">
        <v>25</v>
      </c>
    </row>
    <row r="2053" spans="1:26" s="5" customFormat="1" ht="27" customHeight="1" x14ac:dyDescent="0.25">
      <c r="A2053" s="99">
        <f t="shared" si="130"/>
        <v>1</v>
      </c>
      <c r="B2053" s="97">
        <f t="array" aca="1" ref="B2053" ca="1">IF(AND(MAX(IF(O2052:O3056=O2053,X2052:X3056))=X2053,Y2053&lt;=B$1),P2053,"-")</f>
        <v>1719990127004</v>
      </c>
      <c r="C2053" s="4">
        <v>1</v>
      </c>
      <c r="D2053" s="4">
        <v>7</v>
      </c>
      <c r="E2053" s="4">
        <v>1</v>
      </c>
      <c r="F2053" s="4">
        <v>9</v>
      </c>
      <c r="G2053" s="4">
        <v>99</v>
      </c>
      <c r="H2053" s="4">
        <v>0</v>
      </c>
      <c r="I2053" s="4">
        <v>1</v>
      </c>
      <c r="J2053" s="4">
        <v>27</v>
      </c>
      <c r="K2053" s="4">
        <v>4</v>
      </c>
      <c r="L2053" s="4" t="s">
        <v>6312</v>
      </c>
      <c r="M2053" s="4" t="str">
        <f t="shared" si="131"/>
        <v>NIVEL-9</v>
      </c>
      <c r="N2053" s="4" t="str">
        <f t="shared" si="132"/>
        <v>1719990127000</v>
      </c>
      <c r="O2053" s="55" t="str">
        <f t="shared" si="129"/>
        <v>1719990127004</v>
      </c>
      <c r="P2053" s="105">
        <v>1719990127004</v>
      </c>
      <c r="Q2053" s="106" t="s">
        <v>6308</v>
      </c>
      <c r="R2053" s="108" t="s">
        <v>3412</v>
      </c>
      <c r="S2053" s="101" t="s">
        <v>36</v>
      </c>
      <c r="T2053" s="33">
        <v>1718991130004</v>
      </c>
      <c r="U2053" s="33" t="s">
        <v>40</v>
      </c>
      <c r="V2053" s="34" t="s">
        <v>3413</v>
      </c>
      <c r="W2053" s="58" t="s">
        <v>24</v>
      </c>
      <c r="X2053" s="58">
        <v>44927</v>
      </c>
      <c r="Y2053" s="58">
        <v>44927</v>
      </c>
      <c r="Z2053" s="93" t="s">
        <v>25</v>
      </c>
    </row>
    <row r="2054" spans="1:26" s="5" customFormat="1" ht="27" customHeight="1" x14ac:dyDescent="0.25">
      <c r="A2054" s="99">
        <f t="shared" si="130"/>
        <v>1</v>
      </c>
      <c r="B2054" s="97">
        <f t="array" aca="1" ref="B2054" ca="1">IF(AND(MAX(IF(O2053:O3057=O2054,X2053:X3057))=X2054,Y2054&lt;=B$1),P2054,"-")</f>
        <v>1719990127005</v>
      </c>
      <c r="C2054" s="4">
        <v>1</v>
      </c>
      <c r="D2054" s="4">
        <v>7</v>
      </c>
      <c r="E2054" s="4">
        <v>1</v>
      </c>
      <c r="F2054" s="4">
        <v>9</v>
      </c>
      <c r="G2054" s="4">
        <v>99</v>
      </c>
      <c r="H2054" s="4">
        <v>0</v>
      </c>
      <c r="I2054" s="4">
        <v>1</v>
      </c>
      <c r="J2054" s="4">
        <v>27</v>
      </c>
      <c r="K2054" s="4">
        <v>5</v>
      </c>
      <c r="L2054" s="4" t="s">
        <v>6312</v>
      </c>
      <c r="M2054" s="4" t="str">
        <f t="shared" si="131"/>
        <v>NIVEL-9</v>
      </c>
      <c r="N2054" s="4" t="str">
        <f t="shared" si="132"/>
        <v>1719990127000</v>
      </c>
      <c r="O2054" s="55" t="str">
        <f t="shared" si="129"/>
        <v>1719990127005</v>
      </c>
      <c r="P2054" s="105">
        <v>1719990127005</v>
      </c>
      <c r="Q2054" s="106" t="s">
        <v>6308</v>
      </c>
      <c r="R2054" s="108" t="s">
        <v>3414</v>
      </c>
      <c r="S2054" s="101" t="s">
        <v>107</v>
      </c>
      <c r="T2054" s="33" t="s">
        <v>25</v>
      </c>
      <c r="U2054" s="33" t="s">
        <v>25</v>
      </c>
      <c r="V2054" s="34" t="s">
        <v>25</v>
      </c>
      <c r="W2054" s="58" t="s">
        <v>24</v>
      </c>
      <c r="X2054" s="58">
        <v>45135</v>
      </c>
      <c r="Y2054" s="58">
        <v>45135</v>
      </c>
      <c r="Z2054" s="93" t="s">
        <v>3415</v>
      </c>
    </row>
    <row r="2055" spans="1:26" s="5" customFormat="1" ht="27" customHeight="1" x14ac:dyDescent="0.25">
      <c r="A2055" s="99">
        <f t="shared" si="130"/>
        <v>1</v>
      </c>
      <c r="B2055" s="97">
        <f t="array" aca="1" ref="B2055" ca="1">IF(AND(MAX(IF(O2054:O3058=O2055,X2054:X3058))=X2055,Y2055&lt;=B$1),P2055,"-")</f>
        <v>1719990127006</v>
      </c>
      <c r="C2055" s="4">
        <v>1</v>
      </c>
      <c r="D2055" s="4">
        <v>7</v>
      </c>
      <c r="E2055" s="4">
        <v>1</v>
      </c>
      <c r="F2055" s="4">
        <v>9</v>
      </c>
      <c r="G2055" s="4">
        <v>99</v>
      </c>
      <c r="H2055" s="4">
        <v>0</v>
      </c>
      <c r="I2055" s="4">
        <v>1</v>
      </c>
      <c r="J2055" s="4">
        <v>27</v>
      </c>
      <c r="K2055" s="4">
        <v>6</v>
      </c>
      <c r="L2055" s="4" t="s">
        <v>6312</v>
      </c>
      <c r="M2055" s="4" t="str">
        <f t="shared" si="131"/>
        <v>NIVEL-9</v>
      </c>
      <c r="N2055" s="4" t="str">
        <f t="shared" si="132"/>
        <v>1719990127000</v>
      </c>
      <c r="O2055" s="55" t="str">
        <f t="shared" si="129"/>
        <v>1719990127006</v>
      </c>
      <c r="P2055" s="105">
        <v>1719990127006</v>
      </c>
      <c r="Q2055" s="106" t="s">
        <v>6308</v>
      </c>
      <c r="R2055" s="108" t="s">
        <v>3416</v>
      </c>
      <c r="S2055" s="101" t="s">
        <v>107</v>
      </c>
      <c r="T2055" s="33" t="s">
        <v>25</v>
      </c>
      <c r="U2055" s="33" t="s">
        <v>25</v>
      </c>
      <c r="V2055" s="34" t="s">
        <v>25</v>
      </c>
      <c r="W2055" s="58" t="s">
        <v>24</v>
      </c>
      <c r="X2055" s="58">
        <v>45135</v>
      </c>
      <c r="Y2055" s="58">
        <v>45135</v>
      </c>
      <c r="Z2055" s="93" t="s">
        <v>3417</v>
      </c>
    </row>
    <row r="2056" spans="1:26" s="5" customFormat="1" ht="27" customHeight="1" x14ac:dyDescent="0.25">
      <c r="A2056" s="99">
        <f t="shared" si="130"/>
        <v>1</v>
      </c>
      <c r="B2056" s="97">
        <f t="array" aca="1" ref="B2056" ca="1">IF(AND(MAX(IF(O2055:O3059=O2056,X2055:X3059))=X2056,Y2056&lt;=B$1),P2056,"-")</f>
        <v>1719990128000</v>
      </c>
      <c r="C2056" s="4">
        <v>1</v>
      </c>
      <c r="D2056" s="4">
        <v>7</v>
      </c>
      <c r="E2056" s="4">
        <v>1</v>
      </c>
      <c r="F2056" s="4">
        <v>9</v>
      </c>
      <c r="G2056" s="4">
        <v>99</v>
      </c>
      <c r="H2056" s="4">
        <v>0</v>
      </c>
      <c r="I2056" s="4">
        <v>1</v>
      </c>
      <c r="J2056" s="4">
        <v>28</v>
      </c>
      <c r="K2056" s="4">
        <v>0</v>
      </c>
      <c r="L2056" s="4" t="s">
        <v>6312</v>
      </c>
      <c r="M2056" s="4" t="str">
        <f t="shared" si="131"/>
        <v>NIVEL-8</v>
      </c>
      <c r="N2056" s="4" t="str">
        <f t="shared" si="132"/>
        <v>1719990100000</v>
      </c>
      <c r="O2056" s="55" t="str">
        <f t="shared" si="129"/>
        <v>1719990128000</v>
      </c>
      <c r="P2056" s="105">
        <v>1719990128000</v>
      </c>
      <c r="Q2056" s="106" t="s">
        <v>6308</v>
      </c>
      <c r="R2056" s="108" t="s">
        <v>3418</v>
      </c>
      <c r="S2056" s="101" t="s">
        <v>107</v>
      </c>
      <c r="T2056" s="33" t="s">
        <v>25</v>
      </c>
      <c r="U2056" s="33" t="s">
        <v>25</v>
      </c>
      <c r="V2056" s="34" t="s">
        <v>25</v>
      </c>
      <c r="W2056" s="58" t="s">
        <v>24</v>
      </c>
      <c r="X2056" s="58">
        <v>45135</v>
      </c>
      <c r="Y2056" s="58">
        <v>45135</v>
      </c>
      <c r="Z2056" s="93" t="s">
        <v>3419</v>
      </c>
    </row>
    <row r="2057" spans="1:26" s="5" customFormat="1" ht="27" customHeight="1" x14ac:dyDescent="0.25">
      <c r="A2057" s="99">
        <f t="shared" si="130"/>
        <v>1</v>
      </c>
      <c r="B2057" s="97">
        <f t="array" aca="1" ref="B2057" ca="1">IF(AND(MAX(IF(O2056:O3060=O2057,X2056:X3060))=X2057,Y2057&lt;=B$1),P2057,"-")</f>
        <v>1719990129000</v>
      </c>
      <c r="C2057" s="4">
        <v>1</v>
      </c>
      <c r="D2057" s="4">
        <v>7</v>
      </c>
      <c r="E2057" s="4">
        <v>1</v>
      </c>
      <c r="F2057" s="4">
        <v>9</v>
      </c>
      <c r="G2057" s="4">
        <v>99</v>
      </c>
      <c r="H2057" s="4">
        <v>0</v>
      </c>
      <c r="I2057" s="4">
        <v>1</v>
      </c>
      <c r="J2057" s="4">
        <v>29</v>
      </c>
      <c r="K2057" s="4">
        <v>0</v>
      </c>
      <c r="L2057" s="4" t="s">
        <v>6312</v>
      </c>
      <c r="M2057" s="4" t="str">
        <f t="shared" si="131"/>
        <v>NIVEL-8</v>
      </c>
      <c r="N2057" s="4" t="str">
        <f t="shared" si="132"/>
        <v>1719990100000</v>
      </c>
      <c r="O2057" s="55" t="str">
        <f t="shared" si="129"/>
        <v>1719990129000</v>
      </c>
      <c r="P2057" s="105">
        <v>1719990129000</v>
      </c>
      <c r="Q2057" s="106" t="s">
        <v>6308</v>
      </c>
      <c r="R2057" s="108" t="s">
        <v>3420</v>
      </c>
      <c r="S2057" s="101" t="s">
        <v>107</v>
      </c>
      <c r="T2057" s="33" t="s">
        <v>25</v>
      </c>
      <c r="U2057" s="33" t="s">
        <v>25</v>
      </c>
      <c r="V2057" s="34" t="s">
        <v>25</v>
      </c>
      <c r="W2057" s="58" t="s">
        <v>605</v>
      </c>
      <c r="X2057" s="58">
        <v>44927</v>
      </c>
      <c r="Y2057" s="58">
        <v>44927</v>
      </c>
      <c r="Z2057" s="93" t="s">
        <v>25</v>
      </c>
    </row>
    <row r="2058" spans="1:26" s="5" customFormat="1" ht="27" customHeight="1" x14ac:dyDescent="0.25">
      <c r="A2058" s="99">
        <f t="shared" si="130"/>
        <v>1</v>
      </c>
      <c r="B2058" s="97">
        <f t="array" aca="1" ref="B2058" ca="1">IF(AND(MAX(IF(O2057:O3061=O2058,X2057:X3061))=X2058,Y2058&lt;=B$1),P2058,"-")</f>
        <v>1719990199000</v>
      </c>
      <c r="C2058" s="4">
        <v>1</v>
      </c>
      <c r="D2058" s="4">
        <v>7</v>
      </c>
      <c r="E2058" s="4">
        <v>1</v>
      </c>
      <c r="F2058" s="4">
        <v>9</v>
      </c>
      <c r="G2058" s="4">
        <v>99</v>
      </c>
      <c r="H2058" s="4">
        <v>0</v>
      </c>
      <c r="I2058" s="4">
        <v>1</v>
      </c>
      <c r="J2058" s="4">
        <v>99</v>
      </c>
      <c r="K2058" s="4">
        <v>0</v>
      </c>
      <c r="L2058" s="4" t="s">
        <v>6312</v>
      </c>
      <c r="M2058" s="4" t="str">
        <f t="shared" si="131"/>
        <v>NIVEL-8</v>
      </c>
      <c r="N2058" s="4" t="str">
        <f t="shared" si="132"/>
        <v>1719990100000</v>
      </c>
      <c r="O2058" s="55" t="str">
        <f t="shared" si="129"/>
        <v>1719990199000</v>
      </c>
      <c r="P2058" s="105">
        <v>1719990199000</v>
      </c>
      <c r="Q2058" s="106" t="s">
        <v>6309</v>
      </c>
      <c r="R2058" s="108" t="s">
        <v>3421</v>
      </c>
      <c r="S2058" s="101" t="s">
        <v>36</v>
      </c>
      <c r="T2058" s="33">
        <v>1718991199000</v>
      </c>
      <c r="U2058" s="33" t="s">
        <v>21</v>
      </c>
      <c r="V2058" s="34" t="s">
        <v>3422</v>
      </c>
      <c r="W2058" s="58" t="s">
        <v>24</v>
      </c>
      <c r="X2058" s="58">
        <v>44927</v>
      </c>
      <c r="Y2058" s="58">
        <v>44927</v>
      </c>
      <c r="Z2058" s="93" t="s">
        <v>25</v>
      </c>
    </row>
    <row r="2059" spans="1:26" s="5" customFormat="1" ht="27" customHeight="1" x14ac:dyDescent="0.25">
      <c r="A2059" s="99">
        <f t="shared" si="130"/>
        <v>1</v>
      </c>
      <c r="B2059" s="97">
        <f t="array" aca="1" ref="B2059" ca="1">IF(AND(MAX(IF(O2058:O3062=O2059,X2058:X3062))=X2059,Y2059&lt;=B$1),P2059,"-")</f>
        <v>1719990199001</v>
      </c>
      <c r="C2059" s="4">
        <v>1</v>
      </c>
      <c r="D2059" s="4">
        <v>7</v>
      </c>
      <c r="E2059" s="4">
        <v>1</v>
      </c>
      <c r="F2059" s="4">
        <v>9</v>
      </c>
      <c r="G2059" s="4">
        <v>99</v>
      </c>
      <c r="H2059" s="4">
        <v>0</v>
      </c>
      <c r="I2059" s="4">
        <v>1</v>
      </c>
      <c r="J2059" s="4">
        <v>99</v>
      </c>
      <c r="K2059" s="4">
        <v>1</v>
      </c>
      <c r="L2059" s="4" t="s">
        <v>6312</v>
      </c>
      <c r="M2059" s="4" t="str">
        <f t="shared" si="131"/>
        <v>NIVEL-9</v>
      </c>
      <c r="N2059" s="4" t="str">
        <f t="shared" si="132"/>
        <v>1719990199000</v>
      </c>
      <c r="O2059" s="55" t="str">
        <f t="shared" si="129"/>
        <v>1719990199001</v>
      </c>
      <c r="P2059" s="105">
        <v>1719990199001</v>
      </c>
      <c r="Q2059" s="106" t="s">
        <v>6308</v>
      </c>
      <c r="R2059" s="108" t="s">
        <v>3423</v>
      </c>
      <c r="S2059" s="101" t="s">
        <v>36</v>
      </c>
      <c r="T2059" s="33">
        <v>1718991199001</v>
      </c>
      <c r="U2059" s="33" t="s">
        <v>40</v>
      </c>
      <c r="V2059" s="34" t="s">
        <v>3424</v>
      </c>
      <c r="W2059" s="58" t="s">
        <v>24</v>
      </c>
      <c r="X2059" s="58">
        <v>44927</v>
      </c>
      <c r="Y2059" s="58">
        <v>44927</v>
      </c>
      <c r="Z2059" s="93" t="s">
        <v>25</v>
      </c>
    </row>
    <row r="2060" spans="1:26" s="5" customFormat="1" ht="27" customHeight="1" x14ac:dyDescent="0.25">
      <c r="A2060" s="99">
        <f t="shared" si="130"/>
        <v>1</v>
      </c>
      <c r="B2060" s="97">
        <f t="array" aca="1" ref="B2060" ca="1">IF(AND(MAX(IF(O2059:O3063=O2060,X2059:X3063))=X2060,Y2060&lt;=B$1),P2060,"-")</f>
        <v>1719990199999</v>
      </c>
      <c r="C2060" s="4">
        <v>1</v>
      </c>
      <c r="D2060" s="4">
        <v>7</v>
      </c>
      <c r="E2060" s="4">
        <v>1</v>
      </c>
      <c r="F2060" s="4">
        <v>9</v>
      </c>
      <c r="G2060" s="4">
        <v>99</v>
      </c>
      <c r="H2060" s="4">
        <v>0</v>
      </c>
      <c r="I2060" s="4">
        <v>1</v>
      </c>
      <c r="J2060" s="4">
        <v>99</v>
      </c>
      <c r="K2060" s="4">
        <v>999</v>
      </c>
      <c r="L2060" s="4" t="s">
        <v>6312</v>
      </c>
      <c r="M2060" s="4" t="str">
        <f t="shared" si="131"/>
        <v>NIVEL-9</v>
      </c>
      <c r="N2060" s="4" t="str">
        <f t="shared" si="132"/>
        <v>1719990199000</v>
      </c>
      <c r="O2060" s="55" t="str">
        <f t="shared" si="129"/>
        <v>1719990199999</v>
      </c>
      <c r="P2060" s="105">
        <v>1719990199999</v>
      </c>
      <c r="Q2060" s="106" t="s">
        <v>6308</v>
      </c>
      <c r="R2060" s="108" t="s">
        <v>3425</v>
      </c>
      <c r="S2060" s="101" t="s">
        <v>36</v>
      </c>
      <c r="T2060" s="33">
        <v>1718991199999</v>
      </c>
      <c r="U2060" s="33" t="s">
        <v>40</v>
      </c>
      <c r="V2060" s="34" t="s">
        <v>3426</v>
      </c>
      <c r="W2060" s="58" t="s">
        <v>24</v>
      </c>
      <c r="X2060" s="58">
        <v>44927</v>
      </c>
      <c r="Y2060" s="58">
        <v>44927</v>
      </c>
      <c r="Z2060" s="93" t="s">
        <v>25</v>
      </c>
    </row>
    <row r="2061" spans="1:26" s="5" customFormat="1" ht="27" customHeight="1" x14ac:dyDescent="0.25">
      <c r="A2061" s="99">
        <f t="shared" si="130"/>
        <v>1</v>
      </c>
      <c r="B2061" s="97">
        <f t="array" aca="1" ref="B2061" ca="1">IF(AND(MAX(IF(O2060:O3064=O2061,X2060:X3064))=X2061,Y2061&lt;=B$1),P2061,"-")</f>
        <v>1720000000000</v>
      </c>
      <c r="C2061" s="4">
        <v>1</v>
      </c>
      <c r="D2061" s="4">
        <v>7</v>
      </c>
      <c r="E2061" s="4">
        <v>2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 t="s">
        <v>6310</v>
      </c>
      <c r="M2061" s="4" t="str">
        <f t="shared" si="131"/>
        <v>NIVEL-3</v>
      </c>
      <c r="N2061" s="4" t="str">
        <f t="shared" si="132"/>
        <v>1700000000000</v>
      </c>
      <c r="O2061" s="55" t="str">
        <f t="shared" si="129"/>
        <v>1720000000000</v>
      </c>
      <c r="P2061" s="105">
        <v>1720000000000</v>
      </c>
      <c r="Q2061" s="106" t="s">
        <v>6309</v>
      </c>
      <c r="R2061" s="108" t="s">
        <v>3427</v>
      </c>
      <c r="S2061" s="101" t="s">
        <v>23</v>
      </c>
      <c r="T2061" s="33">
        <v>1720000000000</v>
      </c>
      <c r="U2061" s="33" t="s">
        <v>21</v>
      </c>
      <c r="V2061" s="34" t="s">
        <v>3427</v>
      </c>
      <c r="W2061" s="58" t="s">
        <v>24</v>
      </c>
      <c r="X2061" s="58">
        <v>44927</v>
      </c>
      <c r="Y2061" s="58">
        <v>44927</v>
      </c>
      <c r="Z2061" s="93" t="s">
        <v>25</v>
      </c>
    </row>
    <row r="2062" spans="1:26" s="5" customFormat="1" ht="27" customHeight="1" x14ac:dyDescent="0.25">
      <c r="A2062" s="99">
        <f t="shared" si="130"/>
        <v>1</v>
      </c>
      <c r="B2062" s="97">
        <f t="array" aca="1" ref="B2062" ca="1">IF(AND(MAX(IF(O2061:O3065=O2062,X2061:X3065))=X2062,Y2062&lt;=B$1),P2062,"-")</f>
        <v>1721000000000</v>
      </c>
      <c r="C2062" s="4">
        <v>1</v>
      </c>
      <c r="D2062" s="4">
        <v>7</v>
      </c>
      <c r="E2062" s="4">
        <v>2</v>
      </c>
      <c r="F2062" s="4">
        <v>1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 t="s">
        <v>6310</v>
      </c>
      <c r="M2062" s="4" t="str">
        <f t="shared" si="131"/>
        <v>NIVEL-4</v>
      </c>
      <c r="N2062" s="4" t="str">
        <f t="shared" si="132"/>
        <v>1720000000000</v>
      </c>
      <c r="O2062" s="55" t="str">
        <f t="shared" si="129"/>
        <v>1721000000000</v>
      </c>
      <c r="P2062" s="105">
        <v>1721000000000</v>
      </c>
      <c r="Q2062" s="106" t="s">
        <v>6309</v>
      </c>
      <c r="R2062" s="108" t="s">
        <v>3428</v>
      </c>
      <c r="S2062" s="101" t="s">
        <v>36</v>
      </c>
      <c r="T2062" s="33">
        <v>1728010000000</v>
      </c>
      <c r="U2062" s="33" t="s">
        <v>21</v>
      </c>
      <c r="V2062" s="34" t="s">
        <v>3429</v>
      </c>
      <c r="W2062" s="58" t="s">
        <v>24</v>
      </c>
      <c r="X2062" s="58">
        <v>44927</v>
      </c>
      <c r="Y2062" s="58">
        <v>44927</v>
      </c>
      <c r="Z2062" s="93" t="s">
        <v>25</v>
      </c>
    </row>
    <row r="2063" spans="1:26" s="5" customFormat="1" ht="27" customHeight="1" x14ac:dyDescent="0.25">
      <c r="A2063" s="99">
        <f t="shared" si="130"/>
        <v>1</v>
      </c>
      <c r="B2063" s="97">
        <f t="array" aca="1" ref="B2063" ca="1">IF(AND(MAX(IF(O2062:O3066=O2063,X2062:X3066))=X2063,Y2063&lt;=B$1),P2063,"-")</f>
        <v>1721500000000</v>
      </c>
      <c r="C2063" s="4">
        <v>1</v>
      </c>
      <c r="D2063" s="4">
        <v>7</v>
      </c>
      <c r="E2063" s="4">
        <v>2</v>
      </c>
      <c r="F2063" s="4">
        <v>1</v>
      </c>
      <c r="G2063" s="4">
        <v>50</v>
      </c>
      <c r="H2063" s="4">
        <v>0</v>
      </c>
      <c r="I2063" s="4">
        <v>0</v>
      </c>
      <c r="J2063" s="4">
        <v>0</v>
      </c>
      <c r="K2063" s="4">
        <v>0</v>
      </c>
      <c r="L2063" s="4" t="s">
        <v>6310</v>
      </c>
      <c r="M2063" s="4" t="str">
        <f t="shared" si="131"/>
        <v>NIVEL-5</v>
      </c>
      <c r="N2063" s="4" t="str">
        <f t="shared" si="132"/>
        <v>1721000000000</v>
      </c>
      <c r="O2063" s="55" t="str">
        <f t="shared" si="129"/>
        <v>1721500000000</v>
      </c>
      <c r="P2063" s="105">
        <v>1721500000000</v>
      </c>
      <c r="Q2063" s="106" t="s">
        <v>6309</v>
      </c>
      <c r="R2063" s="108" t="s">
        <v>3430</v>
      </c>
      <c r="S2063" s="101" t="s">
        <v>36</v>
      </c>
      <c r="T2063" s="33">
        <v>1728011000000</v>
      </c>
      <c r="U2063" s="33" t="s">
        <v>21</v>
      </c>
      <c r="V2063" s="34" t="s">
        <v>3430</v>
      </c>
      <c r="W2063" s="58" t="s">
        <v>24</v>
      </c>
      <c r="X2063" s="58">
        <v>44927</v>
      </c>
      <c r="Y2063" s="58">
        <v>44927</v>
      </c>
      <c r="Z2063" s="93" t="s">
        <v>25</v>
      </c>
    </row>
    <row r="2064" spans="1:26" s="5" customFormat="1" ht="27" customHeight="1" x14ac:dyDescent="0.25">
      <c r="A2064" s="99">
        <f t="shared" si="130"/>
        <v>1</v>
      </c>
      <c r="B2064" s="97">
        <f t="array" aca="1" ref="B2064" ca="1">IF(AND(MAX(IF(O2063:O3067=O2064,X2063:X3067))=X2064,Y2064&lt;=B$1),P2064,"-")</f>
        <v>1721510000000</v>
      </c>
      <c r="C2064" s="4">
        <v>1</v>
      </c>
      <c r="D2064" s="4">
        <v>7</v>
      </c>
      <c r="E2064" s="4">
        <v>2</v>
      </c>
      <c r="F2064" s="4">
        <v>1</v>
      </c>
      <c r="G2064" s="4">
        <v>51</v>
      </c>
      <c r="H2064" s="4">
        <v>0</v>
      </c>
      <c r="I2064" s="4">
        <v>0</v>
      </c>
      <c r="J2064" s="4">
        <v>0</v>
      </c>
      <c r="K2064" s="4">
        <v>0</v>
      </c>
      <c r="L2064" s="4" t="s">
        <v>6310</v>
      </c>
      <c r="M2064" s="4" t="str">
        <f t="shared" si="131"/>
        <v>NIVEL-5</v>
      </c>
      <c r="N2064" s="4" t="str">
        <f t="shared" si="132"/>
        <v>1721000000000</v>
      </c>
      <c r="O2064" s="55" t="str">
        <f t="shared" si="129"/>
        <v>1721510000000</v>
      </c>
      <c r="P2064" s="105">
        <v>1721510000000</v>
      </c>
      <c r="Q2064" s="106" t="s">
        <v>6309</v>
      </c>
      <c r="R2064" s="108" t="s">
        <v>3431</v>
      </c>
      <c r="S2064" s="101" t="s">
        <v>36</v>
      </c>
      <c r="T2064" s="33">
        <v>1728012000000</v>
      </c>
      <c r="U2064" s="33" t="s">
        <v>21</v>
      </c>
      <c r="V2064" s="34" t="s">
        <v>3431</v>
      </c>
      <c r="W2064" s="58" t="s">
        <v>24</v>
      </c>
      <c r="X2064" s="58">
        <v>44927</v>
      </c>
      <c r="Y2064" s="58">
        <v>44927</v>
      </c>
      <c r="Z2064" s="93" t="s">
        <v>25</v>
      </c>
    </row>
    <row r="2065" spans="1:26" s="5" customFormat="1" ht="27" customHeight="1" x14ac:dyDescent="0.25">
      <c r="A2065" s="99">
        <f t="shared" si="130"/>
        <v>1</v>
      </c>
      <c r="B2065" s="97">
        <f t="array" aca="1" ref="B2065" ca="1">IF(AND(MAX(IF(O2064:O3068=O2065,X2064:X3068))=X2065,Y2065&lt;=B$1),P2065,"-")</f>
        <v>1721520000000</v>
      </c>
      <c r="C2065" s="4">
        <v>1</v>
      </c>
      <c r="D2065" s="4">
        <v>7</v>
      </c>
      <c r="E2065" s="4">
        <v>2</v>
      </c>
      <c r="F2065" s="4">
        <v>1</v>
      </c>
      <c r="G2065" s="4">
        <v>52</v>
      </c>
      <c r="H2065" s="4">
        <v>0</v>
      </c>
      <c r="I2065" s="4">
        <v>0</v>
      </c>
      <c r="J2065" s="4">
        <v>0</v>
      </c>
      <c r="K2065" s="4">
        <v>0</v>
      </c>
      <c r="L2065" s="4" t="s">
        <v>6310</v>
      </c>
      <c r="M2065" s="4" t="str">
        <f t="shared" si="131"/>
        <v>NIVEL-5</v>
      </c>
      <c r="N2065" s="4" t="str">
        <f t="shared" si="132"/>
        <v>1721000000000</v>
      </c>
      <c r="O2065" s="55" t="str">
        <f t="shared" si="129"/>
        <v>1721520000000</v>
      </c>
      <c r="P2065" s="105">
        <v>1721520000000</v>
      </c>
      <c r="Q2065" s="106" t="s">
        <v>6309</v>
      </c>
      <c r="R2065" s="108" t="s">
        <v>3432</v>
      </c>
      <c r="S2065" s="101" t="s">
        <v>36</v>
      </c>
      <c r="T2065" s="33">
        <v>1728013000000</v>
      </c>
      <c r="U2065" s="33" t="s">
        <v>21</v>
      </c>
      <c r="V2065" s="34" t="s">
        <v>3432</v>
      </c>
      <c r="W2065" s="58" t="s">
        <v>24</v>
      </c>
      <c r="X2065" s="58">
        <v>44927</v>
      </c>
      <c r="Y2065" s="58">
        <v>44927</v>
      </c>
      <c r="Z2065" s="93" t="s">
        <v>25</v>
      </c>
    </row>
    <row r="2066" spans="1:26" s="5" customFormat="1" ht="27" customHeight="1" x14ac:dyDescent="0.25">
      <c r="A2066" s="99">
        <f t="shared" si="130"/>
        <v>1</v>
      </c>
      <c r="B2066" s="97">
        <f t="array" aca="1" ref="B2066" ca="1">IF(AND(MAX(IF(O2065:O3069=O2066,X2065:X3069))=X2066,Y2066&lt;=B$1),P2066,"-")</f>
        <v>1721530000000</v>
      </c>
      <c r="C2066" s="4">
        <v>1</v>
      </c>
      <c r="D2066" s="4">
        <v>7</v>
      </c>
      <c r="E2066" s="4">
        <v>2</v>
      </c>
      <c r="F2066" s="4">
        <v>1</v>
      </c>
      <c r="G2066" s="4">
        <v>53</v>
      </c>
      <c r="H2066" s="4">
        <v>0</v>
      </c>
      <c r="I2066" s="4">
        <v>0</v>
      </c>
      <c r="J2066" s="4">
        <v>0</v>
      </c>
      <c r="K2066" s="4">
        <v>0</v>
      </c>
      <c r="L2066" s="4" t="s">
        <v>6310</v>
      </c>
      <c r="M2066" s="4" t="str">
        <f t="shared" si="131"/>
        <v>NIVEL-5</v>
      </c>
      <c r="N2066" s="4" t="str">
        <f t="shared" si="132"/>
        <v>1721000000000</v>
      </c>
      <c r="O2066" s="55" t="str">
        <f t="shared" si="129"/>
        <v>1721530000000</v>
      </c>
      <c r="P2066" s="105">
        <v>1721530000000</v>
      </c>
      <c r="Q2066" s="106" t="s">
        <v>6309</v>
      </c>
      <c r="R2066" s="108" t="s">
        <v>2880</v>
      </c>
      <c r="S2066" s="101" t="s">
        <v>36</v>
      </c>
      <c r="T2066" s="33">
        <v>1728014000000</v>
      </c>
      <c r="U2066" s="33" t="s">
        <v>21</v>
      </c>
      <c r="V2066" s="34" t="s">
        <v>2880</v>
      </c>
      <c r="W2066" s="58" t="s">
        <v>24</v>
      </c>
      <c r="X2066" s="58">
        <v>44927</v>
      </c>
      <c r="Y2066" s="58">
        <v>44927</v>
      </c>
      <c r="Z2066" s="93" t="s">
        <v>25</v>
      </c>
    </row>
    <row r="2067" spans="1:26" s="5" customFormat="1" ht="27" customHeight="1" x14ac:dyDescent="0.25">
      <c r="A2067" s="99">
        <f t="shared" si="130"/>
        <v>1</v>
      </c>
      <c r="B2067" s="97">
        <f t="array" aca="1" ref="B2067" ca="1">IF(AND(MAX(IF(O2066:O3070=O2067,X2066:X3070))=X2067,Y2067&lt;=B$1),P2067,"-")</f>
        <v>1721980000000</v>
      </c>
      <c r="C2067" s="4">
        <v>1</v>
      </c>
      <c r="D2067" s="4">
        <v>7</v>
      </c>
      <c r="E2067" s="4">
        <v>2</v>
      </c>
      <c r="F2067" s="4">
        <v>1</v>
      </c>
      <c r="G2067" s="4">
        <v>98</v>
      </c>
      <c r="H2067" s="4">
        <v>0</v>
      </c>
      <c r="I2067" s="4">
        <v>0</v>
      </c>
      <c r="J2067" s="4">
        <v>0</v>
      </c>
      <c r="K2067" s="4">
        <v>0</v>
      </c>
      <c r="L2067" s="4" t="s">
        <v>6310</v>
      </c>
      <c r="M2067" s="4" t="str">
        <f t="shared" si="131"/>
        <v>NIVEL-5</v>
      </c>
      <c r="N2067" s="4" t="str">
        <f t="shared" si="132"/>
        <v>1721000000000</v>
      </c>
      <c r="O2067" s="55" t="str">
        <f t="shared" ref="O2067:O2130" si="133">CONCATENATE(P2067)</f>
        <v>1721980000000</v>
      </c>
      <c r="P2067" s="105">
        <v>1721980000000</v>
      </c>
      <c r="Q2067" s="106" t="s">
        <v>6309</v>
      </c>
      <c r="R2067" s="108" t="s">
        <v>3433</v>
      </c>
      <c r="S2067" s="101" t="s">
        <v>36</v>
      </c>
      <c r="T2067" s="33">
        <v>1728015000000</v>
      </c>
      <c r="U2067" s="33" t="s">
        <v>21</v>
      </c>
      <c r="V2067" s="34" t="s">
        <v>3434</v>
      </c>
      <c r="W2067" s="58" t="s">
        <v>24</v>
      </c>
      <c r="X2067" s="58">
        <v>44927</v>
      </c>
      <c r="Y2067" s="58">
        <v>44927</v>
      </c>
      <c r="Z2067" s="93" t="s">
        <v>25</v>
      </c>
    </row>
    <row r="2068" spans="1:26" s="5" customFormat="1" ht="27" customHeight="1" x14ac:dyDescent="0.25">
      <c r="A2068" s="99">
        <f t="shared" si="130"/>
        <v>1</v>
      </c>
      <c r="B2068" s="97">
        <f t="array" aca="1" ref="B2068" ca="1">IF(AND(MAX(IF(O2067:O3071=O2068,X2067:X3071))=X2068,Y2068&lt;=B$1),P2068,"-")</f>
        <v>1722000000000</v>
      </c>
      <c r="C2068" s="4">
        <v>1</v>
      </c>
      <c r="D2068" s="4">
        <v>7</v>
      </c>
      <c r="E2068" s="4">
        <v>2</v>
      </c>
      <c r="F2068" s="4">
        <v>2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 t="s">
        <v>6310</v>
      </c>
      <c r="M2068" s="4" t="str">
        <f t="shared" si="131"/>
        <v>NIVEL-4</v>
      </c>
      <c r="N2068" s="4" t="str">
        <f t="shared" si="132"/>
        <v>1720000000000</v>
      </c>
      <c r="O2068" s="55" t="str">
        <f t="shared" si="133"/>
        <v>1722000000000</v>
      </c>
      <c r="P2068" s="105">
        <v>1722000000000</v>
      </c>
      <c r="Q2068" s="106" t="s">
        <v>6309</v>
      </c>
      <c r="R2068" s="108" t="s">
        <v>3435</v>
      </c>
      <c r="S2068" s="101" t="s">
        <v>36</v>
      </c>
      <c r="T2068" s="33">
        <v>1728020000000</v>
      </c>
      <c r="U2068" s="33" t="s">
        <v>21</v>
      </c>
      <c r="V2068" s="34" t="s">
        <v>3436</v>
      </c>
      <c r="W2068" s="58" t="s">
        <v>24</v>
      </c>
      <c r="X2068" s="58">
        <v>44927</v>
      </c>
      <c r="Y2068" s="58">
        <v>44927</v>
      </c>
      <c r="Z2068" s="93" t="s">
        <v>25</v>
      </c>
    </row>
    <row r="2069" spans="1:26" s="5" customFormat="1" ht="27" customHeight="1" x14ac:dyDescent="0.25">
      <c r="A2069" s="99">
        <f t="shared" si="130"/>
        <v>1</v>
      </c>
      <c r="B2069" s="97">
        <f t="array" aca="1" ref="B2069" ca="1">IF(AND(MAX(IF(O2068:O3072=O2069,X2068:X3072))=X2069,Y2069&lt;=B$1),P2069,"-")</f>
        <v>1722500000000</v>
      </c>
      <c r="C2069" s="4">
        <v>1</v>
      </c>
      <c r="D2069" s="4">
        <v>7</v>
      </c>
      <c r="E2069" s="4">
        <v>2</v>
      </c>
      <c r="F2069" s="4">
        <v>2</v>
      </c>
      <c r="G2069" s="4">
        <v>50</v>
      </c>
      <c r="H2069" s="4">
        <v>0</v>
      </c>
      <c r="I2069" s="4">
        <v>0</v>
      </c>
      <c r="J2069" s="4">
        <v>0</v>
      </c>
      <c r="K2069" s="4">
        <v>0</v>
      </c>
      <c r="L2069" s="4" t="s">
        <v>6310</v>
      </c>
      <c r="M2069" s="4" t="str">
        <f t="shared" si="131"/>
        <v>NIVEL-5</v>
      </c>
      <c r="N2069" s="4" t="str">
        <f t="shared" si="132"/>
        <v>1722000000000</v>
      </c>
      <c r="O2069" s="55" t="str">
        <f t="shared" si="133"/>
        <v>1722500000000</v>
      </c>
      <c r="P2069" s="105">
        <v>1722500000000</v>
      </c>
      <c r="Q2069" s="106" t="s">
        <v>6309</v>
      </c>
      <c r="R2069" s="108" t="s">
        <v>2895</v>
      </c>
      <c r="S2069" s="101" t="s">
        <v>36</v>
      </c>
      <c r="T2069" s="33">
        <v>1728021000000</v>
      </c>
      <c r="U2069" s="33" t="s">
        <v>21</v>
      </c>
      <c r="V2069" s="34" t="s">
        <v>2895</v>
      </c>
      <c r="W2069" s="58" t="s">
        <v>24</v>
      </c>
      <c r="X2069" s="58">
        <v>44927</v>
      </c>
      <c r="Y2069" s="58">
        <v>44927</v>
      </c>
      <c r="Z2069" s="93" t="s">
        <v>25</v>
      </c>
    </row>
    <row r="2070" spans="1:26" s="5" customFormat="1" ht="27" customHeight="1" x14ac:dyDescent="0.25">
      <c r="A2070" s="99">
        <f t="shared" si="130"/>
        <v>1</v>
      </c>
      <c r="B2070" s="97">
        <f t="array" aca="1" ref="B2070" ca="1">IF(AND(MAX(IF(O2069:O3073=O2070,X2069:X3073))=X2070,Y2070&lt;=B$1),P2070,"-")</f>
        <v>1722510000000</v>
      </c>
      <c r="C2070" s="4">
        <v>1</v>
      </c>
      <c r="D2070" s="4">
        <v>7</v>
      </c>
      <c r="E2070" s="4">
        <v>2</v>
      </c>
      <c r="F2070" s="4">
        <v>2</v>
      </c>
      <c r="G2070" s="4">
        <v>51</v>
      </c>
      <c r="H2070" s="4">
        <v>0</v>
      </c>
      <c r="I2070" s="4">
        <v>0</v>
      </c>
      <c r="J2070" s="4">
        <v>0</v>
      </c>
      <c r="K2070" s="4">
        <v>0</v>
      </c>
      <c r="L2070" s="4" t="s">
        <v>6310</v>
      </c>
      <c r="M2070" s="4" t="str">
        <f t="shared" si="131"/>
        <v>NIVEL-5</v>
      </c>
      <c r="N2070" s="4" t="str">
        <f t="shared" si="132"/>
        <v>1722000000000</v>
      </c>
      <c r="O2070" s="55" t="str">
        <f t="shared" si="133"/>
        <v>1722510000000</v>
      </c>
      <c r="P2070" s="105">
        <v>1722510000000</v>
      </c>
      <c r="Q2070" s="106" t="s">
        <v>6309</v>
      </c>
      <c r="R2070" s="108" t="s">
        <v>2900</v>
      </c>
      <c r="S2070" s="101" t="s">
        <v>36</v>
      </c>
      <c r="T2070" s="33">
        <v>1728022000000</v>
      </c>
      <c r="U2070" s="33" t="s">
        <v>21</v>
      </c>
      <c r="V2070" s="34" t="s">
        <v>2900</v>
      </c>
      <c r="W2070" s="58" t="s">
        <v>24</v>
      </c>
      <c r="X2070" s="58">
        <v>44927</v>
      </c>
      <c r="Y2070" s="58">
        <v>44927</v>
      </c>
      <c r="Z2070" s="93" t="s">
        <v>25</v>
      </c>
    </row>
    <row r="2071" spans="1:26" s="5" customFormat="1" ht="27" customHeight="1" x14ac:dyDescent="0.25">
      <c r="A2071" s="99">
        <f t="shared" si="130"/>
        <v>1</v>
      </c>
      <c r="B2071" s="97">
        <f t="array" aca="1" ref="B2071" ca="1">IF(AND(MAX(IF(O2070:O3074=O2071,X2070:X3074))=X2071,Y2071&lt;=B$1),P2071,"-")</f>
        <v>1722520000000</v>
      </c>
      <c r="C2071" s="4">
        <v>1</v>
      </c>
      <c r="D2071" s="4">
        <v>7</v>
      </c>
      <c r="E2071" s="4">
        <v>2</v>
      </c>
      <c r="F2071" s="4">
        <v>2</v>
      </c>
      <c r="G2071" s="4">
        <v>52</v>
      </c>
      <c r="H2071" s="4">
        <v>0</v>
      </c>
      <c r="I2071" s="4">
        <v>0</v>
      </c>
      <c r="J2071" s="4">
        <v>0</v>
      </c>
      <c r="K2071" s="4">
        <v>0</v>
      </c>
      <c r="L2071" s="4" t="s">
        <v>6310</v>
      </c>
      <c r="M2071" s="4" t="str">
        <f t="shared" si="131"/>
        <v>NIVEL-5</v>
      </c>
      <c r="N2071" s="4" t="str">
        <f t="shared" si="132"/>
        <v>1722000000000</v>
      </c>
      <c r="O2071" s="55" t="str">
        <f t="shared" si="133"/>
        <v>1722520000000</v>
      </c>
      <c r="P2071" s="105">
        <v>1722520000000</v>
      </c>
      <c r="Q2071" s="106" t="s">
        <v>6309</v>
      </c>
      <c r="R2071" s="108" t="s">
        <v>3437</v>
      </c>
      <c r="S2071" s="101" t="s">
        <v>36</v>
      </c>
      <c r="T2071" s="33">
        <v>1728023000000</v>
      </c>
      <c r="U2071" s="33" t="s">
        <v>21</v>
      </c>
      <c r="V2071" s="34" t="s">
        <v>3438</v>
      </c>
      <c r="W2071" s="58" t="s">
        <v>24</v>
      </c>
      <c r="X2071" s="58">
        <v>44927</v>
      </c>
      <c r="Y2071" s="58">
        <v>44927</v>
      </c>
      <c r="Z2071" s="93" t="s">
        <v>25</v>
      </c>
    </row>
    <row r="2072" spans="1:26" s="5" customFormat="1" ht="27" customHeight="1" x14ac:dyDescent="0.25">
      <c r="A2072" s="99">
        <f t="shared" si="130"/>
        <v>1</v>
      </c>
      <c r="B2072" s="97">
        <f t="array" aca="1" ref="B2072" ca="1">IF(AND(MAX(IF(O2071:O3075=O2072,X2071:X3075))=X2072,Y2072&lt;=B$1),P2072,"-")</f>
        <v>1722530000000</v>
      </c>
      <c r="C2072" s="4">
        <v>1</v>
      </c>
      <c r="D2072" s="4">
        <v>7</v>
      </c>
      <c r="E2072" s="4">
        <v>2</v>
      </c>
      <c r="F2072" s="4">
        <v>2</v>
      </c>
      <c r="G2072" s="4">
        <v>53</v>
      </c>
      <c r="H2072" s="4">
        <v>0</v>
      </c>
      <c r="I2072" s="4">
        <v>0</v>
      </c>
      <c r="J2072" s="4">
        <v>0</v>
      </c>
      <c r="K2072" s="4">
        <v>0</v>
      </c>
      <c r="L2072" s="4" t="s">
        <v>6310</v>
      </c>
      <c r="M2072" s="4" t="str">
        <f t="shared" si="131"/>
        <v>NIVEL-5</v>
      </c>
      <c r="N2072" s="4" t="str">
        <f t="shared" si="132"/>
        <v>1722000000000</v>
      </c>
      <c r="O2072" s="55" t="str">
        <f t="shared" si="133"/>
        <v>1722530000000</v>
      </c>
      <c r="P2072" s="105">
        <v>1722530000000</v>
      </c>
      <c r="Q2072" s="106" t="s">
        <v>6309</v>
      </c>
      <c r="R2072" s="108" t="s">
        <v>3439</v>
      </c>
      <c r="S2072" s="101" t="s">
        <v>36</v>
      </c>
      <c r="T2072" s="33">
        <v>1728029000000</v>
      </c>
      <c r="U2072" s="33" t="s">
        <v>21</v>
      </c>
      <c r="V2072" s="34" t="s">
        <v>3439</v>
      </c>
      <c r="W2072" s="58" t="s">
        <v>24</v>
      </c>
      <c r="X2072" s="58">
        <v>44927</v>
      </c>
      <c r="Y2072" s="58">
        <v>44927</v>
      </c>
      <c r="Z2072" s="93" t="s">
        <v>25</v>
      </c>
    </row>
    <row r="2073" spans="1:26" s="5" customFormat="1" ht="27" customHeight="1" x14ac:dyDescent="0.25">
      <c r="A2073" s="99">
        <f t="shared" si="130"/>
        <v>1</v>
      </c>
      <c r="B2073" s="97">
        <f t="array" aca="1" ref="B2073" ca="1">IF(AND(MAX(IF(O2072:O3076=O2073,X2072:X3076))=X2073,Y2073&lt;=B$1),P2073,"-")</f>
        <v>1723000000000</v>
      </c>
      <c r="C2073" s="4">
        <v>1</v>
      </c>
      <c r="D2073" s="4">
        <v>7</v>
      </c>
      <c r="E2073" s="4">
        <v>2</v>
      </c>
      <c r="F2073" s="4">
        <v>3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 t="s">
        <v>6310</v>
      </c>
      <c r="M2073" s="4" t="str">
        <f t="shared" si="131"/>
        <v>NIVEL-4</v>
      </c>
      <c r="N2073" s="4" t="str">
        <f t="shared" si="132"/>
        <v>1720000000000</v>
      </c>
      <c r="O2073" s="55" t="str">
        <f t="shared" si="133"/>
        <v>1723000000000</v>
      </c>
      <c r="P2073" s="105">
        <v>1723000000000</v>
      </c>
      <c r="Q2073" s="106" t="s">
        <v>6309</v>
      </c>
      <c r="R2073" s="108" t="s">
        <v>3440</v>
      </c>
      <c r="S2073" s="101" t="s">
        <v>36</v>
      </c>
      <c r="T2073" s="33">
        <v>1728019101000</v>
      </c>
      <c r="U2073" s="33" t="s">
        <v>21</v>
      </c>
      <c r="V2073" s="34" t="s">
        <v>3441</v>
      </c>
      <c r="W2073" s="58" t="s">
        <v>24</v>
      </c>
      <c r="X2073" s="58">
        <v>44927</v>
      </c>
      <c r="Y2073" s="58">
        <v>44927</v>
      </c>
      <c r="Z2073" s="93" t="s">
        <v>25</v>
      </c>
    </row>
    <row r="2074" spans="1:26" s="5" customFormat="1" ht="27" customHeight="1" x14ac:dyDescent="0.25">
      <c r="A2074" s="99">
        <f t="shared" si="130"/>
        <v>1</v>
      </c>
      <c r="B2074" s="97">
        <f t="array" aca="1" ref="B2074" ca="1">IF(AND(MAX(IF(O2073:O3077=O2074,X2073:X3077))=X2074,Y2074&lt;=B$1),P2074,"-")</f>
        <v>1723500000000</v>
      </c>
      <c r="C2074" s="4">
        <v>1</v>
      </c>
      <c r="D2074" s="4">
        <v>7</v>
      </c>
      <c r="E2074" s="4">
        <v>2</v>
      </c>
      <c r="F2074" s="4">
        <v>3</v>
      </c>
      <c r="G2074" s="4">
        <v>50</v>
      </c>
      <c r="H2074" s="4">
        <v>0</v>
      </c>
      <c r="I2074" s="4">
        <v>0</v>
      </c>
      <c r="J2074" s="4">
        <v>0</v>
      </c>
      <c r="K2074" s="4">
        <v>0</v>
      </c>
      <c r="L2074" s="4" t="s">
        <v>6310</v>
      </c>
      <c r="M2074" s="4" t="str">
        <f t="shared" si="131"/>
        <v>NIVEL-5</v>
      </c>
      <c r="N2074" s="4" t="str">
        <f t="shared" si="132"/>
        <v>1723000000000</v>
      </c>
      <c r="O2074" s="55" t="str">
        <f t="shared" si="133"/>
        <v>1723500000000</v>
      </c>
      <c r="P2074" s="105">
        <v>1723500000000</v>
      </c>
      <c r="Q2074" s="106" t="s">
        <v>6309</v>
      </c>
      <c r="R2074" s="108" t="s">
        <v>3440</v>
      </c>
      <c r="S2074" s="101" t="s">
        <v>107</v>
      </c>
      <c r="T2074" s="33" t="s">
        <v>25</v>
      </c>
      <c r="U2074" s="33" t="s">
        <v>25</v>
      </c>
      <c r="V2074" s="34" t="s">
        <v>25</v>
      </c>
      <c r="W2074" s="58" t="s">
        <v>24</v>
      </c>
      <c r="X2074" s="58">
        <v>44927</v>
      </c>
      <c r="Y2074" s="58">
        <v>44927</v>
      </c>
      <c r="Z2074" s="93" t="s">
        <v>25</v>
      </c>
    </row>
    <row r="2075" spans="1:26" s="5" customFormat="1" ht="27" customHeight="1" x14ac:dyDescent="0.25">
      <c r="A2075" s="99">
        <f t="shared" si="130"/>
        <v>1</v>
      </c>
      <c r="B2075" s="97">
        <f t="array" aca="1" ref="B2075" ca="1">IF(AND(MAX(IF(O2074:O3078=O2075,X2074:X3078))=X2075,Y2075&lt;=B$1),P2075,"-")</f>
        <v>1724000000000</v>
      </c>
      <c r="C2075" s="4">
        <v>1</v>
      </c>
      <c r="D2075" s="4">
        <v>7</v>
      </c>
      <c r="E2075" s="4">
        <v>2</v>
      </c>
      <c r="F2075" s="4">
        <v>4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 t="s">
        <v>6310</v>
      </c>
      <c r="M2075" s="4" t="str">
        <f t="shared" si="131"/>
        <v>NIVEL-4</v>
      </c>
      <c r="N2075" s="4" t="str">
        <f t="shared" si="132"/>
        <v>1720000000000</v>
      </c>
      <c r="O2075" s="55" t="str">
        <f t="shared" si="133"/>
        <v>1724000000000</v>
      </c>
      <c r="P2075" s="105">
        <v>1724000000000</v>
      </c>
      <c r="Q2075" s="106" t="s">
        <v>6309</v>
      </c>
      <c r="R2075" s="108" t="s">
        <v>3442</v>
      </c>
      <c r="S2075" s="101" t="s">
        <v>36</v>
      </c>
      <c r="T2075" s="33">
        <v>1728100000000</v>
      </c>
      <c r="U2075" s="33" t="s">
        <v>21</v>
      </c>
      <c r="V2075" s="34" t="s">
        <v>3443</v>
      </c>
      <c r="W2075" s="58" t="s">
        <v>24</v>
      </c>
      <c r="X2075" s="58">
        <v>44927</v>
      </c>
      <c r="Y2075" s="58">
        <v>44927</v>
      </c>
      <c r="Z2075" s="93" t="s">
        <v>25</v>
      </c>
    </row>
    <row r="2076" spans="1:26" s="5" customFormat="1" ht="27" customHeight="1" x14ac:dyDescent="0.25">
      <c r="A2076" s="99">
        <f t="shared" si="130"/>
        <v>1</v>
      </c>
      <c r="B2076" s="97">
        <f t="array" aca="1" ref="B2076" ca="1">IF(AND(MAX(IF(O2075:O3079=O2076,X2075:X3079))=X2076,Y2076&lt;=B$1),P2076,"-")</f>
        <v>1724010000000</v>
      </c>
      <c r="C2076" s="4">
        <v>1</v>
      </c>
      <c r="D2076" s="4">
        <v>7</v>
      </c>
      <c r="E2076" s="4">
        <v>2</v>
      </c>
      <c r="F2076" s="4">
        <v>4</v>
      </c>
      <c r="G2076" s="4">
        <v>1</v>
      </c>
      <c r="H2076" s="4">
        <v>0</v>
      </c>
      <c r="I2076" s="4">
        <v>0</v>
      </c>
      <c r="J2076" s="4">
        <v>0</v>
      </c>
      <c r="K2076" s="4">
        <v>0</v>
      </c>
      <c r="L2076" s="4" t="s">
        <v>6310</v>
      </c>
      <c r="M2076" s="4" t="str">
        <f t="shared" si="131"/>
        <v>NIVEL-5</v>
      </c>
      <c r="N2076" s="4" t="str">
        <f t="shared" si="132"/>
        <v>1724000000000</v>
      </c>
      <c r="O2076" s="55" t="str">
        <f t="shared" si="133"/>
        <v>1724010000000</v>
      </c>
      <c r="P2076" s="105">
        <v>1724010000000</v>
      </c>
      <c r="Q2076" s="106" t="s">
        <v>6309</v>
      </c>
      <c r="R2076" s="108" t="s">
        <v>3444</v>
      </c>
      <c r="S2076" s="101" t="s">
        <v>107</v>
      </c>
      <c r="T2076" s="33" t="s">
        <v>25</v>
      </c>
      <c r="U2076" s="33" t="s">
        <v>25</v>
      </c>
      <c r="V2076" s="34" t="s">
        <v>25</v>
      </c>
      <c r="W2076" s="58" t="s">
        <v>24</v>
      </c>
      <c r="X2076" s="58">
        <v>44927</v>
      </c>
      <c r="Y2076" s="58">
        <v>44927</v>
      </c>
      <c r="Z2076" s="93" t="s">
        <v>25</v>
      </c>
    </row>
    <row r="2077" spans="1:26" s="5" customFormat="1" ht="27" customHeight="1" x14ac:dyDescent="0.25">
      <c r="A2077" s="99">
        <f t="shared" si="130"/>
        <v>1</v>
      </c>
      <c r="B2077" s="97">
        <f t="array" aca="1" ref="B2077" ca="1">IF(AND(MAX(IF(O2076:O3080=O2077,X2076:X3080))=X2077,Y2077&lt;=B$1),P2077,"-")</f>
        <v>1724500000000</v>
      </c>
      <c r="C2077" s="4">
        <v>1</v>
      </c>
      <c r="D2077" s="4">
        <v>7</v>
      </c>
      <c r="E2077" s="4">
        <v>2</v>
      </c>
      <c r="F2077" s="4">
        <v>4</v>
      </c>
      <c r="G2077" s="4">
        <v>50</v>
      </c>
      <c r="H2077" s="4">
        <v>0</v>
      </c>
      <c r="I2077" s="4">
        <v>0</v>
      </c>
      <c r="J2077" s="4">
        <v>0</v>
      </c>
      <c r="K2077" s="4">
        <v>0</v>
      </c>
      <c r="L2077" s="4" t="s">
        <v>6310</v>
      </c>
      <c r="M2077" s="4" t="str">
        <f t="shared" si="131"/>
        <v>NIVEL-5</v>
      </c>
      <c r="N2077" s="4" t="str">
        <f t="shared" si="132"/>
        <v>1724000000000</v>
      </c>
      <c r="O2077" s="55" t="str">
        <f t="shared" si="133"/>
        <v>1724500000000</v>
      </c>
      <c r="P2077" s="105">
        <v>1724500000000</v>
      </c>
      <c r="Q2077" s="106" t="s">
        <v>6309</v>
      </c>
      <c r="R2077" s="108" t="s">
        <v>3445</v>
      </c>
      <c r="S2077" s="101" t="s">
        <v>36</v>
      </c>
      <c r="T2077" s="33">
        <v>1728101000000</v>
      </c>
      <c r="U2077" s="33" t="s">
        <v>21</v>
      </c>
      <c r="V2077" s="34" t="s">
        <v>3446</v>
      </c>
      <c r="W2077" s="58" t="s">
        <v>24</v>
      </c>
      <c r="X2077" s="58">
        <v>44927</v>
      </c>
      <c r="Y2077" s="58">
        <v>44927</v>
      </c>
      <c r="Z2077" s="93" t="s">
        <v>25</v>
      </c>
    </row>
    <row r="2078" spans="1:26" s="5" customFormat="1" ht="27" customHeight="1" x14ac:dyDescent="0.25">
      <c r="A2078" s="99">
        <f t="shared" si="130"/>
        <v>1</v>
      </c>
      <c r="B2078" s="97">
        <f t="array" aca="1" ref="B2078" ca="1">IF(AND(MAX(IF(O2077:O3081=O2078,X2077:X3081))=X2078,Y2078&lt;=B$1),P2078,"-")</f>
        <v>1724510000000</v>
      </c>
      <c r="C2078" s="4">
        <v>1</v>
      </c>
      <c r="D2078" s="4">
        <v>7</v>
      </c>
      <c r="E2078" s="4">
        <v>2</v>
      </c>
      <c r="F2078" s="4">
        <v>4</v>
      </c>
      <c r="G2078" s="4">
        <v>51</v>
      </c>
      <c r="H2078" s="4">
        <v>0</v>
      </c>
      <c r="I2078" s="4">
        <v>0</v>
      </c>
      <c r="J2078" s="4">
        <v>0</v>
      </c>
      <c r="K2078" s="4">
        <v>0</v>
      </c>
      <c r="L2078" s="4" t="s">
        <v>6310</v>
      </c>
      <c r="M2078" s="4" t="str">
        <f t="shared" si="131"/>
        <v>NIVEL-5</v>
      </c>
      <c r="N2078" s="4" t="str">
        <f t="shared" si="132"/>
        <v>1724000000000</v>
      </c>
      <c r="O2078" s="55" t="str">
        <f t="shared" si="133"/>
        <v>1724510000000</v>
      </c>
      <c r="P2078" s="105">
        <v>1724510000000</v>
      </c>
      <c r="Q2078" s="106" t="s">
        <v>6309</v>
      </c>
      <c r="R2078" s="108" t="s">
        <v>3447</v>
      </c>
      <c r="S2078" s="101" t="s">
        <v>36</v>
      </c>
      <c r="T2078" s="33">
        <v>1728102000000</v>
      </c>
      <c r="U2078" s="33" t="s">
        <v>21</v>
      </c>
      <c r="V2078" s="34" t="s">
        <v>3448</v>
      </c>
      <c r="W2078" s="58" t="s">
        <v>24</v>
      </c>
      <c r="X2078" s="58">
        <v>44927</v>
      </c>
      <c r="Y2078" s="58">
        <v>44927</v>
      </c>
      <c r="Z2078" s="93" t="s">
        <v>25</v>
      </c>
    </row>
    <row r="2079" spans="1:26" s="5" customFormat="1" ht="27" customHeight="1" x14ac:dyDescent="0.25">
      <c r="A2079" s="99">
        <f t="shared" si="130"/>
        <v>1</v>
      </c>
      <c r="B2079" s="97">
        <f t="array" aca="1" ref="B2079" ca="1">IF(AND(MAX(IF(O2078:O3082=O2079,X2078:X3082))=X2079,Y2079&lt;=B$1),P2079,"-")</f>
        <v>1724990000000</v>
      </c>
      <c r="C2079" s="4">
        <v>1</v>
      </c>
      <c r="D2079" s="4">
        <v>7</v>
      </c>
      <c r="E2079" s="4">
        <v>2</v>
      </c>
      <c r="F2079" s="4">
        <v>4</v>
      </c>
      <c r="G2079" s="4">
        <v>99</v>
      </c>
      <c r="H2079" s="4">
        <v>0</v>
      </c>
      <c r="I2079" s="4">
        <v>0</v>
      </c>
      <c r="J2079" s="4">
        <v>0</v>
      </c>
      <c r="K2079" s="4">
        <v>0</v>
      </c>
      <c r="L2079" s="4" t="s">
        <v>6310</v>
      </c>
      <c r="M2079" s="4" t="str">
        <f t="shared" si="131"/>
        <v>NIVEL-5</v>
      </c>
      <c r="N2079" s="4" t="str">
        <f t="shared" si="132"/>
        <v>1724000000000</v>
      </c>
      <c r="O2079" s="55" t="str">
        <f t="shared" si="133"/>
        <v>1724990000000</v>
      </c>
      <c r="P2079" s="105">
        <v>1724990000000</v>
      </c>
      <c r="Q2079" s="106" t="s">
        <v>6309</v>
      </c>
      <c r="R2079" s="108" t="s">
        <v>3449</v>
      </c>
      <c r="S2079" s="101" t="s">
        <v>36</v>
      </c>
      <c r="T2079" s="33">
        <v>1728109000000</v>
      </c>
      <c r="U2079" s="33" t="s">
        <v>21</v>
      </c>
      <c r="V2079" s="34" t="s">
        <v>3450</v>
      </c>
      <c r="W2079" s="58" t="s">
        <v>24</v>
      </c>
      <c r="X2079" s="58">
        <v>44927</v>
      </c>
      <c r="Y2079" s="58">
        <v>44927</v>
      </c>
      <c r="Z2079" s="93" t="s">
        <v>25</v>
      </c>
    </row>
    <row r="2080" spans="1:26" s="5" customFormat="1" ht="27" customHeight="1" x14ac:dyDescent="0.25">
      <c r="A2080" s="99">
        <f t="shared" si="130"/>
        <v>1</v>
      </c>
      <c r="B2080" s="97">
        <f t="array" aca="1" ref="B2080" ca="1">IF(AND(MAX(IF(O2079:O3083=O2080,X2079:X3083))=X2080,Y2080&lt;=B$1),P2080,"-")</f>
        <v>1724990100000</v>
      </c>
      <c r="C2080" s="4">
        <v>1</v>
      </c>
      <c r="D2080" s="4">
        <v>7</v>
      </c>
      <c r="E2080" s="4">
        <v>2</v>
      </c>
      <c r="F2080" s="4">
        <v>4</v>
      </c>
      <c r="G2080" s="4">
        <v>99</v>
      </c>
      <c r="H2080" s="4">
        <v>0</v>
      </c>
      <c r="I2080" s="4">
        <v>1</v>
      </c>
      <c r="J2080" s="4">
        <v>0</v>
      </c>
      <c r="K2080" s="4">
        <v>0</v>
      </c>
      <c r="L2080" s="4" t="s">
        <v>6310</v>
      </c>
      <c r="M2080" s="4" t="str">
        <f t="shared" si="131"/>
        <v>NIVEL-7</v>
      </c>
      <c r="N2080" s="4" t="str">
        <f t="shared" si="132"/>
        <v>1724990000000</v>
      </c>
      <c r="O2080" s="55" t="str">
        <f t="shared" si="133"/>
        <v>1724990100000</v>
      </c>
      <c r="P2080" s="105">
        <v>1724990100000</v>
      </c>
      <c r="Q2080" s="106" t="s">
        <v>6309</v>
      </c>
      <c r="R2080" s="108" t="s">
        <v>3451</v>
      </c>
      <c r="S2080" s="101" t="s">
        <v>36</v>
      </c>
      <c r="T2080" s="33">
        <v>1728109100000</v>
      </c>
      <c r="U2080" s="33" t="s">
        <v>21</v>
      </c>
      <c r="V2080" s="34" t="s">
        <v>3452</v>
      </c>
      <c r="W2080" s="58" t="s">
        <v>24</v>
      </c>
      <c r="X2080" s="58">
        <v>44927</v>
      </c>
      <c r="Y2080" s="58">
        <v>44927</v>
      </c>
      <c r="Z2080" s="93" t="s">
        <v>25</v>
      </c>
    </row>
    <row r="2081" spans="1:26" s="5" customFormat="1" ht="27" customHeight="1" x14ac:dyDescent="0.25">
      <c r="A2081" s="99">
        <f t="shared" si="130"/>
        <v>1</v>
      </c>
      <c r="B2081" s="97">
        <f t="array" aca="1" ref="B2081" ca="1">IF(AND(MAX(IF(O2080:O3084=O2081,X2080:X3084))=X2081,Y2081&lt;=B$1),P2081,"-")</f>
        <v>1724990101000</v>
      </c>
      <c r="C2081" s="4">
        <v>1</v>
      </c>
      <c r="D2081" s="4">
        <v>7</v>
      </c>
      <c r="E2081" s="4">
        <v>2</v>
      </c>
      <c r="F2081" s="4">
        <v>4</v>
      </c>
      <c r="G2081" s="4">
        <v>99</v>
      </c>
      <c r="H2081" s="4">
        <v>0</v>
      </c>
      <c r="I2081" s="4">
        <v>1</v>
      </c>
      <c r="J2081" s="4">
        <v>1</v>
      </c>
      <c r="K2081" s="4">
        <v>0</v>
      </c>
      <c r="L2081" s="4" t="s">
        <v>6312</v>
      </c>
      <c r="M2081" s="4" t="str">
        <f t="shared" si="131"/>
        <v>NIVEL-8</v>
      </c>
      <c r="N2081" s="4" t="str">
        <f t="shared" si="132"/>
        <v>1724990100000</v>
      </c>
      <c r="O2081" s="55" t="str">
        <f t="shared" si="133"/>
        <v>1724990101000</v>
      </c>
      <c r="P2081" s="105">
        <v>1724990101000</v>
      </c>
      <c r="Q2081" s="106" t="s">
        <v>6309</v>
      </c>
      <c r="R2081" s="108" t="s">
        <v>3453</v>
      </c>
      <c r="S2081" s="101" t="s">
        <v>36</v>
      </c>
      <c r="T2081" s="33">
        <v>1728109124000</v>
      </c>
      <c r="U2081" s="33" t="s">
        <v>21</v>
      </c>
      <c r="V2081" s="34" t="s">
        <v>3454</v>
      </c>
      <c r="W2081" s="58" t="s">
        <v>24</v>
      </c>
      <c r="X2081" s="58">
        <v>44927</v>
      </c>
      <c r="Y2081" s="58">
        <v>44927</v>
      </c>
      <c r="Z2081" s="93" t="s">
        <v>25</v>
      </c>
    </row>
    <row r="2082" spans="1:26" s="5" customFormat="1" ht="27" customHeight="1" x14ac:dyDescent="0.25">
      <c r="A2082" s="99">
        <f t="shared" si="130"/>
        <v>1</v>
      </c>
      <c r="B2082" s="97">
        <f t="array" aca="1" ref="B2082" ca="1">IF(AND(MAX(IF(O2081:O3085=O2082,X2081:X3085))=X2082,Y2082&lt;=B$1),P2082,"-")</f>
        <v>1724990102000</v>
      </c>
      <c r="C2082" s="4">
        <v>1</v>
      </c>
      <c r="D2082" s="4">
        <v>7</v>
      </c>
      <c r="E2082" s="4">
        <v>2</v>
      </c>
      <c r="F2082" s="4">
        <v>4</v>
      </c>
      <c r="G2082" s="4">
        <v>99</v>
      </c>
      <c r="H2082" s="4">
        <v>0</v>
      </c>
      <c r="I2082" s="4">
        <v>1</v>
      </c>
      <c r="J2082" s="4">
        <v>2</v>
      </c>
      <c r="K2082" s="4">
        <v>0</v>
      </c>
      <c r="L2082" s="4" t="s">
        <v>6312</v>
      </c>
      <c r="M2082" s="4" t="str">
        <f t="shared" si="131"/>
        <v>NIVEL-8</v>
      </c>
      <c r="N2082" s="4" t="str">
        <f t="shared" si="132"/>
        <v>1724990100000</v>
      </c>
      <c r="O2082" s="55" t="str">
        <f t="shared" si="133"/>
        <v>1724990102000</v>
      </c>
      <c r="P2082" s="105">
        <v>1724990102000</v>
      </c>
      <c r="Q2082" s="106" t="s">
        <v>6309</v>
      </c>
      <c r="R2082" s="108" t="s">
        <v>3455</v>
      </c>
      <c r="S2082" s="101" t="s">
        <v>36</v>
      </c>
      <c r="T2082" s="33">
        <v>1728109125000</v>
      </c>
      <c r="U2082" s="33" t="s">
        <v>21</v>
      </c>
      <c r="V2082" s="34" t="s">
        <v>3456</v>
      </c>
      <c r="W2082" s="58" t="s">
        <v>24</v>
      </c>
      <c r="X2082" s="58">
        <v>44927</v>
      </c>
      <c r="Y2082" s="58">
        <v>44927</v>
      </c>
      <c r="Z2082" s="93" t="s">
        <v>25</v>
      </c>
    </row>
    <row r="2083" spans="1:26" s="5" customFormat="1" ht="27" customHeight="1" x14ac:dyDescent="0.25">
      <c r="A2083" s="99">
        <f t="shared" si="130"/>
        <v>1</v>
      </c>
      <c r="B2083" s="97">
        <f t="array" aca="1" ref="B2083" ca="1">IF(AND(MAX(IF(O2082:O3086=O2083,X2082:X3086))=X2083,Y2083&lt;=B$1),P2083,"-")</f>
        <v>1724990103000</v>
      </c>
      <c r="C2083" s="4">
        <v>1</v>
      </c>
      <c r="D2083" s="4">
        <v>7</v>
      </c>
      <c r="E2083" s="4">
        <v>2</v>
      </c>
      <c r="F2083" s="4">
        <v>4</v>
      </c>
      <c r="G2083" s="4">
        <v>99</v>
      </c>
      <c r="H2083" s="4">
        <v>0</v>
      </c>
      <c r="I2083" s="4">
        <v>1</v>
      </c>
      <c r="J2083" s="4">
        <v>3</v>
      </c>
      <c r="K2083" s="4">
        <v>0</v>
      </c>
      <c r="L2083" s="4" t="s">
        <v>6312</v>
      </c>
      <c r="M2083" s="4" t="str">
        <f t="shared" si="131"/>
        <v>NIVEL-8</v>
      </c>
      <c r="N2083" s="4" t="str">
        <f t="shared" si="132"/>
        <v>1724990100000</v>
      </c>
      <c r="O2083" s="55" t="str">
        <f t="shared" si="133"/>
        <v>1724990103000</v>
      </c>
      <c r="P2083" s="105">
        <v>1724990103000</v>
      </c>
      <c r="Q2083" s="106" t="s">
        <v>6309</v>
      </c>
      <c r="R2083" s="108" t="s">
        <v>3457</v>
      </c>
      <c r="S2083" s="101" t="s">
        <v>36</v>
      </c>
      <c r="T2083" s="33">
        <v>1728109123000</v>
      </c>
      <c r="U2083" s="33" t="s">
        <v>21</v>
      </c>
      <c r="V2083" s="34" t="s">
        <v>3458</v>
      </c>
      <c r="W2083" s="58" t="s">
        <v>24</v>
      </c>
      <c r="X2083" s="58">
        <v>44927</v>
      </c>
      <c r="Y2083" s="58">
        <v>44927</v>
      </c>
      <c r="Z2083" s="93" t="s">
        <v>25</v>
      </c>
    </row>
    <row r="2084" spans="1:26" s="5" customFormat="1" ht="27" customHeight="1" x14ac:dyDescent="0.25">
      <c r="A2084" s="99">
        <f t="shared" si="130"/>
        <v>1</v>
      </c>
      <c r="B2084" s="97">
        <f t="array" aca="1" ref="B2084" ca="1">IF(AND(MAX(IF(O2083:O3087=O2084,X2083:X3087))=X2084,Y2084&lt;=B$1),P2084,"-")</f>
        <v>1724990104000</v>
      </c>
      <c r="C2084" s="4">
        <v>1</v>
      </c>
      <c r="D2084" s="4">
        <v>7</v>
      </c>
      <c r="E2084" s="4">
        <v>2</v>
      </c>
      <c r="F2084" s="4">
        <v>4</v>
      </c>
      <c r="G2084" s="4">
        <v>99</v>
      </c>
      <c r="H2084" s="4">
        <v>0</v>
      </c>
      <c r="I2084" s="4">
        <v>1</v>
      </c>
      <c r="J2084" s="4">
        <v>4</v>
      </c>
      <c r="K2084" s="4">
        <v>0</v>
      </c>
      <c r="L2084" s="4" t="s">
        <v>6312</v>
      </c>
      <c r="M2084" s="4" t="str">
        <f t="shared" si="131"/>
        <v>NIVEL-8</v>
      </c>
      <c r="N2084" s="4" t="str">
        <f t="shared" si="132"/>
        <v>1724990100000</v>
      </c>
      <c r="O2084" s="55" t="str">
        <f t="shared" si="133"/>
        <v>1724990104000</v>
      </c>
      <c r="P2084" s="105">
        <v>1724990104000</v>
      </c>
      <c r="Q2084" s="106" t="s">
        <v>6309</v>
      </c>
      <c r="R2084" s="108" t="s">
        <v>3459</v>
      </c>
      <c r="S2084" s="101" t="s">
        <v>36</v>
      </c>
      <c r="T2084" s="33">
        <v>1728109101000</v>
      </c>
      <c r="U2084" s="33" t="s">
        <v>21</v>
      </c>
      <c r="V2084" s="34" t="s">
        <v>3460</v>
      </c>
      <c r="W2084" s="58" t="s">
        <v>24</v>
      </c>
      <c r="X2084" s="58">
        <v>44927</v>
      </c>
      <c r="Y2084" s="58">
        <v>44927</v>
      </c>
      <c r="Z2084" s="93" t="s">
        <v>25</v>
      </c>
    </row>
    <row r="2085" spans="1:26" s="5" customFormat="1" ht="27" customHeight="1" x14ac:dyDescent="0.25">
      <c r="A2085" s="99">
        <f t="shared" si="130"/>
        <v>1</v>
      </c>
      <c r="B2085" s="97">
        <f t="array" aca="1" ref="B2085" ca="1">IF(AND(MAX(IF(O2084:O3088=O2085,X2084:X3088))=X2085,Y2085&lt;=B$1),P2085,"-")</f>
        <v>1724990105000</v>
      </c>
      <c r="C2085" s="4">
        <v>1</v>
      </c>
      <c r="D2085" s="4">
        <v>7</v>
      </c>
      <c r="E2085" s="4">
        <v>2</v>
      </c>
      <c r="F2085" s="4">
        <v>4</v>
      </c>
      <c r="G2085" s="4">
        <v>99</v>
      </c>
      <c r="H2085" s="4">
        <v>0</v>
      </c>
      <c r="I2085" s="4">
        <v>1</v>
      </c>
      <c r="J2085" s="4">
        <v>5</v>
      </c>
      <c r="K2085" s="4">
        <v>0</v>
      </c>
      <c r="L2085" s="4" t="s">
        <v>6312</v>
      </c>
      <c r="M2085" s="4" t="str">
        <f t="shared" si="131"/>
        <v>NIVEL-8</v>
      </c>
      <c r="N2085" s="4" t="str">
        <f t="shared" si="132"/>
        <v>1724990100000</v>
      </c>
      <c r="O2085" s="55" t="str">
        <f t="shared" si="133"/>
        <v>1724990105000</v>
      </c>
      <c r="P2085" s="105">
        <v>1724990105000</v>
      </c>
      <c r="Q2085" s="106" t="s">
        <v>6309</v>
      </c>
      <c r="R2085" s="108" t="s">
        <v>3461</v>
      </c>
      <c r="S2085" s="101" t="s">
        <v>36</v>
      </c>
      <c r="T2085" s="33">
        <v>1728109102000</v>
      </c>
      <c r="U2085" s="33" t="s">
        <v>21</v>
      </c>
      <c r="V2085" s="34" t="s">
        <v>3462</v>
      </c>
      <c r="W2085" s="58" t="s">
        <v>24</v>
      </c>
      <c r="X2085" s="58">
        <v>44927</v>
      </c>
      <c r="Y2085" s="58">
        <v>44927</v>
      </c>
      <c r="Z2085" s="93" t="s">
        <v>25</v>
      </c>
    </row>
    <row r="2086" spans="1:26" s="5" customFormat="1" ht="27" customHeight="1" x14ac:dyDescent="0.25">
      <c r="A2086" s="99">
        <f t="shared" si="130"/>
        <v>1</v>
      </c>
      <c r="B2086" s="97">
        <f t="array" aca="1" ref="B2086" ca="1">IF(AND(MAX(IF(O2085:O3089=O2086,X2085:X3089))=X2086,Y2086&lt;=B$1),P2086,"-")</f>
        <v>1724990106000</v>
      </c>
      <c r="C2086" s="4">
        <v>1</v>
      </c>
      <c r="D2086" s="4">
        <v>7</v>
      </c>
      <c r="E2086" s="4">
        <v>2</v>
      </c>
      <c r="F2086" s="4">
        <v>4</v>
      </c>
      <c r="G2086" s="4">
        <v>99</v>
      </c>
      <c r="H2086" s="4">
        <v>0</v>
      </c>
      <c r="I2086" s="4">
        <v>1</v>
      </c>
      <c r="J2086" s="4">
        <v>6</v>
      </c>
      <c r="K2086" s="4">
        <v>0</v>
      </c>
      <c r="L2086" s="4" t="s">
        <v>6312</v>
      </c>
      <c r="M2086" s="4" t="str">
        <f t="shared" si="131"/>
        <v>NIVEL-8</v>
      </c>
      <c r="N2086" s="4" t="str">
        <f t="shared" si="132"/>
        <v>1724990100000</v>
      </c>
      <c r="O2086" s="55" t="str">
        <f t="shared" si="133"/>
        <v>1724990106000</v>
      </c>
      <c r="P2086" s="105">
        <v>1724990106000</v>
      </c>
      <c r="Q2086" s="106" t="s">
        <v>6309</v>
      </c>
      <c r="R2086" s="108" t="s">
        <v>3463</v>
      </c>
      <c r="S2086" s="101" t="s">
        <v>36</v>
      </c>
      <c r="T2086" s="33">
        <v>1728109103000</v>
      </c>
      <c r="U2086" s="33" t="s">
        <v>21</v>
      </c>
      <c r="V2086" s="34" t="s">
        <v>3464</v>
      </c>
      <c r="W2086" s="58" t="s">
        <v>24</v>
      </c>
      <c r="X2086" s="58">
        <v>44927</v>
      </c>
      <c r="Y2086" s="58">
        <v>44927</v>
      </c>
      <c r="Z2086" s="93" t="s">
        <v>25</v>
      </c>
    </row>
    <row r="2087" spans="1:26" s="5" customFormat="1" ht="27" customHeight="1" x14ac:dyDescent="0.25">
      <c r="A2087" s="99">
        <f t="shared" si="130"/>
        <v>1</v>
      </c>
      <c r="B2087" s="97">
        <f t="array" aca="1" ref="B2087" ca="1">IF(AND(MAX(IF(O2086:O3090=O2087,X2086:X3090))=X2087,Y2087&lt;=B$1),P2087,"-")</f>
        <v>1724990107000</v>
      </c>
      <c r="C2087" s="4">
        <v>1</v>
      </c>
      <c r="D2087" s="4">
        <v>7</v>
      </c>
      <c r="E2087" s="4">
        <v>2</v>
      </c>
      <c r="F2087" s="4">
        <v>4</v>
      </c>
      <c r="G2087" s="4">
        <v>99</v>
      </c>
      <c r="H2087" s="4">
        <v>0</v>
      </c>
      <c r="I2087" s="4">
        <v>1</v>
      </c>
      <c r="J2087" s="4">
        <v>7</v>
      </c>
      <c r="K2087" s="4">
        <v>0</v>
      </c>
      <c r="L2087" s="4" t="s">
        <v>6312</v>
      </c>
      <c r="M2087" s="4" t="str">
        <f t="shared" si="131"/>
        <v>NIVEL-8</v>
      </c>
      <c r="N2087" s="4" t="str">
        <f t="shared" si="132"/>
        <v>1724990100000</v>
      </c>
      <c r="O2087" s="55" t="str">
        <f t="shared" si="133"/>
        <v>1724990107000</v>
      </c>
      <c r="P2087" s="105">
        <v>1724990107000</v>
      </c>
      <c r="Q2087" s="106" t="s">
        <v>6309</v>
      </c>
      <c r="R2087" s="108" t="s">
        <v>3465</v>
      </c>
      <c r="S2087" s="101" t="s">
        <v>36</v>
      </c>
      <c r="T2087" s="33">
        <v>1728109104000</v>
      </c>
      <c r="U2087" s="33" t="s">
        <v>21</v>
      </c>
      <c r="V2087" s="34" t="s">
        <v>3466</v>
      </c>
      <c r="W2087" s="58" t="s">
        <v>24</v>
      </c>
      <c r="X2087" s="58">
        <v>44927</v>
      </c>
      <c r="Y2087" s="58">
        <v>44927</v>
      </c>
      <c r="Z2087" s="93" t="s">
        <v>25</v>
      </c>
    </row>
    <row r="2088" spans="1:26" s="5" customFormat="1" ht="27" customHeight="1" x14ac:dyDescent="0.25">
      <c r="A2088" s="99">
        <f t="shared" si="130"/>
        <v>1</v>
      </c>
      <c r="B2088" s="97">
        <f t="array" aca="1" ref="B2088" ca="1">IF(AND(MAX(IF(O2087:O3091=O2088,X2087:X3091))=X2088,Y2088&lt;=B$1),P2088,"-")</f>
        <v>1724990107001</v>
      </c>
      <c r="C2088" s="4">
        <v>1</v>
      </c>
      <c r="D2088" s="4">
        <v>7</v>
      </c>
      <c r="E2088" s="4">
        <v>2</v>
      </c>
      <c r="F2088" s="4">
        <v>4</v>
      </c>
      <c r="G2088" s="4">
        <v>99</v>
      </c>
      <c r="H2088" s="4">
        <v>0</v>
      </c>
      <c r="I2088" s="4">
        <v>1</v>
      </c>
      <c r="J2088" s="4">
        <v>7</v>
      </c>
      <c r="K2088" s="4">
        <v>1</v>
      </c>
      <c r="L2088" s="4" t="s">
        <v>6312</v>
      </c>
      <c r="M2088" s="4" t="str">
        <f t="shared" si="131"/>
        <v>NIVEL-9</v>
      </c>
      <c r="N2088" s="4" t="str">
        <f t="shared" si="132"/>
        <v>1724990107000</v>
      </c>
      <c r="O2088" s="55" t="str">
        <f t="shared" si="133"/>
        <v>1724990107001</v>
      </c>
      <c r="P2088" s="105">
        <v>1724990107001</v>
      </c>
      <c r="Q2088" s="106" t="s">
        <v>6308</v>
      </c>
      <c r="R2088" s="108" t="s">
        <v>3467</v>
      </c>
      <c r="S2088" s="101" t="s">
        <v>36</v>
      </c>
      <c r="T2088" s="33">
        <v>1728109104001</v>
      </c>
      <c r="U2088" s="33" t="s">
        <v>40</v>
      </c>
      <c r="V2088" s="34" t="s">
        <v>3468</v>
      </c>
      <c r="W2088" s="58" t="s">
        <v>24</v>
      </c>
      <c r="X2088" s="58">
        <v>44927</v>
      </c>
      <c r="Y2088" s="58">
        <v>44927</v>
      </c>
      <c r="Z2088" s="93" t="s">
        <v>25</v>
      </c>
    </row>
    <row r="2089" spans="1:26" s="5" customFormat="1" ht="27" customHeight="1" x14ac:dyDescent="0.25">
      <c r="A2089" s="99">
        <f t="shared" si="130"/>
        <v>1</v>
      </c>
      <c r="B2089" s="97">
        <f t="array" aca="1" ref="B2089" ca="1">IF(AND(MAX(IF(O2088:O3092=O2089,X2088:X3092))=X2089,Y2089&lt;=B$1),P2089,"-")</f>
        <v>1724990107002</v>
      </c>
      <c r="C2089" s="4">
        <v>1</v>
      </c>
      <c r="D2089" s="4">
        <v>7</v>
      </c>
      <c r="E2089" s="4">
        <v>2</v>
      </c>
      <c r="F2089" s="4">
        <v>4</v>
      </c>
      <c r="G2089" s="4">
        <v>99</v>
      </c>
      <c r="H2089" s="4">
        <v>0</v>
      </c>
      <c r="I2089" s="4">
        <v>1</v>
      </c>
      <c r="J2089" s="4">
        <v>7</v>
      </c>
      <c r="K2089" s="4">
        <v>2</v>
      </c>
      <c r="L2089" s="4" t="s">
        <v>6312</v>
      </c>
      <c r="M2089" s="4" t="str">
        <f t="shared" si="131"/>
        <v>NIVEL-9</v>
      </c>
      <c r="N2089" s="4" t="str">
        <f t="shared" si="132"/>
        <v>1724990107000</v>
      </c>
      <c r="O2089" s="55" t="str">
        <f t="shared" si="133"/>
        <v>1724990107002</v>
      </c>
      <c r="P2089" s="105">
        <v>1724990107002</v>
      </c>
      <c r="Q2089" s="106" t="s">
        <v>6308</v>
      </c>
      <c r="R2089" s="108" t="s">
        <v>3469</v>
      </c>
      <c r="S2089" s="101" t="s">
        <v>36</v>
      </c>
      <c r="T2089" s="33">
        <v>1728109104002</v>
      </c>
      <c r="U2089" s="33" t="s">
        <v>40</v>
      </c>
      <c r="V2089" s="34" t="s">
        <v>3470</v>
      </c>
      <c r="W2089" s="58" t="s">
        <v>24</v>
      </c>
      <c r="X2089" s="58">
        <v>44927</v>
      </c>
      <c r="Y2089" s="58">
        <v>44927</v>
      </c>
      <c r="Z2089" s="93" t="s">
        <v>25</v>
      </c>
    </row>
    <row r="2090" spans="1:26" s="5" customFormat="1" ht="27" customHeight="1" x14ac:dyDescent="0.25">
      <c r="A2090" s="99">
        <f t="shared" si="130"/>
        <v>1</v>
      </c>
      <c r="B2090" s="97">
        <f t="array" aca="1" ref="B2090" ca="1">IF(AND(MAX(IF(O2089:O3093=O2090,X2089:X3093))=X2090,Y2090&lt;=B$1),P2090,"-")</f>
        <v>1724990107003</v>
      </c>
      <c r="C2090" s="4">
        <v>1</v>
      </c>
      <c r="D2090" s="4">
        <v>7</v>
      </c>
      <c r="E2090" s="4">
        <v>2</v>
      </c>
      <c r="F2090" s="4">
        <v>4</v>
      </c>
      <c r="G2090" s="4">
        <v>99</v>
      </c>
      <c r="H2090" s="4">
        <v>0</v>
      </c>
      <c r="I2090" s="4">
        <v>1</v>
      </c>
      <c r="J2090" s="4">
        <v>7</v>
      </c>
      <c r="K2090" s="4">
        <v>3</v>
      </c>
      <c r="L2090" s="4" t="s">
        <v>6312</v>
      </c>
      <c r="M2090" s="4" t="str">
        <f t="shared" si="131"/>
        <v>NIVEL-9</v>
      </c>
      <c r="N2090" s="4" t="str">
        <f t="shared" si="132"/>
        <v>1724990107000</v>
      </c>
      <c r="O2090" s="55" t="str">
        <f t="shared" si="133"/>
        <v>1724990107003</v>
      </c>
      <c r="P2090" s="105">
        <v>1724990107003</v>
      </c>
      <c r="Q2090" s="106" t="s">
        <v>6308</v>
      </c>
      <c r="R2090" s="108" t="s">
        <v>3471</v>
      </c>
      <c r="S2090" s="101" t="s">
        <v>36</v>
      </c>
      <c r="T2090" s="33">
        <v>1728109104003</v>
      </c>
      <c r="U2090" s="33" t="s">
        <v>40</v>
      </c>
      <c r="V2090" s="34" t="s">
        <v>3472</v>
      </c>
      <c r="W2090" s="58" t="s">
        <v>24</v>
      </c>
      <c r="X2090" s="58">
        <v>44927</v>
      </c>
      <c r="Y2090" s="58">
        <v>44927</v>
      </c>
      <c r="Z2090" s="93" t="s">
        <v>25</v>
      </c>
    </row>
    <row r="2091" spans="1:26" s="5" customFormat="1" ht="27" customHeight="1" x14ac:dyDescent="0.25">
      <c r="A2091" s="99">
        <f t="shared" si="130"/>
        <v>1</v>
      </c>
      <c r="B2091" s="97">
        <f t="array" aca="1" ref="B2091" ca="1">IF(AND(MAX(IF(O2090:O3094=O2091,X2090:X3094))=X2091,Y2091&lt;=B$1),P2091,"-")</f>
        <v>1724990107004</v>
      </c>
      <c r="C2091" s="4">
        <v>1</v>
      </c>
      <c r="D2091" s="4">
        <v>7</v>
      </c>
      <c r="E2091" s="4">
        <v>2</v>
      </c>
      <c r="F2091" s="4">
        <v>4</v>
      </c>
      <c r="G2091" s="4">
        <v>99</v>
      </c>
      <c r="H2091" s="4">
        <v>0</v>
      </c>
      <c r="I2091" s="4">
        <v>1</v>
      </c>
      <c r="J2091" s="4">
        <v>7</v>
      </c>
      <c r="K2091" s="4">
        <v>4</v>
      </c>
      <c r="L2091" s="4" t="s">
        <v>6312</v>
      </c>
      <c r="M2091" s="4" t="str">
        <f t="shared" si="131"/>
        <v>NIVEL-9</v>
      </c>
      <c r="N2091" s="4" t="str">
        <f t="shared" si="132"/>
        <v>1724990107000</v>
      </c>
      <c r="O2091" s="55" t="str">
        <f t="shared" si="133"/>
        <v>1724990107004</v>
      </c>
      <c r="P2091" s="105">
        <v>1724990107004</v>
      </c>
      <c r="Q2091" s="106" t="s">
        <v>6308</v>
      </c>
      <c r="R2091" s="108" t="s">
        <v>3473</v>
      </c>
      <c r="S2091" s="101" t="s">
        <v>36</v>
      </c>
      <c r="T2091" s="33">
        <v>1728109104004</v>
      </c>
      <c r="U2091" s="33" t="s">
        <v>40</v>
      </c>
      <c r="V2091" s="34" t="s">
        <v>3474</v>
      </c>
      <c r="W2091" s="58" t="s">
        <v>24</v>
      </c>
      <c r="X2091" s="58">
        <v>44927</v>
      </c>
      <c r="Y2091" s="58">
        <v>44927</v>
      </c>
      <c r="Z2091" s="93" t="s">
        <v>25</v>
      </c>
    </row>
    <row r="2092" spans="1:26" s="5" customFormat="1" ht="27" customHeight="1" x14ac:dyDescent="0.25">
      <c r="A2092" s="99">
        <f t="shared" si="130"/>
        <v>1</v>
      </c>
      <c r="B2092" s="97">
        <f t="array" aca="1" ref="B2092" ca="1">IF(AND(MAX(IF(O2091:O3095=O2092,X2091:X3095))=X2092,Y2092&lt;=B$1),P2092,"-")</f>
        <v>1724990107005</v>
      </c>
      <c r="C2092" s="4">
        <v>1</v>
      </c>
      <c r="D2092" s="4">
        <v>7</v>
      </c>
      <c r="E2092" s="4">
        <v>2</v>
      </c>
      <c r="F2092" s="4">
        <v>4</v>
      </c>
      <c r="G2092" s="4">
        <v>99</v>
      </c>
      <c r="H2092" s="4">
        <v>0</v>
      </c>
      <c r="I2092" s="4">
        <v>1</v>
      </c>
      <c r="J2092" s="4">
        <v>7</v>
      </c>
      <c r="K2092" s="4">
        <v>5</v>
      </c>
      <c r="L2092" s="4" t="s">
        <v>6312</v>
      </c>
      <c r="M2092" s="4" t="str">
        <f t="shared" si="131"/>
        <v>NIVEL-9</v>
      </c>
      <c r="N2092" s="4" t="str">
        <f t="shared" si="132"/>
        <v>1724990107000</v>
      </c>
      <c r="O2092" s="55" t="str">
        <f t="shared" si="133"/>
        <v>1724990107005</v>
      </c>
      <c r="P2092" s="105">
        <v>1724990107005</v>
      </c>
      <c r="Q2092" s="106" t="s">
        <v>6308</v>
      </c>
      <c r="R2092" s="108" t="s">
        <v>3475</v>
      </c>
      <c r="S2092" s="101" t="s">
        <v>36</v>
      </c>
      <c r="T2092" s="33">
        <v>1728109104005</v>
      </c>
      <c r="U2092" s="33" t="s">
        <v>40</v>
      </c>
      <c r="V2092" s="34" t="s">
        <v>3476</v>
      </c>
      <c r="W2092" s="58" t="s">
        <v>24</v>
      </c>
      <c r="X2092" s="58">
        <v>44927</v>
      </c>
      <c r="Y2092" s="58">
        <v>44927</v>
      </c>
      <c r="Z2092" s="93" t="s">
        <v>25</v>
      </c>
    </row>
    <row r="2093" spans="1:26" s="5" customFormat="1" ht="27" customHeight="1" x14ac:dyDescent="0.25">
      <c r="A2093" s="99">
        <f t="shared" si="130"/>
        <v>1</v>
      </c>
      <c r="B2093" s="97">
        <f t="array" aca="1" ref="B2093" ca="1">IF(AND(MAX(IF(O2092:O3096=O2093,X2092:X3096))=X2093,Y2093&lt;=B$1),P2093,"-")</f>
        <v>1724990108000</v>
      </c>
      <c r="C2093" s="4">
        <v>1</v>
      </c>
      <c r="D2093" s="4">
        <v>7</v>
      </c>
      <c r="E2093" s="4">
        <v>2</v>
      </c>
      <c r="F2093" s="4">
        <v>4</v>
      </c>
      <c r="G2093" s="4">
        <v>99</v>
      </c>
      <c r="H2093" s="4">
        <v>0</v>
      </c>
      <c r="I2093" s="4">
        <v>1</v>
      </c>
      <c r="J2093" s="4">
        <v>8</v>
      </c>
      <c r="K2093" s="4">
        <v>0</v>
      </c>
      <c r="L2093" s="4" t="s">
        <v>6312</v>
      </c>
      <c r="M2093" s="4" t="str">
        <f t="shared" si="131"/>
        <v>NIVEL-8</v>
      </c>
      <c r="N2093" s="4" t="str">
        <f t="shared" si="132"/>
        <v>1724990100000</v>
      </c>
      <c r="O2093" s="55" t="str">
        <f t="shared" si="133"/>
        <v>1724990108000</v>
      </c>
      <c r="P2093" s="105">
        <v>1724990108000</v>
      </c>
      <c r="Q2093" s="106" t="s">
        <v>6309</v>
      </c>
      <c r="R2093" s="108" t="s">
        <v>3477</v>
      </c>
      <c r="S2093" s="101" t="s">
        <v>36</v>
      </c>
      <c r="T2093" s="33">
        <v>1728109105000</v>
      </c>
      <c r="U2093" s="33" t="s">
        <v>21</v>
      </c>
      <c r="V2093" s="34" t="s">
        <v>3478</v>
      </c>
      <c r="W2093" s="58" t="s">
        <v>24</v>
      </c>
      <c r="X2093" s="58">
        <v>44927</v>
      </c>
      <c r="Y2093" s="58">
        <v>44927</v>
      </c>
      <c r="Z2093" s="93" t="s">
        <v>25</v>
      </c>
    </row>
    <row r="2094" spans="1:26" s="5" customFormat="1" ht="27" customHeight="1" x14ac:dyDescent="0.25">
      <c r="A2094" s="99">
        <f t="shared" si="130"/>
        <v>1</v>
      </c>
      <c r="B2094" s="97">
        <f t="array" aca="1" ref="B2094" ca="1">IF(AND(MAX(IF(O2093:O3097=O2094,X2093:X3097))=X2094,Y2094&lt;=B$1),P2094,"-")</f>
        <v>1724990108001</v>
      </c>
      <c r="C2094" s="4">
        <v>1</v>
      </c>
      <c r="D2094" s="4">
        <v>7</v>
      </c>
      <c r="E2094" s="4">
        <v>2</v>
      </c>
      <c r="F2094" s="4">
        <v>4</v>
      </c>
      <c r="G2094" s="4">
        <v>99</v>
      </c>
      <c r="H2094" s="4">
        <v>0</v>
      </c>
      <c r="I2094" s="4">
        <v>1</v>
      </c>
      <c r="J2094" s="4">
        <v>8</v>
      </c>
      <c r="K2094" s="4">
        <v>1</v>
      </c>
      <c r="L2094" s="4" t="s">
        <v>6312</v>
      </c>
      <c r="M2094" s="4" t="str">
        <f t="shared" si="131"/>
        <v>NIVEL-9</v>
      </c>
      <c r="N2094" s="4" t="str">
        <f t="shared" si="132"/>
        <v>1724990108000</v>
      </c>
      <c r="O2094" s="55" t="str">
        <f t="shared" si="133"/>
        <v>1724990108001</v>
      </c>
      <c r="P2094" s="105">
        <v>1724990108001</v>
      </c>
      <c r="Q2094" s="106" t="s">
        <v>6308</v>
      </c>
      <c r="R2094" s="108" t="s">
        <v>3479</v>
      </c>
      <c r="S2094" s="101" t="s">
        <v>107</v>
      </c>
      <c r="T2094" s="33" t="s">
        <v>25</v>
      </c>
      <c r="U2094" s="33" t="s">
        <v>25</v>
      </c>
      <c r="V2094" s="34" t="s">
        <v>25</v>
      </c>
      <c r="W2094" s="58" t="s">
        <v>1187</v>
      </c>
      <c r="X2094" s="58">
        <v>45758</v>
      </c>
      <c r="Y2094" s="58">
        <v>45758</v>
      </c>
      <c r="Z2094" s="93" t="s">
        <v>25</v>
      </c>
    </row>
    <row r="2095" spans="1:26" s="5" customFormat="1" ht="27" customHeight="1" x14ac:dyDescent="0.25">
      <c r="A2095" s="99">
        <f t="shared" si="130"/>
        <v>1</v>
      </c>
      <c r="B2095" s="97">
        <f t="array" aca="1" ref="B2095" ca="1">IF(AND(MAX(IF(O2094:O3098=O2095,X2094:X3098))=X2095,Y2095&lt;=B$1),P2095,"-")</f>
        <v>1724990109000</v>
      </c>
      <c r="C2095" s="4">
        <v>1</v>
      </c>
      <c r="D2095" s="4">
        <v>7</v>
      </c>
      <c r="E2095" s="4">
        <v>2</v>
      </c>
      <c r="F2095" s="4">
        <v>4</v>
      </c>
      <c r="G2095" s="4">
        <v>99</v>
      </c>
      <c r="H2095" s="4">
        <v>0</v>
      </c>
      <c r="I2095" s="4">
        <v>1</v>
      </c>
      <c r="J2095" s="4">
        <v>9</v>
      </c>
      <c r="K2095" s="4">
        <v>0</v>
      </c>
      <c r="L2095" s="4" t="s">
        <v>6312</v>
      </c>
      <c r="M2095" s="4" t="str">
        <f t="shared" si="131"/>
        <v>NIVEL-8</v>
      </c>
      <c r="N2095" s="4" t="str">
        <f t="shared" si="132"/>
        <v>1724990100000</v>
      </c>
      <c r="O2095" s="55" t="str">
        <f t="shared" si="133"/>
        <v>1724990109000</v>
      </c>
      <c r="P2095" s="105">
        <v>1724990109000</v>
      </c>
      <c r="Q2095" s="106" t="s">
        <v>6309</v>
      </c>
      <c r="R2095" s="108" t="s">
        <v>3480</v>
      </c>
      <c r="S2095" s="101" t="s">
        <v>36</v>
      </c>
      <c r="T2095" s="33">
        <v>1728109106000</v>
      </c>
      <c r="U2095" s="33" t="s">
        <v>21</v>
      </c>
      <c r="V2095" s="34" t="s">
        <v>3481</v>
      </c>
      <c r="W2095" s="58" t="s">
        <v>24</v>
      </c>
      <c r="X2095" s="58">
        <v>44927</v>
      </c>
      <c r="Y2095" s="58">
        <v>44927</v>
      </c>
      <c r="Z2095" s="93" t="s">
        <v>25</v>
      </c>
    </row>
    <row r="2096" spans="1:26" s="5" customFormat="1" ht="27" customHeight="1" x14ac:dyDescent="0.25">
      <c r="A2096" s="99">
        <f t="shared" si="130"/>
        <v>1</v>
      </c>
      <c r="B2096" s="97">
        <f t="array" aca="1" ref="B2096" ca="1">IF(AND(MAX(IF(O2095:O3099=O2096,X2095:X3099))=X2096,Y2096&lt;=B$1),P2096,"-")</f>
        <v>1724990109001</v>
      </c>
      <c r="C2096" s="4">
        <v>1</v>
      </c>
      <c r="D2096" s="4">
        <v>7</v>
      </c>
      <c r="E2096" s="4">
        <v>2</v>
      </c>
      <c r="F2096" s="4">
        <v>4</v>
      </c>
      <c r="G2096" s="4">
        <v>99</v>
      </c>
      <c r="H2096" s="4">
        <v>0</v>
      </c>
      <c r="I2096" s="4">
        <v>1</v>
      </c>
      <c r="J2096" s="4">
        <v>9</v>
      </c>
      <c r="K2096" s="4">
        <v>1</v>
      </c>
      <c r="L2096" s="4" t="s">
        <v>6312</v>
      </c>
      <c r="M2096" s="4" t="str">
        <f t="shared" si="131"/>
        <v>NIVEL-9</v>
      </c>
      <c r="N2096" s="4" t="str">
        <f t="shared" si="132"/>
        <v>1724990109000</v>
      </c>
      <c r="O2096" s="55" t="str">
        <f t="shared" si="133"/>
        <v>1724990109001</v>
      </c>
      <c r="P2096" s="105">
        <v>1724990109001</v>
      </c>
      <c r="Q2096" s="106" t="s">
        <v>6308</v>
      </c>
      <c r="R2096" s="108" t="s">
        <v>3482</v>
      </c>
      <c r="S2096" s="101" t="s">
        <v>36</v>
      </c>
      <c r="T2096" s="33">
        <v>1728109106001</v>
      </c>
      <c r="U2096" s="33" t="s">
        <v>40</v>
      </c>
      <c r="V2096" s="34" t="s">
        <v>3483</v>
      </c>
      <c r="W2096" s="58" t="s">
        <v>24</v>
      </c>
      <c r="X2096" s="58">
        <v>44927</v>
      </c>
      <c r="Y2096" s="58">
        <v>44927</v>
      </c>
      <c r="Z2096" s="93" t="s">
        <v>25</v>
      </c>
    </row>
    <row r="2097" spans="1:26" s="5" customFormat="1" ht="27" customHeight="1" x14ac:dyDescent="0.25">
      <c r="A2097" s="99">
        <f t="shared" si="130"/>
        <v>1</v>
      </c>
      <c r="B2097" s="97">
        <f t="array" aca="1" ref="B2097" ca="1">IF(AND(MAX(IF(O2096:O3100=O2097,X2096:X3100))=X2097,Y2097&lt;=B$1),P2097,"-")</f>
        <v>1724990109002</v>
      </c>
      <c r="C2097" s="4">
        <v>1</v>
      </c>
      <c r="D2097" s="4">
        <v>7</v>
      </c>
      <c r="E2097" s="4">
        <v>2</v>
      </c>
      <c r="F2097" s="4">
        <v>4</v>
      </c>
      <c r="G2097" s="4">
        <v>99</v>
      </c>
      <c r="H2097" s="4">
        <v>0</v>
      </c>
      <c r="I2097" s="4">
        <v>1</v>
      </c>
      <c r="J2097" s="4">
        <v>9</v>
      </c>
      <c r="K2097" s="4">
        <v>2</v>
      </c>
      <c r="L2097" s="4" t="s">
        <v>6312</v>
      </c>
      <c r="M2097" s="4" t="str">
        <f t="shared" si="131"/>
        <v>NIVEL-9</v>
      </c>
      <c r="N2097" s="4" t="str">
        <f t="shared" si="132"/>
        <v>1724990109000</v>
      </c>
      <c r="O2097" s="55" t="str">
        <f t="shared" si="133"/>
        <v>1724990109002</v>
      </c>
      <c r="P2097" s="105">
        <v>1724990109002</v>
      </c>
      <c r="Q2097" s="106" t="s">
        <v>6308</v>
      </c>
      <c r="R2097" s="108" t="s">
        <v>3484</v>
      </c>
      <c r="S2097" s="101" t="s">
        <v>36</v>
      </c>
      <c r="T2097" s="33">
        <v>1728109106002</v>
      </c>
      <c r="U2097" s="33" t="s">
        <v>40</v>
      </c>
      <c r="V2097" s="34" t="s">
        <v>3485</v>
      </c>
      <c r="W2097" s="58" t="s">
        <v>24</v>
      </c>
      <c r="X2097" s="58">
        <v>44927</v>
      </c>
      <c r="Y2097" s="58">
        <v>44927</v>
      </c>
      <c r="Z2097" s="93" t="s">
        <v>25</v>
      </c>
    </row>
    <row r="2098" spans="1:26" s="5" customFormat="1" ht="27" customHeight="1" x14ac:dyDescent="0.25">
      <c r="A2098" s="99">
        <f t="shared" si="130"/>
        <v>1</v>
      </c>
      <c r="B2098" s="97">
        <f t="array" aca="1" ref="B2098" ca="1">IF(AND(MAX(IF(O2097:O3101=O2098,X2097:X3101))=X2098,Y2098&lt;=B$1),P2098,"-")</f>
        <v>1724990110000</v>
      </c>
      <c r="C2098" s="4">
        <v>1</v>
      </c>
      <c r="D2098" s="4">
        <v>7</v>
      </c>
      <c r="E2098" s="4">
        <v>2</v>
      </c>
      <c r="F2098" s="4">
        <v>4</v>
      </c>
      <c r="G2098" s="4">
        <v>99</v>
      </c>
      <c r="H2098" s="4">
        <v>0</v>
      </c>
      <c r="I2098" s="4">
        <v>1</v>
      </c>
      <c r="J2098" s="4">
        <v>10</v>
      </c>
      <c r="K2098" s="4">
        <v>0</v>
      </c>
      <c r="L2098" s="4" t="s">
        <v>6312</v>
      </c>
      <c r="M2098" s="4" t="str">
        <f t="shared" si="131"/>
        <v>NIVEL-8</v>
      </c>
      <c r="N2098" s="4" t="str">
        <f t="shared" si="132"/>
        <v>1724990100000</v>
      </c>
      <c r="O2098" s="55" t="str">
        <f t="shared" si="133"/>
        <v>1724990110000</v>
      </c>
      <c r="P2098" s="105">
        <v>1724990110000</v>
      </c>
      <c r="Q2098" s="106" t="s">
        <v>6309</v>
      </c>
      <c r="R2098" s="108" t="s">
        <v>3486</v>
      </c>
      <c r="S2098" s="101" t="s">
        <v>36</v>
      </c>
      <c r="T2098" s="33">
        <v>1728109107000</v>
      </c>
      <c r="U2098" s="33" t="s">
        <v>21</v>
      </c>
      <c r="V2098" s="34" t="s">
        <v>3487</v>
      </c>
      <c r="W2098" s="58" t="s">
        <v>24</v>
      </c>
      <c r="X2098" s="58">
        <v>44927</v>
      </c>
      <c r="Y2098" s="58">
        <v>44927</v>
      </c>
      <c r="Z2098" s="93" t="s">
        <v>25</v>
      </c>
    </row>
    <row r="2099" spans="1:26" s="5" customFormat="1" ht="27" customHeight="1" x14ac:dyDescent="0.25">
      <c r="A2099" s="99">
        <f t="shared" si="130"/>
        <v>1</v>
      </c>
      <c r="B2099" s="97">
        <f t="array" aca="1" ref="B2099" ca="1">IF(AND(MAX(IF(O2098:O3102=O2099,X2098:X3102))=X2099,Y2099&lt;=B$1),P2099,"-")</f>
        <v>1724990110001</v>
      </c>
      <c r="C2099" s="4">
        <v>1</v>
      </c>
      <c r="D2099" s="4">
        <v>7</v>
      </c>
      <c r="E2099" s="4">
        <v>2</v>
      </c>
      <c r="F2099" s="4">
        <v>4</v>
      </c>
      <c r="G2099" s="4">
        <v>99</v>
      </c>
      <c r="H2099" s="4">
        <v>0</v>
      </c>
      <c r="I2099" s="4">
        <v>1</v>
      </c>
      <c r="J2099" s="4">
        <v>10</v>
      </c>
      <c r="K2099" s="4">
        <v>1</v>
      </c>
      <c r="L2099" s="4" t="s">
        <v>6312</v>
      </c>
      <c r="M2099" s="4" t="str">
        <f t="shared" si="131"/>
        <v>NIVEL-9</v>
      </c>
      <c r="N2099" s="4" t="str">
        <f t="shared" si="132"/>
        <v>1724990110000</v>
      </c>
      <c r="O2099" s="55" t="str">
        <f t="shared" si="133"/>
        <v>1724990110001</v>
      </c>
      <c r="P2099" s="105">
        <v>1724990110001</v>
      </c>
      <c r="Q2099" s="106" t="s">
        <v>6308</v>
      </c>
      <c r="R2099" s="108" t="s">
        <v>3488</v>
      </c>
      <c r="S2099" s="101" t="s">
        <v>36</v>
      </c>
      <c r="T2099" s="33">
        <v>1728109107001</v>
      </c>
      <c r="U2099" s="33" t="s">
        <v>40</v>
      </c>
      <c r="V2099" s="34" t="s">
        <v>3489</v>
      </c>
      <c r="W2099" s="58" t="s">
        <v>24</v>
      </c>
      <c r="X2099" s="58">
        <v>44927</v>
      </c>
      <c r="Y2099" s="58">
        <v>44927</v>
      </c>
      <c r="Z2099" s="93" t="s">
        <v>25</v>
      </c>
    </row>
    <row r="2100" spans="1:26" s="5" customFormat="1" ht="27" customHeight="1" x14ac:dyDescent="0.25">
      <c r="A2100" s="99">
        <f t="shared" si="130"/>
        <v>1</v>
      </c>
      <c r="B2100" s="97">
        <f t="array" aca="1" ref="B2100" ca="1">IF(AND(MAX(IF(O2099:O3103=O2100,X2099:X3103))=X2100,Y2100&lt;=B$1),P2100,"-")</f>
        <v>1724990110002</v>
      </c>
      <c r="C2100" s="4">
        <v>1</v>
      </c>
      <c r="D2100" s="4">
        <v>7</v>
      </c>
      <c r="E2100" s="4">
        <v>2</v>
      </c>
      <c r="F2100" s="4">
        <v>4</v>
      </c>
      <c r="G2100" s="4">
        <v>99</v>
      </c>
      <c r="H2100" s="4">
        <v>0</v>
      </c>
      <c r="I2100" s="4">
        <v>1</v>
      </c>
      <c r="J2100" s="4">
        <v>10</v>
      </c>
      <c r="K2100" s="4">
        <v>2</v>
      </c>
      <c r="L2100" s="4" t="s">
        <v>6312</v>
      </c>
      <c r="M2100" s="4" t="str">
        <f t="shared" si="131"/>
        <v>NIVEL-9</v>
      </c>
      <c r="N2100" s="4" t="str">
        <f t="shared" si="132"/>
        <v>1724990110000</v>
      </c>
      <c r="O2100" s="55" t="str">
        <f t="shared" si="133"/>
        <v>1724990110002</v>
      </c>
      <c r="P2100" s="105">
        <v>1724990110002</v>
      </c>
      <c r="Q2100" s="106" t="s">
        <v>6308</v>
      </c>
      <c r="R2100" s="108" t="s">
        <v>3490</v>
      </c>
      <c r="S2100" s="101" t="s">
        <v>36</v>
      </c>
      <c r="T2100" s="33">
        <v>1728109107002</v>
      </c>
      <c r="U2100" s="33" t="s">
        <v>40</v>
      </c>
      <c r="V2100" s="34" t="s">
        <v>3491</v>
      </c>
      <c r="W2100" s="58" t="s">
        <v>24</v>
      </c>
      <c r="X2100" s="58">
        <v>44927</v>
      </c>
      <c r="Y2100" s="58">
        <v>44927</v>
      </c>
      <c r="Z2100" s="93" t="s">
        <v>25</v>
      </c>
    </row>
    <row r="2101" spans="1:26" s="5" customFormat="1" ht="27" customHeight="1" x14ac:dyDescent="0.25">
      <c r="A2101" s="99">
        <f t="shared" si="130"/>
        <v>1</v>
      </c>
      <c r="B2101" s="97">
        <f t="array" aca="1" ref="B2101" ca="1">IF(AND(MAX(IF(O2100:O3104=O2101,X2100:X3104))=X2101,Y2101&lt;=B$1),P2101,"-")</f>
        <v>1724990110003</v>
      </c>
      <c r="C2101" s="4">
        <v>1</v>
      </c>
      <c r="D2101" s="4">
        <v>7</v>
      </c>
      <c r="E2101" s="4">
        <v>2</v>
      </c>
      <c r="F2101" s="4">
        <v>4</v>
      </c>
      <c r="G2101" s="4">
        <v>99</v>
      </c>
      <c r="H2101" s="4">
        <v>0</v>
      </c>
      <c r="I2101" s="4">
        <v>1</v>
      </c>
      <c r="J2101" s="4">
        <v>10</v>
      </c>
      <c r="K2101" s="4">
        <v>3</v>
      </c>
      <c r="L2101" s="4" t="s">
        <v>6312</v>
      </c>
      <c r="M2101" s="4" t="str">
        <f t="shared" si="131"/>
        <v>NIVEL-9</v>
      </c>
      <c r="N2101" s="4" t="str">
        <f t="shared" si="132"/>
        <v>1724990110000</v>
      </c>
      <c r="O2101" s="55" t="str">
        <f t="shared" si="133"/>
        <v>1724990110003</v>
      </c>
      <c r="P2101" s="105">
        <v>1724990110003</v>
      </c>
      <c r="Q2101" s="106" t="s">
        <v>6308</v>
      </c>
      <c r="R2101" s="108" t="s">
        <v>3492</v>
      </c>
      <c r="S2101" s="101" t="s">
        <v>36</v>
      </c>
      <c r="T2101" s="33">
        <v>1728109107003</v>
      </c>
      <c r="U2101" s="33" t="s">
        <v>40</v>
      </c>
      <c r="V2101" s="34" t="s">
        <v>3493</v>
      </c>
      <c r="W2101" s="58" t="s">
        <v>24</v>
      </c>
      <c r="X2101" s="58">
        <v>44927</v>
      </c>
      <c r="Y2101" s="58">
        <v>44927</v>
      </c>
      <c r="Z2101" s="93" t="s">
        <v>25</v>
      </c>
    </row>
    <row r="2102" spans="1:26" s="5" customFormat="1" ht="27" customHeight="1" x14ac:dyDescent="0.25">
      <c r="A2102" s="99">
        <f t="shared" si="130"/>
        <v>1</v>
      </c>
      <c r="B2102" s="97">
        <f t="array" aca="1" ref="B2102" ca="1">IF(AND(MAX(IF(O2101:O3105=O2102,X2101:X3105))=X2102,Y2102&lt;=B$1),P2102,"-")</f>
        <v>1724990111000</v>
      </c>
      <c r="C2102" s="4">
        <v>1</v>
      </c>
      <c r="D2102" s="4">
        <v>7</v>
      </c>
      <c r="E2102" s="4">
        <v>2</v>
      </c>
      <c r="F2102" s="4">
        <v>4</v>
      </c>
      <c r="G2102" s="4">
        <v>99</v>
      </c>
      <c r="H2102" s="4">
        <v>0</v>
      </c>
      <c r="I2102" s="4">
        <v>1</v>
      </c>
      <c r="J2102" s="4">
        <v>11</v>
      </c>
      <c r="K2102" s="4">
        <v>0</v>
      </c>
      <c r="L2102" s="4" t="s">
        <v>6312</v>
      </c>
      <c r="M2102" s="4" t="str">
        <f t="shared" si="131"/>
        <v>NIVEL-8</v>
      </c>
      <c r="N2102" s="4" t="str">
        <f t="shared" si="132"/>
        <v>1724990100000</v>
      </c>
      <c r="O2102" s="55" t="str">
        <f t="shared" si="133"/>
        <v>1724990111000</v>
      </c>
      <c r="P2102" s="105">
        <v>1724990111000</v>
      </c>
      <c r="Q2102" s="106" t="s">
        <v>6309</v>
      </c>
      <c r="R2102" s="108" t="s">
        <v>3494</v>
      </c>
      <c r="S2102" s="101" t="s">
        <v>36</v>
      </c>
      <c r="T2102" s="33">
        <v>1728109108000</v>
      </c>
      <c r="U2102" s="33" t="s">
        <v>21</v>
      </c>
      <c r="V2102" s="34" t="s">
        <v>3495</v>
      </c>
      <c r="W2102" s="58" t="s">
        <v>24</v>
      </c>
      <c r="X2102" s="58">
        <v>44927</v>
      </c>
      <c r="Y2102" s="58">
        <v>44927</v>
      </c>
      <c r="Z2102" s="93" t="s">
        <v>25</v>
      </c>
    </row>
    <row r="2103" spans="1:26" s="5" customFormat="1" ht="27" customHeight="1" x14ac:dyDescent="0.25">
      <c r="A2103" s="99">
        <f t="shared" si="130"/>
        <v>1</v>
      </c>
      <c r="B2103" s="97">
        <f t="array" aca="1" ref="B2103" ca="1">IF(AND(MAX(IF(O2102:O3105=O2103,X2102:X3105))=X2103,Y2103&lt;=B$1),P2103,"-")</f>
        <v>1724990111001</v>
      </c>
      <c r="C2103" s="4">
        <v>1</v>
      </c>
      <c r="D2103" s="4">
        <v>7</v>
      </c>
      <c r="E2103" s="4">
        <v>2</v>
      </c>
      <c r="F2103" s="4">
        <v>4</v>
      </c>
      <c r="G2103" s="4">
        <v>99</v>
      </c>
      <c r="H2103" s="4">
        <v>0</v>
      </c>
      <c r="I2103" s="4">
        <v>1</v>
      </c>
      <c r="J2103" s="4">
        <v>11</v>
      </c>
      <c r="K2103" s="4">
        <v>1</v>
      </c>
      <c r="L2103" s="4" t="s">
        <v>6312</v>
      </c>
      <c r="M2103" s="4" t="str">
        <f t="shared" si="131"/>
        <v>NIVEL-9</v>
      </c>
      <c r="N2103" s="4" t="str">
        <f t="shared" si="132"/>
        <v>1724990111000</v>
      </c>
      <c r="O2103" s="55" t="str">
        <f t="shared" si="133"/>
        <v>1724990111001</v>
      </c>
      <c r="P2103" s="105">
        <v>1724990111001</v>
      </c>
      <c r="Q2103" s="106" t="s">
        <v>6308</v>
      </c>
      <c r="R2103" s="108" t="s">
        <v>3496</v>
      </c>
      <c r="S2103" s="101" t="s">
        <v>107</v>
      </c>
      <c r="T2103" s="33" t="s">
        <v>25</v>
      </c>
      <c r="U2103" s="33" t="s">
        <v>25</v>
      </c>
      <c r="V2103" s="34" t="s">
        <v>25</v>
      </c>
      <c r="W2103" s="58" t="s">
        <v>605</v>
      </c>
      <c r="X2103" s="58">
        <v>45912</v>
      </c>
      <c r="Y2103" s="58">
        <v>45912</v>
      </c>
      <c r="Z2103" s="93"/>
    </row>
    <row r="2104" spans="1:26" s="5" customFormat="1" ht="27" customHeight="1" x14ac:dyDescent="0.25">
      <c r="A2104" s="99">
        <f t="shared" si="130"/>
        <v>1</v>
      </c>
      <c r="B2104" s="97">
        <f t="array" aca="1" ref="B2104" ca="1">IF(AND(MAX(IF(O2102:O3106=O2104,X2102:X3106))=X2104,Y2104&lt;=B$1),P2104,"-")</f>
        <v>1724990112000</v>
      </c>
      <c r="C2104" s="4">
        <v>1</v>
      </c>
      <c r="D2104" s="4">
        <v>7</v>
      </c>
      <c r="E2104" s="4">
        <v>2</v>
      </c>
      <c r="F2104" s="4">
        <v>4</v>
      </c>
      <c r="G2104" s="4">
        <v>99</v>
      </c>
      <c r="H2104" s="4">
        <v>0</v>
      </c>
      <c r="I2104" s="4">
        <v>1</v>
      </c>
      <c r="J2104" s="4">
        <v>12</v>
      </c>
      <c r="K2104" s="4">
        <v>0</v>
      </c>
      <c r="L2104" s="4" t="s">
        <v>6312</v>
      </c>
      <c r="M2104" s="4" t="str">
        <f t="shared" si="131"/>
        <v>NIVEL-8</v>
      </c>
      <c r="N2104" s="4" t="str">
        <f t="shared" si="132"/>
        <v>1724990100000</v>
      </c>
      <c r="O2104" s="55" t="str">
        <f t="shared" si="133"/>
        <v>1724990112000</v>
      </c>
      <c r="P2104" s="105">
        <v>1724990112000</v>
      </c>
      <c r="Q2104" s="106" t="s">
        <v>6309</v>
      </c>
      <c r="R2104" s="108" t="s">
        <v>3497</v>
      </c>
      <c r="S2104" s="101" t="s">
        <v>36</v>
      </c>
      <c r="T2104" s="33">
        <v>1728109109000</v>
      </c>
      <c r="U2104" s="33" t="s">
        <v>21</v>
      </c>
      <c r="V2104" s="34" t="s">
        <v>3498</v>
      </c>
      <c r="W2104" s="58" t="s">
        <v>24</v>
      </c>
      <c r="X2104" s="58">
        <v>44927</v>
      </c>
      <c r="Y2104" s="58">
        <v>44927</v>
      </c>
      <c r="Z2104" s="93" t="s">
        <v>25</v>
      </c>
    </row>
    <row r="2105" spans="1:26" s="5" customFormat="1" ht="27" customHeight="1" x14ac:dyDescent="0.25">
      <c r="A2105" s="99">
        <f t="shared" si="130"/>
        <v>1</v>
      </c>
      <c r="B2105" s="97">
        <f t="array" aca="1" ref="B2105" ca="1">IF(AND(MAX(IF(O2104:O3107=O2105,X2104:X3107))=X2105,Y2105&lt;=B$1),P2105,"-")</f>
        <v>1724990112001</v>
      </c>
      <c r="C2105" s="4">
        <v>1</v>
      </c>
      <c r="D2105" s="4">
        <v>7</v>
      </c>
      <c r="E2105" s="4">
        <v>2</v>
      </c>
      <c r="F2105" s="4">
        <v>4</v>
      </c>
      <c r="G2105" s="4">
        <v>99</v>
      </c>
      <c r="H2105" s="4">
        <v>0</v>
      </c>
      <c r="I2105" s="4">
        <v>1</v>
      </c>
      <c r="J2105" s="4">
        <v>12</v>
      </c>
      <c r="K2105" s="4">
        <v>1</v>
      </c>
      <c r="L2105" s="4" t="s">
        <v>6312</v>
      </c>
      <c r="M2105" s="4" t="str">
        <f t="shared" si="131"/>
        <v>NIVEL-9</v>
      </c>
      <c r="N2105" s="4" t="str">
        <f t="shared" si="132"/>
        <v>1724990112000</v>
      </c>
      <c r="O2105" s="55" t="str">
        <f t="shared" si="133"/>
        <v>1724990112001</v>
      </c>
      <c r="P2105" s="105">
        <v>1724990112001</v>
      </c>
      <c r="Q2105" s="106" t="s">
        <v>6308</v>
      </c>
      <c r="R2105" s="108" t="s">
        <v>3499</v>
      </c>
      <c r="S2105" s="101" t="s">
        <v>36</v>
      </c>
      <c r="T2105" s="33">
        <v>1728109109001</v>
      </c>
      <c r="U2105" s="33" t="s">
        <v>40</v>
      </c>
      <c r="V2105" s="34" t="s">
        <v>3500</v>
      </c>
      <c r="W2105" s="58" t="s">
        <v>24</v>
      </c>
      <c r="X2105" s="58">
        <v>44927</v>
      </c>
      <c r="Y2105" s="58">
        <v>44927</v>
      </c>
      <c r="Z2105" s="93" t="s">
        <v>25</v>
      </c>
    </row>
    <row r="2106" spans="1:26" s="5" customFormat="1" ht="27" customHeight="1" x14ac:dyDescent="0.25">
      <c r="A2106" s="99">
        <f t="shared" si="130"/>
        <v>1</v>
      </c>
      <c r="B2106" s="97">
        <f t="array" aca="1" ref="B2106" ca="1">IF(AND(MAX(IF(O2105:O3108=O2106,X2105:X3108))=X2106,Y2106&lt;=B$1),P2106,"-")</f>
        <v>1724990112002</v>
      </c>
      <c r="C2106" s="4">
        <v>1</v>
      </c>
      <c r="D2106" s="4">
        <v>7</v>
      </c>
      <c r="E2106" s="4">
        <v>2</v>
      </c>
      <c r="F2106" s="4">
        <v>4</v>
      </c>
      <c r="G2106" s="4">
        <v>99</v>
      </c>
      <c r="H2106" s="4">
        <v>0</v>
      </c>
      <c r="I2106" s="4">
        <v>1</v>
      </c>
      <c r="J2106" s="4">
        <v>12</v>
      </c>
      <c r="K2106" s="4">
        <v>2</v>
      </c>
      <c r="L2106" s="4" t="s">
        <v>6312</v>
      </c>
      <c r="M2106" s="4" t="str">
        <f t="shared" si="131"/>
        <v>NIVEL-9</v>
      </c>
      <c r="N2106" s="4" t="str">
        <f t="shared" si="132"/>
        <v>1724990112000</v>
      </c>
      <c r="O2106" s="55" t="str">
        <f t="shared" si="133"/>
        <v>1724990112002</v>
      </c>
      <c r="P2106" s="105">
        <v>1724990112002</v>
      </c>
      <c r="Q2106" s="106" t="s">
        <v>6308</v>
      </c>
      <c r="R2106" s="108" t="s">
        <v>3501</v>
      </c>
      <c r="S2106" s="101" t="s">
        <v>107</v>
      </c>
      <c r="T2106" s="33" t="s">
        <v>25</v>
      </c>
      <c r="U2106" s="33" t="s">
        <v>25</v>
      </c>
      <c r="V2106" s="34" t="s">
        <v>25</v>
      </c>
      <c r="W2106" s="58" t="s">
        <v>605</v>
      </c>
      <c r="X2106" s="58">
        <v>45391</v>
      </c>
      <c r="Y2106" s="58">
        <v>45391</v>
      </c>
      <c r="Z2106" s="93"/>
    </row>
    <row r="2107" spans="1:26" s="5" customFormat="1" ht="27" customHeight="1" x14ac:dyDescent="0.25">
      <c r="A2107" s="99">
        <f t="shared" si="130"/>
        <v>1</v>
      </c>
      <c r="B2107" s="97">
        <f t="array" aca="1" ref="B2107" ca="1">IF(AND(MAX(IF(O2106:O3109=O2107,X2106:X3109))=X2107,Y2107&lt;=B$1),P2107,"-")</f>
        <v>1724990113000</v>
      </c>
      <c r="C2107" s="4">
        <v>1</v>
      </c>
      <c r="D2107" s="4">
        <v>7</v>
      </c>
      <c r="E2107" s="4">
        <v>2</v>
      </c>
      <c r="F2107" s="4">
        <v>4</v>
      </c>
      <c r="G2107" s="4">
        <v>99</v>
      </c>
      <c r="H2107" s="4">
        <v>0</v>
      </c>
      <c r="I2107" s="4">
        <v>1</v>
      </c>
      <c r="J2107" s="4">
        <v>13</v>
      </c>
      <c r="K2107" s="4">
        <v>0</v>
      </c>
      <c r="L2107" s="4" t="s">
        <v>6312</v>
      </c>
      <c r="M2107" s="4" t="str">
        <f t="shared" si="131"/>
        <v>NIVEL-8</v>
      </c>
      <c r="N2107" s="4" t="str">
        <f t="shared" si="132"/>
        <v>1724990100000</v>
      </c>
      <c r="O2107" s="55" t="str">
        <f t="shared" si="133"/>
        <v>1724990113000</v>
      </c>
      <c r="P2107" s="105">
        <v>1724990113000</v>
      </c>
      <c r="Q2107" s="106" t="s">
        <v>6309</v>
      </c>
      <c r="R2107" s="108" t="s">
        <v>3502</v>
      </c>
      <c r="S2107" s="101" t="s">
        <v>36</v>
      </c>
      <c r="T2107" s="33">
        <v>1728109110000</v>
      </c>
      <c r="U2107" s="33" t="s">
        <v>21</v>
      </c>
      <c r="V2107" s="34" t="s">
        <v>3503</v>
      </c>
      <c r="W2107" s="58" t="s">
        <v>24</v>
      </c>
      <c r="X2107" s="58">
        <v>44927</v>
      </c>
      <c r="Y2107" s="58">
        <v>44927</v>
      </c>
      <c r="Z2107" s="93" t="s">
        <v>25</v>
      </c>
    </row>
    <row r="2108" spans="1:26" s="5" customFormat="1" ht="27" customHeight="1" x14ac:dyDescent="0.25">
      <c r="A2108" s="99">
        <f t="shared" si="130"/>
        <v>1</v>
      </c>
      <c r="B2108" s="97">
        <f t="array" aca="1" ref="B2108" ca="1">IF(AND(MAX(IF(O2107:O3110=O2108,X2107:X3110))=X2108,Y2108&lt;=B$1),P2108,"-")</f>
        <v>1724990114000</v>
      </c>
      <c r="C2108" s="4">
        <v>1</v>
      </c>
      <c r="D2108" s="4">
        <v>7</v>
      </c>
      <c r="E2108" s="4">
        <v>2</v>
      </c>
      <c r="F2108" s="4">
        <v>4</v>
      </c>
      <c r="G2108" s="4">
        <v>99</v>
      </c>
      <c r="H2108" s="4">
        <v>0</v>
      </c>
      <c r="I2108" s="4">
        <v>1</v>
      </c>
      <c r="J2108" s="4">
        <v>14</v>
      </c>
      <c r="K2108" s="4">
        <v>0</v>
      </c>
      <c r="L2108" s="4" t="s">
        <v>6312</v>
      </c>
      <c r="M2108" s="4" t="str">
        <f t="shared" si="131"/>
        <v>NIVEL-8</v>
      </c>
      <c r="N2108" s="4" t="str">
        <f t="shared" si="132"/>
        <v>1724990100000</v>
      </c>
      <c r="O2108" s="55" t="str">
        <f t="shared" si="133"/>
        <v>1724990114000</v>
      </c>
      <c r="P2108" s="105">
        <v>1724990114000</v>
      </c>
      <c r="Q2108" s="106" t="s">
        <v>6309</v>
      </c>
      <c r="R2108" s="108" t="s">
        <v>3504</v>
      </c>
      <c r="S2108" s="101" t="s">
        <v>36</v>
      </c>
      <c r="T2108" s="33">
        <v>1728109111000</v>
      </c>
      <c r="U2108" s="33" t="s">
        <v>21</v>
      </c>
      <c r="V2108" s="34" t="s">
        <v>3505</v>
      </c>
      <c r="W2108" s="58" t="s">
        <v>24</v>
      </c>
      <c r="X2108" s="58">
        <v>44927</v>
      </c>
      <c r="Y2108" s="58">
        <v>44927</v>
      </c>
      <c r="Z2108" s="93" t="s">
        <v>25</v>
      </c>
    </row>
    <row r="2109" spans="1:26" s="5" customFormat="1" ht="27" customHeight="1" x14ac:dyDescent="0.25">
      <c r="A2109" s="99">
        <f t="shared" si="130"/>
        <v>1</v>
      </c>
      <c r="B2109" s="97">
        <f t="array" aca="1" ref="B2109" ca="1">IF(AND(MAX(IF(O2108:O3111=O2109,X2108:X3111))=X2109,Y2109&lt;=B$1),P2109,"-")</f>
        <v>1724990115000</v>
      </c>
      <c r="C2109" s="4">
        <v>1</v>
      </c>
      <c r="D2109" s="4">
        <v>7</v>
      </c>
      <c r="E2109" s="4">
        <v>2</v>
      </c>
      <c r="F2109" s="4">
        <v>4</v>
      </c>
      <c r="G2109" s="4">
        <v>99</v>
      </c>
      <c r="H2109" s="4">
        <v>0</v>
      </c>
      <c r="I2109" s="4">
        <v>1</v>
      </c>
      <c r="J2109" s="4">
        <v>15</v>
      </c>
      <c r="K2109" s="4">
        <v>0</v>
      </c>
      <c r="L2109" s="4" t="s">
        <v>6312</v>
      </c>
      <c r="M2109" s="4" t="str">
        <f t="shared" si="131"/>
        <v>NIVEL-8</v>
      </c>
      <c r="N2109" s="4" t="str">
        <f t="shared" si="132"/>
        <v>1724990100000</v>
      </c>
      <c r="O2109" s="55" t="str">
        <f t="shared" si="133"/>
        <v>1724990115000</v>
      </c>
      <c r="P2109" s="105">
        <v>1724990115000</v>
      </c>
      <c r="Q2109" s="106" t="s">
        <v>6309</v>
      </c>
      <c r="R2109" s="108" t="s">
        <v>3506</v>
      </c>
      <c r="S2109" s="101" t="s">
        <v>36</v>
      </c>
      <c r="T2109" s="33">
        <v>1728109112000</v>
      </c>
      <c r="U2109" s="33" t="s">
        <v>21</v>
      </c>
      <c r="V2109" s="34" t="s">
        <v>3507</v>
      </c>
      <c r="W2109" s="58" t="s">
        <v>24</v>
      </c>
      <c r="X2109" s="58">
        <v>44927</v>
      </c>
      <c r="Y2109" s="58">
        <v>44927</v>
      </c>
      <c r="Z2109" s="93" t="s">
        <v>25</v>
      </c>
    </row>
    <row r="2110" spans="1:26" s="5" customFormat="1" ht="27" customHeight="1" x14ac:dyDescent="0.25">
      <c r="A2110" s="99">
        <f t="shared" si="130"/>
        <v>1</v>
      </c>
      <c r="B2110" s="97">
        <f t="array" aca="1" ref="B2110" ca="1">IF(AND(MAX(IF(O2109:O3112=O2110,X2109:X3112))=X2110,Y2110&lt;=B$1),P2110,"-")</f>
        <v>1724990116000</v>
      </c>
      <c r="C2110" s="4">
        <v>1</v>
      </c>
      <c r="D2110" s="4">
        <v>7</v>
      </c>
      <c r="E2110" s="4">
        <v>2</v>
      </c>
      <c r="F2110" s="4">
        <v>4</v>
      </c>
      <c r="G2110" s="4">
        <v>99</v>
      </c>
      <c r="H2110" s="4">
        <v>0</v>
      </c>
      <c r="I2110" s="4">
        <v>1</v>
      </c>
      <c r="J2110" s="4">
        <v>16</v>
      </c>
      <c r="K2110" s="4">
        <v>0</v>
      </c>
      <c r="L2110" s="4" t="s">
        <v>6312</v>
      </c>
      <c r="M2110" s="4" t="str">
        <f t="shared" si="131"/>
        <v>NIVEL-8</v>
      </c>
      <c r="N2110" s="4" t="str">
        <f t="shared" si="132"/>
        <v>1724990100000</v>
      </c>
      <c r="O2110" s="55" t="str">
        <f t="shared" si="133"/>
        <v>1724990116000</v>
      </c>
      <c r="P2110" s="105">
        <v>1724990116000</v>
      </c>
      <c r="Q2110" s="106" t="s">
        <v>6309</v>
      </c>
      <c r="R2110" s="108" t="s">
        <v>3508</v>
      </c>
      <c r="S2110" s="101" t="s">
        <v>36</v>
      </c>
      <c r="T2110" s="33">
        <v>1728109113000</v>
      </c>
      <c r="U2110" s="33" t="s">
        <v>21</v>
      </c>
      <c r="V2110" s="34" t="s">
        <v>3509</v>
      </c>
      <c r="W2110" s="58" t="s">
        <v>24</v>
      </c>
      <c r="X2110" s="58">
        <v>44927</v>
      </c>
      <c r="Y2110" s="58">
        <v>44927</v>
      </c>
      <c r="Z2110" s="93" t="s">
        <v>25</v>
      </c>
    </row>
    <row r="2111" spans="1:26" s="5" customFormat="1" ht="27" customHeight="1" x14ac:dyDescent="0.25">
      <c r="A2111" s="99">
        <f t="shared" si="130"/>
        <v>1</v>
      </c>
      <c r="B2111" s="97">
        <f t="array" aca="1" ref="B2111" ca="1">IF(AND(MAX(IF(O2110:O3113=O2111,X2110:X3113))=X2111,Y2111&lt;=B$1),P2111,"-")</f>
        <v>1724990117000</v>
      </c>
      <c r="C2111" s="4">
        <v>1</v>
      </c>
      <c r="D2111" s="4">
        <v>7</v>
      </c>
      <c r="E2111" s="4">
        <v>2</v>
      </c>
      <c r="F2111" s="4">
        <v>4</v>
      </c>
      <c r="G2111" s="4">
        <v>99</v>
      </c>
      <c r="H2111" s="4">
        <v>0</v>
      </c>
      <c r="I2111" s="4">
        <v>1</v>
      </c>
      <c r="J2111" s="4">
        <v>17</v>
      </c>
      <c r="K2111" s="4">
        <v>0</v>
      </c>
      <c r="L2111" s="4" t="s">
        <v>6312</v>
      </c>
      <c r="M2111" s="4" t="str">
        <f t="shared" si="131"/>
        <v>NIVEL-8</v>
      </c>
      <c r="N2111" s="4" t="str">
        <f t="shared" si="132"/>
        <v>1724990100000</v>
      </c>
      <c r="O2111" s="55" t="str">
        <f t="shared" si="133"/>
        <v>1724990117000</v>
      </c>
      <c r="P2111" s="105">
        <v>1724990117000</v>
      </c>
      <c r="Q2111" s="106" t="s">
        <v>6309</v>
      </c>
      <c r="R2111" s="108" t="s">
        <v>3510</v>
      </c>
      <c r="S2111" s="101" t="s">
        <v>36</v>
      </c>
      <c r="T2111" s="33">
        <v>1728109114000</v>
      </c>
      <c r="U2111" s="33" t="s">
        <v>21</v>
      </c>
      <c r="V2111" s="34" t="s">
        <v>3511</v>
      </c>
      <c r="W2111" s="58" t="s">
        <v>24</v>
      </c>
      <c r="X2111" s="58">
        <v>44927</v>
      </c>
      <c r="Y2111" s="58">
        <v>44927</v>
      </c>
      <c r="Z2111" s="93" t="s">
        <v>25</v>
      </c>
    </row>
    <row r="2112" spans="1:26" s="5" customFormat="1" ht="27" customHeight="1" x14ac:dyDescent="0.25">
      <c r="A2112" s="99">
        <f t="shared" si="130"/>
        <v>1</v>
      </c>
      <c r="B2112" s="97">
        <f t="array" aca="1" ref="B2112" ca="1">IF(AND(MAX(IF(O2111:O3114=O2112,X2111:X3114))=X2112,Y2112&lt;=B$1),P2112,"-")</f>
        <v>1724990118000</v>
      </c>
      <c r="C2112" s="4">
        <v>1</v>
      </c>
      <c r="D2112" s="4">
        <v>7</v>
      </c>
      <c r="E2112" s="4">
        <v>2</v>
      </c>
      <c r="F2112" s="4">
        <v>4</v>
      </c>
      <c r="G2112" s="4">
        <v>99</v>
      </c>
      <c r="H2112" s="4">
        <v>0</v>
      </c>
      <c r="I2112" s="4">
        <v>1</v>
      </c>
      <c r="J2112" s="4">
        <v>18</v>
      </c>
      <c r="K2112" s="4">
        <v>0</v>
      </c>
      <c r="L2112" s="4" t="s">
        <v>6312</v>
      </c>
      <c r="M2112" s="4" t="str">
        <f t="shared" si="131"/>
        <v>NIVEL-8</v>
      </c>
      <c r="N2112" s="4" t="str">
        <f t="shared" si="132"/>
        <v>1724990100000</v>
      </c>
      <c r="O2112" s="55" t="str">
        <f t="shared" si="133"/>
        <v>1724990118000</v>
      </c>
      <c r="P2112" s="105">
        <v>1724990118000</v>
      </c>
      <c r="Q2112" s="106" t="s">
        <v>6309</v>
      </c>
      <c r="R2112" s="108" t="s">
        <v>3512</v>
      </c>
      <c r="S2112" s="101" t="s">
        <v>36</v>
      </c>
      <c r="T2112" s="33">
        <v>1728109115000</v>
      </c>
      <c r="U2112" s="33" t="s">
        <v>21</v>
      </c>
      <c r="V2112" s="34" t="s">
        <v>3513</v>
      </c>
      <c r="W2112" s="58" t="s">
        <v>24</v>
      </c>
      <c r="X2112" s="58">
        <v>44927</v>
      </c>
      <c r="Y2112" s="58">
        <v>44927</v>
      </c>
      <c r="Z2112" s="93" t="s">
        <v>25</v>
      </c>
    </row>
    <row r="2113" spans="1:26" s="5" customFormat="1" ht="27" customHeight="1" x14ac:dyDescent="0.25">
      <c r="A2113" s="99">
        <f t="shared" si="130"/>
        <v>1</v>
      </c>
      <c r="B2113" s="97">
        <f t="array" aca="1" ref="B2113" ca="1">IF(AND(MAX(IF(O2112:O3115=O2113,X2112:X3115))=X2113,Y2113&lt;=B$1),P2113,"-")</f>
        <v>1724990118001</v>
      </c>
      <c r="C2113" s="4">
        <v>1</v>
      </c>
      <c r="D2113" s="4">
        <v>7</v>
      </c>
      <c r="E2113" s="4">
        <v>2</v>
      </c>
      <c r="F2113" s="4">
        <v>4</v>
      </c>
      <c r="G2113" s="4">
        <v>99</v>
      </c>
      <c r="H2113" s="4">
        <v>0</v>
      </c>
      <c r="I2113" s="4">
        <v>1</v>
      </c>
      <c r="J2113" s="4">
        <v>18</v>
      </c>
      <c r="K2113" s="4">
        <v>1</v>
      </c>
      <c r="L2113" s="4" t="s">
        <v>6312</v>
      </c>
      <c r="M2113" s="4" t="str">
        <f t="shared" si="131"/>
        <v>NIVEL-9</v>
      </c>
      <c r="N2113" s="4" t="str">
        <f t="shared" si="132"/>
        <v>1724990118000</v>
      </c>
      <c r="O2113" s="55" t="str">
        <f t="shared" si="133"/>
        <v>1724990118001</v>
      </c>
      <c r="P2113" s="105">
        <v>1724990118001</v>
      </c>
      <c r="Q2113" s="106" t="s">
        <v>6308</v>
      </c>
      <c r="R2113" s="108" t="s">
        <v>3514</v>
      </c>
      <c r="S2113" s="101" t="s">
        <v>36</v>
      </c>
      <c r="T2113" s="33">
        <v>1728109115001</v>
      </c>
      <c r="U2113" s="33" t="s">
        <v>40</v>
      </c>
      <c r="V2113" s="34" t="s">
        <v>3515</v>
      </c>
      <c r="W2113" s="58" t="s">
        <v>24</v>
      </c>
      <c r="X2113" s="58">
        <v>44927</v>
      </c>
      <c r="Y2113" s="58">
        <v>44927</v>
      </c>
      <c r="Z2113" s="93" t="s">
        <v>25</v>
      </c>
    </row>
    <row r="2114" spans="1:26" s="5" customFormat="1" ht="27" customHeight="1" x14ac:dyDescent="0.25">
      <c r="A2114" s="99">
        <f t="shared" ref="A2114:A2177" si="134">COUNTIF(O:O,O2114)</f>
        <v>1</v>
      </c>
      <c r="B2114" s="97">
        <f t="array" aca="1" ref="B2114" ca="1">IF(AND(MAX(IF(O2113:O3116=O2114,X2113:X3116))=X2114,Y2114&lt;=B$1),P2114,"-")</f>
        <v>1724990118002</v>
      </c>
      <c r="C2114" s="4">
        <v>1</v>
      </c>
      <c r="D2114" s="4">
        <v>7</v>
      </c>
      <c r="E2114" s="4">
        <v>2</v>
      </c>
      <c r="F2114" s="4">
        <v>4</v>
      </c>
      <c r="G2114" s="4">
        <v>99</v>
      </c>
      <c r="H2114" s="4">
        <v>0</v>
      </c>
      <c r="I2114" s="4">
        <v>1</v>
      </c>
      <c r="J2114" s="4">
        <v>18</v>
      </c>
      <c r="K2114" s="4">
        <v>2</v>
      </c>
      <c r="L2114" s="4" t="s">
        <v>6312</v>
      </c>
      <c r="M2114" s="4" t="str">
        <f t="shared" si="131"/>
        <v>NIVEL-9</v>
      </c>
      <c r="N2114" s="4" t="str">
        <f t="shared" si="132"/>
        <v>1724990118000</v>
      </c>
      <c r="O2114" s="55" t="str">
        <f t="shared" si="133"/>
        <v>1724990118002</v>
      </c>
      <c r="P2114" s="105">
        <v>1724990118002</v>
      </c>
      <c r="Q2114" s="106" t="s">
        <v>6308</v>
      </c>
      <c r="R2114" s="108" t="s">
        <v>3516</v>
      </c>
      <c r="S2114" s="101" t="s">
        <v>36</v>
      </c>
      <c r="T2114" s="33">
        <v>1728109115002</v>
      </c>
      <c r="U2114" s="33" t="s">
        <v>40</v>
      </c>
      <c r="V2114" s="34" t="s">
        <v>3517</v>
      </c>
      <c r="W2114" s="58" t="s">
        <v>24</v>
      </c>
      <c r="X2114" s="58">
        <v>44927</v>
      </c>
      <c r="Y2114" s="58">
        <v>44927</v>
      </c>
      <c r="Z2114" s="93" t="s">
        <v>25</v>
      </c>
    </row>
    <row r="2115" spans="1:26" s="5" customFormat="1" ht="27" customHeight="1" x14ac:dyDescent="0.25">
      <c r="A2115" s="99">
        <f t="shared" si="134"/>
        <v>1</v>
      </c>
      <c r="B2115" s="97">
        <f t="array" aca="1" ref="B2115" ca="1">IF(AND(MAX(IF(O2114:O3117=O2115,X2114:X3117))=X2115,Y2115&lt;=B$1),P2115,"-")</f>
        <v>1724990119000</v>
      </c>
      <c r="C2115" s="4">
        <v>1</v>
      </c>
      <c r="D2115" s="4">
        <v>7</v>
      </c>
      <c r="E2115" s="4">
        <v>2</v>
      </c>
      <c r="F2115" s="4">
        <v>4</v>
      </c>
      <c r="G2115" s="4">
        <v>99</v>
      </c>
      <c r="H2115" s="4">
        <v>0</v>
      </c>
      <c r="I2115" s="4">
        <v>1</v>
      </c>
      <c r="J2115" s="4">
        <v>19</v>
      </c>
      <c r="K2115" s="4">
        <v>0</v>
      </c>
      <c r="L2115" s="4" t="s">
        <v>6312</v>
      </c>
      <c r="M2115" s="4" t="str">
        <f t="shared" si="131"/>
        <v>NIVEL-8</v>
      </c>
      <c r="N2115" s="4" t="str">
        <f t="shared" si="132"/>
        <v>1724990100000</v>
      </c>
      <c r="O2115" s="55" t="str">
        <f t="shared" si="133"/>
        <v>1724990119000</v>
      </c>
      <c r="P2115" s="105">
        <v>1724990119000</v>
      </c>
      <c r="Q2115" s="106" t="s">
        <v>6309</v>
      </c>
      <c r="R2115" s="108" t="s">
        <v>3518</v>
      </c>
      <c r="S2115" s="101" t="s">
        <v>36</v>
      </c>
      <c r="T2115" s="33">
        <v>1728109116000</v>
      </c>
      <c r="U2115" s="33" t="s">
        <v>21</v>
      </c>
      <c r="V2115" s="34" t="s">
        <v>3519</v>
      </c>
      <c r="W2115" s="58" t="s">
        <v>24</v>
      </c>
      <c r="X2115" s="58">
        <v>44927</v>
      </c>
      <c r="Y2115" s="58">
        <v>44927</v>
      </c>
      <c r="Z2115" s="93" t="s">
        <v>25</v>
      </c>
    </row>
    <row r="2116" spans="1:26" s="5" customFormat="1" ht="27" customHeight="1" x14ac:dyDescent="0.25">
      <c r="A2116" s="99">
        <f t="shared" si="134"/>
        <v>1</v>
      </c>
      <c r="B2116" s="97">
        <f t="array" aca="1" ref="B2116" ca="1">IF(AND(MAX(IF(O2115:O3118=O2116,X2115:X3118))=X2116,Y2116&lt;=B$1),P2116,"-")</f>
        <v>1724990120000</v>
      </c>
      <c r="C2116" s="4">
        <v>1</v>
      </c>
      <c r="D2116" s="4">
        <v>7</v>
      </c>
      <c r="E2116" s="4">
        <v>2</v>
      </c>
      <c r="F2116" s="4">
        <v>4</v>
      </c>
      <c r="G2116" s="4">
        <v>99</v>
      </c>
      <c r="H2116" s="4">
        <v>0</v>
      </c>
      <c r="I2116" s="4">
        <v>1</v>
      </c>
      <c r="J2116" s="4">
        <v>20</v>
      </c>
      <c r="K2116" s="4">
        <v>0</v>
      </c>
      <c r="L2116" s="4" t="s">
        <v>6312</v>
      </c>
      <c r="M2116" s="4" t="str">
        <f t="shared" ref="M2116:M2179" si="135">IF(K2116&lt;&gt;0,"NIVEL-9",
IF(J2116&lt;&gt;0,"NIVEL-8",
IF(I2116&lt;&gt;0,"NIVEL-7",
IF(H2116&lt;&gt;0,"NIVEL-6",
IF(G2116&lt;&gt;0,"NIVEL-5",
IF(F2116&lt;&gt;0,"NIVEL-4",
IF(E2116&lt;&gt;0,"NIVEL-3",
IF(D2116&lt;&gt;0,"NIVEL-2",
"NIVEL-1"))))))))</f>
        <v>NIVEL-8</v>
      </c>
      <c r="N2116" s="4" t="str">
        <f t="shared" ref="N2116:N2179" si="136">IF(K2116&lt;&gt;0,LEFT(P2116,10)&amp;"000",
IF(J2116&lt;&gt;0,LEFT(P2116,8)&amp;"00000",
IF(I2116&lt;&gt;0,LEFT(P2116,7)&amp;"000000",
IF(H2116&lt;&gt;0,LEFT(P2116,6)&amp;"0000000",
IF(G2116&lt;&gt;0,LEFT(P2116,4)&amp;"000000000",
IF(F2116&lt;&gt;0,LEFT(P2116,3)&amp;"0000000000",
IF(E2116&lt;&gt;0,LEFT(P2116,2)&amp;"00000000000",
IF(D2116&lt;&gt;0,LEFT(P2116,1)&amp;"000000000000",
"-"))))))))</f>
        <v>1724990100000</v>
      </c>
      <c r="O2116" s="55" t="str">
        <f t="shared" si="133"/>
        <v>1724990120000</v>
      </c>
      <c r="P2116" s="105">
        <v>1724990120000</v>
      </c>
      <c r="Q2116" s="106" t="s">
        <v>6309</v>
      </c>
      <c r="R2116" s="108" t="s">
        <v>3520</v>
      </c>
      <c r="S2116" s="101" t="s">
        <v>36</v>
      </c>
      <c r="T2116" s="33">
        <v>1728109117000</v>
      </c>
      <c r="U2116" s="33" t="s">
        <v>21</v>
      </c>
      <c r="V2116" s="34" t="s">
        <v>3521</v>
      </c>
      <c r="W2116" s="58" t="s">
        <v>24</v>
      </c>
      <c r="X2116" s="58">
        <v>44927</v>
      </c>
      <c r="Y2116" s="58">
        <v>44927</v>
      </c>
      <c r="Z2116" s="93" t="s">
        <v>25</v>
      </c>
    </row>
    <row r="2117" spans="1:26" s="5" customFormat="1" ht="27" customHeight="1" x14ac:dyDescent="0.25">
      <c r="A2117" s="99">
        <f t="shared" si="134"/>
        <v>1</v>
      </c>
      <c r="B2117" s="97">
        <f t="array" aca="1" ref="B2117" ca="1">IF(AND(MAX(IF(O2116:O3119=O2117,X2116:X3119))=X2117,Y2117&lt;=B$1),P2117,"-")</f>
        <v>1724990121000</v>
      </c>
      <c r="C2117" s="4">
        <v>1</v>
      </c>
      <c r="D2117" s="4">
        <v>7</v>
      </c>
      <c r="E2117" s="4">
        <v>2</v>
      </c>
      <c r="F2117" s="4">
        <v>4</v>
      </c>
      <c r="G2117" s="4">
        <v>99</v>
      </c>
      <c r="H2117" s="4">
        <v>0</v>
      </c>
      <c r="I2117" s="4">
        <v>1</v>
      </c>
      <c r="J2117" s="4">
        <v>21</v>
      </c>
      <c r="K2117" s="4">
        <v>0</v>
      </c>
      <c r="L2117" s="4" t="s">
        <v>6312</v>
      </c>
      <c r="M2117" s="4" t="str">
        <f t="shared" si="135"/>
        <v>NIVEL-8</v>
      </c>
      <c r="N2117" s="4" t="str">
        <f t="shared" si="136"/>
        <v>1724990100000</v>
      </c>
      <c r="O2117" s="55" t="str">
        <f t="shared" si="133"/>
        <v>1724990121000</v>
      </c>
      <c r="P2117" s="105">
        <v>1724990121000</v>
      </c>
      <c r="Q2117" s="106" t="s">
        <v>6309</v>
      </c>
      <c r="R2117" s="108" t="s">
        <v>3522</v>
      </c>
      <c r="S2117" s="101" t="s">
        <v>36</v>
      </c>
      <c r="T2117" s="33">
        <v>1728109118000</v>
      </c>
      <c r="U2117" s="33" t="s">
        <v>21</v>
      </c>
      <c r="V2117" s="34" t="s">
        <v>3523</v>
      </c>
      <c r="W2117" s="58" t="s">
        <v>24</v>
      </c>
      <c r="X2117" s="58">
        <v>44927</v>
      </c>
      <c r="Y2117" s="58">
        <v>44927</v>
      </c>
      <c r="Z2117" s="93" t="s">
        <v>25</v>
      </c>
    </row>
    <row r="2118" spans="1:26" s="5" customFormat="1" ht="27" customHeight="1" x14ac:dyDescent="0.25">
      <c r="A2118" s="99">
        <f t="shared" si="134"/>
        <v>1</v>
      </c>
      <c r="B2118" s="97">
        <f t="array" aca="1" ref="B2118" ca="1">IF(AND(MAX(IF(O2117:O3120=O2118,X2117:X3120))=X2118,Y2118&lt;=B$1),P2118,"-")</f>
        <v>1724990122000</v>
      </c>
      <c r="C2118" s="4">
        <v>1</v>
      </c>
      <c r="D2118" s="4">
        <v>7</v>
      </c>
      <c r="E2118" s="4">
        <v>2</v>
      </c>
      <c r="F2118" s="4">
        <v>4</v>
      </c>
      <c r="G2118" s="4">
        <v>99</v>
      </c>
      <c r="H2118" s="4">
        <v>0</v>
      </c>
      <c r="I2118" s="4">
        <v>1</v>
      </c>
      <c r="J2118" s="4">
        <v>22</v>
      </c>
      <c r="K2118" s="4">
        <v>0</v>
      </c>
      <c r="L2118" s="4" t="s">
        <v>6312</v>
      </c>
      <c r="M2118" s="4" t="str">
        <f t="shared" si="135"/>
        <v>NIVEL-8</v>
      </c>
      <c r="N2118" s="4" t="str">
        <f t="shared" si="136"/>
        <v>1724990100000</v>
      </c>
      <c r="O2118" s="55" t="str">
        <f t="shared" si="133"/>
        <v>1724990122000</v>
      </c>
      <c r="P2118" s="105">
        <v>1724990122000</v>
      </c>
      <c r="Q2118" s="106" t="s">
        <v>6309</v>
      </c>
      <c r="R2118" s="108" t="s">
        <v>3524</v>
      </c>
      <c r="S2118" s="101" t="s">
        <v>36</v>
      </c>
      <c r="T2118" s="33">
        <v>1728109119000</v>
      </c>
      <c r="U2118" s="33" t="s">
        <v>21</v>
      </c>
      <c r="V2118" s="34" t="s">
        <v>3525</v>
      </c>
      <c r="W2118" s="58" t="s">
        <v>24</v>
      </c>
      <c r="X2118" s="58">
        <v>44927</v>
      </c>
      <c r="Y2118" s="58">
        <v>44927</v>
      </c>
      <c r="Z2118" s="93" t="s">
        <v>25</v>
      </c>
    </row>
    <row r="2119" spans="1:26" s="5" customFormat="1" ht="27" customHeight="1" x14ac:dyDescent="0.25">
      <c r="A2119" s="99">
        <f t="shared" si="134"/>
        <v>1</v>
      </c>
      <c r="B2119" s="97">
        <f t="array" aca="1" ref="B2119" ca="1">IF(AND(MAX(IF(O2118:O3121=O2119,X2118:X3121))=X2119,Y2119&lt;=B$1),P2119,"-")</f>
        <v>1724990123000</v>
      </c>
      <c r="C2119" s="4">
        <v>1</v>
      </c>
      <c r="D2119" s="4">
        <v>7</v>
      </c>
      <c r="E2119" s="4">
        <v>2</v>
      </c>
      <c r="F2119" s="4">
        <v>4</v>
      </c>
      <c r="G2119" s="4">
        <v>99</v>
      </c>
      <c r="H2119" s="4">
        <v>0</v>
      </c>
      <c r="I2119" s="4">
        <v>1</v>
      </c>
      <c r="J2119" s="4">
        <v>23</v>
      </c>
      <c r="K2119" s="4">
        <v>0</v>
      </c>
      <c r="L2119" s="4" t="s">
        <v>6312</v>
      </c>
      <c r="M2119" s="4" t="str">
        <f t="shared" si="135"/>
        <v>NIVEL-8</v>
      </c>
      <c r="N2119" s="4" t="str">
        <f t="shared" si="136"/>
        <v>1724990100000</v>
      </c>
      <c r="O2119" s="55" t="str">
        <f t="shared" si="133"/>
        <v>1724990123000</v>
      </c>
      <c r="P2119" s="105">
        <v>1724990123000</v>
      </c>
      <c r="Q2119" s="106" t="s">
        <v>6309</v>
      </c>
      <c r="R2119" s="108" t="s">
        <v>3526</v>
      </c>
      <c r="S2119" s="101" t="s">
        <v>36</v>
      </c>
      <c r="T2119" s="33">
        <v>1728109120000</v>
      </c>
      <c r="U2119" s="33" t="s">
        <v>21</v>
      </c>
      <c r="V2119" s="34" t="s">
        <v>3527</v>
      </c>
      <c r="W2119" s="58" t="s">
        <v>24</v>
      </c>
      <c r="X2119" s="58">
        <v>44927</v>
      </c>
      <c r="Y2119" s="58">
        <v>44927</v>
      </c>
      <c r="Z2119" s="93" t="s">
        <v>25</v>
      </c>
    </row>
    <row r="2120" spans="1:26" s="5" customFormat="1" ht="27" customHeight="1" x14ac:dyDescent="0.25">
      <c r="A2120" s="99">
        <f t="shared" si="134"/>
        <v>1</v>
      </c>
      <c r="B2120" s="97">
        <f t="array" aca="1" ref="B2120" ca="1">IF(AND(MAX(IF(O2119:O3122=O2120,X2119:X3122))=X2120,Y2120&lt;=B$1),P2120,"-")</f>
        <v>1724990123001</v>
      </c>
      <c r="C2120" s="4">
        <v>1</v>
      </c>
      <c r="D2120" s="4">
        <v>7</v>
      </c>
      <c r="E2120" s="4">
        <v>2</v>
      </c>
      <c r="F2120" s="4">
        <v>4</v>
      </c>
      <c r="G2120" s="4">
        <v>99</v>
      </c>
      <c r="H2120" s="4">
        <v>0</v>
      </c>
      <c r="I2120" s="4">
        <v>1</v>
      </c>
      <c r="J2120" s="4">
        <v>23</v>
      </c>
      <c r="K2120" s="4">
        <v>1</v>
      </c>
      <c r="L2120" s="4" t="s">
        <v>6312</v>
      </c>
      <c r="M2120" s="4" t="str">
        <f t="shared" si="135"/>
        <v>NIVEL-9</v>
      </c>
      <c r="N2120" s="4" t="str">
        <f t="shared" si="136"/>
        <v>1724990123000</v>
      </c>
      <c r="O2120" s="55" t="str">
        <f t="shared" si="133"/>
        <v>1724990123001</v>
      </c>
      <c r="P2120" s="105">
        <v>1724990123001</v>
      </c>
      <c r="Q2120" s="106" t="s">
        <v>6308</v>
      </c>
      <c r="R2120" s="108" t="s">
        <v>3528</v>
      </c>
      <c r="S2120" s="101" t="s">
        <v>36</v>
      </c>
      <c r="T2120" s="33">
        <v>1728109120001</v>
      </c>
      <c r="U2120" s="33" t="s">
        <v>40</v>
      </c>
      <c r="V2120" s="34" t="s">
        <v>3529</v>
      </c>
      <c r="W2120" s="58" t="s">
        <v>24</v>
      </c>
      <c r="X2120" s="58">
        <v>44927</v>
      </c>
      <c r="Y2120" s="58">
        <v>44927</v>
      </c>
      <c r="Z2120" s="93" t="s">
        <v>25</v>
      </c>
    </row>
    <row r="2121" spans="1:26" s="5" customFormat="1" ht="27" customHeight="1" x14ac:dyDescent="0.25">
      <c r="A2121" s="99">
        <f t="shared" si="134"/>
        <v>1</v>
      </c>
      <c r="B2121" s="97">
        <f t="array" aca="1" ref="B2121" ca="1">IF(AND(MAX(IF(O2120:O3123=O2121,X2120:X3123))=X2121,Y2121&lt;=B$1),P2121,"-")</f>
        <v>1724990123002</v>
      </c>
      <c r="C2121" s="4">
        <v>1</v>
      </c>
      <c r="D2121" s="4">
        <v>7</v>
      </c>
      <c r="E2121" s="4">
        <v>2</v>
      </c>
      <c r="F2121" s="4">
        <v>4</v>
      </c>
      <c r="G2121" s="4">
        <v>99</v>
      </c>
      <c r="H2121" s="4">
        <v>0</v>
      </c>
      <c r="I2121" s="4">
        <v>1</v>
      </c>
      <c r="J2121" s="4">
        <v>23</v>
      </c>
      <c r="K2121" s="4">
        <v>2</v>
      </c>
      <c r="L2121" s="4" t="s">
        <v>6312</v>
      </c>
      <c r="M2121" s="4" t="str">
        <f t="shared" si="135"/>
        <v>NIVEL-9</v>
      </c>
      <c r="N2121" s="4" t="str">
        <f t="shared" si="136"/>
        <v>1724990123000</v>
      </c>
      <c r="O2121" s="55" t="str">
        <f t="shared" si="133"/>
        <v>1724990123002</v>
      </c>
      <c r="P2121" s="105">
        <v>1724990123002</v>
      </c>
      <c r="Q2121" s="106" t="s">
        <v>6308</v>
      </c>
      <c r="R2121" s="108" t="s">
        <v>3530</v>
      </c>
      <c r="S2121" s="101" t="s">
        <v>36</v>
      </c>
      <c r="T2121" s="33">
        <v>1728109120002</v>
      </c>
      <c r="U2121" s="33" t="s">
        <v>40</v>
      </c>
      <c r="V2121" s="34" t="s">
        <v>3531</v>
      </c>
      <c r="W2121" s="58" t="s">
        <v>24</v>
      </c>
      <c r="X2121" s="58">
        <v>44927</v>
      </c>
      <c r="Y2121" s="58">
        <v>44927</v>
      </c>
      <c r="Z2121" s="93" t="s">
        <v>25</v>
      </c>
    </row>
    <row r="2122" spans="1:26" s="5" customFormat="1" ht="27" customHeight="1" x14ac:dyDescent="0.25">
      <c r="A2122" s="99">
        <f t="shared" si="134"/>
        <v>1</v>
      </c>
      <c r="B2122" s="97">
        <f t="array" aca="1" ref="B2122" ca="1">IF(AND(MAX(IF(O2121:O3124=O2122,X2121:X3124))=X2122,Y2122&lt;=B$1),P2122,"-")</f>
        <v>1724990123003</v>
      </c>
      <c r="C2122" s="4">
        <v>1</v>
      </c>
      <c r="D2122" s="4">
        <v>7</v>
      </c>
      <c r="E2122" s="4">
        <v>2</v>
      </c>
      <c r="F2122" s="4">
        <v>4</v>
      </c>
      <c r="G2122" s="4">
        <v>99</v>
      </c>
      <c r="H2122" s="4">
        <v>0</v>
      </c>
      <c r="I2122" s="4">
        <v>1</v>
      </c>
      <c r="J2122" s="4">
        <v>23</v>
      </c>
      <c r="K2122" s="4">
        <v>3</v>
      </c>
      <c r="L2122" s="4" t="s">
        <v>6312</v>
      </c>
      <c r="M2122" s="4" t="str">
        <f t="shared" si="135"/>
        <v>NIVEL-9</v>
      </c>
      <c r="N2122" s="4" t="str">
        <f t="shared" si="136"/>
        <v>1724990123000</v>
      </c>
      <c r="O2122" s="55" t="str">
        <f t="shared" si="133"/>
        <v>1724990123003</v>
      </c>
      <c r="P2122" s="105">
        <v>1724990123003</v>
      </c>
      <c r="Q2122" s="106" t="s">
        <v>6308</v>
      </c>
      <c r="R2122" s="108" t="s">
        <v>3532</v>
      </c>
      <c r="S2122" s="101" t="s">
        <v>36</v>
      </c>
      <c r="T2122" s="33">
        <v>1728109120003</v>
      </c>
      <c r="U2122" s="33" t="s">
        <v>40</v>
      </c>
      <c r="V2122" s="34" t="s">
        <v>3533</v>
      </c>
      <c r="W2122" s="58" t="s">
        <v>24</v>
      </c>
      <c r="X2122" s="58">
        <v>44927</v>
      </c>
      <c r="Y2122" s="58">
        <v>44927</v>
      </c>
      <c r="Z2122" s="93" t="s">
        <v>25</v>
      </c>
    </row>
    <row r="2123" spans="1:26" s="5" customFormat="1" ht="27" customHeight="1" x14ac:dyDescent="0.25">
      <c r="A2123" s="99">
        <f t="shared" si="134"/>
        <v>1</v>
      </c>
      <c r="B2123" s="97">
        <f t="array" aca="1" ref="B2123" ca="1">IF(AND(MAX(IF(O2122:O3125=O2123,X2122:X3125))=X2123,Y2123&lt;=B$1),P2123,"-")</f>
        <v>1724990123004</v>
      </c>
      <c r="C2123" s="4">
        <v>1</v>
      </c>
      <c r="D2123" s="4">
        <v>7</v>
      </c>
      <c r="E2123" s="4">
        <v>2</v>
      </c>
      <c r="F2123" s="4">
        <v>4</v>
      </c>
      <c r="G2123" s="4">
        <v>99</v>
      </c>
      <c r="H2123" s="4">
        <v>0</v>
      </c>
      <c r="I2123" s="4">
        <v>1</v>
      </c>
      <c r="J2123" s="4">
        <v>23</v>
      </c>
      <c r="K2123" s="4">
        <v>4</v>
      </c>
      <c r="L2123" s="4" t="s">
        <v>6312</v>
      </c>
      <c r="M2123" s="4" t="str">
        <f t="shared" si="135"/>
        <v>NIVEL-9</v>
      </c>
      <c r="N2123" s="4" t="str">
        <f t="shared" si="136"/>
        <v>1724990123000</v>
      </c>
      <c r="O2123" s="55" t="str">
        <f t="shared" si="133"/>
        <v>1724990123004</v>
      </c>
      <c r="P2123" s="105">
        <v>1724990123004</v>
      </c>
      <c r="Q2123" s="106" t="s">
        <v>6308</v>
      </c>
      <c r="R2123" s="108" t="s">
        <v>3534</v>
      </c>
      <c r="S2123" s="101" t="s">
        <v>36</v>
      </c>
      <c r="T2123" s="33">
        <v>1728109120004</v>
      </c>
      <c r="U2123" s="33" t="s">
        <v>40</v>
      </c>
      <c r="V2123" s="34" t="s">
        <v>3535</v>
      </c>
      <c r="W2123" s="58" t="s">
        <v>24</v>
      </c>
      <c r="X2123" s="58">
        <v>44927</v>
      </c>
      <c r="Y2123" s="58">
        <v>44927</v>
      </c>
      <c r="Z2123" s="93" t="s">
        <v>25</v>
      </c>
    </row>
    <row r="2124" spans="1:26" s="5" customFormat="1" ht="27" customHeight="1" x14ac:dyDescent="0.25">
      <c r="A2124" s="99">
        <f t="shared" si="134"/>
        <v>1</v>
      </c>
      <c r="B2124" s="97">
        <f t="array" aca="1" ref="B2124" ca="1">IF(AND(MAX(IF(O2123:O3126=O2124,X2123:X3126))=X2124,Y2124&lt;=B$1),P2124,"-")</f>
        <v>1724990123005</v>
      </c>
      <c r="C2124" s="4">
        <v>1</v>
      </c>
      <c r="D2124" s="4">
        <v>7</v>
      </c>
      <c r="E2124" s="4">
        <v>2</v>
      </c>
      <c r="F2124" s="4">
        <v>4</v>
      </c>
      <c r="G2124" s="4">
        <v>99</v>
      </c>
      <c r="H2124" s="4">
        <v>0</v>
      </c>
      <c r="I2124" s="4">
        <v>1</v>
      </c>
      <c r="J2124" s="4">
        <v>23</v>
      </c>
      <c r="K2124" s="4">
        <v>5</v>
      </c>
      <c r="L2124" s="4" t="s">
        <v>6312</v>
      </c>
      <c r="M2124" s="4" t="str">
        <f t="shared" si="135"/>
        <v>NIVEL-9</v>
      </c>
      <c r="N2124" s="4" t="str">
        <f t="shared" si="136"/>
        <v>1724990123000</v>
      </c>
      <c r="O2124" s="55" t="str">
        <f t="shared" si="133"/>
        <v>1724990123005</v>
      </c>
      <c r="P2124" s="105">
        <v>1724990123005</v>
      </c>
      <c r="Q2124" s="106" t="s">
        <v>6308</v>
      </c>
      <c r="R2124" s="108" t="s">
        <v>3536</v>
      </c>
      <c r="S2124" s="101" t="s">
        <v>36</v>
      </c>
      <c r="T2124" s="33">
        <v>1728109120005</v>
      </c>
      <c r="U2124" s="33" t="s">
        <v>40</v>
      </c>
      <c r="V2124" s="34" t="s">
        <v>3537</v>
      </c>
      <c r="W2124" s="58" t="s">
        <v>24</v>
      </c>
      <c r="X2124" s="58">
        <v>44927</v>
      </c>
      <c r="Y2124" s="58">
        <v>44927</v>
      </c>
      <c r="Z2124" s="93" t="s">
        <v>25</v>
      </c>
    </row>
    <row r="2125" spans="1:26" s="5" customFormat="1" ht="27" customHeight="1" x14ac:dyDescent="0.25">
      <c r="A2125" s="99">
        <f t="shared" si="134"/>
        <v>1</v>
      </c>
      <c r="B2125" s="97">
        <f t="array" aca="1" ref="B2125" ca="1">IF(AND(MAX(IF(O2124:O3127=O2125,X2124:X3127))=X2125,Y2125&lt;=B$1),P2125,"-")</f>
        <v>1724990123006</v>
      </c>
      <c r="C2125" s="4">
        <v>1</v>
      </c>
      <c r="D2125" s="4">
        <v>7</v>
      </c>
      <c r="E2125" s="4">
        <v>2</v>
      </c>
      <c r="F2125" s="4">
        <v>4</v>
      </c>
      <c r="G2125" s="4">
        <v>99</v>
      </c>
      <c r="H2125" s="4">
        <v>0</v>
      </c>
      <c r="I2125" s="4">
        <v>1</v>
      </c>
      <c r="J2125" s="4">
        <v>23</v>
      </c>
      <c r="K2125" s="4">
        <v>6</v>
      </c>
      <c r="L2125" s="4" t="s">
        <v>6312</v>
      </c>
      <c r="M2125" s="4" t="str">
        <f t="shared" si="135"/>
        <v>NIVEL-9</v>
      </c>
      <c r="N2125" s="4" t="str">
        <f t="shared" si="136"/>
        <v>1724990123000</v>
      </c>
      <c r="O2125" s="55" t="str">
        <f t="shared" si="133"/>
        <v>1724990123006</v>
      </c>
      <c r="P2125" s="105">
        <v>1724990123006</v>
      </c>
      <c r="Q2125" s="106" t="s">
        <v>6308</v>
      </c>
      <c r="R2125" s="108" t="s">
        <v>3538</v>
      </c>
      <c r="S2125" s="101" t="s">
        <v>36</v>
      </c>
      <c r="T2125" s="33">
        <v>1728109120006</v>
      </c>
      <c r="U2125" s="33" t="s">
        <v>40</v>
      </c>
      <c r="V2125" s="34" t="s">
        <v>3538</v>
      </c>
      <c r="W2125" s="58" t="s">
        <v>24</v>
      </c>
      <c r="X2125" s="58">
        <v>44927</v>
      </c>
      <c r="Y2125" s="58">
        <v>44927</v>
      </c>
      <c r="Z2125" s="93" t="s">
        <v>25</v>
      </c>
    </row>
    <row r="2126" spans="1:26" s="5" customFormat="1" ht="27" customHeight="1" x14ac:dyDescent="0.25">
      <c r="A2126" s="99">
        <f t="shared" si="134"/>
        <v>1</v>
      </c>
      <c r="B2126" s="97">
        <f t="array" aca="1" ref="B2126" ca="1">IF(AND(MAX(IF(O2125:O3128=O2126,X2125:X3128))=X2126,Y2126&lt;=B$1),P2126,"-")</f>
        <v>1724990123007</v>
      </c>
      <c r="C2126" s="4">
        <v>1</v>
      </c>
      <c r="D2126" s="4">
        <v>7</v>
      </c>
      <c r="E2126" s="4">
        <v>2</v>
      </c>
      <c r="F2126" s="4">
        <v>4</v>
      </c>
      <c r="G2126" s="4">
        <v>99</v>
      </c>
      <c r="H2126" s="4">
        <v>0</v>
      </c>
      <c r="I2126" s="4">
        <v>1</v>
      </c>
      <c r="J2126" s="4">
        <v>23</v>
      </c>
      <c r="K2126" s="4">
        <v>7</v>
      </c>
      <c r="L2126" s="4" t="s">
        <v>6312</v>
      </c>
      <c r="M2126" s="4" t="str">
        <f t="shared" si="135"/>
        <v>NIVEL-9</v>
      </c>
      <c r="N2126" s="4" t="str">
        <f t="shared" si="136"/>
        <v>1724990123000</v>
      </c>
      <c r="O2126" s="55" t="str">
        <f t="shared" si="133"/>
        <v>1724990123007</v>
      </c>
      <c r="P2126" s="105">
        <v>1724990123007</v>
      </c>
      <c r="Q2126" s="106" t="s">
        <v>6308</v>
      </c>
      <c r="R2126" s="108" t="s">
        <v>3539</v>
      </c>
      <c r="S2126" s="101" t="s">
        <v>107</v>
      </c>
      <c r="T2126" s="33" t="s">
        <v>25</v>
      </c>
      <c r="U2126" s="33" t="s">
        <v>25</v>
      </c>
      <c r="V2126" s="34" t="s">
        <v>25</v>
      </c>
      <c r="W2126" s="58" t="s">
        <v>605</v>
      </c>
      <c r="X2126" s="58">
        <v>45292</v>
      </c>
      <c r="Y2126" s="58">
        <v>45292</v>
      </c>
      <c r="Z2126" s="93" t="s">
        <v>25</v>
      </c>
    </row>
    <row r="2127" spans="1:26" s="5" customFormat="1" ht="27" customHeight="1" x14ac:dyDescent="0.25">
      <c r="A2127" s="99">
        <f t="shared" si="134"/>
        <v>1</v>
      </c>
      <c r="B2127" s="97">
        <f t="array" aca="1" ref="B2127" ca="1">IF(AND(MAX(IF(O2126:O3129=O2127,X2126:X3129))=X2127,Y2127&lt;=B$1),P2127,"-")</f>
        <v>1724990124000</v>
      </c>
      <c r="C2127" s="4">
        <v>1</v>
      </c>
      <c r="D2127" s="4">
        <v>7</v>
      </c>
      <c r="E2127" s="4">
        <v>2</v>
      </c>
      <c r="F2127" s="4">
        <v>4</v>
      </c>
      <c r="G2127" s="4">
        <v>99</v>
      </c>
      <c r="H2127" s="4">
        <v>0</v>
      </c>
      <c r="I2127" s="4">
        <v>1</v>
      </c>
      <c r="J2127" s="4">
        <v>24</v>
      </c>
      <c r="K2127" s="4">
        <v>0</v>
      </c>
      <c r="L2127" s="4" t="s">
        <v>6312</v>
      </c>
      <c r="M2127" s="4" t="str">
        <f t="shared" si="135"/>
        <v>NIVEL-8</v>
      </c>
      <c r="N2127" s="4" t="str">
        <f t="shared" si="136"/>
        <v>1724990100000</v>
      </c>
      <c r="O2127" s="55" t="str">
        <f t="shared" si="133"/>
        <v>1724990124000</v>
      </c>
      <c r="P2127" s="105">
        <v>1724990124000</v>
      </c>
      <c r="Q2127" s="106" t="s">
        <v>6309</v>
      </c>
      <c r="R2127" s="108" t="s">
        <v>3540</v>
      </c>
      <c r="S2127" s="101" t="s">
        <v>36</v>
      </c>
      <c r="T2127" s="33">
        <v>1728109121000</v>
      </c>
      <c r="U2127" s="33" t="s">
        <v>21</v>
      </c>
      <c r="V2127" s="34" t="s">
        <v>3541</v>
      </c>
      <c r="W2127" s="58" t="s">
        <v>24</v>
      </c>
      <c r="X2127" s="58">
        <v>44927</v>
      </c>
      <c r="Y2127" s="58">
        <v>44927</v>
      </c>
      <c r="Z2127" s="93" t="s">
        <v>25</v>
      </c>
    </row>
    <row r="2128" spans="1:26" s="5" customFormat="1" ht="27" customHeight="1" x14ac:dyDescent="0.25">
      <c r="A2128" s="99">
        <f t="shared" si="134"/>
        <v>1</v>
      </c>
      <c r="B2128" s="97">
        <f t="array" aca="1" ref="B2128" ca="1">IF(AND(MAX(IF(O2127:O3130=O2128,X2127:X3130))=X2128,Y2128&lt;=B$1),P2128,"-")</f>
        <v>1724990125000</v>
      </c>
      <c r="C2128" s="4">
        <v>1</v>
      </c>
      <c r="D2128" s="4">
        <v>7</v>
      </c>
      <c r="E2128" s="4">
        <v>2</v>
      </c>
      <c r="F2128" s="4">
        <v>4</v>
      </c>
      <c r="G2128" s="4">
        <v>99</v>
      </c>
      <c r="H2128" s="4">
        <v>0</v>
      </c>
      <c r="I2128" s="4">
        <v>1</v>
      </c>
      <c r="J2128" s="4">
        <v>25</v>
      </c>
      <c r="K2128" s="4">
        <v>0</v>
      </c>
      <c r="L2128" s="4" t="s">
        <v>6312</v>
      </c>
      <c r="M2128" s="4" t="str">
        <f t="shared" si="135"/>
        <v>NIVEL-8</v>
      </c>
      <c r="N2128" s="4" t="str">
        <f t="shared" si="136"/>
        <v>1724990100000</v>
      </c>
      <c r="O2128" s="55" t="str">
        <f t="shared" si="133"/>
        <v>1724990125000</v>
      </c>
      <c r="P2128" s="105">
        <v>1724990125000</v>
      </c>
      <c r="Q2128" s="106" t="s">
        <v>6309</v>
      </c>
      <c r="R2128" s="108" t="s">
        <v>3542</v>
      </c>
      <c r="S2128" s="101" t="s">
        <v>36</v>
      </c>
      <c r="T2128" s="33">
        <v>1728109122000</v>
      </c>
      <c r="U2128" s="33" t="s">
        <v>21</v>
      </c>
      <c r="V2128" s="34" t="s">
        <v>3543</v>
      </c>
      <c r="W2128" s="58" t="s">
        <v>24</v>
      </c>
      <c r="X2128" s="58">
        <v>44927</v>
      </c>
      <c r="Y2128" s="58">
        <v>44927</v>
      </c>
      <c r="Z2128" s="93" t="s">
        <v>25</v>
      </c>
    </row>
    <row r="2129" spans="1:26" s="5" customFormat="1" ht="27" customHeight="1" x14ac:dyDescent="0.25">
      <c r="A2129" s="99">
        <f t="shared" si="134"/>
        <v>1</v>
      </c>
      <c r="B2129" s="97">
        <f t="array" aca="1" ref="B2129" ca="1">IF(AND(MAX(IF(O2128:O3131=O2129,X2128:X3131))=X2129,Y2129&lt;=B$1),P2129,"-")</f>
        <v>1729000000000</v>
      </c>
      <c r="C2129" s="4">
        <v>1</v>
      </c>
      <c r="D2129" s="4">
        <v>7</v>
      </c>
      <c r="E2129" s="4">
        <v>2</v>
      </c>
      <c r="F2129" s="4">
        <v>9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 t="s">
        <v>6310</v>
      </c>
      <c r="M2129" s="4" t="str">
        <f t="shared" si="135"/>
        <v>NIVEL-4</v>
      </c>
      <c r="N2129" s="4" t="str">
        <f t="shared" si="136"/>
        <v>1720000000000</v>
      </c>
      <c r="O2129" s="55" t="str">
        <f t="shared" si="133"/>
        <v>1729000000000</v>
      </c>
      <c r="P2129" s="105">
        <v>1729000000000</v>
      </c>
      <c r="Q2129" s="106" t="s">
        <v>6309</v>
      </c>
      <c r="R2129" s="108" t="s">
        <v>3544</v>
      </c>
      <c r="S2129" s="101" t="s">
        <v>36</v>
      </c>
      <c r="T2129" s="33">
        <v>1728019000000</v>
      </c>
      <c r="U2129" s="33" t="s">
        <v>21</v>
      </c>
      <c r="V2129" s="34" t="s">
        <v>3545</v>
      </c>
      <c r="W2129" s="58" t="s">
        <v>24</v>
      </c>
      <c r="X2129" s="58">
        <v>44927</v>
      </c>
      <c r="Y2129" s="58">
        <v>44927</v>
      </c>
      <c r="Z2129" s="93" t="s">
        <v>25</v>
      </c>
    </row>
    <row r="2130" spans="1:26" s="5" customFormat="1" ht="27" customHeight="1" x14ac:dyDescent="0.25">
      <c r="A2130" s="99">
        <f t="shared" si="134"/>
        <v>1</v>
      </c>
      <c r="B2130" s="97">
        <f t="array" aca="1" ref="B2130" ca="1">IF(AND(MAX(IF(O2129:O3133=O2130,X2129:X3133))=X2130,Y2130&lt;=B$1),P2130,"-")</f>
        <v>1729500000000</v>
      </c>
      <c r="C2130" s="4">
        <v>1</v>
      </c>
      <c r="D2130" s="4">
        <v>7</v>
      </c>
      <c r="E2130" s="4">
        <v>2</v>
      </c>
      <c r="F2130" s="4">
        <v>9</v>
      </c>
      <c r="G2130" s="4">
        <v>50</v>
      </c>
      <c r="H2130" s="4">
        <v>0</v>
      </c>
      <c r="I2130" s="4">
        <v>0</v>
      </c>
      <c r="J2130" s="4">
        <v>0</v>
      </c>
      <c r="K2130" s="4">
        <v>0</v>
      </c>
      <c r="L2130" s="4" t="s">
        <v>6310</v>
      </c>
      <c r="M2130" s="4" t="str">
        <f t="shared" si="135"/>
        <v>NIVEL-5</v>
      </c>
      <c r="N2130" s="4" t="str">
        <f t="shared" si="136"/>
        <v>1729000000000</v>
      </c>
      <c r="O2130" s="55" t="str">
        <f t="shared" si="133"/>
        <v>1729500000000</v>
      </c>
      <c r="P2130" s="105">
        <v>1729500000000</v>
      </c>
      <c r="Q2130" s="106" t="s">
        <v>6309</v>
      </c>
      <c r="R2130" s="108" t="s">
        <v>3546</v>
      </c>
      <c r="S2130" s="101" t="s">
        <v>36</v>
      </c>
      <c r="T2130" s="33">
        <v>1728040000000</v>
      </c>
      <c r="U2130" s="33" t="s">
        <v>21</v>
      </c>
      <c r="V2130" s="34" t="s">
        <v>3546</v>
      </c>
      <c r="W2130" s="58" t="s">
        <v>24</v>
      </c>
      <c r="X2130" s="58">
        <v>44927</v>
      </c>
      <c r="Y2130" s="58">
        <v>44927</v>
      </c>
      <c r="Z2130" s="93" t="s">
        <v>25</v>
      </c>
    </row>
    <row r="2131" spans="1:26" s="5" customFormat="1" ht="27" customHeight="1" x14ac:dyDescent="0.25">
      <c r="A2131" s="99">
        <f t="shared" si="134"/>
        <v>1</v>
      </c>
      <c r="B2131" s="97">
        <f t="array" aca="1" ref="B2131" ca="1">IF(AND(MAX(IF(O2130:O3134=O2131,X2130:X3134))=X2131,Y2131&lt;=B$1),P2131,"-")</f>
        <v>1729510000000</v>
      </c>
      <c r="C2131" s="4">
        <v>1</v>
      </c>
      <c r="D2131" s="4">
        <v>7</v>
      </c>
      <c r="E2131" s="4">
        <v>2</v>
      </c>
      <c r="F2131" s="4">
        <v>9</v>
      </c>
      <c r="G2131" s="4">
        <v>51</v>
      </c>
      <c r="H2131" s="4">
        <v>0</v>
      </c>
      <c r="I2131" s="4">
        <v>0</v>
      </c>
      <c r="J2131" s="4">
        <v>0</v>
      </c>
      <c r="K2131" s="4">
        <v>0</v>
      </c>
      <c r="L2131" s="4" t="s">
        <v>6310</v>
      </c>
      <c r="M2131" s="4" t="str">
        <f t="shared" si="135"/>
        <v>NIVEL-5</v>
      </c>
      <c r="N2131" s="4" t="str">
        <f t="shared" si="136"/>
        <v>1729000000000</v>
      </c>
      <c r="O2131" s="55" t="str">
        <f t="shared" ref="O2131:O2195" si="137">CONCATENATE(P2131)</f>
        <v>1729510000000</v>
      </c>
      <c r="P2131" s="105">
        <v>1729510000000</v>
      </c>
      <c r="Q2131" s="106" t="s">
        <v>6309</v>
      </c>
      <c r="R2131" s="108" t="s">
        <v>3547</v>
      </c>
      <c r="S2131" s="101" t="s">
        <v>36</v>
      </c>
      <c r="T2131" s="33" t="s">
        <v>3548</v>
      </c>
      <c r="U2131" s="33" t="s">
        <v>666</v>
      </c>
      <c r="V2131" s="34" t="s">
        <v>666</v>
      </c>
      <c r="W2131" s="58" t="s">
        <v>24</v>
      </c>
      <c r="X2131" s="58">
        <v>44927</v>
      </c>
      <c r="Y2131" s="58">
        <v>44927</v>
      </c>
      <c r="Z2131" s="93" t="s">
        <v>25</v>
      </c>
    </row>
    <row r="2132" spans="1:26" s="5" customFormat="1" ht="27" customHeight="1" x14ac:dyDescent="0.25">
      <c r="A2132" s="99">
        <f t="shared" si="134"/>
        <v>1</v>
      </c>
      <c r="B2132" s="97">
        <f t="array" aca="1" ref="B2132" ca="1">IF(AND(MAX(IF(O2131:O3135=O2132,X2131:X3135))=X2132,Y2132&lt;=B$1),P2132,"-")</f>
        <v>1729520000000</v>
      </c>
      <c r="C2132" s="4">
        <v>1</v>
      </c>
      <c r="D2132" s="4">
        <v>7</v>
      </c>
      <c r="E2132" s="4">
        <v>2</v>
      </c>
      <c r="F2132" s="4">
        <v>9</v>
      </c>
      <c r="G2132" s="4">
        <v>52</v>
      </c>
      <c r="H2132" s="4">
        <v>0</v>
      </c>
      <c r="I2132" s="4">
        <v>0</v>
      </c>
      <c r="J2132" s="4">
        <v>0</v>
      </c>
      <c r="K2132" s="4">
        <v>0</v>
      </c>
      <c r="L2132" s="4" t="s">
        <v>6310</v>
      </c>
      <c r="M2132" s="4" t="str">
        <f t="shared" si="135"/>
        <v>NIVEL-5</v>
      </c>
      <c r="N2132" s="4" t="str">
        <f t="shared" si="136"/>
        <v>1729000000000</v>
      </c>
      <c r="O2132" s="55" t="str">
        <f t="shared" si="137"/>
        <v>1729520000000</v>
      </c>
      <c r="P2132" s="105">
        <v>1729520000000</v>
      </c>
      <c r="Q2132" s="106" t="s">
        <v>6309</v>
      </c>
      <c r="R2132" s="108" t="s">
        <v>3549</v>
      </c>
      <c r="S2132" s="101" t="s">
        <v>36</v>
      </c>
      <c r="T2132" s="33">
        <v>1728019102000</v>
      </c>
      <c r="U2132" s="33" t="s">
        <v>21</v>
      </c>
      <c r="V2132" s="34" t="s">
        <v>3550</v>
      </c>
      <c r="W2132" s="58" t="s">
        <v>24</v>
      </c>
      <c r="X2132" s="58">
        <v>44927</v>
      </c>
      <c r="Y2132" s="58">
        <v>44927</v>
      </c>
      <c r="Z2132" s="93" t="s">
        <v>25</v>
      </c>
    </row>
    <row r="2133" spans="1:26" s="5" customFormat="1" ht="27" customHeight="1" x14ac:dyDescent="0.25">
      <c r="A2133" s="99">
        <f t="shared" si="134"/>
        <v>1</v>
      </c>
      <c r="B2133" s="97">
        <f t="array" aca="1" ref="B2133" ca="1">IF(AND(MAX(IF(O2132:O3136=O2133,X2132:X3136))=X2133,Y2133&lt;=B$1),P2133,"-")</f>
        <v>1729990000000</v>
      </c>
      <c r="C2133" s="4">
        <v>1</v>
      </c>
      <c r="D2133" s="4">
        <v>7</v>
      </c>
      <c r="E2133" s="4">
        <v>2</v>
      </c>
      <c r="F2133" s="4">
        <v>9</v>
      </c>
      <c r="G2133" s="4">
        <v>99</v>
      </c>
      <c r="H2133" s="4">
        <v>0</v>
      </c>
      <c r="I2133" s="4">
        <v>0</v>
      </c>
      <c r="J2133" s="4">
        <v>0</v>
      </c>
      <c r="K2133" s="4">
        <v>0</v>
      </c>
      <c r="L2133" s="4" t="s">
        <v>6310</v>
      </c>
      <c r="M2133" s="4" t="str">
        <f t="shared" si="135"/>
        <v>NIVEL-5</v>
      </c>
      <c r="N2133" s="4" t="str">
        <f t="shared" si="136"/>
        <v>1729000000000</v>
      </c>
      <c r="O2133" s="55" t="str">
        <f t="shared" si="137"/>
        <v>1729990000000</v>
      </c>
      <c r="P2133" s="105">
        <v>1729990000000</v>
      </c>
      <c r="Q2133" s="106" t="s">
        <v>6309</v>
      </c>
      <c r="R2133" s="108" t="s">
        <v>3551</v>
      </c>
      <c r="S2133" s="101" t="s">
        <v>36</v>
      </c>
      <c r="T2133" s="33">
        <v>1728990000000</v>
      </c>
      <c r="U2133" s="33" t="s">
        <v>21</v>
      </c>
      <c r="V2133" s="34" t="s">
        <v>3545</v>
      </c>
      <c r="W2133" s="58" t="s">
        <v>24</v>
      </c>
      <c r="X2133" s="58">
        <v>44927</v>
      </c>
      <c r="Y2133" s="58">
        <v>44927</v>
      </c>
      <c r="Z2133" s="93" t="s">
        <v>25</v>
      </c>
    </row>
    <row r="2134" spans="1:26" s="5" customFormat="1" ht="27" customHeight="1" x14ac:dyDescent="0.25">
      <c r="A2134" s="99">
        <f t="shared" si="134"/>
        <v>1</v>
      </c>
      <c r="B2134" s="97">
        <f t="array" aca="1" ref="B2134" ca="1">IF(AND(MAX(IF(O2133:O3137=O2134,X2133:X3137))=X2134,Y2134&lt;=B$1),P2134,"-")</f>
        <v>1729990100000</v>
      </c>
      <c r="C2134" s="4">
        <v>1</v>
      </c>
      <c r="D2134" s="4">
        <v>7</v>
      </c>
      <c r="E2134" s="4">
        <v>2</v>
      </c>
      <c r="F2134" s="4">
        <v>9</v>
      </c>
      <c r="G2134" s="4">
        <v>99</v>
      </c>
      <c r="H2134" s="4">
        <v>0</v>
      </c>
      <c r="I2134" s="4">
        <v>1</v>
      </c>
      <c r="J2134" s="4">
        <v>0</v>
      </c>
      <c r="K2134" s="4">
        <v>0</v>
      </c>
      <c r="L2134" s="4" t="s">
        <v>6310</v>
      </c>
      <c r="M2134" s="4" t="str">
        <f t="shared" si="135"/>
        <v>NIVEL-7</v>
      </c>
      <c r="N2134" s="4" t="str">
        <f t="shared" si="136"/>
        <v>1729990000000</v>
      </c>
      <c r="O2134" s="55" t="str">
        <f t="shared" si="137"/>
        <v>1729990100000</v>
      </c>
      <c r="P2134" s="105">
        <v>1729990100000</v>
      </c>
      <c r="Q2134" s="106" t="s">
        <v>6309</v>
      </c>
      <c r="R2134" s="108" t="s">
        <v>3552</v>
      </c>
      <c r="S2134" s="101" t="s">
        <v>36</v>
      </c>
      <c r="T2134" s="33">
        <v>1728019100000</v>
      </c>
      <c r="U2134" s="33" t="s">
        <v>21</v>
      </c>
      <c r="V2134" s="34" t="s">
        <v>3553</v>
      </c>
      <c r="W2134" s="58" t="s">
        <v>24</v>
      </c>
      <c r="X2134" s="58">
        <v>44927</v>
      </c>
      <c r="Y2134" s="58">
        <v>44927</v>
      </c>
      <c r="Z2134" s="93" t="s">
        <v>25</v>
      </c>
    </row>
    <row r="2135" spans="1:26" s="5" customFormat="1" ht="27" customHeight="1" x14ac:dyDescent="0.25">
      <c r="A2135" s="99">
        <f t="shared" si="134"/>
        <v>1</v>
      </c>
      <c r="B2135" s="97">
        <f t="array" aca="1" ref="B2135" ca="1">IF(AND(MAX(IF(O2134:O3138=O2135,X2134:X3138))=X2135,Y2135&lt;=B$1),P2135,"-")</f>
        <v>1729990101000</v>
      </c>
      <c r="C2135" s="4">
        <v>1</v>
      </c>
      <c r="D2135" s="4">
        <v>7</v>
      </c>
      <c r="E2135" s="4">
        <v>2</v>
      </c>
      <c r="F2135" s="4">
        <v>9</v>
      </c>
      <c r="G2135" s="4">
        <v>99</v>
      </c>
      <c r="H2135" s="4">
        <v>0</v>
      </c>
      <c r="I2135" s="4">
        <v>1</v>
      </c>
      <c r="J2135" s="4">
        <v>1</v>
      </c>
      <c r="K2135" s="4">
        <v>0</v>
      </c>
      <c r="L2135" s="4" t="s">
        <v>6312</v>
      </c>
      <c r="M2135" s="4" t="str">
        <f t="shared" si="135"/>
        <v>NIVEL-8</v>
      </c>
      <c r="N2135" s="4" t="str">
        <f t="shared" si="136"/>
        <v>1729990100000</v>
      </c>
      <c r="O2135" s="55" t="str">
        <f t="shared" si="137"/>
        <v>1729990101000</v>
      </c>
      <c r="P2135" s="105">
        <v>1729990101000</v>
      </c>
      <c r="Q2135" s="106" t="s">
        <v>6309</v>
      </c>
      <c r="R2135" s="108" t="s">
        <v>3554</v>
      </c>
      <c r="S2135" s="101" t="s">
        <v>36</v>
      </c>
      <c r="T2135" s="33">
        <v>1728019104000</v>
      </c>
      <c r="U2135" s="33" t="s">
        <v>21</v>
      </c>
      <c r="V2135" s="34" t="s">
        <v>3555</v>
      </c>
      <c r="W2135" s="58" t="s">
        <v>24</v>
      </c>
      <c r="X2135" s="58">
        <v>44927</v>
      </c>
      <c r="Y2135" s="58">
        <v>44927</v>
      </c>
      <c r="Z2135" s="93" t="s">
        <v>25</v>
      </c>
    </row>
    <row r="2136" spans="1:26" s="5" customFormat="1" ht="27" customHeight="1" x14ac:dyDescent="0.25">
      <c r="A2136" s="99">
        <f t="shared" si="134"/>
        <v>1</v>
      </c>
      <c r="B2136" s="97">
        <f t="array" aca="1" ref="B2136" ca="1">IF(AND(MAX(IF(O2135:O3139=O2136,X2135:X3139))=X2136,Y2136&lt;=B$1),P2136,"-")</f>
        <v>1729990102000</v>
      </c>
      <c r="C2136" s="4">
        <v>1</v>
      </c>
      <c r="D2136" s="4">
        <v>7</v>
      </c>
      <c r="E2136" s="4">
        <v>2</v>
      </c>
      <c r="F2136" s="4">
        <v>9</v>
      </c>
      <c r="G2136" s="4">
        <v>99</v>
      </c>
      <c r="H2136" s="4">
        <v>0</v>
      </c>
      <c r="I2136" s="4">
        <v>1</v>
      </c>
      <c r="J2136" s="4">
        <v>2</v>
      </c>
      <c r="K2136" s="4">
        <v>0</v>
      </c>
      <c r="L2136" s="4" t="s">
        <v>6312</v>
      </c>
      <c r="M2136" s="4" t="str">
        <f t="shared" si="135"/>
        <v>NIVEL-8</v>
      </c>
      <c r="N2136" s="4" t="str">
        <f t="shared" si="136"/>
        <v>1729990100000</v>
      </c>
      <c r="O2136" s="55" t="str">
        <f t="shared" si="137"/>
        <v>1729990102000</v>
      </c>
      <c r="P2136" s="105">
        <v>1729990102000</v>
      </c>
      <c r="Q2136" s="106" t="s">
        <v>6309</v>
      </c>
      <c r="R2136" s="108" t="s">
        <v>3554</v>
      </c>
      <c r="S2136" s="101" t="s">
        <v>36</v>
      </c>
      <c r="T2136" s="33">
        <v>1728019105000</v>
      </c>
      <c r="U2136" s="33" t="s">
        <v>21</v>
      </c>
      <c r="V2136" s="34" t="s">
        <v>3556</v>
      </c>
      <c r="W2136" s="58" t="s">
        <v>24</v>
      </c>
      <c r="X2136" s="58">
        <v>44927</v>
      </c>
      <c r="Y2136" s="58">
        <v>44927</v>
      </c>
      <c r="Z2136" s="93" t="s">
        <v>25</v>
      </c>
    </row>
    <row r="2137" spans="1:26" s="5" customFormat="1" ht="27" customHeight="1" x14ac:dyDescent="0.25">
      <c r="A2137" s="99">
        <f t="shared" si="134"/>
        <v>1</v>
      </c>
      <c r="B2137" s="97">
        <f t="array" aca="1" ref="B2137" ca="1">IF(AND(MAX(IF(O2136:O3140=O2137,X2136:X3140))=X2137,Y2137&lt;=B$1),P2137,"-")</f>
        <v>1729990103000</v>
      </c>
      <c r="C2137" s="4">
        <v>1</v>
      </c>
      <c r="D2137" s="4">
        <v>7</v>
      </c>
      <c r="E2137" s="4">
        <v>2</v>
      </c>
      <c r="F2137" s="4">
        <v>9</v>
      </c>
      <c r="G2137" s="4">
        <v>99</v>
      </c>
      <c r="H2137" s="4">
        <v>0</v>
      </c>
      <c r="I2137" s="4">
        <v>1</v>
      </c>
      <c r="J2137" s="4">
        <v>3</v>
      </c>
      <c r="K2137" s="4">
        <v>0</v>
      </c>
      <c r="L2137" s="4" t="s">
        <v>6312</v>
      </c>
      <c r="M2137" s="4" t="str">
        <f t="shared" si="135"/>
        <v>NIVEL-8</v>
      </c>
      <c r="N2137" s="4" t="str">
        <f t="shared" si="136"/>
        <v>1729990100000</v>
      </c>
      <c r="O2137" s="55" t="str">
        <f t="shared" si="137"/>
        <v>1729990103000</v>
      </c>
      <c r="P2137" s="105">
        <v>1729990103000</v>
      </c>
      <c r="Q2137" s="106" t="s">
        <v>6309</v>
      </c>
      <c r="R2137" s="108" t="s">
        <v>3557</v>
      </c>
      <c r="S2137" s="101" t="s">
        <v>36</v>
      </c>
      <c r="T2137" s="33">
        <v>1728019106000</v>
      </c>
      <c r="U2137" s="33" t="s">
        <v>21</v>
      </c>
      <c r="V2137" s="34" t="s">
        <v>3558</v>
      </c>
      <c r="W2137" s="58" t="s">
        <v>24</v>
      </c>
      <c r="X2137" s="58">
        <v>44927</v>
      </c>
      <c r="Y2137" s="58">
        <v>44927</v>
      </c>
      <c r="Z2137" s="93" t="s">
        <v>25</v>
      </c>
    </row>
    <row r="2138" spans="1:26" s="5" customFormat="1" ht="27" customHeight="1" x14ac:dyDescent="0.25">
      <c r="A2138" s="99">
        <f t="shared" si="134"/>
        <v>1</v>
      </c>
      <c r="B2138" s="97">
        <f t="array" aca="1" ref="B2138" ca="1">IF(AND(MAX(IF(O2137:O3141=O2138,X2137:X3141))=X2138,Y2138&lt;=B$1),P2138,"-")</f>
        <v>1729990104000</v>
      </c>
      <c r="C2138" s="4">
        <v>1</v>
      </c>
      <c r="D2138" s="4">
        <v>7</v>
      </c>
      <c r="E2138" s="4">
        <v>2</v>
      </c>
      <c r="F2138" s="4">
        <v>9</v>
      </c>
      <c r="G2138" s="4">
        <v>99</v>
      </c>
      <c r="H2138" s="4">
        <v>0</v>
      </c>
      <c r="I2138" s="4">
        <v>1</v>
      </c>
      <c r="J2138" s="4">
        <v>4</v>
      </c>
      <c r="K2138" s="4">
        <v>0</v>
      </c>
      <c r="L2138" s="4" t="s">
        <v>6312</v>
      </c>
      <c r="M2138" s="4" t="str">
        <f t="shared" si="135"/>
        <v>NIVEL-8</v>
      </c>
      <c r="N2138" s="4" t="str">
        <f t="shared" si="136"/>
        <v>1729990100000</v>
      </c>
      <c r="O2138" s="55" t="str">
        <f t="shared" si="137"/>
        <v>1729990104000</v>
      </c>
      <c r="P2138" s="105">
        <v>1729990104000</v>
      </c>
      <c r="Q2138" s="106" t="s">
        <v>6309</v>
      </c>
      <c r="R2138" s="108" t="s">
        <v>3559</v>
      </c>
      <c r="S2138" s="101" t="s">
        <v>36</v>
      </c>
      <c r="T2138" s="33">
        <v>1728019107000</v>
      </c>
      <c r="U2138" s="33" t="s">
        <v>21</v>
      </c>
      <c r="V2138" s="34" t="s">
        <v>3560</v>
      </c>
      <c r="W2138" s="58" t="s">
        <v>24</v>
      </c>
      <c r="X2138" s="58">
        <v>44927</v>
      </c>
      <c r="Y2138" s="58">
        <v>44927</v>
      </c>
      <c r="Z2138" s="93" t="s">
        <v>25</v>
      </c>
    </row>
    <row r="2139" spans="1:26" s="5" customFormat="1" ht="27" customHeight="1" x14ac:dyDescent="0.25">
      <c r="A2139" s="99">
        <f t="shared" si="134"/>
        <v>1</v>
      </c>
      <c r="B2139" s="97">
        <f t="array" aca="1" ref="B2139" ca="1">IF(AND(MAX(IF(O2138:O3142=O2139,X2138:X3142))=X2139,Y2139&lt;=B$1),P2139,"-")</f>
        <v>1729990105000</v>
      </c>
      <c r="C2139" s="4">
        <v>1</v>
      </c>
      <c r="D2139" s="4">
        <v>7</v>
      </c>
      <c r="E2139" s="4">
        <v>2</v>
      </c>
      <c r="F2139" s="4">
        <v>9</v>
      </c>
      <c r="G2139" s="4">
        <v>99</v>
      </c>
      <c r="H2139" s="4">
        <v>0</v>
      </c>
      <c r="I2139" s="4">
        <v>1</v>
      </c>
      <c r="J2139" s="4">
        <v>5</v>
      </c>
      <c r="K2139" s="4">
        <v>0</v>
      </c>
      <c r="L2139" s="4" t="s">
        <v>6312</v>
      </c>
      <c r="M2139" s="4" t="str">
        <f t="shared" si="135"/>
        <v>NIVEL-8</v>
      </c>
      <c r="N2139" s="4" t="str">
        <f t="shared" si="136"/>
        <v>1729990100000</v>
      </c>
      <c r="O2139" s="55" t="str">
        <f t="shared" si="137"/>
        <v>1729990105000</v>
      </c>
      <c r="P2139" s="105">
        <v>1729990105000</v>
      </c>
      <c r="Q2139" s="106" t="s">
        <v>6309</v>
      </c>
      <c r="R2139" s="108" t="s">
        <v>3561</v>
      </c>
      <c r="S2139" s="101" t="s">
        <v>36</v>
      </c>
      <c r="T2139" s="33">
        <v>1728019108000</v>
      </c>
      <c r="U2139" s="33" t="s">
        <v>21</v>
      </c>
      <c r="V2139" s="34" t="s">
        <v>3562</v>
      </c>
      <c r="W2139" s="58" t="s">
        <v>24</v>
      </c>
      <c r="X2139" s="58">
        <v>44927</v>
      </c>
      <c r="Y2139" s="58">
        <v>44927</v>
      </c>
      <c r="Z2139" s="93" t="s">
        <v>25</v>
      </c>
    </row>
    <row r="2140" spans="1:26" s="5" customFormat="1" ht="27" customHeight="1" x14ac:dyDescent="0.25">
      <c r="A2140" s="99">
        <f t="shared" si="134"/>
        <v>1</v>
      </c>
      <c r="B2140" s="97">
        <f t="array" aca="1" ref="B2140" ca="1">IF(AND(MAX(IF(O2139:O3143=O2140,X2139:X3143))=X2140,Y2140&lt;=B$1),P2140,"-")</f>
        <v>1729990106000</v>
      </c>
      <c r="C2140" s="4">
        <v>1</v>
      </c>
      <c r="D2140" s="4">
        <v>7</v>
      </c>
      <c r="E2140" s="4">
        <v>2</v>
      </c>
      <c r="F2140" s="4">
        <v>9</v>
      </c>
      <c r="G2140" s="4">
        <v>99</v>
      </c>
      <c r="H2140" s="4">
        <v>0</v>
      </c>
      <c r="I2140" s="4">
        <v>1</v>
      </c>
      <c r="J2140" s="4">
        <v>6</v>
      </c>
      <c r="K2140" s="4">
        <v>0</v>
      </c>
      <c r="L2140" s="4" t="s">
        <v>6312</v>
      </c>
      <c r="M2140" s="4" t="str">
        <f t="shared" si="135"/>
        <v>NIVEL-8</v>
      </c>
      <c r="N2140" s="4" t="str">
        <f t="shared" si="136"/>
        <v>1729990100000</v>
      </c>
      <c r="O2140" s="55" t="str">
        <f t="shared" si="137"/>
        <v>1729990106000</v>
      </c>
      <c r="P2140" s="105">
        <v>1729990106000</v>
      </c>
      <c r="Q2140" s="106" t="s">
        <v>6309</v>
      </c>
      <c r="R2140" s="108" t="s">
        <v>3563</v>
      </c>
      <c r="S2140" s="101" t="s">
        <v>36</v>
      </c>
      <c r="T2140" s="33">
        <v>1728019109000</v>
      </c>
      <c r="U2140" s="33" t="s">
        <v>21</v>
      </c>
      <c r="V2140" s="34" t="s">
        <v>3564</v>
      </c>
      <c r="W2140" s="58" t="s">
        <v>24</v>
      </c>
      <c r="X2140" s="58">
        <v>44927</v>
      </c>
      <c r="Y2140" s="58">
        <v>44927</v>
      </c>
      <c r="Z2140" s="93" t="s">
        <v>25</v>
      </c>
    </row>
    <row r="2141" spans="1:26" s="5" customFormat="1" ht="27" customHeight="1" x14ac:dyDescent="0.25">
      <c r="A2141" s="99">
        <f t="shared" si="134"/>
        <v>1</v>
      </c>
      <c r="B2141" s="97">
        <f t="array" aca="1" ref="B2141" ca="1">IF(AND(MAX(IF(O2140:O3144=O2141,X2140:X3144))=X2141,Y2141&lt;=B$1),P2141,"-")</f>
        <v>1729990106001</v>
      </c>
      <c r="C2141" s="4">
        <v>1</v>
      </c>
      <c r="D2141" s="4">
        <v>7</v>
      </c>
      <c r="E2141" s="4">
        <v>2</v>
      </c>
      <c r="F2141" s="4">
        <v>9</v>
      </c>
      <c r="G2141" s="4">
        <v>99</v>
      </c>
      <c r="H2141" s="4">
        <v>0</v>
      </c>
      <c r="I2141" s="4">
        <v>1</v>
      </c>
      <c r="J2141" s="4">
        <v>6</v>
      </c>
      <c r="K2141" s="4">
        <v>1</v>
      </c>
      <c r="L2141" s="4" t="s">
        <v>6312</v>
      </c>
      <c r="M2141" s="4" t="str">
        <f t="shared" si="135"/>
        <v>NIVEL-9</v>
      </c>
      <c r="N2141" s="4" t="str">
        <f t="shared" si="136"/>
        <v>1729990106000</v>
      </c>
      <c r="O2141" s="55" t="str">
        <f t="shared" si="137"/>
        <v>1729990106001</v>
      </c>
      <c r="P2141" s="105">
        <v>1729990106001</v>
      </c>
      <c r="Q2141" s="106" t="s">
        <v>6308</v>
      </c>
      <c r="R2141" s="108" t="s">
        <v>3565</v>
      </c>
      <c r="S2141" s="101" t="s">
        <v>107</v>
      </c>
      <c r="T2141" s="33" t="s">
        <v>25</v>
      </c>
      <c r="U2141" s="33" t="s">
        <v>25</v>
      </c>
      <c r="V2141" s="34" t="s">
        <v>25</v>
      </c>
      <c r="W2141" s="58" t="s">
        <v>605</v>
      </c>
      <c r="X2141" s="58">
        <v>45848</v>
      </c>
      <c r="Y2141" s="58">
        <v>45848</v>
      </c>
      <c r="Z2141" s="93" t="s">
        <v>25</v>
      </c>
    </row>
    <row r="2142" spans="1:26" s="5" customFormat="1" ht="27" customHeight="1" x14ac:dyDescent="0.25">
      <c r="A2142" s="99">
        <f t="shared" si="134"/>
        <v>1</v>
      </c>
      <c r="B2142" s="97">
        <f t="array" aca="1" ref="B2142" ca="1">IF(AND(MAX(IF(O2141:O3145=O2142,X2141:X3145))=X2142,Y2142&lt;=B$1),P2142,"-")</f>
        <v>1729990107000</v>
      </c>
      <c r="C2142" s="4">
        <v>1</v>
      </c>
      <c r="D2142" s="4">
        <v>7</v>
      </c>
      <c r="E2142" s="4">
        <v>2</v>
      </c>
      <c r="F2142" s="4">
        <v>9</v>
      </c>
      <c r="G2142" s="4">
        <v>99</v>
      </c>
      <c r="H2142" s="4">
        <v>0</v>
      </c>
      <c r="I2142" s="4">
        <v>1</v>
      </c>
      <c r="J2142" s="4">
        <v>7</v>
      </c>
      <c r="K2142" s="4">
        <v>0</v>
      </c>
      <c r="L2142" s="4" t="s">
        <v>6312</v>
      </c>
      <c r="M2142" s="4" t="str">
        <f t="shared" si="135"/>
        <v>NIVEL-8</v>
      </c>
      <c r="N2142" s="4" t="str">
        <f t="shared" si="136"/>
        <v>1729990100000</v>
      </c>
      <c r="O2142" s="55" t="str">
        <f t="shared" si="137"/>
        <v>1729990107000</v>
      </c>
      <c r="P2142" s="105">
        <v>1729990107000</v>
      </c>
      <c r="Q2142" s="106" t="s">
        <v>6309</v>
      </c>
      <c r="R2142" s="108" t="s">
        <v>3566</v>
      </c>
      <c r="S2142" s="101" t="s">
        <v>36</v>
      </c>
      <c r="T2142" s="33">
        <v>1728019110000</v>
      </c>
      <c r="U2142" s="33" t="s">
        <v>21</v>
      </c>
      <c r="V2142" s="34" t="s">
        <v>3567</v>
      </c>
      <c r="W2142" s="58" t="s">
        <v>24</v>
      </c>
      <c r="X2142" s="58">
        <v>44927</v>
      </c>
      <c r="Y2142" s="58">
        <v>44927</v>
      </c>
      <c r="Z2142" s="93" t="s">
        <v>25</v>
      </c>
    </row>
    <row r="2143" spans="1:26" s="5" customFormat="1" ht="27" customHeight="1" x14ac:dyDescent="0.25">
      <c r="A2143" s="99">
        <f t="shared" si="134"/>
        <v>1</v>
      </c>
      <c r="B2143" s="97">
        <f t="array" aca="1" ref="B2143" ca="1">IF(AND(MAX(IF(O2142:O3146=O2143,X2142:X3146))=X2143,Y2143&lt;=B$1),P2143,"-")</f>
        <v>1729990108000</v>
      </c>
      <c r="C2143" s="4">
        <v>1</v>
      </c>
      <c r="D2143" s="4">
        <v>7</v>
      </c>
      <c r="E2143" s="4">
        <v>2</v>
      </c>
      <c r="F2143" s="4">
        <v>9</v>
      </c>
      <c r="G2143" s="4">
        <v>99</v>
      </c>
      <c r="H2143" s="4">
        <v>0</v>
      </c>
      <c r="I2143" s="4">
        <v>1</v>
      </c>
      <c r="J2143" s="4">
        <v>8</v>
      </c>
      <c r="K2143" s="4">
        <v>0</v>
      </c>
      <c r="L2143" s="4" t="s">
        <v>6312</v>
      </c>
      <c r="M2143" s="4" t="str">
        <f t="shared" si="135"/>
        <v>NIVEL-8</v>
      </c>
      <c r="N2143" s="4" t="str">
        <f t="shared" si="136"/>
        <v>1729990100000</v>
      </c>
      <c r="O2143" s="55" t="str">
        <f t="shared" si="137"/>
        <v>1729990108000</v>
      </c>
      <c r="P2143" s="105">
        <v>1729990108000</v>
      </c>
      <c r="Q2143" s="106" t="s">
        <v>6309</v>
      </c>
      <c r="R2143" s="108" t="s">
        <v>3568</v>
      </c>
      <c r="S2143" s="101" t="s">
        <v>36</v>
      </c>
      <c r="T2143" s="33">
        <v>1728019111000</v>
      </c>
      <c r="U2143" s="33" t="s">
        <v>21</v>
      </c>
      <c r="V2143" s="34" t="s">
        <v>3569</v>
      </c>
      <c r="W2143" s="58" t="s">
        <v>24</v>
      </c>
      <c r="X2143" s="58">
        <v>44927</v>
      </c>
      <c r="Y2143" s="58">
        <v>44927</v>
      </c>
      <c r="Z2143" s="93" t="s">
        <v>25</v>
      </c>
    </row>
    <row r="2144" spans="1:26" s="5" customFormat="1" ht="27" customHeight="1" x14ac:dyDescent="0.25">
      <c r="A2144" s="99">
        <f t="shared" si="134"/>
        <v>1</v>
      </c>
      <c r="B2144" s="97">
        <f t="array" aca="1" ref="B2144" ca="1">IF(AND(MAX(IF(O2143:O3147=O2144,X2143:X3147))=X2144,Y2144&lt;=B$1),P2144,"-")</f>
        <v>1729990109000</v>
      </c>
      <c r="C2144" s="4">
        <v>1</v>
      </c>
      <c r="D2144" s="4">
        <v>7</v>
      </c>
      <c r="E2144" s="4">
        <v>2</v>
      </c>
      <c r="F2144" s="4">
        <v>9</v>
      </c>
      <c r="G2144" s="4">
        <v>99</v>
      </c>
      <c r="H2144" s="4">
        <v>0</v>
      </c>
      <c r="I2144" s="4">
        <v>1</v>
      </c>
      <c r="J2144" s="4">
        <v>9</v>
      </c>
      <c r="K2144" s="4">
        <v>0</v>
      </c>
      <c r="L2144" s="4" t="s">
        <v>6312</v>
      </c>
      <c r="M2144" s="4" t="str">
        <f t="shared" si="135"/>
        <v>NIVEL-8</v>
      </c>
      <c r="N2144" s="4" t="str">
        <f t="shared" si="136"/>
        <v>1729990100000</v>
      </c>
      <c r="O2144" s="55" t="str">
        <f t="shared" si="137"/>
        <v>1729990109000</v>
      </c>
      <c r="P2144" s="105">
        <v>1729990109000</v>
      </c>
      <c r="Q2144" s="106" t="s">
        <v>6309</v>
      </c>
      <c r="R2144" s="108" t="s">
        <v>3570</v>
      </c>
      <c r="S2144" s="101" t="s">
        <v>36</v>
      </c>
      <c r="T2144" s="33">
        <v>1728019112000</v>
      </c>
      <c r="U2144" s="33" t="s">
        <v>21</v>
      </c>
      <c r="V2144" s="34" t="s">
        <v>3571</v>
      </c>
      <c r="W2144" s="58" t="s">
        <v>24</v>
      </c>
      <c r="X2144" s="58">
        <v>44927</v>
      </c>
      <c r="Y2144" s="58">
        <v>44927</v>
      </c>
      <c r="Z2144" s="93" t="s">
        <v>25</v>
      </c>
    </row>
    <row r="2145" spans="1:26" s="5" customFormat="1" ht="27" customHeight="1" x14ac:dyDescent="0.25">
      <c r="A2145" s="99">
        <f t="shared" si="134"/>
        <v>1</v>
      </c>
      <c r="B2145" s="97">
        <f t="array" aca="1" ref="B2145" ca="1">IF(AND(MAX(IF(O2144:O3148=O2145,X2144:X3148))=X2145,Y2145&lt;=B$1),P2145,"-")</f>
        <v>1729990110000</v>
      </c>
      <c r="C2145" s="4">
        <v>1</v>
      </c>
      <c r="D2145" s="4">
        <v>7</v>
      </c>
      <c r="E2145" s="4">
        <v>2</v>
      </c>
      <c r="F2145" s="4">
        <v>9</v>
      </c>
      <c r="G2145" s="4">
        <v>99</v>
      </c>
      <c r="H2145" s="4">
        <v>0</v>
      </c>
      <c r="I2145" s="4">
        <v>1</v>
      </c>
      <c r="J2145" s="4">
        <v>10</v>
      </c>
      <c r="K2145" s="4">
        <v>0</v>
      </c>
      <c r="L2145" s="4" t="s">
        <v>6312</v>
      </c>
      <c r="M2145" s="4" t="str">
        <f t="shared" si="135"/>
        <v>NIVEL-8</v>
      </c>
      <c r="N2145" s="4" t="str">
        <f t="shared" si="136"/>
        <v>1729990100000</v>
      </c>
      <c r="O2145" s="55" t="str">
        <f t="shared" si="137"/>
        <v>1729990110000</v>
      </c>
      <c r="P2145" s="105">
        <v>1729990110000</v>
      </c>
      <c r="Q2145" s="106" t="s">
        <v>6309</v>
      </c>
      <c r="R2145" s="108" t="s">
        <v>3572</v>
      </c>
      <c r="S2145" s="101" t="s">
        <v>36</v>
      </c>
      <c r="T2145" s="33">
        <v>1728019113000</v>
      </c>
      <c r="U2145" s="33" t="s">
        <v>21</v>
      </c>
      <c r="V2145" s="34" t="s">
        <v>3573</v>
      </c>
      <c r="W2145" s="58" t="s">
        <v>24</v>
      </c>
      <c r="X2145" s="58">
        <v>44927</v>
      </c>
      <c r="Y2145" s="58">
        <v>44927</v>
      </c>
      <c r="Z2145" s="93" t="s">
        <v>25</v>
      </c>
    </row>
    <row r="2146" spans="1:26" s="5" customFormat="1" ht="27" customHeight="1" x14ac:dyDescent="0.25">
      <c r="A2146" s="99">
        <f t="shared" si="134"/>
        <v>1</v>
      </c>
      <c r="B2146" s="97">
        <f t="array" aca="1" ref="B2146" ca="1">IF(AND(MAX(IF(O2145:O3149=O2146,X2145:X3149))=X2146,Y2146&lt;=B$1),P2146,"-")</f>
        <v>1729990111000</v>
      </c>
      <c r="C2146" s="4">
        <v>1</v>
      </c>
      <c r="D2146" s="4">
        <v>7</v>
      </c>
      <c r="E2146" s="4">
        <v>2</v>
      </c>
      <c r="F2146" s="4">
        <v>9</v>
      </c>
      <c r="G2146" s="4">
        <v>99</v>
      </c>
      <c r="H2146" s="4">
        <v>0</v>
      </c>
      <c r="I2146" s="4">
        <v>1</v>
      </c>
      <c r="J2146" s="4">
        <v>11</v>
      </c>
      <c r="K2146" s="4">
        <v>0</v>
      </c>
      <c r="L2146" s="4" t="s">
        <v>6312</v>
      </c>
      <c r="M2146" s="4" t="str">
        <f t="shared" si="135"/>
        <v>NIVEL-8</v>
      </c>
      <c r="N2146" s="4" t="str">
        <f t="shared" si="136"/>
        <v>1729990100000</v>
      </c>
      <c r="O2146" s="55" t="str">
        <f t="shared" si="137"/>
        <v>1729990111000</v>
      </c>
      <c r="P2146" s="105">
        <v>1729990111000</v>
      </c>
      <c r="Q2146" s="106" t="s">
        <v>6309</v>
      </c>
      <c r="R2146" s="108" t="s">
        <v>3574</v>
      </c>
      <c r="S2146" s="101" t="s">
        <v>36</v>
      </c>
      <c r="T2146" s="33">
        <v>1728019114000</v>
      </c>
      <c r="U2146" s="33" t="s">
        <v>21</v>
      </c>
      <c r="V2146" s="34" t="s">
        <v>3575</v>
      </c>
      <c r="W2146" s="58" t="s">
        <v>24</v>
      </c>
      <c r="X2146" s="58">
        <v>44927</v>
      </c>
      <c r="Y2146" s="58">
        <v>44927</v>
      </c>
      <c r="Z2146" s="93" t="s">
        <v>25</v>
      </c>
    </row>
    <row r="2147" spans="1:26" s="5" customFormat="1" ht="27" customHeight="1" x14ac:dyDescent="0.25">
      <c r="A2147" s="99">
        <f t="shared" si="134"/>
        <v>1</v>
      </c>
      <c r="B2147" s="97">
        <f t="array" aca="1" ref="B2147" ca="1">IF(AND(MAX(IF(O2146:O3150=O2147,X2146:X3150))=X2147,Y2147&lt;=B$1),P2147,"-")</f>
        <v>1729990111001</v>
      </c>
      <c r="C2147" s="4">
        <v>1</v>
      </c>
      <c r="D2147" s="4">
        <v>7</v>
      </c>
      <c r="E2147" s="4">
        <v>2</v>
      </c>
      <c r="F2147" s="4">
        <v>9</v>
      </c>
      <c r="G2147" s="4">
        <v>99</v>
      </c>
      <c r="H2147" s="4">
        <v>0</v>
      </c>
      <c r="I2147" s="4">
        <v>1</v>
      </c>
      <c r="J2147" s="4">
        <v>11</v>
      </c>
      <c r="K2147" s="4">
        <v>1</v>
      </c>
      <c r="L2147" s="4" t="s">
        <v>6312</v>
      </c>
      <c r="M2147" s="4" t="str">
        <f t="shared" si="135"/>
        <v>NIVEL-9</v>
      </c>
      <c r="N2147" s="4" t="str">
        <f t="shared" si="136"/>
        <v>1729990111000</v>
      </c>
      <c r="O2147" s="55" t="str">
        <f t="shared" ref="O2147" si="138">CONCATENATE(P2147)</f>
        <v>1729990111001</v>
      </c>
      <c r="P2147" s="105">
        <v>1729990111001</v>
      </c>
      <c r="Q2147" s="106" t="s">
        <v>6308</v>
      </c>
      <c r="R2147" s="108" t="s">
        <v>6285</v>
      </c>
      <c r="S2147" s="101" t="s">
        <v>107</v>
      </c>
      <c r="T2147" s="33" t="s">
        <v>25</v>
      </c>
      <c r="U2147" s="33" t="s">
        <v>25</v>
      </c>
      <c r="V2147" s="34" t="s">
        <v>25</v>
      </c>
      <c r="W2147" s="58" t="s">
        <v>1187</v>
      </c>
      <c r="X2147" s="58">
        <v>46063</v>
      </c>
      <c r="Y2147" s="58">
        <v>46023</v>
      </c>
      <c r="Z2147" s="93" t="s">
        <v>25</v>
      </c>
    </row>
    <row r="2148" spans="1:26" s="5" customFormat="1" ht="27" customHeight="1" x14ac:dyDescent="0.25">
      <c r="A2148" s="99">
        <f t="shared" si="134"/>
        <v>1</v>
      </c>
      <c r="B2148" s="97">
        <f t="array" aca="1" ref="B2148" ca="1">IF(AND(MAX(IF(O2146:O3150=O2148,X2146:X3150))=X2148,Y2148&lt;=B$1),P2148,"-")</f>
        <v>1729990112000</v>
      </c>
      <c r="C2148" s="4">
        <v>1</v>
      </c>
      <c r="D2148" s="4">
        <v>7</v>
      </c>
      <c r="E2148" s="4">
        <v>2</v>
      </c>
      <c r="F2148" s="4">
        <v>9</v>
      </c>
      <c r="G2148" s="4">
        <v>99</v>
      </c>
      <c r="H2148" s="4">
        <v>0</v>
      </c>
      <c r="I2148" s="4">
        <v>1</v>
      </c>
      <c r="J2148" s="4">
        <v>12</v>
      </c>
      <c r="K2148" s="4">
        <v>0</v>
      </c>
      <c r="L2148" s="4" t="s">
        <v>6312</v>
      </c>
      <c r="M2148" s="4" t="str">
        <f t="shared" si="135"/>
        <v>NIVEL-8</v>
      </c>
      <c r="N2148" s="4" t="str">
        <f t="shared" si="136"/>
        <v>1729990100000</v>
      </c>
      <c r="O2148" s="55" t="str">
        <f t="shared" si="137"/>
        <v>1729990112000</v>
      </c>
      <c r="P2148" s="105">
        <v>1729990112000</v>
      </c>
      <c r="Q2148" s="106" t="s">
        <v>6309</v>
      </c>
      <c r="R2148" s="108" t="s">
        <v>3576</v>
      </c>
      <c r="S2148" s="101" t="s">
        <v>36</v>
      </c>
      <c r="T2148" s="33">
        <v>1728019115000</v>
      </c>
      <c r="U2148" s="33" t="s">
        <v>21</v>
      </c>
      <c r="V2148" s="34" t="s">
        <v>3577</v>
      </c>
      <c r="W2148" s="58" t="s">
        <v>24</v>
      </c>
      <c r="X2148" s="58">
        <v>44927</v>
      </c>
      <c r="Y2148" s="58">
        <v>44927</v>
      </c>
      <c r="Z2148" s="93" t="s">
        <v>25</v>
      </c>
    </row>
    <row r="2149" spans="1:26" s="5" customFormat="1" ht="27" customHeight="1" x14ac:dyDescent="0.25">
      <c r="A2149" s="99">
        <f t="shared" si="134"/>
        <v>1</v>
      </c>
      <c r="B2149" s="97">
        <f t="array" aca="1" ref="B2149" ca="1">IF(AND(MAX(IF(O2148:O3151=O2149,X2148:X3151))=X2149,Y2149&lt;=B$1),P2149,"-")</f>
        <v>1729990113000</v>
      </c>
      <c r="C2149" s="4">
        <v>1</v>
      </c>
      <c r="D2149" s="4">
        <v>7</v>
      </c>
      <c r="E2149" s="4">
        <v>2</v>
      </c>
      <c r="F2149" s="4">
        <v>9</v>
      </c>
      <c r="G2149" s="4">
        <v>99</v>
      </c>
      <c r="H2149" s="4">
        <v>0</v>
      </c>
      <c r="I2149" s="4">
        <v>1</v>
      </c>
      <c r="J2149" s="4">
        <v>13</v>
      </c>
      <c r="K2149" s="4">
        <v>0</v>
      </c>
      <c r="L2149" s="4" t="s">
        <v>6312</v>
      </c>
      <c r="M2149" s="4" t="str">
        <f t="shared" si="135"/>
        <v>NIVEL-8</v>
      </c>
      <c r="N2149" s="4" t="str">
        <f t="shared" si="136"/>
        <v>1729990100000</v>
      </c>
      <c r="O2149" s="55" t="str">
        <f t="shared" si="137"/>
        <v>1729990113000</v>
      </c>
      <c r="P2149" s="105">
        <v>1729990113000</v>
      </c>
      <c r="Q2149" s="106" t="s">
        <v>6309</v>
      </c>
      <c r="R2149" s="108" t="s">
        <v>3578</v>
      </c>
      <c r="S2149" s="101" t="s">
        <v>36</v>
      </c>
      <c r="T2149" s="33">
        <v>1728019116000</v>
      </c>
      <c r="U2149" s="33" t="s">
        <v>21</v>
      </c>
      <c r="V2149" s="34" t="s">
        <v>3579</v>
      </c>
      <c r="W2149" s="58" t="s">
        <v>24</v>
      </c>
      <c r="X2149" s="58">
        <v>44927</v>
      </c>
      <c r="Y2149" s="58">
        <v>44927</v>
      </c>
      <c r="Z2149" s="93" t="s">
        <v>25</v>
      </c>
    </row>
    <row r="2150" spans="1:26" s="5" customFormat="1" ht="27" customHeight="1" x14ac:dyDescent="0.25">
      <c r="A2150" s="99">
        <f t="shared" si="134"/>
        <v>1</v>
      </c>
      <c r="B2150" s="97">
        <f t="array" aca="1" ref="B2150" ca="1">IF(AND(MAX(IF(O2149:O3152=O2150,X2149:X3152))=X2150,Y2150&lt;=B$1),P2150,"-")</f>
        <v>1729990114000</v>
      </c>
      <c r="C2150" s="4">
        <v>1</v>
      </c>
      <c r="D2150" s="4">
        <v>7</v>
      </c>
      <c r="E2150" s="4">
        <v>2</v>
      </c>
      <c r="F2150" s="4">
        <v>9</v>
      </c>
      <c r="G2150" s="4">
        <v>99</v>
      </c>
      <c r="H2150" s="4">
        <v>0</v>
      </c>
      <c r="I2150" s="4">
        <v>1</v>
      </c>
      <c r="J2150" s="4">
        <v>14</v>
      </c>
      <c r="K2150" s="4">
        <v>0</v>
      </c>
      <c r="L2150" s="4" t="s">
        <v>6312</v>
      </c>
      <c r="M2150" s="4" t="str">
        <f t="shared" si="135"/>
        <v>NIVEL-8</v>
      </c>
      <c r="N2150" s="4" t="str">
        <f t="shared" si="136"/>
        <v>1729990100000</v>
      </c>
      <c r="O2150" s="55" t="str">
        <f t="shared" si="137"/>
        <v>1729990114000</v>
      </c>
      <c r="P2150" s="105">
        <v>1729990114000</v>
      </c>
      <c r="Q2150" s="106" t="s">
        <v>6309</v>
      </c>
      <c r="R2150" s="108" t="s">
        <v>3580</v>
      </c>
      <c r="S2150" s="101" t="s">
        <v>36</v>
      </c>
      <c r="T2150" s="33">
        <v>1728019117000</v>
      </c>
      <c r="U2150" s="33" t="s">
        <v>21</v>
      </c>
      <c r="V2150" s="34" t="s">
        <v>3581</v>
      </c>
      <c r="W2150" s="58" t="s">
        <v>24</v>
      </c>
      <c r="X2150" s="58">
        <v>44927</v>
      </c>
      <c r="Y2150" s="58">
        <v>44927</v>
      </c>
      <c r="Z2150" s="93" t="s">
        <v>25</v>
      </c>
    </row>
    <row r="2151" spans="1:26" s="5" customFormat="1" ht="27" customHeight="1" x14ac:dyDescent="0.25">
      <c r="A2151" s="99">
        <f t="shared" si="134"/>
        <v>1</v>
      </c>
      <c r="B2151" s="97">
        <f t="array" aca="1" ref="B2151" ca="1">IF(AND(MAX(IF(O2150:O3153=O2151,X2150:X3153))=X2151,Y2151&lt;=B$1),P2151,"-")</f>
        <v>1729990115000</v>
      </c>
      <c r="C2151" s="4">
        <v>1</v>
      </c>
      <c r="D2151" s="4">
        <v>7</v>
      </c>
      <c r="E2151" s="4">
        <v>2</v>
      </c>
      <c r="F2151" s="4">
        <v>9</v>
      </c>
      <c r="G2151" s="4">
        <v>99</v>
      </c>
      <c r="H2151" s="4">
        <v>0</v>
      </c>
      <c r="I2151" s="4">
        <v>1</v>
      </c>
      <c r="J2151" s="4">
        <v>15</v>
      </c>
      <c r="K2151" s="4">
        <v>0</v>
      </c>
      <c r="L2151" s="4" t="s">
        <v>6312</v>
      </c>
      <c r="M2151" s="4" t="str">
        <f t="shared" si="135"/>
        <v>NIVEL-8</v>
      </c>
      <c r="N2151" s="4" t="str">
        <f t="shared" si="136"/>
        <v>1729990100000</v>
      </c>
      <c r="O2151" s="55" t="str">
        <f t="shared" si="137"/>
        <v>1729990115000</v>
      </c>
      <c r="P2151" s="105">
        <v>1729990115000</v>
      </c>
      <c r="Q2151" s="106" t="s">
        <v>6309</v>
      </c>
      <c r="R2151" s="108" t="s">
        <v>3582</v>
      </c>
      <c r="S2151" s="101" t="s">
        <v>36</v>
      </c>
      <c r="T2151" s="33">
        <v>1728019118000</v>
      </c>
      <c r="U2151" s="33" t="s">
        <v>21</v>
      </c>
      <c r="V2151" s="34" t="s">
        <v>3583</v>
      </c>
      <c r="W2151" s="58" t="s">
        <v>24</v>
      </c>
      <c r="X2151" s="58">
        <v>44927</v>
      </c>
      <c r="Y2151" s="58">
        <v>44927</v>
      </c>
      <c r="Z2151" s="93" t="s">
        <v>25</v>
      </c>
    </row>
    <row r="2152" spans="1:26" s="5" customFormat="1" ht="27" customHeight="1" x14ac:dyDescent="0.25">
      <c r="A2152" s="99">
        <f t="shared" si="134"/>
        <v>1</v>
      </c>
      <c r="B2152" s="97">
        <f t="array" aca="1" ref="B2152" ca="1">IF(AND(MAX(IF(O2151:O3154=O2152,X2151:X3154))=X2152,Y2152&lt;=B$1),P2152,"-")</f>
        <v>1729990116000</v>
      </c>
      <c r="C2152" s="4">
        <v>1</v>
      </c>
      <c r="D2152" s="4">
        <v>7</v>
      </c>
      <c r="E2152" s="4">
        <v>2</v>
      </c>
      <c r="F2152" s="4">
        <v>9</v>
      </c>
      <c r="G2152" s="4">
        <v>99</v>
      </c>
      <c r="H2152" s="4">
        <v>0</v>
      </c>
      <c r="I2152" s="4">
        <v>1</v>
      </c>
      <c r="J2152" s="4">
        <v>16</v>
      </c>
      <c r="K2152" s="4">
        <v>0</v>
      </c>
      <c r="L2152" s="4" t="s">
        <v>6312</v>
      </c>
      <c r="M2152" s="4" t="str">
        <f t="shared" si="135"/>
        <v>NIVEL-8</v>
      </c>
      <c r="N2152" s="4" t="str">
        <f t="shared" si="136"/>
        <v>1729990100000</v>
      </c>
      <c r="O2152" s="55" t="str">
        <f t="shared" si="137"/>
        <v>1729990116000</v>
      </c>
      <c r="P2152" s="105">
        <v>1729990116000</v>
      </c>
      <c r="Q2152" s="106" t="s">
        <v>6309</v>
      </c>
      <c r="R2152" s="108" t="s">
        <v>3584</v>
      </c>
      <c r="S2152" s="101" t="s">
        <v>36</v>
      </c>
      <c r="T2152" s="33">
        <v>1728019119000</v>
      </c>
      <c r="U2152" s="33" t="s">
        <v>21</v>
      </c>
      <c r="V2152" s="34" t="s">
        <v>3585</v>
      </c>
      <c r="W2152" s="58" t="s">
        <v>24</v>
      </c>
      <c r="X2152" s="58">
        <v>44927</v>
      </c>
      <c r="Y2152" s="58">
        <v>44927</v>
      </c>
      <c r="Z2152" s="93" t="s">
        <v>25</v>
      </c>
    </row>
    <row r="2153" spans="1:26" s="5" customFormat="1" ht="27" customHeight="1" x14ac:dyDescent="0.25">
      <c r="A2153" s="99">
        <f t="shared" si="134"/>
        <v>1</v>
      </c>
      <c r="B2153" s="97">
        <f t="array" aca="1" ref="B2153" ca="1">IF(AND(MAX(IF(O2152:O3155=O2153,X2152:X3155))=X2153,Y2153&lt;=B$1),P2153,"-")</f>
        <v>1729990117000</v>
      </c>
      <c r="C2153" s="4">
        <v>1</v>
      </c>
      <c r="D2153" s="4">
        <v>7</v>
      </c>
      <c r="E2153" s="4">
        <v>2</v>
      </c>
      <c r="F2153" s="4">
        <v>9</v>
      </c>
      <c r="G2153" s="4">
        <v>99</v>
      </c>
      <c r="H2153" s="4">
        <v>0</v>
      </c>
      <c r="I2153" s="4">
        <v>1</v>
      </c>
      <c r="J2153" s="4">
        <v>17</v>
      </c>
      <c r="K2153" s="4">
        <v>0</v>
      </c>
      <c r="L2153" s="4" t="s">
        <v>6312</v>
      </c>
      <c r="M2153" s="4" t="str">
        <f t="shared" si="135"/>
        <v>NIVEL-8</v>
      </c>
      <c r="N2153" s="4" t="str">
        <f t="shared" si="136"/>
        <v>1729990100000</v>
      </c>
      <c r="O2153" s="55" t="str">
        <f t="shared" si="137"/>
        <v>1729990117000</v>
      </c>
      <c r="P2153" s="105">
        <v>1729990117000</v>
      </c>
      <c r="Q2153" s="106" t="s">
        <v>6309</v>
      </c>
      <c r="R2153" s="108" t="s">
        <v>3586</v>
      </c>
      <c r="S2153" s="101" t="s">
        <v>36</v>
      </c>
      <c r="T2153" s="33">
        <v>1728019120000</v>
      </c>
      <c r="U2153" s="33" t="s">
        <v>21</v>
      </c>
      <c r="V2153" s="34" t="s">
        <v>3587</v>
      </c>
      <c r="W2153" s="58" t="s">
        <v>24</v>
      </c>
      <c r="X2153" s="58">
        <v>44927</v>
      </c>
      <c r="Y2153" s="58">
        <v>44927</v>
      </c>
      <c r="Z2153" s="93" t="s">
        <v>25</v>
      </c>
    </row>
    <row r="2154" spans="1:26" s="5" customFormat="1" ht="27" customHeight="1" x14ac:dyDescent="0.25">
      <c r="A2154" s="99">
        <f t="shared" si="134"/>
        <v>1</v>
      </c>
      <c r="B2154" s="97">
        <f t="array" aca="1" ref="B2154" ca="1">IF(AND(MAX(IF(O2153:O3156=O2154,X2153:X3156))=X2154,Y2154&lt;=B$1),P2154,"-")</f>
        <v>1729990118000</v>
      </c>
      <c r="C2154" s="4">
        <v>1</v>
      </c>
      <c r="D2154" s="4">
        <v>7</v>
      </c>
      <c r="E2154" s="4">
        <v>2</v>
      </c>
      <c r="F2154" s="4">
        <v>9</v>
      </c>
      <c r="G2154" s="4">
        <v>99</v>
      </c>
      <c r="H2154" s="4">
        <v>0</v>
      </c>
      <c r="I2154" s="4">
        <v>1</v>
      </c>
      <c r="J2154" s="4">
        <v>18</v>
      </c>
      <c r="K2154" s="4">
        <v>0</v>
      </c>
      <c r="L2154" s="4" t="s">
        <v>6312</v>
      </c>
      <c r="M2154" s="4" t="str">
        <f t="shared" si="135"/>
        <v>NIVEL-8</v>
      </c>
      <c r="N2154" s="4" t="str">
        <f t="shared" si="136"/>
        <v>1729990100000</v>
      </c>
      <c r="O2154" s="55" t="str">
        <f t="shared" si="137"/>
        <v>1729990118000</v>
      </c>
      <c r="P2154" s="105">
        <v>1729990118000</v>
      </c>
      <c r="Q2154" s="106" t="s">
        <v>6309</v>
      </c>
      <c r="R2154" s="108" t="s">
        <v>3588</v>
      </c>
      <c r="S2154" s="101" t="s">
        <v>36</v>
      </c>
      <c r="T2154" s="33">
        <v>1728019121000</v>
      </c>
      <c r="U2154" s="33" t="s">
        <v>21</v>
      </c>
      <c r="V2154" s="34" t="s">
        <v>3589</v>
      </c>
      <c r="W2154" s="58" t="s">
        <v>24</v>
      </c>
      <c r="X2154" s="58">
        <v>44927</v>
      </c>
      <c r="Y2154" s="58">
        <v>44927</v>
      </c>
      <c r="Z2154" s="93" t="s">
        <v>25</v>
      </c>
    </row>
    <row r="2155" spans="1:26" s="5" customFormat="1" ht="27" customHeight="1" x14ac:dyDescent="0.25">
      <c r="A2155" s="99">
        <f t="shared" si="134"/>
        <v>1</v>
      </c>
      <c r="B2155" s="97">
        <f t="array" aca="1" ref="B2155" ca="1">IF(AND(MAX(IF(O2154:O3157=O2155,X2154:X3157))=X2155,Y2155&lt;=B$1),P2155,"-")</f>
        <v>1729990119000</v>
      </c>
      <c r="C2155" s="4">
        <v>1</v>
      </c>
      <c r="D2155" s="4">
        <v>7</v>
      </c>
      <c r="E2155" s="4">
        <v>2</v>
      </c>
      <c r="F2155" s="4">
        <v>9</v>
      </c>
      <c r="G2155" s="4">
        <v>99</v>
      </c>
      <c r="H2155" s="4">
        <v>0</v>
      </c>
      <c r="I2155" s="4">
        <v>1</v>
      </c>
      <c r="J2155" s="4">
        <v>19</v>
      </c>
      <c r="K2155" s="4">
        <v>0</v>
      </c>
      <c r="L2155" s="4" t="s">
        <v>6312</v>
      </c>
      <c r="M2155" s="4" t="str">
        <f t="shared" si="135"/>
        <v>NIVEL-8</v>
      </c>
      <c r="N2155" s="4" t="str">
        <f t="shared" si="136"/>
        <v>1729990100000</v>
      </c>
      <c r="O2155" s="55" t="str">
        <f t="shared" si="137"/>
        <v>1729990119000</v>
      </c>
      <c r="P2155" s="105">
        <v>1729990119000</v>
      </c>
      <c r="Q2155" s="106" t="s">
        <v>6309</v>
      </c>
      <c r="R2155" s="108" t="s">
        <v>3590</v>
      </c>
      <c r="S2155" s="101" t="s">
        <v>36</v>
      </c>
      <c r="T2155" s="33">
        <v>1728019122000</v>
      </c>
      <c r="U2155" s="33" t="s">
        <v>21</v>
      </c>
      <c r="V2155" s="34" t="s">
        <v>3591</v>
      </c>
      <c r="W2155" s="58" t="s">
        <v>24</v>
      </c>
      <c r="X2155" s="58">
        <v>44927</v>
      </c>
      <c r="Y2155" s="58">
        <v>44927</v>
      </c>
      <c r="Z2155" s="93" t="s">
        <v>25</v>
      </c>
    </row>
    <row r="2156" spans="1:26" s="5" customFormat="1" ht="27" customHeight="1" x14ac:dyDescent="0.25">
      <c r="A2156" s="99">
        <f t="shared" si="134"/>
        <v>1</v>
      </c>
      <c r="B2156" s="97">
        <f t="array" aca="1" ref="B2156" ca="1">IF(AND(MAX(IF(O2155:O3158=O2156,X2155:X3158))=X2156,Y2156&lt;=B$1),P2156,"-")</f>
        <v>1729990120000</v>
      </c>
      <c r="C2156" s="4">
        <v>1</v>
      </c>
      <c r="D2156" s="4">
        <v>7</v>
      </c>
      <c r="E2156" s="4">
        <v>2</v>
      </c>
      <c r="F2156" s="4">
        <v>9</v>
      </c>
      <c r="G2156" s="4">
        <v>99</v>
      </c>
      <c r="H2156" s="4">
        <v>0</v>
      </c>
      <c r="I2156" s="4">
        <v>1</v>
      </c>
      <c r="J2156" s="4">
        <v>20</v>
      </c>
      <c r="K2156" s="4">
        <v>0</v>
      </c>
      <c r="L2156" s="4" t="s">
        <v>6312</v>
      </c>
      <c r="M2156" s="4" t="str">
        <f t="shared" si="135"/>
        <v>NIVEL-8</v>
      </c>
      <c r="N2156" s="4" t="str">
        <f t="shared" si="136"/>
        <v>1729990100000</v>
      </c>
      <c r="O2156" s="55" t="str">
        <f t="shared" si="137"/>
        <v>1729990120000</v>
      </c>
      <c r="P2156" s="105">
        <v>1729990120000</v>
      </c>
      <c r="Q2156" s="106" t="s">
        <v>6309</v>
      </c>
      <c r="R2156" s="108" t="s">
        <v>3592</v>
      </c>
      <c r="S2156" s="101" t="s">
        <v>36</v>
      </c>
      <c r="T2156" s="33">
        <v>1728019123000</v>
      </c>
      <c r="U2156" s="33" t="s">
        <v>21</v>
      </c>
      <c r="V2156" s="34" t="s">
        <v>3593</v>
      </c>
      <c r="W2156" s="58" t="s">
        <v>24</v>
      </c>
      <c r="X2156" s="58">
        <v>44927</v>
      </c>
      <c r="Y2156" s="58">
        <v>44927</v>
      </c>
      <c r="Z2156" s="93" t="s">
        <v>25</v>
      </c>
    </row>
    <row r="2157" spans="1:26" s="5" customFormat="1" ht="27" customHeight="1" x14ac:dyDescent="0.25">
      <c r="A2157" s="99">
        <f t="shared" si="134"/>
        <v>1</v>
      </c>
      <c r="B2157" s="97">
        <f t="array" aca="1" ref="B2157" ca="1">IF(AND(MAX(IF(O2156:O3159=O2157,X2156:X3159))=X2157,Y2157&lt;=B$1),P2157,"-")</f>
        <v>1729990121000</v>
      </c>
      <c r="C2157" s="4">
        <v>1</v>
      </c>
      <c r="D2157" s="4">
        <v>7</v>
      </c>
      <c r="E2157" s="4">
        <v>2</v>
      </c>
      <c r="F2157" s="4">
        <v>9</v>
      </c>
      <c r="G2157" s="4">
        <v>99</v>
      </c>
      <c r="H2157" s="4">
        <v>0</v>
      </c>
      <c r="I2157" s="4">
        <v>1</v>
      </c>
      <c r="J2157" s="4">
        <v>21</v>
      </c>
      <c r="K2157" s="4">
        <v>0</v>
      </c>
      <c r="L2157" s="4" t="s">
        <v>6312</v>
      </c>
      <c r="M2157" s="4" t="str">
        <f t="shared" si="135"/>
        <v>NIVEL-8</v>
      </c>
      <c r="N2157" s="4" t="str">
        <f t="shared" si="136"/>
        <v>1729990100000</v>
      </c>
      <c r="O2157" s="55" t="str">
        <f t="shared" si="137"/>
        <v>1729990121000</v>
      </c>
      <c r="P2157" s="105">
        <v>1729990121000</v>
      </c>
      <c r="Q2157" s="106" t="s">
        <v>6309</v>
      </c>
      <c r="R2157" s="108" t="s">
        <v>3594</v>
      </c>
      <c r="S2157" s="101" t="s">
        <v>36</v>
      </c>
      <c r="T2157" s="33">
        <v>1728019124000</v>
      </c>
      <c r="U2157" s="33" t="s">
        <v>21</v>
      </c>
      <c r="V2157" s="34" t="s">
        <v>3595</v>
      </c>
      <c r="W2157" s="58" t="s">
        <v>24</v>
      </c>
      <c r="X2157" s="58">
        <v>44927</v>
      </c>
      <c r="Y2157" s="58">
        <v>44927</v>
      </c>
      <c r="Z2157" s="93" t="s">
        <v>25</v>
      </c>
    </row>
    <row r="2158" spans="1:26" s="5" customFormat="1" ht="27" customHeight="1" x14ac:dyDescent="0.25">
      <c r="A2158" s="99">
        <f t="shared" si="134"/>
        <v>1</v>
      </c>
      <c r="B2158" s="97">
        <f t="array" aca="1" ref="B2158" ca="1">IF(AND(MAX(IF(O2157:O3160=O2158,X2157:X3160))=X2158,Y2158&lt;=B$1),P2158,"-")</f>
        <v>1729990122000</v>
      </c>
      <c r="C2158" s="4">
        <v>1</v>
      </c>
      <c r="D2158" s="4">
        <v>7</v>
      </c>
      <c r="E2158" s="4">
        <v>2</v>
      </c>
      <c r="F2158" s="4">
        <v>9</v>
      </c>
      <c r="G2158" s="4">
        <v>99</v>
      </c>
      <c r="H2158" s="4">
        <v>0</v>
      </c>
      <c r="I2158" s="4">
        <v>1</v>
      </c>
      <c r="J2158" s="4">
        <v>22</v>
      </c>
      <c r="K2158" s="4">
        <v>0</v>
      </c>
      <c r="L2158" s="4" t="s">
        <v>6312</v>
      </c>
      <c r="M2158" s="4" t="str">
        <f t="shared" si="135"/>
        <v>NIVEL-8</v>
      </c>
      <c r="N2158" s="4" t="str">
        <f t="shared" si="136"/>
        <v>1729990100000</v>
      </c>
      <c r="O2158" s="55" t="str">
        <f t="shared" si="137"/>
        <v>1729990122000</v>
      </c>
      <c r="P2158" s="105">
        <v>1729990122000</v>
      </c>
      <c r="Q2158" s="106" t="s">
        <v>6309</v>
      </c>
      <c r="R2158" s="108" t="s">
        <v>3596</v>
      </c>
      <c r="S2158" s="101" t="s">
        <v>36</v>
      </c>
      <c r="T2158" s="33">
        <v>1728019125000</v>
      </c>
      <c r="U2158" s="33" t="s">
        <v>21</v>
      </c>
      <c r="V2158" s="34" t="s">
        <v>3597</v>
      </c>
      <c r="W2158" s="58" t="s">
        <v>24</v>
      </c>
      <c r="X2158" s="58">
        <v>44927</v>
      </c>
      <c r="Y2158" s="58">
        <v>44927</v>
      </c>
      <c r="Z2158" s="93" t="s">
        <v>25</v>
      </c>
    </row>
    <row r="2159" spans="1:26" s="5" customFormat="1" ht="27" customHeight="1" x14ac:dyDescent="0.25">
      <c r="A2159" s="99">
        <f t="shared" si="134"/>
        <v>1</v>
      </c>
      <c r="B2159" s="97">
        <f t="array" aca="1" ref="B2159" ca="1">IF(AND(MAX(IF(O2158:O3161=O2159,X2158:X3161))=X2159,Y2159&lt;=B$1),P2159,"-")</f>
        <v>1729990122001</v>
      </c>
      <c r="C2159" s="4">
        <v>1</v>
      </c>
      <c r="D2159" s="4">
        <v>7</v>
      </c>
      <c r="E2159" s="4">
        <v>2</v>
      </c>
      <c r="F2159" s="4">
        <v>9</v>
      </c>
      <c r="G2159" s="4">
        <v>99</v>
      </c>
      <c r="H2159" s="4">
        <v>0</v>
      </c>
      <c r="I2159" s="4">
        <v>1</v>
      </c>
      <c r="J2159" s="4">
        <v>22</v>
      </c>
      <c r="K2159" s="4">
        <v>1</v>
      </c>
      <c r="L2159" s="4" t="s">
        <v>6312</v>
      </c>
      <c r="M2159" s="4" t="str">
        <f t="shared" si="135"/>
        <v>NIVEL-9</v>
      </c>
      <c r="N2159" s="4" t="str">
        <f t="shared" si="136"/>
        <v>1729990122000</v>
      </c>
      <c r="O2159" s="55" t="str">
        <f t="shared" si="137"/>
        <v>1729990122001</v>
      </c>
      <c r="P2159" s="105">
        <v>1729990122001</v>
      </c>
      <c r="Q2159" s="106" t="s">
        <v>6308</v>
      </c>
      <c r="R2159" s="108" t="s">
        <v>3598</v>
      </c>
      <c r="S2159" s="101" t="s">
        <v>107</v>
      </c>
      <c r="T2159" s="33"/>
      <c r="U2159" s="33"/>
      <c r="V2159" s="34"/>
      <c r="W2159" s="58" t="s">
        <v>605</v>
      </c>
      <c r="X2159" s="58">
        <v>45412</v>
      </c>
      <c r="Y2159" s="58">
        <v>45412</v>
      </c>
      <c r="Z2159" s="93" t="s">
        <v>25</v>
      </c>
    </row>
    <row r="2160" spans="1:26" s="5" customFormat="1" ht="27" customHeight="1" x14ac:dyDescent="0.25">
      <c r="A2160" s="99">
        <f t="shared" si="134"/>
        <v>1</v>
      </c>
      <c r="B2160" s="97">
        <f t="array" aca="1" ref="B2160" ca="1">IF(AND(MAX(IF(O2159:O3162=O2160,X2159:X3162))=X2160,Y2160&lt;=B$1),P2160,"-")</f>
        <v>1729990122002</v>
      </c>
      <c r="C2160" s="4">
        <v>1</v>
      </c>
      <c r="D2160" s="4">
        <v>7</v>
      </c>
      <c r="E2160" s="4">
        <v>2</v>
      </c>
      <c r="F2160" s="4">
        <v>9</v>
      </c>
      <c r="G2160" s="4">
        <v>99</v>
      </c>
      <c r="H2160" s="4">
        <v>0</v>
      </c>
      <c r="I2160" s="4">
        <v>1</v>
      </c>
      <c r="J2160" s="4">
        <v>22</v>
      </c>
      <c r="K2160" s="4">
        <v>2</v>
      </c>
      <c r="L2160" s="4" t="s">
        <v>6312</v>
      </c>
      <c r="M2160" s="4" t="str">
        <f t="shared" si="135"/>
        <v>NIVEL-9</v>
      </c>
      <c r="N2160" s="4" t="str">
        <f t="shared" si="136"/>
        <v>1729990122000</v>
      </c>
      <c r="O2160" s="55" t="str">
        <f t="shared" si="137"/>
        <v>1729990122002</v>
      </c>
      <c r="P2160" s="105">
        <v>1729990122002</v>
      </c>
      <c r="Q2160" s="106" t="s">
        <v>6308</v>
      </c>
      <c r="R2160" s="108" t="s">
        <v>3599</v>
      </c>
      <c r="S2160" s="101" t="s">
        <v>107</v>
      </c>
      <c r="T2160" s="33"/>
      <c r="U2160" s="33"/>
      <c r="V2160" s="34"/>
      <c r="W2160" s="58" t="s">
        <v>605</v>
      </c>
      <c r="X2160" s="58">
        <v>45412</v>
      </c>
      <c r="Y2160" s="58">
        <v>45412</v>
      </c>
      <c r="Z2160" s="93" t="s">
        <v>25</v>
      </c>
    </row>
    <row r="2161" spans="1:26" s="5" customFormat="1" ht="27" customHeight="1" x14ac:dyDescent="0.25">
      <c r="A2161" s="99">
        <f t="shared" si="134"/>
        <v>1</v>
      </c>
      <c r="B2161" s="97">
        <f t="array" aca="1" ref="B2161" ca="1">IF(AND(MAX(IF(O2160:O3163=O2161,X2160:X3163))=X2161,Y2161&lt;=B$1),P2161,"-")</f>
        <v>1729990123000</v>
      </c>
      <c r="C2161" s="4">
        <v>1</v>
      </c>
      <c r="D2161" s="4">
        <v>7</v>
      </c>
      <c r="E2161" s="4">
        <v>2</v>
      </c>
      <c r="F2161" s="4">
        <v>9</v>
      </c>
      <c r="G2161" s="4">
        <v>99</v>
      </c>
      <c r="H2161" s="4">
        <v>0</v>
      </c>
      <c r="I2161" s="4">
        <v>1</v>
      </c>
      <c r="J2161" s="4">
        <v>23</v>
      </c>
      <c r="K2161" s="4">
        <v>0</v>
      </c>
      <c r="L2161" s="4" t="s">
        <v>6312</v>
      </c>
      <c r="M2161" s="4" t="str">
        <f t="shared" si="135"/>
        <v>NIVEL-8</v>
      </c>
      <c r="N2161" s="4" t="str">
        <f t="shared" si="136"/>
        <v>1729990100000</v>
      </c>
      <c r="O2161" s="55" t="str">
        <f t="shared" si="137"/>
        <v>1729990123000</v>
      </c>
      <c r="P2161" s="105">
        <v>1729990123000</v>
      </c>
      <c r="Q2161" s="106" t="s">
        <v>6309</v>
      </c>
      <c r="R2161" s="108" t="s">
        <v>3600</v>
      </c>
      <c r="S2161" s="101" t="s">
        <v>36</v>
      </c>
      <c r="T2161" s="33">
        <v>1728019126000</v>
      </c>
      <c r="U2161" s="33" t="s">
        <v>21</v>
      </c>
      <c r="V2161" s="34" t="s">
        <v>3601</v>
      </c>
      <c r="W2161" s="58" t="s">
        <v>24</v>
      </c>
      <c r="X2161" s="58">
        <v>44927</v>
      </c>
      <c r="Y2161" s="58">
        <v>44927</v>
      </c>
      <c r="Z2161" s="93" t="s">
        <v>25</v>
      </c>
    </row>
    <row r="2162" spans="1:26" s="5" customFormat="1" ht="27" customHeight="1" x14ac:dyDescent="0.25">
      <c r="A2162" s="99">
        <f t="shared" si="134"/>
        <v>1</v>
      </c>
      <c r="B2162" s="97">
        <f t="array" aca="1" ref="B2162" ca="1">IF(AND(MAX(IF(O2161:O3164=O2162,X2161:X3164))=X2162,Y2162&lt;=B$1),P2162,"-")</f>
        <v>1729990124000</v>
      </c>
      <c r="C2162" s="4">
        <v>1</v>
      </c>
      <c r="D2162" s="4">
        <v>7</v>
      </c>
      <c r="E2162" s="4">
        <v>2</v>
      </c>
      <c r="F2162" s="4">
        <v>9</v>
      </c>
      <c r="G2162" s="4">
        <v>99</v>
      </c>
      <c r="H2162" s="4">
        <v>0</v>
      </c>
      <c r="I2162" s="4">
        <v>1</v>
      </c>
      <c r="J2162" s="4">
        <v>24</v>
      </c>
      <c r="K2162" s="4">
        <v>0</v>
      </c>
      <c r="L2162" s="4" t="s">
        <v>6312</v>
      </c>
      <c r="M2162" s="4" t="str">
        <f t="shared" si="135"/>
        <v>NIVEL-8</v>
      </c>
      <c r="N2162" s="4" t="str">
        <f t="shared" si="136"/>
        <v>1729990100000</v>
      </c>
      <c r="O2162" s="55" t="str">
        <f t="shared" si="137"/>
        <v>1729990124000</v>
      </c>
      <c r="P2162" s="105">
        <v>1729990124000</v>
      </c>
      <c r="Q2162" s="106" t="s">
        <v>6309</v>
      </c>
      <c r="R2162" s="108" t="s">
        <v>3602</v>
      </c>
      <c r="S2162" s="101" t="s">
        <v>36</v>
      </c>
      <c r="T2162" s="33">
        <v>1728019127000</v>
      </c>
      <c r="U2162" s="33" t="s">
        <v>21</v>
      </c>
      <c r="V2162" s="34" t="s">
        <v>3603</v>
      </c>
      <c r="W2162" s="58" t="s">
        <v>24</v>
      </c>
      <c r="X2162" s="58">
        <v>44927</v>
      </c>
      <c r="Y2162" s="58">
        <v>44927</v>
      </c>
      <c r="Z2162" s="93" t="s">
        <v>25</v>
      </c>
    </row>
    <row r="2163" spans="1:26" s="5" customFormat="1" ht="27" customHeight="1" x14ac:dyDescent="0.25">
      <c r="A2163" s="99">
        <f t="shared" si="134"/>
        <v>1</v>
      </c>
      <c r="B2163" s="97">
        <f t="array" aca="1" ref="B2163" ca="1">IF(AND(MAX(IF(O2162:O3165=O2163,X2162:X3165))=X2163,Y2163&lt;=B$1),P2163,"-")</f>
        <v>1729990125000</v>
      </c>
      <c r="C2163" s="4">
        <v>1</v>
      </c>
      <c r="D2163" s="4">
        <v>7</v>
      </c>
      <c r="E2163" s="4">
        <v>2</v>
      </c>
      <c r="F2163" s="4">
        <v>9</v>
      </c>
      <c r="G2163" s="4">
        <v>99</v>
      </c>
      <c r="H2163" s="4">
        <v>0</v>
      </c>
      <c r="I2163" s="4">
        <v>1</v>
      </c>
      <c r="J2163" s="4">
        <v>25</v>
      </c>
      <c r="K2163" s="4">
        <v>0</v>
      </c>
      <c r="L2163" s="4" t="s">
        <v>6312</v>
      </c>
      <c r="M2163" s="4" t="str">
        <f t="shared" si="135"/>
        <v>NIVEL-8</v>
      </c>
      <c r="N2163" s="4" t="str">
        <f t="shared" si="136"/>
        <v>1729990100000</v>
      </c>
      <c r="O2163" s="55" t="str">
        <f t="shared" si="137"/>
        <v>1729990125000</v>
      </c>
      <c r="P2163" s="105">
        <v>1729990125000</v>
      </c>
      <c r="Q2163" s="106" t="s">
        <v>6308</v>
      </c>
      <c r="R2163" s="108" t="s">
        <v>3604</v>
      </c>
      <c r="S2163" s="101" t="s">
        <v>36</v>
      </c>
      <c r="T2163" s="33">
        <v>1728019128000</v>
      </c>
      <c r="U2163" s="33" t="s">
        <v>40</v>
      </c>
      <c r="V2163" s="34" t="s">
        <v>3605</v>
      </c>
      <c r="W2163" s="58" t="s">
        <v>24</v>
      </c>
      <c r="X2163" s="58">
        <v>44927</v>
      </c>
      <c r="Y2163" s="58">
        <v>44927</v>
      </c>
      <c r="Z2163" s="93" t="s">
        <v>25</v>
      </c>
    </row>
    <row r="2164" spans="1:26" s="5" customFormat="1" ht="27" customHeight="1" x14ac:dyDescent="0.25">
      <c r="A2164" s="99">
        <f t="shared" si="134"/>
        <v>1</v>
      </c>
      <c r="B2164" s="97">
        <f t="array" aca="1" ref="B2164" ca="1">IF(AND(MAX(IF(O2163:O3166=O2164,X2163:X3166))=X2164,Y2164&lt;=B$1),P2164,"-")</f>
        <v>1729990126000</v>
      </c>
      <c r="C2164" s="4">
        <v>1</v>
      </c>
      <c r="D2164" s="4">
        <v>7</v>
      </c>
      <c r="E2164" s="4">
        <v>2</v>
      </c>
      <c r="F2164" s="4">
        <v>9</v>
      </c>
      <c r="G2164" s="4">
        <v>99</v>
      </c>
      <c r="H2164" s="4">
        <v>0</v>
      </c>
      <c r="I2164" s="4">
        <v>1</v>
      </c>
      <c r="J2164" s="4">
        <v>26</v>
      </c>
      <c r="K2164" s="4">
        <v>0</v>
      </c>
      <c r="L2164" s="4" t="s">
        <v>6312</v>
      </c>
      <c r="M2164" s="4" t="str">
        <f t="shared" si="135"/>
        <v>NIVEL-8</v>
      </c>
      <c r="N2164" s="4" t="str">
        <f t="shared" si="136"/>
        <v>1729990100000</v>
      </c>
      <c r="O2164" s="55" t="str">
        <f t="shared" si="137"/>
        <v>1729990126000</v>
      </c>
      <c r="P2164" s="105">
        <v>1729990126000</v>
      </c>
      <c r="Q2164" s="106" t="s">
        <v>6308</v>
      </c>
      <c r="R2164" s="108" t="s">
        <v>3606</v>
      </c>
      <c r="S2164" s="101" t="s">
        <v>36</v>
      </c>
      <c r="T2164" s="33">
        <v>1728019129000</v>
      </c>
      <c r="U2164" s="33" t="s">
        <v>40</v>
      </c>
      <c r="V2164" s="34" t="s">
        <v>3607</v>
      </c>
      <c r="W2164" s="58" t="s">
        <v>24</v>
      </c>
      <c r="X2164" s="58">
        <v>44927</v>
      </c>
      <c r="Y2164" s="58">
        <v>44927</v>
      </c>
      <c r="Z2164" s="93" t="s">
        <v>25</v>
      </c>
    </row>
    <row r="2165" spans="1:26" s="5" customFormat="1" ht="27" customHeight="1" x14ac:dyDescent="0.25">
      <c r="A2165" s="99">
        <f t="shared" si="134"/>
        <v>1</v>
      </c>
      <c r="B2165" s="97">
        <f t="array" aca="1" ref="B2165" ca="1">IF(AND(MAX(IF(O2164:O3167=O2165,X2164:X3167))=X2165,Y2165&lt;=B$1),P2165,"-")</f>
        <v>1730000000000</v>
      </c>
      <c r="C2165" s="4">
        <v>1</v>
      </c>
      <c r="D2165" s="4">
        <v>7</v>
      </c>
      <c r="E2165" s="4">
        <v>3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 t="s">
        <v>6310</v>
      </c>
      <c r="M2165" s="4" t="str">
        <f t="shared" si="135"/>
        <v>NIVEL-3</v>
      </c>
      <c r="N2165" s="4" t="str">
        <f t="shared" si="136"/>
        <v>1700000000000</v>
      </c>
      <c r="O2165" s="55" t="str">
        <f t="shared" si="137"/>
        <v>1730000000000</v>
      </c>
      <c r="P2165" s="105">
        <v>1730000000000</v>
      </c>
      <c r="Q2165" s="106" t="s">
        <v>6309</v>
      </c>
      <c r="R2165" s="108" t="s">
        <v>3608</v>
      </c>
      <c r="S2165" s="101" t="s">
        <v>23</v>
      </c>
      <c r="T2165" s="33">
        <v>1730000000000</v>
      </c>
      <c r="U2165" s="33" t="s">
        <v>21</v>
      </c>
      <c r="V2165" s="34" t="s">
        <v>3608</v>
      </c>
      <c r="W2165" s="58" t="s">
        <v>24</v>
      </c>
      <c r="X2165" s="58">
        <v>44927</v>
      </c>
      <c r="Y2165" s="58">
        <v>44927</v>
      </c>
      <c r="Z2165" s="93" t="s">
        <v>25</v>
      </c>
    </row>
    <row r="2166" spans="1:26" s="5" customFormat="1" ht="27" customHeight="1" x14ac:dyDescent="0.25">
      <c r="A2166" s="99">
        <f t="shared" si="134"/>
        <v>1</v>
      </c>
      <c r="B2166" s="97">
        <f t="array" aca="1" ref="B2166" ca="1">IF(AND(MAX(IF(O2165:O3168=O2166,X2165:X3168))=X2166,Y2166&lt;=B$1),P2166,"-")</f>
        <v>1731000000000</v>
      </c>
      <c r="C2166" s="4">
        <v>1</v>
      </c>
      <c r="D2166" s="4">
        <v>7</v>
      </c>
      <c r="E2166" s="4">
        <v>3</v>
      </c>
      <c r="F2166" s="4">
        <v>1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 t="s">
        <v>6310</v>
      </c>
      <c r="M2166" s="4" t="str">
        <f t="shared" si="135"/>
        <v>NIVEL-4</v>
      </c>
      <c r="N2166" s="4" t="str">
        <f t="shared" si="136"/>
        <v>1730000000000</v>
      </c>
      <c r="O2166" s="55" t="str">
        <f t="shared" si="137"/>
        <v>1731000000000</v>
      </c>
      <c r="P2166" s="105">
        <v>1731000000000</v>
      </c>
      <c r="Q2166" s="106" t="s">
        <v>6309</v>
      </c>
      <c r="R2166" s="108" t="s">
        <v>3440</v>
      </c>
      <c r="S2166" s="101" t="s">
        <v>36</v>
      </c>
      <c r="T2166" s="33">
        <v>1738010000000</v>
      </c>
      <c r="U2166" s="33" t="s">
        <v>21</v>
      </c>
      <c r="V2166" s="34" t="s">
        <v>3440</v>
      </c>
      <c r="W2166" s="58" t="s">
        <v>24</v>
      </c>
      <c r="X2166" s="58">
        <v>44927</v>
      </c>
      <c r="Y2166" s="58">
        <v>44927</v>
      </c>
      <c r="Z2166" s="93" t="s">
        <v>25</v>
      </c>
    </row>
    <row r="2167" spans="1:26" s="5" customFormat="1" ht="27" customHeight="1" x14ac:dyDescent="0.25">
      <c r="A2167" s="99">
        <f t="shared" si="134"/>
        <v>1</v>
      </c>
      <c r="B2167" s="97">
        <f t="array" aca="1" ref="B2167" ca="1">IF(AND(MAX(IF(O2166:O3169=O2167,X2166:X3169))=X2167,Y2167&lt;=B$1),P2167,"-")</f>
        <v>1731500000000</v>
      </c>
      <c r="C2167" s="4">
        <v>1</v>
      </c>
      <c r="D2167" s="4">
        <v>7</v>
      </c>
      <c r="E2167" s="4">
        <v>3</v>
      </c>
      <c r="F2167" s="4">
        <v>1</v>
      </c>
      <c r="G2167" s="4">
        <v>50</v>
      </c>
      <c r="H2167" s="4">
        <v>0</v>
      </c>
      <c r="I2167" s="4">
        <v>0</v>
      </c>
      <c r="J2167" s="4">
        <v>0</v>
      </c>
      <c r="K2167" s="4">
        <v>0</v>
      </c>
      <c r="L2167" s="4" t="s">
        <v>6310</v>
      </c>
      <c r="M2167" s="4" t="str">
        <f t="shared" si="135"/>
        <v>NIVEL-5</v>
      </c>
      <c r="N2167" s="4" t="str">
        <f t="shared" si="136"/>
        <v>1731000000000</v>
      </c>
      <c r="O2167" s="55" t="str">
        <f t="shared" si="137"/>
        <v>1731500000000</v>
      </c>
      <c r="P2167" s="105">
        <v>1731500000000</v>
      </c>
      <c r="Q2167" s="106" t="s">
        <v>6309</v>
      </c>
      <c r="R2167" s="108" t="s">
        <v>3440</v>
      </c>
      <c r="S2167" s="101" t="s">
        <v>36</v>
      </c>
      <c r="T2167" s="33">
        <v>1738011000000</v>
      </c>
      <c r="U2167" s="33" t="s">
        <v>21</v>
      </c>
      <c r="V2167" s="34" t="s">
        <v>3440</v>
      </c>
      <c r="W2167" s="58" t="s">
        <v>24</v>
      </c>
      <c r="X2167" s="58">
        <v>44927</v>
      </c>
      <c r="Y2167" s="58">
        <v>44927</v>
      </c>
      <c r="Z2167" s="93" t="s">
        <v>25</v>
      </c>
    </row>
    <row r="2168" spans="1:26" s="5" customFormat="1" ht="27" customHeight="1" x14ac:dyDescent="0.25">
      <c r="A2168" s="99">
        <f t="shared" si="134"/>
        <v>1</v>
      </c>
      <c r="B2168" s="97">
        <f t="array" aca="1" ref="B2168" ca="1">IF(AND(MAX(IF(O2167:O3170=O2168,X2167:X3170))=X2168,Y2168&lt;=B$1),P2168,"-")</f>
        <v>1731500100000</v>
      </c>
      <c r="C2168" s="4">
        <v>1</v>
      </c>
      <c r="D2168" s="4">
        <v>7</v>
      </c>
      <c r="E2168" s="4">
        <v>3</v>
      </c>
      <c r="F2168" s="4">
        <v>1</v>
      </c>
      <c r="G2168" s="4">
        <v>50</v>
      </c>
      <c r="H2168" s="4">
        <v>0</v>
      </c>
      <c r="I2168" s="4">
        <v>1</v>
      </c>
      <c r="J2168" s="4">
        <v>0</v>
      </c>
      <c r="K2168" s="4">
        <v>0</v>
      </c>
      <c r="L2168" s="4" t="s">
        <v>6310</v>
      </c>
      <c r="M2168" s="4" t="str">
        <f t="shared" si="135"/>
        <v>NIVEL-7</v>
      </c>
      <c r="N2168" s="4" t="str">
        <f t="shared" si="136"/>
        <v>1731500000000</v>
      </c>
      <c r="O2168" s="55" t="str">
        <f t="shared" si="137"/>
        <v>1731500100000</v>
      </c>
      <c r="P2168" s="105">
        <v>1731500100000</v>
      </c>
      <c r="Q2168" s="106" t="s">
        <v>6309</v>
      </c>
      <c r="R2168" s="108" t="s">
        <v>3609</v>
      </c>
      <c r="S2168" s="101" t="s">
        <v>36</v>
      </c>
      <c r="T2168" s="33">
        <v>1738011100000</v>
      </c>
      <c r="U2168" s="33" t="s">
        <v>21</v>
      </c>
      <c r="V2168" s="34" t="s">
        <v>3610</v>
      </c>
      <c r="W2168" s="58" t="s">
        <v>24</v>
      </c>
      <c r="X2168" s="58">
        <v>44927</v>
      </c>
      <c r="Y2168" s="58">
        <v>44927</v>
      </c>
      <c r="Z2168" s="93" t="s">
        <v>25</v>
      </c>
    </row>
    <row r="2169" spans="1:26" s="5" customFormat="1" ht="27" customHeight="1" x14ac:dyDescent="0.25">
      <c r="A2169" s="99">
        <f t="shared" si="134"/>
        <v>1</v>
      </c>
      <c r="B2169" s="97">
        <f t="array" aca="1" ref="B2169" ca="1">IF(AND(MAX(IF(O2168:O3171=O2169,X2168:X3171))=X2169,Y2169&lt;=B$1),P2169,"-")</f>
        <v>1731500101000</v>
      </c>
      <c r="C2169" s="4">
        <v>1</v>
      </c>
      <c r="D2169" s="4">
        <v>7</v>
      </c>
      <c r="E2169" s="4">
        <v>3</v>
      </c>
      <c r="F2169" s="4">
        <v>1</v>
      </c>
      <c r="G2169" s="4">
        <v>50</v>
      </c>
      <c r="H2169" s="4">
        <v>0</v>
      </c>
      <c r="I2169" s="4">
        <v>1</v>
      </c>
      <c r="J2169" s="4">
        <v>1</v>
      </c>
      <c r="K2169" s="4">
        <v>0</v>
      </c>
      <c r="L2169" s="4" t="s">
        <v>6312</v>
      </c>
      <c r="M2169" s="4" t="str">
        <f t="shared" si="135"/>
        <v>NIVEL-8</v>
      </c>
      <c r="N2169" s="4" t="str">
        <f t="shared" si="136"/>
        <v>1731500100000</v>
      </c>
      <c r="O2169" s="55" t="str">
        <f t="shared" si="137"/>
        <v>1731500101000</v>
      </c>
      <c r="P2169" s="105">
        <v>1731500101000</v>
      </c>
      <c r="Q2169" s="106" t="s">
        <v>6309</v>
      </c>
      <c r="R2169" s="108" t="s">
        <v>3095</v>
      </c>
      <c r="S2169" s="101" t="s">
        <v>36</v>
      </c>
      <c r="T2169" s="33">
        <v>1738011101000</v>
      </c>
      <c r="U2169" s="33" t="s">
        <v>21</v>
      </c>
      <c r="V2169" s="34" t="s">
        <v>3096</v>
      </c>
      <c r="W2169" s="58" t="s">
        <v>24</v>
      </c>
      <c r="X2169" s="58">
        <v>44927</v>
      </c>
      <c r="Y2169" s="58">
        <v>44927</v>
      </c>
      <c r="Z2169" s="93" t="s">
        <v>25</v>
      </c>
    </row>
    <row r="2170" spans="1:26" s="5" customFormat="1" ht="27" customHeight="1" x14ac:dyDescent="0.25">
      <c r="A2170" s="99">
        <f t="shared" si="134"/>
        <v>1</v>
      </c>
      <c r="B2170" s="97">
        <f t="array" aca="1" ref="B2170" ca="1">IF(AND(MAX(IF(O2169:O3172=O2170,X2169:X3172))=X2170,Y2170&lt;=B$1),P2170,"-")</f>
        <v>1731500101001</v>
      </c>
      <c r="C2170" s="4">
        <v>1</v>
      </c>
      <c r="D2170" s="4">
        <v>7</v>
      </c>
      <c r="E2170" s="4">
        <v>3</v>
      </c>
      <c r="F2170" s="4">
        <v>1</v>
      </c>
      <c r="G2170" s="4">
        <v>50</v>
      </c>
      <c r="H2170" s="4">
        <v>0</v>
      </c>
      <c r="I2170" s="4">
        <v>1</v>
      </c>
      <c r="J2170" s="4">
        <v>1</v>
      </c>
      <c r="K2170" s="4">
        <v>1</v>
      </c>
      <c r="L2170" s="4" t="s">
        <v>6312</v>
      </c>
      <c r="M2170" s="4" t="str">
        <f t="shared" si="135"/>
        <v>NIVEL-9</v>
      </c>
      <c r="N2170" s="4" t="str">
        <f t="shared" si="136"/>
        <v>1731500101000</v>
      </c>
      <c r="O2170" s="55" t="str">
        <f t="shared" si="137"/>
        <v>1731500101001</v>
      </c>
      <c r="P2170" s="105">
        <v>1731500101001</v>
      </c>
      <c r="Q2170" s="106" t="s">
        <v>6308</v>
      </c>
      <c r="R2170" s="108" t="s">
        <v>3611</v>
      </c>
      <c r="S2170" s="101" t="s">
        <v>36</v>
      </c>
      <c r="T2170" s="33">
        <v>1738011101001</v>
      </c>
      <c r="U2170" s="33" t="s">
        <v>40</v>
      </c>
      <c r="V2170" s="34" t="s">
        <v>3612</v>
      </c>
      <c r="W2170" s="58" t="s">
        <v>24</v>
      </c>
      <c r="X2170" s="58">
        <v>44927</v>
      </c>
      <c r="Y2170" s="58">
        <v>44927</v>
      </c>
      <c r="Z2170" s="93" t="s">
        <v>25</v>
      </c>
    </row>
    <row r="2171" spans="1:26" s="5" customFormat="1" ht="27" customHeight="1" x14ac:dyDescent="0.25">
      <c r="A2171" s="99">
        <f t="shared" si="134"/>
        <v>1</v>
      </c>
      <c r="B2171" s="97">
        <f t="array" aca="1" ref="B2171" ca="1">IF(AND(MAX(IF(O2170:O3173=O2171,X2170:X3173))=X2171,Y2171&lt;=B$1),P2171,"-")</f>
        <v>1732000000000</v>
      </c>
      <c r="C2171" s="4">
        <v>1</v>
      </c>
      <c r="D2171" s="4">
        <v>7</v>
      </c>
      <c r="E2171" s="4">
        <v>3</v>
      </c>
      <c r="F2171" s="4">
        <v>2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 t="s">
        <v>6310</v>
      </c>
      <c r="M2171" s="4" t="str">
        <f t="shared" si="135"/>
        <v>NIVEL-4</v>
      </c>
      <c r="N2171" s="4" t="str">
        <f t="shared" si="136"/>
        <v>1730000000000</v>
      </c>
      <c r="O2171" s="55" t="str">
        <f t="shared" si="137"/>
        <v>1732000000000</v>
      </c>
      <c r="P2171" s="105">
        <v>1732000000000</v>
      </c>
      <c r="Q2171" s="106" t="s">
        <v>6309</v>
      </c>
      <c r="R2171" s="108" t="s">
        <v>3613</v>
      </c>
      <c r="S2171" s="101" t="s">
        <v>36</v>
      </c>
      <c r="T2171" s="33">
        <v>1738100000000</v>
      </c>
      <c r="U2171" s="33" t="s">
        <v>21</v>
      </c>
      <c r="V2171" s="34" t="s">
        <v>3614</v>
      </c>
      <c r="W2171" s="58" t="s">
        <v>24</v>
      </c>
      <c r="X2171" s="58">
        <v>44927</v>
      </c>
      <c r="Y2171" s="58">
        <v>44927</v>
      </c>
      <c r="Z2171" s="93" t="s">
        <v>25</v>
      </c>
    </row>
    <row r="2172" spans="1:26" s="5" customFormat="1" ht="27" customHeight="1" x14ac:dyDescent="0.25">
      <c r="A2172" s="99">
        <f t="shared" si="134"/>
        <v>1</v>
      </c>
      <c r="B2172" s="97">
        <f t="array" aca="1" ref="B2172" ca="1">IF(AND(MAX(IF(O2171:O3174=O2172,X2171:X3174))=X2172,Y2172&lt;=B$1),P2172,"-")</f>
        <v>1732010000000</v>
      </c>
      <c r="C2172" s="4">
        <v>1</v>
      </c>
      <c r="D2172" s="4">
        <v>7</v>
      </c>
      <c r="E2172" s="4">
        <v>3</v>
      </c>
      <c r="F2172" s="4">
        <v>2</v>
      </c>
      <c r="G2172" s="4">
        <v>1</v>
      </c>
      <c r="H2172" s="4">
        <v>0</v>
      </c>
      <c r="I2172" s="4">
        <v>0</v>
      </c>
      <c r="J2172" s="4">
        <v>0</v>
      </c>
      <c r="K2172" s="4">
        <v>0</v>
      </c>
      <c r="L2172" s="4" t="s">
        <v>6310</v>
      </c>
      <c r="M2172" s="4" t="str">
        <f t="shared" si="135"/>
        <v>NIVEL-5</v>
      </c>
      <c r="N2172" s="4" t="str">
        <f t="shared" si="136"/>
        <v>1732000000000</v>
      </c>
      <c r="O2172" s="55" t="str">
        <f t="shared" si="137"/>
        <v>1732010000000</v>
      </c>
      <c r="P2172" s="105">
        <v>1732010000000</v>
      </c>
      <c r="Q2172" s="106" t="s">
        <v>6309</v>
      </c>
      <c r="R2172" s="108" t="s">
        <v>3615</v>
      </c>
      <c r="S2172" s="101" t="s">
        <v>107</v>
      </c>
      <c r="T2172" s="33" t="s">
        <v>25</v>
      </c>
      <c r="U2172" s="33" t="s">
        <v>25</v>
      </c>
      <c r="V2172" s="34" t="s">
        <v>25</v>
      </c>
      <c r="W2172" s="58" t="s">
        <v>24</v>
      </c>
      <c r="X2172" s="58">
        <v>44927</v>
      </c>
      <c r="Y2172" s="58">
        <v>44927</v>
      </c>
      <c r="Z2172" s="93" t="s">
        <v>25</v>
      </c>
    </row>
    <row r="2173" spans="1:26" s="5" customFormat="1" ht="27" customHeight="1" x14ac:dyDescent="0.25">
      <c r="A2173" s="99">
        <f t="shared" si="134"/>
        <v>1</v>
      </c>
      <c r="B2173" s="97">
        <f t="array" aca="1" ref="B2173" ca="1">IF(AND(MAX(IF(O2172:O3175=O2173,X2172:X3175))=X2173,Y2173&lt;=B$1),P2173,"-")</f>
        <v>1732500000000</v>
      </c>
      <c r="C2173" s="4">
        <v>1</v>
      </c>
      <c r="D2173" s="4">
        <v>7</v>
      </c>
      <c r="E2173" s="4">
        <v>3</v>
      </c>
      <c r="F2173" s="4">
        <v>2</v>
      </c>
      <c r="G2173" s="4">
        <v>50</v>
      </c>
      <c r="H2173" s="4">
        <v>0</v>
      </c>
      <c r="I2173" s="4">
        <v>0</v>
      </c>
      <c r="J2173" s="4">
        <v>0</v>
      </c>
      <c r="K2173" s="4">
        <v>0</v>
      </c>
      <c r="L2173" s="4" t="s">
        <v>6310</v>
      </c>
      <c r="M2173" s="4" t="str">
        <f t="shared" si="135"/>
        <v>NIVEL-5</v>
      </c>
      <c r="N2173" s="4" t="str">
        <f t="shared" si="136"/>
        <v>1732000000000</v>
      </c>
      <c r="O2173" s="55" t="str">
        <f t="shared" si="137"/>
        <v>1732500000000</v>
      </c>
      <c r="P2173" s="105">
        <v>1732500000000</v>
      </c>
      <c r="Q2173" s="106" t="s">
        <v>6309</v>
      </c>
      <c r="R2173" s="108" t="s">
        <v>3616</v>
      </c>
      <c r="S2173" s="101" t="s">
        <v>36</v>
      </c>
      <c r="T2173" s="33">
        <v>1738101100000</v>
      </c>
      <c r="U2173" s="33" t="s">
        <v>21</v>
      </c>
      <c r="V2173" s="34" t="s">
        <v>3617</v>
      </c>
      <c r="W2173" s="58" t="s">
        <v>24</v>
      </c>
      <c r="X2173" s="58">
        <v>44927</v>
      </c>
      <c r="Y2173" s="58">
        <v>44927</v>
      </c>
      <c r="Z2173" s="93" t="s">
        <v>25</v>
      </c>
    </row>
    <row r="2174" spans="1:26" s="5" customFormat="1" ht="27" customHeight="1" x14ac:dyDescent="0.25">
      <c r="A2174" s="99">
        <f t="shared" si="134"/>
        <v>1</v>
      </c>
      <c r="B2174" s="97">
        <f t="array" aca="1" ref="B2174" ca="1">IF(AND(MAX(IF(O2173:O3176=O2174,X2173:X3176))=X2174,Y2174&lt;=B$1),P2174,"-")</f>
        <v>1732500100000</v>
      </c>
      <c r="C2174" s="4">
        <v>1</v>
      </c>
      <c r="D2174" s="4">
        <v>7</v>
      </c>
      <c r="E2174" s="4">
        <v>3</v>
      </c>
      <c r="F2174" s="4">
        <v>2</v>
      </c>
      <c r="G2174" s="4">
        <v>50</v>
      </c>
      <c r="H2174" s="4">
        <v>0</v>
      </c>
      <c r="I2174" s="4">
        <v>1</v>
      </c>
      <c r="J2174" s="4">
        <v>0</v>
      </c>
      <c r="K2174" s="4">
        <v>0</v>
      </c>
      <c r="L2174" s="4" t="s">
        <v>6310</v>
      </c>
      <c r="M2174" s="4" t="str">
        <f t="shared" si="135"/>
        <v>NIVEL-7</v>
      </c>
      <c r="N2174" s="4" t="str">
        <f t="shared" si="136"/>
        <v>1732500000000</v>
      </c>
      <c r="O2174" s="55" t="str">
        <f t="shared" si="137"/>
        <v>1732500100000</v>
      </c>
      <c r="P2174" s="105">
        <v>1732500100000</v>
      </c>
      <c r="Q2174" s="106" t="s">
        <v>6309</v>
      </c>
      <c r="R2174" s="108" t="s">
        <v>3618</v>
      </c>
      <c r="S2174" s="101" t="s">
        <v>36</v>
      </c>
      <c r="T2174" s="33">
        <v>1738101100000</v>
      </c>
      <c r="U2174" s="33" t="s">
        <v>21</v>
      </c>
      <c r="V2174" s="34" t="s">
        <v>3617</v>
      </c>
      <c r="W2174" s="58" t="s">
        <v>24</v>
      </c>
      <c r="X2174" s="58">
        <v>44927</v>
      </c>
      <c r="Y2174" s="58">
        <v>44927</v>
      </c>
      <c r="Z2174" s="93" t="s">
        <v>25</v>
      </c>
    </row>
    <row r="2175" spans="1:26" s="5" customFormat="1" ht="27" customHeight="1" x14ac:dyDescent="0.25">
      <c r="A2175" s="99">
        <f t="shared" si="134"/>
        <v>1</v>
      </c>
      <c r="B2175" s="97">
        <f t="array" aca="1" ref="B2175" ca="1">IF(AND(MAX(IF(O2174:O3177=O2175,X2174:X3177))=X2175,Y2175&lt;=B$1),P2175,"-")</f>
        <v>1732500101000</v>
      </c>
      <c r="C2175" s="4">
        <v>1</v>
      </c>
      <c r="D2175" s="4">
        <v>7</v>
      </c>
      <c r="E2175" s="4">
        <v>3</v>
      </c>
      <c r="F2175" s="4">
        <v>2</v>
      </c>
      <c r="G2175" s="4">
        <v>50</v>
      </c>
      <c r="H2175" s="4">
        <v>0</v>
      </c>
      <c r="I2175" s="4">
        <v>1</v>
      </c>
      <c r="J2175" s="4">
        <v>1</v>
      </c>
      <c r="K2175" s="4">
        <v>0</v>
      </c>
      <c r="L2175" s="4" t="s">
        <v>6312</v>
      </c>
      <c r="M2175" s="4" t="str">
        <f t="shared" si="135"/>
        <v>NIVEL-8</v>
      </c>
      <c r="N2175" s="4" t="str">
        <f t="shared" si="136"/>
        <v>1732500100000</v>
      </c>
      <c r="O2175" s="55" t="str">
        <f t="shared" si="137"/>
        <v>1732500101000</v>
      </c>
      <c r="P2175" s="105">
        <v>1732500101000</v>
      </c>
      <c r="Q2175" s="106" t="s">
        <v>6308</v>
      </c>
      <c r="R2175" s="108" t="s">
        <v>3619</v>
      </c>
      <c r="S2175" s="101" t="s">
        <v>36</v>
      </c>
      <c r="T2175" s="33">
        <v>1738101101000</v>
      </c>
      <c r="U2175" s="33" t="s">
        <v>40</v>
      </c>
      <c r="V2175" s="34" t="s">
        <v>3620</v>
      </c>
      <c r="W2175" s="58" t="s">
        <v>24</v>
      </c>
      <c r="X2175" s="58">
        <v>44927</v>
      </c>
      <c r="Y2175" s="58">
        <v>44927</v>
      </c>
      <c r="Z2175" s="93" t="s">
        <v>25</v>
      </c>
    </row>
    <row r="2176" spans="1:26" s="5" customFormat="1" ht="27" customHeight="1" x14ac:dyDescent="0.25">
      <c r="A2176" s="99">
        <f t="shared" si="134"/>
        <v>1</v>
      </c>
      <c r="B2176" s="97">
        <f t="array" aca="1" ref="B2176" ca="1">IF(AND(MAX(IF(O2175:O3178=O2176,X2175:X3178))=X2176,Y2176&lt;=B$1),P2176,"-")</f>
        <v>1732510000000</v>
      </c>
      <c r="C2176" s="4">
        <v>1</v>
      </c>
      <c r="D2176" s="4">
        <v>7</v>
      </c>
      <c r="E2176" s="4">
        <v>3</v>
      </c>
      <c r="F2176" s="4">
        <v>2</v>
      </c>
      <c r="G2176" s="4">
        <v>51</v>
      </c>
      <c r="H2176" s="4">
        <v>0</v>
      </c>
      <c r="I2176" s="4">
        <v>0</v>
      </c>
      <c r="J2176" s="4">
        <v>0</v>
      </c>
      <c r="K2176" s="4">
        <v>0</v>
      </c>
      <c r="L2176" s="4" t="s">
        <v>6310</v>
      </c>
      <c r="M2176" s="4" t="str">
        <f t="shared" si="135"/>
        <v>NIVEL-5</v>
      </c>
      <c r="N2176" s="4" t="str">
        <f t="shared" si="136"/>
        <v>1732000000000</v>
      </c>
      <c r="O2176" s="55" t="str">
        <f t="shared" si="137"/>
        <v>1732510000000</v>
      </c>
      <c r="P2176" s="105">
        <v>1732510000000</v>
      </c>
      <c r="Q2176" s="106" t="s">
        <v>6309</v>
      </c>
      <c r="R2176" s="108" t="s">
        <v>3621</v>
      </c>
      <c r="S2176" s="101" t="s">
        <v>36</v>
      </c>
      <c r="T2176" s="33">
        <v>1738102000000</v>
      </c>
      <c r="U2176" s="33" t="s">
        <v>21</v>
      </c>
      <c r="V2176" s="34" t="s">
        <v>3622</v>
      </c>
      <c r="W2176" s="58" t="s">
        <v>24</v>
      </c>
      <c r="X2176" s="58">
        <v>44927</v>
      </c>
      <c r="Y2176" s="58">
        <v>44927</v>
      </c>
      <c r="Z2176" s="93" t="s">
        <v>25</v>
      </c>
    </row>
    <row r="2177" spans="1:26" s="5" customFormat="1" ht="27" customHeight="1" x14ac:dyDescent="0.25">
      <c r="A2177" s="99">
        <f t="shared" si="134"/>
        <v>1</v>
      </c>
      <c r="B2177" s="97">
        <f t="array" aca="1" ref="B2177" ca="1">IF(AND(MAX(IF(O2176:O3179=O2177,X2176:X3179))=X2177,Y2177&lt;=B$1),P2177,"-")</f>
        <v>1732510100000</v>
      </c>
      <c r="C2177" s="4">
        <v>1</v>
      </c>
      <c r="D2177" s="4">
        <v>7</v>
      </c>
      <c r="E2177" s="4">
        <v>3</v>
      </c>
      <c r="F2177" s="4">
        <v>2</v>
      </c>
      <c r="G2177" s="4">
        <v>51</v>
      </c>
      <c r="H2177" s="4">
        <v>0</v>
      </c>
      <c r="I2177" s="4">
        <v>1</v>
      </c>
      <c r="J2177" s="4">
        <v>0</v>
      </c>
      <c r="K2177" s="4">
        <v>0</v>
      </c>
      <c r="L2177" s="4" t="s">
        <v>6310</v>
      </c>
      <c r="M2177" s="4" t="str">
        <f t="shared" si="135"/>
        <v>NIVEL-7</v>
      </c>
      <c r="N2177" s="4" t="str">
        <f t="shared" si="136"/>
        <v>1732510000000</v>
      </c>
      <c r="O2177" s="55" t="str">
        <f t="shared" si="137"/>
        <v>1732510100000</v>
      </c>
      <c r="P2177" s="105">
        <v>1732510100000</v>
      </c>
      <c r="Q2177" s="106" t="s">
        <v>6309</v>
      </c>
      <c r="R2177" s="108" t="s">
        <v>3623</v>
      </c>
      <c r="S2177" s="101" t="s">
        <v>36</v>
      </c>
      <c r="T2177" s="33">
        <v>1738102100000</v>
      </c>
      <c r="U2177" s="33" t="s">
        <v>21</v>
      </c>
      <c r="V2177" s="34" t="s">
        <v>3624</v>
      </c>
      <c r="W2177" s="58" t="s">
        <v>24</v>
      </c>
      <c r="X2177" s="58">
        <v>44927</v>
      </c>
      <c r="Y2177" s="58">
        <v>44927</v>
      </c>
      <c r="Z2177" s="93" t="s">
        <v>25</v>
      </c>
    </row>
    <row r="2178" spans="1:26" s="5" customFormat="1" ht="27" customHeight="1" x14ac:dyDescent="0.25">
      <c r="A2178" s="99">
        <f t="shared" ref="A2178:A2241" si="139">COUNTIF(O:O,O2178)</f>
        <v>1</v>
      </c>
      <c r="B2178" s="97">
        <f t="array" aca="1" ref="B2178" ca="1">IF(AND(MAX(IF(O2177:O3180=O2178,X2177:X3180))=X2178,Y2178&lt;=B$1),P2178,"-")</f>
        <v>1732510101000</v>
      </c>
      <c r="C2178" s="4">
        <v>1</v>
      </c>
      <c r="D2178" s="4">
        <v>7</v>
      </c>
      <c r="E2178" s="4">
        <v>3</v>
      </c>
      <c r="F2178" s="4">
        <v>2</v>
      </c>
      <c r="G2178" s="4">
        <v>51</v>
      </c>
      <c r="H2178" s="4">
        <v>0</v>
      </c>
      <c r="I2178" s="4">
        <v>1</v>
      </c>
      <c r="J2178" s="4">
        <v>1</v>
      </c>
      <c r="K2178" s="4">
        <v>0</v>
      </c>
      <c r="L2178" s="4" t="s">
        <v>6312</v>
      </c>
      <c r="M2178" s="4" t="str">
        <f t="shared" si="135"/>
        <v>NIVEL-8</v>
      </c>
      <c r="N2178" s="4" t="str">
        <f t="shared" si="136"/>
        <v>1732510100000</v>
      </c>
      <c r="O2178" s="55" t="str">
        <f t="shared" si="137"/>
        <v>1732510101000</v>
      </c>
      <c r="P2178" s="105">
        <v>1732510101000</v>
      </c>
      <c r="Q2178" s="106" t="s">
        <v>6308</v>
      </c>
      <c r="R2178" s="108" t="s">
        <v>3625</v>
      </c>
      <c r="S2178" s="101" t="s">
        <v>36</v>
      </c>
      <c r="T2178" s="33">
        <v>1738102101000</v>
      </c>
      <c r="U2178" s="33" t="s">
        <v>40</v>
      </c>
      <c r="V2178" s="34" t="s">
        <v>3625</v>
      </c>
      <c r="W2178" s="58" t="s">
        <v>24</v>
      </c>
      <c r="X2178" s="58">
        <v>44927</v>
      </c>
      <c r="Y2178" s="58">
        <v>44927</v>
      </c>
      <c r="Z2178" s="93" t="s">
        <v>25</v>
      </c>
    </row>
    <row r="2179" spans="1:26" s="5" customFormat="1" ht="27" customHeight="1" x14ac:dyDescent="0.25">
      <c r="A2179" s="99">
        <f t="shared" si="139"/>
        <v>1</v>
      </c>
      <c r="B2179" s="97">
        <f t="array" aca="1" ref="B2179" ca="1">IF(AND(MAX(IF(O2178:O3181=O2179,X2178:X3181))=X2179,Y2179&lt;=B$1),P2179,"-")</f>
        <v>1732990000000</v>
      </c>
      <c r="C2179" s="4">
        <v>1</v>
      </c>
      <c r="D2179" s="4">
        <v>7</v>
      </c>
      <c r="E2179" s="4">
        <v>3</v>
      </c>
      <c r="F2179" s="4">
        <v>2</v>
      </c>
      <c r="G2179" s="4">
        <v>99</v>
      </c>
      <c r="H2179" s="4">
        <v>0</v>
      </c>
      <c r="I2179" s="4">
        <v>0</v>
      </c>
      <c r="J2179" s="4">
        <v>0</v>
      </c>
      <c r="K2179" s="4">
        <v>0</v>
      </c>
      <c r="L2179" s="4" t="s">
        <v>6310</v>
      </c>
      <c r="M2179" s="4" t="str">
        <f t="shared" si="135"/>
        <v>NIVEL-5</v>
      </c>
      <c r="N2179" s="4" t="str">
        <f t="shared" si="136"/>
        <v>1732000000000</v>
      </c>
      <c r="O2179" s="55" t="str">
        <f t="shared" si="137"/>
        <v>1732990000000</v>
      </c>
      <c r="P2179" s="105">
        <v>1732990000000</v>
      </c>
      <c r="Q2179" s="106" t="s">
        <v>6309</v>
      </c>
      <c r="R2179" s="108" t="s">
        <v>3626</v>
      </c>
      <c r="S2179" s="101" t="s">
        <v>36</v>
      </c>
      <c r="T2179" s="33">
        <v>1738109000000</v>
      </c>
      <c r="U2179" s="33" t="s">
        <v>21</v>
      </c>
      <c r="V2179" s="34" t="s">
        <v>3627</v>
      </c>
      <c r="W2179" s="58" t="s">
        <v>24</v>
      </c>
      <c r="X2179" s="58">
        <v>44927</v>
      </c>
      <c r="Y2179" s="58">
        <v>44927</v>
      </c>
      <c r="Z2179" s="93" t="s">
        <v>25</v>
      </c>
    </row>
    <row r="2180" spans="1:26" s="5" customFormat="1" ht="27" customHeight="1" x14ac:dyDescent="0.25">
      <c r="A2180" s="99">
        <f t="shared" si="139"/>
        <v>1</v>
      </c>
      <c r="B2180" s="97">
        <f t="array" aca="1" ref="B2180" ca="1">IF(AND(MAX(IF(O2179:O3182=O2180,X2179:X3182))=X2180,Y2180&lt;=B$1),P2180,"-")</f>
        <v>1732990100000</v>
      </c>
      <c r="C2180" s="4">
        <v>1</v>
      </c>
      <c r="D2180" s="4">
        <v>7</v>
      </c>
      <c r="E2180" s="4">
        <v>3</v>
      </c>
      <c r="F2180" s="4">
        <v>2</v>
      </c>
      <c r="G2180" s="4">
        <v>99</v>
      </c>
      <c r="H2180" s="4">
        <v>0</v>
      </c>
      <c r="I2180" s="4">
        <v>1</v>
      </c>
      <c r="J2180" s="4">
        <v>0</v>
      </c>
      <c r="K2180" s="4">
        <v>0</v>
      </c>
      <c r="L2180" s="4" t="s">
        <v>6310</v>
      </c>
      <c r="M2180" s="4" t="str">
        <f t="shared" ref="M2180:M2243" si="140">IF(K2180&lt;&gt;0,"NIVEL-9",
IF(J2180&lt;&gt;0,"NIVEL-8",
IF(I2180&lt;&gt;0,"NIVEL-7",
IF(H2180&lt;&gt;0,"NIVEL-6",
IF(G2180&lt;&gt;0,"NIVEL-5",
IF(F2180&lt;&gt;0,"NIVEL-4",
IF(E2180&lt;&gt;0,"NIVEL-3",
IF(D2180&lt;&gt;0,"NIVEL-2",
"NIVEL-1"))))))))</f>
        <v>NIVEL-7</v>
      </c>
      <c r="N2180" s="4" t="str">
        <f t="shared" ref="N2180:N2243" si="141">IF(K2180&lt;&gt;0,LEFT(P2180,10)&amp;"000",
IF(J2180&lt;&gt;0,LEFT(P2180,8)&amp;"00000",
IF(I2180&lt;&gt;0,LEFT(P2180,7)&amp;"000000",
IF(H2180&lt;&gt;0,LEFT(P2180,6)&amp;"0000000",
IF(G2180&lt;&gt;0,LEFT(P2180,4)&amp;"000000000",
IF(F2180&lt;&gt;0,LEFT(P2180,3)&amp;"0000000000",
IF(E2180&lt;&gt;0,LEFT(P2180,2)&amp;"00000000000",
IF(D2180&lt;&gt;0,LEFT(P2180,1)&amp;"000000000000",
"-"))))))))</f>
        <v>1732990000000</v>
      </c>
      <c r="O2180" s="55" t="str">
        <f t="shared" si="137"/>
        <v>1732990100000</v>
      </c>
      <c r="P2180" s="105">
        <v>1732990100000</v>
      </c>
      <c r="Q2180" s="106" t="s">
        <v>6309</v>
      </c>
      <c r="R2180" s="108" t="s">
        <v>3628</v>
      </c>
      <c r="S2180" s="101" t="s">
        <v>36</v>
      </c>
      <c r="T2180" s="33">
        <v>1738109100000</v>
      </c>
      <c r="U2180" s="33" t="s">
        <v>21</v>
      </c>
      <c r="V2180" s="34" t="s">
        <v>3629</v>
      </c>
      <c r="W2180" s="58" t="s">
        <v>24</v>
      </c>
      <c r="X2180" s="58">
        <v>44927</v>
      </c>
      <c r="Y2180" s="58">
        <v>44927</v>
      </c>
      <c r="Z2180" s="93" t="s">
        <v>25</v>
      </c>
    </row>
    <row r="2181" spans="1:26" s="5" customFormat="1" ht="27" customHeight="1" x14ac:dyDescent="0.25">
      <c r="A2181" s="99">
        <f t="shared" si="139"/>
        <v>1</v>
      </c>
      <c r="B2181" s="97">
        <f t="array" aca="1" ref="B2181" ca="1">IF(AND(MAX(IF(O2180:O3183=O2181,X2180:X3183))=X2181,Y2181&lt;=B$1),P2181,"-")</f>
        <v>1732990101000</v>
      </c>
      <c r="C2181" s="4">
        <v>1</v>
      </c>
      <c r="D2181" s="4">
        <v>7</v>
      </c>
      <c r="E2181" s="4">
        <v>3</v>
      </c>
      <c r="F2181" s="4">
        <v>2</v>
      </c>
      <c r="G2181" s="4">
        <v>99</v>
      </c>
      <c r="H2181" s="4">
        <v>0</v>
      </c>
      <c r="I2181" s="4">
        <v>1</v>
      </c>
      <c r="J2181" s="4">
        <v>1</v>
      </c>
      <c r="K2181" s="4">
        <v>0</v>
      </c>
      <c r="L2181" s="4" t="s">
        <v>6312</v>
      </c>
      <c r="M2181" s="4" t="str">
        <f t="shared" si="140"/>
        <v>NIVEL-8</v>
      </c>
      <c r="N2181" s="4" t="str">
        <f t="shared" si="141"/>
        <v>1732990100000</v>
      </c>
      <c r="O2181" s="55" t="str">
        <f t="shared" si="137"/>
        <v>1732990101000</v>
      </c>
      <c r="P2181" s="105">
        <v>1732990101000</v>
      </c>
      <c r="Q2181" s="106" t="s">
        <v>6309</v>
      </c>
      <c r="R2181" s="108" t="s">
        <v>3630</v>
      </c>
      <c r="S2181" s="101" t="s">
        <v>36</v>
      </c>
      <c r="T2181" s="33">
        <v>1738109124000</v>
      </c>
      <c r="U2181" s="33" t="s">
        <v>21</v>
      </c>
      <c r="V2181" s="34" t="s">
        <v>3631</v>
      </c>
      <c r="W2181" s="58" t="s">
        <v>24</v>
      </c>
      <c r="X2181" s="58">
        <v>44927</v>
      </c>
      <c r="Y2181" s="58">
        <v>44927</v>
      </c>
      <c r="Z2181" s="93" t="s">
        <v>25</v>
      </c>
    </row>
    <row r="2182" spans="1:26" s="5" customFormat="1" ht="27" customHeight="1" x14ac:dyDescent="0.25">
      <c r="A2182" s="99">
        <f t="shared" si="139"/>
        <v>1</v>
      </c>
      <c r="B2182" s="97">
        <f t="array" aca="1" ref="B2182" ca="1">IF(AND(MAX(IF(O2181:O3184=O2182,X2181:X3184))=X2182,Y2182&lt;=B$1),P2182,"-")</f>
        <v>1732990101001</v>
      </c>
      <c r="C2182" s="4">
        <v>1</v>
      </c>
      <c r="D2182" s="4">
        <v>7</v>
      </c>
      <c r="E2182" s="4">
        <v>3</v>
      </c>
      <c r="F2182" s="4">
        <v>2</v>
      </c>
      <c r="G2182" s="4">
        <v>99</v>
      </c>
      <c r="H2182" s="4">
        <v>0</v>
      </c>
      <c r="I2182" s="4">
        <v>1</v>
      </c>
      <c r="J2182" s="4">
        <v>1</v>
      </c>
      <c r="K2182" s="4">
        <v>1</v>
      </c>
      <c r="L2182" s="4" t="s">
        <v>6312</v>
      </c>
      <c r="M2182" s="4" t="str">
        <f t="shared" si="140"/>
        <v>NIVEL-9</v>
      </c>
      <c r="N2182" s="4" t="str">
        <f t="shared" si="141"/>
        <v>1732990101000</v>
      </c>
      <c r="O2182" s="55" t="str">
        <f t="shared" si="137"/>
        <v>1732990101001</v>
      </c>
      <c r="P2182" s="105">
        <v>1732990101001</v>
      </c>
      <c r="Q2182" s="106" t="s">
        <v>6308</v>
      </c>
      <c r="R2182" s="108" t="s">
        <v>3632</v>
      </c>
      <c r="S2182" s="101" t="s">
        <v>36</v>
      </c>
      <c r="T2182" s="33">
        <v>1738109124001</v>
      </c>
      <c r="U2182" s="33" t="s">
        <v>40</v>
      </c>
      <c r="V2182" s="34" t="s">
        <v>3633</v>
      </c>
      <c r="W2182" s="58" t="s">
        <v>24</v>
      </c>
      <c r="X2182" s="58">
        <v>44927</v>
      </c>
      <c r="Y2182" s="58">
        <v>44927</v>
      </c>
      <c r="Z2182" s="93" t="s">
        <v>25</v>
      </c>
    </row>
    <row r="2183" spans="1:26" s="5" customFormat="1" ht="27" customHeight="1" x14ac:dyDescent="0.25">
      <c r="A2183" s="99">
        <f t="shared" si="139"/>
        <v>1</v>
      </c>
      <c r="B2183" s="97">
        <f t="array" aca="1" ref="B2183" ca="1">IF(AND(MAX(IF(O2182:O3185=O2183,X2182:X3185))=X2183,Y2183&lt;=B$1),P2183,"-")</f>
        <v>1732990102000</v>
      </c>
      <c r="C2183" s="4">
        <v>1</v>
      </c>
      <c r="D2183" s="4">
        <v>7</v>
      </c>
      <c r="E2183" s="4">
        <v>3</v>
      </c>
      <c r="F2183" s="4">
        <v>2</v>
      </c>
      <c r="G2183" s="4">
        <v>99</v>
      </c>
      <c r="H2183" s="4">
        <v>0</v>
      </c>
      <c r="I2183" s="4">
        <v>1</v>
      </c>
      <c r="J2183" s="4">
        <v>2</v>
      </c>
      <c r="K2183" s="4">
        <v>0</v>
      </c>
      <c r="L2183" s="4" t="s">
        <v>6312</v>
      </c>
      <c r="M2183" s="4" t="str">
        <f t="shared" si="140"/>
        <v>NIVEL-8</v>
      </c>
      <c r="N2183" s="4" t="str">
        <f t="shared" si="141"/>
        <v>1732990100000</v>
      </c>
      <c r="O2183" s="55" t="str">
        <f t="shared" si="137"/>
        <v>1732990102000</v>
      </c>
      <c r="P2183" s="105">
        <v>1732990102000</v>
      </c>
      <c r="Q2183" s="106" t="s">
        <v>6309</v>
      </c>
      <c r="R2183" s="108" t="s">
        <v>3634</v>
      </c>
      <c r="S2183" s="101" t="s">
        <v>36</v>
      </c>
      <c r="T2183" s="33">
        <v>1738109125000</v>
      </c>
      <c r="U2183" s="33" t="s">
        <v>21</v>
      </c>
      <c r="V2183" s="34" t="s">
        <v>3635</v>
      </c>
      <c r="W2183" s="58" t="s">
        <v>24</v>
      </c>
      <c r="X2183" s="58">
        <v>44927</v>
      </c>
      <c r="Y2183" s="58">
        <v>44927</v>
      </c>
      <c r="Z2183" s="93" t="s">
        <v>25</v>
      </c>
    </row>
    <row r="2184" spans="1:26" s="5" customFormat="1" ht="27" customHeight="1" x14ac:dyDescent="0.25">
      <c r="A2184" s="99">
        <f t="shared" si="139"/>
        <v>1</v>
      </c>
      <c r="B2184" s="97">
        <f t="array" aca="1" ref="B2184" ca="1">IF(AND(MAX(IF(O2183:O3186=O2184,X2183:X3186))=X2184,Y2184&lt;=B$1),P2184,"-")</f>
        <v>1732990103000</v>
      </c>
      <c r="C2184" s="4">
        <v>1</v>
      </c>
      <c r="D2184" s="4">
        <v>7</v>
      </c>
      <c r="E2184" s="4">
        <v>3</v>
      </c>
      <c r="F2184" s="4">
        <v>2</v>
      </c>
      <c r="G2184" s="4">
        <v>99</v>
      </c>
      <c r="H2184" s="4">
        <v>0</v>
      </c>
      <c r="I2184" s="4">
        <v>1</v>
      </c>
      <c r="J2184" s="4">
        <v>3</v>
      </c>
      <c r="K2184" s="4">
        <v>0</v>
      </c>
      <c r="L2184" s="4" t="s">
        <v>6312</v>
      </c>
      <c r="M2184" s="4" t="str">
        <f t="shared" si="140"/>
        <v>NIVEL-8</v>
      </c>
      <c r="N2184" s="4" t="str">
        <f t="shared" si="141"/>
        <v>1732990100000</v>
      </c>
      <c r="O2184" s="55" t="str">
        <f t="shared" si="137"/>
        <v>1732990103000</v>
      </c>
      <c r="P2184" s="105">
        <v>1732990103000</v>
      </c>
      <c r="Q2184" s="106" t="s">
        <v>6309</v>
      </c>
      <c r="R2184" s="108" t="s">
        <v>3636</v>
      </c>
      <c r="S2184" s="101" t="s">
        <v>36</v>
      </c>
      <c r="T2184" s="33">
        <v>1738109123000</v>
      </c>
      <c r="U2184" s="33" t="s">
        <v>21</v>
      </c>
      <c r="V2184" s="34" t="s">
        <v>3637</v>
      </c>
      <c r="W2184" s="58" t="s">
        <v>24</v>
      </c>
      <c r="X2184" s="58">
        <v>44927</v>
      </c>
      <c r="Y2184" s="58">
        <v>44927</v>
      </c>
      <c r="Z2184" s="93" t="s">
        <v>25</v>
      </c>
    </row>
    <row r="2185" spans="1:26" s="5" customFormat="1" ht="27" customHeight="1" x14ac:dyDescent="0.25">
      <c r="A2185" s="99">
        <f t="shared" si="139"/>
        <v>1</v>
      </c>
      <c r="B2185" s="97">
        <f t="array" aca="1" ref="B2185" ca="1">IF(AND(MAX(IF(O2184:O3187=O2185,X2184:X3187))=X2185,Y2185&lt;=B$1),P2185,"-")</f>
        <v>1732990104000</v>
      </c>
      <c r="C2185" s="4">
        <v>1</v>
      </c>
      <c r="D2185" s="4">
        <v>7</v>
      </c>
      <c r="E2185" s="4">
        <v>3</v>
      </c>
      <c r="F2185" s="4">
        <v>2</v>
      </c>
      <c r="G2185" s="4">
        <v>99</v>
      </c>
      <c r="H2185" s="4">
        <v>0</v>
      </c>
      <c r="I2185" s="4">
        <v>1</v>
      </c>
      <c r="J2185" s="4">
        <v>4</v>
      </c>
      <c r="K2185" s="4">
        <v>0</v>
      </c>
      <c r="L2185" s="4" t="s">
        <v>6312</v>
      </c>
      <c r="M2185" s="4" t="str">
        <f t="shared" si="140"/>
        <v>NIVEL-8</v>
      </c>
      <c r="N2185" s="4" t="str">
        <f t="shared" si="141"/>
        <v>1732990100000</v>
      </c>
      <c r="O2185" s="55" t="str">
        <f t="shared" si="137"/>
        <v>1732990104000</v>
      </c>
      <c r="P2185" s="105">
        <v>1732990104000</v>
      </c>
      <c r="Q2185" s="106" t="s">
        <v>6309</v>
      </c>
      <c r="R2185" s="108" t="s">
        <v>3638</v>
      </c>
      <c r="S2185" s="101" t="s">
        <v>36</v>
      </c>
      <c r="T2185" s="33">
        <v>1738109101000</v>
      </c>
      <c r="U2185" s="33" t="s">
        <v>21</v>
      </c>
      <c r="V2185" s="34" t="s">
        <v>3639</v>
      </c>
      <c r="W2185" s="58" t="s">
        <v>24</v>
      </c>
      <c r="X2185" s="58">
        <v>44927</v>
      </c>
      <c r="Y2185" s="58">
        <v>44927</v>
      </c>
      <c r="Z2185" s="93" t="s">
        <v>25</v>
      </c>
    </row>
    <row r="2186" spans="1:26" s="5" customFormat="1" ht="27" customHeight="1" x14ac:dyDescent="0.25">
      <c r="A2186" s="99">
        <f t="shared" si="139"/>
        <v>1</v>
      </c>
      <c r="B2186" s="97">
        <f t="array" aca="1" ref="B2186" ca="1">IF(AND(MAX(IF(O2185:O3188=O2186,X2185:X3188))=X2186,Y2186&lt;=B$1),P2186,"-")</f>
        <v>1732990105000</v>
      </c>
      <c r="C2186" s="4">
        <v>1</v>
      </c>
      <c r="D2186" s="4">
        <v>7</v>
      </c>
      <c r="E2186" s="4">
        <v>3</v>
      </c>
      <c r="F2186" s="4">
        <v>2</v>
      </c>
      <c r="G2186" s="4">
        <v>99</v>
      </c>
      <c r="H2186" s="4">
        <v>0</v>
      </c>
      <c r="I2186" s="4">
        <v>1</v>
      </c>
      <c r="J2186" s="4">
        <v>5</v>
      </c>
      <c r="K2186" s="4">
        <v>0</v>
      </c>
      <c r="L2186" s="4" t="s">
        <v>6312</v>
      </c>
      <c r="M2186" s="4" t="str">
        <f t="shared" si="140"/>
        <v>NIVEL-8</v>
      </c>
      <c r="N2186" s="4" t="str">
        <f t="shared" si="141"/>
        <v>1732990100000</v>
      </c>
      <c r="O2186" s="55" t="str">
        <f t="shared" si="137"/>
        <v>1732990105000</v>
      </c>
      <c r="P2186" s="105">
        <v>1732990105000</v>
      </c>
      <c r="Q2186" s="106" t="s">
        <v>6309</v>
      </c>
      <c r="R2186" s="108" t="s">
        <v>3640</v>
      </c>
      <c r="S2186" s="101" t="s">
        <v>36</v>
      </c>
      <c r="T2186" s="33">
        <v>1738109102000</v>
      </c>
      <c r="U2186" s="33" t="s">
        <v>21</v>
      </c>
      <c r="V2186" s="34" t="s">
        <v>3641</v>
      </c>
      <c r="W2186" s="58" t="s">
        <v>24</v>
      </c>
      <c r="X2186" s="58">
        <v>44927</v>
      </c>
      <c r="Y2186" s="58">
        <v>44927</v>
      </c>
      <c r="Z2186" s="93" t="s">
        <v>25</v>
      </c>
    </row>
    <row r="2187" spans="1:26" s="5" customFormat="1" ht="27" customHeight="1" x14ac:dyDescent="0.25">
      <c r="A2187" s="99">
        <f t="shared" si="139"/>
        <v>1</v>
      </c>
      <c r="B2187" s="97">
        <f t="array" aca="1" ref="B2187" ca="1">IF(AND(MAX(IF(O2186:O3189=O2187,X2186:X3189))=X2187,Y2187&lt;=B$1),P2187,"-")</f>
        <v>1732990105001</v>
      </c>
      <c r="C2187" s="4">
        <v>1</v>
      </c>
      <c r="D2187" s="4">
        <v>7</v>
      </c>
      <c r="E2187" s="4">
        <v>3</v>
      </c>
      <c r="F2187" s="4">
        <v>2</v>
      </c>
      <c r="G2187" s="4">
        <v>99</v>
      </c>
      <c r="H2187" s="4">
        <v>0</v>
      </c>
      <c r="I2187" s="4">
        <v>1</v>
      </c>
      <c r="J2187" s="4">
        <v>5</v>
      </c>
      <c r="K2187" s="4">
        <v>1</v>
      </c>
      <c r="L2187" s="4" t="s">
        <v>6312</v>
      </c>
      <c r="M2187" s="4" t="str">
        <f t="shared" si="140"/>
        <v>NIVEL-9</v>
      </c>
      <c r="N2187" s="4" t="str">
        <f t="shared" si="141"/>
        <v>1732990105000</v>
      </c>
      <c r="O2187" s="55" t="str">
        <f t="shared" si="137"/>
        <v>1732990105001</v>
      </c>
      <c r="P2187" s="105">
        <v>1732990105001</v>
      </c>
      <c r="Q2187" s="106" t="s">
        <v>6308</v>
      </c>
      <c r="R2187" s="108" t="s">
        <v>3642</v>
      </c>
      <c r="S2187" s="101" t="s">
        <v>36</v>
      </c>
      <c r="T2187" s="33">
        <v>1738109102001</v>
      </c>
      <c r="U2187" s="33" t="s">
        <v>40</v>
      </c>
      <c r="V2187" s="34" t="s">
        <v>3643</v>
      </c>
      <c r="W2187" s="58" t="s">
        <v>24</v>
      </c>
      <c r="X2187" s="58">
        <v>44927</v>
      </c>
      <c r="Y2187" s="58">
        <v>44927</v>
      </c>
      <c r="Z2187" s="93" t="s">
        <v>25</v>
      </c>
    </row>
    <row r="2188" spans="1:26" s="5" customFormat="1" ht="27" customHeight="1" x14ac:dyDescent="0.25">
      <c r="A2188" s="99">
        <f t="shared" si="139"/>
        <v>1</v>
      </c>
      <c r="B2188" s="97">
        <f t="array" aca="1" ref="B2188" ca="1">IF(AND(MAX(IF(O2187:O3190=O2188,X2187:X3190))=X2188,Y2188&lt;=B$1),P2188,"-")</f>
        <v>1732990106000</v>
      </c>
      <c r="C2188" s="4">
        <v>1</v>
      </c>
      <c r="D2188" s="4">
        <v>7</v>
      </c>
      <c r="E2188" s="4">
        <v>3</v>
      </c>
      <c r="F2188" s="4">
        <v>2</v>
      </c>
      <c r="G2188" s="4">
        <v>99</v>
      </c>
      <c r="H2188" s="4">
        <v>0</v>
      </c>
      <c r="I2188" s="4">
        <v>1</v>
      </c>
      <c r="J2188" s="4">
        <v>6</v>
      </c>
      <c r="K2188" s="4">
        <v>0</v>
      </c>
      <c r="L2188" s="4" t="s">
        <v>6312</v>
      </c>
      <c r="M2188" s="4" t="str">
        <f t="shared" si="140"/>
        <v>NIVEL-8</v>
      </c>
      <c r="N2188" s="4" t="str">
        <f t="shared" si="141"/>
        <v>1732990100000</v>
      </c>
      <c r="O2188" s="55" t="str">
        <f t="shared" si="137"/>
        <v>1732990106000</v>
      </c>
      <c r="P2188" s="105">
        <v>1732990106000</v>
      </c>
      <c r="Q2188" s="106" t="s">
        <v>6309</v>
      </c>
      <c r="R2188" s="108" t="s">
        <v>3644</v>
      </c>
      <c r="S2188" s="101" t="s">
        <v>36</v>
      </c>
      <c r="T2188" s="33">
        <v>1738109103000</v>
      </c>
      <c r="U2188" s="33" t="s">
        <v>21</v>
      </c>
      <c r="V2188" s="34" t="s">
        <v>3645</v>
      </c>
      <c r="W2188" s="58" t="s">
        <v>24</v>
      </c>
      <c r="X2188" s="58">
        <v>44927</v>
      </c>
      <c r="Y2188" s="58">
        <v>44927</v>
      </c>
      <c r="Z2188" s="93" t="s">
        <v>25</v>
      </c>
    </row>
    <row r="2189" spans="1:26" s="5" customFormat="1" ht="27" customHeight="1" x14ac:dyDescent="0.25">
      <c r="A2189" s="99">
        <f t="shared" si="139"/>
        <v>1</v>
      </c>
      <c r="B2189" s="97">
        <f t="array" aca="1" ref="B2189" ca="1">IF(AND(MAX(IF(O2188:O3191=O2189,X2188:X3191))=X2189,Y2189&lt;=B$1),P2189,"-")</f>
        <v>1732990106001</v>
      </c>
      <c r="C2189" s="4">
        <v>1</v>
      </c>
      <c r="D2189" s="4">
        <v>7</v>
      </c>
      <c r="E2189" s="4">
        <v>3</v>
      </c>
      <c r="F2189" s="4">
        <v>2</v>
      </c>
      <c r="G2189" s="4">
        <v>99</v>
      </c>
      <c r="H2189" s="4">
        <v>0</v>
      </c>
      <c r="I2189" s="4">
        <v>1</v>
      </c>
      <c r="J2189" s="4">
        <v>6</v>
      </c>
      <c r="K2189" s="4">
        <v>1</v>
      </c>
      <c r="L2189" s="4" t="s">
        <v>6312</v>
      </c>
      <c r="M2189" s="4" t="str">
        <f t="shared" si="140"/>
        <v>NIVEL-9</v>
      </c>
      <c r="N2189" s="4" t="str">
        <f t="shared" si="141"/>
        <v>1732990106000</v>
      </c>
      <c r="O2189" s="55" t="str">
        <f t="shared" si="137"/>
        <v>1732990106001</v>
      </c>
      <c r="P2189" s="105">
        <v>1732990106001</v>
      </c>
      <c r="Q2189" s="106" t="s">
        <v>6308</v>
      </c>
      <c r="R2189" s="108" t="s">
        <v>3646</v>
      </c>
      <c r="S2189" s="101" t="s">
        <v>36</v>
      </c>
      <c r="T2189" s="33">
        <v>1738109103001</v>
      </c>
      <c r="U2189" s="33" t="s">
        <v>40</v>
      </c>
      <c r="V2189" s="34" t="s">
        <v>3647</v>
      </c>
      <c r="W2189" s="58" t="s">
        <v>24</v>
      </c>
      <c r="X2189" s="58">
        <v>44927</v>
      </c>
      <c r="Y2189" s="58">
        <v>44927</v>
      </c>
      <c r="Z2189" s="93" t="s">
        <v>25</v>
      </c>
    </row>
    <row r="2190" spans="1:26" s="5" customFormat="1" ht="27" customHeight="1" x14ac:dyDescent="0.25">
      <c r="A2190" s="99">
        <f t="shared" si="139"/>
        <v>1</v>
      </c>
      <c r="B2190" s="97">
        <f t="array" aca="1" ref="B2190" ca="1">IF(AND(MAX(IF(O2189:O3192=O2190,X2189:X3192))=X2190,Y2190&lt;=B$1),P2190,"-")</f>
        <v>1732990107000</v>
      </c>
      <c r="C2190" s="4">
        <v>1</v>
      </c>
      <c r="D2190" s="4">
        <v>7</v>
      </c>
      <c r="E2190" s="4">
        <v>3</v>
      </c>
      <c r="F2190" s="4">
        <v>2</v>
      </c>
      <c r="G2190" s="4">
        <v>99</v>
      </c>
      <c r="H2190" s="4">
        <v>0</v>
      </c>
      <c r="I2190" s="4">
        <v>1</v>
      </c>
      <c r="J2190" s="4">
        <v>7</v>
      </c>
      <c r="K2190" s="4">
        <v>0</v>
      </c>
      <c r="L2190" s="4" t="s">
        <v>6312</v>
      </c>
      <c r="M2190" s="4" t="str">
        <f t="shared" si="140"/>
        <v>NIVEL-8</v>
      </c>
      <c r="N2190" s="4" t="str">
        <f t="shared" si="141"/>
        <v>1732990100000</v>
      </c>
      <c r="O2190" s="55" t="str">
        <f t="shared" si="137"/>
        <v>1732990107000</v>
      </c>
      <c r="P2190" s="105">
        <v>1732990107000</v>
      </c>
      <c r="Q2190" s="106" t="s">
        <v>6309</v>
      </c>
      <c r="R2190" s="108" t="s">
        <v>3648</v>
      </c>
      <c r="S2190" s="101" t="s">
        <v>36</v>
      </c>
      <c r="T2190" s="33">
        <v>1738109104000</v>
      </c>
      <c r="U2190" s="33" t="s">
        <v>21</v>
      </c>
      <c r="V2190" s="34" t="s">
        <v>3649</v>
      </c>
      <c r="W2190" s="58" t="s">
        <v>24</v>
      </c>
      <c r="X2190" s="58">
        <v>44927</v>
      </c>
      <c r="Y2190" s="58">
        <v>44927</v>
      </c>
      <c r="Z2190" s="93" t="s">
        <v>25</v>
      </c>
    </row>
    <row r="2191" spans="1:26" s="5" customFormat="1" ht="27" customHeight="1" x14ac:dyDescent="0.25">
      <c r="A2191" s="99">
        <f t="shared" si="139"/>
        <v>1</v>
      </c>
      <c r="B2191" s="97">
        <f t="array" aca="1" ref="B2191" ca="1">IF(AND(MAX(IF(O2190:O3193=O2191,X2190:X3193))=X2191,Y2191&lt;=B$1),P2191,"-")</f>
        <v>1732990108000</v>
      </c>
      <c r="C2191" s="4">
        <v>1</v>
      </c>
      <c r="D2191" s="4">
        <v>7</v>
      </c>
      <c r="E2191" s="4">
        <v>3</v>
      </c>
      <c r="F2191" s="4">
        <v>2</v>
      </c>
      <c r="G2191" s="4">
        <v>99</v>
      </c>
      <c r="H2191" s="4">
        <v>0</v>
      </c>
      <c r="I2191" s="4">
        <v>1</v>
      </c>
      <c r="J2191" s="4">
        <v>8</v>
      </c>
      <c r="K2191" s="4">
        <v>0</v>
      </c>
      <c r="L2191" s="4" t="s">
        <v>6312</v>
      </c>
      <c r="M2191" s="4" t="str">
        <f t="shared" si="140"/>
        <v>NIVEL-8</v>
      </c>
      <c r="N2191" s="4" t="str">
        <f t="shared" si="141"/>
        <v>1732990100000</v>
      </c>
      <c r="O2191" s="55" t="str">
        <f t="shared" si="137"/>
        <v>1732990108000</v>
      </c>
      <c r="P2191" s="105">
        <v>1732990108000</v>
      </c>
      <c r="Q2191" s="106" t="s">
        <v>6309</v>
      </c>
      <c r="R2191" s="108" t="s">
        <v>3650</v>
      </c>
      <c r="S2191" s="101" t="s">
        <v>36</v>
      </c>
      <c r="T2191" s="33">
        <v>1738109105000</v>
      </c>
      <c r="U2191" s="33" t="s">
        <v>21</v>
      </c>
      <c r="V2191" s="34" t="s">
        <v>3651</v>
      </c>
      <c r="W2191" s="58" t="s">
        <v>24</v>
      </c>
      <c r="X2191" s="58">
        <v>44927</v>
      </c>
      <c r="Y2191" s="58">
        <v>44927</v>
      </c>
      <c r="Z2191" s="93" t="s">
        <v>25</v>
      </c>
    </row>
    <row r="2192" spans="1:26" s="5" customFormat="1" ht="27" customHeight="1" x14ac:dyDescent="0.25">
      <c r="A2192" s="99">
        <f t="shared" si="139"/>
        <v>1</v>
      </c>
      <c r="B2192" s="97">
        <f t="array" aca="1" ref="B2192" ca="1">IF(AND(MAX(IF(O2191:O3194=O2192,X2191:X3194))=X2192,Y2192&lt;=B$1),P2192,"-")</f>
        <v>1732990108001</v>
      </c>
      <c r="C2192" s="4">
        <v>1</v>
      </c>
      <c r="D2192" s="4">
        <v>7</v>
      </c>
      <c r="E2192" s="4">
        <v>3</v>
      </c>
      <c r="F2192" s="4">
        <v>2</v>
      </c>
      <c r="G2192" s="4">
        <v>99</v>
      </c>
      <c r="H2192" s="4">
        <v>0</v>
      </c>
      <c r="I2192" s="4">
        <v>1</v>
      </c>
      <c r="J2192" s="4">
        <v>8</v>
      </c>
      <c r="K2192" s="4">
        <v>1</v>
      </c>
      <c r="L2192" s="4" t="s">
        <v>6312</v>
      </c>
      <c r="M2192" s="4" t="str">
        <f t="shared" si="140"/>
        <v>NIVEL-9</v>
      </c>
      <c r="N2192" s="4" t="str">
        <f t="shared" si="141"/>
        <v>1732990108000</v>
      </c>
      <c r="O2192" s="55" t="str">
        <f t="shared" si="137"/>
        <v>1732990108001</v>
      </c>
      <c r="P2192" s="105">
        <v>1732990108001</v>
      </c>
      <c r="Q2192" s="106" t="s">
        <v>6308</v>
      </c>
      <c r="R2192" s="108" t="s">
        <v>3652</v>
      </c>
      <c r="S2192" s="101" t="s">
        <v>36</v>
      </c>
      <c r="T2192" s="33">
        <v>1738109105001</v>
      </c>
      <c r="U2192" s="33" t="s">
        <v>40</v>
      </c>
      <c r="V2192" s="34" t="s">
        <v>3653</v>
      </c>
      <c r="W2192" s="58" t="s">
        <v>24</v>
      </c>
      <c r="X2192" s="58">
        <v>44927</v>
      </c>
      <c r="Y2192" s="58">
        <v>44927</v>
      </c>
      <c r="Z2192" s="93" t="s">
        <v>25</v>
      </c>
    </row>
    <row r="2193" spans="1:26" s="5" customFormat="1" ht="27" customHeight="1" x14ac:dyDescent="0.25">
      <c r="A2193" s="99">
        <f t="shared" si="139"/>
        <v>1</v>
      </c>
      <c r="B2193" s="97">
        <f t="array" aca="1" ref="B2193" ca="1">IF(AND(MAX(IF(O2192:O3195=O2193,X2192:X3195))=X2193,Y2193&lt;=B$1),P2193,"-")</f>
        <v>1732990109000</v>
      </c>
      <c r="C2193" s="4">
        <v>1</v>
      </c>
      <c r="D2193" s="4">
        <v>7</v>
      </c>
      <c r="E2193" s="4">
        <v>3</v>
      </c>
      <c r="F2193" s="4">
        <v>2</v>
      </c>
      <c r="G2193" s="4">
        <v>99</v>
      </c>
      <c r="H2193" s="4">
        <v>0</v>
      </c>
      <c r="I2193" s="4">
        <v>1</v>
      </c>
      <c r="J2193" s="4">
        <v>9</v>
      </c>
      <c r="K2193" s="4">
        <v>0</v>
      </c>
      <c r="L2193" s="4" t="s">
        <v>6312</v>
      </c>
      <c r="M2193" s="4" t="str">
        <f t="shared" si="140"/>
        <v>NIVEL-8</v>
      </c>
      <c r="N2193" s="4" t="str">
        <f t="shared" si="141"/>
        <v>1732990100000</v>
      </c>
      <c r="O2193" s="55" t="str">
        <f t="shared" si="137"/>
        <v>1732990109000</v>
      </c>
      <c r="P2193" s="105">
        <v>1732990109000</v>
      </c>
      <c r="Q2193" s="106" t="s">
        <v>6309</v>
      </c>
      <c r="R2193" s="108" t="s">
        <v>3654</v>
      </c>
      <c r="S2193" s="101" t="s">
        <v>36</v>
      </c>
      <c r="T2193" s="33">
        <v>1738109106000</v>
      </c>
      <c r="U2193" s="33" t="s">
        <v>21</v>
      </c>
      <c r="V2193" s="34" t="s">
        <v>3655</v>
      </c>
      <c r="W2193" s="58" t="s">
        <v>24</v>
      </c>
      <c r="X2193" s="58">
        <v>44927</v>
      </c>
      <c r="Y2193" s="58">
        <v>44927</v>
      </c>
      <c r="Z2193" s="93" t="s">
        <v>25</v>
      </c>
    </row>
    <row r="2194" spans="1:26" s="5" customFormat="1" ht="27" customHeight="1" x14ac:dyDescent="0.25">
      <c r="A2194" s="99">
        <f t="shared" si="139"/>
        <v>1</v>
      </c>
      <c r="B2194" s="97">
        <f t="array" aca="1" ref="B2194" ca="1">IF(AND(MAX(IF(O2193:O3196=O2194,X2193:X3196))=X2194,Y2194&lt;=B$1),P2194,"-")</f>
        <v>1732990110000</v>
      </c>
      <c r="C2194" s="4">
        <v>1</v>
      </c>
      <c r="D2194" s="4">
        <v>7</v>
      </c>
      <c r="E2194" s="4">
        <v>3</v>
      </c>
      <c r="F2194" s="4">
        <v>2</v>
      </c>
      <c r="G2194" s="4">
        <v>99</v>
      </c>
      <c r="H2194" s="4">
        <v>0</v>
      </c>
      <c r="I2194" s="4">
        <v>1</v>
      </c>
      <c r="J2194" s="4">
        <v>10</v>
      </c>
      <c r="K2194" s="4">
        <v>0</v>
      </c>
      <c r="L2194" s="4" t="s">
        <v>6312</v>
      </c>
      <c r="M2194" s="4" t="str">
        <f t="shared" si="140"/>
        <v>NIVEL-8</v>
      </c>
      <c r="N2194" s="4" t="str">
        <f t="shared" si="141"/>
        <v>1732990100000</v>
      </c>
      <c r="O2194" s="55" t="str">
        <f t="shared" si="137"/>
        <v>1732990110000</v>
      </c>
      <c r="P2194" s="105">
        <v>1732990110000</v>
      </c>
      <c r="Q2194" s="106" t="s">
        <v>6309</v>
      </c>
      <c r="R2194" s="108" t="s">
        <v>3656</v>
      </c>
      <c r="S2194" s="101" t="s">
        <v>36</v>
      </c>
      <c r="T2194" s="33">
        <v>1738109107000</v>
      </c>
      <c r="U2194" s="33" t="s">
        <v>21</v>
      </c>
      <c r="V2194" s="34" t="s">
        <v>3657</v>
      </c>
      <c r="W2194" s="58" t="s">
        <v>24</v>
      </c>
      <c r="X2194" s="58">
        <v>44927</v>
      </c>
      <c r="Y2194" s="58">
        <v>44927</v>
      </c>
      <c r="Z2194" s="93" t="s">
        <v>25</v>
      </c>
    </row>
    <row r="2195" spans="1:26" s="5" customFormat="1" ht="27" customHeight="1" x14ac:dyDescent="0.25">
      <c r="A2195" s="99">
        <f t="shared" si="139"/>
        <v>1</v>
      </c>
      <c r="B2195" s="97">
        <f t="array" aca="1" ref="B2195" ca="1">IF(AND(MAX(IF(O2194:O3197=O2195,X2194:X3197))=X2195,Y2195&lt;=B$1),P2195,"-")</f>
        <v>1732990111000</v>
      </c>
      <c r="C2195" s="4">
        <v>1</v>
      </c>
      <c r="D2195" s="4">
        <v>7</v>
      </c>
      <c r="E2195" s="4">
        <v>3</v>
      </c>
      <c r="F2195" s="4">
        <v>2</v>
      </c>
      <c r="G2195" s="4">
        <v>99</v>
      </c>
      <c r="H2195" s="4">
        <v>0</v>
      </c>
      <c r="I2195" s="4">
        <v>1</v>
      </c>
      <c r="J2195" s="4">
        <v>11</v>
      </c>
      <c r="K2195" s="4">
        <v>0</v>
      </c>
      <c r="L2195" s="4" t="s">
        <v>6312</v>
      </c>
      <c r="M2195" s="4" t="str">
        <f t="shared" si="140"/>
        <v>NIVEL-8</v>
      </c>
      <c r="N2195" s="4" t="str">
        <f t="shared" si="141"/>
        <v>1732990100000</v>
      </c>
      <c r="O2195" s="55" t="str">
        <f t="shared" si="137"/>
        <v>1732990111000</v>
      </c>
      <c r="P2195" s="105">
        <v>1732990111000</v>
      </c>
      <c r="Q2195" s="106" t="s">
        <v>6309</v>
      </c>
      <c r="R2195" s="108" t="s">
        <v>3658</v>
      </c>
      <c r="S2195" s="101" t="s">
        <v>36</v>
      </c>
      <c r="T2195" s="33">
        <v>1738109108000</v>
      </c>
      <c r="U2195" s="33" t="s">
        <v>21</v>
      </c>
      <c r="V2195" s="34" t="s">
        <v>3659</v>
      </c>
      <c r="W2195" s="58" t="s">
        <v>24</v>
      </c>
      <c r="X2195" s="58">
        <v>44927</v>
      </c>
      <c r="Y2195" s="58">
        <v>44927</v>
      </c>
      <c r="Z2195" s="93" t="s">
        <v>25</v>
      </c>
    </row>
    <row r="2196" spans="1:26" s="5" customFormat="1" ht="27" customHeight="1" x14ac:dyDescent="0.25">
      <c r="A2196" s="99">
        <f t="shared" si="139"/>
        <v>1</v>
      </c>
      <c r="B2196" s="97">
        <f t="array" aca="1" ref="B2196" ca="1">IF(AND(MAX(IF(O2195:O3198=O2196,X2195:X3198))=X2196,Y2196&lt;=B$1),P2196,"-")</f>
        <v>1732990112000</v>
      </c>
      <c r="C2196" s="4">
        <v>1</v>
      </c>
      <c r="D2196" s="4">
        <v>7</v>
      </c>
      <c r="E2196" s="4">
        <v>3</v>
      </c>
      <c r="F2196" s="4">
        <v>2</v>
      </c>
      <c r="G2196" s="4">
        <v>99</v>
      </c>
      <c r="H2196" s="4">
        <v>0</v>
      </c>
      <c r="I2196" s="4">
        <v>1</v>
      </c>
      <c r="J2196" s="4">
        <v>12</v>
      </c>
      <c r="K2196" s="4">
        <v>0</v>
      </c>
      <c r="L2196" s="4" t="s">
        <v>6312</v>
      </c>
      <c r="M2196" s="4" t="str">
        <f t="shared" si="140"/>
        <v>NIVEL-8</v>
      </c>
      <c r="N2196" s="4" t="str">
        <f t="shared" si="141"/>
        <v>1732990100000</v>
      </c>
      <c r="O2196" s="55" t="str">
        <f t="shared" ref="O2196:O2259" si="142">CONCATENATE(P2196)</f>
        <v>1732990112000</v>
      </c>
      <c r="P2196" s="105">
        <v>1732990112000</v>
      </c>
      <c r="Q2196" s="106" t="s">
        <v>6309</v>
      </c>
      <c r="R2196" s="108" t="s">
        <v>3660</v>
      </c>
      <c r="S2196" s="101" t="s">
        <v>36</v>
      </c>
      <c r="T2196" s="33">
        <v>1738109109000</v>
      </c>
      <c r="U2196" s="33" t="s">
        <v>21</v>
      </c>
      <c r="V2196" s="34" t="s">
        <v>3661</v>
      </c>
      <c r="W2196" s="58" t="s">
        <v>24</v>
      </c>
      <c r="X2196" s="58">
        <v>44927</v>
      </c>
      <c r="Y2196" s="58">
        <v>44927</v>
      </c>
      <c r="Z2196" s="93" t="s">
        <v>25</v>
      </c>
    </row>
    <row r="2197" spans="1:26" s="5" customFormat="1" ht="27" customHeight="1" x14ac:dyDescent="0.25">
      <c r="A2197" s="99">
        <f t="shared" si="139"/>
        <v>1</v>
      </c>
      <c r="B2197" s="97">
        <f t="array" aca="1" ref="B2197" ca="1">IF(AND(MAX(IF(O2196:O3199=O2197,X2196:X3199))=X2197,Y2197&lt;=B$1),P2197,"-")</f>
        <v>1732990113000</v>
      </c>
      <c r="C2197" s="4">
        <v>1</v>
      </c>
      <c r="D2197" s="4">
        <v>7</v>
      </c>
      <c r="E2197" s="4">
        <v>3</v>
      </c>
      <c r="F2197" s="4">
        <v>2</v>
      </c>
      <c r="G2197" s="4">
        <v>99</v>
      </c>
      <c r="H2197" s="4">
        <v>0</v>
      </c>
      <c r="I2197" s="4">
        <v>1</v>
      </c>
      <c r="J2197" s="4">
        <v>13</v>
      </c>
      <c r="K2197" s="4">
        <v>0</v>
      </c>
      <c r="L2197" s="4" t="s">
        <v>6312</v>
      </c>
      <c r="M2197" s="4" t="str">
        <f t="shared" si="140"/>
        <v>NIVEL-8</v>
      </c>
      <c r="N2197" s="4" t="str">
        <f t="shared" si="141"/>
        <v>1732990100000</v>
      </c>
      <c r="O2197" s="55" t="str">
        <f t="shared" si="142"/>
        <v>1732990113000</v>
      </c>
      <c r="P2197" s="105">
        <v>1732990113000</v>
      </c>
      <c r="Q2197" s="106" t="s">
        <v>6309</v>
      </c>
      <c r="R2197" s="108" t="s">
        <v>3662</v>
      </c>
      <c r="S2197" s="101" t="s">
        <v>36</v>
      </c>
      <c r="T2197" s="33">
        <v>1738109110000</v>
      </c>
      <c r="U2197" s="33" t="s">
        <v>21</v>
      </c>
      <c r="V2197" s="34" t="s">
        <v>3663</v>
      </c>
      <c r="W2197" s="58" t="s">
        <v>24</v>
      </c>
      <c r="X2197" s="58">
        <v>44927</v>
      </c>
      <c r="Y2197" s="58">
        <v>44927</v>
      </c>
      <c r="Z2197" s="93" t="s">
        <v>25</v>
      </c>
    </row>
    <row r="2198" spans="1:26" s="5" customFormat="1" ht="27" customHeight="1" x14ac:dyDescent="0.25">
      <c r="A2198" s="99">
        <f t="shared" si="139"/>
        <v>1</v>
      </c>
      <c r="B2198" s="97">
        <f t="array" aca="1" ref="B2198" ca="1">IF(AND(MAX(IF(O2197:O3200=O2198,X2197:X3200))=X2198,Y2198&lt;=B$1),P2198,"-")</f>
        <v>1732990114000</v>
      </c>
      <c r="C2198" s="4">
        <v>1</v>
      </c>
      <c r="D2198" s="4">
        <v>7</v>
      </c>
      <c r="E2198" s="4">
        <v>3</v>
      </c>
      <c r="F2198" s="4">
        <v>2</v>
      </c>
      <c r="G2198" s="4">
        <v>99</v>
      </c>
      <c r="H2198" s="4">
        <v>0</v>
      </c>
      <c r="I2198" s="4">
        <v>1</v>
      </c>
      <c r="J2198" s="4">
        <v>14</v>
      </c>
      <c r="K2198" s="4">
        <v>0</v>
      </c>
      <c r="L2198" s="4" t="s">
        <v>6312</v>
      </c>
      <c r="M2198" s="4" t="str">
        <f t="shared" si="140"/>
        <v>NIVEL-8</v>
      </c>
      <c r="N2198" s="4" t="str">
        <f t="shared" si="141"/>
        <v>1732990100000</v>
      </c>
      <c r="O2198" s="55" t="str">
        <f t="shared" si="142"/>
        <v>1732990114000</v>
      </c>
      <c r="P2198" s="105">
        <v>1732990114000</v>
      </c>
      <c r="Q2198" s="106" t="s">
        <v>6309</v>
      </c>
      <c r="R2198" s="108" t="s">
        <v>3664</v>
      </c>
      <c r="S2198" s="101" t="s">
        <v>36</v>
      </c>
      <c r="T2198" s="33">
        <v>1738109111000</v>
      </c>
      <c r="U2198" s="33" t="s">
        <v>21</v>
      </c>
      <c r="V2198" s="34" t="s">
        <v>3665</v>
      </c>
      <c r="W2198" s="58" t="s">
        <v>24</v>
      </c>
      <c r="X2198" s="58">
        <v>44927</v>
      </c>
      <c r="Y2198" s="58">
        <v>44927</v>
      </c>
      <c r="Z2198" s="93" t="s">
        <v>25</v>
      </c>
    </row>
    <row r="2199" spans="1:26" s="5" customFormat="1" ht="27" customHeight="1" x14ac:dyDescent="0.25">
      <c r="A2199" s="99">
        <f t="shared" si="139"/>
        <v>1</v>
      </c>
      <c r="B2199" s="97">
        <f t="array" aca="1" ref="B2199" ca="1">IF(AND(MAX(IF(O2198:O3201=O2199,X2198:X3201))=X2199,Y2199&lt;=B$1),P2199,"-")</f>
        <v>1732990115000</v>
      </c>
      <c r="C2199" s="4">
        <v>1</v>
      </c>
      <c r="D2199" s="4">
        <v>7</v>
      </c>
      <c r="E2199" s="4">
        <v>3</v>
      </c>
      <c r="F2199" s="4">
        <v>2</v>
      </c>
      <c r="G2199" s="4">
        <v>99</v>
      </c>
      <c r="H2199" s="4">
        <v>0</v>
      </c>
      <c r="I2199" s="4">
        <v>1</v>
      </c>
      <c r="J2199" s="4">
        <v>15</v>
      </c>
      <c r="K2199" s="4">
        <v>0</v>
      </c>
      <c r="L2199" s="4" t="s">
        <v>6312</v>
      </c>
      <c r="M2199" s="4" t="str">
        <f t="shared" si="140"/>
        <v>NIVEL-8</v>
      </c>
      <c r="N2199" s="4" t="str">
        <f t="shared" si="141"/>
        <v>1732990100000</v>
      </c>
      <c r="O2199" s="55" t="str">
        <f t="shared" si="142"/>
        <v>1732990115000</v>
      </c>
      <c r="P2199" s="105">
        <v>1732990115000</v>
      </c>
      <c r="Q2199" s="106" t="s">
        <v>6309</v>
      </c>
      <c r="R2199" s="108" t="s">
        <v>3666</v>
      </c>
      <c r="S2199" s="101" t="s">
        <v>36</v>
      </c>
      <c r="T2199" s="33">
        <v>1738109112000</v>
      </c>
      <c r="U2199" s="33" t="s">
        <v>21</v>
      </c>
      <c r="V2199" s="34" t="s">
        <v>3667</v>
      </c>
      <c r="W2199" s="58" t="s">
        <v>24</v>
      </c>
      <c r="X2199" s="58">
        <v>44927</v>
      </c>
      <c r="Y2199" s="58">
        <v>44927</v>
      </c>
      <c r="Z2199" s="93" t="s">
        <v>25</v>
      </c>
    </row>
    <row r="2200" spans="1:26" s="5" customFormat="1" ht="27" customHeight="1" x14ac:dyDescent="0.25">
      <c r="A2200" s="99">
        <f t="shared" si="139"/>
        <v>1</v>
      </c>
      <c r="B2200" s="97">
        <f t="array" aca="1" ref="B2200" ca="1">IF(AND(MAX(IF(O2199:O3202=O2200,X2199:X3202))=X2200,Y2200&lt;=B$1),P2200,"-")</f>
        <v>1732990116000</v>
      </c>
      <c r="C2200" s="4">
        <v>1</v>
      </c>
      <c r="D2200" s="4">
        <v>7</v>
      </c>
      <c r="E2200" s="4">
        <v>3</v>
      </c>
      <c r="F2200" s="4">
        <v>2</v>
      </c>
      <c r="G2200" s="4">
        <v>99</v>
      </c>
      <c r="H2200" s="4">
        <v>0</v>
      </c>
      <c r="I2200" s="4">
        <v>1</v>
      </c>
      <c r="J2200" s="4">
        <v>16</v>
      </c>
      <c r="K2200" s="4">
        <v>0</v>
      </c>
      <c r="L2200" s="4" t="s">
        <v>6312</v>
      </c>
      <c r="M2200" s="4" t="str">
        <f t="shared" si="140"/>
        <v>NIVEL-8</v>
      </c>
      <c r="N2200" s="4" t="str">
        <f t="shared" si="141"/>
        <v>1732990100000</v>
      </c>
      <c r="O2200" s="55" t="str">
        <f t="shared" si="142"/>
        <v>1732990116000</v>
      </c>
      <c r="P2200" s="105">
        <v>1732990116000</v>
      </c>
      <c r="Q2200" s="106" t="s">
        <v>6309</v>
      </c>
      <c r="R2200" s="108" t="s">
        <v>3668</v>
      </c>
      <c r="S2200" s="101" t="s">
        <v>36</v>
      </c>
      <c r="T2200" s="33">
        <v>1738109113000</v>
      </c>
      <c r="U2200" s="33" t="s">
        <v>21</v>
      </c>
      <c r="V2200" s="34" t="s">
        <v>3669</v>
      </c>
      <c r="W2200" s="58" t="s">
        <v>24</v>
      </c>
      <c r="X2200" s="58">
        <v>44927</v>
      </c>
      <c r="Y2200" s="58">
        <v>44927</v>
      </c>
      <c r="Z2200" s="93" t="s">
        <v>25</v>
      </c>
    </row>
    <row r="2201" spans="1:26" s="5" customFormat="1" ht="27" customHeight="1" x14ac:dyDescent="0.25">
      <c r="A2201" s="99">
        <f t="shared" si="139"/>
        <v>1</v>
      </c>
      <c r="B2201" s="97">
        <f t="array" aca="1" ref="B2201" ca="1">IF(AND(MAX(IF(O2200:O3203=O2201,X2200:X3203))=X2201,Y2201&lt;=B$1),P2201,"-")</f>
        <v>1732990117000</v>
      </c>
      <c r="C2201" s="4">
        <v>1</v>
      </c>
      <c r="D2201" s="4">
        <v>7</v>
      </c>
      <c r="E2201" s="4">
        <v>3</v>
      </c>
      <c r="F2201" s="4">
        <v>2</v>
      </c>
      <c r="G2201" s="4">
        <v>99</v>
      </c>
      <c r="H2201" s="4">
        <v>0</v>
      </c>
      <c r="I2201" s="4">
        <v>1</v>
      </c>
      <c r="J2201" s="4">
        <v>17</v>
      </c>
      <c r="K2201" s="4">
        <v>0</v>
      </c>
      <c r="L2201" s="4" t="s">
        <v>6312</v>
      </c>
      <c r="M2201" s="4" t="str">
        <f t="shared" si="140"/>
        <v>NIVEL-8</v>
      </c>
      <c r="N2201" s="4" t="str">
        <f t="shared" si="141"/>
        <v>1732990100000</v>
      </c>
      <c r="O2201" s="55" t="str">
        <f t="shared" si="142"/>
        <v>1732990117000</v>
      </c>
      <c r="P2201" s="105">
        <v>1732990117000</v>
      </c>
      <c r="Q2201" s="106" t="s">
        <v>6309</v>
      </c>
      <c r="R2201" s="108" t="s">
        <v>3670</v>
      </c>
      <c r="S2201" s="101" t="s">
        <v>36</v>
      </c>
      <c r="T2201" s="33">
        <v>1738109114000</v>
      </c>
      <c r="U2201" s="33" t="s">
        <v>21</v>
      </c>
      <c r="V2201" s="34" t="s">
        <v>3671</v>
      </c>
      <c r="W2201" s="58" t="s">
        <v>24</v>
      </c>
      <c r="X2201" s="58">
        <v>44927</v>
      </c>
      <c r="Y2201" s="58">
        <v>44927</v>
      </c>
      <c r="Z2201" s="93" t="s">
        <v>25</v>
      </c>
    </row>
    <row r="2202" spans="1:26" s="5" customFormat="1" ht="27" customHeight="1" x14ac:dyDescent="0.25">
      <c r="A2202" s="99">
        <f t="shared" si="139"/>
        <v>1</v>
      </c>
      <c r="B2202" s="97">
        <f t="array" aca="1" ref="B2202" ca="1">IF(AND(MAX(IF(O2201:O3204=O2202,X2201:X3204))=X2202,Y2202&lt;=B$1),P2202,"-")</f>
        <v>1732990118000</v>
      </c>
      <c r="C2202" s="4">
        <v>1</v>
      </c>
      <c r="D2202" s="4">
        <v>7</v>
      </c>
      <c r="E2202" s="4">
        <v>3</v>
      </c>
      <c r="F2202" s="4">
        <v>2</v>
      </c>
      <c r="G2202" s="4">
        <v>99</v>
      </c>
      <c r="H2202" s="4">
        <v>0</v>
      </c>
      <c r="I2202" s="4">
        <v>1</v>
      </c>
      <c r="J2202" s="4">
        <v>18</v>
      </c>
      <c r="K2202" s="4">
        <v>0</v>
      </c>
      <c r="L2202" s="4" t="s">
        <v>6312</v>
      </c>
      <c r="M2202" s="4" t="str">
        <f t="shared" si="140"/>
        <v>NIVEL-8</v>
      </c>
      <c r="N2202" s="4" t="str">
        <f t="shared" si="141"/>
        <v>1732990100000</v>
      </c>
      <c r="O2202" s="55" t="str">
        <f t="shared" si="142"/>
        <v>1732990118000</v>
      </c>
      <c r="P2202" s="105">
        <v>1732990118000</v>
      </c>
      <c r="Q2202" s="106" t="s">
        <v>6309</v>
      </c>
      <c r="R2202" s="108" t="s">
        <v>3672</v>
      </c>
      <c r="S2202" s="101" t="s">
        <v>36</v>
      </c>
      <c r="T2202" s="33">
        <v>1738109115000</v>
      </c>
      <c r="U2202" s="33" t="s">
        <v>21</v>
      </c>
      <c r="V2202" s="34" t="s">
        <v>3673</v>
      </c>
      <c r="W2202" s="58" t="s">
        <v>24</v>
      </c>
      <c r="X2202" s="58">
        <v>44927</v>
      </c>
      <c r="Y2202" s="58">
        <v>44927</v>
      </c>
      <c r="Z2202" s="93" t="s">
        <v>25</v>
      </c>
    </row>
    <row r="2203" spans="1:26" s="5" customFormat="1" ht="27" customHeight="1" x14ac:dyDescent="0.25">
      <c r="A2203" s="99">
        <f t="shared" si="139"/>
        <v>1</v>
      </c>
      <c r="B2203" s="97">
        <f t="array" aca="1" ref="B2203" ca="1">IF(AND(MAX(IF(O2202:O3205=O2203,X2202:X3205))=X2203,Y2203&lt;=B$1),P2203,"-")</f>
        <v>1732990119000</v>
      </c>
      <c r="C2203" s="4">
        <v>1</v>
      </c>
      <c r="D2203" s="4">
        <v>7</v>
      </c>
      <c r="E2203" s="4">
        <v>3</v>
      </c>
      <c r="F2203" s="4">
        <v>2</v>
      </c>
      <c r="G2203" s="4">
        <v>99</v>
      </c>
      <c r="H2203" s="4">
        <v>0</v>
      </c>
      <c r="I2203" s="4">
        <v>1</v>
      </c>
      <c r="J2203" s="4">
        <v>19</v>
      </c>
      <c r="K2203" s="4">
        <v>0</v>
      </c>
      <c r="L2203" s="4" t="s">
        <v>6312</v>
      </c>
      <c r="M2203" s="4" t="str">
        <f t="shared" si="140"/>
        <v>NIVEL-8</v>
      </c>
      <c r="N2203" s="4" t="str">
        <f t="shared" si="141"/>
        <v>1732990100000</v>
      </c>
      <c r="O2203" s="55" t="str">
        <f t="shared" si="142"/>
        <v>1732990119000</v>
      </c>
      <c r="P2203" s="105">
        <v>1732990119000</v>
      </c>
      <c r="Q2203" s="106" t="s">
        <v>6309</v>
      </c>
      <c r="R2203" s="108" t="s">
        <v>3674</v>
      </c>
      <c r="S2203" s="101" t="s">
        <v>36</v>
      </c>
      <c r="T2203" s="33">
        <v>1738109116000</v>
      </c>
      <c r="U2203" s="33" t="s">
        <v>21</v>
      </c>
      <c r="V2203" s="34" t="s">
        <v>3675</v>
      </c>
      <c r="W2203" s="58" t="s">
        <v>24</v>
      </c>
      <c r="X2203" s="58">
        <v>44927</v>
      </c>
      <c r="Y2203" s="58">
        <v>44927</v>
      </c>
      <c r="Z2203" s="93" t="s">
        <v>25</v>
      </c>
    </row>
    <row r="2204" spans="1:26" s="5" customFormat="1" ht="27" customHeight="1" x14ac:dyDescent="0.25">
      <c r="A2204" s="99">
        <f t="shared" si="139"/>
        <v>1</v>
      </c>
      <c r="B2204" s="97">
        <f t="array" aca="1" ref="B2204" ca="1">IF(AND(MAX(IF(O2203:O3206=O2204,X2203:X3206))=X2204,Y2204&lt;=B$1),P2204,"-")</f>
        <v>1732990120000</v>
      </c>
      <c r="C2204" s="4">
        <v>1</v>
      </c>
      <c r="D2204" s="4">
        <v>7</v>
      </c>
      <c r="E2204" s="4">
        <v>3</v>
      </c>
      <c r="F2204" s="4">
        <v>2</v>
      </c>
      <c r="G2204" s="4">
        <v>99</v>
      </c>
      <c r="H2204" s="4">
        <v>0</v>
      </c>
      <c r="I2204" s="4">
        <v>1</v>
      </c>
      <c r="J2204" s="4">
        <v>20</v>
      </c>
      <c r="K2204" s="4">
        <v>0</v>
      </c>
      <c r="L2204" s="4" t="s">
        <v>6312</v>
      </c>
      <c r="M2204" s="4" t="str">
        <f t="shared" si="140"/>
        <v>NIVEL-8</v>
      </c>
      <c r="N2204" s="4" t="str">
        <f t="shared" si="141"/>
        <v>1732990100000</v>
      </c>
      <c r="O2204" s="55" t="str">
        <f t="shared" si="142"/>
        <v>1732990120000</v>
      </c>
      <c r="P2204" s="105">
        <v>1732990120000</v>
      </c>
      <c r="Q2204" s="106" t="s">
        <v>6309</v>
      </c>
      <c r="R2204" s="108" t="s">
        <v>3676</v>
      </c>
      <c r="S2204" s="101" t="s">
        <v>36</v>
      </c>
      <c r="T2204" s="33">
        <v>1738109117000</v>
      </c>
      <c r="U2204" s="33" t="s">
        <v>21</v>
      </c>
      <c r="V2204" s="34" t="s">
        <v>3677</v>
      </c>
      <c r="W2204" s="58" t="s">
        <v>24</v>
      </c>
      <c r="X2204" s="58">
        <v>44927</v>
      </c>
      <c r="Y2204" s="58">
        <v>44927</v>
      </c>
      <c r="Z2204" s="93" t="s">
        <v>25</v>
      </c>
    </row>
    <row r="2205" spans="1:26" s="5" customFormat="1" ht="27" customHeight="1" x14ac:dyDescent="0.25">
      <c r="A2205" s="99">
        <f t="shared" si="139"/>
        <v>1</v>
      </c>
      <c r="B2205" s="97">
        <f t="array" aca="1" ref="B2205" ca="1">IF(AND(MAX(IF(O2204:O3207=O2205,X2204:X3207))=X2205,Y2205&lt;=B$1),P2205,"-")</f>
        <v>1732990121000</v>
      </c>
      <c r="C2205" s="4">
        <v>1</v>
      </c>
      <c r="D2205" s="4">
        <v>7</v>
      </c>
      <c r="E2205" s="4">
        <v>3</v>
      </c>
      <c r="F2205" s="4">
        <v>2</v>
      </c>
      <c r="G2205" s="4">
        <v>99</v>
      </c>
      <c r="H2205" s="4">
        <v>0</v>
      </c>
      <c r="I2205" s="4">
        <v>1</v>
      </c>
      <c r="J2205" s="4">
        <v>21</v>
      </c>
      <c r="K2205" s="4">
        <v>0</v>
      </c>
      <c r="L2205" s="4" t="s">
        <v>6312</v>
      </c>
      <c r="M2205" s="4" t="str">
        <f t="shared" si="140"/>
        <v>NIVEL-8</v>
      </c>
      <c r="N2205" s="4" t="str">
        <f t="shared" si="141"/>
        <v>1732990100000</v>
      </c>
      <c r="O2205" s="55" t="str">
        <f t="shared" si="142"/>
        <v>1732990121000</v>
      </c>
      <c r="P2205" s="105">
        <v>1732990121000</v>
      </c>
      <c r="Q2205" s="106" t="s">
        <v>6309</v>
      </c>
      <c r="R2205" s="108" t="s">
        <v>3678</v>
      </c>
      <c r="S2205" s="101" t="s">
        <v>36</v>
      </c>
      <c r="T2205" s="33">
        <v>1738109118000</v>
      </c>
      <c r="U2205" s="33" t="s">
        <v>21</v>
      </c>
      <c r="V2205" s="34" t="s">
        <v>3679</v>
      </c>
      <c r="W2205" s="58" t="s">
        <v>24</v>
      </c>
      <c r="X2205" s="58">
        <v>44927</v>
      </c>
      <c r="Y2205" s="58">
        <v>44927</v>
      </c>
      <c r="Z2205" s="93" t="s">
        <v>25</v>
      </c>
    </row>
    <row r="2206" spans="1:26" s="5" customFormat="1" ht="27" customHeight="1" x14ac:dyDescent="0.25">
      <c r="A2206" s="99">
        <f t="shared" si="139"/>
        <v>1</v>
      </c>
      <c r="B2206" s="97">
        <f t="array" aca="1" ref="B2206" ca="1">IF(AND(MAX(IF(O2205:O3208=O2206,X2205:X3208))=X2206,Y2206&lt;=B$1),P2206,"-")</f>
        <v>1732990122000</v>
      </c>
      <c r="C2206" s="4">
        <v>1</v>
      </c>
      <c r="D2206" s="4">
        <v>7</v>
      </c>
      <c r="E2206" s="4">
        <v>3</v>
      </c>
      <c r="F2206" s="4">
        <v>2</v>
      </c>
      <c r="G2206" s="4">
        <v>99</v>
      </c>
      <c r="H2206" s="4">
        <v>0</v>
      </c>
      <c r="I2206" s="4">
        <v>1</v>
      </c>
      <c r="J2206" s="4">
        <v>22</v>
      </c>
      <c r="K2206" s="4">
        <v>0</v>
      </c>
      <c r="L2206" s="4" t="s">
        <v>6312</v>
      </c>
      <c r="M2206" s="4" t="str">
        <f t="shared" si="140"/>
        <v>NIVEL-8</v>
      </c>
      <c r="N2206" s="4" t="str">
        <f t="shared" si="141"/>
        <v>1732990100000</v>
      </c>
      <c r="O2206" s="55" t="str">
        <f t="shared" si="142"/>
        <v>1732990122000</v>
      </c>
      <c r="P2206" s="105">
        <v>1732990122000</v>
      </c>
      <c r="Q2206" s="106" t="s">
        <v>6309</v>
      </c>
      <c r="R2206" s="108" t="s">
        <v>3680</v>
      </c>
      <c r="S2206" s="101" t="s">
        <v>36</v>
      </c>
      <c r="T2206" s="33">
        <v>1738109119000</v>
      </c>
      <c r="U2206" s="33" t="s">
        <v>21</v>
      </c>
      <c r="V2206" s="34" t="s">
        <v>3681</v>
      </c>
      <c r="W2206" s="58" t="s">
        <v>24</v>
      </c>
      <c r="X2206" s="58">
        <v>44927</v>
      </c>
      <c r="Y2206" s="58">
        <v>44927</v>
      </c>
      <c r="Z2206" s="93" t="s">
        <v>25</v>
      </c>
    </row>
    <row r="2207" spans="1:26" s="5" customFormat="1" ht="27" customHeight="1" x14ac:dyDescent="0.25">
      <c r="A2207" s="99">
        <f t="shared" si="139"/>
        <v>1</v>
      </c>
      <c r="B2207" s="97">
        <f t="array" aca="1" ref="B2207" ca="1">IF(AND(MAX(IF(O2206:O3209=O2207,X2206:X3209))=X2207,Y2207&lt;=B$1),P2207,"-")</f>
        <v>1732990123000</v>
      </c>
      <c r="C2207" s="4">
        <v>1</v>
      </c>
      <c r="D2207" s="4">
        <v>7</v>
      </c>
      <c r="E2207" s="4">
        <v>3</v>
      </c>
      <c r="F2207" s="4">
        <v>2</v>
      </c>
      <c r="G2207" s="4">
        <v>99</v>
      </c>
      <c r="H2207" s="4">
        <v>0</v>
      </c>
      <c r="I2207" s="4">
        <v>1</v>
      </c>
      <c r="J2207" s="4">
        <v>23</v>
      </c>
      <c r="K2207" s="4">
        <v>0</v>
      </c>
      <c r="L2207" s="4" t="s">
        <v>6312</v>
      </c>
      <c r="M2207" s="4" t="str">
        <f t="shared" si="140"/>
        <v>NIVEL-8</v>
      </c>
      <c r="N2207" s="4" t="str">
        <f t="shared" si="141"/>
        <v>1732990100000</v>
      </c>
      <c r="O2207" s="55" t="str">
        <f t="shared" si="142"/>
        <v>1732990123000</v>
      </c>
      <c r="P2207" s="105">
        <v>1732990123000</v>
      </c>
      <c r="Q2207" s="106" t="s">
        <v>6309</v>
      </c>
      <c r="R2207" s="108" t="s">
        <v>3682</v>
      </c>
      <c r="S2207" s="101" t="s">
        <v>36</v>
      </c>
      <c r="T2207" s="33">
        <v>1738109120000</v>
      </c>
      <c r="U2207" s="33" t="s">
        <v>21</v>
      </c>
      <c r="V2207" s="34" t="s">
        <v>3683</v>
      </c>
      <c r="W2207" s="58" t="s">
        <v>24</v>
      </c>
      <c r="X2207" s="58">
        <v>44927</v>
      </c>
      <c r="Y2207" s="58">
        <v>44927</v>
      </c>
      <c r="Z2207" s="93" t="s">
        <v>25</v>
      </c>
    </row>
    <row r="2208" spans="1:26" s="5" customFormat="1" ht="27" customHeight="1" x14ac:dyDescent="0.25">
      <c r="A2208" s="99">
        <f t="shared" si="139"/>
        <v>1</v>
      </c>
      <c r="B2208" s="97">
        <f t="array" aca="1" ref="B2208" ca="1">IF(AND(MAX(IF(O2207:O3210=O2208,X2207:X3210))=X2208,Y2208&lt;=B$1),P2208,"-")</f>
        <v>1732990123001</v>
      </c>
      <c r="C2208" s="4">
        <v>1</v>
      </c>
      <c r="D2208" s="4">
        <v>7</v>
      </c>
      <c r="E2208" s="4">
        <v>3</v>
      </c>
      <c r="F2208" s="4">
        <v>2</v>
      </c>
      <c r="G2208" s="4">
        <v>99</v>
      </c>
      <c r="H2208" s="4">
        <v>0</v>
      </c>
      <c r="I2208" s="4">
        <v>1</v>
      </c>
      <c r="J2208" s="4">
        <v>23</v>
      </c>
      <c r="K2208" s="4">
        <v>1</v>
      </c>
      <c r="L2208" s="4" t="s">
        <v>6312</v>
      </c>
      <c r="M2208" s="4" t="str">
        <f t="shared" si="140"/>
        <v>NIVEL-9</v>
      </c>
      <c r="N2208" s="4" t="str">
        <f t="shared" si="141"/>
        <v>1732990123000</v>
      </c>
      <c r="O2208" s="55" t="str">
        <f t="shared" si="142"/>
        <v>1732990123001</v>
      </c>
      <c r="P2208" s="105">
        <v>1732990123001</v>
      </c>
      <c r="Q2208" s="106" t="s">
        <v>6308</v>
      </c>
      <c r="R2208" s="108" t="s">
        <v>3684</v>
      </c>
      <c r="S2208" s="101" t="s">
        <v>36</v>
      </c>
      <c r="T2208" s="33">
        <v>1738109120001</v>
      </c>
      <c r="U2208" s="33" t="s">
        <v>40</v>
      </c>
      <c r="V2208" s="34" t="s">
        <v>3684</v>
      </c>
      <c r="W2208" s="58" t="s">
        <v>24</v>
      </c>
      <c r="X2208" s="58">
        <v>44927</v>
      </c>
      <c r="Y2208" s="58">
        <v>44927</v>
      </c>
      <c r="Z2208" s="93" t="s">
        <v>25</v>
      </c>
    </row>
    <row r="2209" spans="1:26" s="5" customFormat="1" ht="27" customHeight="1" x14ac:dyDescent="0.25">
      <c r="A2209" s="99">
        <f t="shared" si="139"/>
        <v>1</v>
      </c>
      <c r="B2209" s="97">
        <f t="array" aca="1" ref="B2209" ca="1">IF(AND(MAX(IF(O2208:O3211=O2209,X2208:X3211))=X2209,Y2209&lt;=B$1),P2209,"-")</f>
        <v>1732990123002</v>
      </c>
      <c r="C2209" s="4">
        <v>1</v>
      </c>
      <c r="D2209" s="4">
        <v>7</v>
      </c>
      <c r="E2209" s="4">
        <v>3</v>
      </c>
      <c r="F2209" s="4">
        <v>2</v>
      </c>
      <c r="G2209" s="4">
        <v>99</v>
      </c>
      <c r="H2209" s="4">
        <v>0</v>
      </c>
      <c r="I2209" s="4">
        <v>1</v>
      </c>
      <c r="J2209" s="4">
        <v>23</v>
      </c>
      <c r="K2209" s="4">
        <v>2</v>
      </c>
      <c r="L2209" s="4" t="s">
        <v>6312</v>
      </c>
      <c r="M2209" s="4" t="str">
        <f t="shared" si="140"/>
        <v>NIVEL-9</v>
      </c>
      <c r="N2209" s="4" t="str">
        <f t="shared" si="141"/>
        <v>1732990123000</v>
      </c>
      <c r="O2209" s="55" t="str">
        <f t="shared" si="142"/>
        <v>1732990123002</v>
      </c>
      <c r="P2209" s="105">
        <v>1732990123002</v>
      </c>
      <c r="Q2209" s="106" t="s">
        <v>6308</v>
      </c>
      <c r="R2209" s="108" t="s">
        <v>3685</v>
      </c>
      <c r="S2209" s="101" t="s">
        <v>36</v>
      </c>
      <c r="T2209" s="33">
        <v>1738109120002</v>
      </c>
      <c r="U2209" s="33" t="s">
        <v>40</v>
      </c>
      <c r="V2209" s="34" t="s">
        <v>3686</v>
      </c>
      <c r="W2209" s="58" t="s">
        <v>24</v>
      </c>
      <c r="X2209" s="58">
        <v>44927</v>
      </c>
      <c r="Y2209" s="58">
        <v>44927</v>
      </c>
      <c r="Z2209" s="93" t="s">
        <v>25</v>
      </c>
    </row>
    <row r="2210" spans="1:26" s="5" customFormat="1" ht="27" customHeight="1" x14ac:dyDescent="0.25">
      <c r="A2210" s="99">
        <f t="shared" si="139"/>
        <v>1</v>
      </c>
      <c r="B2210" s="97">
        <f t="array" aca="1" ref="B2210" ca="1">IF(AND(MAX(IF(O2209:O3212=O2210,X2209:X3212))=X2210,Y2210&lt;=B$1),P2210,"-")</f>
        <v>1732990123003</v>
      </c>
      <c r="C2210" s="4">
        <v>1</v>
      </c>
      <c r="D2210" s="4">
        <v>7</v>
      </c>
      <c r="E2210" s="4">
        <v>3</v>
      </c>
      <c r="F2210" s="4">
        <v>2</v>
      </c>
      <c r="G2210" s="4">
        <v>99</v>
      </c>
      <c r="H2210" s="4">
        <v>0</v>
      </c>
      <c r="I2210" s="4">
        <v>1</v>
      </c>
      <c r="J2210" s="4">
        <v>23</v>
      </c>
      <c r="K2210" s="4">
        <v>3</v>
      </c>
      <c r="L2210" s="4" t="s">
        <v>6312</v>
      </c>
      <c r="M2210" s="4" t="str">
        <f t="shared" si="140"/>
        <v>NIVEL-9</v>
      </c>
      <c r="N2210" s="4" t="str">
        <f t="shared" si="141"/>
        <v>1732990123000</v>
      </c>
      <c r="O2210" s="55" t="str">
        <f t="shared" si="142"/>
        <v>1732990123003</v>
      </c>
      <c r="P2210" s="105">
        <v>1732990123003</v>
      </c>
      <c r="Q2210" s="106" t="s">
        <v>6308</v>
      </c>
      <c r="R2210" s="108" t="s">
        <v>3687</v>
      </c>
      <c r="S2210" s="101" t="s">
        <v>36</v>
      </c>
      <c r="T2210" s="33">
        <v>1738109120003</v>
      </c>
      <c r="U2210" s="33" t="s">
        <v>40</v>
      </c>
      <c r="V2210" s="34" t="s">
        <v>3687</v>
      </c>
      <c r="W2210" s="58" t="s">
        <v>24</v>
      </c>
      <c r="X2210" s="58">
        <v>44927</v>
      </c>
      <c r="Y2210" s="58">
        <v>44927</v>
      </c>
      <c r="Z2210" s="93" t="s">
        <v>25</v>
      </c>
    </row>
    <row r="2211" spans="1:26" s="5" customFormat="1" ht="27" customHeight="1" x14ac:dyDescent="0.25">
      <c r="A2211" s="99">
        <f t="shared" si="139"/>
        <v>1</v>
      </c>
      <c r="B2211" s="97">
        <f t="array" aca="1" ref="B2211" ca="1">IF(AND(MAX(IF(O2210:O3213=O2211,X2210:X3213))=X2211,Y2211&lt;=B$1),P2211,"-")</f>
        <v>1732990123004</v>
      </c>
      <c r="C2211" s="4">
        <v>1</v>
      </c>
      <c r="D2211" s="4">
        <v>7</v>
      </c>
      <c r="E2211" s="4">
        <v>3</v>
      </c>
      <c r="F2211" s="4">
        <v>2</v>
      </c>
      <c r="G2211" s="4">
        <v>99</v>
      </c>
      <c r="H2211" s="4">
        <v>0</v>
      </c>
      <c r="I2211" s="4">
        <v>1</v>
      </c>
      <c r="J2211" s="4">
        <v>23</v>
      </c>
      <c r="K2211" s="4">
        <v>4</v>
      </c>
      <c r="L2211" s="4" t="s">
        <v>6312</v>
      </c>
      <c r="M2211" s="4" t="str">
        <f t="shared" si="140"/>
        <v>NIVEL-9</v>
      </c>
      <c r="N2211" s="4" t="str">
        <f t="shared" si="141"/>
        <v>1732990123000</v>
      </c>
      <c r="O2211" s="55" t="str">
        <f t="shared" si="142"/>
        <v>1732990123004</v>
      </c>
      <c r="P2211" s="105">
        <v>1732990123004</v>
      </c>
      <c r="Q2211" s="106" t="s">
        <v>6308</v>
      </c>
      <c r="R2211" s="108" t="s">
        <v>3688</v>
      </c>
      <c r="S2211" s="101" t="s">
        <v>36</v>
      </c>
      <c r="T2211" s="33">
        <v>1738109120004</v>
      </c>
      <c r="U2211" s="33" t="s">
        <v>40</v>
      </c>
      <c r="V2211" s="34" t="s">
        <v>3688</v>
      </c>
      <c r="W2211" s="58" t="s">
        <v>24</v>
      </c>
      <c r="X2211" s="58">
        <v>44927</v>
      </c>
      <c r="Y2211" s="58">
        <v>44927</v>
      </c>
      <c r="Z2211" s="93" t="s">
        <v>25</v>
      </c>
    </row>
    <row r="2212" spans="1:26" s="5" customFormat="1" ht="27" customHeight="1" x14ac:dyDescent="0.25">
      <c r="A2212" s="99">
        <f t="shared" si="139"/>
        <v>1</v>
      </c>
      <c r="B2212" s="97">
        <f t="array" aca="1" ref="B2212" ca="1">IF(AND(MAX(IF(O2211:O3214=O2212,X2211:X3214))=X2212,Y2212&lt;=B$1),P2212,"-")</f>
        <v>1732990124000</v>
      </c>
      <c r="C2212" s="4">
        <v>1</v>
      </c>
      <c r="D2212" s="4">
        <v>7</v>
      </c>
      <c r="E2212" s="4">
        <v>3</v>
      </c>
      <c r="F2212" s="4">
        <v>2</v>
      </c>
      <c r="G2212" s="4">
        <v>99</v>
      </c>
      <c r="H2212" s="4">
        <v>0</v>
      </c>
      <c r="I2212" s="4">
        <v>1</v>
      </c>
      <c r="J2212" s="4">
        <v>24</v>
      </c>
      <c r="K2212" s="4">
        <v>0</v>
      </c>
      <c r="L2212" s="4" t="s">
        <v>6312</v>
      </c>
      <c r="M2212" s="4" t="str">
        <f t="shared" si="140"/>
        <v>NIVEL-8</v>
      </c>
      <c r="N2212" s="4" t="str">
        <f t="shared" si="141"/>
        <v>1732990100000</v>
      </c>
      <c r="O2212" s="55" t="str">
        <f t="shared" si="142"/>
        <v>1732990124000</v>
      </c>
      <c r="P2212" s="105">
        <v>1732990124000</v>
      </c>
      <c r="Q2212" s="106" t="s">
        <v>6309</v>
      </c>
      <c r="R2212" s="108" t="s">
        <v>3689</v>
      </c>
      <c r="S2212" s="101" t="s">
        <v>36</v>
      </c>
      <c r="T2212" s="33">
        <v>1738109121000</v>
      </c>
      <c r="U2212" s="33" t="s">
        <v>21</v>
      </c>
      <c r="V2212" s="34" t="s">
        <v>3690</v>
      </c>
      <c r="W2212" s="58" t="s">
        <v>24</v>
      </c>
      <c r="X2212" s="58">
        <v>44927</v>
      </c>
      <c r="Y2212" s="58">
        <v>44927</v>
      </c>
      <c r="Z2212" s="93" t="s">
        <v>25</v>
      </c>
    </row>
    <row r="2213" spans="1:26" s="5" customFormat="1" ht="27" customHeight="1" x14ac:dyDescent="0.25">
      <c r="A2213" s="99">
        <f t="shared" si="139"/>
        <v>1</v>
      </c>
      <c r="B2213" s="97">
        <f t="array" aca="1" ref="B2213" ca="1">IF(AND(MAX(IF(O2212:O3215=O2213,X2212:X3215))=X2213,Y2213&lt;=B$1),P2213,"-")</f>
        <v>1732990125000</v>
      </c>
      <c r="C2213" s="4">
        <v>1</v>
      </c>
      <c r="D2213" s="4">
        <v>7</v>
      </c>
      <c r="E2213" s="4">
        <v>3</v>
      </c>
      <c r="F2213" s="4">
        <v>2</v>
      </c>
      <c r="G2213" s="4">
        <v>99</v>
      </c>
      <c r="H2213" s="4">
        <v>0</v>
      </c>
      <c r="I2213" s="4">
        <v>1</v>
      </c>
      <c r="J2213" s="4">
        <v>25</v>
      </c>
      <c r="K2213" s="4">
        <v>0</v>
      </c>
      <c r="L2213" s="4" t="s">
        <v>6312</v>
      </c>
      <c r="M2213" s="4" t="str">
        <f t="shared" si="140"/>
        <v>NIVEL-8</v>
      </c>
      <c r="N2213" s="4" t="str">
        <f t="shared" si="141"/>
        <v>1732990100000</v>
      </c>
      <c r="O2213" s="55" t="str">
        <f t="shared" si="142"/>
        <v>1732990125000</v>
      </c>
      <c r="P2213" s="105">
        <v>1732990125000</v>
      </c>
      <c r="Q2213" s="106" t="s">
        <v>6309</v>
      </c>
      <c r="R2213" s="108" t="s">
        <v>3691</v>
      </c>
      <c r="S2213" s="101" t="s">
        <v>36</v>
      </c>
      <c r="T2213" s="33">
        <v>1738109122000</v>
      </c>
      <c r="U2213" s="33" t="s">
        <v>21</v>
      </c>
      <c r="V2213" s="34" t="s">
        <v>3692</v>
      </c>
      <c r="W2213" s="58" t="s">
        <v>24</v>
      </c>
      <c r="X2213" s="58">
        <v>44927</v>
      </c>
      <c r="Y2213" s="58">
        <v>44927</v>
      </c>
      <c r="Z2213" s="93" t="s">
        <v>25</v>
      </c>
    </row>
    <row r="2214" spans="1:26" s="5" customFormat="1" ht="27" customHeight="1" x14ac:dyDescent="0.25">
      <c r="A2214" s="99">
        <f t="shared" si="139"/>
        <v>1</v>
      </c>
      <c r="B2214" s="97">
        <f t="array" aca="1" ref="B2214" ca="1">IF(AND(MAX(IF(O2213:O3216=O2214,X2213:X3216))=X2214,Y2214&lt;=B$1),P2214,"-")</f>
        <v>1739000000000</v>
      </c>
      <c r="C2214" s="4">
        <v>1</v>
      </c>
      <c r="D2214" s="4">
        <v>7</v>
      </c>
      <c r="E2214" s="4">
        <v>3</v>
      </c>
      <c r="F2214" s="4">
        <v>9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 t="s">
        <v>6310</v>
      </c>
      <c r="M2214" s="4" t="str">
        <f t="shared" si="140"/>
        <v>NIVEL-4</v>
      </c>
      <c r="N2214" s="4" t="str">
        <f t="shared" si="141"/>
        <v>1730000000000</v>
      </c>
      <c r="O2214" s="55" t="str">
        <f t="shared" si="142"/>
        <v>1739000000000</v>
      </c>
      <c r="P2214" s="105">
        <v>1739000000000</v>
      </c>
      <c r="Q2214" s="106" t="s">
        <v>6309</v>
      </c>
      <c r="R2214" s="108" t="s">
        <v>3693</v>
      </c>
      <c r="S2214" s="101" t="s">
        <v>36</v>
      </c>
      <c r="T2214" s="33">
        <v>1738990000000</v>
      </c>
      <c r="U2214" s="33" t="s">
        <v>21</v>
      </c>
      <c r="V2214" s="34" t="s">
        <v>3693</v>
      </c>
      <c r="W2214" s="58" t="s">
        <v>24</v>
      </c>
      <c r="X2214" s="58">
        <v>44927</v>
      </c>
      <c r="Y2214" s="58">
        <v>44927</v>
      </c>
      <c r="Z2214" s="93" t="s">
        <v>25</v>
      </c>
    </row>
    <row r="2215" spans="1:26" s="5" customFormat="1" ht="27" customHeight="1" x14ac:dyDescent="0.25">
      <c r="A2215" s="99">
        <f t="shared" si="139"/>
        <v>1</v>
      </c>
      <c r="B2215" s="97">
        <f t="array" aca="1" ref="B2215" ca="1">IF(AND(MAX(IF(O2214:O3217=O2215,X2214:X3217))=X2215,Y2215&lt;=B$1),P2215,"-")</f>
        <v>1739500000000</v>
      </c>
      <c r="C2215" s="4">
        <v>1</v>
      </c>
      <c r="D2215" s="4">
        <v>7</v>
      </c>
      <c r="E2215" s="4">
        <v>3</v>
      </c>
      <c r="F2215" s="4">
        <v>9</v>
      </c>
      <c r="G2215" s="4">
        <v>50</v>
      </c>
      <c r="H2215" s="4">
        <v>0</v>
      </c>
      <c r="I2215" s="4">
        <v>0</v>
      </c>
      <c r="J2215" s="4">
        <v>0</v>
      </c>
      <c r="K2215" s="4">
        <v>0</v>
      </c>
      <c r="L2215" s="4" t="s">
        <v>6310</v>
      </c>
      <c r="M2215" s="4" t="str">
        <f t="shared" si="140"/>
        <v>NIVEL-5</v>
      </c>
      <c r="N2215" s="4" t="str">
        <f t="shared" si="141"/>
        <v>1739000000000</v>
      </c>
      <c r="O2215" s="55" t="str">
        <f t="shared" si="142"/>
        <v>1739500000000</v>
      </c>
      <c r="P2215" s="105">
        <v>1739500000000</v>
      </c>
      <c r="Q2215" s="106" t="s">
        <v>6309</v>
      </c>
      <c r="R2215" s="108" t="s">
        <v>3694</v>
      </c>
      <c r="S2215" s="101" t="s">
        <v>36</v>
      </c>
      <c r="T2215" s="33">
        <v>1738020000000</v>
      </c>
      <c r="U2215" s="33" t="s">
        <v>21</v>
      </c>
      <c r="V2215" s="34" t="s">
        <v>3694</v>
      </c>
      <c r="W2215" s="58" t="s">
        <v>24</v>
      </c>
      <c r="X2215" s="58">
        <v>44927</v>
      </c>
      <c r="Y2215" s="58">
        <v>44927</v>
      </c>
      <c r="Z2215" s="93" t="s">
        <v>25</v>
      </c>
    </row>
    <row r="2216" spans="1:26" s="5" customFormat="1" ht="27" customHeight="1" x14ac:dyDescent="0.25">
      <c r="A2216" s="99">
        <f t="shared" si="139"/>
        <v>1</v>
      </c>
      <c r="B2216" s="97">
        <f t="array" aca="1" ref="B2216" ca="1">IF(AND(MAX(IF(O2215:O3218=O2216,X2215:X3218))=X2216,Y2216&lt;=B$1),P2216,"-")</f>
        <v>1739990000000</v>
      </c>
      <c r="C2216" s="4">
        <v>1</v>
      </c>
      <c r="D2216" s="4">
        <v>7</v>
      </c>
      <c r="E2216" s="4">
        <v>3</v>
      </c>
      <c r="F2216" s="4">
        <v>9</v>
      </c>
      <c r="G2216" s="4">
        <v>99</v>
      </c>
      <c r="H2216" s="4">
        <v>0</v>
      </c>
      <c r="I2216" s="4">
        <v>0</v>
      </c>
      <c r="J2216" s="4">
        <v>0</v>
      </c>
      <c r="K2216" s="4">
        <v>0</v>
      </c>
      <c r="L2216" s="4" t="s">
        <v>6310</v>
      </c>
      <c r="M2216" s="4" t="str">
        <f t="shared" si="140"/>
        <v>NIVEL-5</v>
      </c>
      <c r="N2216" s="4" t="str">
        <f t="shared" si="141"/>
        <v>1739000000000</v>
      </c>
      <c r="O2216" s="55" t="str">
        <f t="shared" si="142"/>
        <v>1739990000000</v>
      </c>
      <c r="P2216" s="105">
        <v>1739990000000</v>
      </c>
      <c r="Q2216" s="106" t="s">
        <v>6309</v>
      </c>
      <c r="R2216" s="108" t="s">
        <v>3693</v>
      </c>
      <c r="S2216" s="101" t="s">
        <v>107</v>
      </c>
      <c r="T2216" s="33" t="s">
        <v>25</v>
      </c>
      <c r="U2216" s="33" t="s">
        <v>25</v>
      </c>
      <c r="V2216" s="34" t="s">
        <v>25</v>
      </c>
      <c r="W2216" s="58" t="s">
        <v>24</v>
      </c>
      <c r="X2216" s="58">
        <v>44927</v>
      </c>
      <c r="Y2216" s="58">
        <v>44927</v>
      </c>
      <c r="Z2216" s="93" t="s">
        <v>25</v>
      </c>
    </row>
    <row r="2217" spans="1:26" s="5" customFormat="1" ht="27" customHeight="1" x14ac:dyDescent="0.25">
      <c r="A2217" s="99">
        <f t="shared" si="139"/>
        <v>1</v>
      </c>
      <c r="B2217" s="97">
        <f t="array" aca="1" ref="B2217" ca="1">IF(AND(MAX(IF(O2216:O3219=O2217,X2216:X3219))=X2217,Y2217&lt;=B$1),P2217,"-")</f>
        <v>1739990100000</v>
      </c>
      <c r="C2217" s="4">
        <v>1</v>
      </c>
      <c r="D2217" s="4">
        <v>7</v>
      </c>
      <c r="E2217" s="4">
        <v>3</v>
      </c>
      <c r="F2217" s="4">
        <v>9</v>
      </c>
      <c r="G2217" s="4">
        <v>99</v>
      </c>
      <c r="H2217" s="4">
        <v>0</v>
      </c>
      <c r="I2217" s="4">
        <v>1</v>
      </c>
      <c r="J2217" s="4">
        <v>0</v>
      </c>
      <c r="K2217" s="4">
        <v>0</v>
      </c>
      <c r="L2217" s="4" t="s">
        <v>6310</v>
      </c>
      <c r="M2217" s="4" t="str">
        <f t="shared" si="140"/>
        <v>NIVEL-7</v>
      </c>
      <c r="N2217" s="4" t="str">
        <f t="shared" si="141"/>
        <v>1739990000000</v>
      </c>
      <c r="O2217" s="55" t="str">
        <f t="shared" si="142"/>
        <v>1739990100000</v>
      </c>
      <c r="P2217" s="105">
        <v>1739990100000</v>
      </c>
      <c r="Q2217" s="106" t="s">
        <v>6309</v>
      </c>
      <c r="R2217" s="108" t="s">
        <v>3695</v>
      </c>
      <c r="S2217" s="101" t="s">
        <v>36</v>
      </c>
      <c r="T2217" s="33">
        <v>1738991100000</v>
      </c>
      <c r="U2217" s="33" t="s">
        <v>21</v>
      </c>
      <c r="V2217" s="34" t="s">
        <v>3696</v>
      </c>
      <c r="W2217" s="58" t="s">
        <v>24</v>
      </c>
      <c r="X2217" s="58">
        <v>44927</v>
      </c>
      <c r="Y2217" s="58">
        <v>44927</v>
      </c>
      <c r="Z2217" s="93" t="s">
        <v>25</v>
      </c>
    </row>
    <row r="2218" spans="1:26" s="5" customFormat="1" ht="27" customHeight="1" x14ac:dyDescent="0.25">
      <c r="A2218" s="99">
        <f t="shared" si="139"/>
        <v>1</v>
      </c>
      <c r="B2218" s="97">
        <f t="array" aca="1" ref="B2218" ca="1">IF(AND(MAX(IF(O2217:O3220=O2218,X2217:X3220))=X2218,Y2218&lt;=B$1),P2218,"-")</f>
        <v>1739990101000</v>
      </c>
      <c r="C2218" s="4">
        <v>1</v>
      </c>
      <c r="D2218" s="4">
        <v>7</v>
      </c>
      <c r="E2218" s="4">
        <v>3</v>
      </c>
      <c r="F2218" s="4">
        <v>9</v>
      </c>
      <c r="G2218" s="4">
        <v>99</v>
      </c>
      <c r="H2218" s="4">
        <v>0</v>
      </c>
      <c r="I2218" s="4">
        <v>1</v>
      </c>
      <c r="J2218" s="4">
        <v>1</v>
      </c>
      <c r="K2218" s="4">
        <v>0</v>
      </c>
      <c r="L2218" s="4" t="s">
        <v>6312</v>
      </c>
      <c r="M2218" s="4" t="str">
        <f t="shared" si="140"/>
        <v>NIVEL-8</v>
      </c>
      <c r="N2218" s="4" t="str">
        <f t="shared" si="141"/>
        <v>1739990100000</v>
      </c>
      <c r="O2218" s="55" t="str">
        <f t="shared" si="142"/>
        <v>1739990101000</v>
      </c>
      <c r="P2218" s="105">
        <v>1739990101000</v>
      </c>
      <c r="Q2218" s="106" t="s">
        <v>6309</v>
      </c>
      <c r="R2218" s="108" t="s">
        <v>3697</v>
      </c>
      <c r="S2218" s="101" t="s">
        <v>36</v>
      </c>
      <c r="T2218" s="33">
        <v>1738991102000</v>
      </c>
      <c r="U2218" s="33" t="s">
        <v>21</v>
      </c>
      <c r="V2218" s="34" t="s">
        <v>3698</v>
      </c>
      <c r="W2218" s="58" t="s">
        <v>24</v>
      </c>
      <c r="X2218" s="58">
        <v>44927</v>
      </c>
      <c r="Y2218" s="58">
        <v>44927</v>
      </c>
      <c r="Z2218" s="93" t="s">
        <v>25</v>
      </c>
    </row>
    <row r="2219" spans="1:26" s="5" customFormat="1" ht="27" customHeight="1" x14ac:dyDescent="0.25">
      <c r="A2219" s="99">
        <f t="shared" si="139"/>
        <v>1</v>
      </c>
      <c r="B2219" s="97">
        <f t="array" aca="1" ref="B2219" ca="1">IF(AND(MAX(IF(O2218:O3221=O2219,X2218:X3221))=X2219,Y2219&lt;=B$1),P2219,"-")</f>
        <v>1739990102000</v>
      </c>
      <c r="C2219" s="4">
        <v>1</v>
      </c>
      <c r="D2219" s="4">
        <v>7</v>
      </c>
      <c r="E2219" s="4">
        <v>3</v>
      </c>
      <c r="F2219" s="4">
        <v>9</v>
      </c>
      <c r="G2219" s="4">
        <v>99</v>
      </c>
      <c r="H2219" s="4">
        <v>0</v>
      </c>
      <c r="I2219" s="4">
        <v>1</v>
      </c>
      <c r="J2219" s="4">
        <v>2</v>
      </c>
      <c r="K2219" s="4">
        <v>0</v>
      </c>
      <c r="L2219" s="4" t="s">
        <v>6312</v>
      </c>
      <c r="M2219" s="4" t="str">
        <f t="shared" si="140"/>
        <v>NIVEL-8</v>
      </c>
      <c r="N2219" s="4" t="str">
        <f t="shared" si="141"/>
        <v>1739990100000</v>
      </c>
      <c r="O2219" s="55" t="str">
        <f t="shared" si="142"/>
        <v>1739990102000</v>
      </c>
      <c r="P2219" s="105">
        <v>1739990102000</v>
      </c>
      <c r="Q2219" s="106" t="s">
        <v>6309</v>
      </c>
      <c r="R2219" s="108" t="s">
        <v>3699</v>
      </c>
      <c r="S2219" s="101" t="s">
        <v>36</v>
      </c>
      <c r="T2219" s="33">
        <v>1738991103000</v>
      </c>
      <c r="U2219" s="33" t="s">
        <v>21</v>
      </c>
      <c r="V2219" s="34" t="s">
        <v>3700</v>
      </c>
      <c r="W2219" s="58" t="s">
        <v>24</v>
      </c>
      <c r="X2219" s="58">
        <v>44927</v>
      </c>
      <c r="Y2219" s="58">
        <v>44927</v>
      </c>
      <c r="Z2219" s="93" t="s">
        <v>25</v>
      </c>
    </row>
    <row r="2220" spans="1:26" s="5" customFormat="1" ht="27" customHeight="1" x14ac:dyDescent="0.25">
      <c r="A2220" s="99">
        <f t="shared" si="139"/>
        <v>1</v>
      </c>
      <c r="B2220" s="97">
        <f t="array" aca="1" ref="B2220" ca="1">IF(AND(MAX(IF(O2219:O3222=O2220,X2219:X3222))=X2220,Y2220&lt;=B$1),P2220,"-")</f>
        <v>1739990103000</v>
      </c>
      <c r="C2220" s="4">
        <v>1</v>
      </c>
      <c r="D2220" s="4">
        <v>7</v>
      </c>
      <c r="E2220" s="4">
        <v>3</v>
      </c>
      <c r="F2220" s="4">
        <v>9</v>
      </c>
      <c r="G2220" s="4">
        <v>99</v>
      </c>
      <c r="H2220" s="4">
        <v>0</v>
      </c>
      <c r="I2220" s="4">
        <v>1</v>
      </c>
      <c r="J2220" s="4">
        <v>3</v>
      </c>
      <c r="K2220" s="4">
        <v>0</v>
      </c>
      <c r="L2220" s="4" t="s">
        <v>6312</v>
      </c>
      <c r="M2220" s="4" t="str">
        <f t="shared" si="140"/>
        <v>NIVEL-8</v>
      </c>
      <c r="N2220" s="4" t="str">
        <f t="shared" si="141"/>
        <v>1739990100000</v>
      </c>
      <c r="O2220" s="55" t="str">
        <f t="shared" si="142"/>
        <v>1739990103000</v>
      </c>
      <c r="P2220" s="105">
        <v>1739990103000</v>
      </c>
      <c r="Q2220" s="106" t="s">
        <v>6309</v>
      </c>
      <c r="R2220" s="108" t="s">
        <v>3701</v>
      </c>
      <c r="S2220" s="101" t="s">
        <v>36</v>
      </c>
      <c r="T2220" s="33">
        <v>1738991104000</v>
      </c>
      <c r="U2220" s="33" t="s">
        <v>21</v>
      </c>
      <c r="V2220" s="34" t="s">
        <v>3702</v>
      </c>
      <c r="W2220" s="58" t="s">
        <v>24</v>
      </c>
      <c r="X2220" s="58">
        <v>44927</v>
      </c>
      <c r="Y2220" s="58">
        <v>44927</v>
      </c>
      <c r="Z2220" s="93" t="s">
        <v>25</v>
      </c>
    </row>
    <row r="2221" spans="1:26" s="5" customFormat="1" ht="27" customHeight="1" x14ac:dyDescent="0.25">
      <c r="A2221" s="99">
        <f t="shared" si="139"/>
        <v>1</v>
      </c>
      <c r="B2221" s="97">
        <f t="array" aca="1" ref="B2221" ca="1">IF(AND(MAX(IF(O2220:O3223=O2221,X2220:X3223))=X2221,Y2221&lt;=B$1),P2221,"-")</f>
        <v>1739990104000</v>
      </c>
      <c r="C2221" s="4">
        <v>1</v>
      </c>
      <c r="D2221" s="4">
        <v>7</v>
      </c>
      <c r="E2221" s="4">
        <v>3</v>
      </c>
      <c r="F2221" s="4">
        <v>9</v>
      </c>
      <c r="G2221" s="4">
        <v>99</v>
      </c>
      <c r="H2221" s="4">
        <v>0</v>
      </c>
      <c r="I2221" s="4">
        <v>1</v>
      </c>
      <c r="J2221" s="4">
        <v>4</v>
      </c>
      <c r="K2221" s="4">
        <v>0</v>
      </c>
      <c r="L2221" s="4" t="s">
        <v>6312</v>
      </c>
      <c r="M2221" s="4" t="str">
        <f t="shared" si="140"/>
        <v>NIVEL-8</v>
      </c>
      <c r="N2221" s="4" t="str">
        <f t="shared" si="141"/>
        <v>1739990100000</v>
      </c>
      <c r="O2221" s="55" t="str">
        <f t="shared" si="142"/>
        <v>1739990104000</v>
      </c>
      <c r="P2221" s="105">
        <v>1739990104000</v>
      </c>
      <c r="Q2221" s="106" t="s">
        <v>6309</v>
      </c>
      <c r="R2221" s="108" t="s">
        <v>3703</v>
      </c>
      <c r="S2221" s="101" t="s">
        <v>36</v>
      </c>
      <c r="T2221" s="33">
        <v>1738991105000</v>
      </c>
      <c r="U2221" s="33" t="s">
        <v>21</v>
      </c>
      <c r="V2221" s="34" t="s">
        <v>3704</v>
      </c>
      <c r="W2221" s="58" t="s">
        <v>24</v>
      </c>
      <c r="X2221" s="58">
        <v>44927</v>
      </c>
      <c r="Y2221" s="58">
        <v>44927</v>
      </c>
      <c r="Z2221" s="93" t="s">
        <v>25</v>
      </c>
    </row>
    <row r="2222" spans="1:26" s="5" customFormat="1" ht="27" customHeight="1" x14ac:dyDescent="0.25">
      <c r="A2222" s="99">
        <f t="shared" si="139"/>
        <v>1</v>
      </c>
      <c r="B2222" s="97">
        <f t="array" aca="1" ref="B2222" ca="1">IF(AND(MAX(IF(O2221:O3224=O2222,X2221:X3224))=X2222,Y2222&lt;=B$1),P2222,"-")</f>
        <v>1739990105000</v>
      </c>
      <c r="C2222" s="4">
        <v>1</v>
      </c>
      <c r="D2222" s="4">
        <v>7</v>
      </c>
      <c r="E2222" s="4">
        <v>3</v>
      </c>
      <c r="F2222" s="4">
        <v>9</v>
      </c>
      <c r="G2222" s="4">
        <v>99</v>
      </c>
      <c r="H2222" s="4">
        <v>0</v>
      </c>
      <c r="I2222" s="4">
        <v>1</v>
      </c>
      <c r="J2222" s="4">
        <v>5</v>
      </c>
      <c r="K2222" s="4">
        <v>0</v>
      </c>
      <c r="L2222" s="4" t="s">
        <v>6312</v>
      </c>
      <c r="M2222" s="4" t="str">
        <f t="shared" si="140"/>
        <v>NIVEL-8</v>
      </c>
      <c r="N2222" s="4" t="str">
        <f t="shared" si="141"/>
        <v>1739990100000</v>
      </c>
      <c r="O2222" s="55" t="str">
        <f t="shared" si="142"/>
        <v>1739990105000</v>
      </c>
      <c r="P2222" s="105">
        <v>1739990105000</v>
      </c>
      <c r="Q2222" s="106" t="s">
        <v>6309</v>
      </c>
      <c r="R2222" s="108" t="s">
        <v>3705</v>
      </c>
      <c r="S2222" s="101" t="s">
        <v>36</v>
      </c>
      <c r="T2222" s="33">
        <v>1738991106000</v>
      </c>
      <c r="U2222" s="33" t="s">
        <v>21</v>
      </c>
      <c r="V2222" s="34" t="s">
        <v>3706</v>
      </c>
      <c r="W2222" s="58" t="s">
        <v>24</v>
      </c>
      <c r="X2222" s="58">
        <v>44927</v>
      </c>
      <c r="Y2222" s="58">
        <v>44927</v>
      </c>
      <c r="Z2222" s="93" t="s">
        <v>25</v>
      </c>
    </row>
    <row r="2223" spans="1:26" s="5" customFormat="1" ht="27" customHeight="1" x14ac:dyDescent="0.25">
      <c r="A2223" s="99">
        <f t="shared" si="139"/>
        <v>1</v>
      </c>
      <c r="B2223" s="97">
        <f t="array" aca="1" ref="B2223" ca="1">IF(AND(MAX(IF(O2222:O3225=O2223,X2222:X3225))=X2223,Y2223&lt;=B$1),P2223,"-")</f>
        <v>1739990106000</v>
      </c>
      <c r="C2223" s="4">
        <v>1</v>
      </c>
      <c r="D2223" s="4">
        <v>7</v>
      </c>
      <c r="E2223" s="4">
        <v>3</v>
      </c>
      <c r="F2223" s="4">
        <v>9</v>
      </c>
      <c r="G2223" s="4">
        <v>99</v>
      </c>
      <c r="H2223" s="4">
        <v>0</v>
      </c>
      <c r="I2223" s="4">
        <v>1</v>
      </c>
      <c r="J2223" s="4">
        <v>6</v>
      </c>
      <c r="K2223" s="4">
        <v>0</v>
      </c>
      <c r="L2223" s="4" t="s">
        <v>6312</v>
      </c>
      <c r="M2223" s="4" t="str">
        <f t="shared" si="140"/>
        <v>NIVEL-8</v>
      </c>
      <c r="N2223" s="4" t="str">
        <f t="shared" si="141"/>
        <v>1739990100000</v>
      </c>
      <c r="O2223" s="55" t="str">
        <f t="shared" si="142"/>
        <v>1739990106000</v>
      </c>
      <c r="P2223" s="105">
        <v>1739990106000</v>
      </c>
      <c r="Q2223" s="106" t="s">
        <v>6309</v>
      </c>
      <c r="R2223" s="108" t="s">
        <v>3707</v>
      </c>
      <c r="S2223" s="101" t="s">
        <v>36</v>
      </c>
      <c r="T2223" s="33">
        <v>1738991107000</v>
      </c>
      <c r="U2223" s="33" t="s">
        <v>21</v>
      </c>
      <c r="V2223" s="34" t="s">
        <v>3708</v>
      </c>
      <c r="W2223" s="58" t="s">
        <v>24</v>
      </c>
      <c r="X2223" s="58">
        <v>44927</v>
      </c>
      <c r="Y2223" s="58">
        <v>44927</v>
      </c>
      <c r="Z2223" s="93" t="s">
        <v>25</v>
      </c>
    </row>
    <row r="2224" spans="1:26" s="5" customFormat="1" ht="27" customHeight="1" x14ac:dyDescent="0.25">
      <c r="A2224" s="99">
        <f t="shared" si="139"/>
        <v>1</v>
      </c>
      <c r="B2224" s="97">
        <f t="array" aca="1" ref="B2224" ca="1">IF(AND(MAX(IF(O2223:O3226=O2224,X2223:X3226))=X2224,Y2224&lt;=B$1),P2224,"-")</f>
        <v>1739990107000</v>
      </c>
      <c r="C2224" s="4">
        <v>1</v>
      </c>
      <c r="D2224" s="4">
        <v>7</v>
      </c>
      <c r="E2224" s="4">
        <v>3</v>
      </c>
      <c r="F2224" s="4">
        <v>9</v>
      </c>
      <c r="G2224" s="4">
        <v>99</v>
      </c>
      <c r="H2224" s="4">
        <v>0</v>
      </c>
      <c r="I2224" s="4">
        <v>1</v>
      </c>
      <c r="J2224" s="4">
        <v>7</v>
      </c>
      <c r="K2224" s="4">
        <v>0</v>
      </c>
      <c r="L2224" s="4" t="s">
        <v>6312</v>
      </c>
      <c r="M2224" s="4" t="str">
        <f t="shared" si="140"/>
        <v>NIVEL-8</v>
      </c>
      <c r="N2224" s="4" t="str">
        <f t="shared" si="141"/>
        <v>1739990100000</v>
      </c>
      <c r="O2224" s="55" t="str">
        <f t="shared" si="142"/>
        <v>1739990107000</v>
      </c>
      <c r="P2224" s="105">
        <v>1739990107000</v>
      </c>
      <c r="Q2224" s="106" t="s">
        <v>6309</v>
      </c>
      <c r="R2224" s="108" t="s">
        <v>3709</v>
      </c>
      <c r="S2224" s="101" t="s">
        <v>36</v>
      </c>
      <c r="T2224" s="33">
        <v>1738991108000</v>
      </c>
      <c r="U2224" s="33" t="s">
        <v>21</v>
      </c>
      <c r="V2224" s="34" t="s">
        <v>3710</v>
      </c>
      <c r="W2224" s="58" t="s">
        <v>24</v>
      </c>
      <c r="X2224" s="58">
        <v>44927</v>
      </c>
      <c r="Y2224" s="58">
        <v>44927</v>
      </c>
      <c r="Z2224" s="93" t="s">
        <v>25</v>
      </c>
    </row>
    <row r="2225" spans="1:26" s="5" customFormat="1" ht="27" customHeight="1" x14ac:dyDescent="0.25">
      <c r="A2225" s="99">
        <f t="shared" si="139"/>
        <v>1</v>
      </c>
      <c r="B2225" s="97">
        <f t="array" aca="1" ref="B2225" ca="1">IF(AND(MAX(IF(O2224:O3227=O2225,X2224:X3227))=X2225,Y2225&lt;=B$1),P2225,"-")</f>
        <v>1739990108000</v>
      </c>
      <c r="C2225" s="4">
        <v>1</v>
      </c>
      <c r="D2225" s="4">
        <v>7</v>
      </c>
      <c r="E2225" s="4">
        <v>3</v>
      </c>
      <c r="F2225" s="4">
        <v>9</v>
      </c>
      <c r="G2225" s="4">
        <v>99</v>
      </c>
      <c r="H2225" s="4">
        <v>0</v>
      </c>
      <c r="I2225" s="4">
        <v>1</v>
      </c>
      <c r="J2225" s="4">
        <v>8</v>
      </c>
      <c r="K2225" s="4">
        <v>0</v>
      </c>
      <c r="L2225" s="4" t="s">
        <v>6312</v>
      </c>
      <c r="M2225" s="4" t="str">
        <f t="shared" si="140"/>
        <v>NIVEL-8</v>
      </c>
      <c r="N2225" s="4" t="str">
        <f t="shared" si="141"/>
        <v>1739990100000</v>
      </c>
      <c r="O2225" s="55" t="str">
        <f t="shared" si="142"/>
        <v>1739990108000</v>
      </c>
      <c r="P2225" s="105">
        <v>1739990108000</v>
      </c>
      <c r="Q2225" s="106" t="s">
        <v>6309</v>
      </c>
      <c r="R2225" s="108" t="s">
        <v>3711</v>
      </c>
      <c r="S2225" s="101" t="s">
        <v>36</v>
      </c>
      <c r="T2225" s="33">
        <v>1738991109000</v>
      </c>
      <c r="U2225" s="33" t="s">
        <v>21</v>
      </c>
      <c r="V2225" s="34" t="s">
        <v>3712</v>
      </c>
      <c r="W2225" s="58" t="s">
        <v>24</v>
      </c>
      <c r="X2225" s="58">
        <v>44927</v>
      </c>
      <c r="Y2225" s="58">
        <v>44927</v>
      </c>
      <c r="Z2225" s="93" t="s">
        <v>25</v>
      </c>
    </row>
    <row r="2226" spans="1:26" s="5" customFormat="1" ht="27" customHeight="1" x14ac:dyDescent="0.25">
      <c r="A2226" s="99">
        <f t="shared" si="139"/>
        <v>1</v>
      </c>
      <c r="B2226" s="97">
        <f t="array" aca="1" ref="B2226" ca="1">IF(AND(MAX(IF(O2225:O3228=O2226,X2225:X3228))=X2226,Y2226&lt;=B$1),P2226,"-")</f>
        <v>1739990109000</v>
      </c>
      <c r="C2226" s="4">
        <v>1</v>
      </c>
      <c r="D2226" s="4">
        <v>7</v>
      </c>
      <c r="E2226" s="4">
        <v>3</v>
      </c>
      <c r="F2226" s="4">
        <v>9</v>
      </c>
      <c r="G2226" s="4">
        <v>99</v>
      </c>
      <c r="H2226" s="4">
        <v>0</v>
      </c>
      <c r="I2226" s="4">
        <v>1</v>
      </c>
      <c r="J2226" s="4">
        <v>9</v>
      </c>
      <c r="K2226" s="4">
        <v>0</v>
      </c>
      <c r="L2226" s="4" t="s">
        <v>6312</v>
      </c>
      <c r="M2226" s="4" t="str">
        <f t="shared" si="140"/>
        <v>NIVEL-8</v>
      </c>
      <c r="N2226" s="4" t="str">
        <f t="shared" si="141"/>
        <v>1739990100000</v>
      </c>
      <c r="O2226" s="55" t="str">
        <f t="shared" si="142"/>
        <v>1739990109000</v>
      </c>
      <c r="P2226" s="105">
        <v>1739990109000</v>
      </c>
      <c r="Q2226" s="106" t="s">
        <v>6309</v>
      </c>
      <c r="R2226" s="108" t="s">
        <v>3713</v>
      </c>
      <c r="S2226" s="101" t="s">
        <v>36</v>
      </c>
      <c r="T2226" s="33">
        <v>1738991110000</v>
      </c>
      <c r="U2226" s="33" t="s">
        <v>21</v>
      </c>
      <c r="V2226" s="34" t="s">
        <v>3714</v>
      </c>
      <c r="W2226" s="58" t="s">
        <v>24</v>
      </c>
      <c r="X2226" s="58">
        <v>44927</v>
      </c>
      <c r="Y2226" s="58">
        <v>44927</v>
      </c>
      <c r="Z2226" s="93" t="s">
        <v>25</v>
      </c>
    </row>
    <row r="2227" spans="1:26" s="5" customFormat="1" ht="27" customHeight="1" x14ac:dyDescent="0.25">
      <c r="A2227" s="99">
        <f t="shared" si="139"/>
        <v>1</v>
      </c>
      <c r="B2227" s="97">
        <f t="array" aca="1" ref="B2227" ca="1">IF(AND(MAX(IF(O2226:O3229=O2227,X2226:X3229))=X2227,Y2227&lt;=B$1),P2227,"-")</f>
        <v>1739990109001</v>
      </c>
      <c r="C2227" s="4">
        <v>1</v>
      </c>
      <c r="D2227" s="4">
        <v>7</v>
      </c>
      <c r="E2227" s="4">
        <v>3</v>
      </c>
      <c r="F2227" s="4">
        <v>9</v>
      </c>
      <c r="G2227" s="4">
        <v>99</v>
      </c>
      <c r="H2227" s="4">
        <v>0</v>
      </c>
      <c r="I2227" s="4">
        <v>1</v>
      </c>
      <c r="J2227" s="4">
        <v>9</v>
      </c>
      <c r="K2227" s="4">
        <v>1</v>
      </c>
      <c r="L2227" s="4" t="s">
        <v>6312</v>
      </c>
      <c r="M2227" s="4" t="str">
        <f t="shared" si="140"/>
        <v>NIVEL-9</v>
      </c>
      <c r="N2227" s="4" t="str">
        <f t="shared" si="141"/>
        <v>1739990109000</v>
      </c>
      <c r="O2227" s="55" t="str">
        <f t="shared" si="142"/>
        <v>1739990109001</v>
      </c>
      <c r="P2227" s="105">
        <v>1739990109001</v>
      </c>
      <c r="Q2227" s="106" t="s">
        <v>6308</v>
      </c>
      <c r="R2227" s="108" t="s">
        <v>3652</v>
      </c>
      <c r="S2227" s="101" t="s">
        <v>107</v>
      </c>
      <c r="T2227" s="33" t="s">
        <v>25</v>
      </c>
      <c r="U2227" s="33" t="s">
        <v>25</v>
      </c>
      <c r="V2227" s="34" t="s">
        <v>25</v>
      </c>
      <c r="W2227" s="58" t="s">
        <v>605</v>
      </c>
      <c r="X2227" s="58">
        <v>45412</v>
      </c>
      <c r="Y2227" s="58">
        <v>45412</v>
      </c>
      <c r="Z2227" s="93" t="s">
        <v>25</v>
      </c>
    </row>
    <row r="2228" spans="1:26" s="5" customFormat="1" ht="27" customHeight="1" x14ac:dyDescent="0.25">
      <c r="A2228" s="99">
        <f t="shared" si="139"/>
        <v>1</v>
      </c>
      <c r="B2228" s="97">
        <f t="array" aca="1" ref="B2228" ca="1">IF(AND(MAX(IF(O2227:O3230=O2228,X2227:X3230))=X2228,Y2228&lt;=B$1),P2228,"-")</f>
        <v>1739990110000</v>
      </c>
      <c r="C2228" s="4">
        <v>1</v>
      </c>
      <c r="D2228" s="4">
        <v>7</v>
      </c>
      <c r="E2228" s="4">
        <v>3</v>
      </c>
      <c r="F2228" s="4">
        <v>9</v>
      </c>
      <c r="G2228" s="4">
        <v>99</v>
      </c>
      <c r="H2228" s="4">
        <v>0</v>
      </c>
      <c r="I2228" s="4">
        <v>1</v>
      </c>
      <c r="J2228" s="4">
        <v>10</v>
      </c>
      <c r="K2228" s="4">
        <v>0</v>
      </c>
      <c r="L2228" s="4" t="s">
        <v>6312</v>
      </c>
      <c r="M2228" s="4" t="str">
        <f t="shared" si="140"/>
        <v>NIVEL-8</v>
      </c>
      <c r="N2228" s="4" t="str">
        <f t="shared" si="141"/>
        <v>1739990100000</v>
      </c>
      <c r="O2228" s="55" t="str">
        <f t="shared" si="142"/>
        <v>1739990110000</v>
      </c>
      <c r="P2228" s="105">
        <v>1739990110000</v>
      </c>
      <c r="Q2228" s="106" t="s">
        <v>6309</v>
      </c>
      <c r="R2228" s="108" t="s">
        <v>3715</v>
      </c>
      <c r="S2228" s="101" t="s">
        <v>36</v>
      </c>
      <c r="T2228" s="33">
        <v>1738991111000</v>
      </c>
      <c r="U2228" s="33" t="s">
        <v>21</v>
      </c>
      <c r="V2228" s="34" t="s">
        <v>3716</v>
      </c>
      <c r="W2228" s="58" t="s">
        <v>24</v>
      </c>
      <c r="X2228" s="58">
        <v>44927</v>
      </c>
      <c r="Y2228" s="58">
        <v>44927</v>
      </c>
      <c r="Z2228" s="93" t="s">
        <v>25</v>
      </c>
    </row>
    <row r="2229" spans="1:26" s="5" customFormat="1" ht="27" customHeight="1" x14ac:dyDescent="0.25">
      <c r="A2229" s="99">
        <f t="shared" si="139"/>
        <v>1</v>
      </c>
      <c r="B2229" s="97">
        <f t="array" aca="1" ref="B2229" ca="1">IF(AND(MAX(IF(O2228:O3231=O2229,X2228:X3231))=X2229,Y2229&lt;=B$1),P2229,"-")</f>
        <v>1739990111000</v>
      </c>
      <c r="C2229" s="4">
        <v>1</v>
      </c>
      <c r="D2229" s="4">
        <v>7</v>
      </c>
      <c r="E2229" s="4">
        <v>3</v>
      </c>
      <c r="F2229" s="4">
        <v>9</v>
      </c>
      <c r="G2229" s="4">
        <v>99</v>
      </c>
      <c r="H2229" s="4">
        <v>0</v>
      </c>
      <c r="I2229" s="4">
        <v>1</v>
      </c>
      <c r="J2229" s="4">
        <v>11</v>
      </c>
      <c r="K2229" s="4">
        <v>0</v>
      </c>
      <c r="L2229" s="4" t="s">
        <v>6312</v>
      </c>
      <c r="M2229" s="4" t="str">
        <f t="shared" si="140"/>
        <v>NIVEL-8</v>
      </c>
      <c r="N2229" s="4" t="str">
        <f t="shared" si="141"/>
        <v>1739990100000</v>
      </c>
      <c r="O2229" s="55" t="str">
        <f t="shared" si="142"/>
        <v>1739990111000</v>
      </c>
      <c r="P2229" s="105">
        <v>1739990111000</v>
      </c>
      <c r="Q2229" s="106" t="s">
        <v>6309</v>
      </c>
      <c r="R2229" s="108" t="s">
        <v>3717</v>
      </c>
      <c r="S2229" s="101" t="s">
        <v>36</v>
      </c>
      <c r="T2229" s="33">
        <v>1738991112000</v>
      </c>
      <c r="U2229" s="33" t="s">
        <v>21</v>
      </c>
      <c r="V2229" s="34" t="s">
        <v>3718</v>
      </c>
      <c r="W2229" s="58" t="s">
        <v>24</v>
      </c>
      <c r="X2229" s="58">
        <v>44927</v>
      </c>
      <c r="Y2229" s="58">
        <v>44927</v>
      </c>
      <c r="Z2229" s="93" t="s">
        <v>25</v>
      </c>
    </row>
    <row r="2230" spans="1:26" s="5" customFormat="1" ht="27" customHeight="1" x14ac:dyDescent="0.25">
      <c r="A2230" s="99">
        <f t="shared" si="139"/>
        <v>1</v>
      </c>
      <c r="B2230" s="97">
        <f t="array" aca="1" ref="B2230" ca="1">IF(AND(MAX(IF(O2229:O3232=O2230,X2229:X3232))=X2230,Y2230&lt;=B$1),P2230,"-")</f>
        <v>1739990111001</v>
      </c>
      <c r="C2230" s="4">
        <v>1</v>
      </c>
      <c r="D2230" s="4">
        <v>7</v>
      </c>
      <c r="E2230" s="4">
        <v>3</v>
      </c>
      <c r="F2230" s="4">
        <v>9</v>
      </c>
      <c r="G2230" s="4">
        <v>99</v>
      </c>
      <c r="H2230" s="4">
        <v>0</v>
      </c>
      <c r="I2230" s="4">
        <v>1</v>
      </c>
      <c r="J2230" s="4">
        <v>11</v>
      </c>
      <c r="K2230" s="4">
        <v>1</v>
      </c>
      <c r="L2230" s="4" t="s">
        <v>6312</v>
      </c>
      <c r="M2230" s="4" t="str">
        <f t="shared" si="140"/>
        <v>NIVEL-9</v>
      </c>
      <c r="N2230" s="4" t="str">
        <f t="shared" si="141"/>
        <v>1739990111000</v>
      </c>
      <c r="O2230" s="55" t="str">
        <f t="shared" si="142"/>
        <v>1739990111001</v>
      </c>
      <c r="P2230" s="105">
        <v>1739990111001</v>
      </c>
      <c r="Q2230" s="106" t="s">
        <v>6308</v>
      </c>
      <c r="R2230" s="108" t="s">
        <v>3719</v>
      </c>
      <c r="S2230" s="101" t="s">
        <v>36</v>
      </c>
      <c r="T2230" s="33">
        <v>1738991112000</v>
      </c>
      <c r="U2230" s="33" t="s">
        <v>21</v>
      </c>
      <c r="V2230" s="34" t="s">
        <v>3718</v>
      </c>
      <c r="W2230" s="58" t="s">
        <v>24</v>
      </c>
      <c r="X2230" s="58">
        <v>44927</v>
      </c>
      <c r="Y2230" s="58">
        <v>44927</v>
      </c>
      <c r="Z2230" s="93" t="s">
        <v>25</v>
      </c>
    </row>
    <row r="2231" spans="1:26" s="5" customFormat="1" ht="27" customHeight="1" x14ac:dyDescent="0.25">
      <c r="A2231" s="99">
        <f t="shared" si="139"/>
        <v>1</v>
      </c>
      <c r="B2231" s="97">
        <f t="array" aca="1" ref="B2231" ca="1">IF(AND(MAX(IF(O2230:O3233=O2231,X2230:X3233))=X2231,Y2231&lt;=B$1),P2231,"-")</f>
        <v>1739990112000</v>
      </c>
      <c r="C2231" s="4">
        <v>1</v>
      </c>
      <c r="D2231" s="4">
        <v>7</v>
      </c>
      <c r="E2231" s="4">
        <v>3</v>
      </c>
      <c r="F2231" s="4">
        <v>9</v>
      </c>
      <c r="G2231" s="4">
        <v>99</v>
      </c>
      <c r="H2231" s="4">
        <v>0</v>
      </c>
      <c r="I2231" s="4">
        <v>1</v>
      </c>
      <c r="J2231" s="4">
        <v>12</v>
      </c>
      <c r="K2231" s="4">
        <v>0</v>
      </c>
      <c r="L2231" s="4" t="s">
        <v>6312</v>
      </c>
      <c r="M2231" s="4" t="str">
        <f t="shared" si="140"/>
        <v>NIVEL-8</v>
      </c>
      <c r="N2231" s="4" t="str">
        <f t="shared" si="141"/>
        <v>1739990100000</v>
      </c>
      <c r="O2231" s="55" t="str">
        <f t="shared" si="142"/>
        <v>1739990112000</v>
      </c>
      <c r="P2231" s="105">
        <v>1739990112000</v>
      </c>
      <c r="Q2231" s="106" t="s">
        <v>6309</v>
      </c>
      <c r="R2231" s="108" t="s">
        <v>3720</v>
      </c>
      <c r="S2231" s="101" t="s">
        <v>36</v>
      </c>
      <c r="T2231" s="33">
        <v>1738991113000</v>
      </c>
      <c r="U2231" s="33" t="s">
        <v>21</v>
      </c>
      <c r="V2231" s="34" t="s">
        <v>3721</v>
      </c>
      <c r="W2231" s="58" t="s">
        <v>24</v>
      </c>
      <c r="X2231" s="58">
        <v>44927</v>
      </c>
      <c r="Y2231" s="58">
        <v>44927</v>
      </c>
      <c r="Z2231" s="93" t="s">
        <v>25</v>
      </c>
    </row>
    <row r="2232" spans="1:26" s="5" customFormat="1" ht="27" customHeight="1" x14ac:dyDescent="0.25">
      <c r="A2232" s="99">
        <f t="shared" si="139"/>
        <v>1</v>
      </c>
      <c r="B2232" s="97">
        <f t="array" aca="1" ref="B2232" ca="1">IF(AND(MAX(IF(O2231:O3234=O2232,X2231:X3234))=X2232,Y2232&lt;=B$1),P2232,"-")</f>
        <v>1739990113000</v>
      </c>
      <c r="C2232" s="4">
        <v>1</v>
      </c>
      <c r="D2232" s="4">
        <v>7</v>
      </c>
      <c r="E2232" s="4">
        <v>3</v>
      </c>
      <c r="F2232" s="4">
        <v>9</v>
      </c>
      <c r="G2232" s="4">
        <v>99</v>
      </c>
      <c r="H2232" s="4">
        <v>0</v>
      </c>
      <c r="I2232" s="4">
        <v>1</v>
      </c>
      <c r="J2232" s="4">
        <v>13</v>
      </c>
      <c r="K2232" s="4">
        <v>0</v>
      </c>
      <c r="L2232" s="4" t="s">
        <v>6312</v>
      </c>
      <c r="M2232" s="4" t="str">
        <f t="shared" si="140"/>
        <v>NIVEL-8</v>
      </c>
      <c r="N2232" s="4" t="str">
        <f t="shared" si="141"/>
        <v>1739990100000</v>
      </c>
      <c r="O2232" s="55" t="str">
        <f t="shared" si="142"/>
        <v>1739990113000</v>
      </c>
      <c r="P2232" s="105">
        <v>1739990113000</v>
      </c>
      <c r="Q2232" s="106" t="s">
        <v>6309</v>
      </c>
      <c r="R2232" s="108" t="s">
        <v>3722</v>
      </c>
      <c r="S2232" s="101" t="s">
        <v>36</v>
      </c>
      <c r="T2232" s="33">
        <v>1738991114000</v>
      </c>
      <c r="U2232" s="33" t="s">
        <v>21</v>
      </c>
      <c r="V2232" s="34" t="s">
        <v>3723</v>
      </c>
      <c r="W2232" s="58" t="s">
        <v>24</v>
      </c>
      <c r="X2232" s="58">
        <v>44927</v>
      </c>
      <c r="Y2232" s="58">
        <v>44927</v>
      </c>
      <c r="Z2232" s="93" t="s">
        <v>25</v>
      </c>
    </row>
    <row r="2233" spans="1:26" s="5" customFormat="1" ht="27" customHeight="1" x14ac:dyDescent="0.25">
      <c r="A2233" s="99">
        <f t="shared" si="139"/>
        <v>1</v>
      </c>
      <c r="B2233" s="97">
        <f t="array" aca="1" ref="B2233" ca="1">IF(AND(MAX(IF(O2232:O3235=O2233,X2232:X3235))=X2233,Y2233&lt;=B$1),P2233,"-")</f>
        <v>1739990114000</v>
      </c>
      <c r="C2233" s="4">
        <v>1</v>
      </c>
      <c r="D2233" s="4">
        <v>7</v>
      </c>
      <c r="E2233" s="4">
        <v>3</v>
      </c>
      <c r="F2233" s="4">
        <v>9</v>
      </c>
      <c r="G2233" s="4">
        <v>99</v>
      </c>
      <c r="H2233" s="4">
        <v>0</v>
      </c>
      <c r="I2233" s="4">
        <v>1</v>
      </c>
      <c r="J2233" s="4">
        <v>14</v>
      </c>
      <c r="K2233" s="4">
        <v>0</v>
      </c>
      <c r="L2233" s="4" t="s">
        <v>6312</v>
      </c>
      <c r="M2233" s="4" t="str">
        <f t="shared" si="140"/>
        <v>NIVEL-8</v>
      </c>
      <c r="N2233" s="4" t="str">
        <f t="shared" si="141"/>
        <v>1739990100000</v>
      </c>
      <c r="O2233" s="55" t="str">
        <f t="shared" si="142"/>
        <v>1739990114000</v>
      </c>
      <c r="P2233" s="105">
        <v>1739990114000</v>
      </c>
      <c r="Q2233" s="106" t="s">
        <v>6309</v>
      </c>
      <c r="R2233" s="108" t="s">
        <v>3724</v>
      </c>
      <c r="S2233" s="101" t="s">
        <v>36</v>
      </c>
      <c r="T2233" s="33">
        <v>1738991115000</v>
      </c>
      <c r="U2233" s="33" t="s">
        <v>21</v>
      </c>
      <c r="V2233" s="34" t="s">
        <v>3725</v>
      </c>
      <c r="W2233" s="58" t="s">
        <v>24</v>
      </c>
      <c r="X2233" s="58">
        <v>44927</v>
      </c>
      <c r="Y2233" s="58">
        <v>44927</v>
      </c>
      <c r="Z2233" s="93" t="s">
        <v>25</v>
      </c>
    </row>
    <row r="2234" spans="1:26" s="5" customFormat="1" ht="27" customHeight="1" x14ac:dyDescent="0.25">
      <c r="A2234" s="99">
        <f t="shared" si="139"/>
        <v>1</v>
      </c>
      <c r="B2234" s="97">
        <f t="array" aca="1" ref="B2234" ca="1">IF(AND(MAX(IF(O2233:O3236=O2234,X2233:X3236))=X2234,Y2234&lt;=B$1),P2234,"-")</f>
        <v>1739990115000</v>
      </c>
      <c r="C2234" s="4">
        <v>1</v>
      </c>
      <c r="D2234" s="4">
        <v>7</v>
      </c>
      <c r="E2234" s="4">
        <v>3</v>
      </c>
      <c r="F2234" s="4">
        <v>9</v>
      </c>
      <c r="G2234" s="4">
        <v>99</v>
      </c>
      <c r="H2234" s="4">
        <v>0</v>
      </c>
      <c r="I2234" s="4">
        <v>1</v>
      </c>
      <c r="J2234" s="4">
        <v>15</v>
      </c>
      <c r="K2234" s="4">
        <v>0</v>
      </c>
      <c r="L2234" s="4" t="s">
        <v>6312</v>
      </c>
      <c r="M2234" s="4" t="str">
        <f t="shared" si="140"/>
        <v>NIVEL-8</v>
      </c>
      <c r="N2234" s="4" t="str">
        <f t="shared" si="141"/>
        <v>1739990100000</v>
      </c>
      <c r="O2234" s="55" t="str">
        <f t="shared" si="142"/>
        <v>1739990115000</v>
      </c>
      <c r="P2234" s="105">
        <v>1739990115000</v>
      </c>
      <c r="Q2234" s="106" t="s">
        <v>6309</v>
      </c>
      <c r="R2234" s="108" t="s">
        <v>3726</v>
      </c>
      <c r="S2234" s="101" t="s">
        <v>36</v>
      </c>
      <c r="T2234" s="33">
        <v>1738991116000</v>
      </c>
      <c r="U2234" s="33" t="s">
        <v>21</v>
      </c>
      <c r="V2234" s="34" t="s">
        <v>3727</v>
      </c>
      <c r="W2234" s="58" t="s">
        <v>24</v>
      </c>
      <c r="X2234" s="58">
        <v>44927</v>
      </c>
      <c r="Y2234" s="58">
        <v>44927</v>
      </c>
      <c r="Z2234" s="93" t="s">
        <v>25</v>
      </c>
    </row>
    <row r="2235" spans="1:26" s="5" customFormat="1" ht="27" customHeight="1" x14ac:dyDescent="0.25">
      <c r="A2235" s="99">
        <f t="shared" si="139"/>
        <v>1</v>
      </c>
      <c r="B2235" s="97">
        <f t="array" aca="1" ref="B2235" ca="1">IF(AND(MAX(IF(O2234:O3237=O2235,X2234:X3237))=X2235,Y2235&lt;=B$1),P2235,"-")</f>
        <v>1739990116000</v>
      </c>
      <c r="C2235" s="4">
        <v>1</v>
      </c>
      <c r="D2235" s="4">
        <v>7</v>
      </c>
      <c r="E2235" s="4">
        <v>3</v>
      </c>
      <c r="F2235" s="4">
        <v>9</v>
      </c>
      <c r="G2235" s="4">
        <v>99</v>
      </c>
      <c r="H2235" s="4">
        <v>0</v>
      </c>
      <c r="I2235" s="4">
        <v>1</v>
      </c>
      <c r="J2235" s="4">
        <v>16</v>
      </c>
      <c r="K2235" s="4">
        <v>0</v>
      </c>
      <c r="L2235" s="4" t="s">
        <v>6312</v>
      </c>
      <c r="M2235" s="4" t="str">
        <f t="shared" si="140"/>
        <v>NIVEL-8</v>
      </c>
      <c r="N2235" s="4" t="str">
        <f t="shared" si="141"/>
        <v>1739990100000</v>
      </c>
      <c r="O2235" s="55" t="str">
        <f t="shared" si="142"/>
        <v>1739990116000</v>
      </c>
      <c r="P2235" s="105">
        <v>1739990116000</v>
      </c>
      <c r="Q2235" s="106" t="s">
        <v>6309</v>
      </c>
      <c r="R2235" s="108" t="s">
        <v>3728</v>
      </c>
      <c r="S2235" s="101" t="s">
        <v>36</v>
      </c>
      <c r="T2235" s="33">
        <v>1738991116001</v>
      </c>
      <c r="U2235" s="33" t="s">
        <v>40</v>
      </c>
      <c r="V2235" s="34" t="s">
        <v>3729</v>
      </c>
      <c r="W2235" s="58" t="s">
        <v>24</v>
      </c>
      <c r="X2235" s="58">
        <v>44927</v>
      </c>
      <c r="Y2235" s="58">
        <v>44927</v>
      </c>
      <c r="Z2235" s="93" t="s">
        <v>25</v>
      </c>
    </row>
    <row r="2236" spans="1:26" s="5" customFormat="1" ht="27" customHeight="1" x14ac:dyDescent="0.25">
      <c r="A2236" s="99">
        <f t="shared" si="139"/>
        <v>1</v>
      </c>
      <c r="B2236" s="97">
        <f t="array" aca="1" ref="B2236" ca="1">IF(AND(MAX(IF(O2235:O3238=O2236,X2235:X3238))=X2236,Y2236&lt;=B$1),P2236,"-")</f>
        <v>1739990116001</v>
      </c>
      <c r="C2236" s="4">
        <v>1</v>
      </c>
      <c r="D2236" s="4">
        <v>7</v>
      </c>
      <c r="E2236" s="4">
        <v>3</v>
      </c>
      <c r="F2236" s="4">
        <v>9</v>
      </c>
      <c r="G2236" s="4">
        <v>99</v>
      </c>
      <c r="H2236" s="4">
        <v>0</v>
      </c>
      <c r="I2236" s="4">
        <v>1</v>
      </c>
      <c r="J2236" s="4">
        <v>16</v>
      </c>
      <c r="K2236" s="4">
        <v>1</v>
      </c>
      <c r="L2236" s="4" t="s">
        <v>6312</v>
      </c>
      <c r="M2236" s="4" t="str">
        <f t="shared" si="140"/>
        <v>NIVEL-9</v>
      </c>
      <c r="N2236" s="4" t="str">
        <f t="shared" si="141"/>
        <v>1739990116000</v>
      </c>
      <c r="O2236" s="55" t="str">
        <f t="shared" si="142"/>
        <v>1739990116001</v>
      </c>
      <c r="P2236" s="105">
        <v>1739990116001</v>
      </c>
      <c r="Q2236" s="106" t="s">
        <v>6308</v>
      </c>
      <c r="R2236" s="108" t="s">
        <v>3730</v>
      </c>
      <c r="S2236" s="101" t="s">
        <v>36</v>
      </c>
      <c r="T2236" s="33">
        <v>1738991117000</v>
      </c>
      <c r="U2236" s="33" t="s">
        <v>21</v>
      </c>
      <c r="V2236" s="34" t="s">
        <v>3731</v>
      </c>
      <c r="W2236" s="58" t="s">
        <v>24</v>
      </c>
      <c r="X2236" s="58">
        <v>44927</v>
      </c>
      <c r="Y2236" s="58">
        <v>44927</v>
      </c>
      <c r="Z2236" s="93" t="s">
        <v>25</v>
      </c>
    </row>
    <row r="2237" spans="1:26" s="5" customFormat="1" ht="27" customHeight="1" x14ac:dyDescent="0.25">
      <c r="A2237" s="99">
        <f t="shared" si="139"/>
        <v>1</v>
      </c>
      <c r="B2237" s="97">
        <f t="array" aca="1" ref="B2237" ca="1">IF(AND(MAX(IF(O2236:O3239=O2237,X2236:X3239))=X2237,Y2237&lt;=B$1),P2237,"-")</f>
        <v>1739990117000</v>
      </c>
      <c r="C2237" s="4">
        <v>1</v>
      </c>
      <c r="D2237" s="4">
        <v>7</v>
      </c>
      <c r="E2237" s="4">
        <v>3</v>
      </c>
      <c r="F2237" s="4">
        <v>9</v>
      </c>
      <c r="G2237" s="4">
        <v>99</v>
      </c>
      <c r="H2237" s="4">
        <v>0</v>
      </c>
      <c r="I2237" s="4">
        <v>1</v>
      </c>
      <c r="J2237" s="4">
        <v>17</v>
      </c>
      <c r="K2237" s="4">
        <v>0</v>
      </c>
      <c r="L2237" s="4" t="s">
        <v>6312</v>
      </c>
      <c r="M2237" s="4" t="str">
        <f t="shared" si="140"/>
        <v>NIVEL-8</v>
      </c>
      <c r="N2237" s="4" t="str">
        <f t="shared" si="141"/>
        <v>1739990100000</v>
      </c>
      <c r="O2237" s="55" t="str">
        <f t="shared" si="142"/>
        <v>1739990117000</v>
      </c>
      <c r="P2237" s="105">
        <v>1739990117000</v>
      </c>
      <c r="Q2237" s="106" t="s">
        <v>6309</v>
      </c>
      <c r="R2237" s="108" t="s">
        <v>3732</v>
      </c>
      <c r="S2237" s="101" t="s">
        <v>36</v>
      </c>
      <c r="T2237" s="33">
        <v>1738991118000</v>
      </c>
      <c r="U2237" s="33" t="s">
        <v>21</v>
      </c>
      <c r="V2237" s="34" t="s">
        <v>3733</v>
      </c>
      <c r="W2237" s="58" t="s">
        <v>24</v>
      </c>
      <c r="X2237" s="58">
        <v>44927</v>
      </c>
      <c r="Y2237" s="58">
        <v>44927</v>
      </c>
      <c r="Z2237" s="93" t="s">
        <v>25</v>
      </c>
    </row>
    <row r="2238" spans="1:26" s="5" customFormat="1" ht="27" customHeight="1" x14ac:dyDescent="0.25">
      <c r="A2238" s="99">
        <f t="shared" si="139"/>
        <v>1</v>
      </c>
      <c r="B2238" s="97">
        <f t="array" aca="1" ref="B2238" ca="1">IF(AND(MAX(IF(O2237:O3240=O2238,X2237:X3240))=X2238,Y2238&lt;=B$1),P2238,"-")</f>
        <v>1739990118000</v>
      </c>
      <c r="C2238" s="4">
        <v>1</v>
      </c>
      <c r="D2238" s="4">
        <v>7</v>
      </c>
      <c r="E2238" s="4">
        <v>3</v>
      </c>
      <c r="F2238" s="4">
        <v>9</v>
      </c>
      <c r="G2238" s="4">
        <v>99</v>
      </c>
      <c r="H2238" s="4">
        <v>0</v>
      </c>
      <c r="I2238" s="4">
        <v>1</v>
      </c>
      <c r="J2238" s="4">
        <v>18</v>
      </c>
      <c r="K2238" s="4">
        <v>0</v>
      </c>
      <c r="L2238" s="4" t="s">
        <v>6312</v>
      </c>
      <c r="M2238" s="4" t="str">
        <f t="shared" si="140"/>
        <v>NIVEL-8</v>
      </c>
      <c r="N2238" s="4" t="str">
        <f t="shared" si="141"/>
        <v>1739990100000</v>
      </c>
      <c r="O2238" s="55" t="str">
        <f t="shared" si="142"/>
        <v>1739990118000</v>
      </c>
      <c r="P2238" s="105">
        <v>1739990118000</v>
      </c>
      <c r="Q2238" s="106" t="s">
        <v>6309</v>
      </c>
      <c r="R2238" s="108" t="s">
        <v>3734</v>
      </c>
      <c r="S2238" s="101" t="s">
        <v>36</v>
      </c>
      <c r="T2238" s="33">
        <v>1738991119000</v>
      </c>
      <c r="U2238" s="33" t="s">
        <v>21</v>
      </c>
      <c r="V2238" s="34" t="s">
        <v>3735</v>
      </c>
      <c r="W2238" s="58" t="s">
        <v>24</v>
      </c>
      <c r="X2238" s="58">
        <v>44927</v>
      </c>
      <c r="Y2238" s="58">
        <v>44927</v>
      </c>
      <c r="Z2238" s="93" t="s">
        <v>25</v>
      </c>
    </row>
    <row r="2239" spans="1:26" s="5" customFormat="1" ht="27" customHeight="1" x14ac:dyDescent="0.25">
      <c r="A2239" s="99">
        <f t="shared" si="139"/>
        <v>1</v>
      </c>
      <c r="B2239" s="97">
        <f t="array" aca="1" ref="B2239" ca="1">IF(AND(MAX(IF(O2238:O3241=O2239,X2238:X3241))=X2239,Y2239&lt;=B$1),P2239,"-")</f>
        <v>1739990119000</v>
      </c>
      <c r="C2239" s="4">
        <v>1</v>
      </c>
      <c r="D2239" s="4">
        <v>7</v>
      </c>
      <c r="E2239" s="4">
        <v>3</v>
      </c>
      <c r="F2239" s="4">
        <v>9</v>
      </c>
      <c r="G2239" s="4">
        <v>99</v>
      </c>
      <c r="H2239" s="4">
        <v>0</v>
      </c>
      <c r="I2239" s="4">
        <v>1</v>
      </c>
      <c r="J2239" s="4">
        <v>19</v>
      </c>
      <c r="K2239" s="4">
        <v>0</v>
      </c>
      <c r="L2239" s="4" t="s">
        <v>6312</v>
      </c>
      <c r="M2239" s="4" t="str">
        <f t="shared" si="140"/>
        <v>NIVEL-8</v>
      </c>
      <c r="N2239" s="4" t="str">
        <f t="shared" si="141"/>
        <v>1739990100000</v>
      </c>
      <c r="O2239" s="55" t="str">
        <f t="shared" si="142"/>
        <v>1739990119000</v>
      </c>
      <c r="P2239" s="105">
        <v>1739990119000</v>
      </c>
      <c r="Q2239" s="106" t="s">
        <v>6309</v>
      </c>
      <c r="R2239" s="108" t="s">
        <v>3736</v>
      </c>
      <c r="S2239" s="101" t="s">
        <v>36</v>
      </c>
      <c r="T2239" s="33">
        <v>1738991120000</v>
      </c>
      <c r="U2239" s="33" t="s">
        <v>21</v>
      </c>
      <c r="V2239" s="34" t="s">
        <v>3737</v>
      </c>
      <c r="W2239" s="58" t="s">
        <v>24</v>
      </c>
      <c r="X2239" s="58">
        <v>44927</v>
      </c>
      <c r="Y2239" s="58">
        <v>44927</v>
      </c>
      <c r="Z2239" s="93" t="s">
        <v>25</v>
      </c>
    </row>
    <row r="2240" spans="1:26" s="5" customFormat="1" ht="27" customHeight="1" x14ac:dyDescent="0.25">
      <c r="A2240" s="99">
        <f t="shared" si="139"/>
        <v>1</v>
      </c>
      <c r="B2240" s="97">
        <f t="array" aca="1" ref="B2240" ca="1">IF(AND(MAX(IF(O2239:O3242=O2240,X2239:X3242))=X2240,Y2240&lt;=B$1),P2240,"-")</f>
        <v>1739990120000</v>
      </c>
      <c r="C2240" s="4">
        <v>1</v>
      </c>
      <c r="D2240" s="4">
        <v>7</v>
      </c>
      <c r="E2240" s="4">
        <v>3</v>
      </c>
      <c r="F2240" s="4">
        <v>9</v>
      </c>
      <c r="G2240" s="4">
        <v>99</v>
      </c>
      <c r="H2240" s="4">
        <v>0</v>
      </c>
      <c r="I2240" s="4">
        <v>1</v>
      </c>
      <c r="J2240" s="4">
        <v>20</v>
      </c>
      <c r="K2240" s="4">
        <v>0</v>
      </c>
      <c r="L2240" s="4" t="s">
        <v>6312</v>
      </c>
      <c r="M2240" s="4" t="str">
        <f t="shared" si="140"/>
        <v>NIVEL-8</v>
      </c>
      <c r="N2240" s="4" t="str">
        <f t="shared" si="141"/>
        <v>1739990100000</v>
      </c>
      <c r="O2240" s="55" t="str">
        <f t="shared" si="142"/>
        <v>1739990120000</v>
      </c>
      <c r="P2240" s="105">
        <v>1739990120000</v>
      </c>
      <c r="Q2240" s="106" t="s">
        <v>6309</v>
      </c>
      <c r="R2240" s="108" t="s">
        <v>3738</v>
      </c>
      <c r="S2240" s="101" t="s">
        <v>36</v>
      </c>
      <c r="T2240" s="33">
        <v>1738991121000</v>
      </c>
      <c r="U2240" s="33" t="s">
        <v>21</v>
      </c>
      <c r="V2240" s="34" t="s">
        <v>3739</v>
      </c>
      <c r="W2240" s="58" t="s">
        <v>24</v>
      </c>
      <c r="X2240" s="58">
        <v>44927</v>
      </c>
      <c r="Y2240" s="58">
        <v>44927</v>
      </c>
      <c r="Z2240" s="93" t="s">
        <v>25</v>
      </c>
    </row>
    <row r="2241" spans="1:26" s="5" customFormat="1" ht="27" customHeight="1" x14ac:dyDescent="0.25">
      <c r="A2241" s="99">
        <f t="shared" si="139"/>
        <v>1</v>
      </c>
      <c r="B2241" s="97">
        <f t="array" aca="1" ref="B2241" ca="1">IF(AND(MAX(IF(O2240:O3243=O2241,X2240:X3243))=X2241,Y2241&lt;=B$1),P2241,"-")</f>
        <v>1739990121000</v>
      </c>
      <c r="C2241" s="4">
        <v>1</v>
      </c>
      <c r="D2241" s="4">
        <v>7</v>
      </c>
      <c r="E2241" s="4">
        <v>3</v>
      </c>
      <c r="F2241" s="4">
        <v>9</v>
      </c>
      <c r="G2241" s="4">
        <v>99</v>
      </c>
      <c r="H2241" s="4">
        <v>0</v>
      </c>
      <c r="I2241" s="4">
        <v>1</v>
      </c>
      <c r="J2241" s="4">
        <v>21</v>
      </c>
      <c r="K2241" s="4">
        <v>0</v>
      </c>
      <c r="L2241" s="4" t="s">
        <v>6312</v>
      </c>
      <c r="M2241" s="4" t="str">
        <f t="shared" si="140"/>
        <v>NIVEL-8</v>
      </c>
      <c r="N2241" s="4" t="str">
        <f t="shared" si="141"/>
        <v>1739990100000</v>
      </c>
      <c r="O2241" s="55" t="str">
        <f t="shared" si="142"/>
        <v>1739990121000</v>
      </c>
      <c r="P2241" s="105">
        <v>1739990121000</v>
      </c>
      <c r="Q2241" s="106" t="s">
        <v>6309</v>
      </c>
      <c r="R2241" s="108" t="s">
        <v>3740</v>
      </c>
      <c r="S2241" s="101" t="s">
        <v>36</v>
      </c>
      <c r="T2241" s="33">
        <v>1738991122000</v>
      </c>
      <c r="U2241" s="33" t="s">
        <v>21</v>
      </c>
      <c r="V2241" s="34" t="s">
        <v>3741</v>
      </c>
      <c r="W2241" s="58" t="s">
        <v>24</v>
      </c>
      <c r="X2241" s="58">
        <v>44927</v>
      </c>
      <c r="Y2241" s="58">
        <v>44927</v>
      </c>
      <c r="Z2241" s="93" t="s">
        <v>25</v>
      </c>
    </row>
    <row r="2242" spans="1:26" s="5" customFormat="1" ht="27" customHeight="1" x14ac:dyDescent="0.25">
      <c r="A2242" s="99">
        <f t="shared" ref="A2242:A2305" si="143">COUNTIF(O:O,O2242)</f>
        <v>1</v>
      </c>
      <c r="B2242" s="97">
        <f t="array" aca="1" ref="B2242" ca="1">IF(AND(MAX(IF(O2241:O3244=O2242,X2241:X3244))=X2242,Y2242&lt;=B$1),P2242,"-")</f>
        <v>1739990122000</v>
      </c>
      <c r="C2242" s="4">
        <v>1</v>
      </c>
      <c r="D2242" s="4">
        <v>7</v>
      </c>
      <c r="E2242" s="4">
        <v>3</v>
      </c>
      <c r="F2242" s="4">
        <v>9</v>
      </c>
      <c r="G2242" s="4">
        <v>99</v>
      </c>
      <c r="H2242" s="4">
        <v>0</v>
      </c>
      <c r="I2242" s="4">
        <v>1</v>
      </c>
      <c r="J2242" s="4">
        <v>22</v>
      </c>
      <c r="K2242" s="4">
        <v>0</v>
      </c>
      <c r="L2242" s="4" t="s">
        <v>6312</v>
      </c>
      <c r="M2242" s="4" t="str">
        <f t="shared" si="140"/>
        <v>NIVEL-8</v>
      </c>
      <c r="N2242" s="4" t="str">
        <f t="shared" si="141"/>
        <v>1739990100000</v>
      </c>
      <c r="O2242" s="55" t="str">
        <f t="shared" si="142"/>
        <v>1739990122000</v>
      </c>
      <c r="P2242" s="105">
        <v>1739990122000</v>
      </c>
      <c r="Q2242" s="106" t="s">
        <v>6309</v>
      </c>
      <c r="R2242" s="108" t="s">
        <v>3742</v>
      </c>
      <c r="S2242" s="101" t="s">
        <v>36</v>
      </c>
      <c r="T2242" s="33">
        <v>1738991123000</v>
      </c>
      <c r="U2242" s="33" t="s">
        <v>21</v>
      </c>
      <c r="V2242" s="34" t="s">
        <v>3743</v>
      </c>
      <c r="W2242" s="58" t="s">
        <v>24</v>
      </c>
      <c r="X2242" s="58">
        <v>44927</v>
      </c>
      <c r="Y2242" s="58">
        <v>44927</v>
      </c>
      <c r="Z2242" s="93" t="s">
        <v>25</v>
      </c>
    </row>
    <row r="2243" spans="1:26" s="5" customFormat="1" ht="27" customHeight="1" x14ac:dyDescent="0.25">
      <c r="A2243" s="99">
        <f t="shared" si="143"/>
        <v>1</v>
      </c>
      <c r="B2243" s="97">
        <f t="array" aca="1" ref="B2243" ca="1">IF(AND(MAX(IF(O2242:O3245=O2243,X2242:X3245))=X2243,Y2243&lt;=B$1),P2243,"-")</f>
        <v>1739990123000</v>
      </c>
      <c r="C2243" s="4">
        <v>1</v>
      </c>
      <c r="D2243" s="4">
        <v>7</v>
      </c>
      <c r="E2243" s="4">
        <v>3</v>
      </c>
      <c r="F2243" s="4">
        <v>9</v>
      </c>
      <c r="G2243" s="4">
        <v>99</v>
      </c>
      <c r="H2243" s="4">
        <v>0</v>
      </c>
      <c r="I2243" s="4">
        <v>1</v>
      </c>
      <c r="J2243" s="4">
        <v>23</v>
      </c>
      <c r="K2243" s="4">
        <v>0</v>
      </c>
      <c r="L2243" s="4" t="s">
        <v>6312</v>
      </c>
      <c r="M2243" s="4" t="str">
        <f t="shared" si="140"/>
        <v>NIVEL-8</v>
      </c>
      <c r="N2243" s="4" t="str">
        <f t="shared" si="141"/>
        <v>1739990100000</v>
      </c>
      <c r="O2243" s="55" t="str">
        <f t="shared" si="142"/>
        <v>1739990123000</v>
      </c>
      <c r="P2243" s="105">
        <v>1739990123000</v>
      </c>
      <c r="Q2243" s="106" t="s">
        <v>6309</v>
      </c>
      <c r="R2243" s="108" t="s">
        <v>3744</v>
      </c>
      <c r="S2243" s="101" t="s">
        <v>36</v>
      </c>
      <c r="T2243" s="33">
        <v>1738991124000</v>
      </c>
      <c r="U2243" s="33" t="s">
        <v>21</v>
      </c>
      <c r="V2243" s="34" t="s">
        <v>3745</v>
      </c>
      <c r="W2243" s="58" t="s">
        <v>24</v>
      </c>
      <c r="X2243" s="58">
        <v>44927</v>
      </c>
      <c r="Y2243" s="58">
        <v>44927</v>
      </c>
      <c r="Z2243" s="93" t="s">
        <v>25</v>
      </c>
    </row>
    <row r="2244" spans="1:26" s="5" customFormat="1" ht="27" customHeight="1" x14ac:dyDescent="0.25">
      <c r="A2244" s="99">
        <f t="shared" si="143"/>
        <v>1</v>
      </c>
      <c r="B2244" s="97">
        <f t="array" aca="1" ref="B2244" ca="1">IF(AND(MAX(IF(O2243:O3246=O2244,X2243:X3246))=X2244,Y2244&lt;=B$1),P2244,"-")</f>
        <v>1739990124000</v>
      </c>
      <c r="C2244" s="4">
        <v>1</v>
      </c>
      <c r="D2244" s="4">
        <v>7</v>
      </c>
      <c r="E2244" s="4">
        <v>3</v>
      </c>
      <c r="F2244" s="4">
        <v>9</v>
      </c>
      <c r="G2244" s="4">
        <v>99</v>
      </c>
      <c r="H2244" s="4">
        <v>0</v>
      </c>
      <c r="I2244" s="4">
        <v>1</v>
      </c>
      <c r="J2244" s="4">
        <v>24</v>
      </c>
      <c r="K2244" s="4">
        <v>0</v>
      </c>
      <c r="L2244" s="4" t="s">
        <v>6312</v>
      </c>
      <c r="M2244" s="4" t="str">
        <f t="shared" ref="M2244:M2307" si="144">IF(K2244&lt;&gt;0,"NIVEL-9",
IF(J2244&lt;&gt;0,"NIVEL-8",
IF(I2244&lt;&gt;0,"NIVEL-7",
IF(H2244&lt;&gt;0,"NIVEL-6",
IF(G2244&lt;&gt;0,"NIVEL-5",
IF(F2244&lt;&gt;0,"NIVEL-4",
IF(E2244&lt;&gt;0,"NIVEL-3",
IF(D2244&lt;&gt;0,"NIVEL-2",
"NIVEL-1"))))))))</f>
        <v>NIVEL-8</v>
      </c>
      <c r="N2244" s="4" t="str">
        <f t="shared" ref="N2244:N2307" si="145">IF(K2244&lt;&gt;0,LEFT(P2244,10)&amp;"000",
IF(J2244&lt;&gt;0,LEFT(P2244,8)&amp;"00000",
IF(I2244&lt;&gt;0,LEFT(P2244,7)&amp;"000000",
IF(H2244&lt;&gt;0,LEFT(P2244,6)&amp;"0000000",
IF(G2244&lt;&gt;0,LEFT(P2244,4)&amp;"000000000",
IF(F2244&lt;&gt;0,LEFT(P2244,3)&amp;"0000000000",
IF(E2244&lt;&gt;0,LEFT(P2244,2)&amp;"00000000000",
IF(D2244&lt;&gt;0,LEFT(P2244,1)&amp;"000000000000",
"-"))))))))</f>
        <v>1739990100000</v>
      </c>
      <c r="O2244" s="55" t="str">
        <f t="shared" si="142"/>
        <v>1739990124000</v>
      </c>
      <c r="P2244" s="105">
        <v>1739990124000</v>
      </c>
      <c r="Q2244" s="106" t="s">
        <v>6309</v>
      </c>
      <c r="R2244" s="108" t="s">
        <v>3746</v>
      </c>
      <c r="S2244" s="101" t="s">
        <v>36</v>
      </c>
      <c r="T2244" s="33">
        <v>1738991125000</v>
      </c>
      <c r="U2244" s="33" t="s">
        <v>21</v>
      </c>
      <c r="V2244" s="34" t="s">
        <v>3747</v>
      </c>
      <c r="W2244" s="58" t="s">
        <v>24</v>
      </c>
      <c r="X2244" s="58">
        <v>44927</v>
      </c>
      <c r="Y2244" s="58">
        <v>44927</v>
      </c>
      <c r="Z2244" s="93" t="s">
        <v>25</v>
      </c>
    </row>
    <row r="2245" spans="1:26" s="5" customFormat="1" ht="27" customHeight="1" x14ac:dyDescent="0.25">
      <c r="A2245" s="99">
        <f t="shared" si="143"/>
        <v>1</v>
      </c>
      <c r="B2245" s="97">
        <f t="array" aca="1" ref="B2245" ca="1">IF(AND(MAX(IF(O2244:O3247=O2245,X2244:X3247))=X2245,Y2245&lt;=B$1),P2245,"-")</f>
        <v>1739990125000</v>
      </c>
      <c r="C2245" s="4">
        <v>1</v>
      </c>
      <c r="D2245" s="4">
        <v>7</v>
      </c>
      <c r="E2245" s="4">
        <v>3</v>
      </c>
      <c r="F2245" s="4">
        <v>9</v>
      </c>
      <c r="G2245" s="4">
        <v>99</v>
      </c>
      <c r="H2245" s="4">
        <v>0</v>
      </c>
      <c r="I2245" s="4">
        <v>1</v>
      </c>
      <c r="J2245" s="4">
        <v>25</v>
      </c>
      <c r="K2245" s="4">
        <v>0</v>
      </c>
      <c r="L2245" s="4" t="s">
        <v>6312</v>
      </c>
      <c r="M2245" s="4" t="str">
        <f t="shared" si="144"/>
        <v>NIVEL-8</v>
      </c>
      <c r="N2245" s="4" t="str">
        <f t="shared" si="145"/>
        <v>1739990100000</v>
      </c>
      <c r="O2245" s="55" t="str">
        <f t="shared" si="142"/>
        <v>1739990125000</v>
      </c>
      <c r="P2245" s="105">
        <v>1739990125000</v>
      </c>
      <c r="Q2245" s="106" t="s">
        <v>6309</v>
      </c>
      <c r="R2245" s="108" t="s">
        <v>3748</v>
      </c>
      <c r="S2245" s="101" t="s">
        <v>36</v>
      </c>
      <c r="T2245" s="33">
        <v>1738991126000</v>
      </c>
      <c r="U2245" s="33" t="s">
        <v>21</v>
      </c>
      <c r="V2245" s="34" t="s">
        <v>3749</v>
      </c>
      <c r="W2245" s="58" t="s">
        <v>24</v>
      </c>
      <c r="X2245" s="58">
        <v>44927</v>
      </c>
      <c r="Y2245" s="58">
        <v>44927</v>
      </c>
      <c r="Z2245" s="93" t="s">
        <v>25</v>
      </c>
    </row>
    <row r="2246" spans="1:26" s="5" customFormat="1" ht="27" customHeight="1" x14ac:dyDescent="0.25">
      <c r="A2246" s="99">
        <f t="shared" si="143"/>
        <v>1</v>
      </c>
      <c r="B2246" s="97">
        <f t="array" aca="1" ref="B2246" ca="1">IF(AND(MAX(IF(O2245:O3248=O2246,X2245:X3248))=X2246,Y2246&lt;=B$1),P2246,"-")</f>
        <v>1739990126000</v>
      </c>
      <c r="C2246" s="4">
        <v>1</v>
      </c>
      <c r="D2246" s="4">
        <v>7</v>
      </c>
      <c r="E2246" s="4">
        <v>3</v>
      </c>
      <c r="F2246" s="4">
        <v>9</v>
      </c>
      <c r="G2246" s="4">
        <v>99</v>
      </c>
      <c r="H2246" s="4">
        <v>0</v>
      </c>
      <c r="I2246" s="4">
        <v>1</v>
      </c>
      <c r="J2246" s="4">
        <v>26</v>
      </c>
      <c r="K2246" s="4">
        <v>0</v>
      </c>
      <c r="L2246" s="4" t="s">
        <v>6312</v>
      </c>
      <c r="M2246" s="4" t="str">
        <f t="shared" si="144"/>
        <v>NIVEL-8</v>
      </c>
      <c r="N2246" s="4" t="str">
        <f t="shared" si="145"/>
        <v>1739990100000</v>
      </c>
      <c r="O2246" s="55" t="str">
        <f t="shared" si="142"/>
        <v>1739990126000</v>
      </c>
      <c r="P2246" s="105">
        <v>1739990126000</v>
      </c>
      <c r="Q2246" s="106" t="s">
        <v>6309</v>
      </c>
      <c r="R2246" s="108" t="s">
        <v>3750</v>
      </c>
      <c r="S2246" s="101" t="s">
        <v>36</v>
      </c>
      <c r="T2246" s="33">
        <v>1738991127000</v>
      </c>
      <c r="U2246" s="33" t="s">
        <v>21</v>
      </c>
      <c r="V2246" s="34" t="s">
        <v>3751</v>
      </c>
      <c r="W2246" s="58" t="s">
        <v>24</v>
      </c>
      <c r="X2246" s="58">
        <v>44927</v>
      </c>
      <c r="Y2246" s="58">
        <v>44927</v>
      </c>
      <c r="Z2246" s="93" t="s">
        <v>25</v>
      </c>
    </row>
    <row r="2247" spans="1:26" s="5" customFormat="1" ht="27" customHeight="1" x14ac:dyDescent="0.25">
      <c r="A2247" s="99">
        <f t="shared" si="143"/>
        <v>1</v>
      </c>
      <c r="B2247" s="97">
        <f t="array" aca="1" ref="B2247" ca="1">IF(AND(MAX(IF(O2246:O3249=O2247,X2246:X3249))=X2247,Y2247&lt;=B$1),P2247,"-")</f>
        <v>1739990126001</v>
      </c>
      <c r="C2247" s="4">
        <v>1</v>
      </c>
      <c r="D2247" s="4">
        <v>7</v>
      </c>
      <c r="E2247" s="4">
        <v>3</v>
      </c>
      <c r="F2247" s="4">
        <v>9</v>
      </c>
      <c r="G2247" s="4">
        <v>99</v>
      </c>
      <c r="H2247" s="4">
        <v>0</v>
      </c>
      <c r="I2247" s="4">
        <v>1</v>
      </c>
      <c r="J2247" s="4">
        <v>26</v>
      </c>
      <c r="K2247" s="4">
        <v>1</v>
      </c>
      <c r="L2247" s="4" t="s">
        <v>6312</v>
      </c>
      <c r="M2247" s="4" t="str">
        <f t="shared" si="144"/>
        <v>NIVEL-9</v>
      </c>
      <c r="N2247" s="4" t="str">
        <f t="shared" si="145"/>
        <v>1739990126000</v>
      </c>
      <c r="O2247" s="55" t="str">
        <f t="shared" si="142"/>
        <v>1739990126001</v>
      </c>
      <c r="P2247" s="105">
        <v>1739990126001</v>
      </c>
      <c r="Q2247" s="106" t="s">
        <v>6308</v>
      </c>
      <c r="R2247" s="108" t="s">
        <v>3752</v>
      </c>
      <c r="S2247" s="101" t="s">
        <v>107</v>
      </c>
      <c r="T2247" s="33" t="s">
        <v>25</v>
      </c>
      <c r="U2247" s="33" t="s">
        <v>25</v>
      </c>
      <c r="V2247" s="34" t="s">
        <v>25</v>
      </c>
      <c r="W2247" s="58" t="s">
        <v>24</v>
      </c>
      <c r="X2247" s="58">
        <v>45033</v>
      </c>
      <c r="Y2247" s="58">
        <v>45033</v>
      </c>
      <c r="Z2247" s="93" t="s">
        <v>25</v>
      </c>
    </row>
    <row r="2248" spans="1:26" s="5" customFormat="1" ht="27" customHeight="1" x14ac:dyDescent="0.25">
      <c r="A2248" s="99">
        <f t="shared" si="143"/>
        <v>1</v>
      </c>
      <c r="B2248" s="97">
        <f t="array" aca="1" ref="B2248" ca="1">IF(AND(MAX(IF(O2247:O3250=O2248,X2247:X3250))=X2248,Y2248&lt;=B$1),P2248,"-")</f>
        <v>1740000000000</v>
      </c>
      <c r="C2248" s="4">
        <v>1</v>
      </c>
      <c r="D2248" s="4">
        <v>7</v>
      </c>
      <c r="E2248" s="4">
        <v>4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 t="s">
        <v>6310</v>
      </c>
      <c r="M2248" s="4" t="str">
        <f t="shared" si="144"/>
        <v>NIVEL-3</v>
      </c>
      <c r="N2248" s="4" t="str">
        <f t="shared" si="145"/>
        <v>1700000000000</v>
      </c>
      <c r="O2248" s="55" t="str">
        <f t="shared" si="142"/>
        <v>1740000000000</v>
      </c>
      <c r="P2248" s="105">
        <v>1740000000000</v>
      </c>
      <c r="Q2248" s="106" t="s">
        <v>6309</v>
      </c>
      <c r="R2248" s="108" t="s">
        <v>3753</v>
      </c>
      <c r="S2248" s="101" t="s">
        <v>23</v>
      </c>
      <c r="T2248" s="33">
        <v>1740000000000</v>
      </c>
      <c r="U2248" s="33" t="s">
        <v>21</v>
      </c>
      <c r="V2248" s="34" t="s">
        <v>3753</v>
      </c>
      <c r="W2248" s="58" t="s">
        <v>24</v>
      </c>
      <c r="X2248" s="58">
        <v>44927</v>
      </c>
      <c r="Y2248" s="58">
        <v>44927</v>
      </c>
      <c r="Z2248" s="93" t="s">
        <v>25</v>
      </c>
    </row>
    <row r="2249" spans="1:26" s="5" customFormat="1" ht="27" customHeight="1" x14ac:dyDescent="0.25">
      <c r="A2249" s="99">
        <f t="shared" si="143"/>
        <v>1</v>
      </c>
      <c r="B2249" s="97">
        <f t="array" aca="1" ref="B2249" ca="1">IF(AND(MAX(IF(O2248:O3250=O2249,X2248:X3250))=X2249,Y2249&lt;=B$1),P2249,"-")</f>
        <v>1741000000000</v>
      </c>
      <c r="C2249" s="4">
        <v>1</v>
      </c>
      <c r="D2249" s="4">
        <v>7</v>
      </c>
      <c r="E2249" s="4">
        <v>4</v>
      </c>
      <c r="F2249" s="4">
        <v>1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 t="s">
        <v>6310</v>
      </c>
      <c r="M2249" s="4" t="str">
        <f t="shared" si="144"/>
        <v>NIVEL-4</v>
      </c>
      <c r="N2249" s="4" t="str">
        <f t="shared" si="145"/>
        <v>1740000000000</v>
      </c>
      <c r="O2249" s="55" t="str">
        <f t="shared" si="142"/>
        <v>1741000000000</v>
      </c>
      <c r="P2249" s="105">
        <v>1741000000000</v>
      </c>
      <c r="Q2249" s="106" t="s">
        <v>6309</v>
      </c>
      <c r="R2249" s="108" t="s">
        <v>3753</v>
      </c>
      <c r="S2249" s="101" t="s">
        <v>36</v>
      </c>
      <c r="T2249" s="33">
        <v>1740001000000</v>
      </c>
      <c r="U2249" s="33" t="s">
        <v>21</v>
      </c>
      <c r="V2249" s="34" t="s">
        <v>3753</v>
      </c>
      <c r="W2249" s="58" t="s">
        <v>24</v>
      </c>
      <c r="X2249" s="58">
        <v>44927</v>
      </c>
      <c r="Y2249" s="58">
        <v>44927</v>
      </c>
      <c r="Z2249" s="93" t="s">
        <v>25</v>
      </c>
    </row>
    <row r="2250" spans="1:26" s="5" customFormat="1" ht="27" customHeight="1" x14ac:dyDescent="0.25">
      <c r="A2250" s="99">
        <f t="shared" si="143"/>
        <v>1</v>
      </c>
      <c r="B2250" s="97">
        <f t="array" aca="1" ref="B2250" ca="1">IF(AND(MAX(IF(O2249:O3251=O2250,X2249:X3251))=X2250,Y2250&lt;=B$1),P2250,"-")</f>
        <v>1741010000000</v>
      </c>
      <c r="C2250" s="4">
        <v>1</v>
      </c>
      <c r="D2250" s="4">
        <v>7</v>
      </c>
      <c r="E2250" s="4">
        <v>4</v>
      </c>
      <c r="F2250" s="4">
        <v>1</v>
      </c>
      <c r="G2250" s="4">
        <v>1</v>
      </c>
      <c r="H2250" s="4">
        <v>0</v>
      </c>
      <c r="I2250" s="4">
        <v>0</v>
      </c>
      <c r="J2250" s="4">
        <v>0</v>
      </c>
      <c r="K2250" s="4">
        <v>0</v>
      </c>
      <c r="L2250" s="4" t="s">
        <v>6310</v>
      </c>
      <c r="M2250" s="4" t="str">
        <f t="shared" si="144"/>
        <v>NIVEL-5</v>
      </c>
      <c r="N2250" s="4" t="str">
        <f t="shared" si="145"/>
        <v>1741000000000</v>
      </c>
      <c r="O2250" s="55" t="str">
        <f t="shared" si="142"/>
        <v>1741010000000</v>
      </c>
      <c r="P2250" s="105">
        <v>1741010000000</v>
      </c>
      <c r="Q2250" s="106" t="s">
        <v>6309</v>
      </c>
      <c r="R2250" s="108" t="s">
        <v>3754</v>
      </c>
      <c r="S2250" s="101" t="s">
        <v>107</v>
      </c>
      <c r="T2250" s="33" t="s">
        <v>25</v>
      </c>
      <c r="U2250" s="33" t="s">
        <v>25</v>
      </c>
      <c r="V2250" s="34" t="s">
        <v>25</v>
      </c>
      <c r="W2250" s="58" t="s">
        <v>24</v>
      </c>
      <c r="X2250" s="58">
        <v>44927</v>
      </c>
      <c r="Y2250" s="58">
        <v>44927</v>
      </c>
      <c r="Z2250" s="93" t="s">
        <v>25</v>
      </c>
    </row>
    <row r="2251" spans="1:26" s="5" customFormat="1" ht="27" customHeight="1" x14ac:dyDescent="0.25">
      <c r="A2251" s="99">
        <f t="shared" si="143"/>
        <v>1</v>
      </c>
      <c r="B2251" s="97">
        <f t="array" aca="1" ref="B2251" ca="1">IF(AND(MAX(IF(O2250:O3252=O2251,X2250:X3252))=X2251,Y2251&lt;=B$1),P2251,"-")</f>
        <v>1741500000000</v>
      </c>
      <c r="C2251" s="4">
        <v>1</v>
      </c>
      <c r="D2251" s="4">
        <v>7</v>
      </c>
      <c r="E2251" s="4">
        <v>4</v>
      </c>
      <c r="F2251" s="4">
        <v>1</v>
      </c>
      <c r="G2251" s="4">
        <v>50</v>
      </c>
      <c r="H2251" s="4">
        <v>0</v>
      </c>
      <c r="I2251" s="4">
        <v>0</v>
      </c>
      <c r="J2251" s="4">
        <v>0</v>
      </c>
      <c r="K2251" s="4">
        <v>0</v>
      </c>
      <c r="L2251" s="4" t="s">
        <v>6310</v>
      </c>
      <c r="M2251" s="4" t="str">
        <f t="shared" si="144"/>
        <v>NIVEL-5</v>
      </c>
      <c r="N2251" s="4" t="str">
        <f t="shared" si="145"/>
        <v>1741000000000</v>
      </c>
      <c r="O2251" s="55" t="str">
        <f t="shared" si="142"/>
        <v>1741500000000</v>
      </c>
      <c r="P2251" s="105">
        <v>1741500000000</v>
      </c>
      <c r="Q2251" s="106" t="s">
        <v>6309</v>
      </c>
      <c r="R2251" s="108" t="s">
        <v>3755</v>
      </c>
      <c r="S2251" s="101" t="s">
        <v>107</v>
      </c>
      <c r="T2251" s="33" t="s">
        <v>25</v>
      </c>
      <c r="U2251" s="33" t="s">
        <v>25</v>
      </c>
      <c r="V2251" s="34" t="s">
        <v>25</v>
      </c>
      <c r="W2251" s="58" t="s">
        <v>24</v>
      </c>
      <c r="X2251" s="58">
        <v>44927</v>
      </c>
      <c r="Y2251" s="58">
        <v>44927</v>
      </c>
      <c r="Z2251" s="93" t="s">
        <v>25</v>
      </c>
    </row>
    <row r="2252" spans="1:26" s="5" customFormat="1" ht="27" customHeight="1" x14ac:dyDescent="0.25">
      <c r="A2252" s="99">
        <f t="shared" si="143"/>
        <v>1</v>
      </c>
      <c r="B2252" s="97">
        <f t="array" aca="1" ref="B2252" ca="1">IF(AND(MAX(IF(O2251:O3253=O2252,X2251:X3253))=X2252,Y2252&lt;=B$1),P2252,"-")</f>
        <v>1741500100000</v>
      </c>
      <c r="C2252" s="4">
        <v>1</v>
      </c>
      <c r="D2252" s="4">
        <v>7</v>
      </c>
      <c r="E2252" s="4">
        <v>4</v>
      </c>
      <c r="F2252" s="4">
        <v>1</v>
      </c>
      <c r="G2252" s="4">
        <v>50</v>
      </c>
      <c r="H2252" s="4">
        <v>0</v>
      </c>
      <c r="I2252" s="4">
        <v>1</v>
      </c>
      <c r="J2252" s="4">
        <v>0</v>
      </c>
      <c r="K2252" s="4">
        <v>0</v>
      </c>
      <c r="L2252" s="4" t="s">
        <v>6310</v>
      </c>
      <c r="M2252" s="4" t="str">
        <f t="shared" si="144"/>
        <v>NIVEL-7</v>
      </c>
      <c r="N2252" s="4" t="str">
        <f t="shared" si="145"/>
        <v>1741500000000</v>
      </c>
      <c r="O2252" s="55" t="str">
        <f t="shared" si="142"/>
        <v>1741500100000</v>
      </c>
      <c r="P2252" s="105">
        <v>1741500100000</v>
      </c>
      <c r="Q2252" s="106" t="s">
        <v>6309</v>
      </c>
      <c r="R2252" s="108" t="s">
        <v>3756</v>
      </c>
      <c r="S2252" s="101" t="s">
        <v>107</v>
      </c>
      <c r="T2252" s="33" t="s">
        <v>25</v>
      </c>
      <c r="U2252" s="33" t="s">
        <v>25</v>
      </c>
      <c r="V2252" s="34" t="s">
        <v>25</v>
      </c>
      <c r="W2252" s="58" t="s">
        <v>24</v>
      </c>
      <c r="X2252" s="58">
        <v>44927</v>
      </c>
      <c r="Y2252" s="58">
        <v>44927</v>
      </c>
      <c r="Z2252" s="93" t="s">
        <v>25</v>
      </c>
    </row>
    <row r="2253" spans="1:26" s="5" customFormat="1" ht="27" customHeight="1" x14ac:dyDescent="0.25">
      <c r="A2253" s="99">
        <f t="shared" si="143"/>
        <v>1</v>
      </c>
      <c r="B2253" s="97">
        <f t="array" aca="1" ref="B2253" ca="1">IF(AND(MAX(IF(O2252:O3254=O2253,X2252:X3254))=X2253,Y2253&lt;=B$1),P2253,"-")</f>
        <v>1741500199000</v>
      </c>
      <c r="C2253" s="4">
        <v>1</v>
      </c>
      <c r="D2253" s="4">
        <v>7</v>
      </c>
      <c r="E2253" s="4">
        <v>4</v>
      </c>
      <c r="F2253" s="4">
        <v>1</v>
      </c>
      <c r="G2253" s="4">
        <v>50</v>
      </c>
      <c r="H2253" s="4">
        <v>0</v>
      </c>
      <c r="I2253" s="4">
        <v>1</v>
      </c>
      <c r="J2253" s="4">
        <v>99</v>
      </c>
      <c r="K2253" s="4">
        <v>0</v>
      </c>
      <c r="L2253" s="4" t="s">
        <v>6312</v>
      </c>
      <c r="M2253" s="4" t="str">
        <f t="shared" si="144"/>
        <v>NIVEL-8</v>
      </c>
      <c r="N2253" s="4" t="str">
        <f t="shared" si="145"/>
        <v>1741500100000</v>
      </c>
      <c r="O2253" s="55" t="str">
        <f t="shared" si="142"/>
        <v>1741500199000</v>
      </c>
      <c r="P2253" s="105">
        <v>1741500199000</v>
      </c>
      <c r="Q2253" s="106" t="s">
        <v>6308</v>
      </c>
      <c r="R2253" s="108" t="s">
        <v>3757</v>
      </c>
      <c r="S2253" s="101" t="s">
        <v>107</v>
      </c>
      <c r="T2253" s="33" t="s">
        <v>25</v>
      </c>
      <c r="U2253" s="33" t="s">
        <v>25</v>
      </c>
      <c r="V2253" s="34" t="s">
        <v>25</v>
      </c>
      <c r="W2253" s="58" t="s">
        <v>24</v>
      </c>
      <c r="X2253" s="58">
        <v>44927</v>
      </c>
      <c r="Y2253" s="58">
        <v>44927</v>
      </c>
      <c r="Z2253" s="93" t="s">
        <v>25</v>
      </c>
    </row>
    <row r="2254" spans="1:26" s="5" customFormat="1" ht="27" customHeight="1" x14ac:dyDescent="0.25">
      <c r="A2254" s="99">
        <f t="shared" si="143"/>
        <v>1</v>
      </c>
      <c r="B2254" s="97">
        <f t="array" aca="1" ref="B2254" ca="1">IF(AND(MAX(IF(O2253:O3255=O2254,X2253:X3255))=X2254,Y2254&lt;=B$1),P2254,"-")</f>
        <v>1741510000000</v>
      </c>
      <c r="C2254" s="4">
        <v>1</v>
      </c>
      <c r="D2254" s="4">
        <v>7</v>
      </c>
      <c r="E2254" s="4">
        <v>4</v>
      </c>
      <c r="F2254" s="4">
        <v>1</v>
      </c>
      <c r="G2254" s="4">
        <v>51</v>
      </c>
      <c r="H2254" s="4">
        <v>0</v>
      </c>
      <c r="I2254" s="4">
        <v>0</v>
      </c>
      <c r="J2254" s="4">
        <v>0</v>
      </c>
      <c r="K2254" s="4">
        <v>0</v>
      </c>
      <c r="L2254" s="4" t="s">
        <v>6310</v>
      </c>
      <c r="M2254" s="4" t="str">
        <f t="shared" si="144"/>
        <v>NIVEL-5</v>
      </c>
      <c r="N2254" s="4" t="str">
        <f t="shared" si="145"/>
        <v>1741000000000</v>
      </c>
      <c r="O2254" s="55" t="str">
        <f t="shared" si="142"/>
        <v>1741510000000</v>
      </c>
      <c r="P2254" s="105">
        <v>1741510000000</v>
      </c>
      <c r="Q2254" s="106" t="s">
        <v>6309</v>
      </c>
      <c r="R2254" s="108" t="s">
        <v>3758</v>
      </c>
      <c r="S2254" s="101" t="s">
        <v>36</v>
      </c>
      <c r="T2254" s="33">
        <v>1748012000000</v>
      </c>
      <c r="U2254" s="33" t="s">
        <v>21</v>
      </c>
      <c r="V2254" s="34" t="s">
        <v>3758</v>
      </c>
      <c r="W2254" s="58" t="s">
        <v>24</v>
      </c>
      <c r="X2254" s="58">
        <v>44927</v>
      </c>
      <c r="Y2254" s="58">
        <v>44927</v>
      </c>
      <c r="Z2254" s="93" t="s">
        <v>25</v>
      </c>
    </row>
    <row r="2255" spans="1:26" s="5" customFormat="1" ht="27" customHeight="1" x14ac:dyDescent="0.25">
      <c r="A2255" s="99">
        <f t="shared" si="143"/>
        <v>1</v>
      </c>
      <c r="B2255" s="97">
        <f t="array" aca="1" ref="B2255" ca="1">IF(AND(MAX(IF(O2254:O3256=O2255,X2254:X3256))=X2255,Y2255&lt;=B$1),P2255,"-")</f>
        <v>1741510100000</v>
      </c>
      <c r="C2255" s="4">
        <v>1</v>
      </c>
      <c r="D2255" s="4">
        <v>7</v>
      </c>
      <c r="E2255" s="4">
        <v>4</v>
      </c>
      <c r="F2255" s="4">
        <v>1</v>
      </c>
      <c r="G2255" s="4">
        <v>51</v>
      </c>
      <c r="H2255" s="4">
        <v>0</v>
      </c>
      <c r="I2255" s="4">
        <v>1</v>
      </c>
      <c r="J2255" s="4">
        <v>0</v>
      </c>
      <c r="K2255" s="4">
        <v>0</v>
      </c>
      <c r="L2255" s="4" t="s">
        <v>6310</v>
      </c>
      <c r="M2255" s="4" t="str">
        <f t="shared" si="144"/>
        <v>NIVEL-7</v>
      </c>
      <c r="N2255" s="4" t="str">
        <f t="shared" si="145"/>
        <v>1741510000000</v>
      </c>
      <c r="O2255" s="55" t="str">
        <f t="shared" si="142"/>
        <v>1741510100000</v>
      </c>
      <c r="P2255" s="105">
        <v>1741510100000</v>
      </c>
      <c r="Q2255" s="106" t="s">
        <v>6309</v>
      </c>
      <c r="R2255" s="108" t="s">
        <v>3759</v>
      </c>
      <c r="S2255" s="101" t="s">
        <v>36</v>
      </c>
      <c r="T2255" s="33">
        <v>1748012100000</v>
      </c>
      <c r="U2255" s="33" t="s">
        <v>21</v>
      </c>
      <c r="V2255" s="34" t="s">
        <v>3760</v>
      </c>
      <c r="W2255" s="58" t="s">
        <v>24</v>
      </c>
      <c r="X2255" s="58">
        <v>44927</v>
      </c>
      <c r="Y2255" s="58">
        <v>44927</v>
      </c>
      <c r="Z2255" s="93" t="s">
        <v>25</v>
      </c>
    </row>
    <row r="2256" spans="1:26" s="5" customFormat="1" ht="27" customHeight="1" x14ac:dyDescent="0.25">
      <c r="A2256" s="99">
        <f t="shared" si="143"/>
        <v>1</v>
      </c>
      <c r="B2256" s="97">
        <f t="array" aca="1" ref="B2256" ca="1">IF(AND(MAX(IF(O2255:O3257=O2256,X2255:X3257))=X2256,Y2256&lt;=B$1),P2256,"-")</f>
        <v>1741510101000</v>
      </c>
      <c r="C2256" s="4">
        <v>1</v>
      </c>
      <c r="D2256" s="4">
        <v>7</v>
      </c>
      <c r="E2256" s="4">
        <v>4</v>
      </c>
      <c r="F2256" s="4">
        <v>1</v>
      </c>
      <c r="G2256" s="4">
        <v>51</v>
      </c>
      <c r="H2256" s="4">
        <v>0</v>
      </c>
      <c r="I2256" s="4">
        <v>1</v>
      </c>
      <c r="J2256" s="4">
        <v>1</v>
      </c>
      <c r="K2256" s="4">
        <v>0</v>
      </c>
      <c r="L2256" s="4" t="s">
        <v>6312</v>
      </c>
      <c r="M2256" s="4" t="str">
        <f t="shared" si="144"/>
        <v>NIVEL-8</v>
      </c>
      <c r="N2256" s="4" t="str">
        <f t="shared" si="145"/>
        <v>1741510100000</v>
      </c>
      <c r="O2256" s="55" t="str">
        <f t="shared" si="142"/>
        <v>1741510101000</v>
      </c>
      <c r="P2256" s="105">
        <v>1741510101000</v>
      </c>
      <c r="Q2256" s="106" t="s">
        <v>6308</v>
      </c>
      <c r="R2256" s="108" t="s">
        <v>3761</v>
      </c>
      <c r="S2256" s="101" t="s">
        <v>36</v>
      </c>
      <c r="T2256" s="33">
        <v>1748012101000</v>
      </c>
      <c r="U2256" s="33" t="s">
        <v>40</v>
      </c>
      <c r="V2256" s="34" t="s">
        <v>3762</v>
      </c>
      <c r="W2256" s="58" t="s">
        <v>24</v>
      </c>
      <c r="X2256" s="58">
        <v>44927</v>
      </c>
      <c r="Y2256" s="58">
        <v>44927</v>
      </c>
      <c r="Z2256" s="93" t="s">
        <v>25</v>
      </c>
    </row>
    <row r="2257" spans="1:26" s="5" customFormat="1" ht="27" customHeight="1" x14ac:dyDescent="0.25">
      <c r="A2257" s="99">
        <f t="shared" si="143"/>
        <v>1</v>
      </c>
      <c r="B2257" s="97">
        <f t="array" aca="1" ref="B2257" ca="1">IF(AND(MAX(IF(O2256:O3258=O2257,X2256:X3258))=X2257,Y2257&lt;=B$1),P2257,"-")</f>
        <v>1741990000000</v>
      </c>
      <c r="C2257" s="4">
        <v>1</v>
      </c>
      <c r="D2257" s="4">
        <v>7</v>
      </c>
      <c r="E2257" s="4">
        <v>4</v>
      </c>
      <c r="F2257" s="4">
        <v>1</v>
      </c>
      <c r="G2257" s="4">
        <v>99</v>
      </c>
      <c r="H2257" s="4">
        <v>0</v>
      </c>
      <c r="I2257" s="4">
        <v>0</v>
      </c>
      <c r="J2257" s="4">
        <v>0</v>
      </c>
      <c r="K2257" s="4">
        <v>0</v>
      </c>
      <c r="L2257" s="4" t="s">
        <v>6310</v>
      </c>
      <c r="M2257" s="4" t="str">
        <f t="shared" si="144"/>
        <v>NIVEL-5</v>
      </c>
      <c r="N2257" s="4" t="str">
        <f t="shared" si="145"/>
        <v>1741000000000</v>
      </c>
      <c r="O2257" s="55" t="str">
        <f t="shared" si="142"/>
        <v>1741990000000</v>
      </c>
      <c r="P2257" s="105">
        <v>1741990000000</v>
      </c>
      <c r="Q2257" s="106" t="s">
        <v>6309</v>
      </c>
      <c r="R2257" s="108" t="s">
        <v>3763</v>
      </c>
      <c r="S2257" s="101" t="s">
        <v>36</v>
      </c>
      <c r="T2257" s="33">
        <v>1748019000000</v>
      </c>
      <c r="U2257" s="33" t="s">
        <v>21</v>
      </c>
      <c r="V2257" s="34" t="s">
        <v>3764</v>
      </c>
      <c r="W2257" s="58" t="s">
        <v>24</v>
      </c>
      <c r="X2257" s="58">
        <v>44927</v>
      </c>
      <c r="Y2257" s="58">
        <v>44927</v>
      </c>
      <c r="Z2257" s="93" t="s">
        <v>25</v>
      </c>
    </row>
    <row r="2258" spans="1:26" s="5" customFormat="1" ht="27" customHeight="1" x14ac:dyDescent="0.25">
      <c r="A2258" s="99">
        <f t="shared" si="143"/>
        <v>1</v>
      </c>
      <c r="B2258" s="97">
        <f t="array" aca="1" ref="B2258" ca="1">IF(AND(MAX(IF(O2257:O3259=O2258,X2257:X3259))=X2258,Y2258&lt;=B$1),P2258,"-")</f>
        <v>1741990100000</v>
      </c>
      <c r="C2258" s="4">
        <v>1</v>
      </c>
      <c r="D2258" s="4">
        <v>7</v>
      </c>
      <c r="E2258" s="4">
        <v>4</v>
      </c>
      <c r="F2258" s="4">
        <v>1</v>
      </c>
      <c r="G2258" s="4">
        <v>99</v>
      </c>
      <c r="H2258" s="4">
        <v>0</v>
      </c>
      <c r="I2258" s="4">
        <v>1</v>
      </c>
      <c r="J2258" s="4">
        <v>0</v>
      </c>
      <c r="K2258" s="4">
        <v>0</v>
      </c>
      <c r="L2258" s="4" t="s">
        <v>6310</v>
      </c>
      <c r="M2258" s="4" t="str">
        <f t="shared" si="144"/>
        <v>NIVEL-7</v>
      </c>
      <c r="N2258" s="4" t="str">
        <f t="shared" si="145"/>
        <v>1741990000000</v>
      </c>
      <c r="O2258" s="55" t="str">
        <f t="shared" si="142"/>
        <v>1741990100000</v>
      </c>
      <c r="P2258" s="105">
        <v>1741990100000</v>
      </c>
      <c r="Q2258" s="106" t="s">
        <v>6309</v>
      </c>
      <c r="R2258" s="108" t="s">
        <v>3765</v>
      </c>
      <c r="S2258" s="101" t="s">
        <v>36</v>
      </c>
      <c r="T2258" s="33">
        <v>1748019100000</v>
      </c>
      <c r="U2258" s="33" t="s">
        <v>21</v>
      </c>
      <c r="V2258" s="34" t="s">
        <v>3766</v>
      </c>
      <c r="W2258" s="58" t="s">
        <v>24</v>
      </c>
      <c r="X2258" s="58">
        <v>44927</v>
      </c>
      <c r="Y2258" s="58">
        <v>44927</v>
      </c>
      <c r="Z2258" s="93" t="s">
        <v>25</v>
      </c>
    </row>
    <row r="2259" spans="1:26" s="5" customFormat="1" ht="27" customHeight="1" x14ac:dyDescent="0.25">
      <c r="A2259" s="99">
        <f t="shared" si="143"/>
        <v>1</v>
      </c>
      <c r="B2259" s="97">
        <f t="array" aca="1" ref="B2259" ca="1">IF(AND(MAX(IF(O2258:O3260=O2259,X2258:X3260))=X2259,Y2259&lt;=B$1),P2259,"-")</f>
        <v>1741990101000</v>
      </c>
      <c r="C2259" s="4">
        <v>1</v>
      </c>
      <c r="D2259" s="4">
        <v>7</v>
      </c>
      <c r="E2259" s="4">
        <v>4</v>
      </c>
      <c r="F2259" s="4">
        <v>1</v>
      </c>
      <c r="G2259" s="4">
        <v>99</v>
      </c>
      <c r="H2259" s="4">
        <v>0</v>
      </c>
      <c r="I2259" s="4">
        <v>1</v>
      </c>
      <c r="J2259" s="4">
        <v>1</v>
      </c>
      <c r="K2259" s="4">
        <v>0</v>
      </c>
      <c r="L2259" s="4" t="s">
        <v>6312</v>
      </c>
      <c r="M2259" s="4" t="str">
        <f t="shared" si="144"/>
        <v>NIVEL-8</v>
      </c>
      <c r="N2259" s="4" t="str">
        <f t="shared" si="145"/>
        <v>1741990100000</v>
      </c>
      <c r="O2259" s="55" t="str">
        <f t="shared" si="142"/>
        <v>1741990101000</v>
      </c>
      <c r="P2259" s="105">
        <v>1741990101000</v>
      </c>
      <c r="Q2259" s="106" t="s">
        <v>6309</v>
      </c>
      <c r="R2259" s="108" t="s">
        <v>3767</v>
      </c>
      <c r="S2259" s="101" t="s">
        <v>36</v>
      </c>
      <c r="T2259" s="33">
        <v>1748019101000</v>
      </c>
      <c r="U2259" s="33" t="s">
        <v>21</v>
      </c>
      <c r="V2259" s="34" t="s">
        <v>3768</v>
      </c>
      <c r="W2259" s="58" t="s">
        <v>24</v>
      </c>
      <c r="X2259" s="58">
        <v>44927</v>
      </c>
      <c r="Y2259" s="58">
        <v>44927</v>
      </c>
      <c r="Z2259" s="93" t="s">
        <v>25</v>
      </c>
    </row>
    <row r="2260" spans="1:26" s="5" customFormat="1" ht="27" customHeight="1" x14ac:dyDescent="0.25">
      <c r="A2260" s="99">
        <f t="shared" si="143"/>
        <v>1</v>
      </c>
      <c r="B2260" s="97">
        <f t="array" aca="1" ref="B2260" ca="1">IF(AND(MAX(IF(O2259:O3261=O2260,X2259:X3261))=X2260,Y2260&lt;=B$1),P2260,"-")</f>
        <v>1741990102000</v>
      </c>
      <c r="C2260" s="4">
        <v>1</v>
      </c>
      <c r="D2260" s="4">
        <v>7</v>
      </c>
      <c r="E2260" s="4">
        <v>4</v>
      </c>
      <c r="F2260" s="4">
        <v>1</v>
      </c>
      <c r="G2260" s="4">
        <v>99</v>
      </c>
      <c r="H2260" s="4">
        <v>0</v>
      </c>
      <c r="I2260" s="4">
        <v>1</v>
      </c>
      <c r="J2260" s="4">
        <v>2</v>
      </c>
      <c r="K2260" s="4">
        <v>0</v>
      </c>
      <c r="L2260" s="4" t="s">
        <v>6312</v>
      </c>
      <c r="M2260" s="4" t="str">
        <f t="shared" si="144"/>
        <v>NIVEL-8</v>
      </c>
      <c r="N2260" s="4" t="str">
        <f t="shared" si="145"/>
        <v>1741990100000</v>
      </c>
      <c r="O2260" s="55" t="str">
        <f t="shared" ref="O2260:O2322" si="146">CONCATENATE(P2260)</f>
        <v>1741990102000</v>
      </c>
      <c r="P2260" s="105">
        <v>1741990102000</v>
      </c>
      <c r="Q2260" s="106" t="s">
        <v>6309</v>
      </c>
      <c r="R2260" s="108" t="s">
        <v>3769</v>
      </c>
      <c r="S2260" s="101" t="s">
        <v>36</v>
      </c>
      <c r="T2260" s="33">
        <v>1748019102000</v>
      </c>
      <c r="U2260" s="33" t="s">
        <v>21</v>
      </c>
      <c r="V2260" s="34" t="s">
        <v>3770</v>
      </c>
      <c r="W2260" s="58" t="s">
        <v>24</v>
      </c>
      <c r="X2260" s="58">
        <v>44927</v>
      </c>
      <c r="Y2260" s="58">
        <v>44927</v>
      </c>
      <c r="Z2260" s="93" t="s">
        <v>25</v>
      </c>
    </row>
    <row r="2261" spans="1:26" s="5" customFormat="1" ht="27" customHeight="1" x14ac:dyDescent="0.25">
      <c r="A2261" s="99">
        <f t="shared" si="143"/>
        <v>1</v>
      </c>
      <c r="B2261" s="97">
        <f t="array" aca="1" ref="B2261" ca="1">IF(AND(MAX(IF(O2260:O3262=O2261,X2260:X3262))=X2261,Y2261&lt;=B$1),P2261,"-")</f>
        <v>1741990103000</v>
      </c>
      <c r="C2261" s="4">
        <v>1</v>
      </c>
      <c r="D2261" s="4">
        <v>7</v>
      </c>
      <c r="E2261" s="4">
        <v>4</v>
      </c>
      <c r="F2261" s="4">
        <v>1</v>
      </c>
      <c r="G2261" s="4">
        <v>99</v>
      </c>
      <c r="H2261" s="4">
        <v>0</v>
      </c>
      <c r="I2261" s="4">
        <v>1</v>
      </c>
      <c r="J2261" s="4">
        <v>3</v>
      </c>
      <c r="K2261" s="4">
        <v>0</v>
      </c>
      <c r="L2261" s="4" t="s">
        <v>6312</v>
      </c>
      <c r="M2261" s="4" t="str">
        <f t="shared" si="144"/>
        <v>NIVEL-8</v>
      </c>
      <c r="N2261" s="4" t="str">
        <f t="shared" si="145"/>
        <v>1741990100000</v>
      </c>
      <c r="O2261" s="55" t="str">
        <f t="shared" si="146"/>
        <v>1741990103000</v>
      </c>
      <c r="P2261" s="105">
        <v>1741990103000</v>
      </c>
      <c r="Q2261" s="106" t="s">
        <v>6309</v>
      </c>
      <c r="R2261" s="108" t="s">
        <v>3771</v>
      </c>
      <c r="S2261" s="101" t="s">
        <v>36</v>
      </c>
      <c r="T2261" s="33">
        <v>1748019103000</v>
      </c>
      <c r="U2261" s="33" t="s">
        <v>21</v>
      </c>
      <c r="V2261" s="34" t="s">
        <v>3772</v>
      </c>
      <c r="W2261" s="58" t="s">
        <v>24</v>
      </c>
      <c r="X2261" s="58">
        <v>44927</v>
      </c>
      <c r="Y2261" s="58">
        <v>44927</v>
      </c>
      <c r="Z2261" s="93" t="s">
        <v>25</v>
      </c>
    </row>
    <row r="2262" spans="1:26" s="5" customFormat="1" ht="27" customHeight="1" x14ac:dyDescent="0.25">
      <c r="A2262" s="99">
        <f t="shared" si="143"/>
        <v>1</v>
      </c>
      <c r="B2262" s="97">
        <f t="array" aca="1" ref="B2262" ca="1">IF(AND(MAX(IF(O2261:O3263=O2262,X2261:X3263))=X2262,Y2262&lt;=B$1),P2262,"-")</f>
        <v>1741990104000</v>
      </c>
      <c r="C2262" s="4">
        <v>1</v>
      </c>
      <c r="D2262" s="4">
        <v>7</v>
      </c>
      <c r="E2262" s="4">
        <v>4</v>
      </c>
      <c r="F2262" s="4">
        <v>1</v>
      </c>
      <c r="G2262" s="4">
        <v>99</v>
      </c>
      <c r="H2262" s="4">
        <v>0</v>
      </c>
      <c r="I2262" s="4">
        <v>1</v>
      </c>
      <c r="J2262" s="4">
        <v>4</v>
      </c>
      <c r="K2262" s="4">
        <v>0</v>
      </c>
      <c r="L2262" s="4" t="s">
        <v>6312</v>
      </c>
      <c r="M2262" s="4" t="str">
        <f t="shared" si="144"/>
        <v>NIVEL-8</v>
      </c>
      <c r="N2262" s="4" t="str">
        <f t="shared" si="145"/>
        <v>1741990100000</v>
      </c>
      <c r="O2262" s="55" t="str">
        <f t="shared" si="146"/>
        <v>1741990104000</v>
      </c>
      <c r="P2262" s="105">
        <v>1741990104000</v>
      </c>
      <c r="Q2262" s="106" t="s">
        <v>6309</v>
      </c>
      <c r="R2262" s="108" t="s">
        <v>3773</v>
      </c>
      <c r="S2262" s="101" t="s">
        <v>36</v>
      </c>
      <c r="T2262" s="33">
        <v>1748019104000</v>
      </c>
      <c r="U2262" s="33" t="s">
        <v>21</v>
      </c>
      <c r="V2262" s="34" t="s">
        <v>3774</v>
      </c>
      <c r="W2262" s="58" t="s">
        <v>24</v>
      </c>
      <c r="X2262" s="58">
        <v>44927</v>
      </c>
      <c r="Y2262" s="58">
        <v>44927</v>
      </c>
      <c r="Z2262" s="93" t="s">
        <v>25</v>
      </c>
    </row>
    <row r="2263" spans="1:26" s="5" customFormat="1" ht="27" customHeight="1" x14ac:dyDescent="0.25">
      <c r="A2263" s="99">
        <f t="shared" si="143"/>
        <v>1</v>
      </c>
      <c r="B2263" s="97">
        <f t="array" aca="1" ref="B2263" ca="1">IF(AND(MAX(IF(O2262:O3264=O2263,X2262:X3264))=X2263,Y2263&lt;=B$1),P2263,"-")</f>
        <v>1741990105000</v>
      </c>
      <c r="C2263" s="4">
        <v>1</v>
      </c>
      <c r="D2263" s="4">
        <v>7</v>
      </c>
      <c r="E2263" s="4">
        <v>4</v>
      </c>
      <c r="F2263" s="4">
        <v>1</v>
      </c>
      <c r="G2263" s="4">
        <v>99</v>
      </c>
      <c r="H2263" s="4">
        <v>0</v>
      </c>
      <c r="I2263" s="4">
        <v>1</v>
      </c>
      <c r="J2263" s="4">
        <v>5</v>
      </c>
      <c r="K2263" s="4">
        <v>0</v>
      </c>
      <c r="L2263" s="4" t="s">
        <v>6312</v>
      </c>
      <c r="M2263" s="4" t="str">
        <f t="shared" si="144"/>
        <v>NIVEL-8</v>
      </c>
      <c r="N2263" s="4" t="str">
        <f t="shared" si="145"/>
        <v>1741990100000</v>
      </c>
      <c r="O2263" s="55" t="str">
        <f t="shared" si="146"/>
        <v>1741990105000</v>
      </c>
      <c r="P2263" s="105">
        <v>1741990105000</v>
      </c>
      <c r="Q2263" s="106" t="s">
        <v>6309</v>
      </c>
      <c r="R2263" s="108" t="s">
        <v>3775</v>
      </c>
      <c r="S2263" s="101" t="s">
        <v>36</v>
      </c>
      <c r="T2263" s="33">
        <v>1748019105000</v>
      </c>
      <c r="U2263" s="33" t="s">
        <v>21</v>
      </c>
      <c r="V2263" s="34" t="s">
        <v>3776</v>
      </c>
      <c r="W2263" s="58" t="s">
        <v>24</v>
      </c>
      <c r="X2263" s="58">
        <v>44927</v>
      </c>
      <c r="Y2263" s="58">
        <v>44927</v>
      </c>
      <c r="Z2263" s="93" t="s">
        <v>25</v>
      </c>
    </row>
    <row r="2264" spans="1:26" s="5" customFormat="1" ht="27" customHeight="1" x14ac:dyDescent="0.25">
      <c r="A2264" s="99">
        <f t="shared" si="143"/>
        <v>1</v>
      </c>
      <c r="B2264" s="97">
        <f t="array" aca="1" ref="B2264" ca="1">IF(AND(MAX(IF(O2263:O3265=O2264,X2263:X3265))=X2264,Y2264&lt;=B$1),P2264,"-")</f>
        <v>1741990106000</v>
      </c>
      <c r="C2264" s="4">
        <v>1</v>
      </c>
      <c r="D2264" s="4">
        <v>7</v>
      </c>
      <c r="E2264" s="4">
        <v>4</v>
      </c>
      <c r="F2264" s="4">
        <v>1</v>
      </c>
      <c r="G2264" s="4">
        <v>99</v>
      </c>
      <c r="H2264" s="4">
        <v>0</v>
      </c>
      <c r="I2264" s="4">
        <v>1</v>
      </c>
      <c r="J2264" s="4">
        <v>6</v>
      </c>
      <c r="K2264" s="4">
        <v>0</v>
      </c>
      <c r="L2264" s="4" t="s">
        <v>6312</v>
      </c>
      <c r="M2264" s="4" t="str">
        <f t="shared" si="144"/>
        <v>NIVEL-8</v>
      </c>
      <c r="N2264" s="4" t="str">
        <f t="shared" si="145"/>
        <v>1741990100000</v>
      </c>
      <c r="O2264" s="55" t="str">
        <f t="shared" si="146"/>
        <v>1741990106000</v>
      </c>
      <c r="P2264" s="105">
        <v>1741990106000</v>
      </c>
      <c r="Q2264" s="106" t="s">
        <v>6309</v>
      </c>
      <c r="R2264" s="108" t="s">
        <v>3777</v>
      </c>
      <c r="S2264" s="101" t="s">
        <v>36</v>
      </c>
      <c r="T2264" s="33">
        <v>1748019106000</v>
      </c>
      <c r="U2264" s="33" t="s">
        <v>21</v>
      </c>
      <c r="V2264" s="34" t="s">
        <v>3778</v>
      </c>
      <c r="W2264" s="58" t="s">
        <v>24</v>
      </c>
      <c r="X2264" s="58">
        <v>44927</v>
      </c>
      <c r="Y2264" s="58">
        <v>44927</v>
      </c>
      <c r="Z2264" s="93" t="s">
        <v>25</v>
      </c>
    </row>
    <row r="2265" spans="1:26" s="5" customFormat="1" ht="27" customHeight="1" x14ac:dyDescent="0.25">
      <c r="A2265" s="99">
        <f t="shared" si="143"/>
        <v>1</v>
      </c>
      <c r="B2265" s="97">
        <f t="array" aca="1" ref="B2265" ca="1">IF(AND(MAX(IF(O2264:O3266=O2265,X2264:X3266))=X2265,Y2265&lt;=B$1),P2265,"-")</f>
        <v>1741990107000</v>
      </c>
      <c r="C2265" s="4">
        <v>1</v>
      </c>
      <c r="D2265" s="4">
        <v>7</v>
      </c>
      <c r="E2265" s="4">
        <v>4</v>
      </c>
      <c r="F2265" s="4">
        <v>1</v>
      </c>
      <c r="G2265" s="4">
        <v>99</v>
      </c>
      <c r="H2265" s="4">
        <v>0</v>
      </c>
      <c r="I2265" s="4">
        <v>1</v>
      </c>
      <c r="J2265" s="4">
        <v>7</v>
      </c>
      <c r="K2265" s="4">
        <v>0</v>
      </c>
      <c r="L2265" s="4" t="s">
        <v>6312</v>
      </c>
      <c r="M2265" s="4" t="str">
        <f t="shared" si="144"/>
        <v>NIVEL-8</v>
      </c>
      <c r="N2265" s="4" t="str">
        <f t="shared" si="145"/>
        <v>1741990100000</v>
      </c>
      <c r="O2265" s="55" t="str">
        <f t="shared" si="146"/>
        <v>1741990107000</v>
      </c>
      <c r="P2265" s="105">
        <v>1741990107000</v>
      </c>
      <c r="Q2265" s="106" t="s">
        <v>6309</v>
      </c>
      <c r="R2265" s="108" t="s">
        <v>3779</v>
      </c>
      <c r="S2265" s="101" t="s">
        <v>36</v>
      </c>
      <c r="T2265" s="33">
        <v>1748019107000</v>
      </c>
      <c r="U2265" s="33" t="s">
        <v>21</v>
      </c>
      <c r="V2265" s="34" t="s">
        <v>3780</v>
      </c>
      <c r="W2265" s="58" t="s">
        <v>24</v>
      </c>
      <c r="X2265" s="58">
        <v>44927</v>
      </c>
      <c r="Y2265" s="58">
        <v>44927</v>
      </c>
      <c r="Z2265" s="93" t="s">
        <v>25</v>
      </c>
    </row>
    <row r="2266" spans="1:26" s="5" customFormat="1" ht="27" customHeight="1" x14ac:dyDescent="0.25">
      <c r="A2266" s="99">
        <f t="shared" si="143"/>
        <v>1</v>
      </c>
      <c r="B2266" s="97">
        <f t="array" aca="1" ref="B2266" ca="1">IF(AND(MAX(IF(O2265:O3267=O2266,X2265:X3267))=X2266,Y2266&lt;=B$1),P2266,"-")</f>
        <v>1741990108000</v>
      </c>
      <c r="C2266" s="4">
        <v>1</v>
      </c>
      <c r="D2266" s="4">
        <v>7</v>
      </c>
      <c r="E2266" s="4">
        <v>4</v>
      </c>
      <c r="F2266" s="4">
        <v>1</v>
      </c>
      <c r="G2266" s="4">
        <v>99</v>
      </c>
      <c r="H2266" s="4">
        <v>0</v>
      </c>
      <c r="I2266" s="4">
        <v>1</v>
      </c>
      <c r="J2266" s="4">
        <v>8</v>
      </c>
      <c r="K2266" s="4">
        <v>0</v>
      </c>
      <c r="L2266" s="4" t="s">
        <v>6312</v>
      </c>
      <c r="M2266" s="4" t="str">
        <f t="shared" si="144"/>
        <v>NIVEL-8</v>
      </c>
      <c r="N2266" s="4" t="str">
        <f t="shared" si="145"/>
        <v>1741990100000</v>
      </c>
      <c r="O2266" s="55" t="str">
        <f t="shared" si="146"/>
        <v>1741990108000</v>
      </c>
      <c r="P2266" s="105">
        <v>1741990108000</v>
      </c>
      <c r="Q2266" s="106" t="s">
        <v>6309</v>
      </c>
      <c r="R2266" s="108" t="s">
        <v>3781</v>
      </c>
      <c r="S2266" s="101" t="s">
        <v>36</v>
      </c>
      <c r="T2266" s="33">
        <v>1748019108000</v>
      </c>
      <c r="U2266" s="33" t="s">
        <v>21</v>
      </c>
      <c r="V2266" s="34" t="s">
        <v>3782</v>
      </c>
      <c r="W2266" s="58" t="s">
        <v>24</v>
      </c>
      <c r="X2266" s="58">
        <v>44927</v>
      </c>
      <c r="Y2266" s="58">
        <v>44927</v>
      </c>
      <c r="Z2266" s="93" t="s">
        <v>25</v>
      </c>
    </row>
    <row r="2267" spans="1:26" s="5" customFormat="1" ht="27" customHeight="1" x14ac:dyDescent="0.25">
      <c r="A2267" s="99">
        <f t="shared" si="143"/>
        <v>1</v>
      </c>
      <c r="B2267" s="97">
        <f t="array" aca="1" ref="B2267" ca="1">IF(AND(MAX(IF(O2266:O3268=O2267,X2266:X3268))=X2267,Y2267&lt;=B$1),P2267,"-")</f>
        <v>1741990109000</v>
      </c>
      <c r="C2267" s="4">
        <v>1</v>
      </c>
      <c r="D2267" s="4">
        <v>7</v>
      </c>
      <c r="E2267" s="4">
        <v>4</v>
      </c>
      <c r="F2267" s="4">
        <v>1</v>
      </c>
      <c r="G2267" s="4">
        <v>99</v>
      </c>
      <c r="H2267" s="4">
        <v>0</v>
      </c>
      <c r="I2267" s="4">
        <v>1</v>
      </c>
      <c r="J2267" s="4">
        <v>9</v>
      </c>
      <c r="K2267" s="4">
        <v>0</v>
      </c>
      <c r="L2267" s="4" t="s">
        <v>6312</v>
      </c>
      <c r="M2267" s="4" t="str">
        <f t="shared" si="144"/>
        <v>NIVEL-8</v>
      </c>
      <c r="N2267" s="4" t="str">
        <f t="shared" si="145"/>
        <v>1741990100000</v>
      </c>
      <c r="O2267" s="55" t="str">
        <f t="shared" si="146"/>
        <v>1741990109000</v>
      </c>
      <c r="P2267" s="105">
        <v>1741990109000</v>
      </c>
      <c r="Q2267" s="106" t="s">
        <v>6309</v>
      </c>
      <c r="R2267" s="108" t="s">
        <v>3783</v>
      </c>
      <c r="S2267" s="101" t="s">
        <v>36</v>
      </c>
      <c r="T2267" s="33">
        <v>1748019109000</v>
      </c>
      <c r="U2267" s="33" t="s">
        <v>21</v>
      </c>
      <c r="V2267" s="34" t="s">
        <v>3784</v>
      </c>
      <c r="W2267" s="58" t="s">
        <v>24</v>
      </c>
      <c r="X2267" s="58">
        <v>44927</v>
      </c>
      <c r="Y2267" s="58">
        <v>44927</v>
      </c>
      <c r="Z2267" s="93" t="s">
        <v>25</v>
      </c>
    </row>
    <row r="2268" spans="1:26" s="5" customFormat="1" ht="27" customHeight="1" x14ac:dyDescent="0.25">
      <c r="A2268" s="99">
        <f t="shared" si="143"/>
        <v>1</v>
      </c>
      <c r="B2268" s="97">
        <f t="array" aca="1" ref="B2268" ca="1">IF(AND(MAX(IF(O2267:O3269=O2268,X2267:X3269))=X2268,Y2268&lt;=B$1),P2268,"-")</f>
        <v>1741990109001</v>
      </c>
      <c r="C2268" s="4">
        <v>1</v>
      </c>
      <c r="D2268" s="4">
        <v>7</v>
      </c>
      <c r="E2268" s="4">
        <v>4</v>
      </c>
      <c r="F2268" s="4">
        <v>1</v>
      </c>
      <c r="G2268" s="4">
        <v>99</v>
      </c>
      <c r="H2268" s="4">
        <v>0</v>
      </c>
      <c r="I2268" s="4">
        <v>1</v>
      </c>
      <c r="J2268" s="4">
        <v>9</v>
      </c>
      <c r="K2268" s="4">
        <v>1</v>
      </c>
      <c r="L2268" s="4" t="s">
        <v>6312</v>
      </c>
      <c r="M2268" s="4" t="str">
        <f t="shared" si="144"/>
        <v>NIVEL-9</v>
      </c>
      <c r="N2268" s="4" t="str">
        <f t="shared" si="145"/>
        <v>1741990109000</v>
      </c>
      <c r="O2268" s="55" t="str">
        <f t="shared" si="146"/>
        <v>1741990109001</v>
      </c>
      <c r="P2268" s="105">
        <v>1741990109001</v>
      </c>
      <c r="Q2268" s="106" t="s">
        <v>6308</v>
      </c>
      <c r="R2268" s="108" t="s">
        <v>3785</v>
      </c>
      <c r="S2268" s="101" t="s">
        <v>36</v>
      </c>
      <c r="T2268" s="33">
        <v>1748019109001</v>
      </c>
      <c r="U2268" s="33" t="s">
        <v>40</v>
      </c>
      <c r="V2268" s="34" t="s">
        <v>3786</v>
      </c>
      <c r="W2268" s="58" t="s">
        <v>24</v>
      </c>
      <c r="X2268" s="58">
        <v>44927</v>
      </c>
      <c r="Y2268" s="58">
        <v>44927</v>
      </c>
      <c r="Z2268" s="93" t="s">
        <v>25</v>
      </c>
    </row>
    <row r="2269" spans="1:26" s="5" customFormat="1" ht="27" customHeight="1" x14ac:dyDescent="0.25">
      <c r="A2269" s="99">
        <f t="shared" si="143"/>
        <v>1</v>
      </c>
      <c r="B2269" s="97">
        <f t="array" aca="1" ref="B2269" ca="1">IF(AND(MAX(IF(O2268:O3270=O2269,X2268:X3270))=X2269,Y2269&lt;=B$1),P2269,"-")</f>
        <v>1741990109002</v>
      </c>
      <c r="C2269" s="4">
        <v>1</v>
      </c>
      <c r="D2269" s="4">
        <v>7</v>
      </c>
      <c r="E2269" s="4">
        <v>4</v>
      </c>
      <c r="F2269" s="4">
        <v>1</v>
      </c>
      <c r="G2269" s="4">
        <v>99</v>
      </c>
      <c r="H2269" s="4">
        <v>0</v>
      </c>
      <c r="I2269" s="4">
        <v>1</v>
      </c>
      <c r="J2269" s="4">
        <v>9</v>
      </c>
      <c r="K2269" s="4">
        <v>2</v>
      </c>
      <c r="L2269" s="4" t="s">
        <v>6312</v>
      </c>
      <c r="M2269" s="4" t="str">
        <f t="shared" si="144"/>
        <v>NIVEL-9</v>
      </c>
      <c r="N2269" s="4" t="str">
        <f t="shared" si="145"/>
        <v>1741990109000</v>
      </c>
      <c r="O2269" s="55" t="str">
        <f t="shared" si="146"/>
        <v>1741990109002</v>
      </c>
      <c r="P2269" s="105">
        <v>1741990109002</v>
      </c>
      <c r="Q2269" s="106" t="s">
        <v>6308</v>
      </c>
      <c r="R2269" s="108" t="s">
        <v>3787</v>
      </c>
      <c r="S2269" s="101" t="s">
        <v>36</v>
      </c>
      <c r="T2269" s="33">
        <v>1748019109003</v>
      </c>
      <c r="U2269" s="33" t="s">
        <v>40</v>
      </c>
      <c r="V2269" s="34" t="s">
        <v>3788</v>
      </c>
      <c r="W2269" s="58" t="s">
        <v>24</v>
      </c>
      <c r="X2269" s="58">
        <v>44927</v>
      </c>
      <c r="Y2269" s="58">
        <v>44927</v>
      </c>
      <c r="Z2269" s="93" t="s">
        <v>25</v>
      </c>
    </row>
    <row r="2270" spans="1:26" s="5" customFormat="1" ht="27" customHeight="1" x14ac:dyDescent="0.25">
      <c r="A2270" s="99">
        <f t="shared" si="143"/>
        <v>1</v>
      </c>
      <c r="B2270" s="97">
        <f t="array" aca="1" ref="B2270" ca="1">IF(AND(MAX(IF(O2269:O3271=O2270,X2269:X3271))=X2270,Y2270&lt;=B$1),P2270,"-")</f>
        <v>1741990110000</v>
      </c>
      <c r="C2270" s="4">
        <v>1</v>
      </c>
      <c r="D2270" s="4">
        <v>7</v>
      </c>
      <c r="E2270" s="4">
        <v>4</v>
      </c>
      <c r="F2270" s="4">
        <v>1</v>
      </c>
      <c r="G2270" s="4">
        <v>99</v>
      </c>
      <c r="H2270" s="4">
        <v>0</v>
      </c>
      <c r="I2270" s="4">
        <v>1</v>
      </c>
      <c r="J2270" s="4">
        <v>10</v>
      </c>
      <c r="K2270" s="4">
        <v>0</v>
      </c>
      <c r="L2270" s="4" t="s">
        <v>6312</v>
      </c>
      <c r="M2270" s="4" t="str">
        <f t="shared" si="144"/>
        <v>NIVEL-8</v>
      </c>
      <c r="N2270" s="4" t="str">
        <f t="shared" si="145"/>
        <v>1741990100000</v>
      </c>
      <c r="O2270" s="55" t="str">
        <f t="shared" si="146"/>
        <v>1741990110000</v>
      </c>
      <c r="P2270" s="105">
        <v>1741990110000</v>
      </c>
      <c r="Q2270" s="106" t="s">
        <v>6309</v>
      </c>
      <c r="R2270" s="108" t="s">
        <v>3789</v>
      </c>
      <c r="S2270" s="101" t="s">
        <v>36</v>
      </c>
      <c r="T2270" s="33">
        <v>1748019110000</v>
      </c>
      <c r="U2270" s="33" t="s">
        <v>21</v>
      </c>
      <c r="V2270" s="34" t="s">
        <v>3790</v>
      </c>
      <c r="W2270" s="58" t="s">
        <v>24</v>
      </c>
      <c r="X2270" s="58">
        <v>44927</v>
      </c>
      <c r="Y2270" s="58">
        <v>44927</v>
      </c>
      <c r="Z2270" s="93" t="s">
        <v>25</v>
      </c>
    </row>
    <row r="2271" spans="1:26" s="5" customFormat="1" ht="27" customHeight="1" x14ac:dyDescent="0.25">
      <c r="A2271" s="99">
        <f t="shared" si="143"/>
        <v>1</v>
      </c>
      <c r="B2271" s="97">
        <f t="array" aca="1" ref="B2271" ca="1">IF(AND(MAX(IF(O2270:O3272=O2271,X2270:X3272))=X2271,Y2271&lt;=B$1),P2271,"-")</f>
        <v>1741990110001</v>
      </c>
      <c r="C2271" s="4">
        <v>1</v>
      </c>
      <c r="D2271" s="4">
        <v>7</v>
      </c>
      <c r="E2271" s="4">
        <v>4</v>
      </c>
      <c r="F2271" s="4">
        <v>1</v>
      </c>
      <c r="G2271" s="4">
        <v>99</v>
      </c>
      <c r="H2271" s="4">
        <v>0</v>
      </c>
      <c r="I2271" s="4">
        <v>1</v>
      </c>
      <c r="J2271" s="4">
        <v>10</v>
      </c>
      <c r="K2271" s="4">
        <v>1</v>
      </c>
      <c r="L2271" s="4" t="s">
        <v>6312</v>
      </c>
      <c r="M2271" s="4" t="str">
        <f t="shared" si="144"/>
        <v>NIVEL-9</v>
      </c>
      <c r="N2271" s="4" t="str">
        <f t="shared" si="145"/>
        <v>1741990110000</v>
      </c>
      <c r="O2271" s="55" t="str">
        <f t="shared" si="146"/>
        <v>1741990110001</v>
      </c>
      <c r="P2271" s="105">
        <v>1741990110001</v>
      </c>
      <c r="Q2271" s="106" t="s">
        <v>6308</v>
      </c>
      <c r="R2271" s="108" t="s">
        <v>3791</v>
      </c>
      <c r="S2271" s="101" t="s">
        <v>36</v>
      </c>
      <c r="T2271" s="33">
        <v>1748019110001</v>
      </c>
      <c r="U2271" s="33" t="s">
        <v>40</v>
      </c>
      <c r="V2271" s="34" t="s">
        <v>3792</v>
      </c>
      <c r="W2271" s="58" t="s">
        <v>24</v>
      </c>
      <c r="X2271" s="58">
        <v>44927</v>
      </c>
      <c r="Y2271" s="58">
        <v>44927</v>
      </c>
      <c r="Z2271" s="93" t="s">
        <v>25</v>
      </c>
    </row>
    <row r="2272" spans="1:26" s="5" customFormat="1" ht="27" customHeight="1" x14ac:dyDescent="0.25">
      <c r="A2272" s="99">
        <f t="shared" si="143"/>
        <v>1</v>
      </c>
      <c r="B2272" s="97">
        <f t="array" aca="1" ref="B2272" ca="1">IF(AND(MAX(IF(O2271:O3273=O2272,X2271:X3273))=X2272,Y2272&lt;=B$1),P2272,"-")</f>
        <v>1741990111000</v>
      </c>
      <c r="C2272" s="4">
        <v>1</v>
      </c>
      <c r="D2272" s="4">
        <v>7</v>
      </c>
      <c r="E2272" s="4">
        <v>4</v>
      </c>
      <c r="F2272" s="4">
        <v>1</v>
      </c>
      <c r="G2272" s="4">
        <v>99</v>
      </c>
      <c r="H2272" s="4">
        <v>0</v>
      </c>
      <c r="I2272" s="4">
        <v>1</v>
      </c>
      <c r="J2272" s="4">
        <v>11</v>
      </c>
      <c r="K2272" s="4">
        <v>0</v>
      </c>
      <c r="L2272" s="4" t="s">
        <v>6312</v>
      </c>
      <c r="M2272" s="4" t="str">
        <f t="shared" si="144"/>
        <v>NIVEL-8</v>
      </c>
      <c r="N2272" s="4" t="str">
        <f t="shared" si="145"/>
        <v>1741990100000</v>
      </c>
      <c r="O2272" s="55" t="str">
        <f t="shared" si="146"/>
        <v>1741990111000</v>
      </c>
      <c r="P2272" s="105">
        <v>1741990111000</v>
      </c>
      <c r="Q2272" s="106" t="s">
        <v>6309</v>
      </c>
      <c r="R2272" s="108" t="s">
        <v>3793</v>
      </c>
      <c r="S2272" s="101" t="s">
        <v>36</v>
      </c>
      <c r="T2272" s="33">
        <v>1748019111000</v>
      </c>
      <c r="U2272" s="33" t="s">
        <v>21</v>
      </c>
      <c r="V2272" s="34" t="s">
        <v>3794</v>
      </c>
      <c r="W2272" s="58" t="s">
        <v>24</v>
      </c>
      <c r="X2272" s="58">
        <v>44927</v>
      </c>
      <c r="Y2272" s="58">
        <v>44927</v>
      </c>
      <c r="Z2272" s="93" t="s">
        <v>25</v>
      </c>
    </row>
    <row r="2273" spans="1:26" s="5" customFormat="1" ht="27" customHeight="1" x14ac:dyDescent="0.25">
      <c r="A2273" s="99">
        <f t="shared" si="143"/>
        <v>1</v>
      </c>
      <c r="B2273" s="97">
        <f t="array" aca="1" ref="B2273" ca="1">IF(AND(MAX(IF(O2272:O3274=O2273,X2272:X3274))=X2273,Y2273&lt;=B$1),P2273,"-")</f>
        <v>1741990112000</v>
      </c>
      <c r="C2273" s="4">
        <v>1</v>
      </c>
      <c r="D2273" s="4">
        <v>7</v>
      </c>
      <c r="E2273" s="4">
        <v>4</v>
      </c>
      <c r="F2273" s="4">
        <v>1</v>
      </c>
      <c r="G2273" s="4">
        <v>99</v>
      </c>
      <c r="H2273" s="4">
        <v>0</v>
      </c>
      <c r="I2273" s="4">
        <v>1</v>
      </c>
      <c r="J2273" s="4">
        <v>12</v>
      </c>
      <c r="K2273" s="4">
        <v>0</v>
      </c>
      <c r="L2273" s="4" t="s">
        <v>6312</v>
      </c>
      <c r="M2273" s="4" t="str">
        <f t="shared" si="144"/>
        <v>NIVEL-8</v>
      </c>
      <c r="N2273" s="4" t="str">
        <f t="shared" si="145"/>
        <v>1741990100000</v>
      </c>
      <c r="O2273" s="55" t="str">
        <f t="shared" si="146"/>
        <v>1741990112000</v>
      </c>
      <c r="P2273" s="105">
        <v>1741990112000</v>
      </c>
      <c r="Q2273" s="106" t="s">
        <v>6309</v>
      </c>
      <c r="R2273" s="108" t="s">
        <v>3795</v>
      </c>
      <c r="S2273" s="101" t="s">
        <v>36</v>
      </c>
      <c r="T2273" s="33">
        <v>1748019112000</v>
      </c>
      <c r="U2273" s="33" t="s">
        <v>21</v>
      </c>
      <c r="V2273" s="34" t="s">
        <v>3796</v>
      </c>
      <c r="W2273" s="58" t="s">
        <v>24</v>
      </c>
      <c r="X2273" s="58">
        <v>44927</v>
      </c>
      <c r="Y2273" s="58">
        <v>44927</v>
      </c>
      <c r="Z2273" s="93" t="s">
        <v>25</v>
      </c>
    </row>
    <row r="2274" spans="1:26" s="5" customFormat="1" ht="27" customHeight="1" x14ac:dyDescent="0.25">
      <c r="A2274" s="99">
        <f t="shared" si="143"/>
        <v>1</v>
      </c>
      <c r="B2274" s="97">
        <f t="array" aca="1" ref="B2274" ca="1">IF(AND(MAX(IF(O2273:O3275=O2274,X2273:X3275))=X2274,Y2274&lt;=B$1),P2274,"-")</f>
        <v>1741990112001</v>
      </c>
      <c r="C2274" s="4">
        <v>1</v>
      </c>
      <c r="D2274" s="4">
        <v>7</v>
      </c>
      <c r="E2274" s="4">
        <v>4</v>
      </c>
      <c r="F2274" s="4">
        <v>1</v>
      </c>
      <c r="G2274" s="4">
        <v>99</v>
      </c>
      <c r="H2274" s="4">
        <v>0</v>
      </c>
      <c r="I2274" s="4">
        <v>1</v>
      </c>
      <c r="J2274" s="4">
        <v>12</v>
      </c>
      <c r="K2274" s="4">
        <v>1</v>
      </c>
      <c r="L2274" s="4" t="s">
        <v>6312</v>
      </c>
      <c r="M2274" s="4" t="str">
        <f t="shared" si="144"/>
        <v>NIVEL-9</v>
      </c>
      <c r="N2274" s="4" t="str">
        <f t="shared" si="145"/>
        <v>1741990112000</v>
      </c>
      <c r="O2274" s="55" t="str">
        <f t="shared" si="146"/>
        <v>1741990112001</v>
      </c>
      <c r="P2274" s="105">
        <v>1741990112001</v>
      </c>
      <c r="Q2274" s="106" t="s">
        <v>6308</v>
      </c>
      <c r="R2274" s="108" t="s">
        <v>3797</v>
      </c>
      <c r="S2274" s="101" t="s">
        <v>107</v>
      </c>
      <c r="T2274" s="33" t="s">
        <v>25</v>
      </c>
      <c r="U2274" s="33" t="s">
        <v>25</v>
      </c>
      <c r="V2274" s="34" t="s">
        <v>25</v>
      </c>
      <c r="W2274" s="58" t="s">
        <v>24</v>
      </c>
      <c r="X2274" s="58">
        <v>45041</v>
      </c>
      <c r="Y2274" s="58">
        <v>45041</v>
      </c>
      <c r="Z2274" s="93" t="s">
        <v>25</v>
      </c>
    </row>
    <row r="2275" spans="1:26" s="5" customFormat="1" ht="27" customHeight="1" x14ac:dyDescent="0.25">
      <c r="A2275" s="99">
        <f t="shared" si="143"/>
        <v>1</v>
      </c>
      <c r="B2275" s="97">
        <f t="array" aca="1" ref="B2275" ca="1">IF(AND(MAX(IF(O2274:O3276=O2275,X2274:X3276))=X2275,Y2275&lt;=B$1),P2275,"-")</f>
        <v>1741990113000</v>
      </c>
      <c r="C2275" s="4">
        <v>1</v>
      </c>
      <c r="D2275" s="4">
        <v>7</v>
      </c>
      <c r="E2275" s="4">
        <v>4</v>
      </c>
      <c r="F2275" s="4">
        <v>1</v>
      </c>
      <c r="G2275" s="4">
        <v>99</v>
      </c>
      <c r="H2275" s="4">
        <v>0</v>
      </c>
      <c r="I2275" s="4">
        <v>1</v>
      </c>
      <c r="J2275" s="4">
        <v>13</v>
      </c>
      <c r="K2275" s="4">
        <v>0</v>
      </c>
      <c r="L2275" s="4" t="s">
        <v>6312</v>
      </c>
      <c r="M2275" s="4" t="str">
        <f t="shared" si="144"/>
        <v>NIVEL-8</v>
      </c>
      <c r="N2275" s="4" t="str">
        <f t="shared" si="145"/>
        <v>1741990100000</v>
      </c>
      <c r="O2275" s="55" t="str">
        <f t="shared" si="146"/>
        <v>1741990113000</v>
      </c>
      <c r="P2275" s="105">
        <v>1741990113000</v>
      </c>
      <c r="Q2275" s="106" t="s">
        <v>6309</v>
      </c>
      <c r="R2275" s="108" t="s">
        <v>3798</v>
      </c>
      <c r="S2275" s="101" t="s">
        <v>36</v>
      </c>
      <c r="T2275" s="33">
        <v>1748019113000</v>
      </c>
      <c r="U2275" s="33" t="s">
        <v>21</v>
      </c>
      <c r="V2275" s="34" t="s">
        <v>3799</v>
      </c>
      <c r="W2275" s="58" t="s">
        <v>24</v>
      </c>
      <c r="X2275" s="58">
        <v>44927</v>
      </c>
      <c r="Y2275" s="58">
        <v>44927</v>
      </c>
      <c r="Z2275" s="93" t="s">
        <v>25</v>
      </c>
    </row>
    <row r="2276" spans="1:26" s="5" customFormat="1" ht="27" customHeight="1" x14ac:dyDescent="0.25">
      <c r="A2276" s="99">
        <f t="shared" si="143"/>
        <v>1</v>
      </c>
      <c r="B2276" s="97">
        <f t="array" aca="1" ref="B2276" ca="1">IF(AND(MAX(IF(O2275:O3277=O2276,X2275:X3277))=X2276,Y2276&lt;=B$1),P2276,"-")</f>
        <v>1741990114000</v>
      </c>
      <c r="C2276" s="4">
        <v>1</v>
      </c>
      <c r="D2276" s="4">
        <v>7</v>
      </c>
      <c r="E2276" s="4">
        <v>4</v>
      </c>
      <c r="F2276" s="4">
        <v>1</v>
      </c>
      <c r="G2276" s="4">
        <v>99</v>
      </c>
      <c r="H2276" s="4">
        <v>0</v>
      </c>
      <c r="I2276" s="4">
        <v>1</v>
      </c>
      <c r="J2276" s="4">
        <v>14</v>
      </c>
      <c r="K2276" s="4">
        <v>0</v>
      </c>
      <c r="L2276" s="4" t="s">
        <v>6312</v>
      </c>
      <c r="M2276" s="4" t="str">
        <f t="shared" si="144"/>
        <v>NIVEL-8</v>
      </c>
      <c r="N2276" s="4" t="str">
        <f t="shared" si="145"/>
        <v>1741990100000</v>
      </c>
      <c r="O2276" s="55" t="str">
        <f t="shared" si="146"/>
        <v>1741990114000</v>
      </c>
      <c r="P2276" s="105">
        <v>1741990114000</v>
      </c>
      <c r="Q2276" s="106" t="s">
        <v>6309</v>
      </c>
      <c r="R2276" s="108" t="s">
        <v>3800</v>
      </c>
      <c r="S2276" s="101" t="s">
        <v>36</v>
      </c>
      <c r="T2276" s="33">
        <v>1748019114000</v>
      </c>
      <c r="U2276" s="33" t="s">
        <v>21</v>
      </c>
      <c r="V2276" s="34" t="s">
        <v>3801</v>
      </c>
      <c r="W2276" s="58" t="s">
        <v>24</v>
      </c>
      <c r="X2276" s="58">
        <v>44927</v>
      </c>
      <c r="Y2276" s="58">
        <v>44927</v>
      </c>
      <c r="Z2276" s="93" t="s">
        <v>25</v>
      </c>
    </row>
    <row r="2277" spans="1:26" s="5" customFormat="1" ht="27" customHeight="1" x14ac:dyDescent="0.25">
      <c r="A2277" s="99">
        <f t="shared" si="143"/>
        <v>1</v>
      </c>
      <c r="B2277" s="97">
        <f t="array" aca="1" ref="B2277" ca="1">IF(AND(MAX(IF(O2276:O3278=O2277,X2276:X3278))=X2277,Y2277&lt;=B$1),P2277,"-")</f>
        <v>1741990115000</v>
      </c>
      <c r="C2277" s="4">
        <v>1</v>
      </c>
      <c r="D2277" s="4">
        <v>7</v>
      </c>
      <c r="E2277" s="4">
        <v>4</v>
      </c>
      <c r="F2277" s="4">
        <v>1</v>
      </c>
      <c r="G2277" s="4">
        <v>99</v>
      </c>
      <c r="H2277" s="4">
        <v>0</v>
      </c>
      <c r="I2277" s="4">
        <v>1</v>
      </c>
      <c r="J2277" s="4">
        <v>15</v>
      </c>
      <c r="K2277" s="4">
        <v>0</v>
      </c>
      <c r="L2277" s="4" t="s">
        <v>6312</v>
      </c>
      <c r="M2277" s="4" t="str">
        <f t="shared" si="144"/>
        <v>NIVEL-8</v>
      </c>
      <c r="N2277" s="4" t="str">
        <f t="shared" si="145"/>
        <v>1741990100000</v>
      </c>
      <c r="O2277" s="55" t="str">
        <f t="shared" si="146"/>
        <v>1741990115000</v>
      </c>
      <c r="P2277" s="105">
        <v>1741990115000</v>
      </c>
      <c r="Q2277" s="106" t="s">
        <v>6309</v>
      </c>
      <c r="R2277" s="108" t="s">
        <v>3802</v>
      </c>
      <c r="S2277" s="101" t="s">
        <v>36</v>
      </c>
      <c r="T2277" s="33">
        <v>1748019115000</v>
      </c>
      <c r="U2277" s="33" t="s">
        <v>21</v>
      </c>
      <c r="V2277" s="34" t="s">
        <v>3803</v>
      </c>
      <c r="W2277" s="58" t="s">
        <v>24</v>
      </c>
      <c r="X2277" s="58">
        <v>44927</v>
      </c>
      <c r="Y2277" s="58">
        <v>44927</v>
      </c>
      <c r="Z2277" s="93" t="s">
        <v>25</v>
      </c>
    </row>
    <row r="2278" spans="1:26" s="5" customFormat="1" ht="27" customHeight="1" x14ac:dyDescent="0.25">
      <c r="A2278" s="99">
        <f t="shared" si="143"/>
        <v>1</v>
      </c>
      <c r="B2278" s="97">
        <f t="array" aca="1" ref="B2278" ca="1">IF(AND(MAX(IF(O2277:O3279=O2278,X2277:X3279))=X2278,Y2278&lt;=B$1),P2278,"-")</f>
        <v>1741990115001</v>
      </c>
      <c r="C2278" s="4">
        <v>1</v>
      </c>
      <c r="D2278" s="4">
        <v>7</v>
      </c>
      <c r="E2278" s="4">
        <v>4</v>
      </c>
      <c r="F2278" s="4">
        <v>1</v>
      </c>
      <c r="G2278" s="4">
        <v>99</v>
      </c>
      <c r="H2278" s="4">
        <v>0</v>
      </c>
      <c r="I2278" s="4">
        <v>1</v>
      </c>
      <c r="J2278" s="4">
        <v>15</v>
      </c>
      <c r="K2278" s="4">
        <v>1</v>
      </c>
      <c r="L2278" s="4" t="s">
        <v>6312</v>
      </c>
      <c r="M2278" s="4" t="str">
        <f t="shared" si="144"/>
        <v>NIVEL-9</v>
      </c>
      <c r="N2278" s="4" t="str">
        <f t="shared" si="145"/>
        <v>1741990115000</v>
      </c>
      <c r="O2278" s="55" t="str">
        <f t="shared" si="146"/>
        <v>1741990115001</v>
      </c>
      <c r="P2278" s="105">
        <v>1741990115001</v>
      </c>
      <c r="Q2278" s="106" t="s">
        <v>6308</v>
      </c>
      <c r="R2278" s="108" t="s">
        <v>3804</v>
      </c>
      <c r="S2278" s="101" t="s">
        <v>36</v>
      </c>
      <c r="T2278" s="33">
        <v>1748019115001</v>
      </c>
      <c r="U2278" s="33" t="s">
        <v>40</v>
      </c>
      <c r="V2278" s="34" t="s">
        <v>3804</v>
      </c>
      <c r="W2278" s="58" t="s">
        <v>24</v>
      </c>
      <c r="X2278" s="58">
        <v>44927</v>
      </c>
      <c r="Y2278" s="58">
        <v>44927</v>
      </c>
      <c r="Z2278" s="93" t="s">
        <v>25</v>
      </c>
    </row>
    <row r="2279" spans="1:26" s="5" customFormat="1" ht="27" customHeight="1" x14ac:dyDescent="0.25">
      <c r="A2279" s="99">
        <f t="shared" si="143"/>
        <v>1</v>
      </c>
      <c r="B2279" s="97">
        <f t="array" aca="1" ref="B2279" ca="1">IF(AND(MAX(IF(O2278:O3280=O2279,X2278:X3280))=X2279,Y2279&lt;=B$1),P2279,"-")</f>
        <v>1741990116000</v>
      </c>
      <c r="C2279" s="4">
        <v>1</v>
      </c>
      <c r="D2279" s="4">
        <v>7</v>
      </c>
      <c r="E2279" s="4">
        <v>4</v>
      </c>
      <c r="F2279" s="4">
        <v>1</v>
      </c>
      <c r="G2279" s="4">
        <v>99</v>
      </c>
      <c r="H2279" s="4">
        <v>0</v>
      </c>
      <c r="I2279" s="4">
        <v>1</v>
      </c>
      <c r="J2279" s="4">
        <v>16</v>
      </c>
      <c r="K2279" s="4">
        <v>0</v>
      </c>
      <c r="L2279" s="4" t="s">
        <v>6312</v>
      </c>
      <c r="M2279" s="4" t="str">
        <f t="shared" si="144"/>
        <v>NIVEL-8</v>
      </c>
      <c r="N2279" s="4" t="str">
        <f t="shared" si="145"/>
        <v>1741990100000</v>
      </c>
      <c r="O2279" s="55" t="str">
        <f t="shared" si="146"/>
        <v>1741990116000</v>
      </c>
      <c r="P2279" s="105">
        <v>1741990116000</v>
      </c>
      <c r="Q2279" s="106" t="s">
        <v>6309</v>
      </c>
      <c r="R2279" s="108" t="s">
        <v>3805</v>
      </c>
      <c r="S2279" s="101" t="s">
        <v>36</v>
      </c>
      <c r="T2279" s="33">
        <v>1748019116000</v>
      </c>
      <c r="U2279" s="33" t="s">
        <v>21</v>
      </c>
      <c r="V2279" s="34" t="s">
        <v>3806</v>
      </c>
      <c r="W2279" s="58" t="s">
        <v>24</v>
      </c>
      <c r="X2279" s="58">
        <v>44927</v>
      </c>
      <c r="Y2279" s="58">
        <v>44927</v>
      </c>
      <c r="Z2279" s="93" t="s">
        <v>25</v>
      </c>
    </row>
    <row r="2280" spans="1:26" s="5" customFormat="1" ht="27" customHeight="1" x14ac:dyDescent="0.25">
      <c r="A2280" s="99">
        <f t="shared" si="143"/>
        <v>1</v>
      </c>
      <c r="B2280" s="97">
        <f t="array" aca="1" ref="B2280" ca="1">IF(AND(MAX(IF(O2279:O3281=O2280,X2279:X3281))=X2280,Y2280&lt;=B$1),P2280,"-")</f>
        <v>1741990117000</v>
      </c>
      <c r="C2280" s="4">
        <v>1</v>
      </c>
      <c r="D2280" s="4">
        <v>7</v>
      </c>
      <c r="E2280" s="4">
        <v>4</v>
      </c>
      <c r="F2280" s="4">
        <v>1</v>
      </c>
      <c r="G2280" s="4">
        <v>99</v>
      </c>
      <c r="H2280" s="4">
        <v>0</v>
      </c>
      <c r="I2280" s="4">
        <v>1</v>
      </c>
      <c r="J2280" s="4">
        <v>17</v>
      </c>
      <c r="K2280" s="4">
        <v>0</v>
      </c>
      <c r="L2280" s="4" t="s">
        <v>6312</v>
      </c>
      <c r="M2280" s="4" t="str">
        <f t="shared" si="144"/>
        <v>NIVEL-8</v>
      </c>
      <c r="N2280" s="4" t="str">
        <f t="shared" si="145"/>
        <v>1741990100000</v>
      </c>
      <c r="O2280" s="55" t="str">
        <f t="shared" si="146"/>
        <v>1741990117000</v>
      </c>
      <c r="P2280" s="105">
        <v>1741990117000</v>
      </c>
      <c r="Q2280" s="106" t="s">
        <v>6309</v>
      </c>
      <c r="R2280" s="108" t="s">
        <v>3807</v>
      </c>
      <c r="S2280" s="101" t="s">
        <v>36</v>
      </c>
      <c r="T2280" s="33">
        <v>1748019117000</v>
      </c>
      <c r="U2280" s="33" t="s">
        <v>21</v>
      </c>
      <c r="V2280" s="34" t="s">
        <v>3808</v>
      </c>
      <c r="W2280" s="58" t="s">
        <v>24</v>
      </c>
      <c r="X2280" s="58">
        <v>44927</v>
      </c>
      <c r="Y2280" s="58">
        <v>44927</v>
      </c>
      <c r="Z2280" s="93" t="s">
        <v>25</v>
      </c>
    </row>
    <row r="2281" spans="1:26" s="5" customFormat="1" ht="27" customHeight="1" x14ac:dyDescent="0.25">
      <c r="A2281" s="99">
        <f t="shared" si="143"/>
        <v>1</v>
      </c>
      <c r="B2281" s="97">
        <f t="array" aca="1" ref="B2281" ca="1">IF(AND(MAX(IF(O2280:O3282=O2281,X2280:X3282))=X2281,Y2281&lt;=B$1),P2281,"-")</f>
        <v>1741990118000</v>
      </c>
      <c r="C2281" s="4">
        <v>1</v>
      </c>
      <c r="D2281" s="4">
        <v>7</v>
      </c>
      <c r="E2281" s="4">
        <v>4</v>
      </c>
      <c r="F2281" s="4">
        <v>1</v>
      </c>
      <c r="G2281" s="4">
        <v>99</v>
      </c>
      <c r="H2281" s="4">
        <v>0</v>
      </c>
      <c r="I2281" s="4">
        <v>1</v>
      </c>
      <c r="J2281" s="4">
        <v>18</v>
      </c>
      <c r="K2281" s="4">
        <v>0</v>
      </c>
      <c r="L2281" s="4" t="s">
        <v>6312</v>
      </c>
      <c r="M2281" s="4" t="str">
        <f t="shared" si="144"/>
        <v>NIVEL-8</v>
      </c>
      <c r="N2281" s="4" t="str">
        <f t="shared" si="145"/>
        <v>1741990100000</v>
      </c>
      <c r="O2281" s="55" t="str">
        <f t="shared" si="146"/>
        <v>1741990118000</v>
      </c>
      <c r="P2281" s="105">
        <v>1741990118000</v>
      </c>
      <c r="Q2281" s="106" t="s">
        <v>6309</v>
      </c>
      <c r="R2281" s="108" t="s">
        <v>3809</v>
      </c>
      <c r="S2281" s="101" t="s">
        <v>36</v>
      </c>
      <c r="T2281" s="33">
        <v>1748019118000</v>
      </c>
      <c r="U2281" s="33" t="s">
        <v>21</v>
      </c>
      <c r="V2281" s="34" t="s">
        <v>3810</v>
      </c>
      <c r="W2281" s="58" t="s">
        <v>24</v>
      </c>
      <c r="X2281" s="58">
        <v>44927</v>
      </c>
      <c r="Y2281" s="58">
        <v>44927</v>
      </c>
      <c r="Z2281" s="93" t="s">
        <v>25</v>
      </c>
    </row>
    <row r="2282" spans="1:26" s="5" customFormat="1" ht="27" customHeight="1" x14ac:dyDescent="0.25">
      <c r="A2282" s="99">
        <f t="shared" si="143"/>
        <v>1</v>
      </c>
      <c r="B2282" s="97">
        <f t="array" aca="1" ref="B2282" ca="1">IF(AND(MAX(IF(O2281:O3283=O2282,X2281:X3283))=X2282,Y2282&lt;=B$1),P2282,"-")</f>
        <v>1741990119000</v>
      </c>
      <c r="C2282" s="4">
        <v>1</v>
      </c>
      <c r="D2282" s="4">
        <v>7</v>
      </c>
      <c r="E2282" s="4">
        <v>4</v>
      </c>
      <c r="F2282" s="4">
        <v>1</v>
      </c>
      <c r="G2282" s="4">
        <v>99</v>
      </c>
      <c r="H2282" s="4">
        <v>0</v>
      </c>
      <c r="I2282" s="4">
        <v>1</v>
      </c>
      <c r="J2282" s="4">
        <v>19</v>
      </c>
      <c r="K2282" s="4">
        <v>0</v>
      </c>
      <c r="L2282" s="4" t="s">
        <v>6312</v>
      </c>
      <c r="M2282" s="4" t="str">
        <f t="shared" si="144"/>
        <v>NIVEL-8</v>
      </c>
      <c r="N2282" s="4" t="str">
        <f t="shared" si="145"/>
        <v>1741990100000</v>
      </c>
      <c r="O2282" s="55" t="str">
        <f t="shared" si="146"/>
        <v>1741990119000</v>
      </c>
      <c r="P2282" s="105">
        <v>1741990119000</v>
      </c>
      <c r="Q2282" s="106" t="s">
        <v>6309</v>
      </c>
      <c r="R2282" s="108" t="s">
        <v>3811</v>
      </c>
      <c r="S2282" s="101" t="s">
        <v>36</v>
      </c>
      <c r="T2282" s="33">
        <v>1748019119000</v>
      </c>
      <c r="U2282" s="33" t="s">
        <v>21</v>
      </c>
      <c r="V2282" s="34" t="s">
        <v>3812</v>
      </c>
      <c r="W2282" s="58" t="s">
        <v>24</v>
      </c>
      <c r="X2282" s="58">
        <v>44927</v>
      </c>
      <c r="Y2282" s="58">
        <v>44927</v>
      </c>
      <c r="Z2282" s="93" t="s">
        <v>25</v>
      </c>
    </row>
    <row r="2283" spans="1:26" s="5" customFormat="1" ht="27" customHeight="1" x14ac:dyDescent="0.25">
      <c r="A2283" s="99">
        <f t="shared" si="143"/>
        <v>1</v>
      </c>
      <c r="B2283" s="97">
        <f t="array" aca="1" ref="B2283" ca="1">IF(AND(MAX(IF(O2282:O3284=O2283,X2282:X3284))=X2283,Y2283&lt;=B$1),P2283,"-")</f>
        <v>1741990120000</v>
      </c>
      <c r="C2283" s="4">
        <v>1</v>
      </c>
      <c r="D2283" s="4">
        <v>7</v>
      </c>
      <c r="E2283" s="4">
        <v>4</v>
      </c>
      <c r="F2283" s="4">
        <v>1</v>
      </c>
      <c r="G2283" s="4">
        <v>99</v>
      </c>
      <c r="H2283" s="4">
        <v>0</v>
      </c>
      <c r="I2283" s="4">
        <v>1</v>
      </c>
      <c r="J2283" s="4">
        <v>20</v>
      </c>
      <c r="K2283" s="4">
        <v>0</v>
      </c>
      <c r="L2283" s="4" t="s">
        <v>6312</v>
      </c>
      <c r="M2283" s="4" t="str">
        <f t="shared" si="144"/>
        <v>NIVEL-8</v>
      </c>
      <c r="N2283" s="4" t="str">
        <f t="shared" si="145"/>
        <v>1741990100000</v>
      </c>
      <c r="O2283" s="55" t="str">
        <f t="shared" si="146"/>
        <v>1741990120000</v>
      </c>
      <c r="P2283" s="105">
        <v>1741990120000</v>
      </c>
      <c r="Q2283" s="106" t="s">
        <v>6309</v>
      </c>
      <c r="R2283" s="108" t="s">
        <v>3813</v>
      </c>
      <c r="S2283" s="101" t="s">
        <v>36</v>
      </c>
      <c r="T2283" s="33">
        <v>1748019120000</v>
      </c>
      <c r="U2283" s="33" t="s">
        <v>21</v>
      </c>
      <c r="V2283" s="34" t="s">
        <v>3814</v>
      </c>
      <c r="W2283" s="58" t="s">
        <v>24</v>
      </c>
      <c r="X2283" s="58">
        <v>44927</v>
      </c>
      <c r="Y2283" s="58">
        <v>44927</v>
      </c>
      <c r="Z2283" s="93" t="s">
        <v>25</v>
      </c>
    </row>
    <row r="2284" spans="1:26" s="5" customFormat="1" ht="27" customHeight="1" x14ac:dyDescent="0.25">
      <c r="A2284" s="99">
        <f t="shared" si="143"/>
        <v>1</v>
      </c>
      <c r="B2284" s="97">
        <f t="array" aca="1" ref="B2284" ca="1">IF(AND(MAX(IF(O2283:O3285=O2284,X2283:X3285))=X2284,Y2284&lt;=B$1),P2284,"-")</f>
        <v>1741990121000</v>
      </c>
      <c r="C2284" s="4">
        <v>1</v>
      </c>
      <c r="D2284" s="4">
        <v>7</v>
      </c>
      <c r="E2284" s="4">
        <v>4</v>
      </c>
      <c r="F2284" s="4">
        <v>1</v>
      </c>
      <c r="G2284" s="4">
        <v>99</v>
      </c>
      <c r="H2284" s="4">
        <v>0</v>
      </c>
      <c r="I2284" s="4">
        <v>1</v>
      </c>
      <c r="J2284" s="4">
        <v>21</v>
      </c>
      <c r="K2284" s="4">
        <v>0</v>
      </c>
      <c r="L2284" s="4" t="s">
        <v>6312</v>
      </c>
      <c r="M2284" s="4" t="str">
        <f t="shared" si="144"/>
        <v>NIVEL-8</v>
      </c>
      <c r="N2284" s="4" t="str">
        <f t="shared" si="145"/>
        <v>1741990100000</v>
      </c>
      <c r="O2284" s="55" t="str">
        <f t="shared" si="146"/>
        <v>1741990121000</v>
      </c>
      <c r="P2284" s="105">
        <v>1741990121000</v>
      </c>
      <c r="Q2284" s="106" t="s">
        <v>6309</v>
      </c>
      <c r="R2284" s="108" t="s">
        <v>3815</v>
      </c>
      <c r="S2284" s="101" t="s">
        <v>36</v>
      </c>
      <c r="T2284" s="33">
        <v>1748019121000</v>
      </c>
      <c r="U2284" s="33" t="s">
        <v>21</v>
      </c>
      <c r="V2284" s="34" t="s">
        <v>3816</v>
      </c>
      <c r="W2284" s="58" t="s">
        <v>24</v>
      </c>
      <c r="X2284" s="58">
        <v>44927</v>
      </c>
      <c r="Y2284" s="58">
        <v>44927</v>
      </c>
      <c r="Z2284" s="93" t="s">
        <v>25</v>
      </c>
    </row>
    <row r="2285" spans="1:26" s="5" customFormat="1" ht="27" customHeight="1" x14ac:dyDescent="0.25">
      <c r="A2285" s="99">
        <f t="shared" si="143"/>
        <v>1</v>
      </c>
      <c r="B2285" s="97">
        <f t="array" aca="1" ref="B2285" ca="1">IF(AND(MAX(IF(O2284:O3286=O2285,X2284:X3286))=X2285,Y2285&lt;=B$1),P2285,"-")</f>
        <v>1741990122000</v>
      </c>
      <c r="C2285" s="4">
        <v>1</v>
      </c>
      <c r="D2285" s="4">
        <v>7</v>
      </c>
      <c r="E2285" s="4">
        <v>4</v>
      </c>
      <c r="F2285" s="4">
        <v>1</v>
      </c>
      <c r="G2285" s="4">
        <v>99</v>
      </c>
      <c r="H2285" s="4">
        <v>0</v>
      </c>
      <c r="I2285" s="4">
        <v>1</v>
      </c>
      <c r="J2285" s="4">
        <v>22</v>
      </c>
      <c r="K2285" s="4">
        <v>0</v>
      </c>
      <c r="L2285" s="4" t="s">
        <v>6312</v>
      </c>
      <c r="M2285" s="4" t="str">
        <f t="shared" si="144"/>
        <v>NIVEL-8</v>
      </c>
      <c r="N2285" s="4" t="str">
        <f t="shared" si="145"/>
        <v>1741990100000</v>
      </c>
      <c r="O2285" s="55" t="str">
        <f t="shared" si="146"/>
        <v>1741990122000</v>
      </c>
      <c r="P2285" s="105">
        <v>1741990122000</v>
      </c>
      <c r="Q2285" s="106" t="s">
        <v>6309</v>
      </c>
      <c r="R2285" s="108" t="s">
        <v>3817</v>
      </c>
      <c r="S2285" s="101" t="s">
        <v>36</v>
      </c>
      <c r="T2285" s="33">
        <v>1748019122000</v>
      </c>
      <c r="U2285" s="33" t="s">
        <v>21</v>
      </c>
      <c r="V2285" s="34" t="s">
        <v>3818</v>
      </c>
      <c r="W2285" s="58" t="s">
        <v>24</v>
      </c>
      <c r="X2285" s="58">
        <v>44927</v>
      </c>
      <c r="Y2285" s="58">
        <v>44927</v>
      </c>
      <c r="Z2285" s="93" t="s">
        <v>25</v>
      </c>
    </row>
    <row r="2286" spans="1:26" s="5" customFormat="1" ht="27" customHeight="1" x14ac:dyDescent="0.25">
      <c r="A2286" s="99">
        <f t="shared" si="143"/>
        <v>1</v>
      </c>
      <c r="B2286" s="97">
        <f t="array" aca="1" ref="B2286" ca="1">IF(AND(MAX(IF(O2285:O3287=O2286,X2285:X3287))=X2286,Y2286&lt;=B$1),P2286,"-")</f>
        <v>1741990123000</v>
      </c>
      <c r="C2286" s="4">
        <v>1</v>
      </c>
      <c r="D2286" s="4">
        <v>7</v>
      </c>
      <c r="E2286" s="4">
        <v>4</v>
      </c>
      <c r="F2286" s="4">
        <v>1</v>
      </c>
      <c r="G2286" s="4">
        <v>99</v>
      </c>
      <c r="H2286" s="4">
        <v>0</v>
      </c>
      <c r="I2286" s="4">
        <v>1</v>
      </c>
      <c r="J2286" s="4">
        <v>23</v>
      </c>
      <c r="K2286" s="4">
        <v>0</v>
      </c>
      <c r="L2286" s="4" t="s">
        <v>6312</v>
      </c>
      <c r="M2286" s="4" t="str">
        <f t="shared" si="144"/>
        <v>NIVEL-8</v>
      </c>
      <c r="N2286" s="4" t="str">
        <f t="shared" si="145"/>
        <v>1741990100000</v>
      </c>
      <c r="O2286" s="55" t="str">
        <f t="shared" si="146"/>
        <v>1741990123000</v>
      </c>
      <c r="P2286" s="105">
        <v>1741990123000</v>
      </c>
      <c r="Q2286" s="106" t="s">
        <v>6309</v>
      </c>
      <c r="R2286" s="108" t="s">
        <v>3819</v>
      </c>
      <c r="S2286" s="101" t="s">
        <v>36</v>
      </c>
      <c r="T2286" s="33">
        <v>1748019123000</v>
      </c>
      <c r="U2286" s="33" t="s">
        <v>21</v>
      </c>
      <c r="V2286" s="34" t="s">
        <v>3820</v>
      </c>
      <c r="W2286" s="58" t="s">
        <v>24</v>
      </c>
      <c r="X2286" s="58">
        <v>44927</v>
      </c>
      <c r="Y2286" s="58">
        <v>44927</v>
      </c>
      <c r="Z2286" s="93" t="s">
        <v>25</v>
      </c>
    </row>
    <row r="2287" spans="1:26" s="5" customFormat="1" ht="27" customHeight="1" x14ac:dyDescent="0.25">
      <c r="A2287" s="99">
        <f t="shared" si="143"/>
        <v>1</v>
      </c>
      <c r="B2287" s="97">
        <f t="array" aca="1" ref="B2287" ca="1">IF(AND(MAX(IF(O2286:O3288=O2287,X2286:X3288))=X2287,Y2287&lt;=B$1),P2287,"-")</f>
        <v>1741990123001</v>
      </c>
      <c r="C2287" s="4">
        <v>1</v>
      </c>
      <c r="D2287" s="4">
        <v>7</v>
      </c>
      <c r="E2287" s="4">
        <v>4</v>
      </c>
      <c r="F2287" s="4">
        <v>1</v>
      </c>
      <c r="G2287" s="4">
        <v>99</v>
      </c>
      <c r="H2287" s="4">
        <v>0</v>
      </c>
      <c r="I2287" s="4">
        <v>1</v>
      </c>
      <c r="J2287" s="4">
        <v>23</v>
      </c>
      <c r="K2287" s="4">
        <v>1</v>
      </c>
      <c r="L2287" s="4" t="s">
        <v>6312</v>
      </c>
      <c r="M2287" s="4" t="str">
        <f t="shared" si="144"/>
        <v>NIVEL-9</v>
      </c>
      <c r="N2287" s="4" t="str">
        <f t="shared" si="145"/>
        <v>1741990123000</v>
      </c>
      <c r="O2287" s="55" t="str">
        <f t="shared" si="146"/>
        <v>1741990123001</v>
      </c>
      <c r="P2287" s="105">
        <v>1741990123001</v>
      </c>
      <c r="Q2287" s="106" t="s">
        <v>6308</v>
      </c>
      <c r="R2287" s="108" t="s">
        <v>3821</v>
      </c>
      <c r="S2287" s="101" t="s">
        <v>36</v>
      </c>
      <c r="T2287" s="33">
        <v>1748019123001</v>
      </c>
      <c r="U2287" s="33" t="s">
        <v>40</v>
      </c>
      <c r="V2287" s="34" t="s">
        <v>3822</v>
      </c>
      <c r="W2287" s="58" t="s">
        <v>24</v>
      </c>
      <c r="X2287" s="58">
        <v>44927</v>
      </c>
      <c r="Y2287" s="58">
        <v>44927</v>
      </c>
      <c r="Z2287" s="93" t="s">
        <v>25</v>
      </c>
    </row>
    <row r="2288" spans="1:26" s="5" customFormat="1" ht="27" customHeight="1" x14ac:dyDescent="0.25">
      <c r="A2288" s="99">
        <f t="shared" si="143"/>
        <v>1</v>
      </c>
      <c r="B2288" s="97">
        <f t="array" aca="1" ref="B2288" ca="1">IF(AND(MAX(IF(O2287:O3289=O2288,X2287:X3289))=X2288,Y2288&lt;=B$1),P2288,"-")</f>
        <v>1741990123002</v>
      </c>
      <c r="C2288" s="4">
        <v>1</v>
      </c>
      <c r="D2288" s="4">
        <v>7</v>
      </c>
      <c r="E2288" s="4">
        <v>4</v>
      </c>
      <c r="F2288" s="4">
        <v>1</v>
      </c>
      <c r="G2288" s="4">
        <v>99</v>
      </c>
      <c r="H2288" s="4">
        <v>0</v>
      </c>
      <c r="I2288" s="4">
        <v>1</v>
      </c>
      <c r="J2288" s="4">
        <v>23</v>
      </c>
      <c r="K2288" s="4">
        <v>2</v>
      </c>
      <c r="L2288" s="4" t="s">
        <v>6312</v>
      </c>
      <c r="M2288" s="4" t="str">
        <f t="shared" si="144"/>
        <v>NIVEL-9</v>
      </c>
      <c r="N2288" s="4" t="str">
        <f t="shared" si="145"/>
        <v>1741990123000</v>
      </c>
      <c r="O2288" s="55" t="str">
        <f t="shared" si="146"/>
        <v>1741990123002</v>
      </c>
      <c r="P2288" s="105">
        <v>1741990123002</v>
      </c>
      <c r="Q2288" s="106" t="s">
        <v>6308</v>
      </c>
      <c r="R2288" s="108" t="s">
        <v>3823</v>
      </c>
      <c r="S2288" s="101" t="s">
        <v>36</v>
      </c>
      <c r="T2288" s="33">
        <v>1748019123002</v>
      </c>
      <c r="U2288" s="33" t="s">
        <v>40</v>
      </c>
      <c r="V2288" s="34" t="s">
        <v>3823</v>
      </c>
      <c r="W2288" s="58" t="s">
        <v>24</v>
      </c>
      <c r="X2288" s="58">
        <v>44927</v>
      </c>
      <c r="Y2288" s="58">
        <v>44927</v>
      </c>
      <c r="Z2288" s="93" t="s">
        <v>25</v>
      </c>
    </row>
    <row r="2289" spans="1:26" s="5" customFormat="1" ht="27" customHeight="1" x14ac:dyDescent="0.25">
      <c r="A2289" s="99">
        <f t="shared" si="143"/>
        <v>1</v>
      </c>
      <c r="B2289" s="97">
        <f t="array" aca="1" ref="B2289" ca="1">IF(AND(MAX(IF(O2288:O3290=O2289,X2288:X3290))=X2289,Y2289&lt;=B$1),P2289,"-")</f>
        <v>1741990123003</v>
      </c>
      <c r="C2289" s="4">
        <v>1</v>
      </c>
      <c r="D2289" s="4">
        <v>7</v>
      </c>
      <c r="E2289" s="4">
        <v>4</v>
      </c>
      <c r="F2289" s="4">
        <v>1</v>
      </c>
      <c r="G2289" s="4">
        <v>99</v>
      </c>
      <c r="H2289" s="4">
        <v>0</v>
      </c>
      <c r="I2289" s="4">
        <v>1</v>
      </c>
      <c r="J2289" s="4">
        <v>23</v>
      </c>
      <c r="K2289" s="4">
        <v>3</v>
      </c>
      <c r="L2289" s="4" t="s">
        <v>6312</v>
      </c>
      <c r="M2289" s="4" t="str">
        <f t="shared" si="144"/>
        <v>NIVEL-9</v>
      </c>
      <c r="N2289" s="4" t="str">
        <f t="shared" si="145"/>
        <v>1741990123000</v>
      </c>
      <c r="O2289" s="55" t="str">
        <f t="shared" si="146"/>
        <v>1741990123003</v>
      </c>
      <c r="P2289" s="105">
        <v>1741990123003</v>
      </c>
      <c r="Q2289" s="106" t="s">
        <v>6308</v>
      </c>
      <c r="R2289" s="108" t="s">
        <v>3824</v>
      </c>
      <c r="S2289" s="101" t="s">
        <v>36</v>
      </c>
      <c r="T2289" s="33">
        <v>1748019123003</v>
      </c>
      <c r="U2289" s="33" t="s">
        <v>40</v>
      </c>
      <c r="V2289" s="34" t="s">
        <v>3824</v>
      </c>
      <c r="W2289" s="58" t="s">
        <v>24</v>
      </c>
      <c r="X2289" s="58">
        <v>44927</v>
      </c>
      <c r="Y2289" s="58">
        <v>44927</v>
      </c>
      <c r="Z2289" s="93" t="s">
        <v>25</v>
      </c>
    </row>
    <row r="2290" spans="1:26" s="5" customFormat="1" ht="27" customHeight="1" x14ac:dyDescent="0.25">
      <c r="A2290" s="99">
        <f t="shared" si="143"/>
        <v>1</v>
      </c>
      <c r="B2290" s="97">
        <f t="array" aca="1" ref="B2290" ca="1">IF(AND(MAX(IF(O2289:O3291=O2290,X2289:X3291))=X2290,Y2290&lt;=B$1),P2290,"-")</f>
        <v>1741990123004</v>
      </c>
      <c r="C2290" s="4">
        <v>1</v>
      </c>
      <c r="D2290" s="4">
        <v>7</v>
      </c>
      <c r="E2290" s="4">
        <v>4</v>
      </c>
      <c r="F2290" s="4">
        <v>1</v>
      </c>
      <c r="G2290" s="4">
        <v>99</v>
      </c>
      <c r="H2290" s="4">
        <v>0</v>
      </c>
      <c r="I2290" s="4">
        <v>1</v>
      </c>
      <c r="J2290" s="4">
        <v>23</v>
      </c>
      <c r="K2290" s="4">
        <v>4</v>
      </c>
      <c r="L2290" s="4" t="s">
        <v>6312</v>
      </c>
      <c r="M2290" s="4" t="str">
        <f t="shared" si="144"/>
        <v>NIVEL-9</v>
      </c>
      <c r="N2290" s="4" t="str">
        <f t="shared" si="145"/>
        <v>1741990123000</v>
      </c>
      <c r="O2290" s="55" t="str">
        <f t="shared" si="146"/>
        <v>1741990123004</v>
      </c>
      <c r="P2290" s="105">
        <v>1741990123004</v>
      </c>
      <c r="Q2290" s="106" t="s">
        <v>6308</v>
      </c>
      <c r="R2290" s="108" t="s">
        <v>3825</v>
      </c>
      <c r="S2290" s="101" t="s">
        <v>36</v>
      </c>
      <c r="T2290" s="33">
        <v>1748019123004</v>
      </c>
      <c r="U2290" s="33" t="s">
        <v>40</v>
      </c>
      <c r="V2290" s="34" t="s">
        <v>3825</v>
      </c>
      <c r="W2290" s="58" t="s">
        <v>24</v>
      </c>
      <c r="X2290" s="58">
        <v>44927</v>
      </c>
      <c r="Y2290" s="58">
        <v>44927</v>
      </c>
      <c r="Z2290" s="93" t="s">
        <v>25</v>
      </c>
    </row>
    <row r="2291" spans="1:26" s="5" customFormat="1" ht="27" customHeight="1" x14ac:dyDescent="0.25">
      <c r="A2291" s="99">
        <f t="shared" si="143"/>
        <v>1</v>
      </c>
      <c r="B2291" s="97">
        <f t="array" aca="1" ref="B2291" ca="1">IF(AND(MAX(IF(O2290:O3292=O2291,X2290:X3292))=X2291,Y2291&lt;=B$1),P2291,"-")</f>
        <v>1741990123005</v>
      </c>
      <c r="C2291" s="4">
        <v>1</v>
      </c>
      <c r="D2291" s="4">
        <v>7</v>
      </c>
      <c r="E2291" s="4">
        <v>4</v>
      </c>
      <c r="F2291" s="4">
        <v>1</v>
      </c>
      <c r="G2291" s="4">
        <v>99</v>
      </c>
      <c r="H2291" s="4">
        <v>0</v>
      </c>
      <c r="I2291" s="4">
        <v>1</v>
      </c>
      <c r="J2291" s="4">
        <v>23</v>
      </c>
      <c r="K2291" s="4">
        <v>5</v>
      </c>
      <c r="L2291" s="4" t="s">
        <v>6312</v>
      </c>
      <c r="M2291" s="4" t="str">
        <f t="shared" si="144"/>
        <v>NIVEL-9</v>
      </c>
      <c r="N2291" s="4" t="str">
        <f t="shared" si="145"/>
        <v>1741990123000</v>
      </c>
      <c r="O2291" s="55" t="str">
        <f t="shared" si="146"/>
        <v>1741990123005</v>
      </c>
      <c r="P2291" s="105">
        <v>1741990123005</v>
      </c>
      <c r="Q2291" s="106" t="s">
        <v>6308</v>
      </c>
      <c r="R2291" s="108" t="s">
        <v>3826</v>
      </c>
      <c r="S2291" s="101" t="s">
        <v>36</v>
      </c>
      <c r="T2291" s="33">
        <v>1748019123005</v>
      </c>
      <c r="U2291" s="33" t="s">
        <v>40</v>
      </c>
      <c r="V2291" s="34" t="s">
        <v>3826</v>
      </c>
      <c r="W2291" s="58" t="s">
        <v>24</v>
      </c>
      <c r="X2291" s="58">
        <v>44927</v>
      </c>
      <c r="Y2291" s="58">
        <v>44927</v>
      </c>
      <c r="Z2291" s="93" t="s">
        <v>25</v>
      </c>
    </row>
    <row r="2292" spans="1:26" s="5" customFormat="1" ht="27" customHeight="1" x14ac:dyDescent="0.25">
      <c r="A2292" s="99">
        <f t="shared" si="143"/>
        <v>1</v>
      </c>
      <c r="B2292" s="97">
        <f t="array" aca="1" ref="B2292" ca="1">IF(AND(MAX(IF(O2291:O3293=O2292,X2291:X3293))=X2292,Y2292&lt;=B$1),P2292,"-")</f>
        <v>1741990123999</v>
      </c>
      <c r="C2292" s="4">
        <v>1</v>
      </c>
      <c r="D2292" s="4">
        <v>7</v>
      </c>
      <c r="E2292" s="4">
        <v>4</v>
      </c>
      <c r="F2292" s="4">
        <v>1</v>
      </c>
      <c r="G2292" s="4">
        <v>99</v>
      </c>
      <c r="H2292" s="4">
        <v>0</v>
      </c>
      <c r="I2292" s="4">
        <v>1</v>
      </c>
      <c r="J2292" s="4">
        <v>23</v>
      </c>
      <c r="K2292" s="4">
        <v>999</v>
      </c>
      <c r="L2292" s="4" t="s">
        <v>6312</v>
      </c>
      <c r="M2292" s="4" t="str">
        <f t="shared" si="144"/>
        <v>NIVEL-9</v>
      </c>
      <c r="N2292" s="4" t="str">
        <f t="shared" si="145"/>
        <v>1741990123000</v>
      </c>
      <c r="O2292" s="55" t="str">
        <f t="shared" si="146"/>
        <v>1741990123999</v>
      </c>
      <c r="P2292" s="105">
        <v>1741990123999</v>
      </c>
      <c r="Q2292" s="106" t="s">
        <v>6308</v>
      </c>
      <c r="R2292" s="108" t="s">
        <v>3827</v>
      </c>
      <c r="S2292" s="101" t="s">
        <v>107</v>
      </c>
      <c r="T2292" s="33" t="s">
        <v>25</v>
      </c>
      <c r="U2292" s="33" t="s">
        <v>25</v>
      </c>
      <c r="V2292" s="34" t="s">
        <v>25</v>
      </c>
      <c r="W2292" s="58" t="s">
        <v>24</v>
      </c>
      <c r="X2292" s="58">
        <v>45041</v>
      </c>
      <c r="Y2292" s="58">
        <v>45041</v>
      </c>
      <c r="Z2292" s="93" t="s">
        <v>25</v>
      </c>
    </row>
    <row r="2293" spans="1:26" s="5" customFormat="1" ht="27" customHeight="1" x14ac:dyDescent="0.25">
      <c r="A2293" s="99">
        <f t="shared" si="143"/>
        <v>1</v>
      </c>
      <c r="B2293" s="97">
        <f t="array" aca="1" ref="B2293" ca="1">IF(AND(MAX(IF(O2292:O3294=O2293,X2292:X3294))=X2293,Y2293&lt;=B$1),P2293,"-")</f>
        <v>1741990124000</v>
      </c>
      <c r="C2293" s="4">
        <v>1</v>
      </c>
      <c r="D2293" s="4">
        <v>7</v>
      </c>
      <c r="E2293" s="4">
        <v>4</v>
      </c>
      <c r="F2293" s="4">
        <v>1</v>
      </c>
      <c r="G2293" s="4">
        <v>99</v>
      </c>
      <c r="H2293" s="4">
        <v>0</v>
      </c>
      <c r="I2293" s="4">
        <v>1</v>
      </c>
      <c r="J2293" s="4">
        <v>24</v>
      </c>
      <c r="K2293" s="4">
        <v>0</v>
      </c>
      <c r="L2293" s="4" t="s">
        <v>6312</v>
      </c>
      <c r="M2293" s="4" t="str">
        <f t="shared" si="144"/>
        <v>NIVEL-8</v>
      </c>
      <c r="N2293" s="4" t="str">
        <f t="shared" si="145"/>
        <v>1741990100000</v>
      </c>
      <c r="O2293" s="55" t="str">
        <f t="shared" si="146"/>
        <v>1741990124000</v>
      </c>
      <c r="P2293" s="105">
        <v>1741990124000</v>
      </c>
      <c r="Q2293" s="106" t="s">
        <v>6309</v>
      </c>
      <c r="R2293" s="108" t="s">
        <v>3828</v>
      </c>
      <c r="S2293" s="101" t="s">
        <v>36</v>
      </c>
      <c r="T2293" s="33">
        <v>1748019124000</v>
      </c>
      <c r="U2293" s="33" t="s">
        <v>21</v>
      </c>
      <c r="V2293" s="34" t="s">
        <v>3829</v>
      </c>
      <c r="W2293" s="58" t="s">
        <v>24</v>
      </c>
      <c r="X2293" s="58">
        <v>44927</v>
      </c>
      <c r="Y2293" s="58">
        <v>44927</v>
      </c>
      <c r="Z2293" s="93" t="s">
        <v>25</v>
      </c>
    </row>
    <row r="2294" spans="1:26" s="5" customFormat="1" ht="27" customHeight="1" x14ac:dyDescent="0.25">
      <c r="A2294" s="99">
        <f t="shared" si="143"/>
        <v>1</v>
      </c>
      <c r="B2294" s="97">
        <f t="array" aca="1" ref="B2294" ca="1">IF(AND(MAX(IF(O2293:O3295=O2294,X2293:X3295))=X2294,Y2294&lt;=B$1),P2294,"-")</f>
        <v>1741990125000</v>
      </c>
      <c r="C2294" s="4">
        <v>1</v>
      </c>
      <c r="D2294" s="4">
        <v>7</v>
      </c>
      <c r="E2294" s="4">
        <v>4</v>
      </c>
      <c r="F2294" s="4">
        <v>1</v>
      </c>
      <c r="G2294" s="4">
        <v>99</v>
      </c>
      <c r="H2294" s="4">
        <v>0</v>
      </c>
      <c r="I2294" s="4">
        <v>1</v>
      </c>
      <c r="J2294" s="4">
        <v>25</v>
      </c>
      <c r="K2294" s="4">
        <v>0</v>
      </c>
      <c r="L2294" s="4" t="s">
        <v>6312</v>
      </c>
      <c r="M2294" s="4" t="str">
        <f t="shared" si="144"/>
        <v>NIVEL-8</v>
      </c>
      <c r="N2294" s="4" t="str">
        <f t="shared" si="145"/>
        <v>1741990100000</v>
      </c>
      <c r="O2294" s="55" t="str">
        <f t="shared" si="146"/>
        <v>1741990125000</v>
      </c>
      <c r="P2294" s="105">
        <v>1741990125000</v>
      </c>
      <c r="Q2294" s="106" t="s">
        <v>6309</v>
      </c>
      <c r="R2294" s="108" t="s">
        <v>3830</v>
      </c>
      <c r="S2294" s="101" t="s">
        <v>36</v>
      </c>
      <c r="T2294" s="33">
        <v>1748019125000</v>
      </c>
      <c r="U2294" s="33" t="s">
        <v>21</v>
      </c>
      <c r="V2294" s="34" t="s">
        <v>3831</v>
      </c>
      <c r="W2294" s="58" t="s">
        <v>24</v>
      </c>
      <c r="X2294" s="58">
        <v>44927</v>
      </c>
      <c r="Y2294" s="58">
        <v>44927</v>
      </c>
      <c r="Z2294" s="93" t="s">
        <v>25</v>
      </c>
    </row>
    <row r="2295" spans="1:26" s="5" customFormat="1" ht="27" customHeight="1" x14ac:dyDescent="0.25">
      <c r="A2295" s="99">
        <f t="shared" si="143"/>
        <v>1</v>
      </c>
      <c r="B2295" s="97">
        <f t="array" aca="1" ref="B2295" ca="1">IF(AND(MAX(IF(O2294:O3296=O2295,X2294:X3296))=X2295,Y2295&lt;=B$1),P2295,"-")</f>
        <v>1741990126000</v>
      </c>
      <c r="C2295" s="4">
        <v>1</v>
      </c>
      <c r="D2295" s="4">
        <v>7</v>
      </c>
      <c r="E2295" s="4">
        <v>4</v>
      </c>
      <c r="F2295" s="4">
        <v>1</v>
      </c>
      <c r="G2295" s="4">
        <v>99</v>
      </c>
      <c r="H2295" s="4">
        <v>0</v>
      </c>
      <c r="I2295" s="4">
        <v>1</v>
      </c>
      <c r="J2295" s="4">
        <v>26</v>
      </c>
      <c r="K2295" s="4">
        <v>0</v>
      </c>
      <c r="L2295" s="4" t="s">
        <v>6312</v>
      </c>
      <c r="M2295" s="4" t="str">
        <f t="shared" si="144"/>
        <v>NIVEL-8</v>
      </c>
      <c r="N2295" s="4" t="str">
        <f t="shared" si="145"/>
        <v>1741990100000</v>
      </c>
      <c r="O2295" s="55" t="str">
        <f t="shared" si="146"/>
        <v>1741990126000</v>
      </c>
      <c r="P2295" s="105">
        <v>1741990126000</v>
      </c>
      <c r="Q2295" s="106" t="s">
        <v>6309</v>
      </c>
      <c r="R2295" s="108" t="s">
        <v>3832</v>
      </c>
      <c r="S2295" s="101" t="s">
        <v>36</v>
      </c>
      <c r="T2295" s="33">
        <v>1748101101000</v>
      </c>
      <c r="U2295" s="33" t="s">
        <v>21</v>
      </c>
      <c r="V2295" s="34" t="s">
        <v>3833</v>
      </c>
      <c r="W2295" s="58" t="s">
        <v>24</v>
      </c>
      <c r="X2295" s="58">
        <v>44927</v>
      </c>
      <c r="Y2295" s="58">
        <v>44927</v>
      </c>
      <c r="Z2295" s="93" t="s">
        <v>25</v>
      </c>
    </row>
    <row r="2296" spans="1:26" s="5" customFormat="1" ht="27" customHeight="1" x14ac:dyDescent="0.25">
      <c r="A2296" s="99">
        <f t="shared" si="143"/>
        <v>1</v>
      </c>
      <c r="B2296" s="97">
        <f t="array" aca="1" ref="B2296" ca="1">IF(AND(MAX(IF(O2295:O3297=O2296,X2295:X3297))=X2296,Y2296&lt;=B$1),P2296,"-")</f>
        <v>1741990126001</v>
      </c>
      <c r="C2296" s="4">
        <v>1</v>
      </c>
      <c r="D2296" s="4">
        <v>7</v>
      </c>
      <c r="E2296" s="4">
        <v>4</v>
      </c>
      <c r="F2296" s="4">
        <v>1</v>
      </c>
      <c r="G2296" s="4">
        <v>99</v>
      </c>
      <c r="H2296" s="4">
        <v>0</v>
      </c>
      <c r="I2296" s="4">
        <v>1</v>
      </c>
      <c r="J2296" s="4">
        <v>26</v>
      </c>
      <c r="K2296" s="4">
        <v>1</v>
      </c>
      <c r="L2296" s="4" t="s">
        <v>6312</v>
      </c>
      <c r="M2296" s="4" t="str">
        <f t="shared" si="144"/>
        <v>NIVEL-9</v>
      </c>
      <c r="N2296" s="4" t="str">
        <f t="shared" si="145"/>
        <v>1741990126000</v>
      </c>
      <c r="O2296" s="55" t="str">
        <f t="shared" si="146"/>
        <v>1741990126001</v>
      </c>
      <c r="P2296" s="105">
        <v>1741990126001</v>
      </c>
      <c r="Q2296" s="106" t="s">
        <v>6308</v>
      </c>
      <c r="R2296" s="108" t="s">
        <v>3834</v>
      </c>
      <c r="S2296" s="101" t="s">
        <v>36</v>
      </c>
      <c r="T2296" s="33">
        <v>1748101101002</v>
      </c>
      <c r="U2296" s="33" t="s">
        <v>40</v>
      </c>
      <c r="V2296" s="34" t="s">
        <v>3834</v>
      </c>
      <c r="W2296" s="58" t="s">
        <v>24</v>
      </c>
      <c r="X2296" s="58">
        <v>44927</v>
      </c>
      <c r="Y2296" s="58">
        <v>44927</v>
      </c>
      <c r="Z2296" s="93" t="s">
        <v>25</v>
      </c>
    </row>
    <row r="2297" spans="1:26" s="5" customFormat="1" ht="27" customHeight="1" x14ac:dyDescent="0.25">
      <c r="A2297" s="99">
        <f t="shared" si="143"/>
        <v>1</v>
      </c>
      <c r="B2297" s="97">
        <f t="array" aca="1" ref="B2297" ca="1">IF(AND(MAX(IF(O2296:O3298=O2297,X2296:X3298))=X2297,Y2297&lt;=B$1),P2297,"-")</f>
        <v>1741990126999</v>
      </c>
      <c r="C2297" s="4">
        <v>1</v>
      </c>
      <c r="D2297" s="4">
        <v>7</v>
      </c>
      <c r="E2297" s="4">
        <v>4</v>
      </c>
      <c r="F2297" s="4">
        <v>1</v>
      </c>
      <c r="G2297" s="4">
        <v>99</v>
      </c>
      <c r="H2297" s="4">
        <v>0</v>
      </c>
      <c r="I2297" s="4">
        <v>1</v>
      </c>
      <c r="J2297" s="4">
        <v>26</v>
      </c>
      <c r="K2297" s="4">
        <v>999</v>
      </c>
      <c r="L2297" s="4" t="s">
        <v>6312</v>
      </c>
      <c r="M2297" s="4" t="str">
        <f t="shared" si="144"/>
        <v>NIVEL-9</v>
      </c>
      <c r="N2297" s="4" t="str">
        <f t="shared" si="145"/>
        <v>1741990126000</v>
      </c>
      <c r="O2297" s="55" t="str">
        <f t="shared" si="146"/>
        <v>1741990126999</v>
      </c>
      <c r="P2297" s="105">
        <v>1741990126999</v>
      </c>
      <c r="Q2297" s="106" t="s">
        <v>6308</v>
      </c>
      <c r="R2297" s="108" t="s">
        <v>3757</v>
      </c>
      <c r="S2297" s="101" t="s">
        <v>107</v>
      </c>
      <c r="T2297" s="33" t="s">
        <v>25</v>
      </c>
      <c r="U2297" s="33" t="s">
        <v>25</v>
      </c>
      <c r="V2297" s="34" t="s">
        <v>25</v>
      </c>
      <c r="W2297" s="58" t="s">
        <v>605</v>
      </c>
      <c r="X2297" s="58">
        <v>45412</v>
      </c>
      <c r="Y2297" s="58">
        <v>45412</v>
      </c>
      <c r="Z2297" s="93" t="s">
        <v>25</v>
      </c>
    </row>
    <row r="2298" spans="1:26" s="5" customFormat="1" ht="27" customHeight="1" x14ac:dyDescent="0.25">
      <c r="A2298" s="99">
        <f t="shared" si="143"/>
        <v>1</v>
      </c>
      <c r="B2298" s="97">
        <f t="array" aca="1" ref="B2298" ca="1">IF(AND(MAX(IF(O2297:O3299=O2298,X2297:X3299))=X2298,Y2298&lt;=B$1),P2298,"-")</f>
        <v>1741990127000</v>
      </c>
      <c r="C2298" s="4">
        <v>1</v>
      </c>
      <c r="D2298" s="4">
        <v>7</v>
      </c>
      <c r="E2298" s="4">
        <v>4</v>
      </c>
      <c r="F2298" s="4">
        <v>1</v>
      </c>
      <c r="G2298" s="4">
        <v>99</v>
      </c>
      <c r="H2298" s="4">
        <v>0</v>
      </c>
      <c r="I2298" s="4">
        <v>1</v>
      </c>
      <c r="J2298" s="4">
        <v>27</v>
      </c>
      <c r="K2298" s="4">
        <v>0</v>
      </c>
      <c r="L2298" s="4" t="s">
        <v>6312</v>
      </c>
      <c r="M2298" s="4" t="str">
        <f t="shared" si="144"/>
        <v>NIVEL-8</v>
      </c>
      <c r="N2298" s="4" t="str">
        <f t="shared" si="145"/>
        <v>1741990100000</v>
      </c>
      <c r="O2298" s="55" t="str">
        <f t="shared" si="146"/>
        <v>1741990127000</v>
      </c>
      <c r="P2298" s="105">
        <v>1741990127000</v>
      </c>
      <c r="Q2298" s="106" t="s">
        <v>6309</v>
      </c>
      <c r="R2298" s="108" t="s">
        <v>3835</v>
      </c>
      <c r="S2298" s="101" t="s">
        <v>36</v>
      </c>
      <c r="T2298" s="33">
        <v>1748101102000</v>
      </c>
      <c r="U2298" s="33" t="s">
        <v>21</v>
      </c>
      <c r="V2298" s="34" t="s">
        <v>3836</v>
      </c>
      <c r="W2298" s="58" t="s">
        <v>24</v>
      </c>
      <c r="X2298" s="58">
        <v>44927</v>
      </c>
      <c r="Y2298" s="58">
        <v>44927</v>
      </c>
      <c r="Z2298" s="93" t="s">
        <v>25</v>
      </c>
    </row>
    <row r="2299" spans="1:26" s="5" customFormat="1" ht="27" customHeight="1" x14ac:dyDescent="0.25">
      <c r="A2299" s="99">
        <f t="shared" si="143"/>
        <v>1</v>
      </c>
      <c r="B2299" s="97">
        <f t="array" aca="1" ref="B2299" ca="1">IF(AND(MAX(IF(O2298:O3300=O2299,X2298:X3300))=X2299,Y2299&lt;=B$1),P2299,"-")</f>
        <v>1741990127999</v>
      </c>
      <c r="C2299" s="4">
        <v>1</v>
      </c>
      <c r="D2299" s="4">
        <v>7</v>
      </c>
      <c r="E2299" s="4">
        <v>4</v>
      </c>
      <c r="F2299" s="4">
        <v>1</v>
      </c>
      <c r="G2299" s="4">
        <v>99</v>
      </c>
      <c r="H2299" s="4">
        <v>0</v>
      </c>
      <c r="I2299" s="4">
        <v>1</v>
      </c>
      <c r="J2299" s="4">
        <v>27</v>
      </c>
      <c r="K2299" s="4">
        <v>999</v>
      </c>
      <c r="L2299" s="4" t="s">
        <v>6312</v>
      </c>
      <c r="M2299" s="4" t="str">
        <f t="shared" si="144"/>
        <v>NIVEL-9</v>
      </c>
      <c r="N2299" s="4" t="str">
        <f t="shared" si="145"/>
        <v>1741990127000</v>
      </c>
      <c r="O2299" s="55" t="str">
        <f t="shared" si="146"/>
        <v>1741990127999</v>
      </c>
      <c r="P2299" s="105">
        <v>1741990127999</v>
      </c>
      <c r="Q2299" s="106" t="s">
        <v>6308</v>
      </c>
      <c r="R2299" s="108" t="s">
        <v>3837</v>
      </c>
      <c r="S2299" s="101" t="s">
        <v>36</v>
      </c>
      <c r="T2299" s="33">
        <v>1748101102999</v>
      </c>
      <c r="U2299" s="33" t="s">
        <v>40</v>
      </c>
      <c r="V2299" s="34" t="s">
        <v>3837</v>
      </c>
      <c r="W2299" s="58" t="s">
        <v>24</v>
      </c>
      <c r="X2299" s="58">
        <v>44927</v>
      </c>
      <c r="Y2299" s="58">
        <v>44927</v>
      </c>
      <c r="Z2299" s="93" t="s">
        <v>25</v>
      </c>
    </row>
    <row r="2300" spans="1:26" s="5" customFormat="1" ht="27" customHeight="1" x14ac:dyDescent="0.25">
      <c r="A2300" s="99">
        <f t="shared" si="143"/>
        <v>1</v>
      </c>
      <c r="B2300" s="97">
        <f t="array" aca="1" ref="B2300" ca="1">IF(AND(MAX(IF(O2299:O3301=O2300,X2299:X3301))=X2300,Y2300&lt;=B$1),P2300,"-")</f>
        <v>1741990128000</v>
      </c>
      <c r="C2300" s="4">
        <v>1</v>
      </c>
      <c r="D2300" s="4">
        <v>7</v>
      </c>
      <c r="E2300" s="4">
        <v>4</v>
      </c>
      <c r="F2300" s="4">
        <v>1</v>
      </c>
      <c r="G2300" s="4">
        <v>99</v>
      </c>
      <c r="H2300" s="4">
        <v>0</v>
      </c>
      <c r="I2300" s="4">
        <v>1</v>
      </c>
      <c r="J2300" s="4">
        <v>28</v>
      </c>
      <c r="K2300" s="4">
        <v>0</v>
      </c>
      <c r="L2300" s="4" t="s">
        <v>6312</v>
      </c>
      <c r="M2300" s="4" t="str">
        <f t="shared" si="144"/>
        <v>NIVEL-8</v>
      </c>
      <c r="N2300" s="4" t="str">
        <f t="shared" si="145"/>
        <v>1741990100000</v>
      </c>
      <c r="O2300" s="55" t="str">
        <f t="shared" si="146"/>
        <v>1741990128000</v>
      </c>
      <c r="P2300" s="105">
        <v>1741990128000</v>
      </c>
      <c r="Q2300" s="106" t="s">
        <v>6309</v>
      </c>
      <c r="R2300" s="108" t="s">
        <v>3838</v>
      </c>
      <c r="S2300" s="101" t="s">
        <v>36</v>
      </c>
      <c r="T2300" s="33">
        <v>1748101103000</v>
      </c>
      <c r="U2300" s="33" t="s">
        <v>21</v>
      </c>
      <c r="V2300" s="34" t="s">
        <v>3839</v>
      </c>
      <c r="W2300" s="58" t="s">
        <v>24</v>
      </c>
      <c r="X2300" s="58">
        <v>44927</v>
      </c>
      <c r="Y2300" s="58">
        <v>44927</v>
      </c>
      <c r="Z2300" s="93" t="s">
        <v>25</v>
      </c>
    </row>
    <row r="2301" spans="1:26" s="5" customFormat="1" ht="27" customHeight="1" x14ac:dyDescent="0.25">
      <c r="A2301" s="99">
        <f t="shared" si="143"/>
        <v>1</v>
      </c>
      <c r="B2301" s="97">
        <f t="array" aca="1" ref="B2301" ca="1">IF(AND(MAX(IF(O2300:O3302=O2301,X2300:X3302))=X2301,Y2301&lt;=B$1),P2301,"-")</f>
        <v>1741990129000</v>
      </c>
      <c r="C2301" s="4">
        <v>1</v>
      </c>
      <c r="D2301" s="4">
        <v>7</v>
      </c>
      <c r="E2301" s="4">
        <v>4</v>
      </c>
      <c r="F2301" s="4">
        <v>1</v>
      </c>
      <c r="G2301" s="4">
        <v>99</v>
      </c>
      <c r="H2301" s="4">
        <v>0</v>
      </c>
      <c r="I2301" s="4">
        <v>1</v>
      </c>
      <c r="J2301" s="4">
        <v>29</v>
      </c>
      <c r="K2301" s="4">
        <v>0</v>
      </c>
      <c r="L2301" s="4" t="s">
        <v>6312</v>
      </c>
      <c r="M2301" s="4" t="str">
        <f t="shared" si="144"/>
        <v>NIVEL-8</v>
      </c>
      <c r="N2301" s="4" t="str">
        <f t="shared" si="145"/>
        <v>1741990100000</v>
      </c>
      <c r="O2301" s="55" t="str">
        <f t="shared" si="146"/>
        <v>1741990129000</v>
      </c>
      <c r="P2301" s="105">
        <v>1741990129000</v>
      </c>
      <c r="Q2301" s="106" t="s">
        <v>6309</v>
      </c>
      <c r="R2301" s="108" t="s">
        <v>3840</v>
      </c>
      <c r="S2301" s="101" t="s">
        <v>36</v>
      </c>
      <c r="T2301" s="33">
        <v>1748101104000</v>
      </c>
      <c r="U2301" s="33" t="s">
        <v>21</v>
      </c>
      <c r="V2301" s="34" t="s">
        <v>3841</v>
      </c>
      <c r="W2301" s="58" t="s">
        <v>24</v>
      </c>
      <c r="X2301" s="58">
        <v>44927</v>
      </c>
      <c r="Y2301" s="58">
        <v>44927</v>
      </c>
      <c r="Z2301" s="93" t="s">
        <v>25</v>
      </c>
    </row>
    <row r="2302" spans="1:26" s="5" customFormat="1" ht="27" customHeight="1" x14ac:dyDescent="0.25">
      <c r="A2302" s="99">
        <f t="shared" si="143"/>
        <v>1</v>
      </c>
      <c r="B2302" s="97">
        <f t="array" aca="1" ref="B2302" ca="1">IF(AND(MAX(IF(O2301:O3303=O2302,X2301:X3303))=X2302,Y2302&lt;=B$1),P2302,"-")</f>
        <v>1741990130000</v>
      </c>
      <c r="C2302" s="4">
        <v>1</v>
      </c>
      <c r="D2302" s="4">
        <v>7</v>
      </c>
      <c r="E2302" s="4">
        <v>4</v>
      </c>
      <c r="F2302" s="4">
        <v>1</v>
      </c>
      <c r="G2302" s="4">
        <v>99</v>
      </c>
      <c r="H2302" s="4">
        <v>0</v>
      </c>
      <c r="I2302" s="4">
        <v>1</v>
      </c>
      <c r="J2302" s="4">
        <v>30</v>
      </c>
      <c r="K2302" s="4">
        <v>0</v>
      </c>
      <c r="L2302" s="4" t="s">
        <v>6312</v>
      </c>
      <c r="M2302" s="4" t="str">
        <f t="shared" si="144"/>
        <v>NIVEL-8</v>
      </c>
      <c r="N2302" s="4" t="str">
        <f t="shared" si="145"/>
        <v>1741990100000</v>
      </c>
      <c r="O2302" s="55" t="str">
        <f t="shared" si="146"/>
        <v>1741990130000</v>
      </c>
      <c r="P2302" s="105">
        <v>1741990130000</v>
      </c>
      <c r="Q2302" s="106" t="s">
        <v>6309</v>
      </c>
      <c r="R2302" s="108" t="s">
        <v>3842</v>
      </c>
      <c r="S2302" s="101" t="s">
        <v>36</v>
      </c>
      <c r="T2302" s="33">
        <v>1748101105000</v>
      </c>
      <c r="U2302" s="33" t="s">
        <v>21</v>
      </c>
      <c r="V2302" s="34" t="s">
        <v>3843</v>
      </c>
      <c r="W2302" s="58" t="s">
        <v>24</v>
      </c>
      <c r="X2302" s="58">
        <v>44927</v>
      </c>
      <c r="Y2302" s="58">
        <v>44927</v>
      </c>
      <c r="Z2302" s="93" t="s">
        <v>25</v>
      </c>
    </row>
    <row r="2303" spans="1:26" s="5" customFormat="1" ht="27" customHeight="1" x14ac:dyDescent="0.25">
      <c r="A2303" s="99">
        <f t="shared" si="143"/>
        <v>1</v>
      </c>
      <c r="B2303" s="97">
        <f t="array" aca="1" ref="B2303" ca="1">IF(AND(MAX(IF(O2302:O3304=O2303,X2302:X3304))=X2303,Y2303&lt;=B$1),P2303,"-")</f>
        <v>1741990130999</v>
      </c>
      <c r="C2303" s="4">
        <v>1</v>
      </c>
      <c r="D2303" s="4">
        <v>7</v>
      </c>
      <c r="E2303" s="4">
        <v>4</v>
      </c>
      <c r="F2303" s="4">
        <v>1</v>
      </c>
      <c r="G2303" s="4">
        <v>99</v>
      </c>
      <c r="H2303" s="4">
        <v>0</v>
      </c>
      <c r="I2303" s="4">
        <v>1</v>
      </c>
      <c r="J2303" s="4">
        <v>30</v>
      </c>
      <c r="K2303" s="4">
        <v>999</v>
      </c>
      <c r="L2303" s="4" t="s">
        <v>6312</v>
      </c>
      <c r="M2303" s="4" t="str">
        <f t="shared" si="144"/>
        <v>NIVEL-9</v>
      </c>
      <c r="N2303" s="4" t="str">
        <f t="shared" si="145"/>
        <v>1741990130000</v>
      </c>
      <c r="O2303" s="55" t="str">
        <f t="shared" si="146"/>
        <v>1741990130999</v>
      </c>
      <c r="P2303" s="105">
        <v>1741990130999</v>
      </c>
      <c r="Q2303" s="106" t="s">
        <v>6308</v>
      </c>
      <c r="R2303" s="108" t="s">
        <v>3844</v>
      </c>
      <c r="S2303" s="101" t="s">
        <v>107</v>
      </c>
      <c r="T2303" s="33" t="s">
        <v>25</v>
      </c>
      <c r="U2303" s="33" t="s">
        <v>25</v>
      </c>
      <c r="V2303" s="34" t="s">
        <v>25</v>
      </c>
      <c r="W2303" s="58" t="s">
        <v>605</v>
      </c>
      <c r="X2303" s="58">
        <v>45412</v>
      </c>
      <c r="Y2303" s="58">
        <v>45412</v>
      </c>
      <c r="Z2303" s="93" t="s">
        <v>25</v>
      </c>
    </row>
    <row r="2304" spans="1:26" s="5" customFormat="1" ht="27" customHeight="1" x14ac:dyDescent="0.25">
      <c r="A2304" s="99">
        <f t="shared" si="143"/>
        <v>1</v>
      </c>
      <c r="B2304" s="97">
        <f t="array" aca="1" ref="B2304" ca="1">IF(AND(MAX(IF(O2303:O3305=O2304,X2303:X3305))=X2304,Y2304&lt;=B$1),P2304,"-")</f>
        <v>1741990131000</v>
      </c>
      <c r="C2304" s="4">
        <v>1</v>
      </c>
      <c r="D2304" s="4">
        <v>7</v>
      </c>
      <c r="E2304" s="4">
        <v>4</v>
      </c>
      <c r="F2304" s="4">
        <v>1</v>
      </c>
      <c r="G2304" s="4">
        <v>99</v>
      </c>
      <c r="H2304" s="4">
        <v>0</v>
      </c>
      <c r="I2304" s="4">
        <v>1</v>
      </c>
      <c r="J2304" s="4">
        <v>31</v>
      </c>
      <c r="K2304" s="4">
        <v>0</v>
      </c>
      <c r="L2304" s="4" t="s">
        <v>6312</v>
      </c>
      <c r="M2304" s="4" t="str">
        <f t="shared" si="144"/>
        <v>NIVEL-8</v>
      </c>
      <c r="N2304" s="4" t="str">
        <f t="shared" si="145"/>
        <v>1741990100000</v>
      </c>
      <c r="O2304" s="55" t="str">
        <f t="shared" si="146"/>
        <v>1741990131000</v>
      </c>
      <c r="P2304" s="105">
        <v>1741990131000</v>
      </c>
      <c r="Q2304" s="106" t="s">
        <v>6309</v>
      </c>
      <c r="R2304" s="108" t="s">
        <v>3845</v>
      </c>
      <c r="S2304" s="101" t="s">
        <v>36</v>
      </c>
      <c r="T2304" s="33">
        <v>1748101106000</v>
      </c>
      <c r="U2304" s="33" t="s">
        <v>21</v>
      </c>
      <c r="V2304" s="34" t="s">
        <v>3846</v>
      </c>
      <c r="W2304" s="58" t="s">
        <v>24</v>
      </c>
      <c r="X2304" s="58">
        <v>44927</v>
      </c>
      <c r="Y2304" s="58">
        <v>44927</v>
      </c>
      <c r="Z2304" s="93" t="s">
        <v>25</v>
      </c>
    </row>
    <row r="2305" spans="1:26" s="5" customFormat="1" ht="27" customHeight="1" x14ac:dyDescent="0.25">
      <c r="A2305" s="99">
        <f t="shared" si="143"/>
        <v>1</v>
      </c>
      <c r="B2305" s="97">
        <f t="array" aca="1" ref="B2305" ca="1">IF(AND(MAX(IF(O2304:O3306=O2305,X2304:X3306))=X2305,Y2305&lt;=B$1),P2305,"-")</f>
        <v>1741990132000</v>
      </c>
      <c r="C2305" s="4">
        <v>1</v>
      </c>
      <c r="D2305" s="4">
        <v>7</v>
      </c>
      <c r="E2305" s="4">
        <v>4</v>
      </c>
      <c r="F2305" s="4">
        <v>1</v>
      </c>
      <c r="G2305" s="4">
        <v>99</v>
      </c>
      <c r="H2305" s="4">
        <v>0</v>
      </c>
      <c r="I2305" s="4">
        <v>1</v>
      </c>
      <c r="J2305" s="4">
        <v>32</v>
      </c>
      <c r="K2305" s="4">
        <v>0</v>
      </c>
      <c r="L2305" s="4" t="s">
        <v>6312</v>
      </c>
      <c r="M2305" s="4" t="str">
        <f t="shared" si="144"/>
        <v>NIVEL-8</v>
      </c>
      <c r="N2305" s="4" t="str">
        <f t="shared" si="145"/>
        <v>1741990100000</v>
      </c>
      <c r="O2305" s="55" t="str">
        <f t="shared" si="146"/>
        <v>1741990132000</v>
      </c>
      <c r="P2305" s="105">
        <v>1741990132000</v>
      </c>
      <c r="Q2305" s="106" t="s">
        <v>6309</v>
      </c>
      <c r="R2305" s="108" t="s">
        <v>3847</v>
      </c>
      <c r="S2305" s="101" t="s">
        <v>36</v>
      </c>
      <c r="T2305" s="33">
        <v>1748101107000</v>
      </c>
      <c r="U2305" s="33" t="s">
        <v>21</v>
      </c>
      <c r="V2305" s="34" t="s">
        <v>3848</v>
      </c>
      <c r="W2305" s="58" t="s">
        <v>24</v>
      </c>
      <c r="X2305" s="58">
        <v>44927</v>
      </c>
      <c r="Y2305" s="58">
        <v>44927</v>
      </c>
      <c r="Z2305" s="93" t="s">
        <v>25</v>
      </c>
    </row>
    <row r="2306" spans="1:26" s="5" customFormat="1" ht="27" customHeight="1" x14ac:dyDescent="0.25">
      <c r="A2306" s="99">
        <f t="shared" ref="A2306:A2369" si="147">COUNTIF(O:O,O2306)</f>
        <v>1</v>
      </c>
      <c r="B2306" s="97">
        <f t="array" aca="1" ref="B2306" ca="1">IF(AND(MAX(IF(O2305:O3307=O2306,X2305:X3307))=X2306,Y2306&lt;=B$1),P2306,"-")</f>
        <v>1741990133000</v>
      </c>
      <c r="C2306" s="4">
        <v>1</v>
      </c>
      <c r="D2306" s="4">
        <v>7</v>
      </c>
      <c r="E2306" s="4">
        <v>4</v>
      </c>
      <c r="F2306" s="4">
        <v>1</v>
      </c>
      <c r="G2306" s="4">
        <v>99</v>
      </c>
      <c r="H2306" s="4">
        <v>0</v>
      </c>
      <c r="I2306" s="4">
        <v>1</v>
      </c>
      <c r="J2306" s="4">
        <v>33</v>
      </c>
      <c r="K2306" s="4">
        <v>0</v>
      </c>
      <c r="L2306" s="4" t="s">
        <v>6312</v>
      </c>
      <c r="M2306" s="4" t="str">
        <f t="shared" si="144"/>
        <v>NIVEL-8</v>
      </c>
      <c r="N2306" s="4" t="str">
        <f t="shared" si="145"/>
        <v>1741990100000</v>
      </c>
      <c r="O2306" s="55" t="str">
        <f t="shared" si="146"/>
        <v>1741990133000</v>
      </c>
      <c r="P2306" s="105">
        <v>1741990133000</v>
      </c>
      <c r="Q2306" s="106" t="s">
        <v>6309</v>
      </c>
      <c r="R2306" s="108" t="s">
        <v>3849</v>
      </c>
      <c r="S2306" s="101" t="s">
        <v>36</v>
      </c>
      <c r="T2306" s="33">
        <v>1748101108000</v>
      </c>
      <c r="U2306" s="33" t="s">
        <v>21</v>
      </c>
      <c r="V2306" s="34" t="s">
        <v>3850</v>
      </c>
      <c r="W2306" s="58" t="s">
        <v>24</v>
      </c>
      <c r="X2306" s="58">
        <v>44927</v>
      </c>
      <c r="Y2306" s="58">
        <v>44927</v>
      </c>
      <c r="Z2306" s="93" t="s">
        <v>25</v>
      </c>
    </row>
    <row r="2307" spans="1:26" s="5" customFormat="1" ht="27" customHeight="1" x14ac:dyDescent="0.25">
      <c r="A2307" s="99">
        <f t="shared" si="147"/>
        <v>1</v>
      </c>
      <c r="B2307" s="97">
        <f t="array" aca="1" ref="B2307" ca="1">IF(AND(MAX(IF(O2306:O3308=O2307,X2306:X3308))=X2307,Y2307&lt;=B$1),P2307,"-")</f>
        <v>1741990133001</v>
      </c>
      <c r="C2307" s="4">
        <v>1</v>
      </c>
      <c r="D2307" s="4">
        <v>7</v>
      </c>
      <c r="E2307" s="4">
        <v>4</v>
      </c>
      <c r="F2307" s="4">
        <v>1</v>
      </c>
      <c r="G2307" s="4">
        <v>99</v>
      </c>
      <c r="H2307" s="4">
        <v>0</v>
      </c>
      <c r="I2307" s="4">
        <v>1</v>
      </c>
      <c r="J2307" s="4">
        <v>33</v>
      </c>
      <c r="K2307" s="4">
        <v>1</v>
      </c>
      <c r="L2307" s="4" t="s">
        <v>6312</v>
      </c>
      <c r="M2307" s="4" t="str">
        <f t="shared" si="144"/>
        <v>NIVEL-9</v>
      </c>
      <c r="N2307" s="4" t="str">
        <f t="shared" si="145"/>
        <v>1741990133000</v>
      </c>
      <c r="O2307" s="55" t="str">
        <f t="shared" si="146"/>
        <v>1741990133001</v>
      </c>
      <c r="P2307" s="105">
        <v>1741990133001</v>
      </c>
      <c r="Q2307" s="106" t="s">
        <v>6308</v>
      </c>
      <c r="R2307" s="108" t="s">
        <v>3851</v>
      </c>
      <c r="S2307" s="101" t="s">
        <v>1561</v>
      </c>
      <c r="T2307" s="33">
        <v>1741990133999</v>
      </c>
      <c r="U2307" s="4" t="s">
        <v>40</v>
      </c>
      <c r="V2307" s="6" t="s">
        <v>3851</v>
      </c>
      <c r="W2307" s="58" t="s">
        <v>605</v>
      </c>
      <c r="X2307" s="58">
        <v>45392</v>
      </c>
      <c r="Y2307" s="58">
        <v>45392</v>
      </c>
      <c r="Z2307" s="93" t="s">
        <v>25</v>
      </c>
    </row>
    <row r="2308" spans="1:26" s="5" customFormat="1" ht="27" customHeight="1" x14ac:dyDescent="0.25">
      <c r="A2308" s="99">
        <f t="shared" si="147"/>
        <v>1</v>
      </c>
      <c r="B2308" s="97">
        <f t="array" aca="1" ref="B2308" ca="1">IF(AND(MAX(IF(O2307:O3309=O2308,X2307:X3309))=X2308,Y2308&lt;=B$1),P2308,"-")</f>
        <v>1741990133999</v>
      </c>
      <c r="C2308" s="4">
        <v>1</v>
      </c>
      <c r="D2308" s="4">
        <v>7</v>
      </c>
      <c r="E2308" s="4">
        <v>4</v>
      </c>
      <c r="F2308" s="4">
        <v>1</v>
      </c>
      <c r="G2308" s="4">
        <v>99</v>
      </c>
      <c r="H2308" s="4">
        <v>0</v>
      </c>
      <c r="I2308" s="4">
        <v>1</v>
      </c>
      <c r="J2308" s="4">
        <v>33</v>
      </c>
      <c r="K2308" s="4">
        <v>999</v>
      </c>
      <c r="L2308" s="4" t="s">
        <v>6312</v>
      </c>
      <c r="M2308" s="4" t="str">
        <f t="shared" ref="M2308:M2371" si="148">IF(K2308&lt;&gt;0,"NIVEL-9",
IF(J2308&lt;&gt;0,"NIVEL-8",
IF(I2308&lt;&gt;0,"NIVEL-7",
IF(H2308&lt;&gt;0,"NIVEL-6",
IF(G2308&lt;&gt;0,"NIVEL-5",
IF(F2308&lt;&gt;0,"NIVEL-4",
IF(E2308&lt;&gt;0,"NIVEL-3",
IF(D2308&lt;&gt;0,"NIVEL-2",
"NIVEL-1"))))))))</f>
        <v>NIVEL-9</v>
      </c>
      <c r="N2308" s="4" t="str">
        <f t="shared" ref="N2308:N2371" si="149">IF(K2308&lt;&gt;0,LEFT(P2308,10)&amp;"000",
IF(J2308&lt;&gt;0,LEFT(P2308,8)&amp;"00000",
IF(I2308&lt;&gt;0,LEFT(P2308,7)&amp;"000000",
IF(H2308&lt;&gt;0,LEFT(P2308,6)&amp;"0000000",
IF(G2308&lt;&gt;0,LEFT(P2308,4)&amp;"000000000",
IF(F2308&lt;&gt;0,LEFT(P2308,3)&amp;"0000000000",
IF(E2308&lt;&gt;0,LEFT(P2308,2)&amp;"00000000000",
IF(D2308&lt;&gt;0,LEFT(P2308,1)&amp;"000000000000",
"-"))))))))</f>
        <v>1741990133000</v>
      </c>
      <c r="O2308" s="55" t="str">
        <f t="shared" si="146"/>
        <v>1741990133999</v>
      </c>
      <c r="P2308" s="105">
        <v>1741990133999</v>
      </c>
      <c r="Q2308" s="106" t="s">
        <v>6308</v>
      </c>
      <c r="R2308" s="108" t="s">
        <v>3851</v>
      </c>
      <c r="S2308" s="101" t="s">
        <v>36</v>
      </c>
      <c r="T2308" s="33">
        <v>1741990133001</v>
      </c>
      <c r="U2308" s="4" t="s">
        <v>40</v>
      </c>
      <c r="V2308" s="6" t="s">
        <v>3851</v>
      </c>
      <c r="W2308" s="58" t="s">
        <v>605</v>
      </c>
      <c r="X2308" s="58">
        <v>45392</v>
      </c>
      <c r="Y2308" s="58">
        <v>45392</v>
      </c>
      <c r="Z2308" s="93" t="s">
        <v>25</v>
      </c>
    </row>
    <row r="2309" spans="1:26" s="5" customFormat="1" ht="27" customHeight="1" x14ac:dyDescent="0.25">
      <c r="A2309" s="99">
        <f t="shared" si="147"/>
        <v>1</v>
      </c>
      <c r="B2309" s="97">
        <f t="array" aca="1" ref="B2309" ca="1">IF(AND(MAX(IF(O2308:O3310=O2309,X2308:X3310))=X2309,Y2309&lt;=B$1),P2309,"-")</f>
        <v>1741990134000</v>
      </c>
      <c r="C2309" s="4">
        <v>1</v>
      </c>
      <c r="D2309" s="4">
        <v>7</v>
      </c>
      <c r="E2309" s="4">
        <v>4</v>
      </c>
      <c r="F2309" s="4">
        <v>1</v>
      </c>
      <c r="G2309" s="4">
        <v>99</v>
      </c>
      <c r="H2309" s="4">
        <v>0</v>
      </c>
      <c r="I2309" s="4">
        <v>1</v>
      </c>
      <c r="J2309" s="4">
        <v>34</v>
      </c>
      <c r="K2309" s="4">
        <v>0</v>
      </c>
      <c r="L2309" s="4" t="s">
        <v>6312</v>
      </c>
      <c r="M2309" s="4" t="str">
        <f t="shared" si="148"/>
        <v>NIVEL-8</v>
      </c>
      <c r="N2309" s="4" t="str">
        <f t="shared" si="149"/>
        <v>1741990100000</v>
      </c>
      <c r="O2309" s="55" t="str">
        <f t="shared" si="146"/>
        <v>1741990134000</v>
      </c>
      <c r="P2309" s="105">
        <v>1741990134000</v>
      </c>
      <c r="Q2309" s="106" t="s">
        <v>6309</v>
      </c>
      <c r="R2309" s="108" t="s">
        <v>3852</v>
      </c>
      <c r="S2309" s="101" t="s">
        <v>36</v>
      </c>
      <c r="T2309" s="33">
        <v>1748101109000</v>
      </c>
      <c r="U2309" s="33" t="s">
        <v>21</v>
      </c>
      <c r="V2309" s="34" t="s">
        <v>3853</v>
      </c>
      <c r="W2309" s="58" t="s">
        <v>24</v>
      </c>
      <c r="X2309" s="58">
        <v>44927</v>
      </c>
      <c r="Y2309" s="58">
        <v>44927</v>
      </c>
      <c r="Z2309" s="93" t="s">
        <v>25</v>
      </c>
    </row>
    <row r="2310" spans="1:26" s="5" customFormat="1" ht="27" customHeight="1" x14ac:dyDescent="0.25">
      <c r="A2310" s="99">
        <f t="shared" si="147"/>
        <v>1</v>
      </c>
      <c r="B2310" s="97">
        <f t="array" aca="1" ref="B2310" ca="1">IF(AND(MAX(IF(O2309:O3311=O2310,X2309:X3311))=X2310,Y2310&lt;=B$1),P2310,"-")</f>
        <v>1741990134999</v>
      </c>
      <c r="C2310" s="4">
        <v>1</v>
      </c>
      <c r="D2310" s="4">
        <v>7</v>
      </c>
      <c r="E2310" s="4">
        <v>4</v>
      </c>
      <c r="F2310" s="4">
        <v>1</v>
      </c>
      <c r="G2310" s="4">
        <v>99</v>
      </c>
      <c r="H2310" s="4">
        <v>0</v>
      </c>
      <c r="I2310" s="4">
        <v>1</v>
      </c>
      <c r="J2310" s="4">
        <v>34</v>
      </c>
      <c r="K2310" s="4">
        <v>999</v>
      </c>
      <c r="L2310" s="4" t="s">
        <v>6312</v>
      </c>
      <c r="M2310" s="4" t="str">
        <f t="shared" si="148"/>
        <v>NIVEL-9</v>
      </c>
      <c r="N2310" s="4" t="str">
        <f t="shared" si="149"/>
        <v>1741990134000</v>
      </c>
      <c r="O2310" s="55" t="str">
        <f t="shared" si="146"/>
        <v>1741990134999</v>
      </c>
      <c r="P2310" s="105">
        <v>1741990134999</v>
      </c>
      <c r="Q2310" s="106" t="s">
        <v>6308</v>
      </c>
      <c r="R2310" s="108" t="s">
        <v>3854</v>
      </c>
      <c r="S2310" s="101" t="s">
        <v>107</v>
      </c>
      <c r="T2310" s="33" t="s">
        <v>25</v>
      </c>
      <c r="U2310" s="33" t="s">
        <v>25</v>
      </c>
      <c r="V2310" s="34" t="s">
        <v>25</v>
      </c>
      <c r="W2310" s="58" t="s">
        <v>605</v>
      </c>
      <c r="X2310" s="58">
        <v>45139</v>
      </c>
      <c r="Y2310" s="58">
        <v>45139</v>
      </c>
      <c r="Z2310" s="93" t="s">
        <v>25</v>
      </c>
    </row>
    <row r="2311" spans="1:26" s="5" customFormat="1" ht="27" customHeight="1" x14ac:dyDescent="0.25">
      <c r="A2311" s="99">
        <f t="shared" si="147"/>
        <v>1</v>
      </c>
      <c r="B2311" s="97">
        <f t="array" aca="1" ref="B2311" ca="1">IF(AND(MAX(IF(O2310:O3312=O2311,X2310:X3312))=X2311,Y2311&lt;=B$1),P2311,"-")</f>
        <v>1741990135000</v>
      </c>
      <c r="C2311" s="4">
        <v>1</v>
      </c>
      <c r="D2311" s="4">
        <v>7</v>
      </c>
      <c r="E2311" s="4">
        <v>4</v>
      </c>
      <c r="F2311" s="4">
        <v>1</v>
      </c>
      <c r="G2311" s="4">
        <v>99</v>
      </c>
      <c r="H2311" s="4">
        <v>0</v>
      </c>
      <c r="I2311" s="4">
        <v>1</v>
      </c>
      <c r="J2311" s="4">
        <v>35</v>
      </c>
      <c r="K2311" s="4">
        <v>0</v>
      </c>
      <c r="L2311" s="4" t="s">
        <v>6312</v>
      </c>
      <c r="M2311" s="4" t="str">
        <f t="shared" si="148"/>
        <v>NIVEL-8</v>
      </c>
      <c r="N2311" s="4" t="str">
        <f t="shared" si="149"/>
        <v>1741990100000</v>
      </c>
      <c r="O2311" s="55" t="str">
        <f t="shared" si="146"/>
        <v>1741990135000</v>
      </c>
      <c r="P2311" s="105">
        <v>1741990135000</v>
      </c>
      <c r="Q2311" s="106" t="s">
        <v>6309</v>
      </c>
      <c r="R2311" s="108" t="s">
        <v>3855</v>
      </c>
      <c r="S2311" s="101" t="s">
        <v>36</v>
      </c>
      <c r="T2311" s="33">
        <v>1748101110000</v>
      </c>
      <c r="U2311" s="33" t="s">
        <v>21</v>
      </c>
      <c r="V2311" s="34" t="s">
        <v>3856</v>
      </c>
      <c r="W2311" s="58" t="s">
        <v>24</v>
      </c>
      <c r="X2311" s="58">
        <v>44927</v>
      </c>
      <c r="Y2311" s="58">
        <v>44927</v>
      </c>
      <c r="Z2311" s="93" t="s">
        <v>25</v>
      </c>
    </row>
    <row r="2312" spans="1:26" s="5" customFormat="1" ht="27" customHeight="1" x14ac:dyDescent="0.25">
      <c r="A2312" s="99">
        <f t="shared" si="147"/>
        <v>1</v>
      </c>
      <c r="B2312" s="97">
        <f t="array" aca="1" ref="B2312" ca="1">IF(AND(MAX(IF(O2311:O3313=O2312,X2311:X3313))=X2312,Y2312&lt;=B$1),P2312,"-")</f>
        <v>1741990136000</v>
      </c>
      <c r="C2312" s="4">
        <v>1</v>
      </c>
      <c r="D2312" s="4">
        <v>7</v>
      </c>
      <c r="E2312" s="4">
        <v>4</v>
      </c>
      <c r="F2312" s="4">
        <v>1</v>
      </c>
      <c r="G2312" s="4">
        <v>99</v>
      </c>
      <c r="H2312" s="4">
        <v>0</v>
      </c>
      <c r="I2312" s="4">
        <v>1</v>
      </c>
      <c r="J2312" s="4">
        <v>36</v>
      </c>
      <c r="K2312" s="4">
        <v>0</v>
      </c>
      <c r="L2312" s="4" t="s">
        <v>6312</v>
      </c>
      <c r="M2312" s="4" t="str">
        <f t="shared" si="148"/>
        <v>NIVEL-8</v>
      </c>
      <c r="N2312" s="4" t="str">
        <f t="shared" si="149"/>
        <v>1741990100000</v>
      </c>
      <c r="O2312" s="55" t="str">
        <f t="shared" si="146"/>
        <v>1741990136000</v>
      </c>
      <c r="P2312" s="105">
        <v>1741990136000</v>
      </c>
      <c r="Q2312" s="106" t="s">
        <v>6309</v>
      </c>
      <c r="R2312" s="108" t="s">
        <v>3857</v>
      </c>
      <c r="S2312" s="101" t="s">
        <v>36</v>
      </c>
      <c r="T2312" s="33">
        <v>1748101111000</v>
      </c>
      <c r="U2312" s="33" t="s">
        <v>21</v>
      </c>
      <c r="V2312" s="34" t="s">
        <v>3858</v>
      </c>
      <c r="W2312" s="58" t="s">
        <v>24</v>
      </c>
      <c r="X2312" s="58">
        <v>44927</v>
      </c>
      <c r="Y2312" s="58">
        <v>44927</v>
      </c>
      <c r="Z2312" s="93" t="s">
        <v>25</v>
      </c>
    </row>
    <row r="2313" spans="1:26" s="5" customFormat="1" ht="27" customHeight="1" x14ac:dyDescent="0.25">
      <c r="A2313" s="99">
        <f t="shared" si="147"/>
        <v>1</v>
      </c>
      <c r="B2313" s="97">
        <f t="array" aca="1" ref="B2313" ca="1">IF(AND(MAX(IF(O2312:O3314=O2313,X2312:X3314))=X2313,Y2313&lt;=B$1),P2313,"-")</f>
        <v>1741990137000</v>
      </c>
      <c r="C2313" s="4">
        <v>1</v>
      </c>
      <c r="D2313" s="4">
        <v>7</v>
      </c>
      <c r="E2313" s="4">
        <v>4</v>
      </c>
      <c r="F2313" s="4">
        <v>1</v>
      </c>
      <c r="G2313" s="4">
        <v>99</v>
      </c>
      <c r="H2313" s="4">
        <v>0</v>
      </c>
      <c r="I2313" s="4">
        <v>1</v>
      </c>
      <c r="J2313" s="4">
        <v>37</v>
      </c>
      <c r="K2313" s="4">
        <v>0</v>
      </c>
      <c r="L2313" s="4" t="s">
        <v>6312</v>
      </c>
      <c r="M2313" s="4" t="str">
        <f t="shared" si="148"/>
        <v>NIVEL-8</v>
      </c>
      <c r="N2313" s="4" t="str">
        <f t="shared" si="149"/>
        <v>1741990100000</v>
      </c>
      <c r="O2313" s="55" t="str">
        <f t="shared" si="146"/>
        <v>1741990137000</v>
      </c>
      <c r="P2313" s="105">
        <v>1741990137000</v>
      </c>
      <c r="Q2313" s="106" t="s">
        <v>6309</v>
      </c>
      <c r="R2313" s="108" t="s">
        <v>3859</v>
      </c>
      <c r="S2313" s="101" t="s">
        <v>36</v>
      </c>
      <c r="T2313" s="33">
        <v>1748101112000</v>
      </c>
      <c r="U2313" s="33" t="s">
        <v>21</v>
      </c>
      <c r="V2313" s="34" t="s">
        <v>3860</v>
      </c>
      <c r="W2313" s="58" t="s">
        <v>24</v>
      </c>
      <c r="X2313" s="58">
        <v>44927</v>
      </c>
      <c r="Y2313" s="58">
        <v>44927</v>
      </c>
      <c r="Z2313" s="93" t="s">
        <v>25</v>
      </c>
    </row>
    <row r="2314" spans="1:26" s="5" customFormat="1" ht="27" customHeight="1" x14ac:dyDescent="0.25">
      <c r="A2314" s="99">
        <f t="shared" si="147"/>
        <v>1</v>
      </c>
      <c r="B2314" s="97">
        <f t="array" aca="1" ref="B2314" ca="1">IF(AND(MAX(IF(O2313:O3315=O2314,X2313:X3315))=X2314,Y2314&lt;=B$1),P2314,"-")</f>
        <v>1741990138000</v>
      </c>
      <c r="C2314" s="4">
        <v>1</v>
      </c>
      <c r="D2314" s="4">
        <v>7</v>
      </c>
      <c r="E2314" s="4">
        <v>4</v>
      </c>
      <c r="F2314" s="4">
        <v>1</v>
      </c>
      <c r="G2314" s="4">
        <v>99</v>
      </c>
      <c r="H2314" s="4">
        <v>0</v>
      </c>
      <c r="I2314" s="4">
        <v>1</v>
      </c>
      <c r="J2314" s="4">
        <v>38</v>
      </c>
      <c r="K2314" s="4">
        <v>0</v>
      </c>
      <c r="L2314" s="4" t="s">
        <v>6312</v>
      </c>
      <c r="M2314" s="4" t="str">
        <f t="shared" si="148"/>
        <v>NIVEL-8</v>
      </c>
      <c r="N2314" s="4" t="str">
        <f t="shared" si="149"/>
        <v>1741990100000</v>
      </c>
      <c r="O2314" s="55" t="str">
        <f t="shared" si="146"/>
        <v>1741990138000</v>
      </c>
      <c r="P2314" s="105">
        <v>1741990138000</v>
      </c>
      <c r="Q2314" s="106" t="s">
        <v>6309</v>
      </c>
      <c r="R2314" s="108" t="s">
        <v>3861</v>
      </c>
      <c r="S2314" s="101" t="s">
        <v>36</v>
      </c>
      <c r="T2314" s="33">
        <v>1748101113000</v>
      </c>
      <c r="U2314" s="33" t="s">
        <v>21</v>
      </c>
      <c r="V2314" s="34" t="s">
        <v>3862</v>
      </c>
      <c r="W2314" s="58" t="s">
        <v>24</v>
      </c>
      <c r="X2314" s="58">
        <v>44927</v>
      </c>
      <c r="Y2314" s="58">
        <v>44927</v>
      </c>
      <c r="Z2314" s="93" t="s">
        <v>25</v>
      </c>
    </row>
    <row r="2315" spans="1:26" s="5" customFormat="1" ht="27" customHeight="1" x14ac:dyDescent="0.25">
      <c r="A2315" s="99">
        <f t="shared" si="147"/>
        <v>1</v>
      </c>
      <c r="B2315" s="97">
        <f t="array" aca="1" ref="B2315" ca="1">IF(AND(MAX(IF(O2314:O3316=O2315,X2314:X3316))=X2315,Y2315&lt;=B$1),P2315,"-")</f>
        <v>1741990139000</v>
      </c>
      <c r="C2315" s="4">
        <v>1</v>
      </c>
      <c r="D2315" s="4">
        <v>7</v>
      </c>
      <c r="E2315" s="4">
        <v>4</v>
      </c>
      <c r="F2315" s="4">
        <v>1</v>
      </c>
      <c r="G2315" s="4">
        <v>99</v>
      </c>
      <c r="H2315" s="4">
        <v>0</v>
      </c>
      <c r="I2315" s="4">
        <v>1</v>
      </c>
      <c r="J2315" s="4">
        <v>39</v>
      </c>
      <c r="K2315" s="4">
        <v>0</v>
      </c>
      <c r="L2315" s="4" t="s">
        <v>6312</v>
      </c>
      <c r="M2315" s="4" t="str">
        <f t="shared" si="148"/>
        <v>NIVEL-8</v>
      </c>
      <c r="N2315" s="4" t="str">
        <f t="shared" si="149"/>
        <v>1741990100000</v>
      </c>
      <c r="O2315" s="55" t="str">
        <f t="shared" si="146"/>
        <v>1741990139000</v>
      </c>
      <c r="P2315" s="105">
        <v>1741990139000</v>
      </c>
      <c r="Q2315" s="106" t="s">
        <v>6309</v>
      </c>
      <c r="R2315" s="108" t="s">
        <v>3863</v>
      </c>
      <c r="S2315" s="101" t="s">
        <v>36</v>
      </c>
      <c r="T2315" s="33">
        <v>1748101114000</v>
      </c>
      <c r="U2315" s="33" t="s">
        <v>21</v>
      </c>
      <c r="V2315" s="34" t="s">
        <v>3864</v>
      </c>
      <c r="W2315" s="58" t="s">
        <v>24</v>
      </c>
      <c r="X2315" s="58">
        <v>44927</v>
      </c>
      <c r="Y2315" s="58">
        <v>44927</v>
      </c>
      <c r="Z2315" s="93" t="s">
        <v>25</v>
      </c>
    </row>
    <row r="2316" spans="1:26" s="5" customFormat="1" ht="27" customHeight="1" x14ac:dyDescent="0.25">
      <c r="A2316" s="99">
        <f t="shared" si="147"/>
        <v>1</v>
      </c>
      <c r="B2316" s="97">
        <f t="array" aca="1" ref="B2316" ca="1">IF(AND(MAX(IF(O2315:O3317=O2316,X2315:X3317))=X2316,Y2316&lt;=B$1),P2316,"-")</f>
        <v>1741990139999</v>
      </c>
      <c r="C2316" s="4">
        <v>1</v>
      </c>
      <c r="D2316" s="4">
        <v>7</v>
      </c>
      <c r="E2316" s="4">
        <v>4</v>
      </c>
      <c r="F2316" s="4">
        <v>1</v>
      </c>
      <c r="G2316" s="4">
        <v>99</v>
      </c>
      <c r="H2316" s="4">
        <v>0</v>
      </c>
      <c r="I2316" s="4">
        <v>1</v>
      </c>
      <c r="J2316" s="4">
        <v>39</v>
      </c>
      <c r="K2316" s="4">
        <v>999</v>
      </c>
      <c r="L2316" s="4" t="s">
        <v>6312</v>
      </c>
      <c r="M2316" s="4" t="str">
        <f t="shared" si="148"/>
        <v>NIVEL-9</v>
      </c>
      <c r="N2316" s="4" t="str">
        <f t="shared" si="149"/>
        <v>1741990139000</v>
      </c>
      <c r="O2316" s="55" t="str">
        <f t="shared" si="146"/>
        <v>1741990139999</v>
      </c>
      <c r="P2316" s="105">
        <v>1741990139999</v>
      </c>
      <c r="Q2316" s="106" t="s">
        <v>6308</v>
      </c>
      <c r="R2316" s="108" t="s">
        <v>3865</v>
      </c>
      <c r="S2316" s="101" t="s">
        <v>107</v>
      </c>
      <c r="T2316" s="33" t="s">
        <v>25</v>
      </c>
      <c r="U2316" s="33" t="s">
        <v>25</v>
      </c>
      <c r="V2316" s="34" t="s">
        <v>25</v>
      </c>
      <c r="W2316" s="58" t="s">
        <v>24</v>
      </c>
      <c r="X2316" s="58">
        <v>45030</v>
      </c>
      <c r="Y2316" s="58">
        <v>45030</v>
      </c>
      <c r="Z2316" s="93" t="s">
        <v>25</v>
      </c>
    </row>
    <row r="2317" spans="1:26" s="5" customFormat="1" ht="27" customHeight="1" x14ac:dyDescent="0.25">
      <c r="A2317" s="99">
        <f t="shared" si="147"/>
        <v>1</v>
      </c>
      <c r="B2317" s="97">
        <f t="array" aca="1" ref="B2317" ca="1">IF(AND(MAX(IF(O2316:O3318=O2317,X2316:X3318))=X2317,Y2317&lt;=B$1),P2317,"-")</f>
        <v>1741990140000</v>
      </c>
      <c r="C2317" s="4">
        <v>1</v>
      </c>
      <c r="D2317" s="4">
        <v>7</v>
      </c>
      <c r="E2317" s="4">
        <v>4</v>
      </c>
      <c r="F2317" s="4">
        <v>1</v>
      </c>
      <c r="G2317" s="4">
        <v>99</v>
      </c>
      <c r="H2317" s="4">
        <v>0</v>
      </c>
      <c r="I2317" s="4">
        <v>1</v>
      </c>
      <c r="J2317" s="4">
        <v>40</v>
      </c>
      <c r="K2317" s="4">
        <v>0</v>
      </c>
      <c r="L2317" s="4" t="s">
        <v>6312</v>
      </c>
      <c r="M2317" s="4" t="str">
        <f t="shared" si="148"/>
        <v>NIVEL-8</v>
      </c>
      <c r="N2317" s="4" t="str">
        <f t="shared" si="149"/>
        <v>1741990100000</v>
      </c>
      <c r="O2317" s="55" t="str">
        <f t="shared" si="146"/>
        <v>1741990140000</v>
      </c>
      <c r="P2317" s="105">
        <v>1741990140000</v>
      </c>
      <c r="Q2317" s="106" t="s">
        <v>6309</v>
      </c>
      <c r="R2317" s="108" t="s">
        <v>3866</v>
      </c>
      <c r="S2317" s="101" t="s">
        <v>36</v>
      </c>
      <c r="T2317" s="33">
        <v>1748101115000</v>
      </c>
      <c r="U2317" s="33" t="s">
        <v>21</v>
      </c>
      <c r="V2317" s="34" t="s">
        <v>3867</v>
      </c>
      <c r="W2317" s="58" t="s">
        <v>24</v>
      </c>
      <c r="X2317" s="58">
        <v>44927</v>
      </c>
      <c r="Y2317" s="58">
        <v>44927</v>
      </c>
      <c r="Z2317" s="93" t="s">
        <v>25</v>
      </c>
    </row>
    <row r="2318" spans="1:26" s="5" customFormat="1" ht="27" customHeight="1" x14ac:dyDescent="0.25">
      <c r="A2318" s="99">
        <f t="shared" si="147"/>
        <v>1</v>
      </c>
      <c r="B2318" s="97">
        <f t="array" aca="1" ref="B2318" ca="1">IF(AND(MAX(IF(O2317:O3319=O2318,X2317:X3319))=X2318,Y2318&lt;=B$1),P2318,"-")</f>
        <v>1741990140001</v>
      </c>
      <c r="C2318" s="4">
        <v>1</v>
      </c>
      <c r="D2318" s="4">
        <v>7</v>
      </c>
      <c r="E2318" s="4">
        <v>4</v>
      </c>
      <c r="F2318" s="4">
        <v>1</v>
      </c>
      <c r="G2318" s="4">
        <v>99</v>
      </c>
      <c r="H2318" s="4">
        <v>0</v>
      </c>
      <c r="I2318" s="4">
        <v>1</v>
      </c>
      <c r="J2318" s="4">
        <v>40</v>
      </c>
      <c r="K2318" s="4">
        <v>1</v>
      </c>
      <c r="L2318" s="4" t="s">
        <v>6312</v>
      </c>
      <c r="M2318" s="4" t="str">
        <f t="shared" si="148"/>
        <v>NIVEL-9</v>
      </c>
      <c r="N2318" s="4" t="str">
        <f t="shared" si="149"/>
        <v>1741990140000</v>
      </c>
      <c r="O2318" s="55" t="str">
        <f t="shared" si="146"/>
        <v>1741990140001</v>
      </c>
      <c r="P2318" s="105">
        <v>1741990140001</v>
      </c>
      <c r="Q2318" s="106" t="s">
        <v>6308</v>
      </c>
      <c r="R2318" s="108" t="s">
        <v>3868</v>
      </c>
      <c r="S2318" s="101" t="s">
        <v>1561</v>
      </c>
      <c r="T2318" s="33">
        <v>1741990140999</v>
      </c>
      <c r="U2318" s="4" t="s">
        <v>40</v>
      </c>
      <c r="V2318" s="6" t="s">
        <v>3868</v>
      </c>
      <c r="W2318" s="58" t="s">
        <v>605</v>
      </c>
      <c r="X2318" s="58">
        <v>45077</v>
      </c>
      <c r="Y2318" s="58">
        <v>45077</v>
      </c>
      <c r="Z2318" s="93"/>
    </row>
    <row r="2319" spans="1:26" s="5" customFormat="1" ht="27" customHeight="1" x14ac:dyDescent="0.25">
      <c r="A2319" s="99">
        <f t="shared" si="147"/>
        <v>1</v>
      </c>
      <c r="B2319" s="97">
        <f t="array" aca="1" ref="B2319" ca="1">IF(AND(MAX(IF(O2318:O3320=O2319,X2318:X3320))=X2319,Y2319&lt;=B$1),P2319,"-")</f>
        <v>1741990140999</v>
      </c>
      <c r="C2319" s="4">
        <v>1</v>
      </c>
      <c r="D2319" s="4">
        <v>7</v>
      </c>
      <c r="E2319" s="4">
        <v>4</v>
      </c>
      <c r="F2319" s="4">
        <v>1</v>
      </c>
      <c r="G2319" s="4">
        <v>99</v>
      </c>
      <c r="H2319" s="4">
        <v>0</v>
      </c>
      <c r="I2319" s="4">
        <v>1</v>
      </c>
      <c r="J2319" s="4">
        <v>40</v>
      </c>
      <c r="K2319" s="4">
        <v>999</v>
      </c>
      <c r="L2319" s="4" t="s">
        <v>6312</v>
      </c>
      <c r="M2319" s="4" t="str">
        <f t="shared" si="148"/>
        <v>NIVEL-9</v>
      </c>
      <c r="N2319" s="4" t="str">
        <f t="shared" si="149"/>
        <v>1741990140000</v>
      </c>
      <c r="O2319" s="55" t="str">
        <f t="shared" si="146"/>
        <v>1741990140999</v>
      </c>
      <c r="P2319" s="105">
        <v>1741990140999</v>
      </c>
      <c r="Q2319" s="106" t="s">
        <v>6308</v>
      </c>
      <c r="R2319" s="108" t="s">
        <v>3869</v>
      </c>
      <c r="S2319" s="101" t="s">
        <v>36</v>
      </c>
      <c r="T2319" s="33">
        <v>1741990140001</v>
      </c>
      <c r="U2319" s="4" t="s">
        <v>40</v>
      </c>
      <c r="V2319" s="6" t="s">
        <v>3868</v>
      </c>
      <c r="W2319" s="58" t="s">
        <v>605</v>
      </c>
      <c r="X2319" s="58">
        <v>45658</v>
      </c>
      <c r="Y2319" s="58">
        <v>45658</v>
      </c>
      <c r="Z2319" s="93" t="s">
        <v>25</v>
      </c>
    </row>
    <row r="2320" spans="1:26" s="5" customFormat="1" ht="27" customHeight="1" x14ac:dyDescent="0.25">
      <c r="A2320" s="99">
        <f t="shared" si="147"/>
        <v>1</v>
      </c>
      <c r="B2320" s="97">
        <f t="array" aca="1" ref="B2320" ca="1">IF(AND(MAX(IF(O2319:O3321=O2320,X2319:X3321))=X2320,Y2320&lt;=B$1),P2320,"-")</f>
        <v>1741990141000</v>
      </c>
      <c r="C2320" s="4">
        <v>1</v>
      </c>
      <c r="D2320" s="4">
        <v>7</v>
      </c>
      <c r="E2320" s="4">
        <v>4</v>
      </c>
      <c r="F2320" s="4">
        <v>1</v>
      </c>
      <c r="G2320" s="4">
        <v>99</v>
      </c>
      <c r="H2320" s="4">
        <v>0</v>
      </c>
      <c r="I2320" s="4">
        <v>1</v>
      </c>
      <c r="J2320" s="4">
        <v>41</v>
      </c>
      <c r="K2320" s="4">
        <v>0</v>
      </c>
      <c r="L2320" s="4" t="s">
        <v>6312</v>
      </c>
      <c r="M2320" s="4" t="str">
        <f t="shared" si="148"/>
        <v>NIVEL-8</v>
      </c>
      <c r="N2320" s="4" t="str">
        <f t="shared" si="149"/>
        <v>1741990100000</v>
      </c>
      <c r="O2320" s="55" t="str">
        <f t="shared" si="146"/>
        <v>1741990141000</v>
      </c>
      <c r="P2320" s="105">
        <v>1741990141000</v>
      </c>
      <c r="Q2320" s="106" t="s">
        <v>6309</v>
      </c>
      <c r="R2320" s="108" t="s">
        <v>3870</v>
      </c>
      <c r="S2320" s="101" t="s">
        <v>36</v>
      </c>
      <c r="T2320" s="33">
        <v>1748101116000</v>
      </c>
      <c r="U2320" s="33" t="s">
        <v>21</v>
      </c>
      <c r="V2320" s="34" t="s">
        <v>3871</v>
      </c>
      <c r="W2320" s="58" t="s">
        <v>24</v>
      </c>
      <c r="X2320" s="58">
        <v>44927</v>
      </c>
      <c r="Y2320" s="58">
        <v>44927</v>
      </c>
      <c r="Z2320" s="93" t="s">
        <v>25</v>
      </c>
    </row>
    <row r="2321" spans="1:26" s="5" customFormat="1" ht="27" customHeight="1" x14ac:dyDescent="0.25">
      <c r="A2321" s="99">
        <f t="shared" si="147"/>
        <v>1</v>
      </c>
      <c r="B2321" s="97">
        <f t="array" aca="1" ref="B2321" ca="1">IF(AND(MAX(IF(O2321:O3323=O2321,X2321:X3323))=X2321,Y2321&lt;=B$1),P2321,"-")</f>
        <v>1741990141999</v>
      </c>
      <c r="C2321" s="4">
        <v>1</v>
      </c>
      <c r="D2321" s="4">
        <v>7</v>
      </c>
      <c r="E2321" s="4">
        <v>4</v>
      </c>
      <c r="F2321" s="4">
        <v>1</v>
      </c>
      <c r="G2321" s="4">
        <v>99</v>
      </c>
      <c r="H2321" s="4">
        <v>0</v>
      </c>
      <c r="I2321" s="4">
        <v>1</v>
      </c>
      <c r="J2321" s="4">
        <v>41</v>
      </c>
      <c r="K2321" s="4">
        <v>999</v>
      </c>
      <c r="L2321" s="4" t="s">
        <v>6312</v>
      </c>
      <c r="M2321" s="4" t="str">
        <f t="shared" si="148"/>
        <v>NIVEL-9</v>
      </c>
      <c r="N2321" s="4" t="str">
        <f t="shared" si="149"/>
        <v>1741990141000</v>
      </c>
      <c r="O2321" s="55" t="str">
        <f t="shared" si="146"/>
        <v>1741990141999</v>
      </c>
      <c r="P2321" s="105">
        <v>1741990141999</v>
      </c>
      <c r="Q2321" s="106" t="s">
        <v>6308</v>
      </c>
      <c r="R2321" s="108" t="s">
        <v>3873</v>
      </c>
      <c r="S2321" s="101" t="s">
        <v>190</v>
      </c>
      <c r="T2321" s="33" t="s">
        <v>25</v>
      </c>
      <c r="U2321" s="33" t="s">
        <v>25</v>
      </c>
      <c r="V2321" s="34" t="s">
        <v>25</v>
      </c>
      <c r="W2321" s="58" t="s">
        <v>605</v>
      </c>
      <c r="X2321" s="58">
        <v>45588</v>
      </c>
      <c r="Y2321" s="58">
        <v>45588</v>
      </c>
      <c r="Z2321" s="93"/>
    </row>
    <row r="2322" spans="1:26" s="5" customFormat="1" ht="27" customHeight="1" x14ac:dyDescent="0.25">
      <c r="A2322" s="99">
        <f t="shared" si="147"/>
        <v>1</v>
      </c>
      <c r="B2322" s="97">
        <f t="array" aca="1" ref="B2322" ca="1">IF(AND(MAX(IF(O2321:O3324=O2322,X2321:X3324))=X2322,Y2322&lt;=B$1),P2322,"-")</f>
        <v>1741990142000</v>
      </c>
      <c r="C2322" s="4">
        <v>1</v>
      </c>
      <c r="D2322" s="4">
        <v>7</v>
      </c>
      <c r="E2322" s="4">
        <v>4</v>
      </c>
      <c r="F2322" s="4">
        <v>1</v>
      </c>
      <c r="G2322" s="4">
        <v>99</v>
      </c>
      <c r="H2322" s="4">
        <v>0</v>
      </c>
      <c r="I2322" s="4">
        <v>1</v>
      </c>
      <c r="J2322" s="4">
        <v>42</v>
      </c>
      <c r="K2322" s="4">
        <v>0</v>
      </c>
      <c r="L2322" s="4" t="s">
        <v>6312</v>
      </c>
      <c r="M2322" s="4" t="str">
        <f t="shared" si="148"/>
        <v>NIVEL-8</v>
      </c>
      <c r="N2322" s="4" t="str">
        <f t="shared" si="149"/>
        <v>1741990100000</v>
      </c>
      <c r="O2322" s="55" t="str">
        <f t="shared" si="146"/>
        <v>1741990142000</v>
      </c>
      <c r="P2322" s="105">
        <v>1741990142000</v>
      </c>
      <c r="Q2322" s="106" t="s">
        <v>6309</v>
      </c>
      <c r="R2322" s="108" t="s">
        <v>3874</v>
      </c>
      <c r="S2322" s="101" t="s">
        <v>36</v>
      </c>
      <c r="T2322" s="33">
        <v>1748101117000</v>
      </c>
      <c r="U2322" s="33" t="s">
        <v>21</v>
      </c>
      <c r="V2322" s="34" t="s">
        <v>3875</v>
      </c>
      <c r="W2322" s="58" t="s">
        <v>24</v>
      </c>
      <c r="X2322" s="58">
        <v>44927</v>
      </c>
      <c r="Y2322" s="58">
        <v>44927</v>
      </c>
      <c r="Z2322" s="93" t="s">
        <v>25</v>
      </c>
    </row>
    <row r="2323" spans="1:26" s="5" customFormat="1" ht="27" customHeight="1" x14ac:dyDescent="0.25">
      <c r="A2323" s="99">
        <f t="shared" si="147"/>
        <v>1</v>
      </c>
      <c r="B2323" s="97">
        <f t="array" aca="1" ref="B2323" ca="1">IF(AND(MAX(IF(O2322:O3325=O2323,X2322:X3325))=X2323,Y2323&lt;=B$1),P2323,"-")</f>
        <v>1741990143000</v>
      </c>
      <c r="C2323" s="4">
        <v>1</v>
      </c>
      <c r="D2323" s="4">
        <v>7</v>
      </c>
      <c r="E2323" s="4">
        <v>4</v>
      </c>
      <c r="F2323" s="4">
        <v>1</v>
      </c>
      <c r="G2323" s="4">
        <v>99</v>
      </c>
      <c r="H2323" s="4">
        <v>0</v>
      </c>
      <c r="I2323" s="4">
        <v>1</v>
      </c>
      <c r="J2323" s="4">
        <v>43</v>
      </c>
      <c r="K2323" s="4">
        <v>0</v>
      </c>
      <c r="L2323" s="4" t="s">
        <v>6312</v>
      </c>
      <c r="M2323" s="4" t="str">
        <f t="shared" si="148"/>
        <v>NIVEL-8</v>
      </c>
      <c r="N2323" s="4" t="str">
        <f t="shared" si="149"/>
        <v>1741990100000</v>
      </c>
      <c r="O2323" s="55" t="str">
        <f t="shared" ref="O2323:O2386" si="150">CONCATENATE(P2323)</f>
        <v>1741990143000</v>
      </c>
      <c r="P2323" s="105">
        <v>1741990143000</v>
      </c>
      <c r="Q2323" s="106" t="s">
        <v>6309</v>
      </c>
      <c r="R2323" s="108" t="s">
        <v>3876</v>
      </c>
      <c r="S2323" s="101" t="s">
        <v>36</v>
      </c>
      <c r="T2323" s="33">
        <v>1748101118000</v>
      </c>
      <c r="U2323" s="33" t="s">
        <v>21</v>
      </c>
      <c r="V2323" s="34" t="s">
        <v>3877</v>
      </c>
      <c r="W2323" s="58" t="s">
        <v>24</v>
      </c>
      <c r="X2323" s="58">
        <v>44927</v>
      </c>
      <c r="Y2323" s="58">
        <v>44927</v>
      </c>
      <c r="Z2323" s="93" t="s">
        <v>25</v>
      </c>
    </row>
    <row r="2324" spans="1:26" s="5" customFormat="1" ht="27" customHeight="1" x14ac:dyDescent="0.25">
      <c r="A2324" s="99">
        <f t="shared" si="147"/>
        <v>1</v>
      </c>
      <c r="B2324" s="97">
        <f t="array" aca="1" ref="B2324" ca="1">IF(AND(MAX(IF(O2323:O3326=O2324,X2323:X3326))=X2324,Y2324&lt;=B$1),P2324,"-")</f>
        <v>1741990144000</v>
      </c>
      <c r="C2324" s="4">
        <v>1</v>
      </c>
      <c r="D2324" s="4">
        <v>7</v>
      </c>
      <c r="E2324" s="4">
        <v>4</v>
      </c>
      <c r="F2324" s="4">
        <v>1</v>
      </c>
      <c r="G2324" s="4">
        <v>99</v>
      </c>
      <c r="H2324" s="4">
        <v>0</v>
      </c>
      <c r="I2324" s="4">
        <v>1</v>
      </c>
      <c r="J2324" s="4">
        <v>44</v>
      </c>
      <c r="K2324" s="4">
        <v>0</v>
      </c>
      <c r="L2324" s="4" t="s">
        <v>6312</v>
      </c>
      <c r="M2324" s="4" t="str">
        <f t="shared" si="148"/>
        <v>NIVEL-8</v>
      </c>
      <c r="N2324" s="4" t="str">
        <f t="shared" si="149"/>
        <v>1741990100000</v>
      </c>
      <c r="O2324" s="55" t="str">
        <f t="shared" si="150"/>
        <v>1741990144000</v>
      </c>
      <c r="P2324" s="105">
        <v>1741990144000</v>
      </c>
      <c r="Q2324" s="106" t="s">
        <v>6309</v>
      </c>
      <c r="R2324" s="108" t="s">
        <v>3878</v>
      </c>
      <c r="S2324" s="101" t="s">
        <v>36</v>
      </c>
      <c r="T2324" s="33">
        <v>1748101119000</v>
      </c>
      <c r="U2324" s="33" t="s">
        <v>21</v>
      </c>
      <c r="V2324" s="34" t="s">
        <v>3879</v>
      </c>
      <c r="W2324" s="58" t="s">
        <v>24</v>
      </c>
      <c r="X2324" s="58">
        <v>44927</v>
      </c>
      <c r="Y2324" s="58">
        <v>44927</v>
      </c>
      <c r="Z2324" s="93" t="s">
        <v>25</v>
      </c>
    </row>
    <row r="2325" spans="1:26" s="5" customFormat="1" ht="27" customHeight="1" x14ac:dyDescent="0.25">
      <c r="A2325" s="99">
        <f t="shared" si="147"/>
        <v>1</v>
      </c>
      <c r="B2325" s="97">
        <f t="array" aca="1" ref="B2325" ca="1">IF(AND(MAX(IF(O2324:O3327=O2325,X2324:X3327))=X2325,Y2325&lt;=B$1),P2325,"-")</f>
        <v>1741990145000</v>
      </c>
      <c r="C2325" s="4">
        <v>1</v>
      </c>
      <c r="D2325" s="4">
        <v>7</v>
      </c>
      <c r="E2325" s="4">
        <v>4</v>
      </c>
      <c r="F2325" s="4">
        <v>1</v>
      </c>
      <c r="G2325" s="4">
        <v>99</v>
      </c>
      <c r="H2325" s="4">
        <v>0</v>
      </c>
      <c r="I2325" s="4">
        <v>1</v>
      </c>
      <c r="J2325" s="4">
        <v>45</v>
      </c>
      <c r="K2325" s="4">
        <v>0</v>
      </c>
      <c r="L2325" s="4" t="s">
        <v>6312</v>
      </c>
      <c r="M2325" s="4" t="str">
        <f t="shared" si="148"/>
        <v>NIVEL-8</v>
      </c>
      <c r="N2325" s="4" t="str">
        <f t="shared" si="149"/>
        <v>1741990100000</v>
      </c>
      <c r="O2325" s="55" t="str">
        <f t="shared" si="150"/>
        <v>1741990145000</v>
      </c>
      <c r="P2325" s="105">
        <v>1741990145000</v>
      </c>
      <c r="Q2325" s="106" t="s">
        <v>6309</v>
      </c>
      <c r="R2325" s="108" t="s">
        <v>3880</v>
      </c>
      <c r="S2325" s="101" t="s">
        <v>36</v>
      </c>
      <c r="T2325" s="33">
        <v>1748101120000</v>
      </c>
      <c r="U2325" s="33" t="s">
        <v>21</v>
      </c>
      <c r="V2325" s="34" t="s">
        <v>3881</v>
      </c>
      <c r="W2325" s="58" t="s">
        <v>24</v>
      </c>
      <c r="X2325" s="58">
        <v>44927</v>
      </c>
      <c r="Y2325" s="58">
        <v>44927</v>
      </c>
      <c r="Z2325" s="93" t="s">
        <v>25</v>
      </c>
    </row>
    <row r="2326" spans="1:26" s="5" customFormat="1" ht="27" customHeight="1" x14ac:dyDescent="0.25">
      <c r="A2326" s="99">
        <f t="shared" si="147"/>
        <v>1</v>
      </c>
      <c r="B2326" s="97">
        <f t="array" aca="1" ref="B2326" ca="1">IF(AND(MAX(IF(O2325:O3328=O2326,X2325:X3328))=X2326,Y2326&lt;=B$1),P2326,"-")</f>
        <v>1741990146000</v>
      </c>
      <c r="C2326" s="4">
        <v>1</v>
      </c>
      <c r="D2326" s="4">
        <v>7</v>
      </c>
      <c r="E2326" s="4">
        <v>4</v>
      </c>
      <c r="F2326" s="4">
        <v>1</v>
      </c>
      <c r="G2326" s="4">
        <v>99</v>
      </c>
      <c r="H2326" s="4">
        <v>0</v>
      </c>
      <c r="I2326" s="4">
        <v>1</v>
      </c>
      <c r="J2326" s="4">
        <v>46</v>
      </c>
      <c r="K2326" s="4">
        <v>0</v>
      </c>
      <c r="L2326" s="4" t="s">
        <v>6312</v>
      </c>
      <c r="M2326" s="4" t="str">
        <f t="shared" si="148"/>
        <v>NIVEL-8</v>
      </c>
      <c r="N2326" s="4" t="str">
        <f t="shared" si="149"/>
        <v>1741990100000</v>
      </c>
      <c r="O2326" s="55" t="str">
        <f t="shared" si="150"/>
        <v>1741990146000</v>
      </c>
      <c r="P2326" s="105">
        <v>1741990146000</v>
      </c>
      <c r="Q2326" s="106" t="s">
        <v>6309</v>
      </c>
      <c r="R2326" s="108" t="s">
        <v>3882</v>
      </c>
      <c r="S2326" s="101" t="s">
        <v>36</v>
      </c>
      <c r="T2326" s="33">
        <v>1748101121000</v>
      </c>
      <c r="U2326" s="33" t="s">
        <v>21</v>
      </c>
      <c r="V2326" s="34" t="s">
        <v>3883</v>
      </c>
      <c r="W2326" s="58" t="s">
        <v>24</v>
      </c>
      <c r="X2326" s="58">
        <v>44927</v>
      </c>
      <c r="Y2326" s="58">
        <v>44927</v>
      </c>
      <c r="Z2326" s="93" t="s">
        <v>25</v>
      </c>
    </row>
    <row r="2327" spans="1:26" s="5" customFormat="1" ht="27" customHeight="1" x14ac:dyDescent="0.25">
      <c r="A2327" s="99">
        <f t="shared" si="147"/>
        <v>1</v>
      </c>
      <c r="B2327" s="97">
        <f t="array" aca="1" ref="B2327" ca="1">IF(AND(MAX(IF(O2326:O3329=O2327,X2326:X3329))=X2327,Y2327&lt;=B$1),P2327,"-")</f>
        <v>1741990146999</v>
      </c>
      <c r="C2327" s="4">
        <v>1</v>
      </c>
      <c r="D2327" s="4">
        <v>7</v>
      </c>
      <c r="E2327" s="4">
        <v>4</v>
      </c>
      <c r="F2327" s="4">
        <v>1</v>
      </c>
      <c r="G2327" s="4">
        <v>99</v>
      </c>
      <c r="H2327" s="4">
        <v>0</v>
      </c>
      <c r="I2327" s="4">
        <v>1</v>
      </c>
      <c r="J2327" s="4">
        <v>46</v>
      </c>
      <c r="K2327" s="4">
        <v>999</v>
      </c>
      <c r="L2327" s="4" t="s">
        <v>6312</v>
      </c>
      <c r="M2327" s="4" t="str">
        <f t="shared" si="148"/>
        <v>NIVEL-9</v>
      </c>
      <c r="N2327" s="4" t="str">
        <f t="shared" si="149"/>
        <v>1741990146000</v>
      </c>
      <c r="O2327" s="55" t="str">
        <f t="shared" si="150"/>
        <v>1741990146999</v>
      </c>
      <c r="P2327" s="105">
        <v>1741990146999</v>
      </c>
      <c r="Q2327" s="106" t="s">
        <v>6308</v>
      </c>
      <c r="R2327" s="108" t="s">
        <v>3884</v>
      </c>
      <c r="S2327" s="101" t="s">
        <v>36</v>
      </c>
      <c r="T2327" s="33">
        <v>1748101121999</v>
      </c>
      <c r="U2327" s="33" t="s">
        <v>40</v>
      </c>
      <c r="V2327" s="34" t="s">
        <v>3884</v>
      </c>
      <c r="W2327" s="58" t="s">
        <v>24</v>
      </c>
      <c r="X2327" s="58">
        <v>44927</v>
      </c>
      <c r="Y2327" s="58">
        <v>44927</v>
      </c>
      <c r="Z2327" s="93" t="s">
        <v>25</v>
      </c>
    </row>
    <row r="2328" spans="1:26" s="5" customFormat="1" ht="27" customHeight="1" x14ac:dyDescent="0.25">
      <c r="A2328" s="99">
        <f t="shared" si="147"/>
        <v>1</v>
      </c>
      <c r="B2328" s="97">
        <f t="array" aca="1" ref="B2328" ca="1">IF(AND(MAX(IF(O2327:O3330=O2328,X2327:X3330))=X2328,Y2328&lt;=B$1),P2328,"-")</f>
        <v>1741990147000</v>
      </c>
      <c r="C2328" s="4">
        <v>1</v>
      </c>
      <c r="D2328" s="4">
        <v>7</v>
      </c>
      <c r="E2328" s="4">
        <v>4</v>
      </c>
      <c r="F2328" s="4">
        <v>1</v>
      </c>
      <c r="G2328" s="4">
        <v>99</v>
      </c>
      <c r="H2328" s="4">
        <v>0</v>
      </c>
      <c r="I2328" s="4">
        <v>1</v>
      </c>
      <c r="J2328" s="4">
        <v>47</v>
      </c>
      <c r="K2328" s="4">
        <v>0</v>
      </c>
      <c r="L2328" s="4" t="s">
        <v>6312</v>
      </c>
      <c r="M2328" s="4" t="str">
        <f t="shared" si="148"/>
        <v>NIVEL-8</v>
      </c>
      <c r="N2328" s="4" t="str">
        <f t="shared" si="149"/>
        <v>1741990100000</v>
      </c>
      <c r="O2328" s="55" t="str">
        <f t="shared" si="150"/>
        <v>1741990147000</v>
      </c>
      <c r="P2328" s="105">
        <v>1741990147000</v>
      </c>
      <c r="Q2328" s="106" t="s">
        <v>6309</v>
      </c>
      <c r="R2328" s="108" t="s">
        <v>3885</v>
      </c>
      <c r="S2328" s="101" t="s">
        <v>36</v>
      </c>
      <c r="T2328" s="33">
        <v>1748101122000</v>
      </c>
      <c r="U2328" s="33" t="s">
        <v>21</v>
      </c>
      <c r="V2328" s="34" t="s">
        <v>3886</v>
      </c>
      <c r="W2328" s="58" t="s">
        <v>24</v>
      </c>
      <c r="X2328" s="58">
        <v>44927</v>
      </c>
      <c r="Y2328" s="58">
        <v>44927</v>
      </c>
      <c r="Z2328" s="93" t="s">
        <v>25</v>
      </c>
    </row>
    <row r="2329" spans="1:26" s="5" customFormat="1" ht="27" customHeight="1" x14ac:dyDescent="0.25">
      <c r="A2329" s="99">
        <f t="shared" si="147"/>
        <v>1</v>
      </c>
      <c r="B2329" s="97">
        <f t="array" aca="1" ref="B2329" ca="1">IF(AND(MAX(IF(O2328:O3331=O2329,X2328:X3331))=X2329,Y2329&lt;=B$1),P2329,"-")</f>
        <v>1741990148000</v>
      </c>
      <c r="C2329" s="4">
        <v>1</v>
      </c>
      <c r="D2329" s="4">
        <v>7</v>
      </c>
      <c r="E2329" s="4">
        <v>4</v>
      </c>
      <c r="F2329" s="4">
        <v>1</v>
      </c>
      <c r="G2329" s="4">
        <v>99</v>
      </c>
      <c r="H2329" s="4">
        <v>0</v>
      </c>
      <c r="I2329" s="4">
        <v>1</v>
      </c>
      <c r="J2329" s="4">
        <v>48</v>
      </c>
      <c r="K2329" s="4">
        <v>0</v>
      </c>
      <c r="L2329" s="4" t="s">
        <v>6312</v>
      </c>
      <c r="M2329" s="4" t="str">
        <f t="shared" si="148"/>
        <v>NIVEL-8</v>
      </c>
      <c r="N2329" s="4" t="str">
        <f t="shared" si="149"/>
        <v>1741990100000</v>
      </c>
      <c r="O2329" s="55" t="str">
        <f t="shared" si="150"/>
        <v>1741990148000</v>
      </c>
      <c r="P2329" s="105">
        <v>1741990148000</v>
      </c>
      <c r="Q2329" s="106" t="s">
        <v>6309</v>
      </c>
      <c r="R2329" s="108" t="s">
        <v>3887</v>
      </c>
      <c r="S2329" s="101" t="s">
        <v>36</v>
      </c>
      <c r="T2329" s="33">
        <v>1748101123000</v>
      </c>
      <c r="U2329" s="33" t="s">
        <v>21</v>
      </c>
      <c r="V2329" s="34" t="s">
        <v>3888</v>
      </c>
      <c r="W2329" s="58" t="s">
        <v>24</v>
      </c>
      <c r="X2329" s="58">
        <v>44927</v>
      </c>
      <c r="Y2329" s="58">
        <v>44927</v>
      </c>
      <c r="Z2329" s="93" t="s">
        <v>25</v>
      </c>
    </row>
    <row r="2330" spans="1:26" s="5" customFormat="1" ht="27" customHeight="1" x14ac:dyDescent="0.25">
      <c r="A2330" s="99">
        <f t="shared" si="147"/>
        <v>1</v>
      </c>
      <c r="B2330" s="97">
        <f t="array" aca="1" ref="B2330" ca="1">IF(AND(MAX(IF(O2329:O3332=O2330,X2329:X3332))=X2330,Y2330&lt;=B$1),P2330,"-")</f>
        <v>1741990149000</v>
      </c>
      <c r="C2330" s="4">
        <v>1</v>
      </c>
      <c r="D2330" s="4">
        <v>7</v>
      </c>
      <c r="E2330" s="4">
        <v>4</v>
      </c>
      <c r="F2330" s="4">
        <v>1</v>
      </c>
      <c r="G2330" s="4">
        <v>99</v>
      </c>
      <c r="H2330" s="4">
        <v>0</v>
      </c>
      <c r="I2330" s="4">
        <v>1</v>
      </c>
      <c r="J2330" s="4">
        <v>49</v>
      </c>
      <c r="K2330" s="4">
        <v>0</v>
      </c>
      <c r="L2330" s="4" t="s">
        <v>6312</v>
      </c>
      <c r="M2330" s="4" t="str">
        <f t="shared" si="148"/>
        <v>NIVEL-8</v>
      </c>
      <c r="N2330" s="4" t="str">
        <f t="shared" si="149"/>
        <v>1741990100000</v>
      </c>
      <c r="O2330" s="55" t="str">
        <f t="shared" si="150"/>
        <v>1741990149000</v>
      </c>
      <c r="P2330" s="105">
        <v>1741990149000</v>
      </c>
      <c r="Q2330" s="106" t="s">
        <v>6309</v>
      </c>
      <c r="R2330" s="108" t="s">
        <v>3889</v>
      </c>
      <c r="S2330" s="101" t="s">
        <v>36</v>
      </c>
      <c r="T2330" s="33">
        <v>1748101124000</v>
      </c>
      <c r="U2330" s="33" t="s">
        <v>21</v>
      </c>
      <c r="V2330" s="34" t="s">
        <v>3890</v>
      </c>
      <c r="W2330" s="58" t="s">
        <v>24</v>
      </c>
      <c r="X2330" s="58">
        <v>44927</v>
      </c>
      <c r="Y2330" s="58">
        <v>44927</v>
      </c>
      <c r="Z2330" s="93" t="s">
        <v>25</v>
      </c>
    </row>
    <row r="2331" spans="1:26" s="5" customFormat="1" ht="27" customHeight="1" x14ac:dyDescent="0.25">
      <c r="A2331" s="99">
        <f t="shared" si="147"/>
        <v>1</v>
      </c>
      <c r="B2331" s="97">
        <f t="array" aca="1" ref="B2331" ca="1">IF(AND(MAX(IF(O2330:O3333=O2331,X2330:X3333))=X2331,Y2331&lt;=B$1),P2331,"-")</f>
        <v>1741990150000</v>
      </c>
      <c r="C2331" s="4">
        <v>1</v>
      </c>
      <c r="D2331" s="4">
        <v>7</v>
      </c>
      <c r="E2331" s="4">
        <v>4</v>
      </c>
      <c r="F2331" s="4">
        <v>1</v>
      </c>
      <c r="G2331" s="4">
        <v>99</v>
      </c>
      <c r="H2331" s="4">
        <v>0</v>
      </c>
      <c r="I2331" s="4">
        <v>1</v>
      </c>
      <c r="J2331" s="4">
        <v>50</v>
      </c>
      <c r="K2331" s="4">
        <v>0</v>
      </c>
      <c r="L2331" s="4" t="s">
        <v>6312</v>
      </c>
      <c r="M2331" s="4" t="str">
        <f t="shared" si="148"/>
        <v>NIVEL-8</v>
      </c>
      <c r="N2331" s="4" t="str">
        <f t="shared" si="149"/>
        <v>1741990100000</v>
      </c>
      <c r="O2331" s="55" t="str">
        <f t="shared" si="150"/>
        <v>1741990150000</v>
      </c>
      <c r="P2331" s="105">
        <v>1741990150000</v>
      </c>
      <c r="Q2331" s="106" t="s">
        <v>6309</v>
      </c>
      <c r="R2331" s="108" t="s">
        <v>3891</v>
      </c>
      <c r="S2331" s="101" t="s">
        <v>36</v>
      </c>
      <c r="T2331" s="33">
        <v>1748101125000</v>
      </c>
      <c r="U2331" s="33" t="s">
        <v>21</v>
      </c>
      <c r="V2331" s="34" t="s">
        <v>3892</v>
      </c>
      <c r="W2331" s="58" t="s">
        <v>24</v>
      </c>
      <c r="X2331" s="58">
        <v>44927</v>
      </c>
      <c r="Y2331" s="58">
        <v>44927</v>
      </c>
      <c r="Z2331" s="93" t="s">
        <v>25</v>
      </c>
    </row>
    <row r="2332" spans="1:26" s="5" customFormat="1" ht="27" customHeight="1" x14ac:dyDescent="0.25">
      <c r="A2332" s="99">
        <f t="shared" si="147"/>
        <v>1</v>
      </c>
      <c r="B2332" s="97">
        <f t="array" aca="1" ref="B2332" ca="1">IF(AND(MAX(IF(O2331:O3334=O2332,X2331:X3334))=X2332,Y2332&lt;=B$1),P2332,"-")</f>
        <v>1741990150999</v>
      </c>
      <c r="C2332" s="4">
        <v>1</v>
      </c>
      <c r="D2332" s="4">
        <v>7</v>
      </c>
      <c r="E2332" s="4">
        <v>4</v>
      </c>
      <c r="F2332" s="4">
        <v>1</v>
      </c>
      <c r="G2332" s="4">
        <v>99</v>
      </c>
      <c r="H2332" s="4">
        <v>0</v>
      </c>
      <c r="I2332" s="4">
        <v>1</v>
      </c>
      <c r="J2332" s="4">
        <v>50</v>
      </c>
      <c r="K2332" s="4">
        <v>999</v>
      </c>
      <c r="L2332" s="4" t="s">
        <v>6312</v>
      </c>
      <c r="M2332" s="4" t="str">
        <f t="shared" si="148"/>
        <v>NIVEL-9</v>
      </c>
      <c r="N2332" s="4" t="str">
        <f t="shared" si="149"/>
        <v>1741990150000</v>
      </c>
      <c r="O2332" s="55" t="str">
        <f t="shared" si="150"/>
        <v>1741990150999</v>
      </c>
      <c r="P2332" s="105">
        <v>1741990150999</v>
      </c>
      <c r="Q2332" s="106" t="s">
        <v>6308</v>
      </c>
      <c r="R2332" s="108" t="s">
        <v>3827</v>
      </c>
      <c r="S2332" s="101" t="s">
        <v>36</v>
      </c>
      <c r="T2332" s="8" t="s">
        <v>3893</v>
      </c>
      <c r="U2332" s="33" t="s">
        <v>666</v>
      </c>
      <c r="V2332" s="34" t="s">
        <v>666</v>
      </c>
      <c r="W2332" s="58" t="s">
        <v>24</v>
      </c>
      <c r="X2332" s="58">
        <v>44927</v>
      </c>
      <c r="Y2332" s="58">
        <v>44927</v>
      </c>
      <c r="Z2332" s="93" t="s">
        <v>25</v>
      </c>
    </row>
    <row r="2333" spans="1:26" s="5" customFormat="1" ht="27" customHeight="1" x14ac:dyDescent="0.25">
      <c r="A2333" s="99">
        <f t="shared" si="147"/>
        <v>1</v>
      </c>
      <c r="B2333" s="97">
        <f t="array" aca="1" ref="B2333" ca="1">IF(AND(MAX(IF(O2332:O3335=O2333,X2332:X3335))=X2333,Y2333&lt;=B$1),P2333,"-")</f>
        <v>1741990151000</v>
      </c>
      <c r="C2333" s="4">
        <v>1</v>
      </c>
      <c r="D2333" s="4">
        <v>7</v>
      </c>
      <c r="E2333" s="4">
        <v>4</v>
      </c>
      <c r="F2333" s="4">
        <v>1</v>
      </c>
      <c r="G2333" s="4">
        <v>99</v>
      </c>
      <c r="H2333" s="4">
        <v>0</v>
      </c>
      <c r="I2333" s="4">
        <v>1</v>
      </c>
      <c r="J2333" s="4">
        <v>51</v>
      </c>
      <c r="K2333" s="4">
        <v>0</v>
      </c>
      <c r="L2333" s="4" t="s">
        <v>6312</v>
      </c>
      <c r="M2333" s="4" t="str">
        <f t="shared" si="148"/>
        <v>NIVEL-8</v>
      </c>
      <c r="N2333" s="4" t="str">
        <f t="shared" si="149"/>
        <v>1741990100000</v>
      </c>
      <c r="O2333" s="55" t="str">
        <f t="shared" si="150"/>
        <v>1741990151000</v>
      </c>
      <c r="P2333" s="105">
        <v>1741990151000</v>
      </c>
      <c r="Q2333" s="106" t="s">
        <v>6309</v>
      </c>
      <c r="R2333" s="108" t="s">
        <v>3894</v>
      </c>
      <c r="S2333" s="101" t="s">
        <v>36</v>
      </c>
      <c r="T2333" s="33">
        <v>1748101126000</v>
      </c>
      <c r="U2333" s="33" t="s">
        <v>21</v>
      </c>
      <c r="V2333" s="34" t="s">
        <v>3895</v>
      </c>
      <c r="W2333" s="58" t="s">
        <v>24</v>
      </c>
      <c r="X2333" s="58">
        <v>44927</v>
      </c>
      <c r="Y2333" s="58">
        <v>44927</v>
      </c>
      <c r="Z2333" s="93" t="s">
        <v>25</v>
      </c>
    </row>
    <row r="2334" spans="1:26" s="5" customFormat="1" ht="27" customHeight="1" x14ac:dyDescent="0.25">
      <c r="A2334" s="99">
        <f t="shared" si="147"/>
        <v>1</v>
      </c>
      <c r="B2334" s="97">
        <f t="array" aca="1" ref="B2334" ca="1">IF(AND(MAX(IF(O2333:O3336=O2334,X2333:X3336))=X2334,Y2334&lt;=B$1),P2334,"-")</f>
        <v>1741990152000</v>
      </c>
      <c r="C2334" s="4">
        <v>1</v>
      </c>
      <c r="D2334" s="4">
        <v>7</v>
      </c>
      <c r="E2334" s="4">
        <v>4</v>
      </c>
      <c r="F2334" s="4">
        <v>1</v>
      </c>
      <c r="G2334" s="4">
        <v>99</v>
      </c>
      <c r="H2334" s="4">
        <v>0</v>
      </c>
      <c r="I2334" s="4">
        <v>1</v>
      </c>
      <c r="J2334" s="4">
        <v>52</v>
      </c>
      <c r="K2334" s="4">
        <v>0</v>
      </c>
      <c r="L2334" s="4" t="s">
        <v>6312</v>
      </c>
      <c r="M2334" s="4" t="str">
        <f t="shared" si="148"/>
        <v>NIVEL-8</v>
      </c>
      <c r="N2334" s="4" t="str">
        <f t="shared" si="149"/>
        <v>1741990100000</v>
      </c>
      <c r="O2334" s="55" t="str">
        <f t="shared" si="150"/>
        <v>1741990152000</v>
      </c>
      <c r="P2334" s="105">
        <v>1741990152000</v>
      </c>
      <c r="Q2334" s="106" t="s">
        <v>6309</v>
      </c>
      <c r="R2334" s="108" t="s">
        <v>3896</v>
      </c>
      <c r="S2334" s="101" t="s">
        <v>36</v>
      </c>
      <c r="T2334" s="33">
        <v>1748101127000</v>
      </c>
      <c r="U2334" s="33" t="s">
        <v>21</v>
      </c>
      <c r="V2334" s="34" t="s">
        <v>3897</v>
      </c>
      <c r="W2334" s="58" t="s">
        <v>24</v>
      </c>
      <c r="X2334" s="58">
        <v>44927</v>
      </c>
      <c r="Y2334" s="58">
        <v>44927</v>
      </c>
      <c r="Z2334" s="93" t="s">
        <v>25</v>
      </c>
    </row>
    <row r="2335" spans="1:26" s="5" customFormat="1" ht="27" customHeight="1" x14ac:dyDescent="0.25">
      <c r="A2335" s="99">
        <f t="shared" si="147"/>
        <v>1</v>
      </c>
      <c r="B2335" s="97">
        <f t="array" aca="1" ref="B2335" ca="1">IF(AND(MAX(IF(O2334:O3337=O2335,X2334:X3337))=X2335,Y2335&lt;=B$1),P2335,"-")</f>
        <v>1741990152001</v>
      </c>
      <c r="C2335" s="4">
        <v>1</v>
      </c>
      <c r="D2335" s="4">
        <v>7</v>
      </c>
      <c r="E2335" s="4">
        <v>4</v>
      </c>
      <c r="F2335" s="4">
        <v>1</v>
      </c>
      <c r="G2335" s="4">
        <v>99</v>
      </c>
      <c r="H2335" s="4">
        <v>0</v>
      </c>
      <c r="I2335" s="4">
        <v>1</v>
      </c>
      <c r="J2335" s="4">
        <v>52</v>
      </c>
      <c r="K2335" s="4">
        <v>1</v>
      </c>
      <c r="L2335" s="4" t="s">
        <v>6312</v>
      </c>
      <c r="M2335" s="4" t="str">
        <f t="shared" si="148"/>
        <v>NIVEL-9</v>
      </c>
      <c r="N2335" s="4" t="str">
        <f t="shared" si="149"/>
        <v>1741990152000</v>
      </c>
      <c r="O2335" s="55" t="str">
        <f t="shared" si="150"/>
        <v>1741990152001</v>
      </c>
      <c r="P2335" s="105">
        <v>1741990152001</v>
      </c>
      <c r="Q2335" s="106" t="s">
        <v>6308</v>
      </c>
      <c r="R2335" s="108" t="s">
        <v>3898</v>
      </c>
      <c r="S2335" s="101" t="s">
        <v>107</v>
      </c>
      <c r="T2335" s="33" t="s">
        <v>25</v>
      </c>
      <c r="U2335" s="33" t="s">
        <v>25</v>
      </c>
      <c r="V2335" s="34" t="s">
        <v>25</v>
      </c>
      <c r="W2335" s="58" t="s">
        <v>24</v>
      </c>
      <c r="X2335" s="58">
        <v>45041</v>
      </c>
      <c r="Y2335" s="58">
        <v>45041</v>
      </c>
      <c r="Z2335" s="93" t="s">
        <v>25</v>
      </c>
    </row>
    <row r="2336" spans="1:26" s="5" customFormat="1" ht="27" customHeight="1" x14ac:dyDescent="0.25">
      <c r="A2336" s="99">
        <f t="shared" si="147"/>
        <v>1</v>
      </c>
      <c r="B2336" s="97">
        <f t="array" aca="1" ref="B2336" ca="1">IF(AND(MAX(IF(O2335:O3338=O2336,X2335:X3338))=X2336,Y2336&lt;=B$1),P2336,"-")</f>
        <v>1750000000000</v>
      </c>
      <c r="C2336" s="4">
        <v>1</v>
      </c>
      <c r="D2336" s="4">
        <v>7</v>
      </c>
      <c r="E2336" s="4">
        <v>5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 t="s">
        <v>6310</v>
      </c>
      <c r="M2336" s="4" t="str">
        <f t="shared" si="148"/>
        <v>NIVEL-3</v>
      </c>
      <c r="N2336" s="4" t="str">
        <f t="shared" si="149"/>
        <v>1700000000000</v>
      </c>
      <c r="O2336" s="55" t="str">
        <f t="shared" si="150"/>
        <v>1750000000000</v>
      </c>
      <c r="P2336" s="105">
        <v>1750000000000</v>
      </c>
      <c r="Q2336" s="106" t="s">
        <v>6309</v>
      </c>
      <c r="R2336" s="108" t="s">
        <v>3899</v>
      </c>
      <c r="S2336" s="101" t="s">
        <v>23</v>
      </c>
      <c r="T2336" s="33">
        <v>1750000000000</v>
      </c>
      <c r="U2336" s="33" t="s">
        <v>21</v>
      </c>
      <c r="V2336" s="34" t="s">
        <v>3899</v>
      </c>
      <c r="W2336" s="58" t="s">
        <v>24</v>
      </c>
      <c r="X2336" s="58">
        <v>44927</v>
      </c>
      <c r="Y2336" s="58">
        <v>44927</v>
      </c>
      <c r="Z2336" s="93" t="s">
        <v>25</v>
      </c>
    </row>
    <row r="2337" spans="1:26" s="5" customFormat="1" ht="27" customHeight="1" x14ac:dyDescent="0.25">
      <c r="A2337" s="99">
        <f t="shared" si="147"/>
        <v>1</v>
      </c>
      <c r="B2337" s="97">
        <f t="array" aca="1" ref="B2337" ca="1">IF(AND(MAX(IF(O2336:O3339=O2337,X2336:X3339))=X2337,Y2337&lt;=B$1),P2337,"-")</f>
        <v>1751000000000</v>
      </c>
      <c r="C2337" s="4">
        <v>1</v>
      </c>
      <c r="D2337" s="4">
        <v>7</v>
      </c>
      <c r="E2337" s="4">
        <v>5</v>
      </c>
      <c r="F2337" s="4">
        <v>1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 t="s">
        <v>6310</v>
      </c>
      <c r="M2337" s="4" t="str">
        <f t="shared" si="148"/>
        <v>NIVEL-4</v>
      </c>
      <c r="N2337" s="4" t="str">
        <f t="shared" si="149"/>
        <v>1750000000000</v>
      </c>
      <c r="O2337" s="55" t="str">
        <f t="shared" si="150"/>
        <v>1751000000000</v>
      </c>
      <c r="P2337" s="105">
        <v>1751000000000</v>
      </c>
      <c r="Q2337" s="106" t="s">
        <v>6309</v>
      </c>
      <c r="R2337" s="108" t="s">
        <v>3900</v>
      </c>
      <c r="S2337" s="101" t="s">
        <v>36</v>
      </c>
      <c r="T2337" s="33">
        <v>1758010000000</v>
      </c>
      <c r="U2337" s="33" t="s">
        <v>21</v>
      </c>
      <c r="V2337" s="34" t="s">
        <v>3900</v>
      </c>
      <c r="W2337" s="58" t="s">
        <v>24</v>
      </c>
      <c r="X2337" s="58">
        <v>44927</v>
      </c>
      <c r="Y2337" s="58">
        <v>44927</v>
      </c>
      <c r="Z2337" s="93" t="s">
        <v>25</v>
      </c>
    </row>
    <row r="2338" spans="1:26" s="5" customFormat="1" ht="27" customHeight="1" x14ac:dyDescent="0.25">
      <c r="A2338" s="99">
        <f t="shared" si="147"/>
        <v>1</v>
      </c>
      <c r="B2338" s="97">
        <f t="array" aca="1" ref="B2338" ca="1">IF(AND(MAX(IF(O2337:O3340=O2338,X2337:X3340))=X2338,Y2338&lt;=B$1),P2338,"-")</f>
        <v>1751500000000</v>
      </c>
      <c r="C2338" s="4">
        <v>1</v>
      </c>
      <c r="D2338" s="4">
        <v>7</v>
      </c>
      <c r="E2338" s="4">
        <v>5</v>
      </c>
      <c r="F2338" s="4">
        <v>1</v>
      </c>
      <c r="G2338" s="4">
        <v>50</v>
      </c>
      <c r="H2338" s="4">
        <v>0</v>
      </c>
      <c r="I2338" s="4">
        <v>0</v>
      </c>
      <c r="J2338" s="4">
        <v>0</v>
      </c>
      <c r="K2338" s="4">
        <v>0</v>
      </c>
      <c r="L2338" s="4" t="s">
        <v>6310</v>
      </c>
      <c r="M2338" s="4" t="str">
        <f t="shared" si="148"/>
        <v>NIVEL-5</v>
      </c>
      <c r="N2338" s="4" t="str">
        <f t="shared" si="149"/>
        <v>1751000000000</v>
      </c>
      <c r="O2338" s="55" t="str">
        <f t="shared" si="150"/>
        <v>1751500000000</v>
      </c>
      <c r="P2338" s="105">
        <v>1751500000000</v>
      </c>
      <c r="Q2338" s="106" t="s">
        <v>6309</v>
      </c>
      <c r="R2338" s="108" t="s">
        <v>3900</v>
      </c>
      <c r="S2338" s="101" t="s">
        <v>36</v>
      </c>
      <c r="T2338" s="33">
        <v>1758011000000</v>
      </c>
      <c r="U2338" s="33" t="s">
        <v>21</v>
      </c>
      <c r="V2338" s="34" t="s">
        <v>3900</v>
      </c>
      <c r="W2338" s="58" t="s">
        <v>24</v>
      </c>
      <c r="X2338" s="58">
        <v>44927</v>
      </c>
      <c r="Y2338" s="58">
        <v>44927</v>
      </c>
      <c r="Z2338" s="93" t="s">
        <v>25</v>
      </c>
    </row>
    <row r="2339" spans="1:26" s="5" customFormat="1" ht="27" customHeight="1" x14ac:dyDescent="0.25">
      <c r="A2339" s="99">
        <f t="shared" si="147"/>
        <v>1</v>
      </c>
      <c r="B2339" s="97">
        <f t="array" aca="1" ref="B2339" ca="1">IF(AND(MAX(IF(O2338:O3341=O2339,X2338:X3341))=X2339,Y2339&lt;=B$1),P2339,"-")</f>
        <v>1751500100000</v>
      </c>
      <c r="C2339" s="4">
        <v>1</v>
      </c>
      <c r="D2339" s="4">
        <v>7</v>
      </c>
      <c r="E2339" s="4">
        <v>5</v>
      </c>
      <c r="F2339" s="4">
        <v>1</v>
      </c>
      <c r="G2339" s="4">
        <v>50</v>
      </c>
      <c r="H2339" s="4">
        <v>0</v>
      </c>
      <c r="I2339" s="4">
        <v>1</v>
      </c>
      <c r="J2339" s="4">
        <v>0</v>
      </c>
      <c r="K2339" s="4">
        <v>0</v>
      </c>
      <c r="L2339" s="4" t="s">
        <v>6310</v>
      </c>
      <c r="M2339" s="4" t="str">
        <f t="shared" si="148"/>
        <v>NIVEL-7</v>
      </c>
      <c r="N2339" s="4" t="str">
        <f t="shared" si="149"/>
        <v>1751500000000</v>
      </c>
      <c r="O2339" s="55" t="str">
        <f t="shared" si="150"/>
        <v>1751500100000</v>
      </c>
      <c r="P2339" s="105">
        <v>1751500100000</v>
      </c>
      <c r="Q2339" s="106" t="s">
        <v>6309</v>
      </c>
      <c r="R2339" s="108" t="s">
        <v>3901</v>
      </c>
      <c r="S2339" s="101" t="s">
        <v>36</v>
      </c>
      <c r="T2339" s="33">
        <v>1758011100000</v>
      </c>
      <c r="U2339" s="33" t="s">
        <v>21</v>
      </c>
      <c r="V2339" s="34" t="s">
        <v>3902</v>
      </c>
      <c r="W2339" s="58" t="s">
        <v>24</v>
      </c>
      <c r="X2339" s="58">
        <v>44927</v>
      </c>
      <c r="Y2339" s="58">
        <v>44927</v>
      </c>
      <c r="Z2339" s="93" t="s">
        <v>25</v>
      </c>
    </row>
    <row r="2340" spans="1:26" s="5" customFormat="1" ht="27" customHeight="1" x14ac:dyDescent="0.25">
      <c r="A2340" s="99">
        <f t="shared" si="147"/>
        <v>1</v>
      </c>
      <c r="B2340" s="97">
        <f t="array" aca="1" ref="B2340" ca="1">IF(AND(MAX(IF(O2339:O3342=O2340,X2339:X3342))=X2340,Y2340&lt;=B$1),P2340,"-")</f>
        <v>1751500101000</v>
      </c>
      <c r="C2340" s="4">
        <v>1</v>
      </c>
      <c r="D2340" s="4">
        <v>7</v>
      </c>
      <c r="E2340" s="4">
        <v>5</v>
      </c>
      <c r="F2340" s="4">
        <v>1</v>
      </c>
      <c r="G2340" s="4">
        <v>50</v>
      </c>
      <c r="H2340" s="4">
        <v>0</v>
      </c>
      <c r="I2340" s="4">
        <v>1</v>
      </c>
      <c r="J2340" s="4">
        <v>1</v>
      </c>
      <c r="K2340" s="4">
        <v>0</v>
      </c>
      <c r="L2340" s="4" t="s">
        <v>6312</v>
      </c>
      <c r="M2340" s="4" t="str">
        <f t="shared" si="148"/>
        <v>NIVEL-8</v>
      </c>
      <c r="N2340" s="4" t="str">
        <f t="shared" si="149"/>
        <v>1751500100000</v>
      </c>
      <c r="O2340" s="55" t="str">
        <f t="shared" si="150"/>
        <v>1751500101000</v>
      </c>
      <c r="P2340" s="105">
        <v>1751500101000</v>
      </c>
      <c r="Q2340" s="106" t="s">
        <v>6308</v>
      </c>
      <c r="R2340" s="108" t="s">
        <v>3903</v>
      </c>
      <c r="S2340" s="101" t="s">
        <v>36</v>
      </c>
      <c r="T2340" s="33">
        <v>1758011101000</v>
      </c>
      <c r="U2340" s="33" t="s">
        <v>40</v>
      </c>
      <c r="V2340" s="34" t="s">
        <v>3904</v>
      </c>
      <c r="W2340" s="58" t="s">
        <v>24</v>
      </c>
      <c r="X2340" s="58">
        <v>44927</v>
      </c>
      <c r="Y2340" s="58">
        <v>44927</v>
      </c>
      <c r="Z2340" s="93" t="s">
        <v>25</v>
      </c>
    </row>
    <row r="2341" spans="1:26" s="5" customFormat="1" ht="27" customHeight="1" x14ac:dyDescent="0.25">
      <c r="A2341" s="99">
        <f t="shared" si="147"/>
        <v>1</v>
      </c>
      <c r="B2341" s="97">
        <f t="array" aca="1" ref="B2341" ca="1">IF(AND(MAX(IF(O2340:O3343=O2341,X2340:X3343))=X2341,Y2341&lt;=B$1),P2341,"-")</f>
        <v>1751500102000</v>
      </c>
      <c r="C2341" s="4">
        <v>1</v>
      </c>
      <c r="D2341" s="4">
        <v>7</v>
      </c>
      <c r="E2341" s="4">
        <v>5</v>
      </c>
      <c r="F2341" s="4">
        <v>1</v>
      </c>
      <c r="G2341" s="4">
        <v>50</v>
      </c>
      <c r="H2341" s="4">
        <v>0</v>
      </c>
      <c r="I2341" s="4">
        <v>1</v>
      </c>
      <c r="J2341" s="4">
        <v>2</v>
      </c>
      <c r="K2341" s="4">
        <v>0</v>
      </c>
      <c r="L2341" s="4" t="s">
        <v>6312</v>
      </c>
      <c r="M2341" s="4" t="str">
        <f t="shared" si="148"/>
        <v>NIVEL-8</v>
      </c>
      <c r="N2341" s="4" t="str">
        <f t="shared" si="149"/>
        <v>1751500100000</v>
      </c>
      <c r="O2341" s="55" t="str">
        <f t="shared" si="150"/>
        <v>1751500102000</v>
      </c>
      <c r="P2341" s="105">
        <v>1751500102000</v>
      </c>
      <c r="Q2341" s="106" t="s">
        <v>6309</v>
      </c>
      <c r="R2341" s="108" t="s">
        <v>3905</v>
      </c>
      <c r="S2341" s="101" t="s">
        <v>36</v>
      </c>
      <c r="T2341" s="33">
        <v>1758011102000</v>
      </c>
      <c r="U2341" s="33" t="s">
        <v>21</v>
      </c>
      <c r="V2341" s="34" t="s">
        <v>3906</v>
      </c>
      <c r="W2341" s="58" t="s">
        <v>24</v>
      </c>
      <c r="X2341" s="58">
        <v>44927</v>
      </c>
      <c r="Y2341" s="58">
        <v>44927</v>
      </c>
      <c r="Z2341" s="93" t="s">
        <v>25</v>
      </c>
    </row>
    <row r="2342" spans="1:26" s="5" customFormat="1" ht="27" customHeight="1" x14ac:dyDescent="0.25">
      <c r="A2342" s="99">
        <f t="shared" si="147"/>
        <v>1</v>
      </c>
      <c r="B2342" s="97">
        <f t="array" aca="1" ref="B2342" ca="1">IF(AND(MAX(IF(O2341:O3344=O2342,X2341:X3344))=X2342,Y2342&lt;=B$1),P2342,"-")</f>
        <v>1751500102001</v>
      </c>
      <c r="C2342" s="4">
        <v>1</v>
      </c>
      <c r="D2342" s="4">
        <v>7</v>
      </c>
      <c r="E2342" s="4">
        <v>5</v>
      </c>
      <c r="F2342" s="4">
        <v>1</v>
      </c>
      <c r="G2342" s="4">
        <v>50</v>
      </c>
      <c r="H2342" s="4">
        <v>0</v>
      </c>
      <c r="I2342" s="4">
        <v>1</v>
      </c>
      <c r="J2342" s="4">
        <v>2</v>
      </c>
      <c r="K2342" s="4">
        <v>1</v>
      </c>
      <c r="L2342" s="4" t="s">
        <v>6312</v>
      </c>
      <c r="M2342" s="4" t="str">
        <f t="shared" si="148"/>
        <v>NIVEL-9</v>
      </c>
      <c r="N2342" s="4" t="str">
        <f t="shared" si="149"/>
        <v>1751500102000</v>
      </c>
      <c r="O2342" s="55" t="str">
        <f t="shared" si="150"/>
        <v>1751500102001</v>
      </c>
      <c r="P2342" s="105">
        <v>1751500102001</v>
      </c>
      <c r="Q2342" s="106" t="s">
        <v>6308</v>
      </c>
      <c r="R2342" s="108" t="s">
        <v>3907</v>
      </c>
      <c r="S2342" s="101" t="s">
        <v>36</v>
      </c>
      <c r="T2342" s="33">
        <v>1758011102001</v>
      </c>
      <c r="U2342" s="33" t="s">
        <v>40</v>
      </c>
      <c r="V2342" s="34" t="s">
        <v>3908</v>
      </c>
      <c r="W2342" s="58" t="s">
        <v>24</v>
      </c>
      <c r="X2342" s="58">
        <v>44927</v>
      </c>
      <c r="Y2342" s="58">
        <v>44927</v>
      </c>
      <c r="Z2342" s="93" t="s">
        <v>25</v>
      </c>
    </row>
    <row r="2343" spans="1:26" s="5" customFormat="1" ht="27" customHeight="1" x14ac:dyDescent="0.25">
      <c r="A2343" s="99">
        <f t="shared" si="147"/>
        <v>1</v>
      </c>
      <c r="B2343" s="97">
        <f t="array" aca="1" ref="B2343" ca="1">IF(AND(MAX(IF(O2342:O3345=O2343,X2342:X3345))=X2343,Y2343&lt;=B$1),P2343,"-")</f>
        <v>1751500103000</v>
      </c>
      <c r="C2343" s="4">
        <v>1</v>
      </c>
      <c r="D2343" s="4">
        <v>7</v>
      </c>
      <c r="E2343" s="4">
        <v>5</v>
      </c>
      <c r="F2343" s="4">
        <v>1</v>
      </c>
      <c r="G2343" s="4">
        <v>50</v>
      </c>
      <c r="H2343" s="4">
        <v>0</v>
      </c>
      <c r="I2343" s="4">
        <v>1</v>
      </c>
      <c r="J2343" s="4">
        <v>3</v>
      </c>
      <c r="K2343" s="4">
        <v>0</v>
      </c>
      <c r="L2343" s="4" t="s">
        <v>6312</v>
      </c>
      <c r="M2343" s="4" t="str">
        <f t="shared" si="148"/>
        <v>NIVEL-8</v>
      </c>
      <c r="N2343" s="4" t="str">
        <f t="shared" si="149"/>
        <v>1751500100000</v>
      </c>
      <c r="O2343" s="55" t="str">
        <f t="shared" si="150"/>
        <v>1751500103000</v>
      </c>
      <c r="P2343" s="105">
        <v>1751500103000</v>
      </c>
      <c r="Q2343" s="106" t="s">
        <v>6309</v>
      </c>
      <c r="R2343" s="108" t="s">
        <v>3909</v>
      </c>
      <c r="S2343" s="101" t="s">
        <v>36</v>
      </c>
      <c r="T2343" s="33">
        <v>1758011103000</v>
      </c>
      <c r="U2343" s="33" t="s">
        <v>21</v>
      </c>
      <c r="V2343" s="34" t="s">
        <v>3910</v>
      </c>
      <c r="W2343" s="58" t="s">
        <v>24</v>
      </c>
      <c r="X2343" s="58">
        <v>44927</v>
      </c>
      <c r="Y2343" s="58">
        <v>44927</v>
      </c>
      <c r="Z2343" s="93" t="s">
        <v>25</v>
      </c>
    </row>
    <row r="2344" spans="1:26" s="5" customFormat="1" ht="27" customHeight="1" x14ac:dyDescent="0.25">
      <c r="A2344" s="99">
        <f t="shared" si="147"/>
        <v>1</v>
      </c>
      <c r="B2344" s="97">
        <f t="array" aca="1" ref="B2344" ca="1">IF(AND(MAX(IF(O2343:O3346=O2344,X2343:X3346))=X2344,Y2344&lt;=B$1),P2344,"-")</f>
        <v>1751500103001</v>
      </c>
      <c r="C2344" s="4">
        <v>1</v>
      </c>
      <c r="D2344" s="4">
        <v>7</v>
      </c>
      <c r="E2344" s="4">
        <v>5</v>
      </c>
      <c r="F2344" s="4">
        <v>1</v>
      </c>
      <c r="G2344" s="4">
        <v>50</v>
      </c>
      <c r="H2344" s="4">
        <v>0</v>
      </c>
      <c r="I2344" s="4">
        <v>1</v>
      </c>
      <c r="J2344" s="4">
        <v>3</v>
      </c>
      <c r="K2344" s="4">
        <v>1</v>
      </c>
      <c r="L2344" s="4" t="s">
        <v>6312</v>
      </c>
      <c r="M2344" s="4" t="str">
        <f t="shared" si="148"/>
        <v>NIVEL-9</v>
      </c>
      <c r="N2344" s="4" t="str">
        <f t="shared" si="149"/>
        <v>1751500103000</v>
      </c>
      <c r="O2344" s="55" t="str">
        <f t="shared" si="150"/>
        <v>1751500103001</v>
      </c>
      <c r="P2344" s="105">
        <v>1751500103001</v>
      </c>
      <c r="Q2344" s="106" t="s">
        <v>6308</v>
      </c>
      <c r="R2344" s="108" t="s">
        <v>3911</v>
      </c>
      <c r="S2344" s="101" t="s">
        <v>36</v>
      </c>
      <c r="T2344" s="33">
        <v>1758011103001</v>
      </c>
      <c r="U2344" s="33" t="s">
        <v>40</v>
      </c>
      <c r="V2344" s="34" t="s">
        <v>3912</v>
      </c>
      <c r="W2344" s="58" t="s">
        <v>24</v>
      </c>
      <c r="X2344" s="58">
        <v>44927</v>
      </c>
      <c r="Y2344" s="58">
        <v>44927</v>
      </c>
      <c r="Z2344" s="93" t="s">
        <v>25</v>
      </c>
    </row>
    <row r="2345" spans="1:26" s="5" customFormat="1" ht="27" customHeight="1" x14ac:dyDescent="0.25">
      <c r="A2345" s="99">
        <f t="shared" si="147"/>
        <v>1</v>
      </c>
      <c r="B2345" s="97">
        <f t="array" aca="1" ref="B2345" ca="1">IF(AND(MAX(IF(O2344:O3347=O2345,X2344:X3347))=X2345,Y2345&lt;=B$1),P2345,"-")</f>
        <v>1751500103002</v>
      </c>
      <c r="C2345" s="4">
        <v>1</v>
      </c>
      <c r="D2345" s="4">
        <v>7</v>
      </c>
      <c r="E2345" s="4">
        <v>5</v>
      </c>
      <c r="F2345" s="4">
        <v>1</v>
      </c>
      <c r="G2345" s="4">
        <v>50</v>
      </c>
      <c r="H2345" s="4">
        <v>0</v>
      </c>
      <c r="I2345" s="4">
        <v>1</v>
      </c>
      <c r="J2345" s="4">
        <v>3</v>
      </c>
      <c r="K2345" s="4">
        <v>2</v>
      </c>
      <c r="L2345" s="4" t="s">
        <v>6312</v>
      </c>
      <c r="M2345" s="4" t="str">
        <f t="shared" si="148"/>
        <v>NIVEL-9</v>
      </c>
      <c r="N2345" s="4" t="str">
        <f t="shared" si="149"/>
        <v>1751500103000</v>
      </c>
      <c r="O2345" s="55" t="str">
        <f t="shared" si="150"/>
        <v>1751500103002</v>
      </c>
      <c r="P2345" s="105">
        <v>1751500103002</v>
      </c>
      <c r="Q2345" s="106" t="s">
        <v>6308</v>
      </c>
      <c r="R2345" s="108" t="s">
        <v>3913</v>
      </c>
      <c r="S2345" s="101" t="s">
        <v>36</v>
      </c>
      <c r="T2345" s="33">
        <v>1758011103002</v>
      </c>
      <c r="U2345" s="33" t="s">
        <v>40</v>
      </c>
      <c r="V2345" s="34" t="s">
        <v>3914</v>
      </c>
      <c r="W2345" s="58" t="s">
        <v>24</v>
      </c>
      <c r="X2345" s="58">
        <v>44927</v>
      </c>
      <c r="Y2345" s="58">
        <v>44927</v>
      </c>
      <c r="Z2345" s="93" t="s">
        <v>25</v>
      </c>
    </row>
    <row r="2346" spans="1:26" s="5" customFormat="1" ht="27" customHeight="1" x14ac:dyDescent="0.25">
      <c r="A2346" s="99">
        <f t="shared" si="147"/>
        <v>1</v>
      </c>
      <c r="B2346" s="97">
        <f t="array" aca="1" ref="B2346" ca="1">IF(AND(MAX(IF(O2345:O3348=O2346,X2345:X3348))=X2346,Y2346&lt;=B$1),P2346,"-")</f>
        <v>1751500103003</v>
      </c>
      <c r="C2346" s="4">
        <v>1</v>
      </c>
      <c r="D2346" s="4">
        <v>7</v>
      </c>
      <c r="E2346" s="4">
        <v>5</v>
      </c>
      <c r="F2346" s="4">
        <v>1</v>
      </c>
      <c r="G2346" s="4">
        <v>50</v>
      </c>
      <c r="H2346" s="4">
        <v>0</v>
      </c>
      <c r="I2346" s="4">
        <v>1</v>
      </c>
      <c r="J2346" s="4">
        <v>3</v>
      </c>
      <c r="K2346" s="4">
        <v>3</v>
      </c>
      <c r="L2346" s="4" t="s">
        <v>6312</v>
      </c>
      <c r="M2346" s="4" t="str">
        <f t="shared" si="148"/>
        <v>NIVEL-9</v>
      </c>
      <c r="N2346" s="4" t="str">
        <f t="shared" si="149"/>
        <v>1751500103000</v>
      </c>
      <c r="O2346" s="55" t="str">
        <f t="shared" si="150"/>
        <v>1751500103003</v>
      </c>
      <c r="P2346" s="105">
        <v>1751500103003</v>
      </c>
      <c r="Q2346" s="106" t="s">
        <v>6308</v>
      </c>
      <c r="R2346" s="108" t="s">
        <v>3915</v>
      </c>
      <c r="S2346" s="101" t="s">
        <v>36</v>
      </c>
      <c r="T2346" s="33">
        <v>1758011103003</v>
      </c>
      <c r="U2346" s="33" t="s">
        <v>40</v>
      </c>
      <c r="V2346" s="34" t="s">
        <v>3916</v>
      </c>
      <c r="W2346" s="58" t="s">
        <v>24</v>
      </c>
      <c r="X2346" s="58">
        <v>44927</v>
      </c>
      <c r="Y2346" s="58">
        <v>44927</v>
      </c>
      <c r="Z2346" s="93" t="s">
        <v>25</v>
      </c>
    </row>
    <row r="2347" spans="1:26" s="5" customFormat="1" ht="27" customHeight="1" x14ac:dyDescent="0.25">
      <c r="A2347" s="99">
        <f t="shared" si="147"/>
        <v>1</v>
      </c>
      <c r="B2347" s="97">
        <f t="array" aca="1" ref="B2347" ca="1">IF(AND(MAX(IF(O2346:O3349=O2347,X2346:X3349))=X2347,Y2347&lt;=B$1),P2347,"-")</f>
        <v>1751500103004</v>
      </c>
      <c r="C2347" s="4">
        <v>1</v>
      </c>
      <c r="D2347" s="4">
        <v>7</v>
      </c>
      <c r="E2347" s="4">
        <v>5</v>
      </c>
      <c r="F2347" s="4">
        <v>1</v>
      </c>
      <c r="G2347" s="4">
        <v>50</v>
      </c>
      <c r="H2347" s="4">
        <v>0</v>
      </c>
      <c r="I2347" s="4">
        <v>1</v>
      </c>
      <c r="J2347" s="4">
        <v>3</v>
      </c>
      <c r="K2347" s="4">
        <v>4</v>
      </c>
      <c r="L2347" s="4" t="s">
        <v>6312</v>
      </c>
      <c r="M2347" s="4" t="str">
        <f t="shared" si="148"/>
        <v>NIVEL-9</v>
      </c>
      <c r="N2347" s="4" t="str">
        <f t="shared" si="149"/>
        <v>1751500103000</v>
      </c>
      <c r="O2347" s="55" t="str">
        <f t="shared" si="150"/>
        <v>1751500103004</v>
      </c>
      <c r="P2347" s="105">
        <v>1751500103004</v>
      </c>
      <c r="Q2347" s="106" t="s">
        <v>6308</v>
      </c>
      <c r="R2347" s="108" t="s">
        <v>3917</v>
      </c>
      <c r="S2347" s="101" t="s">
        <v>36</v>
      </c>
      <c r="T2347" s="33">
        <v>1758011103004</v>
      </c>
      <c r="U2347" s="33" t="s">
        <v>40</v>
      </c>
      <c r="V2347" s="34" t="s">
        <v>3918</v>
      </c>
      <c r="W2347" s="58" t="s">
        <v>24</v>
      </c>
      <c r="X2347" s="58">
        <v>44927</v>
      </c>
      <c r="Y2347" s="58">
        <v>44927</v>
      </c>
      <c r="Z2347" s="93" t="s">
        <v>25</v>
      </c>
    </row>
    <row r="2348" spans="1:26" s="5" customFormat="1" ht="27" customHeight="1" x14ac:dyDescent="0.25">
      <c r="A2348" s="99">
        <f t="shared" si="147"/>
        <v>1</v>
      </c>
      <c r="B2348" s="97">
        <f t="array" aca="1" ref="B2348" ca="1">IF(AND(MAX(IF(O2347:O3350=O2348,X2347:X3350))=X2348,Y2348&lt;=B$1),P2348,"-")</f>
        <v>1751500103005</v>
      </c>
      <c r="C2348" s="4">
        <v>1</v>
      </c>
      <c r="D2348" s="4">
        <v>7</v>
      </c>
      <c r="E2348" s="4">
        <v>5</v>
      </c>
      <c r="F2348" s="4">
        <v>1</v>
      </c>
      <c r="G2348" s="4">
        <v>50</v>
      </c>
      <c r="H2348" s="4">
        <v>0</v>
      </c>
      <c r="I2348" s="4">
        <v>1</v>
      </c>
      <c r="J2348" s="4">
        <v>3</v>
      </c>
      <c r="K2348" s="4">
        <v>5</v>
      </c>
      <c r="L2348" s="4" t="s">
        <v>6312</v>
      </c>
      <c r="M2348" s="4" t="str">
        <f t="shared" si="148"/>
        <v>NIVEL-9</v>
      </c>
      <c r="N2348" s="4" t="str">
        <f t="shared" si="149"/>
        <v>1751500103000</v>
      </c>
      <c r="O2348" s="55" t="str">
        <f t="shared" si="150"/>
        <v>1751500103005</v>
      </c>
      <c r="P2348" s="105">
        <v>1751500103005</v>
      </c>
      <c r="Q2348" s="106" t="s">
        <v>6308</v>
      </c>
      <c r="R2348" s="108" t="s">
        <v>3919</v>
      </c>
      <c r="S2348" s="101" t="s">
        <v>36</v>
      </c>
      <c r="T2348" s="33">
        <v>1758011103005</v>
      </c>
      <c r="U2348" s="33" t="s">
        <v>40</v>
      </c>
      <c r="V2348" s="34" t="s">
        <v>3920</v>
      </c>
      <c r="W2348" s="58" t="s">
        <v>24</v>
      </c>
      <c r="X2348" s="58">
        <v>44927</v>
      </c>
      <c r="Y2348" s="58">
        <v>44927</v>
      </c>
      <c r="Z2348" s="93" t="s">
        <v>25</v>
      </c>
    </row>
    <row r="2349" spans="1:26" s="5" customFormat="1" ht="27" customHeight="1" x14ac:dyDescent="0.25">
      <c r="A2349" s="99">
        <f t="shared" si="147"/>
        <v>1</v>
      </c>
      <c r="B2349" s="97">
        <f t="array" aca="1" ref="B2349" ca="1">IF(AND(MAX(IF(O2348:O3351=O2349,X2348:X3351))=X2349,Y2349&lt;=B$1),P2349,"-")</f>
        <v>1751500104000</v>
      </c>
      <c r="C2349" s="4">
        <v>1</v>
      </c>
      <c r="D2349" s="4">
        <v>7</v>
      </c>
      <c r="E2349" s="4">
        <v>5</v>
      </c>
      <c r="F2349" s="4">
        <v>1</v>
      </c>
      <c r="G2349" s="4">
        <v>50</v>
      </c>
      <c r="H2349" s="4">
        <v>0</v>
      </c>
      <c r="I2349" s="4">
        <v>1</v>
      </c>
      <c r="J2349" s="4">
        <v>4</v>
      </c>
      <c r="K2349" s="4">
        <v>0</v>
      </c>
      <c r="L2349" s="4" t="s">
        <v>6312</v>
      </c>
      <c r="M2349" s="4" t="str">
        <f t="shared" si="148"/>
        <v>NIVEL-8</v>
      </c>
      <c r="N2349" s="4" t="str">
        <f t="shared" si="149"/>
        <v>1751500100000</v>
      </c>
      <c r="O2349" s="55" t="str">
        <f t="shared" si="150"/>
        <v>1751500104000</v>
      </c>
      <c r="P2349" s="105">
        <v>1751500104000</v>
      </c>
      <c r="Q2349" s="106" t="s">
        <v>6309</v>
      </c>
      <c r="R2349" s="108" t="s">
        <v>3921</v>
      </c>
      <c r="S2349" s="101" t="s">
        <v>36</v>
      </c>
      <c r="T2349" s="33">
        <v>1758011104000</v>
      </c>
      <c r="U2349" s="33" t="s">
        <v>21</v>
      </c>
      <c r="V2349" s="34" t="s">
        <v>3922</v>
      </c>
      <c r="W2349" s="58" t="s">
        <v>24</v>
      </c>
      <c r="X2349" s="58">
        <v>44927</v>
      </c>
      <c r="Y2349" s="58">
        <v>44927</v>
      </c>
      <c r="Z2349" s="93" t="s">
        <v>25</v>
      </c>
    </row>
    <row r="2350" spans="1:26" s="5" customFormat="1" ht="27" customHeight="1" x14ac:dyDescent="0.25">
      <c r="A2350" s="99">
        <f t="shared" si="147"/>
        <v>1</v>
      </c>
      <c r="B2350" s="97">
        <f t="array" aca="1" ref="B2350" ca="1">IF(AND(MAX(IF(O2349:O3352=O2350,X2349:X3352))=X2350,Y2350&lt;=B$1),P2350,"-")</f>
        <v>1751500104001</v>
      </c>
      <c r="C2350" s="4">
        <v>1</v>
      </c>
      <c r="D2350" s="4">
        <v>7</v>
      </c>
      <c r="E2350" s="4">
        <v>5</v>
      </c>
      <c r="F2350" s="4">
        <v>1</v>
      </c>
      <c r="G2350" s="4">
        <v>50</v>
      </c>
      <c r="H2350" s="4">
        <v>0</v>
      </c>
      <c r="I2350" s="4">
        <v>1</v>
      </c>
      <c r="J2350" s="4">
        <v>4</v>
      </c>
      <c r="K2350" s="4">
        <v>1</v>
      </c>
      <c r="L2350" s="4" t="s">
        <v>6312</v>
      </c>
      <c r="M2350" s="4" t="str">
        <f t="shared" si="148"/>
        <v>NIVEL-9</v>
      </c>
      <c r="N2350" s="4" t="str">
        <f t="shared" si="149"/>
        <v>1751500104000</v>
      </c>
      <c r="O2350" s="55" t="str">
        <f t="shared" si="150"/>
        <v>1751500104001</v>
      </c>
      <c r="P2350" s="105">
        <v>1751500104001</v>
      </c>
      <c r="Q2350" s="106" t="s">
        <v>6308</v>
      </c>
      <c r="R2350" s="108" t="s">
        <v>3923</v>
      </c>
      <c r="S2350" s="101" t="s">
        <v>36</v>
      </c>
      <c r="T2350" s="33">
        <v>1758011104001</v>
      </c>
      <c r="U2350" s="33" t="s">
        <v>40</v>
      </c>
      <c r="V2350" s="34" t="s">
        <v>3924</v>
      </c>
      <c r="W2350" s="58" t="s">
        <v>24</v>
      </c>
      <c r="X2350" s="58">
        <v>44927</v>
      </c>
      <c r="Y2350" s="58">
        <v>44927</v>
      </c>
      <c r="Z2350" s="93" t="s">
        <v>25</v>
      </c>
    </row>
    <row r="2351" spans="1:26" s="5" customFormat="1" ht="27" customHeight="1" x14ac:dyDescent="0.25">
      <c r="A2351" s="99">
        <f t="shared" si="147"/>
        <v>1</v>
      </c>
      <c r="B2351" s="97">
        <f t="array" aca="1" ref="B2351" ca="1">IF(AND(MAX(IF(O2350:O3353=O2351,X2350:X3353))=X2351,Y2351&lt;=B$1),P2351,"-")</f>
        <v>1751500105000</v>
      </c>
      <c r="C2351" s="4">
        <v>1</v>
      </c>
      <c r="D2351" s="4">
        <v>7</v>
      </c>
      <c r="E2351" s="4">
        <v>5</v>
      </c>
      <c r="F2351" s="4">
        <v>1</v>
      </c>
      <c r="G2351" s="4">
        <v>50</v>
      </c>
      <c r="H2351" s="4">
        <v>0</v>
      </c>
      <c r="I2351" s="4">
        <v>1</v>
      </c>
      <c r="J2351" s="4">
        <v>5</v>
      </c>
      <c r="K2351" s="4">
        <v>0</v>
      </c>
      <c r="L2351" s="4" t="s">
        <v>6312</v>
      </c>
      <c r="M2351" s="4" t="str">
        <f t="shared" si="148"/>
        <v>NIVEL-8</v>
      </c>
      <c r="N2351" s="4" t="str">
        <f t="shared" si="149"/>
        <v>1751500100000</v>
      </c>
      <c r="O2351" s="55" t="str">
        <f t="shared" si="150"/>
        <v>1751500105000</v>
      </c>
      <c r="P2351" s="105">
        <v>1751500105000</v>
      </c>
      <c r="Q2351" s="106" t="s">
        <v>6309</v>
      </c>
      <c r="R2351" s="108" t="s">
        <v>3925</v>
      </c>
      <c r="S2351" s="101" t="s">
        <v>36</v>
      </c>
      <c r="T2351" s="33">
        <v>1758011105000</v>
      </c>
      <c r="U2351" s="33" t="s">
        <v>21</v>
      </c>
      <c r="V2351" s="34" t="s">
        <v>3926</v>
      </c>
      <c r="W2351" s="58" t="s">
        <v>24</v>
      </c>
      <c r="X2351" s="58">
        <v>44927</v>
      </c>
      <c r="Y2351" s="58">
        <v>44927</v>
      </c>
      <c r="Z2351" s="93" t="s">
        <v>25</v>
      </c>
    </row>
    <row r="2352" spans="1:26" s="5" customFormat="1" ht="27" customHeight="1" x14ac:dyDescent="0.25">
      <c r="A2352" s="99">
        <f t="shared" si="147"/>
        <v>1</v>
      </c>
      <c r="B2352" s="97">
        <f t="array" aca="1" ref="B2352" ca="1">IF(AND(MAX(IF(O2351:O3354=O2352,X2351:X3354))=X2352,Y2352&lt;=B$1),P2352,"-")</f>
        <v>1751500105001</v>
      </c>
      <c r="C2352" s="4">
        <v>1</v>
      </c>
      <c r="D2352" s="4">
        <v>7</v>
      </c>
      <c r="E2352" s="4">
        <v>5</v>
      </c>
      <c r="F2352" s="4">
        <v>1</v>
      </c>
      <c r="G2352" s="4">
        <v>50</v>
      </c>
      <c r="H2352" s="4">
        <v>0</v>
      </c>
      <c r="I2352" s="4">
        <v>1</v>
      </c>
      <c r="J2352" s="4">
        <v>5</v>
      </c>
      <c r="K2352" s="4">
        <v>1</v>
      </c>
      <c r="L2352" s="4" t="s">
        <v>6312</v>
      </c>
      <c r="M2352" s="4" t="str">
        <f t="shared" si="148"/>
        <v>NIVEL-9</v>
      </c>
      <c r="N2352" s="4" t="str">
        <f t="shared" si="149"/>
        <v>1751500105000</v>
      </c>
      <c r="O2352" s="55" t="str">
        <f t="shared" si="150"/>
        <v>1751500105001</v>
      </c>
      <c r="P2352" s="105">
        <v>1751500105001</v>
      </c>
      <c r="Q2352" s="106" t="s">
        <v>6308</v>
      </c>
      <c r="R2352" s="108" t="s">
        <v>3927</v>
      </c>
      <c r="S2352" s="101" t="s">
        <v>36</v>
      </c>
      <c r="T2352" s="33">
        <v>1758011105001</v>
      </c>
      <c r="U2352" s="33" t="s">
        <v>40</v>
      </c>
      <c r="V2352" s="34" t="s">
        <v>3928</v>
      </c>
      <c r="W2352" s="58" t="s">
        <v>24</v>
      </c>
      <c r="X2352" s="58">
        <v>44927</v>
      </c>
      <c r="Y2352" s="58">
        <v>44927</v>
      </c>
      <c r="Z2352" s="93" t="s">
        <v>25</v>
      </c>
    </row>
    <row r="2353" spans="1:26" s="5" customFormat="1" ht="27" customHeight="1" x14ac:dyDescent="0.25">
      <c r="A2353" s="99">
        <f t="shared" si="147"/>
        <v>1</v>
      </c>
      <c r="B2353" s="97">
        <f t="array" aca="1" ref="B2353" ca="1">IF(AND(MAX(IF(O2352:O3355=O2353,X2352:X3355))=X2353,Y2353&lt;=B$1),P2353,"-")</f>
        <v>1751500106000</v>
      </c>
      <c r="C2353" s="4">
        <v>1</v>
      </c>
      <c r="D2353" s="4">
        <v>7</v>
      </c>
      <c r="E2353" s="4">
        <v>5</v>
      </c>
      <c r="F2353" s="4">
        <v>1</v>
      </c>
      <c r="G2353" s="4">
        <v>50</v>
      </c>
      <c r="H2353" s="4">
        <v>0</v>
      </c>
      <c r="I2353" s="4">
        <v>1</v>
      </c>
      <c r="J2353" s="4">
        <v>6</v>
      </c>
      <c r="K2353" s="4">
        <v>0</v>
      </c>
      <c r="L2353" s="4" t="s">
        <v>6312</v>
      </c>
      <c r="M2353" s="4" t="str">
        <f t="shared" si="148"/>
        <v>NIVEL-8</v>
      </c>
      <c r="N2353" s="4" t="str">
        <f t="shared" si="149"/>
        <v>1751500100000</v>
      </c>
      <c r="O2353" s="55" t="str">
        <f t="shared" si="150"/>
        <v>1751500106000</v>
      </c>
      <c r="P2353" s="105">
        <v>1751500106000</v>
      </c>
      <c r="Q2353" s="106" t="s">
        <v>6309</v>
      </c>
      <c r="R2353" s="108" t="s">
        <v>3929</v>
      </c>
      <c r="S2353" s="101" t="s">
        <v>36</v>
      </c>
      <c r="T2353" s="33">
        <v>1758011106000</v>
      </c>
      <c r="U2353" s="33" t="s">
        <v>21</v>
      </c>
      <c r="V2353" s="34" t="s">
        <v>3930</v>
      </c>
      <c r="W2353" s="58" t="s">
        <v>24</v>
      </c>
      <c r="X2353" s="58">
        <v>44927</v>
      </c>
      <c r="Y2353" s="58">
        <v>44927</v>
      </c>
      <c r="Z2353" s="93" t="s">
        <v>25</v>
      </c>
    </row>
    <row r="2354" spans="1:26" s="5" customFormat="1" ht="27" customHeight="1" x14ac:dyDescent="0.25">
      <c r="A2354" s="99">
        <f t="shared" si="147"/>
        <v>1</v>
      </c>
      <c r="B2354" s="97">
        <f t="array" aca="1" ref="B2354" ca="1">IF(AND(MAX(IF(O2353:O3356=O2354,X2353:X3356))=X2354,Y2354&lt;=B$1),P2354,"-")</f>
        <v>1751500106001</v>
      </c>
      <c r="C2354" s="4">
        <v>1</v>
      </c>
      <c r="D2354" s="4">
        <v>7</v>
      </c>
      <c r="E2354" s="4">
        <v>5</v>
      </c>
      <c r="F2354" s="4">
        <v>1</v>
      </c>
      <c r="G2354" s="4">
        <v>50</v>
      </c>
      <c r="H2354" s="4">
        <v>0</v>
      </c>
      <c r="I2354" s="4">
        <v>1</v>
      </c>
      <c r="J2354" s="4">
        <v>6</v>
      </c>
      <c r="K2354" s="4">
        <v>1</v>
      </c>
      <c r="L2354" s="4" t="s">
        <v>6312</v>
      </c>
      <c r="M2354" s="4" t="str">
        <f t="shared" si="148"/>
        <v>NIVEL-9</v>
      </c>
      <c r="N2354" s="4" t="str">
        <f t="shared" si="149"/>
        <v>1751500106000</v>
      </c>
      <c r="O2354" s="55" t="str">
        <f t="shared" si="150"/>
        <v>1751500106001</v>
      </c>
      <c r="P2354" s="105">
        <v>1751500106001</v>
      </c>
      <c r="Q2354" s="106" t="s">
        <v>6308</v>
      </c>
      <c r="R2354" s="108" t="s">
        <v>3931</v>
      </c>
      <c r="S2354" s="101" t="s">
        <v>36</v>
      </c>
      <c r="T2354" s="33">
        <v>1758011106001</v>
      </c>
      <c r="U2354" s="33" t="s">
        <v>40</v>
      </c>
      <c r="V2354" s="34" t="s">
        <v>3932</v>
      </c>
      <c r="W2354" s="58" t="s">
        <v>24</v>
      </c>
      <c r="X2354" s="58">
        <v>44927</v>
      </c>
      <c r="Y2354" s="58">
        <v>44927</v>
      </c>
      <c r="Z2354" s="93" t="s">
        <v>25</v>
      </c>
    </row>
    <row r="2355" spans="1:26" s="5" customFormat="1" ht="27" customHeight="1" x14ac:dyDescent="0.25">
      <c r="A2355" s="99">
        <f t="shared" si="147"/>
        <v>1</v>
      </c>
      <c r="B2355" s="97">
        <f t="array" aca="1" ref="B2355" ca="1">IF(AND(MAX(IF(O2354:O3357=O2355,X2354:X3357))=X2355,Y2355&lt;=B$1),P2355,"-")</f>
        <v>1751500107000</v>
      </c>
      <c r="C2355" s="4">
        <v>1</v>
      </c>
      <c r="D2355" s="4">
        <v>7</v>
      </c>
      <c r="E2355" s="4">
        <v>5</v>
      </c>
      <c r="F2355" s="4">
        <v>1</v>
      </c>
      <c r="G2355" s="4">
        <v>50</v>
      </c>
      <c r="H2355" s="4">
        <v>0</v>
      </c>
      <c r="I2355" s="4">
        <v>1</v>
      </c>
      <c r="J2355" s="4">
        <v>7</v>
      </c>
      <c r="K2355" s="4">
        <v>0</v>
      </c>
      <c r="L2355" s="4" t="s">
        <v>6312</v>
      </c>
      <c r="M2355" s="4" t="str">
        <f t="shared" si="148"/>
        <v>NIVEL-8</v>
      </c>
      <c r="N2355" s="4" t="str">
        <f t="shared" si="149"/>
        <v>1751500100000</v>
      </c>
      <c r="O2355" s="55" t="str">
        <f t="shared" si="150"/>
        <v>1751500107000</v>
      </c>
      <c r="P2355" s="105">
        <v>1751500107000</v>
      </c>
      <c r="Q2355" s="106" t="s">
        <v>6309</v>
      </c>
      <c r="R2355" s="108" t="s">
        <v>3933</v>
      </c>
      <c r="S2355" s="101" t="s">
        <v>36</v>
      </c>
      <c r="T2355" s="33">
        <v>1758011107000</v>
      </c>
      <c r="U2355" s="33" t="s">
        <v>21</v>
      </c>
      <c r="V2355" s="34" t="s">
        <v>3934</v>
      </c>
      <c r="W2355" s="58" t="s">
        <v>24</v>
      </c>
      <c r="X2355" s="58">
        <v>44927</v>
      </c>
      <c r="Y2355" s="58">
        <v>44927</v>
      </c>
      <c r="Z2355" s="93" t="s">
        <v>25</v>
      </c>
    </row>
    <row r="2356" spans="1:26" s="5" customFormat="1" ht="27" customHeight="1" x14ac:dyDescent="0.25">
      <c r="A2356" s="99">
        <f t="shared" si="147"/>
        <v>1</v>
      </c>
      <c r="B2356" s="97">
        <f t="array" aca="1" ref="B2356" ca="1">IF(AND(MAX(IF(O2355:O3358=O2356,X2355:X3358))=X2356,Y2356&lt;=B$1),P2356,"-")</f>
        <v>1751500107001</v>
      </c>
      <c r="C2356" s="4">
        <v>1</v>
      </c>
      <c r="D2356" s="4">
        <v>7</v>
      </c>
      <c r="E2356" s="4">
        <v>5</v>
      </c>
      <c r="F2356" s="4">
        <v>1</v>
      </c>
      <c r="G2356" s="4">
        <v>50</v>
      </c>
      <c r="H2356" s="4">
        <v>0</v>
      </c>
      <c r="I2356" s="4">
        <v>1</v>
      </c>
      <c r="J2356" s="4">
        <v>7</v>
      </c>
      <c r="K2356" s="4">
        <v>1</v>
      </c>
      <c r="L2356" s="4" t="s">
        <v>6312</v>
      </c>
      <c r="M2356" s="4" t="str">
        <f t="shared" si="148"/>
        <v>NIVEL-9</v>
      </c>
      <c r="N2356" s="4" t="str">
        <f t="shared" si="149"/>
        <v>1751500107000</v>
      </c>
      <c r="O2356" s="55" t="str">
        <f t="shared" si="150"/>
        <v>1751500107001</v>
      </c>
      <c r="P2356" s="105">
        <v>1751500107001</v>
      </c>
      <c r="Q2356" s="106" t="s">
        <v>6308</v>
      </c>
      <c r="R2356" s="108" t="s">
        <v>3935</v>
      </c>
      <c r="S2356" s="101" t="s">
        <v>36</v>
      </c>
      <c r="T2356" s="33">
        <v>1758011107001</v>
      </c>
      <c r="U2356" s="33" t="s">
        <v>40</v>
      </c>
      <c r="V2356" s="34" t="s">
        <v>3936</v>
      </c>
      <c r="W2356" s="58" t="s">
        <v>24</v>
      </c>
      <c r="X2356" s="58">
        <v>44927</v>
      </c>
      <c r="Y2356" s="58">
        <v>44927</v>
      </c>
      <c r="Z2356" s="93" t="s">
        <v>25</v>
      </c>
    </row>
    <row r="2357" spans="1:26" s="5" customFormat="1" ht="27" customHeight="1" x14ac:dyDescent="0.25">
      <c r="A2357" s="99">
        <f t="shared" si="147"/>
        <v>1</v>
      </c>
      <c r="B2357" s="97">
        <f t="array" aca="1" ref="B2357" ca="1">IF(AND(MAX(IF(O2356:O3359=O2357,X2356:X3359))=X2357,Y2357&lt;=B$1),P2357,"-")</f>
        <v>1751500107002</v>
      </c>
      <c r="C2357" s="4">
        <v>1</v>
      </c>
      <c r="D2357" s="4">
        <v>7</v>
      </c>
      <c r="E2357" s="4">
        <v>5</v>
      </c>
      <c r="F2357" s="4">
        <v>1</v>
      </c>
      <c r="G2357" s="4">
        <v>50</v>
      </c>
      <c r="H2357" s="4">
        <v>0</v>
      </c>
      <c r="I2357" s="4">
        <v>1</v>
      </c>
      <c r="J2357" s="4">
        <v>7</v>
      </c>
      <c r="K2357" s="4">
        <v>2</v>
      </c>
      <c r="L2357" s="4" t="s">
        <v>6312</v>
      </c>
      <c r="M2357" s="4" t="str">
        <f t="shared" si="148"/>
        <v>NIVEL-9</v>
      </c>
      <c r="N2357" s="4" t="str">
        <f t="shared" si="149"/>
        <v>1751500107000</v>
      </c>
      <c r="O2357" s="55" t="str">
        <f t="shared" si="150"/>
        <v>1751500107002</v>
      </c>
      <c r="P2357" s="105">
        <v>1751500107002</v>
      </c>
      <c r="Q2357" s="106" t="s">
        <v>6308</v>
      </c>
      <c r="R2357" s="108" t="s">
        <v>3937</v>
      </c>
      <c r="S2357" s="101" t="s">
        <v>36</v>
      </c>
      <c r="T2357" s="33">
        <v>1758011107002</v>
      </c>
      <c r="U2357" s="33" t="s">
        <v>40</v>
      </c>
      <c r="V2357" s="34" t="s">
        <v>3938</v>
      </c>
      <c r="W2357" s="58" t="s">
        <v>24</v>
      </c>
      <c r="X2357" s="58">
        <v>44927</v>
      </c>
      <c r="Y2357" s="58">
        <v>44927</v>
      </c>
      <c r="Z2357" s="93" t="s">
        <v>25</v>
      </c>
    </row>
    <row r="2358" spans="1:26" s="5" customFormat="1" ht="27" customHeight="1" x14ac:dyDescent="0.25">
      <c r="A2358" s="99">
        <f t="shared" si="147"/>
        <v>1</v>
      </c>
      <c r="B2358" s="97">
        <f t="array" aca="1" ref="B2358" ca="1">IF(AND(MAX(IF(O2357:O3360=O2358,X2357:X3360))=X2358,Y2358&lt;=B$1),P2358,"-")</f>
        <v>1751500107003</v>
      </c>
      <c r="C2358" s="4">
        <v>1</v>
      </c>
      <c r="D2358" s="4">
        <v>7</v>
      </c>
      <c r="E2358" s="4">
        <v>5</v>
      </c>
      <c r="F2358" s="4">
        <v>1</v>
      </c>
      <c r="G2358" s="4">
        <v>50</v>
      </c>
      <c r="H2358" s="4">
        <v>0</v>
      </c>
      <c r="I2358" s="4">
        <v>1</v>
      </c>
      <c r="J2358" s="4">
        <v>7</v>
      </c>
      <c r="K2358" s="4">
        <v>3</v>
      </c>
      <c r="L2358" s="4" t="s">
        <v>6312</v>
      </c>
      <c r="M2358" s="4" t="str">
        <f t="shared" si="148"/>
        <v>NIVEL-9</v>
      </c>
      <c r="N2358" s="4" t="str">
        <f t="shared" si="149"/>
        <v>1751500107000</v>
      </c>
      <c r="O2358" s="55" t="str">
        <f t="shared" si="150"/>
        <v>1751500107003</v>
      </c>
      <c r="P2358" s="105">
        <v>1751500107003</v>
      </c>
      <c r="Q2358" s="106" t="s">
        <v>6308</v>
      </c>
      <c r="R2358" s="108" t="s">
        <v>3939</v>
      </c>
      <c r="S2358" s="101" t="s">
        <v>36</v>
      </c>
      <c r="T2358" s="33">
        <v>1758011107003</v>
      </c>
      <c r="U2358" s="33" t="s">
        <v>40</v>
      </c>
      <c r="V2358" s="34" t="s">
        <v>3940</v>
      </c>
      <c r="W2358" s="58" t="s">
        <v>24</v>
      </c>
      <c r="X2358" s="58">
        <v>44927</v>
      </c>
      <c r="Y2358" s="58">
        <v>44927</v>
      </c>
      <c r="Z2358" s="93" t="s">
        <v>25</v>
      </c>
    </row>
    <row r="2359" spans="1:26" s="5" customFormat="1" ht="27" customHeight="1" x14ac:dyDescent="0.25">
      <c r="A2359" s="99">
        <f t="shared" si="147"/>
        <v>1</v>
      </c>
      <c r="B2359" s="97">
        <f t="array" aca="1" ref="B2359" ca="1">IF(AND(MAX(IF(O2358:O3361=O2359,X2358:X3361))=X2359,Y2359&lt;=B$1),P2359,"-")</f>
        <v>1751500107004</v>
      </c>
      <c r="C2359" s="4">
        <v>1</v>
      </c>
      <c r="D2359" s="4">
        <v>7</v>
      </c>
      <c r="E2359" s="4">
        <v>5</v>
      </c>
      <c r="F2359" s="4">
        <v>1</v>
      </c>
      <c r="G2359" s="4">
        <v>50</v>
      </c>
      <c r="H2359" s="4">
        <v>0</v>
      </c>
      <c r="I2359" s="4">
        <v>1</v>
      </c>
      <c r="J2359" s="4">
        <v>7</v>
      </c>
      <c r="K2359" s="4">
        <v>4</v>
      </c>
      <c r="L2359" s="4" t="s">
        <v>6312</v>
      </c>
      <c r="M2359" s="4" t="str">
        <f t="shared" si="148"/>
        <v>NIVEL-9</v>
      </c>
      <c r="N2359" s="4" t="str">
        <f t="shared" si="149"/>
        <v>1751500107000</v>
      </c>
      <c r="O2359" s="55" t="str">
        <f t="shared" si="150"/>
        <v>1751500107004</v>
      </c>
      <c r="P2359" s="105">
        <v>1751500107004</v>
      </c>
      <c r="Q2359" s="106" t="s">
        <v>6308</v>
      </c>
      <c r="R2359" s="108" t="s">
        <v>3941</v>
      </c>
      <c r="S2359" s="101" t="s">
        <v>36</v>
      </c>
      <c r="T2359" s="33">
        <v>1758011107004</v>
      </c>
      <c r="U2359" s="33" t="s">
        <v>40</v>
      </c>
      <c r="V2359" s="34" t="s">
        <v>3942</v>
      </c>
      <c r="W2359" s="58" t="s">
        <v>24</v>
      </c>
      <c r="X2359" s="58">
        <v>44927</v>
      </c>
      <c r="Y2359" s="58">
        <v>44927</v>
      </c>
      <c r="Z2359" s="93" t="s">
        <v>25</v>
      </c>
    </row>
    <row r="2360" spans="1:26" s="5" customFormat="1" ht="27" customHeight="1" x14ac:dyDescent="0.25">
      <c r="A2360" s="99">
        <f t="shared" si="147"/>
        <v>1</v>
      </c>
      <c r="B2360" s="97">
        <f t="array" aca="1" ref="B2360" ca="1">IF(AND(MAX(IF(O2359:O3362=O2360,X2359:X3362))=X2360,Y2360&lt;=B$1),P2360,"-")</f>
        <v>1751500107005</v>
      </c>
      <c r="C2360" s="4">
        <v>1</v>
      </c>
      <c r="D2360" s="4">
        <v>7</v>
      </c>
      <c r="E2360" s="4">
        <v>5</v>
      </c>
      <c r="F2360" s="4">
        <v>1</v>
      </c>
      <c r="G2360" s="4">
        <v>50</v>
      </c>
      <c r="H2360" s="4">
        <v>0</v>
      </c>
      <c r="I2360" s="4">
        <v>1</v>
      </c>
      <c r="J2360" s="4">
        <v>7</v>
      </c>
      <c r="K2360" s="4">
        <v>5</v>
      </c>
      <c r="L2360" s="4" t="s">
        <v>6312</v>
      </c>
      <c r="M2360" s="4" t="str">
        <f t="shared" si="148"/>
        <v>NIVEL-9</v>
      </c>
      <c r="N2360" s="4" t="str">
        <f t="shared" si="149"/>
        <v>1751500107000</v>
      </c>
      <c r="O2360" s="55" t="str">
        <f t="shared" si="150"/>
        <v>1751500107005</v>
      </c>
      <c r="P2360" s="105">
        <v>1751500107005</v>
      </c>
      <c r="Q2360" s="106" t="s">
        <v>6308</v>
      </c>
      <c r="R2360" s="108" t="s">
        <v>3943</v>
      </c>
      <c r="S2360" s="101" t="s">
        <v>36</v>
      </c>
      <c r="T2360" s="33">
        <v>1758011107005</v>
      </c>
      <c r="U2360" s="33" t="s">
        <v>40</v>
      </c>
      <c r="V2360" s="34" t="s">
        <v>3944</v>
      </c>
      <c r="W2360" s="58" t="s">
        <v>24</v>
      </c>
      <c r="X2360" s="58">
        <v>44927</v>
      </c>
      <c r="Y2360" s="58">
        <v>44927</v>
      </c>
      <c r="Z2360" s="93" t="s">
        <v>25</v>
      </c>
    </row>
    <row r="2361" spans="1:26" s="5" customFormat="1" ht="27" customHeight="1" x14ac:dyDescent="0.25">
      <c r="A2361" s="99">
        <f t="shared" si="147"/>
        <v>1</v>
      </c>
      <c r="B2361" s="97">
        <f t="array" aca="1" ref="B2361" ca="1">IF(AND(MAX(IF(O2360:O3363=O2361,X2360:X3363))=X2361,Y2361&lt;=B$1),P2361,"-")</f>
        <v>1751500108000</v>
      </c>
      <c r="C2361" s="4">
        <v>1</v>
      </c>
      <c r="D2361" s="4">
        <v>7</v>
      </c>
      <c r="E2361" s="4">
        <v>5</v>
      </c>
      <c r="F2361" s="4">
        <v>1</v>
      </c>
      <c r="G2361" s="4">
        <v>50</v>
      </c>
      <c r="H2361" s="4">
        <v>0</v>
      </c>
      <c r="I2361" s="4">
        <v>1</v>
      </c>
      <c r="J2361" s="4">
        <v>8</v>
      </c>
      <c r="K2361" s="4">
        <v>0</v>
      </c>
      <c r="L2361" s="4" t="s">
        <v>6312</v>
      </c>
      <c r="M2361" s="4" t="str">
        <f t="shared" si="148"/>
        <v>NIVEL-8</v>
      </c>
      <c r="N2361" s="4" t="str">
        <f t="shared" si="149"/>
        <v>1751500100000</v>
      </c>
      <c r="O2361" s="55" t="str">
        <f t="shared" si="150"/>
        <v>1751500108000</v>
      </c>
      <c r="P2361" s="105">
        <v>1751500108000</v>
      </c>
      <c r="Q2361" s="106" t="s">
        <v>6309</v>
      </c>
      <c r="R2361" s="108" t="s">
        <v>3945</v>
      </c>
      <c r="S2361" s="101" t="s">
        <v>36</v>
      </c>
      <c r="T2361" s="33">
        <v>1758011108000</v>
      </c>
      <c r="U2361" s="33" t="s">
        <v>21</v>
      </c>
      <c r="V2361" s="34" t="s">
        <v>3946</v>
      </c>
      <c r="W2361" s="58" t="s">
        <v>24</v>
      </c>
      <c r="X2361" s="58">
        <v>44927</v>
      </c>
      <c r="Y2361" s="58">
        <v>44927</v>
      </c>
      <c r="Z2361" s="93" t="s">
        <v>25</v>
      </c>
    </row>
    <row r="2362" spans="1:26" s="5" customFormat="1" ht="27" customHeight="1" x14ac:dyDescent="0.25">
      <c r="A2362" s="99">
        <f t="shared" si="147"/>
        <v>1</v>
      </c>
      <c r="B2362" s="97">
        <f t="array" aca="1" ref="B2362" ca="1">IF(AND(MAX(IF(O2361:O3364=O2362,X2361:X3364))=X2362,Y2362&lt;=B$1),P2362,"-")</f>
        <v>1751500108001</v>
      </c>
      <c r="C2362" s="4">
        <v>1</v>
      </c>
      <c r="D2362" s="4">
        <v>7</v>
      </c>
      <c r="E2362" s="4">
        <v>5</v>
      </c>
      <c r="F2362" s="4">
        <v>1</v>
      </c>
      <c r="G2362" s="4">
        <v>50</v>
      </c>
      <c r="H2362" s="4">
        <v>0</v>
      </c>
      <c r="I2362" s="4">
        <v>1</v>
      </c>
      <c r="J2362" s="4">
        <v>8</v>
      </c>
      <c r="K2362" s="4">
        <v>1</v>
      </c>
      <c r="L2362" s="4" t="s">
        <v>6312</v>
      </c>
      <c r="M2362" s="4" t="str">
        <f t="shared" si="148"/>
        <v>NIVEL-9</v>
      </c>
      <c r="N2362" s="4" t="str">
        <f t="shared" si="149"/>
        <v>1751500108000</v>
      </c>
      <c r="O2362" s="55" t="str">
        <f t="shared" si="150"/>
        <v>1751500108001</v>
      </c>
      <c r="P2362" s="105">
        <v>1751500108001</v>
      </c>
      <c r="Q2362" s="106" t="s">
        <v>6308</v>
      </c>
      <c r="R2362" s="108" t="s">
        <v>3947</v>
      </c>
      <c r="S2362" s="101" t="s">
        <v>36</v>
      </c>
      <c r="T2362" s="33">
        <v>1758011108001</v>
      </c>
      <c r="U2362" s="33" t="s">
        <v>40</v>
      </c>
      <c r="V2362" s="34" t="s">
        <v>3948</v>
      </c>
      <c r="W2362" s="58" t="s">
        <v>24</v>
      </c>
      <c r="X2362" s="58">
        <v>44927</v>
      </c>
      <c r="Y2362" s="58">
        <v>44927</v>
      </c>
      <c r="Z2362" s="93" t="s">
        <v>25</v>
      </c>
    </row>
    <row r="2363" spans="1:26" s="5" customFormat="1" ht="27" customHeight="1" x14ac:dyDescent="0.25">
      <c r="A2363" s="99">
        <f t="shared" si="147"/>
        <v>1</v>
      </c>
      <c r="B2363" s="97">
        <f t="array" aca="1" ref="B2363" ca="1">IF(AND(MAX(IF(O2362:O3365=O2363,X2362:X3365))=X2363,Y2363&lt;=B$1),P2363,"-")</f>
        <v>1751500108002</v>
      </c>
      <c r="C2363" s="4">
        <v>1</v>
      </c>
      <c r="D2363" s="4">
        <v>7</v>
      </c>
      <c r="E2363" s="4">
        <v>5</v>
      </c>
      <c r="F2363" s="4">
        <v>1</v>
      </c>
      <c r="G2363" s="4">
        <v>50</v>
      </c>
      <c r="H2363" s="4">
        <v>0</v>
      </c>
      <c r="I2363" s="4">
        <v>1</v>
      </c>
      <c r="J2363" s="4">
        <v>8</v>
      </c>
      <c r="K2363" s="4">
        <v>2</v>
      </c>
      <c r="L2363" s="4" t="s">
        <v>6312</v>
      </c>
      <c r="M2363" s="4" t="str">
        <f t="shared" si="148"/>
        <v>NIVEL-9</v>
      </c>
      <c r="N2363" s="4" t="str">
        <f t="shared" si="149"/>
        <v>1751500108000</v>
      </c>
      <c r="O2363" s="55" t="str">
        <f t="shared" si="150"/>
        <v>1751500108002</v>
      </c>
      <c r="P2363" s="105">
        <v>1751500108002</v>
      </c>
      <c r="Q2363" s="106" t="s">
        <v>6308</v>
      </c>
      <c r="R2363" s="108" t="s">
        <v>3949</v>
      </c>
      <c r="S2363" s="101" t="s">
        <v>36</v>
      </c>
      <c r="T2363" s="33">
        <v>1758011108002</v>
      </c>
      <c r="U2363" s="33" t="s">
        <v>40</v>
      </c>
      <c r="V2363" s="34" t="s">
        <v>3950</v>
      </c>
      <c r="W2363" s="58" t="s">
        <v>24</v>
      </c>
      <c r="X2363" s="58">
        <v>44927</v>
      </c>
      <c r="Y2363" s="58">
        <v>44927</v>
      </c>
      <c r="Z2363" s="93" t="s">
        <v>25</v>
      </c>
    </row>
    <row r="2364" spans="1:26" s="5" customFormat="1" ht="27" customHeight="1" x14ac:dyDescent="0.25">
      <c r="A2364" s="99">
        <f t="shared" si="147"/>
        <v>1</v>
      </c>
      <c r="B2364" s="97">
        <f t="array" aca="1" ref="B2364" ca="1">IF(AND(MAX(IF(O2363:O3366=O2364,X2363:X3366))=X2364,Y2364&lt;=B$1),P2364,"-")</f>
        <v>1751500108003</v>
      </c>
      <c r="C2364" s="4">
        <v>1</v>
      </c>
      <c r="D2364" s="4">
        <v>7</v>
      </c>
      <c r="E2364" s="4">
        <v>5</v>
      </c>
      <c r="F2364" s="4">
        <v>1</v>
      </c>
      <c r="G2364" s="4">
        <v>50</v>
      </c>
      <c r="H2364" s="4">
        <v>0</v>
      </c>
      <c r="I2364" s="4">
        <v>1</v>
      </c>
      <c r="J2364" s="4">
        <v>8</v>
      </c>
      <c r="K2364" s="4">
        <v>3</v>
      </c>
      <c r="L2364" s="4" t="s">
        <v>6312</v>
      </c>
      <c r="M2364" s="4" t="str">
        <f t="shared" si="148"/>
        <v>NIVEL-9</v>
      </c>
      <c r="N2364" s="4" t="str">
        <f t="shared" si="149"/>
        <v>1751500108000</v>
      </c>
      <c r="O2364" s="55" t="str">
        <f t="shared" si="150"/>
        <v>1751500108003</v>
      </c>
      <c r="P2364" s="105">
        <v>1751500108003</v>
      </c>
      <c r="Q2364" s="106" t="s">
        <v>6308</v>
      </c>
      <c r="R2364" s="108" t="s">
        <v>3951</v>
      </c>
      <c r="S2364" s="101" t="s">
        <v>36</v>
      </c>
      <c r="T2364" s="33">
        <v>1758011108003</v>
      </c>
      <c r="U2364" s="33" t="s">
        <v>40</v>
      </c>
      <c r="V2364" s="34" t="s">
        <v>3952</v>
      </c>
      <c r="W2364" s="58" t="s">
        <v>24</v>
      </c>
      <c r="X2364" s="58">
        <v>44927</v>
      </c>
      <c r="Y2364" s="58">
        <v>44927</v>
      </c>
      <c r="Z2364" s="93" t="s">
        <v>25</v>
      </c>
    </row>
    <row r="2365" spans="1:26" s="5" customFormat="1" ht="27" customHeight="1" x14ac:dyDescent="0.25">
      <c r="A2365" s="99">
        <f t="shared" si="147"/>
        <v>1</v>
      </c>
      <c r="B2365" s="97">
        <f t="array" aca="1" ref="B2365" ca="1">IF(AND(MAX(IF(O2364:O3367=O2365,X2364:X3367))=X2365,Y2365&lt;=B$1),P2365,"-")</f>
        <v>1751500108004</v>
      </c>
      <c r="C2365" s="4">
        <v>1</v>
      </c>
      <c r="D2365" s="4">
        <v>7</v>
      </c>
      <c r="E2365" s="4">
        <v>5</v>
      </c>
      <c r="F2365" s="4">
        <v>1</v>
      </c>
      <c r="G2365" s="4">
        <v>50</v>
      </c>
      <c r="H2365" s="4">
        <v>0</v>
      </c>
      <c r="I2365" s="4">
        <v>1</v>
      </c>
      <c r="J2365" s="4">
        <v>8</v>
      </c>
      <c r="K2365" s="4">
        <v>4</v>
      </c>
      <c r="L2365" s="4" t="s">
        <v>6312</v>
      </c>
      <c r="M2365" s="4" t="str">
        <f t="shared" si="148"/>
        <v>NIVEL-9</v>
      </c>
      <c r="N2365" s="4" t="str">
        <f t="shared" si="149"/>
        <v>1751500108000</v>
      </c>
      <c r="O2365" s="55" t="str">
        <f t="shared" si="150"/>
        <v>1751500108004</v>
      </c>
      <c r="P2365" s="105">
        <v>1751500108004</v>
      </c>
      <c r="Q2365" s="106" t="s">
        <v>6308</v>
      </c>
      <c r="R2365" s="108" t="s">
        <v>3953</v>
      </c>
      <c r="S2365" s="101" t="s">
        <v>36</v>
      </c>
      <c r="T2365" s="33">
        <v>1758011108004</v>
      </c>
      <c r="U2365" s="33" t="s">
        <v>40</v>
      </c>
      <c r="V2365" s="34" t="s">
        <v>3954</v>
      </c>
      <c r="W2365" s="58" t="s">
        <v>24</v>
      </c>
      <c r="X2365" s="58">
        <v>44927</v>
      </c>
      <c r="Y2365" s="58">
        <v>44927</v>
      </c>
      <c r="Z2365" s="93" t="s">
        <v>25</v>
      </c>
    </row>
    <row r="2366" spans="1:26" s="5" customFormat="1" ht="27" customHeight="1" x14ac:dyDescent="0.25">
      <c r="A2366" s="99">
        <f t="shared" si="147"/>
        <v>1</v>
      </c>
      <c r="B2366" s="97">
        <f t="array" aca="1" ref="B2366" ca="1">IF(AND(MAX(IF(O2365:O3368=O2366,X2365:X3368))=X2366,Y2366&lt;=B$1),P2366,"-")</f>
        <v>1751500108005</v>
      </c>
      <c r="C2366" s="4">
        <v>1</v>
      </c>
      <c r="D2366" s="4">
        <v>7</v>
      </c>
      <c r="E2366" s="4">
        <v>5</v>
      </c>
      <c r="F2366" s="4">
        <v>1</v>
      </c>
      <c r="G2366" s="4">
        <v>50</v>
      </c>
      <c r="H2366" s="4">
        <v>0</v>
      </c>
      <c r="I2366" s="4">
        <v>1</v>
      </c>
      <c r="J2366" s="4">
        <v>8</v>
      </c>
      <c r="K2366" s="4">
        <v>5</v>
      </c>
      <c r="L2366" s="4" t="s">
        <v>6312</v>
      </c>
      <c r="M2366" s="4" t="str">
        <f t="shared" si="148"/>
        <v>NIVEL-9</v>
      </c>
      <c r="N2366" s="4" t="str">
        <f t="shared" si="149"/>
        <v>1751500108000</v>
      </c>
      <c r="O2366" s="55" t="str">
        <f t="shared" si="150"/>
        <v>1751500108005</v>
      </c>
      <c r="P2366" s="105">
        <v>1751500108005</v>
      </c>
      <c r="Q2366" s="106" t="s">
        <v>6308</v>
      </c>
      <c r="R2366" s="108" t="s">
        <v>3955</v>
      </c>
      <c r="S2366" s="101" t="s">
        <v>36</v>
      </c>
      <c r="T2366" s="33">
        <v>1758011108005</v>
      </c>
      <c r="U2366" s="33" t="s">
        <v>40</v>
      </c>
      <c r="V2366" s="34" t="s">
        <v>3956</v>
      </c>
      <c r="W2366" s="58" t="s">
        <v>24</v>
      </c>
      <c r="X2366" s="58">
        <v>44927</v>
      </c>
      <c r="Y2366" s="58">
        <v>44927</v>
      </c>
      <c r="Z2366" s="93" t="s">
        <v>25</v>
      </c>
    </row>
    <row r="2367" spans="1:26" s="5" customFormat="1" ht="27" customHeight="1" x14ac:dyDescent="0.25">
      <c r="A2367" s="99">
        <f t="shared" si="147"/>
        <v>1</v>
      </c>
      <c r="B2367" s="97">
        <f t="array" aca="1" ref="B2367" ca="1">IF(AND(MAX(IF(O2366:O3369=O2367,X2366:X3369))=X2367,Y2367&lt;=B$1),P2367,"-")</f>
        <v>1751500109000</v>
      </c>
      <c r="C2367" s="4">
        <v>1</v>
      </c>
      <c r="D2367" s="4">
        <v>7</v>
      </c>
      <c r="E2367" s="4">
        <v>5</v>
      </c>
      <c r="F2367" s="4">
        <v>1</v>
      </c>
      <c r="G2367" s="4">
        <v>50</v>
      </c>
      <c r="H2367" s="4">
        <v>0</v>
      </c>
      <c r="I2367" s="4">
        <v>1</v>
      </c>
      <c r="J2367" s="4">
        <v>9</v>
      </c>
      <c r="K2367" s="4">
        <v>0</v>
      </c>
      <c r="L2367" s="4" t="s">
        <v>6312</v>
      </c>
      <c r="M2367" s="4" t="str">
        <f t="shared" si="148"/>
        <v>NIVEL-8</v>
      </c>
      <c r="N2367" s="4" t="str">
        <f t="shared" si="149"/>
        <v>1751500100000</v>
      </c>
      <c r="O2367" s="55" t="str">
        <f t="shared" si="150"/>
        <v>1751500109000</v>
      </c>
      <c r="P2367" s="105">
        <v>1751500109000</v>
      </c>
      <c r="Q2367" s="106" t="s">
        <v>6309</v>
      </c>
      <c r="R2367" s="108" t="s">
        <v>3957</v>
      </c>
      <c r="S2367" s="101" t="s">
        <v>36</v>
      </c>
      <c r="T2367" s="33">
        <v>1758011109000</v>
      </c>
      <c r="U2367" s="33" t="s">
        <v>21</v>
      </c>
      <c r="V2367" s="34" t="s">
        <v>3958</v>
      </c>
      <c r="W2367" s="58" t="s">
        <v>24</v>
      </c>
      <c r="X2367" s="58">
        <v>44927</v>
      </c>
      <c r="Y2367" s="58">
        <v>44927</v>
      </c>
      <c r="Z2367" s="93" t="s">
        <v>25</v>
      </c>
    </row>
    <row r="2368" spans="1:26" s="5" customFormat="1" ht="27" customHeight="1" x14ac:dyDescent="0.25">
      <c r="A2368" s="99">
        <f t="shared" si="147"/>
        <v>1</v>
      </c>
      <c r="B2368" s="97">
        <f t="array" aca="1" ref="B2368" ca="1">IF(AND(MAX(IF(O2367:O3370=O2368,X2367:X3370))=X2368,Y2368&lt;=B$1),P2368,"-")</f>
        <v>1751500109001</v>
      </c>
      <c r="C2368" s="4">
        <v>1</v>
      </c>
      <c r="D2368" s="4">
        <v>7</v>
      </c>
      <c r="E2368" s="4">
        <v>5</v>
      </c>
      <c r="F2368" s="4">
        <v>1</v>
      </c>
      <c r="G2368" s="4">
        <v>50</v>
      </c>
      <c r="H2368" s="4">
        <v>0</v>
      </c>
      <c r="I2368" s="4">
        <v>1</v>
      </c>
      <c r="J2368" s="4">
        <v>9</v>
      </c>
      <c r="K2368" s="4">
        <v>1</v>
      </c>
      <c r="L2368" s="4" t="s">
        <v>6312</v>
      </c>
      <c r="M2368" s="4" t="str">
        <f t="shared" si="148"/>
        <v>NIVEL-9</v>
      </c>
      <c r="N2368" s="4" t="str">
        <f t="shared" si="149"/>
        <v>1751500109000</v>
      </c>
      <c r="O2368" s="55" t="str">
        <f t="shared" si="150"/>
        <v>1751500109001</v>
      </c>
      <c r="P2368" s="105">
        <v>1751500109001</v>
      </c>
      <c r="Q2368" s="106" t="s">
        <v>6308</v>
      </c>
      <c r="R2368" s="108" t="s">
        <v>3959</v>
      </c>
      <c r="S2368" s="101" t="s">
        <v>36</v>
      </c>
      <c r="T2368" s="33">
        <v>1758011109001</v>
      </c>
      <c r="U2368" s="33" t="s">
        <v>40</v>
      </c>
      <c r="V2368" s="34" t="s">
        <v>3960</v>
      </c>
      <c r="W2368" s="58" t="s">
        <v>24</v>
      </c>
      <c r="X2368" s="58">
        <v>44927</v>
      </c>
      <c r="Y2368" s="58">
        <v>44927</v>
      </c>
      <c r="Z2368" s="93" t="s">
        <v>25</v>
      </c>
    </row>
    <row r="2369" spans="1:26" s="5" customFormat="1" ht="27" customHeight="1" x14ac:dyDescent="0.25">
      <c r="A2369" s="99">
        <f t="shared" si="147"/>
        <v>1</v>
      </c>
      <c r="B2369" s="97">
        <f t="array" aca="1" ref="B2369" ca="1">IF(AND(MAX(IF(O2368:O3371=O2369,X2368:X3371))=X2369,Y2369&lt;=B$1),P2369,"-")</f>
        <v>1751500109002</v>
      </c>
      <c r="C2369" s="4">
        <v>1</v>
      </c>
      <c r="D2369" s="4">
        <v>7</v>
      </c>
      <c r="E2369" s="4">
        <v>5</v>
      </c>
      <c r="F2369" s="4">
        <v>1</v>
      </c>
      <c r="G2369" s="4">
        <v>50</v>
      </c>
      <c r="H2369" s="4">
        <v>0</v>
      </c>
      <c r="I2369" s="4">
        <v>1</v>
      </c>
      <c r="J2369" s="4">
        <v>9</v>
      </c>
      <c r="K2369" s="4">
        <v>2</v>
      </c>
      <c r="L2369" s="4" t="s">
        <v>6312</v>
      </c>
      <c r="M2369" s="4" t="str">
        <f t="shared" si="148"/>
        <v>NIVEL-9</v>
      </c>
      <c r="N2369" s="4" t="str">
        <f t="shared" si="149"/>
        <v>1751500109000</v>
      </c>
      <c r="O2369" s="55" t="str">
        <f t="shared" si="150"/>
        <v>1751500109002</v>
      </c>
      <c r="P2369" s="105">
        <v>1751500109002</v>
      </c>
      <c r="Q2369" s="106" t="s">
        <v>6308</v>
      </c>
      <c r="R2369" s="108" t="s">
        <v>3961</v>
      </c>
      <c r="S2369" s="101" t="s">
        <v>36</v>
      </c>
      <c r="T2369" s="33">
        <v>1758011109002</v>
      </c>
      <c r="U2369" s="33" t="s">
        <v>40</v>
      </c>
      <c r="V2369" s="34" t="s">
        <v>3962</v>
      </c>
      <c r="W2369" s="58" t="s">
        <v>24</v>
      </c>
      <c r="X2369" s="58">
        <v>44927</v>
      </c>
      <c r="Y2369" s="58">
        <v>44927</v>
      </c>
      <c r="Z2369" s="93" t="s">
        <v>25</v>
      </c>
    </row>
    <row r="2370" spans="1:26" s="5" customFormat="1" ht="27" customHeight="1" x14ac:dyDescent="0.25">
      <c r="A2370" s="99">
        <f t="shared" ref="A2370:A2433" si="151">COUNTIF(O:O,O2370)</f>
        <v>1</v>
      </c>
      <c r="B2370" s="97">
        <f t="array" aca="1" ref="B2370" ca="1">IF(AND(MAX(IF(O2369:O3372=O2370,X2369:X3372))=X2370,Y2370&lt;=B$1),P2370,"-")</f>
        <v>1751500109003</v>
      </c>
      <c r="C2370" s="4">
        <v>1</v>
      </c>
      <c r="D2370" s="4">
        <v>7</v>
      </c>
      <c r="E2370" s="4">
        <v>5</v>
      </c>
      <c r="F2370" s="4">
        <v>1</v>
      </c>
      <c r="G2370" s="4">
        <v>50</v>
      </c>
      <c r="H2370" s="4">
        <v>0</v>
      </c>
      <c r="I2370" s="4">
        <v>1</v>
      </c>
      <c r="J2370" s="4">
        <v>9</v>
      </c>
      <c r="K2370" s="4">
        <v>3</v>
      </c>
      <c r="L2370" s="4" t="s">
        <v>6312</v>
      </c>
      <c r="M2370" s="4" t="str">
        <f t="shared" si="148"/>
        <v>NIVEL-9</v>
      </c>
      <c r="N2370" s="4" t="str">
        <f t="shared" si="149"/>
        <v>1751500109000</v>
      </c>
      <c r="O2370" s="55" t="str">
        <f t="shared" si="150"/>
        <v>1751500109003</v>
      </c>
      <c r="P2370" s="105">
        <v>1751500109003</v>
      </c>
      <c r="Q2370" s="106" t="s">
        <v>6308</v>
      </c>
      <c r="R2370" s="108" t="s">
        <v>3963</v>
      </c>
      <c r="S2370" s="101" t="s">
        <v>36</v>
      </c>
      <c r="T2370" s="33">
        <v>1758011109003</v>
      </c>
      <c r="U2370" s="33" t="s">
        <v>40</v>
      </c>
      <c r="V2370" s="34" t="s">
        <v>3964</v>
      </c>
      <c r="W2370" s="58" t="s">
        <v>24</v>
      </c>
      <c r="X2370" s="58">
        <v>44927</v>
      </c>
      <c r="Y2370" s="58">
        <v>44927</v>
      </c>
      <c r="Z2370" s="93" t="s">
        <v>25</v>
      </c>
    </row>
    <row r="2371" spans="1:26" s="5" customFormat="1" ht="27" customHeight="1" x14ac:dyDescent="0.25">
      <c r="A2371" s="99">
        <f t="shared" si="151"/>
        <v>1</v>
      </c>
      <c r="B2371" s="97">
        <f t="array" aca="1" ref="B2371" ca="1">IF(AND(MAX(IF(O2370:O3373=O2371,X2370:X3373))=X2371,Y2371&lt;=B$1),P2371,"-")</f>
        <v>1751500109004</v>
      </c>
      <c r="C2371" s="4">
        <v>1</v>
      </c>
      <c r="D2371" s="4">
        <v>7</v>
      </c>
      <c r="E2371" s="4">
        <v>5</v>
      </c>
      <c r="F2371" s="4">
        <v>1</v>
      </c>
      <c r="G2371" s="4">
        <v>50</v>
      </c>
      <c r="H2371" s="4">
        <v>0</v>
      </c>
      <c r="I2371" s="4">
        <v>1</v>
      </c>
      <c r="J2371" s="4">
        <v>9</v>
      </c>
      <c r="K2371" s="4">
        <v>4</v>
      </c>
      <c r="L2371" s="4" t="s">
        <v>6312</v>
      </c>
      <c r="M2371" s="4" t="str">
        <f t="shared" si="148"/>
        <v>NIVEL-9</v>
      </c>
      <c r="N2371" s="4" t="str">
        <f t="shared" si="149"/>
        <v>1751500109000</v>
      </c>
      <c r="O2371" s="55" t="str">
        <f t="shared" si="150"/>
        <v>1751500109004</v>
      </c>
      <c r="P2371" s="105">
        <v>1751500109004</v>
      </c>
      <c r="Q2371" s="106" t="s">
        <v>6308</v>
      </c>
      <c r="R2371" s="108" t="s">
        <v>3965</v>
      </c>
      <c r="S2371" s="101" t="s">
        <v>36</v>
      </c>
      <c r="T2371" s="33">
        <v>1758011109004</v>
      </c>
      <c r="U2371" s="33" t="s">
        <v>40</v>
      </c>
      <c r="V2371" s="34" t="s">
        <v>3966</v>
      </c>
      <c r="W2371" s="58" t="s">
        <v>24</v>
      </c>
      <c r="X2371" s="58">
        <v>44927</v>
      </c>
      <c r="Y2371" s="58">
        <v>44927</v>
      </c>
      <c r="Z2371" s="93" t="s">
        <v>25</v>
      </c>
    </row>
    <row r="2372" spans="1:26" s="5" customFormat="1" ht="27" customHeight="1" x14ac:dyDescent="0.25">
      <c r="A2372" s="99">
        <f t="shared" si="151"/>
        <v>1</v>
      </c>
      <c r="B2372" s="97">
        <f t="array" aca="1" ref="B2372" ca="1">IF(AND(MAX(IF(O2371:O3374=O2372,X2371:X3374))=X2372,Y2372&lt;=B$1),P2372,"-")</f>
        <v>1751500109005</v>
      </c>
      <c r="C2372" s="4">
        <v>1</v>
      </c>
      <c r="D2372" s="4">
        <v>7</v>
      </c>
      <c r="E2372" s="4">
        <v>5</v>
      </c>
      <c r="F2372" s="4">
        <v>1</v>
      </c>
      <c r="G2372" s="4">
        <v>50</v>
      </c>
      <c r="H2372" s="4">
        <v>0</v>
      </c>
      <c r="I2372" s="4">
        <v>1</v>
      </c>
      <c r="J2372" s="4">
        <v>9</v>
      </c>
      <c r="K2372" s="4">
        <v>5</v>
      </c>
      <c r="L2372" s="4" t="s">
        <v>6312</v>
      </c>
      <c r="M2372" s="4" t="str">
        <f t="shared" ref="M2372:M2435" si="152">IF(K2372&lt;&gt;0,"NIVEL-9",
IF(J2372&lt;&gt;0,"NIVEL-8",
IF(I2372&lt;&gt;0,"NIVEL-7",
IF(H2372&lt;&gt;0,"NIVEL-6",
IF(G2372&lt;&gt;0,"NIVEL-5",
IF(F2372&lt;&gt;0,"NIVEL-4",
IF(E2372&lt;&gt;0,"NIVEL-3",
IF(D2372&lt;&gt;0,"NIVEL-2",
"NIVEL-1"))))))))</f>
        <v>NIVEL-9</v>
      </c>
      <c r="N2372" s="4" t="str">
        <f t="shared" ref="N2372:N2435" si="153">IF(K2372&lt;&gt;0,LEFT(P2372,10)&amp;"000",
IF(J2372&lt;&gt;0,LEFT(P2372,8)&amp;"00000",
IF(I2372&lt;&gt;0,LEFT(P2372,7)&amp;"000000",
IF(H2372&lt;&gt;0,LEFT(P2372,6)&amp;"0000000",
IF(G2372&lt;&gt;0,LEFT(P2372,4)&amp;"000000000",
IF(F2372&lt;&gt;0,LEFT(P2372,3)&amp;"0000000000",
IF(E2372&lt;&gt;0,LEFT(P2372,2)&amp;"00000000000",
IF(D2372&lt;&gt;0,LEFT(P2372,1)&amp;"000000000000",
"-"))))))))</f>
        <v>1751500109000</v>
      </c>
      <c r="O2372" s="55" t="str">
        <f t="shared" si="150"/>
        <v>1751500109005</v>
      </c>
      <c r="P2372" s="105">
        <v>1751500109005</v>
      </c>
      <c r="Q2372" s="106" t="s">
        <v>6308</v>
      </c>
      <c r="R2372" s="108" t="s">
        <v>3967</v>
      </c>
      <c r="S2372" s="101" t="s">
        <v>107</v>
      </c>
      <c r="T2372" s="33" t="s">
        <v>666</v>
      </c>
      <c r="U2372" s="33" t="s">
        <v>666</v>
      </c>
      <c r="V2372" s="34" t="s">
        <v>666</v>
      </c>
      <c r="W2372" s="58" t="s">
        <v>605</v>
      </c>
      <c r="X2372" s="58">
        <v>45252</v>
      </c>
      <c r="Y2372" s="58">
        <v>45252</v>
      </c>
      <c r="Z2372" s="93" t="s">
        <v>25</v>
      </c>
    </row>
    <row r="2373" spans="1:26" s="5" customFormat="1" ht="27" customHeight="1" x14ac:dyDescent="0.25">
      <c r="A2373" s="99">
        <f t="shared" si="151"/>
        <v>1</v>
      </c>
      <c r="B2373" s="97">
        <f t="array" aca="1" ref="B2373" ca="1">IF(AND(MAX(IF(O2372:O3375=O2373,X2372:X3375))=X2373,Y2373&lt;=B$1),P2373,"-")</f>
        <v>1751500110000</v>
      </c>
      <c r="C2373" s="4">
        <v>1</v>
      </c>
      <c r="D2373" s="4">
        <v>7</v>
      </c>
      <c r="E2373" s="4">
        <v>5</v>
      </c>
      <c r="F2373" s="4">
        <v>1</v>
      </c>
      <c r="G2373" s="4">
        <v>50</v>
      </c>
      <c r="H2373" s="4">
        <v>0</v>
      </c>
      <c r="I2373" s="4">
        <v>1</v>
      </c>
      <c r="J2373" s="4">
        <v>10</v>
      </c>
      <c r="K2373" s="4">
        <v>0</v>
      </c>
      <c r="L2373" s="4" t="s">
        <v>6312</v>
      </c>
      <c r="M2373" s="4" t="str">
        <f t="shared" si="152"/>
        <v>NIVEL-8</v>
      </c>
      <c r="N2373" s="4" t="str">
        <f t="shared" si="153"/>
        <v>1751500100000</v>
      </c>
      <c r="O2373" s="55" t="str">
        <f t="shared" si="150"/>
        <v>1751500110000</v>
      </c>
      <c r="P2373" s="105">
        <v>1751500110000</v>
      </c>
      <c r="Q2373" s="106" t="s">
        <v>6308</v>
      </c>
      <c r="R2373" s="108" t="s">
        <v>3968</v>
      </c>
      <c r="S2373" s="101" t="s">
        <v>36</v>
      </c>
      <c r="T2373" s="33">
        <v>1758011110000</v>
      </c>
      <c r="U2373" s="33" t="s">
        <v>40</v>
      </c>
      <c r="V2373" s="5" t="s">
        <v>3969</v>
      </c>
      <c r="W2373" s="59" t="s">
        <v>24</v>
      </c>
      <c r="X2373" s="59">
        <v>44963</v>
      </c>
      <c r="Y2373" s="59">
        <v>44963</v>
      </c>
      <c r="Z2373" s="94" t="s">
        <v>25</v>
      </c>
    </row>
    <row r="2374" spans="1:26" s="5" customFormat="1" ht="27" customHeight="1" x14ac:dyDescent="0.25">
      <c r="A2374" s="99">
        <f t="shared" si="151"/>
        <v>1</v>
      </c>
      <c r="B2374" s="97">
        <f t="array" aca="1" ref="B2374" ca="1">IF(AND(MAX(IF(O2373:O3376=O2374,X2373:X3376))=X2374,Y2374&lt;=B$1),P2374,"-")</f>
        <v>1751500111000</v>
      </c>
      <c r="C2374" s="4">
        <v>1</v>
      </c>
      <c r="D2374" s="4">
        <v>7</v>
      </c>
      <c r="E2374" s="4">
        <v>5</v>
      </c>
      <c r="F2374" s="4">
        <v>1</v>
      </c>
      <c r="G2374" s="4">
        <v>50</v>
      </c>
      <c r="H2374" s="4">
        <v>0</v>
      </c>
      <c r="I2374" s="4">
        <v>1</v>
      </c>
      <c r="J2374" s="4">
        <v>11</v>
      </c>
      <c r="K2374" s="4">
        <v>0</v>
      </c>
      <c r="L2374" s="4" t="s">
        <v>6312</v>
      </c>
      <c r="M2374" s="4" t="str">
        <f t="shared" si="152"/>
        <v>NIVEL-8</v>
      </c>
      <c r="N2374" s="4" t="str">
        <f t="shared" si="153"/>
        <v>1751500100000</v>
      </c>
      <c r="O2374" s="55" t="str">
        <f t="shared" si="150"/>
        <v>1751500111000</v>
      </c>
      <c r="P2374" s="105">
        <v>1751500111000</v>
      </c>
      <c r="Q2374" s="106" t="s">
        <v>6308</v>
      </c>
      <c r="R2374" s="108" t="s">
        <v>3970</v>
      </c>
      <c r="S2374" s="101" t="s">
        <v>36</v>
      </c>
      <c r="T2374" s="33">
        <v>1758011111000</v>
      </c>
      <c r="U2374" s="33" t="s">
        <v>40</v>
      </c>
      <c r="V2374" s="34" t="s">
        <v>3971</v>
      </c>
      <c r="W2374" s="59" t="s">
        <v>24</v>
      </c>
      <c r="X2374" s="59">
        <v>44963</v>
      </c>
      <c r="Y2374" s="59">
        <v>44963</v>
      </c>
      <c r="Z2374" s="94" t="s">
        <v>25</v>
      </c>
    </row>
    <row r="2375" spans="1:26" s="5" customFormat="1" ht="27" customHeight="1" x14ac:dyDescent="0.25">
      <c r="A2375" s="99">
        <f t="shared" si="151"/>
        <v>1</v>
      </c>
      <c r="B2375" s="97">
        <f t="array" aca="1" ref="B2375" ca="1">IF(AND(MAX(IF(O2374:O3377=O2375,X2374:X3377))=X2375,Y2375&lt;=B$1),P2375,"-")</f>
        <v>1759000000000</v>
      </c>
      <c r="C2375" s="4">
        <v>1</v>
      </c>
      <c r="D2375" s="4">
        <v>7</v>
      </c>
      <c r="E2375" s="4">
        <v>5</v>
      </c>
      <c r="F2375" s="4">
        <v>9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 t="s">
        <v>6310</v>
      </c>
      <c r="M2375" s="4" t="str">
        <f t="shared" si="152"/>
        <v>NIVEL-4</v>
      </c>
      <c r="N2375" s="4" t="str">
        <f t="shared" si="153"/>
        <v>1750000000000</v>
      </c>
      <c r="O2375" s="55" t="str">
        <f t="shared" si="150"/>
        <v>1759000000000</v>
      </c>
      <c r="P2375" s="105">
        <v>1759000000000</v>
      </c>
      <c r="Q2375" s="106" t="s">
        <v>6309</v>
      </c>
      <c r="R2375" s="108" t="s">
        <v>3972</v>
      </c>
      <c r="S2375" s="101" t="s">
        <v>36</v>
      </c>
      <c r="T2375" s="33">
        <v>1758990000000</v>
      </c>
      <c r="U2375" s="33" t="s">
        <v>21</v>
      </c>
      <c r="V2375" s="34" t="s">
        <v>3973</v>
      </c>
      <c r="W2375" s="58" t="s">
        <v>24</v>
      </c>
      <c r="X2375" s="58">
        <v>44927</v>
      </c>
      <c r="Y2375" s="58">
        <v>44927</v>
      </c>
      <c r="Z2375" s="93" t="s">
        <v>25</v>
      </c>
    </row>
    <row r="2376" spans="1:26" s="5" customFormat="1" ht="27" customHeight="1" x14ac:dyDescent="0.25">
      <c r="A2376" s="99">
        <f t="shared" si="151"/>
        <v>1</v>
      </c>
      <c r="B2376" s="97">
        <f t="array" aca="1" ref="B2376" ca="1">IF(AND(MAX(IF(O2375:O3378=O2376,X2375:X3378))=X2376,Y2376&lt;=B$1),P2376,"-")</f>
        <v>1759990000000</v>
      </c>
      <c r="C2376" s="4">
        <v>1</v>
      </c>
      <c r="D2376" s="4">
        <v>7</v>
      </c>
      <c r="E2376" s="4">
        <v>5</v>
      </c>
      <c r="F2376" s="4">
        <v>9</v>
      </c>
      <c r="G2376" s="4">
        <v>99</v>
      </c>
      <c r="H2376" s="4">
        <v>0</v>
      </c>
      <c r="I2376" s="4">
        <v>0</v>
      </c>
      <c r="J2376" s="4">
        <v>0</v>
      </c>
      <c r="K2376" s="4">
        <v>0</v>
      </c>
      <c r="L2376" s="4" t="s">
        <v>6310</v>
      </c>
      <c r="M2376" s="4" t="str">
        <f t="shared" si="152"/>
        <v>NIVEL-5</v>
      </c>
      <c r="N2376" s="4" t="str">
        <f t="shared" si="153"/>
        <v>1759000000000</v>
      </c>
      <c r="O2376" s="55" t="str">
        <f t="shared" si="150"/>
        <v>1759990000000</v>
      </c>
      <c r="P2376" s="105">
        <v>1759990000000</v>
      </c>
      <c r="Q2376" s="106" t="s">
        <v>6309</v>
      </c>
      <c r="R2376" s="108" t="s">
        <v>3972</v>
      </c>
      <c r="S2376" s="101" t="s">
        <v>36</v>
      </c>
      <c r="T2376" s="33">
        <v>1758991000000</v>
      </c>
      <c r="U2376" s="33" t="s">
        <v>21</v>
      </c>
      <c r="V2376" s="34" t="s">
        <v>3973</v>
      </c>
      <c r="W2376" s="58" t="s">
        <v>24</v>
      </c>
      <c r="X2376" s="58">
        <v>44927</v>
      </c>
      <c r="Y2376" s="58">
        <v>44927</v>
      </c>
      <c r="Z2376" s="93" t="s">
        <v>25</v>
      </c>
    </row>
    <row r="2377" spans="1:26" s="5" customFormat="1" ht="27" customHeight="1" x14ac:dyDescent="0.25">
      <c r="A2377" s="99">
        <f t="shared" si="151"/>
        <v>1</v>
      </c>
      <c r="B2377" s="97">
        <f t="array" aca="1" ref="B2377" ca="1">IF(AND(MAX(IF(O2376:O3379=O2377,X2376:X3379))=X2377,Y2377&lt;=B$1),P2377,"-")</f>
        <v>1760000000000</v>
      </c>
      <c r="C2377" s="4">
        <v>1</v>
      </c>
      <c r="D2377" s="4">
        <v>7</v>
      </c>
      <c r="E2377" s="4">
        <v>6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 t="s">
        <v>6310</v>
      </c>
      <c r="M2377" s="4" t="str">
        <f t="shared" si="152"/>
        <v>NIVEL-3</v>
      </c>
      <c r="N2377" s="4" t="str">
        <f t="shared" si="153"/>
        <v>1700000000000</v>
      </c>
      <c r="O2377" s="55" t="str">
        <f t="shared" si="150"/>
        <v>1760000000000</v>
      </c>
      <c r="P2377" s="105">
        <v>1760000000000</v>
      </c>
      <c r="Q2377" s="106" t="s">
        <v>6309</v>
      </c>
      <c r="R2377" s="108" t="s">
        <v>3974</v>
      </c>
      <c r="S2377" s="101" t="s">
        <v>23</v>
      </c>
      <c r="T2377" s="33">
        <v>1760000000000</v>
      </c>
      <c r="U2377" s="33" t="s">
        <v>21</v>
      </c>
      <c r="V2377" s="34" t="s">
        <v>3974</v>
      </c>
      <c r="W2377" s="58" t="s">
        <v>24</v>
      </c>
      <c r="X2377" s="58">
        <v>44927</v>
      </c>
      <c r="Y2377" s="58">
        <v>44927</v>
      </c>
      <c r="Z2377" s="93" t="s">
        <v>25</v>
      </c>
    </row>
    <row r="2378" spans="1:26" s="5" customFormat="1" ht="27" customHeight="1" x14ac:dyDescent="0.25">
      <c r="A2378" s="99">
        <f t="shared" si="151"/>
        <v>1</v>
      </c>
      <c r="B2378" s="97">
        <f t="array" aca="1" ref="B2378" ca="1">IF(AND(MAX(IF(O2377:O3380=O2378,X2377:X3380))=X2378,Y2378&lt;=B$1),P2378,"-")</f>
        <v>1761000000000</v>
      </c>
      <c r="C2378" s="4">
        <v>1</v>
      </c>
      <c r="D2378" s="4">
        <v>7</v>
      </c>
      <c r="E2378" s="4">
        <v>6</v>
      </c>
      <c r="F2378" s="4">
        <v>1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 t="s">
        <v>6310</v>
      </c>
      <c r="M2378" s="4" t="str">
        <f t="shared" si="152"/>
        <v>NIVEL-4</v>
      </c>
      <c r="N2378" s="4" t="str">
        <f t="shared" si="153"/>
        <v>1760000000000</v>
      </c>
      <c r="O2378" s="55" t="str">
        <f t="shared" si="150"/>
        <v>1761000000000</v>
      </c>
      <c r="P2378" s="105">
        <v>1761000000000</v>
      </c>
      <c r="Q2378" s="106" t="s">
        <v>6309</v>
      </c>
      <c r="R2378" s="108" t="s">
        <v>3974</v>
      </c>
      <c r="S2378" s="101" t="s">
        <v>36</v>
      </c>
      <c r="T2378" s="33">
        <v>1760001000000</v>
      </c>
      <c r="U2378" s="33" t="s">
        <v>21</v>
      </c>
      <c r="V2378" s="34" t="s">
        <v>3974</v>
      </c>
      <c r="W2378" s="58" t="s">
        <v>24</v>
      </c>
      <c r="X2378" s="58">
        <v>44927</v>
      </c>
      <c r="Y2378" s="58">
        <v>44927</v>
      </c>
      <c r="Z2378" s="93" t="s">
        <v>25</v>
      </c>
    </row>
    <row r="2379" spans="1:26" s="5" customFormat="1" ht="27" customHeight="1" x14ac:dyDescent="0.25">
      <c r="A2379" s="99">
        <f t="shared" si="151"/>
        <v>1</v>
      </c>
      <c r="B2379" s="97">
        <f t="array" aca="1" ref="B2379" ca="1">IF(AND(MAX(IF(O2378:O3381=O2379,X2378:X3381))=X2379,Y2379&lt;=B$1),P2379,"-")</f>
        <v>1761010000000</v>
      </c>
      <c r="C2379" s="4">
        <v>1</v>
      </c>
      <c r="D2379" s="4">
        <v>7</v>
      </c>
      <c r="E2379" s="4">
        <v>6</v>
      </c>
      <c r="F2379" s="4">
        <v>1</v>
      </c>
      <c r="G2379" s="4">
        <v>1</v>
      </c>
      <c r="H2379" s="4">
        <v>0</v>
      </c>
      <c r="I2379" s="4">
        <v>0</v>
      </c>
      <c r="J2379" s="4">
        <v>0</v>
      </c>
      <c r="K2379" s="4">
        <v>0</v>
      </c>
      <c r="L2379" s="4" t="s">
        <v>6310</v>
      </c>
      <c r="M2379" s="4" t="str">
        <f t="shared" si="152"/>
        <v>NIVEL-5</v>
      </c>
      <c r="N2379" s="4" t="str">
        <f t="shared" si="153"/>
        <v>1761000000000</v>
      </c>
      <c r="O2379" s="55" t="str">
        <f t="shared" si="150"/>
        <v>1761010000000</v>
      </c>
      <c r="P2379" s="105">
        <v>1761010000000</v>
      </c>
      <c r="Q2379" s="106" t="s">
        <v>6309</v>
      </c>
      <c r="R2379" s="108" t="s">
        <v>3975</v>
      </c>
      <c r="S2379" s="101" t="s">
        <v>107</v>
      </c>
      <c r="T2379" s="33" t="s">
        <v>25</v>
      </c>
      <c r="U2379" s="33" t="s">
        <v>25</v>
      </c>
      <c r="V2379" s="34" t="s">
        <v>25</v>
      </c>
      <c r="W2379" s="58" t="s">
        <v>24</v>
      </c>
      <c r="X2379" s="58">
        <v>44927</v>
      </c>
      <c r="Y2379" s="58">
        <v>44927</v>
      </c>
      <c r="Z2379" s="93" t="s">
        <v>25</v>
      </c>
    </row>
    <row r="2380" spans="1:26" s="5" customFormat="1" ht="27" customHeight="1" x14ac:dyDescent="0.25">
      <c r="A2380" s="99">
        <f t="shared" si="151"/>
        <v>1</v>
      </c>
      <c r="B2380" s="97">
        <f t="array" aca="1" ref="B2380" ca="1">IF(AND(MAX(IF(O2379:O3381=O2380,X2379:X3381))=X2380,Y2380&lt;=B$1),P2380,"-")</f>
        <v>1761500000000</v>
      </c>
      <c r="C2380" s="4">
        <v>1</v>
      </c>
      <c r="D2380" s="4">
        <v>7</v>
      </c>
      <c r="E2380" s="4">
        <v>6</v>
      </c>
      <c r="F2380" s="4">
        <v>1</v>
      </c>
      <c r="G2380" s="4">
        <v>50</v>
      </c>
      <c r="H2380" s="4">
        <v>0</v>
      </c>
      <c r="I2380" s="4">
        <v>0</v>
      </c>
      <c r="J2380" s="4">
        <v>0</v>
      </c>
      <c r="K2380" s="4">
        <v>0</v>
      </c>
      <c r="L2380" s="4" t="s">
        <v>6310</v>
      </c>
      <c r="M2380" s="4" t="str">
        <f t="shared" si="152"/>
        <v>NIVEL-5</v>
      </c>
      <c r="N2380" s="4" t="str">
        <f t="shared" si="153"/>
        <v>1761000000000</v>
      </c>
      <c r="O2380" s="55" t="str">
        <f t="shared" si="150"/>
        <v>1761500000000</v>
      </c>
      <c r="P2380" s="105">
        <v>1761500000000</v>
      </c>
      <c r="Q2380" s="106" t="s">
        <v>6309</v>
      </c>
      <c r="R2380" s="108" t="s">
        <v>3976</v>
      </c>
      <c r="S2380" s="101" t="s">
        <v>36</v>
      </c>
      <c r="T2380" s="33">
        <v>1768011000000</v>
      </c>
      <c r="U2380" s="33" t="s">
        <v>21</v>
      </c>
      <c r="V2380" s="34" t="s">
        <v>3977</v>
      </c>
      <c r="W2380" s="58" t="s">
        <v>24</v>
      </c>
      <c r="X2380" s="58">
        <v>44927</v>
      </c>
      <c r="Y2380" s="58">
        <v>44927</v>
      </c>
      <c r="Z2380" s="93" t="s">
        <v>25</v>
      </c>
    </row>
    <row r="2381" spans="1:26" s="5" customFormat="1" ht="27" customHeight="1" x14ac:dyDescent="0.25">
      <c r="A2381" s="99">
        <f t="shared" si="151"/>
        <v>1</v>
      </c>
      <c r="B2381" s="97">
        <f t="array" aca="1" ref="B2381" ca="1">IF(AND(MAX(IF(O2380:O3382=O2381,X2380:X3382))=X2381,Y2381&lt;=B$1),P2381,"-")</f>
        <v>1761500100000</v>
      </c>
      <c r="C2381" s="4">
        <v>1</v>
      </c>
      <c r="D2381" s="4">
        <v>7</v>
      </c>
      <c r="E2381" s="4">
        <v>6</v>
      </c>
      <c r="F2381" s="4">
        <v>1</v>
      </c>
      <c r="G2381" s="4">
        <v>50</v>
      </c>
      <c r="H2381" s="4">
        <v>0</v>
      </c>
      <c r="I2381" s="4">
        <v>1</v>
      </c>
      <c r="J2381" s="4">
        <v>0</v>
      </c>
      <c r="K2381" s="4">
        <v>0</v>
      </c>
      <c r="L2381" s="4" t="s">
        <v>6310</v>
      </c>
      <c r="M2381" s="4" t="str">
        <f t="shared" si="152"/>
        <v>NIVEL-7</v>
      </c>
      <c r="N2381" s="4" t="str">
        <f t="shared" si="153"/>
        <v>1761500000000</v>
      </c>
      <c r="O2381" s="55" t="str">
        <f t="shared" si="150"/>
        <v>1761500100000</v>
      </c>
      <c r="P2381" s="105">
        <v>1761500100000</v>
      </c>
      <c r="Q2381" s="106" t="s">
        <v>6309</v>
      </c>
      <c r="R2381" s="108" t="s">
        <v>3978</v>
      </c>
      <c r="S2381" s="101" t="s">
        <v>36</v>
      </c>
      <c r="T2381" s="33">
        <v>1768011100000</v>
      </c>
      <c r="U2381" s="33" t="s">
        <v>21</v>
      </c>
      <c r="V2381" s="34" t="s">
        <v>3979</v>
      </c>
      <c r="W2381" s="58" t="s">
        <v>24</v>
      </c>
      <c r="X2381" s="58">
        <v>44927</v>
      </c>
      <c r="Y2381" s="58">
        <v>44927</v>
      </c>
      <c r="Z2381" s="93" t="s">
        <v>25</v>
      </c>
    </row>
    <row r="2382" spans="1:26" s="5" customFormat="1" ht="27" customHeight="1" x14ac:dyDescent="0.25">
      <c r="A2382" s="99">
        <f t="shared" si="151"/>
        <v>1</v>
      </c>
      <c r="B2382" s="97">
        <f t="array" aca="1" ref="B2382" ca="1">IF(AND(MAX(IF(O2381:O3383=O2382,X2381:X3383))=X2382,Y2382&lt;=B$1),P2382,"-")</f>
        <v>1761510000000</v>
      </c>
      <c r="C2382" s="4">
        <v>1</v>
      </c>
      <c r="D2382" s="4">
        <v>7</v>
      </c>
      <c r="E2382" s="4">
        <v>6</v>
      </c>
      <c r="F2382" s="4">
        <v>1</v>
      </c>
      <c r="G2382" s="4">
        <v>51</v>
      </c>
      <c r="H2382" s="4">
        <v>0</v>
      </c>
      <c r="I2382" s="4">
        <v>0</v>
      </c>
      <c r="J2382" s="4">
        <v>0</v>
      </c>
      <c r="K2382" s="4">
        <v>0</v>
      </c>
      <c r="L2382" s="4" t="s">
        <v>6310</v>
      </c>
      <c r="M2382" s="4" t="str">
        <f t="shared" si="152"/>
        <v>NIVEL-5</v>
      </c>
      <c r="N2382" s="4" t="str">
        <f t="shared" si="153"/>
        <v>1761000000000</v>
      </c>
      <c r="O2382" s="55" t="str">
        <f t="shared" si="150"/>
        <v>1761510000000</v>
      </c>
      <c r="P2382" s="105">
        <v>1761510000000</v>
      </c>
      <c r="Q2382" s="106" t="s">
        <v>6309</v>
      </c>
      <c r="R2382" s="108" t="s">
        <v>3980</v>
      </c>
      <c r="S2382" s="101" t="s">
        <v>36</v>
      </c>
      <c r="T2382" s="33">
        <v>1768012000000</v>
      </c>
      <c r="U2382" s="33" t="s">
        <v>21</v>
      </c>
      <c r="V2382" s="34" t="s">
        <v>3981</v>
      </c>
      <c r="W2382" s="58" t="s">
        <v>24</v>
      </c>
      <c r="X2382" s="58">
        <v>44927</v>
      </c>
      <c r="Y2382" s="58">
        <v>44927</v>
      </c>
      <c r="Z2382" s="93" t="s">
        <v>25</v>
      </c>
    </row>
    <row r="2383" spans="1:26" s="5" customFormat="1" ht="27" customHeight="1" x14ac:dyDescent="0.25">
      <c r="A2383" s="99">
        <f t="shared" si="151"/>
        <v>1</v>
      </c>
      <c r="B2383" s="97">
        <f t="array" aca="1" ref="B2383" ca="1">IF(AND(MAX(IF(O2382:O3384=O2383,X2382:X3384))=X2383,Y2383&lt;=B$1),P2383,"-")</f>
        <v>1761510100000</v>
      </c>
      <c r="C2383" s="4">
        <v>1</v>
      </c>
      <c r="D2383" s="4">
        <v>7</v>
      </c>
      <c r="E2383" s="4">
        <v>6</v>
      </c>
      <c r="F2383" s="4">
        <v>1</v>
      </c>
      <c r="G2383" s="4">
        <v>51</v>
      </c>
      <c r="H2383" s="4">
        <v>0</v>
      </c>
      <c r="I2383" s="4">
        <v>1</v>
      </c>
      <c r="J2383" s="4">
        <v>0</v>
      </c>
      <c r="K2383" s="4">
        <v>0</v>
      </c>
      <c r="L2383" s="4" t="s">
        <v>6310</v>
      </c>
      <c r="M2383" s="4" t="str">
        <f t="shared" si="152"/>
        <v>NIVEL-7</v>
      </c>
      <c r="N2383" s="4" t="str">
        <f t="shared" si="153"/>
        <v>1761510000000</v>
      </c>
      <c r="O2383" s="55" t="str">
        <f t="shared" si="150"/>
        <v>1761510100000</v>
      </c>
      <c r="P2383" s="105">
        <v>1761510100000</v>
      </c>
      <c r="Q2383" s="106" t="s">
        <v>6309</v>
      </c>
      <c r="R2383" s="108" t="s">
        <v>3982</v>
      </c>
      <c r="S2383" s="101" t="s">
        <v>36</v>
      </c>
      <c r="T2383" s="33">
        <v>1768012100000</v>
      </c>
      <c r="U2383" s="33" t="s">
        <v>21</v>
      </c>
      <c r="V2383" s="34" t="s">
        <v>3981</v>
      </c>
      <c r="W2383" s="58" t="s">
        <v>24</v>
      </c>
      <c r="X2383" s="58">
        <v>44927</v>
      </c>
      <c r="Y2383" s="58">
        <v>44927</v>
      </c>
      <c r="Z2383" s="93" t="s">
        <v>25</v>
      </c>
    </row>
    <row r="2384" spans="1:26" s="5" customFormat="1" ht="27" customHeight="1" x14ac:dyDescent="0.25">
      <c r="A2384" s="99">
        <f t="shared" si="151"/>
        <v>1</v>
      </c>
      <c r="B2384" s="97">
        <f t="array" aca="1" ref="B2384" ca="1">IF(AND(MAX(IF(O2383:O3385=O2384,X2383:X3385))=X2384,Y2384&lt;=B$1),P2384,"-")</f>
        <v>1761990000000</v>
      </c>
      <c r="C2384" s="4">
        <v>1</v>
      </c>
      <c r="D2384" s="4">
        <v>7</v>
      </c>
      <c r="E2384" s="4">
        <v>6</v>
      </c>
      <c r="F2384" s="4">
        <v>1</v>
      </c>
      <c r="G2384" s="4">
        <v>99</v>
      </c>
      <c r="H2384" s="4">
        <v>0</v>
      </c>
      <c r="I2384" s="4">
        <v>0</v>
      </c>
      <c r="J2384" s="4">
        <v>0</v>
      </c>
      <c r="K2384" s="4">
        <v>0</v>
      </c>
      <c r="L2384" s="4" t="s">
        <v>6310</v>
      </c>
      <c r="M2384" s="4" t="str">
        <f t="shared" si="152"/>
        <v>NIVEL-5</v>
      </c>
      <c r="N2384" s="4" t="str">
        <f t="shared" si="153"/>
        <v>1761000000000</v>
      </c>
      <c r="O2384" s="55" t="str">
        <f t="shared" si="150"/>
        <v>1761990000000</v>
      </c>
      <c r="P2384" s="105">
        <v>1761990000000</v>
      </c>
      <c r="Q2384" s="106" t="s">
        <v>6309</v>
      </c>
      <c r="R2384" s="108" t="s">
        <v>3983</v>
      </c>
      <c r="S2384" s="101" t="s">
        <v>36</v>
      </c>
      <c r="T2384" s="33">
        <v>1768019000000</v>
      </c>
      <c r="U2384" s="33" t="s">
        <v>21</v>
      </c>
      <c r="V2384" s="34" t="s">
        <v>3984</v>
      </c>
      <c r="W2384" s="58" t="s">
        <v>24</v>
      </c>
      <c r="X2384" s="58">
        <v>44927</v>
      </c>
      <c r="Y2384" s="58">
        <v>44927</v>
      </c>
      <c r="Z2384" s="93" t="s">
        <v>25</v>
      </c>
    </row>
    <row r="2385" spans="1:26" s="5" customFormat="1" ht="27" customHeight="1" x14ac:dyDescent="0.25">
      <c r="A2385" s="99">
        <f t="shared" si="151"/>
        <v>1</v>
      </c>
      <c r="B2385" s="97">
        <f t="array" aca="1" ref="B2385" ca="1">IF(AND(MAX(IF(O2384:O3386=O2385,X2384:X3386))=X2385,Y2385&lt;=B$1),P2385,"-")</f>
        <v>1761990100000</v>
      </c>
      <c r="C2385" s="4">
        <v>1</v>
      </c>
      <c r="D2385" s="4">
        <v>7</v>
      </c>
      <c r="E2385" s="4">
        <v>6</v>
      </c>
      <c r="F2385" s="4">
        <v>1</v>
      </c>
      <c r="G2385" s="4">
        <v>99</v>
      </c>
      <c r="H2385" s="4">
        <v>0</v>
      </c>
      <c r="I2385" s="4">
        <v>1</v>
      </c>
      <c r="J2385" s="4">
        <v>0</v>
      </c>
      <c r="K2385" s="4">
        <v>0</v>
      </c>
      <c r="L2385" s="4" t="s">
        <v>6310</v>
      </c>
      <c r="M2385" s="4" t="str">
        <f t="shared" si="152"/>
        <v>NIVEL-7</v>
      </c>
      <c r="N2385" s="4" t="str">
        <f t="shared" si="153"/>
        <v>1761990000000</v>
      </c>
      <c r="O2385" s="55" t="str">
        <f t="shared" si="150"/>
        <v>1761990100000</v>
      </c>
      <c r="P2385" s="105">
        <v>1761990100000</v>
      </c>
      <c r="Q2385" s="106" t="s">
        <v>6309</v>
      </c>
      <c r="R2385" s="108" t="s">
        <v>3985</v>
      </c>
      <c r="S2385" s="101" t="s">
        <v>36</v>
      </c>
      <c r="T2385" s="33" t="s">
        <v>3986</v>
      </c>
      <c r="U2385" s="33" t="s">
        <v>666</v>
      </c>
      <c r="V2385" s="34" t="s">
        <v>666</v>
      </c>
      <c r="W2385" s="58" t="s">
        <v>24</v>
      </c>
      <c r="X2385" s="58">
        <v>44927</v>
      </c>
      <c r="Y2385" s="58">
        <v>44927</v>
      </c>
      <c r="Z2385" s="93" t="s">
        <v>25</v>
      </c>
    </row>
    <row r="2386" spans="1:26" s="5" customFormat="1" ht="27" customHeight="1" x14ac:dyDescent="0.25">
      <c r="A2386" s="99">
        <f t="shared" si="151"/>
        <v>1</v>
      </c>
      <c r="B2386" s="97">
        <f t="array" aca="1" ref="B2386" ca="1">IF(AND(MAX(IF(O2385:O3387=O2386,X2385:X3387))=X2386,Y2386&lt;=B$1),P2386,"-")</f>
        <v>1761990101000</v>
      </c>
      <c r="C2386" s="4">
        <v>1</v>
      </c>
      <c r="D2386" s="4">
        <v>7</v>
      </c>
      <c r="E2386" s="4">
        <v>6</v>
      </c>
      <c r="F2386" s="4">
        <v>1</v>
      </c>
      <c r="G2386" s="4">
        <v>99</v>
      </c>
      <c r="H2386" s="4">
        <v>0</v>
      </c>
      <c r="I2386" s="4">
        <v>1</v>
      </c>
      <c r="J2386" s="4">
        <v>1</v>
      </c>
      <c r="K2386" s="4">
        <v>0</v>
      </c>
      <c r="L2386" s="4" t="s">
        <v>6312</v>
      </c>
      <c r="M2386" s="4" t="str">
        <f t="shared" si="152"/>
        <v>NIVEL-8</v>
      </c>
      <c r="N2386" s="4" t="str">
        <f t="shared" si="153"/>
        <v>1761990100000</v>
      </c>
      <c r="O2386" s="55" t="str">
        <f t="shared" si="150"/>
        <v>1761990101000</v>
      </c>
      <c r="P2386" s="105">
        <v>1761990101000</v>
      </c>
      <c r="Q2386" s="106" t="s">
        <v>6309</v>
      </c>
      <c r="R2386" s="108" t="s">
        <v>3987</v>
      </c>
      <c r="S2386" s="101" t="s">
        <v>36</v>
      </c>
      <c r="T2386" s="33">
        <v>1768019101000</v>
      </c>
      <c r="U2386" s="33" t="s">
        <v>21</v>
      </c>
      <c r="V2386" s="34" t="s">
        <v>3988</v>
      </c>
      <c r="W2386" s="58" t="s">
        <v>24</v>
      </c>
      <c r="X2386" s="58">
        <v>44927</v>
      </c>
      <c r="Y2386" s="58">
        <v>44927</v>
      </c>
      <c r="Z2386" s="93" t="s">
        <v>25</v>
      </c>
    </row>
    <row r="2387" spans="1:26" s="5" customFormat="1" ht="27" customHeight="1" x14ac:dyDescent="0.25">
      <c r="A2387" s="99">
        <f t="shared" si="151"/>
        <v>1</v>
      </c>
      <c r="B2387" s="97">
        <f t="array" aca="1" ref="B2387" ca="1">IF(AND(MAX(IF(O2386:O3388=O2387,X2386:X3388))=X2387,Y2387&lt;=B$1),P2387,"-")</f>
        <v>1761990102000</v>
      </c>
      <c r="C2387" s="4">
        <v>1</v>
      </c>
      <c r="D2387" s="4">
        <v>7</v>
      </c>
      <c r="E2387" s="4">
        <v>6</v>
      </c>
      <c r="F2387" s="4">
        <v>1</v>
      </c>
      <c r="G2387" s="4">
        <v>99</v>
      </c>
      <c r="H2387" s="4">
        <v>0</v>
      </c>
      <c r="I2387" s="4">
        <v>1</v>
      </c>
      <c r="J2387" s="4">
        <v>2</v>
      </c>
      <c r="K2387" s="4">
        <v>0</v>
      </c>
      <c r="L2387" s="4" t="s">
        <v>6312</v>
      </c>
      <c r="M2387" s="4" t="str">
        <f t="shared" si="152"/>
        <v>NIVEL-8</v>
      </c>
      <c r="N2387" s="4" t="str">
        <f t="shared" si="153"/>
        <v>1761990100000</v>
      </c>
      <c r="O2387" s="55" t="str">
        <f t="shared" ref="O2387:O2450" si="154">CONCATENATE(P2387)</f>
        <v>1761990102000</v>
      </c>
      <c r="P2387" s="105">
        <v>1761990102000</v>
      </c>
      <c r="Q2387" s="106" t="s">
        <v>6309</v>
      </c>
      <c r="R2387" s="108" t="s">
        <v>3989</v>
      </c>
      <c r="S2387" s="101" t="s">
        <v>36</v>
      </c>
      <c r="T2387" s="33">
        <v>1768019102000</v>
      </c>
      <c r="U2387" s="33" t="s">
        <v>21</v>
      </c>
      <c r="V2387" s="34" t="s">
        <v>3990</v>
      </c>
      <c r="W2387" s="58" t="s">
        <v>24</v>
      </c>
      <c r="X2387" s="58">
        <v>44927</v>
      </c>
      <c r="Y2387" s="58">
        <v>44927</v>
      </c>
      <c r="Z2387" s="93" t="s">
        <v>25</v>
      </c>
    </row>
    <row r="2388" spans="1:26" s="5" customFormat="1" ht="27" customHeight="1" x14ac:dyDescent="0.25">
      <c r="A2388" s="99">
        <f t="shared" si="151"/>
        <v>1</v>
      </c>
      <c r="B2388" s="97">
        <f t="array" aca="1" ref="B2388" ca="1">IF(AND(MAX(IF(O2387:O3389=O2388,X2387:X3389))=X2388,Y2388&lt;=B$1),P2388,"-")</f>
        <v>1761990103000</v>
      </c>
      <c r="C2388" s="4">
        <v>1</v>
      </c>
      <c r="D2388" s="4">
        <v>7</v>
      </c>
      <c r="E2388" s="4">
        <v>6</v>
      </c>
      <c r="F2388" s="4">
        <v>1</v>
      </c>
      <c r="G2388" s="4">
        <v>99</v>
      </c>
      <c r="H2388" s="4">
        <v>0</v>
      </c>
      <c r="I2388" s="4">
        <v>1</v>
      </c>
      <c r="J2388" s="4">
        <v>3</v>
      </c>
      <c r="K2388" s="4">
        <v>0</v>
      </c>
      <c r="L2388" s="4" t="s">
        <v>6312</v>
      </c>
      <c r="M2388" s="4" t="str">
        <f t="shared" si="152"/>
        <v>NIVEL-8</v>
      </c>
      <c r="N2388" s="4" t="str">
        <f t="shared" si="153"/>
        <v>1761990100000</v>
      </c>
      <c r="O2388" s="55" t="str">
        <f t="shared" si="154"/>
        <v>1761990103000</v>
      </c>
      <c r="P2388" s="105">
        <v>1761990103000</v>
      </c>
      <c r="Q2388" s="106" t="s">
        <v>6309</v>
      </c>
      <c r="R2388" s="108" t="s">
        <v>3991</v>
      </c>
      <c r="S2388" s="101" t="s">
        <v>36</v>
      </c>
      <c r="T2388" s="33">
        <v>1768019103000</v>
      </c>
      <c r="U2388" s="33" t="s">
        <v>21</v>
      </c>
      <c r="V2388" s="34" t="s">
        <v>3992</v>
      </c>
      <c r="W2388" s="58" t="s">
        <v>24</v>
      </c>
      <c r="X2388" s="58">
        <v>44927</v>
      </c>
      <c r="Y2388" s="58">
        <v>44927</v>
      </c>
      <c r="Z2388" s="93" t="s">
        <v>25</v>
      </c>
    </row>
    <row r="2389" spans="1:26" s="5" customFormat="1" ht="27" customHeight="1" x14ac:dyDescent="0.25">
      <c r="A2389" s="99">
        <f t="shared" si="151"/>
        <v>1</v>
      </c>
      <c r="B2389" s="97">
        <f t="array" aca="1" ref="B2389" ca="1">IF(AND(MAX(IF(O2388:O3390=O2389,X2388:X3390))=X2389,Y2389&lt;=B$1),P2389,"-")</f>
        <v>1761990104000</v>
      </c>
      <c r="C2389" s="4">
        <v>1</v>
      </c>
      <c r="D2389" s="4">
        <v>7</v>
      </c>
      <c r="E2389" s="4">
        <v>6</v>
      </c>
      <c r="F2389" s="4">
        <v>1</v>
      </c>
      <c r="G2389" s="4">
        <v>99</v>
      </c>
      <c r="H2389" s="4">
        <v>0</v>
      </c>
      <c r="I2389" s="4">
        <v>1</v>
      </c>
      <c r="J2389" s="4">
        <v>4</v>
      </c>
      <c r="K2389" s="4">
        <v>0</v>
      </c>
      <c r="L2389" s="4" t="s">
        <v>6312</v>
      </c>
      <c r="M2389" s="4" t="str">
        <f t="shared" si="152"/>
        <v>NIVEL-8</v>
      </c>
      <c r="N2389" s="4" t="str">
        <f t="shared" si="153"/>
        <v>1761990100000</v>
      </c>
      <c r="O2389" s="55" t="str">
        <f t="shared" si="154"/>
        <v>1761990104000</v>
      </c>
      <c r="P2389" s="105">
        <v>1761990104000</v>
      </c>
      <c r="Q2389" s="106" t="s">
        <v>6309</v>
      </c>
      <c r="R2389" s="108" t="s">
        <v>3993</v>
      </c>
      <c r="S2389" s="101" t="s">
        <v>36</v>
      </c>
      <c r="T2389" s="33">
        <v>1768019104000</v>
      </c>
      <c r="U2389" s="33" t="s">
        <v>21</v>
      </c>
      <c r="V2389" s="34" t="s">
        <v>3994</v>
      </c>
      <c r="W2389" s="58" t="s">
        <v>24</v>
      </c>
      <c r="X2389" s="58">
        <v>44927</v>
      </c>
      <c r="Y2389" s="58">
        <v>44927</v>
      </c>
      <c r="Z2389" s="93" t="s">
        <v>25</v>
      </c>
    </row>
    <row r="2390" spans="1:26" s="5" customFormat="1" ht="27" customHeight="1" x14ac:dyDescent="0.25">
      <c r="A2390" s="99">
        <f t="shared" si="151"/>
        <v>1</v>
      </c>
      <c r="B2390" s="97">
        <f t="array" aca="1" ref="B2390" ca="1">IF(AND(MAX(IF(O2389:O3391=O2390,X2389:X3391))=X2390,Y2390&lt;=B$1),P2390,"-")</f>
        <v>1761990105000</v>
      </c>
      <c r="C2390" s="4">
        <v>1</v>
      </c>
      <c r="D2390" s="4">
        <v>7</v>
      </c>
      <c r="E2390" s="4">
        <v>6</v>
      </c>
      <c r="F2390" s="4">
        <v>1</v>
      </c>
      <c r="G2390" s="4">
        <v>99</v>
      </c>
      <c r="H2390" s="4">
        <v>0</v>
      </c>
      <c r="I2390" s="4">
        <v>1</v>
      </c>
      <c r="J2390" s="4">
        <v>5</v>
      </c>
      <c r="K2390" s="4">
        <v>0</v>
      </c>
      <c r="L2390" s="4" t="s">
        <v>6312</v>
      </c>
      <c r="M2390" s="4" t="str">
        <f t="shared" si="152"/>
        <v>NIVEL-8</v>
      </c>
      <c r="N2390" s="4" t="str">
        <f t="shared" si="153"/>
        <v>1761990100000</v>
      </c>
      <c r="O2390" s="55" t="str">
        <f t="shared" si="154"/>
        <v>1761990105000</v>
      </c>
      <c r="P2390" s="105">
        <v>1761990105000</v>
      </c>
      <c r="Q2390" s="106" t="s">
        <v>6309</v>
      </c>
      <c r="R2390" s="108" t="s">
        <v>3995</v>
      </c>
      <c r="S2390" s="101" t="s">
        <v>36</v>
      </c>
      <c r="T2390" s="33">
        <v>1768019105000</v>
      </c>
      <c r="U2390" s="33" t="s">
        <v>21</v>
      </c>
      <c r="V2390" s="34" t="s">
        <v>3996</v>
      </c>
      <c r="W2390" s="58" t="s">
        <v>24</v>
      </c>
      <c r="X2390" s="58">
        <v>44927</v>
      </c>
      <c r="Y2390" s="58">
        <v>44927</v>
      </c>
      <c r="Z2390" s="93" t="s">
        <v>25</v>
      </c>
    </row>
    <row r="2391" spans="1:26" s="5" customFormat="1" ht="27" customHeight="1" x14ac:dyDescent="0.25">
      <c r="A2391" s="99">
        <f t="shared" si="151"/>
        <v>1</v>
      </c>
      <c r="B2391" s="97">
        <f t="array" aca="1" ref="B2391" ca="1">IF(AND(MAX(IF(O2390:O3392=O2391,X2390:X3392))=X2391,Y2391&lt;=B$1),P2391,"-")</f>
        <v>1761990106000</v>
      </c>
      <c r="C2391" s="4">
        <v>1</v>
      </c>
      <c r="D2391" s="4">
        <v>7</v>
      </c>
      <c r="E2391" s="4">
        <v>6</v>
      </c>
      <c r="F2391" s="4">
        <v>1</v>
      </c>
      <c r="G2391" s="4">
        <v>99</v>
      </c>
      <c r="H2391" s="4">
        <v>0</v>
      </c>
      <c r="I2391" s="4">
        <v>1</v>
      </c>
      <c r="J2391" s="4">
        <v>6</v>
      </c>
      <c r="K2391" s="4">
        <v>0</v>
      </c>
      <c r="L2391" s="4" t="s">
        <v>6312</v>
      </c>
      <c r="M2391" s="4" t="str">
        <f t="shared" si="152"/>
        <v>NIVEL-8</v>
      </c>
      <c r="N2391" s="4" t="str">
        <f t="shared" si="153"/>
        <v>1761990100000</v>
      </c>
      <c r="O2391" s="55" t="str">
        <f t="shared" si="154"/>
        <v>1761990106000</v>
      </c>
      <c r="P2391" s="105">
        <v>1761990106000</v>
      </c>
      <c r="Q2391" s="106" t="s">
        <v>6309</v>
      </c>
      <c r="R2391" s="108" t="s">
        <v>3997</v>
      </c>
      <c r="S2391" s="101" t="s">
        <v>36</v>
      </c>
      <c r="T2391" s="33">
        <v>1768019106000</v>
      </c>
      <c r="U2391" s="33" t="s">
        <v>21</v>
      </c>
      <c r="V2391" s="34" t="s">
        <v>3998</v>
      </c>
      <c r="W2391" s="58" t="s">
        <v>24</v>
      </c>
      <c r="X2391" s="58">
        <v>44927</v>
      </c>
      <c r="Y2391" s="58">
        <v>44927</v>
      </c>
      <c r="Z2391" s="93" t="s">
        <v>25</v>
      </c>
    </row>
    <row r="2392" spans="1:26" s="5" customFormat="1" ht="27" customHeight="1" x14ac:dyDescent="0.25">
      <c r="A2392" s="99">
        <f t="shared" si="151"/>
        <v>1</v>
      </c>
      <c r="B2392" s="97">
        <f t="array" aca="1" ref="B2392" ca="1">IF(AND(MAX(IF(O2391:O3393=O2392,X2391:X3393))=X2392,Y2392&lt;=B$1),P2392,"-")</f>
        <v>1761990107000</v>
      </c>
      <c r="C2392" s="4">
        <v>1</v>
      </c>
      <c r="D2392" s="4">
        <v>7</v>
      </c>
      <c r="E2392" s="4">
        <v>6</v>
      </c>
      <c r="F2392" s="4">
        <v>1</v>
      </c>
      <c r="G2392" s="4">
        <v>99</v>
      </c>
      <c r="H2392" s="4">
        <v>0</v>
      </c>
      <c r="I2392" s="4">
        <v>1</v>
      </c>
      <c r="J2392" s="4">
        <v>7</v>
      </c>
      <c r="K2392" s="4">
        <v>0</v>
      </c>
      <c r="L2392" s="4" t="s">
        <v>6312</v>
      </c>
      <c r="M2392" s="4" t="str">
        <f t="shared" si="152"/>
        <v>NIVEL-8</v>
      </c>
      <c r="N2392" s="4" t="str">
        <f t="shared" si="153"/>
        <v>1761990100000</v>
      </c>
      <c r="O2392" s="55" t="str">
        <f t="shared" si="154"/>
        <v>1761990107000</v>
      </c>
      <c r="P2392" s="105">
        <v>1761990107000</v>
      </c>
      <c r="Q2392" s="106" t="s">
        <v>6309</v>
      </c>
      <c r="R2392" s="108" t="s">
        <v>3999</v>
      </c>
      <c r="S2392" s="101" t="s">
        <v>36</v>
      </c>
      <c r="T2392" s="33">
        <v>1768019107000</v>
      </c>
      <c r="U2392" s="33" t="s">
        <v>21</v>
      </c>
      <c r="V2392" s="34" t="s">
        <v>4000</v>
      </c>
      <c r="W2392" s="58" t="s">
        <v>24</v>
      </c>
      <c r="X2392" s="58">
        <v>44927</v>
      </c>
      <c r="Y2392" s="58">
        <v>44927</v>
      </c>
      <c r="Z2392" s="93" t="s">
        <v>25</v>
      </c>
    </row>
    <row r="2393" spans="1:26" s="5" customFormat="1" ht="27" customHeight="1" x14ac:dyDescent="0.25">
      <c r="A2393" s="99">
        <f t="shared" si="151"/>
        <v>1</v>
      </c>
      <c r="B2393" s="97">
        <f t="array" aca="1" ref="B2393" ca="1">IF(AND(MAX(IF(O2392:O3394=O2393,X2392:X3394))=X2393,Y2393&lt;=B$1),P2393,"-")</f>
        <v>1761990108000</v>
      </c>
      <c r="C2393" s="4">
        <v>1</v>
      </c>
      <c r="D2393" s="4">
        <v>7</v>
      </c>
      <c r="E2393" s="4">
        <v>6</v>
      </c>
      <c r="F2393" s="4">
        <v>1</v>
      </c>
      <c r="G2393" s="4">
        <v>99</v>
      </c>
      <c r="H2393" s="4">
        <v>0</v>
      </c>
      <c r="I2393" s="4">
        <v>1</v>
      </c>
      <c r="J2393" s="4">
        <v>8</v>
      </c>
      <c r="K2393" s="4">
        <v>0</v>
      </c>
      <c r="L2393" s="4" t="s">
        <v>6312</v>
      </c>
      <c r="M2393" s="4" t="str">
        <f t="shared" si="152"/>
        <v>NIVEL-8</v>
      </c>
      <c r="N2393" s="4" t="str">
        <f t="shared" si="153"/>
        <v>1761990100000</v>
      </c>
      <c r="O2393" s="55" t="str">
        <f t="shared" si="154"/>
        <v>1761990108000</v>
      </c>
      <c r="P2393" s="105">
        <v>1761990108000</v>
      </c>
      <c r="Q2393" s="106" t="s">
        <v>6309</v>
      </c>
      <c r="R2393" s="108" t="s">
        <v>4001</v>
      </c>
      <c r="S2393" s="101" t="s">
        <v>36</v>
      </c>
      <c r="T2393" s="33">
        <v>1768019108000</v>
      </c>
      <c r="U2393" s="33" t="s">
        <v>21</v>
      </c>
      <c r="V2393" s="34" t="s">
        <v>4002</v>
      </c>
      <c r="W2393" s="58" t="s">
        <v>24</v>
      </c>
      <c r="X2393" s="58">
        <v>44927</v>
      </c>
      <c r="Y2393" s="58">
        <v>44927</v>
      </c>
      <c r="Z2393" s="93" t="s">
        <v>25</v>
      </c>
    </row>
    <row r="2394" spans="1:26" s="5" customFormat="1" ht="27" customHeight="1" x14ac:dyDescent="0.25">
      <c r="A2394" s="99">
        <f t="shared" si="151"/>
        <v>1</v>
      </c>
      <c r="B2394" s="97">
        <f t="array" aca="1" ref="B2394" ca="1">IF(AND(MAX(IF(O2393:O3395=O2394,X2393:X3395))=X2394,Y2394&lt;=B$1),P2394,"-")</f>
        <v>1761990109000</v>
      </c>
      <c r="C2394" s="4">
        <v>1</v>
      </c>
      <c r="D2394" s="4">
        <v>7</v>
      </c>
      <c r="E2394" s="4">
        <v>6</v>
      </c>
      <c r="F2394" s="4">
        <v>1</v>
      </c>
      <c r="G2394" s="4">
        <v>99</v>
      </c>
      <c r="H2394" s="4">
        <v>0</v>
      </c>
      <c r="I2394" s="4">
        <v>1</v>
      </c>
      <c r="J2394" s="4">
        <v>9</v>
      </c>
      <c r="K2394" s="4">
        <v>0</v>
      </c>
      <c r="L2394" s="4" t="s">
        <v>6312</v>
      </c>
      <c r="M2394" s="4" t="str">
        <f t="shared" si="152"/>
        <v>NIVEL-8</v>
      </c>
      <c r="N2394" s="4" t="str">
        <f t="shared" si="153"/>
        <v>1761990100000</v>
      </c>
      <c r="O2394" s="55" t="str">
        <f t="shared" si="154"/>
        <v>1761990109000</v>
      </c>
      <c r="P2394" s="105">
        <v>1761990109000</v>
      </c>
      <c r="Q2394" s="106" t="s">
        <v>6309</v>
      </c>
      <c r="R2394" s="108" t="s">
        <v>4003</v>
      </c>
      <c r="S2394" s="101" t="s">
        <v>36</v>
      </c>
      <c r="T2394" s="33">
        <v>1768019109000</v>
      </c>
      <c r="U2394" s="33" t="s">
        <v>21</v>
      </c>
      <c r="V2394" s="34" t="s">
        <v>4004</v>
      </c>
      <c r="W2394" s="58" t="s">
        <v>24</v>
      </c>
      <c r="X2394" s="58">
        <v>44927</v>
      </c>
      <c r="Y2394" s="58">
        <v>44927</v>
      </c>
      <c r="Z2394" s="93" t="s">
        <v>25</v>
      </c>
    </row>
    <row r="2395" spans="1:26" s="5" customFormat="1" ht="27" customHeight="1" x14ac:dyDescent="0.25">
      <c r="A2395" s="99">
        <f t="shared" si="151"/>
        <v>1</v>
      </c>
      <c r="B2395" s="97">
        <f t="array" aca="1" ref="B2395" ca="1">IF(AND(MAX(IF(O2394:O3396=O2395,X2394:X3396))=X2395,Y2395&lt;=B$1),P2395,"-")</f>
        <v>1761990110000</v>
      </c>
      <c r="C2395" s="4">
        <v>1</v>
      </c>
      <c r="D2395" s="4">
        <v>7</v>
      </c>
      <c r="E2395" s="4">
        <v>6</v>
      </c>
      <c r="F2395" s="4">
        <v>1</v>
      </c>
      <c r="G2395" s="4">
        <v>99</v>
      </c>
      <c r="H2395" s="4">
        <v>0</v>
      </c>
      <c r="I2395" s="4">
        <v>1</v>
      </c>
      <c r="J2395" s="4">
        <v>10</v>
      </c>
      <c r="K2395" s="4">
        <v>0</v>
      </c>
      <c r="L2395" s="4" t="s">
        <v>6312</v>
      </c>
      <c r="M2395" s="4" t="str">
        <f t="shared" si="152"/>
        <v>NIVEL-8</v>
      </c>
      <c r="N2395" s="4" t="str">
        <f t="shared" si="153"/>
        <v>1761990100000</v>
      </c>
      <c r="O2395" s="55" t="str">
        <f t="shared" si="154"/>
        <v>1761990110000</v>
      </c>
      <c r="P2395" s="105">
        <v>1761990110000</v>
      </c>
      <c r="Q2395" s="106" t="s">
        <v>6309</v>
      </c>
      <c r="R2395" s="108" t="s">
        <v>4005</v>
      </c>
      <c r="S2395" s="101" t="s">
        <v>36</v>
      </c>
      <c r="T2395" s="33">
        <v>1768019110000</v>
      </c>
      <c r="U2395" s="33" t="s">
        <v>21</v>
      </c>
      <c r="V2395" s="34" t="s">
        <v>4006</v>
      </c>
      <c r="W2395" s="58" t="s">
        <v>24</v>
      </c>
      <c r="X2395" s="58">
        <v>44927</v>
      </c>
      <c r="Y2395" s="58">
        <v>44927</v>
      </c>
      <c r="Z2395" s="93" t="s">
        <v>25</v>
      </c>
    </row>
    <row r="2396" spans="1:26" s="5" customFormat="1" ht="27" customHeight="1" x14ac:dyDescent="0.25">
      <c r="A2396" s="99">
        <f t="shared" si="151"/>
        <v>1</v>
      </c>
      <c r="B2396" s="97">
        <f t="array" aca="1" ref="B2396" ca="1">IF(AND(MAX(IF(O2395:O3397=O2396,X2395:X3397))=X2396,Y2396&lt;=B$1),P2396,"-")</f>
        <v>1761990111000</v>
      </c>
      <c r="C2396" s="4">
        <v>1</v>
      </c>
      <c r="D2396" s="4">
        <v>7</v>
      </c>
      <c r="E2396" s="4">
        <v>6</v>
      </c>
      <c r="F2396" s="4">
        <v>1</v>
      </c>
      <c r="G2396" s="4">
        <v>99</v>
      </c>
      <c r="H2396" s="4">
        <v>0</v>
      </c>
      <c r="I2396" s="4">
        <v>1</v>
      </c>
      <c r="J2396" s="4">
        <v>11</v>
      </c>
      <c r="K2396" s="4">
        <v>0</v>
      </c>
      <c r="L2396" s="4" t="s">
        <v>6312</v>
      </c>
      <c r="M2396" s="4" t="str">
        <f t="shared" si="152"/>
        <v>NIVEL-8</v>
      </c>
      <c r="N2396" s="4" t="str">
        <f t="shared" si="153"/>
        <v>1761990100000</v>
      </c>
      <c r="O2396" s="55" t="str">
        <f t="shared" si="154"/>
        <v>1761990111000</v>
      </c>
      <c r="P2396" s="105">
        <v>1761990111000</v>
      </c>
      <c r="Q2396" s="106" t="s">
        <v>6309</v>
      </c>
      <c r="R2396" s="108" t="s">
        <v>4007</v>
      </c>
      <c r="S2396" s="101" t="s">
        <v>36</v>
      </c>
      <c r="T2396" s="33">
        <v>1768019111000</v>
      </c>
      <c r="U2396" s="33" t="s">
        <v>21</v>
      </c>
      <c r="V2396" s="34" t="s">
        <v>4008</v>
      </c>
      <c r="W2396" s="58" t="s">
        <v>24</v>
      </c>
      <c r="X2396" s="58">
        <v>44927</v>
      </c>
      <c r="Y2396" s="58">
        <v>44927</v>
      </c>
      <c r="Z2396" s="93" t="s">
        <v>25</v>
      </c>
    </row>
    <row r="2397" spans="1:26" s="5" customFormat="1" ht="27" customHeight="1" x14ac:dyDescent="0.25">
      <c r="A2397" s="99">
        <f t="shared" si="151"/>
        <v>1</v>
      </c>
      <c r="B2397" s="97">
        <f t="array" aca="1" ref="B2397" ca="1">IF(AND(MAX(IF(O2396:O3398=O2397,X2396:X3398))=X2397,Y2397&lt;=B$1),P2397,"-")</f>
        <v>1761990112000</v>
      </c>
      <c r="C2397" s="4">
        <v>1</v>
      </c>
      <c r="D2397" s="4">
        <v>7</v>
      </c>
      <c r="E2397" s="4">
        <v>6</v>
      </c>
      <c r="F2397" s="4">
        <v>1</v>
      </c>
      <c r="G2397" s="4">
        <v>99</v>
      </c>
      <c r="H2397" s="4">
        <v>0</v>
      </c>
      <c r="I2397" s="4">
        <v>1</v>
      </c>
      <c r="J2397" s="4">
        <v>12</v>
      </c>
      <c r="K2397" s="4">
        <v>0</v>
      </c>
      <c r="L2397" s="4" t="s">
        <v>6312</v>
      </c>
      <c r="M2397" s="4" t="str">
        <f t="shared" si="152"/>
        <v>NIVEL-8</v>
      </c>
      <c r="N2397" s="4" t="str">
        <f t="shared" si="153"/>
        <v>1761990100000</v>
      </c>
      <c r="O2397" s="55" t="str">
        <f t="shared" si="154"/>
        <v>1761990112000</v>
      </c>
      <c r="P2397" s="105">
        <v>1761990112000</v>
      </c>
      <c r="Q2397" s="106" t="s">
        <v>6309</v>
      </c>
      <c r="R2397" s="108" t="s">
        <v>4009</v>
      </c>
      <c r="S2397" s="101" t="s">
        <v>36</v>
      </c>
      <c r="T2397" s="33">
        <v>1768019112000</v>
      </c>
      <c r="U2397" s="33" t="s">
        <v>21</v>
      </c>
      <c r="V2397" s="34" t="s">
        <v>4010</v>
      </c>
      <c r="W2397" s="58" t="s">
        <v>24</v>
      </c>
      <c r="X2397" s="58">
        <v>44927</v>
      </c>
      <c r="Y2397" s="58">
        <v>44927</v>
      </c>
      <c r="Z2397" s="93" t="s">
        <v>25</v>
      </c>
    </row>
    <row r="2398" spans="1:26" s="5" customFormat="1" ht="27" customHeight="1" x14ac:dyDescent="0.25">
      <c r="A2398" s="99">
        <f t="shared" si="151"/>
        <v>1</v>
      </c>
      <c r="B2398" s="97">
        <f t="array" aca="1" ref="B2398" ca="1">IF(AND(MAX(IF(O2397:O3399=O2398,X2397:X3399))=X2398,Y2398&lt;=B$1),P2398,"-")</f>
        <v>1761990112999</v>
      </c>
      <c r="C2398" s="4">
        <v>1</v>
      </c>
      <c r="D2398" s="4">
        <v>7</v>
      </c>
      <c r="E2398" s="4">
        <v>6</v>
      </c>
      <c r="F2398" s="4">
        <v>1</v>
      </c>
      <c r="G2398" s="4">
        <v>99</v>
      </c>
      <c r="H2398" s="4">
        <v>0</v>
      </c>
      <c r="I2398" s="4">
        <v>1</v>
      </c>
      <c r="J2398" s="4">
        <v>12</v>
      </c>
      <c r="K2398" s="4">
        <v>999</v>
      </c>
      <c r="L2398" s="4" t="s">
        <v>6312</v>
      </c>
      <c r="M2398" s="4" t="str">
        <f t="shared" si="152"/>
        <v>NIVEL-9</v>
      </c>
      <c r="N2398" s="4" t="str">
        <f t="shared" si="153"/>
        <v>1761990112000</v>
      </c>
      <c r="O2398" s="55" t="str">
        <f t="shared" si="154"/>
        <v>1761990112999</v>
      </c>
      <c r="P2398" s="105">
        <v>1761990112999</v>
      </c>
      <c r="Q2398" s="106" t="s">
        <v>6308</v>
      </c>
      <c r="R2398" s="108" t="s">
        <v>3865</v>
      </c>
      <c r="S2398" s="101" t="s">
        <v>107</v>
      </c>
      <c r="T2398" s="33" t="s">
        <v>666</v>
      </c>
      <c r="U2398" s="33" t="s">
        <v>666</v>
      </c>
      <c r="V2398" s="34" t="s">
        <v>666</v>
      </c>
      <c r="W2398" s="58" t="s">
        <v>605</v>
      </c>
      <c r="X2398" s="58">
        <v>45575</v>
      </c>
      <c r="Y2398" s="58">
        <v>45575</v>
      </c>
      <c r="Z2398" s="93" t="s">
        <v>25</v>
      </c>
    </row>
    <row r="2399" spans="1:26" s="5" customFormat="1" ht="27" customHeight="1" x14ac:dyDescent="0.25">
      <c r="A2399" s="99">
        <f t="shared" si="151"/>
        <v>1</v>
      </c>
      <c r="B2399" s="97">
        <f t="array" aca="1" ref="B2399" ca="1">IF(AND(MAX(IF(O2398:O3400=O2399,X2398:X3400))=X2399,Y2399&lt;=B$1),P2399,"-")</f>
        <v>1761990113000</v>
      </c>
      <c r="C2399" s="4">
        <v>1</v>
      </c>
      <c r="D2399" s="4">
        <v>7</v>
      </c>
      <c r="E2399" s="4">
        <v>6</v>
      </c>
      <c r="F2399" s="4">
        <v>1</v>
      </c>
      <c r="G2399" s="4">
        <v>99</v>
      </c>
      <c r="H2399" s="4">
        <v>0</v>
      </c>
      <c r="I2399" s="4">
        <v>1</v>
      </c>
      <c r="J2399" s="4">
        <v>13</v>
      </c>
      <c r="K2399" s="4">
        <v>0</v>
      </c>
      <c r="L2399" s="4" t="s">
        <v>6312</v>
      </c>
      <c r="M2399" s="4" t="str">
        <f t="shared" si="152"/>
        <v>NIVEL-8</v>
      </c>
      <c r="N2399" s="4" t="str">
        <f t="shared" si="153"/>
        <v>1761990100000</v>
      </c>
      <c r="O2399" s="55" t="str">
        <f t="shared" si="154"/>
        <v>1761990113000</v>
      </c>
      <c r="P2399" s="105">
        <v>1761990113000</v>
      </c>
      <c r="Q2399" s="106" t="s">
        <v>6309</v>
      </c>
      <c r="R2399" s="108" t="s">
        <v>4011</v>
      </c>
      <c r="S2399" s="101" t="s">
        <v>36</v>
      </c>
      <c r="T2399" s="33">
        <v>1768019113000</v>
      </c>
      <c r="U2399" s="33" t="s">
        <v>21</v>
      </c>
      <c r="V2399" s="34" t="s">
        <v>4012</v>
      </c>
      <c r="W2399" s="58" t="s">
        <v>24</v>
      </c>
      <c r="X2399" s="58">
        <v>44927</v>
      </c>
      <c r="Y2399" s="58">
        <v>44927</v>
      </c>
      <c r="Z2399" s="93" t="s">
        <v>25</v>
      </c>
    </row>
    <row r="2400" spans="1:26" s="5" customFormat="1" ht="27" customHeight="1" x14ac:dyDescent="0.25">
      <c r="A2400" s="99">
        <f t="shared" si="151"/>
        <v>1</v>
      </c>
      <c r="B2400" s="97">
        <f t="array" aca="1" ref="B2400" ca="1">IF(AND(MAX(IF(O2399:O3401=O2400,X2399:X3401))=X2400,Y2400&lt;=B$1),P2400,"-")</f>
        <v>1761990114000</v>
      </c>
      <c r="C2400" s="4">
        <v>1</v>
      </c>
      <c r="D2400" s="4">
        <v>7</v>
      </c>
      <c r="E2400" s="4">
        <v>6</v>
      </c>
      <c r="F2400" s="4">
        <v>1</v>
      </c>
      <c r="G2400" s="4">
        <v>99</v>
      </c>
      <c r="H2400" s="4">
        <v>0</v>
      </c>
      <c r="I2400" s="4">
        <v>1</v>
      </c>
      <c r="J2400" s="4">
        <v>14</v>
      </c>
      <c r="K2400" s="4">
        <v>0</v>
      </c>
      <c r="L2400" s="4" t="s">
        <v>6312</v>
      </c>
      <c r="M2400" s="4" t="str">
        <f t="shared" si="152"/>
        <v>NIVEL-8</v>
      </c>
      <c r="N2400" s="4" t="str">
        <f t="shared" si="153"/>
        <v>1761990100000</v>
      </c>
      <c r="O2400" s="55" t="str">
        <f t="shared" si="154"/>
        <v>1761990114000</v>
      </c>
      <c r="P2400" s="105">
        <v>1761990114000</v>
      </c>
      <c r="Q2400" s="106" t="s">
        <v>6309</v>
      </c>
      <c r="R2400" s="108" t="s">
        <v>4013</v>
      </c>
      <c r="S2400" s="101" t="s">
        <v>36</v>
      </c>
      <c r="T2400" s="33">
        <v>1768019114000</v>
      </c>
      <c r="U2400" s="33" t="s">
        <v>21</v>
      </c>
      <c r="V2400" s="34" t="s">
        <v>4014</v>
      </c>
      <c r="W2400" s="58" t="s">
        <v>24</v>
      </c>
      <c r="X2400" s="58">
        <v>44927</v>
      </c>
      <c r="Y2400" s="58">
        <v>44927</v>
      </c>
      <c r="Z2400" s="93" t="s">
        <v>25</v>
      </c>
    </row>
    <row r="2401" spans="1:26" s="5" customFormat="1" ht="27" customHeight="1" x14ac:dyDescent="0.25">
      <c r="A2401" s="99">
        <f t="shared" si="151"/>
        <v>1</v>
      </c>
      <c r="B2401" s="97">
        <f t="array" aca="1" ref="B2401" ca="1">IF(AND(MAX(IF(O2400:O3402=O2401,X2400:X3402))=X2401,Y2401&lt;=B$1),P2401,"-")</f>
        <v>1761990114001</v>
      </c>
      <c r="C2401" s="4">
        <v>1</v>
      </c>
      <c r="D2401" s="4">
        <v>7</v>
      </c>
      <c r="E2401" s="4">
        <v>6</v>
      </c>
      <c r="F2401" s="4">
        <v>1</v>
      </c>
      <c r="G2401" s="4">
        <v>99</v>
      </c>
      <c r="H2401" s="4">
        <v>0</v>
      </c>
      <c r="I2401" s="4">
        <v>1</v>
      </c>
      <c r="J2401" s="4">
        <v>14</v>
      </c>
      <c r="K2401" s="4">
        <v>1</v>
      </c>
      <c r="L2401" s="4" t="s">
        <v>6312</v>
      </c>
      <c r="M2401" s="4" t="str">
        <f t="shared" si="152"/>
        <v>NIVEL-9</v>
      </c>
      <c r="N2401" s="4" t="str">
        <f t="shared" si="153"/>
        <v>1761990114000</v>
      </c>
      <c r="O2401" s="55" t="str">
        <f t="shared" si="154"/>
        <v>1761990114001</v>
      </c>
      <c r="P2401" s="105">
        <v>1761990114001</v>
      </c>
      <c r="Q2401" s="106" t="s">
        <v>6308</v>
      </c>
      <c r="R2401" s="108" t="s">
        <v>4015</v>
      </c>
      <c r="S2401" s="101" t="s">
        <v>36</v>
      </c>
      <c r="T2401" s="33">
        <v>1768019114001</v>
      </c>
      <c r="U2401" s="33" t="s">
        <v>40</v>
      </c>
      <c r="V2401" s="34" t="s">
        <v>4016</v>
      </c>
      <c r="W2401" s="58" t="s">
        <v>24</v>
      </c>
      <c r="X2401" s="58">
        <v>44927</v>
      </c>
      <c r="Y2401" s="58">
        <v>44927</v>
      </c>
      <c r="Z2401" s="93" t="s">
        <v>25</v>
      </c>
    </row>
    <row r="2402" spans="1:26" s="5" customFormat="1" ht="27" customHeight="1" x14ac:dyDescent="0.25">
      <c r="A2402" s="99">
        <f t="shared" si="151"/>
        <v>1</v>
      </c>
      <c r="B2402" s="97">
        <f t="array" aca="1" ref="B2402" ca="1">IF(AND(MAX(IF(O2401:O3403=O2402,X2401:X3403))=X2402,Y2402&lt;=B$1),P2402,"-")</f>
        <v>1761990115000</v>
      </c>
      <c r="C2402" s="4">
        <v>1</v>
      </c>
      <c r="D2402" s="4">
        <v>7</v>
      </c>
      <c r="E2402" s="4">
        <v>6</v>
      </c>
      <c r="F2402" s="4">
        <v>1</v>
      </c>
      <c r="G2402" s="4">
        <v>99</v>
      </c>
      <c r="H2402" s="4">
        <v>0</v>
      </c>
      <c r="I2402" s="4">
        <v>1</v>
      </c>
      <c r="J2402" s="4">
        <v>15</v>
      </c>
      <c r="K2402" s="4">
        <v>0</v>
      </c>
      <c r="L2402" s="4" t="s">
        <v>6312</v>
      </c>
      <c r="M2402" s="4" t="str">
        <f t="shared" si="152"/>
        <v>NIVEL-8</v>
      </c>
      <c r="N2402" s="4" t="str">
        <f t="shared" si="153"/>
        <v>1761990100000</v>
      </c>
      <c r="O2402" s="55" t="str">
        <f t="shared" si="154"/>
        <v>1761990115000</v>
      </c>
      <c r="P2402" s="105">
        <v>1761990115000</v>
      </c>
      <c r="Q2402" s="106" t="s">
        <v>6309</v>
      </c>
      <c r="R2402" s="108" t="s">
        <v>4017</v>
      </c>
      <c r="S2402" s="101" t="s">
        <v>36</v>
      </c>
      <c r="T2402" s="33">
        <v>1768019115000</v>
      </c>
      <c r="U2402" s="33" t="s">
        <v>21</v>
      </c>
      <c r="V2402" s="34" t="s">
        <v>4018</v>
      </c>
      <c r="W2402" s="58" t="s">
        <v>24</v>
      </c>
      <c r="X2402" s="58">
        <v>44927</v>
      </c>
      <c r="Y2402" s="58">
        <v>44927</v>
      </c>
      <c r="Z2402" s="93" t="s">
        <v>25</v>
      </c>
    </row>
    <row r="2403" spans="1:26" s="5" customFormat="1" ht="27" customHeight="1" x14ac:dyDescent="0.25">
      <c r="A2403" s="99">
        <f t="shared" si="151"/>
        <v>1</v>
      </c>
      <c r="B2403" s="97">
        <f t="array" aca="1" ref="B2403" ca="1">IF(AND(MAX(IF(O2402:O3404=O2403,X2402:X3404))=X2403,Y2403&lt;=B$1),P2403,"-")</f>
        <v>1761990116000</v>
      </c>
      <c r="C2403" s="4">
        <v>1</v>
      </c>
      <c r="D2403" s="4">
        <v>7</v>
      </c>
      <c r="E2403" s="4">
        <v>6</v>
      </c>
      <c r="F2403" s="4">
        <v>1</v>
      </c>
      <c r="G2403" s="4">
        <v>99</v>
      </c>
      <c r="H2403" s="4">
        <v>0</v>
      </c>
      <c r="I2403" s="4">
        <v>1</v>
      </c>
      <c r="J2403" s="4">
        <v>16</v>
      </c>
      <c r="K2403" s="4">
        <v>0</v>
      </c>
      <c r="L2403" s="4" t="s">
        <v>6312</v>
      </c>
      <c r="M2403" s="4" t="str">
        <f t="shared" si="152"/>
        <v>NIVEL-8</v>
      </c>
      <c r="N2403" s="4" t="str">
        <f t="shared" si="153"/>
        <v>1761990100000</v>
      </c>
      <c r="O2403" s="55" t="str">
        <f t="shared" si="154"/>
        <v>1761990116000</v>
      </c>
      <c r="P2403" s="105">
        <v>1761990116000</v>
      </c>
      <c r="Q2403" s="106" t="s">
        <v>6309</v>
      </c>
      <c r="R2403" s="108" t="s">
        <v>4019</v>
      </c>
      <c r="S2403" s="101" t="s">
        <v>36</v>
      </c>
      <c r="T2403" s="33">
        <v>1768019116000</v>
      </c>
      <c r="U2403" s="33" t="s">
        <v>21</v>
      </c>
      <c r="V2403" s="34" t="s">
        <v>4020</v>
      </c>
      <c r="W2403" s="58" t="s">
        <v>24</v>
      </c>
      <c r="X2403" s="58">
        <v>44927</v>
      </c>
      <c r="Y2403" s="58">
        <v>44927</v>
      </c>
      <c r="Z2403" s="93" t="s">
        <v>25</v>
      </c>
    </row>
    <row r="2404" spans="1:26" s="5" customFormat="1" ht="27" customHeight="1" x14ac:dyDescent="0.25">
      <c r="A2404" s="99">
        <f t="shared" si="151"/>
        <v>1</v>
      </c>
      <c r="B2404" s="97">
        <f t="array" aca="1" ref="B2404" ca="1">IF(AND(MAX(IF(O2403:O3405=O2404,X2403:X3405))=X2404,Y2404&lt;=B$1),P2404,"-")</f>
        <v>1761990117000</v>
      </c>
      <c r="C2404" s="4">
        <v>1</v>
      </c>
      <c r="D2404" s="4">
        <v>7</v>
      </c>
      <c r="E2404" s="4">
        <v>6</v>
      </c>
      <c r="F2404" s="4">
        <v>1</v>
      </c>
      <c r="G2404" s="4">
        <v>99</v>
      </c>
      <c r="H2404" s="4">
        <v>0</v>
      </c>
      <c r="I2404" s="4">
        <v>1</v>
      </c>
      <c r="J2404" s="4">
        <v>17</v>
      </c>
      <c r="K2404" s="4">
        <v>0</v>
      </c>
      <c r="L2404" s="4" t="s">
        <v>6312</v>
      </c>
      <c r="M2404" s="4" t="str">
        <f t="shared" si="152"/>
        <v>NIVEL-8</v>
      </c>
      <c r="N2404" s="4" t="str">
        <f t="shared" si="153"/>
        <v>1761990100000</v>
      </c>
      <c r="O2404" s="55" t="str">
        <f t="shared" si="154"/>
        <v>1761990117000</v>
      </c>
      <c r="P2404" s="105">
        <v>1761990117000</v>
      </c>
      <c r="Q2404" s="106" t="s">
        <v>6309</v>
      </c>
      <c r="R2404" s="108" t="s">
        <v>4021</v>
      </c>
      <c r="S2404" s="101" t="s">
        <v>36</v>
      </c>
      <c r="T2404" s="33">
        <v>1768019117000</v>
      </c>
      <c r="U2404" s="33" t="s">
        <v>21</v>
      </c>
      <c r="V2404" s="34" t="s">
        <v>4022</v>
      </c>
      <c r="W2404" s="58" t="s">
        <v>24</v>
      </c>
      <c r="X2404" s="58">
        <v>44927</v>
      </c>
      <c r="Y2404" s="58">
        <v>44927</v>
      </c>
      <c r="Z2404" s="93" t="s">
        <v>25</v>
      </c>
    </row>
    <row r="2405" spans="1:26" s="5" customFormat="1" ht="27" customHeight="1" x14ac:dyDescent="0.25">
      <c r="A2405" s="99">
        <f t="shared" si="151"/>
        <v>1</v>
      </c>
      <c r="B2405" s="97">
        <f t="array" aca="1" ref="B2405" ca="1">IF(AND(MAX(IF(O2404:O3406=O2405,X2404:X3406))=X2405,Y2405&lt;=B$1),P2405,"-")</f>
        <v>1761990118000</v>
      </c>
      <c r="C2405" s="4">
        <v>1</v>
      </c>
      <c r="D2405" s="4">
        <v>7</v>
      </c>
      <c r="E2405" s="4">
        <v>6</v>
      </c>
      <c r="F2405" s="4">
        <v>1</v>
      </c>
      <c r="G2405" s="4">
        <v>99</v>
      </c>
      <c r="H2405" s="4">
        <v>0</v>
      </c>
      <c r="I2405" s="4">
        <v>1</v>
      </c>
      <c r="J2405" s="4">
        <v>18</v>
      </c>
      <c r="K2405" s="4">
        <v>0</v>
      </c>
      <c r="L2405" s="4" t="s">
        <v>6312</v>
      </c>
      <c r="M2405" s="4" t="str">
        <f t="shared" si="152"/>
        <v>NIVEL-8</v>
      </c>
      <c r="N2405" s="4" t="str">
        <f t="shared" si="153"/>
        <v>1761990100000</v>
      </c>
      <c r="O2405" s="55" t="str">
        <f t="shared" si="154"/>
        <v>1761990118000</v>
      </c>
      <c r="P2405" s="105">
        <v>1761990118000</v>
      </c>
      <c r="Q2405" s="106" t="s">
        <v>6309</v>
      </c>
      <c r="R2405" s="108" t="s">
        <v>4023</v>
      </c>
      <c r="S2405" s="101" t="s">
        <v>36</v>
      </c>
      <c r="T2405" s="33">
        <v>1768019118000</v>
      </c>
      <c r="U2405" s="33" t="s">
        <v>21</v>
      </c>
      <c r="V2405" s="34" t="s">
        <v>4024</v>
      </c>
      <c r="W2405" s="58" t="s">
        <v>24</v>
      </c>
      <c r="X2405" s="58">
        <v>44927</v>
      </c>
      <c r="Y2405" s="58">
        <v>44927</v>
      </c>
      <c r="Z2405" s="93" t="s">
        <v>25</v>
      </c>
    </row>
    <row r="2406" spans="1:26" s="5" customFormat="1" ht="27" customHeight="1" x14ac:dyDescent="0.25">
      <c r="A2406" s="99">
        <f t="shared" si="151"/>
        <v>1</v>
      </c>
      <c r="B2406" s="97">
        <f t="array" aca="1" ref="B2406" ca="1">IF(AND(MAX(IF(O2405:O3407=O2406,X2405:X3407))=X2406,Y2406&lt;=B$1),P2406,"-")</f>
        <v>1761990119000</v>
      </c>
      <c r="C2406" s="4">
        <v>1</v>
      </c>
      <c r="D2406" s="4">
        <v>7</v>
      </c>
      <c r="E2406" s="4">
        <v>6</v>
      </c>
      <c r="F2406" s="4">
        <v>1</v>
      </c>
      <c r="G2406" s="4">
        <v>99</v>
      </c>
      <c r="H2406" s="4">
        <v>0</v>
      </c>
      <c r="I2406" s="4">
        <v>1</v>
      </c>
      <c r="J2406" s="4">
        <v>19</v>
      </c>
      <c r="K2406" s="4">
        <v>0</v>
      </c>
      <c r="L2406" s="4" t="s">
        <v>6312</v>
      </c>
      <c r="M2406" s="4" t="str">
        <f t="shared" si="152"/>
        <v>NIVEL-8</v>
      </c>
      <c r="N2406" s="4" t="str">
        <f t="shared" si="153"/>
        <v>1761990100000</v>
      </c>
      <c r="O2406" s="55" t="str">
        <f t="shared" si="154"/>
        <v>1761990119000</v>
      </c>
      <c r="P2406" s="105">
        <v>1761990119000</v>
      </c>
      <c r="Q2406" s="106" t="s">
        <v>6309</v>
      </c>
      <c r="R2406" s="108" t="s">
        <v>4025</v>
      </c>
      <c r="S2406" s="101" t="s">
        <v>36</v>
      </c>
      <c r="T2406" s="33">
        <v>1768019119000</v>
      </c>
      <c r="U2406" s="33" t="s">
        <v>21</v>
      </c>
      <c r="V2406" s="34" t="s">
        <v>4026</v>
      </c>
      <c r="W2406" s="58" t="s">
        <v>24</v>
      </c>
      <c r="X2406" s="58">
        <v>44927</v>
      </c>
      <c r="Y2406" s="58">
        <v>44927</v>
      </c>
      <c r="Z2406" s="93" t="s">
        <v>25</v>
      </c>
    </row>
    <row r="2407" spans="1:26" s="5" customFormat="1" ht="27" customHeight="1" x14ac:dyDescent="0.25">
      <c r="A2407" s="99">
        <f t="shared" si="151"/>
        <v>1</v>
      </c>
      <c r="B2407" s="97">
        <f t="array" aca="1" ref="B2407" ca="1">IF(AND(MAX(IF(O2406:O3408=O2407,X2406:X3408))=X2407,Y2407&lt;=B$1),P2407,"-")</f>
        <v>1761990119001</v>
      </c>
      <c r="C2407" s="4">
        <v>1</v>
      </c>
      <c r="D2407" s="4">
        <v>7</v>
      </c>
      <c r="E2407" s="4">
        <v>6</v>
      </c>
      <c r="F2407" s="4">
        <v>1</v>
      </c>
      <c r="G2407" s="4">
        <v>99</v>
      </c>
      <c r="H2407" s="4">
        <v>0</v>
      </c>
      <c r="I2407" s="4">
        <v>1</v>
      </c>
      <c r="J2407" s="4">
        <v>19</v>
      </c>
      <c r="K2407" s="4">
        <v>1</v>
      </c>
      <c r="L2407" s="4" t="s">
        <v>6312</v>
      </c>
      <c r="M2407" s="4" t="str">
        <f t="shared" si="152"/>
        <v>NIVEL-9</v>
      </c>
      <c r="N2407" s="4" t="str">
        <f t="shared" si="153"/>
        <v>1761990119000</v>
      </c>
      <c r="O2407" s="55" t="str">
        <f t="shared" si="154"/>
        <v>1761990119001</v>
      </c>
      <c r="P2407" s="105">
        <v>1761990119001</v>
      </c>
      <c r="Q2407" s="106" t="s">
        <v>6308</v>
      </c>
      <c r="R2407" s="108" t="s">
        <v>4027</v>
      </c>
      <c r="S2407" s="101" t="s">
        <v>36</v>
      </c>
      <c r="T2407" s="33">
        <v>1748019119001</v>
      </c>
      <c r="U2407" s="33" t="s">
        <v>40</v>
      </c>
      <c r="V2407" s="34" t="s">
        <v>4028</v>
      </c>
      <c r="W2407" s="58" t="s">
        <v>24</v>
      </c>
      <c r="X2407" s="58">
        <v>44927</v>
      </c>
      <c r="Y2407" s="58">
        <v>44927</v>
      </c>
      <c r="Z2407" s="93" t="s">
        <v>25</v>
      </c>
    </row>
    <row r="2408" spans="1:26" s="5" customFormat="1" ht="27" customHeight="1" x14ac:dyDescent="0.25">
      <c r="A2408" s="99">
        <f t="shared" si="151"/>
        <v>1</v>
      </c>
      <c r="B2408" s="97">
        <f t="array" aca="1" ref="B2408" ca="1">IF(AND(MAX(IF(O2407:O3409=O2408,X2407:X3409))=X2408,Y2408&lt;=B$1),P2408,"-")</f>
        <v>1761990120000</v>
      </c>
      <c r="C2408" s="4">
        <v>1</v>
      </c>
      <c r="D2408" s="4">
        <v>7</v>
      </c>
      <c r="E2408" s="4">
        <v>6</v>
      </c>
      <c r="F2408" s="4">
        <v>1</v>
      </c>
      <c r="G2408" s="4">
        <v>99</v>
      </c>
      <c r="H2408" s="4">
        <v>0</v>
      </c>
      <c r="I2408" s="4">
        <v>1</v>
      </c>
      <c r="J2408" s="4">
        <v>20</v>
      </c>
      <c r="K2408" s="4">
        <v>0</v>
      </c>
      <c r="L2408" s="4" t="s">
        <v>6312</v>
      </c>
      <c r="M2408" s="4" t="str">
        <f t="shared" si="152"/>
        <v>NIVEL-8</v>
      </c>
      <c r="N2408" s="4" t="str">
        <f t="shared" si="153"/>
        <v>1761990100000</v>
      </c>
      <c r="O2408" s="55" t="str">
        <f t="shared" si="154"/>
        <v>1761990120000</v>
      </c>
      <c r="P2408" s="105">
        <v>1761990120000</v>
      </c>
      <c r="Q2408" s="106" t="s">
        <v>6309</v>
      </c>
      <c r="R2408" s="108" t="s">
        <v>4029</v>
      </c>
      <c r="S2408" s="101" t="s">
        <v>36</v>
      </c>
      <c r="T2408" s="33">
        <v>1768019120000</v>
      </c>
      <c r="U2408" s="33" t="s">
        <v>21</v>
      </c>
      <c r="V2408" s="34" t="s">
        <v>4030</v>
      </c>
      <c r="W2408" s="58" t="s">
        <v>24</v>
      </c>
      <c r="X2408" s="58">
        <v>44927</v>
      </c>
      <c r="Y2408" s="58">
        <v>44927</v>
      </c>
      <c r="Z2408" s="93" t="s">
        <v>25</v>
      </c>
    </row>
    <row r="2409" spans="1:26" s="5" customFormat="1" ht="27" customHeight="1" x14ac:dyDescent="0.25">
      <c r="A2409" s="99">
        <f t="shared" si="151"/>
        <v>1</v>
      </c>
      <c r="B2409" s="97">
        <f t="array" aca="1" ref="B2409" ca="1">IF(AND(MAX(IF(O2408:O3410=O2409,X2408:X3410))=X2409,Y2409&lt;=B$1),P2409,"-")</f>
        <v>1761990121000</v>
      </c>
      <c r="C2409" s="4">
        <v>1</v>
      </c>
      <c r="D2409" s="4">
        <v>7</v>
      </c>
      <c r="E2409" s="4">
        <v>6</v>
      </c>
      <c r="F2409" s="4">
        <v>1</v>
      </c>
      <c r="G2409" s="4">
        <v>99</v>
      </c>
      <c r="H2409" s="4">
        <v>0</v>
      </c>
      <c r="I2409" s="4">
        <v>1</v>
      </c>
      <c r="J2409" s="4">
        <v>21</v>
      </c>
      <c r="K2409" s="4">
        <v>0</v>
      </c>
      <c r="L2409" s="4" t="s">
        <v>6312</v>
      </c>
      <c r="M2409" s="4" t="str">
        <f t="shared" si="152"/>
        <v>NIVEL-8</v>
      </c>
      <c r="N2409" s="4" t="str">
        <f t="shared" si="153"/>
        <v>1761990100000</v>
      </c>
      <c r="O2409" s="55" t="str">
        <f t="shared" si="154"/>
        <v>1761990121000</v>
      </c>
      <c r="P2409" s="105">
        <v>1761990121000</v>
      </c>
      <c r="Q2409" s="106" t="s">
        <v>6309</v>
      </c>
      <c r="R2409" s="108" t="s">
        <v>4031</v>
      </c>
      <c r="S2409" s="101" t="s">
        <v>36</v>
      </c>
      <c r="T2409" s="33">
        <v>1768019121000</v>
      </c>
      <c r="U2409" s="33" t="s">
        <v>21</v>
      </c>
      <c r="V2409" s="34" t="s">
        <v>4032</v>
      </c>
      <c r="W2409" s="58" t="s">
        <v>24</v>
      </c>
      <c r="X2409" s="58">
        <v>44927</v>
      </c>
      <c r="Y2409" s="58">
        <v>44927</v>
      </c>
      <c r="Z2409" s="93" t="s">
        <v>25</v>
      </c>
    </row>
    <row r="2410" spans="1:26" s="5" customFormat="1" ht="27" customHeight="1" x14ac:dyDescent="0.25">
      <c r="A2410" s="99">
        <f t="shared" si="151"/>
        <v>1</v>
      </c>
      <c r="B2410" s="97">
        <f t="array" aca="1" ref="B2410" ca="1">IF(AND(MAX(IF(O2409:O3411=O2410,X2409:X3411))=X2410,Y2410&lt;=B$1),P2410,"-")</f>
        <v>1761990122000</v>
      </c>
      <c r="C2410" s="4">
        <v>1</v>
      </c>
      <c r="D2410" s="4">
        <v>7</v>
      </c>
      <c r="E2410" s="4">
        <v>6</v>
      </c>
      <c r="F2410" s="4">
        <v>1</v>
      </c>
      <c r="G2410" s="4">
        <v>99</v>
      </c>
      <c r="H2410" s="4">
        <v>0</v>
      </c>
      <c r="I2410" s="4">
        <v>1</v>
      </c>
      <c r="J2410" s="4">
        <v>22</v>
      </c>
      <c r="K2410" s="4">
        <v>0</v>
      </c>
      <c r="L2410" s="4" t="s">
        <v>6312</v>
      </c>
      <c r="M2410" s="4" t="str">
        <f t="shared" si="152"/>
        <v>NIVEL-8</v>
      </c>
      <c r="N2410" s="4" t="str">
        <f t="shared" si="153"/>
        <v>1761990100000</v>
      </c>
      <c r="O2410" s="55" t="str">
        <f t="shared" si="154"/>
        <v>1761990122000</v>
      </c>
      <c r="P2410" s="105">
        <v>1761990122000</v>
      </c>
      <c r="Q2410" s="106" t="s">
        <v>6309</v>
      </c>
      <c r="R2410" s="108" t="s">
        <v>4033</v>
      </c>
      <c r="S2410" s="101" t="s">
        <v>36</v>
      </c>
      <c r="T2410" s="33">
        <v>1768019122000</v>
      </c>
      <c r="U2410" s="33" t="s">
        <v>21</v>
      </c>
      <c r="V2410" s="34" t="s">
        <v>4034</v>
      </c>
      <c r="W2410" s="58" t="s">
        <v>24</v>
      </c>
      <c r="X2410" s="58">
        <v>44927</v>
      </c>
      <c r="Y2410" s="58">
        <v>44927</v>
      </c>
      <c r="Z2410" s="93" t="s">
        <v>25</v>
      </c>
    </row>
    <row r="2411" spans="1:26" s="5" customFormat="1" ht="27" customHeight="1" x14ac:dyDescent="0.25">
      <c r="A2411" s="99">
        <f t="shared" si="151"/>
        <v>1</v>
      </c>
      <c r="B2411" s="97">
        <f t="array" aca="1" ref="B2411" ca="1">IF(AND(MAX(IF(O2410:O3412=O2411,X2410:X3412))=X2411,Y2411&lt;=B$1),P2411,"-")</f>
        <v>1761990123000</v>
      </c>
      <c r="C2411" s="4">
        <v>1</v>
      </c>
      <c r="D2411" s="4">
        <v>7</v>
      </c>
      <c r="E2411" s="4">
        <v>6</v>
      </c>
      <c r="F2411" s="4">
        <v>1</v>
      </c>
      <c r="G2411" s="4">
        <v>99</v>
      </c>
      <c r="H2411" s="4">
        <v>0</v>
      </c>
      <c r="I2411" s="4">
        <v>1</v>
      </c>
      <c r="J2411" s="4">
        <v>23</v>
      </c>
      <c r="K2411" s="4">
        <v>0</v>
      </c>
      <c r="L2411" s="4" t="s">
        <v>6312</v>
      </c>
      <c r="M2411" s="4" t="str">
        <f t="shared" si="152"/>
        <v>NIVEL-8</v>
      </c>
      <c r="N2411" s="4" t="str">
        <f t="shared" si="153"/>
        <v>1761990100000</v>
      </c>
      <c r="O2411" s="55" t="str">
        <f t="shared" si="154"/>
        <v>1761990123000</v>
      </c>
      <c r="P2411" s="105">
        <v>1761990123000</v>
      </c>
      <c r="Q2411" s="106" t="s">
        <v>6309</v>
      </c>
      <c r="R2411" s="108" t="s">
        <v>4035</v>
      </c>
      <c r="S2411" s="101" t="s">
        <v>36</v>
      </c>
      <c r="T2411" s="33">
        <v>1768019123000</v>
      </c>
      <c r="U2411" s="33" t="s">
        <v>21</v>
      </c>
      <c r="V2411" s="34" t="s">
        <v>4036</v>
      </c>
      <c r="W2411" s="58" t="s">
        <v>24</v>
      </c>
      <c r="X2411" s="58">
        <v>44927</v>
      </c>
      <c r="Y2411" s="58">
        <v>44927</v>
      </c>
      <c r="Z2411" s="93" t="s">
        <v>25</v>
      </c>
    </row>
    <row r="2412" spans="1:26" s="5" customFormat="1" ht="27" customHeight="1" x14ac:dyDescent="0.25">
      <c r="A2412" s="99">
        <f t="shared" si="151"/>
        <v>1</v>
      </c>
      <c r="B2412" s="97">
        <f t="array" aca="1" ref="B2412" ca="1">IF(AND(MAX(IF(O2411:O3413=O2412,X2411:X3413))=X2412,Y2412&lt;=B$1),P2412,"-")</f>
        <v>1761990124000</v>
      </c>
      <c r="C2412" s="4">
        <v>1</v>
      </c>
      <c r="D2412" s="4">
        <v>7</v>
      </c>
      <c r="E2412" s="4">
        <v>6</v>
      </c>
      <c r="F2412" s="4">
        <v>1</v>
      </c>
      <c r="G2412" s="4">
        <v>99</v>
      </c>
      <c r="H2412" s="4">
        <v>0</v>
      </c>
      <c r="I2412" s="4">
        <v>1</v>
      </c>
      <c r="J2412" s="4">
        <v>24</v>
      </c>
      <c r="K2412" s="4">
        <v>0</v>
      </c>
      <c r="L2412" s="4" t="s">
        <v>6312</v>
      </c>
      <c r="M2412" s="4" t="str">
        <f t="shared" si="152"/>
        <v>NIVEL-8</v>
      </c>
      <c r="N2412" s="4" t="str">
        <f t="shared" si="153"/>
        <v>1761990100000</v>
      </c>
      <c r="O2412" s="55" t="str">
        <f t="shared" si="154"/>
        <v>1761990124000</v>
      </c>
      <c r="P2412" s="105">
        <v>1761990124000</v>
      </c>
      <c r="Q2412" s="106" t="s">
        <v>6309</v>
      </c>
      <c r="R2412" s="108" t="s">
        <v>4037</v>
      </c>
      <c r="S2412" s="101" t="s">
        <v>36</v>
      </c>
      <c r="T2412" s="33">
        <v>1768019124000</v>
      </c>
      <c r="U2412" s="33" t="s">
        <v>21</v>
      </c>
      <c r="V2412" s="34" t="s">
        <v>4038</v>
      </c>
      <c r="W2412" s="58" t="s">
        <v>24</v>
      </c>
      <c r="X2412" s="58">
        <v>44927</v>
      </c>
      <c r="Y2412" s="58">
        <v>44927</v>
      </c>
      <c r="Z2412" s="93" t="s">
        <v>25</v>
      </c>
    </row>
    <row r="2413" spans="1:26" s="5" customFormat="1" ht="27" customHeight="1" x14ac:dyDescent="0.25">
      <c r="A2413" s="99">
        <f t="shared" si="151"/>
        <v>1</v>
      </c>
      <c r="B2413" s="97">
        <f t="array" aca="1" ref="B2413" ca="1">IF(AND(MAX(IF(O2412:O3414=O2413,X2412:X3414))=X2413,Y2413&lt;=B$1),P2413,"-")</f>
        <v>1761990125000</v>
      </c>
      <c r="C2413" s="4">
        <v>1</v>
      </c>
      <c r="D2413" s="4">
        <v>7</v>
      </c>
      <c r="E2413" s="4">
        <v>6</v>
      </c>
      <c r="F2413" s="4">
        <v>1</v>
      </c>
      <c r="G2413" s="4">
        <v>99</v>
      </c>
      <c r="H2413" s="4">
        <v>0</v>
      </c>
      <c r="I2413" s="4">
        <v>1</v>
      </c>
      <c r="J2413" s="4">
        <v>25</v>
      </c>
      <c r="K2413" s="4">
        <v>0</v>
      </c>
      <c r="L2413" s="4" t="s">
        <v>6312</v>
      </c>
      <c r="M2413" s="4" t="str">
        <f t="shared" si="152"/>
        <v>NIVEL-8</v>
      </c>
      <c r="N2413" s="4" t="str">
        <f t="shared" si="153"/>
        <v>1761990100000</v>
      </c>
      <c r="O2413" s="55" t="str">
        <f t="shared" si="154"/>
        <v>1761990125000</v>
      </c>
      <c r="P2413" s="105">
        <v>1761990125000</v>
      </c>
      <c r="Q2413" s="106" t="s">
        <v>6309</v>
      </c>
      <c r="R2413" s="108" t="s">
        <v>4039</v>
      </c>
      <c r="S2413" s="101" t="s">
        <v>36</v>
      </c>
      <c r="T2413" s="33">
        <v>1768019125000</v>
      </c>
      <c r="U2413" s="33" t="s">
        <v>21</v>
      </c>
      <c r="V2413" s="34" t="s">
        <v>4040</v>
      </c>
      <c r="W2413" s="58" t="s">
        <v>24</v>
      </c>
      <c r="X2413" s="58">
        <v>44927</v>
      </c>
      <c r="Y2413" s="58">
        <v>44927</v>
      </c>
      <c r="Z2413" s="93" t="s">
        <v>25</v>
      </c>
    </row>
    <row r="2414" spans="1:26" s="5" customFormat="1" ht="27" customHeight="1" x14ac:dyDescent="0.25">
      <c r="A2414" s="99">
        <f t="shared" si="151"/>
        <v>1</v>
      </c>
      <c r="B2414" s="97">
        <f t="array" aca="1" ref="B2414" ca="1">IF(AND(MAX(IF(O2413:O3415=O2414,X2413:X3415))=X2414,Y2414&lt;=B$1),P2414,"-")</f>
        <v>1761990126000</v>
      </c>
      <c r="C2414" s="4">
        <v>1</v>
      </c>
      <c r="D2414" s="4">
        <v>7</v>
      </c>
      <c r="E2414" s="4">
        <v>6</v>
      </c>
      <c r="F2414" s="4">
        <v>1</v>
      </c>
      <c r="G2414" s="4">
        <v>99</v>
      </c>
      <c r="H2414" s="4">
        <v>0</v>
      </c>
      <c r="I2414" s="4">
        <v>1</v>
      </c>
      <c r="J2414" s="4">
        <v>26</v>
      </c>
      <c r="K2414" s="4">
        <v>0</v>
      </c>
      <c r="L2414" s="4" t="s">
        <v>6312</v>
      </c>
      <c r="M2414" s="4" t="str">
        <f t="shared" si="152"/>
        <v>NIVEL-8</v>
      </c>
      <c r="N2414" s="4" t="str">
        <f t="shared" si="153"/>
        <v>1761990100000</v>
      </c>
      <c r="O2414" s="55" t="str">
        <f t="shared" si="154"/>
        <v>1761990126000</v>
      </c>
      <c r="P2414" s="105">
        <v>1761990126000</v>
      </c>
      <c r="Q2414" s="106" t="s">
        <v>6309</v>
      </c>
      <c r="R2414" s="108" t="s">
        <v>4041</v>
      </c>
      <c r="S2414" s="101" t="s">
        <v>107</v>
      </c>
      <c r="T2414" s="33" t="s">
        <v>25</v>
      </c>
      <c r="U2414" s="33" t="s">
        <v>25</v>
      </c>
      <c r="V2414" s="34" t="s">
        <v>25</v>
      </c>
      <c r="W2414" s="58" t="s">
        <v>24</v>
      </c>
      <c r="X2414" s="58">
        <v>44927</v>
      </c>
      <c r="Y2414" s="58">
        <v>44927</v>
      </c>
      <c r="Z2414" s="93" t="s">
        <v>25</v>
      </c>
    </row>
    <row r="2415" spans="1:26" s="5" customFormat="1" ht="27" customHeight="1" x14ac:dyDescent="0.25">
      <c r="A2415" s="99">
        <f t="shared" si="151"/>
        <v>1</v>
      </c>
      <c r="B2415" s="97">
        <f t="array" aca="1" ref="B2415" ca="1">IF(AND(MAX(IF(O2414:O3416=O2415,X2414:X3416))=X2415,Y2415&lt;=B$1),P2415,"-")</f>
        <v>1761990127000</v>
      </c>
      <c r="C2415" s="4">
        <v>1</v>
      </c>
      <c r="D2415" s="4">
        <v>7</v>
      </c>
      <c r="E2415" s="4">
        <v>6</v>
      </c>
      <c r="F2415" s="4">
        <v>1</v>
      </c>
      <c r="G2415" s="4">
        <v>99</v>
      </c>
      <c r="H2415" s="4">
        <v>0</v>
      </c>
      <c r="I2415" s="4">
        <v>1</v>
      </c>
      <c r="J2415" s="4">
        <v>27</v>
      </c>
      <c r="K2415" s="4">
        <v>0</v>
      </c>
      <c r="L2415" s="4" t="s">
        <v>6312</v>
      </c>
      <c r="M2415" s="4" t="str">
        <f t="shared" si="152"/>
        <v>NIVEL-8</v>
      </c>
      <c r="N2415" s="4" t="str">
        <f t="shared" si="153"/>
        <v>1761990100000</v>
      </c>
      <c r="O2415" s="55" t="str">
        <f t="shared" si="154"/>
        <v>1761990127000</v>
      </c>
      <c r="P2415" s="105">
        <v>1761990127000</v>
      </c>
      <c r="Q2415" s="106" t="s">
        <v>6309</v>
      </c>
      <c r="R2415" s="108" t="s">
        <v>4042</v>
      </c>
      <c r="S2415" s="101" t="s">
        <v>107</v>
      </c>
      <c r="T2415" s="33" t="s">
        <v>25</v>
      </c>
      <c r="U2415" s="33" t="s">
        <v>25</v>
      </c>
      <c r="V2415" s="34" t="s">
        <v>25</v>
      </c>
      <c r="W2415" s="58" t="s">
        <v>24</v>
      </c>
      <c r="X2415" s="58">
        <v>44927</v>
      </c>
      <c r="Y2415" s="58">
        <v>44927</v>
      </c>
      <c r="Z2415" s="93" t="s">
        <v>25</v>
      </c>
    </row>
    <row r="2416" spans="1:26" s="5" customFormat="1" ht="27" customHeight="1" x14ac:dyDescent="0.25">
      <c r="A2416" s="99">
        <f t="shared" si="151"/>
        <v>1</v>
      </c>
      <c r="B2416" s="97">
        <f t="array" aca="1" ref="B2416" ca="1">IF(AND(MAX(IF(O2415:O3417=O2416,X2415:X3417))=X2416,Y2416&lt;=B$1),P2416,"-")</f>
        <v>1761990128000</v>
      </c>
      <c r="C2416" s="4">
        <v>1</v>
      </c>
      <c r="D2416" s="4">
        <v>7</v>
      </c>
      <c r="E2416" s="4">
        <v>6</v>
      </c>
      <c r="F2416" s="4">
        <v>1</v>
      </c>
      <c r="G2416" s="4">
        <v>99</v>
      </c>
      <c r="H2416" s="4">
        <v>0</v>
      </c>
      <c r="I2416" s="4">
        <v>1</v>
      </c>
      <c r="J2416" s="4">
        <v>28</v>
      </c>
      <c r="K2416" s="4">
        <v>0</v>
      </c>
      <c r="L2416" s="4" t="s">
        <v>6312</v>
      </c>
      <c r="M2416" s="4" t="str">
        <f t="shared" si="152"/>
        <v>NIVEL-8</v>
      </c>
      <c r="N2416" s="4" t="str">
        <f t="shared" si="153"/>
        <v>1761990100000</v>
      </c>
      <c r="O2416" s="55" t="str">
        <f t="shared" si="154"/>
        <v>1761990128000</v>
      </c>
      <c r="P2416" s="105">
        <v>1761990128000</v>
      </c>
      <c r="Q2416" s="106" t="s">
        <v>6309</v>
      </c>
      <c r="R2416" s="108" t="s">
        <v>4043</v>
      </c>
      <c r="S2416" s="101" t="s">
        <v>107</v>
      </c>
      <c r="T2416" s="33" t="s">
        <v>25</v>
      </c>
      <c r="U2416" s="33" t="s">
        <v>25</v>
      </c>
      <c r="V2416" s="34" t="s">
        <v>25</v>
      </c>
      <c r="W2416" s="58" t="s">
        <v>24</v>
      </c>
      <c r="X2416" s="58">
        <v>44927</v>
      </c>
      <c r="Y2416" s="58">
        <v>44927</v>
      </c>
      <c r="Z2416" s="93" t="s">
        <v>25</v>
      </c>
    </row>
    <row r="2417" spans="1:26" s="5" customFormat="1" ht="27" customHeight="1" x14ac:dyDescent="0.25">
      <c r="A2417" s="99">
        <f t="shared" si="151"/>
        <v>1</v>
      </c>
      <c r="B2417" s="97">
        <f t="array" aca="1" ref="B2417" ca="1">IF(AND(MAX(IF(O2416:O3418=O2417,X2416:X3418))=X2417,Y2417&lt;=B$1),P2417,"-")</f>
        <v>1761990129000</v>
      </c>
      <c r="C2417" s="4">
        <v>1</v>
      </c>
      <c r="D2417" s="4">
        <v>7</v>
      </c>
      <c r="E2417" s="4">
        <v>6</v>
      </c>
      <c r="F2417" s="4">
        <v>1</v>
      </c>
      <c r="G2417" s="4">
        <v>99</v>
      </c>
      <c r="H2417" s="4">
        <v>0</v>
      </c>
      <c r="I2417" s="4">
        <v>1</v>
      </c>
      <c r="J2417" s="4">
        <v>29</v>
      </c>
      <c r="K2417" s="4">
        <v>0</v>
      </c>
      <c r="L2417" s="4" t="s">
        <v>6312</v>
      </c>
      <c r="M2417" s="4" t="str">
        <f t="shared" si="152"/>
        <v>NIVEL-8</v>
      </c>
      <c r="N2417" s="4" t="str">
        <f t="shared" si="153"/>
        <v>1761990100000</v>
      </c>
      <c r="O2417" s="55" t="str">
        <f t="shared" si="154"/>
        <v>1761990129000</v>
      </c>
      <c r="P2417" s="105">
        <v>1761990129000</v>
      </c>
      <c r="Q2417" s="106" t="s">
        <v>6309</v>
      </c>
      <c r="R2417" s="108" t="s">
        <v>4044</v>
      </c>
      <c r="S2417" s="101" t="s">
        <v>107</v>
      </c>
      <c r="T2417" s="33" t="s">
        <v>25</v>
      </c>
      <c r="U2417" s="33" t="s">
        <v>25</v>
      </c>
      <c r="V2417" s="34" t="s">
        <v>25</v>
      </c>
      <c r="W2417" s="58" t="s">
        <v>24</v>
      </c>
      <c r="X2417" s="58">
        <v>44927</v>
      </c>
      <c r="Y2417" s="58">
        <v>44927</v>
      </c>
      <c r="Z2417" s="93" t="s">
        <v>25</v>
      </c>
    </row>
    <row r="2418" spans="1:26" s="5" customFormat="1" ht="27" customHeight="1" x14ac:dyDescent="0.25">
      <c r="A2418" s="99">
        <f t="shared" si="151"/>
        <v>1</v>
      </c>
      <c r="B2418" s="97">
        <f t="array" aca="1" ref="B2418" ca="1">IF(AND(MAX(IF(O2417:O3419=O2418,X2417:X3419))=X2418,Y2418&lt;=B$1),P2418,"-")</f>
        <v>1761990130000</v>
      </c>
      <c r="C2418" s="4">
        <v>1</v>
      </c>
      <c r="D2418" s="4">
        <v>7</v>
      </c>
      <c r="E2418" s="4">
        <v>6</v>
      </c>
      <c r="F2418" s="4">
        <v>1</v>
      </c>
      <c r="G2418" s="4">
        <v>99</v>
      </c>
      <c r="H2418" s="4">
        <v>0</v>
      </c>
      <c r="I2418" s="4">
        <v>1</v>
      </c>
      <c r="J2418" s="4">
        <v>30</v>
      </c>
      <c r="K2418" s="4">
        <v>0</v>
      </c>
      <c r="L2418" s="4" t="s">
        <v>6312</v>
      </c>
      <c r="M2418" s="4" t="str">
        <f t="shared" si="152"/>
        <v>NIVEL-8</v>
      </c>
      <c r="N2418" s="4" t="str">
        <f t="shared" si="153"/>
        <v>1761990100000</v>
      </c>
      <c r="O2418" s="55" t="str">
        <f t="shared" si="154"/>
        <v>1761990130000</v>
      </c>
      <c r="P2418" s="105">
        <v>1761990130000</v>
      </c>
      <c r="Q2418" s="106" t="s">
        <v>6309</v>
      </c>
      <c r="R2418" s="108" t="s">
        <v>4045</v>
      </c>
      <c r="S2418" s="101" t="s">
        <v>107</v>
      </c>
      <c r="T2418" s="33" t="s">
        <v>25</v>
      </c>
      <c r="U2418" s="33" t="s">
        <v>25</v>
      </c>
      <c r="V2418" s="34" t="s">
        <v>25</v>
      </c>
      <c r="W2418" s="58" t="s">
        <v>24</v>
      </c>
      <c r="X2418" s="58">
        <v>44927</v>
      </c>
      <c r="Y2418" s="58">
        <v>44927</v>
      </c>
      <c r="Z2418" s="93" t="s">
        <v>25</v>
      </c>
    </row>
    <row r="2419" spans="1:26" s="5" customFormat="1" ht="27" customHeight="1" x14ac:dyDescent="0.25">
      <c r="A2419" s="99">
        <f t="shared" si="151"/>
        <v>1</v>
      </c>
      <c r="B2419" s="97">
        <f t="array" aca="1" ref="B2419" ca="1">IF(AND(MAX(IF(O2418:O3420=O2419,X2418:X3420))=X2419,Y2419&lt;=B$1),P2419,"-")</f>
        <v>1761990131000</v>
      </c>
      <c r="C2419" s="4">
        <v>1</v>
      </c>
      <c r="D2419" s="4">
        <v>7</v>
      </c>
      <c r="E2419" s="4">
        <v>6</v>
      </c>
      <c r="F2419" s="4">
        <v>1</v>
      </c>
      <c r="G2419" s="4">
        <v>99</v>
      </c>
      <c r="H2419" s="4">
        <v>0</v>
      </c>
      <c r="I2419" s="4">
        <v>1</v>
      </c>
      <c r="J2419" s="4">
        <v>31</v>
      </c>
      <c r="K2419" s="4">
        <v>0</v>
      </c>
      <c r="L2419" s="4" t="s">
        <v>6312</v>
      </c>
      <c r="M2419" s="4" t="str">
        <f t="shared" si="152"/>
        <v>NIVEL-8</v>
      </c>
      <c r="N2419" s="4" t="str">
        <f t="shared" si="153"/>
        <v>1761990100000</v>
      </c>
      <c r="O2419" s="55" t="str">
        <f t="shared" si="154"/>
        <v>1761990131000</v>
      </c>
      <c r="P2419" s="105">
        <v>1761990131000</v>
      </c>
      <c r="Q2419" s="106" t="s">
        <v>6309</v>
      </c>
      <c r="R2419" s="108" t="s">
        <v>4046</v>
      </c>
      <c r="S2419" s="101" t="s">
        <v>107</v>
      </c>
      <c r="T2419" s="33" t="s">
        <v>25</v>
      </c>
      <c r="U2419" s="33" t="s">
        <v>25</v>
      </c>
      <c r="V2419" s="34" t="s">
        <v>25</v>
      </c>
      <c r="W2419" s="58" t="s">
        <v>24</v>
      </c>
      <c r="X2419" s="58">
        <v>44927</v>
      </c>
      <c r="Y2419" s="58">
        <v>44927</v>
      </c>
      <c r="Z2419" s="93" t="s">
        <v>25</v>
      </c>
    </row>
    <row r="2420" spans="1:26" s="5" customFormat="1" ht="27" customHeight="1" x14ac:dyDescent="0.25">
      <c r="A2420" s="99">
        <f t="shared" si="151"/>
        <v>1</v>
      </c>
      <c r="B2420" s="97">
        <f t="array" aca="1" ref="B2420" ca="1">IF(AND(MAX(IF(O2419:O3421=O2420,X2419:X3421))=X2420,Y2420&lt;=B$1),P2420,"-")</f>
        <v>1761990132000</v>
      </c>
      <c r="C2420" s="4">
        <v>1</v>
      </c>
      <c r="D2420" s="4">
        <v>7</v>
      </c>
      <c r="E2420" s="4">
        <v>6</v>
      </c>
      <c r="F2420" s="4">
        <v>1</v>
      </c>
      <c r="G2420" s="4">
        <v>99</v>
      </c>
      <c r="H2420" s="4">
        <v>0</v>
      </c>
      <c r="I2420" s="4">
        <v>1</v>
      </c>
      <c r="J2420" s="4">
        <v>32</v>
      </c>
      <c r="K2420" s="4">
        <v>0</v>
      </c>
      <c r="L2420" s="4" t="s">
        <v>6312</v>
      </c>
      <c r="M2420" s="4" t="str">
        <f t="shared" si="152"/>
        <v>NIVEL-8</v>
      </c>
      <c r="N2420" s="4" t="str">
        <f t="shared" si="153"/>
        <v>1761990100000</v>
      </c>
      <c r="O2420" s="55" t="str">
        <f t="shared" si="154"/>
        <v>1761990132000</v>
      </c>
      <c r="P2420" s="105">
        <v>1761990132000</v>
      </c>
      <c r="Q2420" s="106" t="s">
        <v>6309</v>
      </c>
      <c r="R2420" s="108" t="s">
        <v>4047</v>
      </c>
      <c r="S2420" s="101" t="s">
        <v>107</v>
      </c>
      <c r="T2420" s="33" t="s">
        <v>25</v>
      </c>
      <c r="U2420" s="33" t="s">
        <v>25</v>
      </c>
      <c r="V2420" s="34" t="s">
        <v>25</v>
      </c>
      <c r="W2420" s="58" t="s">
        <v>24</v>
      </c>
      <c r="X2420" s="58">
        <v>44927</v>
      </c>
      <c r="Y2420" s="58">
        <v>44927</v>
      </c>
      <c r="Z2420" s="93" t="s">
        <v>25</v>
      </c>
    </row>
    <row r="2421" spans="1:26" s="5" customFormat="1" ht="27" customHeight="1" x14ac:dyDescent="0.25">
      <c r="A2421" s="99">
        <f t="shared" si="151"/>
        <v>1</v>
      </c>
      <c r="B2421" s="97">
        <f t="array" aca="1" ref="B2421" ca="1">IF(AND(MAX(IF(O2420:O3422=O2421,X2420:X3422))=X2421,Y2421&lt;=B$1),P2421,"-")</f>
        <v>1761990133000</v>
      </c>
      <c r="C2421" s="4">
        <v>1</v>
      </c>
      <c r="D2421" s="4">
        <v>7</v>
      </c>
      <c r="E2421" s="4">
        <v>6</v>
      </c>
      <c r="F2421" s="4">
        <v>1</v>
      </c>
      <c r="G2421" s="4">
        <v>99</v>
      </c>
      <c r="H2421" s="4">
        <v>0</v>
      </c>
      <c r="I2421" s="4">
        <v>1</v>
      </c>
      <c r="J2421" s="4">
        <v>33</v>
      </c>
      <c r="K2421" s="4">
        <v>0</v>
      </c>
      <c r="L2421" s="4" t="s">
        <v>6312</v>
      </c>
      <c r="M2421" s="4" t="str">
        <f t="shared" si="152"/>
        <v>NIVEL-8</v>
      </c>
      <c r="N2421" s="4" t="str">
        <f t="shared" si="153"/>
        <v>1761990100000</v>
      </c>
      <c r="O2421" s="55" t="str">
        <f t="shared" si="154"/>
        <v>1761990133000</v>
      </c>
      <c r="P2421" s="105">
        <v>1761990133000</v>
      </c>
      <c r="Q2421" s="106" t="s">
        <v>6309</v>
      </c>
      <c r="R2421" s="108" t="s">
        <v>4048</v>
      </c>
      <c r="S2421" s="101" t="s">
        <v>107</v>
      </c>
      <c r="T2421" s="33" t="s">
        <v>25</v>
      </c>
      <c r="U2421" s="33" t="s">
        <v>25</v>
      </c>
      <c r="V2421" s="34" t="s">
        <v>25</v>
      </c>
      <c r="W2421" s="58" t="s">
        <v>24</v>
      </c>
      <c r="X2421" s="58">
        <v>44927</v>
      </c>
      <c r="Y2421" s="58">
        <v>44927</v>
      </c>
      <c r="Z2421" s="93" t="s">
        <v>25</v>
      </c>
    </row>
    <row r="2422" spans="1:26" s="5" customFormat="1" ht="27" customHeight="1" x14ac:dyDescent="0.25">
      <c r="A2422" s="99">
        <f t="shared" si="151"/>
        <v>1</v>
      </c>
      <c r="B2422" s="97">
        <f t="array" aca="1" ref="B2422" ca="1">IF(AND(MAX(IF(O2421:O3423=O2422,X2421:X3423))=X2422,Y2422&lt;=B$1),P2422,"-")</f>
        <v>1761990134000</v>
      </c>
      <c r="C2422" s="4">
        <v>1</v>
      </c>
      <c r="D2422" s="4">
        <v>7</v>
      </c>
      <c r="E2422" s="4">
        <v>6</v>
      </c>
      <c r="F2422" s="4">
        <v>1</v>
      </c>
      <c r="G2422" s="4">
        <v>99</v>
      </c>
      <c r="H2422" s="4">
        <v>0</v>
      </c>
      <c r="I2422" s="4">
        <v>1</v>
      </c>
      <c r="J2422" s="4">
        <v>34</v>
      </c>
      <c r="K2422" s="4">
        <v>0</v>
      </c>
      <c r="L2422" s="4" t="s">
        <v>6312</v>
      </c>
      <c r="M2422" s="4" t="str">
        <f t="shared" si="152"/>
        <v>NIVEL-8</v>
      </c>
      <c r="N2422" s="4" t="str">
        <f t="shared" si="153"/>
        <v>1761990100000</v>
      </c>
      <c r="O2422" s="55" t="str">
        <f t="shared" si="154"/>
        <v>1761990134000</v>
      </c>
      <c r="P2422" s="105">
        <v>1761990134000</v>
      </c>
      <c r="Q2422" s="106" t="s">
        <v>6309</v>
      </c>
      <c r="R2422" s="108" t="s">
        <v>4049</v>
      </c>
      <c r="S2422" s="101" t="s">
        <v>107</v>
      </c>
      <c r="T2422" s="33" t="s">
        <v>25</v>
      </c>
      <c r="U2422" s="33" t="s">
        <v>25</v>
      </c>
      <c r="V2422" s="34" t="s">
        <v>25</v>
      </c>
      <c r="W2422" s="58" t="s">
        <v>24</v>
      </c>
      <c r="X2422" s="58">
        <v>44927</v>
      </c>
      <c r="Y2422" s="58">
        <v>44927</v>
      </c>
      <c r="Z2422" s="93" t="s">
        <v>25</v>
      </c>
    </row>
    <row r="2423" spans="1:26" s="5" customFormat="1" ht="27" customHeight="1" x14ac:dyDescent="0.25">
      <c r="A2423" s="99">
        <f t="shared" si="151"/>
        <v>1</v>
      </c>
      <c r="B2423" s="97">
        <f t="array" aca="1" ref="B2423" ca="1">IF(AND(MAX(IF(O2422:O3424=O2423,X2422:X3424))=X2423,Y2423&lt;=B$1),P2423,"-")</f>
        <v>1761990135000</v>
      </c>
      <c r="C2423" s="4">
        <v>1</v>
      </c>
      <c r="D2423" s="4">
        <v>7</v>
      </c>
      <c r="E2423" s="4">
        <v>6</v>
      </c>
      <c r="F2423" s="4">
        <v>1</v>
      </c>
      <c r="G2423" s="4">
        <v>99</v>
      </c>
      <c r="H2423" s="4">
        <v>0</v>
      </c>
      <c r="I2423" s="4">
        <v>1</v>
      </c>
      <c r="J2423" s="4">
        <v>35</v>
      </c>
      <c r="K2423" s="4">
        <v>0</v>
      </c>
      <c r="L2423" s="4" t="s">
        <v>6312</v>
      </c>
      <c r="M2423" s="4" t="str">
        <f t="shared" si="152"/>
        <v>NIVEL-8</v>
      </c>
      <c r="N2423" s="4" t="str">
        <f t="shared" si="153"/>
        <v>1761990100000</v>
      </c>
      <c r="O2423" s="55" t="str">
        <f t="shared" si="154"/>
        <v>1761990135000</v>
      </c>
      <c r="P2423" s="105">
        <v>1761990135000</v>
      </c>
      <c r="Q2423" s="106" t="s">
        <v>6309</v>
      </c>
      <c r="R2423" s="108" t="s">
        <v>4050</v>
      </c>
      <c r="S2423" s="101" t="s">
        <v>107</v>
      </c>
      <c r="T2423" s="33" t="s">
        <v>25</v>
      </c>
      <c r="U2423" s="33" t="s">
        <v>25</v>
      </c>
      <c r="V2423" s="34" t="s">
        <v>25</v>
      </c>
      <c r="W2423" s="58" t="s">
        <v>24</v>
      </c>
      <c r="X2423" s="58">
        <v>44927</v>
      </c>
      <c r="Y2423" s="58">
        <v>44927</v>
      </c>
      <c r="Z2423" s="93" t="s">
        <v>25</v>
      </c>
    </row>
    <row r="2424" spans="1:26" s="5" customFormat="1" ht="27" customHeight="1" x14ac:dyDescent="0.25">
      <c r="A2424" s="99">
        <f t="shared" si="151"/>
        <v>1</v>
      </c>
      <c r="B2424" s="97">
        <f t="array" aca="1" ref="B2424" ca="1">IF(AND(MAX(IF(O2423:O3425=O2424,X2423:X3425))=X2424,Y2424&lt;=B$1),P2424,"-")</f>
        <v>1761990136000</v>
      </c>
      <c r="C2424" s="4">
        <v>1</v>
      </c>
      <c r="D2424" s="4">
        <v>7</v>
      </c>
      <c r="E2424" s="4">
        <v>6</v>
      </c>
      <c r="F2424" s="4">
        <v>1</v>
      </c>
      <c r="G2424" s="4">
        <v>99</v>
      </c>
      <c r="H2424" s="4">
        <v>0</v>
      </c>
      <c r="I2424" s="4">
        <v>1</v>
      </c>
      <c r="J2424" s="4">
        <v>36</v>
      </c>
      <c r="K2424" s="4">
        <v>0</v>
      </c>
      <c r="L2424" s="4" t="s">
        <v>6312</v>
      </c>
      <c r="M2424" s="4" t="str">
        <f t="shared" si="152"/>
        <v>NIVEL-8</v>
      </c>
      <c r="N2424" s="4" t="str">
        <f t="shared" si="153"/>
        <v>1761990100000</v>
      </c>
      <c r="O2424" s="55" t="str">
        <f t="shared" si="154"/>
        <v>1761990136000</v>
      </c>
      <c r="P2424" s="105">
        <v>1761990136000</v>
      </c>
      <c r="Q2424" s="106" t="s">
        <v>6309</v>
      </c>
      <c r="R2424" s="108" t="s">
        <v>4051</v>
      </c>
      <c r="S2424" s="101" t="s">
        <v>107</v>
      </c>
      <c r="T2424" s="33" t="s">
        <v>25</v>
      </c>
      <c r="U2424" s="33" t="s">
        <v>25</v>
      </c>
      <c r="V2424" s="34" t="s">
        <v>25</v>
      </c>
      <c r="W2424" s="58" t="s">
        <v>24</v>
      </c>
      <c r="X2424" s="58">
        <v>44927</v>
      </c>
      <c r="Y2424" s="58">
        <v>44927</v>
      </c>
      <c r="Z2424" s="93" t="s">
        <v>25</v>
      </c>
    </row>
    <row r="2425" spans="1:26" s="5" customFormat="1" ht="27" customHeight="1" x14ac:dyDescent="0.25">
      <c r="A2425" s="99">
        <f t="shared" si="151"/>
        <v>1</v>
      </c>
      <c r="B2425" s="97">
        <f t="array" aca="1" ref="B2425" ca="1">IF(AND(MAX(IF(O2424:O3426=O2425,X2424:X3426))=X2425,Y2425&lt;=B$1),P2425,"-")</f>
        <v>1761990137000</v>
      </c>
      <c r="C2425" s="4">
        <v>1</v>
      </c>
      <c r="D2425" s="4">
        <v>7</v>
      </c>
      <c r="E2425" s="4">
        <v>6</v>
      </c>
      <c r="F2425" s="4">
        <v>1</v>
      </c>
      <c r="G2425" s="4">
        <v>99</v>
      </c>
      <c r="H2425" s="4">
        <v>0</v>
      </c>
      <c r="I2425" s="4">
        <v>1</v>
      </c>
      <c r="J2425" s="4">
        <v>37</v>
      </c>
      <c r="K2425" s="4">
        <v>0</v>
      </c>
      <c r="L2425" s="4" t="s">
        <v>6312</v>
      </c>
      <c r="M2425" s="4" t="str">
        <f t="shared" si="152"/>
        <v>NIVEL-8</v>
      </c>
      <c r="N2425" s="4" t="str">
        <f t="shared" si="153"/>
        <v>1761990100000</v>
      </c>
      <c r="O2425" s="55" t="str">
        <f t="shared" si="154"/>
        <v>1761990137000</v>
      </c>
      <c r="P2425" s="105">
        <v>1761990137000</v>
      </c>
      <c r="Q2425" s="106" t="s">
        <v>6309</v>
      </c>
      <c r="R2425" s="108" t="s">
        <v>4052</v>
      </c>
      <c r="S2425" s="101" t="s">
        <v>107</v>
      </c>
      <c r="T2425" s="33" t="s">
        <v>25</v>
      </c>
      <c r="U2425" s="33" t="s">
        <v>25</v>
      </c>
      <c r="V2425" s="34" t="s">
        <v>25</v>
      </c>
      <c r="W2425" s="58" t="s">
        <v>24</v>
      </c>
      <c r="X2425" s="58">
        <v>44927</v>
      </c>
      <c r="Y2425" s="58">
        <v>44927</v>
      </c>
      <c r="Z2425" s="93" t="s">
        <v>25</v>
      </c>
    </row>
    <row r="2426" spans="1:26" s="5" customFormat="1" ht="27" customHeight="1" x14ac:dyDescent="0.25">
      <c r="A2426" s="99">
        <f t="shared" si="151"/>
        <v>1</v>
      </c>
      <c r="B2426" s="97">
        <f t="array" aca="1" ref="B2426" ca="1">IF(AND(MAX(IF(O2425:O3427=O2426,X2425:X3427))=X2426,Y2426&lt;=B$1),P2426,"-")</f>
        <v>1761990138000</v>
      </c>
      <c r="C2426" s="4">
        <v>1</v>
      </c>
      <c r="D2426" s="4">
        <v>7</v>
      </c>
      <c r="E2426" s="4">
        <v>6</v>
      </c>
      <c r="F2426" s="4">
        <v>1</v>
      </c>
      <c r="G2426" s="4">
        <v>99</v>
      </c>
      <c r="H2426" s="4">
        <v>0</v>
      </c>
      <c r="I2426" s="4">
        <v>1</v>
      </c>
      <c r="J2426" s="4">
        <v>38</v>
      </c>
      <c r="K2426" s="4">
        <v>0</v>
      </c>
      <c r="L2426" s="4" t="s">
        <v>6312</v>
      </c>
      <c r="M2426" s="4" t="str">
        <f t="shared" si="152"/>
        <v>NIVEL-8</v>
      </c>
      <c r="N2426" s="4" t="str">
        <f t="shared" si="153"/>
        <v>1761990100000</v>
      </c>
      <c r="O2426" s="55" t="str">
        <f t="shared" si="154"/>
        <v>1761990138000</v>
      </c>
      <c r="P2426" s="105">
        <v>1761990138000</v>
      </c>
      <c r="Q2426" s="106" t="s">
        <v>6309</v>
      </c>
      <c r="R2426" s="108" t="s">
        <v>4053</v>
      </c>
      <c r="S2426" s="101" t="s">
        <v>107</v>
      </c>
      <c r="T2426" s="33" t="s">
        <v>25</v>
      </c>
      <c r="U2426" s="33" t="s">
        <v>25</v>
      </c>
      <c r="V2426" s="34" t="s">
        <v>25</v>
      </c>
      <c r="W2426" s="58" t="s">
        <v>24</v>
      </c>
      <c r="X2426" s="58">
        <v>44927</v>
      </c>
      <c r="Y2426" s="58">
        <v>44927</v>
      </c>
      <c r="Z2426" s="93" t="s">
        <v>25</v>
      </c>
    </row>
    <row r="2427" spans="1:26" s="5" customFormat="1" ht="27" customHeight="1" x14ac:dyDescent="0.25">
      <c r="A2427" s="99">
        <f t="shared" si="151"/>
        <v>1</v>
      </c>
      <c r="B2427" s="97">
        <f t="array" aca="1" ref="B2427" ca="1">IF(AND(MAX(IF(O2426:O3428=O2427,X2426:X3428))=X2427,Y2427&lt;=B$1),P2427,"-")</f>
        <v>1761990139000</v>
      </c>
      <c r="C2427" s="4">
        <v>1</v>
      </c>
      <c r="D2427" s="4">
        <v>7</v>
      </c>
      <c r="E2427" s="4">
        <v>6</v>
      </c>
      <c r="F2427" s="4">
        <v>1</v>
      </c>
      <c r="G2427" s="4">
        <v>99</v>
      </c>
      <c r="H2427" s="4">
        <v>0</v>
      </c>
      <c r="I2427" s="4">
        <v>1</v>
      </c>
      <c r="J2427" s="4">
        <v>39</v>
      </c>
      <c r="K2427" s="4">
        <v>0</v>
      </c>
      <c r="L2427" s="4" t="s">
        <v>6312</v>
      </c>
      <c r="M2427" s="4" t="str">
        <f t="shared" si="152"/>
        <v>NIVEL-8</v>
      </c>
      <c r="N2427" s="4" t="str">
        <f t="shared" si="153"/>
        <v>1761990100000</v>
      </c>
      <c r="O2427" s="55" t="str">
        <f t="shared" si="154"/>
        <v>1761990139000</v>
      </c>
      <c r="P2427" s="105">
        <v>1761990139000</v>
      </c>
      <c r="Q2427" s="106" t="s">
        <v>6309</v>
      </c>
      <c r="R2427" s="108" t="s">
        <v>4054</v>
      </c>
      <c r="S2427" s="101" t="s">
        <v>107</v>
      </c>
      <c r="T2427" s="33" t="s">
        <v>25</v>
      </c>
      <c r="U2427" s="33" t="s">
        <v>25</v>
      </c>
      <c r="V2427" s="34" t="s">
        <v>25</v>
      </c>
      <c r="W2427" s="58" t="s">
        <v>24</v>
      </c>
      <c r="X2427" s="58">
        <v>44927</v>
      </c>
      <c r="Y2427" s="58">
        <v>44927</v>
      </c>
      <c r="Z2427" s="93" t="s">
        <v>25</v>
      </c>
    </row>
    <row r="2428" spans="1:26" s="5" customFormat="1" ht="27" customHeight="1" x14ac:dyDescent="0.25">
      <c r="A2428" s="99">
        <f t="shared" si="151"/>
        <v>1</v>
      </c>
      <c r="B2428" s="97">
        <f t="array" aca="1" ref="B2428" ca="1">IF(AND(MAX(IF(O2427:O3429=O2428,X2427:X3429))=X2428,Y2428&lt;=B$1),P2428,"-")</f>
        <v>1761990139999</v>
      </c>
      <c r="C2428" s="4">
        <v>1</v>
      </c>
      <c r="D2428" s="4">
        <v>7</v>
      </c>
      <c r="E2428" s="4">
        <v>6</v>
      </c>
      <c r="F2428" s="4">
        <v>1</v>
      </c>
      <c r="G2428" s="4">
        <v>99</v>
      </c>
      <c r="H2428" s="4">
        <v>0</v>
      </c>
      <c r="I2428" s="4">
        <v>1</v>
      </c>
      <c r="J2428" s="4">
        <v>39</v>
      </c>
      <c r="K2428" s="4">
        <v>999</v>
      </c>
      <c r="L2428" s="4" t="s">
        <v>6312</v>
      </c>
      <c r="M2428" s="4" t="str">
        <f t="shared" si="152"/>
        <v>NIVEL-9</v>
      </c>
      <c r="N2428" s="4" t="str">
        <f t="shared" si="153"/>
        <v>1761990139000</v>
      </c>
      <c r="O2428" s="55" t="str">
        <f t="shared" si="154"/>
        <v>1761990139999</v>
      </c>
      <c r="P2428" s="105">
        <v>1761990139999</v>
      </c>
      <c r="Q2428" s="106" t="s">
        <v>6308</v>
      </c>
      <c r="R2428" s="108" t="s">
        <v>3865</v>
      </c>
      <c r="S2428" s="101" t="s">
        <v>107</v>
      </c>
      <c r="T2428" s="33" t="s">
        <v>25</v>
      </c>
      <c r="U2428" s="33" t="s">
        <v>25</v>
      </c>
      <c r="V2428" s="34" t="s">
        <v>25</v>
      </c>
      <c r="W2428" s="58" t="s">
        <v>605</v>
      </c>
      <c r="X2428" s="58">
        <v>45575</v>
      </c>
      <c r="Y2428" s="58">
        <v>45575</v>
      </c>
      <c r="Z2428" s="93" t="s">
        <v>25</v>
      </c>
    </row>
    <row r="2429" spans="1:26" s="5" customFormat="1" ht="27" customHeight="1" x14ac:dyDescent="0.25">
      <c r="A2429" s="99">
        <f t="shared" si="151"/>
        <v>1</v>
      </c>
      <c r="B2429" s="97">
        <f t="array" aca="1" ref="B2429" ca="1">IF(AND(MAX(IF(O2428:O3430=O2429,X2428:X3430))=X2429,Y2429&lt;=B$1),P2429,"-")</f>
        <v>1761990140000</v>
      </c>
      <c r="C2429" s="4">
        <v>1</v>
      </c>
      <c r="D2429" s="4">
        <v>7</v>
      </c>
      <c r="E2429" s="4">
        <v>6</v>
      </c>
      <c r="F2429" s="4">
        <v>1</v>
      </c>
      <c r="G2429" s="4">
        <v>99</v>
      </c>
      <c r="H2429" s="4">
        <v>0</v>
      </c>
      <c r="I2429" s="4">
        <v>1</v>
      </c>
      <c r="J2429" s="4">
        <v>40</v>
      </c>
      <c r="K2429" s="4">
        <v>0</v>
      </c>
      <c r="L2429" s="4" t="s">
        <v>6312</v>
      </c>
      <c r="M2429" s="4" t="str">
        <f t="shared" si="152"/>
        <v>NIVEL-8</v>
      </c>
      <c r="N2429" s="4" t="str">
        <f t="shared" si="153"/>
        <v>1761990100000</v>
      </c>
      <c r="O2429" s="55" t="str">
        <f t="shared" si="154"/>
        <v>1761990140000</v>
      </c>
      <c r="P2429" s="105">
        <v>1761990140000</v>
      </c>
      <c r="Q2429" s="106" t="s">
        <v>6309</v>
      </c>
      <c r="R2429" s="108" t="s">
        <v>4055</v>
      </c>
      <c r="S2429" s="101" t="s">
        <v>107</v>
      </c>
      <c r="T2429" s="33" t="s">
        <v>25</v>
      </c>
      <c r="U2429" s="33" t="s">
        <v>25</v>
      </c>
      <c r="V2429" s="34" t="s">
        <v>25</v>
      </c>
      <c r="W2429" s="58" t="s">
        <v>24</v>
      </c>
      <c r="X2429" s="58">
        <v>44927</v>
      </c>
      <c r="Y2429" s="58">
        <v>44927</v>
      </c>
      <c r="Z2429" s="93" t="s">
        <v>25</v>
      </c>
    </row>
    <row r="2430" spans="1:26" s="5" customFormat="1" ht="27" customHeight="1" x14ac:dyDescent="0.25">
      <c r="A2430" s="99">
        <f t="shared" si="151"/>
        <v>1</v>
      </c>
      <c r="B2430" s="97">
        <f t="array" aca="1" ref="B2430" ca="1">IF(AND(MAX(IF(O2429:O3431=O2430,X2429:X3431))=X2430,Y2430&lt;=B$1),P2430,"-")</f>
        <v>1761990141000</v>
      </c>
      <c r="C2430" s="4">
        <v>1</v>
      </c>
      <c r="D2430" s="4">
        <v>7</v>
      </c>
      <c r="E2430" s="4">
        <v>6</v>
      </c>
      <c r="F2430" s="4">
        <v>1</v>
      </c>
      <c r="G2430" s="4">
        <v>99</v>
      </c>
      <c r="H2430" s="4">
        <v>0</v>
      </c>
      <c r="I2430" s="4">
        <v>1</v>
      </c>
      <c r="J2430" s="4">
        <v>41</v>
      </c>
      <c r="K2430" s="4">
        <v>0</v>
      </c>
      <c r="L2430" s="4" t="s">
        <v>6312</v>
      </c>
      <c r="M2430" s="4" t="str">
        <f t="shared" si="152"/>
        <v>NIVEL-8</v>
      </c>
      <c r="N2430" s="4" t="str">
        <f t="shared" si="153"/>
        <v>1761990100000</v>
      </c>
      <c r="O2430" s="55" t="str">
        <f t="shared" si="154"/>
        <v>1761990141000</v>
      </c>
      <c r="P2430" s="105">
        <v>1761990141000</v>
      </c>
      <c r="Q2430" s="106" t="s">
        <v>6309</v>
      </c>
      <c r="R2430" s="108" t="s">
        <v>4056</v>
      </c>
      <c r="S2430" s="101" t="s">
        <v>107</v>
      </c>
      <c r="T2430" s="33" t="s">
        <v>25</v>
      </c>
      <c r="U2430" s="33" t="s">
        <v>25</v>
      </c>
      <c r="V2430" s="34" t="s">
        <v>25</v>
      </c>
      <c r="W2430" s="58" t="s">
        <v>24</v>
      </c>
      <c r="X2430" s="58">
        <v>44927</v>
      </c>
      <c r="Y2430" s="58">
        <v>44927</v>
      </c>
      <c r="Z2430" s="93" t="s">
        <v>25</v>
      </c>
    </row>
    <row r="2431" spans="1:26" s="5" customFormat="1" ht="27" customHeight="1" x14ac:dyDescent="0.25">
      <c r="A2431" s="99">
        <f t="shared" si="151"/>
        <v>1</v>
      </c>
      <c r="B2431" s="97">
        <f t="array" aca="1" ref="B2431" ca="1">IF(AND(MAX(IF(O2430:O3432=O2431,X2430:X3432))=X2431,Y2431&lt;=B$1),P2431,"-")</f>
        <v>1761990142000</v>
      </c>
      <c r="C2431" s="4">
        <v>1</v>
      </c>
      <c r="D2431" s="4">
        <v>7</v>
      </c>
      <c r="E2431" s="4">
        <v>6</v>
      </c>
      <c r="F2431" s="4">
        <v>1</v>
      </c>
      <c r="G2431" s="4">
        <v>99</v>
      </c>
      <c r="H2431" s="4">
        <v>0</v>
      </c>
      <c r="I2431" s="4">
        <v>1</v>
      </c>
      <c r="J2431" s="4">
        <v>42</v>
      </c>
      <c r="K2431" s="4">
        <v>0</v>
      </c>
      <c r="L2431" s="4" t="s">
        <v>6312</v>
      </c>
      <c r="M2431" s="4" t="str">
        <f t="shared" si="152"/>
        <v>NIVEL-8</v>
      </c>
      <c r="N2431" s="4" t="str">
        <f t="shared" si="153"/>
        <v>1761990100000</v>
      </c>
      <c r="O2431" s="55" t="str">
        <f t="shared" si="154"/>
        <v>1761990142000</v>
      </c>
      <c r="P2431" s="105">
        <v>1761990142000</v>
      </c>
      <c r="Q2431" s="106" t="s">
        <v>6309</v>
      </c>
      <c r="R2431" s="108" t="s">
        <v>4057</v>
      </c>
      <c r="S2431" s="101" t="s">
        <v>107</v>
      </c>
      <c r="T2431" s="33" t="s">
        <v>25</v>
      </c>
      <c r="U2431" s="33" t="s">
        <v>25</v>
      </c>
      <c r="V2431" s="34" t="s">
        <v>25</v>
      </c>
      <c r="W2431" s="58" t="s">
        <v>24</v>
      </c>
      <c r="X2431" s="58">
        <v>44927</v>
      </c>
      <c r="Y2431" s="58">
        <v>44927</v>
      </c>
      <c r="Z2431" s="93" t="s">
        <v>25</v>
      </c>
    </row>
    <row r="2432" spans="1:26" s="5" customFormat="1" ht="27" customHeight="1" x14ac:dyDescent="0.25">
      <c r="A2432" s="99">
        <f t="shared" si="151"/>
        <v>1</v>
      </c>
      <c r="B2432" s="97">
        <f t="array" aca="1" ref="B2432" ca="1">IF(AND(MAX(IF(O2431:O3433=O2432,X2431:X3433))=X2432,Y2432&lt;=B$1),P2432,"-")</f>
        <v>1761990143000</v>
      </c>
      <c r="C2432" s="4">
        <v>1</v>
      </c>
      <c r="D2432" s="4">
        <v>7</v>
      </c>
      <c r="E2432" s="4">
        <v>6</v>
      </c>
      <c r="F2432" s="4">
        <v>1</v>
      </c>
      <c r="G2432" s="4">
        <v>99</v>
      </c>
      <c r="H2432" s="4">
        <v>0</v>
      </c>
      <c r="I2432" s="4">
        <v>1</v>
      </c>
      <c r="J2432" s="4">
        <v>43</v>
      </c>
      <c r="K2432" s="4">
        <v>0</v>
      </c>
      <c r="L2432" s="4" t="s">
        <v>6312</v>
      </c>
      <c r="M2432" s="4" t="str">
        <f t="shared" si="152"/>
        <v>NIVEL-8</v>
      </c>
      <c r="N2432" s="4" t="str">
        <f t="shared" si="153"/>
        <v>1761990100000</v>
      </c>
      <c r="O2432" s="55" t="str">
        <f t="shared" si="154"/>
        <v>1761990143000</v>
      </c>
      <c r="P2432" s="105">
        <v>1761990143000</v>
      </c>
      <c r="Q2432" s="106" t="s">
        <v>6309</v>
      </c>
      <c r="R2432" s="108" t="s">
        <v>4058</v>
      </c>
      <c r="S2432" s="101" t="s">
        <v>107</v>
      </c>
      <c r="T2432" s="33" t="s">
        <v>25</v>
      </c>
      <c r="U2432" s="33" t="s">
        <v>25</v>
      </c>
      <c r="V2432" s="34" t="s">
        <v>25</v>
      </c>
      <c r="W2432" s="58" t="s">
        <v>24</v>
      </c>
      <c r="X2432" s="58">
        <v>44927</v>
      </c>
      <c r="Y2432" s="58">
        <v>44927</v>
      </c>
      <c r="Z2432" s="93" t="s">
        <v>25</v>
      </c>
    </row>
    <row r="2433" spans="1:26" s="5" customFormat="1" ht="27" customHeight="1" x14ac:dyDescent="0.25">
      <c r="A2433" s="99">
        <f t="shared" si="151"/>
        <v>1</v>
      </c>
      <c r="B2433" s="97">
        <f t="array" aca="1" ref="B2433" ca="1">IF(AND(MAX(IF(O2432:O3434=O2433,X2432:X3434))=X2433,Y2433&lt;=B$1),P2433,"-")</f>
        <v>1761990144000</v>
      </c>
      <c r="C2433" s="4">
        <v>1</v>
      </c>
      <c r="D2433" s="4">
        <v>7</v>
      </c>
      <c r="E2433" s="4">
        <v>6</v>
      </c>
      <c r="F2433" s="4">
        <v>1</v>
      </c>
      <c r="G2433" s="4">
        <v>99</v>
      </c>
      <c r="H2433" s="4">
        <v>0</v>
      </c>
      <c r="I2433" s="4">
        <v>1</v>
      </c>
      <c r="J2433" s="4">
        <v>44</v>
      </c>
      <c r="K2433" s="4">
        <v>0</v>
      </c>
      <c r="L2433" s="4" t="s">
        <v>6312</v>
      </c>
      <c r="M2433" s="4" t="str">
        <f t="shared" si="152"/>
        <v>NIVEL-8</v>
      </c>
      <c r="N2433" s="4" t="str">
        <f t="shared" si="153"/>
        <v>1761990100000</v>
      </c>
      <c r="O2433" s="55" t="str">
        <f t="shared" si="154"/>
        <v>1761990144000</v>
      </c>
      <c r="P2433" s="105">
        <v>1761990144000</v>
      </c>
      <c r="Q2433" s="106" t="s">
        <v>6309</v>
      </c>
      <c r="R2433" s="108" t="s">
        <v>4059</v>
      </c>
      <c r="S2433" s="101" t="s">
        <v>107</v>
      </c>
      <c r="T2433" s="33" t="s">
        <v>25</v>
      </c>
      <c r="U2433" s="33" t="s">
        <v>25</v>
      </c>
      <c r="V2433" s="34" t="s">
        <v>25</v>
      </c>
      <c r="W2433" s="58" t="s">
        <v>24</v>
      </c>
      <c r="X2433" s="58">
        <v>44927</v>
      </c>
      <c r="Y2433" s="58">
        <v>44927</v>
      </c>
      <c r="Z2433" s="93" t="s">
        <v>25</v>
      </c>
    </row>
    <row r="2434" spans="1:26" s="5" customFormat="1" ht="27" customHeight="1" x14ac:dyDescent="0.25">
      <c r="A2434" s="99">
        <f t="shared" ref="A2434:A2497" si="155">COUNTIF(O:O,O2434)</f>
        <v>1</v>
      </c>
      <c r="B2434" s="97">
        <f t="array" aca="1" ref="B2434" ca="1">IF(AND(MAX(IF(O2433:O3435=O2434,X2433:X3435))=X2434,Y2434&lt;=B$1),P2434,"-")</f>
        <v>1761990145000</v>
      </c>
      <c r="C2434" s="4">
        <v>1</v>
      </c>
      <c r="D2434" s="4">
        <v>7</v>
      </c>
      <c r="E2434" s="4">
        <v>6</v>
      </c>
      <c r="F2434" s="4">
        <v>1</v>
      </c>
      <c r="G2434" s="4">
        <v>99</v>
      </c>
      <c r="H2434" s="4">
        <v>0</v>
      </c>
      <c r="I2434" s="4">
        <v>1</v>
      </c>
      <c r="J2434" s="4">
        <v>45</v>
      </c>
      <c r="K2434" s="4">
        <v>0</v>
      </c>
      <c r="L2434" s="4" t="s">
        <v>6312</v>
      </c>
      <c r="M2434" s="4" t="str">
        <f t="shared" si="152"/>
        <v>NIVEL-8</v>
      </c>
      <c r="N2434" s="4" t="str">
        <f t="shared" si="153"/>
        <v>1761990100000</v>
      </c>
      <c r="O2434" s="55" t="str">
        <f t="shared" si="154"/>
        <v>1761990145000</v>
      </c>
      <c r="P2434" s="105">
        <v>1761990145000</v>
      </c>
      <c r="Q2434" s="106" t="s">
        <v>6309</v>
      </c>
      <c r="R2434" s="108" t="s">
        <v>4060</v>
      </c>
      <c r="S2434" s="101" t="s">
        <v>107</v>
      </c>
      <c r="T2434" s="33" t="s">
        <v>25</v>
      </c>
      <c r="U2434" s="33" t="s">
        <v>25</v>
      </c>
      <c r="V2434" s="34" t="s">
        <v>25</v>
      </c>
      <c r="W2434" s="58" t="s">
        <v>24</v>
      </c>
      <c r="X2434" s="58">
        <v>44927</v>
      </c>
      <c r="Y2434" s="58">
        <v>44927</v>
      </c>
      <c r="Z2434" s="93" t="s">
        <v>25</v>
      </c>
    </row>
    <row r="2435" spans="1:26" s="5" customFormat="1" ht="27" customHeight="1" x14ac:dyDescent="0.25">
      <c r="A2435" s="99">
        <f t="shared" si="155"/>
        <v>1</v>
      </c>
      <c r="B2435" s="97">
        <f t="array" aca="1" ref="B2435" ca="1">IF(AND(MAX(IF(O2434:O3436=O2435,X2434:X3436))=X2435,Y2435&lt;=B$1),P2435,"-")</f>
        <v>1761990146000</v>
      </c>
      <c r="C2435" s="4">
        <v>1</v>
      </c>
      <c r="D2435" s="4">
        <v>7</v>
      </c>
      <c r="E2435" s="4">
        <v>6</v>
      </c>
      <c r="F2435" s="4">
        <v>1</v>
      </c>
      <c r="G2435" s="4">
        <v>99</v>
      </c>
      <c r="H2435" s="4">
        <v>0</v>
      </c>
      <c r="I2435" s="4">
        <v>1</v>
      </c>
      <c r="J2435" s="4">
        <v>46</v>
      </c>
      <c r="K2435" s="4">
        <v>0</v>
      </c>
      <c r="L2435" s="4" t="s">
        <v>6312</v>
      </c>
      <c r="M2435" s="4" t="str">
        <f t="shared" si="152"/>
        <v>NIVEL-8</v>
      </c>
      <c r="N2435" s="4" t="str">
        <f t="shared" si="153"/>
        <v>1761990100000</v>
      </c>
      <c r="O2435" s="55" t="str">
        <f t="shared" si="154"/>
        <v>1761990146000</v>
      </c>
      <c r="P2435" s="105">
        <v>1761990146000</v>
      </c>
      <c r="Q2435" s="106" t="s">
        <v>6309</v>
      </c>
      <c r="R2435" s="108" t="s">
        <v>4061</v>
      </c>
      <c r="S2435" s="101" t="s">
        <v>107</v>
      </c>
      <c r="T2435" s="33" t="s">
        <v>25</v>
      </c>
      <c r="U2435" s="33" t="s">
        <v>25</v>
      </c>
      <c r="V2435" s="34" t="s">
        <v>25</v>
      </c>
      <c r="W2435" s="58" t="s">
        <v>24</v>
      </c>
      <c r="X2435" s="58">
        <v>44927</v>
      </c>
      <c r="Y2435" s="58">
        <v>44927</v>
      </c>
      <c r="Z2435" s="93" t="s">
        <v>25</v>
      </c>
    </row>
    <row r="2436" spans="1:26" s="5" customFormat="1" ht="27" customHeight="1" x14ac:dyDescent="0.25">
      <c r="A2436" s="99">
        <f t="shared" si="155"/>
        <v>1</v>
      </c>
      <c r="B2436" s="97">
        <f t="array" aca="1" ref="B2436" ca="1">IF(AND(MAX(IF(O2435:O3437=O2436,X2435:X3437))=X2436,Y2436&lt;=B$1),P2436,"-")</f>
        <v>1761990147000</v>
      </c>
      <c r="C2436" s="4">
        <v>1</v>
      </c>
      <c r="D2436" s="4">
        <v>7</v>
      </c>
      <c r="E2436" s="4">
        <v>6</v>
      </c>
      <c r="F2436" s="4">
        <v>1</v>
      </c>
      <c r="G2436" s="4">
        <v>99</v>
      </c>
      <c r="H2436" s="4">
        <v>0</v>
      </c>
      <c r="I2436" s="4">
        <v>1</v>
      </c>
      <c r="J2436" s="4">
        <v>47</v>
      </c>
      <c r="K2436" s="4">
        <v>0</v>
      </c>
      <c r="L2436" s="4" t="s">
        <v>6312</v>
      </c>
      <c r="M2436" s="4" t="str">
        <f t="shared" ref="M2436:M2499" si="156">IF(K2436&lt;&gt;0,"NIVEL-9",
IF(J2436&lt;&gt;0,"NIVEL-8",
IF(I2436&lt;&gt;0,"NIVEL-7",
IF(H2436&lt;&gt;0,"NIVEL-6",
IF(G2436&lt;&gt;0,"NIVEL-5",
IF(F2436&lt;&gt;0,"NIVEL-4",
IF(E2436&lt;&gt;0,"NIVEL-3",
IF(D2436&lt;&gt;0,"NIVEL-2",
"NIVEL-1"))))))))</f>
        <v>NIVEL-8</v>
      </c>
      <c r="N2436" s="4" t="str">
        <f t="shared" ref="N2436:N2499" si="157">IF(K2436&lt;&gt;0,LEFT(P2436,10)&amp;"000",
IF(J2436&lt;&gt;0,LEFT(P2436,8)&amp;"00000",
IF(I2436&lt;&gt;0,LEFT(P2436,7)&amp;"000000",
IF(H2436&lt;&gt;0,LEFT(P2436,6)&amp;"0000000",
IF(G2436&lt;&gt;0,LEFT(P2436,4)&amp;"000000000",
IF(F2436&lt;&gt;0,LEFT(P2436,3)&amp;"0000000000",
IF(E2436&lt;&gt;0,LEFT(P2436,2)&amp;"00000000000",
IF(D2436&lt;&gt;0,LEFT(P2436,1)&amp;"000000000000",
"-"))))))))</f>
        <v>1761990100000</v>
      </c>
      <c r="O2436" s="55" t="str">
        <f t="shared" si="154"/>
        <v>1761990147000</v>
      </c>
      <c r="P2436" s="105">
        <v>1761990147000</v>
      </c>
      <c r="Q2436" s="106" t="s">
        <v>6309</v>
      </c>
      <c r="R2436" s="108" t="s">
        <v>4062</v>
      </c>
      <c r="S2436" s="101" t="s">
        <v>107</v>
      </c>
      <c r="T2436" s="33" t="s">
        <v>25</v>
      </c>
      <c r="U2436" s="33" t="s">
        <v>25</v>
      </c>
      <c r="V2436" s="34" t="s">
        <v>25</v>
      </c>
      <c r="W2436" s="58" t="s">
        <v>24</v>
      </c>
      <c r="X2436" s="58">
        <v>44927</v>
      </c>
      <c r="Y2436" s="58">
        <v>44927</v>
      </c>
      <c r="Z2436" s="93" t="s">
        <v>25</v>
      </c>
    </row>
    <row r="2437" spans="1:26" s="5" customFormat="1" ht="27" customHeight="1" x14ac:dyDescent="0.25">
      <c r="A2437" s="99">
        <f t="shared" si="155"/>
        <v>1</v>
      </c>
      <c r="B2437" s="97">
        <f t="array" aca="1" ref="B2437" ca="1">IF(AND(MAX(IF(O2436:O3438=O2437,X2436:X3438))=X2437,Y2437&lt;=B$1),P2437,"-")</f>
        <v>1761990148000</v>
      </c>
      <c r="C2437" s="4">
        <v>1</v>
      </c>
      <c r="D2437" s="4">
        <v>7</v>
      </c>
      <c r="E2437" s="4">
        <v>6</v>
      </c>
      <c r="F2437" s="4">
        <v>1</v>
      </c>
      <c r="G2437" s="4">
        <v>99</v>
      </c>
      <c r="H2437" s="4">
        <v>0</v>
      </c>
      <c r="I2437" s="4">
        <v>1</v>
      </c>
      <c r="J2437" s="4">
        <v>48</v>
      </c>
      <c r="K2437" s="4">
        <v>0</v>
      </c>
      <c r="L2437" s="4" t="s">
        <v>6312</v>
      </c>
      <c r="M2437" s="4" t="str">
        <f t="shared" si="156"/>
        <v>NIVEL-8</v>
      </c>
      <c r="N2437" s="4" t="str">
        <f t="shared" si="157"/>
        <v>1761990100000</v>
      </c>
      <c r="O2437" s="55" t="str">
        <f t="shared" si="154"/>
        <v>1761990148000</v>
      </c>
      <c r="P2437" s="105">
        <v>1761990148000</v>
      </c>
      <c r="Q2437" s="106" t="s">
        <v>6309</v>
      </c>
      <c r="R2437" s="108" t="s">
        <v>4063</v>
      </c>
      <c r="S2437" s="101" t="s">
        <v>107</v>
      </c>
      <c r="T2437" s="33" t="s">
        <v>25</v>
      </c>
      <c r="U2437" s="33" t="s">
        <v>25</v>
      </c>
      <c r="V2437" s="34" t="s">
        <v>25</v>
      </c>
      <c r="W2437" s="58" t="s">
        <v>24</v>
      </c>
      <c r="X2437" s="58">
        <v>44927</v>
      </c>
      <c r="Y2437" s="58">
        <v>44927</v>
      </c>
      <c r="Z2437" s="93" t="s">
        <v>25</v>
      </c>
    </row>
    <row r="2438" spans="1:26" s="5" customFormat="1" ht="27" customHeight="1" x14ac:dyDescent="0.25">
      <c r="A2438" s="99">
        <f t="shared" si="155"/>
        <v>1</v>
      </c>
      <c r="B2438" s="97">
        <f t="array" aca="1" ref="B2438" ca="1">IF(AND(MAX(IF(O2437:O3439=O2438,X2437:X3439))=X2438,Y2438&lt;=B$1),P2438,"-")</f>
        <v>1761990149000</v>
      </c>
      <c r="C2438" s="4">
        <v>1</v>
      </c>
      <c r="D2438" s="4">
        <v>7</v>
      </c>
      <c r="E2438" s="4">
        <v>6</v>
      </c>
      <c r="F2438" s="4">
        <v>1</v>
      </c>
      <c r="G2438" s="4">
        <v>99</v>
      </c>
      <c r="H2438" s="4">
        <v>0</v>
      </c>
      <c r="I2438" s="4">
        <v>1</v>
      </c>
      <c r="J2438" s="4">
        <v>49</v>
      </c>
      <c r="K2438" s="4">
        <v>0</v>
      </c>
      <c r="L2438" s="4" t="s">
        <v>6312</v>
      </c>
      <c r="M2438" s="4" t="str">
        <f t="shared" si="156"/>
        <v>NIVEL-8</v>
      </c>
      <c r="N2438" s="4" t="str">
        <f t="shared" si="157"/>
        <v>1761990100000</v>
      </c>
      <c r="O2438" s="55" t="str">
        <f t="shared" si="154"/>
        <v>1761990149000</v>
      </c>
      <c r="P2438" s="105">
        <v>1761990149000</v>
      </c>
      <c r="Q2438" s="106" t="s">
        <v>6309</v>
      </c>
      <c r="R2438" s="108" t="s">
        <v>4064</v>
      </c>
      <c r="S2438" s="101" t="s">
        <v>107</v>
      </c>
      <c r="T2438" s="33" t="s">
        <v>25</v>
      </c>
      <c r="U2438" s="33" t="s">
        <v>25</v>
      </c>
      <c r="V2438" s="34" t="s">
        <v>25</v>
      </c>
      <c r="W2438" s="58" t="s">
        <v>24</v>
      </c>
      <c r="X2438" s="58">
        <v>44927</v>
      </c>
      <c r="Y2438" s="58">
        <v>44927</v>
      </c>
      <c r="Z2438" s="93" t="s">
        <v>25</v>
      </c>
    </row>
    <row r="2439" spans="1:26" s="5" customFormat="1" ht="27" customHeight="1" x14ac:dyDescent="0.25">
      <c r="A2439" s="99">
        <f t="shared" si="155"/>
        <v>1</v>
      </c>
      <c r="B2439" s="97">
        <f t="array" aca="1" ref="B2439" ca="1">IF(AND(MAX(IF(O2438:O3440=O2439,X2438:X3440))=X2439,Y2439&lt;=B$1),P2439,"-")</f>
        <v>1761990150000</v>
      </c>
      <c r="C2439" s="4">
        <v>1</v>
      </c>
      <c r="D2439" s="4">
        <v>7</v>
      </c>
      <c r="E2439" s="4">
        <v>6</v>
      </c>
      <c r="F2439" s="4">
        <v>1</v>
      </c>
      <c r="G2439" s="4">
        <v>99</v>
      </c>
      <c r="H2439" s="4">
        <v>0</v>
      </c>
      <c r="I2439" s="4">
        <v>1</v>
      </c>
      <c r="J2439" s="4">
        <v>50</v>
      </c>
      <c r="K2439" s="4">
        <v>0</v>
      </c>
      <c r="L2439" s="4" t="s">
        <v>6312</v>
      </c>
      <c r="M2439" s="4" t="str">
        <f t="shared" si="156"/>
        <v>NIVEL-8</v>
      </c>
      <c r="N2439" s="4" t="str">
        <f t="shared" si="157"/>
        <v>1761990100000</v>
      </c>
      <c r="O2439" s="55" t="str">
        <f t="shared" si="154"/>
        <v>1761990150000</v>
      </c>
      <c r="P2439" s="105">
        <v>1761990150000</v>
      </c>
      <c r="Q2439" s="106" t="s">
        <v>6309</v>
      </c>
      <c r="R2439" s="108" t="s">
        <v>4065</v>
      </c>
      <c r="S2439" s="101" t="s">
        <v>107</v>
      </c>
      <c r="T2439" s="33" t="s">
        <v>25</v>
      </c>
      <c r="U2439" s="33" t="s">
        <v>25</v>
      </c>
      <c r="V2439" s="34" t="s">
        <v>25</v>
      </c>
      <c r="W2439" s="58" t="s">
        <v>24</v>
      </c>
      <c r="X2439" s="58">
        <v>44927</v>
      </c>
      <c r="Y2439" s="58">
        <v>44927</v>
      </c>
      <c r="Z2439" s="93" t="s">
        <v>25</v>
      </c>
    </row>
    <row r="2440" spans="1:26" s="5" customFormat="1" ht="27" customHeight="1" x14ac:dyDescent="0.25">
      <c r="A2440" s="99">
        <f t="shared" si="155"/>
        <v>1</v>
      </c>
      <c r="B2440" s="97">
        <f t="array" aca="1" ref="B2440" ca="1">IF(AND(MAX(IF(O2439:O3441=O2440,X2439:X3441))=X2440,Y2440&lt;=B$1),P2440,"-")</f>
        <v>1761990151000</v>
      </c>
      <c r="C2440" s="4">
        <v>1</v>
      </c>
      <c r="D2440" s="4">
        <v>7</v>
      </c>
      <c r="E2440" s="4">
        <v>6</v>
      </c>
      <c r="F2440" s="4">
        <v>1</v>
      </c>
      <c r="G2440" s="4">
        <v>99</v>
      </c>
      <c r="H2440" s="4">
        <v>0</v>
      </c>
      <c r="I2440" s="4">
        <v>1</v>
      </c>
      <c r="J2440" s="4">
        <v>51</v>
      </c>
      <c r="K2440" s="4">
        <v>0</v>
      </c>
      <c r="L2440" s="4" t="s">
        <v>6312</v>
      </c>
      <c r="M2440" s="4" t="str">
        <f t="shared" si="156"/>
        <v>NIVEL-8</v>
      </c>
      <c r="N2440" s="4" t="str">
        <f t="shared" si="157"/>
        <v>1761990100000</v>
      </c>
      <c r="O2440" s="55" t="str">
        <f t="shared" si="154"/>
        <v>1761990151000</v>
      </c>
      <c r="P2440" s="105">
        <v>1761990151000</v>
      </c>
      <c r="Q2440" s="106" t="s">
        <v>6309</v>
      </c>
      <c r="R2440" s="108" t="s">
        <v>4066</v>
      </c>
      <c r="S2440" s="101" t="s">
        <v>107</v>
      </c>
      <c r="T2440" s="33" t="s">
        <v>25</v>
      </c>
      <c r="U2440" s="33" t="s">
        <v>25</v>
      </c>
      <c r="V2440" s="34" t="s">
        <v>25</v>
      </c>
      <c r="W2440" s="58" t="s">
        <v>24</v>
      </c>
      <c r="X2440" s="58">
        <v>44927</v>
      </c>
      <c r="Y2440" s="58">
        <v>44927</v>
      </c>
      <c r="Z2440" s="93" t="s">
        <v>25</v>
      </c>
    </row>
    <row r="2441" spans="1:26" s="5" customFormat="1" ht="27" customHeight="1" x14ac:dyDescent="0.25">
      <c r="A2441" s="99">
        <f t="shared" si="155"/>
        <v>1</v>
      </c>
      <c r="B2441" s="97">
        <f t="array" aca="1" ref="B2441" ca="1">IF(AND(MAX(IF(O2440:O3442=O2441,X2440:X3442))=X2441,Y2441&lt;=B$1),P2441,"-")</f>
        <v>1761990152000</v>
      </c>
      <c r="C2441" s="4">
        <v>1</v>
      </c>
      <c r="D2441" s="4">
        <v>7</v>
      </c>
      <c r="E2441" s="4">
        <v>6</v>
      </c>
      <c r="F2441" s="4">
        <v>1</v>
      </c>
      <c r="G2441" s="4">
        <v>99</v>
      </c>
      <c r="H2441" s="4">
        <v>0</v>
      </c>
      <c r="I2441" s="4">
        <v>1</v>
      </c>
      <c r="J2441" s="4">
        <v>52</v>
      </c>
      <c r="K2441" s="4">
        <v>0</v>
      </c>
      <c r="L2441" s="4" t="s">
        <v>6312</v>
      </c>
      <c r="M2441" s="4" t="str">
        <f t="shared" si="156"/>
        <v>NIVEL-8</v>
      </c>
      <c r="N2441" s="4" t="str">
        <f t="shared" si="157"/>
        <v>1761990100000</v>
      </c>
      <c r="O2441" s="55" t="str">
        <f t="shared" si="154"/>
        <v>1761990152000</v>
      </c>
      <c r="P2441" s="105">
        <v>1761990152000</v>
      </c>
      <c r="Q2441" s="106" t="s">
        <v>6309</v>
      </c>
      <c r="R2441" s="108" t="s">
        <v>4067</v>
      </c>
      <c r="S2441" s="101" t="s">
        <v>107</v>
      </c>
      <c r="T2441" s="33" t="s">
        <v>25</v>
      </c>
      <c r="U2441" s="33" t="s">
        <v>25</v>
      </c>
      <c r="V2441" s="34" t="s">
        <v>25</v>
      </c>
      <c r="W2441" s="58" t="s">
        <v>24</v>
      </c>
      <c r="X2441" s="58">
        <v>44927</v>
      </c>
      <c r="Y2441" s="58">
        <v>44927</v>
      </c>
      <c r="Z2441" s="93" t="s">
        <v>25</v>
      </c>
    </row>
    <row r="2442" spans="1:26" s="5" customFormat="1" ht="27" customHeight="1" x14ac:dyDescent="0.25">
      <c r="A2442" s="99">
        <f t="shared" si="155"/>
        <v>1</v>
      </c>
      <c r="B2442" s="97">
        <f t="array" aca="1" ref="B2442" ca="1">IF(AND(MAX(IF(O2441:O3443=O2442,X2441:X3443))=X2442,Y2442&lt;=B$1),P2442,"-")</f>
        <v>1790000000000</v>
      </c>
      <c r="C2442" s="4">
        <v>1</v>
      </c>
      <c r="D2442" s="4">
        <v>7</v>
      </c>
      <c r="E2442" s="4">
        <v>9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 t="s">
        <v>6310</v>
      </c>
      <c r="M2442" s="4" t="str">
        <f t="shared" si="156"/>
        <v>NIVEL-3</v>
      </c>
      <c r="N2442" s="4" t="str">
        <f t="shared" si="157"/>
        <v>1700000000000</v>
      </c>
      <c r="O2442" s="55" t="str">
        <f t="shared" si="154"/>
        <v>1790000000000</v>
      </c>
      <c r="P2442" s="105">
        <v>1790000000000</v>
      </c>
      <c r="Q2442" s="106" t="s">
        <v>6309</v>
      </c>
      <c r="R2442" s="108" t="s">
        <v>4068</v>
      </c>
      <c r="S2442" s="101" t="s">
        <v>107</v>
      </c>
      <c r="T2442" s="33" t="s">
        <v>25</v>
      </c>
      <c r="U2442" s="33" t="s">
        <v>25</v>
      </c>
      <c r="V2442" s="34" t="s">
        <v>25</v>
      </c>
      <c r="W2442" s="58" t="s">
        <v>24</v>
      </c>
      <c r="X2442" s="58">
        <v>44927</v>
      </c>
      <c r="Y2442" s="58">
        <v>44927</v>
      </c>
      <c r="Z2442" s="93" t="s">
        <v>25</v>
      </c>
    </row>
    <row r="2443" spans="1:26" s="5" customFormat="1" ht="27" customHeight="1" x14ac:dyDescent="0.25">
      <c r="A2443" s="99">
        <f t="shared" si="155"/>
        <v>1</v>
      </c>
      <c r="B2443" s="97">
        <f t="array" aca="1" ref="B2443" ca="1">IF(AND(MAX(IF(O2442:O3444=O2443,X2442:X3444))=X2443,Y2443&lt;=B$1),P2443,"-")</f>
        <v>1791000000000</v>
      </c>
      <c r="C2443" s="4">
        <v>1</v>
      </c>
      <c r="D2443" s="4">
        <v>7</v>
      </c>
      <c r="E2443" s="4">
        <v>9</v>
      </c>
      <c r="F2443" s="4">
        <v>1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 t="s">
        <v>6310</v>
      </c>
      <c r="M2443" s="4" t="str">
        <f t="shared" si="156"/>
        <v>NIVEL-4</v>
      </c>
      <c r="N2443" s="4" t="str">
        <f t="shared" si="157"/>
        <v>1790000000000</v>
      </c>
      <c r="O2443" s="55" t="str">
        <f t="shared" si="154"/>
        <v>1791000000000</v>
      </c>
      <c r="P2443" s="105">
        <v>1791000000000</v>
      </c>
      <c r="Q2443" s="106" t="s">
        <v>6309</v>
      </c>
      <c r="R2443" s="108" t="s">
        <v>4069</v>
      </c>
      <c r="S2443" s="101" t="s">
        <v>36</v>
      </c>
      <c r="T2443" s="33">
        <v>1770000000000</v>
      </c>
      <c r="U2443" s="33" t="s">
        <v>21</v>
      </c>
      <c r="V2443" s="34" t="s">
        <v>4069</v>
      </c>
      <c r="W2443" s="58" t="s">
        <v>24</v>
      </c>
      <c r="X2443" s="58">
        <v>44927</v>
      </c>
      <c r="Y2443" s="58">
        <v>44927</v>
      </c>
      <c r="Z2443" s="93" t="s">
        <v>25</v>
      </c>
    </row>
    <row r="2444" spans="1:26" s="5" customFormat="1" ht="27" customHeight="1" x14ac:dyDescent="0.25">
      <c r="A2444" s="99">
        <f t="shared" si="155"/>
        <v>1</v>
      </c>
      <c r="B2444" s="97">
        <f t="array" aca="1" ref="B2444" ca="1">IF(AND(MAX(IF(O2443:O3445=O2444,X2443:X3445))=X2444,Y2444&lt;=B$1),P2444,"-")</f>
        <v>1791010000000</v>
      </c>
      <c r="C2444" s="4">
        <v>1</v>
      </c>
      <c r="D2444" s="4">
        <v>7</v>
      </c>
      <c r="E2444" s="4">
        <v>9</v>
      </c>
      <c r="F2444" s="4">
        <v>1</v>
      </c>
      <c r="G2444" s="4">
        <v>1</v>
      </c>
      <c r="H2444" s="4">
        <v>0</v>
      </c>
      <c r="I2444" s="4">
        <v>0</v>
      </c>
      <c r="J2444" s="4">
        <v>0</v>
      </c>
      <c r="K2444" s="4">
        <v>0</v>
      </c>
      <c r="L2444" s="4" t="s">
        <v>6310</v>
      </c>
      <c r="M2444" s="4" t="str">
        <f t="shared" si="156"/>
        <v>NIVEL-5</v>
      </c>
      <c r="N2444" s="4" t="str">
        <f t="shared" si="157"/>
        <v>1791000000000</v>
      </c>
      <c r="O2444" s="55" t="str">
        <f t="shared" si="154"/>
        <v>1791010000000</v>
      </c>
      <c r="P2444" s="105">
        <v>1791010000000</v>
      </c>
      <c r="Q2444" s="106" t="s">
        <v>6309</v>
      </c>
      <c r="R2444" s="108" t="s">
        <v>4070</v>
      </c>
      <c r="S2444" s="101" t="s">
        <v>107</v>
      </c>
      <c r="T2444" s="33" t="s">
        <v>25</v>
      </c>
      <c r="U2444" s="33" t="s">
        <v>25</v>
      </c>
      <c r="V2444" s="34" t="s">
        <v>25</v>
      </c>
      <c r="W2444" s="58" t="s">
        <v>24</v>
      </c>
      <c r="X2444" s="58">
        <v>44927</v>
      </c>
      <c r="Y2444" s="58">
        <v>44927</v>
      </c>
      <c r="Z2444" s="93" t="s">
        <v>25</v>
      </c>
    </row>
    <row r="2445" spans="1:26" s="5" customFormat="1" ht="27" customHeight="1" x14ac:dyDescent="0.25">
      <c r="A2445" s="99">
        <f t="shared" si="155"/>
        <v>1</v>
      </c>
      <c r="B2445" s="97">
        <f t="array" aca="1" ref="B2445" ca="1">IF(AND(MAX(IF(O2444:O3446=O2445,X2444:X3446))=X2445,Y2445&lt;=B$1),P2445,"-")</f>
        <v>1791500000000</v>
      </c>
      <c r="C2445" s="4">
        <v>1</v>
      </c>
      <c r="D2445" s="4">
        <v>7</v>
      </c>
      <c r="E2445" s="4">
        <v>9</v>
      </c>
      <c r="F2445" s="4">
        <v>1</v>
      </c>
      <c r="G2445" s="4">
        <v>50</v>
      </c>
      <c r="H2445" s="4">
        <v>0</v>
      </c>
      <c r="I2445" s="4">
        <v>0</v>
      </c>
      <c r="J2445" s="4">
        <v>0</v>
      </c>
      <c r="K2445" s="4">
        <v>0</v>
      </c>
      <c r="L2445" s="4" t="s">
        <v>6310</v>
      </c>
      <c r="M2445" s="4" t="str">
        <f t="shared" si="156"/>
        <v>NIVEL-5</v>
      </c>
      <c r="N2445" s="4" t="str">
        <f t="shared" si="157"/>
        <v>1791000000000</v>
      </c>
      <c r="O2445" s="55" t="str">
        <f t="shared" si="154"/>
        <v>1791500000000</v>
      </c>
      <c r="P2445" s="105">
        <v>1791500000000</v>
      </c>
      <c r="Q2445" s="106" t="s">
        <v>6309</v>
      </c>
      <c r="R2445" s="108" t="s">
        <v>4071</v>
      </c>
      <c r="S2445" s="101" t="s">
        <v>36</v>
      </c>
      <c r="T2445" s="33">
        <v>1778011000000</v>
      </c>
      <c r="U2445" s="33" t="s">
        <v>21</v>
      </c>
      <c r="V2445" s="34" t="s">
        <v>4072</v>
      </c>
      <c r="W2445" s="58" t="s">
        <v>24</v>
      </c>
      <c r="X2445" s="58">
        <v>44927</v>
      </c>
      <c r="Y2445" s="58">
        <v>44927</v>
      </c>
      <c r="Z2445" s="93" t="s">
        <v>25</v>
      </c>
    </row>
    <row r="2446" spans="1:26" s="5" customFormat="1" ht="27" customHeight="1" x14ac:dyDescent="0.25">
      <c r="A2446" s="99">
        <f t="shared" si="155"/>
        <v>1</v>
      </c>
      <c r="B2446" s="97">
        <f t="array" aca="1" ref="B2446" ca="1">IF(AND(MAX(IF(O2445:O3447=O2446,X2445:X3447))=X2446,Y2446&lt;=B$1),P2446,"-")</f>
        <v>1791510000000</v>
      </c>
      <c r="C2446" s="4">
        <v>1</v>
      </c>
      <c r="D2446" s="4">
        <v>7</v>
      </c>
      <c r="E2446" s="4">
        <v>9</v>
      </c>
      <c r="F2446" s="4">
        <v>1</v>
      </c>
      <c r="G2446" s="4">
        <v>51</v>
      </c>
      <c r="H2446" s="4">
        <v>0</v>
      </c>
      <c r="I2446" s="4">
        <v>0</v>
      </c>
      <c r="J2446" s="4">
        <v>0</v>
      </c>
      <c r="K2446" s="4">
        <v>0</v>
      </c>
      <c r="L2446" s="4" t="s">
        <v>6310</v>
      </c>
      <c r="M2446" s="4" t="str">
        <f t="shared" si="156"/>
        <v>NIVEL-5</v>
      </c>
      <c r="N2446" s="4" t="str">
        <f t="shared" si="157"/>
        <v>1791000000000</v>
      </c>
      <c r="O2446" s="55" t="str">
        <f t="shared" si="154"/>
        <v>1791510000000</v>
      </c>
      <c r="P2446" s="105">
        <v>1791510000000</v>
      </c>
      <c r="Q2446" s="106" t="s">
        <v>6309</v>
      </c>
      <c r="R2446" s="108" t="s">
        <v>4073</v>
      </c>
      <c r="S2446" s="101" t="s">
        <v>36</v>
      </c>
      <c r="T2446" s="33">
        <v>1778012000000</v>
      </c>
      <c r="U2446" s="33" t="s">
        <v>21</v>
      </c>
      <c r="V2446" s="34" t="s">
        <v>4074</v>
      </c>
      <c r="W2446" s="58" t="s">
        <v>24</v>
      </c>
      <c r="X2446" s="58">
        <v>44927</v>
      </c>
      <c r="Y2446" s="58">
        <v>44927</v>
      </c>
      <c r="Z2446" s="93" t="s">
        <v>25</v>
      </c>
    </row>
    <row r="2447" spans="1:26" s="5" customFormat="1" ht="27" customHeight="1" x14ac:dyDescent="0.25">
      <c r="A2447" s="99">
        <f t="shared" si="155"/>
        <v>1</v>
      </c>
      <c r="B2447" s="97">
        <f t="array" aca="1" ref="B2447" ca="1">IF(AND(MAX(IF(O2446:O3448=O2447,X2446:X3448))=X2447,Y2447&lt;=B$1),P2447,"-")</f>
        <v>1791990000000</v>
      </c>
      <c r="C2447" s="4">
        <v>1</v>
      </c>
      <c r="D2447" s="4">
        <v>7</v>
      </c>
      <c r="E2447" s="4">
        <v>9</v>
      </c>
      <c r="F2447" s="4">
        <v>1</v>
      </c>
      <c r="G2447" s="4">
        <v>99</v>
      </c>
      <c r="H2447" s="4">
        <v>0</v>
      </c>
      <c r="I2447" s="4">
        <v>0</v>
      </c>
      <c r="J2447" s="4">
        <v>0</v>
      </c>
      <c r="K2447" s="4">
        <v>0</v>
      </c>
      <c r="L2447" s="4" t="s">
        <v>6310</v>
      </c>
      <c r="M2447" s="4" t="str">
        <f t="shared" si="156"/>
        <v>NIVEL-5</v>
      </c>
      <c r="N2447" s="4" t="str">
        <f t="shared" si="157"/>
        <v>1791000000000</v>
      </c>
      <c r="O2447" s="55" t="str">
        <f t="shared" si="154"/>
        <v>1791990000000</v>
      </c>
      <c r="P2447" s="105">
        <v>1791990000000</v>
      </c>
      <c r="Q2447" s="106" t="s">
        <v>6309</v>
      </c>
      <c r="R2447" s="108" t="s">
        <v>4075</v>
      </c>
      <c r="S2447" s="101" t="s">
        <v>36</v>
      </c>
      <c r="T2447" s="33">
        <v>1778019000000</v>
      </c>
      <c r="U2447" s="33" t="s">
        <v>21</v>
      </c>
      <c r="V2447" s="34" t="s">
        <v>4076</v>
      </c>
      <c r="W2447" s="58" t="s">
        <v>24</v>
      </c>
      <c r="X2447" s="58">
        <v>44927</v>
      </c>
      <c r="Y2447" s="58">
        <v>44927</v>
      </c>
      <c r="Z2447" s="93" t="s">
        <v>25</v>
      </c>
    </row>
    <row r="2448" spans="1:26" s="5" customFormat="1" ht="27" customHeight="1" x14ac:dyDescent="0.25">
      <c r="A2448" s="99">
        <f t="shared" si="155"/>
        <v>1</v>
      </c>
      <c r="B2448" s="97">
        <f t="array" aca="1" ref="B2448" ca="1">IF(AND(MAX(IF(O2447:O3449=O2448,X2447:X3449))=X2448,Y2448&lt;=B$1),P2448,"-")</f>
        <v>1791990100000</v>
      </c>
      <c r="C2448" s="4">
        <v>1</v>
      </c>
      <c r="D2448" s="4">
        <v>7</v>
      </c>
      <c r="E2448" s="4">
        <v>9</v>
      </c>
      <c r="F2448" s="4">
        <v>1</v>
      </c>
      <c r="G2448" s="4">
        <v>99</v>
      </c>
      <c r="H2448" s="4">
        <v>0</v>
      </c>
      <c r="I2448" s="4">
        <v>1</v>
      </c>
      <c r="J2448" s="4">
        <v>0</v>
      </c>
      <c r="K2448" s="4">
        <v>0</v>
      </c>
      <c r="L2448" s="4" t="s">
        <v>6310</v>
      </c>
      <c r="M2448" s="4" t="str">
        <f t="shared" si="156"/>
        <v>NIVEL-7</v>
      </c>
      <c r="N2448" s="4" t="str">
        <f t="shared" si="157"/>
        <v>1791990000000</v>
      </c>
      <c r="O2448" s="55" t="str">
        <f t="shared" si="154"/>
        <v>1791990100000</v>
      </c>
      <c r="P2448" s="105">
        <v>1791990100000</v>
      </c>
      <c r="Q2448" s="106" t="s">
        <v>6309</v>
      </c>
      <c r="R2448" s="108" t="s">
        <v>4077</v>
      </c>
      <c r="S2448" s="101" t="s">
        <v>36</v>
      </c>
      <c r="T2448" s="33">
        <v>1778019100000</v>
      </c>
      <c r="U2448" s="33" t="s">
        <v>21</v>
      </c>
      <c r="V2448" s="34" t="s">
        <v>4078</v>
      </c>
      <c r="W2448" s="58" t="s">
        <v>24</v>
      </c>
      <c r="X2448" s="58">
        <v>44927</v>
      </c>
      <c r="Y2448" s="58">
        <v>44927</v>
      </c>
      <c r="Z2448" s="93" t="s">
        <v>25</v>
      </c>
    </row>
    <row r="2449" spans="1:26" s="5" customFormat="1" ht="27" customHeight="1" x14ac:dyDescent="0.25">
      <c r="A2449" s="99">
        <f t="shared" si="155"/>
        <v>1</v>
      </c>
      <c r="B2449" s="97">
        <f t="array" aca="1" ref="B2449" ca="1">IF(AND(MAX(IF(O2448:O3450=O2449,X2448:X3450))=X2449,Y2449&lt;=B$1),P2449,"-")</f>
        <v>1791990101000</v>
      </c>
      <c r="C2449" s="4">
        <v>1</v>
      </c>
      <c r="D2449" s="4">
        <v>7</v>
      </c>
      <c r="E2449" s="4">
        <v>9</v>
      </c>
      <c r="F2449" s="4">
        <v>1</v>
      </c>
      <c r="G2449" s="4">
        <v>99</v>
      </c>
      <c r="H2449" s="4">
        <v>0</v>
      </c>
      <c r="I2449" s="4">
        <v>1</v>
      </c>
      <c r="J2449" s="4">
        <v>1</v>
      </c>
      <c r="K2449" s="4">
        <v>0</v>
      </c>
      <c r="L2449" s="4" t="s">
        <v>6312</v>
      </c>
      <c r="M2449" s="4" t="str">
        <f t="shared" si="156"/>
        <v>NIVEL-8</v>
      </c>
      <c r="N2449" s="4" t="str">
        <f t="shared" si="157"/>
        <v>1791990100000</v>
      </c>
      <c r="O2449" s="55" t="str">
        <f t="shared" si="154"/>
        <v>1791990101000</v>
      </c>
      <c r="P2449" s="105">
        <v>1791990101000</v>
      </c>
      <c r="Q2449" s="106" t="s">
        <v>6308</v>
      </c>
      <c r="R2449" s="108" t="s">
        <v>4079</v>
      </c>
      <c r="S2449" s="101" t="s">
        <v>36</v>
      </c>
      <c r="T2449" s="33">
        <v>1778019101000</v>
      </c>
      <c r="U2449" s="33" t="s">
        <v>40</v>
      </c>
      <c r="V2449" s="34" t="s">
        <v>4080</v>
      </c>
      <c r="W2449" s="58" t="s">
        <v>24</v>
      </c>
      <c r="X2449" s="58">
        <v>44927</v>
      </c>
      <c r="Y2449" s="58">
        <v>44927</v>
      </c>
      <c r="Z2449" s="93" t="s">
        <v>25</v>
      </c>
    </row>
    <row r="2450" spans="1:26" s="5" customFormat="1" ht="27" customHeight="1" x14ac:dyDescent="0.25">
      <c r="A2450" s="99">
        <f t="shared" si="155"/>
        <v>1</v>
      </c>
      <c r="B2450" s="97">
        <f t="array" aca="1" ref="B2450" ca="1">IF(AND(MAX(IF(O2449:O3451=O2450,X2449:X3451))=X2450,Y2450&lt;=B$1),P2450,"-")</f>
        <v>1791990102000</v>
      </c>
      <c r="C2450" s="4">
        <v>1</v>
      </c>
      <c r="D2450" s="4">
        <v>7</v>
      </c>
      <c r="E2450" s="4">
        <v>9</v>
      </c>
      <c r="F2450" s="4">
        <v>1</v>
      </c>
      <c r="G2450" s="4">
        <v>99</v>
      </c>
      <c r="H2450" s="4">
        <v>0</v>
      </c>
      <c r="I2450" s="4">
        <v>1</v>
      </c>
      <c r="J2450" s="4">
        <v>2</v>
      </c>
      <c r="K2450" s="4">
        <v>0</v>
      </c>
      <c r="L2450" s="4" t="s">
        <v>6312</v>
      </c>
      <c r="M2450" s="4" t="str">
        <f t="shared" si="156"/>
        <v>NIVEL-8</v>
      </c>
      <c r="N2450" s="4" t="str">
        <f t="shared" si="157"/>
        <v>1791990100000</v>
      </c>
      <c r="O2450" s="55" t="str">
        <f t="shared" si="154"/>
        <v>1791990102000</v>
      </c>
      <c r="P2450" s="105">
        <v>1791990102000</v>
      </c>
      <c r="Q2450" s="106" t="s">
        <v>6308</v>
      </c>
      <c r="R2450" s="108" t="s">
        <v>4081</v>
      </c>
      <c r="S2450" s="101" t="s">
        <v>36</v>
      </c>
      <c r="T2450" s="33">
        <v>1778019102000</v>
      </c>
      <c r="U2450" s="33" t="s">
        <v>40</v>
      </c>
      <c r="V2450" s="34" t="s">
        <v>4082</v>
      </c>
      <c r="W2450" s="58" t="s">
        <v>24</v>
      </c>
      <c r="X2450" s="58">
        <v>44927</v>
      </c>
      <c r="Y2450" s="58">
        <v>44927</v>
      </c>
      <c r="Z2450" s="93" t="s">
        <v>25</v>
      </c>
    </row>
    <row r="2451" spans="1:26" s="5" customFormat="1" ht="27" customHeight="1" x14ac:dyDescent="0.25">
      <c r="A2451" s="99">
        <f t="shared" si="155"/>
        <v>1</v>
      </c>
      <c r="B2451" s="97">
        <f t="array" aca="1" ref="B2451" ca="1">IF(AND(MAX(IF(O2450:O3452=O2451,X2450:X3452))=X2451,Y2451&lt;=B$1),P2451,"-")</f>
        <v>1791990103000</v>
      </c>
      <c r="C2451" s="4">
        <v>1</v>
      </c>
      <c r="D2451" s="4">
        <v>7</v>
      </c>
      <c r="E2451" s="4">
        <v>9</v>
      </c>
      <c r="F2451" s="4">
        <v>1</v>
      </c>
      <c r="G2451" s="4">
        <v>99</v>
      </c>
      <c r="H2451" s="4">
        <v>0</v>
      </c>
      <c r="I2451" s="4">
        <v>1</v>
      </c>
      <c r="J2451" s="4">
        <v>3</v>
      </c>
      <c r="K2451" s="4">
        <v>0</v>
      </c>
      <c r="L2451" s="4" t="s">
        <v>6312</v>
      </c>
      <c r="M2451" s="4" t="str">
        <f t="shared" si="156"/>
        <v>NIVEL-8</v>
      </c>
      <c r="N2451" s="4" t="str">
        <f t="shared" si="157"/>
        <v>1791990100000</v>
      </c>
      <c r="O2451" s="55" t="str">
        <f t="shared" ref="O2451:O2513" si="158">CONCATENATE(P2451)</f>
        <v>1791990103000</v>
      </c>
      <c r="P2451" s="105">
        <v>1791990103000</v>
      </c>
      <c r="Q2451" s="106" t="s">
        <v>6308</v>
      </c>
      <c r="R2451" s="108" t="s">
        <v>4083</v>
      </c>
      <c r="S2451" s="101" t="s">
        <v>36</v>
      </c>
      <c r="T2451" s="33">
        <v>1778019103000</v>
      </c>
      <c r="U2451" s="33" t="s">
        <v>40</v>
      </c>
      <c r="V2451" s="34" t="s">
        <v>4084</v>
      </c>
      <c r="W2451" s="58" t="s">
        <v>24</v>
      </c>
      <c r="X2451" s="58">
        <v>44927</v>
      </c>
      <c r="Y2451" s="58">
        <v>44927</v>
      </c>
      <c r="Z2451" s="93" t="s">
        <v>25</v>
      </c>
    </row>
    <row r="2452" spans="1:26" s="5" customFormat="1" ht="27" customHeight="1" x14ac:dyDescent="0.25">
      <c r="A2452" s="99">
        <f t="shared" si="155"/>
        <v>1</v>
      </c>
      <c r="B2452" s="97">
        <f t="array" aca="1" ref="B2452" ca="1">IF(AND(MAX(IF(O2451:O3454=O2452,X2451:X3454))=X2452,Y2452&lt;=B$1),P2452,"-")</f>
        <v>1791990104000</v>
      </c>
      <c r="C2452" s="4">
        <v>1</v>
      </c>
      <c r="D2452" s="4">
        <v>7</v>
      </c>
      <c r="E2452" s="4">
        <v>9</v>
      </c>
      <c r="F2452" s="4">
        <v>1</v>
      </c>
      <c r="G2452" s="4">
        <v>99</v>
      </c>
      <c r="H2452" s="4">
        <v>0</v>
      </c>
      <c r="I2452" s="4">
        <v>1</v>
      </c>
      <c r="J2452" s="4">
        <v>4</v>
      </c>
      <c r="K2452" s="4">
        <v>0</v>
      </c>
      <c r="L2452" s="4" t="s">
        <v>6312</v>
      </c>
      <c r="M2452" s="4" t="str">
        <f t="shared" si="156"/>
        <v>NIVEL-8</v>
      </c>
      <c r="N2452" s="4" t="str">
        <f t="shared" si="157"/>
        <v>1791990100000</v>
      </c>
      <c r="O2452" s="55" t="str">
        <f t="shared" si="158"/>
        <v>1791990104000</v>
      </c>
      <c r="P2452" s="105">
        <v>1791990104000</v>
      </c>
      <c r="Q2452" s="106" t="s">
        <v>6308</v>
      </c>
      <c r="R2452" s="108" t="s">
        <v>4085</v>
      </c>
      <c r="S2452" s="101" t="s">
        <v>36</v>
      </c>
      <c r="T2452" s="33">
        <v>1778019104000</v>
      </c>
      <c r="U2452" s="33" t="s">
        <v>40</v>
      </c>
      <c r="V2452" s="34" t="s">
        <v>4086</v>
      </c>
      <c r="W2452" s="58" t="s">
        <v>24</v>
      </c>
      <c r="X2452" s="58">
        <v>44927</v>
      </c>
      <c r="Y2452" s="58">
        <v>44927</v>
      </c>
      <c r="Z2452" s="93" t="s">
        <v>25</v>
      </c>
    </row>
    <row r="2453" spans="1:26" s="5" customFormat="1" ht="27" customHeight="1" x14ac:dyDescent="0.25">
      <c r="A2453" s="99">
        <f t="shared" si="155"/>
        <v>1</v>
      </c>
      <c r="B2453" s="97">
        <f t="array" aca="1" ref="B2453" ca="1">IF(AND(MAX(IF(O2452:O3455=O2453,X2452:X3455))=X2453,Y2453&lt;=B$1),P2453,"-")</f>
        <v>1791990105000</v>
      </c>
      <c r="C2453" s="4">
        <v>1</v>
      </c>
      <c r="D2453" s="4">
        <v>7</v>
      </c>
      <c r="E2453" s="4">
        <v>9</v>
      </c>
      <c r="F2453" s="4">
        <v>1</v>
      </c>
      <c r="G2453" s="4">
        <v>99</v>
      </c>
      <c r="H2453" s="4">
        <v>0</v>
      </c>
      <c r="I2453" s="4">
        <v>1</v>
      </c>
      <c r="J2453" s="4">
        <v>5</v>
      </c>
      <c r="K2453" s="4">
        <v>0</v>
      </c>
      <c r="L2453" s="4" t="s">
        <v>6312</v>
      </c>
      <c r="M2453" s="4" t="str">
        <f t="shared" si="156"/>
        <v>NIVEL-8</v>
      </c>
      <c r="N2453" s="4" t="str">
        <f t="shared" si="157"/>
        <v>1791990100000</v>
      </c>
      <c r="O2453" s="55" t="str">
        <f t="shared" si="158"/>
        <v>1791990105000</v>
      </c>
      <c r="P2453" s="105">
        <v>1791990105000</v>
      </c>
      <c r="Q2453" s="106" t="s">
        <v>6308</v>
      </c>
      <c r="R2453" s="108" t="s">
        <v>4087</v>
      </c>
      <c r="S2453" s="101" t="s">
        <v>36</v>
      </c>
      <c r="T2453" s="33">
        <v>1778019105000</v>
      </c>
      <c r="U2453" s="33" t="s">
        <v>40</v>
      </c>
      <c r="V2453" s="34" t="s">
        <v>4088</v>
      </c>
      <c r="W2453" s="58" t="s">
        <v>24</v>
      </c>
      <c r="X2453" s="58">
        <v>44927</v>
      </c>
      <c r="Y2453" s="58">
        <v>44927</v>
      </c>
      <c r="Z2453" s="93" t="s">
        <v>25</v>
      </c>
    </row>
    <row r="2454" spans="1:26" s="5" customFormat="1" ht="27" customHeight="1" x14ac:dyDescent="0.25">
      <c r="A2454" s="99">
        <f t="shared" si="155"/>
        <v>1</v>
      </c>
      <c r="B2454" s="97">
        <f t="array" aca="1" ref="B2454" ca="1">IF(AND(MAX(IF(O2453:O3456=O2454,X2453:X3456))=X2454,Y2454&lt;=B$1),P2454,"-")</f>
        <v>1791990106000</v>
      </c>
      <c r="C2454" s="4">
        <v>1</v>
      </c>
      <c r="D2454" s="4">
        <v>7</v>
      </c>
      <c r="E2454" s="4">
        <v>9</v>
      </c>
      <c r="F2454" s="4">
        <v>1</v>
      </c>
      <c r="G2454" s="4">
        <v>99</v>
      </c>
      <c r="H2454" s="4">
        <v>0</v>
      </c>
      <c r="I2454" s="4">
        <v>1</v>
      </c>
      <c r="J2454" s="4">
        <v>6</v>
      </c>
      <c r="K2454" s="4">
        <v>0</v>
      </c>
      <c r="L2454" s="4" t="s">
        <v>6312</v>
      </c>
      <c r="M2454" s="4" t="str">
        <f t="shared" si="156"/>
        <v>NIVEL-8</v>
      </c>
      <c r="N2454" s="4" t="str">
        <f t="shared" si="157"/>
        <v>1791990100000</v>
      </c>
      <c r="O2454" s="55" t="str">
        <f t="shared" si="158"/>
        <v>1791990106000</v>
      </c>
      <c r="P2454" s="105">
        <v>1791990106000</v>
      </c>
      <c r="Q2454" s="106" t="s">
        <v>6308</v>
      </c>
      <c r="R2454" s="108" t="s">
        <v>4089</v>
      </c>
      <c r="S2454" s="101" t="s">
        <v>36</v>
      </c>
      <c r="T2454" s="33">
        <v>1778019106000</v>
      </c>
      <c r="U2454" s="33" t="s">
        <v>40</v>
      </c>
      <c r="V2454" s="34" t="s">
        <v>4090</v>
      </c>
      <c r="W2454" s="58" t="s">
        <v>24</v>
      </c>
      <c r="X2454" s="58">
        <v>44927</v>
      </c>
      <c r="Y2454" s="58">
        <v>44927</v>
      </c>
      <c r="Z2454" s="93" t="s">
        <v>25</v>
      </c>
    </row>
    <row r="2455" spans="1:26" s="5" customFormat="1" ht="27" customHeight="1" x14ac:dyDescent="0.25">
      <c r="A2455" s="99">
        <f t="shared" si="155"/>
        <v>1</v>
      </c>
      <c r="B2455" s="97">
        <f t="array" aca="1" ref="B2455" ca="1">IF(AND(MAX(IF(O2454:O3457=O2455,X2454:X3457))=X2455,Y2455&lt;=B$1),P2455,"-")</f>
        <v>1791990107000</v>
      </c>
      <c r="C2455" s="4">
        <v>1</v>
      </c>
      <c r="D2455" s="4">
        <v>7</v>
      </c>
      <c r="E2455" s="4">
        <v>9</v>
      </c>
      <c r="F2455" s="4">
        <v>1</v>
      </c>
      <c r="G2455" s="4">
        <v>99</v>
      </c>
      <c r="H2455" s="4">
        <v>0</v>
      </c>
      <c r="I2455" s="4">
        <v>1</v>
      </c>
      <c r="J2455" s="4">
        <v>7</v>
      </c>
      <c r="K2455" s="4">
        <v>0</v>
      </c>
      <c r="L2455" s="4" t="s">
        <v>6312</v>
      </c>
      <c r="M2455" s="4" t="str">
        <f t="shared" si="156"/>
        <v>NIVEL-8</v>
      </c>
      <c r="N2455" s="4" t="str">
        <f t="shared" si="157"/>
        <v>1791990100000</v>
      </c>
      <c r="O2455" s="55" t="str">
        <f t="shared" si="158"/>
        <v>1791990107000</v>
      </c>
      <c r="P2455" s="105">
        <v>1791990107000</v>
      </c>
      <c r="Q2455" s="106" t="s">
        <v>6308</v>
      </c>
      <c r="R2455" s="108" t="s">
        <v>4091</v>
      </c>
      <c r="S2455" s="101" t="s">
        <v>36</v>
      </c>
      <c r="T2455" s="33">
        <v>1778019107000</v>
      </c>
      <c r="U2455" s="33" t="s">
        <v>40</v>
      </c>
      <c r="V2455" s="34" t="s">
        <v>4092</v>
      </c>
      <c r="W2455" s="58" t="s">
        <v>24</v>
      </c>
      <c r="X2455" s="58">
        <v>44927</v>
      </c>
      <c r="Y2455" s="58">
        <v>44927</v>
      </c>
      <c r="Z2455" s="93" t="s">
        <v>25</v>
      </c>
    </row>
    <row r="2456" spans="1:26" s="5" customFormat="1" ht="27" customHeight="1" x14ac:dyDescent="0.25">
      <c r="A2456" s="99">
        <f t="shared" si="155"/>
        <v>1</v>
      </c>
      <c r="B2456" s="97">
        <f t="array" aca="1" ref="B2456" ca="1">IF(AND(MAX(IF(O2455:O3458=O2456,X2455:X3458))=X2456,Y2456&lt;=B$1),P2456,"-")</f>
        <v>1791990108000</v>
      </c>
      <c r="C2456" s="4">
        <v>1</v>
      </c>
      <c r="D2456" s="4">
        <v>7</v>
      </c>
      <c r="E2456" s="4">
        <v>9</v>
      </c>
      <c r="F2456" s="4">
        <v>1</v>
      </c>
      <c r="G2456" s="4">
        <v>99</v>
      </c>
      <c r="H2456" s="4">
        <v>0</v>
      </c>
      <c r="I2456" s="4">
        <v>1</v>
      </c>
      <c r="J2456" s="4">
        <v>8</v>
      </c>
      <c r="K2456" s="4">
        <v>0</v>
      </c>
      <c r="L2456" s="4" t="s">
        <v>6312</v>
      </c>
      <c r="M2456" s="4" t="str">
        <f t="shared" si="156"/>
        <v>NIVEL-8</v>
      </c>
      <c r="N2456" s="4" t="str">
        <f t="shared" si="157"/>
        <v>1791990100000</v>
      </c>
      <c r="O2456" s="55" t="str">
        <f t="shared" si="158"/>
        <v>1791990108000</v>
      </c>
      <c r="P2456" s="105">
        <v>1791990108000</v>
      </c>
      <c r="Q2456" s="106" t="s">
        <v>6308</v>
      </c>
      <c r="R2456" s="108" t="s">
        <v>4093</v>
      </c>
      <c r="S2456" s="101" t="s">
        <v>36</v>
      </c>
      <c r="T2456" s="33">
        <v>1778019108000</v>
      </c>
      <c r="U2456" s="33" t="s">
        <v>40</v>
      </c>
      <c r="V2456" s="34" t="s">
        <v>4094</v>
      </c>
      <c r="W2456" s="58" t="s">
        <v>24</v>
      </c>
      <c r="X2456" s="58">
        <v>44927</v>
      </c>
      <c r="Y2456" s="58">
        <v>44927</v>
      </c>
      <c r="Z2456" s="93" t="s">
        <v>25</v>
      </c>
    </row>
    <row r="2457" spans="1:26" s="5" customFormat="1" ht="27" customHeight="1" x14ac:dyDescent="0.25">
      <c r="A2457" s="99">
        <f t="shared" si="155"/>
        <v>1</v>
      </c>
      <c r="B2457" s="97">
        <f t="array" aca="1" ref="B2457" ca="1">IF(AND(MAX(IF(O2456:O3459=O2457,X2456:X3459))=X2457,Y2457&lt;=B$1),P2457,"-")</f>
        <v>1791990109000</v>
      </c>
      <c r="C2457" s="4">
        <v>1</v>
      </c>
      <c r="D2457" s="4">
        <v>7</v>
      </c>
      <c r="E2457" s="4">
        <v>9</v>
      </c>
      <c r="F2457" s="4">
        <v>1</v>
      </c>
      <c r="G2457" s="4">
        <v>99</v>
      </c>
      <c r="H2457" s="4">
        <v>0</v>
      </c>
      <c r="I2457" s="4">
        <v>1</v>
      </c>
      <c r="J2457" s="4">
        <v>9</v>
      </c>
      <c r="K2457" s="4">
        <v>0</v>
      </c>
      <c r="L2457" s="4" t="s">
        <v>6312</v>
      </c>
      <c r="M2457" s="4" t="str">
        <f t="shared" si="156"/>
        <v>NIVEL-8</v>
      </c>
      <c r="N2457" s="4" t="str">
        <f t="shared" si="157"/>
        <v>1791990100000</v>
      </c>
      <c r="O2457" s="55" t="str">
        <f t="shared" si="158"/>
        <v>1791990109000</v>
      </c>
      <c r="P2457" s="105">
        <v>1791990109000</v>
      </c>
      <c r="Q2457" s="106" t="s">
        <v>6308</v>
      </c>
      <c r="R2457" s="108" t="s">
        <v>4095</v>
      </c>
      <c r="S2457" s="101" t="s">
        <v>36</v>
      </c>
      <c r="T2457" s="33">
        <v>1778019109000</v>
      </c>
      <c r="U2457" s="33" t="s">
        <v>40</v>
      </c>
      <c r="V2457" s="34" t="s">
        <v>4096</v>
      </c>
      <c r="W2457" s="58" t="s">
        <v>24</v>
      </c>
      <c r="X2457" s="58">
        <v>44927</v>
      </c>
      <c r="Y2457" s="58">
        <v>44927</v>
      </c>
      <c r="Z2457" s="93" t="s">
        <v>25</v>
      </c>
    </row>
    <row r="2458" spans="1:26" s="5" customFormat="1" ht="27" customHeight="1" x14ac:dyDescent="0.25">
      <c r="A2458" s="99">
        <f t="shared" si="155"/>
        <v>1</v>
      </c>
      <c r="B2458" s="97">
        <f t="array" aca="1" ref="B2458" ca="1">IF(AND(MAX(IF(O2457:O3460=O2458,X2457:X3460))=X2458,Y2458&lt;=B$1),P2458,"-")</f>
        <v>1791990110000</v>
      </c>
      <c r="C2458" s="4">
        <v>1</v>
      </c>
      <c r="D2458" s="4">
        <v>7</v>
      </c>
      <c r="E2458" s="4">
        <v>9</v>
      </c>
      <c r="F2458" s="4">
        <v>1</v>
      </c>
      <c r="G2458" s="4">
        <v>99</v>
      </c>
      <c r="H2458" s="4">
        <v>0</v>
      </c>
      <c r="I2458" s="4">
        <v>1</v>
      </c>
      <c r="J2458" s="4">
        <v>10</v>
      </c>
      <c r="K2458" s="4">
        <v>0</v>
      </c>
      <c r="L2458" s="4" t="s">
        <v>6312</v>
      </c>
      <c r="M2458" s="4" t="str">
        <f t="shared" si="156"/>
        <v>NIVEL-8</v>
      </c>
      <c r="N2458" s="4" t="str">
        <f t="shared" si="157"/>
        <v>1791990100000</v>
      </c>
      <c r="O2458" s="55" t="str">
        <f t="shared" si="158"/>
        <v>1791990110000</v>
      </c>
      <c r="P2458" s="105">
        <v>1791990110000</v>
      </c>
      <c r="Q2458" s="106" t="s">
        <v>6308</v>
      </c>
      <c r="R2458" s="108" t="s">
        <v>4097</v>
      </c>
      <c r="S2458" s="101" t="s">
        <v>36</v>
      </c>
      <c r="T2458" s="33">
        <v>1778019110000</v>
      </c>
      <c r="U2458" s="33" t="s">
        <v>40</v>
      </c>
      <c r="V2458" s="34" t="s">
        <v>4098</v>
      </c>
      <c r="W2458" s="58" t="s">
        <v>24</v>
      </c>
      <c r="X2458" s="58">
        <v>44927</v>
      </c>
      <c r="Y2458" s="58">
        <v>44927</v>
      </c>
      <c r="Z2458" s="93" t="s">
        <v>25</v>
      </c>
    </row>
    <row r="2459" spans="1:26" s="5" customFormat="1" ht="27" customHeight="1" x14ac:dyDescent="0.25">
      <c r="A2459" s="99">
        <f t="shared" si="155"/>
        <v>1</v>
      </c>
      <c r="B2459" s="97">
        <f t="array" aca="1" ref="B2459" ca="1">IF(AND(MAX(IF(O2458:O3461=O2459,X2458:X3461))=X2459,Y2459&lt;=B$1),P2459,"-")</f>
        <v>1791990111000</v>
      </c>
      <c r="C2459" s="4">
        <v>1</v>
      </c>
      <c r="D2459" s="4">
        <v>7</v>
      </c>
      <c r="E2459" s="4">
        <v>9</v>
      </c>
      <c r="F2459" s="4">
        <v>1</v>
      </c>
      <c r="G2459" s="4">
        <v>99</v>
      </c>
      <c r="H2459" s="4">
        <v>0</v>
      </c>
      <c r="I2459" s="4">
        <v>1</v>
      </c>
      <c r="J2459" s="4">
        <v>11</v>
      </c>
      <c r="K2459" s="4">
        <v>0</v>
      </c>
      <c r="L2459" s="4" t="s">
        <v>6312</v>
      </c>
      <c r="M2459" s="4" t="str">
        <f t="shared" si="156"/>
        <v>NIVEL-8</v>
      </c>
      <c r="N2459" s="4" t="str">
        <f t="shared" si="157"/>
        <v>1791990100000</v>
      </c>
      <c r="O2459" s="55" t="str">
        <f t="shared" si="158"/>
        <v>1791990111000</v>
      </c>
      <c r="P2459" s="105">
        <v>1791990111000</v>
      </c>
      <c r="Q2459" s="106" t="s">
        <v>6308</v>
      </c>
      <c r="R2459" s="108" t="s">
        <v>4099</v>
      </c>
      <c r="S2459" s="101" t="s">
        <v>36</v>
      </c>
      <c r="T2459" s="33">
        <v>1778019111000</v>
      </c>
      <c r="U2459" s="33" t="s">
        <v>40</v>
      </c>
      <c r="V2459" s="34" t="s">
        <v>4100</v>
      </c>
      <c r="W2459" s="58" t="s">
        <v>24</v>
      </c>
      <c r="X2459" s="58">
        <v>44927</v>
      </c>
      <c r="Y2459" s="58">
        <v>44927</v>
      </c>
      <c r="Z2459" s="93" t="s">
        <v>25</v>
      </c>
    </row>
    <row r="2460" spans="1:26" s="5" customFormat="1" ht="27" customHeight="1" x14ac:dyDescent="0.25">
      <c r="A2460" s="99">
        <f t="shared" si="155"/>
        <v>1</v>
      </c>
      <c r="B2460" s="97">
        <f t="array" aca="1" ref="B2460" ca="1">IF(AND(MAX(IF(O2459:O3462=O2460,X2459:X3462))=X2460,Y2460&lt;=B$1),P2460,"-")</f>
        <v>1791990112000</v>
      </c>
      <c r="C2460" s="4">
        <v>1</v>
      </c>
      <c r="D2460" s="4">
        <v>7</v>
      </c>
      <c r="E2460" s="4">
        <v>9</v>
      </c>
      <c r="F2460" s="4">
        <v>1</v>
      </c>
      <c r="G2460" s="4">
        <v>99</v>
      </c>
      <c r="H2460" s="4">
        <v>0</v>
      </c>
      <c r="I2460" s="4">
        <v>1</v>
      </c>
      <c r="J2460" s="4">
        <v>12</v>
      </c>
      <c r="K2460" s="4">
        <v>0</v>
      </c>
      <c r="L2460" s="4" t="s">
        <v>6312</v>
      </c>
      <c r="M2460" s="4" t="str">
        <f t="shared" si="156"/>
        <v>NIVEL-8</v>
      </c>
      <c r="N2460" s="4" t="str">
        <f t="shared" si="157"/>
        <v>1791990100000</v>
      </c>
      <c r="O2460" s="55" t="str">
        <f t="shared" si="158"/>
        <v>1791990112000</v>
      </c>
      <c r="P2460" s="105">
        <v>1791990112000</v>
      </c>
      <c r="Q2460" s="106" t="s">
        <v>6308</v>
      </c>
      <c r="R2460" s="108" t="s">
        <v>4101</v>
      </c>
      <c r="S2460" s="101" t="s">
        <v>36</v>
      </c>
      <c r="T2460" s="33">
        <v>1778019112000</v>
      </c>
      <c r="U2460" s="33" t="s">
        <v>40</v>
      </c>
      <c r="V2460" s="34" t="s">
        <v>4102</v>
      </c>
      <c r="W2460" s="58" t="s">
        <v>24</v>
      </c>
      <c r="X2460" s="58">
        <v>44927</v>
      </c>
      <c r="Y2460" s="58">
        <v>44927</v>
      </c>
      <c r="Z2460" s="93" t="s">
        <v>25</v>
      </c>
    </row>
    <row r="2461" spans="1:26" s="5" customFormat="1" ht="27" customHeight="1" x14ac:dyDescent="0.25">
      <c r="A2461" s="99">
        <f t="shared" si="155"/>
        <v>1</v>
      </c>
      <c r="B2461" s="97">
        <f t="array" aca="1" ref="B2461" ca="1">IF(AND(MAX(IF(O2460:O3463=O2461,X2460:X3463))=X2461,Y2461&lt;=B$1),P2461,"-")</f>
        <v>1791990113000</v>
      </c>
      <c r="C2461" s="4">
        <v>1</v>
      </c>
      <c r="D2461" s="4">
        <v>7</v>
      </c>
      <c r="E2461" s="4">
        <v>9</v>
      </c>
      <c r="F2461" s="4">
        <v>1</v>
      </c>
      <c r="G2461" s="4">
        <v>99</v>
      </c>
      <c r="H2461" s="4">
        <v>0</v>
      </c>
      <c r="I2461" s="4">
        <v>1</v>
      </c>
      <c r="J2461" s="4">
        <v>13</v>
      </c>
      <c r="K2461" s="4">
        <v>0</v>
      </c>
      <c r="L2461" s="4" t="s">
        <v>6312</v>
      </c>
      <c r="M2461" s="4" t="str">
        <f t="shared" si="156"/>
        <v>NIVEL-8</v>
      </c>
      <c r="N2461" s="4" t="str">
        <f t="shared" si="157"/>
        <v>1791990100000</v>
      </c>
      <c r="O2461" s="55" t="str">
        <f t="shared" si="158"/>
        <v>1791990113000</v>
      </c>
      <c r="P2461" s="105">
        <v>1791990113000</v>
      </c>
      <c r="Q2461" s="106" t="s">
        <v>6308</v>
      </c>
      <c r="R2461" s="108" t="s">
        <v>4103</v>
      </c>
      <c r="S2461" s="101" t="s">
        <v>36</v>
      </c>
      <c r="T2461" s="33">
        <v>1778019113000</v>
      </c>
      <c r="U2461" s="33" t="s">
        <v>40</v>
      </c>
      <c r="V2461" s="34" t="s">
        <v>4104</v>
      </c>
      <c r="W2461" s="58" t="s">
        <v>24</v>
      </c>
      <c r="X2461" s="58">
        <v>44927</v>
      </c>
      <c r="Y2461" s="58">
        <v>44927</v>
      </c>
      <c r="Z2461" s="93" t="s">
        <v>25</v>
      </c>
    </row>
    <row r="2462" spans="1:26" s="5" customFormat="1" ht="27" customHeight="1" x14ac:dyDescent="0.25">
      <c r="A2462" s="99">
        <f t="shared" si="155"/>
        <v>1</v>
      </c>
      <c r="B2462" s="97">
        <f t="array" aca="1" ref="B2462" ca="1">IF(AND(MAX(IF(O2461:O3464=O2462,X2461:X3464))=X2462,Y2462&lt;=B$1),P2462,"-")</f>
        <v>1791990114000</v>
      </c>
      <c r="C2462" s="4">
        <v>1</v>
      </c>
      <c r="D2462" s="4">
        <v>7</v>
      </c>
      <c r="E2462" s="4">
        <v>9</v>
      </c>
      <c r="F2462" s="4">
        <v>1</v>
      </c>
      <c r="G2462" s="4">
        <v>99</v>
      </c>
      <c r="H2462" s="4">
        <v>0</v>
      </c>
      <c r="I2462" s="4">
        <v>1</v>
      </c>
      <c r="J2462" s="4">
        <v>14</v>
      </c>
      <c r="K2462" s="4">
        <v>0</v>
      </c>
      <c r="L2462" s="4" t="s">
        <v>6312</v>
      </c>
      <c r="M2462" s="4" t="str">
        <f t="shared" si="156"/>
        <v>NIVEL-8</v>
      </c>
      <c r="N2462" s="4" t="str">
        <f t="shared" si="157"/>
        <v>1791990100000</v>
      </c>
      <c r="O2462" s="55" t="str">
        <f t="shared" si="158"/>
        <v>1791990114000</v>
      </c>
      <c r="P2462" s="105">
        <v>1791990114000</v>
      </c>
      <c r="Q2462" s="106" t="s">
        <v>6308</v>
      </c>
      <c r="R2462" s="108" t="s">
        <v>4105</v>
      </c>
      <c r="S2462" s="101" t="s">
        <v>36</v>
      </c>
      <c r="T2462" s="33">
        <v>1778019114000</v>
      </c>
      <c r="U2462" s="33" t="s">
        <v>40</v>
      </c>
      <c r="V2462" s="34" t="s">
        <v>4106</v>
      </c>
      <c r="W2462" s="58" t="s">
        <v>24</v>
      </c>
      <c r="X2462" s="58">
        <v>44927</v>
      </c>
      <c r="Y2462" s="58">
        <v>44927</v>
      </c>
      <c r="Z2462" s="93" t="s">
        <v>25</v>
      </c>
    </row>
    <row r="2463" spans="1:26" s="5" customFormat="1" ht="27" customHeight="1" x14ac:dyDescent="0.25">
      <c r="A2463" s="99">
        <f t="shared" si="155"/>
        <v>1</v>
      </c>
      <c r="B2463" s="97">
        <f t="array" aca="1" ref="B2463" ca="1">IF(AND(MAX(IF(O2462:O3465=O2463,X2462:X3465))=X2463,Y2463&lt;=B$1),P2463,"-")</f>
        <v>1791990115000</v>
      </c>
      <c r="C2463" s="4">
        <v>1</v>
      </c>
      <c r="D2463" s="4">
        <v>7</v>
      </c>
      <c r="E2463" s="4">
        <v>9</v>
      </c>
      <c r="F2463" s="4">
        <v>1</v>
      </c>
      <c r="G2463" s="4">
        <v>99</v>
      </c>
      <c r="H2463" s="4">
        <v>0</v>
      </c>
      <c r="I2463" s="4">
        <v>1</v>
      </c>
      <c r="J2463" s="4">
        <v>15</v>
      </c>
      <c r="K2463" s="4">
        <v>0</v>
      </c>
      <c r="L2463" s="4" t="s">
        <v>6312</v>
      </c>
      <c r="M2463" s="4" t="str">
        <f t="shared" si="156"/>
        <v>NIVEL-8</v>
      </c>
      <c r="N2463" s="4" t="str">
        <f t="shared" si="157"/>
        <v>1791990100000</v>
      </c>
      <c r="O2463" s="55" t="str">
        <f t="shared" si="158"/>
        <v>1791990115000</v>
      </c>
      <c r="P2463" s="105">
        <v>1791990115000</v>
      </c>
      <c r="Q2463" s="106" t="s">
        <v>6308</v>
      </c>
      <c r="R2463" s="108" t="s">
        <v>4107</v>
      </c>
      <c r="S2463" s="101" t="s">
        <v>36</v>
      </c>
      <c r="T2463" s="33">
        <v>1778019115000</v>
      </c>
      <c r="U2463" s="33" t="s">
        <v>40</v>
      </c>
      <c r="V2463" s="34" t="s">
        <v>4108</v>
      </c>
      <c r="W2463" s="58" t="s">
        <v>24</v>
      </c>
      <c r="X2463" s="58">
        <v>44927</v>
      </c>
      <c r="Y2463" s="58">
        <v>44927</v>
      </c>
      <c r="Z2463" s="93" t="s">
        <v>25</v>
      </c>
    </row>
    <row r="2464" spans="1:26" s="5" customFormat="1" ht="27" customHeight="1" x14ac:dyDescent="0.25">
      <c r="A2464" s="99">
        <f t="shared" si="155"/>
        <v>1</v>
      </c>
      <c r="B2464" s="97">
        <f t="array" aca="1" ref="B2464" ca="1">IF(AND(MAX(IF(O2463:O3466=O2464,X2463:X3466))=X2464,Y2464&lt;=B$1),P2464,"-")</f>
        <v>1791990116000</v>
      </c>
      <c r="C2464" s="4">
        <v>1</v>
      </c>
      <c r="D2464" s="4">
        <v>7</v>
      </c>
      <c r="E2464" s="4">
        <v>9</v>
      </c>
      <c r="F2464" s="4">
        <v>1</v>
      </c>
      <c r="G2464" s="4">
        <v>99</v>
      </c>
      <c r="H2464" s="4">
        <v>0</v>
      </c>
      <c r="I2464" s="4">
        <v>1</v>
      </c>
      <c r="J2464" s="4">
        <v>16</v>
      </c>
      <c r="K2464" s="4">
        <v>0</v>
      </c>
      <c r="L2464" s="4" t="s">
        <v>6312</v>
      </c>
      <c r="M2464" s="4" t="str">
        <f t="shared" si="156"/>
        <v>NIVEL-8</v>
      </c>
      <c r="N2464" s="4" t="str">
        <f t="shared" si="157"/>
        <v>1791990100000</v>
      </c>
      <c r="O2464" s="55" t="str">
        <f t="shared" si="158"/>
        <v>1791990116000</v>
      </c>
      <c r="P2464" s="105">
        <v>1791990116000</v>
      </c>
      <c r="Q2464" s="106" t="s">
        <v>6308</v>
      </c>
      <c r="R2464" s="108" t="s">
        <v>4109</v>
      </c>
      <c r="S2464" s="101" t="s">
        <v>36</v>
      </c>
      <c r="T2464" s="33">
        <v>1778019116000</v>
      </c>
      <c r="U2464" s="33" t="s">
        <v>40</v>
      </c>
      <c r="V2464" s="34" t="s">
        <v>4110</v>
      </c>
      <c r="W2464" s="58" t="s">
        <v>24</v>
      </c>
      <c r="X2464" s="58">
        <v>44927</v>
      </c>
      <c r="Y2464" s="58">
        <v>44927</v>
      </c>
      <c r="Z2464" s="93" t="s">
        <v>25</v>
      </c>
    </row>
    <row r="2465" spans="1:26" s="5" customFormat="1" ht="27" customHeight="1" x14ac:dyDescent="0.25">
      <c r="A2465" s="99">
        <f t="shared" si="155"/>
        <v>1</v>
      </c>
      <c r="B2465" s="97">
        <f t="array" aca="1" ref="B2465" ca="1">IF(AND(MAX(IF(O2464:O3467=O2465,X2464:X3467))=X2465,Y2465&lt;=B$1),P2465,"-")</f>
        <v>1791990117000</v>
      </c>
      <c r="C2465" s="4">
        <v>1</v>
      </c>
      <c r="D2465" s="4">
        <v>7</v>
      </c>
      <c r="E2465" s="4">
        <v>9</v>
      </c>
      <c r="F2465" s="4">
        <v>1</v>
      </c>
      <c r="G2465" s="4">
        <v>99</v>
      </c>
      <c r="H2465" s="4">
        <v>0</v>
      </c>
      <c r="I2465" s="4">
        <v>1</v>
      </c>
      <c r="J2465" s="4">
        <v>17</v>
      </c>
      <c r="K2465" s="4">
        <v>0</v>
      </c>
      <c r="L2465" s="4" t="s">
        <v>6312</v>
      </c>
      <c r="M2465" s="4" t="str">
        <f t="shared" si="156"/>
        <v>NIVEL-8</v>
      </c>
      <c r="N2465" s="4" t="str">
        <f t="shared" si="157"/>
        <v>1791990100000</v>
      </c>
      <c r="O2465" s="55" t="str">
        <f t="shared" si="158"/>
        <v>1791990117000</v>
      </c>
      <c r="P2465" s="105">
        <v>1791990117000</v>
      </c>
      <c r="Q2465" s="106" t="s">
        <v>6308</v>
      </c>
      <c r="R2465" s="108" t="s">
        <v>4111</v>
      </c>
      <c r="S2465" s="101" t="s">
        <v>36</v>
      </c>
      <c r="T2465" s="33">
        <v>1778019117000</v>
      </c>
      <c r="U2465" s="33" t="s">
        <v>40</v>
      </c>
      <c r="V2465" s="34" t="s">
        <v>4112</v>
      </c>
      <c r="W2465" s="58" t="s">
        <v>24</v>
      </c>
      <c r="X2465" s="58">
        <v>44927</v>
      </c>
      <c r="Y2465" s="58">
        <v>44927</v>
      </c>
      <c r="Z2465" s="93" t="s">
        <v>25</v>
      </c>
    </row>
    <row r="2466" spans="1:26" s="5" customFormat="1" ht="27" customHeight="1" x14ac:dyDescent="0.25">
      <c r="A2466" s="99">
        <f t="shared" si="155"/>
        <v>1</v>
      </c>
      <c r="B2466" s="97">
        <f t="array" aca="1" ref="B2466" ca="1">IF(AND(MAX(IF(O2465:O3468=O2466,X2465:X3468))=X2466,Y2466&lt;=B$1),P2466,"-")</f>
        <v>1791990118000</v>
      </c>
      <c r="C2466" s="4">
        <v>1</v>
      </c>
      <c r="D2466" s="4">
        <v>7</v>
      </c>
      <c r="E2466" s="4">
        <v>9</v>
      </c>
      <c r="F2466" s="4">
        <v>1</v>
      </c>
      <c r="G2466" s="4">
        <v>99</v>
      </c>
      <c r="H2466" s="4">
        <v>0</v>
      </c>
      <c r="I2466" s="4">
        <v>1</v>
      </c>
      <c r="J2466" s="4">
        <v>18</v>
      </c>
      <c r="K2466" s="4">
        <v>0</v>
      </c>
      <c r="L2466" s="4" t="s">
        <v>6312</v>
      </c>
      <c r="M2466" s="4" t="str">
        <f t="shared" si="156"/>
        <v>NIVEL-8</v>
      </c>
      <c r="N2466" s="4" t="str">
        <f t="shared" si="157"/>
        <v>1791990100000</v>
      </c>
      <c r="O2466" s="55" t="str">
        <f t="shared" si="158"/>
        <v>1791990118000</v>
      </c>
      <c r="P2466" s="105">
        <v>1791990118000</v>
      </c>
      <c r="Q2466" s="106" t="s">
        <v>6308</v>
      </c>
      <c r="R2466" s="108" t="s">
        <v>4113</v>
      </c>
      <c r="S2466" s="101" t="s">
        <v>36</v>
      </c>
      <c r="T2466" s="33">
        <v>1778019118000</v>
      </c>
      <c r="U2466" s="33" t="s">
        <v>40</v>
      </c>
      <c r="V2466" s="34" t="s">
        <v>4114</v>
      </c>
      <c r="W2466" s="58" t="s">
        <v>24</v>
      </c>
      <c r="X2466" s="58">
        <v>44927</v>
      </c>
      <c r="Y2466" s="58">
        <v>44927</v>
      </c>
      <c r="Z2466" s="93" t="s">
        <v>25</v>
      </c>
    </row>
    <row r="2467" spans="1:26" s="5" customFormat="1" ht="27" customHeight="1" x14ac:dyDescent="0.25">
      <c r="A2467" s="99">
        <f t="shared" si="155"/>
        <v>1</v>
      </c>
      <c r="B2467" s="97">
        <f t="array" aca="1" ref="B2467" ca="1">IF(AND(MAX(IF(O2466:O3469=O2467,X2466:X3469))=X2467,Y2467&lt;=B$1),P2467,"-")</f>
        <v>1791990119000</v>
      </c>
      <c r="C2467" s="4">
        <v>1</v>
      </c>
      <c r="D2467" s="4">
        <v>7</v>
      </c>
      <c r="E2467" s="4">
        <v>9</v>
      </c>
      <c r="F2467" s="4">
        <v>1</v>
      </c>
      <c r="G2467" s="4">
        <v>99</v>
      </c>
      <c r="H2467" s="4">
        <v>0</v>
      </c>
      <c r="I2467" s="4">
        <v>1</v>
      </c>
      <c r="J2467" s="4">
        <v>19</v>
      </c>
      <c r="K2467" s="4">
        <v>0</v>
      </c>
      <c r="L2467" s="4" t="s">
        <v>6312</v>
      </c>
      <c r="M2467" s="4" t="str">
        <f t="shared" si="156"/>
        <v>NIVEL-8</v>
      </c>
      <c r="N2467" s="4" t="str">
        <f t="shared" si="157"/>
        <v>1791990100000</v>
      </c>
      <c r="O2467" s="55" t="str">
        <f t="shared" si="158"/>
        <v>1791990119000</v>
      </c>
      <c r="P2467" s="105">
        <v>1791990119000</v>
      </c>
      <c r="Q2467" s="106" t="s">
        <v>6308</v>
      </c>
      <c r="R2467" s="108" t="s">
        <v>4115</v>
      </c>
      <c r="S2467" s="101" t="s">
        <v>36</v>
      </c>
      <c r="T2467" s="33">
        <v>1778019119000</v>
      </c>
      <c r="U2467" s="33" t="s">
        <v>40</v>
      </c>
      <c r="V2467" s="34" t="s">
        <v>4116</v>
      </c>
      <c r="W2467" s="58" t="s">
        <v>24</v>
      </c>
      <c r="X2467" s="58">
        <v>44927</v>
      </c>
      <c r="Y2467" s="58">
        <v>44927</v>
      </c>
      <c r="Z2467" s="93" t="s">
        <v>25</v>
      </c>
    </row>
    <row r="2468" spans="1:26" s="5" customFormat="1" ht="27" customHeight="1" x14ac:dyDescent="0.25">
      <c r="A2468" s="99">
        <f t="shared" si="155"/>
        <v>1</v>
      </c>
      <c r="B2468" s="97">
        <f t="array" aca="1" ref="B2468" ca="1">IF(AND(MAX(IF(O2467:O3470=O2468,X2467:X3470))=X2468,Y2468&lt;=B$1),P2468,"-")</f>
        <v>1791990120000</v>
      </c>
      <c r="C2468" s="4">
        <v>1</v>
      </c>
      <c r="D2468" s="4">
        <v>7</v>
      </c>
      <c r="E2468" s="4">
        <v>9</v>
      </c>
      <c r="F2468" s="4">
        <v>1</v>
      </c>
      <c r="G2468" s="4">
        <v>99</v>
      </c>
      <c r="H2468" s="4">
        <v>0</v>
      </c>
      <c r="I2468" s="4">
        <v>1</v>
      </c>
      <c r="J2468" s="4">
        <v>20</v>
      </c>
      <c r="K2468" s="4">
        <v>0</v>
      </c>
      <c r="L2468" s="4" t="s">
        <v>6312</v>
      </c>
      <c r="M2468" s="4" t="str">
        <f t="shared" si="156"/>
        <v>NIVEL-8</v>
      </c>
      <c r="N2468" s="4" t="str">
        <f t="shared" si="157"/>
        <v>1791990100000</v>
      </c>
      <c r="O2468" s="55" t="str">
        <f t="shared" si="158"/>
        <v>1791990120000</v>
      </c>
      <c r="P2468" s="105">
        <v>1791990120000</v>
      </c>
      <c r="Q2468" s="106" t="s">
        <v>6308</v>
      </c>
      <c r="R2468" s="108" t="s">
        <v>4117</v>
      </c>
      <c r="S2468" s="101" t="s">
        <v>36</v>
      </c>
      <c r="T2468" s="33">
        <v>1778019120000</v>
      </c>
      <c r="U2468" s="33" t="s">
        <v>40</v>
      </c>
      <c r="V2468" s="34" t="s">
        <v>4118</v>
      </c>
      <c r="W2468" s="58" t="s">
        <v>24</v>
      </c>
      <c r="X2468" s="58">
        <v>44927</v>
      </c>
      <c r="Y2468" s="58">
        <v>44927</v>
      </c>
      <c r="Z2468" s="93" t="s">
        <v>25</v>
      </c>
    </row>
    <row r="2469" spans="1:26" s="5" customFormat="1" ht="27" customHeight="1" x14ac:dyDescent="0.25">
      <c r="A2469" s="99">
        <f t="shared" si="155"/>
        <v>1</v>
      </c>
      <c r="B2469" s="97">
        <f t="array" aca="1" ref="B2469" ca="1">IF(AND(MAX(IF(O2468:O3471=O2469,X2468:X3471))=X2469,Y2469&lt;=B$1),P2469,"-")</f>
        <v>1791990121000</v>
      </c>
      <c r="C2469" s="4">
        <v>1</v>
      </c>
      <c r="D2469" s="4">
        <v>7</v>
      </c>
      <c r="E2469" s="4">
        <v>9</v>
      </c>
      <c r="F2469" s="4">
        <v>1</v>
      </c>
      <c r="G2469" s="4">
        <v>99</v>
      </c>
      <c r="H2469" s="4">
        <v>0</v>
      </c>
      <c r="I2469" s="4">
        <v>1</v>
      </c>
      <c r="J2469" s="4">
        <v>21</v>
      </c>
      <c r="K2469" s="4">
        <v>0</v>
      </c>
      <c r="L2469" s="4" t="s">
        <v>6312</v>
      </c>
      <c r="M2469" s="4" t="str">
        <f t="shared" si="156"/>
        <v>NIVEL-8</v>
      </c>
      <c r="N2469" s="4" t="str">
        <f t="shared" si="157"/>
        <v>1791990100000</v>
      </c>
      <c r="O2469" s="55" t="str">
        <f t="shared" si="158"/>
        <v>1791990121000</v>
      </c>
      <c r="P2469" s="105">
        <v>1791990121000</v>
      </c>
      <c r="Q2469" s="106" t="s">
        <v>6308</v>
      </c>
      <c r="R2469" s="108" t="s">
        <v>4119</v>
      </c>
      <c r="S2469" s="101" t="s">
        <v>36</v>
      </c>
      <c r="T2469" s="33">
        <v>1778019121000</v>
      </c>
      <c r="U2469" s="33" t="s">
        <v>40</v>
      </c>
      <c r="V2469" s="34" t="s">
        <v>4120</v>
      </c>
      <c r="W2469" s="58" t="s">
        <v>24</v>
      </c>
      <c r="X2469" s="58">
        <v>44927</v>
      </c>
      <c r="Y2469" s="58">
        <v>44927</v>
      </c>
      <c r="Z2469" s="93" t="s">
        <v>25</v>
      </c>
    </row>
    <row r="2470" spans="1:26" s="5" customFormat="1" ht="27" customHeight="1" x14ac:dyDescent="0.25">
      <c r="A2470" s="99">
        <f t="shared" si="155"/>
        <v>1</v>
      </c>
      <c r="B2470" s="97">
        <f t="array" aca="1" ref="B2470" ca="1">IF(AND(MAX(IF(O2469:O3472=O2470,X2469:X3472))=X2470,Y2470&lt;=B$1),P2470,"-")</f>
        <v>1791990122000</v>
      </c>
      <c r="C2470" s="4">
        <v>1</v>
      </c>
      <c r="D2470" s="4">
        <v>7</v>
      </c>
      <c r="E2470" s="4">
        <v>9</v>
      </c>
      <c r="F2470" s="4">
        <v>1</v>
      </c>
      <c r="G2470" s="4">
        <v>99</v>
      </c>
      <c r="H2470" s="4">
        <v>0</v>
      </c>
      <c r="I2470" s="4">
        <v>1</v>
      </c>
      <c r="J2470" s="4">
        <v>22</v>
      </c>
      <c r="K2470" s="4">
        <v>0</v>
      </c>
      <c r="L2470" s="4" t="s">
        <v>6312</v>
      </c>
      <c r="M2470" s="4" t="str">
        <f t="shared" si="156"/>
        <v>NIVEL-8</v>
      </c>
      <c r="N2470" s="4" t="str">
        <f t="shared" si="157"/>
        <v>1791990100000</v>
      </c>
      <c r="O2470" s="55" t="str">
        <f t="shared" si="158"/>
        <v>1791990122000</v>
      </c>
      <c r="P2470" s="105">
        <v>1791990122000</v>
      </c>
      <c r="Q2470" s="106" t="s">
        <v>6308</v>
      </c>
      <c r="R2470" s="108" t="s">
        <v>4121</v>
      </c>
      <c r="S2470" s="101" t="s">
        <v>36</v>
      </c>
      <c r="T2470" s="33">
        <v>1778019122000</v>
      </c>
      <c r="U2470" s="33" t="s">
        <v>40</v>
      </c>
      <c r="V2470" s="34" t="s">
        <v>4122</v>
      </c>
      <c r="W2470" s="58" t="s">
        <v>24</v>
      </c>
      <c r="X2470" s="58">
        <v>44927</v>
      </c>
      <c r="Y2470" s="58">
        <v>44927</v>
      </c>
      <c r="Z2470" s="93" t="s">
        <v>25</v>
      </c>
    </row>
    <row r="2471" spans="1:26" s="5" customFormat="1" ht="27" customHeight="1" x14ac:dyDescent="0.25">
      <c r="A2471" s="99">
        <f t="shared" si="155"/>
        <v>1</v>
      </c>
      <c r="B2471" s="97">
        <f t="array" aca="1" ref="B2471" ca="1">IF(AND(MAX(IF(O2470:O3473=O2471,X2470:X3473))=X2471,Y2471&lt;=B$1),P2471,"-")</f>
        <v>1791990123000</v>
      </c>
      <c r="C2471" s="4">
        <v>1</v>
      </c>
      <c r="D2471" s="4">
        <v>7</v>
      </c>
      <c r="E2471" s="4">
        <v>9</v>
      </c>
      <c r="F2471" s="4">
        <v>1</v>
      </c>
      <c r="G2471" s="4">
        <v>99</v>
      </c>
      <c r="H2471" s="4">
        <v>0</v>
      </c>
      <c r="I2471" s="4">
        <v>1</v>
      </c>
      <c r="J2471" s="4">
        <v>23</v>
      </c>
      <c r="K2471" s="4">
        <v>0</v>
      </c>
      <c r="L2471" s="4" t="s">
        <v>6312</v>
      </c>
      <c r="M2471" s="4" t="str">
        <f t="shared" si="156"/>
        <v>NIVEL-8</v>
      </c>
      <c r="N2471" s="4" t="str">
        <f t="shared" si="157"/>
        <v>1791990100000</v>
      </c>
      <c r="O2471" s="55" t="str">
        <f t="shared" si="158"/>
        <v>1791990123000</v>
      </c>
      <c r="P2471" s="105">
        <v>1791990123000</v>
      </c>
      <c r="Q2471" s="106" t="s">
        <v>6308</v>
      </c>
      <c r="R2471" s="108" t="s">
        <v>4123</v>
      </c>
      <c r="S2471" s="101" t="s">
        <v>36</v>
      </c>
      <c r="T2471" s="33">
        <v>1778019123000</v>
      </c>
      <c r="U2471" s="33" t="s">
        <v>40</v>
      </c>
      <c r="V2471" s="34" t="s">
        <v>4124</v>
      </c>
      <c r="W2471" s="58" t="s">
        <v>24</v>
      </c>
      <c r="X2471" s="58">
        <v>44927</v>
      </c>
      <c r="Y2471" s="58">
        <v>44927</v>
      </c>
      <c r="Z2471" s="93" t="s">
        <v>25</v>
      </c>
    </row>
    <row r="2472" spans="1:26" s="5" customFormat="1" ht="27" customHeight="1" x14ac:dyDescent="0.25">
      <c r="A2472" s="99">
        <f t="shared" si="155"/>
        <v>1</v>
      </c>
      <c r="B2472" s="97">
        <f t="array" aca="1" ref="B2472" ca="1">IF(AND(MAX(IF(O2471:O3474=O2472,X2471:X3474))=X2472,Y2472&lt;=B$1),P2472,"-")</f>
        <v>1791990124000</v>
      </c>
      <c r="C2472" s="4">
        <v>1</v>
      </c>
      <c r="D2472" s="4">
        <v>7</v>
      </c>
      <c r="E2472" s="4">
        <v>9</v>
      </c>
      <c r="F2472" s="4">
        <v>1</v>
      </c>
      <c r="G2472" s="4">
        <v>99</v>
      </c>
      <c r="H2472" s="4">
        <v>0</v>
      </c>
      <c r="I2472" s="4">
        <v>1</v>
      </c>
      <c r="J2472" s="4">
        <v>24</v>
      </c>
      <c r="K2472" s="4">
        <v>0</v>
      </c>
      <c r="L2472" s="4" t="s">
        <v>6312</v>
      </c>
      <c r="M2472" s="4" t="str">
        <f t="shared" si="156"/>
        <v>NIVEL-8</v>
      </c>
      <c r="N2472" s="4" t="str">
        <f t="shared" si="157"/>
        <v>1791990100000</v>
      </c>
      <c r="O2472" s="55" t="str">
        <f t="shared" si="158"/>
        <v>1791990124000</v>
      </c>
      <c r="P2472" s="105">
        <v>1791990124000</v>
      </c>
      <c r="Q2472" s="106" t="s">
        <v>6308</v>
      </c>
      <c r="R2472" s="108" t="s">
        <v>4125</v>
      </c>
      <c r="S2472" s="101" t="s">
        <v>36</v>
      </c>
      <c r="T2472" s="33">
        <v>1778019124000</v>
      </c>
      <c r="U2472" s="33" t="s">
        <v>40</v>
      </c>
      <c r="V2472" s="34" t="s">
        <v>4126</v>
      </c>
      <c r="W2472" s="58" t="s">
        <v>24</v>
      </c>
      <c r="X2472" s="58">
        <v>44927</v>
      </c>
      <c r="Y2472" s="58">
        <v>44927</v>
      </c>
      <c r="Z2472" s="93" t="s">
        <v>25</v>
      </c>
    </row>
    <row r="2473" spans="1:26" s="5" customFormat="1" ht="27" customHeight="1" x14ac:dyDescent="0.25">
      <c r="A2473" s="99">
        <f t="shared" si="155"/>
        <v>1</v>
      </c>
      <c r="B2473" s="97">
        <f t="array" aca="1" ref="B2473" ca="1">IF(AND(MAX(IF(O2472:O3475=O2473,X2472:X3475))=X2473,Y2473&lt;=B$1),P2473,"-")</f>
        <v>1791990125000</v>
      </c>
      <c r="C2473" s="4">
        <v>1</v>
      </c>
      <c r="D2473" s="4">
        <v>7</v>
      </c>
      <c r="E2473" s="4">
        <v>9</v>
      </c>
      <c r="F2473" s="4">
        <v>1</v>
      </c>
      <c r="G2473" s="4">
        <v>99</v>
      </c>
      <c r="H2473" s="4">
        <v>0</v>
      </c>
      <c r="I2473" s="4">
        <v>1</v>
      </c>
      <c r="J2473" s="4">
        <v>25</v>
      </c>
      <c r="K2473" s="4">
        <v>0</v>
      </c>
      <c r="L2473" s="4" t="s">
        <v>6312</v>
      </c>
      <c r="M2473" s="4" t="str">
        <f t="shared" si="156"/>
        <v>NIVEL-8</v>
      </c>
      <c r="N2473" s="4" t="str">
        <f t="shared" si="157"/>
        <v>1791990100000</v>
      </c>
      <c r="O2473" s="55" t="str">
        <f t="shared" si="158"/>
        <v>1791990125000</v>
      </c>
      <c r="P2473" s="105">
        <v>1791990125000</v>
      </c>
      <c r="Q2473" s="106" t="s">
        <v>6308</v>
      </c>
      <c r="R2473" s="108" t="s">
        <v>4127</v>
      </c>
      <c r="S2473" s="101" t="s">
        <v>36</v>
      </c>
      <c r="T2473" s="33">
        <v>1778019125000</v>
      </c>
      <c r="U2473" s="33" t="s">
        <v>40</v>
      </c>
      <c r="V2473" s="34" t="s">
        <v>4128</v>
      </c>
      <c r="W2473" s="58" t="s">
        <v>24</v>
      </c>
      <c r="X2473" s="58">
        <v>44927</v>
      </c>
      <c r="Y2473" s="58">
        <v>44927</v>
      </c>
      <c r="Z2473" s="93" t="s">
        <v>25</v>
      </c>
    </row>
    <row r="2474" spans="1:26" s="5" customFormat="1" ht="27" customHeight="1" x14ac:dyDescent="0.25">
      <c r="A2474" s="99">
        <f t="shared" si="155"/>
        <v>1</v>
      </c>
      <c r="B2474" s="97">
        <f t="array" aca="1" ref="B2474" ca="1">IF(AND(MAX(IF(O2473:O3476=O2474,X2473:X3476))=X2474,Y2474&lt;=B$1),P2474,"-")</f>
        <v>1792000000000</v>
      </c>
      <c r="C2474" s="4">
        <v>1</v>
      </c>
      <c r="D2474" s="4">
        <v>7</v>
      </c>
      <c r="E2474" s="4">
        <v>9</v>
      </c>
      <c r="F2474" s="4">
        <v>2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 t="s">
        <v>6310</v>
      </c>
      <c r="M2474" s="4" t="str">
        <f t="shared" si="156"/>
        <v>NIVEL-4</v>
      </c>
      <c r="N2474" s="4" t="str">
        <f t="shared" si="157"/>
        <v>1790000000000</v>
      </c>
      <c r="O2474" s="55" t="str">
        <f t="shared" si="158"/>
        <v>1792000000000</v>
      </c>
      <c r="P2474" s="105">
        <v>1792000000000</v>
      </c>
      <c r="Q2474" s="106" t="s">
        <v>6309</v>
      </c>
      <c r="R2474" s="108" t="s">
        <v>4129</v>
      </c>
      <c r="S2474" s="101" t="s">
        <v>36</v>
      </c>
      <c r="T2474" s="33">
        <v>1780000000000</v>
      </c>
      <c r="U2474" s="33" t="s">
        <v>21</v>
      </c>
      <c r="V2474" s="34" t="s">
        <v>4129</v>
      </c>
      <c r="W2474" s="58" t="s">
        <v>24</v>
      </c>
      <c r="X2474" s="58">
        <v>44927</v>
      </c>
      <c r="Y2474" s="58">
        <v>44927</v>
      </c>
      <c r="Z2474" s="93" t="s">
        <v>25</v>
      </c>
    </row>
    <row r="2475" spans="1:26" s="5" customFormat="1" ht="27" customHeight="1" x14ac:dyDescent="0.25">
      <c r="A2475" s="99">
        <f t="shared" si="155"/>
        <v>1</v>
      </c>
      <c r="B2475" s="97">
        <f t="array" aca="1" ref="B2475" ca="1">IF(AND(MAX(IF(O2474:O3477=O2475,X2474:X3477))=X2475,Y2475&lt;=B$1),P2475,"-")</f>
        <v>1792010000000</v>
      </c>
      <c r="C2475" s="4">
        <v>1</v>
      </c>
      <c r="D2475" s="4">
        <v>7</v>
      </c>
      <c r="E2475" s="4">
        <v>9</v>
      </c>
      <c r="F2475" s="4">
        <v>2</v>
      </c>
      <c r="G2475" s="4">
        <v>1</v>
      </c>
      <c r="H2475" s="4">
        <v>0</v>
      </c>
      <c r="I2475" s="4">
        <v>0</v>
      </c>
      <c r="J2475" s="4">
        <v>0</v>
      </c>
      <c r="K2475" s="4">
        <v>0</v>
      </c>
      <c r="L2475" s="4" t="s">
        <v>6310</v>
      </c>
      <c r="M2475" s="4" t="str">
        <f t="shared" si="156"/>
        <v>NIVEL-5</v>
      </c>
      <c r="N2475" s="4" t="str">
        <f t="shared" si="157"/>
        <v>1792000000000</v>
      </c>
      <c r="O2475" s="55" t="str">
        <f t="shared" si="158"/>
        <v>1792010000000</v>
      </c>
      <c r="P2475" s="105">
        <v>1792010000000</v>
      </c>
      <c r="Q2475" s="106" t="s">
        <v>6309</v>
      </c>
      <c r="R2475" s="108" t="s">
        <v>4129</v>
      </c>
      <c r="S2475" s="101" t="s">
        <v>36</v>
      </c>
      <c r="T2475" s="33">
        <v>1780001000000</v>
      </c>
      <c r="U2475" s="33" t="s">
        <v>21</v>
      </c>
      <c r="V2475" s="34" t="s">
        <v>4129</v>
      </c>
      <c r="W2475" s="58" t="s">
        <v>24</v>
      </c>
      <c r="X2475" s="58">
        <v>44927</v>
      </c>
      <c r="Y2475" s="58">
        <v>44927</v>
      </c>
      <c r="Z2475" s="93" t="s">
        <v>25</v>
      </c>
    </row>
    <row r="2476" spans="1:26" s="5" customFormat="1" ht="27" customHeight="1" x14ac:dyDescent="0.25">
      <c r="A2476" s="99">
        <f t="shared" si="155"/>
        <v>1</v>
      </c>
      <c r="B2476" s="97">
        <f t="array" aca="1" ref="B2476" ca="1">IF(AND(MAX(IF(O2475:O3478=O2476,X2475:X3478))=X2476,Y2476&lt;=B$1),P2476,"-")</f>
        <v>1792010100000</v>
      </c>
      <c r="C2476" s="4">
        <v>1</v>
      </c>
      <c r="D2476" s="4">
        <v>7</v>
      </c>
      <c r="E2476" s="4">
        <v>9</v>
      </c>
      <c r="F2476" s="4">
        <v>2</v>
      </c>
      <c r="G2476" s="4">
        <v>1</v>
      </c>
      <c r="H2476" s="4">
        <v>0</v>
      </c>
      <c r="I2476" s="4">
        <v>1</v>
      </c>
      <c r="J2476" s="4">
        <v>0</v>
      </c>
      <c r="K2476" s="4">
        <v>0</v>
      </c>
      <c r="L2476" s="4" t="s">
        <v>6310</v>
      </c>
      <c r="M2476" s="4" t="str">
        <f t="shared" si="156"/>
        <v>NIVEL-7</v>
      </c>
      <c r="N2476" s="4" t="str">
        <f t="shared" si="157"/>
        <v>1792010000000</v>
      </c>
      <c r="O2476" s="55" t="str">
        <f t="shared" si="158"/>
        <v>1792010100000</v>
      </c>
      <c r="P2476" s="105">
        <v>1792010100000</v>
      </c>
      <c r="Q2476" s="106" t="s">
        <v>6309</v>
      </c>
      <c r="R2476" s="108" t="s">
        <v>4130</v>
      </c>
      <c r="S2476" s="101" t="s">
        <v>36</v>
      </c>
      <c r="T2476" s="33">
        <v>1780001100000</v>
      </c>
      <c r="U2476" s="33" t="s">
        <v>21</v>
      </c>
      <c r="V2476" s="34" t="s">
        <v>4131</v>
      </c>
      <c r="W2476" s="58" t="s">
        <v>24</v>
      </c>
      <c r="X2476" s="58">
        <v>44927</v>
      </c>
      <c r="Y2476" s="58">
        <v>44927</v>
      </c>
      <c r="Z2476" s="93" t="s">
        <v>25</v>
      </c>
    </row>
    <row r="2477" spans="1:26" s="5" customFormat="1" ht="27" customHeight="1" x14ac:dyDescent="0.25">
      <c r="A2477" s="99">
        <f t="shared" si="155"/>
        <v>1</v>
      </c>
      <c r="B2477" s="97">
        <f t="array" aca="1" ref="B2477" ca="1">IF(AND(MAX(IF(O2476:O3479=O2477,X2476:X3479))=X2477,Y2477&lt;=B$1),P2477,"-")</f>
        <v>1792010101000</v>
      </c>
      <c r="C2477" s="4">
        <v>1</v>
      </c>
      <c r="D2477" s="4">
        <v>7</v>
      </c>
      <c r="E2477" s="4">
        <v>9</v>
      </c>
      <c r="F2477" s="4">
        <v>2</v>
      </c>
      <c r="G2477" s="4">
        <v>1</v>
      </c>
      <c r="H2477" s="4">
        <v>0</v>
      </c>
      <c r="I2477" s="4">
        <v>1</v>
      </c>
      <c r="J2477" s="4">
        <v>1</v>
      </c>
      <c r="K2477" s="4">
        <v>0</v>
      </c>
      <c r="L2477" s="4" t="s">
        <v>6312</v>
      </c>
      <c r="M2477" s="4" t="str">
        <f t="shared" si="156"/>
        <v>NIVEL-8</v>
      </c>
      <c r="N2477" s="4" t="str">
        <f t="shared" si="157"/>
        <v>1792010100000</v>
      </c>
      <c r="O2477" s="55" t="str">
        <f t="shared" si="158"/>
        <v>1792010101000</v>
      </c>
      <c r="P2477" s="105">
        <v>1792010101000</v>
      </c>
      <c r="Q2477" s="106" t="s">
        <v>6308</v>
      </c>
      <c r="R2477" s="108" t="s">
        <v>4132</v>
      </c>
      <c r="S2477" s="101" t="s">
        <v>36</v>
      </c>
      <c r="T2477" s="33">
        <v>1780001101000</v>
      </c>
      <c r="U2477" s="33" t="s">
        <v>40</v>
      </c>
      <c r="V2477" s="34" t="s">
        <v>4133</v>
      </c>
      <c r="W2477" s="58" t="s">
        <v>24</v>
      </c>
      <c r="X2477" s="58">
        <v>44927</v>
      </c>
      <c r="Y2477" s="58">
        <v>44927</v>
      </c>
      <c r="Z2477" s="93" t="s">
        <v>25</v>
      </c>
    </row>
    <row r="2478" spans="1:26" s="5" customFormat="1" ht="27" customHeight="1" x14ac:dyDescent="0.25">
      <c r="A2478" s="99">
        <f t="shared" si="155"/>
        <v>1</v>
      </c>
      <c r="B2478" s="97">
        <f t="array" aca="1" ref="B2478" ca="1">IF(AND(MAX(IF(O2477:O3480=O2478,X2477:X3480))=X2478,Y2478&lt;=B$1),P2478,"-")</f>
        <v>1799000000000</v>
      </c>
      <c r="C2478" s="4">
        <v>1</v>
      </c>
      <c r="D2478" s="4">
        <v>7</v>
      </c>
      <c r="E2478" s="4">
        <v>9</v>
      </c>
      <c r="F2478" s="4">
        <v>9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 t="s">
        <v>6310</v>
      </c>
      <c r="M2478" s="4" t="str">
        <f t="shared" si="156"/>
        <v>NIVEL-4</v>
      </c>
      <c r="N2478" s="4" t="str">
        <f t="shared" si="157"/>
        <v>1790000000000</v>
      </c>
      <c r="O2478" s="55" t="str">
        <f t="shared" si="158"/>
        <v>1799000000000</v>
      </c>
      <c r="P2478" s="105">
        <v>1799000000000</v>
      </c>
      <c r="Q2478" s="106" t="s">
        <v>6309</v>
      </c>
      <c r="R2478" s="108" t="s">
        <v>4134</v>
      </c>
      <c r="S2478" s="101" t="s">
        <v>107</v>
      </c>
      <c r="T2478" s="33" t="s">
        <v>25</v>
      </c>
      <c r="U2478" s="33" t="s">
        <v>25</v>
      </c>
      <c r="V2478" s="34" t="s">
        <v>25</v>
      </c>
      <c r="W2478" s="58" t="s">
        <v>24</v>
      </c>
      <c r="X2478" s="58">
        <v>44927</v>
      </c>
      <c r="Y2478" s="58">
        <v>44927</v>
      </c>
      <c r="Z2478" s="93" t="s">
        <v>25</v>
      </c>
    </row>
    <row r="2479" spans="1:26" s="5" customFormat="1" ht="27" customHeight="1" x14ac:dyDescent="0.25">
      <c r="A2479" s="99">
        <f t="shared" si="155"/>
        <v>1</v>
      </c>
      <c r="B2479" s="97">
        <f t="array" aca="1" ref="B2479" ca="1">IF(AND(MAX(IF(O2478:O3481=O2479,X2478:X3481))=X2479,Y2479&lt;=B$1),P2479,"-")</f>
        <v>1799990000000</v>
      </c>
      <c r="C2479" s="4">
        <v>1</v>
      </c>
      <c r="D2479" s="4">
        <v>7</v>
      </c>
      <c r="E2479" s="4">
        <v>9</v>
      </c>
      <c r="F2479" s="4">
        <v>9</v>
      </c>
      <c r="G2479" s="4">
        <v>99</v>
      </c>
      <c r="H2479" s="4">
        <v>0</v>
      </c>
      <c r="I2479" s="4">
        <v>0</v>
      </c>
      <c r="J2479" s="4">
        <v>0</v>
      </c>
      <c r="K2479" s="4">
        <v>0</v>
      </c>
      <c r="L2479" s="4" t="s">
        <v>6310</v>
      </c>
      <c r="M2479" s="4" t="str">
        <f t="shared" si="156"/>
        <v>NIVEL-5</v>
      </c>
      <c r="N2479" s="4" t="str">
        <f t="shared" si="157"/>
        <v>1799000000000</v>
      </c>
      <c r="O2479" s="55" t="str">
        <f t="shared" si="158"/>
        <v>1799990000000</v>
      </c>
      <c r="P2479" s="105">
        <v>1799990000000</v>
      </c>
      <c r="Q2479" s="106" t="s">
        <v>6309</v>
      </c>
      <c r="R2479" s="108" t="s">
        <v>4134</v>
      </c>
      <c r="S2479" s="101" t="s">
        <v>107</v>
      </c>
      <c r="T2479" s="33" t="s">
        <v>25</v>
      </c>
      <c r="U2479" s="33" t="s">
        <v>25</v>
      </c>
      <c r="V2479" s="34" t="s">
        <v>25</v>
      </c>
      <c r="W2479" s="58" t="s">
        <v>24</v>
      </c>
      <c r="X2479" s="58">
        <v>44927</v>
      </c>
      <c r="Y2479" s="58">
        <v>44927</v>
      </c>
      <c r="Z2479" s="93" t="s">
        <v>25</v>
      </c>
    </row>
    <row r="2480" spans="1:26" s="5" customFormat="1" ht="27" customHeight="1" x14ac:dyDescent="0.25">
      <c r="A2480" s="99">
        <f t="shared" si="155"/>
        <v>1</v>
      </c>
      <c r="B2480" s="97">
        <f t="array" aca="1" ref="B2480" ca="1">IF(AND(MAX(IF(O2479:O3482=O2480,X2479:X3482))=X2480,Y2480&lt;=B$1),P2480,"-")</f>
        <v>1900000000000</v>
      </c>
      <c r="C2480" s="4">
        <v>1</v>
      </c>
      <c r="D2480" s="4">
        <v>9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 t="s">
        <v>6310</v>
      </c>
      <c r="M2480" s="4" t="str">
        <f t="shared" si="156"/>
        <v>NIVEL-2</v>
      </c>
      <c r="N2480" s="4" t="str">
        <f t="shared" si="157"/>
        <v>1000000000000</v>
      </c>
      <c r="O2480" s="55" t="str">
        <f t="shared" si="158"/>
        <v>1900000000000</v>
      </c>
      <c r="P2480" s="105">
        <v>1900000000000</v>
      </c>
      <c r="Q2480" s="106" t="s">
        <v>6309</v>
      </c>
      <c r="R2480" s="108" t="s">
        <v>4135</v>
      </c>
      <c r="S2480" s="101" t="s">
        <v>23</v>
      </c>
      <c r="T2480" s="33">
        <v>1900000000000</v>
      </c>
      <c r="U2480" s="33" t="s">
        <v>21</v>
      </c>
      <c r="V2480" s="34" t="s">
        <v>4135</v>
      </c>
      <c r="W2480" s="58" t="s">
        <v>24</v>
      </c>
      <c r="X2480" s="58">
        <v>44927</v>
      </c>
      <c r="Y2480" s="58">
        <v>44927</v>
      </c>
      <c r="Z2480" s="93" t="s">
        <v>25</v>
      </c>
    </row>
    <row r="2481" spans="1:26" s="5" customFormat="1" ht="27" customHeight="1" x14ac:dyDescent="0.25">
      <c r="A2481" s="99">
        <f t="shared" si="155"/>
        <v>1</v>
      </c>
      <c r="B2481" s="97">
        <f t="array" aca="1" ref="B2481" ca="1">IF(AND(MAX(IF(O2480:O3483=O2481,X2480:X3483))=X2481,Y2481&lt;=B$1),P2481,"-")</f>
        <v>1910000000000</v>
      </c>
      <c r="C2481" s="4">
        <v>1</v>
      </c>
      <c r="D2481" s="4">
        <v>9</v>
      </c>
      <c r="E2481" s="4">
        <v>1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 t="s">
        <v>6310</v>
      </c>
      <c r="M2481" s="4" t="str">
        <f t="shared" si="156"/>
        <v>NIVEL-3</v>
      </c>
      <c r="N2481" s="4" t="str">
        <f t="shared" si="157"/>
        <v>1900000000000</v>
      </c>
      <c r="O2481" s="55" t="str">
        <f t="shared" si="158"/>
        <v>1910000000000</v>
      </c>
      <c r="P2481" s="105">
        <v>1910000000000</v>
      </c>
      <c r="Q2481" s="106" t="s">
        <v>6309</v>
      </c>
      <c r="R2481" s="108" t="s">
        <v>4136</v>
      </c>
      <c r="S2481" s="101" t="s">
        <v>23</v>
      </c>
      <c r="T2481" s="33">
        <v>1910000000000</v>
      </c>
      <c r="U2481" s="33" t="s">
        <v>21</v>
      </c>
      <c r="V2481" s="34" t="s">
        <v>4136</v>
      </c>
      <c r="W2481" s="58" t="s">
        <v>24</v>
      </c>
      <c r="X2481" s="58">
        <v>44927</v>
      </c>
      <c r="Y2481" s="58">
        <v>44927</v>
      </c>
      <c r="Z2481" s="93" t="s">
        <v>25</v>
      </c>
    </row>
    <row r="2482" spans="1:26" s="5" customFormat="1" ht="27" customHeight="1" x14ac:dyDescent="0.25">
      <c r="A2482" s="99">
        <f t="shared" si="155"/>
        <v>1</v>
      </c>
      <c r="B2482" s="97">
        <f t="array" aca="1" ref="B2482" ca="1">IF(AND(MAX(IF(O2481:O3484=O2482,X2481:X3484))=X2482,Y2482&lt;=B$1),P2482,"-")</f>
        <v>1911000000000</v>
      </c>
      <c r="C2482" s="4">
        <v>1</v>
      </c>
      <c r="D2482" s="4">
        <v>9</v>
      </c>
      <c r="E2482" s="4">
        <v>1</v>
      </c>
      <c r="F2482" s="4">
        <v>1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 t="s">
        <v>6310</v>
      </c>
      <c r="M2482" s="4" t="str">
        <f t="shared" si="156"/>
        <v>NIVEL-4</v>
      </c>
      <c r="N2482" s="4" t="str">
        <f t="shared" si="157"/>
        <v>1910000000000</v>
      </c>
      <c r="O2482" s="55" t="str">
        <f t="shared" si="158"/>
        <v>1911000000000</v>
      </c>
      <c r="P2482" s="105">
        <v>1911000000000</v>
      </c>
      <c r="Q2482" s="106" t="s">
        <v>6309</v>
      </c>
      <c r="R2482" s="108" t="s">
        <v>4136</v>
      </c>
      <c r="S2482" s="101" t="s">
        <v>107</v>
      </c>
      <c r="T2482" s="33" t="s">
        <v>25</v>
      </c>
      <c r="U2482" s="33" t="s">
        <v>25</v>
      </c>
      <c r="V2482" s="34" t="s">
        <v>25</v>
      </c>
      <c r="W2482" s="58" t="s">
        <v>24</v>
      </c>
      <c r="X2482" s="58">
        <v>44927</v>
      </c>
      <c r="Y2482" s="58">
        <v>44927</v>
      </c>
      <c r="Z2482" s="93" t="s">
        <v>25</v>
      </c>
    </row>
    <row r="2483" spans="1:26" s="5" customFormat="1" ht="27" customHeight="1" x14ac:dyDescent="0.25">
      <c r="A2483" s="99">
        <f t="shared" si="155"/>
        <v>1</v>
      </c>
      <c r="B2483" s="97">
        <f t="array" aca="1" ref="B2483" ca="1">IF(AND(MAX(IF(O2482:O3485=O2483,X2482:X3485))=X2483,Y2483&lt;=B$1),P2483,"-")</f>
        <v>1911010000000</v>
      </c>
      <c r="C2483" s="4">
        <v>1</v>
      </c>
      <c r="D2483" s="4">
        <v>9</v>
      </c>
      <c r="E2483" s="4">
        <v>1</v>
      </c>
      <c r="F2483" s="4">
        <v>1</v>
      </c>
      <c r="G2483" s="4">
        <v>1</v>
      </c>
      <c r="H2483" s="4">
        <v>0</v>
      </c>
      <c r="I2483" s="4">
        <v>0</v>
      </c>
      <c r="J2483" s="4">
        <v>0</v>
      </c>
      <c r="K2483" s="4">
        <v>0</v>
      </c>
      <c r="L2483" s="4" t="s">
        <v>6310</v>
      </c>
      <c r="M2483" s="4" t="str">
        <f t="shared" si="156"/>
        <v>NIVEL-5</v>
      </c>
      <c r="N2483" s="4" t="str">
        <f t="shared" si="157"/>
        <v>1911000000000</v>
      </c>
      <c r="O2483" s="55" t="str">
        <f t="shared" si="158"/>
        <v>1911010000000</v>
      </c>
      <c r="P2483" s="105">
        <v>1911010000000</v>
      </c>
      <c r="Q2483" s="106" t="s">
        <v>6309</v>
      </c>
      <c r="R2483" s="108" t="s">
        <v>4137</v>
      </c>
      <c r="S2483" s="101" t="s">
        <v>36</v>
      </c>
      <c r="T2483" s="33">
        <v>1910010000000</v>
      </c>
      <c r="U2483" s="33" t="s">
        <v>21</v>
      </c>
      <c r="V2483" s="34" t="s">
        <v>4137</v>
      </c>
      <c r="W2483" s="58" t="s">
        <v>24</v>
      </c>
      <c r="X2483" s="58">
        <v>44927</v>
      </c>
      <c r="Y2483" s="58">
        <v>44927</v>
      </c>
      <c r="Z2483" s="93" t="s">
        <v>25</v>
      </c>
    </row>
    <row r="2484" spans="1:26" s="5" customFormat="1" ht="27" customHeight="1" x14ac:dyDescent="0.25">
      <c r="A2484" s="99">
        <f t="shared" si="155"/>
        <v>1</v>
      </c>
      <c r="B2484" s="97">
        <f t="array" aca="1" ref="B2484" ca="1">IF(AND(MAX(IF(O2483:O3486=O2484,X2483:X3486))=X2484,Y2484&lt;=B$1),P2484,"-")</f>
        <v>1911010100000</v>
      </c>
      <c r="C2484" s="4">
        <v>1</v>
      </c>
      <c r="D2484" s="4">
        <v>9</v>
      </c>
      <c r="E2484" s="4">
        <v>1</v>
      </c>
      <c r="F2484" s="4">
        <v>1</v>
      </c>
      <c r="G2484" s="4">
        <v>1</v>
      </c>
      <c r="H2484" s="4">
        <v>0</v>
      </c>
      <c r="I2484" s="4">
        <v>1</v>
      </c>
      <c r="J2484" s="4">
        <v>0</v>
      </c>
      <c r="K2484" s="4">
        <v>0</v>
      </c>
      <c r="L2484" s="4" t="s">
        <v>6310</v>
      </c>
      <c r="M2484" s="4" t="str">
        <f t="shared" si="156"/>
        <v>NIVEL-7</v>
      </c>
      <c r="N2484" s="4" t="str">
        <f t="shared" si="157"/>
        <v>1911010000000</v>
      </c>
      <c r="O2484" s="55" t="str">
        <f t="shared" si="158"/>
        <v>1911010100000</v>
      </c>
      <c r="P2484" s="105">
        <v>1911010100000</v>
      </c>
      <c r="Q2484" s="106" t="s">
        <v>6309</v>
      </c>
      <c r="R2484" s="108" t="s">
        <v>4138</v>
      </c>
      <c r="S2484" s="101" t="s">
        <v>36</v>
      </c>
      <c r="T2484" s="33">
        <v>1910011100000</v>
      </c>
      <c r="U2484" s="33" t="s">
        <v>21</v>
      </c>
      <c r="V2484" s="34" t="s">
        <v>4139</v>
      </c>
      <c r="W2484" s="58" t="s">
        <v>24</v>
      </c>
      <c r="X2484" s="58">
        <v>44927</v>
      </c>
      <c r="Y2484" s="58">
        <v>44927</v>
      </c>
      <c r="Z2484" s="93" t="s">
        <v>25</v>
      </c>
    </row>
    <row r="2485" spans="1:26" s="5" customFormat="1" ht="27" customHeight="1" x14ac:dyDescent="0.25">
      <c r="A2485" s="99">
        <f t="shared" si="155"/>
        <v>1</v>
      </c>
      <c r="B2485" s="97">
        <f t="array" aca="1" ref="B2485" ca="1">IF(AND(MAX(IF(O2484:O3487=O2485,X2484:X3487))=X2485,Y2485&lt;=B$1),P2485,"-")</f>
        <v>1911010101000</v>
      </c>
      <c r="C2485" s="4">
        <v>1</v>
      </c>
      <c r="D2485" s="4">
        <v>9</v>
      </c>
      <c r="E2485" s="4">
        <v>1</v>
      </c>
      <c r="F2485" s="4">
        <v>1</v>
      </c>
      <c r="G2485" s="4">
        <v>1</v>
      </c>
      <c r="H2485" s="4">
        <v>0</v>
      </c>
      <c r="I2485" s="4">
        <v>1</v>
      </c>
      <c r="J2485" s="4">
        <v>1</v>
      </c>
      <c r="K2485" s="4">
        <v>0</v>
      </c>
      <c r="L2485" s="4" t="s">
        <v>6312</v>
      </c>
      <c r="M2485" s="4" t="str">
        <f t="shared" si="156"/>
        <v>NIVEL-8</v>
      </c>
      <c r="N2485" s="4" t="str">
        <f t="shared" si="157"/>
        <v>1911010100000</v>
      </c>
      <c r="O2485" s="55" t="str">
        <f t="shared" si="158"/>
        <v>1911010101000</v>
      </c>
      <c r="P2485" s="105">
        <v>1911010101000</v>
      </c>
      <c r="Q2485" s="106" t="s">
        <v>6308</v>
      </c>
      <c r="R2485" s="108" t="s">
        <v>4140</v>
      </c>
      <c r="S2485" s="101" t="s">
        <v>36</v>
      </c>
      <c r="T2485" s="33">
        <v>1910011101000</v>
      </c>
      <c r="U2485" s="33" t="s">
        <v>40</v>
      </c>
      <c r="V2485" s="34" t="s">
        <v>4141</v>
      </c>
      <c r="W2485" s="58" t="s">
        <v>24</v>
      </c>
      <c r="X2485" s="58">
        <v>44927</v>
      </c>
      <c r="Y2485" s="58">
        <v>44927</v>
      </c>
      <c r="Z2485" s="93" t="s">
        <v>25</v>
      </c>
    </row>
    <row r="2486" spans="1:26" s="5" customFormat="1" ht="27" customHeight="1" x14ac:dyDescent="0.25">
      <c r="A2486" s="99">
        <f t="shared" si="155"/>
        <v>1</v>
      </c>
      <c r="B2486" s="97">
        <f t="array" aca="1" ref="B2486" ca="1">IF(AND(MAX(IF(O2485:O3488=O2486,X2485:X3488))=X2486,Y2486&lt;=B$1),P2486,"-")</f>
        <v>1911010102000</v>
      </c>
      <c r="C2486" s="4">
        <v>1</v>
      </c>
      <c r="D2486" s="4">
        <v>9</v>
      </c>
      <c r="E2486" s="4">
        <v>1</v>
      </c>
      <c r="F2486" s="4">
        <v>1</v>
      </c>
      <c r="G2486" s="4">
        <v>1</v>
      </c>
      <c r="H2486" s="4">
        <v>0</v>
      </c>
      <c r="I2486" s="4">
        <v>1</v>
      </c>
      <c r="J2486" s="4">
        <v>2</v>
      </c>
      <c r="K2486" s="4">
        <v>0</v>
      </c>
      <c r="L2486" s="4" t="s">
        <v>6312</v>
      </c>
      <c r="M2486" s="4" t="str">
        <f t="shared" si="156"/>
        <v>NIVEL-8</v>
      </c>
      <c r="N2486" s="4" t="str">
        <f t="shared" si="157"/>
        <v>1911010100000</v>
      </c>
      <c r="O2486" s="55" t="str">
        <f t="shared" si="158"/>
        <v>1911010102000</v>
      </c>
      <c r="P2486" s="105">
        <v>1911010102000</v>
      </c>
      <c r="Q2486" s="106" t="s">
        <v>6308</v>
      </c>
      <c r="R2486" s="108" t="s">
        <v>4142</v>
      </c>
      <c r="S2486" s="101" t="s">
        <v>36</v>
      </c>
      <c r="T2486" s="33">
        <v>1910011102000</v>
      </c>
      <c r="U2486" s="33" t="s">
        <v>40</v>
      </c>
      <c r="V2486" s="34" t="s">
        <v>4143</v>
      </c>
      <c r="W2486" s="58" t="s">
        <v>24</v>
      </c>
      <c r="X2486" s="58">
        <v>44927</v>
      </c>
      <c r="Y2486" s="58">
        <v>44927</v>
      </c>
      <c r="Z2486" s="93" t="s">
        <v>25</v>
      </c>
    </row>
    <row r="2487" spans="1:26" s="5" customFormat="1" ht="27" customHeight="1" x14ac:dyDescent="0.25">
      <c r="A2487" s="99">
        <f t="shared" si="155"/>
        <v>1</v>
      </c>
      <c r="B2487" s="97">
        <f t="array" aca="1" ref="B2487" ca="1">IF(AND(MAX(IF(O2486:O3489=O2487,X2486:X3489))=X2487,Y2487&lt;=B$1),P2487,"-")</f>
        <v>1911010103000</v>
      </c>
      <c r="C2487" s="4">
        <v>1</v>
      </c>
      <c r="D2487" s="4">
        <v>9</v>
      </c>
      <c r="E2487" s="4">
        <v>1</v>
      </c>
      <c r="F2487" s="4">
        <v>1</v>
      </c>
      <c r="G2487" s="4">
        <v>1</v>
      </c>
      <c r="H2487" s="4">
        <v>0</v>
      </c>
      <c r="I2487" s="4">
        <v>1</v>
      </c>
      <c r="J2487" s="4">
        <v>3</v>
      </c>
      <c r="K2487" s="4">
        <v>0</v>
      </c>
      <c r="L2487" s="4" t="s">
        <v>6312</v>
      </c>
      <c r="M2487" s="4" t="str">
        <f t="shared" si="156"/>
        <v>NIVEL-8</v>
      </c>
      <c r="N2487" s="4" t="str">
        <f t="shared" si="157"/>
        <v>1911010100000</v>
      </c>
      <c r="O2487" s="55" t="str">
        <f t="shared" si="158"/>
        <v>1911010103000</v>
      </c>
      <c r="P2487" s="105">
        <v>1911010103000</v>
      </c>
      <c r="Q2487" s="106" t="s">
        <v>6309</v>
      </c>
      <c r="R2487" s="108" t="s">
        <v>4144</v>
      </c>
      <c r="S2487" s="101" t="s">
        <v>36</v>
      </c>
      <c r="T2487" s="33">
        <v>1910011103000</v>
      </c>
      <c r="U2487" s="33" t="s">
        <v>21</v>
      </c>
      <c r="V2487" s="34" t="s">
        <v>4145</v>
      </c>
      <c r="W2487" s="58" t="s">
        <v>24</v>
      </c>
      <c r="X2487" s="58">
        <v>44927</v>
      </c>
      <c r="Y2487" s="58">
        <v>44927</v>
      </c>
      <c r="Z2487" s="93" t="s">
        <v>25</v>
      </c>
    </row>
    <row r="2488" spans="1:26" s="5" customFormat="1" ht="27" customHeight="1" x14ac:dyDescent="0.25">
      <c r="A2488" s="99">
        <f t="shared" si="155"/>
        <v>1</v>
      </c>
      <c r="B2488" s="97">
        <f t="array" aca="1" ref="B2488" ca="1">IF(AND(MAX(IF(O2487:O3490=O2488,X2487:X3490))=X2488,Y2488&lt;=B$1),P2488,"-")</f>
        <v>1911010103001</v>
      </c>
      <c r="C2488" s="4">
        <v>1</v>
      </c>
      <c r="D2488" s="4">
        <v>9</v>
      </c>
      <c r="E2488" s="4">
        <v>1</v>
      </c>
      <c r="F2488" s="4">
        <v>1</v>
      </c>
      <c r="G2488" s="4">
        <v>1</v>
      </c>
      <c r="H2488" s="4">
        <v>0</v>
      </c>
      <c r="I2488" s="4">
        <v>1</v>
      </c>
      <c r="J2488" s="4">
        <v>3</v>
      </c>
      <c r="K2488" s="4">
        <v>1</v>
      </c>
      <c r="L2488" s="4" t="s">
        <v>6312</v>
      </c>
      <c r="M2488" s="4" t="str">
        <f t="shared" si="156"/>
        <v>NIVEL-9</v>
      </c>
      <c r="N2488" s="4" t="str">
        <f t="shared" si="157"/>
        <v>1911010103000</v>
      </c>
      <c r="O2488" s="55" t="str">
        <f t="shared" si="158"/>
        <v>1911010103001</v>
      </c>
      <c r="P2488" s="105">
        <v>1911010103001</v>
      </c>
      <c r="Q2488" s="106" t="s">
        <v>6308</v>
      </c>
      <c r="R2488" s="108" t="s">
        <v>4146</v>
      </c>
      <c r="S2488" s="101" t="s">
        <v>36</v>
      </c>
      <c r="T2488" s="33">
        <v>1910011103001</v>
      </c>
      <c r="U2488" s="33" t="s">
        <v>40</v>
      </c>
      <c r="V2488" s="34" t="s">
        <v>4147</v>
      </c>
      <c r="W2488" s="58" t="s">
        <v>24</v>
      </c>
      <c r="X2488" s="58">
        <v>44927</v>
      </c>
      <c r="Y2488" s="58">
        <v>44927</v>
      </c>
      <c r="Z2488" s="93" t="s">
        <v>25</v>
      </c>
    </row>
    <row r="2489" spans="1:26" s="5" customFormat="1" ht="27" customHeight="1" x14ac:dyDescent="0.25">
      <c r="A2489" s="99">
        <f t="shared" si="155"/>
        <v>1</v>
      </c>
      <c r="B2489" s="97">
        <f t="array" aca="1" ref="B2489" ca="1">IF(AND(MAX(IF(O2488:O3491=O2489,X2488:X3491))=X2489,Y2489&lt;=B$1),P2489,"-")</f>
        <v>1911010103002</v>
      </c>
      <c r="C2489" s="4">
        <v>1</v>
      </c>
      <c r="D2489" s="4">
        <v>9</v>
      </c>
      <c r="E2489" s="4">
        <v>1</v>
      </c>
      <c r="F2489" s="4">
        <v>1</v>
      </c>
      <c r="G2489" s="4">
        <v>1</v>
      </c>
      <c r="H2489" s="4">
        <v>0</v>
      </c>
      <c r="I2489" s="4">
        <v>1</v>
      </c>
      <c r="J2489" s="4">
        <v>3</v>
      </c>
      <c r="K2489" s="4">
        <v>2</v>
      </c>
      <c r="L2489" s="4" t="s">
        <v>6312</v>
      </c>
      <c r="M2489" s="4" t="str">
        <f t="shared" si="156"/>
        <v>NIVEL-9</v>
      </c>
      <c r="N2489" s="4" t="str">
        <f t="shared" si="157"/>
        <v>1911010103000</v>
      </c>
      <c r="O2489" s="55" t="str">
        <f t="shared" si="158"/>
        <v>1911010103002</v>
      </c>
      <c r="P2489" s="105">
        <v>1911010103002</v>
      </c>
      <c r="Q2489" s="106" t="s">
        <v>6308</v>
      </c>
      <c r="R2489" s="108" t="s">
        <v>4148</v>
      </c>
      <c r="S2489" s="101" t="s">
        <v>36</v>
      </c>
      <c r="T2489" s="33">
        <v>1910011103002</v>
      </c>
      <c r="U2489" s="33" t="s">
        <v>40</v>
      </c>
      <c r="V2489" s="100" t="s">
        <v>4149</v>
      </c>
      <c r="W2489" s="58" t="s">
        <v>24</v>
      </c>
      <c r="X2489" s="58">
        <v>44927</v>
      </c>
      <c r="Y2489" s="58">
        <v>44927</v>
      </c>
      <c r="Z2489" s="93" t="s">
        <v>25</v>
      </c>
    </row>
    <row r="2490" spans="1:26" s="5" customFormat="1" ht="27" customHeight="1" x14ac:dyDescent="0.25">
      <c r="A2490" s="99">
        <f t="shared" si="155"/>
        <v>1</v>
      </c>
      <c r="B2490" s="97">
        <f t="array" aca="1" ref="B2490" ca="1">IF(AND(MAX(IF(O2490:O3493=O2490,X2490:X3493))=X2490,Y2490&lt;=B$1),P2490,"-")</f>
        <v>1911010103003</v>
      </c>
      <c r="C2490" s="4">
        <v>1</v>
      </c>
      <c r="D2490" s="4">
        <v>9</v>
      </c>
      <c r="E2490" s="4">
        <v>1</v>
      </c>
      <c r="F2490" s="4">
        <v>1</v>
      </c>
      <c r="G2490" s="4">
        <v>1</v>
      </c>
      <c r="H2490" s="4">
        <v>0</v>
      </c>
      <c r="I2490" s="4">
        <v>1</v>
      </c>
      <c r="J2490" s="4">
        <v>3</v>
      </c>
      <c r="K2490" s="4">
        <v>3</v>
      </c>
      <c r="L2490" s="4" t="s">
        <v>6312</v>
      </c>
      <c r="M2490" s="4" t="str">
        <f t="shared" si="156"/>
        <v>NIVEL-9</v>
      </c>
      <c r="N2490" s="4" t="str">
        <f t="shared" si="157"/>
        <v>1911010103000</v>
      </c>
      <c r="O2490" s="55" t="str">
        <f t="shared" si="158"/>
        <v>1911010103003</v>
      </c>
      <c r="P2490" s="105">
        <v>1911010103003</v>
      </c>
      <c r="Q2490" s="106" t="s">
        <v>6308</v>
      </c>
      <c r="R2490" s="108" t="s">
        <v>4150</v>
      </c>
      <c r="S2490" s="101" t="s">
        <v>2970</v>
      </c>
      <c r="T2490" s="33">
        <v>1911010103004</v>
      </c>
      <c r="U2490" s="4" t="s">
        <v>40</v>
      </c>
      <c r="V2490" s="5" t="s">
        <v>4152</v>
      </c>
      <c r="W2490" s="59" t="s">
        <v>605</v>
      </c>
      <c r="X2490" s="59">
        <v>45317</v>
      </c>
      <c r="Y2490" s="59">
        <v>45317</v>
      </c>
      <c r="Z2490" s="94" t="s">
        <v>4153</v>
      </c>
    </row>
    <row r="2491" spans="1:26" s="5" customFormat="1" ht="27" customHeight="1" x14ac:dyDescent="0.25">
      <c r="A2491" s="99">
        <f t="shared" si="155"/>
        <v>1</v>
      </c>
      <c r="B2491" s="97">
        <f t="array" aca="1" ref="B2491" ca="1">IF(AND(MAX(IF(O2490:O3494=O2491,X2490:X3494))=X2491,Y2491&lt;=B$1),P2491,"-")</f>
        <v>1911010103004</v>
      </c>
      <c r="C2491" s="4">
        <v>1</v>
      </c>
      <c r="D2491" s="4">
        <v>9</v>
      </c>
      <c r="E2491" s="4">
        <v>1</v>
      </c>
      <c r="F2491" s="4">
        <v>1</v>
      </c>
      <c r="G2491" s="4">
        <v>1</v>
      </c>
      <c r="H2491" s="4">
        <v>0</v>
      </c>
      <c r="I2491" s="4">
        <v>1</v>
      </c>
      <c r="J2491" s="4">
        <v>3</v>
      </c>
      <c r="K2491" s="4">
        <v>4</v>
      </c>
      <c r="L2491" s="4" t="s">
        <v>6312</v>
      </c>
      <c r="M2491" s="4" t="str">
        <f t="shared" si="156"/>
        <v>NIVEL-9</v>
      </c>
      <c r="N2491" s="4" t="str">
        <f t="shared" si="157"/>
        <v>1911010103000</v>
      </c>
      <c r="O2491" s="55" t="str">
        <f t="shared" si="158"/>
        <v>1911010103004</v>
      </c>
      <c r="P2491" s="105">
        <v>1911010103004</v>
      </c>
      <c r="Q2491" s="106" t="s">
        <v>6308</v>
      </c>
      <c r="R2491" s="108" t="s">
        <v>4152</v>
      </c>
      <c r="S2491" s="101" t="s">
        <v>2933</v>
      </c>
      <c r="T2491" s="33">
        <v>1911010103003</v>
      </c>
      <c r="U2491" s="4" t="s">
        <v>40</v>
      </c>
      <c r="V2491" s="5" t="s">
        <v>4150</v>
      </c>
      <c r="W2491" s="59" t="s">
        <v>605</v>
      </c>
      <c r="X2491" s="59">
        <v>45317</v>
      </c>
      <c r="Y2491" s="59">
        <v>45317</v>
      </c>
      <c r="Z2491" s="94" t="s">
        <v>4153</v>
      </c>
    </row>
    <row r="2492" spans="1:26" s="5" customFormat="1" ht="27" customHeight="1" x14ac:dyDescent="0.25">
      <c r="A2492" s="99">
        <f t="shared" si="155"/>
        <v>1</v>
      </c>
      <c r="B2492" s="97">
        <f t="array" aca="1" ref="B2492" ca="1">IF(AND(MAX(IF(O2491:O3495=O2492,X2491:X3495))=X2492,Y2492&lt;=B$1),P2492,"-")</f>
        <v>1911010103005</v>
      </c>
      <c r="C2492" s="4">
        <v>1</v>
      </c>
      <c r="D2492" s="4">
        <v>9</v>
      </c>
      <c r="E2492" s="4">
        <v>1</v>
      </c>
      <c r="F2492" s="4">
        <v>1</v>
      </c>
      <c r="G2492" s="4">
        <v>1</v>
      </c>
      <c r="H2492" s="4">
        <v>0</v>
      </c>
      <c r="I2492" s="4">
        <v>1</v>
      </c>
      <c r="J2492" s="4">
        <v>3</v>
      </c>
      <c r="K2492" s="4">
        <v>5</v>
      </c>
      <c r="L2492" s="4" t="s">
        <v>6312</v>
      </c>
      <c r="M2492" s="4" t="str">
        <f t="shared" si="156"/>
        <v>NIVEL-9</v>
      </c>
      <c r="N2492" s="4" t="str">
        <f t="shared" si="157"/>
        <v>1911010103000</v>
      </c>
      <c r="O2492" s="55" t="str">
        <f t="shared" si="158"/>
        <v>1911010103005</v>
      </c>
      <c r="P2492" s="105">
        <v>1911010103005</v>
      </c>
      <c r="Q2492" s="106" t="s">
        <v>6308</v>
      </c>
      <c r="R2492" s="108" t="s">
        <v>4154</v>
      </c>
      <c r="S2492" s="101" t="s">
        <v>107</v>
      </c>
      <c r="T2492" s="33" t="s">
        <v>25</v>
      </c>
      <c r="U2492" s="4" t="s">
        <v>25</v>
      </c>
      <c r="V2492" s="5" t="s">
        <v>25</v>
      </c>
      <c r="W2492" s="59" t="s">
        <v>2916</v>
      </c>
      <c r="X2492" s="59">
        <v>46028</v>
      </c>
      <c r="Y2492" s="59">
        <v>46022</v>
      </c>
      <c r="Z2492" s="94" t="s">
        <v>4155</v>
      </c>
    </row>
    <row r="2493" spans="1:26" s="5" customFormat="1" ht="27" customHeight="1" x14ac:dyDescent="0.25">
      <c r="A2493" s="99">
        <f t="shared" si="155"/>
        <v>1</v>
      </c>
      <c r="B2493" s="97">
        <f t="array" aca="1" ref="B2493" ca="1">IF(AND(MAX(IF(O2491:O3495=O2493,X2491:X3495))=X2493,Y2493&lt;=B$1),P2493,"-")</f>
        <v>1911010104000</v>
      </c>
      <c r="C2493" s="4">
        <v>1</v>
      </c>
      <c r="D2493" s="4">
        <v>9</v>
      </c>
      <c r="E2493" s="4">
        <v>1</v>
      </c>
      <c r="F2493" s="4">
        <v>1</v>
      </c>
      <c r="G2493" s="4">
        <v>1</v>
      </c>
      <c r="H2493" s="4">
        <v>0</v>
      </c>
      <c r="I2493" s="4">
        <v>1</v>
      </c>
      <c r="J2493" s="4">
        <v>4</v>
      </c>
      <c r="K2493" s="4">
        <v>0</v>
      </c>
      <c r="L2493" s="4" t="s">
        <v>6312</v>
      </c>
      <c r="M2493" s="4" t="str">
        <f t="shared" si="156"/>
        <v>NIVEL-8</v>
      </c>
      <c r="N2493" s="4" t="str">
        <f t="shared" si="157"/>
        <v>1911010100000</v>
      </c>
      <c r="O2493" s="55" t="str">
        <f t="shared" si="158"/>
        <v>1911010104000</v>
      </c>
      <c r="P2493" s="105">
        <v>1911010104000</v>
      </c>
      <c r="Q2493" s="106" t="s">
        <v>6309</v>
      </c>
      <c r="R2493" s="108" t="s">
        <v>4156</v>
      </c>
      <c r="S2493" s="101" t="s">
        <v>36</v>
      </c>
      <c r="T2493" s="33">
        <v>1910011104000</v>
      </c>
      <c r="U2493" s="33" t="s">
        <v>21</v>
      </c>
      <c r="V2493" s="34" t="s">
        <v>4157</v>
      </c>
      <c r="W2493" s="58" t="s">
        <v>24</v>
      </c>
      <c r="X2493" s="58">
        <v>44927</v>
      </c>
      <c r="Y2493" s="58">
        <v>44927</v>
      </c>
      <c r="Z2493" s="93" t="s">
        <v>25</v>
      </c>
    </row>
    <row r="2494" spans="1:26" s="5" customFormat="1" ht="27" customHeight="1" x14ac:dyDescent="0.25">
      <c r="A2494" s="99">
        <f t="shared" si="155"/>
        <v>1</v>
      </c>
      <c r="B2494" s="97">
        <f t="array" aca="1" ref="B2494" ca="1">IF(AND(MAX(IF(O2493:O3496=O2494,X2493:X3496))=X2494,Y2494&lt;=B$1),P2494,"-")</f>
        <v>1911010104001</v>
      </c>
      <c r="C2494" s="4">
        <v>1</v>
      </c>
      <c r="D2494" s="4">
        <v>9</v>
      </c>
      <c r="E2494" s="4">
        <v>1</v>
      </c>
      <c r="F2494" s="4">
        <v>1</v>
      </c>
      <c r="G2494" s="4">
        <v>1</v>
      </c>
      <c r="H2494" s="4">
        <v>0</v>
      </c>
      <c r="I2494" s="4">
        <v>1</v>
      </c>
      <c r="J2494" s="4">
        <v>4</v>
      </c>
      <c r="K2494" s="4">
        <v>1</v>
      </c>
      <c r="L2494" s="4" t="s">
        <v>6312</v>
      </c>
      <c r="M2494" s="4" t="str">
        <f t="shared" si="156"/>
        <v>NIVEL-9</v>
      </c>
      <c r="N2494" s="4" t="str">
        <f t="shared" si="157"/>
        <v>1911010104000</v>
      </c>
      <c r="O2494" s="55" t="str">
        <f t="shared" si="158"/>
        <v>1911010104001</v>
      </c>
      <c r="P2494" s="105">
        <v>1911010104001</v>
      </c>
      <c r="Q2494" s="106" t="s">
        <v>6308</v>
      </c>
      <c r="R2494" s="108" t="s">
        <v>4158</v>
      </c>
      <c r="S2494" s="101" t="s">
        <v>36</v>
      </c>
      <c r="T2494" s="33">
        <v>1910011104001</v>
      </c>
      <c r="U2494" s="33" t="s">
        <v>40</v>
      </c>
      <c r="V2494" s="34" t="s">
        <v>4159</v>
      </c>
      <c r="W2494" s="58" t="s">
        <v>24</v>
      </c>
      <c r="X2494" s="58">
        <v>44927</v>
      </c>
      <c r="Y2494" s="58">
        <v>44927</v>
      </c>
      <c r="Z2494" s="93" t="s">
        <v>25</v>
      </c>
    </row>
    <row r="2495" spans="1:26" s="5" customFormat="1" ht="27" customHeight="1" x14ac:dyDescent="0.25">
      <c r="A2495" s="99">
        <f t="shared" si="155"/>
        <v>1</v>
      </c>
      <c r="B2495" s="97">
        <f t="array" aca="1" ref="B2495" ca="1">IF(AND(MAX(IF(O2494:O3497=O2495,X2494:X3497))=X2495,Y2495&lt;=B$1),P2495,"-")</f>
        <v>1911010104999</v>
      </c>
      <c r="C2495" s="4">
        <v>1</v>
      </c>
      <c r="D2495" s="4">
        <v>9</v>
      </c>
      <c r="E2495" s="4">
        <v>1</v>
      </c>
      <c r="F2495" s="4">
        <v>1</v>
      </c>
      <c r="G2495" s="4">
        <v>1</v>
      </c>
      <c r="H2495" s="4">
        <v>0</v>
      </c>
      <c r="I2495" s="4">
        <v>1</v>
      </c>
      <c r="J2495" s="4">
        <v>4</v>
      </c>
      <c r="K2495" s="4">
        <v>999</v>
      </c>
      <c r="L2495" s="4" t="s">
        <v>6312</v>
      </c>
      <c r="M2495" s="4" t="str">
        <f t="shared" si="156"/>
        <v>NIVEL-9</v>
      </c>
      <c r="N2495" s="4" t="str">
        <f t="shared" si="157"/>
        <v>1911010104000</v>
      </c>
      <c r="O2495" s="55" t="str">
        <f t="shared" si="158"/>
        <v>1911010104999</v>
      </c>
      <c r="P2495" s="105">
        <v>1911010104999</v>
      </c>
      <c r="Q2495" s="106" t="s">
        <v>6308</v>
      </c>
      <c r="R2495" s="108" t="s">
        <v>4160</v>
      </c>
      <c r="S2495" s="101" t="s">
        <v>36</v>
      </c>
      <c r="T2495" s="33">
        <v>1910011104999</v>
      </c>
      <c r="U2495" s="33" t="s">
        <v>40</v>
      </c>
      <c r="V2495" s="34" t="s">
        <v>4161</v>
      </c>
      <c r="W2495" s="58" t="s">
        <v>24</v>
      </c>
      <c r="X2495" s="58">
        <v>44927</v>
      </c>
      <c r="Y2495" s="58">
        <v>44927</v>
      </c>
      <c r="Z2495" s="93" t="s">
        <v>25</v>
      </c>
    </row>
    <row r="2496" spans="1:26" s="5" customFormat="1" ht="27" customHeight="1" x14ac:dyDescent="0.25">
      <c r="A2496" s="99">
        <f t="shared" si="155"/>
        <v>1</v>
      </c>
      <c r="B2496" s="97">
        <f t="array" aca="1" ref="B2496" ca="1">IF(AND(MAX(IF(O2495:O3498=O2496,X2495:X3498))=X2496,Y2496&lt;=B$1),P2496,"-")</f>
        <v>1911010105000</v>
      </c>
      <c r="C2496" s="4">
        <v>1</v>
      </c>
      <c r="D2496" s="4">
        <v>9</v>
      </c>
      <c r="E2496" s="4">
        <v>1</v>
      </c>
      <c r="F2496" s="4">
        <v>1</v>
      </c>
      <c r="G2496" s="4">
        <v>1</v>
      </c>
      <c r="H2496" s="4">
        <v>0</v>
      </c>
      <c r="I2496" s="4">
        <v>1</v>
      </c>
      <c r="J2496" s="4">
        <v>5</v>
      </c>
      <c r="K2496" s="4">
        <v>0</v>
      </c>
      <c r="L2496" s="4" t="s">
        <v>6312</v>
      </c>
      <c r="M2496" s="4" t="str">
        <f t="shared" si="156"/>
        <v>NIVEL-8</v>
      </c>
      <c r="N2496" s="4" t="str">
        <f t="shared" si="157"/>
        <v>1911010100000</v>
      </c>
      <c r="O2496" s="55" t="str">
        <f t="shared" si="158"/>
        <v>1911010105000</v>
      </c>
      <c r="P2496" s="105">
        <v>1911010105000</v>
      </c>
      <c r="Q2496" s="106" t="s">
        <v>6308</v>
      </c>
      <c r="R2496" s="108" t="s">
        <v>4162</v>
      </c>
      <c r="S2496" s="101" t="s">
        <v>36</v>
      </c>
      <c r="T2496" s="33">
        <v>1910011105000</v>
      </c>
      <c r="U2496" s="33" t="s">
        <v>40</v>
      </c>
      <c r="V2496" s="34" t="s">
        <v>4163</v>
      </c>
      <c r="W2496" s="58" t="s">
        <v>24</v>
      </c>
      <c r="X2496" s="58">
        <v>44927</v>
      </c>
      <c r="Y2496" s="58">
        <v>44927</v>
      </c>
      <c r="Z2496" s="93" t="s">
        <v>25</v>
      </c>
    </row>
    <row r="2497" spans="1:26" s="5" customFormat="1" ht="27" customHeight="1" x14ac:dyDescent="0.25">
      <c r="A2497" s="99">
        <f t="shared" si="155"/>
        <v>1</v>
      </c>
      <c r="B2497" s="97">
        <f t="array" aca="1" ref="B2497" ca="1">IF(AND(MAX(IF(O2496:O3499=O2497,X2496:X3499))=X2497,Y2497&lt;=B$1),P2497,"-")</f>
        <v>1911010106000</v>
      </c>
      <c r="C2497" s="4">
        <v>1</v>
      </c>
      <c r="D2497" s="4">
        <v>9</v>
      </c>
      <c r="E2497" s="4">
        <v>1</v>
      </c>
      <c r="F2497" s="4">
        <v>1</v>
      </c>
      <c r="G2497" s="4">
        <v>1</v>
      </c>
      <c r="H2497" s="4">
        <v>0</v>
      </c>
      <c r="I2497" s="4">
        <v>1</v>
      </c>
      <c r="J2497" s="4">
        <v>6</v>
      </c>
      <c r="K2497" s="4">
        <v>0</v>
      </c>
      <c r="L2497" s="4" t="s">
        <v>6312</v>
      </c>
      <c r="M2497" s="4" t="str">
        <f t="shared" si="156"/>
        <v>NIVEL-8</v>
      </c>
      <c r="N2497" s="4" t="str">
        <f t="shared" si="157"/>
        <v>1911010100000</v>
      </c>
      <c r="O2497" s="55" t="str">
        <f t="shared" si="158"/>
        <v>1911010106000</v>
      </c>
      <c r="P2497" s="105">
        <v>1911010106000</v>
      </c>
      <c r="Q2497" s="106" t="s">
        <v>6308</v>
      </c>
      <c r="R2497" s="108" t="s">
        <v>4164</v>
      </c>
      <c r="S2497" s="101" t="s">
        <v>36</v>
      </c>
      <c r="T2497" s="33">
        <v>1910011106000</v>
      </c>
      <c r="U2497" s="33" t="s">
        <v>40</v>
      </c>
      <c r="V2497" s="34" t="s">
        <v>4165</v>
      </c>
      <c r="W2497" s="58" t="s">
        <v>24</v>
      </c>
      <c r="X2497" s="58">
        <v>44927</v>
      </c>
      <c r="Y2497" s="58">
        <v>44927</v>
      </c>
      <c r="Z2497" s="93" t="s">
        <v>25</v>
      </c>
    </row>
    <row r="2498" spans="1:26" s="5" customFormat="1" ht="27" customHeight="1" x14ac:dyDescent="0.25">
      <c r="A2498" s="99">
        <f t="shared" ref="A2498:A2561" si="159">COUNTIF(O:O,O2498)</f>
        <v>1</v>
      </c>
      <c r="B2498" s="97">
        <f t="array" aca="1" ref="B2498" ca="1">IF(AND(MAX(IF(O2497:O3500=O2498,X2497:X3500))=X2498,Y2498&lt;=B$1),P2498,"-")</f>
        <v>1911010107000</v>
      </c>
      <c r="C2498" s="4">
        <v>1</v>
      </c>
      <c r="D2498" s="4">
        <v>9</v>
      </c>
      <c r="E2498" s="4">
        <v>1</v>
      </c>
      <c r="F2498" s="4">
        <v>1</v>
      </c>
      <c r="G2498" s="4">
        <v>1</v>
      </c>
      <c r="H2498" s="4">
        <v>0</v>
      </c>
      <c r="I2498" s="4">
        <v>1</v>
      </c>
      <c r="J2498" s="4">
        <v>7</v>
      </c>
      <c r="K2498" s="4">
        <v>0</v>
      </c>
      <c r="L2498" s="4" t="s">
        <v>6312</v>
      </c>
      <c r="M2498" s="4" t="str">
        <f t="shared" si="156"/>
        <v>NIVEL-8</v>
      </c>
      <c r="N2498" s="4" t="str">
        <f t="shared" si="157"/>
        <v>1911010100000</v>
      </c>
      <c r="O2498" s="55" t="str">
        <f t="shared" si="158"/>
        <v>1911010107000</v>
      </c>
      <c r="P2498" s="105">
        <v>1911010107000</v>
      </c>
      <c r="Q2498" s="106" t="s">
        <v>6308</v>
      </c>
      <c r="R2498" s="108" t="s">
        <v>4166</v>
      </c>
      <c r="S2498" s="101" t="s">
        <v>36</v>
      </c>
      <c r="T2498" s="33">
        <v>1910011107000</v>
      </c>
      <c r="U2498" s="33" t="s">
        <v>40</v>
      </c>
      <c r="V2498" s="34" t="s">
        <v>4167</v>
      </c>
      <c r="W2498" s="58" t="s">
        <v>24</v>
      </c>
      <c r="X2498" s="58">
        <v>44927</v>
      </c>
      <c r="Y2498" s="58">
        <v>44927</v>
      </c>
      <c r="Z2498" s="93" t="s">
        <v>25</v>
      </c>
    </row>
    <row r="2499" spans="1:26" s="5" customFormat="1" ht="27" customHeight="1" x14ac:dyDescent="0.25">
      <c r="A2499" s="99">
        <f t="shared" si="159"/>
        <v>1</v>
      </c>
      <c r="B2499" s="97">
        <f t="array" aca="1" ref="B2499" ca="1">IF(AND(MAX(IF(O2498:O3501=O2499,X2498:X3501))=X2499,Y2499&lt;=B$1),P2499,"-")</f>
        <v>1911010108000</v>
      </c>
      <c r="C2499" s="4">
        <v>1</v>
      </c>
      <c r="D2499" s="4">
        <v>9</v>
      </c>
      <c r="E2499" s="4">
        <v>1</v>
      </c>
      <c r="F2499" s="4">
        <v>1</v>
      </c>
      <c r="G2499" s="4">
        <v>1</v>
      </c>
      <c r="H2499" s="4">
        <v>0</v>
      </c>
      <c r="I2499" s="4">
        <v>1</v>
      </c>
      <c r="J2499" s="4">
        <v>8</v>
      </c>
      <c r="K2499" s="4">
        <v>0</v>
      </c>
      <c r="L2499" s="4" t="s">
        <v>6312</v>
      </c>
      <c r="M2499" s="4" t="str">
        <f t="shared" si="156"/>
        <v>NIVEL-8</v>
      </c>
      <c r="N2499" s="4" t="str">
        <f t="shared" si="157"/>
        <v>1911010100000</v>
      </c>
      <c r="O2499" s="55" t="str">
        <f t="shared" si="158"/>
        <v>1911010108000</v>
      </c>
      <c r="P2499" s="105">
        <v>1911010108000</v>
      </c>
      <c r="Q2499" s="106" t="s">
        <v>6309</v>
      </c>
      <c r="R2499" s="108" t="s">
        <v>4168</v>
      </c>
      <c r="S2499" s="101" t="s">
        <v>36</v>
      </c>
      <c r="T2499" s="33">
        <v>1910011108000</v>
      </c>
      <c r="U2499" s="33" t="s">
        <v>21</v>
      </c>
      <c r="V2499" s="34" t="s">
        <v>4169</v>
      </c>
      <c r="W2499" s="58" t="s">
        <v>24</v>
      </c>
      <c r="X2499" s="58">
        <v>44927</v>
      </c>
      <c r="Y2499" s="58">
        <v>44927</v>
      </c>
      <c r="Z2499" s="93" t="s">
        <v>25</v>
      </c>
    </row>
    <row r="2500" spans="1:26" s="5" customFormat="1" ht="27" customHeight="1" x14ac:dyDescent="0.25">
      <c r="A2500" s="99">
        <f t="shared" si="159"/>
        <v>1</v>
      </c>
      <c r="B2500" s="97">
        <f t="array" aca="1" ref="B2500" ca="1">IF(AND(MAX(IF(O2499:O3502=O2500,X2499:X3502))=X2500,Y2500&lt;=B$1),P2500,"-")</f>
        <v>1911010108001</v>
      </c>
      <c r="C2500" s="4">
        <v>1</v>
      </c>
      <c r="D2500" s="4">
        <v>9</v>
      </c>
      <c r="E2500" s="4">
        <v>1</v>
      </c>
      <c r="F2500" s="4">
        <v>1</v>
      </c>
      <c r="G2500" s="4">
        <v>1</v>
      </c>
      <c r="H2500" s="4">
        <v>0</v>
      </c>
      <c r="I2500" s="4">
        <v>1</v>
      </c>
      <c r="J2500" s="4">
        <v>8</v>
      </c>
      <c r="K2500" s="4">
        <v>1</v>
      </c>
      <c r="L2500" s="4" t="s">
        <v>6312</v>
      </c>
      <c r="M2500" s="4" t="str">
        <f t="shared" ref="M2500:M2563" si="160">IF(K2500&lt;&gt;0,"NIVEL-9",
IF(J2500&lt;&gt;0,"NIVEL-8",
IF(I2500&lt;&gt;0,"NIVEL-7",
IF(H2500&lt;&gt;0,"NIVEL-6",
IF(G2500&lt;&gt;0,"NIVEL-5",
IF(F2500&lt;&gt;0,"NIVEL-4",
IF(E2500&lt;&gt;0,"NIVEL-3",
IF(D2500&lt;&gt;0,"NIVEL-2",
"NIVEL-1"))))))))</f>
        <v>NIVEL-9</v>
      </c>
      <c r="N2500" s="4" t="str">
        <f t="shared" ref="N2500:N2563" si="161">IF(K2500&lt;&gt;0,LEFT(P2500,10)&amp;"000",
IF(J2500&lt;&gt;0,LEFT(P2500,8)&amp;"00000",
IF(I2500&lt;&gt;0,LEFT(P2500,7)&amp;"000000",
IF(H2500&lt;&gt;0,LEFT(P2500,6)&amp;"0000000",
IF(G2500&lt;&gt;0,LEFT(P2500,4)&amp;"000000000",
IF(F2500&lt;&gt;0,LEFT(P2500,3)&amp;"0000000000",
IF(E2500&lt;&gt;0,LEFT(P2500,2)&amp;"00000000000",
IF(D2500&lt;&gt;0,LEFT(P2500,1)&amp;"000000000000",
"-"))))))))</f>
        <v>1911010108000</v>
      </c>
      <c r="O2500" s="55" t="str">
        <f t="shared" si="158"/>
        <v>1911010108001</v>
      </c>
      <c r="P2500" s="105">
        <v>1911010108001</v>
      </c>
      <c r="Q2500" s="106" t="s">
        <v>6308</v>
      </c>
      <c r="R2500" s="108" t="s">
        <v>4170</v>
      </c>
      <c r="S2500" s="101" t="s">
        <v>36</v>
      </c>
      <c r="T2500" s="33">
        <v>1910011108001</v>
      </c>
      <c r="U2500" s="33" t="s">
        <v>40</v>
      </c>
      <c r="V2500" s="34" t="s">
        <v>4171</v>
      </c>
      <c r="W2500" s="58" t="s">
        <v>24</v>
      </c>
      <c r="X2500" s="58">
        <v>44927</v>
      </c>
      <c r="Y2500" s="58">
        <v>44927</v>
      </c>
      <c r="Z2500" s="93" t="s">
        <v>25</v>
      </c>
    </row>
    <row r="2501" spans="1:26" s="5" customFormat="1" ht="27" customHeight="1" x14ac:dyDescent="0.25">
      <c r="A2501" s="99">
        <f t="shared" si="159"/>
        <v>1</v>
      </c>
      <c r="B2501" s="97">
        <f t="array" aca="1" ref="B2501" ca="1">IF(AND(MAX(IF(O2500:O3503=O2501,X2500:X3503))=X2501,Y2501&lt;=B$1),P2501,"-")</f>
        <v>1911010108002</v>
      </c>
      <c r="C2501" s="4">
        <v>1</v>
      </c>
      <c r="D2501" s="4">
        <v>9</v>
      </c>
      <c r="E2501" s="4">
        <v>1</v>
      </c>
      <c r="F2501" s="4">
        <v>1</v>
      </c>
      <c r="G2501" s="4">
        <v>1</v>
      </c>
      <c r="H2501" s="4">
        <v>0</v>
      </c>
      <c r="I2501" s="4">
        <v>1</v>
      </c>
      <c r="J2501" s="4">
        <v>8</v>
      </c>
      <c r="K2501" s="4">
        <v>2</v>
      </c>
      <c r="L2501" s="4" t="s">
        <v>6312</v>
      </c>
      <c r="M2501" s="4" t="str">
        <f t="shared" si="160"/>
        <v>NIVEL-9</v>
      </c>
      <c r="N2501" s="4" t="str">
        <f t="shared" si="161"/>
        <v>1911010108000</v>
      </c>
      <c r="O2501" s="55" t="str">
        <f t="shared" si="158"/>
        <v>1911010108002</v>
      </c>
      <c r="P2501" s="105">
        <v>1911010108002</v>
      </c>
      <c r="Q2501" s="106" t="s">
        <v>6308</v>
      </c>
      <c r="R2501" s="108" t="s">
        <v>4172</v>
      </c>
      <c r="S2501" s="101" t="s">
        <v>36</v>
      </c>
      <c r="T2501" s="33">
        <v>1910011108002</v>
      </c>
      <c r="U2501" s="33" t="s">
        <v>40</v>
      </c>
      <c r="V2501" s="34" t="s">
        <v>4173</v>
      </c>
      <c r="W2501" s="58" t="s">
        <v>24</v>
      </c>
      <c r="X2501" s="58">
        <v>44927</v>
      </c>
      <c r="Y2501" s="58">
        <v>44927</v>
      </c>
      <c r="Z2501" s="93" t="s">
        <v>25</v>
      </c>
    </row>
    <row r="2502" spans="1:26" s="5" customFormat="1" ht="27" customHeight="1" x14ac:dyDescent="0.25">
      <c r="A2502" s="99">
        <f t="shared" si="159"/>
        <v>1</v>
      </c>
      <c r="B2502" s="97">
        <f t="array" aca="1" ref="B2502" ca="1">IF(AND(MAX(IF(O2501:O3504=O2502,X2501:X3504))=X2502,Y2502&lt;=B$1),P2502,"-")</f>
        <v>1911010109000</v>
      </c>
      <c r="C2502" s="4">
        <v>1</v>
      </c>
      <c r="D2502" s="4">
        <v>9</v>
      </c>
      <c r="E2502" s="4">
        <v>1</v>
      </c>
      <c r="F2502" s="4">
        <v>1</v>
      </c>
      <c r="G2502" s="4">
        <v>1</v>
      </c>
      <c r="H2502" s="4">
        <v>0</v>
      </c>
      <c r="I2502" s="4">
        <v>1</v>
      </c>
      <c r="J2502" s="4">
        <v>9</v>
      </c>
      <c r="K2502" s="4">
        <v>0</v>
      </c>
      <c r="L2502" s="4" t="s">
        <v>6312</v>
      </c>
      <c r="M2502" s="4" t="str">
        <f t="shared" si="160"/>
        <v>NIVEL-8</v>
      </c>
      <c r="N2502" s="4" t="str">
        <f t="shared" si="161"/>
        <v>1911010100000</v>
      </c>
      <c r="O2502" s="55" t="str">
        <f t="shared" si="158"/>
        <v>1911010109000</v>
      </c>
      <c r="P2502" s="105">
        <v>1911010109000</v>
      </c>
      <c r="Q2502" s="106" t="s">
        <v>6308</v>
      </c>
      <c r="R2502" s="108" t="s">
        <v>4174</v>
      </c>
      <c r="S2502" s="101" t="s">
        <v>36</v>
      </c>
      <c r="T2502" s="33">
        <v>1910011109000</v>
      </c>
      <c r="U2502" s="33" t="s">
        <v>40</v>
      </c>
      <c r="V2502" s="34" t="s">
        <v>4175</v>
      </c>
      <c r="W2502" s="58" t="s">
        <v>24</v>
      </c>
      <c r="X2502" s="58">
        <v>44927</v>
      </c>
      <c r="Y2502" s="58">
        <v>44927</v>
      </c>
      <c r="Z2502" s="93" t="s">
        <v>25</v>
      </c>
    </row>
    <row r="2503" spans="1:26" s="5" customFormat="1" ht="27" customHeight="1" x14ac:dyDescent="0.25">
      <c r="A2503" s="99">
        <f t="shared" si="159"/>
        <v>1</v>
      </c>
      <c r="B2503" s="97">
        <f t="array" aca="1" ref="B2503" ca="1">IF(AND(MAX(IF(O2502:O3505=O2503,X2502:X3505))=X2503,Y2503&lt;=B$1),P2503,"-")</f>
        <v>1911010110000</v>
      </c>
      <c r="C2503" s="4">
        <v>1</v>
      </c>
      <c r="D2503" s="4">
        <v>9</v>
      </c>
      <c r="E2503" s="4">
        <v>1</v>
      </c>
      <c r="F2503" s="4">
        <v>1</v>
      </c>
      <c r="G2503" s="4">
        <v>1</v>
      </c>
      <c r="H2503" s="4">
        <v>0</v>
      </c>
      <c r="I2503" s="4">
        <v>1</v>
      </c>
      <c r="J2503" s="4">
        <v>10</v>
      </c>
      <c r="K2503" s="4">
        <v>0</v>
      </c>
      <c r="L2503" s="4" t="s">
        <v>6312</v>
      </c>
      <c r="M2503" s="4" t="str">
        <f t="shared" si="160"/>
        <v>NIVEL-8</v>
      </c>
      <c r="N2503" s="4" t="str">
        <f t="shared" si="161"/>
        <v>1911010100000</v>
      </c>
      <c r="O2503" s="55" t="str">
        <f t="shared" si="158"/>
        <v>1911010110000</v>
      </c>
      <c r="P2503" s="105">
        <v>1911010110000</v>
      </c>
      <c r="Q2503" s="106" t="s">
        <v>6308</v>
      </c>
      <c r="R2503" s="108" t="s">
        <v>4176</v>
      </c>
      <c r="S2503" s="101" t="s">
        <v>36</v>
      </c>
      <c r="T2503" s="33">
        <v>1910011110000</v>
      </c>
      <c r="U2503" s="33" t="s">
        <v>40</v>
      </c>
      <c r="V2503" s="34" t="s">
        <v>4177</v>
      </c>
      <c r="W2503" s="58" t="s">
        <v>24</v>
      </c>
      <c r="X2503" s="58">
        <v>44927</v>
      </c>
      <c r="Y2503" s="58">
        <v>44927</v>
      </c>
      <c r="Z2503" s="93" t="s">
        <v>25</v>
      </c>
    </row>
    <row r="2504" spans="1:26" s="5" customFormat="1" ht="27" customHeight="1" x14ac:dyDescent="0.25">
      <c r="A2504" s="99">
        <f t="shared" si="159"/>
        <v>1</v>
      </c>
      <c r="B2504" s="97">
        <f t="array" aca="1" ref="B2504" ca="1">IF(AND(MAX(IF(O2503:O3506=O2504,X2503:X3506))=X2504,Y2504&lt;=B$1),P2504,"-")</f>
        <v>1911010111000</v>
      </c>
      <c r="C2504" s="4">
        <v>1</v>
      </c>
      <c r="D2504" s="4">
        <v>9</v>
      </c>
      <c r="E2504" s="4">
        <v>1</v>
      </c>
      <c r="F2504" s="4">
        <v>1</v>
      </c>
      <c r="G2504" s="4">
        <v>1</v>
      </c>
      <c r="H2504" s="4">
        <v>0</v>
      </c>
      <c r="I2504" s="4">
        <v>1</v>
      </c>
      <c r="J2504" s="4">
        <v>11</v>
      </c>
      <c r="K2504" s="4">
        <v>0</v>
      </c>
      <c r="L2504" s="4" t="s">
        <v>6312</v>
      </c>
      <c r="M2504" s="4" t="str">
        <f t="shared" si="160"/>
        <v>NIVEL-8</v>
      </c>
      <c r="N2504" s="4" t="str">
        <f t="shared" si="161"/>
        <v>1911010100000</v>
      </c>
      <c r="O2504" s="55" t="str">
        <f t="shared" si="158"/>
        <v>1911010111000</v>
      </c>
      <c r="P2504" s="105">
        <v>1911010111000</v>
      </c>
      <c r="Q2504" s="106" t="s">
        <v>6308</v>
      </c>
      <c r="R2504" s="108" t="s">
        <v>4178</v>
      </c>
      <c r="S2504" s="101" t="s">
        <v>36</v>
      </c>
      <c r="T2504" s="33">
        <v>1910011111000</v>
      </c>
      <c r="U2504" s="33" t="s">
        <v>40</v>
      </c>
      <c r="V2504" s="34" t="s">
        <v>4179</v>
      </c>
      <c r="W2504" s="58" t="s">
        <v>24</v>
      </c>
      <c r="X2504" s="58">
        <v>44927</v>
      </c>
      <c r="Y2504" s="58">
        <v>44927</v>
      </c>
      <c r="Z2504" s="93" t="s">
        <v>25</v>
      </c>
    </row>
    <row r="2505" spans="1:26" s="5" customFormat="1" ht="27" customHeight="1" x14ac:dyDescent="0.25">
      <c r="A2505" s="99">
        <f t="shared" si="159"/>
        <v>1</v>
      </c>
      <c r="B2505" s="97">
        <f t="array" aca="1" ref="B2505" ca="1">IF(AND(MAX(IF(O2504:O3507=O2505,X2504:X3507))=X2505,Y2505&lt;=B$1),P2505,"-")</f>
        <v>1911010112000</v>
      </c>
      <c r="C2505" s="4">
        <v>1</v>
      </c>
      <c r="D2505" s="4">
        <v>9</v>
      </c>
      <c r="E2505" s="4">
        <v>1</v>
      </c>
      <c r="F2505" s="4">
        <v>1</v>
      </c>
      <c r="G2505" s="4">
        <v>1</v>
      </c>
      <c r="H2505" s="4">
        <v>0</v>
      </c>
      <c r="I2505" s="4">
        <v>1</v>
      </c>
      <c r="J2505" s="4">
        <v>12</v>
      </c>
      <c r="K2505" s="4">
        <v>0</v>
      </c>
      <c r="L2505" s="4" t="s">
        <v>6312</v>
      </c>
      <c r="M2505" s="4" t="str">
        <f t="shared" si="160"/>
        <v>NIVEL-8</v>
      </c>
      <c r="N2505" s="4" t="str">
        <f t="shared" si="161"/>
        <v>1911010100000</v>
      </c>
      <c r="O2505" s="55" t="str">
        <f t="shared" si="158"/>
        <v>1911010112000</v>
      </c>
      <c r="P2505" s="105">
        <v>1911010112000</v>
      </c>
      <c r="Q2505" s="106" t="s">
        <v>6308</v>
      </c>
      <c r="R2505" s="108" t="s">
        <v>4180</v>
      </c>
      <c r="S2505" s="101" t="s">
        <v>36</v>
      </c>
      <c r="T2505" s="33">
        <v>1910011112000</v>
      </c>
      <c r="U2505" s="33" t="s">
        <v>40</v>
      </c>
      <c r="V2505" s="34" t="s">
        <v>4181</v>
      </c>
      <c r="W2505" s="58" t="s">
        <v>24</v>
      </c>
      <c r="X2505" s="58">
        <v>44927</v>
      </c>
      <c r="Y2505" s="58">
        <v>44927</v>
      </c>
      <c r="Z2505" s="93" t="s">
        <v>25</v>
      </c>
    </row>
    <row r="2506" spans="1:26" s="5" customFormat="1" ht="27" customHeight="1" x14ac:dyDescent="0.25">
      <c r="A2506" s="99">
        <f t="shared" si="159"/>
        <v>1</v>
      </c>
      <c r="B2506" s="97">
        <f t="array" aca="1" ref="B2506" ca="1">IF(AND(MAX(IF(O2505:O3508=O2506,X2505:X3508))=X2506,Y2506&lt;=B$1),P2506,"-")</f>
        <v>1911010113000</v>
      </c>
      <c r="C2506" s="4">
        <v>1</v>
      </c>
      <c r="D2506" s="4">
        <v>9</v>
      </c>
      <c r="E2506" s="4">
        <v>1</v>
      </c>
      <c r="F2506" s="4">
        <v>1</v>
      </c>
      <c r="G2506" s="4">
        <v>1</v>
      </c>
      <c r="H2506" s="4">
        <v>0</v>
      </c>
      <c r="I2506" s="4">
        <v>1</v>
      </c>
      <c r="J2506" s="4">
        <v>13</v>
      </c>
      <c r="K2506" s="4">
        <v>0</v>
      </c>
      <c r="L2506" s="4" t="s">
        <v>6312</v>
      </c>
      <c r="M2506" s="4" t="str">
        <f t="shared" si="160"/>
        <v>NIVEL-8</v>
      </c>
      <c r="N2506" s="4" t="str">
        <f t="shared" si="161"/>
        <v>1911010100000</v>
      </c>
      <c r="O2506" s="55" t="str">
        <f t="shared" ref="O2506" si="162">CONCATENATE(P2506)</f>
        <v>1911010113000</v>
      </c>
      <c r="P2506" s="105">
        <v>1911010113000</v>
      </c>
      <c r="Q2506" s="106" t="s">
        <v>6308</v>
      </c>
      <c r="R2506" s="108" t="s">
        <v>6286</v>
      </c>
      <c r="S2506" s="101" t="s">
        <v>107</v>
      </c>
      <c r="T2506" s="33"/>
      <c r="U2506" s="33"/>
      <c r="V2506" s="34"/>
      <c r="W2506" s="58" t="s">
        <v>2916</v>
      </c>
      <c r="X2506" s="58">
        <v>46086</v>
      </c>
      <c r="Y2506" s="58">
        <v>46086</v>
      </c>
      <c r="Z2506" s="93" t="s">
        <v>25</v>
      </c>
    </row>
    <row r="2507" spans="1:26" s="5" customFormat="1" ht="27" customHeight="1" x14ac:dyDescent="0.25">
      <c r="A2507" s="99">
        <f t="shared" si="159"/>
        <v>1</v>
      </c>
      <c r="B2507" s="97">
        <f t="array" aca="1" ref="B2507" ca="1">IF(AND(MAX(IF(O2505:O3508=O2507,X2505:X3508))=X2507,Y2507&lt;=B$1),P2507,"-")</f>
        <v>1911010199000</v>
      </c>
      <c r="C2507" s="4">
        <v>1</v>
      </c>
      <c r="D2507" s="4">
        <v>9</v>
      </c>
      <c r="E2507" s="4">
        <v>1</v>
      </c>
      <c r="F2507" s="4">
        <v>1</v>
      </c>
      <c r="G2507" s="4">
        <v>1</v>
      </c>
      <c r="H2507" s="4">
        <v>0</v>
      </c>
      <c r="I2507" s="4">
        <v>1</v>
      </c>
      <c r="J2507" s="4">
        <v>99</v>
      </c>
      <c r="K2507" s="4">
        <v>0</v>
      </c>
      <c r="L2507" s="4" t="s">
        <v>6312</v>
      </c>
      <c r="M2507" s="4" t="str">
        <f t="shared" si="160"/>
        <v>NIVEL-8</v>
      </c>
      <c r="N2507" s="4" t="str">
        <f t="shared" si="161"/>
        <v>1911010100000</v>
      </c>
      <c r="O2507" s="55" t="str">
        <f t="shared" si="158"/>
        <v>1911010199000</v>
      </c>
      <c r="P2507" s="105">
        <v>1911010199000</v>
      </c>
      <c r="Q2507" s="106" t="s">
        <v>6308</v>
      </c>
      <c r="R2507" s="108" t="s">
        <v>4182</v>
      </c>
      <c r="S2507" s="101" t="s">
        <v>36</v>
      </c>
      <c r="T2507" s="33">
        <v>1910011199000</v>
      </c>
      <c r="U2507" s="33" t="s">
        <v>40</v>
      </c>
      <c r="V2507" s="34" t="s">
        <v>4183</v>
      </c>
      <c r="W2507" s="58" t="s">
        <v>24</v>
      </c>
      <c r="X2507" s="58">
        <v>44927</v>
      </c>
      <c r="Y2507" s="58">
        <v>44927</v>
      </c>
      <c r="Z2507" s="93" t="s">
        <v>25</v>
      </c>
    </row>
    <row r="2508" spans="1:26" s="5" customFormat="1" ht="27" customHeight="1" x14ac:dyDescent="0.25">
      <c r="A2508" s="99">
        <f t="shared" si="159"/>
        <v>1</v>
      </c>
      <c r="B2508" s="97">
        <f t="array" aca="1" ref="B2508" ca="1">IF(AND(MAX(IF(O2507:O3509=O2508,X2507:X3509))=X2508,Y2508&lt;=B$1),P2508,"-")</f>
        <v>1911010200000</v>
      </c>
      <c r="C2508" s="4">
        <v>1</v>
      </c>
      <c r="D2508" s="4">
        <v>9</v>
      </c>
      <c r="E2508" s="4">
        <v>1</v>
      </c>
      <c r="F2508" s="4">
        <v>1</v>
      </c>
      <c r="G2508" s="4">
        <v>1</v>
      </c>
      <c r="H2508" s="4">
        <v>0</v>
      </c>
      <c r="I2508" s="4">
        <v>2</v>
      </c>
      <c r="J2508" s="4">
        <v>0</v>
      </c>
      <c r="K2508" s="4">
        <v>0</v>
      </c>
      <c r="L2508" s="4" t="s">
        <v>6310</v>
      </c>
      <c r="M2508" s="4" t="str">
        <f t="shared" si="160"/>
        <v>NIVEL-7</v>
      </c>
      <c r="N2508" s="4" t="str">
        <f t="shared" si="161"/>
        <v>1911010000000</v>
      </c>
      <c r="O2508" s="55" t="str">
        <f t="shared" si="158"/>
        <v>1911010200000</v>
      </c>
      <c r="P2508" s="105">
        <v>1911010200000</v>
      </c>
      <c r="Q2508" s="106" t="s">
        <v>6309</v>
      </c>
      <c r="R2508" s="108" t="s">
        <v>4184</v>
      </c>
      <c r="S2508" s="101" t="s">
        <v>36</v>
      </c>
      <c r="T2508" s="33">
        <v>1910011200000</v>
      </c>
      <c r="U2508" s="33" t="s">
        <v>21</v>
      </c>
      <c r="V2508" s="34" t="s">
        <v>4185</v>
      </c>
      <c r="W2508" s="58" t="s">
        <v>24</v>
      </c>
      <c r="X2508" s="58">
        <v>44927</v>
      </c>
      <c r="Y2508" s="58">
        <v>44927</v>
      </c>
      <c r="Z2508" s="93" t="s">
        <v>25</v>
      </c>
    </row>
    <row r="2509" spans="1:26" s="5" customFormat="1" ht="27" customHeight="1" x14ac:dyDescent="0.25">
      <c r="A2509" s="99">
        <f t="shared" si="159"/>
        <v>1</v>
      </c>
      <c r="B2509" s="97">
        <f t="array" aca="1" ref="B2509" ca="1">IF(AND(MAX(IF(O2508:O3510=O2509,X2508:X3510))=X2509,Y2509&lt;=B$1),P2509,"-")</f>
        <v>1911010201000</v>
      </c>
      <c r="C2509" s="4">
        <v>1</v>
      </c>
      <c r="D2509" s="4">
        <v>9</v>
      </c>
      <c r="E2509" s="4">
        <v>1</v>
      </c>
      <c r="F2509" s="4">
        <v>1</v>
      </c>
      <c r="G2509" s="4">
        <v>1</v>
      </c>
      <c r="H2509" s="4">
        <v>0</v>
      </c>
      <c r="I2509" s="4">
        <v>2</v>
      </c>
      <c r="J2509" s="4">
        <v>1</v>
      </c>
      <c r="K2509" s="4">
        <v>0</v>
      </c>
      <c r="L2509" s="4" t="s">
        <v>6312</v>
      </c>
      <c r="M2509" s="4" t="str">
        <f t="shared" si="160"/>
        <v>NIVEL-8</v>
      </c>
      <c r="N2509" s="4" t="str">
        <f t="shared" si="161"/>
        <v>1911010200000</v>
      </c>
      <c r="O2509" s="55" t="str">
        <f t="shared" si="158"/>
        <v>1911010201000</v>
      </c>
      <c r="P2509" s="105">
        <v>1911010201000</v>
      </c>
      <c r="Q2509" s="106" t="s">
        <v>6308</v>
      </c>
      <c r="R2509" s="108" t="s">
        <v>4186</v>
      </c>
      <c r="S2509" s="101" t="s">
        <v>36</v>
      </c>
      <c r="T2509" s="33">
        <v>1910011201000</v>
      </c>
      <c r="U2509" s="33" t="s">
        <v>40</v>
      </c>
      <c r="V2509" s="34" t="s">
        <v>4187</v>
      </c>
      <c r="W2509" s="58" t="s">
        <v>24</v>
      </c>
      <c r="X2509" s="58">
        <v>44927</v>
      </c>
      <c r="Y2509" s="58">
        <v>44927</v>
      </c>
      <c r="Z2509" s="93" t="s">
        <v>25</v>
      </c>
    </row>
    <row r="2510" spans="1:26" s="5" customFormat="1" ht="27" customHeight="1" x14ac:dyDescent="0.25">
      <c r="A2510" s="99">
        <f t="shared" si="159"/>
        <v>1</v>
      </c>
      <c r="B2510" s="97">
        <f t="array" aca="1" ref="B2510" ca="1">IF(AND(MAX(IF(O2509:O3511=O2510,X2509:X3511))=X2510,Y2510&lt;=B$1),P2510,"-")</f>
        <v>1911010202000</v>
      </c>
      <c r="C2510" s="4">
        <v>1</v>
      </c>
      <c r="D2510" s="4">
        <v>9</v>
      </c>
      <c r="E2510" s="4">
        <v>1</v>
      </c>
      <c r="F2510" s="4">
        <v>1</v>
      </c>
      <c r="G2510" s="4">
        <v>1</v>
      </c>
      <c r="H2510" s="4">
        <v>0</v>
      </c>
      <c r="I2510" s="4">
        <v>2</v>
      </c>
      <c r="J2510" s="4">
        <v>2</v>
      </c>
      <c r="K2510" s="4">
        <v>0</v>
      </c>
      <c r="L2510" s="4" t="s">
        <v>6312</v>
      </c>
      <c r="M2510" s="4" t="str">
        <f t="shared" si="160"/>
        <v>NIVEL-8</v>
      </c>
      <c r="N2510" s="4" t="str">
        <f t="shared" si="161"/>
        <v>1911010200000</v>
      </c>
      <c r="O2510" s="55" t="str">
        <f t="shared" si="158"/>
        <v>1911010202000</v>
      </c>
      <c r="P2510" s="105">
        <v>1911010202000</v>
      </c>
      <c r="Q2510" s="106" t="s">
        <v>6308</v>
      </c>
      <c r="R2510" s="108" t="s">
        <v>4188</v>
      </c>
      <c r="S2510" s="101" t="s">
        <v>36</v>
      </c>
      <c r="T2510" s="33">
        <v>1910011202000</v>
      </c>
      <c r="U2510" s="33" t="s">
        <v>40</v>
      </c>
      <c r="V2510" s="34" t="s">
        <v>4189</v>
      </c>
      <c r="W2510" s="58" t="s">
        <v>24</v>
      </c>
      <c r="X2510" s="58">
        <v>44927</v>
      </c>
      <c r="Y2510" s="58">
        <v>44927</v>
      </c>
      <c r="Z2510" s="93" t="s">
        <v>25</v>
      </c>
    </row>
    <row r="2511" spans="1:26" s="5" customFormat="1" ht="27" customHeight="1" x14ac:dyDescent="0.25">
      <c r="A2511" s="99">
        <f t="shared" si="159"/>
        <v>1</v>
      </c>
      <c r="B2511" s="97">
        <f t="array" aca="1" ref="B2511" ca="1">IF(AND(MAX(IF(O2510:O3512=O2511,X2510:X3512))=X2511,Y2511&lt;=B$1),P2511,"-")</f>
        <v>1911010203000</v>
      </c>
      <c r="C2511" s="4">
        <v>1</v>
      </c>
      <c r="D2511" s="4">
        <v>9</v>
      </c>
      <c r="E2511" s="4">
        <v>1</v>
      </c>
      <c r="F2511" s="4">
        <v>1</v>
      </c>
      <c r="G2511" s="4">
        <v>1</v>
      </c>
      <c r="H2511" s="4">
        <v>0</v>
      </c>
      <c r="I2511" s="4">
        <v>2</v>
      </c>
      <c r="J2511" s="4">
        <v>3</v>
      </c>
      <c r="K2511" s="4">
        <v>0</v>
      </c>
      <c r="L2511" s="4" t="s">
        <v>6312</v>
      </c>
      <c r="M2511" s="4" t="str">
        <f t="shared" si="160"/>
        <v>NIVEL-8</v>
      </c>
      <c r="N2511" s="4" t="str">
        <f t="shared" si="161"/>
        <v>1911010200000</v>
      </c>
      <c r="O2511" s="55" t="str">
        <f t="shared" si="158"/>
        <v>1911010203000</v>
      </c>
      <c r="P2511" s="105">
        <v>1911010203000</v>
      </c>
      <c r="Q2511" s="106" t="s">
        <v>6309</v>
      </c>
      <c r="R2511" s="108" t="s">
        <v>4190</v>
      </c>
      <c r="S2511" s="101" t="s">
        <v>36</v>
      </c>
      <c r="T2511" s="33">
        <v>1910011203000</v>
      </c>
      <c r="U2511" s="33" t="s">
        <v>21</v>
      </c>
      <c r="V2511" s="34" t="s">
        <v>4191</v>
      </c>
      <c r="W2511" s="58" t="s">
        <v>24</v>
      </c>
      <c r="X2511" s="58">
        <v>44927</v>
      </c>
      <c r="Y2511" s="58">
        <v>44927</v>
      </c>
      <c r="Z2511" s="93" t="s">
        <v>25</v>
      </c>
    </row>
    <row r="2512" spans="1:26" s="5" customFormat="1" ht="27" customHeight="1" x14ac:dyDescent="0.25">
      <c r="A2512" s="99">
        <f t="shared" si="159"/>
        <v>1</v>
      </c>
      <c r="B2512" s="97">
        <f t="array" aca="1" ref="B2512" ca="1">IF(AND(MAX(IF(O2511:O3513=O2512,X2511:X3513))=X2512,Y2512&lt;=B$1),P2512,"-")</f>
        <v>1911010203001</v>
      </c>
      <c r="C2512" s="4">
        <v>1</v>
      </c>
      <c r="D2512" s="4">
        <v>9</v>
      </c>
      <c r="E2512" s="4">
        <v>1</v>
      </c>
      <c r="F2512" s="4">
        <v>1</v>
      </c>
      <c r="G2512" s="4">
        <v>1</v>
      </c>
      <c r="H2512" s="4">
        <v>0</v>
      </c>
      <c r="I2512" s="4">
        <v>2</v>
      </c>
      <c r="J2512" s="4">
        <v>3</v>
      </c>
      <c r="K2512" s="4">
        <v>1</v>
      </c>
      <c r="L2512" s="4" t="s">
        <v>6312</v>
      </c>
      <c r="M2512" s="4" t="str">
        <f t="shared" si="160"/>
        <v>NIVEL-9</v>
      </c>
      <c r="N2512" s="4" t="str">
        <f t="shared" si="161"/>
        <v>1911010203000</v>
      </c>
      <c r="O2512" s="55" t="str">
        <f t="shared" si="158"/>
        <v>1911010203001</v>
      </c>
      <c r="P2512" s="105">
        <v>1911010203001</v>
      </c>
      <c r="Q2512" s="106" t="s">
        <v>6308</v>
      </c>
      <c r="R2512" s="108" t="s">
        <v>4192</v>
      </c>
      <c r="S2512" s="101" t="s">
        <v>36</v>
      </c>
      <c r="T2512" s="33">
        <v>1910011203001</v>
      </c>
      <c r="U2512" s="33" t="s">
        <v>40</v>
      </c>
      <c r="V2512" s="34" t="s">
        <v>4193</v>
      </c>
      <c r="W2512" s="58" t="s">
        <v>24</v>
      </c>
      <c r="X2512" s="58">
        <v>44927</v>
      </c>
      <c r="Y2512" s="58">
        <v>44927</v>
      </c>
      <c r="Z2512" s="93" t="s">
        <v>25</v>
      </c>
    </row>
    <row r="2513" spans="1:26" s="5" customFormat="1" ht="27" customHeight="1" x14ac:dyDescent="0.25">
      <c r="A2513" s="99">
        <f t="shared" si="159"/>
        <v>1</v>
      </c>
      <c r="B2513" s="97">
        <f t="array" aca="1" ref="B2513" ca="1">IF(AND(MAX(IF(O2512:O3514=O2513,X2512:X3514))=X2513,Y2513&lt;=B$1),P2513,"-")</f>
        <v>1911010203002</v>
      </c>
      <c r="C2513" s="4">
        <v>1</v>
      </c>
      <c r="D2513" s="4">
        <v>9</v>
      </c>
      <c r="E2513" s="4">
        <v>1</v>
      </c>
      <c r="F2513" s="4">
        <v>1</v>
      </c>
      <c r="G2513" s="4">
        <v>1</v>
      </c>
      <c r="H2513" s="4">
        <v>0</v>
      </c>
      <c r="I2513" s="4">
        <v>2</v>
      </c>
      <c r="J2513" s="4">
        <v>3</v>
      </c>
      <c r="K2513" s="4">
        <v>2</v>
      </c>
      <c r="L2513" s="4" t="s">
        <v>6312</v>
      </c>
      <c r="M2513" s="4" t="str">
        <f t="shared" si="160"/>
        <v>NIVEL-9</v>
      </c>
      <c r="N2513" s="4" t="str">
        <f t="shared" si="161"/>
        <v>1911010203000</v>
      </c>
      <c r="O2513" s="55" t="str">
        <f t="shared" si="158"/>
        <v>1911010203002</v>
      </c>
      <c r="P2513" s="105">
        <v>1911010203002</v>
      </c>
      <c r="Q2513" s="106" t="s">
        <v>6308</v>
      </c>
      <c r="R2513" s="108" t="s">
        <v>4194</v>
      </c>
      <c r="S2513" s="101" t="s">
        <v>36</v>
      </c>
      <c r="T2513" s="33">
        <v>1910011203002</v>
      </c>
      <c r="U2513" s="33" t="s">
        <v>40</v>
      </c>
      <c r="V2513" s="100" t="s">
        <v>4195</v>
      </c>
      <c r="W2513" s="58" t="s">
        <v>24</v>
      </c>
      <c r="X2513" s="58">
        <v>44927</v>
      </c>
      <c r="Y2513" s="58">
        <v>44927</v>
      </c>
      <c r="Z2513" s="93" t="s">
        <v>25</v>
      </c>
    </row>
    <row r="2514" spans="1:26" s="5" customFormat="1" ht="27" customHeight="1" x14ac:dyDescent="0.25">
      <c r="A2514" s="99">
        <f t="shared" si="159"/>
        <v>1</v>
      </c>
      <c r="B2514" s="97">
        <f t="array" aca="1" ref="B2514" ca="1">IF(AND(MAX(IF(O2514:O3516=O2514,X2514:X3516))=X2514,Y2514&lt;=B$1),P2514,"-")</f>
        <v>1911010203003</v>
      </c>
      <c r="C2514" s="4">
        <v>1</v>
      </c>
      <c r="D2514" s="4">
        <v>9</v>
      </c>
      <c r="E2514" s="4">
        <v>1</v>
      </c>
      <c r="F2514" s="4">
        <v>1</v>
      </c>
      <c r="G2514" s="4">
        <v>1</v>
      </c>
      <c r="H2514" s="4">
        <v>0</v>
      </c>
      <c r="I2514" s="4">
        <v>2</v>
      </c>
      <c r="J2514" s="4">
        <v>3</v>
      </c>
      <c r="K2514" s="4">
        <v>3</v>
      </c>
      <c r="L2514" s="4" t="s">
        <v>6312</v>
      </c>
      <c r="M2514" s="4" t="str">
        <f t="shared" si="160"/>
        <v>NIVEL-9</v>
      </c>
      <c r="N2514" s="4" t="str">
        <f t="shared" si="161"/>
        <v>1911010203000</v>
      </c>
      <c r="O2514" s="55" t="str">
        <f t="shared" ref="O2514:O2578" si="163">CONCATENATE(P2514)</f>
        <v>1911010203003</v>
      </c>
      <c r="P2514" s="105">
        <v>1911010203003</v>
      </c>
      <c r="Q2514" s="106" t="s">
        <v>6308</v>
      </c>
      <c r="R2514" s="108" t="s">
        <v>4196</v>
      </c>
      <c r="S2514" s="101" t="s">
        <v>2970</v>
      </c>
      <c r="T2514" s="33">
        <v>1911010203004</v>
      </c>
      <c r="U2514" s="4" t="s">
        <v>40</v>
      </c>
      <c r="V2514" s="5" t="s">
        <v>4198</v>
      </c>
      <c r="W2514" s="59" t="s">
        <v>605</v>
      </c>
      <c r="X2514" s="59">
        <v>45317</v>
      </c>
      <c r="Y2514" s="59">
        <v>45317</v>
      </c>
      <c r="Z2514" s="94" t="s">
        <v>4153</v>
      </c>
    </row>
    <row r="2515" spans="1:26" s="5" customFormat="1" ht="27" customHeight="1" x14ac:dyDescent="0.25">
      <c r="A2515" s="99">
        <f t="shared" si="159"/>
        <v>1</v>
      </c>
      <c r="B2515" s="97">
        <f t="array" aca="1" ref="B2515" ca="1">IF(AND(MAX(IF(O2514:O3517=O2515,X2514:X3517))=X2515,Y2515&lt;=B$1),P2515,"-")</f>
        <v>1911010203004</v>
      </c>
      <c r="C2515" s="4">
        <v>1</v>
      </c>
      <c r="D2515" s="4">
        <v>9</v>
      </c>
      <c r="E2515" s="4">
        <v>1</v>
      </c>
      <c r="F2515" s="4">
        <v>1</v>
      </c>
      <c r="G2515" s="4">
        <v>1</v>
      </c>
      <c r="H2515" s="4">
        <v>0</v>
      </c>
      <c r="I2515" s="4">
        <v>2</v>
      </c>
      <c r="J2515" s="4">
        <v>3</v>
      </c>
      <c r="K2515" s="4">
        <v>4</v>
      </c>
      <c r="L2515" s="4" t="s">
        <v>6312</v>
      </c>
      <c r="M2515" s="4" t="str">
        <f t="shared" si="160"/>
        <v>NIVEL-9</v>
      </c>
      <c r="N2515" s="4" t="str">
        <f t="shared" si="161"/>
        <v>1911010203000</v>
      </c>
      <c r="O2515" s="55" t="str">
        <f t="shared" si="163"/>
        <v>1911010203004</v>
      </c>
      <c r="P2515" s="105">
        <v>1911010203004</v>
      </c>
      <c r="Q2515" s="106" t="s">
        <v>6308</v>
      </c>
      <c r="R2515" s="108" t="s">
        <v>4198</v>
      </c>
      <c r="S2515" s="101" t="s">
        <v>2933</v>
      </c>
      <c r="T2515" s="33">
        <v>1911010203003</v>
      </c>
      <c r="U2515" s="4" t="s">
        <v>40</v>
      </c>
      <c r="V2515" s="5" t="s">
        <v>4196</v>
      </c>
      <c r="W2515" s="59" t="s">
        <v>605</v>
      </c>
      <c r="X2515" s="59">
        <v>45317</v>
      </c>
      <c r="Y2515" s="59">
        <v>45317</v>
      </c>
      <c r="Z2515" s="94" t="s">
        <v>4153</v>
      </c>
    </row>
    <row r="2516" spans="1:26" s="5" customFormat="1" ht="27" customHeight="1" x14ac:dyDescent="0.25">
      <c r="A2516" s="99">
        <f t="shared" si="159"/>
        <v>1</v>
      </c>
      <c r="B2516" s="97">
        <f t="array" aca="1" ref="B2516" ca="1">IF(AND(MAX(IF(O2515:O3518=O2516,X2515:X3518))=X2516,Y2516&lt;=B$1),P2516,"-")</f>
        <v>1911010204000</v>
      </c>
      <c r="C2516" s="4">
        <v>1</v>
      </c>
      <c r="D2516" s="4">
        <v>9</v>
      </c>
      <c r="E2516" s="4">
        <v>1</v>
      </c>
      <c r="F2516" s="4">
        <v>1</v>
      </c>
      <c r="G2516" s="4">
        <v>1</v>
      </c>
      <c r="H2516" s="4">
        <v>0</v>
      </c>
      <c r="I2516" s="4">
        <v>2</v>
      </c>
      <c r="J2516" s="4">
        <v>4</v>
      </c>
      <c r="K2516" s="4">
        <v>0</v>
      </c>
      <c r="L2516" s="4" t="s">
        <v>6312</v>
      </c>
      <c r="M2516" s="4" t="str">
        <f t="shared" si="160"/>
        <v>NIVEL-8</v>
      </c>
      <c r="N2516" s="4" t="str">
        <f t="shared" si="161"/>
        <v>1911010200000</v>
      </c>
      <c r="O2516" s="55" t="str">
        <f t="shared" si="163"/>
        <v>1911010204000</v>
      </c>
      <c r="P2516" s="105">
        <v>1911010204000</v>
      </c>
      <c r="Q2516" s="106" t="s">
        <v>6309</v>
      </c>
      <c r="R2516" s="108" t="s">
        <v>4199</v>
      </c>
      <c r="S2516" s="101" t="s">
        <v>36</v>
      </c>
      <c r="T2516" s="33">
        <v>1910011204000</v>
      </c>
      <c r="U2516" s="33" t="s">
        <v>21</v>
      </c>
      <c r="V2516" s="34" t="s">
        <v>4200</v>
      </c>
      <c r="W2516" s="58" t="s">
        <v>24</v>
      </c>
      <c r="X2516" s="58">
        <v>44927</v>
      </c>
      <c r="Y2516" s="58">
        <v>44927</v>
      </c>
      <c r="Z2516" s="93" t="s">
        <v>25</v>
      </c>
    </row>
    <row r="2517" spans="1:26" s="5" customFormat="1" ht="27" customHeight="1" x14ac:dyDescent="0.25">
      <c r="A2517" s="99">
        <f t="shared" si="159"/>
        <v>1</v>
      </c>
      <c r="B2517" s="97">
        <f t="array" aca="1" ref="B2517" ca="1">IF(AND(MAX(IF(O2516:O3519=O2517,X2516:X3519))=X2517,Y2517&lt;=B$1),P2517,"-")</f>
        <v>1911010204001</v>
      </c>
      <c r="C2517" s="4">
        <v>1</v>
      </c>
      <c r="D2517" s="4">
        <v>9</v>
      </c>
      <c r="E2517" s="4">
        <v>1</v>
      </c>
      <c r="F2517" s="4">
        <v>1</v>
      </c>
      <c r="G2517" s="4">
        <v>1</v>
      </c>
      <c r="H2517" s="4">
        <v>0</v>
      </c>
      <c r="I2517" s="4">
        <v>2</v>
      </c>
      <c r="J2517" s="4">
        <v>4</v>
      </c>
      <c r="K2517" s="4">
        <v>1</v>
      </c>
      <c r="L2517" s="4" t="s">
        <v>6312</v>
      </c>
      <c r="M2517" s="4" t="str">
        <f t="shared" si="160"/>
        <v>NIVEL-9</v>
      </c>
      <c r="N2517" s="4" t="str">
        <f t="shared" si="161"/>
        <v>1911010204000</v>
      </c>
      <c r="O2517" s="55" t="str">
        <f t="shared" si="163"/>
        <v>1911010204001</v>
      </c>
      <c r="P2517" s="105">
        <v>1911010204001</v>
      </c>
      <c r="Q2517" s="106" t="s">
        <v>6308</v>
      </c>
      <c r="R2517" s="108" t="s">
        <v>4201</v>
      </c>
      <c r="S2517" s="101" t="s">
        <v>36</v>
      </c>
      <c r="T2517" s="33">
        <v>1910011204001</v>
      </c>
      <c r="U2517" s="33" t="s">
        <v>40</v>
      </c>
      <c r="V2517" s="34" t="s">
        <v>4202</v>
      </c>
      <c r="W2517" s="58" t="s">
        <v>24</v>
      </c>
      <c r="X2517" s="58">
        <v>44927</v>
      </c>
      <c r="Y2517" s="58">
        <v>44927</v>
      </c>
      <c r="Z2517" s="93" t="s">
        <v>25</v>
      </c>
    </row>
    <row r="2518" spans="1:26" s="5" customFormat="1" ht="27" customHeight="1" x14ac:dyDescent="0.25">
      <c r="A2518" s="99">
        <f t="shared" si="159"/>
        <v>1</v>
      </c>
      <c r="B2518" s="97">
        <f t="array" aca="1" ref="B2518" ca="1">IF(AND(MAX(IF(O2517:O3520=O2518,X2517:X3520))=X2518,Y2518&lt;=B$1),P2518,"-")</f>
        <v>1911010204999</v>
      </c>
      <c r="C2518" s="4">
        <v>1</v>
      </c>
      <c r="D2518" s="4">
        <v>9</v>
      </c>
      <c r="E2518" s="4">
        <v>1</v>
      </c>
      <c r="F2518" s="4">
        <v>1</v>
      </c>
      <c r="G2518" s="4">
        <v>1</v>
      </c>
      <c r="H2518" s="4">
        <v>0</v>
      </c>
      <c r="I2518" s="4">
        <v>2</v>
      </c>
      <c r="J2518" s="4">
        <v>4</v>
      </c>
      <c r="K2518" s="4">
        <v>999</v>
      </c>
      <c r="L2518" s="4" t="s">
        <v>6312</v>
      </c>
      <c r="M2518" s="4" t="str">
        <f t="shared" si="160"/>
        <v>NIVEL-9</v>
      </c>
      <c r="N2518" s="4" t="str">
        <f t="shared" si="161"/>
        <v>1911010204000</v>
      </c>
      <c r="O2518" s="55" t="str">
        <f t="shared" si="163"/>
        <v>1911010204999</v>
      </c>
      <c r="P2518" s="105">
        <v>1911010204999</v>
      </c>
      <c r="Q2518" s="106" t="s">
        <v>6308</v>
      </c>
      <c r="R2518" s="108" t="s">
        <v>4203</v>
      </c>
      <c r="S2518" s="101" t="s">
        <v>36</v>
      </c>
      <c r="T2518" s="33">
        <v>1910011204999</v>
      </c>
      <c r="U2518" s="33" t="s">
        <v>40</v>
      </c>
      <c r="V2518" s="34" t="s">
        <v>4204</v>
      </c>
      <c r="W2518" s="58" t="s">
        <v>24</v>
      </c>
      <c r="X2518" s="58">
        <v>44927</v>
      </c>
      <c r="Y2518" s="58">
        <v>44927</v>
      </c>
      <c r="Z2518" s="93" t="s">
        <v>25</v>
      </c>
    </row>
    <row r="2519" spans="1:26" s="5" customFormat="1" ht="27" customHeight="1" x14ac:dyDescent="0.25">
      <c r="A2519" s="99">
        <f t="shared" si="159"/>
        <v>1</v>
      </c>
      <c r="B2519" s="97">
        <f t="array" aca="1" ref="B2519" ca="1">IF(AND(MAX(IF(O2518:O3521=O2519,X2518:X3521))=X2519,Y2519&lt;=B$1),P2519,"-")</f>
        <v>1911010205000</v>
      </c>
      <c r="C2519" s="4">
        <v>1</v>
      </c>
      <c r="D2519" s="4">
        <v>9</v>
      </c>
      <c r="E2519" s="4">
        <v>1</v>
      </c>
      <c r="F2519" s="4">
        <v>1</v>
      </c>
      <c r="G2519" s="4">
        <v>1</v>
      </c>
      <c r="H2519" s="4">
        <v>0</v>
      </c>
      <c r="I2519" s="4">
        <v>2</v>
      </c>
      <c r="J2519" s="4">
        <v>5</v>
      </c>
      <c r="K2519" s="4">
        <v>0</v>
      </c>
      <c r="L2519" s="4" t="s">
        <v>6312</v>
      </c>
      <c r="M2519" s="4" t="str">
        <f t="shared" si="160"/>
        <v>NIVEL-8</v>
      </c>
      <c r="N2519" s="4" t="str">
        <f t="shared" si="161"/>
        <v>1911010200000</v>
      </c>
      <c r="O2519" s="55" t="str">
        <f t="shared" si="163"/>
        <v>1911010205000</v>
      </c>
      <c r="P2519" s="105">
        <v>1911010205000</v>
      </c>
      <c r="Q2519" s="106" t="s">
        <v>6308</v>
      </c>
      <c r="R2519" s="108" t="s">
        <v>4205</v>
      </c>
      <c r="S2519" s="101" t="s">
        <v>36</v>
      </c>
      <c r="T2519" s="33">
        <v>1910011205000</v>
      </c>
      <c r="U2519" s="33" t="s">
        <v>40</v>
      </c>
      <c r="V2519" s="34" t="s">
        <v>4206</v>
      </c>
      <c r="W2519" s="58" t="s">
        <v>24</v>
      </c>
      <c r="X2519" s="58">
        <v>44927</v>
      </c>
      <c r="Y2519" s="58">
        <v>44927</v>
      </c>
      <c r="Z2519" s="93" t="s">
        <v>25</v>
      </c>
    </row>
    <row r="2520" spans="1:26" s="5" customFormat="1" ht="27" customHeight="1" x14ac:dyDescent="0.25">
      <c r="A2520" s="99">
        <f t="shared" si="159"/>
        <v>1</v>
      </c>
      <c r="B2520" s="97">
        <f t="array" aca="1" ref="B2520" ca="1">IF(AND(MAX(IF(O2519:O3522=O2520,X2519:X3522))=X2520,Y2520&lt;=B$1),P2520,"-")</f>
        <v>1911010206000</v>
      </c>
      <c r="C2520" s="4">
        <v>1</v>
      </c>
      <c r="D2520" s="4">
        <v>9</v>
      </c>
      <c r="E2520" s="4">
        <v>1</v>
      </c>
      <c r="F2520" s="4">
        <v>1</v>
      </c>
      <c r="G2520" s="4">
        <v>1</v>
      </c>
      <c r="H2520" s="4">
        <v>0</v>
      </c>
      <c r="I2520" s="4">
        <v>2</v>
      </c>
      <c r="J2520" s="4">
        <v>6</v>
      </c>
      <c r="K2520" s="4">
        <v>0</v>
      </c>
      <c r="L2520" s="4" t="s">
        <v>6312</v>
      </c>
      <c r="M2520" s="4" t="str">
        <f t="shared" si="160"/>
        <v>NIVEL-8</v>
      </c>
      <c r="N2520" s="4" t="str">
        <f t="shared" si="161"/>
        <v>1911010200000</v>
      </c>
      <c r="O2520" s="55" t="str">
        <f t="shared" si="163"/>
        <v>1911010206000</v>
      </c>
      <c r="P2520" s="105">
        <v>1911010206000</v>
      </c>
      <c r="Q2520" s="106" t="s">
        <v>6308</v>
      </c>
      <c r="R2520" s="108" t="s">
        <v>4207</v>
      </c>
      <c r="S2520" s="101" t="s">
        <v>36</v>
      </c>
      <c r="T2520" s="33">
        <v>1910011206000</v>
      </c>
      <c r="U2520" s="33" t="s">
        <v>40</v>
      </c>
      <c r="V2520" s="34" t="s">
        <v>4208</v>
      </c>
      <c r="W2520" s="58" t="s">
        <v>24</v>
      </c>
      <c r="X2520" s="58">
        <v>44927</v>
      </c>
      <c r="Y2520" s="58">
        <v>44927</v>
      </c>
      <c r="Z2520" s="93" t="s">
        <v>25</v>
      </c>
    </row>
    <row r="2521" spans="1:26" s="5" customFormat="1" ht="27" customHeight="1" x14ac:dyDescent="0.25">
      <c r="A2521" s="99">
        <f t="shared" si="159"/>
        <v>1</v>
      </c>
      <c r="B2521" s="97">
        <f t="array" aca="1" ref="B2521" ca="1">IF(AND(MAX(IF(O2520:O3523=O2521,X2520:X3523))=X2521,Y2521&lt;=B$1),P2521,"-")</f>
        <v>1911010207000</v>
      </c>
      <c r="C2521" s="4">
        <v>1</v>
      </c>
      <c r="D2521" s="4">
        <v>9</v>
      </c>
      <c r="E2521" s="4">
        <v>1</v>
      </c>
      <c r="F2521" s="4">
        <v>1</v>
      </c>
      <c r="G2521" s="4">
        <v>1</v>
      </c>
      <c r="H2521" s="4">
        <v>0</v>
      </c>
      <c r="I2521" s="4">
        <v>2</v>
      </c>
      <c r="J2521" s="4">
        <v>7</v>
      </c>
      <c r="K2521" s="4">
        <v>0</v>
      </c>
      <c r="L2521" s="4" t="s">
        <v>6312</v>
      </c>
      <c r="M2521" s="4" t="str">
        <f t="shared" si="160"/>
        <v>NIVEL-8</v>
      </c>
      <c r="N2521" s="4" t="str">
        <f t="shared" si="161"/>
        <v>1911010200000</v>
      </c>
      <c r="O2521" s="55" t="str">
        <f t="shared" si="163"/>
        <v>1911010207000</v>
      </c>
      <c r="P2521" s="105">
        <v>1911010207000</v>
      </c>
      <c r="Q2521" s="106" t="s">
        <v>6308</v>
      </c>
      <c r="R2521" s="108" t="s">
        <v>4209</v>
      </c>
      <c r="S2521" s="101" t="s">
        <v>36</v>
      </c>
      <c r="T2521" s="33">
        <v>1910011207000</v>
      </c>
      <c r="U2521" s="33" t="s">
        <v>40</v>
      </c>
      <c r="V2521" s="34" t="s">
        <v>4210</v>
      </c>
      <c r="W2521" s="58" t="s">
        <v>24</v>
      </c>
      <c r="X2521" s="58">
        <v>44927</v>
      </c>
      <c r="Y2521" s="58">
        <v>44927</v>
      </c>
      <c r="Z2521" s="93" t="s">
        <v>25</v>
      </c>
    </row>
    <row r="2522" spans="1:26" s="5" customFormat="1" ht="27" customHeight="1" x14ac:dyDescent="0.25">
      <c r="A2522" s="99">
        <f t="shared" si="159"/>
        <v>1</v>
      </c>
      <c r="B2522" s="97">
        <f t="array" aca="1" ref="B2522" ca="1">IF(AND(MAX(IF(O2521:O3524=O2522,X2521:X3524))=X2522,Y2522&lt;=B$1),P2522,"-")</f>
        <v>1911010208000</v>
      </c>
      <c r="C2522" s="4">
        <v>1</v>
      </c>
      <c r="D2522" s="4">
        <v>9</v>
      </c>
      <c r="E2522" s="4">
        <v>1</v>
      </c>
      <c r="F2522" s="4">
        <v>1</v>
      </c>
      <c r="G2522" s="4">
        <v>1</v>
      </c>
      <c r="H2522" s="4">
        <v>0</v>
      </c>
      <c r="I2522" s="4">
        <v>2</v>
      </c>
      <c r="J2522" s="4">
        <v>8</v>
      </c>
      <c r="K2522" s="4">
        <v>0</v>
      </c>
      <c r="L2522" s="4" t="s">
        <v>6312</v>
      </c>
      <c r="M2522" s="4" t="str">
        <f t="shared" si="160"/>
        <v>NIVEL-8</v>
      </c>
      <c r="N2522" s="4" t="str">
        <f t="shared" si="161"/>
        <v>1911010200000</v>
      </c>
      <c r="O2522" s="55" t="str">
        <f t="shared" si="163"/>
        <v>1911010208000</v>
      </c>
      <c r="P2522" s="105">
        <v>1911010208000</v>
      </c>
      <c r="Q2522" s="106" t="s">
        <v>6309</v>
      </c>
      <c r="R2522" s="108" t="s">
        <v>4211</v>
      </c>
      <c r="S2522" s="101" t="s">
        <v>36</v>
      </c>
      <c r="T2522" s="33">
        <v>1910011208000</v>
      </c>
      <c r="U2522" s="33" t="s">
        <v>21</v>
      </c>
      <c r="V2522" s="34" t="s">
        <v>4212</v>
      </c>
      <c r="W2522" s="58" t="s">
        <v>24</v>
      </c>
      <c r="X2522" s="58">
        <v>44927</v>
      </c>
      <c r="Y2522" s="58">
        <v>44927</v>
      </c>
      <c r="Z2522" s="93" t="s">
        <v>25</v>
      </c>
    </row>
    <row r="2523" spans="1:26" s="5" customFormat="1" ht="27" customHeight="1" x14ac:dyDescent="0.25">
      <c r="A2523" s="99">
        <f t="shared" si="159"/>
        <v>1</v>
      </c>
      <c r="B2523" s="97">
        <f t="array" aca="1" ref="B2523" ca="1">IF(AND(MAX(IF(O2522:O3525=O2523,X2522:X3525))=X2523,Y2523&lt;=B$1),P2523,"-")</f>
        <v>1911010208001</v>
      </c>
      <c r="C2523" s="4">
        <v>1</v>
      </c>
      <c r="D2523" s="4">
        <v>9</v>
      </c>
      <c r="E2523" s="4">
        <v>1</v>
      </c>
      <c r="F2523" s="4">
        <v>1</v>
      </c>
      <c r="G2523" s="4">
        <v>1</v>
      </c>
      <c r="H2523" s="4">
        <v>0</v>
      </c>
      <c r="I2523" s="4">
        <v>2</v>
      </c>
      <c r="J2523" s="4">
        <v>8</v>
      </c>
      <c r="K2523" s="4">
        <v>1</v>
      </c>
      <c r="L2523" s="4" t="s">
        <v>6312</v>
      </c>
      <c r="M2523" s="4" t="str">
        <f t="shared" si="160"/>
        <v>NIVEL-9</v>
      </c>
      <c r="N2523" s="4" t="str">
        <f t="shared" si="161"/>
        <v>1911010208000</v>
      </c>
      <c r="O2523" s="55" t="str">
        <f t="shared" si="163"/>
        <v>1911010208001</v>
      </c>
      <c r="P2523" s="105">
        <v>1911010208001</v>
      </c>
      <c r="Q2523" s="106" t="s">
        <v>6308</v>
      </c>
      <c r="R2523" s="108" t="s">
        <v>4213</v>
      </c>
      <c r="S2523" s="101" t="s">
        <v>36</v>
      </c>
      <c r="T2523" s="33">
        <v>1910011208001</v>
      </c>
      <c r="U2523" s="33" t="s">
        <v>40</v>
      </c>
      <c r="V2523" s="34" t="s">
        <v>4214</v>
      </c>
      <c r="W2523" s="58" t="s">
        <v>24</v>
      </c>
      <c r="X2523" s="58">
        <v>44927</v>
      </c>
      <c r="Y2523" s="58">
        <v>44927</v>
      </c>
      <c r="Z2523" s="93" t="s">
        <v>25</v>
      </c>
    </row>
    <row r="2524" spans="1:26" s="5" customFormat="1" ht="27" customHeight="1" x14ac:dyDescent="0.25">
      <c r="A2524" s="99">
        <f t="shared" si="159"/>
        <v>1</v>
      </c>
      <c r="B2524" s="97">
        <f t="array" aca="1" ref="B2524" ca="1">IF(AND(MAX(IF(O2523:O3526=O2524,X2523:X3526))=X2524,Y2524&lt;=B$1),P2524,"-")</f>
        <v>1911010208002</v>
      </c>
      <c r="C2524" s="4">
        <v>1</v>
      </c>
      <c r="D2524" s="4">
        <v>9</v>
      </c>
      <c r="E2524" s="4">
        <v>1</v>
      </c>
      <c r="F2524" s="4">
        <v>1</v>
      </c>
      <c r="G2524" s="4">
        <v>1</v>
      </c>
      <c r="H2524" s="4">
        <v>0</v>
      </c>
      <c r="I2524" s="4">
        <v>2</v>
      </c>
      <c r="J2524" s="4">
        <v>8</v>
      </c>
      <c r="K2524" s="4">
        <v>2</v>
      </c>
      <c r="L2524" s="4" t="s">
        <v>6312</v>
      </c>
      <c r="M2524" s="4" t="str">
        <f t="shared" si="160"/>
        <v>NIVEL-9</v>
      </c>
      <c r="N2524" s="4" t="str">
        <f t="shared" si="161"/>
        <v>1911010208000</v>
      </c>
      <c r="O2524" s="55" t="str">
        <f t="shared" si="163"/>
        <v>1911010208002</v>
      </c>
      <c r="P2524" s="105">
        <v>1911010208002</v>
      </c>
      <c r="Q2524" s="106" t="s">
        <v>6308</v>
      </c>
      <c r="R2524" s="108" t="s">
        <v>4215</v>
      </c>
      <c r="S2524" s="101" t="s">
        <v>36</v>
      </c>
      <c r="T2524" s="33">
        <v>1910011208002</v>
      </c>
      <c r="U2524" s="33" t="s">
        <v>40</v>
      </c>
      <c r="V2524" s="34" t="s">
        <v>4216</v>
      </c>
      <c r="W2524" s="58" t="s">
        <v>24</v>
      </c>
      <c r="X2524" s="58">
        <v>44927</v>
      </c>
      <c r="Y2524" s="58">
        <v>44927</v>
      </c>
      <c r="Z2524" s="93" t="s">
        <v>25</v>
      </c>
    </row>
    <row r="2525" spans="1:26" s="5" customFormat="1" ht="27" customHeight="1" x14ac:dyDescent="0.25">
      <c r="A2525" s="99">
        <f t="shared" si="159"/>
        <v>1</v>
      </c>
      <c r="B2525" s="97">
        <f t="array" aca="1" ref="B2525" ca="1">IF(AND(MAX(IF(O2524:O3527=O2525,X2524:X3527))=X2525,Y2525&lt;=B$1),P2525,"-")</f>
        <v>1911010209000</v>
      </c>
      <c r="C2525" s="4">
        <v>1</v>
      </c>
      <c r="D2525" s="4">
        <v>9</v>
      </c>
      <c r="E2525" s="4">
        <v>1</v>
      </c>
      <c r="F2525" s="4">
        <v>1</v>
      </c>
      <c r="G2525" s="4">
        <v>1</v>
      </c>
      <c r="H2525" s="4">
        <v>0</v>
      </c>
      <c r="I2525" s="4">
        <v>2</v>
      </c>
      <c r="J2525" s="4">
        <v>9</v>
      </c>
      <c r="K2525" s="4">
        <v>0</v>
      </c>
      <c r="L2525" s="4" t="s">
        <v>6312</v>
      </c>
      <c r="M2525" s="4" t="str">
        <f t="shared" si="160"/>
        <v>NIVEL-8</v>
      </c>
      <c r="N2525" s="4" t="str">
        <f t="shared" si="161"/>
        <v>1911010200000</v>
      </c>
      <c r="O2525" s="55" t="str">
        <f t="shared" si="163"/>
        <v>1911010209000</v>
      </c>
      <c r="P2525" s="105">
        <v>1911010209000</v>
      </c>
      <c r="Q2525" s="106" t="s">
        <v>6308</v>
      </c>
      <c r="R2525" s="108" t="s">
        <v>4217</v>
      </c>
      <c r="S2525" s="101" t="s">
        <v>36</v>
      </c>
      <c r="T2525" s="33">
        <v>1910011209000</v>
      </c>
      <c r="U2525" s="33" t="s">
        <v>40</v>
      </c>
      <c r="V2525" s="34" t="s">
        <v>4218</v>
      </c>
      <c r="W2525" s="58" t="s">
        <v>24</v>
      </c>
      <c r="X2525" s="58">
        <v>44927</v>
      </c>
      <c r="Y2525" s="58">
        <v>44927</v>
      </c>
      <c r="Z2525" s="93" t="s">
        <v>25</v>
      </c>
    </row>
    <row r="2526" spans="1:26" s="5" customFormat="1" ht="27" customHeight="1" x14ac:dyDescent="0.25">
      <c r="A2526" s="99">
        <f t="shared" si="159"/>
        <v>1</v>
      </c>
      <c r="B2526" s="97">
        <f t="array" aca="1" ref="B2526" ca="1">IF(AND(MAX(IF(O2525:O3528=O2526,X2525:X3528))=X2526,Y2526&lt;=B$1),P2526,"-")</f>
        <v>1911010210000</v>
      </c>
      <c r="C2526" s="4">
        <v>1</v>
      </c>
      <c r="D2526" s="4">
        <v>9</v>
      </c>
      <c r="E2526" s="4">
        <v>1</v>
      </c>
      <c r="F2526" s="4">
        <v>1</v>
      </c>
      <c r="G2526" s="4">
        <v>1</v>
      </c>
      <c r="H2526" s="4">
        <v>0</v>
      </c>
      <c r="I2526" s="4">
        <v>2</v>
      </c>
      <c r="J2526" s="4">
        <v>10</v>
      </c>
      <c r="K2526" s="4">
        <v>0</v>
      </c>
      <c r="L2526" s="4" t="s">
        <v>6312</v>
      </c>
      <c r="M2526" s="4" t="str">
        <f t="shared" si="160"/>
        <v>NIVEL-8</v>
      </c>
      <c r="N2526" s="4" t="str">
        <f t="shared" si="161"/>
        <v>1911010200000</v>
      </c>
      <c r="O2526" s="55" t="str">
        <f t="shared" si="163"/>
        <v>1911010210000</v>
      </c>
      <c r="P2526" s="105">
        <v>1911010210000</v>
      </c>
      <c r="Q2526" s="106" t="s">
        <v>6308</v>
      </c>
      <c r="R2526" s="108" t="s">
        <v>4219</v>
      </c>
      <c r="S2526" s="101" t="s">
        <v>36</v>
      </c>
      <c r="T2526" s="33">
        <v>1910011210000</v>
      </c>
      <c r="U2526" s="33" t="s">
        <v>40</v>
      </c>
      <c r="V2526" s="34" t="s">
        <v>4220</v>
      </c>
      <c r="W2526" s="58" t="s">
        <v>24</v>
      </c>
      <c r="X2526" s="58">
        <v>44927</v>
      </c>
      <c r="Y2526" s="58">
        <v>44927</v>
      </c>
      <c r="Z2526" s="93" t="s">
        <v>25</v>
      </c>
    </row>
    <row r="2527" spans="1:26" s="5" customFormat="1" ht="27" customHeight="1" x14ac:dyDescent="0.25">
      <c r="A2527" s="99">
        <f t="shared" si="159"/>
        <v>1</v>
      </c>
      <c r="B2527" s="97">
        <f t="array" aca="1" ref="B2527" ca="1">IF(AND(MAX(IF(O2526:O3529=O2527,X2526:X3529))=X2527,Y2527&lt;=B$1),P2527,"-")</f>
        <v>1911010211000</v>
      </c>
      <c r="C2527" s="4">
        <v>1</v>
      </c>
      <c r="D2527" s="4">
        <v>9</v>
      </c>
      <c r="E2527" s="4">
        <v>1</v>
      </c>
      <c r="F2527" s="4">
        <v>1</v>
      </c>
      <c r="G2527" s="4">
        <v>1</v>
      </c>
      <c r="H2527" s="4">
        <v>0</v>
      </c>
      <c r="I2527" s="4">
        <v>2</v>
      </c>
      <c r="J2527" s="4">
        <v>11</v>
      </c>
      <c r="K2527" s="4">
        <v>0</v>
      </c>
      <c r="L2527" s="4" t="s">
        <v>6312</v>
      </c>
      <c r="M2527" s="4" t="str">
        <f t="shared" si="160"/>
        <v>NIVEL-8</v>
      </c>
      <c r="N2527" s="4" t="str">
        <f t="shared" si="161"/>
        <v>1911010200000</v>
      </c>
      <c r="O2527" s="55" t="str">
        <f t="shared" si="163"/>
        <v>1911010211000</v>
      </c>
      <c r="P2527" s="105">
        <v>1911010211000</v>
      </c>
      <c r="Q2527" s="106" t="s">
        <v>6308</v>
      </c>
      <c r="R2527" s="108" t="s">
        <v>4221</v>
      </c>
      <c r="S2527" s="101" t="s">
        <v>36</v>
      </c>
      <c r="T2527" s="33">
        <v>1910011211000</v>
      </c>
      <c r="U2527" s="33" t="s">
        <v>40</v>
      </c>
      <c r="V2527" s="34" t="s">
        <v>4222</v>
      </c>
      <c r="W2527" s="58" t="s">
        <v>24</v>
      </c>
      <c r="X2527" s="58">
        <v>44927</v>
      </c>
      <c r="Y2527" s="58">
        <v>44927</v>
      </c>
      <c r="Z2527" s="93" t="s">
        <v>25</v>
      </c>
    </row>
    <row r="2528" spans="1:26" s="5" customFormat="1" ht="27" customHeight="1" x14ac:dyDescent="0.25">
      <c r="A2528" s="99">
        <f t="shared" si="159"/>
        <v>1</v>
      </c>
      <c r="B2528" s="97">
        <f t="array" aca="1" ref="B2528" ca="1">IF(AND(MAX(IF(O2527:O3530=O2528,X2527:X3530))=X2528,Y2528&lt;=B$1),P2528,"-")</f>
        <v>1911010212000</v>
      </c>
      <c r="C2528" s="4">
        <v>1</v>
      </c>
      <c r="D2528" s="4">
        <v>9</v>
      </c>
      <c r="E2528" s="4">
        <v>1</v>
      </c>
      <c r="F2528" s="4">
        <v>1</v>
      </c>
      <c r="G2528" s="4">
        <v>1</v>
      </c>
      <c r="H2528" s="4">
        <v>0</v>
      </c>
      <c r="I2528" s="4">
        <v>2</v>
      </c>
      <c r="J2528" s="4">
        <v>12</v>
      </c>
      <c r="K2528" s="4">
        <v>0</v>
      </c>
      <c r="L2528" s="4" t="s">
        <v>6312</v>
      </c>
      <c r="M2528" s="4" t="str">
        <f t="shared" si="160"/>
        <v>NIVEL-8</v>
      </c>
      <c r="N2528" s="4" t="str">
        <f t="shared" si="161"/>
        <v>1911010200000</v>
      </c>
      <c r="O2528" s="55" t="str">
        <f t="shared" si="163"/>
        <v>1911010212000</v>
      </c>
      <c r="P2528" s="105">
        <v>1911010212000</v>
      </c>
      <c r="Q2528" s="106" t="s">
        <v>6308</v>
      </c>
      <c r="R2528" s="108" t="s">
        <v>4223</v>
      </c>
      <c r="S2528" s="101" t="s">
        <v>36</v>
      </c>
      <c r="T2528" s="33">
        <v>1910011212000</v>
      </c>
      <c r="U2528" s="33" t="s">
        <v>40</v>
      </c>
      <c r="V2528" s="34" t="s">
        <v>4224</v>
      </c>
      <c r="W2528" s="58" t="s">
        <v>24</v>
      </c>
      <c r="X2528" s="58">
        <v>44927</v>
      </c>
      <c r="Y2528" s="58">
        <v>44927</v>
      </c>
      <c r="Z2528" s="93" t="s">
        <v>25</v>
      </c>
    </row>
    <row r="2529" spans="1:26" s="5" customFormat="1" ht="27" customHeight="1" x14ac:dyDescent="0.25">
      <c r="A2529" s="99">
        <f t="shared" si="159"/>
        <v>1</v>
      </c>
      <c r="B2529" s="97">
        <f t="array" aca="1" ref="B2529" ca="1">IF(AND(MAX(IF(O2528:O3532=O2529,X2528:X3532))=X2529,Y2529&lt;=B$1),P2529,"-")</f>
        <v>1911010213000</v>
      </c>
      <c r="C2529" s="4">
        <v>1</v>
      </c>
      <c r="D2529" s="4">
        <v>9</v>
      </c>
      <c r="E2529" s="4">
        <v>1</v>
      </c>
      <c r="F2529" s="4">
        <v>1</v>
      </c>
      <c r="G2529" s="4">
        <v>1</v>
      </c>
      <c r="H2529" s="4">
        <v>0</v>
      </c>
      <c r="I2529" s="4">
        <v>2</v>
      </c>
      <c r="J2529" s="4">
        <v>13</v>
      </c>
      <c r="K2529" s="4">
        <v>0</v>
      </c>
      <c r="L2529" s="4" t="s">
        <v>6312</v>
      </c>
      <c r="M2529" s="4" t="str">
        <f t="shared" si="160"/>
        <v>NIVEL-8</v>
      </c>
      <c r="N2529" s="4" t="str">
        <f t="shared" si="161"/>
        <v>1911010200000</v>
      </c>
      <c r="O2529" s="55" t="str">
        <f t="shared" si="163"/>
        <v>1911010213000</v>
      </c>
      <c r="P2529" s="105">
        <v>1911010213000</v>
      </c>
      <c r="Q2529" s="106" t="s">
        <v>6308</v>
      </c>
      <c r="R2529" s="108" t="s">
        <v>6287</v>
      </c>
      <c r="S2529" s="101" t="s">
        <v>107</v>
      </c>
      <c r="T2529" s="33"/>
      <c r="U2529" s="33"/>
      <c r="V2529" s="34"/>
      <c r="W2529" s="58" t="s">
        <v>2916</v>
      </c>
      <c r="X2529" s="58">
        <v>46086</v>
      </c>
      <c r="Y2529" s="58">
        <v>46086</v>
      </c>
      <c r="Z2529" s="93" t="s">
        <v>25</v>
      </c>
    </row>
    <row r="2530" spans="1:26" s="5" customFormat="1" ht="27" customHeight="1" x14ac:dyDescent="0.25">
      <c r="A2530" s="99">
        <f t="shared" si="159"/>
        <v>1</v>
      </c>
      <c r="B2530" s="97">
        <f t="array" aca="1" ref="B2530" ca="1">IF(AND(MAX(IF(O2528:O3531=O2530,X2528:X3531))=X2530,Y2530&lt;=B$1),P2530,"-")</f>
        <v>1911010299000</v>
      </c>
      <c r="C2530" s="4">
        <v>1</v>
      </c>
      <c r="D2530" s="4">
        <v>9</v>
      </c>
      <c r="E2530" s="4">
        <v>1</v>
      </c>
      <c r="F2530" s="4">
        <v>1</v>
      </c>
      <c r="G2530" s="4">
        <v>1</v>
      </c>
      <c r="H2530" s="4">
        <v>0</v>
      </c>
      <c r="I2530" s="4">
        <v>2</v>
      </c>
      <c r="J2530" s="4">
        <v>99</v>
      </c>
      <c r="K2530" s="4">
        <v>0</v>
      </c>
      <c r="L2530" s="4" t="s">
        <v>6312</v>
      </c>
      <c r="M2530" s="4" t="str">
        <f t="shared" si="160"/>
        <v>NIVEL-8</v>
      </c>
      <c r="N2530" s="4" t="str">
        <f t="shared" si="161"/>
        <v>1911010200000</v>
      </c>
      <c r="O2530" s="55" t="str">
        <f t="shared" si="163"/>
        <v>1911010299000</v>
      </c>
      <c r="P2530" s="105">
        <v>1911010299000</v>
      </c>
      <c r="Q2530" s="106" t="s">
        <v>6308</v>
      </c>
      <c r="R2530" s="108" t="s">
        <v>4225</v>
      </c>
      <c r="S2530" s="101" t="s">
        <v>36</v>
      </c>
      <c r="T2530" s="33">
        <v>1910011299000</v>
      </c>
      <c r="U2530" s="33" t="s">
        <v>40</v>
      </c>
      <c r="V2530" s="34" t="s">
        <v>4226</v>
      </c>
      <c r="W2530" s="58" t="s">
        <v>24</v>
      </c>
      <c r="X2530" s="58">
        <v>44927</v>
      </c>
      <c r="Y2530" s="58">
        <v>44927</v>
      </c>
      <c r="Z2530" s="93" t="s">
        <v>25</v>
      </c>
    </row>
    <row r="2531" spans="1:26" s="5" customFormat="1" ht="27" customHeight="1" x14ac:dyDescent="0.25">
      <c r="A2531" s="99">
        <f t="shared" si="159"/>
        <v>1</v>
      </c>
      <c r="B2531" s="97">
        <f t="array" aca="1" ref="B2531" ca="1">IF(AND(MAX(IF(O2530:O3532=O2531,X2530:X3532))=X2531,Y2531&lt;=B$1),P2531,"-")</f>
        <v>1911010300000</v>
      </c>
      <c r="C2531" s="4">
        <v>1</v>
      </c>
      <c r="D2531" s="4">
        <v>9</v>
      </c>
      <c r="E2531" s="4">
        <v>1</v>
      </c>
      <c r="F2531" s="4">
        <v>1</v>
      </c>
      <c r="G2531" s="4">
        <v>1</v>
      </c>
      <c r="H2531" s="4">
        <v>0</v>
      </c>
      <c r="I2531" s="4">
        <v>3</v>
      </c>
      <c r="J2531" s="4">
        <v>0</v>
      </c>
      <c r="K2531" s="4">
        <v>0</v>
      </c>
      <c r="L2531" s="4" t="s">
        <v>6310</v>
      </c>
      <c r="M2531" s="4" t="str">
        <f t="shared" si="160"/>
        <v>NIVEL-7</v>
      </c>
      <c r="N2531" s="4" t="str">
        <f t="shared" si="161"/>
        <v>1911010000000</v>
      </c>
      <c r="O2531" s="55" t="str">
        <f t="shared" si="163"/>
        <v>1911010300000</v>
      </c>
      <c r="P2531" s="105">
        <v>1911010300000</v>
      </c>
      <c r="Q2531" s="106" t="s">
        <v>6309</v>
      </c>
      <c r="R2531" s="108" t="s">
        <v>4227</v>
      </c>
      <c r="S2531" s="101" t="s">
        <v>36</v>
      </c>
      <c r="T2531" s="33">
        <v>1910011300000</v>
      </c>
      <c r="U2531" s="33" t="s">
        <v>21</v>
      </c>
      <c r="V2531" s="34" t="s">
        <v>4228</v>
      </c>
      <c r="W2531" s="58" t="s">
        <v>24</v>
      </c>
      <c r="X2531" s="58">
        <v>44927</v>
      </c>
      <c r="Y2531" s="58">
        <v>44927</v>
      </c>
      <c r="Z2531" s="93" t="s">
        <v>25</v>
      </c>
    </row>
    <row r="2532" spans="1:26" s="5" customFormat="1" ht="27" customHeight="1" x14ac:dyDescent="0.25">
      <c r="A2532" s="99">
        <f t="shared" si="159"/>
        <v>1</v>
      </c>
      <c r="B2532" s="97">
        <f t="array" aca="1" ref="B2532" ca="1">IF(AND(MAX(IF(O2531:O3533=O2532,X2531:X3533))=X2532,Y2532&lt;=B$1),P2532,"-")</f>
        <v>1911010301000</v>
      </c>
      <c r="C2532" s="4">
        <v>1</v>
      </c>
      <c r="D2532" s="4">
        <v>9</v>
      </c>
      <c r="E2532" s="4">
        <v>1</v>
      </c>
      <c r="F2532" s="4">
        <v>1</v>
      </c>
      <c r="G2532" s="4">
        <v>1</v>
      </c>
      <c r="H2532" s="4">
        <v>0</v>
      </c>
      <c r="I2532" s="4">
        <v>3</v>
      </c>
      <c r="J2532" s="4">
        <v>1</v>
      </c>
      <c r="K2532" s="4">
        <v>0</v>
      </c>
      <c r="L2532" s="4" t="s">
        <v>6312</v>
      </c>
      <c r="M2532" s="4" t="str">
        <f t="shared" si="160"/>
        <v>NIVEL-8</v>
      </c>
      <c r="N2532" s="4" t="str">
        <f t="shared" si="161"/>
        <v>1911010300000</v>
      </c>
      <c r="O2532" s="55" t="str">
        <f t="shared" si="163"/>
        <v>1911010301000</v>
      </c>
      <c r="P2532" s="105">
        <v>1911010301000</v>
      </c>
      <c r="Q2532" s="106" t="s">
        <v>6308</v>
      </c>
      <c r="R2532" s="108" t="s">
        <v>4229</v>
      </c>
      <c r="S2532" s="101" t="s">
        <v>36</v>
      </c>
      <c r="T2532" s="33">
        <v>1910011301000</v>
      </c>
      <c r="U2532" s="33" t="s">
        <v>40</v>
      </c>
      <c r="V2532" s="34" t="s">
        <v>4230</v>
      </c>
      <c r="W2532" s="58" t="s">
        <v>24</v>
      </c>
      <c r="X2532" s="58">
        <v>44927</v>
      </c>
      <c r="Y2532" s="58">
        <v>44927</v>
      </c>
      <c r="Z2532" s="93" t="s">
        <v>25</v>
      </c>
    </row>
    <row r="2533" spans="1:26" s="5" customFormat="1" ht="27" customHeight="1" x14ac:dyDescent="0.25">
      <c r="A2533" s="99">
        <f t="shared" si="159"/>
        <v>1</v>
      </c>
      <c r="B2533" s="97">
        <f t="array" aca="1" ref="B2533" ca="1">IF(AND(MAX(IF(O2532:O3534=O2533,X2532:X3534))=X2533,Y2533&lt;=B$1),P2533,"-")</f>
        <v>1911010302000</v>
      </c>
      <c r="C2533" s="4">
        <v>1</v>
      </c>
      <c r="D2533" s="4">
        <v>9</v>
      </c>
      <c r="E2533" s="4">
        <v>1</v>
      </c>
      <c r="F2533" s="4">
        <v>1</v>
      </c>
      <c r="G2533" s="4">
        <v>1</v>
      </c>
      <c r="H2533" s="4">
        <v>0</v>
      </c>
      <c r="I2533" s="4">
        <v>3</v>
      </c>
      <c r="J2533" s="4">
        <v>2</v>
      </c>
      <c r="K2533" s="4">
        <v>0</v>
      </c>
      <c r="L2533" s="4" t="s">
        <v>6312</v>
      </c>
      <c r="M2533" s="4" t="str">
        <f t="shared" si="160"/>
        <v>NIVEL-8</v>
      </c>
      <c r="N2533" s="4" t="str">
        <f t="shared" si="161"/>
        <v>1911010300000</v>
      </c>
      <c r="O2533" s="55" t="str">
        <f t="shared" si="163"/>
        <v>1911010302000</v>
      </c>
      <c r="P2533" s="105">
        <v>1911010302000</v>
      </c>
      <c r="Q2533" s="106" t="s">
        <v>6308</v>
      </c>
      <c r="R2533" s="108" t="s">
        <v>4231</v>
      </c>
      <c r="S2533" s="101" t="s">
        <v>36</v>
      </c>
      <c r="T2533" s="33">
        <v>1910011302000</v>
      </c>
      <c r="U2533" s="33" t="s">
        <v>40</v>
      </c>
      <c r="V2533" s="34" t="s">
        <v>4232</v>
      </c>
      <c r="W2533" s="58" t="s">
        <v>24</v>
      </c>
      <c r="X2533" s="58">
        <v>44927</v>
      </c>
      <c r="Y2533" s="58">
        <v>44927</v>
      </c>
      <c r="Z2533" s="93" t="s">
        <v>25</v>
      </c>
    </row>
    <row r="2534" spans="1:26" s="5" customFormat="1" ht="27" customHeight="1" x14ac:dyDescent="0.25">
      <c r="A2534" s="99">
        <f t="shared" si="159"/>
        <v>1</v>
      </c>
      <c r="B2534" s="97">
        <f t="array" aca="1" ref="B2534" ca="1">IF(AND(MAX(IF(O2533:O3535=O2534,X2533:X3535))=X2534,Y2534&lt;=B$1),P2534,"-")</f>
        <v>1911010303000</v>
      </c>
      <c r="C2534" s="4">
        <v>1</v>
      </c>
      <c r="D2534" s="4">
        <v>9</v>
      </c>
      <c r="E2534" s="4">
        <v>1</v>
      </c>
      <c r="F2534" s="4">
        <v>1</v>
      </c>
      <c r="G2534" s="4">
        <v>1</v>
      </c>
      <c r="H2534" s="4">
        <v>0</v>
      </c>
      <c r="I2534" s="4">
        <v>3</v>
      </c>
      <c r="J2534" s="4">
        <v>3</v>
      </c>
      <c r="K2534" s="4">
        <v>0</v>
      </c>
      <c r="L2534" s="4" t="s">
        <v>6312</v>
      </c>
      <c r="M2534" s="4" t="str">
        <f t="shared" si="160"/>
        <v>NIVEL-8</v>
      </c>
      <c r="N2534" s="4" t="str">
        <f t="shared" si="161"/>
        <v>1911010300000</v>
      </c>
      <c r="O2534" s="55" t="str">
        <f t="shared" si="163"/>
        <v>1911010303000</v>
      </c>
      <c r="P2534" s="105">
        <v>1911010303000</v>
      </c>
      <c r="Q2534" s="106" t="s">
        <v>6309</v>
      </c>
      <c r="R2534" s="108" t="s">
        <v>4233</v>
      </c>
      <c r="S2534" s="101" t="s">
        <v>36</v>
      </c>
      <c r="T2534" s="33">
        <v>1910011303000</v>
      </c>
      <c r="U2534" s="33" t="s">
        <v>21</v>
      </c>
      <c r="V2534" s="34" t="s">
        <v>4234</v>
      </c>
      <c r="W2534" s="58" t="s">
        <v>24</v>
      </c>
      <c r="X2534" s="58">
        <v>44927</v>
      </c>
      <c r="Y2534" s="58">
        <v>44927</v>
      </c>
      <c r="Z2534" s="93" t="s">
        <v>25</v>
      </c>
    </row>
    <row r="2535" spans="1:26" s="5" customFormat="1" ht="27" customHeight="1" x14ac:dyDescent="0.25">
      <c r="A2535" s="99">
        <f t="shared" si="159"/>
        <v>1</v>
      </c>
      <c r="B2535" s="97">
        <f t="array" aca="1" ref="B2535" ca="1">IF(AND(MAX(IF(O2534:O3536=O2535,X2534:X3536))=X2535,Y2535&lt;=B$1),P2535,"-")</f>
        <v>1911010303001</v>
      </c>
      <c r="C2535" s="4">
        <v>1</v>
      </c>
      <c r="D2535" s="4">
        <v>9</v>
      </c>
      <c r="E2535" s="4">
        <v>1</v>
      </c>
      <c r="F2535" s="4">
        <v>1</v>
      </c>
      <c r="G2535" s="4">
        <v>1</v>
      </c>
      <c r="H2535" s="4">
        <v>0</v>
      </c>
      <c r="I2535" s="4">
        <v>3</v>
      </c>
      <c r="J2535" s="4">
        <v>3</v>
      </c>
      <c r="K2535" s="4">
        <v>1</v>
      </c>
      <c r="L2535" s="4" t="s">
        <v>6312</v>
      </c>
      <c r="M2535" s="4" t="str">
        <f t="shared" si="160"/>
        <v>NIVEL-9</v>
      </c>
      <c r="N2535" s="4" t="str">
        <f t="shared" si="161"/>
        <v>1911010303000</v>
      </c>
      <c r="O2535" s="55" t="str">
        <f t="shared" si="163"/>
        <v>1911010303001</v>
      </c>
      <c r="P2535" s="105">
        <v>1911010303001</v>
      </c>
      <c r="Q2535" s="106" t="s">
        <v>6308</v>
      </c>
      <c r="R2535" s="108" t="s">
        <v>4235</v>
      </c>
      <c r="S2535" s="101" t="s">
        <v>36</v>
      </c>
      <c r="T2535" s="33">
        <v>1910011303001</v>
      </c>
      <c r="U2535" s="33" t="s">
        <v>40</v>
      </c>
      <c r="V2535" s="34" t="s">
        <v>4236</v>
      </c>
      <c r="W2535" s="58" t="s">
        <v>24</v>
      </c>
      <c r="X2535" s="58">
        <v>44927</v>
      </c>
      <c r="Y2535" s="58">
        <v>44927</v>
      </c>
      <c r="Z2535" s="93" t="s">
        <v>25</v>
      </c>
    </row>
    <row r="2536" spans="1:26" s="5" customFormat="1" ht="27" customHeight="1" x14ac:dyDescent="0.25">
      <c r="A2536" s="99">
        <f t="shared" si="159"/>
        <v>1</v>
      </c>
      <c r="B2536" s="97">
        <f t="array" aca="1" ref="B2536" ca="1">IF(AND(MAX(IF(O2535:O3537=O2536,X2535:X3537))=X2536,Y2536&lt;=B$1),P2536,"-")</f>
        <v>1911010303002</v>
      </c>
      <c r="C2536" s="4">
        <v>1</v>
      </c>
      <c r="D2536" s="4">
        <v>9</v>
      </c>
      <c r="E2536" s="4">
        <v>1</v>
      </c>
      <c r="F2536" s="4">
        <v>1</v>
      </c>
      <c r="G2536" s="4">
        <v>1</v>
      </c>
      <c r="H2536" s="4">
        <v>0</v>
      </c>
      <c r="I2536" s="4">
        <v>3</v>
      </c>
      <c r="J2536" s="4">
        <v>3</v>
      </c>
      <c r="K2536" s="4">
        <v>2</v>
      </c>
      <c r="L2536" s="4" t="s">
        <v>6312</v>
      </c>
      <c r="M2536" s="4" t="str">
        <f t="shared" si="160"/>
        <v>NIVEL-9</v>
      </c>
      <c r="N2536" s="4" t="str">
        <f t="shared" si="161"/>
        <v>1911010303000</v>
      </c>
      <c r="O2536" s="55" t="str">
        <f t="shared" si="163"/>
        <v>1911010303002</v>
      </c>
      <c r="P2536" s="105">
        <v>1911010303002</v>
      </c>
      <c r="Q2536" s="106" t="s">
        <v>6308</v>
      </c>
      <c r="R2536" s="108" t="s">
        <v>4237</v>
      </c>
      <c r="S2536" s="101" t="s">
        <v>36</v>
      </c>
      <c r="T2536" s="33">
        <v>1910011303002</v>
      </c>
      <c r="U2536" s="33" t="s">
        <v>40</v>
      </c>
      <c r="V2536" s="100" t="s">
        <v>4238</v>
      </c>
      <c r="W2536" s="58" t="s">
        <v>24</v>
      </c>
      <c r="X2536" s="58">
        <v>44927</v>
      </c>
      <c r="Y2536" s="58">
        <v>44927</v>
      </c>
      <c r="Z2536" s="93" t="s">
        <v>25</v>
      </c>
    </row>
    <row r="2537" spans="1:26" s="5" customFormat="1" ht="27" customHeight="1" x14ac:dyDescent="0.25">
      <c r="A2537" s="99">
        <f t="shared" si="159"/>
        <v>1</v>
      </c>
      <c r="B2537" s="97">
        <f t="array" aca="1" ref="B2537" ca="1">IF(AND(MAX(IF(O2537:O3539=O2537,X2537:X3539))=X2537,Y2537&lt;=B$1),P2537,"-")</f>
        <v>1911010303003</v>
      </c>
      <c r="C2537" s="4">
        <v>1</v>
      </c>
      <c r="D2537" s="4">
        <v>9</v>
      </c>
      <c r="E2537" s="4">
        <v>1</v>
      </c>
      <c r="F2537" s="4">
        <v>1</v>
      </c>
      <c r="G2537" s="4">
        <v>1</v>
      </c>
      <c r="H2537" s="4">
        <v>0</v>
      </c>
      <c r="I2537" s="4">
        <v>3</v>
      </c>
      <c r="J2537" s="4">
        <v>3</v>
      </c>
      <c r="K2537" s="4">
        <v>3</v>
      </c>
      <c r="L2537" s="4" t="s">
        <v>6312</v>
      </c>
      <c r="M2537" s="4" t="str">
        <f t="shared" si="160"/>
        <v>NIVEL-9</v>
      </c>
      <c r="N2537" s="4" t="str">
        <f t="shared" si="161"/>
        <v>1911010303000</v>
      </c>
      <c r="O2537" s="55" t="str">
        <f t="shared" si="163"/>
        <v>1911010303003</v>
      </c>
      <c r="P2537" s="105">
        <v>1911010303003</v>
      </c>
      <c r="Q2537" s="106" t="s">
        <v>6308</v>
      </c>
      <c r="R2537" s="108" t="s">
        <v>4239</v>
      </c>
      <c r="S2537" s="101" t="s">
        <v>2970</v>
      </c>
      <c r="T2537" s="33">
        <v>1911010303004</v>
      </c>
      <c r="U2537" s="4" t="s">
        <v>40</v>
      </c>
      <c r="V2537" s="5" t="s">
        <v>4241</v>
      </c>
      <c r="W2537" s="59" t="s">
        <v>605</v>
      </c>
      <c r="X2537" s="59">
        <v>45317</v>
      </c>
      <c r="Y2537" s="59">
        <v>45317</v>
      </c>
      <c r="Z2537" s="94" t="s">
        <v>4153</v>
      </c>
    </row>
    <row r="2538" spans="1:26" s="5" customFormat="1" ht="27" customHeight="1" x14ac:dyDescent="0.25">
      <c r="A2538" s="99">
        <f t="shared" si="159"/>
        <v>1</v>
      </c>
      <c r="B2538" s="97">
        <f t="array" aca="1" ref="B2538" ca="1">IF(AND(MAX(IF(O2537:O3540=O2538,X2537:X3540))=X2538,Y2538&lt;=B$1),P2538,"-")</f>
        <v>1911010303004</v>
      </c>
      <c r="C2538" s="4">
        <v>1</v>
      </c>
      <c r="D2538" s="4">
        <v>9</v>
      </c>
      <c r="E2538" s="4">
        <v>1</v>
      </c>
      <c r="F2538" s="4">
        <v>1</v>
      </c>
      <c r="G2538" s="4">
        <v>1</v>
      </c>
      <c r="H2538" s="4">
        <v>0</v>
      </c>
      <c r="I2538" s="4">
        <v>3</v>
      </c>
      <c r="J2538" s="4">
        <v>3</v>
      </c>
      <c r="K2538" s="4">
        <v>4</v>
      </c>
      <c r="L2538" s="4" t="s">
        <v>6312</v>
      </c>
      <c r="M2538" s="4" t="str">
        <f t="shared" si="160"/>
        <v>NIVEL-9</v>
      </c>
      <c r="N2538" s="4" t="str">
        <f t="shared" si="161"/>
        <v>1911010303000</v>
      </c>
      <c r="O2538" s="55" t="str">
        <f t="shared" si="163"/>
        <v>1911010303004</v>
      </c>
      <c r="P2538" s="105">
        <v>1911010303004</v>
      </c>
      <c r="Q2538" s="106" t="s">
        <v>6308</v>
      </c>
      <c r="R2538" s="108" t="s">
        <v>4241</v>
      </c>
      <c r="S2538" s="101" t="s">
        <v>2933</v>
      </c>
      <c r="T2538" s="33">
        <v>1911010303003</v>
      </c>
      <c r="U2538" s="4" t="s">
        <v>40</v>
      </c>
      <c r="V2538" s="5" t="s">
        <v>4239</v>
      </c>
      <c r="W2538" s="59" t="s">
        <v>605</v>
      </c>
      <c r="X2538" s="59">
        <v>45317</v>
      </c>
      <c r="Y2538" s="59">
        <v>45317</v>
      </c>
      <c r="Z2538" s="94" t="s">
        <v>4153</v>
      </c>
    </row>
    <row r="2539" spans="1:26" s="5" customFormat="1" ht="27" customHeight="1" x14ac:dyDescent="0.25">
      <c r="A2539" s="99">
        <f t="shared" si="159"/>
        <v>1</v>
      </c>
      <c r="B2539" s="97">
        <f t="array" aca="1" ref="B2539" ca="1">IF(AND(MAX(IF(O2538:O3541=O2539,X2538:X3541))=X2539,Y2539&lt;=B$1),P2539,"-")</f>
        <v>1911010304000</v>
      </c>
      <c r="C2539" s="4">
        <v>1</v>
      </c>
      <c r="D2539" s="4">
        <v>9</v>
      </c>
      <c r="E2539" s="4">
        <v>1</v>
      </c>
      <c r="F2539" s="4">
        <v>1</v>
      </c>
      <c r="G2539" s="4">
        <v>1</v>
      </c>
      <c r="H2539" s="4">
        <v>0</v>
      </c>
      <c r="I2539" s="4">
        <v>3</v>
      </c>
      <c r="J2539" s="4">
        <v>4</v>
      </c>
      <c r="K2539" s="4">
        <v>0</v>
      </c>
      <c r="L2539" s="4" t="s">
        <v>6312</v>
      </c>
      <c r="M2539" s="4" t="str">
        <f t="shared" si="160"/>
        <v>NIVEL-8</v>
      </c>
      <c r="N2539" s="4" t="str">
        <f t="shared" si="161"/>
        <v>1911010300000</v>
      </c>
      <c r="O2539" s="55" t="str">
        <f t="shared" si="163"/>
        <v>1911010304000</v>
      </c>
      <c r="P2539" s="105">
        <v>1911010304000</v>
      </c>
      <c r="Q2539" s="106" t="s">
        <v>6309</v>
      </c>
      <c r="R2539" s="108" t="s">
        <v>4242</v>
      </c>
      <c r="S2539" s="101" t="s">
        <v>36</v>
      </c>
      <c r="T2539" s="33">
        <v>1910011304000</v>
      </c>
      <c r="U2539" s="33" t="s">
        <v>21</v>
      </c>
      <c r="V2539" s="34" t="s">
        <v>4243</v>
      </c>
      <c r="W2539" s="58" t="s">
        <v>24</v>
      </c>
      <c r="X2539" s="58">
        <v>44927</v>
      </c>
      <c r="Y2539" s="58">
        <v>44927</v>
      </c>
      <c r="Z2539" s="93" t="s">
        <v>25</v>
      </c>
    </row>
    <row r="2540" spans="1:26" s="5" customFormat="1" ht="27" customHeight="1" x14ac:dyDescent="0.25">
      <c r="A2540" s="99">
        <f t="shared" si="159"/>
        <v>1</v>
      </c>
      <c r="B2540" s="97">
        <f t="array" aca="1" ref="B2540" ca="1">IF(AND(MAX(IF(O2539:O3542=O2540,X2539:X3542))=X2540,Y2540&lt;=B$1),P2540,"-")</f>
        <v>1911010304001</v>
      </c>
      <c r="C2540" s="4">
        <v>1</v>
      </c>
      <c r="D2540" s="4">
        <v>9</v>
      </c>
      <c r="E2540" s="4">
        <v>1</v>
      </c>
      <c r="F2540" s="4">
        <v>1</v>
      </c>
      <c r="G2540" s="4">
        <v>1</v>
      </c>
      <c r="H2540" s="4">
        <v>0</v>
      </c>
      <c r="I2540" s="4">
        <v>3</v>
      </c>
      <c r="J2540" s="4">
        <v>4</v>
      </c>
      <c r="K2540" s="4">
        <v>1</v>
      </c>
      <c r="L2540" s="4" t="s">
        <v>6312</v>
      </c>
      <c r="M2540" s="4" t="str">
        <f t="shared" si="160"/>
        <v>NIVEL-9</v>
      </c>
      <c r="N2540" s="4" t="str">
        <f t="shared" si="161"/>
        <v>1911010304000</v>
      </c>
      <c r="O2540" s="55" t="str">
        <f t="shared" si="163"/>
        <v>1911010304001</v>
      </c>
      <c r="P2540" s="105">
        <v>1911010304001</v>
      </c>
      <c r="Q2540" s="106" t="s">
        <v>6308</v>
      </c>
      <c r="R2540" s="108" t="s">
        <v>4244</v>
      </c>
      <c r="S2540" s="101" t="s">
        <v>36</v>
      </c>
      <c r="T2540" s="33">
        <v>1910011304001</v>
      </c>
      <c r="U2540" s="33" t="s">
        <v>40</v>
      </c>
      <c r="V2540" s="34" t="s">
        <v>4245</v>
      </c>
      <c r="W2540" s="58" t="s">
        <v>24</v>
      </c>
      <c r="X2540" s="58">
        <v>44927</v>
      </c>
      <c r="Y2540" s="58">
        <v>44927</v>
      </c>
      <c r="Z2540" s="93" t="s">
        <v>25</v>
      </c>
    </row>
    <row r="2541" spans="1:26" s="5" customFormat="1" ht="27" customHeight="1" x14ac:dyDescent="0.25">
      <c r="A2541" s="99">
        <f t="shared" si="159"/>
        <v>1</v>
      </c>
      <c r="B2541" s="97">
        <f t="array" aca="1" ref="B2541" ca="1">IF(AND(MAX(IF(O2540:O3543=O2541,X2540:X3543))=X2541,Y2541&lt;=B$1),P2541,"-")</f>
        <v>1911010304999</v>
      </c>
      <c r="C2541" s="4">
        <v>1</v>
      </c>
      <c r="D2541" s="4">
        <v>9</v>
      </c>
      <c r="E2541" s="4">
        <v>1</v>
      </c>
      <c r="F2541" s="4">
        <v>1</v>
      </c>
      <c r="G2541" s="4">
        <v>1</v>
      </c>
      <c r="H2541" s="4">
        <v>0</v>
      </c>
      <c r="I2541" s="4">
        <v>3</v>
      </c>
      <c r="J2541" s="4">
        <v>4</v>
      </c>
      <c r="K2541" s="4">
        <v>999</v>
      </c>
      <c r="L2541" s="4" t="s">
        <v>6312</v>
      </c>
      <c r="M2541" s="4" t="str">
        <f t="shared" si="160"/>
        <v>NIVEL-9</v>
      </c>
      <c r="N2541" s="4" t="str">
        <f t="shared" si="161"/>
        <v>1911010304000</v>
      </c>
      <c r="O2541" s="55" t="str">
        <f t="shared" si="163"/>
        <v>1911010304999</v>
      </c>
      <c r="P2541" s="105">
        <v>1911010304999</v>
      </c>
      <c r="Q2541" s="106" t="s">
        <v>6308</v>
      </c>
      <c r="R2541" s="108" t="s">
        <v>4246</v>
      </c>
      <c r="S2541" s="101" t="s">
        <v>36</v>
      </c>
      <c r="T2541" s="33">
        <v>1910011304999</v>
      </c>
      <c r="U2541" s="33" t="s">
        <v>40</v>
      </c>
      <c r="V2541" s="34" t="s">
        <v>4247</v>
      </c>
      <c r="W2541" s="58" t="s">
        <v>24</v>
      </c>
      <c r="X2541" s="58">
        <v>44927</v>
      </c>
      <c r="Y2541" s="58">
        <v>44927</v>
      </c>
      <c r="Z2541" s="93" t="s">
        <v>25</v>
      </c>
    </row>
    <row r="2542" spans="1:26" s="5" customFormat="1" ht="27" customHeight="1" x14ac:dyDescent="0.25">
      <c r="A2542" s="99">
        <f t="shared" si="159"/>
        <v>1</v>
      </c>
      <c r="B2542" s="97">
        <f t="array" aca="1" ref="B2542" ca="1">IF(AND(MAX(IF(O2541:O3544=O2542,X2541:X3544))=X2542,Y2542&lt;=B$1),P2542,"-")</f>
        <v>1911010305000</v>
      </c>
      <c r="C2542" s="4">
        <v>1</v>
      </c>
      <c r="D2542" s="4">
        <v>9</v>
      </c>
      <c r="E2542" s="4">
        <v>1</v>
      </c>
      <c r="F2542" s="4">
        <v>1</v>
      </c>
      <c r="G2542" s="4">
        <v>1</v>
      </c>
      <c r="H2542" s="4">
        <v>0</v>
      </c>
      <c r="I2542" s="4">
        <v>3</v>
      </c>
      <c r="J2542" s="4">
        <v>5</v>
      </c>
      <c r="K2542" s="4">
        <v>0</v>
      </c>
      <c r="L2542" s="4" t="s">
        <v>6312</v>
      </c>
      <c r="M2542" s="4" t="str">
        <f t="shared" si="160"/>
        <v>NIVEL-8</v>
      </c>
      <c r="N2542" s="4" t="str">
        <f t="shared" si="161"/>
        <v>1911010300000</v>
      </c>
      <c r="O2542" s="55" t="str">
        <f t="shared" si="163"/>
        <v>1911010305000</v>
      </c>
      <c r="P2542" s="105">
        <v>1911010305000</v>
      </c>
      <c r="Q2542" s="106" t="s">
        <v>6308</v>
      </c>
      <c r="R2542" s="108" t="s">
        <v>4248</v>
      </c>
      <c r="S2542" s="101" t="s">
        <v>36</v>
      </c>
      <c r="T2542" s="33">
        <v>1910011305000</v>
      </c>
      <c r="U2542" s="33" t="s">
        <v>40</v>
      </c>
      <c r="V2542" s="34" t="s">
        <v>4249</v>
      </c>
      <c r="W2542" s="58" t="s">
        <v>24</v>
      </c>
      <c r="X2542" s="58">
        <v>44927</v>
      </c>
      <c r="Y2542" s="58">
        <v>44927</v>
      </c>
      <c r="Z2542" s="93" t="s">
        <v>25</v>
      </c>
    </row>
    <row r="2543" spans="1:26" s="5" customFormat="1" ht="27" customHeight="1" x14ac:dyDescent="0.25">
      <c r="A2543" s="99">
        <f t="shared" si="159"/>
        <v>1</v>
      </c>
      <c r="B2543" s="97">
        <f t="array" aca="1" ref="B2543" ca="1">IF(AND(MAX(IF(O2542:O3545=O2543,X2542:X3545))=X2543,Y2543&lt;=B$1),P2543,"-")</f>
        <v>1911010306000</v>
      </c>
      <c r="C2543" s="4">
        <v>1</v>
      </c>
      <c r="D2543" s="4">
        <v>9</v>
      </c>
      <c r="E2543" s="4">
        <v>1</v>
      </c>
      <c r="F2543" s="4">
        <v>1</v>
      </c>
      <c r="G2543" s="4">
        <v>1</v>
      </c>
      <c r="H2543" s="4">
        <v>0</v>
      </c>
      <c r="I2543" s="4">
        <v>3</v>
      </c>
      <c r="J2543" s="4">
        <v>6</v>
      </c>
      <c r="K2543" s="4">
        <v>0</v>
      </c>
      <c r="L2543" s="4" t="s">
        <v>6312</v>
      </c>
      <c r="M2543" s="4" t="str">
        <f t="shared" si="160"/>
        <v>NIVEL-8</v>
      </c>
      <c r="N2543" s="4" t="str">
        <f t="shared" si="161"/>
        <v>1911010300000</v>
      </c>
      <c r="O2543" s="55" t="str">
        <f t="shared" si="163"/>
        <v>1911010306000</v>
      </c>
      <c r="P2543" s="105">
        <v>1911010306000</v>
      </c>
      <c r="Q2543" s="106" t="s">
        <v>6308</v>
      </c>
      <c r="R2543" s="108" t="s">
        <v>4250</v>
      </c>
      <c r="S2543" s="101" t="s">
        <v>36</v>
      </c>
      <c r="T2543" s="33">
        <v>1910011306000</v>
      </c>
      <c r="U2543" s="33" t="s">
        <v>40</v>
      </c>
      <c r="V2543" s="34" t="s">
        <v>4251</v>
      </c>
      <c r="W2543" s="58" t="s">
        <v>24</v>
      </c>
      <c r="X2543" s="58">
        <v>44927</v>
      </c>
      <c r="Y2543" s="58">
        <v>44927</v>
      </c>
      <c r="Z2543" s="93" t="s">
        <v>25</v>
      </c>
    </row>
    <row r="2544" spans="1:26" s="5" customFormat="1" ht="27" customHeight="1" x14ac:dyDescent="0.25">
      <c r="A2544" s="99">
        <f t="shared" si="159"/>
        <v>1</v>
      </c>
      <c r="B2544" s="97">
        <f t="array" aca="1" ref="B2544" ca="1">IF(AND(MAX(IF(O2543:O3546=O2544,X2543:X3546))=X2544,Y2544&lt;=B$1),P2544,"-")</f>
        <v>1911010307000</v>
      </c>
      <c r="C2544" s="4">
        <v>1</v>
      </c>
      <c r="D2544" s="4">
        <v>9</v>
      </c>
      <c r="E2544" s="4">
        <v>1</v>
      </c>
      <c r="F2544" s="4">
        <v>1</v>
      </c>
      <c r="G2544" s="4">
        <v>1</v>
      </c>
      <c r="H2544" s="4">
        <v>0</v>
      </c>
      <c r="I2544" s="4">
        <v>3</v>
      </c>
      <c r="J2544" s="4">
        <v>7</v>
      </c>
      <c r="K2544" s="4">
        <v>0</v>
      </c>
      <c r="L2544" s="4" t="s">
        <v>6312</v>
      </c>
      <c r="M2544" s="4" t="str">
        <f t="shared" si="160"/>
        <v>NIVEL-8</v>
      </c>
      <c r="N2544" s="4" t="str">
        <f t="shared" si="161"/>
        <v>1911010300000</v>
      </c>
      <c r="O2544" s="55" t="str">
        <f t="shared" si="163"/>
        <v>1911010307000</v>
      </c>
      <c r="P2544" s="105">
        <v>1911010307000</v>
      </c>
      <c r="Q2544" s="106" t="s">
        <v>6308</v>
      </c>
      <c r="R2544" s="108" t="s">
        <v>4252</v>
      </c>
      <c r="S2544" s="101" t="s">
        <v>36</v>
      </c>
      <c r="T2544" s="33">
        <v>1910011307000</v>
      </c>
      <c r="U2544" s="33" t="s">
        <v>40</v>
      </c>
      <c r="V2544" s="34" t="s">
        <v>4253</v>
      </c>
      <c r="W2544" s="58" t="s">
        <v>24</v>
      </c>
      <c r="X2544" s="58">
        <v>44927</v>
      </c>
      <c r="Y2544" s="58">
        <v>44927</v>
      </c>
      <c r="Z2544" s="93" t="s">
        <v>25</v>
      </c>
    </row>
    <row r="2545" spans="1:26" s="5" customFormat="1" ht="27" customHeight="1" x14ac:dyDescent="0.25">
      <c r="A2545" s="99">
        <f t="shared" si="159"/>
        <v>1</v>
      </c>
      <c r="B2545" s="97">
        <f t="array" aca="1" ref="B2545" ca="1">IF(AND(MAX(IF(O2544:O3547=O2545,X2544:X3547))=X2545,Y2545&lt;=B$1),P2545,"-")</f>
        <v>1911010308000</v>
      </c>
      <c r="C2545" s="4">
        <v>1</v>
      </c>
      <c r="D2545" s="4">
        <v>9</v>
      </c>
      <c r="E2545" s="4">
        <v>1</v>
      </c>
      <c r="F2545" s="4">
        <v>1</v>
      </c>
      <c r="G2545" s="4">
        <v>1</v>
      </c>
      <c r="H2545" s="4">
        <v>0</v>
      </c>
      <c r="I2545" s="4">
        <v>3</v>
      </c>
      <c r="J2545" s="4">
        <v>8</v>
      </c>
      <c r="K2545" s="4">
        <v>0</v>
      </c>
      <c r="L2545" s="4" t="s">
        <v>6312</v>
      </c>
      <c r="M2545" s="4" t="str">
        <f t="shared" si="160"/>
        <v>NIVEL-8</v>
      </c>
      <c r="N2545" s="4" t="str">
        <f t="shared" si="161"/>
        <v>1911010300000</v>
      </c>
      <c r="O2545" s="55" t="str">
        <f t="shared" si="163"/>
        <v>1911010308000</v>
      </c>
      <c r="P2545" s="105">
        <v>1911010308000</v>
      </c>
      <c r="Q2545" s="106" t="s">
        <v>6309</v>
      </c>
      <c r="R2545" s="108" t="s">
        <v>4254</v>
      </c>
      <c r="S2545" s="101" t="s">
        <v>36</v>
      </c>
      <c r="T2545" s="33">
        <v>1910011308000</v>
      </c>
      <c r="U2545" s="33" t="s">
        <v>21</v>
      </c>
      <c r="V2545" s="34" t="s">
        <v>4255</v>
      </c>
      <c r="W2545" s="58" t="s">
        <v>24</v>
      </c>
      <c r="X2545" s="58">
        <v>44927</v>
      </c>
      <c r="Y2545" s="58">
        <v>44927</v>
      </c>
      <c r="Z2545" s="93" t="s">
        <v>25</v>
      </c>
    </row>
    <row r="2546" spans="1:26" s="5" customFormat="1" ht="27" customHeight="1" x14ac:dyDescent="0.25">
      <c r="A2546" s="99">
        <f t="shared" si="159"/>
        <v>1</v>
      </c>
      <c r="B2546" s="97">
        <f t="array" aca="1" ref="B2546" ca="1">IF(AND(MAX(IF(O2545:O3548=O2546,X2545:X3548))=X2546,Y2546&lt;=B$1),P2546,"-")</f>
        <v>1911010308001</v>
      </c>
      <c r="C2546" s="4">
        <v>1</v>
      </c>
      <c r="D2546" s="4">
        <v>9</v>
      </c>
      <c r="E2546" s="4">
        <v>1</v>
      </c>
      <c r="F2546" s="4">
        <v>1</v>
      </c>
      <c r="G2546" s="4">
        <v>1</v>
      </c>
      <c r="H2546" s="4">
        <v>0</v>
      </c>
      <c r="I2546" s="4">
        <v>3</v>
      </c>
      <c r="J2546" s="4">
        <v>8</v>
      </c>
      <c r="K2546" s="4">
        <v>1</v>
      </c>
      <c r="L2546" s="4" t="s">
        <v>6312</v>
      </c>
      <c r="M2546" s="4" t="str">
        <f t="shared" si="160"/>
        <v>NIVEL-9</v>
      </c>
      <c r="N2546" s="4" t="str">
        <f t="shared" si="161"/>
        <v>1911010308000</v>
      </c>
      <c r="O2546" s="55" t="str">
        <f t="shared" si="163"/>
        <v>1911010308001</v>
      </c>
      <c r="P2546" s="105">
        <v>1911010308001</v>
      </c>
      <c r="Q2546" s="106" t="s">
        <v>6308</v>
      </c>
      <c r="R2546" s="108" t="s">
        <v>4256</v>
      </c>
      <c r="S2546" s="101" t="s">
        <v>36</v>
      </c>
      <c r="T2546" s="33">
        <v>1910011308001</v>
      </c>
      <c r="U2546" s="33" t="s">
        <v>40</v>
      </c>
      <c r="V2546" s="34" t="s">
        <v>4257</v>
      </c>
      <c r="W2546" s="58" t="s">
        <v>24</v>
      </c>
      <c r="X2546" s="58">
        <v>44927</v>
      </c>
      <c r="Y2546" s="58">
        <v>44927</v>
      </c>
      <c r="Z2546" s="93" t="s">
        <v>25</v>
      </c>
    </row>
    <row r="2547" spans="1:26" s="5" customFormat="1" ht="27" customHeight="1" x14ac:dyDescent="0.25">
      <c r="A2547" s="99">
        <f t="shared" si="159"/>
        <v>1</v>
      </c>
      <c r="B2547" s="97">
        <f t="array" aca="1" ref="B2547" ca="1">IF(AND(MAX(IF(O2546:O3549=O2547,X2546:X3549))=X2547,Y2547&lt;=B$1),P2547,"-")</f>
        <v>1911010308002</v>
      </c>
      <c r="C2547" s="4">
        <v>1</v>
      </c>
      <c r="D2547" s="4">
        <v>9</v>
      </c>
      <c r="E2547" s="4">
        <v>1</v>
      </c>
      <c r="F2547" s="4">
        <v>1</v>
      </c>
      <c r="G2547" s="4">
        <v>1</v>
      </c>
      <c r="H2547" s="4">
        <v>0</v>
      </c>
      <c r="I2547" s="4">
        <v>3</v>
      </c>
      <c r="J2547" s="4">
        <v>8</v>
      </c>
      <c r="K2547" s="4">
        <v>2</v>
      </c>
      <c r="L2547" s="4" t="s">
        <v>6312</v>
      </c>
      <c r="M2547" s="4" t="str">
        <f t="shared" si="160"/>
        <v>NIVEL-9</v>
      </c>
      <c r="N2547" s="4" t="str">
        <f t="shared" si="161"/>
        <v>1911010308000</v>
      </c>
      <c r="O2547" s="55" t="str">
        <f t="shared" si="163"/>
        <v>1911010308002</v>
      </c>
      <c r="P2547" s="105">
        <v>1911010308002</v>
      </c>
      <c r="Q2547" s="106" t="s">
        <v>6308</v>
      </c>
      <c r="R2547" s="108" t="s">
        <v>4258</v>
      </c>
      <c r="S2547" s="101" t="s">
        <v>36</v>
      </c>
      <c r="T2547" s="33">
        <v>1910011308002</v>
      </c>
      <c r="U2547" s="33" t="s">
        <v>40</v>
      </c>
      <c r="V2547" s="34" t="s">
        <v>4259</v>
      </c>
      <c r="W2547" s="58" t="s">
        <v>24</v>
      </c>
      <c r="X2547" s="58">
        <v>44927</v>
      </c>
      <c r="Y2547" s="58">
        <v>44927</v>
      </c>
      <c r="Z2547" s="93" t="s">
        <v>25</v>
      </c>
    </row>
    <row r="2548" spans="1:26" s="5" customFormat="1" ht="27" customHeight="1" x14ac:dyDescent="0.25">
      <c r="A2548" s="99">
        <f t="shared" si="159"/>
        <v>1</v>
      </c>
      <c r="B2548" s="97">
        <f t="array" aca="1" ref="B2548" ca="1">IF(AND(MAX(IF(O2547:O3550=O2548,X2547:X3550))=X2548,Y2548&lt;=B$1),P2548,"-")</f>
        <v>1911010309000</v>
      </c>
      <c r="C2548" s="4">
        <v>1</v>
      </c>
      <c r="D2548" s="4">
        <v>9</v>
      </c>
      <c r="E2548" s="4">
        <v>1</v>
      </c>
      <c r="F2548" s="4">
        <v>1</v>
      </c>
      <c r="G2548" s="4">
        <v>1</v>
      </c>
      <c r="H2548" s="4">
        <v>0</v>
      </c>
      <c r="I2548" s="4">
        <v>3</v>
      </c>
      <c r="J2548" s="4">
        <v>9</v>
      </c>
      <c r="K2548" s="4">
        <v>0</v>
      </c>
      <c r="L2548" s="4" t="s">
        <v>6312</v>
      </c>
      <c r="M2548" s="4" t="str">
        <f t="shared" si="160"/>
        <v>NIVEL-8</v>
      </c>
      <c r="N2548" s="4" t="str">
        <f t="shared" si="161"/>
        <v>1911010300000</v>
      </c>
      <c r="O2548" s="55" t="str">
        <f t="shared" si="163"/>
        <v>1911010309000</v>
      </c>
      <c r="P2548" s="105">
        <v>1911010309000</v>
      </c>
      <c r="Q2548" s="106" t="s">
        <v>6308</v>
      </c>
      <c r="R2548" s="108" t="s">
        <v>4260</v>
      </c>
      <c r="S2548" s="101" t="s">
        <v>36</v>
      </c>
      <c r="T2548" s="33">
        <v>1910011309000</v>
      </c>
      <c r="U2548" s="33" t="s">
        <v>40</v>
      </c>
      <c r="V2548" s="34" t="s">
        <v>4261</v>
      </c>
      <c r="W2548" s="58" t="s">
        <v>24</v>
      </c>
      <c r="X2548" s="58">
        <v>44927</v>
      </c>
      <c r="Y2548" s="58">
        <v>44927</v>
      </c>
      <c r="Z2548" s="93" t="s">
        <v>25</v>
      </c>
    </row>
    <row r="2549" spans="1:26" s="5" customFormat="1" ht="27" customHeight="1" x14ac:dyDescent="0.25">
      <c r="A2549" s="99">
        <f t="shared" si="159"/>
        <v>1</v>
      </c>
      <c r="B2549" s="97">
        <f t="array" aca="1" ref="B2549" ca="1">IF(AND(MAX(IF(O2548:O3551=O2549,X2548:X3551))=X2549,Y2549&lt;=B$1),P2549,"-")</f>
        <v>1911010310000</v>
      </c>
      <c r="C2549" s="4">
        <v>1</v>
      </c>
      <c r="D2549" s="4">
        <v>9</v>
      </c>
      <c r="E2549" s="4">
        <v>1</v>
      </c>
      <c r="F2549" s="4">
        <v>1</v>
      </c>
      <c r="G2549" s="4">
        <v>1</v>
      </c>
      <c r="H2549" s="4">
        <v>0</v>
      </c>
      <c r="I2549" s="4">
        <v>3</v>
      </c>
      <c r="J2549" s="4">
        <v>10</v>
      </c>
      <c r="K2549" s="4">
        <v>0</v>
      </c>
      <c r="L2549" s="4" t="s">
        <v>6312</v>
      </c>
      <c r="M2549" s="4" t="str">
        <f t="shared" si="160"/>
        <v>NIVEL-8</v>
      </c>
      <c r="N2549" s="4" t="str">
        <f t="shared" si="161"/>
        <v>1911010300000</v>
      </c>
      <c r="O2549" s="55" t="str">
        <f t="shared" si="163"/>
        <v>1911010310000</v>
      </c>
      <c r="P2549" s="105">
        <v>1911010310000</v>
      </c>
      <c r="Q2549" s="106" t="s">
        <v>6308</v>
      </c>
      <c r="R2549" s="108" t="s">
        <v>4262</v>
      </c>
      <c r="S2549" s="101" t="s">
        <v>36</v>
      </c>
      <c r="T2549" s="33">
        <v>1910011310000</v>
      </c>
      <c r="U2549" s="33" t="s">
        <v>40</v>
      </c>
      <c r="V2549" s="34" t="s">
        <v>4263</v>
      </c>
      <c r="W2549" s="58" t="s">
        <v>24</v>
      </c>
      <c r="X2549" s="58">
        <v>44927</v>
      </c>
      <c r="Y2549" s="58">
        <v>44927</v>
      </c>
      <c r="Z2549" s="93" t="s">
        <v>25</v>
      </c>
    </row>
    <row r="2550" spans="1:26" s="5" customFormat="1" ht="27" customHeight="1" x14ac:dyDescent="0.25">
      <c r="A2550" s="99">
        <f t="shared" si="159"/>
        <v>1</v>
      </c>
      <c r="B2550" s="97">
        <f t="array" aca="1" ref="B2550" ca="1">IF(AND(MAX(IF(O2549:O3552=O2550,X2549:X3552))=X2550,Y2550&lt;=B$1),P2550,"-")</f>
        <v>1911010311000</v>
      </c>
      <c r="C2550" s="4">
        <v>1</v>
      </c>
      <c r="D2550" s="4">
        <v>9</v>
      </c>
      <c r="E2550" s="4">
        <v>1</v>
      </c>
      <c r="F2550" s="4">
        <v>1</v>
      </c>
      <c r="G2550" s="4">
        <v>1</v>
      </c>
      <c r="H2550" s="4">
        <v>0</v>
      </c>
      <c r="I2550" s="4">
        <v>3</v>
      </c>
      <c r="J2550" s="4">
        <v>11</v>
      </c>
      <c r="K2550" s="4">
        <v>0</v>
      </c>
      <c r="L2550" s="4" t="s">
        <v>6312</v>
      </c>
      <c r="M2550" s="4" t="str">
        <f t="shared" si="160"/>
        <v>NIVEL-8</v>
      </c>
      <c r="N2550" s="4" t="str">
        <f t="shared" si="161"/>
        <v>1911010300000</v>
      </c>
      <c r="O2550" s="55" t="str">
        <f t="shared" si="163"/>
        <v>1911010311000</v>
      </c>
      <c r="P2550" s="105">
        <v>1911010311000</v>
      </c>
      <c r="Q2550" s="106" t="s">
        <v>6308</v>
      </c>
      <c r="R2550" s="108" t="s">
        <v>4264</v>
      </c>
      <c r="S2550" s="101" t="s">
        <v>36</v>
      </c>
      <c r="T2550" s="33">
        <v>1910011311000</v>
      </c>
      <c r="U2550" s="33" t="s">
        <v>40</v>
      </c>
      <c r="V2550" s="34" t="s">
        <v>4265</v>
      </c>
      <c r="W2550" s="58" t="s">
        <v>24</v>
      </c>
      <c r="X2550" s="58">
        <v>44927</v>
      </c>
      <c r="Y2550" s="58">
        <v>44927</v>
      </c>
      <c r="Z2550" s="93" t="s">
        <v>25</v>
      </c>
    </row>
    <row r="2551" spans="1:26" s="5" customFormat="1" ht="27" customHeight="1" x14ac:dyDescent="0.25">
      <c r="A2551" s="99">
        <f t="shared" si="159"/>
        <v>1</v>
      </c>
      <c r="B2551" s="97">
        <f t="array" aca="1" ref="B2551" ca="1">IF(AND(MAX(IF(O2550:O3553=O2551,X2550:X3553))=X2551,Y2551&lt;=B$1),P2551,"-")</f>
        <v>1911010312000</v>
      </c>
      <c r="C2551" s="4">
        <v>1</v>
      </c>
      <c r="D2551" s="4">
        <v>9</v>
      </c>
      <c r="E2551" s="4">
        <v>1</v>
      </c>
      <c r="F2551" s="4">
        <v>1</v>
      </c>
      <c r="G2551" s="4">
        <v>1</v>
      </c>
      <c r="H2551" s="4">
        <v>0</v>
      </c>
      <c r="I2551" s="4">
        <v>3</v>
      </c>
      <c r="J2551" s="4">
        <v>12</v>
      </c>
      <c r="K2551" s="4">
        <v>0</v>
      </c>
      <c r="L2551" s="4" t="s">
        <v>6312</v>
      </c>
      <c r="M2551" s="4" t="str">
        <f t="shared" si="160"/>
        <v>NIVEL-8</v>
      </c>
      <c r="N2551" s="4" t="str">
        <f t="shared" si="161"/>
        <v>1911010300000</v>
      </c>
      <c r="O2551" s="55" t="str">
        <f t="shared" si="163"/>
        <v>1911010312000</v>
      </c>
      <c r="P2551" s="105">
        <v>1911010312000</v>
      </c>
      <c r="Q2551" s="106" t="s">
        <v>6308</v>
      </c>
      <c r="R2551" s="108" t="s">
        <v>4266</v>
      </c>
      <c r="S2551" s="101" t="s">
        <v>36</v>
      </c>
      <c r="T2551" s="33">
        <v>1910011312000</v>
      </c>
      <c r="U2551" s="33" t="s">
        <v>40</v>
      </c>
      <c r="V2551" s="34" t="s">
        <v>4267</v>
      </c>
      <c r="W2551" s="58" t="s">
        <v>24</v>
      </c>
      <c r="X2551" s="58">
        <v>44927</v>
      </c>
      <c r="Y2551" s="58">
        <v>44927</v>
      </c>
      <c r="Z2551" s="93" t="s">
        <v>25</v>
      </c>
    </row>
    <row r="2552" spans="1:26" s="5" customFormat="1" ht="27" customHeight="1" x14ac:dyDescent="0.25">
      <c r="A2552" s="99">
        <f t="shared" si="159"/>
        <v>1</v>
      </c>
      <c r="B2552" s="97">
        <f t="array" aca="1" ref="B2552" ca="1">IF(AND(MAX(IF(O2551:O3554=O2552,X2551:X3554))=X2552,Y2552&lt;=B$1),P2552,"-")</f>
        <v>1911010313000</v>
      </c>
      <c r="C2552" s="4">
        <v>1</v>
      </c>
      <c r="D2552" s="4">
        <v>9</v>
      </c>
      <c r="E2552" s="4">
        <v>1</v>
      </c>
      <c r="F2552" s="4">
        <v>1</v>
      </c>
      <c r="G2552" s="4">
        <v>1</v>
      </c>
      <c r="H2552" s="4">
        <v>0</v>
      </c>
      <c r="I2552" s="4">
        <v>3</v>
      </c>
      <c r="J2552" s="4">
        <v>13</v>
      </c>
      <c r="K2552" s="4">
        <v>0</v>
      </c>
      <c r="L2552" s="4" t="s">
        <v>6312</v>
      </c>
      <c r="M2552" s="4" t="str">
        <f t="shared" si="160"/>
        <v>NIVEL-8</v>
      </c>
      <c r="N2552" s="4" t="str">
        <f t="shared" si="161"/>
        <v>1911010300000</v>
      </c>
      <c r="O2552" s="55" t="str">
        <f t="shared" ref="O2552" si="164">CONCATENATE(P2552)</f>
        <v>1911010313000</v>
      </c>
      <c r="P2552" s="105">
        <v>1911010313000</v>
      </c>
      <c r="Q2552" s="106" t="s">
        <v>6308</v>
      </c>
      <c r="R2552" s="108" t="s">
        <v>6288</v>
      </c>
      <c r="S2552" s="101" t="s">
        <v>107</v>
      </c>
      <c r="T2552" s="33"/>
      <c r="U2552" s="33"/>
      <c r="V2552" s="34"/>
      <c r="W2552" s="58" t="s">
        <v>2916</v>
      </c>
      <c r="X2552" s="58">
        <v>46086</v>
      </c>
      <c r="Y2552" s="58">
        <v>46086</v>
      </c>
      <c r="Z2552" s="93" t="s">
        <v>25</v>
      </c>
    </row>
    <row r="2553" spans="1:26" s="5" customFormat="1" ht="27" customHeight="1" x14ac:dyDescent="0.25">
      <c r="A2553" s="99">
        <f t="shared" si="159"/>
        <v>1</v>
      </c>
      <c r="B2553" s="97">
        <f t="array" aca="1" ref="B2553" ca="1">IF(AND(MAX(IF(O2551:O3554=O2553,X2551:X3554))=X2553,Y2553&lt;=B$1),P2553,"-")</f>
        <v>1911010399000</v>
      </c>
      <c r="C2553" s="4">
        <v>1</v>
      </c>
      <c r="D2553" s="4">
        <v>9</v>
      </c>
      <c r="E2553" s="4">
        <v>1</v>
      </c>
      <c r="F2553" s="4">
        <v>1</v>
      </c>
      <c r="G2553" s="4">
        <v>1</v>
      </c>
      <c r="H2553" s="4">
        <v>0</v>
      </c>
      <c r="I2553" s="4">
        <v>3</v>
      </c>
      <c r="J2553" s="4">
        <v>99</v>
      </c>
      <c r="K2553" s="4">
        <v>0</v>
      </c>
      <c r="L2553" s="4" t="s">
        <v>6312</v>
      </c>
      <c r="M2553" s="4" t="str">
        <f t="shared" si="160"/>
        <v>NIVEL-8</v>
      </c>
      <c r="N2553" s="4" t="str">
        <f t="shared" si="161"/>
        <v>1911010300000</v>
      </c>
      <c r="O2553" s="55" t="str">
        <f t="shared" si="163"/>
        <v>1911010399000</v>
      </c>
      <c r="P2553" s="105">
        <v>1911010399000</v>
      </c>
      <c r="Q2553" s="106" t="s">
        <v>6308</v>
      </c>
      <c r="R2553" s="108" t="s">
        <v>4268</v>
      </c>
      <c r="S2553" s="101" t="s">
        <v>36</v>
      </c>
      <c r="T2553" s="33">
        <v>1910011399000</v>
      </c>
      <c r="U2553" s="33" t="s">
        <v>40</v>
      </c>
      <c r="V2553" s="34" t="s">
        <v>4269</v>
      </c>
      <c r="W2553" s="58" t="s">
        <v>24</v>
      </c>
      <c r="X2553" s="58">
        <v>44927</v>
      </c>
      <c r="Y2553" s="58">
        <v>44927</v>
      </c>
      <c r="Z2553" s="93" t="s">
        <v>25</v>
      </c>
    </row>
    <row r="2554" spans="1:26" s="5" customFormat="1" ht="27" customHeight="1" x14ac:dyDescent="0.25">
      <c r="A2554" s="99">
        <f t="shared" si="159"/>
        <v>1</v>
      </c>
      <c r="B2554" s="97">
        <f t="array" aca="1" ref="B2554" ca="1">IF(AND(MAX(IF(O2553:O3555=O2554,X2553:X3555))=X2554,Y2554&lt;=B$1),P2554,"-")</f>
        <v>1911010400000</v>
      </c>
      <c r="C2554" s="4">
        <v>1</v>
      </c>
      <c r="D2554" s="4">
        <v>9</v>
      </c>
      <c r="E2554" s="4">
        <v>1</v>
      </c>
      <c r="F2554" s="4">
        <v>1</v>
      </c>
      <c r="G2554" s="4">
        <v>1</v>
      </c>
      <c r="H2554" s="4">
        <v>0</v>
      </c>
      <c r="I2554" s="4">
        <v>4</v>
      </c>
      <c r="J2554" s="4">
        <v>0</v>
      </c>
      <c r="K2554" s="4">
        <v>0</v>
      </c>
      <c r="L2554" s="4" t="s">
        <v>6310</v>
      </c>
      <c r="M2554" s="4" t="str">
        <f t="shared" si="160"/>
        <v>NIVEL-7</v>
      </c>
      <c r="N2554" s="4" t="str">
        <f t="shared" si="161"/>
        <v>1911010000000</v>
      </c>
      <c r="O2554" s="55" t="str">
        <f t="shared" si="163"/>
        <v>1911010400000</v>
      </c>
      <c r="P2554" s="105">
        <v>1911010400000</v>
      </c>
      <c r="Q2554" s="106" t="s">
        <v>6309</v>
      </c>
      <c r="R2554" s="108" t="s">
        <v>4270</v>
      </c>
      <c r="S2554" s="101" t="s">
        <v>36</v>
      </c>
      <c r="T2554" s="33">
        <v>1910011400000</v>
      </c>
      <c r="U2554" s="33" t="s">
        <v>21</v>
      </c>
      <c r="V2554" s="34" t="s">
        <v>4271</v>
      </c>
      <c r="W2554" s="58" t="s">
        <v>24</v>
      </c>
      <c r="X2554" s="58">
        <v>44927</v>
      </c>
      <c r="Y2554" s="58">
        <v>44927</v>
      </c>
      <c r="Z2554" s="93" t="s">
        <v>25</v>
      </c>
    </row>
    <row r="2555" spans="1:26" s="5" customFormat="1" ht="27" customHeight="1" x14ac:dyDescent="0.25">
      <c r="A2555" s="99">
        <f t="shared" si="159"/>
        <v>1</v>
      </c>
      <c r="B2555" s="97">
        <f t="array" aca="1" ref="B2555" ca="1">IF(AND(MAX(IF(O2554:O3556=O2555,X2554:X3556))=X2555,Y2555&lt;=B$1),P2555,"-")</f>
        <v>1911010401000</v>
      </c>
      <c r="C2555" s="4">
        <v>1</v>
      </c>
      <c r="D2555" s="4">
        <v>9</v>
      </c>
      <c r="E2555" s="4">
        <v>1</v>
      </c>
      <c r="F2555" s="4">
        <v>1</v>
      </c>
      <c r="G2555" s="4">
        <v>1</v>
      </c>
      <c r="H2555" s="4">
        <v>0</v>
      </c>
      <c r="I2555" s="4">
        <v>4</v>
      </c>
      <c r="J2555" s="4">
        <v>1</v>
      </c>
      <c r="K2555" s="4">
        <v>0</v>
      </c>
      <c r="L2555" s="4" t="s">
        <v>6312</v>
      </c>
      <c r="M2555" s="4" t="str">
        <f t="shared" si="160"/>
        <v>NIVEL-8</v>
      </c>
      <c r="N2555" s="4" t="str">
        <f t="shared" si="161"/>
        <v>1911010400000</v>
      </c>
      <c r="O2555" s="55" t="str">
        <f t="shared" si="163"/>
        <v>1911010401000</v>
      </c>
      <c r="P2555" s="105">
        <v>1911010401000</v>
      </c>
      <c r="Q2555" s="106" t="s">
        <v>6308</v>
      </c>
      <c r="R2555" s="108" t="s">
        <v>4272</v>
      </c>
      <c r="S2555" s="101" t="s">
        <v>36</v>
      </c>
      <c r="T2555" s="33">
        <v>1910011401000</v>
      </c>
      <c r="U2555" s="33" t="s">
        <v>40</v>
      </c>
      <c r="V2555" s="34" t="s">
        <v>4273</v>
      </c>
      <c r="W2555" s="58" t="s">
        <v>24</v>
      </c>
      <c r="X2555" s="58">
        <v>44927</v>
      </c>
      <c r="Y2555" s="58">
        <v>44927</v>
      </c>
      <c r="Z2555" s="93" t="s">
        <v>25</v>
      </c>
    </row>
    <row r="2556" spans="1:26" s="5" customFormat="1" ht="27" customHeight="1" x14ac:dyDescent="0.25">
      <c r="A2556" s="99">
        <f t="shared" si="159"/>
        <v>1</v>
      </c>
      <c r="B2556" s="97">
        <f t="array" aca="1" ref="B2556" ca="1">IF(AND(MAX(IF(O2555:O3557=O2556,X2555:X3557))=X2556,Y2556&lt;=B$1),P2556,"-")</f>
        <v>1911010402000</v>
      </c>
      <c r="C2556" s="4">
        <v>1</v>
      </c>
      <c r="D2556" s="4">
        <v>9</v>
      </c>
      <c r="E2556" s="4">
        <v>1</v>
      </c>
      <c r="F2556" s="4">
        <v>1</v>
      </c>
      <c r="G2556" s="4">
        <v>1</v>
      </c>
      <c r="H2556" s="4">
        <v>0</v>
      </c>
      <c r="I2556" s="4">
        <v>4</v>
      </c>
      <c r="J2556" s="4">
        <v>2</v>
      </c>
      <c r="K2556" s="4">
        <v>0</v>
      </c>
      <c r="L2556" s="4" t="s">
        <v>6312</v>
      </c>
      <c r="M2556" s="4" t="str">
        <f t="shared" si="160"/>
        <v>NIVEL-8</v>
      </c>
      <c r="N2556" s="4" t="str">
        <f t="shared" si="161"/>
        <v>1911010400000</v>
      </c>
      <c r="O2556" s="55" t="str">
        <f t="shared" si="163"/>
        <v>1911010402000</v>
      </c>
      <c r="P2556" s="105">
        <v>1911010402000</v>
      </c>
      <c r="Q2556" s="106" t="s">
        <v>6308</v>
      </c>
      <c r="R2556" s="108" t="s">
        <v>4274</v>
      </c>
      <c r="S2556" s="101" t="s">
        <v>36</v>
      </c>
      <c r="T2556" s="33">
        <v>1910011402000</v>
      </c>
      <c r="U2556" s="33" t="s">
        <v>40</v>
      </c>
      <c r="V2556" s="34" t="s">
        <v>4275</v>
      </c>
      <c r="W2556" s="58" t="s">
        <v>24</v>
      </c>
      <c r="X2556" s="58">
        <v>44927</v>
      </c>
      <c r="Y2556" s="58">
        <v>44927</v>
      </c>
      <c r="Z2556" s="93" t="s">
        <v>25</v>
      </c>
    </row>
    <row r="2557" spans="1:26" s="5" customFormat="1" ht="27" customHeight="1" x14ac:dyDescent="0.25">
      <c r="A2557" s="99">
        <f t="shared" si="159"/>
        <v>1</v>
      </c>
      <c r="B2557" s="97">
        <f t="array" aca="1" ref="B2557" ca="1">IF(AND(MAX(IF(O2556:O3558=O2557,X2556:X3558))=X2557,Y2557&lt;=B$1),P2557,"-")</f>
        <v>1911010403000</v>
      </c>
      <c r="C2557" s="4">
        <v>1</v>
      </c>
      <c r="D2557" s="4">
        <v>9</v>
      </c>
      <c r="E2557" s="4">
        <v>1</v>
      </c>
      <c r="F2557" s="4">
        <v>1</v>
      </c>
      <c r="G2557" s="4">
        <v>1</v>
      </c>
      <c r="H2557" s="4">
        <v>0</v>
      </c>
      <c r="I2557" s="4">
        <v>4</v>
      </c>
      <c r="J2557" s="4">
        <v>3</v>
      </c>
      <c r="K2557" s="4">
        <v>0</v>
      </c>
      <c r="L2557" s="4" t="s">
        <v>6312</v>
      </c>
      <c r="M2557" s="4" t="str">
        <f t="shared" si="160"/>
        <v>NIVEL-8</v>
      </c>
      <c r="N2557" s="4" t="str">
        <f t="shared" si="161"/>
        <v>1911010400000</v>
      </c>
      <c r="O2557" s="55" t="str">
        <f t="shared" si="163"/>
        <v>1911010403000</v>
      </c>
      <c r="P2557" s="105">
        <v>1911010403000</v>
      </c>
      <c r="Q2557" s="106" t="s">
        <v>6309</v>
      </c>
      <c r="R2557" s="108" t="s">
        <v>4276</v>
      </c>
      <c r="S2557" s="101" t="s">
        <v>36</v>
      </c>
      <c r="T2557" s="33">
        <v>1910011403000</v>
      </c>
      <c r="U2557" s="33" t="s">
        <v>21</v>
      </c>
      <c r="V2557" s="34" t="s">
        <v>4277</v>
      </c>
      <c r="W2557" s="58" t="s">
        <v>24</v>
      </c>
      <c r="X2557" s="58">
        <v>44927</v>
      </c>
      <c r="Y2557" s="58">
        <v>44927</v>
      </c>
      <c r="Z2557" s="93" t="s">
        <v>25</v>
      </c>
    </row>
    <row r="2558" spans="1:26" s="5" customFormat="1" ht="27" customHeight="1" x14ac:dyDescent="0.25">
      <c r="A2558" s="99">
        <f t="shared" si="159"/>
        <v>1</v>
      </c>
      <c r="B2558" s="97">
        <f t="array" aca="1" ref="B2558" ca="1">IF(AND(MAX(IF(O2557:O3559=O2558,X2557:X3559))=X2558,Y2558&lt;=B$1),P2558,"-")</f>
        <v>1911010403001</v>
      </c>
      <c r="C2558" s="4">
        <v>1</v>
      </c>
      <c r="D2558" s="4">
        <v>9</v>
      </c>
      <c r="E2558" s="4">
        <v>1</v>
      </c>
      <c r="F2558" s="4">
        <v>1</v>
      </c>
      <c r="G2558" s="4">
        <v>1</v>
      </c>
      <c r="H2558" s="4">
        <v>0</v>
      </c>
      <c r="I2558" s="4">
        <v>4</v>
      </c>
      <c r="J2558" s="4">
        <v>3</v>
      </c>
      <c r="K2558" s="4">
        <v>1</v>
      </c>
      <c r="L2558" s="4" t="s">
        <v>6312</v>
      </c>
      <c r="M2558" s="4" t="str">
        <f t="shared" si="160"/>
        <v>NIVEL-9</v>
      </c>
      <c r="N2558" s="4" t="str">
        <f t="shared" si="161"/>
        <v>1911010403000</v>
      </c>
      <c r="O2558" s="55" t="str">
        <f t="shared" si="163"/>
        <v>1911010403001</v>
      </c>
      <c r="P2558" s="105">
        <v>1911010403001</v>
      </c>
      <c r="Q2558" s="106" t="s">
        <v>6308</v>
      </c>
      <c r="R2558" s="108" t="s">
        <v>4278</v>
      </c>
      <c r="S2558" s="101" t="s">
        <v>36</v>
      </c>
      <c r="T2558" s="33">
        <v>1910011403001</v>
      </c>
      <c r="U2558" s="33" t="s">
        <v>40</v>
      </c>
      <c r="V2558" s="34" t="s">
        <v>4279</v>
      </c>
      <c r="W2558" s="58" t="s">
        <v>24</v>
      </c>
      <c r="X2558" s="58">
        <v>44927</v>
      </c>
      <c r="Y2558" s="58">
        <v>44927</v>
      </c>
      <c r="Z2558" s="93" t="s">
        <v>25</v>
      </c>
    </row>
    <row r="2559" spans="1:26" s="5" customFormat="1" ht="27" customHeight="1" x14ac:dyDescent="0.25">
      <c r="A2559" s="99">
        <f t="shared" si="159"/>
        <v>1</v>
      </c>
      <c r="B2559" s="97">
        <f t="array" aca="1" ref="B2559" ca="1">IF(AND(MAX(IF(O2558:O3560=O2559,X2558:X3560))=X2559,Y2559&lt;=B$1),P2559,"-")</f>
        <v>1911010403002</v>
      </c>
      <c r="C2559" s="4">
        <v>1</v>
      </c>
      <c r="D2559" s="4">
        <v>9</v>
      </c>
      <c r="E2559" s="4">
        <v>1</v>
      </c>
      <c r="F2559" s="4">
        <v>1</v>
      </c>
      <c r="G2559" s="4">
        <v>1</v>
      </c>
      <c r="H2559" s="4">
        <v>0</v>
      </c>
      <c r="I2559" s="4">
        <v>4</v>
      </c>
      <c r="J2559" s="4">
        <v>3</v>
      </c>
      <c r="K2559" s="4">
        <v>2</v>
      </c>
      <c r="L2559" s="4" t="s">
        <v>6312</v>
      </c>
      <c r="M2559" s="4" t="str">
        <f t="shared" si="160"/>
        <v>NIVEL-9</v>
      </c>
      <c r="N2559" s="4" t="str">
        <f t="shared" si="161"/>
        <v>1911010403000</v>
      </c>
      <c r="O2559" s="55" t="str">
        <f t="shared" si="163"/>
        <v>1911010403002</v>
      </c>
      <c r="P2559" s="105">
        <v>1911010403002</v>
      </c>
      <c r="Q2559" s="106" t="s">
        <v>6308</v>
      </c>
      <c r="R2559" s="108" t="s">
        <v>4280</v>
      </c>
      <c r="S2559" s="101" t="s">
        <v>36</v>
      </c>
      <c r="T2559" s="33">
        <v>1910011403002</v>
      </c>
      <c r="U2559" s="33" t="s">
        <v>40</v>
      </c>
      <c r="V2559" s="100" t="s">
        <v>4281</v>
      </c>
      <c r="W2559" s="58" t="s">
        <v>24</v>
      </c>
      <c r="X2559" s="58">
        <v>44927</v>
      </c>
      <c r="Y2559" s="58">
        <v>44927</v>
      </c>
      <c r="Z2559" s="93" t="s">
        <v>25</v>
      </c>
    </row>
    <row r="2560" spans="1:26" s="5" customFormat="1" ht="27" customHeight="1" x14ac:dyDescent="0.25">
      <c r="A2560" s="99">
        <f t="shared" si="159"/>
        <v>1</v>
      </c>
      <c r="B2560" s="97">
        <f t="array" aca="1" ref="B2560" ca="1">IF(AND(MAX(IF(O2560:O3562=O2560,X2560:X3562))=X2560,Y2560&lt;=B$1),P2560,"-")</f>
        <v>1911010403003</v>
      </c>
      <c r="C2560" s="4">
        <v>1</v>
      </c>
      <c r="D2560" s="4">
        <v>9</v>
      </c>
      <c r="E2560" s="4">
        <v>1</v>
      </c>
      <c r="F2560" s="4">
        <v>1</v>
      </c>
      <c r="G2560" s="4">
        <v>1</v>
      </c>
      <c r="H2560" s="4">
        <v>0</v>
      </c>
      <c r="I2560" s="4">
        <v>4</v>
      </c>
      <c r="J2560" s="4">
        <v>3</v>
      </c>
      <c r="K2560" s="4">
        <v>3</v>
      </c>
      <c r="L2560" s="4" t="s">
        <v>6312</v>
      </c>
      <c r="M2560" s="4" t="str">
        <f t="shared" si="160"/>
        <v>NIVEL-9</v>
      </c>
      <c r="N2560" s="4" t="str">
        <f t="shared" si="161"/>
        <v>1911010403000</v>
      </c>
      <c r="O2560" s="55" t="str">
        <f t="shared" si="163"/>
        <v>1911010403003</v>
      </c>
      <c r="P2560" s="105">
        <v>1911010403003</v>
      </c>
      <c r="Q2560" s="106" t="s">
        <v>6308</v>
      </c>
      <c r="R2560" s="108" t="s">
        <v>4282</v>
      </c>
      <c r="S2560" s="101" t="s">
        <v>2970</v>
      </c>
      <c r="T2560" s="33">
        <v>1911010403004</v>
      </c>
      <c r="U2560" s="4" t="s">
        <v>40</v>
      </c>
      <c r="V2560" s="5" t="s">
        <v>4284</v>
      </c>
      <c r="W2560" s="59" t="s">
        <v>605</v>
      </c>
      <c r="X2560" s="59">
        <v>45317</v>
      </c>
      <c r="Y2560" s="59">
        <v>45317</v>
      </c>
      <c r="Z2560" s="94" t="s">
        <v>4153</v>
      </c>
    </row>
    <row r="2561" spans="1:26" s="5" customFormat="1" ht="27" customHeight="1" x14ac:dyDescent="0.25">
      <c r="A2561" s="99">
        <f t="shared" si="159"/>
        <v>1</v>
      </c>
      <c r="B2561" s="97">
        <f t="array" aca="1" ref="B2561" ca="1">IF(AND(MAX(IF(O2560:O3563=O2561,X2560:X3563))=X2561,Y2561&lt;=B$1),P2561,"-")</f>
        <v>1911010403004</v>
      </c>
      <c r="C2561" s="4">
        <v>1</v>
      </c>
      <c r="D2561" s="4">
        <v>9</v>
      </c>
      <c r="E2561" s="4">
        <v>1</v>
      </c>
      <c r="F2561" s="4">
        <v>1</v>
      </c>
      <c r="G2561" s="4">
        <v>1</v>
      </c>
      <c r="H2561" s="4">
        <v>0</v>
      </c>
      <c r="I2561" s="4">
        <v>4</v>
      </c>
      <c r="J2561" s="4">
        <v>3</v>
      </c>
      <c r="K2561" s="4">
        <v>4</v>
      </c>
      <c r="L2561" s="4" t="s">
        <v>6312</v>
      </c>
      <c r="M2561" s="4" t="str">
        <f t="shared" si="160"/>
        <v>NIVEL-9</v>
      </c>
      <c r="N2561" s="4" t="str">
        <f t="shared" si="161"/>
        <v>1911010403000</v>
      </c>
      <c r="O2561" s="55" t="str">
        <f t="shared" si="163"/>
        <v>1911010403004</v>
      </c>
      <c r="P2561" s="105">
        <v>1911010403004</v>
      </c>
      <c r="Q2561" s="106" t="s">
        <v>6308</v>
      </c>
      <c r="R2561" s="108" t="s">
        <v>4284</v>
      </c>
      <c r="S2561" s="101" t="s">
        <v>2933</v>
      </c>
      <c r="T2561" s="33">
        <v>1911010403003</v>
      </c>
      <c r="U2561" s="4" t="s">
        <v>40</v>
      </c>
      <c r="V2561" s="5" t="s">
        <v>4282</v>
      </c>
      <c r="W2561" s="59" t="s">
        <v>605</v>
      </c>
      <c r="X2561" s="59">
        <v>45317</v>
      </c>
      <c r="Y2561" s="59">
        <v>45317</v>
      </c>
      <c r="Z2561" s="94" t="s">
        <v>4153</v>
      </c>
    </row>
    <row r="2562" spans="1:26" s="5" customFormat="1" ht="27" customHeight="1" x14ac:dyDescent="0.25">
      <c r="A2562" s="99">
        <f t="shared" ref="A2562:A2625" si="165">COUNTIF(O:O,O2562)</f>
        <v>1</v>
      </c>
      <c r="B2562" s="97">
        <f t="array" aca="1" ref="B2562" ca="1">IF(AND(MAX(IF(O2561:O3564=O2562,X2561:X3564))=X2562,Y2562&lt;=B$1),P2562,"-")</f>
        <v>1911010404000</v>
      </c>
      <c r="C2562" s="4">
        <v>1</v>
      </c>
      <c r="D2562" s="4">
        <v>9</v>
      </c>
      <c r="E2562" s="4">
        <v>1</v>
      </c>
      <c r="F2562" s="4">
        <v>1</v>
      </c>
      <c r="G2562" s="4">
        <v>1</v>
      </c>
      <c r="H2562" s="4">
        <v>0</v>
      </c>
      <c r="I2562" s="4">
        <v>4</v>
      </c>
      <c r="J2562" s="4">
        <v>4</v>
      </c>
      <c r="K2562" s="4">
        <v>0</v>
      </c>
      <c r="L2562" s="4" t="s">
        <v>6312</v>
      </c>
      <c r="M2562" s="4" t="str">
        <f t="shared" si="160"/>
        <v>NIVEL-8</v>
      </c>
      <c r="N2562" s="4" t="str">
        <f t="shared" si="161"/>
        <v>1911010400000</v>
      </c>
      <c r="O2562" s="55" t="str">
        <f t="shared" si="163"/>
        <v>1911010404000</v>
      </c>
      <c r="P2562" s="105">
        <v>1911010404000</v>
      </c>
      <c r="Q2562" s="106" t="s">
        <v>6309</v>
      </c>
      <c r="R2562" s="108" t="s">
        <v>4285</v>
      </c>
      <c r="S2562" s="101" t="s">
        <v>36</v>
      </c>
      <c r="T2562" s="33">
        <v>1910011404000</v>
      </c>
      <c r="U2562" s="33" t="s">
        <v>21</v>
      </c>
      <c r="V2562" s="34" t="s">
        <v>4286</v>
      </c>
      <c r="W2562" s="58" t="s">
        <v>24</v>
      </c>
      <c r="X2562" s="58">
        <v>44927</v>
      </c>
      <c r="Y2562" s="58">
        <v>44927</v>
      </c>
      <c r="Z2562" s="93" t="s">
        <v>25</v>
      </c>
    </row>
    <row r="2563" spans="1:26" s="5" customFormat="1" ht="27" customHeight="1" x14ac:dyDescent="0.25">
      <c r="A2563" s="99">
        <f t="shared" si="165"/>
        <v>1</v>
      </c>
      <c r="B2563" s="97">
        <f t="array" aca="1" ref="B2563" ca="1">IF(AND(MAX(IF(O2562:O3565=O2563,X2562:X3565))=X2563,Y2563&lt;=B$1),P2563,"-")</f>
        <v>1911010404001</v>
      </c>
      <c r="C2563" s="4">
        <v>1</v>
      </c>
      <c r="D2563" s="4">
        <v>9</v>
      </c>
      <c r="E2563" s="4">
        <v>1</v>
      </c>
      <c r="F2563" s="4">
        <v>1</v>
      </c>
      <c r="G2563" s="4">
        <v>1</v>
      </c>
      <c r="H2563" s="4">
        <v>0</v>
      </c>
      <c r="I2563" s="4">
        <v>4</v>
      </c>
      <c r="J2563" s="4">
        <v>4</v>
      </c>
      <c r="K2563" s="4">
        <v>1</v>
      </c>
      <c r="L2563" s="4" t="s">
        <v>6312</v>
      </c>
      <c r="M2563" s="4" t="str">
        <f t="shared" si="160"/>
        <v>NIVEL-9</v>
      </c>
      <c r="N2563" s="4" t="str">
        <f t="shared" si="161"/>
        <v>1911010404000</v>
      </c>
      <c r="O2563" s="55" t="str">
        <f t="shared" si="163"/>
        <v>1911010404001</v>
      </c>
      <c r="P2563" s="105">
        <v>1911010404001</v>
      </c>
      <c r="Q2563" s="106" t="s">
        <v>6308</v>
      </c>
      <c r="R2563" s="108" t="s">
        <v>4287</v>
      </c>
      <c r="S2563" s="101" t="s">
        <v>36</v>
      </c>
      <c r="T2563" s="33">
        <v>1910011404001</v>
      </c>
      <c r="U2563" s="33" t="s">
        <v>40</v>
      </c>
      <c r="V2563" s="34" t="s">
        <v>4288</v>
      </c>
      <c r="W2563" s="58" t="s">
        <v>24</v>
      </c>
      <c r="X2563" s="58">
        <v>44927</v>
      </c>
      <c r="Y2563" s="58">
        <v>44927</v>
      </c>
      <c r="Z2563" s="93" t="s">
        <v>25</v>
      </c>
    </row>
    <row r="2564" spans="1:26" s="5" customFormat="1" ht="27" customHeight="1" x14ac:dyDescent="0.25">
      <c r="A2564" s="99">
        <f t="shared" si="165"/>
        <v>1</v>
      </c>
      <c r="B2564" s="97">
        <f t="array" aca="1" ref="B2564" ca="1">IF(AND(MAX(IF(O2563:O3566=O2564,X2563:X3566))=X2564,Y2564&lt;=B$1),P2564,"-")</f>
        <v>1911010404999</v>
      </c>
      <c r="C2564" s="4">
        <v>1</v>
      </c>
      <c r="D2564" s="4">
        <v>9</v>
      </c>
      <c r="E2564" s="4">
        <v>1</v>
      </c>
      <c r="F2564" s="4">
        <v>1</v>
      </c>
      <c r="G2564" s="4">
        <v>1</v>
      </c>
      <c r="H2564" s="4">
        <v>0</v>
      </c>
      <c r="I2564" s="4">
        <v>4</v>
      </c>
      <c r="J2564" s="4">
        <v>4</v>
      </c>
      <c r="K2564" s="4">
        <v>999</v>
      </c>
      <c r="L2564" s="4" t="s">
        <v>6312</v>
      </c>
      <c r="M2564" s="4" t="str">
        <f t="shared" ref="M2564:M2627" si="166">IF(K2564&lt;&gt;0,"NIVEL-9",
IF(J2564&lt;&gt;0,"NIVEL-8",
IF(I2564&lt;&gt;0,"NIVEL-7",
IF(H2564&lt;&gt;0,"NIVEL-6",
IF(G2564&lt;&gt;0,"NIVEL-5",
IF(F2564&lt;&gt;0,"NIVEL-4",
IF(E2564&lt;&gt;0,"NIVEL-3",
IF(D2564&lt;&gt;0,"NIVEL-2",
"NIVEL-1"))))))))</f>
        <v>NIVEL-9</v>
      </c>
      <c r="N2564" s="4" t="str">
        <f t="shared" ref="N2564:N2627" si="167">IF(K2564&lt;&gt;0,LEFT(P2564,10)&amp;"000",
IF(J2564&lt;&gt;0,LEFT(P2564,8)&amp;"00000",
IF(I2564&lt;&gt;0,LEFT(P2564,7)&amp;"000000",
IF(H2564&lt;&gt;0,LEFT(P2564,6)&amp;"0000000",
IF(G2564&lt;&gt;0,LEFT(P2564,4)&amp;"000000000",
IF(F2564&lt;&gt;0,LEFT(P2564,3)&amp;"0000000000",
IF(E2564&lt;&gt;0,LEFT(P2564,2)&amp;"00000000000",
IF(D2564&lt;&gt;0,LEFT(P2564,1)&amp;"000000000000",
"-"))))))))</f>
        <v>1911010404000</v>
      </c>
      <c r="O2564" s="55" t="str">
        <f t="shared" si="163"/>
        <v>1911010404999</v>
      </c>
      <c r="P2564" s="105">
        <v>1911010404999</v>
      </c>
      <c r="Q2564" s="106" t="s">
        <v>6308</v>
      </c>
      <c r="R2564" s="108" t="s">
        <v>4289</v>
      </c>
      <c r="S2564" s="101" t="s">
        <v>36</v>
      </c>
      <c r="T2564" s="33">
        <v>1910011404999</v>
      </c>
      <c r="U2564" s="33" t="s">
        <v>40</v>
      </c>
      <c r="V2564" s="34" t="s">
        <v>4290</v>
      </c>
      <c r="W2564" s="58" t="s">
        <v>24</v>
      </c>
      <c r="X2564" s="58">
        <v>44927</v>
      </c>
      <c r="Y2564" s="58">
        <v>44927</v>
      </c>
      <c r="Z2564" s="93" t="s">
        <v>25</v>
      </c>
    </row>
    <row r="2565" spans="1:26" s="5" customFormat="1" ht="27" customHeight="1" x14ac:dyDescent="0.25">
      <c r="A2565" s="99">
        <f t="shared" si="165"/>
        <v>1</v>
      </c>
      <c r="B2565" s="97">
        <f t="array" aca="1" ref="B2565" ca="1">IF(AND(MAX(IF(O2564:O3567=O2565,X2564:X3567))=X2565,Y2565&lt;=B$1),P2565,"-")</f>
        <v>1911010405000</v>
      </c>
      <c r="C2565" s="4">
        <v>1</v>
      </c>
      <c r="D2565" s="4">
        <v>9</v>
      </c>
      <c r="E2565" s="4">
        <v>1</v>
      </c>
      <c r="F2565" s="4">
        <v>1</v>
      </c>
      <c r="G2565" s="4">
        <v>1</v>
      </c>
      <c r="H2565" s="4">
        <v>0</v>
      </c>
      <c r="I2565" s="4">
        <v>4</v>
      </c>
      <c r="J2565" s="4">
        <v>5</v>
      </c>
      <c r="K2565" s="4">
        <v>0</v>
      </c>
      <c r="L2565" s="4" t="s">
        <v>6312</v>
      </c>
      <c r="M2565" s="4" t="str">
        <f t="shared" si="166"/>
        <v>NIVEL-8</v>
      </c>
      <c r="N2565" s="4" t="str">
        <f t="shared" si="167"/>
        <v>1911010400000</v>
      </c>
      <c r="O2565" s="55" t="str">
        <f t="shared" si="163"/>
        <v>1911010405000</v>
      </c>
      <c r="P2565" s="105">
        <v>1911010405000</v>
      </c>
      <c r="Q2565" s="106" t="s">
        <v>6308</v>
      </c>
      <c r="R2565" s="108" t="s">
        <v>4291</v>
      </c>
      <c r="S2565" s="101" t="s">
        <v>36</v>
      </c>
      <c r="T2565" s="33">
        <v>1910011405000</v>
      </c>
      <c r="U2565" s="33" t="s">
        <v>40</v>
      </c>
      <c r="V2565" s="34" t="s">
        <v>4292</v>
      </c>
      <c r="W2565" s="58" t="s">
        <v>24</v>
      </c>
      <c r="X2565" s="58">
        <v>44927</v>
      </c>
      <c r="Y2565" s="58">
        <v>44927</v>
      </c>
      <c r="Z2565" s="93" t="s">
        <v>25</v>
      </c>
    </row>
    <row r="2566" spans="1:26" s="5" customFormat="1" ht="27" customHeight="1" x14ac:dyDescent="0.25">
      <c r="A2566" s="99">
        <f t="shared" si="165"/>
        <v>1</v>
      </c>
      <c r="B2566" s="97">
        <f t="array" aca="1" ref="B2566" ca="1">IF(AND(MAX(IF(O2565:O3568=O2566,X2565:X3568))=X2566,Y2566&lt;=B$1),P2566,"-")</f>
        <v>1911010406000</v>
      </c>
      <c r="C2566" s="4">
        <v>1</v>
      </c>
      <c r="D2566" s="4">
        <v>9</v>
      </c>
      <c r="E2566" s="4">
        <v>1</v>
      </c>
      <c r="F2566" s="4">
        <v>1</v>
      </c>
      <c r="G2566" s="4">
        <v>1</v>
      </c>
      <c r="H2566" s="4">
        <v>0</v>
      </c>
      <c r="I2566" s="4">
        <v>4</v>
      </c>
      <c r="J2566" s="4">
        <v>6</v>
      </c>
      <c r="K2566" s="4">
        <v>0</v>
      </c>
      <c r="L2566" s="4" t="s">
        <v>6312</v>
      </c>
      <c r="M2566" s="4" t="str">
        <f t="shared" si="166"/>
        <v>NIVEL-8</v>
      </c>
      <c r="N2566" s="4" t="str">
        <f t="shared" si="167"/>
        <v>1911010400000</v>
      </c>
      <c r="O2566" s="55" t="str">
        <f t="shared" si="163"/>
        <v>1911010406000</v>
      </c>
      <c r="P2566" s="105">
        <v>1911010406000</v>
      </c>
      <c r="Q2566" s="106" t="s">
        <v>6308</v>
      </c>
      <c r="R2566" s="108" t="s">
        <v>4293</v>
      </c>
      <c r="S2566" s="101" t="s">
        <v>36</v>
      </c>
      <c r="T2566" s="33">
        <v>1910011406000</v>
      </c>
      <c r="U2566" s="33" t="s">
        <v>40</v>
      </c>
      <c r="V2566" s="34" t="s">
        <v>4294</v>
      </c>
      <c r="W2566" s="58" t="s">
        <v>24</v>
      </c>
      <c r="X2566" s="58">
        <v>44927</v>
      </c>
      <c r="Y2566" s="58">
        <v>44927</v>
      </c>
      <c r="Z2566" s="93" t="s">
        <v>25</v>
      </c>
    </row>
    <row r="2567" spans="1:26" s="5" customFormat="1" ht="27" customHeight="1" x14ac:dyDescent="0.25">
      <c r="A2567" s="99">
        <f t="shared" si="165"/>
        <v>1</v>
      </c>
      <c r="B2567" s="97">
        <f t="array" aca="1" ref="B2567" ca="1">IF(AND(MAX(IF(O2566:O3569=O2567,X2566:X3569))=X2567,Y2567&lt;=B$1),P2567,"-")</f>
        <v>1911010407000</v>
      </c>
      <c r="C2567" s="4">
        <v>1</v>
      </c>
      <c r="D2567" s="4">
        <v>9</v>
      </c>
      <c r="E2567" s="4">
        <v>1</v>
      </c>
      <c r="F2567" s="4">
        <v>1</v>
      </c>
      <c r="G2567" s="4">
        <v>1</v>
      </c>
      <c r="H2567" s="4">
        <v>0</v>
      </c>
      <c r="I2567" s="4">
        <v>4</v>
      </c>
      <c r="J2567" s="4">
        <v>7</v>
      </c>
      <c r="K2567" s="4">
        <v>0</v>
      </c>
      <c r="L2567" s="4" t="s">
        <v>6312</v>
      </c>
      <c r="M2567" s="4" t="str">
        <f t="shared" si="166"/>
        <v>NIVEL-8</v>
      </c>
      <c r="N2567" s="4" t="str">
        <f t="shared" si="167"/>
        <v>1911010400000</v>
      </c>
      <c r="O2567" s="55" t="str">
        <f t="shared" si="163"/>
        <v>1911010407000</v>
      </c>
      <c r="P2567" s="105">
        <v>1911010407000</v>
      </c>
      <c r="Q2567" s="106" t="s">
        <v>6308</v>
      </c>
      <c r="R2567" s="108" t="s">
        <v>4295</v>
      </c>
      <c r="S2567" s="101" t="s">
        <v>36</v>
      </c>
      <c r="T2567" s="33">
        <v>1910011407000</v>
      </c>
      <c r="U2567" s="33" t="s">
        <v>40</v>
      </c>
      <c r="V2567" s="34" t="s">
        <v>4296</v>
      </c>
      <c r="W2567" s="58" t="s">
        <v>24</v>
      </c>
      <c r="X2567" s="58">
        <v>44927</v>
      </c>
      <c r="Y2567" s="58">
        <v>44927</v>
      </c>
      <c r="Z2567" s="93" t="s">
        <v>25</v>
      </c>
    </row>
    <row r="2568" spans="1:26" s="5" customFormat="1" ht="27" customHeight="1" x14ac:dyDescent="0.25">
      <c r="A2568" s="99">
        <f t="shared" si="165"/>
        <v>1</v>
      </c>
      <c r="B2568" s="97">
        <f t="array" aca="1" ref="B2568" ca="1">IF(AND(MAX(IF(O2567:O3570=O2568,X2567:X3570))=X2568,Y2568&lt;=B$1),P2568,"-")</f>
        <v>1911010408000</v>
      </c>
      <c r="C2568" s="4">
        <v>1</v>
      </c>
      <c r="D2568" s="4">
        <v>9</v>
      </c>
      <c r="E2568" s="4">
        <v>1</v>
      </c>
      <c r="F2568" s="4">
        <v>1</v>
      </c>
      <c r="G2568" s="4">
        <v>1</v>
      </c>
      <c r="H2568" s="4">
        <v>0</v>
      </c>
      <c r="I2568" s="4">
        <v>4</v>
      </c>
      <c r="J2568" s="4">
        <v>8</v>
      </c>
      <c r="K2568" s="4">
        <v>0</v>
      </c>
      <c r="L2568" s="4" t="s">
        <v>6312</v>
      </c>
      <c r="M2568" s="4" t="str">
        <f t="shared" si="166"/>
        <v>NIVEL-8</v>
      </c>
      <c r="N2568" s="4" t="str">
        <f t="shared" si="167"/>
        <v>1911010400000</v>
      </c>
      <c r="O2568" s="55" t="str">
        <f t="shared" si="163"/>
        <v>1911010408000</v>
      </c>
      <c r="P2568" s="105">
        <v>1911010408000</v>
      </c>
      <c r="Q2568" s="106" t="s">
        <v>6309</v>
      </c>
      <c r="R2568" s="108" t="s">
        <v>4297</v>
      </c>
      <c r="S2568" s="101" t="s">
        <v>36</v>
      </c>
      <c r="T2568" s="33">
        <v>1910011408000</v>
      </c>
      <c r="U2568" s="33" t="s">
        <v>21</v>
      </c>
      <c r="V2568" s="34" t="s">
        <v>4298</v>
      </c>
      <c r="W2568" s="58" t="s">
        <v>24</v>
      </c>
      <c r="X2568" s="58">
        <v>44927</v>
      </c>
      <c r="Y2568" s="58">
        <v>44927</v>
      </c>
      <c r="Z2568" s="93" t="s">
        <v>25</v>
      </c>
    </row>
    <row r="2569" spans="1:26" s="5" customFormat="1" ht="27" customHeight="1" x14ac:dyDescent="0.25">
      <c r="A2569" s="99">
        <f t="shared" si="165"/>
        <v>1</v>
      </c>
      <c r="B2569" s="97">
        <f t="array" aca="1" ref="B2569" ca="1">IF(AND(MAX(IF(O2568:O3571=O2569,X2568:X3571))=X2569,Y2569&lt;=B$1),P2569,"-")</f>
        <v>1911010408001</v>
      </c>
      <c r="C2569" s="4">
        <v>1</v>
      </c>
      <c r="D2569" s="4">
        <v>9</v>
      </c>
      <c r="E2569" s="4">
        <v>1</v>
      </c>
      <c r="F2569" s="4">
        <v>1</v>
      </c>
      <c r="G2569" s="4">
        <v>1</v>
      </c>
      <c r="H2569" s="4">
        <v>0</v>
      </c>
      <c r="I2569" s="4">
        <v>4</v>
      </c>
      <c r="J2569" s="4">
        <v>8</v>
      </c>
      <c r="K2569" s="4">
        <v>1</v>
      </c>
      <c r="L2569" s="4" t="s">
        <v>6312</v>
      </c>
      <c r="M2569" s="4" t="str">
        <f t="shared" si="166"/>
        <v>NIVEL-9</v>
      </c>
      <c r="N2569" s="4" t="str">
        <f t="shared" si="167"/>
        <v>1911010408000</v>
      </c>
      <c r="O2569" s="55" t="str">
        <f t="shared" si="163"/>
        <v>1911010408001</v>
      </c>
      <c r="P2569" s="105">
        <v>1911010408001</v>
      </c>
      <c r="Q2569" s="106" t="s">
        <v>6308</v>
      </c>
      <c r="R2569" s="108" t="s">
        <v>4299</v>
      </c>
      <c r="S2569" s="101" t="s">
        <v>36</v>
      </c>
      <c r="T2569" s="33">
        <v>1910011408001</v>
      </c>
      <c r="U2569" s="33" t="s">
        <v>40</v>
      </c>
      <c r="V2569" s="34" t="s">
        <v>4300</v>
      </c>
      <c r="W2569" s="58" t="s">
        <v>24</v>
      </c>
      <c r="X2569" s="58">
        <v>44927</v>
      </c>
      <c r="Y2569" s="58">
        <v>44927</v>
      </c>
      <c r="Z2569" s="93" t="s">
        <v>25</v>
      </c>
    </row>
    <row r="2570" spans="1:26" s="5" customFormat="1" ht="27" customHeight="1" x14ac:dyDescent="0.25">
      <c r="A2570" s="99">
        <f t="shared" si="165"/>
        <v>1</v>
      </c>
      <c r="B2570" s="97">
        <f t="array" aca="1" ref="B2570" ca="1">IF(AND(MAX(IF(O2569:O3572=O2570,X2569:X3572))=X2570,Y2570&lt;=B$1),P2570,"-")</f>
        <v>1911010408002</v>
      </c>
      <c r="C2570" s="4">
        <v>1</v>
      </c>
      <c r="D2570" s="4">
        <v>9</v>
      </c>
      <c r="E2570" s="4">
        <v>1</v>
      </c>
      <c r="F2570" s="4">
        <v>1</v>
      </c>
      <c r="G2570" s="4">
        <v>1</v>
      </c>
      <c r="H2570" s="4">
        <v>0</v>
      </c>
      <c r="I2570" s="4">
        <v>4</v>
      </c>
      <c r="J2570" s="4">
        <v>8</v>
      </c>
      <c r="K2570" s="4">
        <v>2</v>
      </c>
      <c r="L2570" s="4" t="s">
        <v>6312</v>
      </c>
      <c r="M2570" s="4" t="str">
        <f t="shared" si="166"/>
        <v>NIVEL-9</v>
      </c>
      <c r="N2570" s="4" t="str">
        <f t="shared" si="167"/>
        <v>1911010408000</v>
      </c>
      <c r="O2570" s="55" t="str">
        <f t="shared" si="163"/>
        <v>1911010408002</v>
      </c>
      <c r="P2570" s="105">
        <v>1911010408002</v>
      </c>
      <c r="Q2570" s="106" t="s">
        <v>6308</v>
      </c>
      <c r="R2570" s="108" t="s">
        <v>4301</v>
      </c>
      <c r="S2570" s="101" t="s">
        <v>36</v>
      </c>
      <c r="T2570" s="33">
        <v>1910011408002</v>
      </c>
      <c r="U2570" s="33" t="s">
        <v>40</v>
      </c>
      <c r="V2570" s="34" t="s">
        <v>4302</v>
      </c>
      <c r="W2570" s="58" t="s">
        <v>24</v>
      </c>
      <c r="X2570" s="58">
        <v>44927</v>
      </c>
      <c r="Y2570" s="58">
        <v>44927</v>
      </c>
      <c r="Z2570" s="93" t="s">
        <v>25</v>
      </c>
    </row>
    <row r="2571" spans="1:26" s="5" customFormat="1" ht="27" customHeight="1" x14ac:dyDescent="0.25">
      <c r="A2571" s="99">
        <f t="shared" si="165"/>
        <v>1</v>
      </c>
      <c r="B2571" s="97">
        <f t="array" aca="1" ref="B2571" ca="1">IF(AND(MAX(IF(O2570:O3573=O2571,X2570:X3573))=X2571,Y2571&lt;=B$1),P2571,"-")</f>
        <v>1911010409000</v>
      </c>
      <c r="C2571" s="4">
        <v>1</v>
      </c>
      <c r="D2571" s="4">
        <v>9</v>
      </c>
      <c r="E2571" s="4">
        <v>1</v>
      </c>
      <c r="F2571" s="4">
        <v>1</v>
      </c>
      <c r="G2571" s="4">
        <v>1</v>
      </c>
      <c r="H2571" s="4">
        <v>0</v>
      </c>
      <c r="I2571" s="4">
        <v>4</v>
      </c>
      <c r="J2571" s="4">
        <v>9</v>
      </c>
      <c r="K2571" s="4">
        <v>0</v>
      </c>
      <c r="L2571" s="4" t="s">
        <v>6312</v>
      </c>
      <c r="M2571" s="4" t="str">
        <f t="shared" si="166"/>
        <v>NIVEL-8</v>
      </c>
      <c r="N2571" s="4" t="str">
        <f t="shared" si="167"/>
        <v>1911010400000</v>
      </c>
      <c r="O2571" s="55" t="str">
        <f t="shared" si="163"/>
        <v>1911010409000</v>
      </c>
      <c r="P2571" s="105">
        <v>1911010409000</v>
      </c>
      <c r="Q2571" s="106" t="s">
        <v>6308</v>
      </c>
      <c r="R2571" s="108" t="s">
        <v>4303</v>
      </c>
      <c r="S2571" s="101" t="s">
        <v>36</v>
      </c>
      <c r="T2571" s="33">
        <v>1910011409000</v>
      </c>
      <c r="U2571" s="33" t="s">
        <v>40</v>
      </c>
      <c r="V2571" s="34" t="s">
        <v>4304</v>
      </c>
      <c r="W2571" s="58" t="s">
        <v>24</v>
      </c>
      <c r="X2571" s="58">
        <v>44927</v>
      </c>
      <c r="Y2571" s="58">
        <v>44927</v>
      </c>
      <c r="Z2571" s="93" t="s">
        <v>25</v>
      </c>
    </row>
    <row r="2572" spans="1:26" s="5" customFormat="1" ht="27" customHeight="1" x14ac:dyDescent="0.25">
      <c r="A2572" s="99">
        <f t="shared" si="165"/>
        <v>1</v>
      </c>
      <c r="B2572" s="97">
        <f t="array" aca="1" ref="B2572" ca="1">IF(AND(MAX(IF(O2571:O3574=O2572,X2571:X3574))=X2572,Y2572&lt;=B$1),P2572,"-")</f>
        <v>1911010410000</v>
      </c>
      <c r="C2572" s="4">
        <v>1</v>
      </c>
      <c r="D2572" s="4">
        <v>9</v>
      </c>
      <c r="E2572" s="4">
        <v>1</v>
      </c>
      <c r="F2572" s="4">
        <v>1</v>
      </c>
      <c r="G2572" s="4">
        <v>1</v>
      </c>
      <c r="H2572" s="4">
        <v>0</v>
      </c>
      <c r="I2572" s="4">
        <v>4</v>
      </c>
      <c r="J2572" s="4">
        <v>10</v>
      </c>
      <c r="K2572" s="4">
        <v>0</v>
      </c>
      <c r="L2572" s="4" t="s">
        <v>6312</v>
      </c>
      <c r="M2572" s="4" t="str">
        <f t="shared" si="166"/>
        <v>NIVEL-8</v>
      </c>
      <c r="N2572" s="4" t="str">
        <f t="shared" si="167"/>
        <v>1911010400000</v>
      </c>
      <c r="O2572" s="55" t="str">
        <f t="shared" si="163"/>
        <v>1911010410000</v>
      </c>
      <c r="P2572" s="105">
        <v>1911010410000</v>
      </c>
      <c r="Q2572" s="106" t="s">
        <v>6308</v>
      </c>
      <c r="R2572" s="108" t="s">
        <v>4305</v>
      </c>
      <c r="S2572" s="101" t="s">
        <v>36</v>
      </c>
      <c r="T2572" s="33">
        <v>1910011410000</v>
      </c>
      <c r="U2572" s="33" t="s">
        <v>40</v>
      </c>
      <c r="V2572" s="34" t="s">
        <v>4306</v>
      </c>
      <c r="W2572" s="58" t="s">
        <v>24</v>
      </c>
      <c r="X2572" s="58">
        <v>44927</v>
      </c>
      <c r="Y2572" s="58">
        <v>44927</v>
      </c>
      <c r="Z2572" s="93" t="s">
        <v>25</v>
      </c>
    </row>
    <row r="2573" spans="1:26" s="5" customFormat="1" ht="27" customHeight="1" x14ac:dyDescent="0.25">
      <c r="A2573" s="99">
        <f t="shared" si="165"/>
        <v>1</v>
      </c>
      <c r="B2573" s="97">
        <f t="array" aca="1" ref="B2573" ca="1">IF(AND(MAX(IF(O2572:O3575=O2573,X2572:X3575))=X2573,Y2573&lt;=B$1),P2573,"-")</f>
        <v>1911010411000</v>
      </c>
      <c r="C2573" s="4">
        <v>1</v>
      </c>
      <c r="D2573" s="4">
        <v>9</v>
      </c>
      <c r="E2573" s="4">
        <v>1</v>
      </c>
      <c r="F2573" s="4">
        <v>1</v>
      </c>
      <c r="G2573" s="4">
        <v>1</v>
      </c>
      <c r="H2573" s="4">
        <v>0</v>
      </c>
      <c r="I2573" s="4">
        <v>4</v>
      </c>
      <c r="J2573" s="4">
        <v>11</v>
      </c>
      <c r="K2573" s="4">
        <v>0</v>
      </c>
      <c r="L2573" s="4" t="s">
        <v>6312</v>
      </c>
      <c r="M2573" s="4" t="str">
        <f t="shared" si="166"/>
        <v>NIVEL-8</v>
      </c>
      <c r="N2573" s="4" t="str">
        <f t="shared" si="167"/>
        <v>1911010400000</v>
      </c>
      <c r="O2573" s="55" t="str">
        <f t="shared" si="163"/>
        <v>1911010411000</v>
      </c>
      <c r="P2573" s="105">
        <v>1911010411000</v>
      </c>
      <c r="Q2573" s="106" t="s">
        <v>6308</v>
      </c>
      <c r="R2573" s="108" t="s">
        <v>4307</v>
      </c>
      <c r="S2573" s="101" t="s">
        <v>36</v>
      </c>
      <c r="T2573" s="33">
        <v>1910011411000</v>
      </c>
      <c r="U2573" s="33" t="s">
        <v>40</v>
      </c>
      <c r="V2573" s="34" t="s">
        <v>4308</v>
      </c>
      <c r="W2573" s="58" t="s">
        <v>24</v>
      </c>
      <c r="X2573" s="58">
        <v>44927</v>
      </c>
      <c r="Y2573" s="58">
        <v>44927</v>
      </c>
      <c r="Z2573" s="93" t="s">
        <v>25</v>
      </c>
    </row>
    <row r="2574" spans="1:26" s="5" customFormat="1" ht="27" customHeight="1" x14ac:dyDescent="0.25">
      <c r="A2574" s="99">
        <f t="shared" si="165"/>
        <v>1</v>
      </c>
      <c r="B2574" s="97">
        <f t="array" aca="1" ref="B2574" ca="1">IF(AND(MAX(IF(O2573:O3576=O2574,X2573:X3576))=X2574,Y2574&lt;=B$1),P2574,"-")</f>
        <v>1911010412000</v>
      </c>
      <c r="C2574" s="4">
        <v>1</v>
      </c>
      <c r="D2574" s="4">
        <v>9</v>
      </c>
      <c r="E2574" s="4">
        <v>1</v>
      </c>
      <c r="F2574" s="4">
        <v>1</v>
      </c>
      <c r="G2574" s="4">
        <v>1</v>
      </c>
      <c r="H2574" s="4">
        <v>0</v>
      </c>
      <c r="I2574" s="4">
        <v>4</v>
      </c>
      <c r="J2574" s="4">
        <v>12</v>
      </c>
      <c r="K2574" s="4">
        <v>0</v>
      </c>
      <c r="L2574" s="4" t="s">
        <v>6312</v>
      </c>
      <c r="M2574" s="4" t="str">
        <f t="shared" si="166"/>
        <v>NIVEL-8</v>
      </c>
      <c r="N2574" s="4" t="str">
        <f t="shared" si="167"/>
        <v>1911010400000</v>
      </c>
      <c r="O2574" s="55" t="str">
        <f t="shared" si="163"/>
        <v>1911010412000</v>
      </c>
      <c r="P2574" s="105">
        <v>1911010412000</v>
      </c>
      <c r="Q2574" s="106" t="s">
        <v>6308</v>
      </c>
      <c r="R2574" s="108" t="s">
        <v>4309</v>
      </c>
      <c r="S2574" s="101" t="s">
        <v>36</v>
      </c>
      <c r="T2574" s="33">
        <v>1910011412000</v>
      </c>
      <c r="U2574" s="33" t="s">
        <v>40</v>
      </c>
      <c r="V2574" s="34" t="s">
        <v>4310</v>
      </c>
      <c r="W2574" s="58" t="s">
        <v>24</v>
      </c>
      <c r="X2574" s="58">
        <v>44927</v>
      </c>
      <c r="Y2574" s="58">
        <v>44927</v>
      </c>
      <c r="Z2574" s="93" t="s">
        <v>25</v>
      </c>
    </row>
    <row r="2575" spans="1:26" s="5" customFormat="1" ht="27" customHeight="1" x14ac:dyDescent="0.25">
      <c r="A2575" s="99">
        <f t="shared" si="165"/>
        <v>1</v>
      </c>
      <c r="B2575" s="97">
        <f t="array" aca="1" ref="B2575" ca="1">IF(AND(MAX(IF(O2574:O3578=O2575,X2574:X3578))=X2575,Y2575&lt;=B$1),P2575,"-")</f>
        <v>1911010413000</v>
      </c>
      <c r="C2575" s="4">
        <v>1</v>
      </c>
      <c r="D2575" s="4">
        <v>9</v>
      </c>
      <c r="E2575" s="4">
        <v>1</v>
      </c>
      <c r="F2575" s="4">
        <v>1</v>
      </c>
      <c r="G2575" s="4">
        <v>1</v>
      </c>
      <c r="H2575" s="4">
        <v>0</v>
      </c>
      <c r="I2575" s="4">
        <v>4</v>
      </c>
      <c r="J2575" s="4">
        <v>13</v>
      </c>
      <c r="K2575" s="4">
        <v>0</v>
      </c>
      <c r="L2575" s="4" t="s">
        <v>6312</v>
      </c>
      <c r="M2575" s="4" t="str">
        <f t="shared" si="166"/>
        <v>NIVEL-8</v>
      </c>
      <c r="N2575" s="4" t="str">
        <f t="shared" si="167"/>
        <v>1911010400000</v>
      </c>
      <c r="O2575" s="55" t="str">
        <f t="shared" si="163"/>
        <v>1911010413000</v>
      </c>
      <c r="P2575" s="105">
        <v>1911010413000</v>
      </c>
      <c r="Q2575" s="106" t="s">
        <v>6308</v>
      </c>
      <c r="R2575" s="108" t="s">
        <v>6289</v>
      </c>
      <c r="S2575" s="101" t="s">
        <v>107</v>
      </c>
      <c r="T2575" s="33"/>
      <c r="U2575" s="33"/>
      <c r="V2575" s="34"/>
      <c r="W2575" s="58" t="s">
        <v>2916</v>
      </c>
      <c r="X2575" s="58">
        <v>46086</v>
      </c>
      <c r="Y2575" s="58">
        <v>46086</v>
      </c>
      <c r="Z2575" s="93" t="s">
        <v>25</v>
      </c>
    </row>
    <row r="2576" spans="1:26" s="5" customFormat="1" ht="27" customHeight="1" x14ac:dyDescent="0.25">
      <c r="A2576" s="99">
        <f t="shared" si="165"/>
        <v>1</v>
      </c>
      <c r="B2576" s="97">
        <f t="array" aca="1" ref="B2576" ca="1">IF(AND(MAX(IF(O2574:O3577=O2576,X2574:X3577))=X2576,Y2576&lt;=B$1),P2576,"-")</f>
        <v>1911010499000</v>
      </c>
      <c r="C2576" s="4">
        <v>1</v>
      </c>
      <c r="D2576" s="4">
        <v>9</v>
      </c>
      <c r="E2576" s="4">
        <v>1</v>
      </c>
      <c r="F2576" s="4">
        <v>1</v>
      </c>
      <c r="G2576" s="4">
        <v>1</v>
      </c>
      <c r="H2576" s="4">
        <v>0</v>
      </c>
      <c r="I2576" s="4">
        <v>4</v>
      </c>
      <c r="J2576" s="4">
        <v>99</v>
      </c>
      <c r="K2576" s="4">
        <v>0</v>
      </c>
      <c r="L2576" s="4" t="s">
        <v>6312</v>
      </c>
      <c r="M2576" s="4" t="str">
        <f t="shared" si="166"/>
        <v>NIVEL-8</v>
      </c>
      <c r="N2576" s="4" t="str">
        <f t="shared" si="167"/>
        <v>1911010400000</v>
      </c>
      <c r="O2576" s="55" t="str">
        <f t="shared" si="163"/>
        <v>1911010499000</v>
      </c>
      <c r="P2576" s="105">
        <v>1911010499000</v>
      </c>
      <c r="Q2576" s="106" t="s">
        <v>6308</v>
      </c>
      <c r="R2576" s="108" t="s">
        <v>4311</v>
      </c>
      <c r="S2576" s="101" t="s">
        <v>36</v>
      </c>
      <c r="T2576" s="33">
        <v>1910011499000</v>
      </c>
      <c r="U2576" s="33" t="s">
        <v>40</v>
      </c>
      <c r="V2576" s="34" t="s">
        <v>4312</v>
      </c>
      <c r="W2576" s="58" t="s">
        <v>24</v>
      </c>
      <c r="X2576" s="58">
        <v>44927</v>
      </c>
      <c r="Y2576" s="58">
        <v>44927</v>
      </c>
      <c r="Z2576" s="93" t="s">
        <v>25</v>
      </c>
    </row>
    <row r="2577" spans="1:26" s="5" customFormat="1" ht="27" customHeight="1" x14ac:dyDescent="0.25">
      <c r="A2577" s="99">
        <f t="shared" si="165"/>
        <v>1</v>
      </c>
      <c r="B2577" s="97">
        <f t="array" aca="1" ref="B2577" ca="1">IF(AND(MAX(IF(O2576:O3578=O2577,X2576:X3578))=X2577,Y2577&lt;=B$1),P2577,"-")</f>
        <v>1911020000000</v>
      </c>
      <c r="C2577" s="4">
        <v>1</v>
      </c>
      <c r="D2577" s="4">
        <v>9</v>
      </c>
      <c r="E2577" s="4">
        <v>1</v>
      </c>
      <c r="F2577" s="4">
        <v>1</v>
      </c>
      <c r="G2577" s="4">
        <v>2</v>
      </c>
      <c r="H2577" s="4">
        <v>0</v>
      </c>
      <c r="I2577" s="4">
        <v>0</v>
      </c>
      <c r="J2577" s="4">
        <v>0</v>
      </c>
      <c r="K2577" s="4">
        <v>0</v>
      </c>
      <c r="L2577" s="4" t="s">
        <v>6310</v>
      </c>
      <c r="M2577" s="4" t="str">
        <f t="shared" si="166"/>
        <v>NIVEL-5</v>
      </c>
      <c r="N2577" s="4" t="str">
        <f t="shared" si="167"/>
        <v>1911000000000</v>
      </c>
      <c r="O2577" s="55" t="str">
        <f t="shared" si="163"/>
        <v>1911020000000</v>
      </c>
      <c r="P2577" s="105">
        <v>1911020000000</v>
      </c>
      <c r="Q2577" s="106" t="s">
        <v>6309</v>
      </c>
      <c r="R2577" s="108" t="s">
        <v>4313</v>
      </c>
      <c r="S2577" s="101" t="s">
        <v>36</v>
      </c>
      <c r="T2577" s="33">
        <v>1910020000000</v>
      </c>
      <c r="U2577" s="33" t="s">
        <v>21</v>
      </c>
      <c r="V2577" s="34" t="s">
        <v>4313</v>
      </c>
      <c r="W2577" s="58" t="s">
        <v>24</v>
      </c>
      <c r="X2577" s="58">
        <v>44927</v>
      </c>
      <c r="Y2577" s="58">
        <v>44927</v>
      </c>
      <c r="Z2577" s="93" t="s">
        <v>25</v>
      </c>
    </row>
    <row r="2578" spans="1:26" s="5" customFormat="1" ht="27" customHeight="1" x14ac:dyDescent="0.25">
      <c r="A2578" s="99">
        <f t="shared" si="165"/>
        <v>1</v>
      </c>
      <c r="B2578" s="97">
        <f t="array" aca="1" ref="B2578" ca="1">IF(AND(MAX(IF(O2577:O3579=O2578,X2577:X3579))=X2578,Y2578&lt;=B$1),P2578,"-")</f>
        <v>1911021000000</v>
      </c>
      <c r="C2578" s="4">
        <v>1</v>
      </c>
      <c r="D2578" s="4">
        <v>9</v>
      </c>
      <c r="E2578" s="4">
        <v>1</v>
      </c>
      <c r="F2578" s="4">
        <v>1</v>
      </c>
      <c r="G2578" s="4">
        <v>2</v>
      </c>
      <c r="H2578" s="4">
        <v>1</v>
      </c>
      <c r="I2578" s="4">
        <v>0</v>
      </c>
      <c r="J2578" s="4">
        <v>0</v>
      </c>
      <c r="K2578" s="4">
        <v>0</v>
      </c>
      <c r="L2578" s="4" t="s">
        <v>6310</v>
      </c>
      <c r="M2578" s="4" t="str">
        <f t="shared" si="166"/>
        <v>NIVEL-6</v>
      </c>
      <c r="N2578" s="4" t="str">
        <f t="shared" si="167"/>
        <v>1911020000000</v>
      </c>
      <c r="O2578" s="55" t="str">
        <f t="shared" si="163"/>
        <v>1911021000000</v>
      </c>
      <c r="P2578" s="105">
        <v>1911021000000</v>
      </c>
      <c r="Q2578" s="106" t="s">
        <v>6309</v>
      </c>
      <c r="R2578" s="108" t="s">
        <v>4314</v>
      </c>
      <c r="S2578" s="101" t="s">
        <v>107</v>
      </c>
      <c r="T2578" s="33" t="s">
        <v>25</v>
      </c>
      <c r="U2578" s="33" t="s">
        <v>25</v>
      </c>
      <c r="V2578" s="34" t="s">
        <v>25</v>
      </c>
      <c r="W2578" s="58" t="s">
        <v>24</v>
      </c>
      <c r="X2578" s="58">
        <v>44927</v>
      </c>
      <c r="Y2578" s="58">
        <v>44927</v>
      </c>
      <c r="Z2578" s="93" t="s">
        <v>25</v>
      </c>
    </row>
    <row r="2579" spans="1:26" s="5" customFormat="1" ht="27" customHeight="1" x14ac:dyDescent="0.25">
      <c r="A2579" s="99">
        <f t="shared" si="165"/>
        <v>1</v>
      </c>
      <c r="B2579" s="97">
        <f t="array" aca="1" ref="B2579" ca="1">IF(AND(MAX(IF(O2578:O3580=O2579,X2578:X3580))=X2579,Y2579&lt;=B$1),P2579,"-")</f>
        <v>1911022000000</v>
      </c>
      <c r="C2579" s="4">
        <v>1</v>
      </c>
      <c r="D2579" s="4">
        <v>9</v>
      </c>
      <c r="E2579" s="4">
        <v>1</v>
      </c>
      <c r="F2579" s="4">
        <v>1</v>
      </c>
      <c r="G2579" s="4">
        <v>2</v>
      </c>
      <c r="H2579" s="4">
        <v>2</v>
      </c>
      <c r="I2579" s="4">
        <v>0</v>
      </c>
      <c r="J2579" s="4">
        <v>0</v>
      </c>
      <c r="K2579" s="4">
        <v>0</v>
      </c>
      <c r="L2579" s="4" t="s">
        <v>6310</v>
      </c>
      <c r="M2579" s="4" t="str">
        <f t="shared" si="166"/>
        <v>NIVEL-6</v>
      </c>
      <c r="N2579" s="4" t="str">
        <f t="shared" si="167"/>
        <v>1911020000000</v>
      </c>
      <c r="O2579" s="55" t="str">
        <f t="shared" ref="O2579:O2642" si="168">CONCATENATE(P2579)</f>
        <v>1911022000000</v>
      </c>
      <c r="P2579" s="105">
        <v>1911022000000</v>
      </c>
      <c r="Q2579" s="106" t="s">
        <v>6309</v>
      </c>
      <c r="R2579" s="108" t="s">
        <v>4315</v>
      </c>
      <c r="S2579" s="101" t="s">
        <v>107</v>
      </c>
      <c r="T2579" s="33" t="s">
        <v>25</v>
      </c>
      <c r="U2579" s="33" t="s">
        <v>25</v>
      </c>
      <c r="V2579" s="34" t="s">
        <v>25</v>
      </c>
      <c r="W2579" s="58" t="s">
        <v>24</v>
      </c>
      <c r="X2579" s="58">
        <v>44927</v>
      </c>
      <c r="Y2579" s="58">
        <v>44927</v>
      </c>
      <c r="Z2579" s="93" t="s">
        <v>25</v>
      </c>
    </row>
    <row r="2580" spans="1:26" s="5" customFormat="1" ht="27" customHeight="1" x14ac:dyDescent="0.25">
      <c r="A2580" s="99">
        <f t="shared" si="165"/>
        <v>1</v>
      </c>
      <c r="B2580" s="97">
        <f t="array" aca="1" ref="B2580" ca="1">IF(AND(MAX(IF(O2579:O3581=O2580,X2579:X3581))=X2580,Y2580&lt;=B$1),P2580,"-")</f>
        <v>1911030000000</v>
      </c>
      <c r="C2580" s="4">
        <v>1</v>
      </c>
      <c r="D2580" s="4">
        <v>9</v>
      </c>
      <c r="E2580" s="4">
        <v>1</v>
      </c>
      <c r="F2580" s="4">
        <v>1</v>
      </c>
      <c r="G2580" s="4">
        <v>3</v>
      </c>
      <c r="H2580" s="4">
        <v>0</v>
      </c>
      <c r="I2580" s="4">
        <v>0</v>
      </c>
      <c r="J2580" s="4">
        <v>0</v>
      </c>
      <c r="K2580" s="4">
        <v>0</v>
      </c>
      <c r="L2580" s="4" t="s">
        <v>6310</v>
      </c>
      <c r="M2580" s="4" t="str">
        <f t="shared" si="166"/>
        <v>NIVEL-5</v>
      </c>
      <c r="N2580" s="4" t="str">
        <f t="shared" si="167"/>
        <v>1911000000000</v>
      </c>
      <c r="O2580" s="55" t="str">
        <f t="shared" si="168"/>
        <v>1911030000000</v>
      </c>
      <c r="P2580" s="105">
        <v>1911030000000</v>
      </c>
      <c r="Q2580" s="106" t="s">
        <v>6309</v>
      </c>
      <c r="R2580" s="108" t="s">
        <v>4316</v>
      </c>
      <c r="S2580" s="101" t="s">
        <v>36</v>
      </c>
      <c r="T2580" s="33">
        <v>1910030000000</v>
      </c>
      <c r="U2580" s="33" t="s">
        <v>21</v>
      </c>
      <c r="V2580" s="34" t="s">
        <v>4316</v>
      </c>
      <c r="W2580" s="58" t="s">
        <v>24</v>
      </c>
      <c r="X2580" s="58">
        <v>44927</v>
      </c>
      <c r="Y2580" s="58">
        <v>44927</v>
      </c>
      <c r="Z2580" s="93" t="s">
        <v>25</v>
      </c>
    </row>
    <row r="2581" spans="1:26" s="5" customFormat="1" ht="27" customHeight="1" x14ac:dyDescent="0.25">
      <c r="A2581" s="99">
        <f t="shared" si="165"/>
        <v>1</v>
      </c>
      <c r="B2581" s="97">
        <f t="array" aca="1" ref="B2581" ca="1">IF(AND(MAX(IF(O2580:O3582=O2581,X2580:X3582))=X2581,Y2581&lt;=B$1),P2581,"-")</f>
        <v>1911040000000</v>
      </c>
      <c r="C2581" s="4">
        <v>1</v>
      </c>
      <c r="D2581" s="4">
        <v>9</v>
      </c>
      <c r="E2581" s="4">
        <v>1</v>
      </c>
      <c r="F2581" s="4">
        <v>1</v>
      </c>
      <c r="G2581" s="4">
        <v>4</v>
      </c>
      <c r="H2581" s="4">
        <v>0</v>
      </c>
      <c r="I2581" s="4">
        <v>0</v>
      </c>
      <c r="J2581" s="4">
        <v>0</v>
      </c>
      <c r="K2581" s="4">
        <v>0</v>
      </c>
      <c r="L2581" s="4" t="s">
        <v>6310</v>
      </c>
      <c r="M2581" s="4" t="str">
        <f t="shared" si="166"/>
        <v>NIVEL-5</v>
      </c>
      <c r="N2581" s="4" t="str">
        <f t="shared" si="167"/>
        <v>1911000000000</v>
      </c>
      <c r="O2581" s="55" t="str">
        <f t="shared" si="168"/>
        <v>1911040000000</v>
      </c>
      <c r="P2581" s="105">
        <v>1911040000000</v>
      </c>
      <c r="Q2581" s="106" t="s">
        <v>6309</v>
      </c>
      <c r="R2581" s="108" t="s">
        <v>4317</v>
      </c>
      <c r="S2581" s="101" t="s">
        <v>36</v>
      </c>
      <c r="T2581" s="33">
        <v>1910040000000</v>
      </c>
      <c r="U2581" s="33" t="s">
        <v>21</v>
      </c>
      <c r="V2581" s="34" t="s">
        <v>4317</v>
      </c>
      <c r="W2581" s="58" t="s">
        <v>24</v>
      </c>
      <c r="X2581" s="58">
        <v>44927</v>
      </c>
      <c r="Y2581" s="58">
        <v>44927</v>
      </c>
      <c r="Z2581" s="93" t="s">
        <v>25</v>
      </c>
    </row>
    <row r="2582" spans="1:26" s="5" customFormat="1" ht="27" customHeight="1" x14ac:dyDescent="0.25">
      <c r="A2582" s="99">
        <f t="shared" si="165"/>
        <v>1</v>
      </c>
      <c r="B2582" s="97">
        <f t="array" aca="1" ref="B2582" ca="1">IF(AND(MAX(IF(O2581:O3583=O2582,X2581:X3583))=X2582,Y2582&lt;=B$1),P2582,"-")</f>
        <v>1911040100000</v>
      </c>
      <c r="C2582" s="4">
        <v>1</v>
      </c>
      <c r="D2582" s="4">
        <v>9</v>
      </c>
      <c r="E2582" s="4">
        <v>1</v>
      </c>
      <c r="F2582" s="4">
        <v>1</v>
      </c>
      <c r="G2582" s="4">
        <v>4</v>
      </c>
      <c r="H2582" s="4">
        <v>0</v>
      </c>
      <c r="I2582" s="4">
        <v>1</v>
      </c>
      <c r="J2582" s="4">
        <v>0</v>
      </c>
      <c r="K2582" s="4">
        <v>0</v>
      </c>
      <c r="L2582" s="4" t="s">
        <v>6310</v>
      </c>
      <c r="M2582" s="4" t="str">
        <f t="shared" si="166"/>
        <v>NIVEL-7</v>
      </c>
      <c r="N2582" s="4" t="str">
        <f t="shared" si="167"/>
        <v>1911040000000</v>
      </c>
      <c r="O2582" s="55" t="str">
        <f t="shared" si="168"/>
        <v>1911040100000</v>
      </c>
      <c r="P2582" s="105">
        <v>1911040100000</v>
      </c>
      <c r="Q2582" s="106" t="s">
        <v>6309</v>
      </c>
      <c r="R2582" s="108" t="s">
        <v>4318</v>
      </c>
      <c r="S2582" s="101" t="s">
        <v>36</v>
      </c>
      <c r="T2582" s="33">
        <v>1910041100000</v>
      </c>
      <c r="U2582" s="33" t="s">
        <v>21</v>
      </c>
      <c r="V2582" s="34" t="s">
        <v>4319</v>
      </c>
      <c r="W2582" s="58" t="s">
        <v>24</v>
      </c>
      <c r="X2582" s="58">
        <v>44927</v>
      </c>
      <c r="Y2582" s="58">
        <v>44927</v>
      </c>
      <c r="Z2582" s="93" t="s">
        <v>25</v>
      </c>
    </row>
    <row r="2583" spans="1:26" s="5" customFormat="1" ht="27" customHeight="1" x14ac:dyDescent="0.25">
      <c r="A2583" s="99">
        <f t="shared" si="165"/>
        <v>1</v>
      </c>
      <c r="B2583" s="97">
        <f t="array" aca="1" ref="B2583" ca="1">IF(AND(MAX(IF(O2582:O3584=O2583,X2582:X3584))=X2583,Y2583&lt;=B$1),P2583,"-")</f>
        <v>1911040101000</v>
      </c>
      <c r="C2583" s="4">
        <v>1</v>
      </c>
      <c r="D2583" s="4">
        <v>9</v>
      </c>
      <c r="E2583" s="4">
        <v>1</v>
      </c>
      <c r="F2583" s="4">
        <v>1</v>
      </c>
      <c r="G2583" s="4">
        <v>4</v>
      </c>
      <c r="H2583" s="4">
        <v>0</v>
      </c>
      <c r="I2583" s="4">
        <v>1</v>
      </c>
      <c r="J2583" s="4">
        <v>1</v>
      </c>
      <c r="K2583" s="4">
        <v>0</v>
      </c>
      <c r="L2583" s="4" t="s">
        <v>6312</v>
      </c>
      <c r="M2583" s="4" t="str">
        <f t="shared" si="166"/>
        <v>NIVEL-8</v>
      </c>
      <c r="N2583" s="4" t="str">
        <f t="shared" si="167"/>
        <v>1911040100000</v>
      </c>
      <c r="O2583" s="55" t="str">
        <f t="shared" si="168"/>
        <v>1911040101000</v>
      </c>
      <c r="P2583" s="105">
        <v>1911040101000</v>
      </c>
      <c r="Q2583" s="106" t="s">
        <v>6308</v>
      </c>
      <c r="R2583" s="108" t="s">
        <v>4320</v>
      </c>
      <c r="S2583" s="101" t="s">
        <v>36</v>
      </c>
      <c r="T2583" s="33">
        <v>1910041101000</v>
      </c>
      <c r="U2583" s="33" t="s">
        <v>40</v>
      </c>
      <c r="V2583" s="34" t="s">
        <v>4321</v>
      </c>
      <c r="W2583" s="58" t="s">
        <v>24</v>
      </c>
      <c r="X2583" s="58">
        <v>44927</v>
      </c>
      <c r="Y2583" s="58">
        <v>44927</v>
      </c>
      <c r="Z2583" s="93" t="s">
        <v>25</v>
      </c>
    </row>
    <row r="2584" spans="1:26" s="5" customFormat="1" ht="27" customHeight="1" x14ac:dyDescent="0.25">
      <c r="A2584" s="99">
        <f t="shared" si="165"/>
        <v>1</v>
      </c>
      <c r="B2584" s="97">
        <f t="array" aca="1" ref="B2584" ca="1">IF(AND(MAX(IF(O2583:O3585=O2584,X2583:X3585))=X2584,Y2584&lt;=B$1),P2584,"-")</f>
        <v>1911040102000</v>
      </c>
      <c r="C2584" s="4">
        <v>1</v>
      </c>
      <c r="D2584" s="4">
        <v>9</v>
      </c>
      <c r="E2584" s="4">
        <v>1</v>
      </c>
      <c r="F2584" s="4">
        <v>1</v>
      </c>
      <c r="G2584" s="4">
        <v>4</v>
      </c>
      <c r="H2584" s="4">
        <v>0</v>
      </c>
      <c r="I2584" s="4">
        <v>1</v>
      </c>
      <c r="J2584" s="4">
        <v>2</v>
      </c>
      <c r="K2584" s="4">
        <v>0</v>
      </c>
      <c r="L2584" s="4" t="s">
        <v>6312</v>
      </c>
      <c r="M2584" s="4" t="str">
        <f t="shared" si="166"/>
        <v>NIVEL-8</v>
      </c>
      <c r="N2584" s="4" t="str">
        <f t="shared" si="167"/>
        <v>1911040100000</v>
      </c>
      <c r="O2584" s="55" t="str">
        <f t="shared" si="168"/>
        <v>1911040102000</v>
      </c>
      <c r="P2584" s="105">
        <v>1911040102000</v>
      </c>
      <c r="Q2584" s="106" t="s">
        <v>6308</v>
      </c>
      <c r="R2584" s="108" t="s">
        <v>4322</v>
      </c>
      <c r="S2584" s="101" t="s">
        <v>36</v>
      </c>
      <c r="T2584" s="33">
        <v>1910041102000</v>
      </c>
      <c r="U2584" s="33" t="s">
        <v>40</v>
      </c>
      <c r="V2584" s="34" t="s">
        <v>4323</v>
      </c>
      <c r="W2584" s="58" t="s">
        <v>24</v>
      </c>
      <c r="X2584" s="58">
        <v>44927</v>
      </c>
      <c r="Y2584" s="58">
        <v>44927</v>
      </c>
      <c r="Z2584" s="93" t="s">
        <v>25</v>
      </c>
    </row>
    <row r="2585" spans="1:26" s="5" customFormat="1" ht="27" customHeight="1" x14ac:dyDescent="0.25">
      <c r="A2585" s="99">
        <f t="shared" si="165"/>
        <v>1</v>
      </c>
      <c r="B2585" s="97">
        <f t="array" aca="1" ref="B2585" ca="1">IF(AND(MAX(IF(O2584:O3586=O2585,X2584:X3586))=X2585,Y2585&lt;=B$1),P2585,"-")</f>
        <v>1911040103000</v>
      </c>
      <c r="C2585" s="4">
        <v>1</v>
      </c>
      <c r="D2585" s="4">
        <v>9</v>
      </c>
      <c r="E2585" s="4">
        <v>1</v>
      </c>
      <c r="F2585" s="4">
        <v>1</v>
      </c>
      <c r="G2585" s="4">
        <v>4</v>
      </c>
      <c r="H2585" s="4">
        <v>0</v>
      </c>
      <c r="I2585" s="4">
        <v>1</v>
      </c>
      <c r="J2585" s="4">
        <v>3</v>
      </c>
      <c r="K2585" s="4">
        <v>0</v>
      </c>
      <c r="L2585" s="4" t="s">
        <v>6312</v>
      </c>
      <c r="M2585" s="4" t="str">
        <f t="shared" si="166"/>
        <v>NIVEL-8</v>
      </c>
      <c r="N2585" s="4" t="str">
        <f t="shared" si="167"/>
        <v>1911040100000</v>
      </c>
      <c r="O2585" s="55" t="str">
        <f t="shared" si="168"/>
        <v>1911040103000</v>
      </c>
      <c r="P2585" s="105">
        <v>1911040103000</v>
      </c>
      <c r="Q2585" s="106" t="s">
        <v>6308</v>
      </c>
      <c r="R2585" s="108" t="s">
        <v>4324</v>
      </c>
      <c r="S2585" s="101" t="s">
        <v>36</v>
      </c>
      <c r="T2585" s="33">
        <v>1910041103000</v>
      </c>
      <c r="U2585" s="33" t="s">
        <v>40</v>
      </c>
      <c r="V2585" s="34" t="s">
        <v>4325</v>
      </c>
      <c r="W2585" s="58" t="s">
        <v>24</v>
      </c>
      <c r="X2585" s="58">
        <v>44927</v>
      </c>
      <c r="Y2585" s="58">
        <v>44927</v>
      </c>
      <c r="Z2585" s="93" t="s">
        <v>25</v>
      </c>
    </row>
    <row r="2586" spans="1:26" s="5" customFormat="1" ht="27" customHeight="1" x14ac:dyDescent="0.25">
      <c r="A2586" s="99">
        <f t="shared" si="165"/>
        <v>1</v>
      </c>
      <c r="B2586" s="97">
        <f t="array" aca="1" ref="B2586" ca="1">IF(AND(MAX(IF(O2585:O3587=O2586,X2585:X3587))=X2586,Y2586&lt;=B$1),P2586,"-")</f>
        <v>1911040104000</v>
      </c>
      <c r="C2586" s="4">
        <v>1</v>
      </c>
      <c r="D2586" s="4">
        <v>9</v>
      </c>
      <c r="E2586" s="4">
        <v>1</v>
      </c>
      <c r="F2586" s="4">
        <v>1</v>
      </c>
      <c r="G2586" s="4">
        <v>4</v>
      </c>
      <c r="H2586" s="4">
        <v>0</v>
      </c>
      <c r="I2586" s="4">
        <v>1</v>
      </c>
      <c r="J2586" s="4">
        <v>4</v>
      </c>
      <c r="K2586" s="4">
        <v>0</v>
      </c>
      <c r="L2586" s="4" t="s">
        <v>6312</v>
      </c>
      <c r="M2586" s="4" t="str">
        <f t="shared" si="166"/>
        <v>NIVEL-8</v>
      </c>
      <c r="N2586" s="4" t="str">
        <f t="shared" si="167"/>
        <v>1911040100000</v>
      </c>
      <c r="O2586" s="55" t="str">
        <f t="shared" si="168"/>
        <v>1911040104000</v>
      </c>
      <c r="P2586" s="105">
        <v>1911040104000</v>
      </c>
      <c r="Q2586" s="106" t="s">
        <v>6308</v>
      </c>
      <c r="R2586" s="108" t="s">
        <v>4326</v>
      </c>
      <c r="S2586" s="101" t="s">
        <v>36</v>
      </c>
      <c r="T2586" s="33">
        <v>1910041104000</v>
      </c>
      <c r="U2586" s="33" t="s">
        <v>40</v>
      </c>
      <c r="V2586" s="34" t="s">
        <v>4327</v>
      </c>
      <c r="W2586" s="58" t="s">
        <v>24</v>
      </c>
      <c r="X2586" s="58">
        <v>44927</v>
      </c>
      <c r="Y2586" s="58">
        <v>44927</v>
      </c>
      <c r="Z2586" s="93" t="s">
        <v>25</v>
      </c>
    </row>
    <row r="2587" spans="1:26" s="5" customFormat="1" ht="27" customHeight="1" x14ac:dyDescent="0.25">
      <c r="A2587" s="99">
        <f t="shared" si="165"/>
        <v>1</v>
      </c>
      <c r="B2587" s="97">
        <f t="array" aca="1" ref="B2587" ca="1">IF(AND(MAX(IF(O2586:O3588=O2587,X2586:X3588))=X2587,Y2587&lt;=B$1),P2587,"-")</f>
        <v>1911040105000</v>
      </c>
      <c r="C2587" s="4">
        <v>1</v>
      </c>
      <c r="D2587" s="4">
        <v>9</v>
      </c>
      <c r="E2587" s="4">
        <v>1</v>
      </c>
      <c r="F2587" s="4">
        <v>1</v>
      </c>
      <c r="G2587" s="4">
        <v>4</v>
      </c>
      <c r="H2587" s="4">
        <v>0</v>
      </c>
      <c r="I2587" s="4">
        <v>1</v>
      </c>
      <c r="J2587" s="4">
        <v>5</v>
      </c>
      <c r="K2587" s="4">
        <v>0</v>
      </c>
      <c r="L2587" s="4" t="s">
        <v>6312</v>
      </c>
      <c r="M2587" s="4" t="str">
        <f t="shared" si="166"/>
        <v>NIVEL-8</v>
      </c>
      <c r="N2587" s="4" t="str">
        <f t="shared" si="167"/>
        <v>1911040100000</v>
      </c>
      <c r="O2587" s="55" t="str">
        <f t="shared" si="168"/>
        <v>1911040105000</v>
      </c>
      <c r="P2587" s="105">
        <v>1911040105000</v>
      </c>
      <c r="Q2587" s="106" t="s">
        <v>6308</v>
      </c>
      <c r="R2587" s="108" t="s">
        <v>4328</v>
      </c>
      <c r="S2587" s="101" t="s">
        <v>36</v>
      </c>
      <c r="T2587" s="33">
        <v>1910041105000</v>
      </c>
      <c r="U2587" s="33" t="s">
        <v>40</v>
      </c>
      <c r="V2587" s="34" t="s">
        <v>4329</v>
      </c>
      <c r="W2587" s="58" t="s">
        <v>24</v>
      </c>
      <c r="X2587" s="58">
        <v>44927</v>
      </c>
      <c r="Y2587" s="58">
        <v>44927</v>
      </c>
      <c r="Z2587" s="93" t="s">
        <v>25</v>
      </c>
    </row>
    <row r="2588" spans="1:26" s="5" customFormat="1" ht="27" customHeight="1" x14ac:dyDescent="0.25">
      <c r="A2588" s="99">
        <f t="shared" si="165"/>
        <v>1</v>
      </c>
      <c r="B2588" s="97">
        <f t="array" aca="1" ref="B2588" ca="1">IF(AND(MAX(IF(O2587:O3589=O2588,X2587:X3589))=X2588,Y2588&lt;=B$1),P2588,"-")</f>
        <v>1911040106000</v>
      </c>
      <c r="C2588" s="4">
        <v>1</v>
      </c>
      <c r="D2588" s="4">
        <v>9</v>
      </c>
      <c r="E2588" s="4">
        <v>1</v>
      </c>
      <c r="F2588" s="4">
        <v>1</v>
      </c>
      <c r="G2588" s="4">
        <v>4</v>
      </c>
      <c r="H2588" s="4">
        <v>0</v>
      </c>
      <c r="I2588" s="4">
        <v>1</v>
      </c>
      <c r="J2588" s="4">
        <v>6</v>
      </c>
      <c r="K2588" s="4">
        <v>0</v>
      </c>
      <c r="L2588" s="4" t="s">
        <v>6312</v>
      </c>
      <c r="M2588" s="4" t="str">
        <f t="shared" si="166"/>
        <v>NIVEL-8</v>
      </c>
      <c r="N2588" s="4" t="str">
        <f t="shared" si="167"/>
        <v>1911040100000</v>
      </c>
      <c r="O2588" s="55" t="str">
        <f t="shared" si="168"/>
        <v>1911040106000</v>
      </c>
      <c r="P2588" s="105">
        <v>1911040106000</v>
      </c>
      <c r="Q2588" s="106" t="s">
        <v>6308</v>
      </c>
      <c r="R2588" s="108" t="s">
        <v>4330</v>
      </c>
      <c r="S2588" s="101" t="s">
        <v>36</v>
      </c>
      <c r="T2588" s="33">
        <v>1910041106000</v>
      </c>
      <c r="U2588" s="33" t="s">
        <v>40</v>
      </c>
      <c r="V2588" s="34" t="s">
        <v>4331</v>
      </c>
      <c r="W2588" s="58" t="s">
        <v>24</v>
      </c>
      <c r="X2588" s="58">
        <v>44927</v>
      </c>
      <c r="Y2588" s="58">
        <v>44927</v>
      </c>
      <c r="Z2588" s="93" t="s">
        <v>25</v>
      </c>
    </row>
    <row r="2589" spans="1:26" s="5" customFormat="1" ht="27" customHeight="1" x14ac:dyDescent="0.25">
      <c r="A2589" s="99">
        <f t="shared" si="165"/>
        <v>1</v>
      </c>
      <c r="B2589" s="97">
        <f t="array" aca="1" ref="B2589" ca="1">IF(AND(MAX(IF(O2588:O3590=O2589,X2588:X3590))=X2589,Y2589&lt;=B$1),P2589,"-")</f>
        <v>1911050000000</v>
      </c>
      <c r="C2589" s="4">
        <v>1</v>
      </c>
      <c r="D2589" s="4">
        <v>9</v>
      </c>
      <c r="E2589" s="4">
        <v>1</v>
      </c>
      <c r="F2589" s="4">
        <v>1</v>
      </c>
      <c r="G2589" s="4">
        <v>5</v>
      </c>
      <c r="H2589" s="4">
        <v>0</v>
      </c>
      <c r="I2589" s="4">
        <v>0</v>
      </c>
      <c r="J2589" s="4">
        <v>0</v>
      </c>
      <c r="K2589" s="4">
        <v>0</v>
      </c>
      <c r="L2589" s="4" t="s">
        <v>6310</v>
      </c>
      <c r="M2589" s="4" t="str">
        <f t="shared" si="166"/>
        <v>NIVEL-5</v>
      </c>
      <c r="N2589" s="4" t="str">
        <f t="shared" si="167"/>
        <v>1911000000000</v>
      </c>
      <c r="O2589" s="55" t="str">
        <f t="shared" si="168"/>
        <v>1911050000000</v>
      </c>
      <c r="P2589" s="105">
        <v>1911050000000</v>
      </c>
      <c r="Q2589" s="106" t="s">
        <v>6309</v>
      </c>
      <c r="R2589" s="108" t="s">
        <v>4332</v>
      </c>
      <c r="S2589" s="101" t="s">
        <v>36</v>
      </c>
      <c r="T2589" s="33">
        <v>1910050000000</v>
      </c>
      <c r="U2589" s="33" t="s">
        <v>21</v>
      </c>
      <c r="V2589" s="34" t="s">
        <v>4332</v>
      </c>
      <c r="W2589" s="58" t="s">
        <v>24</v>
      </c>
      <c r="X2589" s="58">
        <v>44927</v>
      </c>
      <c r="Y2589" s="58">
        <v>44927</v>
      </c>
      <c r="Z2589" s="93" t="s">
        <v>25</v>
      </c>
    </row>
    <row r="2590" spans="1:26" s="5" customFormat="1" ht="27" customHeight="1" x14ac:dyDescent="0.25">
      <c r="A2590" s="99">
        <f t="shared" si="165"/>
        <v>1</v>
      </c>
      <c r="B2590" s="97">
        <f t="array" aca="1" ref="B2590" ca="1">IF(AND(MAX(IF(O2589:O3591=O2590,X2589:X3591))=X2590,Y2590&lt;=B$1),P2590,"-")</f>
        <v>1911060000000</v>
      </c>
      <c r="C2590" s="4">
        <v>1</v>
      </c>
      <c r="D2590" s="4">
        <v>9</v>
      </c>
      <c r="E2590" s="4">
        <v>1</v>
      </c>
      <c r="F2590" s="4">
        <v>1</v>
      </c>
      <c r="G2590" s="4">
        <v>6</v>
      </c>
      <c r="H2590" s="4">
        <v>0</v>
      </c>
      <c r="I2590" s="4">
        <v>0</v>
      </c>
      <c r="J2590" s="4">
        <v>0</v>
      </c>
      <c r="K2590" s="4">
        <v>0</v>
      </c>
      <c r="L2590" s="4" t="s">
        <v>6310</v>
      </c>
      <c r="M2590" s="4" t="str">
        <f t="shared" si="166"/>
        <v>NIVEL-5</v>
      </c>
      <c r="N2590" s="4" t="str">
        <f t="shared" si="167"/>
        <v>1911000000000</v>
      </c>
      <c r="O2590" s="55" t="str">
        <f t="shared" si="168"/>
        <v>1911060000000</v>
      </c>
      <c r="P2590" s="105">
        <v>1911060000000</v>
      </c>
      <c r="Q2590" s="106" t="s">
        <v>6309</v>
      </c>
      <c r="R2590" s="108" t="s">
        <v>4333</v>
      </c>
      <c r="S2590" s="101" t="s">
        <v>36</v>
      </c>
      <c r="T2590" s="33">
        <v>1910060000000</v>
      </c>
      <c r="U2590" s="33" t="s">
        <v>21</v>
      </c>
      <c r="V2590" s="34" t="s">
        <v>4333</v>
      </c>
      <c r="W2590" s="58" t="s">
        <v>24</v>
      </c>
      <c r="X2590" s="58">
        <v>44927</v>
      </c>
      <c r="Y2590" s="58">
        <v>44927</v>
      </c>
      <c r="Z2590" s="93" t="s">
        <v>25</v>
      </c>
    </row>
    <row r="2591" spans="1:26" s="5" customFormat="1" ht="27" customHeight="1" x14ac:dyDescent="0.25">
      <c r="A2591" s="99">
        <f t="shared" si="165"/>
        <v>1</v>
      </c>
      <c r="B2591" s="97">
        <f t="array" aca="1" ref="B2591" ca="1">IF(AND(MAX(IF(O2590:O3592=O2591,X2590:X3592))=X2591,Y2591&lt;=B$1),P2591,"-")</f>
        <v>1911061000000</v>
      </c>
      <c r="C2591" s="4">
        <v>1</v>
      </c>
      <c r="D2591" s="4">
        <v>9</v>
      </c>
      <c r="E2591" s="4">
        <v>1</v>
      </c>
      <c r="F2591" s="4">
        <v>1</v>
      </c>
      <c r="G2591" s="4">
        <v>6</v>
      </c>
      <c r="H2591" s="4">
        <v>1</v>
      </c>
      <c r="I2591" s="4">
        <v>0</v>
      </c>
      <c r="J2591" s="4">
        <v>0</v>
      </c>
      <c r="K2591" s="4">
        <v>0</v>
      </c>
      <c r="L2591" s="4" t="s">
        <v>6310</v>
      </c>
      <c r="M2591" s="4" t="str">
        <f t="shared" si="166"/>
        <v>NIVEL-6</v>
      </c>
      <c r="N2591" s="4" t="str">
        <f t="shared" si="167"/>
        <v>1911060000000</v>
      </c>
      <c r="O2591" s="55" t="str">
        <f t="shared" si="168"/>
        <v>1911061000000</v>
      </c>
      <c r="P2591" s="105">
        <v>1911061000000</v>
      </c>
      <c r="Q2591" s="106" t="s">
        <v>6309</v>
      </c>
      <c r="R2591" s="108" t="s">
        <v>4334</v>
      </c>
      <c r="S2591" s="101" t="s">
        <v>36</v>
      </c>
      <c r="T2591" s="33">
        <v>1910061000000</v>
      </c>
      <c r="U2591" s="33" t="s">
        <v>21</v>
      </c>
      <c r="V2591" s="34" t="s">
        <v>4334</v>
      </c>
      <c r="W2591" s="58" t="s">
        <v>24</v>
      </c>
      <c r="X2591" s="58">
        <v>44927</v>
      </c>
      <c r="Y2591" s="58">
        <v>44927</v>
      </c>
      <c r="Z2591" s="93" t="s">
        <v>25</v>
      </c>
    </row>
    <row r="2592" spans="1:26" s="5" customFormat="1" ht="27" customHeight="1" x14ac:dyDescent="0.25">
      <c r="A2592" s="99">
        <f t="shared" si="165"/>
        <v>1</v>
      </c>
      <c r="B2592" s="97">
        <f t="array" aca="1" ref="B2592" ca="1">IF(AND(MAX(IF(O2591:O3593=O2592,X2591:X3593))=X2592,Y2592&lt;=B$1),P2592,"-")</f>
        <v>1911061100000</v>
      </c>
      <c r="C2592" s="4">
        <v>1</v>
      </c>
      <c r="D2592" s="4">
        <v>9</v>
      </c>
      <c r="E2592" s="4">
        <v>1</v>
      </c>
      <c r="F2592" s="4">
        <v>1</v>
      </c>
      <c r="G2592" s="4">
        <v>6</v>
      </c>
      <c r="H2592" s="4">
        <v>1</v>
      </c>
      <c r="I2592" s="4">
        <v>1</v>
      </c>
      <c r="J2592" s="4">
        <v>0</v>
      </c>
      <c r="K2592" s="4">
        <v>0</v>
      </c>
      <c r="L2592" s="4" t="s">
        <v>6310</v>
      </c>
      <c r="M2592" s="4" t="str">
        <f t="shared" si="166"/>
        <v>NIVEL-7</v>
      </c>
      <c r="N2592" s="4" t="str">
        <f t="shared" si="167"/>
        <v>1911061000000</v>
      </c>
      <c r="O2592" s="55" t="str">
        <f t="shared" si="168"/>
        <v>1911061100000</v>
      </c>
      <c r="P2592" s="105">
        <v>1911061100000</v>
      </c>
      <c r="Q2592" s="106" t="s">
        <v>6309</v>
      </c>
      <c r="R2592" s="108" t="s">
        <v>4335</v>
      </c>
      <c r="S2592" s="101" t="s">
        <v>36</v>
      </c>
      <c r="T2592" s="33">
        <v>1910061100000</v>
      </c>
      <c r="U2592" s="33" t="s">
        <v>21</v>
      </c>
      <c r="V2592" s="34" t="s">
        <v>4336</v>
      </c>
      <c r="W2592" s="58" t="s">
        <v>24</v>
      </c>
      <c r="X2592" s="58">
        <v>44927</v>
      </c>
      <c r="Y2592" s="58">
        <v>44927</v>
      </c>
      <c r="Z2592" s="93" t="s">
        <v>25</v>
      </c>
    </row>
    <row r="2593" spans="1:26" s="5" customFormat="1" ht="27" customHeight="1" x14ac:dyDescent="0.25">
      <c r="A2593" s="99">
        <f t="shared" si="165"/>
        <v>1</v>
      </c>
      <c r="B2593" s="97">
        <f t="array" aca="1" ref="B2593" ca="1">IF(AND(MAX(IF(O2592:O3594=O2593,X2592:X3594))=X2593,Y2593&lt;=B$1),P2593,"-")</f>
        <v>1911061101000</v>
      </c>
      <c r="C2593" s="4">
        <v>1</v>
      </c>
      <c r="D2593" s="4">
        <v>9</v>
      </c>
      <c r="E2593" s="4">
        <v>1</v>
      </c>
      <c r="F2593" s="4">
        <v>1</v>
      </c>
      <c r="G2593" s="4">
        <v>6</v>
      </c>
      <c r="H2593" s="4">
        <v>1</v>
      </c>
      <c r="I2593" s="4">
        <v>1</v>
      </c>
      <c r="J2593" s="4">
        <v>1</v>
      </c>
      <c r="K2593" s="4">
        <v>0</v>
      </c>
      <c r="L2593" s="4" t="s">
        <v>6312</v>
      </c>
      <c r="M2593" s="4" t="str">
        <f t="shared" si="166"/>
        <v>NIVEL-8</v>
      </c>
      <c r="N2593" s="4" t="str">
        <f t="shared" si="167"/>
        <v>1911061100000</v>
      </c>
      <c r="O2593" s="55" t="str">
        <f t="shared" si="168"/>
        <v>1911061101000</v>
      </c>
      <c r="P2593" s="105">
        <v>1911061101000</v>
      </c>
      <c r="Q2593" s="106" t="s">
        <v>6308</v>
      </c>
      <c r="R2593" s="108" t="s">
        <v>4337</v>
      </c>
      <c r="S2593" s="101" t="s">
        <v>36</v>
      </c>
      <c r="T2593" s="33">
        <v>1910061101000</v>
      </c>
      <c r="U2593" s="33" t="s">
        <v>40</v>
      </c>
      <c r="V2593" s="34" t="s">
        <v>4336</v>
      </c>
      <c r="W2593" s="58" t="s">
        <v>24</v>
      </c>
      <c r="X2593" s="58">
        <v>44927</v>
      </c>
      <c r="Y2593" s="58">
        <v>44927</v>
      </c>
      <c r="Z2593" s="93" t="s">
        <v>25</v>
      </c>
    </row>
    <row r="2594" spans="1:26" s="5" customFormat="1" ht="27" customHeight="1" x14ac:dyDescent="0.25">
      <c r="A2594" s="99">
        <f t="shared" si="165"/>
        <v>1</v>
      </c>
      <c r="B2594" s="97">
        <f t="array" aca="1" ref="B2594" ca="1">IF(AND(MAX(IF(O2593:O3595=O2594,X2593:X3595))=X2594,Y2594&lt;=B$1),P2594,"-")</f>
        <v>1911061200000</v>
      </c>
      <c r="C2594" s="4">
        <v>1</v>
      </c>
      <c r="D2594" s="4">
        <v>9</v>
      </c>
      <c r="E2594" s="4">
        <v>1</v>
      </c>
      <c r="F2594" s="4">
        <v>1</v>
      </c>
      <c r="G2594" s="4">
        <v>6</v>
      </c>
      <c r="H2594" s="4">
        <v>1</v>
      </c>
      <c r="I2594" s="4">
        <v>2</v>
      </c>
      <c r="J2594" s="4">
        <v>0</v>
      </c>
      <c r="K2594" s="4">
        <v>0</v>
      </c>
      <c r="L2594" s="4" t="s">
        <v>6310</v>
      </c>
      <c r="M2594" s="4" t="str">
        <f t="shared" si="166"/>
        <v>NIVEL-7</v>
      </c>
      <c r="N2594" s="4" t="str">
        <f t="shared" si="167"/>
        <v>1911061000000</v>
      </c>
      <c r="O2594" s="55" t="str">
        <f t="shared" si="168"/>
        <v>1911061200000</v>
      </c>
      <c r="P2594" s="105">
        <v>1911061200000</v>
      </c>
      <c r="Q2594" s="106" t="s">
        <v>6309</v>
      </c>
      <c r="R2594" s="108" t="s">
        <v>4338</v>
      </c>
      <c r="S2594" s="101" t="s">
        <v>36</v>
      </c>
      <c r="T2594" s="33">
        <v>1910061200000</v>
      </c>
      <c r="U2594" s="33" t="s">
        <v>21</v>
      </c>
      <c r="V2594" s="34" t="s">
        <v>4339</v>
      </c>
      <c r="W2594" s="58" t="s">
        <v>24</v>
      </c>
      <c r="X2594" s="58">
        <v>44927</v>
      </c>
      <c r="Y2594" s="58">
        <v>44927</v>
      </c>
      <c r="Z2594" s="93" t="s">
        <v>25</v>
      </c>
    </row>
    <row r="2595" spans="1:26" s="5" customFormat="1" ht="27" customHeight="1" x14ac:dyDescent="0.25">
      <c r="A2595" s="99">
        <f t="shared" si="165"/>
        <v>1</v>
      </c>
      <c r="B2595" s="97">
        <f t="array" aca="1" ref="B2595" ca="1">IF(AND(MAX(IF(O2594:O3596=O2595,X2594:X3596))=X2595,Y2595&lt;=B$1),P2595,"-")</f>
        <v>1911061201000</v>
      </c>
      <c r="C2595" s="4">
        <v>1</v>
      </c>
      <c r="D2595" s="4">
        <v>9</v>
      </c>
      <c r="E2595" s="4">
        <v>1</v>
      </c>
      <c r="F2595" s="4">
        <v>1</v>
      </c>
      <c r="G2595" s="4">
        <v>6</v>
      </c>
      <c r="H2595" s="4">
        <v>1</v>
      </c>
      <c r="I2595" s="4">
        <v>2</v>
      </c>
      <c r="J2595" s="4">
        <v>1</v>
      </c>
      <c r="K2595" s="4">
        <v>0</v>
      </c>
      <c r="L2595" s="4" t="s">
        <v>6312</v>
      </c>
      <c r="M2595" s="4" t="str">
        <f t="shared" si="166"/>
        <v>NIVEL-8</v>
      </c>
      <c r="N2595" s="4" t="str">
        <f t="shared" si="167"/>
        <v>1911061200000</v>
      </c>
      <c r="O2595" s="55" t="str">
        <f t="shared" si="168"/>
        <v>1911061201000</v>
      </c>
      <c r="P2595" s="105">
        <v>1911061201000</v>
      </c>
      <c r="Q2595" s="106" t="s">
        <v>6308</v>
      </c>
      <c r="R2595" s="108" t="s">
        <v>4340</v>
      </c>
      <c r="S2595" s="101" t="s">
        <v>36</v>
      </c>
      <c r="T2595" s="33">
        <v>1910061201000</v>
      </c>
      <c r="U2595" s="33" t="s">
        <v>40</v>
      </c>
      <c r="V2595" s="34" t="s">
        <v>4339</v>
      </c>
      <c r="W2595" s="58" t="s">
        <v>24</v>
      </c>
      <c r="X2595" s="58">
        <v>44927</v>
      </c>
      <c r="Y2595" s="58">
        <v>44927</v>
      </c>
      <c r="Z2595" s="93" t="s">
        <v>25</v>
      </c>
    </row>
    <row r="2596" spans="1:26" s="5" customFormat="1" ht="27" customHeight="1" x14ac:dyDescent="0.25">
      <c r="A2596" s="99">
        <f t="shared" si="165"/>
        <v>1</v>
      </c>
      <c r="B2596" s="97">
        <f t="array" aca="1" ref="B2596" ca="1">IF(AND(MAX(IF(O2595:O3597=O2596,X2595:X3597))=X2596,Y2596&lt;=B$1),P2596,"-")</f>
        <v>1911061300000</v>
      </c>
      <c r="C2596" s="4">
        <v>1</v>
      </c>
      <c r="D2596" s="4">
        <v>9</v>
      </c>
      <c r="E2596" s="4">
        <v>1</v>
      </c>
      <c r="F2596" s="4">
        <v>1</v>
      </c>
      <c r="G2596" s="4">
        <v>6</v>
      </c>
      <c r="H2596" s="4">
        <v>1</v>
      </c>
      <c r="I2596" s="4">
        <v>3</v>
      </c>
      <c r="J2596" s="4">
        <v>0</v>
      </c>
      <c r="K2596" s="4">
        <v>0</v>
      </c>
      <c r="L2596" s="4" t="s">
        <v>6310</v>
      </c>
      <c r="M2596" s="4" t="str">
        <f t="shared" si="166"/>
        <v>NIVEL-7</v>
      </c>
      <c r="N2596" s="4" t="str">
        <f t="shared" si="167"/>
        <v>1911061000000</v>
      </c>
      <c r="O2596" s="55" t="str">
        <f t="shared" si="168"/>
        <v>1911061300000</v>
      </c>
      <c r="P2596" s="105">
        <v>1911061300000</v>
      </c>
      <c r="Q2596" s="106" t="s">
        <v>6309</v>
      </c>
      <c r="R2596" s="108" t="s">
        <v>4341</v>
      </c>
      <c r="S2596" s="101" t="s">
        <v>107</v>
      </c>
      <c r="T2596" s="33" t="s">
        <v>25</v>
      </c>
      <c r="U2596" s="33" t="s">
        <v>25</v>
      </c>
      <c r="V2596" s="34" t="s">
        <v>25</v>
      </c>
      <c r="W2596" s="58" t="s">
        <v>605</v>
      </c>
      <c r="X2596" s="58">
        <v>45700</v>
      </c>
      <c r="Y2596" s="58">
        <v>45700</v>
      </c>
      <c r="Z2596" s="93" t="s">
        <v>25</v>
      </c>
    </row>
    <row r="2597" spans="1:26" s="5" customFormat="1" ht="27" customHeight="1" x14ac:dyDescent="0.25">
      <c r="A2597" s="99">
        <f t="shared" si="165"/>
        <v>1</v>
      </c>
      <c r="B2597" s="97">
        <f t="array" aca="1" ref="B2597" ca="1">IF(AND(MAX(IF(O2596:O3598=O2597,X2596:X3598))=X2597,Y2597&lt;=B$1),P2597,"-")</f>
        <v>1911061301000</v>
      </c>
      <c r="C2597" s="4">
        <v>1</v>
      </c>
      <c r="D2597" s="4">
        <v>9</v>
      </c>
      <c r="E2597" s="4">
        <v>1</v>
      </c>
      <c r="F2597" s="4">
        <v>1</v>
      </c>
      <c r="G2597" s="4">
        <v>6</v>
      </c>
      <c r="H2597" s="4">
        <v>1</v>
      </c>
      <c r="I2597" s="4">
        <v>3</v>
      </c>
      <c r="J2597" s="4">
        <v>1</v>
      </c>
      <c r="K2597" s="4">
        <v>0</v>
      </c>
      <c r="L2597" s="4" t="s">
        <v>6312</v>
      </c>
      <c r="M2597" s="4" t="str">
        <f t="shared" si="166"/>
        <v>NIVEL-8</v>
      </c>
      <c r="N2597" s="4" t="str">
        <f t="shared" si="167"/>
        <v>1911061300000</v>
      </c>
      <c r="O2597" s="55" t="str">
        <f t="shared" si="168"/>
        <v>1911061301000</v>
      </c>
      <c r="P2597" s="105">
        <v>1911061301000</v>
      </c>
      <c r="Q2597" s="106" t="s">
        <v>6308</v>
      </c>
      <c r="R2597" s="108" t="s">
        <v>4342</v>
      </c>
      <c r="S2597" s="101" t="s">
        <v>107</v>
      </c>
      <c r="T2597" s="33" t="s">
        <v>25</v>
      </c>
      <c r="U2597" s="33" t="s">
        <v>25</v>
      </c>
      <c r="V2597" s="34" t="s">
        <v>25</v>
      </c>
      <c r="W2597" s="58" t="s">
        <v>605</v>
      </c>
      <c r="X2597" s="58">
        <v>45700</v>
      </c>
      <c r="Y2597" s="58">
        <v>45700</v>
      </c>
      <c r="Z2597" s="93" t="s">
        <v>25</v>
      </c>
    </row>
    <row r="2598" spans="1:26" s="5" customFormat="1" ht="27" customHeight="1" x14ac:dyDescent="0.25">
      <c r="A2598" s="99">
        <f t="shared" si="165"/>
        <v>1</v>
      </c>
      <c r="B2598" s="97">
        <f t="array" aca="1" ref="B2598" ca="1">IF(AND(MAX(IF(O2597:O3599=O2598,X2597:X3599))=X2598,Y2598&lt;=B$1),P2598,"-")</f>
        <v>1911062000000</v>
      </c>
      <c r="C2598" s="4">
        <v>1</v>
      </c>
      <c r="D2598" s="4">
        <v>9</v>
      </c>
      <c r="E2598" s="4">
        <v>1</v>
      </c>
      <c r="F2598" s="4">
        <v>1</v>
      </c>
      <c r="G2598" s="4">
        <v>6</v>
      </c>
      <c r="H2598" s="4">
        <v>2</v>
      </c>
      <c r="I2598" s="4">
        <v>0</v>
      </c>
      <c r="J2598" s="4">
        <v>0</v>
      </c>
      <c r="K2598" s="4">
        <v>0</v>
      </c>
      <c r="L2598" s="4" t="s">
        <v>6310</v>
      </c>
      <c r="M2598" s="4" t="str">
        <f t="shared" si="166"/>
        <v>NIVEL-6</v>
      </c>
      <c r="N2598" s="4" t="str">
        <f t="shared" si="167"/>
        <v>1911060000000</v>
      </c>
      <c r="O2598" s="55" t="str">
        <f t="shared" si="168"/>
        <v>1911062000000</v>
      </c>
      <c r="P2598" s="105">
        <v>1911062000000</v>
      </c>
      <c r="Q2598" s="106" t="s">
        <v>6309</v>
      </c>
      <c r="R2598" s="108" t="s">
        <v>4343</v>
      </c>
      <c r="S2598" s="101" t="s">
        <v>36</v>
      </c>
      <c r="T2598" s="33">
        <v>1910062000000</v>
      </c>
      <c r="U2598" s="33" t="s">
        <v>21</v>
      </c>
      <c r="V2598" s="34" t="s">
        <v>4343</v>
      </c>
      <c r="W2598" s="58" t="s">
        <v>24</v>
      </c>
      <c r="X2598" s="58">
        <v>44927</v>
      </c>
      <c r="Y2598" s="58">
        <v>44927</v>
      </c>
      <c r="Z2598" s="93" t="s">
        <v>25</v>
      </c>
    </row>
    <row r="2599" spans="1:26" s="5" customFormat="1" ht="27" customHeight="1" x14ac:dyDescent="0.25">
      <c r="A2599" s="99">
        <f t="shared" si="165"/>
        <v>1</v>
      </c>
      <c r="B2599" s="97">
        <f t="array" aca="1" ref="B2599" ca="1">IF(AND(MAX(IF(O2598:O3600=O2599,X2598:X3600))=X2599,Y2599&lt;=B$1),P2599,"-")</f>
        <v>1911070000000</v>
      </c>
      <c r="C2599" s="4">
        <v>1</v>
      </c>
      <c r="D2599" s="4">
        <v>9</v>
      </c>
      <c r="E2599" s="4">
        <v>1</v>
      </c>
      <c r="F2599" s="4">
        <v>1</v>
      </c>
      <c r="G2599" s="4">
        <v>7</v>
      </c>
      <c r="H2599" s="4">
        <v>0</v>
      </c>
      <c r="I2599" s="4">
        <v>0</v>
      </c>
      <c r="J2599" s="4">
        <v>0</v>
      </c>
      <c r="K2599" s="4">
        <v>0</v>
      </c>
      <c r="L2599" s="4" t="s">
        <v>6310</v>
      </c>
      <c r="M2599" s="4" t="str">
        <f t="shared" si="166"/>
        <v>NIVEL-5</v>
      </c>
      <c r="N2599" s="4" t="str">
        <f t="shared" si="167"/>
        <v>1911000000000</v>
      </c>
      <c r="O2599" s="55" t="str">
        <f t="shared" si="168"/>
        <v>1911070000000</v>
      </c>
      <c r="P2599" s="105">
        <v>1911070000000</v>
      </c>
      <c r="Q2599" s="106" t="s">
        <v>6309</v>
      </c>
      <c r="R2599" s="108" t="s">
        <v>4344</v>
      </c>
      <c r="S2599" s="101" t="s">
        <v>36</v>
      </c>
      <c r="T2599" s="33">
        <v>1910070000000</v>
      </c>
      <c r="U2599" s="33" t="s">
        <v>21</v>
      </c>
      <c r="V2599" s="34" t="s">
        <v>4344</v>
      </c>
      <c r="W2599" s="58" t="s">
        <v>24</v>
      </c>
      <c r="X2599" s="58">
        <v>44927</v>
      </c>
      <c r="Y2599" s="58">
        <v>44927</v>
      </c>
      <c r="Z2599" s="93" t="s">
        <v>25</v>
      </c>
    </row>
    <row r="2600" spans="1:26" s="5" customFormat="1" ht="27" customHeight="1" x14ac:dyDescent="0.25">
      <c r="A2600" s="99">
        <f t="shared" si="165"/>
        <v>1</v>
      </c>
      <c r="B2600" s="97">
        <f t="array" aca="1" ref="B2600" ca="1">IF(AND(MAX(IF(O2599:O3601=O2600,X2599:X3601))=X2600,Y2600&lt;=B$1),P2600,"-")</f>
        <v>1911080000000</v>
      </c>
      <c r="C2600" s="4">
        <v>1</v>
      </c>
      <c r="D2600" s="4">
        <v>9</v>
      </c>
      <c r="E2600" s="4">
        <v>1</v>
      </c>
      <c r="F2600" s="4">
        <v>1</v>
      </c>
      <c r="G2600" s="4">
        <v>8</v>
      </c>
      <c r="H2600" s="4">
        <v>0</v>
      </c>
      <c r="I2600" s="4">
        <v>0</v>
      </c>
      <c r="J2600" s="4">
        <v>0</v>
      </c>
      <c r="K2600" s="4">
        <v>0</v>
      </c>
      <c r="L2600" s="4" t="s">
        <v>6310</v>
      </c>
      <c r="M2600" s="4" t="str">
        <f t="shared" si="166"/>
        <v>NIVEL-5</v>
      </c>
      <c r="N2600" s="4" t="str">
        <f t="shared" si="167"/>
        <v>1911000000000</v>
      </c>
      <c r="O2600" s="55" t="str">
        <f t="shared" si="168"/>
        <v>1911080000000</v>
      </c>
      <c r="P2600" s="105">
        <v>1911080000000</v>
      </c>
      <c r="Q2600" s="106" t="s">
        <v>6309</v>
      </c>
      <c r="R2600" s="108" t="s">
        <v>4345</v>
      </c>
      <c r="S2600" s="101" t="s">
        <v>36</v>
      </c>
      <c r="T2600" s="33">
        <v>1910080000000</v>
      </c>
      <c r="U2600" s="33" t="s">
        <v>21</v>
      </c>
      <c r="V2600" s="34" t="s">
        <v>4345</v>
      </c>
      <c r="W2600" s="58" t="s">
        <v>24</v>
      </c>
      <c r="X2600" s="58">
        <v>44927</v>
      </c>
      <c r="Y2600" s="58">
        <v>44927</v>
      </c>
      <c r="Z2600" s="93" t="s">
        <v>25</v>
      </c>
    </row>
    <row r="2601" spans="1:26" s="5" customFormat="1" ht="27" customHeight="1" x14ac:dyDescent="0.25">
      <c r="A2601" s="99">
        <f t="shared" si="165"/>
        <v>1</v>
      </c>
      <c r="B2601" s="97">
        <f t="array" aca="1" ref="B2601" ca="1">IF(AND(MAX(IF(O2600:O3602=O2601,X2600:X3602))=X2601,Y2601&lt;=B$1),P2601,"-")</f>
        <v>1911080100000</v>
      </c>
      <c r="C2601" s="4">
        <v>1</v>
      </c>
      <c r="D2601" s="4">
        <v>9</v>
      </c>
      <c r="E2601" s="4">
        <v>1</v>
      </c>
      <c r="F2601" s="4">
        <v>1</v>
      </c>
      <c r="G2601" s="4">
        <v>8</v>
      </c>
      <c r="H2601" s="4">
        <v>0</v>
      </c>
      <c r="I2601" s="4">
        <v>1</v>
      </c>
      <c r="J2601" s="4">
        <v>0</v>
      </c>
      <c r="K2601" s="4">
        <v>0</v>
      </c>
      <c r="L2601" s="4" t="s">
        <v>6310</v>
      </c>
      <c r="M2601" s="4" t="str">
        <f t="shared" si="166"/>
        <v>NIVEL-7</v>
      </c>
      <c r="N2601" s="4" t="str">
        <f t="shared" si="167"/>
        <v>1911080000000</v>
      </c>
      <c r="O2601" s="55" t="str">
        <f t="shared" si="168"/>
        <v>1911080100000</v>
      </c>
      <c r="P2601" s="105">
        <v>1911080100000</v>
      </c>
      <c r="Q2601" s="106" t="s">
        <v>6309</v>
      </c>
      <c r="R2601" s="108" t="s">
        <v>4346</v>
      </c>
      <c r="S2601" s="101" t="s">
        <v>36</v>
      </c>
      <c r="T2601" s="33">
        <v>1910081100000</v>
      </c>
      <c r="U2601" s="33" t="s">
        <v>21</v>
      </c>
      <c r="V2601" s="34" t="s">
        <v>4347</v>
      </c>
      <c r="W2601" s="58" t="s">
        <v>24</v>
      </c>
      <c r="X2601" s="58">
        <v>44927</v>
      </c>
      <c r="Y2601" s="58">
        <v>44927</v>
      </c>
      <c r="Z2601" s="93" t="s">
        <v>25</v>
      </c>
    </row>
    <row r="2602" spans="1:26" s="5" customFormat="1" ht="27" customHeight="1" x14ac:dyDescent="0.25">
      <c r="A2602" s="99">
        <f t="shared" si="165"/>
        <v>1</v>
      </c>
      <c r="B2602" s="97">
        <f t="array" aca="1" ref="B2602" ca="1">IF(AND(MAX(IF(O2601:O3603=O2602,X2601:X3603))=X2602,Y2602&lt;=B$1),P2602,"-")</f>
        <v>1911080101000</v>
      </c>
      <c r="C2602" s="4">
        <v>1</v>
      </c>
      <c r="D2602" s="4">
        <v>9</v>
      </c>
      <c r="E2602" s="4">
        <v>1</v>
      </c>
      <c r="F2602" s="4">
        <v>1</v>
      </c>
      <c r="G2602" s="4">
        <v>8</v>
      </c>
      <c r="H2602" s="4">
        <v>0</v>
      </c>
      <c r="I2602" s="4">
        <v>1</v>
      </c>
      <c r="J2602" s="4">
        <v>1</v>
      </c>
      <c r="K2602" s="4">
        <v>0</v>
      </c>
      <c r="L2602" s="4" t="s">
        <v>6312</v>
      </c>
      <c r="M2602" s="4" t="str">
        <f t="shared" si="166"/>
        <v>NIVEL-8</v>
      </c>
      <c r="N2602" s="4" t="str">
        <f t="shared" si="167"/>
        <v>1911080100000</v>
      </c>
      <c r="O2602" s="55" t="str">
        <f t="shared" si="168"/>
        <v>1911080101000</v>
      </c>
      <c r="P2602" s="105">
        <v>1911080101000</v>
      </c>
      <c r="Q2602" s="106" t="s">
        <v>6308</v>
      </c>
      <c r="R2602" s="108" t="s">
        <v>4348</v>
      </c>
      <c r="S2602" s="101" t="s">
        <v>36</v>
      </c>
      <c r="T2602" s="33">
        <v>1910081101000</v>
      </c>
      <c r="U2602" s="33" t="s">
        <v>40</v>
      </c>
      <c r="V2602" s="34" t="s">
        <v>4349</v>
      </c>
      <c r="W2602" s="58" t="s">
        <v>24</v>
      </c>
      <c r="X2602" s="58">
        <v>44927</v>
      </c>
      <c r="Y2602" s="58">
        <v>44927</v>
      </c>
      <c r="Z2602" s="93" t="s">
        <v>25</v>
      </c>
    </row>
    <row r="2603" spans="1:26" s="5" customFormat="1" ht="27" customHeight="1" x14ac:dyDescent="0.25">
      <c r="A2603" s="99">
        <f t="shared" si="165"/>
        <v>1</v>
      </c>
      <c r="B2603" s="97">
        <f t="array" aca="1" ref="B2603" ca="1">IF(AND(MAX(IF(O2602:O3604=O2603,X2602:X3604))=X2603,Y2603&lt;=B$1),P2603,"-")</f>
        <v>1911080200000</v>
      </c>
      <c r="C2603" s="4">
        <v>1</v>
      </c>
      <c r="D2603" s="4">
        <v>9</v>
      </c>
      <c r="E2603" s="4">
        <v>1</v>
      </c>
      <c r="F2603" s="4">
        <v>1</v>
      </c>
      <c r="G2603" s="4">
        <v>8</v>
      </c>
      <c r="H2603" s="4">
        <v>0</v>
      </c>
      <c r="I2603" s="4">
        <v>2</v>
      </c>
      <c r="J2603" s="4">
        <v>0</v>
      </c>
      <c r="K2603" s="4">
        <v>0</v>
      </c>
      <c r="L2603" s="4" t="s">
        <v>6310</v>
      </c>
      <c r="M2603" s="4" t="str">
        <f t="shared" si="166"/>
        <v>NIVEL-7</v>
      </c>
      <c r="N2603" s="4" t="str">
        <f t="shared" si="167"/>
        <v>1911080000000</v>
      </c>
      <c r="O2603" s="55" t="str">
        <f t="shared" si="168"/>
        <v>1911080200000</v>
      </c>
      <c r="P2603" s="105">
        <v>1911080200000</v>
      </c>
      <c r="Q2603" s="106" t="s">
        <v>6309</v>
      </c>
      <c r="R2603" s="108" t="s">
        <v>4350</v>
      </c>
      <c r="S2603" s="101" t="s">
        <v>36</v>
      </c>
      <c r="T2603" s="33">
        <v>1910081200000</v>
      </c>
      <c r="U2603" s="33" t="s">
        <v>21</v>
      </c>
      <c r="V2603" s="34" t="s">
        <v>4351</v>
      </c>
      <c r="W2603" s="58" t="s">
        <v>24</v>
      </c>
      <c r="X2603" s="58">
        <v>44927</v>
      </c>
      <c r="Y2603" s="58">
        <v>44927</v>
      </c>
      <c r="Z2603" s="93" t="s">
        <v>25</v>
      </c>
    </row>
    <row r="2604" spans="1:26" s="5" customFormat="1" ht="27" customHeight="1" x14ac:dyDescent="0.25">
      <c r="A2604" s="99">
        <f t="shared" si="165"/>
        <v>1</v>
      </c>
      <c r="B2604" s="97">
        <f t="array" aca="1" ref="B2604" ca="1">IF(AND(MAX(IF(O2603:O3605=O2604,X2603:X3605))=X2604,Y2604&lt;=B$1),P2604,"-")</f>
        <v>1911080201000</v>
      </c>
      <c r="C2604" s="4">
        <v>1</v>
      </c>
      <c r="D2604" s="4">
        <v>9</v>
      </c>
      <c r="E2604" s="4">
        <v>1</v>
      </c>
      <c r="F2604" s="4">
        <v>1</v>
      </c>
      <c r="G2604" s="4">
        <v>8</v>
      </c>
      <c r="H2604" s="4">
        <v>0</v>
      </c>
      <c r="I2604" s="4">
        <v>2</v>
      </c>
      <c r="J2604" s="4">
        <v>1</v>
      </c>
      <c r="K2604" s="4">
        <v>0</v>
      </c>
      <c r="L2604" s="4" t="s">
        <v>6312</v>
      </c>
      <c r="M2604" s="4" t="str">
        <f t="shared" si="166"/>
        <v>NIVEL-8</v>
      </c>
      <c r="N2604" s="4" t="str">
        <f t="shared" si="167"/>
        <v>1911080200000</v>
      </c>
      <c r="O2604" s="55" t="str">
        <f t="shared" si="168"/>
        <v>1911080201000</v>
      </c>
      <c r="P2604" s="105">
        <v>1911080201000</v>
      </c>
      <c r="Q2604" s="106" t="s">
        <v>6308</v>
      </c>
      <c r="R2604" s="108" t="s">
        <v>4352</v>
      </c>
      <c r="S2604" s="101" t="s">
        <v>36</v>
      </c>
      <c r="T2604" s="33">
        <v>1910081201000</v>
      </c>
      <c r="U2604" s="33" t="s">
        <v>40</v>
      </c>
      <c r="V2604" s="34" t="s">
        <v>4353</v>
      </c>
      <c r="W2604" s="58" t="s">
        <v>24</v>
      </c>
      <c r="X2604" s="58">
        <v>44927</v>
      </c>
      <c r="Y2604" s="58">
        <v>44927</v>
      </c>
      <c r="Z2604" s="93" t="s">
        <v>25</v>
      </c>
    </row>
    <row r="2605" spans="1:26" s="5" customFormat="1" ht="27" customHeight="1" x14ac:dyDescent="0.25">
      <c r="A2605" s="99">
        <f t="shared" si="165"/>
        <v>1</v>
      </c>
      <c r="B2605" s="97">
        <f t="array" aca="1" ref="B2605" ca="1">IF(AND(MAX(IF(O2604:O3606=O2605,X2604:X3606))=X2605,Y2605&lt;=B$1),P2605,"-")</f>
        <v>1911080300000</v>
      </c>
      <c r="C2605" s="4">
        <v>1</v>
      </c>
      <c r="D2605" s="4">
        <v>9</v>
      </c>
      <c r="E2605" s="4">
        <v>1</v>
      </c>
      <c r="F2605" s="4">
        <v>1</v>
      </c>
      <c r="G2605" s="4">
        <v>8</v>
      </c>
      <c r="H2605" s="4">
        <v>0</v>
      </c>
      <c r="I2605" s="4">
        <v>3</v>
      </c>
      <c r="J2605" s="4">
        <v>0</v>
      </c>
      <c r="K2605" s="4">
        <v>0</v>
      </c>
      <c r="L2605" s="4" t="s">
        <v>6310</v>
      </c>
      <c r="M2605" s="4" t="str">
        <f t="shared" si="166"/>
        <v>NIVEL-7</v>
      </c>
      <c r="N2605" s="4" t="str">
        <f t="shared" si="167"/>
        <v>1911080000000</v>
      </c>
      <c r="O2605" s="55" t="str">
        <f t="shared" si="168"/>
        <v>1911080300000</v>
      </c>
      <c r="P2605" s="105">
        <v>1911080300000</v>
      </c>
      <c r="Q2605" s="106" t="s">
        <v>6309</v>
      </c>
      <c r="R2605" s="108" t="s">
        <v>4354</v>
      </c>
      <c r="S2605" s="101" t="s">
        <v>36</v>
      </c>
      <c r="T2605" s="33">
        <v>1910081300000</v>
      </c>
      <c r="U2605" s="33" t="s">
        <v>21</v>
      </c>
      <c r="V2605" s="34" t="s">
        <v>4355</v>
      </c>
      <c r="W2605" s="58" t="s">
        <v>24</v>
      </c>
      <c r="X2605" s="58">
        <v>44927</v>
      </c>
      <c r="Y2605" s="58">
        <v>44927</v>
      </c>
      <c r="Z2605" s="93" t="s">
        <v>25</v>
      </c>
    </row>
    <row r="2606" spans="1:26" s="5" customFormat="1" ht="27" customHeight="1" x14ac:dyDescent="0.25">
      <c r="A2606" s="99">
        <f t="shared" si="165"/>
        <v>1</v>
      </c>
      <c r="B2606" s="97">
        <f t="array" aca="1" ref="B2606" ca="1">IF(AND(MAX(IF(O2605:O3607=O2606,X2605:X3607))=X2606,Y2606&lt;=B$1),P2606,"-")</f>
        <v>1911080301000</v>
      </c>
      <c r="C2606" s="4">
        <v>1</v>
      </c>
      <c r="D2606" s="4">
        <v>9</v>
      </c>
      <c r="E2606" s="4">
        <v>1</v>
      </c>
      <c r="F2606" s="4">
        <v>1</v>
      </c>
      <c r="G2606" s="4">
        <v>8</v>
      </c>
      <c r="H2606" s="4">
        <v>0</v>
      </c>
      <c r="I2606" s="4">
        <v>3</v>
      </c>
      <c r="J2606" s="4">
        <v>1</v>
      </c>
      <c r="K2606" s="4">
        <v>0</v>
      </c>
      <c r="L2606" s="4" t="s">
        <v>6312</v>
      </c>
      <c r="M2606" s="4" t="str">
        <f t="shared" si="166"/>
        <v>NIVEL-8</v>
      </c>
      <c r="N2606" s="4" t="str">
        <f t="shared" si="167"/>
        <v>1911080300000</v>
      </c>
      <c r="O2606" s="55" t="str">
        <f t="shared" si="168"/>
        <v>1911080301000</v>
      </c>
      <c r="P2606" s="105">
        <v>1911080301000</v>
      </c>
      <c r="Q2606" s="106" t="s">
        <v>6308</v>
      </c>
      <c r="R2606" s="108" t="s">
        <v>4356</v>
      </c>
      <c r="S2606" s="101" t="s">
        <v>36</v>
      </c>
      <c r="T2606" s="33">
        <v>1910081301000</v>
      </c>
      <c r="U2606" s="33" t="s">
        <v>40</v>
      </c>
      <c r="V2606" s="34" t="s">
        <v>4357</v>
      </c>
      <c r="W2606" s="58" t="s">
        <v>24</v>
      </c>
      <c r="X2606" s="58">
        <v>44927</v>
      </c>
      <c r="Y2606" s="58">
        <v>44927</v>
      </c>
      <c r="Z2606" s="93" t="s">
        <v>25</v>
      </c>
    </row>
    <row r="2607" spans="1:26" s="5" customFormat="1" ht="27" customHeight="1" x14ac:dyDescent="0.25">
      <c r="A2607" s="99">
        <f t="shared" si="165"/>
        <v>1</v>
      </c>
      <c r="B2607" s="97">
        <f t="array" aca="1" ref="B2607" ca="1">IF(AND(MAX(IF(O2606:O3608=O2607,X2606:X3608))=X2607,Y2607&lt;=B$1),P2607,"-")</f>
        <v>1911080400000</v>
      </c>
      <c r="C2607" s="4">
        <v>1</v>
      </c>
      <c r="D2607" s="4">
        <v>9</v>
      </c>
      <c r="E2607" s="4">
        <v>1</v>
      </c>
      <c r="F2607" s="4">
        <v>1</v>
      </c>
      <c r="G2607" s="4">
        <v>8</v>
      </c>
      <c r="H2607" s="4">
        <v>0</v>
      </c>
      <c r="I2607" s="4">
        <v>4</v>
      </c>
      <c r="J2607" s="4">
        <v>0</v>
      </c>
      <c r="K2607" s="4">
        <v>0</v>
      </c>
      <c r="L2607" s="4" t="s">
        <v>6310</v>
      </c>
      <c r="M2607" s="4" t="str">
        <f t="shared" si="166"/>
        <v>NIVEL-7</v>
      </c>
      <c r="N2607" s="4" t="str">
        <f t="shared" si="167"/>
        <v>1911080000000</v>
      </c>
      <c r="O2607" s="55" t="str">
        <f t="shared" si="168"/>
        <v>1911080400000</v>
      </c>
      <c r="P2607" s="105">
        <v>1911080400000</v>
      </c>
      <c r="Q2607" s="106" t="s">
        <v>6309</v>
      </c>
      <c r="R2607" s="108" t="s">
        <v>4358</v>
      </c>
      <c r="S2607" s="101" t="s">
        <v>36</v>
      </c>
      <c r="T2607" s="33">
        <v>1910081400000</v>
      </c>
      <c r="U2607" s="33" t="s">
        <v>21</v>
      </c>
      <c r="V2607" s="34" t="s">
        <v>4359</v>
      </c>
      <c r="W2607" s="58" t="s">
        <v>24</v>
      </c>
      <c r="X2607" s="58">
        <v>44927</v>
      </c>
      <c r="Y2607" s="58">
        <v>44927</v>
      </c>
      <c r="Z2607" s="93" t="s">
        <v>25</v>
      </c>
    </row>
    <row r="2608" spans="1:26" s="5" customFormat="1" ht="27" customHeight="1" x14ac:dyDescent="0.25">
      <c r="A2608" s="99">
        <f t="shared" si="165"/>
        <v>1</v>
      </c>
      <c r="B2608" s="97">
        <f t="array" aca="1" ref="B2608" ca="1">IF(AND(MAX(IF(O2607:O3609=O2608,X2607:X3609))=X2608,Y2608&lt;=B$1),P2608,"-")</f>
        <v>1911080401000</v>
      </c>
      <c r="C2608" s="4">
        <v>1</v>
      </c>
      <c r="D2608" s="4">
        <v>9</v>
      </c>
      <c r="E2608" s="4">
        <v>1</v>
      </c>
      <c r="F2608" s="4">
        <v>1</v>
      </c>
      <c r="G2608" s="4">
        <v>8</v>
      </c>
      <c r="H2608" s="4">
        <v>0</v>
      </c>
      <c r="I2608" s="4">
        <v>4</v>
      </c>
      <c r="J2608" s="4">
        <v>1</v>
      </c>
      <c r="K2608" s="4">
        <v>0</v>
      </c>
      <c r="L2608" s="4" t="s">
        <v>6312</v>
      </c>
      <c r="M2608" s="4" t="str">
        <f t="shared" si="166"/>
        <v>NIVEL-8</v>
      </c>
      <c r="N2608" s="4" t="str">
        <f t="shared" si="167"/>
        <v>1911080400000</v>
      </c>
      <c r="O2608" s="55" t="str">
        <f t="shared" si="168"/>
        <v>1911080401000</v>
      </c>
      <c r="P2608" s="105">
        <v>1911080401000</v>
      </c>
      <c r="Q2608" s="106" t="s">
        <v>6308</v>
      </c>
      <c r="R2608" s="108" t="s">
        <v>4360</v>
      </c>
      <c r="S2608" s="101" t="s">
        <v>36</v>
      </c>
      <c r="T2608" s="33">
        <v>1910081401000</v>
      </c>
      <c r="U2608" s="33" t="s">
        <v>40</v>
      </c>
      <c r="V2608" s="34" t="s">
        <v>4361</v>
      </c>
      <c r="W2608" s="58" t="s">
        <v>24</v>
      </c>
      <c r="X2608" s="58">
        <v>44927</v>
      </c>
      <c r="Y2608" s="58">
        <v>44927</v>
      </c>
      <c r="Z2608" s="93" t="s">
        <v>25</v>
      </c>
    </row>
    <row r="2609" spans="1:26" s="5" customFormat="1" ht="27" customHeight="1" x14ac:dyDescent="0.25">
      <c r="A2609" s="99">
        <f t="shared" si="165"/>
        <v>1</v>
      </c>
      <c r="B2609" s="97">
        <f t="array" aca="1" ref="B2609" ca="1">IF(AND(MAX(IF(O2608:O3610=O2609,X2608:X3610))=X2609,Y2609&lt;=B$1),P2609,"-")</f>
        <v>1911090000000</v>
      </c>
      <c r="C2609" s="4">
        <v>1</v>
      </c>
      <c r="D2609" s="4">
        <v>9</v>
      </c>
      <c r="E2609" s="4">
        <v>1</v>
      </c>
      <c r="F2609" s="4">
        <v>1</v>
      </c>
      <c r="G2609" s="4">
        <v>9</v>
      </c>
      <c r="H2609" s="4">
        <v>0</v>
      </c>
      <c r="I2609" s="4">
        <v>0</v>
      </c>
      <c r="J2609" s="4">
        <v>0</v>
      </c>
      <c r="K2609" s="4">
        <v>0</v>
      </c>
      <c r="L2609" s="4" t="s">
        <v>6310</v>
      </c>
      <c r="M2609" s="4" t="str">
        <f t="shared" si="166"/>
        <v>NIVEL-5</v>
      </c>
      <c r="N2609" s="4" t="str">
        <f t="shared" si="167"/>
        <v>1911000000000</v>
      </c>
      <c r="O2609" s="55" t="str">
        <f t="shared" si="168"/>
        <v>1911090000000</v>
      </c>
      <c r="P2609" s="105">
        <v>1911090000000</v>
      </c>
      <c r="Q2609" s="106" t="s">
        <v>6309</v>
      </c>
      <c r="R2609" s="108" t="s">
        <v>4362</v>
      </c>
      <c r="S2609" s="101" t="s">
        <v>36</v>
      </c>
      <c r="T2609" s="33">
        <v>1910090000000</v>
      </c>
      <c r="U2609" s="33" t="s">
        <v>21</v>
      </c>
      <c r="V2609" s="34" t="s">
        <v>4362</v>
      </c>
      <c r="W2609" s="58" t="s">
        <v>24</v>
      </c>
      <c r="X2609" s="58">
        <v>44927</v>
      </c>
      <c r="Y2609" s="58">
        <v>44927</v>
      </c>
      <c r="Z2609" s="93" t="s">
        <v>25</v>
      </c>
    </row>
    <row r="2610" spans="1:26" s="5" customFormat="1" ht="27" customHeight="1" x14ac:dyDescent="0.25">
      <c r="A2610" s="99">
        <f t="shared" si="165"/>
        <v>1</v>
      </c>
      <c r="B2610" s="97">
        <f t="array" aca="1" ref="B2610" ca="1">IF(AND(MAX(IF(O2609:O3611=O2610,X2609:X3611))=X2610,Y2610&lt;=B$1),P2610,"-")</f>
        <v>1911090100000</v>
      </c>
      <c r="C2610" s="4">
        <v>1</v>
      </c>
      <c r="D2610" s="4">
        <v>9</v>
      </c>
      <c r="E2610" s="4">
        <v>1</v>
      </c>
      <c r="F2610" s="4">
        <v>1</v>
      </c>
      <c r="G2610" s="4">
        <v>9</v>
      </c>
      <c r="H2610" s="4">
        <v>0</v>
      </c>
      <c r="I2610" s="4">
        <v>1</v>
      </c>
      <c r="J2610" s="4">
        <v>0</v>
      </c>
      <c r="K2610" s="4">
        <v>0</v>
      </c>
      <c r="L2610" s="4" t="s">
        <v>6310</v>
      </c>
      <c r="M2610" s="4" t="str">
        <f t="shared" si="166"/>
        <v>NIVEL-7</v>
      </c>
      <c r="N2610" s="4" t="str">
        <f t="shared" si="167"/>
        <v>1911090000000</v>
      </c>
      <c r="O2610" s="55" t="str">
        <f t="shared" si="168"/>
        <v>1911090100000</v>
      </c>
      <c r="P2610" s="105">
        <v>1911090100000</v>
      </c>
      <c r="Q2610" s="106" t="s">
        <v>6309</v>
      </c>
      <c r="R2610" s="108" t="s">
        <v>4363</v>
      </c>
      <c r="S2610" s="101" t="s">
        <v>36</v>
      </c>
      <c r="T2610" s="33">
        <v>1910091100000</v>
      </c>
      <c r="U2610" s="33" t="s">
        <v>21</v>
      </c>
      <c r="V2610" s="34" t="s">
        <v>4364</v>
      </c>
      <c r="W2610" s="58" t="s">
        <v>24</v>
      </c>
      <c r="X2610" s="58">
        <v>44927</v>
      </c>
      <c r="Y2610" s="58">
        <v>44927</v>
      </c>
      <c r="Z2610" s="93" t="s">
        <v>25</v>
      </c>
    </row>
    <row r="2611" spans="1:26" s="5" customFormat="1" ht="27" customHeight="1" x14ac:dyDescent="0.25">
      <c r="A2611" s="99">
        <f t="shared" si="165"/>
        <v>1</v>
      </c>
      <c r="B2611" s="97">
        <f t="array" aca="1" ref="B2611" ca="1">IF(AND(MAX(IF(O2610:O3612=O2611,X2610:X3612))=X2611,Y2611&lt;=B$1),P2611,"-")</f>
        <v>1911090101000</v>
      </c>
      <c r="C2611" s="4">
        <v>1</v>
      </c>
      <c r="D2611" s="4">
        <v>9</v>
      </c>
      <c r="E2611" s="4">
        <v>1</v>
      </c>
      <c r="F2611" s="4">
        <v>1</v>
      </c>
      <c r="G2611" s="4">
        <v>9</v>
      </c>
      <c r="H2611" s="4">
        <v>0</v>
      </c>
      <c r="I2611" s="4">
        <v>1</v>
      </c>
      <c r="J2611" s="4">
        <v>1</v>
      </c>
      <c r="K2611" s="4">
        <v>0</v>
      </c>
      <c r="L2611" s="4" t="s">
        <v>6312</v>
      </c>
      <c r="M2611" s="4" t="str">
        <f t="shared" si="166"/>
        <v>NIVEL-8</v>
      </c>
      <c r="N2611" s="4" t="str">
        <f t="shared" si="167"/>
        <v>1911090100000</v>
      </c>
      <c r="O2611" s="55" t="str">
        <f t="shared" si="168"/>
        <v>1911090101000</v>
      </c>
      <c r="P2611" s="105">
        <v>1911090101000</v>
      </c>
      <c r="Q2611" s="106" t="s">
        <v>6309</v>
      </c>
      <c r="R2611" s="108" t="s">
        <v>4365</v>
      </c>
      <c r="S2611" s="101" t="s">
        <v>36</v>
      </c>
      <c r="T2611" s="33">
        <v>1910091102000</v>
      </c>
      <c r="U2611" s="33" t="s">
        <v>21</v>
      </c>
      <c r="V2611" s="34" t="s">
        <v>4366</v>
      </c>
      <c r="W2611" s="58" t="s">
        <v>24</v>
      </c>
      <c r="X2611" s="58">
        <v>44927</v>
      </c>
      <c r="Y2611" s="58">
        <v>44927</v>
      </c>
      <c r="Z2611" s="93" t="s">
        <v>25</v>
      </c>
    </row>
    <row r="2612" spans="1:26" s="5" customFormat="1" ht="27" customHeight="1" x14ac:dyDescent="0.25">
      <c r="A2612" s="99">
        <f t="shared" si="165"/>
        <v>1</v>
      </c>
      <c r="B2612" s="97">
        <f t="array" aca="1" ref="B2612" ca="1">IF(AND(MAX(IF(O2611:O3613=O2612,X2611:X3613))=X2612,Y2612&lt;=B$1),P2612,"-")</f>
        <v>1911090101001</v>
      </c>
      <c r="C2612" s="4">
        <v>1</v>
      </c>
      <c r="D2612" s="4">
        <v>9</v>
      </c>
      <c r="E2612" s="4">
        <v>1</v>
      </c>
      <c r="F2612" s="4">
        <v>1</v>
      </c>
      <c r="G2612" s="4">
        <v>9</v>
      </c>
      <c r="H2612" s="4">
        <v>0</v>
      </c>
      <c r="I2612" s="4">
        <v>1</v>
      </c>
      <c r="J2612" s="4">
        <v>1</v>
      </c>
      <c r="K2612" s="4">
        <v>1</v>
      </c>
      <c r="L2612" s="4" t="s">
        <v>6312</v>
      </c>
      <c r="M2612" s="4" t="str">
        <f t="shared" si="166"/>
        <v>NIVEL-9</v>
      </c>
      <c r="N2612" s="4" t="str">
        <f t="shared" si="167"/>
        <v>1911090101000</v>
      </c>
      <c r="O2612" s="55" t="str">
        <f t="shared" si="168"/>
        <v>1911090101001</v>
      </c>
      <c r="P2612" s="105">
        <v>1911090101001</v>
      </c>
      <c r="Q2612" s="106" t="s">
        <v>6308</v>
      </c>
      <c r="R2612" s="108" t="s">
        <v>4367</v>
      </c>
      <c r="S2612" s="101" t="s">
        <v>36</v>
      </c>
      <c r="T2612" s="33">
        <v>1910091102001</v>
      </c>
      <c r="U2612" s="33" t="s">
        <v>40</v>
      </c>
      <c r="V2612" s="34" t="s">
        <v>4368</v>
      </c>
      <c r="W2612" s="58" t="s">
        <v>24</v>
      </c>
      <c r="X2612" s="58">
        <v>44927</v>
      </c>
      <c r="Y2612" s="58">
        <v>44927</v>
      </c>
      <c r="Z2612" s="93" t="s">
        <v>25</v>
      </c>
    </row>
    <row r="2613" spans="1:26" s="5" customFormat="1" ht="27" customHeight="1" x14ac:dyDescent="0.25">
      <c r="A2613" s="99">
        <f t="shared" si="165"/>
        <v>1</v>
      </c>
      <c r="B2613" s="97">
        <f t="array" aca="1" ref="B2613" ca="1">IF(AND(MAX(IF(O2612:O3614=O2613,X2612:X3614))=X2613,Y2613&lt;=B$1),P2613,"-")</f>
        <v>1911090101002</v>
      </c>
      <c r="C2613" s="4">
        <v>1</v>
      </c>
      <c r="D2613" s="4">
        <v>9</v>
      </c>
      <c r="E2613" s="4">
        <v>1</v>
      </c>
      <c r="F2613" s="4">
        <v>1</v>
      </c>
      <c r="G2613" s="4">
        <v>9</v>
      </c>
      <c r="H2613" s="4">
        <v>0</v>
      </c>
      <c r="I2613" s="4">
        <v>1</v>
      </c>
      <c r="J2613" s="4">
        <v>1</v>
      </c>
      <c r="K2613" s="4">
        <v>2</v>
      </c>
      <c r="L2613" s="4" t="s">
        <v>6312</v>
      </c>
      <c r="M2613" s="4" t="str">
        <f t="shared" si="166"/>
        <v>NIVEL-9</v>
      </c>
      <c r="N2613" s="4" t="str">
        <f t="shared" si="167"/>
        <v>1911090101000</v>
      </c>
      <c r="O2613" s="55" t="str">
        <f t="shared" si="168"/>
        <v>1911090101002</v>
      </c>
      <c r="P2613" s="105">
        <v>1911090101002</v>
      </c>
      <c r="Q2613" s="106" t="s">
        <v>6308</v>
      </c>
      <c r="R2613" s="108" t="s">
        <v>4369</v>
      </c>
      <c r="S2613" s="101" t="s">
        <v>36</v>
      </c>
      <c r="T2613" s="33">
        <v>1910091102002</v>
      </c>
      <c r="U2613" s="33" t="s">
        <v>40</v>
      </c>
      <c r="V2613" s="34" t="s">
        <v>4370</v>
      </c>
      <c r="W2613" s="58" t="s">
        <v>24</v>
      </c>
      <c r="X2613" s="58">
        <v>44927</v>
      </c>
      <c r="Y2613" s="58">
        <v>44927</v>
      </c>
      <c r="Z2613" s="93" t="s">
        <v>25</v>
      </c>
    </row>
    <row r="2614" spans="1:26" s="5" customFormat="1" ht="27" customHeight="1" x14ac:dyDescent="0.25">
      <c r="A2614" s="99">
        <f t="shared" si="165"/>
        <v>1</v>
      </c>
      <c r="B2614" s="97">
        <f t="array" aca="1" ref="B2614" ca="1">IF(AND(MAX(IF(O2613:O3615=O2614,X2613:X3615))=X2614,Y2614&lt;=B$1),P2614,"-")</f>
        <v>1911090101003</v>
      </c>
      <c r="C2614" s="4">
        <v>1</v>
      </c>
      <c r="D2614" s="4">
        <v>9</v>
      </c>
      <c r="E2614" s="4">
        <v>1</v>
      </c>
      <c r="F2614" s="4">
        <v>1</v>
      </c>
      <c r="G2614" s="4">
        <v>9</v>
      </c>
      <c r="H2614" s="4">
        <v>0</v>
      </c>
      <c r="I2614" s="4">
        <v>1</v>
      </c>
      <c r="J2614" s="4">
        <v>1</v>
      </c>
      <c r="K2614" s="4">
        <v>3</v>
      </c>
      <c r="L2614" s="4" t="s">
        <v>6312</v>
      </c>
      <c r="M2614" s="4" t="str">
        <f t="shared" si="166"/>
        <v>NIVEL-9</v>
      </c>
      <c r="N2614" s="4" t="str">
        <f t="shared" si="167"/>
        <v>1911090101000</v>
      </c>
      <c r="O2614" s="55" t="str">
        <f t="shared" si="168"/>
        <v>1911090101003</v>
      </c>
      <c r="P2614" s="105">
        <v>1911090101003</v>
      </c>
      <c r="Q2614" s="106" t="s">
        <v>6308</v>
      </c>
      <c r="R2614" s="108" t="s">
        <v>4371</v>
      </c>
      <c r="S2614" s="101" t="s">
        <v>36</v>
      </c>
      <c r="T2614" s="33">
        <v>1910091102003</v>
      </c>
      <c r="U2614" s="33" t="s">
        <v>40</v>
      </c>
      <c r="V2614" s="34" t="s">
        <v>4372</v>
      </c>
      <c r="W2614" s="58" t="s">
        <v>24</v>
      </c>
      <c r="X2614" s="58">
        <v>44927</v>
      </c>
      <c r="Y2614" s="58">
        <v>44927</v>
      </c>
      <c r="Z2614" s="93" t="s">
        <v>25</v>
      </c>
    </row>
    <row r="2615" spans="1:26" s="5" customFormat="1" ht="27" customHeight="1" x14ac:dyDescent="0.25">
      <c r="A2615" s="99">
        <f t="shared" si="165"/>
        <v>1</v>
      </c>
      <c r="B2615" s="97">
        <f t="array" aca="1" ref="B2615" ca="1">IF(AND(MAX(IF(O2614:O3616=O2615,X2614:X3616))=X2615,Y2615&lt;=B$1),P2615,"-")</f>
        <v>1911090101004</v>
      </c>
      <c r="C2615" s="4">
        <v>1</v>
      </c>
      <c r="D2615" s="4">
        <v>9</v>
      </c>
      <c r="E2615" s="4">
        <v>1</v>
      </c>
      <c r="F2615" s="4">
        <v>1</v>
      </c>
      <c r="G2615" s="4">
        <v>9</v>
      </c>
      <c r="H2615" s="4">
        <v>0</v>
      </c>
      <c r="I2615" s="4">
        <v>1</v>
      </c>
      <c r="J2615" s="4">
        <v>1</v>
      </c>
      <c r="K2615" s="4">
        <v>4</v>
      </c>
      <c r="L2615" s="4" t="s">
        <v>6312</v>
      </c>
      <c r="M2615" s="4" t="str">
        <f t="shared" si="166"/>
        <v>NIVEL-9</v>
      </c>
      <c r="N2615" s="4" t="str">
        <f t="shared" si="167"/>
        <v>1911090101000</v>
      </c>
      <c r="O2615" s="55" t="str">
        <f t="shared" si="168"/>
        <v>1911090101004</v>
      </c>
      <c r="P2615" s="105">
        <v>1911090101004</v>
      </c>
      <c r="Q2615" s="106" t="s">
        <v>6308</v>
      </c>
      <c r="R2615" s="108" t="s">
        <v>4373</v>
      </c>
      <c r="S2615" s="101" t="s">
        <v>36</v>
      </c>
      <c r="T2615" s="33">
        <v>1910091102004</v>
      </c>
      <c r="U2615" s="33" t="s">
        <v>40</v>
      </c>
      <c r="V2615" s="34" t="s">
        <v>4374</v>
      </c>
      <c r="W2615" s="58" t="s">
        <v>24</v>
      </c>
      <c r="X2615" s="58">
        <v>44927</v>
      </c>
      <c r="Y2615" s="58">
        <v>44927</v>
      </c>
      <c r="Z2615" s="93" t="s">
        <v>25</v>
      </c>
    </row>
    <row r="2616" spans="1:26" s="5" customFormat="1" ht="27" customHeight="1" x14ac:dyDescent="0.25">
      <c r="A2616" s="99">
        <f t="shared" si="165"/>
        <v>1</v>
      </c>
      <c r="B2616" s="97">
        <f t="array" aca="1" ref="B2616" ca="1">IF(AND(MAX(IF(O2615:O3617=O2616,X2615:X3617))=X2616,Y2616&lt;=B$1),P2616,"-")</f>
        <v>1911090101005</v>
      </c>
      <c r="C2616" s="4">
        <v>1</v>
      </c>
      <c r="D2616" s="4">
        <v>9</v>
      </c>
      <c r="E2616" s="4">
        <v>1</v>
      </c>
      <c r="F2616" s="4">
        <v>1</v>
      </c>
      <c r="G2616" s="4">
        <v>9</v>
      </c>
      <c r="H2616" s="4">
        <v>0</v>
      </c>
      <c r="I2616" s="4">
        <v>1</v>
      </c>
      <c r="J2616" s="4">
        <v>1</v>
      </c>
      <c r="K2616" s="4">
        <v>5</v>
      </c>
      <c r="L2616" s="4" t="s">
        <v>6312</v>
      </c>
      <c r="M2616" s="4" t="str">
        <f t="shared" si="166"/>
        <v>NIVEL-9</v>
      </c>
      <c r="N2616" s="4" t="str">
        <f t="shared" si="167"/>
        <v>1911090101000</v>
      </c>
      <c r="O2616" s="55" t="str">
        <f t="shared" si="168"/>
        <v>1911090101005</v>
      </c>
      <c r="P2616" s="105">
        <v>1911090101005</v>
      </c>
      <c r="Q2616" s="106" t="s">
        <v>6308</v>
      </c>
      <c r="R2616" s="108" t="s">
        <v>4375</v>
      </c>
      <c r="S2616" s="101" t="s">
        <v>36</v>
      </c>
      <c r="T2616" s="33">
        <v>1910091102005</v>
      </c>
      <c r="U2616" s="33" t="s">
        <v>40</v>
      </c>
      <c r="V2616" s="34" t="s">
        <v>4376</v>
      </c>
      <c r="W2616" s="58" t="s">
        <v>24</v>
      </c>
      <c r="X2616" s="58">
        <v>44927</v>
      </c>
      <c r="Y2616" s="58">
        <v>44927</v>
      </c>
      <c r="Z2616" s="93" t="s">
        <v>25</v>
      </c>
    </row>
    <row r="2617" spans="1:26" s="5" customFormat="1" ht="27" customHeight="1" x14ac:dyDescent="0.25">
      <c r="A2617" s="99">
        <f t="shared" si="165"/>
        <v>1</v>
      </c>
      <c r="B2617" s="97">
        <f t="array" aca="1" ref="B2617" ca="1">IF(AND(MAX(IF(O2616:O3618=O2617,X2616:X3618))=X2617,Y2617&lt;=B$1),P2617,"-")</f>
        <v>1911090101006</v>
      </c>
      <c r="C2617" s="4">
        <v>1</v>
      </c>
      <c r="D2617" s="4">
        <v>9</v>
      </c>
      <c r="E2617" s="4">
        <v>1</v>
      </c>
      <c r="F2617" s="4">
        <v>1</v>
      </c>
      <c r="G2617" s="4">
        <v>9</v>
      </c>
      <c r="H2617" s="4">
        <v>0</v>
      </c>
      <c r="I2617" s="4">
        <v>1</v>
      </c>
      <c r="J2617" s="4">
        <v>1</v>
      </c>
      <c r="K2617" s="4">
        <v>6</v>
      </c>
      <c r="L2617" s="4" t="s">
        <v>6312</v>
      </c>
      <c r="M2617" s="4" t="str">
        <f t="shared" si="166"/>
        <v>NIVEL-9</v>
      </c>
      <c r="N2617" s="4" t="str">
        <f t="shared" si="167"/>
        <v>1911090101000</v>
      </c>
      <c r="O2617" s="55" t="str">
        <f t="shared" si="168"/>
        <v>1911090101006</v>
      </c>
      <c r="P2617" s="105">
        <v>1911090101006</v>
      </c>
      <c r="Q2617" s="106" t="s">
        <v>6308</v>
      </c>
      <c r="R2617" s="108" t="s">
        <v>4377</v>
      </c>
      <c r="S2617" s="101" t="s">
        <v>36</v>
      </c>
      <c r="T2617" s="33">
        <v>1910091102006</v>
      </c>
      <c r="U2617" s="33" t="s">
        <v>40</v>
      </c>
      <c r="V2617" s="34" t="s">
        <v>4378</v>
      </c>
      <c r="W2617" s="58" t="s">
        <v>24</v>
      </c>
      <c r="X2617" s="58">
        <v>44927</v>
      </c>
      <c r="Y2617" s="58">
        <v>44927</v>
      </c>
      <c r="Z2617" s="93" t="s">
        <v>25</v>
      </c>
    </row>
    <row r="2618" spans="1:26" s="5" customFormat="1" ht="27" customHeight="1" x14ac:dyDescent="0.25">
      <c r="A2618" s="99">
        <f t="shared" si="165"/>
        <v>1</v>
      </c>
      <c r="B2618" s="97">
        <f t="array" aca="1" ref="B2618" ca="1">IF(AND(MAX(IF(O2617:O3619=O2618,X2617:X3619))=X2618,Y2618&lt;=B$1),P2618,"-")</f>
        <v>1911090101007</v>
      </c>
      <c r="C2618" s="4">
        <v>1</v>
      </c>
      <c r="D2618" s="4">
        <v>9</v>
      </c>
      <c r="E2618" s="4">
        <v>1</v>
      </c>
      <c r="F2618" s="4">
        <v>1</v>
      </c>
      <c r="G2618" s="4">
        <v>9</v>
      </c>
      <c r="H2618" s="4">
        <v>0</v>
      </c>
      <c r="I2618" s="4">
        <v>1</v>
      </c>
      <c r="J2618" s="4">
        <v>1</v>
      </c>
      <c r="K2618" s="4">
        <v>7</v>
      </c>
      <c r="L2618" s="4" t="s">
        <v>6312</v>
      </c>
      <c r="M2618" s="4" t="str">
        <f t="shared" si="166"/>
        <v>NIVEL-9</v>
      </c>
      <c r="N2618" s="4" t="str">
        <f t="shared" si="167"/>
        <v>1911090101000</v>
      </c>
      <c r="O2618" s="55" t="str">
        <f t="shared" si="168"/>
        <v>1911090101007</v>
      </c>
      <c r="P2618" s="105">
        <v>1911090101007</v>
      </c>
      <c r="Q2618" s="106" t="s">
        <v>6308</v>
      </c>
      <c r="R2618" s="108" t="s">
        <v>4379</v>
      </c>
      <c r="S2618" s="101" t="s">
        <v>36</v>
      </c>
      <c r="T2618" s="33">
        <v>1910091102007</v>
      </c>
      <c r="U2618" s="33" t="s">
        <v>40</v>
      </c>
      <c r="V2618" s="34" t="s">
        <v>4380</v>
      </c>
      <c r="W2618" s="58" t="s">
        <v>24</v>
      </c>
      <c r="X2618" s="58">
        <v>44927</v>
      </c>
      <c r="Y2618" s="58">
        <v>44927</v>
      </c>
      <c r="Z2618" s="93" t="s">
        <v>25</v>
      </c>
    </row>
    <row r="2619" spans="1:26" s="5" customFormat="1" ht="27" customHeight="1" x14ac:dyDescent="0.25">
      <c r="A2619" s="99">
        <f t="shared" si="165"/>
        <v>1</v>
      </c>
      <c r="B2619" s="97">
        <f t="array" aca="1" ref="B2619" ca="1">IF(AND(MAX(IF(O2618:O3620=O2619,X2618:X3620))=X2619,Y2619&lt;=B$1),P2619,"-")</f>
        <v>1911090199000</v>
      </c>
      <c r="C2619" s="4">
        <v>1</v>
      </c>
      <c r="D2619" s="4">
        <v>9</v>
      </c>
      <c r="E2619" s="4">
        <v>1</v>
      </c>
      <c r="F2619" s="4">
        <v>1</v>
      </c>
      <c r="G2619" s="4">
        <v>9</v>
      </c>
      <c r="H2619" s="4">
        <v>0</v>
      </c>
      <c r="I2619" s="4">
        <v>1</v>
      </c>
      <c r="J2619" s="4">
        <v>99</v>
      </c>
      <c r="K2619" s="4">
        <v>0</v>
      </c>
      <c r="L2619" s="4" t="s">
        <v>6312</v>
      </c>
      <c r="M2619" s="4" t="str">
        <f t="shared" si="166"/>
        <v>NIVEL-8</v>
      </c>
      <c r="N2619" s="4" t="str">
        <f t="shared" si="167"/>
        <v>1911090100000</v>
      </c>
      <c r="O2619" s="55" t="str">
        <f t="shared" si="168"/>
        <v>1911090199000</v>
      </c>
      <c r="P2619" s="105">
        <v>1911090199000</v>
      </c>
      <c r="Q2619" s="106" t="s">
        <v>6308</v>
      </c>
      <c r="R2619" s="108" t="s">
        <v>4381</v>
      </c>
      <c r="S2619" s="101" t="s">
        <v>36</v>
      </c>
      <c r="T2619" s="33">
        <v>1910091101000</v>
      </c>
      <c r="U2619" s="33" t="s">
        <v>40</v>
      </c>
      <c r="V2619" s="34" t="s">
        <v>4364</v>
      </c>
      <c r="W2619" s="58" t="s">
        <v>24</v>
      </c>
      <c r="X2619" s="58">
        <v>44927</v>
      </c>
      <c r="Y2619" s="58">
        <v>44927</v>
      </c>
      <c r="Z2619" s="93" t="s">
        <v>25</v>
      </c>
    </row>
    <row r="2620" spans="1:26" s="5" customFormat="1" ht="27" customHeight="1" x14ac:dyDescent="0.25">
      <c r="A2620" s="99">
        <f t="shared" si="165"/>
        <v>1</v>
      </c>
      <c r="B2620" s="97">
        <f t="array" aca="1" ref="B2620" ca="1">IF(AND(MAX(IF(O2619:O3621=O2620,X2619:X3621))=X2620,Y2620&lt;=B$1),P2620,"-")</f>
        <v>1911090200000</v>
      </c>
      <c r="C2620" s="4">
        <v>1</v>
      </c>
      <c r="D2620" s="4">
        <v>9</v>
      </c>
      <c r="E2620" s="4">
        <v>1</v>
      </c>
      <c r="F2620" s="4">
        <v>1</v>
      </c>
      <c r="G2620" s="4">
        <v>9</v>
      </c>
      <c r="H2620" s="4">
        <v>0</v>
      </c>
      <c r="I2620" s="4">
        <v>2</v>
      </c>
      <c r="J2620" s="4">
        <v>0</v>
      </c>
      <c r="K2620" s="4">
        <v>0</v>
      </c>
      <c r="L2620" s="4" t="s">
        <v>6310</v>
      </c>
      <c r="M2620" s="4" t="str">
        <f t="shared" si="166"/>
        <v>NIVEL-7</v>
      </c>
      <c r="N2620" s="4" t="str">
        <f t="shared" si="167"/>
        <v>1911090000000</v>
      </c>
      <c r="O2620" s="55" t="str">
        <f t="shared" si="168"/>
        <v>1911090200000</v>
      </c>
      <c r="P2620" s="105">
        <v>1911090200000</v>
      </c>
      <c r="Q2620" s="106" t="s">
        <v>6309</v>
      </c>
      <c r="R2620" s="108" t="s">
        <v>4382</v>
      </c>
      <c r="S2620" s="101" t="s">
        <v>36</v>
      </c>
      <c r="T2620" s="33">
        <v>1910091200000</v>
      </c>
      <c r="U2620" s="33" t="s">
        <v>21</v>
      </c>
      <c r="V2620" s="34" t="s">
        <v>4383</v>
      </c>
      <c r="W2620" s="58" t="s">
        <v>24</v>
      </c>
      <c r="X2620" s="58">
        <v>44927</v>
      </c>
      <c r="Y2620" s="58">
        <v>44927</v>
      </c>
      <c r="Z2620" s="93" t="s">
        <v>25</v>
      </c>
    </row>
    <row r="2621" spans="1:26" s="5" customFormat="1" ht="27" customHeight="1" x14ac:dyDescent="0.25">
      <c r="A2621" s="99">
        <f t="shared" si="165"/>
        <v>1</v>
      </c>
      <c r="B2621" s="97">
        <f t="array" aca="1" ref="B2621" ca="1">IF(AND(MAX(IF(O2620:O3622=O2621,X2620:X3622))=X2621,Y2621&lt;=B$1),P2621,"-")</f>
        <v>1911090299000</v>
      </c>
      <c r="C2621" s="4">
        <v>1</v>
      </c>
      <c r="D2621" s="4">
        <v>9</v>
      </c>
      <c r="E2621" s="4">
        <v>1</v>
      </c>
      <c r="F2621" s="4">
        <v>1</v>
      </c>
      <c r="G2621" s="4">
        <v>9</v>
      </c>
      <c r="H2621" s="4">
        <v>0</v>
      </c>
      <c r="I2621" s="4">
        <v>2</v>
      </c>
      <c r="J2621" s="4">
        <v>99</v>
      </c>
      <c r="K2621" s="4">
        <v>0</v>
      </c>
      <c r="L2621" s="4" t="s">
        <v>6312</v>
      </c>
      <c r="M2621" s="4" t="str">
        <f t="shared" si="166"/>
        <v>NIVEL-8</v>
      </c>
      <c r="N2621" s="4" t="str">
        <f t="shared" si="167"/>
        <v>1911090200000</v>
      </c>
      <c r="O2621" s="55" t="str">
        <f t="shared" si="168"/>
        <v>1911090299000</v>
      </c>
      <c r="P2621" s="105">
        <v>1911090299000</v>
      </c>
      <c r="Q2621" s="106" t="s">
        <v>6308</v>
      </c>
      <c r="R2621" s="108" t="s">
        <v>4384</v>
      </c>
      <c r="S2621" s="101" t="s">
        <v>36</v>
      </c>
      <c r="T2621" s="33">
        <v>1910091201000</v>
      </c>
      <c r="U2621" s="33" t="s">
        <v>40</v>
      </c>
      <c r="V2621" s="34" t="s">
        <v>4383</v>
      </c>
      <c r="W2621" s="58" t="s">
        <v>24</v>
      </c>
      <c r="X2621" s="58">
        <v>44927</v>
      </c>
      <c r="Y2621" s="58">
        <v>44927</v>
      </c>
      <c r="Z2621" s="93" t="s">
        <v>25</v>
      </c>
    </row>
    <row r="2622" spans="1:26" s="5" customFormat="1" ht="27" customHeight="1" x14ac:dyDescent="0.25">
      <c r="A2622" s="99">
        <f t="shared" si="165"/>
        <v>1</v>
      </c>
      <c r="B2622" s="97">
        <f t="array" aca="1" ref="B2622" ca="1">IF(AND(MAX(IF(O2621:O3623=O2622,X2621:X3623))=X2622,Y2622&lt;=B$1),P2622,"-")</f>
        <v>1911090300000</v>
      </c>
      <c r="C2622" s="4">
        <v>1</v>
      </c>
      <c r="D2622" s="4">
        <v>9</v>
      </c>
      <c r="E2622" s="4">
        <v>1</v>
      </c>
      <c r="F2622" s="4">
        <v>1</v>
      </c>
      <c r="G2622" s="4">
        <v>9</v>
      </c>
      <c r="H2622" s="4">
        <v>0</v>
      </c>
      <c r="I2622" s="4">
        <v>3</v>
      </c>
      <c r="J2622" s="4">
        <v>0</v>
      </c>
      <c r="K2622" s="4">
        <v>0</v>
      </c>
      <c r="L2622" s="4" t="s">
        <v>6310</v>
      </c>
      <c r="M2622" s="4" t="str">
        <f t="shared" si="166"/>
        <v>NIVEL-7</v>
      </c>
      <c r="N2622" s="4" t="str">
        <f t="shared" si="167"/>
        <v>1911090000000</v>
      </c>
      <c r="O2622" s="55" t="str">
        <f t="shared" si="168"/>
        <v>1911090300000</v>
      </c>
      <c r="P2622" s="105">
        <v>1911090300000</v>
      </c>
      <c r="Q2622" s="106" t="s">
        <v>6309</v>
      </c>
      <c r="R2622" s="108" t="s">
        <v>4385</v>
      </c>
      <c r="S2622" s="101" t="s">
        <v>36</v>
      </c>
      <c r="T2622" s="33">
        <v>1910091300000</v>
      </c>
      <c r="U2622" s="33" t="s">
        <v>21</v>
      </c>
      <c r="V2622" s="34" t="s">
        <v>4386</v>
      </c>
      <c r="W2622" s="58" t="s">
        <v>24</v>
      </c>
      <c r="X2622" s="58">
        <v>44927</v>
      </c>
      <c r="Y2622" s="58">
        <v>44927</v>
      </c>
      <c r="Z2622" s="93" t="s">
        <v>25</v>
      </c>
    </row>
    <row r="2623" spans="1:26" s="5" customFormat="1" ht="27" customHeight="1" x14ac:dyDescent="0.25">
      <c r="A2623" s="99">
        <f t="shared" si="165"/>
        <v>1</v>
      </c>
      <c r="B2623" s="97">
        <f t="array" aca="1" ref="B2623" ca="1">IF(AND(MAX(IF(O2622:O3624=O2623,X2622:X3624))=X2623,Y2623&lt;=B$1),P2623,"-")</f>
        <v>1911090399000</v>
      </c>
      <c r="C2623" s="4">
        <v>1</v>
      </c>
      <c r="D2623" s="4">
        <v>9</v>
      </c>
      <c r="E2623" s="4">
        <v>1</v>
      </c>
      <c r="F2623" s="4">
        <v>1</v>
      </c>
      <c r="G2623" s="4">
        <v>9</v>
      </c>
      <c r="H2623" s="4">
        <v>0</v>
      </c>
      <c r="I2623" s="4">
        <v>3</v>
      </c>
      <c r="J2623" s="4">
        <v>99</v>
      </c>
      <c r="K2623" s="4">
        <v>0</v>
      </c>
      <c r="L2623" s="4" t="s">
        <v>6312</v>
      </c>
      <c r="M2623" s="4" t="str">
        <f t="shared" si="166"/>
        <v>NIVEL-8</v>
      </c>
      <c r="N2623" s="4" t="str">
        <f t="shared" si="167"/>
        <v>1911090300000</v>
      </c>
      <c r="O2623" s="55" t="str">
        <f t="shared" si="168"/>
        <v>1911090399000</v>
      </c>
      <c r="P2623" s="105">
        <v>1911090399000</v>
      </c>
      <c r="Q2623" s="106" t="s">
        <v>6308</v>
      </c>
      <c r="R2623" s="108" t="s">
        <v>4387</v>
      </c>
      <c r="S2623" s="101" t="s">
        <v>36</v>
      </c>
      <c r="T2623" s="33">
        <v>1910091301000</v>
      </c>
      <c r="U2623" s="33" t="s">
        <v>40</v>
      </c>
      <c r="V2623" s="34" t="s">
        <v>4386</v>
      </c>
      <c r="W2623" s="58" t="s">
        <v>24</v>
      </c>
      <c r="X2623" s="58">
        <v>44927</v>
      </c>
      <c r="Y2623" s="58">
        <v>44927</v>
      </c>
      <c r="Z2623" s="93" t="s">
        <v>25</v>
      </c>
    </row>
    <row r="2624" spans="1:26" s="5" customFormat="1" ht="27" customHeight="1" x14ac:dyDescent="0.25">
      <c r="A2624" s="99">
        <f t="shared" si="165"/>
        <v>1</v>
      </c>
      <c r="B2624" s="97">
        <f t="array" aca="1" ref="B2624" ca="1">IF(AND(MAX(IF(O2623:O3625=O2624,X2623:X3625))=X2624,Y2624&lt;=B$1),P2624,"-")</f>
        <v>1911090400000</v>
      </c>
      <c r="C2624" s="4">
        <v>1</v>
      </c>
      <c r="D2624" s="4">
        <v>9</v>
      </c>
      <c r="E2624" s="4">
        <v>1</v>
      </c>
      <c r="F2624" s="4">
        <v>1</v>
      </c>
      <c r="G2624" s="4">
        <v>9</v>
      </c>
      <c r="H2624" s="4">
        <v>0</v>
      </c>
      <c r="I2624" s="4">
        <v>4</v>
      </c>
      <c r="J2624" s="4">
        <v>0</v>
      </c>
      <c r="K2624" s="4">
        <v>0</v>
      </c>
      <c r="L2624" s="4" t="s">
        <v>6310</v>
      </c>
      <c r="M2624" s="4" t="str">
        <f t="shared" si="166"/>
        <v>NIVEL-7</v>
      </c>
      <c r="N2624" s="4" t="str">
        <f t="shared" si="167"/>
        <v>1911090000000</v>
      </c>
      <c r="O2624" s="55" t="str">
        <f t="shared" si="168"/>
        <v>1911090400000</v>
      </c>
      <c r="P2624" s="105">
        <v>1911090400000</v>
      </c>
      <c r="Q2624" s="106" t="s">
        <v>6309</v>
      </c>
      <c r="R2624" s="108" t="s">
        <v>4388</v>
      </c>
      <c r="S2624" s="101" t="s">
        <v>107</v>
      </c>
      <c r="T2624" s="33" t="s">
        <v>25</v>
      </c>
      <c r="U2624" s="33" t="s">
        <v>25</v>
      </c>
      <c r="V2624" s="34" t="s">
        <v>25</v>
      </c>
      <c r="W2624" s="58" t="s">
        <v>605</v>
      </c>
      <c r="X2624" s="58">
        <v>45526</v>
      </c>
      <c r="Y2624" s="58">
        <v>45526</v>
      </c>
      <c r="Z2624" s="93" t="s">
        <v>25</v>
      </c>
    </row>
    <row r="2625" spans="1:26" s="5" customFormat="1" ht="27" customHeight="1" x14ac:dyDescent="0.25">
      <c r="A2625" s="99">
        <f t="shared" si="165"/>
        <v>1</v>
      </c>
      <c r="B2625" s="97">
        <f t="array" aca="1" ref="B2625" ca="1">IF(AND(MAX(IF(O2624:O3626=O2625,X2624:X3626))=X2625,Y2625&lt;=B$1),P2625,"-")</f>
        <v>1911090499000</v>
      </c>
      <c r="C2625" s="4">
        <v>1</v>
      </c>
      <c r="D2625" s="4">
        <v>9</v>
      </c>
      <c r="E2625" s="4">
        <v>1</v>
      </c>
      <c r="F2625" s="4">
        <v>1</v>
      </c>
      <c r="G2625" s="4">
        <v>9</v>
      </c>
      <c r="H2625" s="4">
        <v>0</v>
      </c>
      <c r="I2625" s="4">
        <v>4</v>
      </c>
      <c r="J2625" s="4">
        <v>99</v>
      </c>
      <c r="K2625" s="4">
        <v>0</v>
      </c>
      <c r="L2625" s="4" t="s">
        <v>6312</v>
      </c>
      <c r="M2625" s="4" t="str">
        <f t="shared" si="166"/>
        <v>NIVEL-8</v>
      </c>
      <c r="N2625" s="4" t="str">
        <f t="shared" si="167"/>
        <v>1911090400000</v>
      </c>
      <c r="O2625" s="55" t="str">
        <f t="shared" si="168"/>
        <v>1911090499000</v>
      </c>
      <c r="P2625" s="105">
        <v>1911090499000</v>
      </c>
      <c r="Q2625" s="106" t="s">
        <v>6308</v>
      </c>
      <c r="R2625" s="108" t="s">
        <v>4389</v>
      </c>
      <c r="S2625" s="101" t="s">
        <v>107</v>
      </c>
      <c r="T2625" s="33" t="s">
        <v>25</v>
      </c>
      <c r="U2625" s="33" t="s">
        <v>25</v>
      </c>
      <c r="V2625" s="34" t="s">
        <v>25</v>
      </c>
      <c r="W2625" s="58" t="s">
        <v>605</v>
      </c>
      <c r="X2625" s="58">
        <v>45526</v>
      </c>
      <c r="Y2625" s="58">
        <v>45526</v>
      </c>
      <c r="Z2625" s="93" t="s">
        <v>25</v>
      </c>
    </row>
    <row r="2626" spans="1:26" s="5" customFormat="1" ht="27" customHeight="1" x14ac:dyDescent="0.25">
      <c r="A2626" s="99">
        <f t="shared" ref="A2626:A2689" si="169">COUNTIF(O:O,O2626)</f>
        <v>1</v>
      </c>
      <c r="B2626" s="97">
        <f t="array" aca="1" ref="B2626" ca="1">IF(AND(MAX(IF(O2625:O3627=O2626,X2625:X3627))=X2626,Y2626&lt;=B$1),P2626,"-")</f>
        <v>1911100000000</v>
      </c>
      <c r="C2626" s="4">
        <v>1</v>
      </c>
      <c r="D2626" s="4">
        <v>9</v>
      </c>
      <c r="E2626" s="4">
        <v>1</v>
      </c>
      <c r="F2626" s="4">
        <v>1</v>
      </c>
      <c r="G2626" s="4">
        <v>10</v>
      </c>
      <c r="H2626" s="4">
        <v>0</v>
      </c>
      <c r="I2626" s="4">
        <v>0</v>
      </c>
      <c r="J2626" s="4">
        <v>0</v>
      </c>
      <c r="K2626" s="4">
        <v>0</v>
      </c>
      <c r="L2626" s="4" t="s">
        <v>6310</v>
      </c>
      <c r="M2626" s="4" t="str">
        <f t="shared" si="166"/>
        <v>NIVEL-5</v>
      </c>
      <c r="N2626" s="4" t="str">
        <f t="shared" si="167"/>
        <v>1911000000000</v>
      </c>
      <c r="O2626" s="55" t="str">
        <f t="shared" si="168"/>
        <v>1911100000000</v>
      </c>
      <c r="P2626" s="105">
        <v>1911100000000</v>
      </c>
      <c r="Q2626" s="106" t="s">
        <v>6309</v>
      </c>
      <c r="R2626" s="108" t="s">
        <v>4390</v>
      </c>
      <c r="S2626" s="101" t="s">
        <v>36</v>
      </c>
      <c r="T2626" s="33">
        <v>1910100000000</v>
      </c>
      <c r="U2626" s="33" t="s">
        <v>21</v>
      </c>
      <c r="V2626" s="34" t="s">
        <v>4390</v>
      </c>
      <c r="W2626" s="58" t="s">
        <v>24</v>
      </c>
      <c r="X2626" s="58">
        <v>44927</v>
      </c>
      <c r="Y2626" s="58">
        <v>44927</v>
      </c>
      <c r="Z2626" s="93" t="s">
        <v>25</v>
      </c>
    </row>
    <row r="2627" spans="1:26" s="5" customFormat="1" ht="27" customHeight="1" x14ac:dyDescent="0.25">
      <c r="A2627" s="99">
        <f t="shared" si="169"/>
        <v>1</v>
      </c>
      <c r="B2627" s="97">
        <f t="array" aca="1" ref="B2627" ca="1">IF(AND(MAX(IF(O2626:O3628=O2627,X2626:X3628))=X2627,Y2627&lt;=B$1),P2627,"-")</f>
        <v>1911110000000</v>
      </c>
      <c r="C2627" s="4">
        <v>1</v>
      </c>
      <c r="D2627" s="4">
        <v>9</v>
      </c>
      <c r="E2627" s="4">
        <v>1</v>
      </c>
      <c r="F2627" s="4">
        <v>1</v>
      </c>
      <c r="G2627" s="4">
        <v>11</v>
      </c>
      <c r="H2627" s="4">
        <v>0</v>
      </c>
      <c r="I2627" s="4">
        <v>0</v>
      </c>
      <c r="J2627" s="4">
        <v>0</v>
      </c>
      <c r="K2627" s="4">
        <v>0</v>
      </c>
      <c r="L2627" s="4" t="s">
        <v>6310</v>
      </c>
      <c r="M2627" s="4" t="str">
        <f t="shared" si="166"/>
        <v>NIVEL-5</v>
      </c>
      <c r="N2627" s="4" t="str">
        <f t="shared" si="167"/>
        <v>1911000000000</v>
      </c>
      <c r="O2627" s="55" t="str">
        <f t="shared" si="168"/>
        <v>1911110000000</v>
      </c>
      <c r="P2627" s="105">
        <v>1911110000000</v>
      </c>
      <c r="Q2627" s="106" t="s">
        <v>6309</v>
      </c>
      <c r="R2627" s="108" t="s">
        <v>4391</v>
      </c>
      <c r="S2627" s="101" t="s">
        <v>36</v>
      </c>
      <c r="T2627" s="33">
        <v>1910110000000</v>
      </c>
      <c r="U2627" s="33" t="s">
        <v>21</v>
      </c>
      <c r="V2627" s="34" t="s">
        <v>4391</v>
      </c>
      <c r="W2627" s="58" t="s">
        <v>24</v>
      </c>
      <c r="X2627" s="58">
        <v>44927</v>
      </c>
      <c r="Y2627" s="58">
        <v>44927</v>
      </c>
      <c r="Z2627" s="93" t="s">
        <v>25</v>
      </c>
    </row>
    <row r="2628" spans="1:26" s="5" customFormat="1" ht="27" customHeight="1" x14ac:dyDescent="0.25">
      <c r="A2628" s="99">
        <f t="shared" si="169"/>
        <v>1</v>
      </c>
      <c r="B2628" s="97">
        <f t="array" aca="1" ref="B2628" ca="1">IF(AND(MAX(IF(O2627:O3629=O2628,X2627:X3629))=X2628,Y2628&lt;=B$1),P2628,"-")</f>
        <v>1911120000000</v>
      </c>
      <c r="C2628" s="4">
        <v>1</v>
      </c>
      <c r="D2628" s="4">
        <v>9</v>
      </c>
      <c r="E2628" s="4">
        <v>1</v>
      </c>
      <c r="F2628" s="4">
        <v>1</v>
      </c>
      <c r="G2628" s="4">
        <v>12</v>
      </c>
      <c r="H2628" s="4">
        <v>0</v>
      </c>
      <c r="I2628" s="4">
        <v>0</v>
      </c>
      <c r="J2628" s="4">
        <v>0</v>
      </c>
      <c r="K2628" s="4">
        <v>0</v>
      </c>
      <c r="L2628" s="4" t="s">
        <v>6310</v>
      </c>
      <c r="M2628" s="4" t="str">
        <f t="shared" ref="M2628:M2691" si="170">IF(K2628&lt;&gt;0,"NIVEL-9",
IF(J2628&lt;&gt;0,"NIVEL-8",
IF(I2628&lt;&gt;0,"NIVEL-7",
IF(H2628&lt;&gt;0,"NIVEL-6",
IF(G2628&lt;&gt;0,"NIVEL-5",
IF(F2628&lt;&gt;0,"NIVEL-4",
IF(E2628&lt;&gt;0,"NIVEL-3",
IF(D2628&lt;&gt;0,"NIVEL-2",
"NIVEL-1"))))))))</f>
        <v>NIVEL-5</v>
      </c>
      <c r="N2628" s="4" t="str">
        <f t="shared" ref="N2628:N2691" si="171">IF(K2628&lt;&gt;0,LEFT(P2628,10)&amp;"000",
IF(J2628&lt;&gt;0,LEFT(P2628,8)&amp;"00000",
IF(I2628&lt;&gt;0,LEFT(P2628,7)&amp;"000000",
IF(H2628&lt;&gt;0,LEFT(P2628,6)&amp;"0000000",
IF(G2628&lt;&gt;0,LEFT(P2628,4)&amp;"000000000",
IF(F2628&lt;&gt;0,LEFT(P2628,3)&amp;"0000000000",
IF(E2628&lt;&gt;0,LEFT(P2628,2)&amp;"00000000000",
IF(D2628&lt;&gt;0,LEFT(P2628,1)&amp;"000000000000",
"-"))))))))</f>
        <v>1911000000000</v>
      </c>
      <c r="O2628" s="55" t="str">
        <f t="shared" si="168"/>
        <v>1911120000000</v>
      </c>
      <c r="P2628" s="105">
        <v>1911120000000</v>
      </c>
      <c r="Q2628" s="106" t="s">
        <v>6309</v>
      </c>
      <c r="R2628" s="108" t="s">
        <v>4392</v>
      </c>
      <c r="S2628" s="101" t="s">
        <v>107</v>
      </c>
      <c r="T2628" s="33" t="s">
        <v>25</v>
      </c>
      <c r="U2628" s="33" t="s">
        <v>25</v>
      </c>
      <c r="V2628" s="34" t="s">
        <v>25</v>
      </c>
      <c r="W2628" s="58" t="s">
        <v>24</v>
      </c>
      <c r="X2628" s="58">
        <v>44927</v>
      </c>
      <c r="Y2628" s="58">
        <v>44927</v>
      </c>
      <c r="Z2628" s="93" t="s">
        <v>25</v>
      </c>
    </row>
    <row r="2629" spans="1:26" s="5" customFormat="1" ht="27" customHeight="1" x14ac:dyDescent="0.25">
      <c r="A2629" s="99">
        <f t="shared" si="169"/>
        <v>1</v>
      </c>
      <c r="B2629" s="97">
        <f t="array" aca="1" ref="B2629" ca="1">IF(AND(MAX(IF(O2628:O3629=O2629,X2628:X3629))=X2629,Y2629&lt;=B$1),P2629,"-")</f>
        <v>1911130000000</v>
      </c>
      <c r="C2629" s="4">
        <v>1</v>
      </c>
      <c r="D2629" s="4">
        <v>9</v>
      </c>
      <c r="E2629" s="4">
        <v>1</v>
      </c>
      <c r="F2629" s="4">
        <v>1</v>
      </c>
      <c r="G2629" s="4">
        <v>13</v>
      </c>
      <c r="H2629" s="4">
        <v>0</v>
      </c>
      <c r="I2629" s="4">
        <v>0</v>
      </c>
      <c r="J2629" s="4">
        <v>0</v>
      </c>
      <c r="K2629" s="4">
        <v>0</v>
      </c>
      <c r="L2629" s="4" t="s">
        <v>6310</v>
      </c>
      <c r="M2629" s="4" t="str">
        <f t="shared" si="170"/>
        <v>NIVEL-5</v>
      </c>
      <c r="N2629" s="4" t="str">
        <f t="shared" si="171"/>
        <v>1911000000000</v>
      </c>
      <c r="O2629" s="55" t="str">
        <f t="shared" si="168"/>
        <v>1911130000000</v>
      </c>
      <c r="P2629" s="105">
        <v>1911130000000</v>
      </c>
      <c r="Q2629" s="106" t="s">
        <v>6309</v>
      </c>
      <c r="R2629" s="108" t="s">
        <v>4393</v>
      </c>
      <c r="S2629" s="101" t="s">
        <v>107</v>
      </c>
      <c r="T2629" s="33" t="s">
        <v>25</v>
      </c>
      <c r="U2629" s="33" t="s">
        <v>25</v>
      </c>
      <c r="V2629" s="34" t="s">
        <v>25</v>
      </c>
      <c r="W2629" s="58" t="s">
        <v>24</v>
      </c>
      <c r="X2629" s="58">
        <v>44927</v>
      </c>
      <c r="Y2629" s="58">
        <v>44927</v>
      </c>
      <c r="Z2629" s="93" t="s">
        <v>25</v>
      </c>
    </row>
    <row r="2630" spans="1:26" s="5" customFormat="1" ht="27" customHeight="1" x14ac:dyDescent="0.25">
      <c r="A2630" s="99">
        <f t="shared" si="169"/>
        <v>1</v>
      </c>
      <c r="B2630" s="97">
        <f t="array" aca="1" ref="B2630" ca="1">IF(AND(MAX(IF(O2629:O3630=O2630,X2629:X3630))=X2630,Y2630&lt;=B$1),P2630,"-")</f>
        <v>1911131000000</v>
      </c>
      <c r="C2630" s="4">
        <v>1</v>
      </c>
      <c r="D2630" s="4">
        <v>9</v>
      </c>
      <c r="E2630" s="4">
        <v>1</v>
      </c>
      <c r="F2630" s="4">
        <v>1</v>
      </c>
      <c r="G2630" s="4">
        <v>13</v>
      </c>
      <c r="H2630" s="4">
        <v>1</v>
      </c>
      <c r="I2630" s="4">
        <v>0</v>
      </c>
      <c r="J2630" s="4">
        <v>0</v>
      </c>
      <c r="K2630" s="4">
        <v>0</v>
      </c>
      <c r="L2630" s="4" t="s">
        <v>6310</v>
      </c>
      <c r="M2630" s="4" t="str">
        <f t="shared" si="170"/>
        <v>NIVEL-6</v>
      </c>
      <c r="N2630" s="4" t="str">
        <f t="shared" si="171"/>
        <v>1911130000000</v>
      </c>
      <c r="O2630" s="55" t="str">
        <f t="shared" si="168"/>
        <v>1911131000000</v>
      </c>
      <c r="P2630" s="105">
        <v>1911131000000</v>
      </c>
      <c r="Q2630" s="106" t="s">
        <v>6309</v>
      </c>
      <c r="R2630" s="108" t="s">
        <v>4394</v>
      </c>
      <c r="S2630" s="101" t="s">
        <v>107</v>
      </c>
      <c r="T2630" s="33" t="s">
        <v>25</v>
      </c>
      <c r="U2630" s="33" t="s">
        <v>25</v>
      </c>
      <c r="V2630" s="34" t="s">
        <v>25</v>
      </c>
      <c r="W2630" s="58" t="s">
        <v>24</v>
      </c>
      <c r="X2630" s="58">
        <v>44927</v>
      </c>
      <c r="Y2630" s="58">
        <v>44927</v>
      </c>
      <c r="Z2630" s="93" t="s">
        <v>25</v>
      </c>
    </row>
    <row r="2631" spans="1:26" s="5" customFormat="1" ht="27" customHeight="1" x14ac:dyDescent="0.25">
      <c r="A2631" s="99">
        <f t="shared" si="169"/>
        <v>1</v>
      </c>
      <c r="B2631" s="97">
        <f t="array" aca="1" ref="B2631" ca="1">IF(AND(MAX(IF(O2630:O3631=O2631,X2630:X3631))=X2631,Y2631&lt;=B$1),P2631,"-")</f>
        <v>1911132000000</v>
      </c>
      <c r="C2631" s="4">
        <v>1</v>
      </c>
      <c r="D2631" s="4">
        <v>9</v>
      </c>
      <c r="E2631" s="4">
        <v>1</v>
      </c>
      <c r="F2631" s="4">
        <v>1</v>
      </c>
      <c r="G2631" s="4">
        <v>13</v>
      </c>
      <c r="H2631" s="4">
        <v>2</v>
      </c>
      <c r="I2631" s="4">
        <v>0</v>
      </c>
      <c r="J2631" s="4">
        <v>0</v>
      </c>
      <c r="K2631" s="4">
        <v>0</v>
      </c>
      <c r="L2631" s="4" t="s">
        <v>6310</v>
      </c>
      <c r="M2631" s="4" t="str">
        <f t="shared" si="170"/>
        <v>NIVEL-6</v>
      </c>
      <c r="N2631" s="4" t="str">
        <f t="shared" si="171"/>
        <v>1911130000000</v>
      </c>
      <c r="O2631" s="55" t="str">
        <f t="shared" si="168"/>
        <v>1911132000000</v>
      </c>
      <c r="P2631" s="105">
        <v>1911132000000</v>
      </c>
      <c r="Q2631" s="106" t="s">
        <v>6309</v>
      </c>
      <c r="R2631" s="108" t="s">
        <v>4395</v>
      </c>
      <c r="S2631" s="101" t="s">
        <v>107</v>
      </c>
      <c r="T2631" s="33" t="s">
        <v>25</v>
      </c>
      <c r="U2631" s="33" t="s">
        <v>25</v>
      </c>
      <c r="V2631" s="34" t="s">
        <v>25</v>
      </c>
      <c r="W2631" s="58" t="s">
        <v>24</v>
      </c>
      <c r="X2631" s="58">
        <v>44927</v>
      </c>
      <c r="Y2631" s="58">
        <v>44927</v>
      </c>
      <c r="Z2631" s="93" t="s">
        <v>25</v>
      </c>
    </row>
    <row r="2632" spans="1:26" s="5" customFormat="1" ht="27" customHeight="1" x14ac:dyDescent="0.25">
      <c r="A2632" s="99">
        <f t="shared" si="169"/>
        <v>1</v>
      </c>
      <c r="B2632" s="97">
        <f t="array" aca="1" ref="B2632" ca="1">IF(AND(MAX(IF(O2631:O3633=O2632,X2631:X3633))=X2632,Y2632&lt;=B$1),P2632,"-")</f>
        <v>1911132100000</v>
      </c>
      <c r="C2632" s="4">
        <v>1</v>
      </c>
      <c r="D2632" s="4">
        <v>9</v>
      </c>
      <c r="E2632" s="4">
        <v>1</v>
      </c>
      <c r="F2632" s="4">
        <v>1</v>
      </c>
      <c r="G2632" s="4">
        <v>13</v>
      </c>
      <c r="H2632" s="4">
        <v>2</v>
      </c>
      <c r="I2632" s="4">
        <v>1</v>
      </c>
      <c r="J2632" s="4">
        <v>0</v>
      </c>
      <c r="K2632" s="4">
        <v>0</v>
      </c>
      <c r="L2632" s="4" t="s">
        <v>6310</v>
      </c>
      <c r="M2632" s="4" t="str">
        <f t="shared" si="170"/>
        <v>NIVEL-7</v>
      </c>
      <c r="N2632" s="4" t="str">
        <f t="shared" si="171"/>
        <v>1911132000000</v>
      </c>
      <c r="O2632" s="55" t="str">
        <f t="shared" si="168"/>
        <v>1911132100000</v>
      </c>
      <c r="P2632" s="105">
        <v>1911132100000</v>
      </c>
      <c r="Q2632" s="106" t="s">
        <v>6309</v>
      </c>
      <c r="R2632" s="108" t="s">
        <v>4396</v>
      </c>
      <c r="S2632" s="101" t="s">
        <v>107</v>
      </c>
      <c r="T2632" s="33" t="s">
        <v>25</v>
      </c>
      <c r="U2632" s="33" t="s">
        <v>25</v>
      </c>
      <c r="V2632" s="34" t="s">
        <v>25</v>
      </c>
      <c r="W2632" s="58" t="s">
        <v>605</v>
      </c>
      <c r="X2632" s="58">
        <v>45063</v>
      </c>
      <c r="Y2632" s="58">
        <v>45063</v>
      </c>
      <c r="Z2632" s="93" t="s">
        <v>25</v>
      </c>
    </row>
    <row r="2633" spans="1:26" s="5" customFormat="1" ht="27" customHeight="1" x14ac:dyDescent="0.25">
      <c r="A2633" s="99">
        <f t="shared" si="169"/>
        <v>1</v>
      </c>
      <c r="B2633" s="97">
        <f t="array" aca="1" ref="B2633" ca="1">IF(AND(MAX(IF(O2632:O3634=O2633,X2632:X3634))=X2633,Y2633&lt;=B$1),P2633,"-")</f>
        <v>1911132101000</v>
      </c>
      <c r="C2633" s="4">
        <v>1</v>
      </c>
      <c r="D2633" s="4">
        <v>9</v>
      </c>
      <c r="E2633" s="4">
        <v>1</v>
      </c>
      <c r="F2633" s="4">
        <v>1</v>
      </c>
      <c r="G2633" s="4">
        <v>13</v>
      </c>
      <c r="H2633" s="4">
        <v>2</v>
      </c>
      <c r="I2633" s="4">
        <v>1</v>
      </c>
      <c r="J2633" s="4">
        <v>1</v>
      </c>
      <c r="K2633" s="4">
        <v>0</v>
      </c>
      <c r="L2633" s="4" t="s">
        <v>6312</v>
      </c>
      <c r="M2633" s="4" t="str">
        <f t="shared" si="170"/>
        <v>NIVEL-8</v>
      </c>
      <c r="N2633" s="4" t="str">
        <f t="shared" si="171"/>
        <v>1911132100000</v>
      </c>
      <c r="O2633" s="55" t="str">
        <f t="shared" si="168"/>
        <v>1911132101000</v>
      </c>
      <c r="P2633" s="105">
        <v>1911132101000</v>
      </c>
      <c r="Q2633" s="106" t="s">
        <v>6309</v>
      </c>
      <c r="R2633" s="108" t="s">
        <v>4397</v>
      </c>
      <c r="S2633" s="101" t="s">
        <v>107</v>
      </c>
      <c r="T2633" s="33" t="s">
        <v>25</v>
      </c>
      <c r="U2633" s="33" t="s">
        <v>25</v>
      </c>
      <c r="V2633" s="34" t="s">
        <v>25</v>
      </c>
      <c r="W2633" s="58" t="s">
        <v>605</v>
      </c>
      <c r="X2633" s="58">
        <v>45063</v>
      </c>
      <c r="Y2633" s="58">
        <v>45063</v>
      </c>
      <c r="Z2633" s="93" t="s">
        <v>25</v>
      </c>
    </row>
    <row r="2634" spans="1:26" s="5" customFormat="1" ht="27" customHeight="1" x14ac:dyDescent="0.25">
      <c r="A2634" s="99">
        <f t="shared" si="169"/>
        <v>1</v>
      </c>
      <c r="B2634" s="97">
        <f t="array" aca="1" ref="B2634" ca="1">IF(AND(MAX(IF(O2633:O3635=O2634,X2633:X3635))=X2634,Y2634&lt;=B$1),P2634,"-")</f>
        <v>1911140000000</v>
      </c>
      <c r="C2634" s="4">
        <v>1</v>
      </c>
      <c r="D2634" s="4">
        <v>9</v>
      </c>
      <c r="E2634" s="4">
        <v>1</v>
      </c>
      <c r="F2634" s="4">
        <v>1</v>
      </c>
      <c r="G2634" s="4">
        <v>14</v>
      </c>
      <c r="H2634" s="4">
        <v>0</v>
      </c>
      <c r="I2634" s="4">
        <v>0</v>
      </c>
      <c r="J2634" s="4">
        <v>0</v>
      </c>
      <c r="K2634" s="4">
        <v>0</v>
      </c>
      <c r="L2634" s="4" t="s">
        <v>6310</v>
      </c>
      <c r="M2634" s="4" t="str">
        <f t="shared" si="170"/>
        <v>NIVEL-5</v>
      </c>
      <c r="N2634" s="4" t="str">
        <f t="shared" si="171"/>
        <v>1911000000000</v>
      </c>
      <c r="O2634" s="55" t="str">
        <f t="shared" si="168"/>
        <v>1911140000000</v>
      </c>
      <c r="P2634" s="105">
        <v>1911140000000</v>
      </c>
      <c r="Q2634" s="106" t="s">
        <v>6309</v>
      </c>
      <c r="R2634" s="108" t="s">
        <v>4398</v>
      </c>
      <c r="S2634" s="101" t="s">
        <v>107</v>
      </c>
      <c r="T2634" s="33" t="s">
        <v>25</v>
      </c>
      <c r="U2634" s="33" t="s">
        <v>25</v>
      </c>
      <c r="V2634" s="34" t="s">
        <v>25</v>
      </c>
      <c r="W2634" s="58" t="s">
        <v>24</v>
      </c>
      <c r="X2634" s="58">
        <v>44927</v>
      </c>
      <c r="Y2634" s="58">
        <v>44927</v>
      </c>
      <c r="Z2634" s="93" t="s">
        <v>25</v>
      </c>
    </row>
    <row r="2635" spans="1:26" s="5" customFormat="1" ht="27" customHeight="1" x14ac:dyDescent="0.25">
      <c r="A2635" s="99">
        <f t="shared" si="169"/>
        <v>1</v>
      </c>
      <c r="B2635" s="97">
        <f t="array" aca="1" ref="B2635" ca="1">IF(AND(MAX(IF(O2634:O3636=O2635,X2634:X3636))=X2635,Y2635&lt;=B$1),P2635,"-")</f>
        <v>1920000000000</v>
      </c>
      <c r="C2635" s="4">
        <v>1</v>
      </c>
      <c r="D2635" s="4">
        <v>9</v>
      </c>
      <c r="E2635" s="4">
        <v>2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 t="s">
        <v>6310</v>
      </c>
      <c r="M2635" s="4" t="str">
        <f t="shared" si="170"/>
        <v>NIVEL-3</v>
      </c>
      <c r="N2635" s="4" t="str">
        <f t="shared" si="171"/>
        <v>1900000000000</v>
      </c>
      <c r="O2635" s="55" t="str">
        <f t="shared" si="168"/>
        <v>1920000000000</v>
      </c>
      <c r="P2635" s="105">
        <v>1920000000000</v>
      </c>
      <c r="Q2635" s="106" t="s">
        <v>6309</v>
      </c>
      <c r="R2635" s="108" t="s">
        <v>4399</v>
      </c>
      <c r="S2635" s="101" t="s">
        <v>23</v>
      </c>
      <c r="T2635" s="33">
        <v>1920000000000</v>
      </c>
      <c r="U2635" s="33" t="s">
        <v>21</v>
      </c>
      <c r="V2635" s="34" t="s">
        <v>4399</v>
      </c>
      <c r="W2635" s="58" t="s">
        <v>24</v>
      </c>
      <c r="X2635" s="58">
        <v>44927</v>
      </c>
      <c r="Y2635" s="58">
        <v>44927</v>
      </c>
      <c r="Z2635" s="93" t="s">
        <v>25</v>
      </c>
    </row>
    <row r="2636" spans="1:26" s="5" customFormat="1" ht="27" customHeight="1" x14ac:dyDescent="0.25">
      <c r="A2636" s="99">
        <f t="shared" si="169"/>
        <v>1</v>
      </c>
      <c r="B2636" s="97">
        <f t="array" aca="1" ref="B2636" ca="1">IF(AND(MAX(IF(O2635:O3637=O2636,X2635:X3637))=X2636,Y2636&lt;=B$1),P2636,"-")</f>
        <v>1921000000000</v>
      </c>
      <c r="C2636" s="4">
        <v>1</v>
      </c>
      <c r="D2636" s="4">
        <v>9</v>
      </c>
      <c r="E2636" s="4">
        <v>2</v>
      </c>
      <c r="F2636" s="4">
        <v>1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 t="s">
        <v>6310</v>
      </c>
      <c r="M2636" s="4" t="str">
        <f t="shared" si="170"/>
        <v>NIVEL-4</v>
      </c>
      <c r="N2636" s="4" t="str">
        <f t="shared" si="171"/>
        <v>1920000000000</v>
      </c>
      <c r="O2636" s="55" t="str">
        <f t="shared" si="168"/>
        <v>1921000000000</v>
      </c>
      <c r="P2636" s="105">
        <v>1921000000000</v>
      </c>
      <c r="Q2636" s="106" t="s">
        <v>6309</v>
      </c>
      <c r="R2636" s="108" t="s">
        <v>4400</v>
      </c>
      <c r="S2636" s="101" t="s">
        <v>23</v>
      </c>
      <c r="T2636" s="33">
        <v>1921000000000</v>
      </c>
      <c r="U2636" s="33" t="s">
        <v>21</v>
      </c>
      <c r="V2636" s="34" t="s">
        <v>4400</v>
      </c>
      <c r="W2636" s="58" t="s">
        <v>24</v>
      </c>
      <c r="X2636" s="58">
        <v>44927</v>
      </c>
      <c r="Y2636" s="58">
        <v>44927</v>
      </c>
      <c r="Z2636" s="93" t="s">
        <v>25</v>
      </c>
    </row>
    <row r="2637" spans="1:26" s="5" customFormat="1" ht="27" customHeight="1" x14ac:dyDescent="0.25">
      <c r="A2637" s="99">
        <f t="shared" si="169"/>
        <v>1</v>
      </c>
      <c r="B2637" s="97">
        <f t="array" aca="1" ref="B2637" ca="1">IF(AND(MAX(IF(O2636:O3638=O2637,X2636:X3638))=X2637,Y2637&lt;=B$1),P2637,"-")</f>
        <v>1921010000000</v>
      </c>
      <c r="C2637" s="4">
        <v>1</v>
      </c>
      <c r="D2637" s="4">
        <v>9</v>
      </c>
      <c r="E2637" s="4">
        <v>2</v>
      </c>
      <c r="F2637" s="4">
        <v>1</v>
      </c>
      <c r="G2637" s="4">
        <v>1</v>
      </c>
      <c r="H2637" s="4">
        <v>0</v>
      </c>
      <c r="I2637" s="4">
        <v>0</v>
      </c>
      <c r="J2637" s="4">
        <v>0</v>
      </c>
      <c r="K2637" s="4">
        <v>0</v>
      </c>
      <c r="L2637" s="4" t="s">
        <v>6310</v>
      </c>
      <c r="M2637" s="4" t="str">
        <f t="shared" si="170"/>
        <v>NIVEL-5</v>
      </c>
      <c r="N2637" s="4" t="str">
        <f t="shared" si="171"/>
        <v>1921000000000</v>
      </c>
      <c r="O2637" s="55" t="str">
        <f t="shared" si="168"/>
        <v>1921010000000</v>
      </c>
      <c r="P2637" s="105">
        <v>1921010000000</v>
      </c>
      <c r="Q2637" s="106" t="s">
        <v>6309</v>
      </c>
      <c r="R2637" s="108" t="s">
        <v>4401</v>
      </c>
      <c r="S2637" s="101" t="s">
        <v>23</v>
      </c>
      <c r="T2637" s="33">
        <v>1921010000000</v>
      </c>
      <c r="U2637" s="33" t="s">
        <v>21</v>
      </c>
      <c r="V2637" s="34" t="s">
        <v>4401</v>
      </c>
      <c r="W2637" s="58" t="s">
        <v>24</v>
      </c>
      <c r="X2637" s="58">
        <v>44927</v>
      </c>
      <c r="Y2637" s="58">
        <v>44927</v>
      </c>
      <c r="Z2637" s="93" t="s">
        <v>25</v>
      </c>
    </row>
    <row r="2638" spans="1:26" s="5" customFormat="1" ht="27" customHeight="1" x14ac:dyDescent="0.25">
      <c r="A2638" s="99">
        <f t="shared" si="169"/>
        <v>1</v>
      </c>
      <c r="B2638" s="97">
        <f t="array" aca="1" ref="B2638" ca="1">IF(AND(MAX(IF(O2637:O3639=O2638,X2637:X3639))=X2638,Y2638&lt;=B$1),P2638,"-")</f>
        <v>1921010100000</v>
      </c>
      <c r="C2638" s="4">
        <v>1</v>
      </c>
      <c r="D2638" s="4">
        <v>9</v>
      </c>
      <c r="E2638" s="4">
        <v>2</v>
      </c>
      <c r="F2638" s="4">
        <v>1</v>
      </c>
      <c r="G2638" s="4">
        <v>1</v>
      </c>
      <c r="H2638" s="4">
        <v>0</v>
      </c>
      <c r="I2638" s="4">
        <v>1</v>
      </c>
      <c r="J2638" s="4">
        <v>0</v>
      </c>
      <c r="K2638" s="4">
        <v>0</v>
      </c>
      <c r="L2638" s="4" t="s">
        <v>6310</v>
      </c>
      <c r="M2638" s="4" t="str">
        <f t="shared" si="170"/>
        <v>NIVEL-7</v>
      </c>
      <c r="N2638" s="4" t="str">
        <f t="shared" si="171"/>
        <v>1921010000000</v>
      </c>
      <c r="O2638" s="55" t="str">
        <f t="shared" si="168"/>
        <v>1921010100000</v>
      </c>
      <c r="P2638" s="105">
        <v>1921010100000</v>
      </c>
      <c r="Q2638" s="106" t="s">
        <v>6309</v>
      </c>
      <c r="R2638" s="108" t="s">
        <v>4402</v>
      </c>
      <c r="S2638" s="101" t="s">
        <v>36</v>
      </c>
      <c r="T2638" s="33">
        <v>1921011100000</v>
      </c>
      <c r="U2638" s="33" t="s">
        <v>21</v>
      </c>
      <c r="V2638" s="34" t="s">
        <v>4403</v>
      </c>
      <c r="W2638" s="58" t="s">
        <v>24</v>
      </c>
      <c r="X2638" s="58">
        <v>44927</v>
      </c>
      <c r="Y2638" s="58">
        <v>44927</v>
      </c>
      <c r="Z2638" s="93" t="s">
        <v>25</v>
      </c>
    </row>
    <row r="2639" spans="1:26" s="5" customFormat="1" ht="27" customHeight="1" x14ac:dyDescent="0.25">
      <c r="A2639" s="99">
        <f t="shared" si="169"/>
        <v>1</v>
      </c>
      <c r="B2639" s="97">
        <f t="array" aca="1" ref="B2639" ca="1">IF(AND(MAX(IF(O2638:O3640=O2639,X2638:X3640))=X2639,Y2639&lt;=B$1),P2639,"-")</f>
        <v>1921010101000</v>
      </c>
      <c r="C2639" s="4">
        <v>1</v>
      </c>
      <c r="D2639" s="4">
        <v>9</v>
      </c>
      <c r="E2639" s="4">
        <v>2</v>
      </c>
      <c r="F2639" s="4">
        <v>1</v>
      </c>
      <c r="G2639" s="4">
        <v>1</v>
      </c>
      <c r="H2639" s="4">
        <v>0</v>
      </c>
      <c r="I2639" s="4">
        <v>1</v>
      </c>
      <c r="J2639" s="4">
        <v>1</v>
      </c>
      <c r="K2639" s="4">
        <v>0</v>
      </c>
      <c r="L2639" s="4" t="s">
        <v>6312</v>
      </c>
      <c r="M2639" s="4" t="str">
        <f t="shared" si="170"/>
        <v>NIVEL-8</v>
      </c>
      <c r="N2639" s="4" t="str">
        <f t="shared" si="171"/>
        <v>1921010100000</v>
      </c>
      <c r="O2639" s="55" t="str">
        <f t="shared" si="168"/>
        <v>1921010101000</v>
      </c>
      <c r="P2639" s="105">
        <v>1921010101000</v>
      </c>
      <c r="Q2639" s="106" t="s">
        <v>6308</v>
      </c>
      <c r="R2639" s="108" t="s">
        <v>4404</v>
      </c>
      <c r="S2639" s="101" t="s">
        <v>36</v>
      </c>
      <c r="T2639" s="33">
        <v>1921011101000</v>
      </c>
      <c r="U2639" s="33" t="s">
        <v>40</v>
      </c>
      <c r="V2639" s="34" t="s">
        <v>4405</v>
      </c>
      <c r="W2639" s="58" t="s">
        <v>24</v>
      </c>
      <c r="X2639" s="58">
        <v>44927</v>
      </c>
      <c r="Y2639" s="58">
        <v>44927</v>
      </c>
      <c r="Z2639" s="93" t="s">
        <v>25</v>
      </c>
    </row>
    <row r="2640" spans="1:26" s="5" customFormat="1" ht="27" customHeight="1" x14ac:dyDescent="0.25">
      <c r="A2640" s="99">
        <f t="shared" si="169"/>
        <v>1</v>
      </c>
      <c r="B2640" s="97">
        <f t="array" aca="1" ref="B2640" ca="1">IF(AND(MAX(IF(O2639:O3641=O2640,X2639:X3641))=X2640,Y2640&lt;=B$1),P2640,"-")</f>
        <v>1921010199000</v>
      </c>
      <c r="C2640" s="4">
        <v>1</v>
      </c>
      <c r="D2640" s="4">
        <v>9</v>
      </c>
      <c r="E2640" s="4">
        <v>2</v>
      </c>
      <c r="F2640" s="4">
        <v>1</v>
      </c>
      <c r="G2640" s="4">
        <v>1</v>
      </c>
      <c r="H2640" s="4">
        <v>0</v>
      </c>
      <c r="I2640" s="4">
        <v>1</v>
      </c>
      <c r="J2640" s="4">
        <v>99</v>
      </c>
      <c r="K2640" s="4">
        <v>0</v>
      </c>
      <c r="L2640" s="4" t="s">
        <v>6312</v>
      </c>
      <c r="M2640" s="4" t="str">
        <f t="shared" si="170"/>
        <v>NIVEL-8</v>
      </c>
      <c r="N2640" s="4" t="str">
        <f t="shared" si="171"/>
        <v>1921010100000</v>
      </c>
      <c r="O2640" s="55" t="str">
        <f t="shared" si="168"/>
        <v>1921010199000</v>
      </c>
      <c r="P2640" s="105">
        <v>1921010199000</v>
      </c>
      <c r="Q2640" s="106" t="s">
        <v>6308</v>
      </c>
      <c r="R2640" s="108" t="s">
        <v>4406</v>
      </c>
      <c r="S2640" s="101" t="s">
        <v>36</v>
      </c>
      <c r="T2640" s="33">
        <v>1921011199000</v>
      </c>
      <c r="U2640" s="33" t="s">
        <v>40</v>
      </c>
      <c r="V2640" s="34" t="s">
        <v>4407</v>
      </c>
      <c r="W2640" s="58" t="s">
        <v>24</v>
      </c>
      <c r="X2640" s="58">
        <v>44927</v>
      </c>
      <c r="Y2640" s="58">
        <v>44927</v>
      </c>
      <c r="Z2640" s="93" t="s">
        <v>25</v>
      </c>
    </row>
    <row r="2641" spans="1:26" s="5" customFormat="1" ht="27" customHeight="1" x14ac:dyDescent="0.25">
      <c r="A2641" s="99">
        <f t="shared" si="169"/>
        <v>1</v>
      </c>
      <c r="B2641" s="97">
        <f t="array" aca="1" ref="B2641" ca="1">IF(AND(MAX(IF(O2640:O3642=O2641,X2640:X3642))=X2641,Y2641&lt;=B$1),P2641,"-")</f>
        <v>1921010200000</v>
      </c>
      <c r="C2641" s="4">
        <v>1</v>
      </c>
      <c r="D2641" s="4">
        <v>9</v>
      </c>
      <c r="E2641" s="4">
        <v>2</v>
      </c>
      <c r="F2641" s="4">
        <v>1</v>
      </c>
      <c r="G2641" s="4">
        <v>1</v>
      </c>
      <c r="H2641" s="4">
        <v>0</v>
      </c>
      <c r="I2641" s="4">
        <v>2</v>
      </c>
      <c r="J2641" s="4">
        <v>0</v>
      </c>
      <c r="K2641" s="4">
        <v>0</v>
      </c>
      <c r="L2641" s="4" t="s">
        <v>6310</v>
      </c>
      <c r="M2641" s="4" t="str">
        <f t="shared" si="170"/>
        <v>NIVEL-7</v>
      </c>
      <c r="N2641" s="4" t="str">
        <f t="shared" si="171"/>
        <v>1921010000000</v>
      </c>
      <c r="O2641" s="55" t="str">
        <f t="shared" si="168"/>
        <v>1921010200000</v>
      </c>
      <c r="P2641" s="113">
        <v>1921010200000</v>
      </c>
      <c r="Q2641" s="106" t="s">
        <v>6309</v>
      </c>
      <c r="R2641" s="115" t="s">
        <v>4408</v>
      </c>
      <c r="S2641" s="101" t="s">
        <v>107</v>
      </c>
      <c r="T2641" s="33" t="s">
        <v>25</v>
      </c>
      <c r="U2641" s="33" t="s">
        <v>25</v>
      </c>
      <c r="V2641" s="34" t="s">
        <v>25</v>
      </c>
      <c r="W2641" s="58" t="s">
        <v>605</v>
      </c>
      <c r="X2641" s="58">
        <v>45839</v>
      </c>
      <c r="Y2641" s="58">
        <v>45839</v>
      </c>
      <c r="Z2641" s="93" t="s">
        <v>25</v>
      </c>
    </row>
    <row r="2642" spans="1:26" s="5" customFormat="1" ht="27" customHeight="1" x14ac:dyDescent="0.25">
      <c r="A2642" s="99">
        <f t="shared" si="169"/>
        <v>1</v>
      </c>
      <c r="B2642" s="97">
        <f t="array" aca="1" ref="B2642" ca="1">IF(AND(MAX(IF(O2641:O3643=O2642,X2641:X3643))=X2642,Y2642&lt;=B$1),P2642,"-")</f>
        <v>1921010299000</v>
      </c>
      <c r="C2642" s="4">
        <v>1</v>
      </c>
      <c r="D2642" s="4">
        <v>9</v>
      </c>
      <c r="E2642" s="4">
        <v>2</v>
      </c>
      <c r="F2642" s="4">
        <v>1</v>
      </c>
      <c r="G2642" s="4">
        <v>1</v>
      </c>
      <c r="H2642" s="4">
        <v>0</v>
      </c>
      <c r="I2642" s="4">
        <v>2</v>
      </c>
      <c r="J2642" s="4">
        <v>99</v>
      </c>
      <c r="K2642" s="4">
        <v>0</v>
      </c>
      <c r="L2642" s="4" t="s">
        <v>6312</v>
      </c>
      <c r="M2642" s="4" t="str">
        <f t="shared" si="170"/>
        <v>NIVEL-8</v>
      </c>
      <c r="N2642" s="4" t="str">
        <f t="shared" si="171"/>
        <v>1921010200000</v>
      </c>
      <c r="O2642" s="55" t="str">
        <f t="shared" si="168"/>
        <v>1921010299000</v>
      </c>
      <c r="P2642" s="113">
        <v>1921010299000</v>
      </c>
      <c r="Q2642" s="106" t="s">
        <v>6308</v>
      </c>
      <c r="R2642" s="115" t="s">
        <v>4409</v>
      </c>
      <c r="S2642" s="101" t="s">
        <v>107</v>
      </c>
      <c r="T2642" s="33" t="s">
        <v>25</v>
      </c>
      <c r="U2642" s="33" t="s">
        <v>25</v>
      </c>
      <c r="V2642" s="34" t="s">
        <v>25</v>
      </c>
      <c r="W2642" s="58" t="s">
        <v>605</v>
      </c>
      <c r="X2642" s="58">
        <v>45839</v>
      </c>
      <c r="Y2642" s="58">
        <v>45839</v>
      </c>
      <c r="Z2642" s="93" t="s">
        <v>25</v>
      </c>
    </row>
    <row r="2643" spans="1:26" s="5" customFormat="1" ht="27" customHeight="1" x14ac:dyDescent="0.25">
      <c r="A2643" s="99">
        <f t="shared" si="169"/>
        <v>1</v>
      </c>
      <c r="B2643" s="97">
        <f t="array" aca="1" ref="B2643" ca="1">IF(AND(MAX(IF(O2642:O3644=O2643,X2642:X3644))=X2643,Y2643&lt;=B$1),P2643,"-")</f>
        <v>1921010300000</v>
      </c>
      <c r="C2643" s="4">
        <v>1</v>
      </c>
      <c r="D2643" s="4">
        <v>9</v>
      </c>
      <c r="E2643" s="4">
        <v>2</v>
      </c>
      <c r="F2643" s="4">
        <v>1</v>
      </c>
      <c r="G2643" s="4">
        <v>1</v>
      </c>
      <c r="H2643" s="4">
        <v>0</v>
      </c>
      <c r="I2643" s="4">
        <v>3</v>
      </c>
      <c r="J2643" s="4">
        <v>0</v>
      </c>
      <c r="K2643" s="4">
        <v>0</v>
      </c>
      <c r="L2643" s="4" t="s">
        <v>6310</v>
      </c>
      <c r="M2643" s="4" t="str">
        <f t="shared" si="170"/>
        <v>NIVEL-7</v>
      </c>
      <c r="N2643" s="4" t="str">
        <f t="shared" si="171"/>
        <v>1921010000000</v>
      </c>
      <c r="O2643" s="55" t="str">
        <f t="shared" ref="O2643:O2705" si="172">CONCATENATE(P2643)</f>
        <v>1921010300000</v>
      </c>
      <c r="P2643" s="113">
        <v>1921010300000</v>
      </c>
      <c r="Q2643" s="106" t="s">
        <v>6309</v>
      </c>
      <c r="R2643" s="115" t="s">
        <v>4410</v>
      </c>
      <c r="S2643" s="101" t="s">
        <v>107</v>
      </c>
      <c r="T2643" s="33" t="s">
        <v>25</v>
      </c>
      <c r="U2643" s="33" t="s">
        <v>25</v>
      </c>
      <c r="V2643" s="34" t="s">
        <v>25</v>
      </c>
      <c r="W2643" s="58" t="s">
        <v>605</v>
      </c>
      <c r="X2643" s="58">
        <v>45839</v>
      </c>
      <c r="Y2643" s="58">
        <v>45839</v>
      </c>
      <c r="Z2643" s="93" t="s">
        <v>25</v>
      </c>
    </row>
    <row r="2644" spans="1:26" s="5" customFormat="1" ht="27" customHeight="1" x14ac:dyDescent="0.25">
      <c r="A2644" s="99">
        <f t="shared" si="169"/>
        <v>1</v>
      </c>
      <c r="B2644" s="97">
        <f t="array" aca="1" ref="B2644" ca="1">IF(AND(MAX(IF(O2643:O3645=O2644,X2643:X3645))=X2644,Y2644&lt;=B$1),P2644,"-")</f>
        <v>1921010399000</v>
      </c>
      <c r="C2644" s="4">
        <v>1</v>
      </c>
      <c r="D2644" s="4">
        <v>9</v>
      </c>
      <c r="E2644" s="4">
        <v>2</v>
      </c>
      <c r="F2644" s="4">
        <v>1</v>
      </c>
      <c r="G2644" s="4">
        <v>1</v>
      </c>
      <c r="H2644" s="4">
        <v>0</v>
      </c>
      <c r="I2644" s="4">
        <v>3</v>
      </c>
      <c r="J2644" s="4">
        <v>99</v>
      </c>
      <c r="K2644" s="4">
        <v>0</v>
      </c>
      <c r="L2644" s="4" t="s">
        <v>6312</v>
      </c>
      <c r="M2644" s="4" t="str">
        <f t="shared" si="170"/>
        <v>NIVEL-8</v>
      </c>
      <c r="N2644" s="4" t="str">
        <f t="shared" si="171"/>
        <v>1921010300000</v>
      </c>
      <c r="O2644" s="55" t="str">
        <f t="shared" si="172"/>
        <v>1921010399000</v>
      </c>
      <c r="P2644" s="113">
        <v>1921010399000</v>
      </c>
      <c r="Q2644" s="106" t="s">
        <v>6308</v>
      </c>
      <c r="R2644" s="115" t="s">
        <v>4411</v>
      </c>
      <c r="S2644" s="101" t="s">
        <v>107</v>
      </c>
      <c r="T2644" s="33" t="s">
        <v>25</v>
      </c>
      <c r="U2644" s="33" t="s">
        <v>25</v>
      </c>
      <c r="V2644" s="34" t="s">
        <v>25</v>
      </c>
      <c r="W2644" s="58" t="s">
        <v>605</v>
      </c>
      <c r="X2644" s="58">
        <v>45839</v>
      </c>
      <c r="Y2644" s="58">
        <v>45839</v>
      </c>
      <c r="Z2644" s="93" t="s">
        <v>25</v>
      </c>
    </row>
    <row r="2645" spans="1:26" s="5" customFormat="1" ht="27" customHeight="1" x14ac:dyDescent="0.25">
      <c r="A2645" s="99">
        <f t="shared" si="169"/>
        <v>1</v>
      </c>
      <c r="B2645" s="97">
        <f t="array" aca="1" ref="B2645" ca="1">IF(AND(MAX(IF(O2644:O3646=O2645,X2644:X3646))=X2645,Y2645&lt;=B$1),P2645,"-")</f>
        <v>1921010400000</v>
      </c>
      <c r="C2645" s="4">
        <v>1</v>
      </c>
      <c r="D2645" s="4">
        <v>9</v>
      </c>
      <c r="E2645" s="4">
        <v>2</v>
      </c>
      <c r="F2645" s="4">
        <v>1</v>
      </c>
      <c r="G2645" s="4">
        <v>1</v>
      </c>
      <c r="H2645" s="4">
        <v>0</v>
      </c>
      <c r="I2645" s="4">
        <v>4</v>
      </c>
      <c r="J2645" s="4">
        <v>0</v>
      </c>
      <c r="K2645" s="4">
        <v>0</v>
      </c>
      <c r="L2645" s="4" t="s">
        <v>6310</v>
      </c>
      <c r="M2645" s="4" t="str">
        <f t="shared" si="170"/>
        <v>NIVEL-7</v>
      </c>
      <c r="N2645" s="4" t="str">
        <f t="shared" si="171"/>
        <v>1921010000000</v>
      </c>
      <c r="O2645" s="55" t="str">
        <f t="shared" si="172"/>
        <v>1921010400000</v>
      </c>
      <c r="P2645" s="113">
        <v>1921010400000</v>
      </c>
      <c r="Q2645" s="106" t="s">
        <v>6309</v>
      </c>
      <c r="R2645" s="115" t="s">
        <v>4412</v>
      </c>
      <c r="S2645" s="101" t="s">
        <v>107</v>
      </c>
      <c r="T2645" s="33" t="s">
        <v>25</v>
      </c>
      <c r="U2645" s="33" t="s">
        <v>25</v>
      </c>
      <c r="V2645" s="34" t="s">
        <v>25</v>
      </c>
      <c r="W2645" s="58" t="s">
        <v>605</v>
      </c>
      <c r="X2645" s="58">
        <v>45839</v>
      </c>
      <c r="Y2645" s="58">
        <v>45839</v>
      </c>
      <c r="Z2645" s="93" t="s">
        <v>25</v>
      </c>
    </row>
    <row r="2646" spans="1:26" s="5" customFormat="1" ht="27" customHeight="1" x14ac:dyDescent="0.25">
      <c r="A2646" s="99">
        <f t="shared" si="169"/>
        <v>1</v>
      </c>
      <c r="B2646" s="97">
        <f t="array" aca="1" ref="B2646" ca="1">IF(AND(MAX(IF(O2645:O3647=O2646,X2645:X3647))=X2646,Y2646&lt;=B$1),P2646,"-")</f>
        <v>1921010499000</v>
      </c>
      <c r="C2646" s="4">
        <v>1</v>
      </c>
      <c r="D2646" s="4">
        <v>9</v>
      </c>
      <c r="E2646" s="4">
        <v>2</v>
      </c>
      <c r="F2646" s="4">
        <v>1</v>
      </c>
      <c r="G2646" s="4">
        <v>1</v>
      </c>
      <c r="H2646" s="4">
        <v>0</v>
      </c>
      <c r="I2646" s="4">
        <v>4</v>
      </c>
      <c r="J2646" s="4">
        <v>99</v>
      </c>
      <c r="K2646" s="4">
        <v>0</v>
      </c>
      <c r="L2646" s="4" t="s">
        <v>6312</v>
      </c>
      <c r="M2646" s="4" t="str">
        <f t="shared" si="170"/>
        <v>NIVEL-8</v>
      </c>
      <c r="N2646" s="4" t="str">
        <f t="shared" si="171"/>
        <v>1921010400000</v>
      </c>
      <c r="O2646" s="55" t="str">
        <f t="shared" si="172"/>
        <v>1921010499000</v>
      </c>
      <c r="P2646" s="113">
        <v>1921010499000</v>
      </c>
      <c r="Q2646" s="106" t="s">
        <v>6308</v>
      </c>
      <c r="R2646" s="115" t="s">
        <v>4413</v>
      </c>
      <c r="S2646" s="101" t="s">
        <v>107</v>
      </c>
      <c r="T2646" s="33" t="s">
        <v>25</v>
      </c>
      <c r="U2646" s="33" t="s">
        <v>25</v>
      </c>
      <c r="V2646" s="34" t="s">
        <v>25</v>
      </c>
      <c r="W2646" s="58" t="s">
        <v>605</v>
      </c>
      <c r="X2646" s="58">
        <v>45839</v>
      </c>
      <c r="Y2646" s="58">
        <v>45839</v>
      </c>
      <c r="Z2646" s="93" t="s">
        <v>25</v>
      </c>
    </row>
    <row r="2647" spans="1:26" s="5" customFormat="1" ht="27" customHeight="1" x14ac:dyDescent="0.25">
      <c r="A2647" s="99">
        <f t="shared" si="169"/>
        <v>1</v>
      </c>
      <c r="B2647" s="97">
        <f t="array" aca="1" ref="B2647" ca="1">IF(AND(MAX(IF(O2646:O3648=O2647,X2646:X3648))=X2647,Y2647&lt;=B$1),P2647,"-")</f>
        <v>1921020000000</v>
      </c>
      <c r="C2647" s="4">
        <v>1</v>
      </c>
      <c r="D2647" s="4">
        <v>9</v>
      </c>
      <c r="E2647" s="4">
        <v>2</v>
      </c>
      <c r="F2647" s="4">
        <v>1</v>
      </c>
      <c r="G2647" s="4">
        <v>2</v>
      </c>
      <c r="H2647" s="4">
        <v>0</v>
      </c>
      <c r="I2647" s="4">
        <v>0</v>
      </c>
      <c r="J2647" s="4">
        <v>0</v>
      </c>
      <c r="K2647" s="4">
        <v>0</v>
      </c>
      <c r="L2647" s="4" t="s">
        <v>6310</v>
      </c>
      <c r="M2647" s="4" t="str">
        <f t="shared" si="170"/>
        <v>NIVEL-5</v>
      </c>
      <c r="N2647" s="4" t="str">
        <f t="shared" si="171"/>
        <v>1921000000000</v>
      </c>
      <c r="O2647" s="55" t="str">
        <f t="shared" si="172"/>
        <v>1921020000000</v>
      </c>
      <c r="P2647" s="105">
        <v>1921020000000</v>
      </c>
      <c r="Q2647" s="106" t="s">
        <v>6309</v>
      </c>
      <c r="R2647" s="108" t="s">
        <v>4414</v>
      </c>
      <c r="S2647" s="101" t="s">
        <v>23</v>
      </c>
      <c r="T2647" s="33">
        <v>1921020000000</v>
      </c>
      <c r="U2647" s="33" t="s">
        <v>21</v>
      </c>
      <c r="V2647" s="34" t="s">
        <v>4414</v>
      </c>
      <c r="W2647" s="58" t="s">
        <v>24</v>
      </c>
      <c r="X2647" s="58">
        <v>44927</v>
      </c>
      <c r="Y2647" s="58">
        <v>44927</v>
      </c>
      <c r="Z2647" s="93" t="s">
        <v>25</v>
      </c>
    </row>
    <row r="2648" spans="1:26" s="5" customFormat="1" ht="27" customHeight="1" x14ac:dyDescent="0.25">
      <c r="A2648" s="99">
        <f t="shared" si="169"/>
        <v>1</v>
      </c>
      <c r="B2648" s="97">
        <f t="array" aca="1" ref="B2648" ca="1">IF(AND(MAX(IF(O2647:O3649=O2648,X2647:X3649))=X2648,Y2648&lt;=B$1),P2648,"-")</f>
        <v>1921030000000</v>
      </c>
      <c r="C2648" s="4">
        <v>1</v>
      </c>
      <c r="D2648" s="4">
        <v>9</v>
      </c>
      <c r="E2648" s="4">
        <v>2</v>
      </c>
      <c r="F2648" s="4">
        <v>1</v>
      </c>
      <c r="G2648" s="4">
        <v>3</v>
      </c>
      <c r="H2648" s="4">
        <v>0</v>
      </c>
      <c r="I2648" s="4">
        <v>0</v>
      </c>
      <c r="J2648" s="4">
        <v>0</v>
      </c>
      <c r="K2648" s="4">
        <v>0</v>
      </c>
      <c r="L2648" s="4" t="s">
        <v>6310</v>
      </c>
      <c r="M2648" s="4" t="str">
        <f t="shared" si="170"/>
        <v>NIVEL-5</v>
      </c>
      <c r="N2648" s="4" t="str">
        <f t="shared" si="171"/>
        <v>1921000000000</v>
      </c>
      <c r="O2648" s="55" t="str">
        <f t="shared" si="172"/>
        <v>1921030000000</v>
      </c>
      <c r="P2648" s="105">
        <v>1921030000000</v>
      </c>
      <c r="Q2648" s="106" t="s">
        <v>6309</v>
      </c>
      <c r="R2648" s="108" t="s">
        <v>4415</v>
      </c>
      <c r="S2648" s="101" t="s">
        <v>23</v>
      </c>
      <c r="T2648" s="33">
        <v>1921030000000</v>
      </c>
      <c r="U2648" s="33" t="s">
        <v>21</v>
      </c>
      <c r="V2648" s="34" t="s">
        <v>4415</v>
      </c>
      <c r="W2648" s="58" t="s">
        <v>24</v>
      </c>
      <c r="X2648" s="58">
        <v>44927</v>
      </c>
      <c r="Y2648" s="58">
        <v>44927</v>
      </c>
      <c r="Z2648" s="93" t="s">
        <v>25</v>
      </c>
    </row>
    <row r="2649" spans="1:26" s="5" customFormat="1" ht="27" customHeight="1" x14ac:dyDescent="0.25">
      <c r="A2649" s="99">
        <f t="shared" si="169"/>
        <v>1</v>
      </c>
      <c r="B2649" s="97">
        <f t="array" aca="1" ref="B2649" ca="1">IF(AND(MAX(IF(O2648:O3650=O2649,X2648:X3650))=X2649,Y2649&lt;=B$1),P2649,"-")</f>
        <v>1921030100000</v>
      </c>
      <c r="C2649" s="4">
        <v>1</v>
      </c>
      <c r="D2649" s="4">
        <v>9</v>
      </c>
      <c r="E2649" s="4">
        <v>2</v>
      </c>
      <c r="F2649" s="4">
        <v>1</v>
      </c>
      <c r="G2649" s="4">
        <v>3</v>
      </c>
      <c r="H2649" s="4">
        <v>0</v>
      </c>
      <c r="I2649" s="4">
        <v>1</v>
      </c>
      <c r="J2649" s="4">
        <v>0</v>
      </c>
      <c r="K2649" s="4">
        <v>0</v>
      </c>
      <c r="L2649" s="4" t="s">
        <v>6310</v>
      </c>
      <c r="M2649" s="4" t="str">
        <f t="shared" si="170"/>
        <v>NIVEL-7</v>
      </c>
      <c r="N2649" s="4" t="str">
        <f t="shared" si="171"/>
        <v>1921030000000</v>
      </c>
      <c r="O2649" s="55" t="str">
        <f t="shared" si="172"/>
        <v>1921030100000</v>
      </c>
      <c r="P2649" s="105">
        <v>1921030100000</v>
      </c>
      <c r="Q2649" s="106" t="s">
        <v>6309</v>
      </c>
      <c r="R2649" s="108" t="s">
        <v>4416</v>
      </c>
      <c r="S2649" s="101" t="s">
        <v>36</v>
      </c>
      <c r="T2649" s="33">
        <v>1921031100000</v>
      </c>
      <c r="U2649" s="33" t="s">
        <v>21</v>
      </c>
      <c r="V2649" s="34" t="s">
        <v>4417</v>
      </c>
      <c r="W2649" s="58" t="s">
        <v>24</v>
      </c>
      <c r="X2649" s="58">
        <v>44927</v>
      </c>
      <c r="Y2649" s="58">
        <v>44927</v>
      </c>
      <c r="Z2649" s="93" t="s">
        <v>25</v>
      </c>
    </row>
    <row r="2650" spans="1:26" s="5" customFormat="1" ht="27" customHeight="1" x14ac:dyDescent="0.25">
      <c r="A2650" s="99">
        <f t="shared" si="169"/>
        <v>1</v>
      </c>
      <c r="B2650" s="97">
        <f t="array" aca="1" ref="B2650" ca="1">IF(AND(MAX(IF(O2649:O3651=O2650,X2649:X3651))=X2650,Y2650&lt;=B$1),P2650,"-")</f>
        <v>1921030101000</v>
      </c>
      <c r="C2650" s="4">
        <v>1</v>
      </c>
      <c r="D2650" s="4">
        <v>9</v>
      </c>
      <c r="E2650" s="4">
        <v>2</v>
      </c>
      <c r="F2650" s="4">
        <v>1</v>
      </c>
      <c r="G2650" s="4">
        <v>3</v>
      </c>
      <c r="H2650" s="4">
        <v>0</v>
      </c>
      <c r="I2650" s="4">
        <v>1</v>
      </c>
      <c r="J2650" s="4">
        <v>1</v>
      </c>
      <c r="K2650" s="4">
        <v>0</v>
      </c>
      <c r="L2650" s="4" t="s">
        <v>6312</v>
      </c>
      <c r="M2650" s="4" t="str">
        <f t="shared" si="170"/>
        <v>NIVEL-8</v>
      </c>
      <c r="N2650" s="4" t="str">
        <f t="shared" si="171"/>
        <v>1921030100000</v>
      </c>
      <c r="O2650" s="55" t="str">
        <f t="shared" si="172"/>
        <v>1921030101000</v>
      </c>
      <c r="P2650" s="105">
        <v>1921030101000</v>
      </c>
      <c r="Q2650" s="106" t="s">
        <v>6308</v>
      </c>
      <c r="R2650" s="108" t="s">
        <v>4418</v>
      </c>
      <c r="S2650" s="101" t="s">
        <v>36</v>
      </c>
      <c r="T2650" s="33">
        <v>1921031101000</v>
      </c>
      <c r="U2650" s="33" t="s">
        <v>40</v>
      </c>
      <c r="V2650" s="34" t="s">
        <v>4417</v>
      </c>
      <c r="W2650" s="58" t="s">
        <v>24</v>
      </c>
      <c r="X2650" s="58">
        <v>44927</v>
      </c>
      <c r="Y2650" s="58">
        <v>44927</v>
      </c>
      <c r="Z2650" s="93" t="s">
        <v>25</v>
      </c>
    </row>
    <row r="2651" spans="1:26" s="5" customFormat="1" ht="27" customHeight="1" x14ac:dyDescent="0.25">
      <c r="A2651" s="99">
        <f t="shared" si="169"/>
        <v>1</v>
      </c>
      <c r="B2651" s="97">
        <f t="array" aca="1" ref="B2651" ca="1">IF(AND(MAX(IF(O2650:O3652=O2651,X2650:X3652))=X2651,Y2651&lt;=B$1),P2651,"-")</f>
        <v>1921040000000</v>
      </c>
      <c r="C2651" s="4">
        <v>1</v>
      </c>
      <c r="D2651" s="4">
        <v>9</v>
      </c>
      <c r="E2651" s="4">
        <v>2</v>
      </c>
      <c r="F2651" s="4">
        <v>1</v>
      </c>
      <c r="G2651" s="4">
        <v>4</v>
      </c>
      <c r="H2651" s="4">
        <v>0</v>
      </c>
      <c r="I2651" s="4">
        <v>0</v>
      </c>
      <c r="J2651" s="4">
        <v>0</v>
      </c>
      <c r="K2651" s="4">
        <v>0</v>
      </c>
      <c r="L2651" s="4" t="s">
        <v>6310</v>
      </c>
      <c r="M2651" s="4" t="str">
        <f t="shared" si="170"/>
        <v>NIVEL-5</v>
      </c>
      <c r="N2651" s="4" t="str">
        <f t="shared" si="171"/>
        <v>1921000000000</v>
      </c>
      <c r="O2651" s="55" t="str">
        <f t="shared" si="172"/>
        <v>1921040000000</v>
      </c>
      <c r="P2651" s="113">
        <v>1921040000000</v>
      </c>
      <c r="Q2651" s="106" t="s">
        <v>6309</v>
      </c>
      <c r="R2651" s="115" t="s">
        <v>4419</v>
      </c>
      <c r="S2651" s="101" t="s">
        <v>107</v>
      </c>
      <c r="T2651" s="33" t="s">
        <v>25</v>
      </c>
      <c r="U2651" s="33" t="s">
        <v>25</v>
      </c>
      <c r="V2651" s="34" t="s">
        <v>25</v>
      </c>
      <c r="W2651" s="58" t="s">
        <v>605</v>
      </c>
      <c r="X2651" s="58">
        <v>45860</v>
      </c>
      <c r="Y2651" s="58">
        <v>45860</v>
      </c>
      <c r="Z2651" s="93" t="s">
        <v>25</v>
      </c>
    </row>
    <row r="2652" spans="1:26" s="5" customFormat="1" ht="27" customHeight="1" x14ac:dyDescent="0.25">
      <c r="A2652" s="99">
        <f t="shared" si="169"/>
        <v>1</v>
      </c>
      <c r="B2652" s="97">
        <f t="array" aca="1" ref="B2652" ca="1">IF(AND(MAX(IF(O2651:O3653=O2652,X2651:X3653))=X2652,Y2652&lt;=B$1),P2652,"-")</f>
        <v>1921050000000</v>
      </c>
      <c r="C2652" s="4">
        <v>1</v>
      </c>
      <c r="D2652" s="4">
        <v>9</v>
      </c>
      <c r="E2652" s="4">
        <v>2</v>
      </c>
      <c r="F2652" s="4">
        <v>1</v>
      </c>
      <c r="G2652" s="4">
        <v>5</v>
      </c>
      <c r="H2652" s="4">
        <v>0</v>
      </c>
      <c r="I2652" s="4">
        <v>0</v>
      </c>
      <c r="J2652" s="4">
        <v>0</v>
      </c>
      <c r="K2652" s="4">
        <v>0</v>
      </c>
      <c r="L2652" s="4" t="s">
        <v>6310</v>
      </c>
      <c r="M2652" s="4" t="str">
        <f t="shared" si="170"/>
        <v>NIVEL-5</v>
      </c>
      <c r="N2652" s="4" t="str">
        <f t="shared" si="171"/>
        <v>1921000000000</v>
      </c>
      <c r="O2652" s="55" t="str">
        <f t="shared" si="172"/>
        <v>1921050000000</v>
      </c>
      <c r="P2652" s="113">
        <v>1921050000000</v>
      </c>
      <c r="Q2652" s="106" t="s">
        <v>6309</v>
      </c>
      <c r="R2652" s="115" t="s">
        <v>4420</v>
      </c>
      <c r="S2652" s="101" t="s">
        <v>107</v>
      </c>
      <c r="T2652" s="33" t="s">
        <v>25</v>
      </c>
      <c r="U2652" s="33" t="s">
        <v>25</v>
      </c>
      <c r="V2652" s="34" t="s">
        <v>25</v>
      </c>
      <c r="W2652" s="58" t="s">
        <v>605</v>
      </c>
      <c r="X2652" s="58">
        <v>45860</v>
      </c>
      <c r="Y2652" s="58">
        <v>45860</v>
      </c>
      <c r="Z2652" s="93" t="s">
        <v>25</v>
      </c>
    </row>
    <row r="2653" spans="1:26" s="5" customFormat="1" ht="27" customHeight="1" x14ac:dyDescent="0.25">
      <c r="A2653" s="99">
        <f t="shared" si="169"/>
        <v>1</v>
      </c>
      <c r="B2653" s="97">
        <f t="array" aca="1" ref="B2653" ca="1">IF(AND(MAX(IF(O2652:O3654=O2653,X2652:X3654))=X2653,Y2653&lt;=B$1),P2653,"-")</f>
        <v>1921050100000</v>
      </c>
      <c r="C2653" s="4">
        <v>1</v>
      </c>
      <c r="D2653" s="4">
        <v>9</v>
      </c>
      <c r="E2653" s="4">
        <v>2</v>
      </c>
      <c r="F2653" s="4">
        <v>1</v>
      </c>
      <c r="G2653" s="4">
        <v>5</v>
      </c>
      <c r="H2653" s="4">
        <v>0</v>
      </c>
      <c r="I2653" s="4">
        <v>1</v>
      </c>
      <c r="J2653" s="4">
        <v>0</v>
      </c>
      <c r="K2653" s="4">
        <v>0</v>
      </c>
      <c r="L2653" s="4" t="s">
        <v>6310</v>
      </c>
      <c r="M2653" s="4" t="str">
        <f t="shared" si="170"/>
        <v>NIVEL-7</v>
      </c>
      <c r="N2653" s="4" t="str">
        <f t="shared" si="171"/>
        <v>1921050000000</v>
      </c>
      <c r="O2653" s="55" t="str">
        <f t="shared" si="172"/>
        <v>1921050100000</v>
      </c>
      <c r="P2653" s="113">
        <v>1921050100000</v>
      </c>
      <c r="Q2653" s="106" t="s">
        <v>6309</v>
      </c>
      <c r="R2653" s="115" t="s">
        <v>4421</v>
      </c>
      <c r="S2653" s="101" t="s">
        <v>107</v>
      </c>
      <c r="T2653" s="33" t="s">
        <v>25</v>
      </c>
      <c r="U2653" s="33" t="s">
        <v>25</v>
      </c>
      <c r="V2653" s="34" t="s">
        <v>25</v>
      </c>
      <c r="W2653" s="58" t="s">
        <v>605</v>
      </c>
      <c r="X2653" s="58">
        <v>45860</v>
      </c>
      <c r="Y2653" s="58">
        <v>45860</v>
      </c>
      <c r="Z2653" s="93" t="s">
        <v>25</v>
      </c>
    </row>
    <row r="2654" spans="1:26" s="5" customFormat="1" ht="27" customHeight="1" x14ac:dyDescent="0.25">
      <c r="A2654" s="99">
        <f t="shared" si="169"/>
        <v>1</v>
      </c>
      <c r="B2654" s="97">
        <f t="array" aca="1" ref="B2654" ca="1">IF(AND(MAX(IF(O2653:O3655=O2654,X2653:X3655))=X2654,Y2654&lt;=B$1),P2654,"-")</f>
        <v>1921050101000</v>
      </c>
      <c r="C2654" s="4">
        <v>1</v>
      </c>
      <c r="D2654" s="4">
        <v>9</v>
      </c>
      <c r="E2654" s="4">
        <v>2</v>
      </c>
      <c r="F2654" s="4">
        <v>1</v>
      </c>
      <c r="G2654" s="4">
        <v>5</v>
      </c>
      <c r="H2654" s="4">
        <v>0</v>
      </c>
      <c r="I2654" s="4">
        <v>1</v>
      </c>
      <c r="J2654" s="4">
        <v>1</v>
      </c>
      <c r="K2654" s="4">
        <v>0</v>
      </c>
      <c r="L2654" s="4" t="s">
        <v>6312</v>
      </c>
      <c r="M2654" s="4" t="str">
        <f t="shared" si="170"/>
        <v>NIVEL-8</v>
      </c>
      <c r="N2654" s="4" t="str">
        <f t="shared" si="171"/>
        <v>1921050100000</v>
      </c>
      <c r="O2654" s="55" t="str">
        <f t="shared" si="172"/>
        <v>1921050101000</v>
      </c>
      <c r="P2654" s="113">
        <v>1921050101000</v>
      </c>
      <c r="Q2654" s="106" t="s">
        <v>6308</v>
      </c>
      <c r="R2654" s="115" t="s">
        <v>4422</v>
      </c>
      <c r="S2654" s="101" t="s">
        <v>107</v>
      </c>
      <c r="T2654" s="33" t="s">
        <v>25</v>
      </c>
      <c r="U2654" s="33" t="s">
        <v>25</v>
      </c>
      <c r="V2654" s="34" t="s">
        <v>25</v>
      </c>
      <c r="W2654" s="58" t="s">
        <v>2916</v>
      </c>
      <c r="X2654" s="58">
        <v>45894</v>
      </c>
      <c r="Y2654" s="58">
        <v>45894</v>
      </c>
      <c r="Z2654" s="93" t="s">
        <v>25</v>
      </c>
    </row>
    <row r="2655" spans="1:26" s="5" customFormat="1" ht="27" customHeight="1" x14ac:dyDescent="0.25">
      <c r="A2655" s="99">
        <f t="shared" si="169"/>
        <v>1</v>
      </c>
      <c r="B2655" s="97">
        <f t="array" aca="1" ref="B2655" ca="1">IF(AND(MAX(IF(O2654:O3656=O2655,X2654:X3656))=X2655,Y2655&lt;=B$1),P2655,"-")</f>
        <v>1921060000000</v>
      </c>
      <c r="C2655" s="4">
        <v>1</v>
      </c>
      <c r="D2655" s="4">
        <v>9</v>
      </c>
      <c r="E2655" s="4">
        <v>2</v>
      </c>
      <c r="F2655" s="4">
        <v>1</v>
      </c>
      <c r="G2655" s="4">
        <v>6</v>
      </c>
      <c r="H2655" s="4">
        <v>0</v>
      </c>
      <c r="I2655" s="4">
        <v>0</v>
      </c>
      <c r="J2655" s="4">
        <v>0</v>
      </c>
      <c r="K2655" s="4">
        <v>0</v>
      </c>
      <c r="L2655" s="4" t="s">
        <v>6310</v>
      </c>
      <c r="M2655" s="4" t="str">
        <f t="shared" si="170"/>
        <v>NIVEL-5</v>
      </c>
      <c r="N2655" s="4" t="str">
        <f t="shared" si="171"/>
        <v>1921000000000</v>
      </c>
      <c r="O2655" s="55" t="str">
        <f t="shared" si="172"/>
        <v>1921060000000</v>
      </c>
      <c r="P2655" s="113">
        <v>1921060000000</v>
      </c>
      <c r="Q2655" s="106" t="s">
        <v>6309</v>
      </c>
      <c r="R2655" s="115" t="s">
        <v>4423</v>
      </c>
      <c r="S2655" s="101" t="s">
        <v>107</v>
      </c>
      <c r="T2655" s="33" t="s">
        <v>25</v>
      </c>
      <c r="U2655" s="33" t="s">
        <v>25</v>
      </c>
      <c r="V2655" s="34" t="s">
        <v>25</v>
      </c>
      <c r="W2655" s="58" t="s">
        <v>605</v>
      </c>
      <c r="X2655" s="58">
        <v>45860</v>
      </c>
      <c r="Y2655" s="58">
        <v>45860</v>
      </c>
      <c r="Z2655" s="93" t="s">
        <v>25</v>
      </c>
    </row>
    <row r="2656" spans="1:26" s="5" customFormat="1" ht="27" customHeight="1" x14ac:dyDescent="0.25">
      <c r="A2656" s="99">
        <f t="shared" si="169"/>
        <v>1</v>
      </c>
      <c r="B2656" s="97">
        <f t="array" aca="1" ref="B2656" ca="1">IF(AND(MAX(IF(O2655:O3657=O2656,X2655:X3657))=X2656,Y2656&lt;=B$1),P2656,"-")</f>
        <v>1921990000000</v>
      </c>
      <c r="C2656" s="4">
        <v>1</v>
      </c>
      <c r="D2656" s="4">
        <v>9</v>
      </c>
      <c r="E2656" s="4">
        <v>2</v>
      </c>
      <c r="F2656" s="4">
        <v>1</v>
      </c>
      <c r="G2656" s="4">
        <v>99</v>
      </c>
      <c r="H2656" s="4">
        <v>0</v>
      </c>
      <c r="I2656" s="4">
        <v>0</v>
      </c>
      <c r="J2656" s="4">
        <v>0</v>
      </c>
      <c r="K2656" s="4">
        <v>0</v>
      </c>
      <c r="L2656" s="4" t="s">
        <v>6310</v>
      </c>
      <c r="M2656" s="4" t="str">
        <f t="shared" si="170"/>
        <v>NIVEL-5</v>
      </c>
      <c r="N2656" s="4" t="str">
        <f t="shared" si="171"/>
        <v>1921000000000</v>
      </c>
      <c r="O2656" s="55" t="str">
        <f t="shared" si="172"/>
        <v>1921990000000</v>
      </c>
      <c r="P2656" s="105">
        <v>1921990000000</v>
      </c>
      <c r="Q2656" s="106" t="s">
        <v>6309</v>
      </c>
      <c r="R2656" s="108" t="s">
        <v>4424</v>
      </c>
      <c r="S2656" s="101" t="s">
        <v>23</v>
      </c>
      <c r="T2656" s="33">
        <v>1921990000000</v>
      </c>
      <c r="U2656" s="33" t="s">
        <v>21</v>
      </c>
      <c r="V2656" s="34" t="s">
        <v>4424</v>
      </c>
      <c r="W2656" s="58" t="s">
        <v>24</v>
      </c>
      <c r="X2656" s="58">
        <v>44927</v>
      </c>
      <c r="Y2656" s="58">
        <v>44927</v>
      </c>
      <c r="Z2656" s="93" t="s">
        <v>25</v>
      </c>
    </row>
    <row r="2657" spans="1:26" s="5" customFormat="1" ht="27" customHeight="1" x14ac:dyDescent="0.25">
      <c r="A2657" s="99">
        <f t="shared" si="169"/>
        <v>1</v>
      </c>
      <c r="B2657" s="97">
        <f t="array" aca="1" ref="B2657" ca="1">IF(AND(MAX(IF(O2656:O3658=O2657,X2656:X3658))=X2657,Y2657&lt;=B$1),P2657,"-")</f>
        <v>1921990100000</v>
      </c>
      <c r="C2657" s="4">
        <v>1</v>
      </c>
      <c r="D2657" s="4">
        <v>9</v>
      </c>
      <c r="E2657" s="4">
        <v>2</v>
      </c>
      <c r="F2657" s="4">
        <v>1</v>
      </c>
      <c r="G2657" s="4">
        <v>99</v>
      </c>
      <c r="H2657" s="4">
        <v>0</v>
      </c>
      <c r="I2657" s="4">
        <v>1</v>
      </c>
      <c r="J2657" s="4">
        <v>0</v>
      </c>
      <c r="K2657" s="4">
        <v>0</v>
      </c>
      <c r="L2657" s="4" t="s">
        <v>6310</v>
      </c>
      <c r="M2657" s="4" t="str">
        <f t="shared" si="170"/>
        <v>NIVEL-7</v>
      </c>
      <c r="N2657" s="4" t="str">
        <f t="shared" si="171"/>
        <v>1921990000000</v>
      </c>
      <c r="O2657" s="55" t="str">
        <f t="shared" si="172"/>
        <v>1921990100000</v>
      </c>
      <c r="P2657" s="105">
        <v>1921990100000</v>
      </c>
      <c r="Q2657" s="106" t="s">
        <v>6309</v>
      </c>
      <c r="R2657" s="108" t="s">
        <v>4425</v>
      </c>
      <c r="S2657" s="101" t="s">
        <v>36</v>
      </c>
      <c r="T2657" s="33">
        <v>1921991100000</v>
      </c>
      <c r="U2657" s="33" t="s">
        <v>21</v>
      </c>
      <c r="V2657" s="34" t="s">
        <v>4425</v>
      </c>
      <c r="W2657" s="58" t="s">
        <v>24</v>
      </c>
      <c r="X2657" s="58">
        <v>44927</v>
      </c>
      <c r="Y2657" s="58">
        <v>44927</v>
      </c>
      <c r="Z2657" s="93" t="s">
        <v>25</v>
      </c>
    </row>
    <row r="2658" spans="1:26" s="5" customFormat="1" ht="27" customHeight="1" x14ac:dyDescent="0.25">
      <c r="A2658" s="99">
        <f t="shared" si="169"/>
        <v>1</v>
      </c>
      <c r="B2658" s="97">
        <f t="array" aca="1" ref="B2658" ca="1">IF(AND(MAX(IF(O2657:O3659=O2658,X2657:X3659))=X2658,Y2658&lt;=B$1),P2658,"-")</f>
        <v>1921990101000</v>
      </c>
      <c r="C2658" s="4">
        <v>1</v>
      </c>
      <c r="D2658" s="4">
        <v>9</v>
      </c>
      <c r="E2658" s="4">
        <v>2</v>
      </c>
      <c r="F2658" s="4">
        <v>1</v>
      </c>
      <c r="G2658" s="4">
        <v>99</v>
      </c>
      <c r="H2658" s="4">
        <v>0</v>
      </c>
      <c r="I2658" s="4">
        <v>1</v>
      </c>
      <c r="J2658" s="4">
        <v>1</v>
      </c>
      <c r="K2658" s="4">
        <v>0</v>
      </c>
      <c r="L2658" s="4" t="s">
        <v>6312</v>
      </c>
      <c r="M2658" s="4" t="str">
        <f t="shared" si="170"/>
        <v>NIVEL-8</v>
      </c>
      <c r="N2658" s="4" t="str">
        <f t="shared" si="171"/>
        <v>1921990100000</v>
      </c>
      <c r="O2658" s="55" t="str">
        <f t="shared" si="172"/>
        <v>1921990101000</v>
      </c>
      <c r="P2658" s="105">
        <v>1921990101000</v>
      </c>
      <c r="Q2658" s="106" t="s">
        <v>6308</v>
      </c>
      <c r="R2658" s="108" t="s">
        <v>4426</v>
      </c>
      <c r="S2658" s="101" t="s">
        <v>36</v>
      </c>
      <c r="T2658" s="33">
        <v>1921991101001</v>
      </c>
      <c r="U2658" s="33" t="s">
        <v>40</v>
      </c>
      <c r="V2658" s="34" t="s">
        <v>4426</v>
      </c>
      <c r="W2658" s="58" t="s">
        <v>24</v>
      </c>
      <c r="X2658" s="58">
        <v>44927</v>
      </c>
      <c r="Y2658" s="58">
        <v>44927</v>
      </c>
      <c r="Z2658" s="93" t="s">
        <v>25</v>
      </c>
    </row>
    <row r="2659" spans="1:26" s="5" customFormat="1" ht="27" customHeight="1" x14ac:dyDescent="0.25">
      <c r="A2659" s="99">
        <f t="shared" si="169"/>
        <v>1</v>
      </c>
      <c r="B2659" s="97">
        <f t="array" aca="1" ref="B2659" ca="1">IF(AND(MAX(IF(O2658:O3660=O2659,X2658:X3660))=X2659,Y2659&lt;=B$1),P2659,"-")</f>
        <v>1921990199000</v>
      </c>
      <c r="C2659" s="4">
        <v>1</v>
      </c>
      <c r="D2659" s="4">
        <v>9</v>
      </c>
      <c r="E2659" s="4">
        <v>2</v>
      </c>
      <c r="F2659" s="4">
        <v>1</v>
      </c>
      <c r="G2659" s="4">
        <v>99</v>
      </c>
      <c r="H2659" s="4">
        <v>0</v>
      </c>
      <c r="I2659" s="4">
        <v>1</v>
      </c>
      <c r="J2659" s="4">
        <v>99</v>
      </c>
      <c r="K2659" s="4">
        <v>0</v>
      </c>
      <c r="L2659" s="4" t="s">
        <v>6312</v>
      </c>
      <c r="M2659" s="4" t="str">
        <f t="shared" si="170"/>
        <v>NIVEL-8</v>
      </c>
      <c r="N2659" s="4" t="str">
        <f t="shared" si="171"/>
        <v>1921990100000</v>
      </c>
      <c r="O2659" s="55" t="str">
        <f t="shared" si="172"/>
        <v>1921990199000</v>
      </c>
      <c r="P2659" s="105">
        <v>1921990199000</v>
      </c>
      <c r="Q2659" s="106" t="s">
        <v>6308</v>
      </c>
      <c r="R2659" s="108" t="s">
        <v>4427</v>
      </c>
      <c r="S2659" s="101" t="s">
        <v>36</v>
      </c>
      <c r="T2659" s="33">
        <v>1921991101999</v>
      </c>
      <c r="U2659" s="33" t="s">
        <v>40</v>
      </c>
      <c r="V2659" s="34" t="s">
        <v>4428</v>
      </c>
      <c r="W2659" s="58" t="s">
        <v>24</v>
      </c>
      <c r="X2659" s="58">
        <v>44927</v>
      </c>
      <c r="Y2659" s="58">
        <v>44927</v>
      </c>
      <c r="Z2659" s="93" t="s">
        <v>25</v>
      </c>
    </row>
    <row r="2660" spans="1:26" s="5" customFormat="1" ht="27" customHeight="1" x14ac:dyDescent="0.25">
      <c r="A2660" s="99">
        <f t="shared" si="169"/>
        <v>1</v>
      </c>
      <c r="B2660" s="97">
        <f t="array" aca="1" ref="B2660" ca="1">IF(AND(MAX(IF(O2659:O3661=O2660,X2659:X3661))=X2660,Y2660&lt;=B$1),P2660,"-")</f>
        <v>1921990200000</v>
      </c>
      <c r="C2660" s="4">
        <v>1</v>
      </c>
      <c r="D2660" s="4">
        <v>9</v>
      </c>
      <c r="E2660" s="4">
        <v>2</v>
      </c>
      <c r="F2660" s="4">
        <v>1</v>
      </c>
      <c r="G2660" s="4">
        <v>99</v>
      </c>
      <c r="H2660" s="4">
        <v>0</v>
      </c>
      <c r="I2660" s="4">
        <v>2</v>
      </c>
      <c r="J2660" s="4">
        <v>0</v>
      </c>
      <c r="K2660" s="4">
        <v>0</v>
      </c>
      <c r="L2660" s="4" t="s">
        <v>6310</v>
      </c>
      <c r="M2660" s="4" t="str">
        <f t="shared" si="170"/>
        <v>NIVEL-7</v>
      </c>
      <c r="N2660" s="4" t="str">
        <f t="shared" si="171"/>
        <v>1921990000000</v>
      </c>
      <c r="O2660" s="55" t="str">
        <f t="shared" si="172"/>
        <v>1921990200000</v>
      </c>
      <c r="P2660" s="105">
        <v>1921990200000</v>
      </c>
      <c r="Q2660" s="106" t="s">
        <v>6309</v>
      </c>
      <c r="R2660" s="108" t="s">
        <v>4429</v>
      </c>
      <c r="S2660" s="101" t="s">
        <v>107</v>
      </c>
      <c r="T2660" s="33" t="s">
        <v>25</v>
      </c>
      <c r="U2660" s="33" t="s">
        <v>25</v>
      </c>
      <c r="V2660" s="34" t="s">
        <v>25</v>
      </c>
      <c r="W2660" s="58" t="s">
        <v>605</v>
      </c>
      <c r="X2660" s="58">
        <v>45811</v>
      </c>
      <c r="Y2660" s="58">
        <v>45811</v>
      </c>
      <c r="Z2660" s="93" t="s">
        <v>25</v>
      </c>
    </row>
    <row r="2661" spans="1:26" s="5" customFormat="1" ht="27" customHeight="1" x14ac:dyDescent="0.25">
      <c r="A2661" s="99">
        <f t="shared" si="169"/>
        <v>1</v>
      </c>
      <c r="B2661" s="97">
        <f t="array" aca="1" ref="B2661" ca="1">IF(AND(MAX(IF(O2660:O3662=O2661,X2660:X3662))=X2661,Y2661&lt;=B$1),P2661,"-")</f>
        <v>1921990299000</v>
      </c>
      <c r="C2661" s="4">
        <v>1</v>
      </c>
      <c r="D2661" s="4">
        <v>9</v>
      </c>
      <c r="E2661" s="4">
        <v>2</v>
      </c>
      <c r="F2661" s="4">
        <v>1</v>
      </c>
      <c r="G2661" s="4">
        <v>99</v>
      </c>
      <c r="H2661" s="4">
        <v>0</v>
      </c>
      <c r="I2661" s="4">
        <v>2</v>
      </c>
      <c r="J2661" s="4">
        <v>99</v>
      </c>
      <c r="K2661" s="4">
        <v>0</v>
      </c>
      <c r="L2661" s="4" t="s">
        <v>6312</v>
      </c>
      <c r="M2661" s="4" t="str">
        <f t="shared" si="170"/>
        <v>NIVEL-8</v>
      </c>
      <c r="N2661" s="4" t="str">
        <f t="shared" si="171"/>
        <v>1921990200000</v>
      </c>
      <c r="O2661" s="55" t="str">
        <f t="shared" si="172"/>
        <v>1921990299000</v>
      </c>
      <c r="P2661" s="105">
        <v>1921990299000</v>
      </c>
      <c r="Q2661" s="106" t="s">
        <v>6308</v>
      </c>
      <c r="R2661" s="108" t="s">
        <v>4430</v>
      </c>
      <c r="S2661" s="101" t="s">
        <v>107</v>
      </c>
      <c r="T2661" s="33" t="s">
        <v>25</v>
      </c>
      <c r="U2661" s="33" t="s">
        <v>25</v>
      </c>
      <c r="V2661" s="34" t="s">
        <v>25</v>
      </c>
      <c r="W2661" s="58" t="s">
        <v>605</v>
      </c>
      <c r="X2661" s="58">
        <v>45811</v>
      </c>
      <c r="Y2661" s="58">
        <v>45811</v>
      </c>
      <c r="Z2661" s="93" t="s">
        <v>25</v>
      </c>
    </row>
    <row r="2662" spans="1:26" s="5" customFormat="1" ht="27" customHeight="1" x14ac:dyDescent="0.25">
      <c r="A2662" s="99">
        <f t="shared" si="169"/>
        <v>1</v>
      </c>
      <c r="B2662" s="97">
        <f t="array" aca="1" ref="B2662" ca="1">IF(AND(MAX(IF(O2661:O3663=O2662,X2661:X3663))=X2662,Y2662&lt;=B$1),P2662,"-")</f>
        <v>1921990300000</v>
      </c>
      <c r="C2662" s="4">
        <v>1</v>
      </c>
      <c r="D2662" s="4">
        <v>9</v>
      </c>
      <c r="E2662" s="4">
        <v>2</v>
      </c>
      <c r="F2662" s="4">
        <v>1</v>
      </c>
      <c r="G2662" s="4">
        <v>99</v>
      </c>
      <c r="H2662" s="4">
        <v>0</v>
      </c>
      <c r="I2662" s="4">
        <v>3</v>
      </c>
      <c r="J2662" s="4">
        <v>0</v>
      </c>
      <c r="K2662" s="4">
        <v>0</v>
      </c>
      <c r="L2662" s="4" t="s">
        <v>6310</v>
      </c>
      <c r="M2662" s="4" t="str">
        <f t="shared" si="170"/>
        <v>NIVEL-7</v>
      </c>
      <c r="N2662" s="4" t="str">
        <f t="shared" si="171"/>
        <v>1921990000000</v>
      </c>
      <c r="O2662" s="55" t="str">
        <f t="shared" si="172"/>
        <v>1921990300000</v>
      </c>
      <c r="P2662" s="105">
        <v>1921990300000</v>
      </c>
      <c r="Q2662" s="106" t="s">
        <v>6309</v>
      </c>
      <c r="R2662" s="108" t="s">
        <v>4431</v>
      </c>
      <c r="S2662" s="101" t="s">
        <v>107</v>
      </c>
      <c r="T2662" s="33" t="s">
        <v>25</v>
      </c>
      <c r="U2662" s="33" t="s">
        <v>25</v>
      </c>
      <c r="V2662" s="34" t="s">
        <v>25</v>
      </c>
      <c r="W2662" s="58" t="s">
        <v>605</v>
      </c>
      <c r="X2662" s="58">
        <v>45811</v>
      </c>
      <c r="Y2662" s="58">
        <v>45811</v>
      </c>
      <c r="Z2662" s="93" t="s">
        <v>25</v>
      </c>
    </row>
    <row r="2663" spans="1:26" s="5" customFormat="1" ht="27" customHeight="1" x14ac:dyDescent="0.25">
      <c r="A2663" s="99">
        <f t="shared" si="169"/>
        <v>1</v>
      </c>
      <c r="B2663" s="97">
        <f t="array" aca="1" ref="B2663" ca="1">IF(AND(MAX(IF(O2662:O3664=O2663,X2662:X3664))=X2663,Y2663&lt;=B$1),P2663,"-")</f>
        <v>1921990399000</v>
      </c>
      <c r="C2663" s="4">
        <v>1</v>
      </c>
      <c r="D2663" s="4">
        <v>9</v>
      </c>
      <c r="E2663" s="4">
        <v>2</v>
      </c>
      <c r="F2663" s="4">
        <v>1</v>
      </c>
      <c r="G2663" s="4">
        <v>99</v>
      </c>
      <c r="H2663" s="4">
        <v>0</v>
      </c>
      <c r="I2663" s="4">
        <v>3</v>
      </c>
      <c r="J2663" s="4">
        <v>99</v>
      </c>
      <c r="K2663" s="4">
        <v>0</v>
      </c>
      <c r="L2663" s="4" t="s">
        <v>6312</v>
      </c>
      <c r="M2663" s="4" t="str">
        <f t="shared" si="170"/>
        <v>NIVEL-8</v>
      </c>
      <c r="N2663" s="4" t="str">
        <f t="shared" si="171"/>
        <v>1921990300000</v>
      </c>
      <c r="O2663" s="55" t="str">
        <f t="shared" si="172"/>
        <v>1921990399000</v>
      </c>
      <c r="P2663" s="105">
        <v>1921990399000</v>
      </c>
      <c r="Q2663" s="106" t="s">
        <v>6308</v>
      </c>
      <c r="R2663" s="108" t="s">
        <v>4432</v>
      </c>
      <c r="S2663" s="101" t="s">
        <v>107</v>
      </c>
      <c r="T2663" s="33" t="s">
        <v>25</v>
      </c>
      <c r="U2663" s="33" t="s">
        <v>25</v>
      </c>
      <c r="V2663" s="34" t="s">
        <v>25</v>
      </c>
      <c r="W2663" s="58" t="s">
        <v>605</v>
      </c>
      <c r="X2663" s="58">
        <v>45811</v>
      </c>
      <c r="Y2663" s="58">
        <v>45811</v>
      </c>
      <c r="Z2663" s="93" t="s">
        <v>25</v>
      </c>
    </row>
    <row r="2664" spans="1:26" s="5" customFormat="1" ht="27" customHeight="1" x14ac:dyDescent="0.25">
      <c r="A2664" s="99">
        <f t="shared" si="169"/>
        <v>1</v>
      </c>
      <c r="B2664" s="97">
        <f t="array" aca="1" ref="B2664" ca="1">IF(AND(MAX(IF(O2663:O3665=O2664,X2663:X3665))=X2664,Y2664&lt;=B$1),P2664,"-")</f>
        <v>1921990400000</v>
      </c>
      <c r="C2664" s="4">
        <v>1</v>
      </c>
      <c r="D2664" s="4">
        <v>9</v>
      </c>
      <c r="E2664" s="4">
        <v>2</v>
      </c>
      <c r="F2664" s="4">
        <v>1</v>
      </c>
      <c r="G2664" s="4">
        <v>99</v>
      </c>
      <c r="H2664" s="4">
        <v>0</v>
      </c>
      <c r="I2664" s="4">
        <v>4</v>
      </c>
      <c r="J2664" s="4">
        <v>0</v>
      </c>
      <c r="K2664" s="4">
        <v>0</v>
      </c>
      <c r="L2664" s="4" t="s">
        <v>6310</v>
      </c>
      <c r="M2664" s="4" t="str">
        <f t="shared" si="170"/>
        <v>NIVEL-7</v>
      </c>
      <c r="N2664" s="4" t="str">
        <f t="shared" si="171"/>
        <v>1921990000000</v>
      </c>
      <c r="O2664" s="55" t="str">
        <f t="shared" si="172"/>
        <v>1921990400000</v>
      </c>
      <c r="P2664" s="105">
        <v>1921990400000</v>
      </c>
      <c r="Q2664" s="106" t="s">
        <v>6309</v>
      </c>
      <c r="R2664" s="108" t="s">
        <v>4433</v>
      </c>
      <c r="S2664" s="101" t="s">
        <v>107</v>
      </c>
      <c r="T2664" s="33" t="s">
        <v>25</v>
      </c>
      <c r="U2664" s="33" t="s">
        <v>25</v>
      </c>
      <c r="V2664" s="34" t="s">
        <v>25</v>
      </c>
      <c r="W2664" s="58" t="s">
        <v>605</v>
      </c>
      <c r="X2664" s="58">
        <v>45811</v>
      </c>
      <c r="Y2664" s="58">
        <v>45811</v>
      </c>
      <c r="Z2664" s="93" t="s">
        <v>25</v>
      </c>
    </row>
    <row r="2665" spans="1:26" s="5" customFormat="1" ht="27" customHeight="1" x14ac:dyDescent="0.25">
      <c r="A2665" s="99">
        <f t="shared" si="169"/>
        <v>1</v>
      </c>
      <c r="B2665" s="97">
        <f t="array" aca="1" ref="B2665" ca="1">IF(AND(MAX(IF(O2664:O3666=O2665,X2664:X3666))=X2665,Y2665&lt;=B$1),P2665,"-")</f>
        <v>1921990499000</v>
      </c>
      <c r="C2665" s="4">
        <v>1</v>
      </c>
      <c r="D2665" s="4">
        <v>9</v>
      </c>
      <c r="E2665" s="4">
        <v>2</v>
      </c>
      <c r="F2665" s="4">
        <v>1</v>
      </c>
      <c r="G2665" s="4">
        <v>99</v>
      </c>
      <c r="H2665" s="4">
        <v>0</v>
      </c>
      <c r="I2665" s="4">
        <v>4</v>
      </c>
      <c r="J2665" s="4">
        <v>99</v>
      </c>
      <c r="K2665" s="4">
        <v>0</v>
      </c>
      <c r="L2665" s="4" t="s">
        <v>6312</v>
      </c>
      <c r="M2665" s="4" t="str">
        <f t="shared" si="170"/>
        <v>NIVEL-8</v>
      </c>
      <c r="N2665" s="4" t="str">
        <f t="shared" si="171"/>
        <v>1921990400000</v>
      </c>
      <c r="O2665" s="55" t="str">
        <f t="shared" si="172"/>
        <v>1921990499000</v>
      </c>
      <c r="P2665" s="105">
        <v>1921990499000</v>
      </c>
      <c r="Q2665" s="106" t="s">
        <v>6308</v>
      </c>
      <c r="R2665" s="108" t="s">
        <v>4434</v>
      </c>
      <c r="S2665" s="101" t="s">
        <v>107</v>
      </c>
      <c r="T2665" s="33" t="s">
        <v>25</v>
      </c>
      <c r="U2665" s="33" t="s">
        <v>25</v>
      </c>
      <c r="V2665" s="34" t="s">
        <v>25</v>
      </c>
      <c r="W2665" s="58" t="s">
        <v>605</v>
      </c>
      <c r="X2665" s="58">
        <v>45811</v>
      </c>
      <c r="Y2665" s="58">
        <v>45811</v>
      </c>
      <c r="Z2665" s="93" t="s">
        <v>25</v>
      </c>
    </row>
    <row r="2666" spans="1:26" s="5" customFormat="1" ht="27" customHeight="1" x14ac:dyDescent="0.25">
      <c r="A2666" s="99">
        <f t="shared" si="169"/>
        <v>1</v>
      </c>
      <c r="B2666" s="97">
        <f t="array" aca="1" ref="B2666" ca="1">IF(AND(MAX(IF(O2665:O3667=O2666,X2665:X3667))=X2666,Y2666&lt;=B$1),P2666,"-")</f>
        <v>1922000000000</v>
      </c>
      <c r="C2666" s="4">
        <v>1</v>
      </c>
      <c r="D2666" s="4">
        <v>9</v>
      </c>
      <c r="E2666" s="4">
        <v>2</v>
      </c>
      <c r="F2666" s="4">
        <v>2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 t="s">
        <v>6310</v>
      </c>
      <c r="M2666" s="4" t="str">
        <f t="shared" si="170"/>
        <v>NIVEL-4</v>
      </c>
      <c r="N2666" s="4" t="str">
        <f t="shared" si="171"/>
        <v>1920000000000</v>
      </c>
      <c r="O2666" s="55" t="str">
        <f t="shared" si="172"/>
        <v>1922000000000</v>
      </c>
      <c r="P2666" s="105">
        <v>1922000000000</v>
      </c>
      <c r="Q2666" s="106" t="s">
        <v>6309</v>
      </c>
      <c r="R2666" s="108" t="s">
        <v>4435</v>
      </c>
      <c r="S2666" s="101" t="s">
        <v>23</v>
      </c>
      <c r="T2666" s="33">
        <v>1922000000000</v>
      </c>
      <c r="U2666" s="33" t="s">
        <v>21</v>
      </c>
      <c r="V2666" s="34" t="s">
        <v>4435</v>
      </c>
      <c r="W2666" s="58" t="s">
        <v>24</v>
      </c>
      <c r="X2666" s="58">
        <v>44927</v>
      </c>
      <c r="Y2666" s="58">
        <v>44927</v>
      </c>
      <c r="Z2666" s="93" t="s">
        <v>25</v>
      </c>
    </row>
    <row r="2667" spans="1:26" s="5" customFormat="1" ht="27" customHeight="1" x14ac:dyDescent="0.25">
      <c r="A2667" s="99">
        <f t="shared" si="169"/>
        <v>1</v>
      </c>
      <c r="B2667" s="97">
        <f t="array" aca="1" ref="B2667" ca="1">IF(AND(MAX(IF(O2666:O3668=O2667,X2666:X3668))=X2667,Y2667&lt;=B$1),P2667,"-")</f>
        <v>1922010000000</v>
      </c>
      <c r="C2667" s="4">
        <v>1</v>
      </c>
      <c r="D2667" s="4">
        <v>9</v>
      </c>
      <c r="E2667" s="4">
        <v>2</v>
      </c>
      <c r="F2667" s="4">
        <v>2</v>
      </c>
      <c r="G2667" s="4">
        <v>1</v>
      </c>
      <c r="H2667" s="4">
        <v>0</v>
      </c>
      <c r="I2667" s="4">
        <v>0</v>
      </c>
      <c r="J2667" s="4">
        <v>0</v>
      </c>
      <c r="K2667" s="4">
        <v>0</v>
      </c>
      <c r="L2667" s="4" t="s">
        <v>6310</v>
      </c>
      <c r="M2667" s="4" t="str">
        <f t="shared" si="170"/>
        <v>NIVEL-5</v>
      </c>
      <c r="N2667" s="4" t="str">
        <f t="shared" si="171"/>
        <v>1922000000000</v>
      </c>
      <c r="O2667" s="55" t="str">
        <f t="shared" si="172"/>
        <v>1922010000000</v>
      </c>
      <c r="P2667" s="105">
        <v>1922010000000</v>
      </c>
      <c r="Q2667" s="106" t="s">
        <v>6309</v>
      </c>
      <c r="R2667" s="108" t="s">
        <v>4436</v>
      </c>
      <c r="S2667" s="101" t="s">
        <v>23</v>
      </c>
      <c r="T2667" s="33">
        <v>1922010000000</v>
      </c>
      <c r="U2667" s="33" t="s">
        <v>21</v>
      </c>
      <c r="V2667" s="34" t="s">
        <v>4436</v>
      </c>
      <c r="W2667" s="58" t="s">
        <v>24</v>
      </c>
      <c r="X2667" s="58">
        <v>44927</v>
      </c>
      <c r="Y2667" s="58">
        <v>44927</v>
      </c>
      <c r="Z2667" s="93" t="s">
        <v>25</v>
      </c>
    </row>
    <row r="2668" spans="1:26" s="5" customFormat="1" ht="27" customHeight="1" x14ac:dyDescent="0.25">
      <c r="A2668" s="99">
        <f t="shared" si="169"/>
        <v>1</v>
      </c>
      <c r="B2668" s="97">
        <f t="array" aca="1" ref="B2668" ca="1">IF(AND(MAX(IF(O2667:O3669=O2668,X2667:X3669))=X2668,Y2668&lt;=B$1),P2668,"-")</f>
        <v>1922011000000</v>
      </c>
      <c r="C2668" s="4">
        <v>1</v>
      </c>
      <c r="D2668" s="4">
        <v>9</v>
      </c>
      <c r="E2668" s="4">
        <v>2</v>
      </c>
      <c r="F2668" s="4">
        <v>2</v>
      </c>
      <c r="G2668" s="4">
        <v>1</v>
      </c>
      <c r="H2668" s="4">
        <v>1</v>
      </c>
      <c r="I2668" s="4">
        <v>0</v>
      </c>
      <c r="J2668" s="4">
        <v>0</v>
      </c>
      <c r="K2668" s="4">
        <v>0</v>
      </c>
      <c r="L2668" s="4" t="s">
        <v>6310</v>
      </c>
      <c r="M2668" s="4" t="str">
        <f t="shared" si="170"/>
        <v>NIVEL-6</v>
      </c>
      <c r="N2668" s="4" t="str">
        <f t="shared" si="171"/>
        <v>1922010000000</v>
      </c>
      <c r="O2668" s="55" t="str">
        <f t="shared" si="172"/>
        <v>1922011000000</v>
      </c>
      <c r="P2668" s="105">
        <v>1922011000000</v>
      </c>
      <c r="Q2668" s="106" t="s">
        <v>6309</v>
      </c>
      <c r="R2668" s="108" t="s">
        <v>4437</v>
      </c>
      <c r="S2668" s="101" t="s">
        <v>23</v>
      </c>
      <c r="T2668" s="33">
        <v>1922011000000</v>
      </c>
      <c r="U2668" s="33" t="s">
        <v>21</v>
      </c>
      <c r="V2668" s="34" t="s">
        <v>4437</v>
      </c>
      <c r="W2668" s="58" t="s">
        <v>24</v>
      </c>
      <c r="X2668" s="58">
        <v>44927</v>
      </c>
      <c r="Y2668" s="58">
        <v>44927</v>
      </c>
      <c r="Z2668" s="93" t="s">
        <v>25</v>
      </c>
    </row>
    <row r="2669" spans="1:26" s="5" customFormat="1" ht="27" customHeight="1" x14ac:dyDescent="0.25">
      <c r="A2669" s="99">
        <f t="shared" si="169"/>
        <v>1</v>
      </c>
      <c r="B2669" s="97">
        <f t="array" aca="1" ref="B2669" ca="1">IF(AND(MAX(IF(O2668:O3670=O2669,X2668:X3670))=X2669,Y2669&lt;=B$1),P2669,"-")</f>
        <v>1922011100000</v>
      </c>
      <c r="C2669" s="4">
        <v>1</v>
      </c>
      <c r="D2669" s="4">
        <v>9</v>
      </c>
      <c r="E2669" s="4">
        <v>2</v>
      </c>
      <c r="F2669" s="4">
        <v>2</v>
      </c>
      <c r="G2669" s="4">
        <v>1</v>
      </c>
      <c r="H2669" s="4">
        <v>1</v>
      </c>
      <c r="I2669" s="4">
        <v>1</v>
      </c>
      <c r="J2669" s="4">
        <v>0</v>
      </c>
      <c r="K2669" s="4">
        <v>0</v>
      </c>
      <c r="L2669" s="4" t="s">
        <v>6310</v>
      </c>
      <c r="M2669" s="4" t="str">
        <f t="shared" si="170"/>
        <v>NIVEL-7</v>
      </c>
      <c r="N2669" s="4" t="str">
        <f t="shared" si="171"/>
        <v>1922011000000</v>
      </c>
      <c r="O2669" s="55" t="str">
        <f t="shared" si="172"/>
        <v>1922011100000</v>
      </c>
      <c r="P2669" s="105">
        <v>1922011100000</v>
      </c>
      <c r="Q2669" s="106" t="s">
        <v>6309</v>
      </c>
      <c r="R2669" s="108" t="s">
        <v>4438</v>
      </c>
      <c r="S2669" s="101" t="s">
        <v>23</v>
      </c>
      <c r="T2669" s="33">
        <v>1922011100000</v>
      </c>
      <c r="U2669" s="33" t="s">
        <v>21</v>
      </c>
      <c r="V2669" s="34" t="s">
        <v>4438</v>
      </c>
      <c r="W2669" s="58" t="s">
        <v>24</v>
      </c>
      <c r="X2669" s="58">
        <v>44927</v>
      </c>
      <c r="Y2669" s="58">
        <v>44927</v>
      </c>
      <c r="Z2669" s="93" t="s">
        <v>25</v>
      </c>
    </row>
    <row r="2670" spans="1:26" s="5" customFormat="1" ht="27" customHeight="1" x14ac:dyDescent="0.25">
      <c r="A2670" s="99">
        <f t="shared" si="169"/>
        <v>1</v>
      </c>
      <c r="B2670" s="97">
        <f t="array" aca="1" ref="B2670" ca="1">IF(AND(MAX(IF(O2669:O3671=O2670,X2669:X3671))=X2670,Y2670&lt;=B$1),P2670,"-")</f>
        <v>1922011101000</v>
      </c>
      <c r="C2670" s="4">
        <v>1</v>
      </c>
      <c r="D2670" s="4">
        <v>9</v>
      </c>
      <c r="E2670" s="4">
        <v>2</v>
      </c>
      <c r="F2670" s="4">
        <v>2</v>
      </c>
      <c r="G2670" s="4">
        <v>1</v>
      </c>
      <c r="H2670" s="4">
        <v>1</v>
      </c>
      <c r="I2670" s="4">
        <v>1</v>
      </c>
      <c r="J2670" s="4">
        <v>1</v>
      </c>
      <c r="K2670" s="4">
        <v>0</v>
      </c>
      <c r="L2670" s="4" t="s">
        <v>6312</v>
      </c>
      <c r="M2670" s="4" t="str">
        <f t="shared" si="170"/>
        <v>NIVEL-8</v>
      </c>
      <c r="N2670" s="4" t="str">
        <f t="shared" si="171"/>
        <v>1922011100000</v>
      </c>
      <c r="O2670" s="55" t="str">
        <f t="shared" si="172"/>
        <v>1922011101000</v>
      </c>
      <c r="P2670" s="105">
        <v>1922011101000</v>
      </c>
      <c r="Q2670" s="106" t="s">
        <v>6308</v>
      </c>
      <c r="R2670" s="108" t="s">
        <v>4439</v>
      </c>
      <c r="S2670" s="101" t="s">
        <v>190</v>
      </c>
      <c r="T2670" s="33">
        <f>P2670</f>
        <v>1922011101000</v>
      </c>
      <c r="U2670" s="33" t="s">
        <v>25</v>
      </c>
      <c r="V2670" s="34" t="s">
        <v>4440</v>
      </c>
      <c r="W2670" s="58" t="s">
        <v>24</v>
      </c>
      <c r="X2670" s="58">
        <v>44927</v>
      </c>
      <c r="Y2670" s="58">
        <v>44927</v>
      </c>
      <c r="Z2670" s="93" t="s">
        <v>25</v>
      </c>
    </row>
    <row r="2671" spans="1:26" s="5" customFormat="1" ht="27" customHeight="1" x14ac:dyDescent="0.25">
      <c r="A2671" s="99">
        <f t="shared" si="169"/>
        <v>1</v>
      </c>
      <c r="B2671" s="97">
        <f t="array" aca="1" ref="B2671" ca="1">IF(AND(MAX(IF(O2670:O3672=O2671,X2670:X3672))=X2671,Y2671&lt;=B$1),P2671,"-")</f>
        <v>1922012000000</v>
      </c>
      <c r="C2671" s="4">
        <v>1</v>
      </c>
      <c r="D2671" s="4">
        <v>9</v>
      </c>
      <c r="E2671" s="4">
        <v>2</v>
      </c>
      <c r="F2671" s="4">
        <v>2</v>
      </c>
      <c r="G2671" s="4">
        <v>1</v>
      </c>
      <c r="H2671" s="4">
        <v>2</v>
      </c>
      <c r="I2671" s="4">
        <v>0</v>
      </c>
      <c r="J2671" s="4">
        <v>0</v>
      </c>
      <c r="K2671" s="4">
        <v>0</v>
      </c>
      <c r="L2671" s="4" t="s">
        <v>6310</v>
      </c>
      <c r="M2671" s="4" t="str">
        <f t="shared" si="170"/>
        <v>NIVEL-6</v>
      </c>
      <c r="N2671" s="4" t="str">
        <f t="shared" si="171"/>
        <v>1922010000000</v>
      </c>
      <c r="O2671" s="55" t="str">
        <f t="shared" si="172"/>
        <v>1922012000000</v>
      </c>
      <c r="P2671" s="105">
        <v>1922012000000</v>
      </c>
      <c r="Q2671" s="106" t="s">
        <v>6309</v>
      </c>
      <c r="R2671" s="108" t="s">
        <v>4441</v>
      </c>
      <c r="S2671" s="101" t="s">
        <v>23</v>
      </c>
      <c r="T2671" s="33">
        <v>1922012000000</v>
      </c>
      <c r="U2671" s="33" t="s">
        <v>21</v>
      </c>
      <c r="V2671" s="34" t="s">
        <v>4441</v>
      </c>
      <c r="W2671" s="58" t="s">
        <v>24</v>
      </c>
      <c r="X2671" s="58">
        <v>44927</v>
      </c>
      <c r="Y2671" s="58">
        <v>44927</v>
      </c>
      <c r="Z2671" s="93" t="s">
        <v>25</v>
      </c>
    </row>
    <row r="2672" spans="1:26" s="5" customFormat="1" ht="27" customHeight="1" x14ac:dyDescent="0.25">
      <c r="A2672" s="99">
        <f t="shared" si="169"/>
        <v>1</v>
      </c>
      <c r="B2672" s="97">
        <f t="array" aca="1" ref="B2672" ca="1">IF(AND(MAX(IF(O2671:O3673=O2672,X2671:X3673))=X2672,Y2672&lt;=B$1),P2672,"-")</f>
        <v>1922012100000</v>
      </c>
      <c r="C2672" s="4">
        <v>1</v>
      </c>
      <c r="D2672" s="4">
        <v>9</v>
      </c>
      <c r="E2672" s="4">
        <v>2</v>
      </c>
      <c r="F2672" s="4">
        <v>2</v>
      </c>
      <c r="G2672" s="4">
        <v>1</v>
      </c>
      <c r="H2672" s="4">
        <v>2</v>
      </c>
      <c r="I2672" s="4">
        <v>1</v>
      </c>
      <c r="J2672" s="4">
        <v>0</v>
      </c>
      <c r="K2672" s="4">
        <v>0</v>
      </c>
      <c r="L2672" s="4" t="s">
        <v>6310</v>
      </c>
      <c r="M2672" s="4" t="str">
        <f t="shared" si="170"/>
        <v>NIVEL-7</v>
      </c>
      <c r="N2672" s="4" t="str">
        <f t="shared" si="171"/>
        <v>1922012000000</v>
      </c>
      <c r="O2672" s="55" t="str">
        <f t="shared" si="172"/>
        <v>1922012100000</v>
      </c>
      <c r="P2672" s="105">
        <v>1922012100000</v>
      </c>
      <c r="Q2672" s="106" t="s">
        <v>6309</v>
      </c>
      <c r="R2672" s="108" t="s">
        <v>4442</v>
      </c>
      <c r="S2672" s="101" t="s">
        <v>23</v>
      </c>
      <c r="T2672" s="33">
        <v>1922012100000</v>
      </c>
      <c r="U2672" s="33" t="s">
        <v>21</v>
      </c>
      <c r="V2672" s="34" t="s">
        <v>4442</v>
      </c>
      <c r="W2672" s="58" t="s">
        <v>24</v>
      </c>
      <c r="X2672" s="58">
        <v>44927</v>
      </c>
      <c r="Y2672" s="58">
        <v>44927</v>
      </c>
      <c r="Z2672" s="93" t="s">
        <v>25</v>
      </c>
    </row>
    <row r="2673" spans="1:26" s="5" customFormat="1" ht="27" customHeight="1" x14ac:dyDescent="0.25">
      <c r="A2673" s="99">
        <f t="shared" si="169"/>
        <v>1</v>
      </c>
      <c r="B2673" s="97">
        <f t="array" aca="1" ref="B2673" ca="1">IF(AND(MAX(IF(O2672:O3674=O2673,X2672:X3674))=X2673,Y2673&lt;=B$1),P2673,"-")</f>
        <v>1922012101000</v>
      </c>
      <c r="C2673" s="4">
        <v>1</v>
      </c>
      <c r="D2673" s="4">
        <v>9</v>
      </c>
      <c r="E2673" s="4">
        <v>2</v>
      </c>
      <c r="F2673" s="4">
        <v>2</v>
      </c>
      <c r="G2673" s="4">
        <v>1</v>
      </c>
      <c r="H2673" s="4">
        <v>2</v>
      </c>
      <c r="I2673" s="4">
        <v>1</v>
      </c>
      <c r="J2673" s="4">
        <v>1</v>
      </c>
      <c r="K2673" s="4">
        <v>0</v>
      </c>
      <c r="L2673" s="4" t="s">
        <v>6312</v>
      </c>
      <c r="M2673" s="4" t="str">
        <f t="shared" si="170"/>
        <v>NIVEL-8</v>
      </c>
      <c r="N2673" s="4" t="str">
        <f t="shared" si="171"/>
        <v>1922012100000</v>
      </c>
      <c r="O2673" s="55" t="str">
        <f t="shared" si="172"/>
        <v>1922012101000</v>
      </c>
      <c r="P2673" s="105">
        <v>1922012101000</v>
      </c>
      <c r="Q2673" s="106" t="s">
        <v>6308</v>
      </c>
      <c r="R2673" s="108" t="s">
        <v>4443</v>
      </c>
      <c r="S2673" s="101" t="s">
        <v>190</v>
      </c>
      <c r="T2673" s="33">
        <f>P2673</f>
        <v>1922012101000</v>
      </c>
      <c r="U2673" s="33" t="s">
        <v>25</v>
      </c>
      <c r="V2673" s="34" t="s">
        <v>4444</v>
      </c>
      <c r="W2673" s="58" t="s">
        <v>24</v>
      </c>
      <c r="X2673" s="58">
        <v>44927</v>
      </c>
      <c r="Y2673" s="58">
        <v>44927</v>
      </c>
      <c r="Z2673" s="93" t="s">
        <v>25</v>
      </c>
    </row>
    <row r="2674" spans="1:26" s="5" customFormat="1" ht="27" customHeight="1" x14ac:dyDescent="0.25">
      <c r="A2674" s="99">
        <f t="shared" si="169"/>
        <v>1</v>
      </c>
      <c r="B2674" s="97">
        <f t="array" aca="1" ref="B2674" ca="1">IF(AND(MAX(IF(O2673:O3675=O2674,X2673:X3675))=X2674,Y2674&lt;=B$1),P2674,"-")</f>
        <v>1922020000000</v>
      </c>
      <c r="C2674" s="4">
        <v>1</v>
      </c>
      <c r="D2674" s="4">
        <v>9</v>
      </c>
      <c r="E2674" s="4">
        <v>2</v>
      </c>
      <c r="F2674" s="4">
        <v>2</v>
      </c>
      <c r="G2674" s="4">
        <v>2</v>
      </c>
      <c r="H2674" s="4">
        <v>0</v>
      </c>
      <c r="I2674" s="4">
        <v>0</v>
      </c>
      <c r="J2674" s="4">
        <v>0</v>
      </c>
      <c r="K2674" s="4">
        <v>0</v>
      </c>
      <c r="L2674" s="4" t="s">
        <v>6310</v>
      </c>
      <c r="M2674" s="4" t="str">
        <f t="shared" si="170"/>
        <v>NIVEL-5</v>
      </c>
      <c r="N2674" s="4" t="str">
        <f t="shared" si="171"/>
        <v>1922000000000</v>
      </c>
      <c r="O2674" s="55" t="str">
        <f t="shared" si="172"/>
        <v>1922020000000</v>
      </c>
      <c r="P2674" s="105">
        <v>1922020000000</v>
      </c>
      <c r="Q2674" s="106" t="s">
        <v>6309</v>
      </c>
      <c r="R2674" s="108" t="s">
        <v>4445</v>
      </c>
      <c r="S2674" s="101" t="s">
        <v>23</v>
      </c>
      <c r="T2674" s="33">
        <v>1922020000000</v>
      </c>
      <c r="U2674" s="33" t="s">
        <v>21</v>
      </c>
      <c r="V2674" s="34" t="s">
        <v>4445</v>
      </c>
      <c r="W2674" s="58" t="s">
        <v>24</v>
      </c>
      <c r="X2674" s="58">
        <v>44927</v>
      </c>
      <c r="Y2674" s="58">
        <v>44927</v>
      </c>
      <c r="Z2674" s="93" t="s">
        <v>25</v>
      </c>
    </row>
    <row r="2675" spans="1:26" s="5" customFormat="1" ht="27" customHeight="1" x14ac:dyDescent="0.25">
      <c r="A2675" s="99">
        <f t="shared" si="169"/>
        <v>1</v>
      </c>
      <c r="B2675" s="97">
        <f t="array" aca="1" ref="B2675" ca="1">IF(AND(MAX(IF(O2674:O3676=O2675,X2674:X3676))=X2675,Y2675&lt;=B$1),P2675,"-")</f>
        <v>1922030000000</v>
      </c>
      <c r="C2675" s="4">
        <v>1</v>
      </c>
      <c r="D2675" s="4">
        <v>9</v>
      </c>
      <c r="E2675" s="4">
        <v>2</v>
      </c>
      <c r="F2675" s="4">
        <v>2</v>
      </c>
      <c r="G2675" s="4">
        <v>3</v>
      </c>
      <c r="H2675" s="4">
        <v>0</v>
      </c>
      <c r="I2675" s="4">
        <v>0</v>
      </c>
      <c r="J2675" s="4">
        <v>0</v>
      </c>
      <c r="K2675" s="4">
        <v>0</v>
      </c>
      <c r="L2675" s="4" t="s">
        <v>6310</v>
      </c>
      <c r="M2675" s="4" t="str">
        <f t="shared" si="170"/>
        <v>NIVEL-5</v>
      </c>
      <c r="N2675" s="4" t="str">
        <f t="shared" si="171"/>
        <v>1922000000000</v>
      </c>
      <c r="O2675" s="55" t="str">
        <f t="shared" si="172"/>
        <v>1922030000000</v>
      </c>
      <c r="P2675" s="105">
        <v>1922030000000</v>
      </c>
      <c r="Q2675" s="106" t="s">
        <v>6309</v>
      </c>
      <c r="R2675" s="108" t="s">
        <v>4446</v>
      </c>
      <c r="S2675" s="101" t="s">
        <v>23</v>
      </c>
      <c r="T2675" s="33">
        <v>1922030000000</v>
      </c>
      <c r="U2675" s="33" t="s">
        <v>21</v>
      </c>
      <c r="V2675" s="34" t="s">
        <v>4446</v>
      </c>
      <c r="W2675" s="58" t="s">
        <v>24</v>
      </c>
      <c r="X2675" s="58">
        <v>44927</v>
      </c>
      <c r="Y2675" s="58">
        <v>44927</v>
      </c>
      <c r="Z2675" s="93" t="s">
        <v>25</v>
      </c>
    </row>
    <row r="2676" spans="1:26" s="5" customFormat="1" ht="27" customHeight="1" x14ac:dyDescent="0.25">
      <c r="A2676" s="99">
        <f t="shared" si="169"/>
        <v>1</v>
      </c>
      <c r="B2676" s="97">
        <f t="array" aca="1" ref="B2676" ca="1">IF(AND(MAX(IF(O2675:O3677=O2676,X2675:X3677))=X2676,Y2676&lt;=B$1),P2676,"-")</f>
        <v>1922030100000</v>
      </c>
      <c r="C2676" s="4">
        <v>1</v>
      </c>
      <c r="D2676" s="4">
        <v>9</v>
      </c>
      <c r="E2676" s="4">
        <v>2</v>
      </c>
      <c r="F2676" s="4">
        <v>2</v>
      </c>
      <c r="G2676" s="4">
        <v>3</v>
      </c>
      <c r="H2676" s="4">
        <v>0</v>
      </c>
      <c r="I2676" s="4">
        <v>1</v>
      </c>
      <c r="J2676" s="4">
        <v>0</v>
      </c>
      <c r="K2676" s="4">
        <v>0</v>
      </c>
      <c r="L2676" s="4" t="s">
        <v>6310</v>
      </c>
      <c r="M2676" s="4" t="str">
        <f t="shared" si="170"/>
        <v>NIVEL-7</v>
      </c>
      <c r="N2676" s="4" t="str">
        <f t="shared" si="171"/>
        <v>1922030000000</v>
      </c>
      <c r="O2676" s="55" t="str">
        <f t="shared" si="172"/>
        <v>1922030100000</v>
      </c>
      <c r="P2676" s="105">
        <v>1922030100000</v>
      </c>
      <c r="Q2676" s="106" t="s">
        <v>6309</v>
      </c>
      <c r="R2676" s="108" t="s">
        <v>6282</v>
      </c>
      <c r="S2676" s="101" t="s">
        <v>107</v>
      </c>
      <c r="T2676" s="33"/>
      <c r="U2676" s="33"/>
      <c r="V2676" s="34"/>
      <c r="W2676" s="58" t="s">
        <v>2916</v>
      </c>
      <c r="X2676" s="58">
        <v>46023</v>
      </c>
      <c r="Y2676" s="58">
        <v>46023</v>
      </c>
      <c r="Z2676" s="93" t="s">
        <v>25</v>
      </c>
    </row>
    <row r="2677" spans="1:26" s="5" customFormat="1" ht="27" customHeight="1" x14ac:dyDescent="0.25">
      <c r="A2677" s="99">
        <f t="shared" si="169"/>
        <v>1</v>
      </c>
      <c r="B2677" s="97">
        <f t="array" aca="1" ref="B2677" ca="1">IF(AND(MAX(IF(O2676:O3678=O2677,X2676:X3678))=X2677,Y2677&lt;=B$1),P2677,"-")</f>
        <v>1922030101000</v>
      </c>
      <c r="C2677" s="4">
        <v>1</v>
      </c>
      <c r="D2677" s="4">
        <v>9</v>
      </c>
      <c r="E2677" s="4">
        <v>2</v>
      </c>
      <c r="F2677" s="4">
        <v>2</v>
      </c>
      <c r="G2677" s="4">
        <v>3</v>
      </c>
      <c r="H2677" s="4">
        <v>0</v>
      </c>
      <c r="I2677" s="4">
        <v>1</v>
      </c>
      <c r="J2677" s="4">
        <v>1</v>
      </c>
      <c r="K2677" s="4">
        <v>0</v>
      </c>
      <c r="L2677" s="4" t="s">
        <v>6312</v>
      </c>
      <c r="M2677" s="4" t="str">
        <f t="shared" si="170"/>
        <v>NIVEL-8</v>
      </c>
      <c r="N2677" s="4" t="str">
        <f t="shared" si="171"/>
        <v>1922030100000</v>
      </c>
      <c r="O2677" s="55" t="str">
        <f t="shared" si="172"/>
        <v>1922030101000</v>
      </c>
      <c r="P2677" s="105">
        <v>1922030101000</v>
      </c>
      <c r="Q2677" s="106" t="s">
        <v>6308</v>
      </c>
      <c r="R2677" s="108" t="s">
        <v>6283</v>
      </c>
      <c r="S2677" s="101" t="s">
        <v>107</v>
      </c>
      <c r="T2677" s="33"/>
      <c r="U2677" s="33"/>
      <c r="V2677" s="34"/>
      <c r="W2677" s="58" t="s">
        <v>2916</v>
      </c>
      <c r="X2677" s="58">
        <v>46023</v>
      </c>
      <c r="Y2677" s="58">
        <v>46023</v>
      </c>
      <c r="Z2677" s="93" t="s">
        <v>25</v>
      </c>
    </row>
    <row r="2678" spans="1:26" s="5" customFormat="1" ht="27" customHeight="1" x14ac:dyDescent="0.25">
      <c r="A2678" s="99">
        <f t="shared" si="169"/>
        <v>1</v>
      </c>
      <c r="B2678" s="97">
        <f t="array" aca="1" ref="B2678" ca="1">IF(AND(MAX(IF(O2675:O3677=O2678,X2675:X3677))=X2678,Y2678&lt;=B$1),P2678,"-")</f>
        <v>1922040000000</v>
      </c>
      <c r="C2678" s="4">
        <v>1</v>
      </c>
      <c r="D2678" s="4">
        <v>9</v>
      </c>
      <c r="E2678" s="4">
        <v>2</v>
      </c>
      <c r="F2678" s="4">
        <v>2</v>
      </c>
      <c r="G2678" s="4">
        <v>4</v>
      </c>
      <c r="H2678" s="4">
        <v>0</v>
      </c>
      <c r="I2678" s="4">
        <v>0</v>
      </c>
      <c r="J2678" s="4">
        <v>0</v>
      </c>
      <c r="K2678" s="4">
        <v>0</v>
      </c>
      <c r="L2678" s="4" t="s">
        <v>6310</v>
      </c>
      <c r="M2678" s="4" t="str">
        <f t="shared" si="170"/>
        <v>NIVEL-5</v>
      </c>
      <c r="N2678" s="4" t="str">
        <f t="shared" si="171"/>
        <v>1922000000000</v>
      </c>
      <c r="O2678" s="55" t="str">
        <f t="shared" si="172"/>
        <v>1922040000000</v>
      </c>
      <c r="P2678" s="105">
        <v>1922040000000</v>
      </c>
      <c r="Q2678" s="106" t="s">
        <v>6309</v>
      </c>
      <c r="R2678" s="108" t="s">
        <v>4447</v>
      </c>
      <c r="S2678" s="101" t="s">
        <v>23</v>
      </c>
      <c r="T2678" s="33">
        <v>1922040000000</v>
      </c>
      <c r="U2678" s="33" t="s">
        <v>21</v>
      </c>
      <c r="V2678" s="34" t="s">
        <v>4447</v>
      </c>
      <c r="W2678" s="58" t="s">
        <v>24</v>
      </c>
      <c r="X2678" s="58">
        <v>44927</v>
      </c>
      <c r="Y2678" s="58">
        <v>44927</v>
      </c>
      <c r="Z2678" s="93" t="s">
        <v>25</v>
      </c>
    </row>
    <row r="2679" spans="1:26" s="5" customFormat="1" ht="27" customHeight="1" x14ac:dyDescent="0.25">
      <c r="A2679" s="99">
        <f t="shared" si="169"/>
        <v>1</v>
      </c>
      <c r="B2679" s="97">
        <f t="array" aca="1" ref="B2679" ca="1">IF(AND(MAX(IF(O2678:O3678=O2679,X2678:X3678))=X2679,Y2679&lt;=B$1),P2679,"-")</f>
        <v>1922050000000</v>
      </c>
      <c r="C2679" s="4">
        <v>1</v>
      </c>
      <c r="D2679" s="4">
        <v>9</v>
      </c>
      <c r="E2679" s="4">
        <v>2</v>
      </c>
      <c r="F2679" s="4">
        <v>2</v>
      </c>
      <c r="G2679" s="4">
        <v>5</v>
      </c>
      <c r="H2679" s="4">
        <v>0</v>
      </c>
      <c r="I2679" s="4">
        <v>0</v>
      </c>
      <c r="J2679" s="4">
        <v>0</v>
      </c>
      <c r="K2679" s="4">
        <v>0</v>
      </c>
      <c r="L2679" s="4" t="s">
        <v>6310</v>
      </c>
      <c r="M2679" s="4" t="str">
        <f t="shared" si="170"/>
        <v>NIVEL-5</v>
      </c>
      <c r="N2679" s="4" t="str">
        <f t="shared" si="171"/>
        <v>1922000000000</v>
      </c>
      <c r="O2679" s="55" t="str">
        <f t="shared" si="172"/>
        <v>1922050000000</v>
      </c>
      <c r="P2679" s="105">
        <v>1922050000000</v>
      </c>
      <c r="Q2679" s="106" t="s">
        <v>6309</v>
      </c>
      <c r="R2679" s="108" t="s">
        <v>4448</v>
      </c>
      <c r="S2679" s="101" t="s">
        <v>23</v>
      </c>
      <c r="T2679" s="33">
        <v>1922050000000</v>
      </c>
      <c r="U2679" s="33" t="s">
        <v>21</v>
      </c>
      <c r="V2679" s="34" t="s">
        <v>4448</v>
      </c>
      <c r="W2679" s="58" t="s">
        <v>24</v>
      </c>
      <c r="X2679" s="58">
        <v>44927</v>
      </c>
      <c r="Y2679" s="58">
        <v>44927</v>
      </c>
      <c r="Z2679" s="93" t="s">
        <v>25</v>
      </c>
    </row>
    <row r="2680" spans="1:26" s="5" customFormat="1" ht="27" customHeight="1" x14ac:dyDescent="0.25">
      <c r="A2680" s="99">
        <f t="shared" si="169"/>
        <v>1</v>
      </c>
      <c r="B2680" s="97">
        <f t="array" aca="1" ref="B2680" ca="1">IF(AND(MAX(IF(O2679:O3679=O2680,X2679:X3679))=X2680,Y2680&lt;=B$1),P2680,"-")</f>
        <v>1922060000000</v>
      </c>
      <c r="C2680" s="4">
        <v>1</v>
      </c>
      <c r="D2680" s="4">
        <v>9</v>
      </c>
      <c r="E2680" s="4">
        <v>2</v>
      </c>
      <c r="F2680" s="4">
        <v>2</v>
      </c>
      <c r="G2680" s="4">
        <v>6</v>
      </c>
      <c r="H2680" s="4">
        <v>0</v>
      </c>
      <c r="I2680" s="4">
        <v>0</v>
      </c>
      <c r="J2680" s="4">
        <v>0</v>
      </c>
      <c r="K2680" s="4">
        <v>0</v>
      </c>
      <c r="L2680" s="4" t="s">
        <v>6310</v>
      </c>
      <c r="M2680" s="4" t="str">
        <f t="shared" si="170"/>
        <v>NIVEL-5</v>
      </c>
      <c r="N2680" s="4" t="str">
        <f t="shared" si="171"/>
        <v>1922000000000</v>
      </c>
      <c r="O2680" s="55" t="str">
        <f t="shared" si="172"/>
        <v>1922060000000</v>
      </c>
      <c r="P2680" s="105">
        <v>1922060000000</v>
      </c>
      <c r="Q2680" s="106" t="s">
        <v>6309</v>
      </c>
      <c r="R2680" s="108" t="s">
        <v>4449</v>
      </c>
      <c r="S2680" s="101" t="s">
        <v>23</v>
      </c>
      <c r="T2680" s="33">
        <v>1922060000000</v>
      </c>
      <c r="U2680" s="33" t="s">
        <v>21</v>
      </c>
      <c r="V2680" s="34" t="s">
        <v>4449</v>
      </c>
      <c r="W2680" s="58" t="s">
        <v>24</v>
      </c>
      <c r="X2680" s="58">
        <v>44927</v>
      </c>
      <c r="Y2680" s="58">
        <v>44927</v>
      </c>
      <c r="Z2680" s="93" t="s">
        <v>25</v>
      </c>
    </row>
    <row r="2681" spans="1:26" s="5" customFormat="1" ht="27" customHeight="1" x14ac:dyDescent="0.25">
      <c r="A2681" s="99">
        <f t="shared" si="169"/>
        <v>1</v>
      </c>
      <c r="B2681" s="97">
        <f t="array" aca="1" ref="B2681" ca="1">IF(AND(MAX(IF(O2680:O3680=O2681,X2680:X3680))=X2681,Y2681&lt;=B$1),P2681,"-")</f>
        <v>1922063000000</v>
      </c>
      <c r="C2681" s="4">
        <v>1</v>
      </c>
      <c r="D2681" s="4">
        <v>9</v>
      </c>
      <c r="E2681" s="4">
        <v>2</v>
      </c>
      <c r="F2681" s="4">
        <v>2</v>
      </c>
      <c r="G2681" s="4">
        <v>6</v>
      </c>
      <c r="H2681" s="4">
        <v>3</v>
      </c>
      <c r="I2681" s="4">
        <v>0</v>
      </c>
      <c r="J2681" s="4">
        <v>0</v>
      </c>
      <c r="K2681" s="4">
        <v>0</v>
      </c>
      <c r="L2681" s="4" t="s">
        <v>6310</v>
      </c>
      <c r="M2681" s="4" t="str">
        <f t="shared" si="170"/>
        <v>NIVEL-6</v>
      </c>
      <c r="N2681" s="4" t="str">
        <f t="shared" si="171"/>
        <v>1922060000000</v>
      </c>
      <c r="O2681" s="55" t="str">
        <f t="shared" si="172"/>
        <v>1922063000000</v>
      </c>
      <c r="P2681" s="105">
        <v>1922063000000</v>
      </c>
      <c r="Q2681" s="106" t="s">
        <v>6309</v>
      </c>
      <c r="R2681" s="108" t="s">
        <v>4450</v>
      </c>
      <c r="S2681" s="101" t="s">
        <v>36</v>
      </c>
      <c r="T2681" s="33">
        <v>1922061000000</v>
      </c>
      <c r="U2681" s="33" t="s">
        <v>21</v>
      </c>
      <c r="V2681" s="34" t="s">
        <v>4449</v>
      </c>
      <c r="W2681" s="58" t="s">
        <v>24</v>
      </c>
      <c r="X2681" s="58">
        <v>44927</v>
      </c>
      <c r="Y2681" s="58">
        <v>44927</v>
      </c>
      <c r="Z2681" s="93" t="s">
        <v>25</v>
      </c>
    </row>
    <row r="2682" spans="1:26" s="5" customFormat="1" ht="27" customHeight="1" x14ac:dyDescent="0.25">
      <c r="A2682" s="99">
        <f t="shared" si="169"/>
        <v>1</v>
      </c>
      <c r="B2682" s="97">
        <f t="array" aca="1" ref="B2682" ca="1">IF(AND(MAX(IF(O2681:O3681=O2682,X2681:X3681))=X2682,Y2682&lt;=B$1),P2682,"-")</f>
        <v>1922063100000</v>
      </c>
      <c r="C2682" s="4">
        <v>1</v>
      </c>
      <c r="D2682" s="4">
        <v>9</v>
      </c>
      <c r="E2682" s="4">
        <v>2</v>
      </c>
      <c r="F2682" s="4">
        <v>2</v>
      </c>
      <c r="G2682" s="4">
        <v>6</v>
      </c>
      <c r="H2682" s="4">
        <v>3</v>
      </c>
      <c r="I2682" s="4">
        <v>1</v>
      </c>
      <c r="J2682" s="4">
        <v>0</v>
      </c>
      <c r="K2682" s="4">
        <v>0</v>
      </c>
      <c r="L2682" s="4" t="s">
        <v>6310</v>
      </c>
      <c r="M2682" s="4" t="str">
        <f t="shared" si="170"/>
        <v>NIVEL-7</v>
      </c>
      <c r="N2682" s="4" t="str">
        <f t="shared" si="171"/>
        <v>1922063000000</v>
      </c>
      <c r="O2682" s="55" t="str">
        <f t="shared" si="172"/>
        <v>1922063100000</v>
      </c>
      <c r="P2682" s="105">
        <v>1922063100000</v>
      </c>
      <c r="Q2682" s="106" t="s">
        <v>6309</v>
      </c>
      <c r="R2682" s="108" t="s">
        <v>4451</v>
      </c>
      <c r="S2682" s="101" t="s">
        <v>36</v>
      </c>
      <c r="T2682" s="33">
        <v>1922061100000</v>
      </c>
      <c r="U2682" s="33" t="s">
        <v>21</v>
      </c>
      <c r="V2682" s="34" t="s">
        <v>4452</v>
      </c>
      <c r="W2682" s="58" t="s">
        <v>24</v>
      </c>
      <c r="X2682" s="58">
        <v>44927</v>
      </c>
      <c r="Y2682" s="58">
        <v>44927</v>
      </c>
      <c r="Z2682" s="93" t="s">
        <v>25</v>
      </c>
    </row>
    <row r="2683" spans="1:26" s="5" customFormat="1" ht="27" customHeight="1" x14ac:dyDescent="0.25">
      <c r="A2683" s="99">
        <f t="shared" si="169"/>
        <v>1</v>
      </c>
      <c r="B2683" s="97">
        <f t="array" aca="1" ref="B2683" ca="1">IF(AND(MAX(IF(O2682:O3682=O2683,X2682:X3682))=X2683,Y2683&lt;=B$1),P2683,"-")</f>
        <v>1922063101000</v>
      </c>
      <c r="C2683" s="4">
        <v>1</v>
      </c>
      <c r="D2683" s="4">
        <v>9</v>
      </c>
      <c r="E2683" s="4">
        <v>2</v>
      </c>
      <c r="F2683" s="4">
        <v>2</v>
      </c>
      <c r="G2683" s="4">
        <v>6</v>
      </c>
      <c r="H2683" s="4">
        <v>3</v>
      </c>
      <c r="I2683" s="4">
        <v>1</v>
      </c>
      <c r="J2683" s="4">
        <v>1</v>
      </c>
      <c r="K2683" s="4">
        <v>0</v>
      </c>
      <c r="L2683" s="4" t="s">
        <v>6312</v>
      </c>
      <c r="M2683" s="4" t="str">
        <f t="shared" si="170"/>
        <v>NIVEL-8</v>
      </c>
      <c r="N2683" s="4" t="str">
        <f t="shared" si="171"/>
        <v>1922063100000</v>
      </c>
      <c r="O2683" s="55" t="str">
        <f t="shared" si="172"/>
        <v>1922063101000</v>
      </c>
      <c r="P2683" s="105">
        <v>1922063101000</v>
      </c>
      <c r="Q2683" s="106" t="s">
        <v>6308</v>
      </c>
      <c r="R2683" s="108" t="s">
        <v>4453</v>
      </c>
      <c r="S2683" s="101" t="s">
        <v>36</v>
      </c>
      <c r="T2683" s="33">
        <v>1922061101001</v>
      </c>
      <c r="U2683" s="33" t="s">
        <v>40</v>
      </c>
      <c r="V2683" s="34" t="s">
        <v>4454</v>
      </c>
      <c r="W2683" s="58" t="s">
        <v>24</v>
      </c>
      <c r="X2683" s="58">
        <v>44927</v>
      </c>
      <c r="Y2683" s="58">
        <v>44927</v>
      </c>
      <c r="Z2683" s="93" t="s">
        <v>25</v>
      </c>
    </row>
    <row r="2684" spans="1:26" s="5" customFormat="1" ht="27" customHeight="1" x14ac:dyDescent="0.25">
      <c r="A2684" s="99">
        <f t="shared" si="169"/>
        <v>1</v>
      </c>
      <c r="B2684" s="97">
        <f t="array" aca="1" ref="B2684" ca="1">IF(AND(MAX(IF(O2683:O3683=O2684,X2683:X3683))=X2684,Y2684&lt;=B$1),P2684,"-")</f>
        <v>1922063199000</v>
      </c>
      <c r="C2684" s="4">
        <v>1</v>
      </c>
      <c r="D2684" s="4">
        <v>9</v>
      </c>
      <c r="E2684" s="4">
        <v>2</v>
      </c>
      <c r="F2684" s="4">
        <v>2</v>
      </c>
      <c r="G2684" s="4">
        <v>6</v>
      </c>
      <c r="H2684" s="4">
        <v>3</v>
      </c>
      <c r="I2684" s="4">
        <v>1</v>
      </c>
      <c r="J2684" s="4">
        <v>99</v>
      </c>
      <c r="K2684" s="4">
        <v>0</v>
      </c>
      <c r="L2684" s="4" t="s">
        <v>6312</v>
      </c>
      <c r="M2684" s="4" t="str">
        <f t="shared" si="170"/>
        <v>NIVEL-8</v>
      </c>
      <c r="N2684" s="4" t="str">
        <f t="shared" si="171"/>
        <v>1922063100000</v>
      </c>
      <c r="O2684" s="55" t="str">
        <f t="shared" si="172"/>
        <v>1922063199000</v>
      </c>
      <c r="P2684" s="105">
        <v>1922063199000</v>
      </c>
      <c r="Q2684" s="106" t="s">
        <v>6308</v>
      </c>
      <c r="R2684" s="108" t="s">
        <v>4455</v>
      </c>
      <c r="S2684" s="101" t="s">
        <v>36</v>
      </c>
      <c r="T2684" s="33">
        <v>1922061101999</v>
      </c>
      <c r="U2684" s="33" t="s">
        <v>40</v>
      </c>
      <c r="V2684" s="34" t="s">
        <v>4456</v>
      </c>
      <c r="W2684" s="58" t="s">
        <v>24</v>
      </c>
      <c r="X2684" s="58">
        <v>44927</v>
      </c>
      <c r="Y2684" s="58">
        <v>44927</v>
      </c>
      <c r="Z2684" s="93" t="s">
        <v>25</v>
      </c>
    </row>
    <row r="2685" spans="1:26" s="5" customFormat="1" ht="27" customHeight="1" x14ac:dyDescent="0.25">
      <c r="A2685" s="99">
        <f t="shared" si="169"/>
        <v>1</v>
      </c>
      <c r="B2685" s="97">
        <f t="array" aca="1" ref="B2685" ca="1">IF(AND(MAX(IF(O2684:O3684=O2685,X2684:X3684))=X2685,Y2685&lt;=B$1),P2685,"-")</f>
        <v>1922063200000</v>
      </c>
      <c r="C2685" s="4">
        <v>1</v>
      </c>
      <c r="D2685" s="4">
        <v>9</v>
      </c>
      <c r="E2685" s="4">
        <v>2</v>
      </c>
      <c r="F2685" s="4">
        <v>2</v>
      </c>
      <c r="G2685" s="4">
        <v>6</v>
      </c>
      <c r="H2685" s="4">
        <v>3</v>
      </c>
      <c r="I2685" s="4">
        <v>2</v>
      </c>
      <c r="J2685" s="4">
        <v>0</v>
      </c>
      <c r="K2685" s="4">
        <v>0</v>
      </c>
      <c r="L2685" s="4" t="s">
        <v>6310</v>
      </c>
      <c r="M2685" s="4" t="str">
        <f t="shared" si="170"/>
        <v>NIVEL-7</v>
      </c>
      <c r="N2685" s="4" t="str">
        <f t="shared" si="171"/>
        <v>1922063000000</v>
      </c>
      <c r="O2685" s="55" t="str">
        <f t="shared" si="172"/>
        <v>1922063200000</v>
      </c>
      <c r="P2685" s="105">
        <v>1922063200000</v>
      </c>
      <c r="Q2685" s="106" t="s">
        <v>6309</v>
      </c>
      <c r="R2685" s="108" t="s">
        <v>4457</v>
      </c>
      <c r="S2685" s="101" t="s">
        <v>36</v>
      </c>
      <c r="T2685" s="33">
        <v>1922061200000</v>
      </c>
      <c r="U2685" s="33" t="s">
        <v>21</v>
      </c>
      <c r="V2685" s="34" t="s">
        <v>4458</v>
      </c>
      <c r="W2685" s="58" t="s">
        <v>24</v>
      </c>
      <c r="X2685" s="58">
        <v>44927</v>
      </c>
      <c r="Y2685" s="58">
        <v>44927</v>
      </c>
      <c r="Z2685" s="93" t="s">
        <v>25</v>
      </c>
    </row>
    <row r="2686" spans="1:26" s="5" customFormat="1" ht="27" customHeight="1" x14ac:dyDescent="0.25">
      <c r="A2686" s="99">
        <f t="shared" si="169"/>
        <v>1</v>
      </c>
      <c r="B2686" s="97">
        <f t="array" aca="1" ref="B2686" ca="1">IF(AND(MAX(IF(O2685:O3685=O2686,X2685:X3685))=X2686,Y2686&lt;=B$1),P2686,"-")</f>
        <v>1922063201000</v>
      </c>
      <c r="C2686" s="4">
        <v>1</v>
      </c>
      <c r="D2686" s="4">
        <v>9</v>
      </c>
      <c r="E2686" s="4">
        <v>2</v>
      </c>
      <c r="F2686" s="4">
        <v>2</v>
      </c>
      <c r="G2686" s="4">
        <v>6</v>
      </c>
      <c r="H2686" s="4">
        <v>3</v>
      </c>
      <c r="I2686" s="4">
        <v>2</v>
      </c>
      <c r="J2686" s="4">
        <v>1</v>
      </c>
      <c r="K2686" s="4">
        <v>0</v>
      </c>
      <c r="L2686" s="4" t="s">
        <v>6312</v>
      </c>
      <c r="M2686" s="4" t="str">
        <f t="shared" si="170"/>
        <v>NIVEL-8</v>
      </c>
      <c r="N2686" s="4" t="str">
        <f t="shared" si="171"/>
        <v>1922063200000</v>
      </c>
      <c r="O2686" s="55" t="str">
        <f t="shared" si="172"/>
        <v>1922063201000</v>
      </c>
      <c r="P2686" s="105">
        <v>1922063201000</v>
      </c>
      <c r="Q2686" s="106" t="s">
        <v>6308</v>
      </c>
      <c r="R2686" s="108" t="s">
        <v>4459</v>
      </c>
      <c r="S2686" s="101" t="s">
        <v>36</v>
      </c>
      <c r="T2686" s="33">
        <v>1922061201001</v>
      </c>
      <c r="U2686" s="33" t="s">
        <v>40</v>
      </c>
      <c r="V2686" s="34" t="s">
        <v>4460</v>
      </c>
      <c r="W2686" s="58" t="s">
        <v>24</v>
      </c>
      <c r="X2686" s="58">
        <v>44927</v>
      </c>
      <c r="Y2686" s="58">
        <v>44927</v>
      </c>
      <c r="Z2686" s="93" t="s">
        <v>25</v>
      </c>
    </row>
    <row r="2687" spans="1:26" s="5" customFormat="1" ht="27" customHeight="1" x14ac:dyDescent="0.25">
      <c r="A2687" s="99">
        <f t="shared" si="169"/>
        <v>1</v>
      </c>
      <c r="B2687" s="97">
        <f t="array" aca="1" ref="B2687" ca="1">IF(AND(MAX(IF(O2686:O3686=O2687,X2686:X3686))=X2687,Y2687&lt;=B$1),P2687,"-")</f>
        <v>1922063299000</v>
      </c>
      <c r="C2687" s="4">
        <v>1</v>
      </c>
      <c r="D2687" s="4">
        <v>9</v>
      </c>
      <c r="E2687" s="4">
        <v>2</v>
      </c>
      <c r="F2687" s="4">
        <v>2</v>
      </c>
      <c r="G2687" s="4">
        <v>6</v>
      </c>
      <c r="H2687" s="4">
        <v>3</v>
      </c>
      <c r="I2687" s="4">
        <v>2</v>
      </c>
      <c r="J2687" s="4">
        <v>99</v>
      </c>
      <c r="K2687" s="4">
        <v>0</v>
      </c>
      <c r="L2687" s="4" t="s">
        <v>6312</v>
      </c>
      <c r="M2687" s="4" t="str">
        <f t="shared" si="170"/>
        <v>NIVEL-8</v>
      </c>
      <c r="N2687" s="4" t="str">
        <f t="shared" si="171"/>
        <v>1922063200000</v>
      </c>
      <c r="O2687" s="55" t="str">
        <f t="shared" si="172"/>
        <v>1922063299000</v>
      </c>
      <c r="P2687" s="105">
        <v>1922063299000</v>
      </c>
      <c r="Q2687" s="106" t="s">
        <v>6308</v>
      </c>
      <c r="R2687" s="108" t="s">
        <v>4461</v>
      </c>
      <c r="S2687" s="101" t="s">
        <v>36</v>
      </c>
      <c r="T2687" s="33">
        <v>1922061201999</v>
      </c>
      <c r="U2687" s="33" t="s">
        <v>40</v>
      </c>
      <c r="V2687" s="34" t="s">
        <v>4462</v>
      </c>
      <c r="W2687" s="58" t="s">
        <v>24</v>
      </c>
      <c r="X2687" s="58">
        <v>44927</v>
      </c>
      <c r="Y2687" s="58">
        <v>44927</v>
      </c>
      <c r="Z2687" s="93" t="s">
        <v>25</v>
      </c>
    </row>
    <row r="2688" spans="1:26" s="5" customFormat="1" ht="27" customHeight="1" x14ac:dyDescent="0.25">
      <c r="A2688" s="99">
        <f t="shared" si="169"/>
        <v>1</v>
      </c>
      <c r="B2688" s="97">
        <f t="array" aca="1" ref="B2688" ca="1">IF(AND(MAX(IF(O2687:O3687=O2688,X2687:X3687))=X2688,Y2688&lt;=B$1),P2688,"-")</f>
        <v>1922064000000</v>
      </c>
      <c r="C2688" s="4">
        <v>1</v>
      </c>
      <c r="D2688" s="4">
        <v>9</v>
      </c>
      <c r="E2688" s="4">
        <v>2</v>
      </c>
      <c r="F2688" s="4">
        <v>2</v>
      </c>
      <c r="G2688" s="4">
        <v>6</v>
      </c>
      <c r="H2688" s="4">
        <v>4</v>
      </c>
      <c r="I2688" s="4">
        <v>0</v>
      </c>
      <c r="J2688" s="4">
        <v>0</v>
      </c>
      <c r="K2688" s="4">
        <v>0</v>
      </c>
      <c r="L2688" s="4" t="s">
        <v>6310</v>
      </c>
      <c r="M2688" s="4" t="str">
        <f t="shared" si="170"/>
        <v>NIVEL-6</v>
      </c>
      <c r="N2688" s="4" t="str">
        <f t="shared" si="171"/>
        <v>1922060000000</v>
      </c>
      <c r="O2688" s="55" t="str">
        <f t="shared" si="172"/>
        <v>1922064000000</v>
      </c>
      <c r="P2688" s="105">
        <v>1922064000000</v>
      </c>
      <c r="Q2688" s="106" t="s">
        <v>6309</v>
      </c>
      <c r="R2688" s="108" t="s">
        <v>4463</v>
      </c>
      <c r="S2688" s="101" t="s">
        <v>36</v>
      </c>
      <c r="T2688" s="33">
        <v>1922061000000</v>
      </c>
      <c r="U2688" s="33" t="s">
        <v>21</v>
      </c>
      <c r="V2688" s="34" t="s">
        <v>4449</v>
      </c>
      <c r="W2688" s="58" t="s">
        <v>24</v>
      </c>
      <c r="X2688" s="58">
        <v>44927</v>
      </c>
      <c r="Y2688" s="58">
        <v>44927</v>
      </c>
      <c r="Z2688" s="93" t="s">
        <v>25</v>
      </c>
    </row>
    <row r="2689" spans="1:26" s="5" customFormat="1" ht="27" customHeight="1" x14ac:dyDescent="0.25">
      <c r="A2689" s="99">
        <f t="shared" si="169"/>
        <v>1</v>
      </c>
      <c r="B2689" s="97">
        <f t="array" aca="1" ref="B2689" ca="1">IF(AND(MAX(IF(O2688:O3688=O2689,X2688:X3688))=X2689,Y2689&lt;=B$1),P2689,"-")</f>
        <v>1922064100000</v>
      </c>
      <c r="C2689" s="4">
        <v>1</v>
      </c>
      <c r="D2689" s="4">
        <v>9</v>
      </c>
      <c r="E2689" s="4">
        <v>2</v>
      </c>
      <c r="F2689" s="4">
        <v>2</v>
      </c>
      <c r="G2689" s="4">
        <v>6</v>
      </c>
      <c r="H2689" s="4">
        <v>4</v>
      </c>
      <c r="I2689" s="4">
        <v>1</v>
      </c>
      <c r="J2689" s="4">
        <v>0</v>
      </c>
      <c r="K2689" s="4">
        <v>0</v>
      </c>
      <c r="L2689" s="4" t="s">
        <v>6310</v>
      </c>
      <c r="M2689" s="4" t="str">
        <f t="shared" si="170"/>
        <v>NIVEL-7</v>
      </c>
      <c r="N2689" s="4" t="str">
        <f t="shared" si="171"/>
        <v>1922064000000</v>
      </c>
      <c r="O2689" s="55" t="str">
        <f t="shared" si="172"/>
        <v>1922064100000</v>
      </c>
      <c r="P2689" s="105">
        <v>1922064100000</v>
      </c>
      <c r="Q2689" s="106" t="s">
        <v>6309</v>
      </c>
      <c r="R2689" s="108" t="s">
        <v>4464</v>
      </c>
      <c r="S2689" s="101" t="s">
        <v>36</v>
      </c>
      <c r="T2689" s="33">
        <v>1922061100000</v>
      </c>
      <c r="U2689" s="33" t="s">
        <v>21</v>
      </c>
      <c r="V2689" s="34" t="s">
        <v>4452</v>
      </c>
      <c r="W2689" s="58" t="s">
        <v>24</v>
      </c>
      <c r="X2689" s="58">
        <v>44927</v>
      </c>
      <c r="Y2689" s="58">
        <v>44927</v>
      </c>
      <c r="Z2689" s="93" t="s">
        <v>25</v>
      </c>
    </row>
    <row r="2690" spans="1:26" s="5" customFormat="1" ht="27" customHeight="1" x14ac:dyDescent="0.25">
      <c r="A2690" s="99">
        <f t="shared" ref="A2690:A2753" si="173">COUNTIF(O:O,O2690)</f>
        <v>1</v>
      </c>
      <c r="B2690" s="97">
        <f t="array" aca="1" ref="B2690" ca="1">IF(AND(MAX(IF(O2689:O3689=O2690,X2689:X3689))=X2690,Y2690&lt;=B$1),P2690,"-")</f>
        <v>1922064200000</v>
      </c>
      <c r="C2690" s="4">
        <v>1</v>
      </c>
      <c r="D2690" s="4">
        <v>9</v>
      </c>
      <c r="E2690" s="4">
        <v>2</v>
      </c>
      <c r="F2690" s="4">
        <v>2</v>
      </c>
      <c r="G2690" s="4">
        <v>6</v>
      </c>
      <c r="H2690" s="4">
        <v>4</v>
      </c>
      <c r="I2690" s="4">
        <v>2</v>
      </c>
      <c r="J2690" s="4">
        <v>0</v>
      </c>
      <c r="K2690" s="4">
        <v>0</v>
      </c>
      <c r="L2690" s="4" t="s">
        <v>6310</v>
      </c>
      <c r="M2690" s="4" t="str">
        <f t="shared" si="170"/>
        <v>NIVEL-7</v>
      </c>
      <c r="N2690" s="4" t="str">
        <f t="shared" si="171"/>
        <v>1922064000000</v>
      </c>
      <c r="O2690" s="55" t="str">
        <f t="shared" si="172"/>
        <v>1922064200000</v>
      </c>
      <c r="P2690" s="105">
        <v>1922064200000</v>
      </c>
      <c r="Q2690" s="106" t="s">
        <v>6309</v>
      </c>
      <c r="R2690" s="108" t="s">
        <v>4465</v>
      </c>
      <c r="S2690" s="101" t="s">
        <v>36</v>
      </c>
      <c r="T2690" s="33">
        <v>1922061200000</v>
      </c>
      <c r="U2690" s="33" t="s">
        <v>21</v>
      </c>
      <c r="V2690" s="34" t="s">
        <v>4458</v>
      </c>
      <c r="W2690" s="58" t="s">
        <v>24</v>
      </c>
      <c r="X2690" s="58">
        <v>44927</v>
      </c>
      <c r="Y2690" s="58">
        <v>44927</v>
      </c>
      <c r="Z2690" s="93" t="s">
        <v>25</v>
      </c>
    </row>
    <row r="2691" spans="1:26" s="5" customFormat="1" ht="27" customHeight="1" x14ac:dyDescent="0.25">
      <c r="A2691" s="99">
        <f t="shared" si="173"/>
        <v>1</v>
      </c>
      <c r="B2691" s="97">
        <f t="array" aca="1" ref="B2691" ca="1">IF(AND(MAX(IF(O2690:O3690=O2691,X2690:X3690))=X2691,Y2691&lt;=B$1),P2691,"-")</f>
        <v>1922070000000</v>
      </c>
      <c r="C2691" s="4">
        <v>1</v>
      </c>
      <c r="D2691" s="4">
        <v>9</v>
      </c>
      <c r="E2691" s="4">
        <v>2</v>
      </c>
      <c r="F2691" s="4">
        <v>2</v>
      </c>
      <c r="G2691" s="4">
        <v>7</v>
      </c>
      <c r="H2691" s="4">
        <v>0</v>
      </c>
      <c r="I2691" s="4">
        <v>0</v>
      </c>
      <c r="J2691" s="4">
        <v>0</v>
      </c>
      <c r="K2691" s="4">
        <v>0</v>
      </c>
      <c r="L2691" s="4" t="s">
        <v>6310</v>
      </c>
      <c r="M2691" s="4" t="str">
        <f t="shared" si="170"/>
        <v>NIVEL-5</v>
      </c>
      <c r="N2691" s="4" t="str">
        <f t="shared" si="171"/>
        <v>1922000000000</v>
      </c>
      <c r="O2691" s="55" t="str">
        <f t="shared" si="172"/>
        <v>1922070000000</v>
      </c>
      <c r="P2691" s="105">
        <v>1922070000000</v>
      </c>
      <c r="Q2691" s="106" t="s">
        <v>6309</v>
      </c>
      <c r="R2691" s="108" t="s">
        <v>4466</v>
      </c>
      <c r="S2691" s="101" t="s">
        <v>23</v>
      </c>
      <c r="T2691" s="33">
        <v>1922070000000</v>
      </c>
      <c r="U2691" s="33" t="s">
        <v>21</v>
      </c>
      <c r="V2691" s="34" t="s">
        <v>4466</v>
      </c>
      <c r="W2691" s="58" t="s">
        <v>24</v>
      </c>
      <c r="X2691" s="58">
        <v>44927</v>
      </c>
      <c r="Y2691" s="58">
        <v>44927</v>
      </c>
      <c r="Z2691" s="93" t="s">
        <v>25</v>
      </c>
    </row>
    <row r="2692" spans="1:26" s="5" customFormat="1" ht="27" customHeight="1" x14ac:dyDescent="0.25">
      <c r="A2692" s="99">
        <f t="shared" si="173"/>
        <v>1</v>
      </c>
      <c r="B2692" s="97">
        <f t="array" aca="1" ref="B2692" ca="1">IF(AND(MAX(IF(O2691:O3691=O2692,X2691:X3691))=X2692,Y2692&lt;=B$1),P2692,"-")</f>
        <v>1922080000000</v>
      </c>
      <c r="C2692" s="4">
        <v>1</v>
      </c>
      <c r="D2692" s="4">
        <v>9</v>
      </c>
      <c r="E2692" s="4">
        <v>2</v>
      </c>
      <c r="F2692" s="4">
        <v>2</v>
      </c>
      <c r="G2692" s="4">
        <v>8</v>
      </c>
      <c r="H2692" s="4">
        <v>0</v>
      </c>
      <c r="I2692" s="4">
        <v>0</v>
      </c>
      <c r="J2692" s="4">
        <v>0</v>
      </c>
      <c r="K2692" s="4">
        <v>0</v>
      </c>
      <c r="L2692" s="4" t="s">
        <v>6310</v>
      </c>
      <c r="M2692" s="4" t="str">
        <f t="shared" ref="M2692:M2755" si="174">IF(K2692&lt;&gt;0,"NIVEL-9",
IF(J2692&lt;&gt;0,"NIVEL-8",
IF(I2692&lt;&gt;0,"NIVEL-7",
IF(H2692&lt;&gt;0,"NIVEL-6",
IF(G2692&lt;&gt;0,"NIVEL-5",
IF(F2692&lt;&gt;0,"NIVEL-4",
IF(E2692&lt;&gt;0,"NIVEL-3",
IF(D2692&lt;&gt;0,"NIVEL-2",
"NIVEL-1"))))))))</f>
        <v>NIVEL-5</v>
      </c>
      <c r="N2692" s="4" t="str">
        <f t="shared" ref="N2692:N2755" si="175">IF(K2692&lt;&gt;0,LEFT(P2692,10)&amp;"000",
IF(J2692&lt;&gt;0,LEFT(P2692,8)&amp;"00000",
IF(I2692&lt;&gt;0,LEFT(P2692,7)&amp;"000000",
IF(H2692&lt;&gt;0,LEFT(P2692,6)&amp;"0000000",
IF(G2692&lt;&gt;0,LEFT(P2692,4)&amp;"000000000",
IF(F2692&lt;&gt;0,LEFT(P2692,3)&amp;"0000000000",
IF(E2692&lt;&gt;0,LEFT(P2692,2)&amp;"00000000000",
IF(D2692&lt;&gt;0,LEFT(P2692,1)&amp;"000000000000",
"-"))))))))</f>
        <v>1922000000000</v>
      </c>
      <c r="O2692" s="55" t="str">
        <f t="shared" si="172"/>
        <v>1922080000000</v>
      </c>
      <c r="P2692" s="105">
        <v>1922080000000</v>
      </c>
      <c r="Q2692" s="106" t="s">
        <v>6309</v>
      </c>
      <c r="R2692" s="108" t="s">
        <v>4467</v>
      </c>
      <c r="S2692" s="101" t="s">
        <v>23</v>
      </c>
      <c r="T2692" s="33">
        <v>1922080000000</v>
      </c>
      <c r="U2692" s="33" t="s">
        <v>21</v>
      </c>
      <c r="V2692" s="34" t="s">
        <v>4467</v>
      </c>
      <c r="W2692" s="58" t="s">
        <v>24</v>
      </c>
      <c r="X2692" s="58">
        <v>44927</v>
      </c>
      <c r="Y2692" s="58">
        <v>44927</v>
      </c>
      <c r="Z2692" s="93" t="s">
        <v>25</v>
      </c>
    </row>
    <row r="2693" spans="1:26" s="5" customFormat="1" ht="27" customHeight="1" x14ac:dyDescent="0.25">
      <c r="A2693" s="99">
        <f t="shared" si="173"/>
        <v>1</v>
      </c>
      <c r="B2693" s="97">
        <f t="array" aca="1" ref="B2693" ca="1">IF(AND(MAX(IF(O2692:O3692=O2693,X2692:X3692))=X2693,Y2693&lt;=B$1),P2693,"-")</f>
        <v>1922090000000</v>
      </c>
      <c r="C2693" s="4">
        <v>1</v>
      </c>
      <c r="D2693" s="4">
        <v>9</v>
      </c>
      <c r="E2693" s="4">
        <v>2</v>
      </c>
      <c r="F2693" s="4">
        <v>2</v>
      </c>
      <c r="G2693" s="4">
        <v>9</v>
      </c>
      <c r="H2693" s="4">
        <v>0</v>
      </c>
      <c r="I2693" s="4">
        <v>0</v>
      </c>
      <c r="J2693" s="4">
        <v>0</v>
      </c>
      <c r="K2693" s="4">
        <v>0</v>
      </c>
      <c r="L2693" s="4" t="s">
        <v>6310</v>
      </c>
      <c r="M2693" s="4" t="str">
        <f t="shared" si="174"/>
        <v>NIVEL-5</v>
      </c>
      <c r="N2693" s="4" t="str">
        <f t="shared" si="175"/>
        <v>1922000000000</v>
      </c>
      <c r="O2693" s="55" t="str">
        <f t="shared" si="172"/>
        <v>1922090000000</v>
      </c>
      <c r="P2693" s="105">
        <v>1922090000000</v>
      </c>
      <c r="Q2693" s="106" t="s">
        <v>6309</v>
      </c>
      <c r="R2693" s="108" t="s">
        <v>4468</v>
      </c>
      <c r="S2693" s="101" t="s">
        <v>23</v>
      </c>
      <c r="T2693" s="33">
        <v>1922090000000</v>
      </c>
      <c r="U2693" s="33" t="s">
        <v>21</v>
      </c>
      <c r="V2693" s="34" t="s">
        <v>4468</v>
      </c>
      <c r="W2693" s="58" t="s">
        <v>24</v>
      </c>
      <c r="X2693" s="58">
        <v>44927</v>
      </c>
      <c r="Y2693" s="58">
        <v>44927</v>
      </c>
      <c r="Z2693" s="93" t="s">
        <v>25</v>
      </c>
    </row>
    <row r="2694" spans="1:26" s="5" customFormat="1" ht="27" customHeight="1" x14ac:dyDescent="0.25">
      <c r="A2694" s="99">
        <f t="shared" si="173"/>
        <v>1</v>
      </c>
      <c r="B2694" s="97">
        <f t="array" aca="1" ref="B2694" ca="1">IF(AND(MAX(IF(O2693:O3693=O2694,X2693:X3693))=X2694,Y2694&lt;=B$1),P2694,"-")</f>
        <v>1922100000000</v>
      </c>
      <c r="C2694" s="4">
        <v>1</v>
      </c>
      <c r="D2694" s="4">
        <v>9</v>
      </c>
      <c r="E2694" s="4">
        <v>2</v>
      </c>
      <c r="F2694" s="4">
        <v>2</v>
      </c>
      <c r="G2694" s="4">
        <v>10</v>
      </c>
      <c r="H2694" s="4">
        <v>0</v>
      </c>
      <c r="I2694" s="4">
        <v>0</v>
      </c>
      <c r="J2694" s="4">
        <v>0</v>
      </c>
      <c r="K2694" s="4">
        <v>0</v>
      </c>
      <c r="L2694" s="4" t="s">
        <v>6310</v>
      </c>
      <c r="M2694" s="4" t="str">
        <f t="shared" si="174"/>
        <v>NIVEL-5</v>
      </c>
      <c r="N2694" s="4" t="str">
        <f t="shared" si="175"/>
        <v>1922000000000</v>
      </c>
      <c r="O2694" s="55" t="str">
        <f t="shared" si="172"/>
        <v>1922100000000</v>
      </c>
      <c r="P2694" s="105">
        <v>1922100000000</v>
      </c>
      <c r="Q2694" s="106" t="s">
        <v>6309</v>
      </c>
      <c r="R2694" s="108" t="s">
        <v>4469</v>
      </c>
      <c r="S2694" s="101" t="s">
        <v>23</v>
      </c>
      <c r="T2694" s="33">
        <v>1922100000000</v>
      </c>
      <c r="U2694" s="33" t="s">
        <v>21</v>
      </c>
      <c r="V2694" s="34" t="s">
        <v>4469</v>
      </c>
      <c r="W2694" s="58" t="s">
        <v>24</v>
      </c>
      <c r="X2694" s="58">
        <v>44927</v>
      </c>
      <c r="Y2694" s="58">
        <v>44927</v>
      </c>
      <c r="Z2694" s="93" t="s">
        <v>25</v>
      </c>
    </row>
    <row r="2695" spans="1:26" s="5" customFormat="1" ht="27" customHeight="1" x14ac:dyDescent="0.25">
      <c r="A2695" s="99">
        <f t="shared" si="173"/>
        <v>1</v>
      </c>
      <c r="B2695" s="97">
        <f t="array" aca="1" ref="B2695" ca="1">IF(AND(MAX(IF(O2694:O3694=O2695,X2694:X3694))=X2695,Y2695&lt;=B$1),P2695,"-")</f>
        <v>1922101000000</v>
      </c>
      <c r="C2695" s="4">
        <v>1</v>
      </c>
      <c r="D2695" s="4">
        <v>9</v>
      </c>
      <c r="E2695" s="4">
        <v>2</v>
      </c>
      <c r="F2695" s="4">
        <v>2</v>
      </c>
      <c r="G2695" s="4">
        <v>10</v>
      </c>
      <c r="H2695" s="4">
        <v>1</v>
      </c>
      <c r="I2695" s="4">
        <v>0</v>
      </c>
      <c r="J2695" s="4">
        <v>0</v>
      </c>
      <c r="K2695" s="4">
        <v>0</v>
      </c>
      <c r="L2695" s="4" t="s">
        <v>6310</v>
      </c>
      <c r="M2695" s="4" t="str">
        <f t="shared" si="174"/>
        <v>NIVEL-6</v>
      </c>
      <c r="N2695" s="4" t="str">
        <f t="shared" si="175"/>
        <v>1922100000000</v>
      </c>
      <c r="O2695" s="55" t="str">
        <f t="shared" si="172"/>
        <v>1922101000000</v>
      </c>
      <c r="P2695" s="105">
        <v>1922101000000</v>
      </c>
      <c r="Q2695" s="106" t="s">
        <v>6309</v>
      </c>
      <c r="R2695" s="108" t="s">
        <v>4470</v>
      </c>
      <c r="S2695" s="101" t="s">
        <v>23</v>
      </c>
      <c r="T2695" s="33">
        <v>1922101000000</v>
      </c>
      <c r="U2695" s="33" t="s">
        <v>21</v>
      </c>
      <c r="V2695" s="34" t="s">
        <v>4470</v>
      </c>
      <c r="W2695" s="58" t="s">
        <v>24</v>
      </c>
      <c r="X2695" s="58">
        <v>44927</v>
      </c>
      <c r="Y2695" s="58">
        <v>44927</v>
      </c>
      <c r="Z2695" s="93" t="s">
        <v>25</v>
      </c>
    </row>
    <row r="2696" spans="1:26" s="5" customFormat="1" ht="27" customHeight="1" x14ac:dyDescent="0.25">
      <c r="A2696" s="99">
        <f t="shared" si="173"/>
        <v>1</v>
      </c>
      <c r="B2696" s="97">
        <f t="array" aca="1" ref="B2696" ca="1">IF(AND(MAX(IF(O2695:O3695=O2696,X2695:X3695))=X2696,Y2696&lt;=B$1),P2696,"-")</f>
        <v>1922102000000</v>
      </c>
      <c r="C2696" s="4">
        <v>1</v>
      </c>
      <c r="D2696" s="4">
        <v>9</v>
      </c>
      <c r="E2696" s="4">
        <v>2</v>
      </c>
      <c r="F2696" s="4">
        <v>2</v>
      </c>
      <c r="G2696" s="4">
        <v>10</v>
      </c>
      <c r="H2696" s="4">
        <v>2</v>
      </c>
      <c r="I2696" s="4">
        <v>0</v>
      </c>
      <c r="J2696" s="4">
        <v>0</v>
      </c>
      <c r="K2696" s="4">
        <v>0</v>
      </c>
      <c r="L2696" s="4" t="s">
        <v>6310</v>
      </c>
      <c r="M2696" s="4" t="str">
        <f t="shared" si="174"/>
        <v>NIVEL-6</v>
      </c>
      <c r="N2696" s="4" t="str">
        <f t="shared" si="175"/>
        <v>1922100000000</v>
      </c>
      <c r="O2696" s="55" t="str">
        <f t="shared" si="172"/>
        <v>1922102000000</v>
      </c>
      <c r="P2696" s="105">
        <v>1922102000000</v>
      </c>
      <c r="Q2696" s="106" t="s">
        <v>6309</v>
      </c>
      <c r="R2696" s="108" t="s">
        <v>4471</v>
      </c>
      <c r="S2696" s="101" t="s">
        <v>23</v>
      </c>
      <c r="T2696" s="33">
        <v>1922102000000</v>
      </c>
      <c r="U2696" s="33" t="s">
        <v>21</v>
      </c>
      <c r="V2696" s="34" t="s">
        <v>4471</v>
      </c>
      <c r="W2696" s="58" t="s">
        <v>24</v>
      </c>
      <c r="X2696" s="58">
        <v>44927</v>
      </c>
      <c r="Y2696" s="58">
        <v>44927</v>
      </c>
      <c r="Z2696" s="93" t="s">
        <v>25</v>
      </c>
    </row>
    <row r="2697" spans="1:26" s="5" customFormat="1" ht="27" customHeight="1" x14ac:dyDescent="0.25">
      <c r="A2697" s="99">
        <f t="shared" si="173"/>
        <v>1</v>
      </c>
      <c r="B2697" s="97">
        <f t="array" aca="1" ref="B2697" ca="1">IF(AND(MAX(IF(O2696:O3695=O2697,X2696:X3695))=X2697,Y2697&lt;=B$1),P2697,"-")</f>
        <v>1922110000000</v>
      </c>
      <c r="C2697" s="4">
        <v>1</v>
      </c>
      <c r="D2697" s="4">
        <v>9</v>
      </c>
      <c r="E2697" s="4">
        <v>2</v>
      </c>
      <c r="F2697" s="4">
        <v>2</v>
      </c>
      <c r="G2697" s="4">
        <v>11</v>
      </c>
      <c r="H2697" s="4">
        <v>0</v>
      </c>
      <c r="I2697" s="4">
        <v>0</v>
      </c>
      <c r="J2697" s="4">
        <v>0</v>
      </c>
      <c r="K2697" s="4">
        <v>0</v>
      </c>
      <c r="L2697" s="4" t="s">
        <v>6310</v>
      </c>
      <c r="M2697" s="4" t="str">
        <f t="shared" si="174"/>
        <v>NIVEL-5</v>
      </c>
      <c r="N2697" s="4" t="str">
        <f t="shared" si="175"/>
        <v>1922000000000</v>
      </c>
      <c r="O2697" s="55" t="str">
        <f t="shared" si="172"/>
        <v>1922110000000</v>
      </c>
      <c r="P2697" s="105">
        <v>1922110000000</v>
      </c>
      <c r="Q2697" s="106" t="s">
        <v>6309</v>
      </c>
      <c r="R2697" s="108" t="s">
        <v>4472</v>
      </c>
      <c r="S2697" s="101" t="s">
        <v>23</v>
      </c>
      <c r="T2697" s="33">
        <v>1922110000000</v>
      </c>
      <c r="U2697" s="33" t="s">
        <v>21</v>
      </c>
      <c r="V2697" s="34" t="s">
        <v>4472</v>
      </c>
      <c r="W2697" s="58" t="s">
        <v>24</v>
      </c>
      <c r="X2697" s="58">
        <v>44927</v>
      </c>
      <c r="Y2697" s="58">
        <v>44927</v>
      </c>
      <c r="Z2697" s="93" t="s">
        <v>25</v>
      </c>
    </row>
    <row r="2698" spans="1:26" s="5" customFormat="1" ht="27" customHeight="1" x14ac:dyDescent="0.25">
      <c r="A2698" s="99">
        <f t="shared" si="173"/>
        <v>1</v>
      </c>
      <c r="B2698" s="97">
        <f t="array" aca="1" ref="B2698" ca="1">IF(AND(MAX(IF(O2697:O3696=O2698,X2697:X3696))=X2698,Y2698&lt;=B$1),P2698,"-")</f>
        <v>1922120000000</v>
      </c>
      <c r="C2698" s="4">
        <v>1</v>
      </c>
      <c r="D2698" s="4">
        <v>9</v>
      </c>
      <c r="E2698" s="4">
        <v>2</v>
      </c>
      <c r="F2698" s="4">
        <v>2</v>
      </c>
      <c r="G2698" s="4">
        <v>12</v>
      </c>
      <c r="H2698" s="4">
        <v>0</v>
      </c>
      <c r="I2698" s="4">
        <v>0</v>
      </c>
      <c r="J2698" s="4">
        <v>0</v>
      </c>
      <c r="K2698" s="4">
        <v>0</v>
      </c>
      <c r="L2698" s="4" t="s">
        <v>6310</v>
      </c>
      <c r="M2698" s="4" t="str">
        <f t="shared" si="174"/>
        <v>NIVEL-5</v>
      </c>
      <c r="N2698" s="4" t="str">
        <f t="shared" si="175"/>
        <v>1922000000000</v>
      </c>
      <c r="O2698" s="55" t="str">
        <f t="shared" si="172"/>
        <v>1922120000000</v>
      </c>
      <c r="P2698" s="105">
        <v>1922120000000</v>
      </c>
      <c r="Q2698" s="106" t="s">
        <v>6309</v>
      </c>
      <c r="R2698" s="108" t="s">
        <v>4473</v>
      </c>
      <c r="S2698" s="101" t="s">
        <v>23</v>
      </c>
      <c r="T2698" s="33">
        <v>1922120000000</v>
      </c>
      <c r="U2698" s="33" t="s">
        <v>21</v>
      </c>
      <c r="V2698" s="34" t="s">
        <v>4473</v>
      </c>
      <c r="W2698" s="58" t="s">
        <v>24</v>
      </c>
      <c r="X2698" s="58">
        <v>44927</v>
      </c>
      <c r="Y2698" s="58">
        <v>44927</v>
      </c>
      <c r="Z2698" s="93" t="s">
        <v>25</v>
      </c>
    </row>
    <row r="2699" spans="1:26" s="5" customFormat="1" ht="27" customHeight="1" x14ac:dyDescent="0.25">
      <c r="A2699" s="99">
        <f t="shared" si="173"/>
        <v>1</v>
      </c>
      <c r="B2699" s="97">
        <f t="array" aca="1" ref="B2699" ca="1">IF(AND(MAX(IF(O2698:O3697=O2699,X2698:X3697))=X2699,Y2699&lt;=B$1),P2699,"-")</f>
        <v>1922130000000</v>
      </c>
      <c r="C2699" s="4">
        <v>1</v>
      </c>
      <c r="D2699" s="4">
        <v>9</v>
      </c>
      <c r="E2699" s="4">
        <v>2</v>
      </c>
      <c r="F2699" s="4">
        <v>2</v>
      </c>
      <c r="G2699" s="4">
        <v>13</v>
      </c>
      <c r="H2699" s="4">
        <v>0</v>
      </c>
      <c r="I2699" s="4">
        <v>0</v>
      </c>
      <c r="J2699" s="4">
        <v>0</v>
      </c>
      <c r="K2699" s="4">
        <v>0</v>
      </c>
      <c r="L2699" s="4" t="s">
        <v>6310</v>
      </c>
      <c r="M2699" s="4" t="str">
        <f t="shared" si="174"/>
        <v>NIVEL-5</v>
      </c>
      <c r="N2699" s="4" t="str">
        <f t="shared" si="175"/>
        <v>1922000000000</v>
      </c>
      <c r="O2699" s="55" t="str">
        <f t="shared" si="172"/>
        <v>1922130000000</v>
      </c>
      <c r="P2699" s="105">
        <v>1922130000000</v>
      </c>
      <c r="Q2699" s="106" t="s">
        <v>6309</v>
      </c>
      <c r="R2699" s="108" t="s">
        <v>4474</v>
      </c>
      <c r="S2699" s="101" t="s">
        <v>107</v>
      </c>
      <c r="T2699" s="33" t="s">
        <v>25</v>
      </c>
      <c r="U2699" s="33" t="s">
        <v>25</v>
      </c>
      <c r="V2699" s="34" t="s">
        <v>25</v>
      </c>
      <c r="W2699" s="58" t="s">
        <v>24</v>
      </c>
      <c r="X2699" s="58">
        <v>44927</v>
      </c>
      <c r="Y2699" s="58">
        <v>44927</v>
      </c>
      <c r="Z2699" s="93" t="s">
        <v>25</v>
      </c>
    </row>
    <row r="2700" spans="1:26" s="5" customFormat="1" ht="27" customHeight="1" x14ac:dyDescent="0.25">
      <c r="A2700" s="99">
        <f t="shared" si="173"/>
        <v>1</v>
      </c>
      <c r="B2700" s="97">
        <f t="array" aca="1" ref="B2700" ca="1">IF(AND(MAX(IF(O2699:O3698=O2700,X2699:X3698))=X2700,Y2700&lt;=B$1),P2700,"-")</f>
        <v>1922500000000</v>
      </c>
      <c r="C2700" s="4">
        <v>1</v>
      </c>
      <c r="D2700" s="4">
        <v>9</v>
      </c>
      <c r="E2700" s="4">
        <v>2</v>
      </c>
      <c r="F2700" s="4">
        <v>2</v>
      </c>
      <c r="G2700" s="4">
        <v>50</v>
      </c>
      <c r="H2700" s="4">
        <v>0</v>
      </c>
      <c r="I2700" s="4">
        <v>0</v>
      </c>
      <c r="J2700" s="4">
        <v>0</v>
      </c>
      <c r="K2700" s="4">
        <v>0</v>
      </c>
      <c r="L2700" s="4" t="s">
        <v>6310</v>
      </c>
      <c r="M2700" s="4" t="str">
        <f t="shared" si="174"/>
        <v>NIVEL-5</v>
      </c>
      <c r="N2700" s="4" t="str">
        <f t="shared" si="175"/>
        <v>1922000000000</v>
      </c>
      <c r="O2700" s="55" t="str">
        <f t="shared" si="172"/>
        <v>1922500000000</v>
      </c>
      <c r="P2700" s="105">
        <v>1922500000000</v>
      </c>
      <c r="Q2700" s="106" t="s">
        <v>6309</v>
      </c>
      <c r="R2700" s="108" t="s">
        <v>4475</v>
      </c>
      <c r="S2700" s="101" t="s">
        <v>107</v>
      </c>
      <c r="T2700" s="33" t="s">
        <v>25</v>
      </c>
      <c r="U2700" s="33" t="s">
        <v>25</v>
      </c>
      <c r="V2700" s="34" t="s">
        <v>25</v>
      </c>
      <c r="W2700" s="58" t="s">
        <v>24</v>
      </c>
      <c r="X2700" s="58">
        <v>44927</v>
      </c>
      <c r="Y2700" s="58">
        <v>44927</v>
      </c>
      <c r="Z2700" s="93" t="s">
        <v>25</v>
      </c>
    </row>
    <row r="2701" spans="1:26" s="5" customFormat="1" ht="27" customHeight="1" x14ac:dyDescent="0.25">
      <c r="A2701" s="99">
        <f t="shared" si="173"/>
        <v>1</v>
      </c>
      <c r="B2701" s="97">
        <f t="array" aca="1" ref="B2701" ca="1">IF(AND(MAX(IF(O2700:O3699=O2701,X2700:X3699))=X2701,Y2701&lt;=B$1),P2701,"-")</f>
        <v>1922510000000</v>
      </c>
      <c r="C2701" s="4">
        <v>1</v>
      </c>
      <c r="D2701" s="4">
        <v>9</v>
      </c>
      <c r="E2701" s="4">
        <v>2</v>
      </c>
      <c r="F2701" s="4">
        <v>2</v>
      </c>
      <c r="G2701" s="4">
        <v>51</v>
      </c>
      <c r="H2701" s="4">
        <v>0</v>
      </c>
      <c r="I2701" s="4">
        <v>0</v>
      </c>
      <c r="J2701" s="4">
        <v>0</v>
      </c>
      <c r="K2701" s="4">
        <v>0</v>
      </c>
      <c r="L2701" s="4" t="s">
        <v>6310</v>
      </c>
      <c r="M2701" s="4" t="str">
        <f t="shared" si="174"/>
        <v>NIVEL-5</v>
      </c>
      <c r="N2701" s="4" t="str">
        <f t="shared" si="175"/>
        <v>1922000000000</v>
      </c>
      <c r="O2701" s="55" t="str">
        <f t="shared" si="172"/>
        <v>1922510000000</v>
      </c>
      <c r="P2701" s="105">
        <v>1922510000000</v>
      </c>
      <c r="Q2701" s="106" t="s">
        <v>6309</v>
      </c>
      <c r="R2701" s="108" t="s">
        <v>4476</v>
      </c>
      <c r="S2701" s="101" t="s">
        <v>107</v>
      </c>
      <c r="T2701" s="33" t="s">
        <v>25</v>
      </c>
      <c r="U2701" s="33" t="s">
        <v>25</v>
      </c>
      <c r="V2701" s="34" t="s">
        <v>25</v>
      </c>
      <c r="W2701" s="58" t="s">
        <v>24</v>
      </c>
      <c r="X2701" s="58">
        <v>44927</v>
      </c>
      <c r="Y2701" s="58">
        <v>44927</v>
      </c>
      <c r="Z2701" s="93" t="s">
        <v>25</v>
      </c>
    </row>
    <row r="2702" spans="1:26" s="5" customFormat="1" ht="27" customHeight="1" x14ac:dyDescent="0.25">
      <c r="A2702" s="99">
        <f t="shared" si="173"/>
        <v>1</v>
      </c>
      <c r="B2702" s="97">
        <f t="array" aca="1" ref="B2702" ca="1">IF(AND(MAX(IF(O2701:O3700=O2702,X2701:X3700))=X2702,Y2702&lt;=B$1),P2702,"-")</f>
        <v>1922510100000</v>
      </c>
      <c r="C2702" s="4">
        <v>1</v>
      </c>
      <c r="D2702" s="4">
        <v>9</v>
      </c>
      <c r="E2702" s="4">
        <v>2</v>
      </c>
      <c r="F2702" s="4">
        <v>2</v>
      </c>
      <c r="G2702" s="4">
        <v>51</v>
      </c>
      <c r="H2702" s="4">
        <v>0</v>
      </c>
      <c r="I2702" s="4">
        <v>1</v>
      </c>
      <c r="J2702" s="4">
        <v>0</v>
      </c>
      <c r="K2702" s="4">
        <v>0</v>
      </c>
      <c r="L2702" s="4" t="s">
        <v>6310</v>
      </c>
      <c r="M2702" s="4" t="str">
        <f t="shared" si="174"/>
        <v>NIVEL-7</v>
      </c>
      <c r="N2702" s="4" t="str">
        <f t="shared" si="175"/>
        <v>1922510000000</v>
      </c>
      <c r="O2702" s="55" t="str">
        <f t="shared" si="172"/>
        <v>1922510100000</v>
      </c>
      <c r="P2702" s="105">
        <v>1922510100000</v>
      </c>
      <c r="Q2702" s="106" t="s">
        <v>6309</v>
      </c>
      <c r="R2702" s="108" t="s">
        <v>4477</v>
      </c>
      <c r="S2702" s="101" t="s">
        <v>107</v>
      </c>
      <c r="T2702" s="33" t="s">
        <v>25</v>
      </c>
      <c r="U2702" s="33" t="s">
        <v>25</v>
      </c>
      <c r="V2702" s="34" t="s">
        <v>25</v>
      </c>
      <c r="W2702" s="58" t="s">
        <v>24</v>
      </c>
      <c r="X2702" s="58">
        <v>44927</v>
      </c>
      <c r="Y2702" s="58">
        <v>44927</v>
      </c>
      <c r="Z2702" s="93" t="s">
        <v>25</v>
      </c>
    </row>
    <row r="2703" spans="1:26" s="5" customFormat="1" ht="27" customHeight="1" x14ac:dyDescent="0.25">
      <c r="A2703" s="99">
        <f t="shared" si="173"/>
        <v>1</v>
      </c>
      <c r="B2703" s="97">
        <f t="array" aca="1" ref="B2703" ca="1">IF(AND(MAX(IF(O2703:O3702=O2703,X2703:X3702))=X2703,Y2703&lt;=B$1),P2703,"-")</f>
        <v>1922510101000</v>
      </c>
      <c r="C2703" s="4">
        <v>1</v>
      </c>
      <c r="D2703" s="4">
        <v>9</v>
      </c>
      <c r="E2703" s="4">
        <v>2</v>
      </c>
      <c r="F2703" s="4">
        <v>2</v>
      </c>
      <c r="G2703" s="4">
        <v>51</v>
      </c>
      <c r="H2703" s="4">
        <v>0</v>
      </c>
      <c r="I2703" s="4">
        <v>1</v>
      </c>
      <c r="J2703" s="4">
        <v>1</v>
      </c>
      <c r="K2703" s="4">
        <v>0</v>
      </c>
      <c r="L2703" s="4" t="s">
        <v>6312</v>
      </c>
      <c r="M2703" s="4" t="str">
        <f t="shared" si="174"/>
        <v>NIVEL-8</v>
      </c>
      <c r="N2703" s="4" t="str">
        <f t="shared" si="175"/>
        <v>1922510100000</v>
      </c>
      <c r="O2703" s="55" t="str">
        <f t="shared" si="172"/>
        <v>1922510101000</v>
      </c>
      <c r="P2703" s="105">
        <v>1922510101000</v>
      </c>
      <c r="Q2703" s="106" t="s">
        <v>6308</v>
      </c>
      <c r="R2703" s="108" t="s">
        <v>4478</v>
      </c>
      <c r="S2703" s="101" t="s">
        <v>1561</v>
      </c>
      <c r="T2703" s="33">
        <v>1922510199000</v>
      </c>
      <c r="U2703" s="33" t="s">
        <v>40</v>
      </c>
      <c r="V2703" s="34" t="s">
        <v>6284</v>
      </c>
      <c r="W2703" s="58" t="s">
        <v>2916</v>
      </c>
      <c r="X2703" s="58">
        <v>46023</v>
      </c>
      <c r="Y2703" s="58">
        <v>46023</v>
      </c>
      <c r="Z2703" s="93" t="s">
        <v>25</v>
      </c>
    </row>
    <row r="2704" spans="1:26" s="5" customFormat="1" ht="27" customHeight="1" x14ac:dyDescent="0.25">
      <c r="A2704" s="99">
        <f t="shared" si="173"/>
        <v>1</v>
      </c>
      <c r="B2704" s="97">
        <f t="array" aca="1" ref="B2704" ca="1">IF(AND(MAX(IF(O2703:O3702=O2704,X2703:X3702))=X2704,Y2704&lt;=B$1),P2704,"-")</f>
        <v>1922510102000</v>
      </c>
      <c r="C2704" s="4">
        <v>1</v>
      </c>
      <c r="D2704" s="4">
        <v>9</v>
      </c>
      <c r="E2704" s="4">
        <v>2</v>
      </c>
      <c r="F2704" s="4">
        <v>2</v>
      </c>
      <c r="G2704" s="4">
        <v>51</v>
      </c>
      <c r="H2704" s="4">
        <v>0</v>
      </c>
      <c r="I2704" s="4">
        <v>1</v>
      </c>
      <c r="J2704" s="4">
        <v>2</v>
      </c>
      <c r="K2704" s="4">
        <v>0</v>
      </c>
      <c r="L2704" s="4" t="s">
        <v>6312</v>
      </c>
      <c r="M2704" s="4" t="str">
        <f t="shared" si="174"/>
        <v>NIVEL-8</v>
      </c>
      <c r="N2704" s="4" t="str">
        <f t="shared" si="175"/>
        <v>1922510100000</v>
      </c>
      <c r="O2704" s="55" t="str">
        <f t="shared" si="172"/>
        <v>1922510102000</v>
      </c>
      <c r="P2704" s="105">
        <v>1922510102000</v>
      </c>
      <c r="Q2704" s="106" t="s">
        <v>6308</v>
      </c>
      <c r="R2704" s="108" t="s">
        <v>6281</v>
      </c>
      <c r="S2704" s="101" t="s">
        <v>2933</v>
      </c>
      <c r="T2704" s="33">
        <v>1922510101000</v>
      </c>
      <c r="U2704" s="4" t="s">
        <v>40</v>
      </c>
      <c r="V2704" s="6" t="s">
        <v>4478</v>
      </c>
      <c r="W2704" s="58" t="s">
        <v>2916</v>
      </c>
      <c r="X2704" s="58">
        <v>46023</v>
      </c>
      <c r="Y2704" s="58">
        <v>46023</v>
      </c>
      <c r="Z2704" s="93" t="s">
        <v>25</v>
      </c>
    </row>
    <row r="2705" spans="1:26" s="5" customFormat="1" ht="27" customHeight="1" x14ac:dyDescent="0.25">
      <c r="A2705" s="99">
        <f t="shared" si="173"/>
        <v>1</v>
      </c>
      <c r="B2705" s="97">
        <f t="array" aca="1" ref="B2705" ca="1">IF(AND(MAX(IF(O2704:O3703=O2705,X2704:X3703))=X2705,Y2705&lt;=B$1),P2705,"-")</f>
        <v>1922510199000</v>
      </c>
      <c r="C2705" s="4">
        <v>1</v>
      </c>
      <c r="D2705" s="4">
        <v>9</v>
      </c>
      <c r="E2705" s="4">
        <v>2</v>
      </c>
      <c r="F2705" s="4">
        <v>2</v>
      </c>
      <c r="G2705" s="4">
        <v>51</v>
      </c>
      <c r="H2705" s="4">
        <v>0</v>
      </c>
      <c r="I2705" s="4">
        <v>1</v>
      </c>
      <c r="J2705" s="4">
        <v>99</v>
      </c>
      <c r="K2705" s="4">
        <v>0</v>
      </c>
      <c r="L2705" s="4" t="s">
        <v>6312</v>
      </c>
      <c r="M2705" s="4" t="str">
        <f t="shared" si="174"/>
        <v>NIVEL-8</v>
      </c>
      <c r="N2705" s="4" t="str">
        <f t="shared" si="175"/>
        <v>1922510100000</v>
      </c>
      <c r="O2705" s="55" t="str">
        <f t="shared" si="172"/>
        <v>1922510199000</v>
      </c>
      <c r="P2705" s="105">
        <v>1922510199000</v>
      </c>
      <c r="Q2705" s="106" t="s">
        <v>6308</v>
      </c>
      <c r="R2705" s="108" t="s">
        <v>6284</v>
      </c>
      <c r="S2705" s="101" t="s">
        <v>2933</v>
      </c>
      <c r="T2705" s="33">
        <v>1922510101000</v>
      </c>
      <c r="U2705" s="4" t="s">
        <v>40</v>
      </c>
      <c r="V2705" s="6" t="s">
        <v>4478</v>
      </c>
      <c r="W2705" s="58" t="s">
        <v>2916</v>
      </c>
      <c r="X2705" s="58">
        <v>46023</v>
      </c>
      <c r="Y2705" s="58">
        <v>46023</v>
      </c>
      <c r="Z2705" s="93" t="s">
        <v>25</v>
      </c>
    </row>
    <row r="2706" spans="1:26" s="5" customFormat="1" ht="27" customHeight="1" x14ac:dyDescent="0.25">
      <c r="A2706" s="99">
        <f t="shared" si="173"/>
        <v>1</v>
      </c>
      <c r="B2706" s="97">
        <f t="array" aca="1" ref="B2706" ca="1">IF(AND(MAX(IF(O2703:O3702=O2706,X2703:X3702))=X2706,Y2706&lt;=B$1),P2706,"-")</f>
        <v>1922510200000</v>
      </c>
      <c r="C2706" s="4">
        <v>1</v>
      </c>
      <c r="D2706" s="4">
        <v>9</v>
      </c>
      <c r="E2706" s="4">
        <v>2</v>
      </c>
      <c r="F2706" s="4">
        <v>2</v>
      </c>
      <c r="G2706" s="4">
        <v>51</v>
      </c>
      <c r="H2706" s="4">
        <v>0</v>
      </c>
      <c r="I2706" s="4">
        <v>2</v>
      </c>
      <c r="J2706" s="4">
        <v>0</v>
      </c>
      <c r="K2706" s="4">
        <v>0</v>
      </c>
      <c r="L2706" s="4" t="s">
        <v>6310</v>
      </c>
      <c r="M2706" s="4" t="str">
        <f t="shared" si="174"/>
        <v>NIVEL-7</v>
      </c>
      <c r="N2706" s="4" t="str">
        <f t="shared" si="175"/>
        <v>1922510000000</v>
      </c>
      <c r="O2706" s="55" t="str">
        <f t="shared" ref="O2706:O2769" si="176">CONCATENATE(P2706)</f>
        <v>1922510200000</v>
      </c>
      <c r="P2706" s="105">
        <v>1922510200000</v>
      </c>
      <c r="Q2706" s="106" t="s">
        <v>6309</v>
      </c>
      <c r="R2706" s="108" t="s">
        <v>4480</v>
      </c>
      <c r="S2706" s="101" t="s">
        <v>107</v>
      </c>
      <c r="T2706" s="33" t="s">
        <v>25</v>
      </c>
      <c r="U2706" s="33" t="s">
        <v>25</v>
      </c>
      <c r="V2706" s="34" t="s">
        <v>25</v>
      </c>
      <c r="W2706" s="58" t="s">
        <v>24</v>
      </c>
      <c r="X2706" s="58">
        <v>44927</v>
      </c>
      <c r="Y2706" s="58">
        <v>44927</v>
      </c>
      <c r="Z2706" s="93" t="s">
        <v>25</v>
      </c>
    </row>
    <row r="2707" spans="1:26" s="5" customFormat="1" ht="27" customHeight="1" x14ac:dyDescent="0.25">
      <c r="A2707" s="99">
        <f t="shared" si="173"/>
        <v>1</v>
      </c>
      <c r="B2707" s="97">
        <f t="array" aca="1" ref="B2707" ca="1">IF(AND(MAX(IF(O2706:O3703=O2707,X2706:X3703))=X2707,Y2707&lt;=B$1),P2707,"-")</f>
        <v>1922510201000</v>
      </c>
      <c r="C2707" s="4">
        <v>1</v>
      </c>
      <c r="D2707" s="4">
        <v>9</v>
      </c>
      <c r="E2707" s="4">
        <v>2</v>
      </c>
      <c r="F2707" s="4">
        <v>2</v>
      </c>
      <c r="G2707" s="4">
        <v>51</v>
      </c>
      <c r="H2707" s="4">
        <v>0</v>
      </c>
      <c r="I2707" s="4">
        <v>2</v>
      </c>
      <c r="J2707" s="4">
        <v>1</v>
      </c>
      <c r="K2707" s="4">
        <v>0</v>
      </c>
      <c r="L2707" s="4" t="s">
        <v>6312</v>
      </c>
      <c r="M2707" s="4" t="str">
        <f t="shared" si="174"/>
        <v>NIVEL-8</v>
      </c>
      <c r="N2707" s="4" t="str">
        <f t="shared" si="175"/>
        <v>1922510200000</v>
      </c>
      <c r="O2707" s="55" t="str">
        <f t="shared" si="176"/>
        <v>1922510201000</v>
      </c>
      <c r="P2707" s="105">
        <v>1922510201000</v>
      </c>
      <c r="Q2707" s="106" t="s">
        <v>6308</v>
      </c>
      <c r="R2707" s="108" t="s">
        <v>4481</v>
      </c>
      <c r="S2707" s="101" t="s">
        <v>36</v>
      </c>
      <c r="T2707" s="33">
        <v>1922991204000</v>
      </c>
      <c r="U2707" s="33" t="s">
        <v>40</v>
      </c>
      <c r="V2707" s="34" t="s">
        <v>4482</v>
      </c>
      <c r="W2707" s="58" t="s">
        <v>24</v>
      </c>
      <c r="X2707" s="58">
        <v>44927</v>
      </c>
      <c r="Y2707" s="58">
        <v>44927</v>
      </c>
      <c r="Z2707" s="93" t="s">
        <v>25</v>
      </c>
    </row>
    <row r="2708" spans="1:26" s="5" customFormat="1" ht="27" customHeight="1" x14ac:dyDescent="0.25">
      <c r="A2708" s="99">
        <f t="shared" si="173"/>
        <v>1</v>
      </c>
      <c r="B2708" s="97">
        <f t="array" aca="1" ref="B2708" ca="1">IF(AND(MAX(IF(O2707:O3704=O2708,X2707:X3704))=X2708,Y2708&lt;=B$1),P2708,"-")</f>
        <v>1922520000000</v>
      </c>
      <c r="C2708" s="4">
        <v>1</v>
      </c>
      <c r="D2708" s="4">
        <v>9</v>
      </c>
      <c r="E2708" s="4">
        <v>2</v>
      </c>
      <c r="F2708" s="4">
        <v>2</v>
      </c>
      <c r="G2708" s="4">
        <v>52</v>
      </c>
      <c r="H2708" s="4">
        <v>0</v>
      </c>
      <c r="I2708" s="4">
        <v>0</v>
      </c>
      <c r="J2708" s="4">
        <v>0</v>
      </c>
      <c r="K2708" s="4">
        <v>0</v>
      </c>
      <c r="L2708" s="4" t="s">
        <v>6310</v>
      </c>
      <c r="M2708" s="4" t="str">
        <f t="shared" si="174"/>
        <v>NIVEL-5</v>
      </c>
      <c r="N2708" s="4" t="str">
        <f t="shared" si="175"/>
        <v>1922000000000</v>
      </c>
      <c r="O2708" s="55" t="str">
        <f t="shared" si="176"/>
        <v>1922520000000</v>
      </c>
      <c r="P2708" s="105">
        <v>1922520000000</v>
      </c>
      <c r="Q2708" s="106" t="s">
        <v>6309</v>
      </c>
      <c r="R2708" s="108" t="s">
        <v>4483</v>
      </c>
      <c r="S2708" s="101" t="s">
        <v>107</v>
      </c>
      <c r="T2708" s="33" t="s">
        <v>25</v>
      </c>
      <c r="U2708" s="33" t="s">
        <v>25</v>
      </c>
      <c r="V2708" s="34" t="s">
        <v>25</v>
      </c>
      <c r="W2708" s="58" t="s">
        <v>605</v>
      </c>
      <c r="X2708" s="58">
        <v>45889</v>
      </c>
      <c r="Y2708" s="58">
        <v>46023</v>
      </c>
      <c r="Z2708" s="93" t="s">
        <v>25</v>
      </c>
    </row>
    <row r="2709" spans="1:26" s="5" customFormat="1" ht="27" customHeight="1" x14ac:dyDescent="0.25">
      <c r="A2709" s="99">
        <f t="shared" si="173"/>
        <v>1</v>
      </c>
      <c r="B2709" s="97">
        <f t="array" aca="1" ref="B2709" ca="1">IF(AND(MAX(IF(O2708:O3705=O2709,X2708:X3705))=X2709,Y2709&lt;=B$1),P2709,"-")</f>
        <v>1922520100000</v>
      </c>
      <c r="C2709" s="4">
        <v>1</v>
      </c>
      <c r="D2709" s="4">
        <v>9</v>
      </c>
      <c r="E2709" s="4">
        <v>2</v>
      </c>
      <c r="F2709" s="4">
        <v>2</v>
      </c>
      <c r="G2709" s="4">
        <v>52</v>
      </c>
      <c r="H2709" s="4">
        <v>0</v>
      </c>
      <c r="I2709" s="4">
        <v>1</v>
      </c>
      <c r="J2709" s="4">
        <v>0</v>
      </c>
      <c r="K2709" s="4">
        <v>0</v>
      </c>
      <c r="L2709" s="4" t="s">
        <v>6310</v>
      </c>
      <c r="M2709" s="4" t="str">
        <f t="shared" si="174"/>
        <v>NIVEL-7</v>
      </c>
      <c r="N2709" s="4" t="str">
        <f t="shared" si="175"/>
        <v>1922520000000</v>
      </c>
      <c r="O2709" s="55" t="str">
        <f t="shared" si="176"/>
        <v>1922520100000</v>
      </c>
      <c r="P2709" s="105">
        <v>1922520100000</v>
      </c>
      <c r="Q2709" s="106" t="s">
        <v>6309</v>
      </c>
      <c r="R2709" s="108" t="s">
        <v>4484</v>
      </c>
      <c r="S2709" s="101" t="s">
        <v>107</v>
      </c>
      <c r="T2709" s="33" t="s">
        <v>25</v>
      </c>
      <c r="U2709" s="33" t="s">
        <v>25</v>
      </c>
      <c r="V2709" s="34" t="s">
        <v>25</v>
      </c>
      <c r="W2709" s="58" t="s">
        <v>605</v>
      </c>
      <c r="X2709" s="58">
        <v>45889</v>
      </c>
      <c r="Y2709" s="58">
        <v>46023</v>
      </c>
      <c r="Z2709" s="93" t="s">
        <v>25</v>
      </c>
    </row>
    <row r="2710" spans="1:26" s="5" customFormat="1" ht="27" customHeight="1" x14ac:dyDescent="0.25">
      <c r="A2710" s="99">
        <f t="shared" si="173"/>
        <v>1</v>
      </c>
      <c r="B2710" s="97">
        <f t="array" aca="1" ref="B2710" ca="1">IF(AND(MAX(IF(O2709:O3706=O2710,X2709:X3706))=X2710,Y2710&lt;=B$1),P2710,"-")</f>
        <v>1922520101000</v>
      </c>
      <c r="C2710" s="4">
        <v>1</v>
      </c>
      <c r="D2710" s="4">
        <v>9</v>
      </c>
      <c r="E2710" s="4">
        <v>2</v>
      </c>
      <c r="F2710" s="4">
        <v>2</v>
      </c>
      <c r="G2710" s="4">
        <v>52</v>
      </c>
      <c r="H2710" s="4">
        <v>0</v>
      </c>
      <c r="I2710" s="4">
        <v>1</v>
      </c>
      <c r="J2710" s="4">
        <v>1</v>
      </c>
      <c r="K2710" s="4">
        <v>0</v>
      </c>
      <c r="L2710" s="4" t="s">
        <v>6312</v>
      </c>
      <c r="M2710" s="4" t="str">
        <f t="shared" si="174"/>
        <v>NIVEL-8</v>
      </c>
      <c r="N2710" s="4" t="str">
        <f t="shared" si="175"/>
        <v>1922520100000</v>
      </c>
      <c r="O2710" s="55" t="str">
        <f t="shared" si="176"/>
        <v>1922520101000</v>
      </c>
      <c r="P2710" s="105">
        <v>1922520101000</v>
      </c>
      <c r="Q2710" s="106" t="s">
        <v>6308</v>
      </c>
      <c r="R2710" s="108" t="s">
        <v>4485</v>
      </c>
      <c r="S2710" s="101" t="s">
        <v>107</v>
      </c>
      <c r="T2710" s="33" t="s">
        <v>25</v>
      </c>
      <c r="U2710" s="33" t="s">
        <v>25</v>
      </c>
      <c r="V2710" s="34" t="s">
        <v>25</v>
      </c>
      <c r="W2710" s="58" t="s">
        <v>605</v>
      </c>
      <c r="X2710" s="58">
        <v>45889</v>
      </c>
      <c r="Y2710" s="58">
        <v>46023</v>
      </c>
      <c r="Z2710" s="93" t="s">
        <v>25</v>
      </c>
    </row>
    <row r="2711" spans="1:26" s="5" customFormat="1" ht="27" customHeight="1" x14ac:dyDescent="0.25">
      <c r="A2711" s="99">
        <f t="shared" si="173"/>
        <v>1</v>
      </c>
      <c r="B2711" s="97">
        <f t="array" aca="1" ref="B2711" ca="1">IF(AND(MAX(IF(O2710:O3707=O2711,X2710:X3707))=X2711,Y2711&lt;=B$1),P2711,"-")</f>
        <v>1922990000000</v>
      </c>
      <c r="C2711" s="4">
        <v>1</v>
      </c>
      <c r="D2711" s="4">
        <v>9</v>
      </c>
      <c r="E2711" s="4">
        <v>2</v>
      </c>
      <c r="F2711" s="4">
        <v>2</v>
      </c>
      <c r="G2711" s="4">
        <v>99</v>
      </c>
      <c r="H2711" s="4">
        <v>0</v>
      </c>
      <c r="I2711" s="4">
        <v>0</v>
      </c>
      <c r="J2711" s="4">
        <v>0</v>
      </c>
      <c r="K2711" s="4">
        <v>0</v>
      </c>
      <c r="L2711" s="4" t="s">
        <v>6310</v>
      </c>
      <c r="M2711" s="4" t="str">
        <f t="shared" si="174"/>
        <v>NIVEL-5</v>
      </c>
      <c r="N2711" s="4" t="str">
        <f t="shared" si="175"/>
        <v>1922000000000</v>
      </c>
      <c r="O2711" s="55" t="str">
        <f t="shared" si="176"/>
        <v>1922990000000</v>
      </c>
      <c r="P2711" s="105">
        <v>1922990000000</v>
      </c>
      <c r="Q2711" s="106" t="s">
        <v>6309</v>
      </c>
      <c r="R2711" s="108" t="s">
        <v>4486</v>
      </c>
      <c r="S2711" s="101" t="s">
        <v>23</v>
      </c>
      <c r="T2711" s="33">
        <v>1922990000000</v>
      </c>
      <c r="U2711" s="33" t="s">
        <v>21</v>
      </c>
      <c r="V2711" s="34" t="s">
        <v>4486</v>
      </c>
      <c r="W2711" s="58" t="s">
        <v>24</v>
      </c>
      <c r="X2711" s="58">
        <v>44927</v>
      </c>
      <c r="Y2711" s="58">
        <v>44927</v>
      </c>
      <c r="Z2711" s="93" t="s">
        <v>25</v>
      </c>
    </row>
    <row r="2712" spans="1:26" s="5" customFormat="1" ht="27" customHeight="1" x14ac:dyDescent="0.25">
      <c r="A2712" s="99">
        <f t="shared" si="173"/>
        <v>1</v>
      </c>
      <c r="B2712" s="97">
        <f t="array" aca="1" ref="B2712" ca="1">IF(AND(MAX(IF(O2711:O3708=O2712,X2711:X3708))=X2712,Y2712&lt;=B$1),P2712,"-")</f>
        <v>1922990100000</v>
      </c>
      <c r="C2712" s="4">
        <v>1</v>
      </c>
      <c r="D2712" s="4">
        <v>9</v>
      </c>
      <c r="E2712" s="4">
        <v>2</v>
      </c>
      <c r="F2712" s="4">
        <v>2</v>
      </c>
      <c r="G2712" s="4">
        <v>99</v>
      </c>
      <c r="H2712" s="4">
        <v>0</v>
      </c>
      <c r="I2712" s="4">
        <v>1</v>
      </c>
      <c r="J2712" s="4">
        <v>0</v>
      </c>
      <c r="K2712" s="4">
        <v>0</v>
      </c>
      <c r="L2712" s="4" t="s">
        <v>6310</v>
      </c>
      <c r="M2712" s="4" t="str">
        <f t="shared" si="174"/>
        <v>NIVEL-7</v>
      </c>
      <c r="N2712" s="4" t="str">
        <f t="shared" si="175"/>
        <v>1922990000000</v>
      </c>
      <c r="O2712" s="55" t="str">
        <f t="shared" si="176"/>
        <v>1922990100000</v>
      </c>
      <c r="P2712" s="105">
        <v>1922990100000</v>
      </c>
      <c r="Q2712" s="106" t="s">
        <v>6309</v>
      </c>
      <c r="R2712" s="108" t="s">
        <v>4487</v>
      </c>
      <c r="S2712" s="101" t="s">
        <v>36</v>
      </c>
      <c r="T2712" s="33">
        <v>1922991100000</v>
      </c>
      <c r="U2712" s="33" t="s">
        <v>21</v>
      </c>
      <c r="V2712" s="34" t="s">
        <v>4487</v>
      </c>
      <c r="W2712" s="58" t="s">
        <v>24</v>
      </c>
      <c r="X2712" s="58">
        <v>44927</v>
      </c>
      <c r="Y2712" s="58">
        <v>44927</v>
      </c>
      <c r="Z2712" s="93" t="s">
        <v>25</v>
      </c>
    </row>
    <row r="2713" spans="1:26" s="5" customFormat="1" ht="27" customHeight="1" x14ac:dyDescent="0.25">
      <c r="A2713" s="99">
        <f t="shared" si="173"/>
        <v>1</v>
      </c>
      <c r="B2713" s="97">
        <f t="array" aca="1" ref="B2713" ca="1">IF(AND(MAX(IF(O2712:O3709=O2713,X2712:X3709))=X2713,Y2713&lt;=B$1),P2713,"-")</f>
        <v>1922990101000</v>
      </c>
      <c r="C2713" s="4">
        <v>1</v>
      </c>
      <c r="D2713" s="4">
        <v>9</v>
      </c>
      <c r="E2713" s="4">
        <v>2</v>
      </c>
      <c r="F2713" s="4">
        <v>2</v>
      </c>
      <c r="G2713" s="4">
        <v>99</v>
      </c>
      <c r="H2713" s="4">
        <v>0</v>
      </c>
      <c r="I2713" s="4">
        <v>1</v>
      </c>
      <c r="J2713" s="4">
        <v>1</v>
      </c>
      <c r="K2713" s="4">
        <v>0</v>
      </c>
      <c r="L2713" s="4" t="s">
        <v>6312</v>
      </c>
      <c r="M2713" s="4" t="str">
        <f t="shared" si="174"/>
        <v>NIVEL-8</v>
      </c>
      <c r="N2713" s="4" t="str">
        <f t="shared" si="175"/>
        <v>1922990100000</v>
      </c>
      <c r="O2713" s="55" t="str">
        <f t="shared" si="176"/>
        <v>1922990101000</v>
      </c>
      <c r="P2713" s="105">
        <v>1922990101000</v>
      </c>
      <c r="Q2713" s="106" t="s">
        <v>6308</v>
      </c>
      <c r="R2713" s="108" t="s">
        <v>4488</v>
      </c>
      <c r="S2713" s="101" t="s">
        <v>36</v>
      </c>
      <c r="T2713" s="33">
        <v>1922991101000</v>
      </c>
      <c r="U2713" s="33" t="s">
        <v>40</v>
      </c>
      <c r="V2713" s="34" t="s">
        <v>4489</v>
      </c>
      <c r="W2713" s="58" t="s">
        <v>24</v>
      </c>
      <c r="X2713" s="58">
        <v>44927</v>
      </c>
      <c r="Y2713" s="58">
        <v>44927</v>
      </c>
      <c r="Z2713" s="93" t="s">
        <v>25</v>
      </c>
    </row>
    <row r="2714" spans="1:26" s="5" customFormat="1" ht="27" customHeight="1" x14ac:dyDescent="0.25">
      <c r="A2714" s="99">
        <f t="shared" si="173"/>
        <v>1</v>
      </c>
      <c r="B2714" s="97">
        <f t="array" aca="1" ref="B2714" ca="1">IF(AND(MAX(IF(O2713:O3710=O2714,X2713:X3710))=X2714,Y2714&lt;=B$1),P2714,"-")</f>
        <v>1922990102000</v>
      </c>
      <c r="C2714" s="4">
        <v>1</v>
      </c>
      <c r="D2714" s="4">
        <v>9</v>
      </c>
      <c r="E2714" s="4">
        <v>2</v>
      </c>
      <c r="F2714" s="4">
        <v>2</v>
      </c>
      <c r="G2714" s="4">
        <v>99</v>
      </c>
      <c r="H2714" s="4">
        <v>0</v>
      </c>
      <c r="I2714" s="4">
        <v>1</v>
      </c>
      <c r="J2714" s="4">
        <v>2</v>
      </c>
      <c r="K2714" s="4">
        <v>0</v>
      </c>
      <c r="L2714" s="4" t="s">
        <v>6312</v>
      </c>
      <c r="M2714" s="4" t="str">
        <f t="shared" si="174"/>
        <v>NIVEL-8</v>
      </c>
      <c r="N2714" s="4" t="str">
        <f t="shared" si="175"/>
        <v>1922990100000</v>
      </c>
      <c r="O2714" s="55" t="str">
        <f t="shared" si="176"/>
        <v>1922990102000</v>
      </c>
      <c r="P2714" s="105">
        <v>1922990102000</v>
      </c>
      <c r="Q2714" s="106" t="s">
        <v>6308</v>
      </c>
      <c r="R2714" s="108" t="s">
        <v>4490</v>
      </c>
      <c r="S2714" s="101" t="s">
        <v>36</v>
      </c>
      <c r="T2714" s="33">
        <v>1922991102000</v>
      </c>
      <c r="U2714" s="33" t="s">
        <v>40</v>
      </c>
      <c r="V2714" s="34" t="s">
        <v>4491</v>
      </c>
      <c r="W2714" s="58" t="s">
        <v>24</v>
      </c>
      <c r="X2714" s="58">
        <v>44927</v>
      </c>
      <c r="Y2714" s="58">
        <v>44927</v>
      </c>
      <c r="Z2714" s="93" t="s">
        <v>25</v>
      </c>
    </row>
    <row r="2715" spans="1:26" s="5" customFormat="1" ht="27" customHeight="1" x14ac:dyDescent="0.25">
      <c r="A2715" s="99">
        <f t="shared" si="173"/>
        <v>1</v>
      </c>
      <c r="B2715" s="97">
        <f t="array" aca="1" ref="B2715" ca="1">IF(AND(MAX(IF(O2714:O3711=O2715,X2714:X3711))=X2715,Y2715&lt;=B$1),P2715,"-")</f>
        <v>1922990103000</v>
      </c>
      <c r="C2715" s="4">
        <v>1</v>
      </c>
      <c r="D2715" s="4">
        <v>9</v>
      </c>
      <c r="E2715" s="4">
        <v>2</v>
      </c>
      <c r="F2715" s="4">
        <v>2</v>
      </c>
      <c r="G2715" s="4">
        <v>99</v>
      </c>
      <c r="H2715" s="4">
        <v>0</v>
      </c>
      <c r="I2715" s="4">
        <v>1</v>
      </c>
      <c r="J2715" s="4">
        <v>3</v>
      </c>
      <c r="K2715" s="4">
        <v>0</v>
      </c>
      <c r="L2715" s="4" t="s">
        <v>6312</v>
      </c>
      <c r="M2715" s="4" t="str">
        <f t="shared" si="174"/>
        <v>NIVEL-8</v>
      </c>
      <c r="N2715" s="4" t="str">
        <f t="shared" si="175"/>
        <v>1922990100000</v>
      </c>
      <c r="O2715" s="55" t="str">
        <f t="shared" si="176"/>
        <v>1922990103000</v>
      </c>
      <c r="P2715" s="105">
        <v>1922990103000</v>
      </c>
      <c r="Q2715" s="106" t="s">
        <v>6308</v>
      </c>
      <c r="R2715" s="108" t="s">
        <v>4492</v>
      </c>
      <c r="S2715" s="101" t="s">
        <v>36</v>
      </c>
      <c r="T2715" s="33">
        <v>1922991103000</v>
      </c>
      <c r="U2715" s="33" t="s">
        <v>40</v>
      </c>
      <c r="V2715" s="34" t="s">
        <v>4493</v>
      </c>
      <c r="W2715" s="58" t="s">
        <v>24</v>
      </c>
      <c r="X2715" s="58">
        <v>44927</v>
      </c>
      <c r="Y2715" s="58">
        <v>44927</v>
      </c>
      <c r="Z2715" s="93" t="s">
        <v>25</v>
      </c>
    </row>
    <row r="2716" spans="1:26" s="5" customFormat="1" ht="27" customHeight="1" x14ac:dyDescent="0.25">
      <c r="A2716" s="99">
        <f t="shared" si="173"/>
        <v>1</v>
      </c>
      <c r="B2716" s="97">
        <f t="array" aca="1" ref="B2716" ca="1">IF(AND(MAX(IF(O2715:O3712=O2716,X2715:X3712))=X2716,Y2716&lt;=B$1),P2716,"-")</f>
        <v>1922990104000</v>
      </c>
      <c r="C2716" s="4">
        <v>1</v>
      </c>
      <c r="D2716" s="4">
        <v>9</v>
      </c>
      <c r="E2716" s="4">
        <v>2</v>
      </c>
      <c r="F2716" s="4">
        <v>2</v>
      </c>
      <c r="G2716" s="4">
        <v>99</v>
      </c>
      <c r="H2716" s="4">
        <v>0</v>
      </c>
      <c r="I2716" s="4">
        <v>1</v>
      </c>
      <c r="J2716" s="4">
        <v>4</v>
      </c>
      <c r="K2716" s="4">
        <v>0</v>
      </c>
      <c r="L2716" s="4" t="s">
        <v>6312</v>
      </c>
      <c r="M2716" s="4" t="str">
        <f t="shared" si="174"/>
        <v>NIVEL-8</v>
      </c>
      <c r="N2716" s="4" t="str">
        <f t="shared" si="175"/>
        <v>1922990100000</v>
      </c>
      <c r="O2716" s="55" t="str">
        <f t="shared" si="176"/>
        <v>1922990104000</v>
      </c>
      <c r="P2716" s="105">
        <v>1922990104000</v>
      </c>
      <c r="Q2716" s="106" t="s">
        <v>6308</v>
      </c>
      <c r="R2716" s="108" t="s">
        <v>4494</v>
      </c>
      <c r="S2716" s="101" t="s">
        <v>36</v>
      </c>
      <c r="T2716" s="33">
        <v>1922991105000</v>
      </c>
      <c r="U2716" s="33" t="s">
        <v>40</v>
      </c>
      <c r="V2716" s="34" t="s">
        <v>4495</v>
      </c>
      <c r="W2716" s="58" t="s">
        <v>24</v>
      </c>
      <c r="X2716" s="58">
        <v>44927</v>
      </c>
      <c r="Y2716" s="58">
        <v>44927</v>
      </c>
      <c r="Z2716" s="93" t="s">
        <v>25</v>
      </c>
    </row>
    <row r="2717" spans="1:26" s="5" customFormat="1" ht="27" customHeight="1" x14ac:dyDescent="0.25">
      <c r="A2717" s="99">
        <f t="shared" si="173"/>
        <v>1</v>
      </c>
      <c r="B2717" s="97">
        <f t="array" aca="1" ref="B2717" ca="1">IF(AND(MAX(IF(O2716:O3713=O2717,X2716:X3713))=X2717,Y2717&lt;=B$1),P2717,"-")</f>
        <v>1922990105000</v>
      </c>
      <c r="C2717" s="4">
        <v>1</v>
      </c>
      <c r="D2717" s="4">
        <v>9</v>
      </c>
      <c r="E2717" s="4">
        <v>2</v>
      </c>
      <c r="F2717" s="4">
        <v>2</v>
      </c>
      <c r="G2717" s="4">
        <v>99</v>
      </c>
      <c r="H2717" s="4">
        <v>0</v>
      </c>
      <c r="I2717" s="4">
        <v>1</v>
      </c>
      <c r="J2717" s="4">
        <v>5</v>
      </c>
      <c r="K2717" s="4">
        <v>0</v>
      </c>
      <c r="L2717" s="4" t="s">
        <v>6312</v>
      </c>
      <c r="M2717" s="4" t="str">
        <f t="shared" si="174"/>
        <v>NIVEL-8</v>
      </c>
      <c r="N2717" s="4" t="str">
        <f t="shared" si="175"/>
        <v>1922990100000</v>
      </c>
      <c r="O2717" s="55" t="str">
        <f t="shared" si="176"/>
        <v>1922990105000</v>
      </c>
      <c r="P2717" s="105">
        <v>1922990105000</v>
      </c>
      <c r="Q2717" s="106" t="s">
        <v>6308</v>
      </c>
      <c r="R2717" s="108" t="s">
        <v>4496</v>
      </c>
      <c r="S2717" s="101" t="s">
        <v>36</v>
      </c>
      <c r="T2717" s="33">
        <v>1922991106000</v>
      </c>
      <c r="U2717" s="33" t="s">
        <v>40</v>
      </c>
      <c r="V2717" s="34" t="s">
        <v>4497</v>
      </c>
      <c r="W2717" s="58" t="s">
        <v>24</v>
      </c>
      <c r="X2717" s="58">
        <v>44927</v>
      </c>
      <c r="Y2717" s="58">
        <v>44927</v>
      </c>
      <c r="Z2717" s="93" t="s">
        <v>25</v>
      </c>
    </row>
    <row r="2718" spans="1:26" s="5" customFormat="1" ht="27" customHeight="1" x14ac:dyDescent="0.25">
      <c r="A2718" s="99">
        <f t="shared" si="173"/>
        <v>1</v>
      </c>
      <c r="B2718" s="97">
        <f t="array" aca="1" ref="B2718" ca="1">IF(AND(MAX(IF(O2717:O3714=O2718,X2717:X3714))=X2718,Y2718&lt;=B$1),P2718,"-")</f>
        <v>1922990106000</v>
      </c>
      <c r="C2718" s="4">
        <v>1</v>
      </c>
      <c r="D2718" s="4">
        <v>9</v>
      </c>
      <c r="E2718" s="4">
        <v>2</v>
      </c>
      <c r="F2718" s="4">
        <v>2</v>
      </c>
      <c r="G2718" s="4">
        <v>99</v>
      </c>
      <c r="H2718" s="4">
        <v>0</v>
      </c>
      <c r="I2718" s="4">
        <v>1</v>
      </c>
      <c r="J2718" s="4">
        <v>6</v>
      </c>
      <c r="K2718" s="4">
        <v>0</v>
      </c>
      <c r="L2718" s="4" t="s">
        <v>6312</v>
      </c>
      <c r="M2718" s="4" t="str">
        <f t="shared" si="174"/>
        <v>NIVEL-8</v>
      </c>
      <c r="N2718" s="4" t="str">
        <f t="shared" si="175"/>
        <v>1922990100000</v>
      </c>
      <c r="O2718" s="55" t="str">
        <f t="shared" si="176"/>
        <v>1922990106000</v>
      </c>
      <c r="P2718" s="105">
        <v>1922990106000</v>
      </c>
      <c r="Q2718" s="106" t="s">
        <v>6308</v>
      </c>
      <c r="R2718" s="108" t="s">
        <v>4498</v>
      </c>
      <c r="S2718" s="101" t="s">
        <v>36</v>
      </c>
      <c r="T2718" s="33">
        <v>1922991107000</v>
      </c>
      <c r="U2718" s="33" t="s">
        <v>40</v>
      </c>
      <c r="V2718" s="34" t="s">
        <v>4499</v>
      </c>
      <c r="W2718" s="58" t="s">
        <v>24</v>
      </c>
      <c r="X2718" s="58">
        <v>44927</v>
      </c>
      <c r="Y2718" s="58">
        <v>44927</v>
      </c>
      <c r="Z2718" s="93" t="s">
        <v>25</v>
      </c>
    </row>
    <row r="2719" spans="1:26" s="5" customFormat="1" ht="27" customHeight="1" x14ac:dyDescent="0.25">
      <c r="A2719" s="99">
        <f t="shared" si="173"/>
        <v>1</v>
      </c>
      <c r="B2719" s="97">
        <f t="array" aca="1" ref="B2719" ca="1">IF(AND(MAX(IF(O2718:O3715=O2719,X2718:X3715))=X2719,Y2719&lt;=B$1),P2719,"-")</f>
        <v>1922990107000</v>
      </c>
      <c r="C2719" s="4">
        <v>1</v>
      </c>
      <c r="D2719" s="4">
        <v>9</v>
      </c>
      <c r="E2719" s="4">
        <v>2</v>
      </c>
      <c r="F2719" s="4">
        <v>2</v>
      </c>
      <c r="G2719" s="4">
        <v>99</v>
      </c>
      <c r="H2719" s="4">
        <v>0</v>
      </c>
      <c r="I2719" s="4">
        <v>1</v>
      </c>
      <c r="J2719" s="4">
        <v>7</v>
      </c>
      <c r="K2719" s="4">
        <v>0</v>
      </c>
      <c r="L2719" s="4" t="s">
        <v>6312</v>
      </c>
      <c r="M2719" s="4" t="str">
        <f t="shared" si="174"/>
        <v>NIVEL-8</v>
      </c>
      <c r="N2719" s="4" t="str">
        <f t="shared" si="175"/>
        <v>1922990100000</v>
      </c>
      <c r="O2719" s="55" t="str">
        <f t="shared" si="176"/>
        <v>1922990107000</v>
      </c>
      <c r="P2719" s="105">
        <v>1922990107000</v>
      </c>
      <c r="Q2719" s="106" t="s">
        <v>6308</v>
      </c>
      <c r="R2719" s="108" t="s">
        <v>4500</v>
      </c>
      <c r="S2719" s="101" t="s">
        <v>36</v>
      </c>
      <c r="T2719" s="33">
        <v>1922991108000</v>
      </c>
      <c r="U2719" s="33" t="s">
        <v>40</v>
      </c>
      <c r="V2719" s="34" t="s">
        <v>4501</v>
      </c>
      <c r="W2719" s="58" t="s">
        <v>24</v>
      </c>
      <c r="X2719" s="58">
        <v>44927</v>
      </c>
      <c r="Y2719" s="58">
        <v>44927</v>
      </c>
      <c r="Z2719" s="93" t="s">
        <v>25</v>
      </c>
    </row>
    <row r="2720" spans="1:26" s="5" customFormat="1" ht="27" customHeight="1" x14ac:dyDescent="0.25">
      <c r="A2720" s="99">
        <f t="shared" si="173"/>
        <v>1</v>
      </c>
      <c r="B2720" s="97">
        <f t="array" aca="1" ref="B2720" ca="1">IF(AND(MAX(IF(O2719:O3716=O2720,X2719:X3716))=X2720,Y2720&lt;=B$1),P2720,"-")</f>
        <v>1922990108000</v>
      </c>
      <c r="C2720" s="4">
        <v>1</v>
      </c>
      <c r="D2720" s="4">
        <v>9</v>
      </c>
      <c r="E2720" s="4">
        <v>2</v>
      </c>
      <c r="F2720" s="4">
        <v>2</v>
      </c>
      <c r="G2720" s="4">
        <v>99</v>
      </c>
      <c r="H2720" s="4">
        <v>0</v>
      </c>
      <c r="I2720" s="4">
        <v>1</v>
      </c>
      <c r="J2720" s="4">
        <v>8</v>
      </c>
      <c r="K2720" s="4">
        <v>0</v>
      </c>
      <c r="L2720" s="4" t="s">
        <v>6312</v>
      </c>
      <c r="M2720" s="4" t="str">
        <f t="shared" si="174"/>
        <v>NIVEL-8</v>
      </c>
      <c r="N2720" s="4" t="str">
        <f t="shared" si="175"/>
        <v>1922990100000</v>
      </c>
      <c r="O2720" s="55" t="str">
        <f t="shared" si="176"/>
        <v>1922990108000</v>
      </c>
      <c r="P2720" s="105">
        <v>1922990108000</v>
      </c>
      <c r="Q2720" s="106" t="s">
        <v>6308</v>
      </c>
      <c r="R2720" s="108" t="s">
        <v>4502</v>
      </c>
      <c r="S2720" s="101" t="s">
        <v>36</v>
      </c>
      <c r="T2720" s="33">
        <v>1922991110000</v>
      </c>
      <c r="U2720" s="33" t="s">
        <v>40</v>
      </c>
      <c r="V2720" s="34" t="s">
        <v>4503</v>
      </c>
      <c r="W2720" s="58" t="s">
        <v>24</v>
      </c>
      <c r="X2720" s="58">
        <v>44927</v>
      </c>
      <c r="Y2720" s="58">
        <v>44927</v>
      </c>
      <c r="Z2720" s="93" t="s">
        <v>25</v>
      </c>
    </row>
    <row r="2721" spans="1:26" s="5" customFormat="1" ht="27" customHeight="1" x14ac:dyDescent="0.25">
      <c r="A2721" s="99">
        <f t="shared" si="173"/>
        <v>1</v>
      </c>
      <c r="B2721" s="97">
        <f t="array" aca="1" ref="B2721" ca="1">IF(AND(MAX(IF(O2720:O3717=O2721,X2720:X3717))=X2721,Y2721&lt;=B$1),P2721,"-")</f>
        <v>1922990199000</v>
      </c>
      <c r="C2721" s="4">
        <v>1</v>
      </c>
      <c r="D2721" s="4">
        <v>9</v>
      </c>
      <c r="E2721" s="4">
        <v>2</v>
      </c>
      <c r="F2721" s="4">
        <v>2</v>
      </c>
      <c r="G2721" s="4">
        <v>99</v>
      </c>
      <c r="H2721" s="4">
        <v>0</v>
      </c>
      <c r="I2721" s="4">
        <v>1</v>
      </c>
      <c r="J2721" s="4">
        <v>99</v>
      </c>
      <c r="K2721" s="4">
        <v>0</v>
      </c>
      <c r="L2721" s="4" t="s">
        <v>6312</v>
      </c>
      <c r="M2721" s="4" t="str">
        <f t="shared" si="174"/>
        <v>NIVEL-8</v>
      </c>
      <c r="N2721" s="4" t="str">
        <f t="shared" si="175"/>
        <v>1922990100000</v>
      </c>
      <c r="O2721" s="55" t="str">
        <f t="shared" si="176"/>
        <v>1922990199000</v>
      </c>
      <c r="P2721" s="105">
        <v>1922990199000</v>
      </c>
      <c r="Q2721" s="106" t="s">
        <v>6308</v>
      </c>
      <c r="R2721" s="108" t="s">
        <v>4504</v>
      </c>
      <c r="S2721" s="101" t="s">
        <v>36</v>
      </c>
      <c r="T2721" s="33" t="s">
        <v>4505</v>
      </c>
      <c r="U2721" s="33" t="s">
        <v>666</v>
      </c>
      <c r="V2721" s="34" t="s">
        <v>666</v>
      </c>
      <c r="W2721" s="58" t="s">
        <v>24</v>
      </c>
      <c r="X2721" s="58">
        <v>44927</v>
      </c>
      <c r="Y2721" s="58">
        <v>44927</v>
      </c>
      <c r="Z2721" s="93" t="s">
        <v>25</v>
      </c>
    </row>
    <row r="2722" spans="1:26" s="5" customFormat="1" ht="27" customHeight="1" x14ac:dyDescent="0.25">
      <c r="A2722" s="99">
        <f t="shared" si="173"/>
        <v>1</v>
      </c>
      <c r="B2722" s="97">
        <f t="array" aca="1" ref="B2722" ca="1">IF(AND(MAX(IF(O2721:O3718=O2722,X2721:X3718))=X2722,Y2722&lt;=B$1),P2722,"-")</f>
        <v>1922990200000</v>
      </c>
      <c r="C2722" s="4">
        <v>1</v>
      </c>
      <c r="D2722" s="4">
        <v>9</v>
      </c>
      <c r="E2722" s="4">
        <v>2</v>
      </c>
      <c r="F2722" s="4">
        <v>2</v>
      </c>
      <c r="G2722" s="4">
        <v>99</v>
      </c>
      <c r="H2722" s="4">
        <v>0</v>
      </c>
      <c r="I2722" s="4">
        <v>2</v>
      </c>
      <c r="J2722" s="4">
        <v>0</v>
      </c>
      <c r="K2722" s="4">
        <v>0</v>
      </c>
      <c r="L2722" s="4" t="s">
        <v>6310</v>
      </c>
      <c r="M2722" s="4" t="str">
        <f t="shared" si="174"/>
        <v>NIVEL-7</v>
      </c>
      <c r="N2722" s="4" t="str">
        <f t="shared" si="175"/>
        <v>1922990000000</v>
      </c>
      <c r="O2722" s="55" t="str">
        <f t="shared" si="176"/>
        <v>1922990200000</v>
      </c>
      <c r="P2722" s="105">
        <v>1922990200000</v>
      </c>
      <c r="Q2722" s="106" t="s">
        <v>6309</v>
      </c>
      <c r="R2722" s="108" t="s">
        <v>4506</v>
      </c>
      <c r="S2722" s="101" t="s">
        <v>36</v>
      </c>
      <c r="T2722" s="33">
        <v>1922991200000</v>
      </c>
      <c r="U2722" s="33" t="s">
        <v>21</v>
      </c>
      <c r="V2722" s="34" t="s">
        <v>4506</v>
      </c>
      <c r="W2722" s="58" t="s">
        <v>24</v>
      </c>
      <c r="X2722" s="58">
        <v>44927</v>
      </c>
      <c r="Y2722" s="58">
        <v>44927</v>
      </c>
      <c r="Z2722" s="93" t="s">
        <v>25</v>
      </c>
    </row>
    <row r="2723" spans="1:26" s="5" customFormat="1" ht="27" customHeight="1" x14ac:dyDescent="0.25">
      <c r="A2723" s="99">
        <f t="shared" si="173"/>
        <v>1</v>
      </c>
      <c r="B2723" s="97">
        <f t="array" aca="1" ref="B2723" ca="1">IF(AND(MAX(IF(O2722:O3719=O2723,X2722:X3719))=X2723,Y2723&lt;=B$1),P2723,"-")</f>
        <v>1922990201000</v>
      </c>
      <c r="C2723" s="4">
        <v>1</v>
      </c>
      <c r="D2723" s="4">
        <v>9</v>
      </c>
      <c r="E2723" s="4">
        <v>2</v>
      </c>
      <c r="F2723" s="4">
        <v>2</v>
      </c>
      <c r="G2723" s="4">
        <v>99</v>
      </c>
      <c r="H2723" s="4">
        <v>0</v>
      </c>
      <c r="I2723" s="4">
        <v>2</v>
      </c>
      <c r="J2723" s="4">
        <v>1</v>
      </c>
      <c r="K2723" s="4">
        <v>0</v>
      </c>
      <c r="L2723" s="4" t="s">
        <v>6312</v>
      </c>
      <c r="M2723" s="4" t="str">
        <f t="shared" si="174"/>
        <v>NIVEL-8</v>
      </c>
      <c r="N2723" s="4" t="str">
        <f t="shared" si="175"/>
        <v>1922990200000</v>
      </c>
      <c r="O2723" s="55" t="str">
        <f t="shared" si="176"/>
        <v>1922990201000</v>
      </c>
      <c r="P2723" s="105">
        <v>1922990201000</v>
      </c>
      <c r="Q2723" s="106" t="s">
        <v>6308</v>
      </c>
      <c r="R2723" s="108" t="s">
        <v>4507</v>
      </c>
      <c r="S2723" s="101" t="s">
        <v>36</v>
      </c>
      <c r="T2723" s="33">
        <v>1922991201000</v>
      </c>
      <c r="U2723" s="33" t="s">
        <v>40</v>
      </c>
      <c r="V2723" s="34" t="s">
        <v>4508</v>
      </c>
      <c r="W2723" s="58" t="s">
        <v>24</v>
      </c>
      <c r="X2723" s="58">
        <v>44927</v>
      </c>
      <c r="Y2723" s="58">
        <v>44927</v>
      </c>
      <c r="Z2723" s="93" t="s">
        <v>25</v>
      </c>
    </row>
    <row r="2724" spans="1:26" s="5" customFormat="1" ht="27" customHeight="1" x14ac:dyDescent="0.25">
      <c r="A2724" s="99">
        <f t="shared" si="173"/>
        <v>1</v>
      </c>
      <c r="B2724" s="97">
        <f t="array" aca="1" ref="B2724" ca="1">IF(AND(MAX(IF(O2723:O3720=O2724,X2723:X3720))=X2724,Y2724&lt;=B$1),P2724,"-")</f>
        <v>1922990202000</v>
      </c>
      <c r="C2724" s="4">
        <v>1</v>
      </c>
      <c r="D2724" s="4">
        <v>9</v>
      </c>
      <c r="E2724" s="4">
        <v>2</v>
      </c>
      <c r="F2724" s="4">
        <v>2</v>
      </c>
      <c r="G2724" s="4">
        <v>99</v>
      </c>
      <c r="H2724" s="4">
        <v>0</v>
      </c>
      <c r="I2724" s="4">
        <v>2</v>
      </c>
      <c r="J2724" s="4">
        <v>2</v>
      </c>
      <c r="K2724" s="4">
        <v>0</v>
      </c>
      <c r="L2724" s="4" t="s">
        <v>6312</v>
      </c>
      <c r="M2724" s="4" t="str">
        <f t="shared" si="174"/>
        <v>NIVEL-8</v>
      </c>
      <c r="N2724" s="4" t="str">
        <f t="shared" si="175"/>
        <v>1922990200000</v>
      </c>
      <c r="O2724" s="55" t="str">
        <f t="shared" si="176"/>
        <v>1922990202000</v>
      </c>
      <c r="P2724" s="105">
        <v>1922990202000</v>
      </c>
      <c r="Q2724" s="106" t="s">
        <v>6308</v>
      </c>
      <c r="R2724" s="108" t="s">
        <v>4509</v>
      </c>
      <c r="S2724" s="101" t="s">
        <v>36</v>
      </c>
      <c r="T2724" s="33">
        <v>1922991202000</v>
      </c>
      <c r="U2724" s="33" t="s">
        <v>40</v>
      </c>
      <c r="V2724" s="34" t="s">
        <v>4510</v>
      </c>
      <c r="W2724" s="58" t="s">
        <v>24</v>
      </c>
      <c r="X2724" s="58">
        <v>44927</v>
      </c>
      <c r="Y2724" s="58">
        <v>44927</v>
      </c>
      <c r="Z2724" s="93" t="s">
        <v>25</v>
      </c>
    </row>
    <row r="2725" spans="1:26" s="5" customFormat="1" ht="27" customHeight="1" x14ac:dyDescent="0.25">
      <c r="A2725" s="99">
        <f t="shared" si="173"/>
        <v>1</v>
      </c>
      <c r="B2725" s="97">
        <f t="array" aca="1" ref="B2725" ca="1">IF(AND(MAX(IF(O2724:O3721=O2725,X2724:X3721))=X2725,Y2725&lt;=B$1),P2725,"-")</f>
        <v>1922990203000</v>
      </c>
      <c r="C2725" s="4">
        <v>1</v>
      </c>
      <c r="D2725" s="4">
        <v>9</v>
      </c>
      <c r="E2725" s="4">
        <v>2</v>
      </c>
      <c r="F2725" s="4">
        <v>2</v>
      </c>
      <c r="G2725" s="4">
        <v>99</v>
      </c>
      <c r="H2725" s="4">
        <v>0</v>
      </c>
      <c r="I2725" s="4">
        <v>2</v>
      </c>
      <c r="J2725" s="4">
        <v>3</v>
      </c>
      <c r="K2725" s="4">
        <v>0</v>
      </c>
      <c r="L2725" s="4" t="s">
        <v>6312</v>
      </c>
      <c r="M2725" s="4" t="str">
        <f t="shared" si="174"/>
        <v>NIVEL-8</v>
      </c>
      <c r="N2725" s="4" t="str">
        <f t="shared" si="175"/>
        <v>1922990200000</v>
      </c>
      <c r="O2725" s="55" t="str">
        <f t="shared" si="176"/>
        <v>1922990203000</v>
      </c>
      <c r="P2725" s="105">
        <v>1922990203000</v>
      </c>
      <c r="Q2725" s="106" t="s">
        <v>6308</v>
      </c>
      <c r="R2725" s="108" t="s">
        <v>4511</v>
      </c>
      <c r="S2725" s="101" t="s">
        <v>36</v>
      </c>
      <c r="T2725" s="33">
        <v>1922991203000</v>
      </c>
      <c r="U2725" s="33" t="s">
        <v>40</v>
      </c>
      <c r="V2725" s="34" t="s">
        <v>4512</v>
      </c>
      <c r="W2725" s="58" t="s">
        <v>24</v>
      </c>
      <c r="X2725" s="58">
        <v>44927</v>
      </c>
      <c r="Y2725" s="58">
        <v>44927</v>
      </c>
      <c r="Z2725" s="93" t="s">
        <v>25</v>
      </c>
    </row>
    <row r="2726" spans="1:26" s="5" customFormat="1" ht="27" customHeight="1" x14ac:dyDescent="0.25">
      <c r="A2726" s="99">
        <f t="shared" si="173"/>
        <v>1</v>
      </c>
      <c r="B2726" s="97">
        <f t="array" aca="1" ref="B2726" ca="1">IF(AND(MAX(IF(O2725:O3721=O2726,X2725:X3721))=X2726,Y2726&lt;=B$1),P2726,"-")</f>
        <v>1922990204000</v>
      </c>
      <c r="C2726" s="4">
        <v>1</v>
      </c>
      <c r="D2726" s="4">
        <v>9</v>
      </c>
      <c r="E2726" s="4">
        <v>2</v>
      </c>
      <c r="F2726" s="4">
        <v>2</v>
      </c>
      <c r="G2726" s="4">
        <v>99</v>
      </c>
      <c r="H2726" s="4">
        <v>0</v>
      </c>
      <c r="I2726" s="4">
        <v>2</v>
      </c>
      <c r="J2726" s="4">
        <v>4</v>
      </c>
      <c r="K2726" s="4">
        <v>0</v>
      </c>
      <c r="L2726" s="4" t="s">
        <v>6312</v>
      </c>
      <c r="M2726" s="4" t="str">
        <f t="shared" si="174"/>
        <v>NIVEL-8</v>
      </c>
      <c r="N2726" s="4" t="str">
        <f t="shared" si="175"/>
        <v>1922990200000</v>
      </c>
      <c r="O2726" s="55" t="str">
        <f t="shared" si="176"/>
        <v>1922990204000</v>
      </c>
      <c r="P2726" s="105">
        <v>1922990204000</v>
      </c>
      <c r="Q2726" s="106" t="s">
        <v>6308</v>
      </c>
      <c r="R2726" s="108" t="s">
        <v>4513</v>
      </c>
      <c r="S2726" s="101" t="s">
        <v>36</v>
      </c>
      <c r="T2726" s="33">
        <v>1922991205000</v>
      </c>
      <c r="U2726" s="33" t="s">
        <v>40</v>
      </c>
      <c r="V2726" s="34" t="s">
        <v>4514</v>
      </c>
      <c r="W2726" s="58" t="s">
        <v>24</v>
      </c>
      <c r="X2726" s="58">
        <v>44927</v>
      </c>
      <c r="Y2726" s="58">
        <v>44927</v>
      </c>
      <c r="Z2726" s="93" t="s">
        <v>25</v>
      </c>
    </row>
    <row r="2727" spans="1:26" s="5" customFormat="1" ht="27" customHeight="1" x14ac:dyDescent="0.25">
      <c r="A2727" s="99">
        <f t="shared" si="173"/>
        <v>1</v>
      </c>
      <c r="B2727" s="97">
        <f t="array" aca="1" ref="B2727" ca="1">IF(AND(MAX(IF(O2726:O3722=O2727,X2726:X3722))=X2727,Y2727&lt;=B$1),P2727,"-")</f>
        <v>1922990205000</v>
      </c>
      <c r="C2727" s="4">
        <v>1</v>
      </c>
      <c r="D2727" s="4">
        <v>9</v>
      </c>
      <c r="E2727" s="4">
        <v>2</v>
      </c>
      <c r="F2727" s="4">
        <v>2</v>
      </c>
      <c r="G2727" s="4">
        <v>99</v>
      </c>
      <c r="H2727" s="4">
        <v>0</v>
      </c>
      <c r="I2727" s="4">
        <v>2</v>
      </c>
      <c r="J2727" s="4">
        <v>5</v>
      </c>
      <c r="K2727" s="4">
        <v>0</v>
      </c>
      <c r="L2727" s="4" t="s">
        <v>6312</v>
      </c>
      <c r="M2727" s="4" t="str">
        <f t="shared" si="174"/>
        <v>NIVEL-8</v>
      </c>
      <c r="N2727" s="4" t="str">
        <f t="shared" si="175"/>
        <v>1922990200000</v>
      </c>
      <c r="O2727" s="55" t="str">
        <f t="shared" si="176"/>
        <v>1922990205000</v>
      </c>
      <c r="P2727" s="105">
        <v>1922990205000</v>
      </c>
      <c r="Q2727" s="106" t="s">
        <v>6308</v>
      </c>
      <c r="R2727" s="108" t="s">
        <v>4515</v>
      </c>
      <c r="S2727" s="101" t="s">
        <v>36</v>
      </c>
      <c r="T2727" s="33">
        <v>1922991206000</v>
      </c>
      <c r="U2727" s="33" t="s">
        <v>40</v>
      </c>
      <c r="V2727" s="34" t="s">
        <v>4516</v>
      </c>
      <c r="W2727" s="58" t="s">
        <v>24</v>
      </c>
      <c r="X2727" s="58">
        <v>44927</v>
      </c>
      <c r="Y2727" s="58">
        <v>44927</v>
      </c>
      <c r="Z2727" s="93" t="s">
        <v>25</v>
      </c>
    </row>
    <row r="2728" spans="1:26" s="5" customFormat="1" ht="27" customHeight="1" x14ac:dyDescent="0.25">
      <c r="A2728" s="99">
        <f t="shared" si="173"/>
        <v>1</v>
      </c>
      <c r="B2728" s="97">
        <f t="array" aca="1" ref="B2728" ca="1">IF(AND(MAX(IF(O2727:O3722=O2728,X2727:X3722))=X2728,Y2728&lt;=B$1),P2728,"-")</f>
        <v>1922990206000</v>
      </c>
      <c r="C2728" s="4">
        <v>1</v>
      </c>
      <c r="D2728" s="4">
        <v>9</v>
      </c>
      <c r="E2728" s="4">
        <v>2</v>
      </c>
      <c r="F2728" s="4">
        <v>2</v>
      </c>
      <c r="G2728" s="4">
        <v>99</v>
      </c>
      <c r="H2728" s="4">
        <v>0</v>
      </c>
      <c r="I2728" s="4">
        <v>2</v>
      </c>
      <c r="J2728" s="4">
        <v>6</v>
      </c>
      <c r="K2728" s="4">
        <v>0</v>
      </c>
      <c r="L2728" s="4" t="s">
        <v>6312</v>
      </c>
      <c r="M2728" s="4" t="str">
        <f t="shared" si="174"/>
        <v>NIVEL-8</v>
      </c>
      <c r="N2728" s="4" t="str">
        <f t="shared" si="175"/>
        <v>1922990200000</v>
      </c>
      <c r="O2728" s="55" t="str">
        <f t="shared" si="176"/>
        <v>1922990206000</v>
      </c>
      <c r="P2728" s="105">
        <v>1922990206000</v>
      </c>
      <c r="Q2728" s="106" t="s">
        <v>6308</v>
      </c>
      <c r="R2728" s="108" t="s">
        <v>4517</v>
      </c>
      <c r="S2728" s="101" t="s">
        <v>36</v>
      </c>
      <c r="T2728" s="33">
        <v>1922991207000</v>
      </c>
      <c r="U2728" s="33" t="s">
        <v>40</v>
      </c>
      <c r="V2728" s="34" t="s">
        <v>4518</v>
      </c>
      <c r="W2728" s="58" t="s">
        <v>24</v>
      </c>
      <c r="X2728" s="58">
        <v>44927</v>
      </c>
      <c r="Y2728" s="58">
        <v>44927</v>
      </c>
      <c r="Z2728" s="93" t="s">
        <v>25</v>
      </c>
    </row>
    <row r="2729" spans="1:26" s="5" customFormat="1" ht="27" customHeight="1" x14ac:dyDescent="0.25">
      <c r="A2729" s="99">
        <f t="shared" si="173"/>
        <v>1</v>
      </c>
      <c r="B2729" s="97">
        <f t="array" aca="1" ref="B2729" ca="1">IF(AND(MAX(IF(O2728:O3723=O2729,X2728:X3723))=X2729,Y2729&lt;=B$1),P2729,"-")</f>
        <v>1922990207000</v>
      </c>
      <c r="C2729" s="4">
        <v>1</v>
      </c>
      <c r="D2729" s="4">
        <v>9</v>
      </c>
      <c r="E2729" s="4">
        <v>2</v>
      </c>
      <c r="F2729" s="4">
        <v>2</v>
      </c>
      <c r="G2729" s="4">
        <v>99</v>
      </c>
      <c r="H2729" s="4">
        <v>0</v>
      </c>
      <c r="I2729" s="4">
        <v>2</v>
      </c>
      <c r="J2729" s="4">
        <v>7</v>
      </c>
      <c r="K2729" s="4">
        <v>0</v>
      </c>
      <c r="L2729" s="4" t="s">
        <v>6312</v>
      </c>
      <c r="M2729" s="4" t="str">
        <f t="shared" si="174"/>
        <v>NIVEL-8</v>
      </c>
      <c r="N2729" s="4" t="str">
        <f t="shared" si="175"/>
        <v>1922990200000</v>
      </c>
      <c r="O2729" s="55" t="str">
        <f t="shared" si="176"/>
        <v>1922990207000</v>
      </c>
      <c r="P2729" s="105">
        <v>1922990207000</v>
      </c>
      <c r="Q2729" s="106" t="s">
        <v>6308</v>
      </c>
      <c r="R2729" s="108" t="s">
        <v>4519</v>
      </c>
      <c r="S2729" s="101" t="s">
        <v>36</v>
      </c>
      <c r="T2729" s="33">
        <v>1922991208000</v>
      </c>
      <c r="U2729" s="33" t="s">
        <v>40</v>
      </c>
      <c r="V2729" s="34" t="s">
        <v>4520</v>
      </c>
      <c r="W2729" s="58" t="s">
        <v>24</v>
      </c>
      <c r="X2729" s="58">
        <v>44927</v>
      </c>
      <c r="Y2729" s="58">
        <v>44927</v>
      </c>
      <c r="Z2729" s="93" t="s">
        <v>25</v>
      </c>
    </row>
    <row r="2730" spans="1:26" s="5" customFormat="1" ht="27" customHeight="1" x14ac:dyDescent="0.25">
      <c r="A2730" s="99">
        <f t="shared" si="173"/>
        <v>1</v>
      </c>
      <c r="B2730" s="97">
        <f t="array" aca="1" ref="B2730" ca="1">IF(AND(MAX(IF(O2729:O3724=O2730,X2729:X3724))=X2730,Y2730&lt;=B$1),P2730,"-")</f>
        <v>1922990299000</v>
      </c>
      <c r="C2730" s="4">
        <v>1</v>
      </c>
      <c r="D2730" s="4">
        <v>9</v>
      </c>
      <c r="E2730" s="4">
        <v>2</v>
      </c>
      <c r="F2730" s="4">
        <v>2</v>
      </c>
      <c r="G2730" s="4">
        <v>99</v>
      </c>
      <c r="H2730" s="4">
        <v>0</v>
      </c>
      <c r="I2730" s="4">
        <v>2</v>
      </c>
      <c r="J2730" s="4">
        <v>99</v>
      </c>
      <c r="K2730" s="4">
        <v>0</v>
      </c>
      <c r="L2730" s="4" t="s">
        <v>6312</v>
      </c>
      <c r="M2730" s="4" t="str">
        <f t="shared" si="174"/>
        <v>NIVEL-8</v>
      </c>
      <c r="N2730" s="4" t="str">
        <f t="shared" si="175"/>
        <v>1922990200000</v>
      </c>
      <c r="O2730" s="55" t="str">
        <f t="shared" si="176"/>
        <v>1922990299000</v>
      </c>
      <c r="P2730" s="105">
        <v>1922990299000</v>
      </c>
      <c r="Q2730" s="106" t="s">
        <v>6308</v>
      </c>
      <c r="R2730" s="108" t="s">
        <v>4521</v>
      </c>
      <c r="S2730" s="101" t="s">
        <v>36</v>
      </c>
      <c r="T2730" s="33" t="s">
        <v>4522</v>
      </c>
      <c r="U2730" s="33" t="s">
        <v>666</v>
      </c>
      <c r="V2730" s="34" t="s">
        <v>666</v>
      </c>
      <c r="W2730" s="58" t="s">
        <v>24</v>
      </c>
      <c r="X2730" s="58">
        <v>44927</v>
      </c>
      <c r="Y2730" s="58">
        <v>44927</v>
      </c>
      <c r="Z2730" s="93" t="s">
        <v>25</v>
      </c>
    </row>
    <row r="2731" spans="1:26" s="5" customFormat="1" ht="27" customHeight="1" x14ac:dyDescent="0.25">
      <c r="A2731" s="99">
        <f t="shared" si="173"/>
        <v>1</v>
      </c>
      <c r="B2731" s="97">
        <f t="array" aca="1" ref="B2731" ca="1">IF(AND(MAX(IF(O2730:O3725=O2731,X2730:X3725))=X2731,Y2731&lt;=B$1),P2731,"-")</f>
        <v>1922990300000</v>
      </c>
      <c r="C2731" s="4">
        <v>1</v>
      </c>
      <c r="D2731" s="4">
        <v>9</v>
      </c>
      <c r="E2731" s="4">
        <v>2</v>
      </c>
      <c r="F2731" s="4">
        <v>2</v>
      </c>
      <c r="G2731" s="4">
        <v>99</v>
      </c>
      <c r="H2731" s="4">
        <v>0</v>
      </c>
      <c r="I2731" s="4">
        <v>3</v>
      </c>
      <c r="J2731" s="4">
        <v>0</v>
      </c>
      <c r="K2731" s="4">
        <v>0</v>
      </c>
      <c r="L2731" s="4" t="s">
        <v>6310</v>
      </c>
      <c r="M2731" s="4" t="str">
        <f t="shared" si="174"/>
        <v>NIVEL-7</v>
      </c>
      <c r="N2731" s="4" t="str">
        <f t="shared" si="175"/>
        <v>1922990000000</v>
      </c>
      <c r="O2731" s="55" t="str">
        <f t="shared" si="176"/>
        <v>1922990300000</v>
      </c>
      <c r="P2731" s="105">
        <v>1922990300000</v>
      </c>
      <c r="Q2731" s="106" t="s">
        <v>6309</v>
      </c>
      <c r="R2731" s="108" t="s">
        <v>4523</v>
      </c>
      <c r="S2731" s="101" t="s">
        <v>107</v>
      </c>
      <c r="T2731" s="33" t="s">
        <v>25</v>
      </c>
      <c r="U2731" s="33" t="s">
        <v>25</v>
      </c>
      <c r="V2731" s="34" t="s">
        <v>25</v>
      </c>
      <c r="W2731" s="58" t="s">
        <v>605</v>
      </c>
      <c r="X2731" s="58">
        <v>45463</v>
      </c>
      <c r="Y2731" s="58">
        <v>45463</v>
      </c>
      <c r="Z2731" s="93"/>
    </row>
    <row r="2732" spans="1:26" s="5" customFormat="1" ht="27" customHeight="1" x14ac:dyDescent="0.25">
      <c r="A2732" s="99">
        <f t="shared" si="173"/>
        <v>1</v>
      </c>
      <c r="B2732" s="97">
        <f t="array" aca="1" ref="B2732" ca="1">IF(AND(MAX(IF(O2731:O3726=O2732,X2731:X3726))=X2732,Y2732&lt;=B$1),P2732,"-")</f>
        <v>1922990399000</v>
      </c>
      <c r="C2732" s="4">
        <v>1</v>
      </c>
      <c r="D2732" s="4">
        <v>9</v>
      </c>
      <c r="E2732" s="4">
        <v>2</v>
      </c>
      <c r="F2732" s="4">
        <v>2</v>
      </c>
      <c r="G2732" s="4">
        <v>99</v>
      </c>
      <c r="H2732" s="4">
        <v>0</v>
      </c>
      <c r="I2732" s="4">
        <v>3</v>
      </c>
      <c r="J2732" s="4">
        <v>99</v>
      </c>
      <c r="K2732" s="4">
        <v>0</v>
      </c>
      <c r="L2732" s="4" t="s">
        <v>6312</v>
      </c>
      <c r="M2732" s="4" t="str">
        <f t="shared" si="174"/>
        <v>NIVEL-8</v>
      </c>
      <c r="N2732" s="4" t="str">
        <f t="shared" si="175"/>
        <v>1922990300000</v>
      </c>
      <c r="O2732" s="55" t="str">
        <f t="shared" si="176"/>
        <v>1922990399000</v>
      </c>
      <c r="P2732" s="105">
        <v>1922990399000</v>
      </c>
      <c r="Q2732" s="106" t="s">
        <v>6308</v>
      </c>
      <c r="R2732" s="108" t="s">
        <v>4524</v>
      </c>
      <c r="S2732" s="101" t="s">
        <v>107</v>
      </c>
      <c r="T2732" s="33" t="s">
        <v>25</v>
      </c>
      <c r="U2732" s="33" t="s">
        <v>25</v>
      </c>
      <c r="V2732" s="34" t="s">
        <v>25</v>
      </c>
      <c r="W2732" s="58" t="s">
        <v>605</v>
      </c>
      <c r="X2732" s="58">
        <v>45463</v>
      </c>
      <c r="Y2732" s="58">
        <v>45463</v>
      </c>
      <c r="Z2732" s="93"/>
    </row>
    <row r="2733" spans="1:26" s="5" customFormat="1" ht="27" customHeight="1" x14ac:dyDescent="0.25">
      <c r="A2733" s="99">
        <f t="shared" si="173"/>
        <v>1</v>
      </c>
      <c r="B2733" s="97">
        <f t="array" aca="1" ref="B2733" ca="1">IF(AND(MAX(IF(O2732:O3727=O2733,X2732:X3727))=X2733,Y2733&lt;=B$1),P2733,"-")</f>
        <v>1922990400000</v>
      </c>
      <c r="C2733" s="4">
        <v>1</v>
      </c>
      <c r="D2733" s="4">
        <v>9</v>
      </c>
      <c r="E2733" s="4">
        <v>2</v>
      </c>
      <c r="F2733" s="4">
        <v>2</v>
      </c>
      <c r="G2733" s="4">
        <v>99</v>
      </c>
      <c r="H2733" s="4">
        <v>0</v>
      </c>
      <c r="I2733" s="4">
        <v>4</v>
      </c>
      <c r="J2733" s="4">
        <v>0</v>
      </c>
      <c r="K2733" s="4">
        <v>0</v>
      </c>
      <c r="L2733" s="4" t="s">
        <v>6310</v>
      </c>
      <c r="M2733" s="4" t="str">
        <f t="shared" si="174"/>
        <v>NIVEL-7</v>
      </c>
      <c r="N2733" s="4" t="str">
        <f t="shared" si="175"/>
        <v>1922990000000</v>
      </c>
      <c r="O2733" s="55" t="str">
        <f t="shared" si="176"/>
        <v>1922990400000</v>
      </c>
      <c r="P2733" s="105">
        <v>1922990400000</v>
      </c>
      <c r="Q2733" s="106" t="s">
        <v>6309</v>
      </c>
      <c r="R2733" s="108" t="s">
        <v>4525</v>
      </c>
      <c r="S2733" s="101" t="s">
        <v>107</v>
      </c>
      <c r="T2733" s="33" t="s">
        <v>25</v>
      </c>
      <c r="U2733" s="33" t="s">
        <v>25</v>
      </c>
      <c r="V2733" s="34" t="s">
        <v>25</v>
      </c>
      <c r="W2733" s="58" t="s">
        <v>605</v>
      </c>
      <c r="X2733" s="58">
        <v>45463</v>
      </c>
      <c r="Y2733" s="58">
        <v>45463</v>
      </c>
      <c r="Z2733" s="93"/>
    </row>
    <row r="2734" spans="1:26" s="5" customFormat="1" ht="27" customHeight="1" x14ac:dyDescent="0.25">
      <c r="A2734" s="99">
        <f t="shared" si="173"/>
        <v>1</v>
      </c>
      <c r="B2734" s="97">
        <f t="array" aca="1" ref="B2734" ca="1">IF(AND(MAX(IF(O2733:O3728=O2734,X2733:X3728))=X2734,Y2734&lt;=B$1),P2734,"-")</f>
        <v>1922990499000</v>
      </c>
      <c r="C2734" s="4">
        <v>1</v>
      </c>
      <c r="D2734" s="4">
        <v>9</v>
      </c>
      <c r="E2734" s="4">
        <v>2</v>
      </c>
      <c r="F2734" s="4">
        <v>2</v>
      </c>
      <c r="G2734" s="4">
        <v>99</v>
      </c>
      <c r="H2734" s="4">
        <v>0</v>
      </c>
      <c r="I2734" s="4">
        <v>4</v>
      </c>
      <c r="J2734" s="4">
        <v>99</v>
      </c>
      <c r="K2734" s="4">
        <v>0</v>
      </c>
      <c r="L2734" s="4" t="s">
        <v>6312</v>
      </c>
      <c r="M2734" s="4" t="str">
        <f t="shared" si="174"/>
        <v>NIVEL-8</v>
      </c>
      <c r="N2734" s="4" t="str">
        <f t="shared" si="175"/>
        <v>1922990400000</v>
      </c>
      <c r="O2734" s="55" t="str">
        <f t="shared" si="176"/>
        <v>1922990499000</v>
      </c>
      <c r="P2734" s="105">
        <v>1922990499000</v>
      </c>
      <c r="Q2734" s="106" t="s">
        <v>6308</v>
      </c>
      <c r="R2734" s="108" t="s">
        <v>4526</v>
      </c>
      <c r="S2734" s="101" t="s">
        <v>107</v>
      </c>
      <c r="T2734" s="33" t="s">
        <v>25</v>
      </c>
      <c r="U2734" s="33" t="s">
        <v>25</v>
      </c>
      <c r="V2734" s="34" t="s">
        <v>25</v>
      </c>
      <c r="W2734" s="58" t="s">
        <v>605</v>
      </c>
      <c r="X2734" s="58">
        <v>45463</v>
      </c>
      <c r="Y2734" s="58">
        <v>45463</v>
      </c>
      <c r="Z2734" s="93"/>
    </row>
    <row r="2735" spans="1:26" s="5" customFormat="1" ht="27" customHeight="1" x14ac:dyDescent="0.25">
      <c r="A2735" s="99">
        <f t="shared" si="173"/>
        <v>1</v>
      </c>
      <c r="B2735" s="97">
        <f t="array" aca="1" ref="B2735" ca="1">IF(AND(MAX(IF(O2734:O3729=O2735,X2734:X3729))=X2735,Y2735&lt;=B$1),P2735,"-")</f>
        <v>1923000000000</v>
      </c>
      <c r="C2735" s="4">
        <v>1</v>
      </c>
      <c r="D2735" s="4">
        <v>9</v>
      </c>
      <c r="E2735" s="4">
        <v>2</v>
      </c>
      <c r="F2735" s="4">
        <v>3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 t="s">
        <v>6310</v>
      </c>
      <c r="M2735" s="4" t="str">
        <f t="shared" si="174"/>
        <v>NIVEL-4</v>
      </c>
      <c r="N2735" s="4" t="str">
        <f t="shared" si="175"/>
        <v>1920000000000</v>
      </c>
      <c r="O2735" s="55" t="str">
        <f t="shared" si="176"/>
        <v>1923000000000</v>
      </c>
      <c r="P2735" s="105">
        <v>1923000000000</v>
      </c>
      <c r="Q2735" s="106" t="s">
        <v>6309</v>
      </c>
      <c r="R2735" s="108" t="s">
        <v>4527</v>
      </c>
      <c r="S2735" s="101" t="s">
        <v>23</v>
      </c>
      <c r="T2735" s="33">
        <v>1923000000000</v>
      </c>
      <c r="U2735" s="33" t="s">
        <v>21</v>
      </c>
      <c r="V2735" s="34" t="s">
        <v>4527</v>
      </c>
      <c r="W2735" s="58" t="s">
        <v>24</v>
      </c>
      <c r="X2735" s="58">
        <v>44927</v>
      </c>
      <c r="Y2735" s="58">
        <v>44927</v>
      </c>
      <c r="Z2735" s="93" t="s">
        <v>25</v>
      </c>
    </row>
    <row r="2736" spans="1:26" s="5" customFormat="1" ht="27" customHeight="1" x14ac:dyDescent="0.25">
      <c r="A2736" s="99">
        <f t="shared" si="173"/>
        <v>1</v>
      </c>
      <c r="B2736" s="97">
        <f t="array" aca="1" ref="B2736" ca="1">IF(AND(MAX(IF(O2735:O3730=O2736,X2735:X3730))=X2736,Y2736&lt;=B$1),P2736,"-")</f>
        <v>1923010000000</v>
      </c>
      <c r="C2736" s="4">
        <v>1</v>
      </c>
      <c r="D2736" s="4">
        <v>9</v>
      </c>
      <c r="E2736" s="4">
        <v>2</v>
      </c>
      <c r="F2736" s="4">
        <v>3</v>
      </c>
      <c r="G2736" s="4">
        <v>1</v>
      </c>
      <c r="H2736" s="4">
        <v>0</v>
      </c>
      <c r="I2736" s="4">
        <v>0</v>
      </c>
      <c r="J2736" s="4">
        <v>0</v>
      </c>
      <c r="K2736" s="4">
        <v>0</v>
      </c>
      <c r="L2736" s="4" t="s">
        <v>6310</v>
      </c>
      <c r="M2736" s="4" t="str">
        <f t="shared" si="174"/>
        <v>NIVEL-5</v>
      </c>
      <c r="N2736" s="4" t="str">
        <f t="shared" si="175"/>
        <v>1923000000000</v>
      </c>
      <c r="O2736" s="55" t="str">
        <f t="shared" si="176"/>
        <v>1923010000000</v>
      </c>
      <c r="P2736" s="105">
        <v>1923010000000</v>
      </c>
      <c r="Q2736" s="106" t="s">
        <v>6309</v>
      </c>
      <c r="R2736" s="108" t="s">
        <v>4528</v>
      </c>
      <c r="S2736" s="101" t="s">
        <v>23</v>
      </c>
      <c r="T2736" s="33">
        <v>1923010000000</v>
      </c>
      <c r="U2736" s="33" t="s">
        <v>21</v>
      </c>
      <c r="V2736" s="34" t="s">
        <v>4528</v>
      </c>
      <c r="W2736" s="58" t="s">
        <v>24</v>
      </c>
      <c r="X2736" s="58">
        <v>44927</v>
      </c>
      <c r="Y2736" s="58">
        <v>44927</v>
      </c>
      <c r="Z2736" s="93" t="s">
        <v>25</v>
      </c>
    </row>
    <row r="2737" spans="1:26" s="5" customFormat="1" ht="27" customHeight="1" x14ac:dyDescent="0.25">
      <c r="A2737" s="99">
        <f t="shared" si="173"/>
        <v>1</v>
      </c>
      <c r="B2737" s="97">
        <f t="array" aca="1" ref="B2737" ca="1">IF(AND(MAX(IF(O2736:O3731=O2737,X2736:X3731))=X2737,Y2737&lt;=B$1),P2737,"-")</f>
        <v>1923020000000</v>
      </c>
      <c r="C2737" s="4">
        <v>1</v>
      </c>
      <c r="D2737" s="4">
        <v>9</v>
      </c>
      <c r="E2737" s="4">
        <v>2</v>
      </c>
      <c r="F2737" s="4">
        <v>3</v>
      </c>
      <c r="G2737" s="4">
        <v>2</v>
      </c>
      <c r="H2737" s="4">
        <v>0</v>
      </c>
      <c r="I2737" s="4">
        <v>0</v>
      </c>
      <c r="J2737" s="4">
        <v>0</v>
      </c>
      <c r="K2737" s="4">
        <v>0</v>
      </c>
      <c r="L2737" s="4" t="s">
        <v>6310</v>
      </c>
      <c r="M2737" s="4" t="str">
        <f t="shared" si="174"/>
        <v>NIVEL-5</v>
      </c>
      <c r="N2737" s="4" t="str">
        <f t="shared" si="175"/>
        <v>1923000000000</v>
      </c>
      <c r="O2737" s="55" t="str">
        <f t="shared" si="176"/>
        <v>1923020000000</v>
      </c>
      <c r="P2737" s="105">
        <v>1923020000000</v>
      </c>
      <c r="Q2737" s="106" t="s">
        <v>6309</v>
      </c>
      <c r="R2737" s="108" t="s">
        <v>4529</v>
      </c>
      <c r="S2737" s="101" t="s">
        <v>23</v>
      </c>
      <c r="T2737" s="33">
        <v>1923020000000</v>
      </c>
      <c r="U2737" s="33" t="s">
        <v>21</v>
      </c>
      <c r="V2737" s="34" t="s">
        <v>4529</v>
      </c>
      <c r="W2737" s="58" t="s">
        <v>24</v>
      </c>
      <c r="X2737" s="58">
        <v>44927</v>
      </c>
      <c r="Y2737" s="58">
        <v>44927</v>
      </c>
      <c r="Z2737" s="93" t="s">
        <v>25</v>
      </c>
    </row>
    <row r="2738" spans="1:26" s="5" customFormat="1" ht="27" customHeight="1" x14ac:dyDescent="0.25">
      <c r="A2738" s="99">
        <f t="shared" si="173"/>
        <v>1</v>
      </c>
      <c r="B2738" s="97">
        <f t="array" aca="1" ref="B2738" ca="1">IF(AND(MAX(IF(O2737:O3732=O2738,X2737:X3732))=X2738,Y2738&lt;=B$1),P2738,"-")</f>
        <v>1923030000000</v>
      </c>
      <c r="C2738" s="4">
        <v>1</v>
      </c>
      <c r="D2738" s="4">
        <v>9</v>
      </c>
      <c r="E2738" s="4">
        <v>2</v>
      </c>
      <c r="F2738" s="4">
        <v>3</v>
      </c>
      <c r="G2738" s="4">
        <v>3</v>
      </c>
      <c r="H2738" s="4">
        <v>0</v>
      </c>
      <c r="I2738" s="4">
        <v>0</v>
      </c>
      <c r="J2738" s="4">
        <v>0</v>
      </c>
      <c r="K2738" s="4">
        <v>0</v>
      </c>
      <c r="L2738" s="4" t="s">
        <v>6310</v>
      </c>
      <c r="M2738" s="4" t="str">
        <f t="shared" si="174"/>
        <v>NIVEL-5</v>
      </c>
      <c r="N2738" s="4" t="str">
        <f t="shared" si="175"/>
        <v>1923000000000</v>
      </c>
      <c r="O2738" s="55" t="str">
        <f t="shared" si="176"/>
        <v>1923030000000</v>
      </c>
      <c r="P2738" s="105">
        <v>1923030000000</v>
      </c>
      <c r="Q2738" s="106" t="s">
        <v>6309</v>
      </c>
      <c r="R2738" s="108" t="s">
        <v>4530</v>
      </c>
      <c r="S2738" s="101" t="s">
        <v>23</v>
      </c>
      <c r="T2738" s="33">
        <v>1923030000000</v>
      </c>
      <c r="U2738" s="33" t="s">
        <v>21</v>
      </c>
      <c r="V2738" s="34" t="s">
        <v>4530</v>
      </c>
      <c r="W2738" s="58" t="s">
        <v>24</v>
      </c>
      <c r="X2738" s="58">
        <v>44927</v>
      </c>
      <c r="Y2738" s="58">
        <v>44927</v>
      </c>
      <c r="Z2738" s="93" t="s">
        <v>25</v>
      </c>
    </row>
    <row r="2739" spans="1:26" s="5" customFormat="1" ht="27" customHeight="1" x14ac:dyDescent="0.25">
      <c r="A2739" s="99">
        <f t="shared" si="173"/>
        <v>1</v>
      </c>
      <c r="B2739" s="97">
        <f t="array" aca="1" ref="B2739" ca="1">IF(AND(MAX(IF(O2738:O3733=O2739,X2738:X3733))=X2739,Y2739&lt;=B$1),P2739,"-")</f>
        <v>1923030100000</v>
      </c>
      <c r="C2739" s="4">
        <v>1</v>
      </c>
      <c r="D2739" s="4">
        <v>9</v>
      </c>
      <c r="E2739" s="4">
        <v>2</v>
      </c>
      <c r="F2739" s="4">
        <v>3</v>
      </c>
      <c r="G2739" s="4">
        <v>3</v>
      </c>
      <c r="H2739" s="4">
        <v>0</v>
      </c>
      <c r="I2739" s="4">
        <v>1</v>
      </c>
      <c r="J2739" s="4">
        <v>0</v>
      </c>
      <c r="K2739" s="4">
        <v>0</v>
      </c>
      <c r="L2739" s="4" t="s">
        <v>6310</v>
      </c>
      <c r="M2739" s="4" t="str">
        <f t="shared" si="174"/>
        <v>NIVEL-7</v>
      </c>
      <c r="N2739" s="4" t="str">
        <f t="shared" si="175"/>
        <v>1923030000000</v>
      </c>
      <c r="O2739" s="55" t="str">
        <f t="shared" si="176"/>
        <v>1923030100000</v>
      </c>
      <c r="P2739" s="105">
        <v>1923030100000</v>
      </c>
      <c r="Q2739" s="106" t="s">
        <v>6309</v>
      </c>
      <c r="R2739" s="108" t="s">
        <v>4531</v>
      </c>
      <c r="S2739" s="101" t="s">
        <v>36</v>
      </c>
      <c r="T2739" s="33">
        <v>1923031100000</v>
      </c>
      <c r="U2739" s="33" t="s">
        <v>21</v>
      </c>
      <c r="V2739" s="34" t="s">
        <v>4532</v>
      </c>
      <c r="W2739" s="58" t="s">
        <v>24</v>
      </c>
      <c r="X2739" s="58">
        <v>44927</v>
      </c>
      <c r="Y2739" s="58">
        <v>44927</v>
      </c>
      <c r="Z2739" s="93" t="s">
        <v>25</v>
      </c>
    </row>
    <row r="2740" spans="1:26" s="5" customFormat="1" ht="27" customHeight="1" x14ac:dyDescent="0.25">
      <c r="A2740" s="99">
        <f t="shared" si="173"/>
        <v>1</v>
      </c>
      <c r="B2740" s="97">
        <f t="array" aca="1" ref="B2740" ca="1">IF(AND(MAX(IF(O2739:O3734=O2740,X2739:X3734))=X2740,Y2740&lt;=B$1),P2740,"-")</f>
        <v>1923030101000</v>
      </c>
      <c r="C2740" s="4">
        <v>1</v>
      </c>
      <c r="D2740" s="4">
        <v>9</v>
      </c>
      <c r="E2740" s="4">
        <v>2</v>
      </c>
      <c r="F2740" s="4">
        <v>3</v>
      </c>
      <c r="G2740" s="4">
        <v>3</v>
      </c>
      <c r="H2740" s="4">
        <v>0</v>
      </c>
      <c r="I2740" s="4">
        <v>1</v>
      </c>
      <c r="J2740" s="4">
        <v>1</v>
      </c>
      <c r="K2740" s="4">
        <v>0</v>
      </c>
      <c r="L2740" s="4" t="s">
        <v>6312</v>
      </c>
      <c r="M2740" s="4" t="str">
        <f t="shared" si="174"/>
        <v>NIVEL-8</v>
      </c>
      <c r="N2740" s="4" t="str">
        <f t="shared" si="175"/>
        <v>1923030100000</v>
      </c>
      <c r="O2740" s="55" t="str">
        <f t="shared" si="176"/>
        <v>1923030101000</v>
      </c>
      <c r="P2740" s="105">
        <v>1923030101000</v>
      </c>
      <c r="Q2740" s="106" t="s">
        <v>6308</v>
      </c>
      <c r="R2740" s="108" t="s">
        <v>4533</v>
      </c>
      <c r="S2740" s="101" t="s">
        <v>36</v>
      </c>
      <c r="T2740" s="33">
        <v>1923031101000</v>
      </c>
      <c r="U2740" s="33" t="s">
        <v>40</v>
      </c>
      <c r="V2740" s="34" t="s">
        <v>4532</v>
      </c>
      <c r="W2740" s="58" t="s">
        <v>24</v>
      </c>
      <c r="X2740" s="58">
        <v>44927</v>
      </c>
      <c r="Y2740" s="58">
        <v>44927</v>
      </c>
      <c r="Z2740" s="93" t="s">
        <v>25</v>
      </c>
    </row>
    <row r="2741" spans="1:26" s="5" customFormat="1" ht="27" customHeight="1" x14ac:dyDescent="0.25">
      <c r="A2741" s="99">
        <f t="shared" si="173"/>
        <v>1</v>
      </c>
      <c r="B2741" s="97">
        <f t="array" aca="1" ref="B2741" ca="1">IF(AND(MAX(IF(O2740:O3735=O2741,X2740:X3735))=X2741,Y2741&lt;=B$1),P2741,"-")</f>
        <v>1923040000000</v>
      </c>
      <c r="C2741" s="4">
        <v>1</v>
      </c>
      <c r="D2741" s="4">
        <v>9</v>
      </c>
      <c r="E2741" s="4">
        <v>2</v>
      </c>
      <c r="F2741" s="4">
        <v>3</v>
      </c>
      <c r="G2741" s="4">
        <v>4</v>
      </c>
      <c r="H2741" s="4">
        <v>0</v>
      </c>
      <c r="I2741" s="4">
        <v>0</v>
      </c>
      <c r="J2741" s="4">
        <v>0</v>
      </c>
      <c r="K2741" s="4">
        <v>0</v>
      </c>
      <c r="L2741" s="4" t="s">
        <v>6310</v>
      </c>
      <c r="M2741" s="4" t="str">
        <f t="shared" si="174"/>
        <v>NIVEL-5</v>
      </c>
      <c r="N2741" s="4" t="str">
        <f t="shared" si="175"/>
        <v>1923000000000</v>
      </c>
      <c r="O2741" s="55" t="str">
        <f t="shared" si="176"/>
        <v>1923040000000</v>
      </c>
      <c r="P2741" s="105">
        <v>1923040000000</v>
      </c>
      <c r="Q2741" s="106" t="s">
        <v>6309</v>
      </c>
      <c r="R2741" s="108" t="s">
        <v>4534</v>
      </c>
      <c r="S2741" s="101" t="s">
        <v>23</v>
      </c>
      <c r="T2741" s="33">
        <v>1923040000000</v>
      </c>
      <c r="U2741" s="33" t="s">
        <v>21</v>
      </c>
      <c r="V2741" s="34" t="s">
        <v>4534</v>
      </c>
      <c r="W2741" s="58" t="s">
        <v>24</v>
      </c>
      <c r="X2741" s="58">
        <v>44927</v>
      </c>
      <c r="Y2741" s="58">
        <v>44927</v>
      </c>
      <c r="Z2741" s="93" t="s">
        <v>25</v>
      </c>
    </row>
    <row r="2742" spans="1:26" s="5" customFormat="1" ht="27" customHeight="1" x14ac:dyDescent="0.25">
      <c r="A2742" s="99">
        <f t="shared" si="173"/>
        <v>1</v>
      </c>
      <c r="B2742" s="97">
        <f t="array" aca="1" ref="B2742" ca="1">IF(AND(MAX(IF(O2741:O3736=O2742,X2741:X3736))=X2742,Y2742&lt;=B$1),P2742,"-")</f>
        <v>1923500000000</v>
      </c>
      <c r="C2742" s="4">
        <v>1</v>
      </c>
      <c r="D2742" s="4">
        <v>9</v>
      </c>
      <c r="E2742" s="4">
        <v>2</v>
      </c>
      <c r="F2742" s="4">
        <v>3</v>
      </c>
      <c r="G2742" s="4">
        <v>50</v>
      </c>
      <c r="H2742" s="4">
        <v>0</v>
      </c>
      <c r="I2742" s="4">
        <v>0</v>
      </c>
      <c r="J2742" s="4">
        <v>0</v>
      </c>
      <c r="K2742" s="4">
        <v>0</v>
      </c>
      <c r="L2742" s="4" t="s">
        <v>6310</v>
      </c>
      <c r="M2742" s="4" t="str">
        <f t="shared" si="174"/>
        <v>NIVEL-5</v>
      </c>
      <c r="N2742" s="4" t="str">
        <f t="shared" si="175"/>
        <v>1923000000000</v>
      </c>
      <c r="O2742" s="55" t="str">
        <f t="shared" si="176"/>
        <v>1923500000000</v>
      </c>
      <c r="P2742" s="105">
        <v>1923500000000</v>
      </c>
      <c r="Q2742" s="106" t="s">
        <v>6309</v>
      </c>
      <c r="R2742" s="108" t="s">
        <v>4535</v>
      </c>
      <c r="S2742" s="101" t="s">
        <v>107</v>
      </c>
      <c r="T2742" s="33" t="s">
        <v>25</v>
      </c>
      <c r="U2742" s="33" t="s">
        <v>25</v>
      </c>
      <c r="V2742" s="34" t="s">
        <v>25</v>
      </c>
      <c r="W2742" s="58" t="s">
        <v>605</v>
      </c>
      <c r="X2742" s="58">
        <v>45889</v>
      </c>
      <c r="Y2742" s="58">
        <v>46023</v>
      </c>
      <c r="Z2742" s="93" t="s">
        <v>25</v>
      </c>
    </row>
    <row r="2743" spans="1:26" s="5" customFormat="1" ht="27" customHeight="1" x14ac:dyDescent="0.25">
      <c r="A2743" s="99">
        <f t="shared" si="173"/>
        <v>1</v>
      </c>
      <c r="B2743" s="97">
        <f t="array" aca="1" ref="B2743" ca="1">IF(AND(MAX(IF(O2742:O3737=O2743,X2742:X3737))=X2743,Y2743&lt;=B$1),P2743,"-")</f>
        <v>1923500100000</v>
      </c>
      <c r="C2743" s="4">
        <v>1</v>
      </c>
      <c r="D2743" s="4">
        <v>9</v>
      </c>
      <c r="E2743" s="4">
        <v>2</v>
      </c>
      <c r="F2743" s="4">
        <v>3</v>
      </c>
      <c r="G2743" s="4">
        <v>50</v>
      </c>
      <c r="H2743" s="4">
        <v>0</v>
      </c>
      <c r="I2743" s="4">
        <v>1</v>
      </c>
      <c r="J2743" s="4">
        <v>0</v>
      </c>
      <c r="K2743" s="4">
        <v>0</v>
      </c>
      <c r="L2743" s="4" t="s">
        <v>6310</v>
      </c>
      <c r="M2743" s="4" t="str">
        <f t="shared" si="174"/>
        <v>NIVEL-7</v>
      </c>
      <c r="N2743" s="4" t="str">
        <f t="shared" si="175"/>
        <v>1923500000000</v>
      </c>
      <c r="O2743" s="55" t="str">
        <f t="shared" si="176"/>
        <v>1923500100000</v>
      </c>
      <c r="P2743" s="105">
        <v>1923500100000</v>
      </c>
      <c r="Q2743" s="106" t="s">
        <v>6309</v>
      </c>
      <c r="R2743" s="108" t="s">
        <v>4536</v>
      </c>
      <c r="S2743" s="101" t="s">
        <v>107</v>
      </c>
      <c r="T2743" s="33" t="s">
        <v>25</v>
      </c>
      <c r="U2743" s="33" t="s">
        <v>25</v>
      </c>
      <c r="V2743" s="34" t="s">
        <v>25</v>
      </c>
      <c r="W2743" s="58" t="s">
        <v>605</v>
      </c>
      <c r="X2743" s="58">
        <v>45889</v>
      </c>
      <c r="Y2743" s="58">
        <v>46023</v>
      </c>
      <c r="Z2743" s="93" t="s">
        <v>25</v>
      </c>
    </row>
    <row r="2744" spans="1:26" s="5" customFormat="1" ht="27" customHeight="1" x14ac:dyDescent="0.25">
      <c r="A2744" s="99">
        <f t="shared" si="173"/>
        <v>1</v>
      </c>
      <c r="B2744" s="97">
        <f t="array" aca="1" ref="B2744" ca="1">IF(AND(MAX(IF(O2743:O3738=O2744,X2743:X3738))=X2744,Y2744&lt;=B$1),P2744,"-")</f>
        <v>1923500101000</v>
      </c>
      <c r="C2744" s="4">
        <v>1</v>
      </c>
      <c r="D2744" s="4">
        <v>9</v>
      </c>
      <c r="E2744" s="4">
        <v>2</v>
      </c>
      <c r="F2744" s="4">
        <v>3</v>
      </c>
      <c r="G2744" s="4">
        <v>50</v>
      </c>
      <c r="H2744" s="4">
        <v>0</v>
      </c>
      <c r="I2744" s="4">
        <v>1</v>
      </c>
      <c r="J2744" s="4">
        <v>1</v>
      </c>
      <c r="K2744" s="4">
        <v>0</v>
      </c>
      <c r="L2744" s="4" t="s">
        <v>6312</v>
      </c>
      <c r="M2744" s="4" t="str">
        <f t="shared" si="174"/>
        <v>NIVEL-8</v>
      </c>
      <c r="N2744" s="4" t="str">
        <f t="shared" si="175"/>
        <v>1923500100000</v>
      </c>
      <c r="O2744" s="55" t="str">
        <f t="shared" si="176"/>
        <v>1923500101000</v>
      </c>
      <c r="P2744" s="105">
        <v>1923500101000</v>
      </c>
      <c r="Q2744" s="106" t="s">
        <v>6308</v>
      </c>
      <c r="R2744" s="108" t="s">
        <v>4537</v>
      </c>
      <c r="S2744" s="101" t="s">
        <v>107</v>
      </c>
      <c r="T2744" s="33" t="s">
        <v>25</v>
      </c>
      <c r="U2744" s="33" t="s">
        <v>25</v>
      </c>
      <c r="V2744" s="34" t="s">
        <v>25</v>
      </c>
      <c r="W2744" s="58" t="s">
        <v>605</v>
      </c>
      <c r="X2744" s="58">
        <v>45889</v>
      </c>
      <c r="Y2744" s="58">
        <v>46023</v>
      </c>
      <c r="Z2744" s="93" t="s">
        <v>25</v>
      </c>
    </row>
    <row r="2745" spans="1:26" s="5" customFormat="1" ht="27" customHeight="1" x14ac:dyDescent="0.25">
      <c r="A2745" s="99">
        <f t="shared" si="173"/>
        <v>1</v>
      </c>
      <c r="B2745" s="97">
        <f t="array" aca="1" ref="B2745" ca="1">IF(AND(MAX(IF(O2744:O3739=O2745,X2744:X3739))=X2745,Y2745&lt;=B$1),P2745,"-")</f>
        <v>1923990000000</v>
      </c>
      <c r="C2745" s="4">
        <v>1</v>
      </c>
      <c r="D2745" s="4">
        <v>9</v>
      </c>
      <c r="E2745" s="4">
        <v>2</v>
      </c>
      <c r="F2745" s="4">
        <v>3</v>
      </c>
      <c r="G2745" s="4">
        <v>99</v>
      </c>
      <c r="H2745" s="4">
        <v>0</v>
      </c>
      <c r="I2745" s="4">
        <v>0</v>
      </c>
      <c r="J2745" s="4">
        <v>0</v>
      </c>
      <c r="K2745" s="4">
        <v>0</v>
      </c>
      <c r="L2745" s="4" t="s">
        <v>6310</v>
      </c>
      <c r="M2745" s="4" t="str">
        <f t="shared" si="174"/>
        <v>NIVEL-5</v>
      </c>
      <c r="N2745" s="4" t="str">
        <f t="shared" si="175"/>
        <v>1923000000000</v>
      </c>
      <c r="O2745" s="55" t="str">
        <f t="shared" si="176"/>
        <v>1923990000000</v>
      </c>
      <c r="P2745" s="105">
        <v>1923990000000</v>
      </c>
      <c r="Q2745" s="106" t="s">
        <v>6309</v>
      </c>
      <c r="R2745" s="108" t="s">
        <v>4538</v>
      </c>
      <c r="S2745" s="101" t="s">
        <v>23</v>
      </c>
      <c r="T2745" s="33">
        <v>1923990000000</v>
      </c>
      <c r="U2745" s="33" t="s">
        <v>21</v>
      </c>
      <c r="V2745" s="34" t="s">
        <v>4538</v>
      </c>
      <c r="W2745" s="58" t="s">
        <v>24</v>
      </c>
      <c r="X2745" s="58">
        <v>44927</v>
      </c>
      <c r="Y2745" s="58">
        <v>44927</v>
      </c>
      <c r="Z2745" s="93" t="s">
        <v>25</v>
      </c>
    </row>
    <row r="2746" spans="1:26" s="5" customFormat="1" ht="27" customHeight="1" x14ac:dyDescent="0.25">
      <c r="A2746" s="99">
        <f t="shared" si="173"/>
        <v>1</v>
      </c>
      <c r="B2746" s="97">
        <f t="array" aca="1" ref="B2746" ca="1">IF(AND(MAX(IF(O2745:O3740=O2746,X2745:X3740))=X2746,Y2746&lt;=B$1),P2746,"-")</f>
        <v>1923990100000</v>
      </c>
      <c r="C2746" s="4">
        <v>1</v>
      </c>
      <c r="D2746" s="4">
        <v>9</v>
      </c>
      <c r="E2746" s="4">
        <v>2</v>
      </c>
      <c r="F2746" s="4">
        <v>3</v>
      </c>
      <c r="G2746" s="4">
        <v>99</v>
      </c>
      <c r="H2746" s="4">
        <v>0</v>
      </c>
      <c r="I2746" s="4">
        <v>1</v>
      </c>
      <c r="J2746" s="4">
        <v>0</v>
      </c>
      <c r="K2746" s="4">
        <v>0</v>
      </c>
      <c r="L2746" s="4" t="s">
        <v>6310</v>
      </c>
      <c r="M2746" s="4" t="str">
        <f t="shared" si="174"/>
        <v>NIVEL-7</v>
      </c>
      <c r="N2746" s="4" t="str">
        <f t="shared" si="175"/>
        <v>1923990000000</v>
      </c>
      <c r="O2746" s="55" t="str">
        <f t="shared" si="176"/>
        <v>1923990100000</v>
      </c>
      <c r="P2746" s="105">
        <v>1923990100000</v>
      </c>
      <c r="Q2746" s="106" t="s">
        <v>6309</v>
      </c>
      <c r="R2746" s="108" t="s">
        <v>4539</v>
      </c>
      <c r="S2746" s="101" t="s">
        <v>36</v>
      </c>
      <c r="T2746" s="33">
        <v>1923991100000</v>
      </c>
      <c r="U2746" s="33" t="s">
        <v>21</v>
      </c>
      <c r="V2746" s="34" t="s">
        <v>4539</v>
      </c>
      <c r="W2746" s="58" t="s">
        <v>24</v>
      </c>
      <c r="X2746" s="58">
        <v>44927</v>
      </c>
      <c r="Y2746" s="58">
        <v>44927</v>
      </c>
      <c r="Z2746" s="93" t="s">
        <v>25</v>
      </c>
    </row>
    <row r="2747" spans="1:26" s="5" customFormat="1" ht="27" customHeight="1" x14ac:dyDescent="0.25">
      <c r="A2747" s="99">
        <f t="shared" si="173"/>
        <v>1</v>
      </c>
      <c r="B2747" s="97">
        <f t="array" aca="1" ref="B2747" ca="1">IF(AND(MAX(IF(O2746:O3741=O2747,X2746:X3741))=X2747,Y2747&lt;=B$1),P2747,"-")</f>
        <v>1923990101000</v>
      </c>
      <c r="C2747" s="4">
        <v>1</v>
      </c>
      <c r="D2747" s="4">
        <v>9</v>
      </c>
      <c r="E2747" s="4">
        <v>2</v>
      </c>
      <c r="F2747" s="4">
        <v>3</v>
      </c>
      <c r="G2747" s="4">
        <v>99</v>
      </c>
      <c r="H2747" s="4">
        <v>0</v>
      </c>
      <c r="I2747" s="4">
        <v>1</v>
      </c>
      <c r="J2747" s="4">
        <v>1</v>
      </c>
      <c r="K2747" s="4">
        <v>0</v>
      </c>
      <c r="L2747" s="4" t="s">
        <v>6312</v>
      </c>
      <c r="M2747" s="4" t="str">
        <f t="shared" si="174"/>
        <v>NIVEL-8</v>
      </c>
      <c r="N2747" s="4" t="str">
        <f t="shared" si="175"/>
        <v>1923990100000</v>
      </c>
      <c r="O2747" s="55" t="str">
        <f t="shared" si="176"/>
        <v>1923990101000</v>
      </c>
      <c r="P2747" s="105">
        <v>1923990101000</v>
      </c>
      <c r="Q2747" s="106" t="s">
        <v>6308</v>
      </c>
      <c r="R2747" s="108" t="s">
        <v>4540</v>
      </c>
      <c r="S2747" s="101" t="s">
        <v>36</v>
      </c>
      <c r="T2747" s="33">
        <v>1923991101000</v>
      </c>
      <c r="U2747" s="33" t="s">
        <v>40</v>
      </c>
      <c r="V2747" s="34" t="s">
        <v>4541</v>
      </c>
      <c r="W2747" s="58" t="s">
        <v>24</v>
      </c>
      <c r="X2747" s="58">
        <v>44927</v>
      </c>
      <c r="Y2747" s="58">
        <v>44927</v>
      </c>
      <c r="Z2747" s="93" t="s">
        <v>25</v>
      </c>
    </row>
    <row r="2748" spans="1:26" s="5" customFormat="1" ht="27" customHeight="1" x14ac:dyDescent="0.25">
      <c r="A2748" s="99">
        <f t="shared" si="173"/>
        <v>1</v>
      </c>
      <c r="B2748" s="97">
        <f t="array" aca="1" ref="B2748" ca="1">IF(AND(MAX(IF(O2747:O3742=O2748,X2747:X3742))=X2748,Y2748&lt;=B$1),P2748,"-")</f>
        <v>1923990102000</v>
      </c>
      <c r="C2748" s="4">
        <v>1</v>
      </c>
      <c r="D2748" s="4">
        <v>9</v>
      </c>
      <c r="E2748" s="4">
        <v>2</v>
      </c>
      <c r="F2748" s="4">
        <v>3</v>
      </c>
      <c r="G2748" s="4">
        <v>99</v>
      </c>
      <c r="H2748" s="4">
        <v>0</v>
      </c>
      <c r="I2748" s="4">
        <v>1</v>
      </c>
      <c r="J2748" s="4">
        <v>2</v>
      </c>
      <c r="K2748" s="4">
        <v>0</v>
      </c>
      <c r="L2748" s="4" t="s">
        <v>6312</v>
      </c>
      <c r="M2748" s="4" t="str">
        <f t="shared" si="174"/>
        <v>NIVEL-8</v>
      </c>
      <c r="N2748" s="4" t="str">
        <f t="shared" si="175"/>
        <v>1923990100000</v>
      </c>
      <c r="O2748" s="55" t="str">
        <f t="shared" si="176"/>
        <v>1923990102000</v>
      </c>
      <c r="P2748" s="105">
        <v>1923990102000</v>
      </c>
      <c r="Q2748" s="106" t="s">
        <v>6308</v>
      </c>
      <c r="R2748" s="108" t="s">
        <v>4542</v>
      </c>
      <c r="S2748" s="101" t="s">
        <v>36</v>
      </c>
      <c r="T2748" s="33">
        <v>1923991102000</v>
      </c>
      <c r="U2748" s="33" t="s">
        <v>40</v>
      </c>
      <c r="V2748" s="34" t="s">
        <v>4543</v>
      </c>
      <c r="W2748" s="58" t="s">
        <v>24</v>
      </c>
      <c r="X2748" s="58">
        <v>44927</v>
      </c>
      <c r="Y2748" s="58">
        <v>44927</v>
      </c>
      <c r="Z2748" s="93" t="s">
        <v>25</v>
      </c>
    </row>
    <row r="2749" spans="1:26" s="5" customFormat="1" ht="27" customHeight="1" x14ac:dyDescent="0.25">
      <c r="A2749" s="99">
        <f t="shared" si="173"/>
        <v>1</v>
      </c>
      <c r="B2749" s="97">
        <f t="array" aca="1" ref="B2749" ca="1">IF(AND(MAX(IF(O2748:O3743=O2749,X2748:X3743))=X2749,Y2749&lt;=B$1),P2749,"-")</f>
        <v>1923990103000</v>
      </c>
      <c r="C2749" s="4">
        <v>1</v>
      </c>
      <c r="D2749" s="4">
        <v>9</v>
      </c>
      <c r="E2749" s="4">
        <v>2</v>
      </c>
      <c r="F2749" s="4">
        <v>3</v>
      </c>
      <c r="G2749" s="4">
        <v>99</v>
      </c>
      <c r="H2749" s="4">
        <v>0</v>
      </c>
      <c r="I2749" s="4">
        <v>1</v>
      </c>
      <c r="J2749" s="4">
        <v>3</v>
      </c>
      <c r="K2749" s="4">
        <v>0</v>
      </c>
      <c r="L2749" s="4" t="s">
        <v>6312</v>
      </c>
      <c r="M2749" s="4" t="str">
        <f t="shared" si="174"/>
        <v>NIVEL-8</v>
      </c>
      <c r="N2749" s="4" t="str">
        <f t="shared" si="175"/>
        <v>1923990100000</v>
      </c>
      <c r="O2749" s="55" t="str">
        <f t="shared" si="176"/>
        <v>1923990103000</v>
      </c>
      <c r="P2749" s="105">
        <v>1923990103000</v>
      </c>
      <c r="Q2749" s="106" t="s">
        <v>6308</v>
      </c>
      <c r="R2749" s="108" t="s">
        <v>4544</v>
      </c>
      <c r="S2749" s="101" t="s">
        <v>36</v>
      </c>
      <c r="T2749" s="33">
        <v>1923991103000</v>
      </c>
      <c r="U2749" s="33" t="s">
        <v>40</v>
      </c>
      <c r="V2749" s="34" t="s">
        <v>4545</v>
      </c>
      <c r="W2749" s="58" t="s">
        <v>24</v>
      </c>
      <c r="X2749" s="58">
        <v>44927</v>
      </c>
      <c r="Y2749" s="58">
        <v>44927</v>
      </c>
      <c r="Z2749" s="93" t="s">
        <v>25</v>
      </c>
    </row>
    <row r="2750" spans="1:26" s="5" customFormat="1" ht="27" customHeight="1" x14ac:dyDescent="0.25">
      <c r="A2750" s="99">
        <f t="shared" si="173"/>
        <v>1</v>
      </c>
      <c r="B2750" s="97">
        <f t="array" aca="1" ref="B2750" ca="1">IF(AND(MAX(IF(O2749:O3744=O2750,X2749:X3744))=X2750,Y2750&lt;=B$1),P2750,"-")</f>
        <v>1923990104000</v>
      </c>
      <c r="C2750" s="4">
        <v>1</v>
      </c>
      <c r="D2750" s="4">
        <v>9</v>
      </c>
      <c r="E2750" s="4">
        <v>2</v>
      </c>
      <c r="F2750" s="4">
        <v>3</v>
      </c>
      <c r="G2750" s="4">
        <v>99</v>
      </c>
      <c r="H2750" s="4">
        <v>0</v>
      </c>
      <c r="I2750" s="4">
        <v>1</v>
      </c>
      <c r="J2750" s="4">
        <v>4</v>
      </c>
      <c r="K2750" s="4">
        <v>0</v>
      </c>
      <c r="L2750" s="4" t="s">
        <v>6312</v>
      </c>
      <c r="M2750" s="4" t="str">
        <f t="shared" si="174"/>
        <v>NIVEL-8</v>
      </c>
      <c r="N2750" s="4" t="str">
        <f t="shared" si="175"/>
        <v>1923990100000</v>
      </c>
      <c r="O2750" s="55" t="str">
        <f t="shared" si="176"/>
        <v>1923990104000</v>
      </c>
      <c r="P2750" s="105">
        <v>1923990104000</v>
      </c>
      <c r="Q2750" s="106" t="s">
        <v>6308</v>
      </c>
      <c r="R2750" s="108" t="s">
        <v>4546</v>
      </c>
      <c r="S2750" s="101" t="s">
        <v>36</v>
      </c>
      <c r="T2750" s="33">
        <v>1923991104000</v>
      </c>
      <c r="U2750" s="33" t="s">
        <v>40</v>
      </c>
      <c r="V2750" s="34" t="s">
        <v>4547</v>
      </c>
      <c r="W2750" s="58" t="s">
        <v>24</v>
      </c>
      <c r="X2750" s="58">
        <v>44927</v>
      </c>
      <c r="Y2750" s="58">
        <v>44927</v>
      </c>
      <c r="Z2750" s="93" t="s">
        <v>25</v>
      </c>
    </row>
    <row r="2751" spans="1:26" s="5" customFormat="1" ht="27" customHeight="1" x14ac:dyDescent="0.25">
      <c r="A2751" s="99">
        <f t="shared" si="173"/>
        <v>1</v>
      </c>
      <c r="B2751" s="97">
        <f t="array" aca="1" ref="B2751" ca="1">IF(AND(MAX(IF(O2750:O3745=O2751,X2750:X3745))=X2751,Y2751&lt;=B$1),P2751,"-")</f>
        <v>1923990199000</v>
      </c>
      <c r="C2751" s="4">
        <v>1</v>
      </c>
      <c r="D2751" s="4">
        <v>9</v>
      </c>
      <c r="E2751" s="4">
        <v>2</v>
      </c>
      <c r="F2751" s="4">
        <v>3</v>
      </c>
      <c r="G2751" s="4">
        <v>99</v>
      </c>
      <c r="H2751" s="4">
        <v>0</v>
      </c>
      <c r="I2751" s="4">
        <v>1</v>
      </c>
      <c r="J2751" s="4">
        <v>99</v>
      </c>
      <c r="K2751" s="4">
        <v>0</v>
      </c>
      <c r="L2751" s="4" t="s">
        <v>6312</v>
      </c>
      <c r="M2751" s="4" t="str">
        <f t="shared" si="174"/>
        <v>NIVEL-8</v>
      </c>
      <c r="N2751" s="4" t="str">
        <f t="shared" si="175"/>
        <v>1923990100000</v>
      </c>
      <c r="O2751" s="55" t="str">
        <f t="shared" si="176"/>
        <v>1923990199000</v>
      </c>
      <c r="P2751" s="105">
        <v>1923990199000</v>
      </c>
      <c r="Q2751" s="106" t="s">
        <v>6308</v>
      </c>
      <c r="R2751" s="108" t="s">
        <v>4548</v>
      </c>
      <c r="S2751" s="101" t="s">
        <v>36</v>
      </c>
      <c r="T2751" s="33">
        <v>1923991199000</v>
      </c>
      <c r="U2751" s="33" t="s">
        <v>40</v>
      </c>
      <c r="V2751" s="34" t="s">
        <v>4549</v>
      </c>
      <c r="W2751" s="58" t="s">
        <v>24</v>
      </c>
      <c r="X2751" s="58">
        <v>44927</v>
      </c>
      <c r="Y2751" s="58">
        <v>44927</v>
      </c>
      <c r="Z2751" s="93" t="s">
        <v>25</v>
      </c>
    </row>
    <row r="2752" spans="1:26" s="5" customFormat="1" ht="27" customHeight="1" x14ac:dyDescent="0.25">
      <c r="A2752" s="99">
        <f t="shared" si="173"/>
        <v>1</v>
      </c>
      <c r="B2752" s="97">
        <f t="array" aca="1" ref="B2752" ca="1">IF(AND(MAX(IF(O2751:O3746=O2752,X2751:X3746))=X2752,Y2752&lt;=B$1),P2752,"-")</f>
        <v>1923990300000</v>
      </c>
      <c r="C2752" s="4">
        <v>1</v>
      </c>
      <c r="D2752" s="4">
        <v>9</v>
      </c>
      <c r="E2752" s="4">
        <v>2</v>
      </c>
      <c r="F2752" s="4">
        <v>3</v>
      </c>
      <c r="G2752" s="4">
        <v>99</v>
      </c>
      <c r="H2752" s="4">
        <v>0</v>
      </c>
      <c r="I2752" s="4">
        <v>3</v>
      </c>
      <c r="J2752" s="4">
        <v>0</v>
      </c>
      <c r="K2752" s="4">
        <v>0</v>
      </c>
      <c r="L2752" s="4" t="s">
        <v>6310</v>
      </c>
      <c r="M2752" s="4" t="str">
        <f t="shared" si="174"/>
        <v>NIVEL-7</v>
      </c>
      <c r="N2752" s="4" t="str">
        <f t="shared" si="175"/>
        <v>1923990000000</v>
      </c>
      <c r="O2752" s="55" t="str">
        <f t="shared" si="176"/>
        <v>1923990300000</v>
      </c>
      <c r="P2752" s="105">
        <v>1923990300000</v>
      </c>
      <c r="Q2752" s="106" t="s">
        <v>6309</v>
      </c>
      <c r="R2752" s="108" t="s">
        <v>4550</v>
      </c>
      <c r="S2752" s="101" t="s">
        <v>36</v>
      </c>
      <c r="T2752" s="33">
        <v>1923991300000</v>
      </c>
      <c r="U2752" s="33" t="s">
        <v>21</v>
      </c>
      <c r="V2752" s="34" t="s">
        <v>4550</v>
      </c>
      <c r="W2752" s="58" t="s">
        <v>24</v>
      </c>
      <c r="X2752" s="58">
        <v>44927</v>
      </c>
      <c r="Y2752" s="58">
        <v>44927</v>
      </c>
      <c r="Z2752" s="93" t="s">
        <v>25</v>
      </c>
    </row>
    <row r="2753" spans="1:26" s="5" customFormat="1" ht="27" customHeight="1" x14ac:dyDescent="0.25">
      <c r="A2753" s="99">
        <f t="shared" si="173"/>
        <v>1</v>
      </c>
      <c r="B2753" s="97">
        <f t="array" aca="1" ref="B2753" ca="1">IF(AND(MAX(IF(O2752:O3747=O2753,X2752:X3747))=X2753,Y2753&lt;=B$1),P2753,"-")</f>
        <v>1923990301000</v>
      </c>
      <c r="C2753" s="4">
        <v>1</v>
      </c>
      <c r="D2753" s="4">
        <v>9</v>
      </c>
      <c r="E2753" s="4">
        <v>2</v>
      </c>
      <c r="F2753" s="4">
        <v>3</v>
      </c>
      <c r="G2753" s="4">
        <v>99</v>
      </c>
      <c r="H2753" s="4">
        <v>0</v>
      </c>
      <c r="I2753" s="4">
        <v>3</v>
      </c>
      <c r="J2753" s="4">
        <v>1</v>
      </c>
      <c r="K2753" s="4">
        <v>0</v>
      </c>
      <c r="L2753" s="4" t="s">
        <v>6312</v>
      </c>
      <c r="M2753" s="4" t="str">
        <f t="shared" si="174"/>
        <v>NIVEL-8</v>
      </c>
      <c r="N2753" s="4" t="str">
        <f t="shared" si="175"/>
        <v>1923990300000</v>
      </c>
      <c r="O2753" s="55" t="str">
        <f t="shared" si="176"/>
        <v>1923990301000</v>
      </c>
      <c r="P2753" s="105">
        <v>1923990301000</v>
      </c>
      <c r="Q2753" s="106" t="s">
        <v>6308</v>
      </c>
      <c r="R2753" s="108" t="s">
        <v>4551</v>
      </c>
      <c r="S2753" s="101" t="s">
        <v>36</v>
      </c>
      <c r="T2753" s="33">
        <v>1923991301000</v>
      </c>
      <c r="U2753" s="33" t="s">
        <v>40</v>
      </c>
      <c r="V2753" s="34" t="s">
        <v>4552</v>
      </c>
      <c r="W2753" s="58" t="s">
        <v>24</v>
      </c>
      <c r="X2753" s="58">
        <v>44927</v>
      </c>
      <c r="Y2753" s="58">
        <v>44927</v>
      </c>
      <c r="Z2753" s="93" t="s">
        <v>25</v>
      </c>
    </row>
    <row r="2754" spans="1:26" s="5" customFormat="1" ht="27" customHeight="1" x14ac:dyDescent="0.25">
      <c r="A2754" s="99">
        <f t="shared" ref="A2754:A2817" si="177">COUNTIF(O:O,O2754)</f>
        <v>1</v>
      </c>
      <c r="B2754" s="97">
        <f t="array" aca="1" ref="B2754" ca="1">IF(AND(MAX(IF(O2753:O3748=O2754,X2753:X3748))=X2754,Y2754&lt;=B$1),P2754,"-")</f>
        <v>1923990302000</v>
      </c>
      <c r="C2754" s="4">
        <v>1</v>
      </c>
      <c r="D2754" s="4">
        <v>9</v>
      </c>
      <c r="E2754" s="4">
        <v>2</v>
      </c>
      <c r="F2754" s="4">
        <v>3</v>
      </c>
      <c r="G2754" s="4">
        <v>99</v>
      </c>
      <c r="H2754" s="4">
        <v>0</v>
      </c>
      <c r="I2754" s="4">
        <v>3</v>
      </c>
      <c r="J2754" s="4">
        <v>2</v>
      </c>
      <c r="K2754" s="4">
        <v>0</v>
      </c>
      <c r="L2754" s="4" t="s">
        <v>6312</v>
      </c>
      <c r="M2754" s="4" t="str">
        <f t="shared" si="174"/>
        <v>NIVEL-8</v>
      </c>
      <c r="N2754" s="4" t="str">
        <f t="shared" si="175"/>
        <v>1923990300000</v>
      </c>
      <c r="O2754" s="55" t="str">
        <f t="shared" si="176"/>
        <v>1923990302000</v>
      </c>
      <c r="P2754" s="105">
        <v>1923990302000</v>
      </c>
      <c r="Q2754" s="106" t="s">
        <v>6308</v>
      </c>
      <c r="R2754" s="108" t="s">
        <v>4553</v>
      </c>
      <c r="S2754" s="101" t="s">
        <v>36</v>
      </c>
      <c r="T2754" s="33">
        <v>1923991302000</v>
      </c>
      <c r="U2754" s="33" t="s">
        <v>40</v>
      </c>
      <c r="V2754" s="34" t="s">
        <v>4554</v>
      </c>
      <c r="W2754" s="58" t="s">
        <v>24</v>
      </c>
      <c r="X2754" s="58">
        <v>44927</v>
      </c>
      <c r="Y2754" s="58">
        <v>44927</v>
      </c>
      <c r="Z2754" s="93" t="s">
        <v>25</v>
      </c>
    </row>
    <row r="2755" spans="1:26" s="5" customFormat="1" ht="27" customHeight="1" x14ac:dyDescent="0.25">
      <c r="A2755" s="99">
        <f t="shared" si="177"/>
        <v>1</v>
      </c>
      <c r="B2755" s="97">
        <f t="array" aca="1" ref="B2755" ca="1">IF(AND(MAX(IF(O2754:O3749=O2755,X2754:X3749))=X2755,Y2755&lt;=B$1),P2755,"-")</f>
        <v>1923990303000</v>
      </c>
      <c r="C2755" s="4">
        <v>1</v>
      </c>
      <c r="D2755" s="4">
        <v>9</v>
      </c>
      <c r="E2755" s="4">
        <v>2</v>
      </c>
      <c r="F2755" s="4">
        <v>3</v>
      </c>
      <c r="G2755" s="4">
        <v>99</v>
      </c>
      <c r="H2755" s="4">
        <v>0</v>
      </c>
      <c r="I2755" s="4">
        <v>3</v>
      </c>
      <c r="J2755" s="4">
        <v>3</v>
      </c>
      <c r="K2755" s="4">
        <v>0</v>
      </c>
      <c r="L2755" s="4" t="s">
        <v>6312</v>
      </c>
      <c r="M2755" s="4" t="str">
        <f t="shared" si="174"/>
        <v>NIVEL-8</v>
      </c>
      <c r="N2755" s="4" t="str">
        <f t="shared" si="175"/>
        <v>1923990300000</v>
      </c>
      <c r="O2755" s="55" t="str">
        <f t="shared" si="176"/>
        <v>1923990303000</v>
      </c>
      <c r="P2755" s="105">
        <v>1923990303000</v>
      </c>
      <c r="Q2755" s="106" t="s">
        <v>6308</v>
      </c>
      <c r="R2755" s="108" t="s">
        <v>4555</v>
      </c>
      <c r="S2755" s="101" t="s">
        <v>36</v>
      </c>
      <c r="T2755" s="33">
        <v>1923991303000</v>
      </c>
      <c r="U2755" s="33" t="s">
        <v>40</v>
      </c>
      <c r="V2755" s="34" t="s">
        <v>4556</v>
      </c>
      <c r="W2755" s="58" t="s">
        <v>24</v>
      </c>
      <c r="X2755" s="58">
        <v>44927</v>
      </c>
      <c r="Y2755" s="58">
        <v>44927</v>
      </c>
      <c r="Z2755" s="93" t="s">
        <v>25</v>
      </c>
    </row>
    <row r="2756" spans="1:26" s="5" customFormat="1" ht="27" customHeight="1" x14ac:dyDescent="0.25">
      <c r="A2756" s="99">
        <f t="shared" si="177"/>
        <v>1</v>
      </c>
      <c r="B2756" s="97">
        <f t="array" aca="1" ref="B2756" ca="1">IF(AND(MAX(IF(O2755:O3750=O2756,X2755:X3750))=X2756,Y2756&lt;=B$1),P2756,"-")</f>
        <v>1930000000000</v>
      </c>
      <c r="C2756" s="4">
        <v>1</v>
      </c>
      <c r="D2756" s="4">
        <v>9</v>
      </c>
      <c r="E2756" s="4">
        <v>3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 t="s">
        <v>6310</v>
      </c>
      <c r="M2756" s="4" t="str">
        <f t="shared" ref="M2756:M2819" si="178">IF(K2756&lt;&gt;0,"NIVEL-9",
IF(J2756&lt;&gt;0,"NIVEL-8",
IF(I2756&lt;&gt;0,"NIVEL-7",
IF(H2756&lt;&gt;0,"NIVEL-6",
IF(G2756&lt;&gt;0,"NIVEL-5",
IF(F2756&lt;&gt;0,"NIVEL-4",
IF(E2756&lt;&gt;0,"NIVEL-3",
IF(D2756&lt;&gt;0,"NIVEL-2",
"NIVEL-1"))))))))</f>
        <v>NIVEL-3</v>
      </c>
      <c r="N2756" s="4" t="str">
        <f t="shared" ref="N2756:N2819" si="179">IF(K2756&lt;&gt;0,LEFT(P2756,10)&amp;"000",
IF(J2756&lt;&gt;0,LEFT(P2756,8)&amp;"00000",
IF(I2756&lt;&gt;0,LEFT(P2756,7)&amp;"000000",
IF(H2756&lt;&gt;0,LEFT(P2756,6)&amp;"0000000",
IF(G2756&lt;&gt;0,LEFT(P2756,4)&amp;"000000000",
IF(F2756&lt;&gt;0,LEFT(P2756,3)&amp;"0000000000",
IF(E2756&lt;&gt;0,LEFT(P2756,2)&amp;"00000000000",
IF(D2756&lt;&gt;0,LEFT(P2756,1)&amp;"000000000000",
"-"))))))))</f>
        <v>1900000000000</v>
      </c>
      <c r="O2756" s="55" t="str">
        <f t="shared" si="176"/>
        <v>1930000000000</v>
      </c>
      <c r="P2756" s="105">
        <v>1930000000000</v>
      </c>
      <c r="Q2756" s="106" t="s">
        <v>6309</v>
      </c>
      <c r="R2756" s="108" t="s">
        <v>4557</v>
      </c>
      <c r="S2756" s="101" t="s">
        <v>23</v>
      </c>
      <c r="T2756" s="33">
        <v>1930000000000</v>
      </c>
      <c r="U2756" s="33" t="s">
        <v>21</v>
      </c>
      <c r="V2756" s="34" t="s">
        <v>4557</v>
      </c>
      <c r="W2756" s="58" t="s">
        <v>24</v>
      </c>
      <c r="X2756" s="58">
        <v>44927</v>
      </c>
      <c r="Y2756" s="58">
        <v>44927</v>
      </c>
      <c r="Z2756" s="93" t="s">
        <v>25</v>
      </c>
    </row>
    <row r="2757" spans="1:26" s="5" customFormat="1" ht="27" customHeight="1" x14ac:dyDescent="0.25">
      <c r="A2757" s="99">
        <f t="shared" si="177"/>
        <v>1</v>
      </c>
      <c r="B2757" s="97">
        <f t="array" aca="1" ref="B2757" ca="1">IF(AND(MAX(IF(O2756:O3751=O2757,X2756:X3751))=X2757,Y2757&lt;=B$1),P2757,"-")</f>
        <v>1931000000000</v>
      </c>
      <c r="C2757" s="4">
        <v>1</v>
      </c>
      <c r="D2757" s="4">
        <v>9</v>
      </c>
      <c r="E2757" s="4">
        <v>3</v>
      </c>
      <c r="F2757" s="4">
        <v>1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  <c r="L2757" s="4" t="s">
        <v>6310</v>
      </c>
      <c r="M2757" s="4" t="str">
        <f t="shared" si="178"/>
        <v>NIVEL-4</v>
      </c>
      <c r="N2757" s="4" t="str">
        <f t="shared" si="179"/>
        <v>1930000000000</v>
      </c>
      <c r="O2757" s="55" t="str">
        <f t="shared" si="176"/>
        <v>1931000000000</v>
      </c>
      <c r="P2757" s="105">
        <v>1931000000000</v>
      </c>
      <c r="Q2757" s="106" t="s">
        <v>6309</v>
      </c>
      <c r="R2757" s="108" t="s">
        <v>4557</v>
      </c>
      <c r="S2757" s="101" t="s">
        <v>107</v>
      </c>
      <c r="T2757" s="33" t="s">
        <v>25</v>
      </c>
      <c r="U2757" s="33" t="s">
        <v>25</v>
      </c>
      <c r="V2757" s="34" t="s">
        <v>25</v>
      </c>
      <c r="W2757" s="58" t="s">
        <v>24</v>
      </c>
      <c r="X2757" s="58">
        <v>44927</v>
      </c>
      <c r="Y2757" s="58">
        <v>44927</v>
      </c>
      <c r="Z2757" s="93" t="s">
        <v>25</v>
      </c>
    </row>
    <row r="2758" spans="1:26" s="5" customFormat="1" ht="27" customHeight="1" x14ac:dyDescent="0.25">
      <c r="A2758" s="99">
        <f t="shared" si="177"/>
        <v>1</v>
      </c>
      <c r="B2758" s="97">
        <f t="array" aca="1" ref="B2758" ca="1">IF(AND(MAX(IF(O2757:O3752=O2758,X2757:X3752))=X2758,Y2758&lt;=B$1),P2758,"-")</f>
        <v>1931010000000</v>
      </c>
      <c r="C2758" s="4">
        <v>1</v>
      </c>
      <c r="D2758" s="4">
        <v>9</v>
      </c>
      <c r="E2758" s="4">
        <v>3</v>
      </c>
      <c r="F2758" s="4">
        <v>1</v>
      </c>
      <c r="G2758" s="4">
        <v>1</v>
      </c>
      <c r="H2758" s="4">
        <v>0</v>
      </c>
      <c r="I2758" s="4">
        <v>0</v>
      </c>
      <c r="J2758" s="4">
        <v>0</v>
      </c>
      <c r="K2758" s="4">
        <v>0</v>
      </c>
      <c r="L2758" s="4" t="s">
        <v>6310</v>
      </c>
      <c r="M2758" s="4" t="str">
        <f t="shared" si="178"/>
        <v>NIVEL-5</v>
      </c>
      <c r="N2758" s="4" t="str">
        <f t="shared" si="179"/>
        <v>1931000000000</v>
      </c>
      <c r="O2758" s="55" t="str">
        <f t="shared" si="176"/>
        <v>1931010000000</v>
      </c>
      <c r="P2758" s="105">
        <v>1931010000000</v>
      </c>
      <c r="Q2758" s="106" t="s">
        <v>6309</v>
      </c>
      <c r="R2758" s="108" t="s">
        <v>4558</v>
      </c>
      <c r="S2758" s="101" t="s">
        <v>36</v>
      </c>
      <c r="T2758" s="33">
        <v>1930010000000</v>
      </c>
      <c r="U2758" s="33" t="s">
        <v>21</v>
      </c>
      <c r="V2758" s="34" t="s">
        <v>4558</v>
      </c>
      <c r="W2758" s="58" t="s">
        <v>24</v>
      </c>
      <c r="X2758" s="58">
        <v>44927</v>
      </c>
      <c r="Y2758" s="58">
        <v>44927</v>
      </c>
      <c r="Z2758" s="93" t="s">
        <v>25</v>
      </c>
    </row>
    <row r="2759" spans="1:26" s="5" customFormat="1" ht="27" customHeight="1" x14ac:dyDescent="0.25">
      <c r="A2759" s="99">
        <f t="shared" si="177"/>
        <v>1</v>
      </c>
      <c r="B2759" s="97">
        <f t="array" aca="1" ref="B2759" ca="1">IF(AND(MAX(IF(O2758:O3753=O2759,X2758:X3753))=X2759,Y2759&lt;=B$1),P2759,"-")</f>
        <v>1931020000000</v>
      </c>
      <c r="C2759" s="4">
        <v>1</v>
      </c>
      <c r="D2759" s="4">
        <v>9</v>
      </c>
      <c r="E2759" s="4">
        <v>3</v>
      </c>
      <c r="F2759" s="4">
        <v>1</v>
      </c>
      <c r="G2759" s="4">
        <v>2</v>
      </c>
      <c r="H2759" s="4">
        <v>0</v>
      </c>
      <c r="I2759" s="4">
        <v>0</v>
      </c>
      <c r="J2759" s="4">
        <v>0</v>
      </c>
      <c r="K2759" s="4">
        <v>0</v>
      </c>
      <c r="L2759" s="4" t="s">
        <v>6310</v>
      </c>
      <c r="M2759" s="4" t="str">
        <f t="shared" si="178"/>
        <v>NIVEL-5</v>
      </c>
      <c r="N2759" s="4" t="str">
        <f t="shared" si="179"/>
        <v>1931000000000</v>
      </c>
      <c r="O2759" s="55" t="str">
        <f t="shared" si="176"/>
        <v>1931020000000</v>
      </c>
      <c r="P2759" s="105">
        <v>1931020000000</v>
      </c>
      <c r="Q2759" s="106" t="s">
        <v>6309</v>
      </c>
      <c r="R2759" s="108" t="s">
        <v>4559</v>
      </c>
      <c r="S2759" s="101" t="s">
        <v>36</v>
      </c>
      <c r="T2759" s="33">
        <v>1930020000000</v>
      </c>
      <c r="U2759" s="33" t="s">
        <v>21</v>
      </c>
      <c r="V2759" s="34" t="s">
        <v>4559</v>
      </c>
      <c r="W2759" s="58" t="s">
        <v>24</v>
      </c>
      <c r="X2759" s="58">
        <v>44927</v>
      </c>
      <c r="Y2759" s="58">
        <v>44927</v>
      </c>
      <c r="Z2759" s="93" t="s">
        <v>25</v>
      </c>
    </row>
    <row r="2760" spans="1:26" s="5" customFormat="1" ht="27" customHeight="1" x14ac:dyDescent="0.25">
      <c r="A2760" s="99">
        <f t="shared" si="177"/>
        <v>1</v>
      </c>
      <c r="B2760" s="97">
        <f t="array" aca="1" ref="B2760" ca="1">IF(AND(MAX(IF(O2759:O3754=O2760,X2759:X3754))=X2760,Y2760&lt;=B$1),P2760,"-")</f>
        <v>1931021000000</v>
      </c>
      <c r="C2760" s="4">
        <v>1</v>
      </c>
      <c r="D2760" s="4">
        <v>9</v>
      </c>
      <c r="E2760" s="4">
        <v>3</v>
      </c>
      <c r="F2760" s="4">
        <v>1</v>
      </c>
      <c r="G2760" s="4">
        <v>2</v>
      </c>
      <c r="H2760" s="4">
        <v>1</v>
      </c>
      <c r="I2760" s="4">
        <v>0</v>
      </c>
      <c r="J2760" s="4">
        <v>0</v>
      </c>
      <c r="K2760" s="4">
        <v>0</v>
      </c>
      <c r="L2760" s="4" t="s">
        <v>6310</v>
      </c>
      <c r="M2760" s="4" t="str">
        <f t="shared" si="178"/>
        <v>NIVEL-6</v>
      </c>
      <c r="N2760" s="4" t="str">
        <f t="shared" si="179"/>
        <v>1931020000000</v>
      </c>
      <c r="O2760" s="55" t="str">
        <f t="shared" si="176"/>
        <v>1931021000000</v>
      </c>
      <c r="P2760" s="105">
        <v>1931021000000</v>
      </c>
      <c r="Q2760" s="106" t="s">
        <v>6309</v>
      </c>
      <c r="R2760" s="108" t="s">
        <v>4560</v>
      </c>
      <c r="S2760" s="101" t="s">
        <v>36</v>
      </c>
      <c r="T2760" s="33">
        <v>1930021000000</v>
      </c>
      <c r="U2760" s="33" t="s">
        <v>21</v>
      </c>
      <c r="V2760" s="34" t="s">
        <v>4560</v>
      </c>
      <c r="W2760" s="58" t="s">
        <v>24</v>
      </c>
      <c r="X2760" s="58">
        <v>44927</v>
      </c>
      <c r="Y2760" s="58">
        <v>44927</v>
      </c>
      <c r="Z2760" s="93" t="s">
        <v>25</v>
      </c>
    </row>
    <row r="2761" spans="1:26" s="5" customFormat="1" ht="27" customHeight="1" x14ac:dyDescent="0.25">
      <c r="A2761" s="99">
        <f t="shared" si="177"/>
        <v>1</v>
      </c>
      <c r="B2761" s="97">
        <f t="array" aca="1" ref="B2761" ca="1">IF(AND(MAX(IF(O2760:O3755=O2761,X2760:X3755))=X2761,Y2761&lt;=B$1),P2761,"-")</f>
        <v>1931021100000</v>
      </c>
      <c r="C2761" s="4">
        <v>1</v>
      </c>
      <c r="D2761" s="4">
        <v>9</v>
      </c>
      <c r="E2761" s="4">
        <v>3</v>
      </c>
      <c r="F2761" s="4">
        <v>1</v>
      </c>
      <c r="G2761" s="4">
        <v>2</v>
      </c>
      <c r="H2761" s="4">
        <v>1</v>
      </c>
      <c r="I2761" s="4">
        <v>1</v>
      </c>
      <c r="J2761" s="4">
        <v>0</v>
      </c>
      <c r="K2761" s="4">
        <v>0</v>
      </c>
      <c r="L2761" s="4" t="s">
        <v>6310</v>
      </c>
      <c r="M2761" s="4" t="str">
        <f t="shared" si="178"/>
        <v>NIVEL-7</v>
      </c>
      <c r="N2761" s="4" t="str">
        <f t="shared" si="179"/>
        <v>1931021000000</v>
      </c>
      <c r="O2761" s="55" t="str">
        <f t="shared" si="176"/>
        <v>1931021100000</v>
      </c>
      <c r="P2761" s="105">
        <v>1931021100000</v>
      </c>
      <c r="Q2761" s="106" t="s">
        <v>6309</v>
      </c>
      <c r="R2761" s="108" t="s">
        <v>4561</v>
      </c>
      <c r="S2761" s="101" t="s">
        <v>36</v>
      </c>
      <c r="T2761" s="33">
        <v>1930021100000</v>
      </c>
      <c r="U2761" s="33" t="s">
        <v>21</v>
      </c>
      <c r="V2761" s="34" t="s">
        <v>4562</v>
      </c>
      <c r="W2761" s="58" t="s">
        <v>24</v>
      </c>
      <c r="X2761" s="58">
        <v>44927</v>
      </c>
      <c r="Y2761" s="58">
        <v>44927</v>
      </c>
      <c r="Z2761" s="93" t="s">
        <v>25</v>
      </c>
    </row>
    <row r="2762" spans="1:26" s="5" customFormat="1" ht="27" customHeight="1" x14ac:dyDescent="0.25">
      <c r="A2762" s="99">
        <f t="shared" si="177"/>
        <v>1</v>
      </c>
      <c r="B2762" s="97">
        <f t="array" aca="1" ref="B2762" ca="1">IF(AND(MAX(IF(O2761:O3756=O2762,X2761:X3756))=X2762,Y2762&lt;=B$1),P2762,"-")</f>
        <v>1931021101000</v>
      </c>
      <c r="C2762" s="4">
        <v>1</v>
      </c>
      <c r="D2762" s="4">
        <v>9</v>
      </c>
      <c r="E2762" s="4">
        <v>3</v>
      </c>
      <c r="F2762" s="4">
        <v>1</v>
      </c>
      <c r="G2762" s="4">
        <v>2</v>
      </c>
      <c r="H2762" s="4">
        <v>1</v>
      </c>
      <c r="I2762" s="4">
        <v>1</v>
      </c>
      <c r="J2762" s="4">
        <v>1</v>
      </c>
      <c r="K2762" s="4">
        <v>0</v>
      </c>
      <c r="L2762" s="4" t="s">
        <v>6312</v>
      </c>
      <c r="M2762" s="4" t="str">
        <f t="shared" si="178"/>
        <v>NIVEL-8</v>
      </c>
      <c r="N2762" s="4" t="str">
        <f t="shared" si="179"/>
        <v>1931021100000</v>
      </c>
      <c r="O2762" s="55" t="str">
        <f t="shared" si="176"/>
        <v>1931021101000</v>
      </c>
      <c r="P2762" s="105">
        <v>1931021101000</v>
      </c>
      <c r="Q2762" s="106" t="s">
        <v>6308</v>
      </c>
      <c r="R2762" s="108" t="s">
        <v>4563</v>
      </c>
      <c r="S2762" s="101" t="s">
        <v>36</v>
      </c>
      <c r="T2762" s="33">
        <v>1930021101000</v>
      </c>
      <c r="U2762" s="33" t="s">
        <v>40</v>
      </c>
      <c r="V2762" s="34" t="s">
        <v>4562</v>
      </c>
      <c r="W2762" s="58" t="s">
        <v>24</v>
      </c>
      <c r="X2762" s="58">
        <v>44927</v>
      </c>
      <c r="Y2762" s="58">
        <v>44927</v>
      </c>
      <c r="Z2762" s="93" t="s">
        <v>25</v>
      </c>
    </row>
    <row r="2763" spans="1:26" s="5" customFormat="1" ht="27" customHeight="1" x14ac:dyDescent="0.25">
      <c r="A2763" s="99">
        <f t="shared" si="177"/>
        <v>1</v>
      </c>
      <c r="B2763" s="97">
        <f t="array" aca="1" ref="B2763" ca="1">IF(AND(MAX(IF(O2762:O3757=O2763,X2762:X3757))=X2763,Y2763&lt;=B$1),P2763,"-")</f>
        <v>1931021200000</v>
      </c>
      <c r="C2763" s="4">
        <v>1</v>
      </c>
      <c r="D2763" s="4">
        <v>9</v>
      </c>
      <c r="E2763" s="4">
        <v>3</v>
      </c>
      <c r="F2763" s="4">
        <v>1</v>
      </c>
      <c r="G2763" s="4">
        <v>2</v>
      </c>
      <c r="H2763" s="4">
        <v>1</v>
      </c>
      <c r="I2763" s="4">
        <v>2</v>
      </c>
      <c r="J2763" s="4">
        <v>0</v>
      </c>
      <c r="K2763" s="4">
        <v>0</v>
      </c>
      <c r="L2763" s="4" t="s">
        <v>6310</v>
      </c>
      <c r="M2763" s="4" t="str">
        <f t="shared" si="178"/>
        <v>NIVEL-7</v>
      </c>
      <c r="N2763" s="4" t="str">
        <f t="shared" si="179"/>
        <v>1931021000000</v>
      </c>
      <c r="O2763" s="55" t="str">
        <f t="shared" si="176"/>
        <v>1931021200000</v>
      </c>
      <c r="P2763" s="105">
        <v>1931021200000</v>
      </c>
      <c r="Q2763" s="106" t="s">
        <v>6309</v>
      </c>
      <c r="R2763" s="108" t="s">
        <v>4564</v>
      </c>
      <c r="S2763" s="101" t="s">
        <v>36</v>
      </c>
      <c r="T2763" s="33">
        <v>1930021200000</v>
      </c>
      <c r="U2763" s="33" t="s">
        <v>21</v>
      </c>
      <c r="V2763" s="34" t="s">
        <v>4565</v>
      </c>
      <c r="W2763" s="58" t="s">
        <v>24</v>
      </c>
      <c r="X2763" s="58">
        <v>44927</v>
      </c>
      <c r="Y2763" s="58">
        <v>44927</v>
      </c>
      <c r="Z2763" s="93" t="s">
        <v>25</v>
      </c>
    </row>
    <row r="2764" spans="1:26" s="5" customFormat="1" ht="27" customHeight="1" x14ac:dyDescent="0.25">
      <c r="A2764" s="99">
        <f t="shared" si="177"/>
        <v>1</v>
      </c>
      <c r="B2764" s="97">
        <f t="array" aca="1" ref="B2764" ca="1">IF(AND(MAX(IF(O2763:O3758=O2764,X2763:X3758))=X2764,Y2764&lt;=B$1),P2764,"-")</f>
        <v>1931021201000</v>
      </c>
      <c r="C2764" s="4">
        <v>1</v>
      </c>
      <c r="D2764" s="4">
        <v>9</v>
      </c>
      <c r="E2764" s="4">
        <v>3</v>
      </c>
      <c r="F2764" s="4">
        <v>1</v>
      </c>
      <c r="G2764" s="4">
        <v>2</v>
      </c>
      <c r="H2764" s="4">
        <v>1</v>
      </c>
      <c r="I2764" s="4">
        <v>2</v>
      </c>
      <c r="J2764" s="4">
        <v>1</v>
      </c>
      <c r="K2764" s="4">
        <v>0</v>
      </c>
      <c r="L2764" s="4" t="s">
        <v>6312</v>
      </c>
      <c r="M2764" s="4" t="str">
        <f t="shared" si="178"/>
        <v>NIVEL-8</v>
      </c>
      <c r="N2764" s="4" t="str">
        <f t="shared" si="179"/>
        <v>1931021200000</v>
      </c>
      <c r="O2764" s="55" t="str">
        <f t="shared" si="176"/>
        <v>1931021201000</v>
      </c>
      <c r="P2764" s="105">
        <v>1931021201000</v>
      </c>
      <c r="Q2764" s="106" t="s">
        <v>6308</v>
      </c>
      <c r="R2764" s="108" t="s">
        <v>4566</v>
      </c>
      <c r="S2764" s="101" t="s">
        <v>36</v>
      </c>
      <c r="T2764" s="33">
        <v>1930021201000</v>
      </c>
      <c r="U2764" s="33" t="s">
        <v>40</v>
      </c>
      <c r="V2764" s="34" t="s">
        <v>4565</v>
      </c>
      <c r="W2764" s="58" t="s">
        <v>24</v>
      </c>
      <c r="X2764" s="58">
        <v>44927</v>
      </c>
      <c r="Y2764" s="58">
        <v>44927</v>
      </c>
      <c r="Z2764" s="93" t="s">
        <v>25</v>
      </c>
    </row>
    <row r="2765" spans="1:26" s="5" customFormat="1" ht="27" customHeight="1" x14ac:dyDescent="0.25">
      <c r="A2765" s="99">
        <f t="shared" si="177"/>
        <v>1</v>
      </c>
      <c r="B2765" s="97">
        <f t="array" aca="1" ref="B2765" ca="1">IF(AND(MAX(IF(O2764:O3759=O2765,X2764:X3759))=X2765,Y2765&lt;=B$1),P2765,"-")</f>
        <v>1931022000000</v>
      </c>
      <c r="C2765" s="4">
        <v>1</v>
      </c>
      <c r="D2765" s="4">
        <v>9</v>
      </c>
      <c r="E2765" s="4">
        <v>3</v>
      </c>
      <c r="F2765" s="4">
        <v>1</v>
      </c>
      <c r="G2765" s="4">
        <v>2</v>
      </c>
      <c r="H2765" s="4">
        <v>2</v>
      </c>
      <c r="I2765" s="4">
        <v>0</v>
      </c>
      <c r="J2765" s="4">
        <v>0</v>
      </c>
      <c r="K2765" s="4">
        <v>0</v>
      </c>
      <c r="L2765" s="4" t="s">
        <v>6310</v>
      </c>
      <c r="M2765" s="4" t="str">
        <f t="shared" si="178"/>
        <v>NIVEL-6</v>
      </c>
      <c r="N2765" s="4" t="str">
        <f t="shared" si="179"/>
        <v>1931020000000</v>
      </c>
      <c r="O2765" s="55" t="str">
        <f t="shared" si="176"/>
        <v>1931022000000</v>
      </c>
      <c r="P2765" s="105">
        <v>1931022000000</v>
      </c>
      <c r="Q2765" s="106" t="s">
        <v>6309</v>
      </c>
      <c r="R2765" s="108" t="s">
        <v>4567</v>
      </c>
      <c r="S2765" s="101" t="s">
        <v>36</v>
      </c>
      <c r="T2765" s="33">
        <v>1930022000000</v>
      </c>
      <c r="U2765" s="33" t="s">
        <v>21</v>
      </c>
      <c r="V2765" s="34" t="s">
        <v>4567</v>
      </c>
      <c r="W2765" s="58" t="s">
        <v>24</v>
      </c>
      <c r="X2765" s="58">
        <v>44927</v>
      </c>
      <c r="Y2765" s="58">
        <v>44927</v>
      </c>
      <c r="Z2765" s="93" t="s">
        <v>25</v>
      </c>
    </row>
    <row r="2766" spans="1:26" s="5" customFormat="1" ht="27" customHeight="1" x14ac:dyDescent="0.25">
      <c r="A2766" s="99">
        <f t="shared" si="177"/>
        <v>1</v>
      </c>
      <c r="B2766" s="97">
        <f t="array" aca="1" ref="B2766" ca="1">IF(AND(MAX(IF(O2765:O3760=O2766,X2765:X3760))=X2766,Y2766&lt;=B$1),P2766,"-")</f>
        <v>1931030000000</v>
      </c>
      <c r="C2766" s="4">
        <v>1</v>
      </c>
      <c r="D2766" s="4">
        <v>9</v>
      </c>
      <c r="E2766" s="4">
        <v>3</v>
      </c>
      <c r="F2766" s="4">
        <v>1</v>
      </c>
      <c r="G2766" s="4">
        <v>3</v>
      </c>
      <c r="H2766" s="4">
        <v>0</v>
      </c>
      <c r="I2766" s="4">
        <v>0</v>
      </c>
      <c r="J2766" s="4">
        <v>0</v>
      </c>
      <c r="K2766" s="4">
        <v>0</v>
      </c>
      <c r="L2766" s="4" t="s">
        <v>6310</v>
      </c>
      <c r="M2766" s="4" t="str">
        <f t="shared" si="178"/>
        <v>NIVEL-5</v>
      </c>
      <c r="N2766" s="4" t="str">
        <f t="shared" si="179"/>
        <v>1931000000000</v>
      </c>
      <c r="O2766" s="55" t="str">
        <f t="shared" si="176"/>
        <v>1931030000000</v>
      </c>
      <c r="P2766" s="105">
        <v>1931030000000</v>
      </c>
      <c r="Q2766" s="106" t="s">
        <v>6309</v>
      </c>
      <c r="R2766" s="108" t="s">
        <v>4568</v>
      </c>
      <c r="S2766" s="101" t="s">
        <v>36</v>
      </c>
      <c r="T2766" s="33">
        <v>1930030000000</v>
      </c>
      <c r="U2766" s="33" t="s">
        <v>21</v>
      </c>
      <c r="V2766" s="34" t="s">
        <v>4568</v>
      </c>
      <c r="W2766" s="58" t="s">
        <v>24</v>
      </c>
      <c r="X2766" s="58">
        <v>44927</v>
      </c>
      <c r="Y2766" s="58">
        <v>44927</v>
      </c>
      <c r="Z2766" s="93" t="s">
        <v>25</v>
      </c>
    </row>
    <row r="2767" spans="1:26" s="5" customFormat="1" ht="27" customHeight="1" x14ac:dyDescent="0.25">
      <c r="A2767" s="99">
        <f t="shared" si="177"/>
        <v>1</v>
      </c>
      <c r="B2767" s="97">
        <f t="array" aca="1" ref="B2767" ca="1">IF(AND(MAX(IF(O2766:O3761=O2767,X2766:X3761))=X2767,Y2767&lt;=B$1),P2767,"-")</f>
        <v>1931040000000</v>
      </c>
      <c r="C2767" s="4">
        <v>1</v>
      </c>
      <c r="D2767" s="4">
        <v>9</v>
      </c>
      <c r="E2767" s="4">
        <v>3</v>
      </c>
      <c r="F2767" s="4">
        <v>1</v>
      </c>
      <c r="G2767" s="4">
        <v>4</v>
      </c>
      <c r="H2767" s="4">
        <v>0</v>
      </c>
      <c r="I2767" s="4">
        <v>0</v>
      </c>
      <c r="J2767" s="4">
        <v>0</v>
      </c>
      <c r="K2767" s="4">
        <v>0</v>
      </c>
      <c r="L2767" s="4" t="s">
        <v>6310</v>
      </c>
      <c r="M2767" s="4" t="str">
        <f t="shared" si="178"/>
        <v>NIVEL-5</v>
      </c>
      <c r="N2767" s="4" t="str">
        <f t="shared" si="179"/>
        <v>1931000000000</v>
      </c>
      <c r="O2767" s="55" t="str">
        <f t="shared" si="176"/>
        <v>1931040000000</v>
      </c>
      <c r="P2767" s="105">
        <v>1931040000000</v>
      </c>
      <c r="Q2767" s="106" t="s">
        <v>6309</v>
      </c>
      <c r="R2767" s="108" t="s">
        <v>4569</v>
      </c>
      <c r="S2767" s="101" t="s">
        <v>36</v>
      </c>
      <c r="T2767" s="33">
        <v>1930040000000</v>
      </c>
      <c r="U2767" s="33" t="s">
        <v>21</v>
      </c>
      <c r="V2767" s="34" t="s">
        <v>4569</v>
      </c>
      <c r="W2767" s="58" t="s">
        <v>24</v>
      </c>
      <c r="X2767" s="58">
        <v>44927</v>
      </c>
      <c r="Y2767" s="58">
        <v>44927</v>
      </c>
      <c r="Z2767" s="93" t="s">
        <v>25</v>
      </c>
    </row>
    <row r="2768" spans="1:26" s="5" customFormat="1" ht="27" customHeight="1" x14ac:dyDescent="0.25">
      <c r="A2768" s="99">
        <f t="shared" si="177"/>
        <v>1</v>
      </c>
      <c r="B2768" s="97">
        <f t="array" aca="1" ref="B2768" ca="1">IF(AND(MAX(IF(O2767:O3762=O2768,X2767:X3762))=X2768,Y2768&lt;=B$1),P2768,"-")</f>
        <v>1931050000000</v>
      </c>
      <c r="C2768" s="4">
        <v>1</v>
      </c>
      <c r="D2768" s="4">
        <v>9</v>
      </c>
      <c r="E2768" s="4">
        <v>3</v>
      </c>
      <c r="F2768" s="4">
        <v>1</v>
      </c>
      <c r="G2768" s="4">
        <v>5</v>
      </c>
      <c r="H2768" s="4">
        <v>0</v>
      </c>
      <c r="I2768" s="4">
        <v>0</v>
      </c>
      <c r="J2768" s="4">
        <v>0</v>
      </c>
      <c r="K2768" s="4">
        <v>0</v>
      </c>
      <c r="L2768" s="4" t="s">
        <v>6310</v>
      </c>
      <c r="M2768" s="4" t="str">
        <f t="shared" si="178"/>
        <v>NIVEL-5</v>
      </c>
      <c r="N2768" s="4" t="str">
        <f t="shared" si="179"/>
        <v>1931000000000</v>
      </c>
      <c r="O2768" s="55" t="str">
        <f t="shared" si="176"/>
        <v>1931050000000</v>
      </c>
      <c r="P2768" s="105">
        <v>1931050000000</v>
      </c>
      <c r="Q2768" s="106" t="s">
        <v>6309</v>
      </c>
      <c r="R2768" s="108" t="s">
        <v>4570</v>
      </c>
      <c r="S2768" s="101" t="s">
        <v>107</v>
      </c>
      <c r="T2768" s="33" t="s">
        <v>25</v>
      </c>
      <c r="U2768" s="33" t="s">
        <v>25</v>
      </c>
      <c r="V2768" s="34" t="s">
        <v>25</v>
      </c>
      <c r="W2768" s="58" t="s">
        <v>24</v>
      </c>
      <c r="X2768" s="58">
        <v>44927</v>
      </c>
      <c r="Y2768" s="58">
        <v>44927</v>
      </c>
      <c r="Z2768" s="93" t="s">
        <v>25</v>
      </c>
    </row>
    <row r="2769" spans="1:26" s="5" customFormat="1" ht="27" customHeight="1" x14ac:dyDescent="0.25">
      <c r="A2769" s="99">
        <f t="shared" si="177"/>
        <v>1</v>
      </c>
      <c r="B2769" s="97">
        <f t="array" aca="1" ref="B2769" ca="1">IF(AND(MAX(IF(O2768:O3763=O2769,X2768:X3763))=X2769,Y2769&lt;=B$1),P2769,"-")</f>
        <v>1931060000000</v>
      </c>
      <c r="C2769" s="4">
        <v>1</v>
      </c>
      <c r="D2769" s="4">
        <v>9</v>
      </c>
      <c r="E2769" s="4">
        <v>3</v>
      </c>
      <c r="F2769" s="4">
        <v>1</v>
      </c>
      <c r="G2769" s="4">
        <v>6</v>
      </c>
      <c r="H2769" s="4">
        <v>0</v>
      </c>
      <c r="I2769" s="4">
        <v>0</v>
      </c>
      <c r="J2769" s="4">
        <v>0</v>
      </c>
      <c r="K2769" s="4">
        <v>0</v>
      </c>
      <c r="L2769" s="4" t="s">
        <v>6310</v>
      </c>
      <c r="M2769" s="4" t="str">
        <f t="shared" si="178"/>
        <v>NIVEL-5</v>
      </c>
      <c r="N2769" s="4" t="str">
        <f t="shared" si="179"/>
        <v>1931000000000</v>
      </c>
      <c r="O2769" s="55" t="str">
        <f t="shared" si="176"/>
        <v>1931060000000</v>
      </c>
      <c r="P2769" s="105">
        <v>1931060000000</v>
      </c>
      <c r="Q2769" s="106" t="s">
        <v>6309</v>
      </c>
      <c r="R2769" s="108" t="s">
        <v>4571</v>
      </c>
      <c r="S2769" s="101" t="s">
        <v>107</v>
      </c>
      <c r="T2769" s="33" t="s">
        <v>25</v>
      </c>
      <c r="U2769" s="33" t="s">
        <v>25</v>
      </c>
      <c r="V2769" s="34" t="s">
        <v>25</v>
      </c>
      <c r="W2769" s="58" t="s">
        <v>24</v>
      </c>
      <c r="X2769" s="58">
        <v>44927</v>
      </c>
      <c r="Y2769" s="58">
        <v>44927</v>
      </c>
      <c r="Z2769" s="93" t="s">
        <v>25</v>
      </c>
    </row>
    <row r="2770" spans="1:26" s="5" customFormat="1" ht="27" customHeight="1" x14ac:dyDescent="0.25">
      <c r="A2770" s="99">
        <f t="shared" si="177"/>
        <v>1</v>
      </c>
      <c r="B2770" s="97">
        <f t="array" aca="1" ref="B2770" ca="1">IF(AND(MAX(IF(O2769:O3764=O2770,X2769:X3764))=X2770,Y2770&lt;=B$1),P2770,"-")</f>
        <v>1931060100000</v>
      </c>
      <c r="C2770" s="4">
        <v>1</v>
      </c>
      <c r="D2770" s="4">
        <v>9</v>
      </c>
      <c r="E2770" s="4">
        <v>3</v>
      </c>
      <c r="F2770" s="4">
        <v>1</v>
      </c>
      <c r="G2770" s="4">
        <v>6</v>
      </c>
      <c r="H2770" s="4">
        <v>0</v>
      </c>
      <c r="I2770" s="4">
        <v>1</v>
      </c>
      <c r="J2770" s="4">
        <v>0</v>
      </c>
      <c r="K2770" s="4">
        <v>0</v>
      </c>
      <c r="L2770" s="4" t="s">
        <v>6310</v>
      </c>
      <c r="M2770" s="4" t="str">
        <f t="shared" si="178"/>
        <v>NIVEL-7</v>
      </c>
      <c r="N2770" s="4" t="str">
        <f t="shared" si="179"/>
        <v>1931060000000</v>
      </c>
      <c r="O2770" s="55" t="str">
        <f t="shared" ref="O2770:O2833" si="180">CONCATENATE(P2770)</f>
        <v>1931060100000</v>
      </c>
      <c r="P2770" s="105">
        <v>1931060100000</v>
      </c>
      <c r="Q2770" s="106" t="s">
        <v>6309</v>
      </c>
      <c r="R2770" s="108" t="s">
        <v>4572</v>
      </c>
      <c r="S2770" s="101" t="s">
        <v>107</v>
      </c>
      <c r="T2770" s="33" t="s">
        <v>25</v>
      </c>
      <c r="U2770" s="4" t="s">
        <v>25</v>
      </c>
      <c r="V2770" s="5" t="s">
        <v>25</v>
      </c>
      <c r="W2770" s="59" t="s">
        <v>24</v>
      </c>
      <c r="X2770" s="59">
        <v>45184</v>
      </c>
      <c r="Y2770" s="59">
        <v>45184</v>
      </c>
      <c r="Z2770" s="94" t="s">
        <v>4573</v>
      </c>
    </row>
    <row r="2771" spans="1:26" s="5" customFormat="1" ht="27" customHeight="1" x14ac:dyDescent="0.25">
      <c r="A2771" s="99">
        <f t="shared" si="177"/>
        <v>1</v>
      </c>
      <c r="B2771" s="97">
        <f t="array" aca="1" ref="B2771" ca="1">IF(AND(MAX(IF(O2770:O3765=O2771,X2770:X3765))=X2771,Y2771&lt;=B$1),P2771,"-")</f>
        <v>1931060101000</v>
      </c>
      <c r="C2771" s="4">
        <v>1</v>
      </c>
      <c r="D2771" s="4">
        <v>9</v>
      </c>
      <c r="E2771" s="4">
        <v>3</v>
      </c>
      <c r="F2771" s="4">
        <v>1</v>
      </c>
      <c r="G2771" s="4">
        <v>6</v>
      </c>
      <c r="H2771" s="4">
        <v>0</v>
      </c>
      <c r="I2771" s="4">
        <v>1</v>
      </c>
      <c r="J2771" s="4">
        <v>1</v>
      </c>
      <c r="K2771" s="4">
        <v>0</v>
      </c>
      <c r="L2771" s="4" t="s">
        <v>6312</v>
      </c>
      <c r="M2771" s="4" t="str">
        <f t="shared" si="178"/>
        <v>NIVEL-8</v>
      </c>
      <c r="N2771" s="4" t="str">
        <f t="shared" si="179"/>
        <v>1931060100000</v>
      </c>
      <c r="O2771" s="55" t="str">
        <f t="shared" si="180"/>
        <v>1931060101000</v>
      </c>
      <c r="P2771" s="105">
        <v>1931060101000</v>
      </c>
      <c r="Q2771" s="106" t="s">
        <v>6308</v>
      </c>
      <c r="R2771" s="108" t="s">
        <v>4574</v>
      </c>
      <c r="S2771" s="101" t="s">
        <v>107</v>
      </c>
      <c r="T2771" s="33" t="s">
        <v>25</v>
      </c>
      <c r="U2771" s="4" t="s">
        <v>25</v>
      </c>
      <c r="V2771" s="5" t="s">
        <v>25</v>
      </c>
      <c r="W2771" s="59" t="s">
        <v>24</v>
      </c>
      <c r="X2771" s="59">
        <v>45184</v>
      </c>
      <c r="Y2771" s="59">
        <v>45184</v>
      </c>
      <c r="Z2771" s="94" t="s">
        <v>4573</v>
      </c>
    </row>
    <row r="2772" spans="1:26" s="5" customFormat="1" ht="27" customHeight="1" x14ac:dyDescent="0.25">
      <c r="A2772" s="99">
        <f t="shared" si="177"/>
        <v>1</v>
      </c>
      <c r="B2772" s="97">
        <f t="array" aca="1" ref="B2772" ca="1">IF(AND(MAX(IF(O2771:O3766=O2772,X2771:X3766))=X2772,Y2772&lt;=B$1),P2772,"-")</f>
        <v>1940000000000</v>
      </c>
      <c r="C2772" s="4">
        <v>1</v>
      </c>
      <c r="D2772" s="4">
        <v>9</v>
      </c>
      <c r="E2772" s="4">
        <v>4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 t="s">
        <v>6310</v>
      </c>
      <c r="M2772" s="4" t="str">
        <f t="shared" si="178"/>
        <v>NIVEL-3</v>
      </c>
      <c r="N2772" s="4" t="str">
        <f t="shared" si="179"/>
        <v>1900000000000</v>
      </c>
      <c r="O2772" s="55" t="str">
        <f t="shared" si="180"/>
        <v>1940000000000</v>
      </c>
      <c r="P2772" s="105">
        <v>1940000000000</v>
      </c>
      <c r="Q2772" s="106" t="s">
        <v>6309</v>
      </c>
      <c r="R2772" s="108" t="s">
        <v>4575</v>
      </c>
      <c r="S2772" s="101" t="s">
        <v>107</v>
      </c>
      <c r="T2772" s="33" t="s">
        <v>25</v>
      </c>
      <c r="U2772" s="33" t="s">
        <v>25</v>
      </c>
      <c r="V2772" s="34" t="s">
        <v>25</v>
      </c>
      <c r="W2772" s="58" t="s">
        <v>24</v>
      </c>
      <c r="X2772" s="58">
        <v>44927</v>
      </c>
      <c r="Y2772" s="58">
        <v>44927</v>
      </c>
      <c r="Z2772" s="93" t="s">
        <v>25</v>
      </c>
    </row>
    <row r="2773" spans="1:26" s="5" customFormat="1" ht="27" customHeight="1" x14ac:dyDescent="0.25">
      <c r="A2773" s="99">
        <f t="shared" si="177"/>
        <v>1</v>
      </c>
      <c r="B2773" s="97">
        <f t="array" aca="1" ref="B2773" ca="1">IF(AND(MAX(IF(O2772:O3767=O2773,X2772:X3767))=X2773,Y2773&lt;=B$1),P2773,"-")</f>
        <v>1941000000000</v>
      </c>
      <c r="C2773" s="4">
        <v>1</v>
      </c>
      <c r="D2773" s="4">
        <v>9</v>
      </c>
      <c r="E2773" s="4">
        <v>4</v>
      </c>
      <c r="F2773" s="4">
        <v>1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 t="s">
        <v>6310</v>
      </c>
      <c r="M2773" s="4" t="str">
        <f t="shared" si="178"/>
        <v>NIVEL-4</v>
      </c>
      <c r="N2773" s="4" t="str">
        <f t="shared" si="179"/>
        <v>1940000000000</v>
      </c>
      <c r="O2773" s="55" t="str">
        <f t="shared" si="180"/>
        <v>1941000000000</v>
      </c>
      <c r="P2773" s="105">
        <v>1941000000000</v>
      </c>
      <c r="Q2773" s="106" t="s">
        <v>6309</v>
      </c>
      <c r="R2773" s="108" t="s">
        <v>4576</v>
      </c>
      <c r="S2773" s="101" t="s">
        <v>107</v>
      </c>
      <c r="T2773" s="33" t="s">
        <v>25</v>
      </c>
      <c r="U2773" s="33" t="s">
        <v>25</v>
      </c>
      <c r="V2773" s="34" t="s">
        <v>25</v>
      </c>
      <c r="W2773" s="58" t="s">
        <v>24</v>
      </c>
      <c r="X2773" s="58">
        <v>44927</v>
      </c>
      <c r="Y2773" s="58">
        <v>44927</v>
      </c>
      <c r="Z2773" s="93" t="s">
        <v>25</v>
      </c>
    </row>
    <row r="2774" spans="1:26" s="5" customFormat="1" ht="27" customHeight="1" x14ac:dyDescent="0.25">
      <c r="A2774" s="99">
        <f t="shared" si="177"/>
        <v>1</v>
      </c>
      <c r="B2774" s="97">
        <f t="array" aca="1" ref="B2774" ca="1">IF(AND(MAX(IF(O2773:O3768=O2774,X2773:X3768))=X2774,Y2774&lt;=B$1),P2774,"-")</f>
        <v>1941010000000</v>
      </c>
      <c r="C2774" s="4">
        <v>1</v>
      </c>
      <c r="D2774" s="4">
        <v>9</v>
      </c>
      <c r="E2774" s="4">
        <v>4</v>
      </c>
      <c r="F2774" s="4">
        <v>1</v>
      </c>
      <c r="G2774" s="4">
        <v>1</v>
      </c>
      <c r="H2774" s="4">
        <v>0</v>
      </c>
      <c r="I2774" s="4">
        <v>0</v>
      </c>
      <c r="J2774" s="4">
        <v>0</v>
      </c>
      <c r="K2774" s="4">
        <v>0</v>
      </c>
      <c r="L2774" s="4" t="s">
        <v>6310</v>
      </c>
      <c r="M2774" s="4" t="str">
        <f t="shared" si="178"/>
        <v>NIVEL-5</v>
      </c>
      <c r="N2774" s="4" t="str">
        <f t="shared" si="179"/>
        <v>1941000000000</v>
      </c>
      <c r="O2774" s="55" t="str">
        <f t="shared" si="180"/>
        <v>1941010000000</v>
      </c>
      <c r="P2774" s="105">
        <v>1941010000000</v>
      </c>
      <c r="Q2774" s="106" t="s">
        <v>6309</v>
      </c>
      <c r="R2774" s="108" t="s">
        <v>4577</v>
      </c>
      <c r="S2774" s="101" t="s">
        <v>107</v>
      </c>
      <c r="T2774" s="33" t="s">
        <v>25</v>
      </c>
      <c r="U2774" s="33" t="s">
        <v>25</v>
      </c>
      <c r="V2774" s="34" t="s">
        <v>25</v>
      </c>
      <c r="W2774" s="58" t="s">
        <v>24</v>
      </c>
      <c r="X2774" s="58">
        <v>44927</v>
      </c>
      <c r="Y2774" s="58">
        <v>44927</v>
      </c>
      <c r="Z2774" s="93" t="s">
        <v>25</v>
      </c>
    </row>
    <row r="2775" spans="1:26" s="5" customFormat="1" ht="27" customHeight="1" x14ac:dyDescent="0.25">
      <c r="A2775" s="99">
        <f t="shared" si="177"/>
        <v>1</v>
      </c>
      <c r="B2775" s="97">
        <f t="array" aca="1" ref="B2775" ca="1">IF(AND(MAX(IF(O2774:O3769=O2775,X2774:X3769))=X2775,Y2775&lt;=B$1),P2775,"-")</f>
        <v>1941020000000</v>
      </c>
      <c r="C2775" s="4">
        <v>1</v>
      </c>
      <c r="D2775" s="4">
        <v>9</v>
      </c>
      <c r="E2775" s="4">
        <v>4</v>
      </c>
      <c r="F2775" s="4">
        <v>1</v>
      </c>
      <c r="G2775" s="4">
        <v>2</v>
      </c>
      <c r="H2775" s="4">
        <v>0</v>
      </c>
      <c r="I2775" s="4">
        <v>0</v>
      </c>
      <c r="J2775" s="4">
        <v>0</v>
      </c>
      <c r="K2775" s="4">
        <v>0</v>
      </c>
      <c r="L2775" s="4" t="s">
        <v>6310</v>
      </c>
      <c r="M2775" s="4" t="str">
        <f t="shared" si="178"/>
        <v>NIVEL-5</v>
      </c>
      <c r="N2775" s="4" t="str">
        <f t="shared" si="179"/>
        <v>1941000000000</v>
      </c>
      <c r="O2775" s="55" t="str">
        <f t="shared" si="180"/>
        <v>1941020000000</v>
      </c>
      <c r="P2775" s="105">
        <v>1941020000000</v>
      </c>
      <c r="Q2775" s="106" t="s">
        <v>6309</v>
      </c>
      <c r="R2775" s="108" t="s">
        <v>4578</v>
      </c>
      <c r="S2775" s="101" t="s">
        <v>107</v>
      </c>
      <c r="T2775" s="33" t="s">
        <v>25</v>
      </c>
      <c r="U2775" s="33" t="s">
        <v>25</v>
      </c>
      <c r="V2775" s="34" t="s">
        <v>25</v>
      </c>
      <c r="W2775" s="58" t="s">
        <v>24</v>
      </c>
      <c r="X2775" s="58">
        <v>44927</v>
      </c>
      <c r="Y2775" s="58">
        <v>44927</v>
      </c>
      <c r="Z2775" s="93" t="s">
        <v>25</v>
      </c>
    </row>
    <row r="2776" spans="1:26" s="5" customFormat="1" ht="27" customHeight="1" x14ac:dyDescent="0.25">
      <c r="A2776" s="99">
        <f t="shared" si="177"/>
        <v>1</v>
      </c>
      <c r="B2776" s="97">
        <f t="array" aca="1" ref="B2776" ca="1">IF(AND(MAX(IF(O2775:O3770=O2776,X2775:X3770))=X2776,Y2776&lt;=B$1),P2776,"-")</f>
        <v>1941021000000</v>
      </c>
      <c r="C2776" s="4">
        <v>1</v>
      </c>
      <c r="D2776" s="4">
        <v>9</v>
      </c>
      <c r="E2776" s="4">
        <v>4</v>
      </c>
      <c r="F2776" s="4">
        <v>1</v>
      </c>
      <c r="G2776" s="4">
        <v>2</v>
      </c>
      <c r="H2776" s="4">
        <v>1</v>
      </c>
      <c r="I2776" s="4">
        <v>0</v>
      </c>
      <c r="J2776" s="4">
        <v>0</v>
      </c>
      <c r="K2776" s="4">
        <v>0</v>
      </c>
      <c r="L2776" s="4" t="s">
        <v>6310</v>
      </c>
      <c r="M2776" s="4" t="str">
        <f t="shared" si="178"/>
        <v>NIVEL-6</v>
      </c>
      <c r="N2776" s="4" t="str">
        <f t="shared" si="179"/>
        <v>1941020000000</v>
      </c>
      <c r="O2776" s="55" t="str">
        <f t="shared" si="180"/>
        <v>1941021000000</v>
      </c>
      <c r="P2776" s="105">
        <v>1941021000000</v>
      </c>
      <c r="Q2776" s="106" t="s">
        <v>6309</v>
      </c>
      <c r="R2776" s="108" t="s">
        <v>4579</v>
      </c>
      <c r="S2776" s="101" t="s">
        <v>107</v>
      </c>
      <c r="T2776" s="33" t="s">
        <v>25</v>
      </c>
      <c r="U2776" s="33" t="s">
        <v>25</v>
      </c>
      <c r="V2776" s="34" t="s">
        <v>25</v>
      </c>
      <c r="W2776" s="58" t="s">
        <v>24</v>
      </c>
      <c r="X2776" s="58">
        <v>44927</v>
      </c>
      <c r="Y2776" s="58">
        <v>44927</v>
      </c>
      <c r="Z2776" s="93" t="s">
        <v>25</v>
      </c>
    </row>
    <row r="2777" spans="1:26" s="5" customFormat="1" ht="27" customHeight="1" x14ac:dyDescent="0.25">
      <c r="A2777" s="99">
        <f t="shared" si="177"/>
        <v>1</v>
      </c>
      <c r="B2777" s="97">
        <f t="array" aca="1" ref="B2777" ca="1">IF(AND(MAX(IF(O2776:O3771=O2777,X2776:X3771))=X2777,Y2777&lt;=B$1),P2777,"-")</f>
        <v>1941022000000</v>
      </c>
      <c r="C2777" s="4">
        <v>1</v>
      </c>
      <c r="D2777" s="4">
        <v>9</v>
      </c>
      <c r="E2777" s="4">
        <v>4</v>
      </c>
      <c r="F2777" s="4">
        <v>1</v>
      </c>
      <c r="G2777" s="4">
        <v>2</v>
      </c>
      <c r="H2777" s="4">
        <v>2</v>
      </c>
      <c r="I2777" s="4">
        <v>0</v>
      </c>
      <c r="J2777" s="4">
        <v>0</v>
      </c>
      <c r="K2777" s="4">
        <v>0</v>
      </c>
      <c r="L2777" s="4" t="s">
        <v>6310</v>
      </c>
      <c r="M2777" s="4" t="str">
        <f t="shared" si="178"/>
        <v>NIVEL-6</v>
      </c>
      <c r="N2777" s="4" t="str">
        <f t="shared" si="179"/>
        <v>1941020000000</v>
      </c>
      <c r="O2777" s="55" t="str">
        <f t="shared" si="180"/>
        <v>1941022000000</v>
      </c>
      <c r="P2777" s="105">
        <v>1941022000000</v>
      </c>
      <c r="Q2777" s="106" t="s">
        <v>6309</v>
      </c>
      <c r="R2777" s="108" t="s">
        <v>4580</v>
      </c>
      <c r="S2777" s="101" t="s">
        <v>107</v>
      </c>
      <c r="T2777" s="33" t="s">
        <v>25</v>
      </c>
      <c r="U2777" s="33" t="s">
        <v>25</v>
      </c>
      <c r="V2777" s="34" t="s">
        <v>25</v>
      </c>
      <c r="W2777" s="58" t="s">
        <v>24</v>
      </c>
      <c r="X2777" s="58">
        <v>44927</v>
      </c>
      <c r="Y2777" s="58">
        <v>44927</v>
      </c>
      <c r="Z2777" s="93" t="s">
        <v>25</v>
      </c>
    </row>
    <row r="2778" spans="1:26" s="5" customFormat="1" ht="27" customHeight="1" x14ac:dyDescent="0.25">
      <c r="A2778" s="99">
        <f t="shared" si="177"/>
        <v>1</v>
      </c>
      <c r="B2778" s="97">
        <f t="array" aca="1" ref="B2778" ca="1">IF(AND(MAX(IF(O2777:O3772=O2778,X2777:X3772))=X2778,Y2778&lt;=B$1),P2778,"-")</f>
        <v>1941023000000</v>
      </c>
      <c r="C2778" s="4">
        <v>1</v>
      </c>
      <c r="D2778" s="4">
        <v>9</v>
      </c>
      <c r="E2778" s="4">
        <v>4</v>
      </c>
      <c r="F2778" s="4">
        <v>1</v>
      </c>
      <c r="G2778" s="4">
        <v>2</v>
      </c>
      <c r="H2778" s="4">
        <v>3</v>
      </c>
      <c r="I2778" s="4">
        <v>0</v>
      </c>
      <c r="J2778" s="4">
        <v>0</v>
      </c>
      <c r="K2778" s="4">
        <v>0</v>
      </c>
      <c r="L2778" s="4" t="s">
        <v>6310</v>
      </c>
      <c r="M2778" s="4" t="str">
        <f t="shared" si="178"/>
        <v>NIVEL-6</v>
      </c>
      <c r="N2778" s="4" t="str">
        <f t="shared" si="179"/>
        <v>1941020000000</v>
      </c>
      <c r="O2778" s="55" t="str">
        <f t="shared" si="180"/>
        <v>1941023000000</v>
      </c>
      <c r="P2778" s="105">
        <v>1941023000000</v>
      </c>
      <c r="Q2778" s="106" t="s">
        <v>6309</v>
      </c>
      <c r="R2778" s="108" t="s">
        <v>4581</v>
      </c>
      <c r="S2778" s="101" t="s">
        <v>107</v>
      </c>
      <c r="T2778" s="33" t="s">
        <v>25</v>
      </c>
      <c r="U2778" s="33" t="s">
        <v>25</v>
      </c>
      <c r="V2778" s="34" t="s">
        <v>25</v>
      </c>
      <c r="W2778" s="58" t="s">
        <v>24</v>
      </c>
      <c r="X2778" s="58">
        <v>44927</v>
      </c>
      <c r="Y2778" s="58">
        <v>44927</v>
      </c>
      <c r="Z2778" s="93" t="s">
        <v>25</v>
      </c>
    </row>
    <row r="2779" spans="1:26" s="5" customFormat="1" ht="27" customHeight="1" x14ac:dyDescent="0.25">
      <c r="A2779" s="99">
        <f t="shared" si="177"/>
        <v>1</v>
      </c>
      <c r="B2779" s="97">
        <f t="array" aca="1" ref="B2779" ca="1">IF(AND(MAX(IF(O2778:O3773=O2779,X2778:X3773))=X2779,Y2779&lt;=B$1),P2779,"-")</f>
        <v>1941024000000</v>
      </c>
      <c r="C2779" s="4">
        <v>1</v>
      </c>
      <c r="D2779" s="4">
        <v>9</v>
      </c>
      <c r="E2779" s="4">
        <v>4</v>
      </c>
      <c r="F2779" s="4">
        <v>1</v>
      </c>
      <c r="G2779" s="4">
        <v>2</v>
      </c>
      <c r="H2779" s="4">
        <v>4</v>
      </c>
      <c r="I2779" s="4">
        <v>0</v>
      </c>
      <c r="J2779" s="4">
        <v>0</v>
      </c>
      <c r="K2779" s="4">
        <v>0</v>
      </c>
      <c r="L2779" s="4" t="s">
        <v>6310</v>
      </c>
      <c r="M2779" s="4" t="str">
        <f t="shared" si="178"/>
        <v>NIVEL-6</v>
      </c>
      <c r="N2779" s="4" t="str">
        <f t="shared" si="179"/>
        <v>1941020000000</v>
      </c>
      <c r="O2779" s="55" t="str">
        <f t="shared" si="180"/>
        <v>1941024000000</v>
      </c>
      <c r="P2779" s="105">
        <v>1941024000000</v>
      </c>
      <c r="Q2779" s="106" t="s">
        <v>6309</v>
      </c>
      <c r="R2779" s="108" t="s">
        <v>4582</v>
      </c>
      <c r="S2779" s="101" t="s">
        <v>107</v>
      </c>
      <c r="T2779" s="33" t="s">
        <v>25</v>
      </c>
      <c r="U2779" s="33" t="s">
        <v>25</v>
      </c>
      <c r="V2779" s="34" t="s">
        <v>25</v>
      </c>
      <c r="W2779" s="58" t="s">
        <v>24</v>
      </c>
      <c r="X2779" s="58">
        <v>44927</v>
      </c>
      <c r="Y2779" s="58">
        <v>44927</v>
      </c>
      <c r="Z2779" s="93" t="s">
        <v>25</v>
      </c>
    </row>
    <row r="2780" spans="1:26" s="5" customFormat="1" ht="27" customHeight="1" x14ac:dyDescent="0.25">
      <c r="A2780" s="99">
        <f t="shared" si="177"/>
        <v>1</v>
      </c>
      <c r="B2780" s="97">
        <f t="array" aca="1" ref="B2780" ca="1">IF(AND(MAX(IF(O2779:O3774=O2780,X2779:X3774))=X2780,Y2780&lt;=B$1),P2780,"-")</f>
        <v>1941030000000</v>
      </c>
      <c r="C2780" s="4">
        <v>1</v>
      </c>
      <c r="D2780" s="4">
        <v>9</v>
      </c>
      <c r="E2780" s="4">
        <v>4</v>
      </c>
      <c r="F2780" s="4">
        <v>1</v>
      </c>
      <c r="G2780" s="4">
        <v>3</v>
      </c>
      <c r="H2780" s="4">
        <v>0</v>
      </c>
      <c r="I2780" s="4">
        <v>0</v>
      </c>
      <c r="J2780" s="4">
        <v>0</v>
      </c>
      <c r="K2780" s="4">
        <v>0</v>
      </c>
      <c r="L2780" s="4" t="s">
        <v>6310</v>
      </c>
      <c r="M2780" s="4" t="str">
        <f t="shared" si="178"/>
        <v>NIVEL-5</v>
      </c>
      <c r="N2780" s="4" t="str">
        <f t="shared" si="179"/>
        <v>1941000000000</v>
      </c>
      <c r="O2780" s="55" t="str">
        <f t="shared" si="180"/>
        <v>1941030000000</v>
      </c>
      <c r="P2780" s="105">
        <v>1941030000000</v>
      </c>
      <c r="Q2780" s="106" t="s">
        <v>6309</v>
      </c>
      <c r="R2780" s="108" t="s">
        <v>4583</v>
      </c>
      <c r="S2780" s="101" t="s">
        <v>107</v>
      </c>
      <c r="T2780" s="33" t="s">
        <v>25</v>
      </c>
      <c r="U2780" s="33" t="s">
        <v>25</v>
      </c>
      <c r="V2780" s="34" t="s">
        <v>25</v>
      </c>
      <c r="W2780" s="58" t="s">
        <v>24</v>
      </c>
      <c r="X2780" s="58">
        <v>44927</v>
      </c>
      <c r="Y2780" s="58">
        <v>44927</v>
      </c>
      <c r="Z2780" s="93" t="s">
        <v>25</v>
      </c>
    </row>
    <row r="2781" spans="1:26" s="5" customFormat="1" ht="27" customHeight="1" x14ac:dyDescent="0.25">
      <c r="A2781" s="99">
        <f t="shared" si="177"/>
        <v>1</v>
      </c>
      <c r="B2781" s="97">
        <f t="array" aca="1" ref="B2781" ca="1">IF(AND(MAX(IF(O2780:O3775=O2781,X2780:X3775))=X2781,Y2781&lt;=B$1),P2781,"-")</f>
        <v>1941990000000</v>
      </c>
      <c r="C2781" s="4">
        <v>1</v>
      </c>
      <c r="D2781" s="4">
        <v>9</v>
      </c>
      <c r="E2781" s="4">
        <v>4</v>
      </c>
      <c r="F2781" s="4">
        <v>1</v>
      </c>
      <c r="G2781" s="4">
        <v>99</v>
      </c>
      <c r="H2781" s="4">
        <v>0</v>
      </c>
      <c r="I2781" s="4">
        <v>0</v>
      </c>
      <c r="J2781" s="4">
        <v>0</v>
      </c>
      <c r="K2781" s="4">
        <v>0</v>
      </c>
      <c r="L2781" s="4" t="s">
        <v>6310</v>
      </c>
      <c r="M2781" s="4" t="str">
        <f t="shared" si="178"/>
        <v>NIVEL-5</v>
      </c>
      <c r="N2781" s="4" t="str">
        <f t="shared" si="179"/>
        <v>1941000000000</v>
      </c>
      <c r="O2781" s="55" t="str">
        <f t="shared" si="180"/>
        <v>1941990000000</v>
      </c>
      <c r="P2781" s="105">
        <v>1941990000000</v>
      </c>
      <c r="Q2781" s="106" t="s">
        <v>6309</v>
      </c>
      <c r="R2781" s="108" t="s">
        <v>4584</v>
      </c>
      <c r="S2781" s="101" t="s">
        <v>107</v>
      </c>
      <c r="T2781" s="33" t="s">
        <v>25</v>
      </c>
      <c r="U2781" s="33" t="s">
        <v>25</v>
      </c>
      <c r="V2781" s="34" t="s">
        <v>25</v>
      </c>
      <c r="W2781" s="58" t="s">
        <v>24</v>
      </c>
      <c r="X2781" s="58">
        <v>44927</v>
      </c>
      <c r="Y2781" s="58">
        <v>44927</v>
      </c>
      <c r="Z2781" s="93" t="s">
        <v>25</v>
      </c>
    </row>
    <row r="2782" spans="1:26" s="5" customFormat="1" ht="27" customHeight="1" x14ac:dyDescent="0.25">
      <c r="A2782" s="99">
        <f t="shared" si="177"/>
        <v>1</v>
      </c>
      <c r="B2782" s="97">
        <f t="array" aca="1" ref="B2782" ca="1">IF(AND(MAX(IF(O2781:O3776=O2782,X2781:X3776))=X2782,Y2782&lt;=B$1),P2782,"-")</f>
        <v>1942000000000</v>
      </c>
      <c r="C2782" s="4">
        <v>1</v>
      </c>
      <c r="D2782" s="4">
        <v>9</v>
      </c>
      <c r="E2782" s="4">
        <v>4</v>
      </c>
      <c r="F2782" s="4">
        <v>2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 t="s">
        <v>6310</v>
      </c>
      <c r="M2782" s="4" t="str">
        <f t="shared" si="178"/>
        <v>NIVEL-4</v>
      </c>
      <c r="N2782" s="4" t="str">
        <f t="shared" si="179"/>
        <v>1940000000000</v>
      </c>
      <c r="O2782" s="55" t="str">
        <f t="shared" si="180"/>
        <v>1942000000000</v>
      </c>
      <c r="P2782" s="105">
        <v>1942000000000</v>
      </c>
      <c r="Q2782" s="106" t="s">
        <v>6309</v>
      </c>
      <c r="R2782" s="108" t="s">
        <v>4585</v>
      </c>
      <c r="S2782" s="101" t="s">
        <v>107</v>
      </c>
      <c r="T2782" s="33" t="s">
        <v>25</v>
      </c>
      <c r="U2782" s="33" t="s">
        <v>25</v>
      </c>
      <c r="V2782" s="34" t="s">
        <v>25</v>
      </c>
      <c r="W2782" s="58" t="s">
        <v>24</v>
      </c>
      <c r="X2782" s="58">
        <v>44927</v>
      </c>
      <c r="Y2782" s="58">
        <v>44927</v>
      </c>
      <c r="Z2782" s="93" t="s">
        <v>25</v>
      </c>
    </row>
    <row r="2783" spans="1:26" s="5" customFormat="1" ht="27" customHeight="1" x14ac:dyDescent="0.25">
      <c r="A2783" s="99">
        <f t="shared" si="177"/>
        <v>1</v>
      </c>
      <c r="B2783" s="97">
        <f t="array" aca="1" ref="B2783" ca="1">IF(AND(MAX(IF(O2782:O3777=O2783,X2782:X3777))=X2783,Y2783&lt;=B$1),P2783,"-")</f>
        <v>1942010000000</v>
      </c>
      <c r="C2783" s="4">
        <v>1</v>
      </c>
      <c r="D2783" s="4">
        <v>9</v>
      </c>
      <c r="E2783" s="4">
        <v>4</v>
      </c>
      <c r="F2783" s="4">
        <v>2</v>
      </c>
      <c r="G2783" s="4">
        <v>1</v>
      </c>
      <c r="H2783" s="4">
        <v>0</v>
      </c>
      <c r="I2783" s="4">
        <v>0</v>
      </c>
      <c r="J2783" s="4">
        <v>0</v>
      </c>
      <c r="K2783" s="4">
        <v>0</v>
      </c>
      <c r="L2783" s="4" t="s">
        <v>6310</v>
      </c>
      <c r="M2783" s="4" t="str">
        <f t="shared" si="178"/>
        <v>NIVEL-5</v>
      </c>
      <c r="N2783" s="4" t="str">
        <f t="shared" si="179"/>
        <v>1942000000000</v>
      </c>
      <c r="O2783" s="55" t="str">
        <f t="shared" si="180"/>
        <v>1942010000000</v>
      </c>
      <c r="P2783" s="105">
        <v>1942010000000</v>
      </c>
      <c r="Q2783" s="106" t="s">
        <v>6309</v>
      </c>
      <c r="R2783" s="108" t="s">
        <v>4586</v>
      </c>
      <c r="S2783" s="101" t="s">
        <v>107</v>
      </c>
      <c r="T2783" s="33" t="s">
        <v>25</v>
      </c>
      <c r="U2783" s="33" t="s">
        <v>25</v>
      </c>
      <c r="V2783" s="34" t="s">
        <v>25</v>
      </c>
      <c r="W2783" s="58" t="s">
        <v>24</v>
      </c>
      <c r="X2783" s="58">
        <v>44927</v>
      </c>
      <c r="Y2783" s="58">
        <v>44927</v>
      </c>
      <c r="Z2783" s="93" t="s">
        <v>25</v>
      </c>
    </row>
    <row r="2784" spans="1:26" s="5" customFormat="1" ht="27" customHeight="1" x14ac:dyDescent="0.25">
      <c r="A2784" s="99">
        <f t="shared" si="177"/>
        <v>1</v>
      </c>
      <c r="B2784" s="97">
        <f t="array" aca="1" ref="B2784" ca="1">IF(AND(MAX(IF(O2783:O3778=O2784,X2783:X3778))=X2784,Y2784&lt;=B$1),P2784,"-")</f>
        <v>1942020000000</v>
      </c>
      <c r="C2784" s="4">
        <v>1</v>
      </c>
      <c r="D2784" s="4">
        <v>9</v>
      </c>
      <c r="E2784" s="4">
        <v>4</v>
      </c>
      <c r="F2784" s="4">
        <v>2</v>
      </c>
      <c r="G2784" s="4">
        <v>2</v>
      </c>
      <c r="H2784" s="4">
        <v>0</v>
      </c>
      <c r="I2784" s="4">
        <v>0</v>
      </c>
      <c r="J2784" s="4">
        <v>0</v>
      </c>
      <c r="K2784" s="4">
        <v>0</v>
      </c>
      <c r="L2784" s="4" t="s">
        <v>6310</v>
      </c>
      <c r="M2784" s="4" t="str">
        <f t="shared" si="178"/>
        <v>NIVEL-5</v>
      </c>
      <c r="N2784" s="4" t="str">
        <f t="shared" si="179"/>
        <v>1942000000000</v>
      </c>
      <c r="O2784" s="55" t="str">
        <f t="shared" si="180"/>
        <v>1942020000000</v>
      </c>
      <c r="P2784" s="105">
        <v>1942020000000</v>
      </c>
      <c r="Q2784" s="106" t="s">
        <v>6309</v>
      </c>
      <c r="R2784" s="108" t="s">
        <v>4587</v>
      </c>
      <c r="S2784" s="101" t="s">
        <v>107</v>
      </c>
      <c r="T2784" s="33" t="s">
        <v>25</v>
      </c>
      <c r="U2784" s="33" t="s">
        <v>25</v>
      </c>
      <c r="V2784" s="34" t="s">
        <v>25</v>
      </c>
      <c r="W2784" s="58" t="s">
        <v>24</v>
      </c>
      <c r="X2784" s="58">
        <v>44927</v>
      </c>
      <c r="Y2784" s="58">
        <v>44927</v>
      </c>
      <c r="Z2784" s="93" t="s">
        <v>25</v>
      </c>
    </row>
    <row r="2785" spans="1:26" s="5" customFormat="1" ht="27" customHeight="1" x14ac:dyDescent="0.25">
      <c r="A2785" s="99">
        <f t="shared" si="177"/>
        <v>1</v>
      </c>
      <c r="B2785" s="97">
        <f t="array" aca="1" ref="B2785" ca="1">IF(AND(MAX(IF(O2784:O3779=O2785,X2784:X3779))=X2785,Y2785&lt;=B$1),P2785,"-")</f>
        <v>1942030000000</v>
      </c>
      <c r="C2785" s="4">
        <v>1</v>
      </c>
      <c r="D2785" s="4">
        <v>9</v>
      </c>
      <c r="E2785" s="4">
        <v>4</v>
      </c>
      <c r="F2785" s="4">
        <v>2</v>
      </c>
      <c r="G2785" s="4">
        <v>3</v>
      </c>
      <c r="H2785" s="4">
        <v>0</v>
      </c>
      <c r="I2785" s="4">
        <v>0</v>
      </c>
      <c r="J2785" s="4">
        <v>0</v>
      </c>
      <c r="K2785" s="4">
        <v>0</v>
      </c>
      <c r="L2785" s="4" t="s">
        <v>6310</v>
      </c>
      <c r="M2785" s="4" t="str">
        <f t="shared" si="178"/>
        <v>NIVEL-5</v>
      </c>
      <c r="N2785" s="4" t="str">
        <f t="shared" si="179"/>
        <v>1942000000000</v>
      </c>
      <c r="O2785" s="55" t="str">
        <f t="shared" si="180"/>
        <v>1942030000000</v>
      </c>
      <c r="P2785" s="105">
        <v>1942030000000</v>
      </c>
      <c r="Q2785" s="106" t="s">
        <v>6309</v>
      </c>
      <c r="R2785" s="108" t="s">
        <v>4588</v>
      </c>
      <c r="S2785" s="101" t="s">
        <v>107</v>
      </c>
      <c r="T2785" s="33" t="s">
        <v>25</v>
      </c>
      <c r="U2785" s="33" t="s">
        <v>25</v>
      </c>
      <c r="V2785" s="34" t="s">
        <v>25</v>
      </c>
      <c r="W2785" s="58" t="s">
        <v>24</v>
      </c>
      <c r="X2785" s="58">
        <v>44927</v>
      </c>
      <c r="Y2785" s="58">
        <v>44927</v>
      </c>
      <c r="Z2785" s="93" t="s">
        <v>25</v>
      </c>
    </row>
    <row r="2786" spans="1:26" s="5" customFormat="1" ht="27" customHeight="1" x14ac:dyDescent="0.25">
      <c r="A2786" s="99">
        <f t="shared" si="177"/>
        <v>1</v>
      </c>
      <c r="B2786" s="97">
        <f t="array" aca="1" ref="B2786" ca="1">IF(AND(MAX(IF(O2785:O3780=O2786,X2785:X3780))=X2786,Y2786&lt;=B$1),P2786,"-")</f>
        <v>1942990000000</v>
      </c>
      <c r="C2786" s="4">
        <v>1</v>
      </c>
      <c r="D2786" s="4">
        <v>9</v>
      </c>
      <c r="E2786" s="4">
        <v>4</v>
      </c>
      <c r="F2786" s="4">
        <v>2</v>
      </c>
      <c r="G2786" s="4">
        <v>99</v>
      </c>
      <c r="H2786" s="4">
        <v>0</v>
      </c>
      <c r="I2786" s="4">
        <v>0</v>
      </c>
      <c r="J2786" s="4">
        <v>0</v>
      </c>
      <c r="K2786" s="4">
        <v>0</v>
      </c>
      <c r="L2786" s="4" t="s">
        <v>6310</v>
      </c>
      <c r="M2786" s="4" t="str">
        <f t="shared" si="178"/>
        <v>NIVEL-5</v>
      </c>
      <c r="N2786" s="4" t="str">
        <f t="shared" si="179"/>
        <v>1942000000000</v>
      </c>
      <c r="O2786" s="55" t="str">
        <f t="shared" si="180"/>
        <v>1942990000000</v>
      </c>
      <c r="P2786" s="105">
        <v>1942990000000</v>
      </c>
      <c r="Q2786" s="106" t="s">
        <v>6309</v>
      </c>
      <c r="R2786" s="108" t="s">
        <v>4589</v>
      </c>
      <c r="S2786" s="101" t="s">
        <v>107</v>
      </c>
      <c r="T2786" s="33" t="s">
        <v>25</v>
      </c>
      <c r="U2786" s="33" t="s">
        <v>25</v>
      </c>
      <c r="V2786" s="34" t="s">
        <v>25</v>
      </c>
      <c r="W2786" s="58" t="s">
        <v>24</v>
      </c>
      <c r="X2786" s="58">
        <v>44927</v>
      </c>
      <c r="Y2786" s="58">
        <v>44927</v>
      </c>
      <c r="Z2786" s="93" t="s">
        <v>25</v>
      </c>
    </row>
    <row r="2787" spans="1:26" s="5" customFormat="1" ht="27" customHeight="1" x14ac:dyDescent="0.25">
      <c r="A2787" s="99">
        <f t="shared" si="177"/>
        <v>1</v>
      </c>
      <c r="B2787" s="97">
        <f t="array" aca="1" ref="B2787" ca="1">IF(AND(MAX(IF(O2786:O3781=O2787,X2786:X3781))=X2787,Y2787&lt;=B$1),P2787,"-")</f>
        <v>1943000000000</v>
      </c>
      <c r="C2787" s="4">
        <v>1</v>
      </c>
      <c r="D2787" s="4">
        <v>9</v>
      </c>
      <c r="E2787" s="4">
        <v>4</v>
      </c>
      <c r="F2787" s="4">
        <v>3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 t="s">
        <v>6310</v>
      </c>
      <c r="M2787" s="4" t="str">
        <f t="shared" si="178"/>
        <v>NIVEL-4</v>
      </c>
      <c r="N2787" s="4" t="str">
        <f t="shared" si="179"/>
        <v>1940000000000</v>
      </c>
      <c r="O2787" s="55" t="str">
        <f t="shared" si="180"/>
        <v>1943000000000</v>
      </c>
      <c r="P2787" s="105">
        <v>1943000000000</v>
      </c>
      <c r="Q2787" s="106" t="s">
        <v>6309</v>
      </c>
      <c r="R2787" s="108" t="s">
        <v>4590</v>
      </c>
      <c r="S2787" s="101" t="s">
        <v>107</v>
      </c>
      <c r="T2787" s="33" t="s">
        <v>25</v>
      </c>
      <c r="U2787" s="33" t="s">
        <v>25</v>
      </c>
      <c r="V2787" s="34" t="s">
        <v>25</v>
      </c>
      <c r="W2787" s="58" t="s">
        <v>24</v>
      </c>
      <c r="X2787" s="58">
        <v>44927</v>
      </c>
      <c r="Y2787" s="58">
        <v>44927</v>
      </c>
      <c r="Z2787" s="93" t="s">
        <v>25</v>
      </c>
    </row>
    <row r="2788" spans="1:26" s="5" customFormat="1" ht="27" customHeight="1" x14ac:dyDescent="0.25">
      <c r="A2788" s="99">
        <f t="shared" si="177"/>
        <v>1</v>
      </c>
      <c r="B2788" s="97">
        <f t="array" aca="1" ref="B2788" ca="1">IF(AND(MAX(IF(O2787:O3782=O2788,X2787:X3782))=X2788,Y2788&lt;=B$1),P2788,"-")</f>
        <v>1943010000000</v>
      </c>
      <c r="C2788" s="4">
        <v>1</v>
      </c>
      <c r="D2788" s="4">
        <v>9</v>
      </c>
      <c r="E2788" s="4">
        <v>4</v>
      </c>
      <c r="F2788" s="4">
        <v>3</v>
      </c>
      <c r="G2788" s="4">
        <v>1</v>
      </c>
      <c r="H2788" s="4">
        <v>0</v>
      </c>
      <c r="I2788" s="4">
        <v>0</v>
      </c>
      <c r="J2788" s="4">
        <v>0</v>
      </c>
      <c r="K2788" s="4">
        <v>0</v>
      </c>
      <c r="L2788" s="4" t="s">
        <v>6310</v>
      </c>
      <c r="M2788" s="4" t="str">
        <f t="shared" si="178"/>
        <v>NIVEL-5</v>
      </c>
      <c r="N2788" s="4" t="str">
        <f t="shared" si="179"/>
        <v>1943000000000</v>
      </c>
      <c r="O2788" s="55" t="str">
        <f t="shared" si="180"/>
        <v>1943010000000</v>
      </c>
      <c r="P2788" s="105">
        <v>1943010000000</v>
      </c>
      <c r="Q2788" s="106" t="s">
        <v>6309</v>
      </c>
      <c r="R2788" s="108" t="s">
        <v>4591</v>
      </c>
      <c r="S2788" s="101" t="s">
        <v>107</v>
      </c>
      <c r="T2788" s="33" t="s">
        <v>25</v>
      </c>
      <c r="U2788" s="33" t="s">
        <v>25</v>
      </c>
      <c r="V2788" s="34" t="s">
        <v>25</v>
      </c>
      <c r="W2788" s="58" t="s">
        <v>24</v>
      </c>
      <c r="X2788" s="58">
        <v>44927</v>
      </c>
      <c r="Y2788" s="58">
        <v>44927</v>
      </c>
      <c r="Z2788" s="93" t="s">
        <v>25</v>
      </c>
    </row>
    <row r="2789" spans="1:26" s="5" customFormat="1" ht="27" customHeight="1" x14ac:dyDescent="0.25">
      <c r="A2789" s="99">
        <f t="shared" si="177"/>
        <v>1</v>
      </c>
      <c r="B2789" s="97">
        <f t="array" aca="1" ref="B2789" ca="1">IF(AND(MAX(IF(O2788:O3783=O2789,X2788:X3783))=X2789,Y2789&lt;=B$1),P2789,"-")</f>
        <v>1944000000000</v>
      </c>
      <c r="C2789" s="4">
        <v>1</v>
      </c>
      <c r="D2789" s="4">
        <v>9</v>
      </c>
      <c r="E2789" s="4">
        <v>4</v>
      </c>
      <c r="F2789" s="4">
        <v>4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 t="s">
        <v>6310</v>
      </c>
      <c r="M2789" s="4" t="str">
        <f t="shared" si="178"/>
        <v>NIVEL-4</v>
      </c>
      <c r="N2789" s="4" t="str">
        <f t="shared" si="179"/>
        <v>1940000000000</v>
      </c>
      <c r="O2789" s="55" t="str">
        <f t="shared" si="180"/>
        <v>1944000000000</v>
      </c>
      <c r="P2789" s="105">
        <v>1944000000000</v>
      </c>
      <c r="Q2789" s="106" t="s">
        <v>6309</v>
      </c>
      <c r="R2789" s="108" t="s">
        <v>4592</v>
      </c>
      <c r="S2789" s="101" t="s">
        <v>107</v>
      </c>
      <c r="T2789" s="33" t="s">
        <v>25</v>
      </c>
      <c r="U2789" s="33" t="s">
        <v>25</v>
      </c>
      <c r="V2789" s="34" t="s">
        <v>25</v>
      </c>
      <c r="W2789" s="58" t="s">
        <v>24</v>
      </c>
      <c r="X2789" s="58">
        <v>44927</v>
      </c>
      <c r="Y2789" s="58">
        <v>44927</v>
      </c>
      <c r="Z2789" s="93" t="s">
        <v>25</v>
      </c>
    </row>
    <row r="2790" spans="1:26" s="5" customFormat="1" ht="27" customHeight="1" x14ac:dyDescent="0.25">
      <c r="A2790" s="99">
        <f t="shared" si="177"/>
        <v>1</v>
      </c>
      <c r="B2790" s="97">
        <f t="array" aca="1" ref="B2790" ca="1">IF(AND(MAX(IF(O2789:O3784=O2790,X2789:X3784))=X2790,Y2790&lt;=B$1),P2790,"-")</f>
        <v>1944010000000</v>
      </c>
      <c r="C2790" s="4">
        <v>1</v>
      </c>
      <c r="D2790" s="4">
        <v>9</v>
      </c>
      <c r="E2790" s="4">
        <v>4</v>
      </c>
      <c r="F2790" s="4">
        <v>4</v>
      </c>
      <c r="G2790" s="4">
        <v>1</v>
      </c>
      <c r="H2790" s="4">
        <v>0</v>
      </c>
      <c r="I2790" s="4">
        <v>0</v>
      </c>
      <c r="J2790" s="4">
        <v>0</v>
      </c>
      <c r="K2790" s="4">
        <v>0</v>
      </c>
      <c r="L2790" s="4" t="s">
        <v>6310</v>
      </c>
      <c r="M2790" s="4" t="str">
        <f t="shared" si="178"/>
        <v>NIVEL-5</v>
      </c>
      <c r="N2790" s="4" t="str">
        <f t="shared" si="179"/>
        <v>1944000000000</v>
      </c>
      <c r="O2790" s="55" t="str">
        <f t="shared" si="180"/>
        <v>1944010000000</v>
      </c>
      <c r="P2790" s="105">
        <v>1944010000000</v>
      </c>
      <c r="Q2790" s="106" t="s">
        <v>6309</v>
      </c>
      <c r="R2790" s="108" t="s">
        <v>4593</v>
      </c>
      <c r="S2790" s="101" t="s">
        <v>107</v>
      </c>
      <c r="T2790" s="33" t="s">
        <v>25</v>
      </c>
      <c r="U2790" s="33" t="s">
        <v>25</v>
      </c>
      <c r="V2790" s="34" t="s">
        <v>25</v>
      </c>
      <c r="W2790" s="58" t="s">
        <v>24</v>
      </c>
      <c r="X2790" s="58">
        <v>44927</v>
      </c>
      <c r="Y2790" s="58">
        <v>44927</v>
      </c>
      <c r="Z2790" s="93" t="s">
        <v>25</v>
      </c>
    </row>
    <row r="2791" spans="1:26" s="5" customFormat="1" ht="27" customHeight="1" x14ac:dyDescent="0.25">
      <c r="A2791" s="99">
        <f t="shared" si="177"/>
        <v>1</v>
      </c>
      <c r="B2791" s="97">
        <f t="array" aca="1" ref="B2791" ca="1">IF(AND(MAX(IF(O2790:O3785=O2791,X2790:X3785))=X2791,Y2791&lt;=B$1),P2791,"-")</f>
        <v>1944020000000</v>
      </c>
      <c r="C2791" s="4">
        <v>1</v>
      </c>
      <c r="D2791" s="4">
        <v>9</v>
      </c>
      <c r="E2791" s="4">
        <v>4</v>
      </c>
      <c r="F2791" s="4">
        <v>4</v>
      </c>
      <c r="G2791" s="4">
        <v>2</v>
      </c>
      <c r="H2791" s="4">
        <v>0</v>
      </c>
      <c r="I2791" s="4">
        <v>0</v>
      </c>
      <c r="J2791" s="4">
        <v>0</v>
      </c>
      <c r="K2791" s="4">
        <v>0</v>
      </c>
      <c r="L2791" s="4" t="s">
        <v>6310</v>
      </c>
      <c r="M2791" s="4" t="str">
        <f t="shared" si="178"/>
        <v>NIVEL-5</v>
      </c>
      <c r="N2791" s="4" t="str">
        <f t="shared" si="179"/>
        <v>1944000000000</v>
      </c>
      <c r="O2791" s="55" t="str">
        <f t="shared" si="180"/>
        <v>1944020000000</v>
      </c>
      <c r="P2791" s="105">
        <v>1944020000000</v>
      </c>
      <c r="Q2791" s="106" t="s">
        <v>6309</v>
      </c>
      <c r="R2791" s="108" t="s">
        <v>4594</v>
      </c>
      <c r="S2791" s="101" t="s">
        <v>107</v>
      </c>
      <c r="T2791" s="33" t="s">
        <v>25</v>
      </c>
      <c r="U2791" s="33" t="s">
        <v>25</v>
      </c>
      <c r="V2791" s="34" t="s">
        <v>25</v>
      </c>
      <c r="W2791" s="58" t="s">
        <v>24</v>
      </c>
      <c r="X2791" s="58">
        <v>44927</v>
      </c>
      <c r="Y2791" s="58">
        <v>44927</v>
      </c>
      <c r="Z2791" s="93" t="s">
        <v>25</v>
      </c>
    </row>
    <row r="2792" spans="1:26" s="5" customFormat="1" ht="27" customHeight="1" x14ac:dyDescent="0.25">
      <c r="A2792" s="99">
        <f t="shared" si="177"/>
        <v>1</v>
      </c>
      <c r="B2792" s="97">
        <f t="array" aca="1" ref="B2792" ca="1">IF(AND(MAX(IF(O2791:O3786=O2792,X2791:X3786))=X2792,Y2792&lt;=B$1),P2792,"-")</f>
        <v>1944030000000</v>
      </c>
      <c r="C2792" s="4">
        <v>1</v>
      </c>
      <c r="D2792" s="4">
        <v>9</v>
      </c>
      <c r="E2792" s="4">
        <v>4</v>
      </c>
      <c r="F2792" s="4">
        <v>4</v>
      </c>
      <c r="G2792" s="4">
        <v>3</v>
      </c>
      <c r="H2792" s="4">
        <v>0</v>
      </c>
      <c r="I2792" s="4">
        <v>0</v>
      </c>
      <c r="J2792" s="4">
        <v>0</v>
      </c>
      <c r="K2792" s="4">
        <v>0</v>
      </c>
      <c r="L2792" s="4" t="s">
        <v>6310</v>
      </c>
      <c r="M2792" s="4" t="str">
        <f t="shared" si="178"/>
        <v>NIVEL-5</v>
      </c>
      <c r="N2792" s="4" t="str">
        <f t="shared" si="179"/>
        <v>1944000000000</v>
      </c>
      <c r="O2792" s="55" t="str">
        <f t="shared" si="180"/>
        <v>1944030000000</v>
      </c>
      <c r="P2792" s="105">
        <v>1944030000000</v>
      </c>
      <c r="Q2792" s="106" t="s">
        <v>6309</v>
      </c>
      <c r="R2792" s="108" t="s">
        <v>4595</v>
      </c>
      <c r="S2792" s="101" t="s">
        <v>107</v>
      </c>
      <c r="T2792" s="33" t="s">
        <v>25</v>
      </c>
      <c r="U2792" s="33" t="s">
        <v>25</v>
      </c>
      <c r="V2792" s="34" t="s">
        <v>25</v>
      </c>
      <c r="W2792" s="58" t="s">
        <v>24</v>
      </c>
      <c r="X2792" s="58">
        <v>44927</v>
      </c>
      <c r="Y2792" s="58">
        <v>44927</v>
      </c>
      <c r="Z2792" s="93" t="s">
        <v>25</v>
      </c>
    </row>
    <row r="2793" spans="1:26" s="5" customFormat="1" ht="27" customHeight="1" x14ac:dyDescent="0.25">
      <c r="A2793" s="99">
        <f t="shared" si="177"/>
        <v>1</v>
      </c>
      <c r="B2793" s="97">
        <f t="array" aca="1" ref="B2793" ca="1">IF(AND(MAX(IF(O2792:O3787=O2793,X2792:X3787))=X2793,Y2793&lt;=B$1),P2793,"-")</f>
        <v>1944040000000</v>
      </c>
      <c r="C2793" s="4">
        <v>1</v>
      </c>
      <c r="D2793" s="4">
        <v>9</v>
      </c>
      <c r="E2793" s="4">
        <v>4</v>
      </c>
      <c r="F2793" s="4">
        <v>4</v>
      </c>
      <c r="G2793" s="4">
        <v>4</v>
      </c>
      <c r="H2793" s="4">
        <v>0</v>
      </c>
      <c r="I2793" s="4">
        <v>0</v>
      </c>
      <c r="J2793" s="4">
        <v>0</v>
      </c>
      <c r="K2793" s="4">
        <v>0</v>
      </c>
      <c r="L2793" s="4" t="s">
        <v>6310</v>
      </c>
      <c r="M2793" s="4" t="str">
        <f t="shared" si="178"/>
        <v>NIVEL-5</v>
      </c>
      <c r="N2793" s="4" t="str">
        <f t="shared" si="179"/>
        <v>1944000000000</v>
      </c>
      <c r="O2793" s="55" t="str">
        <f t="shared" si="180"/>
        <v>1944040000000</v>
      </c>
      <c r="P2793" s="105">
        <v>1944040000000</v>
      </c>
      <c r="Q2793" s="106" t="s">
        <v>6309</v>
      </c>
      <c r="R2793" s="108" t="s">
        <v>4596</v>
      </c>
      <c r="S2793" s="101" t="s">
        <v>107</v>
      </c>
      <c r="T2793" s="33" t="s">
        <v>25</v>
      </c>
      <c r="U2793" s="33" t="s">
        <v>25</v>
      </c>
      <c r="V2793" s="34" t="s">
        <v>25</v>
      </c>
      <c r="W2793" s="58" t="s">
        <v>24</v>
      </c>
      <c r="X2793" s="58">
        <v>44927</v>
      </c>
      <c r="Y2793" s="58">
        <v>44927</v>
      </c>
      <c r="Z2793" s="93" t="s">
        <v>25</v>
      </c>
    </row>
    <row r="2794" spans="1:26" s="5" customFormat="1" ht="27" customHeight="1" x14ac:dyDescent="0.25">
      <c r="A2794" s="99">
        <f t="shared" si="177"/>
        <v>1</v>
      </c>
      <c r="B2794" s="97">
        <f t="array" aca="1" ref="B2794" ca="1">IF(AND(MAX(IF(O2793:O3788=O2794,X2793:X3788))=X2794,Y2794&lt;=B$1),P2794,"-")</f>
        <v>1944050000000</v>
      </c>
      <c r="C2794" s="4">
        <v>1</v>
      </c>
      <c r="D2794" s="4">
        <v>9</v>
      </c>
      <c r="E2794" s="4">
        <v>4</v>
      </c>
      <c r="F2794" s="4">
        <v>4</v>
      </c>
      <c r="G2794" s="4">
        <v>5</v>
      </c>
      <c r="H2794" s="4">
        <v>0</v>
      </c>
      <c r="I2794" s="4">
        <v>0</v>
      </c>
      <c r="J2794" s="4">
        <v>0</v>
      </c>
      <c r="K2794" s="4">
        <v>0</v>
      </c>
      <c r="L2794" s="4" t="s">
        <v>6310</v>
      </c>
      <c r="M2794" s="4" t="str">
        <f t="shared" si="178"/>
        <v>NIVEL-5</v>
      </c>
      <c r="N2794" s="4" t="str">
        <f t="shared" si="179"/>
        <v>1944000000000</v>
      </c>
      <c r="O2794" s="55" t="str">
        <f t="shared" si="180"/>
        <v>1944050000000</v>
      </c>
      <c r="P2794" s="105">
        <v>1944050000000</v>
      </c>
      <c r="Q2794" s="106" t="s">
        <v>6309</v>
      </c>
      <c r="R2794" s="108" t="s">
        <v>4597</v>
      </c>
      <c r="S2794" s="101" t="s">
        <v>107</v>
      </c>
      <c r="T2794" s="33" t="s">
        <v>25</v>
      </c>
      <c r="U2794" s="33" t="s">
        <v>25</v>
      </c>
      <c r="V2794" s="34" t="s">
        <v>25</v>
      </c>
      <c r="W2794" s="58" t="s">
        <v>24</v>
      </c>
      <c r="X2794" s="58">
        <v>44927</v>
      </c>
      <c r="Y2794" s="58">
        <v>44927</v>
      </c>
      <c r="Z2794" s="93" t="s">
        <v>25</v>
      </c>
    </row>
    <row r="2795" spans="1:26" s="5" customFormat="1" ht="27" customHeight="1" x14ac:dyDescent="0.25">
      <c r="A2795" s="99">
        <f t="shared" si="177"/>
        <v>1</v>
      </c>
      <c r="B2795" s="97">
        <f t="array" aca="1" ref="B2795" ca="1">IF(AND(MAX(IF(O2794:O3789=O2795,X2794:X3789))=X2795,Y2795&lt;=B$1),P2795,"-")</f>
        <v>1944060000000</v>
      </c>
      <c r="C2795" s="4">
        <v>1</v>
      </c>
      <c r="D2795" s="4">
        <v>9</v>
      </c>
      <c r="E2795" s="4">
        <v>4</v>
      </c>
      <c r="F2795" s="4">
        <v>4</v>
      </c>
      <c r="G2795" s="4">
        <v>6</v>
      </c>
      <c r="H2795" s="4">
        <v>0</v>
      </c>
      <c r="I2795" s="4">
        <v>0</v>
      </c>
      <c r="J2795" s="4">
        <v>0</v>
      </c>
      <c r="K2795" s="4">
        <v>0</v>
      </c>
      <c r="L2795" s="4" t="s">
        <v>6310</v>
      </c>
      <c r="M2795" s="4" t="str">
        <f t="shared" si="178"/>
        <v>NIVEL-5</v>
      </c>
      <c r="N2795" s="4" t="str">
        <f t="shared" si="179"/>
        <v>1944000000000</v>
      </c>
      <c r="O2795" s="55" t="str">
        <f t="shared" si="180"/>
        <v>1944060000000</v>
      </c>
      <c r="P2795" s="105">
        <v>1944060000000</v>
      </c>
      <c r="Q2795" s="106" t="s">
        <v>6309</v>
      </c>
      <c r="R2795" s="108" t="s">
        <v>4598</v>
      </c>
      <c r="S2795" s="101" t="s">
        <v>107</v>
      </c>
      <c r="T2795" s="33" t="s">
        <v>25</v>
      </c>
      <c r="U2795" s="33" t="s">
        <v>25</v>
      </c>
      <c r="V2795" s="34" t="s">
        <v>25</v>
      </c>
      <c r="W2795" s="58" t="s">
        <v>24</v>
      </c>
      <c r="X2795" s="58">
        <v>44927</v>
      </c>
      <c r="Y2795" s="58">
        <v>44927</v>
      </c>
      <c r="Z2795" s="93" t="s">
        <v>25</v>
      </c>
    </row>
    <row r="2796" spans="1:26" s="5" customFormat="1" ht="27" customHeight="1" x14ac:dyDescent="0.25">
      <c r="A2796" s="99">
        <f t="shared" si="177"/>
        <v>1</v>
      </c>
      <c r="B2796" s="97">
        <f t="array" aca="1" ref="B2796" ca="1">IF(AND(MAX(IF(O2795:O3790=O2796,X2795:X3790))=X2796,Y2796&lt;=B$1),P2796,"-")</f>
        <v>1944070000000</v>
      </c>
      <c r="C2796" s="4">
        <v>1</v>
      </c>
      <c r="D2796" s="4">
        <v>9</v>
      </c>
      <c r="E2796" s="4">
        <v>4</v>
      </c>
      <c r="F2796" s="4">
        <v>4</v>
      </c>
      <c r="G2796" s="4">
        <v>7</v>
      </c>
      <c r="H2796" s="4">
        <v>0</v>
      </c>
      <c r="I2796" s="4">
        <v>0</v>
      </c>
      <c r="J2796" s="4">
        <v>0</v>
      </c>
      <c r="K2796" s="4">
        <v>0</v>
      </c>
      <c r="L2796" s="4" t="s">
        <v>6310</v>
      </c>
      <c r="M2796" s="4" t="str">
        <f t="shared" si="178"/>
        <v>NIVEL-5</v>
      </c>
      <c r="N2796" s="4" t="str">
        <f t="shared" si="179"/>
        <v>1944000000000</v>
      </c>
      <c r="O2796" s="55" t="str">
        <f t="shared" si="180"/>
        <v>1944070000000</v>
      </c>
      <c r="P2796" s="105">
        <v>1944070000000</v>
      </c>
      <c r="Q2796" s="106" t="s">
        <v>6309</v>
      </c>
      <c r="R2796" s="108" t="s">
        <v>4599</v>
      </c>
      <c r="S2796" s="101" t="s">
        <v>107</v>
      </c>
      <c r="T2796" s="33" t="s">
        <v>25</v>
      </c>
      <c r="U2796" s="33" t="s">
        <v>25</v>
      </c>
      <c r="V2796" s="34" t="s">
        <v>25</v>
      </c>
      <c r="W2796" s="58" t="s">
        <v>24</v>
      </c>
      <c r="X2796" s="58">
        <v>44927</v>
      </c>
      <c r="Y2796" s="58">
        <v>44927</v>
      </c>
      <c r="Z2796" s="93" t="s">
        <v>25</v>
      </c>
    </row>
    <row r="2797" spans="1:26" s="5" customFormat="1" ht="27" customHeight="1" x14ac:dyDescent="0.25">
      <c r="A2797" s="99">
        <f t="shared" si="177"/>
        <v>1</v>
      </c>
      <c r="B2797" s="97">
        <f t="array" aca="1" ref="B2797" ca="1">IF(AND(MAX(IF(O2796:O3791=O2797,X2796:X3791))=X2797,Y2797&lt;=B$1),P2797,"-")</f>
        <v>1944071000000</v>
      </c>
      <c r="C2797" s="4">
        <v>1</v>
      </c>
      <c r="D2797" s="4">
        <v>9</v>
      </c>
      <c r="E2797" s="4">
        <v>4</v>
      </c>
      <c r="F2797" s="4">
        <v>4</v>
      </c>
      <c r="G2797" s="4">
        <v>7</v>
      </c>
      <c r="H2797" s="4">
        <v>1</v>
      </c>
      <c r="I2797" s="4">
        <v>0</v>
      </c>
      <c r="J2797" s="4">
        <v>0</v>
      </c>
      <c r="K2797" s="4">
        <v>0</v>
      </c>
      <c r="L2797" s="4" t="s">
        <v>6310</v>
      </c>
      <c r="M2797" s="4" t="str">
        <f t="shared" si="178"/>
        <v>NIVEL-6</v>
      </c>
      <c r="N2797" s="4" t="str">
        <f t="shared" si="179"/>
        <v>1944070000000</v>
      </c>
      <c r="O2797" s="55" t="str">
        <f t="shared" si="180"/>
        <v>1944071000000</v>
      </c>
      <c r="P2797" s="105">
        <v>1944071000000</v>
      </c>
      <c r="Q2797" s="106" t="s">
        <v>6309</v>
      </c>
      <c r="R2797" s="108" t="s">
        <v>4600</v>
      </c>
      <c r="S2797" s="101" t="s">
        <v>107</v>
      </c>
      <c r="T2797" s="33" t="s">
        <v>25</v>
      </c>
      <c r="U2797" s="33" t="s">
        <v>25</v>
      </c>
      <c r="V2797" s="34" t="s">
        <v>25</v>
      </c>
      <c r="W2797" s="58" t="s">
        <v>24</v>
      </c>
      <c r="X2797" s="58">
        <v>44927</v>
      </c>
      <c r="Y2797" s="58">
        <v>44927</v>
      </c>
      <c r="Z2797" s="93" t="s">
        <v>25</v>
      </c>
    </row>
    <row r="2798" spans="1:26" s="5" customFormat="1" ht="27" customHeight="1" x14ac:dyDescent="0.25">
      <c r="A2798" s="99">
        <f t="shared" si="177"/>
        <v>1</v>
      </c>
      <c r="B2798" s="97">
        <f t="array" aca="1" ref="B2798" ca="1">IF(AND(MAX(IF(O2797:O3792=O2798,X2797:X3792))=X2798,Y2798&lt;=B$1),P2798,"-")</f>
        <v>1944072000000</v>
      </c>
      <c r="C2798" s="4">
        <v>1</v>
      </c>
      <c r="D2798" s="4">
        <v>9</v>
      </c>
      <c r="E2798" s="4">
        <v>4</v>
      </c>
      <c r="F2798" s="4">
        <v>4</v>
      </c>
      <c r="G2798" s="4">
        <v>7</v>
      </c>
      <c r="H2798" s="4">
        <v>2</v>
      </c>
      <c r="I2798" s="4">
        <v>0</v>
      </c>
      <c r="J2798" s="4">
        <v>0</v>
      </c>
      <c r="K2798" s="4">
        <v>0</v>
      </c>
      <c r="L2798" s="4" t="s">
        <v>6310</v>
      </c>
      <c r="M2798" s="4" t="str">
        <f t="shared" si="178"/>
        <v>NIVEL-6</v>
      </c>
      <c r="N2798" s="4" t="str">
        <f t="shared" si="179"/>
        <v>1944070000000</v>
      </c>
      <c r="O2798" s="55" t="str">
        <f t="shared" si="180"/>
        <v>1944072000000</v>
      </c>
      <c r="P2798" s="105">
        <v>1944072000000</v>
      </c>
      <c r="Q2798" s="106" t="s">
        <v>6309</v>
      </c>
      <c r="R2798" s="108" t="s">
        <v>4601</v>
      </c>
      <c r="S2798" s="101" t="s">
        <v>107</v>
      </c>
      <c r="T2798" s="33" t="s">
        <v>25</v>
      </c>
      <c r="U2798" s="33" t="s">
        <v>25</v>
      </c>
      <c r="V2798" s="34" t="s">
        <v>25</v>
      </c>
      <c r="W2798" s="58" t="s">
        <v>24</v>
      </c>
      <c r="X2798" s="58">
        <v>44927</v>
      </c>
      <c r="Y2798" s="58">
        <v>44927</v>
      </c>
      <c r="Z2798" s="93" t="s">
        <v>25</v>
      </c>
    </row>
    <row r="2799" spans="1:26" s="5" customFormat="1" ht="27" customHeight="1" x14ac:dyDescent="0.25">
      <c r="A2799" s="99">
        <f t="shared" si="177"/>
        <v>1</v>
      </c>
      <c r="B2799" s="97">
        <f t="array" aca="1" ref="B2799" ca="1">IF(AND(MAX(IF(O2798:O3793=O2799,X2798:X3793))=X2799,Y2799&lt;=B$1),P2799,"-")</f>
        <v>1944073000000</v>
      </c>
      <c r="C2799" s="4">
        <v>1</v>
      </c>
      <c r="D2799" s="4">
        <v>9</v>
      </c>
      <c r="E2799" s="4">
        <v>4</v>
      </c>
      <c r="F2799" s="4">
        <v>4</v>
      </c>
      <c r="G2799" s="4">
        <v>7</v>
      </c>
      <c r="H2799" s="4">
        <v>3</v>
      </c>
      <c r="I2799" s="4">
        <v>0</v>
      </c>
      <c r="J2799" s="4">
        <v>0</v>
      </c>
      <c r="K2799" s="4">
        <v>0</v>
      </c>
      <c r="L2799" s="4" t="s">
        <v>6310</v>
      </c>
      <c r="M2799" s="4" t="str">
        <f t="shared" si="178"/>
        <v>NIVEL-6</v>
      </c>
      <c r="N2799" s="4" t="str">
        <f t="shared" si="179"/>
        <v>1944070000000</v>
      </c>
      <c r="O2799" s="55" t="str">
        <f t="shared" si="180"/>
        <v>1944073000000</v>
      </c>
      <c r="P2799" s="105">
        <v>1944073000000</v>
      </c>
      <c r="Q2799" s="106" t="s">
        <v>6309</v>
      </c>
      <c r="R2799" s="108" t="s">
        <v>4602</v>
      </c>
      <c r="S2799" s="101" t="s">
        <v>107</v>
      </c>
      <c r="T2799" s="33" t="s">
        <v>25</v>
      </c>
      <c r="U2799" s="33" t="s">
        <v>25</v>
      </c>
      <c r="V2799" s="34" t="s">
        <v>25</v>
      </c>
      <c r="W2799" s="58" t="s">
        <v>24</v>
      </c>
      <c r="X2799" s="58">
        <v>44927</v>
      </c>
      <c r="Y2799" s="58">
        <v>44927</v>
      </c>
      <c r="Z2799" s="93" t="s">
        <v>25</v>
      </c>
    </row>
    <row r="2800" spans="1:26" s="5" customFormat="1" ht="27" customHeight="1" x14ac:dyDescent="0.25">
      <c r="A2800" s="99">
        <f t="shared" si="177"/>
        <v>1</v>
      </c>
      <c r="B2800" s="97">
        <f t="array" aca="1" ref="B2800" ca="1">IF(AND(MAX(IF(O2799:O3794=O2800,X2799:X3794))=X2800,Y2800&lt;=B$1),P2800,"-")</f>
        <v>1949000000000</v>
      </c>
      <c r="C2800" s="4">
        <v>1</v>
      </c>
      <c r="D2800" s="4">
        <v>9</v>
      </c>
      <c r="E2800" s="4">
        <v>4</v>
      </c>
      <c r="F2800" s="4">
        <v>9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 t="s">
        <v>6310</v>
      </c>
      <c r="M2800" s="4" t="str">
        <f t="shared" si="178"/>
        <v>NIVEL-4</v>
      </c>
      <c r="N2800" s="4" t="str">
        <f t="shared" si="179"/>
        <v>1940000000000</v>
      </c>
      <c r="O2800" s="55" t="str">
        <f t="shared" si="180"/>
        <v>1949000000000</v>
      </c>
      <c r="P2800" s="105">
        <v>1949000000000</v>
      </c>
      <c r="Q2800" s="106" t="s">
        <v>6309</v>
      </c>
      <c r="R2800" s="108" t="s">
        <v>4603</v>
      </c>
      <c r="S2800" s="101" t="s">
        <v>107</v>
      </c>
      <c r="T2800" s="33" t="s">
        <v>25</v>
      </c>
      <c r="U2800" s="33" t="s">
        <v>25</v>
      </c>
      <c r="V2800" s="34" t="s">
        <v>25</v>
      </c>
      <c r="W2800" s="58" t="s">
        <v>24</v>
      </c>
      <c r="X2800" s="58">
        <v>44927</v>
      </c>
      <c r="Y2800" s="58">
        <v>44927</v>
      </c>
      <c r="Z2800" s="93" t="s">
        <v>25</v>
      </c>
    </row>
    <row r="2801" spans="1:26" s="5" customFormat="1" ht="27" customHeight="1" x14ac:dyDescent="0.25">
      <c r="A2801" s="99">
        <f t="shared" si="177"/>
        <v>1</v>
      </c>
      <c r="B2801" s="97">
        <f t="array" aca="1" ref="B2801" ca="1">IF(AND(MAX(IF(O2800:O3795=O2801,X2800:X3795))=X2801,Y2801&lt;=B$1),P2801,"-")</f>
        <v>1949990000000</v>
      </c>
      <c r="C2801" s="4">
        <v>1</v>
      </c>
      <c r="D2801" s="4">
        <v>9</v>
      </c>
      <c r="E2801" s="4">
        <v>4</v>
      </c>
      <c r="F2801" s="4">
        <v>9</v>
      </c>
      <c r="G2801" s="4">
        <v>99</v>
      </c>
      <c r="H2801" s="4">
        <v>0</v>
      </c>
      <c r="I2801" s="4">
        <v>0</v>
      </c>
      <c r="J2801" s="4">
        <v>0</v>
      </c>
      <c r="K2801" s="4">
        <v>0</v>
      </c>
      <c r="L2801" s="4" t="s">
        <v>6310</v>
      </c>
      <c r="M2801" s="4" t="str">
        <f t="shared" si="178"/>
        <v>NIVEL-5</v>
      </c>
      <c r="N2801" s="4" t="str">
        <f t="shared" si="179"/>
        <v>1949000000000</v>
      </c>
      <c r="O2801" s="55" t="str">
        <f t="shared" si="180"/>
        <v>1949990000000</v>
      </c>
      <c r="P2801" s="105">
        <v>1949990000000</v>
      </c>
      <c r="Q2801" s="106" t="s">
        <v>6309</v>
      </c>
      <c r="R2801" s="108" t="s">
        <v>4604</v>
      </c>
      <c r="S2801" s="101" t="s">
        <v>107</v>
      </c>
      <c r="T2801" s="33" t="s">
        <v>25</v>
      </c>
      <c r="U2801" s="33" t="s">
        <v>25</v>
      </c>
      <c r="V2801" s="34" t="s">
        <v>25</v>
      </c>
      <c r="W2801" s="58" t="s">
        <v>24</v>
      </c>
      <c r="X2801" s="58">
        <v>44927</v>
      </c>
      <c r="Y2801" s="58">
        <v>44927</v>
      </c>
      <c r="Z2801" s="93" t="s">
        <v>25</v>
      </c>
    </row>
    <row r="2802" spans="1:26" s="5" customFormat="1" ht="27" customHeight="1" x14ac:dyDescent="0.25">
      <c r="A2802" s="99">
        <f t="shared" si="177"/>
        <v>1</v>
      </c>
      <c r="B2802" s="97">
        <f t="array" aca="1" ref="B2802" ca="1">IF(AND(MAX(IF(O2801:O3796=O2802,X2801:X3796))=X2802,Y2802&lt;=B$1),P2802,"-")</f>
        <v>1990000000000</v>
      </c>
      <c r="C2802" s="4">
        <v>1</v>
      </c>
      <c r="D2802" s="4">
        <v>9</v>
      </c>
      <c r="E2802" s="4">
        <v>9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 t="s">
        <v>6310</v>
      </c>
      <c r="M2802" s="4" t="str">
        <f t="shared" si="178"/>
        <v>NIVEL-3</v>
      </c>
      <c r="N2802" s="4" t="str">
        <f t="shared" si="179"/>
        <v>1900000000000</v>
      </c>
      <c r="O2802" s="55" t="str">
        <f t="shared" si="180"/>
        <v>1990000000000</v>
      </c>
      <c r="P2802" s="105">
        <v>1990000000000</v>
      </c>
      <c r="Q2802" s="106" t="s">
        <v>6309</v>
      </c>
      <c r="R2802" s="108" t="s">
        <v>4605</v>
      </c>
      <c r="S2802" s="101" t="s">
        <v>23</v>
      </c>
      <c r="T2802" s="33">
        <v>1990000000000</v>
      </c>
      <c r="U2802" s="33" t="s">
        <v>21</v>
      </c>
      <c r="V2802" s="34" t="s">
        <v>4605</v>
      </c>
      <c r="W2802" s="58" t="s">
        <v>24</v>
      </c>
      <c r="X2802" s="58">
        <v>44927</v>
      </c>
      <c r="Y2802" s="58">
        <v>44927</v>
      </c>
      <c r="Z2802" s="93" t="s">
        <v>25</v>
      </c>
    </row>
    <row r="2803" spans="1:26" s="5" customFormat="1" ht="27" customHeight="1" x14ac:dyDescent="0.25">
      <c r="A2803" s="99">
        <f t="shared" si="177"/>
        <v>1</v>
      </c>
      <c r="B2803" s="97">
        <f t="array" aca="1" ref="B2803" ca="1">IF(AND(MAX(IF(O2802:O3797=O2803,X2802:X3797))=X2803,Y2803&lt;=B$1),P2803,"-")</f>
        <v>1999000000000</v>
      </c>
      <c r="C2803" s="4">
        <v>1</v>
      </c>
      <c r="D2803" s="4">
        <v>9</v>
      </c>
      <c r="E2803" s="4">
        <v>9</v>
      </c>
      <c r="F2803" s="4">
        <v>9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 t="s">
        <v>6310</v>
      </c>
      <c r="M2803" s="4" t="str">
        <f t="shared" si="178"/>
        <v>NIVEL-4</v>
      </c>
      <c r="N2803" s="4" t="str">
        <f t="shared" si="179"/>
        <v>1990000000000</v>
      </c>
      <c r="O2803" s="55" t="str">
        <f t="shared" si="180"/>
        <v>1999000000000</v>
      </c>
      <c r="P2803" s="105">
        <v>1999000000000</v>
      </c>
      <c r="Q2803" s="106" t="s">
        <v>6309</v>
      </c>
      <c r="R2803" s="108" t="s">
        <v>4135</v>
      </c>
      <c r="S2803" s="101" t="s">
        <v>107</v>
      </c>
      <c r="T2803" s="33" t="s">
        <v>25</v>
      </c>
      <c r="U2803" s="33" t="s">
        <v>25</v>
      </c>
      <c r="V2803" s="34" t="s">
        <v>25</v>
      </c>
      <c r="W2803" s="58" t="s">
        <v>24</v>
      </c>
      <c r="X2803" s="58">
        <v>44927</v>
      </c>
      <c r="Y2803" s="58">
        <v>44927</v>
      </c>
      <c r="Z2803" s="93" t="s">
        <v>25</v>
      </c>
    </row>
    <row r="2804" spans="1:26" s="5" customFormat="1" ht="27" customHeight="1" x14ac:dyDescent="0.25">
      <c r="A2804" s="99">
        <f t="shared" si="177"/>
        <v>1</v>
      </c>
      <c r="B2804" s="97">
        <f t="array" aca="1" ref="B2804" ca="1">IF(AND(MAX(IF(O2803:O3798=O2804,X2803:X3798))=X2804,Y2804&lt;=B$1),P2804,"-")</f>
        <v>1999010000000</v>
      </c>
      <c r="C2804" s="4">
        <v>1</v>
      </c>
      <c r="D2804" s="4">
        <v>9</v>
      </c>
      <c r="E2804" s="4">
        <v>9</v>
      </c>
      <c r="F2804" s="4">
        <v>9</v>
      </c>
      <c r="G2804" s="4">
        <v>1</v>
      </c>
      <c r="H2804" s="4">
        <v>0</v>
      </c>
      <c r="I2804" s="4">
        <v>0</v>
      </c>
      <c r="J2804" s="4">
        <v>0</v>
      </c>
      <c r="K2804" s="4">
        <v>0</v>
      </c>
      <c r="L2804" s="4" t="s">
        <v>6310</v>
      </c>
      <c r="M2804" s="4" t="str">
        <f t="shared" si="178"/>
        <v>NIVEL-5</v>
      </c>
      <c r="N2804" s="4" t="str">
        <f t="shared" si="179"/>
        <v>1999000000000</v>
      </c>
      <c r="O2804" s="55" t="str">
        <f t="shared" si="180"/>
        <v>1999010000000</v>
      </c>
      <c r="P2804" s="105">
        <v>1999010000000</v>
      </c>
      <c r="Q2804" s="106" t="s">
        <v>6309</v>
      </c>
      <c r="R2804" s="108" t="s">
        <v>4606</v>
      </c>
      <c r="S2804" s="101" t="s">
        <v>36</v>
      </c>
      <c r="T2804" s="33">
        <v>1990010000000</v>
      </c>
      <c r="U2804" s="33" t="s">
        <v>21</v>
      </c>
      <c r="V2804" s="34" t="s">
        <v>4607</v>
      </c>
      <c r="W2804" s="58" t="s">
        <v>24</v>
      </c>
      <c r="X2804" s="58">
        <v>44927</v>
      </c>
      <c r="Y2804" s="58">
        <v>44927</v>
      </c>
      <c r="Z2804" s="93" t="s">
        <v>25</v>
      </c>
    </row>
    <row r="2805" spans="1:26" s="5" customFormat="1" ht="27" customHeight="1" x14ac:dyDescent="0.25">
      <c r="A2805" s="99">
        <f t="shared" si="177"/>
        <v>1</v>
      </c>
      <c r="B2805" s="97">
        <f t="array" aca="1" ref="B2805" ca="1">IF(AND(MAX(IF(O2804:O3799=O2805,X2804:X3799))=X2805,Y2805&lt;=B$1),P2805,"-")</f>
        <v>1999010100000</v>
      </c>
      <c r="C2805" s="4">
        <v>1</v>
      </c>
      <c r="D2805" s="4">
        <v>9</v>
      </c>
      <c r="E2805" s="4">
        <v>9</v>
      </c>
      <c r="F2805" s="4">
        <v>9</v>
      </c>
      <c r="G2805" s="4">
        <v>1</v>
      </c>
      <c r="H2805" s="4">
        <v>0</v>
      </c>
      <c r="I2805" s="4">
        <v>1</v>
      </c>
      <c r="J2805" s="4">
        <v>0</v>
      </c>
      <c r="K2805" s="4">
        <v>0</v>
      </c>
      <c r="L2805" s="4" t="s">
        <v>6310</v>
      </c>
      <c r="M2805" s="4" t="str">
        <f t="shared" si="178"/>
        <v>NIVEL-7</v>
      </c>
      <c r="N2805" s="4" t="str">
        <f t="shared" si="179"/>
        <v>1999010000000</v>
      </c>
      <c r="O2805" s="55" t="str">
        <f t="shared" si="180"/>
        <v>1999010100000</v>
      </c>
      <c r="P2805" s="105">
        <v>1999010100000</v>
      </c>
      <c r="Q2805" s="106" t="s">
        <v>6309</v>
      </c>
      <c r="R2805" s="108" t="s">
        <v>4608</v>
      </c>
      <c r="S2805" s="101" t="s">
        <v>36</v>
      </c>
      <c r="T2805" s="33">
        <v>1990011100000</v>
      </c>
      <c r="U2805" s="33" t="s">
        <v>21</v>
      </c>
      <c r="V2805" s="34" t="s">
        <v>4609</v>
      </c>
      <c r="W2805" s="58" t="s">
        <v>24</v>
      </c>
      <c r="X2805" s="58">
        <v>44927</v>
      </c>
      <c r="Y2805" s="58">
        <v>44927</v>
      </c>
      <c r="Z2805" s="93" t="s">
        <v>25</v>
      </c>
    </row>
    <row r="2806" spans="1:26" s="5" customFormat="1" ht="27" customHeight="1" x14ac:dyDescent="0.25">
      <c r="A2806" s="99">
        <f t="shared" si="177"/>
        <v>1</v>
      </c>
      <c r="B2806" s="97">
        <f t="array" aca="1" ref="B2806" ca="1">IF(AND(MAX(IF(O2805:O3800=O2806,X2805:X3800))=X2806,Y2806&lt;=B$1),P2806,"-")</f>
        <v>1999010101000</v>
      </c>
      <c r="C2806" s="4">
        <v>1</v>
      </c>
      <c r="D2806" s="4">
        <v>9</v>
      </c>
      <c r="E2806" s="4">
        <v>9</v>
      </c>
      <c r="F2806" s="4">
        <v>9</v>
      </c>
      <c r="G2806" s="4">
        <v>1</v>
      </c>
      <c r="H2806" s="4">
        <v>0</v>
      </c>
      <c r="I2806" s="4">
        <v>1</v>
      </c>
      <c r="J2806" s="4">
        <v>1</v>
      </c>
      <c r="K2806" s="4">
        <v>0</v>
      </c>
      <c r="L2806" s="4" t="s">
        <v>6312</v>
      </c>
      <c r="M2806" s="4" t="str">
        <f t="shared" si="178"/>
        <v>NIVEL-8</v>
      </c>
      <c r="N2806" s="4" t="str">
        <f t="shared" si="179"/>
        <v>1999010100000</v>
      </c>
      <c r="O2806" s="55" t="str">
        <f t="shared" si="180"/>
        <v>1999010101000</v>
      </c>
      <c r="P2806" s="105">
        <v>1999010101000</v>
      </c>
      <c r="Q2806" s="106" t="s">
        <v>6308</v>
      </c>
      <c r="R2806" s="108" t="s">
        <v>4610</v>
      </c>
      <c r="S2806" s="101" t="s">
        <v>36</v>
      </c>
      <c r="T2806" s="33">
        <v>1990011101001</v>
      </c>
      <c r="U2806" s="33" t="s">
        <v>40</v>
      </c>
      <c r="V2806" s="34" t="s">
        <v>4611</v>
      </c>
      <c r="W2806" s="58" t="s">
        <v>24</v>
      </c>
      <c r="X2806" s="58">
        <v>44927</v>
      </c>
      <c r="Y2806" s="58">
        <v>44927</v>
      </c>
      <c r="Z2806" s="93" t="s">
        <v>25</v>
      </c>
    </row>
    <row r="2807" spans="1:26" s="5" customFormat="1" ht="27" customHeight="1" x14ac:dyDescent="0.25">
      <c r="A2807" s="99">
        <f t="shared" si="177"/>
        <v>1</v>
      </c>
      <c r="B2807" s="97">
        <f t="array" aca="1" ref="B2807" ca="1">IF(AND(MAX(IF(O2806:O3801=O2807,X2806:X3801))=X2807,Y2807&lt;=B$1),P2807,"-")</f>
        <v>1999010102000</v>
      </c>
      <c r="C2807" s="4">
        <v>1</v>
      </c>
      <c r="D2807" s="4">
        <v>9</v>
      </c>
      <c r="E2807" s="4">
        <v>9</v>
      </c>
      <c r="F2807" s="4">
        <v>9</v>
      </c>
      <c r="G2807" s="4">
        <v>1</v>
      </c>
      <c r="H2807" s="4">
        <v>0</v>
      </c>
      <c r="I2807" s="4">
        <v>1</v>
      </c>
      <c r="J2807" s="4">
        <v>2</v>
      </c>
      <c r="K2807" s="4">
        <v>0</v>
      </c>
      <c r="L2807" s="4" t="s">
        <v>6312</v>
      </c>
      <c r="M2807" s="4" t="str">
        <f t="shared" si="178"/>
        <v>NIVEL-8</v>
      </c>
      <c r="N2807" s="4" t="str">
        <f t="shared" si="179"/>
        <v>1999010100000</v>
      </c>
      <c r="O2807" s="55" t="str">
        <f t="shared" si="180"/>
        <v>1999010102000</v>
      </c>
      <c r="P2807" s="105">
        <v>1999010102000</v>
      </c>
      <c r="Q2807" s="106" t="s">
        <v>6308</v>
      </c>
      <c r="R2807" s="108" t="s">
        <v>4612</v>
      </c>
      <c r="S2807" s="101" t="s">
        <v>36</v>
      </c>
      <c r="T2807" s="33">
        <v>1990011101002</v>
      </c>
      <c r="U2807" s="33" t="s">
        <v>40</v>
      </c>
      <c r="V2807" s="34" t="s">
        <v>4613</v>
      </c>
      <c r="W2807" s="58" t="s">
        <v>24</v>
      </c>
      <c r="X2807" s="58">
        <v>44927</v>
      </c>
      <c r="Y2807" s="58">
        <v>44927</v>
      </c>
      <c r="Z2807" s="93" t="s">
        <v>25</v>
      </c>
    </row>
    <row r="2808" spans="1:26" s="5" customFormat="1" ht="27" customHeight="1" x14ac:dyDescent="0.25">
      <c r="A2808" s="99">
        <f t="shared" si="177"/>
        <v>1</v>
      </c>
      <c r="B2808" s="97">
        <f t="array" aca="1" ref="B2808" ca="1">IF(AND(MAX(IF(O2807:O3802=O2808,X2807:X3802))=X2808,Y2808&lt;=B$1),P2808,"-")</f>
        <v>1999010103000</v>
      </c>
      <c r="C2808" s="4">
        <v>1</v>
      </c>
      <c r="D2808" s="4">
        <v>9</v>
      </c>
      <c r="E2808" s="4">
        <v>9</v>
      </c>
      <c r="F2808" s="4">
        <v>9</v>
      </c>
      <c r="G2808" s="4">
        <v>1</v>
      </c>
      <c r="H2808" s="4">
        <v>0</v>
      </c>
      <c r="I2808" s="4">
        <v>1</v>
      </c>
      <c r="J2808" s="4">
        <v>3</v>
      </c>
      <c r="K2808" s="4">
        <v>0</v>
      </c>
      <c r="L2808" s="4" t="s">
        <v>6312</v>
      </c>
      <c r="M2808" s="4" t="str">
        <f t="shared" si="178"/>
        <v>NIVEL-8</v>
      </c>
      <c r="N2808" s="4" t="str">
        <f t="shared" si="179"/>
        <v>1999010100000</v>
      </c>
      <c r="O2808" s="55" t="str">
        <f t="shared" si="180"/>
        <v>1999010103000</v>
      </c>
      <c r="P2808" s="105">
        <v>1999010103000</v>
      </c>
      <c r="Q2808" s="106" t="s">
        <v>6308</v>
      </c>
      <c r="R2808" s="108" t="s">
        <v>4614</v>
      </c>
      <c r="S2808" s="101" t="s">
        <v>36</v>
      </c>
      <c r="T2808" s="33">
        <v>1990011101003</v>
      </c>
      <c r="U2808" s="33" t="s">
        <v>40</v>
      </c>
      <c r="V2808" s="34" t="s">
        <v>4615</v>
      </c>
      <c r="W2808" s="58" t="s">
        <v>24</v>
      </c>
      <c r="X2808" s="58">
        <v>44927</v>
      </c>
      <c r="Y2808" s="58">
        <v>44927</v>
      </c>
      <c r="Z2808" s="93" t="s">
        <v>25</v>
      </c>
    </row>
    <row r="2809" spans="1:26" s="5" customFormat="1" ht="27" customHeight="1" x14ac:dyDescent="0.25">
      <c r="A2809" s="99">
        <f t="shared" si="177"/>
        <v>1</v>
      </c>
      <c r="B2809" s="97">
        <f t="array" aca="1" ref="B2809" ca="1">IF(AND(MAX(IF(O2808:O3803=O2809,X2808:X3803))=X2809,Y2809&lt;=B$1),P2809,"-")</f>
        <v>1999010104000</v>
      </c>
      <c r="C2809" s="4">
        <v>1</v>
      </c>
      <c r="D2809" s="4">
        <v>9</v>
      </c>
      <c r="E2809" s="4">
        <v>9</v>
      </c>
      <c r="F2809" s="4">
        <v>9</v>
      </c>
      <c r="G2809" s="4">
        <v>1</v>
      </c>
      <c r="H2809" s="4">
        <v>0</v>
      </c>
      <c r="I2809" s="4">
        <v>1</v>
      </c>
      <c r="J2809" s="4">
        <v>4</v>
      </c>
      <c r="K2809" s="4">
        <v>0</v>
      </c>
      <c r="L2809" s="4" t="s">
        <v>6312</v>
      </c>
      <c r="M2809" s="4" t="str">
        <f t="shared" si="178"/>
        <v>NIVEL-8</v>
      </c>
      <c r="N2809" s="4" t="str">
        <f t="shared" si="179"/>
        <v>1999010100000</v>
      </c>
      <c r="O2809" s="55" t="str">
        <f t="shared" si="180"/>
        <v>1999010104000</v>
      </c>
      <c r="P2809" s="105">
        <v>1999010104000</v>
      </c>
      <c r="Q2809" s="106" t="s">
        <v>6308</v>
      </c>
      <c r="R2809" s="108" t="s">
        <v>4616</v>
      </c>
      <c r="S2809" s="101" t="s">
        <v>36</v>
      </c>
      <c r="T2809" s="33">
        <v>1990011101004</v>
      </c>
      <c r="U2809" s="33" t="s">
        <v>40</v>
      </c>
      <c r="V2809" s="34" t="s">
        <v>4617</v>
      </c>
      <c r="W2809" s="58" t="s">
        <v>24</v>
      </c>
      <c r="X2809" s="58">
        <v>44927</v>
      </c>
      <c r="Y2809" s="58">
        <v>44927</v>
      </c>
      <c r="Z2809" s="93" t="s">
        <v>25</v>
      </c>
    </row>
    <row r="2810" spans="1:26" s="5" customFormat="1" ht="27" customHeight="1" x14ac:dyDescent="0.25">
      <c r="A2810" s="99">
        <f t="shared" si="177"/>
        <v>1</v>
      </c>
      <c r="B2810" s="97">
        <f t="array" aca="1" ref="B2810" ca="1">IF(AND(MAX(IF(O2809:O3804=O2810,X2809:X3804))=X2810,Y2810&lt;=B$1),P2810,"-")</f>
        <v>1999010105000</v>
      </c>
      <c r="C2810" s="4">
        <v>1</v>
      </c>
      <c r="D2810" s="4">
        <v>9</v>
      </c>
      <c r="E2810" s="4">
        <v>9</v>
      </c>
      <c r="F2810" s="4">
        <v>9</v>
      </c>
      <c r="G2810" s="4">
        <v>1</v>
      </c>
      <c r="H2810" s="4">
        <v>0</v>
      </c>
      <c r="I2810" s="4">
        <v>1</v>
      </c>
      <c r="J2810" s="4">
        <v>5</v>
      </c>
      <c r="K2810" s="4">
        <v>0</v>
      </c>
      <c r="L2810" s="4" t="s">
        <v>6312</v>
      </c>
      <c r="M2810" s="4" t="str">
        <f t="shared" si="178"/>
        <v>NIVEL-8</v>
      </c>
      <c r="N2810" s="4" t="str">
        <f t="shared" si="179"/>
        <v>1999010100000</v>
      </c>
      <c r="O2810" s="55" t="str">
        <f t="shared" si="180"/>
        <v>1999010105000</v>
      </c>
      <c r="P2810" s="105">
        <v>1999010105000</v>
      </c>
      <c r="Q2810" s="106" t="s">
        <v>6308</v>
      </c>
      <c r="R2810" s="108" t="s">
        <v>4618</v>
      </c>
      <c r="S2810" s="101" t="s">
        <v>36</v>
      </c>
      <c r="T2810" s="33">
        <v>1990011101005</v>
      </c>
      <c r="U2810" s="33" t="s">
        <v>40</v>
      </c>
      <c r="V2810" s="34" t="s">
        <v>4619</v>
      </c>
      <c r="W2810" s="58" t="s">
        <v>24</v>
      </c>
      <c r="X2810" s="58">
        <v>44927</v>
      </c>
      <c r="Y2810" s="58">
        <v>44927</v>
      </c>
      <c r="Z2810" s="93" t="s">
        <v>25</v>
      </c>
    </row>
    <row r="2811" spans="1:26" s="5" customFormat="1" ht="27" customHeight="1" x14ac:dyDescent="0.25">
      <c r="A2811" s="99">
        <f t="shared" si="177"/>
        <v>1</v>
      </c>
      <c r="B2811" s="97">
        <f t="array" aca="1" ref="B2811" ca="1">IF(AND(MAX(IF(O2810:O3805=O2811,X2810:X3805))=X2811,Y2811&lt;=B$1),P2811,"-")</f>
        <v>1999010106000</v>
      </c>
      <c r="C2811" s="4">
        <v>1</v>
      </c>
      <c r="D2811" s="4">
        <v>9</v>
      </c>
      <c r="E2811" s="4">
        <v>9</v>
      </c>
      <c r="F2811" s="4">
        <v>9</v>
      </c>
      <c r="G2811" s="4">
        <v>1</v>
      </c>
      <c r="H2811" s="4">
        <v>0</v>
      </c>
      <c r="I2811" s="4">
        <v>1</v>
      </c>
      <c r="J2811" s="4">
        <v>6</v>
      </c>
      <c r="K2811" s="4">
        <v>0</v>
      </c>
      <c r="L2811" s="4" t="s">
        <v>6312</v>
      </c>
      <c r="M2811" s="4" t="str">
        <f t="shared" si="178"/>
        <v>NIVEL-8</v>
      </c>
      <c r="N2811" s="4" t="str">
        <f t="shared" si="179"/>
        <v>1999010100000</v>
      </c>
      <c r="O2811" s="55" t="str">
        <f t="shared" si="180"/>
        <v>1999010106000</v>
      </c>
      <c r="P2811" s="105">
        <v>1999010106000</v>
      </c>
      <c r="Q2811" s="106" t="s">
        <v>6308</v>
      </c>
      <c r="R2811" s="108" t="s">
        <v>4620</v>
      </c>
      <c r="S2811" s="101" t="s">
        <v>36</v>
      </c>
      <c r="T2811" s="33">
        <v>1990011101006</v>
      </c>
      <c r="U2811" s="33" t="s">
        <v>40</v>
      </c>
      <c r="V2811" s="34" t="s">
        <v>4621</v>
      </c>
      <c r="W2811" s="58" t="s">
        <v>24</v>
      </c>
      <c r="X2811" s="58">
        <v>44927</v>
      </c>
      <c r="Y2811" s="58">
        <v>44927</v>
      </c>
      <c r="Z2811" s="93" t="s">
        <v>25</v>
      </c>
    </row>
    <row r="2812" spans="1:26" s="5" customFormat="1" ht="27" customHeight="1" x14ac:dyDescent="0.25">
      <c r="A2812" s="99">
        <f t="shared" si="177"/>
        <v>1</v>
      </c>
      <c r="B2812" s="97">
        <f t="array" aca="1" ref="B2812" ca="1">IF(AND(MAX(IF(O2811:O3806=O2812,X2811:X3806))=X2812,Y2812&lt;=B$1),P2812,"-")</f>
        <v>1999010107000</v>
      </c>
      <c r="C2812" s="4">
        <v>1</v>
      </c>
      <c r="D2812" s="4">
        <v>9</v>
      </c>
      <c r="E2812" s="4">
        <v>9</v>
      </c>
      <c r="F2812" s="4">
        <v>9</v>
      </c>
      <c r="G2812" s="4">
        <v>1</v>
      </c>
      <c r="H2812" s="4">
        <v>0</v>
      </c>
      <c r="I2812" s="4">
        <v>1</v>
      </c>
      <c r="J2812" s="4">
        <v>7</v>
      </c>
      <c r="K2812" s="4">
        <v>0</v>
      </c>
      <c r="L2812" s="4" t="s">
        <v>6312</v>
      </c>
      <c r="M2812" s="4" t="str">
        <f t="shared" si="178"/>
        <v>NIVEL-8</v>
      </c>
      <c r="N2812" s="4" t="str">
        <f t="shared" si="179"/>
        <v>1999010100000</v>
      </c>
      <c r="O2812" s="55" t="str">
        <f t="shared" si="180"/>
        <v>1999010107000</v>
      </c>
      <c r="P2812" s="105">
        <v>1999010107000</v>
      </c>
      <c r="Q2812" s="106" t="s">
        <v>6308</v>
      </c>
      <c r="R2812" s="108" t="s">
        <v>4622</v>
      </c>
      <c r="S2812" s="101" t="s">
        <v>36</v>
      </c>
      <c r="T2812" s="33">
        <v>1990011101007</v>
      </c>
      <c r="U2812" s="33" t="s">
        <v>40</v>
      </c>
      <c r="V2812" s="34" t="s">
        <v>4623</v>
      </c>
      <c r="W2812" s="58" t="s">
        <v>24</v>
      </c>
      <c r="X2812" s="58">
        <v>44927</v>
      </c>
      <c r="Y2812" s="58">
        <v>44927</v>
      </c>
      <c r="Z2812" s="93" t="s">
        <v>25</v>
      </c>
    </row>
    <row r="2813" spans="1:26" s="5" customFormat="1" ht="27" customHeight="1" x14ac:dyDescent="0.25">
      <c r="A2813" s="99">
        <f t="shared" si="177"/>
        <v>1</v>
      </c>
      <c r="B2813" s="97">
        <f t="array" aca="1" ref="B2813" ca="1">IF(AND(MAX(IF(O2812:O3807=O2813,X2812:X3807))=X2813,Y2813&lt;=B$1),P2813,"-")</f>
        <v>1999010108000</v>
      </c>
      <c r="C2813" s="4">
        <v>1</v>
      </c>
      <c r="D2813" s="4">
        <v>9</v>
      </c>
      <c r="E2813" s="4">
        <v>9</v>
      </c>
      <c r="F2813" s="4">
        <v>9</v>
      </c>
      <c r="G2813" s="4">
        <v>1</v>
      </c>
      <c r="H2813" s="4">
        <v>0</v>
      </c>
      <c r="I2813" s="4">
        <v>1</v>
      </c>
      <c r="J2813" s="4">
        <v>8</v>
      </c>
      <c r="K2813" s="4">
        <v>0</v>
      </c>
      <c r="L2813" s="4" t="s">
        <v>6312</v>
      </c>
      <c r="M2813" s="4" t="str">
        <f t="shared" si="178"/>
        <v>NIVEL-8</v>
      </c>
      <c r="N2813" s="4" t="str">
        <f t="shared" si="179"/>
        <v>1999010100000</v>
      </c>
      <c r="O2813" s="55" t="str">
        <f t="shared" si="180"/>
        <v>1999010108000</v>
      </c>
      <c r="P2813" s="105">
        <v>1999010108000</v>
      </c>
      <c r="Q2813" s="106" t="s">
        <v>6308</v>
      </c>
      <c r="R2813" s="108" t="s">
        <v>4624</v>
      </c>
      <c r="S2813" s="101" t="s">
        <v>107</v>
      </c>
      <c r="T2813" s="33" t="s">
        <v>25</v>
      </c>
      <c r="U2813" s="33" t="s">
        <v>25</v>
      </c>
      <c r="V2813" s="34" t="s">
        <v>25</v>
      </c>
      <c r="W2813" s="58" t="s">
        <v>24</v>
      </c>
      <c r="X2813" s="58">
        <v>44927</v>
      </c>
      <c r="Y2813" s="58">
        <v>44927</v>
      </c>
      <c r="Z2813" s="93" t="s">
        <v>25</v>
      </c>
    </row>
    <row r="2814" spans="1:26" s="5" customFormat="1" ht="27" customHeight="1" x14ac:dyDescent="0.25">
      <c r="A2814" s="99">
        <f t="shared" si="177"/>
        <v>1</v>
      </c>
      <c r="B2814" s="97">
        <f t="array" aca="1" ref="B2814" ca="1">IF(AND(MAX(IF(O2813:O3808=O2814,X2813:X3808))=X2814,Y2814&lt;=B$1),P2814,"-")</f>
        <v>1999020000000</v>
      </c>
      <c r="C2814" s="4">
        <v>1</v>
      </c>
      <c r="D2814" s="4">
        <v>9</v>
      </c>
      <c r="E2814" s="4">
        <v>9</v>
      </c>
      <c r="F2814" s="4">
        <v>9</v>
      </c>
      <c r="G2814" s="4">
        <v>2</v>
      </c>
      <c r="H2814" s="4">
        <v>0</v>
      </c>
      <c r="I2814" s="4">
        <v>0</v>
      </c>
      <c r="J2814" s="4">
        <v>0</v>
      </c>
      <c r="K2814" s="4">
        <v>0</v>
      </c>
      <c r="L2814" s="4" t="s">
        <v>6310</v>
      </c>
      <c r="M2814" s="4" t="str">
        <f t="shared" si="178"/>
        <v>NIVEL-5</v>
      </c>
      <c r="N2814" s="4" t="str">
        <f t="shared" si="179"/>
        <v>1999000000000</v>
      </c>
      <c r="O2814" s="55" t="str">
        <f t="shared" si="180"/>
        <v>1999020000000</v>
      </c>
      <c r="P2814" s="105">
        <v>1999020000000</v>
      </c>
      <c r="Q2814" s="106" t="s">
        <v>6309</v>
      </c>
      <c r="R2814" s="108" t="s">
        <v>4625</v>
      </c>
      <c r="S2814" s="101" t="s">
        <v>36</v>
      </c>
      <c r="T2814" s="33">
        <v>1990020000000</v>
      </c>
      <c r="U2814" s="33" t="s">
        <v>21</v>
      </c>
      <c r="V2814" s="34" t="s">
        <v>4625</v>
      </c>
      <c r="W2814" s="58" t="s">
        <v>24</v>
      </c>
      <c r="X2814" s="58">
        <v>44927</v>
      </c>
      <c r="Y2814" s="58">
        <v>44927</v>
      </c>
      <c r="Z2814" s="93" t="s">
        <v>25</v>
      </c>
    </row>
    <row r="2815" spans="1:26" s="5" customFormat="1" ht="27" customHeight="1" x14ac:dyDescent="0.25">
      <c r="A2815" s="99">
        <f t="shared" si="177"/>
        <v>1</v>
      </c>
      <c r="B2815" s="97">
        <f t="array" aca="1" ref="B2815" ca="1">IF(AND(MAX(IF(O2814:O3809=O2815,X2814:X3809))=X2815,Y2815&lt;=B$1),P2815,"-")</f>
        <v>1999030000000</v>
      </c>
      <c r="C2815" s="4">
        <v>1</v>
      </c>
      <c r="D2815" s="4">
        <v>9</v>
      </c>
      <c r="E2815" s="4">
        <v>9</v>
      </c>
      <c r="F2815" s="4">
        <v>9</v>
      </c>
      <c r="G2815" s="4">
        <v>3</v>
      </c>
      <c r="H2815" s="4">
        <v>0</v>
      </c>
      <c r="I2815" s="4">
        <v>0</v>
      </c>
      <c r="J2815" s="4">
        <v>0</v>
      </c>
      <c r="K2815" s="4">
        <v>0</v>
      </c>
      <c r="L2815" s="4" t="s">
        <v>6310</v>
      </c>
      <c r="M2815" s="4" t="str">
        <f t="shared" si="178"/>
        <v>NIVEL-5</v>
      </c>
      <c r="N2815" s="4" t="str">
        <f t="shared" si="179"/>
        <v>1999000000000</v>
      </c>
      <c r="O2815" s="55" t="str">
        <f t="shared" si="180"/>
        <v>1999030000000</v>
      </c>
      <c r="P2815" s="105">
        <v>1999030000000</v>
      </c>
      <c r="Q2815" s="106" t="s">
        <v>6309</v>
      </c>
      <c r="R2815" s="108" t="s">
        <v>4626</v>
      </c>
      <c r="S2815" s="101" t="s">
        <v>36</v>
      </c>
      <c r="T2815" s="33">
        <v>1990030000000</v>
      </c>
      <c r="U2815" s="33" t="s">
        <v>21</v>
      </c>
      <c r="V2815" s="34" t="s">
        <v>4627</v>
      </c>
      <c r="W2815" s="58" t="s">
        <v>24</v>
      </c>
      <c r="X2815" s="58">
        <v>44927</v>
      </c>
      <c r="Y2815" s="58">
        <v>44927</v>
      </c>
      <c r="Z2815" s="93" t="s">
        <v>25</v>
      </c>
    </row>
    <row r="2816" spans="1:26" s="5" customFormat="1" ht="27" customHeight="1" x14ac:dyDescent="0.25">
      <c r="A2816" s="99">
        <f t="shared" si="177"/>
        <v>1</v>
      </c>
      <c r="B2816" s="97">
        <f t="array" aca="1" ref="B2816" ca="1">IF(AND(MAX(IF(O2815:O3810=O2816,X2815:X3810))=X2816,Y2816&lt;=B$1),P2816,"-")</f>
        <v>1999030100000</v>
      </c>
      <c r="C2816" s="4">
        <v>1</v>
      </c>
      <c r="D2816" s="4">
        <v>9</v>
      </c>
      <c r="E2816" s="4">
        <v>9</v>
      </c>
      <c r="F2816" s="4">
        <v>9</v>
      </c>
      <c r="G2816" s="4">
        <v>3</v>
      </c>
      <c r="H2816" s="4">
        <v>0</v>
      </c>
      <c r="I2816" s="4">
        <v>1</v>
      </c>
      <c r="J2816" s="4">
        <v>0</v>
      </c>
      <c r="K2816" s="4">
        <v>0</v>
      </c>
      <c r="L2816" s="4" t="s">
        <v>6310</v>
      </c>
      <c r="M2816" s="4" t="str">
        <f t="shared" si="178"/>
        <v>NIVEL-7</v>
      </c>
      <c r="N2816" s="4" t="str">
        <f t="shared" si="179"/>
        <v>1999030000000</v>
      </c>
      <c r="O2816" s="55" t="str">
        <f t="shared" si="180"/>
        <v>1999030100000</v>
      </c>
      <c r="P2816" s="105">
        <v>1999030100000</v>
      </c>
      <c r="Q2816" s="106" t="s">
        <v>6309</v>
      </c>
      <c r="R2816" s="108" t="s">
        <v>4628</v>
      </c>
      <c r="S2816" s="101" t="s">
        <v>36</v>
      </c>
      <c r="T2816" s="33">
        <v>1990031100000</v>
      </c>
      <c r="U2816" s="33" t="s">
        <v>21</v>
      </c>
      <c r="V2816" s="34" t="s">
        <v>4629</v>
      </c>
      <c r="W2816" s="58" t="s">
        <v>24</v>
      </c>
      <c r="X2816" s="58">
        <v>44927</v>
      </c>
      <c r="Y2816" s="58">
        <v>44927</v>
      </c>
      <c r="Z2816" s="93" t="s">
        <v>25</v>
      </c>
    </row>
    <row r="2817" spans="1:26" s="5" customFormat="1" ht="27" customHeight="1" x14ac:dyDescent="0.25">
      <c r="A2817" s="99">
        <f t="shared" si="177"/>
        <v>1</v>
      </c>
      <c r="B2817" s="97">
        <f t="array" aca="1" ref="B2817" ca="1">IF(AND(MAX(IF(O2816:O3811=O2817,X2816:X3811))=X2817,Y2817&lt;=B$1),P2817,"-")</f>
        <v>1999030101000</v>
      </c>
      <c r="C2817" s="4">
        <v>1</v>
      </c>
      <c r="D2817" s="4">
        <v>9</v>
      </c>
      <c r="E2817" s="4">
        <v>9</v>
      </c>
      <c r="F2817" s="4">
        <v>9</v>
      </c>
      <c r="G2817" s="4">
        <v>3</v>
      </c>
      <c r="H2817" s="4">
        <v>0</v>
      </c>
      <c r="I2817" s="4">
        <v>1</v>
      </c>
      <c r="J2817" s="4">
        <v>1</v>
      </c>
      <c r="K2817" s="4">
        <v>0</v>
      </c>
      <c r="L2817" s="4" t="s">
        <v>6312</v>
      </c>
      <c r="M2817" s="4" t="str">
        <f t="shared" si="178"/>
        <v>NIVEL-8</v>
      </c>
      <c r="N2817" s="4" t="str">
        <f t="shared" si="179"/>
        <v>1999030100000</v>
      </c>
      <c r="O2817" s="55" t="str">
        <f t="shared" si="180"/>
        <v>1999030101000</v>
      </c>
      <c r="P2817" s="105">
        <v>1999030101000</v>
      </c>
      <c r="Q2817" s="106" t="s">
        <v>6308</v>
      </c>
      <c r="R2817" s="108" t="s">
        <v>4630</v>
      </c>
      <c r="S2817" s="101" t="s">
        <v>36</v>
      </c>
      <c r="T2817" s="33">
        <v>1990031101000</v>
      </c>
      <c r="U2817" s="33" t="s">
        <v>40</v>
      </c>
      <c r="V2817" s="34" t="s">
        <v>4629</v>
      </c>
      <c r="W2817" s="58" t="s">
        <v>24</v>
      </c>
      <c r="X2817" s="58">
        <v>44927</v>
      </c>
      <c r="Y2817" s="58">
        <v>44927</v>
      </c>
      <c r="Z2817" s="93" t="s">
        <v>25</v>
      </c>
    </row>
    <row r="2818" spans="1:26" s="5" customFormat="1" ht="27" customHeight="1" x14ac:dyDescent="0.25">
      <c r="A2818" s="99">
        <f t="shared" ref="A2818:A2881" si="181">COUNTIF(O:O,O2818)</f>
        <v>1</v>
      </c>
      <c r="B2818" s="97">
        <f t="array" aca="1" ref="B2818" ca="1">IF(AND(MAX(IF(O2817:O3812=O2818,X2817:X3812))=X2818,Y2818&lt;=B$1),P2818,"-")</f>
        <v>1999030200000</v>
      </c>
      <c r="C2818" s="4">
        <v>1</v>
      </c>
      <c r="D2818" s="4">
        <v>9</v>
      </c>
      <c r="E2818" s="4">
        <v>9</v>
      </c>
      <c r="F2818" s="4">
        <v>9</v>
      </c>
      <c r="G2818" s="4">
        <v>3</v>
      </c>
      <c r="H2818" s="4">
        <v>0</v>
      </c>
      <c r="I2818" s="4">
        <v>2</v>
      </c>
      <c r="J2818" s="4">
        <v>0</v>
      </c>
      <c r="K2818" s="4">
        <v>0</v>
      </c>
      <c r="L2818" s="4" t="s">
        <v>6310</v>
      </c>
      <c r="M2818" s="4" t="str">
        <f t="shared" si="178"/>
        <v>NIVEL-7</v>
      </c>
      <c r="N2818" s="4" t="str">
        <f t="shared" si="179"/>
        <v>1999030000000</v>
      </c>
      <c r="O2818" s="55" t="str">
        <f t="shared" si="180"/>
        <v>1999030200000</v>
      </c>
      <c r="P2818" s="105">
        <v>1999030200000</v>
      </c>
      <c r="Q2818" s="106" t="s">
        <v>6309</v>
      </c>
      <c r="R2818" s="108" t="s">
        <v>4631</v>
      </c>
      <c r="S2818" s="101" t="s">
        <v>36</v>
      </c>
      <c r="T2818" s="33">
        <v>1990031200000</v>
      </c>
      <c r="U2818" s="33" t="s">
        <v>21</v>
      </c>
      <c r="V2818" s="34" t="s">
        <v>4632</v>
      </c>
      <c r="W2818" s="58" t="s">
        <v>24</v>
      </c>
      <c r="X2818" s="58">
        <v>44927</v>
      </c>
      <c r="Y2818" s="58">
        <v>44927</v>
      </c>
      <c r="Z2818" s="93" t="s">
        <v>25</v>
      </c>
    </row>
    <row r="2819" spans="1:26" s="5" customFormat="1" ht="27" customHeight="1" x14ac:dyDescent="0.25">
      <c r="A2819" s="99">
        <f t="shared" si="181"/>
        <v>1</v>
      </c>
      <c r="B2819" s="97">
        <f t="array" aca="1" ref="B2819" ca="1">IF(AND(MAX(IF(O2818:O3813=O2819,X2818:X3813))=X2819,Y2819&lt;=B$1),P2819,"-")</f>
        <v>1999030201000</v>
      </c>
      <c r="C2819" s="4">
        <v>1</v>
      </c>
      <c r="D2819" s="4">
        <v>9</v>
      </c>
      <c r="E2819" s="4">
        <v>9</v>
      </c>
      <c r="F2819" s="4">
        <v>9</v>
      </c>
      <c r="G2819" s="4">
        <v>3</v>
      </c>
      <c r="H2819" s="4">
        <v>0</v>
      </c>
      <c r="I2819" s="4">
        <v>2</v>
      </c>
      <c r="J2819" s="4">
        <v>1</v>
      </c>
      <c r="K2819" s="4">
        <v>0</v>
      </c>
      <c r="L2819" s="4" t="s">
        <v>6312</v>
      </c>
      <c r="M2819" s="4" t="str">
        <f t="shared" si="178"/>
        <v>NIVEL-8</v>
      </c>
      <c r="N2819" s="4" t="str">
        <f t="shared" si="179"/>
        <v>1999030200000</v>
      </c>
      <c r="O2819" s="55" t="str">
        <f t="shared" si="180"/>
        <v>1999030201000</v>
      </c>
      <c r="P2819" s="105">
        <v>1999030201000</v>
      </c>
      <c r="Q2819" s="106" t="s">
        <v>6308</v>
      </c>
      <c r="R2819" s="108" t="s">
        <v>4633</v>
      </c>
      <c r="S2819" s="101" t="s">
        <v>36</v>
      </c>
      <c r="T2819" s="33">
        <v>1990031201000</v>
      </c>
      <c r="U2819" s="33" t="s">
        <v>40</v>
      </c>
      <c r="V2819" s="34" t="s">
        <v>4632</v>
      </c>
      <c r="W2819" s="58" t="s">
        <v>24</v>
      </c>
      <c r="X2819" s="58">
        <v>44927</v>
      </c>
      <c r="Y2819" s="58">
        <v>44927</v>
      </c>
      <c r="Z2819" s="93" t="s">
        <v>25</v>
      </c>
    </row>
    <row r="2820" spans="1:26" s="5" customFormat="1" ht="27" customHeight="1" x14ac:dyDescent="0.25">
      <c r="A2820" s="99">
        <f t="shared" si="181"/>
        <v>1</v>
      </c>
      <c r="B2820" s="97">
        <f t="array" aca="1" ref="B2820" ca="1">IF(AND(MAX(IF(O2819:O3814=O2820,X2819:X3814))=X2820,Y2820&lt;=B$1),P2820,"-")</f>
        <v>1999030300000</v>
      </c>
      <c r="C2820" s="4">
        <v>1</v>
      </c>
      <c r="D2820" s="4">
        <v>9</v>
      </c>
      <c r="E2820" s="4">
        <v>9</v>
      </c>
      <c r="F2820" s="4">
        <v>9</v>
      </c>
      <c r="G2820" s="4">
        <v>3</v>
      </c>
      <c r="H2820" s="4">
        <v>0</v>
      </c>
      <c r="I2820" s="4">
        <v>3</v>
      </c>
      <c r="J2820" s="4">
        <v>0</v>
      </c>
      <c r="K2820" s="4">
        <v>0</v>
      </c>
      <c r="L2820" s="4" t="s">
        <v>6310</v>
      </c>
      <c r="M2820" s="4" t="str">
        <f t="shared" ref="M2820:M2883" si="182">IF(K2820&lt;&gt;0,"NIVEL-9",
IF(J2820&lt;&gt;0,"NIVEL-8",
IF(I2820&lt;&gt;0,"NIVEL-7",
IF(H2820&lt;&gt;0,"NIVEL-6",
IF(G2820&lt;&gt;0,"NIVEL-5",
IF(F2820&lt;&gt;0,"NIVEL-4",
IF(E2820&lt;&gt;0,"NIVEL-3",
IF(D2820&lt;&gt;0,"NIVEL-2",
"NIVEL-1"))))))))</f>
        <v>NIVEL-7</v>
      </c>
      <c r="N2820" s="4" t="str">
        <f t="shared" ref="N2820:N2883" si="183">IF(K2820&lt;&gt;0,LEFT(P2820,10)&amp;"000",
IF(J2820&lt;&gt;0,LEFT(P2820,8)&amp;"00000",
IF(I2820&lt;&gt;0,LEFT(P2820,7)&amp;"000000",
IF(H2820&lt;&gt;0,LEFT(P2820,6)&amp;"0000000",
IF(G2820&lt;&gt;0,LEFT(P2820,4)&amp;"000000000",
IF(F2820&lt;&gt;0,LEFT(P2820,3)&amp;"0000000000",
IF(E2820&lt;&gt;0,LEFT(P2820,2)&amp;"00000000000",
IF(D2820&lt;&gt;0,LEFT(P2820,1)&amp;"000000000000",
"-"))))))))</f>
        <v>1999030000000</v>
      </c>
      <c r="O2820" s="55" t="str">
        <f t="shared" si="180"/>
        <v>1999030300000</v>
      </c>
      <c r="P2820" s="105">
        <v>1999030300000</v>
      </c>
      <c r="Q2820" s="106" t="s">
        <v>6309</v>
      </c>
      <c r="R2820" s="108" t="s">
        <v>4634</v>
      </c>
      <c r="S2820" s="101" t="s">
        <v>36</v>
      </c>
      <c r="T2820" s="33">
        <v>1990031300000</v>
      </c>
      <c r="U2820" s="33" t="s">
        <v>21</v>
      </c>
      <c r="V2820" s="34" t="s">
        <v>4635</v>
      </c>
      <c r="W2820" s="58" t="s">
        <v>24</v>
      </c>
      <c r="X2820" s="58">
        <v>44927</v>
      </c>
      <c r="Y2820" s="58">
        <v>44927</v>
      </c>
      <c r="Z2820" s="93" t="s">
        <v>25</v>
      </c>
    </row>
    <row r="2821" spans="1:26" s="5" customFormat="1" ht="27" customHeight="1" x14ac:dyDescent="0.25">
      <c r="A2821" s="99">
        <f t="shared" si="181"/>
        <v>1</v>
      </c>
      <c r="B2821" s="97">
        <f t="array" aca="1" ref="B2821" ca="1">IF(AND(MAX(IF(O2820:O3815=O2821,X2820:X3815))=X2821,Y2821&lt;=B$1),P2821,"-")</f>
        <v>1999030301000</v>
      </c>
      <c r="C2821" s="4">
        <v>1</v>
      </c>
      <c r="D2821" s="4">
        <v>9</v>
      </c>
      <c r="E2821" s="4">
        <v>9</v>
      </c>
      <c r="F2821" s="4">
        <v>9</v>
      </c>
      <c r="G2821" s="4">
        <v>3</v>
      </c>
      <c r="H2821" s="4">
        <v>0</v>
      </c>
      <c r="I2821" s="4">
        <v>3</v>
      </c>
      <c r="J2821" s="4">
        <v>1</v>
      </c>
      <c r="K2821" s="4">
        <v>0</v>
      </c>
      <c r="L2821" s="4" t="s">
        <v>6312</v>
      </c>
      <c r="M2821" s="4" t="str">
        <f t="shared" si="182"/>
        <v>NIVEL-8</v>
      </c>
      <c r="N2821" s="4" t="str">
        <f t="shared" si="183"/>
        <v>1999030300000</v>
      </c>
      <c r="O2821" s="55" t="str">
        <f t="shared" si="180"/>
        <v>1999030301000</v>
      </c>
      <c r="P2821" s="105">
        <v>1999030301000</v>
      </c>
      <c r="Q2821" s="106" t="s">
        <v>6308</v>
      </c>
      <c r="R2821" s="108" t="s">
        <v>4636</v>
      </c>
      <c r="S2821" s="101" t="s">
        <v>36</v>
      </c>
      <c r="T2821" s="33">
        <v>1990031301000</v>
      </c>
      <c r="U2821" s="33" t="s">
        <v>40</v>
      </c>
      <c r="V2821" s="34" t="s">
        <v>4635</v>
      </c>
      <c r="W2821" s="58" t="s">
        <v>24</v>
      </c>
      <c r="X2821" s="58">
        <v>44927</v>
      </c>
      <c r="Y2821" s="58">
        <v>44927</v>
      </c>
      <c r="Z2821" s="93" t="s">
        <v>25</v>
      </c>
    </row>
    <row r="2822" spans="1:26" s="5" customFormat="1" ht="27" customHeight="1" x14ac:dyDescent="0.25">
      <c r="A2822" s="99">
        <f t="shared" si="181"/>
        <v>1</v>
      </c>
      <c r="B2822" s="97">
        <f t="array" aca="1" ref="B2822" ca="1">IF(AND(MAX(IF(O2821:O3816=O2822,X2821:X3816))=X2822,Y2822&lt;=B$1),P2822,"-")</f>
        <v>1999030400000</v>
      </c>
      <c r="C2822" s="4">
        <v>1</v>
      </c>
      <c r="D2822" s="4">
        <v>9</v>
      </c>
      <c r="E2822" s="4">
        <v>9</v>
      </c>
      <c r="F2822" s="4">
        <v>9</v>
      </c>
      <c r="G2822" s="4">
        <v>3</v>
      </c>
      <c r="H2822" s="4">
        <v>0</v>
      </c>
      <c r="I2822" s="4">
        <v>4</v>
      </c>
      <c r="J2822" s="4">
        <v>0</v>
      </c>
      <c r="K2822" s="4">
        <v>0</v>
      </c>
      <c r="L2822" s="4" t="s">
        <v>6310</v>
      </c>
      <c r="M2822" s="4" t="str">
        <f t="shared" si="182"/>
        <v>NIVEL-7</v>
      </c>
      <c r="N2822" s="4" t="str">
        <f t="shared" si="183"/>
        <v>1999030000000</v>
      </c>
      <c r="O2822" s="55" t="str">
        <f t="shared" si="180"/>
        <v>1999030400000</v>
      </c>
      <c r="P2822" s="105">
        <v>1999030400000</v>
      </c>
      <c r="Q2822" s="106" t="s">
        <v>6309</v>
      </c>
      <c r="R2822" s="108" t="s">
        <v>4637</v>
      </c>
      <c r="S2822" s="101" t="s">
        <v>36</v>
      </c>
      <c r="T2822" s="33">
        <v>1990031400000</v>
      </c>
      <c r="U2822" s="33" t="s">
        <v>21</v>
      </c>
      <c r="V2822" s="34" t="s">
        <v>4638</v>
      </c>
      <c r="W2822" s="58" t="s">
        <v>24</v>
      </c>
      <c r="X2822" s="58">
        <v>44927</v>
      </c>
      <c r="Y2822" s="58">
        <v>44927</v>
      </c>
      <c r="Z2822" s="93" t="s">
        <v>25</v>
      </c>
    </row>
    <row r="2823" spans="1:26" s="5" customFormat="1" ht="27" customHeight="1" x14ac:dyDescent="0.25">
      <c r="A2823" s="99">
        <f t="shared" si="181"/>
        <v>1</v>
      </c>
      <c r="B2823" s="97">
        <f t="array" aca="1" ref="B2823" ca="1">IF(AND(MAX(IF(O2822:O3817=O2823,X2822:X3817))=X2823,Y2823&lt;=B$1),P2823,"-")</f>
        <v>1999030401000</v>
      </c>
      <c r="C2823" s="4">
        <v>1</v>
      </c>
      <c r="D2823" s="4">
        <v>9</v>
      </c>
      <c r="E2823" s="4">
        <v>9</v>
      </c>
      <c r="F2823" s="4">
        <v>9</v>
      </c>
      <c r="G2823" s="4">
        <v>3</v>
      </c>
      <c r="H2823" s="4">
        <v>0</v>
      </c>
      <c r="I2823" s="4">
        <v>4</v>
      </c>
      <c r="J2823" s="4">
        <v>1</v>
      </c>
      <c r="K2823" s="4">
        <v>0</v>
      </c>
      <c r="L2823" s="4" t="s">
        <v>6312</v>
      </c>
      <c r="M2823" s="4" t="str">
        <f t="shared" si="182"/>
        <v>NIVEL-8</v>
      </c>
      <c r="N2823" s="4" t="str">
        <f t="shared" si="183"/>
        <v>1999030400000</v>
      </c>
      <c r="O2823" s="55" t="str">
        <f t="shared" si="180"/>
        <v>1999030401000</v>
      </c>
      <c r="P2823" s="105">
        <v>1999030401000</v>
      </c>
      <c r="Q2823" s="106" t="s">
        <v>6308</v>
      </c>
      <c r="R2823" s="108" t="s">
        <v>4639</v>
      </c>
      <c r="S2823" s="101" t="s">
        <v>36</v>
      </c>
      <c r="T2823" s="33">
        <v>1990031401000</v>
      </c>
      <c r="U2823" s="33" t="s">
        <v>40</v>
      </c>
      <c r="V2823" s="34" t="s">
        <v>4638</v>
      </c>
      <c r="W2823" s="58" t="s">
        <v>24</v>
      </c>
      <c r="X2823" s="58">
        <v>44927</v>
      </c>
      <c r="Y2823" s="58">
        <v>44927</v>
      </c>
      <c r="Z2823" s="93" t="s">
        <v>25</v>
      </c>
    </row>
    <row r="2824" spans="1:26" s="5" customFormat="1" ht="27" customHeight="1" x14ac:dyDescent="0.25">
      <c r="A2824" s="99">
        <f t="shared" si="181"/>
        <v>1</v>
      </c>
      <c r="B2824" s="97">
        <f t="array" aca="1" ref="B2824" ca="1">IF(AND(MAX(IF(O2823:O3822=O2824,X2823:X3822))=X2824,Y2824&lt;=B$1),P2824,"-")</f>
        <v>1999040000000</v>
      </c>
      <c r="C2824" s="4">
        <v>1</v>
      </c>
      <c r="D2824" s="4">
        <v>9</v>
      </c>
      <c r="E2824" s="4">
        <v>9</v>
      </c>
      <c r="F2824" s="4">
        <v>9</v>
      </c>
      <c r="G2824" s="4">
        <v>4</v>
      </c>
      <c r="H2824" s="4">
        <v>0</v>
      </c>
      <c r="I2824" s="4">
        <v>0</v>
      </c>
      <c r="J2824" s="4">
        <v>0</v>
      </c>
      <c r="K2824" s="4">
        <v>0</v>
      </c>
      <c r="L2824" s="4" t="s">
        <v>6310</v>
      </c>
      <c r="M2824" s="4" t="str">
        <f t="shared" si="182"/>
        <v>NIVEL-5</v>
      </c>
      <c r="N2824" s="4" t="str">
        <f t="shared" si="183"/>
        <v>1999000000000</v>
      </c>
      <c r="O2824" s="55" t="str">
        <f t="shared" si="180"/>
        <v>1999040000000</v>
      </c>
      <c r="P2824" s="105">
        <v>1999040000000</v>
      </c>
      <c r="Q2824" s="106" t="s">
        <v>6309</v>
      </c>
      <c r="R2824" s="108" t="s">
        <v>4640</v>
      </c>
      <c r="S2824" s="101" t="s">
        <v>36</v>
      </c>
      <c r="T2824" s="33">
        <v>1990040000000</v>
      </c>
      <c r="U2824" s="33" t="s">
        <v>21</v>
      </c>
      <c r="V2824" s="34" t="s">
        <v>4640</v>
      </c>
      <c r="W2824" s="58" t="s">
        <v>24</v>
      </c>
      <c r="X2824" s="58">
        <v>44927</v>
      </c>
      <c r="Y2824" s="58">
        <v>44927</v>
      </c>
      <c r="Z2824" s="93" t="s">
        <v>25</v>
      </c>
    </row>
    <row r="2825" spans="1:26" s="5" customFormat="1" ht="27" customHeight="1" x14ac:dyDescent="0.25">
      <c r="A2825" s="99">
        <f t="shared" si="181"/>
        <v>1</v>
      </c>
      <c r="B2825" s="97">
        <f t="array" aca="1" ref="B2825" ca="1">IF(AND(MAX(IF(O2824:O3823=O2825,X2824:X3823))=X2825,Y2825&lt;=B$1),P2825,"-")</f>
        <v>1999050000000</v>
      </c>
      <c r="C2825" s="4">
        <v>1</v>
      </c>
      <c r="D2825" s="4">
        <v>9</v>
      </c>
      <c r="E2825" s="4">
        <v>9</v>
      </c>
      <c r="F2825" s="4">
        <v>9</v>
      </c>
      <c r="G2825" s="4">
        <v>5</v>
      </c>
      <c r="H2825" s="4">
        <v>0</v>
      </c>
      <c r="I2825" s="4">
        <v>0</v>
      </c>
      <c r="J2825" s="4">
        <v>0</v>
      </c>
      <c r="K2825" s="4">
        <v>0</v>
      </c>
      <c r="L2825" s="4" t="s">
        <v>6310</v>
      </c>
      <c r="M2825" s="4" t="str">
        <f t="shared" si="182"/>
        <v>NIVEL-5</v>
      </c>
      <c r="N2825" s="4" t="str">
        <f t="shared" si="183"/>
        <v>1999000000000</v>
      </c>
      <c r="O2825" s="55" t="str">
        <f t="shared" si="180"/>
        <v>1999050000000</v>
      </c>
      <c r="P2825" s="105">
        <v>1999050000000</v>
      </c>
      <c r="Q2825" s="106" t="s">
        <v>6309</v>
      </c>
      <c r="R2825" s="108" t="s">
        <v>4641</v>
      </c>
      <c r="S2825" s="101" t="s">
        <v>36</v>
      </c>
      <c r="T2825" s="33">
        <v>1990050000000</v>
      </c>
      <c r="U2825" s="33" t="s">
        <v>21</v>
      </c>
      <c r="V2825" s="34" t="s">
        <v>4641</v>
      </c>
      <c r="W2825" s="58" t="s">
        <v>24</v>
      </c>
      <c r="X2825" s="58">
        <v>44927</v>
      </c>
      <c r="Y2825" s="58">
        <v>44927</v>
      </c>
      <c r="Z2825" s="93" t="s">
        <v>25</v>
      </c>
    </row>
    <row r="2826" spans="1:26" s="5" customFormat="1" ht="27" customHeight="1" x14ac:dyDescent="0.25">
      <c r="A2826" s="99">
        <f t="shared" si="181"/>
        <v>1</v>
      </c>
      <c r="B2826" s="97">
        <f t="array" aca="1" ref="B2826" ca="1">IF(AND(MAX(IF(O2825:O3824=O2826,X2825:X3824))=X2826,Y2826&lt;=B$1),P2826,"-")</f>
        <v>1999060000000</v>
      </c>
      <c r="C2826" s="4">
        <v>1</v>
      </c>
      <c r="D2826" s="4">
        <v>9</v>
      </c>
      <c r="E2826" s="4">
        <v>9</v>
      </c>
      <c r="F2826" s="4">
        <v>9</v>
      </c>
      <c r="G2826" s="4">
        <v>6</v>
      </c>
      <c r="H2826" s="4">
        <v>0</v>
      </c>
      <c r="I2826" s="4">
        <v>0</v>
      </c>
      <c r="J2826" s="4">
        <v>0</v>
      </c>
      <c r="K2826" s="4">
        <v>0</v>
      </c>
      <c r="L2826" s="4" t="s">
        <v>6310</v>
      </c>
      <c r="M2826" s="4" t="str">
        <f t="shared" si="182"/>
        <v>NIVEL-5</v>
      </c>
      <c r="N2826" s="4" t="str">
        <f t="shared" si="183"/>
        <v>1999000000000</v>
      </c>
      <c r="O2826" s="55" t="str">
        <f t="shared" si="180"/>
        <v>1999060000000</v>
      </c>
      <c r="P2826" s="105">
        <v>1999060000000</v>
      </c>
      <c r="Q2826" s="106" t="s">
        <v>6309</v>
      </c>
      <c r="R2826" s="108" t="s">
        <v>4642</v>
      </c>
      <c r="S2826" s="101" t="s">
        <v>36</v>
      </c>
      <c r="T2826" s="33">
        <v>1990060000000</v>
      </c>
      <c r="U2826" s="33" t="s">
        <v>21</v>
      </c>
      <c r="V2826" s="34" t="s">
        <v>4642</v>
      </c>
      <c r="W2826" s="58" t="s">
        <v>24</v>
      </c>
      <c r="X2826" s="58">
        <v>44927</v>
      </c>
      <c r="Y2826" s="58">
        <v>44927</v>
      </c>
      <c r="Z2826" s="93" t="s">
        <v>25</v>
      </c>
    </row>
    <row r="2827" spans="1:26" s="5" customFormat="1" ht="27" customHeight="1" x14ac:dyDescent="0.25">
      <c r="A2827" s="99">
        <f t="shared" si="181"/>
        <v>1</v>
      </c>
      <c r="B2827" s="97">
        <f t="array" aca="1" ref="B2827" ca="1">IF(AND(MAX(IF(O2826:O3825=O2827,X2826:X3825))=X2827,Y2827&lt;=B$1),P2827,"-")</f>
        <v>1999070000000</v>
      </c>
      <c r="C2827" s="4">
        <v>1</v>
      </c>
      <c r="D2827" s="4">
        <v>9</v>
      </c>
      <c r="E2827" s="4">
        <v>9</v>
      </c>
      <c r="F2827" s="4">
        <v>9</v>
      </c>
      <c r="G2827" s="4">
        <v>7</v>
      </c>
      <c r="H2827" s="4">
        <v>0</v>
      </c>
      <c r="I2827" s="4">
        <v>0</v>
      </c>
      <c r="J2827" s="4">
        <v>0</v>
      </c>
      <c r="K2827" s="4">
        <v>0</v>
      </c>
      <c r="L2827" s="4" t="s">
        <v>6310</v>
      </c>
      <c r="M2827" s="4" t="str">
        <f t="shared" si="182"/>
        <v>NIVEL-5</v>
      </c>
      <c r="N2827" s="4" t="str">
        <f t="shared" si="183"/>
        <v>1999000000000</v>
      </c>
      <c r="O2827" s="55" t="str">
        <f t="shared" si="180"/>
        <v>1999070000000</v>
      </c>
      <c r="P2827" s="105">
        <v>1999070000000</v>
      </c>
      <c r="Q2827" s="106" t="s">
        <v>6309</v>
      </c>
      <c r="R2827" s="108" t="s">
        <v>4643</v>
      </c>
      <c r="S2827" s="101" t="s">
        <v>36</v>
      </c>
      <c r="T2827" s="33">
        <v>1990070000000</v>
      </c>
      <c r="U2827" s="33" t="s">
        <v>21</v>
      </c>
      <c r="V2827" s="34" t="s">
        <v>4643</v>
      </c>
      <c r="W2827" s="58" t="s">
        <v>24</v>
      </c>
      <c r="X2827" s="58">
        <v>44927</v>
      </c>
      <c r="Y2827" s="58">
        <v>44927</v>
      </c>
      <c r="Z2827" s="93" t="s">
        <v>25</v>
      </c>
    </row>
    <row r="2828" spans="1:26" s="5" customFormat="1" ht="27" customHeight="1" x14ac:dyDescent="0.25">
      <c r="A2828" s="99">
        <f t="shared" si="181"/>
        <v>1</v>
      </c>
      <c r="B2828" s="97">
        <f t="array" aca="1" ref="B2828" ca="1">IF(AND(MAX(IF(O2827:O3826=O2828,X2827:X3826))=X2828,Y2828&lt;=B$1),P2828,"-")</f>
        <v>1999080000000</v>
      </c>
      <c r="C2828" s="4">
        <v>1</v>
      </c>
      <c r="D2828" s="4">
        <v>9</v>
      </c>
      <c r="E2828" s="4">
        <v>9</v>
      </c>
      <c r="F2828" s="4">
        <v>9</v>
      </c>
      <c r="G2828" s="4">
        <v>8</v>
      </c>
      <c r="H2828" s="4">
        <v>0</v>
      </c>
      <c r="I2828" s="4">
        <v>0</v>
      </c>
      <c r="J2828" s="4">
        <v>0</v>
      </c>
      <c r="K2828" s="4">
        <v>0</v>
      </c>
      <c r="L2828" s="4" t="s">
        <v>6310</v>
      </c>
      <c r="M2828" s="4" t="str">
        <f t="shared" si="182"/>
        <v>NIVEL-5</v>
      </c>
      <c r="N2828" s="4" t="str">
        <f t="shared" si="183"/>
        <v>1999000000000</v>
      </c>
      <c r="O2828" s="55" t="str">
        <f t="shared" si="180"/>
        <v>1999080000000</v>
      </c>
      <c r="P2828" s="105">
        <v>1999080000000</v>
      </c>
      <c r="Q2828" s="106" t="s">
        <v>6309</v>
      </c>
      <c r="R2828" s="108" t="s">
        <v>4644</v>
      </c>
      <c r="S2828" s="101" t="s">
        <v>36</v>
      </c>
      <c r="T2828" s="33">
        <v>1990080000000</v>
      </c>
      <c r="U2828" s="33" t="s">
        <v>21</v>
      </c>
      <c r="V2828" s="34" t="s">
        <v>4645</v>
      </c>
      <c r="W2828" s="58" t="s">
        <v>24</v>
      </c>
      <c r="X2828" s="58">
        <v>44927</v>
      </c>
      <c r="Y2828" s="58">
        <v>44927</v>
      </c>
      <c r="Z2828" s="93" t="s">
        <v>25</v>
      </c>
    </row>
    <row r="2829" spans="1:26" s="5" customFormat="1" ht="27" customHeight="1" x14ac:dyDescent="0.25">
      <c r="A2829" s="99">
        <f t="shared" si="181"/>
        <v>1</v>
      </c>
      <c r="B2829" s="97">
        <f t="array" aca="1" ref="B2829" ca="1">IF(AND(MAX(IF(O2828:O3827=O2829,X2828:X3827))=X2829,Y2829&lt;=B$1),P2829,"-")</f>
        <v>1999081000000</v>
      </c>
      <c r="C2829" s="4">
        <v>1</v>
      </c>
      <c r="D2829" s="4">
        <v>9</v>
      </c>
      <c r="E2829" s="4">
        <v>9</v>
      </c>
      <c r="F2829" s="4">
        <v>9</v>
      </c>
      <c r="G2829" s="4">
        <v>8</v>
      </c>
      <c r="H2829" s="4">
        <v>1</v>
      </c>
      <c r="I2829" s="4">
        <v>0</v>
      </c>
      <c r="J2829" s="4">
        <v>0</v>
      </c>
      <c r="K2829" s="4">
        <v>0</v>
      </c>
      <c r="L2829" s="4" t="s">
        <v>6310</v>
      </c>
      <c r="M2829" s="4" t="str">
        <f t="shared" si="182"/>
        <v>NIVEL-6</v>
      </c>
      <c r="N2829" s="4" t="str">
        <f t="shared" si="183"/>
        <v>1999080000000</v>
      </c>
      <c r="O2829" s="55" t="str">
        <f t="shared" si="180"/>
        <v>1999081000000</v>
      </c>
      <c r="P2829" s="105">
        <v>1999081000000</v>
      </c>
      <c r="Q2829" s="106" t="s">
        <v>6309</v>
      </c>
      <c r="R2829" s="108" t="s">
        <v>4644</v>
      </c>
      <c r="S2829" s="101" t="s">
        <v>107</v>
      </c>
      <c r="T2829" s="33" t="s">
        <v>25</v>
      </c>
      <c r="U2829" s="33" t="s">
        <v>25</v>
      </c>
      <c r="V2829" s="34" t="s">
        <v>25</v>
      </c>
      <c r="W2829" s="58" t="s">
        <v>24</v>
      </c>
      <c r="X2829" s="58">
        <v>44927</v>
      </c>
      <c r="Y2829" s="58">
        <v>44927</v>
      </c>
      <c r="Z2829" s="93" t="s">
        <v>25</v>
      </c>
    </row>
    <row r="2830" spans="1:26" s="5" customFormat="1" ht="27" customHeight="1" x14ac:dyDescent="0.25">
      <c r="A2830" s="99">
        <f t="shared" si="181"/>
        <v>1</v>
      </c>
      <c r="B2830" s="97">
        <f t="array" aca="1" ref="B2830" ca="1">IF(AND(MAX(IF(O2829:O3828=O2830,X2829:X3828))=X2830,Y2830&lt;=B$1),P2830,"-")</f>
        <v>1999082000000</v>
      </c>
      <c r="C2830" s="4">
        <v>1</v>
      </c>
      <c r="D2830" s="4">
        <v>9</v>
      </c>
      <c r="E2830" s="4">
        <v>9</v>
      </c>
      <c r="F2830" s="4">
        <v>9</v>
      </c>
      <c r="G2830" s="4">
        <v>8</v>
      </c>
      <c r="H2830" s="4">
        <v>2</v>
      </c>
      <c r="I2830" s="4">
        <v>0</v>
      </c>
      <c r="J2830" s="4">
        <v>0</v>
      </c>
      <c r="K2830" s="4">
        <v>0</v>
      </c>
      <c r="L2830" s="4" t="s">
        <v>6310</v>
      </c>
      <c r="M2830" s="4" t="str">
        <f t="shared" si="182"/>
        <v>NIVEL-6</v>
      </c>
      <c r="N2830" s="4" t="str">
        <f t="shared" si="183"/>
        <v>1999080000000</v>
      </c>
      <c r="O2830" s="55" t="str">
        <f t="shared" si="180"/>
        <v>1999082000000</v>
      </c>
      <c r="P2830" s="105">
        <v>1999082000000</v>
      </c>
      <c r="Q2830" s="106" t="s">
        <v>6309</v>
      </c>
      <c r="R2830" s="108" t="s">
        <v>4646</v>
      </c>
      <c r="S2830" s="101" t="s">
        <v>107</v>
      </c>
      <c r="T2830" s="33" t="s">
        <v>25</v>
      </c>
      <c r="U2830" s="33" t="s">
        <v>25</v>
      </c>
      <c r="V2830" s="34" t="s">
        <v>25</v>
      </c>
      <c r="W2830" s="58" t="s">
        <v>24</v>
      </c>
      <c r="X2830" s="58">
        <v>44927</v>
      </c>
      <c r="Y2830" s="58">
        <v>44927</v>
      </c>
      <c r="Z2830" s="93" t="s">
        <v>25</v>
      </c>
    </row>
    <row r="2831" spans="1:26" s="5" customFormat="1" ht="27" customHeight="1" x14ac:dyDescent="0.25">
      <c r="A2831" s="99">
        <f t="shared" si="181"/>
        <v>1</v>
      </c>
      <c r="B2831" s="97">
        <f t="array" aca="1" ref="B2831" ca="1">IF(AND(MAX(IF(O2830:O3829=O2831,X2830:X3829))=X2831,Y2831&lt;=B$1),P2831,"-")</f>
        <v>1999090000000</v>
      </c>
      <c r="C2831" s="4">
        <v>1</v>
      </c>
      <c r="D2831" s="4">
        <v>9</v>
      </c>
      <c r="E2831" s="4">
        <v>9</v>
      </c>
      <c r="F2831" s="4">
        <v>9</v>
      </c>
      <c r="G2831" s="4">
        <v>9</v>
      </c>
      <c r="H2831" s="4">
        <v>0</v>
      </c>
      <c r="I2831" s="4">
        <v>0</v>
      </c>
      <c r="J2831" s="4">
        <v>0</v>
      </c>
      <c r="K2831" s="4">
        <v>0</v>
      </c>
      <c r="L2831" s="4" t="s">
        <v>6310</v>
      </c>
      <c r="M2831" s="4" t="str">
        <f t="shared" si="182"/>
        <v>NIVEL-5</v>
      </c>
      <c r="N2831" s="4" t="str">
        <f t="shared" si="183"/>
        <v>1999000000000</v>
      </c>
      <c r="O2831" s="55" t="str">
        <f t="shared" si="180"/>
        <v>1999090000000</v>
      </c>
      <c r="P2831" s="105">
        <v>1999090000000</v>
      </c>
      <c r="Q2831" s="106" t="s">
        <v>6309</v>
      </c>
      <c r="R2831" s="108" t="s">
        <v>4647</v>
      </c>
      <c r="S2831" s="101" t="s">
        <v>36</v>
      </c>
      <c r="T2831" s="33">
        <v>1990090000000</v>
      </c>
      <c r="U2831" s="33" t="s">
        <v>21</v>
      </c>
      <c r="V2831" s="34" t="s">
        <v>4647</v>
      </c>
      <c r="W2831" s="58" t="s">
        <v>24</v>
      </c>
      <c r="X2831" s="58">
        <v>44927</v>
      </c>
      <c r="Y2831" s="58">
        <v>44927</v>
      </c>
      <c r="Z2831" s="93" t="s">
        <v>25</v>
      </c>
    </row>
    <row r="2832" spans="1:26" s="5" customFormat="1" ht="27" customHeight="1" x14ac:dyDescent="0.25">
      <c r="A2832" s="99">
        <f t="shared" si="181"/>
        <v>1</v>
      </c>
      <c r="B2832" s="97">
        <f t="array" aca="1" ref="B2832" ca="1">IF(AND(MAX(IF(O2831:O3830=O2832,X2831:X3830))=X2832,Y2832&lt;=B$1),P2832,"-")</f>
        <v>1999100000000</v>
      </c>
      <c r="C2832" s="4">
        <v>1</v>
      </c>
      <c r="D2832" s="4">
        <v>9</v>
      </c>
      <c r="E2832" s="4">
        <v>9</v>
      </c>
      <c r="F2832" s="4">
        <v>9</v>
      </c>
      <c r="G2832" s="4">
        <v>10</v>
      </c>
      <c r="H2832" s="4">
        <v>0</v>
      </c>
      <c r="I2832" s="4">
        <v>0</v>
      </c>
      <c r="J2832" s="4">
        <v>0</v>
      </c>
      <c r="K2832" s="4">
        <v>0</v>
      </c>
      <c r="L2832" s="4" t="s">
        <v>6310</v>
      </c>
      <c r="M2832" s="4" t="str">
        <f t="shared" si="182"/>
        <v>NIVEL-5</v>
      </c>
      <c r="N2832" s="4" t="str">
        <f t="shared" si="183"/>
        <v>1999000000000</v>
      </c>
      <c r="O2832" s="55" t="str">
        <f t="shared" si="180"/>
        <v>1999100000000</v>
      </c>
      <c r="P2832" s="105">
        <v>1999100000000</v>
      </c>
      <c r="Q2832" s="106" t="s">
        <v>6309</v>
      </c>
      <c r="R2832" s="108" t="s">
        <v>4648</v>
      </c>
      <c r="S2832" s="101" t="s">
        <v>36</v>
      </c>
      <c r="T2832" s="33">
        <v>1990100000000</v>
      </c>
      <c r="U2832" s="33" t="s">
        <v>21</v>
      </c>
      <c r="V2832" s="34" t="s">
        <v>4648</v>
      </c>
      <c r="W2832" s="58" t="s">
        <v>24</v>
      </c>
      <c r="X2832" s="58">
        <v>44927</v>
      </c>
      <c r="Y2832" s="58">
        <v>44927</v>
      </c>
      <c r="Z2832" s="93" t="s">
        <v>25</v>
      </c>
    </row>
    <row r="2833" spans="1:26" s="5" customFormat="1" ht="27" customHeight="1" x14ac:dyDescent="0.25">
      <c r="A2833" s="99">
        <f t="shared" si="181"/>
        <v>1</v>
      </c>
      <c r="B2833" s="97">
        <f t="array" aca="1" ref="B2833" ca="1">IF(AND(MAX(IF(O2832:O3831=O2833,X2832:X3831))=X2833,Y2833&lt;=B$1),P2833,"-")</f>
        <v>1999110000000</v>
      </c>
      <c r="C2833" s="4">
        <v>1</v>
      </c>
      <c r="D2833" s="4">
        <v>9</v>
      </c>
      <c r="E2833" s="4">
        <v>9</v>
      </c>
      <c r="F2833" s="4">
        <v>9</v>
      </c>
      <c r="G2833" s="4">
        <v>11</v>
      </c>
      <c r="H2833" s="4">
        <v>0</v>
      </c>
      <c r="I2833" s="4">
        <v>0</v>
      </c>
      <c r="J2833" s="4">
        <v>0</v>
      </c>
      <c r="K2833" s="4">
        <v>0</v>
      </c>
      <c r="L2833" s="4" t="s">
        <v>6310</v>
      </c>
      <c r="M2833" s="4" t="str">
        <f t="shared" si="182"/>
        <v>NIVEL-5</v>
      </c>
      <c r="N2833" s="4" t="str">
        <f t="shared" si="183"/>
        <v>1999000000000</v>
      </c>
      <c r="O2833" s="55" t="str">
        <f t="shared" si="180"/>
        <v>1999110000000</v>
      </c>
      <c r="P2833" s="105">
        <v>1999110000000</v>
      </c>
      <c r="Q2833" s="106" t="s">
        <v>6309</v>
      </c>
      <c r="R2833" s="108" t="s">
        <v>4649</v>
      </c>
      <c r="S2833" s="101" t="s">
        <v>36</v>
      </c>
      <c r="T2833" s="33">
        <v>1990110000000</v>
      </c>
      <c r="U2833" s="33" t="s">
        <v>21</v>
      </c>
      <c r="V2833" s="34" t="s">
        <v>4649</v>
      </c>
      <c r="W2833" s="58" t="s">
        <v>24</v>
      </c>
      <c r="X2833" s="58">
        <v>44927</v>
      </c>
      <c r="Y2833" s="58">
        <v>44927</v>
      </c>
      <c r="Z2833" s="93" t="s">
        <v>25</v>
      </c>
    </row>
    <row r="2834" spans="1:26" s="5" customFormat="1" ht="27" customHeight="1" x14ac:dyDescent="0.25">
      <c r="A2834" s="99">
        <f t="shared" si="181"/>
        <v>1</v>
      </c>
      <c r="B2834" s="97">
        <f t="array" aca="1" ref="B2834" ca="1">IF(AND(MAX(IF(O2833:O3832=O2834,X2833:X3832))=X2834,Y2834&lt;=B$1),P2834,"-")</f>
        <v>1999120000000</v>
      </c>
      <c r="C2834" s="4">
        <v>1</v>
      </c>
      <c r="D2834" s="4">
        <v>9</v>
      </c>
      <c r="E2834" s="4">
        <v>9</v>
      </c>
      <c r="F2834" s="4">
        <v>9</v>
      </c>
      <c r="G2834" s="4">
        <v>12</v>
      </c>
      <c r="H2834" s="4">
        <v>0</v>
      </c>
      <c r="I2834" s="4">
        <v>0</v>
      </c>
      <c r="J2834" s="4">
        <v>0</v>
      </c>
      <c r="K2834" s="4">
        <v>0</v>
      </c>
      <c r="L2834" s="4" t="s">
        <v>6310</v>
      </c>
      <c r="M2834" s="4" t="str">
        <f t="shared" si="182"/>
        <v>NIVEL-5</v>
      </c>
      <c r="N2834" s="4" t="str">
        <f t="shared" si="183"/>
        <v>1999000000000</v>
      </c>
      <c r="O2834" s="55" t="str">
        <f t="shared" ref="O2834:O2896" si="184">CONCATENATE(P2834)</f>
        <v>1999120000000</v>
      </c>
      <c r="P2834" s="105">
        <v>1999120000000</v>
      </c>
      <c r="Q2834" s="106" t="s">
        <v>6309</v>
      </c>
      <c r="R2834" s="108" t="s">
        <v>4650</v>
      </c>
      <c r="S2834" s="101" t="s">
        <v>36</v>
      </c>
      <c r="T2834" s="33">
        <v>1990120000000</v>
      </c>
      <c r="U2834" s="33" t="s">
        <v>21</v>
      </c>
      <c r="V2834" s="34" t="s">
        <v>4650</v>
      </c>
      <c r="W2834" s="58" t="s">
        <v>24</v>
      </c>
      <c r="X2834" s="58">
        <v>44927</v>
      </c>
      <c r="Y2834" s="58">
        <v>44927</v>
      </c>
      <c r="Z2834" s="93" t="s">
        <v>25</v>
      </c>
    </row>
    <row r="2835" spans="1:26" s="5" customFormat="1" ht="27" customHeight="1" x14ac:dyDescent="0.25">
      <c r="A2835" s="99">
        <f t="shared" si="181"/>
        <v>1</v>
      </c>
      <c r="B2835" s="97">
        <f t="array" aca="1" ref="B2835" ca="1">IF(AND(MAX(IF(O2834:O3833=O2835,X2834:X3833))=X2835,Y2835&lt;=B$1),P2835,"-")</f>
        <v>1999121000000</v>
      </c>
      <c r="C2835" s="4">
        <v>1</v>
      </c>
      <c r="D2835" s="4">
        <v>9</v>
      </c>
      <c r="E2835" s="4">
        <v>9</v>
      </c>
      <c r="F2835" s="4">
        <v>9</v>
      </c>
      <c r="G2835" s="4">
        <v>12</v>
      </c>
      <c r="H2835" s="4">
        <v>1</v>
      </c>
      <c r="I2835" s="4">
        <v>0</v>
      </c>
      <c r="J2835" s="4">
        <v>0</v>
      </c>
      <c r="K2835" s="4">
        <v>0</v>
      </c>
      <c r="L2835" s="4" t="s">
        <v>6310</v>
      </c>
      <c r="M2835" s="4" t="str">
        <f t="shared" si="182"/>
        <v>NIVEL-6</v>
      </c>
      <c r="N2835" s="4" t="str">
        <f t="shared" si="183"/>
        <v>1999120000000</v>
      </c>
      <c r="O2835" s="55" t="str">
        <f t="shared" si="184"/>
        <v>1999121000000</v>
      </c>
      <c r="P2835" s="105">
        <v>1999121000000</v>
      </c>
      <c r="Q2835" s="106" t="s">
        <v>6309</v>
      </c>
      <c r="R2835" s="108" t="s">
        <v>4651</v>
      </c>
      <c r="S2835" s="101" t="s">
        <v>36</v>
      </c>
      <c r="T2835" s="33">
        <v>1990121000000</v>
      </c>
      <c r="U2835" s="33" t="s">
        <v>21</v>
      </c>
      <c r="V2835" s="34" t="s">
        <v>4651</v>
      </c>
      <c r="W2835" s="58" t="s">
        <v>24</v>
      </c>
      <c r="X2835" s="58">
        <v>44927</v>
      </c>
      <c r="Y2835" s="58">
        <v>44927</v>
      </c>
      <c r="Z2835" s="93" t="s">
        <v>25</v>
      </c>
    </row>
    <row r="2836" spans="1:26" s="5" customFormat="1" ht="27" customHeight="1" x14ac:dyDescent="0.25">
      <c r="A2836" s="99">
        <f t="shared" si="181"/>
        <v>1</v>
      </c>
      <c r="B2836" s="97">
        <f t="array" aca="1" ref="B2836" ca="1">IF(AND(MAX(IF(O2835:O3834=O2836,X2835:X3834))=X2836,Y2836&lt;=B$1),P2836,"-")</f>
        <v>1999122000000</v>
      </c>
      <c r="C2836" s="4">
        <v>1</v>
      </c>
      <c r="D2836" s="4">
        <v>9</v>
      </c>
      <c r="E2836" s="4">
        <v>9</v>
      </c>
      <c r="F2836" s="4">
        <v>9</v>
      </c>
      <c r="G2836" s="4">
        <v>12</v>
      </c>
      <c r="H2836" s="4">
        <v>2</v>
      </c>
      <c r="I2836" s="4">
        <v>0</v>
      </c>
      <c r="J2836" s="4">
        <v>0</v>
      </c>
      <c r="K2836" s="4">
        <v>0</v>
      </c>
      <c r="L2836" s="4" t="s">
        <v>6310</v>
      </c>
      <c r="M2836" s="4" t="str">
        <f t="shared" si="182"/>
        <v>NIVEL-6</v>
      </c>
      <c r="N2836" s="4" t="str">
        <f t="shared" si="183"/>
        <v>1999120000000</v>
      </c>
      <c r="O2836" s="55" t="str">
        <f t="shared" si="184"/>
        <v>1999122000000</v>
      </c>
      <c r="P2836" s="105">
        <v>1999122000000</v>
      </c>
      <c r="Q2836" s="106" t="s">
        <v>6309</v>
      </c>
      <c r="R2836" s="108" t="s">
        <v>4652</v>
      </c>
      <c r="S2836" s="101" t="s">
        <v>36</v>
      </c>
      <c r="T2836" s="33">
        <v>1990122000000</v>
      </c>
      <c r="U2836" s="33" t="s">
        <v>21</v>
      </c>
      <c r="V2836" s="34" t="s">
        <v>4652</v>
      </c>
      <c r="W2836" s="58" t="s">
        <v>24</v>
      </c>
      <c r="X2836" s="58">
        <v>44927</v>
      </c>
      <c r="Y2836" s="58">
        <v>44927</v>
      </c>
      <c r="Z2836" s="93" t="s">
        <v>25</v>
      </c>
    </row>
    <row r="2837" spans="1:26" s="5" customFormat="1" ht="27" customHeight="1" x14ac:dyDescent="0.25">
      <c r="A2837" s="99">
        <f t="shared" si="181"/>
        <v>1</v>
      </c>
      <c r="B2837" s="97">
        <f t="array" aca="1" ref="B2837" ca="1">IF(AND(MAX(IF(O2836:O3835=O2837,X2836:X3835))=X2837,Y2837&lt;=B$1),P2837,"-")</f>
        <v>1999122100000</v>
      </c>
      <c r="C2837" s="4">
        <v>1</v>
      </c>
      <c r="D2837" s="4">
        <v>9</v>
      </c>
      <c r="E2837" s="4">
        <v>9</v>
      </c>
      <c r="F2837" s="4">
        <v>9</v>
      </c>
      <c r="G2837" s="4">
        <v>12</v>
      </c>
      <c r="H2837" s="4">
        <v>2</v>
      </c>
      <c r="I2837" s="4">
        <v>1</v>
      </c>
      <c r="J2837" s="4">
        <v>0</v>
      </c>
      <c r="K2837" s="4">
        <v>0</v>
      </c>
      <c r="L2837" s="4" t="s">
        <v>6310</v>
      </c>
      <c r="M2837" s="4" t="str">
        <f t="shared" si="182"/>
        <v>NIVEL-7</v>
      </c>
      <c r="N2837" s="4" t="str">
        <f t="shared" si="183"/>
        <v>1999122000000</v>
      </c>
      <c r="O2837" s="55" t="str">
        <f t="shared" si="184"/>
        <v>1999122100000</v>
      </c>
      <c r="P2837" s="105">
        <v>1999122100000</v>
      </c>
      <c r="Q2837" s="106" t="s">
        <v>6309</v>
      </c>
      <c r="R2837" s="108" t="s">
        <v>4653</v>
      </c>
      <c r="S2837" s="101" t="s">
        <v>36</v>
      </c>
      <c r="T2837" s="33">
        <v>1990122100000</v>
      </c>
      <c r="U2837" s="33" t="s">
        <v>21</v>
      </c>
      <c r="V2837" s="34" t="s">
        <v>4654</v>
      </c>
      <c r="W2837" s="58" t="s">
        <v>24</v>
      </c>
      <c r="X2837" s="58">
        <v>44927</v>
      </c>
      <c r="Y2837" s="58">
        <v>44927</v>
      </c>
      <c r="Z2837" s="93" t="s">
        <v>25</v>
      </c>
    </row>
    <row r="2838" spans="1:26" s="5" customFormat="1" ht="27" customHeight="1" x14ac:dyDescent="0.25">
      <c r="A2838" s="99">
        <f t="shared" si="181"/>
        <v>1</v>
      </c>
      <c r="B2838" s="97">
        <f t="array" aca="1" ref="B2838" ca="1">IF(AND(MAX(IF(O2838:O3837=O2838,X2838:X3837))=X2838,Y2838&lt;=B$1),P2838,"-")</f>
        <v>1999122101000</v>
      </c>
      <c r="C2838" s="4">
        <v>1</v>
      </c>
      <c r="D2838" s="4">
        <v>9</v>
      </c>
      <c r="E2838" s="4">
        <v>9</v>
      </c>
      <c r="F2838" s="4">
        <v>9</v>
      </c>
      <c r="G2838" s="4">
        <v>12</v>
      </c>
      <c r="H2838" s="4">
        <v>2</v>
      </c>
      <c r="I2838" s="4">
        <v>1</v>
      </c>
      <c r="J2838" s="4">
        <v>1</v>
      </c>
      <c r="K2838" s="4">
        <v>0</v>
      </c>
      <c r="L2838" s="4" t="s">
        <v>6312</v>
      </c>
      <c r="M2838" s="4" t="str">
        <f t="shared" si="182"/>
        <v>NIVEL-8</v>
      </c>
      <c r="N2838" s="4" t="str">
        <f t="shared" si="183"/>
        <v>1999122100000</v>
      </c>
      <c r="O2838" s="55" t="str">
        <f t="shared" si="184"/>
        <v>1999122101000</v>
      </c>
      <c r="P2838" s="105">
        <v>1999122101000</v>
      </c>
      <c r="Q2838" s="106" t="s">
        <v>6308</v>
      </c>
      <c r="R2838" s="108" t="s">
        <v>4657</v>
      </c>
      <c r="S2838" s="101" t="s">
        <v>190</v>
      </c>
      <c r="T2838" s="33" t="s">
        <v>25</v>
      </c>
      <c r="U2838" s="33" t="s">
        <v>25</v>
      </c>
      <c r="V2838" s="34" t="s">
        <v>25</v>
      </c>
      <c r="W2838" s="58" t="s">
        <v>605</v>
      </c>
      <c r="X2838" s="58">
        <v>45736</v>
      </c>
      <c r="Y2838" s="58">
        <v>45736</v>
      </c>
      <c r="Z2838" s="93" t="s">
        <v>4658</v>
      </c>
    </row>
    <row r="2839" spans="1:26" s="5" customFormat="1" ht="27" customHeight="1" x14ac:dyDescent="0.25">
      <c r="A2839" s="99">
        <f t="shared" si="181"/>
        <v>1</v>
      </c>
      <c r="B2839" s="97">
        <f t="array" aca="1" ref="B2839" ca="1">IF(AND(MAX(IF(O2838:O3838=O2839,X2838:X3838))=X2839,Y2839&lt;=B$1),P2839,"-")</f>
        <v>1999122199000</v>
      </c>
      <c r="C2839" s="4">
        <v>1</v>
      </c>
      <c r="D2839" s="4">
        <v>9</v>
      </c>
      <c r="E2839" s="4">
        <v>9</v>
      </c>
      <c r="F2839" s="4">
        <v>9</v>
      </c>
      <c r="G2839" s="4">
        <v>12</v>
      </c>
      <c r="H2839" s="4">
        <v>2</v>
      </c>
      <c r="I2839" s="4">
        <v>1</v>
      </c>
      <c r="J2839" s="4">
        <v>99</v>
      </c>
      <c r="K2839" s="4">
        <v>0</v>
      </c>
      <c r="L2839" s="4" t="s">
        <v>6312</v>
      </c>
      <c r="M2839" s="4" t="str">
        <f t="shared" si="182"/>
        <v>NIVEL-8</v>
      </c>
      <c r="N2839" s="4" t="str">
        <f t="shared" si="183"/>
        <v>1999122100000</v>
      </c>
      <c r="O2839" s="55" t="str">
        <f t="shared" si="184"/>
        <v>1999122199000</v>
      </c>
      <c r="P2839" s="105">
        <v>1999122199000</v>
      </c>
      <c r="Q2839" s="106" t="s">
        <v>6308</v>
      </c>
      <c r="R2839" s="108" t="s">
        <v>4659</v>
      </c>
      <c r="S2839" s="101" t="s">
        <v>36</v>
      </c>
      <c r="T2839" s="33">
        <v>1990122199000</v>
      </c>
      <c r="U2839" s="33" t="s">
        <v>40</v>
      </c>
      <c r="V2839" s="34" t="s">
        <v>4660</v>
      </c>
      <c r="W2839" s="58" t="s">
        <v>24</v>
      </c>
      <c r="X2839" s="58">
        <v>44927</v>
      </c>
      <c r="Y2839" s="58">
        <v>44927</v>
      </c>
      <c r="Z2839" s="93" t="s">
        <v>25</v>
      </c>
    </row>
    <row r="2840" spans="1:26" s="5" customFormat="1" ht="27" customHeight="1" x14ac:dyDescent="0.25">
      <c r="A2840" s="99">
        <f t="shared" si="181"/>
        <v>1</v>
      </c>
      <c r="B2840" s="97">
        <f t="array" aca="1" ref="B2840" ca="1">IF(AND(MAX(IF(O2839:O3839=O2840,X2839:X3839))=X2840,Y2840&lt;=B$1),P2840,"-")</f>
        <v>1999130000000</v>
      </c>
      <c r="C2840" s="4">
        <v>1</v>
      </c>
      <c r="D2840" s="4">
        <v>9</v>
      </c>
      <c r="E2840" s="4">
        <v>9</v>
      </c>
      <c r="F2840" s="4">
        <v>9</v>
      </c>
      <c r="G2840" s="4">
        <v>13</v>
      </c>
      <c r="H2840" s="4">
        <v>0</v>
      </c>
      <c r="I2840" s="4">
        <v>0</v>
      </c>
      <c r="J2840" s="4">
        <v>0</v>
      </c>
      <c r="K2840" s="4">
        <v>0</v>
      </c>
      <c r="L2840" s="4" t="s">
        <v>6310</v>
      </c>
      <c r="M2840" s="4" t="str">
        <f t="shared" si="182"/>
        <v>NIVEL-5</v>
      </c>
      <c r="N2840" s="4" t="str">
        <f t="shared" si="183"/>
        <v>1999000000000</v>
      </c>
      <c r="O2840" s="55" t="str">
        <f t="shared" si="184"/>
        <v>1999130000000</v>
      </c>
      <c r="P2840" s="105">
        <v>1999130000000</v>
      </c>
      <c r="Q2840" s="106" t="s">
        <v>6309</v>
      </c>
      <c r="R2840" s="108" t="s">
        <v>4661</v>
      </c>
      <c r="S2840" s="101" t="s">
        <v>107</v>
      </c>
      <c r="T2840" s="33" t="s">
        <v>25</v>
      </c>
      <c r="U2840" s="33" t="s">
        <v>25</v>
      </c>
      <c r="V2840" s="34" t="s">
        <v>25</v>
      </c>
      <c r="W2840" s="58" t="s">
        <v>24</v>
      </c>
      <c r="X2840" s="58">
        <v>44927</v>
      </c>
      <c r="Y2840" s="58">
        <v>44927</v>
      </c>
      <c r="Z2840" s="93" t="s">
        <v>25</v>
      </c>
    </row>
    <row r="2841" spans="1:26" s="5" customFormat="1" ht="27" customHeight="1" x14ac:dyDescent="0.25">
      <c r="A2841" s="99">
        <f t="shared" si="181"/>
        <v>1</v>
      </c>
      <c r="B2841" s="97">
        <f t="array" aca="1" ref="B2841" ca="1">IF(AND(MAX(IF(O2840:O3840=O2841,X2840:X3840))=X2841,Y2841&lt;=B$1),P2841,"-")</f>
        <v>1999131000000</v>
      </c>
      <c r="C2841" s="4">
        <v>1</v>
      </c>
      <c r="D2841" s="4">
        <v>9</v>
      </c>
      <c r="E2841" s="4">
        <v>9</v>
      </c>
      <c r="F2841" s="4">
        <v>9</v>
      </c>
      <c r="G2841" s="4">
        <v>13</v>
      </c>
      <c r="H2841" s="4">
        <v>1</v>
      </c>
      <c r="I2841" s="4">
        <v>0</v>
      </c>
      <c r="J2841" s="4">
        <v>0</v>
      </c>
      <c r="K2841" s="4">
        <v>0</v>
      </c>
      <c r="L2841" s="4" t="s">
        <v>6310</v>
      </c>
      <c r="M2841" s="4" t="str">
        <f t="shared" si="182"/>
        <v>NIVEL-6</v>
      </c>
      <c r="N2841" s="4" t="str">
        <f t="shared" si="183"/>
        <v>1999130000000</v>
      </c>
      <c r="O2841" s="55" t="str">
        <f t="shared" si="184"/>
        <v>1999131000000</v>
      </c>
      <c r="P2841" s="105">
        <v>1999131000000</v>
      </c>
      <c r="Q2841" s="106" t="s">
        <v>6309</v>
      </c>
      <c r="R2841" s="108" t="s">
        <v>4662</v>
      </c>
      <c r="S2841" s="101" t="s">
        <v>107</v>
      </c>
      <c r="T2841" s="33" t="s">
        <v>25</v>
      </c>
      <c r="U2841" s="33" t="s">
        <v>25</v>
      </c>
      <c r="V2841" s="34" t="s">
        <v>25</v>
      </c>
      <c r="W2841" s="58" t="s">
        <v>24</v>
      </c>
      <c r="X2841" s="58">
        <v>44927</v>
      </c>
      <c r="Y2841" s="58">
        <v>44927</v>
      </c>
      <c r="Z2841" s="93" t="s">
        <v>25</v>
      </c>
    </row>
    <row r="2842" spans="1:26" s="5" customFormat="1" ht="27" customHeight="1" x14ac:dyDescent="0.25">
      <c r="A2842" s="99">
        <f t="shared" si="181"/>
        <v>1</v>
      </c>
      <c r="B2842" s="97">
        <f t="array" aca="1" ref="B2842" ca="1">IF(AND(MAX(IF(O2841:O3841=O2842,X2841:X3841))=X2842,Y2842&lt;=B$1),P2842,"-")</f>
        <v>1999150000000</v>
      </c>
      <c r="C2842" s="4">
        <v>1</v>
      </c>
      <c r="D2842" s="4">
        <v>9</v>
      </c>
      <c r="E2842" s="4">
        <v>9</v>
      </c>
      <c r="F2842" s="4">
        <v>9</v>
      </c>
      <c r="G2842" s="4">
        <v>15</v>
      </c>
      <c r="H2842" s="4">
        <v>0</v>
      </c>
      <c r="I2842" s="4">
        <v>0</v>
      </c>
      <c r="J2842" s="4">
        <v>0</v>
      </c>
      <c r="K2842" s="4">
        <v>0</v>
      </c>
      <c r="L2842" s="4" t="s">
        <v>6310</v>
      </c>
      <c r="M2842" s="4" t="str">
        <f t="shared" si="182"/>
        <v>NIVEL-5</v>
      </c>
      <c r="N2842" s="4" t="str">
        <f t="shared" si="183"/>
        <v>1999000000000</v>
      </c>
      <c r="O2842" s="55" t="str">
        <f t="shared" si="184"/>
        <v>1999150000000</v>
      </c>
      <c r="P2842" s="105">
        <v>1999150000000</v>
      </c>
      <c r="Q2842" s="106" t="s">
        <v>6309</v>
      </c>
      <c r="R2842" s="108" t="s">
        <v>4663</v>
      </c>
      <c r="S2842" s="101" t="s">
        <v>107</v>
      </c>
      <c r="T2842" s="33" t="s">
        <v>25</v>
      </c>
      <c r="U2842" s="33" t="s">
        <v>25</v>
      </c>
      <c r="V2842" s="34" t="s">
        <v>25</v>
      </c>
      <c r="W2842" s="58" t="s">
        <v>24</v>
      </c>
      <c r="X2842" s="58">
        <v>44927</v>
      </c>
      <c r="Y2842" s="58">
        <v>44927</v>
      </c>
      <c r="Z2842" s="93" t="s">
        <v>25</v>
      </c>
    </row>
    <row r="2843" spans="1:26" s="5" customFormat="1" ht="27" customHeight="1" x14ac:dyDescent="0.25">
      <c r="A2843" s="99">
        <f t="shared" si="181"/>
        <v>1</v>
      </c>
      <c r="B2843" s="97">
        <f t="array" aca="1" ref="B2843" ca="1">IF(AND(MAX(IF(O2842:O3842=O2843,X2842:X3842))=X2843,Y2843&lt;=B$1),P2843,"-")</f>
        <v>1999160000000</v>
      </c>
      <c r="C2843" s="4">
        <v>1</v>
      </c>
      <c r="D2843" s="4">
        <v>9</v>
      </c>
      <c r="E2843" s="4">
        <v>9</v>
      </c>
      <c r="F2843" s="4">
        <v>9</v>
      </c>
      <c r="G2843" s="4">
        <v>16</v>
      </c>
      <c r="H2843" s="4">
        <v>0</v>
      </c>
      <c r="I2843" s="4">
        <v>0</v>
      </c>
      <c r="J2843" s="4">
        <v>0</v>
      </c>
      <c r="K2843" s="4">
        <v>0</v>
      </c>
      <c r="L2843" s="4" t="s">
        <v>6310</v>
      </c>
      <c r="M2843" s="4" t="str">
        <f t="shared" si="182"/>
        <v>NIVEL-5</v>
      </c>
      <c r="N2843" s="4" t="str">
        <f t="shared" si="183"/>
        <v>1999000000000</v>
      </c>
      <c r="O2843" s="55" t="str">
        <f t="shared" si="184"/>
        <v>1999160000000</v>
      </c>
      <c r="P2843" s="105">
        <v>1999160000000</v>
      </c>
      <c r="Q2843" s="106" t="s">
        <v>6309</v>
      </c>
      <c r="R2843" s="108" t="s">
        <v>4664</v>
      </c>
      <c r="S2843" s="101" t="s">
        <v>107</v>
      </c>
      <c r="T2843" s="33" t="s">
        <v>25</v>
      </c>
      <c r="U2843" s="33" t="s">
        <v>25</v>
      </c>
      <c r="V2843" s="34" t="s">
        <v>25</v>
      </c>
      <c r="W2843" s="58" t="s">
        <v>24</v>
      </c>
      <c r="X2843" s="58">
        <v>44927</v>
      </c>
      <c r="Y2843" s="58">
        <v>44927</v>
      </c>
      <c r="Z2843" s="93" t="s">
        <v>25</v>
      </c>
    </row>
    <row r="2844" spans="1:26" s="5" customFormat="1" ht="27" customHeight="1" x14ac:dyDescent="0.25">
      <c r="A2844" s="99">
        <f t="shared" si="181"/>
        <v>1</v>
      </c>
      <c r="B2844" s="97">
        <f t="array" aca="1" ref="B2844" ca="1">IF(AND(MAX(IF(O2843:O3843=O2844,X2843:X3843))=X2844,Y2844&lt;=B$1),P2844,"-")</f>
        <v>1999161000000</v>
      </c>
      <c r="C2844" s="4">
        <v>1</v>
      </c>
      <c r="D2844" s="4">
        <v>9</v>
      </c>
      <c r="E2844" s="4">
        <v>9</v>
      </c>
      <c r="F2844" s="4">
        <v>9</v>
      </c>
      <c r="G2844" s="4">
        <v>16</v>
      </c>
      <c r="H2844" s="4">
        <v>1</v>
      </c>
      <c r="I2844" s="4">
        <v>0</v>
      </c>
      <c r="J2844" s="4">
        <v>0</v>
      </c>
      <c r="K2844" s="4">
        <v>0</v>
      </c>
      <c r="L2844" s="4" t="s">
        <v>6310</v>
      </c>
      <c r="M2844" s="4" t="str">
        <f t="shared" si="182"/>
        <v>NIVEL-6</v>
      </c>
      <c r="N2844" s="4" t="str">
        <f t="shared" si="183"/>
        <v>1999160000000</v>
      </c>
      <c r="O2844" s="55" t="str">
        <f t="shared" si="184"/>
        <v>1999161000000</v>
      </c>
      <c r="P2844" s="105">
        <v>1999161000000</v>
      </c>
      <c r="Q2844" s="106" t="s">
        <v>6309</v>
      </c>
      <c r="R2844" s="108" t="s">
        <v>4665</v>
      </c>
      <c r="S2844" s="101" t="s">
        <v>107</v>
      </c>
      <c r="T2844" s="33" t="s">
        <v>25</v>
      </c>
      <c r="U2844" s="33" t="s">
        <v>25</v>
      </c>
      <c r="V2844" s="34" t="s">
        <v>25</v>
      </c>
      <c r="W2844" s="58" t="s">
        <v>24</v>
      </c>
      <c r="X2844" s="58">
        <v>44927</v>
      </c>
      <c r="Y2844" s="58">
        <v>44927</v>
      </c>
      <c r="Z2844" s="93" t="s">
        <v>25</v>
      </c>
    </row>
    <row r="2845" spans="1:26" s="5" customFormat="1" ht="27" customHeight="1" x14ac:dyDescent="0.25">
      <c r="A2845" s="99">
        <f t="shared" si="181"/>
        <v>1</v>
      </c>
      <c r="B2845" s="97">
        <f t="array" aca="1" ref="B2845" ca="1">IF(AND(MAX(IF(O2844:O3844=O2845,X2844:X3844))=X2845,Y2845&lt;=B$1),P2845,"-")</f>
        <v>1999170000000</v>
      </c>
      <c r="C2845" s="4">
        <v>1</v>
      </c>
      <c r="D2845" s="4">
        <v>9</v>
      </c>
      <c r="E2845" s="4">
        <v>9</v>
      </c>
      <c r="F2845" s="4">
        <v>9</v>
      </c>
      <c r="G2845" s="4">
        <v>17</v>
      </c>
      <c r="H2845" s="4">
        <v>0</v>
      </c>
      <c r="I2845" s="4">
        <v>0</v>
      </c>
      <c r="J2845" s="4">
        <v>0</v>
      </c>
      <c r="K2845" s="4">
        <v>0</v>
      </c>
      <c r="L2845" s="4" t="s">
        <v>6310</v>
      </c>
      <c r="M2845" s="4" t="str">
        <f t="shared" si="182"/>
        <v>NIVEL-5</v>
      </c>
      <c r="N2845" s="4" t="str">
        <f t="shared" si="183"/>
        <v>1999000000000</v>
      </c>
      <c r="O2845" s="55" t="str">
        <f t="shared" si="184"/>
        <v>1999170000000</v>
      </c>
      <c r="P2845" s="105">
        <v>1999170000000</v>
      </c>
      <c r="Q2845" s="106" t="s">
        <v>6309</v>
      </c>
      <c r="R2845" s="108" t="s">
        <v>4666</v>
      </c>
      <c r="S2845" s="101" t="s">
        <v>107</v>
      </c>
      <c r="T2845" s="33" t="s">
        <v>25</v>
      </c>
      <c r="U2845" s="33" t="s">
        <v>25</v>
      </c>
      <c r="V2845" s="34" t="s">
        <v>25</v>
      </c>
      <c r="W2845" s="58" t="s">
        <v>24</v>
      </c>
      <c r="X2845" s="58">
        <v>44927</v>
      </c>
      <c r="Y2845" s="58">
        <v>44927</v>
      </c>
      <c r="Z2845" s="93" t="s">
        <v>25</v>
      </c>
    </row>
    <row r="2846" spans="1:26" s="5" customFormat="1" ht="27" customHeight="1" x14ac:dyDescent="0.25">
      <c r="A2846" s="99">
        <f t="shared" si="181"/>
        <v>1</v>
      </c>
      <c r="B2846" s="97">
        <f t="array" aca="1" ref="B2846" ca="1">IF(AND(MAX(IF(O2845:O3845=O2846,X2845:X3845))=X2846,Y2846&lt;=B$1),P2846,"-")</f>
        <v>1999990000000</v>
      </c>
      <c r="C2846" s="4">
        <v>1</v>
      </c>
      <c r="D2846" s="4">
        <v>9</v>
      </c>
      <c r="E2846" s="4">
        <v>9</v>
      </c>
      <c r="F2846" s="4">
        <v>9</v>
      </c>
      <c r="G2846" s="4">
        <v>99</v>
      </c>
      <c r="H2846" s="4">
        <v>0</v>
      </c>
      <c r="I2846" s="4">
        <v>0</v>
      </c>
      <c r="J2846" s="4">
        <v>0</v>
      </c>
      <c r="K2846" s="4">
        <v>0</v>
      </c>
      <c r="L2846" s="4" t="s">
        <v>6310</v>
      </c>
      <c r="M2846" s="4" t="str">
        <f t="shared" si="182"/>
        <v>NIVEL-5</v>
      </c>
      <c r="N2846" s="4" t="str">
        <f t="shared" si="183"/>
        <v>1999000000000</v>
      </c>
      <c r="O2846" s="55" t="str">
        <f t="shared" si="184"/>
        <v>1999990000000</v>
      </c>
      <c r="P2846" s="105">
        <v>1999990000000</v>
      </c>
      <c r="Q2846" s="106" t="s">
        <v>6309</v>
      </c>
      <c r="R2846" s="108" t="s">
        <v>4667</v>
      </c>
      <c r="S2846" s="101" t="s">
        <v>36</v>
      </c>
      <c r="T2846" s="33">
        <v>1990990000000</v>
      </c>
      <c r="U2846" s="33" t="s">
        <v>21</v>
      </c>
      <c r="V2846" s="34" t="s">
        <v>4667</v>
      </c>
      <c r="W2846" s="58" t="s">
        <v>24</v>
      </c>
      <c r="X2846" s="58">
        <v>44927</v>
      </c>
      <c r="Y2846" s="58">
        <v>44927</v>
      </c>
      <c r="Z2846" s="93" t="s">
        <v>25</v>
      </c>
    </row>
    <row r="2847" spans="1:26" s="5" customFormat="1" ht="27" customHeight="1" x14ac:dyDescent="0.25">
      <c r="A2847" s="99">
        <f t="shared" si="181"/>
        <v>1</v>
      </c>
      <c r="B2847" s="97">
        <f t="array" aca="1" ref="B2847" ca="1">IF(AND(MAX(IF(O2846:O3846=O2847,X2846:X3846))=X2847,Y2847&lt;=B$1),P2847,"-")</f>
        <v>1999991000000</v>
      </c>
      <c r="C2847" s="4">
        <v>1</v>
      </c>
      <c r="D2847" s="4">
        <v>9</v>
      </c>
      <c r="E2847" s="4">
        <v>9</v>
      </c>
      <c r="F2847" s="4">
        <v>9</v>
      </c>
      <c r="G2847" s="4">
        <v>99</v>
      </c>
      <c r="H2847" s="4">
        <v>1</v>
      </c>
      <c r="I2847" s="4">
        <v>0</v>
      </c>
      <c r="J2847" s="4">
        <v>0</v>
      </c>
      <c r="K2847" s="4">
        <v>0</v>
      </c>
      <c r="L2847" s="4" t="s">
        <v>6310</v>
      </c>
      <c r="M2847" s="4" t="str">
        <f t="shared" si="182"/>
        <v>NIVEL-6</v>
      </c>
      <c r="N2847" s="4" t="str">
        <f t="shared" si="183"/>
        <v>1999990000000</v>
      </c>
      <c r="O2847" s="55" t="str">
        <f t="shared" si="184"/>
        <v>1999991000000</v>
      </c>
      <c r="P2847" s="105">
        <v>1999991000000</v>
      </c>
      <c r="Q2847" s="106" t="s">
        <v>6309</v>
      </c>
      <c r="R2847" s="108" t="s">
        <v>4668</v>
      </c>
      <c r="S2847" s="101" t="s">
        <v>107</v>
      </c>
      <c r="T2847" s="33" t="s">
        <v>25</v>
      </c>
      <c r="U2847" s="33" t="s">
        <v>25</v>
      </c>
      <c r="V2847" s="34" t="s">
        <v>25</v>
      </c>
      <c r="W2847" s="58" t="s">
        <v>24</v>
      </c>
      <c r="X2847" s="58">
        <v>44927</v>
      </c>
      <c r="Y2847" s="58">
        <v>44927</v>
      </c>
      <c r="Z2847" s="93" t="s">
        <v>25</v>
      </c>
    </row>
    <row r="2848" spans="1:26" s="5" customFormat="1" ht="27" customHeight="1" x14ac:dyDescent="0.25">
      <c r="A2848" s="99">
        <f t="shared" si="181"/>
        <v>1</v>
      </c>
      <c r="B2848" s="97">
        <f t="array" aca="1" ref="B2848" ca="1">IF(AND(MAX(IF(O2847:O3847=O2848,X2847:X3847))=X2848,Y2848&lt;=B$1),P2848,"-")</f>
        <v>1999992000000</v>
      </c>
      <c r="C2848" s="4">
        <v>1</v>
      </c>
      <c r="D2848" s="4">
        <v>9</v>
      </c>
      <c r="E2848" s="4">
        <v>9</v>
      </c>
      <c r="F2848" s="4">
        <v>9</v>
      </c>
      <c r="G2848" s="4">
        <v>99</v>
      </c>
      <c r="H2848" s="4">
        <v>2</v>
      </c>
      <c r="I2848" s="4">
        <v>0</v>
      </c>
      <c r="J2848" s="4">
        <v>0</v>
      </c>
      <c r="K2848" s="4">
        <v>0</v>
      </c>
      <c r="L2848" s="4" t="s">
        <v>6310</v>
      </c>
      <c r="M2848" s="4" t="str">
        <f t="shared" si="182"/>
        <v>NIVEL-6</v>
      </c>
      <c r="N2848" s="4" t="str">
        <f t="shared" si="183"/>
        <v>1999990000000</v>
      </c>
      <c r="O2848" s="55" t="str">
        <f t="shared" si="184"/>
        <v>1999992000000</v>
      </c>
      <c r="P2848" s="105">
        <v>1999992000000</v>
      </c>
      <c r="Q2848" s="106" t="s">
        <v>6309</v>
      </c>
      <c r="R2848" s="108" t="s">
        <v>4669</v>
      </c>
      <c r="S2848" s="101" t="s">
        <v>36</v>
      </c>
      <c r="T2848" s="33">
        <v>1990991000000</v>
      </c>
      <c r="U2848" s="33" t="s">
        <v>21</v>
      </c>
      <c r="V2848" s="34" t="s">
        <v>4670</v>
      </c>
      <c r="W2848" s="58" t="s">
        <v>24</v>
      </c>
      <c r="X2848" s="58">
        <v>44927</v>
      </c>
      <c r="Y2848" s="58">
        <v>44927</v>
      </c>
      <c r="Z2848" s="93" t="s">
        <v>25</v>
      </c>
    </row>
    <row r="2849" spans="1:26" s="5" customFormat="1" ht="27" customHeight="1" x14ac:dyDescent="0.25">
      <c r="A2849" s="99">
        <f t="shared" si="181"/>
        <v>1</v>
      </c>
      <c r="B2849" s="97">
        <f t="array" aca="1" ref="B2849" ca="1">IF(AND(MAX(IF(O2848:O3848=O2849,X2848:X3848))=X2849,Y2849&lt;=B$1),P2849,"-")</f>
        <v>1999992100000</v>
      </c>
      <c r="C2849" s="4">
        <v>1</v>
      </c>
      <c r="D2849" s="4">
        <v>9</v>
      </c>
      <c r="E2849" s="4">
        <v>9</v>
      </c>
      <c r="F2849" s="4">
        <v>9</v>
      </c>
      <c r="G2849" s="4">
        <v>99</v>
      </c>
      <c r="H2849" s="4">
        <v>2</v>
      </c>
      <c r="I2849" s="4">
        <v>1</v>
      </c>
      <c r="J2849" s="4">
        <v>0</v>
      </c>
      <c r="K2849" s="4">
        <v>0</v>
      </c>
      <c r="L2849" s="4" t="s">
        <v>6310</v>
      </c>
      <c r="M2849" s="4" t="str">
        <f t="shared" si="182"/>
        <v>NIVEL-7</v>
      </c>
      <c r="N2849" s="4" t="str">
        <f t="shared" si="183"/>
        <v>1999992000000</v>
      </c>
      <c r="O2849" s="55" t="str">
        <f t="shared" si="184"/>
        <v>1999992100000</v>
      </c>
      <c r="P2849" s="105">
        <v>1999992100000</v>
      </c>
      <c r="Q2849" s="106" t="s">
        <v>6309</v>
      </c>
      <c r="R2849" s="108" t="s">
        <v>4671</v>
      </c>
      <c r="S2849" s="101" t="s">
        <v>36</v>
      </c>
      <c r="T2849" s="33">
        <v>1990991100000</v>
      </c>
      <c r="U2849" s="33" t="s">
        <v>21</v>
      </c>
      <c r="V2849" s="34" t="s">
        <v>4672</v>
      </c>
      <c r="W2849" s="58" t="s">
        <v>24</v>
      </c>
      <c r="X2849" s="58">
        <v>44927</v>
      </c>
      <c r="Y2849" s="58">
        <v>44927</v>
      </c>
      <c r="Z2849" s="93" t="s">
        <v>25</v>
      </c>
    </row>
    <row r="2850" spans="1:26" s="5" customFormat="1" ht="27" customHeight="1" x14ac:dyDescent="0.25">
      <c r="A2850" s="99">
        <f t="shared" si="181"/>
        <v>1</v>
      </c>
      <c r="B2850" s="97">
        <f t="array" aca="1" ref="B2850" ca="1">IF(AND(MAX(IF(O2849:O3849=O2850,X2849:X3849))=X2850,Y2850&lt;=B$1),P2850,"-")</f>
        <v>1999992101000</v>
      </c>
      <c r="C2850" s="4">
        <v>1</v>
      </c>
      <c r="D2850" s="4">
        <v>9</v>
      </c>
      <c r="E2850" s="4">
        <v>9</v>
      </c>
      <c r="F2850" s="4">
        <v>9</v>
      </c>
      <c r="G2850" s="4">
        <v>99</v>
      </c>
      <c r="H2850" s="4">
        <v>2</v>
      </c>
      <c r="I2850" s="4">
        <v>1</v>
      </c>
      <c r="J2850" s="4">
        <v>1</v>
      </c>
      <c r="K2850" s="4">
        <v>0</v>
      </c>
      <c r="L2850" s="4" t="s">
        <v>6312</v>
      </c>
      <c r="M2850" s="4" t="str">
        <f t="shared" si="182"/>
        <v>NIVEL-8</v>
      </c>
      <c r="N2850" s="4" t="str">
        <f t="shared" si="183"/>
        <v>1999992100000</v>
      </c>
      <c r="O2850" s="55" t="str">
        <f t="shared" si="184"/>
        <v>1999992101000</v>
      </c>
      <c r="P2850" s="105">
        <v>1999992101000</v>
      </c>
      <c r="Q2850" s="106" t="s">
        <v>6308</v>
      </c>
      <c r="R2850" s="108" t="s">
        <v>4673</v>
      </c>
      <c r="S2850" s="101" t="s">
        <v>36</v>
      </c>
      <c r="T2850" s="33">
        <v>1990991101000</v>
      </c>
      <c r="U2850" s="33" t="s">
        <v>40</v>
      </c>
      <c r="V2850" s="34" t="s">
        <v>4674</v>
      </c>
      <c r="W2850" s="58" t="s">
        <v>24</v>
      </c>
      <c r="X2850" s="58">
        <v>44927</v>
      </c>
      <c r="Y2850" s="58">
        <v>44927</v>
      </c>
      <c r="Z2850" s="93" t="s">
        <v>25</v>
      </c>
    </row>
    <row r="2851" spans="1:26" s="5" customFormat="1" ht="27" customHeight="1" x14ac:dyDescent="0.25">
      <c r="A2851" s="99">
        <f t="shared" si="181"/>
        <v>1</v>
      </c>
      <c r="B2851" s="97">
        <f t="array" aca="1" ref="B2851" ca="1">IF(AND(MAX(IF(O2850:O3850=O2851,X2850:X3850))=X2851,Y2851&lt;=B$1),P2851,"-")</f>
        <v>1999992102000</v>
      </c>
      <c r="C2851" s="4">
        <v>1</v>
      </c>
      <c r="D2851" s="4">
        <v>9</v>
      </c>
      <c r="E2851" s="4">
        <v>9</v>
      </c>
      <c r="F2851" s="4">
        <v>9</v>
      </c>
      <c r="G2851" s="4">
        <v>99</v>
      </c>
      <c r="H2851" s="4">
        <v>2</v>
      </c>
      <c r="I2851" s="4">
        <v>1</v>
      </c>
      <c r="J2851" s="4">
        <v>2</v>
      </c>
      <c r="K2851" s="4">
        <v>0</v>
      </c>
      <c r="L2851" s="4" t="s">
        <v>6312</v>
      </c>
      <c r="M2851" s="4" t="str">
        <f t="shared" si="182"/>
        <v>NIVEL-8</v>
      </c>
      <c r="N2851" s="4" t="str">
        <f t="shared" si="183"/>
        <v>1999992100000</v>
      </c>
      <c r="O2851" s="55" t="str">
        <f t="shared" si="184"/>
        <v>1999992102000</v>
      </c>
      <c r="P2851" s="105">
        <v>1999992102000</v>
      </c>
      <c r="Q2851" s="106" t="s">
        <v>6308</v>
      </c>
      <c r="R2851" s="108" t="s">
        <v>4675</v>
      </c>
      <c r="S2851" s="101" t="s">
        <v>36</v>
      </c>
      <c r="T2851" s="33">
        <v>1990991102000</v>
      </c>
      <c r="U2851" s="33" t="s">
        <v>40</v>
      </c>
      <c r="V2851" s="34" t="s">
        <v>4676</v>
      </c>
      <c r="W2851" s="58" t="s">
        <v>24</v>
      </c>
      <c r="X2851" s="58">
        <v>44927</v>
      </c>
      <c r="Y2851" s="58">
        <v>44927</v>
      </c>
      <c r="Z2851" s="93" t="s">
        <v>25</v>
      </c>
    </row>
    <row r="2852" spans="1:26" s="5" customFormat="1" ht="27" customHeight="1" x14ac:dyDescent="0.25">
      <c r="A2852" s="99">
        <f t="shared" si="181"/>
        <v>1</v>
      </c>
      <c r="B2852" s="97">
        <f t="array" aca="1" ref="B2852" ca="1">IF(AND(MAX(IF(O2851:O3851=O2852,X2851:X3851))=X2852,Y2852&lt;=B$1),P2852,"-")</f>
        <v>1999992103000</v>
      </c>
      <c r="C2852" s="4">
        <v>1</v>
      </c>
      <c r="D2852" s="4">
        <v>9</v>
      </c>
      <c r="E2852" s="4">
        <v>9</v>
      </c>
      <c r="F2852" s="4">
        <v>9</v>
      </c>
      <c r="G2852" s="4">
        <v>99</v>
      </c>
      <c r="H2852" s="4">
        <v>2</v>
      </c>
      <c r="I2852" s="4">
        <v>1</v>
      </c>
      <c r="J2852" s="4">
        <v>3</v>
      </c>
      <c r="K2852" s="4">
        <v>0</v>
      </c>
      <c r="L2852" s="4" t="s">
        <v>6312</v>
      </c>
      <c r="M2852" s="4" t="str">
        <f t="shared" si="182"/>
        <v>NIVEL-8</v>
      </c>
      <c r="N2852" s="4" t="str">
        <f t="shared" si="183"/>
        <v>1999992100000</v>
      </c>
      <c r="O2852" s="55" t="str">
        <f t="shared" si="184"/>
        <v>1999992103000</v>
      </c>
      <c r="P2852" s="105">
        <v>1999992103000</v>
      </c>
      <c r="Q2852" s="106" t="s">
        <v>6308</v>
      </c>
      <c r="R2852" s="108" t="s">
        <v>4677</v>
      </c>
      <c r="S2852" s="101" t="s">
        <v>36</v>
      </c>
      <c r="T2852" s="33">
        <v>1990991103000</v>
      </c>
      <c r="U2852" s="33" t="s">
        <v>40</v>
      </c>
      <c r="V2852" s="34" t="s">
        <v>4678</v>
      </c>
      <c r="W2852" s="58" t="s">
        <v>24</v>
      </c>
      <c r="X2852" s="58">
        <v>44927</v>
      </c>
      <c r="Y2852" s="58">
        <v>44927</v>
      </c>
      <c r="Z2852" s="93" t="s">
        <v>25</v>
      </c>
    </row>
    <row r="2853" spans="1:26" s="5" customFormat="1" ht="27" customHeight="1" x14ac:dyDescent="0.25">
      <c r="A2853" s="99">
        <f t="shared" si="181"/>
        <v>1</v>
      </c>
      <c r="B2853" s="97">
        <f t="array" aca="1" ref="B2853" ca="1">IF(AND(MAX(IF(O2852:O3852=O2853,X2852:X3852))=X2853,Y2853&lt;=B$1),P2853,"-")</f>
        <v>1999992104000</v>
      </c>
      <c r="C2853" s="4">
        <v>1</v>
      </c>
      <c r="D2853" s="4">
        <v>9</v>
      </c>
      <c r="E2853" s="4">
        <v>9</v>
      </c>
      <c r="F2853" s="4">
        <v>9</v>
      </c>
      <c r="G2853" s="4">
        <v>99</v>
      </c>
      <c r="H2853" s="4">
        <v>2</v>
      </c>
      <c r="I2853" s="4">
        <v>1</v>
      </c>
      <c r="J2853" s="4">
        <v>4</v>
      </c>
      <c r="K2853" s="4">
        <v>0</v>
      </c>
      <c r="L2853" s="4" t="s">
        <v>6312</v>
      </c>
      <c r="M2853" s="4" t="str">
        <f t="shared" si="182"/>
        <v>NIVEL-8</v>
      </c>
      <c r="N2853" s="4" t="str">
        <f t="shared" si="183"/>
        <v>1999992100000</v>
      </c>
      <c r="O2853" s="55" t="str">
        <f t="shared" si="184"/>
        <v>1999992104000</v>
      </c>
      <c r="P2853" s="105">
        <v>1999992104000</v>
      </c>
      <c r="Q2853" s="106" t="s">
        <v>6308</v>
      </c>
      <c r="R2853" s="108" t="s">
        <v>4679</v>
      </c>
      <c r="S2853" s="101" t="s">
        <v>36</v>
      </c>
      <c r="T2853" s="33">
        <v>1990991104000</v>
      </c>
      <c r="U2853" s="33" t="s">
        <v>40</v>
      </c>
      <c r="V2853" s="34" t="s">
        <v>4680</v>
      </c>
      <c r="W2853" s="58" t="s">
        <v>24</v>
      </c>
      <c r="X2853" s="58">
        <v>44927</v>
      </c>
      <c r="Y2853" s="58">
        <v>44927</v>
      </c>
      <c r="Z2853" s="93" t="s">
        <v>25</v>
      </c>
    </row>
    <row r="2854" spans="1:26" s="5" customFormat="1" ht="27" customHeight="1" x14ac:dyDescent="0.25">
      <c r="A2854" s="99">
        <f t="shared" si="181"/>
        <v>1</v>
      </c>
      <c r="B2854" s="97">
        <f t="array" aca="1" ref="B2854" ca="1">IF(AND(MAX(IF(O2853:O3853=O2854,X2853:X3853))=X2854,Y2854&lt;=B$1),P2854,"-")</f>
        <v>1999992105000</v>
      </c>
      <c r="C2854" s="4">
        <v>1</v>
      </c>
      <c r="D2854" s="4">
        <v>9</v>
      </c>
      <c r="E2854" s="4">
        <v>9</v>
      </c>
      <c r="F2854" s="4">
        <v>9</v>
      </c>
      <c r="G2854" s="4">
        <v>99</v>
      </c>
      <c r="H2854" s="4">
        <v>2</v>
      </c>
      <c r="I2854" s="4">
        <v>1</v>
      </c>
      <c r="J2854" s="4">
        <v>5</v>
      </c>
      <c r="K2854" s="4">
        <v>0</v>
      </c>
      <c r="L2854" s="4" t="s">
        <v>6312</v>
      </c>
      <c r="M2854" s="4" t="str">
        <f t="shared" si="182"/>
        <v>NIVEL-8</v>
      </c>
      <c r="N2854" s="4" t="str">
        <f t="shared" si="183"/>
        <v>1999992100000</v>
      </c>
      <c r="O2854" s="55" t="str">
        <f t="shared" si="184"/>
        <v>1999992105000</v>
      </c>
      <c r="P2854" s="105">
        <v>1999992105000</v>
      </c>
      <c r="Q2854" s="106" t="s">
        <v>6308</v>
      </c>
      <c r="R2854" s="108" t="s">
        <v>4681</v>
      </c>
      <c r="S2854" s="101" t="s">
        <v>36</v>
      </c>
      <c r="T2854" s="33">
        <v>1990991105000</v>
      </c>
      <c r="U2854" s="33" t="s">
        <v>40</v>
      </c>
      <c r="V2854" s="34" t="s">
        <v>4682</v>
      </c>
      <c r="W2854" s="58" t="s">
        <v>24</v>
      </c>
      <c r="X2854" s="58">
        <v>44927</v>
      </c>
      <c r="Y2854" s="58">
        <v>44927</v>
      </c>
      <c r="Z2854" s="93" t="s">
        <v>25</v>
      </c>
    </row>
    <row r="2855" spans="1:26" s="5" customFormat="1" ht="27" customHeight="1" x14ac:dyDescent="0.25">
      <c r="A2855" s="99">
        <f t="shared" si="181"/>
        <v>1</v>
      </c>
      <c r="B2855" s="97">
        <f t="array" aca="1" ref="B2855" ca="1">IF(AND(MAX(IF(O2854:O3854=O2855,X2854:X3854))=X2855,Y2855&lt;=B$1),P2855,"-")</f>
        <v>1999992106000</v>
      </c>
      <c r="C2855" s="4">
        <v>1</v>
      </c>
      <c r="D2855" s="4">
        <v>9</v>
      </c>
      <c r="E2855" s="4">
        <v>9</v>
      </c>
      <c r="F2855" s="4">
        <v>9</v>
      </c>
      <c r="G2855" s="4">
        <v>99</v>
      </c>
      <c r="H2855" s="4">
        <v>2</v>
      </c>
      <c r="I2855" s="4">
        <v>1</v>
      </c>
      <c r="J2855" s="4">
        <v>6</v>
      </c>
      <c r="K2855" s="4">
        <v>0</v>
      </c>
      <c r="L2855" s="4" t="s">
        <v>6312</v>
      </c>
      <c r="M2855" s="4" t="str">
        <f t="shared" si="182"/>
        <v>NIVEL-8</v>
      </c>
      <c r="N2855" s="4" t="str">
        <f t="shared" si="183"/>
        <v>1999992100000</v>
      </c>
      <c r="O2855" s="55" t="str">
        <f t="shared" si="184"/>
        <v>1999992106000</v>
      </c>
      <c r="P2855" s="105">
        <v>1999992106000</v>
      </c>
      <c r="Q2855" s="106" t="s">
        <v>6308</v>
      </c>
      <c r="R2855" s="108" t="s">
        <v>4683</v>
      </c>
      <c r="S2855" s="101" t="s">
        <v>36</v>
      </c>
      <c r="T2855" s="33">
        <v>1990991106000</v>
      </c>
      <c r="U2855" s="33" t="s">
        <v>40</v>
      </c>
      <c r="V2855" s="34" t="s">
        <v>4684</v>
      </c>
      <c r="W2855" s="58" t="s">
        <v>24</v>
      </c>
      <c r="X2855" s="58">
        <v>44927</v>
      </c>
      <c r="Y2855" s="58">
        <v>44927</v>
      </c>
      <c r="Z2855" s="93" t="s">
        <v>25</v>
      </c>
    </row>
    <row r="2856" spans="1:26" s="5" customFormat="1" ht="27" customHeight="1" x14ac:dyDescent="0.25">
      <c r="A2856" s="99">
        <f t="shared" si="181"/>
        <v>1</v>
      </c>
      <c r="B2856" s="97">
        <f t="array" aca="1" ref="B2856" ca="1">IF(AND(MAX(IF(O2855:O3855=O2856,X2855:X3855))=X2856,Y2856&lt;=B$1),P2856,"-")</f>
        <v>1999992107000</v>
      </c>
      <c r="C2856" s="4">
        <v>1</v>
      </c>
      <c r="D2856" s="4">
        <v>9</v>
      </c>
      <c r="E2856" s="4">
        <v>9</v>
      </c>
      <c r="F2856" s="4">
        <v>9</v>
      </c>
      <c r="G2856" s="4">
        <v>99</v>
      </c>
      <c r="H2856" s="4">
        <v>2</v>
      </c>
      <c r="I2856" s="4">
        <v>1</v>
      </c>
      <c r="J2856" s="4">
        <v>7</v>
      </c>
      <c r="K2856" s="4">
        <v>0</v>
      </c>
      <c r="L2856" s="4" t="s">
        <v>6312</v>
      </c>
      <c r="M2856" s="4" t="str">
        <f t="shared" si="182"/>
        <v>NIVEL-8</v>
      </c>
      <c r="N2856" s="4" t="str">
        <f t="shared" si="183"/>
        <v>1999992100000</v>
      </c>
      <c r="O2856" s="55" t="str">
        <f t="shared" si="184"/>
        <v>1999992107000</v>
      </c>
      <c r="P2856" s="105">
        <v>1999992107000</v>
      </c>
      <c r="Q2856" s="106" t="s">
        <v>6308</v>
      </c>
      <c r="R2856" s="108" t="s">
        <v>4685</v>
      </c>
      <c r="S2856" s="101" t="s">
        <v>36</v>
      </c>
      <c r="T2856" s="33">
        <v>1990991107000</v>
      </c>
      <c r="U2856" s="33" t="s">
        <v>40</v>
      </c>
      <c r="V2856" s="34" t="s">
        <v>4686</v>
      </c>
      <c r="W2856" s="58" t="s">
        <v>24</v>
      </c>
      <c r="X2856" s="58">
        <v>44927</v>
      </c>
      <c r="Y2856" s="58">
        <v>44927</v>
      </c>
      <c r="Z2856" s="93" t="s">
        <v>25</v>
      </c>
    </row>
    <row r="2857" spans="1:26" s="5" customFormat="1" ht="27" customHeight="1" x14ac:dyDescent="0.25">
      <c r="A2857" s="99">
        <f t="shared" si="181"/>
        <v>1</v>
      </c>
      <c r="B2857" s="97">
        <f t="array" aca="1" ref="B2857" ca="1">IF(AND(MAX(IF(O2856:O3856=O2857,X2856:X3856))=X2857,Y2857&lt;=B$1),P2857,"-")</f>
        <v>1999992108000</v>
      </c>
      <c r="C2857" s="4">
        <v>1</v>
      </c>
      <c r="D2857" s="4">
        <v>9</v>
      </c>
      <c r="E2857" s="4">
        <v>9</v>
      </c>
      <c r="F2857" s="4">
        <v>9</v>
      </c>
      <c r="G2857" s="4">
        <v>99</v>
      </c>
      <c r="H2857" s="4">
        <v>2</v>
      </c>
      <c r="I2857" s="4">
        <v>1</v>
      </c>
      <c r="J2857" s="4">
        <v>8</v>
      </c>
      <c r="K2857" s="4">
        <v>0</v>
      </c>
      <c r="L2857" s="4" t="s">
        <v>6312</v>
      </c>
      <c r="M2857" s="4" t="str">
        <f t="shared" si="182"/>
        <v>NIVEL-8</v>
      </c>
      <c r="N2857" s="4" t="str">
        <f t="shared" si="183"/>
        <v>1999992100000</v>
      </c>
      <c r="O2857" s="55" t="str">
        <f t="shared" si="184"/>
        <v>1999992108000</v>
      </c>
      <c r="P2857" s="105">
        <v>1999992108000</v>
      </c>
      <c r="Q2857" s="106" t="s">
        <v>6309</v>
      </c>
      <c r="R2857" s="108" t="s">
        <v>4687</v>
      </c>
      <c r="S2857" s="101" t="s">
        <v>36</v>
      </c>
      <c r="T2857" s="33">
        <v>1990991108000</v>
      </c>
      <c r="U2857" s="33" t="s">
        <v>21</v>
      </c>
      <c r="V2857" s="34" t="s">
        <v>4688</v>
      </c>
      <c r="W2857" s="58" t="s">
        <v>24</v>
      </c>
      <c r="X2857" s="58">
        <v>44927</v>
      </c>
      <c r="Y2857" s="58">
        <v>44927</v>
      </c>
      <c r="Z2857" s="93" t="s">
        <v>25</v>
      </c>
    </row>
    <row r="2858" spans="1:26" s="5" customFormat="1" ht="27" customHeight="1" x14ac:dyDescent="0.25">
      <c r="A2858" s="99">
        <f t="shared" si="181"/>
        <v>1</v>
      </c>
      <c r="B2858" s="97">
        <f t="array" aca="1" ref="B2858" ca="1">IF(AND(MAX(IF(O2857:O3857=O2858,X2857:X3857))=X2858,Y2858&lt;=B$1),P2858,"-")</f>
        <v>1999992108001</v>
      </c>
      <c r="C2858" s="4">
        <v>1</v>
      </c>
      <c r="D2858" s="4">
        <v>9</v>
      </c>
      <c r="E2858" s="4">
        <v>9</v>
      </c>
      <c r="F2858" s="4">
        <v>9</v>
      </c>
      <c r="G2858" s="4">
        <v>99</v>
      </c>
      <c r="H2858" s="4">
        <v>2</v>
      </c>
      <c r="I2858" s="4">
        <v>1</v>
      </c>
      <c r="J2858" s="4">
        <v>8</v>
      </c>
      <c r="K2858" s="4">
        <v>1</v>
      </c>
      <c r="L2858" s="4" t="s">
        <v>6312</v>
      </c>
      <c r="M2858" s="4" t="str">
        <f t="shared" si="182"/>
        <v>NIVEL-9</v>
      </c>
      <c r="N2858" s="4" t="str">
        <f t="shared" si="183"/>
        <v>1999992108000</v>
      </c>
      <c r="O2858" s="55" t="str">
        <f t="shared" si="184"/>
        <v>1999992108001</v>
      </c>
      <c r="P2858" s="105">
        <v>1999992108001</v>
      </c>
      <c r="Q2858" s="106" t="s">
        <v>6308</v>
      </c>
      <c r="R2858" s="108" t="s">
        <v>4689</v>
      </c>
      <c r="S2858" s="101" t="s">
        <v>36</v>
      </c>
      <c r="T2858" s="33">
        <v>1990991108001</v>
      </c>
      <c r="U2858" s="33" t="s">
        <v>40</v>
      </c>
      <c r="V2858" s="34" t="s">
        <v>4690</v>
      </c>
      <c r="W2858" s="58" t="s">
        <v>24</v>
      </c>
      <c r="X2858" s="58">
        <v>44927</v>
      </c>
      <c r="Y2858" s="58">
        <v>44927</v>
      </c>
      <c r="Z2858" s="93" t="s">
        <v>25</v>
      </c>
    </row>
    <row r="2859" spans="1:26" s="5" customFormat="1" ht="27" customHeight="1" x14ac:dyDescent="0.25">
      <c r="A2859" s="99">
        <f t="shared" si="181"/>
        <v>1</v>
      </c>
      <c r="B2859" s="97">
        <f t="array" aca="1" ref="B2859" ca="1">IF(AND(MAX(IF(O2858:O3858=O2859,X2858:X3858))=X2859,Y2859&lt;=B$1),P2859,"-")</f>
        <v>1999992108999</v>
      </c>
      <c r="C2859" s="4">
        <v>1</v>
      </c>
      <c r="D2859" s="4">
        <v>9</v>
      </c>
      <c r="E2859" s="4">
        <v>9</v>
      </c>
      <c r="F2859" s="4">
        <v>9</v>
      </c>
      <c r="G2859" s="4">
        <v>99</v>
      </c>
      <c r="H2859" s="4">
        <v>2</v>
      </c>
      <c r="I2859" s="4">
        <v>1</v>
      </c>
      <c r="J2859" s="4">
        <v>8</v>
      </c>
      <c r="K2859" s="4">
        <v>999</v>
      </c>
      <c r="L2859" s="4" t="s">
        <v>6312</v>
      </c>
      <c r="M2859" s="4" t="str">
        <f t="shared" si="182"/>
        <v>NIVEL-9</v>
      </c>
      <c r="N2859" s="4" t="str">
        <f t="shared" si="183"/>
        <v>1999992108000</v>
      </c>
      <c r="O2859" s="55" t="str">
        <f t="shared" si="184"/>
        <v>1999992108999</v>
      </c>
      <c r="P2859" s="105">
        <v>1999992108999</v>
      </c>
      <c r="Q2859" s="106" t="s">
        <v>6308</v>
      </c>
      <c r="R2859" s="108" t="s">
        <v>4691</v>
      </c>
      <c r="S2859" s="101" t="s">
        <v>36</v>
      </c>
      <c r="T2859" s="33">
        <v>1990991108999</v>
      </c>
      <c r="U2859" s="33" t="s">
        <v>40</v>
      </c>
      <c r="V2859" s="34" t="s">
        <v>4692</v>
      </c>
      <c r="W2859" s="58" t="s">
        <v>24</v>
      </c>
      <c r="X2859" s="58">
        <v>44927</v>
      </c>
      <c r="Y2859" s="58">
        <v>44927</v>
      </c>
      <c r="Z2859" s="93" t="s">
        <v>25</v>
      </c>
    </row>
    <row r="2860" spans="1:26" s="5" customFormat="1" ht="27" customHeight="1" x14ac:dyDescent="0.25">
      <c r="A2860" s="99">
        <f t="shared" si="181"/>
        <v>1</v>
      </c>
      <c r="B2860" s="97">
        <f t="array" aca="1" ref="B2860" ca="1">IF(AND(MAX(IF(O2859:O3859=O2860,X2859:X3859))=X2860,Y2860&lt;=B$1),P2860,"-")</f>
        <v>1999992109000</v>
      </c>
      <c r="C2860" s="4">
        <v>1</v>
      </c>
      <c r="D2860" s="4">
        <v>9</v>
      </c>
      <c r="E2860" s="4">
        <v>9</v>
      </c>
      <c r="F2860" s="4">
        <v>9</v>
      </c>
      <c r="G2860" s="4">
        <v>99</v>
      </c>
      <c r="H2860" s="4">
        <v>2</v>
      </c>
      <c r="I2860" s="4">
        <v>1</v>
      </c>
      <c r="J2860" s="4">
        <v>9</v>
      </c>
      <c r="K2860" s="4">
        <v>0</v>
      </c>
      <c r="L2860" s="4" t="s">
        <v>6312</v>
      </c>
      <c r="M2860" s="4" t="str">
        <f t="shared" si="182"/>
        <v>NIVEL-8</v>
      </c>
      <c r="N2860" s="4" t="str">
        <f t="shared" si="183"/>
        <v>1999992100000</v>
      </c>
      <c r="O2860" s="55" t="str">
        <f t="shared" si="184"/>
        <v>1999992109000</v>
      </c>
      <c r="P2860" s="105">
        <v>1999992109000</v>
      </c>
      <c r="Q2860" s="106" t="s">
        <v>6309</v>
      </c>
      <c r="R2860" s="108" t="s">
        <v>4693</v>
      </c>
      <c r="S2860" s="101" t="s">
        <v>36</v>
      </c>
      <c r="T2860" s="33">
        <v>1990991109000</v>
      </c>
      <c r="U2860" s="33" t="s">
        <v>21</v>
      </c>
      <c r="V2860" s="34" t="s">
        <v>4694</v>
      </c>
      <c r="W2860" s="58" t="s">
        <v>24</v>
      </c>
      <c r="X2860" s="58">
        <v>44927</v>
      </c>
      <c r="Y2860" s="58">
        <v>44927</v>
      </c>
      <c r="Z2860" s="93" t="s">
        <v>25</v>
      </c>
    </row>
    <row r="2861" spans="1:26" s="5" customFormat="1" ht="27" customHeight="1" x14ac:dyDescent="0.25">
      <c r="A2861" s="99">
        <f t="shared" si="181"/>
        <v>1</v>
      </c>
      <c r="B2861" s="97">
        <f t="array" aca="1" ref="B2861" ca="1">IF(AND(MAX(IF(O2860:O3860=O2861,X2860:X3860))=X2861,Y2861&lt;=B$1),P2861,"-")</f>
        <v>1999992109001</v>
      </c>
      <c r="C2861" s="4">
        <v>1</v>
      </c>
      <c r="D2861" s="4">
        <v>9</v>
      </c>
      <c r="E2861" s="4">
        <v>9</v>
      </c>
      <c r="F2861" s="4">
        <v>9</v>
      </c>
      <c r="G2861" s="4">
        <v>99</v>
      </c>
      <c r="H2861" s="4">
        <v>2</v>
      </c>
      <c r="I2861" s="4">
        <v>1</v>
      </c>
      <c r="J2861" s="4">
        <v>9</v>
      </c>
      <c r="K2861" s="4">
        <v>1</v>
      </c>
      <c r="L2861" s="4" t="s">
        <v>6312</v>
      </c>
      <c r="M2861" s="4" t="str">
        <f t="shared" si="182"/>
        <v>NIVEL-9</v>
      </c>
      <c r="N2861" s="4" t="str">
        <f t="shared" si="183"/>
        <v>1999992109000</v>
      </c>
      <c r="O2861" s="55" t="str">
        <f t="shared" si="184"/>
        <v>1999992109001</v>
      </c>
      <c r="P2861" s="105">
        <v>1999992109001</v>
      </c>
      <c r="Q2861" s="106" t="s">
        <v>6308</v>
      </c>
      <c r="R2861" s="108" t="s">
        <v>4695</v>
      </c>
      <c r="S2861" s="101" t="s">
        <v>36</v>
      </c>
      <c r="T2861" s="33">
        <v>1990991109001</v>
      </c>
      <c r="U2861" s="33" t="s">
        <v>40</v>
      </c>
      <c r="V2861" s="34" t="s">
        <v>4696</v>
      </c>
      <c r="W2861" s="58" t="s">
        <v>24</v>
      </c>
      <c r="X2861" s="58">
        <v>44927</v>
      </c>
      <c r="Y2861" s="58">
        <v>44927</v>
      </c>
      <c r="Z2861" s="93" t="s">
        <v>25</v>
      </c>
    </row>
    <row r="2862" spans="1:26" s="5" customFormat="1" ht="27" customHeight="1" x14ac:dyDescent="0.25">
      <c r="A2862" s="99">
        <f t="shared" si="181"/>
        <v>1</v>
      </c>
      <c r="B2862" s="97">
        <f t="array" aca="1" ref="B2862" ca="1">IF(AND(MAX(IF(O2861:O3861=O2862,X2861:X3861))=X2862,Y2862&lt;=B$1),P2862,"-")</f>
        <v>1999992109002</v>
      </c>
      <c r="C2862" s="4">
        <v>1</v>
      </c>
      <c r="D2862" s="4">
        <v>9</v>
      </c>
      <c r="E2862" s="4">
        <v>9</v>
      </c>
      <c r="F2862" s="4">
        <v>9</v>
      </c>
      <c r="G2862" s="4">
        <v>99</v>
      </c>
      <c r="H2862" s="4">
        <v>2</v>
      </c>
      <c r="I2862" s="4">
        <v>1</v>
      </c>
      <c r="J2862" s="4">
        <v>9</v>
      </c>
      <c r="K2862" s="4">
        <v>2</v>
      </c>
      <c r="L2862" s="4" t="s">
        <v>6312</v>
      </c>
      <c r="M2862" s="4" t="str">
        <f t="shared" si="182"/>
        <v>NIVEL-9</v>
      </c>
      <c r="N2862" s="4" t="str">
        <f t="shared" si="183"/>
        <v>1999992109000</v>
      </c>
      <c r="O2862" s="55" t="str">
        <f t="shared" si="184"/>
        <v>1999992109002</v>
      </c>
      <c r="P2862" s="105">
        <v>1999992109002</v>
      </c>
      <c r="Q2862" s="106" t="s">
        <v>6308</v>
      </c>
      <c r="R2862" s="108" t="s">
        <v>4697</v>
      </c>
      <c r="S2862" s="101" t="s">
        <v>36</v>
      </c>
      <c r="T2862" s="33">
        <v>1990991109002</v>
      </c>
      <c r="U2862" s="33" t="s">
        <v>40</v>
      </c>
      <c r="V2862" s="34" t="s">
        <v>4698</v>
      </c>
      <c r="W2862" s="58" t="s">
        <v>24</v>
      </c>
      <c r="X2862" s="58">
        <v>44927</v>
      </c>
      <c r="Y2862" s="58">
        <v>44927</v>
      </c>
      <c r="Z2862" s="93" t="s">
        <v>25</v>
      </c>
    </row>
    <row r="2863" spans="1:26" s="5" customFormat="1" ht="27" customHeight="1" x14ac:dyDescent="0.25">
      <c r="A2863" s="99">
        <f t="shared" si="181"/>
        <v>1</v>
      </c>
      <c r="B2863" s="97">
        <f t="array" aca="1" ref="B2863" ca="1">IF(AND(MAX(IF(O2862:O3862=O2863,X2862:X3862))=X2863,Y2863&lt;=B$1),P2863,"-")</f>
        <v>1999992110000</v>
      </c>
      <c r="C2863" s="4">
        <v>1</v>
      </c>
      <c r="D2863" s="4">
        <v>9</v>
      </c>
      <c r="E2863" s="4">
        <v>9</v>
      </c>
      <c r="F2863" s="4">
        <v>9</v>
      </c>
      <c r="G2863" s="4">
        <v>99</v>
      </c>
      <c r="H2863" s="4">
        <v>2</v>
      </c>
      <c r="I2863" s="4">
        <v>1</v>
      </c>
      <c r="J2863" s="4">
        <v>10</v>
      </c>
      <c r="K2863" s="4">
        <v>0</v>
      </c>
      <c r="L2863" s="4" t="s">
        <v>6312</v>
      </c>
      <c r="M2863" s="4" t="str">
        <f t="shared" si="182"/>
        <v>NIVEL-8</v>
      </c>
      <c r="N2863" s="4" t="str">
        <f t="shared" si="183"/>
        <v>1999992100000</v>
      </c>
      <c r="O2863" s="55" t="str">
        <f t="shared" si="184"/>
        <v>1999992110000</v>
      </c>
      <c r="P2863" s="105">
        <v>1999992110000</v>
      </c>
      <c r="Q2863" s="106" t="s">
        <v>6308</v>
      </c>
      <c r="R2863" s="108" t="s">
        <v>4699</v>
      </c>
      <c r="S2863" s="101" t="s">
        <v>36</v>
      </c>
      <c r="T2863" s="33">
        <v>1990991110000</v>
      </c>
      <c r="U2863" s="33" t="s">
        <v>40</v>
      </c>
      <c r="V2863" s="34" t="s">
        <v>4700</v>
      </c>
      <c r="W2863" s="58" t="s">
        <v>24</v>
      </c>
      <c r="X2863" s="58">
        <v>44927</v>
      </c>
      <c r="Y2863" s="58">
        <v>44927</v>
      </c>
      <c r="Z2863" s="93" t="s">
        <v>25</v>
      </c>
    </row>
    <row r="2864" spans="1:26" s="5" customFormat="1" ht="27" customHeight="1" x14ac:dyDescent="0.25">
      <c r="A2864" s="99">
        <f t="shared" si="181"/>
        <v>1</v>
      </c>
      <c r="B2864" s="97">
        <f t="array" aca="1" ref="B2864" ca="1">IF(AND(MAX(IF(O2863:O3863=O2864,X2863:X3863))=X2864,Y2864&lt;=B$1),P2864,"-")</f>
        <v>1999992111000</v>
      </c>
      <c r="C2864" s="4">
        <v>1</v>
      </c>
      <c r="D2864" s="4">
        <v>9</v>
      </c>
      <c r="E2864" s="4">
        <v>9</v>
      </c>
      <c r="F2864" s="4">
        <v>9</v>
      </c>
      <c r="G2864" s="4">
        <v>99</v>
      </c>
      <c r="H2864" s="4">
        <v>2</v>
      </c>
      <c r="I2864" s="4">
        <v>1</v>
      </c>
      <c r="J2864" s="4">
        <v>11</v>
      </c>
      <c r="K2864" s="4">
        <v>0</v>
      </c>
      <c r="L2864" s="4" t="s">
        <v>6312</v>
      </c>
      <c r="M2864" s="4" t="str">
        <f t="shared" si="182"/>
        <v>NIVEL-8</v>
      </c>
      <c r="N2864" s="4" t="str">
        <f t="shared" si="183"/>
        <v>1999992100000</v>
      </c>
      <c r="O2864" s="55" t="str">
        <f t="shared" si="184"/>
        <v>1999992111000</v>
      </c>
      <c r="P2864" s="105">
        <v>1999992111000</v>
      </c>
      <c r="Q2864" s="106" t="s">
        <v>6308</v>
      </c>
      <c r="R2864" s="108" t="s">
        <v>4701</v>
      </c>
      <c r="S2864" s="101" t="s">
        <v>36</v>
      </c>
      <c r="T2864" s="33">
        <v>1990991111000</v>
      </c>
      <c r="U2864" s="33" t="s">
        <v>40</v>
      </c>
      <c r="V2864" s="34" t="s">
        <v>4702</v>
      </c>
      <c r="W2864" s="58" t="s">
        <v>24</v>
      </c>
      <c r="X2864" s="58">
        <v>44927</v>
      </c>
      <c r="Y2864" s="58">
        <v>44927</v>
      </c>
      <c r="Z2864" s="93" t="s">
        <v>25</v>
      </c>
    </row>
    <row r="2865" spans="1:26" s="5" customFormat="1" ht="27" customHeight="1" x14ac:dyDescent="0.25">
      <c r="A2865" s="99">
        <f t="shared" si="181"/>
        <v>1</v>
      </c>
      <c r="B2865" s="97">
        <f t="array" aca="1" ref="B2865" ca="1">IF(AND(MAX(IF(O2864:O3864=O2865,X2864:X3864))=X2865,Y2865&lt;=B$1),P2865,"-")</f>
        <v>1999992112000</v>
      </c>
      <c r="C2865" s="4">
        <v>1</v>
      </c>
      <c r="D2865" s="4">
        <v>9</v>
      </c>
      <c r="E2865" s="4">
        <v>9</v>
      </c>
      <c r="F2865" s="4">
        <v>9</v>
      </c>
      <c r="G2865" s="4">
        <v>99</v>
      </c>
      <c r="H2865" s="4">
        <v>2</v>
      </c>
      <c r="I2865" s="4">
        <v>1</v>
      </c>
      <c r="J2865" s="4">
        <v>12</v>
      </c>
      <c r="K2865" s="4">
        <v>0</v>
      </c>
      <c r="L2865" s="4" t="s">
        <v>6312</v>
      </c>
      <c r="M2865" s="4" t="str">
        <f t="shared" si="182"/>
        <v>NIVEL-8</v>
      </c>
      <c r="N2865" s="4" t="str">
        <f t="shared" si="183"/>
        <v>1999992100000</v>
      </c>
      <c r="O2865" s="55" t="str">
        <f t="shared" si="184"/>
        <v>1999992112000</v>
      </c>
      <c r="P2865" s="105">
        <v>1999992112000</v>
      </c>
      <c r="Q2865" s="106" t="s">
        <v>6308</v>
      </c>
      <c r="R2865" s="108" t="s">
        <v>4703</v>
      </c>
      <c r="S2865" s="101" t="s">
        <v>36</v>
      </c>
      <c r="T2865" s="33">
        <v>1990991112000</v>
      </c>
      <c r="U2865" s="33" t="s">
        <v>40</v>
      </c>
      <c r="V2865" s="34" t="s">
        <v>4704</v>
      </c>
      <c r="W2865" s="58" t="s">
        <v>24</v>
      </c>
      <c r="X2865" s="58">
        <v>44927</v>
      </c>
      <c r="Y2865" s="58">
        <v>44927</v>
      </c>
      <c r="Z2865" s="93" t="s">
        <v>25</v>
      </c>
    </row>
    <row r="2866" spans="1:26" s="5" customFormat="1" ht="27" customHeight="1" x14ac:dyDescent="0.25">
      <c r="A2866" s="99">
        <f t="shared" si="181"/>
        <v>1</v>
      </c>
      <c r="B2866" s="97">
        <f t="array" aca="1" ref="B2866" ca="1">IF(AND(MAX(IF(O2865:O3865=O2866,X2865:X3865))=X2866,Y2866&lt;=B$1),P2866,"-")</f>
        <v>1999992113000</v>
      </c>
      <c r="C2866" s="4">
        <v>1</v>
      </c>
      <c r="D2866" s="4">
        <v>9</v>
      </c>
      <c r="E2866" s="4">
        <v>9</v>
      </c>
      <c r="F2866" s="4">
        <v>9</v>
      </c>
      <c r="G2866" s="4">
        <v>99</v>
      </c>
      <c r="H2866" s="4">
        <v>2</v>
      </c>
      <c r="I2866" s="4">
        <v>1</v>
      </c>
      <c r="J2866" s="4">
        <v>13</v>
      </c>
      <c r="K2866" s="4">
        <v>0</v>
      </c>
      <c r="L2866" s="4" t="s">
        <v>6312</v>
      </c>
      <c r="M2866" s="4" t="str">
        <f t="shared" si="182"/>
        <v>NIVEL-8</v>
      </c>
      <c r="N2866" s="4" t="str">
        <f t="shared" si="183"/>
        <v>1999992100000</v>
      </c>
      <c r="O2866" s="55" t="str">
        <f t="shared" si="184"/>
        <v>1999992113000</v>
      </c>
      <c r="P2866" s="105">
        <v>1999992113000</v>
      </c>
      <c r="Q2866" s="106" t="s">
        <v>6308</v>
      </c>
      <c r="R2866" s="108" t="s">
        <v>4705</v>
      </c>
      <c r="S2866" s="101" t="s">
        <v>36</v>
      </c>
      <c r="T2866" s="33">
        <v>1990991311000</v>
      </c>
      <c r="U2866" s="33" t="s">
        <v>40</v>
      </c>
      <c r="V2866" s="34" t="s">
        <v>4706</v>
      </c>
      <c r="W2866" s="58" t="s">
        <v>24</v>
      </c>
      <c r="X2866" s="58">
        <v>44927</v>
      </c>
      <c r="Y2866" s="58">
        <v>44927</v>
      </c>
      <c r="Z2866" s="93" t="s">
        <v>25</v>
      </c>
    </row>
    <row r="2867" spans="1:26" s="5" customFormat="1" ht="27" customHeight="1" x14ac:dyDescent="0.25">
      <c r="A2867" s="99">
        <f t="shared" si="181"/>
        <v>1</v>
      </c>
      <c r="B2867" s="97">
        <f t="array" aca="1" ref="B2867" ca="1">IF(AND(MAX(IF(O2866:O3866=O2867,X2866:X3866))=X2867,Y2867&lt;=B$1),P2867,"-")</f>
        <v>1999992114000</v>
      </c>
      <c r="C2867" s="4">
        <v>1</v>
      </c>
      <c r="D2867" s="4">
        <v>9</v>
      </c>
      <c r="E2867" s="4">
        <v>9</v>
      </c>
      <c r="F2867" s="4">
        <v>9</v>
      </c>
      <c r="G2867" s="4">
        <v>99</v>
      </c>
      <c r="H2867" s="4">
        <v>2</v>
      </c>
      <c r="I2867" s="4">
        <v>1</v>
      </c>
      <c r="J2867" s="4">
        <v>14</v>
      </c>
      <c r="K2867" s="4">
        <v>0</v>
      </c>
      <c r="L2867" s="4" t="s">
        <v>6312</v>
      </c>
      <c r="M2867" s="4" t="str">
        <f t="shared" si="182"/>
        <v>NIVEL-8</v>
      </c>
      <c r="N2867" s="4" t="str">
        <f t="shared" si="183"/>
        <v>1999992100000</v>
      </c>
      <c r="O2867" s="55" t="str">
        <f t="shared" si="184"/>
        <v>1999992114000</v>
      </c>
      <c r="P2867" s="105">
        <v>1999992114000</v>
      </c>
      <c r="Q2867" s="106" t="s">
        <v>6309</v>
      </c>
      <c r="R2867" s="108" t="s">
        <v>4707</v>
      </c>
      <c r="S2867" s="101" t="s">
        <v>36</v>
      </c>
      <c r="T2867" s="33">
        <v>1990991113000</v>
      </c>
      <c r="U2867" s="33" t="s">
        <v>21</v>
      </c>
      <c r="V2867" s="34" t="s">
        <v>4708</v>
      </c>
      <c r="W2867" s="58" t="s">
        <v>24</v>
      </c>
      <c r="X2867" s="58">
        <v>44927</v>
      </c>
      <c r="Y2867" s="58">
        <v>44927</v>
      </c>
      <c r="Z2867" s="93" t="s">
        <v>25</v>
      </c>
    </row>
    <row r="2868" spans="1:26" s="5" customFormat="1" ht="27" customHeight="1" x14ac:dyDescent="0.25">
      <c r="A2868" s="99">
        <f t="shared" si="181"/>
        <v>1</v>
      </c>
      <c r="B2868" s="97">
        <f t="array" aca="1" ref="B2868" ca="1">IF(AND(MAX(IF(O2867:O3867=O2868,X2867:X3867))=X2868,Y2868&lt;=B$1),P2868,"-")</f>
        <v>1999992114001</v>
      </c>
      <c r="C2868" s="4">
        <v>1</v>
      </c>
      <c r="D2868" s="4">
        <v>9</v>
      </c>
      <c r="E2868" s="4">
        <v>9</v>
      </c>
      <c r="F2868" s="4">
        <v>9</v>
      </c>
      <c r="G2868" s="4">
        <v>99</v>
      </c>
      <c r="H2868" s="4">
        <v>2</v>
      </c>
      <c r="I2868" s="4">
        <v>1</v>
      </c>
      <c r="J2868" s="4">
        <v>14</v>
      </c>
      <c r="K2868" s="4">
        <v>1</v>
      </c>
      <c r="L2868" s="4" t="s">
        <v>6312</v>
      </c>
      <c r="M2868" s="4" t="str">
        <f t="shared" si="182"/>
        <v>NIVEL-9</v>
      </c>
      <c r="N2868" s="4" t="str">
        <f t="shared" si="183"/>
        <v>1999992114000</v>
      </c>
      <c r="O2868" s="55" t="str">
        <f t="shared" si="184"/>
        <v>1999992114001</v>
      </c>
      <c r="P2868" s="105">
        <v>1999992114001</v>
      </c>
      <c r="Q2868" s="106" t="s">
        <v>6308</v>
      </c>
      <c r="R2868" s="108" t="s">
        <v>4709</v>
      </c>
      <c r="S2868" s="101" t="s">
        <v>36</v>
      </c>
      <c r="T2868" s="33">
        <v>1990991113001</v>
      </c>
      <c r="U2868" s="33" t="s">
        <v>40</v>
      </c>
      <c r="V2868" s="34" t="s">
        <v>4710</v>
      </c>
      <c r="W2868" s="58" t="s">
        <v>24</v>
      </c>
      <c r="X2868" s="58">
        <v>44927</v>
      </c>
      <c r="Y2868" s="58">
        <v>44927</v>
      </c>
      <c r="Z2868" s="93" t="s">
        <v>25</v>
      </c>
    </row>
    <row r="2869" spans="1:26" s="5" customFormat="1" ht="27" customHeight="1" x14ac:dyDescent="0.25">
      <c r="A2869" s="99">
        <f t="shared" si="181"/>
        <v>1</v>
      </c>
      <c r="B2869" s="97">
        <f t="array" aca="1" ref="B2869" ca="1">IF(AND(MAX(IF(O2868:O3868=O2869,X2868:X3868))=X2869,Y2869&lt;=B$1),P2869,"-")</f>
        <v>1999992114002</v>
      </c>
      <c r="C2869" s="4">
        <v>1</v>
      </c>
      <c r="D2869" s="4">
        <v>9</v>
      </c>
      <c r="E2869" s="4">
        <v>9</v>
      </c>
      <c r="F2869" s="4">
        <v>9</v>
      </c>
      <c r="G2869" s="4">
        <v>99</v>
      </c>
      <c r="H2869" s="4">
        <v>2</v>
      </c>
      <c r="I2869" s="4">
        <v>1</v>
      </c>
      <c r="J2869" s="4">
        <v>14</v>
      </c>
      <c r="K2869" s="4">
        <v>2</v>
      </c>
      <c r="L2869" s="4" t="s">
        <v>6312</v>
      </c>
      <c r="M2869" s="4" t="str">
        <f t="shared" si="182"/>
        <v>NIVEL-9</v>
      </c>
      <c r="N2869" s="4" t="str">
        <f t="shared" si="183"/>
        <v>1999992114000</v>
      </c>
      <c r="O2869" s="55" t="str">
        <f t="shared" si="184"/>
        <v>1999992114002</v>
      </c>
      <c r="P2869" s="105">
        <v>1999992114002</v>
      </c>
      <c r="Q2869" s="106" t="s">
        <v>6308</v>
      </c>
      <c r="R2869" s="108" t="s">
        <v>4711</v>
      </c>
      <c r="S2869" s="101" t="s">
        <v>36</v>
      </c>
      <c r="T2869" s="33">
        <v>1990991113002</v>
      </c>
      <c r="U2869" s="33" t="s">
        <v>40</v>
      </c>
      <c r="V2869" s="34" t="s">
        <v>4712</v>
      </c>
      <c r="W2869" s="58" t="s">
        <v>24</v>
      </c>
      <c r="X2869" s="58">
        <v>44927</v>
      </c>
      <c r="Y2869" s="58">
        <v>44927</v>
      </c>
      <c r="Z2869" s="93" t="s">
        <v>25</v>
      </c>
    </row>
    <row r="2870" spans="1:26" s="5" customFormat="1" ht="27" customHeight="1" x14ac:dyDescent="0.25">
      <c r="A2870" s="99">
        <f t="shared" si="181"/>
        <v>1</v>
      </c>
      <c r="B2870" s="97">
        <f t="array" aca="1" ref="B2870" ca="1">IF(AND(MAX(IF(O2869:O3869=O2870,X2869:X3869))=X2870,Y2870&lt;=B$1),P2870,"-")</f>
        <v>1999992114003</v>
      </c>
      <c r="C2870" s="4">
        <v>1</v>
      </c>
      <c r="D2870" s="4">
        <v>9</v>
      </c>
      <c r="E2870" s="4">
        <v>9</v>
      </c>
      <c r="F2870" s="4">
        <v>9</v>
      </c>
      <c r="G2870" s="4">
        <v>99</v>
      </c>
      <c r="H2870" s="4">
        <v>2</v>
      </c>
      <c r="I2870" s="4">
        <v>1</v>
      </c>
      <c r="J2870" s="4">
        <v>14</v>
      </c>
      <c r="K2870" s="4">
        <v>3</v>
      </c>
      <c r="L2870" s="4" t="s">
        <v>6312</v>
      </c>
      <c r="M2870" s="4" t="str">
        <f t="shared" si="182"/>
        <v>NIVEL-9</v>
      </c>
      <c r="N2870" s="4" t="str">
        <f t="shared" si="183"/>
        <v>1999992114000</v>
      </c>
      <c r="O2870" s="55" t="str">
        <f t="shared" si="184"/>
        <v>1999992114003</v>
      </c>
      <c r="P2870" s="105">
        <v>1999992114003</v>
      </c>
      <c r="Q2870" s="106" t="s">
        <v>6308</v>
      </c>
      <c r="R2870" s="108" t="s">
        <v>4713</v>
      </c>
      <c r="S2870" s="101" t="s">
        <v>36</v>
      </c>
      <c r="T2870" s="33">
        <v>1990991113003</v>
      </c>
      <c r="U2870" s="33" t="s">
        <v>40</v>
      </c>
      <c r="V2870" s="34" t="s">
        <v>4714</v>
      </c>
      <c r="W2870" s="58" t="s">
        <v>24</v>
      </c>
      <c r="X2870" s="58">
        <v>44927</v>
      </c>
      <c r="Y2870" s="58">
        <v>44927</v>
      </c>
      <c r="Z2870" s="93" t="s">
        <v>25</v>
      </c>
    </row>
    <row r="2871" spans="1:26" s="5" customFormat="1" ht="27" customHeight="1" x14ac:dyDescent="0.25">
      <c r="A2871" s="99">
        <f t="shared" si="181"/>
        <v>1</v>
      </c>
      <c r="B2871" s="97">
        <f t="array" aca="1" ref="B2871" ca="1">IF(AND(MAX(IF(O2870:O3870=O2871,X2870:X3870))=X2871,Y2871&lt;=B$1),P2871,"-")</f>
        <v>1999992114004</v>
      </c>
      <c r="C2871" s="4">
        <v>1</v>
      </c>
      <c r="D2871" s="4">
        <v>9</v>
      </c>
      <c r="E2871" s="4">
        <v>9</v>
      </c>
      <c r="F2871" s="4">
        <v>9</v>
      </c>
      <c r="G2871" s="4">
        <v>99</v>
      </c>
      <c r="H2871" s="4">
        <v>2</v>
      </c>
      <c r="I2871" s="4">
        <v>1</v>
      </c>
      <c r="J2871" s="4">
        <v>14</v>
      </c>
      <c r="K2871" s="4">
        <v>4</v>
      </c>
      <c r="L2871" s="4" t="s">
        <v>6312</v>
      </c>
      <c r="M2871" s="4" t="str">
        <f t="shared" si="182"/>
        <v>NIVEL-9</v>
      </c>
      <c r="N2871" s="4" t="str">
        <f t="shared" si="183"/>
        <v>1999992114000</v>
      </c>
      <c r="O2871" s="55" t="str">
        <f t="shared" si="184"/>
        <v>1999992114004</v>
      </c>
      <c r="P2871" s="105">
        <v>1999992114004</v>
      </c>
      <c r="Q2871" s="106" t="s">
        <v>6308</v>
      </c>
      <c r="R2871" s="108" t="s">
        <v>4715</v>
      </c>
      <c r="S2871" s="101" t="s">
        <v>36</v>
      </c>
      <c r="T2871" s="33">
        <v>1990991113004</v>
      </c>
      <c r="U2871" s="33" t="s">
        <v>40</v>
      </c>
      <c r="V2871" s="34" t="s">
        <v>4716</v>
      </c>
      <c r="W2871" s="58" t="s">
        <v>24</v>
      </c>
      <c r="X2871" s="58">
        <v>44927</v>
      </c>
      <c r="Y2871" s="58">
        <v>44927</v>
      </c>
      <c r="Z2871" s="93" t="s">
        <v>25</v>
      </c>
    </row>
    <row r="2872" spans="1:26" s="5" customFormat="1" ht="27" customHeight="1" x14ac:dyDescent="0.25">
      <c r="A2872" s="99">
        <f t="shared" si="181"/>
        <v>1</v>
      </c>
      <c r="B2872" s="97">
        <f t="array" aca="1" ref="B2872" ca="1">IF(AND(MAX(IF(O2871:O3871=O2872,X2871:X3871))=X2872,Y2872&lt;=B$1),P2872,"-")</f>
        <v>1999992114005</v>
      </c>
      <c r="C2872" s="4">
        <v>1</v>
      </c>
      <c r="D2872" s="4">
        <v>9</v>
      </c>
      <c r="E2872" s="4">
        <v>9</v>
      </c>
      <c r="F2872" s="4">
        <v>9</v>
      </c>
      <c r="G2872" s="4">
        <v>99</v>
      </c>
      <c r="H2872" s="4">
        <v>2</v>
      </c>
      <c r="I2872" s="4">
        <v>1</v>
      </c>
      <c r="J2872" s="4">
        <v>14</v>
      </c>
      <c r="K2872" s="4">
        <v>5</v>
      </c>
      <c r="L2872" s="4" t="s">
        <v>6312</v>
      </c>
      <c r="M2872" s="4" t="str">
        <f t="shared" si="182"/>
        <v>NIVEL-9</v>
      </c>
      <c r="N2872" s="4" t="str">
        <f t="shared" si="183"/>
        <v>1999992114000</v>
      </c>
      <c r="O2872" s="55" t="str">
        <f t="shared" si="184"/>
        <v>1999992114005</v>
      </c>
      <c r="P2872" s="105">
        <v>1999992114005</v>
      </c>
      <c r="Q2872" s="106" t="s">
        <v>6308</v>
      </c>
      <c r="R2872" s="108" t="s">
        <v>4717</v>
      </c>
      <c r="S2872" s="101" t="s">
        <v>36</v>
      </c>
      <c r="T2872" s="33">
        <v>1990991113005</v>
      </c>
      <c r="U2872" s="33" t="s">
        <v>40</v>
      </c>
      <c r="V2872" s="34" t="s">
        <v>4718</v>
      </c>
      <c r="W2872" s="58" t="s">
        <v>24</v>
      </c>
      <c r="X2872" s="58">
        <v>44927</v>
      </c>
      <c r="Y2872" s="58">
        <v>44927</v>
      </c>
      <c r="Z2872" s="93" t="s">
        <v>25</v>
      </c>
    </row>
    <row r="2873" spans="1:26" s="5" customFormat="1" ht="27" customHeight="1" x14ac:dyDescent="0.25">
      <c r="A2873" s="99">
        <f t="shared" si="181"/>
        <v>1</v>
      </c>
      <c r="B2873" s="97">
        <f t="array" aca="1" ref="B2873" ca="1">IF(AND(MAX(IF(O2872:O3872=O2873,X2872:X3872))=X2873,Y2873&lt;=B$1),P2873,"-")</f>
        <v>1999992114006</v>
      </c>
      <c r="C2873" s="4">
        <v>1</v>
      </c>
      <c r="D2873" s="4">
        <v>9</v>
      </c>
      <c r="E2873" s="4">
        <v>9</v>
      </c>
      <c r="F2873" s="4">
        <v>9</v>
      </c>
      <c r="G2873" s="4">
        <v>99</v>
      </c>
      <c r="H2873" s="4">
        <v>2</v>
      </c>
      <c r="I2873" s="4">
        <v>1</v>
      </c>
      <c r="J2873" s="4">
        <v>14</v>
      </c>
      <c r="K2873" s="4">
        <v>6</v>
      </c>
      <c r="L2873" s="4" t="s">
        <v>6312</v>
      </c>
      <c r="M2873" s="4" t="str">
        <f t="shared" si="182"/>
        <v>NIVEL-9</v>
      </c>
      <c r="N2873" s="4" t="str">
        <f t="shared" si="183"/>
        <v>1999992114000</v>
      </c>
      <c r="O2873" s="55" t="str">
        <f t="shared" si="184"/>
        <v>1999992114006</v>
      </c>
      <c r="P2873" s="105">
        <v>1999992114006</v>
      </c>
      <c r="Q2873" s="106" t="s">
        <v>6308</v>
      </c>
      <c r="R2873" s="108" t="s">
        <v>4719</v>
      </c>
      <c r="S2873" s="101" t="s">
        <v>36</v>
      </c>
      <c r="T2873" s="33">
        <v>1990991113006</v>
      </c>
      <c r="U2873" s="33" t="s">
        <v>40</v>
      </c>
      <c r="V2873" s="34" t="s">
        <v>4720</v>
      </c>
      <c r="W2873" s="58" t="s">
        <v>24</v>
      </c>
      <c r="X2873" s="58">
        <v>44927</v>
      </c>
      <c r="Y2873" s="58">
        <v>44927</v>
      </c>
      <c r="Z2873" s="93" t="s">
        <v>25</v>
      </c>
    </row>
    <row r="2874" spans="1:26" s="5" customFormat="1" ht="27" customHeight="1" x14ac:dyDescent="0.25">
      <c r="A2874" s="99">
        <f t="shared" si="181"/>
        <v>1</v>
      </c>
      <c r="B2874" s="97">
        <f t="array" aca="1" ref="B2874" ca="1">IF(AND(MAX(IF(O2873:O3873=O2874,X2873:X3873))=X2874,Y2874&lt;=B$1),P2874,"-")</f>
        <v>1999992114007</v>
      </c>
      <c r="C2874" s="4">
        <v>1</v>
      </c>
      <c r="D2874" s="4">
        <v>9</v>
      </c>
      <c r="E2874" s="4">
        <v>9</v>
      </c>
      <c r="F2874" s="4">
        <v>9</v>
      </c>
      <c r="G2874" s="4">
        <v>99</v>
      </c>
      <c r="H2874" s="4">
        <v>2</v>
      </c>
      <c r="I2874" s="4">
        <v>1</v>
      </c>
      <c r="J2874" s="4">
        <v>14</v>
      </c>
      <c r="K2874" s="4">
        <v>7</v>
      </c>
      <c r="L2874" s="4" t="s">
        <v>6312</v>
      </c>
      <c r="M2874" s="4" t="str">
        <f t="shared" si="182"/>
        <v>NIVEL-9</v>
      </c>
      <c r="N2874" s="4" t="str">
        <f t="shared" si="183"/>
        <v>1999992114000</v>
      </c>
      <c r="O2874" s="55" t="str">
        <f t="shared" si="184"/>
        <v>1999992114007</v>
      </c>
      <c r="P2874" s="105">
        <v>1999992114007</v>
      </c>
      <c r="Q2874" s="106" t="s">
        <v>6308</v>
      </c>
      <c r="R2874" s="108" t="s">
        <v>4721</v>
      </c>
      <c r="S2874" s="101" t="s">
        <v>36</v>
      </c>
      <c r="T2874" s="33">
        <v>1990991113007</v>
      </c>
      <c r="U2874" s="33" t="s">
        <v>40</v>
      </c>
      <c r="V2874" s="34" t="s">
        <v>4722</v>
      </c>
      <c r="W2874" s="58" t="s">
        <v>24</v>
      </c>
      <c r="X2874" s="58">
        <v>44927</v>
      </c>
      <c r="Y2874" s="58">
        <v>44927</v>
      </c>
      <c r="Z2874" s="93" t="s">
        <v>25</v>
      </c>
    </row>
    <row r="2875" spans="1:26" s="5" customFormat="1" ht="27" customHeight="1" x14ac:dyDescent="0.25">
      <c r="A2875" s="99">
        <f t="shared" si="181"/>
        <v>1</v>
      </c>
      <c r="B2875" s="97">
        <f t="array" aca="1" ref="B2875" ca="1">IF(AND(MAX(IF(O2874:O3874=O2875,X2874:X3874))=X2875,Y2875&lt;=B$1),P2875,"-")</f>
        <v>1999992115000</v>
      </c>
      <c r="C2875" s="4">
        <v>1</v>
      </c>
      <c r="D2875" s="4">
        <v>9</v>
      </c>
      <c r="E2875" s="4">
        <v>9</v>
      </c>
      <c r="F2875" s="4">
        <v>9</v>
      </c>
      <c r="G2875" s="4">
        <v>99</v>
      </c>
      <c r="H2875" s="4">
        <v>2</v>
      </c>
      <c r="I2875" s="4">
        <v>1</v>
      </c>
      <c r="J2875" s="4">
        <v>15</v>
      </c>
      <c r="K2875" s="4">
        <v>0</v>
      </c>
      <c r="L2875" s="4" t="s">
        <v>6312</v>
      </c>
      <c r="M2875" s="4" t="str">
        <f t="shared" si="182"/>
        <v>NIVEL-8</v>
      </c>
      <c r="N2875" s="4" t="str">
        <f t="shared" si="183"/>
        <v>1999992100000</v>
      </c>
      <c r="O2875" s="55" t="str">
        <f t="shared" si="184"/>
        <v>1999992115000</v>
      </c>
      <c r="P2875" s="105">
        <v>1999992115000</v>
      </c>
      <c r="Q2875" s="106" t="s">
        <v>6308</v>
      </c>
      <c r="R2875" s="108" t="s">
        <v>2200</v>
      </c>
      <c r="S2875" s="101" t="s">
        <v>36</v>
      </c>
      <c r="T2875" s="33">
        <v>1611010117000</v>
      </c>
      <c r="U2875" s="33" t="s">
        <v>40</v>
      </c>
      <c r="V2875" s="34" t="s">
        <v>2198</v>
      </c>
      <c r="W2875" s="58" t="s">
        <v>24</v>
      </c>
      <c r="X2875" s="58">
        <v>44927</v>
      </c>
      <c r="Y2875" s="58">
        <v>44927</v>
      </c>
      <c r="Z2875" s="93" t="s">
        <v>2201</v>
      </c>
    </row>
    <row r="2876" spans="1:26" s="5" customFormat="1" ht="27" customHeight="1" x14ac:dyDescent="0.25">
      <c r="A2876" s="99">
        <f t="shared" si="181"/>
        <v>1</v>
      </c>
      <c r="B2876" s="97">
        <f t="array" aca="1" ref="B2876" ca="1">IF(AND(MAX(IF(O2875:O3875=O2876,X2875:X3875))=X2876,Y2876&lt;=B$1),P2876,"-")</f>
        <v>1999992116000</v>
      </c>
      <c r="C2876" s="4">
        <v>1</v>
      </c>
      <c r="D2876" s="4">
        <v>9</v>
      </c>
      <c r="E2876" s="4">
        <v>9</v>
      </c>
      <c r="F2876" s="4">
        <v>9</v>
      </c>
      <c r="G2876" s="4">
        <v>99</v>
      </c>
      <c r="H2876" s="4">
        <v>2</v>
      </c>
      <c r="I2876" s="4">
        <v>1</v>
      </c>
      <c r="J2876" s="4">
        <v>16</v>
      </c>
      <c r="K2876" s="4">
        <v>0</v>
      </c>
      <c r="L2876" s="4" t="s">
        <v>6312</v>
      </c>
      <c r="M2876" s="4" t="str">
        <f t="shared" si="182"/>
        <v>NIVEL-8</v>
      </c>
      <c r="N2876" s="4" t="str">
        <f t="shared" si="183"/>
        <v>1999992100000</v>
      </c>
      <c r="O2876" s="55" t="str">
        <f t="shared" si="184"/>
        <v>1999992116000</v>
      </c>
      <c r="P2876" s="105">
        <v>1999992116000</v>
      </c>
      <c r="Q2876" s="105" t="s">
        <v>6308</v>
      </c>
      <c r="R2876" s="110" t="s">
        <v>4723</v>
      </c>
      <c r="S2876" s="101" t="s">
        <v>107</v>
      </c>
      <c r="T2876" s="33" t="s">
        <v>25</v>
      </c>
      <c r="U2876" s="4" t="s">
        <v>25</v>
      </c>
      <c r="V2876" s="5" t="s">
        <v>25</v>
      </c>
      <c r="W2876" s="59" t="s">
        <v>605</v>
      </c>
      <c r="X2876" s="59">
        <v>45190</v>
      </c>
      <c r="Y2876" s="59">
        <v>45190</v>
      </c>
      <c r="Z2876" s="94" t="s">
        <v>25</v>
      </c>
    </row>
    <row r="2877" spans="1:26" s="5" customFormat="1" ht="27" customHeight="1" x14ac:dyDescent="0.25">
      <c r="A2877" s="99">
        <f t="shared" si="181"/>
        <v>1</v>
      </c>
      <c r="B2877" s="97">
        <f t="array" aca="1" ref="B2877" ca="1">IF(AND(MAX(IF(O2876:O3876=O2877,X2876:X3876))=X2877,Y2877&lt;=B$1),P2877,"-")</f>
        <v>1999992117000</v>
      </c>
      <c r="C2877" s="4">
        <v>1</v>
      </c>
      <c r="D2877" s="4">
        <v>9</v>
      </c>
      <c r="E2877" s="4">
        <v>9</v>
      </c>
      <c r="F2877" s="4">
        <v>9</v>
      </c>
      <c r="G2877" s="4">
        <v>99</v>
      </c>
      <c r="H2877" s="4">
        <v>2</v>
      </c>
      <c r="I2877" s="4">
        <v>1</v>
      </c>
      <c r="J2877" s="4">
        <v>17</v>
      </c>
      <c r="K2877" s="4">
        <v>0</v>
      </c>
      <c r="L2877" s="4" t="s">
        <v>6312</v>
      </c>
      <c r="M2877" s="4" t="str">
        <f t="shared" si="182"/>
        <v>NIVEL-8</v>
      </c>
      <c r="N2877" s="4" t="str">
        <f t="shared" si="183"/>
        <v>1999992100000</v>
      </c>
      <c r="O2877" s="55" t="str">
        <f t="shared" si="184"/>
        <v>1999992117000</v>
      </c>
      <c r="P2877" s="105">
        <v>1999992117000</v>
      </c>
      <c r="Q2877" s="105" t="s">
        <v>6308</v>
      </c>
      <c r="R2877" s="110" t="s">
        <v>4724</v>
      </c>
      <c r="S2877" s="101" t="s">
        <v>107</v>
      </c>
      <c r="T2877" s="33" t="s">
        <v>25</v>
      </c>
      <c r="U2877" s="4" t="s">
        <v>25</v>
      </c>
      <c r="V2877" s="5" t="s">
        <v>25</v>
      </c>
      <c r="W2877" s="59" t="s">
        <v>605</v>
      </c>
      <c r="X2877" s="59">
        <v>45204</v>
      </c>
      <c r="Y2877" s="59">
        <v>45204</v>
      </c>
      <c r="Z2877" s="94" t="s">
        <v>25</v>
      </c>
    </row>
    <row r="2878" spans="1:26" s="5" customFormat="1" ht="27" customHeight="1" x14ac:dyDescent="0.25">
      <c r="A2878" s="99">
        <f t="shared" si="181"/>
        <v>1</v>
      </c>
      <c r="B2878" s="97">
        <f t="array" aca="1" ref="B2878" ca="1">IF(AND(MAX(IF(O2877:O3877=O2878,X2877:X3877))=X2878,Y2878&lt;=B$1),P2878,"-")</f>
        <v>1999992118000</v>
      </c>
      <c r="C2878" s="4">
        <v>1</v>
      </c>
      <c r="D2878" s="4">
        <v>9</v>
      </c>
      <c r="E2878" s="4">
        <v>9</v>
      </c>
      <c r="F2878" s="4">
        <v>9</v>
      </c>
      <c r="G2878" s="4">
        <v>99</v>
      </c>
      <c r="H2878" s="4">
        <v>2</v>
      </c>
      <c r="I2878" s="4">
        <v>1</v>
      </c>
      <c r="J2878" s="4">
        <v>18</v>
      </c>
      <c r="K2878" s="4">
        <v>0</v>
      </c>
      <c r="L2878" s="4" t="s">
        <v>6312</v>
      </c>
      <c r="M2878" s="4" t="str">
        <f t="shared" si="182"/>
        <v>NIVEL-8</v>
      </c>
      <c r="N2878" s="4" t="str">
        <f t="shared" si="183"/>
        <v>1999992100000</v>
      </c>
      <c r="O2878" s="55" t="str">
        <f t="shared" si="184"/>
        <v>1999992118000</v>
      </c>
      <c r="P2878" s="105">
        <v>1999992118000</v>
      </c>
      <c r="Q2878" s="105" t="s">
        <v>6308</v>
      </c>
      <c r="R2878" s="110" t="s">
        <v>4725</v>
      </c>
      <c r="S2878" s="101" t="s">
        <v>107</v>
      </c>
      <c r="T2878" s="33" t="s">
        <v>25</v>
      </c>
      <c r="U2878" s="4" t="s">
        <v>25</v>
      </c>
      <c r="V2878" s="5" t="s">
        <v>25</v>
      </c>
      <c r="W2878" s="59" t="s">
        <v>1187</v>
      </c>
      <c r="X2878" s="59">
        <v>45876</v>
      </c>
      <c r="Y2878" s="59">
        <v>45876</v>
      </c>
      <c r="Z2878" s="94" t="s">
        <v>25</v>
      </c>
    </row>
    <row r="2879" spans="1:26" s="5" customFormat="1" ht="27" customHeight="1" x14ac:dyDescent="0.25">
      <c r="A2879" s="99">
        <f t="shared" si="181"/>
        <v>1</v>
      </c>
      <c r="B2879" s="97">
        <f t="array" aca="1" ref="B2879" ca="1">IF(AND(MAX(IF(O2878:O3878=O2879,X2878:X3878))=X2879,Y2879&lt;=B$1),P2879,"-")</f>
        <v>1999992199000</v>
      </c>
      <c r="C2879" s="4">
        <v>1</v>
      </c>
      <c r="D2879" s="4">
        <v>9</v>
      </c>
      <c r="E2879" s="4">
        <v>9</v>
      </c>
      <c r="F2879" s="4">
        <v>9</v>
      </c>
      <c r="G2879" s="4">
        <v>99</v>
      </c>
      <c r="H2879" s="4">
        <v>2</v>
      </c>
      <c r="I2879" s="4">
        <v>1</v>
      </c>
      <c r="J2879" s="4">
        <v>99</v>
      </c>
      <c r="K2879" s="4">
        <v>0</v>
      </c>
      <c r="L2879" s="4" t="s">
        <v>6312</v>
      </c>
      <c r="M2879" s="4" t="str">
        <f t="shared" si="182"/>
        <v>NIVEL-8</v>
      </c>
      <c r="N2879" s="4" t="str">
        <f t="shared" si="183"/>
        <v>1999992100000</v>
      </c>
      <c r="O2879" s="55" t="str">
        <f t="shared" si="184"/>
        <v>1999992199000</v>
      </c>
      <c r="P2879" s="105">
        <v>1999992199000</v>
      </c>
      <c r="Q2879" s="106" t="s">
        <v>6308</v>
      </c>
      <c r="R2879" s="108" t="s">
        <v>4726</v>
      </c>
      <c r="S2879" s="101" t="s">
        <v>36</v>
      </c>
      <c r="T2879" s="33">
        <v>1990991199000</v>
      </c>
      <c r="U2879" s="33" t="s">
        <v>40</v>
      </c>
      <c r="V2879" s="34" t="s">
        <v>4727</v>
      </c>
      <c r="W2879" s="58" t="s">
        <v>24</v>
      </c>
      <c r="X2879" s="58">
        <v>44927</v>
      </c>
      <c r="Y2879" s="58">
        <v>44927</v>
      </c>
      <c r="Z2879" s="93" t="s">
        <v>25</v>
      </c>
    </row>
    <row r="2880" spans="1:26" s="5" customFormat="1" ht="27" customHeight="1" x14ac:dyDescent="0.25">
      <c r="A2880" s="99">
        <f t="shared" si="181"/>
        <v>1</v>
      </c>
      <c r="B2880" s="97">
        <f t="array" aca="1" ref="B2880" ca="1">IF(AND(MAX(IF(O2879:O3879=O2880,X2879:X3879))=X2880,Y2880&lt;=B$1),P2880,"-")</f>
        <v>1999992200000</v>
      </c>
      <c r="C2880" s="4">
        <v>1</v>
      </c>
      <c r="D2880" s="4">
        <v>9</v>
      </c>
      <c r="E2880" s="4">
        <v>9</v>
      </c>
      <c r="F2880" s="4">
        <v>9</v>
      </c>
      <c r="G2880" s="4">
        <v>99</v>
      </c>
      <c r="H2880" s="4">
        <v>2</v>
      </c>
      <c r="I2880" s="4">
        <v>2</v>
      </c>
      <c r="J2880" s="4">
        <v>0</v>
      </c>
      <c r="K2880" s="4">
        <v>0</v>
      </c>
      <c r="L2880" s="4" t="s">
        <v>6310</v>
      </c>
      <c r="M2880" s="4" t="str">
        <f t="shared" si="182"/>
        <v>NIVEL-7</v>
      </c>
      <c r="N2880" s="4" t="str">
        <f t="shared" si="183"/>
        <v>1999992000000</v>
      </c>
      <c r="O2880" s="55" t="str">
        <f t="shared" si="184"/>
        <v>1999992200000</v>
      </c>
      <c r="P2880" s="105">
        <v>1999992200000</v>
      </c>
      <c r="Q2880" s="106" t="s">
        <v>6309</v>
      </c>
      <c r="R2880" s="108" t="s">
        <v>4728</v>
      </c>
      <c r="S2880" s="101" t="s">
        <v>36</v>
      </c>
      <c r="T2880" s="33">
        <v>1990991200000</v>
      </c>
      <c r="U2880" s="33" t="s">
        <v>21</v>
      </c>
      <c r="V2880" s="34" t="s">
        <v>4729</v>
      </c>
      <c r="W2880" s="58" t="s">
        <v>24</v>
      </c>
      <c r="X2880" s="58">
        <v>44927</v>
      </c>
      <c r="Y2880" s="58">
        <v>44927</v>
      </c>
      <c r="Z2880" s="93" t="s">
        <v>25</v>
      </c>
    </row>
    <row r="2881" spans="1:26" s="5" customFormat="1" ht="27" customHeight="1" x14ac:dyDescent="0.25">
      <c r="A2881" s="99">
        <f t="shared" si="181"/>
        <v>1</v>
      </c>
      <c r="B2881" s="97">
        <f t="array" aca="1" ref="B2881" ca="1">IF(AND(MAX(IF(O2880:O3880=O2881,X2880:X3880))=X2881,Y2881&lt;=B$1),P2881,"-")</f>
        <v>1999992201000</v>
      </c>
      <c r="C2881" s="4">
        <v>1</v>
      </c>
      <c r="D2881" s="4">
        <v>9</v>
      </c>
      <c r="E2881" s="4">
        <v>9</v>
      </c>
      <c r="F2881" s="4">
        <v>9</v>
      </c>
      <c r="G2881" s="4">
        <v>99</v>
      </c>
      <c r="H2881" s="4">
        <v>2</v>
      </c>
      <c r="I2881" s="4">
        <v>2</v>
      </c>
      <c r="J2881" s="4">
        <v>1</v>
      </c>
      <c r="K2881" s="4">
        <v>0</v>
      </c>
      <c r="L2881" s="4" t="s">
        <v>6312</v>
      </c>
      <c r="M2881" s="4" t="str">
        <f t="shared" si="182"/>
        <v>NIVEL-8</v>
      </c>
      <c r="N2881" s="4" t="str">
        <f t="shared" si="183"/>
        <v>1999992200000</v>
      </c>
      <c r="O2881" s="55" t="str">
        <f t="shared" si="184"/>
        <v>1999992201000</v>
      </c>
      <c r="P2881" s="105">
        <v>1999992201000</v>
      </c>
      <c r="Q2881" s="106" t="s">
        <v>6308</v>
      </c>
      <c r="R2881" s="108" t="s">
        <v>4730</v>
      </c>
      <c r="S2881" s="101" t="s">
        <v>36</v>
      </c>
      <c r="T2881" s="33">
        <v>1990991201000</v>
      </c>
      <c r="U2881" s="33" t="s">
        <v>40</v>
      </c>
      <c r="V2881" s="34" t="s">
        <v>4731</v>
      </c>
      <c r="W2881" s="58" t="s">
        <v>24</v>
      </c>
      <c r="X2881" s="58">
        <v>44927</v>
      </c>
      <c r="Y2881" s="58">
        <v>44927</v>
      </c>
      <c r="Z2881" s="93" t="s">
        <v>25</v>
      </c>
    </row>
    <row r="2882" spans="1:26" s="5" customFormat="1" ht="27" customHeight="1" x14ac:dyDescent="0.25">
      <c r="A2882" s="99">
        <f t="shared" ref="A2882:A2945" si="185">COUNTIF(O:O,O2882)</f>
        <v>1</v>
      </c>
      <c r="B2882" s="97">
        <f t="array" aca="1" ref="B2882" ca="1">IF(AND(MAX(IF(O2881:O3881=O2882,X2881:X3881))=X2882,Y2882&lt;=B$1),P2882,"-")</f>
        <v>1999992202000</v>
      </c>
      <c r="C2882" s="4">
        <v>1</v>
      </c>
      <c r="D2882" s="4">
        <v>9</v>
      </c>
      <c r="E2882" s="4">
        <v>9</v>
      </c>
      <c r="F2882" s="4">
        <v>9</v>
      </c>
      <c r="G2882" s="4">
        <v>99</v>
      </c>
      <c r="H2882" s="4">
        <v>2</v>
      </c>
      <c r="I2882" s="4">
        <v>2</v>
      </c>
      <c r="J2882" s="4">
        <v>2</v>
      </c>
      <c r="K2882" s="4">
        <v>0</v>
      </c>
      <c r="L2882" s="4" t="s">
        <v>6312</v>
      </c>
      <c r="M2882" s="4" t="str">
        <f t="shared" si="182"/>
        <v>NIVEL-8</v>
      </c>
      <c r="N2882" s="4" t="str">
        <f t="shared" si="183"/>
        <v>1999992200000</v>
      </c>
      <c r="O2882" s="55" t="str">
        <f t="shared" si="184"/>
        <v>1999992202000</v>
      </c>
      <c r="P2882" s="105">
        <v>1999992202000</v>
      </c>
      <c r="Q2882" s="106" t="s">
        <v>6308</v>
      </c>
      <c r="R2882" s="108" t="s">
        <v>4732</v>
      </c>
      <c r="S2882" s="101" t="s">
        <v>36</v>
      </c>
      <c r="T2882" s="33">
        <v>1990991202000</v>
      </c>
      <c r="U2882" s="33" t="s">
        <v>40</v>
      </c>
      <c r="V2882" s="34" t="s">
        <v>4733</v>
      </c>
      <c r="W2882" s="58" t="s">
        <v>24</v>
      </c>
      <c r="X2882" s="58">
        <v>44927</v>
      </c>
      <c r="Y2882" s="58">
        <v>44927</v>
      </c>
      <c r="Z2882" s="93" t="s">
        <v>25</v>
      </c>
    </row>
    <row r="2883" spans="1:26" s="5" customFormat="1" ht="27" customHeight="1" x14ac:dyDescent="0.25">
      <c r="A2883" s="99">
        <f t="shared" si="185"/>
        <v>1</v>
      </c>
      <c r="B2883" s="97">
        <f t="array" aca="1" ref="B2883" ca="1">IF(AND(MAX(IF(O2882:O3882=O2883,X2882:X3882))=X2883,Y2883&lt;=B$1),P2883,"-")</f>
        <v>1999992203000</v>
      </c>
      <c r="C2883" s="4">
        <v>1</v>
      </c>
      <c r="D2883" s="4">
        <v>9</v>
      </c>
      <c r="E2883" s="4">
        <v>9</v>
      </c>
      <c r="F2883" s="4">
        <v>9</v>
      </c>
      <c r="G2883" s="4">
        <v>99</v>
      </c>
      <c r="H2883" s="4">
        <v>2</v>
      </c>
      <c r="I2883" s="4">
        <v>2</v>
      </c>
      <c r="J2883" s="4">
        <v>3</v>
      </c>
      <c r="K2883" s="4">
        <v>0</v>
      </c>
      <c r="L2883" s="4" t="s">
        <v>6312</v>
      </c>
      <c r="M2883" s="4" t="str">
        <f t="shared" si="182"/>
        <v>NIVEL-8</v>
      </c>
      <c r="N2883" s="4" t="str">
        <f t="shared" si="183"/>
        <v>1999992200000</v>
      </c>
      <c r="O2883" s="55" t="str">
        <f t="shared" si="184"/>
        <v>1999992203000</v>
      </c>
      <c r="P2883" s="105">
        <v>1999992203000</v>
      </c>
      <c r="Q2883" s="106" t="s">
        <v>6308</v>
      </c>
      <c r="R2883" s="108" t="s">
        <v>4734</v>
      </c>
      <c r="S2883" s="101" t="s">
        <v>36</v>
      </c>
      <c r="T2883" s="33">
        <v>1990991203000</v>
      </c>
      <c r="U2883" s="33" t="s">
        <v>40</v>
      </c>
      <c r="V2883" s="34" t="s">
        <v>4735</v>
      </c>
      <c r="W2883" s="58" t="s">
        <v>24</v>
      </c>
      <c r="X2883" s="58">
        <v>44927</v>
      </c>
      <c r="Y2883" s="58">
        <v>44927</v>
      </c>
      <c r="Z2883" s="93" t="s">
        <v>25</v>
      </c>
    </row>
    <row r="2884" spans="1:26" s="5" customFormat="1" ht="27" customHeight="1" x14ac:dyDescent="0.25">
      <c r="A2884" s="99">
        <f t="shared" si="185"/>
        <v>1</v>
      </c>
      <c r="B2884" s="97">
        <f t="array" aca="1" ref="B2884" ca="1">IF(AND(MAX(IF(O2883:O3883=O2884,X2883:X3883))=X2884,Y2884&lt;=B$1),P2884,"-")</f>
        <v>1999992204000</v>
      </c>
      <c r="C2884" s="4">
        <v>1</v>
      </c>
      <c r="D2884" s="4">
        <v>9</v>
      </c>
      <c r="E2884" s="4">
        <v>9</v>
      </c>
      <c r="F2884" s="4">
        <v>9</v>
      </c>
      <c r="G2884" s="4">
        <v>99</v>
      </c>
      <c r="H2884" s="4">
        <v>2</v>
      </c>
      <c r="I2884" s="4">
        <v>2</v>
      </c>
      <c r="J2884" s="4">
        <v>4</v>
      </c>
      <c r="K2884" s="4">
        <v>0</v>
      </c>
      <c r="L2884" s="4" t="s">
        <v>6312</v>
      </c>
      <c r="M2884" s="4" t="str">
        <f t="shared" ref="M2884:M2947" si="186">IF(K2884&lt;&gt;0,"NIVEL-9",
IF(J2884&lt;&gt;0,"NIVEL-8",
IF(I2884&lt;&gt;0,"NIVEL-7",
IF(H2884&lt;&gt;0,"NIVEL-6",
IF(G2884&lt;&gt;0,"NIVEL-5",
IF(F2884&lt;&gt;0,"NIVEL-4",
IF(E2884&lt;&gt;0,"NIVEL-3",
IF(D2884&lt;&gt;0,"NIVEL-2",
"NIVEL-1"))))))))</f>
        <v>NIVEL-8</v>
      </c>
      <c r="N2884" s="4" t="str">
        <f t="shared" ref="N2884:N2947" si="187">IF(K2884&lt;&gt;0,LEFT(P2884,10)&amp;"000",
IF(J2884&lt;&gt;0,LEFT(P2884,8)&amp;"00000",
IF(I2884&lt;&gt;0,LEFT(P2884,7)&amp;"000000",
IF(H2884&lt;&gt;0,LEFT(P2884,6)&amp;"0000000",
IF(G2884&lt;&gt;0,LEFT(P2884,4)&amp;"000000000",
IF(F2884&lt;&gt;0,LEFT(P2884,3)&amp;"0000000000",
IF(E2884&lt;&gt;0,LEFT(P2884,2)&amp;"00000000000",
IF(D2884&lt;&gt;0,LEFT(P2884,1)&amp;"000000000000",
"-"))))))))</f>
        <v>1999992200000</v>
      </c>
      <c r="O2884" s="55" t="str">
        <f t="shared" si="184"/>
        <v>1999992204000</v>
      </c>
      <c r="P2884" s="105">
        <v>1999992204000</v>
      </c>
      <c r="Q2884" s="106" t="s">
        <v>6308</v>
      </c>
      <c r="R2884" s="108" t="s">
        <v>4736</v>
      </c>
      <c r="S2884" s="101" t="s">
        <v>36</v>
      </c>
      <c r="T2884" s="33">
        <v>1990991204000</v>
      </c>
      <c r="U2884" s="33" t="s">
        <v>40</v>
      </c>
      <c r="V2884" s="34" t="s">
        <v>4737</v>
      </c>
      <c r="W2884" s="58" t="s">
        <v>24</v>
      </c>
      <c r="X2884" s="58">
        <v>44927</v>
      </c>
      <c r="Y2884" s="58">
        <v>44927</v>
      </c>
      <c r="Z2884" s="93" t="s">
        <v>25</v>
      </c>
    </row>
    <row r="2885" spans="1:26" s="5" customFormat="1" ht="27" customHeight="1" x14ac:dyDescent="0.25">
      <c r="A2885" s="99">
        <f t="shared" si="185"/>
        <v>1</v>
      </c>
      <c r="B2885" s="97">
        <f t="array" aca="1" ref="B2885" ca="1">IF(AND(MAX(IF(O2884:O3884=O2885,X2884:X3884))=X2885,Y2885&lt;=B$1),P2885,"-")</f>
        <v>1999992205000</v>
      </c>
      <c r="C2885" s="4">
        <v>1</v>
      </c>
      <c r="D2885" s="4">
        <v>9</v>
      </c>
      <c r="E2885" s="4">
        <v>9</v>
      </c>
      <c r="F2885" s="4">
        <v>9</v>
      </c>
      <c r="G2885" s="4">
        <v>99</v>
      </c>
      <c r="H2885" s="4">
        <v>2</v>
      </c>
      <c r="I2885" s="4">
        <v>2</v>
      </c>
      <c r="J2885" s="4">
        <v>5</v>
      </c>
      <c r="K2885" s="4">
        <v>0</v>
      </c>
      <c r="L2885" s="4" t="s">
        <v>6312</v>
      </c>
      <c r="M2885" s="4" t="str">
        <f t="shared" si="186"/>
        <v>NIVEL-8</v>
      </c>
      <c r="N2885" s="4" t="str">
        <f t="shared" si="187"/>
        <v>1999992200000</v>
      </c>
      <c r="O2885" s="55" t="str">
        <f t="shared" si="184"/>
        <v>1999992205000</v>
      </c>
      <c r="P2885" s="105">
        <v>1999992205000</v>
      </c>
      <c r="Q2885" s="106" t="s">
        <v>6308</v>
      </c>
      <c r="R2885" s="108" t="s">
        <v>4738</v>
      </c>
      <c r="S2885" s="101" t="s">
        <v>36</v>
      </c>
      <c r="T2885" s="33">
        <v>1990991205000</v>
      </c>
      <c r="U2885" s="33" t="s">
        <v>40</v>
      </c>
      <c r="V2885" s="34" t="s">
        <v>4739</v>
      </c>
      <c r="W2885" s="58" t="s">
        <v>24</v>
      </c>
      <c r="X2885" s="58">
        <v>44927</v>
      </c>
      <c r="Y2885" s="58">
        <v>44927</v>
      </c>
      <c r="Z2885" s="93" t="s">
        <v>25</v>
      </c>
    </row>
    <row r="2886" spans="1:26" s="5" customFormat="1" ht="27" customHeight="1" x14ac:dyDescent="0.25">
      <c r="A2886" s="99">
        <f t="shared" si="185"/>
        <v>1</v>
      </c>
      <c r="B2886" s="97">
        <f t="array" aca="1" ref="B2886" ca="1">IF(AND(MAX(IF(O2885:O3885=O2886,X2885:X3885))=X2886,Y2886&lt;=B$1),P2886,"-")</f>
        <v>1999992206000</v>
      </c>
      <c r="C2886" s="4">
        <v>1</v>
      </c>
      <c r="D2886" s="4">
        <v>9</v>
      </c>
      <c r="E2886" s="4">
        <v>9</v>
      </c>
      <c r="F2886" s="4">
        <v>9</v>
      </c>
      <c r="G2886" s="4">
        <v>99</v>
      </c>
      <c r="H2886" s="4">
        <v>2</v>
      </c>
      <c r="I2886" s="4">
        <v>2</v>
      </c>
      <c r="J2886" s="4">
        <v>6</v>
      </c>
      <c r="K2886" s="4">
        <v>0</v>
      </c>
      <c r="L2886" s="4" t="s">
        <v>6312</v>
      </c>
      <c r="M2886" s="4" t="str">
        <f t="shared" si="186"/>
        <v>NIVEL-8</v>
      </c>
      <c r="N2886" s="4" t="str">
        <f t="shared" si="187"/>
        <v>1999992200000</v>
      </c>
      <c r="O2886" s="55" t="str">
        <f t="shared" si="184"/>
        <v>1999992206000</v>
      </c>
      <c r="P2886" s="105">
        <v>1999992206000</v>
      </c>
      <c r="Q2886" s="106" t="s">
        <v>6308</v>
      </c>
      <c r="R2886" s="108" t="s">
        <v>4740</v>
      </c>
      <c r="S2886" s="101" t="s">
        <v>36</v>
      </c>
      <c r="T2886" s="33">
        <v>1990991206000</v>
      </c>
      <c r="U2886" s="33" t="s">
        <v>40</v>
      </c>
      <c r="V2886" s="34" t="s">
        <v>4741</v>
      </c>
      <c r="W2886" s="58" t="s">
        <v>24</v>
      </c>
      <c r="X2886" s="58">
        <v>44927</v>
      </c>
      <c r="Y2886" s="58">
        <v>44927</v>
      </c>
      <c r="Z2886" s="93" t="s">
        <v>25</v>
      </c>
    </row>
    <row r="2887" spans="1:26" s="5" customFormat="1" ht="27" customHeight="1" x14ac:dyDescent="0.25">
      <c r="A2887" s="99">
        <f t="shared" si="185"/>
        <v>1</v>
      </c>
      <c r="B2887" s="97">
        <f t="array" aca="1" ref="B2887" ca="1">IF(AND(MAX(IF(O2886:O3886=O2887,X2886:X3886))=X2887,Y2887&lt;=B$1),P2887,"-")</f>
        <v>1999992207000</v>
      </c>
      <c r="C2887" s="4">
        <v>1</v>
      </c>
      <c r="D2887" s="4">
        <v>9</v>
      </c>
      <c r="E2887" s="4">
        <v>9</v>
      </c>
      <c r="F2887" s="4">
        <v>9</v>
      </c>
      <c r="G2887" s="4">
        <v>99</v>
      </c>
      <c r="H2887" s="4">
        <v>2</v>
      </c>
      <c r="I2887" s="4">
        <v>2</v>
      </c>
      <c r="J2887" s="4">
        <v>7</v>
      </c>
      <c r="K2887" s="4">
        <v>0</v>
      </c>
      <c r="L2887" s="4" t="s">
        <v>6312</v>
      </c>
      <c r="M2887" s="4" t="str">
        <f t="shared" si="186"/>
        <v>NIVEL-8</v>
      </c>
      <c r="N2887" s="4" t="str">
        <f t="shared" si="187"/>
        <v>1999992200000</v>
      </c>
      <c r="O2887" s="55" t="str">
        <f t="shared" si="184"/>
        <v>1999992207000</v>
      </c>
      <c r="P2887" s="105">
        <v>1999992207000</v>
      </c>
      <c r="Q2887" s="106" t="s">
        <v>6308</v>
      </c>
      <c r="R2887" s="108" t="s">
        <v>4742</v>
      </c>
      <c r="S2887" s="101" t="s">
        <v>36</v>
      </c>
      <c r="T2887" s="33">
        <v>1990991207000</v>
      </c>
      <c r="U2887" s="33" t="s">
        <v>40</v>
      </c>
      <c r="V2887" s="34" t="s">
        <v>4743</v>
      </c>
      <c r="W2887" s="58" t="s">
        <v>24</v>
      </c>
      <c r="X2887" s="58">
        <v>44927</v>
      </c>
      <c r="Y2887" s="58">
        <v>44927</v>
      </c>
      <c r="Z2887" s="93" t="s">
        <v>25</v>
      </c>
    </row>
    <row r="2888" spans="1:26" s="5" customFormat="1" ht="27" customHeight="1" x14ac:dyDescent="0.25">
      <c r="A2888" s="99">
        <f t="shared" si="185"/>
        <v>1</v>
      </c>
      <c r="B2888" s="97">
        <f t="array" aca="1" ref="B2888" ca="1">IF(AND(MAX(IF(O2887:O3887=O2888,X2887:X3887))=X2888,Y2888&lt;=B$1),P2888,"-")</f>
        <v>1999992208000</v>
      </c>
      <c r="C2888" s="4">
        <v>1</v>
      </c>
      <c r="D2888" s="4">
        <v>9</v>
      </c>
      <c r="E2888" s="4">
        <v>9</v>
      </c>
      <c r="F2888" s="4">
        <v>9</v>
      </c>
      <c r="G2888" s="4">
        <v>99</v>
      </c>
      <c r="H2888" s="4">
        <v>2</v>
      </c>
      <c r="I2888" s="4">
        <v>2</v>
      </c>
      <c r="J2888" s="4">
        <v>8</v>
      </c>
      <c r="K2888" s="4">
        <v>0</v>
      </c>
      <c r="L2888" s="4" t="s">
        <v>6312</v>
      </c>
      <c r="M2888" s="4" t="str">
        <f t="shared" si="186"/>
        <v>NIVEL-8</v>
      </c>
      <c r="N2888" s="4" t="str">
        <f t="shared" si="187"/>
        <v>1999992200000</v>
      </c>
      <c r="O2888" s="55" t="str">
        <f t="shared" si="184"/>
        <v>1999992208000</v>
      </c>
      <c r="P2888" s="105">
        <v>1999992208000</v>
      </c>
      <c r="Q2888" s="106" t="s">
        <v>6309</v>
      </c>
      <c r="R2888" s="108" t="s">
        <v>4744</v>
      </c>
      <c r="S2888" s="101" t="s">
        <v>36</v>
      </c>
      <c r="T2888" s="33">
        <v>1990991208000</v>
      </c>
      <c r="U2888" s="33" t="s">
        <v>40</v>
      </c>
      <c r="V2888" s="34" t="s">
        <v>4745</v>
      </c>
      <c r="W2888" s="58" t="s">
        <v>24</v>
      </c>
      <c r="X2888" s="58">
        <v>44927</v>
      </c>
      <c r="Y2888" s="58">
        <v>44927</v>
      </c>
      <c r="Z2888" s="93" t="s">
        <v>25</v>
      </c>
    </row>
    <row r="2889" spans="1:26" s="5" customFormat="1" ht="27" customHeight="1" x14ac:dyDescent="0.25">
      <c r="A2889" s="99">
        <f t="shared" si="185"/>
        <v>1</v>
      </c>
      <c r="B2889" s="97">
        <f t="array" aca="1" ref="B2889" ca="1">IF(AND(MAX(IF(O2888:O3888=O2889,X2888:X3888))=X2889,Y2889&lt;=B$1),P2889,"-")</f>
        <v>1999992209000</v>
      </c>
      <c r="C2889" s="4">
        <v>1</v>
      </c>
      <c r="D2889" s="4">
        <v>9</v>
      </c>
      <c r="E2889" s="4">
        <v>9</v>
      </c>
      <c r="F2889" s="4">
        <v>9</v>
      </c>
      <c r="G2889" s="4">
        <v>99</v>
      </c>
      <c r="H2889" s="4">
        <v>2</v>
      </c>
      <c r="I2889" s="4">
        <v>2</v>
      </c>
      <c r="J2889" s="4">
        <v>9</v>
      </c>
      <c r="K2889" s="4">
        <v>0</v>
      </c>
      <c r="L2889" s="4" t="s">
        <v>6312</v>
      </c>
      <c r="M2889" s="4" t="str">
        <f t="shared" si="186"/>
        <v>NIVEL-8</v>
      </c>
      <c r="N2889" s="4" t="str">
        <f t="shared" si="187"/>
        <v>1999992200000</v>
      </c>
      <c r="O2889" s="55" t="str">
        <f t="shared" si="184"/>
        <v>1999992209000</v>
      </c>
      <c r="P2889" s="105">
        <v>1999992209000</v>
      </c>
      <c r="Q2889" s="106" t="s">
        <v>6309</v>
      </c>
      <c r="R2889" s="108" t="s">
        <v>4746</v>
      </c>
      <c r="S2889" s="101" t="s">
        <v>36</v>
      </c>
      <c r="T2889" s="33">
        <v>1990991209000</v>
      </c>
      <c r="U2889" s="33" t="s">
        <v>21</v>
      </c>
      <c r="V2889" s="34" t="s">
        <v>4747</v>
      </c>
      <c r="W2889" s="58" t="s">
        <v>24</v>
      </c>
      <c r="X2889" s="58">
        <v>44927</v>
      </c>
      <c r="Y2889" s="58">
        <v>44927</v>
      </c>
      <c r="Z2889" s="93" t="s">
        <v>25</v>
      </c>
    </row>
    <row r="2890" spans="1:26" s="5" customFormat="1" ht="27" customHeight="1" x14ac:dyDescent="0.25">
      <c r="A2890" s="99">
        <f t="shared" si="185"/>
        <v>1</v>
      </c>
      <c r="B2890" s="97">
        <f t="array" aca="1" ref="B2890" ca="1">IF(AND(MAX(IF(O2889:O3889=O2890,X2889:X3889))=X2890,Y2890&lt;=B$1),P2890,"-")</f>
        <v>1999992209001</v>
      </c>
      <c r="C2890" s="4">
        <v>1</v>
      </c>
      <c r="D2890" s="4">
        <v>9</v>
      </c>
      <c r="E2890" s="4">
        <v>9</v>
      </c>
      <c r="F2890" s="4">
        <v>9</v>
      </c>
      <c r="G2890" s="4">
        <v>99</v>
      </c>
      <c r="H2890" s="4">
        <v>2</v>
      </c>
      <c r="I2890" s="4">
        <v>2</v>
      </c>
      <c r="J2890" s="4">
        <v>9</v>
      </c>
      <c r="K2890" s="4">
        <v>1</v>
      </c>
      <c r="L2890" s="4" t="s">
        <v>6312</v>
      </c>
      <c r="M2890" s="4" t="str">
        <f t="shared" si="186"/>
        <v>NIVEL-9</v>
      </c>
      <c r="N2890" s="4" t="str">
        <f t="shared" si="187"/>
        <v>1999992209000</v>
      </c>
      <c r="O2890" s="55" t="str">
        <f t="shared" si="184"/>
        <v>1999992209001</v>
      </c>
      <c r="P2890" s="105">
        <v>1999992209001</v>
      </c>
      <c r="Q2890" s="106" t="s">
        <v>6308</v>
      </c>
      <c r="R2890" s="108" t="s">
        <v>4748</v>
      </c>
      <c r="S2890" s="101" t="s">
        <v>36</v>
      </c>
      <c r="T2890" s="33">
        <v>1990991209001</v>
      </c>
      <c r="U2890" s="33" t="s">
        <v>40</v>
      </c>
      <c r="V2890" s="34" t="s">
        <v>4749</v>
      </c>
      <c r="W2890" s="58" t="s">
        <v>24</v>
      </c>
      <c r="X2890" s="58">
        <v>44927</v>
      </c>
      <c r="Y2890" s="58">
        <v>44927</v>
      </c>
      <c r="Z2890" s="93" t="s">
        <v>25</v>
      </c>
    </row>
    <row r="2891" spans="1:26" s="5" customFormat="1" ht="27" customHeight="1" x14ac:dyDescent="0.25">
      <c r="A2891" s="99">
        <f t="shared" si="185"/>
        <v>1</v>
      </c>
      <c r="B2891" s="97">
        <f t="array" aca="1" ref="B2891" ca="1">IF(AND(MAX(IF(O2890:O3890=O2891,X2890:X3890))=X2891,Y2891&lt;=B$1),P2891,"-")</f>
        <v>1999992209002</v>
      </c>
      <c r="C2891" s="4">
        <v>1</v>
      </c>
      <c r="D2891" s="4">
        <v>9</v>
      </c>
      <c r="E2891" s="4">
        <v>9</v>
      </c>
      <c r="F2891" s="4">
        <v>9</v>
      </c>
      <c r="G2891" s="4">
        <v>99</v>
      </c>
      <c r="H2891" s="4">
        <v>2</v>
      </c>
      <c r="I2891" s="4">
        <v>2</v>
      </c>
      <c r="J2891" s="4">
        <v>9</v>
      </c>
      <c r="K2891" s="4">
        <v>2</v>
      </c>
      <c r="L2891" s="4" t="s">
        <v>6312</v>
      </c>
      <c r="M2891" s="4" t="str">
        <f t="shared" si="186"/>
        <v>NIVEL-9</v>
      </c>
      <c r="N2891" s="4" t="str">
        <f t="shared" si="187"/>
        <v>1999992209000</v>
      </c>
      <c r="O2891" s="55" t="str">
        <f t="shared" si="184"/>
        <v>1999992209002</v>
      </c>
      <c r="P2891" s="105">
        <v>1999992209002</v>
      </c>
      <c r="Q2891" s="106" t="s">
        <v>6308</v>
      </c>
      <c r="R2891" s="108" t="s">
        <v>4750</v>
      </c>
      <c r="S2891" s="101" t="s">
        <v>36</v>
      </c>
      <c r="T2891" s="33">
        <v>1990991209002</v>
      </c>
      <c r="U2891" s="33" t="s">
        <v>40</v>
      </c>
      <c r="V2891" s="34" t="s">
        <v>4751</v>
      </c>
      <c r="W2891" s="58" t="s">
        <v>24</v>
      </c>
      <c r="X2891" s="58">
        <v>44927</v>
      </c>
      <c r="Y2891" s="58">
        <v>44927</v>
      </c>
      <c r="Z2891" s="93" t="s">
        <v>25</v>
      </c>
    </row>
    <row r="2892" spans="1:26" s="5" customFormat="1" ht="27" customHeight="1" x14ac:dyDescent="0.25">
      <c r="A2892" s="99">
        <f t="shared" si="185"/>
        <v>1</v>
      </c>
      <c r="B2892" s="97">
        <f t="array" aca="1" ref="B2892" ca="1">IF(AND(MAX(IF(O2891:O3891=O2892,X2891:X3891))=X2892,Y2892&lt;=B$1),P2892,"-")</f>
        <v>1999992210000</v>
      </c>
      <c r="C2892" s="4">
        <v>1</v>
      </c>
      <c r="D2892" s="4">
        <v>9</v>
      </c>
      <c r="E2892" s="4">
        <v>9</v>
      </c>
      <c r="F2892" s="4">
        <v>9</v>
      </c>
      <c r="G2892" s="4">
        <v>99</v>
      </c>
      <c r="H2892" s="4">
        <v>2</v>
      </c>
      <c r="I2892" s="4">
        <v>2</v>
      </c>
      <c r="J2892" s="4">
        <v>10</v>
      </c>
      <c r="K2892" s="4">
        <v>0</v>
      </c>
      <c r="L2892" s="4" t="s">
        <v>6312</v>
      </c>
      <c r="M2892" s="4" t="str">
        <f t="shared" si="186"/>
        <v>NIVEL-8</v>
      </c>
      <c r="N2892" s="4" t="str">
        <f t="shared" si="187"/>
        <v>1999992200000</v>
      </c>
      <c r="O2892" s="55" t="str">
        <f t="shared" si="184"/>
        <v>1999992210000</v>
      </c>
      <c r="P2892" s="105">
        <v>1999992210000</v>
      </c>
      <c r="Q2892" s="106" t="s">
        <v>6308</v>
      </c>
      <c r="R2892" s="108" t="s">
        <v>4752</v>
      </c>
      <c r="S2892" s="101" t="s">
        <v>36</v>
      </c>
      <c r="T2892" s="33">
        <v>1990991210000</v>
      </c>
      <c r="U2892" s="33" t="s">
        <v>40</v>
      </c>
      <c r="V2892" s="34" t="s">
        <v>4753</v>
      </c>
      <c r="W2892" s="58" t="s">
        <v>24</v>
      </c>
      <c r="X2892" s="58">
        <v>44927</v>
      </c>
      <c r="Y2892" s="58">
        <v>44927</v>
      </c>
      <c r="Z2892" s="93" t="s">
        <v>25</v>
      </c>
    </row>
    <row r="2893" spans="1:26" s="5" customFormat="1" ht="27" customHeight="1" x14ac:dyDescent="0.25">
      <c r="A2893" s="99">
        <f t="shared" si="185"/>
        <v>1</v>
      </c>
      <c r="B2893" s="97">
        <f t="array" aca="1" ref="B2893" ca="1">IF(AND(MAX(IF(O2892:O3892=O2893,X2892:X3892))=X2893,Y2893&lt;=B$1),P2893,"-")</f>
        <v>1999992211000</v>
      </c>
      <c r="C2893" s="4">
        <v>1</v>
      </c>
      <c r="D2893" s="4">
        <v>9</v>
      </c>
      <c r="E2893" s="4">
        <v>9</v>
      </c>
      <c r="F2893" s="4">
        <v>9</v>
      </c>
      <c r="G2893" s="4">
        <v>99</v>
      </c>
      <c r="H2893" s="4">
        <v>2</v>
      </c>
      <c r="I2893" s="4">
        <v>2</v>
      </c>
      <c r="J2893" s="4">
        <v>11</v>
      </c>
      <c r="K2893" s="4">
        <v>0</v>
      </c>
      <c r="L2893" s="4" t="s">
        <v>6312</v>
      </c>
      <c r="M2893" s="4" t="str">
        <f t="shared" si="186"/>
        <v>NIVEL-8</v>
      </c>
      <c r="N2893" s="4" t="str">
        <f t="shared" si="187"/>
        <v>1999992200000</v>
      </c>
      <c r="O2893" s="55" t="str">
        <f t="shared" si="184"/>
        <v>1999992211000</v>
      </c>
      <c r="P2893" s="105">
        <v>1999992211000</v>
      </c>
      <c r="Q2893" s="106" t="s">
        <v>6308</v>
      </c>
      <c r="R2893" s="108" t="s">
        <v>4754</v>
      </c>
      <c r="S2893" s="101" t="s">
        <v>107</v>
      </c>
      <c r="T2893" s="33" t="s">
        <v>25</v>
      </c>
      <c r="U2893" s="33" t="s">
        <v>25</v>
      </c>
      <c r="V2893" s="34" t="s">
        <v>25</v>
      </c>
      <c r="W2893" s="58" t="s">
        <v>24</v>
      </c>
      <c r="X2893" s="58">
        <v>44927</v>
      </c>
      <c r="Y2893" s="58">
        <v>44927</v>
      </c>
      <c r="Z2893" s="93" t="s">
        <v>25</v>
      </c>
    </row>
    <row r="2894" spans="1:26" s="5" customFormat="1" ht="27" customHeight="1" x14ac:dyDescent="0.25">
      <c r="A2894" s="99">
        <f t="shared" si="185"/>
        <v>1</v>
      </c>
      <c r="B2894" s="97">
        <f t="array" aca="1" ref="B2894" ca="1">IF(AND(MAX(IF(O2893:O3893=O2894,X2893:X3893))=X2894,Y2894&lt;=B$1),P2894,"-")</f>
        <v>1999992212000</v>
      </c>
      <c r="C2894" s="4">
        <v>1</v>
      </c>
      <c r="D2894" s="4">
        <v>9</v>
      </c>
      <c r="E2894" s="4">
        <v>9</v>
      </c>
      <c r="F2894" s="4">
        <v>9</v>
      </c>
      <c r="G2894" s="4">
        <v>99</v>
      </c>
      <c r="H2894" s="4">
        <v>2</v>
      </c>
      <c r="I2894" s="4">
        <v>2</v>
      </c>
      <c r="J2894" s="4">
        <v>12</v>
      </c>
      <c r="K2894" s="4">
        <v>0</v>
      </c>
      <c r="L2894" s="4" t="s">
        <v>6312</v>
      </c>
      <c r="M2894" s="4" t="str">
        <f t="shared" si="186"/>
        <v>NIVEL-8</v>
      </c>
      <c r="N2894" s="4" t="str">
        <f t="shared" si="187"/>
        <v>1999992200000</v>
      </c>
      <c r="O2894" s="55" t="str">
        <f t="shared" si="184"/>
        <v>1999992212000</v>
      </c>
      <c r="P2894" s="105">
        <v>1999992212000</v>
      </c>
      <c r="Q2894" s="106" t="s">
        <v>6308</v>
      </c>
      <c r="R2894" s="108" t="s">
        <v>4755</v>
      </c>
      <c r="S2894" s="101" t="s">
        <v>107</v>
      </c>
      <c r="T2894" s="33" t="s">
        <v>25</v>
      </c>
      <c r="U2894" s="33" t="s">
        <v>25</v>
      </c>
      <c r="V2894" s="34" t="s">
        <v>25</v>
      </c>
      <c r="W2894" s="58" t="s">
        <v>24</v>
      </c>
      <c r="X2894" s="58">
        <v>44927</v>
      </c>
      <c r="Y2894" s="58">
        <v>44927</v>
      </c>
      <c r="Z2894" s="93" t="s">
        <v>25</v>
      </c>
    </row>
    <row r="2895" spans="1:26" s="5" customFormat="1" ht="27" customHeight="1" x14ac:dyDescent="0.25">
      <c r="A2895" s="99">
        <f t="shared" si="185"/>
        <v>1</v>
      </c>
      <c r="B2895" s="97">
        <f t="array" aca="1" ref="B2895" ca="1">IF(AND(MAX(IF(O2894:O3894=O2895,X2894:X3894))=X2895,Y2895&lt;=B$1),P2895,"-")</f>
        <v>1999992213000</v>
      </c>
      <c r="C2895" s="4">
        <v>1</v>
      </c>
      <c r="D2895" s="4">
        <v>9</v>
      </c>
      <c r="E2895" s="4">
        <v>9</v>
      </c>
      <c r="F2895" s="4">
        <v>9</v>
      </c>
      <c r="G2895" s="4">
        <v>99</v>
      </c>
      <c r="H2895" s="4">
        <v>2</v>
      </c>
      <c r="I2895" s="4">
        <v>2</v>
      </c>
      <c r="J2895" s="4">
        <v>13</v>
      </c>
      <c r="K2895" s="4">
        <v>0</v>
      </c>
      <c r="L2895" s="4" t="s">
        <v>6312</v>
      </c>
      <c r="M2895" s="4" t="str">
        <f t="shared" si="186"/>
        <v>NIVEL-8</v>
      </c>
      <c r="N2895" s="4" t="str">
        <f t="shared" si="187"/>
        <v>1999992200000</v>
      </c>
      <c r="O2895" s="55" t="str">
        <f t="shared" si="184"/>
        <v>1999992213000</v>
      </c>
      <c r="P2895" s="105">
        <v>1999992213000</v>
      </c>
      <c r="Q2895" s="106" t="s">
        <v>6308</v>
      </c>
      <c r="R2895" s="108" t="s">
        <v>4756</v>
      </c>
      <c r="S2895" s="101" t="s">
        <v>107</v>
      </c>
      <c r="T2895" s="33" t="s">
        <v>25</v>
      </c>
      <c r="U2895" s="33" t="s">
        <v>25</v>
      </c>
      <c r="V2895" s="34" t="s">
        <v>25</v>
      </c>
      <c r="W2895" s="58" t="s">
        <v>24</v>
      </c>
      <c r="X2895" s="58">
        <v>44927</v>
      </c>
      <c r="Y2895" s="58">
        <v>44927</v>
      </c>
      <c r="Z2895" s="93" t="s">
        <v>25</v>
      </c>
    </row>
    <row r="2896" spans="1:26" s="5" customFormat="1" ht="27" customHeight="1" x14ac:dyDescent="0.25">
      <c r="A2896" s="99">
        <f t="shared" si="185"/>
        <v>1</v>
      </c>
      <c r="B2896" s="97">
        <f t="array" aca="1" ref="B2896" ca="1">IF(AND(MAX(IF(O2895:O3895=O2896,X2895:X3895))=X2896,Y2896&lt;=B$1),P2896,"-")</f>
        <v>1999992299000</v>
      </c>
      <c r="C2896" s="4">
        <v>1</v>
      </c>
      <c r="D2896" s="4">
        <v>9</v>
      </c>
      <c r="E2896" s="4">
        <v>9</v>
      </c>
      <c r="F2896" s="4">
        <v>9</v>
      </c>
      <c r="G2896" s="4">
        <v>99</v>
      </c>
      <c r="H2896" s="4">
        <v>2</v>
      </c>
      <c r="I2896" s="4">
        <v>2</v>
      </c>
      <c r="J2896" s="4">
        <v>99</v>
      </c>
      <c r="K2896" s="4">
        <v>0</v>
      </c>
      <c r="L2896" s="4" t="s">
        <v>6312</v>
      </c>
      <c r="M2896" s="4" t="str">
        <f t="shared" si="186"/>
        <v>NIVEL-8</v>
      </c>
      <c r="N2896" s="4" t="str">
        <f t="shared" si="187"/>
        <v>1999992200000</v>
      </c>
      <c r="O2896" s="55" t="str">
        <f t="shared" si="184"/>
        <v>1999992299000</v>
      </c>
      <c r="P2896" s="105">
        <v>1999992299000</v>
      </c>
      <c r="Q2896" s="106" t="s">
        <v>6308</v>
      </c>
      <c r="R2896" s="108" t="s">
        <v>4757</v>
      </c>
      <c r="S2896" s="101" t="s">
        <v>36</v>
      </c>
      <c r="T2896" s="33">
        <v>1990991299000</v>
      </c>
      <c r="U2896" s="33" t="s">
        <v>40</v>
      </c>
      <c r="V2896" s="34" t="s">
        <v>4758</v>
      </c>
      <c r="W2896" s="58" t="s">
        <v>24</v>
      </c>
      <c r="X2896" s="58">
        <v>44927</v>
      </c>
      <c r="Y2896" s="58">
        <v>44927</v>
      </c>
      <c r="Z2896" s="93" t="s">
        <v>25</v>
      </c>
    </row>
    <row r="2897" spans="1:26" s="5" customFormat="1" ht="27" customHeight="1" x14ac:dyDescent="0.25">
      <c r="A2897" s="99">
        <f t="shared" si="185"/>
        <v>1</v>
      </c>
      <c r="B2897" s="97">
        <f t="array" aca="1" ref="B2897" ca="1">IF(AND(MAX(IF(O2896:O3896=O2897,X2896:X3896))=X2897,Y2897&lt;=B$1),P2897,"-")</f>
        <v>1999992300000</v>
      </c>
      <c r="C2897" s="4">
        <v>1</v>
      </c>
      <c r="D2897" s="4">
        <v>9</v>
      </c>
      <c r="E2897" s="4">
        <v>9</v>
      </c>
      <c r="F2897" s="4">
        <v>9</v>
      </c>
      <c r="G2897" s="4">
        <v>99</v>
      </c>
      <c r="H2897" s="4">
        <v>2</v>
      </c>
      <c r="I2897" s="4">
        <v>3</v>
      </c>
      <c r="J2897" s="4">
        <v>0</v>
      </c>
      <c r="K2897" s="4">
        <v>0</v>
      </c>
      <c r="L2897" s="4" t="s">
        <v>6310</v>
      </c>
      <c r="M2897" s="4" t="str">
        <f t="shared" si="186"/>
        <v>NIVEL-7</v>
      </c>
      <c r="N2897" s="4" t="str">
        <f t="shared" si="187"/>
        <v>1999992000000</v>
      </c>
      <c r="O2897" s="55" t="str">
        <f t="shared" ref="O2897:O2960" si="188">CONCATENATE(P2897)</f>
        <v>1999992300000</v>
      </c>
      <c r="P2897" s="105">
        <v>1999992300000</v>
      </c>
      <c r="Q2897" s="106" t="s">
        <v>6309</v>
      </c>
      <c r="R2897" s="108" t="s">
        <v>4759</v>
      </c>
      <c r="S2897" s="101" t="s">
        <v>36</v>
      </c>
      <c r="T2897" s="33">
        <v>1990991300000</v>
      </c>
      <c r="U2897" s="33" t="s">
        <v>21</v>
      </c>
      <c r="V2897" s="34" t="s">
        <v>4760</v>
      </c>
      <c r="W2897" s="58" t="s">
        <v>24</v>
      </c>
      <c r="X2897" s="58">
        <v>44927</v>
      </c>
      <c r="Y2897" s="58">
        <v>44927</v>
      </c>
      <c r="Z2897" s="93" t="s">
        <v>25</v>
      </c>
    </row>
    <row r="2898" spans="1:26" s="5" customFormat="1" ht="27" customHeight="1" x14ac:dyDescent="0.25">
      <c r="A2898" s="99">
        <f t="shared" si="185"/>
        <v>1</v>
      </c>
      <c r="B2898" s="97">
        <f t="array" aca="1" ref="B2898" ca="1">IF(AND(MAX(IF(O2897:O3897=O2898,X2897:X3897))=X2898,Y2898&lt;=B$1),P2898,"-")</f>
        <v>1999992301000</v>
      </c>
      <c r="C2898" s="4">
        <v>1</v>
      </c>
      <c r="D2898" s="4">
        <v>9</v>
      </c>
      <c r="E2898" s="4">
        <v>9</v>
      </c>
      <c r="F2898" s="4">
        <v>9</v>
      </c>
      <c r="G2898" s="4">
        <v>99</v>
      </c>
      <c r="H2898" s="4">
        <v>2</v>
      </c>
      <c r="I2898" s="4">
        <v>3</v>
      </c>
      <c r="J2898" s="4">
        <v>1</v>
      </c>
      <c r="K2898" s="4">
        <v>0</v>
      </c>
      <c r="L2898" s="4" t="s">
        <v>6312</v>
      </c>
      <c r="M2898" s="4" t="str">
        <f t="shared" si="186"/>
        <v>NIVEL-8</v>
      </c>
      <c r="N2898" s="4" t="str">
        <f t="shared" si="187"/>
        <v>1999992300000</v>
      </c>
      <c r="O2898" s="55" t="str">
        <f t="shared" si="188"/>
        <v>1999992301000</v>
      </c>
      <c r="P2898" s="105">
        <v>1999992301000</v>
      </c>
      <c r="Q2898" s="106" t="s">
        <v>6308</v>
      </c>
      <c r="R2898" s="108" t="s">
        <v>4761</v>
      </c>
      <c r="S2898" s="101" t="s">
        <v>36</v>
      </c>
      <c r="T2898" s="33">
        <v>1990991301000</v>
      </c>
      <c r="U2898" s="33" t="s">
        <v>40</v>
      </c>
      <c r="V2898" s="34" t="s">
        <v>4762</v>
      </c>
      <c r="W2898" s="58" t="s">
        <v>24</v>
      </c>
      <c r="X2898" s="58">
        <v>44927</v>
      </c>
      <c r="Y2898" s="58">
        <v>44927</v>
      </c>
      <c r="Z2898" s="93" t="s">
        <v>25</v>
      </c>
    </row>
    <row r="2899" spans="1:26" s="5" customFormat="1" ht="27" customHeight="1" x14ac:dyDescent="0.25">
      <c r="A2899" s="99">
        <f t="shared" si="185"/>
        <v>1</v>
      </c>
      <c r="B2899" s="97">
        <f t="array" aca="1" ref="B2899" ca="1">IF(AND(MAX(IF(O2898:O3898=O2899,X2898:X3898))=X2899,Y2899&lt;=B$1),P2899,"-")</f>
        <v>1999992302000</v>
      </c>
      <c r="C2899" s="4">
        <v>1</v>
      </c>
      <c r="D2899" s="4">
        <v>9</v>
      </c>
      <c r="E2899" s="4">
        <v>9</v>
      </c>
      <c r="F2899" s="4">
        <v>9</v>
      </c>
      <c r="G2899" s="4">
        <v>99</v>
      </c>
      <c r="H2899" s="4">
        <v>2</v>
      </c>
      <c r="I2899" s="4">
        <v>3</v>
      </c>
      <c r="J2899" s="4">
        <v>2</v>
      </c>
      <c r="K2899" s="4">
        <v>0</v>
      </c>
      <c r="L2899" s="4" t="s">
        <v>6312</v>
      </c>
      <c r="M2899" s="4" t="str">
        <f t="shared" si="186"/>
        <v>NIVEL-8</v>
      </c>
      <c r="N2899" s="4" t="str">
        <f t="shared" si="187"/>
        <v>1999992300000</v>
      </c>
      <c r="O2899" s="55" t="str">
        <f t="shared" si="188"/>
        <v>1999992302000</v>
      </c>
      <c r="P2899" s="105">
        <v>1999992302000</v>
      </c>
      <c r="Q2899" s="106" t="s">
        <v>6308</v>
      </c>
      <c r="R2899" s="108" t="s">
        <v>4763</v>
      </c>
      <c r="S2899" s="101" t="s">
        <v>36</v>
      </c>
      <c r="T2899" s="33">
        <v>1990991302000</v>
      </c>
      <c r="U2899" s="33" t="s">
        <v>40</v>
      </c>
      <c r="V2899" s="34" t="s">
        <v>4764</v>
      </c>
      <c r="W2899" s="58" t="s">
        <v>24</v>
      </c>
      <c r="X2899" s="58">
        <v>44927</v>
      </c>
      <c r="Y2899" s="58">
        <v>44927</v>
      </c>
      <c r="Z2899" s="93" t="s">
        <v>25</v>
      </c>
    </row>
    <row r="2900" spans="1:26" s="5" customFormat="1" ht="27" customHeight="1" x14ac:dyDescent="0.25">
      <c r="A2900" s="99">
        <f t="shared" si="185"/>
        <v>1</v>
      </c>
      <c r="B2900" s="97">
        <f t="array" aca="1" ref="B2900" ca="1">IF(AND(MAX(IF(O2899:O3899=O2900,X2899:X3899))=X2900,Y2900&lt;=B$1),P2900,"-")</f>
        <v>1999992303000</v>
      </c>
      <c r="C2900" s="4">
        <v>1</v>
      </c>
      <c r="D2900" s="4">
        <v>9</v>
      </c>
      <c r="E2900" s="4">
        <v>9</v>
      </c>
      <c r="F2900" s="4">
        <v>9</v>
      </c>
      <c r="G2900" s="4">
        <v>99</v>
      </c>
      <c r="H2900" s="4">
        <v>2</v>
      </c>
      <c r="I2900" s="4">
        <v>3</v>
      </c>
      <c r="J2900" s="4">
        <v>3</v>
      </c>
      <c r="K2900" s="4">
        <v>0</v>
      </c>
      <c r="L2900" s="4" t="s">
        <v>6312</v>
      </c>
      <c r="M2900" s="4" t="str">
        <f t="shared" si="186"/>
        <v>NIVEL-8</v>
      </c>
      <c r="N2900" s="4" t="str">
        <f t="shared" si="187"/>
        <v>1999992300000</v>
      </c>
      <c r="O2900" s="55" t="str">
        <f t="shared" si="188"/>
        <v>1999992303000</v>
      </c>
      <c r="P2900" s="105">
        <v>1999992303000</v>
      </c>
      <c r="Q2900" s="106" t="s">
        <v>6308</v>
      </c>
      <c r="R2900" s="108" t="s">
        <v>4765</v>
      </c>
      <c r="S2900" s="101" t="s">
        <v>36</v>
      </c>
      <c r="T2900" s="33">
        <v>1990991303000</v>
      </c>
      <c r="U2900" s="33" t="s">
        <v>40</v>
      </c>
      <c r="V2900" s="34" t="s">
        <v>4766</v>
      </c>
      <c r="W2900" s="58" t="s">
        <v>24</v>
      </c>
      <c r="X2900" s="58">
        <v>44927</v>
      </c>
      <c r="Y2900" s="58">
        <v>44927</v>
      </c>
      <c r="Z2900" s="93" t="s">
        <v>25</v>
      </c>
    </row>
    <row r="2901" spans="1:26" s="5" customFormat="1" ht="27" customHeight="1" x14ac:dyDescent="0.25">
      <c r="A2901" s="99">
        <f t="shared" si="185"/>
        <v>1</v>
      </c>
      <c r="B2901" s="97">
        <f t="array" aca="1" ref="B2901" ca="1">IF(AND(MAX(IF(O2900:O3900=O2901,X2900:X3900))=X2901,Y2901&lt;=B$1),P2901,"-")</f>
        <v>1999992304000</v>
      </c>
      <c r="C2901" s="4">
        <v>1</v>
      </c>
      <c r="D2901" s="4">
        <v>9</v>
      </c>
      <c r="E2901" s="4">
        <v>9</v>
      </c>
      <c r="F2901" s="4">
        <v>9</v>
      </c>
      <c r="G2901" s="4">
        <v>99</v>
      </c>
      <c r="H2901" s="4">
        <v>2</v>
      </c>
      <c r="I2901" s="4">
        <v>3</v>
      </c>
      <c r="J2901" s="4">
        <v>4</v>
      </c>
      <c r="K2901" s="4">
        <v>0</v>
      </c>
      <c r="L2901" s="4" t="s">
        <v>6312</v>
      </c>
      <c r="M2901" s="4" t="str">
        <f t="shared" si="186"/>
        <v>NIVEL-8</v>
      </c>
      <c r="N2901" s="4" t="str">
        <f t="shared" si="187"/>
        <v>1999992300000</v>
      </c>
      <c r="O2901" s="55" t="str">
        <f t="shared" si="188"/>
        <v>1999992304000</v>
      </c>
      <c r="P2901" s="105">
        <v>1999992304000</v>
      </c>
      <c r="Q2901" s="106" t="s">
        <v>6308</v>
      </c>
      <c r="R2901" s="108" t="s">
        <v>4767</v>
      </c>
      <c r="S2901" s="101" t="s">
        <v>36</v>
      </c>
      <c r="T2901" s="33">
        <v>1990991304000</v>
      </c>
      <c r="U2901" s="33" t="s">
        <v>40</v>
      </c>
      <c r="V2901" s="34" t="s">
        <v>4768</v>
      </c>
      <c r="W2901" s="58" t="s">
        <v>24</v>
      </c>
      <c r="X2901" s="58">
        <v>44927</v>
      </c>
      <c r="Y2901" s="58">
        <v>44927</v>
      </c>
      <c r="Z2901" s="93" t="s">
        <v>25</v>
      </c>
    </row>
    <row r="2902" spans="1:26" s="5" customFormat="1" ht="27" customHeight="1" x14ac:dyDescent="0.25">
      <c r="A2902" s="99">
        <f t="shared" si="185"/>
        <v>1</v>
      </c>
      <c r="B2902" s="97">
        <f t="array" aca="1" ref="B2902" ca="1">IF(AND(MAX(IF(O2901:O3901=O2902,X2901:X3901))=X2902,Y2902&lt;=B$1),P2902,"-")</f>
        <v>1999992305000</v>
      </c>
      <c r="C2902" s="4">
        <v>1</v>
      </c>
      <c r="D2902" s="4">
        <v>9</v>
      </c>
      <c r="E2902" s="4">
        <v>9</v>
      </c>
      <c r="F2902" s="4">
        <v>9</v>
      </c>
      <c r="G2902" s="4">
        <v>99</v>
      </c>
      <c r="H2902" s="4">
        <v>2</v>
      </c>
      <c r="I2902" s="4">
        <v>3</v>
      </c>
      <c r="J2902" s="4">
        <v>5</v>
      </c>
      <c r="K2902" s="4">
        <v>0</v>
      </c>
      <c r="L2902" s="4" t="s">
        <v>6312</v>
      </c>
      <c r="M2902" s="4" t="str">
        <f t="shared" si="186"/>
        <v>NIVEL-8</v>
      </c>
      <c r="N2902" s="4" t="str">
        <f t="shared" si="187"/>
        <v>1999992300000</v>
      </c>
      <c r="O2902" s="55" t="str">
        <f t="shared" si="188"/>
        <v>1999992305000</v>
      </c>
      <c r="P2902" s="105">
        <v>1999992305000</v>
      </c>
      <c r="Q2902" s="106" t="s">
        <v>6308</v>
      </c>
      <c r="R2902" s="108" t="s">
        <v>4769</v>
      </c>
      <c r="S2902" s="101" t="s">
        <v>36</v>
      </c>
      <c r="T2902" s="33">
        <v>1990991305000</v>
      </c>
      <c r="U2902" s="33" t="s">
        <v>40</v>
      </c>
      <c r="V2902" s="34" t="s">
        <v>4770</v>
      </c>
      <c r="W2902" s="58" t="s">
        <v>24</v>
      </c>
      <c r="X2902" s="58">
        <v>44927</v>
      </c>
      <c r="Y2902" s="58">
        <v>44927</v>
      </c>
      <c r="Z2902" s="93" t="s">
        <v>25</v>
      </c>
    </row>
    <row r="2903" spans="1:26" s="5" customFormat="1" ht="27" customHeight="1" x14ac:dyDescent="0.25">
      <c r="A2903" s="99">
        <f t="shared" si="185"/>
        <v>1</v>
      </c>
      <c r="B2903" s="97">
        <f t="array" aca="1" ref="B2903" ca="1">IF(AND(MAX(IF(O2902:O3902=O2903,X2902:X3902))=X2903,Y2903&lt;=B$1),P2903,"-")</f>
        <v>1999992306000</v>
      </c>
      <c r="C2903" s="4">
        <v>1</v>
      </c>
      <c r="D2903" s="4">
        <v>9</v>
      </c>
      <c r="E2903" s="4">
        <v>9</v>
      </c>
      <c r="F2903" s="4">
        <v>9</v>
      </c>
      <c r="G2903" s="4">
        <v>99</v>
      </c>
      <c r="H2903" s="4">
        <v>2</v>
      </c>
      <c r="I2903" s="4">
        <v>3</v>
      </c>
      <c r="J2903" s="4">
        <v>6</v>
      </c>
      <c r="K2903" s="4">
        <v>0</v>
      </c>
      <c r="L2903" s="4" t="s">
        <v>6312</v>
      </c>
      <c r="M2903" s="4" t="str">
        <f t="shared" si="186"/>
        <v>NIVEL-8</v>
      </c>
      <c r="N2903" s="4" t="str">
        <f t="shared" si="187"/>
        <v>1999992300000</v>
      </c>
      <c r="O2903" s="55" t="str">
        <f t="shared" si="188"/>
        <v>1999992306000</v>
      </c>
      <c r="P2903" s="105">
        <v>1999992306000</v>
      </c>
      <c r="Q2903" s="106" t="s">
        <v>6308</v>
      </c>
      <c r="R2903" s="108" t="s">
        <v>4771</v>
      </c>
      <c r="S2903" s="101" t="s">
        <v>36</v>
      </c>
      <c r="T2903" s="33">
        <v>1990991306000</v>
      </c>
      <c r="U2903" s="33" t="s">
        <v>40</v>
      </c>
      <c r="V2903" s="34" t="s">
        <v>4772</v>
      </c>
      <c r="W2903" s="58" t="s">
        <v>24</v>
      </c>
      <c r="X2903" s="58">
        <v>44927</v>
      </c>
      <c r="Y2903" s="58">
        <v>44927</v>
      </c>
      <c r="Z2903" s="93" t="s">
        <v>25</v>
      </c>
    </row>
    <row r="2904" spans="1:26" s="5" customFormat="1" ht="27" customHeight="1" x14ac:dyDescent="0.25">
      <c r="A2904" s="99">
        <f t="shared" si="185"/>
        <v>1</v>
      </c>
      <c r="B2904" s="97">
        <f t="array" aca="1" ref="B2904" ca="1">IF(AND(MAX(IF(O2903:O3903=O2904,X2903:X3903))=X2904,Y2904&lt;=B$1),P2904,"-")</f>
        <v>1999992307000</v>
      </c>
      <c r="C2904" s="4">
        <v>1</v>
      </c>
      <c r="D2904" s="4">
        <v>9</v>
      </c>
      <c r="E2904" s="4">
        <v>9</v>
      </c>
      <c r="F2904" s="4">
        <v>9</v>
      </c>
      <c r="G2904" s="4">
        <v>99</v>
      </c>
      <c r="H2904" s="4">
        <v>2</v>
      </c>
      <c r="I2904" s="4">
        <v>3</v>
      </c>
      <c r="J2904" s="4">
        <v>7</v>
      </c>
      <c r="K2904" s="4">
        <v>0</v>
      </c>
      <c r="L2904" s="4" t="s">
        <v>6312</v>
      </c>
      <c r="M2904" s="4" t="str">
        <f t="shared" si="186"/>
        <v>NIVEL-8</v>
      </c>
      <c r="N2904" s="4" t="str">
        <f t="shared" si="187"/>
        <v>1999992300000</v>
      </c>
      <c r="O2904" s="55" t="str">
        <f t="shared" si="188"/>
        <v>1999992307000</v>
      </c>
      <c r="P2904" s="105">
        <v>1999992307000</v>
      </c>
      <c r="Q2904" s="106" t="s">
        <v>6308</v>
      </c>
      <c r="R2904" s="108" t="s">
        <v>4773</v>
      </c>
      <c r="S2904" s="101" t="s">
        <v>36</v>
      </c>
      <c r="T2904" s="33">
        <v>1990991307000</v>
      </c>
      <c r="U2904" s="33" t="s">
        <v>40</v>
      </c>
      <c r="V2904" s="34" t="s">
        <v>4774</v>
      </c>
      <c r="W2904" s="58" t="s">
        <v>24</v>
      </c>
      <c r="X2904" s="58">
        <v>44927</v>
      </c>
      <c r="Y2904" s="58">
        <v>44927</v>
      </c>
      <c r="Z2904" s="93" t="s">
        <v>25</v>
      </c>
    </row>
    <row r="2905" spans="1:26" s="5" customFormat="1" ht="27" customHeight="1" x14ac:dyDescent="0.25">
      <c r="A2905" s="99">
        <f t="shared" si="185"/>
        <v>1</v>
      </c>
      <c r="B2905" s="97">
        <f t="array" aca="1" ref="B2905" ca="1">IF(AND(MAX(IF(O2904:O3904=O2905,X2904:X3904))=X2905,Y2905&lt;=B$1),P2905,"-")</f>
        <v>1999992308000</v>
      </c>
      <c r="C2905" s="4">
        <v>1</v>
      </c>
      <c r="D2905" s="4">
        <v>9</v>
      </c>
      <c r="E2905" s="4">
        <v>9</v>
      </c>
      <c r="F2905" s="4">
        <v>9</v>
      </c>
      <c r="G2905" s="4">
        <v>99</v>
      </c>
      <c r="H2905" s="4">
        <v>2</v>
      </c>
      <c r="I2905" s="4">
        <v>3</v>
      </c>
      <c r="J2905" s="4">
        <v>8</v>
      </c>
      <c r="K2905" s="4">
        <v>0</v>
      </c>
      <c r="L2905" s="4" t="s">
        <v>6312</v>
      </c>
      <c r="M2905" s="4" t="str">
        <f t="shared" si="186"/>
        <v>NIVEL-8</v>
      </c>
      <c r="N2905" s="4" t="str">
        <f t="shared" si="187"/>
        <v>1999992300000</v>
      </c>
      <c r="O2905" s="55" t="str">
        <f t="shared" si="188"/>
        <v>1999992308000</v>
      </c>
      <c r="P2905" s="105">
        <v>1999992308000</v>
      </c>
      <c r="Q2905" s="106" t="s">
        <v>6309</v>
      </c>
      <c r="R2905" s="108" t="s">
        <v>4775</v>
      </c>
      <c r="S2905" s="101" t="s">
        <v>36</v>
      </c>
      <c r="T2905" s="33">
        <v>1990991308000</v>
      </c>
      <c r="U2905" s="33" t="s">
        <v>40</v>
      </c>
      <c r="V2905" s="34" t="s">
        <v>4776</v>
      </c>
      <c r="W2905" s="58" t="s">
        <v>24</v>
      </c>
      <c r="X2905" s="58">
        <v>44927</v>
      </c>
      <c r="Y2905" s="58">
        <v>44927</v>
      </c>
      <c r="Z2905" s="93" t="s">
        <v>25</v>
      </c>
    </row>
    <row r="2906" spans="1:26" s="5" customFormat="1" ht="27" customHeight="1" x14ac:dyDescent="0.25">
      <c r="A2906" s="99">
        <f t="shared" si="185"/>
        <v>1</v>
      </c>
      <c r="B2906" s="97">
        <f t="array" aca="1" ref="B2906" ca="1">IF(AND(MAX(IF(O2905:O3905=O2906,X2905:X3905))=X2906,Y2906&lt;=B$1),P2906,"-")</f>
        <v>1999992309000</v>
      </c>
      <c r="C2906" s="4">
        <v>1</v>
      </c>
      <c r="D2906" s="4">
        <v>9</v>
      </c>
      <c r="E2906" s="4">
        <v>9</v>
      </c>
      <c r="F2906" s="4">
        <v>9</v>
      </c>
      <c r="G2906" s="4">
        <v>99</v>
      </c>
      <c r="H2906" s="4">
        <v>2</v>
      </c>
      <c r="I2906" s="4">
        <v>3</v>
      </c>
      <c r="J2906" s="4">
        <v>9</v>
      </c>
      <c r="K2906" s="4">
        <v>0</v>
      </c>
      <c r="L2906" s="4" t="s">
        <v>6312</v>
      </c>
      <c r="M2906" s="4" t="str">
        <f t="shared" si="186"/>
        <v>NIVEL-8</v>
      </c>
      <c r="N2906" s="4" t="str">
        <f t="shared" si="187"/>
        <v>1999992300000</v>
      </c>
      <c r="O2906" s="55" t="str">
        <f t="shared" si="188"/>
        <v>1999992309000</v>
      </c>
      <c r="P2906" s="105">
        <v>1999992309000</v>
      </c>
      <c r="Q2906" s="106" t="s">
        <v>6309</v>
      </c>
      <c r="R2906" s="108" t="s">
        <v>4777</v>
      </c>
      <c r="S2906" s="101" t="s">
        <v>36</v>
      </c>
      <c r="T2906" s="33">
        <v>1990991309000</v>
      </c>
      <c r="U2906" s="33" t="s">
        <v>21</v>
      </c>
      <c r="V2906" s="34" t="s">
        <v>4778</v>
      </c>
      <c r="W2906" s="58" t="s">
        <v>24</v>
      </c>
      <c r="X2906" s="58">
        <v>44927</v>
      </c>
      <c r="Y2906" s="58">
        <v>44927</v>
      </c>
      <c r="Z2906" s="93" t="s">
        <v>25</v>
      </c>
    </row>
    <row r="2907" spans="1:26" s="5" customFormat="1" ht="27" customHeight="1" x14ac:dyDescent="0.25">
      <c r="A2907" s="99">
        <f t="shared" si="185"/>
        <v>1</v>
      </c>
      <c r="B2907" s="97">
        <f t="array" aca="1" ref="B2907" ca="1">IF(AND(MAX(IF(O2906:O3906=O2907,X2906:X3906))=X2907,Y2907&lt;=B$1),P2907,"-")</f>
        <v>1999992309001</v>
      </c>
      <c r="C2907" s="4">
        <v>1</v>
      </c>
      <c r="D2907" s="4">
        <v>9</v>
      </c>
      <c r="E2907" s="4">
        <v>9</v>
      </c>
      <c r="F2907" s="4">
        <v>9</v>
      </c>
      <c r="G2907" s="4">
        <v>99</v>
      </c>
      <c r="H2907" s="4">
        <v>2</v>
      </c>
      <c r="I2907" s="4">
        <v>3</v>
      </c>
      <c r="J2907" s="4">
        <v>9</v>
      </c>
      <c r="K2907" s="4">
        <v>1</v>
      </c>
      <c r="L2907" s="4" t="s">
        <v>6312</v>
      </c>
      <c r="M2907" s="4" t="str">
        <f t="shared" si="186"/>
        <v>NIVEL-9</v>
      </c>
      <c r="N2907" s="4" t="str">
        <f t="shared" si="187"/>
        <v>1999992309000</v>
      </c>
      <c r="O2907" s="55" t="str">
        <f t="shared" si="188"/>
        <v>1999992309001</v>
      </c>
      <c r="P2907" s="105">
        <v>1999992309001</v>
      </c>
      <c r="Q2907" s="106" t="s">
        <v>6308</v>
      </c>
      <c r="R2907" s="108" t="s">
        <v>4779</v>
      </c>
      <c r="S2907" s="101" t="s">
        <v>36</v>
      </c>
      <c r="T2907" s="33">
        <v>1990991309001</v>
      </c>
      <c r="U2907" s="33" t="s">
        <v>40</v>
      </c>
      <c r="V2907" s="34" t="s">
        <v>4780</v>
      </c>
      <c r="W2907" s="58" t="s">
        <v>24</v>
      </c>
      <c r="X2907" s="58">
        <v>44927</v>
      </c>
      <c r="Y2907" s="58">
        <v>44927</v>
      </c>
      <c r="Z2907" s="93" t="s">
        <v>25</v>
      </c>
    </row>
    <row r="2908" spans="1:26" s="5" customFormat="1" ht="27" customHeight="1" x14ac:dyDescent="0.25">
      <c r="A2908" s="99">
        <f t="shared" si="185"/>
        <v>1</v>
      </c>
      <c r="B2908" s="97">
        <f t="array" aca="1" ref="B2908" ca="1">IF(AND(MAX(IF(O2907:O3907=O2908,X2907:X3907))=X2908,Y2908&lt;=B$1),P2908,"-")</f>
        <v>1999992309002</v>
      </c>
      <c r="C2908" s="4">
        <v>1</v>
      </c>
      <c r="D2908" s="4">
        <v>9</v>
      </c>
      <c r="E2908" s="4">
        <v>9</v>
      </c>
      <c r="F2908" s="4">
        <v>9</v>
      </c>
      <c r="G2908" s="4">
        <v>99</v>
      </c>
      <c r="H2908" s="4">
        <v>2</v>
      </c>
      <c r="I2908" s="4">
        <v>3</v>
      </c>
      <c r="J2908" s="4">
        <v>9</v>
      </c>
      <c r="K2908" s="4">
        <v>2</v>
      </c>
      <c r="L2908" s="4" t="s">
        <v>6312</v>
      </c>
      <c r="M2908" s="4" t="str">
        <f t="shared" si="186"/>
        <v>NIVEL-9</v>
      </c>
      <c r="N2908" s="4" t="str">
        <f t="shared" si="187"/>
        <v>1999992309000</v>
      </c>
      <c r="O2908" s="55" t="str">
        <f t="shared" si="188"/>
        <v>1999992309002</v>
      </c>
      <c r="P2908" s="105">
        <v>1999992309002</v>
      </c>
      <c r="Q2908" s="106" t="s">
        <v>6308</v>
      </c>
      <c r="R2908" s="108" t="s">
        <v>4781</v>
      </c>
      <c r="S2908" s="101" t="s">
        <v>36</v>
      </c>
      <c r="T2908" s="33">
        <v>1990991309002</v>
      </c>
      <c r="U2908" s="33" t="s">
        <v>40</v>
      </c>
      <c r="V2908" s="34" t="s">
        <v>4782</v>
      </c>
      <c r="W2908" s="58" t="s">
        <v>24</v>
      </c>
      <c r="X2908" s="58">
        <v>44927</v>
      </c>
      <c r="Y2908" s="58">
        <v>44927</v>
      </c>
      <c r="Z2908" s="93" t="s">
        <v>25</v>
      </c>
    </row>
    <row r="2909" spans="1:26" s="5" customFormat="1" ht="27" customHeight="1" x14ac:dyDescent="0.25">
      <c r="A2909" s="99">
        <f t="shared" si="185"/>
        <v>1</v>
      </c>
      <c r="B2909" s="97">
        <f t="array" aca="1" ref="B2909" ca="1">IF(AND(MAX(IF(O2908:O3908=O2909,X2908:X3908))=X2909,Y2909&lt;=B$1),P2909,"-")</f>
        <v>1999992310000</v>
      </c>
      <c r="C2909" s="4">
        <v>1</v>
      </c>
      <c r="D2909" s="4">
        <v>9</v>
      </c>
      <c r="E2909" s="4">
        <v>9</v>
      </c>
      <c r="F2909" s="4">
        <v>9</v>
      </c>
      <c r="G2909" s="4">
        <v>99</v>
      </c>
      <c r="H2909" s="4">
        <v>2</v>
      </c>
      <c r="I2909" s="4">
        <v>3</v>
      </c>
      <c r="J2909" s="4">
        <v>10</v>
      </c>
      <c r="K2909" s="4">
        <v>0</v>
      </c>
      <c r="L2909" s="4" t="s">
        <v>6312</v>
      </c>
      <c r="M2909" s="4" t="str">
        <f t="shared" si="186"/>
        <v>NIVEL-8</v>
      </c>
      <c r="N2909" s="4" t="str">
        <f t="shared" si="187"/>
        <v>1999992300000</v>
      </c>
      <c r="O2909" s="55" t="str">
        <f t="shared" si="188"/>
        <v>1999992310000</v>
      </c>
      <c r="P2909" s="105">
        <v>1999992310000</v>
      </c>
      <c r="Q2909" s="106" t="s">
        <v>6308</v>
      </c>
      <c r="R2909" s="108" t="s">
        <v>4783</v>
      </c>
      <c r="S2909" s="101" t="s">
        <v>36</v>
      </c>
      <c r="T2909" s="33">
        <v>1990991310000</v>
      </c>
      <c r="U2909" s="33" t="s">
        <v>40</v>
      </c>
      <c r="V2909" s="34" t="s">
        <v>4784</v>
      </c>
      <c r="W2909" s="58" t="s">
        <v>24</v>
      </c>
      <c r="X2909" s="58">
        <v>44927</v>
      </c>
      <c r="Y2909" s="58">
        <v>44927</v>
      </c>
      <c r="Z2909" s="93" t="s">
        <v>25</v>
      </c>
    </row>
    <row r="2910" spans="1:26" s="5" customFormat="1" ht="27" customHeight="1" x14ac:dyDescent="0.25">
      <c r="A2910" s="99">
        <f t="shared" si="185"/>
        <v>1</v>
      </c>
      <c r="B2910" s="97">
        <f t="array" aca="1" ref="B2910" ca="1">IF(AND(MAX(IF(O2909:O3909=O2910,X2909:X3909))=X2910,Y2910&lt;=B$1),P2910,"-")</f>
        <v>1999992311000</v>
      </c>
      <c r="C2910" s="4">
        <v>1</v>
      </c>
      <c r="D2910" s="4">
        <v>9</v>
      </c>
      <c r="E2910" s="4">
        <v>9</v>
      </c>
      <c r="F2910" s="4">
        <v>9</v>
      </c>
      <c r="G2910" s="4">
        <v>99</v>
      </c>
      <c r="H2910" s="4">
        <v>2</v>
      </c>
      <c r="I2910" s="4">
        <v>3</v>
      </c>
      <c r="J2910" s="4">
        <v>11</v>
      </c>
      <c r="K2910" s="4">
        <v>0</v>
      </c>
      <c r="L2910" s="4" t="s">
        <v>6312</v>
      </c>
      <c r="M2910" s="4" t="str">
        <f t="shared" si="186"/>
        <v>NIVEL-8</v>
      </c>
      <c r="N2910" s="4" t="str">
        <f t="shared" si="187"/>
        <v>1999992300000</v>
      </c>
      <c r="O2910" s="55" t="str">
        <f t="shared" si="188"/>
        <v>1999992311000</v>
      </c>
      <c r="P2910" s="105">
        <v>1999992311000</v>
      </c>
      <c r="Q2910" s="106" t="s">
        <v>6308</v>
      </c>
      <c r="R2910" s="108" t="s">
        <v>4785</v>
      </c>
      <c r="S2910" s="101" t="s">
        <v>107</v>
      </c>
      <c r="T2910" s="33" t="s">
        <v>25</v>
      </c>
      <c r="U2910" s="33" t="s">
        <v>25</v>
      </c>
      <c r="V2910" s="34" t="s">
        <v>25</v>
      </c>
      <c r="W2910" s="58" t="s">
        <v>24</v>
      </c>
      <c r="X2910" s="58">
        <v>44927</v>
      </c>
      <c r="Y2910" s="58">
        <v>44927</v>
      </c>
      <c r="Z2910" s="93" t="s">
        <v>25</v>
      </c>
    </row>
    <row r="2911" spans="1:26" s="5" customFormat="1" ht="27" customHeight="1" x14ac:dyDescent="0.25">
      <c r="A2911" s="99">
        <f t="shared" si="185"/>
        <v>1</v>
      </c>
      <c r="B2911" s="97">
        <f t="array" aca="1" ref="B2911" ca="1">IF(AND(MAX(IF(O2910:O3910=O2911,X2910:X3910))=X2911,Y2911&lt;=B$1),P2911,"-")</f>
        <v>1999992312000</v>
      </c>
      <c r="C2911" s="4">
        <v>1</v>
      </c>
      <c r="D2911" s="4">
        <v>9</v>
      </c>
      <c r="E2911" s="4">
        <v>9</v>
      </c>
      <c r="F2911" s="4">
        <v>9</v>
      </c>
      <c r="G2911" s="4">
        <v>99</v>
      </c>
      <c r="H2911" s="4">
        <v>2</v>
      </c>
      <c r="I2911" s="4">
        <v>3</v>
      </c>
      <c r="J2911" s="4">
        <v>12</v>
      </c>
      <c r="K2911" s="4">
        <v>0</v>
      </c>
      <c r="L2911" s="4" t="s">
        <v>6312</v>
      </c>
      <c r="M2911" s="4" t="str">
        <f t="shared" si="186"/>
        <v>NIVEL-8</v>
      </c>
      <c r="N2911" s="4" t="str">
        <f t="shared" si="187"/>
        <v>1999992300000</v>
      </c>
      <c r="O2911" s="55" t="str">
        <f t="shared" si="188"/>
        <v>1999992312000</v>
      </c>
      <c r="P2911" s="105">
        <v>1999992312000</v>
      </c>
      <c r="Q2911" s="106" t="s">
        <v>6308</v>
      </c>
      <c r="R2911" s="108" t="s">
        <v>4786</v>
      </c>
      <c r="S2911" s="101" t="s">
        <v>107</v>
      </c>
      <c r="T2911" s="33" t="s">
        <v>25</v>
      </c>
      <c r="U2911" s="33" t="s">
        <v>25</v>
      </c>
      <c r="V2911" s="34" t="s">
        <v>25</v>
      </c>
      <c r="W2911" s="58" t="s">
        <v>24</v>
      </c>
      <c r="X2911" s="58">
        <v>44927</v>
      </c>
      <c r="Y2911" s="58">
        <v>44927</v>
      </c>
      <c r="Z2911" s="93" t="s">
        <v>25</v>
      </c>
    </row>
    <row r="2912" spans="1:26" s="5" customFormat="1" ht="27" customHeight="1" x14ac:dyDescent="0.25">
      <c r="A2912" s="99">
        <f t="shared" si="185"/>
        <v>1</v>
      </c>
      <c r="B2912" s="97">
        <f t="array" aca="1" ref="B2912" ca="1">IF(AND(MAX(IF(O2911:O3911=O2912,X2911:X3911))=X2912,Y2912&lt;=B$1),P2912,"-")</f>
        <v>1999992313000</v>
      </c>
      <c r="C2912" s="4">
        <v>1</v>
      </c>
      <c r="D2912" s="4">
        <v>9</v>
      </c>
      <c r="E2912" s="4">
        <v>9</v>
      </c>
      <c r="F2912" s="4">
        <v>9</v>
      </c>
      <c r="G2912" s="4">
        <v>99</v>
      </c>
      <c r="H2912" s="4">
        <v>2</v>
      </c>
      <c r="I2912" s="4">
        <v>3</v>
      </c>
      <c r="J2912" s="4">
        <v>13</v>
      </c>
      <c r="K2912" s="4">
        <v>0</v>
      </c>
      <c r="L2912" s="4" t="s">
        <v>6312</v>
      </c>
      <c r="M2912" s="4" t="str">
        <f t="shared" si="186"/>
        <v>NIVEL-8</v>
      </c>
      <c r="N2912" s="4" t="str">
        <f t="shared" si="187"/>
        <v>1999992300000</v>
      </c>
      <c r="O2912" s="55" t="str">
        <f t="shared" si="188"/>
        <v>1999992313000</v>
      </c>
      <c r="P2912" s="105">
        <v>1999992313000</v>
      </c>
      <c r="Q2912" s="106" t="s">
        <v>6308</v>
      </c>
      <c r="R2912" s="108" t="s">
        <v>4787</v>
      </c>
      <c r="S2912" s="101" t="s">
        <v>107</v>
      </c>
      <c r="T2912" s="33" t="s">
        <v>25</v>
      </c>
      <c r="U2912" s="33" t="s">
        <v>25</v>
      </c>
      <c r="V2912" s="34" t="s">
        <v>25</v>
      </c>
      <c r="W2912" s="58" t="s">
        <v>24</v>
      </c>
      <c r="X2912" s="58">
        <v>44927</v>
      </c>
      <c r="Y2912" s="58">
        <v>44927</v>
      </c>
      <c r="Z2912" s="93" t="s">
        <v>25</v>
      </c>
    </row>
    <row r="2913" spans="1:26" s="5" customFormat="1" ht="27" customHeight="1" x14ac:dyDescent="0.25">
      <c r="A2913" s="99">
        <f t="shared" si="185"/>
        <v>1</v>
      </c>
      <c r="B2913" s="97">
        <f t="array" aca="1" ref="B2913" ca="1">IF(AND(MAX(IF(O2912:O3912=O2913,X2912:X3912))=X2913,Y2913&lt;=B$1),P2913,"-")</f>
        <v>1999992399000</v>
      </c>
      <c r="C2913" s="4">
        <v>1</v>
      </c>
      <c r="D2913" s="4">
        <v>9</v>
      </c>
      <c r="E2913" s="4">
        <v>9</v>
      </c>
      <c r="F2913" s="4">
        <v>9</v>
      </c>
      <c r="G2913" s="4">
        <v>99</v>
      </c>
      <c r="H2913" s="4">
        <v>2</v>
      </c>
      <c r="I2913" s="4">
        <v>3</v>
      </c>
      <c r="J2913" s="4">
        <v>99</v>
      </c>
      <c r="K2913" s="4">
        <v>0</v>
      </c>
      <c r="L2913" s="4" t="s">
        <v>6312</v>
      </c>
      <c r="M2913" s="4" t="str">
        <f t="shared" si="186"/>
        <v>NIVEL-8</v>
      </c>
      <c r="N2913" s="4" t="str">
        <f t="shared" si="187"/>
        <v>1999992300000</v>
      </c>
      <c r="O2913" s="55" t="str">
        <f t="shared" si="188"/>
        <v>1999992399000</v>
      </c>
      <c r="P2913" s="105">
        <v>1999992399000</v>
      </c>
      <c r="Q2913" s="106" t="s">
        <v>6308</v>
      </c>
      <c r="R2913" s="108" t="s">
        <v>4788</v>
      </c>
      <c r="S2913" s="101" t="s">
        <v>36</v>
      </c>
      <c r="T2913" s="33">
        <v>1990991399000</v>
      </c>
      <c r="U2913" s="33" t="s">
        <v>40</v>
      </c>
      <c r="V2913" s="34" t="s">
        <v>4789</v>
      </c>
      <c r="W2913" s="58" t="s">
        <v>24</v>
      </c>
      <c r="X2913" s="58">
        <v>44927</v>
      </c>
      <c r="Y2913" s="58">
        <v>44927</v>
      </c>
      <c r="Z2913" s="93" t="s">
        <v>25</v>
      </c>
    </row>
    <row r="2914" spans="1:26" s="5" customFormat="1" ht="27" customHeight="1" x14ac:dyDescent="0.25">
      <c r="A2914" s="99">
        <f t="shared" si="185"/>
        <v>1</v>
      </c>
      <c r="B2914" s="97">
        <f t="array" aca="1" ref="B2914" ca="1">IF(AND(MAX(IF(O2913:O3913=O2914,X2913:X3913))=X2914,Y2914&lt;=B$1),P2914,"-")</f>
        <v>1999992400000</v>
      </c>
      <c r="C2914" s="4">
        <v>1</v>
      </c>
      <c r="D2914" s="4">
        <v>9</v>
      </c>
      <c r="E2914" s="4">
        <v>9</v>
      </c>
      <c r="F2914" s="4">
        <v>9</v>
      </c>
      <c r="G2914" s="4">
        <v>99</v>
      </c>
      <c r="H2914" s="4">
        <v>2</v>
      </c>
      <c r="I2914" s="4">
        <v>4</v>
      </c>
      <c r="J2914" s="4">
        <v>0</v>
      </c>
      <c r="K2914" s="4">
        <v>0</v>
      </c>
      <c r="L2914" s="4" t="s">
        <v>6310</v>
      </c>
      <c r="M2914" s="4" t="str">
        <f t="shared" si="186"/>
        <v>NIVEL-7</v>
      </c>
      <c r="N2914" s="4" t="str">
        <f t="shared" si="187"/>
        <v>1999992000000</v>
      </c>
      <c r="O2914" s="55" t="str">
        <f t="shared" si="188"/>
        <v>1999992400000</v>
      </c>
      <c r="P2914" s="105">
        <v>1999992400000</v>
      </c>
      <c r="Q2914" s="106" t="s">
        <v>6309</v>
      </c>
      <c r="R2914" s="108" t="s">
        <v>4790</v>
      </c>
      <c r="S2914" s="101" t="s">
        <v>36</v>
      </c>
      <c r="T2914" s="33">
        <v>1990991400000</v>
      </c>
      <c r="U2914" s="33" t="s">
        <v>21</v>
      </c>
      <c r="V2914" s="34" t="s">
        <v>4791</v>
      </c>
      <c r="W2914" s="58" t="s">
        <v>24</v>
      </c>
      <c r="X2914" s="58">
        <v>44927</v>
      </c>
      <c r="Y2914" s="58">
        <v>44927</v>
      </c>
      <c r="Z2914" s="93" t="s">
        <v>25</v>
      </c>
    </row>
    <row r="2915" spans="1:26" s="5" customFormat="1" ht="27" customHeight="1" x14ac:dyDescent="0.25">
      <c r="A2915" s="99">
        <f t="shared" si="185"/>
        <v>1</v>
      </c>
      <c r="B2915" s="97">
        <f t="array" aca="1" ref="B2915" ca="1">IF(AND(MAX(IF(O2914:O3914=O2915,X2914:X3914))=X2915,Y2915&lt;=B$1),P2915,"-")</f>
        <v>1999992401000</v>
      </c>
      <c r="C2915" s="4">
        <v>1</v>
      </c>
      <c r="D2915" s="4">
        <v>9</v>
      </c>
      <c r="E2915" s="4">
        <v>9</v>
      </c>
      <c r="F2915" s="4">
        <v>9</v>
      </c>
      <c r="G2915" s="4">
        <v>99</v>
      </c>
      <c r="H2915" s="4">
        <v>2</v>
      </c>
      <c r="I2915" s="4">
        <v>4</v>
      </c>
      <c r="J2915" s="4">
        <v>1</v>
      </c>
      <c r="K2915" s="4">
        <v>0</v>
      </c>
      <c r="L2915" s="4" t="s">
        <v>6312</v>
      </c>
      <c r="M2915" s="4" t="str">
        <f t="shared" si="186"/>
        <v>NIVEL-8</v>
      </c>
      <c r="N2915" s="4" t="str">
        <f t="shared" si="187"/>
        <v>1999992400000</v>
      </c>
      <c r="O2915" s="55" t="str">
        <f t="shared" si="188"/>
        <v>1999992401000</v>
      </c>
      <c r="P2915" s="105">
        <v>1999992401000</v>
      </c>
      <c r="Q2915" s="106" t="s">
        <v>6308</v>
      </c>
      <c r="R2915" s="108" t="s">
        <v>4792</v>
      </c>
      <c r="S2915" s="101" t="s">
        <v>36</v>
      </c>
      <c r="T2915" s="33">
        <v>1990991401000</v>
      </c>
      <c r="U2915" s="33" t="s">
        <v>40</v>
      </c>
      <c r="V2915" s="34" t="s">
        <v>4793</v>
      </c>
      <c r="W2915" s="58" t="s">
        <v>24</v>
      </c>
      <c r="X2915" s="58">
        <v>44927</v>
      </c>
      <c r="Y2915" s="58">
        <v>44927</v>
      </c>
      <c r="Z2915" s="93" t="s">
        <v>25</v>
      </c>
    </row>
    <row r="2916" spans="1:26" s="5" customFormat="1" ht="27" customHeight="1" x14ac:dyDescent="0.25">
      <c r="A2916" s="99">
        <f t="shared" si="185"/>
        <v>1</v>
      </c>
      <c r="B2916" s="97">
        <f t="array" aca="1" ref="B2916" ca="1">IF(AND(MAX(IF(O2915:O3915=O2916,X2915:X3915))=X2916,Y2916&lt;=B$1),P2916,"-")</f>
        <v>1999992402000</v>
      </c>
      <c r="C2916" s="4">
        <v>1</v>
      </c>
      <c r="D2916" s="4">
        <v>9</v>
      </c>
      <c r="E2916" s="4">
        <v>9</v>
      </c>
      <c r="F2916" s="4">
        <v>9</v>
      </c>
      <c r="G2916" s="4">
        <v>99</v>
      </c>
      <c r="H2916" s="4">
        <v>2</v>
      </c>
      <c r="I2916" s="4">
        <v>4</v>
      </c>
      <c r="J2916" s="4">
        <v>2</v>
      </c>
      <c r="K2916" s="4">
        <v>0</v>
      </c>
      <c r="L2916" s="4" t="s">
        <v>6312</v>
      </c>
      <c r="M2916" s="4" t="str">
        <f t="shared" si="186"/>
        <v>NIVEL-8</v>
      </c>
      <c r="N2916" s="4" t="str">
        <f t="shared" si="187"/>
        <v>1999992400000</v>
      </c>
      <c r="O2916" s="55" t="str">
        <f t="shared" si="188"/>
        <v>1999992402000</v>
      </c>
      <c r="P2916" s="105">
        <v>1999992402000</v>
      </c>
      <c r="Q2916" s="106" t="s">
        <v>6308</v>
      </c>
      <c r="R2916" s="108" t="s">
        <v>4794</v>
      </c>
      <c r="S2916" s="101" t="s">
        <v>36</v>
      </c>
      <c r="T2916" s="33">
        <v>1990991402000</v>
      </c>
      <c r="U2916" s="33" t="s">
        <v>40</v>
      </c>
      <c r="V2916" s="34" t="s">
        <v>4795</v>
      </c>
      <c r="W2916" s="58" t="s">
        <v>24</v>
      </c>
      <c r="X2916" s="58">
        <v>44927</v>
      </c>
      <c r="Y2916" s="58">
        <v>44927</v>
      </c>
      <c r="Z2916" s="93" t="s">
        <v>25</v>
      </c>
    </row>
    <row r="2917" spans="1:26" s="5" customFormat="1" ht="27" customHeight="1" x14ac:dyDescent="0.25">
      <c r="A2917" s="99">
        <f t="shared" si="185"/>
        <v>1</v>
      </c>
      <c r="B2917" s="97">
        <f t="array" aca="1" ref="B2917" ca="1">IF(AND(MAX(IF(O2916:O3916=O2917,X2916:X3916))=X2917,Y2917&lt;=B$1),P2917,"-")</f>
        <v>1999992403000</v>
      </c>
      <c r="C2917" s="4">
        <v>1</v>
      </c>
      <c r="D2917" s="4">
        <v>9</v>
      </c>
      <c r="E2917" s="4">
        <v>9</v>
      </c>
      <c r="F2917" s="4">
        <v>9</v>
      </c>
      <c r="G2917" s="4">
        <v>99</v>
      </c>
      <c r="H2917" s="4">
        <v>2</v>
      </c>
      <c r="I2917" s="4">
        <v>4</v>
      </c>
      <c r="J2917" s="4">
        <v>3</v>
      </c>
      <c r="K2917" s="4">
        <v>0</v>
      </c>
      <c r="L2917" s="4" t="s">
        <v>6312</v>
      </c>
      <c r="M2917" s="4" t="str">
        <f t="shared" si="186"/>
        <v>NIVEL-8</v>
      </c>
      <c r="N2917" s="4" t="str">
        <f t="shared" si="187"/>
        <v>1999992400000</v>
      </c>
      <c r="O2917" s="55" t="str">
        <f t="shared" si="188"/>
        <v>1999992403000</v>
      </c>
      <c r="P2917" s="105">
        <v>1999992403000</v>
      </c>
      <c r="Q2917" s="106" t="s">
        <v>6308</v>
      </c>
      <c r="R2917" s="108" t="s">
        <v>4796</v>
      </c>
      <c r="S2917" s="101" t="s">
        <v>36</v>
      </c>
      <c r="T2917" s="33">
        <v>1990991403000</v>
      </c>
      <c r="U2917" s="33" t="s">
        <v>40</v>
      </c>
      <c r="V2917" s="34" t="s">
        <v>4797</v>
      </c>
      <c r="W2917" s="58" t="s">
        <v>24</v>
      </c>
      <c r="X2917" s="58">
        <v>44927</v>
      </c>
      <c r="Y2917" s="58">
        <v>44927</v>
      </c>
      <c r="Z2917" s="93" t="s">
        <v>25</v>
      </c>
    </row>
    <row r="2918" spans="1:26" s="5" customFormat="1" ht="27" customHeight="1" x14ac:dyDescent="0.25">
      <c r="A2918" s="99">
        <f t="shared" si="185"/>
        <v>1</v>
      </c>
      <c r="B2918" s="97">
        <f t="array" aca="1" ref="B2918" ca="1">IF(AND(MAX(IF(O2917:O3917=O2918,X2917:X3917))=X2918,Y2918&lt;=B$1),P2918,"-")</f>
        <v>1999992404000</v>
      </c>
      <c r="C2918" s="4">
        <v>1</v>
      </c>
      <c r="D2918" s="4">
        <v>9</v>
      </c>
      <c r="E2918" s="4">
        <v>9</v>
      </c>
      <c r="F2918" s="4">
        <v>9</v>
      </c>
      <c r="G2918" s="4">
        <v>99</v>
      </c>
      <c r="H2918" s="4">
        <v>2</v>
      </c>
      <c r="I2918" s="4">
        <v>4</v>
      </c>
      <c r="J2918" s="4">
        <v>4</v>
      </c>
      <c r="K2918" s="4">
        <v>0</v>
      </c>
      <c r="L2918" s="4" t="s">
        <v>6312</v>
      </c>
      <c r="M2918" s="4" t="str">
        <f t="shared" si="186"/>
        <v>NIVEL-8</v>
      </c>
      <c r="N2918" s="4" t="str">
        <f t="shared" si="187"/>
        <v>1999992400000</v>
      </c>
      <c r="O2918" s="55" t="str">
        <f t="shared" si="188"/>
        <v>1999992404000</v>
      </c>
      <c r="P2918" s="105">
        <v>1999992404000</v>
      </c>
      <c r="Q2918" s="106" t="s">
        <v>6308</v>
      </c>
      <c r="R2918" s="108" t="s">
        <v>4798</v>
      </c>
      <c r="S2918" s="101" t="s">
        <v>36</v>
      </c>
      <c r="T2918" s="33">
        <v>1990991404000</v>
      </c>
      <c r="U2918" s="33" t="s">
        <v>40</v>
      </c>
      <c r="V2918" s="34" t="s">
        <v>4799</v>
      </c>
      <c r="W2918" s="58" t="s">
        <v>24</v>
      </c>
      <c r="X2918" s="58">
        <v>44927</v>
      </c>
      <c r="Y2918" s="58">
        <v>44927</v>
      </c>
      <c r="Z2918" s="93" t="s">
        <v>25</v>
      </c>
    </row>
    <row r="2919" spans="1:26" s="5" customFormat="1" ht="27" customHeight="1" x14ac:dyDescent="0.25">
      <c r="A2919" s="99">
        <f t="shared" si="185"/>
        <v>1</v>
      </c>
      <c r="B2919" s="97">
        <f t="array" aca="1" ref="B2919" ca="1">IF(AND(MAX(IF(O2918:O3918=O2919,X2918:X3918))=X2919,Y2919&lt;=B$1),P2919,"-")</f>
        <v>1999992405000</v>
      </c>
      <c r="C2919" s="4">
        <v>1</v>
      </c>
      <c r="D2919" s="4">
        <v>9</v>
      </c>
      <c r="E2919" s="4">
        <v>9</v>
      </c>
      <c r="F2919" s="4">
        <v>9</v>
      </c>
      <c r="G2919" s="4">
        <v>99</v>
      </c>
      <c r="H2919" s="4">
        <v>2</v>
      </c>
      <c r="I2919" s="4">
        <v>4</v>
      </c>
      <c r="J2919" s="4">
        <v>5</v>
      </c>
      <c r="K2919" s="4">
        <v>0</v>
      </c>
      <c r="L2919" s="4" t="s">
        <v>6312</v>
      </c>
      <c r="M2919" s="4" t="str">
        <f t="shared" si="186"/>
        <v>NIVEL-8</v>
      </c>
      <c r="N2919" s="4" t="str">
        <f t="shared" si="187"/>
        <v>1999992400000</v>
      </c>
      <c r="O2919" s="55" t="str">
        <f t="shared" si="188"/>
        <v>1999992405000</v>
      </c>
      <c r="P2919" s="105">
        <v>1999992405000</v>
      </c>
      <c r="Q2919" s="106" t="s">
        <v>6308</v>
      </c>
      <c r="R2919" s="108" t="s">
        <v>4800</v>
      </c>
      <c r="S2919" s="101" t="s">
        <v>36</v>
      </c>
      <c r="T2919" s="33">
        <v>1990991405000</v>
      </c>
      <c r="U2919" s="33" t="s">
        <v>40</v>
      </c>
      <c r="V2919" s="34" t="s">
        <v>4801</v>
      </c>
      <c r="W2919" s="58" t="s">
        <v>24</v>
      </c>
      <c r="X2919" s="58">
        <v>44927</v>
      </c>
      <c r="Y2919" s="58">
        <v>44927</v>
      </c>
      <c r="Z2919" s="93" t="s">
        <v>25</v>
      </c>
    </row>
    <row r="2920" spans="1:26" s="5" customFormat="1" ht="27" customHeight="1" x14ac:dyDescent="0.25">
      <c r="A2920" s="99">
        <f t="shared" si="185"/>
        <v>1</v>
      </c>
      <c r="B2920" s="97">
        <f t="array" aca="1" ref="B2920" ca="1">IF(AND(MAX(IF(O2919:O3919=O2920,X2919:X3919))=X2920,Y2920&lt;=B$1),P2920,"-")</f>
        <v>1999992406000</v>
      </c>
      <c r="C2920" s="4">
        <v>1</v>
      </c>
      <c r="D2920" s="4">
        <v>9</v>
      </c>
      <c r="E2920" s="4">
        <v>9</v>
      </c>
      <c r="F2920" s="4">
        <v>9</v>
      </c>
      <c r="G2920" s="4">
        <v>99</v>
      </c>
      <c r="H2920" s="4">
        <v>2</v>
      </c>
      <c r="I2920" s="4">
        <v>4</v>
      </c>
      <c r="J2920" s="4">
        <v>6</v>
      </c>
      <c r="K2920" s="4">
        <v>0</v>
      </c>
      <c r="L2920" s="4" t="s">
        <v>6312</v>
      </c>
      <c r="M2920" s="4" t="str">
        <f t="shared" si="186"/>
        <v>NIVEL-8</v>
      </c>
      <c r="N2920" s="4" t="str">
        <f t="shared" si="187"/>
        <v>1999992400000</v>
      </c>
      <c r="O2920" s="55" t="str">
        <f t="shared" si="188"/>
        <v>1999992406000</v>
      </c>
      <c r="P2920" s="105">
        <v>1999992406000</v>
      </c>
      <c r="Q2920" s="106" t="s">
        <v>6308</v>
      </c>
      <c r="R2920" s="108" t="s">
        <v>4802</v>
      </c>
      <c r="S2920" s="101" t="s">
        <v>36</v>
      </c>
      <c r="T2920" s="33">
        <v>1990991406000</v>
      </c>
      <c r="U2920" s="33" t="s">
        <v>40</v>
      </c>
      <c r="V2920" s="34" t="s">
        <v>4803</v>
      </c>
      <c r="W2920" s="58" t="s">
        <v>24</v>
      </c>
      <c r="X2920" s="58">
        <v>44927</v>
      </c>
      <c r="Y2920" s="58">
        <v>44927</v>
      </c>
      <c r="Z2920" s="93" t="s">
        <v>25</v>
      </c>
    </row>
    <row r="2921" spans="1:26" s="5" customFormat="1" ht="27" customHeight="1" x14ac:dyDescent="0.25">
      <c r="A2921" s="99">
        <f t="shared" si="185"/>
        <v>1</v>
      </c>
      <c r="B2921" s="97">
        <f t="array" aca="1" ref="B2921" ca="1">IF(AND(MAX(IF(O2920:O3920=O2921,X2920:X3920))=X2921,Y2921&lt;=B$1),P2921,"-")</f>
        <v>1999992407000</v>
      </c>
      <c r="C2921" s="4">
        <v>1</v>
      </c>
      <c r="D2921" s="4">
        <v>9</v>
      </c>
      <c r="E2921" s="4">
        <v>9</v>
      </c>
      <c r="F2921" s="4">
        <v>9</v>
      </c>
      <c r="G2921" s="4">
        <v>99</v>
      </c>
      <c r="H2921" s="4">
        <v>2</v>
      </c>
      <c r="I2921" s="4">
        <v>4</v>
      </c>
      <c r="J2921" s="4">
        <v>7</v>
      </c>
      <c r="K2921" s="4">
        <v>0</v>
      </c>
      <c r="L2921" s="4" t="s">
        <v>6312</v>
      </c>
      <c r="M2921" s="4" t="str">
        <f t="shared" si="186"/>
        <v>NIVEL-8</v>
      </c>
      <c r="N2921" s="4" t="str">
        <f t="shared" si="187"/>
        <v>1999992400000</v>
      </c>
      <c r="O2921" s="55" t="str">
        <f t="shared" si="188"/>
        <v>1999992407000</v>
      </c>
      <c r="P2921" s="105">
        <v>1999992407000</v>
      </c>
      <c r="Q2921" s="106" t="s">
        <v>6308</v>
      </c>
      <c r="R2921" s="108" t="s">
        <v>4804</v>
      </c>
      <c r="S2921" s="101" t="s">
        <v>36</v>
      </c>
      <c r="T2921" s="33">
        <v>1990991407000</v>
      </c>
      <c r="U2921" s="33" t="s">
        <v>40</v>
      </c>
      <c r="V2921" s="34" t="s">
        <v>4805</v>
      </c>
      <c r="W2921" s="58" t="s">
        <v>24</v>
      </c>
      <c r="X2921" s="58">
        <v>44927</v>
      </c>
      <c r="Y2921" s="58">
        <v>44927</v>
      </c>
      <c r="Z2921" s="93" t="s">
        <v>25</v>
      </c>
    </row>
    <row r="2922" spans="1:26" s="5" customFormat="1" ht="27" customHeight="1" x14ac:dyDescent="0.25">
      <c r="A2922" s="99">
        <f t="shared" si="185"/>
        <v>1</v>
      </c>
      <c r="B2922" s="97">
        <f t="array" aca="1" ref="B2922" ca="1">IF(AND(MAX(IF(O2921:O3921=O2922,X2921:X3921))=X2922,Y2922&lt;=B$1),P2922,"-")</f>
        <v>1999992408000</v>
      </c>
      <c r="C2922" s="4">
        <v>1</v>
      </c>
      <c r="D2922" s="4">
        <v>9</v>
      </c>
      <c r="E2922" s="4">
        <v>9</v>
      </c>
      <c r="F2922" s="4">
        <v>9</v>
      </c>
      <c r="G2922" s="4">
        <v>99</v>
      </c>
      <c r="H2922" s="4">
        <v>2</v>
      </c>
      <c r="I2922" s="4">
        <v>4</v>
      </c>
      <c r="J2922" s="4">
        <v>8</v>
      </c>
      <c r="K2922" s="4">
        <v>0</v>
      </c>
      <c r="L2922" s="4" t="s">
        <v>6312</v>
      </c>
      <c r="M2922" s="4" t="str">
        <f t="shared" si="186"/>
        <v>NIVEL-8</v>
      </c>
      <c r="N2922" s="4" t="str">
        <f t="shared" si="187"/>
        <v>1999992400000</v>
      </c>
      <c r="O2922" s="55" t="str">
        <f t="shared" si="188"/>
        <v>1999992408000</v>
      </c>
      <c r="P2922" s="105">
        <v>1999992408000</v>
      </c>
      <c r="Q2922" s="106" t="s">
        <v>6309</v>
      </c>
      <c r="R2922" s="108" t="s">
        <v>4806</v>
      </c>
      <c r="S2922" s="101" t="s">
        <v>36</v>
      </c>
      <c r="T2922" s="33">
        <v>1990991408000</v>
      </c>
      <c r="U2922" s="33" t="s">
        <v>40</v>
      </c>
      <c r="V2922" s="34" t="s">
        <v>4807</v>
      </c>
      <c r="W2922" s="58" t="s">
        <v>24</v>
      </c>
      <c r="X2922" s="58">
        <v>44927</v>
      </c>
      <c r="Y2922" s="58">
        <v>44927</v>
      </c>
      <c r="Z2922" s="93" t="s">
        <v>25</v>
      </c>
    </row>
    <row r="2923" spans="1:26" s="5" customFormat="1" ht="27" customHeight="1" x14ac:dyDescent="0.25">
      <c r="A2923" s="99">
        <f t="shared" si="185"/>
        <v>1</v>
      </c>
      <c r="B2923" s="97">
        <f t="array" aca="1" ref="B2923" ca="1">IF(AND(MAX(IF(O2922:O3922=O2923,X2922:X3922))=X2923,Y2923&lt;=B$1),P2923,"-")</f>
        <v>1999992409000</v>
      </c>
      <c r="C2923" s="4">
        <v>1</v>
      </c>
      <c r="D2923" s="4">
        <v>9</v>
      </c>
      <c r="E2923" s="4">
        <v>9</v>
      </c>
      <c r="F2923" s="4">
        <v>9</v>
      </c>
      <c r="G2923" s="4">
        <v>99</v>
      </c>
      <c r="H2923" s="4">
        <v>2</v>
      </c>
      <c r="I2923" s="4">
        <v>4</v>
      </c>
      <c r="J2923" s="4">
        <v>9</v>
      </c>
      <c r="K2923" s="4">
        <v>0</v>
      </c>
      <c r="L2923" s="4" t="s">
        <v>6312</v>
      </c>
      <c r="M2923" s="4" t="str">
        <f t="shared" si="186"/>
        <v>NIVEL-8</v>
      </c>
      <c r="N2923" s="4" t="str">
        <f t="shared" si="187"/>
        <v>1999992400000</v>
      </c>
      <c r="O2923" s="55" t="str">
        <f t="shared" si="188"/>
        <v>1999992409000</v>
      </c>
      <c r="P2923" s="105">
        <v>1999992409000</v>
      </c>
      <c r="Q2923" s="106" t="s">
        <v>6309</v>
      </c>
      <c r="R2923" s="108" t="s">
        <v>4808</v>
      </c>
      <c r="S2923" s="101" t="s">
        <v>36</v>
      </c>
      <c r="T2923" s="33">
        <v>1990991409000</v>
      </c>
      <c r="U2923" s="33" t="s">
        <v>21</v>
      </c>
      <c r="V2923" s="34" t="s">
        <v>4809</v>
      </c>
      <c r="W2923" s="58" t="s">
        <v>24</v>
      </c>
      <c r="X2923" s="58">
        <v>44927</v>
      </c>
      <c r="Y2923" s="58">
        <v>44927</v>
      </c>
      <c r="Z2923" s="93" t="s">
        <v>25</v>
      </c>
    </row>
    <row r="2924" spans="1:26" s="5" customFormat="1" ht="27" customHeight="1" x14ac:dyDescent="0.25">
      <c r="A2924" s="99">
        <f t="shared" si="185"/>
        <v>1</v>
      </c>
      <c r="B2924" s="97">
        <f t="array" aca="1" ref="B2924" ca="1">IF(AND(MAX(IF(O2923:O3923=O2924,X2923:X3923))=X2924,Y2924&lt;=B$1),P2924,"-")</f>
        <v>1999992409001</v>
      </c>
      <c r="C2924" s="4">
        <v>1</v>
      </c>
      <c r="D2924" s="4">
        <v>9</v>
      </c>
      <c r="E2924" s="4">
        <v>9</v>
      </c>
      <c r="F2924" s="4">
        <v>9</v>
      </c>
      <c r="G2924" s="4">
        <v>99</v>
      </c>
      <c r="H2924" s="4">
        <v>2</v>
      </c>
      <c r="I2924" s="4">
        <v>4</v>
      </c>
      <c r="J2924" s="4">
        <v>9</v>
      </c>
      <c r="K2924" s="4">
        <v>1</v>
      </c>
      <c r="L2924" s="4" t="s">
        <v>6312</v>
      </c>
      <c r="M2924" s="4" t="str">
        <f t="shared" si="186"/>
        <v>NIVEL-9</v>
      </c>
      <c r="N2924" s="4" t="str">
        <f t="shared" si="187"/>
        <v>1999992409000</v>
      </c>
      <c r="O2924" s="55" t="str">
        <f t="shared" si="188"/>
        <v>1999992409001</v>
      </c>
      <c r="P2924" s="105">
        <v>1999992409001</v>
      </c>
      <c r="Q2924" s="106" t="s">
        <v>6308</v>
      </c>
      <c r="R2924" s="108" t="s">
        <v>4810</v>
      </c>
      <c r="S2924" s="101" t="s">
        <v>36</v>
      </c>
      <c r="T2924" s="33">
        <v>1990991409001</v>
      </c>
      <c r="U2924" s="33" t="s">
        <v>40</v>
      </c>
      <c r="V2924" s="34" t="s">
        <v>4811</v>
      </c>
      <c r="W2924" s="58" t="s">
        <v>24</v>
      </c>
      <c r="X2924" s="58">
        <v>44927</v>
      </c>
      <c r="Y2924" s="58">
        <v>44927</v>
      </c>
      <c r="Z2924" s="93" t="s">
        <v>25</v>
      </c>
    </row>
    <row r="2925" spans="1:26" s="5" customFormat="1" ht="27" customHeight="1" x14ac:dyDescent="0.25">
      <c r="A2925" s="99">
        <f t="shared" si="185"/>
        <v>1</v>
      </c>
      <c r="B2925" s="97">
        <f t="array" aca="1" ref="B2925" ca="1">IF(AND(MAX(IF(O2924:O3924=O2925,X2924:X3924))=X2925,Y2925&lt;=B$1),P2925,"-")</f>
        <v>1999992409002</v>
      </c>
      <c r="C2925" s="4">
        <v>1</v>
      </c>
      <c r="D2925" s="4">
        <v>9</v>
      </c>
      <c r="E2925" s="4">
        <v>9</v>
      </c>
      <c r="F2925" s="4">
        <v>9</v>
      </c>
      <c r="G2925" s="4">
        <v>99</v>
      </c>
      <c r="H2925" s="4">
        <v>2</v>
      </c>
      <c r="I2925" s="4">
        <v>4</v>
      </c>
      <c r="J2925" s="4">
        <v>9</v>
      </c>
      <c r="K2925" s="4">
        <v>2</v>
      </c>
      <c r="L2925" s="4" t="s">
        <v>6312</v>
      </c>
      <c r="M2925" s="4" t="str">
        <f t="shared" si="186"/>
        <v>NIVEL-9</v>
      </c>
      <c r="N2925" s="4" t="str">
        <f t="shared" si="187"/>
        <v>1999992409000</v>
      </c>
      <c r="O2925" s="55" t="str">
        <f t="shared" si="188"/>
        <v>1999992409002</v>
      </c>
      <c r="P2925" s="105">
        <v>1999992409002</v>
      </c>
      <c r="Q2925" s="106" t="s">
        <v>6308</v>
      </c>
      <c r="R2925" s="108" t="s">
        <v>4812</v>
      </c>
      <c r="S2925" s="101" t="s">
        <v>36</v>
      </c>
      <c r="T2925" s="33">
        <v>1990991409002</v>
      </c>
      <c r="U2925" s="33" t="s">
        <v>40</v>
      </c>
      <c r="V2925" s="34" t="s">
        <v>4813</v>
      </c>
      <c r="W2925" s="58" t="s">
        <v>24</v>
      </c>
      <c r="X2925" s="58">
        <v>44927</v>
      </c>
      <c r="Y2925" s="58">
        <v>44927</v>
      </c>
      <c r="Z2925" s="93" t="s">
        <v>25</v>
      </c>
    </row>
    <row r="2926" spans="1:26" s="5" customFormat="1" ht="27" customHeight="1" x14ac:dyDescent="0.25">
      <c r="A2926" s="99">
        <f t="shared" si="185"/>
        <v>1</v>
      </c>
      <c r="B2926" s="97">
        <f t="array" aca="1" ref="B2926" ca="1">IF(AND(MAX(IF(O2925:O3925=O2926,X2925:X3925))=X2926,Y2926&lt;=B$1),P2926,"-")</f>
        <v>1999992410000</v>
      </c>
      <c r="C2926" s="4">
        <v>1</v>
      </c>
      <c r="D2926" s="4">
        <v>9</v>
      </c>
      <c r="E2926" s="4">
        <v>9</v>
      </c>
      <c r="F2926" s="4">
        <v>9</v>
      </c>
      <c r="G2926" s="4">
        <v>99</v>
      </c>
      <c r="H2926" s="4">
        <v>2</v>
      </c>
      <c r="I2926" s="4">
        <v>4</v>
      </c>
      <c r="J2926" s="4">
        <v>10</v>
      </c>
      <c r="K2926" s="4">
        <v>0</v>
      </c>
      <c r="L2926" s="4" t="s">
        <v>6312</v>
      </c>
      <c r="M2926" s="4" t="str">
        <f t="shared" si="186"/>
        <v>NIVEL-8</v>
      </c>
      <c r="N2926" s="4" t="str">
        <f t="shared" si="187"/>
        <v>1999992400000</v>
      </c>
      <c r="O2926" s="55" t="str">
        <f t="shared" si="188"/>
        <v>1999992410000</v>
      </c>
      <c r="P2926" s="105">
        <v>1999992410000</v>
      </c>
      <c r="Q2926" s="106" t="s">
        <v>6308</v>
      </c>
      <c r="R2926" s="108" t="s">
        <v>4814</v>
      </c>
      <c r="S2926" s="101" t="s">
        <v>36</v>
      </c>
      <c r="T2926" s="33">
        <v>1990991410000</v>
      </c>
      <c r="U2926" s="33" t="s">
        <v>40</v>
      </c>
      <c r="V2926" s="34" t="s">
        <v>4815</v>
      </c>
      <c r="W2926" s="58" t="s">
        <v>24</v>
      </c>
      <c r="X2926" s="58">
        <v>44927</v>
      </c>
      <c r="Y2926" s="58">
        <v>44927</v>
      </c>
      <c r="Z2926" s="93" t="s">
        <v>25</v>
      </c>
    </row>
    <row r="2927" spans="1:26" s="5" customFormat="1" ht="27" customHeight="1" x14ac:dyDescent="0.25">
      <c r="A2927" s="99">
        <f t="shared" si="185"/>
        <v>1</v>
      </c>
      <c r="B2927" s="97">
        <f t="array" aca="1" ref="B2927" ca="1">IF(AND(MAX(IF(O2926:O3926=O2927,X2926:X3926))=X2927,Y2927&lt;=B$1),P2927,"-")</f>
        <v>1999992411000</v>
      </c>
      <c r="C2927" s="4">
        <v>1</v>
      </c>
      <c r="D2927" s="4">
        <v>9</v>
      </c>
      <c r="E2927" s="4">
        <v>9</v>
      </c>
      <c r="F2927" s="4">
        <v>9</v>
      </c>
      <c r="G2927" s="4">
        <v>99</v>
      </c>
      <c r="H2927" s="4">
        <v>2</v>
      </c>
      <c r="I2927" s="4">
        <v>4</v>
      </c>
      <c r="J2927" s="4">
        <v>11</v>
      </c>
      <c r="K2927" s="4">
        <v>0</v>
      </c>
      <c r="L2927" s="4" t="s">
        <v>6312</v>
      </c>
      <c r="M2927" s="4" t="str">
        <f t="shared" si="186"/>
        <v>NIVEL-8</v>
      </c>
      <c r="N2927" s="4" t="str">
        <f t="shared" si="187"/>
        <v>1999992400000</v>
      </c>
      <c r="O2927" s="55" t="str">
        <f t="shared" si="188"/>
        <v>1999992411000</v>
      </c>
      <c r="P2927" s="105">
        <v>1999992411000</v>
      </c>
      <c r="Q2927" s="106" t="s">
        <v>6308</v>
      </c>
      <c r="R2927" s="108" t="s">
        <v>4816</v>
      </c>
      <c r="S2927" s="101" t="s">
        <v>107</v>
      </c>
      <c r="T2927" s="33" t="s">
        <v>25</v>
      </c>
      <c r="U2927" s="33" t="s">
        <v>25</v>
      </c>
      <c r="V2927" s="34" t="s">
        <v>25</v>
      </c>
      <c r="W2927" s="58" t="s">
        <v>24</v>
      </c>
      <c r="X2927" s="58">
        <v>44927</v>
      </c>
      <c r="Y2927" s="58">
        <v>44927</v>
      </c>
      <c r="Z2927" s="93" t="s">
        <v>25</v>
      </c>
    </row>
    <row r="2928" spans="1:26" s="5" customFormat="1" ht="27" customHeight="1" x14ac:dyDescent="0.25">
      <c r="A2928" s="99">
        <f t="shared" si="185"/>
        <v>1</v>
      </c>
      <c r="B2928" s="97">
        <f t="array" aca="1" ref="B2928" ca="1">IF(AND(MAX(IF(O2927:O3927=O2928,X2927:X3927))=X2928,Y2928&lt;=B$1),P2928,"-")</f>
        <v>1999992412000</v>
      </c>
      <c r="C2928" s="4">
        <v>1</v>
      </c>
      <c r="D2928" s="4">
        <v>9</v>
      </c>
      <c r="E2928" s="4">
        <v>9</v>
      </c>
      <c r="F2928" s="4">
        <v>9</v>
      </c>
      <c r="G2928" s="4">
        <v>99</v>
      </c>
      <c r="H2928" s="4">
        <v>2</v>
      </c>
      <c r="I2928" s="4">
        <v>4</v>
      </c>
      <c r="J2928" s="4">
        <v>12</v>
      </c>
      <c r="K2928" s="4">
        <v>0</v>
      </c>
      <c r="L2928" s="4" t="s">
        <v>6312</v>
      </c>
      <c r="M2928" s="4" t="str">
        <f t="shared" si="186"/>
        <v>NIVEL-8</v>
      </c>
      <c r="N2928" s="4" t="str">
        <f t="shared" si="187"/>
        <v>1999992400000</v>
      </c>
      <c r="O2928" s="55" t="str">
        <f t="shared" si="188"/>
        <v>1999992412000</v>
      </c>
      <c r="P2928" s="105">
        <v>1999992412000</v>
      </c>
      <c r="Q2928" s="106" t="s">
        <v>6308</v>
      </c>
      <c r="R2928" s="108" t="s">
        <v>4817</v>
      </c>
      <c r="S2928" s="101" t="s">
        <v>107</v>
      </c>
      <c r="T2928" s="33" t="s">
        <v>25</v>
      </c>
      <c r="U2928" s="33" t="s">
        <v>25</v>
      </c>
      <c r="V2928" s="34" t="s">
        <v>25</v>
      </c>
      <c r="W2928" s="58" t="s">
        <v>24</v>
      </c>
      <c r="X2928" s="58">
        <v>44927</v>
      </c>
      <c r="Y2928" s="58">
        <v>44927</v>
      </c>
      <c r="Z2928" s="93" t="s">
        <v>25</v>
      </c>
    </row>
    <row r="2929" spans="1:26" s="5" customFormat="1" ht="27" customHeight="1" x14ac:dyDescent="0.25">
      <c r="A2929" s="99">
        <f t="shared" si="185"/>
        <v>1</v>
      </c>
      <c r="B2929" s="97">
        <f t="array" aca="1" ref="B2929" ca="1">IF(AND(MAX(IF(O2928:O3928=O2929,X2928:X3928))=X2929,Y2929&lt;=B$1),P2929,"-")</f>
        <v>1999992413000</v>
      </c>
      <c r="C2929" s="4">
        <v>1</v>
      </c>
      <c r="D2929" s="4">
        <v>9</v>
      </c>
      <c r="E2929" s="4">
        <v>9</v>
      </c>
      <c r="F2929" s="4">
        <v>9</v>
      </c>
      <c r="G2929" s="4">
        <v>99</v>
      </c>
      <c r="H2929" s="4">
        <v>2</v>
      </c>
      <c r="I2929" s="4">
        <v>4</v>
      </c>
      <c r="J2929" s="4">
        <v>13</v>
      </c>
      <c r="K2929" s="4">
        <v>0</v>
      </c>
      <c r="L2929" s="4" t="s">
        <v>6312</v>
      </c>
      <c r="M2929" s="4" t="str">
        <f t="shared" si="186"/>
        <v>NIVEL-8</v>
      </c>
      <c r="N2929" s="4" t="str">
        <f t="shared" si="187"/>
        <v>1999992400000</v>
      </c>
      <c r="O2929" s="55" t="str">
        <f t="shared" si="188"/>
        <v>1999992413000</v>
      </c>
      <c r="P2929" s="105">
        <v>1999992413000</v>
      </c>
      <c r="Q2929" s="106" t="s">
        <v>6308</v>
      </c>
      <c r="R2929" s="108" t="s">
        <v>4818</v>
      </c>
      <c r="S2929" s="101" t="s">
        <v>107</v>
      </c>
      <c r="T2929" s="33" t="s">
        <v>25</v>
      </c>
      <c r="U2929" s="33" t="s">
        <v>25</v>
      </c>
      <c r="V2929" s="34" t="s">
        <v>25</v>
      </c>
      <c r="W2929" s="58" t="s">
        <v>24</v>
      </c>
      <c r="X2929" s="58">
        <v>44927</v>
      </c>
      <c r="Y2929" s="58">
        <v>44927</v>
      </c>
      <c r="Z2929" s="93" t="s">
        <v>25</v>
      </c>
    </row>
    <row r="2930" spans="1:26" s="5" customFormat="1" ht="27" customHeight="1" x14ac:dyDescent="0.25">
      <c r="A2930" s="99">
        <f t="shared" si="185"/>
        <v>1</v>
      </c>
      <c r="B2930" s="97">
        <f t="array" aca="1" ref="B2930" ca="1">IF(AND(MAX(IF(O2929:O3929=O2930,X2929:X3929))=X2930,Y2930&lt;=B$1),P2930,"-")</f>
        <v>1999992499000</v>
      </c>
      <c r="C2930" s="4">
        <v>1</v>
      </c>
      <c r="D2930" s="4">
        <v>9</v>
      </c>
      <c r="E2930" s="4">
        <v>9</v>
      </c>
      <c r="F2930" s="4">
        <v>9</v>
      </c>
      <c r="G2930" s="4">
        <v>99</v>
      </c>
      <c r="H2930" s="4">
        <v>2</v>
      </c>
      <c r="I2930" s="4">
        <v>4</v>
      </c>
      <c r="J2930" s="4">
        <v>99</v>
      </c>
      <c r="K2930" s="4">
        <v>0</v>
      </c>
      <c r="L2930" s="4" t="s">
        <v>6312</v>
      </c>
      <c r="M2930" s="4" t="str">
        <f t="shared" si="186"/>
        <v>NIVEL-8</v>
      </c>
      <c r="N2930" s="4" t="str">
        <f t="shared" si="187"/>
        <v>1999992400000</v>
      </c>
      <c r="O2930" s="55" t="str">
        <f t="shared" si="188"/>
        <v>1999992499000</v>
      </c>
      <c r="P2930" s="105">
        <v>1999992499000</v>
      </c>
      <c r="Q2930" s="106" t="s">
        <v>6308</v>
      </c>
      <c r="R2930" s="108" t="s">
        <v>4819</v>
      </c>
      <c r="S2930" s="101" t="s">
        <v>36</v>
      </c>
      <c r="T2930" s="33">
        <v>1990991499000</v>
      </c>
      <c r="U2930" s="33" t="s">
        <v>40</v>
      </c>
      <c r="V2930" s="34" t="s">
        <v>4820</v>
      </c>
      <c r="W2930" s="58" t="s">
        <v>24</v>
      </c>
      <c r="X2930" s="58">
        <v>44927</v>
      </c>
      <c r="Y2930" s="58">
        <v>44927</v>
      </c>
      <c r="Z2930" s="93" t="s">
        <v>25</v>
      </c>
    </row>
    <row r="2931" spans="1:26" s="5" customFormat="1" ht="27" customHeight="1" x14ac:dyDescent="0.25">
      <c r="A2931" s="99">
        <f t="shared" si="185"/>
        <v>1</v>
      </c>
      <c r="B2931" s="97">
        <f t="array" aca="1" ref="B2931" ca="1">IF(AND(MAX(IF(O2930:O3930=O2931,X2930:X3930))=X2931,Y2931&lt;=B$1),P2931,"-")</f>
        <v>1999993000000</v>
      </c>
      <c r="C2931" s="4">
        <v>1</v>
      </c>
      <c r="D2931" s="4">
        <v>9</v>
      </c>
      <c r="E2931" s="4">
        <v>9</v>
      </c>
      <c r="F2931" s="4">
        <v>9</v>
      </c>
      <c r="G2931" s="4">
        <v>99</v>
      </c>
      <c r="H2931" s="4">
        <v>3</v>
      </c>
      <c r="I2931" s="4">
        <v>0</v>
      </c>
      <c r="J2931" s="4">
        <v>0</v>
      </c>
      <c r="K2931" s="4">
        <v>0</v>
      </c>
      <c r="L2931" s="4" t="s">
        <v>6310</v>
      </c>
      <c r="M2931" s="4" t="str">
        <f t="shared" si="186"/>
        <v>NIVEL-6</v>
      </c>
      <c r="N2931" s="4" t="str">
        <f t="shared" si="187"/>
        <v>1999990000000</v>
      </c>
      <c r="O2931" s="55" t="str">
        <f t="shared" si="188"/>
        <v>1999993000000</v>
      </c>
      <c r="P2931" s="105">
        <v>1999993000000</v>
      </c>
      <c r="Q2931" s="106" t="s">
        <v>6309</v>
      </c>
      <c r="R2931" s="108" t="s">
        <v>4821</v>
      </c>
      <c r="S2931" s="101" t="s">
        <v>36</v>
      </c>
      <c r="T2931" s="33">
        <v>1990992000000</v>
      </c>
      <c r="U2931" s="33" t="s">
        <v>21</v>
      </c>
      <c r="V2931" s="34" t="s">
        <v>4822</v>
      </c>
      <c r="W2931" s="58" t="s">
        <v>24</v>
      </c>
      <c r="X2931" s="58">
        <v>44927</v>
      </c>
      <c r="Y2931" s="58">
        <v>44927</v>
      </c>
      <c r="Z2931" s="93" t="s">
        <v>25</v>
      </c>
    </row>
    <row r="2932" spans="1:26" s="5" customFormat="1" ht="27" customHeight="1" x14ac:dyDescent="0.25">
      <c r="A2932" s="99">
        <f t="shared" si="185"/>
        <v>1</v>
      </c>
      <c r="B2932" s="97">
        <f t="array" aca="1" ref="B2932" ca="1">IF(AND(MAX(IF(O2931:O3931=O2932,X2931:X3931))=X2932,Y2932&lt;=B$1),P2932,"-")</f>
        <v>2000000000000</v>
      </c>
      <c r="C2932" s="4">
        <v>2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 t="s">
        <v>6310</v>
      </c>
      <c r="M2932" s="4" t="str">
        <f t="shared" si="186"/>
        <v>NIVEL-1</v>
      </c>
      <c r="N2932" s="4" t="str">
        <f t="shared" si="187"/>
        <v>-</v>
      </c>
      <c r="O2932" s="55" t="str">
        <f t="shared" si="188"/>
        <v>2000000000000</v>
      </c>
      <c r="P2932" s="105">
        <v>2000000000000</v>
      </c>
      <c r="Q2932" s="106" t="s">
        <v>6309</v>
      </c>
      <c r="R2932" s="108" t="s">
        <v>4823</v>
      </c>
      <c r="S2932" s="101" t="s">
        <v>23</v>
      </c>
      <c r="T2932" s="33">
        <v>2000000000000</v>
      </c>
      <c r="U2932" s="33" t="s">
        <v>21</v>
      </c>
      <c r="V2932" s="34" t="s">
        <v>4823</v>
      </c>
      <c r="W2932" s="58" t="s">
        <v>24</v>
      </c>
      <c r="X2932" s="58">
        <v>44927</v>
      </c>
      <c r="Y2932" s="58">
        <v>44927</v>
      </c>
      <c r="Z2932" s="93" t="s">
        <v>25</v>
      </c>
    </row>
    <row r="2933" spans="1:26" s="5" customFormat="1" ht="27" customHeight="1" x14ac:dyDescent="0.25">
      <c r="A2933" s="99">
        <f t="shared" si="185"/>
        <v>1</v>
      </c>
      <c r="B2933" s="97">
        <f t="array" aca="1" ref="B2933" ca="1">IF(AND(MAX(IF(O2932:O3932=O2933,X2932:X3932))=X2933,Y2933&lt;=B$1),P2933,"-")</f>
        <v>2100000000000</v>
      </c>
      <c r="C2933" s="4">
        <v>2</v>
      </c>
      <c r="D2933" s="4">
        <v>1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 t="s">
        <v>6310</v>
      </c>
      <c r="M2933" s="4" t="str">
        <f t="shared" si="186"/>
        <v>NIVEL-2</v>
      </c>
      <c r="N2933" s="4" t="str">
        <f t="shared" si="187"/>
        <v>2000000000000</v>
      </c>
      <c r="O2933" s="55" t="str">
        <f t="shared" si="188"/>
        <v>2100000000000</v>
      </c>
      <c r="P2933" s="105">
        <v>2100000000000</v>
      </c>
      <c r="Q2933" s="106" t="s">
        <v>6309</v>
      </c>
      <c r="R2933" s="108" t="s">
        <v>4824</v>
      </c>
      <c r="S2933" s="101" t="s">
        <v>23</v>
      </c>
      <c r="T2933" s="33">
        <v>2100000000000</v>
      </c>
      <c r="U2933" s="33" t="s">
        <v>21</v>
      </c>
      <c r="V2933" s="34" t="s">
        <v>4824</v>
      </c>
      <c r="W2933" s="58" t="s">
        <v>24</v>
      </c>
      <c r="X2933" s="58">
        <v>44927</v>
      </c>
      <c r="Y2933" s="58">
        <v>44927</v>
      </c>
      <c r="Z2933" s="93" t="s">
        <v>25</v>
      </c>
    </row>
    <row r="2934" spans="1:26" s="5" customFormat="1" ht="27" customHeight="1" x14ac:dyDescent="0.25">
      <c r="A2934" s="99">
        <f t="shared" si="185"/>
        <v>1</v>
      </c>
      <c r="B2934" s="97">
        <f t="array" aca="1" ref="B2934" ca="1">IF(AND(MAX(IF(O2933:O3933=O2934,X2933:X3933))=X2934,Y2934&lt;=B$1),P2934,"-")</f>
        <v>2110000000000</v>
      </c>
      <c r="C2934" s="4">
        <v>2</v>
      </c>
      <c r="D2934" s="4">
        <v>1</v>
      </c>
      <c r="E2934" s="4">
        <v>1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 t="s">
        <v>6310</v>
      </c>
      <c r="M2934" s="4" t="str">
        <f t="shared" si="186"/>
        <v>NIVEL-3</v>
      </c>
      <c r="N2934" s="4" t="str">
        <f t="shared" si="187"/>
        <v>2100000000000</v>
      </c>
      <c r="O2934" s="55" t="str">
        <f t="shared" si="188"/>
        <v>2110000000000</v>
      </c>
      <c r="P2934" s="105">
        <v>2110000000000</v>
      </c>
      <c r="Q2934" s="106" t="s">
        <v>6309</v>
      </c>
      <c r="R2934" s="108" t="s">
        <v>4825</v>
      </c>
      <c r="S2934" s="101" t="s">
        <v>23</v>
      </c>
      <c r="T2934" s="33">
        <v>2110000000000</v>
      </c>
      <c r="U2934" s="33" t="s">
        <v>21</v>
      </c>
      <c r="V2934" s="34" t="s">
        <v>4825</v>
      </c>
      <c r="W2934" s="58" t="s">
        <v>24</v>
      </c>
      <c r="X2934" s="58">
        <v>44927</v>
      </c>
      <c r="Y2934" s="58">
        <v>44927</v>
      </c>
      <c r="Z2934" s="93" t="s">
        <v>25</v>
      </c>
    </row>
    <row r="2935" spans="1:26" s="5" customFormat="1" ht="27" customHeight="1" x14ac:dyDescent="0.25">
      <c r="A2935" s="99">
        <f t="shared" si="185"/>
        <v>1</v>
      </c>
      <c r="B2935" s="97">
        <f t="array" aca="1" ref="B2935" ca="1">IF(AND(MAX(IF(O2934:O3934=O2935,X2934:X3934))=X2935,Y2935&lt;=B$1),P2935,"-")</f>
        <v>2111000000000</v>
      </c>
      <c r="C2935" s="4">
        <v>2</v>
      </c>
      <c r="D2935" s="4">
        <v>1</v>
      </c>
      <c r="E2935" s="4">
        <v>1</v>
      </c>
      <c r="F2935" s="4">
        <v>1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 t="s">
        <v>6310</v>
      </c>
      <c r="M2935" s="4" t="str">
        <f t="shared" si="186"/>
        <v>NIVEL-4</v>
      </c>
      <c r="N2935" s="4" t="str">
        <f t="shared" si="187"/>
        <v>2110000000000</v>
      </c>
      <c r="O2935" s="55" t="str">
        <f t="shared" si="188"/>
        <v>2111000000000</v>
      </c>
      <c r="P2935" s="105">
        <v>2111000000000</v>
      </c>
      <c r="Q2935" s="106" t="s">
        <v>6309</v>
      </c>
      <c r="R2935" s="108" t="s">
        <v>4826</v>
      </c>
      <c r="S2935" s="101" t="s">
        <v>23</v>
      </c>
      <c r="T2935" s="33">
        <v>2111000000000</v>
      </c>
      <c r="U2935" s="33" t="s">
        <v>21</v>
      </c>
      <c r="V2935" s="34" t="s">
        <v>4826</v>
      </c>
      <c r="W2935" s="58" t="s">
        <v>24</v>
      </c>
      <c r="X2935" s="58">
        <v>44927</v>
      </c>
      <c r="Y2935" s="58">
        <v>44927</v>
      </c>
      <c r="Z2935" s="93" t="s">
        <v>25</v>
      </c>
    </row>
    <row r="2936" spans="1:26" s="5" customFormat="1" ht="27" customHeight="1" x14ac:dyDescent="0.25">
      <c r="A2936" s="99">
        <f t="shared" si="185"/>
        <v>1</v>
      </c>
      <c r="B2936" s="97">
        <f t="array" aca="1" ref="B2936" ca="1">IF(AND(MAX(IF(O2935:O3935=O2936,X2935:X3935))=X2936,Y2936&lt;=B$1),P2936,"-")</f>
        <v>2111010000000</v>
      </c>
      <c r="C2936" s="4">
        <v>2</v>
      </c>
      <c r="D2936" s="4">
        <v>1</v>
      </c>
      <c r="E2936" s="4">
        <v>1</v>
      </c>
      <c r="F2936" s="4">
        <v>1</v>
      </c>
      <c r="G2936" s="4">
        <v>1</v>
      </c>
      <c r="H2936" s="4">
        <v>0</v>
      </c>
      <c r="I2936" s="4">
        <v>0</v>
      </c>
      <c r="J2936" s="4">
        <v>0</v>
      </c>
      <c r="K2936" s="4">
        <v>0</v>
      </c>
      <c r="L2936" s="4" t="s">
        <v>6310</v>
      </c>
      <c r="M2936" s="4" t="str">
        <f t="shared" si="186"/>
        <v>NIVEL-5</v>
      </c>
      <c r="N2936" s="4" t="str">
        <f t="shared" si="187"/>
        <v>2111000000000</v>
      </c>
      <c r="O2936" s="55" t="str">
        <f t="shared" si="188"/>
        <v>2111010000000</v>
      </c>
      <c r="P2936" s="105">
        <v>2111010000000</v>
      </c>
      <c r="Q2936" s="106" t="s">
        <v>6309</v>
      </c>
      <c r="R2936" s="108" t="s">
        <v>4826</v>
      </c>
      <c r="S2936" s="101" t="s">
        <v>36</v>
      </c>
      <c r="T2936" s="33">
        <v>2111001000000</v>
      </c>
      <c r="U2936" s="33" t="s">
        <v>21</v>
      </c>
      <c r="V2936" s="34" t="s">
        <v>4826</v>
      </c>
      <c r="W2936" s="58" t="s">
        <v>24</v>
      </c>
      <c r="X2936" s="58">
        <v>44927</v>
      </c>
      <c r="Y2936" s="58">
        <v>44927</v>
      </c>
      <c r="Z2936" s="93" t="s">
        <v>25</v>
      </c>
    </row>
    <row r="2937" spans="1:26" s="5" customFormat="1" ht="27" customHeight="1" x14ac:dyDescent="0.25">
      <c r="A2937" s="99">
        <f t="shared" si="185"/>
        <v>1</v>
      </c>
      <c r="B2937" s="97">
        <f t="array" aca="1" ref="B2937" ca="1">IF(AND(MAX(IF(O2936:O3936=O2937,X2936:X3936))=X2937,Y2937&lt;=B$1),P2937,"-")</f>
        <v>2111020000000</v>
      </c>
      <c r="C2937" s="4">
        <v>2</v>
      </c>
      <c r="D2937" s="4">
        <v>1</v>
      </c>
      <c r="E2937" s="4">
        <v>1</v>
      </c>
      <c r="F2937" s="4">
        <v>1</v>
      </c>
      <c r="G2937" s="4">
        <v>2</v>
      </c>
      <c r="H2937" s="4">
        <v>0</v>
      </c>
      <c r="I2937" s="4">
        <v>0</v>
      </c>
      <c r="J2937" s="4">
        <v>0</v>
      </c>
      <c r="K2937" s="4">
        <v>0</v>
      </c>
      <c r="L2937" s="4" t="s">
        <v>6310</v>
      </c>
      <c r="M2937" s="4" t="str">
        <f t="shared" si="186"/>
        <v>NIVEL-5</v>
      </c>
      <c r="N2937" s="4" t="str">
        <f t="shared" si="187"/>
        <v>2111000000000</v>
      </c>
      <c r="O2937" s="55" t="str">
        <f t="shared" si="188"/>
        <v>2111020000000</v>
      </c>
      <c r="P2937" s="105">
        <v>2111020000000</v>
      </c>
      <c r="Q2937" s="106" t="s">
        <v>6309</v>
      </c>
      <c r="R2937" s="108" t="s">
        <v>4827</v>
      </c>
      <c r="S2937" s="101" t="s">
        <v>36</v>
      </c>
      <c r="T2937" s="33">
        <v>2111002000000</v>
      </c>
      <c r="U2937" s="33" t="s">
        <v>21</v>
      </c>
      <c r="V2937" s="34" t="s">
        <v>4827</v>
      </c>
      <c r="W2937" s="58" t="s">
        <v>24</v>
      </c>
      <c r="X2937" s="58">
        <v>44927</v>
      </c>
      <c r="Y2937" s="58">
        <v>44927</v>
      </c>
      <c r="Z2937" s="93" t="s">
        <v>25</v>
      </c>
    </row>
    <row r="2938" spans="1:26" s="5" customFormat="1" ht="27" customHeight="1" x14ac:dyDescent="0.25">
      <c r="A2938" s="99">
        <f t="shared" si="185"/>
        <v>1</v>
      </c>
      <c r="B2938" s="97">
        <f t="array" aca="1" ref="B2938" ca="1">IF(AND(MAX(IF(O2937:O3937=O2938,X2937:X3937))=X2938,Y2938&lt;=B$1),P2938,"-")</f>
        <v>2111030000000</v>
      </c>
      <c r="C2938" s="4">
        <v>2</v>
      </c>
      <c r="D2938" s="4">
        <v>1</v>
      </c>
      <c r="E2938" s="4">
        <v>1</v>
      </c>
      <c r="F2938" s="4">
        <v>1</v>
      </c>
      <c r="G2938" s="4">
        <v>3</v>
      </c>
      <c r="H2938" s="4">
        <v>0</v>
      </c>
      <c r="I2938" s="4">
        <v>0</v>
      </c>
      <c r="J2938" s="4">
        <v>0</v>
      </c>
      <c r="K2938" s="4">
        <v>0</v>
      </c>
      <c r="L2938" s="4" t="s">
        <v>6310</v>
      </c>
      <c r="M2938" s="4" t="str">
        <f t="shared" si="186"/>
        <v>NIVEL-5</v>
      </c>
      <c r="N2938" s="4" t="str">
        <f t="shared" si="187"/>
        <v>2111000000000</v>
      </c>
      <c r="O2938" s="55" t="str">
        <f t="shared" si="188"/>
        <v>2111030000000</v>
      </c>
      <c r="P2938" s="105">
        <v>2111030000000</v>
      </c>
      <c r="Q2938" s="106" t="s">
        <v>6309</v>
      </c>
      <c r="R2938" s="108" t="s">
        <v>4828</v>
      </c>
      <c r="S2938" s="101" t="s">
        <v>36</v>
      </c>
      <c r="T2938" s="33">
        <v>2111003000000</v>
      </c>
      <c r="U2938" s="33" t="s">
        <v>21</v>
      </c>
      <c r="V2938" s="34" t="s">
        <v>4829</v>
      </c>
      <c r="W2938" s="58" t="s">
        <v>24</v>
      </c>
      <c r="X2938" s="58">
        <v>44927</v>
      </c>
      <c r="Y2938" s="58">
        <v>44927</v>
      </c>
      <c r="Z2938" s="93" t="s">
        <v>25</v>
      </c>
    </row>
    <row r="2939" spans="1:26" s="5" customFormat="1" ht="27" customHeight="1" x14ac:dyDescent="0.25">
      <c r="A2939" s="99">
        <f t="shared" si="185"/>
        <v>1</v>
      </c>
      <c r="B2939" s="97">
        <f t="array" aca="1" ref="B2939" ca="1">IF(AND(MAX(IF(O2938:O3938=O2939,X2938:X3938))=X2939,Y2939&lt;=B$1),P2939,"-")</f>
        <v>2112000000000</v>
      </c>
      <c r="C2939" s="4">
        <v>2</v>
      </c>
      <c r="D2939" s="4">
        <v>1</v>
      </c>
      <c r="E2939" s="4">
        <v>1</v>
      </c>
      <c r="F2939" s="4">
        <v>2</v>
      </c>
      <c r="G2939" s="4">
        <v>0</v>
      </c>
      <c r="H2939" s="4">
        <v>0</v>
      </c>
      <c r="I2939" s="4">
        <v>0</v>
      </c>
      <c r="J2939" s="4">
        <v>0</v>
      </c>
      <c r="K2939" s="4">
        <v>0</v>
      </c>
      <c r="L2939" s="4" t="s">
        <v>6310</v>
      </c>
      <c r="M2939" s="4" t="str">
        <f t="shared" si="186"/>
        <v>NIVEL-4</v>
      </c>
      <c r="N2939" s="4" t="str">
        <f t="shared" si="187"/>
        <v>2110000000000</v>
      </c>
      <c r="O2939" s="55" t="str">
        <f t="shared" si="188"/>
        <v>2112000000000</v>
      </c>
      <c r="P2939" s="105">
        <v>2112000000000</v>
      </c>
      <c r="Q2939" s="106" t="s">
        <v>6309</v>
      </c>
      <c r="R2939" s="108" t="s">
        <v>4830</v>
      </c>
      <c r="S2939" s="101" t="s">
        <v>23</v>
      </c>
      <c r="T2939" s="33">
        <v>2112000000000</v>
      </c>
      <c r="U2939" s="33" t="s">
        <v>21</v>
      </c>
      <c r="V2939" s="34" t="s">
        <v>4830</v>
      </c>
      <c r="W2939" s="58" t="s">
        <v>24</v>
      </c>
      <c r="X2939" s="58">
        <v>44927</v>
      </c>
      <c r="Y2939" s="58">
        <v>44927</v>
      </c>
      <c r="Z2939" s="93" t="s">
        <v>25</v>
      </c>
    </row>
    <row r="2940" spans="1:26" s="5" customFormat="1" ht="27" customHeight="1" x14ac:dyDescent="0.25">
      <c r="A2940" s="99">
        <f t="shared" si="185"/>
        <v>1</v>
      </c>
      <c r="B2940" s="97">
        <f t="array" aca="1" ref="B2940" ca="1">IF(AND(MAX(IF(O2939:O3939=O2940,X2939:X3939))=X2940,Y2940&lt;=B$1),P2940,"-")</f>
        <v>2112010000000</v>
      </c>
      <c r="C2940" s="4">
        <v>2</v>
      </c>
      <c r="D2940" s="4">
        <v>1</v>
      </c>
      <c r="E2940" s="4">
        <v>1</v>
      </c>
      <c r="F2940" s="4">
        <v>2</v>
      </c>
      <c r="G2940" s="4">
        <v>1</v>
      </c>
      <c r="H2940" s="4">
        <v>0</v>
      </c>
      <c r="I2940" s="4">
        <v>0</v>
      </c>
      <c r="J2940" s="4">
        <v>0</v>
      </c>
      <c r="K2940" s="4">
        <v>0</v>
      </c>
      <c r="L2940" s="4" t="s">
        <v>6310</v>
      </c>
      <c r="M2940" s="4" t="str">
        <f t="shared" si="186"/>
        <v>NIVEL-5</v>
      </c>
      <c r="N2940" s="4" t="str">
        <f t="shared" si="187"/>
        <v>2112000000000</v>
      </c>
      <c r="O2940" s="55" t="str">
        <f t="shared" si="188"/>
        <v>2112010000000</v>
      </c>
      <c r="P2940" s="105">
        <v>2112010000000</v>
      </c>
      <c r="Q2940" s="106" t="s">
        <v>6309</v>
      </c>
      <c r="R2940" s="108" t="s">
        <v>4830</v>
      </c>
      <c r="S2940" s="101" t="s">
        <v>36</v>
      </c>
      <c r="T2940" s="33">
        <v>2112001000000</v>
      </c>
      <c r="U2940" s="33" t="s">
        <v>21</v>
      </c>
      <c r="V2940" s="34" t="s">
        <v>4830</v>
      </c>
      <c r="W2940" s="58" t="s">
        <v>24</v>
      </c>
      <c r="X2940" s="58">
        <v>44927</v>
      </c>
      <c r="Y2940" s="58">
        <v>44927</v>
      </c>
      <c r="Z2940" s="93" t="s">
        <v>25</v>
      </c>
    </row>
    <row r="2941" spans="1:26" s="5" customFormat="1" ht="27" customHeight="1" x14ac:dyDescent="0.25">
      <c r="A2941" s="99">
        <f t="shared" si="185"/>
        <v>1</v>
      </c>
      <c r="B2941" s="97">
        <f t="array" aca="1" ref="B2941" ca="1">IF(AND(MAX(IF(O2940:O3940=O2941,X2940:X3940))=X2941,Y2941&lt;=B$1),P2941,"-")</f>
        <v>2112500000000</v>
      </c>
      <c r="C2941" s="4">
        <v>2</v>
      </c>
      <c r="D2941" s="4">
        <v>1</v>
      </c>
      <c r="E2941" s="4">
        <v>1</v>
      </c>
      <c r="F2941" s="4">
        <v>2</v>
      </c>
      <c r="G2941" s="4">
        <v>50</v>
      </c>
      <c r="H2941" s="4">
        <v>0</v>
      </c>
      <c r="I2941" s="4">
        <v>0</v>
      </c>
      <c r="J2941" s="4">
        <v>0</v>
      </c>
      <c r="K2941" s="4">
        <v>0</v>
      </c>
      <c r="L2941" s="4" t="s">
        <v>6310</v>
      </c>
      <c r="M2941" s="4" t="str">
        <f t="shared" si="186"/>
        <v>NIVEL-5</v>
      </c>
      <c r="N2941" s="4" t="str">
        <f t="shared" si="187"/>
        <v>2112000000000</v>
      </c>
      <c r="O2941" s="55" t="str">
        <f t="shared" si="188"/>
        <v>2112500000000</v>
      </c>
      <c r="P2941" s="105">
        <v>2112500000000</v>
      </c>
      <c r="Q2941" s="106" t="s">
        <v>6309</v>
      </c>
      <c r="R2941" s="108" t="s">
        <v>4831</v>
      </c>
      <c r="S2941" s="101" t="s">
        <v>36</v>
      </c>
      <c r="T2941" s="33">
        <v>2118011000000</v>
      </c>
      <c r="U2941" s="33" t="s">
        <v>21</v>
      </c>
      <c r="V2941" s="34" t="s">
        <v>4831</v>
      </c>
      <c r="W2941" s="58" t="s">
        <v>24</v>
      </c>
      <c r="X2941" s="58">
        <v>44927</v>
      </c>
      <c r="Y2941" s="58">
        <v>44927</v>
      </c>
      <c r="Z2941" s="93" t="s">
        <v>25</v>
      </c>
    </row>
    <row r="2942" spans="1:26" s="5" customFormat="1" ht="27" customHeight="1" x14ac:dyDescent="0.25">
      <c r="A2942" s="99">
        <f t="shared" si="185"/>
        <v>1</v>
      </c>
      <c r="B2942" s="97">
        <f t="array" aca="1" ref="B2942" ca="1">IF(AND(MAX(IF(O2941:O3941=O2942,X2941:X3941))=X2942,Y2942&lt;=B$1),P2942,"-")</f>
        <v>2112510000000</v>
      </c>
      <c r="C2942" s="4">
        <v>2</v>
      </c>
      <c r="D2942" s="4">
        <v>1</v>
      </c>
      <c r="E2942" s="4">
        <v>1</v>
      </c>
      <c r="F2942" s="4">
        <v>2</v>
      </c>
      <c r="G2942" s="4">
        <v>51</v>
      </c>
      <c r="H2942" s="4">
        <v>0</v>
      </c>
      <c r="I2942" s="4">
        <v>0</v>
      </c>
      <c r="J2942" s="4">
        <v>0</v>
      </c>
      <c r="K2942" s="4">
        <v>0</v>
      </c>
      <c r="L2942" s="4" t="s">
        <v>6310</v>
      </c>
      <c r="M2942" s="4" t="str">
        <f t="shared" si="186"/>
        <v>NIVEL-5</v>
      </c>
      <c r="N2942" s="4" t="str">
        <f t="shared" si="187"/>
        <v>2112000000000</v>
      </c>
      <c r="O2942" s="55" t="str">
        <f t="shared" si="188"/>
        <v>2112510000000</v>
      </c>
      <c r="P2942" s="105">
        <v>2112510000000</v>
      </c>
      <c r="Q2942" s="106" t="s">
        <v>6309</v>
      </c>
      <c r="R2942" s="108" t="s">
        <v>4832</v>
      </c>
      <c r="S2942" s="101" t="s">
        <v>36</v>
      </c>
      <c r="T2942" s="33">
        <v>2118012000000</v>
      </c>
      <c r="U2942" s="33" t="s">
        <v>21</v>
      </c>
      <c r="V2942" s="34" t="s">
        <v>4832</v>
      </c>
      <c r="W2942" s="58" t="s">
        <v>24</v>
      </c>
      <c r="X2942" s="58">
        <v>44927</v>
      </c>
      <c r="Y2942" s="58">
        <v>44927</v>
      </c>
      <c r="Z2942" s="93" t="s">
        <v>25</v>
      </c>
    </row>
    <row r="2943" spans="1:26" s="5" customFormat="1" ht="27" customHeight="1" x14ac:dyDescent="0.25">
      <c r="A2943" s="99">
        <f t="shared" si="185"/>
        <v>1</v>
      </c>
      <c r="B2943" s="97">
        <f t="array" aca="1" ref="B2943" ca="1">IF(AND(MAX(IF(O2942:O3942=O2943,X2942:X3942))=X2943,Y2943&lt;=B$1),P2943,"-")</f>
        <v>2112520000000</v>
      </c>
      <c r="C2943" s="4">
        <v>2</v>
      </c>
      <c r="D2943" s="4">
        <v>1</v>
      </c>
      <c r="E2943" s="4">
        <v>1</v>
      </c>
      <c r="F2943" s="4">
        <v>2</v>
      </c>
      <c r="G2943" s="4">
        <v>52</v>
      </c>
      <c r="H2943" s="4">
        <v>0</v>
      </c>
      <c r="I2943" s="4">
        <v>0</v>
      </c>
      <c r="J2943" s="4">
        <v>0</v>
      </c>
      <c r="K2943" s="4">
        <v>0</v>
      </c>
      <c r="L2943" s="4" t="s">
        <v>6310</v>
      </c>
      <c r="M2943" s="4" t="str">
        <f t="shared" si="186"/>
        <v>NIVEL-5</v>
      </c>
      <c r="N2943" s="4" t="str">
        <f t="shared" si="187"/>
        <v>2112000000000</v>
      </c>
      <c r="O2943" s="55" t="str">
        <f t="shared" si="188"/>
        <v>2112520000000</v>
      </c>
      <c r="P2943" s="105">
        <v>2112520000000</v>
      </c>
      <c r="Q2943" s="106" t="s">
        <v>6309</v>
      </c>
      <c r="R2943" s="108" t="s">
        <v>4833</v>
      </c>
      <c r="S2943" s="101" t="s">
        <v>36</v>
      </c>
      <c r="T2943" s="33">
        <v>2118013000000</v>
      </c>
      <c r="U2943" s="33" t="s">
        <v>21</v>
      </c>
      <c r="V2943" s="34" t="s">
        <v>4833</v>
      </c>
      <c r="W2943" s="58" t="s">
        <v>24</v>
      </c>
      <c r="X2943" s="58">
        <v>44927</v>
      </c>
      <c r="Y2943" s="58">
        <v>44927</v>
      </c>
      <c r="Z2943" s="93" t="s">
        <v>25</v>
      </c>
    </row>
    <row r="2944" spans="1:26" s="5" customFormat="1" ht="27" customHeight="1" x14ac:dyDescent="0.25">
      <c r="A2944" s="99">
        <f t="shared" si="185"/>
        <v>1</v>
      </c>
      <c r="B2944" s="97">
        <f t="array" aca="1" ref="B2944" ca="1">IF(AND(MAX(IF(O2943:O3943=O2944,X2943:X3943))=X2944,Y2944&lt;=B$1),P2944,"-")</f>
        <v>2112530000000</v>
      </c>
      <c r="C2944" s="4">
        <v>2</v>
      </c>
      <c r="D2944" s="4">
        <v>1</v>
      </c>
      <c r="E2944" s="4">
        <v>1</v>
      </c>
      <c r="F2944" s="4">
        <v>2</v>
      </c>
      <c r="G2944" s="4">
        <v>53</v>
      </c>
      <c r="H2944" s="4">
        <v>0</v>
      </c>
      <c r="I2944" s="4">
        <v>0</v>
      </c>
      <c r="J2944" s="4">
        <v>0</v>
      </c>
      <c r="K2944" s="4">
        <v>0</v>
      </c>
      <c r="L2944" s="4" t="s">
        <v>6310</v>
      </c>
      <c r="M2944" s="4" t="str">
        <f t="shared" si="186"/>
        <v>NIVEL-5</v>
      </c>
      <c r="N2944" s="4" t="str">
        <f t="shared" si="187"/>
        <v>2112000000000</v>
      </c>
      <c r="O2944" s="55" t="str">
        <f t="shared" si="188"/>
        <v>2112530000000</v>
      </c>
      <c r="P2944" s="105">
        <v>2112530000000</v>
      </c>
      <c r="Q2944" s="106" t="s">
        <v>6309</v>
      </c>
      <c r="R2944" s="108" t="s">
        <v>4834</v>
      </c>
      <c r="S2944" s="101" t="s">
        <v>36</v>
      </c>
      <c r="T2944" s="33">
        <v>2118014000000</v>
      </c>
      <c r="U2944" s="33" t="s">
        <v>21</v>
      </c>
      <c r="V2944" s="34" t="s">
        <v>4834</v>
      </c>
      <c r="W2944" s="58" t="s">
        <v>24</v>
      </c>
      <c r="X2944" s="58">
        <v>44927</v>
      </c>
      <c r="Y2944" s="58">
        <v>44927</v>
      </c>
      <c r="Z2944" s="93" t="s">
        <v>25</v>
      </c>
    </row>
    <row r="2945" spans="1:26" s="5" customFormat="1" ht="27" customHeight="1" x14ac:dyDescent="0.25">
      <c r="A2945" s="99">
        <f t="shared" si="185"/>
        <v>1</v>
      </c>
      <c r="B2945" s="97">
        <f t="array" aca="1" ref="B2945" ca="1">IF(AND(MAX(IF(O2944:O3944=O2945,X2944:X3944))=X2945,Y2945&lt;=B$1),P2945,"-")</f>
        <v>2112540000000</v>
      </c>
      <c r="C2945" s="4">
        <v>2</v>
      </c>
      <c r="D2945" s="4">
        <v>1</v>
      </c>
      <c r="E2945" s="4">
        <v>1</v>
      </c>
      <c r="F2945" s="4">
        <v>2</v>
      </c>
      <c r="G2945" s="4">
        <v>54</v>
      </c>
      <c r="H2945" s="4">
        <v>0</v>
      </c>
      <c r="I2945" s="4">
        <v>0</v>
      </c>
      <c r="J2945" s="4">
        <v>0</v>
      </c>
      <c r="K2945" s="4">
        <v>0</v>
      </c>
      <c r="L2945" s="4" t="s">
        <v>6310</v>
      </c>
      <c r="M2945" s="4" t="str">
        <f t="shared" si="186"/>
        <v>NIVEL-5</v>
      </c>
      <c r="N2945" s="4" t="str">
        <f t="shared" si="187"/>
        <v>2112000000000</v>
      </c>
      <c r="O2945" s="55" t="str">
        <f t="shared" si="188"/>
        <v>2112540000000</v>
      </c>
      <c r="P2945" s="105">
        <v>2112540000000</v>
      </c>
      <c r="Q2945" s="106" t="s">
        <v>6309</v>
      </c>
      <c r="R2945" s="108" t="s">
        <v>4835</v>
      </c>
      <c r="S2945" s="101" t="s">
        <v>36</v>
      </c>
      <c r="T2945" s="33">
        <v>2118015000000</v>
      </c>
      <c r="U2945" s="33" t="s">
        <v>21</v>
      </c>
      <c r="V2945" s="34" t="s">
        <v>4835</v>
      </c>
      <c r="W2945" s="58" t="s">
        <v>24</v>
      </c>
      <c r="X2945" s="58">
        <v>44927</v>
      </c>
      <c r="Y2945" s="58">
        <v>44927</v>
      </c>
      <c r="Z2945" s="93" t="s">
        <v>25</v>
      </c>
    </row>
    <row r="2946" spans="1:26" s="5" customFormat="1" ht="27" customHeight="1" x14ac:dyDescent="0.25">
      <c r="A2946" s="99">
        <f t="shared" ref="A2946:A3009" si="189">COUNTIF(O:O,O2946)</f>
        <v>1</v>
      </c>
      <c r="B2946" s="97">
        <f t="array" aca="1" ref="B2946" ca="1">IF(AND(MAX(IF(O2945:O3945=O2946,X2945:X3945))=X2946,Y2946&lt;=B$1),P2946,"-")</f>
        <v>2112540100000</v>
      </c>
      <c r="C2946" s="4">
        <v>2</v>
      </c>
      <c r="D2946" s="4">
        <v>1</v>
      </c>
      <c r="E2946" s="4">
        <v>1</v>
      </c>
      <c r="F2946" s="4">
        <v>2</v>
      </c>
      <c r="G2946" s="4">
        <v>54</v>
      </c>
      <c r="H2946" s="4">
        <v>0</v>
      </c>
      <c r="I2946" s="4">
        <v>1</v>
      </c>
      <c r="J2946" s="4">
        <v>0</v>
      </c>
      <c r="K2946" s="4">
        <v>0</v>
      </c>
      <c r="L2946" s="4" t="s">
        <v>6310</v>
      </c>
      <c r="M2946" s="4" t="str">
        <f t="shared" si="186"/>
        <v>NIVEL-7</v>
      </c>
      <c r="N2946" s="4" t="str">
        <f t="shared" si="187"/>
        <v>2112540000000</v>
      </c>
      <c r="O2946" s="55" t="str">
        <f t="shared" si="188"/>
        <v>2112540100000</v>
      </c>
      <c r="P2946" s="105">
        <v>2112540100000</v>
      </c>
      <c r="Q2946" s="106" t="s">
        <v>6309</v>
      </c>
      <c r="R2946" s="108" t="s">
        <v>4836</v>
      </c>
      <c r="S2946" s="101" t="s">
        <v>36</v>
      </c>
      <c r="T2946" s="33">
        <v>2118015100000</v>
      </c>
      <c r="U2946" s="33" t="s">
        <v>21</v>
      </c>
      <c r="V2946" s="34" t="s">
        <v>4837</v>
      </c>
      <c r="W2946" s="58" t="s">
        <v>24</v>
      </c>
      <c r="X2946" s="58">
        <v>44927</v>
      </c>
      <c r="Y2946" s="58">
        <v>44927</v>
      </c>
      <c r="Z2946" s="93" t="s">
        <v>25</v>
      </c>
    </row>
    <row r="2947" spans="1:26" s="5" customFormat="1" ht="27" customHeight="1" x14ac:dyDescent="0.25">
      <c r="A2947" s="99">
        <f t="shared" si="189"/>
        <v>1</v>
      </c>
      <c r="B2947" s="97">
        <f t="array" aca="1" ref="B2947" ca="1">IF(AND(MAX(IF(O2946:O3946=O2947,X2946:X3946))=X2947,Y2947&lt;=B$1),P2947,"-")</f>
        <v>2112540101000</v>
      </c>
      <c r="C2947" s="4">
        <v>2</v>
      </c>
      <c r="D2947" s="4">
        <v>1</v>
      </c>
      <c r="E2947" s="4">
        <v>1</v>
      </c>
      <c r="F2947" s="4">
        <v>2</v>
      </c>
      <c r="G2947" s="4">
        <v>54</v>
      </c>
      <c r="H2947" s="4">
        <v>0</v>
      </c>
      <c r="I2947" s="4">
        <v>1</v>
      </c>
      <c r="J2947" s="4">
        <v>1</v>
      </c>
      <c r="K2947" s="4">
        <v>0</v>
      </c>
      <c r="L2947" s="4" t="s">
        <v>6312</v>
      </c>
      <c r="M2947" s="4" t="str">
        <f t="shared" si="186"/>
        <v>NIVEL-8</v>
      </c>
      <c r="N2947" s="4" t="str">
        <f t="shared" si="187"/>
        <v>2112540100000</v>
      </c>
      <c r="O2947" s="55" t="str">
        <f t="shared" si="188"/>
        <v>2112540101000</v>
      </c>
      <c r="P2947" s="105">
        <v>2112540101000</v>
      </c>
      <c r="Q2947" s="106" t="s">
        <v>6309</v>
      </c>
      <c r="R2947" s="108" t="s">
        <v>4838</v>
      </c>
      <c r="S2947" s="101" t="s">
        <v>36</v>
      </c>
      <c r="T2947" s="33">
        <v>2118015101000</v>
      </c>
      <c r="U2947" s="33" t="s">
        <v>21</v>
      </c>
      <c r="V2947" s="34" t="s">
        <v>4839</v>
      </c>
      <c r="W2947" s="58" t="s">
        <v>24</v>
      </c>
      <c r="X2947" s="58">
        <v>44927</v>
      </c>
      <c r="Y2947" s="58">
        <v>44927</v>
      </c>
      <c r="Z2947" s="93" t="s">
        <v>25</v>
      </c>
    </row>
    <row r="2948" spans="1:26" s="5" customFormat="1" ht="27" customHeight="1" x14ac:dyDescent="0.25">
      <c r="A2948" s="99">
        <f t="shared" si="189"/>
        <v>1</v>
      </c>
      <c r="B2948" s="97">
        <f t="array" aca="1" ref="B2948" ca="1">IF(AND(MAX(IF(O2947:O3947=O2948,X2947:X3947))=X2948,Y2948&lt;=B$1),P2948,"-")</f>
        <v>2112540101001</v>
      </c>
      <c r="C2948" s="4">
        <v>2</v>
      </c>
      <c r="D2948" s="4">
        <v>1</v>
      </c>
      <c r="E2948" s="4">
        <v>1</v>
      </c>
      <c r="F2948" s="4">
        <v>2</v>
      </c>
      <c r="G2948" s="4">
        <v>54</v>
      </c>
      <c r="H2948" s="4">
        <v>0</v>
      </c>
      <c r="I2948" s="4">
        <v>1</v>
      </c>
      <c r="J2948" s="4">
        <v>1</v>
      </c>
      <c r="K2948" s="4">
        <v>1</v>
      </c>
      <c r="L2948" s="4" t="s">
        <v>6312</v>
      </c>
      <c r="M2948" s="4" t="str">
        <f t="shared" ref="M2948:M3011" si="190">IF(K2948&lt;&gt;0,"NIVEL-9",
IF(J2948&lt;&gt;0,"NIVEL-8",
IF(I2948&lt;&gt;0,"NIVEL-7",
IF(H2948&lt;&gt;0,"NIVEL-6",
IF(G2948&lt;&gt;0,"NIVEL-5",
IF(F2948&lt;&gt;0,"NIVEL-4",
IF(E2948&lt;&gt;0,"NIVEL-3",
IF(D2948&lt;&gt;0,"NIVEL-2",
"NIVEL-1"))))))))</f>
        <v>NIVEL-9</v>
      </c>
      <c r="N2948" s="4" t="str">
        <f t="shared" ref="N2948:N3011" si="191">IF(K2948&lt;&gt;0,LEFT(P2948,10)&amp;"000",
IF(J2948&lt;&gt;0,LEFT(P2948,8)&amp;"00000",
IF(I2948&lt;&gt;0,LEFT(P2948,7)&amp;"000000",
IF(H2948&lt;&gt;0,LEFT(P2948,6)&amp;"0000000",
IF(G2948&lt;&gt;0,LEFT(P2948,4)&amp;"000000000",
IF(F2948&lt;&gt;0,LEFT(P2948,3)&amp;"0000000000",
IF(E2948&lt;&gt;0,LEFT(P2948,2)&amp;"00000000000",
IF(D2948&lt;&gt;0,LEFT(P2948,1)&amp;"000000000000",
"-"))))))))</f>
        <v>2112540101000</v>
      </c>
      <c r="O2948" s="55" t="str">
        <f t="shared" si="188"/>
        <v>2112540101001</v>
      </c>
      <c r="P2948" s="105">
        <v>2112540101001</v>
      </c>
      <c r="Q2948" s="106" t="s">
        <v>6308</v>
      </c>
      <c r="R2948" s="108" t="s">
        <v>4840</v>
      </c>
      <c r="S2948" s="101" t="s">
        <v>36</v>
      </c>
      <c r="T2948" s="33">
        <v>2118015101001</v>
      </c>
      <c r="U2948" s="33" t="s">
        <v>40</v>
      </c>
      <c r="V2948" s="34" t="s">
        <v>4841</v>
      </c>
      <c r="W2948" s="58" t="s">
        <v>24</v>
      </c>
      <c r="X2948" s="58">
        <v>44927</v>
      </c>
      <c r="Y2948" s="58">
        <v>44927</v>
      </c>
      <c r="Z2948" s="93" t="s">
        <v>25</v>
      </c>
    </row>
    <row r="2949" spans="1:26" s="5" customFormat="1" ht="27" customHeight="1" x14ac:dyDescent="0.25">
      <c r="A2949" s="99">
        <f t="shared" si="189"/>
        <v>1</v>
      </c>
      <c r="B2949" s="97">
        <f t="array" aca="1" ref="B2949" ca="1">IF(AND(MAX(IF(O2948:O3948=O2949,X2948:X3948))=X2949,Y2949&lt;=B$1),P2949,"-")</f>
        <v>2112550000000</v>
      </c>
      <c r="C2949" s="4">
        <v>2</v>
      </c>
      <c r="D2949" s="4">
        <v>1</v>
      </c>
      <c r="E2949" s="4">
        <v>1</v>
      </c>
      <c r="F2949" s="4">
        <v>2</v>
      </c>
      <c r="G2949" s="4">
        <v>55</v>
      </c>
      <c r="H2949" s="4">
        <v>0</v>
      </c>
      <c r="I2949" s="4">
        <v>0</v>
      </c>
      <c r="J2949" s="4">
        <v>0</v>
      </c>
      <c r="K2949" s="4">
        <v>0</v>
      </c>
      <c r="L2949" s="4" t="s">
        <v>6310</v>
      </c>
      <c r="M2949" s="4" t="str">
        <f t="shared" si="190"/>
        <v>NIVEL-5</v>
      </c>
      <c r="N2949" s="4" t="str">
        <f t="shared" si="191"/>
        <v>2112000000000</v>
      </c>
      <c r="O2949" s="55" t="str">
        <f t="shared" si="188"/>
        <v>2112550000000</v>
      </c>
      <c r="P2949" s="105">
        <v>2112550000000</v>
      </c>
      <c r="Q2949" s="106" t="s">
        <v>6309</v>
      </c>
      <c r="R2949" s="108" t="s">
        <v>4842</v>
      </c>
      <c r="S2949" s="101" t="s">
        <v>36</v>
      </c>
      <c r="T2949" s="33">
        <v>2118016000000</v>
      </c>
      <c r="U2949" s="33" t="s">
        <v>21</v>
      </c>
      <c r="V2949" s="34" t="s">
        <v>4842</v>
      </c>
      <c r="W2949" s="58" t="s">
        <v>24</v>
      </c>
      <c r="X2949" s="58">
        <v>44927</v>
      </c>
      <c r="Y2949" s="58">
        <v>44927</v>
      </c>
      <c r="Z2949" s="93" t="s">
        <v>25</v>
      </c>
    </row>
    <row r="2950" spans="1:26" s="5" customFormat="1" ht="27" customHeight="1" x14ac:dyDescent="0.25">
      <c r="A2950" s="99">
        <f t="shared" si="189"/>
        <v>1</v>
      </c>
      <c r="B2950" s="97">
        <f t="array" aca="1" ref="B2950" ca="1">IF(AND(MAX(IF(O2949:O3949=O2950,X2949:X3949))=X2950,Y2950&lt;=B$1),P2950,"-")</f>
        <v>2112560000000</v>
      </c>
      <c r="C2950" s="4">
        <v>2</v>
      </c>
      <c r="D2950" s="4">
        <v>1</v>
      </c>
      <c r="E2950" s="4">
        <v>1</v>
      </c>
      <c r="F2950" s="4">
        <v>2</v>
      </c>
      <c r="G2950" s="4">
        <v>56</v>
      </c>
      <c r="H2950" s="4">
        <v>0</v>
      </c>
      <c r="I2950" s="4">
        <v>0</v>
      </c>
      <c r="J2950" s="4">
        <v>0</v>
      </c>
      <c r="K2950" s="4">
        <v>0</v>
      </c>
      <c r="L2950" s="4" t="s">
        <v>6310</v>
      </c>
      <c r="M2950" s="4" t="str">
        <f t="shared" si="190"/>
        <v>NIVEL-5</v>
      </c>
      <c r="N2950" s="4" t="str">
        <f t="shared" si="191"/>
        <v>2112000000000</v>
      </c>
      <c r="O2950" s="55" t="str">
        <f t="shared" si="188"/>
        <v>2112560000000</v>
      </c>
      <c r="P2950" s="105">
        <v>2112560000000</v>
      </c>
      <c r="Q2950" s="106" t="s">
        <v>6309</v>
      </c>
      <c r="R2950" s="108" t="s">
        <v>4843</v>
      </c>
      <c r="S2950" s="101" t="s">
        <v>36</v>
      </c>
      <c r="T2950" s="33">
        <v>2118017000000</v>
      </c>
      <c r="U2950" s="33" t="s">
        <v>21</v>
      </c>
      <c r="V2950" s="34" t="s">
        <v>4843</v>
      </c>
      <c r="W2950" s="58" t="s">
        <v>24</v>
      </c>
      <c r="X2950" s="58">
        <v>44927</v>
      </c>
      <c r="Y2950" s="58">
        <v>44927</v>
      </c>
      <c r="Z2950" s="93" t="s">
        <v>25</v>
      </c>
    </row>
    <row r="2951" spans="1:26" s="5" customFormat="1" ht="27" customHeight="1" x14ac:dyDescent="0.25">
      <c r="A2951" s="99">
        <f t="shared" si="189"/>
        <v>1</v>
      </c>
      <c r="B2951" s="97">
        <f t="array" aca="1" ref="B2951" ca="1">IF(AND(MAX(IF(O2950:O3950=O2951,X2950:X3950))=X2951,Y2951&lt;=B$1),P2951,"-")</f>
        <v>2113000000000</v>
      </c>
      <c r="C2951" s="4">
        <v>2</v>
      </c>
      <c r="D2951" s="4">
        <v>1</v>
      </c>
      <c r="E2951" s="4">
        <v>1</v>
      </c>
      <c r="F2951" s="4">
        <v>3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 t="s">
        <v>6310</v>
      </c>
      <c r="M2951" s="4" t="str">
        <f t="shared" si="190"/>
        <v>NIVEL-4</v>
      </c>
      <c r="N2951" s="4" t="str">
        <f t="shared" si="191"/>
        <v>2110000000000</v>
      </c>
      <c r="O2951" s="55" t="str">
        <f t="shared" si="188"/>
        <v>2113000000000</v>
      </c>
      <c r="P2951" s="105">
        <v>2113000000000</v>
      </c>
      <c r="Q2951" s="106" t="s">
        <v>6309</v>
      </c>
      <c r="R2951" s="108" t="s">
        <v>4844</v>
      </c>
      <c r="S2951" s="101" t="s">
        <v>23</v>
      </c>
      <c r="T2951" s="33">
        <v>2113000000000</v>
      </c>
      <c r="U2951" s="33" t="s">
        <v>21</v>
      </c>
      <c r="V2951" s="34" t="s">
        <v>4844</v>
      </c>
      <c r="W2951" s="58" t="s">
        <v>24</v>
      </c>
      <c r="X2951" s="58">
        <v>44927</v>
      </c>
      <c r="Y2951" s="58">
        <v>44927</v>
      </c>
      <c r="Z2951" s="93" t="s">
        <v>25</v>
      </c>
    </row>
    <row r="2952" spans="1:26" s="5" customFormat="1" ht="27" customHeight="1" x14ac:dyDescent="0.25">
      <c r="A2952" s="99">
        <f t="shared" si="189"/>
        <v>1</v>
      </c>
      <c r="B2952" s="97">
        <f t="array" aca="1" ref="B2952" ca="1">IF(AND(MAX(IF(O2951:O3951=O2952,X2951:X3951))=X2952,Y2952&lt;=B$1),P2952,"-")</f>
        <v>2113010000000</v>
      </c>
      <c r="C2952" s="4">
        <v>2</v>
      </c>
      <c r="D2952" s="4">
        <v>1</v>
      </c>
      <c r="E2952" s="4">
        <v>1</v>
      </c>
      <c r="F2952" s="4">
        <v>3</v>
      </c>
      <c r="G2952" s="4">
        <v>1</v>
      </c>
      <c r="H2952" s="4">
        <v>0</v>
      </c>
      <c r="I2952" s="4">
        <v>0</v>
      </c>
      <c r="J2952" s="4">
        <v>0</v>
      </c>
      <c r="K2952" s="4">
        <v>0</v>
      </c>
      <c r="L2952" s="4" t="s">
        <v>6310</v>
      </c>
      <c r="M2952" s="4" t="str">
        <f t="shared" si="190"/>
        <v>NIVEL-5</v>
      </c>
      <c r="N2952" s="4" t="str">
        <f t="shared" si="191"/>
        <v>2113000000000</v>
      </c>
      <c r="O2952" s="55" t="str">
        <f t="shared" si="188"/>
        <v>2113010000000</v>
      </c>
      <c r="P2952" s="105">
        <v>2113010000000</v>
      </c>
      <c r="Q2952" s="106" t="s">
        <v>6309</v>
      </c>
      <c r="R2952" s="108" t="s">
        <v>4844</v>
      </c>
      <c r="S2952" s="101" t="s">
        <v>36</v>
      </c>
      <c r="T2952" s="33">
        <v>2113001000000</v>
      </c>
      <c r="U2952" s="33" t="s">
        <v>21</v>
      </c>
      <c r="V2952" s="34" t="s">
        <v>4844</v>
      </c>
      <c r="W2952" s="58" t="s">
        <v>24</v>
      </c>
      <c r="X2952" s="58">
        <v>44927</v>
      </c>
      <c r="Y2952" s="58">
        <v>44927</v>
      </c>
      <c r="Z2952" s="93" t="s">
        <v>25</v>
      </c>
    </row>
    <row r="2953" spans="1:26" s="5" customFormat="1" ht="27" customHeight="1" x14ac:dyDescent="0.25">
      <c r="A2953" s="99">
        <f t="shared" si="189"/>
        <v>1</v>
      </c>
      <c r="B2953" s="97">
        <f t="array" aca="1" ref="B2953" ca="1">IF(AND(MAX(IF(O2952:O3952=O2953,X2952:X3952))=X2953,Y2953&lt;=B$1),P2953,"-")</f>
        <v>2119000000000</v>
      </c>
      <c r="C2953" s="4">
        <v>2</v>
      </c>
      <c r="D2953" s="4">
        <v>1</v>
      </c>
      <c r="E2953" s="4">
        <v>1</v>
      </c>
      <c r="F2953" s="4">
        <v>9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 t="s">
        <v>6310</v>
      </c>
      <c r="M2953" s="4" t="str">
        <f t="shared" si="190"/>
        <v>NIVEL-4</v>
      </c>
      <c r="N2953" s="4" t="str">
        <f t="shared" si="191"/>
        <v>2110000000000</v>
      </c>
      <c r="O2953" s="55" t="str">
        <f t="shared" si="188"/>
        <v>2119000000000</v>
      </c>
      <c r="P2953" s="105">
        <v>2119000000000</v>
      </c>
      <c r="Q2953" s="106" t="s">
        <v>6309</v>
      </c>
      <c r="R2953" s="108" t="s">
        <v>4845</v>
      </c>
      <c r="S2953" s="101" t="s">
        <v>23</v>
      </c>
      <c r="T2953" s="33">
        <v>2119000000000</v>
      </c>
      <c r="U2953" s="33" t="s">
        <v>21</v>
      </c>
      <c r="V2953" s="34" t="s">
        <v>4845</v>
      </c>
      <c r="W2953" s="58" t="s">
        <v>24</v>
      </c>
      <c r="X2953" s="58">
        <v>44927</v>
      </c>
      <c r="Y2953" s="58">
        <v>44927</v>
      </c>
      <c r="Z2953" s="93" t="s">
        <v>25</v>
      </c>
    </row>
    <row r="2954" spans="1:26" s="5" customFormat="1" ht="27" customHeight="1" x14ac:dyDescent="0.25">
      <c r="A2954" s="99">
        <f t="shared" si="189"/>
        <v>1</v>
      </c>
      <c r="B2954" s="97">
        <f t="array" aca="1" ref="B2954" ca="1">IF(AND(MAX(IF(O2953:O3953=O2954,X2953:X3953))=X2954,Y2954&lt;=B$1),P2954,"-")</f>
        <v>2119990000000</v>
      </c>
      <c r="C2954" s="4">
        <v>2</v>
      </c>
      <c r="D2954" s="4">
        <v>1</v>
      </c>
      <c r="E2954" s="4">
        <v>1</v>
      </c>
      <c r="F2954" s="4">
        <v>9</v>
      </c>
      <c r="G2954" s="4">
        <v>99</v>
      </c>
      <c r="H2954" s="4">
        <v>0</v>
      </c>
      <c r="I2954" s="4">
        <v>0</v>
      </c>
      <c r="J2954" s="4">
        <v>0</v>
      </c>
      <c r="K2954" s="4">
        <v>0</v>
      </c>
      <c r="L2954" s="4" t="s">
        <v>6310</v>
      </c>
      <c r="M2954" s="4" t="str">
        <f t="shared" si="190"/>
        <v>NIVEL-5</v>
      </c>
      <c r="N2954" s="4" t="str">
        <f t="shared" si="191"/>
        <v>2119000000000</v>
      </c>
      <c r="O2954" s="55" t="str">
        <f t="shared" si="188"/>
        <v>2119990000000</v>
      </c>
      <c r="P2954" s="105">
        <v>2119990000000</v>
      </c>
      <c r="Q2954" s="106" t="s">
        <v>6309</v>
      </c>
      <c r="R2954" s="108" t="s">
        <v>4845</v>
      </c>
      <c r="S2954" s="101" t="s">
        <v>36</v>
      </c>
      <c r="T2954" s="33">
        <v>2119001000000</v>
      </c>
      <c r="U2954" s="33" t="s">
        <v>21</v>
      </c>
      <c r="V2954" s="34" t="s">
        <v>4845</v>
      </c>
      <c r="W2954" s="58" t="s">
        <v>24</v>
      </c>
      <c r="X2954" s="58">
        <v>44927</v>
      </c>
      <c r="Y2954" s="58">
        <v>44927</v>
      </c>
      <c r="Z2954" s="93" t="s">
        <v>25</v>
      </c>
    </row>
    <row r="2955" spans="1:26" s="5" customFormat="1" ht="27" customHeight="1" x14ac:dyDescent="0.25">
      <c r="A2955" s="99">
        <f t="shared" si="189"/>
        <v>1</v>
      </c>
      <c r="B2955" s="97">
        <f t="array" aca="1" ref="B2955" ca="1">IF(AND(MAX(IF(O2954:O3954=O2955,X2954:X3954))=X2955,Y2955&lt;=B$1),P2955,"-")</f>
        <v>2119990100000</v>
      </c>
      <c r="C2955" s="4">
        <v>2</v>
      </c>
      <c r="D2955" s="4">
        <v>1</v>
      </c>
      <c r="E2955" s="4">
        <v>1</v>
      </c>
      <c r="F2955" s="4">
        <v>9</v>
      </c>
      <c r="G2955" s="4">
        <v>99</v>
      </c>
      <c r="H2955" s="4">
        <v>0</v>
      </c>
      <c r="I2955" s="4">
        <v>1</v>
      </c>
      <c r="J2955" s="4">
        <v>0</v>
      </c>
      <c r="K2955" s="4">
        <v>0</v>
      </c>
      <c r="L2955" s="4" t="s">
        <v>6310</v>
      </c>
      <c r="M2955" s="4" t="str">
        <f t="shared" si="190"/>
        <v>NIVEL-7</v>
      </c>
      <c r="N2955" s="4" t="str">
        <f t="shared" si="191"/>
        <v>2119990000000</v>
      </c>
      <c r="O2955" s="55" t="str">
        <f t="shared" si="188"/>
        <v>2119990100000</v>
      </c>
      <c r="P2955" s="105">
        <v>2119990100000</v>
      </c>
      <c r="Q2955" s="106" t="s">
        <v>6309</v>
      </c>
      <c r="R2955" s="108" t="s">
        <v>4846</v>
      </c>
      <c r="S2955" s="101" t="s">
        <v>36</v>
      </c>
      <c r="T2955" s="33">
        <v>2119001100000</v>
      </c>
      <c r="U2955" s="33" t="s">
        <v>21</v>
      </c>
      <c r="V2955" s="34" t="s">
        <v>4847</v>
      </c>
      <c r="W2955" s="58" t="s">
        <v>24</v>
      </c>
      <c r="X2955" s="58">
        <v>44927</v>
      </c>
      <c r="Y2955" s="58">
        <v>44927</v>
      </c>
      <c r="Z2955" s="93" t="s">
        <v>25</v>
      </c>
    </row>
    <row r="2956" spans="1:26" s="5" customFormat="1" ht="27" customHeight="1" x14ac:dyDescent="0.25">
      <c r="A2956" s="99">
        <f t="shared" si="189"/>
        <v>1</v>
      </c>
      <c r="B2956" s="97">
        <f t="array" aca="1" ref="B2956" ca="1">IF(AND(MAX(IF(O2955:O3955=O2956,X2955:X3955))=X2956,Y2956&lt;=B$1),P2956,"-")</f>
        <v>2119990101000</v>
      </c>
      <c r="C2956" s="4">
        <v>2</v>
      </c>
      <c r="D2956" s="4">
        <v>1</v>
      </c>
      <c r="E2956" s="4">
        <v>1</v>
      </c>
      <c r="F2956" s="4">
        <v>9</v>
      </c>
      <c r="G2956" s="4">
        <v>99</v>
      </c>
      <c r="H2956" s="4">
        <v>0</v>
      </c>
      <c r="I2956" s="4">
        <v>1</v>
      </c>
      <c r="J2956" s="4">
        <v>1</v>
      </c>
      <c r="K2956" s="4">
        <v>0</v>
      </c>
      <c r="L2956" s="4" t="s">
        <v>6312</v>
      </c>
      <c r="M2956" s="4" t="str">
        <f t="shared" si="190"/>
        <v>NIVEL-8</v>
      </c>
      <c r="N2956" s="4" t="str">
        <f t="shared" si="191"/>
        <v>2119990100000</v>
      </c>
      <c r="O2956" s="55" t="str">
        <f t="shared" si="188"/>
        <v>2119990101000</v>
      </c>
      <c r="P2956" s="105">
        <v>2119990101000</v>
      </c>
      <c r="Q2956" s="106" t="s">
        <v>6309</v>
      </c>
      <c r="R2956" s="108" t="s">
        <v>4848</v>
      </c>
      <c r="S2956" s="101" t="s">
        <v>36</v>
      </c>
      <c r="T2956" s="33">
        <v>2119001101000</v>
      </c>
      <c r="U2956" s="33" t="s">
        <v>21</v>
      </c>
      <c r="V2956" s="34" t="s">
        <v>4849</v>
      </c>
      <c r="W2956" s="58" t="s">
        <v>24</v>
      </c>
      <c r="X2956" s="58">
        <v>44927</v>
      </c>
      <c r="Y2956" s="58">
        <v>44927</v>
      </c>
      <c r="Z2956" s="93" t="s">
        <v>25</v>
      </c>
    </row>
    <row r="2957" spans="1:26" s="5" customFormat="1" ht="27" customHeight="1" x14ac:dyDescent="0.25">
      <c r="A2957" s="99">
        <f t="shared" si="189"/>
        <v>1</v>
      </c>
      <c r="B2957" s="97">
        <f t="array" aca="1" ref="B2957" ca="1">IF(AND(MAX(IF(O2956:O3956=O2957,X2956:X3956))=X2957,Y2957&lt;=B$1),P2957,"-")</f>
        <v>2119990101001</v>
      </c>
      <c r="C2957" s="4">
        <v>2</v>
      </c>
      <c r="D2957" s="4">
        <v>1</v>
      </c>
      <c r="E2957" s="4">
        <v>1</v>
      </c>
      <c r="F2957" s="4">
        <v>9</v>
      </c>
      <c r="G2957" s="4">
        <v>99</v>
      </c>
      <c r="H2957" s="4">
        <v>0</v>
      </c>
      <c r="I2957" s="4">
        <v>1</v>
      </c>
      <c r="J2957" s="4">
        <v>1</v>
      </c>
      <c r="K2957" s="4">
        <v>1</v>
      </c>
      <c r="L2957" s="4" t="s">
        <v>6312</v>
      </c>
      <c r="M2957" s="4" t="str">
        <f t="shared" si="190"/>
        <v>NIVEL-9</v>
      </c>
      <c r="N2957" s="4" t="str">
        <f t="shared" si="191"/>
        <v>2119990101000</v>
      </c>
      <c r="O2957" s="55" t="str">
        <f t="shared" si="188"/>
        <v>2119990101001</v>
      </c>
      <c r="P2957" s="105">
        <v>2119990101001</v>
      </c>
      <c r="Q2957" s="106" t="s">
        <v>6308</v>
      </c>
      <c r="R2957" s="108" t="s">
        <v>4850</v>
      </c>
      <c r="S2957" s="101" t="s">
        <v>36</v>
      </c>
      <c r="T2957" s="33">
        <v>2119001101001</v>
      </c>
      <c r="U2957" s="33" t="s">
        <v>40</v>
      </c>
      <c r="V2957" s="34" t="s">
        <v>4851</v>
      </c>
      <c r="W2957" s="58" t="s">
        <v>24</v>
      </c>
      <c r="X2957" s="58">
        <v>44927</v>
      </c>
      <c r="Y2957" s="58">
        <v>44927</v>
      </c>
      <c r="Z2957" s="93" t="s">
        <v>25</v>
      </c>
    </row>
    <row r="2958" spans="1:26" s="5" customFormat="1" ht="27" customHeight="1" x14ac:dyDescent="0.25">
      <c r="A2958" s="99">
        <f t="shared" si="189"/>
        <v>1</v>
      </c>
      <c r="B2958" s="97">
        <f t="array" aca="1" ref="B2958" ca="1">IF(AND(MAX(IF(O2957:O3957=O2958,X2957:X3957))=X2958,Y2958&lt;=B$1),P2958,"-")</f>
        <v>2119990101002</v>
      </c>
      <c r="C2958" s="4">
        <v>2</v>
      </c>
      <c r="D2958" s="4">
        <v>1</v>
      </c>
      <c r="E2958" s="4">
        <v>1</v>
      </c>
      <c r="F2958" s="4">
        <v>9</v>
      </c>
      <c r="G2958" s="4">
        <v>99</v>
      </c>
      <c r="H2958" s="4">
        <v>0</v>
      </c>
      <c r="I2958" s="4">
        <v>1</v>
      </c>
      <c r="J2958" s="4">
        <v>1</v>
      </c>
      <c r="K2958" s="4">
        <v>2</v>
      </c>
      <c r="L2958" s="4" t="s">
        <v>6312</v>
      </c>
      <c r="M2958" s="4" t="str">
        <f t="shared" si="190"/>
        <v>NIVEL-9</v>
      </c>
      <c r="N2958" s="4" t="str">
        <f t="shared" si="191"/>
        <v>2119990101000</v>
      </c>
      <c r="O2958" s="55" t="str">
        <f t="shared" si="188"/>
        <v>2119990101002</v>
      </c>
      <c r="P2958" s="105">
        <v>2119990101002</v>
      </c>
      <c r="Q2958" s="106" t="s">
        <v>6308</v>
      </c>
      <c r="R2958" s="108" t="s">
        <v>4852</v>
      </c>
      <c r="S2958" s="101" t="s">
        <v>36</v>
      </c>
      <c r="T2958" s="33">
        <v>2119001101002</v>
      </c>
      <c r="U2958" s="33" t="s">
        <v>40</v>
      </c>
      <c r="V2958" s="34" t="s">
        <v>4853</v>
      </c>
      <c r="W2958" s="58" t="s">
        <v>24</v>
      </c>
      <c r="X2958" s="58">
        <v>44927</v>
      </c>
      <c r="Y2958" s="58">
        <v>44927</v>
      </c>
      <c r="Z2958" s="93" t="s">
        <v>25</v>
      </c>
    </row>
    <row r="2959" spans="1:26" s="5" customFormat="1" ht="27" customHeight="1" x14ac:dyDescent="0.25">
      <c r="A2959" s="99">
        <f t="shared" si="189"/>
        <v>1</v>
      </c>
      <c r="B2959" s="97">
        <f t="array" aca="1" ref="B2959" ca="1">IF(AND(MAX(IF(O2958:O3958=O2959,X2958:X3958))=X2959,Y2959&lt;=B$1),P2959,"-")</f>
        <v>2119990102000</v>
      </c>
      <c r="C2959" s="4">
        <v>2</v>
      </c>
      <c r="D2959" s="4">
        <v>1</v>
      </c>
      <c r="E2959" s="4">
        <v>1</v>
      </c>
      <c r="F2959" s="4">
        <v>9</v>
      </c>
      <c r="G2959" s="4">
        <v>99</v>
      </c>
      <c r="H2959" s="4">
        <v>0</v>
      </c>
      <c r="I2959" s="4">
        <v>1</v>
      </c>
      <c r="J2959" s="4">
        <v>2</v>
      </c>
      <c r="K2959" s="4">
        <v>0</v>
      </c>
      <c r="L2959" s="4" t="s">
        <v>6312</v>
      </c>
      <c r="M2959" s="4" t="str">
        <f t="shared" si="190"/>
        <v>NIVEL-8</v>
      </c>
      <c r="N2959" s="4" t="str">
        <f t="shared" si="191"/>
        <v>2119990100000</v>
      </c>
      <c r="O2959" s="55" t="str">
        <f t="shared" si="188"/>
        <v>2119990102000</v>
      </c>
      <c r="P2959" s="105">
        <v>2119990102000</v>
      </c>
      <c r="Q2959" s="106" t="s">
        <v>6309</v>
      </c>
      <c r="R2959" s="108" t="s">
        <v>4854</v>
      </c>
      <c r="S2959" s="101" t="s">
        <v>36</v>
      </c>
      <c r="T2959" s="33">
        <v>2119001102000</v>
      </c>
      <c r="U2959" s="33" t="s">
        <v>21</v>
      </c>
      <c r="V2959" s="34" t="s">
        <v>4855</v>
      </c>
      <c r="W2959" s="58" t="s">
        <v>24</v>
      </c>
      <c r="X2959" s="58">
        <v>44927</v>
      </c>
      <c r="Y2959" s="58">
        <v>44927</v>
      </c>
      <c r="Z2959" s="93" t="s">
        <v>25</v>
      </c>
    </row>
    <row r="2960" spans="1:26" s="5" customFormat="1" ht="27" customHeight="1" x14ac:dyDescent="0.25">
      <c r="A2960" s="99">
        <f t="shared" si="189"/>
        <v>1</v>
      </c>
      <c r="B2960" s="97">
        <f t="array" aca="1" ref="B2960" ca="1">IF(AND(MAX(IF(O2959:O3958=O2960,X2959:X3958))=X2960,Y2960&lt;=B$1),P2960,"-")</f>
        <v>2119990102001</v>
      </c>
      <c r="C2960" s="4">
        <v>2</v>
      </c>
      <c r="D2960" s="4">
        <v>1</v>
      </c>
      <c r="E2960" s="4">
        <v>1</v>
      </c>
      <c r="F2960" s="4">
        <v>9</v>
      </c>
      <c r="G2960" s="4">
        <v>99</v>
      </c>
      <c r="H2960" s="4">
        <v>0</v>
      </c>
      <c r="I2960" s="4">
        <v>1</v>
      </c>
      <c r="J2960" s="4">
        <v>2</v>
      </c>
      <c r="K2960" s="4">
        <v>1</v>
      </c>
      <c r="L2960" s="4" t="s">
        <v>6312</v>
      </c>
      <c r="M2960" s="4" t="str">
        <f t="shared" si="190"/>
        <v>NIVEL-9</v>
      </c>
      <c r="N2960" s="4" t="str">
        <f t="shared" si="191"/>
        <v>2119990102000</v>
      </c>
      <c r="O2960" s="55" t="str">
        <f t="shared" si="188"/>
        <v>2119990102001</v>
      </c>
      <c r="P2960" s="105">
        <v>2119990102001</v>
      </c>
      <c r="Q2960" s="106" t="s">
        <v>6308</v>
      </c>
      <c r="R2960" s="108" t="s">
        <v>4856</v>
      </c>
      <c r="S2960" s="101" t="s">
        <v>36</v>
      </c>
      <c r="T2960" s="33">
        <v>2119001102001</v>
      </c>
      <c r="U2960" s="33" t="s">
        <v>40</v>
      </c>
      <c r="V2960" s="34" t="s">
        <v>4857</v>
      </c>
      <c r="W2960" s="58" t="s">
        <v>24</v>
      </c>
      <c r="X2960" s="58">
        <v>44927</v>
      </c>
      <c r="Y2960" s="58">
        <v>44927</v>
      </c>
      <c r="Z2960" s="93" t="s">
        <v>25</v>
      </c>
    </row>
    <row r="2961" spans="1:26" s="5" customFormat="1" ht="27" customHeight="1" x14ac:dyDescent="0.25">
      <c r="A2961" s="99">
        <f t="shared" si="189"/>
        <v>1</v>
      </c>
      <c r="B2961" s="97">
        <f t="array" aca="1" ref="B2961" ca="1">IF(AND(MAX(IF(O2960:O3959=O2961,X2960:X3959))=X2961,Y2961&lt;=B$1),P2961,"-")</f>
        <v>2119990102002</v>
      </c>
      <c r="C2961" s="4">
        <v>2</v>
      </c>
      <c r="D2961" s="4">
        <v>1</v>
      </c>
      <c r="E2961" s="4">
        <v>1</v>
      </c>
      <c r="F2961" s="4">
        <v>9</v>
      </c>
      <c r="G2961" s="4">
        <v>99</v>
      </c>
      <c r="H2961" s="4">
        <v>0</v>
      </c>
      <c r="I2961" s="4">
        <v>1</v>
      </c>
      <c r="J2961" s="4">
        <v>2</v>
      </c>
      <c r="K2961" s="4">
        <v>2</v>
      </c>
      <c r="L2961" s="4" t="s">
        <v>6312</v>
      </c>
      <c r="M2961" s="4" t="str">
        <f t="shared" si="190"/>
        <v>NIVEL-9</v>
      </c>
      <c r="N2961" s="4" t="str">
        <f t="shared" si="191"/>
        <v>2119990102000</v>
      </c>
      <c r="O2961" s="55" t="str">
        <f t="shared" ref="O2961:O3024" si="192">CONCATENATE(P2961)</f>
        <v>2119990102002</v>
      </c>
      <c r="P2961" s="105">
        <v>2119990102002</v>
      </c>
      <c r="Q2961" s="106" t="s">
        <v>6308</v>
      </c>
      <c r="R2961" s="108" t="s">
        <v>4858</v>
      </c>
      <c r="S2961" s="101" t="s">
        <v>36</v>
      </c>
      <c r="T2961" s="33">
        <v>2119001102002</v>
      </c>
      <c r="U2961" s="33" t="s">
        <v>40</v>
      </c>
      <c r="V2961" s="34" t="s">
        <v>4859</v>
      </c>
      <c r="W2961" s="58" t="s">
        <v>24</v>
      </c>
      <c r="X2961" s="58">
        <v>44927</v>
      </c>
      <c r="Y2961" s="58">
        <v>44927</v>
      </c>
      <c r="Z2961" s="93" t="s">
        <v>25</v>
      </c>
    </row>
    <row r="2962" spans="1:26" s="5" customFormat="1" ht="27" customHeight="1" x14ac:dyDescent="0.25">
      <c r="A2962" s="99">
        <f t="shared" si="189"/>
        <v>1</v>
      </c>
      <c r="B2962" s="97">
        <f t="array" aca="1" ref="B2962" ca="1">IF(AND(MAX(IF(O2961:O3960=O2962,X2961:X3960))=X2962,Y2962&lt;=B$1),P2962,"-")</f>
        <v>2119990102003</v>
      </c>
      <c r="C2962" s="4">
        <v>2</v>
      </c>
      <c r="D2962" s="4">
        <v>1</v>
      </c>
      <c r="E2962" s="4">
        <v>1</v>
      </c>
      <c r="F2962" s="4">
        <v>9</v>
      </c>
      <c r="G2962" s="4">
        <v>99</v>
      </c>
      <c r="H2962" s="4">
        <v>0</v>
      </c>
      <c r="I2962" s="4">
        <v>1</v>
      </c>
      <c r="J2962" s="4">
        <v>2</v>
      </c>
      <c r="K2962" s="4">
        <v>3</v>
      </c>
      <c r="L2962" s="4" t="s">
        <v>6312</v>
      </c>
      <c r="M2962" s="4" t="str">
        <f t="shared" si="190"/>
        <v>NIVEL-9</v>
      </c>
      <c r="N2962" s="4" t="str">
        <f t="shared" si="191"/>
        <v>2119990102000</v>
      </c>
      <c r="O2962" s="55" t="str">
        <f t="shared" si="192"/>
        <v>2119990102003</v>
      </c>
      <c r="P2962" s="105">
        <v>2119990102003</v>
      </c>
      <c r="Q2962" s="106" t="s">
        <v>6308</v>
      </c>
      <c r="R2962" s="108" t="s">
        <v>4860</v>
      </c>
      <c r="S2962" s="101" t="s">
        <v>36</v>
      </c>
      <c r="T2962" s="33">
        <v>2119001102003</v>
      </c>
      <c r="U2962" s="33" t="s">
        <v>40</v>
      </c>
      <c r="V2962" s="34" t="s">
        <v>4861</v>
      </c>
      <c r="W2962" s="58" t="s">
        <v>24</v>
      </c>
      <c r="X2962" s="58">
        <v>44927</v>
      </c>
      <c r="Y2962" s="58">
        <v>44927</v>
      </c>
      <c r="Z2962" s="93" t="s">
        <v>25</v>
      </c>
    </row>
    <row r="2963" spans="1:26" s="5" customFormat="1" ht="27" customHeight="1" x14ac:dyDescent="0.25">
      <c r="A2963" s="99">
        <f t="shared" si="189"/>
        <v>1</v>
      </c>
      <c r="B2963" s="97">
        <f t="array" aca="1" ref="B2963" ca="1">IF(AND(MAX(IF(O2962:O3961=O2963,X2962:X3961))=X2963,Y2963&lt;=B$1),P2963,"-")</f>
        <v>2119990103000</v>
      </c>
      <c r="C2963" s="4">
        <v>2</v>
      </c>
      <c r="D2963" s="4">
        <v>1</v>
      </c>
      <c r="E2963" s="4">
        <v>1</v>
      </c>
      <c r="F2963" s="4">
        <v>9</v>
      </c>
      <c r="G2963" s="4">
        <v>99</v>
      </c>
      <c r="H2963" s="4">
        <v>0</v>
      </c>
      <c r="I2963" s="4">
        <v>1</v>
      </c>
      <c r="J2963" s="4">
        <v>3</v>
      </c>
      <c r="K2963" s="4">
        <v>0</v>
      </c>
      <c r="L2963" s="4" t="s">
        <v>6312</v>
      </c>
      <c r="M2963" s="4" t="str">
        <f t="shared" si="190"/>
        <v>NIVEL-8</v>
      </c>
      <c r="N2963" s="4" t="str">
        <f t="shared" si="191"/>
        <v>2119990100000</v>
      </c>
      <c r="O2963" s="55" t="str">
        <f t="shared" si="192"/>
        <v>2119990103000</v>
      </c>
      <c r="P2963" s="105">
        <v>2119990103000</v>
      </c>
      <c r="Q2963" s="106" t="s">
        <v>6309</v>
      </c>
      <c r="R2963" s="108" t="s">
        <v>4862</v>
      </c>
      <c r="S2963" s="101" t="s">
        <v>36</v>
      </c>
      <c r="T2963" s="33">
        <v>2119001103000</v>
      </c>
      <c r="U2963" s="33" t="s">
        <v>21</v>
      </c>
      <c r="V2963" s="34" t="s">
        <v>4863</v>
      </c>
      <c r="W2963" s="58" t="s">
        <v>24</v>
      </c>
      <c r="X2963" s="58">
        <v>44927</v>
      </c>
      <c r="Y2963" s="58">
        <v>44927</v>
      </c>
      <c r="Z2963" s="93" t="s">
        <v>25</v>
      </c>
    </row>
    <row r="2964" spans="1:26" s="5" customFormat="1" ht="27" customHeight="1" x14ac:dyDescent="0.25">
      <c r="A2964" s="99">
        <f t="shared" si="189"/>
        <v>1</v>
      </c>
      <c r="B2964" s="97">
        <f t="array" aca="1" ref="B2964" ca="1">IF(AND(MAX(IF(O2963:O3962=O2964,X2963:X3962))=X2964,Y2964&lt;=B$1),P2964,"-")</f>
        <v>2119990103001</v>
      </c>
      <c r="C2964" s="4">
        <v>2</v>
      </c>
      <c r="D2964" s="4">
        <v>1</v>
      </c>
      <c r="E2964" s="4">
        <v>1</v>
      </c>
      <c r="F2964" s="4">
        <v>9</v>
      </c>
      <c r="G2964" s="4">
        <v>99</v>
      </c>
      <c r="H2964" s="4">
        <v>0</v>
      </c>
      <c r="I2964" s="4">
        <v>1</v>
      </c>
      <c r="J2964" s="4">
        <v>3</v>
      </c>
      <c r="K2964" s="4">
        <v>1</v>
      </c>
      <c r="L2964" s="4" t="s">
        <v>6312</v>
      </c>
      <c r="M2964" s="4" t="str">
        <f t="shared" si="190"/>
        <v>NIVEL-9</v>
      </c>
      <c r="N2964" s="4" t="str">
        <f t="shared" si="191"/>
        <v>2119990103000</v>
      </c>
      <c r="O2964" s="55" t="str">
        <f t="shared" si="192"/>
        <v>2119990103001</v>
      </c>
      <c r="P2964" s="105">
        <v>2119990103001</v>
      </c>
      <c r="Q2964" s="106" t="s">
        <v>6308</v>
      </c>
      <c r="R2964" s="108" t="s">
        <v>4864</v>
      </c>
      <c r="S2964" s="101" t="s">
        <v>36</v>
      </c>
      <c r="T2964" s="33">
        <v>2119001103001</v>
      </c>
      <c r="U2964" s="33" t="s">
        <v>40</v>
      </c>
      <c r="V2964" s="34" t="s">
        <v>4865</v>
      </c>
      <c r="W2964" s="58" t="s">
        <v>24</v>
      </c>
      <c r="X2964" s="58">
        <v>44927</v>
      </c>
      <c r="Y2964" s="58">
        <v>44927</v>
      </c>
      <c r="Z2964" s="93" t="s">
        <v>25</v>
      </c>
    </row>
    <row r="2965" spans="1:26" s="5" customFormat="1" ht="27" customHeight="1" x14ac:dyDescent="0.25">
      <c r="A2965" s="99">
        <f t="shared" si="189"/>
        <v>1</v>
      </c>
      <c r="B2965" s="97">
        <f t="array" aca="1" ref="B2965" ca="1">IF(AND(MAX(IF(O2964:O3963=O2965,X2964:X3963))=X2965,Y2965&lt;=B$1),P2965,"-")</f>
        <v>2119990103002</v>
      </c>
      <c r="C2965" s="4">
        <v>2</v>
      </c>
      <c r="D2965" s="4">
        <v>1</v>
      </c>
      <c r="E2965" s="4">
        <v>1</v>
      </c>
      <c r="F2965" s="4">
        <v>9</v>
      </c>
      <c r="G2965" s="4">
        <v>99</v>
      </c>
      <c r="H2965" s="4">
        <v>0</v>
      </c>
      <c r="I2965" s="4">
        <v>1</v>
      </c>
      <c r="J2965" s="4">
        <v>3</v>
      </c>
      <c r="K2965" s="4">
        <v>2</v>
      </c>
      <c r="L2965" s="4" t="s">
        <v>6312</v>
      </c>
      <c r="M2965" s="4" t="str">
        <f t="shared" si="190"/>
        <v>NIVEL-9</v>
      </c>
      <c r="N2965" s="4" t="str">
        <f t="shared" si="191"/>
        <v>2119990103000</v>
      </c>
      <c r="O2965" s="55" t="str">
        <f t="shared" si="192"/>
        <v>2119990103002</v>
      </c>
      <c r="P2965" s="105">
        <v>2119990103002</v>
      </c>
      <c r="Q2965" s="106" t="s">
        <v>6308</v>
      </c>
      <c r="R2965" s="108" t="s">
        <v>4866</v>
      </c>
      <c r="S2965" s="101" t="s">
        <v>36</v>
      </c>
      <c r="T2965" s="33">
        <v>2119001103002</v>
      </c>
      <c r="U2965" s="33" t="s">
        <v>40</v>
      </c>
      <c r="V2965" s="34" t="s">
        <v>4867</v>
      </c>
      <c r="W2965" s="58" t="s">
        <v>24</v>
      </c>
      <c r="X2965" s="58">
        <v>44927</v>
      </c>
      <c r="Y2965" s="58">
        <v>44927</v>
      </c>
      <c r="Z2965" s="93" t="s">
        <v>25</v>
      </c>
    </row>
    <row r="2966" spans="1:26" s="5" customFormat="1" ht="27" customHeight="1" x14ac:dyDescent="0.25">
      <c r="A2966" s="99">
        <f t="shared" si="189"/>
        <v>1</v>
      </c>
      <c r="B2966" s="97">
        <f t="array" aca="1" ref="B2966" ca="1">IF(AND(MAX(IF(O2965:O3964=O2966,X2965:X3964))=X2966,Y2966&lt;=B$1),P2966,"-")</f>
        <v>2119990103003</v>
      </c>
      <c r="C2966" s="4">
        <v>2</v>
      </c>
      <c r="D2966" s="4">
        <v>1</v>
      </c>
      <c r="E2966" s="4">
        <v>1</v>
      </c>
      <c r="F2966" s="4">
        <v>9</v>
      </c>
      <c r="G2966" s="4">
        <v>99</v>
      </c>
      <c r="H2966" s="4">
        <v>0</v>
      </c>
      <c r="I2966" s="4">
        <v>1</v>
      </c>
      <c r="J2966" s="4">
        <v>3</v>
      </c>
      <c r="K2966" s="4">
        <v>3</v>
      </c>
      <c r="L2966" s="4" t="s">
        <v>6312</v>
      </c>
      <c r="M2966" s="4" t="str">
        <f t="shared" si="190"/>
        <v>NIVEL-9</v>
      </c>
      <c r="N2966" s="4" t="str">
        <f t="shared" si="191"/>
        <v>2119990103000</v>
      </c>
      <c r="O2966" s="55" t="str">
        <f t="shared" si="192"/>
        <v>2119990103003</v>
      </c>
      <c r="P2966" s="105">
        <v>2119990103003</v>
      </c>
      <c r="Q2966" s="106" t="s">
        <v>6308</v>
      </c>
      <c r="R2966" s="108" t="s">
        <v>4868</v>
      </c>
      <c r="S2966" s="101" t="s">
        <v>36</v>
      </c>
      <c r="T2966" s="33">
        <v>2119001103003</v>
      </c>
      <c r="U2966" s="33" t="s">
        <v>40</v>
      </c>
      <c r="V2966" s="34" t="s">
        <v>4869</v>
      </c>
      <c r="W2966" s="58" t="s">
        <v>24</v>
      </c>
      <c r="X2966" s="58">
        <v>44927</v>
      </c>
      <c r="Y2966" s="58">
        <v>44927</v>
      </c>
      <c r="Z2966" s="93" t="s">
        <v>25</v>
      </c>
    </row>
    <row r="2967" spans="1:26" s="5" customFormat="1" ht="27" customHeight="1" x14ac:dyDescent="0.25">
      <c r="A2967" s="99">
        <f t="shared" si="189"/>
        <v>1</v>
      </c>
      <c r="B2967" s="97">
        <f t="array" aca="1" ref="B2967" ca="1">IF(AND(MAX(IF(O2966:O3965=O2967,X2966:X3965))=X2967,Y2967&lt;=B$1),P2967,"-")</f>
        <v>2119990103004</v>
      </c>
      <c r="C2967" s="4">
        <v>2</v>
      </c>
      <c r="D2967" s="4">
        <v>1</v>
      </c>
      <c r="E2967" s="4">
        <v>1</v>
      </c>
      <c r="F2967" s="4">
        <v>9</v>
      </c>
      <c r="G2967" s="4">
        <v>99</v>
      </c>
      <c r="H2967" s="4">
        <v>0</v>
      </c>
      <c r="I2967" s="4">
        <v>1</v>
      </c>
      <c r="J2967" s="4">
        <v>3</v>
      </c>
      <c r="K2967" s="4">
        <v>4</v>
      </c>
      <c r="L2967" s="4" t="s">
        <v>6312</v>
      </c>
      <c r="M2967" s="4" t="str">
        <f t="shared" si="190"/>
        <v>NIVEL-9</v>
      </c>
      <c r="N2967" s="4" t="str">
        <f t="shared" si="191"/>
        <v>2119990103000</v>
      </c>
      <c r="O2967" s="55" t="str">
        <f t="shared" si="192"/>
        <v>2119990103004</v>
      </c>
      <c r="P2967" s="105">
        <v>2119990103004</v>
      </c>
      <c r="Q2967" s="106" t="s">
        <v>6308</v>
      </c>
      <c r="R2967" s="108" t="s">
        <v>4870</v>
      </c>
      <c r="S2967" s="101" t="s">
        <v>36</v>
      </c>
      <c r="T2967" s="33">
        <v>2119001103004</v>
      </c>
      <c r="U2967" s="33" t="s">
        <v>40</v>
      </c>
      <c r="V2967" s="34" t="s">
        <v>4871</v>
      </c>
      <c r="W2967" s="58" t="s">
        <v>24</v>
      </c>
      <c r="X2967" s="58">
        <v>44927</v>
      </c>
      <c r="Y2967" s="58">
        <v>44927</v>
      </c>
      <c r="Z2967" s="93" t="s">
        <v>25</v>
      </c>
    </row>
    <row r="2968" spans="1:26" s="5" customFormat="1" ht="27" customHeight="1" x14ac:dyDescent="0.25">
      <c r="A2968" s="99">
        <f t="shared" si="189"/>
        <v>1</v>
      </c>
      <c r="B2968" s="97">
        <f t="array" aca="1" ref="B2968" ca="1">IF(AND(MAX(IF(O2967:O3966=O2968,X2967:X3966))=X2968,Y2968&lt;=B$1),P2968,"-")</f>
        <v>2120000000000</v>
      </c>
      <c r="C2968" s="4">
        <v>2</v>
      </c>
      <c r="D2968" s="4">
        <v>1</v>
      </c>
      <c r="E2968" s="4">
        <v>2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0</v>
      </c>
      <c r="L2968" s="4" t="s">
        <v>6310</v>
      </c>
      <c r="M2968" s="4" t="str">
        <f t="shared" si="190"/>
        <v>NIVEL-3</v>
      </c>
      <c r="N2968" s="4" t="str">
        <f t="shared" si="191"/>
        <v>2100000000000</v>
      </c>
      <c r="O2968" s="55" t="str">
        <f t="shared" si="192"/>
        <v>2120000000000</v>
      </c>
      <c r="P2968" s="105">
        <v>2120000000000</v>
      </c>
      <c r="Q2968" s="106" t="s">
        <v>6309</v>
      </c>
      <c r="R2968" s="108" t="s">
        <v>4872</v>
      </c>
      <c r="S2968" s="101" t="s">
        <v>23</v>
      </c>
      <c r="T2968" s="33">
        <v>2120000000000</v>
      </c>
      <c r="U2968" s="33" t="s">
        <v>21</v>
      </c>
      <c r="V2968" s="34" t="s">
        <v>4872</v>
      </c>
      <c r="W2968" s="58" t="s">
        <v>24</v>
      </c>
      <c r="X2968" s="58">
        <v>44927</v>
      </c>
      <c r="Y2968" s="58">
        <v>44927</v>
      </c>
      <c r="Z2968" s="93" t="s">
        <v>25</v>
      </c>
    </row>
    <row r="2969" spans="1:26" s="5" customFormat="1" ht="27" customHeight="1" x14ac:dyDescent="0.25">
      <c r="A2969" s="99">
        <f t="shared" si="189"/>
        <v>1</v>
      </c>
      <c r="B2969" s="97">
        <f t="array" aca="1" ref="B2969" ca="1">IF(AND(MAX(IF(O2968:O3967=O2969,X2968:X3967))=X2969,Y2969&lt;=B$1),P2969,"-")</f>
        <v>2121000000000</v>
      </c>
      <c r="C2969" s="4">
        <v>2</v>
      </c>
      <c r="D2969" s="4">
        <v>1</v>
      </c>
      <c r="E2969" s="4">
        <v>2</v>
      </c>
      <c r="F2969" s="4">
        <v>1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 t="s">
        <v>6310</v>
      </c>
      <c r="M2969" s="4" t="str">
        <f t="shared" si="190"/>
        <v>NIVEL-4</v>
      </c>
      <c r="N2969" s="4" t="str">
        <f t="shared" si="191"/>
        <v>2120000000000</v>
      </c>
      <c r="O2969" s="55" t="str">
        <f t="shared" si="192"/>
        <v>2121000000000</v>
      </c>
      <c r="P2969" s="105">
        <v>2121000000000</v>
      </c>
      <c r="Q2969" s="106" t="s">
        <v>6309</v>
      </c>
      <c r="R2969" s="108" t="s">
        <v>4873</v>
      </c>
      <c r="S2969" s="101" t="s">
        <v>23</v>
      </c>
      <c r="T2969" s="33">
        <v>2121000000000</v>
      </c>
      <c r="U2969" s="33" t="s">
        <v>21</v>
      </c>
      <c r="V2969" s="34" t="s">
        <v>4873</v>
      </c>
      <c r="W2969" s="58" t="s">
        <v>24</v>
      </c>
      <c r="X2969" s="58">
        <v>44927</v>
      </c>
      <c r="Y2969" s="58">
        <v>44927</v>
      </c>
      <c r="Z2969" s="93" t="s">
        <v>25</v>
      </c>
    </row>
    <row r="2970" spans="1:26" s="5" customFormat="1" ht="27" customHeight="1" x14ac:dyDescent="0.25">
      <c r="A2970" s="99">
        <f t="shared" si="189"/>
        <v>1</v>
      </c>
      <c r="B2970" s="97">
        <f t="array" aca="1" ref="B2970" ca="1">IF(AND(MAX(IF(O2969:O3968=O2970,X2969:X3968))=X2970,Y2970&lt;=B$1),P2970,"-")</f>
        <v>2121010000000</v>
      </c>
      <c r="C2970" s="4">
        <v>2</v>
      </c>
      <c r="D2970" s="4">
        <v>1</v>
      </c>
      <c r="E2970" s="4">
        <v>2</v>
      </c>
      <c r="F2970" s="4">
        <v>1</v>
      </c>
      <c r="G2970" s="4">
        <v>1</v>
      </c>
      <c r="H2970" s="4">
        <v>0</v>
      </c>
      <c r="I2970" s="4">
        <v>0</v>
      </c>
      <c r="J2970" s="4">
        <v>0</v>
      </c>
      <c r="K2970" s="4">
        <v>0</v>
      </c>
      <c r="L2970" s="4" t="s">
        <v>6310</v>
      </c>
      <c r="M2970" s="4" t="str">
        <f t="shared" si="190"/>
        <v>NIVEL-5</v>
      </c>
      <c r="N2970" s="4" t="str">
        <f t="shared" si="191"/>
        <v>2121000000000</v>
      </c>
      <c r="O2970" s="55" t="str">
        <f t="shared" si="192"/>
        <v>2121010000000</v>
      </c>
      <c r="P2970" s="105">
        <v>2121010000000</v>
      </c>
      <c r="Q2970" s="106" t="s">
        <v>6309</v>
      </c>
      <c r="R2970" s="108" t="s">
        <v>4874</v>
      </c>
      <c r="S2970" s="101" t="s">
        <v>36</v>
      </c>
      <c r="T2970" s="33">
        <v>2121001000000</v>
      </c>
      <c r="U2970" s="33" t="s">
        <v>21</v>
      </c>
      <c r="V2970" s="34" t="s">
        <v>4873</v>
      </c>
      <c r="W2970" s="58" t="s">
        <v>24</v>
      </c>
      <c r="X2970" s="58">
        <v>44927</v>
      </c>
      <c r="Y2970" s="58">
        <v>44927</v>
      </c>
      <c r="Z2970" s="93" t="s">
        <v>25</v>
      </c>
    </row>
    <row r="2971" spans="1:26" s="5" customFormat="1" ht="27" customHeight="1" x14ac:dyDescent="0.25">
      <c r="A2971" s="99">
        <f t="shared" si="189"/>
        <v>1</v>
      </c>
      <c r="B2971" s="97">
        <f t="array" aca="1" ref="B2971" ca="1">IF(AND(MAX(IF(O2970:O3969=O2971,X2970:X3969))=X2971,Y2971&lt;=B$1),P2971,"-")</f>
        <v>2121020000000</v>
      </c>
      <c r="C2971" s="4">
        <v>2</v>
      </c>
      <c r="D2971" s="4">
        <v>1</v>
      </c>
      <c r="E2971" s="4">
        <v>2</v>
      </c>
      <c r="F2971" s="4">
        <v>1</v>
      </c>
      <c r="G2971" s="4">
        <v>2</v>
      </c>
      <c r="H2971" s="4">
        <v>0</v>
      </c>
      <c r="I2971" s="4">
        <v>0</v>
      </c>
      <c r="J2971" s="4">
        <v>0</v>
      </c>
      <c r="K2971" s="4">
        <v>0</v>
      </c>
      <c r="L2971" s="4" t="s">
        <v>6310</v>
      </c>
      <c r="M2971" s="4" t="str">
        <f t="shared" si="190"/>
        <v>NIVEL-5</v>
      </c>
      <c r="N2971" s="4" t="str">
        <f t="shared" si="191"/>
        <v>2121000000000</v>
      </c>
      <c r="O2971" s="55" t="str">
        <f t="shared" si="192"/>
        <v>2121020000000</v>
      </c>
      <c r="P2971" s="105">
        <v>2121020000000</v>
      </c>
      <c r="Q2971" s="106" t="s">
        <v>6309</v>
      </c>
      <c r="R2971" s="108" t="s">
        <v>4875</v>
      </c>
      <c r="S2971" s="101" t="s">
        <v>36</v>
      </c>
      <c r="T2971" s="33">
        <v>2121002000000</v>
      </c>
      <c r="U2971" s="33" t="s">
        <v>21</v>
      </c>
      <c r="V2971" s="34" t="s">
        <v>4875</v>
      </c>
      <c r="W2971" s="58" t="s">
        <v>24</v>
      </c>
      <c r="X2971" s="58">
        <v>44927</v>
      </c>
      <c r="Y2971" s="58">
        <v>44927</v>
      </c>
      <c r="Z2971" s="93" t="s">
        <v>25</v>
      </c>
    </row>
    <row r="2972" spans="1:26" s="5" customFormat="1" ht="27" customHeight="1" x14ac:dyDescent="0.25">
      <c r="A2972" s="99">
        <f t="shared" si="189"/>
        <v>1</v>
      </c>
      <c r="B2972" s="97">
        <f t="array" aca="1" ref="B2972" ca="1">IF(AND(MAX(IF(O2971:O3970=O2972,X2971:X3970))=X2972,Y2972&lt;=B$1),P2972,"-")</f>
        <v>2122000000000</v>
      </c>
      <c r="C2972" s="4">
        <v>2</v>
      </c>
      <c r="D2972" s="4">
        <v>1</v>
      </c>
      <c r="E2972" s="4">
        <v>2</v>
      </c>
      <c r="F2972" s="4">
        <v>2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 t="s">
        <v>6310</v>
      </c>
      <c r="M2972" s="4" t="str">
        <f t="shared" si="190"/>
        <v>NIVEL-4</v>
      </c>
      <c r="N2972" s="4" t="str">
        <f t="shared" si="191"/>
        <v>2120000000000</v>
      </c>
      <c r="O2972" s="55" t="str">
        <f t="shared" si="192"/>
        <v>2122000000000</v>
      </c>
      <c r="P2972" s="105">
        <v>2122000000000</v>
      </c>
      <c r="Q2972" s="106" t="s">
        <v>6309</v>
      </c>
      <c r="R2972" s="108" t="s">
        <v>4876</v>
      </c>
      <c r="S2972" s="101" t="s">
        <v>23</v>
      </c>
      <c r="T2972" s="33">
        <v>2122000000000</v>
      </c>
      <c r="U2972" s="33" t="s">
        <v>21</v>
      </c>
      <c r="V2972" s="34" t="s">
        <v>4876</v>
      </c>
      <c r="W2972" s="58" t="s">
        <v>24</v>
      </c>
      <c r="X2972" s="58">
        <v>44927</v>
      </c>
      <c r="Y2972" s="58">
        <v>44927</v>
      </c>
      <c r="Z2972" s="93" t="s">
        <v>25</v>
      </c>
    </row>
    <row r="2973" spans="1:26" s="5" customFormat="1" ht="27" customHeight="1" x14ac:dyDescent="0.25">
      <c r="A2973" s="99">
        <f t="shared" si="189"/>
        <v>1</v>
      </c>
      <c r="B2973" s="97">
        <f t="array" aca="1" ref="B2973" ca="1">IF(AND(MAX(IF(O2972:O3971=O2973,X2972:X3971))=X2973,Y2973&lt;=B$1),P2973,"-")</f>
        <v>2122010000000</v>
      </c>
      <c r="C2973" s="4">
        <v>2</v>
      </c>
      <c r="D2973" s="4">
        <v>1</v>
      </c>
      <c r="E2973" s="4">
        <v>2</v>
      </c>
      <c r="F2973" s="4">
        <v>2</v>
      </c>
      <c r="G2973" s="4">
        <v>1</v>
      </c>
      <c r="H2973" s="4">
        <v>0</v>
      </c>
      <c r="I2973" s="4">
        <v>0</v>
      </c>
      <c r="J2973" s="4">
        <v>0</v>
      </c>
      <c r="K2973" s="4">
        <v>0</v>
      </c>
      <c r="L2973" s="4" t="s">
        <v>6310</v>
      </c>
      <c r="M2973" s="4" t="str">
        <f t="shared" si="190"/>
        <v>NIVEL-5</v>
      </c>
      <c r="N2973" s="4" t="str">
        <f t="shared" si="191"/>
        <v>2122000000000</v>
      </c>
      <c r="O2973" s="55" t="str">
        <f t="shared" si="192"/>
        <v>2122010000000</v>
      </c>
      <c r="P2973" s="105">
        <v>2122010000000</v>
      </c>
      <c r="Q2973" s="106" t="s">
        <v>6309</v>
      </c>
      <c r="R2973" s="108" t="s">
        <v>4876</v>
      </c>
      <c r="S2973" s="101" t="s">
        <v>36</v>
      </c>
      <c r="T2973" s="33">
        <v>2122001000000</v>
      </c>
      <c r="U2973" s="33" t="s">
        <v>21</v>
      </c>
      <c r="V2973" s="34" t="s">
        <v>4876</v>
      </c>
      <c r="W2973" s="58" t="s">
        <v>24</v>
      </c>
      <c r="X2973" s="58">
        <v>44927</v>
      </c>
      <c r="Y2973" s="58">
        <v>44927</v>
      </c>
      <c r="Z2973" s="93" t="s">
        <v>25</v>
      </c>
    </row>
    <row r="2974" spans="1:26" s="5" customFormat="1" ht="27" customHeight="1" x14ac:dyDescent="0.25">
      <c r="A2974" s="99">
        <f t="shared" si="189"/>
        <v>1</v>
      </c>
      <c r="B2974" s="97">
        <f t="array" aca="1" ref="B2974" ca="1">IF(AND(MAX(IF(O2973:O3972=O2974,X2973:X3972))=X2974,Y2974&lt;=B$1),P2974,"-")</f>
        <v>2122500000000</v>
      </c>
      <c r="C2974" s="4">
        <v>2</v>
      </c>
      <c r="D2974" s="4">
        <v>1</v>
      </c>
      <c r="E2974" s="4">
        <v>2</v>
      </c>
      <c r="F2974" s="4">
        <v>2</v>
      </c>
      <c r="G2974" s="4">
        <v>50</v>
      </c>
      <c r="H2974" s="4">
        <v>0</v>
      </c>
      <c r="I2974" s="4">
        <v>0</v>
      </c>
      <c r="J2974" s="4">
        <v>0</v>
      </c>
      <c r="K2974" s="4">
        <v>0</v>
      </c>
      <c r="L2974" s="4" t="s">
        <v>6310</v>
      </c>
      <c r="M2974" s="4" t="str">
        <f t="shared" si="190"/>
        <v>NIVEL-5</v>
      </c>
      <c r="N2974" s="4" t="str">
        <f t="shared" si="191"/>
        <v>2122000000000</v>
      </c>
      <c r="O2974" s="55" t="str">
        <f t="shared" si="192"/>
        <v>2122500000000</v>
      </c>
      <c r="P2974" s="105">
        <v>2122500000000</v>
      </c>
      <c r="Q2974" s="106" t="s">
        <v>6309</v>
      </c>
      <c r="R2974" s="108" t="s">
        <v>4877</v>
      </c>
      <c r="S2974" s="101" t="s">
        <v>36</v>
      </c>
      <c r="T2974" s="33">
        <v>2128011000000</v>
      </c>
      <c r="U2974" s="33" t="s">
        <v>21</v>
      </c>
      <c r="V2974" s="34" t="s">
        <v>4877</v>
      </c>
      <c r="W2974" s="58" t="s">
        <v>24</v>
      </c>
      <c r="X2974" s="58">
        <v>44927</v>
      </c>
      <c r="Y2974" s="58">
        <v>44927</v>
      </c>
      <c r="Z2974" s="93" t="s">
        <v>25</v>
      </c>
    </row>
    <row r="2975" spans="1:26" s="5" customFormat="1" ht="27" customHeight="1" x14ac:dyDescent="0.25">
      <c r="A2975" s="99">
        <f t="shared" si="189"/>
        <v>1</v>
      </c>
      <c r="B2975" s="97">
        <f t="array" aca="1" ref="B2975" ca="1">IF(AND(MAX(IF(O2974:O3973=O2975,X2974:X3973))=X2975,Y2975&lt;=B$1),P2975,"-")</f>
        <v>2122510000000</v>
      </c>
      <c r="C2975" s="4">
        <v>2</v>
      </c>
      <c r="D2975" s="4">
        <v>1</v>
      </c>
      <c r="E2975" s="4">
        <v>2</v>
      </c>
      <c r="F2975" s="4">
        <v>2</v>
      </c>
      <c r="G2975" s="4">
        <v>51</v>
      </c>
      <c r="H2975" s="4">
        <v>0</v>
      </c>
      <c r="I2975" s="4">
        <v>0</v>
      </c>
      <c r="J2975" s="4">
        <v>0</v>
      </c>
      <c r="K2975" s="4">
        <v>0</v>
      </c>
      <c r="L2975" s="4" t="s">
        <v>6310</v>
      </c>
      <c r="M2975" s="4" t="str">
        <f t="shared" si="190"/>
        <v>NIVEL-5</v>
      </c>
      <c r="N2975" s="4" t="str">
        <f t="shared" si="191"/>
        <v>2122000000000</v>
      </c>
      <c r="O2975" s="55" t="str">
        <f t="shared" si="192"/>
        <v>2122510000000</v>
      </c>
      <c r="P2975" s="105">
        <v>2122510000000</v>
      </c>
      <c r="Q2975" s="106" t="s">
        <v>6309</v>
      </c>
      <c r="R2975" s="108" t="s">
        <v>4878</v>
      </c>
      <c r="S2975" s="101" t="s">
        <v>36</v>
      </c>
      <c r="T2975" s="33">
        <v>2128012000000</v>
      </c>
      <c r="U2975" s="33" t="s">
        <v>21</v>
      </c>
      <c r="V2975" s="34" t="s">
        <v>4878</v>
      </c>
      <c r="W2975" s="58" t="s">
        <v>24</v>
      </c>
      <c r="X2975" s="58">
        <v>44927</v>
      </c>
      <c r="Y2975" s="58">
        <v>44927</v>
      </c>
      <c r="Z2975" s="93" t="s">
        <v>25</v>
      </c>
    </row>
    <row r="2976" spans="1:26" s="5" customFormat="1" ht="27" customHeight="1" x14ac:dyDescent="0.25">
      <c r="A2976" s="99">
        <f t="shared" si="189"/>
        <v>1</v>
      </c>
      <c r="B2976" s="97">
        <f t="array" aca="1" ref="B2976" ca="1">IF(AND(MAX(IF(O2975:O3974=O2976,X2975:X3974))=X2976,Y2976&lt;=B$1),P2976,"-")</f>
        <v>2122520000000</v>
      </c>
      <c r="C2976" s="4">
        <v>2</v>
      </c>
      <c r="D2976" s="4">
        <v>1</v>
      </c>
      <c r="E2976" s="4">
        <v>2</v>
      </c>
      <c r="F2976" s="4">
        <v>2</v>
      </c>
      <c r="G2976" s="4">
        <v>52</v>
      </c>
      <c r="H2976" s="4">
        <v>0</v>
      </c>
      <c r="I2976" s="4">
        <v>0</v>
      </c>
      <c r="J2976" s="4">
        <v>0</v>
      </c>
      <c r="K2976" s="4">
        <v>0</v>
      </c>
      <c r="L2976" s="4" t="s">
        <v>6310</v>
      </c>
      <c r="M2976" s="4" t="str">
        <f t="shared" si="190"/>
        <v>NIVEL-5</v>
      </c>
      <c r="N2976" s="4" t="str">
        <f t="shared" si="191"/>
        <v>2122000000000</v>
      </c>
      <c r="O2976" s="55" t="str">
        <f t="shared" si="192"/>
        <v>2122520000000</v>
      </c>
      <c r="P2976" s="105">
        <v>2122520000000</v>
      </c>
      <c r="Q2976" s="106" t="s">
        <v>6309</v>
      </c>
      <c r="R2976" s="108" t="s">
        <v>4879</v>
      </c>
      <c r="S2976" s="101" t="s">
        <v>36</v>
      </c>
      <c r="T2976" s="33">
        <v>2128013000000</v>
      </c>
      <c r="U2976" s="33" t="s">
        <v>21</v>
      </c>
      <c r="V2976" s="34" t="s">
        <v>4879</v>
      </c>
      <c r="W2976" s="58" t="s">
        <v>24</v>
      </c>
      <c r="X2976" s="58">
        <v>44927</v>
      </c>
      <c r="Y2976" s="58">
        <v>44927</v>
      </c>
      <c r="Z2976" s="93" t="s">
        <v>25</v>
      </c>
    </row>
    <row r="2977" spans="1:26" s="5" customFormat="1" ht="27" customHeight="1" x14ac:dyDescent="0.25">
      <c r="A2977" s="99">
        <f t="shared" si="189"/>
        <v>1</v>
      </c>
      <c r="B2977" s="97">
        <f t="array" aca="1" ref="B2977" ca="1">IF(AND(MAX(IF(O2976:O3975=O2977,X2976:X3975))=X2977,Y2977&lt;=B$1),P2977,"-")</f>
        <v>2122530000000</v>
      </c>
      <c r="C2977" s="4">
        <v>2</v>
      </c>
      <c r="D2977" s="4">
        <v>1</v>
      </c>
      <c r="E2977" s="4">
        <v>2</v>
      </c>
      <c r="F2977" s="4">
        <v>2</v>
      </c>
      <c r="G2977" s="4">
        <v>53</v>
      </c>
      <c r="H2977" s="4">
        <v>0</v>
      </c>
      <c r="I2977" s="4">
        <v>0</v>
      </c>
      <c r="J2977" s="4">
        <v>0</v>
      </c>
      <c r="K2977" s="4">
        <v>0</v>
      </c>
      <c r="L2977" s="4" t="s">
        <v>6310</v>
      </c>
      <c r="M2977" s="4" t="str">
        <f t="shared" si="190"/>
        <v>NIVEL-5</v>
      </c>
      <c r="N2977" s="4" t="str">
        <f t="shared" si="191"/>
        <v>2122000000000</v>
      </c>
      <c r="O2977" s="55" t="str">
        <f t="shared" si="192"/>
        <v>2122530000000</v>
      </c>
      <c r="P2977" s="105">
        <v>2122530000000</v>
      </c>
      <c r="Q2977" s="106" t="s">
        <v>6309</v>
      </c>
      <c r="R2977" s="108" t="s">
        <v>4880</v>
      </c>
      <c r="S2977" s="101" t="s">
        <v>36</v>
      </c>
      <c r="T2977" s="33">
        <v>2128014000000</v>
      </c>
      <c r="U2977" s="33" t="s">
        <v>21</v>
      </c>
      <c r="V2977" s="34" t="s">
        <v>4880</v>
      </c>
      <c r="W2977" s="58" t="s">
        <v>24</v>
      </c>
      <c r="X2977" s="58">
        <v>44927</v>
      </c>
      <c r="Y2977" s="58">
        <v>44927</v>
      </c>
      <c r="Z2977" s="93" t="s">
        <v>25</v>
      </c>
    </row>
    <row r="2978" spans="1:26" s="5" customFormat="1" ht="27" customHeight="1" x14ac:dyDescent="0.25">
      <c r="A2978" s="99">
        <f t="shared" si="189"/>
        <v>1</v>
      </c>
      <c r="B2978" s="97">
        <f t="array" aca="1" ref="B2978" ca="1">IF(AND(MAX(IF(O2977:O3976=O2978,X2977:X3976))=X2978,Y2978&lt;=B$1),P2978,"-")</f>
        <v>2122540000000</v>
      </c>
      <c r="C2978" s="4">
        <v>2</v>
      </c>
      <c r="D2978" s="4">
        <v>1</v>
      </c>
      <c r="E2978" s="4">
        <v>2</v>
      </c>
      <c r="F2978" s="4">
        <v>2</v>
      </c>
      <c r="G2978" s="4">
        <v>54</v>
      </c>
      <c r="H2978" s="4">
        <v>0</v>
      </c>
      <c r="I2978" s="4">
        <v>0</v>
      </c>
      <c r="J2978" s="4">
        <v>0</v>
      </c>
      <c r="K2978" s="4">
        <v>0</v>
      </c>
      <c r="L2978" s="4" t="s">
        <v>6310</v>
      </c>
      <c r="M2978" s="4" t="str">
        <f t="shared" si="190"/>
        <v>NIVEL-5</v>
      </c>
      <c r="N2978" s="4" t="str">
        <f t="shared" si="191"/>
        <v>2122000000000</v>
      </c>
      <c r="O2978" s="55" t="str">
        <f t="shared" si="192"/>
        <v>2122540000000</v>
      </c>
      <c r="P2978" s="105">
        <v>2122540000000</v>
      </c>
      <c r="Q2978" s="106" t="s">
        <v>6309</v>
      </c>
      <c r="R2978" s="108" t="s">
        <v>4881</v>
      </c>
      <c r="S2978" s="101" t="s">
        <v>36</v>
      </c>
      <c r="T2978" s="33">
        <v>2128015000000</v>
      </c>
      <c r="U2978" s="33" t="s">
        <v>21</v>
      </c>
      <c r="V2978" s="34" t="s">
        <v>4881</v>
      </c>
      <c r="W2978" s="58" t="s">
        <v>24</v>
      </c>
      <c r="X2978" s="58">
        <v>44927</v>
      </c>
      <c r="Y2978" s="58">
        <v>44927</v>
      </c>
      <c r="Z2978" s="93" t="s">
        <v>25</v>
      </c>
    </row>
    <row r="2979" spans="1:26" s="5" customFormat="1" ht="27" customHeight="1" x14ac:dyDescent="0.25">
      <c r="A2979" s="99">
        <f t="shared" si="189"/>
        <v>1</v>
      </c>
      <c r="B2979" s="97">
        <f t="array" aca="1" ref="B2979" ca="1">IF(AND(MAX(IF(O2978:O3977=O2979,X2978:X3977))=X2979,Y2979&lt;=B$1),P2979,"-")</f>
        <v>2122550000000</v>
      </c>
      <c r="C2979" s="4">
        <v>2</v>
      </c>
      <c r="D2979" s="4">
        <v>1</v>
      </c>
      <c r="E2979" s="4">
        <v>2</v>
      </c>
      <c r="F2979" s="4">
        <v>2</v>
      </c>
      <c r="G2979" s="4">
        <v>55</v>
      </c>
      <c r="H2979" s="4">
        <v>0</v>
      </c>
      <c r="I2979" s="4">
        <v>0</v>
      </c>
      <c r="J2979" s="4">
        <v>0</v>
      </c>
      <c r="K2979" s="4">
        <v>0</v>
      </c>
      <c r="L2979" s="4" t="s">
        <v>6310</v>
      </c>
      <c r="M2979" s="4" t="str">
        <f t="shared" si="190"/>
        <v>NIVEL-5</v>
      </c>
      <c r="N2979" s="4" t="str">
        <f t="shared" si="191"/>
        <v>2122000000000</v>
      </c>
      <c r="O2979" s="55" t="str">
        <f t="shared" si="192"/>
        <v>2122550000000</v>
      </c>
      <c r="P2979" s="105">
        <v>2122550000000</v>
      </c>
      <c r="Q2979" s="106" t="s">
        <v>6309</v>
      </c>
      <c r="R2979" s="108" t="s">
        <v>4882</v>
      </c>
      <c r="S2979" s="101" t="s">
        <v>36</v>
      </c>
      <c r="T2979" s="33">
        <v>2128016000000</v>
      </c>
      <c r="U2979" s="33" t="s">
        <v>21</v>
      </c>
      <c r="V2979" s="34" t="s">
        <v>4882</v>
      </c>
      <c r="W2979" s="58" t="s">
        <v>24</v>
      </c>
      <c r="X2979" s="58">
        <v>44927</v>
      </c>
      <c r="Y2979" s="58">
        <v>44927</v>
      </c>
      <c r="Z2979" s="93" t="s">
        <v>25</v>
      </c>
    </row>
    <row r="2980" spans="1:26" s="5" customFormat="1" ht="27" customHeight="1" x14ac:dyDescent="0.25">
      <c r="A2980" s="99">
        <f t="shared" si="189"/>
        <v>1</v>
      </c>
      <c r="B2980" s="97">
        <f t="array" aca="1" ref="B2980" ca="1">IF(AND(MAX(IF(O2979:O3978=O2980,X2979:X3978))=X2980,Y2980&lt;=B$1),P2980,"-")</f>
        <v>2129000000000</v>
      </c>
      <c r="C2980" s="4">
        <v>2</v>
      </c>
      <c r="D2980" s="4">
        <v>1</v>
      </c>
      <c r="E2980" s="4">
        <v>2</v>
      </c>
      <c r="F2980" s="4">
        <v>9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 t="s">
        <v>6310</v>
      </c>
      <c r="M2980" s="4" t="str">
        <f t="shared" si="190"/>
        <v>NIVEL-4</v>
      </c>
      <c r="N2980" s="4" t="str">
        <f t="shared" si="191"/>
        <v>2120000000000</v>
      </c>
      <c r="O2980" s="55" t="str">
        <f t="shared" si="192"/>
        <v>2129000000000</v>
      </c>
      <c r="P2980" s="105">
        <v>2129000000000</v>
      </c>
      <c r="Q2980" s="106" t="s">
        <v>6309</v>
      </c>
      <c r="R2980" s="108" t="s">
        <v>4883</v>
      </c>
      <c r="S2980" s="101" t="s">
        <v>23</v>
      </c>
      <c r="T2980" s="33">
        <v>2129000000000</v>
      </c>
      <c r="U2980" s="33" t="s">
        <v>21</v>
      </c>
      <c r="V2980" s="34" t="s">
        <v>4883</v>
      </c>
      <c r="W2980" s="58" t="s">
        <v>24</v>
      </c>
      <c r="X2980" s="58">
        <v>44927</v>
      </c>
      <c r="Y2980" s="58">
        <v>44927</v>
      </c>
      <c r="Z2980" s="93" t="s">
        <v>25</v>
      </c>
    </row>
    <row r="2981" spans="1:26" s="5" customFormat="1" ht="27" customHeight="1" x14ac:dyDescent="0.25">
      <c r="A2981" s="99">
        <f t="shared" si="189"/>
        <v>1</v>
      </c>
      <c r="B2981" s="97">
        <f t="array" aca="1" ref="B2981" ca="1">IF(AND(MAX(IF(O2980:O3979=O2981,X2980:X3979))=X2981,Y2981&lt;=B$1),P2981,"-")</f>
        <v>2129990000000</v>
      </c>
      <c r="C2981" s="4">
        <v>2</v>
      </c>
      <c r="D2981" s="4">
        <v>1</v>
      </c>
      <c r="E2981" s="4">
        <v>2</v>
      </c>
      <c r="F2981" s="4">
        <v>9</v>
      </c>
      <c r="G2981" s="4">
        <v>99</v>
      </c>
      <c r="H2981" s="4">
        <v>0</v>
      </c>
      <c r="I2981" s="4">
        <v>0</v>
      </c>
      <c r="J2981" s="4">
        <v>0</v>
      </c>
      <c r="K2981" s="4">
        <v>0</v>
      </c>
      <c r="L2981" s="4" t="s">
        <v>6310</v>
      </c>
      <c r="M2981" s="4" t="str">
        <f t="shared" si="190"/>
        <v>NIVEL-5</v>
      </c>
      <c r="N2981" s="4" t="str">
        <f t="shared" si="191"/>
        <v>2129000000000</v>
      </c>
      <c r="O2981" s="55" t="str">
        <f t="shared" si="192"/>
        <v>2129990000000</v>
      </c>
      <c r="P2981" s="105">
        <v>2129990000000</v>
      </c>
      <c r="Q2981" s="106" t="s">
        <v>6309</v>
      </c>
      <c r="R2981" s="108" t="s">
        <v>4883</v>
      </c>
      <c r="S2981" s="101" t="s">
        <v>36</v>
      </c>
      <c r="T2981" s="33">
        <v>2129001000000</v>
      </c>
      <c r="U2981" s="33" t="s">
        <v>21</v>
      </c>
      <c r="V2981" s="34" t="s">
        <v>4883</v>
      </c>
      <c r="W2981" s="58" t="s">
        <v>24</v>
      </c>
      <c r="X2981" s="58">
        <v>44927</v>
      </c>
      <c r="Y2981" s="58">
        <v>44927</v>
      </c>
      <c r="Z2981" s="93" t="s">
        <v>25</v>
      </c>
    </row>
    <row r="2982" spans="1:26" s="5" customFormat="1" ht="27" customHeight="1" x14ac:dyDescent="0.25">
      <c r="A2982" s="99">
        <f t="shared" si="189"/>
        <v>1</v>
      </c>
      <c r="B2982" s="97">
        <f t="array" aca="1" ref="B2982" ca="1">IF(AND(MAX(IF(O2981:O3980=O2982,X2981:X3980))=X2982,Y2982&lt;=B$1),P2982,"-")</f>
        <v>2129990100000</v>
      </c>
      <c r="C2982" s="4">
        <v>2</v>
      </c>
      <c r="D2982" s="4">
        <v>1</v>
      </c>
      <c r="E2982" s="4">
        <v>2</v>
      </c>
      <c r="F2982" s="4">
        <v>9</v>
      </c>
      <c r="G2982" s="4">
        <v>99</v>
      </c>
      <c r="H2982" s="4">
        <v>0</v>
      </c>
      <c r="I2982" s="4">
        <v>1</v>
      </c>
      <c r="J2982" s="4">
        <v>0</v>
      </c>
      <c r="K2982" s="4">
        <v>0</v>
      </c>
      <c r="L2982" s="4" t="s">
        <v>6310</v>
      </c>
      <c r="M2982" s="4" t="str">
        <f t="shared" si="190"/>
        <v>NIVEL-7</v>
      </c>
      <c r="N2982" s="4" t="str">
        <f t="shared" si="191"/>
        <v>2129990000000</v>
      </c>
      <c r="O2982" s="55" t="str">
        <f t="shared" si="192"/>
        <v>2129990100000</v>
      </c>
      <c r="P2982" s="105">
        <v>2129990100000</v>
      </c>
      <c r="Q2982" s="106" t="s">
        <v>6309</v>
      </c>
      <c r="R2982" s="108" t="s">
        <v>4884</v>
      </c>
      <c r="S2982" s="101" t="s">
        <v>36</v>
      </c>
      <c r="T2982" s="33">
        <v>2129001100000</v>
      </c>
      <c r="U2982" s="33" t="s">
        <v>21</v>
      </c>
      <c r="V2982" s="34" t="s">
        <v>4885</v>
      </c>
      <c r="W2982" s="58" t="s">
        <v>24</v>
      </c>
      <c r="X2982" s="58">
        <v>44927</v>
      </c>
      <c r="Y2982" s="58">
        <v>44927</v>
      </c>
      <c r="Z2982" s="93" t="s">
        <v>25</v>
      </c>
    </row>
    <row r="2983" spans="1:26" s="5" customFormat="1" ht="27" customHeight="1" x14ac:dyDescent="0.25">
      <c r="A2983" s="99">
        <f t="shared" si="189"/>
        <v>1</v>
      </c>
      <c r="B2983" s="97">
        <f t="array" aca="1" ref="B2983" ca="1">IF(AND(MAX(IF(O2982:O3981=O2983,X2982:X3981))=X2983,Y2983&lt;=B$1),P2983,"-")</f>
        <v>2129990101000</v>
      </c>
      <c r="C2983" s="4">
        <v>2</v>
      </c>
      <c r="D2983" s="4">
        <v>1</v>
      </c>
      <c r="E2983" s="4">
        <v>2</v>
      </c>
      <c r="F2983" s="4">
        <v>9</v>
      </c>
      <c r="G2983" s="4">
        <v>99</v>
      </c>
      <c r="H2983" s="4">
        <v>0</v>
      </c>
      <c r="I2983" s="4">
        <v>1</v>
      </c>
      <c r="J2983" s="4">
        <v>1</v>
      </c>
      <c r="K2983" s="4">
        <v>0</v>
      </c>
      <c r="L2983" s="4" t="s">
        <v>6312</v>
      </c>
      <c r="M2983" s="4" t="str">
        <f t="shared" si="190"/>
        <v>NIVEL-8</v>
      </c>
      <c r="N2983" s="4" t="str">
        <f t="shared" si="191"/>
        <v>2129990100000</v>
      </c>
      <c r="O2983" s="55" t="str">
        <f t="shared" si="192"/>
        <v>2129990101000</v>
      </c>
      <c r="P2983" s="105">
        <v>2129990101000</v>
      </c>
      <c r="Q2983" s="106" t="s">
        <v>6309</v>
      </c>
      <c r="R2983" s="108" t="s">
        <v>4886</v>
      </c>
      <c r="S2983" s="101" t="s">
        <v>36</v>
      </c>
      <c r="T2983" s="33">
        <v>2129001101000</v>
      </c>
      <c r="U2983" s="33" t="s">
        <v>21</v>
      </c>
      <c r="V2983" s="34" t="s">
        <v>4887</v>
      </c>
      <c r="W2983" s="58" t="s">
        <v>24</v>
      </c>
      <c r="X2983" s="58">
        <v>44927</v>
      </c>
      <c r="Y2983" s="58">
        <v>44927</v>
      </c>
      <c r="Z2983" s="93" t="s">
        <v>25</v>
      </c>
    </row>
    <row r="2984" spans="1:26" s="5" customFormat="1" ht="27" customHeight="1" x14ac:dyDescent="0.25">
      <c r="A2984" s="99">
        <f t="shared" si="189"/>
        <v>1</v>
      </c>
      <c r="B2984" s="97">
        <f t="array" aca="1" ref="B2984" ca="1">IF(AND(MAX(IF(O2983:O3982=O2984,X2983:X3982))=X2984,Y2984&lt;=B$1),P2984,"-")</f>
        <v>2129990101001</v>
      </c>
      <c r="C2984" s="4">
        <v>2</v>
      </c>
      <c r="D2984" s="4">
        <v>1</v>
      </c>
      <c r="E2984" s="4">
        <v>2</v>
      </c>
      <c r="F2984" s="4">
        <v>9</v>
      </c>
      <c r="G2984" s="4">
        <v>99</v>
      </c>
      <c r="H2984" s="4">
        <v>0</v>
      </c>
      <c r="I2984" s="4">
        <v>1</v>
      </c>
      <c r="J2984" s="4">
        <v>1</v>
      </c>
      <c r="K2984" s="4">
        <v>1</v>
      </c>
      <c r="L2984" s="4" t="s">
        <v>6312</v>
      </c>
      <c r="M2984" s="4" t="str">
        <f t="shared" si="190"/>
        <v>NIVEL-9</v>
      </c>
      <c r="N2984" s="4" t="str">
        <f t="shared" si="191"/>
        <v>2129990101000</v>
      </c>
      <c r="O2984" s="55" t="str">
        <f t="shared" si="192"/>
        <v>2129990101001</v>
      </c>
      <c r="P2984" s="105">
        <v>2129990101001</v>
      </c>
      <c r="Q2984" s="106" t="s">
        <v>6308</v>
      </c>
      <c r="R2984" s="108" t="s">
        <v>4888</v>
      </c>
      <c r="S2984" s="101" t="s">
        <v>36</v>
      </c>
      <c r="T2984" s="33">
        <v>2129001101001</v>
      </c>
      <c r="U2984" s="33" t="s">
        <v>40</v>
      </c>
      <c r="V2984" s="34" t="s">
        <v>4889</v>
      </c>
      <c r="W2984" s="58" t="s">
        <v>24</v>
      </c>
      <c r="X2984" s="58">
        <v>44927</v>
      </c>
      <c r="Y2984" s="58">
        <v>44927</v>
      </c>
      <c r="Z2984" s="93" t="s">
        <v>25</v>
      </c>
    </row>
    <row r="2985" spans="1:26" s="5" customFormat="1" ht="27" customHeight="1" x14ac:dyDescent="0.25">
      <c r="A2985" s="99">
        <f t="shared" si="189"/>
        <v>1</v>
      </c>
      <c r="B2985" s="97">
        <f t="array" aca="1" ref="B2985" ca="1">IF(AND(MAX(IF(O2984:O3983=O2985,X2984:X3983))=X2985,Y2985&lt;=B$1),P2985,"-")</f>
        <v>2129990101002</v>
      </c>
      <c r="C2985" s="4">
        <v>2</v>
      </c>
      <c r="D2985" s="4">
        <v>1</v>
      </c>
      <c r="E2985" s="4">
        <v>2</v>
      </c>
      <c r="F2985" s="4">
        <v>9</v>
      </c>
      <c r="G2985" s="4">
        <v>99</v>
      </c>
      <c r="H2985" s="4">
        <v>0</v>
      </c>
      <c r="I2985" s="4">
        <v>1</v>
      </c>
      <c r="J2985" s="4">
        <v>1</v>
      </c>
      <c r="K2985" s="4">
        <v>2</v>
      </c>
      <c r="L2985" s="4" t="s">
        <v>6312</v>
      </c>
      <c r="M2985" s="4" t="str">
        <f t="shared" si="190"/>
        <v>NIVEL-9</v>
      </c>
      <c r="N2985" s="4" t="str">
        <f t="shared" si="191"/>
        <v>2129990101000</v>
      </c>
      <c r="O2985" s="55" t="str">
        <f t="shared" si="192"/>
        <v>2129990101002</v>
      </c>
      <c r="P2985" s="105">
        <v>2129990101002</v>
      </c>
      <c r="Q2985" s="106" t="s">
        <v>6308</v>
      </c>
      <c r="R2985" s="108" t="s">
        <v>4890</v>
      </c>
      <c r="S2985" s="101" t="s">
        <v>36</v>
      </c>
      <c r="T2985" s="33">
        <v>2129001101002</v>
      </c>
      <c r="U2985" s="33" t="s">
        <v>40</v>
      </c>
      <c r="V2985" s="34" t="s">
        <v>4891</v>
      </c>
      <c r="W2985" s="58" t="s">
        <v>24</v>
      </c>
      <c r="X2985" s="58">
        <v>44927</v>
      </c>
      <c r="Y2985" s="58">
        <v>44927</v>
      </c>
      <c r="Z2985" s="93" t="s">
        <v>25</v>
      </c>
    </row>
    <row r="2986" spans="1:26" s="5" customFormat="1" ht="27" customHeight="1" x14ac:dyDescent="0.25">
      <c r="A2986" s="99">
        <f t="shared" si="189"/>
        <v>1</v>
      </c>
      <c r="B2986" s="97">
        <f t="array" aca="1" ref="B2986" ca="1">IF(AND(MAX(IF(O2985:O3984=O2986,X2985:X3984))=X2986,Y2986&lt;=B$1),P2986,"-")</f>
        <v>2129990101003</v>
      </c>
      <c r="C2986" s="4">
        <v>2</v>
      </c>
      <c r="D2986" s="4">
        <v>1</v>
      </c>
      <c r="E2986" s="4">
        <v>2</v>
      </c>
      <c r="F2986" s="4">
        <v>9</v>
      </c>
      <c r="G2986" s="4">
        <v>99</v>
      </c>
      <c r="H2986" s="4">
        <v>0</v>
      </c>
      <c r="I2986" s="4">
        <v>1</v>
      </c>
      <c r="J2986" s="4">
        <v>1</v>
      </c>
      <c r="K2986" s="4">
        <v>3</v>
      </c>
      <c r="L2986" s="4" t="s">
        <v>6312</v>
      </c>
      <c r="M2986" s="4" t="str">
        <f t="shared" si="190"/>
        <v>NIVEL-9</v>
      </c>
      <c r="N2986" s="4" t="str">
        <f t="shared" si="191"/>
        <v>2129990101000</v>
      </c>
      <c r="O2986" s="55" t="str">
        <f t="shared" si="192"/>
        <v>2129990101003</v>
      </c>
      <c r="P2986" s="105">
        <v>2129990101003</v>
      </c>
      <c r="Q2986" s="106" t="s">
        <v>6308</v>
      </c>
      <c r="R2986" s="108" t="s">
        <v>4892</v>
      </c>
      <c r="S2986" s="101" t="s">
        <v>36</v>
      </c>
      <c r="T2986" s="33">
        <v>2129001101003</v>
      </c>
      <c r="U2986" s="33" t="s">
        <v>40</v>
      </c>
      <c r="V2986" s="34" t="s">
        <v>4893</v>
      </c>
      <c r="W2986" s="58" t="s">
        <v>24</v>
      </c>
      <c r="X2986" s="58">
        <v>44927</v>
      </c>
      <c r="Y2986" s="58">
        <v>44927</v>
      </c>
      <c r="Z2986" s="93" t="s">
        <v>25</v>
      </c>
    </row>
    <row r="2987" spans="1:26" s="5" customFormat="1" ht="27" customHeight="1" x14ac:dyDescent="0.25">
      <c r="A2987" s="99">
        <f t="shared" si="189"/>
        <v>1</v>
      </c>
      <c r="B2987" s="97">
        <f t="array" aca="1" ref="B2987" ca="1">IF(AND(MAX(IF(O2986:O3985=O2987,X2986:X3985))=X2987,Y2987&lt;=B$1),P2987,"-")</f>
        <v>2129990101004</v>
      </c>
      <c r="C2987" s="4">
        <v>2</v>
      </c>
      <c r="D2987" s="4">
        <v>1</v>
      </c>
      <c r="E2987" s="4">
        <v>2</v>
      </c>
      <c r="F2987" s="4">
        <v>9</v>
      </c>
      <c r="G2987" s="4">
        <v>99</v>
      </c>
      <c r="H2987" s="4">
        <v>0</v>
      </c>
      <c r="I2987" s="4">
        <v>1</v>
      </c>
      <c r="J2987" s="4">
        <v>1</v>
      </c>
      <c r="K2987" s="4">
        <v>4</v>
      </c>
      <c r="L2987" s="4" t="s">
        <v>6312</v>
      </c>
      <c r="M2987" s="4" t="str">
        <f t="shared" si="190"/>
        <v>NIVEL-9</v>
      </c>
      <c r="N2987" s="4" t="str">
        <f t="shared" si="191"/>
        <v>2129990101000</v>
      </c>
      <c r="O2987" s="55" t="str">
        <f t="shared" si="192"/>
        <v>2129990101004</v>
      </c>
      <c r="P2987" s="105">
        <v>2129990101004</v>
      </c>
      <c r="Q2987" s="106" t="s">
        <v>6308</v>
      </c>
      <c r="R2987" s="108" t="s">
        <v>4894</v>
      </c>
      <c r="S2987" s="101" t="s">
        <v>36</v>
      </c>
      <c r="T2987" s="33">
        <v>2129001101004</v>
      </c>
      <c r="U2987" s="33" t="s">
        <v>40</v>
      </c>
      <c r="V2987" s="34" t="s">
        <v>4895</v>
      </c>
      <c r="W2987" s="58" t="s">
        <v>24</v>
      </c>
      <c r="X2987" s="58">
        <v>44927</v>
      </c>
      <c r="Y2987" s="58">
        <v>44927</v>
      </c>
      <c r="Z2987" s="93" t="s">
        <v>25</v>
      </c>
    </row>
    <row r="2988" spans="1:26" s="5" customFormat="1" ht="27" customHeight="1" x14ac:dyDescent="0.25">
      <c r="A2988" s="99">
        <f t="shared" si="189"/>
        <v>1</v>
      </c>
      <c r="B2988" s="97">
        <f t="array" aca="1" ref="B2988" ca="1">IF(AND(MAX(IF(O2987:O3986=O2988,X2987:X3986))=X2988,Y2988&lt;=B$1),P2988,"-")</f>
        <v>2129990101005</v>
      </c>
      <c r="C2988" s="4">
        <v>2</v>
      </c>
      <c r="D2988" s="4">
        <v>1</v>
      </c>
      <c r="E2988" s="4">
        <v>2</v>
      </c>
      <c r="F2988" s="4">
        <v>9</v>
      </c>
      <c r="G2988" s="4">
        <v>99</v>
      </c>
      <c r="H2988" s="4">
        <v>0</v>
      </c>
      <c r="I2988" s="4">
        <v>1</v>
      </c>
      <c r="J2988" s="4">
        <v>1</v>
      </c>
      <c r="K2988" s="4">
        <v>5</v>
      </c>
      <c r="L2988" s="4" t="s">
        <v>6312</v>
      </c>
      <c r="M2988" s="4" t="str">
        <f t="shared" si="190"/>
        <v>NIVEL-9</v>
      </c>
      <c r="N2988" s="4" t="str">
        <f t="shared" si="191"/>
        <v>2129990101000</v>
      </c>
      <c r="O2988" s="55" t="str">
        <f t="shared" si="192"/>
        <v>2129990101005</v>
      </c>
      <c r="P2988" s="105">
        <v>2129990101005</v>
      </c>
      <c r="Q2988" s="106" t="s">
        <v>6308</v>
      </c>
      <c r="R2988" s="108" t="s">
        <v>4896</v>
      </c>
      <c r="S2988" s="101" t="s">
        <v>36</v>
      </c>
      <c r="T2988" s="33">
        <v>2129001101005</v>
      </c>
      <c r="U2988" s="33" t="s">
        <v>40</v>
      </c>
      <c r="V2988" s="34" t="s">
        <v>4897</v>
      </c>
      <c r="W2988" s="58" t="s">
        <v>24</v>
      </c>
      <c r="X2988" s="58">
        <v>44927</v>
      </c>
      <c r="Y2988" s="58">
        <v>44927</v>
      </c>
      <c r="Z2988" s="93" t="s">
        <v>25</v>
      </c>
    </row>
    <row r="2989" spans="1:26" s="5" customFormat="1" ht="27" customHeight="1" x14ac:dyDescent="0.25">
      <c r="A2989" s="99">
        <f t="shared" si="189"/>
        <v>1</v>
      </c>
      <c r="B2989" s="97">
        <f t="array" aca="1" ref="B2989" ca="1">IF(AND(MAX(IF(O2988:O3987=O2989,X2988:X3987))=X2989,Y2989&lt;=B$1),P2989,"-")</f>
        <v>2129990102000</v>
      </c>
      <c r="C2989" s="4">
        <v>2</v>
      </c>
      <c r="D2989" s="4">
        <v>1</v>
      </c>
      <c r="E2989" s="4">
        <v>2</v>
      </c>
      <c r="F2989" s="4">
        <v>9</v>
      </c>
      <c r="G2989" s="4">
        <v>99</v>
      </c>
      <c r="H2989" s="4">
        <v>0</v>
      </c>
      <c r="I2989" s="4">
        <v>1</v>
      </c>
      <c r="J2989" s="4">
        <v>2</v>
      </c>
      <c r="K2989" s="4">
        <v>0</v>
      </c>
      <c r="L2989" s="4" t="s">
        <v>6312</v>
      </c>
      <c r="M2989" s="4" t="str">
        <f t="shared" si="190"/>
        <v>NIVEL-8</v>
      </c>
      <c r="N2989" s="4" t="str">
        <f t="shared" si="191"/>
        <v>2129990100000</v>
      </c>
      <c r="O2989" s="55" t="str">
        <f t="shared" si="192"/>
        <v>2129990102000</v>
      </c>
      <c r="P2989" s="105">
        <v>2129990102000</v>
      </c>
      <c r="Q2989" s="106" t="s">
        <v>6309</v>
      </c>
      <c r="R2989" s="108" t="s">
        <v>4898</v>
      </c>
      <c r="S2989" s="101" t="s">
        <v>36</v>
      </c>
      <c r="T2989" s="33">
        <v>2129001102000</v>
      </c>
      <c r="U2989" s="33" t="s">
        <v>21</v>
      </c>
      <c r="V2989" s="34" t="s">
        <v>4899</v>
      </c>
      <c r="W2989" s="58" t="s">
        <v>24</v>
      </c>
      <c r="X2989" s="58">
        <v>44927</v>
      </c>
      <c r="Y2989" s="58">
        <v>44927</v>
      </c>
      <c r="Z2989" s="93" t="s">
        <v>25</v>
      </c>
    </row>
    <row r="2990" spans="1:26" s="5" customFormat="1" ht="27" customHeight="1" x14ac:dyDescent="0.25">
      <c r="A2990" s="99">
        <f t="shared" si="189"/>
        <v>1</v>
      </c>
      <c r="B2990" s="97">
        <f t="array" aca="1" ref="B2990" ca="1">IF(AND(MAX(IF(O2989:O3988=O2990,X2989:X3988))=X2990,Y2990&lt;=B$1),P2990,"-")</f>
        <v>2129990102001</v>
      </c>
      <c r="C2990" s="4">
        <v>2</v>
      </c>
      <c r="D2990" s="4">
        <v>1</v>
      </c>
      <c r="E2990" s="4">
        <v>2</v>
      </c>
      <c r="F2990" s="4">
        <v>9</v>
      </c>
      <c r="G2990" s="4">
        <v>99</v>
      </c>
      <c r="H2990" s="4">
        <v>0</v>
      </c>
      <c r="I2990" s="4">
        <v>1</v>
      </c>
      <c r="J2990" s="4">
        <v>2</v>
      </c>
      <c r="K2990" s="4">
        <v>1</v>
      </c>
      <c r="L2990" s="4" t="s">
        <v>6312</v>
      </c>
      <c r="M2990" s="4" t="str">
        <f t="shared" si="190"/>
        <v>NIVEL-9</v>
      </c>
      <c r="N2990" s="4" t="str">
        <f t="shared" si="191"/>
        <v>2129990102000</v>
      </c>
      <c r="O2990" s="55" t="str">
        <f t="shared" si="192"/>
        <v>2129990102001</v>
      </c>
      <c r="P2990" s="105">
        <v>2129990102001</v>
      </c>
      <c r="Q2990" s="106" t="s">
        <v>6308</v>
      </c>
      <c r="R2990" s="108" t="s">
        <v>4900</v>
      </c>
      <c r="S2990" s="101" t="s">
        <v>36</v>
      </c>
      <c r="T2990" s="33">
        <v>2129001102001</v>
      </c>
      <c r="U2990" s="33" t="s">
        <v>40</v>
      </c>
      <c r="V2990" s="34" t="s">
        <v>4901</v>
      </c>
      <c r="W2990" s="58" t="s">
        <v>24</v>
      </c>
      <c r="X2990" s="58">
        <v>44927</v>
      </c>
      <c r="Y2990" s="58">
        <v>44927</v>
      </c>
      <c r="Z2990" s="93" t="s">
        <v>25</v>
      </c>
    </row>
    <row r="2991" spans="1:26" s="5" customFormat="1" ht="27" customHeight="1" x14ac:dyDescent="0.25">
      <c r="A2991" s="99">
        <f t="shared" si="189"/>
        <v>1</v>
      </c>
      <c r="B2991" s="97">
        <f t="array" aca="1" ref="B2991" ca="1">IF(AND(MAX(IF(O2990:O3989=O2991,X2990:X3989))=X2991,Y2991&lt;=B$1),P2991,"-")</f>
        <v>2129990103000</v>
      </c>
      <c r="C2991" s="4">
        <v>2</v>
      </c>
      <c r="D2991" s="4">
        <v>1</v>
      </c>
      <c r="E2991" s="4">
        <v>2</v>
      </c>
      <c r="F2991" s="4">
        <v>9</v>
      </c>
      <c r="G2991" s="4">
        <v>99</v>
      </c>
      <c r="H2991" s="4">
        <v>0</v>
      </c>
      <c r="I2991" s="4">
        <v>1</v>
      </c>
      <c r="J2991" s="4">
        <v>3</v>
      </c>
      <c r="K2991" s="4">
        <v>0</v>
      </c>
      <c r="L2991" s="4" t="s">
        <v>6312</v>
      </c>
      <c r="M2991" s="4" t="str">
        <f t="shared" si="190"/>
        <v>NIVEL-8</v>
      </c>
      <c r="N2991" s="4" t="str">
        <f t="shared" si="191"/>
        <v>2129990100000</v>
      </c>
      <c r="O2991" s="55" t="str">
        <f t="shared" si="192"/>
        <v>2129990103000</v>
      </c>
      <c r="P2991" s="105">
        <v>2129990103000</v>
      </c>
      <c r="Q2991" s="106" t="s">
        <v>6309</v>
      </c>
      <c r="R2991" s="108" t="s">
        <v>4902</v>
      </c>
      <c r="S2991" s="101" t="s">
        <v>36</v>
      </c>
      <c r="T2991" s="33">
        <v>2129001103000</v>
      </c>
      <c r="U2991" s="33" t="s">
        <v>21</v>
      </c>
      <c r="V2991" s="34" t="s">
        <v>4903</v>
      </c>
      <c r="W2991" s="58" t="s">
        <v>24</v>
      </c>
      <c r="X2991" s="58">
        <v>44927</v>
      </c>
      <c r="Y2991" s="58">
        <v>44927</v>
      </c>
      <c r="Z2991" s="93" t="s">
        <v>25</v>
      </c>
    </row>
    <row r="2992" spans="1:26" s="5" customFormat="1" ht="27" customHeight="1" x14ac:dyDescent="0.25">
      <c r="A2992" s="99">
        <f t="shared" si="189"/>
        <v>1</v>
      </c>
      <c r="B2992" s="97">
        <f t="array" aca="1" ref="B2992" ca="1">IF(AND(MAX(IF(O2991:O3990=O2992,X2991:X3990))=X2992,Y2992&lt;=B$1),P2992,"-")</f>
        <v>2129990103001</v>
      </c>
      <c r="C2992" s="4">
        <v>2</v>
      </c>
      <c r="D2992" s="4">
        <v>1</v>
      </c>
      <c r="E2992" s="4">
        <v>2</v>
      </c>
      <c r="F2992" s="4">
        <v>9</v>
      </c>
      <c r="G2992" s="4">
        <v>99</v>
      </c>
      <c r="H2992" s="4">
        <v>0</v>
      </c>
      <c r="I2992" s="4">
        <v>1</v>
      </c>
      <c r="J2992" s="4">
        <v>3</v>
      </c>
      <c r="K2992" s="4">
        <v>1</v>
      </c>
      <c r="L2992" s="4" t="s">
        <v>6312</v>
      </c>
      <c r="M2992" s="4" t="str">
        <f t="shared" si="190"/>
        <v>NIVEL-9</v>
      </c>
      <c r="N2992" s="4" t="str">
        <f t="shared" si="191"/>
        <v>2129990103000</v>
      </c>
      <c r="O2992" s="55" t="str">
        <f t="shared" si="192"/>
        <v>2129990103001</v>
      </c>
      <c r="P2992" s="105">
        <v>2129990103001</v>
      </c>
      <c r="Q2992" s="106" t="s">
        <v>6308</v>
      </c>
      <c r="R2992" s="108" t="s">
        <v>4904</v>
      </c>
      <c r="S2992" s="101" t="s">
        <v>36</v>
      </c>
      <c r="T2992" s="33">
        <v>2129001103001</v>
      </c>
      <c r="U2992" s="33" t="s">
        <v>40</v>
      </c>
      <c r="V2992" s="34" t="s">
        <v>4905</v>
      </c>
      <c r="W2992" s="58" t="s">
        <v>24</v>
      </c>
      <c r="X2992" s="58">
        <v>44927</v>
      </c>
      <c r="Y2992" s="58">
        <v>44927</v>
      </c>
      <c r="Z2992" s="93" t="s">
        <v>25</v>
      </c>
    </row>
    <row r="2993" spans="1:26" s="5" customFormat="1" ht="27" customHeight="1" x14ac:dyDescent="0.25">
      <c r="A2993" s="99">
        <f t="shared" si="189"/>
        <v>1</v>
      </c>
      <c r="B2993" s="97">
        <f t="array" aca="1" ref="B2993" ca="1">IF(AND(MAX(IF(O2992:O3991=O2993,X2992:X3991))=X2993,Y2993&lt;=B$1),P2993,"-")</f>
        <v>2200000000000</v>
      </c>
      <c r="C2993" s="4">
        <v>2</v>
      </c>
      <c r="D2993" s="4">
        <v>2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 t="s">
        <v>6310</v>
      </c>
      <c r="M2993" s="4" t="str">
        <f t="shared" si="190"/>
        <v>NIVEL-2</v>
      </c>
      <c r="N2993" s="4" t="str">
        <f t="shared" si="191"/>
        <v>2000000000000</v>
      </c>
      <c r="O2993" s="55" t="str">
        <f t="shared" si="192"/>
        <v>2200000000000</v>
      </c>
      <c r="P2993" s="105">
        <v>2200000000000</v>
      </c>
      <c r="Q2993" s="106" t="s">
        <v>6309</v>
      </c>
      <c r="R2993" s="108" t="s">
        <v>4906</v>
      </c>
      <c r="S2993" s="101" t="s">
        <v>23</v>
      </c>
      <c r="T2993" s="33">
        <v>2200000000000</v>
      </c>
      <c r="U2993" s="33" t="s">
        <v>21</v>
      </c>
      <c r="V2993" s="34" t="s">
        <v>4906</v>
      </c>
      <c r="W2993" s="58" t="s">
        <v>24</v>
      </c>
      <c r="X2993" s="58">
        <v>44927</v>
      </c>
      <c r="Y2993" s="58">
        <v>44927</v>
      </c>
      <c r="Z2993" s="93" t="s">
        <v>25</v>
      </c>
    </row>
    <row r="2994" spans="1:26" s="5" customFormat="1" ht="27" customHeight="1" x14ac:dyDescent="0.25">
      <c r="A2994" s="99">
        <f t="shared" si="189"/>
        <v>1</v>
      </c>
      <c r="B2994" s="97">
        <f t="array" aca="1" ref="B2994" ca="1">IF(AND(MAX(IF(O2993:O3992=O2994,X2993:X3992))=X2994,Y2994&lt;=B$1),P2994,"-")</f>
        <v>2210000000000</v>
      </c>
      <c r="C2994" s="4">
        <v>2</v>
      </c>
      <c r="D2994" s="4">
        <v>2</v>
      </c>
      <c r="E2994" s="4">
        <v>1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 t="s">
        <v>6310</v>
      </c>
      <c r="M2994" s="4" t="str">
        <f t="shared" si="190"/>
        <v>NIVEL-3</v>
      </c>
      <c r="N2994" s="4" t="str">
        <f t="shared" si="191"/>
        <v>2200000000000</v>
      </c>
      <c r="O2994" s="55" t="str">
        <f t="shared" si="192"/>
        <v>2210000000000</v>
      </c>
      <c r="P2994" s="105">
        <v>2210000000000</v>
      </c>
      <c r="Q2994" s="106" t="s">
        <v>6309</v>
      </c>
      <c r="R2994" s="108" t="s">
        <v>4907</v>
      </c>
      <c r="S2994" s="101" t="s">
        <v>23</v>
      </c>
      <c r="T2994" s="33">
        <v>2210000000000</v>
      </c>
      <c r="U2994" s="33" t="s">
        <v>21</v>
      </c>
      <c r="V2994" s="34" t="s">
        <v>4907</v>
      </c>
      <c r="W2994" s="58" t="s">
        <v>24</v>
      </c>
      <c r="X2994" s="58">
        <v>44927</v>
      </c>
      <c r="Y2994" s="58">
        <v>44927</v>
      </c>
      <c r="Z2994" s="93" t="s">
        <v>25</v>
      </c>
    </row>
    <row r="2995" spans="1:26" s="5" customFormat="1" ht="27" customHeight="1" x14ac:dyDescent="0.25">
      <c r="A2995" s="99">
        <f t="shared" si="189"/>
        <v>1</v>
      </c>
      <c r="B2995" s="97">
        <f t="array" aca="1" ref="B2995" ca="1">IF(AND(MAX(IF(O2994:O3993=O2995,X2994:X3993))=X2995,Y2995&lt;=B$1),P2995,"-")</f>
        <v>2211000000000</v>
      </c>
      <c r="C2995" s="4">
        <v>2</v>
      </c>
      <c r="D2995" s="4">
        <v>2</v>
      </c>
      <c r="E2995" s="4">
        <v>1</v>
      </c>
      <c r="F2995" s="4">
        <v>1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 t="s">
        <v>6310</v>
      </c>
      <c r="M2995" s="4" t="str">
        <f t="shared" si="190"/>
        <v>NIVEL-4</v>
      </c>
      <c r="N2995" s="4" t="str">
        <f t="shared" si="191"/>
        <v>2210000000000</v>
      </c>
      <c r="O2995" s="55" t="str">
        <f t="shared" si="192"/>
        <v>2211000000000</v>
      </c>
      <c r="P2995" s="105">
        <v>2211000000000</v>
      </c>
      <c r="Q2995" s="106" t="s">
        <v>6309</v>
      </c>
      <c r="R2995" s="108" t="s">
        <v>4908</v>
      </c>
      <c r="S2995" s="101" t="s">
        <v>36</v>
      </c>
      <c r="T2995" s="33">
        <v>2218010000000</v>
      </c>
      <c r="U2995" s="33" t="s">
        <v>21</v>
      </c>
      <c r="V2995" s="34" t="s">
        <v>4909</v>
      </c>
      <c r="W2995" s="58" t="s">
        <v>24</v>
      </c>
      <c r="X2995" s="58">
        <v>44927</v>
      </c>
      <c r="Y2995" s="58">
        <v>44927</v>
      </c>
      <c r="Z2995" s="93" t="s">
        <v>25</v>
      </c>
    </row>
    <row r="2996" spans="1:26" s="5" customFormat="1" ht="27" customHeight="1" x14ac:dyDescent="0.25">
      <c r="A2996" s="99">
        <f t="shared" si="189"/>
        <v>1</v>
      </c>
      <c r="B2996" s="97">
        <f t="array" aca="1" ref="B2996" ca="1">IF(AND(MAX(IF(O2995:O3994=O2996,X2995:X3994))=X2996,Y2996&lt;=B$1),P2996,"-")</f>
        <v>2211010000000</v>
      </c>
      <c r="C2996" s="4">
        <v>2</v>
      </c>
      <c r="D2996" s="4">
        <v>2</v>
      </c>
      <c r="E2996" s="4">
        <v>1</v>
      </c>
      <c r="F2996" s="4">
        <v>1</v>
      </c>
      <c r="G2996" s="4">
        <v>1</v>
      </c>
      <c r="H2996" s="4">
        <v>0</v>
      </c>
      <c r="I2996" s="4">
        <v>0</v>
      </c>
      <c r="J2996" s="4">
        <v>0</v>
      </c>
      <c r="K2996" s="4">
        <v>0</v>
      </c>
      <c r="L2996" s="4" t="s">
        <v>6310</v>
      </c>
      <c r="M2996" s="4" t="str">
        <f t="shared" si="190"/>
        <v>NIVEL-5</v>
      </c>
      <c r="N2996" s="4" t="str">
        <f t="shared" si="191"/>
        <v>2211000000000</v>
      </c>
      <c r="O2996" s="55" t="str">
        <f t="shared" si="192"/>
        <v>2211010000000</v>
      </c>
      <c r="P2996" s="105">
        <v>2211010000000</v>
      </c>
      <c r="Q2996" s="106" t="s">
        <v>6309</v>
      </c>
      <c r="R2996" s="108" t="s">
        <v>4910</v>
      </c>
      <c r="S2996" s="101" t="s">
        <v>36</v>
      </c>
      <c r="T2996" s="33" t="s">
        <v>4911</v>
      </c>
      <c r="U2996" s="33" t="s">
        <v>666</v>
      </c>
      <c r="V2996" s="34" t="s">
        <v>666</v>
      </c>
      <c r="W2996" s="58" t="s">
        <v>24</v>
      </c>
      <c r="X2996" s="58">
        <v>44927</v>
      </c>
      <c r="Y2996" s="58">
        <v>44927</v>
      </c>
      <c r="Z2996" s="93" t="s">
        <v>25</v>
      </c>
    </row>
    <row r="2997" spans="1:26" s="5" customFormat="1" ht="27" customHeight="1" x14ac:dyDescent="0.25">
      <c r="A2997" s="99">
        <f t="shared" si="189"/>
        <v>1</v>
      </c>
      <c r="B2997" s="97">
        <f t="array" aca="1" ref="B2997" ca="1">IF(AND(MAX(IF(O2996:O3995=O2997,X2996:X3995))=X2997,Y2997&lt;=B$1),P2997,"-")</f>
        <v>2211010100000</v>
      </c>
      <c r="C2997" s="4">
        <v>2</v>
      </c>
      <c r="D2997" s="4">
        <v>2</v>
      </c>
      <c r="E2997" s="4">
        <v>1</v>
      </c>
      <c r="F2997" s="4">
        <v>1</v>
      </c>
      <c r="G2997" s="4">
        <v>1</v>
      </c>
      <c r="H2997" s="4">
        <v>0</v>
      </c>
      <c r="I2997" s="4">
        <v>1</v>
      </c>
      <c r="J2997" s="4">
        <v>0</v>
      </c>
      <c r="K2997" s="4">
        <v>0</v>
      </c>
      <c r="L2997" s="4" t="s">
        <v>6310</v>
      </c>
      <c r="M2997" s="4" t="str">
        <f t="shared" si="190"/>
        <v>NIVEL-7</v>
      </c>
      <c r="N2997" s="4" t="str">
        <f t="shared" si="191"/>
        <v>2211010000000</v>
      </c>
      <c r="O2997" s="55" t="str">
        <f t="shared" si="192"/>
        <v>2211010100000</v>
      </c>
      <c r="P2997" s="105">
        <v>2211010100000</v>
      </c>
      <c r="Q2997" s="106" t="s">
        <v>6309</v>
      </c>
      <c r="R2997" s="108" t="s">
        <v>4912</v>
      </c>
      <c r="S2997" s="101" t="s">
        <v>36</v>
      </c>
      <c r="T2997" s="33" t="s">
        <v>4913</v>
      </c>
      <c r="U2997" s="33" t="s">
        <v>666</v>
      </c>
      <c r="V2997" s="34" t="s">
        <v>666</v>
      </c>
      <c r="W2997" s="58" t="s">
        <v>24</v>
      </c>
      <c r="X2997" s="58">
        <v>44927</v>
      </c>
      <c r="Y2997" s="58">
        <v>44927</v>
      </c>
      <c r="Z2997" s="93" t="s">
        <v>25</v>
      </c>
    </row>
    <row r="2998" spans="1:26" s="5" customFormat="1" ht="27" customHeight="1" x14ac:dyDescent="0.25">
      <c r="A2998" s="99">
        <f t="shared" si="189"/>
        <v>1</v>
      </c>
      <c r="B2998" s="97">
        <f t="array" aca="1" ref="B2998" ca="1">IF(AND(MAX(IF(O2997:O3996=O2998,X2997:X3996))=X2998,Y2998&lt;=B$1),P2998,"-")</f>
        <v>2211020000000</v>
      </c>
      <c r="C2998" s="4">
        <v>2</v>
      </c>
      <c r="D2998" s="4">
        <v>2</v>
      </c>
      <c r="E2998" s="4">
        <v>1</v>
      </c>
      <c r="F2998" s="4">
        <v>1</v>
      </c>
      <c r="G2998" s="4">
        <v>2</v>
      </c>
      <c r="H2998" s="4">
        <v>0</v>
      </c>
      <c r="I2998" s="4">
        <v>0</v>
      </c>
      <c r="J2998" s="4">
        <v>0</v>
      </c>
      <c r="K2998" s="4">
        <v>0</v>
      </c>
      <c r="L2998" s="4" t="s">
        <v>6310</v>
      </c>
      <c r="M2998" s="4" t="str">
        <f t="shared" si="190"/>
        <v>NIVEL-5</v>
      </c>
      <c r="N2998" s="4" t="str">
        <f t="shared" si="191"/>
        <v>2211000000000</v>
      </c>
      <c r="O2998" s="55" t="str">
        <f t="shared" si="192"/>
        <v>2211020000000</v>
      </c>
      <c r="P2998" s="105">
        <v>2211020000000</v>
      </c>
      <c r="Q2998" s="106" t="s">
        <v>6309</v>
      </c>
      <c r="R2998" s="108" t="s">
        <v>4914</v>
      </c>
      <c r="S2998" s="101" t="s">
        <v>36</v>
      </c>
      <c r="T2998" s="33" t="s">
        <v>4915</v>
      </c>
      <c r="U2998" s="33" t="s">
        <v>666</v>
      </c>
      <c r="V2998" s="34" t="s">
        <v>666</v>
      </c>
      <c r="W2998" s="58" t="s">
        <v>24</v>
      </c>
      <c r="X2998" s="58">
        <v>44927</v>
      </c>
      <c r="Y2998" s="58">
        <v>44927</v>
      </c>
      <c r="Z2998" s="93" t="s">
        <v>25</v>
      </c>
    </row>
    <row r="2999" spans="1:26" s="5" customFormat="1" ht="27" customHeight="1" x14ac:dyDescent="0.25">
      <c r="A2999" s="99">
        <f t="shared" si="189"/>
        <v>1</v>
      </c>
      <c r="B2999" s="97">
        <f t="array" aca="1" ref="B2999" ca="1">IF(AND(MAX(IF(O2998:O3997=O2999,X2998:X3997))=X2999,Y2999&lt;=B$1),P2999,"-")</f>
        <v>2211020100000</v>
      </c>
      <c r="C2999" s="4">
        <v>2</v>
      </c>
      <c r="D2999" s="4">
        <v>2</v>
      </c>
      <c r="E2999" s="4">
        <v>1</v>
      </c>
      <c r="F2999" s="4">
        <v>1</v>
      </c>
      <c r="G2999" s="4">
        <v>2</v>
      </c>
      <c r="H2999" s="4">
        <v>0</v>
      </c>
      <c r="I2999" s="4">
        <v>1</v>
      </c>
      <c r="J2999" s="4">
        <v>0</v>
      </c>
      <c r="K2999" s="4">
        <v>0</v>
      </c>
      <c r="L2999" s="4" t="s">
        <v>6310</v>
      </c>
      <c r="M2999" s="4" t="str">
        <f t="shared" si="190"/>
        <v>NIVEL-7</v>
      </c>
      <c r="N2999" s="4" t="str">
        <f t="shared" si="191"/>
        <v>2211020000000</v>
      </c>
      <c r="O2999" s="55" t="str">
        <f t="shared" si="192"/>
        <v>2211020100000</v>
      </c>
      <c r="P2999" s="105">
        <v>2211020100000</v>
      </c>
      <c r="Q2999" s="106" t="s">
        <v>6309</v>
      </c>
      <c r="R2999" s="108" t="s">
        <v>4916</v>
      </c>
      <c r="S2999" s="101" t="s">
        <v>36</v>
      </c>
      <c r="T2999" s="33" t="s">
        <v>4917</v>
      </c>
      <c r="U2999" s="33" t="s">
        <v>666</v>
      </c>
      <c r="V2999" s="34" t="s">
        <v>666</v>
      </c>
      <c r="W2999" s="58" t="s">
        <v>24</v>
      </c>
      <c r="X2999" s="58">
        <v>44927</v>
      </c>
      <c r="Y2999" s="58">
        <v>44927</v>
      </c>
      <c r="Z2999" s="93" t="s">
        <v>25</v>
      </c>
    </row>
    <row r="3000" spans="1:26" s="5" customFormat="1" ht="27" customHeight="1" x14ac:dyDescent="0.25">
      <c r="A3000" s="99">
        <f t="shared" si="189"/>
        <v>1</v>
      </c>
      <c r="B3000" s="97">
        <f t="array" aca="1" ref="B3000" ca="1">IF(AND(MAX(IF(O2999:O3998=O3000,X2999:X3998))=X3000,Y3000&lt;=B$1),P3000,"-")</f>
        <v>2211020101000</v>
      </c>
      <c r="C3000" s="4">
        <v>2</v>
      </c>
      <c r="D3000" s="4">
        <v>2</v>
      </c>
      <c r="E3000" s="4">
        <v>1</v>
      </c>
      <c r="F3000" s="4">
        <v>1</v>
      </c>
      <c r="G3000" s="4">
        <v>2</v>
      </c>
      <c r="H3000" s="4">
        <v>0</v>
      </c>
      <c r="I3000" s="4">
        <v>1</v>
      </c>
      <c r="J3000" s="4">
        <v>1</v>
      </c>
      <c r="K3000" s="4">
        <v>0</v>
      </c>
      <c r="L3000" s="4" t="s">
        <v>6312</v>
      </c>
      <c r="M3000" s="4" t="str">
        <f t="shared" si="190"/>
        <v>NIVEL-8</v>
      </c>
      <c r="N3000" s="4" t="str">
        <f t="shared" si="191"/>
        <v>2211020100000</v>
      </c>
      <c r="O3000" s="55" t="str">
        <f t="shared" si="192"/>
        <v>2211020101000</v>
      </c>
      <c r="P3000" s="105">
        <v>2211020101000</v>
      </c>
      <c r="Q3000" s="106" t="s">
        <v>6308</v>
      </c>
      <c r="R3000" s="108" t="s">
        <v>4918</v>
      </c>
      <c r="S3000" s="101" t="s">
        <v>36</v>
      </c>
      <c r="T3000" s="33" t="s">
        <v>4919</v>
      </c>
      <c r="U3000" s="33" t="s">
        <v>666</v>
      </c>
      <c r="V3000" s="34" t="s">
        <v>666</v>
      </c>
      <c r="W3000" s="58" t="s">
        <v>24</v>
      </c>
      <c r="X3000" s="58">
        <v>44927</v>
      </c>
      <c r="Y3000" s="58">
        <v>44927</v>
      </c>
      <c r="Z3000" s="93" t="s">
        <v>25</v>
      </c>
    </row>
    <row r="3001" spans="1:26" s="5" customFormat="1" ht="27" customHeight="1" x14ac:dyDescent="0.25">
      <c r="A3001" s="99">
        <f t="shared" si="189"/>
        <v>1</v>
      </c>
      <c r="B3001" s="97">
        <f t="array" aca="1" ref="B3001" ca="1">IF(AND(MAX(IF(O3000:O3999=O3001,X3000:X3999))=X3001,Y3001&lt;=B$1),P3001,"-")</f>
        <v>2211020102000</v>
      </c>
      <c r="C3001" s="4">
        <v>2</v>
      </c>
      <c r="D3001" s="4">
        <v>2</v>
      </c>
      <c r="E3001" s="4">
        <v>1</v>
      </c>
      <c r="F3001" s="4">
        <v>1</v>
      </c>
      <c r="G3001" s="4">
        <v>2</v>
      </c>
      <c r="H3001" s="4">
        <v>0</v>
      </c>
      <c r="I3001" s="4">
        <v>1</v>
      </c>
      <c r="J3001" s="4">
        <v>2</v>
      </c>
      <c r="K3001" s="4">
        <v>0</v>
      </c>
      <c r="L3001" s="4" t="s">
        <v>6312</v>
      </c>
      <c r="M3001" s="4" t="str">
        <f t="shared" si="190"/>
        <v>NIVEL-8</v>
      </c>
      <c r="N3001" s="4" t="str">
        <f t="shared" si="191"/>
        <v>2211020100000</v>
      </c>
      <c r="O3001" s="55" t="str">
        <f t="shared" si="192"/>
        <v>2211020102000</v>
      </c>
      <c r="P3001" s="105">
        <v>2211020102000</v>
      </c>
      <c r="Q3001" s="106" t="s">
        <v>6308</v>
      </c>
      <c r="R3001" s="108" t="s">
        <v>4920</v>
      </c>
      <c r="S3001" s="101" t="s">
        <v>36</v>
      </c>
      <c r="T3001" s="33" t="s">
        <v>4921</v>
      </c>
      <c r="U3001" s="33" t="s">
        <v>666</v>
      </c>
      <c r="V3001" s="34" t="s">
        <v>666</v>
      </c>
      <c r="W3001" s="58" t="s">
        <v>24</v>
      </c>
      <c r="X3001" s="58">
        <v>44927</v>
      </c>
      <c r="Y3001" s="58">
        <v>44927</v>
      </c>
      <c r="Z3001" s="93" t="s">
        <v>25</v>
      </c>
    </row>
    <row r="3002" spans="1:26" s="5" customFormat="1" ht="27" customHeight="1" x14ac:dyDescent="0.25">
      <c r="A3002" s="99">
        <f t="shared" si="189"/>
        <v>1</v>
      </c>
      <c r="B3002" s="97">
        <f t="array" aca="1" ref="B3002" ca="1">IF(AND(MAX(IF(O3001:O4000=O3002,X3001:X4000))=X3002,Y3002&lt;=B$1),P3002,"-")</f>
        <v>2211020103000</v>
      </c>
      <c r="C3002" s="4">
        <v>2</v>
      </c>
      <c r="D3002" s="4">
        <v>2</v>
      </c>
      <c r="E3002" s="4">
        <v>1</v>
      </c>
      <c r="F3002" s="4">
        <v>1</v>
      </c>
      <c r="G3002" s="4">
        <v>2</v>
      </c>
      <c r="H3002" s="4">
        <v>0</v>
      </c>
      <c r="I3002" s="4">
        <v>1</v>
      </c>
      <c r="J3002" s="4">
        <v>3</v>
      </c>
      <c r="K3002" s="4">
        <v>0</v>
      </c>
      <c r="L3002" s="4" t="s">
        <v>6312</v>
      </c>
      <c r="M3002" s="4" t="str">
        <f t="shared" si="190"/>
        <v>NIVEL-8</v>
      </c>
      <c r="N3002" s="4" t="str">
        <f t="shared" si="191"/>
        <v>2211020100000</v>
      </c>
      <c r="O3002" s="55" t="str">
        <f t="shared" si="192"/>
        <v>2211020103000</v>
      </c>
      <c r="P3002" s="105">
        <v>2211020103000</v>
      </c>
      <c r="Q3002" s="106" t="s">
        <v>6308</v>
      </c>
      <c r="R3002" s="108" t="s">
        <v>4922</v>
      </c>
      <c r="S3002" s="101" t="s">
        <v>36</v>
      </c>
      <c r="T3002" s="33" t="s">
        <v>4923</v>
      </c>
      <c r="U3002" s="33" t="s">
        <v>666</v>
      </c>
      <c r="V3002" s="34" t="s">
        <v>666</v>
      </c>
      <c r="W3002" s="58" t="s">
        <v>24</v>
      </c>
      <c r="X3002" s="58">
        <v>44927</v>
      </c>
      <c r="Y3002" s="58">
        <v>44927</v>
      </c>
      <c r="Z3002" s="93" t="s">
        <v>25</v>
      </c>
    </row>
    <row r="3003" spans="1:26" s="5" customFormat="1" ht="27" customHeight="1" x14ac:dyDescent="0.25">
      <c r="A3003" s="99">
        <f t="shared" si="189"/>
        <v>1</v>
      </c>
      <c r="B3003" s="97">
        <f t="array" aca="1" ref="B3003" ca="1">IF(AND(MAX(IF(O3002:O4001=O3003,X3002:X4001))=X3003,Y3003&lt;=B$1),P3003,"-")</f>
        <v>2211020104000</v>
      </c>
      <c r="C3003" s="4">
        <v>2</v>
      </c>
      <c r="D3003" s="4">
        <v>2</v>
      </c>
      <c r="E3003" s="4">
        <v>1</v>
      </c>
      <c r="F3003" s="4">
        <v>1</v>
      </c>
      <c r="G3003" s="4">
        <v>2</v>
      </c>
      <c r="H3003" s="4">
        <v>0</v>
      </c>
      <c r="I3003" s="4">
        <v>1</v>
      </c>
      <c r="J3003" s="4">
        <v>4</v>
      </c>
      <c r="K3003" s="4">
        <v>0</v>
      </c>
      <c r="L3003" s="4" t="s">
        <v>6312</v>
      </c>
      <c r="M3003" s="4" t="str">
        <f t="shared" si="190"/>
        <v>NIVEL-8</v>
      </c>
      <c r="N3003" s="4" t="str">
        <f t="shared" si="191"/>
        <v>2211020100000</v>
      </c>
      <c r="O3003" s="55" t="str">
        <f t="shared" si="192"/>
        <v>2211020104000</v>
      </c>
      <c r="P3003" s="105">
        <v>2211020104000</v>
      </c>
      <c r="Q3003" s="106" t="s">
        <v>6308</v>
      </c>
      <c r="R3003" s="108" t="s">
        <v>4924</v>
      </c>
      <c r="S3003" s="101" t="s">
        <v>36</v>
      </c>
      <c r="T3003" s="33" t="s">
        <v>4925</v>
      </c>
      <c r="U3003" s="33" t="s">
        <v>666</v>
      </c>
      <c r="V3003" s="34" t="s">
        <v>666</v>
      </c>
      <c r="W3003" s="58" t="s">
        <v>24</v>
      </c>
      <c r="X3003" s="58">
        <v>44927</v>
      </c>
      <c r="Y3003" s="58">
        <v>44927</v>
      </c>
      <c r="Z3003" s="93" t="s">
        <v>25</v>
      </c>
    </row>
    <row r="3004" spans="1:26" s="5" customFormat="1" ht="27" customHeight="1" x14ac:dyDescent="0.25">
      <c r="A3004" s="99">
        <f t="shared" si="189"/>
        <v>1</v>
      </c>
      <c r="B3004" s="97">
        <f t="array" aca="1" ref="B3004" ca="1">IF(AND(MAX(IF(O3003:O4002=O3004,X3003:X4002))=X3004,Y3004&lt;=B$1),P3004,"-")</f>
        <v>2211020105000</v>
      </c>
      <c r="C3004" s="4">
        <v>2</v>
      </c>
      <c r="D3004" s="4">
        <v>2</v>
      </c>
      <c r="E3004" s="4">
        <v>1</v>
      </c>
      <c r="F3004" s="4">
        <v>1</v>
      </c>
      <c r="G3004" s="4">
        <v>2</v>
      </c>
      <c r="H3004" s="4">
        <v>0</v>
      </c>
      <c r="I3004" s="4">
        <v>1</v>
      </c>
      <c r="J3004" s="4">
        <v>5</v>
      </c>
      <c r="K3004" s="4">
        <v>0</v>
      </c>
      <c r="L3004" s="4" t="s">
        <v>6312</v>
      </c>
      <c r="M3004" s="4" t="str">
        <f t="shared" si="190"/>
        <v>NIVEL-8</v>
      </c>
      <c r="N3004" s="4" t="str">
        <f t="shared" si="191"/>
        <v>2211020100000</v>
      </c>
      <c r="O3004" s="55" t="str">
        <f t="shared" si="192"/>
        <v>2211020105000</v>
      </c>
      <c r="P3004" s="105">
        <v>2211020105000</v>
      </c>
      <c r="Q3004" s="106" t="s">
        <v>6308</v>
      </c>
      <c r="R3004" s="108" t="s">
        <v>4926</v>
      </c>
      <c r="S3004" s="101" t="s">
        <v>36</v>
      </c>
      <c r="T3004" s="33" t="s">
        <v>4927</v>
      </c>
      <c r="U3004" s="33" t="s">
        <v>666</v>
      </c>
      <c r="V3004" s="34" t="s">
        <v>666</v>
      </c>
      <c r="W3004" s="58" t="s">
        <v>24</v>
      </c>
      <c r="X3004" s="58">
        <v>44927</v>
      </c>
      <c r="Y3004" s="58">
        <v>44927</v>
      </c>
      <c r="Z3004" s="93" t="s">
        <v>25</v>
      </c>
    </row>
    <row r="3005" spans="1:26" s="5" customFormat="1" ht="27" customHeight="1" x14ac:dyDescent="0.25">
      <c r="A3005" s="99">
        <f t="shared" si="189"/>
        <v>1</v>
      </c>
      <c r="B3005" s="97">
        <f t="array" aca="1" ref="B3005" ca="1">IF(AND(MAX(IF(O3004:O4003=O3005,X3004:X4003))=X3005,Y3005&lt;=B$1),P3005,"-")</f>
        <v>2211020199000</v>
      </c>
      <c r="C3005" s="4">
        <v>2</v>
      </c>
      <c r="D3005" s="4">
        <v>2</v>
      </c>
      <c r="E3005" s="4">
        <v>1</v>
      </c>
      <c r="F3005" s="4">
        <v>1</v>
      </c>
      <c r="G3005" s="4">
        <v>2</v>
      </c>
      <c r="H3005" s="4">
        <v>0</v>
      </c>
      <c r="I3005" s="4">
        <v>1</v>
      </c>
      <c r="J3005" s="4">
        <v>99</v>
      </c>
      <c r="K3005" s="4">
        <v>0</v>
      </c>
      <c r="L3005" s="4" t="s">
        <v>6312</v>
      </c>
      <c r="M3005" s="4" t="str">
        <f t="shared" si="190"/>
        <v>NIVEL-8</v>
      </c>
      <c r="N3005" s="4" t="str">
        <f t="shared" si="191"/>
        <v>2211020100000</v>
      </c>
      <c r="O3005" s="55" t="str">
        <f t="shared" si="192"/>
        <v>2211020199000</v>
      </c>
      <c r="P3005" s="105">
        <v>2211020199000</v>
      </c>
      <c r="Q3005" s="106" t="s">
        <v>6308</v>
      </c>
      <c r="R3005" s="108" t="s">
        <v>4928</v>
      </c>
      <c r="S3005" s="101" t="s">
        <v>36</v>
      </c>
      <c r="T3005" s="33" t="s">
        <v>4929</v>
      </c>
      <c r="U3005" s="33" t="s">
        <v>666</v>
      </c>
      <c r="V3005" s="34" t="s">
        <v>666</v>
      </c>
      <c r="W3005" s="58" t="s">
        <v>24</v>
      </c>
      <c r="X3005" s="58">
        <v>44927</v>
      </c>
      <c r="Y3005" s="58">
        <v>44927</v>
      </c>
      <c r="Z3005" s="93" t="s">
        <v>25</v>
      </c>
    </row>
    <row r="3006" spans="1:26" s="5" customFormat="1" ht="27" customHeight="1" x14ac:dyDescent="0.25">
      <c r="A3006" s="99">
        <f t="shared" si="189"/>
        <v>1</v>
      </c>
      <c r="B3006" s="97">
        <f t="array" aca="1" ref="B3006" ca="1">IF(AND(MAX(IF(O3005:O4004=O3006,X3005:X4004))=X3006,Y3006&lt;=B$1),P3006,"-")</f>
        <v>2212000000000</v>
      </c>
      <c r="C3006" s="4">
        <v>2</v>
      </c>
      <c r="D3006" s="4">
        <v>2</v>
      </c>
      <c r="E3006" s="4">
        <v>1</v>
      </c>
      <c r="F3006" s="4">
        <v>2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 t="s">
        <v>6310</v>
      </c>
      <c r="M3006" s="4" t="str">
        <f t="shared" si="190"/>
        <v>NIVEL-4</v>
      </c>
      <c r="N3006" s="4" t="str">
        <f t="shared" si="191"/>
        <v>2210000000000</v>
      </c>
      <c r="O3006" s="55" t="str">
        <f t="shared" si="192"/>
        <v>2212000000000</v>
      </c>
      <c r="P3006" s="105">
        <v>2212000000000</v>
      </c>
      <c r="Q3006" s="106" t="s">
        <v>6309</v>
      </c>
      <c r="R3006" s="108" t="s">
        <v>4930</v>
      </c>
      <c r="S3006" s="101" t="s">
        <v>23</v>
      </c>
      <c r="T3006" s="33">
        <v>2212000000000</v>
      </c>
      <c r="U3006" s="33" t="s">
        <v>21</v>
      </c>
      <c r="V3006" s="34" t="s">
        <v>4930</v>
      </c>
      <c r="W3006" s="58" t="s">
        <v>24</v>
      </c>
      <c r="X3006" s="58">
        <v>44927</v>
      </c>
      <c r="Y3006" s="58">
        <v>44927</v>
      </c>
      <c r="Z3006" s="93" t="s">
        <v>25</v>
      </c>
    </row>
    <row r="3007" spans="1:26" s="5" customFormat="1" ht="27" customHeight="1" x14ac:dyDescent="0.25">
      <c r="A3007" s="99">
        <f t="shared" si="189"/>
        <v>1</v>
      </c>
      <c r="B3007" s="97">
        <f t="array" aca="1" ref="B3007" ca="1">IF(AND(MAX(IF(O3006:O4005=O3007,X3006:X4005))=X3007,Y3007&lt;=B$1),P3007,"-")</f>
        <v>2212010000000</v>
      </c>
      <c r="C3007" s="4">
        <v>2</v>
      </c>
      <c r="D3007" s="4">
        <v>2</v>
      </c>
      <c r="E3007" s="4">
        <v>1</v>
      </c>
      <c r="F3007" s="4">
        <v>2</v>
      </c>
      <c r="G3007" s="4">
        <v>1</v>
      </c>
      <c r="H3007" s="4">
        <v>0</v>
      </c>
      <c r="I3007" s="4">
        <v>0</v>
      </c>
      <c r="J3007" s="4">
        <v>0</v>
      </c>
      <c r="K3007" s="4">
        <v>0</v>
      </c>
      <c r="L3007" s="4" t="s">
        <v>6310</v>
      </c>
      <c r="M3007" s="4" t="str">
        <f t="shared" si="190"/>
        <v>NIVEL-5</v>
      </c>
      <c r="N3007" s="4" t="str">
        <f t="shared" si="191"/>
        <v>2212000000000</v>
      </c>
      <c r="O3007" s="55" t="str">
        <f t="shared" si="192"/>
        <v>2212010000000</v>
      </c>
      <c r="P3007" s="105">
        <v>2212010000000</v>
      </c>
      <c r="Q3007" s="106" t="s">
        <v>6309</v>
      </c>
      <c r="R3007" s="108" t="s">
        <v>4666</v>
      </c>
      <c r="S3007" s="101" t="s">
        <v>23</v>
      </c>
      <c r="T3007" s="33">
        <v>2212010000000</v>
      </c>
      <c r="U3007" s="33" t="s">
        <v>21</v>
      </c>
      <c r="V3007" s="34" t="s">
        <v>4666</v>
      </c>
      <c r="W3007" s="58" t="s">
        <v>24</v>
      </c>
      <c r="X3007" s="58">
        <v>44927</v>
      </c>
      <c r="Y3007" s="58">
        <v>44927</v>
      </c>
      <c r="Z3007" s="93" t="s">
        <v>25</v>
      </c>
    </row>
    <row r="3008" spans="1:26" s="5" customFormat="1" ht="27" customHeight="1" x14ac:dyDescent="0.25">
      <c r="A3008" s="99">
        <f t="shared" si="189"/>
        <v>1</v>
      </c>
      <c r="B3008" s="97">
        <f t="array" aca="1" ref="B3008" ca="1">IF(AND(MAX(IF(O3007:O4006=O3008,X3007:X4006))=X3008,Y3008&lt;=B$1),P3008,"-")</f>
        <v>2212020000000</v>
      </c>
      <c r="C3008" s="4">
        <v>2</v>
      </c>
      <c r="D3008" s="4">
        <v>2</v>
      </c>
      <c r="E3008" s="4">
        <v>1</v>
      </c>
      <c r="F3008" s="4">
        <v>2</v>
      </c>
      <c r="G3008" s="4">
        <v>2</v>
      </c>
      <c r="H3008" s="4">
        <v>0</v>
      </c>
      <c r="I3008" s="4">
        <v>0</v>
      </c>
      <c r="J3008" s="4">
        <v>0</v>
      </c>
      <c r="K3008" s="4">
        <v>0</v>
      </c>
      <c r="L3008" s="4" t="s">
        <v>6310</v>
      </c>
      <c r="M3008" s="4" t="str">
        <f t="shared" si="190"/>
        <v>NIVEL-5</v>
      </c>
      <c r="N3008" s="4" t="str">
        <f t="shared" si="191"/>
        <v>2212000000000</v>
      </c>
      <c r="O3008" s="55" t="str">
        <f t="shared" si="192"/>
        <v>2212020000000</v>
      </c>
      <c r="P3008" s="105">
        <v>2212020000000</v>
      </c>
      <c r="Q3008" s="106" t="s">
        <v>6309</v>
      </c>
      <c r="R3008" s="108" t="s">
        <v>4931</v>
      </c>
      <c r="S3008" s="101" t="s">
        <v>23</v>
      </c>
      <c r="T3008" s="33">
        <v>2212020000000</v>
      </c>
      <c r="U3008" s="33" t="s">
        <v>21</v>
      </c>
      <c r="V3008" s="34" t="s">
        <v>4931</v>
      </c>
      <c r="W3008" s="58" t="s">
        <v>24</v>
      </c>
      <c r="X3008" s="58">
        <v>44927</v>
      </c>
      <c r="Y3008" s="58">
        <v>44927</v>
      </c>
      <c r="Z3008" s="93" t="s">
        <v>25</v>
      </c>
    </row>
    <row r="3009" spans="1:26" s="5" customFormat="1" ht="27" customHeight="1" x14ac:dyDescent="0.25">
      <c r="A3009" s="99">
        <f t="shared" si="189"/>
        <v>1</v>
      </c>
      <c r="B3009" s="97">
        <f t="array" aca="1" ref="B3009" ca="1">IF(AND(MAX(IF(O3008:O4007=O3009,X3008:X4007))=X3009,Y3009&lt;=B$1),P3009,"-")</f>
        <v>2212030000000</v>
      </c>
      <c r="C3009" s="4">
        <v>2</v>
      </c>
      <c r="D3009" s="4">
        <v>2</v>
      </c>
      <c r="E3009" s="4">
        <v>1</v>
      </c>
      <c r="F3009" s="4">
        <v>2</v>
      </c>
      <c r="G3009" s="4">
        <v>3</v>
      </c>
      <c r="H3009" s="4">
        <v>0</v>
      </c>
      <c r="I3009" s="4">
        <v>0</v>
      </c>
      <c r="J3009" s="4">
        <v>0</v>
      </c>
      <c r="K3009" s="4">
        <v>0</v>
      </c>
      <c r="L3009" s="4" t="s">
        <v>6310</v>
      </c>
      <c r="M3009" s="4" t="str">
        <f t="shared" si="190"/>
        <v>NIVEL-5</v>
      </c>
      <c r="N3009" s="4" t="str">
        <f t="shared" si="191"/>
        <v>2212000000000</v>
      </c>
      <c r="O3009" s="55" t="str">
        <f t="shared" si="192"/>
        <v>2212030000000</v>
      </c>
      <c r="P3009" s="105">
        <v>2212030000000</v>
      </c>
      <c r="Q3009" s="106" t="s">
        <v>6309</v>
      </c>
      <c r="R3009" s="108" t="s">
        <v>4932</v>
      </c>
      <c r="S3009" s="101" t="s">
        <v>23</v>
      </c>
      <c r="T3009" s="33">
        <v>2212030000000</v>
      </c>
      <c r="U3009" s="33" t="s">
        <v>21</v>
      </c>
      <c r="V3009" s="34" t="s">
        <v>4932</v>
      </c>
      <c r="W3009" s="58" t="s">
        <v>24</v>
      </c>
      <c r="X3009" s="58">
        <v>44927</v>
      </c>
      <c r="Y3009" s="58">
        <v>44927</v>
      </c>
      <c r="Z3009" s="93" t="s">
        <v>25</v>
      </c>
    </row>
    <row r="3010" spans="1:26" s="5" customFormat="1" ht="27" customHeight="1" x14ac:dyDescent="0.25">
      <c r="A3010" s="99">
        <f t="shared" ref="A3010:A3073" si="193">COUNTIF(O:O,O3010)</f>
        <v>1</v>
      </c>
      <c r="B3010" s="97">
        <f t="array" aca="1" ref="B3010" ca="1">IF(AND(MAX(IF(O3009:O4008=O3010,X3009:X4008))=X3010,Y3010&lt;=B$1),P3010,"-")</f>
        <v>2212040000000</v>
      </c>
      <c r="C3010" s="4">
        <v>2</v>
      </c>
      <c r="D3010" s="4">
        <v>2</v>
      </c>
      <c r="E3010" s="4">
        <v>1</v>
      </c>
      <c r="F3010" s="4">
        <v>2</v>
      </c>
      <c r="G3010" s="4">
        <v>4</v>
      </c>
      <c r="H3010" s="4">
        <v>0</v>
      </c>
      <c r="I3010" s="4">
        <v>0</v>
      </c>
      <c r="J3010" s="4">
        <v>0</v>
      </c>
      <c r="K3010" s="4">
        <v>0</v>
      </c>
      <c r="L3010" s="4" t="s">
        <v>6310</v>
      </c>
      <c r="M3010" s="4" t="str">
        <f t="shared" si="190"/>
        <v>NIVEL-5</v>
      </c>
      <c r="N3010" s="4" t="str">
        <f t="shared" si="191"/>
        <v>2212000000000</v>
      </c>
      <c r="O3010" s="55" t="str">
        <f t="shared" si="192"/>
        <v>2212040000000</v>
      </c>
      <c r="P3010" s="105">
        <v>2212040000000</v>
      </c>
      <c r="Q3010" s="106" t="s">
        <v>6309</v>
      </c>
      <c r="R3010" s="108" t="s">
        <v>4933</v>
      </c>
      <c r="S3010" s="101" t="s">
        <v>23</v>
      </c>
      <c r="T3010" s="33">
        <v>2212040000000</v>
      </c>
      <c r="U3010" s="33" t="s">
        <v>21</v>
      </c>
      <c r="V3010" s="34" t="s">
        <v>4933</v>
      </c>
      <c r="W3010" s="58" t="s">
        <v>24</v>
      </c>
      <c r="X3010" s="58">
        <v>44927</v>
      </c>
      <c r="Y3010" s="58">
        <v>44927</v>
      </c>
      <c r="Z3010" s="93" t="s">
        <v>25</v>
      </c>
    </row>
    <row r="3011" spans="1:26" s="5" customFormat="1" ht="27" customHeight="1" x14ac:dyDescent="0.25">
      <c r="A3011" s="99">
        <f t="shared" si="193"/>
        <v>1</v>
      </c>
      <c r="B3011" s="97">
        <f t="array" aca="1" ref="B3011" ca="1">IF(AND(MAX(IF(O3010:O4009=O3011,X3010:X4009))=X3011,Y3011&lt;=B$1),P3011,"-")</f>
        <v>2213000000000</v>
      </c>
      <c r="C3011" s="4">
        <v>2</v>
      </c>
      <c r="D3011" s="4">
        <v>2</v>
      </c>
      <c r="E3011" s="4">
        <v>1</v>
      </c>
      <c r="F3011" s="4">
        <v>3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 t="s">
        <v>6310</v>
      </c>
      <c r="M3011" s="4" t="str">
        <f t="shared" si="190"/>
        <v>NIVEL-4</v>
      </c>
      <c r="N3011" s="4" t="str">
        <f t="shared" si="191"/>
        <v>2210000000000</v>
      </c>
      <c r="O3011" s="55" t="str">
        <f t="shared" si="192"/>
        <v>2213000000000</v>
      </c>
      <c r="P3011" s="105">
        <v>2213000000000</v>
      </c>
      <c r="Q3011" s="106" t="s">
        <v>6309</v>
      </c>
      <c r="R3011" s="108" t="s">
        <v>4934</v>
      </c>
      <c r="S3011" s="101" t="s">
        <v>23</v>
      </c>
      <c r="T3011" s="33">
        <v>2213000000000</v>
      </c>
      <c r="U3011" s="33" t="s">
        <v>21</v>
      </c>
      <c r="V3011" s="34" t="s">
        <v>4934</v>
      </c>
      <c r="W3011" s="58" t="s">
        <v>24</v>
      </c>
      <c r="X3011" s="58">
        <v>44927</v>
      </c>
      <c r="Y3011" s="58">
        <v>44927</v>
      </c>
      <c r="Z3011" s="93" t="s">
        <v>25</v>
      </c>
    </row>
    <row r="3012" spans="1:26" s="5" customFormat="1" ht="27" customHeight="1" x14ac:dyDescent="0.25">
      <c r="A3012" s="99">
        <f t="shared" si="193"/>
        <v>1</v>
      </c>
      <c r="B3012" s="97">
        <f t="array" aca="1" ref="B3012" ca="1">IF(AND(MAX(IF(O3011:O4010=O3012,X3011:X4010))=X3012,Y3012&lt;=B$1),P3012,"-")</f>
        <v>2213010000000</v>
      </c>
      <c r="C3012" s="4">
        <v>2</v>
      </c>
      <c r="D3012" s="4">
        <v>2</v>
      </c>
      <c r="E3012" s="4">
        <v>1</v>
      </c>
      <c r="F3012" s="4">
        <v>3</v>
      </c>
      <c r="G3012" s="4">
        <v>1</v>
      </c>
      <c r="H3012" s="4">
        <v>0</v>
      </c>
      <c r="I3012" s="4">
        <v>0</v>
      </c>
      <c r="J3012" s="4">
        <v>0</v>
      </c>
      <c r="K3012" s="4">
        <v>0</v>
      </c>
      <c r="L3012" s="4" t="s">
        <v>6310</v>
      </c>
      <c r="M3012" s="4" t="str">
        <f t="shared" ref="M3012:M3075" si="194">IF(K3012&lt;&gt;0,"NIVEL-9",
IF(J3012&lt;&gt;0,"NIVEL-8",
IF(I3012&lt;&gt;0,"NIVEL-7",
IF(H3012&lt;&gt;0,"NIVEL-6",
IF(G3012&lt;&gt;0,"NIVEL-5",
IF(F3012&lt;&gt;0,"NIVEL-4",
IF(E3012&lt;&gt;0,"NIVEL-3",
IF(D3012&lt;&gt;0,"NIVEL-2",
"NIVEL-1"))))))))</f>
        <v>NIVEL-5</v>
      </c>
      <c r="N3012" s="4" t="str">
        <f t="shared" ref="N3012:N3075" si="195">IF(K3012&lt;&gt;0,LEFT(P3012,10)&amp;"000",
IF(J3012&lt;&gt;0,LEFT(P3012,8)&amp;"00000",
IF(I3012&lt;&gt;0,LEFT(P3012,7)&amp;"000000",
IF(H3012&lt;&gt;0,LEFT(P3012,6)&amp;"0000000",
IF(G3012&lt;&gt;0,LEFT(P3012,4)&amp;"000000000",
IF(F3012&lt;&gt;0,LEFT(P3012,3)&amp;"0000000000",
IF(E3012&lt;&gt;0,LEFT(P3012,2)&amp;"00000000000",
IF(D3012&lt;&gt;0,LEFT(P3012,1)&amp;"000000000000",
"-"))))))))</f>
        <v>2213000000000</v>
      </c>
      <c r="O3012" s="55" t="str">
        <f t="shared" si="192"/>
        <v>2213010000000</v>
      </c>
      <c r="P3012" s="105">
        <v>2213010000000</v>
      </c>
      <c r="Q3012" s="106" t="s">
        <v>6309</v>
      </c>
      <c r="R3012" s="108" t="s">
        <v>4934</v>
      </c>
      <c r="S3012" s="101" t="s">
        <v>36</v>
      </c>
      <c r="T3012" s="33">
        <v>2213001000000</v>
      </c>
      <c r="U3012" s="33" t="s">
        <v>21</v>
      </c>
      <c r="V3012" s="34" t="s">
        <v>4934</v>
      </c>
      <c r="W3012" s="58" t="s">
        <v>24</v>
      </c>
      <c r="X3012" s="58">
        <v>44927</v>
      </c>
      <c r="Y3012" s="58">
        <v>44927</v>
      </c>
      <c r="Z3012" s="93" t="s">
        <v>25</v>
      </c>
    </row>
    <row r="3013" spans="1:26" s="5" customFormat="1" ht="27" customHeight="1" x14ac:dyDescent="0.25">
      <c r="A3013" s="99">
        <f t="shared" si="193"/>
        <v>1</v>
      </c>
      <c r="B3013" s="97">
        <f t="array" aca="1" ref="B3013" ca="1">IF(AND(MAX(IF(O3012:O4011=O3013,X3012:X4011))=X3013,Y3013&lt;=B$1),P3013,"-")</f>
        <v>2213010100000</v>
      </c>
      <c r="C3013" s="4">
        <v>2</v>
      </c>
      <c r="D3013" s="4">
        <v>2</v>
      </c>
      <c r="E3013" s="4">
        <v>1</v>
      </c>
      <c r="F3013" s="4">
        <v>3</v>
      </c>
      <c r="G3013" s="4">
        <v>1</v>
      </c>
      <c r="H3013" s="4">
        <v>0</v>
      </c>
      <c r="I3013" s="4">
        <v>1</v>
      </c>
      <c r="J3013" s="4">
        <v>0</v>
      </c>
      <c r="K3013" s="4">
        <v>0</v>
      </c>
      <c r="L3013" s="4" t="s">
        <v>6310</v>
      </c>
      <c r="M3013" s="4" t="str">
        <f t="shared" si="194"/>
        <v>NIVEL-7</v>
      </c>
      <c r="N3013" s="4" t="str">
        <f t="shared" si="195"/>
        <v>2213010000000</v>
      </c>
      <c r="O3013" s="55" t="str">
        <f t="shared" si="192"/>
        <v>2213010100000</v>
      </c>
      <c r="P3013" s="105">
        <v>2213010100000</v>
      </c>
      <c r="Q3013" s="106" t="s">
        <v>6309</v>
      </c>
      <c r="R3013" s="108" t="s">
        <v>4935</v>
      </c>
      <c r="S3013" s="101" t="s">
        <v>36</v>
      </c>
      <c r="T3013" s="33">
        <v>2213001100000</v>
      </c>
      <c r="U3013" s="33" t="s">
        <v>21</v>
      </c>
      <c r="V3013" s="34" t="s">
        <v>4936</v>
      </c>
      <c r="W3013" s="58" t="s">
        <v>24</v>
      </c>
      <c r="X3013" s="58">
        <v>44927</v>
      </c>
      <c r="Y3013" s="58">
        <v>44927</v>
      </c>
      <c r="Z3013" s="93" t="s">
        <v>25</v>
      </c>
    </row>
    <row r="3014" spans="1:26" s="5" customFormat="1" ht="27" customHeight="1" x14ac:dyDescent="0.25">
      <c r="A3014" s="99">
        <f t="shared" si="193"/>
        <v>1</v>
      </c>
      <c r="B3014" s="97">
        <f t="array" aca="1" ref="B3014" ca="1">IF(AND(MAX(IF(O3013:O4012=O3014,X3013:X4012))=X3014,Y3014&lt;=B$1),P3014,"-")</f>
        <v>2213010101000</v>
      </c>
      <c r="C3014" s="4">
        <v>2</v>
      </c>
      <c r="D3014" s="4">
        <v>2</v>
      </c>
      <c r="E3014" s="4">
        <v>1</v>
      </c>
      <c r="F3014" s="4">
        <v>3</v>
      </c>
      <c r="G3014" s="4">
        <v>1</v>
      </c>
      <c r="H3014" s="4">
        <v>0</v>
      </c>
      <c r="I3014" s="4">
        <v>1</v>
      </c>
      <c r="J3014" s="4">
        <v>1</v>
      </c>
      <c r="K3014" s="4">
        <v>0</v>
      </c>
      <c r="L3014" s="4" t="s">
        <v>6312</v>
      </c>
      <c r="M3014" s="4" t="str">
        <f t="shared" si="194"/>
        <v>NIVEL-8</v>
      </c>
      <c r="N3014" s="4" t="str">
        <f t="shared" si="195"/>
        <v>2213010100000</v>
      </c>
      <c r="O3014" s="55" t="str">
        <f t="shared" si="192"/>
        <v>2213010101000</v>
      </c>
      <c r="P3014" s="105">
        <v>2213010101000</v>
      </c>
      <c r="Q3014" s="106" t="s">
        <v>6308</v>
      </c>
      <c r="R3014" s="108" t="s">
        <v>4937</v>
      </c>
      <c r="S3014" s="101" t="s">
        <v>36</v>
      </c>
      <c r="T3014" s="33">
        <v>2213001199000</v>
      </c>
      <c r="U3014" s="33" t="s">
        <v>40</v>
      </c>
      <c r="V3014" s="34" t="s">
        <v>4938</v>
      </c>
      <c r="W3014" s="58" t="s">
        <v>24</v>
      </c>
      <c r="X3014" s="58">
        <v>44927</v>
      </c>
      <c r="Y3014" s="58">
        <v>44927</v>
      </c>
      <c r="Z3014" s="93" t="s">
        <v>25</v>
      </c>
    </row>
    <row r="3015" spans="1:26" s="5" customFormat="1" ht="27" customHeight="1" x14ac:dyDescent="0.25">
      <c r="A3015" s="99">
        <f t="shared" si="193"/>
        <v>1</v>
      </c>
      <c r="B3015" s="97">
        <f t="array" aca="1" ref="B3015" ca="1">IF(AND(MAX(IF(O3014:O4013=O3015,X3014:X4013))=X3015,Y3015&lt;=B$1),P3015,"-")</f>
        <v>2220000000000</v>
      </c>
      <c r="C3015" s="4">
        <v>2</v>
      </c>
      <c r="D3015" s="4">
        <v>2</v>
      </c>
      <c r="E3015" s="4">
        <v>2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 t="s">
        <v>6310</v>
      </c>
      <c r="M3015" s="4" t="str">
        <f t="shared" si="194"/>
        <v>NIVEL-3</v>
      </c>
      <c r="N3015" s="4" t="str">
        <f t="shared" si="195"/>
        <v>2200000000000</v>
      </c>
      <c r="O3015" s="55" t="str">
        <f t="shared" si="192"/>
        <v>2220000000000</v>
      </c>
      <c r="P3015" s="105">
        <v>2220000000000</v>
      </c>
      <c r="Q3015" s="106" t="s">
        <v>6309</v>
      </c>
      <c r="R3015" s="108" t="s">
        <v>4939</v>
      </c>
      <c r="S3015" s="101" t="s">
        <v>23</v>
      </c>
      <c r="T3015" s="33">
        <v>2220000000000</v>
      </c>
      <c r="U3015" s="33" t="s">
        <v>21</v>
      </c>
      <c r="V3015" s="34" t="s">
        <v>4939</v>
      </c>
      <c r="W3015" s="58" t="s">
        <v>24</v>
      </c>
      <c r="X3015" s="58">
        <v>44927</v>
      </c>
      <c r="Y3015" s="58">
        <v>44927</v>
      </c>
      <c r="Z3015" s="93" t="s">
        <v>25</v>
      </c>
    </row>
    <row r="3016" spans="1:26" s="5" customFormat="1" ht="27" customHeight="1" x14ac:dyDescent="0.25">
      <c r="A3016" s="99">
        <f t="shared" si="193"/>
        <v>1</v>
      </c>
      <c r="B3016" s="97">
        <f t="array" aca="1" ref="B3016" ca="1">IF(AND(MAX(IF(O3015:O4014=O3016,X3015:X4014))=X3016,Y3016&lt;=B$1),P3016,"-")</f>
        <v>2221000000000</v>
      </c>
      <c r="C3016" s="4">
        <v>2</v>
      </c>
      <c r="D3016" s="4">
        <v>2</v>
      </c>
      <c r="E3016" s="4">
        <v>2</v>
      </c>
      <c r="F3016" s="4">
        <v>1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 t="s">
        <v>6310</v>
      </c>
      <c r="M3016" s="4" t="str">
        <f t="shared" si="194"/>
        <v>NIVEL-4</v>
      </c>
      <c r="N3016" s="4" t="str">
        <f t="shared" si="195"/>
        <v>2220000000000</v>
      </c>
      <c r="O3016" s="55" t="str">
        <f t="shared" si="192"/>
        <v>2221000000000</v>
      </c>
      <c r="P3016" s="105">
        <v>2221000000000</v>
      </c>
      <c r="Q3016" s="106" t="s">
        <v>6309</v>
      </c>
      <c r="R3016" s="108" t="s">
        <v>4939</v>
      </c>
      <c r="S3016" s="101" t="s">
        <v>36</v>
      </c>
      <c r="T3016" s="33">
        <v>2220001000000</v>
      </c>
      <c r="U3016" s="33" t="s">
        <v>21</v>
      </c>
      <c r="V3016" s="34" t="s">
        <v>4939</v>
      </c>
      <c r="W3016" s="58" t="s">
        <v>24</v>
      </c>
      <c r="X3016" s="58">
        <v>44927</v>
      </c>
      <c r="Y3016" s="58">
        <v>44927</v>
      </c>
      <c r="Z3016" s="93" t="s">
        <v>25</v>
      </c>
    </row>
    <row r="3017" spans="1:26" s="5" customFormat="1" ht="27" customHeight="1" x14ac:dyDescent="0.25">
      <c r="A3017" s="99">
        <f t="shared" si="193"/>
        <v>1</v>
      </c>
      <c r="B3017" s="97">
        <f t="array" aca="1" ref="B3017" ca="1">IF(AND(MAX(IF(O3016:O4015=O3017,X3016:X4015))=X3017,Y3017&lt;=B$1),P3017,"-")</f>
        <v>2221010000000</v>
      </c>
      <c r="C3017" s="4">
        <v>2</v>
      </c>
      <c r="D3017" s="4">
        <v>2</v>
      </c>
      <c r="E3017" s="4">
        <v>2</v>
      </c>
      <c r="F3017" s="4">
        <v>1</v>
      </c>
      <c r="G3017" s="4">
        <v>1</v>
      </c>
      <c r="H3017" s="4">
        <v>0</v>
      </c>
      <c r="I3017" s="4">
        <v>0</v>
      </c>
      <c r="J3017" s="4">
        <v>0</v>
      </c>
      <c r="K3017" s="4">
        <v>0</v>
      </c>
      <c r="L3017" s="4" t="s">
        <v>6310</v>
      </c>
      <c r="M3017" s="4" t="str">
        <f t="shared" si="194"/>
        <v>NIVEL-5</v>
      </c>
      <c r="N3017" s="4" t="str">
        <f t="shared" si="195"/>
        <v>2221000000000</v>
      </c>
      <c r="O3017" s="55" t="str">
        <f t="shared" si="192"/>
        <v>2221010000000</v>
      </c>
      <c r="P3017" s="105">
        <v>2221010000000</v>
      </c>
      <c r="Q3017" s="106" t="s">
        <v>6309</v>
      </c>
      <c r="R3017" s="108" t="s">
        <v>4939</v>
      </c>
      <c r="S3017" s="101" t="s">
        <v>107</v>
      </c>
      <c r="T3017" s="33" t="s">
        <v>25</v>
      </c>
      <c r="U3017" s="33" t="s">
        <v>25</v>
      </c>
      <c r="V3017" s="34" t="s">
        <v>25</v>
      </c>
      <c r="W3017" s="58" t="s">
        <v>24</v>
      </c>
      <c r="X3017" s="58">
        <v>44927</v>
      </c>
      <c r="Y3017" s="58">
        <v>44927</v>
      </c>
      <c r="Z3017" s="93" t="s">
        <v>25</v>
      </c>
    </row>
    <row r="3018" spans="1:26" s="5" customFormat="1" ht="27" customHeight="1" x14ac:dyDescent="0.25">
      <c r="A3018" s="99">
        <f t="shared" si="193"/>
        <v>1</v>
      </c>
      <c r="B3018" s="97">
        <f t="array" aca="1" ref="B3018" ca="1">IF(AND(MAX(IF(O3017:O4016=O3018,X3017:X4016))=X3018,Y3018&lt;=B$1),P3018,"-")</f>
        <v>2221010100000</v>
      </c>
      <c r="C3018" s="4">
        <v>2</v>
      </c>
      <c r="D3018" s="4">
        <v>2</v>
      </c>
      <c r="E3018" s="4">
        <v>2</v>
      </c>
      <c r="F3018" s="4">
        <v>1</v>
      </c>
      <c r="G3018" s="4">
        <v>1</v>
      </c>
      <c r="H3018" s="4">
        <v>0</v>
      </c>
      <c r="I3018" s="4">
        <v>1</v>
      </c>
      <c r="J3018" s="4">
        <v>0</v>
      </c>
      <c r="K3018" s="4">
        <v>0</v>
      </c>
      <c r="L3018" s="4" t="s">
        <v>6310</v>
      </c>
      <c r="M3018" s="4" t="str">
        <f t="shared" si="194"/>
        <v>NIVEL-7</v>
      </c>
      <c r="N3018" s="4" t="str">
        <f t="shared" si="195"/>
        <v>2221010000000</v>
      </c>
      <c r="O3018" s="55" t="str">
        <f t="shared" si="192"/>
        <v>2221010100000</v>
      </c>
      <c r="P3018" s="105">
        <v>2221010100000</v>
      </c>
      <c r="Q3018" s="106" t="s">
        <v>6309</v>
      </c>
      <c r="R3018" s="108" t="s">
        <v>4940</v>
      </c>
      <c r="S3018" s="101" t="s">
        <v>36</v>
      </c>
      <c r="T3018" s="33">
        <v>2220001100000</v>
      </c>
      <c r="U3018" s="33" t="s">
        <v>21</v>
      </c>
      <c r="V3018" s="34" t="s">
        <v>4941</v>
      </c>
      <c r="W3018" s="58" t="s">
        <v>24</v>
      </c>
      <c r="X3018" s="58">
        <v>44927</v>
      </c>
      <c r="Y3018" s="58">
        <v>44927</v>
      </c>
      <c r="Z3018" s="93" t="s">
        <v>25</v>
      </c>
    </row>
    <row r="3019" spans="1:26" s="5" customFormat="1" ht="27" customHeight="1" x14ac:dyDescent="0.25">
      <c r="A3019" s="99">
        <f t="shared" si="193"/>
        <v>1</v>
      </c>
      <c r="B3019" s="97">
        <f t="array" aca="1" ref="B3019" ca="1">IF(AND(MAX(IF(O3018:O4017=O3019,X3018:X4017))=X3019,Y3019&lt;=B$1),P3019,"-")</f>
        <v>2221010101000</v>
      </c>
      <c r="C3019" s="4">
        <v>2</v>
      </c>
      <c r="D3019" s="4">
        <v>2</v>
      </c>
      <c r="E3019" s="4">
        <v>2</v>
      </c>
      <c r="F3019" s="4">
        <v>1</v>
      </c>
      <c r="G3019" s="4">
        <v>1</v>
      </c>
      <c r="H3019" s="4">
        <v>0</v>
      </c>
      <c r="I3019" s="4">
        <v>1</v>
      </c>
      <c r="J3019" s="4">
        <v>1</v>
      </c>
      <c r="K3019" s="4">
        <v>0</v>
      </c>
      <c r="L3019" s="4" t="s">
        <v>6312</v>
      </c>
      <c r="M3019" s="4" t="str">
        <f t="shared" si="194"/>
        <v>NIVEL-8</v>
      </c>
      <c r="N3019" s="4" t="str">
        <f t="shared" si="195"/>
        <v>2221010100000</v>
      </c>
      <c r="O3019" s="55" t="str">
        <f t="shared" si="192"/>
        <v>2221010101000</v>
      </c>
      <c r="P3019" s="105">
        <v>2221010101000</v>
      </c>
      <c r="Q3019" s="106" t="s">
        <v>6308</v>
      </c>
      <c r="R3019" s="108" t="s">
        <v>4942</v>
      </c>
      <c r="S3019" s="101" t="s">
        <v>36</v>
      </c>
      <c r="T3019" s="33">
        <v>2220001101000</v>
      </c>
      <c r="U3019" s="33" t="s">
        <v>40</v>
      </c>
      <c r="V3019" s="34" t="s">
        <v>4941</v>
      </c>
      <c r="W3019" s="58" t="s">
        <v>24</v>
      </c>
      <c r="X3019" s="58">
        <v>44927</v>
      </c>
      <c r="Y3019" s="58">
        <v>44927</v>
      </c>
      <c r="Z3019" s="93" t="s">
        <v>25</v>
      </c>
    </row>
    <row r="3020" spans="1:26" s="5" customFormat="1" ht="27" customHeight="1" x14ac:dyDescent="0.25">
      <c r="A3020" s="99">
        <f t="shared" si="193"/>
        <v>1</v>
      </c>
      <c r="B3020" s="97">
        <f t="array" aca="1" ref="B3020" ca="1">IF(AND(MAX(IF(O3019:O4018=O3020,X3019:X4018))=X3020,Y3020&lt;=B$1),P3020,"-")</f>
        <v>2221020000000</v>
      </c>
      <c r="C3020" s="4">
        <v>2</v>
      </c>
      <c r="D3020" s="4">
        <v>2</v>
      </c>
      <c r="E3020" s="4">
        <v>2</v>
      </c>
      <c r="F3020" s="4">
        <v>1</v>
      </c>
      <c r="G3020" s="4">
        <v>2</v>
      </c>
      <c r="H3020" s="4">
        <v>0</v>
      </c>
      <c r="I3020" s="4">
        <v>0</v>
      </c>
      <c r="J3020" s="4">
        <v>0</v>
      </c>
      <c r="K3020" s="4">
        <v>0</v>
      </c>
      <c r="L3020" s="4" t="s">
        <v>6310</v>
      </c>
      <c r="M3020" s="4" t="str">
        <f t="shared" si="194"/>
        <v>NIVEL-5</v>
      </c>
      <c r="N3020" s="4" t="str">
        <f t="shared" si="195"/>
        <v>2221000000000</v>
      </c>
      <c r="O3020" s="55" t="str">
        <f t="shared" si="192"/>
        <v>2221020000000</v>
      </c>
      <c r="P3020" s="105">
        <v>2221020000000</v>
      </c>
      <c r="Q3020" s="106" t="s">
        <v>6309</v>
      </c>
      <c r="R3020" s="108" t="s">
        <v>4943</v>
      </c>
      <c r="S3020" s="101" t="s">
        <v>36</v>
      </c>
      <c r="T3020" s="33">
        <v>2220002000000</v>
      </c>
      <c r="U3020" s="33" t="s">
        <v>21</v>
      </c>
      <c r="V3020" s="34" t="s">
        <v>4944</v>
      </c>
      <c r="W3020" s="58" t="s">
        <v>24</v>
      </c>
      <c r="X3020" s="58">
        <v>44927</v>
      </c>
      <c r="Y3020" s="58">
        <v>44927</v>
      </c>
      <c r="Z3020" s="93" t="s">
        <v>25</v>
      </c>
    </row>
    <row r="3021" spans="1:26" s="5" customFormat="1" ht="27" customHeight="1" x14ac:dyDescent="0.25">
      <c r="A3021" s="99">
        <f t="shared" si="193"/>
        <v>1</v>
      </c>
      <c r="B3021" s="97">
        <f t="array" aca="1" ref="B3021" ca="1">IF(AND(MAX(IF(O3020:O4019=O3021,X3020:X4019))=X3021,Y3021&lt;=B$1),P3021,"-")</f>
        <v>2221030000000</v>
      </c>
      <c r="C3021" s="4">
        <v>2</v>
      </c>
      <c r="D3021" s="4">
        <v>2</v>
      </c>
      <c r="E3021" s="4">
        <v>2</v>
      </c>
      <c r="F3021" s="4">
        <v>1</v>
      </c>
      <c r="G3021" s="4">
        <v>3</v>
      </c>
      <c r="H3021" s="4">
        <v>0</v>
      </c>
      <c r="I3021" s="4">
        <v>0</v>
      </c>
      <c r="J3021" s="4">
        <v>0</v>
      </c>
      <c r="K3021" s="4">
        <v>0</v>
      </c>
      <c r="L3021" s="4" t="s">
        <v>6310</v>
      </c>
      <c r="M3021" s="4" t="str">
        <f t="shared" si="194"/>
        <v>NIVEL-5</v>
      </c>
      <c r="N3021" s="4" t="str">
        <f t="shared" si="195"/>
        <v>2221000000000</v>
      </c>
      <c r="O3021" s="55" t="str">
        <f t="shared" si="192"/>
        <v>2221030000000</v>
      </c>
      <c r="P3021" s="105">
        <v>2221030000000</v>
      </c>
      <c r="Q3021" s="106" t="s">
        <v>6309</v>
      </c>
      <c r="R3021" s="108" t="s">
        <v>4945</v>
      </c>
      <c r="S3021" s="101" t="s">
        <v>107</v>
      </c>
      <c r="T3021" s="33" t="s">
        <v>25</v>
      </c>
      <c r="U3021" s="33" t="s">
        <v>25</v>
      </c>
      <c r="V3021" s="34" t="s">
        <v>25</v>
      </c>
      <c r="W3021" s="58" t="s">
        <v>24</v>
      </c>
      <c r="X3021" s="58">
        <v>44927</v>
      </c>
      <c r="Y3021" s="58">
        <v>44927</v>
      </c>
      <c r="Z3021" s="93" t="s">
        <v>25</v>
      </c>
    </row>
    <row r="3022" spans="1:26" s="5" customFormat="1" ht="27" customHeight="1" x14ac:dyDescent="0.25">
      <c r="A3022" s="99">
        <f t="shared" si="193"/>
        <v>1</v>
      </c>
      <c r="B3022" s="97">
        <f t="array" aca="1" ref="B3022" ca="1">IF(AND(MAX(IF(O3021:O4020=O3022,X3021:X4020))=X3022,Y3022&lt;=B$1),P3022,"-")</f>
        <v>2230000000000</v>
      </c>
      <c r="C3022" s="4">
        <v>2</v>
      </c>
      <c r="D3022" s="4">
        <v>2</v>
      </c>
      <c r="E3022" s="4">
        <v>3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 t="s">
        <v>6310</v>
      </c>
      <c r="M3022" s="4" t="str">
        <f t="shared" si="194"/>
        <v>NIVEL-3</v>
      </c>
      <c r="N3022" s="4" t="str">
        <f t="shared" si="195"/>
        <v>2200000000000</v>
      </c>
      <c r="O3022" s="55" t="str">
        <f t="shared" si="192"/>
        <v>2230000000000</v>
      </c>
      <c r="P3022" s="105">
        <v>2230000000000</v>
      </c>
      <c r="Q3022" s="106" t="s">
        <v>6309</v>
      </c>
      <c r="R3022" s="108" t="s">
        <v>4946</v>
      </c>
      <c r="S3022" s="101" t="s">
        <v>23</v>
      </c>
      <c r="T3022" s="33">
        <v>2230000000000</v>
      </c>
      <c r="U3022" s="33" t="s">
        <v>21</v>
      </c>
      <c r="V3022" s="34" t="s">
        <v>4946</v>
      </c>
      <c r="W3022" s="58" t="s">
        <v>24</v>
      </c>
      <c r="X3022" s="58">
        <v>44927</v>
      </c>
      <c r="Y3022" s="58">
        <v>44927</v>
      </c>
      <c r="Z3022" s="93" t="s">
        <v>25</v>
      </c>
    </row>
    <row r="3023" spans="1:26" s="5" customFormat="1" ht="27" customHeight="1" x14ac:dyDescent="0.25">
      <c r="A3023" s="99">
        <f t="shared" si="193"/>
        <v>1</v>
      </c>
      <c r="B3023" s="97">
        <f t="array" aca="1" ref="B3023" ca="1">IF(AND(MAX(IF(O3022:O4021=O3023,X3022:X4021))=X3023,Y3023&lt;=B$1),P3023,"-")</f>
        <v>2231000000000</v>
      </c>
      <c r="C3023" s="4">
        <v>2</v>
      </c>
      <c r="D3023" s="4">
        <v>2</v>
      </c>
      <c r="E3023" s="4">
        <v>3</v>
      </c>
      <c r="F3023" s="4">
        <v>1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 t="s">
        <v>6310</v>
      </c>
      <c r="M3023" s="4" t="str">
        <f t="shared" si="194"/>
        <v>NIVEL-4</v>
      </c>
      <c r="N3023" s="4" t="str">
        <f t="shared" si="195"/>
        <v>2230000000000</v>
      </c>
      <c r="O3023" s="55" t="str">
        <f t="shared" si="192"/>
        <v>2231000000000</v>
      </c>
      <c r="P3023" s="105">
        <v>2231000000000</v>
      </c>
      <c r="Q3023" s="106" t="s">
        <v>6309</v>
      </c>
      <c r="R3023" s="108" t="s">
        <v>4946</v>
      </c>
      <c r="S3023" s="101" t="s">
        <v>36</v>
      </c>
      <c r="T3023" s="33">
        <v>2230001000000</v>
      </c>
      <c r="U3023" s="33" t="s">
        <v>21</v>
      </c>
      <c r="V3023" s="34" t="s">
        <v>4946</v>
      </c>
      <c r="W3023" s="58" t="s">
        <v>24</v>
      </c>
      <c r="X3023" s="58">
        <v>44927</v>
      </c>
      <c r="Y3023" s="58">
        <v>44927</v>
      </c>
      <c r="Z3023" s="93" t="s">
        <v>25</v>
      </c>
    </row>
    <row r="3024" spans="1:26" s="5" customFormat="1" ht="27" customHeight="1" x14ac:dyDescent="0.25">
      <c r="A3024" s="99">
        <f t="shared" si="193"/>
        <v>1</v>
      </c>
      <c r="B3024" s="97">
        <f t="array" aca="1" ref="B3024" ca="1">IF(AND(MAX(IF(O3023:O4022=O3024,X3023:X4022))=X3024,Y3024&lt;=B$1),P3024,"-")</f>
        <v>2231010000000</v>
      </c>
      <c r="C3024" s="4">
        <v>2</v>
      </c>
      <c r="D3024" s="4">
        <v>2</v>
      </c>
      <c r="E3024" s="4">
        <v>3</v>
      </c>
      <c r="F3024" s="4">
        <v>1</v>
      </c>
      <c r="G3024" s="4">
        <v>1</v>
      </c>
      <c r="H3024" s="4">
        <v>0</v>
      </c>
      <c r="I3024" s="4">
        <v>0</v>
      </c>
      <c r="J3024" s="4">
        <v>0</v>
      </c>
      <c r="K3024" s="4">
        <v>0</v>
      </c>
      <c r="L3024" s="4" t="s">
        <v>6310</v>
      </c>
      <c r="M3024" s="4" t="str">
        <f t="shared" si="194"/>
        <v>NIVEL-5</v>
      </c>
      <c r="N3024" s="4" t="str">
        <f t="shared" si="195"/>
        <v>2231000000000</v>
      </c>
      <c r="O3024" s="55" t="str">
        <f t="shared" si="192"/>
        <v>2231010000000</v>
      </c>
      <c r="P3024" s="105">
        <v>2231010000000</v>
      </c>
      <c r="Q3024" s="106" t="s">
        <v>6309</v>
      </c>
      <c r="R3024" s="108" t="s">
        <v>4946</v>
      </c>
      <c r="S3024" s="101" t="s">
        <v>107</v>
      </c>
      <c r="T3024" s="33" t="s">
        <v>25</v>
      </c>
      <c r="U3024" s="33" t="s">
        <v>25</v>
      </c>
      <c r="V3024" s="34" t="s">
        <v>25</v>
      </c>
      <c r="W3024" s="58" t="s">
        <v>24</v>
      </c>
      <c r="X3024" s="58">
        <v>44927</v>
      </c>
      <c r="Y3024" s="58">
        <v>44927</v>
      </c>
      <c r="Z3024" s="93" t="s">
        <v>25</v>
      </c>
    </row>
    <row r="3025" spans="1:26" s="5" customFormat="1" ht="27" customHeight="1" x14ac:dyDescent="0.25">
      <c r="A3025" s="99">
        <f t="shared" si="193"/>
        <v>1</v>
      </c>
      <c r="B3025" s="97">
        <f t="array" aca="1" ref="B3025" ca="1">IF(AND(MAX(IF(O3024:O4023=O3025,X3024:X4023))=X3025,Y3025&lt;=B$1),P3025,"-")</f>
        <v>2300000000000</v>
      </c>
      <c r="C3025" s="4">
        <v>2</v>
      </c>
      <c r="D3025" s="4">
        <v>3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 t="s">
        <v>6310</v>
      </c>
      <c r="M3025" s="4" t="str">
        <f t="shared" si="194"/>
        <v>NIVEL-2</v>
      </c>
      <c r="N3025" s="4" t="str">
        <f t="shared" si="195"/>
        <v>2000000000000</v>
      </c>
      <c r="O3025" s="55" t="str">
        <f t="shared" ref="O3025:O3088" si="196">CONCATENATE(P3025)</f>
        <v>2300000000000</v>
      </c>
      <c r="P3025" s="105">
        <v>2300000000000</v>
      </c>
      <c r="Q3025" s="106" t="s">
        <v>6309</v>
      </c>
      <c r="R3025" s="108" t="s">
        <v>4947</v>
      </c>
      <c r="S3025" s="101" t="s">
        <v>23</v>
      </c>
      <c r="T3025" s="33">
        <v>2300000000000</v>
      </c>
      <c r="U3025" s="33" t="s">
        <v>21</v>
      </c>
      <c r="V3025" s="34" t="s">
        <v>4947</v>
      </c>
      <c r="W3025" s="58" t="s">
        <v>24</v>
      </c>
      <c r="X3025" s="58">
        <v>44927</v>
      </c>
      <c r="Y3025" s="58">
        <v>44927</v>
      </c>
      <c r="Z3025" s="93" t="s">
        <v>25</v>
      </c>
    </row>
    <row r="3026" spans="1:26" s="5" customFormat="1" ht="27" customHeight="1" x14ac:dyDescent="0.25">
      <c r="A3026" s="99">
        <f t="shared" si="193"/>
        <v>1</v>
      </c>
      <c r="B3026" s="97">
        <f t="array" aca="1" ref="B3026" ca="1">IF(AND(MAX(IF(O3025:O4024=O3026,X3025:X4024))=X3026,Y3026&lt;=B$1),P3026,"-")</f>
        <v>2310000000000</v>
      </c>
      <c r="C3026" s="4">
        <v>2</v>
      </c>
      <c r="D3026" s="4">
        <v>3</v>
      </c>
      <c r="E3026" s="4">
        <v>1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 t="s">
        <v>6310</v>
      </c>
      <c r="M3026" s="4" t="str">
        <f t="shared" si="194"/>
        <v>NIVEL-3</v>
      </c>
      <c r="N3026" s="4" t="str">
        <f t="shared" si="195"/>
        <v>2300000000000</v>
      </c>
      <c r="O3026" s="55" t="str">
        <f t="shared" si="196"/>
        <v>2310000000000</v>
      </c>
      <c r="P3026" s="105">
        <v>2310000000000</v>
      </c>
      <c r="Q3026" s="106" t="s">
        <v>6309</v>
      </c>
      <c r="R3026" s="108" t="s">
        <v>4947</v>
      </c>
      <c r="S3026" s="101" t="s">
        <v>107</v>
      </c>
      <c r="T3026" s="33" t="s">
        <v>25</v>
      </c>
      <c r="U3026" s="33" t="s">
        <v>25</v>
      </c>
      <c r="V3026" s="34" t="s">
        <v>25</v>
      </c>
      <c r="W3026" s="58" t="s">
        <v>24</v>
      </c>
      <c r="X3026" s="58">
        <v>44927</v>
      </c>
      <c r="Y3026" s="58">
        <v>44927</v>
      </c>
      <c r="Z3026" s="93" t="s">
        <v>25</v>
      </c>
    </row>
    <row r="3027" spans="1:26" s="5" customFormat="1" ht="27" customHeight="1" x14ac:dyDescent="0.25">
      <c r="A3027" s="99">
        <f t="shared" si="193"/>
        <v>1</v>
      </c>
      <c r="B3027" s="97">
        <f t="array" aca="1" ref="B3027" ca="1">IF(AND(MAX(IF(O3026:O4025=O3027,X3026:X4025))=X3027,Y3027&lt;=B$1),P3027,"-")</f>
        <v>2311000000000</v>
      </c>
      <c r="C3027" s="4">
        <v>2</v>
      </c>
      <c r="D3027" s="4">
        <v>3</v>
      </c>
      <c r="E3027" s="4">
        <v>1</v>
      </c>
      <c r="F3027" s="4">
        <v>1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 t="s">
        <v>6310</v>
      </c>
      <c r="M3027" s="4" t="str">
        <f t="shared" si="194"/>
        <v>NIVEL-4</v>
      </c>
      <c r="N3027" s="4" t="str">
        <f t="shared" si="195"/>
        <v>2310000000000</v>
      </c>
      <c r="O3027" s="55" t="str">
        <f t="shared" si="196"/>
        <v>2311000000000</v>
      </c>
      <c r="P3027" s="105">
        <v>2311000000000</v>
      </c>
      <c r="Q3027" s="106" t="s">
        <v>6309</v>
      </c>
      <c r="R3027" s="108" t="s">
        <v>4947</v>
      </c>
      <c r="S3027" s="101" t="s">
        <v>107</v>
      </c>
      <c r="T3027" s="33" t="s">
        <v>25</v>
      </c>
      <c r="U3027" s="33" t="s">
        <v>25</v>
      </c>
      <c r="V3027" s="34" t="s">
        <v>25</v>
      </c>
      <c r="W3027" s="58" t="s">
        <v>24</v>
      </c>
      <c r="X3027" s="58">
        <v>44927</v>
      </c>
      <c r="Y3027" s="58">
        <v>44927</v>
      </c>
      <c r="Z3027" s="93" t="s">
        <v>25</v>
      </c>
    </row>
    <row r="3028" spans="1:26" s="5" customFormat="1" ht="27" customHeight="1" x14ac:dyDescent="0.25">
      <c r="A3028" s="99">
        <f t="shared" si="193"/>
        <v>1</v>
      </c>
      <c r="B3028" s="97">
        <f t="array" aca="1" ref="B3028" ca="1">IF(AND(MAX(IF(O3027:O4026=O3028,X3027:X4026))=X3028,Y3028&lt;=B$1),P3028,"-")</f>
        <v>2311010000000</v>
      </c>
      <c r="C3028" s="4">
        <v>2</v>
      </c>
      <c r="D3028" s="4">
        <v>3</v>
      </c>
      <c r="E3028" s="4">
        <v>1</v>
      </c>
      <c r="F3028" s="4">
        <v>1</v>
      </c>
      <c r="G3028" s="4">
        <v>1</v>
      </c>
      <c r="H3028" s="4">
        <v>0</v>
      </c>
      <c r="I3028" s="4">
        <v>0</v>
      </c>
      <c r="J3028" s="4">
        <v>0</v>
      </c>
      <c r="K3028" s="4">
        <v>0</v>
      </c>
      <c r="L3028" s="4" t="s">
        <v>6310</v>
      </c>
      <c r="M3028" s="4" t="str">
        <f t="shared" si="194"/>
        <v>NIVEL-5</v>
      </c>
      <c r="N3028" s="4" t="str">
        <f t="shared" si="195"/>
        <v>2311000000000</v>
      </c>
      <c r="O3028" s="55" t="str">
        <f t="shared" si="196"/>
        <v>2311010000000</v>
      </c>
      <c r="P3028" s="105">
        <v>2311010000000</v>
      </c>
      <c r="Q3028" s="106" t="s">
        <v>6309</v>
      </c>
      <c r="R3028" s="108" t="s">
        <v>4948</v>
      </c>
      <c r="S3028" s="101" t="s">
        <v>36</v>
      </c>
      <c r="T3028" s="33">
        <v>2300010000000</v>
      </c>
      <c r="U3028" s="33" t="s">
        <v>21</v>
      </c>
      <c r="V3028" s="34" t="s">
        <v>4948</v>
      </c>
      <c r="W3028" s="58" t="s">
        <v>24</v>
      </c>
      <c r="X3028" s="58">
        <v>44927</v>
      </c>
      <c r="Y3028" s="58">
        <v>44927</v>
      </c>
      <c r="Z3028" s="93" t="s">
        <v>25</v>
      </c>
    </row>
    <row r="3029" spans="1:26" s="5" customFormat="1" ht="27" customHeight="1" x14ac:dyDescent="0.25">
      <c r="A3029" s="99">
        <f t="shared" si="193"/>
        <v>1</v>
      </c>
      <c r="B3029" s="97">
        <f t="array" aca="1" ref="B3029" ca="1">IF(AND(MAX(IF(O3028:O4027=O3029,X3028:X4027))=X3029,Y3029&lt;=B$1),P3029,"-")</f>
        <v>2311020000000</v>
      </c>
      <c r="C3029" s="4">
        <v>2</v>
      </c>
      <c r="D3029" s="4">
        <v>3</v>
      </c>
      <c r="E3029" s="4">
        <v>1</v>
      </c>
      <c r="F3029" s="4">
        <v>1</v>
      </c>
      <c r="G3029" s="4">
        <v>2</v>
      </c>
      <c r="H3029" s="4">
        <v>0</v>
      </c>
      <c r="I3029" s="4">
        <v>0</v>
      </c>
      <c r="J3029" s="4">
        <v>0</v>
      </c>
      <c r="K3029" s="4">
        <v>0</v>
      </c>
      <c r="L3029" s="4" t="s">
        <v>6310</v>
      </c>
      <c r="M3029" s="4" t="str">
        <f t="shared" si="194"/>
        <v>NIVEL-5</v>
      </c>
      <c r="N3029" s="4" t="str">
        <f t="shared" si="195"/>
        <v>2311000000000</v>
      </c>
      <c r="O3029" s="55" t="str">
        <f t="shared" si="196"/>
        <v>2311020000000</v>
      </c>
      <c r="P3029" s="105">
        <v>2311020000000</v>
      </c>
      <c r="Q3029" s="106" t="s">
        <v>6309</v>
      </c>
      <c r="R3029" s="108" t="s">
        <v>4949</v>
      </c>
      <c r="S3029" s="101" t="s">
        <v>36</v>
      </c>
      <c r="T3029" s="33">
        <v>2300020000000</v>
      </c>
      <c r="U3029" s="33" t="s">
        <v>21</v>
      </c>
      <c r="V3029" s="34" t="s">
        <v>4949</v>
      </c>
      <c r="W3029" s="58" t="s">
        <v>24</v>
      </c>
      <c r="X3029" s="58">
        <v>44927</v>
      </c>
      <c r="Y3029" s="58">
        <v>44927</v>
      </c>
      <c r="Z3029" s="93" t="s">
        <v>25</v>
      </c>
    </row>
    <row r="3030" spans="1:26" s="5" customFormat="1" ht="27" customHeight="1" x14ac:dyDescent="0.25">
      <c r="A3030" s="99">
        <f t="shared" si="193"/>
        <v>1</v>
      </c>
      <c r="B3030" s="97">
        <f t="array" aca="1" ref="B3030" ca="1">IF(AND(MAX(IF(O3029:O4028=O3030,X3029:X4028))=X3030,Y3030&lt;=B$1),P3030,"-")</f>
        <v>2311030000000</v>
      </c>
      <c r="C3030" s="4">
        <v>2</v>
      </c>
      <c r="D3030" s="4">
        <v>3</v>
      </c>
      <c r="E3030" s="4">
        <v>1</v>
      </c>
      <c r="F3030" s="4">
        <v>1</v>
      </c>
      <c r="G3030" s="4">
        <v>3</v>
      </c>
      <c r="H3030" s="4">
        <v>0</v>
      </c>
      <c r="I3030" s="4">
        <v>0</v>
      </c>
      <c r="J3030" s="4">
        <v>0</v>
      </c>
      <c r="K3030" s="4">
        <v>0</v>
      </c>
      <c r="L3030" s="4" t="s">
        <v>6310</v>
      </c>
      <c r="M3030" s="4" t="str">
        <f t="shared" si="194"/>
        <v>NIVEL-5</v>
      </c>
      <c r="N3030" s="4" t="str">
        <f t="shared" si="195"/>
        <v>2311000000000</v>
      </c>
      <c r="O3030" s="55" t="str">
        <f t="shared" si="196"/>
        <v>2311030000000</v>
      </c>
      <c r="P3030" s="105">
        <v>2311030000000</v>
      </c>
      <c r="Q3030" s="106" t="s">
        <v>6309</v>
      </c>
      <c r="R3030" s="108" t="s">
        <v>4950</v>
      </c>
      <c r="S3030" s="101" t="s">
        <v>36</v>
      </c>
      <c r="T3030" s="33">
        <v>2300030000000</v>
      </c>
      <c r="U3030" s="33" t="s">
        <v>21</v>
      </c>
      <c r="V3030" s="34" t="s">
        <v>4950</v>
      </c>
      <c r="W3030" s="58" t="s">
        <v>24</v>
      </c>
      <c r="X3030" s="58">
        <v>44927</v>
      </c>
      <c r="Y3030" s="58">
        <v>44927</v>
      </c>
      <c r="Z3030" s="93" t="s">
        <v>25</v>
      </c>
    </row>
    <row r="3031" spans="1:26" s="5" customFormat="1" ht="27" customHeight="1" x14ac:dyDescent="0.25">
      <c r="A3031" s="99">
        <f t="shared" si="193"/>
        <v>1</v>
      </c>
      <c r="B3031" s="97">
        <f t="array" aca="1" ref="B3031" ca="1">IF(AND(MAX(IF(O3030:O4029=O3031,X3030:X4029))=X3031,Y3031&lt;=B$1),P3031,"-")</f>
        <v>2311040000000</v>
      </c>
      <c r="C3031" s="4">
        <v>2</v>
      </c>
      <c r="D3031" s="4">
        <v>3</v>
      </c>
      <c r="E3031" s="4">
        <v>1</v>
      </c>
      <c r="F3031" s="4">
        <v>1</v>
      </c>
      <c r="G3031" s="4">
        <v>4</v>
      </c>
      <c r="H3031" s="4">
        <v>0</v>
      </c>
      <c r="I3031" s="4">
        <v>0</v>
      </c>
      <c r="J3031" s="4">
        <v>0</v>
      </c>
      <c r="K3031" s="4">
        <v>0</v>
      </c>
      <c r="L3031" s="4" t="s">
        <v>6310</v>
      </c>
      <c r="M3031" s="4" t="str">
        <f t="shared" si="194"/>
        <v>NIVEL-5</v>
      </c>
      <c r="N3031" s="4" t="str">
        <f t="shared" si="195"/>
        <v>2311000000000</v>
      </c>
      <c r="O3031" s="55" t="str">
        <f t="shared" si="196"/>
        <v>2311040000000</v>
      </c>
      <c r="P3031" s="105">
        <v>2311040000000</v>
      </c>
      <c r="Q3031" s="106" t="s">
        <v>6309</v>
      </c>
      <c r="R3031" s="108" t="s">
        <v>4951</v>
      </c>
      <c r="S3031" s="101" t="s">
        <v>36</v>
      </c>
      <c r="T3031" s="33">
        <v>2300040000000</v>
      </c>
      <c r="U3031" s="33" t="s">
        <v>21</v>
      </c>
      <c r="V3031" s="34" t="s">
        <v>4951</v>
      </c>
      <c r="W3031" s="58" t="s">
        <v>24</v>
      </c>
      <c r="X3031" s="58">
        <v>44927</v>
      </c>
      <c r="Y3031" s="58">
        <v>44927</v>
      </c>
      <c r="Z3031" s="93" t="s">
        <v>25</v>
      </c>
    </row>
    <row r="3032" spans="1:26" s="5" customFormat="1" ht="27" customHeight="1" x14ac:dyDescent="0.25">
      <c r="A3032" s="99">
        <f t="shared" si="193"/>
        <v>1</v>
      </c>
      <c r="B3032" s="97">
        <f t="array" aca="1" ref="B3032" ca="1">IF(AND(MAX(IF(O3031:O4030=O3032,X3031:X4030))=X3032,Y3032&lt;=B$1),P3032,"-")</f>
        <v>2311050000000</v>
      </c>
      <c r="C3032" s="4">
        <v>2</v>
      </c>
      <c r="D3032" s="4">
        <v>3</v>
      </c>
      <c r="E3032" s="4">
        <v>1</v>
      </c>
      <c r="F3032" s="4">
        <v>1</v>
      </c>
      <c r="G3032" s="4">
        <v>5</v>
      </c>
      <c r="H3032" s="4">
        <v>0</v>
      </c>
      <c r="I3032" s="4">
        <v>0</v>
      </c>
      <c r="J3032" s="4">
        <v>0</v>
      </c>
      <c r="K3032" s="4">
        <v>0</v>
      </c>
      <c r="L3032" s="4" t="s">
        <v>6310</v>
      </c>
      <c r="M3032" s="4" t="str">
        <f t="shared" si="194"/>
        <v>NIVEL-5</v>
      </c>
      <c r="N3032" s="4" t="str">
        <f t="shared" si="195"/>
        <v>2311000000000</v>
      </c>
      <c r="O3032" s="55" t="str">
        <f t="shared" si="196"/>
        <v>2311050000000</v>
      </c>
      <c r="P3032" s="105">
        <v>2311050000000</v>
      </c>
      <c r="Q3032" s="106" t="s">
        <v>6309</v>
      </c>
      <c r="R3032" s="108" t="s">
        <v>4952</v>
      </c>
      <c r="S3032" s="101" t="s">
        <v>36</v>
      </c>
      <c r="T3032" s="33">
        <v>2300050000000</v>
      </c>
      <c r="U3032" s="33" t="s">
        <v>21</v>
      </c>
      <c r="V3032" s="34" t="s">
        <v>4952</v>
      </c>
      <c r="W3032" s="58" t="s">
        <v>24</v>
      </c>
      <c r="X3032" s="58">
        <v>44927</v>
      </c>
      <c r="Y3032" s="58">
        <v>44927</v>
      </c>
      <c r="Z3032" s="93" t="s">
        <v>25</v>
      </c>
    </row>
    <row r="3033" spans="1:26" s="5" customFormat="1" ht="27" customHeight="1" x14ac:dyDescent="0.25">
      <c r="A3033" s="99">
        <f t="shared" si="193"/>
        <v>1</v>
      </c>
      <c r="B3033" s="97">
        <f t="array" aca="1" ref="B3033" ca="1">IF(AND(MAX(IF(O3032:O4031=O3033,X3032:X4031))=X3033,Y3033&lt;=B$1),P3033,"-")</f>
        <v>2311060000000</v>
      </c>
      <c r="C3033" s="4">
        <v>2</v>
      </c>
      <c r="D3033" s="4">
        <v>3</v>
      </c>
      <c r="E3033" s="4">
        <v>1</v>
      </c>
      <c r="F3033" s="4">
        <v>1</v>
      </c>
      <c r="G3033" s="4">
        <v>6</v>
      </c>
      <c r="H3033" s="4">
        <v>0</v>
      </c>
      <c r="I3033" s="4">
        <v>0</v>
      </c>
      <c r="J3033" s="4">
        <v>0</v>
      </c>
      <c r="K3033" s="4">
        <v>0</v>
      </c>
      <c r="L3033" s="4" t="s">
        <v>6310</v>
      </c>
      <c r="M3033" s="4" t="str">
        <f t="shared" si="194"/>
        <v>NIVEL-5</v>
      </c>
      <c r="N3033" s="4" t="str">
        <f t="shared" si="195"/>
        <v>2311000000000</v>
      </c>
      <c r="O3033" s="55" t="str">
        <f t="shared" si="196"/>
        <v>2311060000000</v>
      </c>
      <c r="P3033" s="105">
        <v>2311060000000</v>
      </c>
      <c r="Q3033" s="106" t="s">
        <v>6309</v>
      </c>
      <c r="R3033" s="108" t="s">
        <v>4953</v>
      </c>
      <c r="S3033" s="101" t="s">
        <v>36</v>
      </c>
      <c r="T3033" s="33">
        <v>2300060000000</v>
      </c>
      <c r="U3033" s="33" t="s">
        <v>21</v>
      </c>
      <c r="V3033" s="34" t="s">
        <v>4953</v>
      </c>
      <c r="W3033" s="58" t="s">
        <v>24</v>
      </c>
      <c r="X3033" s="58">
        <v>44927</v>
      </c>
      <c r="Y3033" s="58">
        <v>44927</v>
      </c>
      <c r="Z3033" s="93" t="s">
        <v>25</v>
      </c>
    </row>
    <row r="3034" spans="1:26" s="5" customFormat="1" ht="27" customHeight="1" x14ac:dyDescent="0.25">
      <c r="A3034" s="99">
        <f t="shared" si="193"/>
        <v>1</v>
      </c>
      <c r="B3034" s="97">
        <f t="array" aca="1" ref="B3034" ca="1">IF(AND(MAX(IF(O3033:O4032=O3034,X3033:X4032))=X3034,Y3034&lt;=B$1),P3034,"-")</f>
        <v>2311060100000</v>
      </c>
      <c r="C3034" s="4">
        <v>2</v>
      </c>
      <c r="D3034" s="4">
        <v>3</v>
      </c>
      <c r="E3034" s="4">
        <v>1</v>
      </c>
      <c r="F3034" s="4">
        <v>1</v>
      </c>
      <c r="G3034" s="4">
        <v>6</v>
      </c>
      <c r="H3034" s="4">
        <v>0</v>
      </c>
      <c r="I3034" s="4">
        <v>1</v>
      </c>
      <c r="J3034" s="4">
        <v>0</v>
      </c>
      <c r="K3034" s="4">
        <v>0</v>
      </c>
      <c r="L3034" s="4" t="s">
        <v>6310</v>
      </c>
      <c r="M3034" s="4" t="str">
        <f t="shared" si="194"/>
        <v>NIVEL-7</v>
      </c>
      <c r="N3034" s="4" t="str">
        <f t="shared" si="195"/>
        <v>2311060000000</v>
      </c>
      <c r="O3034" s="55" t="str">
        <f t="shared" si="196"/>
        <v>2311060100000</v>
      </c>
      <c r="P3034" s="105">
        <v>2311060100000</v>
      </c>
      <c r="Q3034" s="106" t="s">
        <v>6309</v>
      </c>
      <c r="R3034" s="108" t="s">
        <v>4954</v>
      </c>
      <c r="S3034" s="101" t="s">
        <v>36</v>
      </c>
      <c r="T3034" s="33">
        <v>2300061100000</v>
      </c>
      <c r="U3034" s="33" t="s">
        <v>21</v>
      </c>
      <c r="V3034" s="34" t="s">
        <v>4955</v>
      </c>
      <c r="W3034" s="58" t="s">
        <v>24</v>
      </c>
      <c r="X3034" s="58">
        <v>44927</v>
      </c>
      <c r="Y3034" s="58">
        <v>44927</v>
      </c>
      <c r="Z3034" s="93" t="s">
        <v>25</v>
      </c>
    </row>
    <row r="3035" spans="1:26" s="5" customFormat="1" ht="27" customHeight="1" x14ac:dyDescent="0.25">
      <c r="A3035" s="99">
        <f t="shared" si="193"/>
        <v>1</v>
      </c>
      <c r="B3035" s="97">
        <f t="array" aca="1" ref="B3035" ca="1">IF(AND(MAX(IF(O3034:O4033=O3035,X3034:X4033))=X3035,Y3035&lt;=B$1),P3035,"-")</f>
        <v>2311060101000</v>
      </c>
      <c r="C3035" s="4">
        <v>2</v>
      </c>
      <c r="D3035" s="4">
        <v>3</v>
      </c>
      <c r="E3035" s="4">
        <v>1</v>
      </c>
      <c r="F3035" s="4">
        <v>1</v>
      </c>
      <c r="G3035" s="4">
        <v>6</v>
      </c>
      <c r="H3035" s="4">
        <v>0</v>
      </c>
      <c r="I3035" s="4">
        <v>1</v>
      </c>
      <c r="J3035" s="4">
        <v>1</v>
      </c>
      <c r="K3035" s="4">
        <v>0</v>
      </c>
      <c r="L3035" s="4" t="s">
        <v>6312</v>
      </c>
      <c r="M3035" s="4" t="str">
        <f t="shared" si="194"/>
        <v>NIVEL-8</v>
      </c>
      <c r="N3035" s="4" t="str">
        <f t="shared" si="195"/>
        <v>2311060100000</v>
      </c>
      <c r="O3035" s="55" t="str">
        <f t="shared" si="196"/>
        <v>2311060101000</v>
      </c>
      <c r="P3035" s="105">
        <v>2311060101000</v>
      </c>
      <c r="Q3035" s="106" t="s">
        <v>6308</v>
      </c>
      <c r="R3035" s="108" t="s">
        <v>4956</v>
      </c>
      <c r="S3035" s="101" t="s">
        <v>36</v>
      </c>
      <c r="T3035" s="33">
        <v>2300061101000</v>
      </c>
      <c r="U3035" s="33" t="s">
        <v>40</v>
      </c>
      <c r="V3035" s="34" t="s">
        <v>4955</v>
      </c>
      <c r="W3035" s="58" t="s">
        <v>24</v>
      </c>
      <c r="X3035" s="58">
        <v>44927</v>
      </c>
      <c r="Y3035" s="58">
        <v>44927</v>
      </c>
      <c r="Z3035" s="93" t="s">
        <v>25</v>
      </c>
    </row>
    <row r="3036" spans="1:26" s="5" customFormat="1" ht="27" customHeight="1" x14ac:dyDescent="0.25">
      <c r="A3036" s="99">
        <f t="shared" si="193"/>
        <v>1</v>
      </c>
      <c r="B3036" s="97">
        <f t="array" aca="1" ref="B3036" ca="1">IF(AND(MAX(IF(O3035:O4034=O3036,X3035:X4034))=X3036,Y3036&lt;=B$1),P3036,"-")</f>
        <v>2311070000000</v>
      </c>
      <c r="C3036" s="4">
        <v>2</v>
      </c>
      <c r="D3036" s="4">
        <v>3</v>
      </c>
      <c r="E3036" s="4">
        <v>1</v>
      </c>
      <c r="F3036" s="4">
        <v>1</v>
      </c>
      <c r="G3036" s="4">
        <v>7</v>
      </c>
      <c r="H3036" s="4">
        <v>0</v>
      </c>
      <c r="I3036" s="4">
        <v>0</v>
      </c>
      <c r="J3036" s="4">
        <v>0</v>
      </c>
      <c r="K3036" s="4">
        <v>0</v>
      </c>
      <c r="L3036" s="4" t="s">
        <v>6310</v>
      </c>
      <c r="M3036" s="4" t="str">
        <f t="shared" si="194"/>
        <v>NIVEL-5</v>
      </c>
      <c r="N3036" s="4" t="str">
        <f t="shared" si="195"/>
        <v>2311000000000</v>
      </c>
      <c r="O3036" s="55" t="str">
        <f t="shared" si="196"/>
        <v>2311070000000</v>
      </c>
      <c r="P3036" s="105">
        <v>2311070000000</v>
      </c>
      <c r="Q3036" s="106" t="s">
        <v>6309</v>
      </c>
      <c r="R3036" s="108" t="s">
        <v>4957</v>
      </c>
      <c r="S3036" s="101" t="s">
        <v>36</v>
      </c>
      <c r="T3036" s="33">
        <v>2300070000000</v>
      </c>
      <c r="U3036" s="33" t="s">
        <v>21</v>
      </c>
      <c r="V3036" s="34" t="s">
        <v>4957</v>
      </c>
      <c r="W3036" s="58" t="s">
        <v>24</v>
      </c>
      <c r="X3036" s="58">
        <v>44927</v>
      </c>
      <c r="Y3036" s="58">
        <v>44927</v>
      </c>
      <c r="Z3036" s="93" t="s">
        <v>25</v>
      </c>
    </row>
    <row r="3037" spans="1:26" s="5" customFormat="1" ht="27" customHeight="1" x14ac:dyDescent="0.25">
      <c r="A3037" s="99">
        <f t="shared" si="193"/>
        <v>1</v>
      </c>
      <c r="B3037" s="97">
        <f t="array" aca="1" ref="B3037" ca="1">IF(AND(MAX(IF(O3036:O4035=O3037,X3036:X4035))=X3037,Y3037&lt;=B$1),P3037,"-")</f>
        <v>2311071000000</v>
      </c>
      <c r="C3037" s="4">
        <v>2</v>
      </c>
      <c r="D3037" s="4">
        <v>3</v>
      </c>
      <c r="E3037" s="4">
        <v>1</v>
      </c>
      <c r="F3037" s="4">
        <v>1</v>
      </c>
      <c r="G3037" s="4">
        <v>7</v>
      </c>
      <c r="H3037" s="4">
        <v>1</v>
      </c>
      <c r="I3037" s="4">
        <v>0</v>
      </c>
      <c r="J3037" s="4">
        <v>0</v>
      </c>
      <c r="K3037" s="4">
        <v>0</v>
      </c>
      <c r="L3037" s="4" t="s">
        <v>6310</v>
      </c>
      <c r="M3037" s="4" t="str">
        <f t="shared" si="194"/>
        <v>NIVEL-6</v>
      </c>
      <c r="N3037" s="4" t="str">
        <f t="shared" si="195"/>
        <v>2311070000000</v>
      </c>
      <c r="O3037" s="55" t="str">
        <f t="shared" si="196"/>
        <v>2311071000000</v>
      </c>
      <c r="P3037" s="105">
        <v>2311071000000</v>
      </c>
      <c r="Q3037" s="106" t="s">
        <v>6309</v>
      </c>
      <c r="R3037" s="108" t="s">
        <v>4958</v>
      </c>
      <c r="S3037" s="101" t="s">
        <v>36</v>
      </c>
      <c r="T3037" s="33">
        <v>2300071000000</v>
      </c>
      <c r="U3037" s="33" t="s">
        <v>21</v>
      </c>
      <c r="V3037" s="34" t="s">
        <v>4957</v>
      </c>
      <c r="W3037" s="58" t="s">
        <v>24</v>
      </c>
      <c r="X3037" s="58">
        <v>44927</v>
      </c>
      <c r="Y3037" s="58">
        <v>44927</v>
      </c>
      <c r="Z3037" s="93" t="s">
        <v>25</v>
      </c>
    </row>
    <row r="3038" spans="1:26" s="5" customFormat="1" ht="27" customHeight="1" x14ac:dyDescent="0.25">
      <c r="A3038" s="99">
        <f t="shared" si="193"/>
        <v>1</v>
      </c>
      <c r="B3038" s="97">
        <f t="array" aca="1" ref="B3038" ca="1">IF(AND(MAX(IF(O3037:O4036=O3038,X3037:X4036))=X3038,Y3038&lt;=B$1),P3038,"-")</f>
        <v>2311071100000</v>
      </c>
      <c r="C3038" s="4">
        <v>2</v>
      </c>
      <c r="D3038" s="4">
        <v>3</v>
      </c>
      <c r="E3038" s="4">
        <v>1</v>
      </c>
      <c r="F3038" s="4">
        <v>1</v>
      </c>
      <c r="G3038" s="4">
        <v>7</v>
      </c>
      <c r="H3038" s="4">
        <v>1</v>
      </c>
      <c r="I3038" s="4">
        <v>1</v>
      </c>
      <c r="J3038" s="4">
        <v>0</v>
      </c>
      <c r="K3038" s="4">
        <v>0</v>
      </c>
      <c r="L3038" s="4" t="s">
        <v>6310</v>
      </c>
      <c r="M3038" s="4" t="str">
        <f t="shared" si="194"/>
        <v>NIVEL-7</v>
      </c>
      <c r="N3038" s="4" t="str">
        <f t="shared" si="195"/>
        <v>2311071000000</v>
      </c>
      <c r="O3038" s="55" t="str">
        <f t="shared" si="196"/>
        <v>2311071100000</v>
      </c>
      <c r="P3038" s="105">
        <v>2311071100000</v>
      </c>
      <c r="Q3038" s="106" t="s">
        <v>6309</v>
      </c>
      <c r="R3038" s="108" t="s">
        <v>4959</v>
      </c>
      <c r="S3038" s="101" t="s">
        <v>36</v>
      </c>
      <c r="T3038" s="33">
        <v>2300071100000</v>
      </c>
      <c r="U3038" s="33" t="s">
        <v>21</v>
      </c>
      <c r="V3038" s="34" t="s">
        <v>4960</v>
      </c>
      <c r="W3038" s="58" t="s">
        <v>24</v>
      </c>
      <c r="X3038" s="58">
        <v>44927</v>
      </c>
      <c r="Y3038" s="58">
        <v>44927</v>
      </c>
      <c r="Z3038" s="93" t="s">
        <v>25</v>
      </c>
    </row>
    <row r="3039" spans="1:26" s="5" customFormat="1" ht="27" customHeight="1" x14ac:dyDescent="0.25">
      <c r="A3039" s="99">
        <f t="shared" si="193"/>
        <v>1</v>
      </c>
      <c r="B3039" s="97">
        <f t="array" aca="1" ref="B3039" ca="1">IF(AND(MAX(IF(O3038:O4037=O3039,X3038:X4037))=X3039,Y3039&lt;=B$1),P3039,"-")</f>
        <v>2311071101000</v>
      </c>
      <c r="C3039" s="4">
        <v>2</v>
      </c>
      <c r="D3039" s="4">
        <v>3</v>
      </c>
      <c r="E3039" s="4">
        <v>1</v>
      </c>
      <c r="F3039" s="4">
        <v>1</v>
      </c>
      <c r="G3039" s="4">
        <v>7</v>
      </c>
      <c r="H3039" s="4">
        <v>1</v>
      </c>
      <c r="I3039" s="4">
        <v>1</v>
      </c>
      <c r="J3039" s="4">
        <v>1</v>
      </c>
      <c r="K3039" s="4">
        <v>0</v>
      </c>
      <c r="L3039" s="4" t="s">
        <v>6312</v>
      </c>
      <c r="M3039" s="4" t="str">
        <f t="shared" si="194"/>
        <v>NIVEL-8</v>
      </c>
      <c r="N3039" s="4" t="str">
        <f t="shared" si="195"/>
        <v>2311071100000</v>
      </c>
      <c r="O3039" s="55" t="str">
        <f t="shared" si="196"/>
        <v>2311071101000</v>
      </c>
      <c r="P3039" s="105">
        <v>2311071101000</v>
      </c>
      <c r="Q3039" s="106" t="s">
        <v>6308</v>
      </c>
      <c r="R3039" s="108" t="s">
        <v>4961</v>
      </c>
      <c r="S3039" s="101" t="s">
        <v>36</v>
      </c>
      <c r="T3039" s="33">
        <v>2300071101000</v>
      </c>
      <c r="U3039" s="33" t="s">
        <v>40</v>
      </c>
      <c r="V3039" s="34" t="s">
        <v>4962</v>
      </c>
      <c r="W3039" s="58" t="s">
        <v>24</v>
      </c>
      <c r="X3039" s="58">
        <v>44927</v>
      </c>
      <c r="Y3039" s="58">
        <v>44927</v>
      </c>
      <c r="Z3039" s="93" t="s">
        <v>25</v>
      </c>
    </row>
    <row r="3040" spans="1:26" s="5" customFormat="1" ht="27" customHeight="1" x14ac:dyDescent="0.25">
      <c r="A3040" s="99">
        <f t="shared" si="193"/>
        <v>1</v>
      </c>
      <c r="B3040" s="97">
        <f t="array" aca="1" ref="B3040" ca="1">IF(AND(MAX(IF(O3039:O4038=O3040,X3039:X4038))=X3040,Y3040&lt;=B$1),P3040,"-")</f>
        <v>2311071102000</v>
      </c>
      <c r="C3040" s="4">
        <v>2</v>
      </c>
      <c r="D3040" s="4">
        <v>3</v>
      </c>
      <c r="E3040" s="4">
        <v>1</v>
      </c>
      <c r="F3040" s="4">
        <v>1</v>
      </c>
      <c r="G3040" s="4">
        <v>7</v>
      </c>
      <c r="H3040" s="4">
        <v>1</v>
      </c>
      <c r="I3040" s="4">
        <v>1</v>
      </c>
      <c r="J3040" s="4">
        <v>2</v>
      </c>
      <c r="K3040" s="4">
        <v>0</v>
      </c>
      <c r="L3040" s="4" t="s">
        <v>6312</v>
      </c>
      <c r="M3040" s="4" t="str">
        <f t="shared" si="194"/>
        <v>NIVEL-8</v>
      </c>
      <c r="N3040" s="4" t="str">
        <f t="shared" si="195"/>
        <v>2311071100000</v>
      </c>
      <c r="O3040" s="55" t="str">
        <f t="shared" si="196"/>
        <v>2311071102000</v>
      </c>
      <c r="P3040" s="105">
        <v>2311071102000</v>
      </c>
      <c r="Q3040" s="106" t="s">
        <v>6308</v>
      </c>
      <c r="R3040" s="108" t="s">
        <v>4963</v>
      </c>
      <c r="S3040" s="101" t="s">
        <v>36</v>
      </c>
      <c r="T3040" s="33">
        <v>2300071102000</v>
      </c>
      <c r="U3040" s="33" t="s">
        <v>40</v>
      </c>
      <c r="V3040" s="34" t="s">
        <v>4964</v>
      </c>
      <c r="W3040" s="58" t="s">
        <v>24</v>
      </c>
      <c r="X3040" s="58">
        <v>44927</v>
      </c>
      <c r="Y3040" s="58">
        <v>44927</v>
      </c>
      <c r="Z3040" s="93" t="s">
        <v>25</v>
      </c>
    </row>
    <row r="3041" spans="1:26" s="5" customFormat="1" ht="27" customHeight="1" x14ac:dyDescent="0.25">
      <c r="A3041" s="99">
        <f t="shared" si="193"/>
        <v>1</v>
      </c>
      <c r="B3041" s="97">
        <f t="array" aca="1" ref="B3041" ca="1">IF(AND(MAX(IF(O3040:O4039=O3041,X3040:X4039))=X3041,Y3041&lt;=B$1),P3041,"-")</f>
        <v>2311071199000</v>
      </c>
      <c r="C3041" s="4">
        <v>2</v>
      </c>
      <c r="D3041" s="4">
        <v>3</v>
      </c>
      <c r="E3041" s="4">
        <v>1</v>
      </c>
      <c r="F3041" s="4">
        <v>1</v>
      </c>
      <c r="G3041" s="4">
        <v>7</v>
      </c>
      <c r="H3041" s="4">
        <v>1</v>
      </c>
      <c r="I3041" s="4">
        <v>1</v>
      </c>
      <c r="J3041" s="4">
        <v>99</v>
      </c>
      <c r="K3041" s="4">
        <v>0</v>
      </c>
      <c r="L3041" s="4" t="s">
        <v>6312</v>
      </c>
      <c r="M3041" s="4" t="str">
        <f t="shared" si="194"/>
        <v>NIVEL-8</v>
      </c>
      <c r="N3041" s="4" t="str">
        <f t="shared" si="195"/>
        <v>2311071100000</v>
      </c>
      <c r="O3041" s="55" t="str">
        <f t="shared" si="196"/>
        <v>2311071199000</v>
      </c>
      <c r="P3041" s="105">
        <v>2311071199000</v>
      </c>
      <c r="Q3041" s="106" t="s">
        <v>6308</v>
      </c>
      <c r="R3041" s="108" t="s">
        <v>4965</v>
      </c>
      <c r="S3041" s="101" t="s">
        <v>36</v>
      </c>
      <c r="T3041" s="33">
        <v>2300071199000</v>
      </c>
      <c r="U3041" s="33" t="s">
        <v>40</v>
      </c>
      <c r="V3041" s="34" t="s">
        <v>4966</v>
      </c>
      <c r="W3041" s="58" t="s">
        <v>24</v>
      </c>
      <c r="X3041" s="58">
        <v>44927</v>
      </c>
      <c r="Y3041" s="58">
        <v>44927</v>
      </c>
      <c r="Z3041" s="93" t="s">
        <v>25</v>
      </c>
    </row>
    <row r="3042" spans="1:26" s="5" customFormat="1" ht="27" customHeight="1" x14ac:dyDescent="0.25">
      <c r="A3042" s="99">
        <f t="shared" si="193"/>
        <v>1</v>
      </c>
      <c r="B3042" s="97">
        <f t="array" aca="1" ref="B3042" ca="1">IF(AND(MAX(IF(O3041:O4040=O3042,X3041:X4040))=X3042,Y3042&lt;=B$1),P3042,"-")</f>
        <v>2311072000000</v>
      </c>
      <c r="C3042" s="4">
        <v>2</v>
      </c>
      <c r="D3042" s="4">
        <v>3</v>
      </c>
      <c r="E3042" s="4">
        <v>1</v>
      </c>
      <c r="F3042" s="4">
        <v>1</v>
      </c>
      <c r="G3042" s="4">
        <v>7</v>
      </c>
      <c r="H3042" s="4">
        <v>2</v>
      </c>
      <c r="I3042" s="4">
        <v>0</v>
      </c>
      <c r="J3042" s="4">
        <v>0</v>
      </c>
      <c r="K3042" s="4">
        <v>0</v>
      </c>
      <c r="L3042" s="4" t="s">
        <v>6310</v>
      </c>
      <c r="M3042" s="4" t="str">
        <f t="shared" si="194"/>
        <v>NIVEL-6</v>
      </c>
      <c r="N3042" s="4" t="str">
        <f t="shared" si="195"/>
        <v>2311070000000</v>
      </c>
      <c r="O3042" s="55" t="str">
        <f t="shared" si="196"/>
        <v>2311072000000</v>
      </c>
      <c r="P3042" s="105">
        <v>2311072000000</v>
      </c>
      <c r="Q3042" s="106" t="s">
        <v>6309</v>
      </c>
      <c r="R3042" s="108" t="s">
        <v>4967</v>
      </c>
      <c r="S3042" s="101" t="s">
        <v>36</v>
      </c>
      <c r="T3042" s="33">
        <v>2300800000000</v>
      </c>
      <c r="U3042" s="33" t="s">
        <v>21</v>
      </c>
      <c r="V3042" s="34" t="s">
        <v>4967</v>
      </c>
      <c r="W3042" s="58" t="s">
        <v>24</v>
      </c>
      <c r="X3042" s="58">
        <v>44927</v>
      </c>
      <c r="Y3042" s="58">
        <v>44927</v>
      </c>
      <c r="Z3042" s="93" t="s">
        <v>25</v>
      </c>
    </row>
    <row r="3043" spans="1:26" s="5" customFormat="1" ht="27" customHeight="1" x14ac:dyDescent="0.25">
      <c r="A3043" s="99">
        <f t="shared" si="193"/>
        <v>1</v>
      </c>
      <c r="B3043" s="97">
        <f t="array" aca="1" ref="B3043" ca="1">IF(AND(MAX(IF(O3042:O4041=O3043,X3042:X4041))=X3043,Y3043&lt;=B$1),P3043,"-")</f>
        <v>2311073000000</v>
      </c>
      <c r="C3043" s="4">
        <v>2</v>
      </c>
      <c r="D3043" s="4">
        <v>3</v>
      </c>
      <c r="E3043" s="4">
        <v>1</v>
      </c>
      <c r="F3043" s="4">
        <v>1</v>
      </c>
      <c r="G3043" s="4">
        <v>7</v>
      </c>
      <c r="H3043" s="4">
        <v>3</v>
      </c>
      <c r="I3043" s="4">
        <v>0</v>
      </c>
      <c r="J3043" s="4">
        <v>0</v>
      </c>
      <c r="K3043" s="4">
        <v>0</v>
      </c>
      <c r="L3043" s="4" t="s">
        <v>6310</v>
      </c>
      <c r="M3043" s="4" t="str">
        <f t="shared" si="194"/>
        <v>NIVEL-6</v>
      </c>
      <c r="N3043" s="4" t="str">
        <f t="shared" si="195"/>
        <v>2311070000000</v>
      </c>
      <c r="O3043" s="55" t="str">
        <f t="shared" si="196"/>
        <v>2311073000000</v>
      </c>
      <c r="P3043" s="105">
        <v>2311073000000</v>
      </c>
      <c r="Q3043" s="106" t="s">
        <v>6309</v>
      </c>
      <c r="R3043" s="108" t="s">
        <v>4968</v>
      </c>
      <c r="S3043" s="101" t="s">
        <v>107</v>
      </c>
      <c r="T3043" s="33" t="s">
        <v>25</v>
      </c>
      <c r="U3043" s="33" t="s">
        <v>25</v>
      </c>
      <c r="V3043" s="34" t="s">
        <v>25</v>
      </c>
      <c r="W3043" s="58" t="s">
        <v>24</v>
      </c>
      <c r="X3043" s="58">
        <v>44927</v>
      </c>
      <c r="Y3043" s="58">
        <v>44927</v>
      </c>
      <c r="Z3043" s="93" t="s">
        <v>25</v>
      </c>
    </row>
    <row r="3044" spans="1:26" s="5" customFormat="1" ht="27" customHeight="1" x14ac:dyDescent="0.25">
      <c r="A3044" s="99">
        <f t="shared" si="193"/>
        <v>1</v>
      </c>
      <c r="B3044" s="97">
        <f t="array" aca="1" ref="B3044" ca="1">IF(AND(MAX(IF(O3043:O4042=O3044,X3043:X4042))=X3044,Y3044&lt;=B$1),P3044,"-")</f>
        <v>2400000000000</v>
      </c>
      <c r="C3044" s="4">
        <v>2</v>
      </c>
      <c r="D3044" s="4">
        <v>4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 t="s">
        <v>6310</v>
      </c>
      <c r="M3044" s="4" t="str">
        <f t="shared" si="194"/>
        <v>NIVEL-2</v>
      </c>
      <c r="N3044" s="4" t="str">
        <f t="shared" si="195"/>
        <v>2000000000000</v>
      </c>
      <c r="O3044" s="55" t="str">
        <f t="shared" si="196"/>
        <v>2400000000000</v>
      </c>
      <c r="P3044" s="105">
        <v>2400000000000</v>
      </c>
      <c r="Q3044" s="106" t="s">
        <v>6309</v>
      </c>
      <c r="R3044" s="108" t="s">
        <v>4969</v>
      </c>
      <c r="S3044" s="101" t="s">
        <v>23</v>
      </c>
      <c r="T3044" s="33">
        <v>2400000000000</v>
      </c>
      <c r="U3044" s="33" t="s">
        <v>21</v>
      </c>
      <c r="V3044" s="34" t="s">
        <v>4969</v>
      </c>
      <c r="W3044" s="58" t="s">
        <v>24</v>
      </c>
      <c r="X3044" s="58">
        <v>44927</v>
      </c>
      <c r="Y3044" s="58">
        <v>44927</v>
      </c>
      <c r="Z3044" s="93" t="s">
        <v>25</v>
      </c>
    </row>
    <row r="3045" spans="1:26" s="5" customFormat="1" ht="27" customHeight="1" x14ac:dyDescent="0.25">
      <c r="A3045" s="99">
        <f t="shared" si="193"/>
        <v>1</v>
      </c>
      <c r="B3045" s="97">
        <f t="array" aca="1" ref="B3045" ca="1">IF(AND(MAX(IF(O3044:O4043=O3045,X3044:X4043))=X3045,Y3045&lt;=B$1),P3045,"-")</f>
        <v>2410000000000</v>
      </c>
      <c r="C3045" s="4">
        <v>2</v>
      </c>
      <c r="D3045" s="4">
        <v>4</v>
      </c>
      <c r="E3045" s="4">
        <v>1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 t="s">
        <v>6310</v>
      </c>
      <c r="M3045" s="4" t="str">
        <f t="shared" si="194"/>
        <v>NIVEL-3</v>
      </c>
      <c r="N3045" s="4" t="str">
        <f t="shared" si="195"/>
        <v>2400000000000</v>
      </c>
      <c r="O3045" s="55" t="str">
        <f t="shared" si="196"/>
        <v>2410000000000</v>
      </c>
      <c r="P3045" s="105">
        <v>2410000000000</v>
      </c>
      <c r="Q3045" s="106" t="s">
        <v>6309</v>
      </c>
      <c r="R3045" s="108" t="s">
        <v>2853</v>
      </c>
      <c r="S3045" s="101" t="s">
        <v>23</v>
      </c>
      <c r="T3045" s="33">
        <v>2410000000000</v>
      </c>
      <c r="U3045" s="33" t="s">
        <v>21</v>
      </c>
      <c r="V3045" s="34" t="s">
        <v>2853</v>
      </c>
      <c r="W3045" s="58" t="s">
        <v>24</v>
      </c>
      <c r="X3045" s="58">
        <v>44927</v>
      </c>
      <c r="Y3045" s="58">
        <v>44927</v>
      </c>
      <c r="Z3045" s="93" t="s">
        <v>25</v>
      </c>
    </row>
    <row r="3046" spans="1:26" s="5" customFormat="1" ht="27" customHeight="1" x14ac:dyDescent="0.25">
      <c r="A3046" s="99">
        <f t="shared" si="193"/>
        <v>1</v>
      </c>
      <c r="B3046" s="97">
        <f t="array" aca="1" ref="B3046" ca="1">IF(AND(MAX(IF(O3045:O4044=O3046,X3045:X4044))=X3046,Y3046&lt;=B$1),P3046,"-")</f>
        <v>2411000000000</v>
      </c>
      <c r="C3046" s="4">
        <v>2</v>
      </c>
      <c r="D3046" s="4">
        <v>4</v>
      </c>
      <c r="E3046" s="4">
        <v>1</v>
      </c>
      <c r="F3046" s="4">
        <v>1</v>
      </c>
      <c r="G3046" s="4">
        <v>0</v>
      </c>
      <c r="H3046" s="4">
        <v>0</v>
      </c>
      <c r="I3046" s="4">
        <v>0</v>
      </c>
      <c r="J3046" s="4">
        <v>0</v>
      </c>
      <c r="K3046" s="4">
        <v>0</v>
      </c>
      <c r="L3046" s="4" t="s">
        <v>6310</v>
      </c>
      <c r="M3046" s="4" t="str">
        <f t="shared" si="194"/>
        <v>NIVEL-4</v>
      </c>
      <c r="N3046" s="4" t="str">
        <f t="shared" si="195"/>
        <v>2410000000000</v>
      </c>
      <c r="O3046" s="55" t="str">
        <f t="shared" si="196"/>
        <v>2411000000000</v>
      </c>
      <c r="P3046" s="105">
        <v>2411000000000</v>
      </c>
      <c r="Q3046" s="106" t="s">
        <v>6309</v>
      </c>
      <c r="R3046" s="108" t="s">
        <v>3440</v>
      </c>
      <c r="S3046" s="101" t="s">
        <v>36</v>
      </c>
      <c r="T3046" s="33">
        <v>2418030000000</v>
      </c>
      <c r="U3046" s="33" t="s">
        <v>21</v>
      </c>
      <c r="V3046" s="34" t="s">
        <v>3440</v>
      </c>
      <c r="W3046" s="58" t="s">
        <v>24</v>
      </c>
      <c r="X3046" s="58">
        <v>44927</v>
      </c>
      <c r="Y3046" s="58">
        <v>44927</v>
      </c>
      <c r="Z3046" s="93" t="s">
        <v>25</v>
      </c>
    </row>
    <row r="3047" spans="1:26" s="5" customFormat="1" ht="27" customHeight="1" x14ac:dyDescent="0.25">
      <c r="A3047" s="99">
        <f t="shared" si="193"/>
        <v>1</v>
      </c>
      <c r="B3047" s="97">
        <f t="array" aca="1" ref="B3047" ca="1">IF(AND(MAX(IF(O3046:O4045=O3047,X3046:X4045))=X3047,Y3047&lt;=B$1),P3047,"-")</f>
        <v>2411500000000</v>
      </c>
      <c r="C3047" s="4">
        <v>2</v>
      </c>
      <c r="D3047" s="4">
        <v>4</v>
      </c>
      <c r="E3047" s="4">
        <v>1</v>
      </c>
      <c r="F3047" s="4">
        <v>1</v>
      </c>
      <c r="G3047" s="4">
        <v>50</v>
      </c>
      <c r="H3047" s="4">
        <v>0</v>
      </c>
      <c r="I3047" s="4">
        <v>0</v>
      </c>
      <c r="J3047" s="4">
        <v>0</v>
      </c>
      <c r="K3047" s="4">
        <v>0</v>
      </c>
      <c r="L3047" s="4" t="s">
        <v>6310</v>
      </c>
      <c r="M3047" s="4" t="str">
        <f t="shared" si="194"/>
        <v>NIVEL-5</v>
      </c>
      <c r="N3047" s="4" t="str">
        <f t="shared" si="195"/>
        <v>2411000000000</v>
      </c>
      <c r="O3047" s="55" t="str">
        <f t="shared" si="196"/>
        <v>2411500000000</v>
      </c>
      <c r="P3047" s="105">
        <v>2411500000000</v>
      </c>
      <c r="Q3047" s="106" t="s">
        <v>6309</v>
      </c>
      <c r="R3047" s="108" t="s">
        <v>4970</v>
      </c>
      <c r="S3047" s="101" t="s">
        <v>107</v>
      </c>
      <c r="T3047" s="33" t="s">
        <v>25</v>
      </c>
      <c r="U3047" s="33" t="s">
        <v>25</v>
      </c>
      <c r="V3047" s="34" t="s">
        <v>25</v>
      </c>
      <c r="W3047" s="58" t="s">
        <v>24</v>
      </c>
      <c r="X3047" s="58">
        <v>44927</v>
      </c>
      <c r="Y3047" s="58">
        <v>44927</v>
      </c>
      <c r="Z3047" s="93" t="s">
        <v>25</v>
      </c>
    </row>
    <row r="3048" spans="1:26" s="5" customFormat="1" ht="27" customHeight="1" x14ac:dyDescent="0.25">
      <c r="A3048" s="99">
        <f t="shared" si="193"/>
        <v>1</v>
      </c>
      <c r="B3048" s="97">
        <f t="array" aca="1" ref="B3048" ca="1">IF(AND(MAX(IF(O3047:O4046=O3048,X3047:X4046))=X3048,Y3048&lt;=B$1),P3048,"-")</f>
        <v>2411501000000</v>
      </c>
      <c r="C3048" s="4">
        <v>2</v>
      </c>
      <c r="D3048" s="4">
        <v>4</v>
      </c>
      <c r="E3048" s="4">
        <v>1</v>
      </c>
      <c r="F3048" s="4">
        <v>1</v>
      </c>
      <c r="G3048" s="4">
        <v>50</v>
      </c>
      <c r="H3048" s="4">
        <v>1</v>
      </c>
      <c r="I3048" s="4">
        <v>0</v>
      </c>
      <c r="J3048" s="4">
        <v>0</v>
      </c>
      <c r="K3048" s="4">
        <v>0</v>
      </c>
      <c r="L3048" s="4" t="s">
        <v>6310</v>
      </c>
      <c r="M3048" s="4" t="str">
        <f t="shared" si="194"/>
        <v>NIVEL-6</v>
      </c>
      <c r="N3048" s="4" t="str">
        <f t="shared" si="195"/>
        <v>2411500000000</v>
      </c>
      <c r="O3048" s="55" t="str">
        <f t="shared" si="196"/>
        <v>2411501000000</v>
      </c>
      <c r="P3048" s="105">
        <v>2411501000000</v>
      </c>
      <c r="Q3048" s="106" t="s">
        <v>6309</v>
      </c>
      <c r="R3048" s="108" t="s">
        <v>2923</v>
      </c>
      <c r="S3048" s="101" t="s">
        <v>107</v>
      </c>
      <c r="T3048" s="33" t="s">
        <v>25</v>
      </c>
      <c r="U3048" s="33" t="s">
        <v>25</v>
      </c>
      <c r="V3048" s="34" t="s">
        <v>25</v>
      </c>
      <c r="W3048" s="58" t="s">
        <v>24</v>
      </c>
      <c r="X3048" s="58">
        <v>44927</v>
      </c>
      <c r="Y3048" s="58">
        <v>44927</v>
      </c>
      <c r="Z3048" s="93" t="s">
        <v>25</v>
      </c>
    </row>
    <row r="3049" spans="1:26" s="5" customFormat="1" ht="27" customHeight="1" x14ac:dyDescent="0.25">
      <c r="A3049" s="99">
        <f t="shared" si="193"/>
        <v>1</v>
      </c>
      <c r="B3049" s="97">
        <f t="array" aca="1" ref="B3049" ca="1">IF(AND(MAX(IF(O3048:O4047=O3049,X3048:X4047))=X3049,Y3049&lt;=B$1),P3049,"-")</f>
        <v>2411501100000</v>
      </c>
      <c r="C3049" s="4">
        <v>2</v>
      </c>
      <c r="D3049" s="4">
        <v>4</v>
      </c>
      <c r="E3049" s="4">
        <v>1</v>
      </c>
      <c r="F3049" s="4">
        <v>1</v>
      </c>
      <c r="G3049" s="4">
        <v>50</v>
      </c>
      <c r="H3049" s="4">
        <v>1</v>
      </c>
      <c r="I3049" s="4">
        <v>1</v>
      </c>
      <c r="J3049" s="4">
        <v>0</v>
      </c>
      <c r="K3049" s="4">
        <v>0</v>
      </c>
      <c r="L3049" s="4" t="s">
        <v>6310</v>
      </c>
      <c r="M3049" s="4" t="str">
        <f t="shared" si="194"/>
        <v>NIVEL-7</v>
      </c>
      <c r="N3049" s="4" t="str">
        <f t="shared" si="195"/>
        <v>2411501000000</v>
      </c>
      <c r="O3049" s="55" t="str">
        <f t="shared" si="196"/>
        <v>2411501100000</v>
      </c>
      <c r="P3049" s="105">
        <v>2411501100000</v>
      </c>
      <c r="Q3049" s="106" t="s">
        <v>6309</v>
      </c>
      <c r="R3049" s="108" t="s">
        <v>2924</v>
      </c>
      <c r="S3049" s="101" t="s">
        <v>107</v>
      </c>
      <c r="T3049" s="33" t="s">
        <v>25</v>
      </c>
      <c r="U3049" s="33" t="s">
        <v>25</v>
      </c>
      <c r="V3049" s="34" t="s">
        <v>25</v>
      </c>
      <c r="W3049" s="58" t="s">
        <v>24</v>
      </c>
      <c r="X3049" s="58">
        <v>44927</v>
      </c>
      <c r="Y3049" s="58">
        <v>44927</v>
      </c>
      <c r="Z3049" s="93" t="s">
        <v>25</v>
      </c>
    </row>
    <row r="3050" spans="1:26" s="5" customFormat="1" ht="27" customHeight="1" x14ac:dyDescent="0.25">
      <c r="A3050" s="99">
        <f t="shared" si="193"/>
        <v>1</v>
      </c>
      <c r="B3050" s="97">
        <f t="array" aca="1" ref="B3050" ca="1">IF(AND(MAX(IF(O3049:O4048=O3050,X3049:X4048))=X3050,Y3050&lt;=B$1),P3050,"-")</f>
        <v>2411502000000</v>
      </c>
      <c r="C3050" s="4">
        <v>2</v>
      </c>
      <c r="D3050" s="4">
        <v>4</v>
      </c>
      <c r="E3050" s="4">
        <v>1</v>
      </c>
      <c r="F3050" s="4">
        <v>1</v>
      </c>
      <c r="G3050" s="4">
        <v>50</v>
      </c>
      <c r="H3050" s="4">
        <v>2</v>
      </c>
      <c r="I3050" s="4">
        <v>0</v>
      </c>
      <c r="J3050" s="4">
        <v>0</v>
      </c>
      <c r="K3050" s="4">
        <v>0</v>
      </c>
      <c r="L3050" s="4" t="s">
        <v>6310</v>
      </c>
      <c r="M3050" s="4" t="str">
        <f t="shared" si="194"/>
        <v>NIVEL-6</v>
      </c>
      <c r="N3050" s="4" t="str">
        <f t="shared" si="195"/>
        <v>2411500000000</v>
      </c>
      <c r="O3050" s="55" t="str">
        <f t="shared" si="196"/>
        <v>2411502000000</v>
      </c>
      <c r="P3050" s="105">
        <v>2411502000000</v>
      </c>
      <c r="Q3050" s="106" t="s">
        <v>6309</v>
      </c>
      <c r="R3050" s="108" t="s">
        <v>2935</v>
      </c>
      <c r="S3050" s="101" t="s">
        <v>107</v>
      </c>
      <c r="T3050" s="33" t="s">
        <v>25</v>
      </c>
      <c r="U3050" s="33" t="s">
        <v>25</v>
      </c>
      <c r="V3050" s="34" t="s">
        <v>25</v>
      </c>
      <c r="W3050" s="58" t="s">
        <v>24</v>
      </c>
      <c r="X3050" s="58">
        <v>44927</v>
      </c>
      <c r="Y3050" s="58">
        <v>44927</v>
      </c>
      <c r="Z3050" s="93" t="s">
        <v>25</v>
      </c>
    </row>
    <row r="3051" spans="1:26" s="5" customFormat="1" ht="27" customHeight="1" x14ac:dyDescent="0.25">
      <c r="A3051" s="99">
        <f t="shared" si="193"/>
        <v>1</v>
      </c>
      <c r="B3051" s="97">
        <f t="array" aca="1" ref="B3051" ca="1">IF(AND(MAX(IF(O3050:O4049=O3051,X3050:X4049))=X3051,Y3051&lt;=B$1),P3051,"-")</f>
        <v>2411502100000</v>
      </c>
      <c r="C3051" s="4">
        <v>2</v>
      </c>
      <c r="D3051" s="4">
        <v>4</v>
      </c>
      <c r="E3051" s="4">
        <v>1</v>
      </c>
      <c r="F3051" s="4">
        <v>1</v>
      </c>
      <c r="G3051" s="4">
        <v>50</v>
      </c>
      <c r="H3051" s="4">
        <v>2</v>
      </c>
      <c r="I3051" s="4">
        <v>1</v>
      </c>
      <c r="J3051" s="4">
        <v>0</v>
      </c>
      <c r="K3051" s="4">
        <v>0</v>
      </c>
      <c r="L3051" s="4" t="s">
        <v>6310</v>
      </c>
      <c r="M3051" s="4" t="str">
        <f t="shared" si="194"/>
        <v>NIVEL-7</v>
      </c>
      <c r="N3051" s="4" t="str">
        <f t="shared" si="195"/>
        <v>2411502000000</v>
      </c>
      <c r="O3051" s="55" t="str">
        <f t="shared" si="196"/>
        <v>2411502100000</v>
      </c>
      <c r="P3051" s="105">
        <v>2411502100000</v>
      </c>
      <c r="Q3051" s="106" t="s">
        <v>6309</v>
      </c>
      <c r="R3051" s="108" t="s">
        <v>2936</v>
      </c>
      <c r="S3051" s="101" t="s">
        <v>107</v>
      </c>
      <c r="T3051" s="33" t="s">
        <v>25</v>
      </c>
      <c r="U3051" s="33" t="s">
        <v>25</v>
      </c>
      <c r="V3051" s="34" t="s">
        <v>25</v>
      </c>
      <c r="W3051" s="58" t="s">
        <v>24</v>
      </c>
      <c r="X3051" s="58">
        <v>44927</v>
      </c>
      <c r="Y3051" s="58">
        <v>44927</v>
      </c>
      <c r="Z3051" s="93" t="s">
        <v>25</v>
      </c>
    </row>
    <row r="3052" spans="1:26" s="5" customFormat="1" ht="27" customHeight="1" x14ac:dyDescent="0.25">
      <c r="A3052" s="99">
        <f t="shared" si="193"/>
        <v>1</v>
      </c>
      <c r="B3052" s="97">
        <f t="array" aca="1" ref="B3052" ca="1">IF(AND(MAX(IF(O3051:O4050=O3052,X3051:X4050))=X3052,Y3052&lt;=B$1),P3052,"-")</f>
        <v>2411503000000</v>
      </c>
      <c r="C3052" s="4">
        <v>2</v>
      </c>
      <c r="D3052" s="4">
        <v>4</v>
      </c>
      <c r="E3052" s="4">
        <v>1</v>
      </c>
      <c r="F3052" s="4">
        <v>1</v>
      </c>
      <c r="G3052" s="4">
        <v>50</v>
      </c>
      <c r="H3052" s="4">
        <v>3</v>
      </c>
      <c r="I3052" s="4">
        <v>0</v>
      </c>
      <c r="J3052" s="4">
        <v>0</v>
      </c>
      <c r="K3052" s="4">
        <v>0</v>
      </c>
      <c r="L3052" s="4" t="s">
        <v>6310</v>
      </c>
      <c r="M3052" s="4" t="str">
        <f t="shared" si="194"/>
        <v>NIVEL-6</v>
      </c>
      <c r="N3052" s="4" t="str">
        <f t="shared" si="195"/>
        <v>2411500000000</v>
      </c>
      <c r="O3052" s="55" t="str">
        <f t="shared" si="196"/>
        <v>2411503000000</v>
      </c>
      <c r="P3052" s="105">
        <v>2411503000000</v>
      </c>
      <c r="Q3052" s="106" t="s">
        <v>6309</v>
      </c>
      <c r="R3052" s="108" t="s">
        <v>2947</v>
      </c>
      <c r="S3052" s="101" t="s">
        <v>107</v>
      </c>
      <c r="T3052" s="33" t="s">
        <v>25</v>
      </c>
      <c r="U3052" s="33" t="s">
        <v>25</v>
      </c>
      <c r="V3052" s="34" t="s">
        <v>25</v>
      </c>
      <c r="W3052" s="58" t="s">
        <v>24</v>
      </c>
      <c r="X3052" s="58">
        <v>44927</v>
      </c>
      <c r="Y3052" s="58">
        <v>44927</v>
      </c>
      <c r="Z3052" s="93" t="s">
        <v>25</v>
      </c>
    </row>
    <row r="3053" spans="1:26" s="5" customFormat="1" ht="27" customHeight="1" x14ac:dyDescent="0.25">
      <c r="A3053" s="99">
        <f t="shared" si="193"/>
        <v>1</v>
      </c>
      <c r="B3053" s="97">
        <f t="array" aca="1" ref="B3053" ca="1">IF(AND(MAX(IF(O3052:O4051=O3053,X3052:X4051))=X3053,Y3053&lt;=B$1),P3053,"-")</f>
        <v>2411503100000</v>
      </c>
      <c r="C3053" s="4">
        <v>2</v>
      </c>
      <c r="D3053" s="4">
        <v>4</v>
      </c>
      <c r="E3053" s="4">
        <v>1</v>
      </c>
      <c r="F3053" s="4">
        <v>1</v>
      </c>
      <c r="G3053" s="4">
        <v>50</v>
      </c>
      <c r="H3053" s="4">
        <v>3</v>
      </c>
      <c r="I3053" s="4">
        <v>1</v>
      </c>
      <c r="J3053" s="4">
        <v>0</v>
      </c>
      <c r="K3053" s="4">
        <v>0</v>
      </c>
      <c r="L3053" s="4" t="s">
        <v>6310</v>
      </c>
      <c r="M3053" s="4" t="str">
        <f t="shared" si="194"/>
        <v>NIVEL-7</v>
      </c>
      <c r="N3053" s="4" t="str">
        <f t="shared" si="195"/>
        <v>2411503000000</v>
      </c>
      <c r="O3053" s="55" t="str">
        <f t="shared" si="196"/>
        <v>2411503100000</v>
      </c>
      <c r="P3053" s="105">
        <v>2411503100000</v>
      </c>
      <c r="Q3053" s="106" t="s">
        <v>6309</v>
      </c>
      <c r="R3053" s="108" t="s">
        <v>2949</v>
      </c>
      <c r="S3053" s="101" t="s">
        <v>107</v>
      </c>
      <c r="T3053" s="33" t="s">
        <v>25</v>
      </c>
      <c r="U3053" s="33" t="s">
        <v>25</v>
      </c>
      <c r="V3053" s="34" t="s">
        <v>25</v>
      </c>
      <c r="W3053" s="58" t="s">
        <v>24</v>
      </c>
      <c r="X3053" s="58">
        <v>44927</v>
      </c>
      <c r="Y3053" s="58">
        <v>44927</v>
      </c>
      <c r="Z3053" s="93" t="s">
        <v>25</v>
      </c>
    </row>
    <row r="3054" spans="1:26" s="5" customFormat="1" ht="27" customHeight="1" x14ac:dyDescent="0.25">
      <c r="A3054" s="99">
        <f t="shared" si="193"/>
        <v>1</v>
      </c>
      <c r="B3054" s="97">
        <f t="array" aca="1" ref="B3054" ca="1">IF(AND(MAX(IF(O3053:O4052=O3054,X3053:X4052))=X3054,Y3054&lt;=B$1),P3054,"-")</f>
        <v>2411504000000</v>
      </c>
      <c r="C3054" s="4">
        <v>2</v>
      </c>
      <c r="D3054" s="4">
        <v>4</v>
      </c>
      <c r="E3054" s="4">
        <v>1</v>
      </c>
      <c r="F3054" s="4">
        <v>1</v>
      </c>
      <c r="G3054" s="4">
        <v>50</v>
      </c>
      <c r="H3054" s="4">
        <v>4</v>
      </c>
      <c r="I3054" s="4">
        <v>0</v>
      </c>
      <c r="J3054" s="4">
        <v>0</v>
      </c>
      <c r="K3054" s="4">
        <v>0</v>
      </c>
      <c r="L3054" s="4" t="s">
        <v>6310</v>
      </c>
      <c r="M3054" s="4" t="str">
        <f t="shared" si="194"/>
        <v>NIVEL-6</v>
      </c>
      <c r="N3054" s="4" t="str">
        <f t="shared" si="195"/>
        <v>2411500000000</v>
      </c>
      <c r="O3054" s="55" t="str">
        <f t="shared" si="196"/>
        <v>2411504000000</v>
      </c>
      <c r="P3054" s="105">
        <v>2411504000000</v>
      </c>
      <c r="Q3054" s="106" t="s">
        <v>6309</v>
      </c>
      <c r="R3054" s="108" t="s">
        <v>2957</v>
      </c>
      <c r="S3054" s="101" t="s">
        <v>107</v>
      </c>
      <c r="T3054" s="33" t="s">
        <v>25</v>
      </c>
      <c r="U3054" s="33" t="s">
        <v>25</v>
      </c>
      <c r="V3054" s="34" t="s">
        <v>25</v>
      </c>
      <c r="W3054" s="58" t="s">
        <v>24</v>
      </c>
      <c r="X3054" s="58">
        <v>44927</v>
      </c>
      <c r="Y3054" s="58">
        <v>44927</v>
      </c>
      <c r="Z3054" s="93" t="s">
        <v>25</v>
      </c>
    </row>
    <row r="3055" spans="1:26" s="5" customFormat="1" ht="27" customHeight="1" x14ac:dyDescent="0.25">
      <c r="A3055" s="99">
        <f t="shared" si="193"/>
        <v>1</v>
      </c>
      <c r="B3055" s="97">
        <f t="array" aca="1" ref="B3055" ca="1">IF(AND(MAX(IF(O3054:O4053=O3055,X3054:X4053))=X3055,Y3055&lt;=B$1),P3055,"-")</f>
        <v>2411504100000</v>
      </c>
      <c r="C3055" s="4">
        <v>2</v>
      </c>
      <c r="D3055" s="4">
        <v>4</v>
      </c>
      <c r="E3055" s="4">
        <v>1</v>
      </c>
      <c r="F3055" s="4">
        <v>1</v>
      </c>
      <c r="G3055" s="4">
        <v>50</v>
      </c>
      <c r="H3055" s="4">
        <v>4</v>
      </c>
      <c r="I3055" s="4">
        <v>1</v>
      </c>
      <c r="J3055" s="4">
        <v>0</v>
      </c>
      <c r="K3055" s="4">
        <v>0</v>
      </c>
      <c r="L3055" s="4" t="s">
        <v>6310</v>
      </c>
      <c r="M3055" s="4" t="str">
        <f t="shared" si="194"/>
        <v>NIVEL-7</v>
      </c>
      <c r="N3055" s="4" t="str">
        <f t="shared" si="195"/>
        <v>2411504000000</v>
      </c>
      <c r="O3055" s="55" t="str">
        <f t="shared" si="196"/>
        <v>2411504100000</v>
      </c>
      <c r="P3055" s="105">
        <v>2411504100000</v>
      </c>
      <c r="Q3055" s="106" t="s">
        <v>6309</v>
      </c>
      <c r="R3055" s="108" t="s">
        <v>2959</v>
      </c>
      <c r="S3055" s="101" t="s">
        <v>107</v>
      </c>
      <c r="T3055" s="33" t="s">
        <v>25</v>
      </c>
      <c r="U3055" s="33" t="s">
        <v>25</v>
      </c>
      <c r="V3055" s="34" t="s">
        <v>25</v>
      </c>
      <c r="W3055" s="58" t="s">
        <v>24</v>
      </c>
      <c r="X3055" s="58">
        <v>44927</v>
      </c>
      <c r="Y3055" s="58">
        <v>44927</v>
      </c>
      <c r="Z3055" s="93" t="s">
        <v>25</v>
      </c>
    </row>
    <row r="3056" spans="1:26" s="5" customFormat="1" ht="27" customHeight="1" x14ac:dyDescent="0.25">
      <c r="A3056" s="99">
        <f t="shared" si="193"/>
        <v>1</v>
      </c>
      <c r="B3056" s="97">
        <f t="array" aca="1" ref="B3056" ca="1">IF(AND(MAX(IF(O3055:O4054=O3056,X3055:X4054))=X3056,Y3056&lt;=B$1),P3056,"-")</f>
        <v>2411505000000</v>
      </c>
      <c r="C3056" s="4">
        <v>2</v>
      </c>
      <c r="D3056" s="4">
        <v>4</v>
      </c>
      <c r="E3056" s="4">
        <v>1</v>
      </c>
      <c r="F3056" s="4">
        <v>1</v>
      </c>
      <c r="G3056" s="4">
        <v>50</v>
      </c>
      <c r="H3056" s="4">
        <v>5</v>
      </c>
      <c r="I3056" s="4">
        <v>0</v>
      </c>
      <c r="J3056" s="4">
        <v>0</v>
      </c>
      <c r="K3056" s="4">
        <v>0</v>
      </c>
      <c r="L3056" s="4" t="s">
        <v>6310</v>
      </c>
      <c r="M3056" s="4" t="str">
        <f t="shared" si="194"/>
        <v>NIVEL-6</v>
      </c>
      <c r="N3056" s="4" t="str">
        <f t="shared" si="195"/>
        <v>2411500000000</v>
      </c>
      <c r="O3056" s="55" t="str">
        <f t="shared" si="196"/>
        <v>2411505000000</v>
      </c>
      <c r="P3056" s="105">
        <v>2411505000000</v>
      </c>
      <c r="Q3056" s="106" t="s">
        <v>6309</v>
      </c>
      <c r="R3056" s="108" t="s">
        <v>2965</v>
      </c>
      <c r="S3056" s="101" t="s">
        <v>107</v>
      </c>
      <c r="T3056" s="33" t="s">
        <v>25</v>
      </c>
      <c r="U3056" s="33" t="s">
        <v>25</v>
      </c>
      <c r="V3056" s="34" t="s">
        <v>25</v>
      </c>
      <c r="W3056" s="58" t="s">
        <v>24</v>
      </c>
      <c r="X3056" s="58">
        <v>44927</v>
      </c>
      <c r="Y3056" s="58">
        <v>44927</v>
      </c>
      <c r="Z3056" s="93" t="s">
        <v>25</v>
      </c>
    </row>
    <row r="3057" spans="1:26" s="5" customFormat="1" ht="27" customHeight="1" x14ac:dyDescent="0.25">
      <c r="A3057" s="99">
        <f t="shared" si="193"/>
        <v>1</v>
      </c>
      <c r="B3057" s="97">
        <f t="array" aca="1" ref="B3057" ca="1">IF(AND(MAX(IF(O3056:O4055=O3057,X3056:X4055))=X3057,Y3057&lt;=B$1),P3057,"-")</f>
        <v>2411505100000</v>
      </c>
      <c r="C3057" s="4">
        <v>2</v>
      </c>
      <c r="D3057" s="4">
        <v>4</v>
      </c>
      <c r="E3057" s="4">
        <v>1</v>
      </c>
      <c r="F3057" s="4">
        <v>1</v>
      </c>
      <c r="G3057" s="4">
        <v>50</v>
      </c>
      <c r="H3057" s="4">
        <v>5</v>
      </c>
      <c r="I3057" s="4">
        <v>1</v>
      </c>
      <c r="J3057" s="4">
        <v>0</v>
      </c>
      <c r="K3057" s="4">
        <v>0</v>
      </c>
      <c r="L3057" s="4" t="s">
        <v>6310</v>
      </c>
      <c r="M3057" s="4" t="str">
        <f t="shared" si="194"/>
        <v>NIVEL-7</v>
      </c>
      <c r="N3057" s="4" t="str">
        <f t="shared" si="195"/>
        <v>2411505000000</v>
      </c>
      <c r="O3057" s="55" t="str">
        <f t="shared" si="196"/>
        <v>2411505100000</v>
      </c>
      <c r="P3057" s="105">
        <v>2411505100000</v>
      </c>
      <c r="Q3057" s="106" t="s">
        <v>6309</v>
      </c>
      <c r="R3057" s="108" t="s">
        <v>2967</v>
      </c>
      <c r="S3057" s="101" t="s">
        <v>107</v>
      </c>
      <c r="T3057" s="33" t="s">
        <v>25</v>
      </c>
      <c r="U3057" s="33" t="s">
        <v>25</v>
      </c>
      <c r="V3057" s="34" t="s">
        <v>25</v>
      </c>
      <c r="W3057" s="58" t="s">
        <v>24</v>
      </c>
      <c r="X3057" s="58">
        <v>44927</v>
      </c>
      <c r="Y3057" s="58">
        <v>44927</v>
      </c>
      <c r="Z3057" s="93" t="s">
        <v>25</v>
      </c>
    </row>
    <row r="3058" spans="1:26" s="5" customFormat="1" ht="27" customHeight="1" x14ac:dyDescent="0.25">
      <c r="A3058" s="99">
        <f t="shared" si="193"/>
        <v>1</v>
      </c>
      <c r="B3058" s="97">
        <f t="array" aca="1" ref="B3058" ca="1">IF(AND(MAX(IF(O3057:O4056=O3058,X3057:X4056))=X3058,Y3058&lt;=B$1),P3058,"-")</f>
        <v>2411509000000</v>
      </c>
      <c r="C3058" s="4">
        <v>2</v>
      </c>
      <c r="D3058" s="4">
        <v>4</v>
      </c>
      <c r="E3058" s="4">
        <v>1</v>
      </c>
      <c r="F3058" s="4">
        <v>1</v>
      </c>
      <c r="G3058" s="4">
        <v>50</v>
      </c>
      <c r="H3058" s="4">
        <v>9</v>
      </c>
      <c r="I3058" s="4">
        <v>0</v>
      </c>
      <c r="J3058" s="4">
        <v>0</v>
      </c>
      <c r="K3058" s="4">
        <v>0</v>
      </c>
      <c r="L3058" s="4" t="s">
        <v>6310</v>
      </c>
      <c r="M3058" s="4" t="str">
        <f t="shared" si="194"/>
        <v>NIVEL-6</v>
      </c>
      <c r="N3058" s="4" t="str">
        <f t="shared" si="195"/>
        <v>2411500000000</v>
      </c>
      <c r="O3058" s="55" t="str">
        <f t="shared" si="196"/>
        <v>2411509000000</v>
      </c>
      <c r="P3058" s="105">
        <v>2411509000000</v>
      </c>
      <c r="Q3058" s="106" t="s">
        <v>6309</v>
      </c>
      <c r="R3058" s="108" t="s">
        <v>2979</v>
      </c>
      <c r="S3058" s="101" t="s">
        <v>107</v>
      </c>
      <c r="T3058" s="33" t="s">
        <v>25</v>
      </c>
      <c r="U3058" s="33" t="s">
        <v>25</v>
      </c>
      <c r="V3058" s="34" t="s">
        <v>25</v>
      </c>
      <c r="W3058" s="58" t="s">
        <v>24</v>
      </c>
      <c r="X3058" s="58">
        <v>44927</v>
      </c>
      <c r="Y3058" s="58">
        <v>44927</v>
      </c>
      <c r="Z3058" s="93" t="s">
        <v>25</v>
      </c>
    </row>
    <row r="3059" spans="1:26" s="5" customFormat="1" ht="27" customHeight="1" x14ac:dyDescent="0.25">
      <c r="A3059" s="99">
        <f t="shared" si="193"/>
        <v>1</v>
      </c>
      <c r="B3059" s="97">
        <f t="array" aca="1" ref="B3059" ca="1">IF(AND(MAX(IF(O3058:O4057=O3059,X3058:X4057))=X3059,Y3059&lt;=B$1),P3059,"-")</f>
        <v>2411509100000</v>
      </c>
      <c r="C3059" s="4">
        <v>2</v>
      </c>
      <c r="D3059" s="4">
        <v>4</v>
      </c>
      <c r="E3059" s="4">
        <v>1</v>
      </c>
      <c r="F3059" s="4">
        <v>1</v>
      </c>
      <c r="G3059" s="4">
        <v>50</v>
      </c>
      <c r="H3059" s="4">
        <v>9</v>
      </c>
      <c r="I3059" s="4">
        <v>1</v>
      </c>
      <c r="J3059" s="4">
        <v>0</v>
      </c>
      <c r="K3059" s="4">
        <v>0</v>
      </c>
      <c r="L3059" s="4" t="s">
        <v>6310</v>
      </c>
      <c r="M3059" s="4" t="str">
        <f t="shared" si="194"/>
        <v>NIVEL-7</v>
      </c>
      <c r="N3059" s="4" t="str">
        <f t="shared" si="195"/>
        <v>2411509000000</v>
      </c>
      <c r="O3059" s="55" t="str">
        <f t="shared" si="196"/>
        <v>2411509100000</v>
      </c>
      <c r="P3059" s="105">
        <v>2411509100000</v>
      </c>
      <c r="Q3059" s="106" t="s">
        <v>6309</v>
      </c>
      <c r="R3059" s="108" t="s">
        <v>2981</v>
      </c>
      <c r="S3059" s="101" t="s">
        <v>107</v>
      </c>
      <c r="T3059" s="33" t="s">
        <v>25</v>
      </c>
      <c r="U3059" s="33" t="s">
        <v>25</v>
      </c>
      <c r="V3059" s="34" t="s">
        <v>25</v>
      </c>
      <c r="W3059" s="58" t="s">
        <v>24</v>
      </c>
      <c r="X3059" s="58">
        <v>44927</v>
      </c>
      <c r="Y3059" s="58">
        <v>44927</v>
      </c>
      <c r="Z3059" s="93" t="s">
        <v>25</v>
      </c>
    </row>
    <row r="3060" spans="1:26" s="5" customFormat="1" ht="27" customHeight="1" x14ac:dyDescent="0.25">
      <c r="A3060" s="99">
        <f t="shared" si="193"/>
        <v>1</v>
      </c>
      <c r="B3060" s="97">
        <f t="array" aca="1" ref="B3060" ca="1">IF(AND(MAX(IF(O3059:O4058=O3060,X3059:X4058))=X3060,Y3060&lt;=B$1),P3060,"-")</f>
        <v>2411510000000</v>
      </c>
      <c r="C3060" s="4">
        <v>2</v>
      </c>
      <c r="D3060" s="4">
        <v>4</v>
      </c>
      <c r="E3060" s="4">
        <v>1</v>
      </c>
      <c r="F3060" s="4">
        <v>1</v>
      </c>
      <c r="G3060" s="4">
        <v>51</v>
      </c>
      <c r="H3060" s="4">
        <v>0</v>
      </c>
      <c r="I3060" s="4">
        <v>0</v>
      </c>
      <c r="J3060" s="4">
        <v>0</v>
      </c>
      <c r="K3060" s="4">
        <v>0</v>
      </c>
      <c r="L3060" s="4" t="s">
        <v>6310</v>
      </c>
      <c r="M3060" s="4" t="str">
        <f t="shared" si="194"/>
        <v>NIVEL-5</v>
      </c>
      <c r="N3060" s="4" t="str">
        <f t="shared" si="195"/>
        <v>2411000000000</v>
      </c>
      <c r="O3060" s="55" t="str">
        <f t="shared" si="196"/>
        <v>2411510000000</v>
      </c>
      <c r="P3060" s="105">
        <v>2411510000000</v>
      </c>
      <c r="Q3060" s="106" t="s">
        <v>6309</v>
      </c>
      <c r="R3060" s="108" t="s">
        <v>4971</v>
      </c>
      <c r="S3060" s="101" t="s">
        <v>36</v>
      </c>
      <c r="T3060" s="33">
        <v>2418040000000</v>
      </c>
      <c r="U3060" s="33" t="s">
        <v>21</v>
      </c>
      <c r="V3060" s="34" t="s">
        <v>4972</v>
      </c>
      <c r="W3060" s="58" t="s">
        <v>24</v>
      </c>
      <c r="X3060" s="58">
        <v>44927</v>
      </c>
      <c r="Y3060" s="58">
        <v>44927</v>
      </c>
      <c r="Z3060" s="93" t="s">
        <v>25</v>
      </c>
    </row>
    <row r="3061" spans="1:26" s="5" customFormat="1" ht="27" customHeight="1" x14ac:dyDescent="0.25">
      <c r="A3061" s="99">
        <f t="shared" si="193"/>
        <v>1</v>
      </c>
      <c r="B3061" s="97">
        <f t="array" aca="1" ref="B3061" ca="1">IF(AND(MAX(IF(O3060:O4059=O3061,X3060:X4059))=X3061,Y3061&lt;=B$1),P3061,"-")</f>
        <v>2411511000000</v>
      </c>
      <c r="C3061" s="4">
        <v>2</v>
      </c>
      <c r="D3061" s="4">
        <v>4</v>
      </c>
      <c r="E3061" s="4">
        <v>1</v>
      </c>
      <c r="F3061" s="4">
        <v>1</v>
      </c>
      <c r="G3061" s="4">
        <v>51</v>
      </c>
      <c r="H3061" s="4">
        <v>1</v>
      </c>
      <c r="I3061" s="4">
        <v>0</v>
      </c>
      <c r="J3061" s="4">
        <v>0</v>
      </c>
      <c r="K3061" s="4">
        <v>0</v>
      </c>
      <c r="L3061" s="4" t="s">
        <v>6310</v>
      </c>
      <c r="M3061" s="4" t="str">
        <f t="shared" si="194"/>
        <v>NIVEL-6</v>
      </c>
      <c r="N3061" s="4" t="str">
        <f t="shared" si="195"/>
        <v>2411510000000</v>
      </c>
      <c r="O3061" s="55" t="str">
        <f t="shared" si="196"/>
        <v>2411511000000</v>
      </c>
      <c r="P3061" s="105">
        <v>2411511000000</v>
      </c>
      <c r="Q3061" s="106" t="s">
        <v>6309</v>
      </c>
      <c r="R3061" s="108" t="s">
        <v>2995</v>
      </c>
      <c r="S3061" s="101" t="s">
        <v>36</v>
      </c>
      <c r="T3061" s="33">
        <v>2418041000000</v>
      </c>
      <c r="U3061" s="33" t="s">
        <v>21</v>
      </c>
      <c r="V3061" s="34" t="s">
        <v>2996</v>
      </c>
      <c r="W3061" s="58" t="s">
        <v>24</v>
      </c>
      <c r="X3061" s="58">
        <v>44927</v>
      </c>
      <c r="Y3061" s="58">
        <v>44927</v>
      </c>
      <c r="Z3061" s="93" t="s">
        <v>25</v>
      </c>
    </row>
    <row r="3062" spans="1:26" s="5" customFormat="1" ht="27" customHeight="1" x14ac:dyDescent="0.25">
      <c r="A3062" s="99">
        <f t="shared" si="193"/>
        <v>1</v>
      </c>
      <c r="B3062" s="97">
        <f t="array" aca="1" ref="B3062" ca="1">IF(AND(MAX(IF(O3061:O4060=O3062,X3061:X4060))=X3062,Y3062&lt;=B$1),P3062,"-")</f>
        <v>2411511100000</v>
      </c>
      <c r="C3062" s="4">
        <v>2</v>
      </c>
      <c r="D3062" s="4">
        <v>4</v>
      </c>
      <c r="E3062" s="4">
        <v>1</v>
      </c>
      <c r="F3062" s="4">
        <v>1</v>
      </c>
      <c r="G3062" s="4">
        <v>51</v>
      </c>
      <c r="H3062" s="4">
        <v>1</v>
      </c>
      <c r="I3062" s="4">
        <v>1</v>
      </c>
      <c r="J3062" s="4">
        <v>0</v>
      </c>
      <c r="K3062" s="4">
        <v>0</v>
      </c>
      <c r="L3062" s="4" t="s">
        <v>6310</v>
      </c>
      <c r="M3062" s="4" t="str">
        <f t="shared" si="194"/>
        <v>NIVEL-7</v>
      </c>
      <c r="N3062" s="4" t="str">
        <f t="shared" si="195"/>
        <v>2411511000000</v>
      </c>
      <c r="O3062" s="55" t="str">
        <f t="shared" si="196"/>
        <v>2411511100000</v>
      </c>
      <c r="P3062" s="105">
        <v>2411511100000</v>
      </c>
      <c r="Q3062" s="106" t="s">
        <v>6309</v>
      </c>
      <c r="R3062" s="108" t="s">
        <v>4973</v>
      </c>
      <c r="S3062" s="101" t="s">
        <v>36</v>
      </c>
      <c r="T3062" s="33">
        <v>2418041100000</v>
      </c>
      <c r="U3062" s="33" t="s">
        <v>21</v>
      </c>
      <c r="V3062" s="34" t="s">
        <v>4974</v>
      </c>
      <c r="W3062" s="58" t="s">
        <v>24</v>
      </c>
      <c r="X3062" s="58">
        <v>44927</v>
      </c>
      <c r="Y3062" s="58">
        <v>44927</v>
      </c>
      <c r="Z3062" s="93" t="s">
        <v>25</v>
      </c>
    </row>
    <row r="3063" spans="1:26" s="5" customFormat="1" ht="27" customHeight="1" x14ac:dyDescent="0.25">
      <c r="A3063" s="99">
        <f t="shared" si="193"/>
        <v>1</v>
      </c>
      <c r="B3063" s="97">
        <f t="array" aca="1" ref="B3063" ca="1">IF(AND(MAX(IF(O3062:O4061=O3063,X3062:X4061))=X3063,Y3063&lt;=B$1),P3063,"-")</f>
        <v>2411511101000</v>
      </c>
      <c r="C3063" s="4">
        <v>2</v>
      </c>
      <c r="D3063" s="4">
        <v>4</v>
      </c>
      <c r="E3063" s="4">
        <v>1</v>
      </c>
      <c r="F3063" s="4">
        <v>1</v>
      </c>
      <c r="G3063" s="4">
        <v>51</v>
      </c>
      <c r="H3063" s="4">
        <v>1</v>
      </c>
      <c r="I3063" s="4">
        <v>1</v>
      </c>
      <c r="J3063" s="4">
        <v>1</v>
      </c>
      <c r="K3063" s="4">
        <v>0</v>
      </c>
      <c r="L3063" s="4" t="s">
        <v>6312</v>
      </c>
      <c r="M3063" s="4" t="str">
        <f t="shared" si="194"/>
        <v>NIVEL-8</v>
      </c>
      <c r="N3063" s="4" t="str">
        <f t="shared" si="195"/>
        <v>2411511100000</v>
      </c>
      <c r="O3063" s="55" t="str">
        <f t="shared" si="196"/>
        <v>2411511101000</v>
      </c>
      <c r="P3063" s="105">
        <v>2411511101000</v>
      </c>
      <c r="Q3063" s="106" t="s">
        <v>6308</v>
      </c>
      <c r="R3063" s="108" t="s">
        <v>4975</v>
      </c>
      <c r="S3063" s="101" t="s">
        <v>36</v>
      </c>
      <c r="T3063" s="33" t="s">
        <v>4976</v>
      </c>
      <c r="U3063" s="33" t="s">
        <v>666</v>
      </c>
      <c r="V3063" s="34" t="s">
        <v>666</v>
      </c>
      <c r="W3063" s="58" t="s">
        <v>24</v>
      </c>
      <c r="X3063" s="58">
        <v>44927</v>
      </c>
      <c r="Y3063" s="58">
        <v>44927</v>
      </c>
      <c r="Z3063" s="93" t="s">
        <v>25</v>
      </c>
    </row>
    <row r="3064" spans="1:26" s="5" customFormat="1" ht="27" customHeight="1" x14ac:dyDescent="0.25">
      <c r="A3064" s="99">
        <f t="shared" si="193"/>
        <v>1</v>
      </c>
      <c r="B3064" s="97">
        <f t="array" aca="1" ref="B3064" ca="1">IF(AND(MAX(IF(O3063:O4062=O3064,X3063:X4062))=X3064,Y3064&lt;=B$1),P3064,"-")</f>
        <v>2411511102000</v>
      </c>
      <c r="C3064" s="4">
        <v>2</v>
      </c>
      <c r="D3064" s="4">
        <v>4</v>
      </c>
      <c r="E3064" s="4">
        <v>1</v>
      </c>
      <c r="F3064" s="4">
        <v>1</v>
      </c>
      <c r="G3064" s="4">
        <v>51</v>
      </c>
      <c r="H3064" s="4">
        <v>1</v>
      </c>
      <c r="I3064" s="4">
        <v>1</v>
      </c>
      <c r="J3064" s="4">
        <v>2</v>
      </c>
      <c r="K3064" s="4">
        <v>0</v>
      </c>
      <c r="L3064" s="4" t="s">
        <v>6312</v>
      </c>
      <c r="M3064" s="4" t="str">
        <f t="shared" si="194"/>
        <v>NIVEL-8</v>
      </c>
      <c r="N3064" s="4" t="str">
        <f t="shared" si="195"/>
        <v>2411511100000</v>
      </c>
      <c r="O3064" s="55" t="str">
        <f t="shared" si="196"/>
        <v>2411511102000</v>
      </c>
      <c r="P3064" s="105">
        <v>2411511102000</v>
      </c>
      <c r="Q3064" s="106" t="s">
        <v>6308</v>
      </c>
      <c r="R3064" s="108" t="s">
        <v>4977</v>
      </c>
      <c r="S3064" s="101" t="s">
        <v>36</v>
      </c>
      <c r="T3064" s="33" t="s">
        <v>4978</v>
      </c>
      <c r="U3064" s="33" t="s">
        <v>666</v>
      </c>
      <c r="V3064" s="34" t="s">
        <v>666</v>
      </c>
      <c r="W3064" s="58" t="s">
        <v>24</v>
      </c>
      <c r="X3064" s="58">
        <v>44927</v>
      </c>
      <c r="Y3064" s="58">
        <v>44927</v>
      </c>
      <c r="Z3064" s="93" t="s">
        <v>25</v>
      </c>
    </row>
    <row r="3065" spans="1:26" s="5" customFormat="1" ht="27" customHeight="1" x14ac:dyDescent="0.25">
      <c r="A3065" s="99">
        <f t="shared" si="193"/>
        <v>1</v>
      </c>
      <c r="B3065" s="97">
        <f t="array" aca="1" ref="B3065" ca="1">IF(AND(MAX(IF(O3064:O4063=O3065,X3064:X4063))=X3065,Y3065&lt;=B$1),P3065,"-")</f>
        <v>2411511103000</v>
      </c>
      <c r="C3065" s="4">
        <v>2</v>
      </c>
      <c r="D3065" s="4">
        <v>4</v>
      </c>
      <c r="E3065" s="4">
        <v>1</v>
      </c>
      <c r="F3065" s="4">
        <v>1</v>
      </c>
      <c r="G3065" s="4">
        <v>51</v>
      </c>
      <c r="H3065" s="4">
        <v>1</v>
      </c>
      <c r="I3065" s="4">
        <v>1</v>
      </c>
      <c r="J3065" s="4">
        <v>3</v>
      </c>
      <c r="K3065" s="4">
        <v>0</v>
      </c>
      <c r="L3065" s="4" t="s">
        <v>6312</v>
      </c>
      <c r="M3065" s="4" t="str">
        <f t="shared" si="194"/>
        <v>NIVEL-8</v>
      </c>
      <c r="N3065" s="4" t="str">
        <f t="shared" si="195"/>
        <v>2411511100000</v>
      </c>
      <c r="O3065" s="55" t="str">
        <f t="shared" si="196"/>
        <v>2411511103000</v>
      </c>
      <c r="P3065" s="105">
        <v>2411511103000</v>
      </c>
      <c r="Q3065" s="106" t="s">
        <v>6308</v>
      </c>
      <c r="R3065" s="108" t="s">
        <v>4979</v>
      </c>
      <c r="S3065" s="101" t="s">
        <v>36</v>
      </c>
      <c r="T3065" s="33" t="s">
        <v>4980</v>
      </c>
      <c r="U3065" s="33" t="s">
        <v>666</v>
      </c>
      <c r="V3065" s="34" t="s">
        <v>666</v>
      </c>
      <c r="W3065" s="58" t="s">
        <v>24</v>
      </c>
      <c r="X3065" s="58">
        <v>44927</v>
      </c>
      <c r="Y3065" s="58">
        <v>44927</v>
      </c>
      <c r="Z3065" s="93" t="s">
        <v>25</v>
      </c>
    </row>
    <row r="3066" spans="1:26" s="5" customFormat="1" ht="27" customHeight="1" x14ac:dyDescent="0.25">
      <c r="A3066" s="99">
        <f t="shared" si="193"/>
        <v>1</v>
      </c>
      <c r="B3066" s="97">
        <f t="array" aca="1" ref="B3066" ca="1">IF(AND(MAX(IF(O3065:O4064=O3066,X3065:X4064))=X3066,Y3066&lt;=B$1),P3066,"-")</f>
        <v>2411511104000</v>
      </c>
      <c r="C3066" s="4">
        <v>2</v>
      </c>
      <c r="D3066" s="4">
        <v>4</v>
      </c>
      <c r="E3066" s="4">
        <v>1</v>
      </c>
      <c r="F3066" s="4">
        <v>1</v>
      </c>
      <c r="G3066" s="4">
        <v>51</v>
      </c>
      <c r="H3066" s="4">
        <v>1</v>
      </c>
      <c r="I3066" s="4">
        <v>1</v>
      </c>
      <c r="J3066" s="4">
        <v>4</v>
      </c>
      <c r="K3066" s="4">
        <v>0</v>
      </c>
      <c r="L3066" s="4" t="s">
        <v>6312</v>
      </c>
      <c r="M3066" s="4" t="str">
        <f t="shared" si="194"/>
        <v>NIVEL-8</v>
      </c>
      <c r="N3066" s="4" t="str">
        <f t="shared" si="195"/>
        <v>2411511100000</v>
      </c>
      <c r="O3066" s="55" t="str">
        <f t="shared" si="196"/>
        <v>2411511104000</v>
      </c>
      <c r="P3066" s="105">
        <v>2411511104000</v>
      </c>
      <c r="Q3066" s="106" t="s">
        <v>6308</v>
      </c>
      <c r="R3066" s="108" t="s">
        <v>4981</v>
      </c>
      <c r="S3066" s="101" t="s">
        <v>36</v>
      </c>
      <c r="T3066" s="33">
        <v>2418041106000</v>
      </c>
      <c r="U3066" s="33" t="s">
        <v>40</v>
      </c>
      <c r="V3066" s="34" t="s">
        <v>4982</v>
      </c>
      <c r="W3066" s="58" t="s">
        <v>24</v>
      </c>
      <c r="X3066" s="58">
        <v>44927</v>
      </c>
      <c r="Y3066" s="58">
        <v>44927</v>
      </c>
      <c r="Z3066" s="93" t="s">
        <v>25</v>
      </c>
    </row>
    <row r="3067" spans="1:26" s="5" customFormat="1" ht="27" customHeight="1" x14ac:dyDescent="0.25">
      <c r="A3067" s="99">
        <f t="shared" si="193"/>
        <v>1</v>
      </c>
      <c r="B3067" s="97">
        <f t="array" aca="1" ref="B3067" ca="1">IF(AND(MAX(IF(O3066:O4065=O3067,X3066:X4065))=X3067,Y3067&lt;=B$1),P3067,"-")</f>
        <v>2411512000000</v>
      </c>
      <c r="C3067" s="4">
        <v>2</v>
      </c>
      <c r="D3067" s="4">
        <v>4</v>
      </c>
      <c r="E3067" s="4">
        <v>1</v>
      </c>
      <c r="F3067" s="4">
        <v>1</v>
      </c>
      <c r="G3067" s="4">
        <v>51</v>
      </c>
      <c r="H3067" s="4">
        <v>2</v>
      </c>
      <c r="I3067" s="4">
        <v>0</v>
      </c>
      <c r="J3067" s="4">
        <v>0</v>
      </c>
      <c r="K3067" s="4">
        <v>0</v>
      </c>
      <c r="L3067" s="4" t="s">
        <v>6310</v>
      </c>
      <c r="M3067" s="4" t="str">
        <f t="shared" si="194"/>
        <v>NIVEL-6</v>
      </c>
      <c r="N3067" s="4" t="str">
        <f t="shared" si="195"/>
        <v>2411510000000</v>
      </c>
      <c r="O3067" s="55" t="str">
        <f t="shared" si="196"/>
        <v>2411512000000</v>
      </c>
      <c r="P3067" s="105">
        <v>2411512000000</v>
      </c>
      <c r="Q3067" s="106" t="s">
        <v>6309</v>
      </c>
      <c r="R3067" s="108" t="s">
        <v>2997</v>
      </c>
      <c r="S3067" s="101" t="s">
        <v>36</v>
      </c>
      <c r="T3067" s="33">
        <v>2418042000000</v>
      </c>
      <c r="U3067" s="33" t="s">
        <v>21</v>
      </c>
      <c r="V3067" s="34" t="s">
        <v>4983</v>
      </c>
      <c r="W3067" s="58" t="s">
        <v>24</v>
      </c>
      <c r="X3067" s="58">
        <v>44927</v>
      </c>
      <c r="Y3067" s="58">
        <v>44927</v>
      </c>
      <c r="Z3067" s="93" t="s">
        <v>25</v>
      </c>
    </row>
    <row r="3068" spans="1:26" s="5" customFormat="1" ht="27" customHeight="1" x14ac:dyDescent="0.25">
      <c r="A3068" s="99">
        <f t="shared" si="193"/>
        <v>1</v>
      </c>
      <c r="B3068" s="97">
        <f t="array" aca="1" ref="B3068" ca="1">IF(AND(MAX(IF(O3067:O4066=O3068,X3067:X4066))=X3068,Y3068&lt;=B$1),P3068,"-")</f>
        <v>2411512100000</v>
      </c>
      <c r="C3068" s="4">
        <v>2</v>
      </c>
      <c r="D3068" s="4">
        <v>4</v>
      </c>
      <c r="E3068" s="4">
        <v>1</v>
      </c>
      <c r="F3068" s="4">
        <v>1</v>
      </c>
      <c r="G3068" s="4">
        <v>51</v>
      </c>
      <c r="H3068" s="4">
        <v>2</v>
      </c>
      <c r="I3068" s="4">
        <v>1</v>
      </c>
      <c r="J3068" s="4">
        <v>0</v>
      </c>
      <c r="K3068" s="4">
        <v>0</v>
      </c>
      <c r="L3068" s="4" t="s">
        <v>6310</v>
      </c>
      <c r="M3068" s="4" t="str">
        <f t="shared" si="194"/>
        <v>NIVEL-7</v>
      </c>
      <c r="N3068" s="4" t="str">
        <f t="shared" si="195"/>
        <v>2411512000000</v>
      </c>
      <c r="O3068" s="55" t="str">
        <f t="shared" si="196"/>
        <v>2411512100000</v>
      </c>
      <c r="P3068" s="105">
        <v>2411512100000</v>
      </c>
      <c r="Q3068" s="106" t="s">
        <v>6309</v>
      </c>
      <c r="R3068" s="108" t="s">
        <v>4984</v>
      </c>
      <c r="S3068" s="101" t="s">
        <v>36</v>
      </c>
      <c r="T3068" s="33">
        <v>2418042100000</v>
      </c>
      <c r="U3068" s="33" t="s">
        <v>21</v>
      </c>
      <c r="V3068" s="34" t="s">
        <v>4985</v>
      </c>
      <c r="W3068" s="58" t="s">
        <v>24</v>
      </c>
      <c r="X3068" s="58">
        <v>44927</v>
      </c>
      <c r="Y3068" s="58">
        <v>44927</v>
      </c>
      <c r="Z3068" s="93" t="s">
        <v>25</v>
      </c>
    </row>
    <row r="3069" spans="1:26" s="5" customFormat="1" ht="27" customHeight="1" x14ac:dyDescent="0.25">
      <c r="A3069" s="99">
        <f t="shared" si="193"/>
        <v>1</v>
      </c>
      <c r="B3069" s="97">
        <f t="array" aca="1" ref="B3069" ca="1">IF(AND(MAX(IF(O3068:O4067=O3069,X3068:X4067))=X3069,Y3069&lt;=B$1),P3069,"-")</f>
        <v>2411512101000</v>
      </c>
      <c r="C3069" s="4">
        <v>2</v>
      </c>
      <c r="D3069" s="4">
        <v>4</v>
      </c>
      <c r="E3069" s="4">
        <v>1</v>
      </c>
      <c r="F3069" s="4">
        <v>1</v>
      </c>
      <c r="G3069" s="4">
        <v>51</v>
      </c>
      <c r="H3069" s="4">
        <v>2</v>
      </c>
      <c r="I3069" s="4">
        <v>1</v>
      </c>
      <c r="J3069" s="4">
        <v>1</v>
      </c>
      <c r="K3069" s="4">
        <v>0</v>
      </c>
      <c r="L3069" s="4" t="s">
        <v>6312</v>
      </c>
      <c r="M3069" s="4" t="str">
        <f t="shared" si="194"/>
        <v>NIVEL-8</v>
      </c>
      <c r="N3069" s="4" t="str">
        <f t="shared" si="195"/>
        <v>2411512100000</v>
      </c>
      <c r="O3069" s="55" t="str">
        <f t="shared" si="196"/>
        <v>2411512101000</v>
      </c>
      <c r="P3069" s="105">
        <v>2411512101000</v>
      </c>
      <c r="Q3069" s="106" t="s">
        <v>6308</v>
      </c>
      <c r="R3069" s="108" t="s">
        <v>4986</v>
      </c>
      <c r="S3069" s="101" t="s">
        <v>36</v>
      </c>
      <c r="T3069" s="33" t="s">
        <v>4987</v>
      </c>
      <c r="U3069" s="33" t="s">
        <v>666</v>
      </c>
      <c r="V3069" s="34" t="s">
        <v>666</v>
      </c>
      <c r="W3069" s="58" t="s">
        <v>24</v>
      </c>
      <c r="X3069" s="58">
        <v>44927</v>
      </c>
      <c r="Y3069" s="58">
        <v>44927</v>
      </c>
      <c r="Z3069" s="93" t="s">
        <v>25</v>
      </c>
    </row>
    <row r="3070" spans="1:26" s="5" customFormat="1" ht="27" customHeight="1" x14ac:dyDescent="0.25">
      <c r="A3070" s="99">
        <f t="shared" si="193"/>
        <v>1</v>
      </c>
      <c r="B3070" s="97">
        <f t="array" aca="1" ref="B3070" ca="1">IF(AND(MAX(IF(O3069:O4068=O3070,X3069:X4068))=X3070,Y3070&lt;=B$1),P3070,"-")</f>
        <v>2411512102000</v>
      </c>
      <c r="C3070" s="4">
        <v>2</v>
      </c>
      <c r="D3070" s="4">
        <v>4</v>
      </c>
      <c r="E3070" s="4">
        <v>1</v>
      </c>
      <c r="F3070" s="4">
        <v>1</v>
      </c>
      <c r="G3070" s="4">
        <v>51</v>
      </c>
      <c r="H3070" s="4">
        <v>2</v>
      </c>
      <c r="I3070" s="4">
        <v>1</v>
      </c>
      <c r="J3070" s="4">
        <v>2</v>
      </c>
      <c r="K3070" s="4">
        <v>0</v>
      </c>
      <c r="L3070" s="4" t="s">
        <v>6312</v>
      </c>
      <c r="M3070" s="4" t="str">
        <f t="shared" si="194"/>
        <v>NIVEL-8</v>
      </c>
      <c r="N3070" s="4" t="str">
        <f t="shared" si="195"/>
        <v>2411512100000</v>
      </c>
      <c r="O3070" s="55" t="str">
        <f t="shared" si="196"/>
        <v>2411512102000</v>
      </c>
      <c r="P3070" s="105">
        <v>2411512102000</v>
      </c>
      <c r="Q3070" s="106" t="s">
        <v>6308</v>
      </c>
      <c r="R3070" s="108" t="s">
        <v>4988</v>
      </c>
      <c r="S3070" s="101" t="s">
        <v>36</v>
      </c>
      <c r="T3070" s="33" t="s">
        <v>4989</v>
      </c>
      <c r="U3070" s="33" t="s">
        <v>666</v>
      </c>
      <c r="V3070" s="34" t="s">
        <v>666</v>
      </c>
      <c r="W3070" s="58" t="s">
        <v>24</v>
      </c>
      <c r="X3070" s="58">
        <v>44927</v>
      </c>
      <c r="Y3070" s="58">
        <v>44927</v>
      </c>
      <c r="Z3070" s="93" t="s">
        <v>25</v>
      </c>
    </row>
    <row r="3071" spans="1:26" s="5" customFormat="1" ht="27" customHeight="1" x14ac:dyDescent="0.25">
      <c r="A3071" s="99">
        <f t="shared" si="193"/>
        <v>1</v>
      </c>
      <c r="B3071" s="97">
        <f t="array" aca="1" ref="B3071" ca="1">IF(AND(MAX(IF(O3070:O4069=O3071,X3070:X4069))=X3071,Y3071&lt;=B$1),P3071,"-")</f>
        <v>2411512103000</v>
      </c>
      <c r="C3071" s="4">
        <v>2</v>
      </c>
      <c r="D3071" s="4">
        <v>4</v>
      </c>
      <c r="E3071" s="4">
        <v>1</v>
      </c>
      <c r="F3071" s="4">
        <v>1</v>
      </c>
      <c r="G3071" s="4">
        <v>51</v>
      </c>
      <c r="H3071" s="4">
        <v>2</v>
      </c>
      <c r="I3071" s="4">
        <v>1</v>
      </c>
      <c r="J3071" s="4">
        <v>3</v>
      </c>
      <c r="K3071" s="4">
        <v>0</v>
      </c>
      <c r="L3071" s="4" t="s">
        <v>6312</v>
      </c>
      <c r="M3071" s="4" t="str">
        <f t="shared" si="194"/>
        <v>NIVEL-8</v>
      </c>
      <c r="N3071" s="4" t="str">
        <f t="shared" si="195"/>
        <v>2411512100000</v>
      </c>
      <c r="O3071" s="55" t="str">
        <f t="shared" si="196"/>
        <v>2411512103000</v>
      </c>
      <c r="P3071" s="105">
        <v>2411512103000</v>
      </c>
      <c r="Q3071" s="106" t="s">
        <v>6308</v>
      </c>
      <c r="R3071" s="108" t="s">
        <v>4990</v>
      </c>
      <c r="S3071" s="101" t="s">
        <v>36</v>
      </c>
      <c r="T3071" s="33" t="s">
        <v>4991</v>
      </c>
      <c r="U3071" s="33" t="s">
        <v>666</v>
      </c>
      <c r="V3071" s="34" t="s">
        <v>666</v>
      </c>
      <c r="W3071" s="58" t="s">
        <v>24</v>
      </c>
      <c r="X3071" s="58">
        <v>44927</v>
      </c>
      <c r="Y3071" s="58">
        <v>44927</v>
      </c>
      <c r="Z3071" s="93" t="s">
        <v>25</v>
      </c>
    </row>
    <row r="3072" spans="1:26" s="5" customFormat="1" ht="27" customHeight="1" x14ac:dyDescent="0.25">
      <c r="A3072" s="99">
        <f t="shared" si="193"/>
        <v>1</v>
      </c>
      <c r="B3072" s="97">
        <f t="array" aca="1" ref="B3072" ca="1">IF(AND(MAX(IF(O3071:O4070=O3072,X3071:X4070))=X3072,Y3072&lt;=B$1),P3072,"-")</f>
        <v>2411513000000</v>
      </c>
      <c r="C3072" s="4">
        <v>2</v>
      </c>
      <c r="D3072" s="4">
        <v>4</v>
      </c>
      <c r="E3072" s="4">
        <v>1</v>
      </c>
      <c r="F3072" s="4">
        <v>1</v>
      </c>
      <c r="G3072" s="4">
        <v>51</v>
      </c>
      <c r="H3072" s="4">
        <v>3</v>
      </c>
      <c r="I3072" s="4">
        <v>0</v>
      </c>
      <c r="J3072" s="4">
        <v>0</v>
      </c>
      <c r="K3072" s="4">
        <v>0</v>
      </c>
      <c r="L3072" s="4" t="s">
        <v>6310</v>
      </c>
      <c r="M3072" s="4" t="str">
        <f t="shared" si="194"/>
        <v>NIVEL-6</v>
      </c>
      <c r="N3072" s="4" t="str">
        <f t="shared" si="195"/>
        <v>2411510000000</v>
      </c>
      <c r="O3072" s="55" t="str">
        <f t="shared" si="196"/>
        <v>2411513000000</v>
      </c>
      <c r="P3072" s="105">
        <v>2411513000000</v>
      </c>
      <c r="Q3072" s="106" t="s">
        <v>6309</v>
      </c>
      <c r="R3072" s="108" t="s">
        <v>2999</v>
      </c>
      <c r="S3072" s="101" t="s">
        <v>107</v>
      </c>
      <c r="T3072" s="33" t="s">
        <v>25</v>
      </c>
      <c r="U3072" s="33" t="s">
        <v>25</v>
      </c>
      <c r="V3072" s="34" t="s">
        <v>25</v>
      </c>
      <c r="W3072" s="58" t="s">
        <v>24</v>
      </c>
      <c r="X3072" s="58">
        <v>44927</v>
      </c>
      <c r="Y3072" s="58">
        <v>44927</v>
      </c>
      <c r="Z3072" s="93" t="s">
        <v>25</v>
      </c>
    </row>
    <row r="3073" spans="1:26" s="5" customFormat="1" ht="27" customHeight="1" x14ac:dyDescent="0.25">
      <c r="A3073" s="99">
        <f t="shared" si="193"/>
        <v>1</v>
      </c>
      <c r="B3073" s="97">
        <f t="array" aca="1" ref="B3073" ca="1">IF(AND(MAX(IF(O3072:O4071=O3073,X3072:X4071))=X3073,Y3073&lt;=B$1),P3073,"-")</f>
        <v>2411513100000</v>
      </c>
      <c r="C3073" s="4">
        <v>2</v>
      </c>
      <c r="D3073" s="4">
        <v>4</v>
      </c>
      <c r="E3073" s="4">
        <v>1</v>
      </c>
      <c r="F3073" s="4">
        <v>1</v>
      </c>
      <c r="G3073" s="4">
        <v>51</v>
      </c>
      <c r="H3073" s="4">
        <v>3</v>
      </c>
      <c r="I3073" s="4">
        <v>1</v>
      </c>
      <c r="J3073" s="4">
        <v>0</v>
      </c>
      <c r="K3073" s="4">
        <v>0</v>
      </c>
      <c r="L3073" s="4" t="s">
        <v>6310</v>
      </c>
      <c r="M3073" s="4" t="str">
        <f t="shared" si="194"/>
        <v>NIVEL-7</v>
      </c>
      <c r="N3073" s="4" t="str">
        <f t="shared" si="195"/>
        <v>2411513000000</v>
      </c>
      <c r="O3073" s="55" t="str">
        <f t="shared" si="196"/>
        <v>2411513100000</v>
      </c>
      <c r="P3073" s="105">
        <v>2411513100000</v>
      </c>
      <c r="Q3073" s="106" t="s">
        <v>6309</v>
      </c>
      <c r="R3073" s="108" t="s">
        <v>4992</v>
      </c>
      <c r="S3073" s="101" t="s">
        <v>107</v>
      </c>
      <c r="T3073" s="33" t="s">
        <v>25</v>
      </c>
      <c r="U3073" s="33" t="s">
        <v>25</v>
      </c>
      <c r="V3073" s="34" t="s">
        <v>25</v>
      </c>
      <c r="W3073" s="58" t="s">
        <v>24</v>
      </c>
      <c r="X3073" s="58">
        <v>44927</v>
      </c>
      <c r="Y3073" s="58">
        <v>44927</v>
      </c>
      <c r="Z3073" s="93" t="s">
        <v>25</v>
      </c>
    </row>
    <row r="3074" spans="1:26" s="5" customFormat="1" ht="27" customHeight="1" x14ac:dyDescent="0.25">
      <c r="A3074" s="99">
        <f t="shared" ref="A3074:A3137" si="197">COUNTIF(O:O,O3074)</f>
        <v>1</v>
      </c>
      <c r="B3074" s="97">
        <f t="array" aca="1" ref="B3074" ca="1">IF(AND(MAX(IF(O3073:O4072=O3074,X3073:X4072))=X3074,Y3074&lt;=B$1),P3074,"-")</f>
        <v>2411513101000</v>
      </c>
      <c r="C3074" s="4">
        <v>2</v>
      </c>
      <c r="D3074" s="4">
        <v>4</v>
      </c>
      <c r="E3074" s="4">
        <v>1</v>
      </c>
      <c r="F3074" s="4">
        <v>1</v>
      </c>
      <c r="G3074" s="4">
        <v>51</v>
      </c>
      <c r="H3074" s="4">
        <v>3</v>
      </c>
      <c r="I3074" s="4">
        <v>1</v>
      </c>
      <c r="J3074" s="4">
        <v>1</v>
      </c>
      <c r="K3074" s="4">
        <v>0</v>
      </c>
      <c r="L3074" s="4" t="s">
        <v>6312</v>
      </c>
      <c r="M3074" s="4" t="str">
        <f t="shared" si="194"/>
        <v>NIVEL-8</v>
      </c>
      <c r="N3074" s="4" t="str">
        <f t="shared" si="195"/>
        <v>2411513100000</v>
      </c>
      <c r="O3074" s="55" t="str">
        <f t="shared" si="196"/>
        <v>2411513101000</v>
      </c>
      <c r="P3074" s="105">
        <v>2411513101000</v>
      </c>
      <c r="Q3074" s="106" t="s">
        <v>6308</v>
      </c>
      <c r="R3074" s="108" t="s">
        <v>4993</v>
      </c>
      <c r="S3074" s="101" t="s">
        <v>36</v>
      </c>
      <c r="T3074" s="33">
        <v>2418041106000</v>
      </c>
      <c r="U3074" s="33" t="s">
        <v>40</v>
      </c>
      <c r="V3074" s="34" t="s">
        <v>4982</v>
      </c>
      <c r="W3074" s="58" t="s">
        <v>24</v>
      </c>
      <c r="X3074" s="58">
        <v>44927</v>
      </c>
      <c r="Y3074" s="58">
        <v>44927</v>
      </c>
      <c r="Z3074" s="93" t="s">
        <v>25</v>
      </c>
    </row>
    <row r="3075" spans="1:26" s="5" customFormat="1" ht="27" customHeight="1" x14ac:dyDescent="0.25">
      <c r="A3075" s="99">
        <f t="shared" si="197"/>
        <v>1</v>
      </c>
      <c r="B3075" s="97">
        <f t="array" aca="1" ref="B3075" ca="1">IF(AND(MAX(IF(O3074:O4073=O3075,X3074:X4073))=X3075,Y3075&lt;=B$1),P3075,"-")</f>
        <v>2411514000000</v>
      </c>
      <c r="C3075" s="4">
        <v>2</v>
      </c>
      <c r="D3075" s="4">
        <v>4</v>
      </c>
      <c r="E3075" s="4">
        <v>1</v>
      </c>
      <c r="F3075" s="4">
        <v>1</v>
      </c>
      <c r="G3075" s="4">
        <v>51</v>
      </c>
      <c r="H3075" s="4">
        <v>4</v>
      </c>
      <c r="I3075" s="4">
        <v>0</v>
      </c>
      <c r="J3075" s="4">
        <v>0</v>
      </c>
      <c r="K3075" s="4">
        <v>0</v>
      </c>
      <c r="L3075" s="4" t="s">
        <v>6310</v>
      </c>
      <c r="M3075" s="4" t="str">
        <f t="shared" si="194"/>
        <v>NIVEL-6</v>
      </c>
      <c r="N3075" s="4" t="str">
        <f t="shared" si="195"/>
        <v>2411510000000</v>
      </c>
      <c r="O3075" s="55" t="str">
        <f t="shared" si="196"/>
        <v>2411514000000</v>
      </c>
      <c r="P3075" s="105">
        <v>2411514000000</v>
      </c>
      <c r="Q3075" s="106" t="s">
        <v>6309</v>
      </c>
      <c r="R3075" s="108" t="s">
        <v>2998</v>
      </c>
      <c r="S3075" s="101" t="s">
        <v>36</v>
      </c>
      <c r="T3075" s="33">
        <v>2418043000000</v>
      </c>
      <c r="U3075" s="33" t="s">
        <v>21</v>
      </c>
      <c r="V3075" s="34" t="s">
        <v>4994</v>
      </c>
      <c r="W3075" s="58" t="s">
        <v>24</v>
      </c>
      <c r="X3075" s="58">
        <v>44927</v>
      </c>
      <c r="Y3075" s="58">
        <v>44927</v>
      </c>
      <c r="Z3075" s="93" t="s">
        <v>25</v>
      </c>
    </row>
    <row r="3076" spans="1:26" s="5" customFormat="1" ht="27" customHeight="1" x14ac:dyDescent="0.25">
      <c r="A3076" s="99">
        <f t="shared" si="197"/>
        <v>1</v>
      </c>
      <c r="B3076" s="97">
        <f t="array" aca="1" ref="B3076" ca="1">IF(AND(MAX(IF(O3075:O4074=O3076,X3075:X4074))=X3076,Y3076&lt;=B$1),P3076,"-")</f>
        <v>2411514100000</v>
      </c>
      <c r="C3076" s="4">
        <v>2</v>
      </c>
      <c r="D3076" s="4">
        <v>4</v>
      </c>
      <c r="E3076" s="4">
        <v>1</v>
      </c>
      <c r="F3076" s="4">
        <v>1</v>
      </c>
      <c r="G3076" s="4">
        <v>51</v>
      </c>
      <c r="H3076" s="4">
        <v>4</v>
      </c>
      <c r="I3076" s="4">
        <v>1</v>
      </c>
      <c r="J3076" s="4">
        <v>0</v>
      </c>
      <c r="K3076" s="4">
        <v>0</v>
      </c>
      <c r="L3076" s="4" t="s">
        <v>6310</v>
      </c>
      <c r="M3076" s="4" t="str">
        <f t="shared" ref="M3076:M3139" si="198">IF(K3076&lt;&gt;0,"NIVEL-9",
IF(J3076&lt;&gt;0,"NIVEL-8",
IF(I3076&lt;&gt;0,"NIVEL-7",
IF(H3076&lt;&gt;0,"NIVEL-6",
IF(G3076&lt;&gt;0,"NIVEL-5",
IF(F3076&lt;&gt;0,"NIVEL-4",
IF(E3076&lt;&gt;0,"NIVEL-3",
IF(D3076&lt;&gt;0,"NIVEL-2",
"NIVEL-1"))))))))</f>
        <v>NIVEL-7</v>
      </c>
      <c r="N3076" s="4" t="str">
        <f t="shared" ref="N3076:N3139" si="199">IF(K3076&lt;&gt;0,LEFT(P3076,10)&amp;"000",
IF(J3076&lt;&gt;0,LEFT(P3076,8)&amp;"00000",
IF(I3076&lt;&gt;0,LEFT(P3076,7)&amp;"000000",
IF(H3076&lt;&gt;0,LEFT(P3076,6)&amp;"0000000",
IF(G3076&lt;&gt;0,LEFT(P3076,4)&amp;"000000000",
IF(F3076&lt;&gt;0,LEFT(P3076,3)&amp;"0000000000",
IF(E3076&lt;&gt;0,LEFT(P3076,2)&amp;"00000000000",
IF(D3076&lt;&gt;0,LEFT(P3076,1)&amp;"000000000000",
"-"))))))))</f>
        <v>2411514000000</v>
      </c>
      <c r="O3076" s="55" t="str">
        <f t="shared" si="196"/>
        <v>2411514100000</v>
      </c>
      <c r="P3076" s="105">
        <v>2411514100000</v>
      </c>
      <c r="Q3076" s="106" t="s">
        <v>6309</v>
      </c>
      <c r="R3076" s="108" t="s">
        <v>4995</v>
      </c>
      <c r="S3076" s="101" t="s">
        <v>36</v>
      </c>
      <c r="T3076" s="33">
        <v>2418043100000</v>
      </c>
      <c r="U3076" s="33" t="s">
        <v>21</v>
      </c>
      <c r="V3076" s="34" t="s">
        <v>4996</v>
      </c>
      <c r="W3076" s="58" t="s">
        <v>24</v>
      </c>
      <c r="X3076" s="58">
        <v>44927</v>
      </c>
      <c r="Y3076" s="58">
        <v>44927</v>
      </c>
      <c r="Z3076" s="93" t="s">
        <v>25</v>
      </c>
    </row>
    <row r="3077" spans="1:26" s="5" customFormat="1" ht="27" customHeight="1" x14ac:dyDescent="0.25">
      <c r="A3077" s="99">
        <f t="shared" si="197"/>
        <v>1</v>
      </c>
      <c r="B3077" s="97">
        <f t="array" aca="1" ref="B3077" ca="1">IF(AND(MAX(IF(O3076:O4075=O3077,X3076:X4075))=X3077,Y3077&lt;=B$1),P3077,"-")</f>
        <v>2411514101000</v>
      </c>
      <c r="C3077" s="4">
        <v>2</v>
      </c>
      <c r="D3077" s="4">
        <v>4</v>
      </c>
      <c r="E3077" s="4">
        <v>1</v>
      </c>
      <c r="F3077" s="4">
        <v>1</v>
      </c>
      <c r="G3077" s="4">
        <v>51</v>
      </c>
      <c r="H3077" s="4">
        <v>4</v>
      </c>
      <c r="I3077" s="4">
        <v>1</v>
      </c>
      <c r="J3077" s="4">
        <v>1</v>
      </c>
      <c r="K3077" s="4">
        <v>0</v>
      </c>
      <c r="L3077" s="4" t="s">
        <v>6312</v>
      </c>
      <c r="M3077" s="4" t="str">
        <f t="shared" si="198"/>
        <v>NIVEL-8</v>
      </c>
      <c r="N3077" s="4" t="str">
        <f t="shared" si="199"/>
        <v>2411514100000</v>
      </c>
      <c r="O3077" s="55" t="str">
        <f t="shared" si="196"/>
        <v>2411514101000</v>
      </c>
      <c r="P3077" s="105">
        <v>2411514101000</v>
      </c>
      <c r="Q3077" s="106" t="s">
        <v>6308</v>
      </c>
      <c r="R3077" s="108" t="s">
        <v>4997</v>
      </c>
      <c r="S3077" s="101" t="s">
        <v>36</v>
      </c>
      <c r="T3077" s="33" t="s">
        <v>4998</v>
      </c>
      <c r="U3077" s="33" t="s">
        <v>666</v>
      </c>
      <c r="V3077" s="34" t="s">
        <v>666</v>
      </c>
      <c r="W3077" s="58" t="s">
        <v>24</v>
      </c>
      <c r="X3077" s="58">
        <v>44927</v>
      </c>
      <c r="Y3077" s="58">
        <v>44927</v>
      </c>
      <c r="Z3077" s="93" t="s">
        <v>25</v>
      </c>
    </row>
    <row r="3078" spans="1:26" s="5" customFormat="1" ht="27" customHeight="1" x14ac:dyDescent="0.25">
      <c r="A3078" s="99">
        <f t="shared" si="197"/>
        <v>1</v>
      </c>
      <c r="B3078" s="97">
        <f t="array" aca="1" ref="B3078" ca="1">IF(AND(MAX(IF(O3077:O4076=O3078,X3077:X4076))=X3078,Y3078&lt;=B$1),P3078,"-")</f>
        <v>2411514102000</v>
      </c>
      <c r="C3078" s="4">
        <v>2</v>
      </c>
      <c r="D3078" s="4">
        <v>4</v>
      </c>
      <c r="E3078" s="4">
        <v>1</v>
      </c>
      <c r="F3078" s="4">
        <v>1</v>
      </c>
      <c r="G3078" s="4">
        <v>51</v>
      </c>
      <c r="H3078" s="4">
        <v>4</v>
      </c>
      <c r="I3078" s="4">
        <v>1</v>
      </c>
      <c r="J3078" s="4">
        <v>2</v>
      </c>
      <c r="K3078" s="4">
        <v>0</v>
      </c>
      <c r="L3078" s="4" t="s">
        <v>6312</v>
      </c>
      <c r="M3078" s="4" t="str">
        <f t="shared" si="198"/>
        <v>NIVEL-8</v>
      </c>
      <c r="N3078" s="4" t="str">
        <f t="shared" si="199"/>
        <v>2411514100000</v>
      </c>
      <c r="O3078" s="55" t="str">
        <f t="shared" si="196"/>
        <v>2411514102000</v>
      </c>
      <c r="P3078" s="105">
        <v>2411514102000</v>
      </c>
      <c r="Q3078" s="106" t="s">
        <v>6308</v>
      </c>
      <c r="R3078" s="108" t="s">
        <v>4999</v>
      </c>
      <c r="S3078" s="101" t="s">
        <v>36</v>
      </c>
      <c r="T3078" s="33" t="s">
        <v>5000</v>
      </c>
      <c r="U3078" s="33" t="s">
        <v>666</v>
      </c>
      <c r="V3078" s="34" t="s">
        <v>666</v>
      </c>
      <c r="W3078" s="58" t="s">
        <v>24</v>
      </c>
      <c r="X3078" s="58">
        <v>44927</v>
      </c>
      <c r="Y3078" s="58">
        <v>44927</v>
      </c>
      <c r="Z3078" s="93" t="s">
        <v>25</v>
      </c>
    </row>
    <row r="3079" spans="1:26" s="5" customFormat="1" ht="27" customHeight="1" x14ac:dyDescent="0.25">
      <c r="A3079" s="99">
        <f t="shared" si="197"/>
        <v>1</v>
      </c>
      <c r="B3079" s="97">
        <f t="array" aca="1" ref="B3079" ca="1">IF(AND(MAX(IF(O3078:O4077=O3079,X3078:X4077))=X3079,Y3079&lt;=B$1),P3079,"-")</f>
        <v>2411515000000</v>
      </c>
      <c r="C3079" s="4">
        <v>2</v>
      </c>
      <c r="D3079" s="4">
        <v>4</v>
      </c>
      <c r="E3079" s="4">
        <v>1</v>
      </c>
      <c r="F3079" s="4">
        <v>1</v>
      </c>
      <c r="G3079" s="4">
        <v>51</v>
      </c>
      <c r="H3079" s="4">
        <v>5</v>
      </c>
      <c r="I3079" s="4">
        <v>0</v>
      </c>
      <c r="J3079" s="4">
        <v>0</v>
      </c>
      <c r="K3079" s="4">
        <v>0</v>
      </c>
      <c r="L3079" s="4" t="s">
        <v>6310</v>
      </c>
      <c r="M3079" s="4" t="str">
        <f t="shared" si="198"/>
        <v>NIVEL-6</v>
      </c>
      <c r="N3079" s="4" t="str">
        <f t="shared" si="199"/>
        <v>2411510000000</v>
      </c>
      <c r="O3079" s="55" t="str">
        <f t="shared" si="196"/>
        <v>2411515000000</v>
      </c>
      <c r="P3079" s="105">
        <v>2411515000000</v>
      </c>
      <c r="Q3079" s="106" t="s">
        <v>6309</v>
      </c>
      <c r="R3079" s="108" t="s">
        <v>3000</v>
      </c>
      <c r="S3079" s="101" t="s">
        <v>36</v>
      </c>
      <c r="T3079" s="33" t="s">
        <v>5001</v>
      </c>
      <c r="U3079" s="33" t="s">
        <v>666</v>
      </c>
      <c r="V3079" s="34" t="s">
        <v>666</v>
      </c>
      <c r="W3079" s="58" t="s">
        <v>24</v>
      </c>
      <c r="X3079" s="58">
        <v>44927</v>
      </c>
      <c r="Y3079" s="58">
        <v>44927</v>
      </c>
      <c r="Z3079" s="93" t="s">
        <v>25</v>
      </c>
    </row>
    <row r="3080" spans="1:26" s="5" customFormat="1" ht="27" customHeight="1" x14ac:dyDescent="0.25">
      <c r="A3080" s="99">
        <f t="shared" si="197"/>
        <v>1</v>
      </c>
      <c r="B3080" s="97">
        <f t="array" aca="1" ref="B3080" ca="1">IF(AND(MAX(IF(O3079:O4078=O3080,X3079:X4078))=X3080,Y3080&lt;=B$1),P3080,"-")</f>
        <v>2411515100000</v>
      </c>
      <c r="C3080" s="4">
        <v>2</v>
      </c>
      <c r="D3080" s="4">
        <v>4</v>
      </c>
      <c r="E3080" s="4">
        <v>1</v>
      </c>
      <c r="F3080" s="4">
        <v>1</v>
      </c>
      <c r="G3080" s="4">
        <v>51</v>
      </c>
      <c r="H3080" s="4">
        <v>5</v>
      </c>
      <c r="I3080" s="4">
        <v>1</v>
      </c>
      <c r="J3080" s="4">
        <v>0</v>
      </c>
      <c r="K3080" s="4">
        <v>0</v>
      </c>
      <c r="L3080" s="4" t="s">
        <v>6310</v>
      </c>
      <c r="M3080" s="4" t="str">
        <f t="shared" si="198"/>
        <v>NIVEL-7</v>
      </c>
      <c r="N3080" s="4" t="str">
        <f t="shared" si="199"/>
        <v>2411515000000</v>
      </c>
      <c r="O3080" s="55" t="str">
        <f t="shared" si="196"/>
        <v>2411515100000</v>
      </c>
      <c r="P3080" s="105">
        <v>2411515100000</v>
      </c>
      <c r="Q3080" s="106" t="s">
        <v>6309</v>
      </c>
      <c r="R3080" s="108" t="s">
        <v>5002</v>
      </c>
      <c r="S3080" s="101" t="s">
        <v>36</v>
      </c>
      <c r="T3080" s="33" t="s">
        <v>5003</v>
      </c>
      <c r="U3080" s="33" t="s">
        <v>666</v>
      </c>
      <c r="V3080" s="34" t="s">
        <v>666</v>
      </c>
      <c r="W3080" s="58" t="s">
        <v>24</v>
      </c>
      <c r="X3080" s="58">
        <v>44927</v>
      </c>
      <c r="Y3080" s="58">
        <v>44927</v>
      </c>
      <c r="Z3080" s="93" t="s">
        <v>25</v>
      </c>
    </row>
    <row r="3081" spans="1:26" s="5" customFormat="1" ht="27" customHeight="1" x14ac:dyDescent="0.25">
      <c r="A3081" s="99">
        <f t="shared" si="197"/>
        <v>1</v>
      </c>
      <c r="B3081" s="97">
        <f t="array" aca="1" ref="B3081" ca="1">IF(AND(MAX(IF(O3080:O4079=O3081,X3080:X4079))=X3081,Y3081&lt;=B$1),P3081,"-")</f>
        <v>2411515101000</v>
      </c>
      <c r="C3081" s="4">
        <v>2</v>
      </c>
      <c r="D3081" s="4">
        <v>4</v>
      </c>
      <c r="E3081" s="4">
        <v>1</v>
      </c>
      <c r="F3081" s="4">
        <v>1</v>
      </c>
      <c r="G3081" s="4">
        <v>51</v>
      </c>
      <c r="H3081" s="4">
        <v>5</v>
      </c>
      <c r="I3081" s="4">
        <v>1</v>
      </c>
      <c r="J3081" s="4">
        <v>1</v>
      </c>
      <c r="K3081" s="4">
        <v>0</v>
      </c>
      <c r="L3081" s="4" t="s">
        <v>6312</v>
      </c>
      <c r="M3081" s="4" t="str">
        <f t="shared" si="198"/>
        <v>NIVEL-8</v>
      </c>
      <c r="N3081" s="4" t="str">
        <f t="shared" si="199"/>
        <v>2411515100000</v>
      </c>
      <c r="O3081" s="55" t="str">
        <f t="shared" si="196"/>
        <v>2411515101000</v>
      </c>
      <c r="P3081" s="105">
        <v>2411515101000</v>
      </c>
      <c r="Q3081" s="106" t="s">
        <v>6308</v>
      </c>
      <c r="R3081" s="108" t="s">
        <v>5004</v>
      </c>
      <c r="S3081" s="101" t="s">
        <v>36</v>
      </c>
      <c r="T3081" s="33" t="s">
        <v>5005</v>
      </c>
      <c r="U3081" s="33" t="s">
        <v>666</v>
      </c>
      <c r="V3081" s="34" t="s">
        <v>666</v>
      </c>
      <c r="W3081" s="58" t="s">
        <v>24</v>
      </c>
      <c r="X3081" s="58">
        <v>44927</v>
      </c>
      <c r="Y3081" s="58">
        <v>44927</v>
      </c>
      <c r="Z3081" s="93" t="s">
        <v>25</v>
      </c>
    </row>
    <row r="3082" spans="1:26" s="5" customFormat="1" ht="27" customHeight="1" x14ac:dyDescent="0.25">
      <c r="A3082" s="99">
        <f t="shared" si="197"/>
        <v>1</v>
      </c>
      <c r="B3082" s="97">
        <f t="array" aca="1" ref="B3082" ca="1">IF(AND(MAX(IF(O3081:O4080=O3082,X3081:X4080))=X3082,Y3082&lt;=B$1),P3082,"-")</f>
        <v>2411515102000</v>
      </c>
      <c r="C3082" s="4">
        <v>2</v>
      </c>
      <c r="D3082" s="4">
        <v>4</v>
      </c>
      <c r="E3082" s="4">
        <v>1</v>
      </c>
      <c r="F3082" s="4">
        <v>1</v>
      </c>
      <c r="G3082" s="4">
        <v>51</v>
      </c>
      <c r="H3082" s="4">
        <v>5</v>
      </c>
      <c r="I3082" s="4">
        <v>1</v>
      </c>
      <c r="J3082" s="4">
        <v>2</v>
      </c>
      <c r="K3082" s="4">
        <v>0</v>
      </c>
      <c r="L3082" s="4" t="s">
        <v>6312</v>
      </c>
      <c r="M3082" s="4" t="str">
        <f t="shared" si="198"/>
        <v>NIVEL-8</v>
      </c>
      <c r="N3082" s="4" t="str">
        <f t="shared" si="199"/>
        <v>2411515100000</v>
      </c>
      <c r="O3082" s="55" t="str">
        <f t="shared" si="196"/>
        <v>2411515102000</v>
      </c>
      <c r="P3082" s="105">
        <v>2411515102000</v>
      </c>
      <c r="Q3082" s="106" t="s">
        <v>6308</v>
      </c>
      <c r="R3082" s="108" t="s">
        <v>5006</v>
      </c>
      <c r="S3082" s="101" t="s">
        <v>36</v>
      </c>
      <c r="T3082" s="33" t="s">
        <v>5007</v>
      </c>
      <c r="U3082" s="33" t="s">
        <v>666</v>
      </c>
      <c r="V3082" s="34" t="s">
        <v>666</v>
      </c>
      <c r="W3082" s="58" t="s">
        <v>24</v>
      </c>
      <c r="X3082" s="58">
        <v>44927</v>
      </c>
      <c r="Y3082" s="58">
        <v>44927</v>
      </c>
      <c r="Z3082" s="93" t="s">
        <v>25</v>
      </c>
    </row>
    <row r="3083" spans="1:26" s="5" customFormat="1" ht="27" customHeight="1" x14ac:dyDescent="0.25">
      <c r="A3083" s="99">
        <f t="shared" si="197"/>
        <v>1</v>
      </c>
      <c r="B3083" s="97">
        <f t="array" aca="1" ref="B3083" ca="1">IF(AND(MAX(IF(O3082:O4081=O3083,X3082:X4081))=X3083,Y3083&lt;=B$1),P3083,"-")</f>
        <v>2411515103000</v>
      </c>
      <c r="C3083" s="4">
        <v>2</v>
      </c>
      <c r="D3083" s="4">
        <v>4</v>
      </c>
      <c r="E3083" s="4">
        <v>1</v>
      </c>
      <c r="F3083" s="4">
        <v>1</v>
      </c>
      <c r="G3083" s="4">
        <v>51</v>
      </c>
      <c r="H3083" s="4">
        <v>5</v>
      </c>
      <c r="I3083" s="4">
        <v>1</v>
      </c>
      <c r="J3083" s="4">
        <v>3</v>
      </c>
      <c r="K3083" s="4">
        <v>0</v>
      </c>
      <c r="L3083" s="4" t="s">
        <v>6312</v>
      </c>
      <c r="M3083" s="4" t="str">
        <f t="shared" si="198"/>
        <v>NIVEL-8</v>
      </c>
      <c r="N3083" s="4" t="str">
        <f t="shared" si="199"/>
        <v>2411515100000</v>
      </c>
      <c r="O3083" s="55" t="str">
        <f t="shared" si="196"/>
        <v>2411515103000</v>
      </c>
      <c r="P3083" s="105">
        <v>2411515103000</v>
      </c>
      <c r="Q3083" s="106" t="s">
        <v>6308</v>
      </c>
      <c r="R3083" s="108" t="s">
        <v>5008</v>
      </c>
      <c r="S3083" s="101" t="s">
        <v>36</v>
      </c>
      <c r="T3083" s="33">
        <v>2418045103000</v>
      </c>
      <c r="U3083" s="33" t="s">
        <v>40</v>
      </c>
      <c r="V3083" s="34" t="s">
        <v>5009</v>
      </c>
      <c r="W3083" s="58" t="s">
        <v>24</v>
      </c>
      <c r="X3083" s="58">
        <v>44927</v>
      </c>
      <c r="Y3083" s="58">
        <v>44927</v>
      </c>
      <c r="Z3083" s="93" t="s">
        <v>25</v>
      </c>
    </row>
    <row r="3084" spans="1:26" s="5" customFormat="1" ht="27" customHeight="1" x14ac:dyDescent="0.25">
      <c r="A3084" s="99">
        <f t="shared" si="197"/>
        <v>1</v>
      </c>
      <c r="B3084" s="97">
        <f t="array" aca="1" ref="B3084" ca="1">IF(AND(MAX(IF(O3083:O4082=O3084,X3083:X4082))=X3084,Y3084&lt;=B$1),P3084,"-")</f>
        <v>2411519000000</v>
      </c>
      <c r="C3084" s="4">
        <v>2</v>
      </c>
      <c r="D3084" s="4">
        <v>4</v>
      </c>
      <c r="E3084" s="4">
        <v>1</v>
      </c>
      <c r="F3084" s="4">
        <v>1</v>
      </c>
      <c r="G3084" s="4">
        <v>51</v>
      </c>
      <c r="H3084" s="4">
        <v>9</v>
      </c>
      <c r="I3084" s="4">
        <v>0</v>
      </c>
      <c r="J3084" s="4">
        <v>0</v>
      </c>
      <c r="K3084" s="4">
        <v>0</v>
      </c>
      <c r="L3084" s="4" t="s">
        <v>6310</v>
      </c>
      <c r="M3084" s="4" t="str">
        <f t="shared" si="198"/>
        <v>NIVEL-6</v>
      </c>
      <c r="N3084" s="4" t="str">
        <f t="shared" si="199"/>
        <v>2411510000000</v>
      </c>
      <c r="O3084" s="55" t="str">
        <f t="shared" si="196"/>
        <v>2411519000000</v>
      </c>
      <c r="P3084" s="105">
        <v>2411519000000</v>
      </c>
      <c r="Q3084" s="106" t="s">
        <v>6309</v>
      </c>
      <c r="R3084" s="108" t="s">
        <v>3001</v>
      </c>
      <c r="S3084" s="101" t="s">
        <v>36</v>
      </c>
      <c r="T3084" s="33" t="s">
        <v>5010</v>
      </c>
      <c r="U3084" s="33" t="s">
        <v>666</v>
      </c>
      <c r="V3084" s="34" t="s">
        <v>666</v>
      </c>
      <c r="W3084" s="58" t="s">
        <v>24</v>
      </c>
      <c r="X3084" s="58">
        <v>44927</v>
      </c>
      <c r="Y3084" s="58">
        <v>44927</v>
      </c>
      <c r="Z3084" s="93" t="s">
        <v>25</v>
      </c>
    </row>
    <row r="3085" spans="1:26" s="5" customFormat="1" ht="27" customHeight="1" x14ac:dyDescent="0.25">
      <c r="A3085" s="99">
        <f t="shared" si="197"/>
        <v>1</v>
      </c>
      <c r="B3085" s="97">
        <f t="array" aca="1" ref="B3085" ca="1">IF(AND(MAX(IF(O3084:O4083=O3085,X3084:X4083))=X3085,Y3085&lt;=B$1),P3085,"-")</f>
        <v>2411519100000</v>
      </c>
      <c r="C3085" s="4">
        <v>2</v>
      </c>
      <c r="D3085" s="4">
        <v>4</v>
      </c>
      <c r="E3085" s="4">
        <v>1</v>
      </c>
      <c r="F3085" s="4">
        <v>1</v>
      </c>
      <c r="G3085" s="4">
        <v>51</v>
      </c>
      <c r="H3085" s="4">
        <v>9</v>
      </c>
      <c r="I3085" s="4">
        <v>1</v>
      </c>
      <c r="J3085" s="4">
        <v>0</v>
      </c>
      <c r="K3085" s="4">
        <v>0</v>
      </c>
      <c r="L3085" s="4" t="s">
        <v>6310</v>
      </c>
      <c r="M3085" s="4" t="str">
        <f t="shared" si="198"/>
        <v>NIVEL-7</v>
      </c>
      <c r="N3085" s="4" t="str">
        <f t="shared" si="199"/>
        <v>2411519000000</v>
      </c>
      <c r="O3085" s="55" t="str">
        <f t="shared" si="196"/>
        <v>2411519100000</v>
      </c>
      <c r="P3085" s="105">
        <v>2411519100000</v>
      </c>
      <c r="Q3085" s="106" t="s">
        <v>6309</v>
      </c>
      <c r="R3085" s="108" t="s">
        <v>5011</v>
      </c>
      <c r="S3085" s="101" t="s">
        <v>36</v>
      </c>
      <c r="T3085" s="33" t="s">
        <v>5012</v>
      </c>
      <c r="U3085" s="33" t="s">
        <v>666</v>
      </c>
      <c r="V3085" s="34" t="s">
        <v>666</v>
      </c>
      <c r="W3085" s="58" t="s">
        <v>24</v>
      </c>
      <c r="X3085" s="58">
        <v>44927</v>
      </c>
      <c r="Y3085" s="58">
        <v>44927</v>
      </c>
      <c r="Z3085" s="93" t="s">
        <v>25</v>
      </c>
    </row>
    <row r="3086" spans="1:26" s="5" customFormat="1" ht="27" customHeight="1" x14ac:dyDescent="0.25">
      <c r="A3086" s="99">
        <f t="shared" si="197"/>
        <v>1</v>
      </c>
      <c r="B3086" s="97">
        <f t="array" aca="1" ref="B3086" ca="1">IF(AND(MAX(IF(O3085:O4084=O3086,X3085:X4084))=X3086,Y3086&lt;=B$1),P3086,"-")</f>
        <v>2411519101000</v>
      </c>
      <c r="C3086" s="4">
        <v>2</v>
      </c>
      <c r="D3086" s="4">
        <v>4</v>
      </c>
      <c r="E3086" s="4">
        <v>1</v>
      </c>
      <c r="F3086" s="4">
        <v>1</v>
      </c>
      <c r="G3086" s="4">
        <v>51</v>
      </c>
      <c r="H3086" s="4">
        <v>9</v>
      </c>
      <c r="I3086" s="4">
        <v>1</v>
      </c>
      <c r="J3086" s="4">
        <v>1</v>
      </c>
      <c r="K3086" s="4">
        <v>0</v>
      </c>
      <c r="L3086" s="4" t="s">
        <v>6312</v>
      </c>
      <c r="M3086" s="4" t="str">
        <f t="shared" si="198"/>
        <v>NIVEL-8</v>
      </c>
      <c r="N3086" s="4" t="str">
        <f t="shared" si="199"/>
        <v>2411519100000</v>
      </c>
      <c r="O3086" s="55" t="str">
        <f t="shared" si="196"/>
        <v>2411519101000</v>
      </c>
      <c r="P3086" s="105">
        <v>2411519101000</v>
      </c>
      <c r="Q3086" s="106" t="s">
        <v>6308</v>
      </c>
      <c r="R3086" s="108" t="s">
        <v>5013</v>
      </c>
      <c r="S3086" s="101" t="s">
        <v>36</v>
      </c>
      <c r="T3086" s="33" t="s">
        <v>5014</v>
      </c>
      <c r="U3086" s="33" t="s">
        <v>666</v>
      </c>
      <c r="V3086" s="34" t="s">
        <v>666</v>
      </c>
      <c r="W3086" s="58" t="s">
        <v>24</v>
      </c>
      <c r="X3086" s="58">
        <v>44927</v>
      </c>
      <c r="Y3086" s="58">
        <v>44927</v>
      </c>
      <c r="Z3086" s="93" t="s">
        <v>25</v>
      </c>
    </row>
    <row r="3087" spans="1:26" s="5" customFormat="1" ht="27" customHeight="1" x14ac:dyDescent="0.25">
      <c r="A3087" s="99">
        <f t="shared" si="197"/>
        <v>1</v>
      </c>
      <c r="B3087" s="97">
        <f t="array" aca="1" ref="B3087" ca="1">IF(AND(MAX(IF(O3086:O4085=O3087,X3086:X4085))=X3087,Y3087&lt;=B$1),P3087,"-")</f>
        <v>2411519102000</v>
      </c>
      <c r="C3087" s="4">
        <v>2</v>
      </c>
      <c r="D3087" s="4">
        <v>4</v>
      </c>
      <c r="E3087" s="4">
        <v>1</v>
      </c>
      <c r="F3087" s="4">
        <v>1</v>
      </c>
      <c r="G3087" s="4">
        <v>51</v>
      </c>
      <c r="H3087" s="4">
        <v>9</v>
      </c>
      <c r="I3087" s="4">
        <v>1</v>
      </c>
      <c r="J3087" s="4">
        <v>2</v>
      </c>
      <c r="K3087" s="4">
        <v>0</v>
      </c>
      <c r="L3087" s="4" t="s">
        <v>6312</v>
      </c>
      <c r="M3087" s="4" t="str">
        <f t="shared" si="198"/>
        <v>NIVEL-8</v>
      </c>
      <c r="N3087" s="4" t="str">
        <f t="shared" si="199"/>
        <v>2411519100000</v>
      </c>
      <c r="O3087" s="55" t="str">
        <f t="shared" si="196"/>
        <v>2411519102000</v>
      </c>
      <c r="P3087" s="105">
        <v>2411519102000</v>
      </c>
      <c r="Q3087" s="106" t="s">
        <v>6308</v>
      </c>
      <c r="R3087" s="108" t="s">
        <v>5015</v>
      </c>
      <c r="S3087" s="101" t="s">
        <v>36</v>
      </c>
      <c r="T3087" s="33" t="s">
        <v>5016</v>
      </c>
      <c r="U3087" s="33" t="s">
        <v>666</v>
      </c>
      <c r="V3087" s="34" t="s">
        <v>666</v>
      </c>
      <c r="W3087" s="58" t="s">
        <v>24</v>
      </c>
      <c r="X3087" s="58">
        <v>44927</v>
      </c>
      <c r="Y3087" s="58">
        <v>44927</v>
      </c>
      <c r="Z3087" s="93" t="s">
        <v>25</v>
      </c>
    </row>
    <row r="3088" spans="1:26" s="5" customFormat="1" ht="27" customHeight="1" x14ac:dyDescent="0.25">
      <c r="A3088" s="99">
        <f t="shared" si="197"/>
        <v>1</v>
      </c>
      <c r="B3088" s="97">
        <f t="array" aca="1" ref="B3088" ca="1">IF(AND(MAX(IF(O3087:O4086=O3088,X3087:X4086))=X3088,Y3088&lt;=B$1),P3088,"-")</f>
        <v>2411519103000</v>
      </c>
      <c r="C3088" s="4">
        <v>2</v>
      </c>
      <c r="D3088" s="4">
        <v>4</v>
      </c>
      <c r="E3088" s="4">
        <v>1</v>
      </c>
      <c r="F3088" s="4">
        <v>1</v>
      </c>
      <c r="G3088" s="4">
        <v>51</v>
      </c>
      <c r="H3088" s="4">
        <v>9</v>
      </c>
      <c r="I3088" s="4">
        <v>1</v>
      </c>
      <c r="J3088" s="4">
        <v>3</v>
      </c>
      <c r="K3088" s="4">
        <v>0</v>
      </c>
      <c r="L3088" s="4" t="s">
        <v>6312</v>
      </c>
      <c r="M3088" s="4" t="str">
        <f t="shared" si="198"/>
        <v>NIVEL-8</v>
      </c>
      <c r="N3088" s="4" t="str">
        <f t="shared" si="199"/>
        <v>2411519100000</v>
      </c>
      <c r="O3088" s="55" t="str">
        <f t="shared" si="196"/>
        <v>2411519103000</v>
      </c>
      <c r="P3088" s="105">
        <v>2411519103000</v>
      </c>
      <c r="Q3088" s="106" t="s">
        <v>6308</v>
      </c>
      <c r="R3088" s="108" t="s">
        <v>5017</v>
      </c>
      <c r="S3088" s="101" t="s">
        <v>36</v>
      </c>
      <c r="T3088" s="33">
        <v>2418039101000</v>
      </c>
      <c r="U3088" s="33" t="s">
        <v>40</v>
      </c>
      <c r="V3088" s="34" t="s">
        <v>5018</v>
      </c>
      <c r="W3088" s="58" t="s">
        <v>24</v>
      </c>
      <c r="X3088" s="58">
        <v>44927</v>
      </c>
      <c r="Y3088" s="58">
        <v>44927</v>
      </c>
      <c r="Z3088" s="93" t="s">
        <v>25</v>
      </c>
    </row>
    <row r="3089" spans="1:26" s="5" customFormat="1" ht="27" customHeight="1" x14ac:dyDescent="0.25">
      <c r="A3089" s="99">
        <f t="shared" si="197"/>
        <v>1</v>
      </c>
      <c r="B3089" s="97">
        <f t="array" aca="1" ref="B3089" ca="1">IF(AND(MAX(IF(O3088:O4087=O3089,X3088:X4087))=X3089,Y3089&lt;=B$1),P3089,"-")</f>
        <v>2412000000000</v>
      </c>
      <c r="C3089" s="4">
        <v>2</v>
      </c>
      <c r="D3089" s="4">
        <v>4</v>
      </c>
      <c r="E3089" s="4">
        <v>1</v>
      </c>
      <c r="F3089" s="4">
        <v>2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 t="s">
        <v>6310</v>
      </c>
      <c r="M3089" s="4" t="str">
        <f t="shared" si="198"/>
        <v>NIVEL-4</v>
      </c>
      <c r="N3089" s="4" t="str">
        <f t="shared" si="199"/>
        <v>2410000000000</v>
      </c>
      <c r="O3089" s="55" t="str">
        <f t="shared" ref="O3089:O3152" si="200">CONCATENATE(P3089)</f>
        <v>2412000000000</v>
      </c>
      <c r="P3089" s="105">
        <v>2412000000000</v>
      </c>
      <c r="Q3089" s="106" t="s">
        <v>6309</v>
      </c>
      <c r="R3089" s="108" t="s">
        <v>5019</v>
      </c>
      <c r="S3089" s="101" t="s">
        <v>36</v>
      </c>
      <c r="T3089" s="33">
        <v>2418050000000</v>
      </c>
      <c r="U3089" s="33" t="s">
        <v>21</v>
      </c>
      <c r="V3089" s="34" t="s">
        <v>3549</v>
      </c>
      <c r="W3089" s="58" t="s">
        <v>24</v>
      </c>
      <c r="X3089" s="58">
        <v>44927</v>
      </c>
      <c r="Y3089" s="58">
        <v>44927</v>
      </c>
      <c r="Z3089" s="93" t="s">
        <v>25</v>
      </c>
    </row>
    <row r="3090" spans="1:26" s="5" customFormat="1" ht="27" customHeight="1" x14ac:dyDescent="0.25">
      <c r="A3090" s="99">
        <f t="shared" si="197"/>
        <v>1</v>
      </c>
      <c r="B3090" s="97">
        <f t="array" aca="1" ref="B3090" ca="1">IF(AND(MAX(IF(O3089:O4088=O3090,X3089:X4088))=X3090,Y3090&lt;=B$1),P3090,"-")</f>
        <v>2412500000000</v>
      </c>
      <c r="C3090" s="4">
        <v>2</v>
      </c>
      <c r="D3090" s="4">
        <v>4</v>
      </c>
      <c r="E3090" s="4">
        <v>1</v>
      </c>
      <c r="F3090" s="4">
        <v>2</v>
      </c>
      <c r="G3090" s="4">
        <v>50</v>
      </c>
      <c r="H3090" s="4">
        <v>0</v>
      </c>
      <c r="I3090" s="4">
        <v>0</v>
      </c>
      <c r="J3090" s="4">
        <v>0</v>
      </c>
      <c r="K3090" s="4">
        <v>0</v>
      </c>
      <c r="L3090" s="4" t="s">
        <v>6310</v>
      </c>
      <c r="M3090" s="4" t="str">
        <f t="shared" si="198"/>
        <v>NIVEL-5</v>
      </c>
      <c r="N3090" s="4" t="str">
        <f t="shared" si="199"/>
        <v>2412000000000</v>
      </c>
      <c r="O3090" s="55" t="str">
        <f t="shared" si="200"/>
        <v>2412500000000</v>
      </c>
      <c r="P3090" s="105">
        <v>2412500000000</v>
      </c>
      <c r="Q3090" s="106" t="s">
        <v>6309</v>
      </c>
      <c r="R3090" s="108" t="s">
        <v>3549</v>
      </c>
      <c r="S3090" s="101" t="s">
        <v>36</v>
      </c>
      <c r="T3090" s="33">
        <v>2418051000000</v>
      </c>
      <c r="U3090" s="33" t="s">
        <v>21</v>
      </c>
      <c r="V3090" s="34" t="s">
        <v>3549</v>
      </c>
      <c r="W3090" s="58" t="s">
        <v>24</v>
      </c>
      <c r="X3090" s="58">
        <v>44927</v>
      </c>
      <c r="Y3090" s="58">
        <v>44927</v>
      </c>
      <c r="Z3090" s="93" t="s">
        <v>25</v>
      </c>
    </row>
    <row r="3091" spans="1:26" s="5" customFormat="1" ht="27" customHeight="1" x14ac:dyDescent="0.25">
      <c r="A3091" s="99">
        <f t="shared" si="197"/>
        <v>1</v>
      </c>
      <c r="B3091" s="97">
        <f t="array" aca="1" ref="B3091" ca="1">IF(AND(MAX(IF(O3090:O4089=O3091,X3090:X4089))=X3091,Y3091&lt;=B$1),P3091,"-")</f>
        <v>2412501000000</v>
      </c>
      <c r="C3091" s="4">
        <v>2</v>
      </c>
      <c r="D3091" s="4">
        <v>4</v>
      </c>
      <c r="E3091" s="4">
        <v>1</v>
      </c>
      <c r="F3091" s="4">
        <v>2</v>
      </c>
      <c r="G3091" s="4">
        <v>50</v>
      </c>
      <c r="H3091" s="4">
        <v>1</v>
      </c>
      <c r="I3091" s="4">
        <v>0</v>
      </c>
      <c r="J3091" s="4">
        <v>0</v>
      </c>
      <c r="K3091" s="4">
        <v>0</v>
      </c>
      <c r="L3091" s="4" t="s">
        <v>6310</v>
      </c>
      <c r="M3091" s="4" t="str">
        <f t="shared" si="198"/>
        <v>NIVEL-6</v>
      </c>
      <c r="N3091" s="4" t="str">
        <f t="shared" si="199"/>
        <v>2412500000000</v>
      </c>
      <c r="O3091" s="55" t="str">
        <f t="shared" si="200"/>
        <v>2412501000000</v>
      </c>
      <c r="P3091" s="105">
        <v>2412501000000</v>
      </c>
      <c r="Q3091" s="106" t="s">
        <v>6309</v>
      </c>
      <c r="R3091" s="108" t="s">
        <v>5020</v>
      </c>
      <c r="S3091" s="101" t="s">
        <v>107</v>
      </c>
      <c r="T3091" s="33" t="s">
        <v>25</v>
      </c>
      <c r="U3091" s="33" t="s">
        <v>25</v>
      </c>
      <c r="V3091" s="34" t="s">
        <v>25</v>
      </c>
      <c r="W3091" s="58" t="s">
        <v>24</v>
      </c>
      <c r="X3091" s="58">
        <v>44927</v>
      </c>
      <c r="Y3091" s="58">
        <v>44927</v>
      </c>
      <c r="Z3091" s="93" t="s">
        <v>25</v>
      </c>
    </row>
    <row r="3092" spans="1:26" s="5" customFormat="1" ht="27" customHeight="1" x14ac:dyDescent="0.25">
      <c r="A3092" s="99">
        <f t="shared" si="197"/>
        <v>1</v>
      </c>
      <c r="B3092" s="97">
        <f t="array" aca="1" ref="B3092" ca="1">IF(AND(MAX(IF(O3091:O4090=O3092,X3091:X4090))=X3092,Y3092&lt;=B$1),P3092,"-")</f>
        <v>2412502000000</v>
      </c>
      <c r="C3092" s="4">
        <v>2</v>
      </c>
      <c r="D3092" s="4">
        <v>4</v>
      </c>
      <c r="E3092" s="4">
        <v>1</v>
      </c>
      <c r="F3092" s="4">
        <v>2</v>
      </c>
      <c r="G3092" s="4">
        <v>50</v>
      </c>
      <c r="H3092" s="4">
        <v>2</v>
      </c>
      <c r="I3092" s="4">
        <v>0</v>
      </c>
      <c r="J3092" s="4">
        <v>0</v>
      </c>
      <c r="K3092" s="4">
        <v>0</v>
      </c>
      <c r="L3092" s="4" t="s">
        <v>6310</v>
      </c>
      <c r="M3092" s="4" t="str">
        <f t="shared" si="198"/>
        <v>NIVEL-6</v>
      </c>
      <c r="N3092" s="4" t="str">
        <f t="shared" si="199"/>
        <v>2412500000000</v>
      </c>
      <c r="O3092" s="55" t="str">
        <f t="shared" si="200"/>
        <v>2412502000000</v>
      </c>
      <c r="P3092" s="105">
        <v>2412502000000</v>
      </c>
      <c r="Q3092" s="106" t="s">
        <v>6309</v>
      </c>
      <c r="R3092" s="108" t="s">
        <v>5021</v>
      </c>
      <c r="S3092" s="101" t="s">
        <v>107</v>
      </c>
      <c r="T3092" s="33" t="s">
        <v>25</v>
      </c>
      <c r="U3092" s="33" t="s">
        <v>25</v>
      </c>
      <c r="V3092" s="34" t="s">
        <v>25</v>
      </c>
      <c r="W3092" s="58" t="s">
        <v>24</v>
      </c>
      <c r="X3092" s="58">
        <v>44927</v>
      </c>
      <c r="Y3092" s="58">
        <v>44927</v>
      </c>
      <c r="Z3092" s="93" t="s">
        <v>25</v>
      </c>
    </row>
    <row r="3093" spans="1:26" s="5" customFormat="1" ht="27" customHeight="1" x14ac:dyDescent="0.25">
      <c r="A3093" s="99">
        <f t="shared" si="197"/>
        <v>1</v>
      </c>
      <c r="B3093" s="97">
        <f t="array" aca="1" ref="B3093" ca="1">IF(AND(MAX(IF(O3092:O4091=O3093,X3092:X4091))=X3093,Y3093&lt;=B$1),P3093,"-")</f>
        <v>2412509000000</v>
      </c>
      <c r="C3093" s="4">
        <v>2</v>
      </c>
      <c r="D3093" s="4">
        <v>4</v>
      </c>
      <c r="E3093" s="4">
        <v>1</v>
      </c>
      <c r="F3093" s="4">
        <v>2</v>
      </c>
      <c r="G3093" s="4">
        <v>50</v>
      </c>
      <c r="H3093" s="4">
        <v>9</v>
      </c>
      <c r="I3093" s="4">
        <v>0</v>
      </c>
      <c r="J3093" s="4">
        <v>0</v>
      </c>
      <c r="K3093" s="4">
        <v>0</v>
      </c>
      <c r="L3093" s="4" t="s">
        <v>6310</v>
      </c>
      <c r="M3093" s="4" t="str">
        <f t="shared" si="198"/>
        <v>NIVEL-6</v>
      </c>
      <c r="N3093" s="4" t="str">
        <f t="shared" si="199"/>
        <v>2412500000000</v>
      </c>
      <c r="O3093" s="55" t="str">
        <f t="shared" si="200"/>
        <v>2412509000000</v>
      </c>
      <c r="P3093" s="105">
        <v>2412509000000</v>
      </c>
      <c r="Q3093" s="106" t="s">
        <v>6309</v>
      </c>
      <c r="R3093" s="108" t="s">
        <v>5022</v>
      </c>
      <c r="S3093" s="101" t="s">
        <v>107</v>
      </c>
      <c r="T3093" s="33" t="s">
        <v>25</v>
      </c>
      <c r="U3093" s="33" t="s">
        <v>25</v>
      </c>
      <c r="V3093" s="34" t="s">
        <v>25</v>
      </c>
      <c r="W3093" s="58" t="s">
        <v>24</v>
      </c>
      <c r="X3093" s="58">
        <v>44927</v>
      </c>
      <c r="Y3093" s="58">
        <v>44927</v>
      </c>
      <c r="Z3093" s="93" t="s">
        <v>25</v>
      </c>
    </row>
    <row r="3094" spans="1:26" s="5" customFormat="1" ht="27" customHeight="1" x14ac:dyDescent="0.25">
      <c r="A3094" s="99">
        <f t="shared" si="197"/>
        <v>1</v>
      </c>
      <c r="B3094" s="97">
        <f t="array" aca="1" ref="B3094" ca="1">IF(AND(MAX(IF(O3093:O4092=O3094,X3093:X4092))=X3094,Y3094&lt;=B$1),P3094,"-")</f>
        <v>2412509100000</v>
      </c>
      <c r="C3094" s="4">
        <v>2</v>
      </c>
      <c r="D3094" s="4">
        <v>4</v>
      </c>
      <c r="E3094" s="4">
        <v>1</v>
      </c>
      <c r="F3094" s="4">
        <v>2</v>
      </c>
      <c r="G3094" s="4">
        <v>50</v>
      </c>
      <c r="H3094" s="4">
        <v>9</v>
      </c>
      <c r="I3094" s="4">
        <v>1</v>
      </c>
      <c r="J3094" s="4">
        <v>0</v>
      </c>
      <c r="K3094" s="4">
        <v>0</v>
      </c>
      <c r="L3094" s="4" t="s">
        <v>6310</v>
      </c>
      <c r="M3094" s="4" t="str">
        <f t="shared" si="198"/>
        <v>NIVEL-7</v>
      </c>
      <c r="N3094" s="4" t="str">
        <f t="shared" si="199"/>
        <v>2412509000000</v>
      </c>
      <c r="O3094" s="55" t="str">
        <f t="shared" si="200"/>
        <v>2412509100000</v>
      </c>
      <c r="P3094" s="105">
        <v>2412509100000</v>
      </c>
      <c r="Q3094" s="106" t="s">
        <v>6309</v>
      </c>
      <c r="R3094" s="108" t="s">
        <v>5023</v>
      </c>
      <c r="S3094" s="101" t="s">
        <v>36</v>
      </c>
      <c r="T3094" s="33" t="s">
        <v>5024</v>
      </c>
      <c r="U3094" s="33" t="s">
        <v>666</v>
      </c>
      <c r="V3094" s="34" t="s">
        <v>666</v>
      </c>
      <c r="W3094" s="58" t="s">
        <v>24</v>
      </c>
      <c r="X3094" s="58">
        <v>44927</v>
      </c>
      <c r="Y3094" s="58">
        <v>44927</v>
      </c>
      <c r="Z3094" s="93" t="s">
        <v>25</v>
      </c>
    </row>
    <row r="3095" spans="1:26" s="5" customFormat="1" ht="27" customHeight="1" x14ac:dyDescent="0.25">
      <c r="A3095" s="99">
        <f t="shared" si="197"/>
        <v>1</v>
      </c>
      <c r="B3095" s="97">
        <f t="array" aca="1" ref="B3095" ca="1">IF(AND(MAX(IF(O3094:O4093=O3095,X3094:X4093))=X3095,Y3095&lt;=B$1),P3095,"-")</f>
        <v>2412509101000</v>
      </c>
      <c r="C3095" s="4">
        <v>2</v>
      </c>
      <c r="D3095" s="4">
        <v>4</v>
      </c>
      <c r="E3095" s="4">
        <v>1</v>
      </c>
      <c r="F3095" s="4">
        <v>2</v>
      </c>
      <c r="G3095" s="4">
        <v>50</v>
      </c>
      <c r="H3095" s="4">
        <v>9</v>
      </c>
      <c r="I3095" s="4">
        <v>1</v>
      </c>
      <c r="J3095" s="4">
        <v>1</v>
      </c>
      <c r="K3095" s="4">
        <v>0</v>
      </c>
      <c r="L3095" s="4" t="s">
        <v>6312</v>
      </c>
      <c r="M3095" s="4" t="str">
        <f t="shared" si="198"/>
        <v>NIVEL-8</v>
      </c>
      <c r="N3095" s="4" t="str">
        <f t="shared" si="199"/>
        <v>2412509100000</v>
      </c>
      <c r="O3095" s="55" t="str">
        <f t="shared" si="200"/>
        <v>2412509101000</v>
      </c>
      <c r="P3095" s="105">
        <v>2412509101000</v>
      </c>
      <c r="Q3095" s="106" t="s">
        <v>6308</v>
      </c>
      <c r="R3095" s="108" t="s">
        <v>5025</v>
      </c>
      <c r="S3095" s="101" t="s">
        <v>36</v>
      </c>
      <c r="T3095" s="33">
        <v>2418051101001</v>
      </c>
      <c r="U3095" s="33" t="s">
        <v>40</v>
      </c>
      <c r="V3095" s="34" t="s">
        <v>5026</v>
      </c>
      <c r="W3095" s="58" t="s">
        <v>24</v>
      </c>
      <c r="X3095" s="58">
        <v>44927</v>
      </c>
      <c r="Y3095" s="58">
        <v>44927</v>
      </c>
      <c r="Z3095" s="93" t="s">
        <v>25</v>
      </c>
    </row>
    <row r="3096" spans="1:26" s="5" customFormat="1" ht="27" customHeight="1" x14ac:dyDescent="0.25">
      <c r="A3096" s="99">
        <f t="shared" si="197"/>
        <v>1</v>
      </c>
      <c r="B3096" s="97">
        <f t="array" aca="1" ref="B3096" ca="1">IF(AND(MAX(IF(O3095:O4094=O3096,X3095:X4094))=X3096,Y3096&lt;=B$1),P3096,"-")</f>
        <v>2412509102000</v>
      </c>
      <c r="C3096" s="4">
        <v>2</v>
      </c>
      <c r="D3096" s="4">
        <v>4</v>
      </c>
      <c r="E3096" s="4">
        <v>1</v>
      </c>
      <c r="F3096" s="4">
        <v>2</v>
      </c>
      <c r="G3096" s="4">
        <v>50</v>
      </c>
      <c r="H3096" s="4">
        <v>9</v>
      </c>
      <c r="I3096" s="4">
        <v>1</v>
      </c>
      <c r="J3096" s="4">
        <v>2</v>
      </c>
      <c r="K3096" s="4">
        <v>0</v>
      </c>
      <c r="L3096" s="4" t="s">
        <v>6312</v>
      </c>
      <c r="M3096" s="4" t="str">
        <f t="shared" si="198"/>
        <v>NIVEL-8</v>
      </c>
      <c r="N3096" s="4" t="str">
        <f t="shared" si="199"/>
        <v>2412509100000</v>
      </c>
      <c r="O3096" s="55" t="str">
        <f t="shared" si="200"/>
        <v>2412509102000</v>
      </c>
      <c r="P3096" s="105">
        <v>2412509102000</v>
      </c>
      <c r="Q3096" s="106" t="s">
        <v>6308</v>
      </c>
      <c r="R3096" s="108" t="s">
        <v>5027</v>
      </c>
      <c r="S3096" s="101" t="s">
        <v>36</v>
      </c>
      <c r="T3096" s="33">
        <v>2418051101002</v>
      </c>
      <c r="U3096" s="33" t="s">
        <v>40</v>
      </c>
      <c r="V3096" s="34" t="s">
        <v>5028</v>
      </c>
      <c r="W3096" s="58" t="s">
        <v>24</v>
      </c>
      <c r="X3096" s="58">
        <v>44927</v>
      </c>
      <c r="Y3096" s="58">
        <v>44927</v>
      </c>
      <c r="Z3096" s="93" t="s">
        <v>25</v>
      </c>
    </row>
    <row r="3097" spans="1:26" s="5" customFormat="1" ht="27" customHeight="1" x14ac:dyDescent="0.25">
      <c r="A3097" s="99">
        <f t="shared" si="197"/>
        <v>1</v>
      </c>
      <c r="B3097" s="97">
        <f t="array" aca="1" ref="B3097" ca="1">IF(AND(MAX(IF(O3096:O4095=O3097,X3096:X4095))=X3097,Y3097&lt;=B$1),P3097,"-")</f>
        <v>2412509103000</v>
      </c>
      <c r="C3097" s="4">
        <v>2</v>
      </c>
      <c r="D3097" s="4">
        <v>4</v>
      </c>
      <c r="E3097" s="4">
        <v>1</v>
      </c>
      <c r="F3097" s="4">
        <v>2</v>
      </c>
      <c r="G3097" s="4">
        <v>50</v>
      </c>
      <c r="H3097" s="4">
        <v>9</v>
      </c>
      <c r="I3097" s="4">
        <v>1</v>
      </c>
      <c r="J3097" s="4">
        <v>3</v>
      </c>
      <c r="K3097" s="4">
        <v>0</v>
      </c>
      <c r="L3097" s="4" t="s">
        <v>6312</v>
      </c>
      <c r="M3097" s="4" t="str">
        <f t="shared" si="198"/>
        <v>NIVEL-8</v>
      </c>
      <c r="N3097" s="4" t="str">
        <f t="shared" si="199"/>
        <v>2412509100000</v>
      </c>
      <c r="O3097" s="55" t="str">
        <f t="shared" si="200"/>
        <v>2412509103000</v>
      </c>
      <c r="P3097" s="105">
        <v>2412509103000</v>
      </c>
      <c r="Q3097" s="106" t="s">
        <v>6308</v>
      </c>
      <c r="R3097" s="108" t="s">
        <v>5029</v>
      </c>
      <c r="S3097" s="101" t="s">
        <v>36</v>
      </c>
      <c r="T3097" s="33">
        <v>2418051101003</v>
      </c>
      <c r="U3097" s="33" t="s">
        <v>40</v>
      </c>
      <c r="V3097" s="34" t="s">
        <v>5030</v>
      </c>
      <c r="W3097" s="58" t="s">
        <v>24</v>
      </c>
      <c r="X3097" s="58">
        <v>44927</v>
      </c>
      <c r="Y3097" s="58">
        <v>44927</v>
      </c>
      <c r="Z3097" s="93" t="s">
        <v>25</v>
      </c>
    </row>
    <row r="3098" spans="1:26" s="5" customFormat="1" ht="27" customHeight="1" x14ac:dyDescent="0.25">
      <c r="A3098" s="99">
        <f t="shared" si="197"/>
        <v>1</v>
      </c>
      <c r="B3098" s="97">
        <f t="array" aca="1" ref="B3098" ca="1">IF(AND(MAX(IF(O3097:O4096=O3098,X3097:X4096))=X3098,Y3098&lt;=B$1),P3098,"-")</f>
        <v>2412509104000</v>
      </c>
      <c r="C3098" s="4">
        <v>2</v>
      </c>
      <c r="D3098" s="4">
        <v>4</v>
      </c>
      <c r="E3098" s="4">
        <v>1</v>
      </c>
      <c r="F3098" s="4">
        <v>2</v>
      </c>
      <c r="G3098" s="4">
        <v>50</v>
      </c>
      <c r="H3098" s="4">
        <v>9</v>
      </c>
      <c r="I3098" s="4">
        <v>1</v>
      </c>
      <c r="J3098" s="4">
        <v>4</v>
      </c>
      <c r="K3098" s="4">
        <v>0</v>
      </c>
      <c r="L3098" s="4" t="s">
        <v>6312</v>
      </c>
      <c r="M3098" s="4" t="str">
        <f t="shared" si="198"/>
        <v>NIVEL-8</v>
      </c>
      <c r="N3098" s="4" t="str">
        <f t="shared" si="199"/>
        <v>2412509100000</v>
      </c>
      <c r="O3098" s="55" t="str">
        <f t="shared" si="200"/>
        <v>2412509104000</v>
      </c>
      <c r="P3098" s="105">
        <v>2412509104000</v>
      </c>
      <c r="Q3098" s="106" t="s">
        <v>6308</v>
      </c>
      <c r="R3098" s="108" t="s">
        <v>5031</v>
      </c>
      <c r="S3098" s="101" t="s">
        <v>107</v>
      </c>
      <c r="T3098" s="33" t="s">
        <v>25</v>
      </c>
      <c r="U3098" s="33" t="s">
        <v>25</v>
      </c>
      <c r="V3098" s="34" t="s">
        <v>25</v>
      </c>
      <c r="W3098" s="58" t="s">
        <v>24</v>
      </c>
      <c r="X3098" s="58">
        <v>45048</v>
      </c>
      <c r="Y3098" s="58">
        <v>45048</v>
      </c>
      <c r="Z3098" s="93" t="s">
        <v>25</v>
      </c>
    </row>
    <row r="3099" spans="1:26" s="5" customFormat="1" ht="27" customHeight="1" x14ac:dyDescent="0.25">
      <c r="A3099" s="99">
        <f t="shared" si="197"/>
        <v>1</v>
      </c>
      <c r="B3099" s="97">
        <f t="array" aca="1" ref="B3099" ca="1">IF(AND(MAX(IF(O3098:O4097=O3099,X3098:X4097))=X3099,Y3099&lt;=B$1),P3099,"-")</f>
        <v>2412509105000</v>
      </c>
      <c r="C3099" s="4">
        <v>2</v>
      </c>
      <c r="D3099" s="4">
        <v>4</v>
      </c>
      <c r="E3099" s="4">
        <v>1</v>
      </c>
      <c r="F3099" s="4">
        <v>2</v>
      </c>
      <c r="G3099" s="4">
        <v>50</v>
      </c>
      <c r="H3099" s="4">
        <v>9</v>
      </c>
      <c r="I3099" s="4">
        <v>1</v>
      </c>
      <c r="J3099" s="4">
        <v>5</v>
      </c>
      <c r="K3099" s="4">
        <v>0</v>
      </c>
      <c r="L3099" s="4" t="s">
        <v>6312</v>
      </c>
      <c r="M3099" s="4" t="str">
        <f t="shared" si="198"/>
        <v>NIVEL-8</v>
      </c>
      <c r="N3099" s="4" t="str">
        <f t="shared" si="199"/>
        <v>2412509100000</v>
      </c>
      <c r="O3099" s="55" t="str">
        <f t="shared" si="200"/>
        <v>2412509105000</v>
      </c>
      <c r="P3099" s="105">
        <v>2412509105000</v>
      </c>
      <c r="Q3099" s="106" t="s">
        <v>6308</v>
      </c>
      <c r="R3099" s="108" t="s">
        <v>5032</v>
      </c>
      <c r="S3099" s="101" t="s">
        <v>107</v>
      </c>
      <c r="T3099" s="33" t="s">
        <v>25</v>
      </c>
      <c r="U3099" s="33" t="s">
        <v>25</v>
      </c>
      <c r="V3099" s="34" t="s">
        <v>25</v>
      </c>
      <c r="W3099" s="58" t="s">
        <v>605</v>
      </c>
      <c r="X3099" s="58">
        <v>45412</v>
      </c>
      <c r="Y3099" s="58">
        <v>45412</v>
      </c>
      <c r="Z3099" s="93" t="s">
        <v>25</v>
      </c>
    </row>
    <row r="3100" spans="1:26" s="5" customFormat="1" ht="27" customHeight="1" x14ac:dyDescent="0.25">
      <c r="A3100" s="99">
        <f t="shared" si="197"/>
        <v>1</v>
      </c>
      <c r="B3100" s="97">
        <f t="array" aca="1" ref="B3100" ca="1">IF(AND(MAX(IF(O3099:O4098=O3100,X3099:X4098))=X3100,Y3100&lt;=B$1),P3100,"-")</f>
        <v>2412509199000</v>
      </c>
      <c r="C3100" s="4">
        <v>2</v>
      </c>
      <c r="D3100" s="4">
        <v>4</v>
      </c>
      <c r="E3100" s="4">
        <v>1</v>
      </c>
      <c r="F3100" s="4">
        <v>2</v>
      </c>
      <c r="G3100" s="4">
        <v>50</v>
      </c>
      <c r="H3100" s="4">
        <v>9</v>
      </c>
      <c r="I3100" s="4">
        <v>1</v>
      </c>
      <c r="J3100" s="4">
        <v>99</v>
      </c>
      <c r="K3100" s="4">
        <v>0</v>
      </c>
      <c r="L3100" s="4" t="s">
        <v>6312</v>
      </c>
      <c r="M3100" s="4" t="str">
        <f t="shared" si="198"/>
        <v>NIVEL-8</v>
      </c>
      <c r="N3100" s="4" t="str">
        <f t="shared" si="199"/>
        <v>2412509100000</v>
      </c>
      <c r="O3100" s="55" t="str">
        <f t="shared" si="200"/>
        <v>2412509199000</v>
      </c>
      <c r="P3100" s="105">
        <v>2412509199000</v>
      </c>
      <c r="Q3100" s="106" t="s">
        <v>6308</v>
      </c>
      <c r="R3100" s="108" t="s">
        <v>5033</v>
      </c>
      <c r="S3100" s="101" t="s">
        <v>107</v>
      </c>
      <c r="T3100" s="33" t="s">
        <v>25</v>
      </c>
      <c r="U3100" s="33" t="s">
        <v>25</v>
      </c>
      <c r="V3100" s="34" t="s">
        <v>25</v>
      </c>
      <c r="W3100" s="58" t="s">
        <v>605</v>
      </c>
      <c r="X3100" s="58">
        <v>45412</v>
      </c>
      <c r="Y3100" s="58">
        <v>45412</v>
      </c>
      <c r="Z3100" s="93" t="s">
        <v>25</v>
      </c>
    </row>
    <row r="3101" spans="1:26" s="5" customFormat="1" ht="27" customHeight="1" x14ac:dyDescent="0.25">
      <c r="A3101" s="99">
        <f t="shared" si="197"/>
        <v>1</v>
      </c>
      <c r="B3101" s="97">
        <f t="array" aca="1" ref="B3101" ca="1">IF(AND(MAX(IF(O3100:O4099=O3101,X3100:X4099))=X3101,Y3101&lt;=B$1),P3101,"-")</f>
        <v>2413000000000</v>
      </c>
      <c r="C3101" s="4">
        <v>2</v>
      </c>
      <c r="D3101" s="4">
        <v>4</v>
      </c>
      <c r="E3101" s="4">
        <v>1</v>
      </c>
      <c r="F3101" s="4">
        <v>3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 t="s">
        <v>6310</v>
      </c>
      <c r="M3101" s="4" t="str">
        <f t="shared" si="198"/>
        <v>NIVEL-4</v>
      </c>
      <c r="N3101" s="4" t="str">
        <f t="shared" si="199"/>
        <v>2410000000000</v>
      </c>
      <c r="O3101" s="55" t="str">
        <f t="shared" si="200"/>
        <v>2413000000000</v>
      </c>
      <c r="P3101" s="105">
        <v>2413000000000</v>
      </c>
      <c r="Q3101" s="106" t="s">
        <v>6309</v>
      </c>
      <c r="R3101" s="108" t="s">
        <v>3075</v>
      </c>
      <c r="S3101" s="101" t="s">
        <v>107</v>
      </c>
      <c r="T3101" s="33" t="s">
        <v>25</v>
      </c>
      <c r="U3101" s="33" t="s">
        <v>25</v>
      </c>
      <c r="V3101" s="34" t="s">
        <v>25</v>
      </c>
      <c r="W3101" s="58" t="s">
        <v>24</v>
      </c>
      <c r="X3101" s="58">
        <v>44927</v>
      </c>
      <c r="Y3101" s="58">
        <v>44927</v>
      </c>
      <c r="Z3101" s="93" t="s">
        <v>25</v>
      </c>
    </row>
    <row r="3102" spans="1:26" s="5" customFormat="1" ht="27" customHeight="1" x14ac:dyDescent="0.25">
      <c r="A3102" s="99">
        <f t="shared" si="197"/>
        <v>1</v>
      </c>
      <c r="B3102" s="97">
        <f t="array" aca="1" ref="B3102" ca="1">IF(AND(MAX(IF(O3101:O4100=O3102,X3101:X4100))=X3102,Y3102&lt;=B$1),P3102,"-")</f>
        <v>2413500000000</v>
      </c>
      <c r="C3102" s="4">
        <v>2</v>
      </c>
      <c r="D3102" s="4">
        <v>4</v>
      </c>
      <c r="E3102" s="4">
        <v>1</v>
      </c>
      <c r="F3102" s="4">
        <v>3</v>
      </c>
      <c r="G3102" s="4">
        <v>50</v>
      </c>
      <c r="H3102" s="4">
        <v>0</v>
      </c>
      <c r="I3102" s="4">
        <v>0</v>
      </c>
      <c r="J3102" s="4">
        <v>0</v>
      </c>
      <c r="K3102" s="4">
        <v>0</v>
      </c>
      <c r="L3102" s="4" t="s">
        <v>6310</v>
      </c>
      <c r="M3102" s="4" t="str">
        <f t="shared" si="198"/>
        <v>NIVEL-5</v>
      </c>
      <c r="N3102" s="4" t="str">
        <f t="shared" si="199"/>
        <v>2413000000000</v>
      </c>
      <c r="O3102" s="55" t="str">
        <f t="shared" si="200"/>
        <v>2413500000000</v>
      </c>
      <c r="P3102" s="105">
        <v>2413500000000</v>
      </c>
      <c r="Q3102" s="106" t="s">
        <v>6309</v>
      </c>
      <c r="R3102" s="108" t="s">
        <v>3076</v>
      </c>
      <c r="S3102" s="101" t="s">
        <v>107</v>
      </c>
      <c r="T3102" s="33" t="s">
        <v>25</v>
      </c>
      <c r="U3102" s="33" t="s">
        <v>25</v>
      </c>
      <c r="V3102" s="34" t="s">
        <v>25</v>
      </c>
      <c r="W3102" s="58" t="s">
        <v>24</v>
      </c>
      <c r="X3102" s="58">
        <v>44927</v>
      </c>
      <c r="Y3102" s="58">
        <v>44927</v>
      </c>
      <c r="Z3102" s="93" t="s">
        <v>25</v>
      </c>
    </row>
    <row r="3103" spans="1:26" s="5" customFormat="1" ht="27" customHeight="1" x14ac:dyDescent="0.25">
      <c r="A3103" s="99">
        <f t="shared" si="197"/>
        <v>1</v>
      </c>
      <c r="B3103" s="97">
        <f t="array" aca="1" ref="B3103" ca="1">IF(AND(MAX(IF(O3102:O4101=O3103,X3102:X4101))=X3103,Y3103&lt;=B$1),P3103,"-")</f>
        <v>2413500100000</v>
      </c>
      <c r="C3103" s="4">
        <v>2</v>
      </c>
      <c r="D3103" s="4">
        <v>4</v>
      </c>
      <c r="E3103" s="4">
        <v>1</v>
      </c>
      <c r="F3103" s="4">
        <v>3</v>
      </c>
      <c r="G3103" s="4">
        <v>50</v>
      </c>
      <c r="H3103" s="4">
        <v>0</v>
      </c>
      <c r="I3103" s="4">
        <v>1</v>
      </c>
      <c r="J3103" s="4">
        <v>0</v>
      </c>
      <c r="K3103" s="4">
        <v>0</v>
      </c>
      <c r="L3103" s="4" t="s">
        <v>6310</v>
      </c>
      <c r="M3103" s="4" t="str">
        <f t="shared" si="198"/>
        <v>NIVEL-7</v>
      </c>
      <c r="N3103" s="4" t="str">
        <f t="shared" si="199"/>
        <v>2413500000000</v>
      </c>
      <c r="O3103" s="55" t="str">
        <f t="shared" si="200"/>
        <v>2413500100000</v>
      </c>
      <c r="P3103" s="105">
        <v>2413500100000</v>
      </c>
      <c r="Q3103" s="106" t="s">
        <v>6309</v>
      </c>
      <c r="R3103" s="108" t="s">
        <v>3077</v>
      </c>
      <c r="S3103" s="101" t="s">
        <v>107</v>
      </c>
      <c r="T3103" s="33" t="s">
        <v>25</v>
      </c>
      <c r="U3103" s="33" t="s">
        <v>25</v>
      </c>
      <c r="V3103" s="34" t="s">
        <v>25</v>
      </c>
      <c r="W3103" s="58" t="s">
        <v>24</v>
      </c>
      <c r="X3103" s="58">
        <v>44927</v>
      </c>
      <c r="Y3103" s="58">
        <v>44927</v>
      </c>
      <c r="Z3103" s="93" t="s">
        <v>25</v>
      </c>
    </row>
    <row r="3104" spans="1:26" s="5" customFormat="1" ht="27" customHeight="1" x14ac:dyDescent="0.25">
      <c r="A3104" s="99">
        <f t="shared" si="197"/>
        <v>1</v>
      </c>
      <c r="B3104" s="97">
        <f t="array" aca="1" ref="B3104" ca="1">IF(AND(MAX(IF(O3103:O4102=O3104,X3103:X4102))=X3104,Y3104&lt;=B$1),P3104,"-")</f>
        <v>2413500101000</v>
      </c>
      <c r="C3104" s="4">
        <v>2</v>
      </c>
      <c r="D3104" s="4">
        <v>4</v>
      </c>
      <c r="E3104" s="4">
        <v>1</v>
      </c>
      <c r="F3104" s="4">
        <v>3</v>
      </c>
      <c r="G3104" s="4">
        <v>50</v>
      </c>
      <c r="H3104" s="4">
        <v>0</v>
      </c>
      <c r="I3104" s="4">
        <v>1</v>
      </c>
      <c r="J3104" s="4">
        <v>1</v>
      </c>
      <c r="K3104" s="4">
        <v>0</v>
      </c>
      <c r="L3104" s="4" t="s">
        <v>6312</v>
      </c>
      <c r="M3104" s="4" t="str">
        <f t="shared" si="198"/>
        <v>NIVEL-8</v>
      </c>
      <c r="N3104" s="4" t="str">
        <f t="shared" si="199"/>
        <v>2413500100000</v>
      </c>
      <c r="O3104" s="55" t="str">
        <f t="shared" si="200"/>
        <v>2413500101000</v>
      </c>
      <c r="P3104" s="105">
        <v>2413500101000</v>
      </c>
      <c r="Q3104" s="106" t="s">
        <v>6308</v>
      </c>
      <c r="R3104" s="108" t="s">
        <v>5034</v>
      </c>
      <c r="S3104" s="101" t="s">
        <v>36</v>
      </c>
      <c r="T3104" s="33">
        <v>2418991105001</v>
      </c>
      <c r="U3104" s="33" t="s">
        <v>40</v>
      </c>
      <c r="V3104" s="34" t="s">
        <v>5035</v>
      </c>
      <c r="W3104" s="58" t="s">
        <v>24</v>
      </c>
      <c r="X3104" s="58">
        <v>44927</v>
      </c>
      <c r="Y3104" s="58">
        <v>44927</v>
      </c>
      <c r="Z3104" s="93" t="s">
        <v>25</v>
      </c>
    </row>
    <row r="3105" spans="1:26" s="5" customFormat="1" ht="27" customHeight="1" x14ac:dyDescent="0.25">
      <c r="A3105" s="99">
        <f t="shared" si="197"/>
        <v>1</v>
      </c>
      <c r="B3105" s="97">
        <f t="array" aca="1" ref="B3105" ca="1">IF(AND(MAX(IF(O3104:O4103=O3105,X3104:X4103))=X3105,Y3105&lt;=B$1),P3105,"-")</f>
        <v>2413500102000</v>
      </c>
      <c r="C3105" s="4">
        <v>2</v>
      </c>
      <c r="D3105" s="4">
        <v>4</v>
      </c>
      <c r="E3105" s="4">
        <v>1</v>
      </c>
      <c r="F3105" s="4">
        <v>3</v>
      </c>
      <c r="G3105" s="4">
        <v>50</v>
      </c>
      <c r="H3105" s="4">
        <v>0</v>
      </c>
      <c r="I3105" s="4">
        <v>1</v>
      </c>
      <c r="J3105" s="4">
        <v>2</v>
      </c>
      <c r="K3105" s="4">
        <v>0</v>
      </c>
      <c r="L3105" s="4" t="s">
        <v>6312</v>
      </c>
      <c r="M3105" s="4" t="str">
        <f t="shared" si="198"/>
        <v>NIVEL-8</v>
      </c>
      <c r="N3105" s="4" t="str">
        <f t="shared" si="199"/>
        <v>2413500100000</v>
      </c>
      <c r="O3105" s="55" t="str">
        <f t="shared" si="200"/>
        <v>2413500102000</v>
      </c>
      <c r="P3105" s="105">
        <v>2413500102000</v>
      </c>
      <c r="Q3105" s="106" t="s">
        <v>6308</v>
      </c>
      <c r="R3105" s="108" t="s">
        <v>5036</v>
      </c>
      <c r="S3105" s="101" t="s">
        <v>36</v>
      </c>
      <c r="T3105" s="33">
        <v>2418991105002</v>
      </c>
      <c r="U3105" s="33" t="s">
        <v>40</v>
      </c>
      <c r="V3105" s="34" t="s">
        <v>5037</v>
      </c>
      <c r="W3105" s="58" t="s">
        <v>24</v>
      </c>
      <c r="X3105" s="58">
        <v>44927</v>
      </c>
      <c r="Y3105" s="58">
        <v>44927</v>
      </c>
      <c r="Z3105" s="93" t="s">
        <v>25</v>
      </c>
    </row>
    <row r="3106" spans="1:26" s="5" customFormat="1" ht="27" customHeight="1" x14ac:dyDescent="0.25">
      <c r="A3106" s="99">
        <f t="shared" si="197"/>
        <v>1</v>
      </c>
      <c r="B3106" s="97">
        <f t="array" aca="1" ref="B3106" ca="1">IF(AND(MAX(IF(O3105:O4104=O3106,X3105:X4104))=X3106,Y3106&lt;=B$1),P3106,"-")</f>
        <v>2413500199000</v>
      </c>
      <c r="C3106" s="4">
        <v>2</v>
      </c>
      <c r="D3106" s="4">
        <v>4</v>
      </c>
      <c r="E3106" s="4">
        <v>1</v>
      </c>
      <c r="F3106" s="4">
        <v>3</v>
      </c>
      <c r="G3106" s="4">
        <v>50</v>
      </c>
      <c r="H3106" s="4">
        <v>0</v>
      </c>
      <c r="I3106" s="4">
        <v>1</v>
      </c>
      <c r="J3106" s="4">
        <v>99</v>
      </c>
      <c r="K3106" s="4">
        <v>0</v>
      </c>
      <c r="L3106" s="4" t="s">
        <v>6312</v>
      </c>
      <c r="M3106" s="4" t="str">
        <f t="shared" si="198"/>
        <v>NIVEL-8</v>
      </c>
      <c r="N3106" s="4" t="str">
        <f t="shared" si="199"/>
        <v>2413500100000</v>
      </c>
      <c r="O3106" s="55" t="str">
        <f t="shared" si="200"/>
        <v>2413500199000</v>
      </c>
      <c r="P3106" s="105">
        <v>2413500199000</v>
      </c>
      <c r="Q3106" s="106" t="s">
        <v>6308</v>
      </c>
      <c r="R3106" s="108" t="s">
        <v>5038</v>
      </c>
      <c r="S3106" s="101" t="s">
        <v>107</v>
      </c>
      <c r="T3106" s="33" t="s">
        <v>25</v>
      </c>
      <c r="U3106" s="33" t="s">
        <v>25</v>
      </c>
      <c r="V3106" s="34" t="s">
        <v>25</v>
      </c>
      <c r="W3106" s="58" t="s">
        <v>605</v>
      </c>
      <c r="X3106" s="58">
        <v>45141</v>
      </c>
      <c r="Y3106" s="58">
        <v>45141</v>
      </c>
      <c r="Z3106" s="93" t="s">
        <v>25</v>
      </c>
    </row>
    <row r="3107" spans="1:26" s="5" customFormat="1" ht="27" customHeight="1" x14ac:dyDescent="0.25">
      <c r="A3107" s="99">
        <f t="shared" si="197"/>
        <v>1</v>
      </c>
      <c r="B3107" s="97">
        <f t="array" aca="1" ref="B3107" ca="1">IF(AND(MAX(IF(O3106:O4105=O3107,X3106:X4105))=X3107,Y3107&lt;=B$1),P3107,"-")</f>
        <v>2414000000000</v>
      </c>
      <c r="C3107" s="4">
        <v>2</v>
      </c>
      <c r="D3107" s="4">
        <v>4</v>
      </c>
      <c r="E3107" s="4">
        <v>1</v>
      </c>
      <c r="F3107" s="4">
        <v>4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 t="s">
        <v>6310</v>
      </c>
      <c r="M3107" s="4" t="str">
        <f t="shared" si="198"/>
        <v>NIVEL-4</v>
      </c>
      <c r="N3107" s="4" t="str">
        <f t="shared" si="199"/>
        <v>2410000000000</v>
      </c>
      <c r="O3107" s="55" t="str">
        <f t="shared" si="200"/>
        <v>2414000000000</v>
      </c>
      <c r="P3107" s="105">
        <v>2414000000000</v>
      </c>
      <c r="Q3107" s="106" t="s">
        <v>6309</v>
      </c>
      <c r="R3107" s="108" t="s">
        <v>5039</v>
      </c>
      <c r="S3107" s="101" t="s">
        <v>36</v>
      </c>
      <c r="T3107" s="33">
        <v>2418100000000</v>
      </c>
      <c r="U3107" s="33" t="s">
        <v>21</v>
      </c>
      <c r="V3107" s="34" t="s">
        <v>5040</v>
      </c>
      <c r="W3107" s="58" t="s">
        <v>24</v>
      </c>
      <c r="X3107" s="58">
        <v>44927</v>
      </c>
      <c r="Y3107" s="58">
        <v>44927</v>
      </c>
      <c r="Z3107" s="93" t="s">
        <v>25</v>
      </c>
    </row>
    <row r="3108" spans="1:26" s="5" customFormat="1" ht="27" customHeight="1" x14ac:dyDescent="0.25">
      <c r="A3108" s="99">
        <f t="shared" si="197"/>
        <v>1</v>
      </c>
      <c r="B3108" s="97">
        <f t="array" aca="1" ref="B3108" ca="1">IF(AND(MAX(IF(O3107:O4106=O3108,X3107:X4106))=X3108,Y3108&lt;=B$1),P3108,"-")</f>
        <v>2414500000000</v>
      </c>
      <c r="C3108" s="4">
        <v>2</v>
      </c>
      <c r="D3108" s="4">
        <v>4</v>
      </c>
      <c r="E3108" s="4">
        <v>1</v>
      </c>
      <c r="F3108" s="4">
        <v>4</v>
      </c>
      <c r="G3108" s="4">
        <v>50</v>
      </c>
      <c r="H3108" s="4">
        <v>0</v>
      </c>
      <c r="I3108" s="4">
        <v>0</v>
      </c>
      <c r="J3108" s="4">
        <v>0</v>
      </c>
      <c r="K3108" s="4">
        <v>0</v>
      </c>
      <c r="L3108" s="4" t="s">
        <v>6310</v>
      </c>
      <c r="M3108" s="4" t="str">
        <f t="shared" si="198"/>
        <v>NIVEL-5</v>
      </c>
      <c r="N3108" s="4" t="str">
        <f t="shared" si="199"/>
        <v>2414000000000</v>
      </c>
      <c r="O3108" s="55" t="str">
        <f t="shared" si="200"/>
        <v>2414500000000</v>
      </c>
      <c r="P3108" s="105">
        <v>2414500000000</v>
      </c>
      <c r="Q3108" s="106" t="s">
        <v>6309</v>
      </c>
      <c r="R3108" s="108" t="s">
        <v>3088</v>
      </c>
      <c r="S3108" s="101" t="s">
        <v>36</v>
      </c>
      <c r="T3108" s="33">
        <v>2418101000000</v>
      </c>
      <c r="U3108" s="33" t="s">
        <v>21</v>
      </c>
      <c r="V3108" s="34" t="s">
        <v>5041</v>
      </c>
      <c r="W3108" s="58" t="s">
        <v>24</v>
      </c>
      <c r="X3108" s="58">
        <v>44927</v>
      </c>
      <c r="Y3108" s="58">
        <v>44927</v>
      </c>
      <c r="Z3108" s="93" t="s">
        <v>25</v>
      </c>
    </row>
    <row r="3109" spans="1:26" s="5" customFormat="1" ht="27" customHeight="1" x14ac:dyDescent="0.25">
      <c r="A3109" s="99">
        <f t="shared" si="197"/>
        <v>1</v>
      </c>
      <c r="B3109" s="97">
        <f t="array" aca="1" ref="B3109" ca="1">IF(AND(MAX(IF(O3108:O4107=O3109,X3108:X4107))=X3109,Y3109&lt;=B$1),P3109,"-")</f>
        <v>2414500100000</v>
      </c>
      <c r="C3109" s="4">
        <v>2</v>
      </c>
      <c r="D3109" s="4">
        <v>4</v>
      </c>
      <c r="E3109" s="4">
        <v>1</v>
      </c>
      <c r="F3109" s="4">
        <v>4</v>
      </c>
      <c r="G3109" s="4">
        <v>50</v>
      </c>
      <c r="H3109" s="4">
        <v>0</v>
      </c>
      <c r="I3109" s="4">
        <v>1</v>
      </c>
      <c r="J3109" s="4">
        <v>0</v>
      </c>
      <c r="K3109" s="4">
        <v>0</v>
      </c>
      <c r="L3109" s="4" t="s">
        <v>6310</v>
      </c>
      <c r="M3109" s="4" t="str">
        <f t="shared" si="198"/>
        <v>NIVEL-7</v>
      </c>
      <c r="N3109" s="4" t="str">
        <f t="shared" si="199"/>
        <v>2414500000000</v>
      </c>
      <c r="O3109" s="55" t="str">
        <f t="shared" si="200"/>
        <v>2414500100000</v>
      </c>
      <c r="P3109" s="105">
        <v>2414500100000</v>
      </c>
      <c r="Q3109" s="106" t="s">
        <v>6309</v>
      </c>
      <c r="R3109" s="108" t="s">
        <v>3089</v>
      </c>
      <c r="S3109" s="101" t="s">
        <v>36</v>
      </c>
      <c r="T3109" s="33">
        <v>2418101100000</v>
      </c>
      <c r="U3109" s="33" t="s">
        <v>21</v>
      </c>
      <c r="V3109" s="34" t="s">
        <v>5042</v>
      </c>
      <c r="W3109" s="58" t="s">
        <v>24</v>
      </c>
      <c r="X3109" s="58">
        <v>44927</v>
      </c>
      <c r="Y3109" s="58">
        <v>44927</v>
      </c>
      <c r="Z3109" s="93" t="s">
        <v>25</v>
      </c>
    </row>
    <row r="3110" spans="1:26" s="5" customFormat="1" ht="27" customHeight="1" x14ac:dyDescent="0.25">
      <c r="A3110" s="99">
        <f t="shared" si="197"/>
        <v>1</v>
      </c>
      <c r="B3110" s="97">
        <f t="array" aca="1" ref="B3110" ca="1">IF(AND(MAX(IF(O3109:O4108=O3110,X3109:X4108))=X3110,Y3110&lt;=B$1),P3110,"-")</f>
        <v>2414500101000</v>
      </c>
      <c r="C3110" s="4">
        <v>2</v>
      </c>
      <c r="D3110" s="4">
        <v>4</v>
      </c>
      <c r="E3110" s="4">
        <v>1</v>
      </c>
      <c r="F3110" s="4">
        <v>4</v>
      </c>
      <c r="G3110" s="4">
        <v>50</v>
      </c>
      <c r="H3110" s="4">
        <v>0</v>
      </c>
      <c r="I3110" s="4">
        <v>1</v>
      </c>
      <c r="J3110" s="4">
        <v>1</v>
      </c>
      <c r="K3110" s="4">
        <v>0</v>
      </c>
      <c r="L3110" s="4" t="s">
        <v>6312</v>
      </c>
      <c r="M3110" s="4" t="str">
        <f t="shared" si="198"/>
        <v>NIVEL-8</v>
      </c>
      <c r="N3110" s="4" t="str">
        <f t="shared" si="199"/>
        <v>2414500100000</v>
      </c>
      <c r="O3110" s="55" t="str">
        <f t="shared" si="200"/>
        <v>2414500101000</v>
      </c>
      <c r="P3110" s="105">
        <v>2414500101000</v>
      </c>
      <c r="Q3110" s="106" t="s">
        <v>6308</v>
      </c>
      <c r="R3110" s="108" t="s">
        <v>5043</v>
      </c>
      <c r="S3110" s="101" t="s">
        <v>36</v>
      </c>
      <c r="T3110" s="33">
        <v>2418101101000</v>
      </c>
      <c r="U3110" s="33" t="s">
        <v>40</v>
      </c>
      <c r="V3110" s="34" t="s">
        <v>5043</v>
      </c>
      <c r="W3110" s="58" t="s">
        <v>24</v>
      </c>
      <c r="X3110" s="58">
        <v>44927</v>
      </c>
      <c r="Y3110" s="58">
        <v>44927</v>
      </c>
      <c r="Z3110" s="93" t="s">
        <v>25</v>
      </c>
    </row>
    <row r="3111" spans="1:26" s="5" customFormat="1" ht="27" customHeight="1" x14ac:dyDescent="0.25">
      <c r="A3111" s="99">
        <f t="shared" si="197"/>
        <v>1</v>
      </c>
      <c r="B3111" s="97">
        <f t="array" aca="1" ref="B3111" ca="1">IF(AND(MAX(IF(O3110:O4109=O3111,X3110:X4109))=X3111,Y3111&lt;=B$1),P3111,"-")</f>
        <v>2414500102000</v>
      </c>
      <c r="C3111" s="4">
        <v>2</v>
      </c>
      <c r="D3111" s="4">
        <v>4</v>
      </c>
      <c r="E3111" s="4">
        <v>1</v>
      </c>
      <c r="F3111" s="4">
        <v>4</v>
      </c>
      <c r="G3111" s="4">
        <v>50</v>
      </c>
      <c r="H3111" s="4">
        <v>0</v>
      </c>
      <c r="I3111" s="4">
        <v>1</v>
      </c>
      <c r="J3111" s="4">
        <v>2</v>
      </c>
      <c r="K3111" s="4">
        <v>0</v>
      </c>
      <c r="L3111" s="4" t="s">
        <v>6312</v>
      </c>
      <c r="M3111" s="4" t="str">
        <f t="shared" si="198"/>
        <v>NIVEL-8</v>
      </c>
      <c r="N3111" s="4" t="str">
        <f t="shared" si="199"/>
        <v>2414500100000</v>
      </c>
      <c r="O3111" s="55" t="str">
        <f t="shared" si="200"/>
        <v>2414500102000</v>
      </c>
      <c r="P3111" s="105">
        <v>2414500102000</v>
      </c>
      <c r="Q3111" s="106" t="s">
        <v>6308</v>
      </c>
      <c r="R3111" s="108" t="s">
        <v>3093</v>
      </c>
      <c r="S3111" s="101" t="s">
        <v>36</v>
      </c>
      <c r="T3111" s="33">
        <v>2418101102000</v>
      </c>
      <c r="U3111" s="33" t="s">
        <v>40</v>
      </c>
      <c r="V3111" s="34" t="s">
        <v>5044</v>
      </c>
      <c r="W3111" s="58" t="s">
        <v>24</v>
      </c>
      <c r="X3111" s="58">
        <v>44927</v>
      </c>
      <c r="Y3111" s="58">
        <v>44927</v>
      </c>
      <c r="Z3111" s="93" t="s">
        <v>25</v>
      </c>
    </row>
    <row r="3112" spans="1:26" s="5" customFormat="1" ht="27" customHeight="1" x14ac:dyDescent="0.25">
      <c r="A3112" s="99">
        <f t="shared" si="197"/>
        <v>1</v>
      </c>
      <c r="B3112" s="97">
        <f t="array" aca="1" ref="B3112" ca="1">IF(AND(MAX(IF(O3111:O4110=O3112,X3111:X4110))=X3112,Y3112&lt;=B$1),P3112,"-")</f>
        <v>2414510000000</v>
      </c>
      <c r="C3112" s="4">
        <v>2</v>
      </c>
      <c r="D3112" s="4">
        <v>4</v>
      </c>
      <c r="E3112" s="4">
        <v>1</v>
      </c>
      <c r="F3112" s="4">
        <v>4</v>
      </c>
      <c r="G3112" s="4">
        <v>51</v>
      </c>
      <c r="H3112" s="4">
        <v>0</v>
      </c>
      <c r="I3112" s="4">
        <v>0</v>
      </c>
      <c r="J3112" s="4">
        <v>0</v>
      </c>
      <c r="K3112" s="4">
        <v>0</v>
      </c>
      <c r="L3112" s="4" t="s">
        <v>6310</v>
      </c>
      <c r="M3112" s="4" t="str">
        <f t="shared" si="198"/>
        <v>NIVEL-5</v>
      </c>
      <c r="N3112" s="4" t="str">
        <f t="shared" si="199"/>
        <v>2414000000000</v>
      </c>
      <c r="O3112" s="55" t="str">
        <f t="shared" si="200"/>
        <v>2414510000000</v>
      </c>
      <c r="P3112" s="105">
        <v>2414510000000</v>
      </c>
      <c r="Q3112" s="106" t="s">
        <v>6309</v>
      </c>
      <c r="R3112" s="108" t="s">
        <v>5045</v>
      </c>
      <c r="S3112" s="101" t="s">
        <v>36</v>
      </c>
      <c r="T3112" s="33">
        <v>2418102000000</v>
      </c>
      <c r="U3112" s="33" t="s">
        <v>21</v>
      </c>
      <c r="V3112" s="34" t="s">
        <v>5046</v>
      </c>
      <c r="W3112" s="58" t="s">
        <v>24</v>
      </c>
      <c r="X3112" s="58">
        <v>44927</v>
      </c>
      <c r="Y3112" s="58">
        <v>44927</v>
      </c>
      <c r="Z3112" s="93" t="s">
        <v>25</v>
      </c>
    </row>
    <row r="3113" spans="1:26" s="5" customFormat="1" ht="27" customHeight="1" x14ac:dyDescent="0.25">
      <c r="A3113" s="99">
        <f t="shared" si="197"/>
        <v>1</v>
      </c>
      <c r="B3113" s="97">
        <f t="array" aca="1" ref="B3113" ca="1">IF(AND(MAX(IF(O3112:O4111=O3113,X3112:X4111))=X3113,Y3113&lt;=B$1),P3113,"-")</f>
        <v>2414510100000</v>
      </c>
      <c r="C3113" s="4">
        <v>2</v>
      </c>
      <c r="D3113" s="4">
        <v>4</v>
      </c>
      <c r="E3113" s="4">
        <v>1</v>
      </c>
      <c r="F3113" s="4">
        <v>4</v>
      </c>
      <c r="G3113" s="4">
        <v>51</v>
      </c>
      <c r="H3113" s="4">
        <v>0</v>
      </c>
      <c r="I3113" s="4">
        <v>1</v>
      </c>
      <c r="J3113" s="4">
        <v>0</v>
      </c>
      <c r="K3113" s="4">
        <v>0</v>
      </c>
      <c r="L3113" s="4" t="s">
        <v>6310</v>
      </c>
      <c r="M3113" s="4" t="str">
        <f t="shared" si="198"/>
        <v>NIVEL-7</v>
      </c>
      <c r="N3113" s="4" t="str">
        <f t="shared" si="199"/>
        <v>2414510000000</v>
      </c>
      <c r="O3113" s="55" t="str">
        <f t="shared" si="200"/>
        <v>2414510100000</v>
      </c>
      <c r="P3113" s="105">
        <v>2414510100000</v>
      </c>
      <c r="Q3113" s="106" t="s">
        <v>6309</v>
      </c>
      <c r="R3113" s="108" t="s">
        <v>3098</v>
      </c>
      <c r="S3113" s="101" t="s">
        <v>36</v>
      </c>
      <c r="T3113" s="33">
        <v>2418102100000</v>
      </c>
      <c r="U3113" s="33" t="s">
        <v>21</v>
      </c>
      <c r="V3113" s="34" t="s">
        <v>5047</v>
      </c>
      <c r="W3113" s="58" t="s">
        <v>24</v>
      </c>
      <c r="X3113" s="58">
        <v>44927</v>
      </c>
      <c r="Y3113" s="58">
        <v>44927</v>
      </c>
      <c r="Z3113" s="93" t="s">
        <v>25</v>
      </c>
    </row>
    <row r="3114" spans="1:26" s="5" customFormat="1" ht="27" customHeight="1" x14ac:dyDescent="0.25">
      <c r="A3114" s="99">
        <f t="shared" si="197"/>
        <v>1</v>
      </c>
      <c r="B3114" s="97">
        <f t="array" aca="1" ref="B3114" ca="1">IF(AND(MAX(IF(O3113:O4112=O3114,X3113:X4112))=X3114,Y3114&lt;=B$1),P3114,"-")</f>
        <v>2414510101000</v>
      </c>
      <c r="C3114" s="4">
        <v>2</v>
      </c>
      <c r="D3114" s="4">
        <v>4</v>
      </c>
      <c r="E3114" s="4">
        <v>1</v>
      </c>
      <c r="F3114" s="4">
        <v>4</v>
      </c>
      <c r="G3114" s="4">
        <v>51</v>
      </c>
      <c r="H3114" s="4">
        <v>0</v>
      </c>
      <c r="I3114" s="4">
        <v>1</v>
      </c>
      <c r="J3114" s="4">
        <v>1</v>
      </c>
      <c r="K3114" s="4">
        <v>0</v>
      </c>
      <c r="L3114" s="4" t="s">
        <v>6312</v>
      </c>
      <c r="M3114" s="4" t="str">
        <f t="shared" si="198"/>
        <v>NIVEL-8</v>
      </c>
      <c r="N3114" s="4" t="str">
        <f t="shared" si="199"/>
        <v>2414510100000</v>
      </c>
      <c r="O3114" s="55" t="str">
        <f t="shared" si="200"/>
        <v>2414510101000</v>
      </c>
      <c r="P3114" s="105">
        <v>2414510101000</v>
      </c>
      <c r="Q3114" s="106" t="s">
        <v>6308</v>
      </c>
      <c r="R3114" s="108" t="s">
        <v>3102</v>
      </c>
      <c r="S3114" s="101" t="s">
        <v>36</v>
      </c>
      <c r="T3114" s="33">
        <v>2418102101000</v>
      </c>
      <c r="U3114" s="33" t="s">
        <v>40</v>
      </c>
      <c r="V3114" s="34" t="s">
        <v>5048</v>
      </c>
      <c r="W3114" s="58" t="s">
        <v>24</v>
      </c>
      <c r="X3114" s="58">
        <v>44927</v>
      </c>
      <c r="Y3114" s="58">
        <v>44927</v>
      </c>
      <c r="Z3114" s="93" t="s">
        <v>25</v>
      </c>
    </row>
    <row r="3115" spans="1:26" s="5" customFormat="1" ht="27" customHeight="1" x14ac:dyDescent="0.25">
      <c r="A3115" s="99">
        <f t="shared" si="197"/>
        <v>1</v>
      </c>
      <c r="B3115" s="97">
        <f t="array" aca="1" ref="B3115" ca="1">IF(AND(MAX(IF(O3114:O4113=O3115,X3114:X4113))=X3115,Y3115&lt;=B$1),P3115,"-")</f>
        <v>2414510102000</v>
      </c>
      <c r="C3115" s="4">
        <v>2</v>
      </c>
      <c r="D3115" s="4">
        <v>4</v>
      </c>
      <c r="E3115" s="4">
        <v>1</v>
      </c>
      <c r="F3115" s="4">
        <v>4</v>
      </c>
      <c r="G3115" s="4">
        <v>51</v>
      </c>
      <c r="H3115" s="4">
        <v>0</v>
      </c>
      <c r="I3115" s="4">
        <v>1</v>
      </c>
      <c r="J3115" s="4">
        <v>2</v>
      </c>
      <c r="K3115" s="4">
        <v>0</v>
      </c>
      <c r="L3115" s="4" t="s">
        <v>6312</v>
      </c>
      <c r="M3115" s="4" t="str">
        <f t="shared" si="198"/>
        <v>NIVEL-8</v>
      </c>
      <c r="N3115" s="4" t="str">
        <f t="shared" si="199"/>
        <v>2414510100000</v>
      </c>
      <c r="O3115" s="55" t="str">
        <f t="shared" si="200"/>
        <v>2414510102000</v>
      </c>
      <c r="P3115" s="105">
        <v>2414510102000</v>
      </c>
      <c r="Q3115" s="106" t="s">
        <v>6308</v>
      </c>
      <c r="R3115" s="108" t="s">
        <v>3106</v>
      </c>
      <c r="S3115" s="101" t="s">
        <v>36</v>
      </c>
      <c r="T3115" s="33">
        <v>2418102102000</v>
      </c>
      <c r="U3115" s="33" t="s">
        <v>40</v>
      </c>
      <c r="V3115" s="34" t="s">
        <v>3107</v>
      </c>
      <c r="W3115" s="58" t="s">
        <v>24</v>
      </c>
      <c r="X3115" s="58">
        <v>44927</v>
      </c>
      <c r="Y3115" s="58">
        <v>44927</v>
      </c>
      <c r="Z3115" s="93" t="s">
        <v>25</v>
      </c>
    </row>
    <row r="3116" spans="1:26" s="5" customFormat="1" ht="27" customHeight="1" x14ac:dyDescent="0.25">
      <c r="A3116" s="99">
        <f t="shared" si="197"/>
        <v>1</v>
      </c>
      <c r="B3116" s="97">
        <f t="array" aca="1" ref="B3116" ca="1">IF(AND(MAX(IF(O3115:O4114=O3116,X3115:X4114))=X3116,Y3116&lt;=B$1),P3116,"-")</f>
        <v>2414510103000</v>
      </c>
      <c r="C3116" s="4">
        <v>2</v>
      </c>
      <c r="D3116" s="4">
        <v>4</v>
      </c>
      <c r="E3116" s="4">
        <v>1</v>
      </c>
      <c r="F3116" s="4">
        <v>4</v>
      </c>
      <c r="G3116" s="4">
        <v>51</v>
      </c>
      <c r="H3116" s="4">
        <v>0</v>
      </c>
      <c r="I3116" s="4">
        <v>1</v>
      </c>
      <c r="J3116" s="4">
        <v>3</v>
      </c>
      <c r="K3116" s="4">
        <v>0</v>
      </c>
      <c r="L3116" s="4" t="s">
        <v>6312</v>
      </c>
      <c r="M3116" s="4" t="str">
        <f t="shared" si="198"/>
        <v>NIVEL-8</v>
      </c>
      <c r="N3116" s="4" t="str">
        <f t="shared" si="199"/>
        <v>2414510100000</v>
      </c>
      <c r="O3116" s="55" t="str">
        <f t="shared" si="200"/>
        <v>2414510103000</v>
      </c>
      <c r="P3116" s="105">
        <v>2414510103000</v>
      </c>
      <c r="Q3116" s="106" t="s">
        <v>6308</v>
      </c>
      <c r="R3116" s="108" t="s">
        <v>3112</v>
      </c>
      <c r="S3116" s="101" t="s">
        <v>36</v>
      </c>
      <c r="T3116" s="33">
        <v>2418102103000</v>
      </c>
      <c r="U3116" s="33" t="s">
        <v>40</v>
      </c>
      <c r="V3116" s="34" t="s">
        <v>3112</v>
      </c>
      <c r="W3116" s="58" t="s">
        <v>24</v>
      </c>
      <c r="X3116" s="58">
        <v>44927</v>
      </c>
      <c r="Y3116" s="58">
        <v>44927</v>
      </c>
      <c r="Z3116" s="93" t="s">
        <v>25</v>
      </c>
    </row>
    <row r="3117" spans="1:26" s="5" customFormat="1" ht="27" customHeight="1" x14ac:dyDescent="0.25">
      <c r="A3117" s="99">
        <f t="shared" si="197"/>
        <v>1</v>
      </c>
      <c r="B3117" s="97">
        <f t="array" aca="1" ref="B3117" ca="1">IF(AND(MAX(IF(O3116:O4115=O3117,X3116:X4115))=X3117,Y3117&lt;=B$1),P3117,"-")</f>
        <v>2414510104000</v>
      </c>
      <c r="C3117" s="4">
        <v>2</v>
      </c>
      <c r="D3117" s="4">
        <v>4</v>
      </c>
      <c r="E3117" s="4">
        <v>1</v>
      </c>
      <c r="F3117" s="4">
        <v>4</v>
      </c>
      <c r="G3117" s="4">
        <v>51</v>
      </c>
      <c r="H3117" s="4">
        <v>0</v>
      </c>
      <c r="I3117" s="4">
        <v>1</v>
      </c>
      <c r="J3117" s="4">
        <v>4</v>
      </c>
      <c r="K3117" s="4">
        <v>0</v>
      </c>
      <c r="L3117" s="4" t="s">
        <v>6312</v>
      </c>
      <c r="M3117" s="4" t="str">
        <f t="shared" si="198"/>
        <v>NIVEL-8</v>
      </c>
      <c r="N3117" s="4" t="str">
        <f t="shared" si="199"/>
        <v>2414510100000</v>
      </c>
      <c r="O3117" s="55" t="str">
        <f t="shared" si="200"/>
        <v>2414510104000</v>
      </c>
      <c r="P3117" s="105">
        <v>2414510104000</v>
      </c>
      <c r="Q3117" s="106" t="s">
        <v>6308</v>
      </c>
      <c r="R3117" s="108" t="s">
        <v>3110</v>
      </c>
      <c r="S3117" s="101" t="s">
        <v>107</v>
      </c>
      <c r="T3117" s="33" t="s">
        <v>25</v>
      </c>
      <c r="U3117" s="33" t="s">
        <v>25</v>
      </c>
      <c r="V3117" s="34" t="s">
        <v>25</v>
      </c>
      <c r="W3117" s="58" t="s">
        <v>24</v>
      </c>
      <c r="X3117" s="58">
        <v>45041</v>
      </c>
      <c r="Y3117" s="58">
        <v>45041</v>
      </c>
      <c r="Z3117" s="93" t="s">
        <v>25</v>
      </c>
    </row>
    <row r="3118" spans="1:26" s="5" customFormat="1" ht="27" customHeight="1" x14ac:dyDescent="0.25">
      <c r="A3118" s="99">
        <f t="shared" si="197"/>
        <v>1</v>
      </c>
      <c r="B3118" s="97">
        <f t="array" aca="1" ref="B3118" ca="1">IF(AND(MAX(IF(O3117:O4116=O3118,X3117:X4116))=X3118,Y3118&lt;=B$1),P3118,"-")</f>
        <v>2414510105000</v>
      </c>
      <c r="C3118" s="4">
        <v>2</v>
      </c>
      <c r="D3118" s="4">
        <v>4</v>
      </c>
      <c r="E3118" s="4">
        <v>1</v>
      </c>
      <c r="F3118" s="4">
        <v>4</v>
      </c>
      <c r="G3118" s="4">
        <v>51</v>
      </c>
      <c r="H3118" s="4">
        <v>0</v>
      </c>
      <c r="I3118" s="4">
        <v>1</v>
      </c>
      <c r="J3118" s="4">
        <v>5</v>
      </c>
      <c r="K3118" s="4">
        <v>0</v>
      </c>
      <c r="L3118" s="4" t="s">
        <v>6312</v>
      </c>
      <c r="M3118" s="4" t="str">
        <f t="shared" si="198"/>
        <v>NIVEL-8</v>
      </c>
      <c r="N3118" s="4" t="str">
        <f t="shared" si="199"/>
        <v>2414510100000</v>
      </c>
      <c r="O3118" s="55" t="str">
        <f t="shared" si="200"/>
        <v>2414510105000</v>
      </c>
      <c r="P3118" s="105">
        <v>2414510105000</v>
      </c>
      <c r="Q3118" s="106" t="s">
        <v>6308</v>
      </c>
      <c r="R3118" s="108" t="s">
        <v>5049</v>
      </c>
      <c r="S3118" s="101" t="s">
        <v>107</v>
      </c>
      <c r="T3118" s="33" t="s">
        <v>25</v>
      </c>
      <c r="U3118" s="33" t="s">
        <v>25</v>
      </c>
      <c r="V3118" s="34" t="s">
        <v>25</v>
      </c>
      <c r="W3118" s="58" t="s">
        <v>605</v>
      </c>
      <c r="X3118" s="58">
        <v>45412</v>
      </c>
      <c r="Y3118" s="58">
        <v>45412</v>
      </c>
      <c r="Z3118" s="93" t="s">
        <v>25</v>
      </c>
    </row>
    <row r="3119" spans="1:26" s="5" customFormat="1" ht="27" customHeight="1" x14ac:dyDescent="0.25">
      <c r="A3119" s="99">
        <f t="shared" si="197"/>
        <v>1</v>
      </c>
      <c r="B3119" s="97">
        <f t="array" aca="1" ref="B3119" ca="1">IF(AND(MAX(IF(O3118:O4117=O3119,X3118:X4117))=X3119,Y3119&lt;=B$1),P3119,"-")</f>
        <v>2414510106000</v>
      </c>
      <c r="C3119" s="4">
        <v>2</v>
      </c>
      <c r="D3119" s="4">
        <v>4</v>
      </c>
      <c r="E3119" s="4">
        <v>1</v>
      </c>
      <c r="F3119" s="4">
        <v>4</v>
      </c>
      <c r="G3119" s="4">
        <v>51</v>
      </c>
      <c r="H3119" s="4">
        <v>0</v>
      </c>
      <c r="I3119" s="4">
        <v>1</v>
      </c>
      <c r="J3119" s="4">
        <v>6</v>
      </c>
      <c r="K3119" s="4">
        <v>0</v>
      </c>
      <c r="L3119" s="4" t="s">
        <v>6312</v>
      </c>
      <c r="M3119" s="4" t="str">
        <f t="shared" si="198"/>
        <v>NIVEL-8</v>
      </c>
      <c r="N3119" s="4" t="str">
        <f t="shared" si="199"/>
        <v>2414510100000</v>
      </c>
      <c r="O3119" s="55" t="str">
        <f t="shared" si="200"/>
        <v>2414510106000</v>
      </c>
      <c r="P3119" s="105">
        <v>2414510106000</v>
      </c>
      <c r="Q3119" s="106" t="s">
        <v>6308</v>
      </c>
      <c r="R3119" s="108" t="s">
        <v>5050</v>
      </c>
      <c r="S3119" s="101" t="s">
        <v>107</v>
      </c>
      <c r="T3119" s="33" t="s">
        <v>25</v>
      </c>
      <c r="U3119" s="33" t="s">
        <v>25</v>
      </c>
      <c r="V3119" s="34" t="s">
        <v>25</v>
      </c>
      <c r="W3119" s="58" t="s">
        <v>605</v>
      </c>
      <c r="X3119" s="58">
        <v>45412</v>
      </c>
      <c r="Y3119" s="58">
        <v>45412</v>
      </c>
      <c r="Z3119" s="93" t="s">
        <v>25</v>
      </c>
    </row>
    <row r="3120" spans="1:26" s="5" customFormat="1" ht="27" customHeight="1" x14ac:dyDescent="0.25">
      <c r="A3120" s="99">
        <f t="shared" si="197"/>
        <v>1</v>
      </c>
      <c r="B3120" s="97">
        <f t="array" aca="1" ref="B3120" ca="1">IF(AND(MAX(IF(O3119:O4118=O3120,X3119:X4118))=X3120,Y3120&lt;=B$1),P3120,"-")</f>
        <v>2414510107000</v>
      </c>
      <c r="C3120" s="4">
        <v>2</v>
      </c>
      <c r="D3120" s="4">
        <v>4</v>
      </c>
      <c r="E3120" s="4">
        <v>1</v>
      </c>
      <c r="F3120" s="4">
        <v>4</v>
      </c>
      <c r="G3120" s="4">
        <v>51</v>
      </c>
      <c r="H3120" s="4">
        <v>0</v>
      </c>
      <c r="I3120" s="4">
        <v>1</v>
      </c>
      <c r="J3120" s="4">
        <v>7</v>
      </c>
      <c r="K3120" s="4">
        <v>0</v>
      </c>
      <c r="L3120" s="4" t="s">
        <v>6312</v>
      </c>
      <c r="M3120" s="4" t="str">
        <f t="shared" si="198"/>
        <v>NIVEL-8</v>
      </c>
      <c r="N3120" s="4" t="str">
        <f t="shared" si="199"/>
        <v>2414510100000</v>
      </c>
      <c r="O3120" s="55" t="str">
        <f t="shared" si="200"/>
        <v>2414510107000</v>
      </c>
      <c r="P3120" s="105">
        <v>2414510107000</v>
      </c>
      <c r="Q3120" s="106" t="s">
        <v>6308</v>
      </c>
      <c r="R3120" s="108" t="s">
        <v>3114</v>
      </c>
      <c r="S3120" s="101" t="s">
        <v>107</v>
      </c>
      <c r="T3120" s="33" t="s">
        <v>25</v>
      </c>
      <c r="U3120" s="33" t="s">
        <v>25</v>
      </c>
      <c r="V3120" s="34" t="s">
        <v>25</v>
      </c>
      <c r="W3120" s="58" t="s">
        <v>605</v>
      </c>
      <c r="X3120" s="58">
        <v>45412</v>
      </c>
      <c r="Y3120" s="58">
        <v>45412</v>
      </c>
      <c r="Z3120" s="93" t="s">
        <v>25</v>
      </c>
    </row>
    <row r="3121" spans="1:26" s="5" customFormat="1" ht="27" customHeight="1" x14ac:dyDescent="0.25">
      <c r="A3121" s="99">
        <f t="shared" si="197"/>
        <v>1</v>
      </c>
      <c r="B3121" s="97">
        <f t="array" aca="1" ref="B3121" ca="1">IF(AND(MAX(IF(O3120:O4119=O3121,X3120:X4119))=X3121,Y3121&lt;=B$1),P3121,"-")</f>
        <v>2414520000000</v>
      </c>
      <c r="C3121" s="4">
        <v>2</v>
      </c>
      <c r="D3121" s="4">
        <v>4</v>
      </c>
      <c r="E3121" s="4">
        <v>1</v>
      </c>
      <c r="F3121" s="4">
        <v>4</v>
      </c>
      <c r="G3121" s="4">
        <v>52</v>
      </c>
      <c r="H3121" s="4">
        <v>0</v>
      </c>
      <c r="I3121" s="4">
        <v>0</v>
      </c>
      <c r="J3121" s="4">
        <v>0</v>
      </c>
      <c r="K3121" s="4">
        <v>0</v>
      </c>
      <c r="L3121" s="4" t="s">
        <v>6310</v>
      </c>
      <c r="M3121" s="4" t="str">
        <f t="shared" si="198"/>
        <v>NIVEL-5</v>
      </c>
      <c r="N3121" s="4" t="str">
        <f t="shared" si="199"/>
        <v>2414000000000</v>
      </c>
      <c r="O3121" s="55" t="str">
        <f t="shared" si="200"/>
        <v>2414520000000</v>
      </c>
      <c r="P3121" s="105">
        <v>2414520000000</v>
      </c>
      <c r="Q3121" s="106" t="s">
        <v>6309</v>
      </c>
      <c r="R3121" s="108" t="s">
        <v>3121</v>
      </c>
      <c r="S3121" s="101" t="s">
        <v>36</v>
      </c>
      <c r="T3121" s="33">
        <v>2418105000000</v>
      </c>
      <c r="U3121" s="33" t="s">
        <v>21</v>
      </c>
      <c r="V3121" s="34" t="s">
        <v>3121</v>
      </c>
      <c r="W3121" s="58" t="s">
        <v>24</v>
      </c>
      <c r="X3121" s="58">
        <v>44927</v>
      </c>
      <c r="Y3121" s="58">
        <v>44927</v>
      </c>
      <c r="Z3121" s="93" t="s">
        <v>25</v>
      </c>
    </row>
    <row r="3122" spans="1:26" s="5" customFormat="1" ht="27" customHeight="1" x14ac:dyDescent="0.25">
      <c r="A3122" s="99">
        <f t="shared" si="197"/>
        <v>1</v>
      </c>
      <c r="B3122" s="97">
        <f t="array" aca="1" ref="B3122" ca="1">IF(AND(MAX(IF(O3121:O4120=O3122,X3121:X4120))=X3122,Y3122&lt;=B$1),P3122,"-")</f>
        <v>2414520100000</v>
      </c>
      <c r="C3122" s="4">
        <v>2</v>
      </c>
      <c r="D3122" s="4">
        <v>4</v>
      </c>
      <c r="E3122" s="4">
        <v>1</v>
      </c>
      <c r="F3122" s="4">
        <v>4</v>
      </c>
      <c r="G3122" s="4">
        <v>52</v>
      </c>
      <c r="H3122" s="4">
        <v>0</v>
      </c>
      <c r="I3122" s="4">
        <v>1</v>
      </c>
      <c r="J3122" s="4">
        <v>0</v>
      </c>
      <c r="K3122" s="4">
        <v>0</v>
      </c>
      <c r="L3122" s="4" t="s">
        <v>6310</v>
      </c>
      <c r="M3122" s="4" t="str">
        <f t="shared" si="198"/>
        <v>NIVEL-7</v>
      </c>
      <c r="N3122" s="4" t="str">
        <f t="shared" si="199"/>
        <v>2414520000000</v>
      </c>
      <c r="O3122" s="55" t="str">
        <f t="shared" si="200"/>
        <v>2414520100000</v>
      </c>
      <c r="P3122" s="105">
        <v>2414520100000</v>
      </c>
      <c r="Q3122" s="106" t="s">
        <v>6309</v>
      </c>
      <c r="R3122" s="108" t="s">
        <v>5051</v>
      </c>
      <c r="S3122" s="101" t="s">
        <v>36</v>
      </c>
      <c r="T3122" s="33">
        <v>2418105100000</v>
      </c>
      <c r="U3122" s="33" t="s">
        <v>21</v>
      </c>
      <c r="V3122" s="34" t="s">
        <v>3123</v>
      </c>
      <c r="W3122" s="58" t="s">
        <v>24</v>
      </c>
      <c r="X3122" s="58">
        <v>44927</v>
      </c>
      <c r="Y3122" s="58">
        <v>44927</v>
      </c>
      <c r="Z3122" s="93" t="s">
        <v>25</v>
      </c>
    </row>
    <row r="3123" spans="1:26" s="5" customFormat="1" ht="27" customHeight="1" x14ac:dyDescent="0.25">
      <c r="A3123" s="99">
        <f t="shared" si="197"/>
        <v>1</v>
      </c>
      <c r="B3123" s="97">
        <f t="array" aca="1" ref="B3123" ca="1">IF(AND(MAX(IF(O3122:O4121=O3123,X3122:X4121))=X3123,Y3123&lt;=B$1),P3123,"-")</f>
        <v>2414520101000</v>
      </c>
      <c r="C3123" s="4">
        <v>2</v>
      </c>
      <c r="D3123" s="4">
        <v>4</v>
      </c>
      <c r="E3123" s="4">
        <v>1</v>
      </c>
      <c r="F3123" s="4">
        <v>4</v>
      </c>
      <c r="G3123" s="4">
        <v>52</v>
      </c>
      <c r="H3123" s="4">
        <v>0</v>
      </c>
      <c r="I3123" s="4">
        <v>1</v>
      </c>
      <c r="J3123" s="4">
        <v>1</v>
      </c>
      <c r="K3123" s="4">
        <v>0</v>
      </c>
      <c r="L3123" s="4" t="s">
        <v>6312</v>
      </c>
      <c r="M3123" s="4" t="str">
        <f t="shared" si="198"/>
        <v>NIVEL-8</v>
      </c>
      <c r="N3123" s="4" t="str">
        <f t="shared" si="199"/>
        <v>2414520100000</v>
      </c>
      <c r="O3123" s="55" t="str">
        <f t="shared" si="200"/>
        <v>2414520101000</v>
      </c>
      <c r="P3123" s="105">
        <v>2414520101000</v>
      </c>
      <c r="Q3123" s="106" t="s">
        <v>6308</v>
      </c>
      <c r="R3123" s="108" t="s">
        <v>3124</v>
      </c>
      <c r="S3123" s="101" t="s">
        <v>36</v>
      </c>
      <c r="T3123" s="33">
        <v>2418105101000</v>
      </c>
      <c r="U3123" s="33" t="s">
        <v>40</v>
      </c>
      <c r="V3123" s="34" t="s">
        <v>3125</v>
      </c>
      <c r="W3123" s="58" t="s">
        <v>24</v>
      </c>
      <c r="X3123" s="58">
        <v>44927</v>
      </c>
      <c r="Y3123" s="58">
        <v>44927</v>
      </c>
      <c r="Z3123" s="93" t="s">
        <v>25</v>
      </c>
    </row>
    <row r="3124" spans="1:26" s="5" customFormat="1" ht="27" customHeight="1" x14ac:dyDescent="0.25">
      <c r="A3124" s="99">
        <f t="shared" si="197"/>
        <v>1</v>
      </c>
      <c r="B3124" s="97">
        <f t="array" aca="1" ref="B3124" ca="1">IF(AND(MAX(IF(O3123:O4122=O3124,X3123:X4122))=X3124,Y3124&lt;=B$1),P3124,"-")</f>
        <v>2414520102000</v>
      </c>
      <c r="C3124" s="4">
        <v>2</v>
      </c>
      <c r="D3124" s="4">
        <v>4</v>
      </c>
      <c r="E3124" s="4">
        <v>1</v>
      </c>
      <c r="F3124" s="4">
        <v>4</v>
      </c>
      <c r="G3124" s="4">
        <v>52</v>
      </c>
      <c r="H3124" s="4">
        <v>0</v>
      </c>
      <c r="I3124" s="4">
        <v>1</v>
      </c>
      <c r="J3124" s="4">
        <v>2</v>
      </c>
      <c r="K3124" s="4">
        <v>0</v>
      </c>
      <c r="L3124" s="4" t="s">
        <v>6312</v>
      </c>
      <c r="M3124" s="4" t="str">
        <f t="shared" si="198"/>
        <v>NIVEL-8</v>
      </c>
      <c r="N3124" s="4" t="str">
        <f t="shared" si="199"/>
        <v>2414520100000</v>
      </c>
      <c r="O3124" s="55" t="str">
        <f t="shared" si="200"/>
        <v>2414520102000</v>
      </c>
      <c r="P3124" s="105">
        <v>2414520102000</v>
      </c>
      <c r="Q3124" s="106" t="s">
        <v>6308</v>
      </c>
      <c r="R3124" s="108" t="s">
        <v>3126</v>
      </c>
      <c r="S3124" s="101" t="s">
        <v>36</v>
      </c>
      <c r="T3124" s="33">
        <v>2418105102000</v>
      </c>
      <c r="U3124" s="33" t="s">
        <v>40</v>
      </c>
      <c r="V3124" s="34" t="s">
        <v>5052</v>
      </c>
      <c r="W3124" s="58" t="s">
        <v>24</v>
      </c>
      <c r="X3124" s="58">
        <v>44927</v>
      </c>
      <c r="Y3124" s="58">
        <v>44927</v>
      </c>
      <c r="Z3124" s="93" t="s">
        <v>25</v>
      </c>
    </row>
    <row r="3125" spans="1:26" s="5" customFormat="1" ht="27" customHeight="1" x14ac:dyDescent="0.25">
      <c r="A3125" s="99">
        <f t="shared" si="197"/>
        <v>1</v>
      </c>
      <c r="B3125" s="97">
        <f t="array" aca="1" ref="B3125" ca="1">IF(AND(MAX(IF(O3124:O4123=O3125,X3124:X4123))=X3125,Y3125&lt;=B$1),P3125,"-")</f>
        <v>2414520103000</v>
      </c>
      <c r="C3125" s="4">
        <v>2</v>
      </c>
      <c r="D3125" s="4">
        <v>4</v>
      </c>
      <c r="E3125" s="4">
        <v>1</v>
      </c>
      <c r="F3125" s="4">
        <v>4</v>
      </c>
      <c r="G3125" s="4">
        <v>52</v>
      </c>
      <c r="H3125" s="4">
        <v>0</v>
      </c>
      <c r="I3125" s="4">
        <v>1</v>
      </c>
      <c r="J3125" s="4">
        <v>3</v>
      </c>
      <c r="K3125" s="4">
        <v>0</v>
      </c>
      <c r="L3125" s="4" t="s">
        <v>6312</v>
      </c>
      <c r="M3125" s="4" t="str">
        <f t="shared" si="198"/>
        <v>NIVEL-8</v>
      </c>
      <c r="N3125" s="4" t="str">
        <f t="shared" si="199"/>
        <v>2414520100000</v>
      </c>
      <c r="O3125" s="55" t="str">
        <f t="shared" si="200"/>
        <v>2414520103000</v>
      </c>
      <c r="P3125" s="105">
        <v>2414520103000</v>
      </c>
      <c r="Q3125" s="106" t="s">
        <v>6308</v>
      </c>
      <c r="R3125" s="108" t="s">
        <v>3127</v>
      </c>
      <c r="S3125" s="101" t="s">
        <v>36</v>
      </c>
      <c r="T3125" s="33">
        <v>2418105103000</v>
      </c>
      <c r="U3125" s="33" t="s">
        <v>40</v>
      </c>
      <c r="V3125" s="34" t="s">
        <v>5053</v>
      </c>
      <c r="W3125" s="58" t="s">
        <v>24</v>
      </c>
      <c r="X3125" s="58">
        <v>44927</v>
      </c>
      <c r="Y3125" s="58">
        <v>44927</v>
      </c>
      <c r="Z3125" s="93" t="s">
        <v>25</v>
      </c>
    </row>
    <row r="3126" spans="1:26" s="5" customFormat="1" ht="27" customHeight="1" x14ac:dyDescent="0.25">
      <c r="A3126" s="99">
        <f t="shared" si="197"/>
        <v>1</v>
      </c>
      <c r="B3126" s="97">
        <f t="array" aca="1" ref="B3126" ca="1">IF(AND(MAX(IF(O3125:O4124=O3126,X3125:X4124))=X3126,Y3126&lt;=B$1),P3126,"-")</f>
        <v>2414520104000</v>
      </c>
      <c r="C3126" s="4">
        <v>2</v>
      </c>
      <c r="D3126" s="4">
        <v>4</v>
      </c>
      <c r="E3126" s="4">
        <v>1</v>
      </c>
      <c r="F3126" s="4">
        <v>4</v>
      </c>
      <c r="G3126" s="4">
        <v>52</v>
      </c>
      <c r="H3126" s="4">
        <v>0</v>
      </c>
      <c r="I3126" s="4">
        <v>1</v>
      </c>
      <c r="J3126" s="4">
        <v>4</v>
      </c>
      <c r="K3126" s="4">
        <v>0</v>
      </c>
      <c r="L3126" s="4" t="s">
        <v>6312</v>
      </c>
      <c r="M3126" s="4" t="str">
        <f t="shared" si="198"/>
        <v>NIVEL-8</v>
      </c>
      <c r="N3126" s="4" t="str">
        <f t="shared" si="199"/>
        <v>2414520100000</v>
      </c>
      <c r="O3126" s="55" t="str">
        <f t="shared" si="200"/>
        <v>2414520104000</v>
      </c>
      <c r="P3126" s="105">
        <v>2414520104000</v>
      </c>
      <c r="Q3126" s="106" t="s">
        <v>6308</v>
      </c>
      <c r="R3126" s="108" t="s">
        <v>3124</v>
      </c>
      <c r="S3126" s="101" t="s">
        <v>693</v>
      </c>
      <c r="T3126" s="33">
        <v>2418105104000</v>
      </c>
      <c r="U3126" s="33" t="s">
        <v>40</v>
      </c>
      <c r="V3126" s="34" t="s">
        <v>5054</v>
      </c>
      <c r="W3126" s="58" t="s">
        <v>24</v>
      </c>
      <c r="X3126" s="58">
        <v>44927</v>
      </c>
      <c r="Y3126" s="58">
        <v>44927</v>
      </c>
      <c r="Z3126" s="93" t="s">
        <v>25</v>
      </c>
    </row>
    <row r="3127" spans="1:26" s="5" customFormat="1" ht="27" customHeight="1" x14ac:dyDescent="0.25">
      <c r="A3127" s="99">
        <f t="shared" si="197"/>
        <v>1</v>
      </c>
      <c r="B3127" s="97">
        <f t="array" aca="1" ref="B3127" ca="1">IF(AND(MAX(IF(O3126:O4125=O3127,X3126:X4125))=X3127,Y3127&lt;=B$1),P3127,"-")</f>
        <v>2414530000000</v>
      </c>
      <c r="C3127" s="4">
        <v>2</v>
      </c>
      <c r="D3127" s="4">
        <v>4</v>
      </c>
      <c r="E3127" s="4">
        <v>1</v>
      </c>
      <c r="F3127" s="4">
        <v>4</v>
      </c>
      <c r="G3127" s="4">
        <v>53</v>
      </c>
      <c r="H3127" s="4">
        <v>0</v>
      </c>
      <c r="I3127" s="4">
        <v>0</v>
      </c>
      <c r="J3127" s="4">
        <v>0</v>
      </c>
      <c r="K3127" s="4">
        <v>0</v>
      </c>
      <c r="L3127" s="4" t="s">
        <v>6310</v>
      </c>
      <c r="M3127" s="4" t="str">
        <f t="shared" si="198"/>
        <v>NIVEL-5</v>
      </c>
      <c r="N3127" s="4" t="str">
        <f t="shared" si="199"/>
        <v>2414000000000</v>
      </c>
      <c r="O3127" s="55" t="str">
        <f t="shared" si="200"/>
        <v>2414530000000</v>
      </c>
      <c r="P3127" s="105">
        <v>2414530000000</v>
      </c>
      <c r="Q3127" s="106" t="s">
        <v>6309</v>
      </c>
      <c r="R3127" s="108" t="s">
        <v>5055</v>
      </c>
      <c r="S3127" s="101" t="s">
        <v>36</v>
      </c>
      <c r="T3127" s="33">
        <v>2418106000000</v>
      </c>
      <c r="U3127" s="33" t="s">
        <v>21</v>
      </c>
      <c r="V3127" s="34" t="s">
        <v>5055</v>
      </c>
      <c r="W3127" s="58" t="s">
        <v>24</v>
      </c>
      <c r="X3127" s="58">
        <v>44927</v>
      </c>
      <c r="Y3127" s="58">
        <v>44927</v>
      </c>
      <c r="Z3127" s="93" t="s">
        <v>25</v>
      </c>
    </row>
    <row r="3128" spans="1:26" s="5" customFormat="1" ht="27" customHeight="1" x14ac:dyDescent="0.25">
      <c r="A3128" s="99">
        <f t="shared" si="197"/>
        <v>1</v>
      </c>
      <c r="B3128" s="97">
        <f t="array" aca="1" ref="B3128" ca="1">IF(AND(MAX(IF(O3127:O4126=O3128,X3127:X4126))=X3128,Y3128&lt;=B$1),P3128,"-")</f>
        <v>2414530100000</v>
      </c>
      <c r="C3128" s="4">
        <v>2</v>
      </c>
      <c r="D3128" s="4">
        <v>4</v>
      </c>
      <c r="E3128" s="4">
        <v>1</v>
      </c>
      <c r="F3128" s="4">
        <v>4</v>
      </c>
      <c r="G3128" s="4">
        <v>53</v>
      </c>
      <c r="H3128" s="4">
        <v>0</v>
      </c>
      <c r="I3128" s="4">
        <v>1</v>
      </c>
      <c r="J3128" s="4">
        <v>0</v>
      </c>
      <c r="K3128" s="4">
        <v>0</v>
      </c>
      <c r="L3128" s="4" t="s">
        <v>6310</v>
      </c>
      <c r="M3128" s="4" t="str">
        <f t="shared" si="198"/>
        <v>NIVEL-7</v>
      </c>
      <c r="N3128" s="4" t="str">
        <f t="shared" si="199"/>
        <v>2414530000000</v>
      </c>
      <c r="O3128" s="55" t="str">
        <f t="shared" si="200"/>
        <v>2414530100000</v>
      </c>
      <c r="P3128" s="105">
        <v>2414530100000</v>
      </c>
      <c r="Q3128" s="106" t="s">
        <v>6309</v>
      </c>
      <c r="R3128" s="108" t="s">
        <v>5056</v>
      </c>
      <c r="S3128" s="101" t="s">
        <v>36</v>
      </c>
      <c r="T3128" s="33">
        <v>2418106100000</v>
      </c>
      <c r="U3128" s="33" t="s">
        <v>21</v>
      </c>
      <c r="V3128" s="34" t="s">
        <v>5057</v>
      </c>
      <c r="W3128" s="58" t="s">
        <v>24</v>
      </c>
      <c r="X3128" s="58">
        <v>44927</v>
      </c>
      <c r="Y3128" s="58">
        <v>44927</v>
      </c>
      <c r="Z3128" s="93" t="s">
        <v>25</v>
      </c>
    </row>
    <row r="3129" spans="1:26" s="5" customFormat="1" ht="27" customHeight="1" x14ac:dyDescent="0.25">
      <c r="A3129" s="99">
        <f t="shared" si="197"/>
        <v>1</v>
      </c>
      <c r="B3129" s="97">
        <f t="array" aca="1" ref="B3129" ca="1">IF(AND(MAX(IF(O3128:O4127=O3129,X3128:X4127))=X3129,Y3129&lt;=B$1),P3129,"-")</f>
        <v>2414530101000</v>
      </c>
      <c r="C3129" s="4">
        <v>2</v>
      </c>
      <c r="D3129" s="4">
        <v>4</v>
      </c>
      <c r="E3129" s="4">
        <v>1</v>
      </c>
      <c r="F3129" s="4">
        <v>4</v>
      </c>
      <c r="G3129" s="4">
        <v>53</v>
      </c>
      <c r="H3129" s="4">
        <v>0</v>
      </c>
      <c r="I3129" s="4">
        <v>1</v>
      </c>
      <c r="J3129" s="4">
        <v>1</v>
      </c>
      <c r="K3129" s="4">
        <v>0</v>
      </c>
      <c r="L3129" s="4" t="s">
        <v>6312</v>
      </c>
      <c r="M3129" s="4" t="str">
        <f t="shared" si="198"/>
        <v>NIVEL-8</v>
      </c>
      <c r="N3129" s="4" t="str">
        <f t="shared" si="199"/>
        <v>2414530100000</v>
      </c>
      <c r="O3129" s="55" t="str">
        <f t="shared" si="200"/>
        <v>2414530101000</v>
      </c>
      <c r="P3129" s="105">
        <v>2414530101000</v>
      </c>
      <c r="Q3129" s="106" t="s">
        <v>6308</v>
      </c>
      <c r="R3129" s="108" t="s">
        <v>3229</v>
      </c>
      <c r="S3129" s="101" t="s">
        <v>36</v>
      </c>
      <c r="T3129" s="33">
        <v>2418106101000</v>
      </c>
      <c r="U3129" s="33" t="s">
        <v>40</v>
      </c>
      <c r="V3129" s="34" t="s">
        <v>3229</v>
      </c>
      <c r="W3129" s="58" t="s">
        <v>24</v>
      </c>
      <c r="X3129" s="58">
        <v>44927</v>
      </c>
      <c r="Y3129" s="58">
        <v>44927</v>
      </c>
      <c r="Z3129" s="93" t="s">
        <v>25</v>
      </c>
    </row>
    <row r="3130" spans="1:26" s="5" customFormat="1" ht="27" customHeight="1" x14ac:dyDescent="0.25">
      <c r="A3130" s="99">
        <f t="shared" si="197"/>
        <v>1</v>
      </c>
      <c r="B3130" s="97">
        <f t="array" aca="1" ref="B3130" ca="1">IF(AND(MAX(IF(O3129:O4128=O3130,X3129:X4128))=X3130,Y3130&lt;=B$1),P3130,"-")</f>
        <v>2414530102000</v>
      </c>
      <c r="C3130" s="4">
        <v>2</v>
      </c>
      <c r="D3130" s="4">
        <v>4</v>
      </c>
      <c r="E3130" s="4">
        <v>1</v>
      </c>
      <c r="F3130" s="4">
        <v>4</v>
      </c>
      <c r="G3130" s="4">
        <v>53</v>
      </c>
      <c r="H3130" s="4">
        <v>0</v>
      </c>
      <c r="I3130" s="4">
        <v>1</v>
      </c>
      <c r="J3130" s="4">
        <v>2</v>
      </c>
      <c r="K3130" s="4">
        <v>0</v>
      </c>
      <c r="L3130" s="4" t="s">
        <v>6312</v>
      </c>
      <c r="M3130" s="4" t="str">
        <f t="shared" si="198"/>
        <v>NIVEL-8</v>
      </c>
      <c r="N3130" s="4" t="str">
        <f t="shared" si="199"/>
        <v>2414530100000</v>
      </c>
      <c r="O3130" s="55" t="str">
        <f t="shared" si="200"/>
        <v>2414530102000</v>
      </c>
      <c r="P3130" s="105">
        <v>2414530102000</v>
      </c>
      <c r="Q3130" s="106" t="s">
        <v>6308</v>
      </c>
      <c r="R3130" s="108" t="s">
        <v>5058</v>
      </c>
      <c r="S3130" s="101" t="s">
        <v>107</v>
      </c>
      <c r="T3130" s="33" t="s">
        <v>25</v>
      </c>
      <c r="U3130" s="33" t="s">
        <v>25</v>
      </c>
      <c r="V3130" s="34" t="s">
        <v>25</v>
      </c>
      <c r="W3130" s="58" t="s">
        <v>605</v>
      </c>
      <c r="X3130" s="58">
        <v>45412</v>
      </c>
      <c r="Y3130" s="58">
        <v>45412</v>
      </c>
      <c r="Z3130" s="93" t="s">
        <v>25</v>
      </c>
    </row>
    <row r="3131" spans="1:26" s="5" customFormat="1" ht="27" customHeight="1" x14ac:dyDescent="0.25">
      <c r="A3131" s="99">
        <f t="shared" si="197"/>
        <v>1</v>
      </c>
      <c r="B3131" s="97">
        <f t="array" aca="1" ref="B3131" ca="1">IF(AND(MAX(IF(O3130:O4129=O3131,X3130:X4129))=X3131,Y3131&lt;=B$1),P3131,"-")</f>
        <v>2414530103000</v>
      </c>
      <c r="C3131" s="4">
        <v>2</v>
      </c>
      <c r="D3131" s="4">
        <v>4</v>
      </c>
      <c r="E3131" s="4">
        <v>1</v>
      </c>
      <c r="F3131" s="4">
        <v>4</v>
      </c>
      <c r="G3131" s="4">
        <v>53</v>
      </c>
      <c r="H3131" s="4">
        <v>0</v>
      </c>
      <c r="I3131" s="4">
        <v>1</v>
      </c>
      <c r="J3131" s="4">
        <v>3</v>
      </c>
      <c r="K3131" s="4">
        <v>0</v>
      </c>
      <c r="L3131" s="4" t="s">
        <v>6312</v>
      </c>
      <c r="M3131" s="4" t="str">
        <f t="shared" si="198"/>
        <v>NIVEL-8</v>
      </c>
      <c r="N3131" s="4" t="str">
        <f t="shared" si="199"/>
        <v>2414530100000</v>
      </c>
      <c r="O3131" s="55" t="str">
        <f t="shared" si="200"/>
        <v>2414530103000</v>
      </c>
      <c r="P3131" s="105">
        <v>2414530103000</v>
      </c>
      <c r="Q3131" s="106" t="s">
        <v>6308</v>
      </c>
      <c r="R3131" s="108" t="s">
        <v>5059</v>
      </c>
      <c r="S3131" s="101" t="s">
        <v>107</v>
      </c>
      <c r="T3131" s="33" t="s">
        <v>25</v>
      </c>
      <c r="U3131" s="33" t="s">
        <v>25</v>
      </c>
      <c r="V3131" s="34" t="s">
        <v>25</v>
      </c>
      <c r="W3131" s="58" t="s">
        <v>605</v>
      </c>
      <c r="X3131" s="58">
        <v>45412</v>
      </c>
      <c r="Y3131" s="58">
        <v>45412</v>
      </c>
      <c r="Z3131" s="93" t="s">
        <v>25</v>
      </c>
    </row>
    <row r="3132" spans="1:26" s="5" customFormat="1" ht="27" customHeight="1" x14ac:dyDescent="0.25">
      <c r="A3132" s="99">
        <f t="shared" si="197"/>
        <v>1</v>
      </c>
      <c r="B3132" s="97">
        <f t="array" aca="1" ref="B3132" ca="1">IF(AND(MAX(IF(O3131:O4130=O3132,X3131:X4130))=X3132,Y3132&lt;=B$1),P3132,"-")</f>
        <v>2414530104000</v>
      </c>
      <c r="C3132" s="4">
        <v>2</v>
      </c>
      <c r="D3132" s="4">
        <v>4</v>
      </c>
      <c r="E3132" s="4">
        <v>1</v>
      </c>
      <c r="F3132" s="4">
        <v>4</v>
      </c>
      <c r="G3132" s="4">
        <v>53</v>
      </c>
      <c r="H3132" s="4">
        <v>0</v>
      </c>
      <c r="I3132" s="4">
        <v>1</v>
      </c>
      <c r="J3132" s="4">
        <v>4</v>
      </c>
      <c r="K3132" s="4">
        <v>0</v>
      </c>
      <c r="L3132" s="4" t="s">
        <v>6312</v>
      </c>
      <c r="M3132" s="4" t="str">
        <f t="shared" si="198"/>
        <v>NIVEL-8</v>
      </c>
      <c r="N3132" s="4" t="str">
        <f t="shared" si="199"/>
        <v>2414530100000</v>
      </c>
      <c r="O3132" s="55" t="str">
        <f t="shared" si="200"/>
        <v>2414530104000</v>
      </c>
      <c r="P3132" s="105">
        <v>2414530104000</v>
      </c>
      <c r="Q3132" s="106" t="s">
        <v>6308</v>
      </c>
      <c r="R3132" s="108" t="s">
        <v>5060</v>
      </c>
      <c r="S3132" s="101" t="s">
        <v>107</v>
      </c>
      <c r="T3132" s="33" t="s">
        <v>25</v>
      </c>
      <c r="U3132" s="33" t="s">
        <v>25</v>
      </c>
      <c r="V3132" s="34" t="s">
        <v>25</v>
      </c>
      <c r="W3132" s="58" t="s">
        <v>2916</v>
      </c>
      <c r="X3132" s="58">
        <v>46010</v>
      </c>
      <c r="Y3132" s="58">
        <v>46010</v>
      </c>
      <c r="Z3132" s="93" t="s">
        <v>25</v>
      </c>
    </row>
    <row r="3133" spans="1:26" s="5" customFormat="1" ht="27" customHeight="1" x14ac:dyDescent="0.25">
      <c r="A3133" s="99">
        <f t="shared" si="197"/>
        <v>1</v>
      </c>
      <c r="B3133" s="97">
        <f t="array" aca="1" ref="B3133" ca="1">IF(AND(MAX(IF(O3131:O4130=O3133,X3131:X4130))=X3133,Y3133&lt;=B$1),P3133,"-")</f>
        <v>2414540000000</v>
      </c>
      <c r="C3133" s="4">
        <v>2</v>
      </c>
      <c r="D3133" s="4">
        <v>4</v>
      </c>
      <c r="E3133" s="4">
        <v>1</v>
      </c>
      <c r="F3133" s="4">
        <v>4</v>
      </c>
      <c r="G3133" s="4">
        <v>54</v>
      </c>
      <c r="H3133" s="4">
        <v>0</v>
      </c>
      <c r="I3133" s="4">
        <v>0</v>
      </c>
      <c r="J3133" s="4">
        <v>0</v>
      </c>
      <c r="K3133" s="4">
        <v>0</v>
      </c>
      <c r="L3133" s="4" t="s">
        <v>6310</v>
      </c>
      <c r="M3133" s="4" t="str">
        <f t="shared" si="198"/>
        <v>NIVEL-5</v>
      </c>
      <c r="N3133" s="4" t="str">
        <f t="shared" si="199"/>
        <v>2414000000000</v>
      </c>
      <c r="O3133" s="55" t="str">
        <f t="shared" si="200"/>
        <v>2414540000000</v>
      </c>
      <c r="P3133" s="105">
        <v>2414540000000</v>
      </c>
      <c r="Q3133" s="106" t="s">
        <v>6309</v>
      </c>
      <c r="R3133" s="108" t="s">
        <v>5061</v>
      </c>
      <c r="S3133" s="101" t="s">
        <v>36</v>
      </c>
      <c r="T3133" s="33">
        <v>2418107000000</v>
      </c>
      <c r="U3133" s="33" t="s">
        <v>21</v>
      </c>
      <c r="V3133" s="34" t="s">
        <v>5062</v>
      </c>
      <c r="W3133" s="58" t="s">
        <v>24</v>
      </c>
      <c r="X3133" s="58">
        <v>44927</v>
      </c>
      <c r="Y3133" s="58">
        <v>44927</v>
      </c>
      <c r="Z3133" s="93" t="s">
        <v>25</v>
      </c>
    </row>
    <row r="3134" spans="1:26" s="5" customFormat="1" ht="27" customHeight="1" x14ac:dyDescent="0.25">
      <c r="A3134" s="99">
        <f t="shared" si="197"/>
        <v>1</v>
      </c>
      <c r="B3134" s="97">
        <f t="array" aca="1" ref="B3134" ca="1">IF(AND(MAX(IF(O3133:O4131=O3134,X3133:X4131))=X3134,Y3134&lt;=B$1),P3134,"-")</f>
        <v>2414540100000</v>
      </c>
      <c r="C3134" s="4">
        <v>2</v>
      </c>
      <c r="D3134" s="4">
        <v>4</v>
      </c>
      <c r="E3134" s="4">
        <v>1</v>
      </c>
      <c r="F3134" s="4">
        <v>4</v>
      </c>
      <c r="G3134" s="4">
        <v>54</v>
      </c>
      <c r="H3134" s="4">
        <v>0</v>
      </c>
      <c r="I3134" s="4">
        <v>1</v>
      </c>
      <c r="J3134" s="4">
        <v>0</v>
      </c>
      <c r="K3134" s="4">
        <v>0</v>
      </c>
      <c r="L3134" s="4" t="s">
        <v>6310</v>
      </c>
      <c r="M3134" s="4" t="str">
        <f t="shared" si="198"/>
        <v>NIVEL-7</v>
      </c>
      <c r="N3134" s="4" t="str">
        <f t="shared" si="199"/>
        <v>2414540000000</v>
      </c>
      <c r="O3134" s="55" t="str">
        <f t="shared" si="200"/>
        <v>2414540100000</v>
      </c>
      <c r="P3134" s="105">
        <v>2414540100000</v>
      </c>
      <c r="Q3134" s="106" t="s">
        <v>6309</v>
      </c>
      <c r="R3134" s="108" t="s">
        <v>5063</v>
      </c>
      <c r="S3134" s="101" t="s">
        <v>36</v>
      </c>
      <c r="T3134" s="33">
        <v>2418107100000</v>
      </c>
      <c r="U3134" s="33" t="s">
        <v>21</v>
      </c>
      <c r="V3134" s="34" t="s">
        <v>5064</v>
      </c>
      <c r="W3134" s="58" t="s">
        <v>24</v>
      </c>
      <c r="X3134" s="58">
        <v>44927</v>
      </c>
      <c r="Y3134" s="58">
        <v>44927</v>
      </c>
      <c r="Z3134" s="93" t="s">
        <v>25</v>
      </c>
    </row>
    <row r="3135" spans="1:26" s="5" customFormat="1" ht="27" customHeight="1" x14ac:dyDescent="0.25">
      <c r="A3135" s="99">
        <f t="shared" si="197"/>
        <v>1</v>
      </c>
      <c r="B3135" s="97">
        <f t="array" aca="1" ref="B3135" ca="1">IF(AND(MAX(IF(O3134:O4132=O3135,X3134:X4132))=X3135,Y3135&lt;=B$1),P3135,"-")</f>
        <v>2414540101000</v>
      </c>
      <c r="C3135" s="4">
        <v>2</v>
      </c>
      <c r="D3135" s="4">
        <v>4</v>
      </c>
      <c r="E3135" s="4">
        <v>1</v>
      </c>
      <c r="F3135" s="4">
        <v>4</v>
      </c>
      <c r="G3135" s="4">
        <v>54</v>
      </c>
      <c r="H3135" s="4">
        <v>0</v>
      </c>
      <c r="I3135" s="4">
        <v>1</v>
      </c>
      <c r="J3135" s="4">
        <v>1</v>
      </c>
      <c r="K3135" s="4">
        <v>0</v>
      </c>
      <c r="L3135" s="4" t="s">
        <v>6312</v>
      </c>
      <c r="M3135" s="4" t="str">
        <f t="shared" si="198"/>
        <v>NIVEL-8</v>
      </c>
      <c r="N3135" s="4" t="str">
        <f t="shared" si="199"/>
        <v>2414540100000</v>
      </c>
      <c r="O3135" s="55" t="str">
        <f t="shared" si="200"/>
        <v>2414540101000</v>
      </c>
      <c r="P3135" s="105">
        <v>2414540101000</v>
      </c>
      <c r="Q3135" s="106" t="s">
        <v>6308</v>
      </c>
      <c r="R3135" s="108" t="s">
        <v>5065</v>
      </c>
      <c r="S3135" s="101" t="s">
        <v>36</v>
      </c>
      <c r="T3135" s="33">
        <v>2418107101000</v>
      </c>
      <c r="U3135" s="33" t="s">
        <v>40</v>
      </c>
      <c r="V3135" s="34" t="s">
        <v>5066</v>
      </c>
      <c r="W3135" s="58" t="s">
        <v>24</v>
      </c>
      <c r="X3135" s="58">
        <v>44927</v>
      </c>
      <c r="Y3135" s="58">
        <v>44927</v>
      </c>
      <c r="Z3135" s="93" t="s">
        <v>25</v>
      </c>
    </row>
    <row r="3136" spans="1:26" s="5" customFormat="1" ht="27" customHeight="1" x14ac:dyDescent="0.25">
      <c r="A3136" s="99">
        <f t="shared" si="197"/>
        <v>1</v>
      </c>
      <c r="B3136" s="97">
        <f t="array" aca="1" ref="B3136" ca="1">IF(AND(MAX(IF(O3135:O4133=O3136,X3135:X4133))=X3136,Y3136&lt;=B$1),P3136,"-")</f>
        <v>2414540102000</v>
      </c>
      <c r="C3136" s="4">
        <v>2</v>
      </c>
      <c r="D3136" s="4">
        <v>4</v>
      </c>
      <c r="E3136" s="4">
        <v>1</v>
      </c>
      <c r="F3136" s="4">
        <v>4</v>
      </c>
      <c r="G3136" s="4">
        <v>54</v>
      </c>
      <c r="H3136" s="4">
        <v>0</v>
      </c>
      <c r="I3136" s="4">
        <v>1</v>
      </c>
      <c r="J3136" s="4">
        <v>2</v>
      </c>
      <c r="K3136" s="4">
        <v>0</v>
      </c>
      <c r="L3136" s="4" t="s">
        <v>6312</v>
      </c>
      <c r="M3136" s="4" t="str">
        <f t="shared" si="198"/>
        <v>NIVEL-8</v>
      </c>
      <c r="N3136" s="4" t="str">
        <f t="shared" si="199"/>
        <v>2414540100000</v>
      </c>
      <c r="O3136" s="55" t="str">
        <f t="shared" si="200"/>
        <v>2414540102000</v>
      </c>
      <c r="P3136" s="105">
        <v>2414540102000</v>
      </c>
      <c r="Q3136" s="106" t="s">
        <v>6308</v>
      </c>
      <c r="R3136" s="108" t="s">
        <v>5067</v>
      </c>
      <c r="S3136" s="101" t="s">
        <v>36</v>
      </c>
      <c r="T3136" s="33">
        <v>2418107102000</v>
      </c>
      <c r="U3136" s="33" t="s">
        <v>40</v>
      </c>
      <c r="V3136" s="34" t="s">
        <v>5068</v>
      </c>
      <c r="W3136" s="58" t="s">
        <v>24</v>
      </c>
      <c r="X3136" s="58">
        <v>44927</v>
      </c>
      <c r="Y3136" s="58">
        <v>44927</v>
      </c>
      <c r="Z3136" s="93" t="s">
        <v>25</v>
      </c>
    </row>
    <row r="3137" spans="1:26" s="5" customFormat="1" ht="27" customHeight="1" x14ac:dyDescent="0.25">
      <c r="A3137" s="99">
        <f t="shared" si="197"/>
        <v>1</v>
      </c>
      <c r="B3137" s="97">
        <f t="array" aca="1" ref="B3137" ca="1">IF(AND(MAX(IF(O3136:O4134=O3137,X3136:X4134))=X3137,Y3137&lt;=B$1),P3137,"-")</f>
        <v>2414540103000</v>
      </c>
      <c r="C3137" s="4">
        <v>2</v>
      </c>
      <c r="D3137" s="4">
        <v>4</v>
      </c>
      <c r="E3137" s="4">
        <v>1</v>
      </c>
      <c r="F3137" s="4">
        <v>4</v>
      </c>
      <c r="G3137" s="4">
        <v>54</v>
      </c>
      <c r="H3137" s="4">
        <v>0</v>
      </c>
      <c r="I3137" s="4">
        <v>1</v>
      </c>
      <c r="J3137" s="4">
        <v>3</v>
      </c>
      <c r="K3137" s="4">
        <v>0</v>
      </c>
      <c r="L3137" s="4" t="s">
        <v>6312</v>
      </c>
      <c r="M3137" s="4" t="str">
        <f t="shared" si="198"/>
        <v>NIVEL-8</v>
      </c>
      <c r="N3137" s="4" t="str">
        <f t="shared" si="199"/>
        <v>2414540100000</v>
      </c>
      <c r="O3137" s="55" t="str">
        <f t="shared" si="200"/>
        <v>2414540103000</v>
      </c>
      <c r="P3137" s="105">
        <v>2414540103000</v>
      </c>
      <c r="Q3137" s="106" t="s">
        <v>6308</v>
      </c>
      <c r="R3137" s="108" t="s">
        <v>5069</v>
      </c>
      <c r="S3137" s="101" t="s">
        <v>36</v>
      </c>
      <c r="T3137" s="33">
        <v>2418107103000</v>
      </c>
      <c r="U3137" s="33" t="s">
        <v>40</v>
      </c>
      <c r="V3137" s="34" t="s">
        <v>5070</v>
      </c>
      <c r="W3137" s="58" t="s">
        <v>24</v>
      </c>
      <c r="X3137" s="58">
        <v>44927</v>
      </c>
      <c r="Y3137" s="58">
        <v>44927</v>
      </c>
      <c r="Z3137" s="93" t="s">
        <v>25</v>
      </c>
    </row>
    <row r="3138" spans="1:26" s="5" customFormat="1" ht="27" customHeight="1" x14ac:dyDescent="0.25">
      <c r="A3138" s="99">
        <f t="shared" ref="A3138:A3201" si="201">COUNTIF(O:O,O3138)</f>
        <v>1</v>
      </c>
      <c r="B3138" s="97">
        <f t="array" aca="1" ref="B3138" ca="1">IF(AND(MAX(IF(O3137:O4135=O3138,X3137:X4135))=X3138,Y3138&lt;=B$1),P3138,"-")</f>
        <v>2414540104000</v>
      </c>
      <c r="C3138" s="4">
        <v>2</v>
      </c>
      <c r="D3138" s="4">
        <v>4</v>
      </c>
      <c r="E3138" s="4">
        <v>1</v>
      </c>
      <c r="F3138" s="4">
        <v>4</v>
      </c>
      <c r="G3138" s="4">
        <v>54</v>
      </c>
      <c r="H3138" s="4">
        <v>0</v>
      </c>
      <c r="I3138" s="4">
        <v>1</v>
      </c>
      <c r="J3138" s="4">
        <v>4</v>
      </c>
      <c r="K3138" s="4">
        <v>0</v>
      </c>
      <c r="L3138" s="4" t="s">
        <v>6312</v>
      </c>
      <c r="M3138" s="4" t="str">
        <f t="shared" si="198"/>
        <v>NIVEL-8</v>
      </c>
      <c r="N3138" s="4" t="str">
        <f t="shared" si="199"/>
        <v>2414540100000</v>
      </c>
      <c r="O3138" s="55" t="str">
        <f t="shared" si="200"/>
        <v>2414540104000</v>
      </c>
      <c r="P3138" s="105">
        <v>2414540104000</v>
      </c>
      <c r="Q3138" s="106" t="s">
        <v>6308</v>
      </c>
      <c r="R3138" s="108" t="s">
        <v>3226</v>
      </c>
      <c r="S3138" s="101" t="s">
        <v>36</v>
      </c>
      <c r="T3138" s="33">
        <v>2418107104000</v>
      </c>
      <c r="U3138" s="33" t="s">
        <v>40</v>
      </c>
      <c r="V3138" s="34" t="s">
        <v>5071</v>
      </c>
      <c r="W3138" s="58" t="s">
        <v>24</v>
      </c>
      <c r="X3138" s="58">
        <v>44927</v>
      </c>
      <c r="Y3138" s="58">
        <v>44927</v>
      </c>
      <c r="Z3138" s="93" t="s">
        <v>25</v>
      </c>
    </row>
    <row r="3139" spans="1:26" s="5" customFormat="1" ht="27" customHeight="1" x14ac:dyDescent="0.25">
      <c r="A3139" s="99">
        <f t="shared" si="201"/>
        <v>1</v>
      </c>
      <c r="B3139" s="97">
        <f t="array" aca="1" ref="B3139" ca="1">IF(AND(MAX(IF(O3138:O4136=O3139,X3138:X4136))=X3139,Y3139&lt;=B$1),P3139,"-")</f>
        <v>2414540105000</v>
      </c>
      <c r="C3139" s="4">
        <v>2</v>
      </c>
      <c r="D3139" s="4">
        <v>4</v>
      </c>
      <c r="E3139" s="4">
        <v>1</v>
      </c>
      <c r="F3139" s="4">
        <v>4</v>
      </c>
      <c r="G3139" s="4">
        <v>54</v>
      </c>
      <c r="H3139" s="4">
        <v>0</v>
      </c>
      <c r="I3139" s="4">
        <v>1</v>
      </c>
      <c r="J3139" s="4">
        <v>5</v>
      </c>
      <c r="K3139" s="4">
        <v>0</v>
      </c>
      <c r="L3139" s="4" t="s">
        <v>6312</v>
      </c>
      <c r="M3139" s="4" t="str">
        <f t="shared" si="198"/>
        <v>NIVEL-8</v>
      </c>
      <c r="N3139" s="4" t="str">
        <f t="shared" si="199"/>
        <v>2414540100000</v>
      </c>
      <c r="O3139" s="55" t="str">
        <f t="shared" si="200"/>
        <v>2414540105000</v>
      </c>
      <c r="P3139" s="105">
        <v>2414540105000</v>
      </c>
      <c r="Q3139" s="106" t="s">
        <v>6308</v>
      </c>
      <c r="R3139" s="108" t="s">
        <v>5072</v>
      </c>
      <c r="S3139" s="101" t="s">
        <v>36</v>
      </c>
      <c r="T3139" s="33">
        <v>2418107105000</v>
      </c>
      <c r="U3139" s="33" t="s">
        <v>40</v>
      </c>
      <c r="V3139" s="34" t="s">
        <v>5073</v>
      </c>
      <c r="W3139" s="58" t="s">
        <v>24</v>
      </c>
      <c r="X3139" s="58">
        <v>44927</v>
      </c>
      <c r="Y3139" s="58">
        <v>44927</v>
      </c>
      <c r="Z3139" s="93" t="s">
        <v>25</v>
      </c>
    </row>
    <row r="3140" spans="1:26" s="5" customFormat="1" ht="27" customHeight="1" x14ac:dyDescent="0.25">
      <c r="A3140" s="99">
        <f t="shared" si="201"/>
        <v>1</v>
      </c>
      <c r="B3140" s="97">
        <f t="array" aca="1" ref="B3140" ca="1">IF(AND(MAX(IF(O3139:O4137=O3140,X3139:X4137))=X3140,Y3140&lt;=B$1),P3140,"-")</f>
        <v>2414540106000</v>
      </c>
      <c r="C3140" s="4">
        <v>2</v>
      </c>
      <c r="D3140" s="4">
        <v>4</v>
      </c>
      <c r="E3140" s="4">
        <v>1</v>
      </c>
      <c r="F3140" s="4">
        <v>4</v>
      </c>
      <c r="G3140" s="4">
        <v>54</v>
      </c>
      <c r="H3140" s="4">
        <v>0</v>
      </c>
      <c r="I3140" s="4">
        <v>1</v>
      </c>
      <c r="J3140" s="4">
        <v>6</v>
      </c>
      <c r="K3140" s="4">
        <v>0</v>
      </c>
      <c r="L3140" s="4" t="s">
        <v>6312</v>
      </c>
      <c r="M3140" s="4" t="str">
        <f t="shared" ref="M3140:M3203" si="202">IF(K3140&lt;&gt;0,"NIVEL-9",
IF(J3140&lt;&gt;0,"NIVEL-8",
IF(I3140&lt;&gt;0,"NIVEL-7",
IF(H3140&lt;&gt;0,"NIVEL-6",
IF(G3140&lt;&gt;0,"NIVEL-5",
IF(F3140&lt;&gt;0,"NIVEL-4",
IF(E3140&lt;&gt;0,"NIVEL-3",
IF(D3140&lt;&gt;0,"NIVEL-2",
"NIVEL-1"))))))))</f>
        <v>NIVEL-8</v>
      </c>
      <c r="N3140" s="4" t="str">
        <f t="shared" ref="N3140:N3203" si="203">IF(K3140&lt;&gt;0,LEFT(P3140,10)&amp;"000",
IF(J3140&lt;&gt;0,LEFT(P3140,8)&amp;"00000",
IF(I3140&lt;&gt;0,LEFT(P3140,7)&amp;"000000",
IF(H3140&lt;&gt;0,LEFT(P3140,6)&amp;"0000000",
IF(G3140&lt;&gt;0,LEFT(P3140,4)&amp;"000000000",
IF(F3140&lt;&gt;0,LEFT(P3140,3)&amp;"0000000000",
IF(E3140&lt;&gt;0,LEFT(P3140,2)&amp;"00000000000",
IF(D3140&lt;&gt;0,LEFT(P3140,1)&amp;"000000000000",
"-"))))))))</f>
        <v>2414540100000</v>
      </c>
      <c r="O3140" s="55" t="str">
        <f t="shared" si="200"/>
        <v>2414540106000</v>
      </c>
      <c r="P3140" s="105">
        <v>2414540106000</v>
      </c>
      <c r="Q3140" s="106" t="s">
        <v>6308</v>
      </c>
      <c r="R3140" s="108" t="s">
        <v>3224</v>
      </c>
      <c r="S3140" s="101" t="s">
        <v>107</v>
      </c>
      <c r="T3140" s="33" t="s">
        <v>25</v>
      </c>
      <c r="U3140" s="33" t="s">
        <v>25</v>
      </c>
      <c r="V3140" s="34" t="s">
        <v>25</v>
      </c>
      <c r="W3140" s="58" t="s">
        <v>24</v>
      </c>
      <c r="X3140" s="58">
        <v>45041</v>
      </c>
      <c r="Y3140" s="58">
        <v>45041</v>
      </c>
      <c r="Z3140" s="93" t="s">
        <v>25</v>
      </c>
    </row>
    <row r="3141" spans="1:26" s="5" customFormat="1" ht="27" customHeight="1" x14ac:dyDescent="0.25">
      <c r="A3141" s="99">
        <f t="shared" si="201"/>
        <v>1</v>
      </c>
      <c r="B3141" s="97">
        <f t="array" aca="1" ref="B3141" ca="1">IF(AND(MAX(IF(O3140:O4138=O3141,X3140:X4138))=X3141,Y3141&lt;=B$1),P3141,"-")</f>
        <v>2414540107000</v>
      </c>
      <c r="C3141" s="4">
        <v>2</v>
      </c>
      <c r="D3141" s="4">
        <v>4</v>
      </c>
      <c r="E3141" s="4">
        <v>1</v>
      </c>
      <c r="F3141" s="4">
        <v>4</v>
      </c>
      <c r="G3141" s="4">
        <v>54</v>
      </c>
      <c r="H3141" s="4">
        <v>0</v>
      </c>
      <c r="I3141" s="4">
        <v>1</v>
      </c>
      <c r="J3141" s="4">
        <v>7</v>
      </c>
      <c r="K3141" s="4">
        <v>0</v>
      </c>
      <c r="L3141" s="4" t="s">
        <v>6312</v>
      </c>
      <c r="M3141" s="4" t="str">
        <f t="shared" si="202"/>
        <v>NIVEL-8</v>
      </c>
      <c r="N3141" s="4" t="str">
        <f t="shared" si="203"/>
        <v>2414540100000</v>
      </c>
      <c r="O3141" s="55" t="str">
        <f t="shared" si="200"/>
        <v>2414540107000</v>
      </c>
      <c r="P3141" s="105">
        <v>2414540107000</v>
      </c>
      <c r="Q3141" s="106" t="s">
        <v>6308</v>
      </c>
      <c r="R3141" s="108" t="s">
        <v>5074</v>
      </c>
      <c r="S3141" s="101" t="s">
        <v>693</v>
      </c>
      <c r="T3141" s="33" t="s">
        <v>25</v>
      </c>
      <c r="U3141" s="33" t="s">
        <v>25</v>
      </c>
      <c r="V3141" s="34" t="s">
        <v>25</v>
      </c>
      <c r="W3141" s="58" t="s">
        <v>24</v>
      </c>
      <c r="X3141" s="58">
        <v>45041</v>
      </c>
      <c r="Y3141" s="58">
        <v>45041</v>
      </c>
      <c r="Z3141" s="93" t="s">
        <v>25</v>
      </c>
    </row>
    <row r="3142" spans="1:26" s="5" customFormat="1" ht="27" customHeight="1" x14ac:dyDescent="0.25">
      <c r="A3142" s="99">
        <f t="shared" si="201"/>
        <v>1</v>
      </c>
      <c r="B3142" s="97">
        <f t="array" aca="1" ref="B3142" ca="1">IF(AND(MAX(IF(O3141:O4139=O3142,X3141:X4139))=X3142,Y3142&lt;=B$1),P3142,"-")</f>
        <v>2414990000000</v>
      </c>
      <c r="C3142" s="4">
        <v>2</v>
      </c>
      <c r="D3142" s="4">
        <v>4</v>
      </c>
      <c r="E3142" s="4">
        <v>1</v>
      </c>
      <c r="F3142" s="4">
        <v>4</v>
      </c>
      <c r="G3142" s="4">
        <v>99</v>
      </c>
      <c r="H3142" s="4">
        <v>0</v>
      </c>
      <c r="I3142" s="4">
        <v>0</v>
      </c>
      <c r="J3142" s="4">
        <v>0</v>
      </c>
      <c r="K3142" s="4">
        <v>0</v>
      </c>
      <c r="L3142" s="4" t="s">
        <v>6310</v>
      </c>
      <c r="M3142" s="4" t="str">
        <f t="shared" si="202"/>
        <v>NIVEL-5</v>
      </c>
      <c r="N3142" s="4" t="str">
        <f t="shared" si="203"/>
        <v>2414000000000</v>
      </c>
      <c r="O3142" s="55" t="str">
        <f t="shared" si="200"/>
        <v>2414990000000</v>
      </c>
      <c r="P3142" s="105">
        <v>2414990000000</v>
      </c>
      <c r="Q3142" s="106" t="s">
        <v>6309</v>
      </c>
      <c r="R3142" s="108" t="s">
        <v>5075</v>
      </c>
      <c r="S3142" s="101" t="s">
        <v>36</v>
      </c>
      <c r="T3142" s="33">
        <v>2418109000000</v>
      </c>
      <c r="U3142" s="33" t="s">
        <v>21</v>
      </c>
      <c r="V3142" s="34" t="s">
        <v>3129</v>
      </c>
      <c r="W3142" s="58" t="s">
        <v>24</v>
      </c>
      <c r="X3142" s="58">
        <v>44927</v>
      </c>
      <c r="Y3142" s="58">
        <v>44927</v>
      </c>
      <c r="Z3142" s="93" t="s">
        <v>25</v>
      </c>
    </row>
    <row r="3143" spans="1:26" s="5" customFormat="1" ht="27" customHeight="1" x14ac:dyDescent="0.25">
      <c r="A3143" s="99">
        <f t="shared" si="201"/>
        <v>1</v>
      </c>
      <c r="B3143" s="97">
        <f t="array" aca="1" ref="B3143" ca="1">IF(AND(MAX(IF(O3142:O4140=O3143,X3142:X4140))=X3143,Y3143&lt;=B$1),P3143,"-")</f>
        <v>2414990100000</v>
      </c>
      <c r="C3143" s="4">
        <v>2</v>
      </c>
      <c r="D3143" s="4">
        <v>4</v>
      </c>
      <c r="E3143" s="4">
        <v>1</v>
      </c>
      <c r="F3143" s="4">
        <v>4</v>
      </c>
      <c r="G3143" s="4">
        <v>99</v>
      </c>
      <c r="H3143" s="4">
        <v>0</v>
      </c>
      <c r="I3143" s="4">
        <v>1</v>
      </c>
      <c r="J3143" s="4">
        <v>0</v>
      </c>
      <c r="K3143" s="4">
        <v>0</v>
      </c>
      <c r="L3143" s="4" t="s">
        <v>6310</v>
      </c>
      <c r="M3143" s="4" t="str">
        <f t="shared" si="202"/>
        <v>NIVEL-7</v>
      </c>
      <c r="N3143" s="4" t="str">
        <f t="shared" si="203"/>
        <v>2414990000000</v>
      </c>
      <c r="O3143" s="55" t="str">
        <f t="shared" si="200"/>
        <v>2414990100000</v>
      </c>
      <c r="P3143" s="105">
        <v>2414990100000</v>
      </c>
      <c r="Q3143" s="106" t="s">
        <v>6309</v>
      </c>
      <c r="R3143" s="108" t="s">
        <v>5076</v>
      </c>
      <c r="S3143" s="101" t="s">
        <v>36</v>
      </c>
      <c r="T3143" s="33">
        <v>2418109100000</v>
      </c>
      <c r="U3143" s="33" t="s">
        <v>21</v>
      </c>
      <c r="V3143" s="34" t="s">
        <v>3131</v>
      </c>
      <c r="W3143" s="58" t="s">
        <v>24</v>
      </c>
      <c r="X3143" s="58">
        <v>44927</v>
      </c>
      <c r="Y3143" s="58">
        <v>44927</v>
      </c>
      <c r="Z3143" s="93" t="s">
        <v>25</v>
      </c>
    </row>
    <row r="3144" spans="1:26" s="5" customFormat="1" ht="27" customHeight="1" x14ac:dyDescent="0.25">
      <c r="A3144" s="99">
        <f t="shared" si="201"/>
        <v>1</v>
      </c>
      <c r="B3144" s="97">
        <f t="array" aca="1" ref="B3144" ca="1">IF(AND(MAX(IF(O3143:O4141=O3144,X3143:X4141))=X3144,Y3144&lt;=B$1),P3144,"-")</f>
        <v>2414990101000</v>
      </c>
      <c r="C3144" s="4">
        <v>2</v>
      </c>
      <c r="D3144" s="4">
        <v>4</v>
      </c>
      <c r="E3144" s="4">
        <v>1</v>
      </c>
      <c r="F3144" s="4">
        <v>4</v>
      </c>
      <c r="G3144" s="4">
        <v>99</v>
      </c>
      <c r="H3144" s="4">
        <v>0</v>
      </c>
      <c r="I3144" s="4">
        <v>1</v>
      </c>
      <c r="J3144" s="4">
        <v>1</v>
      </c>
      <c r="K3144" s="4">
        <v>0</v>
      </c>
      <c r="L3144" s="4" t="s">
        <v>6312</v>
      </c>
      <c r="M3144" s="4" t="str">
        <f t="shared" si="202"/>
        <v>NIVEL-8</v>
      </c>
      <c r="N3144" s="4" t="str">
        <f t="shared" si="203"/>
        <v>2414990100000</v>
      </c>
      <c r="O3144" s="55" t="str">
        <f t="shared" si="200"/>
        <v>2414990101000</v>
      </c>
      <c r="P3144" s="105">
        <v>2414990101000</v>
      </c>
      <c r="Q3144" s="106" t="s">
        <v>6309</v>
      </c>
      <c r="R3144" s="108" t="s">
        <v>5077</v>
      </c>
      <c r="S3144" s="101" t="s">
        <v>36</v>
      </c>
      <c r="T3144" s="33">
        <v>2418109124000</v>
      </c>
      <c r="U3144" s="33" t="s">
        <v>21</v>
      </c>
      <c r="V3144" s="34" t="s">
        <v>5078</v>
      </c>
      <c r="W3144" s="58" t="s">
        <v>24</v>
      </c>
      <c r="X3144" s="58">
        <v>44927</v>
      </c>
      <c r="Y3144" s="58">
        <v>44927</v>
      </c>
      <c r="Z3144" s="93" t="s">
        <v>25</v>
      </c>
    </row>
    <row r="3145" spans="1:26" s="5" customFormat="1" ht="27" customHeight="1" x14ac:dyDescent="0.25">
      <c r="A3145" s="99">
        <f t="shared" si="201"/>
        <v>1</v>
      </c>
      <c r="B3145" s="97">
        <f t="array" aca="1" ref="B3145" ca="1">IF(AND(MAX(IF(O3144:O4142=O3145,X3144:X4142))=X3145,Y3145&lt;=B$1),P3145,"-")</f>
        <v>2414990101001</v>
      </c>
      <c r="C3145" s="4">
        <v>2</v>
      </c>
      <c r="D3145" s="4">
        <v>4</v>
      </c>
      <c r="E3145" s="4">
        <v>1</v>
      </c>
      <c r="F3145" s="4">
        <v>4</v>
      </c>
      <c r="G3145" s="4">
        <v>99</v>
      </c>
      <c r="H3145" s="4">
        <v>0</v>
      </c>
      <c r="I3145" s="4">
        <v>1</v>
      </c>
      <c r="J3145" s="4">
        <v>1</v>
      </c>
      <c r="K3145" s="4">
        <v>1</v>
      </c>
      <c r="L3145" s="4" t="s">
        <v>6312</v>
      </c>
      <c r="M3145" s="4" t="str">
        <f t="shared" si="202"/>
        <v>NIVEL-9</v>
      </c>
      <c r="N3145" s="4" t="str">
        <f t="shared" si="203"/>
        <v>2414990101000</v>
      </c>
      <c r="O3145" s="55" t="str">
        <f t="shared" si="200"/>
        <v>2414990101001</v>
      </c>
      <c r="P3145" s="105">
        <v>2414990101001</v>
      </c>
      <c r="Q3145" s="106" t="s">
        <v>6308</v>
      </c>
      <c r="R3145" s="108" t="s">
        <v>5079</v>
      </c>
      <c r="S3145" s="101" t="s">
        <v>36</v>
      </c>
      <c r="T3145" s="33">
        <v>2418109124001</v>
      </c>
      <c r="U3145" s="33" t="s">
        <v>40</v>
      </c>
      <c r="V3145" s="34" t="s">
        <v>5080</v>
      </c>
      <c r="W3145" s="58" t="s">
        <v>24</v>
      </c>
      <c r="X3145" s="58">
        <v>44927</v>
      </c>
      <c r="Y3145" s="58">
        <v>44927</v>
      </c>
      <c r="Z3145" s="93" t="s">
        <v>25</v>
      </c>
    </row>
    <row r="3146" spans="1:26" s="5" customFormat="1" ht="27" customHeight="1" x14ac:dyDescent="0.25">
      <c r="A3146" s="99">
        <f t="shared" si="201"/>
        <v>1</v>
      </c>
      <c r="B3146" s="97">
        <f t="array" aca="1" ref="B3146" ca="1">IF(AND(MAX(IF(O3145:O4143=O3146,X3145:X4143))=X3146,Y3146&lt;=B$1),P3146,"-")</f>
        <v>2414990102000</v>
      </c>
      <c r="C3146" s="4">
        <v>2</v>
      </c>
      <c r="D3146" s="4">
        <v>4</v>
      </c>
      <c r="E3146" s="4">
        <v>1</v>
      </c>
      <c r="F3146" s="4">
        <v>4</v>
      </c>
      <c r="G3146" s="4">
        <v>99</v>
      </c>
      <c r="H3146" s="4">
        <v>0</v>
      </c>
      <c r="I3146" s="4">
        <v>1</v>
      </c>
      <c r="J3146" s="4">
        <v>2</v>
      </c>
      <c r="K3146" s="4">
        <v>0</v>
      </c>
      <c r="L3146" s="4" t="s">
        <v>6312</v>
      </c>
      <c r="M3146" s="4" t="str">
        <f t="shared" si="202"/>
        <v>NIVEL-8</v>
      </c>
      <c r="N3146" s="4" t="str">
        <f t="shared" si="203"/>
        <v>2414990100000</v>
      </c>
      <c r="O3146" s="55" t="str">
        <f t="shared" si="200"/>
        <v>2414990102000</v>
      </c>
      <c r="P3146" s="105">
        <v>2414990102000</v>
      </c>
      <c r="Q3146" s="106" t="s">
        <v>6309</v>
      </c>
      <c r="R3146" s="108" t="s">
        <v>5081</v>
      </c>
      <c r="S3146" s="101" t="s">
        <v>36</v>
      </c>
      <c r="T3146" s="33">
        <v>2418109125000</v>
      </c>
      <c r="U3146" s="33" t="s">
        <v>21</v>
      </c>
      <c r="V3146" s="34" t="s">
        <v>5082</v>
      </c>
      <c r="W3146" s="58" t="s">
        <v>24</v>
      </c>
      <c r="X3146" s="58">
        <v>44927</v>
      </c>
      <c r="Y3146" s="58">
        <v>44927</v>
      </c>
      <c r="Z3146" s="93" t="s">
        <v>25</v>
      </c>
    </row>
    <row r="3147" spans="1:26" s="5" customFormat="1" ht="27" customHeight="1" x14ac:dyDescent="0.25">
      <c r="A3147" s="99">
        <f t="shared" si="201"/>
        <v>1</v>
      </c>
      <c r="B3147" s="97">
        <f t="array" aca="1" ref="B3147" ca="1">IF(AND(MAX(IF(O3146:O4144=O3147,X3146:X4144))=X3147,Y3147&lt;=B$1),P3147,"-")</f>
        <v>2414990103000</v>
      </c>
      <c r="C3147" s="4">
        <v>2</v>
      </c>
      <c r="D3147" s="4">
        <v>4</v>
      </c>
      <c r="E3147" s="4">
        <v>1</v>
      </c>
      <c r="F3147" s="4">
        <v>4</v>
      </c>
      <c r="G3147" s="4">
        <v>99</v>
      </c>
      <c r="H3147" s="4">
        <v>0</v>
      </c>
      <c r="I3147" s="4">
        <v>1</v>
      </c>
      <c r="J3147" s="4">
        <v>3</v>
      </c>
      <c r="K3147" s="4">
        <v>0</v>
      </c>
      <c r="L3147" s="4" t="s">
        <v>6312</v>
      </c>
      <c r="M3147" s="4" t="str">
        <f t="shared" si="202"/>
        <v>NIVEL-8</v>
      </c>
      <c r="N3147" s="4" t="str">
        <f t="shared" si="203"/>
        <v>2414990100000</v>
      </c>
      <c r="O3147" s="55" t="str">
        <f t="shared" si="200"/>
        <v>2414990103000</v>
      </c>
      <c r="P3147" s="105">
        <v>2414990103000</v>
      </c>
      <c r="Q3147" s="106" t="s">
        <v>6309</v>
      </c>
      <c r="R3147" s="108" t="s">
        <v>5083</v>
      </c>
      <c r="S3147" s="101" t="s">
        <v>36</v>
      </c>
      <c r="T3147" s="33">
        <v>2418109101000</v>
      </c>
      <c r="U3147" s="33" t="s">
        <v>21</v>
      </c>
      <c r="V3147" s="34" t="s">
        <v>3133</v>
      </c>
      <c r="W3147" s="58" t="s">
        <v>24</v>
      </c>
      <c r="X3147" s="58">
        <v>44927</v>
      </c>
      <c r="Y3147" s="58">
        <v>44927</v>
      </c>
      <c r="Z3147" s="93" t="s">
        <v>25</v>
      </c>
    </row>
    <row r="3148" spans="1:26" s="5" customFormat="1" ht="27" customHeight="1" x14ac:dyDescent="0.25">
      <c r="A3148" s="99">
        <f t="shared" si="201"/>
        <v>1</v>
      </c>
      <c r="B3148" s="97">
        <f t="array" aca="1" ref="B3148" ca="1">IF(AND(MAX(IF(O3147:O4145=O3148,X3147:X4145))=X3148,Y3148&lt;=B$1),P3148,"-")</f>
        <v>2414990103001</v>
      </c>
      <c r="C3148" s="4">
        <v>2</v>
      </c>
      <c r="D3148" s="4">
        <v>4</v>
      </c>
      <c r="E3148" s="4">
        <v>1</v>
      </c>
      <c r="F3148" s="4">
        <v>4</v>
      </c>
      <c r="G3148" s="4">
        <v>99</v>
      </c>
      <c r="H3148" s="4">
        <v>0</v>
      </c>
      <c r="I3148" s="4">
        <v>1</v>
      </c>
      <c r="J3148" s="4">
        <v>3</v>
      </c>
      <c r="K3148" s="4">
        <v>1</v>
      </c>
      <c r="L3148" s="4" t="s">
        <v>6312</v>
      </c>
      <c r="M3148" s="4" t="str">
        <f t="shared" si="202"/>
        <v>NIVEL-9</v>
      </c>
      <c r="N3148" s="4" t="str">
        <f t="shared" si="203"/>
        <v>2414990103000</v>
      </c>
      <c r="O3148" s="55" t="str">
        <f t="shared" si="200"/>
        <v>2414990103001</v>
      </c>
      <c r="P3148" s="105">
        <v>2414990103001</v>
      </c>
      <c r="Q3148" s="106" t="s">
        <v>6308</v>
      </c>
      <c r="R3148" s="108" t="s">
        <v>5084</v>
      </c>
      <c r="S3148" s="101" t="s">
        <v>36</v>
      </c>
      <c r="T3148" s="33">
        <v>2418109101001</v>
      </c>
      <c r="U3148" s="33" t="s">
        <v>40</v>
      </c>
      <c r="V3148" s="34" t="s">
        <v>3135</v>
      </c>
      <c r="W3148" s="58" t="s">
        <v>24</v>
      </c>
      <c r="X3148" s="58">
        <v>44927</v>
      </c>
      <c r="Y3148" s="58">
        <v>44927</v>
      </c>
      <c r="Z3148" s="93" t="s">
        <v>25</v>
      </c>
    </row>
    <row r="3149" spans="1:26" s="5" customFormat="1" ht="27" customHeight="1" x14ac:dyDescent="0.25">
      <c r="A3149" s="99">
        <f t="shared" si="201"/>
        <v>1</v>
      </c>
      <c r="B3149" s="97">
        <f t="array" aca="1" ref="B3149" ca="1">IF(AND(MAX(IF(O3148:O4146=O3149,X3148:X4146))=X3149,Y3149&lt;=B$1),P3149,"-")</f>
        <v>2414990104000</v>
      </c>
      <c r="C3149" s="4">
        <v>2</v>
      </c>
      <c r="D3149" s="4">
        <v>4</v>
      </c>
      <c r="E3149" s="4">
        <v>1</v>
      </c>
      <c r="F3149" s="4">
        <v>4</v>
      </c>
      <c r="G3149" s="4">
        <v>99</v>
      </c>
      <c r="H3149" s="4">
        <v>0</v>
      </c>
      <c r="I3149" s="4">
        <v>1</v>
      </c>
      <c r="J3149" s="4">
        <v>4</v>
      </c>
      <c r="K3149" s="4">
        <v>0</v>
      </c>
      <c r="L3149" s="4" t="s">
        <v>6312</v>
      </c>
      <c r="M3149" s="4" t="str">
        <f t="shared" si="202"/>
        <v>NIVEL-8</v>
      </c>
      <c r="N3149" s="4" t="str">
        <f t="shared" si="203"/>
        <v>2414990100000</v>
      </c>
      <c r="O3149" s="55" t="str">
        <f t="shared" si="200"/>
        <v>2414990104000</v>
      </c>
      <c r="P3149" s="105">
        <v>2414990104000</v>
      </c>
      <c r="Q3149" s="106" t="s">
        <v>6309</v>
      </c>
      <c r="R3149" s="108" t="s">
        <v>5085</v>
      </c>
      <c r="S3149" s="101" t="s">
        <v>36</v>
      </c>
      <c r="T3149" s="33">
        <v>2418109102000</v>
      </c>
      <c r="U3149" s="33" t="s">
        <v>21</v>
      </c>
      <c r="V3149" s="34" t="s">
        <v>3137</v>
      </c>
      <c r="W3149" s="58" t="s">
        <v>24</v>
      </c>
      <c r="X3149" s="58">
        <v>44927</v>
      </c>
      <c r="Y3149" s="58">
        <v>44927</v>
      </c>
      <c r="Z3149" s="93" t="s">
        <v>25</v>
      </c>
    </row>
    <row r="3150" spans="1:26" s="5" customFormat="1" ht="27" customHeight="1" x14ac:dyDescent="0.25">
      <c r="A3150" s="99">
        <f t="shared" si="201"/>
        <v>1</v>
      </c>
      <c r="B3150" s="97">
        <f t="array" aca="1" ref="B3150" ca="1">IF(AND(MAX(IF(O3149:O4147=O3150,X3149:X4147))=X3150,Y3150&lt;=B$1),P3150,"-")</f>
        <v>2414990105000</v>
      </c>
      <c r="C3150" s="4">
        <v>2</v>
      </c>
      <c r="D3150" s="4">
        <v>4</v>
      </c>
      <c r="E3150" s="4">
        <v>1</v>
      </c>
      <c r="F3150" s="4">
        <v>4</v>
      </c>
      <c r="G3150" s="4">
        <v>99</v>
      </c>
      <c r="H3150" s="4">
        <v>0</v>
      </c>
      <c r="I3150" s="4">
        <v>1</v>
      </c>
      <c r="J3150" s="4">
        <v>5</v>
      </c>
      <c r="K3150" s="4">
        <v>0</v>
      </c>
      <c r="L3150" s="4" t="s">
        <v>6312</v>
      </c>
      <c r="M3150" s="4" t="str">
        <f t="shared" si="202"/>
        <v>NIVEL-8</v>
      </c>
      <c r="N3150" s="4" t="str">
        <f t="shared" si="203"/>
        <v>2414990100000</v>
      </c>
      <c r="O3150" s="55" t="str">
        <f t="shared" si="200"/>
        <v>2414990105000</v>
      </c>
      <c r="P3150" s="105">
        <v>2414990105000</v>
      </c>
      <c r="Q3150" s="106" t="s">
        <v>6309</v>
      </c>
      <c r="R3150" s="108" t="s">
        <v>5086</v>
      </c>
      <c r="S3150" s="101" t="s">
        <v>36</v>
      </c>
      <c r="T3150" s="33">
        <v>2418109103000</v>
      </c>
      <c r="U3150" s="33" t="s">
        <v>21</v>
      </c>
      <c r="V3150" s="34" t="s">
        <v>3143</v>
      </c>
      <c r="W3150" s="58" t="s">
        <v>24</v>
      </c>
      <c r="X3150" s="58">
        <v>44927</v>
      </c>
      <c r="Y3150" s="58">
        <v>44927</v>
      </c>
      <c r="Z3150" s="93" t="s">
        <v>25</v>
      </c>
    </row>
    <row r="3151" spans="1:26" s="5" customFormat="1" ht="27" customHeight="1" x14ac:dyDescent="0.25">
      <c r="A3151" s="99">
        <f t="shared" si="201"/>
        <v>1</v>
      </c>
      <c r="B3151" s="97">
        <f t="array" aca="1" ref="B3151" ca="1">IF(AND(MAX(IF(O3150:O4148=O3151,X3150:X4148))=X3151,Y3151&lt;=B$1),P3151,"-")</f>
        <v>2414990106000</v>
      </c>
      <c r="C3151" s="4">
        <v>2</v>
      </c>
      <c r="D3151" s="4">
        <v>4</v>
      </c>
      <c r="E3151" s="4">
        <v>1</v>
      </c>
      <c r="F3151" s="4">
        <v>4</v>
      </c>
      <c r="G3151" s="4">
        <v>99</v>
      </c>
      <c r="H3151" s="4">
        <v>0</v>
      </c>
      <c r="I3151" s="4">
        <v>1</v>
      </c>
      <c r="J3151" s="4">
        <v>6</v>
      </c>
      <c r="K3151" s="4">
        <v>0</v>
      </c>
      <c r="L3151" s="4" t="s">
        <v>6312</v>
      </c>
      <c r="M3151" s="4" t="str">
        <f t="shared" si="202"/>
        <v>NIVEL-8</v>
      </c>
      <c r="N3151" s="4" t="str">
        <f t="shared" si="203"/>
        <v>2414990100000</v>
      </c>
      <c r="O3151" s="55" t="str">
        <f t="shared" si="200"/>
        <v>2414990106000</v>
      </c>
      <c r="P3151" s="105">
        <v>2414990106000</v>
      </c>
      <c r="Q3151" s="106" t="s">
        <v>6309</v>
      </c>
      <c r="R3151" s="108" t="s">
        <v>5087</v>
      </c>
      <c r="S3151" s="101" t="s">
        <v>36</v>
      </c>
      <c r="T3151" s="33">
        <v>2418109104000</v>
      </c>
      <c r="U3151" s="33" t="s">
        <v>21</v>
      </c>
      <c r="V3151" s="34" t="s">
        <v>3145</v>
      </c>
      <c r="W3151" s="58" t="s">
        <v>24</v>
      </c>
      <c r="X3151" s="58">
        <v>44927</v>
      </c>
      <c r="Y3151" s="58">
        <v>44927</v>
      </c>
      <c r="Z3151" s="93" t="s">
        <v>25</v>
      </c>
    </row>
    <row r="3152" spans="1:26" s="5" customFormat="1" ht="27" customHeight="1" x14ac:dyDescent="0.25">
      <c r="A3152" s="99">
        <f t="shared" si="201"/>
        <v>1</v>
      </c>
      <c r="B3152" s="97">
        <f t="array" aca="1" ref="B3152" ca="1">IF(AND(MAX(IF(O3151:O4149=O3152,X3151:X4149))=X3152,Y3152&lt;=B$1),P3152,"-")</f>
        <v>2414990107000</v>
      </c>
      <c r="C3152" s="4">
        <v>2</v>
      </c>
      <c r="D3152" s="4">
        <v>4</v>
      </c>
      <c r="E3152" s="4">
        <v>1</v>
      </c>
      <c r="F3152" s="4">
        <v>4</v>
      </c>
      <c r="G3152" s="4">
        <v>99</v>
      </c>
      <c r="H3152" s="4">
        <v>0</v>
      </c>
      <c r="I3152" s="4">
        <v>1</v>
      </c>
      <c r="J3152" s="4">
        <v>7</v>
      </c>
      <c r="K3152" s="4">
        <v>0</v>
      </c>
      <c r="L3152" s="4" t="s">
        <v>6312</v>
      </c>
      <c r="M3152" s="4" t="str">
        <f t="shared" si="202"/>
        <v>NIVEL-8</v>
      </c>
      <c r="N3152" s="4" t="str">
        <f t="shared" si="203"/>
        <v>2414990100000</v>
      </c>
      <c r="O3152" s="55" t="str">
        <f t="shared" si="200"/>
        <v>2414990107000</v>
      </c>
      <c r="P3152" s="105">
        <v>2414990107000</v>
      </c>
      <c r="Q3152" s="106" t="s">
        <v>6309</v>
      </c>
      <c r="R3152" s="108" t="s">
        <v>5088</v>
      </c>
      <c r="S3152" s="101" t="s">
        <v>36</v>
      </c>
      <c r="T3152" s="33">
        <v>2418109105000</v>
      </c>
      <c r="U3152" s="33" t="s">
        <v>21</v>
      </c>
      <c r="V3152" s="34" t="s">
        <v>3147</v>
      </c>
      <c r="W3152" s="58" t="s">
        <v>24</v>
      </c>
      <c r="X3152" s="58">
        <v>44927</v>
      </c>
      <c r="Y3152" s="58">
        <v>44927</v>
      </c>
      <c r="Z3152" s="93" t="s">
        <v>25</v>
      </c>
    </row>
    <row r="3153" spans="1:26" s="5" customFormat="1" ht="27" customHeight="1" x14ac:dyDescent="0.25">
      <c r="A3153" s="99">
        <f t="shared" si="201"/>
        <v>1</v>
      </c>
      <c r="B3153" s="97">
        <f t="array" aca="1" ref="B3153" ca="1">IF(AND(MAX(IF(O3152:O4150=O3153,X3152:X4150))=X3153,Y3153&lt;=B$1),P3153,"-")</f>
        <v>2414990107001</v>
      </c>
      <c r="C3153" s="4">
        <v>2</v>
      </c>
      <c r="D3153" s="4">
        <v>4</v>
      </c>
      <c r="E3153" s="4">
        <v>1</v>
      </c>
      <c r="F3153" s="4">
        <v>4</v>
      </c>
      <c r="G3153" s="4">
        <v>99</v>
      </c>
      <c r="H3153" s="4">
        <v>0</v>
      </c>
      <c r="I3153" s="4">
        <v>1</v>
      </c>
      <c r="J3153" s="4">
        <v>7</v>
      </c>
      <c r="K3153" s="4">
        <v>1</v>
      </c>
      <c r="L3153" s="4" t="s">
        <v>6312</v>
      </c>
      <c r="M3153" s="4" t="str">
        <f t="shared" si="202"/>
        <v>NIVEL-9</v>
      </c>
      <c r="N3153" s="4" t="str">
        <f t="shared" si="203"/>
        <v>2414990107000</v>
      </c>
      <c r="O3153" s="55" t="str">
        <f t="shared" ref="O3153:O3216" si="204">CONCATENATE(P3153)</f>
        <v>2414990107001</v>
      </c>
      <c r="P3153" s="105">
        <v>2414990107001</v>
      </c>
      <c r="Q3153" s="106" t="s">
        <v>6308</v>
      </c>
      <c r="R3153" s="108" t="s">
        <v>3150</v>
      </c>
      <c r="S3153" s="101" t="s">
        <v>36</v>
      </c>
      <c r="T3153" s="33">
        <v>2418109105001</v>
      </c>
      <c r="U3153" s="33" t="s">
        <v>40</v>
      </c>
      <c r="V3153" s="34" t="s">
        <v>3151</v>
      </c>
      <c r="W3153" s="58" t="s">
        <v>24</v>
      </c>
      <c r="X3153" s="58">
        <v>44927</v>
      </c>
      <c r="Y3153" s="58">
        <v>44927</v>
      </c>
      <c r="Z3153" s="93" t="s">
        <v>25</v>
      </c>
    </row>
    <row r="3154" spans="1:26" s="5" customFormat="1" ht="27" customHeight="1" x14ac:dyDescent="0.25">
      <c r="A3154" s="99">
        <f t="shared" si="201"/>
        <v>1</v>
      </c>
      <c r="B3154" s="97">
        <f t="array" aca="1" ref="B3154" ca="1">IF(AND(MAX(IF(O3153:O4151=O3154,X3153:X4151))=X3154,Y3154&lt;=B$1),P3154,"-")</f>
        <v>2414990107002</v>
      </c>
      <c r="C3154" s="4">
        <v>2</v>
      </c>
      <c r="D3154" s="4">
        <v>4</v>
      </c>
      <c r="E3154" s="4">
        <v>1</v>
      </c>
      <c r="F3154" s="4">
        <v>4</v>
      </c>
      <c r="G3154" s="4">
        <v>99</v>
      </c>
      <c r="H3154" s="4">
        <v>0</v>
      </c>
      <c r="I3154" s="4">
        <v>1</v>
      </c>
      <c r="J3154" s="4">
        <v>7</v>
      </c>
      <c r="K3154" s="4">
        <v>2</v>
      </c>
      <c r="L3154" s="4" t="s">
        <v>6312</v>
      </c>
      <c r="M3154" s="4" t="str">
        <f t="shared" si="202"/>
        <v>NIVEL-9</v>
      </c>
      <c r="N3154" s="4" t="str">
        <f t="shared" si="203"/>
        <v>2414990107000</v>
      </c>
      <c r="O3154" s="55" t="str">
        <f t="shared" si="204"/>
        <v>2414990107002</v>
      </c>
      <c r="P3154" s="105">
        <v>2414990107002</v>
      </c>
      <c r="Q3154" s="106" t="s">
        <v>6308</v>
      </c>
      <c r="R3154" s="108" t="s">
        <v>3156</v>
      </c>
      <c r="S3154" s="101" t="s">
        <v>36</v>
      </c>
      <c r="T3154" s="33" t="s">
        <v>5089</v>
      </c>
      <c r="U3154" s="33" t="s">
        <v>40</v>
      </c>
      <c r="V3154" s="34" t="s">
        <v>3157</v>
      </c>
      <c r="W3154" s="58" t="s">
        <v>24</v>
      </c>
      <c r="X3154" s="58">
        <v>44927</v>
      </c>
      <c r="Y3154" s="58">
        <v>44927</v>
      </c>
      <c r="Z3154" s="93" t="s">
        <v>25</v>
      </c>
    </row>
    <row r="3155" spans="1:26" s="5" customFormat="1" ht="27" customHeight="1" x14ac:dyDescent="0.25">
      <c r="A3155" s="99">
        <f t="shared" si="201"/>
        <v>1</v>
      </c>
      <c r="B3155" s="97">
        <f t="array" aca="1" ref="B3155" ca="1">IF(AND(MAX(IF(O3154:O4152=O3155,X3154:X4152))=X3155,Y3155&lt;=B$1),P3155,"-")</f>
        <v>2414990107003</v>
      </c>
      <c r="C3155" s="4">
        <v>2</v>
      </c>
      <c r="D3155" s="4">
        <v>4</v>
      </c>
      <c r="E3155" s="4">
        <v>1</v>
      </c>
      <c r="F3155" s="4">
        <v>4</v>
      </c>
      <c r="G3155" s="4">
        <v>99</v>
      </c>
      <c r="H3155" s="4">
        <v>0</v>
      </c>
      <c r="I3155" s="4">
        <v>1</v>
      </c>
      <c r="J3155" s="4">
        <v>7</v>
      </c>
      <c r="K3155" s="4">
        <v>3</v>
      </c>
      <c r="L3155" s="4" t="s">
        <v>6312</v>
      </c>
      <c r="M3155" s="4" t="str">
        <f t="shared" si="202"/>
        <v>NIVEL-9</v>
      </c>
      <c r="N3155" s="4" t="str">
        <f t="shared" si="203"/>
        <v>2414990107000</v>
      </c>
      <c r="O3155" s="55" t="str">
        <f t="shared" si="204"/>
        <v>2414990107003</v>
      </c>
      <c r="P3155" s="105">
        <v>2414990107003</v>
      </c>
      <c r="Q3155" s="106" t="s">
        <v>6308</v>
      </c>
      <c r="R3155" s="108" t="s">
        <v>3148</v>
      </c>
      <c r="S3155" s="101" t="s">
        <v>36</v>
      </c>
      <c r="T3155" s="33">
        <v>2418109105003</v>
      </c>
      <c r="U3155" s="33" t="s">
        <v>40</v>
      </c>
      <c r="V3155" s="34" t="s">
        <v>3149</v>
      </c>
      <c r="W3155" s="58" t="s">
        <v>24</v>
      </c>
      <c r="X3155" s="58">
        <v>44927</v>
      </c>
      <c r="Y3155" s="58">
        <v>44927</v>
      </c>
      <c r="Z3155" s="93" t="s">
        <v>25</v>
      </c>
    </row>
    <row r="3156" spans="1:26" s="5" customFormat="1" ht="27" customHeight="1" x14ac:dyDescent="0.25">
      <c r="A3156" s="99">
        <f t="shared" si="201"/>
        <v>1</v>
      </c>
      <c r="B3156" s="97">
        <f t="array" aca="1" ref="B3156" ca="1">IF(AND(MAX(IF(O3155:O4153=O3156,X3155:X4153))=X3156,Y3156&lt;=B$1),P3156,"-")</f>
        <v>2414990107004</v>
      </c>
      <c r="C3156" s="4">
        <v>2</v>
      </c>
      <c r="D3156" s="4">
        <v>4</v>
      </c>
      <c r="E3156" s="4">
        <v>1</v>
      </c>
      <c r="F3156" s="4">
        <v>4</v>
      </c>
      <c r="G3156" s="4">
        <v>99</v>
      </c>
      <c r="H3156" s="4">
        <v>0</v>
      </c>
      <c r="I3156" s="4">
        <v>1</v>
      </c>
      <c r="J3156" s="4">
        <v>7</v>
      </c>
      <c r="K3156" s="4">
        <v>4</v>
      </c>
      <c r="L3156" s="4" t="s">
        <v>6312</v>
      </c>
      <c r="M3156" s="4" t="str">
        <f t="shared" si="202"/>
        <v>NIVEL-9</v>
      </c>
      <c r="N3156" s="4" t="str">
        <f t="shared" si="203"/>
        <v>2414990107000</v>
      </c>
      <c r="O3156" s="55" t="str">
        <f t="shared" si="204"/>
        <v>2414990107004</v>
      </c>
      <c r="P3156" s="105">
        <v>2414990107004</v>
      </c>
      <c r="Q3156" s="106" t="s">
        <v>6308</v>
      </c>
      <c r="R3156" s="108" t="s">
        <v>3152</v>
      </c>
      <c r="S3156" s="101" t="s">
        <v>36</v>
      </c>
      <c r="T3156" s="33">
        <v>2418109105005</v>
      </c>
      <c r="U3156" s="33" t="s">
        <v>40</v>
      </c>
      <c r="V3156" s="34" t="s">
        <v>3153</v>
      </c>
      <c r="W3156" s="58" t="s">
        <v>24</v>
      </c>
      <c r="X3156" s="58">
        <v>44927</v>
      </c>
      <c r="Y3156" s="58">
        <v>44927</v>
      </c>
      <c r="Z3156" s="93" t="s">
        <v>25</v>
      </c>
    </row>
    <row r="3157" spans="1:26" s="5" customFormat="1" ht="27" customHeight="1" x14ac:dyDescent="0.25">
      <c r="A3157" s="99">
        <f t="shared" si="201"/>
        <v>1</v>
      </c>
      <c r="B3157" s="97">
        <f t="array" aca="1" ref="B3157" ca="1">IF(AND(MAX(IF(O3156:O4154=O3157,X3156:X4154))=X3157,Y3157&lt;=B$1),P3157,"-")</f>
        <v>2414990107005</v>
      </c>
      <c r="C3157" s="4">
        <v>2</v>
      </c>
      <c r="D3157" s="4">
        <v>4</v>
      </c>
      <c r="E3157" s="4">
        <v>1</v>
      </c>
      <c r="F3157" s="4">
        <v>4</v>
      </c>
      <c r="G3157" s="4">
        <v>99</v>
      </c>
      <c r="H3157" s="4">
        <v>0</v>
      </c>
      <c r="I3157" s="4">
        <v>1</v>
      </c>
      <c r="J3157" s="4">
        <v>7</v>
      </c>
      <c r="K3157" s="4">
        <v>5</v>
      </c>
      <c r="L3157" s="4" t="s">
        <v>6312</v>
      </c>
      <c r="M3157" s="4" t="str">
        <f t="shared" si="202"/>
        <v>NIVEL-9</v>
      </c>
      <c r="N3157" s="4" t="str">
        <f t="shared" si="203"/>
        <v>2414990107000</v>
      </c>
      <c r="O3157" s="55" t="str">
        <f t="shared" si="204"/>
        <v>2414990107005</v>
      </c>
      <c r="P3157" s="105">
        <v>2414990107005</v>
      </c>
      <c r="Q3157" s="106" t="s">
        <v>6308</v>
      </c>
      <c r="R3157" s="108" t="s">
        <v>5090</v>
      </c>
      <c r="S3157" s="101" t="s">
        <v>36</v>
      </c>
      <c r="T3157" s="33">
        <v>2418109105008</v>
      </c>
      <c r="U3157" s="33" t="s">
        <v>40</v>
      </c>
      <c r="V3157" s="34" t="s">
        <v>5091</v>
      </c>
      <c r="W3157" s="58" t="s">
        <v>24</v>
      </c>
      <c r="X3157" s="58">
        <v>44927</v>
      </c>
      <c r="Y3157" s="58">
        <v>44927</v>
      </c>
      <c r="Z3157" s="93" t="s">
        <v>25</v>
      </c>
    </row>
    <row r="3158" spans="1:26" s="5" customFormat="1" ht="27" customHeight="1" x14ac:dyDescent="0.25">
      <c r="A3158" s="99">
        <f t="shared" si="201"/>
        <v>1</v>
      </c>
      <c r="B3158" s="97">
        <f t="array" aca="1" ref="B3158" ca="1">IF(AND(MAX(IF(O3157:O4155=O3158,X3157:X4155))=X3158,Y3158&lt;=B$1),P3158,"-")</f>
        <v>2414990107006</v>
      </c>
      <c r="C3158" s="4">
        <v>2</v>
      </c>
      <c r="D3158" s="4">
        <v>4</v>
      </c>
      <c r="E3158" s="4">
        <v>1</v>
      </c>
      <c r="F3158" s="4">
        <v>4</v>
      </c>
      <c r="G3158" s="4">
        <v>99</v>
      </c>
      <c r="H3158" s="4">
        <v>0</v>
      </c>
      <c r="I3158" s="4">
        <v>1</v>
      </c>
      <c r="J3158" s="4">
        <v>7</v>
      </c>
      <c r="K3158" s="4">
        <v>6</v>
      </c>
      <c r="L3158" s="4" t="s">
        <v>6312</v>
      </c>
      <c r="M3158" s="4" t="str">
        <f t="shared" si="202"/>
        <v>NIVEL-9</v>
      </c>
      <c r="N3158" s="4" t="str">
        <f t="shared" si="203"/>
        <v>2414990107000</v>
      </c>
      <c r="O3158" s="55" t="str">
        <f t="shared" si="204"/>
        <v>2414990107006</v>
      </c>
      <c r="P3158" s="105">
        <v>2414990107006</v>
      </c>
      <c r="Q3158" s="106" t="s">
        <v>6308</v>
      </c>
      <c r="R3158" s="108" t="s">
        <v>3156</v>
      </c>
      <c r="S3158" s="101" t="s">
        <v>693</v>
      </c>
      <c r="T3158" s="33" t="s">
        <v>25</v>
      </c>
      <c r="U3158" s="33" t="s">
        <v>25</v>
      </c>
      <c r="V3158" s="34" t="s">
        <v>25</v>
      </c>
      <c r="W3158" s="58" t="s">
        <v>24</v>
      </c>
      <c r="X3158" s="58">
        <v>44927</v>
      </c>
      <c r="Y3158" s="58">
        <v>44927</v>
      </c>
      <c r="Z3158" s="93" t="s">
        <v>25</v>
      </c>
    </row>
    <row r="3159" spans="1:26" s="5" customFormat="1" ht="27" customHeight="1" x14ac:dyDescent="0.25">
      <c r="A3159" s="99">
        <f t="shared" si="201"/>
        <v>1</v>
      </c>
      <c r="B3159" s="97">
        <f t="array" aca="1" ref="B3159" ca="1">IF(AND(MAX(IF(O3158:O4156=O3159,X3158:X4156))=X3159,Y3159&lt;=B$1),P3159,"-")</f>
        <v>2414990107007</v>
      </c>
      <c r="C3159" s="4">
        <v>2</v>
      </c>
      <c r="D3159" s="4">
        <v>4</v>
      </c>
      <c r="E3159" s="4">
        <v>1</v>
      </c>
      <c r="F3159" s="4">
        <v>4</v>
      </c>
      <c r="G3159" s="4">
        <v>99</v>
      </c>
      <c r="H3159" s="4">
        <v>0</v>
      </c>
      <c r="I3159" s="4">
        <v>1</v>
      </c>
      <c r="J3159" s="4">
        <v>7</v>
      </c>
      <c r="K3159" s="4">
        <v>7</v>
      </c>
      <c r="L3159" s="4" t="s">
        <v>6312</v>
      </c>
      <c r="M3159" s="4" t="str">
        <f t="shared" si="202"/>
        <v>NIVEL-9</v>
      </c>
      <c r="N3159" s="4" t="str">
        <f t="shared" si="203"/>
        <v>2414990107000</v>
      </c>
      <c r="O3159" s="55" t="str">
        <f t="shared" si="204"/>
        <v>2414990107007</v>
      </c>
      <c r="P3159" s="105">
        <v>2414990107007</v>
      </c>
      <c r="Q3159" s="106" t="s">
        <v>6308</v>
      </c>
      <c r="R3159" s="108" t="s">
        <v>3160</v>
      </c>
      <c r="S3159" s="101" t="s">
        <v>107</v>
      </c>
      <c r="T3159" s="33" t="s">
        <v>25</v>
      </c>
      <c r="U3159" s="33" t="s">
        <v>25</v>
      </c>
      <c r="V3159" s="34" t="s">
        <v>25</v>
      </c>
      <c r="W3159" s="58" t="s">
        <v>24</v>
      </c>
      <c r="X3159" s="58">
        <v>45041</v>
      </c>
      <c r="Y3159" s="58">
        <v>45041</v>
      </c>
      <c r="Z3159" s="93" t="s">
        <v>25</v>
      </c>
    </row>
    <row r="3160" spans="1:26" s="5" customFormat="1" ht="27" customHeight="1" x14ac:dyDescent="0.25">
      <c r="A3160" s="99">
        <f t="shared" si="201"/>
        <v>1</v>
      </c>
      <c r="B3160" s="97">
        <f t="array" aca="1" ref="B3160" ca="1">IF(AND(MAX(IF(O3159:O4157=O3160,X3159:X4157))=X3160,Y3160&lt;=B$1),P3160,"-")</f>
        <v>2414990107008</v>
      </c>
      <c r="C3160" s="4">
        <v>2</v>
      </c>
      <c r="D3160" s="4">
        <v>4</v>
      </c>
      <c r="E3160" s="4">
        <v>1</v>
      </c>
      <c r="F3160" s="4">
        <v>4</v>
      </c>
      <c r="G3160" s="4">
        <v>99</v>
      </c>
      <c r="H3160" s="4">
        <v>0</v>
      </c>
      <c r="I3160" s="4">
        <v>1</v>
      </c>
      <c r="J3160" s="4">
        <v>7</v>
      </c>
      <c r="K3160" s="4">
        <v>8</v>
      </c>
      <c r="L3160" s="4" t="s">
        <v>6312</v>
      </c>
      <c r="M3160" s="4" t="str">
        <f t="shared" si="202"/>
        <v>NIVEL-9</v>
      </c>
      <c r="N3160" s="4" t="str">
        <f t="shared" si="203"/>
        <v>2414990107000</v>
      </c>
      <c r="O3160" s="55" t="str">
        <f t="shared" si="204"/>
        <v>2414990107008</v>
      </c>
      <c r="P3160" s="105">
        <v>2414990107008</v>
      </c>
      <c r="Q3160" s="106" t="s">
        <v>6308</v>
      </c>
      <c r="R3160" s="108" t="s">
        <v>5092</v>
      </c>
      <c r="S3160" s="101" t="s">
        <v>107</v>
      </c>
      <c r="T3160" s="33" t="s">
        <v>25</v>
      </c>
      <c r="U3160" s="33" t="s">
        <v>25</v>
      </c>
      <c r="V3160" s="34" t="s">
        <v>25</v>
      </c>
      <c r="W3160" s="58" t="s">
        <v>605</v>
      </c>
      <c r="X3160" s="58">
        <v>45412</v>
      </c>
      <c r="Y3160" s="58">
        <v>45412</v>
      </c>
      <c r="Z3160" s="93" t="s">
        <v>25</v>
      </c>
    </row>
    <row r="3161" spans="1:26" s="5" customFormat="1" ht="27" customHeight="1" x14ac:dyDescent="0.25">
      <c r="A3161" s="99">
        <f t="shared" si="201"/>
        <v>1</v>
      </c>
      <c r="B3161" s="97">
        <f t="array" aca="1" ref="B3161" ca="1">IF(AND(MAX(IF(O3160:O4158=O3161,X3160:X4158))=X3161,Y3161&lt;=B$1),P3161,"-")</f>
        <v>2414990107009</v>
      </c>
      <c r="C3161" s="4">
        <v>2</v>
      </c>
      <c r="D3161" s="4">
        <v>4</v>
      </c>
      <c r="E3161" s="4">
        <v>1</v>
      </c>
      <c r="F3161" s="4">
        <v>4</v>
      </c>
      <c r="G3161" s="4">
        <v>99</v>
      </c>
      <c r="H3161" s="4">
        <v>0</v>
      </c>
      <c r="I3161" s="4">
        <v>1</v>
      </c>
      <c r="J3161" s="4">
        <v>7</v>
      </c>
      <c r="K3161" s="4">
        <v>9</v>
      </c>
      <c r="L3161" s="4" t="s">
        <v>6312</v>
      </c>
      <c r="M3161" s="4" t="str">
        <f t="shared" si="202"/>
        <v>NIVEL-9</v>
      </c>
      <c r="N3161" s="4" t="str">
        <f t="shared" si="203"/>
        <v>2414990107000</v>
      </c>
      <c r="O3161" s="55" t="str">
        <f t="shared" si="204"/>
        <v>2414990107009</v>
      </c>
      <c r="P3161" s="105">
        <v>2414990107009</v>
      </c>
      <c r="Q3161" s="106" t="s">
        <v>6308</v>
      </c>
      <c r="R3161" s="108" t="s">
        <v>3162</v>
      </c>
      <c r="S3161" s="101" t="s">
        <v>107</v>
      </c>
      <c r="T3161" s="33" t="s">
        <v>25</v>
      </c>
      <c r="U3161" s="33" t="s">
        <v>25</v>
      </c>
      <c r="V3161" s="34" t="s">
        <v>25</v>
      </c>
      <c r="W3161" s="58" t="s">
        <v>605</v>
      </c>
      <c r="X3161" s="58">
        <v>45412</v>
      </c>
      <c r="Y3161" s="58">
        <v>45412</v>
      </c>
      <c r="Z3161" s="93" t="s">
        <v>25</v>
      </c>
    </row>
    <row r="3162" spans="1:26" s="5" customFormat="1" ht="27" customHeight="1" x14ac:dyDescent="0.25">
      <c r="A3162" s="99">
        <f t="shared" si="201"/>
        <v>1</v>
      </c>
      <c r="B3162" s="97">
        <f t="array" aca="1" ref="B3162" ca="1">IF(AND(MAX(IF(O3161:O4159=O3162,X3161:X4159))=X3162,Y3162&lt;=B$1),P3162,"-")</f>
        <v>2414990107010</v>
      </c>
      <c r="C3162" s="4">
        <v>2</v>
      </c>
      <c r="D3162" s="4">
        <v>4</v>
      </c>
      <c r="E3162" s="4">
        <v>1</v>
      </c>
      <c r="F3162" s="4">
        <v>4</v>
      </c>
      <c r="G3162" s="4">
        <v>99</v>
      </c>
      <c r="H3162" s="4">
        <v>0</v>
      </c>
      <c r="I3162" s="4">
        <v>1</v>
      </c>
      <c r="J3162" s="4">
        <v>7</v>
      </c>
      <c r="K3162" s="4">
        <v>10</v>
      </c>
      <c r="L3162" s="4" t="s">
        <v>6312</v>
      </c>
      <c r="M3162" s="4" t="str">
        <f t="shared" si="202"/>
        <v>NIVEL-9</v>
      </c>
      <c r="N3162" s="4" t="str">
        <f t="shared" si="203"/>
        <v>2414990107000</v>
      </c>
      <c r="O3162" s="55" t="str">
        <f t="shared" si="204"/>
        <v>2414990107010</v>
      </c>
      <c r="P3162" s="105">
        <v>2414990107010</v>
      </c>
      <c r="Q3162" s="106" t="s">
        <v>6308</v>
      </c>
      <c r="R3162" s="108" t="s">
        <v>3158</v>
      </c>
      <c r="S3162" s="101" t="s">
        <v>107</v>
      </c>
      <c r="T3162" s="33" t="s">
        <v>25</v>
      </c>
      <c r="U3162" s="33" t="s">
        <v>25</v>
      </c>
      <c r="V3162" s="34" t="s">
        <v>25</v>
      </c>
      <c r="W3162" s="58" t="s">
        <v>605</v>
      </c>
      <c r="X3162" s="58">
        <v>45530</v>
      </c>
      <c r="Y3162" s="58">
        <v>45658</v>
      </c>
      <c r="Z3162" s="93" t="s">
        <v>25</v>
      </c>
    </row>
    <row r="3163" spans="1:26" s="5" customFormat="1" ht="27" customHeight="1" x14ac:dyDescent="0.25">
      <c r="A3163" s="99">
        <f t="shared" si="201"/>
        <v>1</v>
      </c>
      <c r="B3163" s="97">
        <f t="array" aca="1" ref="B3163" ca="1">IF(AND(MAX(IF(O3162:O4160=O3163,X3162:X4160))=X3163,Y3163&lt;=B$1),P3163,"-")</f>
        <v>2414990107011</v>
      </c>
      <c r="C3163" s="4">
        <v>2</v>
      </c>
      <c r="D3163" s="4">
        <v>4</v>
      </c>
      <c r="E3163" s="4">
        <v>1</v>
      </c>
      <c r="F3163" s="4">
        <v>4</v>
      </c>
      <c r="G3163" s="4">
        <v>99</v>
      </c>
      <c r="H3163" s="4">
        <v>0</v>
      </c>
      <c r="I3163" s="4">
        <v>1</v>
      </c>
      <c r="J3163" s="4">
        <v>7</v>
      </c>
      <c r="K3163" s="4">
        <v>11</v>
      </c>
      <c r="L3163" s="4" t="s">
        <v>6312</v>
      </c>
      <c r="M3163" s="4" t="str">
        <f t="shared" si="202"/>
        <v>NIVEL-9</v>
      </c>
      <c r="N3163" s="4" t="str">
        <f t="shared" si="203"/>
        <v>2414990107000</v>
      </c>
      <c r="O3163" s="55" t="str">
        <f t="shared" si="204"/>
        <v>2414990107011</v>
      </c>
      <c r="P3163" s="105">
        <v>2414990107011</v>
      </c>
      <c r="Q3163" s="106" t="s">
        <v>6308</v>
      </c>
      <c r="R3163" s="108" t="s">
        <v>3163</v>
      </c>
      <c r="S3163" s="101" t="s">
        <v>107</v>
      </c>
      <c r="T3163" s="33" t="s">
        <v>25</v>
      </c>
      <c r="U3163" s="33" t="s">
        <v>25</v>
      </c>
      <c r="V3163" s="34" t="s">
        <v>25</v>
      </c>
      <c r="W3163" s="58" t="s">
        <v>605</v>
      </c>
      <c r="X3163" s="58">
        <v>45530</v>
      </c>
      <c r="Y3163" s="58">
        <v>45658</v>
      </c>
      <c r="Z3163" s="93" t="s">
        <v>25</v>
      </c>
    </row>
    <row r="3164" spans="1:26" s="5" customFormat="1" ht="27" customHeight="1" x14ac:dyDescent="0.25">
      <c r="A3164" s="99">
        <f t="shared" si="201"/>
        <v>1</v>
      </c>
      <c r="B3164" s="97">
        <f t="array" aca="1" ref="B3164" ca="1">IF(AND(MAX(IF(O3163:O4161=O3164,X3163:X4161))=X3164,Y3164&lt;=B$1),P3164,"-")</f>
        <v>2414990108000</v>
      </c>
      <c r="C3164" s="4">
        <v>2</v>
      </c>
      <c r="D3164" s="4">
        <v>4</v>
      </c>
      <c r="E3164" s="4">
        <v>1</v>
      </c>
      <c r="F3164" s="4">
        <v>4</v>
      </c>
      <c r="G3164" s="4">
        <v>99</v>
      </c>
      <c r="H3164" s="4">
        <v>0</v>
      </c>
      <c r="I3164" s="4">
        <v>1</v>
      </c>
      <c r="J3164" s="4">
        <v>8</v>
      </c>
      <c r="K3164" s="4">
        <v>0</v>
      </c>
      <c r="L3164" s="4" t="s">
        <v>6312</v>
      </c>
      <c r="M3164" s="4" t="str">
        <f t="shared" si="202"/>
        <v>NIVEL-8</v>
      </c>
      <c r="N3164" s="4" t="str">
        <f t="shared" si="203"/>
        <v>2414990100000</v>
      </c>
      <c r="O3164" s="55" t="str">
        <f t="shared" si="204"/>
        <v>2414990108000</v>
      </c>
      <c r="P3164" s="105">
        <v>2414990108000</v>
      </c>
      <c r="Q3164" s="106" t="s">
        <v>6309</v>
      </c>
      <c r="R3164" s="108" t="s">
        <v>5093</v>
      </c>
      <c r="S3164" s="101" t="s">
        <v>36</v>
      </c>
      <c r="T3164" s="33">
        <v>2418109106000</v>
      </c>
      <c r="U3164" s="33" t="s">
        <v>21</v>
      </c>
      <c r="V3164" s="34" t="s">
        <v>3165</v>
      </c>
      <c r="W3164" s="58" t="s">
        <v>24</v>
      </c>
      <c r="X3164" s="58">
        <v>44927</v>
      </c>
      <c r="Y3164" s="58">
        <v>44927</v>
      </c>
      <c r="Z3164" s="93" t="s">
        <v>25</v>
      </c>
    </row>
    <row r="3165" spans="1:26" s="5" customFormat="1" ht="27" customHeight="1" x14ac:dyDescent="0.25">
      <c r="A3165" s="99">
        <f t="shared" si="201"/>
        <v>1</v>
      </c>
      <c r="B3165" s="97">
        <f t="array" aca="1" ref="B3165" ca="1">IF(AND(MAX(IF(O3164:O4162=O3165,X3164:X4162))=X3165,Y3165&lt;=B$1),P3165,"-")</f>
        <v>2414990108001</v>
      </c>
      <c r="C3165" s="4">
        <v>2</v>
      </c>
      <c r="D3165" s="4">
        <v>4</v>
      </c>
      <c r="E3165" s="4">
        <v>1</v>
      </c>
      <c r="F3165" s="4">
        <v>4</v>
      </c>
      <c r="G3165" s="4">
        <v>99</v>
      </c>
      <c r="H3165" s="4">
        <v>0</v>
      </c>
      <c r="I3165" s="4">
        <v>1</v>
      </c>
      <c r="J3165" s="4">
        <v>8</v>
      </c>
      <c r="K3165" s="4">
        <v>1</v>
      </c>
      <c r="L3165" s="4" t="s">
        <v>6312</v>
      </c>
      <c r="M3165" s="4" t="str">
        <f t="shared" si="202"/>
        <v>NIVEL-9</v>
      </c>
      <c r="N3165" s="4" t="str">
        <f t="shared" si="203"/>
        <v>2414990108000</v>
      </c>
      <c r="O3165" s="55" t="str">
        <f t="shared" si="204"/>
        <v>2414990108001</v>
      </c>
      <c r="P3165" s="105">
        <v>2414990108001</v>
      </c>
      <c r="Q3165" s="106" t="s">
        <v>6308</v>
      </c>
      <c r="R3165" s="108" t="s">
        <v>3166</v>
      </c>
      <c r="S3165" s="101" t="s">
        <v>36</v>
      </c>
      <c r="T3165" s="33">
        <v>2418109106001</v>
      </c>
      <c r="U3165" s="33" t="s">
        <v>40</v>
      </c>
      <c r="V3165" s="34" t="s">
        <v>3167</v>
      </c>
      <c r="W3165" s="58" t="s">
        <v>24</v>
      </c>
      <c r="X3165" s="58">
        <v>44927</v>
      </c>
      <c r="Y3165" s="58">
        <v>44927</v>
      </c>
      <c r="Z3165" s="93" t="s">
        <v>25</v>
      </c>
    </row>
    <row r="3166" spans="1:26" s="5" customFormat="1" ht="27" customHeight="1" x14ac:dyDescent="0.25">
      <c r="A3166" s="99">
        <f t="shared" si="201"/>
        <v>1</v>
      </c>
      <c r="B3166" s="97">
        <f t="array" aca="1" ref="B3166" ca="1">IF(AND(MAX(IF(O3165:O4163=O3166,X3165:X4163))=X3166,Y3166&lt;=B$1),P3166,"-")</f>
        <v>2414990108002</v>
      </c>
      <c r="C3166" s="4">
        <v>2</v>
      </c>
      <c r="D3166" s="4">
        <v>4</v>
      </c>
      <c r="E3166" s="4">
        <v>1</v>
      </c>
      <c r="F3166" s="4">
        <v>4</v>
      </c>
      <c r="G3166" s="4">
        <v>99</v>
      </c>
      <c r="H3166" s="4">
        <v>0</v>
      </c>
      <c r="I3166" s="4">
        <v>1</v>
      </c>
      <c r="J3166" s="4">
        <v>8</v>
      </c>
      <c r="K3166" s="4">
        <v>2</v>
      </c>
      <c r="L3166" s="4" t="s">
        <v>6312</v>
      </c>
      <c r="M3166" s="4" t="str">
        <f t="shared" si="202"/>
        <v>NIVEL-9</v>
      </c>
      <c r="N3166" s="4" t="str">
        <f t="shared" si="203"/>
        <v>2414990108000</v>
      </c>
      <c r="O3166" s="55" t="str">
        <f t="shared" si="204"/>
        <v>2414990108002</v>
      </c>
      <c r="P3166" s="105">
        <v>2414990108002</v>
      </c>
      <c r="Q3166" s="106" t="s">
        <v>6308</v>
      </c>
      <c r="R3166" s="108" t="s">
        <v>3168</v>
      </c>
      <c r="S3166" s="101" t="s">
        <v>36</v>
      </c>
      <c r="T3166" s="33">
        <v>2418109106002</v>
      </c>
      <c r="U3166" s="33" t="s">
        <v>40</v>
      </c>
      <c r="V3166" s="34" t="s">
        <v>3169</v>
      </c>
      <c r="W3166" s="58" t="s">
        <v>24</v>
      </c>
      <c r="X3166" s="58">
        <v>44927</v>
      </c>
      <c r="Y3166" s="58">
        <v>44927</v>
      </c>
      <c r="Z3166" s="93" t="s">
        <v>25</v>
      </c>
    </row>
    <row r="3167" spans="1:26" s="5" customFormat="1" ht="27" customHeight="1" x14ac:dyDescent="0.25">
      <c r="A3167" s="99">
        <f t="shared" si="201"/>
        <v>1</v>
      </c>
      <c r="B3167" s="97">
        <f t="array" aca="1" ref="B3167" ca="1">IF(AND(MAX(IF(O3166:O4164=O3167,X3166:X4164))=X3167,Y3167&lt;=B$1),P3167,"-")</f>
        <v>2414990108003</v>
      </c>
      <c r="C3167" s="4">
        <v>2</v>
      </c>
      <c r="D3167" s="4">
        <v>4</v>
      </c>
      <c r="E3167" s="4">
        <v>1</v>
      </c>
      <c r="F3167" s="4">
        <v>4</v>
      </c>
      <c r="G3167" s="4">
        <v>99</v>
      </c>
      <c r="H3167" s="4">
        <v>0</v>
      </c>
      <c r="I3167" s="4">
        <v>1</v>
      </c>
      <c r="J3167" s="4">
        <v>8</v>
      </c>
      <c r="K3167" s="4">
        <v>3</v>
      </c>
      <c r="L3167" s="4" t="s">
        <v>6312</v>
      </c>
      <c r="M3167" s="4" t="str">
        <f t="shared" si="202"/>
        <v>NIVEL-9</v>
      </c>
      <c r="N3167" s="4" t="str">
        <f t="shared" si="203"/>
        <v>2414990108000</v>
      </c>
      <c r="O3167" s="55" t="str">
        <f t="shared" si="204"/>
        <v>2414990108003</v>
      </c>
      <c r="P3167" s="105">
        <v>2414990108003</v>
      </c>
      <c r="Q3167" s="106" t="s">
        <v>6308</v>
      </c>
      <c r="R3167" s="108" t="s">
        <v>3172</v>
      </c>
      <c r="S3167" s="101" t="s">
        <v>36</v>
      </c>
      <c r="T3167" s="33">
        <v>2418109106003</v>
      </c>
      <c r="U3167" s="33" t="s">
        <v>40</v>
      </c>
      <c r="V3167" s="34" t="s">
        <v>3173</v>
      </c>
      <c r="W3167" s="58" t="s">
        <v>24</v>
      </c>
      <c r="X3167" s="58">
        <v>44927</v>
      </c>
      <c r="Y3167" s="58">
        <v>44927</v>
      </c>
      <c r="Z3167" s="93" t="s">
        <v>25</v>
      </c>
    </row>
    <row r="3168" spans="1:26" s="5" customFormat="1" ht="27" customHeight="1" x14ac:dyDescent="0.25">
      <c r="A3168" s="99">
        <f t="shared" si="201"/>
        <v>1</v>
      </c>
      <c r="B3168" s="97">
        <f t="array" aca="1" ref="B3168" ca="1">IF(AND(MAX(IF(O3167:O4165=O3168,X3167:X4165))=X3168,Y3168&lt;=B$1),P3168,"-")</f>
        <v>2414990109000</v>
      </c>
      <c r="C3168" s="4">
        <v>2</v>
      </c>
      <c r="D3168" s="4">
        <v>4</v>
      </c>
      <c r="E3168" s="4">
        <v>1</v>
      </c>
      <c r="F3168" s="4">
        <v>4</v>
      </c>
      <c r="G3168" s="4">
        <v>99</v>
      </c>
      <c r="H3168" s="4">
        <v>0</v>
      </c>
      <c r="I3168" s="4">
        <v>1</v>
      </c>
      <c r="J3168" s="4">
        <v>9</v>
      </c>
      <c r="K3168" s="4">
        <v>0</v>
      </c>
      <c r="L3168" s="4" t="s">
        <v>6312</v>
      </c>
      <c r="M3168" s="4" t="str">
        <f t="shared" si="202"/>
        <v>NIVEL-8</v>
      </c>
      <c r="N3168" s="4" t="str">
        <f t="shared" si="203"/>
        <v>2414990100000</v>
      </c>
      <c r="O3168" s="55" t="str">
        <f t="shared" si="204"/>
        <v>2414990109000</v>
      </c>
      <c r="P3168" s="105">
        <v>2414990109000</v>
      </c>
      <c r="Q3168" s="106" t="s">
        <v>6309</v>
      </c>
      <c r="R3168" s="108" t="s">
        <v>5094</v>
      </c>
      <c r="S3168" s="101" t="s">
        <v>36</v>
      </c>
      <c r="T3168" s="33">
        <v>2418109107000</v>
      </c>
      <c r="U3168" s="33" t="s">
        <v>21</v>
      </c>
      <c r="V3168" s="34" t="s">
        <v>3175</v>
      </c>
      <c r="W3168" s="58" t="s">
        <v>24</v>
      </c>
      <c r="X3168" s="58">
        <v>44927</v>
      </c>
      <c r="Y3168" s="58">
        <v>44927</v>
      </c>
      <c r="Z3168" s="93" t="s">
        <v>25</v>
      </c>
    </row>
    <row r="3169" spans="1:26" s="5" customFormat="1" ht="27" customHeight="1" x14ac:dyDescent="0.25">
      <c r="A3169" s="99">
        <f t="shared" si="201"/>
        <v>1</v>
      </c>
      <c r="B3169" s="97">
        <f t="array" aca="1" ref="B3169" ca="1">IF(AND(MAX(IF(O3168:O4166=O3169,X3168:X4166))=X3169,Y3169&lt;=B$1),P3169,"-")</f>
        <v>2414990109001</v>
      </c>
      <c r="C3169" s="4">
        <v>2</v>
      </c>
      <c r="D3169" s="4">
        <v>4</v>
      </c>
      <c r="E3169" s="4">
        <v>1</v>
      </c>
      <c r="F3169" s="4">
        <v>4</v>
      </c>
      <c r="G3169" s="4">
        <v>99</v>
      </c>
      <c r="H3169" s="4">
        <v>0</v>
      </c>
      <c r="I3169" s="4">
        <v>1</v>
      </c>
      <c r="J3169" s="4">
        <v>9</v>
      </c>
      <c r="K3169" s="4">
        <v>1</v>
      </c>
      <c r="L3169" s="4" t="s">
        <v>6312</v>
      </c>
      <c r="M3169" s="4" t="str">
        <f t="shared" si="202"/>
        <v>NIVEL-9</v>
      </c>
      <c r="N3169" s="4" t="str">
        <f t="shared" si="203"/>
        <v>2414990109000</v>
      </c>
      <c r="O3169" s="55" t="str">
        <f t="shared" si="204"/>
        <v>2414990109001</v>
      </c>
      <c r="P3169" s="105">
        <v>2414990109001</v>
      </c>
      <c r="Q3169" s="106" t="s">
        <v>6308</v>
      </c>
      <c r="R3169" s="108" t="s">
        <v>5095</v>
      </c>
      <c r="S3169" s="101" t="s">
        <v>36</v>
      </c>
      <c r="T3169" s="33">
        <v>2418109107001</v>
      </c>
      <c r="U3169" s="33" t="s">
        <v>40</v>
      </c>
      <c r="V3169" s="34" t="s">
        <v>5096</v>
      </c>
      <c r="W3169" s="58" t="s">
        <v>24</v>
      </c>
      <c r="X3169" s="58">
        <v>44927</v>
      </c>
      <c r="Y3169" s="58">
        <v>44927</v>
      </c>
      <c r="Z3169" s="93" t="s">
        <v>25</v>
      </c>
    </row>
    <row r="3170" spans="1:26" s="5" customFormat="1" ht="27" customHeight="1" x14ac:dyDescent="0.25">
      <c r="A3170" s="99">
        <f t="shared" si="201"/>
        <v>1</v>
      </c>
      <c r="B3170" s="97">
        <f t="array" aca="1" ref="B3170" ca="1">IF(AND(MAX(IF(O3169:O4167=O3170,X3169:X4167))=X3170,Y3170&lt;=B$1),P3170,"-")</f>
        <v>2414990110000</v>
      </c>
      <c r="C3170" s="4">
        <v>2</v>
      </c>
      <c r="D3170" s="4">
        <v>4</v>
      </c>
      <c r="E3170" s="4">
        <v>1</v>
      </c>
      <c r="F3170" s="4">
        <v>4</v>
      </c>
      <c r="G3170" s="4">
        <v>99</v>
      </c>
      <c r="H3170" s="4">
        <v>0</v>
      </c>
      <c r="I3170" s="4">
        <v>1</v>
      </c>
      <c r="J3170" s="4">
        <v>10</v>
      </c>
      <c r="K3170" s="4">
        <v>0</v>
      </c>
      <c r="L3170" s="4" t="s">
        <v>6312</v>
      </c>
      <c r="M3170" s="4" t="str">
        <f t="shared" si="202"/>
        <v>NIVEL-8</v>
      </c>
      <c r="N3170" s="4" t="str">
        <f t="shared" si="203"/>
        <v>2414990100000</v>
      </c>
      <c r="O3170" s="55" t="str">
        <f t="shared" si="204"/>
        <v>2414990110000</v>
      </c>
      <c r="P3170" s="105">
        <v>2414990110000</v>
      </c>
      <c r="Q3170" s="106" t="s">
        <v>6309</v>
      </c>
      <c r="R3170" s="108" t="s">
        <v>5097</v>
      </c>
      <c r="S3170" s="101" t="s">
        <v>36</v>
      </c>
      <c r="T3170" s="33">
        <v>2418109108000</v>
      </c>
      <c r="U3170" s="33" t="s">
        <v>21</v>
      </c>
      <c r="V3170" s="34" t="s">
        <v>3183</v>
      </c>
      <c r="W3170" s="58" t="s">
        <v>24</v>
      </c>
      <c r="X3170" s="58">
        <v>44927</v>
      </c>
      <c r="Y3170" s="58">
        <v>44927</v>
      </c>
      <c r="Z3170" s="93" t="s">
        <v>25</v>
      </c>
    </row>
    <row r="3171" spans="1:26" s="5" customFormat="1" ht="27" customHeight="1" x14ac:dyDescent="0.25">
      <c r="A3171" s="99">
        <f t="shared" si="201"/>
        <v>1</v>
      </c>
      <c r="B3171" s="97">
        <f t="array" aca="1" ref="B3171" ca="1">IF(AND(MAX(IF(O3170:O4168=O3171,X3170:X4168))=X3171,Y3171&lt;=B$1),P3171,"-")</f>
        <v>2414990111000</v>
      </c>
      <c r="C3171" s="4">
        <v>2</v>
      </c>
      <c r="D3171" s="4">
        <v>4</v>
      </c>
      <c r="E3171" s="4">
        <v>1</v>
      </c>
      <c r="F3171" s="4">
        <v>4</v>
      </c>
      <c r="G3171" s="4">
        <v>99</v>
      </c>
      <c r="H3171" s="4">
        <v>0</v>
      </c>
      <c r="I3171" s="4">
        <v>1</v>
      </c>
      <c r="J3171" s="4">
        <v>11</v>
      </c>
      <c r="K3171" s="4">
        <v>0</v>
      </c>
      <c r="L3171" s="4" t="s">
        <v>6312</v>
      </c>
      <c r="M3171" s="4" t="str">
        <f t="shared" si="202"/>
        <v>NIVEL-8</v>
      </c>
      <c r="N3171" s="4" t="str">
        <f t="shared" si="203"/>
        <v>2414990100000</v>
      </c>
      <c r="O3171" s="55" t="str">
        <f t="shared" si="204"/>
        <v>2414990111000</v>
      </c>
      <c r="P3171" s="105">
        <v>2414990111000</v>
      </c>
      <c r="Q3171" s="106" t="s">
        <v>6309</v>
      </c>
      <c r="R3171" s="108" t="s">
        <v>5098</v>
      </c>
      <c r="S3171" s="101" t="s">
        <v>36</v>
      </c>
      <c r="T3171" s="33">
        <v>2418109109000</v>
      </c>
      <c r="U3171" s="33" t="s">
        <v>21</v>
      </c>
      <c r="V3171" s="34" t="s">
        <v>3185</v>
      </c>
      <c r="W3171" s="58" t="s">
        <v>24</v>
      </c>
      <c r="X3171" s="58">
        <v>44927</v>
      </c>
      <c r="Y3171" s="58">
        <v>44927</v>
      </c>
      <c r="Z3171" s="93" t="s">
        <v>25</v>
      </c>
    </row>
    <row r="3172" spans="1:26" s="5" customFormat="1" ht="27" customHeight="1" x14ac:dyDescent="0.25">
      <c r="A3172" s="99">
        <f t="shared" si="201"/>
        <v>1</v>
      </c>
      <c r="B3172" s="97">
        <f t="array" aca="1" ref="B3172" ca="1">IF(AND(MAX(IF(O3171:O4169=O3172,X3171:X4169))=X3172,Y3172&lt;=B$1),P3172,"-")</f>
        <v>2414990111001</v>
      </c>
      <c r="C3172" s="4">
        <v>2</v>
      </c>
      <c r="D3172" s="4">
        <v>4</v>
      </c>
      <c r="E3172" s="4">
        <v>1</v>
      </c>
      <c r="F3172" s="4">
        <v>4</v>
      </c>
      <c r="G3172" s="4">
        <v>99</v>
      </c>
      <c r="H3172" s="4">
        <v>0</v>
      </c>
      <c r="I3172" s="4">
        <v>1</v>
      </c>
      <c r="J3172" s="4">
        <v>11</v>
      </c>
      <c r="K3172" s="4">
        <v>1</v>
      </c>
      <c r="L3172" s="4" t="s">
        <v>6312</v>
      </c>
      <c r="M3172" s="4" t="str">
        <f t="shared" si="202"/>
        <v>NIVEL-9</v>
      </c>
      <c r="N3172" s="4" t="str">
        <f t="shared" si="203"/>
        <v>2414990111000</v>
      </c>
      <c r="O3172" s="55" t="str">
        <f t="shared" si="204"/>
        <v>2414990111001</v>
      </c>
      <c r="P3172" s="105">
        <v>2414990111001</v>
      </c>
      <c r="Q3172" s="106" t="s">
        <v>6308</v>
      </c>
      <c r="R3172" s="108" t="s">
        <v>3191</v>
      </c>
      <c r="S3172" s="101" t="s">
        <v>36</v>
      </c>
      <c r="T3172" s="33">
        <v>2418109109001</v>
      </c>
      <c r="U3172" s="33" t="s">
        <v>40</v>
      </c>
      <c r="V3172" s="34" t="s">
        <v>3191</v>
      </c>
      <c r="W3172" s="58" t="s">
        <v>24</v>
      </c>
      <c r="X3172" s="58">
        <v>44927</v>
      </c>
      <c r="Y3172" s="58">
        <v>44927</v>
      </c>
      <c r="Z3172" s="93" t="s">
        <v>25</v>
      </c>
    </row>
    <row r="3173" spans="1:26" s="5" customFormat="1" ht="27" customHeight="1" x14ac:dyDescent="0.25">
      <c r="A3173" s="99">
        <f t="shared" si="201"/>
        <v>1</v>
      </c>
      <c r="B3173" s="97">
        <f t="array" aca="1" ref="B3173" ca="1">IF(AND(MAX(IF(O3172:O4170=O3173,X3172:X4170))=X3173,Y3173&lt;=B$1),P3173,"-")</f>
        <v>2414990111002</v>
      </c>
      <c r="C3173" s="4">
        <v>2</v>
      </c>
      <c r="D3173" s="4">
        <v>4</v>
      </c>
      <c r="E3173" s="4">
        <v>1</v>
      </c>
      <c r="F3173" s="4">
        <v>4</v>
      </c>
      <c r="G3173" s="4">
        <v>99</v>
      </c>
      <c r="H3173" s="4">
        <v>0</v>
      </c>
      <c r="I3173" s="4">
        <v>1</v>
      </c>
      <c r="J3173" s="4">
        <v>11</v>
      </c>
      <c r="K3173" s="4">
        <v>2</v>
      </c>
      <c r="L3173" s="4" t="s">
        <v>6312</v>
      </c>
      <c r="M3173" s="4" t="str">
        <f t="shared" si="202"/>
        <v>NIVEL-9</v>
      </c>
      <c r="N3173" s="4" t="str">
        <f t="shared" si="203"/>
        <v>2414990111000</v>
      </c>
      <c r="O3173" s="55" t="str">
        <f t="shared" si="204"/>
        <v>2414990111002</v>
      </c>
      <c r="P3173" s="105">
        <v>2414990111002</v>
      </c>
      <c r="Q3173" s="106" t="s">
        <v>6308</v>
      </c>
      <c r="R3173" s="108" t="s">
        <v>3186</v>
      </c>
      <c r="S3173" s="101" t="s">
        <v>36</v>
      </c>
      <c r="T3173" s="33">
        <v>2418109109002</v>
      </c>
      <c r="U3173" s="33" t="s">
        <v>40</v>
      </c>
      <c r="V3173" s="34" t="s">
        <v>3186</v>
      </c>
      <c r="W3173" s="58" t="s">
        <v>24</v>
      </c>
      <c r="X3173" s="58">
        <v>44927</v>
      </c>
      <c r="Y3173" s="58">
        <v>44927</v>
      </c>
      <c r="Z3173" s="93" t="s">
        <v>25</v>
      </c>
    </row>
    <row r="3174" spans="1:26" s="5" customFormat="1" ht="27" customHeight="1" x14ac:dyDescent="0.25">
      <c r="A3174" s="99">
        <f t="shared" si="201"/>
        <v>1</v>
      </c>
      <c r="B3174" s="97">
        <f t="array" aca="1" ref="B3174" ca="1">IF(AND(MAX(IF(O3173:O4171=O3174,X3173:X4171))=X3174,Y3174&lt;=B$1),P3174,"-")</f>
        <v>2414990111003</v>
      </c>
      <c r="C3174" s="4">
        <v>2</v>
      </c>
      <c r="D3174" s="4">
        <v>4</v>
      </c>
      <c r="E3174" s="4">
        <v>1</v>
      </c>
      <c r="F3174" s="4">
        <v>4</v>
      </c>
      <c r="G3174" s="4">
        <v>99</v>
      </c>
      <c r="H3174" s="4">
        <v>0</v>
      </c>
      <c r="I3174" s="4">
        <v>1</v>
      </c>
      <c r="J3174" s="4">
        <v>11</v>
      </c>
      <c r="K3174" s="4">
        <v>3</v>
      </c>
      <c r="L3174" s="4" t="s">
        <v>6312</v>
      </c>
      <c r="M3174" s="4" t="str">
        <f t="shared" si="202"/>
        <v>NIVEL-9</v>
      </c>
      <c r="N3174" s="4" t="str">
        <f t="shared" si="203"/>
        <v>2414990111000</v>
      </c>
      <c r="O3174" s="55" t="str">
        <f t="shared" si="204"/>
        <v>2414990111003</v>
      </c>
      <c r="P3174" s="105">
        <v>2414990111003</v>
      </c>
      <c r="Q3174" s="106" t="s">
        <v>6308</v>
      </c>
      <c r="R3174" s="108" t="s">
        <v>3189</v>
      </c>
      <c r="S3174" s="101" t="s">
        <v>36</v>
      </c>
      <c r="T3174" s="33">
        <v>2418109109003</v>
      </c>
      <c r="U3174" s="33" t="s">
        <v>40</v>
      </c>
      <c r="V3174" s="34" t="s">
        <v>3189</v>
      </c>
      <c r="W3174" s="58" t="s">
        <v>24</v>
      </c>
      <c r="X3174" s="58">
        <v>44927</v>
      </c>
      <c r="Y3174" s="58">
        <v>44927</v>
      </c>
      <c r="Z3174" s="93" t="s">
        <v>25</v>
      </c>
    </row>
    <row r="3175" spans="1:26" s="5" customFormat="1" ht="27" customHeight="1" x14ac:dyDescent="0.25">
      <c r="A3175" s="99">
        <f t="shared" si="201"/>
        <v>1</v>
      </c>
      <c r="B3175" s="97">
        <f t="array" aca="1" ref="B3175" ca="1">IF(AND(MAX(IF(O3174:O4172=O3175,X3174:X4172))=X3175,Y3175&lt;=B$1),P3175,"-")</f>
        <v>2414990111004</v>
      </c>
      <c r="C3175" s="4">
        <v>2</v>
      </c>
      <c r="D3175" s="4">
        <v>4</v>
      </c>
      <c r="E3175" s="4">
        <v>1</v>
      </c>
      <c r="F3175" s="4">
        <v>4</v>
      </c>
      <c r="G3175" s="4">
        <v>99</v>
      </c>
      <c r="H3175" s="4">
        <v>0</v>
      </c>
      <c r="I3175" s="4">
        <v>1</v>
      </c>
      <c r="J3175" s="4">
        <v>11</v>
      </c>
      <c r="K3175" s="4">
        <v>4</v>
      </c>
      <c r="L3175" s="4" t="s">
        <v>6312</v>
      </c>
      <c r="M3175" s="4" t="str">
        <f t="shared" si="202"/>
        <v>NIVEL-9</v>
      </c>
      <c r="N3175" s="4" t="str">
        <f t="shared" si="203"/>
        <v>2414990111000</v>
      </c>
      <c r="O3175" s="55" t="str">
        <f t="shared" si="204"/>
        <v>2414990111004</v>
      </c>
      <c r="P3175" s="105">
        <v>2414990111004</v>
      </c>
      <c r="Q3175" s="106" t="s">
        <v>6308</v>
      </c>
      <c r="R3175" s="108" t="s">
        <v>3187</v>
      </c>
      <c r="S3175" s="101" t="s">
        <v>36</v>
      </c>
      <c r="T3175" s="33">
        <v>2418109109004</v>
      </c>
      <c r="U3175" s="33" t="s">
        <v>40</v>
      </c>
      <c r="V3175" s="34" t="s">
        <v>3188</v>
      </c>
      <c r="W3175" s="58" t="s">
        <v>24</v>
      </c>
      <c r="X3175" s="58">
        <v>44927</v>
      </c>
      <c r="Y3175" s="58">
        <v>44927</v>
      </c>
      <c r="Z3175" s="93" t="s">
        <v>25</v>
      </c>
    </row>
    <row r="3176" spans="1:26" s="5" customFormat="1" ht="27" customHeight="1" x14ac:dyDescent="0.25">
      <c r="A3176" s="99">
        <f t="shared" si="201"/>
        <v>1</v>
      </c>
      <c r="B3176" s="97">
        <f t="array" aca="1" ref="B3176" ca="1">IF(AND(MAX(IF(O3175:O4173=O3176,X3175:X4173))=X3176,Y3176&lt;=B$1),P3176,"-")</f>
        <v>2414990111005</v>
      </c>
      <c r="C3176" s="4">
        <v>2</v>
      </c>
      <c r="D3176" s="4">
        <v>4</v>
      </c>
      <c r="E3176" s="4">
        <v>1</v>
      </c>
      <c r="F3176" s="4">
        <v>4</v>
      </c>
      <c r="G3176" s="4">
        <v>99</v>
      </c>
      <c r="H3176" s="4">
        <v>0</v>
      </c>
      <c r="I3176" s="4">
        <v>1</v>
      </c>
      <c r="J3176" s="4">
        <v>11</v>
      </c>
      <c r="K3176" s="4">
        <v>5</v>
      </c>
      <c r="L3176" s="4" t="s">
        <v>6312</v>
      </c>
      <c r="M3176" s="4" t="str">
        <f t="shared" si="202"/>
        <v>NIVEL-9</v>
      </c>
      <c r="N3176" s="4" t="str">
        <f t="shared" si="203"/>
        <v>2414990111000</v>
      </c>
      <c r="O3176" s="55" t="str">
        <f t="shared" si="204"/>
        <v>2414990111005</v>
      </c>
      <c r="P3176" s="105">
        <v>2414990111005</v>
      </c>
      <c r="Q3176" s="106" t="s">
        <v>6308</v>
      </c>
      <c r="R3176" s="108" t="s">
        <v>5099</v>
      </c>
      <c r="S3176" s="101" t="s">
        <v>107</v>
      </c>
      <c r="T3176" s="33" t="s">
        <v>25</v>
      </c>
      <c r="U3176" s="33" t="s">
        <v>25</v>
      </c>
      <c r="V3176" s="34" t="s">
        <v>25</v>
      </c>
      <c r="W3176" s="58" t="s">
        <v>24</v>
      </c>
      <c r="X3176" s="58">
        <v>45041</v>
      </c>
      <c r="Y3176" s="58">
        <v>45041</v>
      </c>
      <c r="Z3176" s="93" t="s">
        <v>25</v>
      </c>
    </row>
    <row r="3177" spans="1:26" s="5" customFormat="1" ht="27" customHeight="1" x14ac:dyDescent="0.25">
      <c r="A3177" s="99">
        <f t="shared" si="201"/>
        <v>1</v>
      </c>
      <c r="B3177" s="97">
        <f t="array" aca="1" ref="B3177" ca="1">IF(AND(MAX(IF(O3176:O4174=O3177,X3176:X4174))=X3177,Y3177&lt;=B$1),P3177,"-")</f>
        <v>2414990111006</v>
      </c>
      <c r="C3177" s="4">
        <v>2</v>
      </c>
      <c r="D3177" s="4">
        <v>4</v>
      </c>
      <c r="E3177" s="4">
        <v>1</v>
      </c>
      <c r="F3177" s="4">
        <v>4</v>
      </c>
      <c r="G3177" s="4">
        <v>99</v>
      </c>
      <c r="H3177" s="4">
        <v>0</v>
      </c>
      <c r="I3177" s="4">
        <v>1</v>
      </c>
      <c r="J3177" s="4">
        <v>11</v>
      </c>
      <c r="K3177" s="4">
        <v>6</v>
      </c>
      <c r="L3177" s="4" t="s">
        <v>6312</v>
      </c>
      <c r="M3177" s="4" t="str">
        <f t="shared" si="202"/>
        <v>NIVEL-9</v>
      </c>
      <c r="N3177" s="4" t="str">
        <f t="shared" si="203"/>
        <v>2414990111000</v>
      </c>
      <c r="O3177" s="55" t="str">
        <f t="shared" si="204"/>
        <v>2414990111006</v>
      </c>
      <c r="P3177" s="105">
        <v>2414990111006</v>
      </c>
      <c r="Q3177" s="106" t="s">
        <v>6308</v>
      </c>
      <c r="R3177" s="108" t="s">
        <v>3190</v>
      </c>
      <c r="S3177" s="101" t="s">
        <v>107</v>
      </c>
      <c r="T3177" s="33" t="s">
        <v>25</v>
      </c>
      <c r="U3177" s="33" t="s">
        <v>25</v>
      </c>
      <c r="V3177" s="34" t="s">
        <v>25</v>
      </c>
      <c r="W3177" s="58" t="s">
        <v>605</v>
      </c>
      <c r="X3177" s="58">
        <v>45412</v>
      </c>
      <c r="Y3177" s="58">
        <v>45412</v>
      </c>
      <c r="Z3177" s="93" t="s">
        <v>25</v>
      </c>
    </row>
    <row r="3178" spans="1:26" s="5" customFormat="1" ht="27" customHeight="1" x14ac:dyDescent="0.25">
      <c r="A3178" s="99">
        <f t="shared" si="201"/>
        <v>1</v>
      </c>
      <c r="B3178" s="97">
        <f t="array" aca="1" ref="B3178" ca="1">IF(AND(MAX(IF(O3177:O4175=O3178,X3177:X4175))=X3178,Y3178&lt;=B$1),P3178,"-")</f>
        <v>2414990111007</v>
      </c>
      <c r="C3178" s="4">
        <v>2</v>
      </c>
      <c r="D3178" s="4">
        <v>4</v>
      </c>
      <c r="E3178" s="4">
        <v>1</v>
      </c>
      <c r="F3178" s="4">
        <v>4</v>
      </c>
      <c r="G3178" s="4">
        <v>99</v>
      </c>
      <c r="H3178" s="4">
        <v>0</v>
      </c>
      <c r="I3178" s="4">
        <v>1</v>
      </c>
      <c r="J3178" s="4">
        <v>11</v>
      </c>
      <c r="K3178" s="4">
        <v>7</v>
      </c>
      <c r="L3178" s="4" t="s">
        <v>6312</v>
      </c>
      <c r="M3178" s="4" t="str">
        <f t="shared" si="202"/>
        <v>NIVEL-9</v>
      </c>
      <c r="N3178" s="4" t="str">
        <f t="shared" si="203"/>
        <v>2414990111000</v>
      </c>
      <c r="O3178" s="55" t="str">
        <f t="shared" si="204"/>
        <v>2414990111007</v>
      </c>
      <c r="P3178" s="105">
        <v>2414990111007</v>
      </c>
      <c r="Q3178" s="106" t="s">
        <v>6308</v>
      </c>
      <c r="R3178" s="108" t="s">
        <v>5100</v>
      </c>
      <c r="S3178" s="101" t="s">
        <v>107</v>
      </c>
      <c r="T3178" s="33" t="s">
        <v>25</v>
      </c>
      <c r="U3178" s="33" t="s">
        <v>25</v>
      </c>
      <c r="V3178" s="34" t="s">
        <v>25</v>
      </c>
      <c r="W3178" s="58" t="s">
        <v>1187</v>
      </c>
      <c r="X3178" s="58">
        <v>45777</v>
      </c>
      <c r="Y3178" s="58">
        <v>46023</v>
      </c>
      <c r="Z3178" s="93" t="s">
        <v>25</v>
      </c>
    </row>
    <row r="3179" spans="1:26" s="5" customFormat="1" ht="27" customHeight="1" x14ac:dyDescent="0.25">
      <c r="A3179" s="99">
        <f t="shared" si="201"/>
        <v>1</v>
      </c>
      <c r="B3179" s="97">
        <f t="array" aca="1" ref="B3179" ca="1">IF(AND(MAX(IF(O3178:O4176=O3179,X3178:X4176))=X3179,Y3179&lt;=B$1),P3179,"-")</f>
        <v>2414990112000</v>
      </c>
      <c r="C3179" s="4">
        <v>2</v>
      </c>
      <c r="D3179" s="4">
        <v>4</v>
      </c>
      <c r="E3179" s="4">
        <v>1</v>
      </c>
      <c r="F3179" s="4">
        <v>4</v>
      </c>
      <c r="G3179" s="4">
        <v>99</v>
      </c>
      <c r="H3179" s="4">
        <v>0</v>
      </c>
      <c r="I3179" s="4">
        <v>1</v>
      </c>
      <c r="J3179" s="4">
        <v>12</v>
      </c>
      <c r="K3179" s="4">
        <v>0</v>
      </c>
      <c r="L3179" s="4" t="s">
        <v>6312</v>
      </c>
      <c r="M3179" s="4" t="str">
        <f t="shared" si="202"/>
        <v>NIVEL-8</v>
      </c>
      <c r="N3179" s="4" t="str">
        <f t="shared" si="203"/>
        <v>2414990100000</v>
      </c>
      <c r="O3179" s="55" t="str">
        <f t="shared" si="204"/>
        <v>2414990112000</v>
      </c>
      <c r="P3179" s="105">
        <v>2414990112000</v>
      </c>
      <c r="Q3179" s="106" t="s">
        <v>6309</v>
      </c>
      <c r="R3179" s="108" t="s">
        <v>5101</v>
      </c>
      <c r="S3179" s="101" t="s">
        <v>36</v>
      </c>
      <c r="T3179" s="33">
        <v>2418109110000</v>
      </c>
      <c r="U3179" s="33" t="s">
        <v>21</v>
      </c>
      <c r="V3179" s="34" t="s">
        <v>3194</v>
      </c>
      <c r="W3179" s="58" t="s">
        <v>24</v>
      </c>
      <c r="X3179" s="58">
        <v>44927</v>
      </c>
      <c r="Y3179" s="58">
        <v>44927</v>
      </c>
      <c r="Z3179" s="93" t="s">
        <v>25</v>
      </c>
    </row>
    <row r="3180" spans="1:26" s="5" customFormat="1" ht="27" customHeight="1" x14ac:dyDescent="0.25">
      <c r="A3180" s="99">
        <f t="shared" si="201"/>
        <v>1</v>
      </c>
      <c r="B3180" s="97">
        <f t="array" aca="1" ref="B3180" ca="1">IF(AND(MAX(IF(O3179:O4177=O3180,X3179:X4177))=X3180,Y3180&lt;=B$1),P3180,"-")</f>
        <v>2414990112001</v>
      </c>
      <c r="C3180" s="4">
        <v>2</v>
      </c>
      <c r="D3180" s="4">
        <v>4</v>
      </c>
      <c r="E3180" s="4">
        <v>1</v>
      </c>
      <c r="F3180" s="4">
        <v>4</v>
      </c>
      <c r="G3180" s="4">
        <v>99</v>
      </c>
      <c r="H3180" s="4">
        <v>0</v>
      </c>
      <c r="I3180" s="4">
        <v>1</v>
      </c>
      <c r="J3180" s="4">
        <v>12</v>
      </c>
      <c r="K3180" s="4">
        <v>1</v>
      </c>
      <c r="L3180" s="4" t="s">
        <v>6312</v>
      </c>
      <c r="M3180" s="4" t="str">
        <f t="shared" si="202"/>
        <v>NIVEL-9</v>
      </c>
      <c r="N3180" s="4" t="str">
        <f t="shared" si="203"/>
        <v>2414990112000</v>
      </c>
      <c r="O3180" s="55" t="str">
        <f t="shared" si="204"/>
        <v>2414990112001</v>
      </c>
      <c r="P3180" s="105">
        <v>2414990112001</v>
      </c>
      <c r="Q3180" s="106" t="s">
        <v>6308</v>
      </c>
      <c r="R3180" s="108" t="s">
        <v>3198</v>
      </c>
      <c r="S3180" s="101" t="s">
        <v>36</v>
      </c>
      <c r="T3180" s="33">
        <v>2418109110001</v>
      </c>
      <c r="U3180" s="33" t="s">
        <v>40</v>
      </c>
      <c r="V3180" s="34" t="s">
        <v>3373</v>
      </c>
      <c r="W3180" s="58" t="s">
        <v>24</v>
      </c>
      <c r="X3180" s="58">
        <v>44927</v>
      </c>
      <c r="Y3180" s="58">
        <v>44927</v>
      </c>
      <c r="Z3180" s="93" t="s">
        <v>25</v>
      </c>
    </row>
    <row r="3181" spans="1:26" s="5" customFormat="1" ht="27" customHeight="1" x14ac:dyDescent="0.25">
      <c r="A3181" s="99">
        <f t="shared" si="201"/>
        <v>1</v>
      </c>
      <c r="B3181" s="97">
        <f t="array" aca="1" ref="B3181" ca="1">IF(AND(MAX(IF(O3180:O4178=O3181,X3180:X4178))=X3181,Y3181&lt;=B$1),P3181,"-")</f>
        <v>2414990112002</v>
      </c>
      <c r="C3181" s="4">
        <v>2</v>
      </c>
      <c r="D3181" s="4">
        <v>4</v>
      </c>
      <c r="E3181" s="4">
        <v>1</v>
      </c>
      <c r="F3181" s="4">
        <v>4</v>
      </c>
      <c r="G3181" s="4">
        <v>99</v>
      </c>
      <c r="H3181" s="4">
        <v>0</v>
      </c>
      <c r="I3181" s="4">
        <v>1</v>
      </c>
      <c r="J3181" s="4">
        <v>12</v>
      </c>
      <c r="K3181" s="4">
        <v>2</v>
      </c>
      <c r="L3181" s="4" t="s">
        <v>6312</v>
      </c>
      <c r="M3181" s="4" t="str">
        <f t="shared" si="202"/>
        <v>NIVEL-9</v>
      </c>
      <c r="N3181" s="4" t="str">
        <f t="shared" si="203"/>
        <v>2414990112000</v>
      </c>
      <c r="O3181" s="55" t="str">
        <f t="shared" si="204"/>
        <v>2414990112002</v>
      </c>
      <c r="P3181" s="105">
        <v>2414990112002</v>
      </c>
      <c r="Q3181" s="106" t="s">
        <v>6308</v>
      </c>
      <c r="R3181" s="108" t="s">
        <v>3195</v>
      </c>
      <c r="S3181" s="101" t="s">
        <v>36</v>
      </c>
      <c r="T3181" s="33">
        <v>2418109110002</v>
      </c>
      <c r="U3181" s="33" t="s">
        <v>40</v>
      </c>
      <c r="V3181" s="34" t="s">
        <v>3196</v>
      </c>
      <c r="W3181" s="58" t="s">
        <v>24</v>
      </c>
      <c r="X3181" s="58">
        <v>44927</v>
      </c>
      <c r="Y3181" s="58">
        <v>44927</v>
      </c>
      <c r="Z3181" s="93" t="s">
        <v>25</v>
      </c>
    </row>
    <row r="3182" spans="1:26" s="5" customFormat="1" ht="27" customHeight="1" x14ac:dyDescent="0.25">
      <c r="A3182" s="99">
        <f t="shared" si="201"/>
        <v>1</v>
      </c>
      <c r="B3182" s="97">
        <f t="array" aca="1" ref="B3182" ca="1">IF(AND(MAX(IF(O3181:O4179=O3182,X3181:X4179))=X3182,Y3182&lt;=B$1),P3182,"-")</f>
        <v>2414990113000</v>
      </c>
      <c r="C3182" s="4">
        <v>2</v>
      </c>
      <c r="D3182" s="4">
        <v>4</v>
      </c>
      <c r="E3182" s="4">
        <v>1</v>
      </c>
      <c r="F3182" s="4">
        <v>4</v>
      </c>
      <c r="G3182" s="4">
        <v>99</v>
      </c>
      <c r="H3182" s="4">
        <v>0</v>
      </c>
      <c r="I3182" s="4">
        <v>1</v>
      </c>
      <c r="J3182" s="4">
        <v>13</v>
      </c>
      <c r="K3182" s="4">
        <v>0</v>
      </c>
      <c r="L3182" s="4" t="s">
        <v>6312</v>
      </c>
      <c r="M3182" s="4" t="str">
        <f t="shared" si="202"/>
        <v>NIVEL-8</v>
      </c>
      <c r="N3182" s="4" t="str">
        <f t="shared" si="203"/>
        <v>2414990100000</v>
      </c>
      <c r="O3182" s="55" t="str">
        <f t="shared" si="204"/>
        <v>2414990113000</v>
      </c>
      <c r="P3182" s="105">
        <v>2414990113000</v>
      </c>
      <c r="Q3182" s="106" t="s">
        <v>6309</v>
      </c>
      <c r="R3182" s="108" t="s">
        <v>5102</v>
      </c>
      <c r="S3182" s="101" t="s">
        <v>36</v>
      </c>
      <c r="T3182" s="33">
        <v>2418109111000</v>
      </c>
      <c r="U3182" s="33" t="s">
        <v>21</v>
      </c>
      <c r="V3182" s="34" t="s">
        <v>5103</v>
      </c>
      <c r="W3182" s="58" t="s">
        <v>24</v>
      </c>
      <c r="X3182" s="58">
        <v>44927</v>
      </c>
      <c r="Y3182" s="58">
        <v>44927</v>
      </c>
      <c r="Z3182" s="93" t="s">
        <v>25</v>
      </c>
    </row>
    <row r="3183" spans="1:26" s="5" customFormat="1" ht="27" customHeight="1" x14ac:dyDescent="0.25">
      <c r="A3183" s="99">
        <f t="shared" si="201"/>
        <v>1</v>
      </c>
      <c r="B3183" s="97">
        <f t="array" aca="1" ref="B3183" ca="1">IF(AND(MAX(IF(O3182:O4180=O3183,X3182:X4180))=X3183,Y3183&lt;=B$1),P3183,"-")</f>
        <v>2414990113001</v>
      </c>
      <c r="C3183" s="4">
        <v>2</v>
      </c>
      <c r="D3183" s="4">
        <v>4</v>
      </c>
      <c r="E3183" s="4">
        <v>1</v>
      </c>
      <c r="F3183" s="4">
        <v>4</v>
      </c>
      <c r="G3183" s="4">
        <v>99</v>
      </c>
      <c r="H3183" s="4">
        <v>0</v>
      </c>
      <c r="I3183" s="4">
        <v>1</v>
      </c>
      <c r="J3183" s="4">
        <v>13</v>
      </c>
      <c r="K3183" s="4">
        <v>1</v>
      </c>
      <c r="L3183" s="4" t="s">
        <v>6312</v>
      </c>
      <c r="M3183" s="4" t="str">
        <f t="shared" si="202"/>
        <v>NIVEL-9</v>
      </c>
      <c r="N3183" s="4" t="str">
        <f t="shared" si="203"/>
        <v>2414990113000</v>
      </c>
      <c r="O3183" s="55" t="str">
        <f t="shared" si="204"/>
        <v>2414990113001</v>
      </c>
      <c r="P3183" s="105">
        <v>2414990113001</v>
      </c>
      <c r="Q3183" s="106" t="s">
        <v>6308</v>
      </c>
      <c r="R3183" s="108" t="s">
        <v>5104</v>
      </c>
      <c r="S3183" s="101" t="s">
        <v>36</v>
      </c>
      <c r="T3183" s="33">
        <v>2418109111001</v>
      </c>
      <c r="U3183" s="33" t="s">
        <v>40</v>
      </c>
      <c r="V3183" s="34" t="s">
        <v>5105</v>
      </c>
      <c r="W3183" s="58" t="s">
        <v>24</v>
      </c>
      <c r="X3183" s="58">
        <v>44927</v>
      </c>
      <c r="Y3183" s="58">
        <v>44927</v>
      </c>
      <c r="Z3183" s="93" t="s">
        <v>25</v>
      </c>
    </row>
    <row r="3184" spans="1:26" s="5" customFormat="1" ht="27" customHeight="1" x14ac:dyDescent="0.25">
      <c r="A3184" s="99">
        <f t="shared" si="201"/>
        <v>1</v>
      </c>
      <c r="B3184" s="97">
        <f t="array" aca="1" ref="B3184" ca="1">IF(AND(MAX(IF(O3183:O4181=O3184,X3183:X4181))=X3184,Y3184&lt;=B$1),P3184,"-")</f>
        <v>2414990113002</v>
      </c>
      <c r="C3184" s="4">
        <v>2</v>
      </c>
      <c r="D3184" s="4">
        <v>4</v>
      </c>
      <c r="E3184" s="4">
        <v>1</v>
      </c>
      <c r="F3184" s="4">
        <v>4</v>
      </c>
      <c r="G3184" s="4">
        <v>99</v>
      </c>
      <c r="H3184" s="4">
        <v>0</v>
      </c>
      <c r="I3184" s="4">
        <v>1</v>
      </c>
      <c r="J3184" s="4">
        <v>13</v>
      </c>
      <c r="K3184" s="4">
        <v>2</v>
      </c>
      <c r="L3184" s="4" t="s">
        <v>6312</v>
      </c>
      <c r="M3184" s="4" t="str">
        <f t="shared" si="202"/>
        <v>NIVEL-9</v>
      </c>
      <c r="N3184" s="4" t="str">
        <f t="shared" si="203"/>
        <v>2414990113000</v>
      </c>
      <c r="O3184" s="55" t="str">
        <f t="shared" si="204"/>
        <v>2414990113002</v>
      </c>
      <c r="P3184" s="105">
        <v>2414990113002</v>
      </c>
      <c r="Q3184" s="106" t="s">
        <v>6308</v>
      </c>
      <c r="R3184" s="108" t="s">
        <v>3208</v>
      </c>
      <c r="S3184" s="101" t="s">
        <v>36</v>
      </c>
      <c r="T3184" s="33">
        <v>2418109111002</v>
      </c>
      <c r="U3184" s="33" t="s">
        <v>40</v>
      </c>
      <c r="V3184" s="34" t="s">
        <v>3209</v>
      </c>
      <c r="W3184" s="58" t="s">
        <v>24</v>
      </c>
      <c r="X3184" s="58">
        <v>44927</v>
      </c>
      <c r="Y3184" s="58">
        <v>44927</v>
      </c>
      <c r="Z3184" s="93" t="s">
        <v>25</v>
      </c>
    </row>
    <row r="3185" spans="1:26" s="5" customFormat="1" ht="27" customHeight="1" x14ac:dyDescent="0.25">
      <c r="A3185" s="99">
        <f t="shared" si="201"/>
        <v>1</v>
      </c>
      <c r="B3185" s="97">
        <f t="array" aca="1" ref="B3185" ca="1">IF(AND(MAX(IF(O3184:O4182=O3185,X3184:X4182))=X3185,Y3185&lt;=B$1),P3185,"-")</f>
        <v>2414990113003</v>
      </c>
      <c r="C3185" s="4">
        <v>2</v>
      </c>
      <c r="D3185" s="4">
        <v>4</v>
      </c>
      <c r="E3185" s="4">
        <v>1</v>
      </c>
      <c r="F3185" s="4">
        <v>4</v>
      </c>
      <c r="G3185" s="4">
        <v>99</v>
      </c>
      <c r="H3185" s="4">
        <v>0</v>
      </c>
      <c r="I3185" s="4">
        <v>1</v>
      </c>
      <c r="J3185" s="4">
        <v>13</v>
      </c>
      <c r="K3185" s="4">
        <v>3</v>
      </c>
      <c r="L3185" s="4" t="s">
        <v>6312</v>
      </c>
      <c r="M3185" s="4" t="str">
        <f t="shared" si="202"/>
        <v>NIVEL-9</v>
      </c>
      <c r="N3185" s="4" t="str">
        <f t="shared" si="203"/>
        <v>2414990113000</v>
      </c>
      <c r="O3185" s="55" t="str">
        <f t="shared" si="204"/>
        <v>2414990113003</v>
      </c>
      <c r="P3185" s="105">
        <v>2414990113003</v>
      </c>
      <c r="Q3185" s="106" t="s">
        <v>6308</v>
      </c>
      <c r="R3185" s="108" t="s">
        <v>5106</v>
      </c>
      <c r="S3185" s="101" t="s">
        <v>36</v>
      </c>
      <c r="T3185" s="33">
        <v>2418109111003</v>
      </c>
      <c r="U3185" s="33" t="s">
        <v>40</v>
      </c>
      <c r="V3185" s="34" t="s">
        <v>5107</v>
      </c>
      <c r="W3185" s="58" t="s">
        <v>24</v>
      </c>
      <c r="X3185" s="58">
        <v>44927</v>
      </c>
      <c r="Y3185" s="58">
        <v>44927</v>
      </c>
      <c r="Z3185" s="93" t="s">
        <v>25</v>
      </c>
    </row>
    <row r="3186" spans="1:26" s="5" customFormat="1" ht="27" customHeight="1" x14ac:dyDescent="0.25">
      <c r="A3186" s="99">
        <f t="shared" si="201"/>
        <v>1</v>
      </c>
      <c r="B3186" s="97">
        <f t="array" aca="1" ref="B3186" ca="1">IF(AND(MAX(IF(O3185:O4183=O3186,X3185:X4183))=X3186,Y3186&lt;=B$1),P3186,"-")</f>
        <v>2414990114000</v>
      </c>
      <c r="C3186" s="4">
        <v>2</v>
      </c>
      <c r="D3186" s="4">
        <v>4</v>
      </c>
      <c r="E3186" s="4">
        <v>1</v>
      </c>
      <c r="F3186" s="4">
        <v>4</v>
      </c>
      <c r="G3186" s="4">
        <v>99</v>
      </c>
      <c r="H3186" s="4">
        <v>0</v>
      </c>
      <c r="I3186" s="4">
        <v>1</v>
      </c>
      <c r="J3186" s="4">
        <v>14</v>
      </c>
      <c r="K3186" s="4">
        <v>0</v>
      </c>
      <c r="L3186" s="4" t="s">
        <v>6312</v>
      </c>
      <c r="M3186" s="4" t="str">
        <f t="shared" si="202"/>
        <v>NIVEL-8</v>
      </c>
      <c r="N3186" s="4" t="str">
        <f t="shared" si="203"/>
        <v>2414990100000</v>
      </c>
      <c r="O3186" s="55" t="str">
        <f t="shared" si="204"/>
        <v>2414990114000</v>
      </c>
      <c r="P3186" s="105">
        <v>2414990114000</v>
      </c>
      <c r="Q3186" s="106" t="s">
        <v>6309</v>
      </c>
      <c r="R3186" s="108" t="s">
        <v>5108</v>
      </c>
      <c r="S3186" s="101" t="s">
        <v>36</v>
      </c>
      <c r="T3186" s="33">
        <v>2418109112000</v>
      </c>
      <c r="U3186" s="33" t="s">
        <v>21</v>
      </c>
      <c r="V3186" s="34" t="s">
        <v>3213</v>
      </c>
      <c r="W3186" s="58" t="s">
        <v>24</v>
      </c>
      <c r="X3186" s="58">
        <v>44927</v>
      </c>
      <c r="Y3186" s="58">
        <v>44927</v>
      </c>
      <c r="Z3186" s="93" t="s">
        <v>25</v>
      </c>
    </row>
    <row r="3187" spans="1:26" s="5" customFormat="1" ht="27" customHeight="1" x14ac:dyDescent="0.25">
      <c r="A3187" s="99">
        <f t="shared" si="201"/>
        <v>1</v>
      </c>
      <c r="B3187" s="97">
        <f t="array" aca="1" ref="B3187" ca="1">IF(AND(MAX(IF(O3186:O4184=O3187,X3186:X4184))=X3187,Y3187&lt;=B$1),P3187,"-")</f>
        <v>2414990115000</v>
      </c>
      <c r="C3187" s="4">
        <v>2</v>
      </c>
      <c r="D3187" s="4">
        <v>4</v>
      </c>
      <c r="E3187" s="4">
        <v>1</v>
      </c>
      <c r="F3187" s="4">
        <v>4</v>
      </c>
      <c r="G3187" s="4">
        <v>99</v>
      </c>
      <c r="H3187" s="4">
        <v>0</v>
      </c>
      <c r="I3187" s="4">
        <v>1</v>
      </c>
      <c r="J3187" s="4">
        <v>15</v>
      </c>
      <c r="K3187" s="4">
        <v>0</v>
      </c>
      <c r="L3187" s="4" t="s">
        <v>6312</v>
      </c>
      <c r="M3187" s="4" t="str">
        <f t="shared" si="202"/>
        <v>NIVEL-8</v>
      </c>
      <c r="N3187" s="4" t="str">
        <f t="shared" si="203"/>
        <v>2414990100000</v>
      </c>
      <c r="O3187" s="55" t="str">
        <f t="shared" si="204"/>
        <v>2414990115000</v>
      </c>
      <c r="P3187" s="105">
        <v>2414990115000</v>
      </c>
      <c r="Q3187" s="106" t="s">
        <v>6309</v>
      </c>
      <c r="R3187" s="108" t="s">
        <v>5109</v>
      </c>
      <c r="S3187" s="101" t="s">
        <v>36</v>
      </c>
      <c r="T3187" s="33">
        <v>2418109113000</v>
      </c>
      <c r="U3187" s="33" t="s">
        <v>21</v>
      </c>
      <c r="V3187" s="34" t="s">
        <v>3215</v>
      </c>
      <c r="W3187" s="58" t="s">
        <v>24</v>
      </c>
      <c r="X3187" s="58">
        <v>44927</v>
      </c>
      <c r="Y3187" s="58">
        <v>44927</v>
      </c>
      <c r="Z3187" s="93" t="s">
        <v>25</v>
      </c>
    </row>
    <row r="3188" spans="1:26" s="5" customFormat="1" ht="27" customHeight="1" x14ac:dyDescent="0.25">
      <c r="A3188" s="99">
        <f t="shared" si="201"/>
        <v>1</v>
      </c>
      <c r="B3188" s="97">
        <f t="array" aca="1" ref="B3188" ca="1">IF(AND(MAX(IF(O3187:O4185=O3188,X3187:X4185))=X3188,Y3188&lt;=B$1),P3188,"-")</f>
        <v>2414990115001</v>
      </c>
      <c r="C3188" s="4">
        <v>2</v>
      </c>
      <c r="D3188" s="4">
        <v>4</v>
      </c>
      <c r="E3188" s="4">
        <v>1</v>
      </c>
      <c r="F3188" s="4">
        <v>4</v>
      </c>
      <c r="G3188" s="4">
        <v>99</v>
      </c>
      <c r="H3188" s="4">
        <v>0</v>
      </c>
      <c r="I3188" s="4">
        <v>1</v>
      </c>
      <c r="J3188" s="4">
        <v>15</v>
      </c>
      <c r="K3188" s="4">
        <v>1</v>
      </c>
      <c r="L3188" s="4" t="s">
        <v>6312</v>
      </c>
      <c r="M3188" s="4" t="str">
        <f t="shared" si="202"/>
        <v>NIVEL-9</v>
      </c>
      <c r="N3188" s="4" t="str">
        <f t="shared" si="203"/>
        <v>2414990115000</v>
      </c>
      <c r="O3188" s="55" t="str">
        <f t="shared" si="204"/>
        <v>2414990115001</v>
      </c>
      <c r="P3188" s="105">
        <v>2414990115001</v>
      </c>
      <c r="Q3188" s="106" t="s">
        <v>6308</v>
      </c>
      <c r="R3188" s="108" t="s">
        <v>3217</v>
      </c>
      <c r="S3188" s="101" t="s">
        <v>36</v>
      </c>
      <c r="T3188" s="33">
        <v>2418109113001</v>
      </c>
      <c r="U3188" s="33" t="s">
        <v>40</v>
      </c>
      <c r="V3188" s="34" t="s">
        <v>3217</v>
      </c>
      <c r="W3188" s="58" t="s">
        <v>24</v>
      </c>
      <c r="X3188" s="58">
        <v>44927</v>
      </c>
      <c r="Y3188" s="58">
        <v>44927</v>
      </c>
      <c r="Z3188" s="93" t="s">
        <v>25</v>
      </c>
    </row>
    <row r="3189" spans="1:26" s="5" customFormat="1" ht="27" customHeight="1" x14ac:dyDescent="0.25">
      <c r="A3189" s="99">
        <f t="shared" si="201"/>
        <v>1</v>
      </c>
      <c r="B3189" s="97">
        <f t="array" aca="1" ref="B3189" ca="1">IF(AND(MAX(IF(O3188:O4186=O3189,X3188:X4186))=X3189,Y3189&lt;=B$1),P3189,"-")</f>
        <v>2414990115002</v>
      </c>
      <c r="C3189" s="4">
        <v>2</v>
      </c>
      <c r="D3189" s="4">
        <v>4</v>
      </c>
      <c r="E3189" s="4">
        <v>1</v>
      </c>
      <c r="F3189" s="4">
        <v>4</v>
      </c>
      <c r="G3189" s="4">
        <v>99</v>
      </c>
      <c r="H3189" s="4">
        <v>0</v>
      </c>
      <c r="I3189" s="4">
        <v>1</v>
      </c>
      <c r="J3189" s="4">
        <v>15</v>
      </c>
      <c r="K3189" s="4">
        <v>2</v>
      </c>
      <c r="L3189" s="4" t="s">
        <v>6312</v>
      </c>
      <c r="M3189" s="4" t="str">
        <f t="shared" si="202"/>
        <v>NIVEL-9</v>
      </c>
      <c r="N3189" s="4" t="str">
        <f t="shared" si="203"/>
        <v>2414990115000</v>
      </c>
      <c r="O3189" s="55" t="str">
        <f t="shared" si="204"/>
        <v>2414990115002</v>
      </c>
      <c r="P3189" s="105">
        <v>2414990115002</v>
      </c>
      <c r="Q3189" s="106" t="s">
        <v>6308</v>
      </c>
      <c r="R3189" s="108" t="s">
        <v>3216</v>
      </c>
      <c r="S3189" s="101" t="s">
        <v>36</v>
      </c>
      <c r="T3189" s="33">
        <v>2418109113002</v>
      </c>
      <c r="U3189" s="33" t="s">
        <v>40</v>
      </c>
      <c r="V3189" s="34" t="s">
        <v>3216</v>
      </c>
      <c r="W3189" s="58" t="s">
        <v>24</v>
      </c>
      <c r="X3189" s="58">
        <v>44927</v>
      </c>
      <c r="Y3189" s="58">
        <v>44927</v>
      </c>
      <c r="Z3189" s="93" t="s">
        <v>25</v>
      </c>
    </row>
    <row r="3190" spans="1:26" s="5" customFormat="1" ht="27" customHeight="1" x14ac:dyDescent="0.25">
      <c r="A3190" s="99">
        <f t="shared" si="201"/>
        <v>1</v>
      </c>
      <c r="B3190" s="97">
        <f t="array" aca="1" ref="B3190" ca="1">IF(AND(MAX(IF(O3189:O4187=O3190,X3189:X4187))=X3190,Y3190&lt;=B$1),P3190,"-")</f>
        <v>2414990116000</v>
      </c>
      <c r="C3190" s="4">
        <v>2</v>
      </c>
      <c r="D3190" s="4">
        <v>4</v>
      </c>
      <c r="E3190" s="4">
        <v>1</v>
      </c>
      <c r="F3190" s="4">
        <v>4</v>
      </c>
      <c r="G3190" s="4">
        <v>99</v>
      </c>
      <c r="H3190" s="4">
        <v>0</v>
      </c>
      <c r="I3190" s="4">
        <v>1</v>
      </c>
      <c r="J3190" s="4">
        <v>16</v>
      </c>
      <c r="K3190" s="4">
        <v>0</v>
      </c>
      <c r="L3190" s="4" t="s">
        <v>6312</v>
      </c>
      <c r="M3190" s="4" t="str">
        <f t="shared" si="202"/>
        <v>NIVEL-8</v>
      </c>
      <c r="N3190" s="4" t="str">
        <f t="shared" si="203"/>
        <v>2414990100000</v>
      </c>
      <c r="O3190" s="55" t="str">
        <f t="shared" si="204"/>
        <v>2414990116000</v>
      </c>
      <c r="P3190" s="105">
        <v>2414990116000</v>
      </c>
      <c r="Q3190" s="106" t="s">
        <v>6309</v>
      </c>
      <c r="R3190" s="108" t="s">
        <v>5110</v>
      </c>
      <c r="S3190" s="101" t="s">
        <v>36</v>
      </c>
      <c r="T3190" s="33">
        <v>2418109114000</v>
      </c>
      <c r="U3190" s="33" t="s">
        <v>21</v>
      </c>
      <c r="V3190" s="34" t="s">
        <v>3219</v>
      </c>
      <c r="W3190" s="58" t="s">
        <v>24</v>
      </c>
      <c r="X3190" s="58">
        <v>44927</v>
      </c>
      <c r="Y3190" s="58">
        <v>44927</v>
      </c>
      <c r="Z3190" s="93" t="s">
        <v>25</v>
      </c>
    </row>
    <row r="3191" spans="1:26" s="5" customFormat="1" ht="27" customHeight="1" x14ac:dyDescent="0.25">
      <c r="A3191" s="99">
        <f t="shared" si="201"/>
        <v>1</v>
      </c>
      <c r="B3191" s="97">
        <f t="array" aca="1" ref="B3191" ca="1">IF(AND(MAX(IF(O3190:O4188=O3191,X3190:X4188))=X3191,Y3191&lt;=B$1),P3191,"-")</f>
        <v>2414990117000</v>
      </c>
      <c r="C3191" s="4">
        <v>2</v>
      </c>
      <c r="D3191" s="4">
        <v>4</v>
      </c>
      <c r="E3191" s="4">
        <v>1</v>
      </c>
      <c r="F3191" s="4">
        <v>4</v>
      </c>
      <c r="G3191" s="4">
        <v>99</v>
      </c>
      <c r="H3191" s="4">
        <v>0</v>
      </c>
      <c r="I3191" s="4">
        <v>1</v>
      </c>
      <c r="J3191" s="4">
        <v>17</v>
      </c>
      <c r="K3191" s="4">
        <v>0</v>
      </c>
      <c r="L3191" s="4" t="s">
        <v>6312</v>
      </c>
      <c r="M3191" s="4" t="str">
        <f t="shared" si="202"/>
        <v>NIVEL-8</v>
      </c>
      <c r="N3191" s="4" t="str">
        <f t="shared" si="203"/>
        <v>2414990100000</v>
      </c>
      <c r="O3191" s="55" t="str">
        <f t="shared" si="204"/>
        <v>2414990117000</v>
      </c>
      <c r="P3191" s="105">
        <v>2414990117000</v>
      </c>
      <c r="Q3191" s="106" t="s">
        <v>6309</v>
      </c>
      <c r="R3191" s="108" t="s">
        <v>5111</v>
      </c>
      <c r="S3191" s="101" t="s">
        <v>36</v>
      </c>
      <c r="T3191" s="33">
        <v>2418109117000</v>
      </c>
      <c r="U3191" s="33" t="s">
        <v>21</v>
      </c>
      <c r="V3191" s="34" t="s">
        <v>3236</v>
      </c>
      <c r="W3191" s="58" t="s">
        <v>24</v>
      </c>
      <c r="X3191" s="58">
        <v>44927</v>
      </c>
      <c r="Y3191" s="58">
        <v>44927</v>
      </c>
      <c r="Z3191" s="93" t="s">
        <v>25</v>
      </c>
    </row>
    <row r="3192" spans="1:26" s="5" customFormat="1" ht="27" customHeight="1" x14ac:dyDescent="0.25">
      <c r="A3192" s="99">
        <f t="shared" si="201"/>
        <v>1</v>
      </c>
      <c r="B3192" s="97">
        <f t="array" aca="1" ref="B3192" ca="1">IF(AND(MAX(IF(O3191:O4189=O3192,X3191:X4189))=X3192,Y3192&lt;=B$1),P3192,"-")</f>
        <v>2414990117001</v>
      </c>
      <c r="C3192" s="4">
        <v>2</v>
      </c>
      <c r="D3192" s="4">
        <v>4</v>
      </c>
      <c r="E3192" s="4">
        <v>1</v>
      </c>
      <c r="F3192" s="4">
        <v>4</v>
      </c>
      <c r="G3192" s="4">
        <v>99</v>
      </c>
      <c r="H3192" s="4">
        <v>0</v>
      </c>
      <c r="I3192" s="4">
        <v>1</v>
      </c>
      <c r="J3192" s="4">
        <v>17</v>
      </c>
      <c r="K3192" s="4">
        <v>1</v>
      </c>
      <c r="L3192" s="4" t="s">
        <v>6312</v>
      </c>
      <c r="M3192" s="4" t="str">
        <f t="shared" si="202"/>
        <v>NIVEL-9</v>
      </c>
      <c r="N3192" s="4" t="str">
        <f t="shared" si="203"/>
        <v>2414990117000</v>
      </c>
      <c r="O3192" s="55" t="str">
        <f t="shared" si="204"/>
        <v>2414990117001</v>
      </c>
      <c r="P3192" s="105">
        <v>2414990117001</v>
      </c>
      <c r="Q3192" s="106" t="s">
        <v>6308</v>
      </c>
      <c r="R3192" s="108" t="s">
        <v>3237</v>
      </c>
      <c r="S3192" s="101" t="s">
        <v>36</v>
      </c>
      <c r="T3192" s="33">
        <v>2418109117001</v>
      </c>
      <c r="U3192" s="33" t="s">
        <v>40</v>
      </c>
      <c r="V3192" s="34" t="s">
        <v>3238</v>
      </c>
      <c r="W3192" s="58" t="s">
        <v>24</v>
      </c>
      <c r="X3192" s="58">
        <v>44927</v>
      </c>
      <c r="Y3192" s="58">
        <v>44927</v>
      </c>
      <c r="Z3192" s="93" t="s">
        <v>25</v>
      </c>
    </row>
    <row r="3193" spans="1:26" s="5" customFormat="1" ht="27" customHeight="1" x14ac:dyDescent="0.25">
      <c r="A3193" s="99">
        <f t="shared" si="201"/>
        <v>1</v>
      </c>
      <c r="B3193" s="97">
        <f t="array" aca="1" ref="B3193" ca="1">IF(AND(MAX(IF(O3192:O4190=O3193,X3192:X4190))=X3193,Y3193&lt;=B$1),P3193,"-")</f>
        <v>2414990118000</v>
      </c>
      <c r="C3193" s="4">
        <v>2</v>
      </c>
      <c r="D3193" s="4">
        <v>4</v>
      </c>
      <c r="E3193" s="4">
        <v>1</v>
      </c>
      <c r="F3193" s="4">
        <v>4</v>
      </c>
      <c r="G3193" s="4">
        <v>99</v>
      </c>
      <c r="H3193" s="4">
        <v>0</v>
      </c>
      <c r="I3193" s="4">
        <v>1</v>
      </c>
      <c r="J3193" s="4">
        <v>18</v>
      </c>
      <c r="K3193" s="4">
        <v>0</v>
      </c>
      <c r="L3193" s="4" t="s">
        <v>6312</v>
      </c>
      <c r="M3193" s="4" t="str">
        <f t="shared" si="202"/>
        <v>NIVEL-8</v>
      </c>
      <c r="N3193" s="4" t="str">
        <f t="shared" si="203"/>
        <v>2414990100000</v>
      </c>
      <c r="O3193" s="55" t="str">
        <f t="shared" si="204"/>
        <v>2414990118000</v>
      </c>
      <c r="P3193" s="105">
        <v>2414990118000</v>
      </c>
      <c r="Q3193" s="106" t="s">
        <v>6309</v>
      </c>
      <c r="R3193" s="108" t="s">
        <v>5112</v>
      </c>
      <c r="S3193" s="101" t="s">
        <v>36</v>
      </c>
      <c r="T3193" s="33">
        <v>2418109118000</v>
      </c>
      <c r="U3193" s="33" t="s">
        <v>21</v>
      </c>
      <c r="V3193" s="34" t="s">
        <v>3245</v>
      </c>
      <c r="W3193" s="58" t="s">
        <v>24</v>
      </c>
      <c r="X3193" s="58">
        <v>44927</v>
      </c>
      <c r="Y3193" s="58">
        <v>44927</v>
      </c>
      <c r="Z3193" s="93" t="s">
        <v>25</v>
      </c>
    </row>
    <row r="3194" spans="1:26" s="5" customFormat="1" ht="27" customHeight="1" x14ac:dyDescent="0.25">
      <c r="A3194" s="99">
        <f t="shared" si="201"/>
        <v>1</v>
      </c>
      <c r="B3194" s="97">
        <f t="array" aca="1" ref="B3194" ca="1">IF(AND(MAX(IF(O3193:O4191=O3194,X3193:X4191))=X3194,Y3194&lt;=B$1),P3194,"-")</f>
        <v>2414990119000</v>
      </c>
      <c r="C3194" s="4">
        <v>2</v>
      </c>
      <c r="D3194" s="4">
        <v>4</v>
      </c>
      <c r="E3194" s="4">
        <v>1</v>
      </c>
      <c r="F3194" s="4">
        <v>4</v>
      </c>
      <c r="G3194" s="4">
        <v>99</v>
      </c>
      <c r="H3194" s="4">
        <v>0</v>
      </c>
      <c r="I3194" s="4">
        <v>1</v>
      </c>
      <c r="J3194" s="4">
        <v>19</v>
      </c>
      <c r="K3194" s="4">
        <v>0</v>
      </c>
      <c r="L3194" s="4" t="s">
        <v>6312</v>
      </c>
      <c r="M3194" s="4" t="str">
        <f t="shared" si="202"/>
        <v>NIVEL-8</v>
      </c>
      <c r="N3194" s="4" t="str">
        <f t="shared" si="203"/>
        <v>2414990100000</v>
      </c>
      <c r="O3194" s="55" t="str">
        <f t="shared" si="204"/>
        <v>2414990119000</v>
      </c>
      <c r="P3194" s="105">
        <v>2414990119000</v>
      </c>
      <c r="Q3194" s="106" t="s">
        <v>6309</v>
      </c>
      <c r="R3194" s="108" t="s">
        <v>5113</v>
      </c>
      <c r="S3194" s="101" t="s">
        <v>36</v>
      </c>
      <c r="T3194" s="33">
        <v>2418109119000</v>
      </c>
      <c r="U3194" s="33" t="s">
        <v>21</v>
      </c>
      <c r="V3194" s="34" t="s">
        <v>3247</v>
      </c>
      <c r="W3194" s="58" t="s">
        <v>24</v>
      </c>
      <c r="X3194" s="58">
        <v>44927</v>
      </c>
      <c r="Y3194" s="58">
        <v>44927</v>
      </c>
      <c r="Z3194" s="93" t="s">
        <v>25</v>
      </c>
    </row>
    <row r="3195" spans="1:26" s="5" customFormat="1" ht="27" customHeight="1" x14ac:dyDescent="0.25">
      <c r="A3195" s="99">
        <f t="shared" si="201"/>
        <v>1</v>
      </c>
      <c r="B3195" s="97">
        <f t="array" aca="1" ref="B3195" ca="1">IF(AND(MAX(IF(O3194:O4192=O3195,X3194:X4192))=X3195,Y3195&lt;=B$1),P3195,"-")</f>
        <v>2414990120000</v>
      </c>
      <c r="C3195" s="4">
        <v>2</v>
      </c>
      <c r="D3195" s="4">
        <v>4</v>
      </c>
      <c r="E3195" s="4">
        <v>1</v>
      </c>
      <c r="F3195" s="4">
        <v>4</v>
      </c>
      <c r="G3195" s="4">
        <v>99</v>
      </c>
      <c r="H3195" s="4">
        <v>0</v>
      </c>
      <c r="I3195" s="4">
        <v>1</v>
      </c>
      <c r="J3195" s="4">
        <v>20</v>
      </c>
      <c r="K3195" s="4">
        <v>0</v>
      </c>
      <c r="L3195" s="4" t="s">
        <v>6312</v>
      </c>
      <c r="M3195" s="4" t="str">
        <f t="shared" si="202"/>
        <v>NIVEL-8</v>
      </c>
      <c r="N3195" s="4" t="str">
        <f t="shared" si="203"/>
        <v>2414990100000</v>
      </c>
      <c r="O3195" s="55" t="str">
        <f t="shared" si="204"/>
        <v>2414990120000</v>
      </c>
      <c r="P3195" s="105">
        <v>2414990120000</v>
      </c>
      <c r="Q3195" s="106" t="s">
        <v>6309</v>
      </c>
      <c r="R3195" s="108" t="s">
        <v>5114</v>
      </c>
      <c r="S3195" s="101" t="s">
        <v>36</v>
      </c>
      <c r="T3195" s="33">
        <v>2418109120000</v>
      </c>
      <c r="U3195" s="33" t="s">
        <v>21</v>
      </c>
      <c r="V3195" s="34" t="s">
        <v>3249</v>
      </c>
      <c r="W3195" s="58" t="s">
        <v>24</v>
      </c>
      <c r="X3195" s="58">
        <v>44927</v>
      </c>
      <c r="Y3195" s="58">
        <v>44927</v>
      </c>
      <c r="Z3195" s="93" t="s">
        <v>25</v>
      </c>
    </row>
    <row r="3196" spans="1:26" s="5" customFormat="1" ht="27" customHeight="1" x14ac:dyDescent="0.25">
      <c r="A3196" s="99">
        <f t="shared" si="201"/>
        <v>1</v>
      </c>
      <c r="B3196" s="97">
        <f t="array" aca="1" ref="B3196" ca="1">IF(AND(MAX(IF(O3195:O4193=O3196,X3195:X4193))=X3196,Y3196&lt;=B$1),P3196,"-")</f>
        <v>2414990120001</v>
      </c>
      <c r="C3196" s="4">
        <v>2</v>
      </c>
      <c r="D3196" s="4">
        <v>4</v>
      </c>
      <c r="E3196" s="4">
        <v>1</v>
      </c>
      <c r="F3196" s="4">
        <v>4</v>
      </c>
      <c r="G3196" s="4">
        <v>99</v>
      </c>
      <c r="H3196" s="4">
        <v>0</v>
      </c>
      <c r="I3196" s="4">
        <v>1</v>
      </c>
      <c r="J3196" s="4">
        <v>20</v>
      </c>
      <c r="K3196" s="4">
        <v>1</v>
      </c>
      <c r="L3196" s="4" t="s">
        <v>6312</v>
      </c>
      <c r="M3196" s="4" t="str">
        <f t="shared" si="202"/>
        <v>NIVEL-9</v>
      </c>
      <c r="N3196" s="4" t="str">
        <f t="shared" si="203"/>
        <v>2414990120000</v>
      </c>
      <c r="O3196" s="55" t="str">
        <f t="shared" si="204"/>
        <v>2414990120001</v>
      </c>
      <c r="P3196" s="105">
        <v>2414990120001</v>
      </c>
      <c r="Q3196" s="106" t="s">
        <v>6308</v>
      </c>
      <c r="R3196" s="108" t="s">
        <v>3252</v>
      </c>
      <c r="S3196" s="101" t="s">
        <v>36</v>
      </c>
      <c r="T3196" s="33">
        <v>2418109120001</v>
      </c>
      <c r="U3196" s="33" t="s">
        <v>40</v>
      </c>
      <c r="V3196" s="34" t="s">
        <v>3253</v>
      </c>
      <c r="W3196" s="58" t="s">
        <v>24</v>
      </c>
      <c r="X3196" s="58">
        <v>44927</v>
      </c>
      <c r="Y3196" s="58">
        <v>44927</v>
      </c>
      <c r="Z3196" s="93" t="s">
        <v>25</v>
      </c>
    </row>
    <row r="3197" spans="1:26" s="5" customFormat="1" ht="27" customHeight="1" x14ac:dyDescent="0.25">
      <c r="A3197" s="99">
        <f t="shared" si="201"/>
        <v>1</v>
      </c>
      <c r="B3197" s="97">
        <f t="array" aca="1" ref="B3197" ca="1">IF(AND(MAX(IF(O3196:O4194=O3197,X3196:X4194))=X3197,Y3197&lt;=B$1),P3197,"-")</f>
        <v>2414990120002</v>
      </c>
      <c r="C3197" s="4">
        <v>2</v>
      </c>
      <c r="D3197" s="4">
        <v>4</v>
      </c>
      <c r="E3197" s="4">
        <v>1</v>
      </c>
      <c r="F3197" s="4">
        <v>4</v>
      </c>
      <c r="G3197" s="4">
        <v>99</v>
      </c>
      <c r="H3197" s="4">
        <v>0</v>
      </c>
      <c r="I3197" s="4">
        <v>1</v>
      </c>
      <c r="J3197" s="4">
        <v>20</v>
      </c>
      <c r="K3197" s="4">
        <v>2</v>
      </c>
      <c r="L3197" s="4" t="s">
        <v>6312</v>
      </c>
      <c r="M3197" s="4" t="str">
        <f t="shared" si="202"/>
        <v>NIVEL-9</v>
      </c>
      <c r="N3197" s="4" t="str">
        <f t="shared" si="203"/>
        <v>2414990120000</v>
      </c>
      <c r="O3197" s="55" t="str">
        <f t="shared" si="204"/>
        <v>2414990120002</v>
      </c>
      <c r="P3197" s="105">
        <v>2414990120002</v>
      </c>
      <c r="Q3197" s="106" t="s">
        <v>6308</v>
      </c>
      <c r="R3197" s="108" t="s">
        <v>3254</v>
      </c>
      <c r="S3197" s="101" t="s">
        <v>36</v>
      </c>
      <c r="T3197" s="33">
        <v>2418109120002</v>
      </c>
      <c r="U3197" s="33" t="s">
        <v>40</v>
      </c>
      <c r="V3197" s="34" t="s">
        <v>3255</v>
      </c>
      <c r="W3197" s="58" t="s">
        <v>24</v>
      </c>
      <c r="X3197" s="58">
        <v>44927</v>
      </c>
      <c r="Y3197" s="58">
        <v>44927</v>
      </c>
      <c r="Z3197" s="93" t="s">
        <v>25</v>
      </c>
    </row>
    <row r="3198" spans="1:26" s="5" customFormat="1" ht="27" customHeight="1" x14ac:dyDescent="0.25">
      <c r="A3198" s="99">
        <f t="shared" si="201"/>
        <v>1</v>
      </c>
      <c r="B3198" s="97">
        <f t="array" aca="1" ref="B3198" ca="1">IF(AND(MAX(IF(O3197:O4195=O3198,X3197:X4195))=X3198,Y3198&lt;=B$1),P3198,"-")</f>
        <v>2414990120003</v>
      </c>
      <c r="C3198" s="4">
        <v>2</v>
      </c>
      <c r="D3198" s="4">
        <v>4</v>
      </c>
      <c r="E3198" s="4">
        <v>1</v>
      </c>
      <c r="F3198" s="4">
        <v>4</v>
      </c>
      <c r="G3198" s="4">
        <v>99</v>
      </c>
      <c r="H3198" s="4">
        <v>0</v>
      </c>
      <c r="I3198" s="4">
        <v>1</v>
      </c>
      <c r="J3198" s="4">
        <v>20</v>
      </c>
      <c r="K3198" s="4">
        <v>3</v>
      </c>
      <c r="L3198" s="4" t="s">
        <v>6312</v>
      </c>
      <c r="M3198" s="4" t="str">
        <f t="shared" si="202"/>
        <v>NIVEL-9</v>
      </c>
      <c r="N3198" s="4" t="str">
        <f t="shared" si="203"/>
        <v>2414990120000</v>
      </c>
      <c r="O3198" s="55" t="str">
        <f t="shared" si="204"/>
        <v>2414990120003</v>
      </c>
      <c r="P3198" s="105">
        <v>2414990120003</v>
      </c>
      <c r="Q3198" s="106" t="s">
        <v>6308</v>
      </c>
      <c r="R3198" s="108" t="s">
        <v>3250</v>
      </c>
      <c r="S3198" s="101" t="s">
        <v>36</v>
      </c>
      <c r="T3198" s="33">
        <v>2418109120003</v>
      </c>
      <c r="U3198" s="33" t="s">
        <v>40</v>
      </c>
      <c r="V3198" s="34" t="s">
        <v>3251</v>
      </c>
      <c r="W3198" s="58" t="s">
        <v>24</v>
      </c>
      <c r="X3198" s="58">
        <v>44927</v>
      </c>
      <c r="Y3198" s="58">
        <v>44927</v>
      </c>
      <c r="Z3198" s="93" t="s">
        <v>25</v>
      </c>
    </row>
    <row r="3199" spans="1:26" s="5" customFormat="1" ht="27" customHeight="1" x14ac:dyDescent="0.25">
      <c r="A3199" s="99">
        <f t="shared" si="201"/>
        <v>1</v>
      </c>
      <c r="B3199" s="97">
        <f t="array" aca="1" ref="B3199" ca="1">IF(AND(MAX(IF(O3198:O4196=O3199,X3198:X4196))=X3199,Y3199&lt;=B$1),P3199,"-")</f>
        <v>2414990120004</v>
      </c>
      <c r="C3199" s="4">
        <v>2</v>
      </c>
      <c r="D3199" s="4">
        <v>4</v>
      </c>
      <c r="E3199" s="4">
        <v>1</v>
      </c>
      <c r="F3199" s="4">
        <v>4</v>
      </c>
      <c r="G3199" s="4">
        <v>99</v>
      </c>
      <c r="H3199" s="4">
        <v>0</v>
      </c>
      <c r="I3199" s="4">
        <v>1</v>
      </c>
      <c r="J3199" s="4">
        <v>20</v>
      </c>
      <c r="K3199" s="4">
        <v>4</v>
      </c>
      <c r="L3199" s="4" t="s">
        <v>6312</v>
      </c>
      <c r="M3199" s="4" t="str">
        <f t="shared" si="202"/>
        <v>NIVEL-9</v>
      </c>
      <c r="N3199" s="4" t="str">
        <f t="shared" si="203"/>
        <v>2414990120000</v>
      </c>
      <c r="O3199" s="55" t="str">
        <f t="shared" si="204"/>
        <v>2414990120004</v>
      </c>
      <c r="P3199" s="105">
        <v>2414990120004</v>
      </c>
      <c r="Q3199" s="106" t="s">
        <v>6308</v>
      </c>
      <c r="R3199" s="108" t="s">
        <v>3258</v>
      </c>
      <c r="S3199" s="101" t="s">
        <v>36</v>
      </c>
      <c r="T3199" s="33">
        <v>2418109120004</v>
      </c>
      <c r="U3199" s="33" t="s">
        <v>40</v>
      </c>
      <c r="V3199" s="34" t="s">
        <v>3258</v>
      </c>
      <c r="W3199" s="58" t="s">
        <v>24</v>
      </c>
      <c r="X3199" s="58">
        <v>44927</v>
      </c>
      <c r="Y3199" s="58">
        <v>44927</v>
      </c>
      <c r="Z3199" s="93" t="s">
        <v>25</v>
      </c>
    </row>
    <row r="3200" spans="1:26" s="5" customFormat="1" ht="27" customHeight="1" x14ac:dyDescent="0.25">
      <c r="A3200" s="99">
        <f t="shared" si="201"/>
        <v>1</v>
      </c>
      <c r="B3200" s="97">
        <f t="array" aca="1" ref="B3200" ca="1">IF(AND(MAX(IF(O3199:O4197=O3200,X3199:X4197))=X3200,Y3200&lt;=B$1),P3200,"-")</f>
        <v>2414990120005</v>
      </c>
      <c r="C3200" s="4">
        <v>2</v>
      </c>
      <c r="D3200" s="4">
        <v>4</v>
      </c>
      <c r="E3200" s="4">
        <v>1</v>
      </c>
      <c r="F3200" s="4">
        <v>4</v>
      </c>
      <c r="G3200" s="4">
        <v>99</v>
      </c>
      <c r="H3200" s="4">
        <v>0</v>
      </c>
      <c r="I3200" s="4">
        <v>1</v>
      </c>
      <c r="J3200" s="4">
        <v>20</v>
      </c>
      <c r="K3200" s="4">
        <v>5</v>
      </c>
      <c r="L3200" s="4" t="s">
        <v>6312</v>
      </c>
      <c r="M3200" s="4" t="str">
        <f t="shared" si="202"/>
        <v>NIVEL-9</v>
      </c>
      <c r="N3200" s="4" t="str">
        <f t="shared" si="203"/>
        <v>2414990120000</v>
      </c>
      <c r="O3200" s="55" t="str">
        <f t="shared" si="204"/>
        <v>2414990120005</v>
      </c>
      <c r="P3200" s="105">
        <v>2414990120005</v>
      </c>
      <c r="Q3200" s="106" t="s">
        <v>6308</v>
      </c>
      <c r="R3200" s="108" t="s">
        <v>3259</v>
      </c>
      <c r="S3200" s="101" t="s">
        <v>36</v>
      </c>
      <c r="T3200" s="33">
        <v>2418109120008</v>
      </c>
      <c r="U3200" s="33" t="s">
        <v>40</v>
      </c>
      <c r="V3200" s="34" t="s">
        <v>3260</v>
      </c>
      <c r="W3200" s="58" t="s">
        <v>24</v>
      </c>
      <c r="X3200" s="58">
        <v>44927</v>
      </c>
      <c r="Y3200" s="58">
        <v>44927</v>
      </c>
      <c r="Z3200" s="93" t="s">
        <v>25</v>
      </c>
    </row>
    <row r="3201" spans="1:26" s="5" customFormat="1" ht="27" customHeight="1" x14ac:dyDescent="0.25">
      <c r="A3201" s="99">
        <f t="shared" si="201"/>
        <v>1</v>
      </c>
      <c r="B3201" s="97">
        <f t="array" aca="1" ref="B3201" ca="1">IF(AND(MAX(IF(O3200:O4198=O3201,X3200:X4198))=X3201,Y3201&lt;=B$1),P3201,"-")</f>
        <v>2414990120006</v>
      </c>
      <c r="C3201" s="4">
        <v>2</v>
      </c>
      <c r="D3201" s="4">
        <v>4</v>
      </c>
      <c r="E3201" s="4">
        <v>1</v>
      </c>
      <c r="F3201" s="4">
        <v>4</v>
      </c>
      <c r="G3201" s="4">
        <v>99</v>
      </c>
      <c r="H3201" s="4">
        <v>0</v>
      </c>
      <c r="I3201" s="4">
        <v>1</v>
      </c>
      <c r="J3201" s="4">
        <v>20</v>
      </c>
      <c r="K3201" s="4">
        <v>6</v>
      </c>
      <c r="L3201" s="4" t="s">
        <v>6312</v>
      </c>
      <c r="M3201" s="4" t="str">
        <f t="shared" si="202"/>
        <v>NIVEL-9</v>
      </c>
      <c r="N3201" s="4" t="str">
        <f t="shared" si="203"/>
        <v>2414990120000</v>
      </c>
      <c r="O3201" s="55" t="str">
        <f t="shared" si="204"/>
        <v>2414990120006</v>
      </c>
      <c r="P3201" s="105">
        <v>2414990120006</v>
      </c>
      <c r="Q3201" s="106" t="s">
        <v>6308</v>
      </c>
      <c r="R3201" s="108" t="s">
        <v>3261</v>
      </c>
      <c r="S3201" s="101" t="s">
        <v>36</v>
      </c>
      <c r="T3201" s="33">
        <v>2418109120009</v>
      </c>
      <c r="U3201" s="33" t="s">
        <v>40</v>
      </c>
      <c r="V3201" s="34" t="s">
        <v>3262</v>
      </c>
      <c r="W3201" s="58" t="s">
        <v>24</v>
      </c>
      <c r="X3201" s="58">
        <v>44927</v>
      </c>
      <c r="Y3201" s="58">
        <v>44927</v>
      </c>
      <c r="Z3201" s="93" t="s">
        <v>25</v>
      </c>
    </row>
    <row r="3202" spans="1:26" s="5" customFormat="1" ht="27" customHeight="1" x14ac:dyDescent="0.25">
      <c r="A3202" s="99">
        <f t="shared" ref="A3202:A3265" si="205">COUNTIF(O:O,O3202)</f>
        <v>1</v>
      </c>
      <c r="B3202" s="97">
        <f t="array" aca="1" ref="B3202" ca="1">IF(AND(MAX(IF(O3201:O4199=O3202,X3201:X4199))=X3202,Y3202&lt;=B$1),P3202,"-")</f>
        <v>2414990120007</v>
      </c>
      <c r="C3202" s="4">
        <v>2</v>
      </c>
      <c r="D3202" s="4">
        <v>4</v>
      </c>
      <c r="E3202" s="4">
        <v>1</v>
      </c>
      <c r="F3202" s="4">
        <v>4</v>
      </c>
      <c r="G3202" s="4">
        <v>99</v>
      </c>
      <c r="H3202" s="4">
        <v>0</v>
      </c>
      <c r="I3202" s="4">
        <v>1</v>
      </c>
      <c r="J3202" s="4">
        <v>20</v>
      </c>
      <c r="K3202" s="4">
        <v>7</v>
      </c>
      <c r="L3202" s="4" t="s">
        <v>6312</v>
      </c>
      <c r="M3202" s="4" t="str">
        <f t="shared" si="202"/>
        <v>NIVEL-9</v>
      </c>
      <c r="N3202" s="4" t="str">
        <f t="shared" si="203"/>
        <v>2414990120000</v>
      </c>
      <c r="O3202" s="55" t="str">
        <f t="shared" si="204"/>
        <v>2414990120007</v>
      </c>
      <c r="P3202" s="105">
        <v>2414990120007</v>
      </c>
      <c r="Q3202" s="106" t="s">
        <v>6308</v>
      </c>
      <c r="R3202" s="108" t="s">
        <v>3263</v>
      </c>
      <c r="S3202" s="101" t="s">
        <v>36</v>
      </c>
      <c r="T3202" s="33">
        <v>2418109120011</v>
      </c>
      <c r="U3202" s="33" t="s">
        <v>40</v>
      </c>
      <c r="V3202" s="34" t="s">
        <v>3264</v>
      </c>
      <c r="W3202" s="58" t="s">
        <v>24</v>
      </c>
      <c r="X3202" s="58">
        <v>44927</v>
      </c>
      <c r="Y3202" s="58">
        <v>44927</v>
      </c>
      <c r="Z3202" s="93" t="s">
        <v>25</v>
      </c>
    </row>
    <row r="3203" spans="1:26" s="5" customFormat="1" ht="27" customHeight="1" x14ac:dyDescent="0.25">
      <c r="A3203" s="99">
        <f t="shared" si="205"/>
        <v>1</v>
      </c>
      <c r="B3203" s="97">
        <f t="array" aca="1" ref="B3203" ca="1">IF(AND(MAX(IF(O3202:O4200=O3203,X3202:X4200))=X3203,Y3203&lt;=B$1),P3203,"-")</f>
        <v>2414990120008</v>
      </c>
      <c r="C3203" s="4">
        <v>2</v>
      </c>
      <c r="D3203" s="4">
        <v>4</v>
      </c>
      <c r="E3203" s="4">
        <v>1</v>
      </c>
      <c r="F3203" s="4">
        <v>4</v>
      </c>
      <c r="G3203" s="4">
        <v>99</v>
      </c>
      <c r="H3203" s="4">
        <v>0</v>
      </c>
      <c r="I3203" s="4">
        <v>1</v>
      </c>
      <c r="J3203" s="4">
        <v>20</v>
      </c>
      <c r="K3203" s="4">
        <v>8</v>
      </c>
      <c r="L3203" s="4" t="s">
        <v>6312</v>
      </c>
      <c r="M3203" s="4" t="str">
        <f t="shared" si="202"/>
        <v>NIVEL-9</v>
      </c>
      <c r="N3203" s="4" t="str">
        <f t="shared" si="203"/>
        <v>2414990120000</v>
      </c>
      <c r="O3203" s="55" t="str">
        <f t="shared" si="204"/>
        <v>2414990120008</v>
      </c>
      <c r="P3203" s="105">
        <v>2414990120008</v>
      </c>
      <c r="Q3203" s="106" t="s">
        <v>6308</v>
      </c>
      <c r="R3203" s="108" t="s">
        <v>5115</v>
      </c>
      <c r="S3203" s="101" t="s">
        <v>36</v>
      </c>
      <c r="T3203" s="33">
        <v>2418109120013</v>
      </c>
      <c r="U3203" s="33" t="s">
        <v>40</v>
      </c>
      <c r="V3203" s="34" t="s">
        <v>3266</v>
      </c>
      <c r="W3203" s="58" t="s">
        <v>24</v>
      </c>
      <c r="X3203" s="58">
        <v>44927</v>
      </c>
      <c r="Y3203" s="58">
        <v>44927</v>
      </c>
      <c r="Z3203" s="93" t="s">
        <v>25</v>
      </c>
    </row>
    <row r="3204" spans="1:26" s="5" customFormat="1" ht="27" customHeight="1" x14ac:dyDescent="0.25">
      <c r="A3204" s="99">
        <f t="shared" si="205"/>
        <v>1</v>
      </c>
      <c r="B3204" s="97">
        <f t="array" aca="1" ref="B3204" ca="1">IF(AND(MAX(IF(O3203:O4201=O3204,X3203:X4201))=X3204,Y3204&lt;=B$1),P3204,"-")</f>
        <v>2414990120009</v>
      </c>
      <c r="C3204" s="4">
        <v>2</v>
      </c>
      <c r="D3204" s="4">
        <v>4</v>
      </c>
      <c r="E3204" s="4">
        <v>1</v>
      </c>
      <c r="F3204" s="4">
        <v>4</v>
      </c>
      <c r="G3204" s="4">
        <v>99</v>
      </c>
      <c r="H3204" s="4">
        <v>0</v>
      </c>
      <c r="I3204" s="4">
        <v>1</v>
      </c>
      <c r="J3204" s="4">
        <v>20</v>
      </c>
      <c r="K3204" s="4">
        <v>9</v>
      </c>
      <c r="L3204" s="4" t="s">
        <v>6312</v>
      </c>
      <c r="M3204" s="4" t="str">
        <f t="shared" ref="M3204:M3267" si="206">IF(K3204&lt;&gt;0,"NIVEL-9",
IF(J3204&lt;&gt;0,"NIVEL-8",
IF(I3204&lt;&gt;0,"NIVEL-7",
IF(H3204&lt;&gt;0,"NIVEL-6",
IF(G3204&lt;&gt;0,"NIVEL-5",
IF(F3204&lt;&gt;0,"NIVEL-4",
IF(E3204&lt;&gt;0,"NIVEL-3",
IF(D3204&lt;&gt;0,"NIVEL-2",
"NIVEL-1"))))))))</f>
        <v>NIVEL-9</v>
      </c>
      <c r="N3204" s="4" t="str">
        <f t="shared" ref="N3204:N3267" si="207">IF(K3204&lt;&gt;0,LEFT(P3204,10)&amp;"000",
IF(J3204&lt;&gt;0,LEFT(P3204,8)&amp;"00000",
IF(I3204&lt;&gt;0,LEFT(P3204,7)&amp;"000000",
IF(H3204&lt;&gt;0,LEFT(P3204,6)&amp;"0000000",
IF(G3204&lt;&gt;0,LEFT(P3204,4)&amp;"000000000",
IF(F3204&lt;&gt;0,LEFT(P3204,3)&amp;"0000000000",
IF(E3204&lt;&gt;0,LEFT(P3204,2)&amp;"00000000000",
IF(D3204&lt;&gt;0,LEFT(P3204,1)&amp;"000000000000",
"-"))))))))</f>
        <v>2414990120000</v>
      </c>
      <c r="O3204" s="55" t="str">
        <f t="shared" si="204"/>
        <v>2414990120009</v>
      </c>
      <c r="P3204" s="105">
        <v>2414990120009</v>
      </c>
      <c r="Q3204" s="106" t="s">
        <v>6308</v>
      </c>
      <c r="R3204" s="108" t="s">
        <v>5116</v>
      </c>
      <c r="S3204" s="101" t="s">
        <v>36</v>
      </c>
      <c r="T3204" s="33">
        <v>2418109120015</v>
      </c>
      <c r="U3204" s="33" t="s">
        <v>40</v>
      </c>
      <c r="V3204" s="34" t="s">
        <v>5117</v>
      </c>
      <c r="W3204" s="58" t="s">
        <v>24</v>
      </c>
      <c r="X3204" s="58">
        <v>44927</v>
      </c>
      <c r="Y3204" s="58">
        <v>44927</v>
      </c>
      <c r="Z3204" s="93" t="s">
        <v>25</v>
      </c>
    </row>
    <row r="3205" spans="1:26" s="5" customFormat="1" ht="27" customHeight="1" x14ac:dyDescent="0.25">
      <c r="A3205" s="99">
        <f t="shared" si="205"/>
        <v>1</v>
      </c>
      <c r="B3205" s="97">
        <f t="array" aca="1" ref="B3205" ca="1">IF(AND(MAX(IF(O3204:O4202=O3205,X3204:X4202))=X3205,Y3205&lt;=B$1),P3205,"-")</f>
        <v>2414990120010</v>
      </c>
      <c r="C3205" s="4">
        <v>2</v>
      </c>
      <c r="D3205" s="4">
        <v>4</v>
      </c>
      <c r="E3205" s="4">
        <v>1</v>
      </c>
      <c r="F3205" s="4">
        <v>4</v>
      </c>
      <c r="G3205" s="4">
        <v>99</v>
      </c>
      <c r="H3205" s="4">
        <v>0</v>
      </c>
      <c r="I3205" s="4">
        <v>1</v>
      </c>
      <c r="J3205" s="4">
        <v>20</v>
      </c>
      <c r="K3205" s="4">
        <v>10</v>
      </c>
      <c r="L3205" s="4" t="s">
        <v>6312</v>
      </c>
      <c r="M3205" s="4" t="str">
        <f t="shared" si="206"/>
        <v>NIVEL-9</v>
      </c>
      <c r="N3205" s="4" t="str">
        <f t="shared" si="207"/>
        <v>2414990120000</v>
      </c>
      <c r="O3205" s="55" t="str">
        <f t="shared" si="204"/>
        <v>2414990120010</v>
      </c>
      <c r="P3205" s="105">
        <v>2414990120010</v>
      </c>
      <c r="Q3205" s="106" t="s">
        <v>6308</v>
      </c>
      <c r="R3205" s="108" t="s">
        <v>5118</v>
      </c>
      <c r="S3205" s="101" t="s">
        <v>36</v>
      </c>
      <c r="T3205" s="33">
        <v>2418109120016</v>
      </c>
      <c r="U3205" s="33" t="s">
        <v>40</v>
      </c>
      <c r="V3205" s="34" t="s">
        <v>5119</v>
      </c>
      <c r="W3205" s="58" t="s">
        <v>24</v>
      </c>
      <c r="X3205" s="58">
        <v>44927</v>
      </c>
      <c r="Y3205" s="58">
        <v>44927</v>
      </c>
      <c r="Z3205" s="93" t="s">
        <v>25</v>
      </c>
    </row>
    <row r="3206" spans="1:26" s="5" customFormat="1" ht="27" customHeight="1" x14ac:dyDescent="0.25">
      <c r="A3206" s="99">
        <f t="shared" si="205"/>
        <v>1</v>
      </c>
      <c r="B3206" s="97">
        <f t="array" aca="1" ref="B3206" ca="1">IF(AND(MAX(IF(O3205:O4203=O3206,X3205:X4203))=X3206,Y3206&lt;=B$1),P3206,"-")</f>
        <v>2414990120011</v>
      </c>
      <c r="C3206" s="4">
        <v>2</v>
      </c>
      <c r="D3206" s="4">
        <v>4</v>
      </c>
      <c r="E3206" s="4">
        <v>1</v>
      </c>
      <c r="F3206" s="4">
        <v>4</v>
      </c>
      <c r="G3206" s="4">
        <v>99</v>
      </c>
      <c r="H3206" s="4">
        <v>0</v>
      </c>
      <c r="I3206" s="4">
        <v>1</v>
      </c>
      <c r="J3206" s="4">
        <v>20</v>
      </c>
      <c r="K3206" s="4">
        <v>11</v>
      </c>
      <c r="L3206" s="4" t="s">
        <v>6312</v>
      </c>
      <c r="M3206" s="4" t="str">
        <f t="shared" si="206"/>
        <v>NIVEL-9</v>
      </c>
      <c r="N3206" s="4" t="str">
        <f t="shared" si="207"/>
        <v>2414990120000</v>
      </c>
      <c r="O3206" s="55" t="str">
        <f t="shared" si="204"/>
        <v>2414990120011</v>
      </c>
      <c r="P3206" s="105">
        <v>2414990120011</v>
      </c>
      <c r="Q3206" s="106" t="s">
        <v>6308</v>
      </c>
      <c r="R3206" s="108" t="s">
        <v>3269</v>
      </c>
      <c r="S3206" s="101" t="s">
        <v>36</v>
      </c>
      <c r="T3206" s="33">
        <v>2418109120017</v>
      </c>
      <c r="U3206" s="33" t="s">
        <v>40</v>
      </c>
      <c r="V3206" s="34" t="s">
        <v>3269</v>
      </c>
      <c r="W3206" s="58" t="s">
        <v>24</v>
      </c>
      <c r="X3206" s="58">
        <v>44927</v>
      </c>
      <c r="Y3206" s="58">
        <v>44927</v>
      </c>
      <c r="Z3206" s="93" t="s">
        <v>25</v>
      </c>
    </row>
    <row r="3207" spans="1:26" s="5" customFormat="1" ht="27" customHeight="1" x14ac:dyDescent="0.25">
      <c r="A3207" s="99">
        <f t="shared" si="205"/>
        <v>1</v>
      </c>
      <c r="B3207" s="97">
        <f t="array" aca="1" ref="B3207" ca="1">IF(AND(MAX(IF(O3206:O4204=O3207,X3206:X4204))=X3207,Y3207&lt;=B$1),P3207,"-")</f>
        <v>2414990120012</v>
      </c>
      <c r="C3207" s="4">
        <v>2</v>
      </c>
      <c r="D3207" s="4">
        <v>4</v>
      </c>
      <c r="E3207" s="4">
        <v>1</v>
      </c>
      <c r="F3207" s="4">
        <v>4</v>
      </c>
      <c r="G3207" s="4">
        <v>99</v>
      </c>
      <c r="H3207" s="4">
        <v>0</v>
      </c>
      <c r="I3207" s="4">
        <v>1</v>
      </c>
      <c r="J3207" s="4">
        <v>20</v>
      </c>
      <c r="K3207" s="4">
        <v>12</v>
      </c>
      <c r="L3207" s="4" t="s">
        <v>6312</v>
      </c>
      <c r="M3207" s="4" t="str">
        <f t="shared" si="206"/>
        <v>NIVEL-9</v>
      </c>
      <c r="N3207" s="4" t="str">
        <f t="shared" si="207"/>
        <v>2414990120000</v>
      </c>
      <c r="O3207" s="55" t="str">
        <f t="shared" si="204"/>
        <v>2414990120012</v>
      </c>
      <c r="P3207" s="105">
        <v>2414990120012</v>
      </c>
      <c r="Q3207" s="106" t="s">
        <v>6308</v>
      </c>
      <c r="R3207" s="108" t="s">
        <v>3270</v>
      </c>
      <c r="S3207" s="101" t="s">
        <v>36</v>
      </c>
      <c r="T3207" s="33">
        <v>2418109120018</v>
      </c>
      <c r="U3207" s="33" t="s">
        <v>40</v>
      </c>
      <c r="V3207" s="34" t="s">
        <v>3271</v>
      </c>
      <c r="W3207" s="58" t="s">
        <v>24</v>
      </c>
      <c r="X3207" s="58">
        <v>44927</v>
      </c>
      <c r="Y3207" s="58">
        <v>44927</v>
      </c>
      <c r="Z3207" s="93" t="s">
        <v>25</v>
      </c>
    </row>
    <row r="3208" spans="1:26" s="5" customFormat="1" ht="27" customHeight="1" x14ac:dyDescent="0.25">
      <c r="A3208" s="99">
        <f t="shared" si="205"/>
        <v>1</v>
      </c>
      <c r="B3208" s="97">
        <f t="array" aca="1" ref="B3208" ca="1">IF(AND(MAX(IF(O3207:O4205=O3208,X3207:X4205))=X3208,Y3208&lt;=B$1),P3208,"-")</f>
        <v>2414990120013</v>
      </c>
      <c r="C3208" s="4">
        <v>2</v>
      </c>
      <c r="D3208" s="4">
        <v>4</v>
      </c>
      <c r="E3208" s="4">
        <v>1</v>
      </c>
      <c r="F3208" s="4">
        <v>4</v>
      </c>
      <c r="G3208" s="4">
        <v>99</v>
      </c>
      <c r="H3208" s="4">
        <v>0</v>
      </c>
      <c r="I3208" s="4">
        <v>1</v>
      </c>
      <c r="J3208" s="4">
        <v>20</v>
      </c>
      <c r="K3208" s="4">
        <v>13</v>
      </c>
      <c r="L3208" s="4" t="s">
        <v>6312</v>
      </c>
      <c r="M3208" s="4" t="str">
        <f t="shared" si="206"/>
        <v>NIVEL-9</v>
      </c>
      <c r="N3208" s="4" t="str">
        <f t="shared" si="207"/>
        <v>2414990120000</v>
      </c>
      <c r="O3208" s="55" t="str">
        <f t="shared" si="204"/>
        <v>2414990120013</v>
      </c>
      <c r="P3208" s="105">
        <v>2414990120013</v>
      </c>
      <c r="Q3208" s="106" t="s">
        <v>6308</v>
      </c>
      <c r="R3208" s="108" t="s">
        <v>5120</v>
      </c>
      <c r="S3208" s="101" t="s">
        <v>36</v>
      </c>
      <c r="T3208" s="33">
        <v>2418109120019</v>
      </c>
      <c r="U3208" s="33" t="s">
        <v>40</v>
      </c>
      <c r="V3208" s="34" t="s">
        <v>5121</v>
      </c>
      <c r="W3208" s="58" t="s">
        <v>24</v>
      </c>
      <c r="X3208" s="58">
        <v>44927</v>
      </c>
      <c r="Y3208" s="58">
        <v>44927</v>
      </c>
      <c r="Z3208" s="93" t="s">
        <v>25</v>
      </c>
    </row>
    <row r="3209" spans="1:26" s="5" customFormat="1" ht="27" customHeight="1" x14ac:dyDescent="0.25">
      <c r="A3209" s="99">
        <f t="shared" si="205"/>
        <v>1</v>
      </c>
      <c r="B3209" s="97">
        <f t="array" aca="1" ref="B3209" ca="1">IF(AND(MAX(IF(O3208:O4206=O3209,X3208:X4206))=X3209,Y3209&lt;=B$1),P3209,"-")</f>
        <v>2414990120014</v>
      </c>
      <c r="C3209" s="4">
        <v>2</v>
      </c>
      <c r="D3209" s="4">
        <v>4</v>
      </c>
      <c r="E3209" s="4">
        <v>1</v>
      </c>
      <c r="F3209" s="4">
        <v>4</v>
      </c>
      <c r="G3209" s="4">
        <v>99</v>
      </c>
      <c r="H3209" s="4">
        <v>0</v>
      </c>
      <c r="I3209" s="4">
        <v>1</v>
      </c>
      <c r="J3209" s="4">
        <v>20</v>
      </c>
      <c r="K3209" s="4">
        <v>14</v>
      </c>
      <c r="L3209" s="4" t="s">
        <v>6312</v>
      </c>
      <c r="M3209" s="4" t="str">
        <f t="shared" si="206"/>
        <v>NIVEL-9</v>
      </c>
      <c r="N3209" s="4" t="str">
        <f t="shared" si="207"/>
        <v>2414990120000</v>
      </c>
      <c r="O3209" s="55" t="str">
        <f t="shared" si="204"/>
        <v>2414990120014</v>
      </c>
      <c r="P3209" s="105">
        <v>2414990120014</v>
      </c>
      <c r="Q3209" s="106" t="s">
        <v>6308</v>
      </c>
      <c r="R3209" s="108" t="s">
        <v>3274</v>
      </c>
      <c r="S3209" s="101" t="s">
        <v>107</v>
      </c>
      <c r="T3209" s="33" t="s">
        <v>25</v>
      </c>
      <c r="U3209" s="33" t="s">
        <v>25</v>
      </c>
      <c r="V3209" s="34" t="s">
        <v>25</v>
      </c>
      <c r="W3209" s="58" t="s">
        <v>24</v>
      </c>
      <c r="X3209" s="58">
        <v>45041</v>
      </c>
      <c r="Y3209" s="58">
        <v>45041</v>
      </c>
      <c r="Z3209" s="93" t="s">
        <v>25</v>
      </c>
    </row>
    <row r="3210" spans="1:26" s="5" customFormat="1" ht="27" customHeight="1" x14ac:dyDescent="0.25">
      <c r="A3210" s="99">
        <f t="shared" si="205"/>
        <v>1</v>
      </c>
      <c r="B3210" s="97">
        <f t="array" aca="1" ref="B3210" ca="1">IF(AND(MAX(IF(O3209:O4207=O3210,X3209:X4207))=X3210,Y3210&lt;=B$1),P3210,"-")</f>
        <v>2414990120015</v>
      </c>
      <c r="C3210" s="4">
        <v>2</v>
      </c>
      <c r="D3210" s="4">
        <v>4</v>
      </c>
      <c r="E3210" s="4">
        <v>1</v>
      </c>
      <c r="F3210" s="4">
        <v>4</v>
      </c>
      <c r="G3210" s="4">
        <v>99</v>
      </c>
      <c r="H3210" s="4">
        <v>0</v>
      </c>
      <c r="I3210" s="4">
        <v>1</v>
      </c>
      <c r="J3210" s="4">
        <v>20</v>
      </c>
      <c r="K3210" s="4">
        <v>15</v>
      </c>
      <c r="L3210" s="4" t="s">
        <v>6312</v>
      </c>
      <c r="M3210" s="4" t="str">
        <f t="shared" si="206"/>
        <v>NIVEL-9</v>
      </c>
      <c r="N3210" s="4" t="str">
        <f t="shared" si="207"/>
        <v>2414990120000</v>
      </c>
      <c r="O3210" s="55" t="str">
        <f t="shared" si="204"/>
        <v>2414990120015</v>
      </c>
      <c r="P3210" s="105">
        <v>2414990120015</v>
      </c>
      <c r="Q3210" s="106" t="s">
        <v>6308</v>
      </c>
      <c r="R3210" s="108" t="s">
        <v>3272</v>
      </c>
      <c r="S3210" s="101" t="s">
        <v>107</v>
      </c>
      <c r="T3210" s="33" t="s">
        <v>25</v>
      </c>
      <c r="U3210" s="33" t="s">
        <v>25</v>
      </c>
      <c r="V3210" s="34" t="s">
        <v>25</v>
      </c>
      <c r="W3210" s="58" t="s">
        <v>24</v>
      </c>
      <c r="X3210" s="58">
        <v>45041</v>
      </c>
      <c r="Y3210" s="58">
        <v>45041</v>
      </c>
      <c r="Z3210" s="93" t="s">
        <v>25</v>
      </c>
    </row>
    <row r="3211" spans="1:26" s="5" customFormat="1" ht="27" customHeight="1" x14ac:dyDescent="0.25">
      <c r="A3211" s="99">
        <f t="shared" si="205"/>
        <v>1</v>
      </c>
      <c r="B3211" s="97">
        <f t="array" aca="1" ref="B3211" ca="1">IF(AND(MAX(IF(O3210:O4208=O3211,X3210:X4208))=X3211,Y3211&lt;=B$1),P3211,"-")</f>
        <v>2414990120016</v>
      </c>
      <c r="C3211" s="4">
        <v>2</v>
      </c>
      <c r="D3211" s="4">
        <v>4</v>
      </c>
      <c r="E3211" s="4">
        <v>1</v>
      </c>
      <c r="F3211" s="4">
        <v>4</v>
      </c>
      <c r="G3211" s="4">
        <v>99</v>
      </c>
      <c r="H3211" s="4">
        <v>0</v>
      </c>
      <c r="I3211" s="4">
        <v>1</v>
      </c>
      <c r="J3211" s="4">
        <v>20</v>
      </c>
      <c r="K3211" s="4">
        <v>16</v>
      </c>
      <c r="L3211" s="4" t="s">
        <v>6312</v>
      </c>
      <c r="M3211" s="4" t="str">
        <f t="shared" si="206"/>
        <v>NIVEL-9</v>
      </c>
      <c r="N3211" s="4" t="str">
        <f t="shared" si="207"/>
        <v>2414990120000</v>
      </c>
      <c r="O3211" s="55" t="str">
        <f t="shared" si="204"/>
        <v>2414990120016</v>
      </c>
      <c r="P3211" s="105">
        <v>2414990120016</v>
      </c>
      <c r="Q3211" s="106" t="s">
        <v>6308</v>
      </c>
      <c r="R3211" s="108" t="s">
        <v>5122</v>
      </c>
      <c r="S3211" s="101" t="s">
        <v>107</v>
      </c>
      <c r="T3211" s="33" t="s">
        <v>25</v>
      </c>
      <c r="U3211" s="33" t="s">
        <v>25</v>
      </c>
      <c r="V3211" s="34" t="s">
        <v>25</v>
      </c>
      <c r="W3211" s="58" t="s">
        <v>24</v>
      </c>
      <c r="X3211" s="58">
        <v>45041</v>
      </c>
      <c r="Y3211" s="58">
        <v>45041</v>
      </c>
      <c r="Z3211" s="93" t="s">
        <v>25</v>
      </c>
    </row>
    <row r="3212" spans="1:26" s="5" customFormat="1" ht="27" customHeight="1" x14ac:dyDescent="0.25">
      <c r="A3212" s="99">
        <f t="shared" si="205"/>
        <v>1</v>
      </c>
      <c r="B3212" s="97">
        <f t="array" aca="1" ref="B3212" ca="1">IF(AND(MAX(IF(O3211:O4209=O3212,X3211:X4209))=X3212,Y3212&lt;=B$1),P3212,"-")</f>
        <v>2414990120017</v>
      </c>
      <c r="C3212" s="4">
        <v>2</v>
      </c>
      <c r="D3212" s="4">
        <v>4</v>
      </c>
      <c r="E3212" s="4">
        <v>1</v>
      </c>
      <c r="F3212" s="4">
        <v>4</v>
      </c>
      <c r="G3212" s="4">
        <v>99</v>
      </c>
      <c r="H3212" s="4">
        <v>0</v>
      </c>
      <c r="I3212" s="4">
        <v>1</v>
      </c>
      <c r="J3212" s="4">
        <v>20</v>
      </c>
      <c r="K3212" s="4">
        <v>17</v>
      </c>
      <c r="L3212" s="4" t="s">
        <v>6312</v>
      </c>
      <c r="M3212" s="4" t="str">
        <f t="shared" si="206"/>
        <v>NIVEL-9</v>
      </c>
      <c r="N3212" s="4" t="str">
        <f t="shared" si="207"/>
        <v>2414990120000</v>
      </c>
      <c r="O3212" s="55" t="str">
        <f t="shared" si="204"/>
        <v>2414990120017</v>
      </c>
      <c r="P3212" s="105">
        <v>2414990120017</v>
      </c>
      <c r="Q3212" s="106" t="s">
        <v>6308</v>
      </c>
      <c r="R3212" s="108" t="s">
        <v>5123</v>
      </c>
      <c r="S3212" s="101" t="s">
        <v>107</v>
      </c>
      <c r="T3212" s="33" t="s">
        <v>25</v>
      </c>
      <c r="U3212" s="33" t="s">
        <v>25</v>
      </c>
      <c r="V3212" s="34" t="s">
        <v>25</v>
      </c>
      <c r="W3212" s="58" t="s">
        <v>605</v>
      </c>
      <c r="X3212" s="58">
        <v>45412</v>
      </c>
      <c r="Y3212" s="58">
        <v>45412</v>
      </c>
      <c r="Z3212" s="93" t="s">
        <v>25</v>
      </c>
    </row>
    <row r="3213" spans="1:26" s="5" customFormat="1" ht="27" customHeight="1" x14ac:dyDescent="0.25">
      <c r="A3213" s="99">
        <f t="shared" si="205"/>
        <v>1</v>
      </c>
      <c r="B3213" s="97">
        <f t="array" aca="1" ref="B3213" ca="1">IF(AND(MAX(IF(O3212:O4210=O3213,X3212:X4210))=X3213,Y3213&lt;=B$1),P3213,"-")</f>
        <v>2414990120018</v>
      </c>
      <c r="C3213" s="4">
        <v>2</v>
      </c>
      <c r="D3213" s="4">
        <v>4</v>
      </c>
      <c r="E3213" s="4">
        <v>1</v>
      </c>
      <c r="F3213" s="4">
        <v>4</v>
      </c>
      <c r="G3213" s="4">
        <v>99</v>
      </c>
      <c r="H3213" s="4">
        <v>0</v>
      </c>
      <c r="I3213" s="4">
        <v>1</v>
      </c>
      <c r="J3213" s="4">
        <v>20</v>
      </c>
      <c r="K3213" s="4">
        <v>18</v>
      </c>
      <c r="L3213" s="4" t="s">
        <v>6312</v>
      </c>
      <c r="M3213" s="4" t="str">
        <f t="shared" si="206"/>
        <v>NIVEL-9</v>
      </c>
      <c r="N3213" s="4" t="str">
        <f t="shared" si="207"/>
        <v>2414990120000</v>
      </c>
      <c r="O3213" s="55" t="str">
        <f t="shared" si="204"/>
        <v>2414990120018</v>
      </c>
      <c r="P3213" s="105">
        <v>2414990120018</v>
      </c>
      <c r="Q3213" s="106" t="s">
        <v>6308</v>
      </c>
      <c r="R3213" s="108" t="s">
        <v>3275</v>
      </c>
      <c r="S3213" s="101" t="s">
        <v>107</v>
      </c>
      <c r="T3213" s="33" t="s">
        <v>25</v>
      </c>
      <c r="U3213" s="33" t="s">
        <v>25</v>
      </c>
      <c r="V3213" s="34" t="s">
        <v>25</v>
      </c>
      <c r="W3213" s="58" t="s">
        <v>605</v>
      </c>
      <c r="X3213" s="58">
        <v>45412</v>
      </c>
      <c r="Y3213" s="58">
        <v>45412</v>
      </c>
      <c r="Z3213" s="93" t="s">
        <v>25</v>
      </c>
    </row>
    <row r="3214" spans="1:26" s="5" customFormat="1" ht="27" customHeight="1" x14ac:dyDescent="0.25">
      <c r="A3214" s="99">
        <f t="shared" si="205"/>
        <v>1</v>
      </c>
      <c r="B3214" s="97">
        <f t="array" aca="1" ref="B3214" ca="1">IF(AND(MAX(IF(O3213:O4211=O3214,X3213:X4211))=X3214,Y3214&lt;=B$1),P3214,"-")</f>
        <v>2414990121000</v>
      </c>
      <c r="C3214" s="4">
        <v>2</v>
      </c>
      <c r="D3214" s="4">
        <v>4</v>
      </c>
      <c r="E3214" s="4">
        <v>1</v>
      </c>
      <c r="F3214" s="4">
        <v>4</v>
      </c>
      <c r="G3214" s="4">
        <v>99</v>
      </c>
      <c r="H3214" s="4">
        <v>0</v>
      </c>
      <c r="I3214" s="4">
        <v>1</v>
      </c>
      <c r="J3214" s="4">
        <v>21</v>
      </c>
      <c r="K3214" s="4">
        <v>0</v>
      </c>
      <c r="L3214" s="4" t="s">
        <v>6312</v>
      </c>
      <c r="M3214" s="4" t="str">
        <f t="shared" si="206"/>
        <v>NIVEL-8</v>
      </c>
      <c r="N3214" s="4" t="str">
        <f t="shared" si="207"/>
        <v>2414990100000</v>
      </c>
      <c r="O3214" s="55" t="str">
        <f t="shared" si="204"/>
        <v>2414990121000</v>
      </c>
      <c r="P3214" s="105">
        <v>2414990121000</v>
      </c>
      <c r="Q3214" s="106" t="s">
        <v>6309</v>
      </c>
      <c r="R3214" s="108" t="s">
        <v>5124</v>
      </c>
      <c r="S3214" s="101" t="s">
        <v>36</v>
      </c>
      <c r="T3214" s="33">
        <v>2418109121000</v>
      </c>
      <c r="U3214" s="33" t="s">
        <v>21</v>
      </c>
      <c r="V3214" s="34" t="s">
        <v>3278</v>
      </c>
      <c r="W3214" s="58" t="s">
        <v>24</v>
      </c>
      <c r="X3214" s="58">
        <v>44927</v>
      </c>
      <c r="Y3214" s="58">
        <v>44927</v>
      </c>
      <c r="Z3214" s="93" t="s">
        <v>25</v>
      </c>
    </row>
    <row r="3215" spans="1:26" s="5" customFormat="1" ht="27" customHeight="1" x14ac:dyDescent="0.25">
      <c r="A3215" s="99">
        <f t="shared" si="205"/>
        <v>1</v>
      </c>
      <c r="B3215" s="97">
        <f t="array" aca="1" ref="B3215" ca="1">IF(AND(MAX(IF(O3214:O4212=O3215,X3214:X4212))=X3215,Y3215&lt;=B$1),P3215,"-")</f>
        <v>2414990121001</v>
      </c>
      <c r="C3215" s="4">
        <v>2</v>
      </c>
      <c r="D3215" s="4">
        <v>4</v>
      </c>
      <c r="E3215" s="4">
        <v>1</v>
      </c>
      <c r="F3215" s="4">
        <v>4</v>
      </c>
      <c r="G3215" s="4">
        <v>99</v>
      </c>
      <c r="H3215" s="4">
        <v>0</v>
      </c>
      <c r="I3215" s="4">
        <v>1</v>
      </c>
      <c r="J3215" s="4">
        <v>21</v>
      </c>
      <c r="K3215" s="4">
        <v>1</v>
      </c>
      <c r="L3215" s="4" t="s">
        <v>6312</v>
      </c>
      <c r="M3215" s="4" t="str">
        <f t="shared" si="206"/>
        <v>NIVEL-9</v>
      </c>
      <c r="N3215" s="4" t="str">
        <f t="shared" si="207"/>
        <v>2414990121000</v>
      </c>
      <c r="O3215" s="55" t="str">
        <f t="shared" si="204"/>
        <v>2414990121001</v>
      </c>
      <c r="P3215" s="105">
        <v>2414990121001</v>
      </c>
      <c r="Q3215" s="106" t="s">
        <v>6308</v>
      </c>
      <c r="R3215" s="108" t="s">
        <v>5125</v>
      </c>
      <c r="S3215" s="101" t="s">
        <v>36</v>
      </c>
      <c r="T3215" s="33">
        <v>2418109121001</v>
      </c>
      <c r="U3215" s="33" t="s">
        <v>40</v>
      </c>
      <c r="V3215" s="34" t="s">
        <v>3280</v>
      </c>
      <c r="W3215" s="58" t="s">
        <v>24</v>
      </c>
      <c r="X3215" s="58">
        <v>44927</v>
      </c>
      <c r="Y3215" s="58">
        <v>44927</v>
      </c>
      <c r="Z3215" s="93" t="s">
        <v>25</v>
      </c>
    </row>
    <row r="3216" spans="1:26" s="5" customFormat="1" ht="27" customHeight="1" x14ac:dyDescent="0.25">
      <c r="A3216" s="99">
        <f t="shared" si="205"/>
        <v>1</v>
      </c>
      <c r="B3216" s="97">
        <f t="array" aca="1" ref="B3216" ca="1">IF(AND(MAX(IF(O3215:O4213=O3216,X3215:X4213))=X3216,Y3216&lt;=B$1),P3216,"-")</f>
        <v>2414990122000</v>
      </c>
      <c r="C3216" s="4">
        <v>2</v>
      </c>
      <c r="D3216" s="4">
        <v>4</v>
      </c>
      <c r="E3216" s="4">
        <v>1</v>
      </c>
      <c r="F3216" s="4">
        <v>4</v>
      </c>
      <c r="G3216" s="4">
        <v>99</v>
      </c>
      <c r="H3216" s="4">
        <v>0</v>
      </c>
      <c r="I3216" s="4">
        <v>1</v>
      </c>
      <c r="J3216" s="4">
        <v>22</v>
      </c>
      <c r="K3216" s="4">
        <v>0</v>
      </c>
      <c r="L3216" s="4" t="s">
        <v>6312</v>
      </c>
      <c r="M3216" s="4" t="str">
        <f t="shared" si="206"/>
        <v>NIVEL-8</v>
      </c>
      <c r="N3216" s="4" t="str">
        <f t="shared" si="207"/>
        <v>2414990100000</v>
      </c>
      <c r="O3216" s="55" t="str">
        <f t="shared" si="204"/>
        <v>2414990122000</v>
      </c>
      <c r="P3216" s="105">
        <v>2414990122000</v>
      </c>
      <c r="Q3216" s="106" t="s">
        <v>6309</v>
      </c>
      <c r="R3216" s="108" t="s">
        <v>5126</v>
      </c>
      <c r="S3216" s="101" t="s">
        <v>36</v>
      </c>
      <c r="T3216" s="33">
        <v>2418109122000</v>
      </c>
      <c r="U3216" s="33" t="s">
        <v>21</v>
      </c>
      <c r="V3216" s="34" t="s">
        <v>3282</v>
      </c>
      <c r="W3216" s="58" t="s">
        <v>24</v>
      </c>
      <c r="X3216" s="58">
        <v>44927</v>
      </c>
      <c r="Y3216" s="58">
        <v>44927</v>
      </c>
      <c r="Z3216" s="93" t="s">
        <v>25</v>
      </c>
    </row>
    <row r="3217" spans="1:26" s="5" customFormat="1" ht="27" customHeight="1" x14ac:dyDescent="0.25">
      <c r="A3217" s="99">
        <f t="shared" si="205"/>
        <v>1</v>
      </c>
      <c r="B3217" s="97">
        <f t="array" aca="1" ref="B3217" ca="1">IF(AND(MAX(IF(O3216:O4214=O3217,X3216:X4214))=X3217,Y3217&lt;=B$1),P3217,"-")</f>
        <v>2419000000000</v>
      </c>
      <c r="C3217" s="4">
        <v>2</v>
      </c>
      <c r="D3217" s="4">
        <v>4</v>
      </c>
      <c r="E3217" s="4">
        <v>1</v>
      </c>
      <c r="F3217" s="4">
        <v>9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 t="s">
        <v>6310</v>
      </c>
      <c r="M3217" s="4" t="str">
        <f t="shared" si="206"/>
        <v>NIVEL-4</v>
      </c>
      <c r="N3217" s="4" t="str">
        <f t="shared" si="207"/>
        <v>2410000000000</v>
      </c>
      <c r="O3217" s="55" t="str">
        <f t="shared" ref="O3217:O3279" si="208">CONCATENATE(P3217)</f>
        <v>2419000000000</v>
      </c>
      <c r="P3217" s="105">
        <v>2419000000000</v>
      </c>
      <c r="Q3217" s="106" t="s">
        <v>6309</v>
      </c>
      <c r="R3217" s="108" t="s">
        <v>3284</v>
      </c>
      <c r="S3217" s="101" t="s">
        <v>36</v>
      </c>
      <c r="T3217" s="33">
        <v>2418990000000</v>
      </c>
      <c r="U3217" s="33" t="s">
        <v>21</v>
      </c>
      <c r="V3217" s="34" t="s">
        <v>3285</v>
      </c>
      <c r="W3217" s="58" t="s">
        <v>24</v>
      </c>
      <c r="X3217" s="58">
        <v>44927</v>
      </c>
      <c r="Y3217" s="58">
        <v>44927</v>
      </c>
      <c r="Z3217" s="93" t="s">
        <v>25</v>
      </c>
    </row>
    <row r="3218" spans="1:26" s="5" customFormat="1" ht="27" customHeight="1" x14ac:dyDescent="0.25">
      <c r="A3218" s="99">
        <f t="shared" si="205"/>
        <v>1</v>
      </c>
      <c r="B3218" s="97">
        <f t="array" aca="1" ref="B3218" ca="1">IF(AND(MAX(IF(O3217:O4215=O3218,X3217:X4215))=X3218,Y3218&lt;=B$1),P3218,"-")</f>
        <v>2419500000000</v>
      </c>
      <c r="C3218" s="4">
        <v>2</v>
      </c>
      <c r="D3218" s="4">
        <v>4</v>
      </c>
      <c r="E3218" s="4">
        <v>1</v>
      </c>
      <c r="F3218" s="4">
        <v>9</v>
      </c>
      <c r="G3218" s="4">
        <v>50</v>
      </c>
      <c r="H3218" s="4">
        <v>0</v>
      </c>
      <c r="I3218" s="4">
        <v>0</v>
      </c>
      <c r="J3218" s="4">
        <v>0</v>
      </c>
      <c r="K3218" s="4">
        <v>0</v>
      </c>
      <c r="L3218" s="4" t="s">
        <v>6310</v>
      </c>
      <c r="M3218" s="4" t="str">
        <f t="shared" si="206"/>
        <v>NIVEL-5</v>
      </c>
      <c r="N3218" s="4" t="str">
        <f t="shared" si="207"/>
        <v>2419000000000</v>
      </c>
      <c r="O3218" s="55" t="str">
        <f t="shared" si="208"/>
        <v>2419500000000</v>
      </c>
      <c r="P3218" s="105">
        <v>2419500000000</v>
      </c>
      <c r="Q3218" s="106" t="s">
        <v>6309</v>
      </c>
      <c r="R3218" s="108" t="s">
        <v>3294</v>
      </c>
      <c r="S3218" s="101" t="s">
        <v>36</v>
      </c>
      <c r="T3218" s="33">
        <v>2418010000000</v>
      </c>
      <c r="U3218" s="33" t="s">
        <v>21</v>
      </c>
      <c r="V3218" s="34" t="s">
        <v>3294</v>
      </c>
      <c r="W3218" s="58" t="s">
        <v>24</v>
      </c>
      <c r="X3218" s="58">
        <v>44927</v>
      </c>
      <c r="Y3218" s="58">
        <v>44927</v>
      </c>
      <c r="Z3218" s="93" t="s">
        <v>25</v>
      </c>
    </row>
    <row r="3219" spans="1:26" s="5" customFormat="1" ht="27" customHeight="1" x14ac:dyDescent="0.25">
      <c r="A3219" s="99">
        <f t="shared" si="205"/>
        <v>1</v>
      </c>
      <c r="B3219" s="97">
        <f t="array" aca="1" ref="B3219" ca="1">IF(AND(MAX(IF(O3218:O4216=O3219,X3218:X4216))=X3219,Y3219&lt;=B$1),P3219,"-")</f>
        <v>2419510000000</v>
      </c>
      <c r="C3219" s="4">
        <v>2</v>
      </c>
      <c r="D3219" s="4">
        <v>4</v>
      </c>
      <c r="E3219" s="4">
        <v>1</v>
      </c>
      <c r="F3219" s="4">
        <v>9</v>
      </c>
      <c r="G3219" s="4">
        <v>51</v>
      </c>
      <c r="H3219" s="4">
        <v>0</v>
      </c>
      <c r="I3219" s="4">
        <v>0</v>
      </c>
      <c r="J3219" s="4">
        <v>0</v>
      </c>
      <c r="K3219" s="4">
        <v>0</v>
      </c>
      <c r="L3219" s="4" t="s">
        <v>6310</v>
      </c>
      <c r="M3219" s="4" t="str">
        <f t="shared" si="206"/>
        <v>NIVEL-5</v>
      </c>
      <c r="N3219" s="4" t="str">
        <f t="shared" si="207"/>
        <v>2419000000000</v>
      </c>
      <c r="O3219" s="55" t="str">
        <f t="shared" si="208"/>
        <v>2419510000000</v>
      </c>
      <c r="P3219" s="105">
        <v>2419510000000</v>
      </c>
      <c r="Q3219" s="106" t="s">
        <v>6309</v>
      </c>
      <c r="R3219" s="108" t="s">
        <v>3314</v>
      </c>
      <c r="S3219" s="101" t="s">
        <v>107</v>
      </c>
      <c r="T3219" s="33" t="s">
        <v>25</v>
      </c>
      <c r="U3219" s="33" t="s">
        <v>25</v>
      </c>
      <c r="V3219" s="34" t="s">
        <v>25</v>
      </c>
      <c r="W3219" s="58" t="s">
        <v>24</v>
      </c>
      <c r="X3219" s="58">
        <v>44927</v>
      </c>
      <c r="Y3219" s="58">
        <v>44927</v>
      </c>
      <c r="Z3219" s="93" t="s">
        <v>25</v>
      </c>
    </row>
    <row r="3220" spans="1:26" s="5" customFormat="1" ht="27" customHeight="1" x14ac:dyDescent="0.25">
      <c r="A3220" s="99">
        <f t="shared" si="205"/>
        <v>1</v>
      </c>
      <c r="B3220" s="97">
        <f t="array" aca="1" ref="B3220" ca="1">IF(AND(MAX(IF(O3219:O4217=O3220,X3219:X4217))=X3220,Y3220&lt;=B$1),P3220,"-")</f>
        <v>2419510100000</v>
      </c>
      <c r="C3220" s="4">
        <v>2</v>
      </c>
      <c r="D3220" s="4">
        <v>4</v>
      </c>
      <c r="E3220" s="4">
        <v>1</v>
      </c>
      <c r="F3220" s="4">
        <v>9</v>
      </c>
      <c r="G3220" s="4">
        <v>51</v>
      </c>
      <c r="H3220" s="4">
        <v>0</v>
      </c>
      <c r="I3220" s="4">
        <v>1</v>
      </c>
      <c r="J3220" s="4">
        <v>0</v>
      </c>
      <c r="K3220" s="4">
        <v>0</v>
      </c>
      <c r="L3220" s="4" t="s">
        <v>6310</v>
      </c>
      <c r="M3220" s="4" t="str">
        <f t="shared" si="206"/>
        <v>NIVEL-7</v>
      </c>
      <c r="N3220" s="4" t="str">
        <f t="shared" si="207"/>
        <v>2419510000000</v>
      </c>
      <c r="O3220" s="55" t="str">
        <f t="shared" si="208"/>
        <v>2419510100000</v>
      </c>
      <c r="P3220" s="105">
        <v>2419510100000</v>
      </c>
      <c r="Q3220" s="106" t="s">
        <v>6309</v>
      </c>
      <c r="R3220" s="108" t="s">
        <v>3315</v>
      </c>
      <c r="S3220" s="101" t="s">
        <v>107</v>
      </c>
      <c r="T3220" s="33" t="s">
        <v>25</v>
      </c>
      <c r="U3220" s="33" t="s">
        <v>25</v>
      </c>
      <c r="V3220" s="34" t="s">
        <v>25</v>
      </c>
      <c r="W3220" s="58" t="s">
        <v>24</v>
      </c>
      <c r="X3220" s="58">
        <v>44927</v>
      </c>
      <c r="Y3220" s="58">
        <v>44927</v>
      </c>
      <c r="Z3220" s="93" t="s">
        <v>25</v>
      </c>
    </row>
    <row r="3221" spans="1:26" s="5" customFormat="1" ht="27" customHeight="1" x14ac:dyDescent="0.25">
      <c r="A3221" s="99">
        <f t="shared" si="205"/>
        <v>1</v>
      </c>
      <c r="B3221" s="97">
        <f t="array" aca="1" ref="B3221" ca="1">IF(AND(MAX(IF(O3220:O4218=O3221,X3220:X4218))=X3221,Y3221&lt;=B$1),P3221,"-")</f>
        <v>2419510101000</v>
      </c>
      <c r="C3221" s="4">
        <v>2</v>
      </c>
      <c r="D3221" s="4">
        <v>4</v>
      </c>
      <c r="E3221" s="4">
        <v>1</v>
      </c>
      <c r="F3221" s="4">
        <v>9</v>
      </c>
      <c r="G3221" s="4">
        <v>51</v>
      </c>
      <c r="H3221" s="4">
        <v>0</v>
      </c>
      <c r="I3221" s="4">
        <v>1</v>
      </c>
      <c r="J3221" s="4">
        <v>1</v>
      </c>
      <c r="K3221" s="4">
        <v>0</v>
      </c>
      <c r="L3221" s="4" t="s">
        <v>6312</v>
      </c>
      <c r="M3221" s="4" t="str">
        <f t="shared" si="206"/>
        <v>NIVEL-8</v>
      </c>
      <c r="N3221" s="4" t="str">
        <f t="shared" si="207"/>
        <v>2419510100000</v>
      </c>
      <c r="O3221" s="55" t="str">
        <f t="shared" si="208"/>
        <v>2419510101000</v>
      </c>
      <c r="P3221" s="105">
        <v>2419510101000</v>
      </c>
      <c r="Q3221" s="106" t="s">
        <v>6308</v>
      </c>
      <c r="R3221" s="108" t="s">
        <v>3316</v>
      </c>
      <c r="S3221" s="101" t="s">
        <v>36</v>
      </c>
      <c r="T3221" s="33">
        <v>2418991199001</v>
      </c>
      <c r="U3221" s="33" t="s">
        <v>40</v>
      </c>
      <c r="V3221" s="34" t="s">
        <v>3317</v>
      </c>
      <c r="W3221" s="58" t="s">
        <v>24</v>
      </c>
      <c r="X3221" s="58">
        <v>44927</v>
      </c>
      <c r="Y3221" s="58">
        <v>44927</v>
      </c>
      <c r="Z3221" s="93" t="s">
        <v>25</v>
      </c>
    </row>
    <row r="3222" spans="1:26" s="5" customFormat="1" ht="27" customHeight="1" x14ac:dyDescent="0.25">
      <c r="A3222" s="99">
        <f t="shared" si="205"/>
        <v>1</v>
      </c>
      <c r="B3222" s="97">
        <f t="array" aca="1" ref="B3222" ca="1">IF(AND(MAX(IF(O3221:O4219=O3222,X3221:X4219))=X3222,Y3222&lt;=B$1),P3222,"-")</f>
        <v>2419990000000</v>
      </c>
      <c r="C3222" s="4">
        <v>2</v>
      </c>
      <c r="D3222" s="4">
        <v>4</v>
      </c>
      <c r="E3222" s="4">
        <v>1</v>
      </c>
      <c r="F3222" s="4">
        <v>9</v>
      </c>
      <c r="G3222" s="4">
        <v>99</v>
      </c>
      <c r="H3222" s="4">
        <v>0</v>
      </c>
      <c r="I3222" s="4">
        <v>0</v>
      </c>
      <c r="J3222" s="4">
        <v>0</v>
      </c>
      <c r="K3222" s="4">
        <v>0</v>
      </c>
      <c r="L3222" s="4" t="s">
        <v>6310</v>
      </c>
      <c r="M3222" s="4" t="str">
        <f t="shared" si="206"/>
        <v>NIVEL-5</v>
      </c>
      <c r="N3222" s="4" t="str">
        <f t="shared" si="207"/>
        <v>2419000000000</v>
      </c>
      <c r="O3222" s="55" t="str">
        <f t="shared" si="208"/>
        <v>2419990000000</v>
      </c>
      <c r="P3222" s="105">
        <v>2419990000000</v>
      </c>
      <c r="Q3222" s="106" t="s">
        <v>6309</v>
      </c>
      <c r="R3222" s="108" t="s">
        <v>3284</v>
      </c>
      <c r="S3222" s="101" t="s">
        <v>107</v>
      </c>
      <c r="T3222" s="33" t="s">
        <v>25</v>
      </c>
      <c r="U3222" s="33" t="s">
        <v>25</v>
      </c>
      <c r="V3222" s="34" t="s">
        <v>25</v>
      </c>
      <c r="W3222" s="58" t="s">
        <v>24</v>
      </c>
      <c r="X3222" s="58">
        <v>44927</v>
      </c>
      <c r="Y3222" s="58">
        <v>44927</v>
      </c>
      <c r="Z3222" s="93" t="s">
        <v>25</v>
      </c>
    </row>
    <row r="3223" spans="1:26" s="5" customFormat="1" ht="27" customHeight="1" x14ac:dyDescent="0.25">
      <c r="A3223" s="99">
        <f t="shared" si="205"/>
        <v>1</v>
      </c>
      <c r="B3223" s="97">
        <f t="array" aca="1" ref="B3223" ca="1">IF(AND(MAX(IF(O3222:O4220=O3223,X3222:X4220))=X3223,Y3223&lt;=B$1),P3223,"-")</f>
        <v>2419990100000</v>
      </c>
      <c r="C3223" s="4">
        <v>2</v>
      </c>
      <c r="D3223" s="4">
        <v>4</v>
      </c>
      <c r="E3223" s="4">
        <v>1</v>
      </c>
      <c r="F3223" s="4">
        <v>9</v>
      </c>
      <c r="G3223" s="4">
        <v>99</v>
      </c>
      <c r="H3223" s="4">
        <v>0</v>
      </c>
      <c r="I3223" s="4">
        <v>1</v>
      </c>
      <c r="J3223" s="4">
        <v>0</v>
      </c>
      <c r="K3223" s="4">
        <v>0</v>
      </c>
      <c r="L3223" s="4" t="s">
        <v>6310</v>
      </c>
      <c r="M3223" s="4" t="str">
        <f t="shared" si="206"/>
        <v>NIVEL-7</v>
      </c>
      <c r="N3223" s="4" t="str">
        <f t="shared" si="207"/>
        <v>2419990000000</v>
      </c>
      <c r="O3223" s="55" t="str">
        <f t="shared" si="208"/>
        <v>2419990100000</v>
      </c>
      <c r="P3223" s="105">
        <v>2419990100000</v>
      </c>
      <c r="Q3223" s="106" t="s">
        <v>6309</v>
      </c>
      <c r="R3223" s="108" t="s">
        <v>5127</v>
      </c>
      <c r="S3223" s="101" t="s">
        <v>36</v>
      </c>
      <c r="T3223" s="33">
        <v>2418991100000</v>
      </c>
      <c r="U3223" s="33" t="s">
        <v>21</v>
      </c>
      <c r="V3223" s="34" t="s">
        <v>3342</v>
      </c>
      <c r="W3223" s="58" t="s">
        <v>24</v>
      </c>
      <c r="X3223" s="58">
        <v>44927</v>
      </c>
      <c r="Y3223" s="58">
        <v>44927</v>
      </c>
      <c r="Z3223" s="93" t="s">
        <v>25</v>
      </c>
    </row>
    <row r="3224" spans="1:26" s="5" customFormat="1" ht="27" customHeight="1" x14ac:dyDescent="0.25">
      <c r="A3224" s="99">
        <f t="shared" si="205"/>
        <v>1</v>
      </c>
      <c r="B3224" s="97">
        <f t="array" aca="1" ref="B3224" ca="1">IF(AND(MAX(IF(O3223:O4221=O3224,X3223:X4221))=X3224,Y3224&lt;=B$1),P3224,"-")</f>
        <v>2419990101000</v>
      </c>
      <c r="C3224" s="4">
        <v>2</v>
      </c>
      <c r="D3224" s="4">
        <v>4</v>
      </c>
      <c r="E3224" s="4">
        <v>1</v>
      </c>
      <c r="F3224" s="4">
        <v>9</v>
      </c>
      <c r="G3224" s="4">
        <v>99</v>
      </c>
      <c r="H3224" s="4">
        <v>0</v>
      </c>
      <c r="I3224" s="4">
        <v>1</v>
      </c>
      <c r="J3224" s="4">
        <v>1</v>
      </c>
      <c r="K3224" s="4">
        <v>0</v>
      </c>
      <c r="L3224" s="4" t="s">
        <v>6312</v>
      </c>
      <c r="M3224" s="4" t="str">
        <f t="shared" si="206"/>
        <v>NIVEL-8</v>
      </c>
      <c r="N3224" s="4" t="str">
        <f t="shared" si="207"/>
        <v>2419990100000</v>
      </c>
      <c r="O3224" s="55" t="str">
        <f t="shared" si="208"/>
        <v>2419990101000</v>
      </c>
      <c r="P3224" s="105">
        <v>2419990101000</v>
      </c>
      <c r="Q3224" s="106" t="s">
        <v>6309</v>
      </c>
      <c r="R3224" s="108" t="s">
        <v>3347</v>
      </c>
      <c r="S3224" s="101" t="s">
        <v>36</v>
      </c>
      <c r="T3224" s="33">
        <v>2418991105000</v>
      </c>
      <c r="U3224" s="33" t="s">
        <v>21</v>
      </c>
      <c r="V3224" s="34" t="s">
        <v>3348</v>
      </c>
      <c r="W3224" s="58" t="s">
        <v>24</v>
      </c>
      <c r="X3224" s="58">
        <v>44927</v>
      </c>
      <c r="Y3224" s="58">
        <v>44927</v>
      </c>
      <c r="Z3224" s="93" t="s">
        <v>25</v>
      </c>
    </row>
    <row r="3225" spans="1:26" s="5" customFormat="1" ht="27" customHeight="1" x14ac:dyDescent="0.25">
      <c r="A3225" s="99">
        <f t="shared" si="205"/>
        <v>1</v>
      </c>
      <c r="B3225" s="97">
        <f t="array" aca="1" ref="B3225" ca="1">IF(AND(MAX(IF(O3224:O4222=O3225,X3224:X4222))=X3225,Y3225&lt;=B$1),P3225,"-")</f>
        <v>2419990102000</v>
      </c>
      <c r="C3225" s="4">
        <v>2</v>
      </c>
      <c r="D3225" s="4">
        <v>4</v>
      </c>
      <c r="E3225" s="4">
        <v>1</v>
      </c>
      <c r="F3225" s="4">
        <v>9</v>
      </c>
      <c r="G3225" s="4">
        <v>99</v>
      </c>
      <c r="H3225" s="4">
        <v>0</v>
      </c>
      <c r="I3225" s="4">
        <v>1</v>
      </c>
      <c r="J3225" s="4">
        <v>2</v>
      </c>
      <c r="K3225" s="4">
        <v>0</v>
      </c>
      <c r="L3225" s="4" t="s">
        <v>6312</v>
      </c>
      <c r="M3225" s="4" t="str">
        <f t="shared" si="206"/>
        <v>NIVEL-8</v>
      </c>
      <c r="N3225" s="4" t="str">
        <f t="shared" si="207"/>
        <v>2419990100000</v>
      </c>
      <c r="O3225" s="55" t="str">
        <f t="shared" si="208"/>
        <v>2419990102000</v>
      </c>
      <c r="P3225" s="105">
        <v>2419990102000</v>
      </c>
      <c r="Q3225" s="106" t="s">
        <v>6309</v>
      </c>
      <c r="R3225" s="108" t="s">
        <v>3349</v>
      </c>
      <c r="S3225" s="101" t="s">
        <v>36</v>
      </c>
      <c r="T3225" s="33">
        <v>2418991106000</v>
      </c>
      <c r="U3225" s="33" t="s">
        <v>21</v>
      </c>
      <c r="V3225" s="34" t="s">
        <v>3350</v>
      </c>
      <c r="W3225" s="58" t="s">
        <v>24</v>
      </c>
      <c r="X3225" s="58">
        <v>44927</v>
      </c>
      <c r="Y3225" s="58">
        <v>44927</v>
      </c>
      <c r="Z3225" s="93" t="s">
        <v>25</v>
      </c>
    </row>
    <row r="3226" spans="1:26" s="5" customFormat="1" ht="27" customHeight="1" x14ac:dyDescent="0.25">
      <c r="A3226" s="99">
        <f t="shared" si="205"/>
        <v>1</v>
      </c>
      <c r="B3226" s="97">
        <f t="array" aca="1" ref="B3226" ca="1">IF(AND(MAX(IF(O3225:O4223=O3226,X3225:X4223))=X3226,Y3226&lt;=B$1),P3226,"-")</f>
        <v>2419990103000</v>
      </c>
      <c r="C3226" s="4">
        <v>2</v>
      </c>
      <c r="D3226" s="4">
        <v>4</v>
      </c>
      <c r="E3226" s="4">
        <v>1</v>
      </c>
      <c r="F3226" s="4">
        <v>9</v>
      </c>
      <c r="G3226" s="4">
        <v>99</v>
      </c>
      <c r="H3226" s="4">
        <v>0</v>
      </c>
      <c r="I3226" s="4">
        <v>1</v>
      </c>
      <c r="J3226" s="4">
        <v>3</v>
      </c>
      <c r="K3226" s="4">
        <v>0</v>
      </c>
      <c r="L3226" s="4" t="s">
        <v>6312</v>
      </c>
      <c r="M3226" s="4" t="str">
        <f t="shared" si="206"/>
        <v>NIVEL-8</v>
      </c>
      <c r="N3226" s="4" t="str">
        <f t="shared" si="207"/>
        <v>2419990100000</v>
      </c>
      <c r="O3226" s="55" t="str">
        <f t="shared" si="208"/>
        <v>2419990103000</v>
      </c>
      <c r="P3226" s="105">
        <v>2419990103000</v>
      </c>
      <c r="Q3226" s="106" t="s">
        <v>6309</v>
      </c>
      <c r="R3226" s="108" t="s">
        <v>3351</v>
      </c>
      <c r="S3226" s="101" t="s">
        <v>36</v>
      </c>
      <c r="T3226" s="33">
        <v>2418991107000</v>
      </c>
      <c r="U3226" s="33" t="s">
        <v>21</v>
      </c>
      <c r="V3226" s="34" t="s">
        <v>3352</v>
      </c>
      <c r="W3226" s="58" t="s">
        <v>24</v>
      </c>
      <c r="X3226" s="58">
        <v>44927</v>
      </c>
      <c r="Y3226" s="58">
        <v>44927</v>
      </c>
      <c r="Z3226" s="93" t="s">
        <v>25</v>
      </c>
    </row>
    <row r="3227" spans="1:26" s="5" customFormat="1" ht="27" customHeight="1" x14ac:dyDescent="0.25">
      <c r="A3227" s="99">
        <f t="shared" si="205"/>
        <v>1</v>
      </c>
      <c r="B3227" s="97">
        <f t="array" aca="1" ref="B3227" ca="1">IF(AND(MAX(IF(O3226:O4224=O3227,X3226:X4224))=X3227,Y3227&lt;=B$1),P3227,"-")</f>
        <v>2419990104000</v>
      </c>
      <c r="C3227" s="4">
        <v>2</v>
      </c>
      <c r="D3227" s="4">
        <v>4</v>
      </c>
      <c r="E3227" s="4">
        <v>1</v>
      </c>
      <c r="F3227" s="4">
        <v>9</v>
      </c>
      <c r="G3227" s="4">
        <v>99</v>
      </c>
      <c r="H3227" s="4">
        <v>0</v>
      </c>
      <c r="I3227" s="4">
        <v>1</v>
      </c>
      <c r="J3227" s="4">
        <v>4</v>
      </c>
      <c r="K3227" s="4">
        <v>0</v>
      </c>
      <c r="L3227" s="4" t="s">
        <v>6312</v>
      </c>
      <c r="M3227" s="4" t="str">
        <f t="shared" si="206"/>
        <v>NIVEL-8</v>
      </c>
      <c r="N3227" s="4" t="str">
        <f t="shared" si="207"/>
        <v>2419990100000</v>
      </c>
      <c r="O3227" s="55" t="str">
        <f t="shared" si="208"/>
        <v>2419990104000</v>
      </c>
      <c r="P3227" s="105">
        <v>2419990104000</v>
      </c>
      <c r="Q3227" s="106" t="s">
        <v>6309</v>
      </c>
      <c r="R3227" s="108" t="s">
        <v>3353</v>
      </c>
      <c r="S3227" s="101" t="s">
        <v>36</v>
      </c>
      <c r="T3227" s="33">
        <v>2418991108000</v>
      </c>
      <c r="U3227" s="33" t="s">
        <v>21</v>
      </c>
      <c r="V3227" s="34" t="s">
        <v>3354</v>
      </c>
      <c r="W3227" s="58" t="s">
        <v>24</v>
      </c>
      <c r="X3227" s="58">
        <v>44927</v>
      </c>
      <c r="Y3227" s="58">
        <v>44927</v>
      </c>
      <c r="Z3227" s="93" t="s">
        <v>25</v>
      </c>
    </row>
    <row r="3228" spans="1:26" s="5" customFormat="1" ht="27" customHeight="1" x14ac:dyDescent="0.25">
      <c r="A3228" s="99">
        <f t="shared" si="205"/>
        <v>1</v>
      </c>
      <c r="B3228" s="97">
        <f t="array" aca="1" ref="B3228" ca="1">IF(AND(MAX(IF(O3227:O4225=O3228,X3227:X4225))=X3228,Y3228&lt;=B$1),P3228,"-")</f>
        <v>2419990105000</v>
      </c>
      <c r="C3228" s="4">
        <v>2</v>
      </c>
      <c r="D3228" s="4">
        <v>4</v>
      </c>
      <c r="E3228" s="4">
        <v>1</v>
      </c>
      <c r="F3228" s="4">
        <v>9</v>
      </c>
      <c r="G3228" s="4">
        <v>99</v>
      </c>
      <c r="H3228" s="4">
        <v>0</v>
      </c>
      <c r="I3228" s="4">
        <v>1</v>
      </c>
      <c r="J3228" s="4">
        <v>5</v>
      </c>
      <c r="K3228" s="4">
        <v>0</v>
      </c>
      <c r="L3228" s="4" t="s">
        <v>6312</v>
      </c>
      <c r="M3228" s="4" t="str">
        <f t="shared" si="206"/>
        <v>NIVEL-8</v>
      </c>
      <c r="N3228" s="4" t="str">
        <f t="shared" si="207"/>
        <v>2419990100000</v>
      </c>
      <c r="O3228" s="55" t="str">
        <f t="shared" si="208"/>
        <v>2419990105000</v>
      </c>
      <c r="P3228" s="105">
        <v>2419990105000</v>
      </c>
      <c r="Q3228" s="106" t="s">
        <v>6309</v>
      </c>
      <c r="R3228" s="108" t="s">
        <v>3355</v>
      </c>
      <c r="S3228" s="101" t="s">
        <v>36</v>
      </c>
      <c r="T3228" s="33">
        <v>2418991109000</v>
      </c>
      <c r="U3228" s="33" t="s">
        <v>21</v>
      </c>
      <c r="V3228" s="34" t="s">
        <v>3356</v>
      </c>
      <c r="W3228" s="58" t="s">
        <v>24</v>
      </c>
      <c r="X3228" s="58">
        <v>44927</v>
      </c>
      <c r="Y3228" s="58">
        <v>44927</v>
      </c>
      <c r="Z3228" s="93" t="s">
        <v>25</v>
      </c>
    </row>
    <row r="3229" spans="1:26" s="5" customFormat="1" ht="27" customHeight="1" x14ac:dyDescent="0.25">
      <c r="A3229" s="99">
        <f t="shared" si="205"/>
        <v>1</v>
      </c>
      <c r="B3229" s="97">
        <f t="array" aca="1" ref="B3229" ca="1">IF(AND(MAX(IF(O3228:O4226=O3229,X3228:X4226))=X3229,Y3229&lt;=B$1),P3229,"-")</f>
        <v>2419990106000</v>
      </c>
      <c r="C3229" s="4">
        <v>2</v>
      </c>
      <c r="D3229" s="4">
        <v>4</v>
      </c>
      <c r="E3229" s="4">
        <v>1</v>
      </c>
      <c r="F3229" s="4">
        <v>9</v>
      </c>
      <c r="G3229" s="4">
        <v>99</v>
      </c>
      <c r="H3229" s="4">
        <v>0</v>
      </c>
      <c r="I3229" s="4">
        <v>1</v>
      </c>
      <c r="J3229" s="4">
        <v>6</v>
      </c>
      <c r="K3229" s="4">
        <v>0</v>
      </c>
      <c r="L3229" s="4" t="s">
        <v>6312</v>
      </c>
      <c r="M3229" s="4" t="str">
        <f t="shared" si="206"/>
        <v>NIVEL-8</v>
      </c>
      <c r="N3229" s="4" t="str">
        <f t="shared" si="207"/>
        <v>2419990100000</v>
      </c>
      <c r="O3229" s="55" t="str">
        <f t="shared" si="208"/>
        <v>2419990106000</v>
      </c>
      <c r="P3229" s="105">
        <v>2419990106000</v>
      </c>
      <c r="Q3229" s="106" t="s">
        <v>6309</v>
      </c>
      <c r="R3229" s="108" t="s">
        <v>3357</v>
      </c>
      <c r="S3229" s="101" t="s">
        <v>36</v>
      </c>
      <c r="T3229" s="33">
        <v>2418991110000</v>
      </c>
      <c r="U3229" s="33" t="s">
        <v>21</v>
      </c>
      <c r="V3229" s="34" t="s">
        <v>3358</v>
      </c>
      <c r="W3229" s="58" t="s">
        <v>24</v>
      </c>
      <c r="X3229" s="58">
        <v>44927</v>
      </c>
      <c r="Y3229" s="58">
        <v>44927</v>
      </c>
      <c r="Z3229" s="93" t="s">
        <v>25</v>
      </c>
    </row>
    <row r="3230" spans="1:26" s="5" customFormat="1" ht="27" customHeight="1" x14ac:dyDescent="0.25">
      <c r="A3230" s="99">
        <f t="shared" si="205"/>
        <v>1</v>
      </c>
      <c r="B3230" s="97">
        <f t="array" aca="1" ref="B3230" ca="1">IF(AND(MAX(IF(O3229:O4227=O3230,X3229:X4227))=X3230,Y3230&lt;=B$1),P3230,"-")</f>
        <v>2419990106001</v>
      </c>
      <c r="C3230" s="4">
        <v>2</v>
      </c>
      <c r="D3230" s="4">
        <v>4</v>
      </c>
      <c r="E3230" s="4">
        <v>1</v>
      </c>
      <c r="F3230" s="4">
        <v>9</v>
      </c>
      <c r="G3230" s="4">
        <v>99</v>
      </c>
      <c r="H3230" s="4">
        <v>0</v>
      </c>
      <c r="I3230" s="4">
        <v>1</v>
      </c>
      <c r="J3230" s="4">
        <v>6</v>
      </c>
      <c r="K3230" s="4">
        <v>1</v>
      </c>
      <c r="L3230" s="4" t="s">
        <v>6312</v>
      </c>
      <c r="M3230" s="4" t="str">
        <f t="shared" si="206"/>
        <v>NIVEL-9</v>
      </c>
      <c r="N3230" s="4" t="str">
        <f t="shared" si="207"/>
        <v>2419990106000</v>
      </c>
      <c r="O3230" s="55" t="str">
        <f t="shared" si="208"/>
        <v>2419990106001</v>
      </c>
      <c r="P3230" s="105">
        <v>2419990106001</v>
      </c>
      <c r="Q3230" s="106" t="s">
        <v>6308</v>
      </c>
      <c r="R3230" s="108" t="s">
        <v>5128</v>
      </c>
      <c r="S3230" s="101" t="s">
        <v>107</v>
      </c>
      <c r="T3230" s="33" t="s">
        <v>25</v>
      </c>
      <c r="U3230" s="33" t="s">
        <v>25</v>
      </c>
      <c r="V3230" s="34" t="s">
        <v>25</v>
      </c>
      <c r="W3230" s="58" t="s">
        <v>605</v>
      </c>
      <c r="X3230" s="58">
        <v>45456</v>
      </c>
      <c r="Y3230" s="58">
        <v>45456</v>
      </c>
      <c r="Z3230" s="93" t="s">
        <v>25</v>
      </c>
    </row>
    <row r="3231" spans="1:26" s="5" customFormat="1" ht="27" customHeight="1" x14ac:dyDescent="0.25">
      <c r="A3231" s="99">
        <f t="shared" si="205"/>
        <v>1</v>
      </c>
      <c r="B3231" s="97">
        <f t="array" aca="1" ref="B3231" ca="1">IF(AND(MAX(IF(O3230:O4228=O3231,X3230:X4228))=X3231,Y3231&lt;=B$1),P3231,"-")</f>
        <v>2419990107000</v>
      </c>
      <c r="C3231" s="4">
        <v>2</v>
      </c>
      <c r="D3231" s="4">
        <v>4</v>
      </c>
      <c r="E3231" s="4">
        <v>1</v>
      </c>
      <c r="F3231" s="4">
        <v>9</v>
      </c>
      <c r="G3231" s="4">
        <v>99</v>
      </c>
      <c r="H3231" s="4">
        <v>0</v>
      </c>
      <c r="I3231" s="4">
        <v>1</v>
      </c>
      <c r="J3231" s="4">
        <v>7</v>
      </c>
      <c r="K3231" s="4">
        <v>0</v>
      </c>
      <c r="L3231" s="4" t="s">
        <v>6312</v>
      </c>
      <c r="M3231" s="4" t="str">
        <f t="shared" si="206"/>
        <v>NIVEL-8</v>
      </c>
      <c r="N3231" s="4" t="str">
        <f t="shared" si="207"/>
        <v>2419990100000</v>
      </c>
      <c r="O3231" s="55" t="str">
        <f t="shared" si="208"/>
        <v>2419990107000</v>
      </c>
      <c r="P3231" s="105">
        <v>2419990107000</v>
      </c>
      <c r="Q3231" s="106" t="s">
        <v>6309</v>
      </c>
      <c r="R3231" s="108" t="s">
        <v>3359</v>
      </c>
      <c r="S3231" s="101" t="s">
        <v>36</v>
      </c>
      <c r="T3231" s="33">
        <v>2418991111000</v>
      </c>
      <c r="U3231" s="33" t="s">
        <v>21</v>
      </c>
      <c r="V3231" s="34" t="s">
        <v>3360</v>
      </c>
      <c r="W3231" s="58" t="s">
        <v>24</v>
      </c>
      <c r="X3231" s="58">
        <v>44927</v>
      </c>
      <c r="Y3231" s="58">
        <v>44927</v>
      </c>
      <c r="Z3231" s="93" t="s">
        <v>25</v>
      </c>
    </row>
    <row r="3232" spans="1:26" s="5" customFormat="1" ht="27" customHeight="1" x14ac:dyDescent="0.25">
      <c r="A3232" s="99">
        <f t="shared" si="205"/>
        <v>1</v>
      </c>
      <c r="B3232" s="97">
        <f t="array" aca="1" ref="B3232" ca="1">IF(AND(MAX(IF(O3231:O4229=O3232,X3231:X4229))=X3232,Y3232&lt;=B$1),P3232,"-")</f>
        <v>2419990108000</v>
      </c>
      <c r="C3232" s="4">
        <v>2</v>
      </c>
      <c r="D3232" s="4">
        <v>4</v>
      </c>
      <c r="E3232" s="4">
        <v>1</v>
      </c>
      <c r="F3232" s="4">
        <v>9</v>
      </c>
      <c r="G3232" s="4">
        <v>99</v>
      </c>
      <c r="H3232" s="4">
        <v>0</v>
      </c>
      <c r="I3232" s="4">
        <v>1</v>
      </c>
      <c r="J3232" s="4">
        <v>8</v>
      </c>
      <c r="K3232" s="4">
        <v>0</v>
      </c>
      <c r="L3232" s="4" t="s">
        <v>6312</v>
      </c>
      <c r="M3232" s="4" t="str">
        <f t="shared" si="206"/>
        <v>NIVEL-8</v>
      </c>
      <c r="N3232" s="4" t="str">
        <f t="shared" si="207"/>
        <v>2419990100000</v>
      </c>
      <c r="O3232" s="55" t="str">
        <f t="shared" si="208"/>
        <v>2419990108000</v>
      </c>
      <c r="P3232" s="105">
        <v>2419990108000</v>
      </c>
      <c r="Q3232" s="106" t="s">
        <v>6309</v>
      </c>
      <c r="R3232" s="108" t="s">
        <v>3361</v>
      </c>
      <c r="S3232" s="101" t="s">
        <v>36</v>
      </c>
      <c r="T3232" s="33">
        <v>2418991112000</v>
      </c>
      <c r="U3232" s="33" t="s">
        <v>21</v>
      </c>
      <c r="V3232" s="34" t="s">
        <v>3362</v>
      </c>
      <c r="W3232" s="58" t="s">
        <v>24</v>
      </c>
      <c r="X3232" s="58">
        <v>44927</v>
      </c>
      <c r="Y3232" s="58">
        <v>44927</v>
      </c>
      <c r="Z3232" s="93" t="s">
        <v>25</v>
      </c>
    </row>
    <row r="3233" spans="1:26" s="5" customFormat="1" ht="27" customHeight="1" x14ac:dyDescent="0.25">
      <c r="A3233" s="99">
        <f t="shared" si="205"/>
        <v>1</v>
      </c>
      <c r="B3233" s="97">
        <f t="array" aca="1" ref="B3233" ca="1">IF(AND(MAX(IF(O3232:O4230=O3233,X3232:X4230))=X3233,Y3233&lt;=B$1),P3233,"-")</f>
        <v>2419990109000</v>
      </c>
      <c r="C3233" s="4">
        <v>2</v>
      </c>
      <c r="D3233" s="4">
        <v>4</v>
      </c>
      <c r="E3233" s="4">
        <v>1</v>
      </c>
      <c r="F3233" s="4">
        <v>9</v>
      </c>
      <c r="G3233" s="4">
        <v>99</v>
      </c>
      <c r="H3233" s="4">
        <v>0</v>
      </c>
      <c r="I3233" s="4">
        <v>1</v>
      </c>
      <c r="J3233" s="4">
        <v>9</v>
      </c>
      <c r="K3233" s="4">
        <v>0</v>
      </c>
      <c r="L3233" s="4" t="s">
        <v>6312</v>
      </c>
      <c r="M3233" s="4" t="str">
        <f t="shared" si="206"/>
        <v>NIVEL-8</v>
      </c>
      <c r="N3233" s="4" t="str">
        <f t="shared" si="207"/>
        <v>2419990100000</v>
      </c>
      <c r="O3233" s="55" t="str">
        <f t="shared" si="208"/>
        <v>2419990109000</v>
      </c>
      <c r="P3233" s="105">
        <v>2419990109000</v>
      </c>
      <c r="Q3233" s="106" t="s">
        <v>6309</v>
      </c>
      <c r="R3233" s="108" t="s">
        <v>3363</v>
      </c>
      <c r="S3233" s="101" t="s">
        <v>36</v>
      </c>
      <c r="T3233" s="33">
        <v>2418991113000</v>
      </c>
      <c r="U3233" s="33" t="s">
        <v>21</v>
      </c>
      <c r="V3233" s="34" t="s">
        <v>3364</v>
      </c>
      <c r="W3233" s="58" t="s">
        <v>24</v>
      </c>
      <c r="X3233" s="58">
        <v>44927</v>
      </c>
      <c r="Y3233" s="58">
        <v>44927</v>
      </c>
      <c r="Z3233" s="93" t="s">
        <v>25</v>
      </c>
    </row>
    <row r="3234" spans="1:26" s="5" customFormat="1" ht="27" customHeight="1" x14ac:dyDescent="0.25">
      <c r="A3234" s="99">
        <f t="shared" si="205"/>
        <v>1</v>
      </c>
      <c r="B3234" s="97">
        <f t="array" aca="1" ref="B3234" ca="1">IF(AND(MAX(IF(O3233:O4231=O3234,X3233:X4231))=X3234,Y3234&lt;=B$1),P3234,"-")</f>
        <v>2419990110000</v>
      </c>
      <c r="C3234" s="4">
        <v>2</v>
      </c>
      <c r="D3234" s="4">
        <v>4</v>
      </c>
      <c r="E3234" s="4">
        <v>1</v>
      </c>
      <c r="F3234" s="4">
        <v>9</v>
      </c>
      <c r="G3234" s="4">
        <v>99</v>
      </c>
      <c r="H3234" s="4">
        <v>0</v>
      </c>
      <c r="I3234" s="4">
        <v>1</v>
      </c>
      <c r="J3234" s="4">
        <v>10</v>
      </c>
      <c r="K3234" s="4">
        <v>0</v>
      </c>
      <c r="L3234" s="4" t="s">
        <v>6312</v>
      </c>
      <c r="M3234" s="4" t="str">
        <f t="shared" si="206"/>
        <v>NIVEL-8</v>
      </c>
      <c r="N3234" s="4" t="str">
        <f t="shared" si="207"/>
        <v>2419990100000</v>
      </c>
      <c r="O3234" s="55" t="str">
        <f t="shared" si="208"/>
        <v>2419990110000</v>
      </c>
      <c r="P3234" s="105">
        <v>2419990110000</v>
      </c>
      <c r="Q3234" s="106" t="s">
        <v>6309</v>
      </c>
      <c r="R3234" s="108" t="s">
        <v>3365</v>
      </c>
      <c r="S3234" s="101" t="s">
        <v>36</v>
      </c>
      <c r="T3234" s="33">
        <v>2418991114000</v>
      </c>
      <c r="U3234" s="33" t="s">
        <v>21</v>
      </c>
      <c r="V3234" s="34" t="s">
        <v>3366</v>
      </c>
      <c r="W3234" s="58" t="s">
        <v>24</v>
      </c>
      <c r="X3234" s="58">
        <v>44927</v>
      </c>
      <c r="Y3234" s="58">
        <v>44927</v>
      </c>
      <c r="Z3234" s="93" t="s">
        <v>25</v>
      </c>
    </row>
    <row r="3235" spans="1:26" s="5" customFormat="1" ht="27" customHeight="1" x14ac:dyDescent="0.25">
      <c r="A3235" s="99">
        <f t="shared" si="205"/>
        <v>1</v>
      </c>
      <c r="B3235" s="97">
        <f t="array" aca="1" ref="B3235" ca="1">IF(AND(MAX(IF(O3234:O4232=O3235,X3234:X4232))=X3235,Y3235&lt;=B$1),P3235,"-")</f>
        <v>2419990111000</v>
      </c>
      <c r="C3235" s="4">
        <v>2</v>
      </c>
      <c r="D3235" s="4">
        <v>4</v>
      </c>
      <c r="E3235" s="4">
        <v>1</v>
      </c>
      <c r="F3235" s="4">
        <v>9</v>
      </c>
      <c r="G3235" s="4">
        <v>99</v>
      </c>
      <c r="H3235" s="4">
        <v>0</v>
      </c>
      <c r="I3235" s="4">
        <v>1</v>
      </c>
      <c r="J3235" s="4">
        <v>11</v>
      </c>
      <c r="K3235" s="4">
        <v>0</v>
      </c>
      <c r="L3235" s="4" t="s">
        <v>6312</v>
      </c>
      <c r="M3235" s="4" t="str">
        <f t="shared" si="206"/>
        <v>NIVEL-8</v>
      </c>
      <c r="N3235" s="4" t="str">
        <f t="shared" si="207"/>
        <v>2419990100000</v>
      </c>
      <c r="O3235" s="55" t="str">
        <f t="shared" si="208"/>
        <v>2419990111000</v>
      </c>
      <c r="P3235" s="105">
        <v>2419990111000</v>
      </c>
      <c r="Q3235" s="106" t="s">
        <v>6309</v>
      </c>
      <c r="R3235" s="108" t="s">
        <v>3367</v>
      </c>
      <c r="S3235" s="101" t="s">
        <v>36</v>
      </c>
      <c r="T3235" s="33">
        <v>2418991115000</v>
      </c>
      <c r="U3235" s="33" t="s">
        <v>21</v>
      </c>
      <c r="V3235" s="34" t="s">
        <v>3368</v>
      </c>
      <c r="W3235" s="58" t="s">
        <v>24</v>
      </c>
      <c r="X3235" s="58">
        <v>44927</v>
      </c>
      <c r="Y3235" s="58">
        <v>44927</v>
      </c>
      <c r="Z3235" s="93" t="s">
        <v>25</v>
      </c>
    </row>
    <row r="3236" spans="1:26" s="5" customFormat="1" ht="27" customHeight="1" x14ac:dyDescent="0.25">
      <c r="A3236" s="99">
        <f t="shared" si="205"/>
        <v>1</v>
      </c>
      <c r="B3236" s="97">
        <f t="array" aca="1" ref="B3236" ca="1">IF(AND(MAX(IF(O3235:O4233=O3236,X3235:X4233))=X3236,Y3236&lt;=B$1),P3236,"-")</f>
        <v>2419990112000</v>
      </c>
      <c r="C3236" s="4">
        <v>2</v>
      </c>
      <c r="D3236" s="4">
        <v>4</v>
      </c>
      <c r="E3236" s="4">
        <v>1</v>
      </c>
      <c r="F3236" s="4">
        <v>9</v>
      </c>
      <c r="G3236" s="4">
        <v>99</v>
      </c>
      <c r="H3236" s="4">
        <v>0</v>
      </c>
      <c r="I3236" s="4">
        <v>1</v>
      </c>
      <c r="J3236" s="4">
        <v>12</v>
      </c>
      <c r="K3236" s="4">
        <v>0</v>
      </c>
      <c r="L3236" s="4" t="s">
        <v>6312</v>
      </c>
      <c r="M3236" s="4" t="str">
        <f t="shared" si="206"/>
        <v>NIVEL-8</v>
      </c>
      <c r="N3236" s="4" t="str">
        <f t="shared" si="207"/>
        <v>2419990100000</v>
      </c>
      <c r="O3236" s="55" t="str">
        <f t="shared" si="208"/>
        <v>2419990112000</v>
      </c>
      <c r="P3236" s="105">
        <v>2419990112000</v>
      </c>
      <c r="Q3236" s="106" t="s">
        <v>6309</v>
      </c>
      <c r="R3236" s="108" t="s">
        <v>3369</v>
      </c>
      <c r="S3236" s="101" t="s">
        <v>36</v>
      </c>
      <c r="T3236" s="33">
        <v>2418991116000</v>
      </c>
      <c r="U3236" s="33" t="s">
        <v>21</v>
      </c>
      <c r="V3236" s="34" t="s">
        <v>3370</v>
      </c>
      <c r="W3236" s="58" t="s">
        <v>24</v>
      </c>
      <c r="X3236" s="58">
        <v>44927</v>
      </c>
      <c r="Y3236" s="58">
        <v>44927</v>
      </c>
      <c r="Z3236" s="93" t="s">
        <v>25</v>
      </c>
    </row>
    <row r="3237" spans="1:26" s="5" customFormat="1" ht="27" customHeight="1" x14ac:dyDescent="0.25">
      <c r="A3237" s="99">
        <f t="shared" si="205"/>
        <v>1</v>
      </c>
      <c r="B3237" s="97">
        <f t="array" aca="1" ref="B3237" ca="1">IF(AND(MAX(IF(O3236:O4234=O3237,X3236:X4234))=X3237,Y3237&lt;=B$1),P3237,"-")</f>
        <v>2419990113000</v>
      </c>
      <c r="C3237" s="4">
        <v>2</v>
      </c>
      <c r="D3237" s="4">
        <v>4</v>
      </c>
      <c r="E3237" s="4">
        <v>1</v>
      </c>
      <c r="F3237" s="4">
        <v>9</v>
      </c>
      <c r="G3237" s="4">
        <v>99</v>
      </c>
      <c r="H3237" s="4">
        <v>0</v>
      </c>
      <c r="I3237" s="4">
        <v>1</v>
      </c>
      <c r="J3237" s="4">
        <v>13</v>
      </c>
      <c r="K3237" s="4">
        <v>0</v>
      </c>
      <c r="L3237" s="4" t="s">
        <v>6312</v>
      </c>
      <c r="M3237" s="4" t="str">
        <f t="shared" si="206"/>
        <v>NIVEL-8</v>
      </c>
      <c r="N3237" s="4" t="str">
        <f t="shared" si="207"/>
        <v>2419990100000</v>
      </c>
      <c r="O3237" s="55" t="str">
        <f t="shared" si="208"/>
        <v>2419990113000</v>
      </c>
      <c r="P3237" s="105">
        <v>2419990113000</v>
      </c>
      <c r="Q3237" s="106" t="s">
        <v>6309</v>
      </c>
      <c r="R3237" s="108" t="s">
        <v>3371</v>
      </c>
      <c r="S3237" s="101" t="s">
        <v>36</v>
      </c>
      <c r="T3237" s="33">
        <v>2418991117000</v>
      </c>
      <c r="U3237" s="33" t="s">
        <v>21</v>
      </c>
      <c r="V3237" s="34" t="s">
        <v>3372</v>
      </c>
      <c r="W3237" s="58" t="s">
        <v>24</v>
      </c>
      <c r="X3237" s="58">
        <v>44927</v>
      </c>
      <c r="Y3237" s="58">
        <v>44927</v>
      </c>
      <c r="Z3237" s="93" t="s">
        <v>25</v>
      </c>
    </row>
    <row r="3238" spans="1:26" s="5" customFormat="1" ht="27" customHeight="1" x14ac:dyDescent="0.25">
      <c r="A3238" s="99">
        <f t="shared" si="205"/>
        <v>1</v>
      </c>
      <c r="B3238" s="97">
        <f t="array" aca="1" ref="B3238" ca="1">IF(AND(MAX(IF(O3237:O4235=O3238,X3237:X4235))=X3238,Y3238&lt;=B$1),P3238,"-")</f>
        <v>2419990113001</v>
      </c>
      <c r="C3238" s="4">
        <v>2</v>
      </c>
      <c r="D3238" s="4">
        <v>4</v>
      </c>
      <c r="E3238" s="4">
        <v>1</v>
      </c>
      <c r="F3238" s="4">
        <v>9</v>
      </c>
      <c r="G3238" s="4">
        <v>99</v>
      </c>
      <c r="H3238" s="4">
        <v>0</v>
      </c>
      <c r="I3238" s="4">
        <v>1</v>
      </c>
      <c r="J3238" s="4">
        <v>13</v>
      </c>
      <c r="K3238" s="4">
        <v>1</v>
      </c>
      <c r="L3238" s="4" t="s">
        <v>6312</v>
      </c>
      <c r="M3238" s="4" t="str">
        <f t="shared" si="206"/>
        <v>NIVEL-9</v>
      </c>
      <c r="N3238" s="4" t="str">
        <f t="shared" si="207"/>
        <v>2419990113000</v>
      </c>
      <c r="O3238" s="55" t="str">
        <f t="shared" si="208"/>
        <v>2419990113001</v>
      </c>
      <c r="P3238" s="105">
        <v>2419990113001</v>
      </c>
      <c r="Q3238" s="106" t="s">
        <v>6308</v>
      </c>
      <c r="R3238" s="108" t="s">
        <v>3198</v>
      </c>
      <c r="S3238" s="101" t="s">
        <v>36</v>
      </c>
      <c r="T3238" s="33">
        <v>2418991117001</v>
      </c>
      <c r="U3238" s="33" t="s">
        <v>40</v>
      </c>
      <c r="V3238" s="34" t="s">
        <v>3373</v>
      </c>
      <c r="W3238" s="58" t="s">
        <v>24</v>
      </c>
      <c r="X3238" s="58">
        <v>44927</v>
      </c>
      <c r="Y3238" s="58">
        <v>44927</v>
      </c>
      <c r="Z3238" s="93" t="s">
        <v>25</v>
      </c>
    </row>
    <row r="3239" spans="1:26" s="5" customFormat="1" ht="27" customHeight="1" x14ac:dyDescent="0.25">
      <c r="A3239" s="99">
        <f t="shared" si="205"/>
        <v>1</v>
      </c>
      <c r="B3239" s="97">
        <f t="array" aca="1" ref="B3239" ca="1">IF(AND(MAX(IF(O3238:O4236=O3239,X3238:X4236))=X3239,Y3239&lt;=B$1),P3239,"-")</f>
        <v>2419990114000</v>
      </c>
      <c r="C3239" s="4">
        <v>2</v>
      </c>
      <c r="D3239" s="4">
        <v>4</v>
      </c>
      <c r="E3239" s="4">
        <v>1</v>
      </c>
      <c r="F3239" s="4">
        <v>9</v>
      </c>
      <c r="G3239" s="4">
        <v>99</v>
      </c>
      <c r="H3239" s="4">
        <v>0</v>
      </c>
      <c r="I3239" s="4">
        <v>1</v>
      </c>
      <c r="J3239" s="4">
        <v>14</v>
      </c>
      <c r="K3239" s="4">
        <v>0</v>
      </c>
      <c r="L3239" s="4" t="s">
        <v>6312</v>
      </c>
      <c r="M3239" s="4" t="str">
        <f t="shared" si="206"/>
        <v>NIVEL-8</v>
      </c>
      <c r="N3239" s="4" t="str">
        <f t="shared" si="207"/>
        <v>2419990100000</v>
      </c>
      <c r="O3239" s="55" t="str">
        <f t="shared" si="208"/>
        <v>2419990114000</v>
      </c>
      <c r="P3239" s="105">
        <v>2419990114000</v>
      </c>
      <c r="Q3239" s="106" t="s">
        <v>6309</v>
      </c>
      <c r="R3239" s="108" t="s">
        <v>3376</v>
      </c>
      <c r="S3239" s="101" t="s">
        <v>36</v>
      </c>
      <c r="T3239" s="33">
        <v>2418991118000</v>
      </c>
      <c r="U3239" s="33" t="s">
        <v>21</v>
      </c>
      <c r="V3239" s="34" t="s">
        <v>3377</v>
      </c>
      <c r="W3239" s="58" t="s">
        <v>24</v>
      </c>
      <c r="X3239" s="58">
        <v>44927</v>
      </c>
      <c r="Y3239" s="58">
        <v>44927</v>
      </c>
      <c r="Z3239" s="93" t="s">
        <v>25</v>
      </c>
    </row>
    <row r="3240" spans="1:26" s="5" customFormat="1" ht="27" customHeight="1" x14ac:dyDescent="0.25">
      <c r="A3240" s="99">
        <f t="shared" si="205"/>
        <v>1</v>
      </c>
      <c r="B3240" s="97">
        <f t="array" aca="1" ref="B3240" ca="1">IF(AND(MAX(IF(O3239:O4237=O3240,X3239:X4237))=X3240,Y3240&lt;=B$1),P3240,"-")</f>
        <v>2419990115000</v>
      </c>
      <c r="C3240" s="4">
        <v>2</v>
      </c>
      <c r="D3240" s="4">
        <v>4</v>
      </c>
      <c r="E3240" s="4">
        <v>1</v>
      </c>
      <c r="F3240" s="4">
        <v>9</v>
      </c>
      <c r="G3240" s="4">
        <v>99</v>
      </c>
      <c r="H3240" s="4">
        <v>0</v>
      </c>
      <c r="I3240" s="4">
        <v>1</v>
      </c>
      <c r="J3240" s="4">
        <v>15</v>
      </c>
      <c r="K3240" s="4">
        <v>0</v>
      </c>
      <c r="L3240" s="4" t="s">
        <v>6312</v>
      </c>
      <c r="M3240" s="4" t="str">
        <f t="shared" si="206"/>
        <v>NIVEL-8</v>
      </c>
      <c r="N3240" s="4" t="str">
        <f t="shared" si="207"/>
        <v>2419990100000</v>
      </c>
      <c r="O3240" s="55" t="str">
        <f t="shared" si="208"/>
        <v>2419990115000</v>
      </c>
      <c r="P3240" s="105">
        <v>2419990115000</v>
      </c>
      <c r="Q3240" s="106" t="s">
        <v>6309</v>
      </c>
      <c r="R3240" s="108" t="s">
        <v>3378</v>
      </c>
      <c r="S3240" s="101" t="s">
        <v>36</v>
      </c>
      <c r="T3240" s="33">
        <v>2418991119000</v>
      </c>
      <c r="U3240" s="33" t="s">
        <v>21</v>
      </c>
      <c r="V3240" s="34" t="s">
        <v>3379</v>
      </c>
      <c r="W3240" s="58" t="s">
        <v>24</v>
      </c>
      <c r="X3240" s="58">
        <v>44927</v>
      </c>
      <c r="Y3240" s="58">
        <v>44927</v>
      </c>
      <c r="Z3240" s="93" t="s">
        <v>25</v>
      </c>
    </row>
    <row r="3241" spans="1:26" s="5" customFormat="1" ht="27" customHeight="1" x14ac:dyDescent="0.25">
      <c r="A3241" s="99">
        <f t="shared" si="205"/>
        <v>1</v>
      </c>
      <c r="B3241" s="97">
        <f t="array" aca="1" ref="B3241" ca="1">IF(AND(MAX(IF(O3240:O4238=O3241,X3240:X4238))=X3241,Y3241&lt;=B$1),P3241,"-")</f>
        <v>2419990116000</v>
      </c>
      <c r="C3241" s="4">
        <v>2</v>
      </c>
      <c r="D3241" s="4">
        <v>4</v>
      </c>
      <c r="E3241" s="4">
        <v>1</v>
      </c>
      <c r="F3241" s="4">
        <v>9</v>
      </c>
      <c r="G3241" s="4">
        <v>99</v>
      </c>
      <c r="H3241" s="4">
        <v>0</v>
      </c>
      <c r="I3241" s="4">
        <v>1</v>
      </c>
      <c r="J3241" s="4">
        <v>16</v>
      </c>
      <c r="K3241" s="4">
        <v>0</v>
      </c>
      <c r="L3241" s="4" t="s">
        <v>6312</v>
      </c>
      <c r="M3241" s="4" t="str">
        <f t="shared" si="206"/>
        <v>NIVEL-8</v>
      </c>
      <c r="N3241" s="4" t="str">
        <f t="shared" si="207"/>
        <v>2419990100000</v>
      </c>
      <c r="O3241" s="55" t="str">
        <f t="shared" si="208"/>
        <v>2419990116000</v>
      </c>
      <c r="P3241" s="105">
        <v>2419990116000</v>
      </c>
      <c r="Q3241" s="106" t="s">
        <v>6309</v>
      </c>
      <c r="R3241" s="108" t="s">
        <v>3380</v>
      </c>
      <c r="S3241" s="101" t="s">
        <v>36</v>
      </c>
      <c r="T3241" s="33">
        <v>2418991120000</v>
      </c>
      <c r="U3241" s="33" t="s">
        <v>21</v>
      </c>
      <c r="V3241" s="34" t="s">
        <v>3381</v>
      </c>
      <c r="W3241" s="58" t="s">
        <v>24</v>
      </c>
      <c r="X3241" s="58">
        <v>44927</v>
      </c>
      <c r="Y3241" s="58">
        <v>44927</v>
      </c>
      <c r="Z3241" s="93" t="s">
        <v>25</v>
      </c>
    </row>
    <row r="3242" spans="1:26" s="5" customFormat="1" ht="27" customHeight="1" x14ac:dyDescent="0.25">
      <c r="A3242" s="99">
        <f t="shared" si="205"/>
        <v>1</v>
      </c>
      <c r="B3242" s="97">
        <f t="array" aca="1" ref="B3242" ca="1">IF(AND(MAX(IF(O3241:O4239=O3242,X3241:X4239))=X3242,Y3242&lt;=B$1),P3242,"-")</f>
        <v>2419990117000</v>
      </c>
      <c r="C3242" s="4">
        <v>2</v>
      </c>
      <c r="D3242" s="4">
        <v>4</v>
      </c>
      <c r="E3242" s="4">
        <v>1</v>
      </c>
      <c r="F3242" s="4">
        <v>9</v>
      </c>
      <c r="G3242" s="4">
        <v>99</v>
      </c>
      <c r="H3242" s="4">
        <v>0</v>
      </c>
      <c r="I3242" s="4">
        <v>1</v>
      </c>
      <c r="J3242" s="4">
        <v>17</v>
      </c>
      <c r="K3242" s="4">
        <v>0</v>
      </c>
      <c r="L3242" s="4" t="s">
        <v>6312</v>
      </c>
      <c r="M3242" s="4" t="str">
        <f t="shared" si="206"/>
        <v>NIVEL-8</v>
      </c>
      <c r="N3242" s="4" t="str">
        <f t="shared" si="207"/>
        <v>2419990100000</v>
      </c>
      <c r="O3242" s="55" t="str">
        <f t="shared" si="208"/>
        <v>2419990117000</v>
      </c>
      <c r="P3242" s="105">
        <v>2419990117000</v>
      </c>
      <c r="Q3242" s="106" t="s">
        <v>6309</v>
      </c>
      <c r="R3242" s="108" t="s">
        <v>3382</v>
      </c>
      <c r="S3242" s="101" t="s">
        <v>36</v>
      </c>
      <c r="T3242" s="33">
        <v>2418991121000</v>
      </c>
      <c r="U3242" s="33" t="s">
        <v>21</v>
      </c>
      <c r="V3242" s="34" t="s">
        <v>3383</v>
      </c>
      <c r="W3242" s="58" t="s">
        <v>24</v>
      </c>
      <c r="X3242" s="58">
        <v>44927</v>
      </c>
      <c r="Y3242" s="58">
        <v>44927</v>
      </c>
      <c r="Z3242" s="93" t="s">
        <v>25</v>
      </c>
    </row>
    <row r="3243" spans="1:26" s="5" customFormat="1" ht="27" customHeight="1" x14ac:dyDescent="0.25">
      <c r="A3243" s="99">
        <f t="shared" si="205"/>
        <v>1</v>
      </c>
      <c r="B3243" s="97">
        <f t="array" aca="1" ref="B3243" ca="1">IF(AND(MAX(IF(O3242:O4240=O3243,X3242:X4240))=X3243,Y3243&lt;=B$1),P3243,"-")</f>
        <v>2419990118000</v>
      </c>
      <c r="C3243" s="4">
        <v>2</v>
      </c>
      <c r="D3243" s="4">
        <v>4</v>
      </c>
      <c r="E3243" s="4">
        <v>1</v>
      </c>
      <c r="F3243" s="4">
        <v>9</v>
      </c>
      <c r="G3243" s="4">
        <v>99</v>
      </c>
      <c r="H3243" s="4">
        <v>0</v>
      </c>
      <c r="I3243" s="4">
        <v>1</v>
      </c>
      <c r="J3243" s="4">
        <v>18</v>
      </c>
      <c r="K3243" s="4">
        <v>0</v>
      </c>
      <c r="L3243" s="4" t="s">
        <v>6312</v>
      </c>
      <c r="M3243" s="4" t="str">
        <f t="shared" si="206"/>
        <v>NIVEL-8</v>
      </c>
      <c r="N3243" s="4" t="str">
        <f t="shared" si="207"/>
        <v>2419990100000</v>
      </c>
      <c r="O3243" s="55" t="str">
        <f t="shared" si="208"/>
        <v>2419990118000</v>
      </c>
      <c r="P3243" s="105">
        <v>2419990118000</v>
      </c>
      <c r="Q3243" s="106" t="s">
        <v>6309</v>
      </c>
      <c r="R3243" s="108" t="s">
        <v>3384</v>
      </c>
      <c r="S3243" s="101" t="s">
        <v>36</v>
      </c>
      <c r="T3243" s="33">
        <v>2418991122000</v>
      </c>
      <c r="U3243" s="33" t="s">
        <v>21</v>
      </c>
      <c r="V3243" s="34" t="s">
        <v>3385</v>
      </c>
      <c r="W3243" s="58" t="s">
        <v>24</v>
      </c>
      <c r="X3243" s="58">
        <v>44927</v>
      </c>
      <c r="Y3243" s="58">
        <v>44927</v>
      </c>
      <c r="Z3243" s="93" t="s">
        <v>25</v>
      </c>
    </row>
    <row r="3244" spans="1:26" s="5" customFormat="1" ht="27" customHeight="1" x14ac:dyDescent="0.25">
      <c r="A3244" s="99">
        <f t="shared" si="205"/>
        <v>1</v>
      </c>
      <c r="B3244" s="97">
        <f t="array" aca="1" ref="B3244" ca="1">IF(AND(MAX(IF(O3243:O4241=O3244,X3243:X4241))=X3244,Y3244&lt;=B$1),P3244,"-")</f>
        <v>2419990118001</v>
      </c>
      <c r="C3244" s="4">
        <v>2</v>
      </c>
      <c r="D3244" s="4">
        <v>4</v>
      </c>
      <c r="E3244" s="4">
        <v>1</v>
      </c>
      <c r="F3244" s="4">
        <v>9</v>
      </c>
      <c r="G3244" s="4">
        <v>99</v>
      </c>
      <c r="H3244" s="4">
        <v>0</v>
      </c>
      <c r="I3244" s="4">
        <v>1</v>
      </c>
      <c r="J3244" s="4">
        <v>18</v>
      </c>
      <c r="K3244" s="4">
        <v>1</v>
      </c>
      <c r="L3244" s="4" t="s">
        <v>6312</v>
      </c>
      <c r="M3244" s="4" t="str">
        <f t="shared" si="206"/>
        <v>NIVEL-9</v>
      </c>
      <c r="N3244" s="4" t="str">
        <f t="shared" si="207"/>
        <v>2419990118000</v>
      </c>
      <c r="O3244" s="55" t="str">
        <f t="shared" si="208"/>
        <v>2419990118001</v>
      </c>
      <c r="P3244" s="105">
        <v>2419990118001</v>
      </c>
      <c r="Q3244" s="106" t="s">
        <v>6308</v>
      </c>
      <c r="R3244" s="108" t="s">
        <v>5069</v>
      </c>
      <c r="S3244" s="101" t="s">
        <v>36</v>
      </c>
      <c r="T3244" s="33">
        <v>2418991122001</v>
      </c>
      <c r="U3244" s="33" t="s">
        <v>40</v>
      </c>
      <c r="V3244" s="34" t="s">
        <v>5070</v>
      </c>
      <c r="W3244" s="58" t="s">
        <v>24</v>
      </c>
      <c r="X3244" s="58">
        <v>44927</v>
      </c>
      <c r="Y3244" s="58">
        <v>44927</v>
      </c>
      <c r="Z3244" s="93" t="s">
        <v>25</v>
      </c>
    </row>
    <row r="3245" spans="1:26" s="5" customFormat="1" ht="27" customHeight="1" x14ac:dyDescent="0.25">
      <c r="A3245" s="99">
        <f t="shared" si="205"/>
        <v>1</v>
      </c>
      <c r="B3245" s="97">
        <f t="array" aca="1" ref="B3245" ca="1">IF(AND(MAX(IF(O3244:O4242=O3245,X3244:X4242))=X3245,Y3245&lt;=B$1),P3245,"-")</f>
        <v>2419990119000</v>
      </c>
      <c r="C3245" s="4">
        <v>2</v>
      </c>
      <c r="D3245" s="4">
        <v>4</v>
      </c>
      <c r="E3245" s="4">
        <v>1</v>
      </c>
      <c r="F3245" s="4">
        <v>9</v>
      </c>
      <c r="G3245" s="4">
        <v>99</v>
      </c>
      <c r="H3245" s="4">
        <v>0</v>
      </c>
      <c r="I3245" s="4">
        <v>1</v>
      </c>
      <c r="J3245" s="4">
        <v>19</v>
      </c>
      <c r="K3245" s="4">
        <v>0</v>
      </c>
      <c r="L3245" s="4" t="s">
        <v>6312</v>
      </c>
      <c r="M3245" s="4" t="str">
        <f t="shared" si="206"/>
        <v>NIVEL-8</v>
      </c>
      <c r="N3245" s="4" t="str">
        <f t="shared" si="207"/>
        <v>2419990100000</v>
      </c>
      <c r="O3245" s="55" t="str">
        <f t="shared" si="208"/>
        <v>2419990119000</v>
      </c>
      <c r="P3245" s="105">
        <v>2419990119000</v>
      </c>
      <c r="Q3245" s="106" t="s">
        <v>6309</v>
      </c>
      <c r="R3245" s="108" t="s">
        <v>3388</v>
      </c>
      <c r="S3245" s="101" t="s">
        <v>36</v>
      </c>
      <c r="T3245" s="33">
        <v>2418991123000</v>
      </c>
      <c r="U3245" s="33" t="s">
        <v>21</v>
      </c>
      <c r="V3245" s="34" t="s">
        <v>3389</v>
      </c>
      <c r="W3245" s="58" t="s">
        <v>24</v>
      </c>
      <c r="X3245" s="58">
        <v>44927</v>
      </c>
      <c r="Y3245" s="58">
        <v>44927</v>
      </c>
      <c r="Z3245" s="93" t="s">
        <v>25</v>
      </c>
    </row>
    <row r="3246" spans="1:26" s="5" customFormat="1" ht="27" customHeight="1" x14ac:dyDescent="0.25">
      <c r="A3246" s="99">
        <f t="shared" si="205"/>
        <v>1</v>
      </c>
      <c r="B3246" s="97">
        <f t="array" aca="1" ref="B3246" ca="1">IF(AND(MAX(IF(O3245:O4243=O3246,X3245:X4243))=X3246,Y3246&lt;=B$1),P3246,"-")</f>
        <v>2419990120000</v>
      </c>
      <c r="C3246" s="4">
        <v>2</v>
      </c>
      <c r="D3246" s="4">
        <v>4</v>
      </c>
      <c r="E3246" s="4">
        <v>1</v>
      </c>
      <c r="F3246" s="4">
        <v>9</v>
      </c>
      <c r="G3246" s="4">
        <v>99</v>
      </c>
      <c r="H3246" s="4">
        <v>0</v>
      </c>
      <c r="I3246" s="4">
        <v>1</v>
      </c>
      <c r="J3246" s="4">
        <v>20</v>
      </c>
      <c r="K3246" s="4">
        <v>0</v>
      </c>
      <c r="L3246" s="4" t="s">
        <v>6312</v>
      </c>
      <c r="M3246" s="4" t="str">
        <f t="shared" si="206"/>
        <v>NIVEL-8</v>
      </c>
      <c r="N3246" s="4" t="str">
        <f t="shared" si="207"/>
        <v>2419990100000</v>
      </c>
      <c r="O3246" s="55" t="str">
        <f t="shared" si="208"/>
        <v>2419990120000</v>
      </c>
      <c r="P3246" s="105">
        <v>2419990120000</v>
      </c>
      <c r="Q3246" s="106" t="s">
        <v>6309</v>
      </c>
      <c r="R3246" s="108" t="s">
        <v>3390</v>
      </c>
      <c r="S3246" s="101" t="s">
        <v>36</v>
      </c>
      <c r="T3246" s="33">
        <v>2418991124000</v>
      </c>
      <c r="U3246" s="33" t="s">
        <v>21</v>
      </c>
      <c r="V3246" s="34" t="s">
        <v>3391</v>
      </c>
      <c r="W3246" s="58" t="s">
        <v>24</v>
      </c>
      <c r="X3246" s="58">
        <v>44927</v>
      </c>
      <c r="Y3246" s="58">
        <v>44927</v>
      </c>
      <c r="Z3246" s="93" t="s">
        <v>25</v>
      </c>
    </row>
    <row r="3247" spans="1:26" s="5" customFormat="1" ht="27" customHeight="1" x14ac:dyDescent="0.25">
      <c r="A3247" s="99">
        <f t="shared" si="205"/>
        <v>1</v>
      </c>
      <c r="B3247" s="97">
        <f t="array" aca="1" ref="B3247" ca="1">IF(AND(MAX(IF(O3246:O4244=O3247,X3246:X4244))=X3247,Y3247&lt;=B$1),P3247,"-")</f>
        <v>2419990121000</v>
      </c>
      <c r="C3247" s="4">
        <v>2</v>
      </c>
      <c r="D3247" s="4">
        <v>4</v>
      </c>
      <c r="E3247" s="4">
        <v>1</v>
      </c>
      <c r="F3247" s="4">
        <v>9</v>
      </c>
      <c r="G3247" s="4">
        <v>99</v>
      </c>
      <c r="H3247" s="4">
        <v>0</v>
      </c>
      <c r="I3247" s="4">
        <v>1</v>
      </c>
      <c r="J3247" s="4">
        <v>21</v>
      </c>
      <c r="K3247" s="4">
        <v>0</v>
      </c>
      <c r="L3247" s="4" t="s">
        <v>6312</v>
      </c>
      <c r="M3247" s="4" t="str">
        <f t="shared" si="206"/>
        <v>NIVEL-8</v>
      </c>
      <c r="N3247" s="4" t="str">
        <f t="shared" si="207"/>
        <v>2419990100000</v>
      </c>
      <c r="O3247" s="55" t="str">
        <f t="shared" si="208"/>
        <v>2419990121000</v>
      </c>
      <c r="P3247" s="105">
        <v>2419990121000</v>
      </c>
      <c r="Q3247" s="106" t="s">
        <v>6309</v>
      </c>
      <c r="R3247" s="108" t="s">
        <v>3392</v>
      </c>
      <c r="S3247" s="101" t="s">
        <v>36</v>
      </c>
      <c r="T3247" s="33">
        <v>2418991125000</v>
      </c>
      <c r="U3247" s="33" t="s">
        <v>21</v>
      </c>
      <c r="V3247" s="34" t="s">
        <v>3393</v>
      </c>
      <c r="W3247" s="58" t="s">
        <v>24</v>
      </c>
      <c r="X3247" s="58">
        <v>44927</v>
      </c>
      <c r="Y3247" s="58">
        <v>44927</v>
      </c>
      <c r="Z3247" s="93" t="s">
        <v>25</v>
      </c>
    </row>
    <row r="3248" spans="1:26" s="5" customFormat="1" ht="27" customHeight="1" x14ac:dyDescent="0.25">
      <c r="A3248" s="99">
        <f t="shared" si="205"/>
        <v>1</v>
      </c>
      <c r="B3248" s="97">
        <f t="array" aca="1" ref="B3248" ca="1">IF(AND(MAX(IF(O3247:O4245=O3248,X3247:X4245))=X3248,Y3248&lt;=B$1),P3248,"-")</f>
        <v>2419990122000</v>
      </c>
      <c r="C3248" s="4">
        <v>2</v>
      </c>
      <c r="D3248" s="4">
        <v>4</v>
      </c>
      <c r="E3248" s="4">
        <v>1</v>
      </c>
      <c r="F3248" s="4">
        <v>9</v>
      </c>
      <c r="G3248" s="4">
        <v>99</v>
      </c>
      <c r="H3248" s="4">
        <v>0</v>
      </c>
      <c r="I3248" s="4">
        <v>1</v>
      </c>
      <c r="J3248" s="4">
        <v>22</v>
      </c>
      <c r="K3248" s="4">
        <v>0</v>
      </c>
      <c r="L3248" s="4" t="s">
        <v>6312</v>
      </c>
      <c r="M3248" s="4" t="str">
        <f t="shared" si="206"/>
        <v>NIVEL-8</v>
      </c>
      <c r="N3248" s="4" t="str">
        <f t="shared" si="207"/>
        <v>2419990100000</v>
      </c>
      <c r="O3248" s="55" t="str">
        <f t="shared" si="208"/>
        <v>2419990122000</v>
      </c>
      <c r="P3248" s="105">
        <v>2419990122000</v>
      </c>
      <c r="Q3248" s="106" t="s">
        <v>6309</v>
      </c>
      <c r="R3248" s="108" t="s">
        <v>3394</v>
      </c>
      <c r="S3248" s="101" t="s">
        <v>36</v>
      </c>
      <c r="T3248" s="33">
        <v>2418991126000</v>
      </c>
      <c r="U3248" s="33" t="s">
        <v>21</v>
      </c>
      <c r="V3248" s="34" t="s">
        <v>3395</v>
      </c>
      <c r="W3248" s="58" t="s">
        <v>24</v>
      </c>
      <c r="X3248" s="58">
        <v>44927</v>
      </c>
      <c r="Y3248" s="58">
        <v>44927</v>
      </c>
      <c r="Z3248" s="93" t="s">
        <v>25</v>
      </c>
    </row>
    <row r="3249" spans="1:26" s="5" customFormat="1" ht="27" customHeight="1" x14ac:dyDescent="0.25">
      <c r="A3249" s="99">
        <f t="shared" si="205"/>
        <v>1</v>
      </c>
      <c r="B3249" s="97">
        <f t="array" aca="1" ref="B3249" ca="1">IF(AND(MAX(IF(O3248:O4246=O3249,X3248:X4246))=X3249,Y3249&lt;=B$1),P3249,"-")</f>
        <v>2419990123000</v>
      </c>
      <c r="C3249" s="4">
        <v>2</v>
      </c>
      <c r="D3249" s="4">
        <v>4</v>
      </c>
      <c r="E3249" s="4">
        <v>1</v>
      </c>
      <c r="F3249" s="4">
        <v>9</v>
      </c>
      <c r="G3249" s="4">
        <v>99</v>
      </c>
      <c r="H3249" s="4">
        <v>0</v>
      </c>
      <c r="I3249" s="4">
        <v>1</v>
      </c>
      <c r="J3249" s="4">
        <v>23</v>
      </c>
      <c r="K3249" s="4">
        <v>0</v>
      </c>
      <c r="L3249" s="4" t="s">
        <v>6312</v>
      </c>
      <c r="M3249" s="4" t="str">
        <f t="shared" si="206"/>
        <v>NIVEL-8</v>
      </c>
      <c r="N3249" s="4" t="str">
        <f t="shared" si="207"/>
        <v>2419990100000</v>
      </c>
      <c r="O3249" s="55" t="str">
        <f t="shared" si="208"/>
        <v>2419990123000</v>
      </c>
      <c r="P3249" s="105">
        <v>2419990123000</v>
      </c>
      <c r="Q3249" s="106" t="s">
        <v>6309</v>
      </c>
      <c r="R3249" s="108" t="s">
        <v>5129</v>
      </c>
      <c r="S3249" s="101" t="s">
        <v>36</v>
      </c>
      <c r="T3249" s="33">
        <v>2418991127000</v>
      </c>
      <c r="U3249" s="33" t="s">
        <v>21</v>
      </c>
      <c r="V3249" s="34" t="s">
        <v>3309</v>
      </c>
      <c r="W3249" s="58" t="s">
        <v>24</v>
      </c>
      <c r="X3249" s="58">
        <v>44927</v>
      </c>
      <c r="Y3249" s="58">
        <v>44927</v>
      </c>
      <c r="Z3249" s="93" t="s">
        <v>25</v>
      </c>
    </row>
    <row r="3250" spans="1:26" s="5" customFormat="1" ht="27" customHeight="1" x14ac:dyDescent="0.25">
      <c r="A3250" s="99">
        <f t="shared" si="205"/>
        <v>1</v>
      </c>
      <c r="B3250" s="97">
        <f t="array" aca="1" ref="B3250" ca="1">IF(AND(MAX(IF(O3249:O4247=O3250,X3249:X4247))=X3250,Y3250&lt;=B$1),P3250,"-")</f>
        <v>2419990123001</v>
      </c>
      <c r="C3250" s="4">
        <v>2</v>
      </c>
      <c r="D3250" s="4">
        <v>4</v>
      </c>
      <c r="E3250" s="4">
        <v>1</v>
      </c>
      <c r="F3250" s="4">
        <v>9</v>
      </c>
      <c r="G3250" s="4">
        <v>99</v>
      </c>
      <c r="H3250" s="4">
        <v>0</v>
      </c>
      <c r="I3250" s="4">
        <v>1</v>
      </c>
      <c r="J3250" s="4">
        <v>23</v>
      </c>
      <c r="K3250" s="4">
        <v>1</v>
      </c>
      <c r="L3250" s="4" t="s">
        <v>6312</v>
      </c>
      <c r="M3250" s="4" t="str">
        <f t="shared" si="206"/>
        <v>NIVEL-9</v>
      </c>
      <c r="N3250" s="4" t="str">
        <f t="shared" si="207"/>
        <v>2419990123000</v>
      </c>
      <c r="O3250" s="55" t="str">
        <f t="shared" si="208"/>
        <v>2419990123001</v>
      </c>
      <c r="P3250" s="105">
        <v>2419990123001</v>
      </c>
      <c r="Q3250" s="106" t="s">
        <v>6308</v>
      </c>
      <c r="R3250" s="108" t="s">
        <v>5130</v>
      </c>
      <c r="S3250" s="101" t="s">
        <v>36</v>
      </c>
      <c r="T3250" s="33">
        <v>2418991127001</v>
      </c>
      <c r="U3250" s="33" t="s">
        <v>40</v>
      </c>
      <c r="V3250" s="34" t="s">
        <v>5130</v>
      </c>
      <c r="W3250" s="58" t="s">
        <v>24</v>
      </c>
      <c r="X3250" s="58">
        <v>44927</v>
      </c>
      <c r="Y3250" s="58">
        <v>44927</v>
      </c>
      <c r="Z3250" s="93" t="s">
        <v>25</v>
      </c>
    </row>
    <row r="3251" spans="1:26" s="5" customFormat="1" ht="27" customHeight="1" x14ac:dyDescent="0.25">
      <c r="A3251" s="99">
        <f t="shared" si="205"/>
        <v>1</v>
      </c>
      <c r="B3251" s="97">
        <f t="array" aca="1" ref="B3251" ca="1">IF(AND(MAX(IF(O3251:O4249=O3251,X3251:X4249))=X3251,Y3251&lt;=B$1),P3251,"-")</f>
        <v>2419990123002</v>
      </c>
      <c r="C3251" s="4">
        <v>2</v>
      </c>
      <c r="D3251" s="4">
        <v>4</v>
      </c>
      <c r="E3251" s="4">
        <v>1</v>
      </c>
      <c r="F3251" s="4">
        <v>9</v>
      </c>
      <c r="G3251" s="4">
        <v>99</v>
      </c>
      <c r="H3251" s="4">
        <v>0</v>
      </c>
      <c r="I3251" s="4">
        <v>1</v>
      </c>
      <c r="J3251" s="4">
        <v>23</v>
      </c>
      <c r="K3251" s="4">
        <v>2</v>
      </c>
      <c r="L3251" s="4" t="s">
        <v>6312</v>
      </c>
      <c r="M3251" s="4" t="str">
        <f t="shared" si="206"/>
        <v>NIVEL-9</v>
      </c>
      <c r="N3251" s="4" t="str">
        <f t="shared" si="207"/>
        <v>2419990123000</v>
      </c>
      <c r="O3251" s="55" t="str">
        <f t="shared" si="208"/>
        <v>2419990123002</v>
      </c>
      <c r="P3251" s="105">
        <v>2419990123002</v>
      </c>
      <c r="Q3251" s="106" t="s">
        <v>6308</v>
      </c>
      <c r="R3251" s="108" t="s">
        <v>5131</v>
      </c>
      <c r="S3251" s="101" t="s">
        <v>190</v>
      </c>
      <c r="T3251" s="33" t="s">
        <v>25</v>
      </c>
      <c r="U3251" s="33" t="s">
        <v>25</v>
      </c>
      <c r="V3251" s="34" t="s">
        <v>25</v>
      </c>
      <c r="W3251" s="58" t="s">
        <v>605</v>
      </c>
      <c r="X3251" s="58">
        <v>45412</v>
      </c>
      <c r="Y3251" s="58">
        <v>45412</v>
      </c>
      <c r="Z3251" s="93"/>
    </row>
    <row r="3252" spans="1:26" s="5" customFormat="1" ht="27" customHeight="1" x14ac:dyDescent="0.25">
      <c r="A3252" s="99">
        <f t="shared" si="205"/>
        <v>1</v>
      </c>
      <c r="B3252" s="97">
        <f t="array" aca="1" ref="B3252" ca="1">IF(AND(MAX(IF(O3251:O4250=O3252,X3251:X4250))=X3252,Y3252&lt;=B$1),P3252,"-")</f>
        <v>2419990123003</v>
      </c>
      <c r="C3252" s="4">
        <v>2</v>
      </c>
      <c r="D3252" s="4">
        <v>4</v>
      </c>
      <c r="E3252" s="4">
        <v>1</v>
      </c>
      <c r="F3252" s="4">
        <v>9</v>
      </c>
      <c r="G3252" s="4">
        <v>99</v>
      </c>
      <c r="H3252" s="4">
        <v>0</v>
      </c>
      <c r="I3252" s="4">
        <v>1</v>
      </c>
      <c r="J3252" s="4">
        <v>23</v>
      </c>
      <c r="K3252" s="4">
        <v>3</v>
      </c>
      <c r="L3252" s="4" t="s">
        <v>6312</v>
      </c>
      <c r="M3252" s="4" t="str">
        <f t="shared" si="206"/>
        <v>NIVEL-9</v>
      </c>
      <c r="N3252" s="4" t="str">
        <f t="shared" si="207"/>
        <v>2419990123000</v>
      </c>
      <c r="O3252" s="55" t="str">
        <f t="shared" si="208"/>
        <v>2419990123003</v>
      </c>
      <c r="P3252" s="105">
        <v>2419990123003</v>
      </c>
      <c r="Q3252" s="106" t="s">
        <v>6308</v>
      </c>
      <c r="R3252" s="108" t="s">
        <v>3258</v>
      </c>
      <c r="S3252" s="101" t="s">
        <v>107</v>
      </c>
      <c r="T3252" s="33" t="s">
        <v>25</v>
      </c>
      <c r="U3252" s="33" t="s">
        <v>25</v>
      </c>
      <c r="V3252" s="34" t="s">
        <v>25</v>
      </c>
      <c r="W3252" s="58" t="s">
        <v>605</v>
      </c>
      <c r="X3252" s="58">
        <v>45889</v>
      </c>
      <c r="Y3252" s="58">
        <v>45889</v>
      </c>
      <c r="Z3252" s="93"/>
    </row>
    <row r="3253" spans="1:26" s="5" customFormat="1" ht="27" customHeight="1" x14ac:dyDescent="0.25">
      <c r="A3253" s="99">
        <f t="shared" si="205"/>
        <v>1</v>
      </c>
      <c r="B3253" s="97">
        <f t="array" aca="1" ref="B3253" ca="1">IF(AND(MAX(IF(O3252:O4251=O3253,X3252:X4251))=X3253,Y3253&lt;=B$1),P3253,"-")</f>
        <v>2419990124000</v>
      </c>
      <c r="C3253" s="4">
        <v>2</v>
      </c>
      <c r="D3253" s="4">
        <v>4</v>
      </c>
      <c r="E3253" s="4">
        <v>1</v>
      </c>
      <c r="F3253" s="4">
        <v>9</v>
      </c>
      <c r="G3253" s="4">
        <v>99</v>
      </c>
      <c r="H3253" s="4">
        <v>0</v>
      </c>
      <c r="I3253" s="4">
        <v>1</v>
      </c>
      <c r="J3253" s="4">
        <v>24</v>
      </c>
      <c r="K3253" s="4">
        <v>0</v>
      </c>
      <c r="L3253" s="4" t="s">
        <v>6312</v>
      </c>
      <c r="M3253" s="4" t="str">
        <f t="shared" si="206"/>
        <v>NIVEL-8</v>
      </c>
      <c r="N3253" s="4" t="str">
        <f t="shared" si="207"/>
        <v>2419990100000</v>
      </c>
      <c r="O3253" s="55" t="str">
        <f t="shared" si="208"/>
        <v>2419990124000</v>
      </c>
      <c r="P3253" s="105">
        <v>2419990124000</v>
      </c>
      <c r="Q3253" s="106" t="s">
        <v>6309</v>
      </c>
      <c r="R3253" s="108" t="s">
        <v>3396</v>
      </c>
      <c r="S3253" s="101" t="s">
        <v>36</v>
      </c>
      <c r="T3253" s="33">
        <v>2418991128000</v>
      </c>
      <c r="U3253" s="33" t="s">
        <v>21</v>
      </c>
      <c r="V3253" s="34" t="s">
        <v>3397</v>
      </c>
      <c r="W3253" s="58" t="s">
        <v>24</v>
      </c>
      <c r="X3253" s="58">
        <v>44927</v>
      </c>
      <c r="Y3253" s="58">
        <v>44927</v>
      </c>
      <c r="Z3253" s="93" t="s">
        <v>25</v>
      </c>
    </row>
    <row r="3254" spans="1:26" s="5" customFormat="1" ht="27" customHeight="1" x14ac:dyDescent="0.25">
      <c r="A3254" s="99">
        <f t="shared" si="205"/>
        <v>1</v>
      </c>
      <c r="B3254" s="97">
        <f t="array" aca="1" ref="B3254" ca="1">IF(AND(MAX(IF(O3253:O4252=O3254,X3253:X4252))=X3254,Y3254&lt;=B$1),P3254,"-")</f>
        <v>2419990124001</v>
      </c>
      <c r="C3254" s="4">
        <v>2</v>
      </c>
      <c r="D3254" s="4">
        <v>4</v>
      </c>
      <c r="E3254" s="4">
        <v>1</v>
      </c>
      <c r="F3254" s="4">
        <v>9</v>
      </c>
      <c r="G3254" s="4">
        <v>99</v>
      </c>
      <c r="H3254" s="4">
        <v>0</v>
      </c>
      <c r="I3254" s="4">
        <v>1</v>
      </c>
      <c r="J3254" s="4">
        <v>24</v>
      </c>
      <c r="K3254" s="4">
        <v>1</v>
      </c>
      <c r="L3254" s="4" t="s">
        <v>6312</v>
      </c>
      <c r="M3254" s="4" t="str">
        <f t="shared" si="206"/>
        <v>NIVEL-9</v>
      </c>
      <c r="N3254" s="4" t="str">
        <f t="shared" si="207"/>
        <v>2419990124000</v>
      </c>
      <c r="O3254" s="55" t="str">
        <f t="shared" si="208"/>
        <v>2419990124001</v>
      </c>
      <c r="P3254" s="105">
        <v>2419990124001</v>
      </c>
      <c r="Q3254" s="106" t="s">
        <v>6308</v>
      </c>
      <c r="R3254" s="108" t="s">
        <v>3398</v>
      </c>
      <c r="S3254" s="101" t="s">
        <v>107</v>
      </c>
      <c r="T3254" s="33" t="s">
        <v>25</v>
      </c>
      <c r="U3254" s="33" t="s">
        <v>25</v>
      </c>
      <c r="V3254" s="34" t="s">
        <v>25</v>
      </c>
      <c r="W3254" s="58" t="s">
        <v>605</v>
      </c>
      <c r="X3254" s="58">
        <v>45412</v>
      </c>
      <c r="Y3254" s="58">
        <v>45412</v>
      </c>
      <c r="Z3254" s="93" t="s">
        <v>25</v>
      </c>
    </row>
    <row r="3255" spans="1:26" s="5" customFormat="1" ht="27" customHeight="1" x14ac:dyDescent="0.25">
      <c r="A3255" s="99">
        <f t="shared" si="205"/>
        <v>1</v>
      </c>
      <c r="B3255" s="97">
        <f t="array" aca="1" ref="B3255" ca="1">IF(AND(MAX(IF(O3254:O4253=O3255,X3254:X4253))=X3255,Y3255&lt;=B$1),P3255,"-")</f>
        <v>2419990125000</v>
      </c>
      <c r="C3255" s="4">
        <v>2</v>
      </c>
      <c r="D3255" s="4">
        <v>4</v>
      </c>
      <c r="E3255" s="4">
        <v>1</v>
      </c>
      <c r="F3255" s="4">
        <v>9</v>
      </c>
      <c r="G3255" s="4">
        <v>99</v>
      </c>
      <c r="H3255" s="4">
        <v>0</v>
      </c>
      <c r="I3255" s="4">
        <v>1</v>
      </c>
      <c r="J3255" s="4">
        <v>25</v>
      </c>
      <c r="K3255" s="4">
        <v>0</v>
      </c>
      <c r="L3255" s="4" t="s">
        <v>6312</v>
      </c>
      <c r="M3255" s="4" t="str">
        <f t="shared" si="206"/>
        <v>NIVEL-8</v>
      </c>
      <c r="N3255" s="4" t="str">
        <f t="shared" si="207"/>
        <v>2419990100000</v>
      </c>
      <c r="O3255" s="55" t="str">
        <f t="shared" si="208"/>
        <v>2419990125000</v>
      </c>
      <c r="P3255" s="105">
        <v>2419990125000</v>
      </c>
      <c r="Q3255" s="106" t="s">
        <v>6309</v>
      </c>
      <c r="R3255" s="108" t="s">
        <v>3402</v>
      </c>
      <c r="S3255" s="101" t="s">
        <v>36</v>
      </c>
      <c r="T3255" s="33">
        <v>2418991129000</v>
      </c>
      <c r="U3255" s="33" t="s">
        <v>21</v>
      </c>
      <c r="V3255" s="34" t="s">
        <v>3403</v>
      </c>
      <c r="W3255" s="58" t="s">
        <v>24</v>
      </c>
      <c r="X3255" s="58">
        <v>44927</v>
      </c>
      <c r="Y3255" s="58">
        <v>44927</v>
      </c>
      <c r="Z3255" s="93" t="s">
        <v>25</v>
      </c>
    </row>
    <row r="3256" spans="1:26" s="5" customFormat="1" ht="27" customHeight="1" x14ac:dyDescent="0.25">
      <c r="A3256" s="99">
        <f t="shared" si="205"/>
        <v>1</v>
      </c>
      <c r="B3256" s="97">
        <f t="array" aca="1" ref="B3256" ca="1">IF(AND(MAX(IF(O3255:O4254=O3256,X3255:X4254))=X3256,Y3256&lt;=B$1),P3256,"-")</f>
        <v>2420000000000</v>
      </c>
      <c r="C3256" s="4">
        <v>2</v>
      </c>
      <c r="D3256" s="4">
        <v>4</v>
      </c>
      <c r="E3256" s="4">
        <v>2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 t="s">
        <v>6310</v>
      </c>
      <c r="M3256" s="4" t="str">
        <f t="shared" si="206"/>
        <v>NIVEL-3</v>
      </c>
      <c r="N3256" s="4" t="str">
        <f t="shared" si="207"/>
        <v>2400000000000</v>
      </c>
      <c r="O3256" s="55" t="str">
        <f t="shared" si="208"/>
        <v>2420000000000</v>
      </c>
      <c r="P3256" s="105">
        <v>2420000000000</v>
      </c>
      <c r="Q3256" s="106" t="s">
        <v>6309</v>
      </c>
      <c r="R3256" s="108" t="s">
        <v>3427</v>
      </c>
      <c r="S3256" s="101" t="s">
        <v>23</v>
      </c>
      <c r="T3256" s="33">
        <v>2420000000000</v>
      </c>
      <c r="U3256" s="33" t="s">
        <v>21</v>
      </c>
      <c r="V3256" s="34" t="s">
        <v>3427</v>
      </c>
      <c r="W3256" s="58" t="s">
        <v>24</v>
      </c>
      <c r="X3256" s="58">
        <v>44927</v>
      </c>
      <c r="Y3256" s="58">
        <v>44927</v>
      </c>
      <c r="Z3256" s="93" t="s">
        <v>25</v>
      </c>
    </row>
    <row r="3257" spans="1:26" s="5" customFormat="1" ht="27" customHeight="1" x14ac:dyDescent="0.25">
      <c r="A3257" s="99">
        <f t="shared" si="205"/>
        <v>1</v>
      </c>
      <c r="B3257" s="97">
        <f t="array" aca="1" ref="B3257" ca="1">IF(AND(MAX(IF(O3256:O4255=O3257,X3256:X4255))=X3257,Y3257&lt;=B$1),P3257,"-")</f>
        <v>2421000000000</v>
      </c>
      <c r="C3257" s="4">
        <v>2</v>
      </c>
      <c r="D3257" s="4">
        <v>4</v>
      </c>
      <c r="E3257" s="4">
        <v>2</v>
      </c>
      <c r="F3257" s="4">
        <v>1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 t="s">
        <v>6310</v>
      </c>
      <c r="M3257" s="4" t="str">
        <f t="shared" si="206"/>
        <v>NIVEL-4</v>
      </c>
      <c r="N3257" s="4" t="str">
        <f t="shared" si="207"/>
        <v>2420000000000</v>
      </c>
      <c r="O3257" s="55" t="str">
        <f t="shared" si="208"/>
        <v>2421000000000</v>
      </c>
      <c r="P3257" s="105">
        <v>2421000000000</v>
      </c>
      <c r="Q3257" s="106" t="s">
        <v>6309</v>
      </c>
      <c r="R3257" s="108" t="s">
        <v>5132</v>
      </c>
      <c r="S3257" s="101" t="s">
        <v>107</v>
      </c>
      <c r="T3257" s="33" t="s">
        <v>25</v>
      </c>
      <c r="U3257" s="33" t="s">
        <v>25</v>
      </c>
      <c r="V3257" s="34" t="s">
        <v>25</v>
      </c>
      <c r="W3257" s="58" t="s">
        <v>24</v>
      </c>
      <c r="X3257" s="58">
        <v>44927</v>
      </c>
      <c r="Y3257" s="58">
        <v>44927</v>
      </c>
      <c r="Z3257" s="93" t="s">
        <v>25</v>
      </c>
    </row>
    <row r="3258" spans="1:26" s="5" customFormat="1" ht="27" customHeight="1" x14ac:dyDescent="0.25">
      <c r="A3258" s="99">
        <f t="shared" si="205"/>
        <v>1</v>
      </c>
      <c r="B3258" s="97">
        <f t="array" aca="1" ref="B3258" ca="1">IF(AND(MAX(IF(O3257:O4256=O3258,X3257:X4256))=X3258,Y3258&lt;=B$1),P3258,"-")</f>
        <v>2421500000000</v>
      </c>
      <c r="C3258" s="4">
        <v>2</v>
      </c>
      <c r="D3258" s="4">
        <v>4</v>
      </c>
      <c r="E3258" s="4">
        <v>2</v>
      </c>
      <c r="F3258" s="4">
        <v>1</v>
      </c>
      <c r="G3258" s="4">
        <v>50</v>
      </c>
      <c r="H3258" s="4">
        <v>0</v>
      </c>
      <c r="I3258" s="4">
        <v>0</v>
      </c>
      <c r="J3258" s="4">
        <v>0</v>
      </c>
      <c r="K3258" s="4">
        <v>0</v>
      </c>
      <c r="L3258" s="4" t="s">
        <v>6310</v>
      </c>
      <c r="M3258" s="4" t="str">
        <f t="shared" si="206"/>
        <v>NIVEL-5</v>
      </c>
      <c r="N3258" s="4" t="str">
        <f t="shared" si="207"/>
        <v>2421000000000</v>
      </c>
      <c r="O3258" s="55" t="str">
        <f t="shared" si="208"/>
        <v>2421500000000</v>
      </c>
      <c r="P3258" s="105">
        <v>2421500000000</v>
      </c>
      <c r="Q3258" s="106" t="s">
        <v>6309</v>
      </c>
      <c r="R3258" s="108" t="s">
        <v>3440</v>
      </c>
      <c r="S3258" s="101" t="s">
        <v>36</v>
      </c>
      <c r="T3258" s="33">
        <v>2428030000000</v>
      </c>
      <c r="U3258" s="33" t="s">
        <v>21</v>
      </c>
      <c r="V3258" s="34" t="s">
        <v>3440</v>
      </c>
      <c r="W3258" s="58" t="s">
        <v>24</v>
      </c>
      <c r="X3258" s="58">
        <v>44927</v>
      </c>
      <c r="Y3258" s="58">
        <v>44927</v>
      </c>
      <c r="Z3258" s="93" t="s">
        <v>25</v>
      </c>
    </row>
    <row r="3259" spans="1:26" s="5" customFormat="1" ht="27" customHeight="1" x14ac:dyDescent="0.25">
      <c r="A3259" s="99">
        <f t="shared" si="205"/>
        <v>1</v>
      </c>
      <c r="B3259" s="97">
        <f t="array" aca="1" ref="B3259" ca="1">IF(AND(MAX(IF(O3258:O4257=O3259,X3258:X4257))=X3259,Y3259&lt;=B$1),P3259,"-")</f>
        <v>2421500100000</v>
      </c>
      <c r="C3259" s="4">
        <v>2</v>
      </c>
      <c r="D3259" s="4">
        <v>4</v>
      </c>
      <c r="E3259" s="4">
        <v>2</v>
      </c>
      <c r="F3259" s="4">
        <v>1</v>
      </c>
      <c r="G3259" s="4">
        <v>50</v>
      </c>
      <c r="H3259" s="4">
        <v>0</v>
      </c>
      <c r="I3259" s="4">
        <v>1</v>
      </c>
      <c r="J3259" s="4">
        <v>0</v>
      </c>
      <c r="K3259" s="4">
        <v>0</v>
      </c>
      <c r="L3259" s="4" t="s">
        <v>6310</v>
      </c>
      <c r="M3259" s="4" t="str">
        <f t="shared" si="206"/>
        <v>NIVEL-7</v>
      </c>
      <c r="N3259" s="4" t="str">
        <f t="shared" si="207"/>
        <v>2421500000000</v>
      </c>
      <c r="O3259" s="55" t="str">
        <f t="shared" si="208"/>
        <v>2421500100000</v>
      </c>
      <c r="P3259" s="105">
        <v>2421500100000</v>
      </c>
      <c r="Q3259" s="106" t="s">
        <v>6309</v>
      </c>
      <c r="R3259" s="108" t="s">
        <v>3609</v>
      </c>
      <c r="S3259" s="101" t="s">
        <v>107</v>
      </c>
      <c r="T3259" s="33" t="s">
        <v>25</v>
      </c>
      <c r="U3259" s="33" t="s">
        <v>25</v>
      </c>
      <c r="V3259" s="34" t="s">
        <v>25</v>
      </c>
      <c r="W3259" s="58" t="s">
        <v>24</v>
      </c>
      <c r="X3259" s="58">
        <v>44927</v>
      </c>
      <c r="Y3259" s="58">
        <v>44927</v>
      </c>
      <c r="Z3259" s="93" t="s">
        <v>25</v>
      </c>
    </row>
    <row r="3260" spans="1:26" s="5" customFormat="1" ht="27" customHeight="1" x14ac:dyDescent="0.25">
      <c r="A3260" s="99">
        <f t="shared" si="205"/>
        <v>1</v>
      </c>
      <c r="B3260" s="97">
        <f t="array" aca="1" ref="B3260" ca="1">IF(AND(MAX(IF(O3259:O4258=O3260,X3259:X4258))=X3260,Y3260&lt;=B$1),P3260,"-")</f>
        <v>2422000000000</v>
      </c>
      <c r="C3260" s="4">
        <v>2</v>
      </c>
      <c r="D3260" s="4">
        <v>4</v>
      </c>
      <c r="E3260" s="4">
        <v>2</v>
      </c>
      <c r="F3260" s="4">
        <v>2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 t="s">
        <v>6310</v>
      </c>
      <c r="M3260" s="4" t="str">
        <f t="shared" si="206"/>
        <v>NIVEL-4</v>
      </c>
      <c r="N3260" s="4" t="str">
        <f t="shared" si="207"/>
        <v>2420000000000</v>
      </c>
      <c r="O3260" s="55" t="str">
        <f t="shared" si="208"/>
        <v>2422000000000</v>
      </c>
      <c r="P3260" s="105">
        <v>2422000000000</v>
      </c>
      <c r="Q3260" s="106" t="s">
        <v>6309</v>
      </c>
      <c r="R3260" s="108" t="s">
        <v>5133</v>
      </c>
      <c r="S3260" s="101" t="s">
        <v>36</v>
      </c>
      <c r="T3260" s="33">
        <v>2428100000000</v>
      </c>
      <c r="U3260" s="33" t="s">
        <v>21</v>
      </c>
      <c r="V3260" s="34" t="s">
        <v>5134</v>
      </c>
      <c r="W3260" s="58" t="s">
        <v>24</v>
      </c>
      <c r="X3260" s="58">
        <v>44927</v>
      </c>
      <c r="Y3260" s="58">
        <v>44927</v>
      </c>
      <c r="Z3260" s="93" t="s">
        <v>25</v>
      </c>
    </row>
    <row r="3261" spans="1:26" s="5" customFormat="1" ht="27" customHeight="1" x14ac:dyDescent="0.25">
      <c r="A3261" s="99">
        <f t="shared" si="205"/>
        <v>1</v>
      </c>
      <c r="B3261" s="97">
        <f t="array" aca="1" ref="B3261" ca="1">IF(AND(MAX(IF(O3260:O4259=O3261,X3260:X4259))=X3261,Y3261&lt;=B$1),P3261,"-")</f>
        <v>2422010000000</v>
      </c>
      <c r="C3261" s="4">
        <v>2</v>
      </c>
      <c r="D3261" s="4">
        <v>4</v>
      </c>
      <c r="E3261" s="4">
        <v>2</v>
      </c>
      <c r="F3261" s="4">
        <v>2</v>
      </c>
      <c r="G3261" s="4">
        <v>1</v>
      </c>
      <c r="H3261" s="4">
        <v>0</v>
      </c>
      <c r="I3261" s="4">
        <v>0</v>
      </c>
      <c r="J3261" s="4">
        <v>0</v>
      </c>
      <c r="K3261" s="4">
        <v>0</v>
      </c>
      <c r="L3261" s="4" t="s">
        <v>6310</v>
      </c>
      <c r="M3261" s="4" t="str">
        <f t="shared" si="206"/>
        <v>NIVEL-5</v>
      </c>
      <c r="N3261" s="4" t="str">
        <f t="shared" si="207"/>
        <v>2422000000000</v>
      </c>
      <c r="O3261" s="55" t="str">
        <f t="shared" si="208"/>
        <v>2422010000000</v>
      </c>
      <c r="P3261" s="105">
        <v>2422010000000</v>
      </c>
      <c r="Q3261" s="106" t="s">
        <v>6309</v>
      </c>
      <c r="R3261" s="108" t="s">
        <v>5135</v>
      </c>
      <c r="S3261" s="101" t="s">
        <v>107</v>
      </c>
      <c r="T3261" s="33" t="s">
        <v>25</v>
      </c>
      <c r="U3261" s="33" t="s">
        <v>25</v>
      </c>
      <c r="V3261" s="34" t="s">
        <v>25</v>
      </c>
      <c r="W3261" s="58" t="s">
        <v>24</v>
      </c>
      <c r="X3261" s="58">
        <v>44927</v>
      </c>
      <c r="Y3261" s="58">
        <v>44927</v>
      </c>
      <c r="Z3261" s="93" t="s">
        <v>25</v>
      </c>
    </row>
    <row r="3262" spans="1:26" s="5" customFormat="1" ht="27" customHeight="1" x14ac:dyDescent="0.25">
      <c r="A3262" s="99">
        <f t="shared" si="205"/>
        <v>1</v>
      </c>
      <c r="B3262" s="97">
        <f t="array" aca="1" ref="B3262" ca="1">IF(AND(MAX(IF(O3261:O4260=O3262,X3261:X4260))=X3262,Y3262&lt;=B$1),P3262,"-")</f>
        <v>2422500000000</v>
      </c>
      <c r="C3262" s="4">
        <v>2</v>
      </c>
      <c r="D3262" s="4">
        <v>4</v>
      </c>
      <c r="E3262" s="4">
        <v>2</v>
      </c>
      <c r="F3262" s="4">
        <v>2</v>
      </c>
      <c r="G3262" s="4">
        <v>50</v>
      </c>
      <c r="H3262" s="4">
        <v>0</v>
      </c>
      <c r="I3262" s="4">
        <v>0</v>
      </c>
      <c r="J3262" s="4">
        <v>0</v>
      </c>
      <c r="K3262" s="4">
        <v>0</v>
      </c>
      <c r="L3262" s="4" t="s">
        <v>6310</v>
      </c>
      <c r="M3262" s="4" t="str">
        <f t="shared" si="206"/>
        <v>NIVEL-5</v>
      </c>
      <c r="N3262" s="4" t="str">
        <f t="shared" si="207"/>
        <v>2422000000000</v>
      </c>
      <c r="O3262" s="55" t="str">
        <f t="shared" si="208"/>
        <v>2422500000000</v>
      </c>
      <c r="P3262" s="105">
        <v>2422500000000</v>
      </c>
      <c r="Q3262" s="106" t="s">
        <v>6309</v>
      </c>
      <c r="R3262" s="108" t="s">
        <v>5136</v>
      </c>
      <c r="S3262" s="101" t="s">
        <v>36</v>
      </c>
      <c r="T3262" s="33">
        <v>2428101000000</v>
      </c>
      <c r="U3262" s="33" t="s">
        <v>21</v>
      </c>
      <c r="V3262" s="34" t="s">
        <v>5136</v>
      </c>
      <c r="W3262" s="58" t="s">
        <v>24</v>
      </c>
      <c r="X3262" s="58">
        <v>44927</v>
      </c>
      <c r="Y3262" s="58">
        <v>44927</v>
      </c>
      <c r="Z3262" s="93" t="s">
        <v>25</v>
      </c>
    </row>
    <row r="3263" spans="1:26" s="5" customFormat="1" ht="27" customHeight="1" x14ac:dyDescent="0.25">
      <c r="A3263" s="99">
        <f t="shared" si="205"/>
        <v>1</v>
      </c>
      <c r="B3263" s="97">
        <f t="array" aca="1" ref="B3263" ca="1">IF(AND(MAX(IF(O3262:O4261=O3263,X3262:X4261))=X3263,Y3263&lt;=B$1),P3263,"-")</f>
        <v>2422510000000</v>
      </c>
      <c r="C3263" s="4">
        <v>2</v>
      </c>
      <c r="D3263" s="4">
        <v>4</v>
      </c>
      <c r="E3263" s="4">
        <v>2</v>
      </c>
      <c r="F3263" s="4">
        <v>2</v>
      </c>
      <c r="G3263" s="4">
        <v>51</v>
      </c>
      <c r="H3263" s="4">
        <v>0</v>
      </c>
      <c r="I3263" s="4">
        <v>0</v>
      </c>
      <c r="J3263" s="4">
        <v>0</v>
      </c>
      <c r="K3263" s="4">
        <v>0</v>
      </c>
      <c r="L3263" s="4" t="s">
        <v>6310</v>
      </c>
      <c r="M3263" s="4" t="str">
        <f t="shared" si="206"/>
        <v>NIVEL-5</v>
      </c>
      <c r="N3263" s="4" t="str">
        <f t="shared" si="207"/>
        <v>2422000000000</v>
      </c>
      <c r="O3263" s="55" t="str">
        <f t="shared" si="208"/>
        <v>2422510000000</v>
      </c>
      <c r="P3263" s="105">
        <v>2422510000000</v>
      </c>
      <c r="Q3263" s="106" t="s">
        <v>6309</v>
      </c>
      <c r="R3263" s="108" t="s">
        <v>5137</v>
      </c>
      <c r="S3263" s="101" t="s">
        <v>36</v>
      </c>
      <c r="T3263" s="33">
        <v>2428102000000</v>
      </c>
      <c r="U3263" s="33" t="s">
        <v>21</v>
      </c>
      <c r="V3263" s="34" t="s">
        <v>3447</v>
      </c>
      <c r="W3263" s="58" t="s">
        <v>24</v>
      </c>
      <c r="X3263" s="58">
        <v>44927</v>
      </c>
      <c r="Y3263" s="58">
        <v>44927</v>
      </c>
      <c r="Z3263" s="93" t="s">
        <v>25</v>
      </c>
    </row>
    <row r="3264" spans="1:26" s="5" customFormat="1" ht="27" customHeight="1" x14ac:dyDescent="0.25">
      <c r="A3264" s="99">
        <f t="shared" si="205"/>
        <v>1</v>
      </c>
      <c r="B3264" s="97">
        <f t="array" aca="1" ref="B3264" ca="1">IF(AND(MAX(IF(O3263:O4262=O3264,X3263:X4262))=X3264,Y3264&lt;=B$1),P3264,"-")</f>
        <v>2422520000000</v>
      </c>
      <c r="C3264" s="4">
        <v>2</v>
      </c>
      <c r="D3264" s="4">
        <v>4</v>
      </c>
      <c r="E3264" s="4">
        <v>2</v>
      </c>
      <c r="F3264" s="4">
        <v>2</v>
      </c>
      <c r="G3264" s="4">
        <v>52</v>
      </c>
      <c r="H3264" s="4">
        <v>0</v>
      </c>
      <c r="I3264" s="4">
        <v>0</v>
      </c>
      <c r="J3264" s="4">
        <v>0</v>
      </c>
      <c r="K3264" s="4">
        <v>0</v>
      </c>
      <c r="L3264" s="4" t="s">
        <v>6310</v>
      </c>
      <c r="M3264" s="4" t="str">
        <f t="shared" si="206"/>
        <v>NIVEL-5</v>
      </c>
      <c r="N3264" s="4" t="str">
        <f t="shared" si="207"/>
        <v>2422000000000</v>
      </c>
      <c r="O3264" s="55" t="str">
        <f t="shared" si="208"/>
        <v>2422520000000</v>
      </c>
      <c r="P3264" s="105">
        <v>2422520000000</v>
      </c>
      <c r="Q3264" s="106" t="s">
        <v>6309</v>
      </c>
      <c r="R3264" s="108" t="s">
        <v>5138</v>
      </c>
      <c r="S3264" s="101" t="s">
        <v>36</v>
      </c>
      <c r="T3264" s="33">
        <v>2428105000000</v>
      </c>
      <c r="U3264" s="33" t="s">
        <v>21</v>
      </c>
      <c r="V3264" s="34" t="s">
        <v>5139</v>
      </c>
      <c r="W3264" s="58" t="s">
        <v>24</v>
      </c>
      <c r="X3264" s="58">
        <v>44927</v>
      </c>
      <c r="Y3264" s="58">
        <v>44927</v>
      </c>
      <c r="Z3264" s="93" t="s">
        <v>25</v>
      </c>
    </row>
    <row r="3265" spans="1:26" s="5" customFormat="1" ht="27" customHeight="1" x14ac:dyDescent="0.25">
      <c r="A3265" s="99">
        <f t="shared" si="205"/>
        <v>1</v>
      </c>
      <c r="B3265" s="97">
        <f t="array" aca="1" ref="B3265" ca="1">IF(AND(MAX(IF(O3264:O4263=O3265,X3264:X4263))=X3265,Y3265&lt;=B$1),P3265,"-")</f>
        <v>2422520100000</v>
      </c>
      <c r="C3265" s="4">
        <v>2</v>
      </c>
      <c r="D3265" s="4">
        <v>4</v>
      </c>
      <c r="E3265" s="4">
        <v>2</v>
      </c>
      <c r="F3265" s="4">
        <v>2</v>
      </c>
      <c r="G3265" s="4">
        <v>52</v>
      </c>
      <c r="H3265" s="4">
        <v>0</v>
      </c>
      <c r="I3265" s="4">
        <v>1</v>
      </c>
      <c r="J3265" s="4">
        <v>0</v>
      </c>
      <c r="K3265" s="4">
        <v>0</v>
      </c>
      <c r="L3265" s="4" t="s">
        <v>6310</v>
      </c>
      <c r="M3265" s="4" t="str">
        <f t="shared" si="206"/>
        <v>NIVEL-7</v>
      </c>
      <c r="N3265" s="4" t="str">
        <f t="shared" si="207"/>
        <v>2422520000000</v>
      </c>
      <c r="O3265" s="55" t="str">
        <f t="shared" si="208"/>
        <v>2422520100000</v>
      </c>
      <c r="P3265" s="105">
        <v>2422520100000</v>
      </c>
      <c r="Q3265" s="106" t="s">
        <v>6309</v>
      </c>
      <c r="R3265" s="108" t="s">
        <v>5140</v>
      </c>
      <c r="S3265" s="101" t="s">
        <v>36</v>
      </c>
      <c r="T3265" s="33">
        <v>2428105100000</v>
      </c>
      <c r="U3265" s="33" t="s">
        <v>21</v>
      </c>
      <c r="V3265" s="34" t="s">
        <v>5141</v>
      </c>
      <c r="W3265" s="58" t="s">
        <v>24</v>
      </c>
      <c r="X3265" s="58">
        <v>44927</v>
      </c>
      <c r="Y3265" s="58">
        <v>44927</v>
      </c>
      <c r="Z3265" s="93" t="s">
        <v>25</v>
      </c>
    </row>
    <row r="3266" spans="1:26" s="5" customFormat="1" ht="27" customHeight="1" x14ac:dyDescent="0.25">
      <c r="A3266" s="99">
        <f t="shared" ref="A3266:A3329" si="209">COUNTIF(O:O,O3266)</f>
        <v>1</v>
      </c>
      <c r="B3266" s="97">
        <f t="array" aca="1" ref="B3266" ca="1">IF(AND(MAX(IF(O3265:O4264=O3266,X3265:X4264))=X3266,Y3266&lt;=B$1),P3266,"-")</f>
        <v>2422520101000</v>
      </c>
      <c r="C3266" s="4">
        <v>2</v>
      </c>
      <c r="D3266" s="4">
        <v>4</v>
      </c>
      <c r="E3266" s="4">
        <v>2</v>
      </c>
      <c r="F3266" s="4">
        <v>2</v>
      </c>
      <c r="G3266" s="4">
        <v>52</v>
      </c>
      <c r="H3266" s="4">
        <v>0</v>
      </c>
      <c r="I3266" s="4">
        <v>1</v>
      </c>
      <c r="J3266" s="4">
        <v>1</v>
      </c>
      <c r="K3266" s="4">
        <v>0</v>
      </c>
      <c r="L3266" s="4" t="s">
        <v>6312</v>
      </c>
      <c r="M3266" s="4" t="str">
        <f t="shared" si="206"/>
        <v>NIVEL-8</v>
      </c>
      <c r="N3266" s="4" t="str">
        <f t="shared" si="207"/>
        <v>2422520100000</v>
      </c>
      <c r="O3266" s="55" t="str">
        <f t="shared" si="208"/>
        <v>2422520101000</v>
      </c>
      <c r="P3266" s="105">
        <v>2422520101000</v>
      </c>
      <c r="Q3266" s="106" t="s">
        <v>6308</v>
      </c>
      <c r="R3266" s="108" t="s">
        <v>5142</v>
      </c>
      <c r="S3266" s="101" t="s">
        <v>36</v>
      </c>
      <c r="T3266" s="33">
        <v>2428105101000</v>
      </c>
      <c r="U3266" s="33" t="s">
        <v>40</v>
      </c>
      <c r="V3266" s="34" t="s">
        <v>5143</v>
      </c>
      <c r="W3266" s="58" t="s">
        <v>24</v>
      </c>
      <c r="X3266" s="58">
        <v>44927</v>
      </c>
      <c r="Y3266" s="58">
        <v>44927</v>
      </c>
      <c r="Z3266" s="93" t="s">
        <v>25</v>
      </c>
    </row>
    <row r="3267" spans="1:26" s="5" customFormat="1" ht="27" customHeight="1" x14ac:dyDescent="0.25">
      <c r="A3267" s="99">
        <f t="shared" si="209"/>
        <v>1</v>
      </c>
      <c r="B3267" s="97">
        <f t="array" aca="1" ref="B3267" ca="1">IF(AND(MAX(IF(O3266:O4265=O3267,X3266:X4265))=X3267,Y3267&lt;=B$1),P3267,"-")</f>
        <v>2422530000000</v>
      </c>
      <c r="C3267" s="4">
        <v>2</v>
      </c>
      <c r="D3267" s="4">
        <v>4</v>
      </c>
      <c r="E3267" s="4">
        <v>2</v>
      </c>
      <c r="F3267" s="4">
        <v>2</v>
      </c>
      <c r="G3267" s="4">
        <v>53</v>
      </c>
      <c r="H3267" s="4">
        <v>0</v>
      </c>
      <c r="I3267" s="4">
        <v>0</v>
      </c>
      <c r="J3267" s="4">
        <v>0</v>
      </c>
      <c r="K3267" s="4">
        <v>0</v>
      </c>
      <c r="L3267" s="4" t="s">
        <v>6310</v>
      </c>
      <c r="M3267" s="4" t="str">
        <f t="shared" si="206"/>
        <v>NIVEL-5</v>
      </c>
      <c r="N3267" s="4" t="str">
        <f t="shared" si="207"/>
        <v>2422000000000</v>
      </c>
      <c r="O3267" s="55" t="str">
        <f t="shared" si="208"/>
        <v>2422530000000</v>
      </c>
      <c r="P3267" s="105">
        <v>2422530000000</v>
      </c>
      <c r="Q3267" s="106" t="s">
        <v>6309</v>
      </c>
      <c r="R3267" s="108" t="s">
        <v>5144</v>
      </c>
      <c r="S3267" s="101" t="s">
        <v>36</v>
      </c>
      <c r="T3267" s="33">
        <v>2428106000000</v>
      </c>
      <c r="U3267" s="33" t="s">
        <v>21</v>
      </c>
      <c r="V3267" s="34" t="s">
        <v>5145</v>
      </c>
      <c r="W3267" s="58" t="s">
        <v>24</v>
      </c>
      <c r="X3267" s="58">
        <v>44927</v>
      </c>
      <c r="Y3267" s="58">
        <v>44927</v>
      </c>
      <c r="Z3267" s="93" t="s">
        <v>25</v>
      </c>
    </row>
    <row r="3268" spans="1:26" s="5" customFormat="1" ht="27" customHeight="1" x14ac:dyDescent="0.25">
      <c r="A3268" s="99">
        <f t="shared" si="209"/>
        <v>1</v>
      </c>
      <c r="B3268" s="97">
        <f t="array" aca="1" ref="B3268" ca="1">IF(AND(MAX(IF(O3267:O4266=O3268,X3267:X4266))=X3268,Y3268&lt;=B$1),P3268,"-")</f>
        <v>2422540000000</v>
      </c>
      <c r="C3268" s="4">
        <v>2</v>
      </c>
      <c r="D3268" s="4">
        <v>4</v>
      </c>
      <c r="E3268" s="4">
        <v>2</v>
      </c>
      <c r="F3268" s="4">
        <v>2</v>
      </c>
      <c r="G3268" s="4">
        <v>54</v>
      </c>
      <c r="H3268" s="4">
        <v>0</v>
      </c>
      <c r="I3268" s="4">
        <v>0</v>
      </c>
      <c r="J3268" s="4">
        <v>0</v>
      </c>
      <c r="K3268" s="4">
        <v>0</v>
      </c>
      <c r="L3268" s="4" t="s">
        <v>6310</v>
      </c>
      <c r="M3268" s="4" t="str">
        <f t="shared" ref="M3268:M3331" si="210">IF(K3268&lt;&gt;0,"NIVEL-9",
IF(J3268&lt;&gt;0,"NIVEL-8",
IF(I3268&lt;&gt;0,"NIVEL-7",
IF(H3268&lt;&gt;0,"NIVEL-6",
IF(G3268&lt;&gt;0,"NIVEL-5",
IF(F3268&lt;&gt;0,"NIVEL-4",
IF(E3268&lt;&gt;0,"NIVEL-3",
IF(D3268&lt;&gt;0,"NIVEL-2",
"NIVEL-1"))))))))</f>
        <v>NIVEL-5</v>
      </c>
      <c r="N3268" s="4" t="str">
        <f t="shared" ref="N3268:N3331" si="211">IF(K3268&lt;&gt;0,LEFT(P3268,10)&amp;"000",
IF(J3268&lt;&gt;0,LEFT(P3268,8)&amp;"00000",
IF(I3268&lt;&gt;0,LEFT(P3268,7)&amp;"000000",
IF(H3268&lt;&gt;0,LEFT(P3268,6)&amp;"0000000",
IF(G3268&lt;&gt;0,LEFT(P3268,4)&amp;"000000000",
IF(F3268&lt;&gt;0,LEFT(P3268,3)&amp;"0000000000",
IF(E3268&lt;&gt;0,LEFT(P3268,2)&amp;"00000000000",
IF(D3268&lt;&gt;0,LEFT(P3268,1)&amp;"000000000000",
"-"))))))))</f>
        <v>2422000000000</v>
      </c>
      <c r="O3268" s="55" t="str">
        <f t="shared" si="208"/>
        <v>2422540000000</v>
      </c>
      <c r="P3268" s="105">
        <v>2422540000000</v>
      </c>
      <c r="Q3268" s="106" t="s">
        <v>6309</v>
      </c>
      <c r="R3268" s="108" t="s">
        <v>5146</v>
      </c>
      <c r="S3268" s="101" t="s">
        <v>36</v>
      </c>
      <c r="T3268" s="33">
        <v>2428107000000</v>
      </c>
      <c r="U3268" s="33" t="s">
        <v>21</v>
      </c>
      <c r="V3268" s="34" t="s">
        <v>5147</v>
      </c>
      <c r="W3268" s="58" t="s">
        <v>24</v>
      </c>
      <c r="X3268" s="58">
        <v>44927</v>
      </c>
      <c r="Y3268" s="58">
        <v>44927</v>
      </c>
      <c r="Z3268" s="93" t="s">
        <v>25</v>
      </c>
    </row>
    <row r="3269" spans="1:26" s="5" customFormat="1" ht="27" customHeight="1" x14ac:dyDescent="0.25">
      <c r="A3269" s="99">
        <f t="shared" si="209"/>
        <v>1</v>
      </c>
      <c r="B3269" s="97">
        <f t="array" aca="1" ref="B3269" ca="1">IF(AND(MAX(IF(O3268:O4267=O3269,X3268:X4267))=X3269,Y3269&lt;=B$1),P3269,"-")</f>
        <v>2422540100000</v>
      </c>
      <c r="C3269" s="4">
        <v>2</v>
      </c>
      <c r="D3269" s="4">
        <v>4</v>
      </c>
      <c r="E3269" s="4">
        <v>2</v>
      </c>
      <c r="F3269" s="4">
        <v>2</v>
      </c>
      <c r="G3269" s="4">
        <v>54</v>
      </c>
      <c r="H3269" s="4">
        <v>0</v>
      </c>
      <c r="I3269" s="4">
        <v>1</v>
      </c>
      <c r="J3269" s="4">
        <v>0</v>
      </c>
      <c r="K3269" s="4">
        <v>0</v>
      </c>
      <c r="L3269" s="4" t="s">
        <v>6310</v>
      </c>
      <c r="M3269" s="4" t="str">
        <f t="shared" si="210"/>
        <v>NIVEL-7</v>
      </c>
      <c r="N3269" s="4" t="str">
        <f t="shared" si="211"/>
        <v>2422540000000</v>
      </c>
      <c r="O3269" s="55" t="str">
        <f t="shared" si="208"/>
        <v>2422540100000</v>
      </c>
      <c r="P3269" s="105">
        <v>2422540100000</v>
      </c>
      <c r="Q3269" s="106" t="s">
        <v>6309</v>
      </c>
      <c r="R3269" s="108" t="s">
        <v>5148</v>
      </c>
      <c r="S3269" s="101" t="s">
        <v>36</v>
      </c>
      <c r="T3269" s="33">
        <v>2428107100000</v>
      </c>
      <c r="U3269" s="33" t="s">
        <v>21</v>
      </c>
      <c r="V3269" s="34" t="s">
        <v>5149</v>
      </c>
      <c r="W3269" s="58" t="s">
        <v>24</v>
      </c>
      <c r="X3269" s="58">
        <v>44927</v>
      </c>
      <c r="Y3269" s="58">
        <v>44927</v>
      </c>
      <c r="Z3269" s="93" t="s">
        <v>25</v>
      </c>
    </row>
    <row r="3270" spans="1:26" s="5" customFormat="1" ht="27" customHeight="1" x14ac:dyDescent="0.25">
      <c r="A3270" s="99">
        <f t="shared" si="209"/>
        <v>1</v>
      </c>
      <c r="B3270" s="97">
        <f t="array" aca="1" ref="B3270" ca="1">IF(AND(MAX(IF(O3269:O4268=O3270,X3269:X4268))=X3270,Y3270&lt;=B$1),P3270,"-")</f>
        <v>2422540101000</v>
      </c>
      <c r="C3270" s="4">
        <v>2</v>
      </c>
      <c r="D3270" s="4">
        <v>4</v>
      </c>
      <c r="E3270" s="4">
        <v>2</v>
      </c>
      <c r="F3270" s="4">
        <v>2</v>
      </c>
      <c r="G3270" s="4">
        <v>54</v>
      </c>
      <c r="H3270" s="4">
        <v>0</v>
      </c>
      <c r="I3270" s="4">
        <v>1</v>
      </c>
      <c r="J3270" s="4">
        <v>1</v>
      </c>
      <c r="K3270" s="4">
        <v>0</v>
      </c>
      <c r="L3270" s="4" t="s">
        <v>6312</v>
      </c>
      <c r="M3270" s="4" t="str">
        <f t="shared" si="210"/>
        <v>NIVEL-8</v>
      </c>
      <c r="N3270" s="4" t="str">
        <f t="shared" si="211"/>
        <v>2422540100000</v>
      </c>
      <c r="O3270" s="55" t="str">
        <f t="shared" si="208"/>
        <v>2422540101000</v>
      </c>
      <c r="P3270" s="105">
        <v>2422540101000</v>
      </c>
      <c r="Q3270" s="106" t="s">
        <v>6308</v>
      </c>
      <c r="R3270" s="108" t="s">
        <v>5150</v>
      </c>
      <c r="S3270" s="101" t="s">
        <v>36</v>
      </c>
      <c r="T3270" s="33">
        <v>2428107101000</v>
      </c>
      <c r="U3270" s="33" t="s">
        <v>40</v>
      </c>
      <c r="V3270" s="34" t="s">
        <v>3515</v>
      </c>
      <c r="W3270" s="58" t="s">
        <v>24</v>
      </c>
      <c r="X3270" s="58">
        <v>44927</v>
      </c>
      <c r="Y3270" s="58">
        <v>44927</v>
      </c>
      <c r="Z3270" s="93" t="s">
        <v>25</v>
      </c>
    </row>
    <row r="3271" spans="1:26" s="5" customFormat="1" ht="27" customHeight="1" x14ac:dyDescent="0.25">
      <c r="A3271" s="99">
        <f t="shared" si="209"/>
        <v>1</v>
      </c>
      <c r="B3271" s="97">
        <f t="array" aca="1" ref="B3271" ca="1">IF(AND(MAX(IF(O3270:O4269=O3271,X3270:X4269))=X3271,Y3271&lt;=B$1),P3271,"-")</f>
        <v>2422540102000</v>
      </c>
      <c r="C3271" s="4">
        <v>2</v>
      </c>
      <c r="D3271" s="4">
        <v>4</v>
      </c>
      <c r="E3271" s="4">
        <v>2</v>
      </c>
      <c r="F3271" s="4">
        <v>2</v>
      </c>
      <c r="G3271" s="4">
        <v>54</v>
      </c>
      <c r="H3271" s="4">
        <v>0</v>
      </c>
      <c r="I3271" s="4">
        <v>1</v>
      </c>
      <c r="J3271" s="4">
        <v>2</v>
      </c>
      <c r="K3271" s="4">
        <v>0</v>
      </c>
      <c r="L3271" s="4" t="s">
        <v>6312</v>
      </c>
      <c r="M3271" s="4" t="str">
        <f t="shared" si="210"/>
        <v>NIVEL-8</v>
      </c>
      <c r="N3271" s="4" t="str">
        <f t="shared" si="211"/>
        <v>2422540100000</v>
      </c>
      <c r="O3271" s="55" t="str">
        <f t="shared" si="208"/>
        <v>2422540102000</v>
      </c>
      <c r="P3271" s="105">
        <v>2422540102000</v>
      </c>
      <c r="Q3271" s="106" t="s">
        <v>6308</v>
      </c>
      <c r="R3271" s="108" t="s">
        <v>5151</v>
      </c>
      <c r="S3271" s="101" t="s">
        <v>36</v>
      </c>
      <c r="T3271" s="33">
        <v>2428107102000</v>
      </c>
      <c r="U3271" s="33" t="s">
        <v>40</v>
      </c>
      <c r="V3271" s="34" t="s">
        <v>5152</v>
      </c>
      <c r="W3271" s="58" t="s">
        <v>24</v>
      </c>
      <c r="X3271" s="58">
        <v>44927</v>
      </c>
      <c r="Y3271" s="58">
        <v>44927</v>
      </c>
      <c r="Z3271" s="93" t="s">
        <v>25</v>
      </c>
    </row>
    <row r="3272" spans="1:26" s="5" customFormat="1" ht="27" customHeight="1" x14ac:dyDescent="0.25">
      <c r="A3272" s="99">
        <f t="shared" si="209"/>
        <v>1</v>
      </c>
      <c r="B3272" s="97">
        <f t="array" aca="1" ref="B3272" ca="1">IF(AND(MAX(IF(O3271:O4270=O3272,X3271:X4270))=X3272,Y3272&lt;=B$1),P3272,"-")</f>
        <v>2422540103000</v>
      </c>
      <c r="C3272" s="4">
        <v>2</v>
      </c>
      <c r="D3272" s="4">
        <v>4</v>
      </c>
      <c r="E3272" s="4">
        <v>2</v>
      </c>
      <c r="F3272" s="4">
        <v>2</v>
      </c>
      <c r="G3272" s="4">
        <v>54</v>
      </c>
      <c r="H3272" s="4">
        <v>0</v>
      </c>
      <c r="I3272" s="4">
        <v>1</v>
      </c>
      <c r="J3272" s="4">
        <v>3</v>
      </c>
      <c r="K3272" s="4">
        <v>0</v>
      </c>
      <c r="L3272" s="4" t="s">
        <v>6312</v>
      </c>
      <c r="M3272" s="4" t="str">
        <f t="shared" si="210"/>
        <v>NIVEL-8</v>
      </c>
      <c r="N3272" s="4" t="str">
        <f t="shared" si="211"/>
        <v>2422540100000</v>
      </c>
      <c r="O3272" s="55" t="str">
        <f t="shared" si="208"/>
        <v>2422540103000</v>
      </c>
      <c r="P3272" s="105">
        <v>2422540103000</v>
      </c>
      <c r="Q3272" s="106" t="s">
        <v>6308</v>
      </c>
      <c r="R3272" s="108" t="s">
        <v>3516</v>
      </c>
      <c r="S3272" s="101" t="s">
        <v>36</v>
      </c>
      <c r="T3272" s="33">
        <v>2428107103000</v>
      </c>
      <c r="U3272" s="33" t="s">
        <v>40</v>
      </c>
      <c r="V3272" s="34" t="s">
        <v>3517</v>
      </c>
      <c r="W3272" s="58" t="s">
        <v>24</v>
      </c>
      <c r="X3272" s="58">
        <v>44927</v>
      </c>
      <c r="Y3272" s="58">
        <v>44927</v>
      </c>
      <c r="Z3272" s="93" t="s">
        <v>25</v>
      </c>
    </row>
    <row r="3273" spans="1:26" s="5" customFormat="1" ht="27" customHeight="1" x14ac:dyDescent="0.25">
      <c r="A3273" s="99">
        <f t="shared" si="209"/>
        <v>1</v>
      </c>
      <c r="B3273" s="97">
        <f t="array" aca="1" ref="B3273" ca="1">IF(AND(MAX(IF(O3272:O4271=O3273,X3272:X4271))=X3273,Y3273&lt;=B$1),P3273,"-")</f>
        <v>2422990000000</v>
      </c>
      <c r="C3273" s="4">
        <v>2</v>
      </c>
      <c r="D3273" s="4">
        <v>4</v>
      </c>
      <c r="E3273" s="4">
        <v>2</v>
      </c>
      <c r="F3273" s="4">
        <v>2</v>
      </c>
      <c r="G3273" s="4">
        <v>99</v>
      </c>
      <c r="H3273" s="4">
        <v>0</v>
      </c>
      <c r="I3273" s="4">
        <v>0</v>
      </c>
      <c r="J3273" s="4">
        <v>0</v>
      </c>
      <c r="K3273" s="4">
        <v>0</v>
      </c>
      <c r="L3273" s="4" t="s">
        <v>6310</v>
      </c>
      <c r="M3273" s="4" t="str">
        <f t="shared" si="210"/>
        <v>NIVEL-5</v>
      </c>
      <c r="N3273" s="4" t="str">
        <f t="shared" si="211"/>
        <v>2422000000000</v>
      </c>
      <c r="O3273" s="55" t="str">
        <f t="shared" si="208"/>
        <v>2422990000000</v>
      </c>
      <c r="P3273" s="105">
        <v>2422990000000</v>
      </c>
      <c r="Q3273" s="106" t="s">
        <v>6309</v>
      </c>
      <c r="R3273" s="108" t="s">
        <v>3449</v>
      </c>
      <c r="S3273" s="101" t="s">
        <v>36</v>
      </c>
      <c r="T3273" s="33">
        <v>2428109000000</v>
      </c>
      <c r="U3273" s="33" t="s">
        <v>21</v>
      </c>
      <c r="V3273" s="34" t="s">
        <v>3450</v>
      </c>
      <c r="W3273" s="58" t="s">
        <v>24</v>
      </c>
      <c r="X3273" s="58">
        <v>44927</v>
      </c>
      <c r="Y3273" s="58">
        <v>44927</v>
      </c>
      <c r="Z3273" s="93" t="s">
        <v>25</v>
      </c>
    </row>
    <row r="3274" spans="1:26" s="5" customFormat="1" ht="27" customHeight="1" x14ac:dyDescent="0.25">
      <c r="A3274" s="99">
        <f t="shared" si="209"/>
        <v>1</v>
      </c>
      <c r="B3274" s="97">
        <f t="array" aca="1" ref="B3274" ca="1">IF(AND(MAX(IF(O3273:O4272=O3274,X3273:X4272))=X3274,Y3274&lt;=B$1),P3274,"-")</f>
        <v>2422990100000</v>
      </c>
      <c r="C3274" s="4">
        <v>2</v>
      </c>
      <c r="D3274" s="4">
        <v>4</v>
      </c>
      <c r="E3274" s="4">
        <v>2</v>
      </c>
      <c r="F3274" s="4">
        <v>2</v>
      </c>
      <c r="G3274" s="4">
        <v>99</v>
      </c>
      <c r="H3274" s="4">
        <v>0</v>
      </c>
      <c r="I3274" s="4">
        <v>1</v>
      </c>
      <c r="J3274" s="4">
        <v>0</v>
      </c>
      <c r="K3274" s="4">
        <v>0</v>
      </c>
      <c r="L3274" s="4" t="s">
        <v>6310</v>
      </c>
      <c r="M3274" s="4" t="str">
        <f t="shared" si="210"/>
        <v>NIVEL-7</v>
      </c>
      <c r="N3274" s="4" t="str">
        <f t="shared" si="211"/>
        <v>2422990000000</v>
      </c>
      <c r="O3274" s="55" t="str">
        <f t="shared" si="208"/>
        <v>2422990100000</v>
      </c>
      <c r="P3274" s="105">
        <v>2422990100000</v>
      </c>
      <c r="Q3274" s="106" t="s">
        <v>6309</v>
      </c>
      <c r="R3274" s="108" t="s">
        <v>5153</v>
      </c>
      <c r="S3274" s="101" t="s">
        <v>36</v>
      </c>
      <c r="T3274" s="33">
        <v>2428109100000</v>
      </c>
      <c r="U3274" s="33" t="s">
        <v>21</v>
      </c>
      <c r="V3274" s="34" t="s">
        <v>3452</v>
      </c>
      <c r="W3274" s="58" t="s">
        <v>24</v>
      </c>
      <c r="X3274" s="58">
        <v>44927</v>
      </c>
      <c r="Y3274" s="58">
        <v>44927</v>
      </c>
      <c r="Z3274" s="93" t="s">
        <v>25</v>
      </c>
    </row>
    <row r="3275" spans="1:26" s="5" customFormat="1" ht="27" customHeight="1" x14ac:dyDescent="0.25">
      <c r="A3275" s="99">
        <f t="shared" si="209"/>
        <v>1</v>
      </c>
      <c r="B3275" s="97">
        <f t="array" aca="1" ref="B3275" ca="1">IF(AND(MAX(IF(O3274:O4273=O3275,X3274:X4273))=X3275,Y3275&lt;=B$1),P3275,"-")</f>
        <v>2422990101000</v>
      </c>
      <c r="C3275" s="4">
        <v>2</v>
      </c>
      <c r="D3275" s="4">
        <v>4</v>
      </c>
      <c r="E3275" s="4">
        <v>2</v>
      </c>
      <c r="F3275" s="4">
        <v>2</v>
      </c>
      <c r="G3275" s="4">
        <v>99</v>
      </c>
      <c r="H3275" s="4">
        <v>0</v>
      </c>
      <c r="I3275" s="4">
        <v>1</v>
      </c>
      <c r="J3275" s="4">
        <v>1</v>
      </c>
      <c r="K3275" s="4">
        <v>0</v>
      </c>
      <c r="L3275" s="4" t="s">
        <v>6312</v>
      </c>
      <c r="M3275" s="4" t="str">
        <f t="shared" si="210"/>
        <v>NIVEL-8</v>
      </c>
      <c r="N3275" s="4" t="str">
        <f t="shared" si="211"/>
        <v>2422990100000</v>
      </c>
      <c r="O3275" s="55" t="str">
        <f t="shared" si="208"/>
        <v>2422990101000</v>
      </c>
      <c r="P3275" s="105">
        <v>2422990101000</v>
      </c>
      <c r="Q3275" s="106" t="s">
        <v>6309</v>
      </c>
      <c r="R3275" s="108" t="s">
        <v>3453</v>
      </c>
      <c r="S3275" s="101" t="s">
        <v>36</v>
      </c>
      <c r="T3275" s="33">
        <v>2428109124000</v>
      </c>
      <c r="U3275" s="33" t="s">
        <v>21</v>
      </c>
      <c r="V3275" s="34" t="s">
        <v>3454</v>
      </c>
      <c r="W3275" s="58" t="s">
        <v>24</v>
      </c>
      <c r="X3275" s="58">
        <v>44927</v>
      </c>
      <c r="Y3275" s="58">
        <v>44927</v>
      </c>
      <c r="Z3275" s="93" t="s">
        <v>25</v>
      </c>
    </row>
    <row r="3276" spans="1:26" s="5" customFormat="1" ht="27" customHeight="1" x14ac:dyDescent="0.25">
      <c r="A3276" s="99">
        <f t="shared" si="209"/>
        <v>1</v>
      </c>
      <c r="B3276" s="97">
        <f t="array" aca="1" ref="B3276" ca="1">IF(AND(MAX(IF(O3275:O4274=O3276,X3275:X4274))=X3276,Y3276&lt;=B$1),P3276,"-")</f>
        <v>2422990102000</v>
      </c>
      <c r="C3276" s="4">
        <v>2</v>
      </c>
      <c r="D3276" s="4">
        <v>4</v>
      </c>
      <c r="E3276" s="4">
        <v>2</v>
      </c>
      <c r="F3276" s="4">
        <v>2</v>
      </c>
      <c r="G3276" s="4">
        <v>99</v>
      </c>
      <c r="H3276" s="4">
        <v>0</v>
      </c>
      <c r="I3276" s="4">
        <v>1</v>
      </c>
      <c r="J3276" s="4">
        <v>2</v>
      </c>
      <c r="K3276" s="4">
        <v>0</v>
      </c>
      <c r="L3276" s="4" t="s">
        <v>6312</v>
      </c>
      <c r="M3276" s="4" t="str">
        <f t="shared" si="210"/>
        <v>NIVEL-8</v>
      </c>
      <c r="N3276" s="4" t="str">
        <f t="shared" si="211"/>
        <v>2422990100000</v>
      </c>
      <c r="O3276" s="55" t="str">
        <f t="shared" si="208"/>
        <v>2422990102000</v>
      </c>
      <c r="P3276" s="105">
        <v>2422990102000</v>
      </c>
      <c r="Q3276" s="106" t="s">
        <v>6309</v>
      </c>
      <c r="R3276" s="108" t="s">
        <v>3455</v>
      </c>
      <c r="S3276" s="101" t="s">
        <v>36</v>
      </c>
      <c r="T3276" s="33">
        <v>2428109125000</v>
      </c>
      <c r="U3276" s="33" t="s">
        <v>21</v>
      </c>
      <c r="V3276" s="34" t="s">
        <v>3456</v>
      </c>
      <c r="W3276" s="58" t="s">
        <v>24</v>
      </c>
      <c r="X3276" s="58">
        <v>44927</v>
      </c>
      <c r="Y3276" s="58">
        <v>44927</v>
      </c>
      <c r="Z3276" s="93" t="s">
        <v>25</v>
      </c>
    </row>
    <row r="3277" spans="1:26" s="5" customFormat="1" ht="27" customHeight="1" x14ac:dyDescent="0.25">
      <c r="A3277" s="99">
        <f t="shared" si="209"/>
        <v>1</v>
      </c>
      <c r="B3277" s="97">
        <f t="array" aca="1" ref="B3277" ca="1">IF(AND(MAX(IF(O3276:O4275=O3277,X3276:X4275))=X3277,Y3277&lt;=B$1),P3277,"-")</f>
        <v>2422990103000</v>
      </c>
      <c r="C3277" s="4">
        <v>2</v>
      </c>
      <c r="D3277" s="4">
        <v>4</v>
      </c>
      <c r="E3277" s="4">
        <v>2</v>
      </c>
      <c r="F3277" s="4">
        <v>2</v>
      </c>
      <c r="G3277" s="4">
        <v>99</v>
      </c>
      <c r="H3277" s="4">
        <v>0</v>
      </c>
      <c r="I3277" s="4">
        <v>1</v>
      </c>
      <c r="J3277" s="4">
        <v>3</v>
      </c>
      <c r="K3277" s="4">
        <v>0</v>
      </c>
      <c r="L3277" s="4" t="s">
        <v>6312</v>
      </c>
      <c r="M3277" s="4" t="str">
        <f t="shared" si="210"/>
        <v>NIVEL-8</v>
      </c>
      <c r="N3277" s="4" t="str">
        <f t="shared" si="211"/>
        <v>2422990100000</v>
      </c>
      <c r="O3277" s="55" t="str">
        <f t="shared" si="208"/>
        <v>2422990103000</v>
      </c>
      <c r="P3277" s="105">
        <v>2422990103000</v>
      </c>
      <c r="Q3277" s="106" t="s">
        <v>6309</v>
      </c>
      <c r="R3277" s="108" t="s">
        <v>3459</v>
      </c>
      <c r="S3277" s="101" t="s">
        <v>36</v>
      </c>
      <c r="T3277" s="33">
        <v>2428109101000</v>
      </c>
      <c r="U3277" s="33" t="s">
        <v>21</v>
      </c>
      <c r="V3277" s="34" t="s">
        <v>3460</v>
      </c>
      <c r="W3277" s="58" t="s">
        <v>24</v>
      </c>
      <c r="X3277" s="58">
        <v>44927</v>
      </c>
      <c r="Y3277" s="58">
        <v>44927</v>
      </c>
      <c r="Z3277" s="93" t="s">
        <v>25</v>
      </c>
    </row>
    <row r="3278" spans="1:26" s="5" customFormat="1" ht="27" customHeight="1" x14ac:dyDescent="0.25">
      <c r="A3278" s="99">
        <f t="shared" si="209"/>
        <v>1</v>
      </c>
      <c r="B3278" s="97">
        <f t="array" aca="1" ref="B3278" ca="1">IF(AND(MAX(IF(O3277:O4276=O3278,X3277:X4276))=X3278,Y3278&lt;=B$1),P3278,"-")</f>
        <v>2422990104000</v>
      </c>
      <c r="C3278" s="4">
        <v>2</v>
      </c>
      <c r="D3278" s="4">
        <v>4</v>
      </c>
      <c r="E3278" s="4">
        <v>2</v>
      </c>
      <c r="F3278" s="4">
        <v>2</v>
      </c>
      <c r="G3278" s="4">
        <v>99</v>
      </c>
      <c r="H3278" s="4">
        <v>0</v>
      </c>
      <c r="I3278" s="4">
        <v>1</v>
      </c>
      <c r="J3278" s="4">
        <v>4</v>
      </c>
      <c r="K3278" s="4">
        <v>0</v>
      </c>
      <c r="L3278" s="4" t="s">
        <v>6312</v>
      </c>
      <c r="M3278" s="4" t="str">
        <f t="shared" si="210"/>
        <v>NIVEL-8</v>
      </c>
      <c r="N3278" s="4" t="str">
        <f t="shared" si="211"/>
        <v>2422990100000</v>
      </c>
      <c r="O3278" s="55" t="str">
        <f t="shared" si="208"/>
        <v>2422990104000</v>
      </c>
      <c r="P3278" s="105">
        <v>2422990104000</v>
      </c>
      <c r="Q3278" s="106" t="s">
        <v>6309</v>
      </c>
      <c r="R3278" s="108" t="s">
        <v>3461</v>
      </c>
      <c r="S3278" s="101" t="s">
        <v>36</v>
      </c>
      <c r="T3278" s="33">
        <v>2428109102000</v>
      </c>
      <c r="U3278" s="33" t="s">
        <v>21</v>
      </c>
      <c r="V3278" s="34" t="s">
        <v>3462</v>
      </c>
      <c r="W3278" s="58" t="s">
        <v>24</v>
      </c>
      <c r="X3278" s="58">
        <v>44927</v>
      </c>
      <c r="Y3278" s="58">
        <v>44927</v>
      </c>
      <c r="Z3278" s="93" t="s">
        <v>25</v>
      </c>
    </row>
    <row r="3279" spans="1:26" s="5" customFormat="1" ht="27" customHeight="1" x14ac:dyDescent="0.25">
      <c r="A3279" s="99">
        <f t="shared" si="209"/>
        <v>1</v>
      </c>
      <c r="B3279" s="97">
        <f t="array" aca="1" ref="B3279" ca="1">IF(AND(MAX(IF(O3278:O4277=O3279,X3278:X4277))=X3279,Y3279&lt;=B$1),P3279,"-")</f>
        <v>2422990105000</v>
      </c>
      <c r="C3279" s="4">
        <v>2</v>
      </c>
      <c r="D3279" s="4">
        <v>4</v>
      </c>
      <c r="E3279" s="4">
        <v>2</v>
      </c>
      <c r="F3279" s="4">
        <v>2</v>
      </c>
      <c r="G3279" s="4">
        <v>99</v>
      </c>
      <c r="H3279" s="4">
        <v>0</v>
      </c>
      <c r="I3279" s="4">
        <v>1</v>
      </c>
      <c r="J3279" s="4">
        <v>5</v>
      </c>
      <c r="K3279" s="4">
        <v>0</v>
      </c>
      <c r="L3279" s="4" t="s">
        <v>6312</v>
      </c>
      <c r="M3279" s="4" t="str">
        <f t="shared" si="210"/>
        <v>NIVEL-8</v>
      </c>
      <c r="N3279" s="4" t="str">
        <f t="shared" si="211"/>
        <v>2422990100000</v>
      </c>
      <c r="O3279" s="55" t="str">
        <f t="shared" si="208"/>
        <v>2422990105000</v>
      </c>
      <c r="P3279" s="105">
        <v>2422990105000</v>
      </c>
      <c r="Q3279" s="106" t="s">
        <v>6309</v>
      </c>
      <c r="R3279" s="108" t="s">
        <v>3463</v>
      </c>
      <c r="S3279" s="101" t="s">
        <v>36</v>
      </c>
      <c r="T3279" s="33">
        <v>2428109103000</v>
      </c>
      <c r="U3279" s="33" t="s">
        <v>21</v>
      </c>
      <c r="V3279" s="34" t="s">
        <v>3464</v>
      </c>
      <c r="W3279" s="58" t="s">
        <v>24</v>
      </c>
      <c r="X3279" s="58">
        <v>44927</v>
      </c>
      <c r="Y3279" s="58">
        <v>44927</v>
      </c>
      <c r="Z3279" s="93" t="s">
        <v>25</v>
      </c>
    </row>
    <row r="3280" spans="1:26" s="5" customFormat="1" ht="27" customHeight="1" x14ac:dyDescent="0.25">
      <c r="A3280" s="99">
        <f t="shared" si="209"/>
        <v>1</v>
      </c>
      <c r="B3280" s="97">
        <f t="array" aca="1" ref="B3280" ca="1">IF(AND(MAX(IF(O3279:O4278=O3280,X3279:X4278))=X3280,Y3280&lt;=B$1),P3280,"-")</f>
        <v>2422990106000</v>
      </c>
      <c r="C3280" s="4">
        <v>2</v>
      </c>
      <c r="D3280" s="4">
        <v>4</v>
      </c>
      <c r="E3280" s="4">
        <v>2</v>
      </c>
      <c r="F3280" s="4">
        <v>2</v>
      </c>
      <c r="G3280" s="4">
        <v>99</v>
      </c>
      <c r="H3280" s="4">
        <v>0</v>
      </c>
      <c r="I3280" s="4">
        <v>1</v>
      </c>
      <c r="J3280" s="4">
        <v>6</v>
      </c>
      <c r="K3280" s="4">
        <v>0</v>
      </c>
      <c r="L3280" s="4" t="s">
        <v>6312</v>
      </c>
      <c r="M3280" s="4" t="str">
        <f t="shared" si="210"/>
        <v>NIVEL-8</v>
      </c>
      <c r="N3280" s="4" t="str">
        <f t="shared" si="211"/>
        <v>2422990100000</v>
      </c>
      <c r="O3280" s="55" t="str">
        <f t="shared" ref="O3280:O3343" si="212">CONCATENATE(P3280)</f>
        <v>2422990106000</v>
      </c>
      <c r="P3280" s="105">
        <v>2422990106000</v>
      </c>
      <c r="Q3280" s="106" t="s">
        <v>6309</v>
      </c>
      <c r="R3280" s="108" t="s">
        <v>3465</v>
      </c>
      <c r="S3280" s="101" t="s">
        <v>36</v>
      </c>
      <c r="T3280" s="33">
        <v>2428109104000</v>
      </c>
      <c r="U3280" s="33" t="s">
        <v>21</v>
      </c>
      <c r="V3280" s="34" t="s">
        <v>5154</v>
      </c>
      <c r="W3280" s="58" t="s">
        <v>24</v>
      </c>
      <c r="X3280" s="58">
        <v>44927</v>
      </c>
      <c r="Y3280" s="58">
        <v>44927</v>
      </c>
      <c r="Z3280" s="93" t="s">
        <v>25</v>
      </c>
    </row>
    <row r="3281" spans="1:26" s="5" customFormat="1" ht="27" customHeight="1" x14ac:dyDescent="0.25">
      <c r="A3281" s="99">
        <f t="shared" si="209"/>
        <v>1</v>
      </c>
      <c r="B3281" s="97">
        <f t="array" aca="1" ref="B3281" ca="1">IF(AND(MAX(IF(O3280:O4279=O3281,X3280:X4279))=X3281,Y3281&lt;=B$1),P3281,"-")</f>
        <v>2422990107000</v>
      </c>
      <c r="C3281" s="4">
        <v>2</v>
      </c>
      <c r="D3281" s="4">
        <v>4</v>
      </c>
      <c r="E3281" s="4">
        <v>2</v>
      </c>
      <c r="F3281" s="4">
        <v>2</v>
      </c>
      <c r="G3281" s="4">
        <v>99</v>
      </c>
      <c r="H3281" s="4">
        <v>0</v>
      </c>
      <c r="I3281" s="4">
        <v>1</v>
      </c>
      <c r="J3281" s="4">
        <v>7</v>
      </c>
      <c r="K3281" s="4">
        <v>0</v>
      </c>
      <c r="L3281" s="4" t="s">
        <v>6312</v>
      </c>
      <c r="M3281" s="4" t="str">
        <f t="shared" si="210"/>
        <v>NIVEL-8</v>
      </c>
      <c r="N3281" s="4" t="str">
        <f t="shared" si="211"/>
        <v>2422990100000</v>
      </c>
      <c r="O3281" s="55" t="str">
        <f t="shared" si="212"/>
        <v>2422990107000</v>
      </c>
      <c r="P3281" s="105">
        <v>2422990107000</v>
      </c>
      <c r="Q3281" s="106" t="s">
        <v>6309</v>
      </c>
      <c r="R3281" s="108" t="s">
        <v>3477</v>
      </c>
      <c r="S3281" s="101" t="s">
        <v>36</v>
      </c>
      <c r="T3281" s="33">
        <v>2428109105000</v>
      </c>
      <c r="U3281" s="33" t="s">
        <v>21</v>
      </c>
      <c r="V3281" s="34" t="s">
        <v>3478</v>
      </c>
      <c r="W3281" s="58" t="s">
        <v>24</v>
      </c>
      <c r="X3281" s="58">
        <v>44927</v>
      </c>
      <c r="Y3281" s="58">
        <v>44927</v>
      </c>
      <c r="Z3281" s="93" t="s">
        <v>25</v>
      </c>
    </row>
    <row r="3282" spans="1:26" s="5" customFormat="1" ht="27" customHeight="1" x14ac:dyDescent="0.25">
      <c r="A3282" s="99">
        <f t="shared" si="209"/>
        <v>1</v>
      </c>
      <c r="B3282" s="97">
        <f t="array" aca="1" ref="B3282" ca="1">IF(AND(MAX(IF(O3281:O4280=O3282,X3281:X4280))=X3282,Y3282&lt;=B$1),P3282,"-")</f>
        <v>2422990108000</v>
      </c>
      <c r="C3282" s="4">
        <v>2</v>
      </c>
      <c r="D3282" s="4">
        <v>4</v>
      </c>
      <c r="E3282" s="4">
        <v>2</v>
      </c>
      <c r="F3282" s="4">
        <v>2</v>
      </c>
      <c r="G3282" s="4">
        <v>99</v>
      </c>
      <c r="H3282" s="4">
        <v>0</v>
      </c>
      <c r="I3282" s="4">
        <v>1</v>
      </c>
      <c r="J3282" s="4">
        <v>8</v>
      </c>
      <c r="K3282" s="4">
        <v>0</v>
      </c>
      <c r="L3282" s="4" t="s">
        <v>6312</v>
      </c>
      <c r="M3282" s="4" t="str">
        <f t="shared" si="210"/>
        <v>NIVEL-8</v>
      </c>
      <c r="N3282" s="4" t="str">
        <f t="shared" si="211"/>
        <v>2422990100000</v>
      </c>
      <c r="O3282" s="55" t="str">
        <f t="shared" si="212"/>
        <v>2422990108000</v>
      </c>
      <c r="P3282" s="105">
        <v>2422990108000</v>
      </c>
      <c r="Q3282" s="106" t="s">
        <v>6309</v>
      </c>
      <c r="R3282" s="108" t="s">
        <v>3480</v>
      </c>
      <c r="S3282" s="101" t="s">
        <v>36</v>
      </c>
      <c r="T3282" s="33">
        <v>2428109106000</v>
      </c>
      <c r="U3282" s="33" t="s">
        <v>21</v>
      </c>
      <c r="V3282" s="34" t="s">
        <v>3481</v>
      </c>
      <c r="W3282" s="58" t="s">
        <v>24</v>
      </c>
      <c r="X3282" s="58">
        <v>44927</v>
      </c>
      <c r="Y3282" s="58">
        <v>44927</v>
      </c>
      <c r="Z3282" s="93" t="s">
        <v>25</v>
      </c>
    </row>
    <row r="3283" spans="1:26" s="5" customFormat="1" ht="27" customHeight="1" x14ac:dyDescent="0.25">
      <c r="A3283" s="99">
        <f t="shared" si="209"/>
        <v>1</v>
      </c>
      <c r="B3283" s="97">
        <f t="array" aca="1" ref="B3283" ca="1">IF(AND(MAX(IF(O3282:O4281=O3283,X3282:X4281))=X3283,Y3283&lt;=B$1),P3283,"-")</f>
        <v>2422990108001</v>
      </c>
      <c r="C3283" s="4">
        <v>2</v>
      </c>
      <c r="D3283" s="4">
        <v>4</v>
      </c>
      <c r="E3283" s="4">
        <v>2</v>
      </c>
      <c r="F3283" s="4">
        <v>2</v>
      </c>
      <c r="G3283" s="4">
        <v>99</v>
      </c>
      <c r="H3283" s="4">
        <v>0</v>
      </c>
      <c r="I3283" s="4">
        <v>1</v>
      </c>
      <c r="J3283" s="4">
        <v>8</v>
      </c>
      <c r="K3283" s="4">
        <v>1</v>
      </c>
      <c r="L3283" s="4" t="s">
        <v>6312</v>
      </c>
      <c r="M3283" s="4" t="str">
        <f t="shared" si="210"/>
        <v>NIVEL-9</v>
      </c>
      <c r="N3283" s="4" t="str">
        <f t="shared" si="211"/>
        <v>2422990108000</v>
      </c>
      <c r="O3283" s="55" t="str">
        <f t="shared" si="212"/>
        <v>2422990108001</v>
      </c>
      <c r="P3283" s="105">
        <v>2422990108001</v>
      </c>
      <c r="Q3283" s="106" t="s">
        <v>6308</v>
      </c>
      <c r="R3283" s="108" t="s">
        <v>5155</v>
      </c>
      <c r="S3283" s="101" t="s">
        <v>36</v>
      </c>
      <c r="T3283" s="33">
        <v>2428109106001</v>
      </c>
      <c r="U3283" s="33" t="s">
        <v>40</v>
      </c>
      <c r="V3283" s="34" t="s">
        <v>5156</v>
      </c>
      <c r="W3283" s="58" t="s">
        <v>24</v>
      </c>
      <c r="X3283" s="58">
        <v>44927</v>
      </c>
      <c r="Y3283" s="58">
        <v>44927</v>
      </c>
      <c r="Z3283" s="93" t="s">
        <v>25</v>
      </c>
    </row>
    <row r="3284" spans="1:26" s="5" customFormat="1" ht="27" customHeight="1" x14ac:dyDescent="0.25">
      <c r="A3284" s="99">
        <f t="shared" si="209"/>
        <v>1</v>
      </c>
      <c r="B3284" s="97">
        <f t="array" aca="1" ref="B3284" ca="1">IF(AND(MAX(IF(O3283:O4282=O3284,X3283:X4282))=X3284,Y3284&lt;=B$1),P3284,"-")</f>
        <v>2422990108002</v>
      </c>
      <c r="C3284" s="4">
        <v>2</v>
      </c>
      <c r="D3284" s="4">
        <v>4</v>
      </c>
      <c r="E3284" s="4">
        <v>2</v>
      </c>
      <c r="F3284" s="4">
        <v>2</v>
      </c>
      <c r="G3284" s="4">
        <v>99</v>
      </c>
      <c r="H3284" s="4">
        <v>0</v>
      </c>
      <c r="I3284" s="4">
        <v>1</v>
      </c>
      <c r="J3284" s="4">
        <v>8</v>
      </c>
      <c r="K3284" s="4">
        <v>2</v>
      </c>
      <c r="L3284" s="4" t="s">
        <v>6312</v>
      </c>
      <c r="M3284" s="4" t="str">
        <f t="shared" si="210"/>
        <v>NIVEL-9</v>
      </c>
      <c r="N3284" s="4" t="str">
        <f t="shared" si="211"/>
        <v>2422990108000</v>
      </c>
      <c r="O3284" s="55" t="str">
        <f t="shared" si="212"/>
        <v>2422990108002</v>
      </c>
      <c r="P3284" s="105">
        <v>2422990108002</v>
      </c>
      <c r="Q3284" s="106" t="s">
        <v>6308</v>
      </c>
      <c r="R3284" s="108" t="s">
        <v>5157</v>
      </c>
      <c r="S3284" s="101" t="s">
        <v>107</v>
      </c>
      <c r="T3284" s="33" t="s">
        <v>25</v>
      </c>
      <c r="U3284" s="33" t="s">
        <v>25</v>
      </c>
      <c r="V3284" s="34" t="s">
        <v>25</v>
      </c>
      <c r="W3284" s="58" t="s">
        <v>605</v>
      </c>
      <c r="X3284" s="58">
        <v>45782</v>
      </c>
      <c r="Y3284" s="58">
        <v>46023</v>
      </c>
      <c r="Z3284" s="93" t="s">
        <v>25</v>
      </c>
    </row>
    <row r="3285" spans="1:26" s="5" customFormat="1" ht="27" customHeight="1" x14ac:dyDescent="0.25">
      <c r="A3285" s="99">
        <f t="shared" si="209"/>
        <v>1</v>
      </c>
      <c r="B3285" s="97">
        <f t="array" aca="1" ref="B3285" ca="1">IF(AND(MAX(IF(O3284:O4283=O3285,X3284:X4283))=X3285,Y3285&lt;=B$1),P3285,"-")</f>
        <v>2422990109000</v>
      </c>
      <c r="C3285" s="4">
        <v>2</v>
      </c>
      <c r="D3285" s="4">
        <v>4</v>
      </c>
      <c r="E3285" s="4">
        <v>2</v>
      </c>
      <c r="F3285" s="4">
        <v>2</v>
      </c>
      <c r="G3285" s="4">
        <v>99</v>
      </c>
      <c r="H3285" s="4">
        <v>0</v>
      </c>
      <c r="I3285" s="4">
        <v>1</v>
      </c>
      <c r="J3285" s="4">
        <v>9</v>
      </c>
      <c r="K3285" s="4">
        <v>0</v>
      </c>
      <c r="L3285" s="4" t="s">
        <v>6312</v>
      </c>
      <c r="M3285" s="4" t="str">
        <f t="shared" si="210"/>
        <v>NIVEL-8</v>
      </c>
      <c r="N3285" s="4" t="str">
        <f t="shared" si="211"/>
        <v>2422990100000</v>
      </c>
      <c r="O3285" s="55" t="str">
        <f t="shared" si="212"/>
        <v>2422990109000</v>
      </c>
      <c r="P3285" s="105">
        <v>2422990109000</v>
      </c>
      <c r="Q3285" s="106" t="s">
        <v>6309</v>
      </c>
      <c r="R3285" s="108" t="s">
        <v>3486</v>
      </c>
      <c r="S3285" s="101" t="s">
        <v>36</v>
      </c>
      <c r="T3285" s="33">
        <v>2428109107000</v>
      </c>
      <c r="U3285" s="33" t="s">
        <v>21</v>
      </c>
      <c r="V3285" s="34" t="s">
        <v>3487</v>
      </c>
      <c r="W3285" s="58" t="s">
        <v>24</v>
      </c>
      <c r="X3285" s="58">
        <v>44927</v>
      </c>
      <c r="Y3285" s="58">
        <v>44927</v>
      </c>
      <c r="Z3285" s="93" t="s">
        <v>25</v>
      </c>
    </row>
    <row r="3286" spans="1:26" s="5" customFormat="1" ht="27" customHeight="1" x14ac:dyDescent="0.25">
      <c r="A3286" s="99">
        <f t="shared" si="209"/>
        <v>1</v>
      </c>
      <c r="B3286" s="97">
        <f t="array" aca="1" ref="B3286" ca="1">IF(AND(MAX(IF(O3285:O4284=O3286,X3285:X4284))=X3286,Y3286&lt;=B$1),P3286,"-")</f>
        <v>2422990110000</v>
      </c>
      <c r="C3286" s="4">
        <v>2</v>
      </c>
      <c r="D3286" s="4">
        <v>4</v>
      </c>
      <c r="E3286" s="4">
        <v>2</v>
      </c>
      <c r="F3286" s="4">
        <v>2</v>
      </c>
      <c r="G3286" s="4">
        <v>99</v>
      </c>
      <c r="H3286" s="4">
        <v>0</v>
      </c>
      <c r="I3286" s="4">
        <v>1</v>
      </c>
      <c r="J3286" s="4">
        <v>10</v>
      </c>
      <c r="K3286" s="4">
        <v>0</v>
      </c>
      <c r="L3286" s="4" t="s">
        <v>6312</v>
      </c>
      <c r="M3286" s="4" t="str">
        <f t="shared" si="210"/>
        <v>NIVEL-8</v>
      </c>
      <c r="N3286" s="4" t="str">
        <f t="shared" si="211"/>
        <v>2422990100000</v>
      </c>
      <c r="O3286" s="55" t="str">
        <f t="shared" si="212"/>
        <v>2422990110000</v>
      </c>
      <c r="P3286" s="105">
        <v>2422990110000</v>
      </c>
      <c r="Q3286" s="106" t="s">
        <v>6309</v>
      </c>
      <c r="R3286" s="108" t="s">
        <v>3494</v>
      </c>
      <c r="S3286" s="101" t="s">
        <v>36</v>
      </c>
      <c r="T3286" s="33">
        <v>2428109108000</v>
      </c>
      <c r="U3286" s="33" t="s">
        <v>21</v>
      </c>
      <c r="V3286" s="34" t="s">
        <v>3495</v>
      </c>
      <c r="W3286" s="58" t="s">
        <v>24</v>
      </c>
      <c r="X3286" s="58">
        <v>44927</v>
      </c>
      <c r="Y3286" s="58">
        <v>44927</v>
      </c>
      <c r="Z3286" s="93" t="s">
        <v>25</v>
      </c>
    </row>
    <row r="3287" spans="1:26" s="5" customFormat="1" ht="27" customHeight="1" x14ac:dyDescent="0.25">
      <c r="A3287" s="99">
        <f t="shared" si="209"/>
        <v>1</v>
      </c>
      <c r="B3287" s="97">
        <f t="array" aca="1" ref="B3287" ca="1">IF(AND(MAX(IF(O3286:O4285=O3287,X3286:X4285))=X3287,Y3287&lt;=B$1),P3287,"-")</f>
        <v>2422990111000</v>
      </c>
      <c r="C3287" s="4">
        <v>2</v>
      </c>
      <c r="D3287" s="4">
        <v>4</v>
      </c>
      <c r="E3287" s="4">
        <v>2</v>
      </c>
      <c r="F3287" s="4">
        <v>2</v>
      </c>
      <c r="G3287" s="4">
        <v>99</v>
      </c>
      <c r="H3287" s="4">
        <v>0</v>
      </c>
      <c r="I3287" s="4">
        <v>1</v>
      </c>
      <c r="J3287" s="4">
        <v>11</v>
      </c>
      <c r="K3287" s="4">
        <v>0</v>
      </c>
      <c r="L3287" s="4" t="s">
        <v>6312</v>
      </c>
      <c r="M3287" s="4" t="str">
        <f t="shared" si="210"/>
        <v>NIVEL-8</v>
      </c>
      <c r="N3287" s="4" t="str">
        <f t="shared" si="211"/>
        <v>2422990100000</v>
      </c>
      <c r="O3287" s="55" t="str">
        <f t="shared" si="212"/>
        <v>2422990111000</v>
      </c>
      <c r="P3287" s="105">
        <v>2422990111000</v>
      </c>
      <c r="Q3287" s="106" t="s">
        <v>6309</v>
      </c>
      <c r="R3287" s="108" t="s">
        <v>3497</v>
      </c>
      <c r="S3287" s="101" t="s">
        <v>36</v>
      </c>
      <c r="T3287" s="33">
        <v>2428109109000</v>
      </c>
      <c r="U3287" s="33" t="s">
        <v>21</v>
      </c>
      <c r="V3287" s="34" t="s">
        <v>3498</v>
      </c>
      <c r="W3287" s="58" t="s">
        <v>24</v>
      </c>
      <c r="X3287" s="58">
        <v>44927</v>
      </c>
      <c r="Y3287" s="58">
        <v>44927</v>
      </c>
      <c r="Z3287" s="93" t="s">
        <v>25</v>
      </c>
    </row>
    <row r="3288" spans="1:26" s="5" customFormat="1" ht="27" customHeight="1" x14ac:dyDescent="0.25">
      <c r="A3288" s="99">
        <f t="shared" si="209"/>
        <v>1</v>
      </c>
      <c r="B3288" s="97">
        <f t="array" aca="1" ref="B3288" ca="1">IF(AND(MAX(IF(O3287:O4286=O3288,X3287:X4286))=X3288,Y3288&lt;=B$1),P3288,"-")</f>
        <v>2422990111001</v>
      </c>
      <c r="C3288" s="4">
        <v>2</v>
      </c>
      <c r="D3288" s="4">
        <v>4</v>
      </c>
      <c r="E3288" s="4">
        <v>2</v>
      </c>
      <c r="F3288" s="4">
        <v>2</v>
      </c>
      <c r="G3288" s="4">
        <v>99</v>
      </c>
      <c r="H3288" s="4">
        <v>0</v>
      </c>
      <c r="I3288" s="4">
        <v>1</v>
      </c>
      <c r="J3288" s="4">
        <v>11</v>
      </c>
      <c r="K3288" s="4">
        <v>1</v>
      </c>
      <c r="L3288" s="4" t="s">
        <v>6312</v>
      </c>
      <c r="M3288" s="4" t="str">
        <f t="shared" si="210"/>
        <v>NIVEL-9</v>
      </c>
      <c r="N3288" s="4" t="str">
        <f t="shared" si="211"/>
        <v>2422990111000</v>
      </c>
      <c r="O3288" s="55" t="str">
        <f t="shared" si="212"/>
        <v>2422990111001</v>
      </c>
      <c r="P3288" s="105">
        <v>2422990111001</v>
      </c>
      <c r="Q3288" s="106" t="s">
        <v>6308</v>
      </c>
      <c r="R3288" s="108" t="s">
        <v>5158</v>
      </c>
      <c r="S3288" s="101" t="s">
        <v>36</v>
      </c>
      <c r="T3288" s="33">
        <v>2428109109001</v>
      </c>
      <c r="U3288" s="33" t="s">
        <v>40</v>
      </c>
      <c r="V3288" s="34" t="s">
        <v>3500</v>
      </c>
      <c r="W3288" s="58" t="s">
        <v>24</v>
      </c>
      <c r="X3288" s="58">
        <v>44927</v>
      </c>
      <c r="Y3288" s="58">
        <v>44927</v>
      </c>
      <c r="Z3288" s="93" t="s">
        <v>25</v>
      </c>
    </row>
    <row r="3289" spans="1:26" s="5" customFormat="1" ht="27" customHeight="1" x14ac:dyDescent="0.25">
      <c r="A3289" s="99">
        <f t="shared" si="209"/>
        <v>1</v>
      </c>
      <c r="B3289" s="97">
        <f t="array" aca="1" ref="B3289" ca="1">IF(AND(MAX(IF(O3288:O4287=O3289,X3288:X4287))=X3289,Y3289&lt;=B$1),P3289,"-")</f>
        <v>2422990111002</v>
      </c>
      <c r="C3289" s="4">
        <v>2</v>
      </c>
      <c r="D3289" s="4">
        <v>4</v>
      </c>
      <c r="E3289" s="4">
        <v>2</v>
      </c>
      <c r="F3289" s="4">
        <v>2</v>
      </c>
      <c r="G3289" s="4">
        <v>99</v>
      </c>
      <c r="H3289" s="4">
        <v>0</v>
      </c>
      <c r="I3289" s="4">
        <v>1</v>
      </c>
      <c r="J3289" s="4">
        <v>11</v>
      </c>
      <c r="K3289" s="4">
        <v>2</v>
      </c>
      <c r="L3289" s="4" t="s">
        <v>6312</v>
      </c>
      <c r="M3289" s="4" t="str">
        <f t="shared" si="210"/>
        <v>NIVEL-9</v>
      </c>
      <c r="N3289" s="4" t="str">
        <f t="shared" si="211"/>
        <v>2422990111000</v>
      </c>
      <c r="O3289" s="55" t="str">
        <f t="shared" si="212"/>
        <v>2422990111002</v>
      </c>
      <c r="P3289" s="105">
        <v>2422990111002</v>
      </c>
      <c r="Q3289" s="106" t="s">
        <v>6308</v>
      </c>
      <c r="R3289" s="108" t="s">
        <v>3501</v>
      </c>
      <c r="S3289" s="101" t="s">
        <v>107</v>
      </c>
      <c r="T3289" s="33">
        <v>2422990111002</v>
      </c>
      <c r="U3289" s="33" t="s">
        <v>40</v>
      </c>
      <c r="V3289" s="6" t="s">
        <v>3501</v>
      </c>
      <c r="W3289" s="58" t="s">
        <v>1187</v>
      </c>
      <c r="X3289" s="58">
        <v>45707</v>
      </c>
      <c r="Y3289" s="58">
        <v>45707</v>
      </c>
      <c r="Z3289" s="93"/>
    </row>
    <row r="3290" spans="1:26" s="5" customFormat="1" ht="27" customHeight="1" x14ac:dyDescent="0.25">
      <c r="A3290" s="99">
        <f t="shared" si="209"/>
        <v>1</v>
      </c>
      <c r="B3290" s="97">
        <f t="array" aca="1" ref="B3290" ca="1">IF(AND(MAX(IF(O3289:O4288=O3290,X3289:X4288))=X3290,Y3290&lt;=B$1),P3290,"-")</f>
        <v>2422990112000</v>
      </c>
      <c r="C3290" s="4">
        <v>2</v>
      </c>
      <c r="D3290" s="4">
        <v>4</v>
      </c>
      <c r="E3290" s="4">
        <v>2</v>
      </c>
      <c r="F3290" s="4">
        <v>2</v>
      </c>
      <c r="G3290" s="4">
        <v>99</v>
      </c>
      <c r="H3290" s="4">
        <v>0</v>
      </c>
      <c r="I3290" s="4">
        <v>1</v>
      </c>
      <c r="J3290" s="4">
        <v>12</v>
      </c>
      <c r="K3290" s="4">
        <v>0</v>
      </c>
      <c r="L3290" s="4" t="s">
        <v>6312</v>
      </c>
      <c r="M3290" s="4" t="str">
        <f t="shared" si="210"/>
        <v>NIVEL-8</v>
      </c>
      <c r="N3290" s="4" t="str">
        <f t="shared" si="211"/>
        <v>2422990100000</v>
      </c>
      <c r="O3290" s="55" t="str">
        <f t="shared" si="212"/>
        <v>2422990112000</v>
      </c>
      <c r="P3290" s="105">
        <v>2422990112000</v>
      </c>
      <c r="Q3290" s="106" t="s">
        <v>6309</v>
      </c>
      <c r="R3290" s="108" t="s">
        <v>3502</v>
      </c>
      <c r="S3290" s="101" t="s">
        <v>36</v>
      </c>
      <c r="T3290" s="33">
        <v>2428109110000</v>
      </c>
      <c r="U3290" s="33" t="s">
        <v>21</v>
      </c>
      <c r="V3290" s="34" t="s">
        <v>3503</v>
      </c>
      <c r="W3290" s="58" t="s">
        <v>24</v>
      </c>
      <c r="X3290" s="58">
        <v>44927</v>
      </c>
      <c r="Y3290" s="58">
        <v>44927</v>
      </c>
      <c r="Z3290" s="93" t="s">
        <v>25</v>
      </c>
    </row>
    <row r="3291" spans="1:26" s="5" customFormat="1" ht="27" customHeight="1" x14ac:dyDescent="0.25">
      <c r="A3291" s="99">
        <f t="shared" si="209"/>
        <v>1</v>
      </c>
      <c r="B3291" s="97">
        <f t="array" aca="1" ref="B3291" ca="1">IF(AND(MAX(IF(O3290:O4289=O3291,X3290:X4289))=X3291,Y3291&lt;=B$1),P3291,"-")</f>
        <v>2422990113000</v>
      </c>
      <c r="C3291" s="4">
        <v>2</v>
      </c>
      <c r="D3291" s="4">
        <v>4</v>
      </c>
      <c r="E3291" s="4">
        <v>2</v>
      </c>
      <c r="F3291" s="4">
        <v>2</v>
      </c>
      <c r="G3291" s="4">
        <v>99</v>
      </c>
      <c r="H3291" s="4">
        <v>0</v>
      </c>
      <c r="I3291" s="4">
        <v>1</v>
      </c>
      <c r="J3291" s="4">
        <v>13</v>
      </c>
      <c r="K3291" s="4">
        <v>0</v>
      </c>
      <c r="L3291" s="4" t="s">
        <v>6312</v>
      </c>
      <c r="M3291" s="4" t="str">
        <f t="shared" si="210"/>
        <v>NIVEL-8</v>
      </c>
      <c r="N3291" s="4" t="str">
        <f t="shared" si="211"/>
        <v>2422990100000</v>
      </c>
      <c r="O3291" s="55" t="str">
        <f t="shared" si="212"/>
        <v>2422990113000</v>
      </c>
      <c r="P3291" s="105">
        <v>2422990113000</v>
      </c>
      <c r="Q3291" s="106" t="s">
        <v>6309</v>
      </c>
      <c r="R3291" s="108" t="s">
        <v>3504</v>
      </c>
      <c r="S3291" s="101" t="s">
        <v>36</v>
      </c>
      <c r="T3291" s="33">
        <v>2428109111000</v>
      </c>
      <c r="U3291" s="33" t="s">
        <v>21</v>
      </c>
      <c r="V3291" s="34" t="s">
        <v>5159</v>
      </c>
      <c r="W3291" s="58" t="s">
        <v>24</v>
      </c>
      <c r="X3291" s="58">
        <v>44927</v>
      </c>
      <c r="Y3291" s="58">
        <v>44927</v>
      </c>
      <c r="Z3291" s="93" t="s">
        <v>25</v>
      </c>
    </row>
    <row r="3292" spans="1:26" s="5" customFormat="1" ht="27" customHeight="1" x14ac:dyDescent="0.25">
      <c r="A3292" s="99">
        <f t="shared" si="209"/>
        <v>1</v>
      </c>
      <c r="B3292" s="97">
        <f t="array" aca="1" ref="B3292" ca="1">IF(AND(MAX(IF(O3291:O4290=O3292,X3291:X4290))=X3292,Y3292&lt;=B$1),P3292,"-")</f>
        <v>2422990114000</v>
      </c>
      <c r="C3292" s="4">
        <v>2</v>
      </c>
      <c r="D3292" s="4">
        <v>4</v>
      </c>
      <c r="E3292" s="4">
        <v>2</v>
      </c>
      <c r="F3292" s="4">
        <v>2</v>
      </c>
      <c r="G3292" s="4">
        <v>99</v>
      </c>
      <c r="H3292" s="4">
        <v>0</v>
      </c>
      <c r="I3292" s="4">
        <v>1</v>
      </c>
      <c r="J3292" s="4">
        <v>14</v>
      </c>
      <c r="K3292" s="4">
        <v>0</v>
      </c>
      <c r="L3292" s="4" t="s">
        <v>6312</v>
      </c>
      <c r="M3292" s="4" t="str">
        <f t="shared" si="210"/>
        <v>NIVEL-8</v>
      </c>
      <c r="N3292" s="4" t="str">
        <f t="shared" si="211"/>
        <v>2422990100000</v>
      </c>
      <c r="O3292" s="55" t="str">
        <f t="shared" si="212"/>
        <v>2422990114000</v>
      </c>
      <c r="P3292" s="105">
        <v>2422990114000</v>
      </c>
      <c r="Q3292" s="106" t="s">
        <v>6309</v>
      </c>
      <c r="R3292" s="108" t="s">
        <v>3506</v>
      </c>
      <c r="S3292" s="101" t="s">
        <v>36</v>
      </c>
      <c r="T3292" s="33">
        <v>2428109112000</v>
      </c>
      <c r="U3292" s="33" t="s">
        <v>21</v>
      </c>
      <c r="V3292" s="34" t="s">
        <v>3507</v>
      </c>
      <c r="W3292" s="58" t="s">
        <v>24</v>
      </c>
      <c r="X3292" s="58">
        <v>44927</v>
      </c>
      <c r="Y3292" s="58">
        <v>44927</v>
      </c>
      <c r="Z3292" s="93" t="s">
        <v>25</v>
      </c>
    </row>
    <row r="3293" spans="1:26" s="5" customFormat="1" ht="27" customHeight="1" x14ac:dyDescent="0.25">
      <c r="A3293" s="99">
        <f t="shared" si="209"/>
        <v>1</v>
      </c>
      <c r="B3293" s="97">
        <f t="array" aca="1" ref="B3293" ca="1">IF(AND(MAX(IF(O3292:O4291=O3293,X3292:X4291))=X3293,Y3293&lt;=B$1),P3293,"-")</f>
        <v>2422990114001</v>
      </c>
      <c r="C3293" s="4">
        <v>2</v>
      </c>
      <c r="D3293" s="4">
        <v>4</v>
      </c>
      <c r="E3293" s="4">
        <v>2</v>
      </c>
      <c r="F3293" s="4">
        <v>2</v>
      </c>
      <c r="G3293" s="4">
        <v>99</v>
      </c>
      <c r="H3293" s="4">
        <v>0</v>
      </c>
      <c r="I3293" s="4">
        <v>1</v>
      </c>
      <c r="J3293" s="4">
        <v>14</v>
      </c>
      <c r="K3293" s="4">
        <v>1</v>
      </c>
      <c r="L3293" s="4" t="s">
        <v>6312</v>
      </c>
      <c r="M3293" s="4" t="str">
        <f t="shared" si="210"/>
        <v>NIVEL-9</v>
      </c>
      <c r="N3293" s="4" t="str">
        <f t="shared" si="211"/>
        <v>2422990114000</v>
      </c>
      <c r="O3293" s="55" t="str">
        <f t="shared" si="212"/>
        <v>2422990114001</v>
      </c>
      <c r="P3293" s="105">
        <v>2422990114001</v>
      </c>
      <c r="Q3293" s="106" t="s">
        <v>6308</v>
      </c>
      <c r="R3293" s="108" t="s">
        <v>5160</v>
      </c>
      <c r="S3293" s="101" t="s">
        <v>36</v>
      </c>
      <c r="T3293" s="33">
        <v>2428109112001</v>
      </c>
      <c r="U3293" s="33" t="s">
        <v>40</v>
      </c>
      <c r="V3293" s="34" t="s">
        <v>5161</v>
      </c>
      <c r="W3293" s="58" t="s">
        <v>24</v>
      </c>
      <c r="X3293" s="58">
        <v>44927</v>
      </c>
      <c r="Y3293" s="58">
        <v>44927</v>
      </c>
      <c r="Z3293" s="93" t="s">
        <v>25</v>
      </c>
    </row>
    <row r="3294" spans="1:26" s="5" customFormat="1" ht="27" customHeight="1" x14ac:dyDescent="0.25">
      <c r="A3294" s="99">
        <f t="shared" si="209"/>
        <v>1</v>
      </c>
      <c r="B3294" s="97">
        <f t="array" aca="1" ref="B3294" ca="1">IF(AND(MAX(IF(O3293:O4292=O3294,X3293:X4292))=X3294,Y3294&lt;=B$1),P3294,"-")</f>
        <v>2422990115000</v>
      </c>
      <c r="C3294" s="4">
        <v>2</v>
      </c>
      <c r="D3294" s="4">
        <v>4</v>
      </c>
      <c r="E3294" s="4">
        <v>2</v>
      </c>
      <c r="F3294" s="4">
        <v>2</v>
      </c>
      <c r="G3294" s="4">
        <v>99</v>
      </c>
      <c r="H3294" s="4">
        <v>0</v>
      </c>
      <c r="I3294" s="4">
        <v>1</v>
      </c>
      <c r="J3294" s="4">
        <v>15</v>
      </c>
      <c r="K3294" s="4">
        <v>0</v>
      </c>
      <c r="L3294" s="4" t="s">
        <v>6312</v>
      </c>
      <c r="M3294" s="4" t="str">
        <f t="shared" si="210"/>
        <v>NIVEL-8</v>
      </c>
      <c r="N3294" s="4" t="str">
        <f t="shared" si="211"/>
        <v>2422990100000</v>
      </c>
      <c r="O3294" s="55" t="str">
        <f t="shared" si="212"/>
        <v>2422990115000</v>
      </c>
      <c r="P3294" s="105">
        <v>2422990115000</v>
      </c>
      <c r="Q3294" s="106" t="s">
        <v>6309</v>
      </c>
      <c r="R3294" s="108" t="s">
        <v>3508</v>
      </c>
      <c r="S3294" s="101" t="s">
        <v>36</v>
      </c>
      <c r="T3294" s="33">
        <v>2428109113000</v>
      </c>
      <c r="U3294" s="33" t="s">
        <v>21</v>
      </c>
      <c r="V3294" s="34" t="s">
        <v>3509</v>
      </c>
      <c r="W3294" s="58" t="s">
        <v>24</v>
      </c>
      <c r="X3294" s="58">
        <v>44927</v>
      </c>
      <c r="Y3294" s="58">
        <v>44927</v>
      </c>
      <c r="Z3294" s="93" t="s">
        <v>25</v>
      </c>
    </row>
    <row r="3295" spans="1:26" s="5" customFormat="1" ht="27" customHeight="1" x14ac:dyDescent="0.25">
      <c r="A3295" s="99">
        <f t="shared" si="209"/>
        <v>1</v>
      </c>
      <c r="B3295" s="97">
        <f t="array" aca="1" ref="B3295" ca="1">IF(AND(MAX(IF(O3294:O4293=O3295,X3294:X4293))=X3295,Y3295&lt;=B$1),P3295,"-")</f>
        <v>2422990116000</v>
      </c>
      <c r="C3295" s="4">
        <v>2</v>
      </c>
      <c r="D3295" s="4">
        <v>4</v>
      </c>
      <c r="E3295" s="4">
        <v>2</v>
      </c>
      <c r="F3295" s="4">
        <v>2</v>
      </c>
      <c r="G3295" s="4">
        <v>99</v>
      </c>
      <c r="H3295" s="4">
        <v>0</v>
      </c>
      <c r="I3295" s="4">
        <v>1</v>
      </c>
      <c r="J3295" s="4">
        <v>16</v>
      </c>
      <c r="K3295" s="4">
        <v>0</v>
      </c>
      <c r="L3295" s="4" t="s">
        <v>6312</v>
      </c>
      <c r="M3295" s="4" t="str">
        <f t="shared" si="210"/>
        <v>NIVEL-8</v>
      </c>
      <c r="N3295" s="4" t="str">
        <f t="shared" si="211"/>
        <v>2422990100000</v>
      </c>
      <c r="O3295" s="55" t="str">
        <f t="shared" si="212"/>
        <v>2422990116000</v>
      </c>
      <c r="P3295" s="105">
        <v>2422990116000</v>
      </c>
      <c r="Q3295" s="106" t="s">
        <v>6309</v>
      </c>
      <c r="R3295" s="108" t="s">
        <v>3510</v>
      </c>
      <c r="S3295" s="101" t="s">
        <v>36</v>
      </c>
      <c r="T3295" s="33">
        <v>2428109114000</v>
      </c>
      <c r="U3295" s="33" t="s">
        <v>21</v>
      </c>
      <c r="V3295" s="34" t="s">
        <v>3511</v>
      </c>
      <c r="W3295" s="58" t="s">
        <v>24</v>
      </c>
      <c r="X3295" s="58">
        <v>44927</v>
      </c>
      <c r="Y3295" s="58">
        <v>44927</v>
      </c>
      <c r="Z3295" s="93" t="s">
        <v>25</v>
      </c>
    </row>
    <row r="3296" spans="1:26" s="5" customFormat="1" ht="27" customHeight="1" x14ac:dyDescent="0.25">
      <c r="A3296" s="99">
        <f t="shared" si="209"/>
        <v>1</v>
      </c>
      <c r="B3296" s="97">
        <f t="array" aca="1" ref="B3296" ca="1">IF(AND(MAX(IF(O3295:O4294=O3296,X3295:X4294))=X3296,Y3296&lt;=B$1),P3296,"-")</f>
        <v>2422990117000</v>
      </c>
      <c r="C3296" s="4">
        <v>2</v>
      </c>
      <c r="D3296" s="4">
        <v>4</v>
      </c>
      <c r="E3296" s="4">
        <v>2</v>
      </c>
      <c r="F3296" s="4">
        <v>2</v>
      </c>
      <c r="G3296" s="4">
        <v>99</v>
      </c>
      <c r="H3296" s="4">
        <v>0</v>
      </c>
      <c r="I3296" s="4">
        <v>1</v>
      </c>
      <c r="J3296" s="4">
        <v>17</v>
      </c>
      <c r="K3296" s="4">
        <v>0</v>
      </c>
      <c r="L3296" s="4" t="s">
        <v>6312</v>
      </c>
      <c r="M3296" s="4" t="str">
        <f t="shared" si="210"/>
        <v>NIVEL-8</v>
      </c>
      <c r="N3296" s="4" t="str">
        <f t="shared" si="211"/>
        <v>2422990100000</v>
      </c>
      <c r="O3296" s="55" t="str">
        <f t="shared" si="212"/>
        <v>2422990117000</v>
      </c>
      <c r="P3296" s="105">
        <v>2422990117000</v>
      </c>
      <c r="Q3296" s="106" t="s">
        <v>6309</v>
      </c>
      <c r="R3296" s="108" t="s">
        <v>3520</v>
      </c>
      <c r="S3296" s="101" t="s">
        <v>36</v>
      </c>
      <c r="T3296" s="33">
        <v>2428109117000</v>
      </c>
      <c r="U3296" s="33" t="s">
        <v>21</v>
      </c>
      <c r="V3296" s="34" t="s">
        <v>3521</v>
      </c>
      <c r="W3296" s="58" t="s">
        <v>24</v>
      </c>
      <c r="X3296" s="58">
        <v>44927</v>
      </c>
      <c r="Y3296" s="58">
        <v>44927</v>
      </c>
      <c r="Z3296" s="93" t="s">
        <v>25</v>
      </c>
    </row>
    <row r="3297" spans="1:26" s="5" customFormat="1" ht="27" customHeight="1" x14ac:dyDescent="0.25">
      <c r="A3297" s="99">
        <f t="shared" si="209"/>
        <v>1</v>
      </c>
      <c r="B3297" s="97">
        <f t="array" aca="1" ref="B3297" ca="1">IF(AND(MAX(IF(O3296:O4295=O3297,X3296:X4295))=X3297,Y3297&lt;=B$1),P3297,"-")</f>
        <v>2422990118000</v>
      </c>
      <c r="C3297" s="4">
        <v>2</v>
      </c>
      <c r="D3297" s="4">
        <v>4</v>
      </c>
      <c r="E3297" s="4">
        <v>2</v>
      </c>
      <c r="F3297" s="4">
        <v>2</v>
      </c>
      <c r="G3297" s="4">
        <v>99</v>
      </c>
      <c r="H3297" s="4">
        <v>0</v>
      </c>
      <c r="I3297" s="4">
        <v>1</v>
      </c>
      <c r="J3297" s="4">
        <v>18</v>
      </c>
      <c r="K3297" s="4">
        <v>0</v>
      </c>
      <c r="L3297" s="4" t="s">
        <v>6312</v>
      </c>
      <c r="M3297" s="4" t="str">
        <f t="shared" si="210"/>
        <v>NIVEL-8</v>
      </c>
      <c r="N3297" s="4" t="str">
        <f t="shared" si="211"/>
        <v>2422990100000</v>
      </c>
      <c r="O3297" s="55" t="str">
        <f t="shared" si="212"/>
        <v>2422990118000</v>
      </c>
      <c r="P3297" s="105">
        <v>2422990118000</v>
      </c>
      <c r="Q3297" s="106" t="s">
        <v>6309</v>
      </c>
      <c r="R3297" s="108" t="s">
        <v>3522</v>
      </c>
      <c r="S3297" s="101" t="s">
        <v>36</v>
      </c>
      <c r="T3297" s="33">
        <v>2428109118000</v>
      </c>
      <c r="U3297" s="33" t="s">
        <v>21</v>
      </c>
      <c r="V3297" s="34" t="s">
        <v>3523</v>
      </c>
      <c r="W3297" s="58" t="s">
        <v>24</v>
      </c>
      <c r="X3297" s="58">
        <v>44927</v>
      </c>
      <c r="Y3297" s="58">
        <v>44927</v>
      </c>
      <c r="Z3297" s="93" t="s">
        <v>25</v>
      </c>
    </row>
    <row r="3298" spans="1:26" s="5" customFormat="1" ht="27" customHeight="1" x14ac:dyDescent="0.25">
      <c r="A3298" s="99">
        <f t="shared" si="209"/>
        <v>1</v>
      </c>
      <c r="B3298" s="97">
        <f t="array" aca="1" ref="B3298" ca="1">IF(AND(MAX(IF(O3297:O4296=O3298,X3297:X4296))=X3298,Y3298&lt;=B$1),P3298,"-")</f>
        <v>2422990119000</v>
      </c>
      <c r="C3298" s="4">
        <v>2</v>
      </c>
      <c r="D3298" s="4">
        <v>4</v>
      </c>
      <c r="E3298" s="4">
        <v>2</v>
      </c>
      <c r="F3298" s="4">
        <v>2</v>
      </c>
      <c r="G3298" s="4">
        <v>99</v>
      </c>
      <c r="H3298" s="4">
        <v>0</v>
      </c>
      <c r="I3298" s="4">
        <v>1</v>
      </c>
      <c r="J3298" s="4">
        <v>19</v>
      </c>
      <c r="K3298" s="4">
        <v>0</v>
      </c>
      <c r="L3298" s="4" t="s">
        <v>6312</v>
      </c>
      <c r="M3298" s="4" t="str">
        <f t="shared" si="210"/>
        <v>NIVEL-8</v>
      </c>
      <c r="N3298" s="4" t="str">
        <f t="shared" si="211"/>
        <v>2422990100000</v>
      </c>
      <c r="O3298" s="55" t="str">
        <f t="shared" si="212"/>
        <v>2422990119000</v>
      </c>
      <c r="P3298" s="105">
        <v>2422990119000</v>
      </c>
      <c r="Q3298" s="106" t="s">
        <v>6309</v>
      </c>
      <c r="R3298" s="108" t="s">
        <v>3524</v>
      </c>
      <c r="S3298" s="101" t="s">
        <v>36</v>
      </c>
      <c r="T3298" s="33">
        <v>2428109119000</v>
      </c>
      <c r="U3298" s="33" t="s">
        <v>21</v>
      </c>
      <c r="V3298" s="34" t="s">
        <v>3525</v>
      </c>
      <c r="W3298" s="58" t="s">
        <v>24</v>
      </c>
      <c r="X3298" s="58">
        <v>44927</v>
      </c>
      <c r="Y3298" s="58">
        <v>44927</v>
      </c>
      <c r="Z3298" s="93" t="s">
        <v>25</v>
      </c>
    </row>
    <row r="3299" spans="1:26" s="5" customFormat="1" ht="27" customHeight="1" x14ac:dyDescent="0.25">
      <c r="A3299" s="99">
        <f t="shared" si="209"/>
        <v>1</v>
      </c>
      <c r="B3299" s="97">
        <f t="array" aca="1" ref="B3299" ca="1">IF(AND(MAX(IF(O3298:O4297=O3299,X3298:X4297))=X3299,Y3299&lt;=B$1),P3299,"-")</f>
        <v>2422990120000</v>
      </c>
      <c r="C3299" s="4">
        <v>2</v>
      </c>
      <c r="D3299" s="4">
        <v>4</v>
      </c>
      <c r="E3299" s="4">
        <v>2</v>
      </c>
      <c r="F3299" s="4">
        <v>2</v>
      </c>
      <c r="G3299" s="4">
        <v>99</v>
      </c>
      <c r="H3299" s="4">
        <v>0</v>
      </c>
      <c r="I3299" s="4">
        <v>1</v>
      </c>
      <c r="J3299" s="4">
        <v>20</v>
      </c>
      <c r="K3299" s="4">
        <v>0</v>
      </c>
      <c r="L3299" s="4" t="s">
        <v>6312</v>
      </c>
      <c r="M3299" s="4" t="str">
        <f t="shared" si="210"/>
        <v>NIVEL-8</v>
      </c>
      <c r="N3299" s="4" t="str">
        <f t="shared" si="211"/>
        <v>2422990100000</v>
      </c>
      <c r="O3299" s="55" t="str">
        <f t="shared" si="212"/>
        <v>2422990120000</v>
      </c>
      <c r="P3299" s="105">
        <v>2422990120000</v>
      </c>
      <c r="Q3299" s="106" t="s">
        <v>6309</v>
      </c>
      <c r="R3299" s="108" t="s">
        <v>3526</v>
      </c>
      <c r="S3299" s="101" t="s">
        <v>36</v>
      </c>
      <c r="T3299" s="33">
        <v>2428109120000</v>
      </c>
      <c r="U3299" s="33" t="s">
        <v>21</v>
      </c>
      <c r="V3299" s="34" t="s">
        <v>3527</v>
      </c>
      <c r="W3299" s="58" t="s">
        <v>24</v>
      </c>
      <c r="X3299" s="58">
        <v>44927</v>
      </c>
      <c r="Y3299" s="58">
        <v>44927</v>
      </c>
      <c r="Z3299" s="93" t="s">
        <v>25</v>
      </c>
    </row>
    <row r="3300" spans="1:26" s="5" customFormat="1" ht="27" customHeight="1" x14ac:dyDescent="0.25">
      <c r="A3300" s="99">
        <f t="shared" si="209"/>
        <v>1</v>
      </c>
      <c r="B3300" s="97">
        <f t="array" aca="1" ref="B3300" ca="1">IF(AND(MAX(IF(O3299:O4298=O3300,X3299:X4298))=X3300,Y3300&lt;=B$1),P3300,"-")</f>
        <v>2422990120001</v>
      </c>
      <c r="C3300" s="4">
        <v>2</v>
      </c>
      <c r="D3300" s="4">
        <v>4</v>
      </c>
      <c r="E3300" s="4">
        <v>2</v>
      </c>
      <c r="F3300" s="4">
        <v>2</v>
      </c>
      <c r="G3300" s="4">
        <v>99</v>
      </c>
      <c r="H3300" s="4">
        <v>0</v>
      </c>
      <c r="I3300" s="4">
        <v>1</v>
      </c>
      <c r="J3300" s="4">
        <v>20</v>
      </c>
      <c r="K3300" s="4">
        <v>1</v>
      </c>
      <c r="L3300" s="4" t="s">
        <v>6312</v>
      </c>
      <c r="M3300" s="4" t="str">
        <f t="shared" si="210"/>
        <v>NIVEL-9</v>
      </c>
      <c r="N3300" s="4" t="str">
        <f t="shared" si="211"/>
        <v>2422990120000</v>
      </c>
      <c r="O3300" s="55" t="str">
        <f t="shared" si="212"/>
        <v>2422990120001</v>
      </c>
      <c r="P3300" s="105">
        <v>2422990120001</v>
      </c>
      <c r="Q3300" s="106" t="s">
        <v>6308</v>
      </c>
      <c r="R3300" s="108" t="s">
        <v>3530</v>
      </c>
      <c r="S3300" s="101" t="s">
        <v>36</v>
      </c>
      <c r="T3300" s="33">
        <v>2428109120001</v>
      </c>
      <c r="U3300" s="33" t="s">
        <v>40</v>
      </c>
      <c r="V3300" s="34" t="s">
        <v>3531</v>
      </c>
      <c r="W3300" s="58" t="s">
        <v>24</v>
      </c>
      <c r="X3300" s="58">
        <v>44927</v>
      </c>
      <c r="Y3300" s="58">
        <v>44927</v>
      </c>
      <c r="Z3300" s="93" t="s">
        <v>25</v>
      </c>
    </row>
    <row r="3301" spans="1:26" s="5" customFormat="1" ht="27" customHeight="1" x14ac:dyDescent="0.25">
      <c r="A3301" s="99">
        <f t="shared" si="209"/>
        <v>1</v>
      </c>
      <c r="B3301" s="97">
        <f t="array" aca="1" ref="B3301" ca="1">IF(AND(MAX(IF(O3300:O4299=O3301,X3300:X4299))=X3301,Y3301&lt;=B$1),P3301,"-")</f>
        <v>2422990120002</v>
      </c>
      <c r="C3301" s="4">
        <v>2</v>
      </c>
      <c r="D3301" s="4">
        <v>4</v>
      </c>
      <c r="E3301" s="4">
        <v>2</v>
      </c>
      <c r="F3301" s="4">
        <v>2</v>
      </c>
      <c r="G3301" s="4">
        <v>99</v>
      </c>
      <c r="H3301" s="4">
        <v>0</v>
      </c>
      <c r="I3301" s="4">
        <v>1</v>
      </c>
      <c r="J3301" s="4">
        <v>20</v>
      </c>
      <c r="K3301" s="4">
        <v>2</v>
      </c>
      <c r="L3301" s="4" t="s">
        <v>6312</v>
      </c>
      <c r="M3301" s="4" t="str">
        <f t="shared" si="210"/>
        <v>NIVEL-9</v>
      </c>
      <c r="N3301" s="4" t="str">
        <f t="shared" si="211"/>
        <v>2422990120000</v>
      </c>
      <c r="O3301" s="55" t="str">
        <f t="shared" si="212"/>
        <v>2422990120002</v>
      </c>
      <c r="P3301" s="105">
        <v>2422990120002</v>
      </c>
      <c r="Q3301" s="106" t="s">
        <v>6308</v>
      </c>
      <c r="R3301" s="108" t="s">
        <v>3528</v>
      </c>
      <c r="S3301" s="101" t="s">
        <v>36</v>
      </c>
      <c r="T3301" s="33">
        <v>2428109120002</v>
      </c>
      <c r="U3301" s="33" t="s">
        <v>40</v>
      </c>
      <c r="V3301" s="34" t="s">
        <v>5162</v>
      </c>
      <c r="W3301" s="58" t="s">
        <v>24</v>
      </c>
      <c r="X3301" s="58">
        <v>44927</v>
      </c>
      <c r="Y3301" s="58">
        <v>44927</v>
      </c>
      <c r="Z3301" s="93" t="s">
        <v>25</v>
      </c>
    </row>
    <row r="3302" spans="1:26" s="5" customFormat="1" ht="27" customHeight="1" x14ac:dyDescent="0.25">
      <c r="A3302" s="99">
        <f t="shared" si="209"/>
        <v>1</v>
      </c>
      <c r="B3302" s="97">
        <f t="array" aca="1" ref="B3302" ca="1">IF(AND(MAX(IF(O3301:O4300=O3302,X3301:X4300))=X3302,Y3302&lt;=B$1),P3302,"-")</f>
        <v>2422990120003</v>
      </c>
      <c r="C3302" s="4">
        <v>2</v>
      </c>
      <c r="D3302" s="4">
        <v>4</v>
      </c>
      <c r="E3302" s="4">
        <v>2</v>
      </c>
      <c r="F3302" s="4">
        <v>2</v>
      </c>
      <c r="G3302" s="4">
        <v>99</v>
      </c>
      <c r="H3302" s="4">
        <v>0</v>
      </c>
      <c r="I3302" s="4">
        <v>1</v>
      </c>
      <c r="J3302" s="4">
        <v>20</v>
      </c>
      <c r="K3302" s="4">
        <v>3</v>
      </c>
      <c r="L3302" s="4" t="s">
        <v>6312</v>
      </c>
      <c r="M3302" s="4" t="str">
        <f t="shared" si="210"/>
        <v>NIVEL-9</v>
      </c>
      <c r="N3302" s="4" t="str">
        <f t="shared" si="211"/>
        <v>2422990120000</v>
      </c>
      <c r="O3302" s="55" t="str">
        <f t="shared" si="212"/>
        <v>2422990120003</v>
      </c>
      <c r="P3302" s="105">
        <v>2422990120003</v>
      </c>
      <c r="Q3302" s="106" t="s">
        <v>6308</v>
      </c>
      <c r="R3302" s="108" t="s">
        <v>3532</v>
      </c>
      <c r="S3302" s="101" t="s">
        <v>36</v>
      </c>
      <c r="T3302" s="33">
        <v>2428109120003</v>
      </c>
      <c r="U3302" s="33" t="s">
        <v>40</v>
      </c>
      <c r="V3302" s="34" t="s">
        <v>3533</v>
      </c>
      <c r="W3302" s="58" t="s">
        <v>24</v>
      </c>
      <c r="X3302" s="58">
        <v>44927</v>
      </c>
      <c r="Y3302" s="58">
        <v>44927</v>
      </c>
      <c r="Z3302" s="93" t="s">
        <v>25</v>
      </c>
    </row>
    <row r="3303" spans="1:26" s="5" customFormat="1" ht="27" customHeight="1" x14ac:dyDescent="0.25">
      <c r="A3303" s="99">
        <f t="shared" si="209"/>
        <v>1</v>
      </c>
      <c r="B3303" s="97">
        <f t="array" aca="1" ref="B3303" ca="1">IF(AND(MAX(IF(O3302:O4301=O3303,X3302:X4301))=X3303,Y3303&lt;=B$1),P3303,"-")</f>
        <v>2422990120004</v>
      </c>
      <c r="C3303" s="4">
        <v>2</v>
      </c>
      <c r="D3303" s="4">
        <v>4</v>
      </c>
      <c r="E3303" s="4">
        <v>2</v>
      </c>
      <c r="F3303" s="4">
        <v>2</v>
      </c>
      <c r="G3303" s="4">
        <v>99</v>
      </c>
      <c r="H3303" s="4">
        <v>0</v>
      </c>
      <c r="I3303" s="4">
        <v>1</v>
      </c>
      <c r="J3303" s="4">
        <v>20</v>
      </c>
      <c r="K3303" s="4">
        <v>4</v>
      </c>
      <c r="L3303" s="4" t="s">
        <v>6312</v>
      </c>
      <c r="M3303" s="4" t="str">
        <f t="shared" si="210"/>
        <v>NIVEL-9</v>
      </c>
      <c r="N3303" s="4" t="str">
        <f t="shared" si="211"/>
        <v>2422990120000</v>
      </c>
      <c r="O3303" s="55" t="str">
        <f t="shared" si="212"/>
        <v>2422990120004</v>
      </c>
      <c r="P3303" s="105">
        <v>2422990120004</v>
      </c>
      <c r="Q3303" s="106" t="s">
        <v>6308</v>
      </c>
      <c r="R3303" s="108" t="s">
        <v>3534</v>
      </c>
      <c r="S3303" s="101" t="s">
        <v>36</v>
      </c>
      <c r="T3303" s="33">
        <v>2428109120004</v>
      </c>
      <c r="U3303" s="33" t="s">
        <v>40</v>
      </c>
      <c r="V3303" s="34" t="s">
        <v>3535</v>
      </c>
      <c r="W3303" s="58" t="s">
        <v>24</v>
      </c>
      <c r="X3303" s="58">
        <v>44927</v>
      </c>
      <c r="Y3303" s="58">
        <v>44927</v>
      </c>
      <c r="Z3303" s="93" t="s">
        <v>25</v>
      </c>
    </row>
    <row r="3304" spans="1:26" s="5" customFormat="1" ht="27" customHeight="1" x14ac:dyDescent="0.25">
      <c r="A3304" s="99">
        <f t="shared" si="209"/>
        <v>1</v>
      </c>
      <c r="B3304" s="97">
        <f t="array" aca="1" ref="B3304" ca="1">IF(AND(MAX(IF(O3303:O4302=O3304,X3303:X4302))=X3304,Y3304&lt;=B$1),P3304,"-")</f>
        <v>2422990120005</v>
      </c>
      <c r="C3304" s="4">
        <v>2</v>
      </c>
      <c r="D3304" s="4">
        <v>4</v>
      </c>
      <c r="E3304" s="4">
        <v>2</v>
      </c>
      <c r="F3304" s="4">
        <v>2</v>
      </c>
      <c r="G3304" s="4">
        <v>99</v>
      </c>
      <c r="H3304" s="4">
        <v>0</v>
      </c>
      <c r="I3304" s="4">
        <v>1</v>
      </c>
      <c r="J3304" s="4">
        <v>20</v>
      </c>
      <c r="K3304" s="4">
        <v>5</v>
      </c>
      <c r="L3304" s="4" t="s">
        <v>6312</v>
      </c>
      <c r="M3304" s="4" t="str">
        <f t="shared" si="210"/>
        <v>NIVEL-9</v>
      </c>
      <c r="N3304" s="4" t="str">
        <f t="shared" si="211"/>
        <v>2422990120000</v>
      </c>
      <c r="O3304" s="55" t="str">
        <f t="shared" si="212"/>
        <v>2422990120005</v>
      </c>
      <c r="P3304" s="105">
        <v>2422990120005</v>
      </c>
      <c r="Q3304" s="106" t="s">
        <v>6308</v>
      </c>
      <c r="R3304" s="108" t="s">
        <v>3536</v>
      </c>
      <c r="S3304" s="101" t="s">
        <v>36</v>
      </c>
      <c r="T3304" s="33">
        <v>2428109120005</v>
      </c>
      <c r="U3304" s="33" t="s">
        <v>40</v>
      </c>
      <c r="V3304" s="34" t="s">
        <v>3537</v>
      </c>
      <c r="W3304" s="58" t="s">
        <v>24</v>
      </c>
      <c r="X3304" s="58">
        <v>44927</v>
      </c>
      <c r="Y3304" s="58">
        <v>44927</v>
      </c>
      <c r="Z3304" s="93" t="s">
        <v>25</v>
      </c>
    </row>
    <row r="3305" spans="1:26" s="5" customFormat="1" ht="27" customHeight="1" x14ac:dyDescent="0.25">
      <c r="A3305" s="99">
        <f t="shared" si="209"/>
        <v>1</v>
      </c>
      <c r="B3305" s="97">
        <f t="array" aca="1" ref="B3305" ca="1">IF(AND(MAX(IF(O3304:O4303=O3305,X3304:X4303))=X3305,Y3305&lt;=B$1),P3305,"-")</f>
        <v>2422990120006</v>
      </c>
      <c r="C3305" s="4">
        <v>2</v>
      </c>
      <c r="D3305" s="4">
        <v>4</v>
      </c>
      <c r="E3305" s="4">
        <v>2</v>
      </c>
      <c r="F3305" s="4">
        <v>2</v>
      </c>
      <c r="G3305" s="4">
        <v>99</v>
      </c>
      <c r="H3305" s="4">
        <v>0</v>
      </c>
      <c r="I3305" s="4">
        <v>1</v>
      </c>
      <c r="J3305" s="4">
        <v>20</v>
      </c>
      <c r="K3305" s="4">
        <v>6</v>
      </c>
      <c r="L3305" s="4" t="s">
        <v>6312</v>
      </c>
      <c r="M3305" s="4" t="str">
        <f t="shared" si="210"/>
        <v>NIVEL-9</v>
      </c>
      <c r="N3305" s="4" t="str">
        <f t="shared" si="211"/>
        <v>2422990120000</v>
      </c>
      <c r="O3305" s="55" t="str">
        <f t="shared" si="212"/>
        <v>2422990120006</v>
      </c>
      <c r="P3305" s="105">
        <v>2422990120006</v>
      </c>
      <c r="Q3305" s="106" t="s">
        <v>6308</v>
      </c>
      <c r="R3305" s="108" t="s">
        <v>3538</v>
      </c>
      <c r="S3305" s="101" t="s">
        <v>36</v>
      </c>
      <c r="T3305" s="33">
        <v>2428109120006</v>
      </c>
      <c r="U3305" s="33" t="s">
        <v>40</v>
      </c>
      <c r="V3305" s="34" t="s">
        <v>3538</v>
      </c>
      <c r="W3305" s="58" t="s">
        <v>24</v>
      </c>
      <c r="X3305" s="58">
        <v>44927</v>
      </c>
      <c r="Y3305" s="58">
        <v>44927</v>
      </c>
      <c r="Z3305" s="93" t="s">
        <v>25</v>
      </c>
    </row>
    <row r="3306" spans="1:26" s="5" customFormat="1" ht="27" customHeight="1" x14ac:dyDescent="0.25">
      <c r="A3306" s="99">
        <f t="shared" si="209"/>
        <v>1</v>
      </c>
      <c r="B3306" s="97">
        <f t="array" aca="1" ref="B3306" ca="1">IF(AND(MAX(IF(O3305:O4304=O3306,X3305:X4304))=X3306,Y3306&lt;=B$1),P3306,"-")</f>
        <v>2422990120007</v>
      </c>
      <c r="C3306" s="4">
        <v>2</v>
      </c>
      <c r="D3306" s="4">
        <v>4</v>
      </c>
      <c r="E3306" s="4">
        <v>2</v>
      </c>
      <c r="F3306" s="4">
        <v>2</v>
      </c>
      <c r="G3306" s="4">
        <v>99</v>
      </c>
      <c r="H3306" s="4">
        <v>0</v>
      </c>
      <c r="I3306" s="4">
        <v>1</v>
      </c>
      <c r="J3306" s="4">
        <v>20</v>
      </c>
      <c r="K3306" s="4">
        <v>7</v>
      </c>
      <c r="L3306" s="4" t="s">
        <v>6312</v>
      </c>
      <c r="M3306" s="4" t="str">
        <f t="shared" si="210"/>
        <v>NIVEL-9</v>
      </c>
      <c r="N3306" s="4" t="str">
        <f t="shared" si="211"/>
        <v>2422990120000</v>
      </c>
      <c r="O3306" s="55" t="str">
        <f t="shared" si="212"/>
        <v>2422990120007</v>
      </c>
      <c r="P3306" s="105">
        <v>2422990120007</v>
      </c>
      <c r="Q3306" s="106" t="s">
        <v>6308</v>
      </c>
      <c r="R3306" s="108" t="s">
        <v>3539</v>
      </c>
      <c r="S3306" s="101" t="s">
        <v>107</v>
      </c>
      <c r="T3306" s="33" t="s">
        <v>25</v>
      </c>
      <c r="U3306" s="33" t="s">
        <v>25</v>
      </c>
      <c r="V3306" s="34" t="s">
        <v>25</v>
      </c>
      <c r="W3306" s="58" t="s">
        <v>605</v>
      </c>
      <c r="X3306" s="58">
        <v>45292</v>
      </c>
      <c r="Y3306" s="58">
        <v>45292</v>
      </c>
      <c r="Z3306" s="93" t="s">
        <v>25</v>
      </c>
    </row>
    <row r="3307" spans="1:26" s="5" customFormat="1" ht="27" customHeight="1" x14ac:dyDescent="0.25">
      <c r="A3307" s="99">
        <f t="shared" si="209"/>
        <v>1</v>
      </c>
      <c r="B3307" s="97">
        <f t="array" aca="1" ref="B3307" ca="1">IF(AND(MAX(IF(O3306:O4305=O3307,X3306:X4305))=X3307,Y3307&lt;=B$1),P3307,"-")</f>
        <v>2422990121000</v>
      </c>
      <c r="C3307" s="4">
        <v>2</v>
      </c>
      <c r="D3307" s="4">
        <v>4</v>
      </c>
      <c r="E3307" s="4">
        <v>2</v>
      </c>
      <c r="F3307" s="4">
        <v>2</v>
      </c>
      <c r="G3307" s="4">
        <v>99</v>
      </c>
      <c r="H3307" s="4">
        <v>0</v>
      </c>
      <c r="I3307" s="4">
        <v>1</v>
      </c>
      <c r="J3307" s="4">
        <v>21</v>
      </c>
      <c r="K3307" s="4">
        <v>0</v>
      </c>
      <c r="L3307" s="4" t="s">
        <v>6312</v>
      </c>
      <c r="M3307" s="4" t="str">
        <f t="shared" si="210"/>
        <v>NIVEL-8</v>
      </c>
      <c r="N3307" s="4" t="str">
        <f t="shared" si="211"/>
        <v>2422990100000</v>
      </c>
      <c r="O3307" s="55" t="str">
        <f t="shared" si="212"/>
        <v>2422990121000</v>
      </c>
      <c r="P3307" s="105">
        <v>2422990121000</v>
      </c>
      <c r="Q3307" s="106" t="s">
        <v>6309</v>
      </c>
      <c r="R3307" s="108" t="s">
        <v>3540</v>
      </c>
      <c r="S3307" s="101" t="s">
        <v>36</v>
      </c>
      <c r="T3307" s="33">
        <v>2428109121000</v>
      </c>
      <c r="U3307" s="33" t="s">
        <v>21</v>
      </c>
      <c r="V3307" s="34" t="s">
        <v>3541</v>
      </c>
      <c r="W3307" s="58" t="s">
        <v>24</v>
      </c>
      <c r="X3307" s="58">
        <v>44927</v>
      </c>
      <c r="Y3307" s="58">
        <v>44927</v>
      </c>
      <c r="Z3307" s="93" t="s">
        <v>25</v>
      </c>
    </row>
    <row r="3308" spans="1:26" s="5" customFormat="1" ht="27" customHeight="1" x14ac:dyDescent="0.25">
      <c r="A3308" s="99">
        <f t="shared" si="209"/>
        <v>1</v>
      </c>
      <c r="B3308" s="97">
        <f t="array" aca="1" ref="B3308" ca="1">IF(AND(MAX(IF(O3307:O4306=O3308,X3307:X4306))=X3308,Y3308&lt;=B$1),P3308,"-")</f>
        <v>2422990122000</v>
      </c>
      <c r="C3308" s="4">
        <v>2</v>
      </c>
      <c r="D3308" s="4">
        <v>4</v>
      </c>
      <c r="E3308" s="4">
        <v>2</v>
      </c>
      <c r="F3308" s="4">
        <v>2</v>
      </c>
      <c r="G3308" s="4">
        <v>99</v>
      </c>
      <c r="H3308" s="4">
        <v>0</v>
      </c>
      <c r="I3308" s="4">
        <v>1</v>
      </c>
      <c r="J3308" s="4">
        <v>22</v>
      </c>
      <c r="K3308" s="4">
        <v>0</v>
      </c>
      <c r="L3308" s="4" t="s">
        <v>6312</v>
      </c>
      <c r="M3308" s="4" t="str">
        <f t="shared" si="210"/>
        <v>NIVEL-8</v>
      </c>
      <c r="N3308" s="4" t="str">
        <f t="shared" si="211"/>
        <v>2422990100000</v>
      </c>
      <c r="O3308" s="55" t="str">
        <f t="shared" si="212"/>
        <v>2422990122000</v>
      </c>
      <c r="P3308" s="105">
        <v>2422990122000</v>
      </c>
      <c r="Q3308" s="106" t="s">
        <v>6309</v>
      </c>
      <c r="R3308" s="108" t="s">
        <v>3542</v>
      </c>
      <c r="S3308" s="101" t="s">
        <v>36</v>
      </c>
      <c r="T3308" s="33">
        <v>2428109122000</v>
      </c>
      <c r="U3308" s="33" t="s">
        <v>21</v>
      </c>
      <c r="V3308" s="34" t="s">
        <v>3543</v>
      </c>
      <c r="W3308" s="58" t="s">
        <v>24</v>
      </c>
      <c r="X3308" s="58">
        <v>44927</v>
      </c>
      <c r="Y3308" s="58">
        <v>44927</v>
      </c>
      <c r="Z3308" s="93" t="s">
        <v>25</v>
      </c>
    </row>
    <row r="3309" spans="1:26" s="5" customFormat="1" ht="27" customHeight="1" x14ac:dyDescent="0.25">
      <c r="A3309" s="99">
        <f t="shared" si="209"/>
        <v>1</v>
      </c>
      <c r="B3309" s="97">
        <f t="array" aca="1" ref="B3309" ca="1">IF(AND(MAX(IF(O3308:O4307=O3309,X3308:X4307))=X3309,Y3309&lt;=B$1),P3309,"-")</f>
        <v>2429000000000</v>
      </c>
      <c r="C3309" s="4">
        <v>2</v>
      </c>
      <c r="D3309" s="4">
        <v>4</v>
      </c>
      <c r="E3309" s="4">
        <v>2</v>
      </c>
      <c r="F3309" s="4">
        <v>9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 t="s">
        <v>6310</v>
      </c>
      <c r="M3309" s="4" t="str">
        <f t="shared" si="210"/>
        <v>NIVEL-4</v>
      </c>
      <c r="N3309" s="4" t="str">
        <f t="shared" si="211"/>
        <v>2420000000000</v>
      </c>
      <c r="O3309" s="55" t="str">
        <f t="shared" si="212"/>
        <v>2429000000000</v>
      </c>
      <c r="P3309" s="105">
        <v>2429000000000</v>
      </c>
      <c r="Q3309" s="106" t="s">
        <v>6309</v>
      </c>
      <c r="R3309" s="108" t="s">
        <v>5163</v>
      </c>
      <c r="S3309" s="101" t="s">
        <v>36</v>
      </c>
      <c r="T3309" s="33">
        <v>2428990000000</v>
      </c>
      <c r="U3309" s="33" t="s">
        <v>21</v>
      </c>
      <c r="V3309" s="34" t="s">
        <v>3545</v>
      </c>
      <c r="W3309" s="58" t="s">
        <v>24</v>
      </c>
      <c r="X3309" s="58">
        <v>44927</v>
      </c>
      <c r="Y3309" s="58">
        <v>44927</v>
      </c>
      <c r="Z3309" s="93" t="s">
        <v>25</v>
      </c>
    </row>
    <row r="3310" spans="1:26" s="5" customFormat="1" ht="27" customHeight="1" x14ac:dyDescent="0.25">
      <c r="A3310" s="99">
        <f t="shared" si="209"/>
        <v>1</v>
      </c>
      <c r="B3310" s="97">
        <f t="array" aca="1" ref="B3310" ca="1">IF(AND(MAX(IF(O3309:O4308=O3310,X3309:X4308))=X3310,Y3310&lt;=B$1),P3310,"-")</f>
        <v>2429500000000</v>
      </c>
      <c r="C3310" s="4">
        <v>2</v>
      </c>
      <c r="D3310" s="4">
        <v>4</v>
      </c>
      <c r="E3310" s="4">
        <v>2</v>
      </c>
      <c r="F3310" s="4">
        <v>9</v>
      </c>
      <c r="G3310" s="4">
        <v>50</v>
      </c>
      <c r="H3310" s="4">
        <v>0</v>
      </c>
      <c r="I3310" s="4">
        <v>0</v>
      </c>
      <c r="J3310" s="4">
        <v>0</v>
      </c>
      <c r="K3310" s="4">
        <v>0</v>
      </c>
      <c r="L3310" s="4" t="s">
        <v>6310</v>
      </c>
      <c r="M3310" s="4" t="str">
        <f t="shared" si="210"/>
        <v>NIVEL-5</v>
      </c>
      <c r="N3310" s="4" t="str">
        <f t="shared" si="211"/>
        <v>2429000000000</v>
      </c>
      <c r="O3310" s="55" t="str">
        <f t="shared" si="212"/>
        <v>2429500000000</v>
      </c>
      <c r="P3310" s="105">
        <v>2429500000000</v>
      </c>
      <c r="Q3310" s="106" t="s">
        <v>6309</v>
      </c>
      <c r="R3310" s="108" t="s">
        <v>5164</v>
      </c>
      <c r="S3310" s="101" t="s">
        <v>36</v>
      </c>
      <c r="T3310" s="33">
        <v>2428010000000</v>
      </c>
      <c r="U3310" s="33" t="s">
        <v>21</v>
      </c>
      <c r="V3310" s="34" t="s">
        <v>5164</v>
      </c>
      <c r="W3310" s="58" t="s">
        <v>24</v>
      </c>
      <c r="X3310" s="58">
        <v>44927</v>
      </c>
      <c r="Y3310" s="58">
        <v>44927</v>
      </c>
      <c r="Z3310" s="93" t="s">
        <v>25</v>
      </c>
    </row>
    <row r="3311" spans="1:26" s="5" customFormat="1" ht="27" customHeight="1" x14ac:dyDescent="0.25">
      <c r="A3311" s="99">
        <f t="shared" si="209"/>
        <v>1</v>
      </c>
      <c r="B3311" s="97">
        <f t="array" aca="1" ref="B3311" ca="1">IF(AND(MAX(IF(O3310:O4309=O3311,X3310:X4309))=X3311,Y3311&lt;=B$1),P3311,"-")</f>
        <v>2429510000000</v>
      </c>
      <c r="C3311" s="4">
        <v>2</v>
      </c>
      <c r="D3311" s="4">
        <v>4</v>
      </c>
      <c r="E3311" s="4">
        <v>2</v>
      </c>
      <c r="F3311" s="4">
        <v>9</v>
      </c>
      <c r="G3311" s="4">
        <v>51</v>
      </c>
      <c r="H3311" s="4">
        <v>0</v>
      </c>
      <c r="I3311" s="4">
        <v>0</v>
      </c>
      <c r="J3311" s="4">
        <v>0</v>
      </c>
      <c r="K3311" s="4">
        <v>0</v>
      </c>
      <c r="L3311" s="4" t="s">
        <v>6310</v>
      </c>
      <c r="M3311" s="4" t="str">
        <f t="shared" si="210"/>
        <v>NIVEL-5</v>
      </c>
      <c r="N3311" s="4" t="str">
        <f t="shared" si="211"/>
        <v>2429000000000</v>
      </c>
      <c r="O3311" s="55" t="str">
        <f t="shared" si="212"/>
        <v>2429510000000</v>
      </c>
      <c r="P3311" s="105">
        <v>2429510000000</v>
      </c>
      <c r="Q3311" s="106" t="s">
        <v>6309</v>
      </c>
      <c r="R3311" s="108" t="s">
        <v>3549</v>
      </c>
      <c r="S3311" s="101" t="s">
        <v>36</v>
      </c>
      <c r="T3311" s="33">
        <v>2428050000000</v>
      </c>
      <c r="U3311" s="33" t="s">
        <v>21</v>
      </c>
      <c r="V3311" s="34" t="s">
        <v>3549</v>
      </c>
      <c r="W3311" s="58" t="s">
        <v>24</v>
      </c>
      <c r="X3311" s="58">
        <v>44927</v>
      </c>
      <c r="Y3311" s="58">
        <v>44927</v>
      </c>
      <c r="Z3311" s="93" t="s">
        <v>25</v>
      </c>
    </row>
    <row r="3312" spans="1:26" s="5" customFormat="1" ht="27" customHeight="1" x14ac:dyDescent="0.25">
      <c r="A3312" s="99">
        <f t="shared" si="209"/>
        <v>1</v>
      </c>
      <c r="B3312" s="97">
        <f t="array" aca="1" ref="B3312" ca="1">IF(AND(MAX(IF(O3311:O4310=O3312,X3311:X4310))=X3312,Y3312&lt;=B$1),P3312,"-")</f>
        <v>2429990000000</v>
      </c>
      <c r="C3312" s="4">
        <v>2</v>
      </c>
      <c r="D3312" s="4">
        <v>4</v>
      </c>
      <c r="E3312" s="4">
        <v>2</v>
      </c>
      <c r="F3312" s="4">
        <v>9</v>
      </c>
      <c r="G3312" s="4">
        <v>99</v>
      </c>
      <c r="H3312" s="4">
        <v>0</v>
      </c>
      <c r="I3312" s="4">
        <v>0</v>
      </c>
      <c r="J3312" s="4">
        <v>0</v>
      </c>
      <c r="K3312" s="4">
        <v>0</v>
      </c>
      <c r="L3312" s="4" t="s">
        <v>6310</v>
      </c>
      <c r="M3312" s="4" t="str">
        <f t="shared" si="210"/>
        <v>NIVEL-5</v>
      </c>
      <c r="N3312" s="4" t="str">
        <f t="shared" si="211"/>
        <v>2429000000000</v>
      </c>
      <c r="O3312" s="55" t="str">
        <f t="shared" si="212"/>
        <v>2429990000000</v>
      </c>
      <c r="P3312" s="105">
        <v>2429990000000</v>
      </c>
      <c r="Q3312" s="106" t="s">
        <v>6309</v>
      </c>
      <c r="R3312" s="108" t="s">
        <v>5163</v>
      </c>
      <c r="S3312" s="101" t="s">
        <v>107</v>
      </c>
      <c r="T3312" s="33" t="s">
        <v>25</v>
      </c>
      <c r="U3312" s="33" t="s">
        <v>25</v>
      </c>
      <c r="V3312" s="34" t="s">
        <v>25</v>
      </c>
      <c r="W3312" s="58" t="s">
        <v>24</v>
      </c>
      <c r="X3312" s="58">
        <v>44927</v>
      </c>
      <c r="Y3312" s="58">
        <v>44927</v>
      </c>
      <c r="Z3312" s="93" t="s">
        <v>25</v>
      </c>
    </row>
    <row r="3313" spans="1:26" s="5" customFormat="1" ht="27" customHeight="1" x14ac:dyDescent="0.25">
      <c r="A3313" s="99">
        <f t="shared" si="209"/>
        <v>1</v>
      </c>
      <c r="B3313" s="97">
        <f t="array" aca="1" ref="B3313" ca="1">IF(AND(MAX(IF(O3312:O4311=O3313,X3312:X4311))=X3313,Y3313&lt;=B$1),P3313,"-")</f>
        <v>2429990100000</v>
      </c>
      <c r="C3313" s="4">
        <v>2</v>
      </c>
      <c r="D3313" s="4">
        <v>4</v>
      </c>
      <c r="E3313" s="4">
        <v>2</v>
      </c>
      <c r="F3313" s="4">
        <v>9</v>
      </c>
      <c r="G3313" s="4">
        <v>99</v>
      </c>
      <c r="H3313" s="4">
        <v>0</v>
      </c>
      <c r="I3313" s="4">
        <v>1</v>
      </c>
      <c r="J3313" s="4">
        <v>0</v>
      </c>
      <c r="K3313" s="4">
        <v>0</v>
      </c>
      <c r="L3313" s="4" t="s">
        <v>6310</v>
      </c>
      <c r="M3313" s="4" t="str">
        <f t="shared" si="210"/>
        <v>NIVEL-7</v>
      </c>
      <c r="N3313" s="4" t="str">
        <f t="shared" si="211"/>
        <v>2429990000000</v>
      </c>
      <c r="O3313" s="55" t="str">
        <f t="shared" si="212"/>
        <v>2429990100000</v>
      </c>
      <c r="P3313" s="105">
        <v>2429990100000</v>
      </c>
      <c r="Q3313" s="106" t="s">
        <v>6309</v>
      </c>
      <c r="R3313" s="108" t="s">
        <v>5165</v>
      </c>
      <c r="S3313" s="101" t="s">
        <v>36</v>
      </c>
      <c r="T3313" s="33">
        <v>2428991100000</v>
      </c>
      <c r="U3313" s="33" t="s">
        <v>21</v>
      </c>
      <c r="V3313" s="34" t="s">
        <v>3553</v>
      </c>
      <c r="W3313" s="58" t="s">
        <v>24</v>
      </c>
      <c r="X3313" s="58">
        <v>44927</v>
      </c>
      <c r="Y3313" s="58">
        <v>44927</v>
      </c>
      <c r="Z3313" s="93" t="s">
        <v>25</v>
      </c>
    </row>
    <row r="3314" spans="1:26" s="5" customFormat="1" ht="27" customHeight="1" x14ac:dyDescent="0.25">
      <c r="A3314" s="99">
        <f t="shared" si="209"/>
        <v>1</v>
      </c>
      <c r="B3314" s="97">
        <f t="array" aca="1" ref="B3314" ca="1">IF(AND(MAX(IF(O3313:O4312=O3314,X3313:X4312))=X3314,Y3314&lt;=B$1),P3314,"-")</f>
        <v>2429990101000</v>
      </c>
      <c r="C3314" s="4">
        <v>2</v>
      </c>
      <c r="D3314" s="4">
        <v>4</v>
      </c>
      <c r="E3314" s="4">
        <v>2</v>
      </c>
      <c r="F3314" s="4">
        <v>9</v>
      </c>
      <c r="G3314" s="4">
        <v>99</v>
      </c>
      <c r="H3314" s="4">
        <v>0</v>
      </c>
      <c r="I3314" s="4">
        <v>1</v>
      </c>
      <c r="J3314" s="4">
        <v>1</v>
      </c>
      <c r="K3314" s="4">
        <v>0</v>
      </c>
      <c r="L3314" s="4" t="s">
        <v>6312</v>
      </c>
      <c r="M3314" s="4" t="str">
        <f t="shared" si="210"/>
        <v>NIVEL-8</v>
      </c>
      <c r="N3314" s="4" t="str">
        <f t="shared" si="211"/>
        <v>2429990100000</v>
      </c>
      <c r="O3314" s="55" t="str">
        <f t="shared" si="212"/>
        <v>2429990101000</v>
      </c>
      <c r="P3314" s="105">
        <v>2429990101000</v>
      </c>
      <c r="Q3314" s="106" t="s">
        <v>6309</v>
      </c>
      <c r="R3314" s="108" t="s">
        <v>5166</v>
      </c>
      <c r="S3314" s="101" t="s">
        <v>36</v>
      </c>
      <c r="T3314" s="33">
        <v>2428991103000</v>
      </c>
      <c r="U3314" s="33" t="s">
        <v>21</v>
      </c>
      <c r="V3314" s="34" t="s">
        <v>5167</v>
      </c>
      <c r="W3314" s="58" t="s">
        <v>24</v>
      </c>
      <c r="X3314" s="58">
        <v>44927</v>
      </c>
      <c r="Y3314" s="58">
        <v>44927</v>
      </c>
      <c r="Z3314" s="93" t="s">
        <v>25</v>
      </c>
    </row>
    <row r="3315" spans="1:26" s="5" customFormat="1" ht="27" customHeight="1" x14ac:dyDescent="0.25">
      <c r="A3315" s="99">
        <f t="shared" si="209"/>
        <v>1</v>
      </c>
      <c r="B3315" s="97">
        <f t="array" aca="1" ref="B3315" ca="1">IF(AND(MAX(IF(O3314:O4313=O3315,X3314:X4313))=X3315,Y3315&lt;=B$1),P3315,"-")</f>
        <v>2429990102000</v>
      </c>
      <c r="C3315" s="4">
        <v>2</v>
      </c>
      <c r="D3315" s="4">
        <v>4</v>
      </c>
      <c r="E3315" s="4">
        <v>2</v>
      </c>
      <c r="F3315" s="4">
        <v>9</v>
      </c>
      <c r="G3315" s="4">
        <v>99</v>
      </c>
      <c r="H3315" s="4">
        <v>0</v>
      </c>
      <c r="I3315" s="4">
        <v>1</v>
      </c>
      <c r="J3315" s="4">
        <v>2</v>
      </c>
      <c r="K3315" s="4">
        <v>0</v>
      </c>
      <c r="L3315" s="4" t="s">
        <v>6312</v>
      </c>
      <c r="M3315" s="4" t="str">
        <f t="shared" si="210"/>
        <v>NIVEL-8</v>
      </c>
      <c r="N3315" s="4" t="str">
        <f t="shared" si="211"/>
        <v>2429990100000</v>
      </c>
      <c r="O3315" s="55" t="str">
        <f t="shared" si="212"/>
        <v>2429990102000</v>
      </c>
      <c r="P3315" s="105">
        <v>2429990102000</v>
      </c>
      <c r="Q3315" s="106" t="s">
        <v>6309</v>
      </c>
      <c r="R3315" s="108" t="s">
        <v>5168</v>
      </c>
      <c r="S3315" s="101" t="s">
        <v>36</v>
      </c>
      <c r="T3315" s="33">
        <v>2428991104000</v>
      </c>
      <c r="U3315" s="33" t="s">
        <v>21</v>
      </c>
      <c r="V3315" s="34" t="s">
        <v>3555</v>
      </c>
      <c r="W3315" s="58" t="s">
        <v>24</v>
      </c>
      <c r="X3315" s="58">
        <v>44927</v>
      </c>
      <c r="Y3315" s="58">
        <v>44927</v>
      </c>
      <c r="Z3315" s="93" t="s">
        <v>25</v>
      </c>
    </row>
    <row r="3316" spans="1:26" s="5" customFormat="1" ht="27" customHeight="1" x14ac:dyDescent="0.25">
      <c r="A3316" s="99">
        <f t="shared" si="209"/>
        <v>1</v>
      </c>
      <c r="B3316" s="97">
        <f t="array" aca="1" ref="B3316" ca="1">IF(AND(MAX(IF(O3315:O4314=O3316,X3315:X4314))=X3316,Y3316&lt;=B$1),P3316,"-")</f>
        <v>2429990103000</v>
      </c>
      <c r="C3316" s="4">
        <v>2</v>
      </c>
      <c r="D3316" s="4">
        <v>4</v>
      </c>
      <c r="E3316" s="4">
        <v>2</v>
      </c>
      <c r="F3316" s="4">
        <v>9</v>
      </c>
      <c r="G3316" s="4">
        <v>99</v>
      </c>
      <c r="H3316" s="4">
        <v>0</v>
      </c>
      <c r="I3316" s="4">
        <v>1</v>
      </c>
      <c r="J3316" s="4">
        <v>3</v>
      </c>
      <c r="K3316" s="4">
        <v>0</v>
      </c>
      <c r="L3316" s="4" t="s">
        <v>6312</v>
      </c>
      <c r="M3316" s="4" t="str">
        <f t="shared" si="210"/>
        <v>NIVEL-8</v>
      </c>
      <c r="N3316" s="4" t="str">
        <f t="shared" si="211"/>
        <v>2429990100000</v>
      </c>
      <c r="O3316" s="55" t="str">
        <f t="shared" si="212"/>
        <v>2429990103000</v>
      </c>
      <c r="P3316" s="105">
        <v>2429990103000</v>
      </c>
      <c r="Q3316" s="106" t="s">
        <v>6309</v>
      </c>
      <c r="R3316" s="108" t="s">
        <v>5169</v>
      </c>
      <c r="S3316" s="101" t="s">
        <v>36</v>
      </c>
      <c r="T3316" s="33">
        <v>2428991105000</v>
      </c>
      <c r="U3316" s="33" t="s">
        <v>21</v>
      </c>
      <c r="V3316" s="34" t="s">
        <v>3556</v>
      </c>
      <c r="W3316" s="58" t="s">
        <v>24</v>
      </c>
      <c r="X3316" s="58">
        <v>44927</v>
      </c>
      <c r="Y3316" s="58">
        <v>44927</v>
      </c>
      <c r="Z3316" s="93" t="s">
        <v>25</v>
      </c>
    </row>
    <row r="3317" spans="1:26" s="5" customFormat="1" ht="27" customHeight="1" x14ac:dyDescent="0.25">
      <c r="A3317" s="99">
        <f t="shared" si="209"/>
        <v>1</v>
      </c>
      <c r="B3317" s="97">
        <f t="array" aca="1" ref="B3317" ca="1">IF(AND(MAX(IF(O3316:O4315=O3317,X3316:X4315))=X3317,Y3317&lt;=B$1),P3317,"-")</f>
        <v>2429990104000</v>
      </c>
      <c r="C3317" s="4">
        <v>2</v>
      </c>
      <c r="D3317" s="4">
        <v>4</v>
      </c>
      <c r="E3317" s="4">
        <v>2</v>
      </c>
      <c r="F3317" s="4">
        <v>9</v>
      </c>
      <c r="G3317" s="4">
        <v>99</v>
      </c>
      <c r="H3317" s="4">
        <v>0</v>
      </c>
      <c r="I3317" s="4">
        <v>1</v>
      </c>
      <c r="J3317" s="4">
        <v>4</v>
      </c>
      <c r="K3317" s="4">
        <v>0</v>
      </c>
      <c r="L3317" s="4" t="s">
        <v>6312</v>
      </c>
      <c r="M3317" s="4" t="str">
        <f t="shared" si="210"/>
        <v>NIVEL-8</v>
      </c>
      <c r="N3317" s="4" t="str">
        <f t="shared" si="211"/>
        <v>2429990100000</v>
      </c>
      <c r="O3317" s="55" t="str">
        <f t="shared" si="212"/>
        <v>2429990104000</v>
      </c>
      <c r="P3317" s="105">
        <v>2429990104000</v>
      </c>
      <c r="Q3317" s="106" t="s">
        <v>6309</v>
      </c>
      <c r="R3317" s="108" t="s">
        <v>5170</v>
      </c>
      <c r="S3317" s="101" t="s">
        <v>36</v>
      </c>
      <c r="T3317" s="33">
        <v>2428991106000</v>
      </c>
      <c r="U3317" s="33" t="s">
        <v>21</v>
      </c>
      <c r="V3317" s="34" t="s">
        <v>3558</v>
      </c>
      <c r="W3317" s="58" t="s">
        <v>24</v>
      </c>
      <c r="X3317" s="58">
        <v>44927</v>
      </c>
      <c r="Y3317" s="58">
        <v>44927</v>
      </c>
      <c r="Z3317" s="93" t="s">
        <v>25</v>
      </c>
    </row>
    <row r="3318" spans="1:26" s="5" customFormat="1" ht="27" customHeight="1" x14ac:dyDescent="0.25">
      <c r="A3318" s="99">
        <f t="shared" si="209"/>
        <v>1</v>
      </c>
      <c r="B3318" s="97">
        <f t="array" aca="1" ref="B3318" ca="1">IF(AND(MAX(IF(O3317:O4316=O3318,X3317:X4316))=X3318,Y3318&lt;=B$1),P3318,"-")</f>
        <v>2429990105000</v>
      </c>
      <c r="C3318" s="4">
        <v>2</v>
      </c>
      <c r="D3318" s="4">
        <v>4</v>
      </c>
      <c r="E3318" s="4">
        <v>2</v>
      </c>
      <c r="F3318" s="4">
        <v>9</v>
      </c>
      <c r="G3318" s="4">
        <v>99</v>
      </c>
      <c r="H3318" s="4">
        <v>0</v>
      </c>
      <c r="I3318" s="4">
        <v>1</v>
      </c>
      <c r="J3318" s="4">
        <v>5</v>
      </c>
      <c r="K3318" s="4">
        <v>0</v>
      </c>
      <c r="L3318" s="4" t="s">
        <v>6312</v>
      </c>
      <c r="M3318" s="4" t="str">
        <f t="shared" si="210"/>
        <v>NIVEL-8</v>
      </c>
      <c r="N3318" s="4" t="str">
        <f t="shared" si="211"/>
        <v>2429990100000</v>
      </c>
      <c r="O3318" s="55" t="str">
        <f t="shared" si="212"/>
        <v>2429990105000</v>
      </c>
      <c r="P3318" s="105">
        <v>2429990105000</v>
      </c>
      <c r="Q3318" s="106" t="s">
        <v>6309</v>
      </c>
      <c r="R3318" s="108" t="s">
        <v>5171</v>
      </c>
      <c r="S3318" s="101" t="s">
        <v>36</v>
      </c>
      <c r="T3318" s="33">
        <v>2428991107000</v>
      </c>
      <c r="U3318" s="33" t="s">
        <v>21</v>
      </c>
      <c r="V3318" s="34" t="s">
        <v>3560</v>
      </c>
      <c r="W3318" s="58" t="s">
        <v>24</v>
      </c>
      <c r="X3318" s="58">
        <v>44927</v>
      </c>
      <c r="Y3318" s="58">
        <v>44927</v>
      </c>
      <c r="Z3318" s="93" t="s">
        <v>25</v>
      </c>
    </row>
    <row r="3319" spans="1:26" s="5" customFormat="1" ht="27" customHeight="1" x14ac:dyDescent="0.25">
      <c r="A3319" s="99">
        <f t="shared" si="209"/>
        <v>1</v>
      </c>
      <c r="B3319" s="97">
        <f t="array" aca="1" ref="B3319" ca="1">IF(AND(MAX(IF(O3318:O4317=O3319,X3318:X4317))=X3319,Y3319&lt;=B$1),P3319,"-")</f>
        <v>2429990106000</v>
      </c>
      <c r="C3319" s="4">
        <v>2</v>
      </c>
      <c r="D3319" s="4">
        <v>4</v>
      </c>
      <c r="E3319" s="4">
        <v>2</v>
      </c>
      <c r="F3319" s="4">
        <v>9</v>
      </c>
      <c r="G3319" s="4">
        <v>99</v>
      </c>
      <c r="H3319" s="4">
        <v>0</v>
      </c>
      <c r="I3319" s="4">
        <v>1</v>
      </c>
      <c r="J3319" s="4">
        <v>6</v>
      </c>
      <c r="K3319" s="4">
        <v>0</v>
      </c>
      <c r="L3319" s="4" t="s">
        <v>6312</v>
      </c>
      <c r="M3319" s="4" t="str">
        <f t="shared" si="210"/>
        <v>NIVEL-8</v>
      </c>
      <c r="N3319" s="4" t="str">
        <f t="shared" si="211"/>
        <v>2429990100000</v>
      </c>
      <c r="O3319" s="55" t="str">
        <f t="shared" si="212"/>
        <v>2429990106000</v>
      </c>
      <c r="P3319" s="105">
        <v>2429990106000</v>
      </c>
      <c r="Q3319" s="106" t="s">
        <v>6309</v>
      </c>
      <c r="R3319" s="108" t="s">
        <v>5172</v>
      </c>
      <c r="S3319" s="101" t="s">
        <v>36</v>
      </c>
      <c r="T3319" s="33">
        <v>2428991108000</v>
      </c>
      <c r="U3319" s="33" t="s">
        <v>21</v>
      </c>
      <c r="V3319" s="34" t="s">
        <v>3562</v>
      </c>
      <c r="W3319" s="58" t="s">
        <v>24</v>
      </c>
      <c r="X3319" s="58">
        <v>44927</v>
      </c>
      <c r="Y3319" s="58">
        <v>44927</v>
      </c>
      <c r="Z3319" s="93" t="s">
        <v>25</v>
      </c>
    </row>
    <row r="3320" spans="1:26" s="5" customFormat="1" ht="27" customHeight="1" x14ac:dyDescent="0.25">
      <c r="A3320" s="99">
        <f t="shared" si="209"/>
        <v>1</v>
      </c>
      <c r="B3320" s="97">
        <f t="array" aca="1" ref="B3320" ca="1">IF(AND(MAX(IF(O3319:O4318=O3320,X3319:X4318))=X3320,Y3320&lt;=B$1),P3320,"-")</f>
        <v>2429990107000</v>
      </c>
      <c r="C3320" s="4">
        <v>2</v>
      </c>
      <c r="D3320" s="4">
        <v>4</v>
      </c>
      <c r="E3320" s="4">
        <v>2</v>
      </c>
      <c r="F3320" s="4">
        <v>9</v>
      </c>
      <c r="G3320" s="4">
        <v>99</v>
      </c>
      <c r="H3320" s="4">
        <v>0</v>
      </c>
      <c r="I3320" s="4">
        <v>1</v>
      </c>
      <c r="J3320" s="4">
        <v>7</v>
      </c>
      <c r="K3320" s="4">
        <v>0</v>
      </c>
      <c r="L3320" s="4" t="s">
        <v>6312</v>
      </c>
      <c r="M3320" s="4" t="str">
        <f t="shared" si="210"/>
        <v>NIVEL-8</v>
      </c>
      <c r="N3320" s="4" t="str">
        <f t="shared" si="211"/>
        <v>2429990100000</v>
      </c>
      <c r="O3320" s="55" t="str">
        <f t="shared" si="212"/>
        <v>2429990107000</v>
      </c>
      <c r="P3320" s="105">
        <v>2429990107000</v>
      </c>
      <c r="Q3320" s="106" t="s">
        <v>6309</v>
      </c>
      <c r="R3320" s="108" t="s">
        <v>5173</v>
      </c>
      <c r="S3320" s="101" t="s">
        <v>36</v>
      </c>
      <c r="T3320" s="33">
        <v>2428991109000</v>
      </c>
      <c r="U3320" s="33" t="s">
        <v>21</v>
      </c>
      <c r="V3320" s="34" t="s">
        <v>5174</v>
      </c>
      <c r="W3320" s="58" t="s">
        <v>24</v>
      </c>
      <c r="X3320" s="58">
        <v>44927</v>
      </c>
      <c r="Y3320" s="58">
        <v>44927</v>
      </c>
      <c r="Z3320" s="93" t="s">
        <v>25</v>
      </c>
    </row>
    <row r="3321" spans="1:26" s="5" customFormat="1" ht="27" customHeight="1" x14ac:dyDescent="0.25">
      <c r="A3321" s="99">
        <f t="shared" si="209"/>
        <v>1</v>
      </c>
      <c r="B3321" s="97">
        <f t="array" aca="1" ref="B3321" ca="1">IF(AND(MAX(IF(O3320:O4319=O3321,X3320:X4319))=X3321,Y3321&lt;=B$1),P3321,"-")</f>
        <v>2429990108000</v>
      </c>
      <c r="C3321" s="4">
        <v>2</v>
      </c>
      <c r="D3321" s="4">
        <v>4</v>
      </c>
      <c r="E3321" s="4">
        <v>2</v>
      </c>
      <c r="F3321" s="4">
        <v>9</v>
      </c>
      <c r="G3321" s="4">
        <v>99</v>
      </c>
      <c r="H3321" s="4">
        <v>0</v>
      </c>
      <c r="I3321" s="4">
        <v>1</v>
      </c>
      <c r="J3321" s="4">
        <v>8</v>
      </c>
      <c r="K3321" s="4">
        <v>0</v>
      </c>
      <c r="L3321" s="4" t="s">
        <v>6312</v>
      </c>
      <c r="M3321" s="4" t="str">
        <f t="shared" si="210"/>
        <v>NIVEL-8</v>
      </c>
      <c r="N3321" s="4" t="str">
        <f t="shared" si="211"/>
        <v>2429990100000</v>
      </c>
      <c r="O3321" s="55" t="str">
        <f t="shared" si="212"/>
        <v>2429990108000</v>
      </c>
      <c r="P3321" s="105">
        <v>2429990108000</v>
      </c>
      <c r="Q3321" s="106" t="s">
        <v>6309</v>
      </c>
      <c r="R3321" s="108" t="s">
        <v>5175</v>
      </c>
      <c r="S3321" s="101" t="s">
        <v>36</v>
      </c>
      <c r="T3321" s="33">
        <v>2428991110000</v>
      </c>
      <c r="U3321" s="33" t="s">
        <v>21</v>
      </c>
      <c r="V3321" s="34" t="s">
        <v>3567</v>
      </c>
      <c r="W3321" s="58" t="s">
        <v>24</v>
      </c>
      <c r="X3321" s="58">
        <v>44927</v>
      </c>
      <c r="Y3321" s="58">
        <v>44927</v>
      </c>
      <c r="Z3321" s="93" t="s">
        <v>25</v>
      </c>
    </row>
    <row r="3322" spans="1:26" s="5" customFormat="1" ht="27" customHeight="1" x14ac:dyDescent="0.25">
      <c r="A3322" s="99">
        <f t="shared" si="209"/>
        <v>1</v>
      </c>
      <c r="B3322" s="97">
        <f t="array" aca="1" ref="B3322" ca="1">IF(AND(MAX(IF(O3321:O4320=O3322,X3321:X4320))=X3322,Y3322&lt;=B$1),P3322,"-")</f>
        <v>2429990109000</v>
      </c>
      <c r="C3322" s="4">
        <v>2</v>
      </c>
      <c r="D3322" s="4">
        <v>4</v>
      </c>
      <c r="E3322" s="4">
        <v>2</v>
      </c>
      <c r="F3322" s="4">
        <v>9</v>
      </c>
      <c r="G3322" s="4">
        <v>99</v>
      </c>
      <c r="H3322" s="4">
        <v>0</v>
      </c>
      <c r="I3322" s="4">
        <v>1</v>
      </c>
      <c r="J3322" s="4">
        <v>9</v>
      </c>
      <c r="K3322" s="4">
        <v>0</v>
      </c>
      <c r="L3322" s="4" t="s">
        <v>6312</v>
      </c>
      <c r="M3322" s="4" t="str">
        <f t="shared" si="210"/>
        <v>NIVEL-8</v>
      </c>
      <c r="N3322" s="4" t="str">
        <f t="shared" si="211"/>
        <v>2429990100000</v>
      </c>
      <c r="O3322" s="55" t="str">
        <f t="shared" si="212"/>
        <v>2429990109000</v>
      </c>
      <c r="P3322" s="105">
        <v>2429990109000</v>
      </c>
      <c r="Q3322" s="106" t="s">
        <v>6309</v>
      </c>
      <c r="R3322" s="108" t="s">
        <v>5176</v>
      </c>
      <c r="S3322" s="101" t="s">
        <v>36</v>
      </c>
      <c r="T3322" s="33">
        <v>2428991111000</v>
      </c>
      <c r="U3322" s="33" t="s">
        <v>21</v>
      </c>
      <c r="V3322" s="34" t="s">
        <v>3569</v>
      </c>
      <c r="W3322" s="58" t="s">
        <v>24</v>
      </c>
      <c r="X3322" s="58">
        <v>44927</v>
      </c>
      <c r="Y3322" s="58">
        <v>44927</v>
      </c>
      <c r="Z3322" s="93" t="s">
        <v>25</v>
      </c>
    </row>
    <row r="3323" spans="1:26" s="5" customFormat="1" ht="27" customHeight="1" x14ac:dyDescent="0.25">
      <c r="A3323" s="99">
        <f t="shared" si="209"/>
        <v>1</v>
      </c>
      <c r="B3323" s="97">
        <f t="array" aca="1" ref="B3323" ca="1">IF(AND(MAX(IF(O3322:O4321=O3323,X3322:X4321))=X3323,Y3323&lt;=B$1),P3323,"-")</f>
        <v>2429990110000</v>
      </c>
      <c r="C3323" s="4">
        <v>2</v>
      </c>
      <c r="D3323" s="4">
        <v>4</v>
      </c>
      <c r="E3323" s="4">
        <v>2</v>
      </c>
      <c r="F3323" s="4">
        <v>9</v>
      </c>
      <c r="G3323" s="4">
        <v>99</v>
      </c>
      <c r="H3323" s="4">
        <v>0</v>
      </c>
      <c r="I3323" s="4">
        <v>1</v>
      </c>
      <c r="J3323" s="4">
        <v>10</v>
      </c>
      <c r="K3323" s="4">
        <v>0</v>
      </c>
      <c r="L3323" s="4" t="s">
        <v>6312</v>
      </c>
      <c r="M3323" s="4" t="str">
        <f t="shared" si="210"/>
        <v>NIVEL-8</v>
      </c>
      <c r="N3323" s="4" t="str">
        <f t="shared" si="211"/>
        <v>2429990100000</v>
      </c>
      <c r="O3323" s="55" t="str">
        <f t="shared" si="212"/>
        <v>2429990110000</v>
      </c>
      <c r="P3323" s="105">
        <v>2429990110000</v>
      </c>
      <c r="Q3323" s="106" t="s">
        <v>6309</v>
      </c>
      <c r="R3323" s="108" t="s">
        <v>5177</v>
      </c>
      <c r="S3323" s="101" t="s">
        <v>36</v>
      </c>
      <c r="T3323" s="33">
        <v>2428991112000</v>
      </c>
      <c r="U3323" s="33" t="s">
        <v>21</v>
      </c>
      <c r="V3323" s="34" t="s">
        <v>3571</v>
      </c>
      <c r="W3323" s="58" t="s">
        <v>24</v>
      </c>
      <c r="X3323" s="58">
        <v>44927</v>
      </c>
      <c r="Y3323" s="58">
        <v>44927</v>
      </c>
      <c r="Z3323" s="93" t="s">
        <v>25</v>
      </c>
    </row>
    <row r="3324" spans="1:26" s="5" customFormat="1" ht="27" customHeight="1" x14ac:dyDescent="0.25">
      <c r="A3324" s="99">
        <f t="shared" si="209"/>
        <v>1</v>
      </c>
      <c r="B3324" s="97">
        <f t="array" aca="1" ref="B3324" ca="1">IF(AND(MAX(IF(O3323:O4322=O3324,X3323:X4322))=X3324,Y3324&lt;=B$1),P3324,"-")</f>
        <v>2429990111000</v>
      </c>
      <c r="C3324" s="4">
        <v>2</v>
      </c>
      <c r="D3324" s="4">
        <v>4</v>
      </c>
      <c r="E3324" s="4">
        <v>2</v>
      </c>
      <c r="F3324" s="4">
        <v>9</v>
      </c>
      <c r="G3324" s="4">
        <v>99</v>
      </c>
      <c r="H3324" s="4">
        <v>0</v>
      </c>
      <c r="I3324" s="4">
        <v>1</v>
      </c>
      <c r="J3324" s="4">
        <v>11</v>
      </c>
      <c r="K3324" s="4">
        <v>0</v>
      </c>
      <c r="L3324" s="4" t="s">
        <v>6312</v>
      </c>
      <c r="M3324" s="4" t="str">
        <f t="shared" si="210"/>
        <v>NIVEL-8</v>
      </c>
      <c r="N3324" s="4" t="str">
        <f t="shared" si="211"/>
        <v>2429990100000</v>
      </c>
      <c r="O3324" s="55" t="str">
        <f t="shared" si="212"/>
        <v>2429990111000</v>
      </c>
      <c r="P3324" s="105">
        <v>2429990111000</v>
      </c>
      <c r="Q3324" s="106" t="s">
        <v>6309</v>
      </c>
      <c r="R3324" s="108" t="s">
        <v>5178</v>
      </c>
      <c r="S3324" s="101" t="s">
        <v>36</v>
      </c>
      <c r="T3324" s="33">
        <v>2428991113000</v>
      </c>
      <c r="U3324" s="33" t="s">
        <v>21</v>
      </c>
      <c r="V3324" s="34" t="s">
        <v>3573</v>
      </c>
      <c r="W3324" s="58" t="s">
        <v>24</v>
      </c>
      <c r="X3324" s="58">
        <v>44927</v>
      </c>
      <c r="Y3324" s="58">
        <v>44927</v>
      </c>
      <c r="Z3324" s="93" t="s">
        <v>25</v>
      </c>
    </row>
    <row r="3325" spans="1:26" s="5" customFormat="1" ht="27" customHeight="1" x14ac:dyDescent="0.25">
      <c r="A3325" s="99">
        <f t="shared" si="209"/>
        <v>1</v>
      </c>
      <c r="B3325" s="97">
        <f t="array" aca="1" ref="B3325" ca="1">IF(AND(MAX(IF(O3324:O4323=O3325,X3324:X4323))=X3325,Y3325&lt;=B$1),P3325,"-")</f>
        <v>2429990112000</v>
      </c>
      <c r="C3325" s="4">
        <v>2</v>
      </c>
      <c r="D3325" s="4">
        <v>4</v>
      </c>
      <c r="E3325" s="4">
        <v>2</v>
      </c>
      <c r="F3325" s="4">
        <v>9</v>
      </c>
      <c r="G3325" s="4">
        <v>99</v>
      </c>
      <c r="H3325" s="4">
        <v>0</v>
      </c>
      <c r="I3325" s="4">
        <v>1</v>
      </c>
      <c r="J3325" s="4">
        <v>12</v>
      </c>
      <c r="K3325" s="4">
        <v>0</v>
      </c>
      <c r="L3325" s="4" t="s">
        <v>6312</v>
      </c>
      <c r="M3325" s="4" t="str">
        <f t="shared" si="210"/>
        <v>NIVEL-8</v>
      </c>
      <c r="N3325" s="4" t="str">
        <f t="shared" si="211"/>
        <v>2429990100000</v>
      </c>
      <c r="O3325" s="55" t="str">
        <f t="shared" si="212"/>
        <v>2429990112000</v>
      </c>
      <c r="P3325" s="105">
        <v>2429990112000</v>
      </c>
      <c r="Q3325" s="106" t="s">
        <v>6309</v>
      </c>
      <c r="R3325" s="108" t="s">
        <v>5179</v>
      </c>
      <c r="S3325" s="101" t="s">
        <v>36</v>
      </c>
      <c r="T3325" s="33">
        <v>2428991114000</v>
      </c>
      <c r="U3325" s="33" t="s">
        <v>21</v>
      </c>
      <c r="V3325" s="34" t="s">
        <v>3575</v>
      </c>
      <c r="W3325" s="58" t="s">
        <v>24</v>
      </c>
      <c r="X3325" s="58">
        <v>44927</v>
      </c>
      <c r="Y3325" s="58">
        <v>44927</v>
      </c>
      <c r="Z3325" s="93" t="s">
        <v>25</v>
      </c>
    </row>
    <row r="3326" spans="1:26" s="5" customFormat="1" ht="27" customHeight="1" x14ac:dyDescent="0.25">
      <c r="A3326" s="99">
        <f t="shared" si="209"/>
        <v>1</v>
      </c>
      <c r="B3326" s="97">
        <f t="array" aca="1" ref="B3326" ca="1">IF(AND(MAX(IF(O3325:O4324=O3326,X3325:X4324))=X3326,Y3326&lt;=B$1),P3326,"-")</f>
        <v>2429990113000</v>
      </c>
      <c r="C3326" s="4">
        <v>2</v>
      </c>
      <c r="D3326" s="4">
        <v>4</v>
      </c>
      <c r="E3326" s="4">
        <v>2</v>
      </c>
      <c r="F3326" s="4">
        <v>9</v>
      </c>
      <c r="G3326" s="4">
        <v>99</v>
      </c>
      <c r="H3326" s="4">
        <v>0</v>
      </c>
      <c r="I3326" s="4">
        <v>1</v>
      </c>
      <c r="J3326" s="4">
        <v>13</v>
      </c>
      <c r="K3326" s="4">
        <v>0</v>
      </c>
      <c r="L3326" s="4" t="s">
        <v>6312</v>
      </c>
      <c r="M3326" s="4" t="str">
        <f t="shared" si="210"/>
        <v>NIVEL-8</v>
      </c>
      <c r="N3326" s="4" t="str">
        <f t="shared" si="211"/>
        <v>2429990100000</v>
      </c>
      <c r="O3326" s="55" t="str">
        <f t="shared" si="212"/>
        <v>2429990113000</v>
      </c>
      <c r="P3326" s="105">
        <v>2429990113000</v>
      </c>
      <c r="Q3326" s="106" t="s">
        <v>6309</v>
      </c>
      <c r="R3326" s="108" t="s">
        <v>5180</v>
      </c>
      <c r="S3326" s="101" t="s">
        <v>36</v>
      </c>
      <c r="T3326" s="33">
        <v>2428991115000</v>
      </c>
      <c r="U3326" s="33" t="s">
        <v>21</v>
      </c>
      <c r="V3326" s="34" t="s">
        <v>3577</v>
      </c>
      <c r="W3326" s="58" t="s">
        <v>24</v>
      </c>
      <c r="X3326" s="58">
        <v>44927</v>
      </c>
      <c r="Y3326" s="58">
        <v>44927</v>
      </c>
      <c r="Z3326" s="93" t="s">
        <v>25</v>
      </c>
    </row>
    <row r="3327" spans="1:26" s="5" customFormat="1" ht="27" customHeight="1" x14ac:dyDescent="0.25">
      <c r="A3327" s="99">
        <f t="shared" si="209"/>
        <v>1</v>
      </c>
      <c r="B3327" s="97">
        <f t="array" aca="1" ref="B3327" ca="1">IF(AND(MAX(IF(O3326:O4325=O3327,X3326:X4325))=X3327,Y3327&lt;=B$1),P3327,"-")</f>
        <v>2429990114000</v>
      </c>
      <c r="C3327" s="4">
        <v>2</v>
      </c>
      <c r="D3327" s="4">
        <v>4</v>
      </c>
      <c r="E3327" s="4">
        <v>2</v>
      </c>
      <c r="F3327" s="4">
        <v>9</v>
      </c>
      <c r="G3327" s="4">
        <v>99</v>
      </c>
      <c r="H3327" s="4">
        <v>0</v>
      </c>
      <c r="I3327" s="4">
        <v>1</v>
      </c>
      <c r="J3327" s="4">
        <v>14</v>
      </c>
      <c r="K3327" s="4">
        <v>0</v>
      </c>
      <c r="L3327" s="4" t="s">
        <v>6312</v>
      </c>
      <c r="M3327" s="4" t="str">
        <f t="shared" si="210"/>
        <v>NIVEL-8</v>
      </c>
      <c r="N3327" s="4" t="str">
        <f t="shared" si="211"/>
        <v>2429990100000</v>
      </c>
      <c r="O3327" s="55" t="str">
        <f t="shared" si="212"/>
        <v>2429990114000</v>
      </c>
      <c r="P3327" s="105">
        <v>2429990114000</v>
      </c>
      <c r="Q3327" s="106" t="s">
        <v>6309</v>
      </c>
      <c r="R3327" s="108" t="s">
        <v>5181</v>
      </c>
      <c r="S3327" s="101" t="s">
        <v>36</v>
      </c>
      <c r="T3327" s="33">
        <v>2428991116000</v>
      </c>
      <c r="U3327" s="33" t="s">
        <v>21</v>
      </c>
      <c r="V3327" s="34" t="s">
        <v>5182</v>
      </c>
      <c r="W3327" s="58" t="s">
        <v>24</v>
      </c>
      <c r="X3327" s="58">
        <v>44927</v>
      </c>
      <c r="Y3327" s="58">
        <v>44927</v>
      </c>
      <c r="Z3327" s="93" t="s">
        <v>25</v>
      </c>
    </row>
    <row r="3328" spans="1:26" s="5" customFormat="1" ht="27" customHeight="1" x14ac:dyDescent="0.25">
      <c r="A3328" s="99">
        <f t="shared" si="209"/>
        <v>1</v>
      </c>
      <c r="B3328" s="97">
        <f t="array" aca="1" ref="B3328" ca="1">IF(AND(MAX(IF(O3327:O4326=O3328,X3327:X4326))=X3328,Y3328&lt;=B$1),P3328,"-")</f>
        <v>2429990115000</v>
      </c>
      <c r="C3328" s="4">
        <v>2</v>
      </c>
      <c r="D3328" s="4">
        <v>4</v>
      </c>
      <c r="E3328" s="4">
        <v>2</v>
      </c>
      <c r="F3328" s="4">
        <v>9</v>
      </c>
      <c r="G3328" s="4">
        <v>99</v>
      </c>
      <c r="H3328" s="4">
        <v>0</v>
      </c>
      <c r="I3328" s="4">
        <v>1</v>
      </c>
      <c r="J3328" s="4">
        <v>15</v>
      </c>
      <c r="K3328" s="4">
        <v>0</v>
      </c>
      <c r="L3328" s="4" t="s">
        <v>6312</v>
      </c>
      <c r="M3328" s="4" t="str">
        <f t="shared" si="210"/>
        <v>NIVEL-8</v>
      </c>
      <c r="N3328" s="4" t="str">
        <f t="shared" si="211"/>
        <v>2429990100000</v>
      </c>
      <c r="O3328" s="55" t="str">
        <f t="shared" si="212"/>
        <v>2429990115000</v>
      </c>
      <c r="P3328" s="105">
        <v>2429990115000</v>
      </c>
      <c r="Q3328" s="106" t="s">
        <v>6309</v>
      </c>
      <c r="R3328" s="108" t="s">
        <v>5183</v>
      </c>
      <c r="S3328" s="101" t="s">
        <v>36</v>
      </c>
      <c r="T3328" s="33">
        <v>2428991117000</v>
      </c>
      <c r="U3328" s="33" t="s">
        <v>21</v>
      </c>
      <c r="V3328" s="34" t="s">
        <v>3581</v>
      </c>
      <c r="W3328" s="58" t="s">
        <v>24</v>
      </c>
      <c r="X3328" s="58">
        <v>44927</v>
      </c>
      <c r="Y3328" s="58">
        <v>44927</v>
      </c>
      <c r="Z3328" s="93" t="s">
        <v>25</v>
      </c>
    </row>
    <row r="3329" spans="1:26" s="5" customFormat="1" ht="27" customHeight="1" x14ac:dyDescent="0.25">
      <c r="A3329" s="99">
        <f t="shared" si="209"/>
        <v>1</v>
      </c>
      <c r="B3329" s="97">
        <f t="array" aca="1" ref="B3329" ca="1">IF(AND(MAX(IF(O3328:O4327=O3329,X3328:X4327))=X3329,Y3329&lt;=B$1),P3329,"-")</f>
        <v>2429990116000</v>
      </c>
      <c r="C3329" s="4">
        <v>2</v>
      </c>
      <c r="D3329" s="4">
        <v>4</v>
      </c>
      <c r="E3329" s="4">
        <v>2</v>
      </c>
      <c r="F3329" s="4">
        <v>9</v>
      </c>
      <c r="G3329" s="4">
        <v>99</v>
      </c>
      <c r="H3329" s="4">
        <v>0</v>
      </c>
      <c r="I3329" s="4">
        <v>1</v>
      </c>
      <c r="J3329" s="4">
        <v>16</v>
      </c>
      <c r="K3329" s="4">
        <v>0</v>
      </c>
      <c r="L3329" s="4" t="s">
        <v>6312</v>
      </c>
      <c r="M3329" s="4" t="str">
        <f t="shared" si="210"/>
        <v>NIVEL-8</v>
      </c>
      <c r="N3329" s="4" t="str">
        <f t="shared" si="211"/>
        <v>2429990100000</v>
      </c>
      <c r="O3329" s="55" t="str">
        <f t="shared" si="212"/>
        <v>2429990116000</v>
      </c>
      <c r="P3329" s="105">
        <v>2429990116000</v>
      </c>
      <c r="Q3329" s="106" t="s">
        <v>6309</v>
      </c>
      <c r="R3329" s="108" t="s">
        <v>5184</v>
      </c>
      <c r="S3329" s="101" t="s">
        <v>36</v>
      </c>
      <c r="T3329" s="33">
        <v>2428991118000</v>
      </c>
      <c r="U3329" s="33" t="s">
        <v>21</v>
      </c>
      <c r="V3329" s="34" t="s">
        <v>3583</v>
      </c>
      <c r="W3329" s="58" t="s">
        <v>24</v>
      </c>
      <c r="X3329" s="58">
        <v>44927</v>
      </c>
      <c r="Y3329" s="58">
        <v>44927</v>
      </c>
      <c r="Z3329" s="93" t="s">
        <v>25</v>
      </c>
    </row>
    <row r="3330" spans="1:26" s="5" customFormat="1" ht="27" customHeight="1" x14ac:dyDescent="0.25">
      <c r="A3330" s="99">
        <f t="shared" ref="A3330:A3393" si="213">COUNTIF(O:O,O3330)</f>
        <v>1</v>
      </c>
      <c r="B3330" s="97">
        <f t="array" aca="1" ref="B3330" ca="1">IF(AND(MAX(IF(O3329:O4328=O3330,X3329:X4328))=X3330,Y3330&lt;=B$1),P3330,"-")</f>
        <v>2429990117000</v>
      </c>
      <c r="C3330" s="4">
        <v>2</v>
      </c>
      <c r="D3330" s="4">
        <v>4</v>
      </c>
      <c r="E3330" s="4">
        <v>2</v>
      </c>
      <c r="F3330" s="4">
        <v>9</v>
      </c>
      <c r="G3330" s="4">
        <v>99</v>
      </c>
      <c r="H3330" s="4">
        <v>0</v>
      </c>
      <c r="I3330" s="4">
        <v>1</v>
      </c>
      <c r="J3330" s="4">
        <v>17</v>
      </c>
      <c r="K3330" s="4">
        <v>0</v>
      </c>
      <c r="L3330" s="4" t="s">
        <v>6312</v>
      </c>
      <c r="M3330" s="4" t="str">
        <f t="shared" si="210"/>
        <v>NIVEL-8</v>
      </c>
      <c r="N3330" s="4" t="str">
        <f t="shared" si="211"/>
        <v>2429990100000</v>
      </c>
      <c r="O3330" s="55" t="str">
        <f t="shared" si="212"/>
        <v>2429990117000</v>
      </c>
      <c r="P3330" s="105">
        <v>2429990117000</v>
      </c>
      <c r="Q3330" s="106" t="s">
        <v>6309</v>
      </c>
      <c r="R3330" s="108" t="s">
        <v>5185</v>
      </c>
      <c r="S3330" s="101" t="s">
        <v>36</v>
      </c>
      <c r="T3330" s="33">
        <v>2428991119000</v>
      </c>
      <c r="U3330" s="33" t="s">
        <v>21</v>
      </c>
      <c r="V3330" s="34" t="s">
        <v>3585</v>
      </c>
      <c r="W3330" s="58" t="s">
        <v>24</v>
      </c>
      <c r="X3330" s="58">
        <v>44927</v>
      </c>
      <c r="Y3330" s="58">
        <v>44927</v>
      </c>
      <c r="Z3330" s="93" t="s">
        <v>25</v>
      </c>
    </row>
    <row r="3331" spans="1:26" s="5" customFormat="1" ht="27" customHeight="1" x14ac:dyDescent="0.25">
      <c r="A3331" s="99">
        <f t="shared" si="213"/>
        <v>1</v>
      </c>
      <c r="B3331" s="97">
        <f t="array" aca="1" ref="B3331" ca="1">IF(AND(MAX(IF(O3330:O4329=O3331,X3330:X4329))=X3331,Y3331&lt;=B$1),P3331,"-")</f>
        <v>2429990118000</v>
      </c>
      <c r="C3331" s="4">
        <v>2</v>
      </c>
      <c r="D3331" s="4">
        <v>4</v>
      </c>
      <c r="E3331" s="4">
        <v>2</v>
      </c>
      <c r="F3331" s="4">
        <v>9</v>
      </c>
      <c r="G3331" s="4">
        <v>99</v>
      </c>
      <c r="H3331" s="4">
        <v>0</v>
      </c>
      <c r="I3331" s="4">
        <v>1</v>
      </c>
      <c r="J3331" s="4">
        <v>18</v>
      </c>
      <c r="K3331" s="4">
        <v>0</v>
      </c>
      <c r="L3331" s="4" t="s">
        <v>6312</v>
      </c>
      <c r="M3331" s="4" t="str">
        <f t="shared" si="210"/>
        <v>NIVEL-8</v>
      </c>
      <c r="N3331" s="4" t="str">
        <f t="shared" si="211"/>
        <v>2429990100000</v>
      </c>
      <c r="O3331" s="55" t="str">
        <f t="shared" si="212"/>
        <v>2429990118000</v>
      </c>
      <c r="P3331" s="105">
        <v>2429990118000</v>
      </c>
      <c r="Q3331" s="106" t="s">
        <v>6309</v>
      </c>
      <c r="R3331" s="108" t="s">
        <v>5186</v>
      </c>
      <c r="S3331" s="101" t="s">
        <v>36</v>
      </c>
      <c r="T3331" s="33">
        <v>2428991120000</v>
      </c>
      <c r="U3331" s="33" t="s">
        <v>21</v>
      </c>
      <c r="V3331" s="34" t="s">
        <v>3587</v>
      </c>
      <c r="W3331" s="58" t="s">
        <v>24</v>
      </c>
      <c r="X3331" s="58">
        <v>44927</v>
      </c>
      <c r="Y3331" s="58">
        <v>44927</v>
      </c>
      <c r="Z3331" s="93" t="s">
        <v>25</v>
      </c>
    </row>
    <row r="3332" spans="1:26" s="5" customFormat="1" ht="27" customHeight="1" x14ac:dyDescent="0.25">
      <c r="A3332" s="99">
        <f t="shared" si="213"/>
        <v>1</v>
      </c>
      <c r="B3332" s="97">
        <f t="array" aca="1" ref="B3332" ca="1">IF(AND(MAX(IF(O3331:O4330=O3332,X3331:X4330))=X3332,Y3332&lt;=B$1),P3332,"-")</f>
        <v>2429990119000</v>
      </c>
      <c r="C3332" s="4">
        <v>2</v>
      </c>
      <c r="D3332" s="4">
        <v>4</v>
      </c>
      <c r="E3332" s="4">
        <v>2</v>
      </c>
      <c r="F3332" s="4">
        <v>9</v>
      </c>
      <c r="G3332" s="4">
        <v>99</v>
      </c>
      <c r="H3332" s="4">
        <v>0</v>
      </c>
      <c r="I3332" s="4">
        <v>1</v>
      </c>
      <c r="J3332" s="4">
        <v>19</v>
      </c>
      <c r="K3332" s="4">
        <v>0</v>
      </c>
      <c r="L3332" s="4" t="s">
        <v>6312</v>
      </c>
      <c r="M3332" s="4" t="str">
        <f t="shared" ref="M3332:M3395" si="214">IF(K3332&lt;&gt;0,"NIVEL-9",
IF(J3332&lt;&gt;0,"NIVEL-8",
IF(I3332&lt;&gt;0,"NIVEL-7",
IF(H3332&lt;&gt;0,"NIVEL-6",
IF(G3332&lt;&gt;0,"NIVEL-5",
IF(F3332&lt;&gt;0,"NIVEL-4",
IF(E3332&lt;&gt;0,"NIVEL-3",
IF(D3332&lt;&gt;0,"NIVEL-2",
"NIVEL-1"))))))))</f>
        <v>NIVEL-8</v>
      </c>
      <c r="N3332" s="4" t="str">
        <f t="shared" ref="N3332:N3395" si="215">IF(K3332&lt;&gt;0,LEFT(P3332,10)&amp;"000",
IF(J3332&lt;&gt;0,LEFT(P3332,8)&amp;"00000",
IF(I3332&lt;&gt;0,LEFT(P3332,7)&amp;"000000",
IF(H3332&lt;&gt;0,LEFT(P3332,6)&amp;"0000000",
IF(G3332&lt;&gt;0,LEFT(P3332,4)&amp;"000000000",
IF(F3332&lt;&gt;0,LEFT(P3332,3)&amp;"0000000000",
IF(E3332&lt;&gt;0,LEFT(P3332,2)&amp;"00000000000",
IF(D3332&lt;&gt;0,LEFT(P3332,1)&amp;"000000000000",
"-"))))))))</f>
        <v>2429990100000</v>
      </c>
      <c r="O3332" s="55" t="str">
        <f t="shared" si="212"/>
        <v>2429990119000</v>
      </c>
      <c r="P3332" s="105">
        <v>2429990119000</v>
      </c>
      <c r="Q3332" s="106" t="s">
        <v>6309</v>
      </c>
      <c r="R3332" s="108" t="s">
        <v>5187</v>
      </c>
      <c r="S3332" s="101" t="s">
        <v>36</v>
      </c>
      <c r="T3332" s="33">
        <v>2428991121000</v>
      </c>
      <c r="U3332" s="33" t="s">
        <v>21</v>
      </c>
      <c r="V3332" s="34" t="s">
        <v>3589</v>
      </c>
      <c r="W3332" s="58" t="s">
        <v>24</v>
      </c>
      <c r="X3332" s="58">
        <v>44927</v>
      </c>
      <c r="Y3332" s="58">
        <v>44927</v>
      </c>
      <c r="Z3332" s="93" t="s">
        <v>25</v>
      </c>
    </row>
    <row r="3333" spans="1:26" s="5" customFormat="1" ht="27" customHeight="1" x14ac:dyDescent="0.25">
      <c r="A3333" s="99">
        <f t="shared" si="213"/>
        <v>1</v>
      </c>
      <c r="B3333" s="97">
        <f t="array" aca="1" ref="B3333" ca="1">IF(AND(MAX(IF(O3332:O4331=O3333,X3332:X4331))=X3333,Y3333&lt;=B$1),P3333,"-")</f>
        <v>2429990120000</v>
      </c>
      <c r="C3333" s="4">
        <v>2</v>
      </c>
      <c r="D3333" s="4">
        <v>4</v>
      </c>
      <c r="E3333" s="4">
        <v>2</v>
      </c>
      <c r="F3333" s="4">
        <v>9</v>
      </c>
      <c r="G3333" s="4">
        <v>99</v>
      </c>
      <c r="H3333" s="4">
        <v>0</v>
      </c>
      <c r="I3333" s="4">
        <v>1</v>
      </c>
      <c r="J3333" s="4">
        <v>20</v>
      </c>
      <c r="K3333" s="4">
        <v>0</v>
      </c>
      <c r="L3333" s="4" t="s">
        <v>6312</v>
      </c>
      <c r="M3333" s="4" t="str">
        <f t="shared" si="214"/>
        <v>NIVEL-8</v>
      </c>
      <c r="N3333" s="4" t="str">
        <f t="shared" si="215"/>
        <v>2429990100000</v>
      </c>
      <c r="O3333" s="55" t="str">
        <f t="shared" si="212"/>
        <v>2429990120000</v>
      </c>
      <c r="P3333" s="105">
        <v>2429990120000</v>
      </c>
      <c r="Q3333" s="106" t="s">
        <v>6309</v>
      </c>
      <c r="R3333" s="108" t="s">
        <v>5188</v>
      </c>
      <c r="S3333" s="101" t="s">
        <v>36</v>
      </c>
      <c r="T3333" s="33">
        <v>2428991122000</v>
      </c>
      <c r="U3333" s="33" t="s">
        <v>21</v>
      </c>
      <c r="V3333" s="34" t="s">
        <v>3591</v>
      </c>
      <c r="W3333" s="58" t="s">
        <v>24</v>
      </c>
      <c r="X3333" s="58">
        <v>44927</v>
      </c>
      <c r="Y3333" s="58">
        <v>44927</v>
      </c>
      <c r="Z3333" s="93" t="s">
        <v>25</v>
      </c>
    </row>
    <row r="3334" spans="1:26" s="5" customFormat="1" ht="27" customHeight="1" x14ac:dyDescent="0.25">
      <c r="A3334" s="99">
        <f t="shared" si="213"/>
        <v>1</v>
      </c>
      <c r="B3334" s="97">
        <f t="array" aca="1" ref="B3334" ca="1">IF(AND(MAX(IF(O3333:O4332=O3334,X3333:X4332))=X3334,Y3334&lt;=B$1),P3334,"-")</f>
        <v>2429990121000</v>
      </c>
      <c r="C3334" s="4">
        <v>2</v>
      </c>
      <c r="D3334" s="4">
        <v>4</v>
      </c>
      <c r="E3334" s="4">
        <v>2</v>
      </c>
      <c r="F3334" s="4">
        <v>9</v>
      </c>
      <c r="G3334" s="4">
        <v>99</v>
      </c>
      <c r="H3334" s="4">
        <v>0</v>
      </c>
      <c r="I3334" s="4">
        <v>1</v>
      </c>
      <c r="J3334" s="4">
        <v>21</v>
      </c>
      <c r="K3334" s="4">
        <v>0</v>
      </c>
      <c r="L3334" s="4" t="s">
        <v>6312</v>
      </c>
      <c r="M3334" s="4" t="str">
        <f t="shared" si="214"/>
        <v>NIVEL-8</v>
      </c>
      <c r="N3334" s="4" t="str">
        <f t="shared" si="215"/>
        <v>2429990100000</v>
      </c>
      <c r="O3334" s="55" t="str">
        <f t="shared" si="212"/>
        <v>2429990121000</v>
      </c>
      <c r="P3334" s="105">
        <v>2429990121000</v>
      </c>
      <c r="Q3334" s="106" t="s">
        <v>6309</v>
      </c>
      <c r="R3334" s="108" t="s">
        <v>5189</v>
      </c>
      <c r="S3334" s="101" t="s">
        <v>36</v>
      </c>
      <c r="T3334" s="33">
        <v>2428991123000</v>
      </c>
      <c r="U3334" s="33" t="s">
        <v>21</v>
      </c>
      <c r="V3334" s="34" t="s">
        <v>3593</v>
      </c>
      <c r="W3334" s="58" t="s">
        <v>24</v>
      </c>
      <c r="X3334" s="58">
        <v>44927</v>
      </c>
      <c r="Y3334" s="58">
        <v>44927</v>
      </c>
      <c r="Z3334" s="93" t="s">
        <v>25</v>
      </c>
    </row>
    <row r="3335" spans="1:26" s="5" customFormat="1" ht="27" customHeight="1" x14ac:dyDescent="0.25">
      <c r="A3335" s="99">
        <f t="shared" si="213"/>
        <v>1</v>
      </c>
      <c r="B3335" s="97">
        <f t="array" aca="1" ref="B3335" ca="1">IF(AND(MAX(IF(O3334:O4333=O3335,X3334:X4333))=X3335,Y3335&lt;=B$1),P3335,"-")</f>
        <v>2429990122000</v>
      </c>
      <c r="C3335" s="4">
        <v>2</v>
      </c>
      <c r="D3335" s="4">
        <v>4</v>
      </c>
      <c r="E3335" s="4">
        <v>2</v>
      </c>
      <c r="F3335" s="4">
        <v>9</v>
      </c>
      <c r="G3335" s="4">
        <v>99</v>
      </c>
      <c r="H3335" s="4">
        <v>0</v>
      </c>
      <c r="I3335" s="4">
        <v>1</v>
      </c>
      <c r="J3335" s="4">
        <v>22</v>
      </c>
      <c r="K3335" s="4">
        <v>0</v>
      </c>
      <c r="L3335" s="4" t="s">
        <v>6312</v>
      </c>
      <c r="M3335" s="4" t="str">
        <f t="shared" si="214"/>
        <v>NIVEL-8</v>
      </c>
      <c r="N3335" s="4" t="str">
        <f t="shared" si="215"/>
        <v>2429990100000</v>
      </c>
      <c r="O3335" s="55" t="str">
        <f t="shared" si="212"/>
        <v>2429990122000</v>
      </c>
      <c r="P3335" s="105">
        <v>2429990122000</v>
      </c>
      <c r="Q3335" s="106" t="s">
        <v>6309</v>
      </c>
      <c r="R3335" s="108" t="s">
        <v>5190</v>
      </c>
      <c r="S3335" s="101" t="s">
        <v>36</v>
      </c>
      <c r="T3335" s="33">
        <v>2428991124000</v>
      </c>
      <c r="U3335" s="33" t="s">
        <v>21</v>
      </c>
      <c r="V3335" s="34" t="s">
        <v>3595</v>
      </c>
      <c r="W3335" s="58" t="s">
        <v>24</v>
      </c>
      <c r="X3335" s="58">
        <v>44927</v>
      </c>
      <c r="Y3335" s="58">
        <v>44927</v>
      </c>
      <c r="Z3335" s="93" t="s">
        <v>25</v>
      </c>
    </row>
    <row r="3336" spans="1:26" s="5" customFormat="1" ht="27" customHeight="1" x14ac:dyDescent="0.25">
      <c r="A3336" s="99">
        <f t="shared" si="213"/>
        <v>1</v>
      </c>
      <c r="B3336" s="97">
        <f t="array" aca="1" ref="B3336" ca="1">IF(AND(MAX(IF(O3335:O4334=O3336,X3335:X4334))=X3336,Y3336&lt;=B$1),P3336,"-")</f>
        <v>2429990123000</v>
      </c>
      <c r="C3336" s="4">
        <v>2</v>
      </c>
      <c r="D3336" s="4">
        <v>4</v>
      </c>
      <c r="E3336" s="4">
        <v>2</v>
      </c>
      <c r="F3336" s="4">
        <v>9</v>
      </c>
      <c r="G3336" s="4">
        <v>99</v>
      </c>
      <c r="H3336" s="4">
        <v>0</v>
      </c>
      <c r="I3336" s="4">
        <v>1</v>
      </c>
      <c r="J3336" s="4">
        <v>23</v>
      </c>
      <c r="K3336" s="4">
        <v>0</v>
      </c>
      <c r="L3336" s="4" t="s">
        <v>6312</v>
      </c>
      <c r="M3336" s="4" t="str">
        <f t="shared" si="214"/>
        <v>NIVEL-8</v>
      </c>
      <c r="N3336" s="4" t="str">
        <f t="shared" si="215"/>
        <v>2429990100000</v>
      </c>
      <c r="O3336" s="55" t="str">
        <f t="shared" si="212"/>
        <v>2429990123000</v>
      </c>
      <c r="P3336" s="105">
        <v>2429990123000</v>
      </c>
      <c r="Q3336" s="106" t="s">
        <v>6309</v>
      </c>
      <c r="R3336" s="108" t="s">
        <v>5191</v>
      </c>
      <c r="S3336" s="101" t="s">
        <v>36</v>
      </c>
      <c r="T3336" s="33">
        <v>2428991125000</v>
      </c>
      <c r="U3336" s="33" t="s">
        <v>21</v>
      </c>
      <c r="V3336" s="34" t="s">
        <v>3597</v>
      </c>
      <c r="W3336" s="58" t="s">
        <v>24</v>
      </c>
      <c r="X3336" s="58">
        <v>44927</v>
      </c>
      <c r="Y3336" s="58">
        <v>44927</v>
      </c>
      <c r="Z3336" s="93" t="s">
        <v>25</v>
      </c>
    </row>
    <row r="3337" spans="1:26" s="5" customFormat="1" ht="27" customHeight="1" x14ac:dyDescent="0.25">
      <c r="A3337" s="99">
        <f t="shared" si="213"/>
        <v>1</v>
      </c>
      <c r="B3337" s="97">
        <f t="array" aca="1" ref="B3337" ca="1">IF(AND(MAX(IF(O3336:O4335=O3337,X3336:X4335))=X3337,Y3337&lt;=B$1),P3337,"-")</f>
        <v>2429990124000</v>
      </c>
      <c r="C3337" s="4">
        <v>2</v>
      </c>
      <c r="D3337" s="4">
        <v>4</v>
      </c>
      <c r="E3337" s="4">
        <v>2</v>
      </c>
      <c r="F3337" s="4">
        <v>9</v>
      </c>
      <c r="G3337" s="4">
        <v>99</v>
      </c>
      <c r="H3337" s="4">
        <v>0</v>
      </c>
      <c r="I3337" s="4">
        <v>1</v>
      </c>
      <c r="J3337" s="4">
        <v>24</v>
      </c>
      <c r="K3337" s="4">
        <v>0</v>
      </c>
      <c r="L3337" s="4" t="s">
        <v>6312</v>
      </c>
      <c r="M3337" s="4" t="str">
        <f t="shared" si="214"/>
        <v>NIVEL-8</v>
      </c>
      <c r="N3337" s="4" t="str">
        <f t="shared" si="215"/>
        <v>2429990100000</v>
      </c>
      <c r="O3337" s="55" t="str">
        <f t="shared" si="212"/>
        <v>2429990124000</v>
      </c>
      <c r="P3337" s="105">
        <v>2429990124000</v>
      </c>
      <c r="Q3337" s="106" t="s">
        <v>6309</v>
      </c>
      <c r="R3337" s="108" t="s">
        <v>5192</v>
      </c>
      <c r="S3337" s="101" t="s">
        <v>36</v>
      </c>
      <c r="T3337" s="33">
        <v>2428991126000</v>
      </c>
      <c r="U3337" s="33" t="s">
        <v>21</v>
      </c>
      <c r="V3337" s="34" t="s">
        <v>3601</v>
      </c>
      <c r="W3337" s="58" t="s">
        <v>24</v>
      </c>
      <c r="X3337" s="58">
        <v>44927</v>
      </c>
      <c r="Y3337" s="58">
        <v>44927</v>
      </c>
      <c r="Z3337" s="93" t="s">
        <v>25</v>
      </c>
    </row>
    <row r="3338" spans="1:26" s="5" customFormat="1" ht="27" customHeight="1" x14ac:dyDescent="0.25">
      <c r="A3338" s="99">
        <f t="shared" si="213"/>
        <v>1</v>
      </c>
      <c r="B3338" s="97">
        <f t="array" aca="1" ref="B3338" ca="1">IF(AND(MAX(IF(O3337:O4336=O3338,X3337:X4336))=X3338,Y3338&lt;=B$1),P3338,"-")</f>
        <v>2429990125000</v>
      </c>
      <c r="C3338" s="4">
        <v>2</v>
      </c>
      <c r="D3338" s="4">
        <v>4</v>
      </c>
      <c r="E3338" s="4">
        <v>2</v>
      </c>
      <c r="F3338" s="4">
        <v>9</v>
      </c>
      <c r="G3338" s="4">
        <v>99</v>
      </c>
      <c r="H3338" s="4">
        <v>0</v>
      </c>
      <c r="I3338" s="4">
        <v>1</v>
      </c>
      <c r="J3338" s="4">
        <v>25</v>
      </c>
      <c r="K3338" s="4">
        <v>0</v>
      </c>
      <c r="L3338" s="4" t="s">
        <v>6312</v>
      </c>
      <c r="M3338" s="4" t="str">
        <f t="shared" si="214"/>
        <v>NIVEL-8</v>
      </c>
      <c r="N3338" s="4" t="str">
        <f t="shared" si="215"/>
        <v>2429990100000</v>
      </c>
      <c r="O3338" s="55" t="str">
        <f t="shared" si="212"/>
        <v>2429990125000</v>
      </c>
      <c r="P3338" s="105">
        <v>2429990125000</v>
      </c>
      <c r="Q3338" s="106" t="s">
        <v>6309</v>
      </c>
      <c r="R3338" s="108" t="s">
        <v>5193</v>
      </c>
      <c r="S3338" s="101" t="s">
        <v>36</v>
      </c>
      <c r="T3338" s="33">
        <v>2428991127000</v>
      </c>
      <c r="U3338" s="33" t="s">
        <v>21</v>
      </c>
      <c r="V3338" s="34" t="s">
        <v>3603</v>
      </c>
      <c r="W3338" s="58" t="s">
        <v>24</v>
      </c>
      <c r="X3338" s="58">
        <v>44927</v>
      </c>
      <c r="Y3338" s="58">
        <v>44927</v>
      </c>
      <c r="Z3338" s="93" t="s">
        <v>25</v>
      </c>
    </row>
    <row r="3339" spans="1:26" s="5" customFormat="1" ht="27" customHeight="1" x14ac:dyDescent="0.25">
      <c r="A3339" s="99">
        <f t="shared" si="213"/>
        <v>1</v>
      </c>
      <c r="B3339" s="97">
        <f t="array" aca="1" ref="B3339" ca="1">IF(AND(MAX(IF(O3338:O4337=O3339,X3338:X4337))=X3339,Y3339&lt;=B$1),P3339,"-")</f>
        <v>2429990126000</v>
      </c>
      <c r="C3339" s="4">
        <v>2</v>
      </c>
      <c r="D3339" s="4">
        <v>4</v>
      </c>
      <c r="E3339" s="4">
        <v>2</v>
      </c>
      <c r="F3339" s="4">
        <v>9</v>
      </c>
      <c r="G3339" s="4">
        <v>99</v>
      </c>
      <c r="H3339" s="4">
        <v>0</v>
      </c>
      <c r="I3339" s="4">
        <v>1</v>
      </c>
      <c r="J3339" s="4">
        <v>26</v>
      </c>
      <c r="K3339" s="4">
        <v>0</v>
      </c>
      <c r="L3339" s="4" t="s">
        <v>6312</v>
      </c>
      <c r="M3339" s="4" t="str">
        <f t="shared" si="214"/>
        <v>NIVEL-8</v>
      </c>
      <c r="N3339" s="4" t="str">
        <f t="shared" si="215"/>
        <v>2429990100000</v>
      </c>
      <c r="O3339" s="55" t="str">
        <f t="shared" si="212"/>
        <v>2429990126000</v>
      </c>
      <c r="P3339" s="105">
        <v>2429990126000</v>
      </c>
      <c r="Q3339" s="106" t="s">
        <v>6308</v>
      </c>
      <c r="R3339" s="108" t="s">
        <v>5194</v>
      </c>
      <c r="S3339" s="101" t="s">
        <v>36</v>
      </c>
      <c r="T3339" s="33">
        <v>2428991128000</v>
      </c>
      <c r="U3339" s="33" t="s">
        <v>40</v>
      </c>
      <c r="V3339" s="34" t="s">
        <v>5195</v>
      </c>
      <c r="W3339" s="58" t="s">
        <v>24</v>
      </c>
      <c r="X3339" s="58">
        <v>44927</v>
      </c>
      <c r="Y3339" s="58">
        <v>44927</v>
      </c>
      <c r="Z3339" s="93" t="s">
        <v>25</v>
      </c>
    </row>
    <row r="3340" spans="1:26" s="5" customFormat="1" ht="27" customHeight="1" x14ac:dyDescent="0.25">
      <c r="A3340" s="99">
        <f t="shared" si="213"/>
        <v>1</v>
      </c>
      <c r="B3340" s="97">
        <f t="array" aca="1" ref="B3340" ca="1">IF(AND(MAX(IF(O3339:O4338=O3340,X3339:X4338))=X3340,Y3340&lt;=B$1),P3340,"-")</f>
        <v>2430000000000</v>
      </c>
      <c r="C3340" s="4">
        <v>2</v>
      </c>
      <c r="D3340" s="4">
        <v>4</v>
      </c>
      <c r="E3340" s="4">
        <v>3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 t="s">
        <v>6310</v>
      </c>
      <c r="M3340" s="4" t="str">
        <f t="shared" si="214"/>
        <v>NIVEL-3</v>
      </c>
      <c r="N3340" s="4" t="str">
        <f t="shared" si="215"/>
        <v>2400000000000</v>
      </c>
      <c r="O3340" s="55" t="str">
        <f t="shared" si="212"/>
        <v>2430000000000</v>
      </c>
      <c r="P3340" s="105">
        <v>2430000000000</v>
      </c>
      <c r="Q3340" s="106" t="s">
        <v>6309</v>
      </c>
      <c r="R3340" s="108" t="s">
        <v>3608</v>
      </c>
      <c r="S3340" s="101" t="s">
        <v>23</v>
      </c>
      <c r="T3340" s="33">
        <v>2430000000000</v>
      </c>
      <c r="U3340" s="33" t="s">
        <v>21</v>
      </c>
      <c r="V3340" s="34" t="s">
        <v>3608</v>
      </c>
      <c r="W3340" s="58" t="s">
        <v>24</v>
      </c>
      <c r="X3340" s="58">
        <v>44927</v>
      </c>
      <c r="Y3340" s="58">
        <v>44927</v>
      </c>
      <c r="Z3340" s="93" t="s">
        <v>25</v>
      </c>
    </row>
    <row r="3341" spans="1:26" s="5" customFormat="1" ht="27" customHeight="1" x14ac:dyDescent="0.25">
      <c r="A3341" s="99">
        <f t="shared" si="213"/>
        <v>1</v>
      </c>
      <c r="B3341" s="97">
        <f t="array" aca="1" ref="B3341" ca="1">IF(AND(MAX(IF(O3340:O4339=O3341,X3340:X4339))=X3341,Y3341&lt;=B$1),P3341,"-")</f>
        <v>2431000000000</v>
      </c>
      <c r="C3341" s="4">
        <v>2</v>
      </c>
      <c r="D3341" s="4">
        <v>4</v>
      </c>
      <c r="E3341" s="4">
        <v>3</v>
      </c>
      <c r="F3341" s="4">
        <v>1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 t="s">
        <v>6310</v>
      </c>
      <c r="M3341" s="4" t="str">
        <f t="shared" si="214"/>
        <v>NIVEL-4</v>
      </c>
      <c r="N3341" s="4" t="str">
        <f t="shared" si="215"/>
        <v>2430000000000</v>
      </c>
      <c r="O3341" s="55" t="str">
        <f t="shared" si="212"/>
        <v>2431000000000</v>
      </c>
      <c r="P3341" s="105">
        <v>2431000000000</v>
      </c>
      <c r="Q3341" s="106" t="s">
        <v>6309</v>
      </c>
      <c r="R3341" s="108" t="s">
        <v>5196</v>
      </c>
      <c r="S3341" s="101" t="s">
        <v>107</v>
      </c>
      <c r="T3341" s="33" t="s">
        <v>25</v>
      </c>
      <c r="U3341" s="33" t="s">
        <v>25</v>
      </c>
      <c r="V3341" s="34" t="s">
        <v>25</v>
      </c>
      <c r="W3341" s="58" t="s">
        <v>24</v>
      </c>
      <c r="X3341" s="58">
        <v>44927</v>
      </c>
      <c r="Y3341" s="58">
        <v>44927</v>
      </c>
      <c r="Z3341" s="93" t="s">
        <v>25</v>
      </c>
    </row>
    <row r="3342" spans="1:26" s="5" customFormat="1" ht="27" customHeight="1" x14ac:dyDescent="0.25">
      <c r="A3342" s="99">
        <f t="shared" si="213"/>
        <v>1</v>
      </c>
      <c r="B3342" s="97">
        <f t="array" aca="1" ref="B3342" ca="1">IF(AND(MAX(IF(O3341:O4340=O3342,X3341:X4340))=X3342,Y3342&lt;=B$1),P3342,"-")</f>
        <v>2431500000000</v>
      </c>
      <c r="C3342" s="4">
        <v>2</v>
      </c>
      <c r="D3342" s="4">
        <v>4</v>
      </c>
      <c r="E3342" s="4">
        <v>3</v>
      </c>
      <c r="F3342" s="4">
        <v>1</v>
      </c>
      <c r="G3342" s="4">
        <v>50</v>
      </c>
      <c r="H3342" s="4">
        <v>0</v>
      </c>
      <c r="I3342" s="4">
        <v>0</v>
      </c>
      <c r="J3342" s="4">
        <v>0</v>
      </c>
      <c r="K3342" s="4">
        <v>0</v>
      </c>
      <c r="L3342" s="4" t="s">
        <v>6310</v>
      </c>
      <c r="M3342" s="4" t="str">
        <f t="shared" si="214"/>
        <v>NIVEL-5</v>
      </c>
      <c r="N3342" s="4" t="str">
        <f t="shared" si="215"/>
        <v>2431000000000</v>
      </c>
      <c r="O3342" s="55" t="str">
        <f t="shared" si="212"/>
        <v>2431500000000</v>
      </c>
      <c r="P3342" s="105">
        <v>2431500000000</v>
      </c>
      <c r="Q3342" s="106" t="s">
        <v>6309</v>
      </c>
      <c r="R3342" s="108" t="s">
        <v>5196</v>
      </c>
      <c r="S3342" s="101" t="s">
        <v>36</v>
      </c>
      <c r="T3342" s="33">
        <v>2438991101000</v>
      </c>
      <c r="U3342" s="33" t="s">
        <v>21</v>
      </c>
      <c r="V3342" s="34" t="s">
        <v>5197</v>
      </c>
      <c r="W3342" s="58" t="s">
        <v>24</v>
      </c>
      <c r="X3342" s="58">
        <v>44927</v>
      </c>
      <c r="Y3342" s="58">
        <v>44927</v>
      </c>
      <c r="Z3342" s="93" t="s">
        <v>25</v>
      </c>
    </row>
    <row r="3343" spans="1:26" s="5" customFormat="1" ht="27" customHeight="1" x14ac:dyDescent="0.25">
      <c r="A3343" s="99">
        <f t="shared" si="213"/>
        <v>1</v>
      </c>
      <c r="B3343" s="97">
        <f t="array" aca="1" ref="B3343" ca="1">IF(AND(MAX(IF(O3342:O4341=O3343,X3342:X4341))=X3343,Y3343&lt;=B$1),P3343,"-")</f>
        <v>2432000000000</v>
      </c>
      <c r="C3343" s="4">
        <v>2</v>
      </c>
      <c r="D3343" s="4">
        <v>4</v>
      </c>
      <c r="E3343" s="4">
        <v>3</v>
      </c>
      <c r="F3343" s="4">
        <v>2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 t="s">
        <v>6310</v>
      </c>
      <c r="M3343" s="4" t="str">
        <f t="shared" si="214"/>
        <v>NIVEL-4</v>
      </c>
      <c r="N3343" s="4" t="str">
        <f t="shared" si="215"/>
        <v>2430000000000</v>
      </c>
      <c r="O3343" s="55" t="str">
        <f t="shared" si="212"/>
        <v>2432000000000</v>
      </c>
      <c r="P3343" s="105">
        <v>2432000000000</v>
      </c>
      <c r="Q3343" s="106" t="s">
        <v>6309</v>
      </c>
      <c r="R3343" s="108" t="s">
        <v>3613</v>
      </c>
      <c r="S3343" s="101" t="s">
        <v>36</v>
      </c>
      <c r="T3343" s="33">
        <v>2438100000000</v>
      </c>
      <c r="U3343" s="33" t="s">
        <v>21</v>
      </c>
      <c r="V3343" s="34" t="s">
        <v>3613</v>
      </c>
      <c r="W3343" s="58" t="s">
        <v>24</v>
      </c>
      <c r="X3343" s="58">
        <v>44927</v>
      </c>
      <c r="Y3343" s="58">
        <v>44927</v>
      </c>
      <c r="Z3343" s="93" t="s">
        <v>25</v>
      </c>
    </row>
    <row r="3344" spans="1:26" s="5" customFormat="1" ht="27" customHeight="1" x14ac:dyDescent="0.25">
      <c r="A3344" s="99">
        <f t="shared" si="213"/>
        <v>1</v>
      </c>
      <c r="B3344" s="97">
        <f t="array" aca="1" ref="B3344" ca="1">IF(AND(MAX(IF(O3343:O4342=O3344,X3343:X4342))=X3344,Y3344&lt;=B$1),P3344,"-")</f>
        <v>2432010000000</v>
      </c>
      <c r="C3344" s="4">
        <v>2</v>
      </c>
      <c r="D3344" s="4">
        <v>4</v>
      </c>
      <c r="E3344" s="4">
        <v>3</v>
      </c>
      <c r="F3344" s="4">
        <v>2</v>
      </c>
      <c r="G3344" s="4">
        <v>1</v>
      </c>
      <c r="H3344" s="4">
        <v>0</v>
      </c>
      <c r="I3344" s="4">
        <v>0</v>
      </c>
      <c r="J3344" s="4">
        <v>0</v>
      </c>
      <c r="K3344" s="4">
        <v>0</v>
      </c>
      <c r="L3344" s="4" t="s">
        <v>6310</v>
      </c>
      <c r="M3344" s="4" t="str">
        <f t="shared" si="214"/>
        <v>NIVEL-5</v>
      </c>
      <c r="N3344" s="4" t="str">
        <f t="shared" si="215"/>
        <v>2432000000000</v>
      </c>
      <c r="O3344" s="55" t="str">
        <f t="shared" ref="O3344:O3406" si="216">CONCATENATE(P3344)</f>
        <v>2432010000000</v>
      </c>
      <c r="P3344" s="105">
        <v>2432010000000</v>
      </c>
      <c r="Q3344" s="106" t="s">
        <v>6309</v>
      </c>
      <c r="R3344" s="108" t="s">
        <v>3615</v>
      </c>
      <c r="S3344" s="101" t="s">
        <v>107</v>
      </c>
      <c r="T3344" s="33" t="s">
        <v>25</v>
      </c>
      <c r="U3344" s="33" t="s">
        <v>25</v>
      </c>
      <c r="V3344" s="34" t="s">
        <v>25</v>
      </c>
      <c r="W3344" s="58" t="s">
        <v>24</v>
      </c>
      <c r="X3344" s="58">
        <v>44927</v>
      </c>
      <c r="Y3344" s="58">
        <v>44927</v>
      </c>
      <c r="Z3344" s="93" t="s">
        <v>25</v>
      </c>
    </row>
    <row r="3345" spans="1:26" s="5" customFormat="1" ht="27" customHeight="1" x14ac:dyDescent="0.25">
      <c r="A3345" s="99">
        <f t="shared" si="213"/>
        <v>1</v>
      </c>
      <c r="B3345" s="97">
        <f t="array" aca="1" ref="B3345" ca="1">IF(AND(MAX(IF(O3344:O4343=O3345,X3344:X4343))=X3345,Y3345&lt;=B$1),P3345,"-")</f>
        <v>2432500000000</v>
      </c>
      <c r="C3345" s="4">
        <v>2</v>
      </c>
      <c r="D3345" s="4">
        <v>4</v>
      </c>
      <c r="E3345" s="4">
        <v>3</v>
      </c>
      <c r="F3345" s="4">
        <v>2</v>
      </c>
      <c r="G3345" s="4">
        <v>50</v>
      </c>
      <c r="H3345" s="4">
        <v>0</v>
      </c>
      <c r="I3345" s="4">
        <v>0</v>
      </c>
      <c r="J3345" s="4">
        <v>0</v>
      </c>
      <c r="K3345" s="4">
        <v>0</v>
      </c>
      <c r="L3345" s="4" t="s">
        <v>6310</v>
      </c>
      <c r="M3345" s="4" t="str">
        <f t="shared" si="214"/>
        <v>NIVEL-5</v>
      </c>
      <c r="N3345" s="4" t="str">
        <f t="shared" si="215"/>
        <v>2432000000000</v>
      </c>
      <c r="O3345" s="55" t="str">
        <f t="shared" si="216"/>
        <v>2432500000000</v>
      </c>
      <c r="P3345" s="105">
        <v>2432500000000</v>
      </c>
      <c r="Q3345" s="106" t="s">
        <v>6309</v>
      </c>
      <c r="R3345" s="108" t="s">
        <v>5198</v>
      </c>
      <c r="S3345" s="101" t="s">
        <v>36</v>
      </c>
      <c r="T3345" s="33">
        <v>2438101000000</v>
      </c>
      <c r="U3345" s="33" t="s">
        <v>21</v>
      </c>
      <c r="V3345" s="34" t="s">
        <v>5198</v>
      </c>
      <c r="W3345" s="58" t="s">
        <v>24</v>
      </c>
      <c r="X3345" s="58">
        <v>44927</v>
      </c>
      <c r="Y3345" s="58">
        <v>44927</v>
      </c>
      <c r="Z3345" s="93" t="s">
        <v>25</v>
      </c>
    </row>
    <row r="3346" spans="1:26" s="5" customFormat="1" ht="27" customHeight="1" x14ac:dyDescent="0.25">
      <c r="A3346" s="99">
        <f t="shared" si="213"/>
        <v>1</v>
      </c>
      <c r="B3346" s="97">
        <f t="array" aca="1" ref="B3346" ca="1">IF(AND(MAX(IF(O3345:O4344=O3346,X3345:X4344))=X3346,Y3346&lt;=B$1),P3346,"-")</f>
        <v>2432500100000</v>
      </c>
      <c r="C3346" s="4">
        <v>2</v>
      </c>
      <c r="D3346" s="4">
        <v>4</v>
      </c>
      <c r="E3346" s="4">
        <v>3</v>
      </c>
      <c r="F3346" s="4">
        <v>2</v>
      </c>
      <c r="G3346" s="4">
        <v>50</v>
      </c>
      <c r="H3346" s="4">
        <v>0</v>
      </c>
      <c r="I3346" s="4">
        <v>1</v>
      </c>
      <c r="J3346" s="4">
        <v>0</v>
      </c>
      <c r="K3346" s="4">
        <v>0</v>
      </c>
      <c r="L3346" s="4" t="s">
        <v>6310</v>
      </c>
      <c r="M3346" s="4" t="str">
        <f t="shared" si="214"/>
        <v>NIVEL-7</v>
      </c>
      <c r="N3346" s="4" t="str">
        <f t="shared" si="215"/>
        <v>2432500000000</v>
      </c>
      <c r="O3346" s="55" t="str">
        <f t="shared" si="216"/>
        <v>2432500100000</v>
      </c>
      <c r="P3346" s="105">
        <v>2432500100000</v>
      </c>
      <c r="Q3346" s="106" t="s">
        <v>6309</v>
      </c>
      <c r="R3346" s="108" t="s">
        <v>5199</v>
      </c>
      <c r="S3346" s="101" t="s">
        <v>36</v>
      </c>
      <c r="T3346" s="33">
        <v>2438101100000</v>
      </c>
      <c r="U3346" s="33" t="s">
        <v>21</v>
      </c>
      <c r="V3346" s="34" t="s">
        <v>5200</v>
      </c>
      <c r="W3346" s="58" t="s">
        <v>24</v>
      </c>
      <c r="X3346" s="58">
        <v>44927</v>
      </c>
      <c r="Y3346" s="58">
        <v>44927</v>
      </c>
      <c r="Z3346" s="93" t="s">
        <v>25</v>
      </c>
    </row>
    <row r="3347" spans="1:26" s="5" customFormat="1" ht="27" customHeight="1" x14ac:dyDescent="0.25">
      <c r="A3347" s="99">
        <f t="shared" si="213"/>
        <v>1</v>
      </c>
      <c r="B3347" s="97">
        <f t="array" aca="1" ref="B3347" ca="1">IF(AND(MAX(IF(O3346:O4345=O3347,X3346:X4345))=X3347,Y3347&lt;=B$1),P3347,"-")</f>
        <v>2432500101000</v>
      </c>
      <c r="C3347" s="4">
        <v>2</v>
      </c>
      <c r="D3347" s="4">
        <v>4</v>
      </c>
      <c r="E3347" s="4">
        <v>3</v>
      </c>
      <c r="F3347" s="4">
        <v>2</v>
      </c>
      <c r="G3347" s="4">
        <v>50</v>
      </c>
      <c r="H3347" s="4">
        <v>0</v>
      </c>
      <c r="I3347" s="4">
        <v>1</v>
      </c>
      <c r="J3347" s="4">
        <v>1</v>
      </c>
      <c r="K3347" s="4">
        <v>0</v>
      </c>
      <c r="L3347" s="4" t="s">
        <v>6312</v>
      </c>
      <c r="M3347" s="4" t="str">
        <f t="shared" si="214"/>
        <v>NIVEL-8</v>
      </c>
      <c r="N3347" s="4" t="str">
        <f t="shared" si="215"/>
        <v>2432500100000</v>
      </c>
      <c r="O3347" s="55" t="str">
        <f t="shared" si="216"/>
        <v>2432500101000</v>
      </c>
      <c r="P3347" s="105">
        <v>2432500101000</v>
      </c>
      <c r="Q3347" s="106" t="s">
        <v>6308</v>
      </c>
      <c r="R3347" s="108" t="s">
        <v>3619</v>
      </c>
      <c r="S3347" s="101" t="s">
        <v>36</v>
      </c>
      <c r="T3347" s="33" t="s">
        <v>5201</v>
      </c>
      <c r="U3347" s="33" t="s">
        <v>666</v>
      </c>
      <c r="V3347" s="34" t="s">
        <v>666</v>
      </c>
      <c r="W3347" s="58" t="s">
        <v>24</v>
      </c>
      <c r="X3347" s="58">
        <v>44927</v>
      </c>
      <c r="Y3347" s="58">
        <v>44927</v>
      </c>
      <c r="Z3347" s="93" t="s">
        <v>25</v>
      </c>
    </row>
    <row r="3348" spans="1:26" s="5" customFormat="1" ht="27" customHeight="1" x14ac:dyDescent="0.25">
      <c r="A3348" s="99">
        <f t="shared" si="213"/>
        <v>1</v>
      </c>
      <c r="B3348" s="97">
        <f t="array" aca="1" ref="B3348" ca="1">IF(AND(MAX(IF(O3347:O4346=O3348,X3347:X4346))=X3348,Y3348&lt;=B$1),P3348,"-")</f>
        <v>2432510000000</v>
      </c>
      <c r="C3348" s="4">
        <v>2</v>
      </c>
      <c r="D3348" s="4">
        <v>4</v>
      </c>
      <c r="E3348" s="4">
        <v>3</v>
      </c>
      <c r="F3348" s="4">
        <v>2</v>
      </c>
      <c r="G3348" s="4">
        <v>51</v>
      </c>
      <c r="H3348" s="4">
        <v>0</v>
      </c>
      <c r="I3348" s="4">
        <v>0</v>
      </c>
      <c r="J3348" s="4">
        <v>0</v>
      </c>
      <c r="K3348" s="4">
        <v>0</v>
      </c>
      <c r="L3348" s="4" t="s">
        <v>6310</v>
      </c>
      <c r="M3348" s="4" t="str">
        <f t="shared" si="214"/>
        <v>NIVEL-5</v>
      </c>
      <c r="N3348" s="4" t="str">
        <f t="shared" si="215"/>
        <v>2432000000000</v>
      </c>
      <c r="O3348" s="55" t="str">
        <f t="shared" si="216"/>
        <v>2432510000000</v>
      </c>
      <c r="P3348" s="105">
        <v>2432510000000</v>
      </c>
      <c r="Q3348" s="106" t="s">
        <v>6309</v>
      </c>
      <c r="R3348" s="108" t="s">
        <v>5202</v>
      </c>
      <c r="S3348" s="101" t="s">
        <v>36</v>
      </c>
      <c r="T3348" s="33">
        <v>2438102000000</v>
      </c>
      <c r="U3348" s="33" t="s">
        <v>21</v>
      </c>
      <c r="V3348" s="34" t="s">
        <v>5202</v>
      </c>
      <c r="W3348" s="58" t="s">
        <v>24</v>
      </c>
      <c r="X3348" s="58">
        <v>44927</v>
      </c>
      <c r="Y3348" s="58">
        <v>44927</v>
      </c>
      <c r="Z3348" s="93" t="s">
        <v>25</v>
      </c>
    </row>
    <row r="3349" spans="1:26" s="5" customFormat="1" ht="27" customHeight="1" x14ac:dyDescent="0.25">
      <c r="A3349" s="99">
        <f t="shared" si="213"/>
        <v>1</v>
      </c>
      <c r="B3349" s="97">
        <f t="array" aca="1" ref="B3349" ca="1">IF(AND(MAX(IF(O3348:O4347=O3349,X3348:X4347))=X3349,Y3349&lt;=B$1),P3349,"-")</f>
        <v>2432510100000</v>
      </c>
      <c r="C3349" s="4">
        <v>2</v>
      </c>
      <c r="D3349" s="4">
        <v>4</v>
      </c>
      <c r="E3349" s="4">
        <v>3</v>
      </c>
      <c r="F3349" s="4">
        <v>2</v>
      </c>
      <c r="G3349" s="4">
        <v>51</v>
      </c>
      <c r="H3349" s="4">
        <v>0</v>
      </c>
      <c r="I3349" s="4">
        <v>1</v>
      </c>
      <c r="J3349" s="4">
        <v>0</v>
      </c>
      <c r="K3349" s="4">
        <v>0</v>
      </c>
      <c r="L3349" s="4" t="s">
        <v>6310</v>
      </c>
      <c r="M3349" s="4" t="str">
        <f t="shared" si="214"/>
        <v>NIVEL-7</v>
      </c>
      <c r="N3349" s="4" t="str">
        <f t="shared" si="215"/>
        <v>2432510000000</v>
      </c>
      <c r="O3349" s="55" t="str">
        <f t="shared" si="216"/>
        <v>2432510100000</v>
      </c>
      <c r="P3349" s="105">
        <v>2432510100000</v>
      </c>
      <c r="Q3349" s="106" t="s">
        <v>6309</v>
      </c>
      <c r="R3349" s="108" t="s">
        <v>5203</v>
      </c>
      <c r="S3349" s="101" t="s">
        <v>36</v>
      </c>
      <c r="T3349" s="33">
        <v>2438102100000</v>
      </c>
      <c r="U3349" s="33" t="s">
        <v>21</v>
      </c>
      <c r="V3349" s="34" t="s">
        <v>5204</v>
      </c>
      <c r="W3349" s="58" t="s">
        <v>24</v>
      </c>
      <c r="X3349" s="58">
        <v>44927</v>
      </c>
      <c r="Y3349" s="58">
        <v>44927</v>
      </c>
      <c r="Z3349" s="93" t="s">
        <v>25</v>
      </c>
    </row>
    <row r="3350" spans="1:26" s="5" customFormat="1" ht="27" customHeight="1" x14ac:dyDescent="0.25">
      <c r="A3350" s="99">
        <f t="shared" si="213"/>
        <v>1</v>
      </c>
      <c r="B3350" s="97">
        <f t="array" aca="1" ref="B3350" ca="1">IF(AND(MAX(IF(O3349:O4348=O3350,X3349:X4348))=X3350,Y3350&lt;=B$1),P3350,"-")</f>
        <v>2432510101000</v>
      </c>
      <c r="C3350" s="4">
        <v>2</v>
      </c>
      <c r="D3350" s="4">
        <v>4</v>
      </c>
      <c r="E3350" s="4">
        <v>3</v>
      </c>
      <c r="F3350" s="4">
        <v>2</v>
      </c>
      <c r="G3350" s="4">
        <v>51</v>
      </c>
      <c r="H3350" s="4">
        <v>0</v>
      </c>
      <c r="I3350" s="4">
        <v>1</v>
      </c>
      <c r="J3350" s="4">
        <v>1</v>
      </c>
      <c r="K3350" s="4">
        <v>0</v>
      </c>
      <c r="L3350" s="4" t="s">
        <v>6312</v>
      </c>
      <c r="M3350" s="4" t="str">
        <f t="shared" si="214"/>
        <v>NIVEL-8</v>
      </c>
      <c r="N3350" s="4" t="str">
        <f t="shared" si="215"/>
        <v>2432510100000</v>
      </c>
      <c r="O3350" s="55" t="str">
        <f t="shared" si="216"/>
        <v>2432510101000</v>
      </c>
      <c r="P3350" s="105">
        <v>2432510101000</v>
      </c>
      <c r="Q3350" s="106" t="s">
        <v>6308</v>
      </c>
      <c r="R3350" s="108" t="s">
        <v>3625</v>
      </c>
      <c r="S3350" s="101" t="s">
        <v>36</v>
      </c>
      <c r="T3350" s="33">
        <v>2438102101000</v>
      </c>
      <c r="U3350" s="33" t="s">
        <v>40</v>
      </c>
      <c r="V3350" s="34" t="s">
        <v>3625</v>
      </c>
      <c r="W3350" s="58" t="s">
        <v>24</v>
      </c>
      <c r="X3350" s="58">
        <v>44927</v>
      </c>
      <c r="Y3350" s="58">
        <v>44927</v>
      </c>
      <c r="Z3350" s="93" t="s">
        <v>25</v>
      </c>
    </row>
    <row r="3351" spans="1:26" s="5" customFormat="1" ht="27" customHeight="1" x14ac:dyDescent="0.25">
      <c r="A3351" s="99">
        <f t="shared" si="213"/>
        <v>1</v>
      </c>
      <c r="B3351" s="97">
        <f t="array" aca="1" ref="B3351" ca="1">IF(AND(MAX(IF(O3350:O4349=O3351,X3350:X4349))=X3351,Y3351&lt;=B$1),P3351,"-")</f>
        <v>2432520000000</v>
      </c>
      <c r="C3351" s="4">
        <v>2</v>
      </c>
      <c r="D3351" s="4">
        <v>4</v>
      </c>
      <c r="E3351" s="4">
        <v>3</v>
      </c>
      <c r="F3351" s="4">
        <v>2</v>
      </c>
      <c r="G3351" s="4">
        <v>52</v>
      </c>
      <c r="H3351" s="4">
        <v>0</v>
      </c>
      <c r="I3351" s="4">
        <v>0</v>
      </c>
      <c r="J3351" s="4">
        <v>0</v>
      </c>
      <c r="K3351" s="4">
        <v>0</v>
      </c>
      <c r="L3351" s="4" t="s">
        <v>6310</v>
      </c>
      <c r="M3351" s="4" t="str">
        <f t="shared" si="214"/>
        <v>NIVEL-5</v>
      </c>
      <c r="N3351" s="4" t="str">
        <f t="shared" si="215"/>
        <v>2432000000000</v>
      </c>
      <c r="O3351" s="55" t="str">
        <f t="shared" si="216"/>
        <v>2432520000000</v>
      </c>
      <c r="P3351" s="105">
        <v>2432520000000</v>
      </c>
      <c r="Q3351" s="106" t="s">
        <v>6309</v>
      </c>
      <c r="R3351" s="108" t="s">
        <v>5205</v>
      </c>
      <c r="S3351" s="101" t="s">
        <v>36</v>
      </c>
      <c r="T3351" s="33">
        <v>2438109123000</v>
      </c>
      <c r="U3351" s="33" t="s">
        <v>21</v>
      </c>
      <c r="V3351" s="34" t="s">
        <v>3637</v>
      </c>
      <c r="W3351" s="58" t="s">
        <v>24</v>
      </c>
      <c r="X3351" s="58">
        <v>44927</v>
      </c>
      <c r="Y3351" s="58">
        <v>44927</v>
      </c>
      <c r="Z3351" s="93" t="s">
        <v>25</v>
      </c>
    </row>
    <row r="3352" spans="1:26" s="5" customFormat="1" ht="27" customHeight="1" x14ac:dyDescent="0.25">
      <c r="A3352" s="99">
        <f t="shared" si="213"/>
        <v>1</v>
      </c>
      <c r="B3352" s="97">
        <f t="array" aca="1" ref="B3352" ca="1">IF(AND(MAX(IF(O3351:O4350=O3352,X3351:X4350))=X3352,Y3352&lt;=B$1),P3352,"-")</f>
        <v>2432990000000</v>
      </c>
      <c r="C3352" s="4">
        <v>2</v>
      </c>
      <c r="D3352" s="4">
        <v>4</v>
      </c>
      <c r="E3352" s="4">
        <v>3</v>
      </c>
      <c r="F3352" s="4">
        <v>2</v>
      </c>
      <c r="G3352" s="4">
        <v>99</v>
      </c>
      <c r="H3352" s="4">
        <v>0</v>
      </c>
      <c r="I3352" s="4">
        <v>0</v>
      </c>
      <c r="J3352" s="4">
        <v>0</v>
      </c>
      <c r="K3352" s="4">
        <v>0</v>
      </c>
      <c r="L3352" s="4" t="s">
        <v>6310</v>
      </c>
      <c r="M3352" s="4" t="str">
        <f t="shared" si="214"/>
        <v>NIVEL-5</v>
      </c>
      <c r="N3352" s="4" t="str">
        <f t="shared" si="215"/>
        <v>2432000000000</v>
      </c>
      <c r="O3352" s="55" t="str">
        <f t="shared" si="216"/>
        <v>2432990000000</v>
      </c>
      <c r="P3352" s="105">
        <v>2432990000000</v>
      </c>
      <c r="Q3352" s="106" t="s">
        <v>6309</v>
      </c>
      <c r="R3352" s="108" t="s">
        <v>3626</v>
      </c>
      <c r="S3352" s="101" t="s">
        <v>36</v>
      </c>
      <c r="T3352" s="33">
        <v>2438109000000</v>
      </c>
      <c r="U3352" s="33" t="s">
        <v>21</v>
      </c>
      <c r="V3352" s="34" t="s">
        <v>3627</v>
      </c>
      <c r="W3352" s="58" t="s">
        <v>24</v>
      </c>
      <c r="X3352" s="58">
        <v>44927</v>
      </c>
      <c r="Y3352" s="58">
        <v>44927</v>
      </c>
      <c r="Z3352" s="93" t="s">
        <v>25</v>
      </c>
    </row>
    <row r="3353" spans="1:26" s="5" customFormat="1" ht="27" customHeight="1" x14ac:dyDescent="0.25">
      <c r="A3353" s="99">
        <f t="shared" si="213"/>
        <v>1</v>
      </c>
      <c r="B3353" s="97">
        <f t="array" aca="1" ref="B3353" ca="1">IF(AND(MAX(IF(O3352:O4351=O3353,X3352:X4351))=X3353,Y3353&lt;=B$1),P3353,"-")</f>
        <v>2432990100000</v>
      </c>
      <c r="C3353" s="4">
        <v>2</v>
      </c>
      <c r="D3353" s="4">
        <v>4</v>
      </c>
      <c r="E3353" s="4">
        <v>3</v>
      </c>
      <c r="F3353" s="4">
        <v>2</v>
      </c>
      <c r="G3353" s="4">
        <v>99</v>
      </c>
      <c r="H3353" s="4">
        <v>0</v>
      </c>
      <c r="I3353" s="4">
        <v>1</v>
      </c>
      <c r="J3353" s="4">
        <v>0</v>
      </c>
      <c r="K3353" s="4">
        <v>0</v>
      </c>
      <c r="L3353" s="4" t="s">
        <v>6310</v>
      </c>
      <c r="M3353" s="4" t="str">
        <f t="shared" si="214"/>
        <v>NIVEL-7</v>
      </c>
      <c r="N3353" s="4" t="str">
        <f t="shared" si="215"/>
        <v>2432990000000</v>
      </c>
      <c r="O3353" s="55" t="str">
        <f t="shared" si="216"/>
        <v>2432990100000</v>
      </c>
      <c r="P3353" s="105">
        <v>2432990100000</v>
      </c>
      <c r="Q3353" s="106" t="s">
        <v>6309</v>
      </c>
      <c r="R3353" s="108" t="s">
        <v>3628</v>
      </c>
      <c r="S3353" s="101" t="s">
        <v>36</v>
      </c>
      <c r="T3353" s="33">
        <v>2438109100000</v>
      </c>
      <c r="U3353" s="33" t="s">
        <v>21</v>
      </c>
      <c r="V3353" s="34" t="s">
        <v>3629</v>
      </c>
      <c r="W3353" s="58" t="s">
        <v>24</v>
      </c>
      <c r="X3353" s="58">
        <v>44927</v>
      </c>
      <c r="Y3353" s="58">
        <v>44927</v>
      </c>
      <c r="Z3353" s="93" t="s">
        <v>25</v>
      </c>
    </row>
    <row r="3354" spans="1:26" s="5" customFormat="1" ht="27" customHeight="1" x14ac:dyDescent="0.25">
      <c r="A3354" s="99">
        <f t="shared" si="213"/>
        <v>1</v>
      </c>
      <c r="B3354" s="97">
        <f t="array" aca="1" ref="B3354" ca="1">IF(AND(MAX(IF(O3353:O4352=O3354,X3353:X4352))=X3354,Y3354&lt;=B$1),P3354,"-")</f>
        <v>2432990101000</v>
      </c>
      <c r="C3354" s="4">
        <v>2</v>
      </c>
      <c r="D3354" s="4">
        <v>4</v>
      </c>
      <c r="E3354" s="4">
        <v>3</v>
      </c>
      <c r="F3354" s="4">
        <v>2</v>
      </c>
      <c r="G3354" s="4">
        <v>99</v>
      </c>
      <c r="H3354" s="4">
        <v>0</v>
      </c>
      <c r="I3354" s="4">
        <v>1</v>
      </c>
      <c r="J3354" s="4">
        <v>1</v>
      </c>
      <c r="K3354" s="4">
        <v>0</v>
      </c>
      <c r="L3354" s="4" t="s">
        <v>6312</v>
      </c>
      <c r="M3354" s="4" t="str">
        <f t="shared" si="214"/>
        <v>NIVEL-8</v>
      </c>
      <c r="N3354" s="4" t="str">
        <f t="shared" si="215"/>
        <v>2432990100000</v>
      </c>
      <c r="O3354" s="55" t="str">
        <f t="shared" si="216"/>
        <v>2432990101000</v>
      </c>
      <c r="P3354" s="105">
        <v>2432990101000</v>
      </c>
      <c r="Q3354" s="106" t="s">
        <v>6309</v>
      </c>
      <c r="R3354" s="108" t="s">
        <v>3630</v>
      </c>
      <c r="S3354" s="101" t="s">
        <v>36</v>
      </c>
      <c r="T3354" s="33">
        <v>2438109124000</v>
      </c>
      <c r="U3354" s="33" t="s">
        <v>21</v>
      </c>
      <c r="V3354" s="34" t="s">
        <v>3631</v>
      </c>
      <c r="W3354" s="58" t="s">
        <v>24</v>
      </c>
      <c r="X3354" s="58">
        <v>44927</v>
      </c>
      <c r="Y3354" s="58">
        <v>44927</v>
      </c>
      <c r="Z3354" s="93" t="s">
        <v>25</v>
      </c>
    </row>
    <row r="3355" spans="1:26" s="5" customFormat="1" ht="27" customHeight="1" x14ac:dyDescent="0.25">
      <c r="A3355" s="99">
        <f t="shared" si="213"/>
        <v>1</v>
      </c>
      <c r="B3355" s="97">
        <f t="array" aca="1" ref="B3355" ca="1">IF(AND(MAX(IF(O3354:O4353=O3355,X3354:X4353))=X3355,Y3355&lt;=B$1),P3355,"-")</f>
        <v>2432990102000</v>
      </c>
      <c r="C3355" s="4">
        <v>2</v>
      </c>
      <c r="D3355" s="4">
        <v>4</v>
      </c>
      <c r="E3355" s="4">
        <v>3</v>
      </c>
      <c r="F3355" s="4">
        <v>2</v>
      </c>
      <c r="G3355" s="4">
        <v>99</v>
      </c>
      <c r="H3355" s="4">
        <v>0</v>
      </c>
      <c r="I3355" s="4">
        <v>1</v>
      </c>
      <c r="J3355" s="4">
        <v>2</v>
      </c>
      <c r="K3355" s="4">
        <v>0</v>
      </c>
      <c r="L3355" s="4" t="s">
        <v>6312</v>
      </c>
      <c r="M3355" s="4" t="str">
        <f t="shared" si="214"/>
        <v>NIVEL-8</v>
      </c>
      <c r="N3355" s="4" t="str">
        <f t="shared" si="215"/>
        <v>2432990100000</v>
      </c>
      <c r="O3355" s="55" t="str">
        <f t="shared" si="216"/>
        <v>2432990102000</v>
      </c>
      <c r="P3355" s="105">
        <v>2432990102000</v>
      </c>
      <c r="Q3355" s="106" t="s">
        <v>6309</v>
      </c>
      <c r="R3355" s="108" t="s">
        <v>3634</v>
      </c>
      <c r="S3355" s="101" t="s">
        <v>36</v>
      </c>
      <c r="T3355" s="33">
        <v>2438109125000</v>
      </c>
      <c r="U3355" s="33" t="s">
        <v>21</v>
      </c>
      <c r="V3355" s="34" t="s">
        <v>3635</v>
      </c>
      <c r="W3355" s="58" t="s">
        <v>24</v>
      </c>
      <c r="X3355" s="58">
        <v>44927</v>
      </c>
      <c r="Y3355" s="58">
        <v>44927</v>
      </c>
      <c r="Z3355" s="93" t="s">
        <v>25</v>
      </c>
    </row>
    <row r="3356" spans="1:26" s="5" customFormat="1" ht="27" customHeight="1" x14ac:dyDescent="0.25">
      <c r="A3356" s="99">
        <f t="shared" si="213"/>
        <v>1</v>
      </c>
      <c r="B3356" s="97">
        <f t="array" aca="1" ref="B3356" ca="1">IF(AND(MAX(IF(O3355:O4354=O3356,X3355:X4354))=X3356,Y3356&lt;=B$1),P3356,"-")</f>
        <v>2432990103000</v>
      </c>
      <c r="C3356" s="4">
        <v>2</v>
      </c>
      <c r="D3356" s="4">
        <v>4</v>
      </c>
      <c r="E3356" s="4">
        <v>3</v>
      </c>
      <c r="F3356" s="4">
        <v>2</v>
      </c>
      <c r="G3356" s="4">
        <v>99</v>
      </c>
      <c r="H3356" s="4">
        <v>0</v>
      </c>
      <c r="I3356" s="4">
        <v>1</v>
      </c>
      <c r="J3356" s="4">
        <v>3</v>
      </c>
      <c r="K3356" s="4">
        <v>0</v>
      </c>
      <c r="L3356" s="4" t="s">
        <v>6312</v>
      </c>
      <c r="M3356" s="4" t="str">
        <f t="shared" si="214"/>
        <v>NIVEL-8</v>
      </c>
      <c r="N3356" s="4" t="str">
        <f t="shared" si="215"/>
        <v>2432990100000</v>
      </c>
      <c r="O3356" s="55" t="str">
        <f t="shared" si="216"/>
        <v>2432990103000</v>
      </c>
      <c r="P3356" s="105">
        <v>2432990103000</v>
      </c>
      <c r="Q3356" s="106" t="s">
        <v>6309</v>
      </c>
      <c r="R3356" s="108" t="s">
        <v>3638</v>
      </c>
      <c r="S3356" s="101" t="s">
        <v>36</v>
      </c>
      <c r="T3356" s="33">
        <v>2438109101000</v>
      </c>
      <c r="U3356" s="33" t="s">
        <v>21</v>
      </c>
      <c r="V3356" s="34" t="s">
        <v>3639</v>
      </c>
      <c r="W3356" s="58" t="s">
        <v>24</v>
      </c>
      <c r="X3356" s="58">
        <v>44927</v>
      </c>
      <c r="Y3356" s="58">
        <v>44927</v>
      </c>
      <c r="Z3356" s="93" t="s">
        <v>25</v>
      </c>
    </row>
    <row r="3357" spans="1:26" s="5" customFormat="1" ht="27" customHeight="1" x14ac:dyDescent="0.25">
      <c r="A3357" s="99">
        <f t="shared" si="213"/>
        <v>1</v>
      </c>
      <c r="B3357" s="97">
        <f t="array" aca="1" ref="B3357" ca="1">IF(AND(MAX(IF(O3356:O4355=O3357,X3356:X4355))=X3357,Y3357&lt;=B$1),P3357,"-")</f>
        <v>2432990104000</v>
      </c>
      <c r="C3357" s="4">
        <v>2</v>
      </c>
      <c r="D3357" s="4">
        <v>4</v>
      </c>
      <c r="E3357" s="4">
        <v>3</v>
      </c>
      <c r="F3357" s="4">
        <v>2</v>
      </c>
      <c r="G3357" s="4">
        <v>99</v>
      </c>
      <c r="H3357" s="4">
        <v>0</v>
      </c>
      <c r="I3357" s="4">
        <v>1</v>
      </c>
      <c r="J3357" s="4">
        <v>4</v>
      </c>
      <c r="K3357" s="4">
        <v>0</v>
      </c>
      <c r="L3357" s="4" t="s">
        <v>6312</v>
      </c>
      <c r="M3357" s="4" t="str">
        <f t="shared" si="214"/>
        <v>NIVEL-8</v>
      </c>
      <c r="N3357" s="4" t="str">
        <f t="shared" si="215"/>
        <v>2432990100000</v>
      </c>
      <c r="O3357" s="55" t="str">
        <f t="shared" si="216"/>
        <v>2432990104000</v>
      </c>
      <c r="P3357" s="105">
        <v>2432990104000</v>
      </c>
      <c r="Q3357" s="106" t="s">
        <v>6309</v>
      </c>
      <c r="R3357" s="108" t="s">
        <v>3640</v>
      </c>
      <c r="S3357" s="101" t="s">
        <v>36</v>
      </c>
      <c r="T3357" s="33">
        <v>2438109102000</v>
      </c>
      <c r="U3357" s="33" t="s">
        <v>21</v>
      </c>
      <c r="V3357" s="34" t="s">
        <v>3641</v>
      </c>
      <c r="W3357" s="58" t="s">
        <v>24</v>
      </c>
      <c r="X3357" s="58">
        <v>44927</v>
      </c>
      <c r="Y3357" s="58">
        <v>44927</v>
      </c>
      <c r="Z3357" s="93" t="s">
        <v>25</v>
      </c>
    </row>
    <row r="3358" spans="1:26" s="5" customFormat="1" ht="27" customHeight="1" x14ac:dyDescent="0.25">
      <c r="A3358" s="99">
        <f t="shared" si="213"/>
        <v>1</v>
      </c>
      <c r="B3358" s="97">
        <f t="array" aca="1" ref="B3358" ca="1">IF(AND(MAX(IF(O3357:O4356=O3358,X3357:X4356))=X3358,Y3358&lt;=B$1),P3358,"-")</f>
        <v>2432990105000</v>
      </c>
      <c r="C3358" s="4">
        <v>2</v>
      </c>
      <c r="D3358" s="4">
        <v>4</v>
      </c>
      <c r="E3358" s="4">
        <v>3</v>
      </c>
      <c r="F3358" s="4">
        <v>2</v>
      </c>
      <c r="G3358" s="4">
        <v>99</v>
      </c>
      <c r="H3358" s="4">
        <v>0</v>
      </c>
      <c r="I3358" s="4">
        <v>1</v>
      </c>
      <c r="J3358" s="4">
        <v>5</v>
      </c>
      <c r="K3358" s="4">
        <v>0</v>
      </c>
      <c r="L3358" s="4" t="s">
        <v>6312</v>
      </c>
      <c r="M3358" s="4" t="str">
        <f t="shared" si="214"/>
        <v>NIVEL-8</v>
      </c>
      <c r="N3358" s="4" t="str">
        <f t="shared" si="215"/>
        <v>2432990100000</v>
      </c>
      <c r="O3358" s="55" t="str">
        <f t="shared" si="216"/>
        <v>2432990105000</v>
      </c>
      <c r="P3358" s="105">
        <v>2432990105000</v>
      </c>
      <c r="Q3358" s="106" t="s">
        <v>6309</v>
      </c>
      <c r="R3358" s="108" t="s">
        <v>3644</v>
      </c>
      <c r="S3358" s="101" t="s">
        <v>36</v>
      </c>
      <c r="T3358" s="33">
        <v>2438109103000</v>
      </c>
      <c r="U3358" s="33" t="s">
        <v>21</v>
      </c>
      <c r="V3358" s="34" t="s">
        <v>3645</v>
      </c>
      <c r="W3358" s="58" t="s">
        <v>24</v>
      </c>
      <c r="X3358" s="58">
        <v>44927</v>
      </c>
      <c r="Y3358" s="58">
        <v>44927</v>
      </c>
      <c r="Z3358" s="93" t="s">
        <v>25</v>
      </c>
    </row>
    <row r="3359" spans="1:26" s="5" customFormat="1" ht="27" customHeight="1" x14ac:dyDescent="0.25">
      <c r="A3359" s="99">
        <f t="shared" si="213"/>
        <v>1</v>
      </c>
      <c r="B3359" s="97">
        <f t="array" aca="1" ref="B3359" ca="1">IF(AND(MAX(IF(O3358:O4357=O3359,X3358:X4357))=X3359,Y3359&lt;=B$1),P3359,"-")</f>
        <v>2432990105001</v>
      </c>
      <c r="C3359" s="4">
        <v>2</v>
      </c>
      <c r="D3359" s="4">
        <v>4</v>
      </c>
      <c r="E3359" s="4">
        <v>3</v>
      </c>
      <c r="F3359" s="4">
        <v>2</v>
      </c>
      <c r="G3359" s="4">
        <v>99</v>
      </c>
      <c r="H3359" s="4">
        <v>0</v>
      </c>
      <c r="I3359" s="4">
        <v>1</v>
      </c>
      <c r="J3359" s="4">
        <v>5</v>
      </c>
      <c r="K3359" s="4">
        <v>1</v>
      </c>
      <c r="L3359" s="4" t="s">
        <v>6312</v>
      </c>
      <c r="M3359" s="4" t="str">
        <f t="shared" si="214"/>
        <v>NIVEL-9</v>
      </c>
      <c r="N3359" s="4" t="str">
        <f t="shared" si="215"/>
        <v>2432990105000</v>
      </c>
      <c r="O3359" s="55" t="str">
        <f t="shared" si="216"/>
        <v>2432990105001</v>
      </c>
      <c r="P3359" s="105">
        <v>2432990105001</v>
      </c>
      <c r="Q3359" s="106" t="s">
        <v>6308</v>
      </c>
      <c r="R3359" s="108" t="s">
        <v>3646</v>
      </c>
      <c r="S3359" s="101" t="s">
        <v>107</v>
      </c>
      <c r="T3359" s="33" t="s">
        <v>25</v>
      </c>
      <c r="U3359" s="33" t="s">
        <v>25</v>
      </c>
      <c r="V3359" s="34" t="s">
        <v>25</v>
      </c>
      <c r="W3359" s="58" t="s">
        <v>605</v>
      </c>
      <c r="X3359" s="58">
        <v>45404</v>
      </c>
      <c r="Y3359" s="58">
        <v>45404</v>
      </c>
      <c r="Z3359" s="93"/>
    </row>
    <row r="3360" spans="1:26" s="5" customFormat="1" ht="27" customHeight="1" x14ac:dyDescent="0.25">
      <c r="A3360" s="99">
        <f t="shared" si="213"/>
        <v>1</v>
      </c>
      <c r="B3360" s="97">
        <f t="array" aca="1" ref="B3360" ca="1">IF(AND(MAX(IF(O3359:O4358=O3360,X3359:X4358))=X3360,Y3360&lt;=B$1),P3360,"-")</f>
        <v>2432990106000</v>
      </c>
      <c r="C3360" s="4">
        <v>2</v>
      </c>
      <c r="D3360" s="4">
        <v>4</v>
      </c>
      <c r="E3360" s="4">
        <v>3</v>
      </c>
      <c r="F3360" s="4">
        <v>2</v>
      </c>
      <c r="G3360" s="4">
        <v>99</v>
      </c>
      <c r="H3360" s="4">
        <v>0</v>
      </c>
      <c r="I3360" s="4">
        <v>1</v>
      </c>
      <c r="J3360" s="4">
        <v>6</v>
      </c>
      <c r="K3360" s="4">
        <v>0</v>
      </c>
      <c r="L3360" s="4" t="s">
        <v>6312</v>
      </c>
      <c r="M3360" s="4" t="str">
        <f t="shared" si="214"/>
        <v>NIVEL-8</v>
      </c>
      <c r="N3360" s="4" t="str">
        <f t="shared" si="215"/>
        <v>2432990100000</v>
      </c>
      <c r="O3360" s="55" t="str">
        <f t="shared" si="216"/>
        <v>2432990106000</v>
      </c>
      <c r="P3360" s="105">
        <v>2432990106000</v>
      </c>
      <c r="Q3360" s="106" t="s">
        <v>6309</v>
      </c>
      <c r="R3360" s="108" t="s">
        <v>3648</v>
      </c>
      <c r="S3360" s="101" t="s">
        <v>36</v>
      </c>
      <c r="T3360" s="33">
        <v>2438109104000</v>
      </c>
      <c r="U3360" s="33" t="s">
        <v>21</v>
      </c>
      <c r="V3360" s="34" t="s">
        <v>5206</v>
      </c>
      <c r="W3360" s="58" t="s">
        <v>24</v>
      </c>
      <c r="X3360" s="58">
        <v>44927</v>
      </c>
      <c r="Y3360" s="58">
        <v>44927</v>
      </c>
      <c r="Z3360" s="93" t="s">
        <v>25</v>
      </c>
    </row>
    <row r="3361" spans="1:26" s="5" customFormat="1" ht="27" customHeight="1" x14ac:dyDescent="0.25">
      <c r="A3361" s="99">
        <f t="shared" si="213"/>
        <v>1</v>
      </c>
      <c r="B3361" s="97">
        <f t="array" aca="1" ref="B3361" ca="1">IF(AND(MAX(IF(O3360:O4359=O3361,X3360:X4359))=X3361,Y3361&lt;=B$1),P3361,"-")</f>
        <v>2432990107000</v>
      </c>
      <c r="C3361" s="4">
        <v>2</v>
      </c>
      <c r="D3361" s="4">
        <v>4</v>
      </c>
      <c r="E3361" s="4">
        <v>3</v>
      </c>
      <c r="F3361" s="4">
        <v>2</v>
      </c>
      <c r="G3361" s="4">
        <v>99</v>
      </c>
      <c r="H3361" s="4">
        <v>0</v>
      </c>
      <c r="I3361" s="4">
        <v>1</v>
      </c>
      <c r="J3361" s="4">
        <v>7</v>
      </c>
      <c r="K3361" s="4">
        <v>0</v>
      </c>
      <c r="L3361" s="4" t="s">
        <v>6312</v>
      </c>
      <c r="M3361" s="4" t="str">
        <f t="shared" si="214"/>
        <v>NIVEL-8</v>
      </c>
      <c r="N3361" s="4" t="str">
        <f t="shared" si="215"/>
        <v>2432990100000</v>
      </c>
      <c r="O3361" s="55" t="str">
        <f t="shared" si="216"/>
        <v>2432990107000</v>
      </c>
      <c r="P3361" s="105">
        <v>2432990107000</v>
      </c>
      <c r="Q3361" s="106" t="s">
        <v>6309</v>
      </c>
      <c r="R3361" s="108" t="s">
        <v>3650</v>
      </c>
      <c r="S3361" s="101" t="s">
        <v>36</v>
      </c>
      <c r="T3361" s="33">
        <v>2438109105000</v>
      </c>
      <c r="U3361" s="33" t="s">
        <v>21</v>
      </c>
      <c r="V3361" s="34" t="s">
        <v>3651</v>
      </c>
      <c r="W3361" s="58" t="s">
        <v>24</v>
      </c>
      <c r="X3361" s="58">
        <v>44927</v>
      </c>
      <c r="Y3361" s="58">
        <v>44927</v>
      </c>
      <c r="Z3361" s="93" t="s">
        <v>25</v>
      </c>
    </row>
    <row r="3362" spans="1:26" s="5" customFormat="1" ht="27" customHeight="1" x14ac:dyDescent="0.25">
      <c r="A3362" s="99">
        <f t="shared" si="213"/>
        <v>1</v>
      </c>
      <c r="B3362" s="97">
        <f t="array" aca="1" ref="B3362" ca="1">IF(AND(MAX(IF(O3361:O4360=O3362,X3361:X4360))=X3362,Y3362&lt;=B$1),P3362,"-")</f>
        <v>2432990107001</v>
      </c>
      <c r="C3362" s="4">
        <v>2</v>
      </c>
      <c r="D3362" s="4">
        <v>4</v>
      </c>
      <c r="E3362" s="4">
        <v>3</v>
      </c>
      <c r="F3362" s="4">
        <v>2</v>
      </c>
      <c r="G3362" s="4">
        <v>99</v>
      </c>
      <c r="H3362" s="4">
        <v>0</v>
      </c>
      <c r="I3362" s="4">
        <v>1</v>
      </c>
      <c r="J3362" s="4">
        <v>7</v>
      </c>
      <c r="K3362" s="4">
        <v>1</v>
      </c>
      <c r="L3362" s="4" t="s">
        <v>6312</v>
      </c>
      <c r="M3362" s="4" t="str">
        <f t="shared" si="214"/>
        <v>NIVEL-9</v>
      </c>
      <c r="N3362" s="4" t="str">
        <f t="shared" si="215"/>
        <v>2432990107000</v>
      </c>
      <c r="O3362" s="55" t="str">
        <f t="shared" si="216"/>
        <v>2432990107001</v>
      </c>
      <c r="P3362" s="105">
        <v>2432990107001</v>
      </c>
      <c r="Q3362" s="106" t="s">
        <v>6308</v>
      </c>
      <c r="R3362" s="108" t="s">
        <v>3652</v>
      </c>
      <c r="S3362" s="101" t="s">
        <v>36</v>
      </c>
      <c r="T3362" s="33">
        <v>2438109105001</v>
      </c>
      <c r="U3362" s="33" t="s">
        <v>40</v>
      </c>
      <c r="V3362" s="34" t="s">
        <v>3653</v>
      </c>
      <c r="W3362" s="58" t="s">
        <v>24</v>
      </c>
      <c r="X3362" s="58">
        <v>44927</v>
      </c>
      <c r="Y3362" s="58">
        <v>44927</v>
      </c>
      <c r="Z3362" s="93" t="s">
        <v>25</v>
      </c>
    </row>
    <row r="3363" spans="1:26" s="5" customFormat="1" ht="27" customHeight="1" x14ac:dyDescent="0.25">
      <c r="A3363" s="99">
        <f t="shared" si="213"/>
        <v>1</v>
      </c>
      <c r="B3363" s="97">
        <f t="array" aca="1" ref="B3363" ca="1">IF(AND(MAX(IF(O3362:O4361=O3363,X3362:X4361))=X3363,Y3363&lt;=B$1),P3363,"-")</f>
        <v>2432990108000</v>
      </c>
      <c r="C3363" s="4">
        <v>2</v>
      </c>
      <c r="D3363" s="4">
        <v>4</v>
      </c>
      <c r="E3363" s="4">
        <v>3</v>
      </c>
      <c r="F3363" s="4">
        <v>2</v>
      </c>
      <c r="G3363" s="4">
        <v>99</v>
      </c>
      <c r="H3363" s="4">
        <v>0</v>
      </c>
      <c r="I3363" s="4">
        <v>1</v>
      </c>
      <c r="J3363" s="4">
        <v>8</v>
      </c>
      <c r="K3363" s="4">
        <v>0</v>
      </c>
      <c r="L3363" s="4" t="s">
        <v>6312</v>
      </c>
      <c r="M3363" s="4" t="str">
        <f t="shared" si="214"/>
        <v>NIVEL-8</v>
      </c>
      <c r="N3363" s="4" t="str">
        <f t="shared" si="215"/>
        <v>2432990100000</v>
      </c>
      <c r="O3363" s="55" t="str">
        <f t="shared" si="216"/>
        <v>2432990108000</v>
      </c>
      <c r="P3363" s="105">
        <v>2432990108000</v>
      </c>
      <c r="Q3363" s="106" t="s">
        <v>6309</v>
      </c>
      <c r="R3363" s="108" t="s">
        <v>3654</v>
      </c>
      <c r="S3363" s="101" t="s">
        <v>36</v>
      </c>
      <c r="T3363" s="33">
        <v>2438109106000</v>
      </c>
      <c r="U3363" s="33" t="s">
        <v>21</v>
      </c>
      <c r="V3363" s="34" t="s">
        <v>3655</v>
      </c>
      <c r="W3363" s="58" t="s">
        <v>24</v>
      </c>
      <c r="X3363" s="58">
        <v>44927</v>
      </c>
      <c r="Y3363" s="58">
        <v>44927</v>
      </c>
      <c r="Z3363" s="93" t="s">
        <v>25</v>
      </c>
    </row>
    <row r="3364" spans="1:26" s="5" customFormat="1" ht="27" customHeight="1" x14ac:dyDescent="0.25">
      <c r="A3364" s="99">
        <f t="shared" si="213"/>
        <v>1</v>
      </c>
      <c r="B3364" s="97">
        <f t="array" aca="1" ref="B3364" ca="1">IF(AND(MAX(IF(O3363:O4362=O3364,X3363:X4362))=X3364,Y3364&lt;=B$1),P3364,"-")</f>
        <v>2432990109000</v>
      </c>
      <c r="C3364" s="4">
        <v>2</v>
      </c>
      <c r="D3364" s="4">
        <v>4</v>
      </c>
      <c r="E3364" s="4">
        <v>3</v>
      </c>
      <c r="F3364" s="4">
        <v>2</v>
      </c>
      <c r="G3364" s="4">
        <v>99</v>
      </c>
      <c r="H3364" s="4">
        <v>0</v>
      </c>
      <c r="I3364" s="4">
        <v>1</v>
      </c>
      <c r="J3364" s="4">
        <v>9</v>
      </c>
      <c r="K3364" s="4">
        <v>0</v>
      </c>
      <c r="L3364" s="4" t="s">
        <v>6312</v>
      </c>
      <c r="M3364" s="4" t="str">
        <f t="shared" si="214"/>
        <v>NIVEL-8</v>
      </c>
      <c r="N3364" s="4" t="str">
        <f t="shared" si="215"/>
        <v>2432990100000</v>
      </c>
      <c r="O3364" s="55" t="str">
        <f t="shared" si="216"/>
        <v>2432990109000</v>
      </c>
      <c r="P3364" s="105">
        <v>2432990109000</v>
      </c>
      <c r="Q3364" s="106" t="s">
        <v>6309</v>
      </c>
      <c r="R3364" s="108" t="s">
        <v>3656</v>
      </c>
      <c r="S3364" s="101" t="s">
        <v>36</v>
      </c>
      <c r="T3364" s="33">
        <v>2438109107000</v>
      </c>
      <c r="U3364" s="33" t="s">
        <v>21</v>
      </c>
      <c r="V3364" s="34" t="s">
        <v>3657</v>
      </c>
      <c r="W3364" s="58" t="s">
        <v>24</v>
      </c>
      <c r="X3364" s="58">
        <v>44927</v>
      </c>
      <c r="Y3364" s="58">
        <v>44927</v>
      </c>
      <c r="Z3364" s="93" t="s">
        <v>25</v>
      </c>
    </row>
    <row r="3365" spans="1:26" s="5" customFormat="1" ht="27" customHeight="1" x14ac:dyDescent="0.25">
      <c r="A3365" s="99">
        <f t="shared" si="213"/>
        <v>1</v>
      </c>
      <c r="B3365" s="97">
        <f t="array" aca="1" ref="B3365" ca="1">IF(AND(MAX(IF(O3364:O4363=O3365,X3364:X4363))=X3365,Y3365&lt;=B$1),P3365,"-")</f>
        <v>2432990110000</v>
      </c>
      <c r="C3365" s="4">
        <v>2</v>
      </c>
      <c r="D3365" s="4">
        <v>4</v>
      </c>
      <c r="E3365" s="4">
        <v>3</v>
      </c>
      <c r="F3365" s="4">
        <v>2</v>
      </c>
      <c r="G3365" s="4">
        <v>99</v>
      </c>
      <c r="H3365" s="4">
        <v>0</v>
      </c>
      <c r="I3365" s="4">
        <v>1</v>
      </c>
      <c r="J3365" s="4">
        <v>10</v>
      </c>
      <c r="K3365" s="4">
        <v>0</v>
      </c>
      <c r="L3365" s="4" t="s">
        <v>6312</v>
      </c>
      <c r="M3365" s="4" t="str">
        <f t="shared" si="214"/>
        <v>NIVEL-8</v>
      </c>
      <c r="N3365" s="4" t="str">
        <f t="shared" si="215"/>
        <v>2432990100000</v>
      </c>
      <c r="O3365" s="55" t="str">
        <f t="shared" si="216"/>
        <v>2432990110000</v>
      </c>
      <c r="P3365" s="105">
        <v>2432990110000</v>
      </c>
      <c r="Q3365" s="106" t="s">
        <v>6309</v>
      </c>
      <c r="R3365" s="108" t="s">
        <v>3658</v>
      </c>
      <c r="S3365" s="101" t="s">
        <v>36</v>
      </c>
      <c r="T3365" s="33">
        <v>2438109108000</v>
      </c>
      <c r="U3365" s="33" t="s">
        <v>21</v>
      </c>
      <c r="V3365" s="34" t="s">
        <v>3659</v>
      </c>
      <c r="W3365" s="58" t="s">
        <v>24</v>
      </c>
      <c r="X3365" s="58">
        <v>44927</v>
      </c>
      <c r="Y3365" s="58">
        <v>44927</v>
      </c>
      <c r="Z3365" s="93" t="s">
        <v>25</v>
      </c>
    </row>
    <row r="3366" spans="1:26" s="5" customFormat="1" ht="27" customHeight="1" x14ac:dyDescent="0.25">
      <c r="A3366" s="99">
        <f t="shared" si="213"/>
        <v>1</v>
      </c>
      <c r="B3366" s="97">
        <f t="array" aca="1" ref="B3366" ca="1">IF(AND(MAX(IF(O3365:O4364=O3366,X3365:X4364))=X3366,Y3366&lt;=B$1),P3366,"-")</f>
        <v>2432990111000</v>
      </c>
      <c r="C3366" s="4">
        <v>2</v>
      </c>
      <c r="D3366" s="4">
        <v>4</v>
      </c>
      <c r="E3366" s="4">
        <v>3</v>
      </c>
      <c r="F3366" s="4">
        <v>2</v>
      </c>
      <c r="G3366" s="4">
        <v>99</v>
      </c>
      <c r="H3366" s="4">
        <v>0</v>
      </c>
      <c r="I3366" s="4">
        <v>1</v>
      </c>
      <c r="J3366" s="4">
        <v>11</v>
      </c>
      <c r="K3366" s="4">
        <v>0</v>
      </c>
      <c r="L3366" s="4" t="s">
        <v>6312</v>
      </c>
      <c r="M3366" s="4" t="str">
        <f t="shared" si="214"/>
        <v>NIVEL-8</v>
      </c>
      <c r="N3366" s="4" t="str">
        <f t="shared" si="215"/>
        <v>2432990100000</v>
      </c>
      <c r="O3366" s="55" t="str">
        <f t="shared" si="216"/>
        <v>2432990111000</v>
      </c>
      <c r="P3366" s="105">
        <v>2432990111000</v>
      </c>
      <c r="Q3366" s="106" t="s">
        <v>6309</v>
      </c>
      <c r="R3366" s="108" t="s">
        <v>3660</v>
      </c>
      <c r="S3366" s="101" t="s">
        <v>36</v>
      </c>
      <c r="T3366" s="33">
        <v>2438109109000</v>
      </c>
      <c r="U3366" s="33" t="s">
        <v>21</v>
      </c>
      <c r="V3366" s="34" t="s">
        <v>3661</v>
      </c>
      <c r="W3366" s="58" t="s">
        <v>24</v>
      </c>
      <c r="X3366" s="58">
        <v>44927</v>
      </c>
      <c r="Y3366" s="58">
        <v>44927</v>
      </c>
      <c r="Z3366" s="93" t="s">
        <v>25</v>
      </c>
    </row>
    <row r="3367" spans="1:26" s="5" customFormat="1" ht="27" customHeight="1" x14ac:dyDescent="0.25">
      <c r="A3367" s="99">
        <f t="shared" si="213"/>
        <v>1</v>
      </c>
      <c r="B3367" s="97">
        <f t="array" aca="1" ref="B3367" ca="1">IF(AND(MAX(IF(O3366:O4365=O3367,X3366:X4365))=X3367,Y3367&lt;=B$1),P3367,"-")</f>
        <v>2432990112000</v>
      </c>
      <c r="C3367" s="4">
        <v>2</v>
      </c>
      <c r="D3367" s="4">
        <v>4</v>
      </c>
      <c r="E3367" s="4">
        <v>3</v>
      </c>
      <c r="F3367" s="4">
        <v>2</v>
      </c>
      <c r="G3367" s="4">
        <v>99</v>
      </c>
      <c r="H3367" s="4">
        <v>0</v>
      </c>
      <c r="I3367" s="4">
        <v>1</v>
      </c>
      <c r="J3367" s="4">
        <v>12</v>
      </c>
      <c r="K3367" s="4">
        <v>0</v>
      </c>
      <c r="L3367" s="4" t="s">
        <v>6312</v>
      </c>
      <c r="M3367" s="4" t="str">
        <f t="shared" si="214"/>
        <v>NIVEL-8</v>
      </c>
      <c r="N3367" s="4" t="str">
        <f t="shared" si="215"/>
        <v>2432990100000</v>
      </c>
      <c r="O3367" s="55" t="str">
        <f t="shared" si="216"/>
        <v>2432990112000</v>
      </c>
      <c r="P3367" s="105">
        <v>2432990112000</v>
      </c>
      <c r="Q3367" s="106" t="s">
        <v>6309</v>
      </c>
      <c r="R3367" s="108" t="s">
        <v>3662</v>
      </c>
      <c r="S3367" s="101" t="s">
        <v>36</v>
      </c>
      <c r="T3367" s="33">
        <v>2438109110000</v>
      </c>
      <c r="U3367" s="33" t="s">
        <v>21</v>
      </c>
      <c r="V3367" s="34" t="s">
        <v>3663</v>
      </c>
      <c r="W3367" s="58" t="s">
        <v>24</v>
      </c>
      <c r="X3367" s="58">
        <v>44927</v>
      </c>
      <c r="Y3367" s="58">
        <v>44927</v>
      </c>
      <c r="Z3367" s="93" t="s">
        <v>25</v>
      </c>
    </row>
    <row r="3368" spans="1:26" s="5" customFormat="1" ht="27" customHeight="1" x14ac:dyDescent="0.25">
      <c r="A3368" s="99">
        <f t="shared" si="213"/>
        <v>1</v>
      </c>
      <c r="B3368" s="97">
        <f t="array" aca="1" ref="B3368" ca="1">IF(AND(MAX(IF(O3367:O4366=O3368,X3367:X4366))=X3368,Y3368&lt;=B$1),P3368,"-")</f>
        <v>2432990113000</v>
      </c>
      <c r="C3368" s="4">
        <v>2</v>
      </c>
      <c r="D3368" s="4">
        <v>4</v>
      </c>
      <c r="E3368" s="4">
        <v>3</v>
      </c>
      <c r="F3368" s="4">
        <v>2</v>
      </c>
      <c r="G3368" s="4">
        <v>99</v>
      </c>
      <c r="H3368" s="4">
        <v>0</v>
      </c>
      <c r="I3368" s="4">
        <v>1</v>
      </c>
      <c r="J3368" s="4">
        <v>13</v>
      </c>
      <c r="K3368" s="4">
        <v>0</v>
      </c>
      <c r="L3368" s="4" t="s">
        <v>6312</v>
      </c>
      <c r="M3368" s="4" t="str">
        <f t="shared" si="214"/>
        <v>NIVEL-8</v>
      </c>
      <c r="N3368" s="4" t="str">
        <f t="shared" si="215"/>
        <v>2432990100000</v>
      </c>
      <c r="O3368" s="55" t="str">
        <f t="shared" si="216"/>
        <v>2432990113000</v>
      </c>
      <c r="P3368" s="105">
        <v>2432990113000</v>
      </c>
      <c r="Q3368" s="106" t="s">
        <v>6309</v>
      </c>
      <c r="R3368" s="108" t="s">
        <v>3664</v>
      </c>
      <c r="S3368" s="101" t="s">
        <v>36</v>
      </c>
      <c r="T3368" s="33">
        <v>2438109111000</v>
      </c>
      <c r="U3368" s="33" t="s">
        <v>21</v>
      </c>
      <c r="V3368" s="34" t="s">
        <v>5207</v>
      </c>
      <c r="W3368" s="58" t="s">
        <v>24</v>
      </c>
      <c r="X3368" s="58">
        <v>44927</v>
      </c>
      <c r="Y3368" s="58">
        <v>44927</v>
      </c>
      <c r="Z3368" s="93" t="s">
        <v>25</v>
      </c>
    </row>
    <row r="3369" spans="1:26" s="5" customFormat="1" ht="27" customHeight="1" x14ac:dyDescent="0.25">
      <c r="A3369" s="99">
        <f t="shared" si="213"/>
        <v>1</v>
      </c>
      <c r="B3369" s="97">
        <f t="array" aca="1" ref="B3369" ca="1">IF(AND(MAX(IF(O3368:O4367=O3369,X3368:X4367))=X3369,Y3369&lt;=B$1),P3369,"-")</f>
        <v>2432990114000</v>
      </c>
      <c r="C3369" s="4">
        <v>2</v>
      </c>
      <c r="D3369" s="4">
        <v>4</v>
      </c>
      <c r="E3369" s="4">
        <v>3</v>
      </c>
      <c r="F3369" s="4">
        <v>2</v>
      </c>
      <c r="G3369" s="4">
        <v>99</v>
      </c>
      <c r="H3369" s="4">
        <v>0</v>
      </c>
      <c r="I3369" s="4">
        <v>1</v>
      </c>
      <c r="J3369" s="4">
        <v>14</v>
      </c>
      <c r="K3369" s="4">
        <v>0</v>
      </c>
      <c r="L3369" s="4" t="s">
        <v>6312</v>
      </c>
      <c r="M3369" s="4" t="str">
        <f t="shared" si="214"/>
        <v>NIVEL-8</v>
      </c>
      <c r="N3369" s="4" t="str">
        <f t="shared" si="215"/>
        <v>2432990100000</v>
      </c>
      <c r="O3369" s="55" t="str">
        <f t="shared" si="216"/>
        <v>2432990114000</v>
      </c>
      <c r="P3369" s="105">
        <v>2432990114000</v>
      </c>
      <c r="Q3369" s="106" t="s">
        <v>6309</v>
      </c>
      <c r="R3369" s="108" t="s">
        <v>3666</v>
      </c>
      <c r="S3369" s="101" t="s">
        <v>36</v>
      </c>
      <c r="T3369" s="33">
        <v>2438109112000</v>
      </c>
      <c r="U3369" s="33" t="s">
        <v>21</v>
      </c>
      <c r="V3369" s="34" t="s">
        <v>3667</v>
      </c>
      <c r="W3369" s="58" t="s">
        <v>24</v>
      </c>
      <c r="X3369" s="58">
        <v>44927</v>
      </c>
      <c r="Y3369" s="58">
        <v>44927</v>
      </c>
      <c r="Z3369" s="93" t="s">
        <v>25</v>
      </c>
    </row>
    <row r="3370" spans="1:26" s="5" customFormat="1" ht="27" customHeight="1" x14ac:dyDescent="0.25">
      <c r="A3370" s="99">
        <f t="shared" si="213"/>
        <v>1</v>
      </c>
      <c r="B3370" s="97">
        <f t="array" aca="1" ref="B3370" ca="1">IF(AND(MAX(IF(O3369:O4368=O3370,X3369:X4368))=X3370,Y3370&lt;=B$1),P3370,"-")</f>
        <v>2432990115000</v>
      </c>
      <c r="C3370" s="4">
        <v>2</v>
      </c>
      <c r="D3370" s="4">
        <v>4</v>
      </c>
      <c r="E3370" s="4">
        <v>3</v>
      </c>
      <c r="F3370" s="4">
        <v>2</v>
      </c>
      <c r="G3370" s="4">
        <v>99</v>
      </c>
      <c r="H3370" s="4">
        <v>0</v>
      </c>
      <c r="I3370" s="4">
        <v>1</v>
      </c>
      <c r="J3370" s="4">
        <v>15</v>
      </c>
      <c r="K3370" s="4">
        <v>0</v>
      </c>
      <c r="L3370" s="4" t="s">
        <v>6312</v>
      </c>
      <c r="M3370" s="4" t="str">
        <f t="shared" si="214"/>
        <v>NIVEL-8</v>
      </c>
      <c r="N3370" s="4" t="str">
        <f t="shared" si="215"/>
        <v>2432990100000</v>
      </c>
      <c r="O3370" s="55" t="str">
        <f t="shared" si="216"/>
        <v>2432990115000</v>
      </c>
      <c r="P3370" s="105">
        <v>2432990115000</v>
      </c>
      <c r="Q3370" s="106" t="s">
        <v>6309</v>
      </c>
      <c r="R3370" s="108" t="s">
        <v>3668</v>
      </c>
      <c r="S3370" s="101" t="s">
        <v>36</v>
      </c>
      <c r="T3370" s="33">
        <v>2438109113000</v>
      </c>
      <c r="U3370" s="33" t="s">
        <v>21</v>
      </c>
      <c r="V3370" s="34" t="s">
        <v>3669</v>
      </c>
      <c r="W3370" s="58" t="s">
        <v>24</v>
      </c>
      <c r="X3370" s="58">
        <v>44927</v>
      </c>
      <c r="Y3370" s="58">
        <v>44927</v>
      </c>
      <c r="Z3370" s="93" t="s">
        <v>25</v>
      </c>
    </row>
    <row r="3371" spans="1:26" s="5" customFormat="1" ht="27" customHeight="1" x14ac:dyDescent="0.25">
      <c r="A3371" s="99">
        <f t="shared" si="213"/>
        <v>1</v>
      </c>
      <c r="B3371" s="97">
        <f t="array" aca="1" ref="B3371" ca="1">IF(AND(MAX(IF(O3370:O4369=O3371,X3370:X4369))=X3371,Y3371&lt;=B$1),P3371,"-")</f>
        <v>2432990116000</v>
      </c>
      <c r="C3371" s="4">
        <v>2</v>
      </c>
      <c r="D3371" s="4">
        <v>4</v>
      </c>
      <c r="E3371" s="4">
        <v>3</v>
      </c>
      <c r="F3371" s="4">
        <v>2</v>
      </c>
      <c r="G3371" s="4">
        <v>99</v>
      </c>
      <c r="H3371" s="4">
        <v>0</v>
      </c>
      <c r="I3371" s="4">
        <v>1</v>
      </c>
      <c r="J3371" s="4">
        <v>16</v>
      </c>
      <c r="K3371" s="4">
        <v>0</v>
      </c>
      <c r="L3371" s="4" t="s">
        <v>6312</v>
      </c>
      <c r="M3371" s="4" t="str">
        <f t="shared" si="214"/>
        <v>NIVEL-8</v>
      </c>
      <c r="N3371" s="4" t="str">
        <f t="shared" si="215"/>
        <v>2432990100000</v>
      </c>
      <c r="O3371" s="55" t="str">
        <f t="shared" si="216"/>
        <v>2432990116000</v>
      </c>
      <c r="P3371" s="105">
        <v>2432990116000</v>
      </c>
      <c r="Q3371" s="106" t="s">
        <v>6309</v>
      </c>
      <c r="R3371" s="108" t="s">
        <v>3670</v>
      </c>
      <c r="S3371" s="101" t="s">
        <v>36</v>
      </c>
      <c r="T3371" s="33">
        <v>2438109114000</v>
      </c>
      <c r="U3371" s="33" t="s">
        <v>21</v>
      </c>
      <c r="V3371" s="34" t="s">
        <v>3671</v>
      </c>
      <c r="W3371" s="58" t="s">
        <v>24</v>
      </c>
      <c r="X3371" s="58">
        <v>44927</v>
      </c>
      <c r="Y3371" s="58">
        <v>44927</v>
      </c>
      <c r="Z3371" s="93" t="s">
        <v>25</v>
      </c>
    </row>
    <row r="3372" spans="1:26" s="5" customFormat="1" ht="27" customHeight="1" x14ac:dyDescent="0.25">
      <c r="A3372" s="99">
        <f t="shared" si="213"/>
        <v>1</v>
      </c>
      <c r="B3372" s="97">
        <f t="array" aca="1" ref="B3372" ca="1">IF(AND(MAX(IF(O3371:O4370=O3372,X3371:X4370))=X3372,Y3372&lt;=B$1),P3372,"-")</f>
        <v>2432990117000</v>
      </c>
      <c r="C3372" s="4">
        <v>2</v>
      </c>
      <c r="D3372" s="4">
        <v>4</v>
      </c>
      <c r="E3372" s="4">
        <v>3</v>
      </c>
      <c r="F3372" s="4">
        <v>2</v>
      </c>
      <c r="G3372" s="4">
        <v>99</v>
      </c>
      <c r="H3372" s="4">
        <v>0</v>
      </c>
      <c r="I3372" s="4">
        <v>1</v>
      </c>
      <c r="J3372" s="4">
        <v>17</v>
      </c>
      <c r="K3372" s="4">
        <v>0</v>
      </c>
      <c r="L3372" s="4" t="s">
        <v>6312</v>
      </c>
      <c r="M3372" s="4" t="str">
        <f t="shared" si="214"/>
        <v>NIVEL-8</v>
      </c>
      <c r="N3372" s="4" t="str">
        <f t="shared" si="215"/>
        <v>2432990100000</v>
      </c>
      <c r="O3372" s="55" t="str">
        <f t="shared" si="216"/>
        <v>2432990117000</v>
      </c>
      <c r="P3372" s="105">
        <v>2432990117000</v>
      </c>
      <c r="Q3372" s="106" t="s">
        <v>6309</v>
      </c>
      <c r="R3372" s="108" t="s">
        <v>3672</v>
      </c>
      <c r="S3372" s="101" t="s">
        <v>36</v>
      </c>
      <c r="T3372" s="33">
        <v>2438109115000</v>
      </c>
      <c r="U3372" s="33" t="s">
        <v>21</v>
      </c>
      <c r="V3372" s="34" t="s">
        <v>3673</v>
      </c>
      <c r="W3372" s="58" t="s">
        <v>24</v>
      </c>
      <c r="X3372" s="58">
        <v>44927</v>
      </c>
      <c r="Y3372" s="58">
        <v>44927</v>
      </c>
      <c r="Z3372" s="93" t="s">
        <v>25</v>
      </c>
    </row>
    <row r="3373" spans="1:26" s="5" customFormat="1" ht="27" customHeight="1" x14ac:dyDescent="0.25">
      <c r="A3373" s="99">
        <f t="shared" si="213"/>
        <v>1</v>
      </c>
      <c r="B3373" s="97">
        <f t="array" aca="1" ref="B3373" ca="1">IF(AND(MAX(IF(O3372:O4371=O3373,X3372:X4371))=X3373,Y3373&lt;=B$1),P3373,"-")</f>
        <v>2432990117001</v>
      </c>
      <c r="C3373" s="4">
        <v>2</v>
      </c>
      <c r="D3373" s="4">
        <v>4</v>
      </c>
      <c r="E3373" s="4">
        <v>3</v>
      </c>
      <c r="F3373" s="4">
        <v>2</v>
      </c>
      <c r="G3373" s="4">
        <v>99</v>
      </c>
      <c r="H3373" s="4">
        <v>0</v>
      </c>
      <c r="I3373" s="4">
        <v>1</v>
      </c>
      <c r="J3373" s="4">
        <v>17</v>
      </c>
      <c r="K3373" s="4">
        <v>1</v>
      </c>
      <c r="L3373" s="4" t="s">
        <v>6312</v>
      </c>
      <c r="M3373" s="4" t="str">
        <f t="shared" si="214"/>
        <v>NIVEL-9</v>
      </c>
      <c r="N3373" s="4" t="str">
        <f t="shared" si="215"/>
        <v>2432990117000</v>
      </c>
      <c r="O3373" s="55" t="str">
        <f t="shared" si="216"/>
        <v>2432990117001</v>
      </c>
      <c r="P3373" s="105">
        <v>2432990117001</v>
      </c>
      <c r="Q3373" s="106" t="s">
        <v>6308</v>
      </c>
      <c r="R3373" s="108" t="s">
        <v>5208</v>
      </c>
      <c r="S3373" s="101" t="s">
        <v>36</v>
      </c>
      <c r="T3373" s="33" t="s">
        <v>5209</v>
      </c>
      <c r="U3373" s="33" t="s">
        <v>666</v>
      </c>
      <c r="V3373" s="34" t="s">
        <v>666</v>
      </c>
      <c r="W3373" s="58" t="s">
        <v>24</v>
      </c>
      <c r="X3373" s="58">
        <v>44927</v>
      </c>
      <c r="Y3373" s="58">
        <v>44927</v>
      </c>
      <c r="Z3373" s="93" t="s">
        <v>25</v>
      </c>
    </row>
    <row r="3374" spans="1:26" s="5" customFormat="1" ht="27" customHeight="1" x14ac:dyDescent="0.25">
      <c r="A3374" s="99">
        <f t="shared" si="213"/>
        <v>1</v>
      </c>
      <c r="B3374" s="97">
        <f t="array" aca="1" ref="B3374" ca="1">IF(AND(MAX(IF(O3373:O4372=O3374,X3373:X4372))=X3374,Y3374&lt;=B$1),P3374,"-")</f>
        <v>2432990118000</v>
      </c>
      <c r="C3374" s="4">
        <v>2</v>
      </c>
      <c r="D3374" s="4">
        <v>4</v>
      </c>
      <c r="E3374" s="4">
        <v>3</v>
      </c>
      <c r="F3374" s="4">
        <v>2</v>
      </c>
      <c r="G3374" s="4">
        <v>99</v>
      </c>
      <c r="H3374" s="4">
        <v>0</v>
      </c>
      <c r="I3374" s="4">
        <v>1</v>
      </c>
      <c r="J3374" s="4">
        <v>18</v>
      </c>
      <c r="K3374" s="4">
        <v>0</v>
      </c>
      <c r="L3374" s="4" t="s">
        <v>6312</v>
      </c>
      <c r="M3374" s="4" t="str">
        <f t="shared" si="214"/>
        <v>NIVEL-8</v>
      </c>
      <c r="N3374" s="4" t="str">
        <f t="shared" si="215"/>
        <v>2432990100000</v>
      </c>
      <c r="O3374" s="55" t="str">
        <f t="shared" si="216"/>
        <v>2432990118000</v>
      </c>
      <c r="P3374" s="105">
        <v>2432990118000</v>
      </c>
      <c r="Q3374" s="106" t="s">
        <v>6309</v>
      </c>
      <c r="R3374" s="108" t="s">
        <v>3674</v>
      </c>
      <c r="S3374" s="101" t="s">
        <v>36</v>
      </c>
      <c r="T3374" s="33">
        <v>2438109116000</v>
      </c>
      <c r="U3374" s="33" t="s">
        <v>21</v>
      </c>
      <c r="V3374" s="34" t="s">
        <v>3675</v>
      </c>
      <c r="W3374" s="58" t="s">
        <v>24</v>
      </c>
      <c r="X3374" s="58">
        <v>44927</v>
      </c>
      <c r="Y3374" s="58">
        <v>44927</v>
      </c>
      <c r="Z3374" s="93" t="s">
        <v>25</v>
      </c>
    </row>
    <row r="3375" spans="1:26" s="5" customFormat="1" ht="27" customHeight="1" x14ac:dyDescent="0.25">
      <c r="A3375" s="99">
        <f t="shared" si="213"/>
        <v>1</v>
      </c>
      <c r="B3375" s="97">
        <f t="array" aca="1" ref="B3375" ca="1">IF(AND(MAX(IF(O3374:O4373=O3375,X3374:X4373))=X3375,Y3375&lt;=B$1),P3375,"-")</f>
        <v>2432990119000</v>
      </c>
      <c r="C3375" s="4">
        <v>2</v>
      </c>
      <c r="D3375" s="4">
        <v>4</v>
      </c>
      <c r="E3375" s="4">
        <v>3</v>
      </c>
      <c r="F3375" s="4">
        <v>2</v>
      </c>
      <c r="G3375" s="4">
        <v>99</v>
      </c>
      <c r="H3375" s="4">
        <v>0</v>
      </c>
      <c r="I3375" s="4">
        <v>1</v>
      </c>
      <c r="J3375" s="4">
        <v>19</v>
      </c>
      <c r="K3375" s="4">
        <v>0</v>
      </c>
      <c r="L3375" s="4" t="s">
        <v>6312</v>
      </c>
      <c r="M3375" s="4" t="str">
        <f t="shared" si="214"/>
        <v>NIVEL-8</v>
      </c>
      <c r="N3375" s="4" t="str">
        <f t="shared" si="215"/>
        <v>2432990100000</v>
      </c>
      <c r="O3375" s="55" t="str">
        <f t="shared" si="216"/>
        <v>2432990119000</v>
      </c>
      <c r="P3375" s="105">
        <v>2432990119000</v>
      </c>
      <c r="Q3375" s="106" t="s">
        <v>6309</v>
      </c>
      <c r="R3375" s="108" t="s">
        <v>3676</v>
      </c>
      <c r="S3375" s="101" t="s">
        <v>36</v>
      </c>
      <c r="T3375" s="33">
        <v>2438109117000</v>
      </c>
      <c r="U3375" s="33" t="s">
        <v>21</v>
      </c>
      <c r="V3375" s="34" t="s">
        <v>3677</v>
      </c>
      <c r="W3375" s="58" t="s">
        <v>24</v>
      </c>
      <c r="X3375" s="58">
        <v>44927</v>
      </c>
      <c r="Y3375" s="58">
        <v>44927</v>
      </c>
      <c r="Z3375" s="93" t="s">
        <v>25</v>
      </c>
    </row>
    <row r="3376" spans="1:26" s="5" customFormat="1" ht="27" customHeight="1" x14ac:dyDescent="0.25">
      <c r="A3376" s="99">
        <f t="shared" si="213"/>
        <v>1</v>
      </c>
      <c r="B3376" s="97">
        <f t="array" aca="1" ref="B3376" ca="1">IF(AND(MAX(IF(O3375:O4374=O3376,X3375:X4374))=X3376,Y3376&lt;=B$1),P3376,"-")</f>
        <v>2432990120000</v>
      </c>
      <c r="C3376" s="4">
        <v>2</v>
      </c>
      <c r="D3376" s="4">
        <v>4</v>
      </c>
      <c r="E3376" s="4">
        <v>3</v>
      </c>
      <c r="F3376" s="4">
        <v>2</v>
      </c>
      <c r="G3376" s="4">
        <v>99</v>
      </c>
      <c r="H3376" s="4">
        <v>0</v>
      </c>
      <c r="I3376" s="4">
        <v>1</v>
      </c>
      <c r="J3376" s="4">
        <v>20</v>
      </c>
      <c r="K3376" s="4">
        <v>0</v>
      </c>
      <c r="L3376" s="4" t="s">
        <v>6312</v>
      </c>
      <c r="M3376" s="4" t="str">
        <f t="shared" si="214"/>
        <v>NIVEL-8</v>
      </c>
      <c r="N3376" s="4" t="str">
        <f t="shared" si="215"/>
        <v>2432990100000</v>
      </c>
      <c r="O3376" s="55" t="str">
        <f t="shared" si="216"/>
        <v>2432990120000</v>
      </c>
      <c r="P3376" s="105">
        <v>2432990120000</v>
      </c>
      <c r="Q3376" s="106" t="s">
        <v>6309</v>
      </c>
      <c r="R3376" s="108" t="s">
        <v>3678</v>
      </c>
      <c r="S3376" s="101" t="s">
        <v>36</v>
      </c>
      <c r="T3376" s="33">
        <v>2438109118000</v>
      </c>
      <c r="U3376" s="33" t="s">
        <v>21</v>
      </c>
      <c r="V3376" s="34" t="s">
        <v>3679</v>
      </c>
      <c r="W3376" s="58" t="s">
        <v>24</v>
      </c>
      <c r="X3376" s="58">
        <v>44927</v>
      </c>
      <c r="Y3376" s="58">
        <v>44927</v>
      </c>
      <c r="Z3376" s="93" t="s">
        <v>25</v>
      </c>
    </row>
    <row r="3377" spans="1:26" s="5" customFormat="1" ht="27" customHeight="1" x14ac:dyDescent="0.25">
      <c r="A3377" s="99">
        <f t="shared" si="213"/>
        <v>1</v>
      </c>
      <c r="B3377" s="97">
        <f t="array" aca="1" ref="B3377" ca="1">IF(AND(MAX(IF(O3376:O4375=O3377,X3376:X4375))=X3377,Y3377&lt;=B$1),P3377,"-")</f>
        <v>2432990121000</v>
      </c>
      <c r="C3377" s="4">
        <v>2</v>
      </c>
      <c r="D3377" s="4">
        <v>4</v>
      </c>
      <c r="E3377" s="4">
        <v>3</v>
      </c>
      <c r="F3377" s="4">
        <v>2</v>
      </c>
      <c r="G3377" s="4">
        <v>99</v>
      </c>
      <c r="H3377" s="4">
        <v>0</v>
      </c>
      <c r="I3377" s="4">
        <v>1</v>
      </c>
      <c r="J3377" s="4">
        <v>21</v>
      </c>
      <c r="K3377" s="4">
        <v>0</v>
      </c>
      <c r="L3377" s="4" t="s">
        <v>6312</v>
      </c>
      <c r="M3377" s="4" t="str">
        <f t="shared" si="214"/>
        <v>NIVEL-8</v>
      </c>
      <c r="N3377" s="4" t="str">
        <f t="shared" si="215"/>
        <v>2432990100000</v>
      </c>
      <c r="O3377" s="55" t="str">
        <f t="shared" si="216"/>
        <v>2432990121000</v>
      </c>
      <c r="P3377" s="105">
        <v>2432990121000</v>
      </c>
      <c r="Q3377" s="106" t="s">
        <v>6309</v>
      </c>
      <c r="R3377" s="108" t="s">
        <v>3680</v>
      </c>
      <c r="S3377" s="101" t="s">
        <v>36</v>
      </c>
      <c r="T3377" s="33">
        <v>2438109119000</v>
      </c>
      <c r="U3377" s="33" t="s">
        <v>21</v>
      </c>
      <c r="V3377" s="34" t="s">
        <v>3681</v>
      </c>
      <c r="W3377" s="58" t="s">
        <v>24</v>
      </c>
      <c r="X3377" s="58">
        <v>44927</v>
      </c>
      <c r="Y3377" s="58">
        <v>44927</v>
      </c>
      <c r="Z3377" s="93" t="s">
        <v>25</v>
      </c>
    </row>
    <row r="3378" spans="1:26" s="5" customFormat="1" ht="27" customHeight="1" x14ac:dyDescent="0.25">
      <c r="A3378" s="99">
        <f t="shared" si="213"/>
        <v>1</v>
      </c>
      <c r="B3378" s="97">
        <f t="array" aca="1" ref="B3378" ca="1">IF(AND(MAX(IF(O3377:O4376=O3378,X3377:X4376))=X3378,Y3378&lt;=B$1),P3378,"-")</f>
        <v>2432990122000</v>
      </c>
      <c r="C3378" s="4">
        <v>2</v>
      </c>
      <c r="D3378" s="4">
        <v>4</v>
      </c>
      <c r="E3378" s="4">
        <v>3</v>
      </c>
      <c r="F3378" s="4">
        <v>2</v>
      </c>
      <c r="G3378" s="4">
        <v>99</v>
      </c>
      <c r="H3378" s="4">
        <v>0</v>
      </c>
      <c r="I3378" s="4">
        <v>1</v>
      </c>
      <c r="J3378" s="4">
        <v>22</v>
      </c>
      <c r="K3378" s="4">
        <v>0</v>
      </c>
      <c r="L3378" s="4" t="s">
        <v>6312</v>
      </c>
      <c r="M3378" s="4" t="str">
        <f t="shared" si="214"/>
        <v>NIVEL-8</v>
      </c>
      <c r="N3378" s="4" t="str">
        <f t="shared" si="215"/>
        <v>2432990100000</v>
      </c>
      <c r="O3378" s="55" t="str">
        <f t="shared" si="216"/>
        <v>2432990122000</v>
      </c>
      <c r="P3378" s="105">
        <v>2432990122000</v>
      </c>
      <c r="Q3378" s="106" t="s">
        <v>6309</v>
      </c>
      <c r="R3378" s="108" t="s">
        <v>3682</v>
      </c>
      <c r="S3378" s="101" t="s">
        <v>36</v>
      </c>
      <c r="T3378" s="33">
        <v>2438109120000</v>
      </c>
      <c r="U3378" s="33" t="s">
        <v>21</v>
      </c>
      <c r="V3378" s="34" t="s">
        <v>3683</v>
      </c>
      <c r="W3378" s="58" t="s">
        <v>24</v>
      </c>
      <c r="X3378" s="58">
        <v>44927</v>
      </c>
      <c r="Y3378" s="58">
        <v>44927</v>
      </c>
      <c r="Z3378" s="93" t="s">
        <v>25</v>
      </c>
    </row>
    <row r="3379" spans="1:26" s="5" customFormat="1" ht="27" customHeight="1" x14ac:dyDescent="0.25">
      <c r="A3379" s="99">
        <f t="shared" si="213"/>
        <v>1</v>
      </c>
      <c r="B3379" s="97">
        <f t="array" aca="1" ref="B3379" ca="1">IF(AND(MAX(IF(O3378:O4377=O3379,X3378:X4377))=X3379,Y3379&lt;=B$1),P3379,"-")</f>
        <v>2432990122001</v>
      </c>
      <c r="C3379" s="4">
        <v>2</v>
      </c>
      <c r="D3379" s="4">
        <v>4</v>
      </c>
      <c r="E3379" s="4">
        <v>3</v>
      </c>
      <c r="F3379" s="4">
        <v>2</v>
      </c>
      <c r="G3379" s="4">
        <v>99</v>
      </c>
      <c r="H3379" s="4">
        <v>0</v>
      </c>
      <c r="I3379" s="4">
        <v>1</v>
      </c>
      <c r="J3379" s="4">
        <v>22</v>
      </c>
      <c r="K3379" s="4">
        <v>1</v>
      </c>
      <c r="L3379" s="4" t="s">
        <v>6312</v>
      </c>
      <c r="M3379" s="4" t="str">
        <f t="shared" si="214"/>
        <v>NIVEL-9</v>
      </c>
      <c r="N3379" s="4" t="str">
        <f t="shared" si="215"/>
        <v>2432990122000</v>
      </c>
      <c r="O3379" s="55" t="str">
        <f t="shared" si="216"/>
        <v>2432990122001</v>
      </c>
      <c r="P3379" s="105">
        <v>2432990122001</v>
      </c>
      <c r="Q3379" s="106" t="s">
        <v>6308</v>
      </c>
      <c r="R3379" s="108" t="s">
        <v>3684</v>
      </c>
      <c r="S3379" s="101" t="s">
        <v>36</v>
      </c>
      <c r="T3379" s="33">
        <v>2438109120001</v>
      </c>
      <c r="U3379" s="33" t="s">
        <v>40</v>
      </c>
      <c r="V3379" s="34" t="s">
        <v>3684</v>
      </c>
      <c r="W3379" s="58" t="s">
        <v>24</v>
      </c>
      <c r="X3379" s="58">
        <v>44927</v>
      </c>
      <c r="Y3379" s="58">
        <v>44927</v>
      </c>
      <c r="Z3379" s="93" t="s">
        <v>25</v>
      </c>
    </row>
    <row r="3380" spans="1:26" s="5" customFormat="1" ht="27" customHeight="1" x14ac:dyDescent="0.25">
      <c r="A3380" s="99">
        <f t="shared" si="213"/>
        <v>1</v>
      </c>
      <c r="B3380" s="97">
        <f t="array" aca="1" ref="B3380" ca="1">IF(AND(MAX(IF(O3379:O4378=O3380,X3379:X4378))=X3380,Y3380&lt;=B$1),P3380,"-")</f>
        <v>2432990122002</v>
      </c>
      <c r="C3380" s="4">
        <v>2</v>
      </c>
      <c r="D3380" s="4">
        <v>4</v>
      </c>
      <c r="E3380" s="4">
        <v>3</v>
      </c>
      <c r="F3380" s="4">
        <v>2</v>
      </c>
      <c r="G3380" s="4">
        <v>99</v>
      </c>
      <c r="H3380" s="4">
        <v>0</v>
      </c>
      <c r="I3380" s="4">
        <v>1</v>
      </c>
      <c r="J3380" s="4">
        <v>22</v>
      </c>
      <c r="K3380" s="4">
        <v>2</v>
      </c>
      <c r="L3380" s="4" t="s">
        <v>6312</v>
      </c>
      <c r="M3380" s="4" t="str">
        <f t="shared" si="214"/>
        <v>NIVEL-9</v>
      </c>
      <c r="N3380" s="4" t="str">
        <f t="shared" si="215"/>
        <v>2432990122000</v>
      </c>
      <c r="O3380" s="55" t="str">
        <f t="shared" si="216"/>
        <v>2432990122002</v>
      </c>
      <c r="P3380" s="105">
        <v>2432990122002</v>
      </c>
      <c r="Q3380" s="106" t="s">
        <v>6308</v>
      </c>
      <c r="R3380" s="108" t="s">
        <v>3686</v>
      </c>
      <c r="S3380" s="101" t="s">
        <v>36</v>
      </c>
      <c r="T3380" s="33">
        <v>2438109120002</v>
      </c>
      <c r="U3380" s="33" t="s">
        <v>40</v>
      </c>
      <c r="V3380" s="34" t="s">
        <v>3686</v>
      </c>
      <c r="W3380" s="58" t="s">
        <v>24</v>
      </c>
      <c r="X3380" s="58">
        <v>44927</v>
      </c>
      <c r="Y3380" s="58">
        <v>44927</v>
      </c>
      <c r="Z3380" s="93" t="s">
        <v>25</v>
      </c>
    </row>
    <row r="3381" spans="1:26" s="5" customFormat="1" ht="27" customHeight="1" x14ac:dyDescent="0.25">
      <c r="A3381" s="99">
        <f t="shared" si="213"/>
        <v>1</v>
      </c>
      <c r="B3381" s="97">
        <f t="array" aca="1" ref="B3381" ca="1">IF(AND(MAX(IF(O3380:O4379=O3381,X3380:X4379))=X3381,Y3381&lt;=B$1),P3381,"-")</f>
        <v>2432990122003</v>
      </c>
      <c r="C3381" s="4">
        <v>2</v>
      </c>
      <c r="D3381" s="4">
        <v>4</v>
      </c>
      <c r="E3381" s="4">
        <v>3</v>
      </c>
      <c r="F3381" s="4">
        <v>2</v>
      </c>
      <c r="G3381" s="4">
        <v>99</v>
      </c>
      <c r="H3381" s="4">
        <v>0</v>
      </c>
      <c r="I3381" s="4">
        <v>1</v>
      </c>
      <c r="J3381" s="4">
        <v>22</v>
      </c>
      <c r="K3381" s="4">
        <v>3</v>
      </c>
      <c r="L3381" s="4" t="s">
        <v>6312</v>
      </c>
      <c r="M3381" s="4" t="str">
        <f t="shared" si="214"/>
        <v>NIVEL-9</v>
      </c>
      <c r="N3381" s="4" t="str">
        <f t="shared" si="215"/>
        <v>2432990122000</v>
      </c>
      <c r="O3381" s="55" t="str">
        <f t="shared" si="216"/>
        <v>2432990122003</v>
      </c>
      <c r="P3381" s="105">
        <v>2432990122003</v>
      </c>
      <c r="Q3381" s="106" t="s">
        <v>6308</v>
      </c>
      <c r="R3381" s="108" t="s">
        <v>3687</v>
      </c>
      <c r="S3381" s="101" t="s">
        <v>36</v>
      </c>
      <c r="T3381" s="33">
        <v>2438109120003</v>
      </c>
      <c r="U3381" s="33" t="s">
        <v>40</v>
      </c>
      <c r="V3381" s="34" t="s">
        <v>3687</v>
      </c>
      <c r="W3381" s="58" t="s">
        <v>24</v>
      </c>
      <c r="X3381" s="58">
        <v>44927</v>
      </c>
      <c r="Y3381" s="58">
        <v>44927</v>
      </c>
      <c r="Z3381" s="93" t="s">
        <v>25</v>
      </c>
    </row>
    <row r="3382" spans="1:26" s="5" customFormat="1" ht="27" customHeight="1" x14ac:dyDescent="0.25">
      <c r="A3382" s="99">
        <f t="shared" si="213"/>
        <v>1</v>
      </c>
      <c r="B3382" s="97">
        <f t="array" aca="1" ref="B3382" ca="1">IF(AND(MAX(IF(O3382:O4381=O3382,X3382:X4381))=X3382,Y3382&lt;=B$1),P3382,"-")</f>
        <v>2432990122004</v>
      </c>
      <c r="C3382" s="4">
        <v>2</v>
      </c>
      <c r="D3382" s="4">
        <v>4</v>
      </c>
      <c r="E3382" s="4">
        <v>3</v>
      </c>
      <c r="F3382" s="4">
        <v>2</v>
      </c>
      <c r="G3382" s="4">
        <v>99</v>
      </c>
      <c r="H3382" s="4">
        <v>0</v>
      </c>
      <c r="I3382" s="4">
        <v>1</v>
      </c>
      <c r="J3382" s="4">
        <v>22</v>
      </c>
      <c r="K3382" s="4">
        <v>4</v>
      </c>
      <c r="L3382" s="4" t="s">
        <v>6312</v>
      </c>
      <c r="M3382" s="4" t="str">
        <f t="shared" si="214"/>
        <v>NIVEL-9</v>
      </c>
      <c r="N3382" s="4" t="str">
        <f t="shared" si="215"/>
        <v>2432990122000</v>
      </c>
      <c r="O3382" s="55" t="str">
        <f t="shared" si="216"/>
        <v>2432990122004</v>
      </c>
      <c r="P3382" s="105">
        <v>2432990122004</v>
      </c>
      <c r="Q3382" s="106" t="s">
        <v>6308</v>
      </c>
      <c r="R3382" s="108" t="s">
        <v>5210</v>
      </c>
      <c r="S3382" s="101" t="s">
        <v>1561</v>
      </c>
      <c r="T3382" s="33">
        <v>2441990123009</v>
      </c>
      <c r="U3382" s="4" t="s">
        <v>40</v>
      </c>
      <c r="V3382" s="5" t="s">
        <v>5210</v>
      </c>
      <c r="W3382" s="58" t="s">
        <v>24</v>
      </c>
      <c r="X3382" s="58">
        <v>44957</v>
      </c>
      <c r="Y3382" s="58">
        <v>44957</v>
      </c>
      <c r="Z3382" s="93" t="s">
        <v>25</v>
      </c>
    </row>
    <row r="3383" spans="1:26" s="5" customFormat="1" ht="27" customHeight="1" x14ac:dyDescent="0.25">
      <c r="A3383" s="99">
        <f t="shared" si="213"/>
        <v>1</v>
      </c>
      <c r="B3383" s="97">
        <f t="array" aca="1" ref="B3383" ca="1">IF(AND(MAX(IF(O3382:O4382=O3383,X3382:X4382))=X3383,Y3383&lt;=B$1),P3383,"-")</f>
        <v>2432990123000</v>
      </c>
      <c r="C3383" s="4">
        <v>2</v>
      </c>
      <c r="D3383" s="4">
        <v>4</v>
      </c>
      <c r="E3383" s="4">
        <v>3</v>
      </c>
      <c r="F3383" s="4">
        <v>2</v>
      </c>
      <c r="G3383" s="4">
        <v>99</v>
      </c>
      <c r="H3383" s="4">
        <v>0</v>
      </c>
      <c r="I3383" s="4">
        <v>1</v>
      </c>
      <c r="J3383" s="4">
        <v>23</v>
      </c>
      <c r="K3383" s="4">
        <v>0</v>
      </c>
      <c r="L3383" s="4" t="s">
        <v>6312</v>
      </c>
      <c r="M3383" s="4" t="str">
        <f t="shared" si="214"/>
        <v>NIVEL-8</v>
      </c>
      <c r="N3383" s="4" t="str">
        <f t="shared" si="215"/>
        <v>2432990100000</v>
      </c>
      <c r="O3383" s="55" t="str">
        <f t="shared" si="216"/>
        <v>2432990123000</v>
      </c>
      <c r="P3383" s="105">
        <v>2432990123000</v>
      </c>
      <c r="Q3383" s="106" t="s">
        <v>6309</v>
      </c>
      <c r="R3383" s="108" t="s">
        <v>3689</v>
      </c>
      <c r="S3383" s="101" t="s">
        <v>36</v>
      </c>
      <c r="T3383" s="33">
        <v>2438109121000</v>
      </c>
      <c r="U3383" s="33" t="s">
        <v>21</v>
      </c>
      <c r="V3383" s="34" t="s">
        <v>3690</v>
      </c>
      <c r="W3383" s="58" t="s">
        <v>24</v>
      </c>
      <c r="X3383" s="58">
        <v>44927</v>
      </c>
      <c r="Y3383" s="58">
        <v>44927</v>
      </c>
      <c r="Z3383" s="93" t="s">
        <v>25</v>
      </c>
    </row>
    <row r="3384" spans="1:26" s="5" customFormat="1" ht="27" customHeight="1" x14ac:dyDescent="0.25">
      <c r="A3384" s="99">
        <f t="shared" si="213"/>
        <v>1</v>
      </c>
      <c r="B3384" s="97">
        <f t="array" aca="1" ref="B3384" ca="1">IF(AND(MAX(IF(O3383:O4383=O3384,X3383:X4383))=X3384,Y3384&lt;=B$1),P3384,"-")</f>
        <v>2432990124000</v>
      </c>
      <c r="C3384" s="4">
        <v>2</v>
      </c>
      <c r="D3384" s="4">
        <v>4</v>
      </c>
      <c r="E3384" s="4">
        <v>3</v>
      </c>
      <c r="F3384" s="4">
        <v>2</v>
      </c>
      <c r="G3384" s="4">
        <v>99</v>
      </c>
      <c r="H3384" s="4">
        <v>0</v>
      </c>
      <c r="I3384" s="4">
        <v>1</v>
      </c>
      <c r="J3384" s="4">
        <v>24</v>
      </c>
      <c r="K3384" s="4">
        <v>0</v>
      </c>
      <c r="L3384" s="4" t="s">
        <v>6312</v>
      </c>
      <c r="M3384" s="4" t="str">
        <f t="shared" si="214"/>
        <v>NIVEL-8</v>
      </c>
      <c r="N3384" s="4" t="str">
        <f t="shared" si="215"/>
        <v>2432990100000</v>
      </c>
      <c r="O3384" s="55" t="str">
        <f t="shared" si="216"/>
        <v>2432990124000</v>
      </c>
      <c r="P3384" s="105">
        <v>2432990124000</v>
      </c>
      <c r="Q3384" s="106" t="s">
        <v>6309</v>
      </c>
      <c r="R3384" s="108" t="s">
        <v>3691</v>
      </c>
      <c r="S3384" s="101" t="s">
        <v>36</v>
      </c>
      <c r="T3384" s="33">
        <v>2438109122000</v>
      </c>
      <c r="U3384" s="33" t="s">
        <v>21</v>
      </c>
      <c r="V3384" s="34" t="s">
        <v>3692</v>
      </c>
      <c r="W3384" s="58" t="s">
        <v>24</v>
      </c>
      <c r="X3384" s="58">
        <v>44927</v>
      </c>
      <c r="Y3384" s="58">
        <v>44927</v>
      </c>
      <c r="Z3384" s="93" t="s">
        <v>25</v>
      </c>
    </row>
    <row r="3385" spans="1:26" s="5" customFormat="1" ht="27" customHeight="1" x14ac:dyDescent="0.25">
      <c r="A3385" s="99">
        <f t="shared" si="213"/>
        <v>1</v>
      </c>
      <c r="B3385" s="97">
        <f t="array" aca="1" ref="B3385" ca="1">IF(AND(MAX(IF(O3384:O4384=O3385,X3384:X4384))=X3385,Y3385&lt;=B$1),P3385,"-")</f>
        <v>2432990124001</v>
      </c>
      <c r="C3385" s="4">
        <v>2</v>
      </c>
      <c r="D3385" s="4">
        <v>4</v>
      </c>
      <c r="E3385" s="4">
        <v>3</v>
      </c>
      <c r="F3385" s="4">
        <v>2</v>
      </c>
      <c r="G3385" s="4">
        <v>99</v>
      </c>
      <c r="H3385" s="4">
        <v>0</v>
      </c>
      <c r="I3385" s="4">
        <v>1</v>
      </c>
      <c r="J3385" s="4">
        <v>24</v>
      </c>
      <c r="K3385" s="4">
        <v>1</v>
      </c>
      <c r="L3385" s="4" t="s">
        <v>6312</v>
      </c>
      <c r="M3385" s="4" t="str">
        <f t="shared" si="214"/>
        <v>NIVEL-9</v>
      </c>
      <c r="N3385" s="4" t="str">
        <f t="shared" si="215"/>
        <v>2432990124000</v>
      </c>
      <c r="O3385" s="55" t="str">
        <f t="shared" si="216"/>
        <v>2432990124001</v>
      </c>
      <c r="P3385" s="105">
        <v>2432990124001</v>
      </c>
      <c r="Q3385" s="106" t="s">
        <v>6308</v>
      </c>
      <c r="R3385" s="108" t="s">
        <v>3752</v>
      </c>
      <c r="S3385" s="101" t="s">
        <v>36</v>
      </c>
      <c r="T3385" s="33">
        <v>2438109122001</v>
      </c>
      <c r="U3385" s="33" t="s">
        <v>40</v>
      </c>
      <c r="V3385" s="34" t="s">
        <v>3752</v>
      </c>
      <c r="W3385" s="58" t="s">
        <v>24</v>
      </c>
      <c r="X3385" s="58">
        <v>44927</v>
      </c>
      <c r="Y3385" s="58">
        <v>44927</v>
      </c>
      <c r="Z3385" s="93" t="s">
        <v>25</v>
      </c>
    </row>
    <row r="3386" spans="1:26" s="5" customFormat="1" ht="27" customHeight="1" x14ac:dyDescent="0.25">
      <c r="A3386" s="99">
        <f t="shared" si="213"/>
        <v>1</v>
      </c>
      <c r="B3386" s="97">
        <f t="array" aca="1" ref="B3386" ca="1">IF(AND(MAX(IF(O3385:O4385=O3386,X3385:X4385))=X3386,Y3386&lt;=B$1),P3386,"-")</f>
        <v>2439000000000</v>
      </c>
      <c r="C3386" s="4">
        <v>2</v>
      </c>
      <c r="D3386" s="4">
        <v>4</v>
      </c>
      <c r="E3386" s="4">
        <v>3</v>
      </c>
      <c r="F3386" s="4">
        <v>9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 t="s">
        <v>6310</v>
      </c>
      <c r="M3386" s="4" t="str">
        <f t="shared" si="214"/>
        <v>NIVEL-4</v>
      </c>
      <c r="N3386" s="4" t="str">
        <f t="shared" si="215"/>
        <v>2430000000000</v>
      </c>
      <c r="O3386" s="55" t="str">
        <f t="shared" si="216"/>
        <v>2439000000000</v>
      </c>
      <c r="P3386" s="105">
        <v>2439000000000</v>
      </c>
      <c r="Q3386" s="106" t="s">
        <v>6309</v>
      </c>
      <c r="R3386" s="108" t="s">
        <v>3693</v>
      </c>
      <c r="S3386" s="101" t="s">
        <v>36</v>
      </c>
      <c r="T3386" s="33">
        <v>2438990000000</v>
      </c>
      <c r="U3386" s="33" t="s">
        <v>21</v>
      </c>
      <c r="V3386" s="34" t="s">
        <v>3693</v>
      </c>
      <c r="W3386" s="58" t="s">
        <v>24</v>
      </c>
      <c r="X3386" s="58">
        <v>44927</v>
      </c>
      <c r="Y3386" s="58">
        <v>44927</v>
      </c>
      <c r="Z3386" s="93" t="s">
        <v>25</v>
      </c>
    </row>
    <row r="3387" spans="1:26" s="5" customFormat="1" ht="27" customHeight="1" x14ac:dyDescent="0.25">
      <c r="A3387" s="99">
        <f t="shared" si="213"/>
        <v>1</v>
      </c>
      <c r="B3387" s="97">
        <f t="array" aca="1" ref="B3387" ca="1">IF(AND(MAX(IF(O3386:O4386=O3387,X3386:X4386))=X3387,Y3387&lt;=B$1),P3387,"-")</f>
        <v>2439500000000</v>
      </c>
      <c r="C3387" s="4">
        <v>2</v>
      </c>
      <c r="D3387" s="4">
        <v>4</v>
      </c>
      <c r="E3387" s="4">
        <v>3</v>
      </c>
      <c r="F3387" s="4">
        <v>9</v>
      </c>
      <c r="G3387" s="4">
        <v>50</v>
      </c>
      <c r="H3387" s="4">
        <v>0</v>
      </c>
      <c r="I3387" s="4">
        <v>0</v>
      </c>
      <c r="J3387" s="4">
        <v>0</v>
      </c>
      <c r="K3387" s="4">
        <v>0</v>
      </c>
      <c r="L3387" s="4" t="s">
        <v>6310</v>
      </c>
      <c r="M3387" s="4" t="str">
        <f t="shared" si="214"/>
        <v>NIVEL-5</v>
      </c>
      <c r="N3387" s="4" t="str">
        <f t="shared" si="215"/>
        <v>2439000000000</v>
      </c>
      <c r="O3387" s="55" t="str">
        <f t="shared" si="216"/>
        <v>2439500000000</v>
      </c>
      <c r="P3387" s="105">
        <v>2439500000000</v>
      </c>
      <c r="Q3387" s="106" t="s">
        <v>6309</v>
      </c>
      <c r="R3387" s="108" t="s">
        <v>3694</v>
      </c>
      <c r="S3387" s="101" t="s">
        <v>36</v>
      </c>
      <c r="T3387" s="33">
        <v>2438010000000</v>
      </c>
      <c r="U3387" s="33" t="s">
        <v>21</v>
      </c>
      <c r="V3387" s="34" t="s">
        <v>3694</v>
      </c>
      <c r="W3387" s="58" t="s">
        <v>24</v>
      </c>
      <c r="X3387" s="58">
        <v>44927</v>
      </c>
      <c r="Y3387" s="58">
        <v>44927</v>
      </c>
      <c r="Z3387" s="93" t="s">
        <v>25</v>
      </c>
    </row>
    <row r="3388" spans="1:26" s="5" customFormat="1" ht="27" customHeight="1" x14ac:dyDescent="0.25">
      <c r="A3388" s="99">
        <f t="shared" si="213"/>
        <v>1</v>
      </c>
      <c r="B3388" s="97">
        <f t="array" aca="1" ref="B3388" ca="1">IF(AND(MAX(IF(O3387:O4387=O3388,X3387:X4387))=X3388,Y3388&lt;=B$1),P3388,"-")</f>
        <v>2439990000000</v>
      </c>
      <c r="C3388" s="4">
        <v>2</v>
      </c>
      <c r="D3388" s="4">
        <v>4</v>
      </c>
      <c r="E3388" s="4">
        <v>3</v>
      </c>
      <c r="F3388" s="4">
        <v>9</v>
      </c>
      <c r="G3388" s="4">
        <v>99</v>
      </c>
      <c r="H3388" s="4">
        <v>0</v>
      </c>
      <c r="I3388" s="4">
        <v>0</v>
      </c>
      <c r="J3388" s="4">
        <v>0</v>
      </c>
      <c r="K3388" s="4">
        <v>0</v>
      </c>
      <c r="L3388" s="4" t="s">
        <v>6310</v>
      </c>
      <c r="M3388" s="4" t="str">
        <f t="shared" si="214"/>
        <v>NIVEL-5</v>
      </c>
      <c r="N3388" s="4" t="str">
        <f t="shared" si="215"/>
        <v>2439000000000</v>
      </c>
      <c r="O3388" s="55" t="str">
        <f t="shared" si="216"/>
        <v>2439990000000</v>
      </c>
      <c r="P3388" s="105">
        <v>2439990000000</v>
      </c>
      <c r="Q3388" s="106" t="s">
        <v>6309</v>
      </c>
      <c r="R3388" s="108" t="s">
        <v>3693</v>
      </c>
      <c r="S3388" s="101" t="s">
        <v>107</v>
      </c>
      <c r="T3388" s="33" t="s">
        <v>25</v>
      </c>
      <c r="U3388" s="33" t="s">
        <v>25</v>
      </c>
      <c r="V3388" s="34" t="s">
        <v>25</v>
      </c>
      <c r="W3388" s="58" t="s">
        <v>24</v>
      </c>
      <c r="X3388" s="58">
        <v>44927</v>
      </c>
      <c r="Y3388" s="58">
        <v>44927</v>
      </c>
      <c r="Z3388" s="93" t="s">
        <v>25</v>
      </c>
    </row>
    <row r="3389" spans="1:26" s="5" customFormat="1" ht="27" customHeight="1" x14ac:dyDescent="0.25">
      <c r="A3389" s="99">
        <f t="shared" si="213"/>
        <v>1</v>
      </c>
      <c r="B3389" s="97">
        <f t="array" aca="1" ref="B3389" ca="1">IF(AND(MAX(IF(O3388:O4388=O3389,X3388:X4388))=X3389,Y3389&lt;=B$1),P3389,"-")</f>
        <v>2439990100000</v>
      </c>
      <c r="C3389" s="4">
        <v>2</v>
      </c>
      <c r="D3389" s="4">
        <v>4</v>
      </c>
      <c r="E3389" s="4">
        <v>3</v>
      </c>
      <c r="F3389" s="4">
        <v>9</v>
      </c>
      <c r="G3389" s="4">
        <v>99</v>
      </c>
      <c r="H3389" s="4">
        <v>0</v>
      </c>
      <c r="I3389" s="4">
        <v>1</v>
      </c>
      <c r="J3389" s="4">
        <v>0</v>
      </c>
      <c r="K3389" s="4">
        <v>0</v>
      </c>
      <c r="L3389" s="4" t="s">
        <v>6310</v>
      </c>
      <c r="M3389" s="4" t="str">
        <f t="shared" si="214"/>
        <v>NIVEL-7</v>
      </c>
      <c r="N3389" s="4" t="str">
        <f t="shared" si="215"/>
        <v>2439990000000</v>
      </c>
      <c r="O3389" s="55" t="str">
        <f t="shared" si="216"/>
        <v>2439990100000</v>
      </c>
      <c r="P3389" s="105">
        <v>2439990100000</v>
      </c>
      <c r="Q3389" s="106" t="s">
        <v>6309</v>
      </c>
      <c r="R3389" s="108" t="s">
        <v>3695</v>
      </c>
      <c r="S3389" s="101" t="s">
        <v>36</v>
      </c>
      <c r="T3389" s="33">
        <v>2438991100000</v>
      </c>
      <c r="U3389" s="33" t="s">
        <v>21</v>
      </c>
      <c r="V3389" s="34" t="s">
        <v>3696</v>
      </c>
      <c r="W3389" s="58" t="s">
        <v>24</v>
      </c>
      <c r="X3389" s="58">
        <v>44927</v>
      </c>
      <c r="Y3389" s="58">
        <v>44927</v>
      </c>
      <c r="Z3389" s="93" t="s">
        <v>25</v>
      </c>
    </row>
    <row r="3390" spans="1:26" s="5" customFormat="1" ht="27" customHeight="1" x14ac:dyDescent="0.25">
      <c r="A3390" s="99">
        <f t="shared" si="213"/>
        <v>1</v>
      </c>
      <c r="B3390" s="97">
        <f t="array" aca="1" ref="B3390" ca="1">IF(AND(MAX(IF(O3389:O4389=O3390,X3389:X4389))=X3390,Y3390&lt;=B$1),P3390,"-")</f>
        <v>2439990101000</v>
      </c>
      <c r="C3390" s="4">
        <v>2</v>
      </c>
      <c r="D3390" s="4">
        <v>4</v>
      </c>
      <c r="E3390" s="4">
        <v>3</v>
      </c>
      <c r="F3390" s="4">
        <v>9</v>
      </c>
      <c r="G3390" s="4">
        <v>99</v>
      </c>
      <c r="H3390" s="4">
        <v>0</v>
      </c>
      <c r="I3390" s="4">
        <v>1</v>
      </c>
      <c r="J3390" s="4">
        <v>1</v>
      </c>
      <c r="K3390" s="4">
        <v>0</v>
      </c>
      <c r="L3390" s="4" t="s">
        <v>6312</v>
      </c>
      <c r="M3390" s="4" t="str">
        <f t="shared" si="214"/>
        <v>NIVEL-8</v>
      </c>
      <c r="N3390" s="4" t="str">
        <f t="shared" si="215"/>
        <v>2439990100000</v>
      </c>
      <c r="O3390" s="55" t="str">
        <f t="shared" si="216"/>
        <v>2439990101000</v>
      </c>
      <c r="P3390" s="105">
        <v>2439990101000</v>
      </c>
      <c r="Q3390" s="106" t="s">
        <v>6309</v>
      </c>
      <c r="R3390" s="108" t="s">
        <v>3697</v>
      </c>
      <c r="S3390" s="101" t="s">
        <v>36</v>
      </c>
      <c r="T3390" s="33">
        <v>2438991102000</v>
      </c>
      <c r="U3390" s="33" t="s">
        <v>21</v>
      </c>
      <c r="V3390" s="34" t="s">
        <v>3698</v>
      </c>
      <c r="W3390" s="58" t="s">
        <v>24</v>
      </c>
      <c r="X3390" s="58">
        <v>44927</v>
      </c>
      <c r="Y3390" s="58">
        <v>44927</v>
      </c>
      <c r="Z3390" s="93" t="s">
        <v>25</v>
      </c>
    </row>
    <row r="3391" spans="1:26" s="5" customFormat="1" ht="27" customHeight="1" x14ac:dyDescent="0.25">
      <c r="A3391" s="99">
        <f t="shared" si="213"/>
        <v>1</v>
      </c>
      <c r="B3391" s="97">
        <f t="array" aca="1" ref="B3391" ca="1">IF(AND(MAX(IF(O3390:O4390=O3391,X3390:X4390))=X3391,Y3391&lt;=B$1),P3391,"-")</f>
        <v>2439990102000</v>
      </c>
      <c r="C3391" s="4">
        <v>2</v>
      </c>
      <c r="D3391" s="4">
        <v>4</v>
      </c>
      <c r="E3391" s="4">
        <v>3</v>
      </c>
      <c r="F3391" s="4">
        <v>9</v>
      </c>
      <c r="G3391" s="4">
        <v>99</v>
      </c>
      <c r="H3391" s="4">
        <v>0</v>
      </c>
      <c r="I3391" s="4">
        <v>1</v>
      </c>
      <c r="J3391" s="4">
        <v>2</v>
      </c>
      <c r="K3391" s="4">
        <v>0</v>
      </c>
      <c r="L3391" s="4" t="s">
        <v>6312</v>
      </c>
      <c r="M3391" s="4" t="str">
        <f t="shared" si="214"/>
        <v>NIVEL-8</v>
      </c>
      <c r="N3391" s="4" t="str">
        <f t="shared" si="215"/>
        <v>2439990100000</v>
      </c>
      <c r="O3391" s="55" t="str">
        <f t="shared" si="216"/>
        <v>2439990102000</v>
      </c>
      <c r="P3391" s="105">
        <v>2439990102000</v>
      </c>
      <c r="Q3391" s="106" t="s">
        <v>6309</v>
      </c>
      <c r="R3391" s="108" t="s">
        <v>3699</v>
      </c>
      <c r="S3391" s="101" t="s">
        <v>36</v>
      </c>
      <c r="T3391" s="33">
        <v>2438991103000</v>
      </c>
      <c r="U3391" s="33" t="s">
        <v>21</v>
      </c>
      <c r="V3391" s="34" t="s">
        <v>3700</v>
      </c>
      <c r="W3391" s="58" t="s">
        <v>24</v>
      </c>
      <c r="X3391" s="58">
        <v>44927</v>
      </c>
      <c r="Y3391" s="58">
        <v>44927</v>
      </c>
      <c r="Z3391" s="93" t="s">
        <v>25</v>
      </c>
    </row>
    <row r="3392" spans="1:26" s="5" customFormat="1" ht="27" customHeight="1" x14ac:dyDescent="0.25">
      <c r="A3392" s="99">
        <f t="shared" si="213"/>
        <v>1</v>
      </c>
      <c r="B3392" s="97">
        <f t="array" aca="1" ref="B3392" ca="1">IF(AND(MAX(IF(O3391:O4391=O3392,X3391:X4391))=X3392,Y3392&lt;=B$1),P3392,"-")</f>
        <v>2439990103000</v>
      </c>
      <c r="C3392" s="4">
        <v>2</v>
      </c>
      <c r="D3392" s="4">
        <v>4</v>
      </c>
      <c r="E3392" s="4">
        <v>3</v>
      </c>
      <c r="F3392" s="4">
        <v>9</v>
      </c>
      <c r="G3392" s="4">
        <v>99</v>
      </c>
      <c r="H3392" s="4">
        <v>0</v>
      </c>
      <c r="I3392" s="4">
        <v>1</v>
      </c>
      <c r="J3392" s="4">
        <v>3</v>
      </c>
      <c r="K3392" s="4">
        <v>0</v>
      </c>
      <c r="L3392" s="4" t="s">
        <v>6312</v>
      </c>
      <c r="M3392" s="4" t="str">
        <f t="shared" si="214"/>
        <v>NIVEL-8</v>
      </c>
      <c r="N3392" s="4" t="str">
        <f t="shared" si="215"/>
        <v>2439990100000</v>
      </c>
      <c r="O3392" s="55" t="str">
        <f t="shared" si="216"/>
        <v>2439990103000</v>
      </c>
      <c r="P3392" s="105">
        <v>2439990103000</v>
      </c>
      <c r="Q3392" s="106" t="s">
        <v>6309</v>
      </c>
      <c r="R3392" s="108" t="s">
        <v>3701</v>
      </c>
      <c r="S3392" s="101" t="s">
        <v>36</v>
      </c>
      <c r="T3392" s="33">
        <v>2438991104000</v>
      </c>
      <c r="U3392" s="33" t="s">
        <v>21</v>
      </c>
      <c r="V3392" s="34" t="s">
        <v>3702</v>
      </c>
      <c r="W3392" s="58" t="s">
        <v>24</v>
      </c>
      <c r="X3392" s="58">
        <v>44927</v>
      </c>
      <c r="Y3392" s="58">
        <v>44927</v>
      </c>
      <c r="Z3392" s="93" t="s">
        <v>25</v>
      </c>
    </row>
    <row r="3393" spans="1:26" s="5" customFormat="1" ht="27" customHeight="1" x14ac:dyDescent="0.25">
      <c r="A3393" s="99">
        <f t="shared" si="213"/>
        <v>1</v>
      </c>
      <c r="B3393" s="97">
        <f t="array" aca="1" ref="B3393" ca="1">IF(AND(MAX(IF(O3392:O4392=O3393,X3392:X4392))=X3393,Y3393&lt;=B$1),P3393,"-")</f>
        <v>2439990104000</v>
      </c>
      <c r="C3393" s="4">
        <v>2</v>
      </c>
      <c r="D3393" s="4">
        <v>4</v>
      </c>
      <c r="E3393" s="4">
        <v>3</v>
      </c>
      <c r="F3393" s="4">
        <v>9</v>
      </c>
      <c r="G3393" s="4">
        <v>99</v>
      </c>
      <c r="H3393" s="4">
        <v>0</v>
      </c>
      <c r="I3393" s="4">
        <v>1</v>
      </c>
      <c r="J3393" s="4">
        <v>4</v>
      </c>
      <c r="K3393" s="4">
        <v>0</v>
      </c>
      <c r="L3393" s="4" t="s">
        <v>6312</v>
      </c>
      <c r="M3393" s="4" t="str">
        <f t="shared" si="214"/>
        <v>NIVEL-8</v>
      </c>
      <c r="N3393" s="4" t="str">
        <f t="shared" si="215"/>
        <v>2439990100000</v>
      </c>
      <c r="O3393" s="55" t="str">
        <f t="shared" si="216"/>
        <v>2439990104000</v>
      </c>
      <c r="P3393" s="105">
        <v>2439990104000</v>
      </c>
      <c r="Q3393" s="106" t="s">
        <v>6309</v>
      </c>
      <c r="R3393" s="108" t="s">
        <v>3703</v>
      </c>
      <c r="S3393" s="101" t="s">
        <v>36</v>
      </c>
      <c r="T3393" s="33">
        <v>2438991105000</v>
      </c>
      <c r="U3393" s="33" t="s">
        <v>21</v>
      </c>
      <c r="V3393" s="34" t="s">
        <v>3704</v>
      </c>
      <c r="W3393" s="58" t="s">
        <v>24</v>
      </c>
      <c r="X3393" s="58">
        <v>44927</v>
      </c>
      <c r="Y3393" s="58">
        <v>44927</v>
      </c>
      <c r="Z3393" s="93" t="s">
        <v>25</v>
      </c>
    </row>
    <row r="3394" spans="1:26" s="5" customFormat="1" ht="27" customHeight="1" x14ac:dyDescent="0.25">
      <c r="A3394" s="99">
        <f t="shared" ref="A3394:A3457" si="217">COUNTIF(O:O,O3394)</f>
        <v>1</v>
      </c>
      <c r="B3394" s="97">
        <f t="array" aca="1" ref="B3394" ca="1">IF(AND(MAX(IF(O3393:O4393=O3394,X3393:X4393))=X3394,Y3394&lt;=B$1),P3394,"-")</f>
        <v>2439990105000</v>
      </c>
      <c r="C3394" s="4">
        <v>2</v>
      </c>
      <c r="D3394" s="4">
        <v>4</v>
      </c>
      <c r="E3394" s="4">
        <v>3</v>
      </c>
      <c r="F3394" s="4">
        <v>9</v>
      </c>
      <c r="G3394" s="4">
        <v>99</v>
      </c>
      <c r="H3394" s="4">
        <v>0</v>
      </c>
      <c r="I3394" s="4">
        <v>1</v>
      </c>
      <c r="J3394" s="4">
        <v>5</v>
      </c>
      <c r="K3394" s="4">
        <v>0</v>
      </c>
      <c r="L3394" s="4" t="s">
        <v>6312</v>
      </c>
      <c r="M3394" s="4" t="str">
        <f t="shared" si="214"/>
        <v>NIVEL-8</v>
      </c>
      <c r="N3394" s="4" t="str">
        <f t="shared" si="215"/>
        <v>2439990100000</v>
      </c>
      <c r="O3394" s="55" t="str">
        <f t="shared" si="216"/>
        <v>2439990105000</v>
      </c>
      <c r="P3394" s="105">
        <v>2439990105000</v>
      </c>
      <c r="Q3394" s="106" t="s">
        <v>6309</v>
      </c>
      <c r="R3394" s="108" t="s">
        <v>3705</v>
      </c>
      <c r="S3394" s="101" t="s">
        <v>36</v>
      </c>
      <c r="T3394" s="33">
        <v>2438991106000</v>
      </c>
      <c r="U3394" s="33" t="s">
        <v>21</v>
      </c>
      <c r="V3394" s="34" t="s">
        <v>3706</v>
      </c>
      <c r="W3394" s="58" t="s">
        <v>24</v>
      </c>
      <c r="X3394" s="58">
        <v>44927</v>
      </c>
      <c r="Y3394" s="58">
        <v>44927</v>
      </c>
      <c r="Z3394" s="93" t="s">
        <v>25</v>
      </c>
    </row>
    <row r="3395" spans="1:26" s="5" customFormat="1" ht="27" customHeight="1" x14ac:dyDescent="0.25">
      <c r="A3395" s="99">
        <f t="shared" si="217"/>
        <v>1</v>
      </c>
      <c r="B3395" s="97">
        <f t="array" aca="1" ref="B3395" ca="1">IF(AND(MAX(IF(O3394:O4394=O3395,X3394:X4394))=X3395,Y3395&lt;=B$1),P3395,"-")</f>
        <v>2439990106000</v>
      </c>
      <c r="C3395" s="4">
        <v>2</v>
      </c>
      <c r="D3395" s="4">
        <v>4</v>
      </c>
      <c r="E3395" s="4">
        <v>3</v>
      </c>
      <c r="F3395" s="4">
        <v>9</v>
      </c>
      <c r="G3395" s="4">
        <v>99</v>
      </c>
      <c r="H3395" s="4">
        <v>0</v>
      </c>
      <c r="I3395" s="4">
        <v>1</v>
      </c>
      <c r="J3395" s="4">
        <v>6</v>
      </c>
      <c r="K3395" s="4">
        <v>0</v>
      </c>
      <c r="L3395" s="4" t="s">
        <v>6312</v>
      </c>
      <c r="M3395" s="4" t="str">
        <f t="shared" si="214"/>
        <v>NIVEL-8</v>
      </c>
      <c r="N3395" s="4" t="str">
        <f t="shared" si="215"/>
        <v>2439990100000</v>
      </c>
      <c r="O3395" s="55" t="str">
        <f t="shared" si="216"/>
        <v>2439990106000</v>
      </c>
      <c r="P3395" s="105">
        <v>2439990106000</v>
      </c>
      <c r="Q3395" s="106" t="s">
        <v>6309</v>
      </c>
      <c r="R3395" s="108" t="s">
        <v>3707</v>
      </c>
      <c r="S3395" s="101" t="s">
        <v>36</v>
      </c>
      <c r="T3395" s="33">
        <v>2438991107000</v>
      </c>
      <c r="U3395" s="33" t="s">
        <v>21</v>
      </c>
      <c r="V3395" s="34" t="s">
        <v>3708</v>
      </c>
      <c r="W3395" s="58" t="s">
        <v>24</v>
      </c>
      <c r="X3395" s="58">
        <v>44927</v>
      </c>
      <c r="Y3395" s="58">
        <v>44927</v>
      </c>
      <c r="Z3395" s="93" t="s">
        <v>25</v>
      </c>
    </row>
    <row r="3396" spans="1:26" s="5" customFormat="1" ht="27" customHeight="1" x14ac:dyDescent="0.25">
      <c r="A3396" s="99">
        <f t="shared" si="217"/>
        <v>1</v>
      </c>
      <c r="B3396" s="97">
        <f t="array" aca="1" ref="B3396" ca="1">IF(AND(MAX(IF(O3395:O4395=O3396,X3395:X4395))=X3396,Y3396&lt;=B$1),P3396,"-")</f>
        <v>2439990107000</v>
      </c>
      <c r="C3396" s="4">
        <v>2</v>
      </c>
      <c r="D3396" s="4">
        <v>4</v>
      </c>
      <c r="E3396" s="4">
        <v>3</v>
      </c>
      <c r="F3396" s="4">
        <v>9</v>
      </c>
      <c r="G3396" s="4">
        <v>99</v>
      </c>
      <c r="H3396" s="4">
        <v>0</v>
      </c>
      <c r="I3396" s="4">
        <v>1</v>
      </c>
      <c r="J3396" s="4">
        <v>7</v>
      </c>
      <c r="K3396" s="4">
        <v>0</v>
      </c>
      <c r="L3396" s="4" t="s">
        <v>6312</v>
      </c>
      <c r="M3396" s="4" t="str">
        <f t="shared" ref="M3396:M3459" si="218">IF(K3396&lt;&gt;0,"NIVEL-9",
IF(J3396&lt;&gt;0,"NIVEL-8",
IF(I3396&lt;&gt;0,"NIVEL-7",
IF(H3396&lt;&gt;0,"NIVEL-6",
IF(G3396&lt;&gt;0,"NIVEL-5",
IF(F3396&lt;&gt;0,"NIVEL-4",
IF(E3396&lt;&gt;0,"NIVEL-3",
IF(D3396&lt;&gt;0,"NIVEL-2",
"NIVEL-1"))))))))</f>
        <v>NIVEL-8</v>
      </c>
      <c r="N3396" s="4" t="str">
        <f t="shared" ref="N3396:N3459" si="219">IF(K3396&lt;&gt;0,LEFT(P3396,10)&amp;"000",
IF(J3396&lt;&gt;0,LEFT(P3396,8)&amp;"00000",
IF(I3396&lt;&gt;0,LEFT(P3396,7)&amp;"000000",
IF(H3396&lt;&gt;0,LEFT(P3396,6)&amp;"0000000",
IF(G3396&lt;&gt;0,LEFT(P3396,4)&amp;"000000000",
IF(F3396&lt;&gt;0,LEFT(P3396,3)&amp;"0000000000",
IF(E3396&lt;&gt;0,LEFT(P3396,2)&amp;"00000000000",
IF(D3396&lt;&gt;0,LEFT(P3396,1)&amp;"000000000000",
"-"))))))))</f>
        <v>2439990100000</v>
      </c>
      <c r="O3396" s="55" t="str">
        <f t="shared" si="216"/>
        <v>2439990107000</v>
      </c>
      <c r="P3396" s="105">
        <v>2439990107000</v>
      </c>
      <c r="Q3396" s="106" t="s">
        <v>6309</v>
      </c>
      <c r="R3396" s="108" t="s">
        <v>3709</v>
      </c>
      <c r="S3396" s="101" t="s">
        <v>36</v>
      </c>
      <c r="T3396" s="33">
        <v>2438991108000</v>
      </c>
      <c r="U3396" s="33" t="s">
        <v>21</v>
      </c>
      <c r="V3396" s="34" t="s">
        <v>3710</v>
      </c>
      <c r="W3396" s="58" t="s">
        <v>24</v>
      </c>
      <c r="X3396" s="58">
        <v>44927</v>
      </c>
      <c r="Y3396" s="58">
        <v>44927</v>
      </c>
      <c r="Z3396" s="93" t="s">
        <v>25</v>
      </c>
    </row>
    <row r="3397" spans="1:26" s="5" customFormat="1" ht="27" customHeight="1" x14ac:dyDescent="0.25">
      <c r="A3397" s="99">
        <f t="shared" si="217"/>
        <v>1</v>
      </c>
      <c r="B3397" s="97">
        <f t="array" aca="1" ref="B3397" ca="1">IF(AND(MAX(IF(O3396:O4396=O3397,X3396:X4396))=X3397,Y3397&lt;=B$1),P3397,"-")</f>
        <v>2439990108000</v>
      </c>
      <c r="C3397" s="4">
        <v>2</v>
      </c>
      <c r="D3397" s="4">
        <v>4</v>
      </c>
      <c r="E3397" s="4">
        <v>3</v>
      </c>
      <c r="F3397" s="4">
        <v>9</v>
      </c>
      <c r="G3397" s="4">
        <v>99</v>
      </c>
      <c r="H3397" s="4">
        <v>0</v>
      </c>
      <c r="I3397" s="4">
        <v>1</v>
      </c>
      <c r="J3397" s="4">
        <v>8</v>
      </c>
      <c r="K3397" s="4">
        <v>0</v>
      </c>
      <c r="L3397" s="4" t="s">
        <v>6312</v>
      </c>
      <c r="M3397" s="4" t="str">
        <f t="shared" si="218"/>
        <v>NIVEL-8</v>
      </c>
      <c r="N3397" s="4" t="str">
        <f t="shared" si="219"/>
        <v>2439990100000</v>
      </c>
      <c r="O3397" s="55" t="str">
        <f t="shared" si="216"/>
        <v>2439990108000</v>
      </c>
      <c r="P3397" s="105">
        <v>2439990108000</v>
      </c>
      <c r="Q3397" s="106" t="s">
        <v>6309</v>
      </c>
      <c r="R3397" s="108" t="s">
        <v>3711</v>
      </c>
      <c r="S3397" s="101" t="s">
        <v>36</v>
      </c>
      <c r="T3397" s="33">
        <v>2438991109000</v>
      </c>
      <c r="U3397" s="33" t="s">
        <v>21</v>
      </c>
      <c r="V3397" s="34" t="s">
        <v>5211</v>
      </c>
      <c r="W3397" s="58" t="s">
        <v>24</v>
      </c>
      <c r="X3397" s="58">
        <v>44927</v>
      </c>
      <c r="Y3397" s="58">
        <v>44927</v>
      </c>
      <c r="Z3397" s="93" t="s">
        <v>25</v>
      </c>
    </row>
    <row r="3398" spans="1:26" s="5" customFormat="1" ht="27" customHeight="1" x14ac:dyDescent="0.25">
      <c r="A3398" s="99">
        <f t="shared" si="217"/>
        <v>1</v>
      </c>
      <c r="B3398" s="97">
        <f t="array" aca="1" ref="B3398" ca="1">IF(AND(MAX(IF(O3397:O4397=O3398,X3397:X4397))=X3398,Y3398&lt;=B$1),P3398,"-")</f>
        <v>2439990109000</v>
      </c>
      <c r="C3398" s="4">
        <v>2</v>
      </c>
      <c r="D3398" s="4">
        <v>4</v>
      </c>
      <c r="E3398" s="4">
        <v>3</v>
      </c>
      <c r="F3398" s="4">
        <v>9</v>
      </c>
      <c r="G3398" s="4">
        <v>99</v>
      </c>
      <c r="H3398" s="4">
        <v>0</v>
      </c>
      <c r="I3398" s="4">
        <v>1</v>
      </c>
      <c r="J3398" s="4">
        <v>9</v>
      </c>
      <c r="K3398" s="4">
        <v>0</v>
      </c>
      <c r="L3398" s="4" t="s">
        <v>6312</v>
      </c>
      <c r="M3398" s="4" t="str">
        <f t="shared" si="218"/>
        <v>NIVEL-8</v>
      </c>
      <c r="N3398" s="4" t="str">
        <f t="shared" si="219"/>
        <v>2439990100000</v>
      </c>
      <c r="O3398" s="55" t="str">
        <f t="shared" si="216"/>
        <v>2439990109000</v>
      </c>
      <c r="P3398" s="105">
        <v>2439990109000</v>
      </c>
      <c r="Q3398" s="106" t="s">
        <v>6309</v>
      </c>
      <c r="R3398" s="108" t="s">
        <v>3713</v>
      </c>
      <c r="S3398" s="101" t="s">
        <v>36</v>
      </c>
      <c r="T3398" s="33">
        <v>2438991110000</v>
      </c>
      <c r="U3398" s="33" t="s">
        <v>21</v>
      </c>
      <c r="V3398" s="34" t="s">
        <v>3714</v>
      </c>
      <c r="W3398" s="58" t="s">
        <v>24</v>
      </c>
      <c r="X3398" s="58">
        <v>44927</v>
      </c>
      <c r="Y3398" s="58">
        <v>44927</v>
      </c>
      <c r="Z3398" s="93" t="s">
        <v>25</v>
      </c>
    </row>
    <row r="3399" spans="1:26" s="5" customFormat="1" ht="27" customHeight="1" x14ac:dyDescent="0.25">
      <c r="A3399" s="99">
        <f t="shared" si="217"/>
        <v>1</v>
      </c>
      <c r="B3399" s="97">
        <f t="array" aca="1" ref="B3399" ca="1">IF(AND(MAX(IF(O3398:O4398=O3399,X3398:X4398))=X3399,Y3399&lt;=B$1),P3399,"-")</f>
        <v>2439990110000</v>
      </c>
      <c r="C3399" s="4">
        <v>2</v>
      </c>
      <c r="D3399" s="4">
        <v>4</v>
      </c>
      <c r="E3399" s="4">
        <v>3</v>
      </c>
      <c r="F3399" s="4">
        <v>9</v>
      </c>
      <c r="G3399" s="4">
        <v>99</v>
      </c>
      <c r="H3399" s="4">
        <v>0</v>
      </c>
      <c r="I3399" s="4">
        <v>1</v>
      </c>
      <c r="J3399" s="4">
        <v>10</v>
      </c>
      <c r="K3399" s="4">
        <v>0</v>
      </c>
      <c r="L3399" s="4" t="s">
        <v>6312</v>
      </c>
      <c r="M3399" s="4" t="str">
        <f t="shared" si="218"/>
        <v>NIVEL-8</v>
      </c>
      <c r="N3399" s="4" t="str">
        <f t="shared" si="219"/>
        <v>2439990100000</v>
      </c>
      <c r="O3399" s="55" t="str">
        <f t="shared" si="216"/>
        <v>2439990110000</v>
      </c>
      <c r="P3399" s="105">
        <v>2439990110000</v>
      </c>
      <c r="Q3399" s="106" t="s">
        <v>6309</v>
      </c>
      <c r="R3399" s="108" t="s">
        <v>3715</v>
      </c>
      <c r="S3399" s="101" t="s">
        <v>36</v>
      </c>
      <c r="T3399" s="33">
        <v>2438991111000</v>
      </c>
      <c r="U3399" s="33" t="s">
        <v>21</v>
      </c>
      <c r="V3399" s="34" t="s">
        <v>3716</v>
      </c>
      <c r="W3399" s="58" t="s">
        <v>24</v>
      </c>
      <c r="X3399" s="58">
        <v>44927</v>
      </c>
      <c r="Y3399" s="58">
        <v>44927</v>
      </c>
      <c r="Z3399" s="93" t="s">
        <v>25</v>
      </c>
    </row>
    <row r="3400" spans="1:26" s="5" customFormat="1" ht="27" customHeight="1" x14ac:dyDescent="0.25">
      <c r="A3400" s="99">
        <f t="shared" si="217"/>
        <v>1</v>
      </c>
      <c r="B3400" s="97">
        <f t="array" aca="1" ref="B3400" ca="1">IF(AND(MAX(IF(O3399:O4399=O3400,X3399:X4399))=X3400,Y3400&lt;=B$1),P3400,"-")</f>
        <v>2439990111000</v>
      </c>
      <c r="C3400" s="4">
        <v>2</v>
      </c>
      <c r="D3400" s="4">
        <v>4</v>
      </c>
      <c r="E3400" s="4">
        <v>3</v>
      </c>
      <c r="F3400" s="4">
        <v>9</v>
      </c>
      <c r="G3400" s="4">
        <v>99</v>
      </c>
      <c r="H3400" s="4">
        <v>0</v>
      </c>
      <c r="I3400" s="4">
        <v>1</v>
      </c>
      <c r="J3400" s="4">
        <v>11</v>
      </c>
      <c r="K3400" s="4">
        <v>0</v>
      </c>
      <c r="L3400" s="4" t="s">
        <v>6312</v>
      </c>
      <c r="M3400" s="4" t="str">
        <f t="shared" si="218"/>
        <v>NIVEL-8</v>
      </c>
      <c r="N3400" s="4" t="str">
        <f t="shared" si="219"/>
        <v>2439990100000</v>
      </c>
      <c r="O3400" s="55" t="str">
        <f t="shared" si="216"/>
        <v>2439990111000</v>
      </c>
      <c r="P3400" s="105">
        <v>2439990111000</v>
      </c>
      <c r="Q3400" s="106" t="s">
        <v>6309</v>
      </c>
      <c r="R3400" s="108" t="s">
        <v>3717</v>
      </c>
      <c r="S3400" s="101" t="s">
        <v>36</v>
      </c>
      <c r="T3400" s="33">
        <v>2438991112000</v>
      </c>
      <c r="U3400" s="33" t="s">
        <v>21</v>
      </c>
      <c r="V3400" s="34" t="s">
        <v>3718</v>
      </c>
      <c r="W3400" s="58" t="s">
        <v>24</v>
      </c>
      <c r="X3400" s="58">
        <v>44927</v>
      </c>
      <c r="Y3400" s="58">
        <v>44927</v>
      </c>
      <c r="Z3400" s="93" t="s">
        <v>25</v>
      </c>
    </row>
    <row r="3401" spans="1:26" s="5" customFormat="1" ht="27" customHeight="1" x14ac:dyDescent="0.25">
      <c r="A3401" s="99">
        <f t="shared" si="217"/>
        <v>1</v>
      </c>
      <c r="B3401" s="97">
        <f t="array" aca="1" ref="B3401" ca="1">IF(AND(MAX(IF(O3400:O4400=O3401,X3400:X4400))=X3401,Y3401&lt;=B$1),P3401,"-")</f>
        <v>2439990112000</v>
      </c>
      <c r="C3401" s="4">
        <v>2</v>
      </c>
      <c r="D3401" s="4">
        <v>4</v>
      </c>
      <c r="E3401" s="4">
        <v>3</v>
      </c>
      <c r="F3401" s="4">
        <v>9</v>
      </c>
      <c r="G3401" s="4">
        <v>99</v>
      </c>
      <c r="H3401" s="4">
        <v>0</v>
      </c>
      <c r="I3401" s="4">
        <v>1</v>
      </c>
      <c r="J3401" s="4">
        <v>12</v>
      </c>
      <c r="K3401" s="4">
        <v>0</v>
      </c>
      <c r="L3401" s="4" t="s">
        <v>6312</v>
      </c>
      <c r="M3401" s="4" t="str">
        <f t="shared" si="218"/>
        <v>NIVEL-8</v>
      </c>
      <c r="N3401" s="4" t="str">
        <f t="shared" si="219"/>
        <v>2439990100000</v>
      </c>
      <c r="O3401" s="55" t="str">
        <f t="shared" si="216"/>
        <v>2439990112000</v>
      </c>
      <c r="P3401" s="105">
        <v>2439990112000</v>
      </c>
      <c r="Q3401" s="106" t="s">
        <v>6309</v>
      </c>
      <c r="R3401" s="108" t="s">
        <v>3720</v>
      </c>
      <c r="S3401" s="101" t="s">
        <v>36</v>
      </c>
      <c r="T3401" s="33">
        <v>2438991113000</v>
      </c>
      <c r="U3401" s="33" t="s">
        <v>21</v>
      </c>
      <c r="V3401" s="34" t="s">
        <v>3721</v>
      </c>
      <c r="W3401" s="58" t="s">
        <v>24</v>
      </c>
      <c r="X3401" s="58">
        <v>44927</v>
      </c>
      <c r="Y3401" s="58">
        <v>44927</v>
      </c>
      <c r="Z3401" s="93" t="s">
        <v>25</v>
      </c>
    </row>
    <row r="3402" spans="1:26" s="5" customFormat="1" ht="27" customHeight="1" x14ac:dyDescent="0.25">
      <c r="A3402" s="99">
        <f t="shared" si="217"/>
        <v>1</v>
      </c>
      <c r="B3402" s="97">
        <f t="array" aca="1" ref="B3402" ca="1">IF(AND(MAX(IF(O3401:O4401=O3402,X3401:X4401))=X3402,Y3402&lt;=B$1),P3402,"-")</f>
        <v>2439990113000</v>
      </c>
      <c r="C3402" s="4">
        <v>2</v>
      </c>
      <c r="D3402" s="4">
        <v>4</v>
      </c>
      <c r="E3402" s="4">
        <v>3</v>
      </c>
      <c r="F3402" s="4">
        <v>9</v>
      </c>
      <c r="G3402" s="4">
        <v>99</v>
      </c>
      <c r="H3402" s="4">
        <v>0</v>
      </c>
      <c r="I3402" s="4">
        <v>1</v>
      </c>
      <c r="J3402" s="4">
        <v>13</v>
      </c>
      <c r="K3402" s="4">
        <v>0</v>
      </c>
      <c r="L3402" s="4" t="s">
        <v>6312</v>
      </c>
      <c r="M3402" s="4" t="str">
        <f t="shared" si="218"/>
        <v>NIVEL-8</v>
      </c>
      <c r="N3402" s="4" t="str">
        <f t="shared" si="219"/>
        <v>2439990100000</v>
      </c>
      <c r="O3402" s="55" t="str">
        <f t="shared" si="216"/>
        <v>2439990113000</v>
      </c>
      <c r="P3402" s="105">
        <v>2439990113000</v>
      </c>
      <c r="Q3402" s="106" t="s">
        <v>6309</v>
      </c>
      <c r="R3402" s="108" t="s">
        <v>3722</v>
      </c>
      <c r="S3402" s="101" t="s">
        <v>36</v>
      </c>
      <c r="T3402" s="33">
        <v>2438991114000</v>
      </c>
      <c r="U3402" s="33" t="s">
        <v>21</v>
      </c>
      <c r="V3402" s="34" t="s">
        <v>3723</v>
      </c>
      <c r="W3402" s="58" t="s">
        <v>24</v>
      </c>
      <c r="X3402" s="58">
        <v>44927</v>
      </c>
      <c r="Y3402" s="58">
        <v>44927</v>
      </c>
      <c r="Z3402" s="93" t="s">
        <v>25</v>
      </c>
    </row>
    <row r="3403" spans="1:26" s="5" customFormat="1" ht="27" customHeight="1" x14ac:dyDescent="0.25">
      <c r="A3403" s="99">
        <f t="shared" si="217"/>
        <v>1</v>
      </c>
      <c r="B3403" s="97">
        <f t="array" aca="1" ref="B3403" ca="1">IF(AND(MAX(IF(O3402:O4402=O3403,X3402:X4402))=X3403,Y3403&lt;=B$1),P3403,"-")</f>
        <v>2439990114000</v>
      </c>
      <c r="C3403" s="4">
        <v>2</v>
      </c>
      <c r="D3403" s="4">
        <v>4</v>
      </c>
      <c r="E3403" s="4">
        <v>3</v>
      </c>
      <c r="F3403" s="4">
        <v>9</v>
      </c>
      <c r="G3403" s="4">
        <v>99</v>
      </c>
      <c r="H3403" s="4">
        <v>0</v>
      </c>
      <c r="I3403" s="4">
        <v>1</v>
      </c>
      <c r="J3403" s="4">
        <v>14</v>
      </c>
      <c r="K3403" s="4">
        <v>0</v>
      </c>
      <c r="L3403" s="4" t="s">
        <v>6312</v>
      </c>
      <c r="M3403" s="4" t="str">
        <f t="shared" si="218"/>
        <v>NIVEL-8</v>
      </c>
      <c r="N3403" s="4" t="str">
        <f t="shared" si="219"/>
        <v>2439990100000</v>
      </c>
      <c r="O3403" s="55" t="str">
        <f t="shared" si="216"/>
        <v>2439990114000</v>
      </c>
      <c r="P3403" s="105">
        <v>2439990114000</v>
      </c>
      <c r="Q3403" s="106" t="s">
        <v>6309</v>
      </c>
      <c r="R3403" s="108" t="s">
        <v>3724</v>
      </c>
      <c r="S3403" s="101" t="s">
        <v>36</v>
      </c>
      <c r="T3403" s="33">
        <v>2438991115000</v>
      </c>
      <c r="U3403" s="33" t="s">
        <v>21</v>
      </c>
      <c r="V3403" s="34" t="s">
        <v>3725</v>
      </c>
      <c r="W3403" s="58" t="s">
        <v>24</v>
      </c>
      <c r="X3403" s="58">
        <v>44927</v>
      </c>
      <c r="Y3403" s="58">
        <v>44927</v>
      </c>
      <c r="Z3403" s="93" t="s">
        <v>25</v>
      </c>
    </row>
    <row r="3404" spans="1:26" s="5" customFormat="1" ht="27" customHeight="1" x14ac:dyDescent="0.25">
      <c r="A3404" s="99">
        <f t="shared" si="217"/>
        <v>1</v>
      </c>
      <c r="B3404" s="97">
        <f t="array" aca="1" ref="B3404" ca="1">IF(AND(MAX(IF(O3403:O4403=O3404,X3403:X4403))=X3404,Y3404&lt;=B$1),P3404,"-")</f>
        <v>2439990115000</v>
      </c>
      <c r="C3404" s="4">
        <v>2</v>
      </c>
      <c r="D3404" s="4">
        <v>4</v>
      </c>
      <c r="E3404" s="4">
        <v>3</v>
      </c>
      <c r="F3404" s="4">
        <v>9</v>
      </c>
      <c r="G3404" s="4">
        <v>99</v>
      </c>
      <c r="H3404" s="4">
        <v>0</v>
      </c>
      <c r="I3404" s="4">
        <v>1</v>
      </c>
      <c r="J3404" s="4">
        <v>15</v>
      </c>
      <c r="K3404" s="4">
        <v>0</v>
      </c>
      <c r="L3404" s="4" t="s">
        <v>6312</v>
      </c>
      <c r="M3404" s="4" t="str">
        <f t="shared" si="218"/>
        <v>NIVEL-8</v>
      </c>
      <c r="N3404" s="4" t="str">
        <f t="shared" si="219"/>
        <v>2439990100000</v>
      </c>
      <c r="O3404" s="55" t="str">
        <f t="shared" si="216"/>
        <v>2439990115000</v>
      </c>
      <c r="P3404" s="105">
        <v>2439990115000</v>
      </c>
      <c r="Q3404" s="106" t="s">
        <v>6309</v>
      </c>
      <c r="R3404" s="108" t="s">
        <v>3726</v>
      </c>
      <c r="S3404" s="101" t="s">
        <v>36</v>
      </c>
      <c r="T3404" s="33">
        <v>2438991116000</v>
      </c>
      <c r="U3404" s="33" t="s">
        <v>21</v>
      </c>
      <c r="V3404" s="34" t="s">
        <v>5212</v>
      </c>
      <c r="W3404" s="58" t="s">
        <v>24</v>
      </c>
      <c r="X3404" s="58">
        <v>44927</v>
      </c>
      <c r="Y3404" s="58">
        <v>44927</v>
      </c>
      <c r="Z3404" s="93" t="s">
        <v>25</v>
      </c>
    </row>
    <row r="3405" spans="1:26" s="5" customFormat="1" ht="27" customHeight="1" x14ac:dyDescent="0.25">
      <c r="A3405" s="99">
        <f t="shared" si="217"/>
        <v>1</v>
      </c>
      <c r="B3405" s="97">
        <f t="array" aca="1" ref="B3405" ca="1">IF(AND(MAX(IF(O3404:O4404=O3405,X3404:X4404))=X3405,Y3405&lt;=B$1),P3405,"-")</f>
        <v>2439990116000</v>
      </c>
      <c r="C3405" s="4">
        <v>2</v>
      </c>
      <c r="D3405" s="4">
        <v>4</v>
      </c>
      <c r="E3405" s="4">
        <v>3</v>
      </c>
      <c r="F3405" s="4">
        <v>9</v>
      </c>
      <c r="G3405" s="4">
        <v>99</v>
      </c>
      <c r="H3405" s="4">
        <v>0</v>
      </c>
      <c r="I3405" s="4">
        <v>1</v>
      </c>
      <c r="J3405" s="4">
        <v>16</v>
      </c>
      <c r="K3405" s="4">
        <v>0</v>
      </c>
      <c r="L3405" s="4" t="s">
        <v>6312</v>
      </c>
      <c r="M3405" s="4" t="str">
        <f t="shared" si="218"/>
        <v>NIVEL-8</v>
      </c>
      <c r="N3405" s="4" t="str">
        <f t="shared" si="219"/>
        <v>2439990100000</v>
      </c>
      <c r="O3405" s="55" t="str">
        <f t="shared" si="216"/>
        <v>2439990116000</v>
      </c>
      <c r="P3405" s="105">
        <v>2439990116000</v>
      </c>
      <c r="Q3405" s="106" t="s">
        <v>6309</v>
      </c>
      <c r="R3405" s="108" t="s">
        <v>3730</v>
      </c>
      <c r="S3405" s="101" t="s">
        <v>36</v>
      </c>
      <c r="T3405" s="33">
        <v>2438991117000</v>
      </c>
      <c r="U3405" s="33" t="s">
        <v>21</v>
      </c>
      <c r="V3405" s="34" t="s">
        <v>3731</v>
      </c>
      <c r="W3405" s="58" t="s">
        <v>24</v>
      </c>
      <c r="X3405" s="58">
        <v>44927</v>
      </c>
      <c r="Y3405" s="58">
        <v>44927</v>
      </c>
      <c r="Z3405" s="93" t="s">
        <v>25</v>
      </c>
    </row>
    <row r="3406" spans="1:26" s="5" customFormat="1" ht="27" customHeight="1" x14ac:dyDescent="0.25">
      <c r="A3406" s="99">
        <f t="shared" si="217"/>
        <v>1</v>
      </c>
      <c r="B3406" s="97">
        <f t="array" aca="1" ref="B3406" ca="1">IF(AND(MAX(IF(O3405:O4405=O3406,X3405:X4405))=X3406,Y3406&lt;=B$1),P3406,"-")</f>
        <v>2439990117000</v>
      </c>
      <c r="C3406" s="4">
        <v>2</v>
      </c>
      <c r="D3406" s="4">
        <v>4</v>
      </c>
      <c r="E3406" s="4">
        <v>3</v>
      </c>
      <c r="F3406" s="4">
        <v>9</v>
      </c>
      <c r="G3406" s="4">
        <v>99</v>
      </c>
      <c r="H3406" s="4">
        <v>0</v>
      </c>
      <c r="I3406" s="4">
        <v>1</v>
      </c>
      <c r="J3406" s="4">
        <v>17</v>
      </c>
      <c r="K3406" s="4">
        <v>0</v>
      </c>
      <c r="L3406" s="4" t="s">
        <v>6312</v>
      </c>
      <c r="M3406" s="4" t="str">
        <f t="shared" si="218"/>
        <v>NIVEL-8</v>
      </c>
      <c r="N3406" s="4" t="str">
        <f t="shared" si="219"/>
        <v>2439990100000</v>
      </c>
      <c r="O3406" s="55" t="str">
        <f t="shared" si="216"/>
        <v>2439990117000</v>
      </c>
      <c r="P3406" s="105">
        <v>2439990117000</v>
      </c>
      <c r="Q3406" s="106" t="s">
        <v>6309</v>
      </c>
      <c r="R3406" s="108" t="s">
        <v>3732</v>
      </c>
      <c r="S3406" s="101" t="s">
        <v>36</v>
      </c>
      <c r="T3406" s="33">
        <v>2438991118000</v>
      </c>
      <c r="U3406" s="33" t="s">
        <v>21</v>
      </c>
      <c r="V3406" s="34" t="s">
        <v>3733</v>
      </c>
      <c r="W3406" s="58" t="s">
        <v>24</v>
      </c>
      <c r="X3406" s="58">
        <v>44927</v>
      </c>
      <c r="Y3406" s="58">
        <v>44927</v>
      </c>
      <c r="Z3406" s="93" t="s">
        <v>25</v>
      </c>
    </row>
    <row r="3407" spans="1:26" s="5" customFormat="1" ht="27" customHeight="1" x14ac:dyDescent="0.25">
      <c r="A3407" s="99">
        <f t="shared" si="217"/>
        <v>1</v>
      </c>
      <c r="B3407" s="97">
        <f t="array" aca="1" ref="B3407" ca="1">IF(AND(MAX(IF(O3406:O4406=O3407,X3406:X4406))=X3407,Y3407&lt;=B$1),P3407,"-")</f>
        <v>2439990118000</v>
      </c>
      <c r="C3407" s="4">
        <v>2</v>
      </c>
      <c r="D3407" s="4">
        <v>4</v>
      </c>
      <c r="E3407" s="4">
        <v>3</v>
      </c>
      <c r="F3407" s="4">
        <v>9</v>
      </c>
      <c r="G3407" s="4">
        <v>99</v>
      </c>
      <c r="H3407" s="4">
        <v>0</v>
      </c>
      <c r="I3407" s="4">
        <v>1</v>
      </c>
      <c r="J3407" s="4">
        <v>18</v>
      </c>
      <c r="K3407" s="4">
        <v>0</v>
      </c>
      <c r="L3407" s="4" t="s">
        <v>6312</v>
      </c>
      <c r="M3407" s="4" t="str">
        <f t="shared" si="218"/>
        <v>NIVEL-8</v>
      </c>
      <c r="N3407" s="4" t="str">
        <f t="shared" si="219"/>
        <v>2439990100000</v>
      </c>
      <c r="O3407" s="55" t="str">
        <f t="shared" ref="O3407:O3470" si="220">CONCATENATE(P3407)</f>
        <v>2439990118000</v>
      </c>
      <c r="P3407" s="105">
        <v>2439990118000</v>
      </c>
      <c r="Q3407" s="106" t="s">
        <v>6309</v>
      </c>
      <c r="R3407" s="108" t="s">
        <v>3734</v>
      </c>
      <c r="S3407" s="101" t="s">
        <v>36</v>
      </c>
      <c r="T3407" s="33">
        <v>2438991119000</v>
      </c>
      <c r="U3407" s="33" t="s">
        <v>21</v>
      </c>
      <c r="V3407" s="34" t="s">
        <v>3735</v>
      </c>
      <c r="W3407" s="58" t="s">
        <v>24</v>
      </c>
      <c r="X3407" s="58">
        <v>44927</v>
      </c>
      <c r="Y3407" s="58">
        <v>44927</v>
      </c>
      <c r="Z3407" s="93" t="s">
        <v>25</v>
      </c>
    </row>
    <row r="3408" spans="1:26" s="5" customFormat="1" ht="27" customHeight="1" x14ac:dyDescent="0.25">
      <c r="A3408" s="99">
        <f t="shared" si="217"/>
        <v>1</v>
      </c>
      <c r="B3408" s="97">
        <f t="array" aca="1" ref="B3408" ca="1">IF(AND(MAX(IF(O3407:O4407=O3408,X3407:X4407))=X3408,Y3408&lt;=B$1),P3408,"-")</f>
        <v>2439990119000</v>
      </c>
      <c r="C3408" s="4">
        <v>2</v>
      </c>
      <c r="D3408" s="4">
        <v>4</v>
      </c>
      <c r="E3408" s="4">
        <v>3</v>
      </c>
      <c r="F3408" s="4">
        <v>9</v>
      </c>
      <c r="G3408" s="4">
        <v>99</v>
      </c>
      <c r="H3408" s="4">
        <v>0</v>
      </c>
      <c r="I3408" s="4">
        <v>1</v>
      </c>
      <c r="J3408" s="4">
        <v>19</v>
      </c>
      <c r="K3408" s="4">
        <v>0</v>
      </c>
      <c r="L3408" s="4" t="s">
        <v>6312</v>
      </c>
      <c r="M3408" s="4" t="str">
        <f t="shared" si="218"/>
        <v>NIVEL-8</v>
      </c>
      <c r="N3408" s="4" t="str">
        <f t="shared" si="219"/>
        <v>2439990100000</v>
      </c>
      <c r="O3408" s="55" t="str">
        <f t="shared" si="220"/>
        <v>2439990119000</v>
      </c>
      <c r="P3408" s="105">
        <v>2439990119000</v>
      </c>
      <c r="Q3408" s="106" t="s">
        <v>6309</v>
      </c>
      <c r="R3408" s="108" t="s">
        <v>3736</v>
      </c>
      <c r="S3408" s="101" t="s">
        <v>36</v>
      </c>
      <c r="T3408" s="33">
        <v>2438991120000</v>
      </c>
      <c r="U3408" s="33" t="s">
        <v>21</v>
      </c>
      <c r="V3408" s="34" t="s">
        <v>3737</v>
      </c>
      <c r="W3408" s="58" t="s">
        <v>24</v>
      </c>
      <c r="X3408" s="58">
        <v>44927</v>
      </c>
      <c r="Y3408" s="58">
        <v>44927</v>
      </c>
      <c r="Z3408" s="93" t="s">
        <v>25</v>
      </c>
    </row>
    <row r="3409" spans="1:26" s="5" customFormat="1" ht="27" customHeight="1" x14ac:dyDescent="0.25">
      <c r="A3409" s="99">
        <f t="shared" si="217"/>
        <v>1</v>
      </c>
      <c r="B3409" s="97">
        <f t="array" aca="1" ref="B3409" ca="1">IF(AND(MAX(IF(O3408:O4408=O3409,X3408:X4408))=X3409,Y3409&lt;=B$1),P3409,"-")</f>
        <v>2439990120000</v>
      </c>
      <c r="C3409" s="4">
        <v>2</v>
      </c>
      <c r="D3409" s="4">
        <v>4</v>
      </c>
      <c r="E3409" s="4">
        <v>3</v>
      </c>
      <c r="F3409" s="4">
        <v>9</v>
      </c>
      <c r="G3409" s="4">
        <v>99</v>
      </c>
      <c r="H3409" s="4">
        <v>0</v>
      </c>
      <c r="I3409" s="4">
        <v>1</v>
      </c>
      <c r="J3409" s="4">
        <v>20</v>
      </c>
      <c r="K3409" s="4">
        <v>0</v>
      </c>
      <c r="L3409" s="4" t="s">
        <v>6312</v>
      </c>
      <c r="M3409" s="4" t="str">
        <f t="shared" si="218"/>
        <v>NIVEL-8</v>
      </c>
      <c r="N3409" s="4" t="str">
        <f t="shared" si="219"/>
        <v>2439990100000</v>
      </c>
      <c r="O3409" s="55" t="str">
        <f t="shared" si="220"/>
        <v>2439990120000</v>
      </c>
      <c r="P3409" s="105">
        <v>2439990120000</v>
      </c>
      <c r="Q3409" s="106" t="s">
        <v>6309</v>
      </c>
      <c r="R3409" s="108" t="s">
        <v>3738</v>
      </c>
      <c r="S3409" s="101" t="s">
        <v>36</v>
      </c>
      <c r="T3409" s="33">
        <v>2438991121000</v>
      </c>
      <c r="U3409" s="33" t="s">
        <v>21</v>
      </c>
      <c r="V3409" s="34" t="s">
        <v>3739</v>
      </c>
      <c r="W3409" s="58" t="s">
        <v>24</v>
      </c>
      <c r="X3409" s="58">
        <v>44927</v>
      </c>
      <c r="Y3409" s="58">
        <v>44927</v>
      </c>
      <c r="Z3409" s="93" t="s">
        <v>25</v>
      </c>
    </row>
    <row r="3410" spans="1:26" s="5" customFormat="1" ht="27" customHeight="1" x14ac:dyDescent="0.25">
      <c r="A3410" s="99">
        <f t="shared" si="217"/>
        <v>1</v>
      </c>
      <c r="B3410" s="97">
        <f t="array" aca="1" ref="B3410" ca="1">IF(AND(MAX(IF(O3409:O4409=O3410,X3409:X4409))=X3410,Y3410&lt;=B$1),P3410,"-")</f>
        <v>2439990121000</v>
      </c>
      <c r="C3410" s="4">
        <v>2</v>
      </c>
      <c r="D3410" s="4">
        <v>4</v>
      </c>
      <c r="E3410" s="4">
        <v>3</v>
      </c>
      <c r="F3410" s="4">
        <v>9</v>
      </c>
      <c r="G3410" s="4">
        <v>99</v>
      </c>
      <c r="H3410" s="4">
        <v>0</v>
      </c>
      <c r="I3410" s="4">
        <v>1</v>
      </c>
      <c r="J3410" s="4">
        <v>21</v>
      </c>
      <c r="K3410" s="4">
        <v>0</v>
      </c>
      <c r="L3410" s="4" t="s">
        <v>6312</v>
      </c>
      <c r="M3410" s="4" t="str">
        <f t="shared" si="218"/>
        <v>NIVEL-8</v>
      </c>
      <c r="N3410" s="4" t="str">
        <f t="shared" si="219"/>
        <v>2439990100000</v>
      </c>
      <c r="O3410" s="55" t="str">
        <f t="shared" si="220"/>
        <v>2439990121000</v>
      </c>
      <c r="P3410" s="105">
        <v>2439990121000</v>
      </c>
      <c r="Q3410" s="106" t="s">
        <v>6309</v>
      </c>
      <c r="R3410" s="108" t="s">
        <v>3740</v>
      </c>
      <c r="S3410" s="101" t="s">
        <v>36</v>
      </c>
      <c r="T3410" s="33">
        <v>2438991122000</v>
      </c>
      <c r="U3410" s="33" t="s">
        <v>21</v>
      </c>
      <c r="V3410" s="34" t="s">
        <v>3741</v>
      </c>
      <c r="W3410" s="58" t="s">
        <v>24</v>
      </c>
      <c r="X3410" s="58">
        <v>44927</v>
      </c>
      <c r="Y3410" s="58">
        <v>44927</v>
      </c>
      <c r="Z3410" s="93" t="s">
        <v>25</v>
      </c>
    </row>
    <row r="3411" spans="1:26" s="5" customFormat="1" ht="27" customHeight="1" x14ac:dyDescent="0.25">
      <c r="A3411" s="99">
        <f t="shared" si="217"/>
        <v>1</v>
      </c>
      <c r="B3411" s="97">
        <f t="array" aca="1" ref="B3411" ca="1">IF(AND(MAX(IF(O3410:O4410=O3411,X3410:X4410))=X3411,Y3411&lt;=B$1),P3411,"-")</f>
        <v>2439990122000</v>
      </c>
      <c r="C3411" s="4">
        <v>2</v>
      </c>
      <c r="D3411" s="4">
        <v>4</v>
      </c>
      <c r="E3411" s="4">
        <v>3</v>
      </c>
      <c r="F3411" s="4">
        <v>9</v>
      </c>
      <c r="G3411" s="4">
        <v>99</v>
      </c>
      <c r="H3411" s="4">
        <v>0</v>
      </c>
      <c r="I3411" s="4">
        <v>1</v>
      </c>
      <c r="J3411" s="4">
        <v>22</v>
      </c>
      <c r="K3411" s="4">
        <v>0</v>
      </c>
      <c r="L3411" s="4" t="s">
        <v>6312</v>
      </c>
      <c r="M3411" s="4" t="str">
        <f t="shared" si="218"/>
        <v>NIVEL-8</v>
      </c>
      <c r="N3411" s="4" t="str">
        <f t="shared" si="219"/>
        <v>2439990100000</v>
      </c>
      <c r="O3411" s="55" t="str">
        <f t="shared" si="220"/>
        <v>2439990122000</v>
      </c>
      <c r="P3411" s="105">
        <v>2439990122000</v>
      </c>
      <c r="Q3411" s="106" t="s">
        <v>6309</v>
      </c>
      <c r="R3411" s="108" t="s">
        <v>3742</v>
      </c>
      <c r="S3411" s="101" t="s">
        <v>36</v>
      </c>
      <c r="T3411" s="33">
        <v>2438991123000</v>
      </c>
      <c r="U3411" s="33" t="s">
        <v>21</v>
      </c>
      <c r="V3411" s="34" t="s">
        <v>3743</v>
      </c>
      <c r="W3411" s="58" t="s">
        <v>24</v>
      </c>
      <c r="X3411" s="58">
        <v>44927</v>
      </c>
      <c r="Y3411" s="58">
        <v>44927</v>
      </c>
      <c r="Z3411" s="93" t="s">
        <v>25</v>
      </c>
    </row>
    <row r="3412" spans="1:26" s="5" customFormat="1" ht="27" customHeight="1" x14ac:dyDescent="0.25">
      <c r="A3412" s="99">
        <f t="shared" si="217"/>
        <v>1</v>
      </c>
      <c r="B3412" s="97">
        <f t="array" aca="1" ref="B3412" ca="1">IF(AND(MAX(IF(O3411:O4411=O3412,X3411:X4411))=X3412,Y3412&lt;=B$1),P3412,"-")</f>
        <v>2439990123000</v>
      </c>
      <c r="C3412" s="4">
        <v>2</v>
      </c>
      <c r="D3412" s="4">
        <v>4</v>
      </c>
      <c r="E3412" s="4">
        <v>3</v>
      </c>
      <c r="F3412" s="4">
        <v>9</v>
      </c>
      <c r="G3412" s="4">
        <v>99</v>
      </c>
      <c r="H3412" s="4">
        <v>0</v>
      </c>
      <c r="I3412" s="4">
        <v>1</v>
      </c>
      <c r="J3412" s="4">
        <v>23</v>
      </c>
      <c r="K3412" s="4">
        <v>0</v>
      </c>
      <c r="L3412" s="4" t="s">
        <v>6312</v>
      </c>
      <c r="M3412" s="4" t="str">
        <f t="shared" si="218"/>
        <v>NIVEL-8</v>
      </c>
      <c r="N3412" s="4" t="str">
        <f t="shared" si="219"/>
        <v>2439990100000</v>
      </c>
      <c r="O3412" s="55" t="str">
        <f t="shared" si="220"/>
        <v>2439990123000</v>
      </c>
      <c r="P3412" s="105">
        <v>2439990123000</v>
      </c>
      <c r="Q3412" s="106" t="s">
        <v>6309</v>
      </c>
      <c r="R3412" s="108" t="s">
        <v>3744</v>
      </c>
      <c r="S3412" s="101" t="s">
        <v>36</v>
      </c>
      <c r="T3412" s="33">
        <v>2438991124000</v>
      </c>
      <c r="U3412" s="33" t="s">
        <v>21</v>
      </c>
      <c r="V3412" s="34" t="s">
        <v>3745</v>
      </c>
      <c r="W3412" s="58" t="s">
        <v>24</v>
      </c>
      <c r="X3412" s="58">
        <v>44927</v>
      </c>
      <c r="Y3412" s="58">
        <v>44927</v>
      </c>
      <c r="Z3412" s="93" t="s">
        <v>25</v>
      </c>
    </row>
    <row r="3413" spans="1:26" s="5" customFormat="1" ht="27" customHeight="1" x14ac:dyDescent="0.25">
      <c r="A3413" s="99">
        <f t="shared" si="217"/>
        <v>1</v>
      </c>
      <c r="B3413" s="97">
        <f t="array" aca="1" ref="B3413" ca="1">IF(AND(MAX(IF(O3412:O4412=O3413,X3412:X4412))=X3413,Y3413&lt;=B$1),P3413,"-")</f>
        <v>2439990124000</v>
      </c>
      <c r="C3413" s="4">
        <v>2</v>
      </c>
      <c r="D3413" s="4">
        <v>4</v>
      </c>
      <c r="E3413" s="4">
        <v>3</v>
      </c>
      <c r="F3413" s="4">
        <v>9</v>
      </c>
      <c r="G3413" s="4">
        <v>99</v>
      </c>
      <c r="H3413" s="4">
        <v>0</v>
      </c>
      <c r="I3413" s="4">
        <v>1</v>
      </c>
      <c r="J3413" s="4">
        <v>24</v>
      </c>
      <c r="K3413" s="4">
        <v>0</v>
      </c>
      <c r="L3413" s="4" t="s">
        <v>6312</v>
      </c>
      <c r="M3413" s="4" t="str">
        <f t="shared" si="218"/>
        <v>NIVEL-8</v>
      </c>
      <c r="N3413" s="4" t="str">
        <f t="shared" si="219"/>
        <v>2439990100000</v>
      </c>
      <c r="O3413" s="55" t="str">
        <f t="shared" si="220"/>
        <v>2439990124000</v>
      </c>
      <c r="P3413" s="105">
        <v>2439990124000</v>
      </c>
      <c r="Q3413" s="106" t="s">
        <v>6309</v>
      </c>
      <c r="R3413" s="108" t="s">
        <v>3746</v>
      </c>
      <c r="S3413" s="101" t="s">
        <v>36</v>
      </c>
      <c r="T3413" s="33">
        <v>2438991125000</v>
      </c>
      <c r="U3413" s="33" t="s">
        <v>21</v>
      </c>
      <c r="V3413" s="34" t="s">
        <v>3747</v>
      </c>
      <c r="W3413" s="58" t="s">
        <v>24</v>
      </c>
      <c r="X3413" s="58">
        <v>44927</v>
      </c>
      <c r="Y3413" s="58">
        <v>44927</v>
      </c>
      <c r="Z3413" s="93" t="s">
        <v>25</v>
      </c>
    </row>
    <row r="3414" spans="1:26" s="5" customFormat="1" ht="27" customHeight="1" x14ac:dyDescent="0.25">
      <c r="A3414" s="99">
        <f t="shared" si="217"/>
        <v>1</v>
      </c>
      <c r="B3414" s="97">
        <f t="array" aca="1" ref="B3414" ca="1">IF(AND(MAX(IF(O3413:O4413=O3414,X3413:X4413))=X3414,Y3414&lt;=B$1),P3414,"-")</f>
        <v>2439990125000</v>
      </c>
      <c r="C3414" s="4">
        <v>2</v>
      </c>
      <c r="D3414" s="4">
        <v>4</v>
      </c>
      <c r="E3414" s="4">
        <v>3</v>
      </c>
      <c r="F3414" s="4">
        <v>9</v>
      </c>
      <c r="G3414" s="4">
        <v>99</v>
      </c>
      <c r="H3414" s="4">
        <v>0</v>
      </c>
      <c r="I3414" s="4">
        <v>1</v>
      </c>
      <c r="J3414" s="4">
        <v>25</v>
      </c>
      <c r="K3414" s="4">
        <v>0</v>
      </c>
      <c r="L3414" s="4" t="s">
        <v>6312</v>
      </c>
      <c r="M3414" s="4" t="str">
        <f t="shared" si="218"/>
        <v>NIVEL-8</v>
      </c>
      <c r="N3414" s="4" t="str">
        <f t="shared" si="219"/>
        <v>2439990100000</v>
      </c>
      <c r="O3414" s="55" t="str">
        <f t="shared" si="220"/>
        <v>2439990125000</v>
      </c>
      <c r="P3414" s="105">
        <v>2439990125000</v>
      </c>
      <c r="Q3414" s="106" t="s">
        <v>6309</v>
      </c>
      <c r="R3414" s="108" t="s">
        <v>3748</v>
      </c>
      <c r="S3414" s="101" t="s">
        <v>36</v>
      </c>
      <c r="T3414" s="33">
        <v>2438991126000</v>
      </c>
      <c r="U3414" s="33" t="s">
        <v>21</v>
      </c>
      <c r="V3414" s="34" t="s">
        <v>3749</v>
      </c>
      <c r="W3414" s="58" t="s">
        <v>24</v>
      </c>
      <c r="X3414" s="58">
        <v>44927</v>
      </c>
      <c r="Y3414" s="58">
        <v>44927</v>
      </c>
      <c r="Z3414" s="93" t="s">
        <v>25</v>
      </c>
    </row>
    <row r="3415" spans="1:26" s="5" customFormat="1" ht="27" customHeight="1" x14ac:dyDescent="0.25">
      <c r="A3415" s="99">
        <f t="shared" si="217"/>
        <v>1</v>
      </c>
      <c r="B3415" s="97">
        <f t="array" aca="1" ref="B3415" ca="1">IF(AND(MAX(IF(O3414:O4414=O3415,X3414:X4414))=X3415,Y3415&lt;=B$1),P3415,"-")</f>
        <v>2439990126000</v>
      </c>
      <c r="C3415" s="4">
        <v>2</v>
      </c>
      <c r="D3415" s="4">
        <v>4</v>
      </c>
      <c r="E3415" s="4">
        <v>3</v>
      </c>
      <c r="F3415" s="4">
        <v>9</v>
      </c>
      <c r="G3415" s="4">
        <v>99</v>
      </c>
      <c r="H3415" s="4">
        <v>0</v>
      </c>
      <c r="I3415" s="4">
        <v>1</v>
      </c>
      <c r="J3415" s="4">
        <v>26</v>
      </c>
      <c r="K3415" s="4">
        <v>0</v>
      </c>
      <c r="L3415" s="4" t="s">
        <v>6312</v>
      </c>
      <c r="M3415" s="4" t="str">
        <f t="shared" si="218"/>
        <v>NIVEL-8</v>
      </c>
      <c r="N3415" s="4" t="str">
        <f t="shared" si="219"/>
        <v>2439990100000</v>
      </c>
      <c r="O3415" s="55" t="str">
        <f t="shared" si="220"/>
        <v>2439990126000</v>
      </c>
      <c r="P3415" s="105">
        <v>2439990126000</v>
      </c>
      <c r="Q3415" s="106" t="s">
        <v>6309</v>
      </c>
      <c r="R3415" s="108" t="s">
        <v>3750</v>
      </c>
      <c r="S3415" s="101" t="s">
        <v>36</v>
      </c>
      <c r="T3415" s="33">
        <v>2438991127000</v>
      </c>
      <c r="U3415" s="33" t="s">
        <v>21</v>
      </c>
      <c r="V3415" s="34" t="s">
        <v>3751</v>
      </c>
      <c r="W3415" s="58" t="s">
        <v>24</v>
      </c>
      <c r="X3415" s="58">
        <v>44927</v>
      </c>
      <c r="Y3415" s="58">
        <v>44927</v>
      </c>
      <c r="Z3415" s="93" t="s">
        <v>25</v>
      </c>
    </row>
    <row r="3416" spans="1:26" s="5" customFormat="1" ht="27" customHeight="1" x14ac:dyDescent="0.25">
      <c r="A3416" s="99">
        <f t="shared" si="217"/>
        <v>1</v>
      </c>
      <c r="B3416" s="97">
        <f t="array" aca="1" ref="B3416" ca="1">IF(AND(MAX(IF(O3415:O4415=O3416,X3415:X4415))=X3416,Y3416&lt;=B$1),P3416,"-")</f>
        <v>2440000000000</v>
      </c>
      <c r="C3416" s="4">
        <v>2</v>
      </c>
      <c r="D3416" s="4">
        <v>4</v>
      </c>
      <c r="E3416" s="4">
        <v>4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 t="s">
        <v>6310</v>
      </c>
      <c r="M3416" s="4" t="str">
        <f t="shared" si="218"/>
        <v>NIVEL-3</v>
      </c>
      <c r="N3416" s="4" t="str">
        <f t="shared" si="219"/>
        <v>2400000000000</v>
      </c>
      <c r="O3416" s="55" t="str">
        <f t="shared" si="220"/>
        <v>2440000000000</v>
      </c>
      <c r="P3416" s="105">
        <v>2440000000000</v>
      </c>
      <c r="Q3416" s="106" t="s">
        <v>6309</v>
      </c>
      <c r="R3416" s="108" t="s">
        <v>3753</v>
      </c>
      <c r="S3416" s="101" t="s">
        <v>23</v>
      </c>
      <c r="T3416" s="33">
        <v>2440000000000</v>
      </c>
      <c r="U3416" s="33" t="s">
        <v>21</v>
      </c>
      <c r="V3416" s="34" t="s">
        <v>3753</v>
      </c>
      <c r="W3416" s="58" t="s">
        <v>24</v>
      </c>
      <c r="X3416" s="58">
        <v>44927</v>
      </c>
      <c r="Y3416" s="58">
        <v>44927</v>
      </c>
      <c r="Z3416" s="93" t="s">
        <v>25</v>
      </c>
    </row>
    <row r="3417" spans="1:26" s="5" customFormat="1" ht="27" customHeight="1" x14ac:dyDescent="0.25">
      <c r="A3417" s="99">
        <f t="shared" si="217"/>
        <v>1</v>
      </c>
      <c r="B3417" s="97">
        <f t="array" aca="1" ref="B3417" ca="1">IF(AND(MAX(IF(O3416:O4416=O3417,X3416:X4416))=X3417,Y3417&lt;=B$1),P3417,"-")</f>
        <v>2441000000000</v>
      </c>
      <c r="C3417" s="4">
        <v>2</v>
      </c>
      <c r="D3417" s="4">
        <v>4</v>
      </c>
      <c r="E3417" s="4">
        <v>4</v>
      </c>
      <c r="F3417" s="4">
        <v>1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 t="s">
        <v>6310</v>
      </c>
      <c r="M3417" s="4" t="str">
        <f t="shared" si="218"/>
        <v>NIVEL-4</v>
      </c>
      <c r="N3417" s="4" t="str">
        <f t="shared" si="219"/>
        <v>2440000000000</v>
      </c>
      <c r="O3417" s="55" t="str">
        <f t="shared" si="220"/>
        <v>2441000000000</v>
      </c>
      <c r="P3417" s="105">
        <v>2441000000000</v>
      </c>
      <c r="Q3417" s="106" t="s">
        <v>6309</v>
      </c>
      <c r="R3417" s="108" t="s">
        <v>3753</v>
      </c>
      <c r="S3417" s="101" t="s">
        <v>36</v>
      </c>
      <c r="T3417" s="33">
        <v>2440001000000</v>
      </c>
      <c r="U3417" s="33" t="s">
        <v>21</v>
      </c>
      <c r="V3417" s="34" t="s">
        <v>3753</v>
      </c>
      <c r="W3417" s="58" t="s">
        <v>24</v>
      </c>
      <c r="X3417" s="58">
        <v>44927</v>
      </c>
      <c r="Y3417" s="58">
        <v>44927</v>
      </c>
      <c r="Z3417" s="93" t="s">
        <v>25</v>
      </c>
    </row>
    <row r="3418" spans="1:26" s="5" customFormat="1" ht="27" customHeight="1" x14ac:dyDescent="0.25">
      <c r="A3418" s="99">
        <f t="shared" si="217"/>
        <v>1</v>
      </c>
      <c r="B3418" s="97">
        <f t="array" aca="1" ref="B3418" ca="1">IF(AND(MAX(IF(O3417:O4417=O3418,X3417:X4417))=X3418,Y3418&lt;=B$1),P3418,"-")</f>
        <v>2441010000000</v>
      </c>
      <c r="C3418" s="4">
        <v>2</v>
      </c>
      <c r="D3418" s="4">
        <v>4</v>
      </c>
      <c r="E3418" s="4">
        <v>4</v>
      </c>
      <c r="F3418" s="4">
        <v>1</v>
      </c>
      <c r="G3418" s="4">
        <v>1</v>
      </c>
      <c r="H3418" s="4">
        <v>0</v>
      </c>
      <c r="I3418" s="4">
        <v>0</v>
      </c>
      <c r="J3418" s="4">
        <v>0</v>
      </c>
      <c r="K3418" s="4">
        <v>0</v>
      </c>
      <c r="L3418" s="4" t="s">
        <v>6310</v>
      </c>
      <c r="M3418" s="4" t="str">
        <f t="shared" si="218"/>
        <v>NIVEL-5</v>
      </c>
      <c r="N3418" s="4" t="str">
        <f t="shared" si="219"/>
        <v>2441000000000</v>
      </c>
      <c r="O3418" s="55" t="str">
        <f t="shared" si="220"/>
        <v>2441010000000</v>
      </c>
      <c r="P3418" s="105">
        <v>2441010000000</v>
      </c>
      <c r="Q3418" s="106" t="s">
        <v>6309</v>
      </c>
      <c r="R3418" s="108" t="s">
        <v>3754</v>
      </c>
      <c r="S3418" s="101" t="s">
        <v>107</v>
      </c>
      <c r="T3418" s="33" t="s">
        <v>25</v>
      </c>
      <c r="U3418" s="33" t="s">
        <v>25</v>
      </c>
      <c r="V3418" s="34" t="s">
        <v>25</v>
      </c>
      <c r="W3418" s="58" t="s">
        <v>24</v>
      </c>
      <c r="X3418" s="58">
        <v>44927</v>
      </c>
      <c r="Y3418" s="58">
        <v>44927</v>
      </c>
      <c r="Z3418" s="93" t="s">
        <v>25</v>
      </c>
    </row>
    <row r="3419" spans="1:26" s="5" customFormat="1" ht="27" customHeight="1" x14ac:dyDescent="0.25">
      <c r="A3419" s="99">
        <f t="shared" si="217"/>
        <v>1</v>
      </c>
      <c r="B3419" s="97">
        <f t="array" aca="1" ref="B3419" ca="1">IF(AND(MAX(IF(O3418:O4418=O3419,X3418:X4418))=X3419,Y3419&lt;=B$1),P3419,"-")</f>
        <v>2441500000000</v>
      </c>
      <c r="C3419" s="4">
        <v>2</v>
      </c>
      <c r="D3419" s="4">
        <v>4</v>
      </c>
      <c r="E3419" s="4">
        <v>4</v>
      </c>
      <c r="F3419" s="4">
        <v>1</v>
      </c>
      <c r="G3419" s="4">
        <v>50</v>
      </c>
      <c r="H3419" s="4">
        <v>0</v>
      </c>
      <c r="I3419" s="4">
        <v>0</v>
      </c>
      <c r="J3419" s="4">
        <v>0</v>
      </c>
      <c r="K3419" s="4">
        <v>0</v>
      </c>
      <c r="L3419" s="4" t="s">
        <v>6310</v>
      </c>
      <c r="M3419" s="4" t="str">
        <f t="shared" si="218"/>
        <v>NIVEL-5</v>
      </c>
      <c r="N3419" s="4" t="str">
        <f t="shared" si="219"/>
        <v>2441000000000</v>
      </c>
      <c r="O3419" s="55" t="str">
        <f t="shared" si="220"/>
        <v>2441500000000</v>
      </c>
      <c r="P3419" s="105">
        <v>2441500000000</v>
      </c>
      <c r="Q3419" s="106" t="s">
        <v>6309</v>
      </c>
      <c r="R3419" s="108" t="s">
        <v>5213</v>
      </c>
      <c r="S3419" s="101" t="s">
        <v>36</v>
      </c>
      <c r="T3419" s="33">
        <v>2448011000000</v>
      </c>
      <c r="U3419" s="33" t="s">
        <v>21</v>
      </c>
      <c r="V3419" s="34" t="s">
        <v>5213</v>
      </c>
      <c r="W3419" s="58" t="s">
        <v>24</v>
      </c>
      <c r="X3419" s="58">
        <v>44927</v>
      </c>
      <c r="Y3419" s="58">
        <v>44927</v>
      </c>
      <c r="Z3419" s="93" t="s">
        <v>25</v>
      </c>
    </row>
    <row r="3420" spans="1:26" s="5" customFormat="1" ht="27" customHeight="1" x14ac:dyDescent="0.25">
      <c r="A3420" s="99">
        <f t="shared" si="217"/>
        <v>1</v>
      </c>
      <c r="B3420" s="97">
        <f t="array" aca="1" ref="B3420" ca="1">IF(AND(MAX(IF(O3419:O4419=O3420,X3419:X4419))=X3420,Y3420&lt;=B$1),P3420,"-")</f>
        <v>2441510000000</v>
      </c>
      <c r="C3420" s="4">
        <v>2</v>
      </c>
      <c r="D3420" s="4">
        <v>4</v>
      </c>
      <c r="E3420" s="4">
        <v>4</v>
      </c>
      <c r="F3420" s="4">
        <v>1</v>
      </c>
      <c r="G3420" s="4">
        <v>51</v>
      </c>
      <c r="H3420" s="4">
        <v>0</v>
      </c>
      <c r="I3420" s="4">
        <v>0</v>
      </c>
      <c r="J3420" s="4">
        <v>0</v>
      </c>
      <c r="K3420" s="4">
        <v>0</v>
      </c>
      <c r="L3420" s="4" t="s">
        <v>6310</v>
      </c>
      <c r="M3420" s="4" t="str">
        <f t="shared" si="218"/>
        <v>NIVEL-5</v>
      </c>
      <c r="N3420" s="4" t="str">
        <f t="shared" si="219"/>
        <v>2441000000000</v>
      </c>
      <c r="O3420" s="55" t="str">
        <f t="shared" si="220"/>
        <v>2441510000000</v>
      </c>
      <c r="P3420" s="105">
        <v>2441510000000</v>
      </c>
      <c r="Q3420" s="106" t="s">
        <v>6309</v>
      </c>
      <c r="R3420" s="108" t="s">
        <v>5214</v>
      </c>
      <c r="S3420" s="101" t="s">
        <v>36</v>
      </c>
      <c r="T3420" s="33">
        <v>2448012000000</v>
      </c>
      <c r="U3420" s="33" t="s">
        <v>21</v>
      </c>
      <c r="V3420" s="34" t="s">
        <v>5214</v>
      </c>
      <c r="W3420" s="58" t="s">
        <v>24</v>
      </c>
      <c r="X3420" s="58">
        <v>44927</v>
      </c>
      <c r="Y3420" s="58">
        <v>44927</v>
      </c>
      <c r="Z3420" s="93" t="s">
        <v>25</v>
      </c>
    </row>
    <row r="3421" spans="1:26" s="5" customFormat="1" ht="27" customHeight="1" x14ac:dyDescent="0.25">
      <c r="A3421" s="99">
        <f t="shared" si="217"/>
        <v>1</v>
      </c>
      <c r="B3421" s="97">
        <f t="array" aca="1" ref="B3421" ca="1">IF(AND(MAX(IF(O3420:O4420=O3421,X3420:X4420))=X3421,Y3421&lt;=B$1),P3421,"-")</f>
        <v>2441520000000</v>
      </c>
      <c r="C3421" s="4">
        <v>2</v>
      </c>
      <c r="D3421" s="4">
        <v>4</v>
      </c>
      <c r="E3421" s="4">
        <v>4</v>
      </c>
      <c r="F3421" s="4">
        <v>1</v>
      </c>
      <c r="G3421" s="4">
        <v>52</v>
      </c>
      <c r="H3421" s="4">
        <v>0</v>
      </c>
      <c r="I3421" s="4">
        <v>0</v>
      </c>
      <c r="J3421" s="4">
        <v>0</v>
      </c>
      <c r="K3421" s="4">
        <v>0</v>
      </c>
      <c r="L3421" s="4" t="s">
        <v>6310</v>
      </c>
      <c r="M3421" s="4" t="str">
        <f t="shared" si="218"/>
        <v>NIVEL-5</v>
      </c>
      <c r="N3421" s="4" t="str">
        <f t="shared" si="219"/>
        <v>2441000000000</v>
      </c>
      <c r="O3421" s="55" t="str">
        <f t="shared" si="220"/>
        <v>2441520000000</v>
      </c>
      <c r="P3421" s="105">
        <v>2441520000000</v>
      </c>
      <c r="Q3421" s="106" t="s">
        <v>6309</v>
      </c>
      <c r="R3421" s="108" t="s">
        <v>5215</v>
      </c>
      <c r="S3421" s="101" t="s">
        <v>107</v>
      </c>
      <c r="T3421" s="33" t="s">
        <v>25</v>
      </c>
      <c r="U3421" s="33" t="s">
        <v>25</v>
      </c>
      <c r="V3421" s="34" t="s">
        <v>25</v>
      </c>
      <c r="W3421" s="58" t="s">
        <v>1187</v>
      </c>
      <c r="X3421" s="58">
        <v>45876</v>
      </c>
      <c r="Y3421" s="58">
        <v>46023</v>
      </c>
      <c r="Z3421" s="93" t="s">
        <v>25</v>
      </c>
    </row>
    <row r="3422" spans="1:26" s="5" customFormat="1" ht="27" customHeight="1" x14ac:dyDescent="0.25">
      <c r="A3422" s="99">
        <f t="shared" si="217"/>
        <v>1</v>
      </c>
      <c r="B3422" s="97">
        <f t="array" aca="1" ref="B3422" ca="1">IF(AND(MAX(IF(O3421:O4421=O3422,X3421:X4421))=X3422,Y3422&lt;=B$1),P3422,"-")</f>
        <v>2441520100000</v>
      </c>
      <c r="C3422" s="4">
        <v>2</v>
      </c>
      <c r="D3422" s="4">
        <v>4</v>
      </c>
      <c r="E3422" s="4">
        <v>4</v>
      </c>
      <c r="F3422" s="4">
        <v>1</v>
      </c>
      <c r="G3422" s="4">
        <v>52</v>
      </c>
      <c r="H3422" s="4">
        <v>0</v>
      </c>
      <c r="I3422" s="4">
        <v>1</v>
      </c>
      <c r="J3422" s="4">
        <v>0</v>
      </c>
      <c r="K3422" s="4">
        <v>0</v>
      </c>
      <c r="L3422" s="4" t="s">
        <v>6310</v>
      </c>
      <c r="M3422" s="4" t="str">
        <f t="shared" si="218"/>
        <v>NIVEL-7</v>
      </c>
      <c r="N3422" s="4" t="str">
        <f t="shared" si="219"/>
        <v>2441520000000</v>
      </c>
      <c r="O3422" s="55" t="str">
        <f t="shared" si="220"/>
        <v>2441520100000</v>
      </c>
      <c r="P3422" s="105">
        <v>2441520100000</v>
      </c>
      <c r="Q3422" s="106" t="s">
        <v>6309</v>
      </c>
      <c r="R3422" s="108" t="s">
        <v>5216</v>
      </c>
      <c r="S3422" s="101" t="s">
        <v>107</v>
      </c>
      <c r="T3422" s="33" t="s">
        <v>25</v>
      </c>
      <c r="U3422" s="33" t="s">
        <v>25</v>
      </c>
      <c r="V3422" s="34" t="s">
        <v>25</v>
      </c>
      <c r="W3422" s="58" t="s">
        <v>1187</v>
      </c>
      <c r="X3422" s="58">
        <v>45876</v>
      </c>
      <c r="Y3422" s="58">
        <v>46023</v>
      </c>
      <c r="Z3422" s="93" t="s">
        <v>25</v>
      </c>
    </row>
    <row r="3423" spans="1:26" s="5" customFormat="1" ht="27" customHeight="1" x14ac:dyDescent="0.25">
      <c r="A3423" s="99">
        <f t="shared" si="217"/>
        <v>1</v>
      </c>
      <c r="B3423" s="97">
        <f t="array" aca="1" ref="B3423" ca="1">IF(AND(MAX(IF(O3422:O4422=O3423,X3422:X4422))=X3423,Y3423&lt;=B$1),P3423,"-")</f>
        <v>2441520101000</v>
      </c>
      <c r="C3423" s="4">
        <v>2</v>
      </c>
      <c r="D3423" s="4">
        <v>4</v>
      </c>
      <c r="E3423" s="4">
        <v>4</v>
      </c>
      <c r="F3423" s="4">
        <v>1</v>
      </c>
      <c r="G3423" s="4">
        <v>52</v>
      </c>
      <c r="H3423" s="4">
        <v>0</v>
      </c>
      <c r="I3423" s="4">
        <v>1</v>
      </c>
      <c r="J3423" s="4">
        <v>1</v>
      </c>
      <c r="K3423" s="4">
        <v>0</v>
      </c>
      <c r="L3423" s="4" t="s">
        <v>6312</v>
      </c>
      <c r="M3423" s="4" t="str">
        <f t="shared" si="218"/>
        <v>NIVEL-8</v>
      </c>
      <c r="N3423" s="4" t="str">
        <f t="shared" si="219"/>
        <v>2441520100000</v>
      </c>
      <c r="O3423" s="55" t="str">
        <f t="shared" si="220"/>
        <v>2441520101000</v>
      </c>
      <c r="P3423" s="105">
        <v>2441520101000</v>
      </c>
      <c r="Q3423" s="106" t="s">
        <v>6308</v>
      </c>
      <c r="R3423" s="108" t="s">
        <v>5217</v>
      </c>
      <c r="S3423" s="101" t="s">
        <v>107</v>
      </c>
      <c r="T3423" s="33" t="s">
        <v>25</v>
      </c>
      <c r="U3423" s="33" t="s">
        <v>25</v>
      </c>
      <c r="V3423" s="34" t="s">
        <v>25</v>
      </c>
      <c r="W3423" s="58" t="s">
        <v>1187</v>
      </c>
      <c r="X3423" s="58">
        <v>45876</v>
      </c>
      <c r="Y3423" s="58">
        <v>46023</v>
      </c>
      <c r="Z3423" s="93" t="s">
        <v>25</v>
      </c>
    </row>
    <row r="3424" spans="1:26" s="5" customFormat="1" ht="27" customHeight="1" x14ac:dyDescent="0.25">
      <c r="A3424" s="99">
        <f t="shared" si="217"/>
        <v>1</v>
      </c>
      <c r="B3424" s="97">
        <f t="array" aca="1" ref="B3424" ca="1">IF(AND(MAX(IF(O3423:O4423=O3424,X3423:X4423))=X3424,Y3424&lt;=B$1),P3424,"-")</f>
        <v>2441990000000</v>
      </c>
      <c r="C3424" s="4">
        <v>2</v>
      </c>
      <c r="D3424" s="4">
        <v>4</v>
      </c>
      <c r="E3424" s="4">
        <v>4</v>
      </c>
      <c r="F3424" s="4">
        <v>1</v>
      </c>
      <c r="G3424" s="4">
        <v>99</v>
      </c>
      <c r="H3424" s="4">
        <v>0</v>
      </c>
      <c r="I3424" s="4">
        <v>0</v>
      </c>
      <c r="J3424" s="4">
        <v>0</v>
      </c>
      <c r="K3424" s="4">
        <v>0</v>
      </c>
      <c r="L3424" s="4" t="s">
        <v>6310</v>
      </c>
      <c r="M3424" s="4" t="str">
        <f t="shared" si="218"/>
        <v>NIVEL-5</v>
      </c>
      <c r="N3424" s="4" t="str">
        <f t="shared" si="219"/>
        <v>2441000000000</v>
      </c>
      <c r="O3424" s="55" t="str">
        <f t="shared" si="220"/>
        <v>2441990000000</v>
      </c>
      <c r="P3424" s="105">
        <v>2441990000000</v>
      </c>
      <c r="Q3424" s="106" t="s">
        <v>6309</v>
      </c>
      <c r="R3424" s="108" t="s">
        <v>3763</v>
      </c>
      <c r="S3424" s="101" t="s">
        <v>36</v>
      </c>
      <c r="T3424" s="33" t="s">
        <v>5218</v>
      </c>
      <c r="U3424" s="33" t="s">
        <v>666</v>
      </c>
      <c r="V3424" s="34" t="s">
        <v>666</v>
      </c>
      <c r="W3424" s="58" t="s">
        <v>24</v>
      </c>
      <c r="X3424" s="58">
        <v>44927</v>
      </c>
      <c r="Y3424" s="58">
        <v>44927</v>
      </c>
      <c r="Z3424" s="93" t="s">
        <v>25</v>
      </c>
    </row>
    <row r="3425" spans="1:26" s="5" customFormat="1" ht="27" customHeight="1" x14ac:dyDescent="0.25">
      <c r="A3425" s="99">
        <f t="shared" si="217"/>
        <v>1</v>
      </c>
      <c r="B3425" s="97">
        <f t="array" aca="1" ref="B3425" ca="1">IF(AND(MAX(IF(O3424:O4424=O3425,X3424:X4424))=X3425,Y3425&lt;=B$1),P3425,"-")</f>
        <v>2441990100000</v>
      </c>
      <c r="C3425" s="4">
        <v>2</v>
      </c>
      <c r="D3425" s="4">
        <v>4</v>
      </c>
      <c r="E3425" s="4">
        <v>4</v>
      </c>
      <c r="F3425" s="4">
        <v>1</v>
      </c>
      <c r="G3425" s="4">
        <v>99</v>
      </c>
      <c r="H3425" s="4">
        <v>0</v>
      </c>
      <c r="I3425" s="4">
        <v>1</v>
      </c>
      <c r="J3425" s="4">
        <v>0</v>
      </c>
      <c r="K3425" s="4">
        <v>0</v>
      </c>
      <c r="L3425" s="4" t="s">
        <v>6310</v>
      </c>
      <c r="M3425" s="4" t="str">
        <f t="shared" si="218"/>
        <v>NIVEL-7</v>
      </c>
      <c r="N3425" s="4" t="str">
        <f t="shared" si="219"/>
        <v>2441990000000</v>
      </c>
      <c r="O3425" s="55" t="str">
        <f t="shared" si="220"/>
        <v>2441990100000</v>
      </c>
      <c r="P3425" s="105">
        <v>2441990100000</v>
      </c>
      <c r="Q3425" s="106" t="s">
        <v>6309</v>
      </c>
      <c r="R3425" s="108" t="s">
        <v>3765</v>
      </c>
      <c r="S3425" s="101" t="s">
        <v>36</v>
      </c>
      <c r="T3425" s="33" t="s">
        <v>5219</v>
      </c>
      <c r="U3425" s="33" t="s">
        <v>666</v>
      </c>
      <c r="V3425" s="34" t="s">
        <v>666</v>
      </c>
      <c r="W3425" s="58" t="s">
        <v>24</v>
      </c>
      <c r="X3425" s="58">
        <v>44927</v>
      </c>
      <c r="Y3425" s="58">
        <v>44927</v>
      </c>
      <c r="Z3425" s="93" t="s">
        <v>25</v>
      </c>
    </row>
    <row r="3426" spans="1:26" s="5" customFormat="1" ht="27" customHeight="1" x14ac:dyDescent="0.25">
      <c r="A3426" s="99">
        <f t="shared" si="217"/>
        <v>1</v>
      </c>
      <c r="B3426" s="97">
        <f t="array" aca="1" ref="B3426" ca="1">IF(AND(MAX(IF(O3425:O4425=O3426,X3425:X4425))=X3426,Y3426&lt;=B$1),P3426,"-")</f>
        <v>2441990101000</v>
      </c>
      <c r="C3426" s="4">
        <v>2</v>
      </c>
      <c r="D3426" s="4">
        <v>4</v>
      </c>
      <c r="E3426" s="4">
        <v>4</v>
      </c>
      <c r="F3426" s="4">
        <v>1</v>
      </c>
      <c r="G3426" s="4">
        <v>99</v>
      </c>
      <c r="H3426" s="4">
        <v>0</v>
      </c>
      <c r="I3426" s="4">
        <v>1</v>
      </c>
      <c r="J3426" s="4">
        <v>1</v>
      </c>
      <c r="K3426" s="4">
        <v>0</v>
      </c>
      <c r="L3426" s="4" t="s">
        <v>6312</v>
      </c>
      <c r="M3426" s="4" t="str">
        <f t="shared" si="218"/>
        <v>NIVEL-8</v>
      </c>
      <c r="N3426" s="4" t="str">
        <f t="shared" si="219"/>
        <v>2441990100000</v>
      </c>
      <c r="O3426" s="55" t="str">
        <f t="shared" si="220"/>
        <v>2441990101000</v>
      </c>
      <c r="P3426" s="105">
        <v>2441990101000</v>
      </c>
      <c r="Q3426" s="106" t="s">
        <v>6309</v>
      </c>
      <c r="R3426" s="108" t="s">
        <v>3767</v>
      </c>
      <c r="S3426" s="101" t="s">
        <v>36</v>
      </c>
      <c r="T3426" s="33">
        <v>2448019101000</v>
      </c>
      <c r="U3426" s="33" t="s">
        <v>21</v>
      </c>
      <c r="V3426" s="34" t="s">
        <v>3768</v>
      </c>
      <c r="W3426" s="58" t="s">
        <v>24</v>
      </c>
      <c r="X3426" s="58">
        <v>44927</v>
      </c>
      <c r="Y3426" s="58">
        <v>44927</v>
      </c>
      <c r="Z3426" s="93" t="s">
        <v>25</v>
      </c>
    </row>
    <row r="3427" spans="1:26" s="5" customFormat="1" ht="27" customHeight="1" x14ac:dyDescent="0.25">
      <c r="A3427" s="99">
        <f t="shared" si="217"/>
        <v>1</v>
      </c>
      <c r="B3427" s="97">
        <f t="array" aca="1" ref="B3427" ca="1">IF(AND(MAX(IF(O3426:O4426=O3427,X3426:X4426))=X3427,Y3427&lt;=B$1),P3427,"-")</f>
        <v>2441990102000</v>
      </c>
      <c r="C3427" s="4">
        <v>2</v>
      </c>
      <c r="D3427" s="4">
        <v>4</v>
      </c>
      <c r="E3427" s="4">
        <v>4</v>
      </c>
      <c r="F3427" s="4">
        <v>1</v>
      </c>
      <c r="G3427" s="4">
        <v>99</v>
      </c>
      <c r="H3427" s="4">
        <v>0</v>
      </c>
      <c r="I3427" s="4">
        <v>1</v>
      </c>
      <c r="J3427" s="4">
        <v>2</v>
      </c>
      <c r="K3427" s="4">
        <v>0</v>
      </c>
      <c r="L3427" s="4" t="s">
        <v>6312</v>
      </c>
      <c r="M3427" s="4" t="str">
        <f t="shared" si="218"/>
        <v>NIVEL-8</v>
      </c>
      <c r="N3427" s="4" t="str">
        <f t="shared" si="219"/>
        <v>2441990100000</v>
      </c>
      <c r="O3427" s="55" t="str">
        <f t="shared" si="220"/>
        <v>2441990102000</v>
      </c>
      <c r="P3427" s="105">
        <v>2441990102000</v>
      </c>
      <c r="Q3427" s="106" t="s">
        <v>6309</v>
      </c>
      <c r="R3427" s="108" t="s">
        <v>3769</v>
      </c>
      <c r="S3427" s="101" t="s">
        <v>36</v>
      </c>
      <c r="T3427" s="33">
        <v>2448019102000</v>
      </c>
      <c r="U3427" s="33" t="s">
        <v>21</v>
      </c>
      <c r="V3427" s="34" t="s">
        <v>3770</v>
      </c>
      <c r="W3427" s="58" t="s">
        <v>24</v>
      </c>
      <c r="X3427" s="58">
        <v>44927</v>
      </c>
      <c r="Y3427" s="58">
        <v>44927</v>
      </c>
      <c r="Z3427" s="93" t="s">
        <v>25</v>
      </c>
    </row>
    <row r="3428" spans="1:26" s="5" customFormat="1" ht="27" customHeight="1" x14ac:dyDescent="0.25">
      <c r="A3428" s="99">
        <f t="shared" si="217"/>
        <v>1</v>
      </c>
      <c r="B3428" s="97">
        <f t="array" aca="1" ref="B3428" ca="1">IF(AND(MAX(IF(O3427:O4427=O3428,X3427:X4427))=X3428,Y3428&lt;=B$1),P3428,"-")</f>
        <v>2441990103000</v>
      </c>
      <c r="C3428" s="4">
        <v>2</v>
      </c>
      <c r="D3428" s="4">
        <v>4</v>
      </c>
      <c r="E3428" s="4">
        <v>4</v>
      </c>
      <c r="F3428" s="4">
        <v>1</v>
      </c>
      <c r="G3428" s="4">
        <v>99</v>
      </c>
      <c r="H3428" s="4">
        <v>0</v>
      </c>
      <c r="I3428" s="4">
        <v>1</v>
      </c>
      <c r="J3428" s="4">
        <v>3</v>
      </c>
      <c r="K3428" s="4">
        <v>0</v>
      </c>
      <c r="L3428" s="4" t="s">
        <v>6312</v>
      </c>
      <c r="M3428" s="4" t="str">
        <f t="shared" si="218"/>
        <v>NIVEL-8</v>
      </c>
      <c r="N3428" s="4" t="str">
        <f t="shared" si="219"/>
        <v>2441990100000</v>
      </c>
      <c r="O3428" s="55" t="str">
        <f t="shared" si="220"/>
        <v>2441990103000</v>
      </c>
      <c r="P3428" s="105">
        <v>2441990103000</v>
      </c>
      <c r="Q3428" s="106" t="s">
        <v>6309</v>
      </c>
      <c r="R3428" s="108" t="s">
        <v>3771</v>
      </c>
      <c r="S3428" s="101" t="s">
        <v>36</v>
      </c>
      <c r="T3428" s="33">
        <v>2448019103000</v>
      </c>
      <c r="U3428" s="33" t="s">
        <v>21</v>
      </c>
      <c r="V3428" s="34" t="s">
        <v>3772</v>
      </c>
      <c r="W3428" s="58" t="s">
        <v>24</v>
      </c>
      <c r="X3428" s="58">
        <v>44927</v>
      </c>
      <c r="Y3428" s="58">
        <v>44927</v>
      </c>
      <c r="Z3428" s="93" t="s">
        <v>25</v>
      </c>
    </row>
    <row r="3429" spans="1:26" s="5" customFormat="1" ht="27" customHeight="1" x14ac:dyDescent="0.25">
      <c r="A3429" s="99">
        <f t="shared" si="217"/>
        <v>1</v>
      </c>
      <c r="B3429" s="97">
        <f t="array" aca="1" ref="B3429" ca="1">IF(AND(MAX(IF(O3428:O4428=O3429,X3428:X4428))=X3429,Y3429&lt;=B$1),P3429,"-")</f>
        <v>2441990104000</v>
      </c>
      <c r="C3429" s="4">
        <v>2</v>
      </c>
      <c r="D3429" s="4">
        <v>4</v>
      </c>
      <c r="E3429" s="4">
        <v>4</v>
      </c>
      <c r="F3429" s="4">
        <v>1</v>
      </c>
      <c r="G3429" s="4">
        <v>99</v>
      </c>
      <c r="H3429" s="4">
        <v>0</v>
      </c>
      <c r="I3429" s="4">
        <v>1</v>
      </c>
      <c r="J3429" s="4">
        <v>4</v>
      </c>
      <c r="K3429" s="4">
        <v>0</v>
      </c>
      <c r="L3429" s="4" t="s">
        <v>6312</v>
      </c>
      <c r="M3429" s="4" t="str">
        <f t="shared" si="218"/>
        <v>NIVEL-8</v>
      </c>
      <c r="N3429" s="4" t="str">
        <f t="shared" si="219"/>
        <v>2441990100000</v>
      </c>
      <c r="O3429" s="55" t="str">
        <f t="shared" si="220"/>
        <v>2441990104000</v>
      </c>
      <c r="P3429" s="105">
        <v>2441990104000</v>
      </c>
      <c r="Q3429" s="106" t="s">
        <v>6309</v>
      </c>
      <c r="R3429" s="108" t="s">
        <v>3773</v>
      </c>
      <c r="S3429" s="101" t="s">
        <v>36</v>
      </c>
      <c r="T3429" s="33">
        <v>2448019104000</v>
      </c>
      <c r="U3429" s="33" t="s">
        <v>21</v>
      </c>
      <c r="V3429" s="34" t="s">
        <v>3774</v>
      </c>
      <c r="W3429" s="58" t="s">
        <v>24</v>
      </c>
      <c r="X3429" s="58">
        <v>44927</v>
      </c>
      <c r="Y3429" s="58">
        <v>44927</v>
      </c>
      <c r="Z3429" s="93" t="s">
        <v>25</v>
      </c>
    </row>
    <row r="3430" spans="1:26" s="5" customFormat="1" ht="27" customHeight="1" x14ac:dyDescent="0.25">
      <c r="A3430" s="99">
        <f t="shared" si="217"/>
        <v>1</v>
      </c>
      <c r="B3430" s="97">
        <f t="array" aca="1" ref="B3430" ca="1">IF(AND(MAX(IF(O3429:O4429=O3430,X3429:X4429))=X3430,Y3430&lt;=B$1),P3430,"-")</f>
        <v>2441990105000</v>
      </c>
      <c r="C3430" s="4">
        <v>2</v>
      </c>
      <c r="D3430" s="4">
        <v>4</v>
      </c>
      <c r="E3430" s="4">
        <v>4</v>
      </c>
      <c r="F3430" s="4">
        <v>1</v>
      </c>
      <c r="G3430" s="4">
        <v>99</v>
      </c>
      <c r="H3430" s="4">
        <v>0</v>
      </c>
      <c r="I3430" s="4">
        <v>1</v>
      </c>
      <c r="J3430" s="4">
        <v>5</v>
      </c>
      <c r="K3430" s="4">
        <v>0</v>
      </c>
      <c r="L3430" s="4" t="s">
        <v>6312</v>
      </c>
      <c r="M3430" s="4" t="str">
        <f t="shared" si="218"/>
        <v>NIVEL-8</v>
      </c>
      <c r="N3430" s="4" t="str">
        <f t="shared" si="219"/>
        <v>2441990100000</v>
      </c>
      <c r="O3430" s="55" t="str">
        <f t="shared" si="220"/>
        <v>2441990105000</v>
      </c>
      <c r="P3430" s="105">
        <v>2441990105000</v>
      </c>
      <c r="Q3430" s="106" t="s">
        <v>6309</v>
      </c>
      <c r="R3430" s="108" t="s">
        <v>3775</v>
      </c>
      <c r="S3430" s="101" t="s">
        <v>36</v>
      </c>
      <c r="T3430" s="33">
        <v>2448019105000</v>
      </c>
      <c r="U3430" s="33" t="s">
        <v>21</v>
      </c>
      <c r="V3430" s="34" t="s">
        <v>3776</v>
      </c>
      <c r="W3430" s="58" t="s">
        <v>24</v>
      </c>
      <c r="X3430" s="58">
        <v>44927</v>
      </c>
      <c r="Y3430" s="58">
        <v>44927</v>
      </c>
      <c r="Z3430" s="93" t="s">
        <v>25</v>
      </c>
    </row>
    <row r="3431" spans="1:26" s="5" customFormat="1" ht="27" customHeight="1" x14ac:dyDescent="0.25">
      <c r="A3431" s="99">
        <f t="shared" si="217"/>
        <v>1</v>
      </c>
      <c r="B3431" s="97">
        <f t="array" aca="1" ref="B3431" ca="1">IF(AND(MAX(IF(O3430:O4430=O3431,X3430:X4430))=X3431,Y3431&lt;=B$1),P3431,"-")</f>
        <v>2441990106000</v>
      </c>
      <c r="C3431" s="4">
        <v>2</v>
      </c>
      <c r="D3431" s="4">
        <v>4</v>
      </c>
      <c r="E3431" s="4">
        <v>4</v>
      </c>
      <c r="F3431" s="4">
        <v>1</v>
      </c>
      <c r="G3431" s="4">
        <v>99</v>
      </c>
      <c r="H3431" s="4">
        <v>0</v>
      </c>
      <c r="I3431" s="4">
        <v>1</v>
      </c>
      <c r="J3431" s="4">
        <v>6</v>
      </c>
      <c r="K3431" s="4">
        <v>0</v>
      </c>
      <c r="L3431" s="4" t="s">
        <v>6312</v>
      </c>
      <c r="M3431" s="4" t="str">
        <f t="shared" si="218"/>
        <v>NIVEL-8</v>
      </c>
      <c r="N3431" s="4" t="str">
        <f t="shared" si="219"/>
        <v>2441990100000</v>
      </c>
      <c r="O3431" s="55" t="str">
        <f t="shared" si="220"/>
        <v>2441990106000</v>
      </c>
      <c r="P3431" s="105">
        <v>2441990106000</v>
      </c>
      <c r="Q3431" s="106" t="s">
        <v>6309</v>
      </c>
      <c r="R3431" s="108" t="s">
        <v>3777</v>
      </c>
      <c r="S3431" s="101" t="s">
        <v>36</v>
      </c>
      <c r="T3431" s="33">
        <v>2448019106000</v>
      </c>
      <c r="U3431" s="33" t="s">
        <v>21</v>
      </c>
      <c r="V3431" s="34" t="s">
        <v>3778</v>
      </c>
      <c r="W3431" s="58" t="s">
        <v>24</v>
      </c>
      <c r="X3431" s="58">
        <v>44927</v>
      </c>
      <c r="Y3431" s="58">
        <v>44927</v>
      </c>
      <c r="Z3431" s="93" t="s">
        <v>25</v>
      </c>
    </row>
    <row r="3432" spans="1:26" s="5" customFormat="1" ht="27" customHeight="1" x14ac:dyDescent="0.25">
      <c r="A3432" s="99">
        <f t="shared" si="217"/>
        <v>1</v>
      </c>
      <c r="B3432" s="97">
        <f t="array" aca="1" ref="B3432" ca="1">IF(AND(MAX(IF(O3431:O4431=O3432,X3431:X4431))=X3432,Y3432&lt;=B$1),P3432,"-")</f>
        <v>2441990107000</v>
      </c>
      <c r="C3432" s="4">
        <v>2</v>
      </c>
      <c r="D3432" s="4">
        <v>4</v>
      </c>
      <c r="E3432" s="4">
        <v>4</v>
      </c>
      <c r="F3432" s="4">
        <v>1</v>
      </c>
      <c r="G3432" s="4">
        <v>99</v>
      </c>
      <c r="H3432" s="4">
        <v>0</v>
      </c>
      <c r="I3432" s="4">
        <v>1</v>
      </c>
      <c r="J3432" s="4">
        <v>7</v>
      </c>
      <c r="K3432" s="4">
        <v>0</v>
      </c>
      <c r="L3432" s="4" t="s">
        <v>6312</v>
      </c>
      <c r="M3432" s="4" t="str">
        <f t="shared" si="218"/>
        <v>NIVEL-8</v>
      </c>
      <c r="N3432" s="4" t="str">
        <f t="shared" si="219"/>
        <v>2441990100000</v>
      </c>
      <c r="O3432" s="55" t="str">
        <f t="shared" si="220"/>
        <v>2441990107000</v>
      </c>
      <c r="P3432" s="105">
        <v>2441990107000</v>
      </c>
      <c r="Q3432" s="106" t="s">
        <v>6309</v>
      </c>
      <c r="R3432" s="108" t="s">
        <v>3779</v>
      </c>
      <c r="S3432" s="101" t="s">
        <v>36</v>
      </c>
      <c r="T3432" s="33">
        <v>2448019107000</v>
      </c>
      <c r="U3432" s="33" t="s">
        <v>21</v>
      </c>
      <c r="V3432" s="34" t="s">
        <v>3780</v>
      </c>
      <c r="W3432" s="58" t="s">
        <v>24</v>
      </c>
      <c r="X3432" s="58">
        <v>44927</v>
      </c>
      <c r="Y3432" s="58">
        <v>44927</v>
      </c>
      <c r="Z3432" s="93" t="s">
        <v>25</v>
      </c>
    </row>
    <row r="3433" spans="1:26" s="5" customFormat="1" ht="27" customHeight="1" x14ac:dyDescent="0.25">
      <c r="A3433" s="99">
        <f t="shared" si="217"/>
        <v>1</v>
      </c>
      <c r="B3433" s="97">
        <f t="array" aca="1" ref="B3433" ca="1">IF(AND(MAX(IF(O3432:O4432=O3433,X3432:X4432))=X3433,Y3433&lt;=B$1),P3433,"-")</f>
        <v>2441990107001</v>
      </c>
      <c r="C3433" s="4">
        <v>2</v>
      </c>
      <c r="D3433" s="4">
        <v>4</v>
      </c>
      <c r="E3433" s="4">
        <v>4</v>
      </c>
      <c r="F3433" s="4">
        <v>1</v>
      </c>
      <c r="G3433" s="4">
        <v>99</v>
      </c>
      <c r="H3433" s="4">
        <v>0</v>
      </c>
      <c r="I3433" s="4">
        <v>1</v>
      </c>
      <c r="J3433" s="4">
        <v>7</v>
      </c>
      <c r="K3433" s="4">
        <v>1</v>
      </c>
      <c r="L3433" s="4" t="s">
        <v>6312</v>
      </c>
      <c r="M3433" s="4" t="str">
        <f t="shared" si="218"/>
        <v>NIVEL-9</v>
      </c>
      <c r="N3433" s="4" t="str">
        <f t="shared" si="219"/>
        <v>2441990107000</v>
      </c>
      <c r="O3433" s="55" t="str">
        <f t="shared" si="220"/>
        <v>2441990107001</v>
      </c>
      <c r="P3433" s="105">
        <v>2441990107001</v>
      </c>
      <c r="Q3433" s="106" t="s">
        <v>6308</v>
      </c>
      <c r="R3433" s="108" t="s">
        <v>5220</v>
      </c>
      <c r="S3433" s="101" t="s">
        <v>36</v>
      </c>
      <c r="T3433" s="33">
        <v>2448019107001</v>
      </c>
      <c r="U3433" s="33" t="s">
        <v>40</v>
      </c>
      <c r="V3433" s="34" t="s">
        <v>5221</v>
      </c>
      <c r="W3433" s="58" t="s">
        <v>24</v>
      </c>
      <c r="X3433" s="58">
        <v>44927</v>
      </c>
      <c r="Y3433" s="58">
        <v>44927</v>
      </c>
      <c r="Z3433" s="93" t="s">
        <v>25</v>
      </c>
    </row>
    <row r="3434" spans="1:26" s="5" customFormat="1" ht="27" customHeight="1" x14ac:dyDescent="0.25">
      <c r="A3434" s="99">
        <f t="shared" si="217"/>
        <v>1</v>
      </c>
      <c r="B3434" s="97">
        <f t="array" aca="1" ref="B3434" ca="1">IF(AND(MAX(IF(O3433:O4433=O3434,X3433:X4433))=X3434,Y3434&lt;=B$1),P3434,"-")</f>
        <v>2441990107002</v>
      </c>
      <c r="C3434" s="4">
        <v>2</v>
      </c>
      <c r="D3434" s="4">
        <v>4</v>
      </c>
      <c r="E3434" s="4">
        <v>4</v>
      </c>
      <c r="F3434" s="4">
        <v>1</v>
      </c>
      <c r="G3434" s="4">
        <v>99</v>
      </c>
      <c r="H3434" s="4">
        <v>0</v>
      </c>
      <c r="I3434" s="4">
        <v>1</v>
      </c>
      <c r="J3434" s="4">
        <v>7</v>
      </c>
      <c r="K3434" s="4">
        <v>2</v>
      </c>
      <c r="L3434" s="4" t="s">
        <v>6312</v>
      </c>
      <c r="M3434" s="4" t="str">
        <f t="shared" si="218"/>
        <v>NIVEL-9</v>
      </c>
      <c r="N3434" s="4" t="str">
        <f t="shared" si="219"/>
        <v>2441990107000</v>
      </c>
      <c r="O3434" s="55" t="str">
        <f t="shared" si="220"/>
        <v>2441990107002</v>
      </c>
      <c r="P3434" s="105">
        <v>2441990107002</v>
      </c>
      <c r="Q3434" s="106" t="s">
        <v>6308</v>
      </c>
      <c r="R3434" s="108" t="s">
        <v>5222</v>
      </c>
      <c r="S3434" s="101" t="s">
        <v>36</v>
      </c>
      <c r="T3434" s="33">
        <v>2448019107002</v>
      </c>
      <c r="U3434" s="33" t="s">
        <v>40</v>
      </c>
      <c r="V3434" s="34" t="s">
        <v>5223</v>
      </c>
      <c r="W3434" s="58" t="s">
        <v>24</v>
      </c>
      <c r="X3434" s="58">
        <v>44927</v>
      </c>
      <c r="Y3434" s="58">
        <v>44927</v>
      </c>
      <c r="Z3434" s="93" t="s">
        <v>25</v>
      </c>
    </row>
    <row r="3435" spans="1:26" s="5" customFormat="1" ht="27" customHeight="1" x14ac:dyDescent="0.25">
      <c r="A3435" s="99">
        <f t="shared" si="217"/>
        <v>1</v>
      </c>
      <c r="B3435" s="97">
        <f t="array" aca="1" ref="B3435" ca="1">IF(AND(MAX(IF(O3434:O4434=O3435,X3434:X4434))=X3435,Y3435&lt;=B$1),P3435,"-")</f>
        <v>2441990108000</v>
      </c>
      <c r="C3435" s="4">
        <v>2</v>
      </c>
      <c r="D3435" s="4">
        <v>4</v>
      </c>
      <c r="E3435" s="4">
        <v>4</v>
      </c>
      <c r="F3435" s="4">
        <v>1</v>
      </c>
      <c r="G3435" s="4">
        <v>99</v>
      </c>
      <c r="H3435" s="4">
        <v>0</v>
      </c>
      <c r="I3435" s="4">
        <v>1</v>
      </c>
      <c r="J3435" s="4">
        <v>8</v>
      </c>
      <c r="K3435" s="4">
        <v>0</v>
      </c>
      <c r="L3435" s="4" t="s">
        <v>6312</v>
      </c>
      <c r="M3435" s="4" t="str">
        <f t="shared" si="218"/>
        <v>NIVEL-8</v>
      </c>
      <c r="N3435" s="4" t="str">
        <f t="shared" si="219"/>
        <v>2441990100000</v>
      </c>
      <c r="O3435" s="55" t="str">
        <f t="shared" si="220"/>
        <v>2441990108000</v>
      </c>
      <c r="P3435" s="105">
        <v>2441990108000</v>
      </c>
      <c r="Q3435" s="106" t="s">
        <v>6309</v>
      </c>
      <c r="R3435" s="108" t="s">
        <v>3781</v>
      </c>
      <c r="S3435" s="101" t="s">
        <v>36</v>
      </c>
      <c r="T3435" s="33">
        <v>2448019108000</v>
      </c>
      <c r="U3435" s="33" t="s">
        <v>21</v>
      </c>
      <c r="V3435" s="34" t="s">
        <v>3782</v>
      </c>
      <c r="W3435" s="58" t="s">
        <v>24</v>
      </c>
      <c r="X3435" s="58">
        <v>44927</v>
      </c>
      <c r="Y3435" s="58">
        <v>44927</v>
      </c>
      <c r="Z3435" s="93" t="s">
        <v>25</v>
      </c>
    </row>
    <row r="3436" spans="1:26" s="5" customFormat="1" ht="27" customHeight="1" x14ac:dyDescent="0.25">
      <c r="A3436" s="99">
        <f t="shared" si="217"/>
        <v>1</v>
      </c>
      <c r="B3436" s="97">
        <f t="array" aca="1" ref="B3436" ca="1">IF(AND(MAX(IF(O3435:O4435=O3436,X3435:X4435))=X3436,Y3436&lt;=B$1),P3436,"-")</f>
        <v>2441990109000</v>
      </c>
      <c r="C3436" s="4">
        <v>2</v>
      </c>
      <c r="D3436" s="4">
        <v>4</v>
      </c>
      <c r="E3436" s="4">
        <v>4</v>
      </c>
      <c r="F3436" s="4">
        <v>1</v>
      </c>
      <c r="G3436" s="4">
        <v>99</v>
      </c>
      <c r="H3436" s="4">
        <v>0</v>
      </c>
      <c r="I3436" s="4">
        <v>1</v>
      </c>
      <c r="J3436" s="4">
        <v>9</v>
      </c>
      <c r="K3436" s="4">
        <v>0</v>
      </c>
      <c r="L3436" s="4" t="s">
        <v>6312</v>
      </c>
      <c r="M3436" s="4" t="str">
        <f t="shared" si="218"/>
        <v>NIVEL-8</v>
      </c>
      <c r="N3436" s="4" t="str">
        <f t="shared" si="219"/>
        <v>2441990100000</v>
      </c>
      <c r="O3436" s="55" t="str">
        <f t="shared" si="220"/>
        <v>2441990109000</v>
      </c>
      <c r="P3436" s="105">
        <v>2441990109000</v>
      </c>
      <c r="Q3436" s="106" t="s">
        <v>6309</v>
      </c>
      <c r="R3436" s="108" t="s">
        <v>3783</v>
      </c>
      <c r="S3436" s="101" t="s">
        <v>36</v>
      </c>
      <c r="T3436" s="33">
        <v>2448019109000</v>
      </c>
      <c r="U3436" s="33" t="s">
        <v>21</v>
      </c>
      <c r="V3436" s="34" t="s">
        <v>3784</v>
      </c>
      <c r="W3436" s="58" t="s">
        <v>24</v>
      </c>
      <c r="X3436" s="58">
        <v>44927</v>
      </c>
      <c r="Y3436" s="58">
        <v>44927</v>
      </c>
      <c r="Z3436" s="93" t="s">
        <v>25</v>
      </c>
    </row>
    <row r="3437" spans="1:26" s="5" customFormat="1" ht="27" customHeight="1" x14ac:dyDescent="0.25">
      <c r="A3437" s="99">
        <f t="shared" si="217"/>
        <v>1</v>
      </c>
      <c r="B3437" s="97">
        <f t="array" aca="1" ref="B3437" ca="1">IF(AND(MAX(IF(O3436:O4436=O3437,X3436:X4436))=X3437,Y3437&lt;=B$1),P3437,"-")</f>
        <v>2441990109001</v>
      </c>
      <c r="C3437" s="4">
        <v>2</v>
      </c>
      <c r="D3437" s="4">
        <v>4</v>
      </c>
      <c r="E3437" s="4">
        <v>4</v>
      </c>
      <c r="F3437" s="4">
        <v>1</v>
      </c>
      <c r="G3437" s="4">
        <v>99</v>
      </c>
      <c r="H3437" s="4">
        <v>0</v>
      </c>
      <c r="I3437" s="4">
        <v>1</v>
      </c>
      <c r="J3437" s="4">
        <v>9</v>
      </c>
      <c r="K3437" s="4">
        <v>1</v>
      </c>
      <c r="L3437" s="4" t="s">
        <v>6312</v>
      </c>
      <c r="M3437" s="4" t="str">
        <f t="shared" si="218"/>
        <v>NIVEL-9</v>
      </c>
      <c r="N3437" s="4" t="str">
        <f t="shared" si="219"/>
        <v>2441990109000</v>
      </c>
      <c r="O3437" s="55" t="str">
        <f t="shared" si="220"/>
        <v>2441990109001</v>
      </c>
      <c r="P3437" s="105">
        <v>2441990109001</v>
      </c>
      <c r="Q3437" s="106" t="s">
        <v>6308</v>
      </c>
      <c r="R3437" s="108" t="s">
        <v>3787</v>
      </c>
      <c r="S3437" s="101" t="s">
        <v>36</v>
      </c>
      <c r="T3437" s="33">
        <v>2448019109001</v>
      </c>
      <c r="U3437" s="33" t="s">
        <v>40</v>
      </c>
      <c r="V3437" s="34" t="s">
        <v>3788</v>
      </c>
      <c r="W3437" s="58" t="s">
        <v>24</v>
      </c>
      <c r="X3437" s="58">
        <v>44927</v>
      </c>
      <c r="Y3437" s="58">
        <v>44927</v>
      </c>
      <c r="Z3437" s="93" t="s">
        <v>25</v>
      </c>
    </row>
    <row r="3438" spans="1:26" s="5" customFormat="1" ht="27" customHeight="1" x14ac:dyDescent="0.25">
      <c r="A3438" s="99">
        <f t="shared" si="217"/>
        <v>1</v>
      </c>
      <c r="B3438" s="97">
        <f t="array" aca="1" ref="B3438" ca="1">IF(AND(MAX(IF(O3437:O4437=O3438,X3437:X4437))=X3438,Y3438&lt;=B$1),P3438,"-")</f>
        <v>2441990110000</v>
      </c>
      <c r="C3438" s="4">
        <v>2</v>
      </c>
      <c r="D3438" s="4">
        <v>4</v>
      </c>
      <c r="E3438" s="4">
        <v>4</v>
      </c>
      <c r="F3438" s="4">
        <v>1</v>
      </c>
      <c r="G3438" s="4">
        <v>99</v>
      </c>
      <c r="H3438" s="4">
        <v>0</v>
      </c>
      <c r="I3438" s="4">
        <v>1</v>
      </c>
      <c r="J3438" s="4">
        <v>10</v>
      </c>
      <c r="K3438" s="4">
        <v>0</v>
      </c>
      <c r="L3438" s="4" t="s">
        <v>6312</v>
      </c>
      <c r="M3438" s="4" t="str">
        <f t="shared" si="218"/>
        <v>NIVEL-8</v>
      </c>
      <c r="N3438" s="4" t="str">
        <f t="shared" si="219"/>
        <v>2441990100000</v>
      </c>
      <c r="O3438" s="55" t="str">
        <f t="shared" si="220"/>
        <v>2441990110000</v>
      </c>
      <c r="P3438" s="105">
        <v>2441990110000</v>
      </c>
      <c r="Q3438" s="106" t="s">
        <v>6309</v>
      </c>
      <c r="R3438" s="108" t="s">
        <v>3789</v>
      </c>
      <c r="S3438" s="101" t="s">
        <v>36</v>
      </c>
      <c r="T3438" s="33">
        <v>2448019110000</v>
      </c>
      <c r="U3438" s="33" t="s">
        <v>21</v>
      </c>
      <c r="V3438" s="34" t="s">
        <v>3790</v>
      </c>
      <c r="W3438" s="58" t="s">
        <v>24</v>
      </c>
      <c r="X3438" s="58">
        <v>44927</v>
      </c>
      <c r="Y3438" s="58">
        <v>44927</v>
      </c>
      <c r="Z3438" s="93" t="s">
        <v>25</v>
      </c>
    </row>
    <row r="3439" spans="1:26" s="5" customFormat="1" ht="27" customHeight="1" x14ac:dyDescent="0.25">
      <c r="A3439" s="99">
        <f t="shared" si="217"/>
        <v>1</v>
      </c>
      <c r="B3439" s="97">
        <f t="array" aca="1" ref="B3439" ca="1">IF(AND(MAX(IF(O3438:O4438=O3439,X3438:X4438))=X3439,Y3439&lt;=B$1),P3439,"-")</f>
        <v>2441990111000</v>
      </c>
      <c r="C3439" s="4">
        <v>2</v>
      </c>
      <c r="D3439" s="4">
        <v>4</v>
      </c>
      <c r="E3439" s="4">
        <v>4</v>
      </c>
      <c r="F3439" s="4">
        <v>1</v>
      </c>
      <c r="G3439" s="4">
        <v>99</v>
      </c>
      <c r="H3439" s="4">
        <v>0</v>
      </c>
      <c r="I3439" s="4">
        <v>1</v>
      </c>
      <c r="J3439" s="4">
        <v>11</v>
      </c>
      <c r="K3439" s="4">
        <v>0</v>
      </c>
      <c r="L3439" s="4" t="s">
        <v>6312</v>
      </c>
      <c r="M3439" s="4" t="str">
        <f t="shared" si="218"/>
        <v>NIVEL-8</v>
      </c>
      <c r="N3439" s="4" t="str">
        <f t="shared" si="219"/>
        <v>2441990100000</v>
      </c>
      <c r="O3439" s="55" t="str">
        <f t="shared" si="220"/>
        <v>2441990111000</v>
      </c>
      <c r="P3439" s="105">
        <v>2441990111000</v>
      </c>
      <c r="Q3439" s="106" t="s">
        <v>6309</v>
      </c>
      <c r="R3439" s="108" t="s">
        <v>3793</v>
      </c>
      <c r="S3439" s="101" t="s">
        <v>36</v>
      </c>
      <c r="T3439" s="33">
        <v>2448019111000</v>
      </c>
      <c r="U3439" s="33" t="s">
        <v>21</v>
      </c>
      <c r="V3439" s="34" t="s">
        <v>3794</v>
      </c>
      <c r="W3439" s="58" t="s">
        <v>24</v>
      </c>
      <c r="X3439" s="58">
        <v>44927</v>
      </c>
      <c r="Y3439" s="58">
        <v>44927</v>
      </c>
      <c r="Z3439" s="93" t="s">
        <v>25</v>
      </c>
    </row>
    <row r="3440" spans="1:26" s="5" customFormat="1" ht="27" customHeight="1" x14ac:dyDescent="0.25">
      <c r="A3440" s="99">
        <f t="shared" si="217"/>
        <v>1</v>
      </c>
      <c r="B3440" s="97">
        <f t="array" aca="1" ref="B3440" ca="1">IF(AND(MAX(IF(O3439:O4439=O3440,X3439:X4439))=X3440,Y3440&lt;=B$1),P3440,"-")</f>
        <v>2441990112000</v>
      </c>
      <c r="C3440" s="4">
        <v>2</v>
      </c>
      <c r="D3440" s="4">
        <v>4</v>
      </c>
      <c r="E3440" s="4">
        <v>4</v>
      </c>
      <c r="F3440" s="4">
        <v>1</v>
      </c>
      <c r="G3440" s="4">
        <v>99</v>
      </c>
      <c r="H3440" s="4">
        <v>0</v>
      </c>
      <c r="I3440" s="4">
        <v>1</v>
      </c>
      <c r="J3440" s="4">
        <v>12</v>
      </c>
      <c r="K3440" s="4">
        <v>0</v>
      </c>
      <c r="L3440" s="4" t="s">
        <v>6312</v>
      </c>
      <c r="M3440" s="4" t="str">
        <f t="shared" si="218"/>
        <v>NIVEL-8</v>
      </c>
      <c r="N3440" s="4" t="str">
        <f t="shared" si="219"/>
        <v>2441990100000</v>
      </c>
      <c r="O3440" s="55" t="str">
        <f t="shared" si="220"/>
        <v>2441990112000</v>
      </c>
      <c r="P3440" s="105">
        <v>2441990112000</v>
      </c>
      <c r="Q3440" s="106" t="s">
        <v>6309</v>
      </c>
      <c r="R3440" s="108" t="s">
        <v>3795</v>
      </c>
      <c r="S3440" s="101" t="s">
        <v>36</v>
      </c>
      <c r="T3440" s="33">
        <v>2448019112000</v>
      </c>
      <c r="U3440" s="33" t="s">
        <v>21</v>
      </c>
      <c r="V3440" s="34" t="s">
        <v>3796</v>
      </c>
      <c r="W3440" s="58" t="s">
        <v>24</v>
      </c>
      <c r="X3440" s="58">
        <v>44927</v>
      </c>
      <c r="Y3440" s="58">
        <v>44927</v>
      </c>
      <c r="Z3440" s="93" t="s">
        <v>25</v>
      </c>
    </row>
    <row r="3441" spans="1:26" s="5" customFormat="1" ht="27" customHeight="1" x14ac:dyDescent="0.25">
      <c r="A3441" s="99">
        <f t="shared" si="217"/>
        <v>1</v>
      </c>
      <c r="B3441" s="97">
        <f t="array" aca="1" ref="B3441" ca="1">IF(AND(MAX(IF(O3440:O4440=O3441,X3440:X4440))=X3441,Y3441&lt;=B$1),P3441,"-")</f>
        <v>2441990112001</v>
      </c>
      <c r="C3441" s="4">
        <v>2</v>
      </c>
      <c r="D3441" s="4">
        <v>4</v>
      </c>
      <c r="E3441" s="4">
        <v>4</v>
      </c>
      <c r="F3441" s="4">
        <v>1</v>
      </c>
      <c r="G3441" s="4">
        <v>99</v>
      </c>
      <c r="H3441" s="4">
        <v>0</v>
      </c>
      <c r="I3441" s="4">
        <v>1</v>
      </c>
      <c r="J3441" s="4">
        <v>12</v>
      </c>
      <c r="K3441" s="4">
        <v>1</v>
      </c>
      <c r="L3441" s="4" t="s">
        <v>6312</v>
      </c>
      <c r="M3441" s="4" t="str">
        <f t="shared" si="218"/>
        <v>NIVEL-9</v>
      </c>
      <c r="N3441" s="4" t="str">
        <f t="shared" si="219"/>
        <v>2441990112000</v>
      </c>
      <c r="O3441" s="55" t="str">
        <f t="shared" si="220"/>
        <v>2441990112001</v>
      </c>
      <c r="P3441" s="105">
        <v>2441990112001</v>
      </c>
      <c r="Q3441" s="106" t="s">
        <v>6308</v>
      </c>
      <c r="R3441" s="108" t="s">
        <v>3797</v>
      </c>
      <c r="S3441" s="101" t="s">
        <v>107</v>
      </c>
      <c r="T3441" s="33" t="s">
        <v>25</v>
      </c>
      <c r="U3441" s="33" t="s">
        <v>25</v>
      </c>
      <c r="V3441" s="34" t="s">
        <v>25</v>
      </c>
      <c r="W3441" s="58" t="s">
        <v>24</v>
      </c>
      <c r="X3441" s="58">
        <v>45041</v>
      </c>
      <c r="Y3441" s="58">
        <v>45041</v>
      </c>
      <c r="Z3441" s="93" t="s">
        <v>25</v>
      </c>
    </row>
    <row r="3442" spans="1:26" s="5" customFormat="1" ht="27" customHeight="1" x14ac:dyDescent="0.25">
      <c r="A3442" s="99">
        <f t="shared" si="217"/>
        <v>1</v>
      </c>
      <c r="B3442" s="97">
        <f t="array" aca="1" ref="B3442" ca="1">IF(AND(MAX(IF(O3441:O4441=O3442,X3441:X4441))=X3442,Y3442&lt;=B$1),P3442,"-")</f>
        <v>2441990112999</v>
      </c>
      <c r="C3442" s="4">
        <v>2</v>
      </c>
      <c r="D3442" s="4">
        <v>4</v>
      </c>
      <c r="E3442" s="4">
        <v>4</v>
      </c>
      <c r="F3442" s="4">
        <v>1</v>
      </c>
      <c r="G3442" s="4">
        <v>99</v>
      </c>
      <c r="H3442" s="4">
        <v>0</v>
      </c>
      <c r="I3442" s="4">
        <v>1</v>
      </c>
      <c r="J3442" s="4">
        <v>12</v>
      </c>
      <c r="K3442" s="4">
        <v>999</v>
      </c>
      <c r="L3442" s="4" t="s">
        <v>6312</v>
      </c>
      <c r="M3442" s="4" t="str">
        <f t="shared" si="218"/>
        <v>NIVEL-9</v>
      </c>
      <c r="N3442" s="4" t="str">
        <f t="shared" si="219"/>
        <v>2441990112000</v>
      </c>
      <c r="O3442" s="55" t="str">
        <f t="shared" si="220"/>
        <v>2441990112999</v>
      </c>
      <c r="P3442" s="105">
        <v>2441990112999</v>
      </c>
      <c r="Q3442" s="106" t="s">
        <v>6308</v>
      </c>
      <c r="R3442" s="108" t="s">
        <v>3865</v>
      </c>
      <c r="S3442" s="101" t="s">
        <v>107</v>
      </c>
      <c r="T3442" s="33" t="s">
        <v>25</v>
      </c>
      <c r="U3442" s="33" t="s">
        <v>25</v>
      </c>
      <c r="V3442" s="34" t="s">
        <v>25</v>
      </c>
      <c r="W3442" s="58" t="s">
        <v>605</v>
      </c>
      <c r="X3442" s="58">
        <v>45415</v>
      </c>
      <c r="Y3442" s="58">
        <v>45415</v>
      </c>
      <c r="Z3442" s="93"/>
    </row>
    <row r="3443" spans="1:26" s="5" customFormat="1" ht="27" customHeight="1" x14ac:dyDescent="0.25">
      <c r="A3443" s="99">
        <f t="shared" si="217"/>
        <v>1</v>
      </c>
      <c r="B3443" s="97">
        <f t="array" aca="1" ref="B3443" ca="1">IF(AND(MAX(IF(O3442:O4442=O3443,X3442:X4442))=X3443,Y3443&lt;=B$1),P3443,"-")</f>
        <v>2441990113000</v>
      </c>
      <c r="C3443" s="4">
        <v>2</v>
      </c>
      <c r="D3443" s="4">
        <v>4</v>
      </c>
      <c r="E3443" s="4">
        <v>4</v>
      </c>
      <c r="F3443" s="4">
        <v>1</v>
      </c>
      <c r="G3443" s="4">
        <v>99</v>
      </c>
      <c r="H3443" s="4">
        <v>0</v>
      </c>
      <c r="I3443" s="4">
        <v>1</v>
      </c>
      <c r="J3443" s="4">
        <v>13</v>
      </c>
      <c r="K3443" s="4">
        <v>0</v>
      </c>
      <c r="L3443" s="4" t="s">
        <v>6312</v>
      </c>
      <c r="M3443" s="4" t="str">
        <f t="shared" si="218"/>
        <v>NIVEL-8</v>
      </c>
      <c r="N3443" s="4" t="str">
        <f t="shared" si="219"/>
        <v>2441990100000</v>
      </c>
      <c r="O3443" s="55" t="str">
        <f t="shared" si="220"/>
        <v>2441990113000</v>
      </c>
      <c r="P3443" s="105">
        <v>2441990113000</v>
      </c>
      <c r="Q3443" s="106" t="s">
        <v>6309</v>
      </c>
      <c r="R3443" s="108" t="s">
        <v>3798</v>
      </c>
      <c r="S3443" s="101" t="s">
        <v>36</v>
      </c>
      <c r="T3443" s="33">
        <v>2448019113000</v>
      </c>
      <c r="U3443" s="33" t="s">
        <v>21</v>
      </c>
      <c r="V3443" s="34" t="s">
        <v>3799</v>
      </c>
      <c r="W3443" s="58" t="s">
        <v>24</v>
      </c>
      <c r="X3443" s="58">
        <v>44927</v>
      </c>
      <c r="Y3443" s="58">
        <v>44927</v>
      </c>
      <c r="Z3443" s="93" t="s">
        <v>25</v>
      </c>
    </row>
    <row r="3444" spans="1:26" s="5" customFormat="1" ht="27" customHeight="1" x14ac:dyDescent="0.25">
      <c r="A3444" s="99">
        <f t="shared" si="217"/>
        <v>1</v>
      </c>
      <c r="B3444" s="97">
        <f t="array" aca="1" ref="B3444" ca="1">IF(AND(MAX(IF(O3443:O4443=O3444,X3443:X4443))=X3444,Y3444&lt;=B$1),P3444,"-")</f>
        <v>2441990114000</v>
      </c>
      <c r="C3444" s="4">
        <v>2</v>
      </c>
      <c r="D3444" s="4">
        <v>4</v>
      </c>
      <c r="E3444" s="4">
        <v>4</v>
      </c>
      <c r="F3444" s="4">
        <v>1</v>
      </c>
      <c r="G3444" s="4">
        <v>99</v>
      </c>
      <c r="H3444" s="4">
        <v>0</v>
      </c>
      <c r="I3444" s="4">
        <v>1</v>
      </c>
      <c r="J3444" s="4">
        <v>14</v>
      </c>
      <c r="K3444" s="4">
        <v>0</v>
      </c>
      <c r="L3444" s="4" t="s">
        <v>6312</v>
      </c>
      <c r="M3444" s="4" t="str">
        <f t="shared" si="218"/>
        <v>NIVEL-8</v>
      </c>
      <c r="N3444" s="4" t="str">
        <f t="shared" si="219"/>
        <v>2441990100000</v>
      </c>
      <c r="O3444" s="55" t="str">
        <f t="shared" si="220"/>
        <v>2441990114000</v>
      </c>
      <c r="P3444" s="105">
        <v>2441990114000</v>
      </c>
      <c r="Q3444" s="106" t="s">
        <v>6309</v>
      </c>
      <c r="R3444" s="108" t="s">
        <v>3800</v>
      </c>
      <c r="S3444" s="101" t="s">
        <v>36</v>
      </c>
      <c r="T3444" s="33">
        <v>2448019114000</v>
      </c>
      <c r="U3444" s="33" t="s">
        <v>21</v>
      </c>
      <c r="V3444" s="34" t="s">
        <v>3801</v>
      </c>
      <c r="W3444" s="58" t="s">
        <v>24</v>
      </c>
      <c r="X3444" s="58">
        <v>44927</v>
      </c>
      <c r="Y3444" s="58">
        <v>44927</v>
      </c>
      <c r="Z3444" s="93" t="s">
        <v>25</v>
      </c>
    </row>
    <row r="3445" spans="1:26" s="5" customFormat="1" ht="27" customHeight="1" x14ac:dyDescent="0.25">
      <c r="A3445" s="99">
        <f t="shared" si="217"/>
        <v>1</v>
      </c>
      <c r="B3445" s="97">
        <f t="array" aca="1" ref="B3445" ca="1">IF(AND(MAX(IF(O3444:O4444=O3445,X3444:X4444))=X3445,Y3445&lt;=B$1),P3445,"-")</f>
        <v>2441990115000</v>
      </c>
      <c r="C3445" s="4">
        <v>2</v>
      </c>
      <c r="D3445" s="4">
        <v>4</v>
      </c>
      <c r="E3445" s="4">
        <v>4</v>
      </c>
      <c r="F3445" s="4">
        <v>1</v>
      </c>
      <c r="G3445" s="4">
        <v>99</v>
      </c>
      <c r="H3445" s="4">
        <v>0</v>
      </c>
      <c r="I3445" s="4">
        <v>1</v>
      </c>
      <c r="J3445" s="4">
        <v>15</v>
      </c>
      <c r="K3445" s="4">
        <v>0</v>
      </c>
      <c r="L3445" s="4" t="s">
        <v>6312</v>
      </c>
      <c r="M3445" s="4" t="str">
        <f t="shared" si="218"/>
        <v>NIVEL-8</v>
      </c>
      <c r="N3445" s="4" t="str">
        <f t="shared" si="219"/>
        <v>2441990100000</v>
      </c>
      <c r="O3445" s="55" t="str">
        <f t="shared" si="220"/>
        <v>2441990115000</v>
      </c>
      <c r="P3445" s="105">
        <v>2441990115000</v>
      </c>
      <c r="Q3445" s="106" t="s">
        <v>6309</v>
      </c>
      <c r="R3445" s="108" t="s">
        <v>3802</v>
      </c>
      <c r="S3445" s="101" t="s">
        <v>36</v>
      </c>
      <c r="T3445" s="33">
        <v>2448019115000</v>
      </c>
      <c r="U3445" s="33" t="s">
        <v>21</v>
      </c>
      <c r="V3445" s="34" t="s">
        <v>3803</v>
      </c>
      <c r="W3445" s="58" t="s">
        <v>24</v>
      </c>
      <c r="X3445" s="58">
        <v>44927</v>
      </c>
      <c r="Y3445" s="58">
        <v>44927</v>
      </c>
      <c r="Z3445" s="93" t="s">
        <v>25</v>
      </c>
    </row>
    <row r="3446" spans="1:26" s="5" customFormat="1" ht="27" customHeight="1" x14ac:dyDescent="0.25">
      <c r="A3446" s="99">
        <f t="shared" si="217"/>
        <v>1</v>
      </c>
      <c r="B3446" s="97">
        <f t="array" aca="1" ref="B3446" ca="1">IF(AND(MAX(IF(O3445:O4445=O3446,X3445:X4445))=X3446,Y3446&lt;=B$1),P3446,"-")</f>
        <v>2441990115001</v>
      </c>
      <c r="C3446" s="4">
        <v>2</v>
      </c>
      <c r="D3446" s="4">
        <v>4</v>
      </c>
      <c r="E3446" s="4">
        <v>4</v>
      </c>
      <c r="F3446" s="4">
        <v>1</v>
      </c>
      <c r="G3446" s="4">
        <v>99</v>
      </c>
      <c r="H3446" s="4">
        <v>0</v>
      </c>
      <c r="I3446" s="4">
        <v>1</v>
      </c>
      <c r="J3446" s="4">
        <v>15</v>
      </c>
      <c r="K3446" s="4">
        <v>1</v>
      </c>
      <c r="L3446" s="4" t="s">
        <v>6312</v>
      </c>
      <c r="M3446" s="4" t="str">
        <f t="shared" si="218"/>
        <v>NIVEL-9</v>
      </c>
      <c r="N3446" s="4" t="str">
        <f t="shared" si="219"/>
        <v>2441990115000</v>
      </c>
      <c r="O3446" s="55" t="str">
        <f t="shared" si="220"/>
        <v>2441990115001</v>
      </c>
      <c r="P3446" s="105">
        <v>2441990115001</v>
      </c>
      <c r="Q3446" s="106" t="s">
        <v>6308</v>
      </c>
      <c r="R3446" s="108" t="s">
        <v>3804</v>
      </c>
      <c r="S3446" s="101" t="s">
        <v>36</v>
      </c>
      <c r="T3446" s="33">
        <v>2448019115001</v>
      </c>
      <c r="U3446" s="33" t="s">
        <v>40</v>
      </c>
      <c r="V3446" s="34" t="s">
        <v>3804</v>
      </c>
      <c r="W3446" s="58" t="s">
        <v>24</v>
      </c>
      <c r="X3446" s="58">
        <v>44927</v>
      </c>
      <c r="Y3446" s="58">
        <v>44927</v>
      </c>
      <c r="Z3446" s="93" t="s">
        <v>25</v>
      </c>
    </row>
    <row r="3447" spans="1:26" s="5" customFormat="1" ht="27" customHeight="1" x14ac:dyDescent="0.25">
      <c r="A3447" s="99">
        <f t="shared" si="217"/>
        <v>1</v>
      </c>
      <c r="B3447" s="97">
        <f t="array" aca="1" ref="B3447" ca="1">IF(AND(MAX(IF(O3446:O4446=O3447,X3446:X4446))=X3447,Y3447&lt;=B$1),P3447,"-")</f>
        <v>2441990116000</v>
      </c>
      <c r="C3447" s="4">
        <v>2</v>
      </c>
      <c r="D3447" s="4">
        <v>4</v>
      </c>
      <c r="E3447" s="4">
        <v>4</v>
      </c>
      <c r="F3447" s="4">
        <v>1</v>
      </c>
      <c r="G3447" s="4">
        <v>99</v>
      </c>
      <c r="H3447" s="4">
        <v>0</v>
      </c>
      <c r="I3447" s="4">
        <v>1</v>
      </c>
      <c r="J3447" s="4">
        <v>16</v>
      </c>
      <c r="K3447" s="4">
        <v>0</v>
      </c>
      <c r="L3447" s="4" t="s">
        <v>6312</v>
      </c>
      <c r="M3447" s="4" t="str">
        <f t="shared" si="218"/>
        <v>NIVEL-8</v>
      </c>
      <c r="N3447" s="4" t="str">
        <f t="shared" si="219"/>
        <v>2441990100000</v>
      </c>
      <c r="O3447" s="55" t="str">
        <f t="shared" si="220"/>
        <v>2441990116000</v>
      </c>
      <c r="P3447" s="105">
        <v>2441990116000</v>
      </c>
      <c r="Q3447" s="106" t="s">
        <v>6309</v>
      </c>
      <c r="R3447" s="108" t="s">
        <v>3805</v>
      </c>
      <c r="S3447" s="101" t="s">
        <v>36</v>
      </c>
      <c r="T3447" s="33">
        <v>2448019116000</v>
      </c>
      <c r="U3447" s="33" t="s">
        <v>21</v>
      </c>
      <c r="V3447" s="34" t="s">
        <v>3806</v>
      </c>
      <c r="W3447" s="58" t="s">
        <v>24</v>
      </c>
      <c r="X3447" s="58">
        <v>44927</v>
      </c>
      <c r="Y3447" s="58">
        <v>44927</v>
      </c>
      <c r="Z3447" s="93" t="s">
        <v>25</v>
      </c>
    </row>
    <row r="3448" spans="1:26" s="5" customFormat="1" ht="27" customHeight="1" x14ac:dyDescent="0.25">
      <c r="A3448" s="99">
        <f t="shared" si="217"/>
        <v>1</v>
      </c>
      <c r="B3448" s="97">
        <f t="array" aca="1" ref="B3448" ca="1">IF(AND(MAX(IF(O3447:O4447=O3448,X3447:X4447))=X3448,Y3448&lt;=B$1),P3448,"-")</f>
        <v>2441990117000</v>
      </c>
      <c r="C3448" s="4">
        <v>2</v>
      </c>
      <c r="D3448" s="4">
        <v>4</v>
      </c>
      <c r="E3448" s="4">
        <v>4</v>
      </c>
      <c r="F3448" s="4">
        <v>1</v>
      </c>
      <c r="G3448" s="4">
        <v>99</v>
      </c>
      <c r="H3448" s="4">
        <v>0</v>
      </c>
      <c r="I3448" s="4">
        <v>1</v>
      </c>
      <c r="J3448" s="4">
        <v>17</v>
      </c>
      <c r="K3448" s="4">
        <v>0</v>
      </c>
      <c r="L3448" s="4" t="s">
        <v>6312</v>
      </c>
      <c r="M3448" s="4" t="str">
        <f t="shared" si="218"/>
        <v>NIVEL-8</v>
      </c>
      <c r="N3448" s="4" t="str">
        <f t="shared" si="219"/>
        <v>2441990100000</v>
      </c>
      <c r="O3448" s="55" t="str">
        <f t="shared" si="220"/>
        <v>2441990117000</v>
      </c>
      <c r="P3448" s="105">
        <v>2441990117000</v>
      </c>
      <c r="Q3448" s="106" t="s">
        <v>6309</v>
      </c>
      <c r="R3448" s="108" t="s">
        <v>3807</v>
      </c>
      <c r="S3448" s="101" t="s">
        <v>36</v>
      </c>
      <c r="T3448" s="33">
        <v>2448019117000</v>
      </c>
      <c r="U3448" s="33" t="s">
        <v>21</v>
      </c>
      <c r="V3448" s="34" t="s">
        <v>3808</v>
      </c>
      <c r="W3448" s="58" t="s">
        <v>24</v>
      </c>
      <c r="X3448" s="58">
        <v>44927</v>
      </c>
      <c r="Y3448" s="58">
        <v>44927</v>
      </c>
      <c r="Z3448" s="93" t="s">
        <v>25</v>
      </c>
    </row>
    <row r="3449" spans="1:26" s="5" customFormat="1" ht="27" customHeight="1" x14ac:dyDescent="0.25">
      <c r="A3449" s="99">
        <f t="shared" si="217"/>
        <v>1</v>
      </c>
      <c r="B3449" s="97">
        <f t="array" aca="1" ref="B3449" ca="1">IF(AND(MAX(IF(O3448:O4448=O3449,X3448:X4448))=X3449,Y3449&lt;=B$1),P3449,"-")</f>
        <v>2441990118000</v>
      </c>
      <c r="C3449" s="4">
        <v>2</v>
      </c>
      <c r="D3449" s="4">
        <v>4</v>
      </c>
      <c r="E3449" s="4">
        <v>4</v>
      </c>
      <c r="F3449" s="4">
        <v>1</v>
      </c>
      <c r="G3449" s="4">
        <v>99</v>
      </c>
      <c r="H3449" s="4">
        <v>0</v>
      </c>
      <c r="I3449" s="4">
        <v>1</v>
      </c>
      <c r="J3449" s="4">
        <v>18</v>
      </c>
      <c r="K3449" s="4">
        <v>0</v>
      </c>
      <c r="L3449" s="4" t="s">
        <v>6312</v>
      </c>
      <c r="M3449" s="4" t="str">
        <f t="shared" si="218"/>
        <v>NIVEL-8</v>
      </c>
      <c r="N3449" s="4" t="str">
        <f t="shared" si="219"/>
        <v>2441990100000</v>
      </c>
      <c r="O3449" s="55" t="str">
        <f t="shared" si="220"/>
        <v>2441990118000</v>
      </c>
      <c r="P3449" s="105">
        <v>2441990118000</v>
      </c>
      <c r="Q3449" s="106" t="s">
        <v>6309</v>
      </c>
      <c r="R3449" s="108" t="s">
        <v>3809</v>
      </c>
      <c r="S3449" s="101" t="s">
        <v>36</v>
      </c>
      <c r="T3449" s="33">
        <v>2448019118000</v>
      </c>
      <c r="U3449" s="33" t="s">
        <v>21</v>
      </c>
      <c r="V3449" s="34" t="s">
        <v>3810</v>
      </c>
      <c r="W3449" s="58" t="s">
        <v>24</v>
      </c>
      <c r="X3449" s="58">
        <v>44927</v>
      </c>
      <c r="Y3449" s="58">
        <v>44927</v>
      </c>
      <c r="Z3449" s="93" t="s">
        <v>25</v>
      </c>
    </row>
    <row r="3450" spans="1:26" s="5" customFormat="1" ht="27" customHeight="1" x14ac:dyDescent="0.25">
      <c r="A3450" s="99">
        <f t="shared" si="217"/>
        <v>1</v>
      </c>
      <c r="B3450" s="97">
        <f t="array" aca="1" ref="B3450" ca="1">IF(AND(MAX(IF(O3449:O4449=O3450,X3449:X4449))=X3450,Y3450&lt;=B$1),P3450,"-")</f>
        <v>2441990118001</v>
      </c>
      <c r="C3450" s="4">
        <v>2</v>
      </c>
      <c r="D3450" s="4">
        <v>4</v>
      </c>
      <c r="E3450" s="4">
        <v>4</v>
      </c>
      <c r="F3450" s="4">
        <v>1</v>
      </c>
      <c r="G3450" s="4">
        <v>99</v>
      </c>
      <c r="H3450" s="4">
        <v>0</v>
      </c>
      <c r="I3450" s="4">
        <v>1</v>
      </c>
      <c r="J3450" s="4">
        <v>18</v>
      </c>
      <c r="K3450" s="4">
        <v>1</v>
      </c>
      <c r="L3450" s="4" t="s">
        <v>6312</v>
      </c>
      <c r="M3450" s="4" t="str">
        <f t="shared" si="218"/>
        <v>NIVEL-9</v>
      </c>
      <c r="N3450" s="4" t="str">
        <f t="shared" si="219"/>
        <v>2441990118000</v>
      </c>
      <c r="O3450" s="55" t="str">
        <f t="shared" si="220"/>
        <v>2441990118001</v>
      </c>
      <c r="P3450" s="105">
        <v>2441990118001</v>
      </c>
      <c r="Q3450" s="106" t="s">
        <v>6308</v>
      </c>
      <c r="R3450" s="108" t="s">
        <v>5224</v>
      </c>
      <c r="S3450" s="101" t="s">
        <v>36</v>
      </c>
      <c r="T3450" s="33">
        <v>2448019118001</v>
      </c>
      <c r="U3450" s="33" t="s">
        <v>40</v>
      </c>
      <c r="V3450" s="34" t="s">
        <v>5225</v>
      </c>
      <c r="W3450" s="58" t="s">
        <v>24</v>
      </c>
      <c r="X3450" s="58">
        <v>44927</v>
      </c>
      <c r="Y3450" s="58">
        <v>44927</v>
      </c>
      <c r="Z3450" s="93" t="s">
        <v>25</v>
      </c>
    </row>
    <row r="3451" spans="1:26" s="5" customFormat="1" ht="27" customHeight="1" x14ac:dyDescent="0.25">
      <c r="A3451" s="99">
        <f t="shared" si="217"/>
        <v>1</v>
      </c>
      <c r="B3451" s="97">
        <f t="array" aca="1" ref="B3451" ca="1">IF(AND(MAX(IF(O3450:O4450=O3451,X3450:X4450))=X3451,Y3451&lt;=B$1),P3451,"-")</f>
        <v>2441990118002</v>
      </c>
      <c r="C3451" s="4">
        <v>2</v>
      </c>
      <c r="D3451" s="4">
        <v>4</v>
      </c>
      <c r="E3451" s="4">
        <v>4</v>
      </c>
      <c r="F3451" s="4">
        <v>1</v>
      </c>
      <c r="G3451" s="4">
        <v>99</v>
      </c>
      <c r="H3451" s="4">
        <v>0</v>
      </c>
      <c r="I3451" s="4">
        <v>1</v>
      </c>
      <c r="J3451" s="4">
        <v>18</v>
      </c>
      <c r="K3451" s="4">
        <v>2</v>
      </c>
      <c r="L3451" s="4" t="s">
        <v>6312</v>
      </c>
      <c r="M3451" s="4" t="str">
        <f t="shared" si="218"/>
        <v>NIVEL-9</v>
      </c>
      <c r="N3451" s="4" t="str">
        <f t="shared" si="219"/>
        <v>2441990118000</v>
      </c>
      <c r="O3451" s="55" t="str">
        <f t="shared" si="220"/>
        <v>2441990118002</v>
      </c>
      <c r="P3451" s="105">
        <v>2441990118002</v>
      </c>
      <c r="Q3451" s="106" t="s">
        <v>6308</v>
      </c>
      <c r="R3451" s="108" t="s">
        <v>5226</v>
      </c>
      <c r="S3451" s="101" t="s">
        <v>107</v>
      </c>
      <c r="T3451" s="33" t="s">
        <v>25</v>
      </c>
      <c r="U3451" s="33" t="s">
        <v>25</v>
      </c>
      <c r="V3451" s="34" t="s">
        <v>25</v>
      </c>
      <c r="W3451" s="58" t="s">
        <v>24</v>
      </c>
      <c r="X3451" s="58">
        <v>44927</v>
      </c>
      <c r="Y3451" s="58">
        <v>44927</v>
      </c>
      <c r="Z3451" s="93" t="s">
        <v>25</v>
      </c>
    </row>
    <row r="3452" spans="1:26" s="5" customFormat="1" ht="27" customHeight="1" x14ac:dyDescent="0.25">
      <c r="A3452" s="99">
        <f t="shared" si="217"/>
        <v>1</v>
      </c>
      <c r="B3452" s="97">
        <f t="array" aca="1" ref="B3452" ca="1">IF(AND(MAX(IF(O3451:O4451=O3452,X3451:X4451))=X3452,Y3452&lt;=B$1),P3452,"-")</f>
        <v>2441990118003</v>
      </c>
      <c r="C3452" s="4">
        <v>2</v>
      </c>
      <c r="D3452" s="4">
        <v>4</v>
      </c>
      <c r="E3452" s="4">
        <v>4</v>
      </c>
      <c r="F3452" s="4">
        <v>1</v>
      </c>
      <c r="G3452" s="4">
        <v>99</v>
      </c>
      <c r="H3452" s="4">
        <v>0</v>
      </c>
      <c r="I3452" s="4">
        <v>1</v>
      </c>
      <c r="J3452" s="4">
        <v>18</v>
      </c>
      <c r="K3452" s="4">
        <v>3</v>
      </c>
      <c r="L3452" s="4" t="s">
        <v>6312</v>
      </c>
      <c r="M3452" s="4" t="str">
        <f t="shared" si="218"/>
        <v>NIVEL-9</v>
      </c>
      <c r="N3452" s="4" t="str">
        <f t="shared" si="219"/>
        <v>2441990118000</v>
      </c>
      <c r="O3452" s="55" t="str">
        <f t="shared" si="220"/>
        <v>2441990118003</v>
      </c>
      <c r="P3452" s="105">
        <v>2441990118003</v>
      </c>
      <c r="Q3452" s="106" t="s">
        <v>6308</v>
      </c>
      <c r="R3452" s="108" t="s">
        <v>5227</v>
      </c>
      <c r="S3452" s="101" t="s">
        <v>107</v>
      </c>
      <c r="T3452" s="33" t="s">
        <v>25</v>
      </c>
      <c r="U3452" s="33" t="s">
        <v>25</v>
      </c>
      <c r="V3452" s="34" t="s">
        <v>25</v>
      </c>
      <c r="W3452" s="58" t="s">
        <v>24</v>
      </c>
      <c r="X3452" s="58">
        <v>45041</v>
      </c>
      <c r="Y3452" s="58">
        <v>45041</v>
      </c>
      <c r="Z3452" s="93" t="s">
        <v>25</v>
      </c>
    </row>
    <row r="3453" spans="1:26" s="5" customFormat="1" ht="27" customHeight="1" x14ac:dyDescent="0.25">
      <c r="A3453" s="99">
        <f t="shared" si="217"/>
        <v>1</v>
      </c>
      <c r="B3453" s="97">
        <f t="array" aca="1" ref="B3453" ca="1">IF(AND(MAX(IF(O3452:O4452=O3453,X3452:X4452))=X3453,Y3453&lt;=B$1),P3453,"-")</f>
        <v>2441990118004</v>
      </c>
      <c r="C3453" s="4">
        <v>2</v>
      </c>
      <c r="D3453" s="4">
        <v>4</v>
      </c>
      <c r="E3453" s="4">
        <v>4</v>
      </c>
      <c r="F3453" s="4">
        <v>1</v>
      </c>
      <c r="G3453" s="4">
        <v>99</v>
      </c>
      <c r="H3453" s="4">
        <v>0</v>
      </c>
      <c r="I3453" s="4">
        <v>1</v>
      </c>
      <c r="J3453" s="4">
        <v>18</v>
      </c>
      <c r="K3453" s="4">
        <v>4</v>
      </c>
      <c r="L3453" s="4" t="s">
        <v>6312</v>
      </c>
      <c r="M3453" s="4" t="str">
        <f t="shared" si="218"/>
        <v>NIVEL-9</v>
      </c>
      <c r="N3453" s="4" t="str">
        <f t="shared" si="219"/>
        <v>2441990118000</v>
      </c>
      <c r="O3453" s="55" t="str">
        <f t="shared" si="220"/>
        <v>2441990118004</v>
      </c>
      <c r="P3453" s="105">
        <v>2441990118004</v>
      </c>
      <c r="Q3453" s="106" t="s">
        <v>6308</v>
      </c>
      <c r="R3453" s="108" t="s">
        <v>5228</v>
      </c>
      <c r="S3453" s="101" t="s">
        <v>107</v>
      </c>
      <c r="T3453" s="33" t="s">
        <v>25</v>
      </c>
      <c r="U3453" s="33" t="s">
        <v>25</v>
      </c>
      <c r="V3453" s="34" t="s">
        <v>25</v>
      </c>
      <c r="W3453" s="58" t="s">
        <v>2916</v>
      </c>
      <c r="X3453" s="58">
        <v>46021</v>
      </c>
      <c r="Y3453" s="58">
        <v>46021</v>
      </c>
      <c r="Z3453" s="93" t="s">
        <v>25</v>
      </c>
    </row>
    <row r="3454" spans="1:26" s="5" customFormat="1" ht="27" customHeight="1" x14ac:dyDescent="0.25">
      <c r="A3454" s="99">
        <f t="shared" si="217"/>
        <v>1</v>
      </c>
      <c r="B3454" s="97">
        <f t="array" aca="1" ref="B3454" ca="1">IF(AND(MAX(IF(O3452:O4452=O3454,X3452:X4452))=X3454,Y3454&lt;=B$1),P3454,"-")</f>
        <v>2441990119000</v>
      </c>
      <c r="C3454" s="4">
        <v>2</v>
      </c>
      <c r="D3454" s="4">
        <v>4</v>
      </c>
      <c r="E3454" s="4">
        <v>4</v>
      </c>
      <c r="F3454" s="4">
        <v>1</v>
      </c>
      <c r="G3454" s="4">
        <v>99</v>
      </c>
      <c r="H3454" s="4">
        <v>0</v>
      </c>
      <c r="I3454" s="4">
        <v>1</v>
      </c>
      <c r="J3454" s="4">
        <v>19</v>
      </c>
      <c r="K3454" s="4">
        <v>0</v>
      </c>
      <c r="L3454" s="4" t="s">
        <v>6312</v>
      </c>
      <c r="M3454" s="4" t="str">
        <f t="shared" si="218"/>
        <v>NIVEL-8</v>
      </c>
      <c r="N3454" s="4" t="str">
        <f t="shared" si="219"/>
        <v>2441990100000</v>
      </c>
      <c r="O3454" s="55" t="str">
        <f t="shared" si="220"/>
        <v>2441990119000</v>
      </c>
      <c r="P3454" s="105">
        <v>2441990119000</v>
      </c>
      <c r="Q3454" s="106" t="s">
        <v>6309</v>
      </c>
      <c r="R3454" s="108" t="s">
        <v>3811</v>
      </c>
      <c r="S3454" s="101" t="s">
        <v>36</v>
      </c>
      <c r="T3454" s="33">
        <v>2448019119000</v>
      </c>
      <c r="U3454" s="33" t="s">
        <v>21</v>
      </c>
      <c r="V3454" s="34" t="s">
        <v>3812</v>
      </c>
      <c r="W3454" s="58" t="s">
        <v>24</v>
      </c>
      <c r="X3454" s="58">
        <v>44927</v>
      </c>
      <c r="Y3454" s="58">
        <v>44927</v>
      </c>
      <c r="Z3454" s="93" t="s">
        <v>25</v>
      </c>
    </row>
    <row r="3455" spans="1:26" s="5" customFormat="1" ht="27" customHeight="1" x14ac:dyDescent="0.25">
      <c r="A3455" s="99">
        <f t="shared" si="217"/>
        <v>1</v>
      </c>
      <c r="B3455" s="97">
        <f t="array" aca="1" ref="B3455" ca="1">IF(AND(MAX(IF(O3454:O4453=O3455,X3454:X4453))=X3455,Y3455&lt;=B$1),P3455,"-")</f>
        <v>2441990120000</v>
      </c>
      <c r="C3455" s="4">
        <v>2</v>
      </c>
      <c r="D3455" s="4">
        <v>4</v>
      </c>
      <c r="E3455" s="4">
        <v>4</v>
      </c>
      <c r="F3455" s="4">
        <v>1</v>
      </c>
      <c r="G3455" s="4">
        <v>99</v>
      </c>
      <c r="H3455" s="4">
        <v>0</v>
      </c>
      <c r="I3455" s="4">
        <v>1</v>
      </c>
      <c r="J3455" s="4">
        <v>20</v>
      </c>
      <c r="K3455" s="4">
        <v>0</v>
      </c>
      <c r="L3455" s="4" t="s">
        <v>6312</v>
      </c>
      <c r="M3455" s="4" t="str">
        <f t="shared" si="218"/>
        <v>NIVEL-8</v>
      </c>
      <c r="N3455" s="4" t="str">
        <f t="shared" si="219"/>
        <v>2441990100000</v>
      </c>
      <c r="O3455" s="55" t="str">
        <f t="shared" si="220"/>
        <v>2441990120000</v>
      </c>
      <c r="P3455" s="105">
        <v>2441990120000</v>
      </c>
      <c r="Q3455" s="106" t="s">
        <v>6309</v>
      </c>
      <c r="R3455" s="108" t="s">
        <v>3813</v>
      </c>
      <c r="S3455" s="101" t="s">
        <v>36</v>
      </c>
      <c r="T3455" s="33">
        <v>2448019120000</v>
      </c>
      <c r="U3455" s="33" t="s">
        <v>21</v>
      </c>
      <c r="V3455" s="34" t="s">
        <v>3814</v>
      </c>
      <c r="W3455" s="58" t="s">
        <v>24</v>
      </c>
      <c r="X3455" s="58">
        <v>44927</v>
      </c>
      <c r="Y3455" s="58">
        <v>44927</v>
      </c>
      <c r="Z3455" s="93" t="s">
        <v>25</v>
      </c>
    </row>
    <row r="3456" spans="1:26" s="5" customFormat="1" ht="27" customHeight="1" x14ac:dyDescent="0.25">
      <c r="A3456" s="99">
        <f t="shared" si="217"/>
        <v>1</v>
      </c>
      <c r="B3456" s="97">
        <f t="array" aca="1" ref="B3456" ca="1">IF(AND(MAX(IF(O3455:O4454=O3456,X3455:X4454))=X3456,Y3456&lt;=B$1),P3456,"-")</f>
        <v>2441990121000</v>
      </c>
      <c r="C3456" s="4">
        <v>2</v>
      </c>
      <c r="D3456" s="4">
        <v>4</v>
      </c>
      <c r="E3456" s="4">
        <v>4</v>
      </c>
      <c r="F3456" s="4">
        <v>1</v>
      </c>
      <c r="G3456" s="4">
        <v>99</v>
      </c>
      <c r="H3456" s="4">
        <v>0</v>
      </c>
      <c r="I3456" s="4">
        <v>1</v>
      </c>
      <c r="J3456" s="4">
        <v>21</v>
      </c>
      <c r="K3456" s="4">
        <v>0</v>
      </c>
      <c r="L3456" s="4" t="s">
        <v>6312</v>
      </c>
      <c r="M3456" s="4" t="str">
        <f t="shared" si="218"/>
        <v>NIVEL-8</v>
      </c>
      <c r="N3456" s="4" t="str">
        <f t="shared" si="219"/>
        <v>2441990100000</v>
      </c>
      <c r="O3456" s="55" t="str">
        <f t="shared" si="220"/>
        <v>2441990121000</v>
      </c>
      <c r="P3456" s="105">
        <v>2441990121000</v>
      </c>
      <c r="Q3456" s="106" t="s">
        <v>6309</v>
      </c>
      <c r="R3456" s="108" t="s">
        <v>3815</v>
      </c>
      <c r="S3456" s="101" t="s">
        <v>36</v>
      </c>
      <c r="T3456" s="33">
        <v>2448019121000</v>
      </c>
      <c r="U3456" s="33" t="s">
        <v>21</v>
      </c>
      <c r="V3456" s="34" t="s">
        <v>3816</v>
      </c>
      <c r="W3456" s="58" t="s">
        <v>24</v>
      </c>
      <c r="X3456" s="58">
        <v>44927</v>
      </c>
      <c r="Y3456" s="58">
        <v>44927</v>
      </c>
      <c r="Z3456" s="93" t="s">
        <v>25</v>
      </c>
    </row>
    <row r="3457" spans="1:26" s="5" customFormat="1" ht="27" customHeight="1" x14ac:dyDescent="0.25">
      <c r="A3457" s="99">
        <f t="shared" si="217"/>
        <v>1</v>
      </c>
      <c r="B3457" s="97">
        <f t="array" aca="1" ref="B3457" ca="1">IF(AND(MAX(IF(O3456:O4455=O3457,X3456:X4455))=X3457,Y3457&lt;=B$1),P3457,"-")</f>
        <v>2441990122000</v>
      </c>
      <c r="C3457" s="4">
        <v>2</v>
      </c>
      <c r="D3457" s="4">
        <v>4</v>
      </c>
      <c r="E3457" s="4">
        <v>4</v>
      </c>
      <c r="F3457" s="4">
        <v>1</v>
      </c>
      <c r="G3457" s="4">
        <v>99</v>
      </c>
      <c r="H3457" s="4">
        <v>0</v>
      </c>
      <c r="I3457" s="4">
        <v>1</v>
      </c>
      <c r="J3457" s="4">
        <v>22</v>
      </c>
      <c r="K3457" s="4">
        <v>0</v>
      </c>
      <c r="L3457" s="4" t="s">
        <v>6312</v>
      </c>
      <c r="M3457" s="4" t="str">
        <f t="shared" si="218"/>
        <v>NIVEL-8</v>
      </c>
      <c r="N3457" s="4" t="str">
        <f t="shared" si="219"/>
        <v>2441990100000</v>
      </c>
      <c r="O3457" s="55" t="str">
        <f t="shared" si="220"/>
        <v>2441990122000</v>
      </c>
      <c r="P3457" s="105">
        <v>2441990122000</v>
      </c>
      <c r="Q3457" s="106" t="s">
        <v>6309</v>
      </c>
      <c r="R3457" s="108" t="s">
        <v>3817</v>
      </c>
      <c r="S3457" s="101" t="s">
        <v>36</v>
      </c>
      <c r="T3457" s="33">
        <v>2448019122000</v>
      </c>
      <c r="U3457" s="33" t="s">
        <v>21</v>
      </c>
      <c r="V3457" s="34" t="s">
        <v>3818</v>
      </c>
      <c r="W3457" s="58" t="s">
        <v>24</v>
      </c>
      <c r="X3457" s="58">
        <v>44927</v>
      </c>
      <c r="Y3457" s="58">
        <v>44927</v>
      </c>
      <c r="Z3457" s="93" t="s">
        <v>25</v>
      </c>
    </row>
    <row r="3458" spans="1:26" s="5" customFormat="1" ht="27" customHeight="1" x14ac:dyDescent="0.25">
      <c r="A3458" s="99">
        <f t="shared" ref="A3458:A3521" si="221">COUNTIF(O:O,O3458)</f>
        <v>1</v>
      </c>
      <c r="B3458" s="97">
        <f t="array" aca="1" ref="B3458" ca="1">IF(AND(MAX(IF(O3457:O4456=O3458,X3457:X4456))=X3458,Y3458&lt;=B$1),P3458,"-")</f>
        <v>2441990123000</v>
      </c>
      <c r="C3458" s="4">
        <v>2</v>
      </c>
      <c r="D3458" s="4">
        <v>4</v>
      </c>
      <c r="E3458" s="4">
        <v>4</v>
      </c>
      <c r="F3458" s="4">
        <v>1</v>
      </c>
      <c r="G3458" s="4">
        <v>99</v>
      </c>
      <c r="H3458" s="4">
        <v>0</v>
      </c>
      <c r="I3458" s="4">
        <v>1</v>
      </c>
      <c r="J3458" s="4">
        <v>23</v>
      </c>
      <c r="K3458" s="4">
        <v>0</v>
      </c>
      <c r="L3458" s="4" t="s">
        <v>6312</v>
      </c>
      <c r="M3458" s="4" t="str">
        <f t="shared" si="218"/>
        <v>NIVEL-8</v>
      </c>
      <c r="N3458" s="4" t="str">
        <f t="shared" si="219"/>
        <v>2441990100000</v>
      </c>
      <c r="O3458" s="55" t="str">
        <f t="shared" si="220"/>
        <v>2441990123000</v>
      </c>
      <c r="P3458" s="105">
        <v>2441990123000</v>
      </c>
      <c r="Q3458" s="106" t="s">
        <v>6309</v>
      </c>
      <c r="R3458" s="108" t="s">
        <v>3819</v>
      </c>
      <c r="S3458" s="101" t="s">
        <v>36</v>
      </c>
      <c r="T3458" s="33">
        <v>2448019123000</v>
      </c>
      <c r="U3458" s="33" t="s">
        <v>21</v>
      </c>
      <c r="V3458" s="34" t="s">
        <v>3820</v>
      </c>
      <c r="W3458" s="58" t="s">
        <v>24</v>
      </c>
      <c r="X3458" s="58">
        <v>44927</v>
      </c>
      <c r="Y3458" s="58">
        <v>44927</v>
      </c>
      <c r="Z3458" s="93" t="s">
        <v>25</v>
      </c>
    </row>
    <row r="3459" spans="1:26" s="5" customFormat="1" ht="27" customHeight="1" x14ac:dyDescent="0.25">
      <c r="A3459" s="99">
        <f t="shared" si="221"/>
        <v>1</v>
      </c>
      <c r="B3459" s="97">
        <f t="array" aca="1" ref="B3459" ca="1">IF(AND(MAX(IF(O3458:O4457=O3459,X3458:X4457))=X3459,Y3459&lt;=B$1),P3459,"-")</f>
        <v>2441990123001</v>
      </c>
      <c r="C3459" s="4">
        <v>2</v>
      </c>
      <c r="D3459" s="4">
        <v>4</v>
      </c>
      <c r="E3459" s="4">
        <v>4</v>
      </c>
      <c r="F3459" s="4">
        <v>1</v>
      </c>
      <c r="G3459" s="4">
        <v>99</v>
      </c>
      <c r="H3459" s="4">
        <v>0</v>
      </c>
      <c r="I3459" s="4">
        <v>1</v>
      </c>
      <c r="J3459" s="4">
        <v>23</v>
      </c>
      <c r="K3459" s="4">
        <v>1</v>
      </c>
      <c r="L3459" s="4" t="s">
        <v>6312</v>
      </c>
      <c r="M3459" s="4" t="str">
        <f t="shared" si="218"/>
        <v>NIVEL-9</v>
      </c>
      <c r="N3459" s="4" t="str">
        <f t="shared" si="219"/>
        <v>2441990123000</v>
      </c>
      <c r="O3459" s="55" t="str">
        <f t="shared" si="220"/>
        <v>2441990123001</v>
      </c>
      <c r="P3459" s="105">
        <v>2441990123001</v>
      </c>
      <c r="Q3459" s="106" t="s">
        <v>6308</v>
      </c>
      <c r="R3459" s="108" t="s">
        <v>5229</v>
      </c>
      <c r="S3459" s="101" t="s">
        <v>36</v>
      </c>
      <c r="T3459" s="33">
        <v>2448019123001</v>
      </c>
      <c r="U3459" s="33" t="s">
        <v>40</v>
      </c>
      <c r="V3459" s="34" t="s">
        <v>5230</v>
      </c>
      <c r="W3459" s="58" t="s">
        <v>24</v>
      </c>
      <c r="X3459" s="58">
        <v>44927</v>
      </c>
      <c r="Y3459" s="58">
        <v>44927</v>
      </c>
      <c r="Z3459" s="93" t="s">
        <v>25</v>
      </c>
    </row>
    <row r="3460" spans="1:26" s="5" customFormat="1" ht="27" customHeight="1" x14ac:dyDescent="0.25">
      <c r="A3460" s="99">
        <f t="shared" si="221"/>
        <v>1</v>
      </c>
      <c r="B3460" s="97">
        <f t="array" aca="1" ref="B3460" ca="1">IF(AND(MAX(IF(O3459:O4458=O3460,X3459:X4458))=X3460,Y3460&lt;=B$1),P3460,"-")</f>
        <v>2441990123002</v>
      </c>
      <c r="C3460" s="4">
        <v>2</v>
      </c>
      <c r="D3460" s="4">
        <v>4</v>
      </c>
      <c r="E3460" s="4">
        <v>4</v>
      </c>
      <c r="F3460" s="4">
        <v>1</v>
      </c>
      <c r="G3460" s="4">
        <v>99</v>
      </c>
      <c r="H3460" s="4">
        <v>0</v>
      </c>
      <c r="I3460" s="4">
        <v>1</v>
      </c>
      <c r="J3460" s="4">
        <v>23</v>
      </c>
      <c r="K3460" s="4">
        <v>2</v>
      </c>
      <c r="L3460" s="4" t="s">
        <v>6312</v>
      </c>
      <c r="M3460" s="4" t="str">
        <f t="shared" ref="M3460:M3523" si="222">IF(K3460&lt;&gt;0,"NIVEL-9",
IF(J3460&lt;&gt;0,"NIVEL-8",
IF(I3460&lt;&gt;0,"NIVEL-7",
IF(H3460&lt;&gt;0,"NIVEL-6",
IF(G3460&lt;&gt;0,"NIVEL-5",
IF(F3460&lt;&gt;0,"NIVEL-4",
IF(E3460&lt;&gt;0,"NIVEL-3",
IF(D3460&lt;&gt;0,"NIVEL-2",
"NIVEL-1"))))))))</f>
        <v>NIVEL-9</v>
      </c>
      <c r="N3460" s="4" t="str">
        <f t="shared" ref="N3460:N3523" si="223">IF(K3460&lt;&gt;0,LEFT(P3460,10)&amp;"000",
IF(J3460&lt;&gt;0,LEFT(P3460,8)&amp;"00000",
IF(I3460&lt;&gt;0,LEFT(P3460,7)&amp;"000000",
IF(H3460&lt;&gt;0,LEFT(P3460,6)&amp;"0000000",
IF(G3460&lt;&gt;0,LEFT(P3460,4)&amp;"000000000",
IF(F3460&lt;&gt;0,LEFT(P3460,3)&amp;"0000000000",
IF(E3460&lt;&gt;0,LEFT(P3460,2)&amp;"00000000000",
IF(D3460&lt;&gt;0,LEFT(P3460,1)&amp;"000000000000",
"-"))))))))</f>
        <v>2441990123000</v>
      </c>
      <c r="O3460" s="55" t="str">
        <f t="shared" si="220"/>
        <v>2441990123002</v>
      </c>
      <c r="P3460" s="105">
        <v>2441990123002</v>
      </c>
      <c r="Q3460" s="106" t="s">
        <v>6308</v>
      </c>
      <c r="R3460" s="108" t="s">
        <v>5231</v>
      </c>
      <c r="S3460" s="101" t="s">
        <v>36</v>
      </c>
      <c r="T3460" s="33">
        <v>2448019123002</v>
      </c>
      <c r="U3460" s="33" t="s">
        <v>40</v>
      </c>
      <c r="V3460" s="34" t="s">
        <v>3823</v>
      </c>
      <c r="W3460" s="58" t="s">
        <v>24</v>
      </c>
      <c r="X3460" s="58">
        <v>44927</v>
      </c>
      <c r="Y3460" s="58">
        <v>44927</v>
      </c>
      <c r="Z3460" s="93" t="s">
        <v>25</v>
      </c>
    </row>
    <row r="3461" spans="1:26" s="5" customFormat="1" ht="27" customHeight="1" x14ac:dyDescent="0.25">
      <c r="A3461" s="99">
        <f t="shared" si="221"/>
        <v>1</v>
      </c>
      <c r="B3461" s="97">
        <f t="array" aca="1" ref="B3461" ca="1">IF(AND(MAX(IF(O3460:O4459=O3461,X3460:X4459))=X3461,Y3461&lt;=B$1),P3461,"-")</f>
        <v>2441990123003</v>
      </c>
      <c r="C3461" s="4">
        <v>2</v>
      </c>
      <c r="D3461" s="4">
        <v>4</v>
      </c>
      <c r="E3461" s="4">
        <v>4</v>
      </c>
      <c r="F3461" s="4">
        <v>1</v>
      </c>
      <c r="G3461" s="4">
        <v>99</v>
      </c>
      <c r="H3461" s="4">
        <v>0</v>
      </c>
      <c r="I3461" s="4">
        <v>1</v>
      </c>
      <c r="J3461" s="4">
        <v>23</v>
      </c>
      <c r="K3461" s="4">
        <v>3</v>
      </c>
      <c r="L3461" s="4" t="s">
        <v>6312</v>
      </c>
      <c r="M3461" s="4" t="str">
        <f t="shared" si="222"/>
        <v>NIVEL-9</v>
      </c>
      <c r="N3461" s="4" t="str">
        <f t="shared" si="223"/>
        <v>2441990123000</v>
      </c>
      <c r="O3461" s="55" t="str">
        <f t="shared" si="220"/>
        <v>2441990123003</v>
      </c>
      <c r="P3461" s="105">
        <v>2441990123003</v>
      </c>
      <c r="Q3461" s="106" t="s">
        <v>6308</v>
      </c>
      <c r="R3461" s="108" t="s">
        <v>5232</v>
      </c>
      <c r="S3461" s="101" t="s">
        <v>36</v>
      </c>
      <c r="T3461" s="33">
        <v>2448019123003</v>
      </c>
      <c r="U3461" s="33" t="s">
        <v>40</v>
      </c>
      <c r="V3461" s="34" t="s">
        <v>5233</v>
      </c>
      <c r="W3461" s="58" t="s">
        <v>24</v>
      </c>
      <c r="X3461" s="58">
        <v>44927</v>
      </c>
      <c r="Y3461" s="58">
        <v>44927</v>
      </c>
      <c r="Z3461" s="93" t="s">
        <v>25</v>
      </c>
    </row>
    <row r="3462" spans="1:26" s="5" customFormat="1" ht="27" customHeight="1" x14ac:dyDescent="0.25">
      <c r="A3462" s="99">
        <f t="shared" si="221"/>
        <v>1</v>
      </c>
      <c r="B3462" s="97">
        <f t="array" aca="1" ref="B3462" ca="1">IF(AND(MAX(IF(O3461:O4460=O3462,X3461:X4460))=X3462,Y3462&lt;=B$1),P3462,"-")</f>
        <v>2441990123004</v>
      </c>
      <c r="C3462" s="4">
        <v>2</v>
      </c>
      <c r="D3462" s="4">
        <v>4</v>
      </c>
      <c r="E3462" s="4">
        <v>4</v>
      </c>
      <c r="F3462" s="4">
        <v>1</v>
      </c>
      <c r="G3462" s="4">
        <v>99</v>
      </c>
      <c r="H3462" s="4">
        <v>0</v>
      </c>
      <c r="I3462" s="4">
        <v>1</v>
      </c>
      <c r="J3462" s="4">
        <v>23</v>
      </c>
      <c r="K3462" s="4">
        <v>4</v>
      </c>
      <c r="L3462" s="4" t="s">
        <v>6312</v>
      </c>
      <c r="M3462" s="4" t="str">
        <f t="shared" si="222"/>
        <v>NIVEL-9</v>
      </c>
      <c r="N3462" s="4" t="str">
        <f t="shared" si="223"/>
        <v>2441990123000</v>
      </c>
      <c r="O3462" s="55" t="str">
        <f t="shared" si="220"/>
        <v>2441990123004</v>
      </c>
      <c r="P3462" s="105">
        <v>2441990123004</v>
      </c>
      <c r="Q3462" s="106" t="s">
        <v>6308</v>
      </c>
      <c r="R3462" s="108" t="s">
        <v>3824</v>
      </c>
      <c r="S3462" s="101" t="s">
        <v>36</v>
      </c>
      <c r="T3462" s="33">
        <v>2448019123004</v>
      </c>
      <c r="U3462" s="33" t="s">
        <v>40</v>
      </c>
      <c r="V3462" s="34" t="s">
        <v>3824</v>
      </c>
      <c r="W3462" s="58" t="s">
        <v>24</v>
      </c>
      <c r="X3462" s="58">
        <v>44927</v>
      </c>
      <c r="Y3462" s="58">
        <v>44927</v>
      </c>
      <c r="Z3462" s="93" t="s">
        <v>25</v>
      </c>
    </row>
    <row r="3463" spans="1:26" s="5" customFormat="1" ht="27" customHeight="1" x14ac:dyDescent="0.25">
      <c r="A3463" s="99">
        <f t="shared" si="221"/>
        <v>1</v>
      </c>
      <c r="B3463" s="97">
        <f t="array" aca="1" ref="B3463" ca="1">IF(AND(MAX(IF(O3462:O4461=O3463,X3462:X4461))=X3463,Y3463&lt;=B$1),P3463,"-")</f>
        <v>2441990123005</v>
      </c>
      <c r="C3463" s="4">
        <v>2</v>
      </c>
      <c r="D3463" s="4">
        <v>4</v>
      </c>
      <c r="E3463" s="4">
        <v>4</v>
      </c>
      <c r="F3463" s="4">
        <v>1</v>
      </c>
      <c r="G3463" s="4">
        <v>99</v>
      </c>
      <c r="H3463" s="4">
        <v>0</v>
      </c>
      <c r="I3463" s="4">
        <v>1</v>
      </c>
      <c r="J3463" s="4">
        <v>23</v>
      </c>
      <c r="K3463" s="4">
        <v>5</v>
      </c>
      <c r="L3463" s="4" t="s">
        <v>6312</v>
      </c>
      <c r="M3463" s="4" t="str">
        <f t="shared" si="222"/>
        <v>NIVEL-9</v>
      </c>
      <c r="N3463" s="4" t="str">
        <f t="shared" si="223"/>
        <v>2441990123000</v>
      </c>
      <c r="O3463" s="55" t="str">
        <f t="shared" si="220"/>
        <v>2441990123005</v>
      </c>
      <c r="P3463" s="105">
        <v>2441990123005</v>
      </c>
      <c r="Q3463" s="106" t="s">
        <v>6308</v>
      </c>
      <c r="R3463" s="108" t="s">
        <v>3821</v>
      </c>
      <c r="S3463" s="101" t="s">
        <v>36</v>
      </c>
      <c r="T3463" s="33">
        <v>2448019123005</v>
      </c>
      <c r="U3463" s="33" t="s">
        <v>40</v>
      </c>
      <c r="V3463" s="34" t="s">
        <v>5234</v>
      </c>
      <c r="W3463" s="58" t="s">
        <v>24</v>
      </c>
      <c r="X3463" s="58">
        <v>44927</v>
      </c>
      <c r="Y3463" s="58">
        <v>44927</v>
      </c>
      <c r="Z3463" s="93" t="s">
        <v>25</v>
      </c>
    </row>
    <row r="3464" spans="1:26" s="5" customFormat="1" ht="27" customHeight="1" x14ac:dyDescent="0.25">
      <c r="A3464" s="99">
        <f t="shared" si="221"/>
        <v>1</v>
      </c>
      <c r="B3464" s="97">
        <f t="array" aca="1" ref="B3464" ca="1">IF(AND(MAX(IF(O3463:O4462=O3464,X3463:X4462))=X3464,Y3464&lt;=B$1),P3464,"-")</f>
        <v>2441990123006</v>
      </c>
      <c r="C3464" s="4">
        <v>2</v>
      </c>
      <c r="D3464" s="4">
        <v>4</v>
      </c>
      <c r="E3464" s="4">
        <v>4</v>
      </c>
      <c r="F3464" s="4">
        <v>1</v>
      </c>
      <c r="G3464" s="4">
        <v>99</v>
      </c>
      <c r="H3464" s="4">
        <v>0</v>
      </c>
      <c r="I3464" s="4">
        <v>1</v>
      </c>
      <c r="J3464" s="4">
        <v>23</v>
      </c>
      <c r="K3464" s="4">
        <v>6</v>
      </c>
      <c r="L3464" s="4" t="s">
        <v>6312</v>
      </c>
      <c r="M3464" s="4" t="str">
        <f t="shared" si="222"/>
        <v>NIVEL-9</v>
      </c>
      <c r="N3464" s="4" t="str">
        <f t="shared" si="223"/>
        <v>2441990123000</v>
      </c>
      <c r="O3464" s="55" t="str">
        <f t="shared" si="220"/>
        <v>2441990123006</v>
      </c>
      <c r="P3464" s="105">
        <v>2441990123006</v>
      </c>
      <c r="Q3464" s="106" t="s">
        <v>6308</v>
      </c>
      <c r="R3464" s="108" t="s">
        <v>3825</v>
      </c>
      <c r="S3464" s="101" t="s">
        <v>36</v>
      </c>
      <c r="T3464" s="33">
        <v>2448101125002</v>
      </c>
      <c r="U3464" s="33" t="s">
        <v>40</v>
      </c>
      <c r="V3464" s="34" t="s">
        <v>3825</v>
      </c>
      <c r="W3464" s="58" t="s">
        <v>24</v>
      </c>
      <c r="X3464" s="58">
        <v>44927</v>
      </c>
      <c r="Y3464" s="58">
        <v>44927</v>
      </c>
      <c r="Z3464" s="93" t="s">
        <v>25</v>
      </c>
    </row>
    <row r="3465" spans="1:26" s="5" customFormat="1" ht="27" customHeight="1" x14ac:dyDescent="0.25">
      <c r="A3465" s="99">
        <f t="shared" si="221"/>
        <v>1</v>
      </c>
      <c r="B3465" s="97">
        <f t="array" aca="1" ref="B3465" ca="1">IF(AND(MAX(IF(O3464:O4463=O3465,X3464:X4463))=X3465,Y3465&lt;=B$1),P3465,"-")</f>
        <v>2441990123007</v>
      </c>
      <c r="C3465" s="4">
        <v>2</v>
      </c>
      <c r="D3465" s="4">
        <v>4</v>
      </c>
      <c r="E3465" s="4">
        <v>4</v>
      </c>
      <c r="F3465" s="4">
        <v>1</v>
      </c>
      <c r="G3465" s="4">
        <v>99</v>
      </c>
      <c r="H3465" s="4">
        <v>0</v>
      </c>
      <c r="I3465" s="4">
        <v>1</v>
      </c>
      <c r="J3465" s="4">
        <v>23</v>
      </c>
      <c r="K3465" s="4">
        <v>7</v>
      </c>
      <c r="L3465" s="4" t="s">
        <v>6312</v>
      </c>
      <c r="M3465" s="4" t="str">
        <f t="shared" si="222"/>
        <v>NIVEL-9</v>
      </c>
      <c r="N3465" s="4" t="str">
        <f t="shared" si="223"/>
        <v>2441990123000</v>
      </c>
      <c r="O3465" s="55" t="str">
        <f t="shared" si="220"/>
        <v>2441990123007</v>
      </c>
      <c r="P3465" s="105">
        <v>2441990123007</v>
      </c>
      <c r="Q3465" s="106" t="s">
        <v>6308</v>
      </c>
      <c r="R3465" s="108" t="s">
        <v>5235</v>
      </c>
      <c r="S3465" s="101" t="s">
        <v>36</v>
      </c>
      <c r="T3465" s="33">
        <v>2448101125003</v>
      </c>
      <c r="U3465" s="33" t="s">
        <v>40</v>
      </c>
      <c r="V3465" s="34" t="s">
        <v>5235</v>
      </c>
      <c r="W3465" s="58" t="s">
        <v>24</v>
      </c>
      <c r="X3465" s="58">
        <v>44927</v>
      </c>
      <c r="Y3465" s="58">
        <v>44927</v>
      </c>
      <c r="Z3465" s="93" t="s">
        <v>25</v>
      </c>
    </row>
    <row r="3466" spans="1:26" s="5" customFormat="1" ht="27" customHeight="1" x14ac:dyDescent="0.25">
      <c r="A3466" s="99">
        <f t="shared" si="221"/>
        <v>1</v>
      </c>
      <c r="B3466" s="97">
        <f t="array" aca="1" ref="B3466" ca="1">IF(AND(MAX(IF(O3465:O4464=O3466,X3465:X4464))=X3466,Y3466&lt;=B$1),P3466,"-")</f>
        <v>2441990123008</v>
      </c>
      <c r="C3466" s="4">
        <v>2</v>
      </c>
      <c r="D3466" s="4">
        <v>4</v>
      </c>
      <c r="E3466" s="4">
        <v>4</v>
      </c>
      <c r="F3466" s="4">
        <v>1</v>
      </c>
      <c r="G3466" s="4">
        <v>99</v>
      </c>
      <c r="H3466" s="4">
        <v>0</v>
      </c>
      <c r="I3466" s="4">
        <v>1</v>
      </c>
      <c r="J3466" s="4">
        <v>23</v>
      </c>
      <c r="K3466" s="4">
        <v>8</v>
      </c>
      <c r="L3466" s="4" t="s">
        <v>6312</v>
      </c>
      <c r="M3466" s="4" t="str">
        <f t="shared" si="222"/>
        <v>NIVEL-9</v>
      </c>
      <c r="N3466" s="4" t="str">
        <f t="shared" si="223"/>
        <v>2441990123000</v>
      </c>
      <c r="O3466" s="55" t="str">
        <f t="shared" si="220"/>
        <v>2441990123008</v>
      </c>
      <c r="P3466" s="105">
        <v>2441990123008</v>
      </c>
      <c r="Q3466" s="106" t="s">
        <v>6308</v>
      </c>
      <c r="R3466" s="108" t="s">
        <v>5236</v>
      </c>
      <c r="S3466" s="101" t="s">
        <v>36</v>
      </c>
      <c r="T3466" s="33">
        <v>2448101125004</v>
      </c>
      <c r="U3466" s="33" t="s">
        <v>40</v>
      </c>
      <c r="V3466" s="34" t="s">
        <v>5236</v>
      </c>
      <c r="W3466" s="58" t="s">
        <v>24</v>
      </c>
      <c r="X3466" s="58">
        <v>44927</v>
      </c>
      <c r="Y3466" s="58">
        <v>44927</v>
      </c>
      <c r="Z3466" s="93" t="s">
        <v>25</v>
      </c>
    </row>
    <row r="3467" spans="1:26" s="5" customFormat="1" ht="27" customHeight="1" x14ac:dyDescent="0.25">
      <c r="A3467" s="99">
        <f t="shared" si="221"/>
        <v>1</v>
      </c>
      <c r="B3467" s="97">
        <f t="array" aca="1" ref="B3467" ca="1">IF(AND(MAX(IF(O3466:O4465=O3467,X3466:X4465))=X3467,Y3467&lt;=B$1),P3467,"-")</f>
        <v>2441990123009</v>
      </c>
      <c r="C3467" s="4">
        <v>2</v>
      </c>
      <c r="D3467" s="4">
        <v>4</v>
      </c>
      <c r="E3467" s="4">
        <v>4</v>
      </c>
      <c r="F3467" s="4">
        <v>1</v>
      </c>
      <c r="G3467" s="4">
        <v>99</v>
      </c>
      <c r="H3467" s="4">
        <v>0</v>
      </c>
      <c r="I3467" s="4">
        <v>1</v>
      </c>
      <c r="J3467" s="4">
        <v>23</v>
      </c>
      <c r="K3467" s="4">
        <v>9</v>
      </c>
      <c r="L3467" s="4" t="s">
        <v>6312</v>
      </c>
      <c r="M3467" s="4" t="str">
        <f t="shared" si="222"/>
        <v>NIVEL-9</v>
      </c>
      <c r="N3467" s="4" t="str">
        <f t="shared" si="223"/>
        <v>2441990123000</v>
      </c>
      <c r="O3467" s="55" t="str">
        <f t="shared" si="220"/>
        <v>2441990123009</v>
      </c>
      <c r="P3467" s="105">
        <v>2441990123009</v>
      </c>
      <c r="Q3467" s="106" t="s">
        <v>6308</v>
      </c>
      <c r="R3467" s="108" t="s">
        <v>5210</v>
      </c>
      <c r="S3467" s="101" t="s">
        <v>36</v>
      </c>
      <c r="T3467" s="33">
        <v>2432990122004</v>
      </c>
      <c r="U3467" s="4" t="s">
        <v>40</v>
      </c>
      <c r="V3467" s="5" t="s">
        <v>5210</v>
      </c>
      <c r="W3467" s="58" t="s">
        <v>24</v>
      </c>
      <c r="X3467" s="58">
        <v>44927</v>
      </c>
      <c r="Y3467" s="58">
        <v>44927</v>
      </c>
      <c r="Z3467" s="93" t="s">
        <v>25</v>
      </c>
    </row>
    <row r="3468" spans="1:26" s="5" customFormat="1" ht="27" customHeight="1" x14ac:dyDescent="0.25">
      <c r="A3468" s="99">
        <f t="shared" si="221"/>
        <v>1</v>
      </c>
      <c r="B3468" s="97">
        <f t="array" aca="1" ref="B3468" ca="1">IF(AND(MAX(IF(O3467:O4466=O3468,X3467:X4466))=X3468,Y3468&lt;=B$1),P3468,"-")</f>
        <v>2441990123999</v>
      </c>
      <c r="C3468" s="4">
        <v>2</v>
      </c>
      <c r="D3468" s="4">
        <v>4</v>
      </c>
      <c r="E3468" s="4">
        <v>4</v>
      </c>
      <c r="F3468" s="4">
        <v>1</v>
      </c>
      <c r="G3468" s="4">
        <v>99</v>
      </c>
      <c r="H3468" s="4">
        <v>0</v>
      </c>
      <c r="I3468" s="4">
        <v>1</v>
      </c>
      <c r="J3468" s="4">
        <v>23</v>
      </c>
      <c r="K3468" s="4">
        <v>999</v>
      </c>
      <c r="L3468" s="4" t="s">
        <v>6312</v>
      </c>
      <c r="M3468" s="4" t="str">
        <f t="shared" si="222"/>
        <v>NIVEL-9</v>
      </c>
      <c r="N3468" s="4" t="str">
        <f t="shared" si="223"/>
        <v>2441990123000</v>
      </c>
      <c r="O3468" s="55" t="str">
        <f t="shared" si="220"/>
        <v>2441990123999</v>
      </c>
      <c r="P3468" s="105">
        <v>2441990123999</v>
      </c>
      <c r="Q3468" s="106" t="s">
        <v>6308</v>
      </c>
      <c r="R3468" s="108" t="s">
        <v>3827</v>
      </c>
      <c r="S3468" s="101" t="s">
        <v>36</v>
      </c>
      <c r="T3468" s="33">
        <v>2448019123999</v>
      </c>
      <c r="U3468" s="33" t="s">
        <v>40</v>
      </c>
      <c r="V3468" s="34" t="s">
        <v>3827</v>
      </c>
      <c r="W3468" s="58" t="s">
        <v>24</v>
      </c>
      <c r="X3468" s="58">
        <v>44927</v>
      </c>
      <c r="Y3468" s="58">
        <v>44927</v>
      </c>
      <c r="Z3468" s="93" t="s">
        <v>25</v>
      </c>
    </row>
    <row r="3469" spans="1:26" s="5" customFormat="1" ht="27" customHeight="1" x14ac:dyDescent="0.25">
      <c r="A3469" s="99">
        <f t="shared" si="221"/>
        <v>1</v>
      </c>
      <c r="B3469" s="97">
        <f t="array" aca="1" ref="B3469" ca="1">IF(AND(MAX(IF(O3468:O4467=O3469,X3468:X4467))=X3469,Y3469&lt;=B$1),P3469,"-")</f>
        <v>2441990124000</v>
      </c>
      <c r="C3469" s="4">
        <v>2</v>
      </c>
      <c r="D3469" s="4">
        <v>4</v>
      </c>
      <c r="E3469" s="4">
        <v>4</v>
      </c>
      <c r="F3469" s="4">
        <v>1</v>
      </c>
      <c r="G3469" s="4">
        <v>99</v>
      </c>
      <c r="H3469" s="4">
        <v>0</v>
      </c>
      <c r="I3469" s="4">
        <v>1</v>
      </c>
      <c r="J3469" s="4">
        <v>24</v>
      </c>
      <c r="K3469" s="4">
        <v>0</v>
      </c>
      <c r="L3469" s="4" t="s">
        <v>6312</v>
      </c>
      <c r="M3469" s="4" t="str">
        <f t="shared" si="222"/>
        <v>NIVEL-8</v>
      </c>
      <c r="N3469" s="4" t="str">
        <f t="shared" si="223"/>
        <v>2441990100000</v>
      </c>
      <c r="O3469" s="55" t="str">
        <f t="shared" si="220"/>
        <v>2441990124000</v>
      </c>
      <c r="P3469" s="105">
        <v>2441990124000</v>
      </c>
      <c r="Q3469" s="106" t="s">
        <v>6309</v>
      </c>
      <c r="R3469" s="108" t="s">
        <v>3828</v>
      </c>
      <c r="S3469" s="101" t="s">
        <v>36</v>
      </c>
      <c r="T3469" s="33">
        <v>2448019124000</v>
      </c>
      <c r="U3469" s="33" t="s">
        <v>21</v>
      </c>
      <c r="V3469" s="34" t="s">
        <v>3829</v>
      </c>
      <c r="W3469" s="58" t="s">
        <v>24</v>
      </c>
      <c r="X3469" s="58">
        <v>44927</v>
      </c>
      <c r="Y3469" s="58">
        <v>44927</v>
      </c>
      <c r="Z3469" s="93" t="s">
        <v>25</v>
      </c>
    </row>
    <row r="3470" spans="1:26" s="5" customFormat="1" ht="27" customHeight="1" x14ac:dyDescent="0.25">
      <c r="A3470" s="99">
        <f t="shared" si="221"/>
        <v>1</v>
      </c>
      <c r="B3470" s="97">
        <f t="array" aca="1" ref="B3470" ca="1">IF(AND(MAX(IF(O3469:O4468=O3470,X3469:X4468))=X3470,Y3470&lt;=B$1),P3470,"-")</f>
        <v>2441990125000</v>
      </c>
      <c r="C3470" s="4">
        <v>2</v>
      </c>
      <c r="D3470" s="4">
        <v>4</v>
      </c>
      <c r="E3470" s="4">
        <v>4</v>
      </c>
      <c r="F3470" s="4">
        <v>1</v>
      </c>
      <c r="G3470" s="4">
        <v>99</v>
      </c>
      <c r="H3470" s="4">
        <v>0</v>
      </c>
      <c r="I3470" s="4">
        <v>1</v>
      </c>
      <c r="J3470" s="4">
        <v>25</v>
      </c>
      <c r="K3470" s="4">
        <v>0</v>
      </c>
      <c r="L3470" s="4" t="s">
        <v>6312</v>
      </c>
      <c r="M3470" s="4" t="str">
        <f t="shared" si="222"/>
        <v>NIVEL-8</v>
      </c>
      <c r="N3470" s="4" t="str">
        <f t="shared" si="223"/>
        <v>2441990100000</v>
      </c>
      <c r="O3470" s="55" t="str">
        <f t="shared" si="220"/>
        <v>2441990125000</v>
      </c>
      <c r="P3470" s="105">
        <v>2441990125000</v>
      </c>
      <c r="Q3470" s="106" t="s">
        <v>6309</v>
      </c>
      <c r="R3470" s="108" t="s">
        <v>3830</v>
      </c>
      <c r="S3470" s="101" t="s">
        <v>36</v>
      </c>
      <c r="T3470" s="33">
        <v>2448019125000</v>
      </c>
      <c r="U3470" s="33" t="s">
        <v>21</v>
      </c>
      <c r="V3470" s="34" t="s">
        <v>3831</v>
      </c>
      <c r="W3470" s="58" t="s">
        <v>24</v>
      </c>
      <c r="X3470" s="58">
        <v>44927</v>
      </c>
      <c r="Y3470" s="58">
        <v>44927</v>
      </c>
      <c r="Z3470" s="93" t="s">
        <v>25</v>
      </c>
    </row>
    <row r="3471" spans="1:26" s="5" customFormat="1" ht="27" customHeight="1" x14ac:dyDescent="0.25">
      <c r="A3471" s="99">
        <f t="shared" si="221"/>
        <v>1</v>
      </c>
      <c r="B3471" s="97">
        <f t="array" aca="1" ref="B3471" ca="1">IF(AND(MAX(IF(O3470:O4469=O3471,X3470:X4469))=X3471,Y3471&lt;=B$1),P3471,"-")</f>
        <v>2441990126000</v>
      </c>
      <c r="C3471" s="4">
        <v>2</v>
      </c>
      <c r="D3471" s="4">
        <v>4</v>
      </c>
      <c r="E3471" s="4">
        <v>4</v>
      </c>
      <c r="F3471" s="4">
        <v>1</v>
      </c>
      <c r="G3471" s="4">
        <v>99</v>
      </c>
      <c r="H3471" s="4">
        <v>0</v>
      </c>
      <c r="I3471" s="4">
        <v>1</v>
      </c>
      <c r="J3471" s="4">
        <v>26</v>
      </c>
      <c r="K3471" s="4">
        <v>0</v>
      </c>
      <c r="L3471" s="4" t="s">
        <v>6312</v>
      </c>
      <c r="M3471" s="4" t="str">
        <f t="shared" si="222"/>
        <v>NIVEL-8</v>
      </c>
      <c r="N3471" s="4" t="str">
        <f t="shared" si="223"/>
        <v>2441990100000</v>
      </c>
      <c r="O3471" s="55" t="str">
        <f t="shared" ref="O3471:O3534" si="224">CONCATENATE(P3471)</f>
        <v>2441990126000</v>
      </c>
      <c r="P3471" s="105">
        <v>2441990126000</v>
      </c>
      <c r="Q3471" s="106" t="s">
        <v>6309</v>
      </c>
      <c r="R3471" s="108" t="s">
        <v>5237</v>
      </c>
      <c r="S3471" s="101" t="s">
        <v>36</v>
      </c>
      <c r="T3471" s="33">
        <v>2448101101000</v>
      </c>
      <c r="U3471" s="33" t="s">
        <v>21</v>
      </c>
      <c r="V3471" s="34" t="s">
        <v>5237</v>
      </c>
      <c r="W3471" s="58" t="s">
        <v>24</v>
      </c>
      <c r="X3471" s="58">
        <v>44927</v>
      </c>
      <c r="Y3471" s="58">
        <v>44927</v>
      </c>
      <c r="Z3471" s="93" t="s">
        <v>25</v>
      </c>
    </row>
    <row r="3472" spans="1:26" s="5" customFormat="1" ht="27" customHeight="1" x14ac:dyDescent="0.25">
      <c r="A3472" s="99">
        <f t="shared" si="221"/>
        <v>1</v>
      </c>
      <c r="B3472" s="97">
        <f t="array" aca="1" ref="B3472" ca="1">IF(AND(MAX(IF(O3471:O4470=O3472,X3471:X4470))=X3472,Y3472&lt;=B$1),P3472,"-")</f>
        <v>2441990126001</v>
      </c>
      <c r="C3472" s="4">
        <v>2</v>
      </c>
      <c r="D3472" s="4">
        <v>4</v>
      </c>
      <c r="E3472" s="4">
        <v>4</v>
      </c>
      <c r="F3472" s="4">
        <v>1</v>
      </c>
      <c r="G3472" s="4">
        <v>99</v>
      </c>
      <c r="H3472" s="4">
        <v>0</v>
      </c>
      <c r="I3472" s="4">
        <v>1</v>
      </c>
      <c r="J3472" s="4">
        <v>26</v>
      </c>
      <c r="K3472" s="4">
        <v>1</v>
      </c>
      <c r="L3472" s="4" t="s">
        <v>6312</v>
      </c>
      <c r="M3472" s="4" t="str">
        <f t="shared" si="222"/>
        <v>NIVEL-9</v>
      </c>
      <c r="N3472" s="4" t="str">
        <f t="shared" si="223"/>
        <v>2441990126000</v>
      </c>
      <c r="O3472" s="55" t="str">
        <f t="shared" si="224"/>
        <v>2441990126001</v>
      </c>
      <c r="P3472" s="105">
        <v>2441990126001</v>
      </c>
      <c r="Q3472" s="106" t="s">
        <v>6308</v>
      </c>
      <c r="R3472" s="108" t="s">
        <v>3834</v>
      </c>
      <c r="S3472" s="101" t="s">
        <v>36</v>
      </c>
      <c r="T3472" s="33">
        <v>2448101101001</v>
      </c>
      <c r="U3472" s="33" t="s">
        <v>40</v>
      </c>
      <c r="V3472" s="34" t="s">
        <v>3834</v>
      </c>
      <c r="W3472" s="58" t="s">
        <v>24</v>
      </c>
      <c r="X3472" s="58">
        <v>44927</v>
      </c>
      <c r="Y3472" s="58">
        <v>44927</v>
      </c>
      <c r="Z3472" s="93" t="s">
        <v>25</v>
      </c>
    </row>
    <row r="3473" spans="1:26" s="5" customFormat="1" ht="27" customHeight="1" x14ac:dyDescent="0.25">
      <c r="A3473" s="99">
        <f t="shared" si="221"/>
        <v>1</v>
      </c>
      <c r="B3473" s="97">
        <f t="array" aca="1" ref="B3473" ca="1">IF(AND(MAX(IF(O3472:O4471=O3473,X3472:X4471))=X3473,Y3473&lt;=B$1),P3473,"-")</f>
        <v>2441990127000</v>
      </c>
      <c r="C3473" s="4">
        <v>2</v>
      </c>
      <c r="D3473" s="4">
        <v>4</v>
      </c>
      <c r="E3473" s="4">
        <v>4</v>
      </c>
      <c r="F3473" s="4">
        <v>1</v>
      </c>
      <c r="G3473" s="4">
        <v>99</v>
      </c>
      <c r="H3473" s="4">
        <v>0</v>
      </c>
      <c r="I3473" s="4">
        <v>1</v>
      </c>
      <c r="J3473" s="4">
        <v>27</v>
      </c>
      <c r="K3473" s="4">
        <v>0</v>
      </c>
      <c r="L3473" s="4" t="s">
        <v>6312</v>
      </c>
      <c r="M3473" s="4" t="str">
        <f t="shared" si="222"/>
        <v>NIVEL-8</v>
      </c>
      <c r="N3473" s="4" t="str">
        <f t="shared" si="223"/>
        <v>2441990100000</v>
      </c>
      <c r="O3473" s="55" t="str">
        <f t="shared" si="224"/>
        <v>2441990127000</v>
      </c>
      <c r="P3473" s="105">
        <v>2441990127000</v>
      </c>
      <c r="Q3473" s="106" t="s">
        <v>6309</v>
      </c>
      <c r="R3473" s="108" t="s">
        <v>5238</v>
      </c>
      <c r="S3473" s="101" t="s">
        <v>36</v>
      </c>
      <c r="T3473" s="33">
        <v>2448101102000</v>
      </c>
      <c r="U3473" s="33" t="s">
        <v>21</v>
      </c>
      <c r="V3473" s="34" t="s">
        <v>5239</v>
      </c>
      <c r="W3473" s="58" t="s">
        <v>24</v>
      </c>
      <c r="X3473" s="58">
        <v>44927</v>
      </c>
      <c r="Y3473" s="58">
        <v>44927</v>
      </c>
      <c r="Z3473" s="93" t="s">
        <v>25</v>
      </c>
    </row>
    <row r="3474" spans="1:26" s="5" customFormat="1" ht="27" customHeight="1" x14ac:dyDescent="0.25">
      <c r="A3474" s="99">
        <f t="shared" si="221"/>
        <v>1</v>
      </c>
      <c r="B3474" s="97">
        <f t="array" aca="1" ref="B3474" ca="1">IF(AND(MAX(IF(O3473:O4472=O3474,X3473:X4472))=X3474,Y3474&lt;=B$1),P3474,"-")</f>
        <v>2441990128000</v>
      </c>
      <c r="C3474" s="4">
        <v>2</v>
      </c>
      <c r="D3474" s="4">
        <v>4</v>
      </c>
      <c r="E3474" s="4">
        <v>4</v>
      </c>
      <c r="F3474" s="4">
        <v>1</v>
      </c>
      <c r="G3474" s="4">
        <v>99</v>
      </c>
      <c r="H3474" s="4">
        <v>0</v>
      </c>
      <c r="I3474" s="4">
        <v>1</v>
      </c>
      <c r="J3474" s="4">
        <v>28</v>
      </c>
      <c r="K3474" s="4">
        <v>0</v>
      </c>
      <c r="L3474" s="4" t="s">
        <v>6312</v>
      </c>
      <c r="M3474" s="4" t="str">
        <f t="shared" si="222"/>
        <v>NIVEL-8</v>
      </c>
      <c r="N3474" s="4" t="str">
        <f t="shared" si="223"/>
        <v>2441990100000</v>
      </c>
      <c r="O3474" s="55" t="str">
        <f t="shared" si="224"/>
        <v>2441990128000</v>
      </c>
      <c r="P3474" s="105">
        <v>2441990128000</v>
      </c>
      <c r="Q3474" s="106" t="s">
        <v>6309</v>
      </c>
      <c r="R3474" s="108" t="s">
        <v>5240</v>
      </c>
      <c r="S3474" s="101" t="s">
        <v>36</v>
      </c>
      <c r="T3474" s="33">
        <v>2448101103000</v>
      </c>
      <c r="U3474" s="33" t="s">
        <v>21</v>
      </c>
      <c r="V3474" s="34" t="s">
        <v>5241</v>
      </c>
      <c r="W3474" s="58" t="s">
        <v>24</v>
      </c>
      <c r="X3474" s="58">
        <v>44927</v>
      </c>
      <c r="Y3474" s="58">
        <v>44927</v>
      </c>
      <c r="Z3474" s="93" t="s">
        <v>25</v>
      </c>
    </row>
    <row r="3475" spans="1:26" s="5" customFormat="1" ht="27" customHeight="1" x14ac:dyDescent="0.25">
      <c r="A3475" s="99">
        <f t="shared" si="221"/>
        <v>1</v>
      </c>
      <c r="B3475" s="97">
        <f t="array" aca="1" ref="B3475" ca="1">IF(AND(MAX(IF(O3474:O4473=O3475,X3474:X4473))=X3475,Y3475&lt;=B$1),P3475,"-")</f>
        <v>2441990129000</v>
      </c>
      <c r="C3475" s="4">
        <v>2</v>
      </c>
      <c r="D3475" s="4">
        <v>4</v>
      </c>
      <c r="E3475" s="4">
        <v>4</v>
      </c>
      <c r="F3475" s="4">
        <v>1</v>
      </c>
      <c r="G3475" s="4">
        <v>99</v>
      </c>
      <c r="H3475" s="4">
        <v>0</v>
      </c>
      <c r="I3475" s="4">
        <v>1</v>
      </c>
      <c r="J3475" s="4">
        <v>29</v>
      </c>
      <c r="K3475" s="4">
        <v>0</v>
      </c>
      <c r="L3475" s="4" t="s">
        <v>6312</v>
      </c>
      <c r="M3475" s="4" t="str">
        <f t="shared" si="222"/>
        <v>NIVEL-8</v>
      </c>
      <c r="N3475" s="4" t="str">
        <f t="shared" si="223"/>
        <v>2441990100000</v>
      </c>
      <c r="O3475" s="55" t="str">
        <f t="shared" si="224"/>
        <v>2441990129000</v>
      </c>
      <c r="P3475" s="105">
        <v>2441990129000</v>
      </c>
      <c r="Q3475" s="106" t="s">
        <v>6309</v>
      </c>
      <c r="R3475" s="108" t="s">
        <v>5242</v>
      </c>
      <c r="S3475" s="101" t="s">
        <v>36</v>
      </c>
      <c r="T3475" s="33">
        <v>2448101104000</v>
      </c>
      <c r="U3475" s="33" t="s">
        <v>21</v>
      </c>
      <c r="V3475" s="34" t="s">
        <v>5243</v>
      </c>
      <c r="W3475" s="58" t="s">
        <v>24</v>
      </c>
      <c r="X3475" s="58">
        <v>44927</v>
      </c>
      <c r="Y3475" s="58">
        <v>44927</v>
      </c>
      <c r="Z3475" s="93" t="s">
        <v>25</v>
      </c>
    </row>
    <row r="3476" spans="1:26" s="5" customFormat="1" ht="27" customHeight="1" x14ac:dyDescent="0.25">
      <c r="A3476" s="99">
        <f t="shared" si="221"/>
        <v>1</v>
      </c>
      <c r="B3476" s="97">
        <f t="array" aca="1" ref="B3476" ca="1">IF(AND(MAX(IF(O3475:O4474=O3476,X3475:X4474))=X3476,Y3476&lt;=B$1),P3476,"-")</f>
        <v>2441990130000</v>
      </c>
      <c r="C3476" s="4">
        <v>2</v>
      </c>
      <c r="D3476" s="4">
        <v>4</v>
      </c>
      <c r="E3476" s="4">
        <v>4</v>
      </c>
      <c r="F3476" s="4">
        <v>1</v>
      </c>
      <c r="G3476" s="4">
        <v>99</v>
      </c>
      <c r="H3476" s="4">
        <v>0</v>
      </c>
      <c r="I3476" s="4">
        <v>1</v>
      </c>
      <c r="J3476" s="4">
        <v>30</v>
      </c>
      <c r="K3476" s="4">
        <v>0</v>
      </c>
      <c r="L3476" s="4" t="s">
        <v>6312</v>
      </c>
      <c r="M3476" s="4" t="str">
        <f t="shared" si="222"/>
        <v>NIVEL-8</v>
      </c>
      <c r="N3476" s="4" t="str">
        <f t="shared" si="223"/>
        <v>2441990100000</v>
      </c>
      <c r="O3476" s="55" t="str">
        <f t="shared" si="224"/>
        <v>2441990130000</v>
      </c>
      <c r="P3476" s="105">
        <v>2441990130000</v>
      </c>
      <c r="Q3476" s="106" t="s">
        <v>6309</v>
      </c>
      <c r="R3476" s="108" t="s">
        <v>5244</v>
      </c>
      <c r="S3476" s="101" t="s">
        <v>36</v>
      </c>
      <c r="T3476" s="33">
        <v>2448101105000</v>
      </c>
      <c r="U3476" s="33" t="s">
        <v>21</v>
      </c>
      <c r="V3476" s="34" t="s">
        <v>5245</v>
      </c>
      <c r="W3476" s="58" t="s">
        <v>24</v>
      </c>
      <c r="X3476" s="58">
        <v>44927</v>
      </c>
      <c r="Y3476" s="58">
        <v>44927</v>
      </c>
      <c r="Z3476" s="93" t="s">
        <v>25</v>
      </c>
    </row>
    <row r="3477" spans="1:26" s="5" customFormat="1" ht="27" customHeight="1" x14ac:dyDescent="0.25">
      <c r="A3477" s="99">
        <f t="shared" si="221"/>
        <v>1</v>
      </c>
      <c r="B3477" s="97">
        <f t="array" aca="1" ref="B3477" ca="1">IF(AND(MAX(IF(O3476:O4475=O3477,X3476:X4475))=X3477,Y3477&lt;=B$1),P3477,"-")</f>
        <v>2441990130999</v>
      </c>
      <c r="C3477" s="4">
        <v>2</v>
      </c>
      <c r="D3477" s="4">
        <v>4</v>
      </c>
      <c r="E3477" s="4">
        <v>4</v>
      </c>
      <c r="F3477" s="4">
        <v>1</v>
      </c>
      <c r="G3477" s="4">
        <v>99</v>
      </c>
      <c r="H3477" s="4">
        <v>0</v>
      </c>
      <c r="I3477" s="4">
        <v>1</v>
      </c>
      <c r="J3477" s="4">
        <v>30</v>
      </c>
      <c r="K3477" s="4">
        <v>999</v>
      </c>
      <c r="L3477" s="4" t="s">
        <v>6312</v>
      </c>
      <c r="M3477" s="4" t="str">
        <f t="shared" si="222"/>
        <v>NIVEL-9</v>
      </c>
      <c r="N3477" s="4" t="str">
        <f t="shared" si="223"/>
        <v>2441990130000</v>
      </c>
      <c r="O3477" s="55" t="str">
        <f t="shared" si="224"/>
        <v>2441990130999</v>
      </c>
      <c r="P3477" s="105">
        <v>2441990130999</v>
      </c>
      <c r="Q3477" s="106" t="s">
        <v>6308</v>
      </c>
      <c r="R3477" s="108" t="s">
        <v>3844</v>
      </c>
      <c r="S3477" s="101" t="s">
        <v>107</v>
      </c>
      <c r="T3477" s="33" t="s">
        <v>25</v>
      </c>
      <c r="U3477" s="33" t="s">
        <v>25</v>
      </c>
      <c r="V3477" s="34" t="s">
        <v>25</v>
      </c>
      <c r="W3477" s="58" t="s">
        <v>605</v>
      </c>
      <c r="X3477" s="58">
        <v>45412</v>
      </c>
      <c r="Y3477" s="58">
        <v>45412</v>
      </c>
      <c r="Z3477" s="93" t="s">
        <v>25</v>
      </c>
    </row>
    <row r="3478" spans="1:26" s="5" customFormat="1" ht="27" customHeight="1" x14ac:dyDescent="0.25">
      <c r="A3478" s="99">
        <f t="shared" si="221"/>
        <v>1</v>
      </c>
      <c r="B3478" s="97">
        <f t="array" aca="1" ref="B3478" ca="1">IF(AND(MAX(IF(O3477:O4476=O3478,X3477:X4476))=X3478,Y3478&lt;=B$1),P3478,"-")</f>
        <v>2441990131000</v>
      </c>
      <c r="C3478" s="4">
        <v>2</v>
      </c>
      <c r="D3478" s="4">
        <v>4</v>
      </c>
      <c r="E3478" s="4">
        <v>4</v>
      </c>
      <c r="F3478" s="4">
        <v>1</v>
      </c>
      <c r="G3478" s="4">
        <v>99</v>
      </c>
      <c r="H3478" s="4">
        <v>0</v>
      </c>
      <c r="I3478" s="4">
        <v>1</v>
      </c>
      <c r="J3478" s="4">
        <v>31</v>
      </c>
      <c r="K3478" s="4">
        <v>0</v>
      </c>
      <c r="L3478" s="4" t="s">
        <v>6312</v>
      </c>
      <c r="M3478" s="4" t="str">
        <f t="shared" si="222"/>
        <v>NIVEL-8</v>
      </c>
      <c r="N3478" s="4" t="str">
        <f t="shared" si="223"/>
        <v>2441990100000</v>
      </c>
      <c r="O3478" s="55" t="str">
        <f t="shared" si="224"/>
        <v>2441990131000</v>
      </c>
      <c r="P3478" s="105">
        <v>2441990131000</v>
      </c>
      <c r="Q3478" s="106" t="s">
        <v>6309</v>
      </c>
      <c r="R3478" s="108" t="s">
        <v>5246</v>
      </c>
      <c r="S3478" s="101" t="s">
        <v>36</v>
      </c>
      <c r="T3478" s="33">
        <v>2448101106000</v>
      </c>
      <c r="U3478" s="33" t="s">
        <v>21</v>
      </c>
      <c r="V3478" s="34" t="s">
        <v>5247</v>
      </c>
      <c r="W3478" s="58" t="s">
        <v>24</v>
      </c>
      <c r="X3478" s="58">
        <v>44927</v>
      </c>
      <c r="Y3478" s="58">
        <v>44927</v>
      </c>
      <c r="Z3478" s="93" t="s">
        <v>25</v>
      </c>
    </row>
    <row r="3479" spans="1:26" s="5" customFormat="1" ht="27" customHeight="1" x14ac:dyDescent="0.25">
      <c r="A3479" s="99">
        <f t="shared" si="221"/>
        <v>1</v>
      </c>
      <c r="B3479" s="97">
        <f t="array" aca="1" ref="B3479" ca="1">IF(AND(MAX(IF(O3478:O4477=O3479,X3478:X4477))=X3479,Y3479&lt;=B$1),P3479,"-")</f>
        <v>2441990132000</v>
      </c>
      <c r="C3479" s="4">
        <v>2</v>
      </c>
      <c r="D3479" s="4">
        <v>4</v>
      </c>
      <c r="E3479" s="4">
        <v>4</v>
      </c>
      <c r="F3479" s="4">
        <v>1</v>
      </c>
      <c r="G3479" s="4">
        <v>99</v>
      </c>
      <c r="H3479" s="4">
        <v>0</v>
      </c>
      <c r="I3479" s="4">
        <v>1</v>
      </c>
      <c r="J3479" s="4">
        <v>32</v>
      </c>
      <c r="K3479" s="4">
        <v>0</v>
      </c>
      <c r="L3479" s="4" t="s">
        <v>6312</v>
      </c>
      <c r="M3479" s="4" t="str">
        <f t="shared" si="222"/>
        <v>NIVEL-8</v>
      </c>
      <c r="N3479" s="4" t="str">
        <f t="shared" si="223"/>
        <v>2441990100000</v>
      </c>
      <c r="O3479" s="55" t="str">
        <f t="shared" si="224"/>
        <v>2441990132000</v>
      </c>
      <c r="P3479" s="105">
        <v>2441990132000</v>
      </c>
      <c r="Q3479" s="106" t="s">
        <v>6309</v>
      </c>
      <c r="R3479" s="108" t="s">
        <v>5248</v>
      </c>
      <c r="S3479" s="101" t="s">
        <v>36</v>
      </c>
      <c r="T3479" s="33">
        <v>2448101107000</v>
      </c>
      <c r="U3479" s="33" t="s">
        <v>21</v>
      </c>
      <c r="V3479" s="34" t="s">
        <v>5249</v>
      </c>
      <c r="W3479" s="58" t="s">
        <v>24</v>
      </c>
      <c r="X3479" s="58">
        <v>44927</v>
      </c>
      <c r="Y3479" s="58">
        <v>44927</v>
      </c>
      <c r="Z3479" s="93" t="s">
        <v>25</v>
      </c>
    </row>
    <row r="3480" spans="1:26" s="5" customFormat="1" ht="27" customHeight="1" x14ac:dyDescent="0.25">
      <c r="A3480" s="99">
        <f t="shared" si="221"/>
        <v>1</v>
      </c>
      <c r="B3480" s="97">
        <f t="array" aca="1" ref="B3480" ca="1">IF(AND(MAX(IF(O3479:O4478=O3480,X3479:X4478))=X3480,Y3480&lt;=B$1),P3480,"-")</f>
        <v>2441990133000</v>
      </c>
      <c r="C3480" s="4">
        <v>2</v>
      </c>
      <c r="D3480" s="4">
        <v>4</v>
      </c>
      <c r="E3480" s="4">
        <v>4</v>
      </c>
      <c r="F3480" s="4">
        <v>1</v>
      </c>
      <c r="G3480" s="4">
        <v>99</v>
      </c>
      <c r="H3480" s="4">
        <v>0</v>
      </c>
      <c r="I3480" s="4">
        <v>1</v>
      </c>
      <c r="J3480" s="4">
        <v>33</v>
      </c>
      <c r="K3480" s="4">
        <v>0</v>
      </c>
      <c r="L3480" s="4" t="s">
        <v>6312</v>
      </c>
      <c r="M3480" s="4" t="str">
        <f t="shared" si="222"/>
        <v>NIVEL-8</v>
      </c>
      <c r="N3480" s="4" t="str">
        <f t="shared" si="223"/>
        <v>2441990100000</v>
      </c>
      <c r="O3480" s="55" t="str">
        <f t="shared" si="224"/>
        <v>2441990133000</v>
      </c>
      <c r="P3480" s="105">
        <v>2441990133000</v>
      </c>
      <c r="Q3480" s="106" t="s">
        <v>6309</v>
      </c>
      <c r="R3480" s="108" t="s">
        <v>5250</v>
      </c>
      <c r="S3480" s="101" t="s">
        <v>36</v>
      </c>
      <c r="T3480" s="33">
        <v>2448101108000</v>
      </c>
      <c r="U3480" s="33" t="s">
        <v>21</v>
      </c>
      <c r="V3480" s="34" t="s">
        <v>5251</v>
      </c>
      <c r="W3480" s="58" t="s">
        <v>24</v>
      </c>
      <c r="X3480" s="58">
        <v>44927</v>
      </c>
      <c r="Y3480" s="58">
        <v>44927</v>
      </c>
      <c r="Z3480" s="93" t="s">
        <v>25</v>
      </c>
    </row>
    <row r="3481" spans="1:26" s="5" customFormat="1" ht="27" customHeight="1" x14ac:dyDescent="0.25">
      <c r="A3481" s="99">
        <f t="shared" si="221"/>
        <v>1</v>
      </c>
      <c r="B3481" s="97">
        <f t="array" aca="1" ref="B3481" ca="1">IF(AND(MAX(IF(O3480:O4479=O3481,X3480:X4479))=X3481,Y3481&lt;=B$1),P3481,"-")</f>
        <v>2441990133001</v>
      </c>
      <c r="C3481" s="4">
        <v>2</v>
      </c>
      <c r="D3481" s="4">
        <v>4</v>
      </c>
      <c r="E3481" s="4">
        <v>4</v>
      </c>
      <c r="F3481" s="4">
        <v>1</v>
      </c>
      <c r="G3481" s="4">
        <v>99</v>
      </c>
      <c r="H3481" s="4">
        <v>0</v>
      </c>
      <c r="I3481" s="4">
        <v>1</v>
      </c>
      <c r="J3481" s="4">
        <v>33</v>
      </c>
      <c r="K3481" s="4">
        <v>1</v>
      </c>
      <c r="L3481" s="4" t="s">
        <v>6312</v>
      </c>
      <c r="M3481" s="4" t="str">
        <f t="shared" si="222"/>
        <v>NIVEL-9</v>
      </c>
      <c r="N3481" s="4" t="str">
        <f t="shared" si="223"/>
        <v>2441990133000</v>
      </c>
      <c r="O3481" s="55" t="str">
        <f t="shared" si="224"/>
        <v>2441990133001</v>
      </c>
      <c r="P3481" s="105">
        <v>2441990133001</v>
      </c>
      <c r="Q3481" s="106" t="s">
        <v>6308</v>
      </c>
      <c r="R3481" s="108" t="s">
        <v>3851</v>
      </c>
      <c r="S3481" s="101" t="s">
        <v>1561</v>
      </c>
      <c r="T3481" s="33">
        <v>2441990133999</v>
      </c>
      <c r="U3481" s="4" t="s">
        <v>40</v>
      </c>
      <c r="V3481" s="6" t="s">
        <v>3851</v>
      </c>
      <c r="W3481" s="58" t="s">
        <v>605</v>
      </c>
      <c r="X3481" s="58">
        <v>45392</v>
      </c>
      <c r="Y3481" s="58">
        <v>45392</v>
      </c>
      <c r="Z3481" s="93" t="s">
        <v>25</v>
      </c>
    </row>
    <row r="3482" spans="1:26" s="5" customFormat="1" ht="27" customHeight="1" x14ac:dyDescent="0.25">
      <c r="A3482" s="99">
        <f t="shared" si="221"/>
        <v>1</v>
      </c>
      <c r="B3482" s="97">
        <f t="array" aca="1" ref="B3482" ca="1">IF(AND(MAX(IF(O3481:O4480=O3482,X3481:X4480))=X3482,Y3482&lt;=B$1),P3482,"-")</f>
        <v>2441990133999</v>
      </c>
      <c r="C3482" s="4">
        <v>2</v>
      </c>
      <c r="D3482" s="4">
        <v>4</v>
      </c>
      <c r="E3482" s="4">
        <v>4</v>
      </c>
      <c r="F3482" s="4">
        <v>1</v>
      </c>
      <c r="G3482" s="4">
        <v>99</v>
      </c>
      <c r="H3482" s="4">
        <v>0</v>
      </c>
      <c r="I3482" s="4">
        <v>1</v>
      </c>
      <c r="J3482" s="4">
        <v>33</v>
      </c>
      <c r="K3482" s="4">
        <v>999</v>
      </c>
      <c r="L3482" s="4" t="s">
        <v>6312</v>
      </c>
      <c r="M3482" s="4" t="str">
        <f t="shared" si="222"/>
        <v>NIVEL-9</v>
      </c>
      <c r="N3482" s="4" t="str">
        <f t="shared" si="223"/>
        <v>2441990133000</v>
      </c>
      <c r="O3482" s="55" t="str">
        <f t="shared" si="224"/>
        <v>2441990133999</v>
      </c>
      <c r="P3482" s="105">
        <v>2441990133999</v>
      </c>
      <c r="Q3482" s="106" t="s">
        <v>6308</v>
      </c>
      <c r="R3482" s="108" t="s">
        <v>3851</v>
      </c>
      <c r="S3482" s="101" t="s">
        <v>36</v>
      </c>
      <c r="T3482" s="33">
        <v>2441990133001</v>
      </c>
      <c r="U3482" s="4" t="s">
        <v>40</v>
      </c>
      <c r="V3482" s="6" t="s">
        <v>3851</v>
      </c>
      <c r="W3482" s="58" t="s">
        <v>605</v>
      </c>
      <c r="X3482" s="58">
        <v>45392</v>
      </c>
      <c r="Y3482" s="58">
        <v>45392</v>
      </c>
      <c r="Z3482" s="93" t="s">
        <v>25</v>
      </c>
    </row>
    <row r="3483" spans="1:26" s="5" customFormat="1" ht="27" customHeight="1" x14ac:dyDescent="0.25">
      <c r="A3483" s="99">
        <f t="shared" si="221"/>
        <v>1</v>
      </c>
      <c r="B3483" s="97">
        <f t="array" aca="1" ref="B3483" ca="1">IF(AND(MAX(IF(O3482:O4481=O3483,X3482:X4481))=X3483,Y3483&lt;=B$1),P3483,"-")</f>
        <v>2441990134000</v>
      </c>
      <c r="C3483" s="4">
        <v>2</v>
      </c>
      <c r="D3483" s="4">
        <v>4</v>
      </c>
      <c r="E3483" s="4">
        <v>4</v>
      </c>
      <c r="F3483" s="4">
        <v>1</v>
      </c>
      <c r="G3483" s="4">
        <v>99</v>
      </c>
      <c r="H3483" s="4">
        <v>0</v>
      </c>
      <c r="I3483" s="4">
        <v>1</v>
      </c>
      <c r="J3483" s="4">
        <v>34</v>
      </c>
      <c r="K3483" s="4">
        <v>0</v>
      </c>
      <c r="L3483" s="4" t="s">
        <v>6312</v>
      </c>
      <c r="M3483" s="4" t="str">
        <f t="shared" si="222"/>
        <v>NIVEL-8</v>
      </c>
      <c r="N3483" s="4" t="str">
        <f t="shared" si="223"/>
        <v>2441990100000</v>
      </c>
      <c r="O3483" s="55" t="str">
        <f t="shared" si="224"/>
        <v>2441990134000</v>
      </c>
      <c r="P3483" s="105">
        <v>2441990134000</v>
      </c>
      <c r="Q3483" s="106" t="s">
        <v>6309</v>
      </c>
      <c r="R3483" s="108" t="s">
        <v>5252</v>
      </c>
      <c r="S3483" s="101" t="s">
        <v>36</v>
      </c>
      <c r="T3483" s="33">
        <v>2448101109000</v>
      </c>
      <c r="U3483" s="33" t="s">
        <v>21</v>
      </c>
      <c r="V3483" s="34" t="s">
        <v>5253</v>
      </c>
      <c r="W3483" s="58" t="s">
        <v>24</v>
      </c>
      <c r="X3483" s="58">
        <v>44927</v>
      </c>
      <c r="Y3483" s="58">
        <v>44927</v>
      </c>
      <c r="Z3483" s="93" t="s">
        <v>25</v>
      </c>
    </row>
    <row r="3484" spans="1:26" s="5" customFormat="1" ht="27" customHeight="1" x14ac:dyDescent="0.25">
      <c r="A3484" s="99">
        <f t="shared" si="221"/>
        <v>1</v>
      </c>
      <c r="B3484" s="97">
        <f t="array" aca="1" ref="B3484" ca="1">IF(AND(MAX(IF(O3483:O4482=O3484,X3483:X4482))=X3484,Y3484&lt;=B$1),P3484,"-")</f>
        <v>2441990134999</v>
      </c>
      <c r="C3484" s="4">
        <v>2</v>
      </c>
      <c r="D3484" s="4">
        <v>4</v>
      </c>
      <c r="E3484" s="4">
        <v>4</v>
      </c>
      <c r="F3484" s="4">
        <v>1</v>
      </c>
      <c r="G3484" s="4">
        <v>99</v>
      </c>
      <c r="H3484" s="4">
        <v>0</v>
      </c>
      <c r="I3484" s="4">
        <v>1</v>
      </c>
      <c r="J3484" s="4">
        <v>34</v>
      </c>
      <c r="K3484" s="4">
        <v>999</v>
      </c>
      <c r="L3484" s="4" t="s">
        <v>6312</v>
      </c>
      <c r="M3484" s="4" t="str">
        <f t="shared" si="222"/>
        <v>NIVEL-9</v>
      </c>
      <c r="N3484" s="4" t="str">
        <f t="shared" si="223"/>
        <v>2441990134000</v>
      </c>
      <c r="O3484" s="55" t="str">
        <f t="shared" si="224"/>
        <v>2441990134999</v>
      </c>
      <c r="P3484" s="105">
        <v>2441990134999</v>
      </c>
      <c r="Q3484" s="106" t="s">
        <v>6308</v>
      </c>
      <c r="R3484" s="108" t="s">
        <v>3854</v>
      </c>
      <c r="S3484" s="101" t="s">
        <v>107</v>
      </c>
      <c r="T3484" s="33" t="s">
        <v>25</v>
      </c>
      <c r="U3484" s="33" t="s">
        <v>25</v>
      </c>
      <c r="V3484" s="34" t="s">
        <v>25</v>
      </c>
      <c r="W3484" s="58" t="s">
        <v>605</v>
      </c>
      <c r="X3484" s="58">
        <v>45139</v>
      </c>
      <c r="Y3484" s="58">
        <v>45139</v>
      </c>
      <c r="Z3484" s="93" t="s">
        <v>25</v>
      </c>
    </row>
    <row r="3485" spans="1:26" s="5" customFormat="1" ht="27" customHeight="1" x14ac:dyDescent="0.25">
      <c r="A3485" s="99">
        <f t="shared" si="221"/>
        <v>1</v>
      </c>
      <c r="B3485" s="97">
        <f t="array" aca="1" ref="B3485" ca="1">IF(AND(MAX(IF(O3484:O4483=O3485,X3484:X4483))=X3485,Y3485&lt;=B$1),P3485,"-")</f>
        <v>2441990135000</v>
      </c>
      <c r="C3485" s="4">
        <v>2</v>
      </c>
      <c r="D3485" s="4">
        <v>4</v>
      </c>
      <c r="E3485" s="4">
        <v>4</v>
      </c>
      <c r="F3485" s="4">
        <v>1</v>
      </c>
      <c r="G3485" s="4">
        <v>99</v>
      </c>
      <c r="H3485" s="4">
        <v>0</v>
      </c>
      <c r="I3485" s="4">
        <v>1</v>
      </c>
      <c r="J3485" s="4">
        <v>35</v>
      </c>
      <c r="K3485" s="4">
        <v>0</v>
      </c>
      <c r="L3485" s="4" t="s">
        <v>6312</v>
      </c>
      <c r="M3485" s="4" t="str">
        <f t="shared" si="222"/>
        <v>NIVEL-8</v>
      </c>
      <c r="N3485" s="4" t="str">
        <f t="shared" si="223"/>
        <v>2441990100000</v>
      </c>
      <c r="O3485" s="55" t="str">
        <f t="shared" si="224"/>
        <v>2441990135000</v>
      </c>
      <c r="P3485" s="105">
        <v>2441990135000</v>
      </c>
      <c r="Q3485" s="106" t="s">
        <v>6309</v>
      </c>
      <c r="R3485" s="108" t="s">
        <v>5254</v>
      </c>
      <c r="S3485" s="101" t="s">
        <v>36</v>
      </c>
      <c r="T3485" s="33">
        <v>2448101110000</v>
      </c>
      <c r="U3485" s="33" t="s">
        <v>21</v>
      </c>
      <c r="V3485" s="34" t="s">
        <v>5255</v>
      </c>
      <c r="W3485" s="58" t="s">
        <v>24</v>
      </c>
      <c r="X3485" s="58">
        <v>44927</v>
      </c>
      <c r="Y3485" s="58">
        <v>44927</v>
      </c>
      <c r="Z3485" s="93" t="s">
        <v>25</v>
      </c>
    </row>
    <row r="3486" spans="1:26" s="5" customFormat="1" ht="27" customHeight="1" x14ac:dyDescent="0.25">
      <c r="A3486" s="99">
        <f t="shared" si="221"/>
        <v>1</v>
      </c>
      <c r="B3486" s="97">
        <f t="array" aca="1" ref="B3486" ca="1">IF(AND(MAX(IF(O3485:O4484=O3486,X3485:X4484))=X3486,Y3486&lt;=B$1),P3486,"-")</f>
        <v>2441990136000</v>
      </c>
      <c r="C3486" s="4">
        <v>2</v>
      </c>
      <c r="D3486" s="4">
        <v>4</v>
      </c>
      <c r="E3486" s="4">
        <v>4</v>
      </c>
      <c r="F3486" s="4">
        <v>1</v>
      </c>
      <c r="G3486" s="4">
        <v>99</v>
      </c>
      <c r="H3486" s="4">
        <v>0</v>
      </c>
      <c r="I3486" s="4">
        <v>1</v>
      </c>
      <c r="J3486" s="4">
        <v>36</v>
      </c>
      <c r="K3486" s="4">
        <v>0</v>
      </c>
      <c r="L3486" s="4" t="s">
        <v>6312</v>
      </c>
      <c r="M3486" s="4" t="str">
        <f t="shared" si="222"/>
        <v>NIVEL-8</v>
      </c>
      <c r="N3486" s="4" t="str">
        <f t="shared" si="223"/>
        <v>2441990100000</v>
      </c>
      <c r="O3486" s="55" t="str">
        <f t="shared" si="224"/>
        <v>2441990136000</v>
      </c>
      <c r="P3486" s="105">
        <v>2441990136000</v>
      </c>
      <c r="Q3486" s="106" t="s">
        <v>6309</v>
      </c>
      <c r="R3486" s="108" t="s">
        <v>5256</v>
      </c>
      <c r="S3486" s="101" t="s">
        <v>36</v>
      </c>
      <c r="T3486" s="33">
        <v>2448101111000</v>
      </c>
      <c r="U3486" s="33" t="s">
        <v>21</v>
      </c>
      <c r="V3486" s="34" t="s">
        <v>5257</v>
      </c>
      <c r="W3486" s="58" t="s">
        <v>24</v>
      </c>
      <c r="X3486" s="58">
        <v>44927</v>
      </c>
      <c r="Y3486" s="58">
        <v>44927</v>
      </c>
      <c r="Z3486" s="93" t="s">
        <v>25</v>
      </c>
    </row>
    <row r="3487" spans="1:26" s="5" customFormat="1" ht="27" customHeight="1" x14ac:dyDescent="0.25">
      <c r="A3487" s="99">
        <f t="shared" si="221"/>
        <v>1</v>
      </c>
      <c r="B3487" s="97">
        <f t="array" aca="1" ref="B3487" ca="1">IF(AND(MAX(IF(O3486:O4485=O3487,X3486:X4485))=X3487,Y3487&lt;=B$1),P3487,"-")</f>
        <v>2441990137000</v>
      </c>
      <c r="C3487" s="4">
        <v>2</v>
      </c>
      <c r="D3487" s="4">
        <v>4</v>
      </c>
      <c r="E3487" s="4">
        <v>4</v>
      </c>
      <c r="F3487" s="4">
        <v>1</v>
      </c>
      <c r="G3487" s="4">
        <v>99</v>
      </c>
      <c r="H3487" s="4">
        <v>0</v>
      </c>
      <c r="I3487" s="4">
        <v>1</v>
      </c>
      <c r="J3487" s="4">
        <v>37</v>
      </c>
      <c r="K3487" s="4">
        <v>0</v>
      </c>
      <c r="L3487" s="4" t="s">
        <v>6312</v>
      </c>
      <c r="M3487" s="4" t="str">
        <f t="shared" si="222"/>
        <v>NIVEL-8</v>
      </c>
      <c r="N3487" s="4" t="str">
        <f t="shared" si="223"/>
        <v>2441990100000</v>
      </c>
      <c r="O3487" s="55" t="str">
        <f t="shared" si="224"/>
        <v>2441990137000</v>
      </c>
      <c r="P3487" s="105">
        <v>2441990137000</v>
      </c>
      <c r="Q3487" s="106" t="s">
        <v>6309</v>
      </c>
      <c r="R3487" s="108" t="s">
        <v>5258</v>
      </c>
      <c r="S3487" s="101" t="s">
        <v>36</v>
      </c>
      <c r="T3487" s="33">
        <v>2448101112000</v>
      </c>
      <c r="U3487" s="33" t="s">
        <v>21</v>
      </c>
      <c r="V3487" s="34" t="s">
        <v>5259</v>
      </c>
      <c r="W3487" s="58" t="s">
        <v>24</v>
      </c>
      <c r="X3487" s="58">
        <v>44927</v>
      </c>
      <c r="Y3487" s="58">
        <v>44927</v>
      </c>
      <c r="Z3487" s="93" t="s">
        <v>25</v>
      </c>
    </row>
    <row r="3488" spans="1:26" s="5" customFormat="1" ht="27" customHeight="1" x14ac:dyDescent="0.25">
      <c r="A3488" s="99">
        <f t="shared" si="221"/>
        <v>1</v>
      </c>
      <c r="B3488" s="97">
        <f t="array" aca="1" ref="B3488" ca="1">IF(AND(MAX(IF(O3487:O4486=O3488,X3487:X4486))=X3488,Y3488&lt;=B$1),P3488,"-")</f>
        <v>2441990138000</v>
      </c>
      <c r="C3488" s="4">
        <v>2</v>
      </c>
      <c r="D3488" s="4">
        <v>4</v>
      </c>
      <c r="E3488" s="4">
        <v>4</v>
      </c>
      <c r="F3488" s="4">
        <v>1</v>
      </c>
      <c r="G3488" s="4">
        <v>99</v>
      </c>
      <c r="H3488" s="4">
        <v>0</v>
      </c>
      <c r="I3488" s="4">
        <v>1</v>
      </c>
      <c r="J3488" s="4">
        <v>38</v>
      </c>
      <c r="K3488" s="4">
        <v>0</v>
      </c>
      <c r="L3488" s="4" t="s">
        <v>6312</v>
      </c>
      <c r="M3488" s="4" t="str">
        <f t="shared" si="222"/>
        <v>NIVEL-8</v>
      </c>
      <c r="N3488" s="4" t="str">
        <f t="shared" si="223"/>
        <v>2441990100000</v>
      </c>
      <c r="O3488" s="55" t="str">
        <f t="shared" si="224"/>
        <v>2441990138000</v>
      </c>
      <c r="P3488" s="105">
        <v>2441990138000</v>
      </c>
      <c r="Q3488" s="106" t="s">
        <v>6309</v>
      </c>
      <c r="R3488" s="108" t="s">
        <v>5260</v>
      </c>
      <c r="S3488" s="101" t="s">
        <v>36</v>
      </c>
      <c r="T3488" s="33">
        <v>2448101113000</v>
      </c>
      <c r="U3488" s="33" t="s">
        <v>21</v>
      </c>
      <c r="V3488" s="34" t="s">
        <v>5261</v>
      </c>
      <c r="W3488" s="58" t="s">
        <v>24</v>
      </c>
      <c r="X3488" s="58">
        <v>44927</v>
      </c>
      <c r="Y3488" s="58">
        <v>44927</v>
      </c>
      <c r="Z3488" s="93" t="s">
        <v>25</v>
      </c>
    </row>
    <row r="3489" spans="1:26" s="5" customFormat="1" ht="27" customHeight="1" x14ac:dyDescent="0.25">
      <c r="A3489" s="99">
        <f t="shared" si="221"/>
        <v>1</v>
      </c>
      <c r="B3489" s="97">
        <f t="array" aca="1" ref="B3489" ca="1">IF(AND(MAX(IF(O3488:O4487=O3489,X3488:X4487))=X3489,Y3489&lt;=B$1),P3489,"-")</f>
        <v>2441990139000</v>
      </c>
      <c r="C3489" s="4">
        <v>2</v>
      </c>
      <c r="D3489" s="4">
        <v>4</v>
      </c>
      <c r="E3489" s="4">
        <v>4</v>
      </c>
      <c r="F3489" s="4">
        <v>1</v>
      </c>
      <c r="G3489" s="4">
        <v>99</v>
      </c>
      <c r="H3489" s="4">
        <v>0</v>
      </c>
      <c r="I3489" s="4">
        <v>1</v>
      </c>
      <c r="J3489" s="4">
        <v>39</v>
      </c>
      <c r="K3489" s="4">
        <v>0</v>
      </c>
      <c r="L3489" s="4" t="s">
        <v>6312</v>
      </c>
      <c r="M3489" s="4" t="str">
        <f t="shared" si="222"/>
        <v>NIVEL-8</v>
      </c>
      <c r="N3489" s="4" t="str">
        <f t="shared" si="223"/>
        <v>2441990100000</v>
      </c>
      <c r="O3489" s="55" t="str">
        <f t="shared" si="224"/>
        <v>2441990139000</v>
      </c>
      <c r="P3489" s="105">
        <v>2441990139000</v>
      </c>
      <c r="Q3489" s="106" t="s">
        <v>6309</v>
      </c>
      <c r="R3489" s="108" t="s">
        <v>5262</v>
      </c>
      <c r="S3489" s="101" t="s">
        <v>36</v>
      </c>
      <c r="T3489" s="33">
        <v>2448101114000</v>
      </c>
      <c r="U3489" s="33" t="s">
        <v>21</v>
      </c>
      <c r="V3489" s="34" t="s">
        <v>5263</v>
      </c>
      <c r="W3489" s="58" t="s">
        <v>24</v>
      </c>
      <c r="X3489" s="58">
        <v>44927</v>
      </c>
      <c r="Y3489" s="58">
        <v>44927</v>
      </c>
      <c r="Z3489" s="93" t="s">
        <v>25</v>
      </c>
    </row>
    <row r="3490" spans="1:26" s="5" customFormat="1" ht="27" customHeight="1" x14ac:dyDescent="0.25">
      <c r="A3490" s="99">
        <f t="shared" si="221"/>
        <v>1</v>
      </c>
      <c r="B3490" s="97">
        <f t="array" aca="1" ref="B3490" ca="1">IF(AND(MAX(IF(O3489:O4488=O3490,X3489:X4488))=X3490,Y3490&lt;=B$1),P3490,"-")</f>
        <v>2441990139999</v>
      </c>
      <c r="C3490" s="4">
        <v>2</v>
      </c>
      <c r="D3490" s="4">
        <v>4</v>
      </c>
      <c r="E3490" s="4">
        <v>4</v>
      </c>
      <c r="F3490" s="4">
        <v>1</v>
      </c>
      <c r="G3490" s="4">
        <v>99</v>
      </c>
      <c r="H3490" s="4">
        <v>0</v>
      </c>
      <c r="I3490" s="4">
        <v>1</v>
      </c>
      <c r="J3490" s="4">
        <v>39</v>
      </c>
      <c r="K3490" s="4">
        <v>999</v>
      </c>
      <c r="L3490" s="4" t="s">
        <v>6312</v>
      </c>
      <c r="M3490" s="4" t="str">
        <f t="shared" si="222"/>
        <v>NIVEL-9</v>
      </c>
      <c r="N3490" s="4" t="str">
        <f t="shared" si="223"/>
        <v>2441990139000</v>
      </c>
      <c r="O3490" s="55" t="str">
        <f t="shared" si="224"/>
        <v>2441990139999</v>
      </c>
      <c r="P3490" s="105">
        <v>2441990139999</v>
      </c>
      <c r="Q3490" s="106" t="s">
        <v>6308</v>
      </c>
      <c r="R3490" s="108" t="s">
        <v>3865</v>
      </c>
      <c r="S3490" s="101" t="s">
        <v>107</v>
      </c>
      <c r="T3490" s="33" t="s">
        <v>25</v>
      </c>
      <c r="U3490" s="33" t="s">
        <v>25</v>
      </c>
      <c r="V3490" s="34" t="s">
        <v>25</v>
      </c>
      <c r="W3490" s="58" t="s">
        <v>24</v>
      </c>
      <c r="X3490" s="58">
        <v>45030</v>
      </c>
      <c r="Y3490" s="58">
        <v>45030</v>
      </c>
      <c r="Z3490" s="93" t="s">
        <v>25</v>
      </c>
    </row>
    <row r="3491" spans="1:26" s="5" customFormat="1" ht="27" customHeight="1" x14ac:dyDescent="0.25">
      <c r="A3491" s="99">
        <f t="shared" si="221"/>
        <v>1</v>
      </c>
      <c r="B3491" s="97">
        <f t="array" aca="1" ref="B3491" ca="1">IF(AND(MAX(IF(O3490:O4489=O3491,X3490:X4489))=X3491,Y3491&lt;=B$1),P3491,"-")</f>
        <v>2441990140000</v>
      </c>
      <c r="C3491" s="4">
        <v>2</v>
      </c>
      <c r="D3491" s="4">
        <v>4</v>
      </c>
      <c r="E3491" s="4">
        <v>4</v>
      </c>
      <c r="F3491" s="4">
        <v>1</v>
      </c>
      <c r="G3491" s="4">
        <v>99</v>
      </c>
      <c r="H3491" s="4">
        <v>0</v>
      </c>
      <c r="I3491" s="4">
        <v>1</v>
      </c>
      <c r="J3491" s="4">
        <v>40</v>
      </c>
      <c r="K3491" s="4">
        <v>0</v>
      </c>
      <c r="L3491" s="4" t="s">
        <v>6312</v>
      </c>
      <c r="M3491" s="4" t="str">
        <f t="shared" si="222"/>
        <v>NIVEL-8</v>
      </c>
      <c r="N3491" s="4" t="str">
        <f t="shared" si="223"/>
        <v>2441990100000</v>
      </c>
      <c r="O3491" s="55" t="str">
        <f t="shared" si="224"/>
        <v>2441990140000</v>
      </c>
      <c r="P3491" s="105">
        <v>2441990140000</v>
      </c>
      <c r="Q3491" s="106" t="s">
        <v>6309</v>
      </c>
      <c r="R3491" s="108" t="s">
        <v>5264</v>
      </c>
      <c r="S3491" s="101" t="s">
        <v>36</v>
      </c>
      <c r="T3491" s="33">
        <v>2448101115000</v>
      </c>
      <c r="U3491" s="33" t="s">
        <v>21</v>
      </c>
      <c r="V3491" s="34" t="s">
        <v>5265</v>
      </c>
      <c r="W3491" s="58" t="s">
        <v>24</v>
      </c>
      <c r="X3491" s="58">
        <v>44927</v>
      </c>
      <c r="Y3491" s="58">
        <v>44927</v>
      </c>
      <c r="Z3491" s="93" t="s">
        <v>25</v>
      </c>
    </row>
    <row r="3492" spans="1:26" s="5" customFormat="1" ht="27" customHeight="1" x14ac:dyDescent="0.25">
      <c r="A3492" s="99">
        <f t="shared" si="221"/>
        <v>1</v>
      </c>
      <c r="B3492" s="97">
        <f t="array" aca="1" ref="B3492" ca="1">IF(AND(MAX(IF(O3491:O4490=O3492,X3491:X4490))=X3492,Y3492&lt;=B$1),P3492,"-")</f>
        <v>2441990141000</v>
      </c>
      <c r="C3492" s="4">
        <v>2</v>
      </c>
      <c r="D3492" s="4">
        <v>4</v>
      </c>
      <c r="E3492" s="4">
        <v>4</v>
      </c>
      <c r="F3492" s="4">
        <v>1</v>
      </c>
      <c r="G3492" s="4">
        <v>99</v>
      </c>
      <c r="H3492" s="4">
        <v>0</v>
      </c>
      <c r="I3492" s="4">
        <v>1</v>
      </c>
      <c r="J3492" s="4">
        <v>41</v>
      </c>
      <c r="K3492" s="4">
        <v>0</v>
      </c>
      <c r="L3492" s="4" t="s">
        <v>6312</v>
      </c>
      <c r="M3492" s="4" t="str">
        <f t="shared" si="222"/>
        <v>NIVEL-8</v>
      </c>
      <c r="N3492" s="4" t="str">
        <f t="shared" si="223"/>
        <v>2441990100000</v>
      </c>
      <c r="O3492" s="55" t="str">
        <f t="shared" si="224"/>
        <v>2441990141000</v>
      </c>
      <c r="P3492" s="105">
        <v>2441990141000</v>
      </c>
      <c r="Q3492" s="106" t="s">
        <v>6309</v>
      </c>
      <c r="R3492" s="108" t="s">
        <v>5266</v>
      </c>
      <c r="S3492" s="101" t="s">
        <v>36</v>
      </c>
      <c r="T3492" s="33">
        <v>2448101116000</v>
      </c>
      <c r="U3492" s="33" t="s">
        <v>21</v>
      </c>
      <c r="V3492" s="34" t="s">
        <v>5267</v>
      </c>
      <c r="W3492" s="58" t="s">
        <v>24</v>
      </c>
      <c r="X3492" s="58">
        <v>44927</v>
      </c>
      <c r="Y3492" s="58">
        <v>44927</v>
      </c>
      <c r="Z3492" s="93" t="s">
        <v>25</v>
      </c>
    </row>
    <row r="3493" spans="1:26" s="5" customFormat="1" ht="27" customHeight="1" x14ac:dyDescent="0.25">
      <c r="A3493" s="99">
        <f t="shared" si="221"/>
        <v>1</v>
      </c>
      <c r="B3493" s="97">
        <f t="array" aca="1" ref="B3493" ca="1">IF(AND(MAX(IF(O3492:O4491=O3493,X3492:X4491))=X3493,Y3493&lt;=B$1),P3493,"-")</f>
        <v>2441990141999</v>
      </c>
      <c r="C3493" s="4">
        <v>2</v>
      </c>
      <c r="D3493" s="4">
        <v>4</v>
      </c>
      <c r="E3493" s="4">
        <v>4</v>
      </c>
      <c r="F3493" s="4">
        <v>1</v>
      </c>
      <c r="G3493" s="4">
        <v>99</v>
      </c>
      <c r="H3493" s="4">
        <v>0</v>
      </c>
      <c r="I3493" s="4">
        <v>1</v>
      </c>
      <c r="J3493" s="4">
        <v>41</v>
      </c>
      <c r="K3493" s="4">
        <v>999</v>
      </c>
      <c r="L3493" s="4" t="s">
        <v>6312</v>
      </c>
      <c r="M3493" s="4" t="str">
        <f t="shared" si="222"/>
        <v>NIVEL-9</v>
      </c>
      <c r="N3493" s="4" t="str">
        <f t="shared" si="223"/>
        <v>2441990141000</v>
      </c>
      <c r="O3493" s="55" t="str">
        <f t="shared" si="224"/>
        <v>2441990141999</v>
      </c>
      <c r="P3493" s="105">
        <v>2441990141999</v>
      </c>
      <c r="Q3493" s="106" t="s">
        <v>6308</v>
      </c>
      <c r="R3493" s="108" t="s">
        <v>3873</v>
      </c>
      <c r="S3493" s="101" t="s">
        <v>107</v>
      </c>
      <c r="T3493" s="33" t="s">
        <v>25</v>
      </c>
      <c r="U3493" s="33" t="s">
        <v>25</v>
      </c>
      <c r="V3493" s="34" t="s">
        <v>25</v>
      </c>
      <c r="W3493" s="58" t="s">
        <v>605</v>
      </c>
      <c r="X3493" s="58">
        <v>45762</v>
      </c>
      <c r="Y3493" s="58">
        <v>45762</v>
      </c>
      <c r="Z3493" s="93" t="s">
        <v>25</v>
      </c>
    </row>
    <row r="3494" spans="1:26" s="5" customFormat="1" ht="27" customHeight="1" x14ac:dyDescent="0.25">
      <c r="A3494" s="99">
        <f t="shared" si="221"/>
        <v>1</v>
      </c>
      <c r="B3494" s="97">
        <f t="array" aca="1" ref="B3494" ca="1">IF(AND(MAX(IF(O3493:O4492=O3494,X3493:X4492))=X3494,Y3494&lt;=B$1),P3494,"-")</f>
        <v>2441990142000</v>
      </c>
      <c r="C3494" s="4">
        <v>2</v>
      </c>
      <c r="D3494" s="4">
        <v>4</v>
      </c>
      <c r="E3494" s="4">
        <v>4</v>
      </c>
      <c r="F3494" s="4">
        <v>1</v>
      </c>
      <c r="G3494" s="4">
        <v>99</v>
      </c>
      <c r="H3494" s="4">
        <v>0</v>
      </c>
      <c r="I3494" s="4">
        <v>1</v>
      </c>
      <c r="J3494" s="4">
        <v>42</v>
      </c>
      <c r="K3494" s="4">
        <v>0</v>
      </c>
      <c r="L3494" s="4" t="s">
        <v>6312</v>
      </c>
      <c r="M3494" s="4" t="str">
        <f t="shared" si="222"/>
        <v>NIVEL-8</v>
      </c>
      <c r="N3494" s="4" t="str">
        <f t="shared" si="223"/>
        <v>2441990100000</v>
      </c>
      <c r="O3494" s="55" t="str">
        <f t="shared" si="224"/>
        <v>2441990142000</v>
      </c>
      <c r="P3494" s="105">
        <v>2441990142000</v>
      </c>
      <c r="Q3494" s="106" t="s">
        <v>6309</v>
      </c>
      <c r="R3494" s="108" t="s">
        <v>5268</v>
      </c>
      <c r="S3494" s="101" t="s">
        <v>36</v>
      </c>
      <c r="T3494" s="33">
        <v>2448101117000</v>
      </c>
      <c r="U3494" s="33" t="s">
        <v>21</v>
      </c>
      <c r="V3494" s="34" t="s">
        <v>5269</v>
      </c>
      <c r="W3494" s="58" t="s">
        <v>24</v>
      </c>
      <c r="X3494" s="58">
        <v>44927</v>
      </c>
      <c r="Y3494" s="58">
        <v>44927</v>
      </c>
      <c r="Z3494" s="93" t="s">
        <v>25</v>
      </c>
    </row>
    <row r="3495" spans="1:26" s="5" customFormat="1" ht="27" customHeight="1" x14ac:dyDescent="0.25">
      <c r="A3495" s="99">
        <f t="shared" si="221"/>
        <v>1</v>
      </c>
      <c r="B3495" s="97">
        <f t="array" aca="1" ref="B3495" ca="1">IF(AND(MAX(IF(O3494:O4493=O3495,X3494:X4493))=X3495,Y3495&lt;=B$1),P3495,"-")</f>
        <v>2441990143000</v>
      </c>
      <c r="C3495" s="4">
        <v>2</v>
      </c>
      <c r="D3495" s="4">
        <v>4</v>
      </c>
      <c r="E3495" s="4">
        <v>4</v>
      </c>
      <c r="F3495" s="4">
        <v>1</v>
      </c>
      <c r="G3495" s="4">
        <v>99</v>
      </c>
      <c r="H3495" s="4">
        <v>0</v>
      </c>
      <c r="I3495" s="4">
        <v>1</v>
      </c>
      <c r="J3495" s="4">
        <v>43</v>
      </c>
      <c r="K3495" s="4">
        <v>0</v>
      </c>
      <c r="L3495" s="4" t="s">
        <v>6312</v>
      </c>
      <c r="M3495" s="4" t="str">
        <f t="shared" si="222"/>
        <v>NIVEL-8</v>
      </c>
      <c r="N3495" s="4" t="str">
        <f t="shared" si="223"/>
        <v>2441990100000</v>
      </c>
      <c r="O3495" s="55" t="str">
        <f t="shared" si="224"/>
        <v>2441990143000</v>
      </c>
      <c r="P3495" s="105">
        <v>2441990143000</v>
      </c>
      <c r="Q3495" s="106" t="s">
        <v>6309</v>
      </c>
      <c r="R3495" s="108" t="s">
        <v>5270</v>
      </c>
      <c r="S3495" s="101" t="s">
        <v>36</v>
      </c>
      <c r="T3495" s="33">
        <v>2448101118000</v>
      </c>
      <c r="U3495" s="33" t="s">
        <v>21</v>
      </c>
      <c r="V3495" s="34" t="s">
        <v>5271</v>
      </c>
      <c r="W3495" s="58" t="s">
        <v>24</v>
      </c>
      <c r="X3495" s="58">
        <v>44927</v>
      </c>
      <c r="Y3495" s="58">
        <v>44927</v>
      </c>
      <c r="Z3495" s="93" t="s">
        <v>25</v>
      </c>
    </row>
    <row r="3496" spans="1:26" s="5" customFormat="1" ht="27" customHeight="1" x14ac:dyDescent="0.25">
      <c r="A3496" s="99">
        <f t="shared" si="221"/>
        <v>1</v>
      </c>
      <c r="B3496" s="97">
        <f t="array" aca="1" ref="B3496" ca="1">IF(AND(MAX(IF(O3495:O4494=O3496,X3495:X4494))=X3496,Y3496&lt;=B$1),P3496,"-")</f>
        <v>2441990144000</v>
      </c>
      <c r="C3496" s="4">
        <v>2</v>
      </c>
      <c r="D3496" s="4">
        <v>4</v>
      </c>
      <c r="E3496" s="4">
        <v>4</v>
      </c>
      <c r="F3496" s="4">
        <v>1</v>
      </c>
      <c r="G3496" s="4">
        <v>99</v>
      </c>
      <c r="H3496" s="4">
        <v>0</v>
      </c>
      <c r="I3496" s="4">
        <v>1</v>
      </c>
      <c r="J3496" s="4">
        <v>44</v>
      </c>
      <c r="K3496" s="4">
        <v>0</v>
      </c>
      <c r="L3496" s="4" t="s">
        <v>6312</v>
      </c>
      <c r="M3496" s="4" t="str">
        <f t="shared" si="222"/>
        <v>NIVEL-8</v>
      </c>
      <c r="N3496" s="4" t="str">
        <f t="shared" si="223"/>
        <v>2441990100000</v>
      </c>
      <c r="O3496" s="55" t="str">
        <f t="shared" si="224"/>
        <v>2441990144000</v>
      </c>
      <c r="P3496" s="105">
        <v>2441990144000</v>
      </c>
      <c r="Q3496" s="106" t="s">
        <v>6309</v>
      </c>
      <c r="R3496" s="108" t="s">
        <v>5272</v>
      </c>
      <c r="S3496" s="101" t="s">
        <v>36</v>
      </c>
      <c r="T3496" s="33">
        <v>2448101119000</v>
      </c>
      <c r="U3496" s="33" t="s">
        <v>21</v>
      </c>
      <c r="V3496" s="34" t="s">
        <v>5273</v>
      </c>
      <c r="W3496" s="58" t="s">
        <v>24</v>
      </c>
      <c r="X3496" s="58">
        <v>44927</v>
      </c>
      <c r="Y3496" s="58">
        <v>44927</v>
      </c>
      <c r="Z3496" s="93" t="s">
        <v>25</v>
      </c>
    </row>
    <row r="3497" spans="1:26" s="5" customFormat="1" ht="27" customHeight="1" x14ac:dyDescent="0.25">
      <c r="A3497" s="99">
        <f t="shared" si="221"/>
        <v>1</v>
      </c>
      <c r="B3497" s="97">
        <f t="array" aca="1" ref="B3497" ca="1">IF(AND(MAX(IF(O3496:O4495=O3497,X3496:X4495))=X3497,Y3497&lt;=B$1),P3497,"-")</f>
        <v>2441990145000</v>
      </c>
      <c r="C3497" s="4">
        <v>2</v>
      </c>
      <c r="D3497" s="4">
        <v>4</v>
      </c>
      <c r="E3497" s="4">
        <v>4</v>
      </c>
      <c r="F3497" s="4">
        <v>1</v>
      </c>
      <c r="G3497" s="4">
        <v>99</v>
      </c>
      <c r="H3497" s="4">
        <v>0</v>
      </c>
      <c r="I3497" s="4">
        <v>1</v>
      </c>
      <c r="J3497" s="4">
        <v>45</v>
      </c>
      <c r="K3497" s="4">
        <v>0</v>
      </c>
      <c r="L3497" s="4" t="s">
        <v>6312</v>
      </c>
      <c r="M3497" s="4" t="str">
        <f t="shared" si="222"/>
        <v>NIVEL-8</v>
      </c>
      <c r="N3497" s="4" t="str">
        <f t="shared" si="223"/>
        <v>2441990100000</v>
      </c>
      <c r="O3497" s="55" t="str">
        <f t="shared" si="224"/>
        <v>2441990145000</v>
      </c>
      <c r="P3497" s="105">
        <v>2441990145000</v>
      </c>
      <c r="Q3497" s="106" t="s">
        <v>6309</v>
      </c>
      <c r="R3497" s="108" t="s">
        <v>5274</v>
      </c>
      <c r="S3497" s="101" t="s">
        <v>36</v>
      </c>
      <c r="T3497" s="33">
        <v>2448101120000</v>
      </c>
      <c r="U3497" s="33" t="s">
        <v>21</v>
      </c>
      <c r="V3497" s="34" t="s">
        <v>5275</v>
      </c>
      <c r="W3497" s="58" t="s">
        <v>24</v>
      </c>
      <c r="X3497" s="58">
        <v>44927</v>
      </c>
      <c r="Y3497" s="58">
        <v>44927</v>
      </c>
      <c r="Z3497" s="93" t="s">
        <v>25</v>
      </c>
    </row>
    <row r="3498" spans="1:26" s="5" customFormat="1" ht="27" customHeight="1" x14ac:dyDescent="0.25">
      <c r="A3498" s="99">
        <f t="shared" si="221"/>
        <v>1</v>
      </c>
      <c r="B3498" s="97">
        <f t="array" aca="1" ref="B3498" ca="1">IF(AND(MAX(IF(O3497:O4496=O3498,X3497:X4496))=X3498,Y3498&lt;=B$1),P3498,"-")</f>
        <v>2441990145999</v>
      </c>
      <c r="C3498" s="4">
        <v>2</v>
      </c>
      <c r="D3498" s="4">
        <v>4</v>
      </c>
      <c r="E3498" s="4">
        <v>4</v>
      </c>
      <c r="F3498" s="4">
        <v>1</v>
      </c>
      <c r="G3498" s="4">
        <v>99</v>
      </c>
      <c r="H3498" s="4">
        <v>0</v>
      </c>
      <c r="I3498" s="4">
        <v>1</v>
      </c>
      <c r="J3498" s="4">
        <v>45</v>
      </c>
      <c r="K3498" s="4">
        <v>999</v>
      </c>
      <c r="L3498" s="4" t="s">
        <v>6312</v>
      </c>
      <c r="M3498" s="4" t="str">
        <f t="shared" si="222"/>
        <v>NIVEL-9</v>
      </c>
      <c r="N3498" s="4" t="str">
        <f t="shared" si="223"/>
        <v>2441990145000</v>
      </c>
      <c r="O3498" s="55" t="str">
        <f t="shared" si="224"/>
        <v>2441990145999</v>
      </c>
      <c r="P3498" s="105">
        <v>2441990145999</v>
      </c>
      <c r="Q3498" s="106" t="s">
        <v>6308</v>
      </c>
      <c r="R3498" s="108" t="s">
        <v>5276</v>
      </c>
      <c r="S3498" s="101" t="s">
        <v>107</v>
      </c>
      <c r="T3498" s="33"/>
      <c r="U3498" s="33"/>
      <c r="V3498" s="34"/>
      <c r="W3498" s="58" t="s">
        <v>605</v>
      </c>
      <c r="X3498" s="58">
        <v>45412</v>
      </c>
      <c r="Y3498" s="58">
        <v>45412</v>
      </c>
      <c r="Z3498" s="93" t="s">
        <v>25</v>
      </c>
    </row>
    <row r="3499" spans="1:26" s="5" customFormat="1" ht="27" customHeight="1" x14ac:dyDescent="0.25">
      <c r="A3499" s="99">
        <f t="shared" si="221"/>
        <v>1</v>
      </c>
      <c r="B3499" s="97">
        <f t="array" aca="1" ref="B3499" ca="1">IF(AND(MAX(IF(O3498:O4497=O3499,X3498:X4497))=X3499,Y3499&lt;=B$1),P3499,"-")</f>
        <v>2441990146000</v>
      </c>
      <c r="C3499" s="4">
        <v>2</v>
      </c>
      <c r="D3499" s="4">
        <v>4</v>
      </c>
      <c r="E3499" s="4">
        <v>4</v>
      </c>
      <c r="F3499" s="4">
        <v>1</v>
      </c>
      <c r="G3499" s="4">
        <v>99</v>
      </c>
      <c r="H3499" s="4">
        <v>0</v>
      </c>
      <c r="I3499" s="4">
        <v>1</v>
      </c>
      <c r="J3499" s="4">
        <v>46</v>
      </c>
      <c r="K3499" s="4">
        <v>0</v>
      </c>
      <c r="L3499" s="4" t="s">
        <v>6312</v>
      </c>
      <c r="M3499" s="4" t="str">
        <f t="shared" si="222"/>
        <v>NIVEL-8</v>
      </c>
      <c r="N3499" s="4" t="str">
        <f t="shared" si="223"/>
        <v>2441990100000</v>
      </c>
      <c r="O3499" s="55" t="str">
        <f t="shared" si="224"/>
        <v>2441990146000</v>
      </c>
      <c r="P3499" s="105">
        <v>2441990146000</v>
      </c>
      <c r="Q3499" s="106" t="s">
        <v>6309</v>
      </c>
      <c r="R3499" s="108" t="s">
        <v>5277</v>
      </c>
      <c r="S3499" s="101" t="s">
        <v>36</v>
      </c>
      <c r="T3499" s="33">
        <v>2448101121000</v>
      </c>
      <c r="U3499" s="33" t="s">
        <v>21</v>
      </c>
      <c r="V3499" s="34" t="s">
        <v>5278</v>
      </c>
      <c r="W3499" s="58" t="s">
        <v>24</v>
      </c>
      <c r="X3499" s="58">
        <v>44927</v>
      </c>
      <c r="Y3499" s="58">
        <v>44927</v>
      </c>
      <c r="Z3499" s="93" t="s">
        <v>25</v>
      </c>
    </row>
    <row r="3500" spans="1:26" s="5" customFormat="1" ht="27" customHeight="1" x14ac:dyDescent="0.25">
      <c r="A3500" s="99">
        <f t="shared" si="221"/>
        <v>1</v>
      </c>
      <c r="B3500" s="97">
        <f t="array" aca="1" ref="B3500" ca="1">IF(AND(MAX(IF(O3499:O4498=O3500,X3499:X4498))=X3500,Y3500&lt;=B$1),P3500,"-")</f>
        <v>2441990146999</v>
      </c>
      <c r="C3500" s="4">
        <v>2</v>
      </c>
      <c r="D3500" s="4">
        <v>4</v>
      </c>
      <c r="E3500" s="4">
        <v>4</v>
      </c>
      <c r="F3500" s="4">
        <v>1</v>
      </c>
      <c r="G3500" s="4">
        <v>99</v>
      </c>
      <c r="H3500" s="4">
        <v>0</v>
      </c>
      <c r="I3500" s="4">
        <v>1</v>
      </c>
      <c r="J3500" s="4">
        <v>46</v>
      </c>
      <c r="K3500" s="4">
        <v>999</v>
      </c>
      <c r="L3500" s="4" t="s">
        <v>6312</v>
      </c>
      <c r="M3500" s="4" t="str">
        <f t="shared" si="222"/>
        <v>NIVEL-9</v>
      </c>
      <c r="N3500" s="4" t="str">
        <f t="shared" si="223"/>
        <v>2441990146000</v>
      </c>
      <c r="O3500" s="55" t="str">
        <f t="shared" si="224"/>
        <v>2441990146999</v>
      </c>
      <c r="P3500" s="105">
        <v>2441990146999</v>
      </c>
      <c r="Q3500" s="106" t="s">
        <v>6308</v>
      </c>
      <c r="R3500" s="108" t="s">
        <v>3884</v>
      </c>
      <c r="S3500" s="101" t="s">
        <v>107</v>
      </c>
      <c r="T3500" s="33" t="s">
        <v>666</v>
      </c>
      <c r="U3500" s="33" t="s">
        <v>666</v>
      </c>
      <c r="V3500" s="34" t="s">
        <v>666</v>
      </c>
      <c r="W3500" s="58" t="s">
        <v>605</v>
      </c>
      <c r="X3500" s="58">
        <v>45180</v>
      </c>
      <c r="Y3500" s="58">
        <v>45180</v>
      </c>
      <c r="Z3500" s="93" t="s">
        <v>25</v>
      </c>
    </row>
    <row r="3501" spans="1:26" s="5" customFormat="1" ht="27" customHeight="1" x14ac:dyDescent="0.25">
      <c r="A3501" s="99">
        <f t="shared" si="221"/>
        <v>1</v>
      </c>
      <c r="B3501" s="97">
        <f t="array" aca="1" ref="B3501" ca="1">IF(AND(MAX(IF(O3500:O4499=O3501,X3500:X4499))=X3501,Y3501&lt;=B$1),P3501,"-")</f>
        <v>2441990147000</v>
      </c>
      <c r="C3501" s="4">
        <v>2</v>
      </c>
      <c r="D3501" s="4">
        <v>4</v>
      </c>
      <c r="E3501" s="4">
        <v>4</v>
      </c>
      <c r="F3501" s="4">
        <v>1</v>
      </c>
      <c r="G3501" s="4">
        <v>99</v>
      </c>
      <c r="H3501" s="4">
        <v>0</v>
      </c>
      <c r="I3501" s="4">
        <v>1</v>
      </c>
      <c r="J3501" s="4">
        <v>47</v>
      </c>
      <c r="K3501" s="4">
        <v>0</v>
      </c>
      <c r="L3501" s="4" t="s">
        <v>6312</v>
      </c>
      <c r="M3501" s="4" t="str">
        <f t="shared" si="222"/>
        <v>NIVEL-8</v>
      </c>
      <c r="N3501" s="4" t="str">
        <f t="shared" si="223"/>
        <v>2441990100000</v>
      </c>
      <c r="O3501" s="55" t="str">
        <f t="shared" si="224"/>
        <v>2441990147000</v>
      </c>
      <c r="P3501" s="105">
        <v>2441990147000</v>
      </c>
      <c r="Q3501" s="106" t="s">
        <v>6309</v>
      </c>
      <c r="R3501" s="108" t="s">
        <v>5279</v>
      </c>
      <c r="S3501" s="101" t="s">
        <v>36</v>
      </c>
      <c r="T3501" s="33">
        <v>2448101122000</v>
      </c>
      <c r="U3501" s="33" t="s">
        <v>21</v>
      </c>
      <c r="V3501" s="34" t="s">
        <v>5280</v>
      </c>
      <c r="W3501" s="58" t="s">
        <v>24</v>
      </c>
      <c r="X3501" s="58">
        <v>44927</v>
      </c>
      <c r="Y3501" s="58">
        <v>44927</v>
      </c>
      <c r="Z3501" s="93" t="s">
        <v>25</v>
      </c>
    </row>
    <row r="3502" spans="1:26" s="5" customFormat="1" ht="27" customHeight="1" x14ac:dyDescent="0.25">
      <c r="A3502" s="99">
        <f t="shared" si="221"/>
        <v>1</v>
      </c>
      <c r="B3502" s="97">
        <f t="array" aca="1" ref="B3502" ca="1">IF(AND(MAX(IF(O3501:O4500=O3502,X3501:X4500))=X3502,Y3502&lt;=B$1),P3502,"-")</f>
        <v>2441990148000</v>
      </c>
      <c r="C3502" s="4">
        <v>2</v>
      </c>
      <c r="D3502" s="4">
        <v>4</v>
      </c>
      <c r="E3502" s="4">
        <v>4</v>
      </c>
      <c r="F3502" s="4">
        <v>1</v>
      </c>
      <c r="G3502" s="4">
        <v>99</v>
      </c>
      <c r="H3502" s="4">
        <v>0</v>
      </c>
      <c r="I3502" s="4">
        <v>1</v>
      </c>
      <c r="J3502" s="4">
        <v>48</v>
      </c>
      <c r="K3502" s="4">
        <v>0</v>
      </c>
      <c r="L3502" s="4" t="s">
        <v>6312</v>
      </c>
      <c r="M3502" s="4" t="str">
        <f t="shared" si="222"/>
        <v>NIVEL-8</v>
      </c>
      <c r="N3502" s="4" t="str">
        <f t="shared" si="223"/>
        <v>2441990100000</v>
      </c>
      <c r="O3502" s="55" t="str">
        <f t="shared" si="224"/>
        <v>2441990148000</v>
      </c>
      <c r="P3502" s="105">
        <v>2441990148000</v>
      </c>
      <c r="Q3502" s="106" t="s">
        <v>6309</v>
      </c>
      <c r="R3502" s="108" t="s">
        <v>5281</v>
      </c>
      <c r="S3502" s="101" t="s">
        <v>36</v>
      </c>
      <c r="T3502" s="33">
        <v>2448101123000</v>
      </c>
      <c r="U3502" s="33" t="s">
        <v>21</v>
      </c>
      <c r="V3502" s="34" t="s">
        <v>5282</v>
      </c>
      <c r="W3502" s="58" t="s">
        <v>24</v>
      </c>
      <c r="X3502" s="58">
        <v>44927</v>
      </c>
      <c r="Y3502" s="58">
        <v>44927</v>
      </c>
      <c r="Z3502" s="93" t="s">
        <v>25</v>
      </c>
    </row>
    <row r="3503" spans="1:26" s="5" customFormat="1" ht="27" customHeight="1" x14ac:dyDescent="0.25">
      <c r="A3503" s="99">
        <f t="shared" si="221"/>
        <v>1</v>
      </c>
      <c r="B3503" s="97">
        <f t="array" aca="1" ref="B3503" ca="1">IF(AND(MAX(IF(O3502:O4501=O3503,X3502:X4501))=X3503,Y3503&lt;=B$1),P3503,"-")</f>
        <v>2441990149000</v>
      </c>
      <c r="C3503" s="4">
        <v>2</v>
      </c>
      <c r="D3503" s="4">
        <v>4</v>
      </c>
      <c r="E3503" s="4">
        <v>4</v>
      </c>
      <c r="F3503" s="4">
        <v>1</v>
      </c>
      <c r="G3503" s="4">
        <v>99</v>
      </c>
      <c r="H3503" s="4">
        <v>0</v>
      </c>
      <c r="I3503" s="4">
        <v>1</v>
      </c>
      <c r="J3503" s="4">
        <v>49</v>
      </c>
      <c r="K3503" s="4">
        <v>0</v>
      </c>
      <c r="L3503" s="4" t="s">
        <v>6312</v>
      </c>
      <c r="M3503" s="4" t="str">
        <f t="shared" si="222"/>
        <v>NIVEL-8</v>
      </c>
      <c r="N3503" s="4" t="str">
        <f t="shared" si="223"/>
        <v>2441990100000</v>
      </c>
      <c r="O3503" s="55" t="str">
        <f t="shared" si="224"/>
        <v>2441990149000</v>
      </c>
      <c r="P3503" s="105">
        <v>2441990149000</v>
      </c>
      <c r="Q3503" s="106" t="s">
        <v>6309</v>
      </c>
      <c r="R3503" s="108" t="s">
        <v>5283</v>
      </c>
      <c r="S3503" s="101" t="s">
        <v>36</v>
      </c>
      <c r="T3503" s="33">
        <v>2448101124000</v>
      </c>
      <c r="U3503" s="33" t="s">
        <v>21</v>
      </c>
      <c r="V3503" s="34" t="s">
        <v>5284</v>
      </c>
      <c r="W3503" s="58" t="s">
        <v>24</v>
      </c>
      <c r="X3503" s="58">
        <v>44927</v>
      </c>
      <c r="Y3503" s="58">
        <v>44927</v>
      </c>
      <c r="Z3503" s="93" t="s">
        <v>25</v>
      </c>
    </row>
    <row r="3504" spans="1:26" s="5" customFormat="1" ht="27" customHeight="1" x14ac:dyDescent="0.25">
      <c r="A3504" s="99">
        <f t="shared" si="221"/>
        <v>1</v>
      </c>
      <c r="B3504" s="97">
        <f t="array" aca="1" ref="B3504" ca="1">IF(AND(MAX(IF(O3503:O4502=O3504,X3503:X4502))=X3504,Y3504&lt;=B$1),P3504,"-")</f>
        <v>2441990150000</v>
      </c>
      <c r="C3504" s="4">
        <v>2</v>
      </c>
      <c r="D3504" s="4">
        <v>4</v>
      </c>
      <c r="E3504" s="4">
        <v>4</v>
      </c>
      <c r="F3504" s="4">
        <v>1</v>
      </c>
      <c r="G3504" s="4">
        <v>99</v>
      </c>
      <c r="H3504" s="4">
        <v>0</v>
      </c>
      <c r="I3504" s="4">
        <v>1</v>
      </c>
      <c r="J3504" s="4">
        <v>50</v>
      </c>
      <c r="K3504" s="4">
        <v>0</v>
      </c>
      <c r="L3504" s="4" t="s">
        <v>6312</v>
      </c>
      <c r="M3504" s="4" t="str">
        <f t="shared" si="222"/>
        <v>NIVEL-8</v>
      </c>
      <c r="N3504" s="4" t="str">
        <f t="shared" si="223"/>
        <v>2441990100000</v>
      </c>
      <c r="O3504" s="55" t="str">
        <f t="shared" si="224"/>
        <v>2441990150000</v>
      </c>
      <c r="P3504" s="105">
        <v>2441990150000</v>
      </c>
      <c r="Q3504" s="106" t="s">
        <v>6309</v>
      </c>
      <c r="R3504" s="108" t="s">
        <v>5285</v>
      </c>
      <c r="S3504" s="101" t="s">
        <v>36</v>
      </c>
      <c r="T3504" s="33">
        <v>2448101125000</v>
      </c>
      <c r="U3504" s="33" t="s">
        <v>21</v>
      </c>
      <c r="V3504" s="34" t="s">
        <v>5286</v>
      </c>
      <c r="W3504" s="58" t="s">
        <v>24</v>
      </c>
      <c r="X3504" s="58">
        <v>44927</v>
      </c>
      <c r="Y3504" s="58">
        <v>44927</v>
      </c>
      <c r="Z3504" s="93" t="s">
        <v>25</v>
      </c>
    </row>
    <row r="3505" spans="1:26" s="5" customFormat="1" ht="27" customHeight="1" x14ac:dyDescent="0.25">
      <c r="A3505" s="99">
        <f t="shared" si="221"/>
        <v>1</v>
      </c>
      <c r="B3505" s="97">
        <f t="array" aca="1" ref="B3505" ca="1">IF(AND(MAX(IF(O3504:O4503=O3505,X3504:X4503))=X3505,Y3505&lt;=B$1),P3505,"-")</f>
        <v>2441990150001</v>
      </c>
      <c r="C3505" s="4">
        <v>2</v>
      </c>
      <c r="D3505" s="4">
        <v>4</v>
      </c>
      <c r="E3505" s="4">
        <v>4</v>
      </c>
      <c r="F3505" s="4">
        <v>1</v>
      </c>
      <c r="G3505" s="4">
        <v>99</v>
      </c>
      <c r="H3505" s="4">
        <v>0</v>
      </c>
      <c r="I3505" s="4">
        <v>1</v>
      </c>
      <c r="J3505" s="4">
        <v>50</v>
      </c>
      <c r="K3505" s="4">
        <v>1</v>
      </c>
      <c r="L3505" s="4" t="s">
        <v>6312</v>
      </c>
      <c r="M3505" s="4" t="str">
        <f t="shared" si="222"/>
        <v>NIVEL-9</v>
      </c>
      <c r="N3505" s="4" t="str">
        <f t="shared" si="223"/>
        <v>2441990150000</v>
      </c>
      <c r="O3505" s="55" t="str">
        <f t="shared" si="224"/>
        <v>2441990150001</v>
      </c>
      <c r="P3505" s="105">
        <v>2441990150001</v>
      </c>
      <c r="Q3505" s="106" t="s">
        <v>6308</v>
      </c>
      <c r="R3505" s="108" t="s">
        <v>3821</v>
      </c>
      <c r="S3505" s="101" t="s">
        <v>36</v>
      </c>
      <c r="T3505" s="33">
        <v>2448101125001</v>
      </c>
      <c r="U3505" s="33" t="s">
        <v>40</v>
      </c>
      <c r="V3505" s="34" t="s">
        <v>3822</v>
      </c>
      <c r="W3505" s="58" t="s">
        <v>24</v>
      </c>
      <c r="X3505" s="58">
        <v>44927</v>
      </c>
      <c r="Y3505" s="58">
        <v>44927</v>
      </c>
      <c r="Z3505" s="93" t="s">
        <v>25</v>
      </c>
    </row>
    <row r="3506" spans="1:26" s="5" customFormat="1" ht="27" customHeight="1" x14ac:dyDescent="0.25">
      <c r="A3506" s="99">
        <f t="shared" si="221"/>
        <v>1</v>
      </c>
      <c r="B3506" s="97">
        <f t="array" aca="1" ref="B3506" ca="1">IF(AND(MAX(IF(O3505:O4504=O3506,X3505:X4504))=X3506,Y3506&lt;=B$1),P3506,"-")</f>
        <v>2441990150999</v>
      </c>
      <c r="C3506" s="4">
        <v>2</v>
      </c>
      <c r="D3506" s="4">
        <v>4</v>
      </c>
      <c r="E3506" s="4">
        <v>4</v>
      </c>
      <c r="F3506" s="4">
        <v>1</v>
      </c>
      <c r="G3506" s="4">
        <v>99</v>
      </c>
      <c r="H3506" s="4">
        <v>0</v>
      </c>
      <c r="I3506" s="4">
        <v>1</v>
      </c>
      <c r="J3506" s="4">
        <v>50</v>
      </c>
      <c r="K3506" s="4">
        <v>999</v>
      </c>
      <c r="L3506" s="4" t="s">
        <v>6312</v>
      </c>
      <c r="M3506" s="4" t="str">
        <f t="shared" si="222"/>
        <v>NIVEL-9</v>
      </c>
      <c r="N3506" s="4" t="str">
        <f t="shared" si="223"/>
        <v>2441990150000</v>
      </c>
      <c r="O3506" s="55" t="str">
        <f t="shared" si="224"/>
        <v>2441990150999</v>
      </c>
      <c r="P3506" s="105">
        <v>2441990150999</v>
      </c>
      <c r="Q3506" s="106" t="s">
        <v>6308</v>
      </c>
      <c r="R3506" s="108" t="s">
        <v>3827</v>
      </c>
      <c r="S3506" s="101" t="s">
        <v>36</v>
      </c>
      <c r="T3506" s="33">
        <v>2448101125999</v>
      </c>
      <c r="U3506" s="33" t="s">
        <v>40</v>
      </c>
      <c r="V3506" s="34" t="s">
        <v>3827</v>
      </c>
      <c r="W3506" s="58" t="s">
        <v>24</v>
      </c>
      <c r="X3506" s="58">
        <v>44927</v>
      </c>
      <c r="Y3506" s="58">
        <v>44927</v>
      </c>
      <c r="Z3506" s="93" t="s">
        <v>25</v>
      </c>
    </row>
    <row r="3507" spans="1:26" s="5" customFormat="1" ht="27" customHeight="1" x14ac:dyDescent="0.25">
      <c r="A3507" s="99">
        <f t="shared" si="221"/>
        <v>1</v>
      </c>
      <c r="B3507" s="97">
        <f t="array" aca="1" ref="B3507" ca="1">IF(AND(MAX(IF(O3506:O4505=O3507,X3506:X4505))=X3507,Y3507&lt;=B$1),P3507,"-")</f>
        <v>2441990151000</v>
      </c>
      <c r="C3507" s="4">
        <v>2</v>
      </c>
      <c r="D3507" s="4">
        <v>4</v>
      </c>
      <c r="E3507" s="4">
        <v>4</v>
      </c>
      <c r="F3507" s="4">
        <v>1</v>
      </c>
      <c r="G3507" s="4">
        <v>99</v>
      </c>
      <c r="H3507" s="4">
        <v>0</v>
      </c>
      <c r="I3507" s="4">
        <v>1</v>
      </c>
      <c r="J3507" s="4">
        <v>51</v>
      </c>
      <c r="K3507" s="4">
        <v>0</v>
      </c>
      <c r="L3507" s="4" t="s">
        <v>6312</v>
      </c>
      <c r="M3507" s="4" t="str">
        <f t="shared" si="222"/>
        <v>NIVEL-8</v>
      </c>
      <c r="N3507" s="4" t="str">
        <f t="shared" si="223"/>
        <v>2441990100000</v>
      </c>
      <c r="O3507" s="55" t="str">
        <f t="shared" si="224"/>
        <v>2441990151000</v>
      </c>
      <c r="P3507" s="105">
        <v>2441990151000</v>
      </c>
      <c r="Q3507" s="106" t="s">
        <v>6309</v>
      </c>
      <c r="R3507" s="108" t="s">
        <v>5287</v>
      </c>
      <c r="S3507" s="101" t="s">
        <v>36</v>
      </c>
      <c r="T3507" s="33">
        <v>2448101126000</v>
      </c>
      <c r="U3507" s="33" t="s">
        <v>21</v>
      </c>
      <c r="V3507" s="34" t="s">
        <v>5288</v>
      </c>
      <c r="W3507" s="58" t="s">
        <v>24</v>
      </c>
      <c r="X3507" s="58">
        <v>44927</v>
      </c>
      <c r="Y3507" s="58">
        <v>44927</v>
      </c>
      <c r="Z3507" s="93" t="s">
        <v>25</v>
      </c>
    </row>
    <row r="3508" spans="1:26" s="5" customFormat="1" ht="27" customHeight="1" x14ac:dyDescent="0.25">
      <c r="A3508" s="99">
        <f t="shared" si="221"/>
        <v>1</v>
      </c>
      <c r="B3508" s="97">
        <f t="array" aca="1" ref="B3508" ca="1">IF(AND(MAX(IF(O3507:O4506=O3508,X3507:X4506))=X3508,Y3508&lt;=B$1),P3508,"-")</f>
        <v>2441990152000</v>
      </c>
      <c r="C3508" s="4">
        <v>2</v>
      </c>
      <c r="D3508" s="4">
        <v>4</v>
      </c>
      <c r="E3508" s="4">
        <v>4</v>
      </c>
      <c r="F3508" s="4">
        <v>1</v>
      </c>
      <c r="G3508" s="4">
        <v>99</v>
      </c>
      <c r="H3508" s="4">
        <v>0</v>
      </c>
      <c r="I3508" s="4">
        <v>1</v>
      </c>
      <c r="J3508" s="4">
        <v>52</v>
      </c>
      <c r="K3508" s="4">
        <v>0</v>
      </c>
      <c r="L3508" s="4" t="s">
        <v>6312</v>
      </c>
      <c r="M3508" s="4" t="str">
        <f t="shared" si="222"/>
        <v>NIVEL-8</v>
      </c>
      <c r="N3508" s="4" t="str">
        <f t="shared" si="223"/>
        <v>2441990100000</v>
      </c>
      <c r="O3508" s="55" t="str">
        <f t="shared" si="224"/>
        <v>2441990152000</v>
      </c>
      <c r="P3508" s="105">
        <v>2441990152000</v>
      </c>
      <c r="Q3508" s="106" t="s">
        <v>6309</v>
      </c>
      <c r="R3508" s="108" t="s">
        <v>5289</v>
      </c>
      <c r="S3508" s="101" t="s">
        <v>36</v>
      </c>
      <c r="T3508" s="33">
        <v>2448101127000</v>
      </c>
      <c r="U3508" s="33" t="s">
        <v>21</v>
      </c>
      <c r="V3508" s="34" t="s">
        <v>5290</v>
      </c>
      <c r="W3508" s="58" t="s">
        <v>24</v>
      </c>
      <c r="X3508" s="58">
        <v>44927</v>
      </c>
      <c r="Y3508" s="58">
        <v>44927</v>
      </c>
      <c r="Z3508" s="93" t="s">
        <v>25</v>
      </c>
    </row>
    <row r="3509" spans="1:26" s="5" customFormat="1" ht="27" customHeight="1" x14ac:dyDescent="0.25">
      <c r="A3509" s="99">
        <f t="shared" si="221"/>
        <v>1</v>
      </c>
      <c r="B3509" s="97">
        <f t="array" aca="1" ref="B3509" ca="1">IF(AND(MAX(IF(O3508:O4507=O3509,X3508:X4507))=X3509,Y3509&lt;=B$1),P3509,"-")</f>
        <v>2441990152001</v>
      </c>
      <c r="C3509" s="4">
        <v>2</v>
      </c>
      <c r="D3509" s="4">
        <v>4</v>
      </c>
      <c r="E3509" s="4">
        <v>4</v>
      </c>
      <c r="F3509" s="4">
        <v>1</v>
      </c>
      <c r="G3509" s="4">
        <v>99</v>
      </c>
      <c r="H3509" s="4">
        <v>0</v>
      </c>
      <c r="I3509" s="4">
        <v>1</v>
      </c>
      <c r="J3509" s="4">
        <v>52</v>
      </c>
      <c r="K3509" s="4">
        <v>1</v>
      </c>
      <c r="L3509" s="4" t="s">
        <v>6312</v>
      </c>
      <c r="M3509" s="4" t="str">
        <f t="shared" si="222"/>
        <v>NIVEL-9</v>
      </c>
      <c r="N3509" s="4" t="str">
        <f t="shared" si="223"/>
        <v>2441990152000</v>
      </c>
      <c r="O3509" s="55" t="str">
        <f t="shared" si="224"/>
        <v>2441990152001</v>
      </c>
      <c r="P3509" s="105">
        <v>2441990152001</v>
      </c>
      <c r="Q3509" s="106" t="s">
        <v>6308</v>
      </c>
      <c r="R3509" s="108" t="s">
        <v>5291</v>
      </c>
      <c r="S3509" s="101" t="s">
        <v>107</v>
      </c>
      <c r="T3509" s="33" t="s">
        <v>25</v>
      </c>
      <c r="U3509" s="33" t="s">
        <v>25</v>
      </c>
      <c r="V3509" s="34" t="s">
        <v>25</v>
      </c>
      <c r="W3509" s="58" t="s">
        <v>24</v>
      </c>
      <c r="X3509" s="58">
        <v>45030</v>
      </c>
      <c r="Y3509" s="58">
        <v>45030</v>
      </c>
      <c r="Z3509" s="93" t="s">
        <v>25</v>
      </c>
    </row>
    <row r="3510" spans="1:26" s="5" customFormat="1" ht="27" customHeight="1" x14ac:dyDescent="0.25">
      <c r="A3510" s="99">
        <f t="shared" si="221"/>
        <v>1</v>
      </c>
      <c r="B3510" s="97">
        <f t="array" aca="1" ref="B3510" ca="1">IF(AND(MAX(IF(O3509:O4508=O3510,X3509:X4508))=X3510,Y3510&lt;=B$1),P3510,"-")</f>
        <v>2450000000000</v>
      </c>
      <c r="C3510" s="4">
        <v>2</v>
      </c>
      <c r="D3510" s="4">
        <v>4</v>
      </c>
      <c r="E3510" s="4">
        <v>5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4">
        <v>0</v>
      </c>
      <c r="L3510" s="4" t="s">
        <v>6310</v>
      </c>
      <c r="M3510" s="4" t="str">
        <f t="shared" si="222"/>
        <v>NIVEL-3</v>
      </c>
      <c r="N3510" s="4" t="str">
        <f t="shared" si="223"/>
        <v>2400000000000</v>
      </c>
      <c r="O3510" s="55" t="str">
        <f t="shared" si="224"/>
        <v>2450000000000</v>
      </c>
      <c r="P3510" s="105">
        <v>2450000000000</v>
      </c>
      <c r="Q3510" s="106" t="s">
        <v>6309</v>
      </c>
      <c r="R3510" s="108" t="s">
        <v>3899</v>
      </c>
      <c r="S3510" s="101" t="s">
        <v>23</v>
      </c>
      <c r="T3510" s="33">
        <v>2450000000000</v>
      </c>
      <c r="U3510" s="33" t="s">
        <v>21</v>
      </c>
      <c r="V3510" s="34" t="s">
        <v>3899</v>
      </c>
      <c r="W3510" s="58" t="s">
        <v>24</v>
      </c>
      <c r="X3510" s="58">
        <v>44927</v>
      </c>
      <c r="Y3510" s="58">
        <v>44927</v>
      </c>
      <c r="Z3510" s="93" t="s">
        <v>25</v>
      </c>
    </row>
    <row r="3511" spans="1:26" s="5" customFormat="1" ht="27" customHeight="1" x14ac:dyDescent="0.25">
      <c r="A3511" s="99">
        <f t="shared" si="221"/>
        <v>1</v>
      </c>
      <c r="B3511" s="97">
        <f t="array" aca="1" ref="B3511" ca="1">IF(AND(MAX(IF(O3510:O4509=O3511,X3510:X4509))=X3511,Y3511&lt;=B$1),P3511,"-")</f>
        <v>2451000000000</v>
      </c>
      <c r="C3511" s="4">
        <v>2</v>
      </c>
      <c r="D3511" s="4">
        <v>4</v>
      </c>
      <c r="E3511" s="4">
        <v>5</v>
      </c>
      <c r="F3511" s="4">
        <v>1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 t="s">
        <v>6310</v>
      </c>
      <c r="M3511" s="4" t="str">
        <f t="shared" si="222"/>
        <v>NIVEL-4</v>
      </c>
      <c r="N3511" s="4" t="str">
        <f t="shared" si="223"/>
        <v>2450000000000</v>
      </c>
      <c r="O3511" s="55" t="str">
        <f t="shared" si="224"/>
        <v>2451000000000</v>
      </c>
      <c r="P3511" s="105">
        <v>2451000000000</v>
      </c>
      <c r="Q3511" s="106" t="s">
        <v>6309</v>
      </c>
      <c r="R3511" s="108" t="s">
        <v>3899</v>
      </c>
      <c r="S3511" s="101" t="s">
        <v>36</v>
      </c>
      <c r="T3511" s="33">
        <v>2450001000000</v>
      </c>
      <c r="U3511" s="33" t="s">
        <v>21</v>
      </c>
      <c r="V3511" s="34" t="s">
        <v>3899</v>
      </c>
      <c r="W3511" s="58" t="s">
        <v>24</v>
      </c>
      <c r="X3511" s="58">
        <v>44927</v>
      </c>
      <c r="Y3511" s="58">
        <v>44927</v>
      </c>
      <c r="Z3511" s="93" t="s">
        <v>25</v>
      </c>
    </row>
    <row r="3512" spans="1:26" s="5" customFormat="1" ht="27" customHeight="1" x14ac:dyDescent="0.25">
      <c r="A3512" s="99">
        <f t="shared" si="221"/>
        <v>1</v>
      </c>
      <c r="B3512" s="97">
        <f t="array" aca="1" ref="B3512" ca="1">IF(AND(MAX(IF(O3511:O4510=O3512,X3511:X4510))=X3512,Y3512&lt;=B$1),P3512,"-")</f>
        <v>2451010000000</v>
      </c>
      <c r="C3512" s="4">
        <v>2</v>
      </c>
      <c r="D3512" s="4">
        <v>4</v>
      </c>
      <c r="E3512" s="4">
        <v>5</v>
      </c>
      <c r="F3512" s="4">
        <v>1</v>
      </c>
      <c r="G3512" s="4">
        <v>1</v>
      </c>
      <c r="H3512" s="4">
        <v>0</v>
      </c>
      <c r="I3512" s="4">
        <v>0</v>
      </c>
      <c r="J3512" s="4">
        <v>0</v>
      </c>
      <c r="K3512" s="4">
        <v>0</v>
      </c>
      <c r="L3512" s="4" t="s">
        <v>6310</v>
      </c>
      <c r="M3512" s="4" t="str">
        <f t="shared" si="222"/>
        <v>NIVEL-5</v>
      </c>
      <c r="N3512" s="4" t="str">
        <f t="shared" si="223"/>
        <v>2451000000000</v>
      </c>
      <c r="O3512" s="55" t="str">
        <f t="shared" si="224"/>
        <v>2451010000000</v>
      </c>
      <c r="P3512" s="105">
        <v>2451010000000</v>
      </c>
      <c r="Q3512" s="106" t="s">
        <v>6309</v>
      </c>
      <c r="R3512" s="108" t="s">
        <v>3899</v>
      </c>
      <c r="S3512" s="101" t="s">
        <v>107</v>
      </c>
      <c r="T3512" s="33" t="s">
        <v>25</v>
      </c>
      <c r="U3512" s="33" t="s">
        <v>25</v>
      </c>
      <c r="V3512" s="34" t="s">
        <v>25</v>
      </c>
      <c r="W3512" s="58" t="s">
        <v>24</v>
      </c>
      <c r="X3512" s="58">
        <v>44927</v>
      </c>
      <c r="Y3512" s="58">
        <v>44927</v>
      </c>
      <c r="Z3512" s="93" t="s">
        <v>25</v>
      </c>
    </row>
    <row r="3513" spans="1:26" s="5" customFormat="1" ht="27" customHeight="1" x14ac:dyDescent="0.25">
      <c r="A3513" s="99">
        <f t="shared" si="221"/>
        <v>1</v>
      </c>
      <c r="B3513" s="97">
        <f t="array" aca="1" ref="B3513" ca="1">IF(AND(MAX(IF(O3512:O4511=O3513,X3512:X4511))=X3513,Y3513&lt;=B$1),P3513,"-")</f>
        <v>2460000000000</v>
      </c>
      <c r="C3513" s="4">
        <v>2</v>
      </c>
      <c r="D3513" s="4">
        <v>4</v>
      </c>
      <c r="E3513" s="4">
        <v>6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4">
        <v>0</v>
      </c>
      <c r="L3513" s="4" t="s">
        <v>6310</v>
      </c>
      <c r="M3513" s="4" t="str">
        <f t="shared" si="222"/>
        <v>NIVEL-3</v>
      </c>
      <c r="N3513" s="4" t="str">
        <f t="shared" si="223"/>
        <v>2400000000000</v>
      </c>
      <c r="O3513" s="55" t="str">
        <f t="shared" si="224"/>
        <v>2460000000000</v>
      </c>
      <c r="P3513" s="105">
        <v>2460000000000</v>
      </c>
      <c r="Q3513" s="106" t="s">
        <v>6309</v>
      </c>
      <c r="R3513" s="108" t="s">
        <v>3974</v>
      </c>
      <c r="S3513" s="101" t="s">
        <v>23</v>
      </c>
      <c r="T3513" s="33">
        <v>2460000000000</v>
      </c>
      <c r="U3513" s="33" t="s">
        <v>21</v>
      </c>
      <c r="V3513" s="34" t="s">
        <v>3974</v>
      </c>
      <c r="W3513" s="58" t="s">
        <v>24</v>
      </c>
      <c r="X3513" s="58">
        <v>44927</v>
      </c>
      <c r="Y3513" s="58">
        <v>44927</v>
      </c>
      <c r="Z3513" s="93" t="s">
        <v>25</v>
      </c>
    </row>
    <row r="3514" spans="1:26" s="5" customFormat="1" ht="27" customHeight="1" x14ac:dyDescent="0.25">
      <c r="A3514" s="99">
        <f t="shared" si="221"/>
        <v>1</v>
      </c>
      <c r="B3514" s="97">
        <f t="array" aca="1" ref="B3514" ca="1">IF(AND(MAX(IF(O3513:O4512=O3514,X3513:X4512))=X3514,Y3514&lt;=B$1),P3514,"-")</f>
        <v>2461000000000</v>
      </c>
      <c r="C3514" s="4">
        <v>2</v>
      </c>
      <c r="D3514" s="4">
        <v>4</v>
      </c>
      <c r="E3514" s="4">
        <v>6</v>
      </c>
      <c r="F3514" s="4">
        <v>1</v>
      </c>
      <c r="G3514" s="4">
        <v>0</v>
      </c>
      <c r="H3514" s="4">
        <v>0</v>
      </c>
      <c r="I3514" s="4">
        <v>0</v>
      </c>
      <c r="J3514" s="4">
        <v>0</v>
      </c>
      <c r="K3514" s="4">
        <v>0</v>
      </c>
      <c r="L3514" s="4" t="s">
        <v>6310</v>
      </c>
      <c r="M3514" s="4" t="str">
        <f t="shared" si="222"/>
        <v>NIVEL-4</v>
      </c>
      <c r="N3514" s="4" t="str">
        <f t="shared" si="223"/>
        <v>2460000000000</v>
      </c>
      <c r="O3514" s="55" t="str">
        <f t="shared" si="224"/>
        <v>2461000000000</v>
      </c>
      <c r="P3514" s="105">
        <v>2461000000000</v>
      </c>
      <c r="Q3514" s="106" t="s">
        <v>6309</v>
      </c>
      <c r="R3514" s="108" t="s">
        <v>3974</v>
      </c>
      <c r="S3514" s="101" t="s">
        <v>36</v>
      </c>
      <c r="T3514" s="33">
        <v>2460001000000</v>
      </c>
      <c r="U3514" s="33" t="s">
        <v>21</v>
      </c>
      <c r="V3514" s="34" t="s">
        <v>3974</v>
      </c>
      <c r="W3514" s="58" t="s">
        <v>24</v>
      </c>
      <c r="X3514" s="58">
        <v>44927</v>
      </c>
      <c r="Y3514" s="58">
        <v>44927</v>
      </c>
      <c r="Z3514" s="93" t="s">
        <v>25</v>
      </c>
    </row>
    <row r="3515" spans="1:26" s="5" customFormat="1" ht="27" customHeight="1" x14ac:dyDescent="0.25">
      <c r="A3515" s="99">
        <f t="shared" si="221"/>
        <v>1</v>
      </c>
      <c r="B3515" s="97">
        <f t="array" aca="1" ref="B3515" ca="1">IF(AND(MAX(IF(O3514:O4513=O3515,X3514:X4513))=X3515,Y3515&lt;=B$1),P3515,"-")</f>
        <v>2461010000000</v>
      </c>
      <c r="C3515" s="4">
        <v>2</v>
      </c>
      <c r="D3515" s="4">
        <v>4</v>
      </c>
      <c r="E3515" s="4">
        <v>6</v>
      </c>
      <c r="F3515" s="4">
        <v>1</v>
      </c>
      <c r="G3515" s="4">
        <v>1</v>
      </c>
      <c r="H3515" s="4">
        <v>0</v>
      </c>
      <c r="I3515" s="4">
        <v>0</v>
      </c>
      <c r="J3515" s="4">
        <v>0</v>
      </c>
      <c r="K3515" s="4">
        <v>0</v>
      </c>
      <c r="L3515" s="4" t="s">
        <v>6310</v>
      </c>
      <c r="M3515" s="4" t="str">
        <f t="shared" si="222"/>
        <v>NIVEL-5</v>
      </c>
      <c r="N3515" s="4" t="str">
        <f t="shared" si="223"/>
        <v>2461000000000</v>
      </c>
      <c r="O3515" s="55" t="str">
        <f t="shared" si="224"/>
        <v>2461010000000</v>
      </c>
      <c r="P3515" s="105">
        <v>2461010000000</v>
      </c>
      <c r="Q3515" s="106" t="s">
        <v>6309</v>
      </c>
      <c r="R3515" s="108" t="s">
        <v>3975</v>
      </c>
      <c r="S3515" s="101" t="s">
        <v>107</v>
      </c>
      <c r="T3515" s="33" t="s">
        <v>25</v>
      </c>
      <c r="U3515" s="33" t="s">
        <v>25</v>
      </c>
      <c r="V3515" s="34" t="s">
        <v>25</v>
      </c>
      <c r="W3515" s="58" t="s">
        <v>24</v>
      </c>
      <c r="X3515" s="58">
        <v>44927</v>
      </c>
      <c r="Y3515" s="58">
        <v>44927</v>
      </c>
      <c r="Z3515" s="93" t="s">
        <v>25</v>
      </c>
    </row>
    <row r="3516" spans="1:26" s="5" customFormat="1" ht="27" customHeight="1" x14ac:dyDescent="0.25">
      <c r="A3516" s="99">
        <f t="shared" si="221"/>
        <v>1</v>
      </c>
      <c r="B3516" s="97">
        <f t="array" aca="1" ref="B3516" ca="1">IF(AND(MAX(IF(O3515:O4514=O3516,X3515:X4514))=X3516,Y3516&lt;=B$1),P3516,"-")</f>
        <v>2461500000000</v>
      </c>
      <c r="C3516" s="4">
        <v>2</v>
      </c>
      <c r="D3516" s="4">
        <v>4</v>
      </c>
      <c r="E3516" s="4">
        <v>6</v>
      </c>
      <c r="F3516" s="4">
        <v>1</v>
      </c>
      <c r="G3516" s="4">
        <v>50</v>
      </c>
      <c r="H3516" s="4">
        <v>0</v>
      </c>
      <c r="I3516" s="4">
        <v>0</v>
      </c>
      <c r="J3516" s="4">
        <v>0</v>
      </c>
      <c r="K3516" s="4">
        <v>0</v>
      </c>
      <c r="L3516" s="4" t="s">
        <v>6310</v>
      </c>
      <c r="M3516" s="4" t="str">
        <f t="shared" si="222"/>
        <v>NIVEL-5</v>
      </c>
      <c r="N3516" s="4" t="str">
        <f t="shared" si="223"/>
        <v>2461000000000</v>
      </c>
      <c r="O3516" s="55" t="str">
        <f t="shared" si="224"/>
        <v>2461500000000</v>
      </c>
      <c r="P3516" s="105">
        <v>2461500000000</v>
      </c>
      <c r="Q3516" s="106" t="s">
        <v>6309</v>
      </c>
      <c r="R3516" s="108" t="s">
        <v>5292</v>
      </c>
      <c r="S3516" s="101" t="s">
        <v>36</v>
      </c>
      <c r="T3516" s="33">
        <v>2468011000000</v>
      </c>
      <c r="U3516" s="33" t="s">
        <v>21</v>
      </c>
      <c r="V3516" s="34" t="s">
        <v>5292</v>
      </c>
      <c r="W3516" s="58" t="s">
        <v>24</v>
      </c>
      <c r="X3516" s="58">
        <v>44927</v>
      </c>
      <c r="Y3516" s="58">
        <v>44927</v>
      </c>
      <c r="Z3516" s="93" t="s">
        <v>25</v>
      </c>
    </row>
    <row r="3517" spans="1:26" s="5" customFormat="1" ht="27" customHeight="1" x14ac:dyDescent="0.25">
      <c r="A3517" s="99">
        <f t="shared" si="221"/>
        <v>1</v>
      </c>
      <c r="B3517" s="97">
        <f t="array" aca="1" ref="B3517" ca="1">IF(AND(MAX(IF(O3516:O4515=O3517,X3516:X4515))=X3517,Y3517&lt;=B$1),P3517,"-")</f>
        <v>2461510000000</v>
      </c>
      <c r="C3517" s="4">
        <v>2</v>
      </c>
      <c r="D3517" s="4">
        <v>4</v>
      </c>
      <c r="E3517" s="4">
        <v>6</v>
      </c>
      <c r="F3517" s="4">
        <v>1</v>
      </c>
      <c r="G3517" s="4">
        <v>51</v>
      </c>
      <c r="H3517" s="4">
        <v>0</v>
      </c>
      <c r="I3517" s="4">
        <v>0</v>
      </c>
      <c r="J3517" s="4">
        <v>0</v>
      </c>
      <c r="K3517" s="4">
        <v>0</v>
      </c>
      <c r="L3517" s="4" t="s">
        <v>6310</v>
      </c>
      <c r="M3517" s="4" t="str">
        <f t="shared" si="222"/>
        <v>NIVEL-5</v>
      </c>
      <c r="N3517" s="4" t="str">
        <f t="shared" si="223"/>
        <v>2461000000000</v>
      </c>
      <c r="O3517" s="55" t="str">
        <f t="shared" si="224"/>
        <v>2461510000000</v>
      </c>
      <c r="P3517" s="105">
        <v>2461510000000</v>
      </c>
      <c r="Q3517" s="106" t="s">
        <v>6309</v>
      </c>
      <c r="R3517" s="108" t="s">
        <v>5293</v>
      </c>
      <c r="S3517" s="101" t="s">
        <v>36</v>
      </c>
      <c r="T3517" s="33">
        <v>2468012000000</v>
      </c>
      <c r="U3517" s="33" t="s">
        <v>21</v>
      </c>
      <c r="V3517" s="34" t="s">
        <v>5293</v>
      </c>
      <c r="W3517" s="58" t="s">
        <v>24</v>
      </c>
      <c r="X3517" s="58">
        <v>44927</v>
      </c>
      <c r="Y3517" s="58">
        <v>44927</v>
      </c>
      <c r="Z3517" s="93" t="s">
        <v>25</v>
      </c>
    </row>
    <row r="3518" spans="1:26" s="5" customFormat="1" ht="27" customHeight="1" x14ac:dyDescent="0.25">
      <c r="A3518" s="99">
        <f t="shared" si="221"/>
        <v>1</v>
      </c>
      <c r="B3518" s="97">
        <f t="array" aca="1" ref="B3518" ca="1">IF(AND(MAX(IF(O3517:O4516=O3518,X3517:X4516))=X3518,Y3518&lt;=B$1),P3518,"-")</f>
        <v>2461990000000</v>
      </c>
      <c r="C3518" s="4">
        <v>2</v>
      </c>
      <c r="D3518" s="4">
        <v>4</v>
      </c>
      <c r="E3518" s="4">
        <v>6</v>
      </c>
      <c r="F3518" s="4">
        <v>1</v>
      </c>
      <c r="G3518" s="4">
        <v>99</v>
      </c>
      <c r="H3518" s="4">
        <v>0</v>
      </c>
      <c r="I3518" s="4">
        <v>0</v>
      </c>
      <c r="J3518" s="4">
        <v>0</v>
      </c>
      <c r="K3518" s="4">
        <v>0</v>
      </c>
      <c r="L3518" s="4" t="s">
        <v>6310</v>
      </c>
      <c r="M3518" s="4" t="str">
        <f t="shared" si="222"/>
        <v>NIVEL-5</v>
      </c>
      <c r="N3518" s="4" t="str">
        <f t="shared" si="223"/>
        <v>2461000000000</v>
      </c>
      <c r="O3518" s="55" t="str">
        <f t="shared" si="224"/>
        <v>2461990000000</v>
      </c>
      <c r="P3518" s="105">
        <v>2461990000000</v>
      </c>
      <c r="Q3518" s="106" t="s">
        <v>6309</v>
      </c>
      <c r="R3518" s="108" t="s">
        <v>3983</v>
      </c>
      <c r="S3518" s="101" t="s">
        <v>36</v>
      </c>
      <c r="T3518" s="33">
        <v>2468019000000</v>
      </c>
      <c r="U3518" s="33" t="s">
        <v>21</v>
      </c>
      <c r="V3518" s="34" t="s">
        <v>5294</v>
      </c>
      <c r="W3518" s="58" t="s">
        <v>24</v>
      </c>
      <c r="X3518" s="58">
        <v>44927</v>
      </c>
      <c r="Y3518" s="58">
        <v>44927</v>
      </c>
      <c r="Z3518" s="93" t="s">
        <v>25</v>
      </c>
    </row>
    <row r="3519" spans="1:26" s="5" customFormat="1" ht="27" customHeight="1" x14ac:dyDescent="0.25">
      <c r="A3519" s="99">
        <f t="shared" si="221"/>
        <v>1</v>
      </c>
      <c r="B3519" s="97">
        <f t="array" aca="1" ref="B3519" ca="1">IF(AND(MAX(IF(O3518:O4517=O3519,X3518:X4517))=X3519,Y3519&lt;=B$1),P3519,"-")</f>
        <v>2461990100000</v>
      </c>
      <c r="C3519" s="4">
        <v>2</v>
      </c>
      <c r="D3519" s="4">
        <v>4</v>
      </c>
      <c r="E3519" s="4">
        <v>6</v>
      </c>
      <c r="F3519" s="4">
        <v>1</v>
      </c>
      <c r="G3519" s="4">
        <v>99</v>
      </c>
      <c r="H3519" s="4">
        <v>0</v>
      </c>
      <c r="I3519" s="4">
        <v>1</v>
      </c>
      <c r="J3519" s="4">
        <v>0</v>
      </c>
      <c r="K3519" s="4">
        <v>0</v>
      </c>
      <c r="L3519" s="4" t="s">
        <v>6310</v>
      </c>
      <c r="M3519" s="4" t="str">
        <f t="shared" si="222"/>
        <v>NIVEL-7</v>
      </c>
      <c r="N3519" s="4" t="str">
        <f t="shared" si="223"/>
        <v>2461990000000</v>
      </c>
      <c r="O3519" s="55" t="str">
        <f t="shared" si="224"/>
        <v>2461990100000</v>
      </c>
      <c r="P3519" s="105">
        <v>2461990100000</v>
      </c>
      <c r="Q3519" s="106" t="s">
        <v>6309</v>
      </c>
      <c r="R3519" s="108" t="s">
        <v>3985</v>
      </c>
      <c r="S3519" s="101" t="s">
        <v>36</v>
      </c>
      <c r="T3519" s="33">
        <v>2468019100000</v>
      </c>
      <c r="U3519" s="33" t="s">
        <v>21</v>
      </c>
      <c r="V3519" s="34" t="s">
        <v>5295</v>
      </c>
      <c r="W3519" s="58" t="s">
        <v>24</v>
      </c>
      <c r="X3519" s="58">
        <v>44927</v>
      </c>
      <c r="Y3519" s="58">
        <v>44927</v>
      </c>
      <c r="Z3519" s="93" t="s">
        <v>25</v>
      </c>
    </row>
    <row r="3520" spans="1:26" s="5" customFormat="1" ht="27" customHeight="1" x14ac:dyDescent="0.25">
      <c r="A3520" s="99">
        <f t="shared" si="221"/>
        <v>1</v>
      </c>
      <c r="B3520" s="97">
        <f t="array" aca="1" ref="B3520" ca="1">IF(AND(MAX(IF(O3519:O4518=O3520,X3519:X4518))=X3520,Y3520&lt;=B$1),P3520,"-")</f>
        <v>2461990101000</v>
      </c>
      <c r="C3520" s="4">
        <v>2</v>
      </c>
      <c r="D3520" s="4">
        <v>4</v>
      </c>
      <c r="E3520" s="4">
        <v>6</v>
      </c>
      <c r="F3520" s="4">
        <v>1</v>
      </c>
      <c r="G3520" s="4">
        <v>99</v>
      </c>
      <c r="H3520" s="4">
        <v>0</v>
      </c>
      <c r="I3520" s="4">
        <v>1</v>
      </c>
      <c r="J3520" s="4">
        <v>1</v>
      </c>
      <c r="K3520" s="4">
        <v>0</v>
      </c>
      <c r="L3520" s="4" t="s">
        <v>6312</v>
      </c>
      <c r="M3520" s="4" t="str">
        <f t="shared" si="222"/>
        <v>NIVEL-8</v>
      </c>
      <c r="N3520" s="4" t="str">
        <f t="shared" si="223"/>
        <v>2461990100000</v>
      </c>
      <c r="O3520" s="55" t="str">
        <f t="shared" si="224"/>
        <v>2461990101000</v>
      </c>
      <c r="P3520" s="105">
        <v>2461990101000</v>
      </c>
      <c r="Q3520" s="106" t="s">
        <v>6309</v>
      </c>
      <c r="R3520" s="108" t="s">
        <v>5296</v>
      </c>
      <c r="S3520" s="101" t="s">
        <v>107</v>
      </c>
      <c r="T3520" s="33" t="s">
        <v>25</v>
      </c>
      <c r="U3520" s="33" t="s">
        <v>25</v>
      </c>
      <c r="V3520" s="34" t="s">
        <v>25</v>
      </c>
      <c r="W3520" s="58" t="s">
        <v>24</v>
      </c>
      <c r="X3520" s="58">
        <v>44927</v>
      </c>
      <c r="Y3520" s="58">
        <v>44927</v>
      </c>
      <c r="Z3520" s="93" t="s">
        <v>25</v>
      </c>
    </row>
    <row r="3521" spans="1:26" s="5" customFormat="1" ht="27" customHeight="1" x14ac:dyDescent="0.25">
      <c r="A3521" s="99">
        <f t="shared" si="221"/>
        <v>1</v>
      </c>
      <c r="B3521" s="97">
        <f t="array" aca="1" ref="B3521" ca="1">IF(AND(MAX(IF(O3520:O4519=O3521,X3520:X4519))=X3521,Y3521&lt;=B$1),P3521,"-")</f>
        <v>2461990102000</v>
      </c>
      <c r="C3521" s="4">
        <v>2</v>
      </c>
      <c r="D3521" s="4">
        <v>4</v>
      </c>
      <c r="E3521" s="4">
        <v>6</v>
      </c>
      <c r="F3521" s="4">
        <v>1</v>
      </c>
      <c r="G3521" s="4">
        <v>99</v>
      </c>
      <c r="H3521" s="4">
        <v>0</v>
      </c>
      <c r="I3521" s="4">
        <v>1</v>
      </c>
      <c r="J3521" s="4">
        <v>2</v>
      </c>
      <c r="K3521" s="4">
        <v>0</v>
      </c>
      <c r="L3521" s="4" t="s">
        <v>6312</v>
      </c>
      <c r="M3521" s="4" t="str">
        <f t="shared" si="222"/>
        <v>NIVEL-8</v>
      </c>
      <c r="N3521" s="4" t="str">
        <f t="shared" si="223"/>
        <v>2461990100000</v>
      </c>
      <c r="O3521" s="55" t="str">
        <f t="shared" si="224"/>
        <v>2461990102000</v>
      </c>
      <c r="P3521" s="105">
        <v>2461990102000</v>
      </c>
      <c r="Q3521" s="106" t="s">
        <v>6309</v>
      </c>
      <c r="R3521" s="108" t="s">
        <v>5297</v>
      </c>
      <c r="S3521" s="101" t="s">
        <v>107</v>
      </c>
      <c r="T3521" s="33" t="s">
        <v>25</v>
      </c>
      <c r="U3521" s="33" t="s">
        <v>25</v>
      </c>
      <c r="V3521" s="34" t="s">
        <v>25</v>
      </c>
      <c r="W3521" s="58" t="s">
        <v>24</v>
      </c>
      <c r="X3521" s="58">
        <v>44927</v>
      </c>
      <c r="Y3521" s="58">
        <v>44927</v>
      </c>
      <c r="Z3521" s="93" t="s">
        <v>25</v>
      </c>
    </row>
    <row r="3522" spans="1:26" s="5" customFormat="1" ht="27" customHeight="1" x14ac:dyDescent="0.25">
      <c r="A3522" s="99">
        <f t="shared" ref="A3522:A3585" si="225">COUNTIF(O:O,O3522)</f>
        <v>1</v>
      </c>
      <c r="B3522" s="97">
        <f t="array" aca="1" ref="B3522" ca="1">IF(AND(MAX(IF(O3521:O4520=O3522,X3521:X4520))=X3522,Y3522&lt;=B$1),P3522,"-")</f>
        <v>2461990103000</v>
      </c>
      <c r="C3522" s="4">
        <v>2</v>
      </c>
      <c r="D3522" s="4">
        <v>4</v>
      </c>
      <c r="E3522" s="4">
        <v>6</v>
      </c>
      <c r="F3522" s="4">
        <v>1</v>
      </c>
      <c r="G3522" s="4">
        <v>99</v>
      </c>
      <c r="H3522" s="4">
        <v>0</v>
      </c>
      <c r="I3522" s="4">
        <v>1</v>
      </c>
      <c r="J3522" s="4">
        <v>3</v>
      </c>
      <c r="K3522" s="4">
        <v>0</v>
      </c>
      <c r="L3522" s="4" t="s">
        <v>6312</v>
      </c>
      <c r="M3522" s="4" t="str">
        <f t="shared" si="222"/>
        <v>NIVEL-8</v>
      </c>
      <c r="N3522" s="4" t="str">
        <f t="shared" si="223"/>
        <v>2461990100000</v>
      </c>
      <c r="O3522" s="55" t="str">
        <f t="shared" si="224"/>
        <v>2461990103000</v>
      </c>
      <c r="P3522" s="105">
        <v>2461990103000</v>
      </c>
      <c r="Q3522" s="106" t="s">
        <v>6309</v>
      </c>
      <c r="R3522" s="108" t="s">
        <v>3987</v>
      </c>
      <c r="S3522" s="101" t="s">
        <v>107</v>
      </c>
      <c r="T3522" s="33" t="s">
        <v>25</v>
      </c>
      <c r="U3522" s="33" t="s">
        <v>25</v>
      </c>
      <c r="V3522" s="34" t="s">
        <v>25</v>
      </c>
      <c r="W3522" s="58" t="s">
        <v>24</v>
      </c>
      <c r="X3522" s="58">
        <v>44927</v>
      </c>
      <c r="Y3522" s="58">
        <v>44927</v>
      </c>
      <c r="Z3522" s="93" t="s">
        <v>25</v>
      </c>
    </row>
    <row r="3523" spans="1:26" s="5" customFormat="1" ht="27" customHeight="1" x14ac:dyDescent="0.25">
      <c r="A3523" s="99">
        <f t="shared" si="225"/>
        <v>1</v>
      </c>
      <c r="B3523" s="97">
        <f t="array" aca="1" ref="B3523" ca="1">IF(AND(MAX(IF(O3522:O4521=O3523,X3522:X4521))=X3523,Y3523&lt;=B$1),P3523,"-")</f>
        <v>2461990104000</v>
      </c>
      <c r="C3523" s="4">
        <v>2</v>
      </c>
      <c r="D3523" s="4">
        <v>4</v>
      </c>
      <c r="E3523" s="4">
        <v>6</v>
      </c>
      <c r="F3523" s="4">
        <v>1</v>
      </c>
      <c r="G3523" s="4">
        <v>99</v>
      </c>
      <c r="H3523" s="4">
        <v>0</v>
      </c>
      <c r="I3523" s="4">
        <v>1</v>
      </c>
      <c r="J3523" s="4">
        <v>4</v>
      </c>
      <c r="K3523" s="4">
        <v>0</v>
      </c>
      <c r="L3523" s="4" t="s">
        <v>6312</v>
      </c>
      <c r="M3523" s="4" t="str">
        <f t="shared" si="222"/>
        <v>NIVEL-8</v>
      </c>
      <c r="N3523" s="4" t="str">
        <f t="shared" si="223"/>
        <v>2461990100000</v>
      </c>
      <c r="O3523" s="55" t="str">
        <f t="shared" si="224"/>
        <v>2461990104000</v>
      </c>
      <c r="P3523" s="105">
        <v>2461990104000</v>
      </c>
      <c r="Q3523" s="106" t="s">
        <v>6309</v>
      </c>
      <c r="R3523" s="108" t="s">
        <v>3989</v>
      </c>
      <c r="S3523" s="101" t="s">
        <v>107</v>
      </c>
      <c r="T3523" s="33" t="s">
        <v>25</v>
      </c>
      <c r="U3523" s="33" t="s">
        <v>25</v>
      </c>
      <c r="V3523" s="34" t="s">
        <v>25</v>
      </c>
      <c r="W3523" s="58" t="s">
        <v>24</v>
      </c>
      <c r="X3523" s="58">
        <v>44927</v>
      </c>
      <c r="Y3523" s="58">
        <v>44927</v>
      </c>
      <c r="Z3523" s="93" t="s">
        <v>25</v>
      </c>
    </row>
    <row r="3524" spans="1:26" s="5" customFormat="1" ht="27" customHeight="1" x14ac:dyDescent="0.25">
      <c r="A3524" s="99">
        <f t="shared" si="225"/>
        <v>1</v>
      </c>
      <c r="B3524" s="97">
        <f t="array" aca="1" ref="B3524" ca="1">IF(AND(MAX(IF(O3523:O4522=O3524,X3523:X4522))=X3524,Y3524&lt;=B$1),P3524,"-")</f>
        <v>2461990105000</v>
      </c>
      <c r="C3524" s="4">
        <v>2</v>
      </c>
      <c r="D3524" s="4">
        <v>4</v>
      </c>
      <c r="E3524" s="4">
        <v>6</v>
      </c>
      <c r="F3524" s="4">
        <v>1</v>
      </c>
      <c r="G3524" s="4">
        <v>99</v>
      </c>
      <c r="H3524" s="4">
        <v>0</v>
      </c>
      <c r="I3524" s="4">
        <v>1</v>
      </c>
      <c r="J3524" s="4">
        <v>5</v>
      </c>
      <c r="K3524" s="4">
        <v>0</v>
      </c>
      <c r="L3524" s="4" t="s">
        <v>6312</v>
      </c>
      <c r="M3524" s="4" t="str">
        <f t="shared" ref="M3524:M3587" si="226">IF(K3524&lt;&gt;0,"NIVEL-9",
IF(J3524&lt;&gt;0,"NIVEL-8",
IF(I3524&lt;&gt;0,"NIVEL-7",
IF(H3524&lt;&gt;0,"NIVEL-6",
IF(G3524&lt;&gt;0,"NIVEL-5",
IF(F3524&lt;&gt;0,"NIVEL-4",
IF(E3524&lt;&gt;0,"NIVEL-3",
IF(D3524&lt;&gt;0,"NIVEL-2",
"NIVEL-1"))))))))</f>
        <v>NIVEL-8</v>
      </c>
      <c r="N3524" s="4" t="str">
        <f t="shared" ref="N3524:N3587" si="227">IF(K3524&lt;&gt;0,LEFT(P3524,10)&amp;"000",
IF(J3524&lt;&gt;0,LEFT(P3524,8)&amp;"00000",
IF(I3524&lt;&gt;0,LEFT(P3524,7)&amp;"000000",
IF(H3524&lt;&gt;0,LEFT(P3524,6)&amp;"0000000",
IF(G3524&lt;&gt;0,LEFT(P3524,4)&amp;"000000000",
IF(F3524&lt;&gt;0,LEFT(P3524,3)&amp;"0000000000",
IF(E3524&lt;&gt;0,LEFT(P3524,2)&amp;"00000000000",
IF(D3524&lt;&gt;0,LEFT(P3524,1)&amp;"000000000000",
"-"))))))))</f>
        <v>2461990100000</v>
      </c>
      <c r="O3524" s="55" t="str">
        <f t="shared" si="224"/>
        <v>2461990105000</v>
      </c>
      <c r="P3524" s="105">
        <v>2461990105000</v>
      </c>
      <c r="Q3524" s="106" t="s">
        <v>6309</v>
      </c>
      <c r="R3524" s="108" t="s">
        <v>3991</v>
      </c>
      <c r="S3524" s="101" t="s">
        <v>107</v>
      </c>
      <c r="T3524" s="33" t="s">
        <v>25</v>
      </c>
      <c r="U3524" s="33" t="s">
        <v>25</v>
      </c>
      <c r="V3524" s="34" t="s">
        <v>25</v>
      </c>
      <c r="W3524" s="58" t="s">
        <v>24</v>
      </c>
      <c r="X3524" s="58">
        <v>44927</v>
      </c>
      <c r="Y3524" s="58">
        <v>44927</v>
      </c>
      <c r="Z3524" s="93" t="s">
        <v>25</v>
      </c>
    </row>
    <row r="3525" spans="1:26" s="5" customFormat="1" ht="27" customHeight="1" x14ac:dyDescent="0.25">
      <c r="A3525" s="99">
        <f t="shared" si="225"/>
        <v>1</v>
      </c>
      <c r="B3525" s="97">
        <f t="array" aca="1" ref="B3525" ca="1">IF(AND(MAX(IF(O3524:O4523=O3525,X3524:X4523))=X3525,Y3525&lt;=B$1),P3525,"-")</f>
        <v>2461990106000</v>
      </c>
      <c r="C3525" s="4">
        <v>2</v>
      </c>
      <c r="D3525" s="4">
        <v>4</v>
      </c>
      <c r="E3525" s="4">
        <v>6</v>
      </c>
      <c r="F3525" s="4">
        <v>1</v>
      </c>
      <c r="G3525" s="4">
        <v>99</v>
      </c>
      <c r="H3525" s="4">
        <v>0</v>
      </c>
      <c r="I3525" s="4">
        <v>1</v>
      </c>
      <c r="J3525" s="4">
        <v>6</v>
      </c>
      <c r="K3525" s="4">
        <v>0</v>
      </c>
      <c r="L3525" s="4" t="s">
        <v>6312</v>
      </c>
      <c r="M3525" s="4" t="str">
        <f t="shared" si="226"/>
        <v>NIVEL-8</v>
      </c>
      <c r="N3525" s="4" t="str">
        <f t="shared" si="227"/>
        <v>2461990100000</v>
      </c>
      <c r="O3525" s="55" t="str">
        <f t="shared" si="224"/>
        <v>2461990106000</v>
      </c>
      <c r="P3525" s="105">
        <v>2461990106000</v>
      </c>
      <c r="Q3525" s="106" t="s">
        <v>6309</v>
      </c>
      <c r="R3525" s="108" t="s">
        <v>3993</v>
      </c>
      <c r="S3525" s="101" t="s">
        <v>107</v>
      </c>
      <c r="T3525" s="33" t="s">
        <v>25</v>
      </c>
      <c r="U3525" s="33" t="s">
        <v>25</v>
      </c>
      <c r="V3525" s="34" t="s">
        <v>25</v>
      </c>
      <c r="W3525" s="58" t="s">
        <v>24</v>
      </c>
      <c r="X3525" s="58">
        <v>44927</v>
      </c>
      <c r="Y3525" s="58">
        <v>44927</v>
      </c>
      <c r="Z3525" s="93" t="s">
        <v>25</v>
      </c>
    </row>
    <row r="3526" spans="1:26" s="5" customFormat="1" ht="27" customHeight="1" x14ac:dyDescent="0.25">
      <c r="A3526" s="99">
        <f t="shared" si="225"/>
        <v>1</v>
      </c>
      <c r="B3526" s="97">
        <f t="array" aca="1" ref="B3526" ca="1">IF(AND(MAX(IF(O3525:O4524=O3526,X3525:X4524))=X3526,Y3526&lt;=B$1),P3526,"-")</f>
        <v>2461990107000</v>
      </c>
      <c r="C3526" s="4">
        <v>2</v>
      </c>
      <c r="D3526" s="4">
        <v>4</v>
      </c>
      <c r="E3526" s="4">
        <v>6</v>
      </c>
      <c r="F3526" s="4">
        <v>1</v>
      </c>
      <c r="G3526" s="4">
        <v>99</v>
      </c>
      <c r="H3526" s="4">
        <v>0</v>
      </c>
      <c r="I3526" s="4">
        <v>1</v>
      </c>
      <c r="J3526" s="4">
        <v>7</v>
      </c>
      <c r="K3526" s="4">
        <v>0</v>
      </c>
      <c r="L3526" s="4" t="s">
        <v>6312</v>
      </c>
      <c r="M3526" s="4" t="str">
        <f t="shared" si="226"/>
        <v>NIVEL-8</v>
      </c>
      <c r="N3526" s="4" t="str">
        <f t="shared" si="227"/>
        <v>2461990100000</v>
      </c>
      <c r="O3526" s="55" t="str">
        <f t="shared" si="224"/>
        <v>2461990107000</v>
      </c>
      <c r="P3526" s="105">
        <v>2461990107000</v>
      </c>
      <c r="Q3526" s="106" t="s">
        <v>6309</v>
      </c>
      <c r="R3526" s="108" t="s">
        <v>3995</v>
      </c>
      <c r="S3526" s="101" t="s">
        <v>107</v>
      </c>
      <c r="T3526" s="33" t="s">
        <v>25</v>
      </c>
      <c r="U3526" s="33" t="s">
        <v>25</v>
      </c>
      <c r="V3526" s="34" t="s">
        <v>25</v>
      </c>
      <c r="W3526" s="58" t="s">
        <v>24</v>
      </c>
      <c r="X3526" s="58">
        <v>44927</v>
      </c>
      <c r="Y3526" s="58">
        <v>44927</v>
      </c>
      <c r="Z3526" s="93" t="s">
        <v>25</v>
      </c>
    </row>
    <row r="3527" spans="1:26" s="5" customFormat="1" ht="27" customHeight="1" x14ac:dyDescent="0.25">
      <c r="A3527" s="99">
        <f t="shared" si="225"/>
        <v>1</v>
      </c>
      <c r="B3527" s="97">
        <f t="array" aca="1" ref="B3527" ca="1">IF(AND(MAX(IF(O3526:O4525=O3527,X3526:X4525))=X3527,Y3527&lt;=B$1),P3527,"-")</f>
        <v>2461990108000</v>
      </c>
      <c r="C3527" s="4">
        <v>2</v>
      </c>
      <c r="D3527" s="4">
        <v>4</v>
      </c>
      <c r="E3527" s="4">
        <v>6</v>
      </c>
      <c r="F3527" s="4">
        <v>1</v>
      </c>
      <c r="G3527" s="4">
        <v>99</v>
      </c>
      <c r="H3527" s="4">
        <v>0</v>
      </c>
      <c r="I3527" s="4">
        <v>1</v>
      </c>
      <c r="J3527" s="4">
        <v>8</v>
      </c>
      <c r="K3527" s="4">
        <v>0</v>
      </c>
      <c r="L3527" s="4" t="s">
        <v>6312</v>
      </c>
      <c r="M3527" s="4" t="str">
        <f t="shared" si="226"/>
        <v>NIVEL-8</v>
      </c>
      <c r="N3527" s="4" t="str">
        <f t="shared" si="227"/>
        <v>2461990100000</v>
      </c>
      <c r="O3527" s="55" t="str">
        <f t="shared" si="224"/>
        <v>2461990108000</v>
      </c>
      <c r="P3527" s="105">
        <v>2461990108000</v>
      </c>
      <c r="Q3527" s="106" t="s">
        <v>6309</v>
      </c>
      <c r="R3527" s="108" t="s">
        <v>3997</v>
      </c>
      <c r="S3527" s="101" t="s">
        <v>107</v>
      </c>
      <c r="T3527" s="33" t="s">
        <v>25</v>
      </c>
      <c r="U3527" s="33" t="s">
        <v>25</v>
      </c>
      <c r="V3527" s="34" t="s">
        <v>25</v>
      </c>
      <c r="W3527" s="58" t="s">
        <v>24</v>
      </c>
      <c r="X3527" s="58">
        <v>44927</v>
      </c>
      <c r="Y3527" s="58">
        <v>44927</v>
      </c>
      <c r="Z3527" s="93" t="s">
        <v>25</v>
      </c>
    </row>
    <row r="3528" spans="1:26" s="5" customFormat="1" ht="27" customHeight="1" x14ac:dyDescent="0.25">
      <c r="A3528" s="99">
        <f t="shared" si="225"/>
        <v>1</v>
      </c>
      <c r="B3528" s="97">
        <f t="array" aca="1" ref="B3528" ca="1">IF(AND(MAX(IF(O3527:O4526=O3528,X3527:X4526))=X3528,Y3528&lt;=B$1),P3528,"-")</f>
        <v>2461990109000</v>
      </c>
      <c r="C3528" s="4">
        <v>2</v>
      </c>
      <c r="D3528" s="4">
        <v>4</v>
      </c>
      <c r="E3528" s="4">
        <v>6</v>
      </c>
      <c r="F3528" s="4">
        <v>1</v>
      </c>
      <c r="G3528" s="4">
        <v>99</v>
      </c>
      <c r="H3528" s="4">
        <v>0</v>
      </c>
      <c r="I3528" s="4">
        <v>1</v>
      </c>
      <c r="J3528" s="4">
        <v>9</v>
      </c>
      <c r="K3528" s="4">
        <v>0</v>
      </c>
      <c r="L3528" s="4" t="s">
        <v>6312</v>
      </c>
      <c r="M3528" s="4" t="str">
        <f t="shared" si="226"/>
        <v>NIVEL-8</v>
      </c>
      <c r="N3528" s="4" t="str">
        <f t="shared" si="227"/>
        <v>2461990100000</v>
      </c>
      <c r="O3528" s="55" t="str">
        <f t="shared" si="224"/>
        <v>2461990109000</v>
      </c>
      <c r="P3528" s="105">
        <v>2461990109000</v>
      </c>
      <c r="Q3528" s="106" t="s">
        <v>6309</v>
      </c>
      <c r="R3528" s="108" t="s">
        <v>3999</v>
      </c>
      <c r="S3528" s="101" t="s">
        <v>107</v>
      </c>
      <c r="T3528" s="33" t="s">
        <v>25</v>
      </c>
      <c r="U3528" s="33" t="s">
        <v>25</v>
      </c>
      <c r="V3528" s="34" t="s">
        <v>25</v>
      </c>
      <c r="W3528" s="58" t="s">
        <v>24</v>
      </c>
      <c r="X3528" s="58">
        <v>44927</v>
      </c>
      <c r="Y3528" s="58">
        <v>44927</v>
      </c>
      <c r="Z3528" s="93" t="s">
        <v>25</v>
      </c>
    </row>
    <row r="3529" spans="1:26" s="5" customFormat="1" ht="27" customHeight="1" x14ac:dyDescent="0.25">
      <c r="A3529" s="99">
        <f t="shared" si="225"/>
        <v>1</v>
      </c>
      <c r="B3529" s="97">
        <f t="array" aca="1" ref="B3529" ca="1">IF(AND(MAX(IF(O3528:O4527=O3529,X3528:X4527))=X3529,Y3529&lt;=B$1),P3529,"-")</f>
        <v>2461990110000</v>
      </c>
      <c r="C3529" s="4">
        <v>2</v>
      </c>
      <c r="D3529" s="4">
        <v>4</v>
      </c>
      <c r="E3529" s="4">
        <v>6</v>
      </c>
      <c r="F3529" s="4">
        <v>1</v>
      </c>
      <c r="G3529" s="4">
        <v>99</v>
      </c>
      <c r="H3529" s="4">
        <v>0</v>
      </c>
      <c r="I3529" s="4">
        <v>1</v>
      </c>
      <c r="J3529" s="4">
        <v>10</v>
      </c>
      <c r="K3529" s="4">
        <v>0</v>
      </c>
      <c r="L3529" s="4" t="s">
        <v>6312</v>
      </c>
      <c r="M3529" s="4" t="str">
        <f t="shared" si="226"/>
        <v>NIVEL-8</v>
      </c>
      <c r="N3529" s="4" t="str">
        <f t="shared" si="227"/>
        <v>2461990100000</v>
      </c>
      <c r="O3529" s="55" t="str">
        <f t="shared" si="224"/>
        <v>2461990110000</v>
      </c>
      <c r="P3529" s="105">
        <v>2461990110000</v>
      </c>
      <c r="Q3529" s="106" t="s">
        <v>6309</v>
      </c>
      <c r="R3529" s="108" t="s">
        <v>4001</v>
      </c>
      <c r="S3529" s="101" t="s">
        <v>107</v>
      </c>
      <c r="T3529" s="33" t="s">
        <v>25</v>
      </c>
      <c r="U3529" s="33" t="s">
        <v>25</v>
      </c>
      <c r="V3529" s="34" t="s">
        <v>25</v>
      </c>
      <c r="W3529" s="58" t="s">
        <v>24</v>
      </c>
      <c r="X3529" s="58">
        <v>44927</v>
      </c>
      <c r="Y3529" s="58">
        <v>44927</v>
      </c>
      <c r="Z3529" s="93" t="s">
        <v>25</v>
      </c>
    </row>
    <row r="3530" spans="1:26" s="5" customFormat="1" ht="27" customHeight="1" x14ac:dyDescent="0.25">
      <c r="A3530" s="99">
        <f t="shared" si="225"/>
        <v>1</v>
      </c>
      <c r="B3530" s="97">
        <f t="array" aca="1" ref="B3530" ca="1">IF(AND(MAX(IF(O3529:O4528=O3530,X3529:X4528))=X3530,Y3530&lt;=B$1),P3530,"-")</f>
        <v>2461990111000</v>
      </c>
      <c r="C3530" s="4">
        <v>2</v>
      </c>
      <c r="D3530" s="4">
        <v>4</v>
      </c>
      <c r="E3530" s="4">
        <v>6</v>
      </c>
      <c r="F3530" s="4">
        <v>1</v>
      </c>
      <c r="G3530" s="4">
        <v>99</v>
      </c>
      <c r="H3530" s="4">
        <v>0</v>
      </c>
      <c r="I3530" s="4">
        <v>1</v>
      </c>
      <c r="J3530" s="4">
        <v>11</v>
      </c>
      <c r="K3530" s="4">
        <v>0</v>
      </c>
      <c r="L3530" s="4" t="s">
        <v>6312</v>
      </c>
      <c r="M3530" s="4" t="str">
        <f t="shared" si="226"/>
        <v>NIVEL-8</v>
      </c>
      <c r="N3530" s="4" t="str">
        <f t="shared" si="227"/>
        <v>2461990100000</v>
      </c>
      <c r="O3530" s="55" t="str">
        <f t="shared" si="224"/>
        <v>2461990111000</v>
      </c>
      <c r="P3530" s="105">
        <v>2461990111000</v>
      </c>
      <c r="Q3530" s="106" t="s">
        <v>6309</v>
      </c>
      <c r="R3530" s="108" t="s">
        <v>4003</v>
      </c>
      <c r="S3530" s="101" t="s">
        <v>107</v>
      </c>
      <c r="T3530" s="33" t="s">
        <v>25</v>
      </c>
      <c r="U3530" s="33" t="s">
        <v>25</v>
      </c>
      <c r="V3530" s="34" t="s">
        <v>25</v>
      </c>
      <c r="W3530" s="58" t="s">
        <v>24</v>
      </c>
      <c r="X3530" s="58">
        <v>44927</v>
      </c>
      <c r="Y3530" s="58">
        <v>44927</v>
      </c>
      <c r="Z3530" s="93" t="s">
        <v>25</v>
      </c>
    </row>
    <row r="3531" spans="1:26" s="5" customFormat="1" ht="27" customHeight="1" x14ac:dyDescent="0.25">
      <c r="A3531" s="99">
        <f t="shared" si="225"/>
        <v>1</v>
      </c>
      <c r="B3531" s="97">
        <f t="array" aca="1" ref="B3531" ca="1">IF(AND(MAX(IF(O3530:O4529=O3531,X3530:X4529))=X3531,Y3531&lt;=B$1),P3531,"-")</f>
        <v>2461990112000</v>
      </c>
      <c r="C3531" s="4">
        <v>2</v>
      </c>
      <c r="D3531" s="4">
        <v>4</v>
      </c>
      <c r="E3531" s="4">
        <v>6</v>
      </c>
      <c r="F3531" s="4">
        <v>1</v>
      </c>
      <c r="G3531" s="4">
        <v>99</v>
      </c>
      <c r="H3531" s="4">
        <v>0</v>
      </c>
      <c r="I3531" s="4">
        <v>1</v>
      </c>
      <c r="J3531" s="4">
        <v>12</v>
      </c>
      <c r="K3531" s="4">
        <v>0</v>
      </c>
      <c r="L3531" s="4" t="s">
        <v>6312</v>
      </c>
      <c r="M3531" s="4" t="str">
        <f t="shared" si="226"/>
        <v>NIVEL-8</v>
      </c>
      <c r="N3531" s="4" t="str">
        <f t="shared" si="227"/>
        <v>2461990100000</v>
      </c>
      <c r="O3531" s="55" t="str">
        <f t="shared" si="224"/>
        <v>2461990112000</v>
      </c>
      <c r="P3531" s="105">
        <v>2461990112000</v>
      </c>
      <c r="Q3531" s="106" t="s">
        <v>6309</v>
      </c>
      <c r="R3531" s="108" t="s">
        <v>4005</v>
      </c>
      <c r="S3531" s="101" t="s">
        <v>107</v>
      </c>
      <c r="T3531" s="33" t="s">
        <v>25</v>
      </c>
      <c r="U3531" s="33" t="s">
        <v>25</v>
      </c>
      <c r="V3531" s="34" t="s">
        <v>25</v>
      </c>
      <c r="W3531" s="58" t="s">
        <v>24</v>
      </c>
      <c r="X3531" s="58">
        <v>44927</v>
      </c>
      <c r="Y3531" s="58">
        <v>44927</v>
      </c>
      <c r="Z3531" s="93" t="s">
        <v>25</v>
      </c>
    </row>
    <row r="3532" spans="1:26" s="5" customFormat="1" ht="27" customHeight="1" x14ac:dyDescent="0.25">
      <c r="A3532" s="99">
        <f t="shared" si="225"/>
        <v>1</v>
      </c>
      <c r="B3532" s="97">
        <f t="array" aca="1" ref="B3532" ca="1">IF(AND(MAX(IF(O3531:O4530=O3532,X3531:X4530))=X3532,Y3532&lt;=B$1),P3532,"-")</f>
        <v>2461990113000</v>
      </c>
      <c r="C3532" s="4">
        <v>2</v>
      </c>
      <c r="D3532" s="4">
        <v>4</v>
      </c>
      <c r="E3532" s="4">
        <v>6</v>
      </c>
      <c r="F3532" s="4">
        <v>1</v>
      </c>
      <c r="G3532" s="4">
        <v>99</v>
      </c>
      <c r="H3532" s="4">
        <v>0</v>
      </c>
      <c r="I3532" s="4">
        <v>1</v>
      </c>
      <c r="J3532" s="4">
        <v>13</v>
      </c>
      <c r="K3532" s="4">
        <v>0</v>
      </c>
      <c r="L3532" s="4" t="s">
        <v>6312</v>
      </c>
      <c r="M3532" s="4" t="str">
        <f t="shared" si="226"/>
        <v>NIVEL-8</v>
      </c>
      <c r="N3532" s="4" t="str">
        <f t="shared" si="227"/>
        <v>2461990100000</v>
      </c>
      <c r="O3532" s="55" t="str">
        <f t="shared" si="224"/>
        <v>2461990113000</v>
      </c>
      <c r="P3532" s="105">
        <v>2461990113000</v>
      </c>
      <c r="Q3532" s="106" t="s">
        <v>6309</v>
      </c>
      <c r="R3532" s="108" t="s">
        <v>4007</v>
      </c>
      <c r="S3532" s="101" t="s">
        <v>107</v>
      </c>
      <c r="T3532" s="33" t="s">
        <v>25</v>
      </c>
      <c r="U3532" s="33" t="s">
        <v>25</v>
      </c>
      <c r="V3532" s="34" t="s">
        <v>25</v>
      </c>
      <c r="W3532" s="58" t="s">
        <v>24</v>
      </c>
      <c r="X3532" s="58">
        <v>44927</v>
      </c>
      <c r="Y3532" s="58">
        <v>44927</v>
      </c>
      <c r="Z3532" s="93" t="s">
        <v>25</v>
      </c>
    </row>
    <row r="3533" spans="1:26" s="5" customFormat="1" ht="27" customHeight="1" x14ac:dyDescent="0.25">
      <c r="A3533" s="99">
        <f t="shared" si="225"/>
        <v>1</v>
      </c>
      <c r="B3533" s="97">
        <f t="array" aca="1" ref="B3533" ca="1">IF(AND(MAX(IF(O3532:O4531=O3533,X3532:X4531))=X3533,Y3533&lt;=B$1),P3533,"-")</f>
        <v>2461990114000</v>
      </c>
      <c r="C3533" s="4">
        <v>2</v>
      </c>
      <c r="D3533" s="4">
        <v>4</v>
      </c>
      <c r="E3533" s="4">
        <v>6</v>
      </c>
      <c r="F3533" s="4">
        <v>1</v>
      </c>
      <c r="G3533" s="4">
        <v>99</v>
      </c>
      <c r="H3533" s="4">
        <v>0</v>
      </c>
      <c r="I3533" s="4">
        <v>1</v>
      </c>
      <c r="J3533" s="4">
        <v>14</v>
      </c>
      <c r="K3533" s="4">
        <v>0</v>
      </c>
      <c r="L3533" s="4" t="s">
        <v>6312</v>
      </c>
      <c r="M3533" s="4" t="str">
        <f t="shared" si="226"/>
        <v>NIVEL-8</v>
      </c>
      <c r="N3533" s="4" t="str">
        <f t="shared" si="227"/>
        <v>2461990100000</v>
      </c>
      <c r="O3533" s="55" t="str">
        <f t="shared" si="224"/>
        <v>2461990114000</v>
      </c>
      <c r="P3533" s="105">
        <v>2461990114000</v>
      </c>
      <c r="Q3533" s="106" t="s">
        <v>6309</v>
      </c>
      <c r="R3533" s="108" t="s">
        <v>4009</v>
      </c>
      <c r="S3533" s="101" t="s">
        <v>107</v>
      </c>
      <c r="T3533" s="33" t="s">
        <v>25</v>
      </c>
      <c r="U3533" s="33" t="s">
        <v>25</v>
      </c>
      <c r="V3533" s="34" t="s">
        <v>25</v>
      </c>
      <c r="W3533" s="58" t="s">
        <v>24</v>
      </c>
      <c r="X3533" s="58">
        <v>44927</v>
      </c>
      <c r="Y3533" s="58">
        <v>44927</v>
      </c>
      <c r="Z3533" s="93" t="s">
        <v>25</v>
      </c>
    </row>
    <row r="3534" spans="1:26" s="5" customFormat="1" ht="27" customHeight="1" x14ac:dyDescent="0.25">
      <c r="A3534" s="99">
        <f t="shared" si="225"/>
        <v>1</v>
      </c>
      <c r="B3534" s="97">
        <f t="array" aca="1" ref="B3534" ca="1">IF(AND(MAX(IF(O3533:O4532=O3534,X3533:X4532))=X3534,Y3534&lt;=B$1),P3534,"-")</f>
        <v>2461990115000</v>
      </c>
      <c r="C3534" s="4">
        <v>2</v>
      </c>
      <c r="D3534" s="4">
        <v>4</v>
      </c>
      <c r="E3534" s="4">
        <v>6</v>
      </c>
      <c r="F3534" s="4">
        <v>1</v>
      </c>
      <c r="G3534" s="4">
        <v>99</v>
      </c>
      <c r="H3534" s="4">
        <v>0</v>
      </c>
      <c r="I3534" s="4">
        <v>1</v>
      </c>
      <c r="J3534" s="4">
        <v>15</v>
      </c>
      <c r="K3534" s="4">
        <v>0</v>
      </c>
      <c r="L3534" s="4" t="s">
        <v>6312</v>
      </c>
      <c r="M3534" s="4" t="str">
        <f t="shared" si="226"/>
        <v>NIVEL-8</v>
      </c>
      <c r="N3534" s="4" t="str">
        <f t="shared" si="227"/>
        <v>2461990100000</v>
      </c>
      <c r="O3534" s="55" t="str">
        <f t="shared" si="224"/>
        <v>2461990115000</v>
      </c>
      <c r="P3534" s="105">
        <v>2461990115000</v>
      </c>
      <c r="Q3534" s="106" t="s">
        <v>6309</v>
      </c>
      <c r="R3534" s="108" t="s">
        <v>4011</v>
      </c>
      <c r="S3534" s="101" t="s">
        <v>107</v>
      </c>
      <c r="T3534" s="33" t="s">
        <v>25</v>
      </c>
      <c r="U3534" s="33" t="s">
        <v>25</v>
      </c>
      <c r="V3534" s="34" t="s">
        <v>25</v>
      </c>
      <c r="W3534" s="58" t="s">
        <v>24</v>
      </c>
      <c r="X3534" s="58">
        <v>44927</v>
      </c>
      <c r="Y3534" s="58">
        <v>44927</v>
      </c>
      <c r="Z3534" s="93" t="s">
        <v>25</v>
      </c>
    </row>
    <row r="3535" spans="1:26" s="5" customFormat="1" ht="27" customHeight="1" x14ac:dyDescent="0.25">
      <c r="A3535" s="99">
        <f t="shared" si="225"/>
        <v>1</v>
      </c>
      <c r="B3535" s="97">
        <f t="array" aca="1" ref="B3535" ca="1">IF(AND(MAX(IF(O3534:O4533=O3535,X3534:X4533))=X3535,Y3535&lt;=B$1),P3535,"-")</f>
        <v>2461990116000</v>
      </c>
      <c r="C3535" s="4">
        <v>2</v>
      </c>
      <c r="D3535" s="4">
        <v>4</v>
      </c>
      <c r="E3535" s="4">
        <v>6</v>
      </c>
      <c r="F3535" s="4">
        <v>1</v>
      </c>
      <c r="G3535" s="4">
        <v>99</v>
      </c>
      <c r="H3535" s="4">
        <v>0</v>
      </c>
      <c r="I3535" s="4">
        <v>1</v>
      </c>
      <c r="J3535" s="4">
        <v>16</v>
      </c>
      <c r="K3535" s="4">
        <v>0</v>
      </c>
      <c r="L3535" s="4" t="s">
        <v>6312</v>
      </c>
      <c r="M3535" s="4" t="str">
        <f t="shared" si="226"/>
        <v>NIVEL-8</v>
      </c>
      <c r="N3535" s="4" t="str">
        <f t="shared" si="227"/>
        <v>2461990100000</v>
      </c>
      <c r="O3535" s="55" t="str">
        <f t="shared" ref="O3535:O3598" si="228">CONCATENATE(P3535)</f>
        <v>2461990116000</v>
      </c>
      <c r="P3535" s="105">
        <v>2461990116000</v>
      </c>
      <c r="Q3535" s="106" t="s">
        <v>6309</v>
      </c>
      <c r="R3535" s="108" t="s">
        <v>4013</v>
      </c>
      <c r="S3535" s="101" t="s">
        <v>107</v>
      </c>
      <c r="T3535" s="33" t="s">
        <v>25</v>
      </c>
      <c r="U3535" s="33" t="s">
        <v>25</v>
      </c>
      <c r="V3535" s="34" t="s">
        <v>25</v>
      </c>
      <c r="W3535" s="58" t="s">
        <v>24</v>
      </c>
      <c r="X3535" s="58">
        <v>44927</v>
      </c>
      <c r="Y3535" s="58">
        <v>44927</v>
      </c>
      <c r="Z3535" s="93" t="s">
        <v>25</v>
      </c>
    </row>
    <row r="3536" spans="1:26" s="5" customFormat="1" ht="27" customHeight="1" x14ac:dyDescent="0.25">
      <c r="A3536" s="99">
        <f t="shared" si="225"/>
        <v>1</v>
      </c>
      <c r="B3536" s="97">
        <f t="array" aca="1" ref="B3536" ca="1">IF(AND(MAX(IF(O3535:O4534=O3536,X3535:X4534))=X3536,Y3536&lt;=B$1),P3536,"-")</f>
        <v>2461990117000</v>
      </c>
      <c r="C3536" s="4">
        <v>2</v>
      </c>
      <c r="D3536" s="4">
        <v>4</v>
      </c>
      <c r="E3536" s="4">
        <v>6</v>
      </c>
      <c r="F3536" s="4">
        <v>1</v>
      </c>
      <c r="G3536" s="4">
        <v>99</v>
      </c>
      <c r="H3536" s="4">
        <v>0</v>
      </c>
      <c r="I3536" s="4">
        <v>1</v>
      </c>
      <c r="J3536" s="4">
        <v>17</v>
      </c>
      <c r="K3536" s="4">
        <v>0</v>
      </c>
      <c r="L3536" s="4" t="s">
        <v>6312</v>
      </c>
      <c r="M3536" s="4" t="str">
        <f t="shared" si="226"/>
        <v>NIVEL-8</v>
      </c>
      <c r="N3536" s="4" t="str">
        <f t="shared" si="227"/>
        <v>2461990100000</v>
      </c>
      <c r="O3536" s="55" t="str">
        <f t="shared" si="228"/>
        <v>2461990117000</v>
      </c>
      <c r="P3536" s="105">
        <v>2461990117000</v>
      </c>
      <c r="Q3536" s="106" t="s">
        <v>6309</v>
      </c>
      <c r="R3536" s="108" t="s">
        <v>4017</v>
      </c>
      <c r="S3536" s="101" t="s">
        <v>107</v>
      </c>
      <c r="T3536" s="33" t="s">
        <v>25</v>
      </c>
      <c r="U3536" s="33" t="s">
        <v>25</v>
      </c>
      <c r="V3536" s="34" t="s">
        <v>25</v>
      </c>
      <c r="W3536" s="58" t="s">
        <v>24</v>
      </c>
      <c r="X3536" s="58">
        <v>44927</v>
      </c>
      <c r="Y3536" s="58">
        <v>44927</v>
      </c>
      <c r="Z3536" s="93" t="s">
        <v>25</v>
      </c>
    </row>
    <row r="3537" spans="1:26" s="5" customFormat="1" ht="27" customHeight="1" x14ac:dyDescent="0.25">
      <c r="A3537" s="99">
        <f t="shared" si="225"/>
        <v>1</v>
      </c>
      <c r="B3537" s="97">
        <f t="array" aca="1" ref="B3537" ca="1">IF(AND(MAX(IF(O3536:O4535=O3537,X3536:X4535))=X3537,Y3537&lt;=B$1),P3537,"-")</f>
        <v>2461990118000</v>
      </c>
      <c r="C3537" s="4">
        <v>2</v>
      </c>
      <c r="D3537" s="4">
        <v>4</v>
      </c>
      <c r="E3537" s="4">
        <v>6</v>
      </c>
      <c r="F3537" s="4">
        <v>1</v>
      </c>
      <c r="G3537" s="4">
        <v>99</v>
      </c>
      <c r="H3537" s="4">
        <v>0</v>
      </c>
      <c r="I3537" s="4">
        <v>1</v>
      </c>
      <c r="J3537" s="4">
        <v>18</v>
      </c>
      <c r="K3537" s="4">
        <v>0</v>
      </c>
      <c r="L3537" s="4" t="s">
        <v>6312</v>
      </c>
      <c r="M3537" s="4" t="str">
        <f t="shared" si="226"/>
        <v>NIVEL-8</v>
      </c>
      <c r="N3537" s="4" t="str">
        <f t="shared" si="227"/>
        <v>2461990100000</v>
      </c>
      <c r="O3537" s="55" t="str">
        <f t="shared" si="228"/>
        <v>2461990118000</v>
      </c>
      <c r="P3537" s="105">
        <v>2461990118000</v>
      </c>
      <c r="Q3537" s="106" t="s">
        <v>6309</v>
      </c>
      <c r="R3537" s="108" t="s">
        <v>4019</v>
      </c>
      <c r="S3537" s="101" t="s">
        <v>107</v>
      </c>
      <c r="T3537" s="33" t="s">
        <v>25</v>
      </c>
      <c r="U3537" s="33" t="s">
        <v>25</v>
      </c>
      <c r="V3537" s="34" t="s">
        <v>25</v>
      </c>
      <c r="W3537" s="58" t="s">
        <v>24</v>
      </c>
      <c r="X3537" s="58">
        <v>44927</v>
      </c>
      <c r="Y3537" s="58">
        <v>44927</v>
      </c>
      <c r="Z3537" s="93" t="s">
        <v>25</v>
      </c>
    </row>
    <row r="3538" spans="1:26" s="5" customFormat="1" ht="27" customHeight="1" x14ac:dyDescent="0.25">
      <c r="A3538" s="99">
        <f t="shared" si="225"/>
        <v>1</v>
      </c>
      <c r="B3538" s="97">
        <f t="array" aca="1" ref="B3538" ca="1">IF(AND(MAX(IF(O3537:O4536=O3538,X3537:X4536))=X3538,Y3538&lt;=B$1),P3538,"-")</f>
        <v>2461990119000</v>
      </c>
      <c r="C3538" s="4">
        <v>2</v>
      </c>
      <c r="D3538" s="4">
        <v>4</v>
      </c>
      <c r="E3538" s="4">
        <v>6</v>
      </c>
      <c r="F3538" s="4">
        <v>1</v>
      </c>
      <c r="G3538" s="4">
        <v>99</v>
      </c>
      <c r="H3538" s="4">
        <v>0</v>
      </c>
      <c r="I3538" s="4">
        <v>1</v>
      </c>
      <c r="J3538" s="4">
        <v>19</v>
      </c>
      <c r="K3538" s="4">
        <v>0</v>
      </c>
      <c r="L3538" s="4" t="s">
        <v>6312</v>
      </c>
      <c r="M3538" s="4" t="str">
        <f t="shared" si="226"/>
        <v>NIVEL-8</v>
      </c>
      <c r="N3538" s="4" t="str">
        <f t="shared" si="227"/>
        <v>2461990100000</v>
      </c>
      <c r="O3538" s="55" t="str">
        <f t="shared" si="228"/>
        <v>2461990119000</v>
      </c>
      <c r="P3538" s="105">
        <v>2461990119000</v>
      </c>
      <c r="Q3538" s="106" t="s">
        <v>6309</v>
      </c>
      <c r="R3538" s="108" t="s">
        <v>4021</v>
      </c>
      <c r="S3538" s="101" t="s">
        <v>107</v>
      </c>
      <c r="T3538" s="33" t="s">
        <v>25</v>
      </c>
      <c r="U3538" s="33" t="s">
        <v>25</v>
      </c>
      <c r="V3538" s="34" t="s">
        <v>25</v>
      </c>
      <c r="W3538" s="58" t="s">
        <v>24</v>
      </c>
      <c r="X3538" s="58">
        <v>44927</v>
      </c>
      <c r="Y3538" s="58">
        <v>44927</v>
      </c>
      <c r="Z3538" s="93" t="s">
        <v>25</v>
      </c>
    </row>
    <row r="3539" spans="1:26" s="5" customFormat="1" ht="27" customHeight="1" x14ac:dyDescent="0.25">
      <c r="A3539" s="99">
        <f t="shared" si="225"/>
        <v>1</v>
      </c>
      <c r="B3539" s="97">
        <f t="array" aca="1" ref="B3539" ca="1">IF(AND(MAX(IF(O3538:O4537=O3539,X3538:X4537))=X3539,Y3539&lt;=B$1),P3539,"-")</f>
        <v>2461990120000</v>
      </c>
      <c r="C3539" s="4">
        <v>2</v>
      </c>
      <c r="D3539" s="4">
        <v>4</v>
      </c>
      <c r="E3539" s="4">
        <v>6</v>
      </c>
      <c r="F3539" s="4">
        <v>1</v>
      </c>
      <c r="G3539" s="4">
        <v>99</v>
      </c>
      <c r="H3539" s="4">
        <v>0</v>
      </c>
      <c r="I3539" s="4">
        <v>1</v>
      </c>
      <c r="J3539" s="4">
        <v>20</v>
      </c>
      <c r="K3539" s="4">
        <v>0</v>
      </c>
      <c r="L3539" s="4" t="s">
        <v>6312</v>
      </c>
      <c r="M3539" s="4" t="str">
        <f t="shared" si="226"/>
        <v>NIVEL-8</v>
      </c>
      <c r="N3539" s="4" t="str">
        <f t="shared" si="227"/>
        <v>2461990100000</v>
      </c>
      <c r="O3539" s="55" t="str">
        <f t="shared" si="228"/>
        <v>2461990120000</v>
      </c>
      <c r="P3539" s="105">
        <v>2461990120000</v>
      </c>
      <c r="Q3539" s="106" t="s">
        <v>6309</v>
      </c>
      <c r="R3539" s="108" t="s">
        <v>4023</v>
      </c>
      <c r="S3539" s="101" t="s">
        <v>107</v>
      </c>
      <c r="T3539" s="33" t="s">
        <v>25</v>
      </c>
      <c r="U3539" s="33" t="s">
        <v>25</v>
      </c>
      <c r="V3539" s="34" t="s">
        <v>25</v>
      </c>
      <c r="W3539" s="58" t="s">
        <v>24</v>
      </c>
      <c r="X3539" s="58">
        <v>44927</v>
      </c>
      <c r="Y3539" s="58">
        <v>44927</v>
      </c>
      <c r="Z3539" s="93" t="s">
        <v>25</v>
      </c>
    </row>
    <row r="3540" spans="1:26" s="5" customFormat="1" ht="27" customHeight="1" x14ac:dyDescent="0.25">
      <c r="A3540" s="99">
        <f t="shared" si="225"/>
        <v>1</v>
      </c>
      <c r="B3540" s="97">
        <f t="array" aca="1" ref="B3540" ca="1">IF(AND(MAX(IF(O3539:O4538=O3540,X3539:X4538))=X3540,Y3540&lt;=B$1),P3540,"-")</f>
        <v>2461990121000</v>
      </c>
      <c r="C3540" s="4">
        <v>2</v>
      </c>
      <c r="D3540" s="4">
        <v>4</v>
      </c>
      <c r="E3540" s="4">
        <v>6</v>
      </c>
      <c r="F3540" s="4">
        <v>1</v>
      </c>
      <c r="G3540" s="4">
        <v>99</v>
      </c>
      <c r="H3540" s="4">
        <v>0</v>
      </c>
      <c r="I3540" s="4">
        <v>1</v>
      </c>
      <c r="J3540" s="4">
        <v>21</v>
      </c>
      <c r="K3540" s="4">
        <v>0</v>
      </c>
      <c r="L3540" s="4" t="s">
        <v>6312</v>
      </c>
      <c r="M3540" s="4" t="str">
        <f t="shared" si="226"/>
        <v>NIVEL-8</v>
      </c>
      <c r="N3540" s="4" t="str">
        <f t="shared" si="227"/>
        <v>2461990100000</v>
      </c>
      <c r="O3540" s="55" t="str">
        <f t="shared" si="228"/>
        <v>2461990121000</v>
      </c>
      <c r="P3540" s="105">
        <v>2461990121000</v>
      </c>
      <c r="Q3540" s="106" t="s">
        <v>6309</v>
      </c>
      <c r="R3540" s="108" t="s">
        <v>4025</v>
      </c>
      <c r="S3540" s="101" t="s">
        <v>107</v>
      </c>
      <c r="T3540" s="33" t="s">
        <v>25</v>
      </c>
      <c r="U3540" s="33" t="s">
        <v>25</v>
      </c>
      <c r="V3540" s="34" t="s">
        <v>25</v>
      </c>
      <c r="W3540" s="58" t="s">
        <v>24</v>
      </c>
      <c r="X3540" s="58">
        <v>44927</v>
      </c>
      <c r="Y3540" s="58">
        <v>44927</v>
      </c>
      <c r="Z3540" s="93" t="s">
        <v>25</v>
      </c>
    </row>
    <row r="3541" spans="1:26" s="5" customFormat="1" ht="27" customHeight="1" x14ac:dyDescent="0.25">
      <c r="A3541" s="99">
        <f t="shared" si="225"/>
        <v>1</v>
      </c>
      <c r="B3541" s="97">
        <f t="array" aca="1" ref="B3541" ca="1">IF(AND(MAX(IF(O3540:O4539=O3541,X3540:X4539))=X3541,Y3541&lt;=B$1),P3541,"-")</f>
        <v>2461990121001</v>
      </c>
      <c r="C3541" s="4">
        <v>2</v>
      </c>
      <c r="D3541" s="4">
        <v>4</v>
      </c>
      <c r="E3541" s="4">
        <v>6</v>
      </c>
      <c r="F3541" s="4">
        <v>1</v>
      </c>
      <c r="G3541" s="4">
        <v>99</v>
      </c>
      <c r="H3541" s="4">
        <v>0</v>
      </c>
      <c r="I3541" s="4">
        <v>1</v>
      </c>
      <c r="J3541" s="4">
        <v>21</v>
      </c>
      <c r="K3541" s="4">
        <v>1</v>
      </c>
      <c r="L3541" s="4" t="s">
        <v>6312</v>
      </c>
      <c r="M3541" s="4" t="str">
        <f t="shared" si="226"/>
        <v>NIVEL-9</v>
      </c>
      <c r="N3541" s="4" t="str">
        <f t="shared" si="227"/>
        <v>2461990121000</v>
      </c>
      <c r="O3541" s="55" t="str">
        <f t="shared" si="228"/>
        <v>2461990121001</v>
      </c>
      <c r="P3541" s="105">
        <v>2461990121001</v>
      </c>
      <c r="Q3541" s="106" t="s">
        <v>6308</v>
      </c>
      <c r="R3541" s="108" t="s">
        <v>4027</v>
      </c>
      <c r="S3541" s="101" t="s">
        <v>36</v>
      </c>
      <c r="T3541" s="33">
        <v>2448019119001</v>
      </c>
      <c r="U3541" s="33" t="s">
        <v>40</v>
      </c>
      <c r="V3541" s="34" t="s">
        <v>4028</v>
      </c>
      <c r="W3541" s="58" t="s">
        <v>24</v>
      </c>
      <c r="X3541" s="58">
        <v>44927</v>
      </c>
      <c r="Y3541" s="58">
        <v>44927</v>
      </c>
      <c r="Z3541" s="93" t="s">
        <v>25</v>
      </c>
    </row>
    <row r="3542" spans="1:26" s="5" customFormat="1" ht="27" customHeight="1" x14ac:dyDescent="0.25">
      <c r="A3542" s="99">
        <f t="shared" si="225"/>
        <v>1</v>
      </c>
      <c r="B3542" s="97">
        <f t="array" aca="1" ref="B3542" ca="1">IF(AND(MAX(IF(O3541:O4540=O3542,X3541:X4540))=X3542,Y3542&lt;=B$1),P3542,"-")</f>
        <v>2461990122000</v>
      </c>
      <c r="C3542" s="4">
        <v>2</v>
      </c>
      <c r="D3542" s="4">
        <v>4</v>
      </c>
      <c r="E3542" s="4">
        <v>6</v>
      </c>
      <c r="F3542" s="4">
        <v>1</v>
      </c>
      <c r="G3542" s="4">
        <v>99</v>
      </c>
      <c r="H3542" s="4">
        <v>0</v>
      </c>
      <c r="I3542" s="4">
        <v>1</v>
      </c>
      <c r="J3542" s="4">
        <v>22</v>
      </c>
      <c r="K3542" s="4">
        <v>0</v>
      </c>
      <c r="L3542" s="4" t="s">
        <v>6312</v>
      </c>
      <c r="M3542" s="4" t="str">
        <f t="shared" si="226"/>
        <v>NIVEL-8</v>
      </c>
      <c r="N3542" s="4" t="str">
        <f t="shared" si="227"/>
        <v>2461990100000</v>
      </c>
      <c r="O3542" s="55" t="str">
        <f t="shared" si="228"/>
        <v>2461990122000</v>
      </c>
      <c r="P3542" s="105">
        <v>2461990122000</v>
      </c>
      <c r="Q3542" s="106" t="s">
        <v>6309</v>
      </c>
      <c r="R3542" s="108" t="s">
        <v>4029</v>
      </c>
      <c r="S3542" s="101" t="s">
        <v>107</v>
      </c>
      <c r="T3542" s="33" t="s">
        <v>25</v>
      </c>
      <c r="U3542" s="33" t="s">
        <v>25</v>
      </c>
      <c r="V3542" s="34" t="s">
        <v>25</v>
      </c>
      <c r="W3542" s="58" t="s">
        <v>24</v>
      </c>
      <c r="X3542" s="58">
        <v>44927</v>
      </c>
      <c r="Y3542" s="58">
        <v>44927</v>
      </c>
      <c r="Z3542" s="93" t="s">
        <v>25</v>
      </c>
    </row>
    <row r="3543" spans="1:26" s="5" customFormat="1" ht="27" customHeight="1" x14ac:dyDescent="0.25">
      <c r="A3543" s="99">
        <f t="shared" si="225"/>
        <v>1</v>
      </c>
      <c r="B3543" s="97">
        <f t="array" aca="1" ref="B3543" ca="1">IF(AND(MAX(IF(O3542:O4541=O3543,X3542:X4541))=X3543,Y3543&lt;=B$1),P3543,"-")</f>
        <v>2461990123000</v>
      </c>
      <c r="C3543" s="4">
        <v>2</v>
      </c>
      <c r="D3543" s="4">
        <v>4</v>
      </c>
      <c r="E3543" s="4">
        <v>6</v>
      </c>
      <c r="F3543" s="4">
        <v>1</v>
      </c>
      <c r="G3543" s="4">
        <v>99</v>
      </c>
      <c r="H3543" s="4">
        <v>0</v>
      </c>
      <c r="I3543" s="4">
        <v>1</v>
      </c>
      <c r="J3543" s="4">
        <v>23</v>
      </c>
      <c r="K3543" s="4">
        <v>0</v>
      </c>
      <c r="L3543" s="4" t="s">
        <v>6312</v>
      </c>
      <c r="M3543" s="4" t="str">
        <f t="shared" si="226"/>
        <v>NIVEL-8</v>
      </c>
      <c r="N3543" s="4" t="str">
        <f t="shared" si="227"/>
        <v>2461990100000</v>
      </c>
      <c r="O3543" s="55" t="str">
        <f t="shared" si="228"/>
        <v>2461990123000</v>
      </c>
      <c r="P3543" s="105">
        <v>2461990123000</v>
      </c>
      <c r="Q3543" s="106" t="s">
        <v>6309</v>
      </c>
      <c r="R3543" s="108" t="s">
        <v>4031</v>
      </c>
      <c r="S3543" s="101" t="s">
        <v>107</v>
      </c>
      <c r="T3543" s="33" t="s">
        <v>25</v>
      </c>
      <c r="U3543" s="33" t="s">
        <v>25</v>
      </c>
      <c r="V3543" s="34" t="s">
        <v>25</v>
      </c>
      <c r="W3543" s="58" t="s">
        <v>24</v>
      </c>
      <c r="X3543" s="58">
        <v>44927</v>
      </c>
      <c r="Y3543" s="58">
        <v>44927</v>
      </c>
      <c r="Z3543" s="93" t="s">
        <v>25</v>
      </c>
    </row>
    <row r="3544" spans="1:26" s="5" customFormat="1" ht="27" customHeight="1" x14ac:dyDescent="0.25">
      <c r="A3544" s="99">
        <f t="shared" si="225"/>
        <v>1</v>
      </c>
      <c r="B3544" s="97">
        <f t="array" aca="1" ref="B3544" ca="1">IF(AND(MAX(IF(O3543:O4542=O3544,X3543:X4542))=X3544,Y3544&lt;=B$1),P3544,"-")</f>
        <v>2461990124000</v>
      </c>
      <c r="C3544" s="4">
        <v>2</v>
      </c>
      <c r="D3544" s="4">
        <v>4</v>
      </c>
      <c r="E3544" s="4">
        <v>6</v>
      </c>
      <c r="F3544" s="4">
        <v>1</v>
      </c>
      <c r="G3544" s="4">
        <v>99</v>
      </c>
      <c r="H3544" s="4">
        <v>0</v>
      </c>
      <c r="I3544" s="4">
        <v>1</v>
      </c>
      <c r="J3544" s="4">
        <v>24</v>
      </c>
      <c r="K3544" s="4">
        <v>0</v>
      </c>
      <c r="L3544" s="4" t="s">
        <v>6312</v>
      </c>
      <c r="M3544" s="4" t="str">
        <f t="shared" si="226"/>
        <v>NIVEL-8</v>
      </c>
      <c r="N3544" s="4" t="str">
        <f t="shared" si="227"/>
        <v>2461990100000</v>
      </c>
      <c r="O3544" s="55" t="str">
        <f t="shared" si="228"/>
        <v>2461990124000</v>
      </c>
      <c r="P3544" s="105">
        <v>2461990124000</v>
      </c>
      <c r="Q3544" s="106" t="s">
        <v>6309</v>
      </c>
      <c r="R3544" s="108" t="s">
        <v>4033</v>
      </c>
      <c r="S3544" s="101" t="s">
        <v>107</v>
      </c>
      <c r="T3544" s="33" t="s">
        <v>25</v>
      </c>
      <c r="U3544" s="33" t="s">
        <v>25</v>
      </c>
      <c r="V3544" s="34" t="s">
        <v>25</v>
      </c>
      <c r="W3544" s="58" t="s">
        <v>24</v>
      </c>
      <c r="X3544" s="58">
        <v>44927</v>
      </c>
      <c r="Y3544" s="58">
        <v>44927</v>
      </c>
      <c r="Z3544" s="93" t="s">
        <v>25</v>
      </c>
    </row>
    <row r="3545" spans="1:26" s="5" customFormat="1" ht="27" customHeight="1" x14ac:dyDescent="0.25">
      <c r="A3545" s="99">
        <f t="shared" si="225"/>
        <v>1</v>
      </c>
      <c r="B3545" s="97">
        <f t="array" aca="1" ref="B3545" ca="1">IF(AND(MAX(IF(O3544:O4543=O3545,X3544:X4543))=X3545,Y3545&lt;=B$1),P3545,"-")</f>
        <v>2461990125000</v>
      </c>
      <c r="C3545" s="4">
        <v>2</v>
      </c>
      <c r="D3545" s="4">
        <v>4</v>
      </c>
      <c r="E3545" s="4">
        <v>6</v>
      </c>
      <c r="F3545" s="4">
        <v>1</v>
      </c>
      <c r="G3545" s="4">
        <v>99</v>
      </c>
      <c r="H3545" s="4">
        <v>0</v>
      </c>
      <c r="I3545" s="4">
        <v>1</v>
      </c>
      <c r="J3545" s="4">
        <v>25</v>
      </c>
      <c r="K3545" s="4">
        <v>0</v>
      </c>
      <c r="L3545" s="4" t="s">
        <v>6312</v>
      </c>
      <c r="M3545" s="4" t="str">
        <f t="shared" si="226"/>
        <v>NIVEL-8</v>
      </c>
      <c r="N3545" s="4" t="str">
        <f t="shared" si="227"/>
        <v>2461990100000</v>
      </c>
      <c r="O3545" s="55" t="str">
        <f t="shared" si="228"/>
        <v>2461990125000</v>
      </c>
      <c r="P3545" s="105">
        <v>2461990125000</v>
      </c>
      <c r="Q3545" s="106" t="s">
        <v>6309</v>
      </c>
      <c r="R3545" s="108" t="s">
        <v>4035</v>
      </c>
      <c r="S3545" s="101" t="s">
        <v>107</v>
      </c>
      <c r="T3545" s="33" t="s">
        <v>25</v>
      </c>
      <c r="U3545" s="33" t="s">
        <v>25</v>
      </c>
      <c r="V3545" s="34" t="s">
        <v>25</v>
      </c>
      <c r="W3545" s="58" t="s">
        <v>24</v>
      </c>
      <c r="X3545" s="58">
        <v>44927</v>
      </c>
      <c r="Y3545" s="58">
        <v>44927</v>
      </c>
      <c r="Z3545" s="93" t="s">
        <v>25</v>
      </c>
    </row>
    <row r="3546" spans="1:26" s="5" customFormat="1" ht="27" customHeight="1" x14ac:dyDescent="0.25">
      <c r="A3546" s="99">
        <f t="shared" si="225"/>
        <v>1</v>
      </c>
      <c r="B3546" s="97">
        <f t="array" aca="1" ref="B3546" ca="1">IF(AND(MAX(IF(O3545:O4544=O3546,X3545:X4544))=X3546,Y3546&lt;=B$1),P3546,"-")</f>
        <v>2461990126000</v>
      </c>
      <c r="C3546" s="4">
        <v>2</v>
      </c>
      <c r="D3546" s="4">
        <v>4</v>
      </c>
      <c r="E3546" s="4">
        <v>6</v>
      </c>
      <c r="F3546" s="4">
        <v>1</v>
      </c>
      <c r="G3546" s="4">
        <v>99</v>
      </c>
      <c r="H3546" s="4">
        <v>0</v>
      </c>
      <c r="I3546" s="4">
        <v>1</v>
      </c>
      <c r="J3546" s="4">
        <v>26</v>
      </c>
      <c r="K3546" s="4">
        <v>0</v>
      </c>
      <c r="L3546" s="4" t="s">
        <v>6312</v>
      </c>
      <c r="M3546" s="4" t="str">
        <f t="shared" si="226"/>
        <v>NIVEL-8</v>
      </c>
      <c r="N3546" s="4" t="str">
        <f t="shared" si="227"/>
        <v>2461990100000</v>
      </c>
      <c r="O3546" s="55" t="str">
        <f t="shared" si="228"/>
        <v>2461990126000</v>
      </c>
      <c r="P3546" s="105">
        <v>2461990126000</v>
      </c>
      <c r="Q3546" s="106" t="s">
        <v>6309</v>
      </c>
      <c r="R3546" s="108" t="s">
        <v>4037</v>
      </c>
      <c r="S3546" s="101" t="s">
        <v>107</v>
      </c>
      <c r="T3546" s="33" t="s">
        <v>25</v>
      </c>
      <c r="U3546" s="33" t="s">
        <v>25</v>
      </c>
      <c r="V3546" s="34" t="s">
        <v>25</v>
      </c>
      <c r="W3546" s="58" t="s">
        <v>24</v>
      </c>
      <c r="X3546" s="58">
        <v>44927</v>
      </c>
      <c r="Y3546" s="58">
        <v>44927</v>
      </c>
      <c r="Z3546" s="93" t="s">
        <v>25</v>
      </c>
    </row>
    <row r="3547" spans="1:26" s="5" customFormat="1" ht="27" customHeight="1" x14ac:dyDescent="0.25">
      <c r="A3547" s="99">
        <f t="shared" si="225"/>
        <v>1</v>
      </c>
      <c r="B3547" s="97">
        <f t="array" aca="1" ref="B3547" ca="1">IF(AND(MAX(IF(O3546:O4545=O3547,X3546:X4545))=X3547,Y3547&lt;=B$1),P3547,"-")</f>
        <v>2461990127000</v>
      </c>
      <c r="C3547" s="4">
        <v>2</v>
      </c>
      <c r="D3547" s="4">
        <v>4</v>
      </c>
      <c r="E3547" s="4">
        <v>6</v>
      </c>
      <c r="F3547" s="4">
        <v>1</v>
      </c>
      <c r="G3547" s="4">
        <v>99</v>
      </c>
      <c r="H3547" s="4">
        <v>0</v>
      </c>
      <c r="I3547" s="4">
        <v>1</v>
      </c>
      <c r="J3547" s="4">
        <v>27</v>
      </c>
      <c r="K3547" s="4">
        <v>0</v>
      </c>
      <c r="L3547" s="4" t="s">
        <v>6312</v>
      </c>
      <c r="M3547" s="4" t="str">
        <f t="shared" si="226"/>
        <v>NIVEL-8</v>
      </c>
      <c r="N3547" s="4" t="str">
        <f t="shared" si="227"/>
        <v>2461990100000</v>
      </c>
      <c r="O3547" s="55" t="str">
        <f t="shared" si="228"/>
        <v>2461990127000</v>
      </c>
      <c r="P3547" s="105">
        <v>2461990127000</v>
      </c>
      <c r="Q3547" s="106" t="s">
        <v>6309</v>
      </c>
      <c r="R3547" s="108" t="s">
        <v>4039</v>
      </c>
      <c r="S3547" s="101" t="s">
        <v>107</v>
      </c>
      <c r="T3547" s="33" t="s">
        <v>25</v>
      </c>
      <c r="U3547" s="33" t="s">
        <v>25</v>
      </c>
      <c r="V3547" s="34" t="s">
        <v>25</v>
      </c>
      <c r="W3547" s="58" t="s">
        <v>24</v>
      </c>
      <c r="X3547" s="58">
        <v>44927</v>
      </c>
      <c r="Y3547" s="58">
        <v>44927</v>
      </c>
      <c r="Z3547" s="93" t="s">
        <v>25</v>
      </c>
    </row>
    <row r="3548" spans="1:26" s="5" customFormat="1" ht="27" customHeight="1" x14ac:dyDescent="0.25">
      <c r="A3548" s="99">
        <f t="shared" si="225"/>
        <v>1</v>
      </c>
      <c r="B3548" s="97">
        <f t="array" aca="1" ref="B3548" ca="1">IF(AND(MAX(IF(O3547:O4546=O3548,X3547:X4546))=X3548,Y3548&lt;=B$1),P3548,"-")</f>
        <v>2461990128000</v>
      </c>
      <c r="C3548" s="4">
        <v>2</v>
      </c>
      <c r="D3548" s="4">
        <v>4</v>
      </c>
      <c r="E3548" s="4">
        <v>6</v>
      </c>
      <c r="F3548" s="4">
        <v>1</v>
      </c>
      <c r="G3548" s="4">
        <v>99</v>
      </c>
      <c r="H3548" s="4">
        <v>0</v>
      </c>
      <c r="I3548" s="4">
        <v>1</v>
      </c>
      <c r="J3548" s="4">
        <v>28</v>
      </c>
      <c r="K3548" s="4">
        <v>0</v>
      </c>
      <c r="L3548" s="4" t="s">
        <v>6312</v>
      </c>
      <c r="M3548" s="4" t="str">
        <f t="shared" si="226"/>
        <v>NIVEL-8</v>
      </c>
      <c r="N3548" s="4" t="str">
        <f t="shared" si="227"/>
        <v>2461990100000</v>
      </c>
      <c r="O3548" s="55" t="str">
        <f t="shared" si="228"/>
        <v>2461990128000</v>
      </c>
      <c r="P3548" s="105">
        <v>2461990128000</v>
      </c>
      <c r="Q3548" s="106" t="s">
        <v>6309</v>
      </c>
      <c r="R3548" s="108" t="s">
        <v>4043</v>
      </c>
      <c r="S3548" s="101" t="s">
        <v>36</v>
      </c>
      <c r="T3548" s="33">
        <v>2468019101000</v>
      </c>
      <c r="U3548" s="33" t="s">
        <v>21</v>
      </c>
      <c r="V3548" s="34" t="s">
        <v>5298</v>
      </c>
      <c r="W3548" s="58" t="s">
        <v>24</v>
      </c>
      <c r="X3548" s="58">
        <v>44927</v>
      </c>
      <c r="Y3548" s="58">
        <v>44927</v>
      </c>
      <c r="Z3548" s="93" t="s">
        <v>25</v>
      </c>
    </row>
    <row r="3549" spans="1:26" s="5" customFormat="1" ht="27" customHeight="1" x14ac:dyDescent="0.25">
      <c r="A3549" s="99">
        <f t="shared" si="225"/>
        <v>1</v>
      </c>
      <c r="B3549" s="97">
        <f t="array" aca="1" ref="B3549" ca="1">IF(AND(MAX(IF(O3548:O4547=O3549,X3548:X4547))=X3549,Y3549&lt;=B$1),P3549,"-")</f>
        <v>2461990129000</v>
      </c>
      <c r="C3549" s="4">
        <v>2</v>
      </c>
      <c r="D3549" s="4">
        <v>4</v>
      </c>
      <c r="E3549" s="4">
        <v>6</v>
      </c>
      <c r="F3549" s="4">
        <v>1</v>
      </c>
      <c r="G3549" s="4">
        <v>99</v>
      </c>
      <c r="H3549" s="4">
        <v>0</v>
      </c>
      <c r="I3549" s="4">
        <v>1</v>
      </c>
      <c r="J3549" s="4">
        <v>29</v>
      </c>
      <c r="K3549" s="4">
        <v>0</v>
      </c>
      <c r="L3549" s="4" t="s">
        <v>6312</v>
      </c>
      <c r="M3549" s="4" t="str">
        <f t="shared" si="226"/>
        <v>NIVEL-8</v>
      </c>
      <c r="N3549" s="4" t="str">
        <f t="shared" si="227"/>
        <v>2461990100000</v>
      </c>
      <c r="O3549" s="55" t="str">
        <f t="shared" si="228"/>
        <v>2461990129000</v>
      </c>
      <c r="P3549" s="105">
        <v>2461990129000</v>
      </c>
      <c r="Q3549" s="106" t="s">
        <v>6309</v>
      </c>
      <c r="R3549" s="108" t="s">
        <v>4044</v>
      </c>
      <c r="S3549" s="101" t="s">
        <v>36</v>
      </c>
      <c r="T3549" s="33">
        <v>2468019102000</v>
      </c>
      <c r="U3549" s="33" t="s">
        <v>21</v>
      </c>
      <c r="V3549" s="34" t="s">
        <v>5299</v>
      </c>
      <c r="W3549" s="58" t="s">
        <v>24</v>
      </c>
      <c r="X3549" s="58">
        <v>44927</v>
      </c>
      <c r="Y3549" s="58">
        <v>44927</v>
      </c>
      <c r="Z3549" s="93" t="s">
        <v>25</v>
      </c>
    </row>
    <row r="3550" spans="1:26" s="5" customFormat="1" ht="27" customHeight="1" x14ac:dyDescent="0.25">
      <c r="A3550" s="99">
        <f t="shared" si="225"/>
        <v>1</v>
      </c>
      <c r="B3550" s="97">
        <f t="array" aca="1" ref="B3550" ca="1">IF(AND(MAX(IF(O3549:O4548=O3550,X3549:X4548))=X3550,Y3550&lt;=B$1),P3550,"-")</f>
        <v>2461990130000</v>
      </c>
      <c r="C3550" s="4">
        <v>2</v>
      </c>
      <c r="D3550" s="4">
        <v>4</v>
      </c>
      <c r="E3550" s="4">
        <v>6</v>
      </c>
      <c r="F3550" s="4">
        <v>1</v>
      </c>
      <c r="G3550" s="4">
        <v>99</v>
      </c>
      <c r="H3550" s="4">
        <v>0</v>
      </c>
      <c r="I3550" s="4">
        <v>1</v>
      </c>
      <c r="J3550" s="4">
        <v>30</v>
      </c>
      <c r="K3550" s="4">
        <v>0</v>
      </c>
      <c r="L3550" s="4" t="s">
        <v>6312</v>
      </c>
      <c r="M3550" s="4" t="str">
        <f t="shared" si="226"/>
        <v>NIVEL-8</v>
      </c>
      <c r="N3550" s="4" t="str">
        <f t="shared" si="227"/>
        <v>2461990100000</v>
      </c>
      <c r="O3550" s="55" t="str">
        <f t="shared" si="228"/>
        <v>2461990130000</v>
      </c>
      <c r="P3550" s="105">
        <v>2461990130000</v>
      </c>
      <c r="Q3550" s="106" t="s">
        <v>6309</v>
      </c>
      <c r="R3550" s="108" t="s">
        <v>4045</v>
      </c>
      <c r="S3550" s="101" t="s">
        <v>36</v>
      </c>
      <c r="T3550" s="33">
        <v>2468019103000</v>
      </c>
      <c r="U3550" s="33" t="s">
        <v>21</v>
      </c>
      <c r="V3550" s="34" t="s">
        <v>5300</v>
      </c>
      <c r="W3550" s="58" t="s">
        <v>24</v>
      </c>
      <c r="X3550" s="58">
        <v>44927</v>
      </c>
      <c r="Y3550" s="58">
        <v>44927</v>
      </c>
      <c r="Z3550" s="93" t="s">
        <v>25</v>
      </c>
    </row>
    <row r="3551" spans="1:26" s="5" customFormat="1" ht="27" customHeight="1" x14ac:dyDescent="0.25">
      <c r="A3551" s="99">
        <f t="shared" si="225"/>
        <v>1</v>
      </c>
      <c r="B3551" s="97">
        <f t="array" aca="1" ref="B3551" ca="1">IF(AND(MAX(IF(O3550:O4549=O3551,X3550:X4549))=X3551,Y3551&lt;=B$1),P3551,"-")</f>
        <v>2461990131000</v>
      </c>
      <c r="C3551" s="4">
        <v>2</v>
      </c>
      <c r="D3551" s="4">
        <v>4</v>
      </c>
      <c r="E3551" s="4">
        <v>6</v>
      </c>
      <c r="F3551" s="4">
        <v>1</v>
      </c>
      <c r="G3551" s="4">
        <v>99</v>
      </c>
      <c r="H3551" s="4">
        <v>0</v>
      </c>
      <c r="I3551" s="4">
        <v>1</v>
      </c>
      <c r="J3551" s="4">
        <v>31</v>
      </c>
      <c r="K3551" s="4">
        <v>0</v>
      </c>
      <c r="L3551" s="4" t="s">
        <v>6312</v>
      </c>
      <c r="M3551" s="4" t="str">
        <f t="shared" si="226"/>
        <v>NIVEL-8</v>
      </c>
      <c r="N3551" s="4" t="str">
        <f t="shared" si="227"/>
        <v>2461990100000</v>
      </c>
      <c r="O3551" s="55" t="str">
        <f t="shared" si="228"/>
        <v>2461990131000</v>
      </c>
      <c r="P3551" s="105">
        <v>2461990131000</v>
      </c>
      <c r="Q3551" s="106" t="s">
        <v>6309</v>
      </c>
      <c r="R3551" s="108" t="s">
        <v>4046</v>
      </c>
      <c r="S3551" s="101" t="s">
        <v>36</v>
      </c>
      <c r="T3551" s="33">
        <v>2468019104000</v>
      </c>
      <c r="U3551" s="33" t="s">
        <v>21</v>
      </c>
      <c r="V3551" s="34" t="s">
        <v>5301</v>
      </c>
      <c r="W3551" s="58" t="s">
        <v>24</v>
      </c>
      <c r="X3551" s="58">
        <v>44927</v>
      </c>
      <c r="Y3551" s="58">
        <v>44927</v>
      </c>
      <c r="Z3551" s="93" t="s">
        <v>25</v>
      </c>
    </row>
    <row r="3552" spans="1:26" s="5" customFormat="1" ht="27" customHeight="1" x14ac:dyDescent="0.25">
      <c r="A3552" s="99">
        <f t="shared" si="225"/>
        <v>1</v>
      </c>
      <c r="B3552" s="97">
        <f t="array" aca="1" ref="B3552" ca="1">IF(AND(MAX(IF(O3551:O4550=O3552,X3551:X4550))=X3552,Y3552&lt;=B$1),P3552,"-")</f>
        <v>2461990132000</v>
      </c>
      <c r="C3552" s="4">
        <v>2</v>
      </c>
      <c r="D3552" s="4">
        <v>4</v>
      </c>
      <c r="E3552" s="4">
        <v>6</v>
      </c>
      <c r="F3552" s="4">
        <v>1</v>
      </c>
      <c r="G3552" s="4">
        <v>99</v>
      </c>
      <c r="H3552" s="4">
        <v>0</v>
      </c>
      <c r="I3552" s="4">
        <v>1</v>
      </c>
      <c r="J3552" s="4">
        <v>32</v>
      </c>
      <c r="K3552" s="4">
        <v>0</v>
      </c>
      <c r="L3552" s="4" t="s">
        <v>6312</v>
      </c>
      <c r="M3552" s="4" t="str">
        <f t="shared" si="226"/>
        <v>NIVEL-8</v>
      </c>
      <c r="N3552" s="4" t="str">
        <f t="shared" si="227"/>
        <v>2461990100000</v>
      </c>
      <c r="O3552" s="55" t="str">
        <f t="shared" si="228"/>
        <v>2461990132000</v>
      </c>
      <c r="P3552" s="105">
        <v>2461990132000</v>
      </c>
      <c r="Q3552" s="106" t="s">
        <v>6309</v>
      </c>
      <c r="R3552" s="108" t="s">
        <v>4047</v>
      </c>
      <c r="S3552" s="101" t="s">
        <v>36</v>
      </c>
      <c r="T3552" s="33">
        <v>2468019105000</v>
      </c>
      <c r="U3552" s="33" t="s">
        <v>21</v>
      </c>
      <c r="V3552" s="34" t="s">
        <v>5302</v>
      </c>
      <c r="W3552" s="58" t="s">
        <v>24</v>
      </c>
      <c r="X3552" s="58">
        <v>44927</v>
      </c>
      <c r="Y3552" s="58">
        <v>44927</v>
      </c>
      <c r="Z3552" s="93" t="s">
        <v>25</v>
      </c>
    </row>
    <row r="3553" spans="1:26" s="5" customFormat="1" ht="27" customHeight="1" x14ac:dyDescent="0.25">
      <c r="A3553" s="99">
        <f t="shared" si="225"/>
        <v>1</v>
      </c>
      <c r="B3553" s="97">
        <f t="array" aca="1" ref="B3553" ca="1">IF(AND(MAX(IF(O3552:O4551=O3553,X3552:X4551))=X3553,Y3553&lt;=B$1),P3553,"-")</f>
        <v>2461990133000</v>
      </c>
      <c r="C3553" s="4">
        <v>2</v>
      </c>
      <c r="D3553" s="4">
        <v>4</v>
      </c>
      <c r="E3553" s="4">
        <v>6</v>
      </c>
      <c r="F3553" s="4">
        <v>1</v>
      </c>
      <c r="G3553" s="4">
        <v>99</v>
      </c>
      <c r="H3553" s="4">
        <v>0</v>
      </c>
      <c r="I3553" s="4">
        <v>1</v>
      </c>
      <c r="J3553" s="4">
        <v>33</v>
      </c>
      <c r="K3553" s="4">
        <v>0</v>
      </c>
      <c r="L3553" s="4" t="s">
        <v>6312</v>
      </c>
      <c r="M3553" s="4" t="str">
        <f t="shared" si="226"/>
        <v>NIVEL-8</v>
      </c>
      <c r="N3553" s="4" t="str">
        <f t="shared" si="227"/>
        <v>2461990100000</v>
      </c>
      <c r="O3553" s="55" t="str">
        <f t="shared" si="228"/>
        <v>2461990133000</v>
      </c>
      <c r="P3553" s="105">
        <v>2461990133000</v>
      </c>
      <c r="Q3553" s="106" t="s">
        <v>6309</v>
      </c>
      <c r="R3553" s="108" t="s">
        <v>4048</v>
      </c>
      <c r="S3553" s="101" t="s">
        <v>36</v>
      </c>
      <c r="T3553" s="33">
        <v>2468019106000</v>
      </c>
      <c r="U3553" s="33" t="s">
        <v>21</v>
      </c>
      <c r="V3553" s="34" t="s">
        <v>5303</v>
      </c>
      <c r="W3553" s="58" t="s">
        <v>24</v>
      </c>
      <c r="X3553" s="58">
        <v>44927</v>
      </c>
      <c r="Y3553" s="58">
        <v>44927</v>
      </c>
      <c r="Z3553" s="93" t="s">
        <v>25</v>
      </c>
    </row>
    <row r="3554" spans="1:26" s="5" customFormat="1" ht="27" customHeight="1" x14ac:dyDescent="0.25">
      <c r="A3554" s="99">
        <f t="shared" si="225"/>
        <v>1</v>
      </c>
      <c r="B3554" s="97">
        <f t="array" aca="1" ref="B3554" ca="1">IF(AND(MAX(IF(O3553:O4552=O3554,X3553:X4552))=X3554,Y3554&lt;=B$1),P3554,"-")</f>
        <v>2461990134000</v>
      </c>
      <c r="C3554" s="4">
        <v>2</v>
      </c>
      <c r="D3554" s="4">
        <v>4</v>
      </c>
      <c r="E3554" s="4">
        <v>6</v>
      </c>
      <c r="F3554" s="4">
        <v>1</v>
      </c>
      <c r="G3554" s="4">
        <v>99</v>
      </c>
      <c r="H3554" s="4">
        <v>0</v>
      </c>
      <c r="I3554" s="4">
        <v>1</v>
      </c>
      <c r="J3554" s="4">
        <v>34</v>
      </c>
      <c r="K3554" s="4">
        <v>0</v>
      </c>
      <c r="L3554" s="4" t="s">
        <v>6312</v>
      </c>
      <c r="M3554" s="4" t="str">
        <f t="shared" si="226"/>
        <v>NIVEL-8</v>
      </c>
      <c r="N3554" s="4" t="str">
        <f t="shared" si="227"/>
        <v>2461990100000</v>
      </c>
      <c r="O3554" s="55" t="str">
        <f t="shared" si="228"/>
        <v>2461990134000</v>
      </c>
      <c r="P3554" s="105">
        <v>2461990134000</v>
      </c>
      <c r="Q3554" s="106" t="s">
        <v>6309</v>
      </c>
      <c r="R3554" s="108" t="s">
        <v>4049</v>
      </c>
      <c r="S3554" s="101" t="s">
        <v>36</v>
      </c>
      <c r="T3554" s="33">
        <v>2468019107000</v>
      </c>
      <c r="U3554" s="33" t="s">
        <v>21</v>
      </c>
      <c r="V3554" s="34" t="s">
        <v>5304</v>
      </c>
      <c r="W3554" s="58" t="s">
        <v>24</v>
      </c>
      <c r="X3554" s="58">
        <v>44927</v>
      </c>
      <c r="Y3554" s="58">
        <v>44927</v>
      </c>
      <c r="Z3554" s="93" t="s">
        <v>25</v>
      </c>
    </row>
    <row r="3555" spans="1:26" s="5" customFormat="1" ht="27" customHeight="1" x14ac:dyDescent="0.25">
      <c r="A3555" s="99">
        <f t="shared" si="225"/>
        <v>1</v>
      </c>
      <c r="B3555" s="97">
        <f t="array" aca="1" ref="B3555" ca="1">IF(AND(MAX(IF(O3554:O4553=O3555,X3554:X4553))=X3555,Y3555&lt;=B$1),P3555,"-")</f>
        <v>2461990135000</v>
      </c>
      <c r="C3555" s="4">
        <v>2</v>
      </c>
      <c r="D3555" s="4">
        <v>4</v>
      </c>
      <c r="E3555" s="4">
        <v>6</v>
      </c>
      <c r="F3555" s="4">
        <v>1</v>
      </c>
      <c r="G3555" s="4">
        <v>99</v>
      </c>
      <c r="H3555" s="4">
        <v>0</v>
      </c>
      <c r="I3555" s="4">
        <v>1</v>
      </c>
      <c r="J3555" s="4">
        <v>35</v>
      </c>
      <c r="K3555" s="4">
        <v>0</v>
      </c>
      <c r="L3555" s="4" t="s">
        <v>6312</v>
      </c>
      <c r="M3555" s="4" t="str">
        <f t="shared" si="226"/>
        <v>NIVEL-8</v>
      </c>
      <c r="N3555" s="4" t="str">
        <f t="shared" si="227"/>
        <v>2461990100000</v>
      </c>
      <c r="O3555" s="55" t="str">
        <f t="shared" si="228"/>
        <v>2461990135000</v>
      </c>
      <c r="P3555" s="105">
        <v>2461990135000</v>
      </c>
      <c r="Q3555" s="106" t="s">
        <v>6309</v>
      </c>
      <c r="R3555" s="108" t="s">
        <v>4050</v>
      </c>
      <c r="S3555" s="101" t="s">
        <v>36</v>
      </c>
      <c r="T3555" s="33">
        <v>2468019108000</v>
      </c>
      <c r="U3555" s="33" t="s">
        <v>21</v>
      </c>
      <c r="V3555" s="34" t="s">
        <v>5305</v>
      </c>
      <c r="W3555" s="58" t="s">
        <v>24</v>
      </c>
      <c r="X3555" s="58">
        <v>44927</v>
      </c>
      <c r="Y3555" s="58">
        <v>44927</v>
      </c>
      <c r="Z3555" s="93" t="s">
        <v>25</v>
      </c>
    </row>
    <row r="3556" spans="1:26" s="5" customFormat="1" ht="27" customHeight="1" x14ac:dyDescent="0.25">
      <c r="A3556" s="99">
        <f t="shared" si="225"/>
        <v>1</v>
      </c>
      <c r="B3556" s="97">
        <f t="array" aca="1" ref="B3556" ca="1">IF(AND(MAX(IF(O3555:O4554=O3556,X3555:X4554))=X3556,Y3556&lt;=B$1),P3556,"-")</f>
        <v>2461990136000</v>
      </c>
      <c r="C3556" s="4">
        <v>2</v>
      </c>
      <c r="D3556" s="4">
        <v>4</v>
      </c>
      <c r="E3556" s="4">
        <v>6</v>
      </c>
      <c r="F3556" s="4">
        <v>1</v>
      </c>
      <c r="G3556" s="4">
        <v>99</v>
      </c>
      <c r="H3556" s="4">
        <v>0</v>
      </c>
      <c r="I3556" s="4">
        <v>1</v>
      </c>
      <c r="J3556" s="4">
        <v>36</v>
      </c>
      <c r="K3556" s="4">
        <v>0</v>
      </c>
      <c r="L3556" s="4" t="s">
        <v>6312</v>
      </c>
      <c r="M3556" s="4" t="str">
        <f t="shared" si="226"/>
        <v>NIVEL-8</v>
      </c>
      <c r="N3556" s="4" t="str">
        <f t="shared" si="227"/>
        <v>2461990100000</v>
      </c>
      <c r="O3556" s="55" t="str">
        <f t="shared" si="228"/>
        <v>2461990136000</v>
      </c>
      <c r="P3556" s="105">
        <v>2461990136000</v>
      </c>
      <c r="Q3556" s="106" t="s">
        <v>6309</v>
      </c>
      <c r="R3556" s="108" t="s">
        <v>4051</v>
      </c>
      <c r="S3556" s="101" t="s">
        <v>36</v>
      </c>
      <c r="T3556" s="33">
        <v>2468019109000</v>
      </c>
      <c r="U3556" s="33" t="s">
        <v>21</v>
      </c>
      <c r="V3556" s="34" t="s">
        <v>5306</v>
      </c>
      <c r="W3556" s="58" t="s">
        <v>24</v>
      </c>
      <c r="X3556" s="58">
        <v>44927</v>
      </c>
      <c r="Y3556" s="58">
        <v>44927</v>
      </c>
      <c r="Z3556" s="93" t="s">
        <v>25</v>
      </c>
    </row>
    <row r="3557" spans="1:26" s="5" customFormat="1" ht="27" customHeight="1" x14ac:dyDescent="0.25">
      <c r="A3557" s="99">
        <f t="shared" si="225"/>
        <v>1</v>
      </c>
      <c r="B3557" s="97">
        <f t="array" aca="1" ref="B3557" ca="1">IF(AND(MAX(IF(O3556:O4555=O3557,X3556:X4555))=X3557,Y3557&lt;=B$1),P3557,"-")</f>
        <v>2461990137000</v>
      </c>
      <c r="C3557" s="4">
        <v>2</v>
      </c>
      <c r="D3557" s="4">
        <v>4</v>
      </c>
      <c r="E3557" s="4">
        <v>6</v>
      </c>
      <c r="F3557" s="4">
        <v>1</v>
      </c>
      <c r="G3557" s="4">
        <v>99</v>
      </c>
      <c r="H3557" s="4">
        <v>0</v>
      </c>
      <c r="I3557" s="4">
        <v>1</v>
      </c>
      <c r="J3557" s="4">
        <v>37</v>
      </c>
      <c r="K3557" s="4">
        <v>0</v>
      </c>
      <c r="L3557" s="4" t="s">
        <v>6312</v>
      </c>
      <c r="M3557" s="4" t="str">
        <f t="shared" si="226"/>
        <v>NIVEL-8</v>
      </c>
      <c r="N3557" s="4" t="str">
        <f t="shared" si="227"/>
        <v>2461990100000</v>
      </c>
      <c r="O3557" s="55" t="str">
        <f t="shared" si="228"/>
        <v>2461990137000</v>
      </c>
      <c r="P3557" s="105">
        <v>2461990137000</v>
      </c>
      <c r="Q3557" s="106" t="s">
        <v>6309</v>
      </c>
      <c r="R3557" s="108" t="s">
        <v>4052</v>
      </c>
      <c r="S3557" s="101" t="s">
        <v>36</v>
      </c>
      <c r="T3557" s="33">
        <v>2468019110000</v>
      </c>
      <c r="U3557" s="33" t="s">
        <v>21</v>
      </c>
      <c r="V3557" s="34" t="s">
        <v>5307</v>
      </c>
      <c r="W3557" s="58" t="s">
        <v>24</v>
      </c>
      <c r="X3557" s="58">
        <v>44927</v>
      </c>
      <c r="Y3557" s="58">
        <v>44927</v>
      </c>
      <c r="Z3557" s="93" t="s">
        <v>25</v>
      </c>
    </row>
    <row r="3558" spans="1:26" s="5" customFormat="1" ht="27" customHeight="1" x14ac:dyDescent="0.25">
      <c r="A3558" s="99">
        <f t="shared" si="225"/>
        <v>1</v>
      </c>
      <c r="B3558" s="97">
        <f t="array" aca="1" ref="B3558" ca="1">IF(AND(MAX(IF(O3557:O4556=O3558,X3557:X4556))=X3558,Y3558&lt;=B$1),P3558,"-")</f>
        <v>2461990138000</v>
      </c>
      <c r="C3558" s="4">
        <v>2</v>
      </c>
      <c r="D3558" s="4">
        <v>4</v>
      </c>
      <c r="E3558" s="4">
        <v>6</v>
      </c>
      <c r="F3558" s="4">
        <v>1</v>
      </c>
      <c r="G3558" s="4">
        <v>99</v>
      </c>
      <c r="H3558" s="4">
        <v>0</v>
      </c>
      <c r="I3558" s="4">
        <v>1</v>
      </c>
      <c r="J3558" s="4">
        <v>38</v>
      </c>
      <c r="K3558" s="4">
        <v>0</v>
      </c>
      <c r="L3558" s="4" t="s">
        <v>6312</v>
      </c>
      <c r="M3558" s="4" t="str">
        <f t="shared" si="226"/>
        <v>NIVEL-8</v>
      </c>
      <c r="N3558" s="4" t="str">
        <f t="shared" si="227"/>
        <v>2461990100000</v>
      </c>
      <c r="O3558" s="55" t="str">
        <f t="shared" si="228"/>
        <v>2461990138000</v>
      </c>
      <c r="P3558" s="105">
        <v>2461990138000</v>
      </c>
      <c r="Q3558" s="106" t="s">
        <v>6309</v>
      </c>
      <c r="R3558" s="108" t="s">
        <v>4053</v>
      </c>
      <c r="S3558" s="101" t="s">
        <v>36</v>
      </c>
      <c r="T3558" s="33">
        <v>2468019111000</v>
      </c>
      <c r="U3558" s="33" t="s">
        <v>21</v>
      </c>
      <c r="V3558" s="34" t="s">
        <v>5308</v>
      </c>
      <c r="W3558" s="58" t="s">
        <v>24</v>
      </c>
      <c r="X3558" s="58">
        <v>44927</v>
      </c>
      <c r="Y3558" s="58">
        <v>44927</v>
      </c>
      <c r="Z3558" s="93" t="s">
        <v>25</v>
      </c>
    </row>
    <row r="3559" spans="1:26" s="5" customFormat="1" ht="27" customHeight="1" x14ac:dyDescent="0.25">
      <c r="A3559" s="99">
        <f t="shared" si="225"/>
        <v>1</v>
      </c>
      <c r="B3559" s="97">
        <f t="array" aca="1" ref="B3559" ca="1">IF(AND(MAX(IF(O3558:O4557=O3559,X3558:X4557))=X3559,Y3559&lt;=B$1),P3559,"-")</f>
        <v>2461990139000</v>
      </c>
      <c r="C3559" s="4">
        <v>2</v>
      </c>
      <c r="D3559" s="4">
        <v>4</v>
      </c>
      <c r="E3559" s="4">
        <v>6</v>
      </c>
      <c r="F3559" s="4">
        <v>1</v>
      </c>
      <c r="G3559" s="4">
        <v>99</v>
      </c>
      <c r="H3559" s="4">
        <v>0</v>
      </c>
      <c r="I3559" s="4">
        <v>1</v>
      </c>
      <c r="J3559" s="4">
        <v>39</v>
      </c>
      <c r="K3559" s="4">
        <v>0</v>
      </c>
      <c r="L3559" s="4" t="s">
        <v>6312</v>
      </c>
      <c r="M3559" s="4" t="str">
        <f t="shared" si="226"/>
        <v>NIVEL-8</v>
      </c>
      <c r="N3559" s="4" t="str">
        <f t="shared" si="227"/>
        <v>2461990100000</v>
      </c>
      <c r="O3559" s="55" t="str">
        <f t="shared" si="228"/>
        <v>2461990139000</v>
      </c>
      <c r="P3559" s="105">
        <v>2461990139000</v>
      </c>
      <c r="Q3559" s="106" t="s">
        <v>6309</v>
      </c>
      <c r="R3559" s="108" t="s">
        <v>4054</v>
      </c>
      <c r="S3559" s="101" t="s">
        <v>36</v>
      </c>
      <c r="T3559" s="33">
        <v>2468019112000</v>
      </c>
      <c r="U3559" s="33" t="s">
        <v>21</v>
      </c>
      <c r="V3559" s="34" t="s">
        <v>5309</v>
      </c>
      <c r="W3559" s="58" t="s">
        <v>24</v>
      </c>
      <c r="X3559" s="58">
        <v>44927</v>
      </c>
      <c r="Y3559" s="58">
        <v>44927</v>
      </c>
      <c r="Z3559" s="93" t="s">
        <v>25</v>
      </c>
    </row>
    <row r="3560" spans="1:26" s="5" customFormat="1" ht="27" customHeight="1" x14ac:dyDescent="0.25">
      <c r="A3560" s="99">
        <f t="shared" si="225"/>
        <v>1</v>
      </c>
      <c r="B3560" s="97">
        <f t="array" aca="1" ref="B3560" ca="1">IF(AND(MAX(IF(O3559:O4558=O3560,X3559:X4558))=X3560,Y3560&lt;=B$1),P3560,"-")</f>
        <v>2461990140000</v>
      </c>
      <c r="C3560" s="4">
        <v>2</v>
      </c>
      <c r="D3560" s="4">
        <v>4</v>
      </c>
      <c r="E3560" s="4">
        <v>6</v>
      </c>
      <c r="F3560" s="4">
        <v>1</v>
      </c>
      <c r="G3560" s="4">
        <v>99</v>
      </c>
      <c r="H3560" s="4">
        <v>0</v>
      </c>
      <c r="I3560" s="4">
        <v>1</v>
      </c>
      <c r="J3560" s="4">
        <v>40</v>
      </c>
      <c r="K3560" s="4">
        <v>0</v>
      </c>
      <c r="L3560" s="4" t="s">
        <v>6312</v>
      </c>
      <c r="M3560" s="4" t="str">
        <f t="shared" si="226"/>
        <v>NIVEL-8</v>
      </c>
      <c r="N3560" s="4" t="str">
        <f t="shared" si="227"/>
        <v>2461990100000</v>
      </c>
      <c r="O3560" s="55" t="str">
        <f t="shared" si="228"/>
        <v>2461990140000</v>
      </c>
      <c r="P3560" s="105">
        <v>2461990140000</v>
      </c>
      <c r="Q3560" s="106" t="s">
        <v>6309</v>
      </c>
      <c r="R3560" s="108" t="s">
        <v>4055</v>
      </c>
      <c r="S3560" s="101" t="s">
        <v>36</v>
      </c>
      <c r="T3560" s="33">
        <v>2468019113000</v>
      </c>
      <c r="U3560" s="33" t="s">
        <v>21</v>
      </c>
      <c r="V3560" s="34" t="s">
        <v>5310</v>
      </c>
      <c r="W3560" s="58" t="s">
        <v>24</v>
      </c>
      <c r="X3560" s="58">
        <v>44927</v>
      </c>
      <c r="Y3560" s="58">
        <v>44927</v>
      </c>
      <c r="Z3560" s="93" t="s">
        <v>25</v>
      </c>
    </row>
    <row r="3561" spans="1:26" s="5" customFormat="1" ht="27" customHeight="1" x14ac:dyDescent="0.25">
      <c r="A3561" s="99">
        <f t="shared" si="225"/>
        <v>1</v>
      </c>
      <c r="B3561" s="97">
        <f t="array" aca="1" ref="B3561" ca="1">IF(AND(MAX(IF(O3560:O4559=O3561,X3560:X4559))=X3561,Y3561&lt;=B$1),P3561,"-")</f>
        <v>2461990141000</v>
      </c>
      <c r="C3561" s="4">
        <v>2</v>
      </c>
      <c r="D3561" s="4">
        <v>4</v>
      </c>
      <c r="E3561" s="4">
        <v>6</v>
      </c>
      <c r="F3561" s="4">
        <v>1</v>
      </c>
      <c r="G3561" s="4">
        <v>99</v>
      </c>
      <c r="H3561" s="4">
        <v>0</v>
      </c>
      <c r="I3561" s="4">
        <v>1</v>
      </c>
      <c r="J3561" s="4">
        <v>41</v>
      </c>
      <c r="K3561" s="4">
        <v>0</v>
      </c>
      <c r="L3561" s="4" t="s">
        <v>6312</v>
      </c>
      <c r="M3561" s="4" t="str">
        <f t="shared" si="226"/>
        <v>NIVEL-8</v>
      </c>
      <c r="N3561" s="4" t="str">
        <f t="shared" si="227"/>
        <v>2461990100000</v>
      </c>
      <c r="O3561" s="55" t="str">
        <f t="shared" si="228"/>
        <v>2461990141000</v>
      </c>
      <c r="P3561" s="105">
        <v>2461990141000</v>
      </c>
      <c r="Q3561" s="106" t="s">
        <v>6309</v>
      </c>
      <c r="R3561" s="108" t="s">
        <v>4056</v>
      </c>
      <c r="S3561" s="101" t="s">
        <v>36</v>
      </c>
      <c r="T3561" s="33">
        <v>2468019114000</v>
      </c>
      <c r="U3561" s="33" t="s">
        <v>21</v>
      </c>
      <c r="V3561" s="34" t="s">
        <v>5311</v>
      </c>
      <c r="W3561" s="58" t="s">
        <v>24</v>
      </c>
      <c r="X3561" s="58">
        <v>44927</v>
      </c>
      <c r="Y3561" s="58">
        <v>44927</v>
      </c>
      <c r="Z3561" s="93" t="s">
        <v>25</v>
      </c>
    </row>
    <row r="3562" spans="1:26" s="5" customFormat="1" ht="27" customHeight="1" x14ac:dyDescent="0.25">
      <c r="A3562" s="99">
        <f t="shared" si="225"/>
        <v>1</v>
      </c>
      <c r="B3562" s="97">
        <f t="array" aca="1" ref="B3562" ca="1">IF(AND(MAX(IF(O3561:O4560=O3562,X3561:X4560))=X3562,Y3562&lt;=B$1),P3562,"-")</f>
        <v>2461990142000</v>
      </c>
      <c r="C3562" s="4">
        <v>2</v>
      </c>
      <c r="D3562" s="4">
        <v>4</v>
      </c>
      <c r="E3562" s="4">
        <v>6</v>
      </c>
      <c r="F3562" s="4">
        <v>1</v>
      </c>
      <c r="G3562" s="4">
        <v>99</v>
      </c>
      <c r="H3562" s="4">
        <v>0</v>
      </c>
      <c r="I3562" s="4">
        <v>1</v>
      </c>
      <c r="J3562" s="4">
        <v>42</v>
      </c>
      <c r="K3562" s="4">
        <v>0</v>
      </c>
      <c r="L3562" s="4" t="s">
        <v>6312</v>
      </c>
      <c r="M3562" s="4" t="str">
        <f t="shared" si="226"/>
        <v>NIVEL-8</v>
      </c>
      <c r="N3562" s="4" t="str">
        <f t="shared" si="227"/>
        <v>2461990100000</v>
      </c>
      <c r="O3562" s="55" t="str">
        <f t="shared" si="228"/>
        <v>2461990142000</v>
      </c>
      <c r="P3562" s="105">
        <v>2461990142000</v>
      </c>
      <c r="Q3562" s="106" t="s">
        <v>6309</v>
      </c>
      <c r="R3562" s="108" t="s">
        <v>4057</v>
      </c>
      <c r="S3562" s="101" t="s">
        <v>36</v>
      </c>
      <c r="T3562" s="33">
        <v>2468019115000</v>
      </c>
      <c r="U3562" s="33" t="s">
        <v>21</v>
      </c>
      <c r="V3562" s="34" t="s">
        <v>5312</v>
      </c>
      <c r="W3562" s="58" t="s">
        <v>24</v>
      </c>
      <c r="X3562" s="58">
        <v>44927</v>
      </c>
      <c r="Y3562" s="58">
        <v>44927</v>
      </c>
      <c r="Z3562" s="93" t="s">
        <v>25</v>
      </c>
    </row>
    <row r="3563" spans="1:26" s="5" customFormat="1" ht="27" customHeight="1" x14ac:dyDescent="0.25">
      <c r="A3563" s="99">
        <f t="shared" si="225"/>
        <v>1</v>
      </c>
      <c r="B3563" s="97">
        <f t="array" aca="1" ref="B3563" ca="1">IF(AND(MAX(IF(O3562:O4561=O3563,X3562:X4561))=X3563,Y3563&lt;=B$1),P3563,"-")</f>
        <v>2461990143000</v>
      </c>
      <c r="C3563" s="4">
        <v>2</v>
      </c>
      <c r="D3563" s="4">
        <v>4</v>
      </c>
      <c r="E3563" s="4">
        <v>6</v>
      </c>
      <c r="F3563" s="4">
        <v>1</v>
      </c>
      <c r="G3563" s="4">
        <v>99</v>
      </c>
      <c r="H3563" s="4">
        <v>0</v>
      </c>
      <c r="I3563" s="4">
        <v>1</v>
      </c>
      <c r="J3563" s="4">
        <v>43</v>
      </c>
      <c r="K3563" s="4">
        <v>0</v>
      </c>
      <c r="L3563" s="4" t="s">
        <v>6312</v>
      </c>
      <c r="M3563" s="4" t="str">
        <f t="shared" si="226"/>
        <v>NIVEL-8</v>
      </c>
      <c r="N3563" s="4" t="str">
        <f t="shared" si="227"/>
        <v>2461990100000</v>
      </c>
      <c r="O3563" s="55" t="str">
        <f t="shared" si="228"/>
        <v>2461990143000</v>
      </c>
      <c r="P3563" s="105">
        <v>2461990143000</v>
      </c>
      <c r="Q3563" s="106" t="s">
        <v>6309</v>
      </c>
      <c r="R3563" s="108" t="s">
        <v>4058</v>
      </c>
      <c r="S3563" s="101" t="s">
        <v>36</v>
      </c>
      <c r="T3563" s="33">
        <v>2468019116000</v>
      </c>
      <c r="U3563" s="33" t="s">
        <v>21</v>
      </c>
      <c r="V3563" s="34" t="s">
        <v>5313</v>
      </c>
      <c r="W3563" s="58" t="s">
        <v>24</v>
      </c>
      <c r="X3563" s="58">
        <v>44927</v>
      </c>
      <c r="Y3563" s="58">
        <v>44927</v>
      </c>
      <c r="Z3563" s="93" t="s">
        <v>25</v>
      </c>
    </row>
    <row r="3564" spans="1:26" s="5" customFormat="1" ht="27" customHeight="1" x14ac:dyDescent="0.25">
      <c r="A3564" s="99">
        <f t="shared" si="225"/>
        <v>1</v>
      </c>
      <c r="B3564" s="97">
        <f t="array" aca="1" ref="B3564" ca="1">IF(AND(MAX(IF(O3563:O4562=O3564,X3563:X4562))=X3564,Y3564&lt;=B$1),P3564,"-")</f>
        <v>2461990144000</v>
      </c>
      <c r="C3564" s="4">
        <v>2</v>
      </c>
      <c r="D3564" s="4">
        <v>4</v>
      </c>
      <c r="E3564" s="4">
        <v>6</v>
      </c>
      <c r="F3564" s="4">
        <v>1</v>
      </c>
      <c r="G3564" s="4">
        <v>99</v>
      </c>
      <c r="H3564" s="4">
        <v>0</v>
      </c>
      <c r="I3564" s="4">
        <v>1</v>
      </c>
      <c r="J3564" s="4">
        <v>44</v>
      </c>
      <c r="K3564" s="4">
        <v>0</v>
      </c>
      <c r="L3564" s="4" t="s">
        <v>6312</v>
      </c>
      <c r="M3564" s="4" t="str">
        <f t="shared" si="226"/>
        <v>NIVEL-8</v>
      </c>
      <c r="N3564" s="4" t="str">
        <f t="shared" si="227"/>
        <v>2461990100000</v>
      </c>
      <c r="O3564" s="55" t="str">
        <f t="shared" si="228"/>
        <v>2461990144000</v>
      </c>
      <c r="P3564" s="105">
        <v>2461990144000</v>
      </c>
      <c r="Q3564" s="106" t="s">
        <v>6309</v>
      </c>
      <c r="R3564" s="108" t="s">
        <v>4059</v>
      </c>
      <c r="S3564" s="101" t="s">
        <v>36</v>
      </c>
      <c r="T3564" s="33">
        <v>2468019117000</v>
      </c>
      <c r="U3564" s="33" t="s">
        <v>21</v>
      </c>
      <c r="V3564" s="34" t="s">
        <v>5314</v>
      </c>
      <c r="W3564" s="58" t="s">
        <v>24</v>
      </c>
      <c r="X3564" s="58">
        <v>44927</v>
      </c>
      <c r="Y3564" s="58">
        <v>44927</v>
      </c>
      <c r="Z3564" s="93" t="s">
        <v>25</v>
      </c>
    </row>
    <row r="3565" spans="1:26" s="5" customFormat="1" ht="27" customHeight="1" x14ac:dyDescent="0.25">
      <c r="A3565" s="99">
        <f t="shared" si="225"/>
        <v>1</v>
      </c>
      <c r="B3565" s="97">
        <f t="array" aca="1" ref="B3565" ca="1">IF(AND(MAX(IF(O3564:O4563=O3565,X3564:X4563))=X3565,Y3565&lt;=B$1),P3565,"-")</f>
        <v>2461990145000</v>
      </c>
      <c r="C3565" s="4">
        <v>2</v>
      </c>
      <c r="D3565" s="4">
        <v>4</v>
      </c>
      <c r="E3565" s="4">
        <v>6</v>
      </c>
      <c r="F3565" s="4">
        <v>1</v>
      </c>
      <c r="G3565" s="4">
        <v>99</v>
      </c>
      <c r="H3565" s="4">
        <v>0</v>
      </c>
      <c r="I3565" s="4">
        <v>1</v>
      </c>
      <c r="J3565" s="4">
        <v>45</v>
      </c>
      <c r="K3565" s="4">
        <v>0</v>
      </c>
      <c r="L3565" s="4" t="s">
        <v>6312</v>
      </c>
      <c r="M3565" s="4" t="str">
        <f t="shared" si="226"/>
        <v>NIVEL-8</v>
      </c>
      <c r="N3565" s="4" t="str">
        <f t="shared" si="227"/>
        <v>2461990100000</v>
      </c>
      <c r="O3565" s="55" t="str">
        <f t="shared" si="228"/>
        <v>2461990145000</v>
      </c>
      <c r="P3565" s="105">
        <v>2461990145000</v>
      </c>
      <c r="Q3565" s="106" t="s">
        <v>6309</v>
      </c>
      <c r="R3565" s="108" t="s">
        <v>4060</v>
      </c>
      <c r="S3565" s="101" t="s">
        <v>36</v>
      </c>
      <c r="T3565" s="33">
        <v>2468019118000</v>
      </c>
      <c r="U3565" s="33" t="s">
        <v>21</v>
      </c>
      <c r="V3565" s="34" t="s">
        <v>5315</v>
      </c>
      <c r="W3565" s="58" t="s">
        <v>24</v>
      </c>
      <c r="X3565" s="58">
        <v>44927</v>
      </c>
      <c r="Y3565" s="58">
        <v>44927</v>
      </c>
      <c r="Z3565" s="93" t="s">
        <v>25</v>
      </c>
    </row>
    <row r="3566" spans="1:26" s="5" customFormat="1" ht="27" customHeight="1" x14ac:dyDescent="0.25">
      <c r="A3566" s="99">
        <f t="shared" si="225"/>
        <v>1</v>
      </c>
      <c r="B3566" s="97">
        <f t="array" aca="1" ref="B3566" ca="1">IF(AND(MAX(IF(O3565:O4564=O3566,X3565:X4564))=X3566,Y3566&lt;=B$1),P3566,"-")</f>
        <v>2461990146000</v>
      </c>
      <c r="C3566" s="4">
        <v>2</v>
      </c>
      <c r="D3566" s="4">
        <v>4</v>
      </c>
      <c r="E3566" s="4">
        <v>6</v>
      </c>
      <c r="F3566" s="4">
        <v>1</v>
      </c>
      <c r="G3566" s="4">
        <v>99</v>
      </c>
      <c r="H3566" s="4">
        <v>0</v>
      </c>
      <c r="I3566" s="4">
        <v>1</v>
      </c>
      <c r="J3566" s="4">
        <v>46</v>
      </c>
      <c r="K3566" s="4">
        <v>0</v>
      </c>
      <c r="L3566" s="4" t="s">
        <v>6312</v>
      </c>
      <c r="M3566" s="4" t="str">
        <f t="shared" si="226"/>
        <v>NIVEL-8</v>
      </c>
      <c r="N3566" s="4" t="str">
        <f t="shared" si="227"/>
        <v>2461990100000</v>
      </c>
      <c r="O3566" s="55" t="str">
        <f t="shared" si="228"/>
        <v>2461990146000</v>
      </c>
      <c r="P3566" s="105">
        <v>2461990146000</v>
      </c>
      <c r="Q3566" s="106" t="s">
        <v>6309</v>
      </c>
      <c r="R3566" s="108" t="s">
        <v>4061</v>
      </c>
      <c r="S3566" s="101" t="s">
        <v>36</v>
      </c>
      <c r="T3566" s="33">
        <v>2468019119000</v>
      </c>
      <c r="U3566" s="33" t="s">
        <v>21</v>
      </c>
      <c r="V3566" s="34" t="s">
        <v>5316</v>
      </c>
      <c r="W3566" s="58" t="s">
        <v>24</v>
      </c>
      <c r="X3566" s="58">
        <v>44927</v>
      </c>
      <c r="Y3566" s="58">
        <v>44927</v>
      </c>
      <c r="Z3566" s="93" t="s">
        <v>25</v>
      </c>
    </row>
    <row r="3567" spans="1:26" s="5" customFormat="1" ht="27" customHeight="1" x14ac:dyDescent="0.25">
      <c r="A3567" s="99">
        <f t="shared" si="225"/>
        <v>1</v>
      </c>
      <c r="B3567" s="97">
        <f t="array" aca="1" ref="B3567" ca="1">IF(AND(MAX(IF(O3566:O4565=O3567,X3566:X4565))=X3567,Y3567&lt;=B$1),P3567,"-")</f>
        <v>2461990147000</v>
      </c>
      <c r="C3567" s="4">
        <v>2</v>
      </c>
      <c r="D3567" s="4">
        <v>4</v>
      </c>
      <c r="E3567" s="4">
        <v>6</v>
      </c>
      <c r="F3567" s="4">
        <v>1</v>
      </c>
      <c r="G3567" s="4">
        <v>99</v>
      </c>
      <c r="H3567" s="4">
        <v>0</v>
      </c>
      <c r="I3567" s="4">
        <v>1</v>
      </c>
      <c r="J3567" s="4">
        <v>47</v>
      </c>
      <c r="K3567" s="4">
        <v>0</v>
      </c>
      <c r="L3567" s="4" t="s">
        <v>6312</v>
      </c>
      <c r="M3567" s="4" t="str">
        <f t="shared" si="226"/>
        <v>NIVEL-8</v>
      </c>
      <c r="N3567" s="4" t="str">
        <f t="shared" si="227"/>
        <v>2461990100000</v>
      </c>
      <c r="O3567" s="55" t="str">
        <f t="shared" si="228"/>
        <v>2461990147000</v>
      </c>
      <c r="P3567" s="105">
        <v>2461990147000</v>
      </c>
      <c r="Q3567" s="106" t="s">
        <v>6309</v>
      </c>
      <c r="R3567" s="108" t="s">
        <v>4062</v>
      </c>
      <c r="S3567" s="101" t="s">
        <v>36</v>
      </c>
      <c r="T3567" s="33">
        <v>2468019120000</v>
      </c>
      <c r="U3567" s="33" t="s">
        <v>21</v>
      </c>
      <c r="V3567" s="34" t="s">
        <v>5317</v>
      </c>
      <c r="W3567" s="58" t="s">
        <v>24</v>
      </c>
      <c r="X3567" s="58">
        <v>44927</v>
      </c>
      <c r="Y3567" s="58">
        <v>44927</v>
      </c>
      <c r="Z3567" s="93" t="s">
        <v>25</v>
      </c>
    </row>
    <row r="3568" spans="1:26" s="5" customFormat="1" ht="27" customHeight="1" x14ac:dyDescent="0.25">
      <c r="A3568" s="99">
        <f t="shared" si="225"/>
        <v>1</v>
      </c>
      <c r="B3568" s="97">
        <f t="array" aca="1" ref="B3568" ca="1">IF(AND(MAX(IF(O3567:O4566=O3568,X3567:X4566))=X3568,Y3568&lt;=B$1),P3568,"-")</f>
        <v>2461990148000</v>
      </c>
      <c r="C3568" s="4">
        <v>2</v>
      </c>
      <c r="D3568" s="4">
        <v>4</v>
      </c>
      <c r="E3568" s="4">
        <v>6</v>
      </c>
      <c r="F3568" s="4">
        <v>1</v>
      </c>
      <c r="G3568" s="4">
        <v>99</v>
      </c>
      <c r="H3568" s="4">
        <v>0</v>
      </c>
      <c r="I3568" s="4">
        <v>1</v>
      </c>
      <c r="J3568" s="4">
        <v>48</v>
      </c>
      <c r="K3568" s="4">
        <v>0</v>
      </c>
      <c r="L3568" s="4" t="s">
        <v>6312</v>
      </c>
      <c r="M3568" s="4" t="str">
        <f t="shared" si="226"/>
        <v>NIVEL-8</v>
      </c>
      <c r="N3568" s="4" t="str">
        <f t="shared" si="227"/>
        <v>2461990100000</v>
      </c>
      <c r="O3568" s="55" t="str">
        <f t="shared" si="228"/>
        <v>2461990148000</v>
      </c>
      <c r="P3568" s="105">
        <v>2461990148000</v>
      </c>
      <c r="Q3568" s="106" t="s">
        <v>6309</v>
      </c>
      <c r="R3568" s="108" t="s">
        <v>4063</v>
      </c>
      <c r="S3568" s="101" t="s">
        <v>36</v>
      </c>
      <c r="T3568" s="33">
        <v>2468019121000</v>
      </c>
      <c r="U3568" s="33" t="s">
        <v>21</v>
      </c>
      <c r="V3568" s="34" t="s">
        <v>5318</v>
      </c>
      <c r="W3568" s="58" t="s">
        <v>24</v>
      </c>
      <c r="X3568" s="58">
        <v>44927</v>
      </c>
      <c r="Y3568" s="58">
        <v>44927</v>
      </c>
      <c r="Z3568" s="93" t="s">
        <v>25</v>
      </c>
    </row>
    <row r="3569" spans="1:26" s="5" customFormat="1" ht="27" customHeight="1" x14ac:dyDescent="0.25">
      <c r="A3569" s="99">
        <f t="shared" si="225"/>
        <v>1</v>
      </c>
      <c r="B3569" s="97">
        <f t="array" aca="1" ref="B3569" ca="1">IF(AND(MAX(IF(O3568:O4567=O3569,X3568:X4567))=X3569,Y3569&lt;=B$1),P3569,"-")</f>
        <v>2461990149000</v>
      </c>
      <c r="C3569" s="4">
        <v>2</v>
      </c>
      <c r="D3569" s="4">
        <v>4</v>
      </c>
      <c r="E3569" s="4">
        <v>6</v>
      </c>
      <c r="F3569" s="4">
        <v>1</v>
      </c>
      <c r="G3569" s="4">
        <v>99</v>
      </c>
      <c r="H3569" s="4">
        <v>0</v>
      </c>
      <c r="I3569" s="4">
        <v>1</v>
      </c>
      <c r="J3569" s="4">
        <v>49</v>
      </c>
      <c r="K3569" s="4">
        <v>0</v>
      </c>
      <c r="L3569" s="4" t="s">
        <v>6312</v>
      </c>
      <c r="M3569" s="4" t="str">
        <f t="shared" si="226"/>
        <v>NIVEL-8</v>
      </c>
      <c r="N3569" s="4" t="str">
        <f t="shared" si="227"/>
        <v>2461990100000</v>
      </c>
      <c r="O3569" s="55" t="str">
        <f t="shared" si="228"/>
        <v>2461990149000</v>
      </c>
      <c r="P3569" s="105">
        <v>2461990149000</v>
      </c>
      <c r="Q3569" s="106" t="s">
        <v>6309</v>
      </c>
      <c r="R3569" s="108" t="s">
        <v>4064</v>
      </c>
      <c r="S3569" s="101" t="s">
        <v>36</v>
      </c>
      <c r="T3569" s="33">
        <v>2468019122000</v>
      </c>
      <c r="U3569" s="33" t="s">
        <v>21</v>
      </c>
      <c r="V3569" s="34" t="s">
        <v>5319</v>
      </c>
      <c r="W3569" s="58" t="s">
        <v>24</v>
      </c>
      <c r="X3569" s="58">
        <v>44927</v>
      </c>
      <c r="Y3569" s="58">
        <v>44927</v>
      </c>
      <c r="Z3569" s="93" t="s">
        <v>25</v>
      </c>
    </row>
    <row r="3570" spans="1:26" s="5" customFormat="1" ht="27" customHeight="1" x14ac:dyDescent="0.25">
      <c r="A3570" s="99">
        <f t="shared" si="225"/>
        <v>1</v>
      </c>
      <c r="B3570" s="97">
        <f t="array" aca="1" ref="B3570" ca="1">IF(AND(MAX(IF(O3569:O4568=O3570,X3569:X4568))=X3570,Y3570&lt;=B$1),P3570,"-")</f>
        <v>2461990150000</v>
      </c>
      <c r="C3570" s="4">
        <v>2</v>
      </c>
      <c r="D3570" s="4">
        <v>4</v>
      </c>
      <c r="E3570" s="4">
        <v>6</v>
      </c>
      <c r="F3570" s="4">
        <v>1</v>
      </c>
      <c r="G3570" s="4">
        <v>99</v>
      </c>
      <c r="H3570" s="4">
        <v>0</v>
      </c>
      <c r="I3570" s="4">
        <v>1</v>
      </c>
      <c r="J3570" s="4">
        <v>50</v>
      </c>
      <c r="K3570" s="4">
        <v>0</v>
      </c>
      <c r="L3570" s="4" t="s">
        <v>6312</v>
      </c>
      <c r="M3570" s="4" t="str">
        <f t="shared" si="226"/>
        <v>NIVEL-8</v>
      </c>
      <c r="N3570" s="4" t="str">
        <f t="shared" si="227"/>
        <v>2461990100000</v>
      </c>
      <c r="O3570" s="55" t="str">
        <f t="shared" si="228"/>
        <v>2461990150000</v>
      </c>
      <c r="P3570" s="105">
        <v>2461990150000</v>
      </c>
      <c r="Q3570" s="106" t="s">
        <v>6309</v>
      </c>
      <c r="R3570" s="108" t="s">
        <v>4065</v>
      </c>
      <c r="S3570" s="101" t="s">
        <v>36</v>
      </c>
      <c r="T3570" s="33">
        <v>2468019123000</v>
      </c>
      <c r="U3570" s="33" t="s">
        <v>21</v>
      </c>
      <c r="V3570" s="34" t="s">
        <v>5320</v>
      </c>
      <c r="W3570" s="58" t="s">
        <v>24</v>
      </c>
      <c r="X3570" s="58">
        <v>44927</v>
      </c>
      <c r="Y3570" s="58">
        <v>44927</v>
      </c>
      <c r="Z3570" s="93" t="s">
        <v>25</v>
      </c>
    </row>
    <row r="3571" spans="1:26" s="5" customFormat="1" ht="27" customHeight="1" x14ac:dyDescent="0.25">
      <c r="A3571" s="99">
        <f t="shared" si="225"/>
        <v>1</v>
      </c>
      <c r="B3571" s="97">
        <f t="array" aca="1" ref="B3571" ca="1">IF(AND(MAX(IF(O3570:O4569=O3571,X3570:X4569))=X3571,Y3571&lt;=B$1),P3571,"-")</f>
        <v>2461990151000</v>
      </c>
      <c r="C3571" s="4">
        <v>2</v>
      </c>
      <c r="D3571" s="4">
        <v>4</v>
      </c>
      <c r="E3571" s="4">
        <v>6</v>
      </c>
      <c r="F3571" s="4">
        <v>1</v>
      </c>
      <c r="G3571" s="4">
        <v>99</v>
      </c>
      <c r="H3571" s="4">
        <v>0</v>
      </c>
      <c r="I3571" s="4">
        <v>1</v>
      </c>
      <c r="J3571" s="4">
        <v>51</v>
      </c>
      <c r="K3571" s="4">
        <v>0</v>
      </c>
      <c r="L3571" s="4" t="s">
        <v>6312</v>
      </c>
      <c r="M3571" s="4" t="str">
        <f t="shared" si="226"/>
        <v>NIVEL-8</v>
      </c>
      <c r="N3571" s="4" t="str">
        <f t="shared" si="227"/>
        <v>2461990100000</v>
      </c>
      <c r="O3571" s="55" t="str">
        <f t="shared" si="228"/>
        <v>2461990151000</v>
      </c>
      <c r="P3571" s="105">
        <v>2461990151000</v>
      </c>
      <c r="Q3571" s="106" t="s">
        <v>6309</v>
      </c>
      <c r="R3571" s="108" t="s">
        <v>4066</v>
      </c>
      <c r="S3571" s="101" t="s">
        <v>36</v>
      </c>
      <c r="T3571" s="33">
        <v>2468019124000</v>
      </c>
      <c r="U3571" s="33" t="s">
        <v>21</v>
      </c>
      <c r="V3571" s="34" t="s">
        <v>5321</v>
      </c>
      <c r="W3571" s="58" t="s">
        <v>24</v>
      </c>
      <c r="X3571" s="58">
        <v>44927</v>
      </c>
      <c r="Y3571" s="58">
        <v>44927</v>
      </c>
      <c r="Z3571" s="93" t="s">
        <v>25</v>
      </c>
    </row>
    <row r="3572" spans="1:26" s="5" customFormat="1" ht="27" customHeight="1" x14ac:dyDescent="0.25">
      <c r="A3572" s="99">
        <f t="shared" si="225"/>
        <v>1</v>
      </c>
      <c r="B3572" s="97">
        <f t="array" aca="1" ref="B3572" ca="1">IF(AND(MAX(IF(O3571:O4570=O3572,X3571:X4570))=X3572,Y3572&lt;=B$1),P3572,"-")</f>
        <v>2461990152000</v>
      </c>
      <c r="C3572" s="4">
        <v>2</v>
      </c>
      <c r="D3572" s="4">
        <v>4</v>
      </c>
      <c r="E3572" s="4">
        <v>6</v>
      </c>
      <c r="F3572" s="4">
        <v>1</v>
      </c>
      <c r="G3572" s="4">
        <v>99</v>
      </c>
      <c r="H3572" s="4">
        <v>0</v>
      </c>
      <c r="I3572" s="4">
        <v>1</v>
      </c>
      <c r="J3572" s="4">
        <v>52</v>
      </c>
      <c r="K3572" s="4">
        <v>0</v>
      </c>
      <c r="L3572" s="4" t="s">
        <v>6312</v>
      </c>
      <c r="M3572" s="4" t="str">
        <f t="shared" si="226"/>
        <v>NIVEL-8</v>
      </c>
      <c r="N3572" s="4" t="str">
        <f t="shared" si="227"/>
        <v>2461990100000</v>
      </c>
      <c r="O3572" s="55" t="str">
        <f t="shared" si="228"/>
        <v>2461990152000</v>
      </c>
      <c r="P3572" s="105">
        <v>2461990152000</v>
      </c>
      <c r="Q3572" s="106" t="s">
        <v>6309</v>
      </c>
      <c r="R3572" s="108" t="s">
        <v>4067</v>
      </c>
      <c r="S3572" s="101" t="s">
        <v>36</v>
      </c>
      <c r="T3572" s="33">
        <v>2468019125000</v>
      </c>
      <c r="U3572" s="33" t="s">
        <v>21</v>
      </c>
      <c r="V3572" s="34" t="s">
        <v>5322</v>
      </c>
      <c r="W3572" s="58" t="s">
        <v>24</v>
      </c>
      <c r="X3572" s="58">
        <v>44927</v>
      </c>
      <c r="Y3572" s="58">
        <v>44927</v>
      </c>
      <c r="Z3572" s="93" t="s">
        <v>25</v>
      </c>
    </row>
    <row r="3573" spans="1:26" s="5" customFormat="1" ht="27" customHeight="1" x14ac:dyDescent="0.25">
      <c r="A3573" s="99">
        <f t="shared" si="225"/>
        <v>1</v>
      </c>
      <c r="B3573" s="97">
        <f t="array" aca="1" ref="B3573" ca="1">IF(AND(MAX(IF(O3572:O4571=O3573,X3572:X4571))=X3573,Y3573&lt;=B$1),P3573,"-")</f>
        <v>2490000000000</v>
      </c>
      <c r="C3573" s="4">
        <v>2</v>
      </c>
      <c r="D3573" s="4">
        <v>4</v>
      </c>
      <c r="E3573" s="4">
        <v>9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 t="s">
        <v>6310</v>
      </c>
      <c r="M3573" s="4" t="str">
        <f t="shared" si="226"/>
        <v>NIVEL-3</v>
      </c>
      <c r="N3573" s="4" t="str">
        <f t="shared" si="227"/>
        <v>2400000000000</v>
      </c>
      <c r="O3573" s="55" t="str">
        <f t="shared" si="228"/>
        <v>2490000000000</v>
      </c>
      <c r="P3573" s="105">
        <v>2490000000000</v>
      </c>
      <c r="Q3573" s="106" t="s">
        <v>6309</v>
      </c>
      <c r="R3573" s="108" t="s">
        <v>5323</v>
      </c>
      <c r="S3573" s="101" t="s">
        <v>107</v>
      </c>
      <c r="T3573" s="33" t="s">
        <v>25</v>
      </c>
      <c r="U3573" s="33" t="s">
        <v>25</v>
      </c>
      <c r="V3573" s="34" t="s">
        <v>25</v>
      </c>
      <c r="W3573" s="58" t="s">
        <v>24</v>
      </c>
      <c r="X3573" s="58">
        <v>44927</v>
      </c>
      <c r="Y3573" s="58">
        <v>44927</v>
      </c>
      <c r="Z3573" s="93" t="s">
        <v>25</v>
      </c>
    </row>
    <row r="3574" spans="1:26" s="5" customFormat="1" ht="27" customHeight="1" x14ac:dyDescent="0.25">
      <c r="A3574" s="99">
        <f t="shared" si="225"/>
        <v>1</v>
      </c>
      <c r="B3574" s="97">
        <f t="array" aca="1" ref="B3574" ca="1">IF(AND(MAX(IF(O3573:O4572=O3574,X3573:X4572))=X3574,Y3574&lt;=B$1),P3574,"-")</f>
        <v>2491000000000</v>
      </c>
      <c r="C3574" s="4">
        <v>2</v>
      </c>
      <c r="D3574" s="4">
        <v>4</v>
      </c>
      <c r="E3574" s="4">
        <v>9</v>
      </c>
      <c r="F3574" s="4">
        <v>1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 t="s">
        <v>6310</v>
      </c>
      <c r="M3574" s="4" t="str">
        <f t="shared" si="226"/>
        <v>NIVEL-4</v>
      </c>
      <c r="N3574" s="4" t="str">
        <f t="shared" si="227"/>
        <v>2490000000000</v>
      </c>
      <c r="O3574" s="55" t="str">
        <f t="shared" si="228"/>
        <v>2491000000000</v>
      </c>
      <c r="P3574" s="105">
        <v>2491000000000</v>
      </c>
      <c r="Q3574" s="106" t="s">
        <v>6309</v>
      </c>
      <c r="R3574" s="108" t="s">
        <v>4069</v>
      </c>
      <c r="S3574" s="101" t="s">
        <v>36</v>
      </c>
      <c r="T3574" s="33">
        <v>2470000000000</v>
      </c>
      <c r="U3574" s="33" t="s">
        <v>21</v>
      </c>
      <c r="V3574" s="34" t="s">
        <v>4069</v>
      </c>
      <c r="W3574" s="58" t="s">
        <v>24</v>
      </c>
      <c r="X3574" s="58">
        <v>44927</v>
      </c>
      <c r="Y3574" s="58">
        <v>44927</v>
      </c>
      <c r="Z3574" s="93" t="s">
        <v>25</v>
      </c>
    </row>
    <row r="3575" spans="1:26" s="5" customFormat="1" ht="27" customHeight="1" x14ac:dyDescent="0.25">
      <c r="A3575" s="99">
        <f t="shared" si="225"/>
        <v>1</v>
      </c>
      <c r="B3575" s="97">
        <f t="array" aca="1" ref="B3575" ca="1">IF(AND(MAX(IF(O3574:O4573=O3575,X3574:X4573))=X3575,Y3575&lt;=B$1),P3575,"-")</f>
        <v>2491010000000</v>
      </c>
      <c r="C3575" s="4">
        <v>2</v>
      </c>
      <c r="D3575" s="4">
        <v>4</v>
      </c>
      <c r="E3575" s="4">
        <v>9</v>
      </c>
      <c r="F3575" s="4">
        <v>1</v>
      </c>
      <c r="G3575" s="4">
        <v>1</v>
      </c>
      <c r="H3575" s="4">
        <v>0</v>
      </c>
      <c r="I3575" s="4">
        <v>0</v>
      </c>
      <c r="J3575" s="4">
        <v>0</v>
      </c>
      <c r="K3575" s="4">
        <v>0</v>
      </c>
      <c r="L3575" s="4" t="s">
        <v>6310</v>
      </c>
      <c r="M3575" s="4" t="str">
        <f t="shared" si="226"/>
        <v>NIVEL-5</v>
      </c>
      <c r="N3575" s="4" t="str">
        <f t="shared" si="227"/>
        <v>2491000000000</v>
      </c>
      <c r="O3575" s="55" t="str">
        <f t="shared" si="228"/>
        <v>2491010000000</v>
      </c>
      <c r="P3575" s="105">
        <v>2491010000000</v>
      </c>
      <c r="Q3575" s="106" t="s">
        <v>6309</v>
      </c>
      <c r="R3575" s="108" t="s">
        <v>4070</v>
      </c>
      <c r="S3575" s="101" t="s">
        <v>107</v>
      </c>
      <c r="T3575" s="33" t="s">
        <v>25</v>
      </c>
      <c r="U3575" s="33" t="s">
        <v>25</v>
      </c>
      <c r="V3575" s="34" t="s">
        <v>25</v>
      </c>
      <c r="W3575" s="58" t="s">
        <v>24</v>
      </c>
      <c r="X3575" s="58">
        <v>44927</v>
      </c>
      <c r="Y3575" s="58">
        <v>44927</v>
      </c>
      <c r="Z3575" s="93" t="s">
        <v>25</v>
      </c>
    </row>
    <row r="3576" spans="1:26" s="5" customFormat="1" ht="27" customHeight="1" x14ac:dyDescent="0.25">
      <c r="A3576" s="99">
        <f t="shared" si="225"/>
        <v>1</v>
      </c>
      <c r="B3576" s="97">
        <f t="array" aca="1" ref="B3576" ca="1">IF(AND(MAX(IF(O3575:O4574=O3576,X3575:X4574))=X3576,Y3576&lt;=B$1),P3576,"-")</f>
        <v>2491500000000</v>
      </c>
      <c r="C3576" s="4">
        <v>2</v>
      </c>
      <c r="D3576" s="4">
        <v>4</v>
      </c>
      <c r="E3576" s="4">
        <v>9</v>
      </c>
      <c r="F3576" s="4">
        <v>1</v>
      </c>
      <c r="G3576" s="4">
        <v>50</v>
      </c>
      <c r="H3576" s="4">
        <v>0</v>
      </c>
      <c r="I3576" s="4">
        <v>0</v>
      </c>
      <c r="J3576" s="4">
        <v>0</v>
      </c>
      <c r="K3576" s="4">
        <v>0</v>
      </c>
      <c r="L3576" s="4" t="s">
        <v>6310</v>
      </c>
      <c r="M3576" s="4" t="str">
        <f t="shared" si="226"/>
        <v>NIVEL-5</v>
      </c>
      <c r="N3576" s="4" t="str">
        <f t="shared" si="227"/>
        <v>2491000000000</v>
      </c>
      <c r="O3576" s="55" t="str">
        <f t="shared" si="228"/>
        <v>2491500000000</v>
      </c>
      <c r="P3576" s="105">
        <v>2491500000000</v>
      </c>
      <c r="Q3576" s="106" t="s">
        <v>6309</v>
      </c>
      <c r="R3576" s="108" t="s">
        <v>5324</v>
      </c>
      <c r="S3576" s="101" t="s">
        <v>36</v>
      </c>
      <c r="T3576" s="33">
        <v>2478011000000</v>
      </c>
      <c r="U3576" s="33" t="s">
        <v>21</v>
      </c>
      <c r="V3576" s="34" t="s">
        <v>5324</v>
      </c>
      <c r="W3576" s="58" t="s">
        <v>24</v>
      </c>
      <c r="X3576" s="58">
        <v>44927</v>
      </c>
      <c r="Y3576" s="58">
        <v>44927</v>
      </c>
      <c r="Z3576" s="93" t="s">
        <v>25</v>
      </c>
    </row>
    <row r="3577" spans="1:26" s="5" customFormat="1" ht="27" customHeight="1" x14ac:dyDescent="0.25">
      <c r="A3577" s="99">
        <f t="shared" si="225"/>
        <v>1</v>
      </c>
      <c r="B3577" s="97">
        <f t="array" aca="1" ref="B3577" ca="1">IF(AND(MAX(IF(O3576:O4575=O3577,X3576:X4575))=X3577,Y3577&lt;=B$1),P3577,"-")</f>
        <v>2491510000000</v>
      </c>
      <c r="C3577" s="4">
        <v>2</v>
      </c>
      <c r="D3577" s="4">
        <v>4</v>
      </c>
      <c r="E3577" s="4">
        <v>9</v>
      </c>
      <c r="F3577" s="4">
        <v>1</v>
      </c>
      <c r="G3577" s="4">
        <v>51</v>
      </c>
      <c r="H3577" s="4">
        <v>0</v>
      </c>
      <c r="I3577" s="4">
        <v>0</v>
      </c>
      <c r="J3577" s="4">
        <v>0</v>
      </c>
      <c r="K3577" s="4">
        <v>0</v>
      </c>
      <c r="L3577" s="4" t="s">
        <v>6310</v>
      </c>
      <c r="M3577" s="4" t="str">
        <f t="shared" si="226"/>
        <v>NIVEL-5</v>
      </c>
      <c r="N3577" s="4" t="str">
        <f t="shared" si="227"/>
        <v>2491000000000</v>
      </c>
      <c r="O3577" s="55" t="str">
        <f t="shared" si="228"/>
        <v>2491510000000</v>
      </c>
      <c r="P3577" s="105">
        <v>2491510000000</v>
      </c>
      <c r="Q3577" s="106" t="s">
        <v>6309</v>
      </c>
      <c r="R3577" s="108" t="s">
        <v>5325</v>
      </c>
      <c r="S3577" s="101" t="s">
        <v>36</v>
      </c>
      <c r="T3577" s="33">
        <v>2478012000000</v>
      </c>
      <c r="U3577" s="33" t="s">
        <v>21</v>
      </c>
      <c r="V3577" s="34" t="s">
        <v>5325</v>
      </c>
      <c r="W3577" s="58" t="s">
        <v>24</v>
      </c>
      <c r="X3577" s="58">
        <v>44927</v>
      </c>
      <c r="Y3577" s="58">
        <v>44927</v>
      </c>
      <c r="Z3577" s="93" t="s">
        <v>25</v>
      </c>
    </row>
    <row r="3578" spans="1:26" s="5" customFormat="1" ht="27" customHeight="1" x14ac:dyDescent="0.25">
      <c r="A3578" s="99">
        <f t="shared" si="225"/>
        <v>1</v>
      </c>
      <c r="B3578" s="97">
        <f t="array" aca="1" ref="B3578" ca="1">IF(AND(MAX(IF(O3577:O4576=O3578,X3577:X4576))=X3578,Y3578&lt;=B$1),P3578,"-")</f>
        <v>2491990000000</v>
      </c>
      <c r="C3578" s="4">
        <v>2</v>
      </c>
      <c r="D3578" s="4">
        <v>4</v>
      </c>
      <c r="E3578" s="4">
        <v>9</v>
      </c>
      <c r="F3578" s="4">
        <v>1</v>
      </c>
      <c r="G3578" s="4">
        <v>99</v>
      </c>
      <c r="H3578" s="4">
        <v>0</v>
      </c>
      <c r="I3578" s="4">
        <v>0</v>
      </c>
      <c r="J3578" s="4">
        <v>0</v>
      </c>
      <c r="K3578" s="4">
        <v>0</v>
      </c>
      <c r="L3578" s="4" t="s">
        <v>6310</v>
      </c>
      <c r="M3578" s="4" t="str">
        <f t="shared" si="226"/>
        <v>NIVEL-5</v>
      </c>
      <c r="N3578" s="4" t="str">
        <f t="shared" si="227"/>
        <v>2491000000000</v>
      </c>
      <c r="O3578" s="55" t="str">
        <f t="shared" si="228"/>
        <v>2491990000000</v>
      </c>
      <c r="P3578" s="105">
        <v>2491990000000</v>
      </c>
      <c r="Q3578" s="106" t="s">
        <v>6309</v>
      </c>
      <c r="R3578" s="108" t="s">
        <v>4075</v>
      </c>
      <c r="S3578" s="101" t="s">
        <v>36</v>
      </c>
      <c r="T3578" s="33">
        <v>2478019000000</v>
      </c>
      <c r="U3578" s="33" t="s">
        <v>21</v>
      </c>
      <c r="V3578" s="34" t="s">
        <v>5326</v>
      </c>
      <c r="W3578" s="58" t="s">
        <v>24</v>
      </c>
      <c r="X3578" s="58">
        <v>44927</v>
      </c>
      <c r="Y3578" s="58">
        <v>44927</v>
      </c>
      <c r="Z3578" s="93" t="s">
        <v>25</v>
      </c>
    </row>
    <row r="3579" spans="1:26" s="5" customFormat="1" ht="27" customHeight="1" x14ac:dyDescent="0.25">
      <c r="A3579" s="99">
        <f t="shared" si="225"/>
        <v>1</v>
      </c>
      <c r="B3579" s="97">
        <f t="array" aca="1" ref="B3579" ca="1">IF(AND(MAX(IF(O3578:O4577=O3579,X3578:X4577))=X3579,Y3579&lt;=B$1),P3579,"-")</f>
        <v>2491990100000</v>
      </c>
      <c r="C3579" s="4">
        <v>2</v>
      </c>
      <c r="D3579" s="4">
        <v>4</v>
      </c>
      <c r="E3579" s="4">
        <v>9</v>
      </c>
      <c r="F3579" s="4">
        <v>1</v>
      </c>
      <c r="G3579" s="4">
        <v>99</v>
      </c>
      <c r="H3579" s="4">
        <v>0</v>
      </c>
      <c r="I3579" s="4">
        <v>1</v>
      </c>
      <c r="J3579" s="4">
        <v>0</v>
      </c>
      <c r="K3579" s="4">
        <v>0</v>
      </c>
      <c r="L3579" s="4" t="s">
        <v>6310</v>
      </c>
      <c r="M3579" s="4" t="str">
        <f t="shared" si="226"/>
        <v>NIVEL-7</v>
      </c>
      <c r="N3579" s="4" t="str">
        <f t="shared" si="227"/>
        <v>2491990000000</v>
      </c>
      <c r="O3579" s="55" t="str">
        <f t="shared" si="228"/>
        <v>2491990100000</v>
      </c>
      <c r="P3579" s="105">
        <v>2491990100000</v>
      </c>
      <c r="Q3579" s="106" t="s">
        <v>6309</v>
      </c>
      <c r="R3579" s="108" t="s">
        <v>5327</v>
      </c>
      <c r="S3579" s="101" t="s">
        <v>36</v>
      </c>
      <c r="T3579" s="33">
        <v>2478019100000</v>
      </c>
      <c r="U3579" s="33" t="s">
        <v>21</v>
      </c>
      <c r="V3579" s="34" t="s">
        <v>5328</v>
      </c>
      <c r="W3579" s="58" t="s">
        <v>24</v>
      </c>
      <c r="X3579" s="58">
        <v>44927</v>
      </c>
      <c r="Y3579" s="58">
        <v>44927</v>
      </c>
      <c r="Z3579" s="93" t="s">
        <v>25</v>
      </c>
    </row>
    <row r="3580" spans="1:26" s="5" customFormat="1" ht="27" customHeight="1" x14ac:dyDescent="0.25">
      <c r="A3580" s="99">
        <f t="shared" si="225"/>
        <v>1</v>
      </c>
      <c r="B3580" s="97">
        <f t="array" aca="1" ref="B3580" ca="1">IF(AND(MAX(IF(O3579:O4578=O3580,X3579:X4578))=X3580,Y3580&lt;=B$1),P3580,"-")</f>
        <v>2491990101000</v>
      </c>
      <c r="C3580" s="4">
        <v>2</v>
      </c>
      <c r="D3580" s="4">
        <v>4</v>
      </c>
      <c r="E3580" s="4">
        <v>9</v>
      </c>
      <c r="F3580" s="4">
        <v>1</v>
      </c>
      <c r="G3580" s="4">
        <v>99</v>
      </c>
      <c r="H3580" s="4">
        <v>0</v>
      </c>
      <c r="I3580" s="4">
        <v>1</v>
      </c>
      <c r="J3580" s="4">
        <v>1</v>
      </c>
      <c r="K3580" s="4">
        <v>0</v>
      </c>
      <c r="L3580" s="4" t="s">
        <v>6312</v>
      </c>
      <c r="M3580" s="4" t="str">
        <f t="shared" si="226"/>
        <v>NIVEL-8</v>
      </c>
      <c r="N3580" s="4" t="str">
        <f t="shared" si="227"/>
        <v>2491990100000</v>
      </c>
      <c r="O3580" s="55" t="str">
        <f t="shared" si="228"/>
        <v>2491990101000</v>
      </c>
      <c r="P3580" s="105">
        <v>2491990101000</v>
      </c>
      <c r="Q3580" s="106" t="s">
        <v>6308</v>
      </c>
      <c r="R3580" s="108" t="s">
        <v>4079</v>
      </c>
      <c r="S3580" s="101" t="s">
        <v>36</v>
      </c>
      <c r="T3580" s="33">
        <v>2478019101000</v>
      </c>
      <c r="U3580" s="33" t="s">
        <v>40</v>
      </c>
      <c r="V3580" s="34" t="s">
        <v>5329</v>
      </c>
      <c r="W3580" s="58" t="s">
        <v>24</v>
      </c>
      <c r="X3580" s="58">
        <v>44927</v>
      </c>
      <c r="Y3580" s="58">
        <v>44927</v>
      </c>
      <c r="Z3580" s="93" t="s">
        <v>25</v>
      </c>
    </row>
    <row r="3581" spans="1:26" s="5" customFormat="1" ht="27" customHeight="1" x14ac:dyDescent="0.25">
      <c r="A3581" s="99">
        <f t="shared" si="225"/>
        <v>1</v>
      </c>
      <c r="B3581" s="97">
        <f t="array" aca="1" ref="B3581" ca="1">IF(AND(MAX(IF(O3580:O4579=O3581,X3580:X4579))=X3581,Y3581&lt;=B$1),P3581,"-")</f>
        <v>2491990102000</v>
      </c>
      <c r="C3581" s="4">
        <v>2</v>
      </c>
      <c r="D3581" s="4">
        <v>4</v>
      </c>
      <c r="E3581" s="4">
        <v>9</v>
      </c>
      <c r="F3581" s="4">
        <v>1</v>
      </c>
      <c r="G3581" s="4">
        <v>99</v>
      </c>
      <c r="H3581" s="4">
        <v>0</v>
      </c>
      <c r="I3581" s="4">
        <v>1</v>
      </c>
      <c r="J3581" s="4">
        <v>2</v>
      </c>
      <c r="K3581" s="4">
        <v>0</v>
      </c>
      <c r="L3581" s="4" t="s">
        <v>6312</v>
      </c>
      <c r="M3581" s="4" t="str">
        <f t="shared" si="226"/>
        <v>NIVEL-8</v>
      </c>
      <c r="N3581" s="4" t="str">
        <f t="shared" si="227"/>
        <v>2491990100000</v>
      </c>
      <c r="O3581" s="55" t="str">
        <f t="shared" si="228"/>
        <v>2491990102000</v>
      </c>
      <c r="P3581" s="105">
        <v>2491990102000</v>
      </c>
      <c r="Q3581" s="106" t="s">
        <v>6308</v>
      </c>
      <c r="R3581" s="108" t="s">
        <v>4081</v>
      </c>
      <c r="S3581" s="101" t="s">
        <v>36</v>
      </c>
      <c r="T3581" s="33">
        <v>2478019102000</v>
      </c>
      <c r="U3581" s="33" t="s">
        <v>40</v>
      </c>
      <c r="V3581" s="34" t="s">
        <v>5330</v>
      </c>
      <c r="W3581" s="58" t="s">
        <v>24</v>
      </c>
      <c r="X3581" s="58">
        <v>44927</v>
      </c>
      <c r="Y3581" s="58">
        <v>44927</v>
      </c>
      <c r="Z3581" s="93" t="s">
        <v>25</v>
      </c>
    </row>
    <row r="3582" spans="1:26" s="5" customFormat="1" ht="27" customHeight="1" x14ac:dyDescent="0.25">
      <c r="A3582" s="99">
        <f t="shared" si="225"/>
        <v>1</v>
      </c>
      <c r="B3582" s="97">
        <f t="array" aca="1" ref="B3582" ca="1">IF(AND(MAX(IF(O3581:O4580=O3582,X3581:X4580))=X3582,Y3582&lt;=B$1),P3582,"-")</f>
        <v>2491990103000</v>
      </c>
      <c r="C3582" s="4">
        <v>2</v>
      </c>
      <c r="D3582" s="4">
        <v>4</v>
      </c>
      <c r="E3582" s="4">
        <v>9</v>
      </c>
      <c r="F3582" s="4">
        <v>1</v>
      </c>
      <c r="G3582" s="4">
        <v>99</v>
      </c>
      <c r="H3582" s="4">
        <v>0</v>
      </c>
      <c r="I3582" s="4">
        <v>1</v>
      </c>
      <c r="J3582" s="4">
        <v>3</v>
      </c>
      <c r="K3582" s="4">
        <v>0</v>
      </c>
      <c r="L3582" s="4" t="s">
        <v>6312</v>
      </c>
      <c r="M3582" s="4" t="str">
        <f t="shared" si="226"/>
        <v>NIVEL-8</v>
      </c>
      <c r="N3582" s="4" t="str">
        <f t="shared" si="227"/>
        <v>2491990100000</v>
      </c>
      <c r="O3582" s="55" t="str">
        <f t="shared" si="228"/>
        <v>2491990103000</v>
      </c>
      <c r="P3582" s="105">
        <v>2491990103000</v>
      </c>
      <c r="Q3582" s="106" t="s">
        <v>6308</v>
      </c>
      <c r="R3582" s="108" t="s">
        <v>4083</v>
      </c>
      <c r="S3582" s="101" t="s">
        <v>36</v>
      </c>
      <c r="T3582" s="33">
        <v>2478019103000</v>
      </c>
      <c r="U3582" s="33" t="s">
        <v>40</v>
      </c>
      <c r="V3582" s="34" t="s">
        <v>5331</v>
      </c>
      <c r="W3582" s="58" t="s">
        <v>24</v>
      </c>
      <c r="X3582" s="58">
        <v>44927</v>
      </c>
      <c r="Y3582" s="58">
        <v>44927</v>
      </c>
      <c r="Z3582" s="93" t="s">
        <v>25</v>
      </c>
    </row>
    <row r="3583" spans="1:26" s="5" customFormat="1" ht="27" customHeight="1" x14ac:dyDescent="0.25">
      <c r="A3583" s="99">
        <f t="shared" si="225"/>
        <v>1</v>
      </c>
      <c r="B3583" s="97">
        <f t="array" aca="1" ref="B3583" ca="1">IF(AND(MAX(IF(O3582:O4581=O3583,X3582:X4581))=X3583,Y3583&lt;=B$1),P3583,"-")</f>
        <v>2491990104000</v>
      </c>
      <c r="C3583" s="4">
        <v>2</v>
      </c>
      <c r="D3583" s="4">
        <v>4</v>
      </c>
      <c r="E3583" s="4">
        <v>9</v>
      </c>
      <c r="F3583" s="4">
        <v>1</v>
      </c>
      <c r="G3583" s="4">
        <v>99</v>
      </c>
      <c r="H3583" s="4">
        <v>0</v>
      </c>
      <c r="I3583" s="4">
        <v>1</v>
      </c>
      <c r="J3583" s="4">
        <v>4</v>
      </c>
      <c r="K3583" s="4">
        <v>0</v>
      </c>
      <c r="L3583" s="4" t="s">
        <v>6312</v>
      </c>
      <c r="M3583" s="4" t="str">
        <f t="shared" si="226"/>
        <v>NIVEL-8</v>
      </c>
      <c r="N3583" s="4" t="str">
        <f t="shared" si="227"/>
        <v>2491990100000</v>
      </c>
      <c r="O3583" s="55" t="str">
        <f t="shared" si="228"/>
        <v>2491990104000</v>
      </c>
      <c r="P3583" s="105">
        <v>2491990104000</v>
      </c>
      <c r="Q3583" s="106" t="s">
        <v>6308</v>
      </c>
      <c r="R3583" s="108" t="s">
        <v>4085</v>
      </c>
      <c r="S3583" s="101" t="s">
        <v>36</v>
      </c>
      <c r="T3583" s="33">
        <v>2478019104000</v>
      </c>
      <c r="U3583" s="33" t="s">
        <v>40</v>
      </c>
      <c r="V3583" s="34" t="s">
        <v>5332</v>
      </c>
      <c r="W3583" s="58" t="s">
        <v>24</v>
      </c>
      <c r="X3583" s="58">
        <v>44927</v>
      </c>
      <c r="Y3583" s="58">
        <v>44927</v>
      </c>
      <c r="Z3583" s="93" t="s">
        <v>25</v>
      </c>
    </row>
    <row r="3584" spans="1:26" s="5" customFormat="1" ht="27" customHeight="1" x14ac:dyDescent="0.25">
      <c r="A3584" s="99">
        <f t="shared" si="225"/>
        <v>1</v>
      </c>
      <c r="B3584" s="97">
        <f t="array" aca="1" ref="B3584" ca="1">IF(AND(MAX(IF(O3583:O4582=O3584,X3583:X4582))=X3584,Y3584&lt;=B$1),P3584,"-")</f>
        <v>2491990105000</v>
      </c>
      <c r="C3584" s="4">
        <v>2</v>
      </c>
      <c r="D3584" s="4">
        <v>4</v>
      </c>
      <c r="E3584" s="4">
        <v>9</v>
      </c>
      <c r="F3584" s="4">
        <v>1</v>
      </c>
      <c r="G3584" s="4">
        <v>99</v>
      </c>
      <c r="H3584" s="4">
        <v>0</v>
      </c>
      <c r="I3584" s="4">
        <v>1</v>
      </c>
      <c r="J3584" s="4">
        <v>5</v>
      </c>
      <c r="K3584" s="4">
        <v>0</v>
      </c>
      <c r="L3584" s="4" t="s">
        <v>6312</v>
      </c>
      <c r="M3584" s="4" t="str">
        <f t="shared" si="226"/>
        <v>NIVEL-8</v>
      </c>
      <c r="N3584" s="4" t="str">
        <f t="shared" si="227"/>
        <v>2491990100000</v>
      </c>
      <c r="O3584" s="55" t="str">
        <f t="shared" si="228"/>
        <v>2491990105000</v>
      </c>
      <c r="P3584" s="105">
        <v>2491990105000</v>
      </c>
      <c r="Q3584" s="106" t="s">
        <v>6308</v>
      </c>
      <c r="R3584" s="108" t="s">
        <v>4087</v>
      </c>
      <c r="S3584" s="101" t="s">
        <v>36</v>
      </c>
      <c r="T3584" s="33">
        <v>2478019105000</v>
      </c>
      <c r="U3584" s="33" t="s">
        <v>40</v>
      </c>
      <c r="V3584" s="34" t="s">
        <v>5333</v>
      </c>
      <c r="W3584" s="58" t="s">
        <v>24</v>
      </c>
      <c r="X3584" s="58">
        <v>44927</v>
      </c>
      <c r="Y3584" s="58">
        <v>44927</v>
      </c>
      <c r="Z3584" s="93" t="s">
        <v>25</v>
      </c>
    </row>
    <row r="3585" spans="1:26" s="5" customFormat="1" ht="27" customHeight="1" x14ac:dyDescent="0.25">
      <c r="A3585" s="99">
        <f t="shared" si="225"/>
        <v>1</v>
      </c>
      <c r="B3585" s="97">
        <f t="array" aca="1" ref="B3585" ca="1">IF(AND(MAX(IF(O3584:O4583=O3585,X3584:X4583))=X3585,Y3585&lt;=B$1),P3585,"-")</f>
        <v>2491990106000</v>
      </c>
      <c r="C3585" s="4">
        <v>2</v>
      </c>
      <c r="D3585" s="4">
        <v>4</v>
      </c>
      <c r="E3585" s="4">
        <v>9</v>
      </c>
      <c r="F3585" s="4">
        <v>1</v>
      </c>
      <c r="G3585" s="4">
        <v>99</v>
      </c>
      <c r="H3585" s="4">
        <v>0</v>
      </c>
      <c r="I3585" s="4">
        <v>1</v>
      </c>
      <c r="J3585" s="4">
        <v>6</v>
      </c>
      <c r="K3585" s="4">
        <v>0</v>
      </c>
      <c r="L3585" s="4" t="s">
        <v>6312</v>
      </c>
      <c r="M3585" s="4" t="str">
        <f t="shared" si="226"/>
        <v>NIVEL-8</v>
      </c>
      <c r="N3585" s="4" t="str">
        <f t="shared" si="227"/>
        <v>2491990100000</v>
      </c>
      <c r="O3585" s="55" t="str">
        <f t="shared" si="228"/>
        <v>2491990106000</v>
      </c>
      <c r="P3585" s="105">
        <v>2491990106000</v>
      </c>
      <c r="Q3585" s="106" t="s">
        <v>6308</v>
      </c>
      <c r="R3585" s="108" t="s">
        <v>4089</v>
      </c>
      <c r="S3585" s="101" t="s">
        <v>36</v>
      </c>
      <c r="T3585" s="33">
        <v>2478019106000</v>
      </c>
      <c r="U3585" s="33" t="s">
        <v>40</v>
      </c>
      <c r="V3585" s="34" t="s">
        <v>5334</v>
      </c>
      <c r="W3585" s="58" t="s">
        <v>24</v>
      </c>
      <c r="X3585" s="58">
        <v>44927</v>
      </c>
      <c r="Y3585" s="58">
        <v>44927</v>
      </c>
      <c r="Z3585" s="93" t="s">
        <v>25</v>
      </c>
    </row>
    <row r="3586" spans="1:26" s="5" customFormat="1" ht="27" customHeight="1" x14ac:dyDescent="0.25">
      <c r="A3586" s="99">
        <f t="shared" ref="A3586:A3649" si="229">COUNTIF(O:O,O3586)</f>
        <v>1</v>
      </c>
      <c r="B3586" s="97">
        <f t="array" aca="1" ref="B3586" ca="1">IF(AND(MAX(IF(O3585:O4584=O3586,X3585:X4584))=X3586,Y3586&lt;=B$1),P3586,"-")</f>
        <v>2491990107000</v>
      </c>
      <c r="C3586" s="4">
        <v>2</v>
      </c>
      <c r="D3586" s="4">
        <v>4</v>
      </c>
      <c r="E3586" s="4">
        <v>9</v>
      </c>
      <c r="F3586" s="4">
        <v>1</v>
      </c>
      <c r="G3586" s="4">
        <v>99</v>
      </c>
      <c r="H3586" s="4">
        <v>0</v>
      </c>
      <c r="I3586" s="4">
        <v>1</v>
      </c>
      <c r="J3586" s="4">
        <v>7</v>
      </c>
      <c r="K3586" s="4">
        <v>0</v>
      </c>
      <c r="L3586" s="4" t="s">
        <v>6312</v>
      </c>
      <c r="M3586" s="4" t="str">
        <f t="shared" si="226"/>
        <v>NIVEL-8</v>
      </c>
      <c r="N3586" s="4" t="str">
        <f t="shared" si="227"/>
        <v>2491990100000</v>
      </c>
      <c r="O3586" s="55" t="str">
        <f t="shared" si="228"/>
        <v>2491990107000</v>
      </c>
      <c r="P3586" s="105">
        <v>2491990107000</v>
      </c>
      <c r="Q3586" s="106" t="s">
        <v>6308</v>
      </c>
      <c r="R3586" s="108" t="s">
        <v>4091</v>
      </c>
      <c r="S3586" s="101" t="s">
        <v>36</v>
      </c>
      <c r="T3586" s="33">
        <v>2478019107000</v>
      </c>
      <c r="U3586" s="33" t="s">
        <v>40</v>
      </c>
      <c r="V3586" s="34" t="s">
        <v>5335</v>
      </c>
      <c r="W3586" s="58" t="s">
        <v>24</v>
      </c>
      <c r="X3586" s="58">
        <v>44927</v>
      </c>
      <c r="Y3586" s="58">
        <v>44927</v>
      </c>
      <c r="Z3586" s="93" t="s">
        <v>25</v>
      </c>
    </row>
    <row r="3587" spans="1:26" s="5" customFormat="1" ht="27" customHeight="1" x14ac:dyDescent="0.25">
      <c r="A3587" s="99">
        <f t="shared" si="229"/>
        <v>1</v>
      </c>
      <c r="B3587" s="97">
        <f t="array" aca="1" ref="B3587" ca="1">IF(AND(MAX(IF(O3586:O4585=O3587,X3586:X4585))=X3587,Y3587&lt;=B$1),P3587,"-")</f>
        <v>2491990108000</v>
      </c>
      <c r="C3587" s="4">
        <v>2</v>
      </c>
      <c r="D3587" s="4">
        <v>4</v>
      </c>
      <c r="E3587" s="4">
        <v>9</v>
      </c>
      <c r="F3587" s="4">
        <v>1</v>
      </c>
      <c r="G3587" s="4">
        <v>99</v>
      </c>
      <c r="H3587" s="4">
        <v>0</v>
      </c>
      <c r="I3587" s="4">
        <v>1</v>
      </c>
      <c r="J3587" s="4">
        <v>8</v>
      </c>
      <c r="K3587" s="4">
        <v>0</v>
      </c>
      <c r="L3587" s="4" t="s">
        <v>6312</v>
      </c>
      <c r="M3587" s="4" t="str">
        <f t="shared" si="226"/>
        <v>NIVEL-8</v>
      </c>
      <c r="N3587" s="4" t="str">
        <f t="shared" si="227"/>
        <v>2491990100000</v>
      </c>
      <c r="O3587" s="55" t="str">
        <f t="shared" si="228"/>
        <v>2491990108000</v>
      </c>
      <c r="P3587" s="105">
        <v>2491990108000</v>
      </c>
      <c r="Q3587" s="106" t="s">
        <v>6308</v>
      </c>
      <c r="R3587" s="108" t="s">
        <v>4093</v>
      </c>
      <c r="S3587" s="101" t="s">
        <v>36</v>
      </c>
      <c r="T3587" s="33">
        <v>2478019108000</v>
      </c>
      <c r="U3587" s="33" t="s">
        <v>40</v>
      </c>
      <c r="V3587" s="34" t="s">
        <v>5336</v>
      </c>
      <c r="W3587" s="58" t="s">
        <v>24</v>
      </c>
      <c r="X3587" s="58">
        <v>44927</v>
      </c>
      <c r="Y3587" s="58">
        <v>44927</v>
      </c>
      <c r="Z3587" s="93" t="s">
        <v>25</v>
      </c>
    </row>
    <row r="3588" spans="1:26" s="5" customFormat="1" ht="27" customHeight="1" x14ac:dyDescent="0.25">
      <c r="A3588" s="99">
        <f t="shared" si="229"/>
        <v>1</v>
      </c>
      <c r="B3588" s="97">
        <f t="array" aca="1" ref="B3588" ca="1">IF(AND(MAX(IF(O3587:O4586=O3588,X3587:X4586))=X3588,Y3588&lt;=B$1),P3588,"-")</f>
        <v>2491990109000</v>
      </c>
      <c r="C3588" s="4">
        <v>2</v>
      </c>
      <c r="D3588" s="4">
        <v>4</v>
      </c>
      <c r="E3588" s="4">
        <v>9</v>
      </c>
      <c r="F3588" s="4">
        <v>1</v>
      </c>
      <c r="G3588" s="4">
        <v>99</v>
      </c>
      <c r="H3588" s="4">
        <v>0</v>
      </c>
      <c r="I3588" s="4">
        <v>1</v>
      </c>
      <c r="J3588" s="4">
        <v>9</v>
      </c>
      <c r="K3588" s="4">
        <v>0</v>
      </c>
      <c r="L3588" s="4" t="s">
        <v>6312</v>
      </c>
      <c r="M3588" s="4" t="str">
        <f t="shared" ref="M3588:M3651" si="230">IF(K3588&lt;&gt;0,"NIVEL-9",
IF(J3588&lt;&gt;0,"NIVEL-8",
IF(I3588&lt;&gt;0,"NIVEL-7",
IF(H3588&lt;&gt;0,"NIVEL-6",
IF(G3588&lt;&gt;0,"NIVEL-5",
IF(F3588&lt;&gt;0,"NIVEL-4",
IF(E3588&lt;&gt;0,"NIVEL-3",
IF(D3588&lt;&gt;0,"NIVEL-2",
"NIVEL-1"))))))))</f>
        <v>NIVEL-8</v>
      </c>
      <c r="N3588" s="4" t="str">
        <f t="shared" ref="N3588:N3651" si="231">IF(K3588&lt;&gt;0,LEFT(P3588,10)&amp;"000",
IF(J3588&lt;&gt;0,LEFT(P3588,8)&amp;"00000",
IF(I3588&lt;&gt;0,LEFT(P3588,7)&amp;"000000",
IF(H3588&lt;&gt;0,LEFT(P3588,6)&amp;"0000000",
IF(G3588&lt;&gt;0,LEFT(P3588,4)&amp;"000000000",
IF(F3588&lt;&gt;0,LEFT(P3588,3)&amp;"0000000000",
IF(E3588&lt;&gt;0,LEFT(P3588,2)&amp;"00000000000",
IF(D3588&lt;&gt;0,LEFT(P3588,1)&amp;"000000000000",
"-"))))))))</f>
        <v>2491990100000</v>
      </c>
      <c r="O3588" s="55" t="str">
        <f t="shared" si="228"/>
        <v>2491990109000</v>
      </c>
      <c r="P3588" s="105">
        <v>2491990109000</v>
      </c>
      <c r="Q3588" s="106" t="s">
        <v>6308</v>
      </c>
      <c r="R3588" s="108" t="s">
        <v>4095</v>
      </c>
      <c r="S3588" s="101" t="s">
        <v>36</v>
      </c>
      <c r="T3588" s="33">
        <v>2478019109000</v>
      </c>
      <c r="U3588" s="33" t="s">
        <v>40</v>
      </c>
      <c r="V3588" s="34" t="s">
        <v>5337</v>
      </c>
      <c r="W3588" s="58" t="s">
        <v>24</v>
      </c>
      <c r="X3588" s="58">
        <v>44927</v>
      </c>
      <c r="Y3588" s="58">
        <v>44927</v>
      </c>
      <c r="Z3588" s="93" t="s">
        <v>25</v>
      </c>
    </row>
    <row r="3589" spans="1:26" s="5" customFormat="1" ht="27" customHeight="1" x14ac:dyDescent="0.25">
      <c r="A3589" s="99">
        <f t="shared" si="229"/>
        <v>1</v>
      </c>
      <c r="B3589" s="97">
        <f t="array" aca="1" ref="B3589" ca="1">IF(AND(MAX(IF(O3588:O4587=O3589,X3588:X4587))=X3589,Y3589&lt;=B$1),P3589,"-")</f>
        <v>2491990110000</v>
      </c>
      <c r="C3589" s="4">
        <v>2</v>
      </c>
      <c r="D3589" s="4">
        <v>4</v>
      </c>
      <c r="E3589" s="4">
        <v>9</v>
      </c>
      <c r="F3589" s="4">
        <v>1</v>
      </c>
      <c r="G3589" s="4">
        <v>99</v>
      </c>
      <c r="H3589" s="4">
        <v>0</v>
      </c>
      <c r="I3589" s="4">
        <v>1</v>
      </c>
      <c r="J3589" s="4">
        <v>10</v>
      </c>
      <c r="K3589" s="4">
        <v>0</v>
      </c>
      <c r="L3589" s="4" t="s">
        <v>6312</v>
      </c>
      <c r="M3589" s="4" t="str">
        <f t="shared" si="230"/>
        <v>NIVEL-8</v>
      </c>
      <c r="N3589" s="4" t="str">
        <f t="shared" si="231"/>
        <v>2491990100000</v>
      </c>
      <c r="O3589" s="55" t="str">
        <f t="shared" si="228"/>
        <v>2491990110000</v>
      </c>
      <c r="P3589" s="105">
        <v>2491990110000</v>
      </c>
      <c r="Q3589" s="106" t="s">
        <v>6308</v>
      </c>
      <c r="R3589" s="108" t="s">
        <v>4097</v>
      </c>
      <c r="S3589" s="101" t="s">
        <v>36</v>
      </c>
      <c r="T3589" s="33">
        <v>2478019110000</v>
      </c>
      <c r="U3589" s="33" t="s">
        <v>40</v>
      </c>
      <c r="V3589" s="34" t="s">
        <v>5338</v>
      </c>
      <c r="W3589" s="58" t="s">
        <v>24</v>
      </c>
      <c r="X3589" s="58">
        <v>44927</v>
      </c>
      <c r="Y3589" s="58">
        <v>44927</v>
      </c>
      <c r="Z3589" s="93" t="s">
        <v>25</v>
      </c>
    </row>
    <row r="3590" spans="1:26" s="5" customFormat="1" ht="27" customHeight="1" x14ac:dyDescent="0.25">
      <c r="A3590" s="99">
        <f t="shared" si="229"/>
        <v>1</v>
      </c>
      <c r="B3590" s="97">
        <f t="array" aca="1" ref="B3590" ca="1">IF(AND(MAX(IF(O3589:O4588=O3590,X3589:X4588))=X3590,Y3590&lt;=B$1),P3590,"-")</f>
        <v>2491990111000</v>
      </c>
      <c r="C3590" s="4">
        <v>2</v>
      </c>
      <c r="D3590" s="4">
        <v>4</v>
      </c>
      <c r="E3590" s="4">
        <v>9</v>
      </c>
      <c r="F3590" s="4">
        <v>1</v>
      </c>
      <c r="G3590" s="4">
        <v>99</v>
      </c>
      <c r="H3590" s="4">
        <v>0</v>
      </c>
      <c r="I3590" s="4">
        <v>1</v>
      </c>
      <c r="J3590" s="4">
        <v>11</v>
      </c>
      <c r="K3590" s="4">
        <v>0</v>
      </c>
      <c r="L3590" s="4" t="s">
        <v>6312</v>
      </c>
      <c r="M3590" s="4" t="str">
        <f t="shared" si="230"/>
        <v>NIVEL-8</v>
      </c>
      <c r="N3590" s="4" t="str">
        <f t="shared" si="231"/>
        <v>2491990100000</v>
      </c>
      <c r="O3590" s="55" t="str">
        <f t="shared" si="228"/>
        <v>2491990111000</v>
      </c>
      <c r="P3590" s="105">
        <v>2491990111000</v>
      </c>
      <c r="Q3590" s="106" t="s">
        <v>6308</v>
      </c>
      <c r="R3590" s="108" t="s">
        <v>4099</v>
      </c>
      <c r="S3590" s="101" t="s">
        <v>36</v>
      </c>
      <c r="T3590" s="33">
        <v>2478019111000</v>
      </c>
      <c r="U3590" s="33" t="s">
        <v>40</v>
      </c>
      <c r="V3590" s="34" t="s">
        <v>5339</v>
      </c>
      <c r="W3590" s="58" t="s">
        <v>24</v>
      </c>
      <c r="X3590" s="58">
        <v>44927</v>
      </c>
      <c r="Y3590" s="58">
        <v>44927</v>
      </c>
      <c r="Z3590" s="93" t="s">
        <v>25</v>
      </c>
    </row>
    <row r="3591" spans="1:26" s="5" customFormat="1" ht="27" customHeight="1" x14ac:dyDescent="0.25">
      <c r="A3591" s="99">
        <f t="shared" si="229"/>
        <v>1</v>
      </c>
      <c r="B3591" s="97">
        <f t="array" aca="1" ref="B3591" ca="1">IF(AND(MAX(IF(O3590:O4589=O3591,X3590:X4589))=X3591,Y3591&lt;=B$1),P3591,"-")</f>
        <v>2491990112000</v>
      </c>
      <c r="C3591" s="4">
        <v>2</v>
      </c>
      <c r="D3591" s="4">
        <v>4</v>
      </c>
      <c r="E3591" s="4">
        <v>9</v>
      </c>
      <c r="F3591" s="4">
        <v>1</v>
      </c>
      <c r="G3591" s="4">
        <v>99</v>
      </c>
      <c r="H3591" s="4">
        <v>0</v>
      </c>
      <c r="I3591" s="4">
        <v>1</v>
      </c>
      <c r="J3591" s="4">
        <v>12</v>
      </c>
      <c r="K3591" s="4">
        <v>0</v>
      </c>
      <c r="L3591" s="4" t="s">
        <v>6312</v>
      </c>
      <c r="M3591" s="4" t="str">
        <f t="shared" si="230"/>
        <v>NIVEL-8</v>
      </c>
      <c r="N3591" s="4" t="str">
        <f t="shared" si="231"/>
        <v>2491990100000</v>
      </c>
      <c r="O3591" s="55" t="str">
        <f t="shared" si="228"/>
        <v>2491990112000</v>
      </c>
      <c r="P3591" s="105">
        <v>2491990112000</v>
      </c>
      <c r="Q3591" s="106" t="s">
        <v>6308</v>
      </c>
      <c r="R3591" s="108" t="s">
        <v>4101</v>
      </c>
      <c r="S3591" s="101" t="s">
        <v>36</v>
      </c>
      <c r="T3591" s="33">
        <v>2478019112000</v>
      </c>
      <c r="U3591" s="33" t="s">
        <v>40</v>
      </c>
      <c r="V3591" s="34" t="s">
        <v>5340</v>
      </c>
      <c r="W3591" s="58" t="s">
        <v>24</v>
      </c>
      <c r="X3591" s="58">
        <v>44927</v>
      </c>
      <c r="Y3591" s="58">
        <v>44927</v>
      </c>
      <c r="Z3591" s="93" t="s">
        <v>25</v>
      </c>
    </row>
    <row r="3592" spans="1:26" s="5" customFormat="1" ht="27" customHeight="1" x14ac:dyDescent="0.25">
      <c r="A3592" s="99">
        <f t="shared" si="229"/>
        <v>1</v>
      </c>
      <c r="B3592" s="97">
        <f t="array" aca="1" ref="B3592" ca="1">IF(AND(MAX(IF(O3591:O4590=O3592,X3591:X4590))=X3592,Y3592&lt;=B$1),P3592,"-")</f>
        <v>2491990113000</v>
      </c>
      <c r="C3592" s="4">
        <v>2</v>
      </c>
      <c r="D3592" s="4">
        <v>4</v>
      </c>
      <c r="E3592" s="4">
        <v>9</v>
      </c>
      <c r="F3592" s="4">
        <v>1</v>
      </c>
      <c r="G3592" s="4">
        <v>99</v>
      </c>
      <c r="H3592" s="4">
        <v>0</v>
      </c>
      <c r="I3592" s="4">
        <v>1</v>
      </c>
      <c r="J3592" s="4">
        <v>13</v>
      </c>
      <c r="K3592" s="4">
        <v>0</v>
      </c>
      <c r="L3592" s="4" t="s">
        <v>6312</v>
      </c>
      <c r="M3592" s="4" t="str">
        <f t="shared" si="230"/>
        <v>NIVEL-8</v>
      </c>
      <c r="N3592" s="4" t="str">
        <f t="shared" si="231"/>
        <v>2491990100000</v>
      </c>
      <c r="O3592" s="55" t="str">
        <f t="shared" si="228"/>
        <v>2491990113000</v>
      </c>
      <c r="P3592" s="105">
        <v>2491990113000</v>
      </c>
      <c r="Q3592" s="106" t="s">
        <v>6308</v>
      </c>
      <c r="R3592" s="108" t="s">
        <v>4103</v>
      </c>
      <c r="S3592" s="101" t="s">
        <v>36</v>
      </c>
      <c r="T3592" s="33">
        <v>2478019113000</v>
      </c>
      <c r="U3592" s="33" t="s">
        <v>40</v>
      </c>
      <c r="V3592" s="34" t="s">
        <v>5341</v>
      </c>
      <c r="W3592" s="58" t="s">
        <v>24</v>
      </c>
      <c r="X3592" s="58">
        <v>44927</v>
      </c>
      <c r="Y3592" s="58">
        <v>44927</v>
      </c>
      <c r="Z3592" s="93" t="s">
        <v>25</v>
      </c>
    </row>
    <row r="3593" spans="1:26" s="5" customFormat="1" ht="27" customHeight="1" x14ac:dyDescent="0.25">
      <c r="A3593" s="99">
        <f t="shared" si="229"/>
        <v>1</v>
      </c>
      <c r="B3593" s="97">
        <f t="array" aca="1" ref="B3593" ca="1">IF(AND(MAX(IF(O3592:O4591=O3593,X3592:X4591))=X3593,Y3593&lt;=B$1),P3593,"-")</f>
        <v>2491990114000</v>
      </c>
      <c r="C3593" s="4">
        <v>2</v>
      </c>
      <c r="D3593" s="4">
        <v>4</v>
      </c>
      <c r="E3593" s="4">
        <v>9</v>
      </c>
      <c r="F3593" s="4">
        <v>1</v>
      </c>
      <c r="G3593" s="4">
        <v>99</v>
      </c>
      <c r="H3593" s="4">
        <v>0</v>
      </c>
      <c r="I3593" s="4">
        <v>1</v>
      </c>
      <c r="J3593" s="4">
        <v>14</v>
      </c>
      <c r="K3593" s="4">
        <v>0</v>
      </c>
      <c r="L3593" s="4" t="s">
        <v>6312</v>
      </c>
      <c r="M3593" s="4" t="str">
        <f t="shared" si="230"/>
        <v>NIVEL-8</v>
      </c>
      <c r="N3593" s="4" t="str">
        <f t="shared" si="231"/>
        <v>2491990100000</v>
      </c>
      <c r="O3593" s="55" t="str">
        <f t="shared" si="228"/>
        <v>2491990114000</v>
      </c>
      <c r="P3593" s="105">
        <v>2491990114000</v>
      </c>
      <c r="Q3593" s="106" t="s">
        <v>6308</v>
      </c>
      <c r="R3593" s="108" t="s">
        <v>4105</v>
      </c>
      <c r="S3593" s="101" t="s">
        <v>36</v>
      </c>
      <c r="T3593" s="33">
        <v>2478019114000</v>
      </c>
      <c r="U3593" s="33" t="s">
        <v>40</v>
      </c>
      <c r="V3593" s="34" t="s">
        <v>5342</v>
      </c>
      <c r="W3593" s="58" t="s">
        <v>24</v>
      </c>
      <c r="X3593" s="58">
        <v>44927</v>
      </c>
      <c r="Y3593" s="58">
        <v>44927</v>
      </c>
      <c r="Z3593" s="93" t="s">
        <v>25</v>
      </c>
    </row>
    <row r="3594" spans="1:26" s="5" customFormat="1" ht="27" customHeight="1" x14ac:dyDescent="0.25">
      <c r="A3594" s="99">
        <f t="shared" si="229"/>
        <v>1</v>
      </c>
      <c r="B3594" s="97">
        <f t="array" aca="1" ref="B3594" ca="1">IF(AND(MAX(IF(O3593:O4592=O3594,X3593:X4592))=X3594,Y3594&lt;=B$1),P3594,"-")</f>
        <v>2491990115000</v>
      </c>
      <c r="C3594" s="4">
        <v>2</v>
      </c>
      <c r="D3594" s="4">
        <v>4</v>
      </c>
      <c r="E3594" s="4">
        <v>9</v>
      </c>
      <c r="F3594" s="4">
        <v>1</v>
      </c>
      <c r="G3594" s="4">
        <v>99</v>
      </c>
      <c r="H3594" s="4">
        <v>0</v>
      </c>
      <c r="I3594" s="4">
        <v>1</v>
      </c>
      <c r="J3594" s="4">
        <v>15</v>
      </c>
      <c r="K3594" s="4">
        <v>0</v>
      </c>
      <c r="L3594" s="4" t="s">
        <v>6312</v>
      </c>
      <c r="M3594" s="4" t="str">
        <f t="shared" si="230"/>
        <v>NIVEL-8</v>
      </c>
      <c r="N3594" s="4" t="str">
        <f t="shared" si="231"/>
        <v>2491990100000</v>
      </c>
      <c r="O3594" s="55" t="str">
        <f t="shared" si="228"/>
        <v>2491990115000</v>
      </c>
      <c r="P3594" s="105">
        <v>2491990115000</v>
      </c>
      <c r="Q3594" s="106" t="s">
        <v>6308</v>
      </c>
      <c r="R3594" s="108" t="s">
        <v>4107</v>
      </c>
      <c r="S3594" s="101" t="s">
        <v>36</v>
      </c>
      <c r="T3594" s="33">
        <v>2478019115000</v>
      </c>
      <c r="U3594" s="33" t="s">
        <v>40</v>
      </c>
      <c r="V3594" s="34" t="s">
        <v>5343</v>
      </c>
      <c r="W3594" s="58" t="s">
        <v>24</v>
      </c>
      <c r="X3594" s="58">
        <v>44927</v>
      </c>
      <c r="Y3594" s="58">
        <v>44927</v>
      </c>
      <c r="Z3594" s="93" t="s">
        <v>25</v>
      </c>
    </row>
    <row r="3595" spans="1:26" s="5" customFormat="1" ht="27" customHeight="1" x14ac:dyDescent="0.25">
      <c r="A3595" s="99">
        <f t="shared" si="229"/>
        <v>1</v>
      </c>
      <c r="B3595" s="97">
        <f t="array" aca="1" ref="B3595" ca="1">IF(AND(MAX(IF(O3594:O4593=O3595,X3594:X4593))=X3595,Y3595&lt;=B$1),P3595,"-")</f>
        <v>2491990116000</v>
      </c>
      <c r="C3595" s="4">
        <v>2</v>
      </c>
      <c r="D3595" s="4">
        <v>4</v>
      </c>
      <c r="E3595" s="4">
        <v>9</v>
      </c>
      <c r="F3595" s="4">
        <v>1</v>
      </c>
      <c r="G3595" s="4">
        <v>99</v>
      </c>
      <c r="H3595" s="4">
        <v>0</v>
      </c>
      <c r="I3595" s="4">
        <v>1</v>
      </c>
      <c r="J3595" s="4">
        <v>16</v>
      </c>
      <c r="K3595" s="4">
        <v>0</v>
      </c>
      <c r="L3595" s="4" t="s">
        <v>6312</v>
      </c>
      <c r="M3595" s="4" t="str">
        <f t="shared" si="230"/>
        <v>NIVEL-8</v>
      </c>
      <c r="N3595" s="4" t="str">
        <f t="shared" si="231"/>
        <v>2491990100000</v>
      </c>
      <c r="O3595" s="55" t="str">
        <f t="shared" si="228"/>
        <v>2491990116000</v>
      </c>
      <c r="P3595" s="105">
        <v>2491990116000</v>
      </c>
      <c r="Q3595" s="106" t="s">
        <v>6308</v>
      </c>
      <c r="R3595" s="108" t="s">
        <v>4109</v>
      </c>
      <c r="S3595" s="101" t="s">
        <v>36</v>
      </c>
      <c r="T3595" s="33">
        <v>2478019116000</v>
      </c>
      <c r="U3595" s="33" t="s">
        <v>40</v>
      </c>
      <c r="V3595" s="34" t="s">
        <v>5344</v>
      </c>
      <c r="W3595" s="58" t="s">
        <v>24</v>
      </c>
      <c r="X3595" s="58">
        <v>44927</v>
      </c>
      <c r="Y3595" s="58">
        <v>44927</v>
      </c>
      <c r="Z3595" s="93" t="s">
        <v>25</v>
      </c>
    </row>
    <row r="3596" spans="1:26" s="5" customFormat="1" ht="27" customHeight="1" x14ac:dyDescent="0.25">
      <c r="A3596" s="99">
        <f t="shared" si="229"/>
        <v>1</v>
      </c>
      <c r="B3596" s="97">
        <f t="array" aca="1" ref="B3596" ca="1">IF(AND(MAX(IF(O3595:O4594=O3596,X3595:X4594))=X3596,Y3596&lt;=B$1),P3596,"-")</f>
        <v>2491990117000</v>
      </c>
      <c r="C3596" s="4">
        <v>2</v>
      </c>
      <c r="D3596" s="4">
        <v>4</v>
      </c>
      <c r="E3596" s="4">
        <v>9</v>
      </c>
      <c r="F3596" s="4">
        <v>1</v>
      </c>
      <c r="G3596" s="4">
        <v>99</v>
      </c>
      <c r="H3596" s="4">
        <v>0</v>
      </c>
      <c r="I3596" s="4">
        <v>1</v>
      </c>
      <c r="J3596" s="4">
        <v>17</v>
      </c>
      <c r="K3596" s="4">
        <v>0</v>
      </c>
      <c r="L3596" s="4" t="s">
        <v>6312</v>
      </c>
      <c r="M3596" s="4" t="str">
        <f t="shared" si="230"/>
        <v>NIVEL-8</v>
      </c>
      <c r="N3596" s="4" t="str">
        <f t="shared" si="231"/>
        <v>2491990100000</v>
      </c>
      <c r="O3596" s="55" t="str">
        <f t="shared" si="228"/>
        <v>2491990117000</v>
      </c>
      <c r="P3596" s="105">
        <v>2491990117000</v>
      </c>
      <c r="Q3596" s="106" t="s">
        <v>6308</v>
      </c>
      <c r="R3596" s="108" t="s">
        <v>4111</v>
      </c>
      <c r="S3596" s="101" t="s">
        <v>36</v>
      </c>
      <c r="T3596" s="33">
        <v>2478019117000</v>
      </c>
      <c r="U3596" s="33" t="s">
        <v>40</v>
      </c>
      <c r="V3596" s="34" t="s">
        <v>5345</v>
      </c>
      <c r="W3596" s="58" t="s">
        <v>24</v>
      </c>
      <c r="X3596" s="58">
        <v>44927</v>
      </c>
      <c r="Y3596" s="58">
        <v>44927</v>
      </c>
      <c r="Z3596" s="93" t="s">
        <v>25</v>
      </c>
    </row>
    <row r="3597" spans="1:26" s="5" customFormat="1" ht="27" customHeight="1" x14ac:dyDescent="0.25">
      <c r="A3597" s="99">
        <f t="shared" si="229"/>
        <v>1</v>
      </c>
      <c r="B3597" s="97">
        <f t="array" aca="1" ref="B3597" ca="1">IF(AND(MAX(IF(O3596:O4595=O3597,X3596:X4595))=X3597,Y3597&lt;=B$1),P3597,"-")</f>
        <v>2491990118000</v>
      </c>
      <c r="C3597" s="4">
        <v>2</v>
      </c>
      <c r="D3597" s="4">
        <v>4</v>
      </c>
      <c r="E3597" s="4">
        <v>9</v>
      </c>
      <c r="F3597" s="4">
        <v>1</v>
      </c>
      <c r="G3597" s="4">
        <v>99</v>
      </c>
      <c r="H3597" s="4">
        <v>0</v>
      </c>
      <c r="I3597" s="4">
        <v>1</v>
      </c>
      <c r="J3597" s="4">
        <v>18</v>
      </c>
      <c r="K3597" s="4">
        <v>0</v>
      </c>
      <c r="L3597" s="4" t="s">
        <v>6312</v>
      </c>
      <c r="M3597" s="4" t="str">
        <f t="shared" si="230"/>
        <v>NIVEL-8</v>
      </c>
      <c r="N3597" s="4" t="str">
        <f t="shared" si="231"/>
        <v>2491990100000</v>
      </c>
      <c r="O3597" s="55" t="str">
        <f t="shared" si="228"/>
        <v>2491990118000</v>
      </c>
      <c r="P3597" s="105">
        <v>2491990118000</v>
      </c>
      <c r="Q3597" s="106" t="s">
        <v>6308</v>
      </c>
      <c r="R3597" s="108" t="s">
        <v>4113</v>
      </c>
      <c r="S3597" s="101" t="s">
        <v>36</v>
      </c>
      <c r="T3597" s="33">
        <v>2478019118000</v>
      </c>
      <c r="U3597" s="33" t="s">
        <v>40</v>
      </c>
      <c r="V3597" s="34" t="s">
        <v>5346</v>
      </c>
      <c r="W3597" s="58" t="s">
        <v>24</v>
      </c>
      <c r="X3597" s="58">
        <v>44927</v>
      </c>
      <c r="Y3597" s="58">
        <v>44927</v>
      </c>
      <c r="Z3597" s="93" t="s">
        <v>25</v>
      </c>
    </row>
    <row r="3598" spans="1:26" s="5" customFormat="1" ht="27" customHeight="1" x14ac:dyDescent="0.25">
      <c r="A3598" s="99">
        <f t="shared" si="229"/>
        <v>1</v>
      </c>
      <c r="B3598" s="97">
        <f t="array" aca="1" ref="B3598" ca="1">IF(AND(MAX(IF(O3597:O4596=O3598,X3597:X4596))=X3598,Y3598&lt;=B$1),P3598,"-")</f>
        <v>2491990119000</v>
      </c>
      <c r="C3598" s="4">
        <v>2</v>
      </c>
      <c r="D3598" s="4">
        <v>4</v>
      </c>
      <c r="E3598" s="4">
        <v>9</v>
      </c>
      <c r="F3598" s="4">
        <v>1</v>
      </c>
      <c r="G3598" s="4">
        <v>99</v>
      </c>
      <c r="H3598" s="4">
        <v>0</v>
      </c>
      <c r="I3598" s="4">
        <v>1</v>
      </c>
      <c r="J3598" s="4">
        <v>19</v>
      </c>
      <c r="K3598" s="4">
        <v>0</v>
      </c>
      <c r="L3598" s="4" t="s">
        <v>6312</v>
      </c>
      <c r="M3598" s="4" t="str">
        <f t="shared" si="230"/>
        <v>NIVEL-8</v>
      </c>
      <c r="N3598" s="4" t="str">
        <f t="shared" si="231"/>
        <v>2491990100000</v>
      </c>
      <c r="O3598" s="55" t="str">
        <f t="shared" si="228"/>
        <v>2491990119000</v>
      </c>
      <c r="P3598" s="105">
        <v>2491990119000</v>
      </c>
      <c r="Q3598" s="106" t="s">
        <v>6308</v>
      </c>
      <c r="R3598" s="108" t="s">
        <v>4115</v>
      </c>
      <c r="S3598" s="101" t="s">
        <v>36</v>
      </c>
      <c r="T3598" s="33">
        <v>2478019119000</v>
      </c>
      <c r="U3598" s="33" t="s">
        <v>40</v>
      </c>
      <c r="V3598" s="34" t="s">
        <v>5347</v>
      </c>
      <c r="W3598" s="58" t="s">
        <v>24</v>
      </c>
      <c r="X3598" s="58">
        <v>44927</v>
      </c>
      <c r="Y3598" s="58">
        <v>44927</v>
      </c>
      <c r="Z3598" s="93" t="s">
        <v>25</v>
      </c>
    </row>
    <row r="3599" spans="1:26" s="5" customFormat="1" ht="27" customHeight="1" x14ac:dyDescent="0.25">
      <c r="A3599" s="99">
        <f t="shared" si="229"/>
        <v>1</v>
      </c>
      <c r="B3599" s="97">
        <f t="array" aca="1" ref="B3599" ca="1">IF(AND(MAX(IF(O3598:O4597=O3599,X3598:X4597))=X3599,Y3599&lt;=B$1),P3599,"-")</f>
        <v>2491990120000</v>
      </c>
      <c r="C3599" s="4">
        <v>2</v>
      </c>
      <c r="D3599" s="4">
        <v>4</v>
      </c>
      <c r="E3599" s="4">
        <v>9</v>
      </c>
      <c r="F3599" s="4">
        <v>1</v>
      </c>
      <c r="G3599" s="4">
        <v>99</v>
      </c>
      <c r="H3599" s="4">
        <v>0</v>
      </c>
      <c r="I3599" s="4">
        <v>1</v>
      </c>
      <c r="J3599" s="4">
        <v>20</v>
      </c>
      <c r="K3599" s="4">
        <v>0</v>
      </c>
      <c r="L3599" s="4" t="s">
        <v>6312</v>
      </c>
      <c r="M3599" s="4" t="str">
        <f t="shared" si="230"/>
        <v>NIVEL-8</v>
      </c>
      <c r="N3599" s="4" t="str">
        <f t="shared" si="231"/>
        <v>2491990100000</v>
      </c>
      <c r="O3599" s="55" t="str">
        <f t="shared" ref="O3599:O3661" si="232">CONCATENATE(P3599)</f>
        <v>2491990120000</v>
      </c>
      <c r="P3599" s="105">
        <v>2491990120000</v>
      </c>
      <c r="Q3599" s="106" t="s">
        <v>6308</v>
      </c>
      <c r="R3599" s="108" t="s">
        <v>4117</v>
      </c>
      <c r="S3599" s="101" t="s">
        <v>36</v>
      </c>
      <c r="T3599" s="33">
        <v>2478019120000</v>
      </c>
      <c r="U3599" s="33" t="s">
        <v>40</v>
      </c>
      <c r="V3599" s="34" t="s">
        <v>5348</v>
      </c>
      <c r="W3599" s="58" t="s">
        <v>24</v>
      </c>
      <c r="X3599" s="58">
        <v>44927</v>
      </c>
      <c r="Y3599" s="58">
        <v>44927</v>
      </c>
      <c r="Z3599" s="93" t="s">
        <v>25</v>
      </c>
    </row>
    <row r="3600" spans="1:26" s="5" customFormat="1" ht="27" customHeight="1" x14ac:dyDescent="0.25">
      <c r="A3600" s="99">
        <f t="shared" si="229"/>
        <v>1</v>
      </c>
      <c r="B3600" s="97">
        <f t="array" aca="1" ref="B3600" ca="1">IF(AND(MAX(IF(O3599:O4598=O3600,X3599:X4598))=X3600,Y3600&lt;=B$1),P3600,"-")</f>
        <v>2491990121000</v>
      </c>
      <c r="C3600" s="4">
        <v>2</v>
      </c>
      <c r="D3600" s="4">
        <v>4</v>
      </c>
      <c r="E3600" s="4">
        <v>9</v>
      </c>
      <c r="F3600" s="4">
        <v>1</v>
      </c>
      <c r="G3600" s="4">
        <v>99</v>
      </c>
      <c r="H3600" s="4">
        <v>0</v>
      </c>
      <c r="I3600" s="4">
        <v>1</v>
      </c>
      <c r="J3600" s="4">
        <v>21</v>
      </c>
      <c r="K3600" s="4">
        <v>0</v>
      </c>
      <c r="L3600" s="4" t="s">
        <v>6312</v>
      </c>
      <c r="M3600" s="4" t="str">
        <f t="shared" si="230"/>
        <v>NIVEL-8</v>
      </c>
      <c r="N3600" s="4" t="str">
        <f t="shared" si="231"/>
        <v>2491990100000</v>
      </c>
      <c r="O3600" s="55" t="str">
        <f t="shared" si="232"/>
        <v>2491990121000</v>
      </c>
      <c r="P3600" s="105">
        <v>2491990121000</v>
      </c>
      <c r="Q3600" s="106" t="s">
        <v>6308</v>
      </c>
      <c r="R3600" s="108" t="s">
        <v>4119</v>
      </c>
      <c r="S3600" s="101" t="s">
        <v>36</v>
      </c>
      <c r="T3600" s="33">
        <v>2478019121000</v>
      </c>
      <c r="U3600" s="33" t="s">
        <v>40</v>
      </c>
      <c r="V3600" s="34" t="s">
        <v>5349</v>
      </c>
      <c r="W3600" s="58" t="s">
        <v>24</v>
      </c>
      <c r="X3600" s="58">
        <v>44927</v>
      </c>
      <c r="Y3600" s="58">
        <v>44927</v>
      </c>
      <c r="Z3600" s="93" t="s">
        <v>25</v>
      </c>
    </row>
    <row r="3601" spans="1:26" s="5" customFormat="1" ht="27" customHeight="1" x14ac:dyDescent="0.25">
      <c r="A3601" s="99">
        <f t="shared" si="229"/>
        <v>1</v>
      </c>
      <c r="B3601" s="97">
        <f t="array" aca="1" ref="B3601" ca="1">IF(AND(MAX(IF(O3600:O4599=O3601,X3600:X4599))=X3601,Y3601&lt;=B$1),P3601,"-")</f>
        <v>2491990122000</v>
      </c>
      <c r="C3601" s="4">
        <v>2</v>
      </c>
      <c r="D3601" s="4">
        <v>4</v>
      </c>
      <c r="E3601" s="4">
        <v>9</v>
      </c>
      <c r="F3601" s="4">
        <v>1</v>
      </c>
      <c r="G3601" s="4">
        <v>99</v>
      </c>
      <c r="H3601" s="4">
        <v>0</v>
      </c>
      <c r="I3601" s="4">
        <v>1</v>
      </c>
      <c r="J3601" s="4">
        <v>22</v>
      </c>
      <c r="K3601" s="4">
        <v>0</v>
      </c>
      <c r="L3601" s="4" t="s">
        <v>6312</v>
      </c>
      <c r="M3601" s="4" t="str">
        <f t="shared" si="230"/>
        <v>NIVEL-8</v>
      </c>
      <c r="N3601" s="4" t="str">
        <f t="shared" si="231"/>
        <v>2491990100000</v>
      </c>
      <c r="O3601" s="55" t="str">
        <f t="shared" si="232"/>
        <v>2491990122000</v>
      </c>
      <c r="P3601" s="105">
        <v>2491990122000</v>
      </c>
      <c r="Q3601" s="106" t="s">
        <v>6308</v>
      </c>
      <c r="R3601" s="108" t="s">
        <v>4121</v>
      </c>
      <c r="S3601" s="101" t="s">
        <v>36</v>
      </c>
      <c r="T3601" s="33">
        <v>2478019122000</v>
      </c>
      <c r="U3601" s="33" t="s">
        <v>40</v>
      </c>
      <c r="V3601" s="34" t="s">
        <v>5350</v>
      </c>
      <c r="W3601" s="58" t="s">
        <v>24</v>
      </c>
      <c r="X3601" s="58">
        <v>44927</v>
      </c>
      <c r="Y3601" s="58">
        <v>44927</v>
      </c>
      <c r="Z3601" s="93" t="s">
        <v>25</v>
      </c>
    </row>
    <row r="3602" spans="1:26" s="5" customFormat="1" ht="27" customHeight="1" x14ac:dyDescent="0.25">
      <c r="A3602" s="99">
        <f t="shared" si="229"/>
        <v>1</v>
      </c>
      <c r="B3602" s="97">
        <f t="array" aca="1" ref="B3602" ca="1">IF(AND(MAX(IF(O3601:O4600=O3602,X3601:X4600))=X3602,Y3602&lt;=B$1),P3602,"-")</f>
        <v>2491990123000</v>
      </c>
      <c r="C3602" s="4">
        <v>2</v>
      </c>
      <c r="D3602" s="4">
        <v>4</v>
      </c>
      <c r="E3602" s="4">
        <v>9</v>
      </c>
      <c r="F3602" s="4">
        <v>1</v>
      </c>
      <c r="G3602" s="4">
        <v>99</v>
      </c>
      <c r="H3602" s="4">
        <v>0</v>
      </c>
      <c r="I3602" s="4">
        <v>1</v>
      </c>
      <c r="J3602" s="4">
        <v>23</v>
      </c>
      <c r="K3602" s="4">
        <v>0</v>
      </c>
      <c r="L3602" s="4" t="s">
        <v>6312</v>
      </c>
      <c r="M3602" s="4" t="str">
        <f t="shared" si="230"/>
        <v>NIVEL-8</v>
      </c>
      <c r="N3602" s="4" t="str">
        <f t="shared" si="231"/>
        <v>2491990100000</v>
      </c>
      <c r="O3602" s="55" t="str">
        <f t="shared" si="232"/>
        <v>2491990123000</v>
      </c>
      <c r="P3602" s="105">
        <v>2491990123000</v>
      </c>
      <c r="Q3602" s="106" t="s">
        <v>6308</v>
      </c>
      <c r="R3602" s="108" t="s">
        <v>4123</v>
      </c>
      <c r="S3602" s="101" t="s">
        <v>36</v>
      </c>
      <c r="T3602" s="33">
        <v>2478019123000</v>
      </c>
      <c r="U3602" s="33" t="s">
        <v>40</v>
      </c>
      <c r="V3602" s="34" t="s">
        <v>5351</v>
      </c>
      <c r="W3602" s="58" t="s">
        <v>24</v>
      </c>
      <c r="X3602" s="58">
        <v>44927</v>
      </c>
      <c r="Y3602" s="58">
        <v>44927</v>
      </c>
      <c r="Z3602" s="93" t="s">
        <v>25</v>
      </c>
    </row>
    <row r="3603" spans="1:26" s="5" customFormat="1" ht="27" customHeight="1" x14ac:dyDescent="0.25">
      <c r="A3603" s="99">
        <f t="shared" si="229"/>
        <v>1</v>
      </c>
      <c r="B3603" s="97">
        <f t="array" aca="1" ref="B3603" ca="1">IF(AND(MAX(IF(O3602:O4601=O3603,X3602:X4601))=X3603,Y3603&lt;=B$1),P3603,"-")</f>
        <v>2491990124000</v>
      </c>
      <c r="C3603" s="4">
        <v>2</v>
      </c>
      <c r="D3603" s="4">
        <v>4</v>
      </c>
      <c r="E3603" s="4">
        <v>9</v>
      </c>
      <c r="F3603" s="4">
        <v>1</v>
      </c>
      <c r="G3603" s="4">
        <v>99</v>
      </c>
      <c r="H3603" s="4">
        <v>0</v>
      </c>
      <c r="I3603" s="4">
        <v>1</v>
      </c>
      <c r="J3603" s="4">
        <v>24</v>
      </c>
      <c r="K3603" s="4">
        <v>0</v>
      </c>
      <c r="L3603" s="4" t="s">
        <v>6312</v>
      </c>
      <c r="M3603" s="4" t="str">
        <f t="shared" si="230"/>
        <v>NIVEL-8</v>
      </c>
      <c r="N3603" s="4" t="str">
        <f t="shared" si="231"/>
        <v>2491990100000</v>
      </c>
      <c r="O3603" s="55" t="str">
        <f t="shared" si="232"/>
        <v>2491990124000</v>
      </c>
      <c r="P3603" s="105">
        <v>2491990124000</v>
      </c>
      <c r="Q3603" s="106" t="s">
        <v>6308</v>
      </c>
      <c r="R3603" s="108" t="s">
        <v>4125</v>
      </c>
      <c r="S3603" s="101" t="s">
        <v>36</v>
      </c>
      <c r="T3603" s="33">
        <v>2478019124000</v>
      </c>
      <c r="U3603" s="33" t="s">
        <v>40</v>
      </c>
      <c r="V3603" s="34" t="s">
        <v>5352</v>
      </c>
      <c r="W3603" s="58" t="s">
        <v>24</v>
      </c>
      <c r="X3603" s="58">
        <v>44927</v>
      </c>
      <c r="Y3603" s="58">
        <v>44927</v>
      </c>
      <c r="Z3603" s="93" t="s">
        <v>25</v>
      </c>
    </row>
    <row r="3604" spans="1:26" s="5" customFormat="1" ht="27" customHeight="1" x14ac:dyDescent="0.25">
      <c r="A3604" s="99">
        <f t="shared" si="229"/>
        <v>1</v>
      </c>
      <c r="B3604" s="97">
        <f t="array" aca="1" ref="B3604" ca="1">IF(AND(MAX(IF(O3603:O4602=O3604,X3603:X4602))=X3604,Y3604&lt;=B$1),P3604,"-")</f>
        <v>2491990125000</v>
      </c>
      <c r="C3604" s="4">
        <v>2</v>
      </c>
      <c r="D3604" s="4">
        <v>4</v>
      </c>
      <c r="E3604" s="4">
        <v>9</v>
      </c>
      <c r="F3604" s="4">
        <v>1</v>
      </c>
      <c r="G3604" s="4">
        <v>99</v>
      </c>
      <c r="H3604" s="4">
        <v>0</v>
      </c>
      <c r="I3604" s="4">
        <v>1</v>
      </c>
      <c r="J3604" s="4">
        <v>25</v>
      </c>
      <c r="K3604" s="4">
        <v>0</v>
      </c>
      <c r="L3604" s="4" t="s">
        <v>6312</v>
      </c>
      <c r="M3604" s="4" t="str">
        <f t="shared" si="230"/>
        <v>NIVEL-8</v>
      </c>
      <c r="N3604" s="4" t="str">
        <f t="shared" si="231"/>
        <v>2491990100000</v>
      </c>
      <c r="O3604" s="55" t="str">
        <f t="shared" si="232"/>
        <v>2491990125000</v>
      </c>
      <c r="P3604" s="105">
        <v>2491990125000</v>
      </c>
      <c r="Q3604" s="106" t="s">
        <v>6308</v>
      </c>
      <c r="R3604" s="108" t="s">
        <v>4127</v>
      </c>
      <c r="S3604" s="101" t="s">
        <v>36</v>
      </c>
      <c r="T3604" s="33">
        <v>2478019125000</v>
      </c>
      <c r="U3604" s="33" t="s">
        <v>40</v>
      </c>
      <c r="V3604" s="34" t="s">
        <v>5353</v>
      </c>
      <c r="W3604" s="58" t="s">
        <v>24</v>
      </c>
      <c r="X3604" s="58">
        <v>44927</v>
      </c>
      <c r="Y3604" s="58">
        <v>44927</v>
      </c>
      <c r="Z3604" s="93" t="s">
        <v>25</v>
      </c>
    </row>
    <row r="3605" spans="1:26" s="5" customFormat="1" ht="27" customHeight="1" x14ac:dyDescent="0.25">
      <c r="A3605" s="99">
        <f t="shared" si="229"/>
        <v>1</v>
      </c>
      <c r="B3605" s="97">
        <f t="array" aca="1" ref="B3605" ca="1">IF(AND(MAX(IF(O3604:O4603=O3605,X3604:X4603))=X3605,Y3605&lt;=B$1),P3605,"-")</f>
        <v>2492000000000</v>
      </c>
      <c r="C3605" s="4">
        <v>2</v>
      </c>
      <c r="D3605" s="4">
        <v>4</v>
      </c>
      <c r="E3605" s="4">
        <v>9</v>
      </c>
      <c r="F3605" s="4">
        <v>2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 t="s">
        <v>6310</v>
      </c>
      <c r="M3605" s="4" t="str">
        <f t="shared" si="230"/>
        <v>NIVEL-4</v>
      </c>
      <c r="N3605" s="4" t="str">
        <f t="shared" si="231"/>
        <v>2490000000000</v>
      </c>
      <c r="O3605" s="55" t="str">
        <f t="shared" si="232"/>
        <v>2492000000000</v>
      </c>
      <c r="P3605" s="105">
        <v>2492000000000</v>
      </c>
      <c r="Q3605" s="106" t="s">
        <v>6309</v>
      </c>
      <c r="R3605" s="108" t="s">
        <v>4129</v>
      </c>
      <c r="S3605" s="101" t="s">
        <v>36</v>
      </c>
      <c r="T3605" s="33">
        <v>2480000000000</v>
      </c>
      <c r="U3605" s="33" t="s">
        <v>21</v>
      </c>
      <c r="V3605" s="34" t="s">
        <v>4129</v>
      </c>
      <c r="W3605" s="58" t="s">
        <v>24</v>
      </c>
      <c r="X3605" s="58">
        <v>44927</v>
      </c>
      <c r="Y3605" s="58">
        <v>44927</v>
      </c>
      <c r="Z3605" s="93" t="s">
        <v>25</v>
      </c>
    </row>
    <row r="3606" spans="1:26" s="5" customFormat="1" ht="27" customHeight="1" x14ac:dyDescent="0.25">
      <c r="A3606" s="99">
        <f t="shared" si="229"/>
        <v>1</v>
      </c>
      <c r="B3606" s="97">
        <f t="array" aca="1" ref="B3606" ca="1">IF(AND(MAX(IF(O3605:O4604=O3606,X3605:X4604))=X3606,Y3606&lt;=B$1),P3606,"-")</f>
        <v>2492010000000</v>
      </c>
      <c r="C3606" s="4">
        <v>2</v>
      </c>
      <c r="D3606" s="4">
        <v>4</v>
      </c>
      <c r="E3606" s="4">
        <v>9</v>
      </c>
      <c r="F3606" s="4">
        <v>2</v>
      </c>
      <c r="G3606" s="4">
        <v>1</v>
      </c>
      <c r="H3606" s="4">
        <v>0</v>
      </c>
      <c r="I3606" s="4">
        <v>0</v>
      </c>
      <c r="J3606" s="4">
        <v>0</v>
      </c>
      <c r="K3606" s="4">
        <v>0</v>
      </c>
      <c r="L3606" s="4" t="s">
        <v>6310</v>
      </c>
      <c r="M3606" s="4" t="str">
        <f t="shared" si="230"/>
        <v>NIVEL-5</v>
      </c>
      <c r="N3606" s="4" t="str">
        <f t="shared" si="231"/>
        <v>2492000000000</v>
      </c>
      <c r="O3606" s="55" t="str">
        <f t="shared" si="232"/>
        <v>2492010000000</v>
      </c>
      <c r="P3606" s="105">
        <v>2492010000000</v>
      </c>
      <c r="Q3606" s="106" t="s">
        <v>6309</v>
      </c>
      <c r="R3606" s="108" t="s">
        <v>5354</v>
      </c>
      <c r="S3606" s="101" t="s">
        <v>36</v>
      </c>
      <c r="T3606" s="33">
        <v>2480001000000</v>
      </c>
      <c r="U3606" s="33" t="s">
        <v>21</v>
      </c>
      <c r="V3606" s="34" t="s">
        <v>5355</v>
      </c>
      <c r="W3606" s="58" t="s">
        <v>24</v>
      </c>
      <c r="X3606" s="58">
        <v>44927</v>
      </c>
      <c r="Y3606" s="58">
        <v>44927</v>
      </c>
      <c r="Z3606" s="93" t="s">
        <v>25</v>
      </c>
    </row>
    <row r="3607" spans="1:26" s="5" customFormat="1" ht="27" customHeight="1" x14ac:dyDescent="0.25">
      <c r="A3607" s="99">
        <f t="shared" si="229"/>
        <v>1</v>
      </c>
      <c r="B3607" s="97">
        <f t="array" aca="1" ref="B3607" ca="1">IF(AND(MAX(IF(O3606:O4605=O3607,X3606:X4605))=X3607,Y3607&lt;=B$1),P3607,"-")</f>
        <v>2499000000000</v>
      </c>
      <c r="C3607" s="4">
        <v>2</v>
      </c>
      <c r="D3607" s="4">
        <v>4</v>
      </c>
      <c r="E3607" s="4">
        <v>9</v>
      </c>
      <c r="F3607" s="4">
        <v>9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 t="s">
        <v>6310</v>
      </c>
      <c r="M3607" s="4" t="str">
        <f t="shared" si="230"/>
        <v>NIVEL-4</v>
      </c>
      <c r="N3607" s="4" t="str">
        <f t="shared" si="231"/>
        <v>2490000000000</v>
      </c>
      <c r="O3607" s="55" t="str">
        <f t="shared" si="232"/>
        <v>2499000000000</v>
      </c>
      <c r="P3607" s="105">
        <v>2499000000000</v>
      </c>
      <c r="Q3607" s="106" t="s">
        <v>6309</v>
      </c>
      <c r="R3607" s="108" t="s">
        <v>5356</v>
      </c>
      <c r="S3607" s="101" t="s">
        <v>107</v>
      </c>
      <c r="T3607" s="33" t="s">
        <v>25</v>
      </c>
      <c r="U3607" s="33" t="s">
        <v>25</v>
      </c>
      <c r="V3607" s="34" t="s">
        <v>25</v>
      </c>
      <c r="W3607" s="58" t="s">
        <v>24</v>
      </c>
      <c r="X3607" s="58">
        <v>44927</v>
      </c>
      <c r="Y3607" s="58">
        <v>44927</v>
      </c>
      <c r="Z3607" s="93" t="s">
        <v>25</v>
      </c>
    </row>
    <row r="3608" spans="1:26" s="5" customFormat="1" ht="27" customHeight="1" x14ac:dyDescent="0.25">
      <c r="A3608" s="99">
        <f t="shared" si="229"/>
        <v>1</v>
      </c>
      <c r="B3608" s="97">
        <f t="array" aca="1" ref="B3608" ca="1">IF(AND(MAX(IF(O3607:O4606=O3608,X3607:X4606))=X3608,Y3608&lt;=B$1),P3608,"-")</f>
        <v>2499990000000</v>
      </c>
      <c r="C3608" s="4">
        <v>2</v>
      </c>
      <c r="D3608" s="4">
        <v>4</v>
      </c>
      <c r="E3608" s="4">
        <v>9</v>
      </c>
      <c r="F3608" s="4">
        <v>9</v>
      </c>
      <c r="G3608" s="4">
        <v>99</v>
      </c>
      <c r="H3608" s="4">
        <v>0</v>
      </c>
      <c r="I3608" s="4">
        <v>0</v>
      </c>
      <c r="J3608" s="4">
        <v>0</v>
      </c>
      <c r="K3608" s="4">
        <v>0</v>
      </c>
      <c r="L3608" s="4" t="s">
        <v>6310</v>
      </c>
      <c r="M3608" s="4" t="str">
        <f t="shared" si="230"/>
        <v>NIVEL-5</v>
      </c>
      <c r="N3608" s="4" t="str">
        <f t="shared" si="231"/>
        <v>2499000000000</v>
      </c>
      <c r="O3608" s="55" t="str">
        <f t="shared" si="232"/>
        <v>2499990000000</v>
      </c>
      <c r="P3608" s="105">
        <v>2499990000000</v>
      </c>
      <c r="Q3608" s="106" t="s">
        <v>6309</v>
      </c>
      <c r="R3608" s="108" t="s">
        <v>5356</v>
      </c>
      <c r="S3608" s="101" t="s">
        <v>107</v>
      </c>
      <c r="T3608" s="33" t="s">
        <v>25</v>
      </c>
      <c r="U3608" s="33" t="s">
        <v>25</v>
      </c>
      <c r="V3608" s="34" t="s">
        <v>25</v>
      </c>
      <c r="W3608" s="58" t="s">
        <v>24</v>
      </c>
      <c r="X3608" s="58">
        <v>44927</v>
      </c>
      <c r="Y3608" s="58">
        <v>44927</v>
      </c>
      <c r="Z3608" s="93" t="s">
        <v>25</v>
      </c>
    </row>
    <row r="3609" spans="1:26" s="5" customFormat="1" ht="27" customHeight="1" x14ac:dyDescent="0.25">
      <c r="A3609" s="99">
        <f t="shared" si="229"/>
        <v>1</v>
      </c>
      <c r="B3609" s="97">
        <f t="array" aca="1" ref="B3609" ca="1">IF(AND(MAX(IF(O3608:O4607=O3609,X3608:X4607))=X3609,Y3609&lt;=B$1),P3609,"-")</f>
        <v>2900000000000</v>
      </c>
      <c r="C3609" s="4">
        <v>2</v>
      </c>
      <c r="D3609" s="4">
        <v>9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 t="s">
        <v>6310</v>
      </c>
      <c r="M3609" s="4" t="str">
        <f t="shared" si="230"/>
        <v>NIVEL-2</v>
      </c>
      <c r="N3609" s="4" t="str">
        <f t="shared" si="231"/>
        <v>2000000000000</v>
      </c>
      <c r="O3609" s="55" t="str">
        <f t="shared" si="232"/>
        <v>2900000000000</v>
      </c>
      <c r="P3609" s="105">
        <v>2900000000000</v>
      </c>
      <c r="Q3609" s="106" t="s">
        <v>6309</v>
      </c>
      <c r="R3609" s="108" t="s">
        <v>5357</v>
      </c>
      <c r="S3609" s="101" t="s">
        <v>23</v>
      </c>
      <c r="T3609" s="33">
        <v>2900000000000</v>
      </c>
      <c r="U3609" s="33" t="s">
        <v>21</v>
      </c>
      <c r="V3609" s="34" t="s">
        <v>5357</v>
      </c>
      <c r="W3609" s="58" t="s">
        <v>24</v>
      </c>
      <c r="X3609" s="58">
        <v>44927</v>
      </c>
      <c r="Y3609" s="58">
        <v>44927</v>
      </c>
      <c r="Z3609" s="93" t="s">
        <v>25</v>
      </c>
    </row>
    <row r="3610" spans="1:26" s="5" customFormat="1" ht="27" customHeight="1" x14ac:dyDescent="0.25">
      <c r="A3610" s="99">
        <f t="shared" si="229"/>
        <v>1</v>
      </c>
      <c r="B3610" s="97">
        <f t="array" aca="1" ref="B3610" ca="1">IF(AND(MAX(IF(O3609:O4608=O3610,X3609:X4608))=X3610,Y3610&lt;=B$1),P3610,"-")</f>
        <v>2910000000000</v>
      </c>
      <c r="C3610" s="4">
        <v>2</v>
      </c>
      <c r="D3610" s="4">
        <v>9</v>
      </c>
      <c r="E3610" s="4">
        <v>1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4">
        <v>0</v>
      </c>
      <c r="L3610" s="4" t="s">
        <v>6310</v>
      </c>
      <c r="M3610" s="4" t="str">
        <f t="shared" si="230"/>
        <v>NIVEL-3</v>
      </c>
      <c r="N3610" s="4" t="str">
        <f t="shared" si="231"/>
        <v>2900000000000</v>
      </c>
      <c r="O3610" s="55" t="str">
        <f t="shared" si="232"/>
        <v>2910000000000</v>
      </c>
      <c r="P3610" s="105">
        <v>2910000000000</v>
      </c>
      <c r="Q3610" s="106" t="s">
        <v>6309</v>
      </c>
      <c r="R3610" s="108" t="s">
        <v>5358</v>
      </c>
      <c r="S3610" s="101" t="s">
        <v>23</v>
      </c>
      <c r="T3610" s="33">
        <v>2910000000000</v>
      </c>
      <c r="U3610" s="33" t="s">
        <v>21</v>
      </c>
      <c r="V3610" s="34" t="s">
        <v>5358</v>
      </c>
      <c r="W3610" s="58" t="s">
        <v>24</v>
      </c>
      <c r="X3610" s="58">
        <v>44927</v>
      </c>
      <c r="Y3610" s="58">
        <v>44927</v>
      </c>
      <c r="Z3610" s="93" t="s">
        <v>25</v>
      </c>
    </row>
    <row r="3611" spans="1:26" s="5" customFormat="1" ht="27" customHeight="1" x14ac:dyDescent="0.25">
      <c r="A3611" s="99">
        <f t="shared" si="229"/>
        <v>1</v>
      </c>
      <c r="B3611" s="97">
        <f t="array" aca="1" ref="B3611" ca="1">IF(AND(MAX(IF(O3610:O4609=O3611,X3610:X4609))=X3611,Y3611&lt;=B$1),P3611,"-")</f>
        <v>2911000000000</v>
      </c>
      <c r="C3611" s="4">
        <v>2</v>
      </c>
      <c r="D3611" s="4">
        <v>9</v>
      </c>
      <c r="E3611" s="4">
        <v>1</v>
      </c>
      <c r="F3611" s="4">
        <v>1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 t="s">
        <v>6310</v>
      </c>
      <c r="M3611" s="4" t="str">
        <f t="shared" si="230"/>
        <v>NIVEL-4</v>
      </c>
      <c r="N3611" s="4" t="str">
        <f t="shared" si="231"/>
        <v>2910000000000</v>
      </c>
      <c r="O3611" s="55" t="str">
        <f t="shared" si="232"/>
        <v>2911000000000</v>
      </c>
      <c r="P3611" s="105">
        <v>2911000000000</v>
      </c>
      <c r="Q3611" s="106" t="s">
        <v>6309</v>
      </c>
      <c r="R3611" s="108" t="s">
        <v>5358</v>
      </c>
      <c r="S3611" s="101" t="s">
        <v>36</v>
      </c>
      <c r="T3611" s="33">
        <v>2910001000000</v>
      </c>
      <c r="U3611" s="33" t="s">
        <v>21</v>
      </c>
      <c r="V3611" s="34" t="s">
        <v>5358</v>
      </c>
      <c r="W3611" s="58" t="s">
        <v>24</v>
      </c>
      <c r="X3611" s="58">
        <v>44927</v>
      </c>
      <c r="Y3611" s="58">
        <v>44927</v>
      </c>
      <c r="Z3611" s="93" t="s">
        <v>25</v>
      </c>
    </row>
    <row r="3612" spans="1:26" s="5" customFormat="1" ht="27" customHeight="1" x14ac:dyDescent="0.25">
      <c r="A3612" s="99">
        <f t="shared" si="229"/>
        <v>1</v>
      </c>
      <c r="B3612" s="97">
        <f t="array" aca="1" ref="B3612" ca="1">IF(AND(MAX(IF(O3611:O4610=O3612,X3611:X4610))=X3612,Y3612&lt;=B$1),P3612,"-")</f>
        <v>2911010000000</v>
      </c>
      <c r="C3612" s="4">
        <v>2</v>
      </c>
      <c r="D3612" s="4">
        <v>9</v>
      </c>
      <c r="E3612" s="4">
        <v>1</v>
      </c>
      <c r="F3612" s="4">
        <v>1</v>
      </c>
      <c r="G3612" s="4">
        <v>1</v>
      </c>
      <c r="H3612" s="4">
        <v>0</v>
      </c>
      <c r="I3612" s="4">
        <v>0</v>
      </c>
      <c r="J3612" s="4">
        <v>0</v>
      </c>
      <c r="K3612" s="4">
        <v>0</v>
      </c>
      <c r="L3612" s="4" t="s">
        <v>6310</v>
      </c>
      <c r="M3612" s="4" t="str">
        <f t="shared" si="230"/>
        <v>NIVEL-5</v>
      </c>
      <c r="N3612" s="4" t="str">
        <f t="shared" si="231"/>
        <v>2911000000000</v>
      </c>
      <c r="O3612" s="55" t="str">
        <f t="shared" si="232"/>
        <v>2911010000000</v>
      </c>
      <c r="P3612" s="105">
        <v>2911010000000</v>
      </c>
      <c r="Q3612" s="106" t="s">
        <v>6309</v>
      </c>
      <c r="R3612" s="108" t="s">
        <v>5358</v>
      </c>
      <c r="S3612" s="101" t="s">
        <v>107</v>
      </c>
      <c r="T3612" s="33" t="s">
        <v>25</v>
      </c>
      <c r="U3612" s="33" t="s">
        <v>25</v>
      </c>
      <c r="V3612" s="34" t="s">
        <v>25</v>
      </c>
      <c r="W3612" s="58" t="s">
        <v>24</v>
      </c>
      <c r="X3612" s="58">
        <v>44927</v>
      </c>
      <c r="Y3612" s="58">
        <v>44927</v>
      </c>
      <c r="Z3612" s="93" t="s">
        <v>25</v>
      </c>
    </row>
    <row r="3613" spans="1:26" s="5" customFormat="1" ht="27" customHeight="1" x14ac:dyDescent="0.25">
      <c r="A3613" s="99">
        <f t="shared" si="229"/>
        <v>1</v>
      </c>
      <c r="B3613" s="97">
        <f t="array" aca="1" ref="B3613" ca="1">IF(AND(MAX(IF(O3612:O4611=O3613,X3612:X4611))=X3613,Y3613&lt;=B$1),P3613,"-")</f>
        <v>2920000000000</v>
      </c>
      <c r="C3613" s="4">
        <v>2</v>
      </c>
      <c r="D3613" s="4">
        <v>9</v>
      </c>
      <c r="E3613" s="4">
        <v>2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 t="s">
        <v>6310</v>
      </c>
      <c r="M3613" s="4" t="str">
        <f t="shared" si="230"/>
        <v>NIVEL-3</v>
      </c>
      <c r="N3613" s="4" t="str">
        <f t="shared" si="231"/>
        <v>2900000000000</v>
      </c>
      <c r="O3613" s="55" t="str">
        <f t="shared" si="232"/>
        <v>2920000000000</v>
      </c>
      <c r="P3613" s="105">
        <v>2920000000000</v>
      </c>
      <c r="Q3613" s="106" t="s">
        <v>6309</v>
      </c>
      <c r="R3613" s="108" t="s">
        <v>5359</v>
      </c>
      <c r="S3613" s="101" t="s">
        <v>23</v>
      </c>
      <c r="T3613" s="33">
        <v>2920000000000</v>
      </c>
      <c r="U3613" s="33" t="s">
        <v>21</v>
      </c>
      <c r="V3613" s="34" t="s">
        <v>5359</v>
      </c>
      <c r="W3613" s="58" t="s">
        <v>24</v>
      </c>
      <c r="X3613" s="58">
        <v>44927</v>
      </c>
      <c r="Y3613" s="58">
        <v>44927</v>
      </c>
      <c r="Z3613" s="93" t="s">
        <v>25</v>
      </c>
    </row>
    <row r="3614" spans="1:26" s="5" customFormat="1" ht="27" customHeight="1" x14ac:dyDescent="0.25">
      <c r="A3614" s="99">
        <f t="shared" si="229"/>
        <v>1</v>
      </c>
      <c r="B3614" s="97">
        <f t="array" aca="1" ref="B3614" ca="1">IF(AND(MAX(IF(O3613:O4612=O3614,X3613:X4612))=X3614,Y3614&lt;=B$1),P3614,"-")</f>
        <v>2921000000000</v>
      </c>
      <c r="C3614" s="4">
        <v>2</v>
      </c>
      <c r="D3614" s="4">
        <v>9</v>
      </c>
      <c r="E3614" s="4">
        <v>2</v>
      </c>
      <c r="F3614" s="4">
        <v>1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 t="s">
        <v>6310</v>
      </c>
      <c r="M3614" s="4" t="str">
        <f t="shared" si="230"/>
        <v>NIVEL-4</v>
      </c>
      <c r="N3614" s="4" t="str">
        <f t="shared" si="231"/>
        <v>2920000000000</v>
      </c>
      <c r="O3614" s="55" t="str">
        <f t="shared" si="232"/>
        <v>2921000000000</v>
      </c>
      <c r="P3614" s="105">
        <v>2921000000000</v>
      </c>
      <c r="Q3614" s="106" t="s">
        <v>6309</v>
      </c>
      <c r="R3614" s="108" t="s">
        <v>5359</v>
      </c>
      <c r="S3614" s="101" t="s">
        <v>107</v>
      </c>
      <c r="T3614" s="33" t="s">
        <v>25</v>
      </c>
      <c r="U3614" s="33" t="s">
        <v>25</v>
      </c>
      <c r="V3614" s="34" t="s">
        <v>25</v>
      </c>
      <c r="W3614" s="58" t="s">
        <v>24</v>
      </c>
      <c r="X3614" s="58">
        <v>44927</v>
      </c>
      <c r="Y3614" s="58">
        <v>44927</v>
      </c>
      <c r="Z3614" s="93" t="s">
        <v>25</v>
      </c>
    </row>
    <row r="3615" spans="1:26" s="5" customFormat="1" ht="27" customHeight="1" x14ac:dyDescent="0.25">
      <c r="A3615" s="99">
        <f t="shared" si="229"/>
        <v>1</v>
      </c>
      <c r="B3615" s="97">
        <f t="array" aca="1" ref="B3615" ca="1">IF(AND(MAX(IF(O3614:O4613=O3615,X3614:X4613))=X3615,Y3615&lt;=B$1),P3615,"-")</f>
        <v>2921010000000</v>
      </c>
      <c r="C3615" s="4">
        <v>2</v>
      </c>
      <c r="D3615" s="4">
        <v>9</v>
      </c>
      <c r="E3615" s="4">
        <v>2</v>
      </c>
      <c r="F3615" s="4">
        <v>1</v>
      </c>
      <c r="G3615" s="4">
        <v>1</v>
      </c>
      <c r="H3615" s="4">
        <v>0</v>
      </c>
      <c r="I3615" s="4">
        <v>0</v>
      </c>
      <c r="J3615" s="4">
        <v>0</v>
      </c>
      <c r="K3615" s="4">
        <v>0</v>
      </c>
      <c r="L3615" s="4" t="s">
        <v>6310</v>
      </c>
      <c r="M3615" s="4" t="str">
        <f t="shared" si="230"/>
        <v>NIVEL-5</v>
      </c>
      <c r="N3615" s="4" t="str">
        <f t="shared" si="231"/>
        <v>2921000000000</v>
      </c>
      <c r="O3615" s="55" t="str">
        <f t="shared" si="232"/>
        <v>2921010000000</v>
      </c>
      <c r="P3615" s="105">
        <v>2921010000000</v>
      </c>
      <c r="Q3615" s="106" t="s">
        <v>6309</v>
      </c>
      <c r="R3615" s="108" t="s">
        <v>5360</v>
      </c>
      <c r="S3615" s="101" t="s">
        <v>36</v>
      </c>
      <c r="T3615" s="33">
        <v>2920001000000</v>
      </c>
      <c r="U3615" s="33" t="s">
        <v>21</v>
      </c>
      <c r="V3615" s="34" t="s">
        <v>5360</v>
      </c>
      <c r="W3615" s="58" t="s">
        <v>24</v>
      </c>
      <c r="X3615" s="58">
        <v>44927</v>
      </c>
      <c r="Y3615" s="58">
        <v>44927</v>
      </c>
      <c r="Z3615" s="93" t="s">
        <v>25</v>
      </c>
    </row>
    <row r="3616" spans="1:26" s="5" customFormat="1" ht="27" customHeight="1" x14ac:dyDescent="0.25">
      <c r="A3616" s="99">
        <f t="shared" si="229"/>
        <v>1</v>
      </c>
      <c r="B3616" s="97">
        <f t="array" aca="1" ref="B3616" ca="1">IF(AND(MAX(IF(O3615:O4614=O3616,X3615:X4614))=X3616,Y3616&lt;=B$1),P3616,"-")</f>
        <v>2921020000000</v>
      </c>
      <c r="C3616" s="4">
        <v>2</v>
      </c>
      <c r="D3616" s="4">
        <v>9</v>
      </c>
      <c r="E3616" s="4">
        <v>2</v>
      </c>
      <c r="F3616" s="4">
        <v>1</v>
      </c>
      <c r="G3616" s="4">
        <v>2</v>
      </c>
      <c r="H3616" s="4">
        <v>0</v>
      </c>
      <c r="I3616" s="4">
        <v>0</v>
      </c>
      <c r="J3616" s="4">
        <v>0</v>
      </c>
      <c r="K3616" s="4">
        <v>0</v>
      </c>
      <c r="L3616" s="4" t="s">
        <v>6310</v>
      </c>
      <c r="M3616" s="4" t="str">
        <f t="shared" si="230"/>
        <v>NIVEL-5</v>
      </c>
      <c r="N3616" s="4" t="str">
        <f t="shared" si="231"/>
        <v>2921000000000</v>
      </c>
      <c r="O3616" s="55" t="str">
        <f t="shared" si="232"/>
        <v>2921020000000</v>
      </c>
      <c r="P3616" s="105">
        <v>2921020000000</v>
      </c>
      <c r="Q3616" s="106" t="s">
        <v>6309</v>
      </c>
      <c r="R3616" s="108" t="s">
        <v>5361</v>
      </c>
      <c r="S3616" s="101" t="s">
        <v>36</v>
      </c>
      <c r="T3616" s="33">
        <v>2920002000000</v>
      </c>
      <c r="U3616" s="33" t="s">
        <v>21</v>
      </c>
      <c r="V3616" s="34" t="s">
        <v>5361</v>
      </c>
      <c r="W3616" s="58" t="s">
        <v>24</v>
      </c>
      <c r="X3616" s="58">
        <v>44927</v>
      </c>
      <c r="Y3616" s="58">
        <v>44927</v>
      </c>
      <c r="Z3616" s="93" t="s">
        <v>25</v>
      </c>
    </row>
    <row r="3617" spans="1:26" s="5" customFormat="1" ht="27" customHeight="1" x14ac:dyDescent="0.25">
      <c r="A3617" s="99">
        <f t="shared" si="229"/>
        <v>1</v>
      </c>
      <c r="B3617" s="97">
        <f t="array" aca="1" ref="B3617" ca="1">IF(AND(MAX(IF(O3616:O4615=O3617,X3616:X4615))=X3617,Y3617&lt;=B$1),P3617,"-")</f>
        <v>2930000000000</v>
      </c>
      <c r="C3617" s="4">
        <v>2</v>
      </c>
      <c r="D3617" s="4">
        <v>9</v>
      </c>
      <c r="E3617" s="4">
        <v>3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 t="s">
        <v>6310</v>
      </c>
      <c r="M3617" s="4" t="str">
        <f t="shared" si="230"/>
        <v>NIVEL-3</v>
      </c>
      <c r="N3617" s="4" t="str">
        <f t="shared" si="231"/>
        <v>2900000000000</v>
      </c>
      <c r="O3617" s="55" t="str">
        <f t="shared" si="232"/>
        <v>2930000000000</v>
      </c>
      <c r="P3617" s="105">
        <v>2930000000000</v>
      </c>
      <c r="Q3617" s="106" t="s">
        <v>6309</v>
      </c>
      <c r="R3617" s="108" t="s">
        <v>5362</v>
      </c>
      <c r="S3617" s="101" t="s">
        <v>23</v>
      </c>
      <c r="T3617" s="33">
        <v>2930000000000</v>
      </c>
      <c r="U3617" s="33" t="s">
        <v>21</v>
      </c>
      <c r="V3617" s="34" t="s">
        <v>5362</v>
      </c>
      <c r="W3617" s="58" t="s">
        <v>24</v>
      </c>
      <c r="X3617" s="58">
        <v>44927</v>
      </c>
      <c r="Y3617" s="58">
        <v>44927</v>
      </c>
      <c r="Z3617" s="93" t="s">
        <v>25</v>
      </c>
    </row>
    <row r="3618" spans="1:26" s="5" customFormat="1" ht="27" customHeight="1" x14ac:dyDescent="0.25">
      <c r="A3618" s="99">
        <f t="shared" si="229"/>
        <v>1</v>
      </c>
      <c r="B3618" s="97">
        <f t="array" aca="1" ref="B3618" ca="1">IF(AND(MAX(IF(O3617:O4616=O3618,X3617:X4616))=X3618,Y3618&lt;=B$1),P3618,"-")</f>
        <v>2931000000000</v>
      </c>
      <c r="C3618" s="4">
        <v>2</v>
      </c>
      <c r="D3618" s="4">
        <v>9</v>
      </c>
      <c r="E3618" s="4">
        <v>3</v>
      </c>
      <c r="F3618" s="4">
        <v>1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 t="s">
        <v>6310</v>
      </c>
      <c r="M3618" s="4" t="str">
        <f t="shared" si="230"/>
        <v>NIVEL-4</v>
      </c>
      <c r="N3618" s="4" t="str">
        <f t="shared" si="231"/>
        <v>2930000000000</v>
      </c>
      <c r="O3618" s="55" t="str">
        <f t="shared" si="232"/>
        <v>2931000000000</v>
      </c>
      <c r="P3618" s="105">
        <v>2931000000000</v>
      </c>
      <c r="Q3618" s="106" t="s">
        <v>6309</v>
      </c>
      <c r="R3618" s="108" t="s">
        <v>5362</v>
      </c>
      <c r="S3618" s="101" t="s">
        <v>36</v>
      </c>
      <c r="T3618" s="33">
        <v>2930001000000</v>
      </c>
      <c r="U3618" s="33" t="s">
        <v>21</v>
      </c>
      <c r="V3618" s="34" t="s">
        <v>5362</v>
      </c>
      <c r="W3618" s="58" t="s">
        <v>24</v>
      </c>
      <c r="X3618" s="58">
        <v>44927</v>
      </c>
      <c r="Y3618" s="58">
        <v>44927</v>
      </c>
      <c r="Z3618" s="93" t="s">
        <v>25</v>
      </c>
    </row>
    <row r="3619" spans="1:26" s="5" customFormat="1" ht="27" customHeight="1" x14ac:dyDescent="0.25">
      <c r="A3619" s="99">
        <f t="shared" si="229"/>
        <v>1</v>
      </c>
      <c r="B3619" s="97">
        <f t="array" aca="1" ref="B3619" ca="1">IF(AND(MAX(IF(O3618:O4617=O3619,X3618:X4617))=X3619,Y3619&lt;=B$1),P3619,"-")</f>
        <v>2931010000000</v>
      </c>
      <c r="C3619" s="4">
        <v>2</v>
      </c>
      <c r="D3619" s="4">
        <v>9</v>
      </c>
      <c r="E3619" s="4">
        <v>3</v>
      </c>
      <c r="F3619" s="4">
        <v>1</v>
      </c>
      <c r="G3619" s="4">
        <v>1</v>
      </c>
      <c r="H3619" s="4">
        <v>0</v>
      </c>
      <c r="I3619" s="4">
        <v>0</v>
      </c>
      <c r="J3619" s="4">
        <v>0</v>
      </c>
      <c r="K3619" s="4">
        <v>0</v>
      </c>
      <c r="L3619" s="4" t="s">
        <v>6310</v>
      </c>
      <c r="M3619" s="4" t="str">
        <f t="shared" si="230"/>
        <v>NIVEL-5</v>
      </c>
      <c r="N3619" s="4" t="str">
        <f t="shared" si="231"/>
        <v>2931000000000</v>
      </c>
      <c r="O3619" s="55" t="str">
        <f t="shared" si="232"/>
        <v>2931010000000</v>
      </c>
      <c r="P3619" s="105">
        <v>2931010000000</v>
      </c>
      <c r="Q3619" s="106" t="s">
        <v>6309</v>
      </c>
      <c r="R3619" s="108" t="s">
        <v>5362</v>
      </c>
      <c r="S3619" s="101" t="s">
        <v>107</v>
      </c>
      <c r="T3619" s="33" t="s">
        <v>25</v>
      </c>
      <c r="U3619" s="33" t="s">
        <v>25</v>
      </c>
      <c r="V3619" s="34" t="s">
        <v>25</v>
      </c>
      <c r="W3619" s="58" t="s">
        <v>24</v>
      </c>
      <c r="X3619" s="58">
        <v>44927</v>
      </c>
      <c r="Y3619" s="58">
        <v>44927</v>
      </c>
      <c r="Z3619" s="93" t="s">
        <v>25</v>
      </c>
    </row>
    <row r="3620" spans="1:26" s="5" customFormat="1" ht="27" customHeight="1" x14ac:dyDescent="0.25">
      <c r="A3620" s="99">
        <f t="shared" si="229"/>
        <v>1</v>
      </c>
      <c r="B3620" s="97">
        <f t="array" aca="1" ref="B3620" ca="1">IF(AND(MAX(IF(O3619:O4618=O3620,X3619:X4618))=X3620,Y3620&lt;=B$1),P3620,"-")</f>
        <v>2940000000000</v>
      </c>
      <c r="C3620" s="4">
        <v>2</v>
      </c>
      <c r="D3620" s="4">
        <v>9</v>
      </c>
      <c r="E3620" s="4">
        <v>4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 t="s">
        <v>6310</v>
      </c>
      <c r="M3620" s="4" t="str">
        <f t="shared" si="230"/>
        <v>NIVEL-3</v>
      </c>
      <c r="N3620" s="4" t="str">
        <f t="shared" si="231"/>
        <v>2900000000000</v>
      </c>
      <c r="O3620" s="55" t="str">
        <f t="shared" si="232"/>
        <v>2940000000000</v>
      </c>
      <c r="P3620" s="105">
        <v>2940000000000</v>
      </c>
      <c r="Q3620" s="106" t="s">
        <v>6309</v>
      </c>
      <c r="R3620" s="108" t="s">
        <v>5363</v>
      </c>
      <c r="S3620" s="101" t="s">
        <v>23</v>
      </c>
      <c r="T3620" s="33">
        <v>2940000000000</v>
      </c>
      <c r="U3620" s="33" t="s">
        <v>21</v>
      </c>
      <c r="V3620" s="34" t="s">
        <v>5363</v>
      </c>
      <c r="W3620" s="58" t="s">
        <v>24</v>
      </c>
      <c r="X3620" s="58">
        <v>44927</v>
      </c>
      <c r="Y3620" s="58">
        <v>44927</v>
      </c>
      <c r="Z3620" s="93" t="s">
        <v>25</v>
      </c>
    </row>
    <row r="3621" spans="1:26" s="5" customFormat="1" ht="27" customHeight="1" x14ac:dyDescent="0.25">
      <c r="A3621" s="99">
        <f t="shared" si="229"/>
        <v>1</v>
      </c>
      <c r="B3621" s="97">
        <f t="array" aca="1" ref="B3621" ca="1">IF(AND(MAX(IF(O3620:O4619=O3621,X3620:X4619))=X3621,Y3621&lt;=B$1),P3621,"-")</f>
        <v>2941000000000</v>
      </c>
      <c r="C3621" s="4">
        <v>2</v>
      </c>
      <c r="D3621" s="4">
        <v>9</v>
      </c>
      <c r="E3621" s="4">
        <v>4</v>
      </c>
      <c r="F3621" s="4">
        <v>1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 t="s">
        <v>6310</v>
      </c>
      <c r="M3621" s="4" t="str">
        <f t="shared" si="230"/>
        <v>NIVEL-4</v>
      </c>
      <c r="N3621" s="4" t="str">
        <f t="shared" si="231"/>
        <v>2940000000000</v>
      </c>
      <c r="O3621" s="55" t="str">
        <f t="shared" si="232"/>
        <v>2941000000000</v>
      </c>
      <c r="P3621" s="105">
        <v>2941000000000</v>
      </c>
      <c r="Q3621" s="106" t="s">
        <v>6309</v>
      </c>
      <c r="R3621" s="108" t="s">
        <v>5363</v>
      </c>
      <c r="S3621" s="101" t="s">
        <v>36</v>
      </c>
      <c r="T3621" s="33">
        <v>2940001000000</v>
      </c>
      <c r="U3621" s="33" t="s">
        <v>21</v>
      </c>
      <c r="V3621" s="34" t="s">
        <v>5363</v>
      </c>
      <c r="W3621" s="58" t="s">
        <v>24</v>
      </c>
      <c r="X3621" s="58">
        <v>44927</v>
      </c>
      <c r="Y3621" s="58">
        <v>44927</v>
      </c>
      <c r="Z3621" s="93" t="s">
        <v>25</v>
      </c>
    </row>
    <row r="3622" spans="1:26" s="5" customFormat="1" ht="27" customHeight="1" x14ac:dyDescent="0.25">
      <c r="A3622" s="99">
        <f t="shared" si="229"/>
        <v>1</v>
      </c>
      <c r="B3622" s="97">
        <f t="array" aca="1" ref="B3622" ca="1">IF(AND(MAX(IF(O3621:O4620=O3622,X3621:X4620))=X3622,Y3622&lt;=B$1),P3622,"-")</f>
        <v>2941010000000</v>
      </c>
      <c r="C3622" s="4">
        <v>2</v>
      </c>
      <c r="D3622" s="4">
        <v>9</v>
      </c>
      <c r="E3622" s="4">
        <v>4</v>
      </c>
      <c r="F3622" s="4">
        <v>1</v>
      </c>
      <c r="G3622" s="4">
        <v>1</v>
      </c>
      <c r="H3622" s="4">
        <v>0</v>
      </c>
      <c r="I3622" s="4">
        <v>0</v>
      </c>
      <c r="J3622" s="4">
        <v>0</v>
      </c>
      <c r="K3622" s="4">
        <v>0</v>
      </c>
      <c r="L3622" s="4" t="s">
        <v>6310</v>
      </c>
      <c r="M3622" s="4" t="str">
        <f t="shared" si="230"/>
        <v>NIVEL-5</v>
      </c>
      <c r="N3622" s="4" t="str">
        <f t="shared" si="231"/>
        <v>2941000000000</v>
      </c>
      <c r="O3622" s="55" t="str">
        <f t="shared" si="232"/>
        <v>2941010000000</v>
      </c>
      <c r="P3622" s="105">
        <v>2941010000000</v>
      </c>
      <c r="Q3622" s="106" t="s">
        <v>6309</v>
      </c>
      <c r="R3622" s="108" t="s">
        <v>5363</v>
      </c>
      <c r="S3622" s="101" t="s">
        <v>107</v>
      </c>
      <c r="T3622" s="33" t="s">
        <v>25</v>
      </c>
      <c r="U3622" s="33" t="s">
        <v>25</v>
      </c>
      <c r="V3622" s="34" t="s">
        <v>25</v>
      </c>
      <c r="W3622" s="58" t="s">
        <v>24</v>
      </c>
      <c r="X3622" s="58">
        <v>44927</v>
      </c>
      <c r="Y3622" s="58">
        <v>44927</v>
      </c>
      <c r="Z3622" s="93" t="s">
        <v>25</v>
      </c>
    </row>
    <row r="3623" spans="1:26" s="5" customFormat="1" ht="27" customHeight="1" x14ac:dyDescent="0.25">
      <c r="A3623" s="99">
        <f t="shared" si="229"/>
        <v>1</v>
      </c>
      <c r="B3623" s="97">
        <f t="array" aca="1" ref="B3623" ca="1">IF(AND(MAX(IF(O3622:O4621=O3623,X3622:X4621))=X3623,Y3623&lt;=B$1),P3623,"-")</f>
        <v>2990000000000</v>
      </c>
      <c r="C3623" s="4">
        <v>2</v>
      </c>
      <c r="D3623" s="4">
        <v>9</v>
      </c>
      <c r="E3623" s="4">
        <v>9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 t="s">
        <v>6310</v>
      </c>
      <c r="M3623" s="4" t="str">
        <f t="shared" si="230"/>
        <v>NIVEL-3</v>
      </c>
      <c r="N3623" s="4" t="str">
        <f t="shared" si="231"/>
        <v>2900000000000</v>
      </c>
      <c r="O3623" s="55" t="str">
        <f t="shared" si="232"/>
        <v>2990000000000</v>
      </c>
      <c r="P3623" s="105">
        <v>2990000000000</v>
      </c>
      <c r="Q3623" s="106" t="s">
        <v>6309</v>
      </c>
      <c r="R3623" s="108" t="s">
        <v>5364</v>
      </c>
      <c r="S3623" s="101" t="s">
        <v>23</v>
      </c>
      <c r="T3623" s="33">
        <v>2990000000000</v>
      </c>
      <c r="U3623" s="33" t="s">
        <v>21</v>
      </c>
      <c r="V3623" s="34" t="s">
        <v>5364</v>
      </c>
      <c r="W3623" s="58" t="s">
        <v>24</v>
      </c>
      <c r="X3623" s="58">
        <v>44927</v>
      </c>
      <c r="Y3623" s="58">
        <v>44927</v>
      </c>
      <c r="Z3623" s="93" t="s">
        <v>25</v>
      </c>
    </row>
    <row r="3624" spans="1:26" s="5" customFormat="1" ht="27" customHeight="1" x14ac:dyDescent="0.25">
      <c r="A3624" s="99">
        <f t="shared" si="229"/>
        <v>1</v>
      </c>
      <c r="B3624" s="97">
        <f t="array" aca="1" ref="B3624" ca="1">IF(AND(MAX(IF(O3623:O4622=O3624,X3623:X4622))=X3624,Y3624&lt;=B$1),P3624,"-")</f>
        <v>2999000000000</v>
      </c>
      <c r="C3624" s="4">
        <v>2</v>
      </c>
      <c r="D3624" s="4">
        <v>9</v>
      </c>
      <c r="E3624" s="4">
        <v>9</v>
      </c>
      <c r="F3624" s="4">
        <v>9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 t="s">
        <v>6310</v>
      </c>
      <c r="M3624" s="4" t="str">
        <f t="shared" si="230"/>
        <v>NIVEL-4</v>
      </c>
      <c r="N3624" s="4" t="str">
        <f t="shared" si="231"/>
        <v>2990000000000</v>
      </c>
      <c r="O3624" s="55" t="str">
        <f t="shared" si="232"/>
        <v>2999000000000</v>
      </c>
      <c r="P3624" s="105">
        <v>2999000000000</v>
      </c>
      <c r="Q3624" s="106" t="s">
        <v>6309</v>
      </c>
      <c r="R3624" s="108" t="s">
        <v>5357</v>
      </c>
      <c r="S3624" s="101" t="s">
        <v>36</v>
      </c>
      <c r="T3624" s="33">
        <v>2990001000000</v>
      </c>
      <c r="U3624" s="33" t="s">
        <v>21</v>
      </c>
      <c r="V3624" s="34" t="s">
        <v>5364</v>
      </c>
      <c r="W3624" s="58" t="s">
        <v>24</v>
      </c>
      <c r="X3624" s="58">
        <v>44927</v>
      </c>
      <c r="Y3624" s="58">
        <v>44927</v>
      </c>
      <c r="Z3624" s="93" t="s">
        <v>25</v>
      </c>
    </row>
    <row r="3625" spans="1:26" s="5" customFormat="1" ht="27" customHeight="1" x14ac:dyDescent="0.25">
      <c r="A3625" s="99">
        <f t="shared" si="229"/>
        <v>1</v>
      </c>
      <c r="B3625" s="97">
        <f t="array" aca="1" ref="B3625" ca="1">IF(AND(MAX(IF(O3624:O4623=O3625,X3624:X4623))=X3625,Y3625&lt;=B$1),P3625,"-")</f>
        <v>2999500000000</v>
      </c>
      <c r="C3625" s="4">
        <v>2</v>
      </c>
      <c r="D3625" s="4">
        <v>9</v>
      </c>
      <c r="E3625" s="4">
        <v>9</v>
      </c>
      <c r="F3625" s="4">
        <v>9</v>
      </c>
      <c r="G3625" s="4">
        <v>50</v>
      </c>
      <c r="H3625" s="4">
        <v>0</v>
      </c>
      <c r="I3625" s="4">
        <v>0</v>
      </c>
      <c r="J3625" s="4">
        <v>0</v>
      </c>
      <c r="K3625" s="4">
        <v>0</v>
      </c>
      <c r="L3625" s="4" t="s">
        <v>6310</v>
      </c>
      <c r="M3625" s="4" t="str">
        <f t="shared" si="230"/>
        <v>NIVEL-5</v>
      </c>
      <c r="N3625" s="4" t="str">
        <f t="shared" si="231"/>
        <v>2999000000000</v>
      </c>
      <c r="O3625" s="55" t="str">
        <f t="shared" si="232"/>
        <v>2999500000000</v>
      </c>
      <c r="P3625" s="105">
        <v>2999500000000</v>
      </c>
      <c r="Q3625" s="106" t="s">
        <v>6309</v>
      </c>
      <c r="R3625" s="108" t="s">
        <v>5365</v>
      </c>
      <c r="S3625" s="101" t="s">
        <v>107</v>
      </c>
      <c r="T3625" s="33" t="s">
        <v>25</v>
      </c>
      <c r="U3625" s="33" t="s">
        <v>25</v>
      </c>
      <c r="V3625" s="34" t="s">
        <v>25</v>
      </c>
      <c r="W3625" s="58" t="s">
        <v>24</v>
      </c>
      <c r="X3625" s="58">
        <v>44927</v>
      </c>
      <c r="Y3625" s="58">
        <v>44927</v>
      </c>
      <c r="Z3625" s="93" t="s">
        <v>25</v>
      </c>
    </row>
    <row r="3626" spans="1:26" s="5" customFormat="1" ht="27" customHeight="1" x14ac:dyDescent="0.25">
      <c r="A3626" s="99">
        <f t="shared" si="229"/>
        <v>1</v>
      </c>
      <c r="B3626" s="97">
        <f t="array" aca="1" ref="B3626" ca="1">IF(AND(MAX(IF(O3625:O4624=O3626,X3625:X4624))=X3626,Y3626&lt;=B$1),P3626,"-")</f>
        <v>2999990000000</v>
      </c>
      <c r="C3626" s="4">
        <v>2</v>
      </c>
      <c r="D3626" s="4">
        <v>9</v>
      </c>
      <c r="E3626" s="4">
        <v>9</v>
      </c>
      <c r="F3626" s="4">
        <v>9</v>
      </c>
      <c r="G3626" s="4">
        <v>99</v>
      </c>
      <c r="H3626" s="4">
        <v>0</v>
      </c>
      <c r="I3626" s="4">
        <v>0</v>
      </c>
      <c r="J3626" s="4">
        <v>0</v>
      </c>
      <c r="K3626" s="4">
        <v>0</v>
      </c>
      <c r="L3626" s="4" t="s">
        <v>6310</v>
      </c>
      <c r="M3626" s="4" t="str">
        <f t="shared" si="230"/>
        <v>NIVEL-5</v>
      </c>
      <c r="N3626" s="4" t="str">
        <f t="shared" si="231"/>
        <v>2999000000000</v>
      </c>
      <c r="O3626" s="55" t="str">
        <f t="shared" si="232"/>
        <v>2999990000000</v>
      </c>
      <c r="P3626" s="105">
        <v>2999990000000</v>
      </c>
      <c r="Q3626" s="106" t="s">
        <v>6309</v>
      </c>
      <c r="R3626" s="108" t="s">
        <v>5357</v>
      </c>
      <c r="S3626" s="101" t="s">
        <v>107</v>
      </c>
      <c r="T3626" s="33" t="s">
        <v>25</v>
      </c>
      <c r="U3626" s="33" t="s">
        <v>25</v>
      </c>
      <c r="V3626" s="34" t="s">
        <v>25</v>
      </c>
      <c r="W3626" s="58" t="s">
        <v>24</v>
      </c>
      <c r="X3626" s="58">
        <v>44927</v>
      </c>
      <c r="Y3626" s="58">
        <v>44927</v>
      </c>
      <c r="Z3626" s="93" t="s">
        <v>25</v>
      </c>
    </row>
    <row r="3627" spans="1:26" s="5" customFormat="1" ht="27" customHeight="1" x14ac:dyDescent="0.25">
      <c r="A3627" s="99">
        <f t="shared" si="229"/>
        <v>1</v>
      </c>
      <c r="B3627" s="97">
        <f t="array" aca="1" ref="B3627" ca="1">IF(AND(MAX(IF(O3626:O4625=O3627,X3626:X4625))=X3627,Y3627&lt;=B$1),P3627,"-")</f>
        <v>2999990100000</v>
      </c>
      <c r="C3627" s="4">
        <v>2</v>
      </c>
      <c r="D3627" s="4">
        <v>9</v>
      </c>
      <c r="E3627" s="4">
        <v>9</v>
      </c>
      <c r="F3627" s="4">
        <v>9</v>
      </c>
      <c r="G3627" s="4">
        <v>99</v>
      </c>
      <c r="H3627" s="4">
        <v>0</v>
      </c>
      <c r="I3627" s="4">
        <v>1</v>
      </c>
      <c r="J3627" s="4">
        <v>0</v>
      </c>
      <c r="K3627" s="4">
        <v>0</v>
      </c>
      <c r="L3627" s="4" t="s">
        <v>6310</v>
      </c>
      <c r="M3627" s="4" t="str">
        <f t="shared" si="230"/>
        <v>NIVEL-7</v>
      </c>
      <c r="N3627" s="4" t="str">
        <f t="shared" si="231"/>
        <v>2999990000000</v>
      </c>
      <c r="O3627" s="55" t="str">
        <f t="shared" si="232"/>
        <v>2999990100000</v>
      </c>
      <c r="P3627" s="105">
        <v>2999990100000</v>
      </c>
      <c r="Q3627" s="106" t="s">
        <v>6309</v>
      </c>
      <c r="R3627" s="108" t="s">
        <v>5366</v>
      </c>
      <c r="S3627" s="101" t="s">
        <v>36</v>
      </c>
      <c r="T3627" s="33">
        <v>2990001100000</v>
      </c>
      <c r="U3627" s="33" t="s">
        <v>21</v>
      </c>
      <c r="V3627" s="34" t="s">
        <v>5367</v>
      </c>
      <c r="W3627" s="58" t="s">
        <v>24</v>
      </c>
      <c r="X3627" s="58">
        <v>44927</v>
      </c>
      <c r="Y3627" s="58">
        <v>44927</v>
      </c>
      <c r="Z3627" s="93" t="s">
        <v>25</v>
      </c>
    </row>
    <row r="3628" spans="1:26" s="5" customFormat="1" ht="27" customHeight="1" x14ac:dyDescent="0.25">
      <c r="A3628" s="99">
        <f t="shared" si="229"/>
        <v>1</v>
      </c>
      <c r="B3628" s="97">
        <f t="array" aca="1" ref="B3628" ca="1">IF(AND(MAX(IF(O3627:O4626=O3628,X3627:X4626))=X3628,Y3628&lt;=B$1),P3628,"-")</f>
        <v>2999990101000</v>
      </c>
      <c r="C3628" s="4">
        <v>2</v>
      </c>
      <c r="D3628" s="4">
        <v>9</v>
      </c>
      <c r="E3628" s="4">
        <v>9</v>
      </c>
      <c r="F3628" s="4">
        <v>9</v>
      </c>
      <c r="G3628" s="4">
        <v>99</v>
      </c>
      <c r="H3628" s="4">
        <v>0</v>
      </c>
      <c r="I3628" s="4">
        <v>1</v>
      </c>
      <c r="J3628" s="4">
        <v>1</v>
      </c>
      <c r="K3628" s="4">
        <v>0</v>
      </c>
      <c r="L3628" s="4" t="s">
        <v>6312</v>
      </c>
      <c r="M3628" s="4" t="str">
        <f t="shared" si="230"/>
        <v>NIVEL-8</v>
      </c>
      <c r="N3628" s="4" t="str">
        <f t="shared" si="231"/>
        <v>2999990100000</v>
      </c>
      <c r="O3628" s="55" t="str">
        <f t="shared" si="232"/>
        <v>2999990101000</v>
      </c>
      <c r="P3628" s="105">
        <v>2999990101000</v>
      </c>
      <c r="Q3628" s="106" t="s">
        <v>6308</v>
      </c>
      <c r="R3628" s="108" t="s">
        <v>5368</v>
      </c>
      <c r="S3628" s="101" t="s">
        <v>36</v>
      </c>
      <c r="T3628" s="33">
        <v>2990001101000</v>
      </c>
      <c r="U3628" s="33" t="s">
        <v>40</v>
      </c>
      <c r="V3628" s="34" t="s">
        <v>5369</v>
      </c>
      <c r="W3628" s="58" t="s">
        <v>24</v>
      </c>
      <c r="X3628" s="58">
        <v>44927</v>
      </c>
      <c r="Y3628" s="58">
        <v>44927</v>
      </c>
      <c r="Z3628" s="93" t="s">
        <v>25</v>
      </c>
    </row>
    <row r="3629" spans="1:26" s="5" customFormat="1" ht="27" customHeight="1" x14ac:dyDescent="0.25">
      <c r="A3629" s="99">
        <f t="shared" si="229"/>
        <v>1</v>
      </c>
      <c r="B3629" s="97">
        <f t="array" aca="1" ref="B3629" ca="1">IF(AND(MAX(IF(O3628:O4627=O3629,X3628:X4627))=X3629,Y3629&lt;=B$1),P3629,"-")</f>
        <v>2999990102000</v>
      </c>
      <c r="C3629" s="4">
        <v>2</v>
      </c>
      <c r="D3629" s="4">
        <v>9</v>
      </c>
      <c r="E3629" s="4">
        <v>9</v>
      </c>
      <c r="F3629" s="4">
        <v>9</v>
      </c>
      <c r="G3629" s="4">
        <v>99</v>
      </c>
      <c r="H3629" s="4">
        <v>0</v>
      </c>
      <c r="I3629" s="4">
        <v>1</v>
      </c>
      <c r="J3629" s="4">
        <v>2</v>
      </c>
      <c r="K3629" s="4">
        <v>0</v>
      </c>
      <c r="L3629" s="4" t="s">
        <v>6312</v>
      </c>
      <c r="M3629" s="4" t="str">
        <f t="shared" si="230"/>
        <v>NIVEL-8</v>
      </c>
      <c r="N3629" s="4" t="str">
        <f t="shared" si="231"/>
        <v>2999990100000</v>
      </c>
      <c r="O3629" s="55" t="str">
        <f t="shared" si="232"/>
        <v>2999990102000</v>
      </c>
      <c r="P3629" s="105">
        <v>2999990102000</v>
      </c>
      <c r="Q3629" s="106" t="s">
        <v>6308</v>
      </c>
      <c r="R3629" s="108" t="s">
        <v>5370</v>
      </c>
      <c r="S3629" s="101" t="s">
        <v>36</v>
      </c>
      <c r="T3629" s="33">
        <v>2990001102000</v>
      </c>
      <c r="U3629" s="33" t="s">
        <v>40</v>
      </c>
      <c r="V3629" s="34" t="s">
        <v>5371</v>
      </c>
      <c r="W3629" s="58" t="s">
        <v>24</v>
      </c>
      <c r="X3629" s="58">
        <v>44927</v>
      </c>
      <c r="Y3629" s="58">
        <v>44927</v>
      </c>
      <c r="Z3629" s="93" t="s">
        <v>25</v>
      </c>
    </row>
    <row r="3630" spans="1:26" s="5" customFormat="1" ht="27" customHeight="1" x14ac:dyDescent="0.25">
      <c r="A3630" s="99">
        <f t="shared" si="229"/>
        <v>1</v>
      </c>
      <c r="B3630" s="97">
        <f t="array" aca="1" ref="B3630" ca="1">IF(AND(MAX(IF(O3630:O4629=O3630,X3630:X4629))=X3630,Y3630&lt;=B$1),P3630,"-")</f>
        <v>2999990103000</v>
      </c>
      <c r="C3630" s="4">
        <v>2</v>
      </c>
      <c r="D3630" s="4">
        <v>9</v>
      </c>
      <c r="E3630" s="4">
        <v>9</v>
      </c>
      <c r="F3630" s="4">
        <v>9</v>
      </c>
      <c r="G3630" s="4">
        <v>99</v>
      </c>
      <c r="H3630" s="4">
        <v>0</v>
      </c>
      <c r="I3630" s="4">
        <v>1</v>
      </c>
      <c r="J3630" s="4">
        <v>3</v>
      </c>
      <c r="K3630" s="4">
        <v>0</v>
      </c>
      <c r="L3630" s="4" t="s">
        <v>6312</v>
      </c>
      <c r="M3630" s="4" t="str">
        <f t="shared" si="230"/>
        <v>NIVEL-8</v>
      </c>
      <c r="N3630" s="4" t="str">
        <f t="shared" si="231"/>
        <v>2999990100000</v>
      </c>
      <c r="O3630" s="55" t="str">
        <f t="shared" si="232"/>
        <v>2999990103000</v>
      </c>
      <c r="P3630" s="105">
        <v>2999990103000</v>
      </c>
      <c r="Q3630" s="106" t="s">
        <v>6308</v>
      </c>
      <c r="R3630" s="108" t="s">
        <v>5374</v>
      </c>
      <c r="S3630" s="101" t="s">
        <v>190</v>
      </c>
      <c r="T3630" s="33" t="s">
        <v>25</v>
      </c>
      <c r="U3630" s="33" t="s">
        <v>25</v>
      </c>
      <c r="V3630" s="34" t="s">
        <v>25</v>
      </c>
      <c r="W3630" s="58" t="s">
        <v>605</v>
      </c>
      <c r="X3630" s="58">
        <v>45248</v>
      </c>
      <c r="Y3630" s="58">
        <v>45248</v>
      </c>
      <c r="Z3630" s="93" t="s">
        <v>25</v>
      </c>
    </row>
    <row r="3631" spans="1:26" s="5" customFormat="1" ht="27" customHeight="1" x14ac:dyDescent="0.25">
      <c r="A3631" s="99">
        <f t="shared" si="229"/>
        <v>1</v>
      </c>
      <c r="B3631" s="97">
        <f t="array" aca="1" ref="B3631" ca="1">IF(AND(MAX(IF(O3630:O4630=O3631,X3630:X4630))=X3631,Y3631&lt;=B$1),P3631,"-")</f>
        <v>2999990104000</v>
      </c>
      <c r="C3631" s="4">
        <v>2</v>
      </c>
      <c r="D3631" s="4">
        <v>9</v>
      </c>
      <c r="E3631" s="4">
        <v>9</v>
      </c>
      <c r="F3631" s="4">
        <v>9</v>
      </c>
      <c r="G3631" s="4">
        <v>99</v>
      </c>
      <c r="H3631" s="4">
        <v>0</v>
      </c>
      <c r="I3631" s="4">
        <v>1</v>
      </c>
      <c r="J3631" s="4">
        <v>4</v>
      </c>
      <c r="K3631" s="4">
        <v>0</v>
      </c>
      <c r="L3631" s="4" t="s">
        <v>6312</v>
      </c>
      <c r="M3631" s="4" t="str">
        <f t="shared" si="230"/>
        <v>NIVEL-8</v>
      </c>
      <c r="N3631" s="4" t="str">
        <f t="shared" si="231"/>
        <v>2999990100000</v>
      </c>
      <c r="O3631" s="55" t="str">
        <f t="shared" si="232"/>
        <v>2999990104000</v>
      </c>
      <c r="P3631" s="105">
        <v>2999990104000</v>
      </c>
      <c r="Q3631" s="106" t="s">
        <v>6308</v>
      </c>
      <c r="R3631" s="108" t="s">
        <v>5375</v>
      </c>
      <c r="S3631" s="101" t="s">
        <v>107</v>
      </c>
      <c r="T3631" s="33" t="s">
        <v>25</v>
      </c>
      <c r="U3631" s="33" t="s">
        <v>25</v>
      </c>
      <c r="V3631" s="34" t="s">
        <v>25</v>
      </c>
      <c r="W3631" s="58" t="s">
        <v>605</v>
      </c>
      <c r="X3631" s="58">
        <v>45248</v>
      </c>
      <c r="Y3631" s="58">
        <v>45248</v>
      </c>
      <c r="Z3631" s="93" t="s">
        <v>25</v>
      </c>
    </row>
    <row r="3632" spans="1:26" s="5" customFormat="1" ht="27" customHeight="1" x14ac:dyDescent="0.25">
      <c r="A3632" s="99">
        <f t="shared" si="229"/>
        <v>1</v>
      </c>
      <c r="B3632" s="97">
        <f t="array" aca="1" ref="B3632" ca="1">IF(AND(MAX(IF(O3631:O4631=O3632,X3631:X4631))=X3632,Y3632&lt;=B$1),P3632,"-")</f>
        <v>2999990105000</v>
      </c>
      <c r="C3632" s="4">
        <v>2</v>
      </c>
      <c r="D3632" s="4">
        <v>9</v>
      </c>
      <c r="E3632" s="4">
        <v>9</v>
      </c>
      <c r="F3632" s="4">
        <v>9</v>
      </c>
      <c r="G3632" s="4">
        <v>99</v>
      </c>
      <c r="H3632" s="4">
        <v>0</v>
      </c>
      <c r="I3632" s="4">
        <v>1</v>
      </c>
      <c r="J3632" s="4">
        <v>5</v>
      </c>
      <c r="K3632" s="4">
        <v>0</v>
      </c>
      <c r="L3632" s="4" t="s">
        <v>6312</v>
      </c>
      <c r="M3632" s="4" t="str">
        <f t="shared" si="230"/>
        <v>NIVEL-8</v>
      </c>
      <c r="N3632" s="4" t="str">
        <f t="shared" si="231"/>
        <v>2999990100000</v>
      </c>
      <c r="O3632" s="55" t="str">
        <f t="shared" si="232"/>
        <v>2999990105000</v>
      </c>
      <c r="P3632" s="105">
        <v>2999990105000</v>
      </c>
      <c r="Q3632" s="106" t="s">
        <v>6308</v>
      </c>
      <c r="R3632" s="108" t="s">
        <v>5376</v>
      </c>
      <c r="S3632" s="101" t="s">
        <v>107</v>
      </c>
      <c r="T3632" s="33" t="s">
        <v>25</v>
      </c>
      <c r="U3632" s="33" t="s">
        <v>25</v>
      </c>
      <c r="V3632" s="34" t="s">
        <v>25</v>
      </c>
      <c r="W3632" s="58" t="s">
        <v>2916</v>
      </c>
      <c r="X3632" s="58">
        <v>46021</v>
      </c>
      <c r="Y3632" s="58">
        <v>46021</v>
      </c>
      <c r="Z3632" s="93" t="s">
        <v>25</v>
      </c>
    </row>
    <row r="3633" spans="1:26" s="5" customFormat="1" ht="27" customHeight="1" x14ac:dyDescent="0.25">
      <c r="A3633" s="99">
        <f t="shared" si="229"/>
        <v>1</v>
      </c>
      <c r="B3633" s="97">
        <f t="array" aca="1" ref="B3633" ca="1">IF(AND(MAX(IF(O3631:O4631=O3633,X3631:X4631))=X3633,Y3633&lt;=B$1),P3633,"-")</f>
        <v>2999990199000</v>
      </c>
      <c r="C3633" s="4">
        <v>2</v>
      </c>
      <c r="D3633" s="4">
        <v>9</v>
      </c>
      <c r="E3633" s="4">
        <v>9</v>
      </c>
      <c r="F3633" s="4">
        <v>9</v>
      </c>
      <c r="G3633" s="4">
        <v>99</v>
      </c>
      <c r="H3633" s="4">
        <v>0</v>
      </c>
      <c r="I3633" s="4">
        <v>1</v>
      </c>
      <c r="J3633" s="4">
        <v>99</v>
      </c>
      <c r="K3633" s="4">
        <v>0</v>
      </c>
      <c r="L3633" s="4" t="s">
        <v>6312</v>
      </c>
      <c r="M3633" s="4" t="str">
        <f t="shared" si="230"/>
        <v>NIVEL-8</v>
      </c>
      <c r="N3633" s="4" t="str">
        <f t="shared" si="231"/>
        <v>2999990100000</v>
      </c>
      <c r="O3633" s="55" t="str">
        <f t="shared" si="232"/>
        <v>2999990199000</v>
      </c>
      <c r="P3633" s="105">
        <v>2999990199000</v>
      </c>
      <c r="Q3633" s="106" t="s">
        <v>6308</v>
      </c>
      <c r="R3633" s="108" t="s">
        <v>5377</v>
      </c>
      <c r="S3633" s="101" t="s">
        <v>36</v>
      </c>
      <c r="T3633" s="33">
        <v>2990001199000</v>
      </c>
      <c r="U3633" s="33" t="s">
        <v>40</v>
      </c>
      <c r="V3633" s="34" t="s">
        <v>5378</v>
      </c>
      <c r="W3633" s="58" t="s">
        <v>24</v>
      </c>
      <c r="X3633" s="58">
        <v>44927</v>
      </c>
      <c r="Y3633" s="58">
        <v>44927</v>
      </c>
      <c r="Z3633" s="93" t="s">
        <v>25</v>
      </c>
    </row>
    <row r="3634" spans="1:26" s="5" customFormat="1" ht="27" customHeight="1" x14ac:dyDescent="0.25">
      <c r="A3634" s="99">
        <f t="shared" si="229"/>
        <v>1</v>
      </c>
      <c r="B3634" s="97">
        <f t="array" aca="1" ref="B3634" ca="1">IF(AND(MAX(IF(O3633:O4632=O3634,X3633:X4632))=X3634,Y3634&lt;=B$1),P3634,"-")</f>
        <v>2999990200000</v>
      </c>
      <c r="C3634" s="4">
        <v>2</v>
      </c>
      <c r="D3634" s="4">
        <v>9</v>
      </c>
      <c r="E3634" s="4">
        <v>9</v>
      </c>
      <c r="F3634" s="4">
        <v>9</v>
      </c>
      <c r="G3634" s="4">
        <v>99</v>
      </c>
      <c r="H3634" s="4">
        <v>0</v>
      </c>
      <c r="I3634" s="4">
        <v>2</v>
      </c>
      <c r="J3634" s="4">
        <v>0</v>
      </c>
      <c r="K3634" s="4">
        <v>0</v>
      </c>
      <c r="L3634" s="4" t="s">
        <v>6310</v>
      </c>
      <c r="M3634" s="4" t="str">
        <f t="shared" si="230"/>
        <v>NIVEL-7</v>
      </c>
      <c r="N3634" s="4" t="str">
        <f t="shared" si="231"/>
        <v>2999990000000</v>
      </c>
      <c r="O3634" s="55" t="str">
        <f t="shared" si="232"/>
        <v>2999990200000</v>
      </c>
      <c r="P3634" s="105">
        <v>2999990200000</v>
      </c>
      <c r="Q3634" s="106" t="s">
        <v>6309</v>
      </c>
      <c r="R3634" s="108" t="s">
        <v>5379</v>
      </c>
      <c r="S3634" s="101" t="s">
        <v>36</v>
      </c>
      <c r="T3634" s="33">
        <v>2990001200000</v>
      </c>
      <c r="U3634" s="33" t="s">
        <v>21</v>
      </c>
      <c r="V3634" s="34" t="s">
        <v>5380</v>
      </c>
      <c r="W3634" s="58" t="s">
        <v>24</v>
      </c>
      <c r="X3634" s="58">
        <v>44927</v>
      </c>
      <c r="Y3634" s="58">
        <v>44927</v>
      </c>
      <c r="Z3634" s="93" t="s">
        <v>25</v>
      </c>
    </row>
    <row r="3635" spans="1:26" s="5" customFormat="1" ht="27" customHeight="1" x14ac:dyDescent="0.25">
      <c r="A3635" s="99">
        <f t="shared" si="229"/>
        <v>1</v>
      </c>
      <c r="B3635" s="97">
        <f t="array" aca="1" ref="B3635" ca="1">IF(AND(MAX(IF(O3634:O4633=O3635,X3634:X4633))=X3635,Y3635&lt;=B$1),P3635,"-")</f>
        <v>2999990203000</v>
      </c>
      <c r="C3635" s="4">
        <v>2</v>
      </c>
      <c r="D3635" s="4">
        <v>9</v>
      </c>
      <c r="E3635" s="4">
        <v>9</v>
      </c>
      <c r="F3635" s="4">
        <v>9</v>
      </c>
      <c r="G3635" s="4">
        <v>99</v>
      </c>
      <c r="H3635" s="4">
        <v>0</v>
      </c>
      <c r="I3635" s="4">
        <v>2</v>
      </c>
      <c r="J3635" s="4">
        <v>3</v>
      </c>
      <c r="K3635" s="4">
        <v>0</v>
      </c>
      <c r="L3635" s="4" t="s">
        <v>6312</v>
      </c>
      <c r="M3635" s="4" t="str">
        <f t="shared" si="230"/>
        <v>NIVEL-8</v>
      </c>
      <c r="N3635" s="4" t="str">
        <f t="shared" si="231"/>
        <v>2999990200000</v>
      </c>
      <c r="O3635" s="55" t="str">
        <f t="shared" si="232"/>
        <v>2999990203000</v>
      </c>
      <c r="P3635" s="105">
        <v>2999990203000</v>
      </c>
      <c r="Q3635" s="106" t="s">
        <v>6308</v>
      </c>
      <c r="R3635" s="108" t="s">
        <v>5381</v>
      </c>
      <c r="S3635" s="101" t="s">
        <v>36</v>
      </c>
      <c r="T3635" s="33">
        <v>2990001203000</v>
      </c>
      <c r="U3635" s="33" t="s">
        <v>40</v>
      </c>
      <c r="V3635" s="34" t="s">
        <v>5382</v>
      </c>
      <c r="W3635" s="58" t="s">
        <v>24</v>
      </c>
      <c r="X3635" s="58">
        <v>44927</v>
      </c>
      <c r="Y3635" s="58">
        <v>44927</v>
      </c>
      <c r="Z3635" s="93" t="s">
        <v>25</v>
      </c>
    </row>
    <row r="3636" spans="1:26" s="5" customFormat="1" ht="27" customHeight="1" x14ac:dyDescent="0.25">
      <c r="A3636" s="99">
        <f t="shared" si="229"/>
        <v>1</v>
      </c>
      <c r="B3636" s="97">
        <f t="array" aca="1" ref="B3636" ca="1">IF(AND(MAX(IF(O3635:O4634=O3636,X3635:X4634))=X3636,Y3636&lt;=B$1),P3636,"-")</f>
        <v>2999990300000</v>
      </c>
      <c r="C3636" s="4">
        <v>2</v>
      </c>
      <c r="D3636" s="4">
        <v>9</v>
      </c>
      <c r="E3636" s="4">
        <v>9</v>
      </c>
      <c r="F3636" s="4">
        <v>9</v>
      </c>
      <c r="G3636" s="4">
        <v>99</v>
      </c>
      <c r="H3636" s="4">
        <v>0</v>
      </c>
      <c r="I3636" s="4">
        <v>3</v>
      </c>
      <c r="J3636" s="4">
        <v>0</v>
      </c>
      <c r="K3636" s="4">
        <v>0</v>
      </c>
      <c r="L3636" s="4" t="s">
        <v>6310</v>
      </c>
      <c r="M3636" s="4" t="str">
        <f t="shared" si="230"/>
        <v>NIVEL-7</v>
      </c>
      <c r="N3636" s="4" t="str">
        <f t="shared" si="231"/>
        <v>2999990000000</v>
      </c>
      <c r="O3636" s="55" t="str">
        <f t="shared" si="232"/>
        <v>2999990300000</v>
      </c>
      <c r="P3636" s="105">
        <v>2999990300000</v>
      </c>
      <c r="Q3636" s="106" t="s">
        <v>6309</v>
      </c>
      <c r="R3636" s="108" t="s">
        <v>5383</v>
      </c>
      <c r="S3636" s="101" t="s">
        <v>36</v>
      </c>
      <c r="T3636" s="33">
        <v>2990001300000</v>
      </c>
      <c r="U3636" s="33" t="s">
        <v>21</v>
      </c>
      <c r="V3636" s="34" t="s">
        <v>5384</v>
      </c>
      <c r="W3636" s="58" t="s">
        <v>24</v>
      </c>
      <c r="X3636" s="58">
        <v>44927</v>
      </c>
      <c r="Y3636" s="58">
        <v>44927</v>
      </c>
      <c r="Z3636" s="93" t="s">
        <v>25</v>
      </c>
    </row>
    <row r="3637" spans="1:26" s="5" customFormat="1" ht="27" customHeight="1" x14ac:dyDescent="0.25">
      <c r="A3637" s="99">
        <f t="shared" si="229"/>
        <v>1</v>
      </c>
      <c r="B3637" s="97">
        <f t="array" aca="1" ref="B3637" ca="1">IF(AND(MAX(IF(O3636:O4635=O3637,X3636:X4635))=X3637,Y3637&lt;=B$1),P3637,"-")</f>
        <v>2999990303000</v>
      </c>
      <c r="C3637" s="4">
        <v>2</v>
      </c>
      <c r="D3637" s="4">
        <v>9</v>
      </c>
      <c r="E3637" s="4">
        <v>9</v>
      </c>
      <c r="F3637" s="4">
        <v>9</v>
      </c>
      <c r="G3637" s="4">
        <v>99</v>
      </c>
      <c r="H3637" s="4">
        <v>0</v>
      </c>
      <c r="I3637" s="4">
        <v>3</v>
      </c>
      <c r="J3637" s="4">
        <v>3</v>
      </c>
      <c r="K3637" s="4">
        <v>0</v>
      </c>
      <c r="L3637" s="4" t="s">
        <v>6312</v>
      </c>
      <c r="M3637" s="4" t="str">
        <f t="shared" si="230"/>
        <v>NIVEL-8</v>
      </c>
      <c r="N3637" s="4" t="str">
        <f t="shared" si="231"/>
        <v>2999990300000</v>
      </c>
      <c r="O3637" s="55" t="str">
        <f t="shared" si="232"/>
        <v>2999990303000</v>
      </c>
      <c r="P3637" s="105">
        <v>2999990303000</v>
      </c>
      <c r="Q3637" s="106" t="s">
        <v>6308</v>
      </c>
      <c r="R3637" s="108" t="s">
        <v>5385</v>
      </c>
      <c r="S3637" s="101" t="s">
        <v>36</v>
      </c>
      <c r="T3637" s="33">
        <v>2990001303000</v>
      </c>
      <c r="U3637" s="33" t="s">
        <v>40</v>
      </c>
      <c r="V3637" s="34" t="s">
        <v>5386</v>
      </c>
      <c r="W3637" s="58" t="s">
        <v>24</v>
      </c>
      <c r="X3637" s="58">
        <v>44927</v>
      </c>
      <c r="Y3637" s="58">
        <v>44927</v>
      </c>
      <c r="Z3637" s="93" t="s">
        <v>25</v>
      </c>
    </row>
    <row r="3638" spans="1:26" s="5" customFormat="1" ht="27" customHeight="1" x14ac:dyDescent="0.25">
      <c r="A3638" s="99">
        <f t="shared" si="229"/>
        <v>1</v>
      </c>
      <c r="B3638" s="97">
        <f t="array" aca="1" ref="B3638" ca="1">IF(AND(MAX(IF(O3637:O4636=O3638,X3637:X4636))=X3638,Y3638&lt;=B$1),P3638,"-")</f>
        <v>2999990400000</v>
      </c>
      <c r="C3638" s="4">
        <v>2</v>
      </c>
      <c r="D3638" s="4">
        <v>9</v>
      </c>
      <c r="E3638" s="4">
        <v>9</v>
      </c>
      <c r="F3638" s="4">
        <v>9</v>
      </c>
      <c r="G3638" s="4">
        <v>99</v>
      </c>
      <c r="H3638" s="4">
        <v>0</v>
      </c>
      <c r="I3638" s="4">
        <v>4</v>
      </c>
      <c r="J3638" s="4">
        <v>0</v>
      </c>
      <c r="K3638" s="4">
        <v>0</v>
      </c>
      <c r="L3638" s="4" t="s">
        <v>6310</v>
      </c>
      <c r="M3638" s="4" t="str">
        <f t="shared" si="230"/>
        <v>NIVEL-7</v>
      </c>
      <c r="N3638" s="4" t="str">
        <f t="shared" si="231"/>
        <v>2999990000000</v>
      </c>
      <c r="O3638" s="55" t="str">
        <f t="shared" si="232"/>
        <v>2999990400000</v>
      </c>
      <c r="P3638" s="105">
        <v>2999990400000</v>
      </c>
      <c r="Q3638" s="106" t="s">
        <v>6309</v>
      </c>
      <c r="R3638" s="108" t="s">
        <v>5387</v>
      </c>
      <c r="S3638" s="101" t="s">
        <v>36</v>
      </c>
      <c r="T3638" s="33">
        <v>2990001400000</v>
      </c>
      <c r="U3638" s="33" t="s">
        <v>21</v>
      </c>
      <c r="V3638" s="34" t="s">
        <v>5388</v>
      </c>
      <c r="W3638" s="58" t="s">
        <v>24</v>
      </c>
      <c r="X3638" s="58">
        <v>44927</v>
      </c>
      <c r="Y3638" s="58">
        <v>44927</v>
      </c>
      <c r="Z3638" s="93" t="s">
        <v>25</v>
      </c>
    </row>
    <row r="3639" spans="1:26" s="5" customFormat="1" ht="27" customHeight="1" x14ac:dyDescent="0.25">
      <c r="A3639" s="99">
        <f t="shared" si="229"/>
        <v>1</v>
      </c>
      <c r="B3639" s="97">
        <f t="array" aca="1" ref="B3639" ca="1">IF(AND(MAX(IF(O3638:O4637=O3639,X3638:X4637))=X3639,Y3639&lt;=B$1),P3639,"-")</f>
        <v>2999990403000</v>
      </c>
      <c r="C3639" s="4">
        <v>2</v>
      </c>
      <c r="D3639" s="4">
        <v>9</v>
      </c>
      <c r="E3639" s="4">
        <v>9</v>
      </c>
      <c r="F3639" s="4">
        <v>9</v>
      </c>
      <c r="G3639" s="4">
        <v>99</v>
      </c>
      <c r="H3639" s="4">
        <v>0</v>
      </c>
      <c r="I3639" s="4">
        <v>4</v>
      </c>
      <c r="J3639" s="4">
        <v>3</v>
      </c>
      <c r="K3639" s="4">
        <v>0</v>
      </c>
      <c r="L3639" s="4" t="s">
        <v>6312</v>
      </c>
      <c r="M3639" s="4" t="str">
        <f t="shared" si="230"/>
        <v>NIVEL-8</v>
      </c>
      <c r="N3639" s="4" t="str">
        <f t="shared" si="231"/>
        <v>2999990400000</v>
      </c>
      <c r="O3639" s="55" t="str">
        <f t="shared" si="232"/>
        <v>2999990403000</v>
      </c>
      <c r="P3639" s="105">
        <v>2999990403000</v>
      </c>
      <c r="Q3639" s="106" t="s">
        <v>6308</v>
      </c>
      <c r="R3639" s="108" t="s">
        <v>5389</v>
      </c>
      <c r="S3639" s="101" t="s">
        <v>36</v>
      </c>
      <c r="T3639" s="33">
        <v>2990001403000</v>
      </c>
      <c r="U3639" s="33" t="s">
        <v>40</v>
      </c>
      <c r="V3639" s="34" t="s">
        <v>5390</v>
      </c>
      <c r="W3639" s="58" t="s">
        <v>24</v>
      </c>
      <c r="X3639" s="58">
        <v>44927</v>
      </c>
      <c r="Y3639" s="58">
        <v>44927</v>
      </c>
      <c r="Z3639" s="93" t="s">
        <v>25</v>
      </c>
    </row>
    <row r="3640" spans="1:26" s="5" customFormat="1" ht="27" customHeight="1" x14ac:dyDescent="0.25">
      <c r="A3640" s="99">
        <f t="shared" si="229"/>
        <v>1</v>
      </c>
      <c r="B3640" s="97">
        <f t="array" aca="1" ref="B3640" ca="1">IF(AND(MAX(IF(O3639:O4638=O3640,X3639:X4638))=X3640,Y3640&lt;=B$1),P3640,"-")</f>
        <v>7000000000000</v>
      </c>
      <c r="C3640" s="4">
        <v>7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 t="s">
        <v>6310</v>
      </c>
      <c r="M3640" s="4" t="str">
        <f t="shared" si="230"/>
        <v>NIVEL-1</v>
      </c>
      <c r="N3640" s="4" t="str">
        <f t="shared" si="231"/>
        <v>-</v>
      </c>
      <c r="O3640" s="55" t="str">
        <f t="shared" si="232"/>
        <v>7000000000000</v>
      </c>
      <c r="P3640" s="105">
        <v>7000000000000</v>
      </c>
      <c r="Q3640" s="106" t="s">
        <v>6309</v>
      </c>
      <c r="R3640" s="108" t="s">
        <v>5391</v>
      </c>
      <c r="S3640" s="101" t="s">
        <v>23</v>
      </c>
      <c r="T3640" s="33">
        <v>7000000000000</v>
      </c>
      <c r="U3640" s="33" t="s">
        <v>21</v>
      </c>
      <c r="V3640" s="34" t="s">
        <v>5391</v>
      </c>
      <c r="W3640" s="58" t="s">
        <v>24</v>
      </c>
      <c r="X3640" s="58">
        <v>44927</v>
      </c>
      <c r="Y3640" s="58">
        <v>44927</v>
      </c>
      <c r="Z3640" s="93" t="s">
        <v>25</v>
      </c>
    </row>
    <row r="3641" spans="1:26" s="5" customFormat="1" ht="27" customHeight="1" x14ac:dyDescent="0.25">
      <c r="A3641" s="99">
        <f t="shared" si="229"/>
        <v>1</v>
      </c>
      <c r="B3641" s="97">
        <f t="array" aca="1" ref="B3641" ca="1">IF(AND(MAX(IF(O3640:O4639=O3641,X3640:X4639))=X3641,Y3641&lt;=B$1),P3641,"-")</f>
        <v>7100000000000</v>
      </c>
      <c r="C3641" s="4">
        <v>7</v>
      </c>
      <c r="D3641" s="4">
        <v>1</v>
      </c>
      <c r="E3641" s="4">
        <v>0</v>
      </c>
      <c r="F3641" s="4">
        <v>0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 t="s">
        <v>6310</v>
      </c>
      <c r="M3641" s="4" t="str">
        <f t="shared" si="230"/>
        <v>NIVEL-2</v>
      </c>
      <c r="N3641" s="4" t="str">
        <f t="shared" si="231"/>
        <v>7000000000000</v>
      </c>
      <c r="O3641" s="55" t="str">
        <f t="shared" si="232"/>
        <v>7100000000000</v>
      </c>
      <c r="P3641" s="105">
        <v>7100000000000</v>
      </c>
      <c r="Q3641" s="106" t="s">
        <v>6309</v>
      </c>
      <c r="R3641" s="108" t="s">
        <v>5392</v>
      </c>
      <c r="S3641" s="101" t="s">
        <v>23</v>
      </c>
      <c r="T3641" s="33">
        <v>7100000000000</v>
      </c>
      <c r="U3641" s="33" t="s">
        <v>21</v>
      </c>
      <c r="V3641" s="34" t="s">
        <v>5392</v>
      </c>
      <c r="W3641" s="58" t="s">
        <v>24</v>
      </c>
      <c r="X3641" s="58">
        <v>44927</v>
      </c>
      <c r="Y3641" s="58">
        <v>44927</v>
      </c>
      <c r="Z3641" s="93" t="s">
        <v>25</v>
      </c>
    </row>
    <row r="3642" spans="1:26" s="5" customFormat="1" ht="27" customHeight="1" x14ac:dyDescent="0.25">
      <c r="A3642" s="99">
        <f t="shared" si="229"/>
        <v>1</v>
      </c>
      <c r="B3642" s="97">
        <f t="array" aca="1" ref="B3642" ca="1">IF(AND(MAX(IF(O3641:O4640=O3642,X3641:X4640))=X3642,Y3642&lt;=B$1),P3642,"-")</f>
        <v>7120000000000</v>
      </c>
      <c r="C3642" s="4">
        <v>7</v>
      </c>
      <c r="D3642" s="4">
        <v>1</v>
      </c>
      <c r="E3642" s="4">
        <v>2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 t="s">
        <v>6310</v>
      </c>
      <c r="M3642" s="4" t="str">
        <f t="shared" si="230"/>
        <v>NIVEL-3</v>
      </c>
      <c r="N3642" s="4" t="str">
        <f t="shared" si="231"/>
        <v>7100000000000</v>
      </c>
      <c r="O3642" s="55" t="str">
        <f t="shared" si="232"/>
        <v>7120000000000</v>
      </c>
      <c r="P3642" s="105">
        <v>7120000000000</v>
      </c>
      <c r="Q3642" s="106" t="s">
        <v>6309</v>
      </c>
      <c r="R3642" s="108" t="s">
        <v>5393</v>
      </c>
      <c r="S3642" s="101" t="s">
        <v>23</v>
      </c>
      <c r="T3642" s="33">
        <v>7120000000000</v>
      </c>
      <c r="U3642" s="33" t="s">
        <v>21</v>
      </c>
      <c r="V3642" s="34" t="s">
        <v>5393</v>
      </c>
      <c r="W3642" s="58" t="s">
        <v>24</v>
      </c>
      <c r="X3642" s="58">
        <v>44927</v>
      </c>
      <c r="Y3642" s="58">
        <v>44927</v>
      </c>
      <c r="Z3642" s="93" t="s">
        <v>25</v>
      </c>
    </row>
    <row r="3643" spans="1:26" s="5" customFormat="1" ht="27" customHeight="1" x14ac:dyDescent="0.25">
      <c r="A3643" s="99">
        <f t="shared" si="229"/>
        <v>1</v>
      </c>
      <c r="B3643" s="97">
        <f t="array" aca="1" ref="B3643" ca="1">IF(AND(MAX(IF(O3642:O4641=O3643,X3642:X4641))=X3643,Y3643&lt;=B$1),P3643,"-")</f>
        <v>7121000000000</v>
      </c>
      <c r="C3643" s="4">
        <v>7</v>
      </c>
      <c r="D3643" s="4">
        <v>1</v>
      </c>
      <c r="E3643" s="4">
        <v>2</v>
      </c>
      <c r="F3643" s="4">
        <v>1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 t="s">
        <v>6310</v>
      </c>
      <c r="M3643" s="4" t="str">
        <f t="shared" si="230"/>
        <v>NIVEL-4</v>
      </c>
      <c r="N3643" s="4" t="str">
        <f t="shared" si="231"/>
        <v>7120000000000</v>
      </c>
      <c r="O3643" s="55" t="str">
        <f t="shared" si="232"/>
        <v>7121000000000</v>
      </c>
      <c r="P3643" s="105">
        <v>7121000000000</v>
      </c>
      <c r="Q3643" s="106" t="s">
        <v>6309</v>
      </c>
      <c r="R3643" s="108" t="s">
        <v>5394</v>
      </c>
      <c r="S3643" s="101" t="s">
        <v>23</v>
      </c>
      <c r="T3643" s="33">
        <v>7121000000000</v>
      </c>
      <c r="U3643" s="33" t="s">
        <v>21</v>
      </c>
      <c r="V3643" s="34" t="s">
        <v>5394</v>
      </c>
      <c r="W3643" s="58" t="s">
        <v>24</v>
      </c>
      <c r="X3643" s="58">
        <v>44927</v>
      </c>
      <c r="Y3643" s="58">
        <v>44927</v>
      </c>
      <c r="Z3643" s="93" t="s">
        <v>25</v>
      </c>
    </row>
    <row r="3644" spans="1:26" s="5" customFormat="1" ht="27" customHeight="1" x14ac:dyDescent="0.25">
      <c r="A3644" s="99">
        <f t="shared" si="229"/>
        <v>1</v>
      </c>
      <c r="B3644" s="97">
        <f t="array" aca="1" ref="B3644" ca="1">IF(AND(MAX(IF(O3643:O4642=O3644,X3643:X4642))=X3644,Y3644&lt;=B$1),P3644,"-")</f>
        <v>7121010000000</v>
      </c>
      <c r="C3644" s="4">
        <v>7</v>
      </c>
      <c r="D3644" s="4">
        <v>1</v>
      </c>
      <c r="E3644" s="4">
        <v>2</v>
      </c>
      <c r="F3644" s="4">
        <v>1</v>
      </c>
      <c r="G3644" s="4">
        <v>1</v>
      </c>
      <c r="H3644" s="4">
        <v>0</v>
      </c>
      <c r="I3644" s="4">
        <v>0</v>
      </c>
      <c r="J3644" s="4">
        <v>0</v>
      </c>
      <c r="K3644" s="4">
        <v>0</v>
      </c>
      <c r="L3644" s="4" t="s">
        <v>6310</v>
      </c>
      <c r="M3644" s="4" t="str">
        <f t="shared" si="230"/>
        <v>NIVEL-5</v>
      </c>
      <c r="N3644" s="4" t="str">
        <f t="shared" si="231"/>
        <v>7121000000000</v>
      </c>
      <c r="O3644" s="55" t="str">
        <f t="shared" si="232"/>
        <v>7121010000000</v>
      </c>
      <c r="P3644" s="105">
        <v>7121010000000</v>
      </c>
      <c r="Q3644" s="106" t="s">
        <v>6309</v>
      </c>
      <c r="R3644" s="108" t="s">
        <v>5395</v>
      </c>
      <c r="S3644" s="101" t="s">
        <v>23</v>
      </c>
      <c r="T3644" s="33">
        <v>7121010000000</v>
      </c>
      <c r="U3644" s="33" t="s">
        <v>21</v>
      </c>
      <c r="V3644" s="34" t="s">
        <v>5395</v>
      </c>
      <c r="W3644" s="58" t="s">
        <v>24</v>
      </c>
      <c r="X3644" s="58">
        <v>44927</v>
      </c>
      <c r="Y3644" s="58">
        <v>44927</v>
      </c>
      <c r="Z3644" s="93" t="s">
        <v>25</v>
      </c>
    </row>
    <row r="3645" spans="1:26" s="5" customFormat="1" ht="27" customHeight="1" x14ac:dyDescent="0.25">
      <c r="A3645" s="99">
        <f t="shared" si="229"/>
        <v>1</v>
      </c>
      <c r="B3645" s="97">
        <f t="array" aca="1" ref="B3645" ca="1">IF(AND(MAX(IF(O3644:O4643=O3645,X3644:X4643))=X3645,Y3645&lt;=B$1),P3645,"-")</f>
        <v>7121010100000</v>
      </c>
      <c r="C3645" s="4">
        <v>7</v>
      </c>
      <c r="D3645" s="4">
        <v>1</v>
      </c>
      <c r="E3645" s="4">
        <v>2</v>
      </c>
      <c r="F3645" s="4">
        <v>1</v>
      </c>
      <c r="G3645" s="4">
        <v>1</v>
      </c>
      <c r="H3645" s="4">
        <v>0</v>
      </c>
      <c r="I3645" s="4">
        <v>1</v>
      </c>
      <c r="J3645" s="4">
        <v>0</v>
      </c>
      <c r="K3645" s="4">
        <v>0</v>
      </c>
      <c r="L3645" s="4" t="s">
        <v>6310</v>
      </c>
      <c r="M3645" s="4" t="str">
        <f t="shared" si="230"/>
        <v>NIVEL-7</v>
      </c>
      <c r="N3645" s="4" t="str">
        <f t="shared" si="231"/>
        <v>7121010000000</v>
      </c>
      <c r="O3645" s="55" t="str">
        <f t="shared" si="232"/>
        <v>7121010100000</v>
      </c>
      <c r="P3645" s="105">
        <v>7121010100000</v>
      </c>
      <c r="Q3645" s="106" t="s">
        <v>6309</v>
      </c>
      <c r="R3645" s="108" t="s">
        <v>5396</v>
      </c>
      <c r="S3645" s="101" t="s">
        <v>36</v>
      </c>
      <c r="T3645" s="33">
        <v>7121011100000</v>
      </c>
      <c r="U3645" s="33" t="s">
        <v>21</v>
      </c>
      <c r="V3645" s="34" t="s">
        <v>5397</v>
      </c>
      <c r="W3645" s="58" t="s">
        <v>24</v>
      </c>
      <c r="X3645" s="58">
        <v>44927</v>
      </c>
      <c r="Y3645" s="58">
        <v>44927</v>
      </c>
      <c r="Z3645" s="93" t="s">
        <v>25</v>
      </c>
    </row>
    <row r="3646" spans="1:26" s="5" customFormat="1" ht="27" customHeight="1" x14ac:dyDescent="0.25">
      <c r="A3646" s="99">
        <f t="shared" si="229"/>
        <v>1</v>
      </c>
      <c r="B3646" s="97">
        <f t="array" aca="1" ref="B3646" ca="1">IF(AND(MAX(IF(O3645:O4644=O3646,X3645:X4644))=X3646,Y3646&lt;=B$1),P3646,"-")</f>
        <v>7121010101000</v>
      </c>
      <c r="C3646" s="4">
        <v>7</v>
      </c>
      <c r="D3646" s="4">
        <v>1</v>
      </c>
      <c r="E3646" s="4">
        <v>2</v>
      </c>
      <c r="F3646" s="4">
        <v>1</v>
      </c>
      <c r="G3646" s="4">
        <v>1</v>
      </c>
      <c r="H3646" s="4">
        <v>0</v>
      </c>
      <c r="I3646" s="4">
        <v>1</v>
      </c>
      <c r="J3646" s="4">
        <v>1</v>
      </c>
      <c r="K3646" s="4">
        <v>0</v>
      </c>
      <c r="L3646" s="4" t="s">
        <v>6312</v>
      </c>
      <c r="M3646" s="4" t="str">
        <f t="shared" si="230"/>
        <v>NIVEL-8</v>
      </c>
      <c r="N3646" s="4" t="str">
        <f t="shared" si="231"/>
        <v>7121010100000</v>
      </c>
      <c r="O3646" s="55" t="str">
        <f t="shared" si="232"/>
        <v>7121010101000</v>
      </c>
      <c r="P3646" s="105">
        <v>7121010101000</v>
      </c>
      <c r="Q3646" s="106" t="s">
        <v>6309</v>
      </c>
      <c r="R3646" s="108" t="s">
        <v>5398</v>
      </c>
      <c r="S3646" s="101" t="s">
        <v>36</v>
      </c>
      <c r="T3646" s="33">
        <v>7121011101000</v>
      </c>
      <c r="U3646" s="33" t="s">
        <v>21</v>
      </c>
      <c r="V3646" s="34" t="s">
        <v>5399</v>
      </c>
      <c r="W3646" s="58" t="s">
        <v>24</v>
      </c>
      <c r="X3646" s="58">
        <v>44927</v>
      </c>
      <c r="Y3646" s="58">
        <v>44927</v>
      </c>
      <c r="Z3646" s="93" t="s">
        <v>25</v>
      </c>
    </row>
    <row r="3647" spans="1:26" s="5" customFormat="1" ht="27" customHeight="1" x14ac:dyDescent="0.25">
      <c r="A3647" s="99">
        <f t="shared" si="229"/>
        <v>1</v>
      </c>
      <c r="B3647" s="97">
        <f t="array" aca="1" ref="B3647" ca="1">IF(AND(MAX(IF(O3646:O4645=O3647,X3646:X4645))=X3647,Y3647&lt;=B$1),P3647,"-")</f>
        <v>7121010101005</v>
      </c>
      <c r="C3647" s="4">
        <v>7</v>
      </c>
      <c r="D3647" s="4">
        <v>1</v>
      </c>
      <c r="E3647" s="4">
        <v>2</v>
      </c>
      <c r="F3647" s="4">
        <v>1</v>
      </c>
      <c r="G3647" s="4">
        <v>1</v>
      </c>
      <c r="H3647" s="4">
        <v>0</v>
      </c>
      <c r="I3647" s="4">
        <v>1</v>
      </c>
      <c r="J3647" s="4">
        <v>1</v>
      </c>
      <c r="K3647" s="4">
        <v>5</v>
      </c>
      <c r="L3647" s="4" t="s">
        <v>6312</v>
      </c>
      <c r="M3647" s="4" t="str">
        <f t="shared" si="230"/>
        <v>NIVEL-9</v>
      </c>
      <c r="N3647" s="4" t="str">
        <f t="shared" si="231"/>
        <v>7121010101000</v>
      </c>
      <c r="O3647" s="55" t="str">
        <f t="shared" si="232"/>
        <v>7121010101005</v>
      </c>
      <c r="P3647" s="105">
        <v>7121010101005</v>
      </c>
      <c r="Q3647" s="106" t="s">
        <v>6308</v>
      </c>
      <c r="R3647" s="108" t="s">
        <v>5400</v>
      </c>
      <c r="S3647" s="101" t="s">
        <v>36</v>
      </c>
      <c r="T3647" s="33">
        <v>7121011101005</v>
      </c>
      <c r="U3647" s="33" t="s">
        <v>40</v>
      </c>
      <c r="V3647" s="34" t="s">
        <v>5401</v>
      </c>
      <c r="W3647" s="58" t="s">
        <v>24</v>
      </c>
      <c r="X3647" s="58">
        <v>44927</v>
      </c>
      <c r="Y3647" s="58">
        <v>44927</v>
      </c>
      <c r="Z3647" s="93" t="s">
        <v>25</v>
      </c>
    </row>
    <row r="3648" spans="1:26" s="5" customFormat="1" ht="27" customHeight="1" x14ac:dyDescent="0.25">
      <c r="A3648" s="99">
        <f t="shared" si="229"/>
        <v>1</v>
      </c>
      <c r="B3648" s="97">
        <f t="array" aca="1" ref="B3648" ca="1">IF(AND(MAX(IF(O3647:O4646=O3648,X3647:X4646))=X3648,Y3648&lt;=B$1),P3648,"-")</f>
        <v>7121040000000</v>
      </c>
      <c r="C3648" s="4">
        <v>7</v>
      </c>
      <c r="D3648" s="4">
        <v>1</v>
      </c>
      <c r="E3648" s="4">
        <v>2</v>
      </c>
      <c r="F3648" s="4">
        <v>1</v>
      </c>
      <c r="G3648" s="4">
        <v>4</v>
      </c>
      <c r="H3648" s="4">
        <v>0</v>
      </c>
      <c r="I3648" s="4">
        <v>0</v>
      </c>
      <c r="J3648" s="4">
        <v>0</v>
      </c>
      <c r="K3648" s="4">
        <v>0</v>
      </c>
      <c r="L3648" s="4" t="s">
        <v>6310</v>
      </c>
      <c r="M3648" s="4" t="str">
        <f t="shared" si="230"/>
        <v>NIVEL-5</v>
      </c>
      <c r="N3648" s="4" t="str">
        <f t="shared" si="231"/>
        <v>7121000000000</v>
      </c>
      <c r="O3648" s="55" t="str">
        <f t="shared" si="232"/>
        <v>7121040000000</v>
      </c>
      <c r="P3648" s="105">
        <v>7121040000000</v>
      </c>
      <c r="Q3648" s="106" t="s">
        <v>6309</v>
      </c>
      <c r="R3648" s="108" t="s">
        <v>5402</v>
      </c>
      <c r="S3648" s="101" t="s">
        <v>23</v>
      </c>
      <c r="T3648" s="33">
        <v>7121040000000</v>
      </c>
      <c r="U3648" s="33" t="s">
        <v>21</v>
      </c>
      <c r="V3648" s="34" t="s">
        <v>5402</v>
      </c>
      <c r="W3648" s="58" t="s">
        <v>24</v>
      </c>
      <c r="X3648" s="58">
        <v>44927</v>
      </c>
      <c r="Y3648" s="58">
        <v>44927</v>
      </c>
      <c r="Z3648" s="93" t="s">
        <v>25</v>
      </c>
    </row>
    <row r="3649" spans="1:26" s="5" customFormat="1" ht="27" customHeight="1" x14ac:dyDescent="0.25">
      <c r="A3649" s="99">
        <f t="shared" si="229"/>
        <v>1</v>
      </c>
      <c r="B3649" s="97">
        <f t="array" aca="1" ref="B3649" ca="1">IF(AND(MAX(IF(O3648:O4647=O3649,X3648:X4647))=X3649,Y3649&lt;=B$1),P3649,"-")</f>
        <v>7121040100000</v>
      </c>
      <c r="C3649" s="4">
        <v>7</v>
      </c>
      <c r="D3649" s="4">
        <v>1</v>
      </c>
      <c r="E3649" s="4">
        <v>2</v>
      </c>
      <c r="F3649" s="4">
        <v>1</v>
      </c>
      <c r="G3649" s="4">
        <v>4</v>
      </c>
      <c r="H3649" s="4">
        <v>0</v>
      </c>
      <c r="I3649" s="4">
        <v>1</v>
      </c>
      <c r="J3649" s="4">
        <v>0</v>
      </c>
      <c r="K3649" s="4">
        <v>0</v>
      </c>
      <c r="L3649" s="4" t="s">
        <v>6310</v>
      </c>
      <c r="M3649" s="4" t="str">
        <f t="shared" si="230"/>
        <v>NIVEL-7</v>
      </c>
      <c r="N3649" s="4" t="str">
        <f t="shared" si="231"/>
        <v>7121040000000</v>
      </c>
      <c r="O3649" s="55" t="str">
        <f t="shared" si="232"/>
        <v>7121040100000</v>
      </c>
      <c r="P3649" s="105">
        <v>7121040100000</v>
      </c>
      <c r="Q3649" s="106" t="s">
        <v>6309</v>
      </c>
      <c r="R3649" s="108" t="s">
        <v>5403</v>
      </c>
      <c r="S3649" s="101" t="s">
        <v>36</v>
      </c>
      <c r="T3649" s="33">
        <v>7121041100000</v>
      </c>
      <c r="U3649" s="33" t="s">
        <v>21</v>
      </c>
      <c r="V3649" s="34" t="s">
        <v>5404</v>
      </c>
      <c r="W3649" s="58" t="s">
        <v>24</v>
      </c>
      <c r="X3649" s="58">
        <v>44927</v>
      </c>
      <c r="Y3649" s="58">
        <v>44927</v>
      </c>
      <c r="Z3649" s="93" t="s">
        <v>25</v>
      </c>
    </row>
    <row r="3650" spans="1:26" s="5" customFormat="1" ht="27" customHeight="1" x14ac:dyDescent="0.25">
      <c r="A3650" s="99">
        <f t="shared" ref="A3650:A3713" si="233">COUNTIF(O:O,O3650)</f>
        <v>1</v>
      </c>
      <c r="B3650" s="97">
        <f t="array" aca="1" ref="B3650" ca="1">IF(AND(MAX(IF(O3649:O4648=O3650,X3649:X4648))=X3650,Y3650&lt;=B$1),P3650,"-")</f>
        <v>7121040103000</v>
      </c>
      <c r="C3650" s="4">
        <v>7</v>
      </c>
      <c r="D3650" s="4">
        <v>1</v>
      </c>
      <c r="E3650" s="4">
        <v>2</v>
      </c>
      <c r="F3650" s="4">
        <v>1</v>
      </c>
      <c r="G3650" s="4">
        <v>4</v>
      </c>
      <c r="H3650" s="4">
        <v>0</v>
      </c>
      <c r="I3650" s="4">
        <v>1</v>
      </c>
      <c r="J3650" s="4">
        <v>3</v>
      </c>
      <c r="K3650" s="4">
        <v>0</v>
      </c>
      <c r="L3650" s="4" t="s">
        <v>6312</v>
      </c>
      <c r="M3650" s="4" t="str">
        <f t="shared" si="230"/>
        <v>NIVEL-8</v>
      </c>
      <c r="N3650" s="4" t="str">
        <f t="shared" si="231"/>
        <v>7121040100000</v>
      </c>
      <c r="O3650" s="55" t="str">
        <f t="shared" si="232"/>
        <v>7121040103000</v>
      </c>
      <c r="P3650" s="105">
        <v>7121040103000</v>
      </c>
      <c r="Q3650" s="106" t="s">
        <v>6308</v>
      </c>
      <c r="R3650" s="108" t="s">
        <v>5405</v>
      </c>
      <c r="S3650" s="101" t="s">
        <v>36</v>
      </c>
      <c r="T3650" s="33">
        <v>7121041103000</v>
      </c>
      <c r="U3650" s="33" t="s">
        <v>40</v>
      </c>
      <c r="V3650" s="34" t="s">
        <v>5404</v>
      </c>
      <c r="W3650" s="58" t="s">
        <v>24</v>
      </c>
      <c r="X3650" s="58">
        <v>44927</v>
      </c>
      <c r="Y3650" s="58">
        <v>44927</v>
      </c>
      <c r="Z3650" s="93" t="s">
        <v>25</v>
      </c>
    </row>
    <row r="3651" spans="1:26" s="5" customFormat="1" ht="27" customHeight="1" x14ac:dyDescent="0.25">
      <c r="A3651" s="99">
        <f t="shared" si="233"/>
        <v>1</v>
      </c>
      <c r="B3651" s="97">
        <f t="array" aca="1" ref="B3651" ca="1">IF(AND(MAX(IF(O3650:O4649=O3651,X3650:X4649))=X3651,Y3651&lt;=B$1),P3651,"-")</f>
        <v>7121040104000</v>
      </c>
      <c r="C3651" s="4">
        <v>7</v>
      </c>
      <c r="D3651" s="4">
        <v>1</v>
      </c>
      <c r="E3651" s="4">
        <v>2</v>
      </c>
      <c r="F3651" s="4">
        <v>1</v>
      </c>
      <c r="G3651" s="4">
        <v>4</v>
      </c>
      <c r="H3651" s="4">
        <v>0</v>
      </c>
      <c r="I3651" s="4">
        <v>1</v>
      </c>
      <c r="J3651" s="4">
        <v>4</v>
      </c>
      <c r="K3651" s="4">
        <v>0</v>
      </c>
      <c r="L3651" s="4" t="s">
        <v>6312</v>
      </c>
      <c r="M3651" s="4" t="str">
        <f t="shared" si="230"/>
        <v>NIVEL-8</v>
      </c>
      <c r="N3651" s="4" t="str">
        <f t="shared" si="231"/>
        <v>7121040100000</v>
      </c>
      <c r="O3651" s="55" t="str">
        <f t="shared" si="232"/>
        <v>7121040104000</v>
      </c>
      <c r="P3651" s="105">
        <v>7121040104000</v>
      </c>
      <c r="Q3651" s="106" t="s">
        <v>6308</v>
      </c>
      <c r="R3651" s="108" t="s">
        <v>5406</v>
      </c>
      <c r="S3651" s="101" t="s">
        <v>107</v>
      </c>
      <c r="T3651" s="33" t="s">
        <v>25</v>
      </c>
      <c r="U3651" s="33" t="s">
        <v>25</v>
      </c>
      <c r="V3651" s="34" t="s">
        <v>25</v>
      </c>
      <c r="W3651" s="58" t="s">
        <v>1187</v>
      </c>
      <c r="X3651" s="58">
        <v>45681</v>
      </c>
      <c r="Y3651" s="58">
        <v>45681</v>
      </c>
      <c r="Z3651" s="93" t="s">
        <v>25</v>
      </c>
    </row>
    <row r="3652" spans="1:26" s="5" customFormat="1" ht="27" customHeight="1" x14ac:dyDescent="0.25">
      <c r="A3652" s="99">
        <f t="shared" si="233"/>
        <v>1</v>
      </c>
      <c r="B3652" s="97">
        <f t="array" aca="1" ref="B3652" ca="1">IF(AND(MAX(IF(O3651:O4650=O3652,X3651:X4650))=X3652,Y3652&lt;=B$1),P3652,"-")</f>
        <v>7200000000000</v>
      </c>
      <c r="C3652" s="4">
        <v>7</v>
      </c>
      <c r="D3652" s="4">
        <v>2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 t="s">
        <v>6310</v>
      </c>
      <c r="M3652" s="4" t="str">
        <f t="shared" ref="M3652:M3715" si="234">IF(K3652&lt;&gt;0,"NIVEL-9",
IF(J3652&lt;&gt;0,"NIVEL-8",
IF(I3652&lt;&gt;0,"NIVEL-7",
IF(H3652&lt;&gt;0,"NIVEL-6",
IF(G3652&lt;&gt;0,"NIVEL-5",
IF(F3652&lt;&gt;0,"NIVEL-4",
IF(E3652&lt;&gt;0,"NIVEL-3",
IF(D3652&lt;&gt;0,"NIVEL-2",
"NIVEL-1"))))))))</f>
        <v>NIVEL-2</v>
      </c>
      <c r="N3652" s="4" t="str">
        <f t="shared" ref="N3652:N3715" si="235">IF(K3652&lt;&gt;0,LEFT(P3652,10)&amp;"000",
IF(J3652&lt;&gt;0,LEFT(P3652,8)&amp;"00000",
IF(I3652&lt;&gt;0,LEFT(P3652,7)&amp;"000000",
IF(H3652&lt;&gt;0,LEFT(P3652,6)&amp;"0000000",
IF(G3652&lt;&gt;0,LEFT(P3652,4)&amp;"000000000",
IF(F3652&lt;&gt;0,LEFT(P3652,3)&amp;"0000000000",
IF(E3652&lt;&gt;0,LEFT(P3652,2)&amp;"00000000000",
IF(D3652&lt;&gt;0,LEFT(P3652,1)&amp;"000000000000",
"-"))))))))</f>
        <v>7000000000000</v>
      </c>
      <c r="O3652" s="55" t="str">
        <f t="shared" si="232"/>
        <v>7200000000000</v>
      </c>
      <c r="P3652" s="105">
        <v>7200000000000</v>
      </c>
      <c r="Q3652" s="106" t="s">
        <v>6309</v>
      </c>
      <c r="R3652" s="108" t="s">
        <v>5407</v>
      </c>
      <c r="S3652" s="101" t="s">
        <v>23</v>
      </c>
      <c r="T3652" s="33">
        <v>7200000000000</v>
      </c>
      <c r="U3652" s="33" t="s">
        <v>21</v>
      </c>
      <c r="V3652" s="34" t="s">
        <v>5407</v>
      </c>
      <c r="W3652" s="58" t="s">
        <v>24</v>
      </c>
      <c r="X3652" s="58">
        <v>44927</v>
      </c>
      <c r="Y3652" s="58">
        <v>44927</v>
      </c>
      <c r="Z3652" s="93" t="s">
        <v>25</v>
      </c>
    </row>
    <row r="3653" spans="1:26" s="5" customFormat="1" ht="27" customHeight="1" x14ac:dyDescent="0.25">
      <c r="A3653" s="99">
        <f t="shared" si="233"/>
        <v>1</v>
      </c>
      <c r="B3653" s="97">
        <f t="array" aca="1" ref="B3653" ca="1">IF(AND(MAX(IF(O3652:O4651=O3653,X3652:X4651))=X3653,Y3653&lt;=B$1),P3653,"-")</f>
        <v>7210000000000</v>
      </c>
      <c r="C3653" s="4">
        <v>7</v>
      </c>
      <c r="D3653" s="4">
        <v>2</v>
      </c>
      <c r="E3653" s="4">
        <v>1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 t="s">
        <v>6310</v>
      </c>
      <c r="M3653" s="4" t="str">
        <f t="shared" si="234"/>
        <v>NIVEL-3</v>
      </c>
      <c r="N3653" s="4" t="str">
        <f t="shared" si="235"/>
        <v>7200000000000</v>
      </c>
      <c r="O3653" s="55" t="str">
        <f t="shared" si="232"/>
        <v>7210000000000</v>
      </c>
      <c r="P3653" s="105">
        <v>7210000000000</v>
      </c>
      <c r="Q3653" s="106" t="s">
        <v>6309</v>
      </c>
      <c r="R3653" s="108" t="s">
        <v>5408</v>
      </c>
      <c r="S3653" s="101" t="s">
        <v>23</v>
      </c>
      <c r="T3653" s="33">
        <v>7210000000000</v>
      </c>
      <c r="U3653" s="33" t="s">
        <v>21</v>
      </c>
      <c r="V3653" s="34" t="s">
        <v>5408</v>
      </c>
      <c r="W3653" s="58" t="s">
        <v>24</v>
      </c>
      <c r="X3653" s="58">
        <v>44927</v>
      </c>
      <c r="Y3653" s="58">
        <v>44927</v>
      </c>
      <c r="Z3653" s="93" t="s">
        <v>25</v>
      </c>
    </row>
    <row r="3654" spans="1:26" s="5" customFormat="1" ht="27" customHeight="1" x14ac:dyDescent="0.25">
      <c r="A3654" s="99">
        <f t="shared" si="233"/>
        <v>1</v>
      </c>
      <c r="B3654" s="97">
        <f t="array" aca="1" ref="B3654" ca="1">IF(AND(MAX(IF(O3653:O4652=O3654,X3653:X4652))=X3654,Y3654&lt;=B$1),P3654,"-")</f>
        <v>7215000000000</v>
      </c>
      <c r="C3654" s="4">
        <v>7</v>
      </c>
      <c r="D3654" s="4">
        <v>2</v>
      </c>
      <c r="E3654" s="4">
        <v>1</v>
      </c>
      <c r="F3654" s="4">
        <v>5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 t="s">
        <v>6310</v>
      </c>
      <c r="M3654" s="4" t="str">
        <f t="shared" si="234"/>
        <v>NIVEL-4</v>
      </c>
      <c r="N3654" s="4" t="str">
        <f t="shared" si="235"/>
        <v>7210000000000</v>
      </c>
      <c r="O3654" s="55" t="str">
        <f t="shared" si="232"/>
        <v>7215000000000</v>
      </c>
      <c r="P3654" s="105">
        <v>7215000000000</v>
      </c>
      <c r="Q3654" s="106" t="s">
        <v>6309</v>
      </c>
      <c r="R3654" s="108" t="s">
        <v>5409</v>
      </c>
      <c r="S3654" s="101" t="s">
        <v>36</v>
      </c>
      <c r="T3654" s="33" t="s">
        <v>5410</v>
      </c>
      <c r="U3654" s="33" t="s">
        <v>666</v>
      </c>
      <c r="V3654" s="34" t="s">
        <v>666</v>
      </c>
      <c r="W3654" s="58" t="s">
        <v>24</v>
      </c>
      <c r="X3654" s="58">
        <v>44927</v>
      </c>
      <c r="Y3654" s="58">
        <v>44927</v>
      </c>
      <c r="Z3654" s="93" t="s">
        <v>25</v>
      </c>
    </row>
    <row r="3655" spans="1:26" s="5" customFormat="1" ht="27" customHeight="1" x14ac:dyDescent="0.25">
      <c r="A3655" s="99">
        <f t="shared" si="233"/>
        <v>1</v>
      </c>
      <c r="B3655" s="97">
        <f t="array" aca="1" ref="B3655" ca="1">IF(AND(MAX(IF(O3654:O4653=O3655,X3654:X4653))=X3655,Y3655&lt;=B$1),P3655,"-")</f>
        <v>7215020000000</v>
      </c>
      <c r="C3655" s="4">
        <v>7</v>
      </c>
      <c r="D3655" s="4">
        <v>2</v>
      </c>
      <c r="E3655" s="4">
        <v>1</v>
      </c>
      <c r="F3655" s="4">
        <v>5</v>
      </c>
      <c r="G3655" s="4">
        <v>2</v>
      </c>
      <c r="H3655" s="4">
        <v>0</v>
      </c>
      <c r="I3655" s="4">
        <v>0</v>
      </c>
      <c r="J3655" s="4">
        <v>0</v>
      </c>
      <c r="K3655" s="4">
        <v>0</v>
      </c>
      <c r="L3655" s="4" t="s">
        <v>6310</v>
      </c>
      <c r="M3655" s="4" t="str">
        <f t="shared" si="234"/>
        <v>NIVEL-5</v>
      </c>
      <c r="N3655" s="4" t="str">
        <f t="shared" si="235"/>
        <v>7215000000000</v>
      </c>
      <c r="O3655" s="55" t="str">
        <f t="shared" si="232"/>
        <v>7215020000000</v>
      </c>
      <c r="P3655" s="105">
        <v>7215020000000</v>
      </c>
      <c r="Q3655" s="106" t="s">
        <v>6309</v>
      </c>
      <c r="R3655" s="108" t="s">
        <v>5411</v>
      </c>
      <c r="S3655" s="101" t="s">
        <v>107</v>
      </c>
      <c r="T3655" s="33" t="s">
        <v>25</v>
      </c>
      <c r="U3655" s="33" t="s">
        <v>25</v>
      </c>
      <c r="V3655" s="34" t="s">
        <v>25</v>
      </c>
      <c r="W3655" s="58" t="s">
        <v>24</v>
      </c>
      <c r="X3655" s="58">
        <v>44927</v>
      </c>
      <c r="Y3655" s="58">
        <v>44927</v>
      </c>
      <c r="Z3655" s="93" t="s">
        <v>25</v>
      </c>
    </row>
    <row r="3656" spans="1:26" s="5" customFormat="1" ht="27" customHeight="1" x14ac:dyDescent="0.25">
      <c r="A3656" s="99">
        <f t="shared" si="233"/>
        <v>1</v>
      </c>
      <c r="B3656" s="97">
        <f t="array" aca="1" ref="B3656" ca="1">IF(AND(MAX(IF(O3655:O4654=O3656,X3655:X4654))=X3656,Y3656&lt;=B$1),P3656,"-")</f>
        <v>7215021000000</v>
      </c>
      <c r="C3656" s="4">
        <v>7</v>
      </c>
      <c r="D3656" s="4">
        <v>2</v>
      </c>
      <c r="E3656" s="4">
        <v>1</v>
      </c>
      <c r="F3656" s="4">
        <v>5</v>
      </c>
      <c r="G3656" s="4">
        <v>2</v>
      </c>
      <c r="H3656" s="4">
        <v>1</v>
      </c>
      <c r="I3656" s="4">
        <v>0</v>
      </c>
      <c r="J3656" s="4">
        <v>0</v>
      </c>
      <c r="K3656" s="4">
        <v>0</v>
      </c>
      <c r="L3656" s="4" t="s">
        <v>6310</v>
      </c>
      <c r="M3656" s="4" t="str">
        <f t="shared" si="234"/>
        <v>NIVEL-6</v>
      </c>
      <c r="N3656" s="4" t="str">
        <f t="shared" si="235"/>
        <v>7215020000000</v>
      </c>
      <c r="O3656" s="55" t="str">
        <f t="shared" si="232"/>
        <v>7215021000000</v>
      </c>
      <c r="P3656" s="105">
        <v>7215021000000</v>
      </c>
      <c r="Q3656" s="106" t="s">
        <v>6309</v>
      </c>
      <c r="R3656" s="108" t="s">
        <v>5412</v>
      </c>
      <c r="S3656" s="101" t="s">
        <v>36</v>
      </c>
      <c r="T3656" s="33">
        <v>7210041000000</v>
      </c>
      <c r="U3656" s="33" t="s">
        <v>21</v>
      </c>
      <c r="V3656" s="34" t="s">
        <v>5413</v>
      </c>
      <c r="W3656" s="58" t="s">
        <v>24</v>
      </c>
      <c r="X3656" s="58">
        <v>44927</v>
      </c>
      <c r="Y3656" s="58">
        <v>44927</v>
      </c>
      <c r="Z3656" s="93" t="s">
        <v>25</v>
      </c>
    </row>
    <row r="3657" spans="1:26" s="5" customFormat="1" ht="27" customHeight="1" x14ac:dyDescent="0.25">
      <c r="A3657" s="99">
        <f t="shared" si="233"/>
        <v>1</v>
      </c>
      <c r="B3657" s="97">
        <f t="array" aca="1" ref="B3657" ca="1">IF(AND(MAX(IF(O3656:O4655=O3657,X3656:X4655))=X3657,Y3657&lt;=B$1),P3657,"-")</f>
        <v>7215021100000</v>
      </c>
      <c r="C3657" s="4">
        <v>7</v>
      </c>
      <c r="D3657" s="4">
        <v>2</v>
      </c>
      <c r="E3657" s="4">
        <v>1</v>
      </c>
      <c r="F3657" s="4">
        <v>5</v>
      </c>
      <c r="G3657" s="4">
        <v>2</v>
      </c>
      <c r="H3657" s="4">
        <v>1</v>
      </c>
      <c r="I3657" s="4">
        <v>1</v>
      </c>
      <c r="J3657" s="4">
        <v>0</v>
      </c>
      <c r="K3657" s="4">
        <v>0</v>
      </c>
      <c r="L3657" s="4" t="s">
        <v>6310</v>
      </c>
      <c r="M3657" s="4" t="str">
        <f t="shared" si="234"/>
        <v>NIVEL-7</v>
      </c>
      <c r="N3657" s="4" t="str">
        <f t="shared" si="235"/>
        <v>7215021000000</v>
      </c>
      <c r="O3657" s="55" t="str">
        <f t="shared" si="232"/>
        <v>7215021100000</v>
      </c>
      <c r="P3657" s="105">
        <v>7215021100000</v>
      </c>
      <c r="Q3657" s="106" t="s">
        <v>6309</v>
      </c>
      <c r="R3657" s="108" t="s">
        <v>5414</v>
      </c>
      <c r="S3657" s="101" t="s">
        <v>36</v>
      </c>
      <c r="T3657" s="33">
        <v>7210041100000</v>
      </c>
      <c r="U3657" s="33" t="s">
        <v>21</v>
      </c>
      <c r="V3657" s="34" t="s">
        <v>5415</v>
      </c>
      <c r="W3657" s="58" t="s">
        <v>24</v>
      </c>
      <c r="X3657" s="58">
        <v>44927</v>
      </c>
      <c r="Y3657" s="58">
        <v>44927</v>
      </c>
      <c r="Z3657" s="93" t="s">
        <v>25</v>
      </c>
    </row>
    <row r="3658" spans="1:26" s="5" customFormat="1" ht="27" customHeight="1" x14ac:dyDescent="0.25">
      <c r="A3658" s="99">
        <f t="shared" si="233"/>
        <v>1</v>
      </c>
      <c r="B3658" s="97">
        <f t="array" aca="1" ref="B3658" ca="1">IF(AND(MAX(IF(O3657:O4656=O3658,X3657:X4656))=X3658,Y3658&lt;=B$1),P3658,"-")</f>
        <v>7215021101000</v>
      </c>
      <c r="C3658" s="4">
        <v>7</v>
      </c>
      <c r="D3658" s="4">
        <v>2</v>
      </c>
      <c r="E3658" s="4">
        <v>1</v>
      </c>
      <c r="F3658" s="4">
        <v>5</v>
      </c>
      <c r="G3658" s="4">
        <v>2</v>
      </c>
      <c r="H3658" s="4">
        <v>1</v>
      </c>
      <c r="I3658" s="4">
        <v>1</v>
      </c>
      <c r="J3658" s="4">
        <v>1</v>
      </c>
      <c r="K3658" s="4">
        <v>0</v>
      </c>
      <c r="L3658" s="4" t="s">
        <v>6312</v>
      </c>
      <c r="M3658" s="4" t="str">
        <f t="shared" si="234"/>
        <v>NIVEL-8</v>
      </c>
      <c r="N3658" s="4" t="str">
        <f t="shared" si="235"/>
        <v>7215021100000</v>
      </c>
      <c r="O3658" s="55" t="str">
        <f t="shared" si="232"/>
        <v>7215021101000</v>
      </c>
      <c r="P3658" s="105">
        <v>7215021101000</v>
      </c>
      <c r="Q3658" s="106" t="s">
        <v>6309</v>
      </c>
      <c r="R3658" s="108" t="s">
        <v>5416</v>
      </c>
      <c r="S3658" s="101" t="s">
        <v>36</v>
      </c>
      <c r="T3658" s="33">
        <v>7210041101000</v>
      </c>
      <c r="U3658" s="33" t="s">
        <v>21</v>
      </c>
      <c r="V3658" s="34" t="s">
        <v>5417</v>
      </c>
      <c r="W3658" s="58" t="s">
        <v>24</v>
      </c>
      <c r="X3658" s="58">
        <v>44927</v>
      </c>
      <c r="Y3658" s="58">
        <v>44927</v>
      </c>
      <c r="Z3658" s="93" t="s">
        <v>25</v>
      </c>
    </row>
    <row r="3659" spans="1:26" s="5" customFormat="1" ht="27" customHeight="1" x14ac:dyDescent="0.25">
      <c r="A3659" s="99">
        <f t="shared" si="233"/>
        <v>1</v>
      </c>
      <c r="B3659" s="97">
        <f t="array" aca="1" ref="B3659" ca="1">IF(AND(MAX(IF(O3658:O4657=O3659,X3658:X4657))=X3659,Y3659&lt;=B$1),P3659,"-")</f>
        <v>7215021101001</v>
      </c>
      <c r="C3659" s="4">
        <v>7</v>
      </c>
      <c r="D3659" s="4">
        <v>2</v>
      </c>
      <c r="E3659" s="4">
        <v>1</v>
      </c>
      <c r="F3659" s="4">
        <v>5</v>
      </c>
      <c r="G3659" s="4">
        <v>2</v>
      </c>
      <c r="H3659" s="4">
        <v>1</v>
      </c>
      <c r="I3659" s="4">
        <v>1</v>
      </c>
      <c r="J3659" s="4">
        <v>1</v>
      </c>
      <c r="K3659" s="4">
        <v>1</v>
      </c>
      <c r="L3659" s="4" t="s">
        <v>6312</v>
      </c>
      <c r="M3659" s="4" t="str">
        <f t="shared" si="234"/>
        <v>NIVEL-9</v>
      </c>
      <c r="N3659" s="4" t="str">
        <f t="shared" si="235"/>
        <v>7215021101000</v>
      </c>
      <c r="O3659" s="55" t="str">
        <f t="shared" si="232"/>
        <v>7215021101001</v>
      </c>
      <c r="P3659" s="105">
        <v>7215021101001</v>
      </c>
      <c r="Q3659" s="106" t="s">
        <v>6308</v>
      </c>
      <c r="R3659" s="108" t="s">
        <v>5418</v>
      </c>
      <c r="S3659" s="101" t="s">
        <v>36</v>
      </c>
      <c r="T3659" s="33">
        <v>7210041101001</v>
      </c>
      <c r="U3659" s="33" t="s">
        <v>40</v>
      </c>
      <c r="V3659" s="34" t="s">
        <v>5419</v>
      </c>
      <c r="W3659" s="58" t="s">
        <v>24</v>
      </c>
      <c r="X3659" s="58">
        <v>44927</v>
      </c>
      <c r="Y3659" s="58">
        <v>44927</v>
      </c>
      <c r="Z3659" s="93" t="s">
        <v>25</v>
      </c>
    </row>
    <row r="3660" spans="1:26" s="5" customFormat="1" ht="27" customHeight="1" x14ac:dyDescent="0.25">
      <c r="A3660" s="99">
        <f t="shared" si="233"/>
        <v>1</v>
      </c>
      <c r="B3660" s="97">
        <f t="array" aca="1" ref="B3660" ca="1">IF(AND(MAX(IF(O3659:O4658=O3660,X3659:X4658))=X3660,Y3660&lt;=B$1),P3660,"-")</f>
        <v>7215021101002</v>
      </c>
      <c r="C3660" s="4">
        <v>7</v>
      </c>
      <c r="D3660" s="4">
        <v>2</v>
      </c>
      <c r="E3660" s="4">
        <v>1</v>
      </c>
      <c r="F3660" s="4">
        <v>5</v>
      </c>
      <c r="G3660" s="4">
        <v>2</v>
      </c>
      <c r="H3660" s="4">
        <v>1</v>
      </c>
      <c r="I3660" s="4">
        <v>1</v>
      </c>
      <c r="J3660" s="4">
        <v>1</v>
      </c>
      <c r="K3660" s="4">
        <v>2</v>
      </c>
      <c r="L3660" s="4" t="s">
        <v>6312</v>
      </c>
      <c r="M3660" s="4" t="str">
        <f t="shared" si="234"/>
        <v>NIVEL-9</v>
      </c>
      <c r="N3660" s="4" t="str">
        <f t="shared" si="235"/>
        <v>7215021101000</v>
      </c>
      <c r="O3660" s="55" t="str">
        <f t="shared" si="232"/>
        <v>7215021101002</v>
      </c>
      <c r="P3660" s="105">
        <v>7215021101002</v>
      </c>
      <c r="Q3660" s="106" t="s">
        <v>6308</v>
      </c>
      <c r="R3660" s="108" t="s">
        <v>5420</v>
      </c>
      <c r="S3660" s="101" t="s">
        <v>36</v>
      </c>
      <c r="T3660" s="33">
        <v>7210041101002</v>
      </c>
      <c r="U3660" s="33" t="s">
        <v>40</v>
      </c>
      <c r="V3660" s="34" t="s">
        <v>5421</v>
      </c>
      <c r="W3660" s="58" t="s">
        <v>24</v>
      </c>
      <c r="X3660" s="58">
        <v>44927</v>
      </c>
      <c r="Y3660" s="58">
        <v>44927</v>
      </c>
      <c r="Z3660" s="93" t="s">
        <v>25</v>
      </c>
    </row>
    <row r="3661" spans="1:26" s="5" customFormat="1" ht="27" customHeight="1" x14ac:dyDescent="0.25">
      <c r="A3661" s="99">
        <f t="shared" si="233"/>
        <v>1</v>
      </c>
      <c r="B3661" s="97">
        <f t="array" aca="1" ref="B3661" ca="1">IF(AND(MAX(IF(O3660:O4659=O3661,X3660:X4659))=X3661,Y3661&lt;=B$1),P3661,"-")</f>
        <v>7215021102000</v>
      </c>
      <c r="C3661" s="4">
        <v>7</v>
      </c>
      <c r="D3661" s="4">
        <v>2</v>
      </c>
      <c r="E3661" s="4">
        <v>1</v>
      </c>
      <c r="F3661" s="4">
        <v>5</v>
      </c>
      <c r="G3661" s="4">
        <v>2</v>
      </c>
      <c r="H3661" s="4">
        <v>1</v>
      </c>
      <c r="I3661" s="4">
        <v>1</v>
      </c>
      <c r="J3661" s="4">
        <v>2</v>
      </c>
      <c r="K3661" s="4">
        <v>0</v>
      </c>
      <c r="L3661" s="4" t="s">
        <v>6312</v>
      </c>
      <c r="M3661" s="4" t="str">
        <f t="shared" si="234"/>
        <v>NIVEL-8</v>
      </c>
      <c r="N3661" s="4" t="str">
        <f t="shared" si="235"/>
        <v>7215021100000</v>
      </c>
      <c r="O3661" s="55" t="str">
        <f t="shared" si="232"/>
        <v>7215021102000</v>
      </c>
      <c r="P3661" s="105">
        <v>7215021102000</v>
      </c>
      <c r="Q3661" s="106" t="s">
        <v>6309</v>
      </c>
      <c r="R3661" s="108" t="s">
        <v>5422</v>
      </c>
      <c r="S3661" s="101" t="s">
        <v>36</v>
      </c>
      <c r="T3661" s="33">
        <v>7210041102000</v>
      </c>
      <c r="U3661" s="33" t="s">
        <v>21</v>
      </c>
      <c r="V3661" s="34" t="s">
        <v>5423</v>
      </c>
      <c r="W3661" s="58" t="s">
        <v>24</v>
      </c>
      <c r="X3661" s="58">
        <v>44927</v>
      </c>
      <c r="Y3661" s="58">
        <v>44927</v>
      </c>
      <c r="Z3661" s="93" t="s">
        <v>25</v>
      </c>
    </row>
    <row r="3662" spans="1:26" s="5" customFormat="1" ht="27" customHeight="1" x14ac:dyDescent="0.25">
      <c r="A3662" s="99">
        <f t="shared" si="233"/>
        <v>1</v>
      </c>
      <c r="B3662" s="97">
        <f t="array" aca="1" ref="B3662" ca="1">IF(AND(MAX(IF(O3661:O4660=O3662,X3661:X4660))=X3662,Y3662&lt;=B$1),P3662,"-")</f>
        <v>7215021102001</v>
      </c>
      <c r="C3662" s="4">
        <v>7</v>
      </c>
      <c r="D3662" s="4">
        <v>2</v>
      </c>
      <c r="E3662" s="4">
        <v>1</v>
      </c>
      <c r="F3662" s="4">
        <v>5</v>
      </c>
      <c r="G3662" s="4">
        <v>2</v>
      </c>
      <c r="H3662" s="4">
        <v>1</v>
      </c>
      <c r="I3662" s="4">
        <v>1</v>
      </c>
      <c r="J3662" s="4">
        <v>2</v>
      </c>
      <c r="K3662" s="4">
        <v>1</v>
      </c>
      <c r="L3662" s="4" t="s">
        <v>6312</v>
      </c>
      <c r="M3662" s="4" t="str">
        <f t="shared" si="234"/>
        <v>NIVEL-9</v>
      </c>
      <c r="N3662" s="4" t="str">
        <f t="shared" si="235"/>
        <v>7215021102000</v>
      </c>
      <c r="O3662" s="55" t="str">
        <f t="shared" ref="O3662:O3722" si="236">CONCATENATE(P3662)</f>
        <v>7215021102001</v>
      </c>
      <c r="P3662" s="105">
        <v>7215021102001</v>
      </c>
      <c r="Q3662" s="106" t="s">
        <v>6308</v>
      </c>
      <c r="R3662" s="108" t="s">
        <v>5424</v>
      </c>
      <c r="S3662" s="101" t="s">
        <v>36</v>
      </c>
      <c r="T3662" s="33">
        <v>7210041102001</v>
      </c>
      <c r="U3662" s="33" t="s">
        <v>40</v>
      </c>
      <c r="V3662" s="34" t="s">
        <v>5425</v>
      </c>
      <c r="W3662" s="58" t="s">
        <v>24</v>
      </c>
      <c r="X3662" s="58">
        <v>44927</v>
      </c>
      <c r="Y3662" s="58">
        <v>44927</v>
      </c>
      <c r="Z3662" s="93" t="s">
        <v>25</v>
      </c>
    </row>
    <row r="3663" spans="1:26" s="5" customFormat="1" ht="27" customHeight="1" x14ac:dyDescent="0.25">
      <c r="A3663" s="99">
        <f t="shared" si="233"/>
        <v>1</v>
      </c>
      <c r="B3663" s="97">
        <f t="array" aca="1" ref="B3663" ca="1">IF(AND(MAX(IF(O3662:O4661=O3663,X3662:X4661))=X3663,Y3663&lt;=B$1),P3663,"-")</f>
        <v>7215021103000</v>
      </c>
      <c r="C3663" s="4">
        <v>7</v>
      </c>
      <c r="D3663" s="4">
        <v>2</v>
      </c>
      <c r="E3663" s="4">
        <v>1</v>
      </c>
      <c r="F3663" s="4">
        <v>5</v>
      </c>
      <c r="G3663" s="4">
        <v>2</v>
      </c>
      <c r="H3663" s="4">
        <v>1</v>
      </c>
      <c r="I3663" s="4">
        <v>1</v>
      </c>
      <c r="J3663" s="4">
        <v>3</v>
      </c>
      <c r="K3663" s="4">
        <v>0</v>
      </c>
      <c r="L3663" s="4" t="s">
        <v>6312</v>
      </c>
      <c r="M3663" s="4" t="str">
        <f t="shared" si="234"/>
        <v>NIVEL-8</v>
      </c>
      <c r="N3663" s="4" t="str">
        <f t="shared" si="235"/>
        <v>7215021100000</v>
      </c>
      <c r="O3663" s="55" t="str">
        <f t="shared" si="236"/>
        <v>7215021103000</v>
      </c>
      <c r="P3663" s="105">
        <v>7215021103000</v>
      </c>
      <c r="Q3663" s="106" t="s">
        <v>6309</v>
      </c>
      <c r="R3663" s="108" t="s">
        <v>5426</v>
      </c>
      <c r="S3663" s="101" t="s">
        <v>36</v>
      </c>
      <c r="T3663" s="33">
        <v>7210041103000</v>
      </c>
      <c r="U3663" s="33" t="s">
        <v>21</v>
      </c>
      <c r="V3663" s="34" t="s">
        <v>5427</v>
      </c>
      <c r="W3663" s="58" t="s">
        <v>24</v>
      </c>
      <c r="X3663" s="58">
        <v>44927</v>
      </c>
      <c r="Y3663" s="58">
        <v>44927</v>
      </c>
      <c r="Z3663" s="93" t="s">
        <v>25</v>
      </c>
    </row>
    <row r="3664" spans="1:26" s="5" customFormat="1" ht="27" customHeight="1" x14ac:dyDescent="0.25">
      <c r="A3664" s="99">
        <f t="shared" si="233"/>
        <v>1</v>
      </c>
      <c r="B3664" s="97">
        <f t="array" aca="1" ref="B3664" ca="1">IF(AND(MAX(IF(O3663:O4662=O3664,X3663:X4662))=X3664,Y3664&lt;=B$1),P3664,"-")</f>
        <v>7215021103001</v>
      </c>
      <c r="C3664" s="4">
        <v>7</v>
      </c>
      <c r="D3664" s="4">
        <v>2</v>
      </c>
      <c r="E3664" s="4">
        <v>1</v>
      </c>
      <c r="F3664" s="4">
        <v>5</v>
      </c>
      <c r="G3664" s="4">
        <v>2</v>
      </c>
      <c r="H3664" s="4">
        <v>1</v>
      </c>
      <c r="I3664" s="4">
        <v>1</v>
      </c>
      <c r="J3664" s="4">
        <v>3</v>
      </c>
      <c r="K3664" s="4">
        <v>1</v>
      </c>
      <c r="L3664" s="4" t="s">
        <v>6312</v>
      </c>
      <c r="M3664" s="4" t="str">
        <f t="shared" si="234"/>
        <v>NIVEL-9</v>
      </c>
      <c r="N3664" s="4" t="str">
        <f t="shared" si="235"/>
        <v>7215021103000</v>
      </c>
      <c r="O3664" s="55" t="str">
        <f t="shared" si="236"/>
        <v>7215021103001</v>
      </c>
      <c r="P3664" s="105">
        <v>7215021103001</v>
      </c>
      <c r="Q3664" s="106" t="s">
        <v>6308</v>
      </c>
      <c r="R3664" s="108" t="s">
        <v>5428</v>
      </c>
      <c r="S3664" s="101" t="s">
        <v>36</v>
      </c>
      <c r="T3664" s="33">
        <v>7210041103001</v>
      </c>
      <c r="U3664" s="33" t="s">
        <v>40</v>
      </c>
      <c r="V3664" s="34" t="s">
        <v>5429</v>
      </c>
      <c r="W3664" s="58" t="s">
        <v>24</v>
      </c>
      <c r="X3664" s="58">
        <v>44927</v>
      </c>
      <c r="Y3664" s="58">
        <v>44927</v>
      </c>
      <c r="Z3664" s="93" t="s">
        <v>25</v>
      </c>
    </row>
    <row r="3665" spans="1:26" s="5" customFormat="1" ht="27" customHeight="1" x14ac:dyDescent="0.25">
      <c r="A3665" s="99">
        <f t="shared" si="233"/>
        <v>1</v>
      </c>
      <c r="B3665" s="97">
        <f t="array" aca="1" ref="B3665" ca="1">IF(AND(MAX(IF(O3664:O4663=O3665,X3664:X4663))=X3665,Y3665&lt;=B$1),P3665,"-")</f>
        <v>7215021104000</v>
      </c>
      <c r="C3665" s="4">
        <v>7</v>
      </c>
      <c r="D3665" s="4">
        <v>2</v>
      </c>
      <c r="E3665" s="4">
        <v>1</v>
      </c>
      <c r="F3665" s="4">
        <v>5</v>
      </c>
      <c r="G3665" s="4">
        <v>2</v>
      </c>
      <c r="H3665" s="4">
        <v>1</v>
      </c>
      <c r="I3665" s="4">
        <v>1</v>
      </c>
      <c r="J3665" s="4">
        <v>4</v>
      </c>
      <c r="K3665" s="4">
        <v>0</v>
      </c>
      <c r="L3665" s="4" t="s">
        <v>6312</v>
      </c>
      <c r="M3665" s="4" t="str">
        <f t="shared" si="234"/>
        <v>NIVEL-8</v>
      </c>
      <c r="N3665" s="4" t="str">
        <f t="shared" si="235"/>
        <v>7215021100000</v>
      </c>
      <c r="O3665" s="55" t="str">
        <f t="shared" si="236"/>
        <v>7215021104000</v>
      </c>
      <c r="P3665" s="105">
        <v>7215021104000</v>
      </c>
      <c r="Q3665" s="106" t="s">
        <v>6309</v>
      </c>
      <c r="R3665" s="108" t="s">
        <v>5430</v>
      </c>
      <c r="S3665" s="101" t="s">
        <v>36</v>
      </c>
      <c r="T3665" s="33">
        <v>7210041104000</v>
      </c>
      <c r="U3665" s="33" t="s">
        <v>21</v>
      </c>
      <c r="V3665" s="34" t="s">
        <v>5431</v>
      </c>
      <c r="W3665" s="58" t="s">
        <v>24</v>
      </c>
      <c r="X3665" s="58">
        <v>44927</v>
      </c>
      <c r="Y3665" s="58">
        <v>44927</v>
      </c>
      <c r="Z3665" s="93" t="s">
        <v>25</v>
      </c>
    </row>
    <row r="3666" spans="1:26" s="5" customFormat="1" ht="27" customHeight="1" x14ac:dyDescent="0.25">
      <c r="A3666" s="99">
        <f t="shared" si="233"/>
        <v>1</v>
      </c>
      <c r="B3666" s="97">
        <f t="array" aca="1" ref="B3666" ca="1">IF(AND(MAX(IF(O3665:O4664=O3666,X3665:X4664))=X3666,Y3666&lt;=B$1),P3666,"-")</f>
        <v>7215021104001</v>
      </c>
      <c r="C3666" s="4">
        <v>7</v>
      </c>
      <c r="D3666" s="4">
        <v>2</v>
      </c>
      <c r="E3666" s="4">
        <v>1</v>
      </c>
      <c r="F3666" s="4">
        <v>5</v>
      </c>
      <c r="G3666" s="4">
        <v>2</v>
      </c>
      <c r="H3666" s="4">
        <v>1</v>
      </c>
      <c r="I3666" s="4">
        <v>1</v>
      </c>
      <c r="J3666" s="4">
        <v>4</v>
      </c>
      <c r="K3666" s="4">
        <v>1</v>
      </c>
      <c r="L3666" s="4" t="s">
        <v>6312</v>
      </c>
      <c r="M3666" s="4" t="str">
        <f t="shared" si="234"/>
        <v>NIVEL-9</v>
      </c>
      <c r="N3666" s="4" t="str">
        <f t="shared" si="235"/>
        <v>7215021104000</v>
      </c>
      <c r="O3666" s="55" t="str">
        <f t="shared" si="236"/>
        <v>7215021104001</v>
      </c>
      <c r="P3666" s="105">
        <v>7215021104001</v>
      </c>
      <c r="Q3666" s="106" t="s">
        <v>6308</v>
      </c>
      <c r="R3666" s="108" t="s">
        <v>5432</v>
      </c>
      <c r="S3666" s="101" t="s">
        <v>36</v>
      </c>
      <c r="T3666" s="33">
        <v>7210041104001</v>
      </c>
      <c r="U3666" s="33" t="s">
        <v>40</v>
      </c>
      <c r="V3666" s="34" t="s">
        <v>5433</v>
      </c>
      <c r="W3666" s="58" t="s">
        <v>24</v>
      </c>
      <c r="X3666" s="58">
        <v>44927</v>
      </c>
      <c r="Y3666" s="58">
        <v>44927</v>
      </c>
      <c r="Z3666" s="93" t="s">
        <v>25</v>
      </c>
    </row>
    <row r="3667" spans="1:26" s="5" customFormat="1" ht="27" customHeight="1" x14ac:dyDescent="0.25">
      <c r="A3667" s="99">
        <f t="shared" si="233"/>
        <v>1</v>
      </c>
      <c r="B3667" s="97">
        <f t="array" aca="1" ref="B3667" ca="1">IF(AND(MAX(IF(O3666:O4665=O3667,X3666:X4665))=X3667,Y3667&lt;=B$1),P3667,"-")</f>
        <v>7215021105000</v>
      </c>
      <c r="C3667" s="4">
        <v>7</v>
      </c>
      <c r="D3667" s="4">
        <v>2</v>
      </c>
      <c r="E3667" s="4">
        <v>1</v>
      </c>
      <c r="F3667" s="4">
        <v>5</v>
      </c>
      <c r="G3667" s="4">
        <v>2</v>
      </c>
      <c r="H3667" s="4">
        <v>1</v>
      </c>
      <c r="I3667" s="4">
        <v>1</v>
      </c>
      <c r="J3667" s="4">
        <v>5</v>
      </c>
      <c r="K3667" s="4">
        <v>0</v>
      </c>
      <c r="L3667" s="4" t="s">
        <v>6312</v>
      </c>
      <c r="M3667" s="4" t="str">
        <f t="shared" si="234"/>
        <v>NIVEL-8</v>
      </c>
      <c r="N3667" s="4" t="str">
        <f t="shared" si="235"/>
        <v>7215021100000</v>
      </c>
      <c r="O3667" s="55" t="str">
        <f t="shared" si="236"/>
        <v>7215021105000</v>
      </c>
      <c r="P3667" s="105">
        <v>7215021105000</v>
      </c>
      <c r="Q3667" s="106" t="s">
        <v>6309</v>
      </c>
      <c r="R3667" s="108" t="s">
        <v>5434</v>
      </c>
      <c r="S3667" s="101" t="s">
        <v>36</v>
      </c>
      <c r="T3667" s="33">
        <v>7210041105000</v>
      </c>
      <c r="U3667" s="33" t="s">
        <v>21</v>
      </c>
      <c r="V3667" s="34" t="s">
        <v>5435</v>
      </c>
      <c r="W3667" s="58" t="s">
        <v>24</v>
      </c>
      <c r="X3667" s="58">
        <v>44927</v>
      </c>
      <c r="Y3667" s="58">
        <v>44927</v>
      </c>
      <c r="Z3667" s="93" t="s">
        <v>25</v>
      </c>
    </row>
    <row r="3668" spans="1:26" s="5" customFormat="1" ht="27" customHeight="1" x14ac:dyDescent="0.25">
      <c r="A3668" s="99">
        <f t="shared" si="233"/>
        <v>1</v>
      </c>
      <c r="B3668" s="97">
        <f t="array" aca="1" ref="B3668" ca="1">IF(AND(MAX(IF(O3667:O4666=O3668,X3667:X4666))=X3668,Y3668&lt;=B$1),P3668,"-")</f>
        <v>7215021105001</v>
      </c>
      <c r="C3668" s="4">
        <v>7</v>
      </c>
      <c r="D3668" s="4">
        <v>2</v>
      </c>
      <c r="E3668" s="4">
        <v>1</v>
      </c>
      <c r="F3668" s="4">
        <v>5</v>
      </c>
      <c r="G3668" s="4">
        <v>2</v>
      </c>
      <c r="H3668" s="4">
        <v>1</v>
      </c>
      <c r="I3668" s="4">
        <v>1</v>
      </c>
      <c r="J3668" s="4">
        <v>5</v>
      </c>
      <c r="K3668" s="4">
        <v>1</v>
      </c>
      <c r="L3668" s="4" t="s">
        <v>6312</v>
      </c>
      <c r="M3668" s="4" t="str">
        <f t="shared" si="234"/>
        <v>NIVEL-9</v>
      </c>
      <c r="N3668" s="4" t="str">
        <f t="shared" si="235"/>
        <v>7215021105000</v>
      </c>
      <c r="O3668" s="55" t="str">
        <f t="shared" si="236"/>
        <v>7215021105001</v>
      </c>
      <c r="P3668" s="105">
        <v>7215021105001</v>
      </c>
      <c r="Q3668" s="106" t="s">
        <v>6308</v>
      </c>
      <c r="R3668" s="108" t="s">
        <v>5436</v>
      </c>
      <c r="S3668" s="101" t="s">
        <v>36</v>
      </c>
      <c r="T3668" s="33">
        <v>7210041105001</v>
      </c>
      <c r="U3668" s="33" t="s">
        <v>40</v>
      </c>
      <c r="V3668" s="34" t="s">
        <v>5437</v>
      </c>
      <c r="W3668" s="58" t="s">
        <v>24</v>
      </c>
      <c r="X3668" s="58">
        <v>44927</v>
      </c>
      <c r="Y3668" s="58">
        <v>44927</v>
      </c>
      <c r="Z3668" s="93" t="s">
        <v>25</v>
      </c>
    </row>
    <row r="3669" spans="1:26" s="5" customFormat="1" ht="27" customHeight="1" x14ac:dyDescent="0.25">
      <c r="A3669" s="99">
        <f t="shared" si="233"/>
        <v>1</v>
      </c>
      <c r="B3669" s="97">
        <f t="array" aca="1" ref="B3669" ca="1">IF(AND(MAX(IF(O3668:O4667=O3669,X3668:X4667))=X3669,Y3669&lt;=B$1),P3669,"-")</f>
        <v>7215021106000</v>
      </c>
      <c r="C3669" s="4">
        <v>7</v>
      </c>
      <c r="D3669" s="4">
        <v>2</v>
      </c>
      <c r="E3669" s="4">
        <v>1</v>
      </c>
      <c r="F3669" s="4">
        <v>5</v>
      </c>
      <c r="G3669" s="4">
        <v>2</v>
      </c>
      <c r="H3669" s="4">
        <v>1</v>
      </c>
      <c r="I3669" s="4">
        <v>1</v>
      </c>
      <c r="J3669" s="4">
        <v>6</v>
      </c>
      <c r="K3669" s="4">
        <v>0</v>
      </c>
      <c r="L3669" s="4" t="s">
        <v>6312</v>
      </c>
      <c r="M3669" s="4" t="str">
        <f t="shared" si="234"/>
        <v>NIVEL-8</v>
      </c>
      <c r="N3669" s="4" t="str">
        <f t="shared" si="235"/>
        <v>7215021100000</v>
      </c>
      <c r="O3669" s="55" t="str">
        <f t="shared" si="236"/>
        <v>7215021106000</v>
      </c>
      <c r="P3669" s="105">
        <v>7215021106000</v>
      </c>
      <c r="Q3669" s="106" t="s">
        <v>6309</v>
      </c>
      <c r="R3669" s="108" t="s">
        <v>5438</v>
      </c>
      <c r="S3669" s="101" t="s">
        <v>36</v>
      </c>
      <c r="T3669" s="33">
        <v>7210041106000</v>
      </c>
      <c r="U3669" s="33" t="s">
        <v>21</v>
      </c>
      <c r="V3669" s="34" t="s">
        <v>5439</v>
      </c>
      <c r="W3669" s="58" t="s">
        <v>24</v>
      </c>
      <c r="X3669" s="58">
        <v>44927</v>
      </c>
      <c r="Y3669" s="58">
        <v>44927</v>
      </c>
      <c r="Z3669" s="93" t="s">
        <v>25</v>
      </c>
    </row>
    <row r="3670" spans="1:26" s="5" customFormat="1" ht="27" customHeight="1" x14ac:dyDescent="0.25">
      <c r="A3670" s="99">
        <f t="shared" si="233"/>
        <v>1</v>
      </c>
      <c r="B3670" s="97">
        <f t="array" aca="1" ref="B3670" ca="1">IF(AND(MAX(IF(O3669:O4668=O3670,X3669:X4668))=X3670,Y3670&lt;=B$1),P3670,"-")</f>
        <v>7215021106001</v>
      </c>
      <c r="C3670" s="4">
        <v>7</v>
      </c>
      <c r="D3670" s="4">
        <v>2</v>
      </c>
      <c r="E3670" s="4">
        <v>1</v>
      </c>
      <c r="F3670" s="4">
        <v>5</v>
      </c>
      <c r="G3670" s="4">
        <v>2</v>
      </c>
      <c r="H3670" s="4">
        <v>1</v>
      </c>
      <c r="I3670" s="4">
        <v>1</v>
      </c>
      <c r="J3670" s="4">
        <v>6</v>
      </c>
      <c r="K3670" s="4">
        <v>1</v>
      </c>
      <c r="L3670" s="4" t="s">
        <v>6312</v>
      </c>
      <c r="M3670" s="4" t="str">
        <f t="shared" si="234"/>
        <v>NIVEL-9</v>
      </c>
      <c r="N3670" s="4" t="str">
        <f t="shared" si="235"/>
        <v>7215021106000</v>
      </c>
      <c r="O3670" s="55" t="str">
        <f t="shared" si="236"/>
        <v>7215021106001</v>
      </c>
      <c r="P3670" s="105">
        <v>7215021106001</v>
      </c>
      <c r="Q3670" s="106" t="s">
        <v>6308</v>
      </c>
      <c r="R3670" s="108" t="s">
        <v>5440</v>
      </c>
      <c r="S3670" s="101" t="s">
        <v>36</v>
      </c>
      <c r="T3670" s="33">
        <v>7210041106001</v>
      </c>
      <c r="U3670" s="33" t="s">
        <v>40</v>
      </c>
      <c r="V3670" s="34" t="s">
        <v>5441</v>
      </c>
      <c r="W3670" s="58" t="s">
        <v>24</v>
      </c>
      <c r="X3670" s="58">
        <v>44927</v>
      </c>
      <c r="Y3670" s="58">
        <v>44927</v>
      </c>
      <c r="Z3670" s="93" t="s">
        <v>25</v>
      </c>
    </row>
    <row r="3671" spans="1:26" s="5" customFormat="1" ht="27" customHeight="1" x14ac:dyDescent="0.25">
      <c r="A3671" s="99">
        <f t="shared" si="233"/>
        <v>1</v>
      </c>
      <c r="B3671" s="97">
        <f t="array" aca="1" ref="B3671" ca="1">IF(AND(MAX(IF(O3670:O4669=O3671,X3670:X4669))=X3671,Y3671&lt;=B$1),P3671,"-")</f>
        <v>7215021107000</v>
      </c>
      <c r="C3671" s="4">
        <v>7</v>
      </c>
      <c r="D3671" s="4">
        <v>2</v>
      </c>
      <c r="E3671" s="4">
        <v>1</v>
      </c>
      <c r="F3671" s="4">
        <v>5</v>
      </c>
      <c r="G3671" s="4">
        <v>2</v>
      </c>
      <c r="H3671" s="4">
        <v>1</v>
      </c>
      <c r="I3671" s="4">
        <v>1</v>
      </c>
      <c r="J3671" s="4">
        <v>7</v>
      </c>
      <c r="K3671" s="4">
        <v>0</v>
      </c>
      <c r="L3671" s="4" t="s">
        <v>6312</v>
      </c>
      <c r="M3671" s="4" t="str">
        <f t="shared" si="234"/>
        <v>NIVEL-8</v>
      </c>
      <c r="N3671" s="4" t="str">
        <f t="shared" si="235"/>
        <v>7215021100000</v>
      </c>
      <c r="O3671" s="55" t="str">
        <f t="shared" si="236"/>
        <v>7215021107000</v>
      </c>
      <c r="P3671" s="105">
        <v>7215021107000</v>
      </c>
      <c r="Q3671" s="106" t="s">
        <v>6309</v>
      </c>
      <c r="R3671" s="108" t="s">
        <v>5442</v>
      </c>
      <c r="S3671" s="101" t="s">
        <v>36</v>
      </c>
      <c r="T3671" s="33">
        <v>7210041107000</v>
      </c>
      <c r="U3671" s="33" t="s">
        <v>21</v>
      </c>
      <c r="V3671" s="34" t="s">
        <v>5443</v>
      </c>
      <c r="W3671" s="58" t="s">
        <v>24</v>
      </c>
      <c r="X3671" s="58">
        <v>44927</v>
      </c>
      <c r="Y3671" s="58">
        <v>44927</v>
      </c>
      <c r="Z3671" s="93" t="s">
        <v>25</v>
      </c>
    </row>
    <row r="3672" spans="1:26" s="5" customFormat="1" ht="27" customHeight="1" x14ac:dyDescent="0.25">
      <c r="A3672" s="99">
        <f t="shared" si="233"/>
        <v>1</v>
      </c>
      <c r="B3672" s="97">
        <f t="array" aca="1" ref="B3672" ca="1">IF(AND(MAX(IF(O3671:O4670=O3672,X3671:X4670))=X3672,Y3672&lt;=B$1),P3672,"-")</f>
        <v>7215021107001</v>
      </c>
      <c r="C3672" s="4">
        <v>7</v>
      </c>
      <c r="D3672" s="4">
        <v>2</v>
      </c>
      <c r="E3672" s="4">
        <v>1</v>
      </c>
      <c r="F3672" s="4">
        <v>5</v>
      </c>
      <c r="G3672" s="4">
        <v>2</v>
      </c>
      <c r="H3672" s="4">
        <v>1</v>
      </c>
      <c r="I3672" s="4">
        <v>1</v>
      </c>
      <c r="J3672" s="4">
        <v>7</v>
      </c>
      <c r="K3672" s="4">
        <v>1</v>
      </c>
      <c r="L3672" s="4" t="s">
        <v>6312</v>
      </c>
      <c r="M3672" s="4" t="str">
        <f t="shared" si="234"/>
        <v>NIVEL-9</v>
      </c>
      <c r="N3672" s="4" t="str">
        <f t="shared" si="235"/>
        <v>7215021107000</v>
      </c>
      <c r="O3672" s="55" t="str">
        <f t="shared" si="236"/>
        <v>7215021107001</v>
      </c>
      <c r="P3672" s="105">
        <v>7215021107001</v>
      </c>
      <c r="Q3672" s="106" t="s">
        <v>6308</v>
      </c>
      <c r="R3672" s="108" t="s">
        <v>5444</v>
      </c>
      <c r="S3672" s="101" t="s">
        <v>36</v>
      </c>
      <c r="T3672" s="33">
        <v>7210041107001</v>
      </c>
      <c r="U3672" s="33" t="s">
        <v>40</v>
      </c>
      <c r="V3672" s="34" t="s">
        <v>5445</v>
      </c>
      <c r="W3672" s="58" t="s">
        <v>24</v>
      </c>
      <c r="X3672" s="58">
        <v>44927</v>
      </c>
      <c r="Y3672" s="58">
        <v>44927</v>
      </c>
      <c r="Z3672" s="93" t="s">
        <v>25</v>
      </c>
    </row>
    <row r="3673" spans="1:26" s="5" customFormat="1" ht="27" customHeight="1" x14ac:dyDescent="0.25">
      <c r="A3673" s="99">
        <f t="shared" si="233"/>
        <v>1</v>
      </c>
      <c r="B3673" s="97">
        <f t="array" aca="1" ref="B3673" ca="1">IF(AND(MAX(IF(O3672:O4671=O3673,X3672:X4671))=X3673,Y3673&lt;=B$1),P3673,"-")</f>
        <v>7215021199000</v>
      </c>
      <c r="C3673" s="4">
        <v>7</v>
      </c>
      <c r="D3673" s="4">
        <v>2</v>
      </c>
      <c r="E3673" s="4">
        <v>1</v>
      </c>
      <c r="F3673" s="4">
        <v>5</v>
      </c>
      <c r="G3673" s="4">
        <v>2</v>
      </c>
      <c r="H3673" s="4">
        <v>1</v>
      </c>
      <c r="I3673" s="4">
        <v>1</v>
      </c>
      <c r="J3673" s="4">
        <v>99</v>
      </c>
      <c r="K3673" s="4">
        <v>0</v>
      </c>
      <c r="L3673" s="4" t="s">
        <v>6312</v>
      </c>
      <c r="M3673" s="4" t="str">
        <f t="shared" si="234"/>
        <v>NIVEL-8</v>
      </c>
      <c r="N3673" s="4" t="str">
        <f t="shared" si="235"/>
        <v>7215021100000</v>
      </c>
      <c r="O3673" s="55" t="str">
        <f t="shared" si="236"/>
        <v>7215021199000</v>
      </c>
      <c r="P3673" s="105">
        <v>7215021199000</v>
      </c>
      <c r="Q3673" s="106" t="s">
        <v>6309</v>
      </c>
      <c r="R3673" s="108" t="s">
        <v>5446</v>
      </c>
      <c r="S3673" s="101" t="s">
        <v>36</v>
      </c>
      <c r="T3673" s="33">
        <v>7210041199000</v>
      </c>
      <c r="U3673" s="33" t="s">
        <v>21</v>
      </c>
      <c r="V3673" s="34" t="s">
        <v>5447</v>
      </c>
      <c r="W3673" s="58" t="s">
        <v>24</v>
      </c>
      <c r="X3673" s="58">
        <v>44927</v>
      </c>
      <c r="Y3673" s="58">
        <v>44927</v>
      </c>
      <c r="Z3673" s="93" t="s">
        <v>25</v>
      </c>
    </row>
    <row r="3674" spans="1:26" s="5" customFormat="1" ht="27" customHeight="1" x14ac:dyDescent="0.25">
      <c r="A3674" s="99">
        <f t="shared" si="233"/>
        <v>1</v>
      </c>
      <c r="B3674" s="97">
        <f t="array" aca="1" ref="B3674" ca="1">IF(AND(MAX(IF(O3673:O4672=O3674,X3673:X4672))=X3674,Y3674&lt;=B$1),P3674,"-")</f>
        <v>7215021199002</v>
      </c>
      <c r="C3674" s="4">
        <v>7</v>
      </c>
      <c r="D3674" s="4">
        <v>2</v>
      </c>
      <c r="E3674" s="4">
        <v>1</v>
      </c>
      <c r="F3674" s="4">
        <v>5</v>
      </c>
      <c r="G3674" s="4">
        <v>2</v>
      </c>
      <c r="H3674" s="4">
        <v>1</v>
      </c>
      <c r="I3674" s="4">
        <v>1</v>
      </c>
      <c r="J3674" s="4">
        <v>99</v>
      </c>
      <c r="K3674" s="4">
        <v>2</v>
      </c>
      <c r="L3674" s="4" t="s">
        <v>6312</v>
      </c>
      <c r="M3674" s="4" t="str">
        <f t="shared" si="234"/>
        <v>NIVEL-9</v>
      </c>
      <c r="N3674" s="4" t="str">
        <f t="shared" si="235"/>
        <v>7215021199000</v>
      </c>
      <c r="O3674" s="55" t="str">
        <f t="shared" si="236"/>
        <v>7215021199002</v>
      </c>
      <c r="P3674" s="105">
        <v>7215021199002</v>
      </c>
      <c r="Q3674" s="106" t="s">
        <v>6308</v>
      </c>
      <c r="R3674" s="108" t="s">
        <v>5448</v>
      </c>
      <c r="S3674" s="101" t="s">
        <v>36</v>
      </c>
      <c r="T3674" s="33">
        <v>7210041199002</v>
      </c>
      <c r="U3674" s="33" t="s">
        <v>40</v>
      </c>
      <c r="V3674" s="34" t="s">
        <v>5449</v>
      </c>
      <c r="W3674" s="58" t="s">
        <v>24</v>
      </c>
      <c r="X3674" s="58">
        <v>44927</v>
      </c>
      <c r="Y3674" s="58">
        <v>44927</v>
      </c>
      <c r="Z3674" s="93" t="s">
        <v>25</v>
      </c>
    </row>
    <row r="3675" spans="1:26" s="5" customFormat="1" ht="27" customHeight="1" x14ac:dyDescent="0.25">
      <c r="A3675" s="99">
        <f t="shared" si="233"/>
        <v>1</v>
      </c>
      <c r="B3675" s="97">
        <f t="array" aca="1" ref="B3675" ca="1">IF(AND(MAX(IF(O3674:O4673=O3675,X3674:X4673))=X3675,Y3675&lt;=B$1),P3675,"-")</f>
        <v>7215530000000</v>
      </c>
      <c r="C3675" s="4">
        <v>7</v>
      </c>
      <c r="D3675" s="4">
        <v>2</v>
      </c>
      <c r="E3675" s="4">
        <v>1</v>
      </c>
      <c r="F3675" s="4">
        <v>5</v>
      </c>
      <c r="G3675" s="4">
        <v>53</v>
      </c>
      <c r="H3675" s="4">
        <v>0</v>
      </c>
      <c r="I3675" s="4">
        <v>0</v>
      </c>
      <c r="J3675" s="4">
        <v>0</v>
      </c>
      <c r="K3675" s="4">
        <v>0</v>
      </c>
      <c r="L3675" s="4" t="s">
        <v>6310</v>
      </c>
      <c r="M3675" s="4" t="str">
        <f t="shared" si="234"/>
        <v>NIVEL-5</v>
      </c>
      <c r="N3675" s="4" t="str">
        <f t="shared" si="235"/>
        <v>7215000000000</v>
      </c>
      <c r="O3675" s="55" t="str">
        <f t="shared" si="236"/>
        <v>7215530000000</v>
      </c>
      <c r="P3675" s="105">
        <v>7215530000000</v>
      </c>
      <c r="Q3675" s="106" t="s">
        <v>6309</v>
      </c>
      <c r="R3675" s="108" t="s">
        <v>5450</v>
      </c>
      <c r="S3675" s="101" t="s">
        <v>36</v>
      </c>
      <c r="T3675" s="33">
        <v>7218020000000</v>
      </c>
      <c r="U3675" s="33" t="s">
        <v>21</v>
      </c>
      <c r="V3675" s="34" t="s">
        <v>5451</v>
      </c>
      <c r="W3675" s="58" t="s">
        <v>24</v>
      </c>
      <c r="X3675" s="58">
        <v>44927</v>
      </c>
      <c r="Y3675" s="58">
        <v>44927</v>
      </c>
      <c r="Z3675" s="93" t="s">
        <v>25</v>
      </c>
    </row>
    <row r="3676" spans="1:26" s="5" customFormat="1" ht="27" customHeight="1" x14ac:dyDescent="0.25">
      <c r="A3676" s="99">
        <f t="shared" si="233"/>
        <v>1</v>
      </c>
      <c r="B3676" s="97">
        <f t="array" aca="1" ref="B3676" ca="1">IF(AND(MAX(IF(O3675:O4674=O3676,X3675:X4674))=X3676,Y3676&lt;=B$1),P3676,"-")</f>
        <v>7215531000000</v>
      </c>
      <c r="C3676" s="4">
        <v>7</v>
      </c>
      <c r="D3676" s="4">
        <v>2</v>
      </c>
      <c r="E3676" s="4">
        <v>1</v>
      </c>
      <c r="F3676" s="4">
        <v>5</v>
      </c>
      <c r="G3676" s="4">
        <v>53</v>
      </c>
      <c r="H3676" s="4">
        <v>1</v>
      </c>
      <c r="I3676" s="4">
        <v>0</v>
      </c>
      <c r="J3676" s="4">
        <v>0</v>
      </c>
      <c r="K3676" s="4">
        <v>0</v>
      </c>
      <c r="L3676" s="4" t="s">
        <v>6310</v>
      </c>
      <c r="M3676" s="4" t="str">
        <f t="shared" si="234"/>
        <v>NIVEL-6</v>
      </c>
      <c r="N3676" s="4" t="str">
        <f t="shared" si="235"/>
        <v>7215530000000</v>
      </c>
      <c r="O3676" s="55" t="str">
        <f t="shared" si="236"/>
        <v>7215531000000</v>
      </c>
      <c r="P3676" s="105">
        <v>7215531000000</v>
      </c>
      <c r="Q3676" s="106" t="s">
        <v>6309</v>
      </c>
      <c r="R3676" s="108" t="s">
        <v>5452</v>
      </c>
      <c r="S3676" s="101" t="s">
        <v>36</v>
      </c>
      <c r="T3676" s="33">
        <v>7218021000000</v>
      </c>
      <c r="U3676" s="33" t="s">
        <v>21</v>
      </c>
      <c r="V3676" s="34" t="s">
        <v>5453</v>
      </c>
      <c r="W3676" s="58" t="s">
        <v>24</v>
      </c>
      <c r="X3676" s="58">
        <v>44927</v>
      </c>
      <c r="Y3676" s="58">
        <v>44927</v>
      </c>
      <c r="Z3676" s="93" t="s">
        <v>25</v>
      </c>
    </row>
    <row r="3677" spans="1:26" s="5" customFormat="1" ht="27" customHeight="1" x14ac:dyDescent="0.25">
      <c r="A3677" s="99">
        <f t="shared" si="233"/>
        <v>1</v>
      </c>
      <c r="B3677" s="97">
        <f t="array" aca="1" ref="B3677" ca="1">IF(AND(MAX(IF(O3676:O4675=O3677,X3676:X4675))=X3677,Y3677&lt;=B$1),P3677,"-")</f>
        <v>7215531100000</v>
      </c>
      <c r="C3677" s="4">
        <v>7</v>
      </c>
      <c r="D3677" s="4">
        <v>2</v>
      </c>
      <c r="E3677" s="4">
        <v>1</v>
      </c>
      <c r="F3677" s="4">
        <v>5</v>
      </c>
      <c r="G3677" s="4">
        <v>53</v>
      </c>
      <c r="H3677" s="4">
        <v>1</v>
      </c>
      <c r="I3677" s="4">
        <v>1</v>
      </c>
      <c r="J3677" s="4">
        <v>0</v>
      </c>
      <c r="K3677" s="4">
        <v>0</v>
      </c>
      <c r="L3677" s="4" t="s">
        <v>6310</v>
      </c>
      <c r="M3677" s="4" t="str">
        <f t="shared" si="234"/>
        <v>NIVEL-7</v>
      </c>
      <c r="N3677" s="4" t="str">
        <f t="shared" si="235"/>
        <v>7215531000000</v>
      </c>
      <c r="O3677" s="55" t="str">
        <f t="shared" si="236"/>
        <v>7215531100000</v>
      </c>
      <c r="P3677" s="105">
        <v>7215531100000</v>
      </c>
      <c r="Q3677" s="106" t="s">
        <v>6309</v>
      </c>
      <c r="R3677" s="108" t="s">
        <v>5454</v>
      </c>
      <c r="S3677" s="101" t="s">
        <v>36</v>
      </c>
      <c r="T3677" s="33">
        <v>7218021100000</v>
      </c>
      <c r="U3677" s="33" t="s">
        <v>21</v>
      </c>
      <c r="V3677" s="34" t="s">
        <v>5455</v>
      </c>
      <c r="W3677" s="58" t="s">
        <v>24</v>
      </c>
      <c r="X3677" s="58">
        <v>44927</v>
      </c>
      <c r="Y3677" s="58">
        <v>44927</v>
      </c>
      <c r="Z3677" s="93" t="s">
        <v>25</v>
      </c>
    </row>
    <row r="3678" spans="1:26" s="5" customFormat="1" ht="27" customHeight="1" x14ac:dyDescent="0.25">
      <c r="A3678" s="99">
        <f t="shared" si="233"/>
        <v>1</v>
      </c>
      <c r="B3678" s="97">
        <f t="array" aca="1" ref="B3678" ca="1">IF(AND(MAX(IF(O3677:O4676=O3678,X3677:X4676))=X3678,Y3678&lt;=B$1),P3678,"-")</f>
        <v>7215531101000</v>
      </c>
      <c r="C3678" s="4">
        <v>7</v>
      </c>
      <c r="D3678" s="4">
        <v>2</v>
      </c>
      <c r="E3678" s="4">
        <v>1</v>
      </c>
      <c r="F3678" s="4">
        <v>5</v>
      </c>
      <c r="G3678" s="4">
        <v>53</v>
      </c>
      <c r="H3678" s="4">
        <v>1</v>
      </c>
      <c r="I3678" s="4">
        <v>1</v>
      </c>
      <c r="J3678" s="4">
        <v>1</v>
      </c>
      <c r="K3678" s="4">
        <v>0</v>
      </c>
      <c r="L3678" s="4" t="s">
        <v>6312</v>
      </c>
      <c r="M3678" s="4" t="str">
        <f t="shared" si="234"/>
        <v>NIVEL-8</v>
      </c>
      <c r="N3678" s="4" t="str">
        <f t="shared" si="235"/>
        <v>7215531100000</v>
      </c>
      <c r="O3678" s="55" t="str">
        <f t="shared" si="236"/>
        <v>7215531101000</v>
      </c>
      <c r="P3678" s="105">
        <v>7215531101000</v>
      </c>
      <c r="Q3678" s="106" t="s">
        <v>6308</v>
      </c>
      <c r="R3678" s="108" t="s">
        <v>5456</v>
      </c>
      <c r="S3678" s="101" t="s">
        <v>36</v>
      </c>
      <c r="T3678" s="33">
        <v>7218021101003</v>
      </c>
      <c r="U3678" s="33" t="s">
        <v>40</v>
      </c>
      <c r="V3678" s="34" t="s">
        <v>5457</v>
      </c>
      <c r="W3678" s="58" t="s">
        <v>24</v>
      </c>
      <c r="X3678" s="58">
        <v>44927</v>
      </c>
      <c r="Y3678" s="58">
        <v>44927</v>
      </c>
      <c r="Z3678" s="93" t="s">
        <v>25</v>
      </c>
    </row>
    <row r="3679" spans="1:26" s="5" customFormat="1" ht="27" customHeight="1" x14ac:dyDescent="0.25">
      <c r="A3679" s="99">
        <f t="shared" si="233"/>
        <v>1</v>
      </c>
      <c r="B3679" s="97">
        <f t="array" aca="1" ref="B3679" ca="1">IF(AND(MAX(IF(O3678:O4677=O3679,X3678:X4677))=X3679,Y3679&lt;=B$1),P3679,"-")</f>
        <v>7215531102000</v>
      </c>
      <c r="C3679" s="4">
        <v>7</v>
      </c>
      <c r="D3679" s="4">
        <v>2</v>
      </c>
      <c r="E3679" s="4">
        <v>1</v>
      </c>
      <c r="F3679" s="4">
        <v>5</v>
      </c>
      <c r="G3679" s="4">
        <v>53</v>
      </c>
      <c r="H3679" s="4">
        <v>1</v>
      </c>
      <c r="I3679" s="4">
        <v>1</v>
      </c>
      <c r="J3679" s="4">
        <v>2</v>
      </c>
      <c r="K3679" s="4">
        <v>0</v>
      </c>
      <c r="L3679" s="4" t="s">
        <v>6312</v>
      </c>
      <c r="M3679" s="4" t="str">
        <f t="shared" si="234"/>
        <v>NIVEL-8</v>
      </c>
      <c r="N3679" s="4" t="str">
        <f t="shared" si="235"/>
        <v>7215531100000</v>
      </c>
      <c r="O3679" s="55" t="str">
        <f t="shared" si="236"/>
        <v>7215531102000</v>
      </c>
      <c r="P3679" s="105">
        <v>7215531102000</v>
      </c>
      <c r="Q3679" s="106" t="s">
        <v>6308</v>
      </c>
      <c r="R3679" s="108" t="s">
        <v>5458</v>
      </c>
      <c r="S3679" s="101" t="s">
        <v>36</v>
      </c>
      <c r="T3679" s="33">
        <v>7218021101002</v>
      </c>
      <c r="U3679" s="33" t="s">
        <v>40</v>
      </c>
      <c r="V3679" s="34" t="s">
        <v>5459</v>
      </c>
      <c r="W3679" s="58" t="s">
        <v>605</v>
      </c>
      <c r="X3679" s="58">
        <v>45615</v>
      </c>
      <c r="Y3679" s="58">
        <v>45615</v>
      </c>
      <c r="Z3679" s="93" t="s">
        <v>25</v>
      </c>
    </row>
    <row r="3680" spans="1:26" s="5" customFormat="1" ht="27" customHeight="1" x14ac:dyDescent="0.25">
      <c r="A3680" s="99">
        <f t="shared" si="233"/>
        <v>1</v>
      </c>
      <c r="B3680" s="97">
        <f t="array" aca="1" ref="B3680" ca="1">IF(AND(MAX(IF(O3679:O4678=O3680,X3679:X4678))=X3680,Y3680&lt;=B$1),P3680,"-")</f>
        <v>7215531103000</v>
      </c>
      <c r="C3680" s="4">
        <v>7</v>
      </c>
      <c r="D3680" s="4">
        <v>2</v>
      </c>
      <c r="E3680" s="4">
        <v>1</v>
      </c>
      <c r="F3680" s="4">
        <v>5</v>
      </c>
      <c r="G3680" s="4">
        <v>53</v>
      </c>
      <c r="H3680" s="4">
        <v>1</v>
      </c>
      <c r="I3680" s="4">
        <v>1</v>
      </c>
      <c r="J3680" s="4">
        <v>3</v>
      </c>
      <c r="K3680" s="4">
        <v>0</v>
      </c>
      <c r="L3680" s="4" t="s">
        <v>6312</v>
      </c>
      <c r="M3680" s="4" t="str">
        <f t="shared" si="234"/>
        <v>NIVEL-8</v>
      </c>
      <c r="N3680" s="4" t="str">
        <f t="shared" si="235"/>
        <v>7215531100000</v>
      </c>
      <c r="O3680" s="55" t="str">
        <f t="shared" si="236"/>
        <v>7215531103000</v>
      </c>
      <c r="P3680" s="105">
        <v>7215531103000</v>
      </c>
      <c r="Q3680" s="106" t="s">
        <v>6308</v>
      </c>
      <c r="R3680" s="108" t="s">
        <v>5460</v>
      </c>
      <c r="S3680" s="101" t="s">
        <v>36</v>
      </c>
      <c r="T3680" s="33">
        <v>7218021101001</v>
      </c>
      <c r="U3680" s="33" t="s">
        <v>40</v>
      </c>
      <c r="V3680" s="34" t="s">
        <v>5461</v>
      </c>
      <c r="W3680" s="58" t="s">
        <v>605</v>
      </c>
      <c r="X3680" s="58">
        <v>45615</v>
      </c>
      <c r="Y3680" s="58">
        <v>45615</v>
      </c>
      <c r="Z3680" s="93" t="s">
        <v>25</v>
      </c>
    </row>
    <row r="3681" spans="1:26" s="5" customFormat="1" ht="27" customHeight="1" x14ac:dyDescent="0.25">
      <c r="A3681" s="99">
        <f t="shared" si="233"/>
        <v>1</v>
      </c>
      <c r="B3681" s="97">
        <f t="array" aca="1" ref="B3681" ca="1">IF(AND(MAX(IF(O3680:O4679=O3681,X3680:X4679))=X3681,Y3681&lt;=B$1),P3681,"-")</f>
        <v>7215532000000</v>
      </c>
      <c r="C3681" s="4">
        <v>7</v>
      </c>
      <c r="D3681" s="4">
        <v>2</v>
      </c>
      <c r="E3681" s="4">
        <v>1</v>
      </c>
      <c r="F3681" s="4">
        <v>5</v>
      </c>
      <c r="G3681" s="4">
        <v>53</v>
      </c>
      <c r="H3681" s="4">
        <v>2</v>
      </c>
      <c r="I3681" s="4">
        <v>0</v>
      </c>
      <c r="J3681" s="4">
        <v>0</v>
      </c>
      <c r="K3681" s="4">
        <v>0</v>
      </c>
      <c r="L3681" s="4" t="s">
        <v>6310</v>
      </c>
      <c r="M3681" s="4" t="str">
        <f t="shared" si="234"/>
        <v>NIVEL-6</v>
      </c>
      <c r="N3681" s="4" t="str">
        <f t="shared" si="235"/>
        <v>7215530000000</v>
      </c>
      <c r="O3681" s="55" t="str">
        <f t="shared" si="236"/>
        <v>7215532000000</v>
      </c>
      <c r="P3681" s="105">
        <v>7215532000000</v>
      </c>
      <c r="Q3681" s="106" t="s">
        <v>6309</v>
      </c>
      <c r="R3681" s="108" t="s">
        <v>5462</v>
      </c>
      <c r="S3681" s="101" t="s">
        <v>36</v>
      </c>
      <c r="T3681" s="33">
        <v>7218025000000</v>
      </c>
      <c r="U3681" s="33" t="s">
        <v>21</v>
      </c>
      <c r="V3681" s="34" t="s">
        <v>5462</v>
      </c>
      <c r="W3681" s="58" t="s">
        <v>24</v>
      </c>
      <c r="X3681" s="58">
        <v>44927</v>
      </c>
      <c r="Y3681" s="58">
        <v>44927</v>
      </c>
      <c r="Z3681" s="93" t="s">
        <v>25</v>
      </c>
    </row>
    <row r="3682" spans="1:26" s="5" customFormat="1" ht="27" customHeight="1" x14ac:dyDescent="0.25">
      <c r="A3682" s="99">
        <f t="shared" si="233"/>
        <v>1</v>
      </c>
      <c r="B3682" s="97">
        <f t="array" aca="1" ref="B3682" ca="1">IF(AND(MAX(IF(O3681:O4680=O3682,X3681:X4680))=X3682,Y3682&lt;=B$1),P3682,"-")</f>
        <v>7215532100000</v>
      </c>
      <c r="C3682" s="4">
        <v>7</v>
      </c>
      <c r="D3682" s="4">
        <v>2</v>
      </c>
      <c r="E3682" s="4">
        <v>1</v>
      </c>
      <c r="F3682" s="4">
        <v>5</v>
      </c>
      <c r="G3682" s="4">
        <v>53</v>
      </c>
      <c r="H3682" s="4">
        <v>2</v>
      </c>
      <c r="I3682" s="4">
        <v>1</v>
      </c>
      <c r="J3682" s="4">
        <v>0</v>
      </c>
      <c r="K3682" s="4">
        <v>0</v>
      </c>
      <c r="L3682" s="4" t="s">
        <v>6310</v>
      </c>
      <c r="M3682" s="4" t="str">
        <f t="shared" si="234"/>
        <v>NIVEL-7</v>
      </c>
      <c r="N3682" s="4" t="str">
        <f t="shared" si="235"/>
        <v>7215532000000</v>
      </c>
      <c r="O3682" s="55" t="str">
        <f t="shared" si="236"/>
        <v>7215532100000</v>
      </c>
      <c r="P3682" s="105">
        <v>7215532100000</v>
      </c>
      <c r="Q3682" s="106" t="s">
        <v>6309</v>
      </c>
      <c r="R3682" s="108" t="s">
        <v>5463</v>
      </c>
      <c r="S3682" s="101" t="s">
        <v>36</v>
      </c>
      <c r="T3682" s="33">
        <v>7218025100000</v>
      </c>
      <c r="U3682" s="33" t="s">
        <v>21</v>
      </c>
      <c r="V3682" s="34" t="s">
        <v>5462</v>
      </c>
      <c r="W3682" s="58" t="s">
        <v>24</v>
      </c>
      <c r="X3682" s="58">
        <v>44927</v>
      </c>
      <c r="Y3682" s="58">
        <v>44927</v>
      </c>
      <c r="Z3682" s="93" t="s">
        <v>25</v>
      </c>
    </row>
    <row r="3683" spans="1:26" s="5" customFormat="1" ht="27" customHeight="1" x14ac:dyDescent="0.25">
      <c r="A3683" s="99">
        <f t="shared" si="233"/>
        <v>1</v>
      </c>
      <c r="B3683" s="97">
        <f t="array" aca="1" ref="B3683" ca="1">IF(AND(MAX(IF(O3682:O4681=O3683,X3682:X4681))=X3683,Y3683&lt;=B$1),P3683,"-")</f>
        <v>7215532101000</v>
      </c>
      <c r="C3683" s="4">
        <v>7</v>
      </c>
      <c r="D3683" s="4">
        <v>2</v>
      </c>
      <c r="E3683" s="4">
        <v>1</v>
      </c>
      <c r="F3683" s="4">
        <v>5</v>
      </c>
      <c r="G3683" s="4">
        <v>53</v>
      </c>
      <c r="H3683" s="4">
        <v>2</v>
      </c>
      <c r="I3683" s="4">
        <v>1</v>
      </c>
      <c r="J3683" s="4">
        <v>1</v>
      </c>
      <c r="K3683" s="4">
        <v>0</v>
      </c>
      <c r="L3683" s="4" t="s">
        <v>6312</v>
      </c>
      <c r="M3683" s="4" t="str">
        <f t="shared" si="234"/>
        <v>NIVEL-8</v>
      </c>
      <c r="N3683" s="4" t="str">
        <f t="shared" si="235"/>
        <v>7215532100000</v>
      </c>
      <c r="O3683" s="55" t="str">
        <f t="shared" si="236"/>
        <v>7215532101000</v>
      </c>
      <c r="P3683" s="105">
        <v>7215532101000</v>
      </c>
      <c r="Q3683" s="106" t="s">
        <v>6308</v>
      </c>
      <c r="R3683" s="108" t="s">
        <v>5464</v>
      </c>
      <c r="S3683" s="101" t="s">
        <v>36</v>
      </c>
      <c r="T3683" s="33">
        <v>7218025101003</v>
      </c>
      <c r="U3683" s="33" t="s">
        <v>40</v>
      </c>
      <c r="V3683" s="34" t="s">
        <v>5465</v>
      </c>
      <c r="W3683" s="58" t="s">
        <v>24</v>
      </c>
      <c r="X3683" s="58">
        <v>44927</v>
      </c>
      <c r="Y3683" s="58">
        <v>44927</v>
      </c>
      <c r="Z3683" s="93" t="s">
        <v>25</v>
      </c>
    </row>
    <row r="3684" spans="1:26" s="5" customFormat="1" ht="27" customHeight="1" x14ac:dyDescent="0.25">
      <c r="A3684" s="99">
        <f t="shared" si="233"/>
        <v>1</v>
      </c>
      <c r="B3684" s="97">
        <f t="array" aca="1" ref="B3684" ca="1">IF(AND(MAX(IF(O3683:O4682=O3684,X3683:X4682))=X3684,Y3684&lt;=B$1),P3684,"-")</f>
        <v>7215532102000</v>
      </c>
      <c r="C3684" s="4">
        <v>7</v>
      </c>
      <c r="D3684" s="4">
        <v>2</v>
      </c>
      <c r="E3684" s="4">
        <v>1</v>
      </c>
      <c r="F3684" s="4">
        <v>5</v>
      </c>
      <c r="G3684" s="4">
        <v>53</v>
      </c>
      <c r="H3684" s="4">
        <v>2</v>
      </c>
      <c r="I3684" s="4">
        <v>1</v>
      </c>
      <c r="J3684" s="4">
        <v>2</v>
      </c>
      <c r="K3684" s="4">
        <v>0</v>
      </c>
      <c r="L3684" s="4" t="s">
        <v>6312</v>
      </c>
      <c r="M3684" s="4" t="str">
        <f t="shared" si="234"/>
        <v>NIVEL-8</v>
      </c>
      <c r="N3684" s="4" t="str">
        <f t="shared" si="235"/>
        <v>7215532100000</v>
      </c>
      <c r="O3684" s="55" t="str">
        <f t="shared" si="236"/>
        <v>7215532102000</v>
      </c>
      <c r="P3684" s="105">
        <v>7215532102000</v>
      </c>
      <c r="Q3684" s="106" t="s">
        <v>6308</v>
      </c>
      <c r="R3684" s="108" t="s">
        <v>5466</v>
      </c>
      <c r="S3684" s="101" t="s">
        <v>36</v>
      </c>
      <c r="T3684" s="33">
        <v>7218025101002</v>
      </c>
      <c r="U3684" s="33" t="s">
        <v>40</v>
      </c>
      <c r="V3684" s="34" t="s">
        <v>5467</v>
      </c>
      <c r="W3684" s="58" t="s">
        <v>605</v>
      </c>
      <c r="X3684" s="58">
        <v>45615</v>
      </c>
      <c r="Y3684" s="58">
        <v>45615</v>
      </c>
      <c r="Z3684" s="93" t="s">
        <v>25</v>
      </c>
    </row>
    <row r="3685" spans="1:26" s="5" customFormat="1" ht="27" customHeight="1" x14ac:dyDescent="0.25">
      <c r="A3685" s="99">
        <f t="shared" si="233"/>
        <v>1</v>
      </c>
      <c r="B3685" s="97">
        <f t="array" aca="1" ref="B3685" ca="1">IF(AND(MAX(IF(O3684:O4683=O3685,X3684:X4683))=X3685,Y3685&lt;=B$1),P3685,"-")</f>
        <v>7215532103000</v>
      </c>
      <c r="C3685" s="4">
        <v>7</v>
      </c>
      <c r="D3685" s="4">
        <v>2</v>
      </c>
      <c r="E3685" s="4">
        <v>1</v>
      </c>
      <c r="F3685" s="4">
        <v>5</v>
      </c>
      <c r="G3685" s="4">
        <v>53</v>
      </c>
      <c r="H3685" s="4">
        <v>2</v>
      </c>
      <c r="I3685" s="4">
        <v>1</v>
      </c>
      <c r="J3685" s="4">
        <v>3</v>
      </c>
      <c r="K3685" s="4">
        <v>0</v>
      </c>
      <c r="L3685" s="4" t="s">
        <v>6312</v>
      </c>
      <c r="M3685" s="4" t="str">
        <f t="shared" si="234"/>
        <v>NIVEL-8</v>
      </c>
      <c r="N3685" s="4" t="str">
        <f t="shared" si="235"/>
        <v>7215532100000</v>
      </c>
      <c r="O3685" s="55" t="str">
        <f t="shared" si="236"/>
        <v>7215532103000</v>
      </c>
      <c r="P3685" s="105">
        <v>7215532103000</v>
      </c>
      <c r="Q3685" s="106" t="s">
        <v>6308</v>
      </c>
      <c r="R3685" s="108" t="s">
        <v>5468</v>
      </c>
      <c r="S3685" s="101" t="s">
        <v>36</v>
      </c>
      <c r="T3685" s="33">
        <v>7218025101001</v>
      </c>
      <c r="U3685" s="33" t="s">
        <v>40</v>
      </c>
      <c r="V3685" s="34" t="s">
        <v>5469</v>
      </c>
      <c r="W3685" s="58" t="s">
        <v>605</v>
      </c>
      <c r="X3685" s="58">
        <v>45615</v>
      </c>
      <c r="Y3685" s="58">
        <v>45615</v>
      </c>
      <c r="Z3685" s="93" t="s">
        <v>25</v>
      </c>
    </row>
    <row r="3686" spans="1:26" s="5" customFormat="1" ht="27" customHeight="1" x14ac:dyDescent="0.25">
      <c r="A3686" s="99">
        <f t="shared" si="233"/>
        <v>1</v>
      </c>
      <c r="B3686" s="97">
        <f t="array" aca="1" ref="B3686" ca="1">IF(AND(MAX(IF(O3685:O4684=O3686,X3685:X4684))=X3686,Y3686&lt;=B$1),P3686,"-")</f>
        <v>7219000000000</v>
      </c>
      <c r="C3686" s="4">
        <v>7</v>
      </c>
      <c r="D3686" s="4">
        <v>2</v>
      </c>
      <c r="E3686" s="4">
        <v>1</v>
      </c>
      <c r="F3686" s="4">
        <v>9</v>
      </c>
      <c r="G3686" s="4">
        <v>0</v>
      </c>
      <c r="H3686" s="4">
        <v>0</v>
      </c>
      <c r="I3686" s="4">
        <v>0</v>
      </c>
      <c r="J3686" s="4">
        <v>0</v>
      </c>
      <c r="K3686" s="4">
        <v>0</v>
      </c>
      <c r="L3686" s="4" t="s">
        <v>6310</v>
      </c>
      <c r="M3686" s="4" t="str">
        <f t="shared" si="234"/>
        <v>NIVEL-4</v>
      </c>
      <c r="N3686" s="4" t="str">
        <f t="shared" si="235"/>
        <v>7210000000000</v>
      </c>
      <c r="O3686" s="55" t="str">
        <f t="shared" si="236"/>
        <v>7219000000000</v>
      </c>
      <c r="P3686" s="105">
        <v>7219000000000</v>
      </c>
      <c r="Q3686" s="106" t="s">
        <v>6309</v>
      </c>
      <c r="R3686" s="108" t="s">
        <v>5470</v>
      </c>
      <c r="S3686" s="101" t="s">
        <v>36</v>
      </c>
      <c r="T3686" s="33">
        <v>7210990000000</v>
      </c>
      <c r="U3686" s="33" t="s">
        <v>21</v>
      </c>
      <c r="V3686" s="34" t="s">
        <v>5470</v>
      </c>
      <c r="W3686" s="58" t="s">
        <v>24</v>
      </c>
      <c r="X3686" s="58">
        <v>44927</v>
      </c>
      <c r="Y3686" s="58">
        <v>44927</v>
      </c>
      <c r="Z3686" s="93" t="s">
        <v>25</v>
      </c>
    </row>
    <row r="3687" spans="1:26" s="5" customFormat="1" ht="27" customHeight="1" x14ac:dyDescent="0.25">
      <c r="A3687" s="99">
        <f t="shared" si="233"/>
        <v>1</v>
      </c>
      <c r="B3687" s="97">
        <f t="array" aca="1" ref="B3687" ca="1">IF(AND(MAX(IF(O3686:O4685=O3687,X3686:X4685))=X3687,Y3687&lt;=B$1),P3687,"-")</f>
        <v>7219990000000</v>
      </c>
      <c r="C3687" s="4">
        <v>7</v>
      </c>
      <c r="D3687" s="4">
        <v>2</v>
      </c>
      <c r="E3687" s="4">
        <v>1</v>
      </c>
      <c r="F3687" s="4">
        <v>9</v>
      </c>
      <c r="G3687" s="4">
        <v>99</v>
      </c>
      <c r="H3687" s="4">
        <v>0</v>
      </c>
      <c r="I3687" s="4">
        <v>0</v>
      </c>
      <c r="J3687" s="4">
        <v>0</v>
      </c>
      <c r="K3687" s="4">
        <v>0</v>
      </c>
      <c r="L3687" s="4" t="s">
        <v>6310</v>
      </c>
      <c r="M3687" s="4" t="str">
        <f t="shared" si="234"/>
        <v>NIVEL-5</v>
      </c>
      <c r="N3687" s="4" t="str">
        <f t="shared" si="235"/>
        <v>7219000000000</v>
      </c>
      <c r="O3687" s="55" t="str">
        <f t="shared" si="236"/>
        <v>7219990000000</v>
      </c>
      <c r="P3687" s="105">
        <v>7219990000000</v>
      </c>
      <c r="Q3687" s="106" t="s">
        <v>6309</v>
      </c>
      <c r="R3687" s="108" t="s">
        <v>5471</v>
      </c>
      <c r="S3687" s="101" t="s">
        <v>107</v>
      </c>
      <c r="T3687" s="33" t="s">
        <v>25</v>
      </c>
      <c r="U3687" s="33" t="s">
        <v>25</v>
      </c>
      <c r="V3687" s="34" t="s">
        <v>25</v>
      </c>
      <c r="W3687" s="58" t="s">
        <v>24</v>
      </c>
      <c r="X3687" s="58">
        <v>44927</v>
      </c>
      <c r="Y3687" s="58">
        <v>44927</v>
      </c>
      <c r="Z3687" s="93" t="s">
        <v>25</v>
      </c>
    </row>
    <row r="3688" spans="1:26" s="5" customFormat="1" ht="27" customHeight="1" x14ac:dyDescent="0.25">
      <c r="A3688" s="99">
        <f t="shared" si="233"/>
        <v>1</v>
      </c>
      <c r="B3688" s="97">
        <f t="array" aca="1" ref="B3688" ca="1">IF(AND(MAX(IF(O3687:O4686=O3688,X3687:X4686))=X3688,Y3688&lt;=B$1),P3688,"-")</f>
        <v>7219991000000</v>
      </c>
      <c r="C3688" s="4">
        <v>7</v>
      </c>
      <c r="D3688" s="4">
        <v>2</v>
      </c>
      <c r="E3688" s="4">
        <v>1</v>
      </c>
      <c r="F3688" s="4">
        <v>9</v>
      </c>
      <c r="G3688" s="4">
        <v>99</v>
      </c>
      <c r="H3688" s="4">
        <v>1</v>
      </c>
      <c r="I3688" s="4">
        <v>0</v>
      </c>
      <c r="J3688" s="4">
        <v>0</v>
      </c>
      <c r="K3688" s="4">
        <v>0</v>
      </c>
      <c r="L3688" s="4" t="s">
        <v>6310</v>
      </c>
      <c r="M3688" s="4" t="str">
        <f t="shared" si="234"/>
        <v>NIVEL-6</v>
      </c>
      <c r="N3688" s="4" t="str">
        <f t="shared" si="235"/>
        <v>7219990000000</v>
      </c>
      <c r="O3688" s="55" t="str">
        <f t="shared" si="236"/>
        <v>7219991000000</v>
      </c>
      <c r="P3688" s="105">
        <v>7219991000000</v>
      </c>
      <c r="Q3688" s="106" t="s">
        <v>6309</v>
      </c>
      <c r="R3688" s="108" t="s">
        <v>5472</v>
      </c>
      <c r="S3688" s="101" t="s">
        <v>107</v>
      </c>
      <c r="T3688" s="33" t="s">
        <v>25</v>
      </c>
      <c r="U3688" s="33" t="s">
        <v>25</v>
      </c>
      <c r="V3688" s="34" t="s">
        <v>25</v>
      </c>
      <c r="W3688" s="58" t="s">
        <v>24</v>
      </c>
      <c r="X3688" s="58">
        <v>44927</v>
      </c>
      <c r="Y3688" s="58">
        <v>44927</v>
      </c>
      <c r="Z3688" s="93" t="s">
        <v>25</v>
      </c>
    </row>
    <row r="3689" spans="1:26" s="5" customFormat="1" ht="27" customHeight="1" x14ac:dyDescent="0.25">
      <c r="A3689" s="99">
        <f t="shared" si="233"/>
        <v>1</v>
      </c>
      <c r="B3689" s="97">
        <f t="array" aca="1" ref="B3689" ca="1">IF(AND(MAX(IF(O3688:O4687=O3689,X3688:X4687))=X3689,Y3689&lt;=B$1),P3689,"-")</f>
        <v>7219991100000</v>
      </c>
      <c r="C3689" s="4">
        <v>7</v>
      </c>
      <c r="D3689" s="4">
        <v>2</v>
      </c>
      <c r="E3689" s="4">
        <v>1</v>
      </c>
      <c r="F3689" s="4">
        <v>9</v>
      </c>
      <c r="G3689" s="4">
        <v>99</v>
      </c>
      <c r="H3689" s="4">
        <v>1</v>
      </c>
      <c r="I3689" s="4">
        <v>1</v>
      </c>
      <c r="J3689" s="4">
        <v>0</v>
      </c>
      <c r="K3689" s="4">
        <v>0</v>
      </c>
      <c r="L3689" s="4" t="s">
        <v>6310</v>
      </c>
      <c r="M3689" s="4" t="str">
        <f t="shared" si="234"/>
        <v>NIVEL-7</v>
      </c>
      <c r="N3689" s="4" t="str">
        <f t="shared" si="235"/>
        <v>7219991000000</v>
      </c>
      <c r="O3689" s="55" t="str">
        <f t="shared" si="236"/>
        <v>7219991100000</v>
      </c>
      <c r="P3689" s="105">
        <v>7219991100000</v>
      </c>
      <c r="Q3689" s="106" t="s">
        <v>6309</v>
      </c>
      <c r="R3689" s="108" t="s">
        <v>5473</v>
      </c>
      <c r="S3689" s="101" t="s">
        <v>36</v>
      </c>
      <c r="T3689" s="33">
        <v>7210991100000</v>
      </c>
      <c r="U3689" s="33" t="s">
        <v>21</v>
      </c>
      <c r="V3689" s="34" t="s">
        <v>5474</v>
      </c>
      <c r="W3689" s="58" t="s">
        <v>24</v>
      </c>
      <c r="X3689" s="58">
        <v>44927</v>
      </c>
      <c r="Y3689" s="58">
        <v>44927</v>
      </c>
      <c r="Z3689" s="93" t="s">
        <v>25</v>
      </c>
    </row>
    <row r="3690" spans="1:26" s="5" customFormat="1" ht="27" customHeight="1" x14ac:dyDescent="0.25">
      <c r="A3690" s="99">
        <f t="shared" si="233"/>
        <v>1</v>
      </c>
      <c r="B3690" s="97">
        <f t="array" aca="1" ref="B3690" ca="1">IF(AND(MAX(IF(O3689:O4688=O3690,X3689:X4688))=X3690,Y3690&lt;=B$1),P3690,"-")</f>
        <v>7219991101000</v>
      </c>
      <c r="C3690" s="4">
        <v>7</v>
      </c>
      <c r="D3690" s="4">
        <v>2</v>
      </c>
      <c r="E3690" s="4">
        <v>1</v>
      </c>
      <c r="F3690" s="4">
        <v>9</v>
      </c>
      <c r="G3690" s="4">
        <v>99</v>
      </c>
      <c r="H3690" s="4">
        <v>1</v>
      </c>
      <c r="I3690" s="4">
        <v>1</v>
      </c>
      <c r="J3690" s="4">
        <v>1</v>
      </c>
      <c r="K3690" s="4">
        <v>0</v>
      </c>
      <c r="L3690" s="4" t="s">
        <v>6312</v>
      </c>
      <c r="M3690" s="4" t="str">
        <f t="shared" si="234"/>
        <v>NIVEL-8</v>
      </c>
      <c r="N3690" s="4" t="str">
        <f t="shared" si="235"/>
        <v>7219991100000</v>
      </c>
      <c r="O3690" s="55" t="str">
        <f t="shared" si="236"/>
        <v>7219991101000</v>
      </c>
      <c r="P3690" s="105">
        <v>7219991101000</v>
      </c>
      <c r="Q3690" s="106" t="s">
        <v>6309</v>
      </c>
      <c r="R3690" s="108" t="s">
        <v>5475</v>
      </c>
      <c r="S3690" s="101" t="s">
        <v>36</v>
      </c>
      <c r="T3690" s="33">
        <v>7210991101000</v>
      </c>
      <c r="U3690" s="33" t="s">
        <v>21</v>
      </c>
      <c r="V3690" s="34" t="s">
        <v>5476</v>
      </c>
      <c r="W3690" s="58" t="s">
        <v>24</v>
      </c>
      <c r="X3690" s="58">
        <v>44927</v>
      </c>
      <c r="Y3690" s="58">
        <v>44927</v>
      </c>
      <c r="Z3690" s="93" t="s">
        <v>25</v>
      </c>
    </row>
    <row r="3691" spans="1:26" s="5" customFormat="1" ht="27" customHeight="1" x14ac:dyDescent="0.25">
      <c r="A3691" s="99">
        <f t="shared" si="233"/>
        <v>1</v>
      </c>
      <c r="B3691" s="97">
        <f t="array" aca="1" ref="B3691" ca="1">IF(AND(MAX(IF(O3690:O4689=O3691,X3690:X4689))=X3691,Y3691&lt;=B$1),P3691,"-")</f>
        <v>7219991101001</v>
      </c>
      <c r="C3691" s="4">
        <v>7</v>
      </c>
      <c r="D3691" s="4">
        <v>2</v>
      </c>
      <c r="E3691" s="4">
        <v>1</v>
      </c>
      <c r="F3691" s="4">
        <v>9</v>
      </c>
      <c r="G3691" s="4">
        <v>99</v>
      </c>
      <c r="H3691" s="4">
        <v>1</v>
      </c>
      <c r="I3691" s="4">
        <v>1</v>
      </c>
      <c r="J3691" s="4">
        <v>1</v>
      </c>
      <c r="K3691" s="4">
        <v>1</v>
      </c>
      <c r="L3691" s="4" t="s">
        <v>6312</v>
      </c>
      <c r="M3691" s="4" t="str">
        <f t="shared" si="234"/>
        <v>NIVEL-9</v>
      </c>
      <c r="N3691" s="4" t="str">
        <f t="shared" si="235"/>
        <v>7219991101000</v>
      </c>
      <c r="O3691" s="55" t="str">
        <f t="shared" si="236"/>
        <v>7219991101001</v>
      </c>
      <c r="P3691" s="105">
        <v>7219991101001</v>
      </c>
      <c r="Q3691" s="106" t="s">
        <v>6308</v>
      </c>
      <c r="R3691" s="108" t="s">
        <v>5477</v>
      </c>
      <c r="S3691" s="101" t="s">
        <v>36</v>
      </c>
      <c r="T3691" s="33">
        <v>7210991101001</v>
      </c>
      <c r="U3691" s="33" t="s">
        <v>40</v>
      </c>
      <c r="V3691" s="34" t="s">
        <v>5478</v>
      </c>
      <c r="W3691" s="58" t="s">
        <v>24</v>
      </c>
      <c r="X3691" s="58">
        <v>44927</v>
      </c>
      <c r="Y3691" s="58">
        <v>44927</v>
      </c>
      <c r="Z3691" s="93" t="s">
        <v>25</v>
      </c>
    </row>
    <row r="3692" spans="1:26" s="5" customFormat="1" ht="27" customHeight="1" x14ac:dyDescent="0.25">
      <c r="A3692" s="99">
        <f t="shared" si="233"/>
        <v>1</v>
      </c>
      <c r="B3692" s="97">
        <f t="array" aca="1" ref="B3692" ca="1">IF(AND(MAX(IF(O3691:O4690=O3692,X3691:X4690))=X3692,Y3692&lt;=B$1),P3692,"-")</f>
        <v>7219991101002</v>
      </c>
      <c r="C3692" s="4">
        <v>7</v>
      </c>
      <c r="D3692" s="4">
        <v>2</v>
      </c>
      <c r="E3692" s="4">
        <v>1</v>
      </c>
      <c r="F3692" s="4">
        <v>9</v>
      </c>
      <c r="G3692" s="4">
        <v>99</v>
      </c>
      <c r="H3692" s="4">
        <v>1</v>
      </c>
      <c r="I3692" s="4">
        <v>1</v>
      </c>
      <c r="J3692" s="4">
        <v>1</v>
      </c>
      <c r="K3692" s="4">
        <v>2</v>
      </c>
      <c r="L3692" s="4" t="s">
        <v>6312</v>
      </c>
      <c r="M3692" s="4" t="str">
        <f t="shared" si="234"/>
        <v>NIVEL-9</v>
      </c>
      <c r="N3692" s="4" t="str">
        <f t="shared" si="235"/>
        <v>7219991101000</v>
      </c>
      <c r="O3692" s="55" t="str">
        <f t="shared" si="236"/>
        <v>7219991101002</v>
      </c>
      <c r="P3692" s="105">
        <v>7219991101002</v>
      </c>
      <c r="Q3692" s="106" t="s">
        <v>6308</v>
      </c>
      <c r="R3692" s="108" t="s">
        <v>5479</v>
      </c>
      <c r="S3692" s="101" t="s">
        <v>36</v>
      </c>
      <c r="T3692" s="33">
        <v>7210991101002</v>
      </c>
      <c r="U3692" s="33" t="s">
        <v>40</v>
      </c>
      <c r="V3692" s="34" t="s">
        <v>5480</v>
      </c>
      <c r="W3692" s="58" t="s">
        <v>24</v>
      </c>
      <c r="X3692" s="58">
        <v>44927</v>
      </c>
      <c r="Y3692" s="58">
        <v>44927</v>
      </c>
      <c r="Z3692" s="93" t="s">
        <v>25</v>
      </c>
    </row>
    <row r="3693" spans="1:26" s="5" customFormat="1" ht="27" customHeight="1" x14ac:dyDescent="0.25">
      <c r="A3693" s="99">
        <f t="shared" si="233"/>
        <v>1</v>
      </c>
      <c r="B3693" s="97">
        <f t="array" aca="1" ref="B3693" ca="1">IF(AND(MAX(IF(O3692:O4691=O3693,X3692:X4691))=X3693,Y3693&lt;=B$1),P3693,"-")</f>
        <v>7219991101003</v>
      </c>
      <c r="C3693" s="4">
        <v>7</v>
      </c>
      <c r="D3693" s="4">
        <v>2</v>
      </c>
      <c r="E3693" s="4">
        <v>1</v>
      </c>
      <c r="F3693" s="4">
        <v>9</v>
      </c>
      <c r="G3693" s="4">
        <v>99</v>
      </c>
      <c r="H3693" s="4">
        <v>1</v>
      </c>
      <c r="I3693" s="4">
        <v>1</v>
      </c>
      <c r="J3693" s="4">
        <v>1</v>
      </c>
      <c r="K3693" s="4">
        <v>3</v>
      </c>
      <c r="L3693" s="4" t="s">
        <v>6312</v>
      </c>
      <c r="M3693" s="4" t="str">
        <f t="shared" si="234"/>
        <v>NIVEL-9</v>
      </c>
      <c r="N3693" s="4" t="str">
        <f t="shared" si="235"/>
        <v>7219991101000</v>
      </c>
      <c r="O3693" s="55" t="str">
        <f t="shared" si="236"/>
        <v>7219991101003</v>
      </c>
      <c r="P3693" s="105">
        <v>7219991101003</v>
      </c>
      <c r="Q3693" s="106" t="s">
        <v>6308</v>
      </c>
      <c r="R3693" s="108" t="s">
        <v>5481</v>
      </c>
      <c r="S3693" s="101" t="s">
        <v>36</v>
      </c>
      <c r="T3693" s="33">
        <v>7210991101003</v>
      </c>
      <c r="U3693" s="33" t="s">
        <v>40</v>
      </c>
      <c r="V3693" s="34" t="s">
        <v>5482</v>
      </c>
      <c r="W3693" s="58" t="s">
        <v>24</v>
      </c>
      <c r="X3693" s="58">
        <v>44927</v>
      </c>
      <c r="Y3693" s="58">
        <v>44927</v>
      </c>
      <c r="Z3693" s="93" t="s">
        <v>25</v>
      </c>
    </row>
    <row r="3694" spans="1:26" s="5" customFormat="1" ht="27" customHeight="1" x14ac:dyDescent="0.25">
      <c r="A3694" s="99">
        <f t="shared" si="233"/>
        <v>1</v>
      </c>
      <c r="B3694" s="97">
        <f t="array" aca="1" ref="B3694" ca="1">IF(AND(MAX(IF(O3693:O4692=O3694,X3693:X4692))=X3694,Y3694&lt;=B$1),P3694,"-")</f>
        <v>7219991101004</v>
      </c>
      <c r="C3694" s="4">
        <v>7</v>
      </c>
      <c r="D3694" s="4">
        <v>2</v>
      </c>
      <c r="E3694" s="4">
        <v>1</v>
      </c>
      <c r="F3694" s="4">
        <v>9</v>
      </c>
      <c r="G3694" s="4">
        <v>99</v>
      </c>
      <c r="H3694" s="4">
        <v>1</v>
      </c>
      <c r="I3694" s="4">
        <v>1</v>
      </c>
      <c r="J3694" s="4">
        <v>1</v>
      </c>
      <c r="K3694" s="4">
        <v>4</v>
      </c>
      <c r="L3694" s="4" t="s">
        <v>6312</v>
      </c>
      <c r="M3694" s="4" t="str">
        <f t="shared" si="234"/>
        <v>NIVEL-9</v>
      </c>
      <c r="N3694" s="4" t="str">
        <f t="shared" si="235"/>
        <v>7219991101000</v>
      </c>
      <c r="O3694" s="55" t="str">
        <f t="shared" si="236"/>
        <v>7219991101004</v>
      </c>
      <c r="P3694" s="105">
        <v>7219991101004</v>
      </c>
      <c r="Q3694" s="106" t="s">
        <v>6308</v>
      </c>
      <c r="R3694" s="108" t="s">
        <v>5483</v>
      </c>
      <c r="S3694" s="101" t="s">
        <v>36</v>
      </c>
      <c r="T3694" s="33">
        <v>7210991101004</v>
      </c>
      <c r="U3694" s="33" t="s">
        <v>40</v>
      </c>
      <c r="V3694" s="34" t="s">
        <v>5484</v>
      </c>
      <c r="W3694" s="58" t="s">
        <v>24</v>
      </c>
      <c r="X3694" s="58">
        <v>44927</v>
      </c>
      <c r="Y3694" s="58">
        <v>44927</v>
      </c>
      <c r="Z3694" s="93" t="s">
        <v>25</v>
      </c>
    </row>
    <row r="3695" spans="1:26" s="5" customFormat="1" ht="27" customHeight="1" x14ac:dyDescent="0.25">
      <c r="A3695" s="99">
        <f t="shared" si="233"/>
        <v>1</v>
      </c>
      <c r="B3695" s="97">
        <f t="array" aca="1" ref="B3695" ca="1">IF(AND(MAX(IF(O3694:O4693=O3695,X3694:X4693))=X3695,Y3695&lt;=B$1),P3695,"-")</f>
        <v>7219991101005</v>
      </c>
      <c r="C3695" s="4">
        <v>7</v>
      </c>
      <c r="D3695" s="4">
        <v>2</v>
      </c>
      <c r="E3695" s="4">
        <v>1</v>
      </c>
      <c r="F3695" s="4">
        <v>9</v>
      </c>
      <c r="G3695" s="4">
        <v>99</v>
      </c>
      <c r="H3695" s="4">
        <v>1</v>
      </c>
      <c r="I3695" s="4">
        <v>1</v>
      </c>
      <c r="J3695" s="4">
        <v>1</v>
      </c>
      <c r="K3695" s="4">
        <v>5</v>
      </c>
      <c r="L3695" s="4" t="s">
        <v>6312</v>
      </c>
      <c r="M3695" s="4" t="str">
        <f t="shared" si="234"/>
        <v>NIVEL-9</v>
      </c>
      <c r="N3695" s="4" t="str">
        <f t="shared" si="235"/>
        <v>7219991101000</v>
      </c>
      <c r="O3695" s="55" t="str">
        <f t="shared" si="236"/>
        <v>7219991101005</v>
      </c>
      <c r="P3695" s="105">
        <v>7219991101005</v>
      </c>
      <c r="Q3695" s="106" t="s">
        <v>6308</v>
      </c>
      <c r="R3695" s="108" t="s">
        <v>5485</v>
      </c>
      <c r="S3695" s="101" t="s">
        <v>36</v>
      </c>
      <c r="T3695" s="33">
        <v>7210991101005</v>
      </c>
      <c r="U3695" s="33" t="s">
        <v>40</v>
      </c>
      <c r="V3695" s="34" t="s">
        <v>5486</v>
      </c>
      <c r="W3695" s="58" t="s">
        <v>24</v>
      </c>
      <c r="X3695" s="58">
        <v>44927</v>
      </c>
      <c r="Y3695" s="58">
        <v>44927</v>
      </c>
      <c r="Z3695" s="93" t="s">
        <v>25</v>
      </c>
    </row>
    <row r="3696" spans="1:26" s="5" customFormat="1" ht="27" customHeight="1" x14ac:dyDescent="0.25">
      <c r="A3696" s="99">
        <f t="shared" si="233"/>
        <v>1</v>
      </c>
      <c r="B3696" s="97">
        <f t="array" aca="1" ref="B3696" ca="1">IF(AND(MAX(IF(O3696:O4695=O3696,X3696:X4695))=X3696,Y3696&lt;=B$1),P3696,"-")</f>
        <v>7219991101006</v>
      </c>
      <c r="C3696" s="4">
        <v>7</v>
      </c>
      <c r="D3696" s="4">
        <v>2</v>
      </c>
      <c r="E3696" s="4">
        <v>1</v>
      </c>
      <c r="F3696" s="4">
        <v>9</v>
      </c>
      <c r="G3696" s="4">
        <v>99</v>
      </c>
      <c r="H3696" s="4">
        <v>1</v>
      </c>
      <c r="I3696" s="4">
        <v>1</v>
      </c>
      <c r="J3696" s="4">
        <v>1</v>
      </c>
      <c r="K3696" s="4">
        <v>6</v>
      </c>
      <c r="L3696" s="4" t="s">
        <v>6312</v>
      </c>
      <c r="M3696" s="4" t="str">
        <f t="shared" si="234"/>
        <v>NIVEL-9</v>
      </c>
      <c r="N3696" s="4" t="str">
        <f t="shared" si="235"/>
        <v>7219991101000</v>
      </c>
      <c r="O3696" s="55" t="str">
        <f t="shared" si="236"/>
        <v>7219991101006</v>
      </c>
      <c r="P3696" s="105">
        <v>7219991101006</v>
      </c>
      <c r="Q3696" s="106" t="s">
        <v>6308</v>
      </c>
      <c r="R3696" s="108" t="s">
        <v>5489</v>
      </c>
      <c r="S3696" s="101" t="s">
        <v>190</v>
      </c>
      <c r="T3696" s="33" t="s">
        <v>25</v>
      </c>
      <c r="U3696" s="33" t="s">
        <v>25</v>
      </c>
      <c r="V3696" s="34" t="s">
        <v>25</v>
      </c>
      <c r="W3696" s="58" t="s">
        <v>1187</v>
      </c>
      <c r="X3696" s="58">
        <v>45763</v>
      </c>
      <c r="Y3696" s="58">
        <v>45763</v>
      </c>
      <c r="Z3696" s="93" t="s">
        <v>1188</v>
      </c>
    </row>
    <row r="3697" spans="1:26" s="5" customFormat="1" ht="27" customHeight="1" x14ac:dyDescent="0.25">
      <c r="A3697" s="99">
        <f t="shared" si="233"/>
        <v>1</v>
      </c>
      <c r="B3697" s="97">
        <f t="array" aca="1" ref="B3697" ca="1">IF(AND(MAX(IF(O3696:O4696=O3697,X3696:X4696))=X3697,Y3697&lt;=B$1),P3697,"-")</f>
        <v>7219991101007</v>
      </c>
      <c r="C3697" s="4">
        <v>7</v>
      </c>
      <c r="D3697" s="4">
        <v>2</v>
      </c>
      <c r="E3697" s="4">
        <v>1</v>
      </c>
      <c r="F3697" s="4">
        <v>9</v>
      </c>
      <c r="G3697" s="4">
        <v>99</v>
      </c>
      <c r="H3697" s="4">
        <v>1</v>
      </c>
      <c r="I3697" s="4">
        <v>1</v>
      </c>
      <c r="J3697" s="4">
        <v>1</v>
      </c>
      <c r="K3697" s="4">
        <v>7</v>
      </c>
      <c r="L3697" s="4" t="s">
        <v>6312</v>
      </c>
      <c r="M3697" s="4" t="str">
        <f t="shared" si="234"/>
        <v>NIVEL-9</v>
      </c>
      <c r="N3697" s="4" t="str">
        <f t="shared" si="235"/>
        <v>7219991101000</v>
      </c>
      <c r="O3697" s="55" t="str">
        <f t="shared" si="236"/>
        <v>7219991101007</v>
      </c>
      <c r="P3697" s="105">
        <v>7219991101007</v>
      </c>
      <c r="Q3697" s="106" t="s">
        <v>6308</v>
      </c>
      <c r="R3697" s="108" t="s">
        <v>5490</v>
      </c>
      <c r="S3697" s="101" t="s">
        <v>36</v>
      </c>
      <c r="T3697" s="33">
        <v>7210991101007</v>
      </c>
      <c r="U3697" s="33" t="s">
        <v>40</v>
      </c>
      <c r="V3697" s="34" t="s">
        <v>5491</v>
      </c>
      <c r="W3697" s="58" t="s">
        <v>24</v>
      </c>
      <c r="X3697" s="58">
        <v>44927</v>
      </c>
      <c r="Y3697" s="58">
        <v>44927</v>
      </c>
      <c r="Z3697" s="93" t="s">
        <v>25</v>
      </c>
    </row>
    <row r="3698" spans="1:26" s="5" customFormat="1" ht="27" customHeight="1" x14ac:dyDescent="0.25">
      <c r="A3698" s="99">
        <f t="shared" si="233"/>
        <v>1</v>
      </c>
      <c r="B3698" s="97">
        <f t="array" aca="1" ref="B3698" ca="1">IF(AND(MAX(IF(O3697:O4697=O3698,X3697:X4697))=X3698,Y3698&lt;=B$1),P3698,"-")</f>
        <v>7219991103000</v>
      </c>
      <c r="C3698" s="4">
        <v>7</v>
      </c>
      <c r="D3698" s="4">
        <v>2</v>
      </c>
      <c r="E3698" s="4">
        <v>1</v>
      </c>
      <c r="F3698" s="4">
        <v>9</v>
      </c>
      <c r="G3698" s="4">
        <v>99</v>
      </c>
      <c r="H3698" s="4">
        <v>1</v>
      </c>
      <c r="I3698" s="4">
        <v>1</v>
      </c>
      <c r="J3698" s="4">
        <v>3</v>
      </c>
      <c r="K3698" s="4">
        <v>0</v>
      </c>
      <c r="L3698" s="4" t="s">
        <v>6312</v>
      </c>
      <c r="M3698" s="4" t="str">
        <f t="shared" si="234"/>
        <v>NIVEL-8</v>
      </c>
      <c r="N3698" s="4" t="str">
        <f t="shared" si="235"/>
        <v>7219991100000</v>
      </c>
      <c r="O3698" s="55" t="str">
        <f t="shared" si="236"/>
        <v>7219991103000</v>
      </c>
      <c r="P3698" s="105">
        <v>7219991103000</v>
      </c>
      <c r="Q3698" s="106" t="s">
        <v>6309</v>
      </c>
      <c r="R3698" s="108" t="s">
        <v>5492</v>
      </c>
      <c r="S3698" s="101" t="s">
        <v>107</v>
      </c>
      <c r="T3698" s="33" t="s">
        <v>25</v>
      </c>
      <c r="U3698" s="33" t="s">
        <v>25</v>
      </c>
      <c r="V3698" s="34" t="s">
        <v>25</v>
      </c>
      <c r="W3698" s="58" t="s">
        <v>24</v>
      </c>
      <c r="X3698" s="58">
        <v>44927</v>
      </c>
      <c r="Y3698" s="58">
        <v>44927</v>
      </c>
      <c r="Z3698" s="93" t="s">
        <v>25</v>
      </c>
    </row>
    <row r="3699" spans="1:26" s="5" customFormat="1" ht="27" customHeight="1" x14ac:dyDescent="0.25">
      <c r="A3699" s="99">
        <f t="shared" si="233"/>
        <v>1</v>
      </c>
      <c r="B3699" s="97">
        <f t="array" aca="1" ref="B3699" ca="1">IF(AND(MAX(IF(O3698:O4698=O3699,X3698:X4698))=X3699,Y3699&lt;=B$1),P3699,"-")</f>
        <v>7219991103051</v>
      </c>
      <c r="C3699" s="4">
        <v>7</v>
      </c>
      <c r="D3699" s="4">
        <v>2</v>
      </c>
      <c r="E3699" s="4">
        <v>1</v>
      </c>
      <c r="F3699" s="4">
        <v>9</v>
      </c>
      <c r="G3699" s="4">
        <v>99</v>
      </c>
      <c r="H3699" s="4">
        <v>1</v>
      </c>
      <c r="I3699" s="4">
        <v>1</v>
      </c>
      <c r="J3699" s="4">
        <v>3</v>
      </c>
      <c r="K3699" s="4">
        <v>51</v>
      </c>
      <c r="L3699" s="4" t="s">
        <v>6312</v>
      </c>
      <c r="M3699" s="4" t="str">
        <f t="shared" si="234"/>
        <v>NIVEL-9</v>
      </c>
      <c r="N3699" s="4" t="str">
        <f t="shared" si="235"/>
        <v>7219991103000</v>
      </c>
      <c r="O3699" s="55" t="str">
        <f t="shared" si="236"/>
        <v>7219991103051</v>
      </c>
      <c r="P3699" s="105">
        <v>7219991103051</v>
      </c>
      <c r="Q3699" s="106" t="s">
        <v>6308</v>
      </c>
      <c r="R3699" s="108" t="s">
        <v>5493</v>
      </c>
      <c r="S3699" s="101" t="s">
        <v>36</v>
      </c>
      <c r="T3699" s="33">
        <v>7210991112000</v>
      </c>
      <c r="U3699" s="33" t="s">
        <v>40</v>
      </c>
      <c r="V3699" s="34" t="s">
        <v>5494</v>
      </c>
      <c r="W3699" s="58" t="s">
        <v>24</v>
      </c>
      <c r="X3699" s="58">
        <v>44927</v>
      </c>
      <c r="Y3699" s="58">
        <v>44927</v>
      </c>
      <c r="Z3699" s="93" t="s">
        <v>25</v>
      </c>
    </row>
    <row r="3700" spans="1:26" s="5" customFormat="1" ht="27" customHeight="1" x14ac:dyDescent="0.25">
      <c r="A3700" s="99">
        <f t="shared" si="233"/>
        <v>1</v>
      </c>
      <c r="B3700" s="97">
        <f t="array" aca="1" ref="B3700" ca="1">IF(AND(MAX(IF(O3699:O4699=O3700,X3699:X4699))=X3700,Y3700&lt;=B$1),P3700,"-")</f>
        <v>7219991103052</v>
      </c>
      <c r="C3700" s="4">
        <v>7</v>
      </c>
      <c r="D3700" s="4">
        <v>2</v>
      </c>
      <c r="E3700" s="4">
        <v>1</v>
      </c>
      <c r="F3700" s="4">
        <v>9</v>
      </c>
      <c r="G3700" s="4">
        <v>99</v>
      </c>
      <c r="H3700" s="4">
        <v>1</v>
      </c>
      <c r="I3700" s="4">
        <v>1</v>
      </c>
      <c r="J3700" s="4">
        <v>3</v>
      </c>
      <c r="K3700" s="4">
        <v>52</v>
      </c>
      <c r="L3700" s="4" t="s">
        <v>6312</v>
      </c>
      <c r="M3700" s="4" t="str">
        <f t="shared" si="234"/>
        <v>NIVEL-9</v>
      </c>
      <c r="N3700" s="4" t="str">
        <f t="shared" si="235"/>
        <v>7219991103000</v>
      </c>
      <c r="O3700" s="55" t="str">
        <f t="shared" si="236"/>
        <v>7219991103052</v>
      </c>
      <c r="P3700" s="105">
        <v>7219991103052</v>
      </c>
      <c r="Q3700" s="106" t="s">
        <v>6308</v>
      </c>
      <c r="R3700" s="108" t="s">
        <v>5495</v>
      </c>
      <c r="S3700" s="101" t="s">
        <v>36</v>
      </c>
      <c r="T3700" s="33">
        <v>7210991103000</v>
      </c>
      <c r="U3700" s="33" t="s">
        <v>40</v>
      </c>
      <c r="V3700" s="34" t="s">
        <v>5496</v>
      </c>
      <c r="W3700" s="58" t="s">
        <v>24</v>
      </c>
      <c r="X3700" s="58">
        <v>44927</v>
      </c>
      <c r="Y3700" s="58">
        <v>44927</v>
      </c>
      <c r="Z3700" s="93" t="s">
        <v>25</v>
      </c>
    </row>
    <row r="3701" spans="1:26" s="5" customFormat="1" ht="27" customHeight="1" x14ac:dyDescent="0.25">
      <c r="A3701" s="99">
        <f t="shared" si="233"/>
        <v>1</v>
      </c>
      <c r="B3701" s="97">
        <f t="array" aca="1" ref="B3701" ca="1">IF(AND(MAX(IF(O3700:O4700=O3701,X3700:X4700))=X3701,Y3701&lt;=B$1),P3701,"-")</f>
        <v>7219991103053</v>
      </c>
      <c r="C3701" s="4">
        <v>7</v>
      </c>
      <c r="D3701" s="4">
        <v>2</v>
      </c>
      <c r="E3701" s="4">
        <v>1</v>
      </c>
      <c r="F3701" s="4">
        <v>9</v>
      </c>
      <c r="G3701" s="4">
        <v>99</v>
      </c>
      <c r="H3701" s="4">
        <v>1</v>
      </c>
      <c r="I3701" s="4">
        <v>1</v>
      </c>
      <c r="J3701" s="4">
        <v>3</v>
      </c>
      <c r="K3701" s="4">
        <v>53</v>
      </c>
      <c r="L3701" s="4" t="s">
        <v>6312</v>
      </c>
      <c r="M3701" s="4" t="str">
        <f t="shared" si="234"/>
        <v>NIVEL-9</v>
      </c>
      <c r="N3701" s="4" t="str">
        <f t="shared" si="235"/>
        <v>7219991103000</v>
      </c>
      <c r="O3701" s="55" t="str">
        <f t="shared" si="236"/>
        <v>7219991103053</v>
      </c>
      <c r="P3701" s="105">
        <v>7219991103053</v>
      </c>
      <c r="Q3701" s="106" t="s">
        <v>6308</v>
      </c>
      <c r="R3701" s="116" t="s">
        <v>5497</v>
      </c>
      <c r="S3701" s="101" t="s">
        <v>107</v>
      </c>
      <c r="T3701" s="33" t="s">
        <v>25</v>
      </c>
      <c r="U3701" s="33" t="s">
        <v>25</v>
      </c>
      <c r="V3701" s="34" t="s">
        <v>25</v>
      </c>
      <c r="W3701" s="58" t="s">
        <v>605</v>
      </c>
      <c r="X3701" s="58">
        <v>45631</v>
      </c>
      <c r="Y3701" s="58">
        <v>45631</v>
      </c>
      <c r="Z3701" s="93" t="s">
        <v>1207</v>
      </c>
    </row>
    <row r="3702" spans="1:26" s="5" customFormat="1" ht="27" customHeight="1" x14ac:dyDescent="0.25">
      <c r="A3702" s="99">
        <f t="shared" si="233"/>
        <v>1</v>
      </c>
      <c r="B3702" s="97">
        <f t="array" aca="1" ref="B3702" ca="1">IF(AND(MAX(IF(O3701:O4701=O3702,X3701:X4701))=X3702,Y3702&lt;=B$1),P3702,"-")</f>
        <v>7219991103054</v>
      </c>
      <c r="C3702" s="4">
        <v>7</v>
      </c>
      <c r="D3702" s="4">
        <v>2</v>
      </c>
      <c r="E3702" s="4">
        <v>1</v>
      </c>
      <c r="F3702" s="4">
        <v>9</v>
      </c>
      <c r="G3702" s="4">
        <v>99</v>
      </c>
      <c r="H3702" s="4">
        <v>1</v>
      </c>
      <c r="I3702" s="4">
        <v>1</v>
      </c>
      <c r="J3702" s="4">
        <v>3</v>
      </c>
      <c r="K3702" s="4">
        <v>54</v>
      </c>
      <c r="L3702" s="4" t="s">
        <v>6312</v>
      </c>
      <c r="M3702" s="4" t="str">
        <f t="shared" si="234"/>
        <v>NIVEL-9</v>
      </c>
      <c r="N3702" s="4" t="str">
        <f t="shared" si="235"/>
        <v>7219991103000</v>
      </c>
      <c r="O3702" s="55" t="str">
        <f t="shared" si="236"/>
        <v>7219991103054</v>
      </c>
      <c r="P3702" s="105">
        <v>7219991103054</v>
      </c>
      <c r="Q3702" s="106" t="s">
        <v>6308</v>
      </c>
      <c r="R3702" s="116" t="s">
        <v>5498</v>
      </c>
      <c r="S3702" s="101" t="s">
        <v>107</v>
      </c>
      <c r="T3702" s="33" t="s">
        <v>25</v>
      </c>
      <c r="U3702" s="33" t="s">
        <v>25</v>
      </c>
      <c r="V3702" s="34" t="s">
        <v>25</v>
      </c>
      <c r="W3702" s="58" t="s">
        <v>605</v>
      </c>
      <c r="X3702" s="58">
        <v>45631</v>
      </c>
      <c r="Y3702" s="58">
        <v>45631</v>
      </c>
      <c r="Z3702" s="93" t="s">
        <v>1207</v>
      </c>
    </row>
    <row r="3703" spans="1:26" s="5" customFormat="1" ht="27" customHeight="1" x14ac:dyDescent="0.25">
      <c r="A3703" s="99">
        <f t="shared" si="233"/>
        <v>1</v>
      </c>
      <c r="B3703" s="97">
        <f t="array" aca="1" ref="B3703" ca="1">IF(AND(MAX(IF(O3702:O4702=O3703,X3702:X4702))=X3703,Y3703&lt;=B$1),P3703,"-")</f>
        <v>7219991103055</v>
      </c>
      <c r="C3703" s="4">
        <v>7</v>
      </c>
      <c r="D3703" s="4">
        <v>2</v>
      </c>
      <c r="E3703" s="4">
        <v>1</v>
      </c>
      <c r="F3703" s="4">
        <v>9</v>
      </c>
      <c r="G3703" s="4">
        <v>99</v>
      </c>
      <c r="H3703" s="4">
        <v>1</v>
      </c>
      <c r="I3703" s="4">
        <v>1</v>
      </c>
      <c r="J3703" s="4">
        <v>3</v>
      </c>
      <c r="K3703" s="4">
        <v>55</v>
      </c>
      <c r="L3703" s="4" t="s">
        <v>6312</v>
      </c>
      <c r="M3703" s="4" t="str">
        <f t="shared" si="234"/>
        <v>NIVEL-9</v>
      </c>
      <c r="N3703" s="4" t="str">
        <f t="shared" si="235"/>
        <v>7219991103000</v>
      </c>
      <c r="O3703" s="55" t="str">
        <f t="shared" si="236"/>
        <v>7219991103055</v>
      </c>
      <c r="P3703" s="105">
        <v>7219991103055</v>
      </c>
      <c r="Q3703" s="106" t="s">
        <v>6308</v>
      </c>
      <c r="R3703" s="116" t="s">
        <v>5499</v>
      </c>
      <c r="S3703" s="101" t="s">
        <v>107</v>
      </c>
      <c r="T3703" s="33" t="s">
        <v>25</v>
      </c>
      <c r="U3703" s="33" t="s">
        <v>25</v>
      </c>
      <c r="V3703" s="34" t="s">
        <v>25</v>
      </c>
      <c r="W3703" s="58" t="s">
        <v>605</v>
      </c>
      <c r="X3703" s="58">
        <v>45631</v>
      </c>
      <c r="Y3703" s="58">
        <v>45631</v>
      </c>
      <c r="Z3703" s="93" t="s">
        <v>1207</v>
      </c>
    </row>
    <row r="3704" spans="1:26" s="5" customFormat="1" ht="27" customHeight="1" x14ac:dyDescent="0.25">
      <c r="A3704" s="99">
        <f t="shared" si="233"/>
        <v>1</v>
      </c>
      <c r="B3704" s="97">
        <f t="array" aca="1" ref="B3704" ca="1">IF(AND(MAX(IF(O3703:O4703=O3704,X3703:X4703))=X3704,Y3704&lt;=B$1),P3704,"-")</f>
        <v>7219991103056</v>
      </c>
      <c r="C3704" s="4">
        <v>7</v>
      </c>
      <c r="D3704" s="4">
        <v>2</v>
      </c>
      <c r="E3704" s="4">
        <v>1</v>
      </c>
      <c r="F3704" s="4">
        <v>9</v>
      </c>
      <c r="G3704" s="4">
        <v>99</v>
      </c>
      <c r="H3704" s="4">
        <v>1</v>
      </c>
      <c r="I3704" s="4">
        <v>1</v>
      </c>
      <c r="J3704" s="4">
        <v>3</v>
      </c>
      <c r="K3704" s="4">
        <v>56</v>
      </c>
      <c r="L3704" s="4" t="s">
        <v>6312</v>
      </c>
      <c r="M3704" s="4" t="str">
        <f t="shared" si="234"/>
        <v>NIVEL-9</v>
      </c>
      <c r="N3704" s="4" t="str">
        <f t="shared" si="235"/>
        <v>7219991103000</v>
      </c>
      <c r="O3704" s="55" t="str">
        <f t="shared" si="236"/>
        <v>7219991103056</v>
      </c>
      <c r="P3704" s="105">
        <v>7219991103056</v>
      </c>
      <c r="Q3704" s="106" t="s">
        <v>6308</v>
      </c>
      <c r="R3704" s="116" t="s">
        <v>5500</v>
      </c>
      <c r="S3704" s="101" t="s">
        <v>107</v>
      </c>
      <c r="T3704" s="33" t="s">
        <v>25</v>
      </c>
      <c r="U3704" s="33" t="s">
        <v>25</v>
      </c>
      <c r="V3704" s="34" t="s">
        <v>25</v>
      </c>
      <c r="W3704" s="58" t="s">
        <v>605</v>
      </c>
      <c r="X3704" s="58">
        <v>45631</v>
      </c>
      <c r="Y3704" s="58">
        <v>45631</v>
      </c>
      <c r="Z3704" s="93" t="s">
        <v>1207</v>
      </c>
    </row>
    <row r="3705" spans="1:26" s="5" customFormat="1" ht="27" customHeight="1" x14ac:dyDescent="0.25">
      <c r="A3705" s="99">
        <f t="shared" si="233"/>
        <v>1</v>
      </c>
      <c r="B3705" s="97">
        <f t="array" aca="1" ref="B3705" ca="1">IF(AND(MAX(IF(O3704:O4704=O3705,X3704:X4704))=X3705,Y3705&lt;=B$1),P3705,"-")</f>
        <v>7219991104000</v>
      </c>
      <c r="C3705" s="4">
        <v>7</v>
      </c>
      <c r="D3705" s="4">
        <v>2</v>
      </c>
      <c r="E3705" s="4">
        <v>1</v>
      </c>
      <c r="F3705" s="4">
        <v>9</v>
      </c>
      <c r="G3705" s="4">
        <v>99</v>
      </c>
      <c r="H3705" s="4">
        <v>1</v>
      </c>
      <c r="I3705" s="4">
        <v>1</v>
      </c>
      <c r="J3705" s="4">
        <v>4</v>
      </c>
      <c r="K3705" s="4">
        <v>0</v>
      </c>
      <c r="L3705" s="4" t="s">
        <v>6312</v>
      </c>
      <c r="M3705" s="4" t="str">
        <f t="shared" si="234"/>
        <v>NIVEL-8</v>
      </c>
      <c r="N3705" s="4" t="str">
        <f t="shared" si="235"/>
        <v>7219991100000</v>
      </c>
      <c r="O3705" s="55" t="str">
        <f t="shared" si="236"/>
        <v>7219991104000</v>
      </c>
      <c r="P3705" s="105">
        <v>7219991104000</v>
      </c>
      <c r="Q3705" s="106" t="s">
        <v>6309</v>
      </c>
      <c r="R3705" s="108" t="s">
        <v>5501</v>
      </c>
      <c r="S3705" s="101" t="s">
        <v>36</v>
      </c>
      <c r="T3705" s="33">
        <v>7210991104000</v>
      </c>
      <c r="U3705" s="33" t="s">
        <v>21</v>
      </c>
      <c r="V3705" s="34" t="s">
        <v>5502</v>
      </c>
      <c r="W3705" s="58" t="s">
        <v>24</v>
      </c>
      <c r="X3705" s="58">
        <v>44927</v>
      </c>
      <c r="Y3705" s="58">
        <v>44927</v>
      </c>
      <c r="Z3705" s="93" t="s">
        <v>25</v>
      </c>
    </row>
    <row r="3706" spans="1:26" s="5" customFormat="1" ht="27" customHeight="1" x14ac:dyDescent="0.25">
      <c r="A3706" s="99">
        <f t="shared" si="233"/>
        <v>1</v>
      </c>
      <c r="B3706" s="97">
        <f t="array" aca="1" ref="B3706" ca="1">IF(AND(MAX(IF(O3705:O4705=O3706,X3705:X4705))=X3706,Y3706&lt;=B$1),P3706,"-")</f>
        <v>7219991104051</v>
      </c>
      <c r="C3706" s="4">
        <v>7</v>
      </c>
      <c r="D3706" s="4">
        <v>2</v>
      </c>
      <c r="E3706" s="4">
        <v>1</v>
      </c>
      <c r="F3706" s="4">
        <v>9</v>
      </c>
      <c r="G3706" s="4">
        <v>99</v>
      </c>
      <c r="H3706" s="4">
        <v>1</v>
      </c>
      <c r="I3706" s="4">
        <v>1</v>
      </c>
      <c r="J3706" s="4">
        <v>4</v>
      </c>
      <c r="K3706" s="4">
        <v>51</v>
      </c>
      <c r="L3706" s="4" t="s">
        <v>6312</v>
      </c>
      <c r="M3706" s="4" t="str">
        <f t="shared" si="234"/>
        <v>NIVEL-9</v>
      </c>
      <c r="N3706" s="4" t="str">
        <f t="shared" si="235"/>
        <v>7219991104000</v>
      </c>
      <c r="O3706" s="55" t="str">
        <f t="shared" si="236"/>
        <v>7219991104051</v>
      </c>
      <c r="P3706" s="105">
        <v>7219991104051</v>
      </c>
      <c r="Q3706" s="106" t="s">
        <v>6308</v>
      </c>
      <c r="R3706" s="108" t="s">
        <v>5503</v>
      </c>
      <c r="S3706" s="101" t="s">
        <v>36</v>
      </c>
      <c r="T3706" s="33">
        <v>7210991104001</v>
      </c>
      <c r="U3706" s="33" t="s">
        <v>40</v>
      </c>
      <c r="V3706" s="34" t="s">
        <v>5504</v>
      </c>
      <c r="W3706" s="58" t="s">
        <v>24</v>
      </c>
      <c r="X3706" s="58">
        <v>44927</v>
      </c>
      <c r="Y3706" s="58">
        <v>44927</v>
      </c>
      <c r="Z3706" s="93" t="s">
        <v>25</v>
      </c>
    </row>
    <row r="3707" spans="1:26" s="5" customFormat="1" ht="27" customHeight="1" x14ac:dyDescent="0.25">
      <c r="A3707" s="99">
        <f t="shared" si="233"/>
        <v>1</v>
      </c>
      <c r="B3707" s="97">
        <f t="array" aca="1" ref="B3707" ca="1">IF(AND(MAX(IF(O3706:O4706=O3707,X3706:X4706))=X3707,Y3707&lt;=B$1),P3707,"-")</f>
        <v>7219991110000</v>
      </c>
      <c r="C3707" s="4">
        <v>7</v>
      </c>
      <c r="D3707" s="4">
        <v>2</v>
      </c>
      <c r="E3707" s="4">
        <v>1</v>
      </c>
      <c r="F3707" s="4">
        <v>9</v>
      </c>
      <c r="G3707" s="4">
        <v>99</v>
      </c>
      <c r="H3707" s="4">
        <v>1</v>
      </c>
      <c r="I3707" s="4">
        <v>1</v>
      </c>
      <c r="J3707" s="4">
        <v>10</v>
      </c>
      <c r="K3707" s="4">
        <v>0</v>
      </c>
      <c r="L3707" s="4" t="s">
        <v>6312</v>
      </c>
      <c r="M3707" s="4" t="str">
        <f t="shared" si="234"/>
        <v>NIVEL-8</v>
      </c>
      <c r="N3707" s="4" t="str">
        <f t="shared" si="235"/>
        <v>7219991100000</v>
      </c>
      <c r="O3707" s="55" t="str">
        <f t="shared" si="236"/>
        <v>7219991110000</v>
      </c>
      <c r="P3707" s="105">
        <v>7219991110000</v>
      </c>
      <c r="Q3707" s="106" t="s">
        <v>6309</v>
      </c>
      <c r="R3707" s="108" t="s">
        <v>5505</v>
      </c>
      <c r="S3707" s="101" t="s">
        <v>107</v>
      </c>
      <c r="T3707" s="33" t="s">
        <v>25</v>
      </c>
      <c r="U3707" s="33" t="s">
        <v>25</v>
      </c>
      <c r="V3707" s="34" t="s">
        <v>25</v>
      </c>
      <c r="W3707" s="58" t="s">
        <v>605</v>
      </c>
      <c r="X3707" s="58">
        <v>45631</v>
      </c>
      <c r="Y3707" s="58">
        <v>45631</v>
      </c>
      <c r="Z3707" s="93" t="s">
        <v>1207</v>
      </c>
    </row>
    <row r="3708" spans="1:26" s="5" customFormat="1" ht="27" customHeight="1" x14ac:dyDescent="0.25">
      <c r="A3708" s="99">
        <f t="shared" si="233"/>
        <v>1</v>
      </c>
      <c r="B3708" s="97">
        <f t="array" aca="1" ref="B3708" ca="1">IF(AND(MAX(IF(O3707:O4707=O3708,X3707:X4707))=X3708,Y3708&lt;=B$1),P3708,"-")</f>
        <v>7219991110051</v>
      </c>
      <c r="C3708" s="4">
        <v>7</v>
      </c>
      <c r="D3708" s="4">
        <v>2</v>
      </c>
      <c r="E3708" s="4">
        <v>1</v>
      </c>
      <c r="F3708" s="4">
        <v>9</v>
      </c>
      <c r="G3708" s="4">
        <v>99</v>
      </c>
      <c r="H3708" s="4">
        <v>1</v>
      </c>
      <c r="I3708" s="4">
        <v>1</v>
      </c>
      <c r="J3708" s="4">
        <v>10</v>
      </c>
      <c r="K3708" s="4">
        <v>51</v>
      </c>
      <c r="L3708" s="4" t="s">
        <v>6312</v>
      </c>
      <c r="M3708" s="4" t="str">
        <f t="shared" si="234"/>
        <v>NIVEL-9</v>
      </c>
      <c r="N3708" s="4" t="str">
        <f t="shared" si="235"/>
        <v>7219991110000</v>
      </c>
      <c r="O3708" s="55" t="str">
        <f t="shared" si="236"/>
        <v>7219991110051</v>
      </c>
      <c r="P3708" s="105">
        <v>7219991110051</v>
      </c>
      <c r="Q3708" s="106" t="s">
        <v>6308</v>
      </c>
      <c r="R3708" s="108" t="s">
        <v>5506</v>
      </c>
      <c r="S3708" s="101" t="s">
        <v>107</v>
      </c>
      <c r="T3708" s="33" t="s">
        <v>25</v>
      </c>
      <c r="U3708" s="33" t="s">
        <v>25</v>
      </c>
      <c r="V3708" s="34" t="s">
        <v>25</v>
      </c>
      <c r="W3708" s="58" t="s">
        <v>605</v>
      </c>
      <c r="X3708" s="58">
        <v>45631</v>
      </c>
      <c r="Y3708" s="58">
        <v>45631</v>
      </c>
      <c r="Z3708" s="93" t="s">
        <v>1207</v>
      </c>
    </row>
    <row r="3709" spans="1:26" s="5" customFormat="1" ht="27" customHeight="1" x14ac:dyDescent="0.25">
      <c r="A3709" s="99">
        <f t="shared" si="233"/>
        <v>1</v>
      </c>
      <c r="B3709" s="97">
        <f t="array" aca="1" ref="B3709" ca="1">IF(AND(MAX(IF(O3708:O4708=O3709,X3708:X4708))=X3709,Y3709&lt;=B$1),P3709,"-")</f>
        <v>7219991110052</v>
      </c>
      <c r="C3709" s="4">
        <v>7</v>
      </c>
      <c r="D3709" s="4">
        <v>2</v>
      </c>
      <c r="E3709" s="4">
        <v>1</v>
      </c>
      <c r="F3709" s="4">
        <v>9</v>
      </c>
      <c r="G3709" s="4">
        <v>99</v>
      </c>
      <c r="H3709" s="4">
        <v>1</v>
      </c>
      <c r="I3709" s="4">
        <v>1</v>
      </c>
      <c r="J3709" s="4">
        <v>10</v>
      </c>
      <c r="K3709" s="4">
        <v>52</v>
      </c>
      <c r="L3709" s="4" t="s">
        <v>6312</v>
      </c>
      <c r="M3709" s="4" t="str">
        <f t="shared" si="234"/>
        <v>NIVEL-9</v>
      </c>
      <c r="N3709" s="4" t="str">
        <f t="shared" si="235"/>
        <v>7219991110000</v>
      </c>
      <c r="O3709" s="55" t="str">
        <f t="shared" si="236"/>
        <v>7219991110052</v>
      </c>
      <c r="P3709" s="105">
        <v>7219991110052</v>
      </c>
      <c r="Q3709" s="106" t="s">
        <v>6308</v>
      </c>
      <c r="R3709" s="108" t="s">
        <v>5507</v>
      </c>
      <c r="S3709" s="101" t="s">
        <v>107</v>
      </c>
      <c r="T3709" s="33" t="s">
        <v>25</v>
      </c>
      <c r="U3709" s="33" t="s">
        <v>25</v>
      </c>
      <c r="V3709" s="34" t="s">
        <v>25</v>
      </c>
      <c r="W3709" s="58" t="s">
        <v>605</v>
      </c>
      <c r="X3709" s="58">
        <v>45631</v>
      </c>
      <c r="Y3709" s="58">
        <v>45631</v>
      </c>
      <c r="Z3709" s="93" t="s">
        <v>1207</v>
      </c>
    </row>
    <row r="3710" spans="1:26" s="5" customFormat="1" ht="27" customHeight="1" x14ac:dyDescent="0.25">
      <c r="A3710" s="99">
        <f t="shared" si="233"/>
        <v>1</v>
      </c>
      <c r="B3710" s="97">
        <f t="array" aca="1" ref="B3710" ca="1">IF(AND(MAX(IF(O3709:O4709=O3710,X3709:X4709))=X3710,Y3710&lt;=B$1),P3710,"-")</f>
        <v>7219991200000</v>
      </c>
      <c r="C3710" s="4">
        <v>7</v>
      </c>
      <c r="D3710" s="4">
        <v>2</v>
      </c>
      <c r="E3710" s="4">
        <v>1</v>
      </c>
      <c r="F3710" s="4">
        <v>9</v>
      </c>
      <c r="G3710" s="4">
        <v>99</v>
      </c>
      <c r="H3710" s="4">
        <v>1</v>
      </c>
      <c r="I3710" s="4">
        <v>2</v>
      </c>
      <c r="J3710" s="4">
        <v>0</v>
      </c>
      <c r="K3710" s="4">
        <v>0</v>
      </c>
      <c r="L3710" s="4" t="s">
        <v>6310</v>
      </c>
      <c r="M3710" s="4" t="str">
        <f t="shared" si="234"/>
        <v>NIVEL-7</v>
      </c>
      <c r="N3710" s="4" t="str">
        <f t="shared" si="235"/>
        <v>7219991000000</v>
      </c>
      <c r="O3710" s="55" t="str">
        <f t="shared" si="236"/>
        <v>7219991200000</v>
      </c>
      <c r="P3710" s="105">
        <v>7219991200000</v>
      </c>
      <c r="Q3710" s="106" t="s">
        <v>6309</v>
      </c>
      <c r="R3710" s="108" t="s">
        <v>5508</v>
      </c>
      <c r="S3710" s="101" t="s">
        <v>36</v>
      </c>
      <c r="T3710" s="33">
        <v>7210991200000</v>
      </c>
      <c r="U3710" s="33" t="s">
        <v>21</v>
      </c>
      <c r="V3710" s="34" t="s">
        <v>5509</v>
      </c>
      <c r="W3710" s="58" t="s">
        <v>24</v>
      </c>
      <c r="X3710" s="58">
        <v>44927</v>
      </c>
      <c r="Y3710" s="58">
        <v>44927</v>
      </c>
      <c r="Z3710" s="93" t="s">
        <v>25</v>
      </c>
    </row>
    <row r="3711" spans="1:26" s="5" customFormat="1" ht="27" customHeight="1" x14ac:dyDescent="0.25">
      <c r="A3711" s="99">
        <f t="shared" si="233"/>
        <v>1</v>
      </c>
      <c r="B3711" s="97">
        <f t="array" aca="1" ref="B3711" ca="1">IF(AND(MAX(IF(O3710:O4710=O3711,X3710:X4710))=X3711,Y3711&lt;=B$1),P3711,"-")</f>
        <v>7219991205000</v>
      </c>
      <c r="C3711" s="4">
        <v>7</v>
      </c>
      <c r="D3711" s="4">
        <v>2</v>
      </c>
      <c r="E3711" s="4">
        <v>1</v>
      </c>
      <c r="F3711" s="4">
        <v>9</v>
      </c>
      <c r="G3711" s="4">
        <v>99</v>
      </c>
      <c r="H3711" s="4">
        <v>1</v>
      </c>
      <c r="I3711" s="4">
        <v>2</v>
      </c>
      <c r="J3711" s="4">
        <v>5</v>
      </c>
      <c r="K3711" s="4">
        <v>0</v>
      </c>
      <c r="L3711" s="4" t="s">
        <v>6312</v>
      </c>
      <c r="M3711" s="4" t="str">
        <f t="shared" si="234"/>
        <v>NIVEL-8</v>
      </c>
      <c r="N3711" s="4" t="str">
        <f t="shared" si="235"/>
        <v>7219991200000</v>
      </c>
      <c r="O3711" s="55" t="str">
        <f t="shared" si="236"/>
        <v>7219991205000</v>
      </c>
      <c r="P3711" s="105">
        <v>7219991205000</v>
      </c>
      <c r="Q3711" s="106" t="s">
        <v>6308</v>
      </c>
      <c r="R3711" s="108" t="s">
        <v>5510</v>
      </c>
      <c r="S3711" s="101" t="s">
        <v>36</v>
      </c>
      <c r="T3711" s="33">
        <v>7210991206000</v>
      </c>
      <c r="U3711" s="33" t="s">
        <v>40</v>
      </c>
      <c r="V3711" s="34" t="s">
        <v>5511</v>
      </c>
      <c r="W3711" s="58" t="s">
        <v>24</v>
      </c>
      <c r="X3711" s="58">
        <v>44927</v>
      </c>
      <c r="Y3711" s="58">
        <v>44927</v>
      </c>
      <c r="Z3711" s="93" t="s">
        <v>25</v>
      </c>
    </row>
    <row r="3712" spans="1:26" s="5" customFormat="1" ht="27" customHeight="1" x14ac:dyDescent="0.25">
      <c r="A3712" s="99">
        <f t="shared" si="233"/>
        <v>1</v>
      </c>
      <c r="B3712" s="97">
        <f t="array" aca="1" ref="B3712" ca="1">IF(AND(MAX(IF(O3711:O4711=O3712,X3711:X4711))=X3712,Y3712&lt;=B$1),P3712,"-")</f>
        <v>7300000000000</v>
      </c>
      <c r="C3712" s="4">
        <v>7</v>
      </c>
      <c r="D3712" s="4">
        <v>3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0</v>
      </c>
      <c r="K3712" s="4">
        <v>0</v>
      </c>
      <c r="L3712" s="4" t="s">
        <v>6310</v>
      </c>
      <c r="M3712" s="4" t="str">
        <f t="shared" si="234"/>
        <v>NIVEL-2</v>
      </c>
      <c r="N3712" s="4" t="str">
        <f t="shared" si="235"/>
        <v>7000000000000</v>
      </c>
      <c r="O3712" s="55" t="str">
        <f t="shared" si="236"/>
        <v>7300000000000</v>
      </c>
      <c r="P3712" s="105">
        <v>7300000000000</v>
      </c>
      <c r="Q3712" s="106" t="s">
        <v>6309</v>
      </c>
      <c r="R3712" s="108" t="s">
        <v>5512</v>
      </c>
      <c r="S3712" s="101" t="s">
        <v>23</v>
      </c>
      <c r="T3712" s="33">
        <v>7300000000000</v>
      </c>
      <c r="U3712" s="33" t="s">
        <v>21</v>
      </c>
      <c r="V3712" s="34" t="s">
        <v>5512</v>
      </c>
      <c r="W3712" s="58" t="s">
        <v>24</v>
      </c>
      <c r="X3712" s="58">
        <v>44927</v>
      </c>
      <c r="Y3712" s="58">
        <v>44927</v>
      </c>
      <c r="Z3712" s="93" t="s">
        <v>25</v>
      </c>
    </row>
    <row r="3713" spans="1:26" s="5" customFormat="1" ht="27" customHeight="1" x14ac:dyDescent="0.25">
      <c r="A3713" s="99">
        <f t="shared" si="233"/>
        <v>1</v>
      </c>
      <c r="B3713" s="97">
        <f t="array" aca="1" ref="B3713" ca="1">IF(AND(MAX(IF(O3712:O4712=O3713,X3712:X4712))=X3713,Y3713&lt;=B$1),P3713,"-")</f>
        <v>7310000000000</v>
      </c>
      <c r="C3713" s="4">
        <v>7</v>
      </c>
      <c r="D3713" s="4">
        <v>3</v>
      </c>
      <c r="E3713" s="4">
        <v>1</v>
      </c>
      <c r="F3713" s="4">
        <v>0</v>
      </c>
      <c r="G3713" s="4">
        <v>0</v>
      </c>
      <c r="H3713" s="4">
        <v>0</v>
      </c>
      <c r="I3713" s="4">
        <v>0</v>
      </c>
      <c r="J3713" s="4">
        <v>0</v>
      </c>
      <c r="K3713" s="4">
        <v>0</v>
      </c>
      <c r="L3713" s="4" t="s">
        <v>6310</v>
      </c>
      <c r="M3713" s="4" t="str">
        <f t="shared" si="234"/>
        <v>NIVEL-3</v>
      </c>
      <c r="N3713" s="4" t="str">
        <f t="shared" si="235"/>
        <v>7300000000000</v>
      </c>
      <c r="O3713" s="55" t="str">
        <f t="shared" si="236"/>
        <v>7310000000000</v>
      </c>
      <c r="P3713" s="105">
        <v>7310000000000</v>
      </c>
      <c r="Q3713" s="106" t="s">
        <v>6309</v>
      </c>
      <c r="R3713" s="108" t="s">
        <v>5513</v>
      </c>
      <c r="S3713" s="101" t="s">
        <v>23</v>
      </c>
      <c r="T3713" s="33">
        <v>7310000000000</v>
      </c>
      <c r="U3713" s="33" t="s">
        <v>21</v>
      </c>
      <c r="V3713" s="34" t="s">
        <v>5513</v>
      </c>
      <c r="W3713" s="58" t="s">
        <v>24</v>
      </c>
      <c r="X3713" s="58">
        <v>44927</v>
      </c>
      <c r="Y3713" s="58">
        <v>44927</v>
      </c>
      <c r="Z3713" s="93" t="s">
        <v>25</v>
      </c>
    </row>
    <row r="3714" spans="1:26" s="5" customFormat="1" ht="27" customHeight="1" x14ac:dyDescent="0.25">
      <c r="A3714" s="99">
        <f t="shared" ref="A3714:A3777" si="237">COUNTIF(O:O,O3714)</f>
        <v>1</v>
      </c>
      <c r="B3714" s="97">
        <f t="array" aca="1" ref="B3714" ca="1">IF(AND(MAX(IF(O3713:O4713=O3714,X3713:X4713))=X3714,Y3714&lt;=B$1),P3714,"-")</f>
        <v>7311000000000</v>
      </c>
      <c r="C3714" s="4">
        <v>7</v>
      </c>
      <c r="D3714" s="4">
        <v>3</v>
      </c>
      <c r="E3714" s="4">
        <v>1</v>
      </c>
      <c r="F3714" s="4">
        <v>1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 t="s">
        <v>6310</v>
      </c>
      <c r="M3714" s="4" t="str">
        <f t="shared" si="234"/>
        <v>NIVEL-4</v>
      </c>
      <c r="N3714" s="4" t="str">
        <f t="shared" si="235"/>
        <v>7310000000000</v>
      </c>
      <c r="O3714" s="55" t="str">
        <f t="shared" si="236"/>
        <v>7311000000000</v>
      </c>
      <c r="P3714" s="105">
        <v>7311000000000</v>
      </c>
      <c r="Q3714" s="106" t="s">
        <v>6309</v>
      </c>
      <c r="R3714" s="108" t="s">
        <v>5513</v>
      </c>
      <c r="S3714" s="101" t="s">
        <v>107</v>
      </c>
      <c r="T3714" s="33" t="s">
        <v>25</v>
      </c>
      <c r="U3714" s="33" t="s">
        <v>25</v>
      </c>
      <c r="V3714" s="34" t="s">
        <v>25</v>
      </c>
      <c r="W3714" s="58" t="s">
        <v>24</v>
      </c>
      <c r="X3714" s="58">
        <v>44927</v>
      </c>
      <c r="Y3714" s="58">
        <v>44927</v>
      </c>
      <c r="Z3714" s="93" t="s">
        <v>25</v>
      </c>
    </row>
    <row r="3715" spans="1:26" s="5" customFormat="1" ht="27" customHeight="1" x14ac:dyDescent="0.25">
      <c r="A3715" s="99">
        <f t="shared" si="237"/>
        <v>1</v>
      </c>
      <c r="B3715" s="97">
        <f t="array" aca="1" ref="B3715" ca="1">IF(AND(MAX(IF(O3714:O4714=O3715,X3714:X4714))=X3715,Y3715&lt;=B$1),P3715,"-")</f>
        <v>7311010000000</v>
      </c>
      <c r="C3715" s="4">
        <v>7</v>
      </c>
      <c r="D3715" s="4">
        <v>3</v>
      </c>
      <c r="E3715" s="4">
        <v>1</v>
      </c>
      <c r="F3715" s="4">
        <v>1</v>
      </c>
      <c r="G3715" s="4">
        <v>1</v>
      </c>
      <c r="H3715" s="4">
        <v>0</v>
      </c>
      <c r="I3715" s="4">
        <v>0</v>
      </c>
      <c r="J3715" s="4">
        <v>0</v>
      </c>
      <c r="K3715" s="4">
        <v>0</v>
      </c>
      <c r="L3715" s="4" t="s">
        <v>6310</v>
      </c>
      <c r="M3715" s="4" t="str">
        <f t="shared" si="234"/>
        <v>NIVEL-5</v>
      </c>
      <c r="N3715" s="4" t="str">
        <f t="shared" si="235"/>
        <v>7311000000000</v>
      </c>
      <c r="O3715" s="55" t="str">
        <f t="shared" si="236"/>
        <v>7311010000000</v>
      </c>
      <c r="P3715" s="105">
        <v>7311010000000</v>
      </c>
      <c r="Q3715" s="106" t="s">
        <v>6309</v>
      </c>
      <c r="R3715" s="108" t="s">
        <v>5514</v>
      </c>
      <c r="S3715" s="101" t="s">
        <v>36</v>
      </c>
      <c r="T3715" s="33">
        <v>7310010000000</v>
      </c>
      <c r="U3715" s="33" t="s">
        <v>21</v>
      </c>
      <c r="V3715" s="34" t="s">
        <v>5514</v>
      </c>
      <c r="W3715" s="58" t="s">
        <v>24</v>
      </c>
      <c r="X3715" s="58">
        <v>44927</v>
      </c>
      <c r="Y3715" s="58">
        <v>44927</v>
      </c>
      <c r="Z3715" s="93" t="s">
        <v>25</v>
      </c>
    </row>
    <row r="3716" spans="1:26" s="5" customFormat="1" ht="27" customHeight="1" x14ac:dyDescent="0.25">
      <c r="A3716" s="99">
        <f t="shared" si="237"/>
        <v>1</v>
      </c>
      <c r="B3716" s="97">
        <f t="array" aca="1" ref="B3716" ca="1">IF(AND(MAX(IF(O3715:O4715=O3716,X3715:X4715))=X3716,Y3716&lt;=B$1),P3716,"-")</f>
        <v>7311011000000</v>
      </c>
      <c r="C3716" s="4">
        <v>7</v>
      </c>
      <c r="D3716" s="4">
        <v>3</v>
      </c>
      <c r="E3716" s="4">
        <v>1</v>
      </c>
      <c r="F3716" s="4">
        <v>1</v>
      </c>
      <c r="G3716" s="4">
        <v>1</v>
      </c>
      <c r="H3716" s="4">
        <v>1</v>
      </c>
      <c r="I3716" s="4">
        <v>0</v>
      </c>
      <c r="J3716" s="4">
        <v>0</v>
      </c>
      <c r="K3716" s="4">
        <v>0</v>
      </c>
      <c r="L3716" s="4" t="s">
        <v>6310</v>
      </c>
      <c r="M3716" s="4" t="str">
        <f t="shared" ref="M3716:M3779" si="238">IF(K3716&lt;&gt;0,"NIVEL-9",
IF(J3716&lt;&gt;0,"NIVEL-8",
IF(I3716&lt;&gt;0,"NIVEL-7",
IF(H3716&lt;&gt;0,"NIVEL-6",
IF(G3716&lt;&gt;0,"NIVEL-5",
IF(F3716&lt;&gt;0,"NIVEL-4",
IF(E3716&lt;&gt;0,"NIVEL-3",
IF(D3716&lt;&gt;0,"NIVEL-2",
"NIVEL-1"))))))))</f>
        <v>NIVEL-6</v>
      </c>
      <c r="N3716" s="4" t="str">
        <f t="shared" ref="N3716:N3779" si="239">IF(K3716&lt;&gt;0,LEFT(P3716,10)&amp;"000",
IF(J3716&lt;&gt;0,LEFT(P3716,8)&amp;"00000",
IF(I3716&lt;&gt;0,LEFT(P3716,7)&amp;"000000",
IF(H3716&lt;&gt;0,LEFT(P3716,6)&amp;"0000000",
IF(G3716&lt;&gt;0,LEFT(P3716,4)&amp;"000000000",
IF(F3716&lt;&gt;0,LEFT(P3716,3)&amp;"0000000000",
IF(E3716&lt;&gt;0,LEFT(P3716,2)&amp;"00000000000",
IF(D3716&lt;&gt;0,LEFT(P3716,1)&amp;"000000000000",
"-"))))))))</f>
        <v>7311010000000</v>
      </c>
      <c r="O3716" s="55" t="str">
        <f t="shared" si="236"/>
        <v>7311011000000</v>
      </c>
      <c r="P3716" s="105">
        <v>7311011000000</v>
      </c>
      <c r="Q3716" s="106" t="s">
        <v>6309</v>
      </c>
      <c r="R3716" s="108" t="s">
        <v>5515</v>
      </c>
      <c r="S3716" s="101" t="s">
        <v>36</v>
      </c>
      <c r="T3716" s="33">
        <v>7310011000000</v>
      </c>
      <c r="U3716" s="33" t="s">
        <v>21</v>
      </c>
      <c r="V3716" s="34" t="s">
        <v>5515</v>
      </c>
      <c r="W3716" s="58" t="s">
        <v>24</v>
      </c>
      <c r="X3716" s="58">
        <v>44927</v>
      </c>
      <c r="Y3716" s="58">
        <v>44927</v>
      </c>
      <c r="Z3716" s="93" t="s">
        <v>25</v>
      </c>
    </row>
    <row r="3717" spans="1:26" s="5" customFormat="1" ht="27" customHeight="1" x14ac:dyDescent="0.25">
      <c r="A3717" s="99">
        <f t="shared" si="237"/>
        <v>1</v>
      </c>
      <c r="B3717" s="97">
        <f t="array" aca="1" ref="B3717" ca="1">IF(AND(MAX(IF(O3716:O4716=O3717,X3716:X4716))=X3717,Y3717&lt;=B$1),P3717,"-")</f>
        <v>7311011100000</v>
      </c>
      <c r="C3717" s="4">
        <v>7</v>
      </c>
      <c r="D3717" s="4">
        <v>3</v>
      </c>
      <c r="E3717" s="4">
        <v>1</v>
      </c>
      <c r="F3717" s="4">
        <v>1</v>
      </c>
      <c r="G3717" s="4">
        <v>1</v>
      </c>
      <c r="H3717" s="4">
        <v>1</v>
      </c>
      <c r="I3717" s="4">
        <v>1</v>
      </c>
      <c r="J3717" s="4">
        <v>0</v>
      </c>
      <c r="K3717" s="4">
        <v>0</v>
      </c>
      <c r="L3717" s="4" t="s">
        <v>6310</v>
      </c>
      <c r="M3717" s="4" t="str">
        <f t="shared" si="238"/>
        <v>NIVEL-7</v>
      </c>
      <c r="N3717" s="4" t="str">
        <f t="shared" si="239"/>
        <v>7311011000000</v>
      </c>
      <c r="O3717" s="55" t="str">
        <f t="shared" si="236"/>
        <v>7311011100000</v>
      </c>
      <c r="P3717" s="105">
        <v>7311011100000</v>
      </c>
      <c r="Q3717" s="106" t="s">
        <v>6309</v>
      </c>
      <c r="R3717" s="108" t="s">
        <v>5516</v>
      </c>
      <c r="S3717" s="101" t="s">
        <v>36</v>
      </c>
      <c r="T3717" s="33">
        <v>7310011100000</v>
      </c>
      <c r="U3717" s="33" t="s">
        <v>21</v>
      </c>
      <c r="V3717" s="34" t="s">
        <v>5517</v>
      </c>
      <c r="W3717" s="58" t="s">
        <v>24</v>
      </c>
      <c r="X3717" s="58">
        <v>44927</v>
      </c>
      <c r="Y3717" s="58">
        <v>44927</v>
      </c>
      <c r="Z3717" s="93" t="s">
        <v>25</v>
      </c>
    </row>
    <row r="3718" spans="1:26" s="5" customFormat="1" ht="27" customHeight="1" x14ac:dyDescent="0.25">
      <c r="A3718" s="99">
        <f t="shared" si="237"/>
        <v>1</v>
      </c>
      <c r="B3718" s="97">
        <f t="array" aca="1" ref="B3718" ca="1">IF(AND(MAX(IF(O3717:O4717=O3718,X3717:X4717))=X3718,Y3718&lt;=B$1),P3718,"-")</f>
        <v>7311011101000</v>
      </c>
      <c r="C3718" s="4">
        <v>7</v>
      </c>
      <c r="D3718" s="4">
        <v>3</v>
      </c>
      <c r="E3718" s="4">
        <v>1</v>
      </c>
      <c r="F3718" s="4">
        <v>1</v>
      </c>
      <c r="G3718" s="4">
        <v>1</v>
      </c>
      <c r="H3718" s="4">
        <v>1</v>
      </c>
      <c r="I3718" s="4">
        <v>1</v>
      </c>
      <c r="J3718" s="4">
        <v>1</v>
      </c>
      <c r="K3718" s="4">
        <v>0</v>
      </c>
      <c r="L3718" s="4" t="s">
        <v>6312</v>
      </c>
      <c r="M3718" s="4" t="str">
        <f t="shared" si="238"/>
        <v>NIVEL-8</v>
      </c>
      <c r="N3718" s="4" t="str">
        <f t="shared" si="239"/>
        <v>7311011100000</v>
      </c>
      <c r="O3718" s="55" t="str">
        <f t="shared" si="236"/>
        <v>7311011101000</v>
      </c>
      <c r="P3718" s="105">
        <v>7311011101000</v>
      </c>
      <c r="Q3718" s="106" t="s">
        <v>6308</v>
      </c>
      <c r="R3718" s="108" t="s">
        <v>5518</v>
      </c>
      <c r="S3718" s="101" t="s">
        <v>36</v>
      </c>
      <c r="T3718" s="33">
        <v>7310011101001</v>
      </c>
      <c r="U3718" s="33" t="s">
        <v>40</v>
      </c>
      <c r="V3718" s="34" t="s">
        <v>5519</v>
      </c>
      <c r="W3718" s="58" t="s">
        <v>24</v>
      </c>
      <c r="X3718" s="58">
        <v>44927</v>
      </c>
      <c r="Y3718" s="58">
        <v>44927</v>
      </c>
      <c r="Z3718" s="93" t="s">
        <v>25</v>
      </c>
    </row>
    <row r="3719" spans="1:26" s="5" customFormat="1" ht="27" customHeight="1" x14ac:dyDescent="0.25">
      <c r="A3719" s="99">
        <f t="shared" si="237"/>
        <v>1</v>
      </c>
      <c r="B3719" s="97">
        <f t="array" aca="1" ref="B3719" ca="1">IF(AND(MAX(IF(O3718:O4718=O3719,X3718:X4718))=X3719,Y3719&lt;=B$1),P3719,"-")</f>
        <v>7311020000000</v>
      </c>
      <c r="C3719" s="4">
        <v>7</v>
      </c>
      <c r="D3719" s="4">
        <v>3</v>
      </c>
      <c r="E3719" s="4">
        <v>1</v>
      </c>
      <c r="F3719" s="4">
        <v>1</v>
      </c>
      <c r="G3719" s="4">
        <v>2</v>
      </c>
      <c r="H3719" s="4">
        <v>0</v>
      </c>
      <c r="I3719" s="4">
        <v>0</v>
      </c>
      <c r="J3719" s="4">
        <v>0</v>
      </c>
      <c r="K3719" s="4">
        <v>0</v>
      </c>
      <c r="L3719" s="4" t="s">
        <v>6310</v>
      </c>
      <c r="M3719" s="4" t="str">
        <f t="shared" si="238"/>
        <v>NIVEL-5</v>
      </c>
      <c r="N3719" s="4" t="str">
        <f t="shared" si="239"/>
        <v>7311000000000</v>
      </c>
      <c r="O3719" s="55" t="str">
        <f t="shared" si="236"/>
        <v>7311020000000</v>
      </c>
      <c r="P3719" s="105">
        <v>7311020000000</v>
      </c>
      <c r="Q3719" s="106" t="s">
        <v>6309</v>
      </c>
      <c r="R3719" s="108" t="s">
        <v>5520</v>
      </c>
      <c r="S3719" s="101" t="s">
        <v>36</v>
      </c>
      <c r="T3719" s="33">
        <v>7310020000000</v>
      </c>
      <c r="U3719" s="33" t="s">
        <v>21</v>
      </c>
      <c r="V3719" s="34" t="s">
        <v>5520</v>
      </c>
      <c r="W3719" s="58" t="s">
        <v>24</v>
      </c>
      <c r="X3719" s="58">
        <v>44927</v>
      </c>
      <c r="Y3719" s="58">
        <v>44927</v>
      </c>
      <c r="Z3719" s="93" t="s">
        <v>25</v>
      </c>
    </row>
    <row r="3720" spans="1:26" s="5" customFormat="1" ht="27" customHeight="1" x14ac:dyDescent="0.25">
      <c r="A3720" s="99">
        <f t="shared" si="237"/>
        <v>1</v>
      </c>
      <c r="B3720" s="97">
        <f t="array" aca="1" ref="B3720" ca="1">IF(AND(MAX(IF(O3719:O4719=O3720,X3719:X4719))=X3720,Y3720&lt;=B$1),P3720,"-")</f>
        <v>7311020100000</v>
      </c>
      <c r="C3720" s="4">
        <v>7</v>
      </c>
      <c r="D3720" s="4">
        <v>3</v>
      </c>
      <c r="E3720" s="4">
        <v>1</v>
      </c>
      <c r="F3720" s="4">
        <v>1</v>
      </c>
      <c r="G3720" s="4">
        <v>2</v>
      </c>
      <c r="H3720" s="4">
        <v>0</v>
      </c>
      <c r="I3720" s="4">
        <v>1</v>
      </c>
      <c r="J3720" s="4">
        <v>0</v>
      </c>
      <c r="K3720" s="4">
        <v>0</v>
      </c>
      <c r="L3720" s="4" t="s">
        <v>6310</v>
      </c>
      <c r="M3720" s="4" t="str">
        <f t="shared" si="238"/>
        <v>NIVEL-7</v>
      </c>
      <c r="N3720" s="4" t="str">
        <f t="shared" si="239"/>
        <v>7311020000000</v>
      </c>
      <c r="O3720" s="55" t="str">
        <f t="shared" si="236"/>
        <v>7311020100000</v>
      </c>
      <c r="P3720" s="105">
        <v>7311020100000</v>
      </c>
      <c r="Q3720" s="106" t="s">
        <v>6309</v>
      </c>
      <c r="R3720" s="108" t="s">
        <v>5521</v>
      </c>
      <c r="S3720" s="101" t="s">
        <v>36</v>
      </c>
      <c r="T3720" s="33">
        <v>7311021100000</v>
      </c>
      <c r="U3720" s="4" t="s">
        <v>21</v>
      </c>
      <c r="V3720" s="5" t="s">
        <v>5521</v>
      </c>
      <c r="W3720" s="58" t="s">
        <v>24</v>
      </c>
      <c r="X3720" s="58">
        <v>44927</v>
      </c>
      <c r="Y3720" s="58">
        <v>44927</v>
      </c>
      <c r="Z3720" s="93" t="s">
        <v>25</v>
      </c>
    </row>
    <row r="3721" spans="1:26" s="5" customFormat="1" ht="27" customHeight="1" x14ac:dyDescent="0.25">
      <c r="A3721" s="99">
        <f t="shared" si="237"/>
        <v>1</v>
      </c>
      <c r="B3721" s="97">
        <f t="array" aca="1" ref="B3721" ca="1">IF(AND(MAX(IF(O3720:O4720=O3721,X3720:X4720))=X3721,Y3721&lt;=B$1),P3721,"-")</f>
        <v>7311020101000</v>
      </c>
      <c r="C3721" s="4">
        <v>7</v>
      </c>
      <c r="D3721" s="4">
        <v>3</v>
      </c>
      <c r="E3721" s="4">
        <v>1</v>
      </c>
      <c r="F3721" s="4">
        <v>1</v>
      </c>
      <c r="G3721" s="4">
        <v>2</v>
      </c>
      <c r="H3721" s="4">
        <v>0</v>
      </c>
      <c r="I3721" s="4">
        <v>1</v>
      </c>
      <c r="J3721" s="4">
        <v>1</v>
      </c>
      <c r="K3721" s="4">
        <v>0</v>
      </c>
      <c r="L3721" s="4" t="s">
        <v>6312</v>
      </c>
      <c r="M3721" s="4" t="str">
        <f t="shared" si="238"/>
        <v>NIVEL-8</v>
      </c>
      <c r="N3721" s="4" t="str">
        <f t="shared" si="239"/>
        <v>7311020100000</v>
      </c>
      <c r="O3721" s="55" t="str">
        <f t="shared" si="236"/>
        <v>7311020101000</v>
      </c>
      <c r="P3721" s="105">
        <v>7311020101000</v>
      </c>
      <c r="Q3721" s="106" t="s">
        <v>6308</v>
      </c>
      <c r="R3721" s="108" t="s">
        <v>5522</v>
      </c>
      <c r="S3721" s="101" t="s">
        <v>36</v>
      </c>
      <c r="T3721" s="33">
        <v>7311021101000</v>
      </c>
      <c r="U3721" s="4" t="s">
        <v>40</v>
      </c>
      <c r="V3721" s="5" t="s">
        <v>5522</v>
      </c>
      <c r="W3721" s="58" t="s">
        <v>24</v>
      </c>
      <c r="X3721" s="58">
        <v>44927</v>
      </c>
      <c r="Y3721" s="58">
        <v>44927</v>
      </c>
      <c r="Z3721" s="93" t="s">
        <v>25</v>
      </c>
    </row>
    <row r="3722" spans="1:26" s="5" customFormat="1" ht="27" customHeight="1" x14ac:dyDescent="0.25">
      <c r="A3722" s="99">
        <f t="shared" si="237"/>
        <v>1</v>
      </c>
      <c r="B3722" s="97">
        <f t="array" aca="1" ref="B3722" ca="1">IF(AND(MAX(IF(O3722:O4722=O3722,X3722:X4722))=X3722,Y3722&lt;=B$1),P3722,"-")</f>
        <v>7311021100000</v>
      </c>
      <c r="C3722" s="4">
        <v>7</v>
      </c>
      <c r="D3722" s="4">
        <v>3</v>
      </c>
      <c r="E3722" s="4">
        <v>1</v>
      </c>
      <c r="F3722" s="4">
        <v>1</v>
      </c>
      <c r="G3722" s="4">
        <v>2</v>
      </c>
      <c r="H3722" s="4">
        <v>1</v>
      </c>
      <c r="I3722" s="4">
        <v>1</v>
      </c>
      <c r="J3722" s="4">
        <v>0</v>
      </c>
      <c r="K3722" s="4">
        <v>0</v>
      </c>
      <c r="L3722" s="4" t="s">
        <v>6310</v>
      </c>
      <c r="M3722" s="4" t="str">
        <f t="shared" si="238"/>
        <v>NIVEL-7</v>
      </c>
      <c r="N3722" s="4" t="str">
        <f t="shared" si="239"/>
        <v>7311021000000</v>
      </c>
      <c r="O3722" s="55" t="str">
        <f t="shared" si="236"/>
        <v>7311021100000</v>
      </c>
      <c r="P3722" s="105">
        <v>7311021100000</v>
      </c>
      <c r="Q3722" s="106" t="s">
        <v>6309</v>
      </c>
      <c r="R3722" s="108" t="s">
        <v>5521</v>
      </c>
      <c r="S3722" s="101" t="s">
        <v>1561</v>
      </c>
      <c r="T3722" s="33">
        <v>7311020100000</v>
      </c>
      <c r="U3722" s="4" t="s">
        <v>21</v>
      </c>
      <c r="V3722" s="6" t="s">
        <v>5521</v>
      </c>
      <c r="W3722" s="58" t="s">
        <v>605</v>
      </c>
      <c r="X3722" s="58">
        <v>45031</v>
      </c>
      <c r="Y3722" s="58">
        <v>45031</v>
      </c>
      <c r="Z3722" s="93"/>
    </row>
    <row r="3723" spans="1:26" s="5" customFormat="1" ht="27" customHeight="1" x14ac:dyDescent="0.25">
      <c r="A3723" s="99">
        <f t="shared" si="237"/>
        <v>1</v>
      </c>
      <c r="B3723" s="97">
        <f t="array" aca="1" ref="B3723" ca="1">IF(AND(MAX(IF(O3723:O4724=O3723,X3723:X4724))=X3723,Y3723&lt;=B$1),P3723,"-")</f>
        <v>7311021101000</v>
      </c>
      <c r="C3723" s="4">
        <v>7</v>
      </c>
      <c r="D3723" s="4">
        <v>3</v>
      </c>
      <c r="E3723" s="4">
        <v>1</v>
      </c>
      <c r="F3723" s="4">
        <v>1</v>
      </c>
      <c r="G3723" s="4">
        <v>2</v>
      </c>
      <c r="H3723" s="4">
        <v>1</v>
      </c>
      <c r="I3723" s="4">
        <v>1</v>
      </c>
      <c r="J3723" s="4">
        <v>1</v>
      </c>
      <c r="K3723" s="4">
        <v>0</v>
      </c>
      <c r="L3723" s="4" t="s">
        <v>6312</v>
      </c>
      <c r="M3723" s="4" t="str">
        <f t="shared" si="238"/>
        <v>NIVEL-8</v>
      </c>
      <c r="N3723" s="4" t="str">
        <f t="shared" si="239"/>
        <v>7311021100000</v>
      </c>
      <c r="O3723" s="55" t="str">
        <f t="shared" ref="O3723:O3786" si="240">CONCATENATE(P3723)</f>
        <v>7311021101000</v>
      </c>
      <c r="P3723" s="105">
        <v>7311021101000</v>
      </c>
      <c r="Q3723" s="106" t="s">
        <v>6308</v>
      </c>
      <c r="R3723" s="108" t="s">
        <v>5522</v>
      </c>
      <c r="S3723" s="101" t="s">
        <v>1561</v>
      </c>
      <c r="T3723" s="33">
        <v>7311020101000</v>
      </c>
      <c r="U3723" s="4" t="s">
        <v>40</v>
      </c>
      <c r="V3723" s="6" t="s">
        <v>5522</v>
      </c>
      <c r="W3723" s="58" t="s">
        <v>605</v>
      </c>
      <c r="X3723" s="58">
        <v>45031</v>
      </c>
      <c r="Y3723" s="58">
        <v>45031</v>
      </c>
      <c r="Z3723" s="93"/>
    </row>
    <row r="3724" spans="1:26" s="5" customFormat="1" ht="27" customHeight="1" x14ac:dyDescent="0.25">
      <c r="A3724" s="99">
        <f t="shared" si="237"/>
        <v>1</v>
      </c>
      <c r="B3724" s="97">
        <f t="array" aca="1" ref="B3724" ca="1">IF(AND(MAX(IF(O3723:O4725=O3724,X3723:X4725))=X3724,Y3724&lt;=B$1),P3724,"-")</f>
        <v>7340000000000</v>
      </c>
      <c r="C3724" s="4">
        <v>7</v>
      </c>
      <c r="D3724" s="4">
        <v>3</v>
      </c>
      <c r="E3724" s="4">
        <v>4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 t="s">
        <v>6310</v>
      </c>
      <c r="M3724" s="4" t="str">
        <f t="shared" si="238"/>
        <v>NIVEL-3</v>
      </c>
      <c r="N3724" s="4" t="str">
        <f t="shared" si="239"/>
        <v>7300000000000</v>
      </c>
      <c r="O3724" s="55" t="str">
        <f t="shared" si="240"/>
        <v>7340000000000</v>
      </c>
      <c r="P3724" s="105">
        <v>7340000000000</v>
      </c>
      <c r="Q3724" s="106" t="s">
        <v>6309</v>
      </c>
      <c r="R3724" s="108" t="s">
        <v>5525</v>
      </c>
      <c r="S3724" s="101" t="s">
        <v>23</v>
      </c>
      <c r="T3724" s="33">
        <v>7340000000000</v>
      </c>
      <c r="U3724" s="33" t="s">
        <v>21</v>
      </c>
      <c r="V3724" s="34" t="s">
        <v>5525</v>
      </c>
      <c r="W3724" s="58" t="s">
        <v>24</v>
      </c>
      <c r="X3724" s="58">
        <v>44927</v>
      </c>
      <c r="Y3724" s="58">
        <v>44927</v>
      </c>
      <c r="Z3724" s="93" t="s">
        <v>25</v>
      </c>
    </row>
    <row r="3725" spans="1:26" s="5" customFormat="1" ht="27" customHeight="1" x14ac:dyDescent="0.25">
      <c r="A3725" s="99">
        <f t="shared" si="237"/>
        <v>1</v>
      </c>
      <c r="B3725" s="97">
        <f t="array" aca="1" ref="B3725" ca="1">IF(AND(MAX(IF(O3724:O4726=O3725,X3724:X4726))=X3725,Y3725&lt;=B$1),P3725,"-")</f>
        <v>7345000000000</v>
      </c>
      <c r="C3725" s="4">
        <v>7</v>
      </c>
      <c r="D3725" s="4">
        <v>3</v>
      </c>
      <c r="E3725" s="4">
        <v>4</v>
      </c>
      <c r="F3725" s="4">
        <v>5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 t="s">
        <v>6310</v>
      </c>
      <c r="M3725" s="4" t="str">
        <f t="shared" si="238"/>
        <v>NIVEL-4</v>
      </c>
      <c r="N3725" s="4" t="str">
        <f t="shared" si="239"/>
        <v>7340000000000</v>
      </c>
      <c r="O3725" s="55" t="str">
        <f t="shared" si="240"/>
        <v>7345000000000</v>
      </c>
      <c r="P3725" s="105">
        <v>7345000000000</v>
      </c>
      <c r="Q3725" s="106" t="s">
        <v>6309</v>
      </c>
      <c r="R3725" s="108" t="s">
        <v>5526</v>
      </c>
      <c r="S3725" s="101" t="s">
        <v>107</v>
      </c>
      <c r="T3725" s="33" t="s">
        <v>25</v>
      </c>
      <c r="U3725" s="33" t="s">
        <v>25</v>
      </c>
      <c r="V3725" s="34" t="s">
        <v>25</v>
      </c>
      <c r="W3725" s="58" t="s">
        <v>605</v>
      </c>
      <c r="X3725" s="58">
        <v>45653</v>
      </c>
      <c r="Y3725" s="58">
        <v>45653</v>
      </c>
      <c r="Z3725" s="93" t="s">
        <v>25</v>
      </c>
    </row>
    <row r="3726" spans="1:26" s="5" customFormat="1" ht="27" customHeight="1" x14ac:dyDescent="0.25">
      <c r="A3726" s="99">
        <f t="shared" si="237"/>
        <v>1</v>
      </c>
      <c r="B3726" s="97">
        <f t="array" aca="1" ref="B3726" ca="1">IF(AND(MAX(IF(O3725:O4727=O3726,X3725:X4727))=X3726,Y3726&lt;=B$1),P3726,"-")</f>
        <v>7345010000000</v>
      </c>
      <c r="C3726" s="4">
        <v>7</v>
      </c>
      <c r="D3726" s="4">
        <v>3</v>
      </c>
      <c r="E3726" s="4">
        <v>4</v>
      </c>
      <c r="F3726" s="4">
        <v>5</v>
      </c>
      <c r="G3726" s="4">
        <v>1</v>
      </c>
      <c r="H3726" s="4">
        <v>0</v>
      </c>
      <c r="I3726" s="4">
        <v>0</v>
      </c>
      <c r="J3726" s="4">
        <v>0</v>
      </c>
      <c r="K3726" s="4">
        <v>0</v>
      </c>
      <c r="L3726" s="4" t="s">
        <v>6310</v>
      </c>
      <c r="M3726" s="4" t="str">
        <f t="shared" si="238"/>
        <v>NIVEL-5</v>
      </c>
      <c r="N3726" s="4" t="str">
        <f t="shared" si="239"/>
        <v>7345000000000</v>
      </c>
      <c r="O3726" s="55" t="str">
        <f t="shared" si="240"/>
        <v>7345010000000</v>
      </c>
      <c r="P3726" s="105">
        <v>7345010000000</v>
      </c>
      <c r="Q3726" s="106" t="s">
        <v>6309</v>
      </c>
      <c r="R3726" s="108" t="s">
        <v>5527</v>
      </c>
      <c r="S3726" s="101" t="s">
        <v>107</v>
      </c>
      <c r="T3726" s="33" t="s">
        <v>25</v>
      </c>
      <c r="U3726" s="33" t="s">
        <v>25</v>
      </c>
      <c r="V3726" s="34" t="s">
        <v>25</v>
      </c>
      <c r="W3726" s="58" t="s">
        <v>605</v>
      </c>
      <c r="X3726" s="58">
        <v>45653</v>
      </c>
      <c r="Y3726" s="58">
        <v>45653</v>
      </c>
      <c r="Z3726" s="93" t="s">
        <v>25</v>
      </c>
    </row>
    <row r="3727" spans="1:26" s="5" customFormat="1" ht="27" customHeight="1" x14ac:dyDescent="0.25">
      <c r="A3727" s="99">
        <f t="shared" si="237"/>
        <v>1</v>
      </c>
      <c r="B3727" s="97">
        <f t="array" aca="1" ref="B3727" ca="1">IF(AND(MAX(IF(O3726:O4728=O3727,X3726:X4728))=X3727,Y3727&lt;=B$1),P3727,"-")</f>
        <v>7345010100000</v>
      </c>
      <c r="C3727" s="4">
        <v>7</v>
      </c>
      <c r="D3727" s="4">
        <v>3</v>
      </c>
      <c r="E3727" s="4">
        <v>4</v>
      </c>
      <c r="F3727" s="4">
        <v>5</v>
      </c>
      <c r="G3727" s="4">
        <v>1</v>
      </c>
      <c r="H3727" s="4">
        <v>0</v>
      </c>
      <c r="I3727" s="4">
        <v>1</v>
      </c>
      <c r="J3727" s="4">
        <v>0</v>
      </c>
      <c r="K3727" s="4">
        <v>0</v>
      </c>
      <c r="L3727" s="4" t="s">
        <v>6310</v>
      </c>
      <c r="M3727" s="4" t="str">
        <f t="shared" si="238"/>
        <v>NIVEL-7</v>
      </c>
      <c r="N3727" s="4" t="str">
        <f t="shared" si="239"/>
        <v>7345010000000</v>
      </c>
      <c r="O3727" s="55" t="str">
        <f t="shared" si="240"/>
        <v>7345010100000</v>
      </c>
      <c r="P3727" s="105">
        <v>7345010100000</v>
      </c>
      <c r="Q3727" s="106" t="s">
        <v>6309</v>
      </c>
      <c r="R3727" s="108" t="s">
        <v>5528</v>
      </c>
      <c r="S3727" s="101" t="s">
        <v>107</v>
      </c>
      <c r="T3727" s="33" t="s">
        <v>25</v>
      </c>
      <c r="U3727" s="33" t="s">
        <v>25</v>
      </c>
      <c r="V3727" s="34" t="s">
        <v>25</v>
      </c>
      <c r="W3727" s="58" t="s">
        <v>605</v>
      </c>
      <c r="X3727" s="58">
        <v>45653</v>
      </c>
      <c r="Y3727" s="58">
        <v>45653</v>
      </c>
      <c r="Z3727" s="93" t="s">
        <v>25</v>
      </c>
    </row>
    <row r="3728" spans="1:26" s="5" customFormat="1" ht="27" customHeight="1" x14ac:dyDescent="0.25">
      <c r="A3728" s="99">
        <f t="shared" si="237"/>
        <v>1</v>
      </c>
      <c r="B3728" s="97">
        <f t="array" aca="1" ref="B3728" ca="1">IF(AND(MAX(IF(O3727:O4729=O3728,X3727:X4729))=X3728,Y3728&lt;=B$1),P3728,"-")</f>
        <v>7345010101000</v>
      </c>
      <c r="C3728" s="4">
        <v>7</v>
      </c>
      <c r="D3728" s="4">
        <v>3</v>
      </c>
      <c r="E3728" s="4">
        <v>4</v>
      </c>
      <c r="F3728" s="4">
        <v>5</v>
      </c>
      <c r="G3728" s="4">
        <v>1</v>
      </c>
      <c r="H3728" s="4">
        <v>0</v>
      </c>
      <c r="I3728" s="4">
        <v>1</v>
      </c>
      <c r="J3728" s="4">
        <v>1</v>
      </c>
      <c r="K3728" s="4">
        <v>0</v>
      </c>
      <c r="L3728" s="4" t="s">
        <v>6312</v>
      </c>
      <c r="M3728" s="4" t="str">
        <f t="shared" si="238"/>
        <v>NIVEL-8</v>
      </c>
      <c r="N3728" s="4" t="str">
        <f t="shared" si="239"/>
        <v>7345010100000</v>
      </c>
      <c r="O3728" s="55" t="str">
        <f t="shared" si="240"/>
        <v>7345010101000</v>
      </c>
      <c r="P3728" s="105">
        <v>7345010101000</v>
      </c>
      <c r="Q3728" s="106" t="s">
        <v>6308</v>
      </c>
      <c r="R3728" s="108" t="s">
        <v>5529</v>
      </c>
      <c r="S3728" s="101" t="s">
        <v>107</v>
      </c>
      <c r="T3728" s="33" t="s">
        <v>25</v>
      </c>
      <c r="U3728" s="33" t="s">
        <v>25</v>
      </c>
      <c r="V3728" s="34" t="s">
        <v>25</v>
      </c>
      <c r="W3728" s="58" t="s">
        <v>605</v>
      </c>
      <c r="X3728" s="58">
        <v>45653</v>
      </c>
      <c r="Y3728" s="58">
        <v>45653</v>
      </c>
      <c r="Z3728" s="93" t="s">
        <v>25</v>
      </c>
    </row>
    <row r="3729" spans="1:26" s="5" customFormat="1" ht="27" customHeight="1" x14ac:dyDescent="0.25">
      <c r="A3729" s="99">
        <f t="shared" si="237"/>
        <v>1</v>
      </c>
      <c r="B3729" s="97">
        <f t="array" aca="1" ref="B3729" ca="1">IF(AND(MAX(IF(O3728:O4730=O3729,X3728:X4730))=X3729,Y3729&lt;=B$1),P3729,"-")</f>
        <v>7349000000000</v>
      </c>
      <c r="C3729" s="4">
        <v>7</v>
      </c>
      <c r="D3729" s="4">
        <v>3</v>
      </c>
      <c r="E3729" s="4">
        <v>4</v>
      </c>
      <c r="F3729" s="4">
        <v>9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 t="s">
        <v>6310</v>
      </c>
      <c r="M3729" s="4" t="str">
        <f t="shared" si="238"/>
        <v>NIVEL-4</v>
      </c>
      <c r="N3729" s="4" t="str">
        <f t="shared" si="239"/>
        <v>7340000000000</v>
      </c>
      <c r="O3729" s="55" t="str">
        <f t="shared" si="240"/>
        <v>7349000000000</v>
      </c>
      <c r="P3729" s="105">
        <v>7349000000000</v>
      </c>
      <c r="Q3729" s="106" t="s">
        <v>6309</v>
      </c>
      <c r="R3729" s="108" t="s">
        <v>5530</v>
      </c>
      <c r="S3729" s="101" t="s">
        <v>23</v>
      </c>
      <c r="T3729" s="33">
        <v>7349000000000</v>
      </c>
      <c r="U3729" s="33" t="s">
        <v>21</v>
      </c>
      <c r="V3729" s="34" t="s">
        <v>5530</v>
      </c>
      <c r="W3729" s="58" t="s">
        <v>24</v>
      </c>
      <c r="X3729" s="58">
        <v>44927</v>
      </c>
      <c r="Y3729" s="58">
        <v>44927</v>
      </c>
      <c r="Z3729" s="93" t="s">
        <v>25</v>
      </c>
    </row>
    <row r="3730" spans="1:26" s="5" customFormat="1" ht="27" customHeight="1" x14ac:dyDescent="0.25">
      <c r="A3730" s="99">
        <f t="shared" si="237"/>
        <v>1</v>
      </c>
      <c r="B3730" s="97">
        <f t="array" aca="1" ref="B3730" ca="1">IF(AND(MAX(IF(O3729:O4731=O3730,X3729:X4731))=X3730,Y3730&lt;=B$1),P3730,"-")</f>
        <v>7349010000000</v>
      </c>
      <c r="C3730" s="4">
        <v>7</v>
      </c>
      <c r="D3730" s="4">
        <v>3</v>
      </c>
      <c r="E3730" s="4">
        <v>4</v>
      </c>
      <c r="F3730" s="4">
        <v>9</v>
      </c>
      <c r="G3730" s="4">
        <v>1</v>
      </c>
      <c r="H3730" s="4">
        <v>0</v>
      </c>
      <c r="I3730" s="4">
        <v>0</v>
      </c>
      <c r="J3730" s="4">
        <v>0</v>
      </c>
      <c r="K3730" s="4">
        <v>0</v>
      </c>
      <c r="L3730" s="4" t="s">
        <v>6310</v>
      </c>
      <c r="M3730" s="4" t="str">
        <f t="shared" si="238"/>
        <v>NIVEL-5</v>
      </c>
      <c r="N3730" s="4" t="str">
        <f t="shared" si="239"/>
        <v>7349000000000</v>
      </c>
      <c r="O3730" s="55" t="str">
        <f t="shared" si="240"/>
        <v>7349010000000</v>
      </c>
      <c r="P3730" s="105">
        <v>7349010000000</v>
      </c>
      <c r="Q3730" s="106" t="s">
        <v>6309</v>
      </c>
      <c r="R3730" s="108" t="s">
        <v>5531</v>
      </c>
      <c r="S3730" s="101" t="s">
        <v>23</v>
      </c>
      <c r="T3730" s="33">
        <v>7349010000000</v>
      </c>
      <c r="U3730" s="33" t="s">
        <v>21</v>
      </c>
      <c r="V3730" s="34" t="s">
        <v>5531</v>
      </c>
      <c r="W3730" s="58" t="s">
        <v>24</v>
      </c>
      <c r="X3730" s="58">
        <v>44927</v>
      </c>
      <c r="Y3730" s="58">
        <v>44927</v>
      </c>
      <c r="Z3730" s="93" t="s">
        <v>25</v>
      </c>
    </row>
    <row r="3731" spans="1:26" s="5" customFormat="1" ht="27" customHeight="1" x14ac:dyDescent="0.25">
      <c r="A3731" s="99">
        <f t="shared" si="237"/>
        <v>1</v>
      </c>
      <c r="B3731" s="97">
        <f t="array" aca="1" ref="B3731" ca="1">IF(AND(MAX(IF(O3730:O4732=O3731,X3730:X4732))=X3731,Y3731&lt;=B$1),P3731,"-")</f>
        <v>7349010100000</v>
      </c>
      <c r="C3731" s="4">
        <v>7</v>
      </c>
      <c r="D3731" s="4">
        <v>3</v>
      </c>
      <c r="E3731" s="4">
        <v>4</v>
      </c>
      <c r="F3731" s="4">
        <v>9</v>
      </c>
      <c r="G3731" s="4">
        <v>1</v>
      </c>
      <c r="H3731" s="4">
        <v>0</v>
      </c>
      <c r="I3731" s="4">
        <v>1</v>
      </c>
      <c r="J3731" s="4">
        <v>0</v>
      </c>
      <c r="K3731" s="4">
        <v>0</v>
      </c>
      <c r="L3731" s="4" t="s">
        <v>6310</v>
      </c>
      <c r="M3731" s="4" t="str">
        <f t="shared" si="238"/>
        <v>NIVEL-7</v>
      </c>
      <c r="N3731" s="4" t="str">
        <f t="shared" si="239"/>
        <v>7349010000000</v>
      </c>
      <c r="O3731" s="55" t="str">
        <f t="shared" si="240"/>
        <v>7349010100000</v>
      </c>
      <c r="P3731" s="105">
        <v>7349010100000</v>
      </c>
      <c r="Q3731" s="106" t="s">
        <v>6309</v>
      </c>
      <c r="R3731" s="108" t="s">
        <v>5532</v>
      </c>
      <c r="S3731" s="101" t="s">
        <v>36</v>
      </c>
      <c r="T3731" s="33">
        <v>7349011100000</v>
      </c>
      <c r="U3731" s="33" t="s">
        <v>21</v>
      </c>
      <c r="V3731" s="34" t="s">
        <v>5532</v>
      </c>
      <c r="W3731" s="58" t="s">
        <v>24</v>
      </c>
      <c r="X3731" s="58">
        <v>44927</v>
      </c>
      <c r="Y3731" s="58">
        <v>44927</v>
      </c>
      <c r="Z3731" s="93" t="s">
        <v>25</v>
      </c>
    </row>
    <row r="3732" spans="1:26" s="5" customFormat="1" ht="27" customHeight="1" x14ac:dyDescent="0.25">
      <c r="A3732" s="99">
        <f t="shared" si="237"/>
        <v>1</v>
      </c>
      <c r="B3732" s="97">
        <f t="array" aca="1" ref="B3732" ca="1">IF(AND(MAX(IF(O3731:O4733=O3732,X3731:X4733))=X3732,Y3732&lt;=B$1),P3732,"-")</f>
        <v>7349010103000</v>
      </c>
      <c r="C3732" s="4">
        <v>7</v>
      </c>
      <c r="D3732" s="4">
        <v>3</v>
      </c>
      <c r="E3732" s="4">
        <v>4</v>
      </c>
      <c r="F3732" s="4">
        <v>9</v>
      </c>
      <c r="G3732" s="4">
        <v>1</v>
      </c>
      <c r="H3732" s="4">
        <v>0</v>
      </c>
      <c r="I3732" s="4">
        <v>1</v>
      </c>
      <c r="J3732" s="4">
        <v>3</v>
      </c>
      <c r="K3732" s="4">
        <v>0</v>
      </c>
      <c r="L3732" s="4" t="s">
        <v>6312</v>
      </c>
      <c r="M3732" s="4" t="str">
        <f t="shared" si="238"/>
        <v>NIVEL-8</v>
      </c>
      <c r="N3732" s="4" t="str">
        <f t="shared" si="239"/>
        <v>7349010100000</v>
      </c>
      <c r="O3732" s="55" t="str">
        <f t="shared" si="240"/>
        <v>7349010103000</v>
      </c>
      <c r="P3732" s="105">
        <v>7349010103000</v>
      </c>
      <c r="Q3732" s="106" t="s">
        <v>6308</v>
      </c>
      <c r="R3732" s="108" t="s">
        <v>5533</v>
      </c>
      <c r="S3732" s="101" t="s">
        <v>36</v>
      </c>
      <c r="T3732" s="33">
        <v>7349011103000</v>
      </c>
      <c r="U3732" s="33" t="s">
        <v>40</v>
      </c>
      <c r="V3732" s="34" t="s">
        <v>5534</v>
      </c>
      <c r="W3732" s="58" t="s">
        <v>24</v>
      </c>
      <c r="X3732" s="58">
        <v>44927</v>
      </c>
      <c r="Y3732" s="58">
        <v>44927</v>
      </c>
      <c r="Z3732" s="93" t="s">
        <v>25</v>
      </c>
    </row>
    <row r="3733" spans="1:26" s="5" customFormat="1" ht="27" customHeight="1" x14ac:dyDescent="0.25">
      <c r="A3733" s="99">
        <f t="shared" si="237"/>
        <v>1</v>
      </c>
      <c r="B3733" s="97">
        <f t="array" aca="1" ref="B3733" ca="1">IF(AND(MAX(IF(O3732:O4734=O3733,X3732:X4734))=X3733,Y3733&lt;=B$1),P3733,"-")</f>
        <v>7390000000000</v>
      </c>
      <c r="C3733" s="4">
        <v>7</v>
      </c>
      <c r="D3733" s="4">
        <v>3</v>
      </c>
      <c r="E3733" s="4">
        <v>9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 t="s">
        <v>6310</v>
      </c>
      <c r="M3733" s="4" t="str">
        <f t="shared" si="238"/>
        <v>NIVEL-3</v>
      </c>
      <c r="N3733" s="4" t="str">
        <f t="shared" si="239"/>
        <v>7300000000000</v>
      </c>
      <c r="O3733" s="55" t="str">
        <f t="shared" si="240"/>
        <v>7390000000000</v>
      </c>
      <c r="P3733" s="105">
        <v>7390000000000</v>
      </c>
      <c r="Q3733" s="106" t="s">
        <v>6309</v>
      </c>
      <c r="R3733" s="108" t="s">
        <v>5535</v>
      </c>
      <c r="S3733" s="101" t="s">
        <v>23</v>
      </c>
      <c r="T3733" s="33">
        <v>7390000000000</v>
      </c>
      <c r="U3733" s="33" t="s">
        <v>21</v>
      </c>
      <c r="V3733" s="34" t="s">
        <v>5535</v>
      </c>
      <c r="W3733" s="58" t="s">
        <v>24</v>
      </c>
      <c r="X3733" s="58">
        <v>44927</v>
      </c>
      <c r="Y3733" s="58">
        <v>44927</v>
      </c>
      <c r="Z3733" s="93" t="s">
        <v>25</v>
      </c>
    </row>
    <row r="3734" spans="1:26" s="5" customFormat="1" ht="27" customHeight="1" x14ac:dyDescent="0.25">
      <c r="A3734" s="99">
        <f t="shared" si="237"/>
        <v>1</v>
      </c>
      <c r="B3734" s="97">
        <f t="array" aca="1" ref="B3734" ca="1">IF(AND(MAX(IF(O3733:O4735=O3734,X3733:X4735))=X3734,Y3734&lt;=B$1),P3734,"-")</f>
        <v>7399000000000</v>
      </c>
      <c r="C3734" s="4">
        <v>7</v>
      </c>
      <c r="D3734" s="4">
        <v>3</v>
      </c>
      <c r="E3734" s="4">
        <v>9</v>
      </c>
      <c r="F3734" s="4">
        <v>9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 t="s">
        <v>6310</v>
      </c>
      <c r="M3734" s="4" t="str">
        <f t="shared" si="238"/>
        <v>NIVEL-4</v>
      </c>
      <c r="N3734" s="4" t="str">
        <f t="shared" si="239"/>
        <v>7390000000000</v>
      </c>
      <c r="O3734" s="55" t="str">
        <f t="shared" si="240"/>
        <v>7399000000000</v>
      </c>
      <c r="P3734" s="105">
        <v>7399000000000</v>
      </c>
      <c r="Q3734" s="106" t="s">
        <v>6309</v>
      </c>
      <c r="R3734" s="108" t="s">
        <v>5536</v>
      </c>
      <c r="S3734" s="101" t="s">
        <v>36</v>
      </c>
      <c r="T3734" s="33">
        <v>7390001000000</v>
      </c>
      <c r="U3734" s="33" t="s">
        <v>21</v>
      </c>
      <c r="V3734" s="34" t="s">
        <v>5535</v>
      </c>
      <c r="W3734" s="58" t="s">
        <v>24</v>
      </c>
      <c r="X3734" s="58">
        <v>44927</v>
      </c>
      <c r="Y3734" s="58">
        <v>44927</v>
      </c>
      <c r="Z3734" s="93" t="s">
        <v>25</v>
      </c>
    </row>
    <row r="3735" spans="1:26" s="5" customFormat="1" ht="27" customHeight="1" x14ac:dyDescent="0.25">
      <c r="A3735" s="99">
        <f t="shared" si="237"/>
        <v>1</v>
      </c>
      <c r="B3735" s="97">
        <f t="array" aca="1" ref="B3735" ca="1">IF(AND(MAX(IF(O3734:O4736=O3735,X3734:X4736))=X3735,Y3735&lt;=B$1),P3735,"-")</f>
        <v>7399990000000</v>
      </c>
      <c r="C3735" s="4">
        <v>7</v>
      </c>
      <c r="D3735" s="4">
        <v>3</v>
      </c>
      <c r="E3735" s="4">
        <v>9</v>
      </c>
      <c r="F3735" s="4">
        <v>9</v>
      </c>
      <c r="G3735" s="4">
        <v>99</v>
      </c>
      <c r="H3735" s="4">
        <v>0</v>
      </c>
      <c r="I3735" s="4">
        <v>0</v>
      </c>
      <c r="J3735" s="4">
        <v>0</v>
      </c>
      <c r="K3735" s="4">
        <v>0</v>
      </c>
      <c r="L3735" s="4" t="s">
        <v>6310</v>
      </c>
      <c r="M3735" s="4" t="str">
        <f t="shared" si="238"/>
        <v>NIVEL-5</v>
      </c>
      <c r="N3735" s="4" t="str">
        <f t="shared" si="239"/>
        <v>7399000000000</v>
      </c>
      <c r="O3735" s="55" t="str">
        <f t="shared" si="240"/>
        <v>7399990000000</v>
      </c>
      <c r="P3735" s="105">
        <v>7399990000000</v>
      </c>
      <c r="Q3735" s="106" t="s">
        <v>6309</v>
      </c>
      <c r="R3735" s="108" t="s">
        <v>5536</v>
      </c>
      <c r="S3735" s="101" t="s">
        <v>107</v>
      </c>
      <c r="T3735" s="33" t="s">
        <v>25</v>
      </c>
      <c r="U3735" s="33" t="s">
        <v>25</v>
      </c>
      <c r="V3735" s="34" t="s">
        <v>25</v>
      </c>
      <c r="W3735" s="58" t="s">
        <v>24</v>
      </c>
      <c r="X3735" s="58">
        <v>44927</v>
      </c>
      <c r="Y3735" s="58">
        <v>44927</v>
      </c>
      <c r="Z3735" s="93" t="s">
        <v>25</v>
      </c>
    </row>
    <row r="3736" spans="1:26" s="5" customFormat="1" ht="27" customHeight="1" x14ac:dyDescent="0.25">
      <c r="A3736" s="99">
        <f t="shared" si="237"/>
        <v>1</v>
      </c>
      <c r="B3736" s="97">
        <f t="array" aca="1" ref="B3736" ca="1">IF(AND(MAX(IF(O3735:O4737=O3736,X3735:X4737))=X3736,Y3736&lt;=B$1),P3736,"-")</f>
        <v>7399990300000</v>
      </c>
      <c r="C3736" s="4">
        <v>7</v>
      </c>
      <c r="D3736" s="4">
        <v>3</v>
      </c>
      <c r="E3736" s="4">
        <v>9</v>
      </c>
      <c r="F3736" s="4">
        <v>9</v>
      </c>
      <c r="G3736" s="4">
        <v>99</v>
      </c>
      <c r="H3736" s="4">
        <v>0</v>
      </c>
      <c r="I3736" s="4">
        <v>3</v>
      </c>
      <c r="J3736" s="4">
        <v>0</v>
      </c>
      <c r="K3736" s="4">
        <v>0</v>
      </c>
      <c r="L3736" s="4" t="s">
        <v>6310</v>
      </c>
      <c r="M3736" s="4" t="str">
        <f t="shared" si="238"/>
        <v>NIVEL-7</v>
      </c>
      <c r="N3736" s="4" t="str">
        <f t="shared" si="239"/>
        <v>7399990000000</v>
      </c>
      <c r="O3736" s="55" t="str">
        <f t="shared" si="240"/>
        <v>7399990300000</v>
      </c>
      <c r="P3736" s="105">
        <v>7399990300000</v>
      </c>
      <c r="Q3736" s="106" t="s">
        <v>6309</v>
      </c>
      <c r="R3736" s="108" t="s">
        <v>5537</v>
      </c>
      <c r="S3736" s="101" t="s">
        <v>36</v>
      </c>
      <c r="T3736" s="33">
        <v>7390001300000</v>
      </c>
      <c r="U3736" s="33" t="s">
        <v>21</v>
      </c>
      <c r="V3736" s="34" t="s">
        <v>5538</v>
      </c>
      <c r="W3736" s="58" t="s">
        <v>24</v>
      </c>
      <c r="X3736" s="58">
        <v>44927</v>
      </c>
      <c r="Y3736" s="58">
        <v>44927</v>
      </c>
      <c r="Z3736" s="93" t="s">
        <v>25</v>
      </c>
    </row>
    <row r="3737" spans="1:26" s="5" customFormat="1" ht="27" customHeight="1" x14ac:dyDescent="0.25">
      <c r="A3737" s="99">
        <f t="shared" si="237"/>
        <v>1</v>
      </c>
      <c r="B3737" s="97">
        <f t="array" aca="1" ref="B3737" ca="1">IF(AND(MAX(IF(O3736:O4738=O3737,X3736:X4738))=X3737,Y3737&lt;=B$1),P3737,"-")</f>
        <v>7399990301000</v>
      </c>
      <c r="C3737" s="4">
        <v>7</v>
      </c>
      <c r="D3737" s="4">
        <v>3</v>
      </c>
      <c r="E3737" s="4">
        <v>9</v>
      </c>
      <c r="F3737" s="4">
        <v>9</v>
      </c>
      <c r="G3737" s="4">
        <v>99</v>
      </c>
      <c r="H3737" s="4">
        <v>0</v>
      </c>
      <c r="I3737" s="4">
        <v>3</v>
      </c>
      <c r="J3737" s="4">
        <v>1</v>
      </c>
      <c r="K3737" s="4">
        <v>0</v>
      </c>
      <c r="L3737" s="4" t="s">
        <v>6312</v>
      </c>
      <c r="M3737" s="4" t="str">
        <f t="shared" si="238"/>
        <v>NIVEL-8</v>
      </c>
      <c r="N3737" s="4" t="str">
        <f t="shared" si="239"/>
        <v>7399990300000</v>
      </c>
      <c r="O3737" s="55" t="str">
        <f t="shared" si="240"/>
        <v>7399990301000</v>
      </c>
      <c r="P3737" s="105">
        <v>7399990301000</v>
      </c>
      <c r="Q3737" s="106" t="s">
        <v>6308</v>
      </c>
      <c r="R3737" s="108" t="s">
        <v>5539</v>
      </c>
      <c r="S3737" s="101" t="s">
        <v>36</v>
      </c>
      <c r="T3737" s="33">
        <v>7390001301000</v>
      </c>
      <c r="U3737" s="33" t="s">
        <v>40</v>
      </c>
      <c r="V3737" s="34" t="s">
        <v>5538</v>
      </c>
      <c r="W3737" s="58" t="s">
        <v>24</v>
      </c>
      <c r="X3737" s="58">
        <v>44927</v>
      </c>
      <c r="Y3737" s="58">
        <v>44927</v>
      </c>
      <c r="Z3737" s="93" t="s">
        <v>25</v>
      </c>
    </row>
    <row r="3738" spans="1:26" s="5" customFormat="1" ht="27" customHeight="1" x14ac:dyDescent="0.25">
      <c r="A3738" s="99">
        <f t="shared" si="237"/>
        <v>1</v>
      </c>
      <c r="B3738" s="97">
        <f t="array" aca="1" ref="B3738" ca="1">IF(AND(MAX(IF(O3737:O4739=O3738,X3737:X4739))=X3738,Y3738&lt;=B$1),P3738,"-")</f>
        <v>7399990400000</v>
      </c>
      <c r="C3738" s="4">
        <v>7</v>
      </c>
      <c r="D3738" s="4">
        <v>3</v>
      </c>
      <c r="E3738" s="4">
        <v>9</v>
      </c>
      <c r="F3738" s="4">
        <v>9</v>
      </c>
      <c r="G3738" s="4">
        <v>99</v>
      </c>
      <c r="H3738" s="4">
        <v>0</v>
      </c>
      <c r="I3738" s="4">
        <v>4</v>
      </c>
      <c r="J3738" s="4">
        <v>0</v>
      </c>
      <c r="K3738" s="4">
        <v>0</v>
      </c>
      <c r="L3738" s="4" t="s">
        <v>6310</v>
      </c>
      <c r="M3738" s="4" t="str">
        <f t="shared" si="238"/>
        <v>NIVEL-7</v>
      </c>
      <c r="N3738" s="4" t="str">
        <f t="shared" si="239"/>
        <v>7399990000000</v>
      </c>
      <c r="O3738" s="55" t="str">
        <f t="shared" si="240"/>
        <v>7399990400000</v>
      </c>
      <c r="P3738" s="105">
        <v>7399990400000</v>
      </c>
      <c r="Q3738" s="106" t="s">
        <v>6309</v>
      </c>
      <c r="R3738" s="108" t="s">
        <v>5540</v>
      </c>
      <c r="S3738" s="101" t="s">
        <v>36</v>
      </c>
      <c r="T3738" s="33">
        <v>7390001400000</v>
      </c>
      <c r="U3738" s="33" t="s">
        <v>21</v>
      </c>
      <c r="V3738" s="34" t="s">
        <v>5541</v>
      </c>
      <c r="W3738" s="58" t="s">
        <v>24</v>
      </c>
      <c r="X3738" s="58">
        <v>44927</v>
      </c>
      <c r="Y3738" s="58">
        <v>44927</v>
      </c>
      <c r="Z3738" s="93" t="s">
        <v>25</v>
      </c>
    </row>
    <row r="3739" spans="1:26" s="5" customFormat="1" ht="27" customHeight="1" x14ac:dyDescent="0.25">
      <c r="A3739" s="99">
        <f t="shared" si="237"/>
        <v>1</v>
      </c>
      <c r="B3739" s="97">
        <f t="array" aca="1" ref="B3739" ca="1">IF(AND(MAX(IF(O3738:O4740=O3739,X3738:X4740))=X3739,Y3739&lt;=B$1),P3739,"-")</f>
        <v>7399990401000</v>
      </c>
      <c r="C3739" s="4">
        <v>7</v>
      </c>
      <c r="D3739" s="4">
        <v>3</v>
      </c>
      <c r="E3739" s="4">
        <v>9</v>
      </c>
      <c r="F3739" s="4">
        <v>9</v>
      </c>
      <c r="G3739" s="4">
        <v>99</v>
      </c>
      <c r="H3739" s="4">
        <v>0</v>
      </c>
      <c r="I3739" s="4">
        <v>4</v>
      </c>
      <c r="J3739" s="4">
        <v>1</v>
      </c>
      <c r="K3739" s="4">
        <v>0</v>
      </c>
      <c r="L3739" s="4" t="s">
        <v>6312</v>
      </c>
      <c r="M3739" s="4" t="str">
        <f t="shared" si="238"/>
        <v>NIVEL-8</v>
      </c>
      <c r="N3739" s="4" t="str">
        <f t="shared" si="239"/>
        <v>7399990400000</v>
      </c>
      <c r="O3739" s="55" t="str">
        <f t="shared" si="240"/>
        <v>7399990401000</v>
      </c>
      <c r="P3739" s="105">
        <v>7399990401000</v>
      </c>
      <c r="Q3739" s="106" t="s">
        <v>6308</v>
      </c>
      <c r="R3739" s="108" t="s">
        <v>5542</v>
      </c>
      <c r="S3739" s="101" t="s">
        <v>36</v>
      </c>
      <c r="T3739" s="33">
        <v>7390001401000</v>
      </c>
      <c r="U3739" s="33" t="s">
        <v>40</v>
      </c>
      <c r="V3739" s="34" t="s">
        <v>5541</v>
      </c>
      <c r="W3739" s="58" t="s">
        <v>24</v>
      </c>
      <c r="X3739" s="58">
        <v>44927</v>
      </c>
      <c r="Y3739" s="58">
        <v>44927</v>
      </c>
      <c r="Z3739" s="93" t="s">
        <v>25</v>
      </c>
    </row>
    <row r="3740" spans="1:26" s="5" customFormat="1" ht="27" customHeight="1" x14ac:dyDescent="0.25">
      <c r="A3740" s="99">
        <f t="shared" si="237"/>
        <v>1</v>
      </c>
      <c r="B3740" s="97">
        <f t="array" aca="1" ref="B3740" ca="1">IF(AND(MAX(IF(O3739:O4741=O3740,X3739:X4741))=X3740,Y3740&lt;=B$1),P3740,"-")</f>
        <v>7400000000000</v>
      </c>
      <c r="C3740" s="4">
        <v>7</v>
      </c>
      <c r="D3740" s="4">
        <v>4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 t="s">
        <v>6310</v>
      </c>
      <c r="M3740" s="4" t="str">
        <f t="shared" si="238"/>
        <v>NIVEL-2</v>
      </c>
      <c r="N3740" s="4" t="str">
        <f t="shared" si="239"/>
        <v>7000000000000</v>
      </c>
      <c r="O3740" s="55" t="str">
        <f t="shared" si="240"/>
        <v>7400000000000</v>
      </c>
      <c r="P3740" s="105">
        <v>7400000000000</v>
      </c>
      <c r="Q3740" s="106" t="s">
        <v>6309</v>
      </c>
      <c r="R3740" s="108" t="s">
        <v>5543</v>
      </c>
      <c r="S3740" s="101" t="s">
        <v>23</v>
      </c>
      <c r="T3740" s="33">
        <v>7400000000000</v>
      </c>
      <c r="U3740" s="33" t="s">
        <v>21</v>
      </c>
      <c r="V3740" s="34" t="s">
        <v>5543</v>
      </c>
      <c r="W3740" s="58" t="s">
        <v>24</v>
      </c>
      <c r="X3740" s="58">
        <v>44927</v>
      </c>
      <c r="Y3740" s="58">
        <v>44927</v>
      </c>
      <c r="Z3740" s="93" t="s">
        <v>25</v>
      </c>
    </row>
    <row r="3741" spans="1:26" s="5" customFormat="1" ht="27" customHeight="1" x14ac:dyDescent="0.25">
      <c r="A3741" s="99">
        <f t="shared" si="237"/>
        <v>1</v>
      </c>
      <c r="B3741" s="97">
        <f t="array" aca="1" ref="B3741" ca="1">IF(AND(MAX(IF(O3740:O4742=O3741,X3740:X4742))=X3741,Y3741&lt;=B$1),P3741,"-")</f>
        <v>7410000000000</v>
      </c>
      <c r="C3741" s="4">
        <v>7</v>
      </c>
      <c r="D3741" s="4">
        <v>4</v>
      </c>
      <c r="E3741" s="4">
        <v>1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 t="s">
        <v>6310</v>
      </c>
      <c r="M3741" s="4" t="str">
        <f t="shared" si="238"/>
        <v>NIVEL-3</v>
      </c>
      <c r="N3741" s="4" t="str">
        <f t="shared" si="239"/>
        <v>7400000000000</v>
      </c>
      <c r="O3741" s="55" t="str">
        <f t="shared" si="240"/>
        <v>7410000000000</v>
      </c>
      <c r="P3741" s="105">
        <v>7410000000000</v>
      </c>
      <c r="Q3741" s="106" t="s">
        <v>6309</v>
      </c>
      <c r="R3741" s="108" t="s">
        <v>5543</v>
      </c>
      <c r="S3741" s="101" t="s">
        <v>36</v>
      </c>
      <c r="T3741" s="33">
        <v>7400001000000</v>
      </c>
      <c r="U3741" s="33" t="s">
        <v>21</v>
      </c>
      <c r="V3741" s="34" t="s">
        <v>5543</v>
      </c>
      <c r="W3741" s="58" t="s">
        <v>24</v>
      </c>
      <c r="X3741" s="58">
        <v>44927</v>
      </c>
      <c r="Y3741" s="58">
        <v>44927</v>
      </c>
      <c r="Z3741" s="93" t="s">
        <v>25</v>
      </c>
    </row>
    <row r="3742" spans="1:26" s="5" customFormat="1" ht="27" customHeight="1" x14ac:dyDescent="0.25">
      <c r="A3742" s="99">
        <f t="shared" si="237"/>
        <v>1</v>
      </c>
      <c r="B3742" s="97">
        <f t="array" aca="1" ref="B3742" ca="1">IF(AND(MAX(IF(O3741:O4743=O3742,X3741:X4743))=X3742,Y3742&lt;=B$1),P3742,"-")</f>
        <v>7411000000000</v>
      </c>
      <c r="C3742" s="4">
        <v>7</v>
      </c>
      <c r="D3742" s="4">
        <v>4</v>
      </c>
      <c r="E3742" s="4">
        <v>1</v>
      </c>
      <c r="F3742" s="4">
        <v>1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 t="s">
        <v>6310</v>
      </c>
      <c r="M3742" s="4" t="str">
        <f t="shared" si="238"/>
        <v>NIVEL-4</v>
      </c>
      <c r="N3742" s="4" t="str">
        <f t="shared" si="239"/>
        <v>7410000000000</v>
      </c>
      <c r="O3742" s="55" t="str">
        <f t="shared" si="240"/>
        <v>7411000000000</v>
      </c>
      <c r="P3742" s="105">
        <v>7411000000000</v>
      </c>
      <c r="Q3742" s="106" t="s">
        <v>6309</v>
      </c>
      <c r="R3742" s="108" t="s">
        <v>5543</v>
      </c>
      <c r="S3742" s="101" t="s">
        <v>107</v>
      </c>
      <c r="T3742" s="33" t="s">
        <v>25</v>
      </c>
      <c r="U3742" s="33" t="s">
        <v>25</v>
      </c>
      <c r="V3742" s="34" t="s">
        <v>25</v>
      </c>
      <c r="W3742" s="58" t="s">
        <v>24</v>
      </c>
      <c r="X3742" s="58">
        <v>44927</v>
      </c>
      <c r="Y3742" s="58">
        <v>44927</v>
      </c>
      <c r="Z3742" s="93" t="s">
        <v>25</v>
      </c>
    </row>
    <row r="3743" spans="1:26" s="5" customFormat="1" ht="27" customHeight="1" x14ac:dyDescent="0.25">
      <c r="A3743" s="99">
        <f t="shared" si="237"/>
        <v>1</v>
      </c>
      <c r="B3743" s="97">
        <f t="array" aca="1" ref="B3743" ca="1">IF(AND(MAX(IF(O3742:O4744=O3743,X3742:X4744))=X3743,Y3743&lt;=B$1),P3743,"-")</f>
        <v>7411010000000</v>
      </c>
      <c r="C3743" s="4">
        <v>7</v>
      </c>
      <c r="D3743" s="4">
        <v>4</v>
      </c>
      <c r="E3743" s="4">
        <v>1</v>
      </c>
      <c r="F3743" s="4">
        <v>1</v>
      </c>
      <c r="G3743" s="4">
        <v>1</v>
      </c>
      <c r="H3743" s="4">
        <v>0</v>
      </c>
      <c r="I3743" s="4">
        <v>0</v>
      </c>
      <c r="J3743" s="4">
        <v>0</v>
      </c>
      <c r="K3743" s="4">
        <v>0</v>
      </c>
      <c r="L3743" s="4" t="s">
        <v>6310</v>
      </c>
      <c r="M3743" s="4" t="str">
        <f t="shared" si="238"/>
        <v>NIVEL-5</v>
      </c>
      <c r="N3743" s="4" t="str">
        <f t="shared" si="239"/>
        <v>7411000000000</v>
      </c>
      <c r="O3743" s="55" t="str">
        <f t="shared" si="240"/>
        <v>7411010000000</v>
      </c>
      <c r="P3743" s="105">
        <v>7411010000000</v>
      </c>
      <c r="Q3743" s="106" t="s">
        <v>6309</v>
      </c>
      <c r="R3743" s="108" t="s">
        <v>5543</v>
      </c>
      <c r="S3743" s="101" t="s">
        <v>107</v>
      </c>
      <c r="T3743" s="33" t="s">
        <v>25</v>
      </c>
      <c r="U3743" s="33" t="s">
        <v>25</v>
      </c>
      <c r="V3743" s="34" t="s">
        <v>25</v>
      </c>
      <c r="W3743" s="58" t="s">
        <v>24</v>
      </c>
      <c r="X3743" s="58">
        <v>44927</v>
      </c>
      <c r="Y3743" s="58">
        <v>44927</v>
      </c>
      <c r="Z3743" s="93" t="s">
        <v>25</v>
      </c>
    </row>
    <row r="3744" spans="1:26" s="5" customFormat="1" ht="27" customHeight="1" x14ac:dyDescent="0.25">
      <c r="A3744" s="99">
        <f t="shared" si="237"/>
        <v>1</v>
      </c>
      <c r="B3744" s="97">
        <f t="array" aca="1" ref="B3744" ca="1">IF(AND(MAX(IF(O3743:O4745=O3744,X3743:X4745))=X3744,Y3744&lt;=B$1),P3744,"-")</f>
        <v>7411010100000</v>
      </c>
      <c r="C3744" s="4">
        <v>7</v>
      </c>
      <c r="D3744" s="4">
        <v>4</v>
      </c>
      <c r="E3744" s="4">
        <v>1</v>
      </c>
      <c r="F3744" s="4">
        <v>1</v>
      </c>
      <c r="G3744" s="4">
        <v>1</v>
      </c>
      <c r="H3744" s="4">
        <v>0</v>
      </c>
      <c r="I3744" s="4">
        <v>1</v>
      </c>
      <c r="J3744" s="4">
        <v>0</v>
      </c>
      <c r="K3744" s="4">
        <v>0</v>
      </c>
      <c r="L3744" s="4" t="s">
        <v>6310</v>
      </c>
      <c r="M3744" s="4" t="str">
        <f t="shared" si="238"/>
        <v>NIVEL-7</v>
      </c>
      <c r="N3744" s="4" t="str">
        <f t="shared" si="239"/>
        <v>7411010000000</v>
      </c>
      <c r="O3744" s="55" t="str">
        <f t="shared" si="240"/>
        <v>7411010100000</v>
      </c>
      <c r="P3744" s="105">
        <v>7411010100000</v>
      </c>
      <c r="Q3744" s="106" t="s">
        <v>6309</v>
      </c>
      <c r="R3744" s="108" t="s">
        <v>5544</v>
      </c>
      <c r="S3744" s="101" t="s">
        <v>36</v>
      </c>
      <c r="T3744" s="33">
        <v>7400001100000</v>
      </c>
      <c r="U3744" s="33" t="s">
        <v>21</v>
      </c>
      <c r="V3744" s="34" t="s">
        <v>5545</v>
      </c>
      <c r="W3744" s="58" t="s">
        <v>24</v>
      </c>
      <c r="X3744" s="58">
        <v>44927</v>
      </c>
      <c r="Y3744" s="58">
        <v>44927</v>
      </c>
      <c r="Z3744" s="93" t="s">
        <v>25</v>
      </c>
    </row>
    <row r="3745" spans="1:26" s="5" customFormat="1" ht="27" customHeight="1" x14ac:dyDescent="0.25">
      <c r="A3745" s="99">
        <f t="shared" si="237"/>
        <v>1</v>
      </c>
      <c r="B3745" s="97">
        <f t="array" aca="1" ref="B3745" ca="1">IF(AND(MAX(IF(O3744:O4746=O3745,X3744:X4746))=X3745,Y3745&lt;=B$1),P3745,"-")</f>
        <v>7411010101000</v>
      </c>
      <c r="C3745" s="4">
        <v>7</v>
      </c>
      <c r="D3745" s="4">
        <v>4</v>
      </c>
      <c r="E3745" s="4">
        <v>1</v>
      </c>
      <c r="F3745" s="4">
        <v>1</v>
      </c>
      <c r="G3745" s="4">
        <v>1</v>
      </c>
      <c r="H3745" s="4">
        <v>0</v>
      </c>
      <c r="I3745" s="4">
        <v>1</v>
      </c>
      <c r="J3745" s="4">
        <v>1</v>
      </c>
      <c r="K3745" s="4">
        <v>0</v>
      </c>
      <c r="L3745" s="4" t="s">
        <v>6312</v>
      </c>
      <c r="M3745" s="4" t="str">
        <f t="shared" si="238"/>
        <v>NIVEL-8</v>
      </c>
      <c r="N3745" s="4" t="str">
        <f t="shared" si="239"/>
        <v>7411010100000</v>
      </c>
      <c r="O3745" s="55" t="str">
        <f t="shared" si="240"/>
        <v>7411010101000</v>
      </c>
      <c r="P3745" s="105">
        <v>7411010101000</v>
      </c>
      <c r="Q3745" s="106" t="s">
        <v>6308</v>
      </c>
      <c r="R3745" s="108" t="s">
        <v>5546</v>
      </c>
      <c r="S3745" s="101" t="s">
        <v>36</v>
      </c>
      <c r="T3745" s="33">
        <v>7400001101000</v>
      </c>
      <c r="U3745" s="33" t="s">
        <v>40</v>
      </c>
      <c r="V3745" s="34" t="s">
        <v>5547</v>
      </c>
      <c r="W3745" s="58" t="s">
        <v>24</v>
      </c>
      <c r="X3745" s="58">
        <v>44927</v>
      </c>
      <c r="Y3745" s="58">
        <v>44927</v>
      </c>
      <c r="Z3745" s="93" t="s">
        <v>25</v>
      </c>
    </row>
    <row r="3746" spans="1:26" s="5" customFormat="1" ht="27" customHeight="1" x14ac:dyDescent="0.25">
      <c r="A3746" s="99">
        <f t="shared" si="237"/>
        <v>1</v>
      </c>
      <c r="B3746" s="97">
        <f t="array" aca="1" ref="B3746" ca="1">IF(AND(MAX(IF(O3745:O4747=O3746,X3745:X4747))=X3746,Y3746&lt;=B$1),P3746,"-")</f>
        <v>7411010300000</v>
      </c>
      <c r="C3746" s="4">
        <v>7</v>
      </c>
      <c r="D3746" s="4">
        <v>4</v>
      </c>
      <c r="E3746" s="4">
        <v>1</v>
      </c>
      <c r="F3746" s="4">
        <v>1</v>
      </c>
      <c r="G3746" s="4">
        <v>1</v>
      </c>
      <c r="H3746" s="4">
        <v>0</v>
      </c>
      <c r="I3746" s="4">
        <v>3</v>
      </c>
      <c r="J3746" s="4">
        <v>0</v>
      </c>
      <c r="K3746" s="4">
        <v>0</v>
      </c>
      <c r="L3746" s="4" t="s">
        <v>6310</v>
      </c>
      <c r="M3746" s="4" t="str">
        <f t="shared" si="238"/>
        <v>NIVEL-7</v>
      </c>
      <c r="N3746" s="4" t="str">
        <f t="shared" si="239"/>
        <v>7411010000000</v>
      </c>
      <c r="O3746" s="55" t="str">
        <f t="shared" si="240"/>
        <v>7411010300000</v>
      </c>
      <c r="P3746" s="105">
        <v>7411010300000</v>
      </c>
      <c r="Q3746" s="106" t="s">
        <v>6309</v>
      </c>
      <c r="R3746" s="108" t="s">
        <v>5548</v>
      </c>
      <c r="S3746" s="101" t="s">
        <v>36</v>
      </c>
      <c r="T3746" s="33">
        <v>7400001300000</v>
      </c>
      <c r="U3746" s="33" t="s">
        <v>21</v>
      </c>
      <c r="V3746" s="34" t="s">
        <v>5549</v>
      </c>
      <c r="W3746" s="58" t="s">
        <v>24</v>
      </c>
      <c r="X3746" s="58">
        <v>44927</v>
      </c>
      <c r="Y3746" s="58">
        <v>44927</v>
      </c>
      <c r="Z3746" s="93" t="s">
        <v>25</v>
      </c>
    </row>
    <row r="3747" spans="1:26" s="5" customFormat="1" ht="27" customHeight="1" x14ac:dyDescent="0.25">
      <c r="A3747" s="99">
        <f t="shared" si="237"/>
        <v>1</v>
      </c>
      <c r="B3747" s="97">
        <f t="array" aca="1" ref="B3747" ca="1">IF(AND(MAX(IF(O3746:O4748=O3747,X3746:X4748))=X3747,Y3747&lt;=B$1),P3747,"-")</f>
        <v>7411010399000</v>
      </c>
      <c r="C3747" s="4">
        <v>7</v>
      </c>
      <c r="D3747" s="4">
        <v>4</v>
      </c>
      <c r="E3747" s="4">
        <v>1</v>
      </c>
      <c r="F3747" s="4">
        <v>1</v>
      </c>
      <c r="G3747" s="4">
        <v>1</v>
      </c>
      <c r="H3747" s="4">
        <v>0</v>
      </c>
      <c r="I3747" s="4">
        <v>3</v>
      </c>
      <c r="J3747" s="4">
        <v>99</v>
      </c>
      <c r="K3747" s="4">
        <v>0</v>
      </c>
      <c r="L3747" s="4" t="s">
        <v>6312</v>
      </c>
      <c r="M3747" s="4" t="str">
        <f t="shared" si="238"/>
        <v>NIVEL-8</v>
      </c>
      <c r="N3747" s="4" t="str">
        <f t="shared" si="239"/>
        <v>7411010300000</v>
      </c>
      <c r="O3747" s="55" t="str">
        <f t="shared" si="240"/>
        <v>7411010399000</v>
      </c>
      <c r="P3747" s="105">
        <v>7411010399000</v>
      </c>
      <c r="Q3747" s="106" t="s">
        <v>6308</v>
      </c>
      <c r="R3747" s="108" t="s">
        <v>5550</v>
      </c>
      <c r="S3747" s="101" t="s">
        <v>36</v>
      </c>
      <c r="T3747" s="33">
        <v>7400001399000</v>
      </c>
      <c r="U3747" s="33" t="s">
        <v>40</v>
      </c>
      <c r="V3747" s="34" t="s">
        <v>5551</v>
      </c>
      <c r="W3747" s="58" t="s">
        <v>24</v>
      </c>
      <c r="X3747" s="58">
        <v>44927</v>
      </c>
      <c r="Y3747" s="58">
        <v>44927</v>
      </c>
      <c r="Z3747" s="93" t="s">
        <v>25</v>
      </c>
    </row>
    <row r="3748" spans="1:26" s="5" customFormat="1" ht="27" customHeight="1" x14ac:dyDescent="0.25">
      <c r="A3748" s="99">
        <f t="shared" si="237"/>
        <v>1</v>
      </c>
      <c r="B3748" s="97">
        <f t="array" aca="1" ref="B3748" ca="1">IF(AND(MAX(IF(O3747:O4749=O3748,X3747:X4749))=X3748,Y3748&lt;=B$1),P3748,"-")</f>
        <v>7411010400000</v>
      </c>
      <c r="C3748" s="4">
        <v>7</v>
      </c>
      <c r="D3748" s="4">
        <v>4</v>
      </c>
      <c r="E3748" s="4">
        <v>1</v>
      </c>
      <c r="F3748" s="4">
        <v>1</v>
      </c>
      <c r="G3748" s="4">
        <v>1</v>
      </c>
      <c r="H3748" s="4">
        <v>0</v>
      </c>
      <c r="I3748" s="4">
        <v>4</v>
      </c>
      <c r="J3748" s="4">
        <v>0</v>
      </c>
      <c r="K3748" s="4">
        <v>0</v>
      </c>
      <c r="L3748" s="4" t="s">
        <v>6310</v>
      </c>
      <c r="M3748" s="4" t="str">
        <f t="shared" si="238"/>
        <v>NIVEL-7</v>
      </c>
      <c r="N3748" s="4" t="str">
        <f t="shared" si="239"/>
        <v>7411010000000</v>
      </c>
      <c r="O3748" s="55" t="str">
        <f t="shared" si="240"/>
        <v>7411010400000</v>
      </c>
      <c r="P3748" s="105">
        <v>7411010400000</v>
      </c>
      <c r="Q3748" s="106" t="s">
        <v>6309</v>
      </c>
      <c r="R3748" s="108" t="s">
        <v>5552</v>
      </c>
      <c r="S3748" s="101" t="s">
        <v>36</v>
      </c>
      <c r="T3748" s="33">
        <v>7400001400000</v>
      </c>
      <c r="U3748" s="33" t="s">
        <v>21</v>
      </c>
      <c r="V3748" s="34" t="s">
        <v>5553</v>
      </c>
      <c r="W3748" s="58" t="s">
        <v>24</v>
      </c>
      <c r="X3748" s="58">
        <v>44927</v>
      </c>
      <c r="Y3748" s="58">
        <v>44927</v>
      </c>
      <c r="Z3748" s="93" t="s">
        <v>25</v>
      </c>
    </row>
    <row r="3749" spans="1:26" s="5" customFormat="1" ht="27" customHeight="1" x14ac:dyDescent="0.25">
      <c r="A3749" s="99">
        <f t="shared" si="237"/>
        <v>1</v>
      </c>
      <c r="B3749" s="97">
        <f t="array" aca="1" ref="B3749" ca="1">IF(AND(MAX(IF(O3748:O4750=O3749,X3748:X4750))=X3749,Y3749&lt;=B$1),P3749,"-")</f>
        <v>7411010499000</v>
      </c>
      <c r="C3749" s="4">
        <v>7</v>
      </c>
      <c r="D3749" s="4">
        <v>4</v>
      </c>
      <c r="E3749" s="4">
        <v>1</v>
      </c>
      <c r="F3749" s="4">
        <v>1</v>
      </c>
      <c r="G3749" s="4">
        <v>1</v>
      </c>
      <c r="H3749" s="4">
        <v>0</v>
      </c>
      <c r="I3749" s="4">
        <v>4</v>
      </c>
      <c r="J3749" s="4">
        <v>99</v>
      </c>
      <c r="K3749" s="4">
        <v>0</v>
      </c>
      <c r="L3749" s="4" t="s">
        <v>6312</v>
      </c>
      <c r="M3749" s="4" t="str">
        <f t="shared" si="238"/>
        <v>NIVEL-8</v>
      </c>
      <c r="N3749" s="4" t="str">
        <f t="shared" si="239"/>
        <v>7411010400000</v>
      </c>
      <c r="O3749" s="55" t="str">
        <f t="shared" si="240"/>
        <v>7411010499000</v>
      </c>
      <c r="P3749" s="105">
        <v>7411010499000</v>
      </c>
      <c r="Q3749" s="106" t="s">
        <v>6308</v>
      </c>
      <c r="R3749" s="108" t="s">
        <v>5554</v>
      </c>
      <c r="S3749" s="101" t="s">
        <v>36</v>
      </c>
      <c r="T3749" s="33">
        <v>7400001499000</v>
      </c>
      <c r="U3749" s="33" t="s">
        <v>40</v>
      </c>
      <c r="V3749" s="34" t="s">
        <v>5555</v>
      </c>
      <c r="W3749" s="58" t="s">
        <v>24</v>
      </c>
      <c r="X3749" s="58">
        <v>44927</v>
      </c>
      <c r="Y3749" s="58">
        <v>44927</v>
      </c>
      <c r="Z3749" s="93" t="s">
        <v>25</v>
      </c>
    </row>
    <row r="3750" spans="1:26" s="5" customFormat="1" ht="27" customHeight="1" x14ac:dyDescent="0.25">
      <c r="A3750" s="99">
        <f t="shared" si="237"/>
        <v>1</v>
      </c>
      <c r="B3750" s="97">
        <f t="array" aca="1" ref="B3750" ca="1">IF(AND(MAX(IF(O3749:O4751=O3750,X3749:X4751))=X3750,Y3750&lt;=B$1),P3750,"-")</f>
        <v>7500000000000</v>
      </c>
      <c r="C3750" s="4">
        <v>7</v>
      </c>
      <c r="D3750" s="4">
        <v>5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 t="s">
        <v>6310</v>
      </c>
      <c r="M3750" s="4" t="str">
        <f t="shared" si="238"/>
        <v>NIVEL-2</v>
      </c>
      <c r="N3750" s="4" t="str">
        <f t="shared" si="239"/>
        <v>7000000000000</v>
      </c>
      <c r="O3750" s="55" t="str">
        <f t="shared" si="240"/>
        <v>7500000000000</v>
      </c>
      <c r="P3750" s="105">
        <v>7500000000000</v>
      </c>
      <c r="Q3750" s="106" t="s">
        <v>6309</v>
      </c>
      <c r="R3750" s="108" t="s">
        <v>5556</v>
      </c>
      <c r="S3750" s="101" t="s">
        <v>23</v>
      </c>
      <c r="T3750" s="33">
        <v>7500000000000</v>
      </c>
      <c r="U3750" s="33" t="s">
        <v>21</v>
      </c>
      <c r="V3750" s="34" t="s">
        <v>5556</v>
      </c>
      <c r="W3750" s="58" t="s">
        <v>24</v>
      </c>
      <c r="X3750" s="58">
        <v>44927</v>
      </c>
      <c r="Y3750" s="58">
        <v>44927</v>
      </c>
      <c r="Z3750" s="93" t="s">
        <v>25</v>
      </c>
    </row>
    <row r="3751" spans="1:26" s="5" customFormat="1" ht="27" customHeight="1" x14ac:dyDescent="0.25">
      <c r="A3751" s="99">
        <f t="shared" si="237"/>
        <v>1</v>
      </c>
      <c r="B3751" s="97">
        <f t="array" aca="1" ref="B3751" ca="1">IF(AND(MAX(IF(O3750:O4752=O3751,X3750:X4752))=X3751,Y3751&lt;=B$1),P3751,"-")</f>
        <v>7510000000000</v>
      </c>
      <c r="C3751" s="4">
        <v>7</v>
      </c>
      <c r="D3751" s="4">
        <v>5</v>
      </c>
      <c r="E3751" s="4">
        <v>1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 t="s">
        <v>6310</v>
      </c>
      <c r="M3751" s="4" t="str">
        <f t="shared" si="238"/>
        <v>NIVEL-3</v>
      </c>
      <c r="N3751" s="4" t="str">
        <f t="shared" si="239"/>
        <v>7500000000000</v>
      </c>
      <c r="O3751" s="55" t="str">
        <f t="shared" si="240"/>
        <v>7510000000000</v>
      </c>
      <c r="P3751" s="105">
        <v>7510000000000</v>
      </c>
      <c r="Q3751" s="106" t="s">
        <v>6309</v>
      </c>
      <c r="R3751" s="108" t="s">
        <v>5556</v>
      </c>
      <c r="S3751" s="101" t="s">
        <v>36</v>
      </c>
      <c r="T3751" s="33">
        <v>7500001000000</v>
      </c>
      <c r="U3751" s="33" t="s">
        <v>21</v>
      </c>
      <c r="V3751" s="34" t="s">
        <v>5556</v>
      </c>
      <c r="W3751" s="58" t="s">
        <v>24</v>
      </c>
      <c r="X3751" s="58">
        <v>44927</v>
      </c>
      <c r="Y3751" s="58">
        <v>44927</v>
      </c>
      <c r="Z3751" s="93" t="s">
        <v>25</v>
      </c>
    </row>
    <row r="3752" spans="1:26" s="5" customFormat="1" ht="27" customHeight="1" x14ac:dyDescent="0.25">
      <c r="A3752" s="99">
        <f t="shared" si="237"/>
        <v>1</v>
      </c>
      <c r="B3752" s="97">
        <f t="array" aca="1" ref="B3752" ca="1">IF(AND(MAX(IF(O3751:O4753=O3752,X3751:X4753))=X3752,Y3752&lt;=B$1),P3752,"-")</f>
        <v>7511000000000</v>
      </c>
      <c r="C3752" s="4">
        <v>7</v>
      </c>
      <c r="D3752" s="4">
        <v>5</v>
      </c>
      <c r="E3752" s="4">
        <v>1</v>
      </c>
      <c r="F3752" s="4">
        <v>1</v>
      </c>
      <c r="G3752" s="4">
        <v>0</v>
      </c>
      <c r="H3752" s="4">
        <v>0</v>
      </c>
      <c r="I3752" s="4">
        <v>0</v>
      </c>
      <c r="J3752" s="4">
        <v>0</v>
      </c>
      <c r="K3752" s="4">
        <v>0</v>
      </c>
      <c r="L3752" s="4" t="s">
        <v>6310</v>
      </c>
      <c r="M3752" s="4" t="str">
        <f t="shared" si="238"/>
        <v>NIVEL-4</v>
      </c>
      <c r="N3752" s="4" t="str">
        <f t="shared" si="239"/>
        <v>7510000000000</v>
      </c>
      <c r="O3752" s="55" t="str">
        <f t="shared" si="240"/>
        <v>7511000000000</v>
      </c>
      <c r="P3752" s="105">
        <v>7511000000000</v>
      </c>
      <c r="Q3752" s="106" t="s">
        <v>6309</v>
      </c>
      <c r="R3752" s="108" t="s">
        <v>5556</v>
      </c>
      <c r="S3752" s="101" t="s">
        <v>107</v>
      </c>
      <c r="T3752" s="33" t="s">
        <v>25</v>
      </c>
      <c r="U3752" s="33" t="s">
        <v>25</v>
      </c>
      <c r="V3752" s="34" t="s">
        <v>25</v>
      </c>
      <c r="W3752" s="58" t="s">
        <v>24</v>
      </c>
      <c r="X3752" s="58">
        <v>44927</v>
      </c>
      <c r="Y3752" s="58">
        <v>44927</v>
      </c>
      <c r="Z3752" s="93" t="s">
        <v>25</v>
      </c>
    </row>
    <row r="3753" spans="1:26" s="5" customFormat="1" ht="27" customHeight="1" x14ac:dyDescent="0.25">
      <c r="A3753" s="99">
        <f t="shared" si="237"/>
        <v>1</v>
      </c>
      <c r="B3753" s="97">
        <f t="array" aca="1" ref="B3753" ca="1">IF(AND(MAX(IF(O3752:O4754=O3753,X3752:X4754))=X3753,Y3753&lt;=B$1),P3753,"-")</f>
        <v>7511010000000</v>
      </c>
      <c r="C3753" s="4">
        <v>7</v>
      </c>
      <c r="D3753" s="4">
        <v>5</v>
      </c>
      <c r="E3753" s="4">
        <v>1</v>
      </c>
      <c r="F3753" s="4">
        <v>1</v>
      </c>
      <c r="G3753" s="4">
        <v>1</v>
      </c>
      <c r="H3753" s="4">
        <v>0</v>
      </c>
      <c r="I3753" s="4">
        <v>0</v>
      </c>
      <c r="J3753" s="4">
        <v>0</v>
      </c>
      <c r="K3753" s="4">
        <v>0</v>
      </c>
      <c r="L3753" s="4" t="s">
        <v>6310</v>
      </c>
      <c r="M3753" s="4" t="str">
        <f t="shared" si="238"/>
        <v>NIVEL-5</v>
      </c>
      <c r="N3753" s="4" t="str">
        <f t="shared" si="239"/>
        <v>7511000000000</v>
      </c>
      <c r="O3753" s="55" t="str">
        <f t="shared" si="240"/>
        <v>7511010000000</v>
      </c>
      <c r="P3753" s="105">
        <v>7511010000000</v>
      </c>
      <c r="Q3753" s="106" t="s">
        <v>6309</v>
      </c>
      <c r="R3753" s="108" t="s">
        <v>5556</v>
      </c>
      <c r="S3753" s="101" t="s">
        <v>107</v>
      </c>
      <c r="T3753" s="33" t="s">
        <v>25</v>
      </c>
      <c r="U3753" s="33" t="s">
        <v>25</v>
      </c>
      <c r="V3753" s="34" t="s">
        <v>25</v>
      </c>
      <c r="W3753" s="58" t="s">
        <v>24</v>
      </c>
      <c r="X3753" s="58">
        <v>44927</v>
      </c>
      <c r="Y3753" s="58">
        <v>44927</v>
      </c>
      <c r="Z3753" s="93" t="s">
        <v>25</v>
      </c>
    </row>
    <row r="3754" spans="1:26" s="5" customFormat="1" ht="27" customHeight="1" x14ac:dyDescent="0.25">
      <c r="A3754" s="99">
        <f t="shared" si="237"/>
        <v>1</v>
      </c>
      <c r="B3754" s="97">
        <f t="array" aca="1" ref="B3754" ca="1">IF(AND(MAX(IF(O3753:O4755=O3754,X3753:X4755))=X3754,Y3754&lt;=B$1),P3754,"-")</f>
        <v>7511010100000</v>
      </c>
      <c r="C3754" s="4">
        <v>7</v>
      </c>
      <c r="D3754" s="4">
        <v>5</v>
      </c>
      <c r="E3754" s="4">
        <v>1</v>
      </c>
      <c r="F3754" s="4">
        <v>1</v>
      </c>
      <c r="G3754" s="4">
        <v>1</v>
      </c>
      <c r="H3754" s="4">
        <v>0</v>
      </c>
      <c r="I3754" s="4">
        <v>1</v>
      </c>
      <c r="J3754" s="4">
        <v>0</v>
      </c>
      <c r="K3754" s="4">
        <v>0</v>
      </c>
      <c r="L3754" s="4" t="s">
        <v>6310</v>
      </c>
      <c r="M3754" s="4" t="str">
        <f t="shared" si="238"/>
        <v>NIVEL-7</v>
      </c>
      <c r="N3754" s="4" t="str">
        <f t="shared" si="239"/>
        <v>7511010000000</v>
      </c>
      <c r="O3754" s="55" t="str">
        <f t="shared" si="240"/>
        <v>7511010100000</v>
      </c>
      <c r="P3754" s="105">
        <v>7511010100000</v>
      </c>
      <c r="Q3754" s="106" t="s">
        <v>6309</v>
      </c>
      <c r="R3754" s="108" t="s">
        <v>5557</v>
      </c>
      <c r="S3754" s="101" t="s">
        <v>36</v>
      </c>
      <c r="T3754" s="33">
        <v>7500001100000</v>
      </c>
      <c r="U3754" s="33" t="s">
        <v>21</v>
      </c>
      <c r="V3754" s="34" t="s">
        <v>5558</v>
      </c>
      <c r="W3754" s="58" t="s">
        <v>24</v>
      </c>
      <c r="X3754" s="58">
        <v>44927</v>
      </c>
      <c r="Y3754" s="58">
        <v>44927</v>
      </c>
      <c r="Z3754" s="93" t="s">
        <v>25</v>
      </c>
    </row>
    <row r="3755" spans="1:26" s="5" customFormat="1" ht="27" customHeight="1" x14ac:dyDescent="0.25">
      <c r="A3755" s="99">
        <f t="shared" si="237"/>
        <v>1</v>
      </c>
      <c r="B3755" s="97">
        <f t="array" aca="1" ref="B3755" ca="1">IF(AND(MAX(IF(O3754:O4756=O3755,X3754:X4756))=X3755,Y3755&lt;=B$1),P3755,"-")</f>
        <v>7511010101000</v>
      </c>
      <c r="C3755" s="4">
        <v>7</v>
      </c>
      <c r="D3755" s="4">
        <v>5</v>
      </c>
      <c r="E3755" s="4">
        <v>1</v>
      </c>
      <c r="F3755" s="4">
        <v>1</v>
      </c>
      <c r="G3755" s="4">
        <v>1</v>
      </c>
      <c r="H3755" s="4">
        <v>0</v>
      </c>
      <c r="I3755" s="4">
        <v>1</v>
      </c>
      <c r="J3755" s="4">
        <v>1</v>
      </c>
      <c r="K3755" s="4">
        <v>0</v>
      </c>
      <c r="L3755" s="4" t="s">
        <v>6312</v>
      </c>
      <c r="M3755" s="4" t="str">
        <f t="shared" si="238"/>
        <v>NIVEL-8</v>
      </c>
      <c r="N3755" s="4" t="str">
        <f t="shared" si="239"/>
        <v>7511010100000</v>
      </c>
      <c r="O3755" s="55" t="str">
        <f t="shared" si="240"/>
        <v>7511010101000</v>
      </c>
      <c r="P3755" s="105">
        <v>7511010101000</v>
      </c>
      <c r="Q3755" s="106" t="s">
        <v>6309</v>
      </c>
      <c r="R3755" s="108" t="s">
        <v>5559</v>
      </c>
      <c r="S3755" s="101" t="s">
        <v>36</v>
      </c>
      <c r="T3755" s="33">
        <v>7500001101000</v>
      </c>
      <c r="U3755" s="33" t="s">
        <v>21</v>
      </c>
      <c r="V3755" s="34" t="s">
        <v>5560</v>
      </c>
      <c r="W3755" s="58" t="s">
        <v>24</v>
      </c>
      <c r="X3755" s="58">
        <v>44927</v>
      </c>
      <c r="Y3755" s="58">
        <v>44927</v>
      </c>
      <c r="Z3755" s="93" t="s">
        <v>25</v>
      </c>
    </row>
    <row r="3756" spans="1:26" s="5" customFormat="1" ht="27" customHeight="1" x14ac:dyDescent="0.25">
      <c r="A3756" s="99">
        <f t="shared" si="237"/>
        <v>1</v>
      </c>
      <c r="B3756" s="97">
        <f t="array" aca="1" ref="B3756" ca="1">IF(AND(MAX(IF(O3755:O4757=O3756,X3755:X4757))=X3756,Y3756&lt;=B$1),P3756,"-")</f>
        <v>7511010101003</v>
      </c>
      <c r="C3756" s="4">
        <v>7</v>
      </c>
      <c r="D3756" s="4">
        <v>5</v>
      </c>
      <c r="E3756" s="4">
        <v>1</v>
      </c>
      <c r="F3756" s="4">
        <v>1</v>
      </c>
      <c r="G3756" s="4">
        <v>1</v>
      </c>
      <c r="H3756" s="4">
        <v>0</v>
      </c>
      <c r="I3756" s="4">
        <v>1</v>
      </c>
      <c r="J3756" s="4">
        <v>1</v>
      </c>
      <c r="K3756" s="4">
        <v>3</v>
      </c>
      <c r="L3756" s="4" t="s">
        <v>6312</v>
      </c>
      <c r="M3756" s="4" t="str">
        <f t="shared" si="238"/>
        <v>NIVEL-9</v>
      </c>
      <c r="N3756" s="4" t="str">
        <f t="shared" si="239"/>
        <v>7511010101000</v>
      </c>
      <c r="O3756" s="55" t="str">
        <f t="shared" si="240"/>
        <v>7511010101003</v>
      </c>
      <c r="P3756" s="105">
        <v>7511010101003</v>
      </c>
      <c r="Q3756" s="106" t="s">
        <v>6308</v>
      </c>
      <c r="R3756" s="108" t="s">
        <v>5561</v>
      </c>
      <c r="S3756" s="101" t="s">
        <v>36</v>
      </c>
      <c r="T3756" s="33">
        <v>7500001101003</v>
      </c>
      <c r="U3756" s="33" t="s">
        <v>40</v>
      </c>
      <c r="V3756" s="34" t="s">
        <v>5562</v>
      </c>
      <c r="W3756" s="58" t="s">
        <v>24</v>
      </c>
      <c r="X3756" s="58">
        <v>44927</v>
      </c>
      <c r="Y3756" s="58">
        <v>44927</v>
      </c>
      <c r="Z3756" s="93" t="s">
        <v>25</v>
      </c>
    </row>
    <row r="3757" spans="1:26" s="5" customFormat="1" ht="27" customHeight="1" x14ac:dyDescent="0.25">
      <c r="A3757" s="99">
        <f t="shared" si="237"/>
        <v>1</v>
      </c>
      <c r="B3757" s="97">
        <f t="array" aca="1" ref="B3757" ca="1">IF(AND(MAX(IF(O3756:O4758=O3757,X3756:X4758))=X3757,Y3757&lt;=B$1),P3757,"-")</f>
        <v>7511010102000</v>
      </c>
      <c r="C3757" s="4">
        <v>7</v>
      </c>
      <c r="D3757" s="4">
        <v>5</v>
      </c>
      <c r="E3757" s="4">
        <v>1</v>
      </c>
      <c r="F3757" s="4">
        <v>1</v>
      </c>
      <c r="G3757" s="4">
        <v>1</v>
      </c>
      <c r="H3757" s="4">
        <v>0</v>
      </c>
      <c r="I3757" s="4">
        <v>1</v>
      </c>
      <c r="J3757" s="4">
        <v>2</v>
      </c>
      <c r="K3757" s="4">
        <v>0</v>
      </c>
      <c r="L3757" s="4" t="s">
        <v>6312</v>
      </c>
      <c r="M3757" s="4" t="str">
        <f t="shared" si="238"/>
        <v>NIVEL-8</v>
      </c>
      <c r="N3757" s="4" t="str">
        <f t="shared" si="239"/>
        <v>7511010100000</v>
      </c>
      <c r="O3757" s="55" t="str">
        <f t="shared" si="240"/>
        <v>7511010102000</v>
      </c>
      <c r="P3757" s="105">
        <v>7511010102000</v>
      </c>
      <c r="Q3757" s="106" t="s">
        <v>6309</v>
      </c>
      <c r="R3757" s="108" t="s">
        <v>5563</v>
      </c>
      <c r="S3757" s="101" t="s">
        <v>36</v>
      </c>
      <c r="T3757" s="33">
        <v>7500001102000</v>
      </c>
      <c r="U3757" s="33" t="s">
        <v>21</v>
      </c>
      <c r="V3757" s="34" t="s">
        <v>5564</v>
      </c>
      <c r="W3757" s="58" t="s">
        <v>24</v>
      </c>
      <c r="X3757" s="58">
        <v>44927</v>
      </c>
      <c r="Y3757" s="58">
        <v>44927</v>
      </c>
      <c r="Z3757" s="93" t="s">
        <v>25</v>
      </c>
    </row>
    <row r="3758" spans="1:26" s="5" customFormat="1" ht="27" customHeight="1" x14ac:dyDescent="0.25">
      <c r="A3758" s="99">
        <f t="shared" si="237"/>
        <v>1</v>
      </c>
      <c r="B3758" s="97">
        <f t="array" aca="1" ref="B3758" ca="1">IF(AND(MAX(IF(O3757:O4759=O3758,X3757:X4759))=X3758,Y3758&lt;=B$1),P3758,"-")</f>
        <v>7511010102001</v>
      </c>
      <c r="C3758" s="4">
        <v>7</v>
      </c>
      <c r="D3758" s="4">
        <v>5</v>
      </c>
      <c r="E3758" s="4">
        <v>1</v>
      </c>
      <c r="F3758" s="4">
        <v>1</v>
      </c>
      <c r="G3758" s="4">
        <v>1</v>
      </c>
      <c r="H3758" s="4">
        <v>0</v>
      </c>
      <c r="I3758" s="4">
        <v>1</v>
      </c>
      <c r="J3758" s="4">
        <v>2</v>
      </c>
      <c r="K3758" s="4">
        <v>1</v>
      </c>
      <c r="L3758" s="4" t="s">
        <v>6312</v>
      </c>
      <c r="M3758" s="4" t="str">
        <f t="shared" si="238"/>
        <v>NIVEL-9</v>
      </c>
      <c r="N3758" s="4" t="str">
        <f t="shared" si="239"/>
        <v>7511010102000</v>
      </c>
      <c r="O3758" s="55" t="str">
        <f t="shared" si="240"/>
        <v>7511010102001</v>
      </c>
      <c r="P3758" s="105">
        <v>7511010102001</v>
      </c>
      <c r="Q3758" s="106" t="s">
        <v>6308</v>
      </c>
      <c r="R3758" s="108" t="s">
        <v>5565</v>
      </c>
      <c r="S3758" s="101" t="s">
        <v>36</v>
      </c>
      <c r="T3758" s="33">
        <v>7500001102001</v>
      </c>
      <c r="U3758" s="33" t="s">
        <v>40</v>
      </c>
      <c r="V3758" s="34" t="s">
        <v>5566</v>
      </c>
      <c r="W3758" s="58" t="s">
        <v>24</v>
      </c>
      <c r="X3758" s="58">
        <v>44927</v>
      </c>
      <c r="Y3758" s="58">
        <v>44927</v>
      </c>
      <c r="Z3758" s="93" t="s">
        <v>25</v>
      </c>
    </row>
    <row r="3759" spans="1:26" s="5" customFormat="1" ht="27" customHeight="1" x14ac:dyDescent="0.25">
      <c r="A3759" s="99">
        <f t="shared" si="237"/>
        <v>1</v>
      </c>
      <c r="B3759" s="97">
        <f t="array" aca="1" ref="B3759" ca="1">IF(AND(MAX(IF(O3758:O4760=O3759,X3758:X4760))=X3759,Y3759&lt;=B$1),P3759,"-")</f>
        <v>7511010102002</v>
      </c>
      <c r="C3759" s="4">
        <v>7</v>
      </c>
      <c r="D3759" s="4">
        <v>5</v>
      </c>
      <c r="E3759" s="4">
        <v>1</v>
      </c>
      <c r="F3759" s="4">
        <v>1</v>
      </c>
      <c r="G3759" s="4">
        <v>1</v>
      </c>
      <c r="H3759" s="4">
        <v>0</v>
      </c>
      <c r="I3759" s="4">
        <v>1</v>
      </c>
      <c r="J3759" s="4">
        <v>2</v>
      </c>
      <c r="K3759" s="4">
        <v>2</v>
      </c>
      <c r="L3759" s="4" t="s">
        <v>6312</v>
      </c>
      <c r="M3759" s="4" t="str">
        <f t="shared" si="238"/>
        <v>NIVEL-9</v>
      </c>
      <c r="N3759" s="4" t="str">
        <f t="shared" si="239"/>
        <v>7511010102000</v>
      </c>
      <c r="O3759" s="55" t="str">
        <f t="shared" si="240"/>
        <v>7511010102002</v>
      </c>
      <c r="P3759" s="105">
        <v>7511010102002</v>
      </c>
      <c r="Q3759" s="106" t="s">
        <v>6308</v>
      </c>
      <c r="R3759" s="108" t="s">
        <v>5567</v>
      </c>
      <c r="S3759" s="101" t="s">
        <v>36</v>
      </c>
      <c r="T3759" s="33">
        <v>7500001102002</v>
      </c>
      <c r="U3759" s="33" t="s">
        <v>40</v>
      </c>
      <c r="V3759" s="34" t="s">
        <v>5568</v>
      </c>
      <c r="W3759" s="58" t="s">
        <v>24</v>
      </c>
      <c r="X3759" s="58">
        <v>44927</v>
      </c>
      <c r="Y3759" s="58">
        <v>44927</v>
      </c>
      <c r="Z3759" s="93" t="s">
        <v>25</v>
      </c>
    </row>
    <row r="3760" spans="1:26" s="5" customFormat="1" ht="27" customHeight="1" x14ac:dyDescent="0.25">
      <c r="A3760" s="99">
        <f t="shared" si="237"/>
        <v>1</v>
      </c>
      <c r="B3760" s="97">
        <f t="array" aca="1" ref="B3760" ca="1">IF(AND(MAX(IF(O3759:O4761=O3760,X3759:X4761))=X3760,Y3760&lt;=B$1),P3760,"-")</f>
        <v>7511010102003</v>
      </c>
      <c r="C3760" s="4">
        <v>7</v>
      </c>
      <c r="D3760" s="4">
        <v>5</v>
      </c>
      <c r="E3760" s="4">
        <v>1</v>
      </c>
      <c r="F3760" s="4">
        <v>1</v>
      </c>
      <c r="G3760" s="4">
        <v>1</v>
      </c>
      <c r="H3760" s="4">
        <v>0</v>
      </c>
      <c r="I3760" s="4">
        <v>1</v>
      </c>
      <c r="J3760" s="4">
        <v>2</v>
      </c>
      <c r="K3760" s="4">
        <v>3</v>
      </c>
      <c r="L3760" s="4" t="s">
        <v>6312</v>
      </c>
      <c r="M3760" s="4" t="str">
        <f t="shared" si="238"/>
        <v>NIVEL-9</v>
      </c>
      <c r="N3760" s="4" t="str">
        <f t="shared" si="239"/>
        <v>7511010102000</v>
      </c>
      <c r="O3760" s="55" t="str">
        <f t="shared" si="240"/>
        <v>7511010102003</v>
      </c>
      <c r="P3760" s="105">
        <v>7511010102003</v>
      </c>
      <c r="Q3760" s="106" t="s">
        <v>6308</v>
      </c>
      <c r="R3760" s="108" t="s">
        <v>5569</v>
      </c>
      <c r="S3760" s="101" t="s">
        <v>36</v>
      </c>
      <c r="T3760" s="33">
        <v>7500001102003</v>
      </c>
      <c r="U3760" s="33" t="s">
        <v>40</v>
      </c>
      <c r="V3760" s="34" t="s">
        <v>5570</v>
      </c>
      <c r="W3760" s="58" t="s">
        <v>24</v>
      </c>
      <c r="X3760" s="58">
        <v>44927</v>
      </c>
      <c r="Y3760" s="58">
        <v>44927</v>
      </c>
      <c r="Z3760" s="93" t="s">
        <v>25</v>
      </c>
    </row>
    <row r="3761" spans="1:26" s="5" customFormat="1" ht="27" customHeight="1" x14ac:dyDescent="0.25">
      <c r="A3761" s="99">
        <f t="shared" si="237"/>
        <v>1</v>
      </c>
      <c r="B3761" s="97">
        <f t="array" aca="1" ref="B3761" ca="1">IF(AND(MAX(IF(O3760:O4762=O3761,X3760:X4762))=X3761,Y3761&lt;=B$1),P3761,"-")</f>
        <v>7511010300000</v>
      </c>
      <c r="C3761" s="4">
        <v>7</v>
      </c>
      <c r="D3761" s="4">
        <v>5</v>
      </c>
      <c r="E3761" s="4">
        <v>1</v>
      </c>
      <c r="F3761" s="4">
        <v>1</v>
      </c>
      <c r="G3761" s="4">
        <v>1</v>
      </c>
      <c r="H3761" s="4">
        <v>0</v>
      </c>
      <c r="I3761" s="4">
        <v>3</v>
      </c>
      <c r="J3761" s="4">
        <v>0</v>
      </c>
      <c r="K3761" s="4">
        <v>0</v>
      </c>
      <c r="L3761" s="4" t="s">
        <v>6310</v>
      </c>
      <c r="M3761" s="4" t="str">
        <f t="shared" si="238"/>
        <v>NIVEL-7</v>
      </c>
      <c r="N3761" s="4" t="str">
        <f t="shared" si="239"/>
        <v>7511010000000</v>
      </c>
      <c r="O3761" s="55" t="str">
        <f t="shared" si="240"/>
        <v>7511010300000</v>
      </c>
      <c r="P3761" s="105">
        <v>7511010300000</v>
      </c>
      <c r="Q3761" s="106" t="s">
        <v>6309</v>
      </c>
      <c r="R3761" s="108" t="s">
        <v>5571</v>
      </c>
      <c r="S3761" s="101" t="s">
        <v>36</v>
      </c>
      <c r="T3761" s="33">
        <v>7500001300000</v>
      </c>
      <c r="U3761" s="33" t="s">
        <v>21</v>
      </c>
      <c r="V3761" s="34" t="s">
        <v>5572</v>
      </c>
      <c r="W3761" s="58" t="s">
        <v>24</v>
      </c>
      <c r="X3761" s="58">
        <v>44927</v>
      </c>
      <c r="Y3761" s="58">
        <v>44927</v>
      </c>
      <c r="Z3761" s="93" t="s">
        <v>25</v>
      </c>
    </row>
    <row r="3762" spans="1:26" s="5" customFormat="1" ht="27" customHeight="1" x14ac:dyDescent="0.25">
      <c r="A3762" s="99">
        <f t="shared" si="237"/>
        <v>1</v>
      </c>
      <c r="B3762" s="97">
        <f t="array" aca="1" ref="B3762" ca="1">IF(AND(MAX(IF(O3761:O4763=O3762,X3761:X4763))=X3762,Y3762&lt;=B$1),P3762,"-")</f>
        <v>7511010399000</v>
      </c>
      <c r="C3762" s="4">
        <v>7</v>
      </c>
      <c r="D3762" s="4">
        <v>5</v>
      </c>
      <c r="E3762" s="4">
        <v>1</v>
      </c>
      <c r="F3762" s="4">
        <v>1</v>
      </c>
      <c r="G3762" s="4">
        <v>1</v>
      </c>
      <c r="H3762" s="4">
        <v>0</v>
      </c>
      <c r="I3762" s="4">
        <v>3</v>
      </c>
      <c r="J3762" s="4">
        <v>99</v>
      </c>
      <c r="K3762" s="4">
        <v>0</v>
      </c>
      <c r="L3762" s="4" t="s">
        <v>6312</v>
      </c>
      <c r="M3762" s="4" t="str">
        <f t="shared" si="238"/>
        <v>NIVEL-8</v>
      </c>
      <c r="N3762" s="4" t="str">
        <f t="shared" si="239"/>
        <v>7511010300000</v>
      </c>
      <c r="O3762" s="55" t="str">
        <f t="shared" si="240"/>
        <v>7511010399000</v>
      </c>
      <c r="P3762" s="105">
        <v>7511010399000</v>
      </c>
      <c r="Q3762" s="106" t="s">
        <v>6308</v>
      </c>
      <c r="R3762" s="108" t="s">
        <v>5573</v>
      </c>
      <c r="S3762" s="101" t="s">
        <v>36</v>
      </c>
      <c r="T3762" s="33">
        <v>7500001399000</v>
      </c>
      <c r="U3762" s="33" t="s">
        <v>40</v>
      </c>
      <c r="V3762" s="34" t="s">
        <v>5574</v>
      </c>
      <c r="W3762" s="58" t="s">
        <v>24</v>
      </c>
      <c r="X3762" s="58">
        <v>44927</v>
      </c>
      <c r="Y3762" s="58">
        <v>44927</v>
      </c>
      <c r="Z3762" s="93" t="s">
        <v>25</v>
      </c>
    </row>
    <row r="3763" spans="1:26" s="5" customFormat="1" ht="27" customHeight="1" x14ac:dyDescent="0.25">
      <c r="A3763" s="99">
        <f t="shared" si="237"/>
        <v>1</v>
      </c>
      <c r="B3763" s="97">
        <f t="array" aca="1" ref="B3763" ca="1">IF(AND(MAX(IF(O3762:O4764=O3763,X3762:X4764))=X3763,Y3763&lt;=B$1),P3763,"-")</f>
        <v>7511010400000</v>
      </c>
      <c r="C3763" s="4">
        <v>7</v>
      </c>
      <c r="D3763" s="4">
        <v>5</v>
      </c>
      <c r="E3763" s="4">
        <v>1</v>
      </c>
      <c r="F3763" s="4">
        <v>1</v>
      </c>
      <c r="G3763" s="4">
        <v>1</v>
      </c>
      <c r="H3763" s="4">
        <v>0</v>
      </c>
      <c r="I3763" s="4">
        <v>4</v>
      </c>
      <c r="J3763" s="4">
        <v>0</v>
      </c>
      <c r="K3763" s="4">
        <v>0</v>
      </c>
      <c r="L3763" s="4" t="s">
        <v>6310</v>
      </c>
      <c r="M3763" s="4" t="str">
        <f t="shared" si="238"/>
        <v>NIVEL-7</v>
      </c>
      <c r="N3763" s="4" t="str">
        <f t="shared" si="239"/>
        <v>7511010000000</v>
      </c>
      <c r="O3763" s="55" t="str">
        <f t="shared" si="240"/>
        <v>7511010400000</v>
      </c>
      <c r="P3763" s="105">
        <v>7511010400000</v>
      </c>
      <c r="Q3763" s="106" t="s">
        <v>6309</v>
      </c>
      <c r="R3763" s="108" t="s">
        <v>5575</v>
      </c>
      <c r="S3763" s="101" t="s">
        <v>36</v>
      </c>
      <c r="T3763" s="33">
        <v>7500001400000</v>
      </c>
      <c r="U3763" s="33" t="s">
        <v>21</v>
      </c>
      <c r="V3763" s="34" t="s">
        <v>5576</v>
      </c>
      <c r="W3763" s="58" t="s">
        <v>24</v>
      </c>
      <c r="X3763" s="58">
        <v>44927</v>
      </c>
      <c r="Y3763" s="58">
        <v>44927</v>
      </c>
      <c r="Z3763" s="93" t="s">
        <v>25</v>
      </c>
    </row>
    <row r="3764" spans="1:26" s="5" customFormat="1" ht="27" customHeight="1" x14ac:dyDescent="0.25">
      <c r="A3764" s="99">
        <f t="shared" si="237"/>
        <v>1</v>
      </c>
      <c r="B3764" s="97">
        <f t="array" aca="1" ref="B3764" ca="1">IF(AND(MAX(IF(O3763:O4765=O3764,X3763:X4765))=X3764,Y3764&lt;=B$1),P3764,"-")</f>
        <v>7511010499000</v>
      </c>
      <c r="C3764" s="4">
        <v>7</v>
      </c>
      <c r="D3764" s="4">
        <v>5</v>
      </c>
      <c r="E3764" s="4">
        <v>1</v>
      </c>
      <c r="F3764" s="4">
        <v>1</v>
      </c>
      <c r="G3764" s="4">
        <v>1</v>
      </c>
      <c r="H3764" s="4">
        <v>0</v>
      </c>
      <c r="I3764" s="4">
        <v>4</v>
      </c>
      <c r="J3764" s="4">
        <v>99</v>
      </c>
      <c r="K3764" s="4">
        <v>0</v>
      </c>
      <c r="L3764" s="4" t="s">
        <v>6312</v>
      </c>
      <c r="M3764" s="4" t="str">
        <f t="shared" si="238"/>
        <v>NIVEL-8</v>
      </c>
      <c r="N3764" s="4" t="str">
        <f t="shared" si="239"/>
        <v>7511010400000</v>
      </c>
      <c r="O3764" s="55" t="str">
        <f t="shared" si="240"/>
        <v>7511010499000</v>
      </c>
      <c r="P3764" s="105">
        <v>7511010499000</v>
      </c>
      <c r="Q3764" s="106" t="s">
        <v>6308</v>
      </c>
      <c r="R3764" s="108" t="s">
        <v>5577</v>
      </c>
      <c r="S3764" s="101" t="s">
        <v>36</v>
      </c>
      <c r="T3764" s="33">
        <v>7500001499000</v>
      </c>
      <c r="U3764" s="33" t="s">
        <v>40</v>
      </c>
      <c r="V3764" s="34" t="s">
        <v>5578</v>
      </c>
      <c r="W3764" s="58" t="s">
        <v>24</v>
      </c>
      <c r="X3764" s="58">
        <v>44927</v>
      </c>
      <c r="Y3764" s="58">
        <v>44927</v>
      </c>
      <c r="Z3764" s="93" t="s">
        <v>25</v>
      </c>
    </row>
    <row r="3765" spans="1:26" s="5" customFormat="1" ht="27" customHeight="1" x14ac:dyDescent="0.25">
      <c r="A3765" s="99">
        <f t="shared" si="237"/>
        <v>1</v>
      </c>
      <c r="B3765" s="97">
        <f t="array" aca="1" ref="B3765" ca="1">IF(AND(MAX(IF(O3764:O4766=O3765,X3764:X4766))=X3765,Y3765&lt;=B$1),P3765,"-")</f>
        <v>7600000000000</v>
      </c>
      <c r="C3765" s="4">
        <v>7</v>
      </c>
      <c r="D3765" s="4">
        <v>6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 t="s">
        <v>6310</v>
      </c>
      <c r="M3765" s="4" t="str">
        <f t="shared" si="238"/>
        <v>NIVEL-2</v>
      </c>
      <c r="N3765" s="4" t="str">
        <f t="shared" si="239"/>
        <v>7000000000000</v>
      </c>
      <c r="O3765" s="55" t="str">
        <f t="shared" si="240"/>
        <v>7600000000000</v>
      </c>
      <c r="P3765" s="105">
        <v>7600000000000</v>
      </c>
      <c r="Q3765" s="106" t="s">
        <v>6309</v>
      </c>
      <c r="R3765" s="108" t="s">
        <v>5579</v>
      </c>
      <c r="S3765" s="101" t="s">
        <v>23</v>
      </c>
      <c r="T3765" s="33">
        <v>7600000000000</v>
      </c>
      <c r="U3765" s="33" t="s">
        <v>21</v>
      </c>
      <c r="V3765" s="34" t="s">
        <v>5579</v>
      </c>
      <c r="W3765" s="58" t="s">
        <v>24</v>
      </c>
      <c r="X3765" s="58">
        <v>44927</v>
      </c>
      <c r="Y3765" s="58">
        <v>44927</v>
      </c>
      <c r="Z3765" s="93" t="s">
        <v>25</v>
      </c>
    </row>
    <row r="3766" spans="1:26" s="5" customFormat="1" ht="27" customHeight="1" x14ac:dyDescent="0.25">
      <c r="A3766" s="99">
        <f t="shared" si="237"/>
        <v>1</v>
      </c>
      <c r="B3766" s="97">
        <f t="array" aca="1" ref="B3766" ca="1">IF(AND(MAX(IF(O3765:O4767=O3766,X3765:X4767))=X3766,Y3766&lt;=B$1),P3766,"-")</f>
        <v>7610000000000</v>
      </c>
      <c r="C3766" s="4">
        <v>7</v>
      </c>
      <c r="D3766" s="4">
        <v>6</v>
      </c>
      <c r="E3766" s="4">
        <v>1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 t="s">
        <v>6310</v>
      </c>
      <c r="M3766" s="4" t="str">
        <f t="shared" si="238"/>
        <v>NIVEL-3</v>
      </c>
      <c r="N3766" s="4" t="str">
        <f t="shared" si="239"/>
        <v>7600000000000</v>
      </c>
      <c r="O3766" s="55" t="str">
        <f t="shared" si="240"/>
        <v>7610000000000</v>
      </c>
      <c r="P3766" s="105">
        <v>7610000000000</v>
      </c>
      <c r="Q3766" s="106" t="s">
        <v>6309</v>
      </c>
      <c r="R3766" s="108" t="s">
        <v>5580</v>
      </c>
      <c r="S3766" s="101" t="s">
        <v>23</v>
      </c>
      <c r="T3766" s="33">
        <v>7610000000000</v>
      </c>
      <c r="U3766" s="33" t="s">
        <v>21</v>
      </c>
      <c r="V3766" s="34" t="s">
        <v>5580</v>
      </c>
      <c r="W3766" s="58" t="s">
        <v>24</v>
      </c>
      <c r="X3766" s="58">
        <v>44927</v>
      </c>
      <c r="Y3766" s="58">
        <v>44927</v>
      </c>
      <c r="Z3766" s="93" t="s">
        <v>25</v>
      </c>
    </row>
    <row r="3767" spans="1:26" s="5" customFormat="1" ht="27" customHeight="1" x14ac:dyDescent="0.25">
      <c r="A3767" s="99">
        <f t="shared" si="237"/>
        <v>1</v>
      </c>
      <c r="B3767" s="97">
        <f t="array" aca="1" ref="B3767" ca="1">IF(AND(MAX(IF(O3766:O4768=O3767,X3766:X4768))=X3767,Y3767&lt;=B$1),P3767,"-")</f>
        <v>7611000000000</v>
      </c>
      <c r="C3767" s="4">
        <v>7</v>
      </c>
      <c r="D3767" s="4">
        <v>6</v>
      </c>
      <c r="E3767" s="4">
        <v>1</v>
      </c>
      <c r="F3767" s="4">
        <v>1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 t="s">
        <v>6310</v>
      </c>
      <c r="M3767" s="4" t="str">
        <f t="shared" si="238"/>
        <v>NIVEL-4</v>
      </c>
      <c r="N3767" s="4" t="str">
        <f t="shared" si="239"/>
        <v>7610000000000</v>
      </c>
      <c r="O3767" s="55" t="str">
        <f t="shared" si="240"/>
        <v>7611000000000</v>
      </c>
      <c r="P3767" s="105">
        <v>7611000000000</v>
      </c>
      <c r="Q3767" s="106" t="s">
        <v>6309</v>
      </c>
      <c r="R3767" s="108" t="s">
        <v>5580</v>
      </c>
      <c r="S3767" s="101" t="s">
        <v>36</v>
      </c>
      <c r="T3767" s="33">
        <v>7610010000000</v>
      </c>
      <c r="U3767" s="33" t="s">
        <v>21</v>
      </c>
      <c r="V3767" s="34" t="s">
        <v>5580</v>
      </c>
      <c r="W3767" s="58" t="s">
        <v>24</v>
      </c>
      <c r="X3767" s="58">
        <v>44927</v>
      </c>
      <c r="Y3767" s="58">
        <v>44927</v>
      </c>
      <c r="Z3767" s="93" t="s">
        <v>25</v>
      </c>
    </row>
    <row r="3768" spans="1:26" s="5" customFormat="1" ht="27" customHeight="1" x14ac:dyDescent="0.25">
      <c r="A3768" s="99">
        <f t="shared" si="237"/>
        <v>1</v>
      </c>
      <c r="B3768" s="97">
        <f t="array" aca="1" ref="B3768" ca="1">IF(AND(MAX(IF(O3767:O4769=O3768,X3767:X4769))=X3768,Y3768&lt;=B$1),P3768,"-")</f>
        <v>7611010000000</v>
      </c>
      <c r="C3768" s="4">
        <v>7</v>
      </c>
      <c r="D3768" s="4">
        <v>6</v>
      </c>
      <c r="E3768" s="4">
        <v>1</v>
      </c>
      <c r="F3768" s="4">
        <v>1</v>
      </c>
      <c r="G3768" s="4">
        <v>1</v>
      </c>
      <c r="H3768" s="4">
        <v>0</v>
      </c>
      <c r="I3768" s="4">
        <v>0</v>
      </c>
      <c r="J3768" s="4">
        <v>0</v>
      </c>
      <c r="K3768" s="4">
        <v>0</v>
      </c>
      <c r="L3768" s="4" t="s">
        <v>6310</v>
      </c>
      <c r="M3768" s="4" t="str">
        <f t="shared" si="238"/>
        <v>NIVEL-5</v>
      </c>
      <c r="N3768" s="4" t="str">
        <f t="shared" si="239"/>
        <v>7611000000000</v>
      </c>
      <c r="O3768" s="55" t="str">
        <f t="shared" si="240"/>
        <v>7611010000000</v>
      </c>
      <c r="P3768" s="105">
        <v>7611010000000</v>
      </c>
      <c r="Q3768" s="106" t="s">
        <v>6309</v>
      </c>
      <c r="R3768" s="108" t="s">
        <v>5580</v>
      </c>
      <c r="S3768" s="101" t="s">
        <v>36</v>
      </c>
      <c r="T3768" s="33">
        <v>7610011000000</v>
      </c>
      <c r="U3768" s="33" t="s">
        <v>21</v>
      </c>
      <c r="V3768" s="34" t="s">
        <v>5580</v>
      </c>
      <c r="W3768" s="58" t="s">
        <v>24</v>
      </c>
      <c r="X3768" s="58">
        <v>44927</v>
      </c>
      <c r="Y3768" s="58">
        <v>44927</v>
      </c>
      <c r="Z3768" s="93" t="s">
        <v>25</v>
      </c>
    </row>
    <row r="3769" spans="1:26" s="5" customFormat="1" ht="27" customHeight="1" x14ac:dyDescent="0.25">
      <c r="A3769" s="99">
        <f t="shared" si="237"/>
        <v>1</v>
      </c>
      <c r="B3769" s="97">
        <f t="array" aca="1" ref="B3769" ca="1">IF(AND(MAX(IF(O3768:O4770=O3769,X3768:X4770))=X3769,Y3769&lt;=B$1),P3769,"-")</f>
        <v>7611010100000</v>
      </c>
      <c r="C3769" s="4">
        <v>7</v>
      </c>
      <c r="D3769" s="4">
        <v>6</v>
      </c>
      <c r="E3769" s="4">
        <v>1</v>
      </c>
      <c r="F3769" s="4">
        <v>1</v>
      </c>
      <c r="G3769" s="4">
        <v>1</v>
      </c>
      <c r="H3769" s="4">
        <v>0</v>
      </c>
      <c r="I3769" s="4">
        <v>1</v>
      </c>
      <c r="J3769" s="4">
        <v>0</v>
      </c>
      <c r="K3769" s="4">
        <v>0</v>
      </c>
      <c r="L3769" s="4" t="s">
        <v>6310</v>
      </c>
      <c r="M3769" s="4" t="str">
        <f t="shared" si="238"/>
        <v>NIVEL-7</v>
      </c>
      <c r="N3769" s="4" t="str">
        <f t="shared" si="239"/>
        <v>7611010000000</v>
      </c>
      <c r="O3769" s="55" t="str">
        <f t="shared" si="240"/>
        <v>7611010100000</v>
      </c>
      <c r="P3769" s="105">
        <v>7611010100000</v>
      </c>
      <c r="Q3769" s="106" t="s">
        <v>6309</v>
      </c>
      <c r="R3769" s="108" t="s">
        <v>5581</v>
      </c>
      <c r="S3769" s="101" t="s">
        <v>36</v>
      </c>
      <c r="T3769" s="33">
        <v>7610011100000</v>
      </c>
      <c r="U3769" s="33" t="s">
        <v>21</v>
      </c>
      <c r="V3769" s="34" t="s">
        <v>5582</v>
      </c>
      <c r="W3769" s="58" t="s">
        <v>24</v>
      </c>
      <c r="X3769" s="58">
        <v>44927</v>
      </c>
      <c r="Y3769" s="58">
        <v>44927</v>
      </c>
      <c r="Z3769" s="93" t="s">
        <v>25</v>
      </c>
    </row>
    <row r="3770" spans="1:26" s="5" customFormat="1" ht="27" customHeight="1" x14ac:dyDescent="0.25">
      <c r="A3770" s="99">
        <f t="shared" si="237"/>
        <v>1</v>
      </c>
      <c r="B3770" s="97">
        <f t="array" aca="1" ref="B3770" ca="1">IF(AND(MAX(IF(O3769:O4771=O3770,X3769:X4771))=X3770,Y3770&lt;=B$1),P3770,"-")</f>
        <v>7611010101000</v>
      </c>
      <c r="C3770" s="4">
        <v>7</v>
      </c>
      <c r="D3770" s="4">
        <v>6</v>
      </c>
      <c r="E3770" s="4">
        <v>1</v>
      </c>
      <c r="F3770" s="4">
        <v>1</v>
      </c>
      <c r="G3770" s="4">
        <v>1</v>
      </c>
      <c r="H3770" s="4">
        <v>0</v>
      </c>
      <c r="I3770" s="4">
        <v>1</v>
      </c>
      <c r="J3770" s="4">
        <v>1</v>
      </c>
      <c r="K3770" s="4">
        <v>0</v>
      </c>
      <c r="L3770" s="4" t="s">
        <v>6312</v>
      </c>
      <c r="M3770" s="4" t="str">
        <f t="shared" si="238"/>
        <v>NIVEL-8</v>
      </c>
      <c r="N3770" s="4" t="str">
        <f t="shared" si="239"/>
        <v>7611010100000</v>
      </c>
      <c r="O3770" s="55" t="str">
        <f t="shared" si="240"/>
        <v>7611010101000</v>
      </c>
      <c r="P3770" s="105">
        <v>7611010101000</v>
      </c>
      <c r="Q3770" s="106" t="s">
        <v>6308</v>
      </c>
      <c r="R3770" s="108" t="s">
        <v>5583</v>
      </c>
      <c r="S3770" s="101" t="s">
        <v>36</v>
      </c>
      <c r="T3770" s="33">
        <v>7610011101000</v>
      </c>
      <c r="U3770" s="33" t="s">
        <v>40</v>
      </c>
      <c r="V3770" s="34" t="s">
        <v>5584</v>
      </c>
      <c r="W3770" s="58" t="s">
        <v>24</v>
      </c>
      <c r="X3770" s="58">
        <v>44927</v>
      </c>
      <c r="Y3770" s="58">
        <v>44927</v>
      </c>
      <c r="Z3770" s="93" t="s">
        <v>25</v>
      </c>
    </row>
    <row r="3771" spans="1:26" s="5" customFormat="1" ht="27" customHeight="1" x14ac:dyDescent="0.25">
      <c r="A3771" s="99">
        <f t="shared" si="237"/>
        <v>1</v>
      </c>
      <c r="B3771" s="97">
        <f t="array" aca="1" ref="B3771" ca="1">IF(AND(MAX(IF(O3770:O4772=O3771,X3770:X4772))=X3771,Y3771&lt;=B$1),P3771,"-")</f>
        <v>7611010112000</v>
      </c>
      <c r="C3771" s="4">
        <v>7</v>
      </c>
      <c r="D3771" s="4">
        <v>6</v>
      </c>
      <c r="E3771" s="4">
        <v>1</v>
      </c>
      <c r="F3771" s="4">
        <v>1</v>
      </c>
      <c r="G3771" s="4">
        <v>1</v>
      </c>
      <c r="H3771" s="4">
        <v>0</v>
      </c>
      <c r="I3771" s="4">
        <v>1</v>
      </c>
      <c r="J3771" s="4">
        <v>12</v>
      </c>
      <c r="K3771" s="4">
        <v>0</v>
      </c>
      <c r="L3771" s="4" t="s">
        <v>6312</v>
      </c>
      <c r="M3771" s="4" t="str">
        <f t="shared" si="238"/>
        <v>NIVEL-8</v>
      </c>
      <c r="N3771" s="4" t="str">
        <f t="shared" si="239"/>
        <v>7611010100000</v>
      </c>
      <c r="O3771" s="55" t="str">
        <f t="shared" si="240"/>
        <v>7611010112000</v>
      </c>
      <c r="P3771" s="105">
        <v>7611010112000</v>
      </c>
      <c r="Q3771" s="106" t="s">
        <v>6308</v>
      </c>
      <c r="R3771" s="108" t="s">
        <v>5585</v>
      </c>
      <c r="S3771" s="101" t="s">
        <v>36</v>
      </c>
      <c r="T3771" s="33">
        <v>7610011112000</v>
      </c>
      <c r="U3771" s="33" t="s">
        <v>40</v>
      </c>
      <c r="V3771" s="34" t="s">
        <v>5586</v>
      </c>
      <c r="W3771" s="58" t="s">
        <v>24</v>
      </c>
      <c r="X3771" s="58">
        <v>44927</v>
      </c>
      <c r="Y3771" s="58">
        <v>44927</v>
      </c>
      <c r="Z3771" s="93" t="s">
        <v>25</v>
      </c>
    </row>
    <row r="3772" spans="1:26" s="5" customFormat="1" ht="27" customHeight="1" x14ac:dyDescent="0.25">
      <c r="A3772" s="99">
        <f t="shared" si="237"/>
        <v>1</v>
      </c>
      <c r="B3772" s="97">
        <f t="array" aca="1" ref="B3772" ca="1">IF(AND(MAX(IF(O3771:O4773=O3772,X3771:X4773))=X3772,Y3772&lt;=B$1),P3772,"-")</f>
        <v>7611010114000</v>
      </c>
      <c r="C3772" s="4">
        <v>7</v>
      </c>
      <c r="D3772" s="4">
        <v>6</v>
      </c>
      <c r="E3772" s="4">
        <v>1</v>
      </c>
      <c r="F3772" s="4">
        <v>1</v>
      </c>
      <c r="G3772" s="4">
        <v>1</v>
      </c>
      <c r="H3772" s="4">
        <v>0</v>
      </c>
      <c r="I3772" s="4">
        <v>1</v>
      </c>
      <c r="J3772" s="4">
        <v>14</v>
      </c>
      <c r="K3772" s="4">
        <v>0</v>
      </c>
      <c r="L3772" s="4" t="s">
        <v>6312</v>
      </c>
      <c r="M3772" s="4" t="str">
        <f t="shared" si="238"/>
        <v>NIVEL-8</v>
      </c>
      <c r="N3772" s="4" t="str">
        <f t="shared" si="239"/>
        <v>7611010100000</v>
      </c>
      <c r="O3772" s="55" t="str">
        <f t="shared" si="240"/>
        <v>7611010114000</v>
      </c>
      <c r="P3772" s="105">
        <v>7611010114000</v>
      </c>
      <c r="Q3772" s="106" t="s">
        <v>6308</v>
      </c>
      <c r="R3772" s="108" t="s">
        <v>5587</v>
      </c>
      <c r="S3772" s="101" t="s">
        <v>36</v>
      </c>
      <c r="T3772" s="33">
        <v>7610011114000</v>
      </c>
      <c r="U3772" s="33" t="s">
        <v>40</v>
      </c>
      <c r="V3772" s="34" t="s">
        <v>5588</v>
      </c>
      <c r="W3772" s="58" t="s">
        <v>24</v>
      </c>
      <c r="X3772" s="58">
        <v>44927</v>
      </c>
      <c r="Y3772" s="58">
        <v>44927</v>
      </c>
      <c r="Z3772" s="93" t="s">
        <v>25</v>
      </c>
    </row>
    <row r="3773" spans="1:26" s="5" customFormat="1" ht="27" customHeight="1" x14ac:dyDescent="0.25">
      <c r="A3773" s="99">
        <f t="shared" si="237"/>
        <v>1</v>
      </c>
      <c r="B3773" s="97">
        <f t="array" aca="1" ref="B3773" ca="1">IF(AND(MAX(IF(O3772:O4774=O3773,X3772:X4774))=X3773,Y3773&lt;=B$1),P3773,"-")</f>
        <v>7611010124000</v>
      </c>
      <c r="C3773" s="4">
        <v>7</v>
      </c>
      <c r="D3773" s="4">
        <v>6</v>
      </c>
      <c r="E3773" s="4">
        <v>1</v>
      </c>
      <c r="F3773" s="4">
        <v>1</v>
      </c>
      <c r="G3773" s="4">
        <v>1</v>
      </c>
      <c r="H3773" s="4">
        <v>0</v>
      </c>
      <c r="I3773" s="4">
        <v>1</v>
      </c>
      <c r="J3773" s="4">
        <v>24</v>
      </c>
      <c r="K3773" s="4">
        <v>0</v>
      </c>
      <c r="L3773" s="4" t="s">
        <v>6312</v>
      </c>
      <c r="M3773" s="4" t="str">
        <f t="shared" si="238"/>
        <v>NIVEL-8</v>
      </c>
      <c r="N3773" s="4" t="str">
        <f t="shared" si="239"/>
        <v>7611010100000</v>
      </c>
      <c r="O3773" s="55" t="str">
        <f t="shared" si="240"/>
        <v>7611010124000</v>
      </c>
      <c r="P3773" s="105">
        <v>7611010124000</v>
      </c>
      <c r="Q3773" s="106" t="s">
        <v>6308</v>
      </c>
      <c r="R3773" s="108" t="s">
        <v>5589</v>
      </c>
      <c r="S3773" s="101" t="s">
        <v>36</v>
      </c>
      <c r="T3773" s="33">
        <v>7610011124000</v>
      </c>
      <c r="U3773" s="33" t="s">
        <v>40</v>
      </c>
      <c r="V3773" s="34" t="s">
        <v>5590</v>
      </c>
      <c r="W3773" s="58" t="s">
        <v>24</v>
      </c>
      <c r="X3773" s="58">
        <v>44927</v>
      </c>
      <c r="Y3773" s="58">
        <v>44927</v>
      </c>
      <c r="Z3773" s="93" t="s">
        <v>25</v>
      </c>
    </row>
    <row r="3774" spans="1:26" s="5" customFormat="1" ht="27" customHeight="1" x14ac:dyDescent="0.25">
      <c r="A3774" s="99">
        <f t="shared" si="237"/>
        <v>1</v>
      </c>
      <c r="B3774" s="97">
        <f t="array" aca="1" ref="B3774" ca="1">IF(AND(MAX(IF(O3773:O4775=O3774,X3773:X4775))=X3774,Y3774&lt;=B$1),P3774,"-")</f>
        <v>7611010128000</v>
      </c>
      <c r="C3774" s="4">
        <v>7</v>
      </c>
      <c r="D3774" s="4">
        <v>6</v>
      </c>
      <c r="E3774" s="4">
        <v>1</v>
      </c>
      <c r="F3774" s="4">
        <v>1</v>
      </c>
      <c r="G3774" s="4">
        <v>1</v>
      </c>
      <c r="H3774" s="4">
        <v>0</v>
      </c>
      <c r="I3774" s="4">
        <v>1</v>
      </c>
      <c r="J3774" s="4">
        <v>28</v>
      </c>
      <c r="K3774" s="4">
        <v>0</v>
      </c>
      <c r="L3774" s="4" t="s">
        <v>6312</v>
      </c>
      <c r="M3774" s="4" t="str">
        <f t="shared" si="238"/>
        <v>NIVEL-8</v>
      </c>
      <c r="N3774" s="4" t="str">
        <f t="shared" si="239"/>
        <v>7611010100000</v>
      </c>
      <c r="O3774" s="55" t="str">
        <f t="shared" si="240"/>
        <v>7611010128000</v>
      </c>
      <c r="P3774" s="105">
        <v>7611010128000</v>
      </c>
      <c r="Q3774" s="106" t="s">
        <v>6308</v>
      </c>
      <c r="R3774" s="108" t="s">
        <v>5591</v>
      </c>
      <c r="S3774" s="101" t="s">
        <v>36</v>
      </c>
      <c r="T3774" s="33">
        <v>7610011128000</v>
      </c>
      <c r="U3774" s="33" t="s">
        <v>40</v>
      </c>
      <c r="V3774" s="34" t="s">
        <v>5592</v>
      </c>
      <c r="W3774" s="58" t="s">
        <v>24</v>
      </c>
      <c r="X3774" s="58">
        <v>44927</v>
      </c>
      <c r="Y3774" s="58">
        <v>44927</v>
      </c>
      <c r="Z3774" s="93" t="s">
        <v>25</v>
      </c>
    </row>
    <row r="3775" spans="1:26" s="5" customFormat="1" ht="27" customHeight="1" x14ac:dyDescent="0.25">
      <c r="A3775" s="99">
        <f t="shared" si="237"/>
        <v>1</v>
      </c>
      <c r="B3775" s="97">
        <f t="array" aca="1" ref="B3775" ca="1">IF(AND(MAX(IF(O3774:O4776=O3775,X3774:X4776))=X3775,Y3775&lt;=B$1),P3775,"-")</f>
        <v>7611010130000</v>
      </c>
      <c r="C3775" s="4">
        <v>7</v>
      </c>
      <c r="D3775" s="4">
        <v>6</v>
      </c>
      <c r="E3775" s="4">
        <v>1</v>
      </c>
      <c r="F3775" s="4">
        <v>1</v>
      </c>
      <c r="G3775" s="4">
        <v>1</v>
      </c>
      <c r="H3775" s="4">
        <v>0</v>
      </c>
      <c r="I3775" s="4">
        <v>1</v>
      </c>
      <c r="J3775" s="4">
        <v>30</v>
      </c>
      <c r="K3775" s="4">
        <v>0</v>
      </c>
      <c r="L3775" s="4" t="s">
        <v>6312</v>
      </c>
      <c r="M3775" s="4" t="str">
        <f t="shared" si="238"/>
        <v>NIVEL-8</v>
      </c>
      <c r="N3775" s="4" t="str">
        <f t="shared" si="239"/>
        <v>7611010100000</v>
      </c>
      <c r="O3775" s="55" t="str">
        <f t="shared" si="240"/>
        <v>7611010130000</v>
      </c>
      <c r="P3775" s="105">
        <v>7611010130000</v>
      </c>
      <c r="Q3775" s="106" t="s">
        <v>6308</v>
      </c>
      <c r="R3775" s="108" t="s">
        <v>5593</v>
      </c>
      <c r="S3775" s="101" t="s">
        <v>36</v>
      </c>
      <c r="T3775" s="33">
        <v>7610011130000</v>
      </c>
      <c r="U3775" s="33" t="s">
        <v>40</v>
      </c>
      <c r="V3775" s="34" t="s">
        <v>5594</v>
      </c>
      <c r="W3775" s="58" t="s">
        <v>24</v>
      </c>
      <c r="X3775" s="58">
        <v>44927</v>
      </c>
      <c r="Y3775" s="58">
        <v>44927</v>
      </c>
      <c r="Z3775" s="93" t="s">
        <v>25</v>
      </c>
    </row>
    <row r="3776" spans="1:26" s="5" customFormat="1" ht="27" customHeight="1" x14ac:dyDescent="0.25">
      <c r="A3776" s="99">
        <f t="shared" si="237"/>
        <v>1</v>
      </c>
      <c r="B3776" s="97">
        <f t="array" aca="1" ref="B3776" ca="1">IF(AND(MAX(IF(O3775:O4777=O3776,X3775:X4777))=X3776,Y3776&lt;=B$1),P3776,"-")</f>
        <v>7611030000000</v>
      </c>
      <c r="C3776" s="4">
        <v>7</v>
      </c>
      <c r="D3776" s="4">
        <v>6</v>
      </c>
      <c r="E3776" s="4">
        <v>1</v>
      </c>
      <c r="F3776" s="4">
        <v>1</v>
      </c>
      <c r="G3776" s="4">
        <v>3</v>
      </c>
      <c r="H3776" s="4">
        <v>0</v>
      </c>
      <c r="I3776" s="4">
        <v>0</v>
      </c>
      <c r="J3776" s="4">
        <v>0</v>
      </c>
      <c r="K3776" s="4">
        <v>0</v>
      </c>
      <c r="L3776" s="4" t="s">
        <v>6310</v>
      </c>
      <c r="M3776" s="4" t="str">
        <f t="shared" si="238"/>
        <v>NIVEL-5</v>
      </c>
      <c r="N3776" s="4" t="str">
        <f t="shared" si="239"/>
        <v>7611000000000</v>
      </c>
      <c r="O3776" s="55" t="str">
        <f t="shared" si="240"/>
        <v>7611030000000</v>
      </c>
      <c r="P3776" s="105">
        <v>7611030000000</v>
      </c>
      <c r="Q3776" s="106" t="s">
        <v>6309</v>
      </c>
      <c r="R3776" s="108" t="s">
        <v>5595</v>
      </c>
      <c r="S3776" s="101" t="s">
        <v>36</v>
      </c>
      <c r="T3776" s="33">
        <v>7610030000000</v>
      </c>
      <c r="U3776" s="33" t="s">
        <v>21</v>
      </c>
      <c r="V3776" s="34" t="s">
        <v>5595</v>
      </c>
      <c r="W3776" s="58" t="s">
        <v>24</v>
      </c>
      <c r="X3776" s="58">
        <v>44927</v>
      </c>
      <c r="Y3776" s="58">
        <v>44927</v>
      </c>
      <c r="Z3776" s="93" t="s">
        <v>25</v>
      </c>
    </row>
    <row r="3777" spans="1:26" s="5" customFormat="1" ht="27" customHeight="1" x14ac:dyDescent="0.25">
      <c r="A3777" s="99">
        <f t="shared" si="237"/>
        <v>1</v>
      </c>
      <c r="B3777" s="97">
        <f t="array" aca="1" ref="B3777" ca="1">IF(AND(MAX(IF(O3776:O4778=O3777,X3776:X4778))=X3777,Y3777&lt;=B$1),P3777,"-")</f>
        <v>7611030100000</v>
      </c>
      <c r="C3777" s="4">
        <v>7</v>
      </c>
      <c r="D3777" s="4">
        <v>6</v>
      </c>
      <c r="E3777" s="4">
        <v>1</v>
      </c>
      <c r="F3777" s="4">
        <v>1</v>
      </c>
      <c r="G3777" s="4">
        <v>3</v>
      </c>
      <c r="H3777" s="4">
        <v>0</v>
      </c>
      <c r="I3777" s="4">
        <v>1</v>
      </c>
      <c r="J3777" s="4">
        <v>0</v>
      </c>
      <c r="K3777" s="4">
        <v>0</v>
      </c>
      <c r="L3777" s="4" t="s">
        <v>6310</v>
      </c>
      <c r="M3777" s="4" t="str">
        <f t="shared" si="238"/>
        <v>NIVEL-7</v>
      </c>
      <c r="N3777" s="4" t="str">
        <f t="shared" si="239"/>
        <v>7611030000000</v>
      </c>
      <c r="O3777" s="55" t="str">
        <f t="shared" si="240"/>
        <v>7611030100000</v>
      </c>
      <c r="P3777" s="105">
        <v>7611030100000</v>
      </c>
      <c r="Q3777" s="106" t="s">
        <v>6309</v>
      </c>
      <c r="R3777" s="108" t="s">
        <v>5596</v>
      </c>
      <c r="S3777" s="101" t="s">
        <v>36</v>
      </c>
      <c r="T3777" s="33">
        <v>7610031100000</v>
      </c>
      <c r="U3777" s="33" t="s">
        <v>21</v>
      </c>
      <c r="V3777" s="34" t="s">
        <v>5597</v>
      </c>
      <c r="W3777" s="58" t="s">
        <v>24</v>
      </c>
      <c r="X3777" s="58">
        <v>44927</v>
      </c>
      <c r="Y3777" s="58">
        <v>44927</v>
      </c>
      <c r="Z3777" s="93" t="s">
        <v>25</v>
      </c>
    </row>
    <row r="3778" spans="1:26" s="5" customFormat="1" ht="27" customHeight="1" x14ac:dyDescent="0.25">
      <c r="A3778" s="99">
        <f t="shared" ref="A3778:A3841" si="241">COUNTIF(O:O,O3778)</f>
        <v>1</v>
      </c>
      <c r="B3778" s="97">
        <f t="array" aca="1" ref="B3778" ca="1">IF(AND(MAX(IF(O3777:O4779=O3778,X3777:X4779))=X3778,Y3778&lt;=B$1),P3778,"-")</f>
        <v>7611030106000</v>
      </c>
      <c r="C3778" s="4">
        <v>7</v>
      </c>
      <c r="D3778" s="4">
        <v>6</v>
      </c>
      <c r="E3778" s="4">
        <v>1</v>
      </c>
      <c r="F3778" s="4">
        <v>1</v>
      </c>
      <c r="G3778" s="4">
        <v>3</v>
      </c>
      <c r="H3778" s="4">
        <v>0</v>
      </c>
      <c r="I3778" s="4">
        <v>1</v>
      </c>
      <c r="J3778" s="4">
        <v>6</v>
      </c>
      <c r="K3778" s="4">
        <v>0</v>
      </c>
      <c r="L3778" s="4" t="s">
        <v>6312</v>
      </c>
      <c r="M3778" s="4" t="str">
        <f t="shared" si="238"/>
        <v>NIVEL-8</v>
      </c>
      <c r="N3778" s="4" t="str">
        <f t="shared" si="239"/>
        <v>7611030100000</v>
      </c>
      <c r="O3778" s="55" t="str">
        <f t="shared" si="240"/>
        <v>7611030106000</v>
      </c>
      <c r="P3778" s="105">
        <v>7611030106000</v>
      </c>
      <c r="Q3778" s="106" t="s">
        <v>6308</v>
      </c>
      <c r="R3778" s="108" t="s">
        <v>5598</v>
      </c>
      <c r="S3778" s="101" t="s">
        <v>36</v>
      </c>
      <c r="T3778" s="33">
        <v>7610031106000</v>
      </c>
      <c r="U3778" s="33" t="s">
        <v>40</v>
      </c>
      <c r="V3778" s="34" t="s">
        <v>5599</v>
      </c>
      <c r="W3778" s="58" t="s">
        <v>24</v>
      </c>
      <c r="X3778" s="58">
        <v>44927</v>
      </c>
      <c r="Y3778" s="58">
        <v>44927</v>
      </c>
      <c r="Z3778" s="93" t="s">
        <v>25</v>
      </c>
    </row>
    <row r="3779" spans="1:26" s="5" customFormat="1" ht="27" customHeight="1" x14ac:dyDescent="0.25">
      <c r="A3779" s="99">
        <f t="shared" si="241"/>
        <v>1</v>
      </c>
      <c r="B3779" s="97">
        <f t="array" aca="1" ref="B3779" ca="1">IF(AND(MAX(IF(O3778:O4780=O3779,X3778:X4780))=X3779,Y3779&lt;=B$1),P3779,"-")</f>
        <v>7611040000000</v>
      </c>
      <c r="C3779" s="4">
        <v>7</v>
      </c>
      <c r="D3779" s="4">
        <v>6</v>
      </c>
      <c r="E3779" s="4">
        <v>1</v>
      </c>
      <c r="F3779" s="4">
        <v>1</v>
      </c>
      <c r="G3779" s="4">
        <v>4</v>
      </c>
      <c r="H3779" s="4">
        <v>0</v>
      </c>
      <c r="I3779" s="4">
        <v>0</v>
      </c>
      <c r="J3779" s="4">
        <v>0</v>
      </c>
      <c r="K3779" s="4">
        <v>0</v>
      </c>
      <c r="L3779" s="4" t="s">
        <v>6310</v>
      </c>
      <c r="M3779" s="4" t="str">
        <f t="shared" si="238"/>
        <v>NIVEL-5</v>
      </c>
      <c r="N3779" s="4" t="str">
        <f t="shared" si="239"/>
        <v>7611000000000</v>
      </c>
      <c r="O3779" s="55" t="str">
        <f t="shared" si="240"/>
        <v>7611040000000</v>
      </c>
      <c r="P3779" s="105">
        <v>7611040000000</v>
      </c>
      <c r="Q3779" s="106" t="s">
        <v>6309</v>
      </c>
      <c r="R3779" s="108" t="s">
        <v>5600</v>
      </c>
      <c r="S3779" s="101" t="s">
        <v>36</v>
      </c>
      <c r="T3779" s="33">
        <v>7610040000000</v>
      </c>
      <c r="U3779" s="33" t="s">
        <v>21</v>
      </c>
      <c r="V3779" s="34" t="s">
        <v>5600</v>
      </c>
      <c r="W3779" s="58" t="s">
        <v>24</v>
      </c>
      <c r="X3779" s="58">
        <v>44927</v>
      </c>
      <c r="Y3779" s="58">
        <v>44927</v>
      </c>
      <c r="Z3779" s="93" t="s">
        <v>25</v>
      </c>
    </row>
    <row r="3780" spans="1:26" s="5" customFormat="1" ht="27" customHeight="1" x14ac:dyDescent="0.25">
      <c r="A3780" s="99">
        <f t="shared" si="241"/>
        <v>1</v>
      </c>
      <c r="B3780" s="97">
        <f t="array" aca="1" ref="B3780" ca="1">IF(AND(MAX(IF(O3779:O4781=O3780,X3779:X4781))=X3780,Y3780&lt;=B$1),P3780,"-")</f>
        <v>7611040100000</v>
      </c>
      <c r="C3780" s="4">
        <v>7</v>
      </c>
      <c r="D3780" s="4">
        <v>6</v>
      </c>
      <c r="E3780" s="4">
        <v>1</v>
      </c>
      <c r="F3780" s="4">
        <v>1</v>
      </c>
      <c r="G3780" s="4">
        <v>4</v>
      </c>
      <c r="H3780" s="4">
        <v>0</v>
      </c>
      <c r="I3780" s="4">
        <v>1</v>
      </c>
      <c r="J3780" s="4">
        <v>0</v>
      </c>
      <c r="K3780" s="4">
        <v>0</v>
      </c>
      <c r="L3780" s="4" t="s">
        <v>6310</v>
      </c>
      <c r="M3780" s="4" t="str">
        <f t="shared" ref="M3780:M3843" si="242">IF(K3780&lt;&gt;0,"NIVEL-9",
IF(J3780&lt;&gt;0,"NIVEL-8",
IF(I3780&lt;&gt;0,"NIVEL-7",
IF(H3780&lt;&gt;0,"NIVEL-6",
IF(G3780&lt;&gt;0,"NIVEL-5",
IF(F3780&lt;&gt;0,"NIVEL-4",
IF(E3780&lt;&gt;0,"NIVEL-3",
IF(D3780&lt;&gt;0,"NIVEL-2",
"NIVEL-1"))))))))</f>
        <v>NIVEL-7</v>
      </c>
      <c r="N3780" s="4" t="str">
        <f t="shared" ref="N3780:N3843" si="243">IF(K3780&lt;&gt;0,LEFT(P3780,10)&amp;"000",
IF(J3780&lt;&gt;0,LEFT(P3780,8)&amp;"00000",
IF(I3780&lt;&gt;0,LEFT(P3780,7)&amp;"000000",
IF(H3780&lt;&gt;0,LEFT(P3780,6)&amp;"0000000",
IF(G3780&lt;&gt;0,LEFT(P3780,4)&amp;"000000000",
IF(F3780&lt;&gt;0,LEFT(P3780,3)&amp;"0000000000",
IF(E3780&lt;&gt;0,LEFT(P3780,2)&amp;"00000000000",
IF(D3780&lt;&gt;0,LEFT(P3780,1)&amp;"000000000000",
"-"))))))))</f>
        <v>7611040000000</v>
      </c>
      <c r="O3780" s="55" t="str">
        <f t="shared" si="240"/>
        <v>7611040100000</v>
      </c>
      <c r="P3780" s="105">
        <v>7611040100000</v>
      </c>
      <c r="Q3780" s="106" t="s">
        <v>6309</v>
      </c>
      <c r="R3780" s="108" t="s">
        <v>5601</v>
      </c>
      <c r="S3780" s="101" t="s">
        <v>36</v>
      </c>
      <c r="T3780" s="33">
        <v>7610041100000</v>
      </c>
      <c r="U3780" s="33" t="s">
        <v>21</v>
      </c>
      <c r="V3780" s="34" t="s">
        <v>5602</v>
      </c>
      <c r="W3780" s="58" t="s">
        <v>24</v>
      </c>
      <c r="X3780" s="58">
        <v>44927</v>
      </c>
      <c r="Y3780" s="58">
        <v>44927</v>
      </c>
      <c r="Z3780" s="93" t="s">
        <v>25</v>
      </c>
    </row>
    <row r="3781" spans="1:26" s="5" customFormat="1" ht="27" customHeight="1" x14ac:dyDescent="0.25">
      <c r="A3781" s="99">
        <f t="shared" si="241"/>
        <v>1</v>
      </c>
      <c r="B3781" s="97">
        <f t="array" aca="1" ref="B3781" ca="1">IF(AND(MAX(IF(O3780:O4782=O3781,X3780:X4782))=X3781,Y3781&lt;=B$1),P3781,"-")</f>
        <v>7611040199000</v>
      </c>
      <c r="C3781" s="4">
        <v>7</v>
      </c>
      <c r="D3781" s="4">
        <v>6</v>
      </c>
      <c r="E3781" s="4">
        <v>1</v>
      </c>
      <c r="F3781" s="4">
        <v>1</v>
      </c>
      <c r="G3781" s="4">
        <v>4</v>
      </c>
      <c r="H3781" s="4">
        <v>0</v>
      </c>
      <c r="I3781" s="4">
        <v>1</v>
      </c>
      <c r="J3781" s="4">
        <v>99</v>
      </c>
      <c r="K3781" s="4">
        <v>0</v>
      </c>
      <c r="L3781" s="4" t="s">
        <v>6312</v>
      </c>
      <c r="M3781" s="4" t="str">
        <f t="shared" si="242"/>
        <v>NIVEL-8</v>
      </c>
      <c r="N3781" s="4" t="str">
        <f t="shared" si="243"/>
        <v>7611040100000</v>
      </c>
      <c r="O3781" s="55" t="str">
        <f t="shared" si="240"/>
        <v>7611040199000</v>
      </c>
      <c r="P3781" s="105">
        <v>7611040199000</v>
      </c>
      <c r="Q3781" s="106" t="s">
        <v>6308</v>
      </c>
      <c r="R3781" s="108" t="s">
        <v>5603</v>
      </c>
      <c r="S3781" s="101" t="s">
        <v>36</v>
      </c>
      <c r="T3781" s="33">
        <v>7610041199000</v>
      </c>
      <c r="U3781" s="33" t="s">
        <v>40</v>
      </c>
      <c r="V3781" s="34" t="s">
        <v>5604</v>
      </c>
      <c r="W3781" s="58" t="s">
        <v>24</v>
      </c>
      <c r="X3781" s="58">
        <v>44927</v>
      </c>
      <c r="Y3781" s="58">
        <v>44927</v>
      </c>
      <c r="Z3781" s="93" t="s">
        <v>25</v>
      </c>
    </row>
    <row r="3782" spans="1:26" s="5" customFormat="1" ht="27" customHeight="1" x14ac:dyDescent="0.25">
      <c r="A3782" s="99">
        <f t="shared" si="241"/>
        <v>1</v>
      </c>
      <c r="B3782" s="97">
        <f t="array" aca="1" ref="B3782" ca="1">IF(AND(MAX(IF(O3781:O4783=O3782,X3781:X4783))=X3782,Y3782&lt;=B$1),P3782,"-")</f>
        <v>7630000000000</v>
      </c>
      <c r="C3782" s="4">
        <v>7</v>
      </c>
      <c r="D3782" s="4">
        <v>6</v>
      </c>
      <c r="E3782" s="4">
        <v>3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 t="s">
        <v>6310</v>
      </c>
      <c r="M3782" s="4" t="str">
        <f t="shared" si="242"/>
        <v>NIVEL-3</v>
      </c>
      <c r="N3782" s="4" t="str">
        <f t="shared" si="243"/>
        <v>7600000000000</v>
      </c>
      <c r="O3782" s="55" t="str">
        <f t="shared" si="240"/>
        <v>7630000000000</v>
      </c>
      <c r="P3782" s="105">
        <v>7630000000000</v>
      </c>
      <c r="Q3782" s="106" t="s">
        <v>6309</v>
      </c>
      <c r="R3782" s="108" t="s">
        <v>5605</v>
      </c>
      <c r="S3782" s="101" t="s">
        <v>23</v>
      </c>
      <c r="T3782" s="33">
        <v>7630000000000</v>
      </c>
      <c r="U3782" s="33" t="s">
        <v>21</v>
      </c>
      <c r="V3782" s="34" t="s">
        <v>5605</v>
      </c>
      <c r="W3782" s="58" t="s">
        <v>24</v>
      </c>
      <c r="X3782" s="58">
        <v>44927</v>
      </c>
      <c r="Y3782" s="58">
        <v>44927</v>
      </c>
      <c r="Z3782" s="93" t="s">
        <v>25</v>
      </c>
    </row>
    <row r="3783" spans="1:26" s="5" customFormat="1" ht="27" customHeight="1" x14ac:dyDescent="0.25">
      <c r="A3783" s="99">
        <f t="shared" si="241"/>
        <v>1</v>
      </c>
      <c r="B3783" s="97">
        <f t="array" aca="1" ref="B3783" ca="1">IF(AND(MAX(IF(O3782:O4784=O3783,X3782:X4784))=X3783,Y3783&lt;=B$1),P3783,"-")</f>
        <v>7631000000000</v>
      </c>
      <c r="C3783" s="4">
        <v>7</v>
      </c>
      <c r="D3783" s="4">
        <v>6</v>
      </c>
      <c r="E3783" s="4">
        <v>3</v>
      </c>
      <c r="F3783" s="4">
        <v>1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 t="s">
        <v>6310</v>
      </c>
      <c r="M3783" s="4" t="str">
        <f t="shared" si="242"/>
        <v>NIVEL-4</v>
      </c>
      <c r="N3783" s="4" t="str">
        <f t="shared" si="243"/>
        <v>7630000000000</v>
      </c>
      <c r="O3783" s="55" t="str">
        <f t="shared" si="240"/>
        <v>7631000000000</v>
      </c>
      <c r="P3783" s="105">
        <v>7631000000000</v>
      </c>
      <c r="Q3783" s="106" t="s">
        <v>6309</v>
      </c>
      <c r="R3783" s="108" t="s">
        <v>5606</v>
      </c>
      <c r="S3783" s="101" t="s">
        <v>36</v>
      </c>
      <c r="T3783" s="33">
        <v>7630010000000</v>
      </c>
      <c r="U3783" s="33" t="s">
        <v>21</v>
      </c>
      <c r="V3783" s="34" t="s">
        <v>5606</v>
      </c>
      <c r="W3783" s="58" t="s">
        <v>24</v>
      </c>
      <c r="X3783" s="58">
        <v>44927</v>
      </c>
      <c r="Y3783" s="58">
        <v>44927</v>
      </c>
      <c r="Z3783" s="93" t="s">
        <v>25</v>
      </c>
    </row>
    <row r="3784" spans="1:26" s="5" customFormat="1" ht="27" customHeight="1" x14ac:dyDescent="0.25">
      <c r="A3784" s="99">
        <f t="shared" si="241"/>
        <v>1</v>
      </c>
      <c r="B3784" s="97">
        <f t="array" aca="1" ref="B3784" ca="1">IF(AND(MAX(IF(O3783:O4785=O3784,X3783:X4785))=X3784,Y3784&lt;=B$1),P3784,"-")</f>
        <v>7631500000000</v>
      </c>
      <c r="C3784" s="4">
        <v>7</v>
      </c>
      <c r="D3784" s="4">
        <v>6</v>
      </c>
      <c r="E3784" s="4">
        <v>3</v>
      </c>
      <c r="F3784" s="4">
        <v>1</v>
      </c>
      <c r="G3784" s="4">
        <v>50</v>
      </c>
      <c r="H3784" s="4">
        <v>0</v>
      </c>
      <c r="I3784" s="4">
        <v>0</v>
      </c>
      <c r="J3784" s="4">
        <v>0</v>
      </c>
      <c r="K3784" s="4">
        <v>0</v>
      </c>
      <c r="L3784" s="4" t="s">
        <v>6310</v>
      </c>
      <c r="M3784" s="4" t="str">
        <f t="shared" si="242"/>
        <v>NIVEL-5</v>
      </c>
      <c r="N3784" s="4" t="str">
        <f t="shared" si="243"/>
        <v>7631000000000</v>
      </c>
      <c r="O3784" s="55" t="str">
        <f t="shared" si="240"/>
        <v>7631500000000</v>
      </c>
      <c r="P3784" s="105">
        <v>7631500000000</v>
      </c>
      <c r="Q3784" s="106" t="s">
        <v>6309</v>
      </c>
      <c r="R3784" s="108" t="s">
        <v>5607</v>
      </c>
      <c r="S3784" s="101" t="s">
        <v>107</v>
      </c>
      <c r="T3784" s="33" t="s">
        <v>25</v>
      </c>
      <c r="U3784" s="33" t="s">
        <v>25</v>
      </c>
      <c r="V3784" s="34" t="s">
        <v>25</v>
      </c>
      <c r="W3784" s="58" t="s">
        <v>24</v>
      </c>
      <c r="X3784" s="58">
        <v>44927</v>
      </c>
      <c r="Y3784" s="58">
        <v>44927</v>
      </c>
      <c r="Z3784" s="93" t="s">
        <v>25</v>
      </c>
    </row>
    <row r="3785" spans="1:26" s="5" customFormat="1" ht="27" customHeight="1" x14ac:dyDescent="0.25">
      <c r="A3785" s="99">
        <f t="shared" si="241"/>
        <v>1</v>
      </c>
      <c r="B3785" s="97">
        <f t="array" aca="1" ref="B3785" ca="1">IF(AND(MAX(IF(O3784:O4786=O3785,X3784:X4786))=X3785,Y3785&lt;=B$1),P3785,"-")</f>
        <v>7631500100000</v>
      </c>
      <c r="C3785" s="4">
        <v>7</v>
      </c>
      <c r="D3785" s="4">
        <v>6</v>
      </c>
      <c r="E3785" s="4">
        <v>3</v>
      </c>
      <c r="F3785" s="4">
        <v>1</v>
      </c>
      <c r="G3785" s="4">
        <v>50</v>
      </c>
      <c r="H3785" s="4">
        <v>0</v>
      </c>
      <c r="I3785" s="4">
        <v>1</v>
      </c>
      <c r="J3785" s="4">
        <v>0</v>
      </c>
      <c r="K3785" s="4">
        <v>0</v>
      </c>
      <c r="L3785" s="4" t="s">
        <v>6310</v>
      </c>
      <c r="M3785" s="4" t="str">
        <f t="shared" si="242"/>
        <v>NIVEL-7</v>
      </c>
      <c r="N3785" s="4" t="str">
        <f t="shared" si="243"/>
        <v>7631500000000</v>
      </c>
      <c r="O3785" s="55" t="str">
        <f t="shared" si="240"/>
        <v>7631500100000</v>
      </c>
      <c r="P3785" s="105">
        <v>7631500100000</v>
      </c>
      <c r="Q3785" s="106" t="s">
        <v>6309</v>
      </c>
      <c r="R3785" s="108" t="s">
        <v>5608</v>
      </c>
      <c r="S3785" s="101" t="s">
        <v>36</v>
      </c>
      <c r="T3785" s="33">
        <v>7630011100000</v>
      </c>
      <c r="U3785" s="33" t="s">
        <v>21</v>
      </c>
      <c r="V3785" s="34" t="s">
        <v>5609</v>
      </c>
      <c r="W3785" s="58" t="s">
        <v>24</v>
      </c>
      <c r="X3785" s="58">
        <v>44927</v>
      </c>
      <c r="Y3785" s="58">
        <v>44927</v>
      </c>
      <c r="Z3785" s="93" t="s">
        <v>25</v>
      </c>
    </row>
    <row r="3786" spans="1:26" s="5" customFormat="1" ht="27" customHeight="1" x14ac:dyDescent="0.25">
      <c r="A3786" s="99">
        <f t="shared" si="241"/>
        <v>1</v>
      </c>
      <c r="B3786" s="97">
        <f t="array" aca="1" ref="B3786" ca="1">IF(AND(MAX(IF(O3785:O4787=O3786,X3785:X4787))=X3786,Y3786&lt;=B$1),P3786,"-")</f>
        <v>7631500101000</v>
      </c>
      <c r="C3786" s="4">
        <v>7</v>
      </c>
      <c r="D3786" s="4">
        <v>6</v>
      </c>
      <c r="E3786" s="4">
        <v>3</v>
      </c>
      <c r="F3786" s="4">
        <v>1</v>
      </c>
      <c r="G3786" s="4">
        <v>50</v>
      </c>
      <c r="H3786" s="4">
        <v>0</v>
      </c>
      <c r="I3786" s="4">
        <v>1</v>
      </c>
      <c r="J3786" s="4">
        <v>1</v>
      </c>
      <c r="K3786" s="4">
        <v>0</v>
      </c>
      <c r="L3786" s="4" t="s">
        <v>6312</v>
      </c>
      <c r="M3786" s="4" t="str">
        <f t="shared" si="242"/>
        <v>NIVEL-8</v>
      </c>
      <c r="N3786" s="4" t="str">
        <f t="shared" si="243"/>
        <v>7631500100000</v>
      </c>
      <c r="O3786" s="55" t="str">
        <f t="shared" si="240"/>
        <v>7631500101000</v>
      </c>
      <c r="P3786" s="105">
        <v>7631500101000</v>
      </c>
      <c r="Q3786" s="106" t="s">
        <v>6308</v>
      </c>
      <c r="R3786" s="108" t="s">
        <v>5610</v>
      </c>
      <c r="S3786" s="101" t="s">
        <v>36</v>
      </c>
      <c r="T3786" s="33">
        <v>7630011101000</v>
      </c>
      <c r="U3786" s="33" t="s">
        <v>40</v>
      </c>
      <c r="V3786" s="34" t="s">
        <v>5611</v>
      </c>
      <c r="W3786" s="58" t="s">
        <v>24</v>
      </c>
      <c r="X3786" s="58">
        <v>44927</v>
      </c>
      <c r="Y3786" s="58">
        <v>44927</v>
      </c>
      <c r="Z3786" s="93" t="s">
        <v>25</v>
      </c>
    </row>
    <row r="3787" spans="1:26" s="5" customFormat="1" ht="27" customHeight="1" x14ac:dyDescent="0.25">
      <c r="A3787" s="99">
        <f t="shared" si="241"/>
        <v>1</v>
      </c>
      <c r="B3787" s="97">
        <f t="array" aca="1" ref="B3787" ca="1">IF(AND(MAX(IF(O3786:O4788=O3787,X3786:X4788))=X3787,Y3787&lt;=B$1),P3787,"-")</f>
        <v>7631520000000</v>
      </c>
      <c r="C3787" s="4">
        <v>7</v>
      </c>
      <c r="D3787" s="4">
        <v>6</v>
      </c>
      <c r="E3787" s="4">
        <v>3</v>
      </c>
      <c r="F3787" s="4">
        <v>1</v>
      </c>
      <c r="G3787" s="4">
        <v>52</v>
      </c>
      <c r="H3787" s="4">
        <v>0</v>
      </c>
      <c r="I3787" s="4">
        <v>0</v>
      </c>
      <c r="J3787" s="4">
        <v>0</v>
      </c>
      <c r="K3787" s="4">
        <v>0</v>
      </c>
      <c r="L3787" s="4" t="s">
        <v>6310</v>
      </c>
      <c r="M3787" s="4" t="str">
        <f t="shared" si="242"/>
        <v>NIVEL-5</v>
      </c>
      <c r="N3787" s="4" t="str">
        <f t="shared" si="243"/>
        <v>7631000000000</v>
      </c>
      <c r="O3787" s="55" t="str">
        <f t="shared" ref="O3787:O3850" si="244">CONCATENATE(P3787)</f>
        <v>7631520000000</v>
      </c>
      <c r="P3787" s="105">
        <v>7631520000000</v>
      </c>
      <c r="Q3787" s="106" t="s">
        <v>6309</v>
      </c>
      <c r="R3787" s="108" t="s">
        <v>5612</v>
      </c>
      <c r="S3787" s="101" t="s">
        <v>107</v>
      </c>
      <c r="T3787" s="33" t="s">
        <v>25</v>
      </c>
      <c r="U3787" s="33" t="s">
        <v>25</v>
      </c>
      <c r="V3787" s="34" t="s">
        <v>25</v>
      </c>
      <c r="W3787" s="58" t="s">
        <v>24</v>
      </c>
      <c r="X3787" s="58">
        <v>44927</v>
      </c>
      <c r="Y3787" s="58">
        <v>44927</v>
      </c>
      <c r="Z3787" s="93" t="s">
        <v>25</v>
      </c>
    </row>
    <row r="3788" spans="1:26" s="5" customFormat="1" ht="27" customHeight="1" x14ac:dyDescent="0.25">
      <c r="A3788" s="99">
        <f t="shared" si="241"/>
        <v>1</v>
      </c>
      <c r="B3788" s="97">
        <f t="array" aca="1" ref="B3788" ca="1">IF(AND(MAX(IF(O3787:O4789=O3788,X3787:X4789))=X3788,Y3788&lt;=B$1),P3788,"-")</f>
        <v>7631520100000</v>
      </c>
      <c r="C3788" s="4">
        <v>7</v>
      </c>
      <c r="D3788" s="4">
        <v>6</v>
      </c>
      <c r="E3788" s="4">
        <v>3</v>
      </c>
      <c r="F3788" s="4">
        <v>1</v>
      </c>
      <c r="G3788" s="4">
        <v>52</v>
      </c>
      <c r="H3788" s="4">
        <v>0</v>
      </c>
      <c r="I3788" s="4">
        <v>1</v>
      </c>
      <c r="J3788" s="4">
        <v>0</v>
      </c>
      <c r="K3788" s="4">
        <v>0</v>
      </c>
      <c r="L3788" s="4" t="s">
        <v>6310</v>
      </c>
      <c r="M3788" s="4" t="str">
        <f t="shared" si="242"/>
        <v>NIVEL-7</v>
      </c>
      <c r="N3788" s="4" t="str">
        <f t="shared" si="243"/>
        <v>7631520000000</v>
      </c>
      <c r="O3788" s="55" t="str">
        <f t="shared" si="244"/>
        <v>7631520100000</v>
      </c>
      <c r="P3788" s="105">
        <v>7631520100000</v>
      </c>
      <c r="Q3788" s="106" t="s">
        <v>6309</v>
      </c>
      <c r="R3788" s="108" t="s">
        <v>5613</v>
      </c>
      <c r="S3788" s="101" t="s">
        <v>107</v>
      </c>
      <c r="T3788" s="33" t="s">
        <v>25</v>
      </c>
      <c r="U3788" s="33" t="s">
        <v>25</v>
      </c>
      <c r="V3788" s="34" t="s">
        <v>25</v>
      </c>
      <c r="W3788" s="58" t="s">
        <v>24</v>
      </c>
      <c r="X3788" s="58">
        <v>44927</v>
      </c>
      <c r="Y3788" s="58">
        <v>44927</v>
      </c>
      <c r="Z3788" s="93" t="s">
        <v>25</v>
      </c>
    </row>
    <row r="3789" spans="1:26" s="5" customFormat="1" ht="27" customHeight="1" x14ac:dyDescent="0.25">
      <c r="A3789" s="99">
        <f t="shared" si="241"/>
        <v>1</v>
      </c>
      <c r="B3789" s="97">
        <f t="array" aca="1" ref="B3789" ca="1">IF(AND(MAX(IF(O3788:O4790=O3789,X3788:X4790))=X3789,Y3789&lt;=B$1),P3789,"-")</f>
        <v>7631520101000</v>
      </c>
      <c r="C3789" s="4">
        <v>7</v>
      </c>
      <c r="D3789" s="4">
        <v>6</v>
      </c>
      <c r="E3789" s="4">
        <v>3</v>
      </c>
      <c r="F3789" s="4">
        <v>1</v>
      </c>
      <c r="G3789" s="4">
        <v>52</v>
      </c>
      <c r="H3789" s="4">
        <v>0</v>
      </c>
      <c r="I3789" s="4">
        <v>1</v>
      </c>
      <c r="J3789" s="4">
        <v>1</v>
      </c>
      <c r="K3789" s="4">
        <v>0</v>
      </c>
      <c r="L3789" s="4" t="s">
        <v>6312</v>
      </c>
      <c r="M3789" s="4" t="str">
        <f t="shared" si="242"/>
        <v>NIVEL-8</v>
      </c>
      <c r="N3789" s="4" t="str">
        <f t="shared" si="243"/>
        <v>7631520100000</v>
      </c>
      <c r="O3789" s="55" t="str">
        <f t="shared" si="244"/>
        <v>7631520101000</v>
      </c>
      <c r="P3789" s="105">
        <v>7631520101000</v>
      </c>
      <c r="Q3789" s="106" t="s">
        <v>6308</v>
      </c>
      <c r="R3789" s="108" t="s">
        <v>5614</v>
      </c>
      <c r="S3789" s="101" t="s">
        <v>36</v>
      </c>
      <c r="T3789" s="33">
        <v>7630011104000</v>
      </c>
      <c r="U3789" s="33" t="s">
        <v>40</v>
      </c>
      <c r="V3789" s="34" t="s">
        <v>5615</v>
      </c>
      <c r="W3789" s="58" t="s">
        <v>24</v>
      </c>
      <c r="X3789" s="58">
        <v>44927</v>
      </c>
      <c r="Y3789" s="58">
        <v>44927</v>
      </c>
      <c r="Z3789" s="93" t="s">
        <v>25</v>
      </c>
    </row>
    <row r="3790" spans="1:26" s="5" customFormat="1" ht="27" customHeight="1" x14ac:dyDescent="0.25">
      <c r="A3790" s="99">
        <f t="shared" si="241"/>
        <v>1</v>
      </c>
      <c r="B3790" s="97">
        <f t="array" aca="1" ref="B3790" ca="1">IF(AND(MAX(IF(O3789:O4791=O3790,X3789:X4791))=X3790,Y3790&lt;=B$1),P3790,"-")</f>
        <v>7631990000000</v>
      </c>
      <c r="C3790" s="4">
        <v>7</v>
      </c>
      <c r="D3790" s="4">
        <v>6</v>
      </c>
      <c r="E3790" s="4">
        <v>3</v>
      </c>
      <c r="F3790" s="4">
        <v>1</v>
      </c>
      <c r="G3790" s="4">
        <v>99</v>
      </c>
      <c r="H3790" s="4">
        <v>0</v>
      </c>
      <c r="I3790" s="4">
        <v>0</v>
      </c>
      <c r="J3790" s="4">
        <v>0</v>
      </c>
      <c r="K3790" s="4">
        <v>0</v>
      </c>
      <c r="L3790" s="4" t="s">
        <v>6310</v>
      </c>
      <c r="M3790" s="4" t="str">
        <f t="shared" si="242"/>
        <v>NIVEL-5</v>
      </c>
      <c r="N3790" s="4" t="str">
        <f t="shared" si="243"/>
        <v>7631000000000</v>
      </c>
      <c r="O3790" s="55" t="str">
        <f t="shared" si="244"/>
        <v>7631990000000</v>
      </c>
      <c r="P3790" s="105">
        <v>7631990000000</v>
      </c>
      <c r="Q3790" s="106" t="s">
        <v>6309</v>
      </c>
      <c r="R3790" s="108" t="s">
        <v>5616</v>
      </c>
      <c r="S3790" s="101" t="s">
        <v>107</v>
      </c>
      <c r="T3790" s="33" t="s">
        <v>25</v>
      </c>
      <c r="U3790" s="33" t="s">
        <v>25</v>
      </c>
      <c r="V3790" s="34" t="s">
        <v>25</v>
      </c>
      <c r="W3790" s="58" t="s">
        <v>24</v>
      </c>
      <c r="X3790" s="58">
        <v>44927</v>
      </c>
      <c r="Y3790" s="58">
        <v>44927</v>
      </c>
      <c r="Z3790" s="93" t="s">
        <v>25</v>
      </c>
    </row>
    <row r="3791" spans="1:26" s="5" customFormat="1" ht="27" customHeight="1" x14ac:dyDescent="0.25">
      <c r="A3791" s="99">
        <f t="shared" si="241"/>
        <v>1</v>
      </c>
      <c r="B3791" s="97">
        <f t="array" aca="1" ref="B3791" ca="1">IF(AND(MAX(IF(O3790:O4792=O3791,X3790:X4792))=X3791,Y3791&lt;=B$1),P3791,"-")</f>
        <v>7631990100000</v>
      </c>
      <c r="C3791" s="4">
        <v>7</v>
      </c>
      <c r="D3791" s="4">
        <v>6</v>
      </c>
      <c r="E3791" s="4">
        <v>3</v>
      </c>
      <c r="F3791" s="4">
        <v>1</v>
      </c>
      <c r="G3791" s="4">
        <v>99</v>
      </c>
      <c r="H3791" s="4">
        <v>0</v>
      </c>
      <c r="I3791" s="4">
        <v>1</v>
      </c>
      <c r="J3791" s="4">
        <v>0</v>
      </c>
      <c r="K3791" s="4">
        <v>0</v>
      </c>
      <c r="L3791" s="4" t="s">
        <v>6310</v>
      </c>
      <c r="M3791" s="4" t="str">
        <f t="shared" si="242"/>
        <v>NIVEL-7</v>
      </c>
      <c r="N3791" s="4" t="str">
        <f t="shared" si="243"/>
        <v>7631990000000</v>
      </c>
      <c r="O3791" s="55" t="str">
        <f t="shared" si="244"/>
        <v>7631990100000</v>
      </c>
      <c r="P3791" s="105">
        <v>7631990100000</v>
      </c>
      <c r="Q3791" s="106" t="s">
        <v>6309</v>
      </c>
      <c r="R3791" s="108" t="s">
        <v>5617</v>
      </c>
      <c r="S3791" s="101" t="s">
        <v>107</v>
      </c>
      <c r="T3791" s="33" t="s">
        <v>25</v>
      </c>
      <c r="U3791" s="33" t="s">
        <v>25</v>
      </c>
      <c r="V3791" s="34" t="s">
        <v>25</v>
      </c>
      <c r="W3791" s="58" t="s">
        <v>24</v>
      </c>
      <c r="X3791" s="58">
        <v>44927</v>
      </c>
      <c r="Y3791" s="58">
        <v>44927</v>
      </c>
      <c r="Z3791" s="93" t="s">
        <v>25</v>
      </c>
    </row>
    <row r="3792" spans="1:26" s="5" customFormat="1" ht="27" customHeight="1" x14ac:dyDescent="0.25">
      <c r="A3792" s="99">
        <f t="shared" si="241"/>
        <v>1</v>
      </c>
      <c r="B3792" s="97">
        <f t="array" aca="1" ref="B3792" ca="1">IF(AND(MAX(IF(O3791:O4793=O3792,X3791:X4793))=X3792,Y3792&lt;=B$1),P3792,"-")</f>
        <v>7631990103000</v>
      </c>
      <c r="C3792" s="4">
        <v>7</v>
      </c>
      <c r="D3792" s="4">
        <v>6</v>
      </c>
      <c r="E3792" s="4">
        <v>3</v>
      </c>
      <c r="F3792" s="4">
        <v>1</v>
      </c>
      <c r="G3792" s="4">
        <v>99</v>
      </c>
      <c r="H3792" s="4">
        <v>0</v>
      </c>
      <c r="I3792" s="4">
        <v>1</v>
      </c>
      <c r="J3792" s="4">
        <v>3</v>
      </c>
      <c r="K3792" s="4">
        <v>0</v>
      </c>
      <c r="L3792" s="4" t="s">
        <v>6312</v>
      </c>
      <c r="M3792" s="4" t="str">
        <f t="shared" si="242"/>
        <v>NIVEL-8</v>
      </c>
      <c r="N3792" s="4" t="str">
        <f t="shared" si="243"/>
        <v>7631990100000</v>
      </c>
      <c r="O3792" s="55" t="str">
        <f t="shared" si="244"/>
        <v>7631990103000</v>
      </c>
      <c r="P3792" s="105">
        <v>7631990103000</v>
      </c>
      <c r="Q3792" s="106" t="s">
        <v>6308</v>
      </c>
      <c r="R3792" s="108" t="s">
        <v>5618</v>
      </c>
      <c r="S3792" s="101" t="s">
        <v>36</v>
      </c>
      <c r="T3792" s="33">
        <v>7630011106000</v>
      </c>
      <c r="U3792" s="33" t="s">
        <v>40</v>
      </c>
      <c r="V3792" s="34" t="s">
        <v>5619</v>
      </c>
      <c r="W3792" s="58" t="s">
        <v>24</v>
      </c>
      <c r="X3792" s="58">
        <v>44927</v>
      </c>
      <c r="Y3792" s="58">
        <v>44927</v>
      </c>
      <c r="Z3792" s="93" t="s">
        <v>25</v>
      </c>
    </row>
    <row r="3793" spans="1:26" s="5" customFormat="1" ht="27" customHeight="1" x14ac:dyDescent="0.25">
      <c r="A3793" s="99">
        <f t="shared" si="241"/>
        <v>1</v>
      </c>
      <c r="B3793" s="97">
        <f t="array" aca="1" ref="B3793" ca="1">IF(AND(MAX(IF(O3792:O4794=O3793,X3792:X4794))=X3793,Y3793&lt;=B$1),P3793,"-")</f>
        <v>7631990104000</v>
      </c>
      <c r="C3793" s="4">
        <v>7</v>
      </c>
      <c r="D3793" s="4">
        <v>6</v>
      </c>
      <c r="E3793" s="4">
        <v>3</v>
      </c>
      <c r="F3793" s="4">
        <v>1</v>
      </c>
      <c r="G3793" s="4">
        <v>99</v>
      </c>
      <c r="H3793" s="4">
        <v>0</v>
      </c>
      <c r="I3793" s="4">
        <v>1</v>
      </c>
      <c r="J3793" s="4">
        <v>4</v>
      </c>
      <c r="K3793" s="4">
        <v>0</v>
      </c>
      <c r="L3793" s="4" t="s">
        <v>6312</v>
      </c>
      <c r="M3793" s="4" t="str">
        <f t="shared" si="242"/>
        <v>NIVEL-8</v>
      </c>
      <c r="N3793" s="4" t="str">
        <f t="shared" si="243"/>
        <v>7631990100000</v>
      </c>
      <c r="O3793" s="55" t="str">
        <f t="shared" si="244"/>
        <v>7631990104000</v>
      </c>
      <c r="P3793" s="105">
        <v>7631990104000</v>
      </c>
      <c r="Q3793" s="106" t="s">
        <v>6308</v>
      </c>
      <c r="R3793" s="108" t="s">
        <v>5620</v>
      </c>
      <c r="S3793" s="101" t="s">
        <v>36</v>
      </c>
      <c r="T3793" s="33">
        <v>7630011107000</v>
      </c>
      <c r="U3793" s="33" t="s">
        <v>40</v>
      </c>
      <c r="V3793" s="34" t="s">
        <v>5621</v>
      </c>
      <c r="W3793" s="58" t="s">
        <v>24</v>
      </c>
      <c r="X3793" s="58">
        <v>44927</v>
      </c>
      <c r="Y3793" s="58">
        <v>44927</v>
      </c>
      <c r="Z3793" s="93" t="s">
        <v>25</v>
      </c>
    </row>
    <row r="3794" spans="1:26" s="5" customFormat="1" ht="27" customHeight="1" x14ac:dyDescent="0.25">
      <c r="A3794" s="99">
        <f t="shared" si="241"/>
        <v>1</v>
      </c>
      <c r="B3794" s="97">
        <f t="array" aca="1" ref="B3794" ca="1">IF(AND(MAX(IF(O3793:O4795=O3794,X3793:X4795))=X3794,Y3794&lt;=B$1),P3794,"-")</f>
        <v>7631990200000</v>
      </c>
      <c r="C3794" s="4">
        <v>7</v>
      </c>
      <c r="D3794" s="4">
        <v>6</v>
      </c>
      <c r="E3794" s="4">
        <v>3</v>
      </c>
      <c r="F3794" s="4">
        <v>1</v>
      </c>
      <c r="G3794" s="4">
        <v>99</v>
      </c>
      <c r="H3794" s="4">
        <v>0</v>
      </c>
      <c r="I3794" s="4">
        <v>2</v>
      </c>
      <c r="J3794" s="4">
        <v>0</v>
      </c>
      <c r="K3794" s="4">
        <v>0</v>
      </c>
      <c r="L3794" s="4" t="s">
        <v>6310</v>
      </c>
      <c r="M3794" s="4" t="str">
        <f t="shared" si="242"/>
        <v>NIVEL-7</v>
      </c>
      <c r="N3794" s="4" t="str">
        <f t="shared" si="243"/>
        <v>7631990000000</v>
      </c>
      <c r="O3794" s="55" t="str">
        <f t="shared" si="244"/>
        <v>7631990200000</v>
      </c>
      <c r="P3794" s="105">
        <v>7631990200000</v>
      </c>
      <c r="Q3794" s="106" t="s">
        <v>6309</v>
      </c>
      <c r="R3794" s="108" t="s">
        <v>5622</v>
      </c>
      <c r="S3794" s="101" t="s">
        <v>107</v>
      </c>
      <c r="T3794" s="33" t="s">
        <v>25</v>
      </c>
      <c r="U3794" s="33" t="s">
        <v>25</v>
      </c>
      <c r="V3794" s="34" t="s">
        <v>25</v>
      </c>
      <c r="W3794" s="58" t="s">
        <v>24</v>
      </c>
      <c r="X3794" s="58">
        <v>44927</v>
      </c>
      <c r="Y3794" s="58">
        <v>44927</v>
      </c>
      <c r="Z3794" s="93" t="s">
        <v>25</v>
      </c>
    </row>
    <row r="3795" spans="1:26" s="5" customFormat="1" ht="27" customHeight="1" x14ac:dyDescent="0.25">
      <c r="A3795" s="99">
        <f t="shared" si="241"/>
        <v>1</v>
      </c>
      <c r="B3795" s="97">
        <f t="array" aca="1" ref="B3795" ca="1">IF(AND(MAX(IF(O3794:O4796=O3795,X3794:X4796))=X3795,Y3795&lt;=B$1),P3795,"-")</f>
        <v>7631990204000</v>
      </c>
      <c r="C3795" s="4">
        <v>7</v>
      </c>
      <c r="D3795" s="4">
        <v>6</v>
      </c>
      <c r="E3795" s="4">
        <v>3</v>
      </c>
      <c r="F3795" s="4">
        <v>1</v>
      </c>
      <c r="G3795" s="4">
        <v>99</v>
      </c>
      <c r="H3795" s="4">
        <v>0</v>
      </c>
      <c r="I3795" s="4">
        <v>2</v>
      </c>
      <c r="J3795" s="4">
        <v>4</v>
      </c>
      <c r="K3795" s="4">
        <v>0</v>
      </c>
      <c r="L3795" s="4" t="s">
        <v>6312</v>
      </c>
      <c r="M3795" s="4" t="str">
        <f t="shared" si="242"/>
        <v>NIVEL-8</v>
      </c>
      <c r="N3795" s="4" t="str">
        <f t="shared" si="243"/>
        <v>7631990200000</v>
      </c>
      <c r="O3795" s="55" t="str">
        <f t="shared" si="244"/>
        <v>7631990204000</v>
      </c>
      <c r="P3795" s="105">
        <v>7631990204000</v>
      </c>
      <c r="Q3795" s="106" t="s">
        <v>6308</v>
      </c>
      <c r="R3795" s="108" t="s">
        <v>5623</v>
      </c>
      <c r="S3795" s="101" t="s">
        <v>36</v>
      </c>
      <c r="T3795" s="33">
        <v>7630011207000</v>
      </c>
      <c r="U3795" s="33" t="s">
        <v>40</v>
      </c>
      <c r="V3795" s="34" t="s">
        <v>5624</v>
      </c>
      <c r="W3795" s="58" t="s">
        <v>24</v>
      </c>
      <c r="X3795" s="58">
        <v>44927</v>
      </c>
      <c r="Y3795" s="58">
        <v>44927</v>
      </c>
      <c r="Z3795" s="93" t="s">
        <v>25</v>
      </c>
    </row>
    <row r="3796" spans="1:26" s="5" customFormat="1" ht="27" customHeight="1" x14ac:dyDescent="0.25">
      <c r="A3796" s="99">
        <f t="shared" si="241"/>
        <v>1</v>
      </c>
      <c r="B3796" s="97">
        <f t="array" aca="1" ref="B3796" ca="1">IF(AND(MAX(IF(O3795:O4797=O3796,X3795:X4797))=X3796,Y3796&lt;=B$1),P3796,"-")</f>
        <v>7690000000000</v>
      </c>
      <c r="C3796" s="4">
        <v>7</v>
      </c>
      <c r="D3796" s="4">
        <v>6</v>
      </c>
      <c r="E3796" s="4">
        <v>9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 t="s">
        <v>6310</v>
      </c>
      <c r="M3796" s="4" t="str">
        <f t="shared" si="242"/>
        <v>NIVEL-3</v>
      </c>
      <c r="N3796" s="4" t="str">
        <f t="shared" si="243"/>
        <v>7600000000000</v>
      </c>
      <c r="O3796" s="55" t="str">
        <f t="shared" si="244"/>
        <v>7690000000000</v>
      </c>
      <c r="P3796" s="105">
        <v>7690000000000</v>
      </c>
      <c r="Q3796" s="106" t="s">
        <v>6309</v>
      </c>
      <c r="R3796" s="108" t="s">
        <v>5625</v>
      </c>
      <c r="S3796" s="101" t="s">
        <v>23</v>
      </c>
      <c r="T3796" s="33">
        <v>7690000000000</v>
      </c>
      <c r="U3796" s="33" t="s">
        <v>21</v>
      </c>
      <c r="V3796" s="34" t="s">
        <v>5625</v>
      </c>
      <c r="W3796" s="58" t="s">
        <v>24</v>
      </c>
      <c r="X3796" s="58">
        <v>44927</v>
      </c>
      <c r="Y3796" s="58">
        <v>44927</v>
      </c>
      <c r="Z3796" s="93" t="s">
        <v>25</v>
      </c>
    </row>
    <row r="3797" spans="1:26" s="5" customFormat="1" ht="27" customHeight="1" x14ac:dyDescent="0.25">
      <c r="A3797" s="99">
        <f t="shared" si="241"/>
        <v>1</v>
      </c>
      <c r="B3797" s="97">
        <f t="array" aca="1" ref="B3797" ca="1">IF(AND(MAX(IF(O3796:O4798=O3797,X3796:X4798))=X3797,Y3797&lt;=B$1),P3797,"-")</f>
        <v>7699000000000</v>
      </c>
      <c r="C3797" s="4">
        <v>7</v>
      </c>
      <c r="D3797" s="4">
        <v>6</v>
      </c>
      <c r="E3797" s="4">
        <v>9</v>
      </c>
      <c r="F3797" s="4">
        <v>9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 t="s">
        <v>6310</v>
      </c>
      <c r="M3797" s="4" t="str">
        <f t="shared" si="242"/>
        <v>NIVEL-4</v>
      </c>
      <c r="N3797" s="4" t="str">
        <f t="shared" si="243"/>
        <v>7690000000000</v>
      </c>
      <c r="O3797" s="55" t="str">
        <f t="shared" si="244"/>
        <v>7699000000000</v>
      </c>
      <c r="P3797" s="105">
        <v>7699000000000</v>
      </c>
      <c r="Q3797" s="106" t="s">
        <v>6309</v>
      </c>
      <c r="R3797" s="108" t="s">
        <v>5625</v>
      </c>
      <c r="S3797" s="101" t="s">
        <v>36</v>
      </c>
      <c r="T3797" s="33">
        <v>7690990000000</v>
      </c>
      <c r="U3797" s="33" t="s">
        <v>21</v>
      </c>
      <c r="V3797" s="34" t="s">
        <v>5625</v>
      </c>
      <c r="W3797" s="58" t="s">
        <v>24</v>
      </c>
      <c r="X3797" s="58">
        <v>44927</v>
      </c>
      <c r="Y3797" s="58">
        <v>44927</v>
      </c>
      <c r="Z3797" s="93" t="s">
        <v>25</v>
      </c>
    </row>
    <row r="3798" spans="1:26" s="5" customFormat="1" ht="27" customHeight="1" x14ac:dyDescent="0.25">
      <c r="A3798" s="99">
        <f t="shared" si="241"/>
        <v>1</v>
      </c>
      <c r="B3798" s="97">
        <f t="array" aca="1" ref="B3798" ca="1">IF(AND(MAX(IF(O3797:O4799=O3798,X3797:X4799))=X3798,Y3798&lt;=B$1),P3798,"-")</f>
        <v>7699990000000</v>
      </c>
      <c r="C3798" s="4">
        <v>7</v>
      </c>
      <c r="D3798" s="4">
        <v>6</v>
      </c>
      <c r="E3798" s="4">
        <v>9</v>
      </c>
      <c r="F3798" s="4">
        <v>9</v>
      </c>
      <c r="G3798" s="4">
        <v>99</v>
      </c>
      <c r="H3798" s="4">
        <v>0</v>
      </c>
      <c r="I3798" s="4">
        <v>0</v>
      </c>
      <c r="J3798" s="4">
        <v>0</v>
      </c>
      <c r="K3798" s="4">
        <v>0</v>
      </c>
      <c r="L3798" s="4" t="s">
        <v>6310</v>
      </c>
      <c r="M3798" s="4" t="str">
        <f t="shared" si="242"/>
        <v>NIVEL-5</v>
      </c>
      <c r="N3798" s="4" t="str">
        <f t="shared" si="243"/>
        <v>7699000000000</v>
      </c>
      <c r="O3798" s="55" t="str">
        <f t="shared" si="244"/>
        <v>7699990000000</v>
      </c>
      <c r="P3798" s="105">
        <v>7699990000000</v>
      </c>
      <c r="Q3798" s="106" t="s">
        <v>6309</v>
      </c>
      <c r="R3798" s="108" t="s">
        <v>5625</v>
      </c>
      <c r="S3798" s="101" t="s">
        <v>36</v>
      </c>
      <c r="T3798" s="33">
        <v>7690991000000</v>
      </c>
      <c r="U3798" s="33" t="s">
        <v>21</v>
      </c>
      <c r="V3798" s="34" t="s">
        <v>5625</v>
      </c>
      <c r="W3798" s="58" t="s">
        <v>24</v>
      </c>
      <c r="X3798" s="58">
        <v>44927</v>
      </c>
      <c r="Y3798" s="58">
        <v>44927</v>
      </c>
      <c r="Z3798" s="93" t="s">
        <v>25</v>
      </c>
    </row>
    <row r="3799" spans="1:26" s="5" customFormat="1" ht="27" customHeight="1" x14ac:dyDescent="0.25">
      <c r="A3799" s="99">
        <f t="shared" si="241"/>
        <v>1</v>
      </c>
      <c r="B3799" s="97">
        <f t="array" aca="1" ref="B3799" ca="1">IF(AND(MAX(IF(O3798:O4800=O3799,X3798:X4800))=X3799,Y3799&lt;=B$1),P3799,"-")</f>
        <v>7699990100000</v>
      </c>
      <c r="C3799" s="4">
        <v>7</v>
      </c>
      <c r="D3799" s="4">
        <v>6</v>
      </c>
      <c r="E3799" s="4">
        <v>9</v>
      </c>
      <c r="F3799" s="4">
        <v>9</v>
      </c>
      <c r="G3799" s="4">
        <v>99</v>
      </c>
      <c r="H3799" s="4">
        <v>0</v>
      </c>
      <c r="I3799" s="4">
        <v>1</v>
      </c>
      <c r="J3799" s="4">
        <v>0</v>
      </c>
      <c r="K3799" s="4">
        <v>0</v>
      </c>
      <c r="L3799" s="4" t="s">
        <v>6310</v>
      </c>
      <c r="M3799" s="4" t="str">
        <f t="shared" si="242"/>
        <v>NIVEL-7</v>
      </c>
      <c r="N3799" s="4" t="str">
        <f t="shared" si="243"/>
        <v>7699990000000</v>
      </c>
      <c r="O3799" s="55" t="str">
        <f t="shared" si="244"/>
        <v>7699990100000</v>
      </c>
      <c r="P3799" s="105">
        <v>7699990100000</v>
      </c>
      <c r="Q3799" s="106" t="s">
        <v>6309</v>
      </c>
      <c r="R3799" s="108" t="s">
        <v>5626</v>
      </c>
      <c r="S3799" s="101" t="s">
        <v>36</v>
      </c>
      <c r="T3799" s="33">
        <v>7690991100000</v>
      </c>
      <c r="U3799" s="33" t="s">
        <v>21</v>
      </c>
      <c r="V3799" s="34" t="s">
        <v>5626</v>
      </c>
      <c r="W3799" s="58" t="s">
        <v>24</v>
      </c>
      <c r="X3799" s="58">
        <v>44927</v>
      </c>
      <c r="Y3799" s="58">
        <v>44927</v>
      </c>
      <c r="Z3799" s="93" t="s">
        <v>25</v>
      </c>
    </row>
    <row r="3800" spans="1:26" s="5" customFormat="1" ht="27" customHeight="1" x14ac:dyDescent="0.25">
      <c r="A3800" s="99">
        <f t="shared" si="241"/>
        <v>1</v>
      </c>
      <c r="B3800" s="97">
        <f t="array" aca="1" ref="B3800" ca="1">IF(AND(MAX(IF(O3799:O4801=O3800,X3799:X4801))=X3800,Y3800&lt;=B$1),P3800,"-")</f>
        <v>7699990101000</v>
      </c>
      <c r="C3800" s="4">
        <v>7</v>
      </c>
      <c r="D3800" s="4">
        <v>6</v>
      </c>
      <c r="E3800" s="4">
        <v>9</v>
      </c>
      <c r="F3800" s="4">
        <v>9</v>
      </c>
      <c r="G3800" s="4">
        <v>99</v>
      </c>
      <c r="H3800" s="4">
        <v>0</v>
      </c>
      <c r="I3800" s="4">
        <v>1</v>
      </c>
      <c r="J3800" s="4">
        <v>1</v>
      </c>
      <c r="K3800" s="4">
        <v>0</v>
      </c>
      <c r="L3800" s="4" t="s">
        <v>6312</v>
      </c>
      <c r="M3800" s="4" t="str">
        <f t="shared" si="242"/>
        <v>NIVEL-8</v>
      </c>
      <c r="N3800" s="4" t="str">
        <f t="shared" si="243"/>
        <v>7699990100000</v>
      </c>
      <c r="O3800" s="55" t="str">
        <f t="shared" si="244"/>
        <v>7699990101000</v>
      </c>
      <c r="P3800" s="105">
        <v>7699990101000</v>
      </c>
      <c r="Q3800" s="106" t="s">
        <v>6308</v>
      </c>
      <c r="R3800" s="108" t="s">
        <v>5627</v>
      </c>
      <c r="S3800" s="101" t="s">
        <v>36</v>
      </c>
      <c r="T3800" s="33">
        <v>7690991101000</v>
      </c>
      <c r="U3800" s="33" t="s">
        <v>40</v>
      </c>
      <c r="V3800" s="34" t="s">
        <v>5626</v>
      </c>
      <c r="W3800" s="58" t="s">
        <v>24</v>
      </c>
      <c r="X3800" s="58">
        <v>44927</v>
      </c>
      <c r="Y3800" s="58">
        <v>44927</v>
      </c>
      <c r="Z3800" s="93" t="s">
        <v>25</v>
      </c>
    </row>
    <row r="3801" spans="1:26" s="5" customFormat="1" ht="27" customHeight="1" x14ac:dyDescent="0.25">
      <c r="A3801" s="99">
        <f t="shared" si="241"/>
        <v>1</v>
      </c>
      <c r="B3801" s="97">
        <f t="array" aca="1" ref="B3801" ca="1">IF(AND(MAX(IF(O3800:O4802=O3801,X3800:X4802))=X3801,Y3801&lt;=B$1),P3801,"-")</f>
        <v>7699990300000</v>
      </c>
      <c r="C3801" s="4">
        <v>7</v>
      </c>
      <c r="D3801" s="4">
        <v>6</v>
      </c>
      <c r="E3801" s="4">
        <v>9</v>
      </c>
      <c r="F3801" s="4">
        <v>9</v>
      </c>
      <c r="G3801" s="4">
        <v>99</v>
      </c>
      <c r="H3801" s="4">
        <v>0</v>
      </c>
      <c r="I3801" s="4">
        <v>3</v>
      </c>
      <c r="J3801" s="4">
        <v>0</v>
      </c>
      <c r="K3801" s="4">
        <v>0</v>
      </c>
      <c r="L3801" s="4" t="s">
        <v>6310</v>
      </c>
      <c r="M3801" s="4" t="str">
        <f t="shared" si="242"/>
        <v>NIVEL-7</v>
      </c>
      <c r="N3801" s="4" t="str">
        <f t="shared" si="243"/>
        <v>7699990000000</v>
      </c>
      <c r="O3801" s="55" t="str">
        <f t="shared" si="244"/>
        <v>7699990300000</v>
      </c>
      <c r="P3801" s="105">
        <v>7699990300000</v>
      </c>
      <c r="Q3801" s="106" t="s">
        <v>6309</v>
      </c>
      <c r="R3801" s="108" t="s">
        <v>5628</v>
      </c>
      <c r="S3801" s="101" t="s">
        <v>36</v>
      </c>
      <c r="T3801" s="33">
        <v>7690991300000</v>
      </c>
      <c r="U3801" s="33" t="s">
        <v>21</v>
      </c>
      <c r="V3801" s="34" t="s">
        <v>5628</v>
      </c>
      <c r="W3801" s="58" t="s">
        <v>24</v>
      </c>
      <c r="X3801" s="58">
        <v>44927</v>
      </c>
      <c r="Y3801" s="58">
        <v>44927</v>
      </c>
      <c r="Z3801" s="93" t="s">
        <v>25</v>
      </c>
    </row>
    <row r="3802" spans="1:26" s="5" customFormat="1" ht="27" customHeight="1" x14ac:dyDescent="0.25">
      <c r="A3802" s="99">
        <f t="shared" si="241"/>
        <v>1</v>
      </c>
      <c r="B3802" s="97">
        <f t="array" aca="1" ref="B3802" ca="1">IF(AND(MAX(IF(O3801:O4803=O3802,X3801:X4803))=X3802,Y3802&lt;=B$1),P3802,"-")</f>
        <v>7699990301000</v>
      </c>
      <c r="C3802" s="4">
        <v>7</v>
      </c>
      <c r="D3802" s="4">
        <v>6</v>
      </c>
      <c r="E3802" s="4">
        <v>9</v>
      </c>
      <c r="F3802" s="4">
        <v>9</v>
      </c>
      <c r="G3802" s="4">
        <v>99</v>
      </c>
      <c r="H3802" s="4">
        <v>0</v>
      </c>
      <c r="I3802" s="4">
        <v>3</v>
      </c>
      <c r="J3802" s="4">
        <v>1</v>
      </c>
      <c r="K3802" s="4">
        <v>0</v>
      </c>
      <c r="L3802" s="4" t="s">
        <v>6312</v>
      </c>
      <c r="M3802" s="4" t="str">
        <f t="shared" si="242"/>
        <v>NIVEL-8</v>
      </c>
      <c r="N3802" s="4" t="str">
        <f t="shared" si="243"/>
        <v>7699990300000</v>
      </c>
      <c r="O3802" s="55" t="str">
        <f t="shared" si="244"/>
        <v>7699990301000</v>
      </c>
      <c r="P3802" s="105">
        <v>7699990301000</v>
      </c>
      <c r="Q3802" s="106" t="s">
        <v>6308</v>
      </c>
      <c r="R3802" s="108" t="s">
        <v>5629</v>
      </c>
      <c r="S3802" s="101" t="s">
        <v>36</v>
      </c>
      <c r="T3802" s="33">
        <v>7690991301000</v>
      </c>
      <c r="U3802" s="33" t="s">
        <v>40</v>
      </c>
      <c r="V3802" s="34" t="s">
        <v>5628</v>
      </c>
      <c r="W3802" s="58" t="s">
        <v>24</v>
      </c>
      <c r="X3802" s="58">
        <v>44927</v>
      </c>
      <c r="Y3802" s="58">
        <v>44927</v>
      </c>
      <c r="Z3802" s="93" t="s">
        <v>25</v>
      </c>
    </row>
    <row r="3803" spans="1:26" s="5" customFormat="1" ht="27" customHeight="1" x14ac:dyDescent="0.25">
      <c r="A3803" s="99">
        <f t="shared" si="241"/>
        <v>1</v>
      </c>
      <c r="B3803" s="97">
        <f t="array" aca="1" ref="B3803" ca="1">IF(AND(MAX(IF(O3802:O4804=O3803,X3802:X4804))=X3803,Y3803&lt;=B$1),P3803,"-")</f>
        <v>7699990400000</v>
      </c>
      <c r="C3803" s="4">
        <v>7</v>
      </c>
      <c r="D3803" s="4">
        <v>6</v>
      </c>
      <c r="E3803" s="4">
        <v>9</v>
      </c>
      <c r="F3803" s="4">
        <v>9</v>
      </c>
      <c r="G3803" s="4">
        <v>99</v>
      </c>
      <c r="H3803" s="4">
        <v>0</v>
      </c>
      <c r="I3803" s="4">
        <v>4</v>
      </c>
      <c r="J3803" s="4">
        <v>0</v>
      </c>
      <c r="K3803" s="4">
        <v>0</v>
      </c>
      <c r="L3803" s="4" t="s">
        <v>6310</v>
      </c>
      <c r="M3803" s="4" t="str">
        <f t="shared" si="242"/>
        <v>NIVEL-7</v>
      </c>
      <c r="N3803" s="4" t="str">
        <f t="shared" si="243"/>
        <v>7699990000000</v>
      </c>
      <c r="O3803" s="55" t="str">
        <f t="shared" si="244"/>
        <v>7699990400000</v>
      </c>
      <c r="P3803" s="105">
        <v>7699990400000</v>
      </c>
      <c r="Q3803" s="106" t="s">
        <v>6309</v>
      </c>
      <c r="R3803" s="108" t="s">
        <v>5630</v>
      </c>
      <c r="S3803" s="101" t="s">
        <v>36</v>
      </c>
      <c r="T3803" s="33">
        <v>7690991400000</v>
      </c>
      <c r="U3803" s="33" t="s">
        <v>21</v>
      </c>
      <c r="V3803" s="34" t="s">
        <v>5630</v>
      </c>
      <c r="W3803" s="58" t="s">
        <v>24</v>
      </c>
      <c r="X3803" s="58">
        <v>44927</v>
      </c>
      <c r="Y3803" s="58">
        <v>44927</v>
      </c>
      <c r="Z3803" s="93" t="s">
        <v>25</v>
      </c>
    </row>
    <row r="3804" spans="1:26" s="5" customFormat="1" ht="27" customHeight="1" x14ac:dyDescent="0.25">
      <c r="A3804" s="99">
        <f t="shared" si="241"/>
        <v>1</v>
      </c>
      <c r="B3804" s="97">
        <f t="array" aca="1" ref="B3804" ca="1">IF(AND(MAX(IF(O3803:O4805=O3804,X3803:X4805))=X3804,Y3804&lt;=B$1),P3804,"-")</f>
        <v>7699990401000</v>
      </c>
      <c r="C3804" s="4">
        <v>7</v>
      </c>
      <c r="D3804" s="4">
        <v>6</v>
      </c>
      <c r="E3804" s="4">
        <v>9</v>
      </c>
      <c r="F3804" s="4">
        <v>9</v>
      </c>
      <c r="G3804" s="4">
        <v>99</v>
      </c>
      <c r="H3804" s="4">
        <v>0</v>
      </c>
      <c r="I3804" s="4">
        <v>4</v>
      </c>
      <c r="J3804" s="4">
        <v>1</v>
      </c>
      <c r="K3804" s="4">
        <v>0</v>
      </c>
      <c r="L3804" s="4" t="s">
        <v>6312</v>
      </c>
      <c r="M3804" s="4" t="str">
        <f t="shared" si="242"/>
        <v>NIVEL-8</v>
      </c>
      <c r="N3804" s="4" t="str">
        <f t="shared" si="243"/>
        <v>7699990400000</v>
      </c>
      <c r="O3804" s="55" t="str">
        <f t="shared" si="244"/>
        <v>7699990401000</v>
      </c>
      <c r="P3804" s="105">
        <v>7699990401000</v>
      </c>
      <c r="Q3804" s="106" t="s">
        <v>6308</v>
      </c>
      <c r="R3804" s="108" t="s">
        <v>5631</v>
      </c>
      <c r="S3804" s="101" t="s">
        <v>36</v>
      </c>
      <c r="T3804" s="33">
        <v>7690991401000</v>
      </c>
      <c r="U3804" s="33" t="s">
        <v>40</v>
      </c>
      <c r="V3804" s="34" t="s">
        <v>5630</v>
      </c>
      <c r="W3804" s="58" t="s">
        <v>24</v>
      </c>
      <c r="X3804" s="58">
        <v>44927</v>
      </c>
      <c r="Y3804" s="58">
        <v>44927</v>
      </c>
      <c r="Z3804" s="93" t="s">
        <v>25</v>
      </c>
    </row>
    <row r="3805" spans="1:26" s="5" customFormat="1" ht="27" customHeight="1" x14ac:dyDescent="0.25">
      <c r="A3805" s="99">
        <f t="shared" si="241"/>
        <v>1</v>
      </c>
      <c r="B3805" s="97">
        <f t="array" aca="1" ref="B3805" ca="1">IF(AND(MAX(IF(O3804:O4806=O3805,X3804:X4806))=X3805,Y3805&lt;=B$1),P3805,"-")</f>
        <v>7700000000000</v>
      </c>
      <c r="C3805" s="4">
        <v>7</v>
      </c>
      <c r="D3805" s="4">
        <v>7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4" t="s">
        <v>6310</v>
      </c>
      <c r="M3805" s="4" t="str">
        <f t="shared" si="242"/>
        <v>NIVEL-2</v>
      </c>
      <c r="N3805" s="4" t="str">
        <f t="shared" si="243"/>
        <v>7000000000000</v>
      </c>
      <c r="O3805" s="55" t="str">
        <f t="shared" si="244"/>
        <v>7700000000000</v>
      </c>
      <c r="P3805" s="105">
        <v>7700000000000</v>
      </c>
      <c r="Q3805" s="106" t="s">
        <v>6309</v>
      </c>
      <c r="R3805" s="108" t="s">
        <v>5632</v>
      </c>
      <c r="S3805" s="101" t="s">
        <v>23</v>
      </c>
      <c r="T3805" s="33">
        <v>7700000000000</v>
      </c>
      <c r="U3805" s="33" t="s">
        <v>21</v>
      </c>
      <c r="V3805" s="34" t="s">
        <v>5632</v>
      </c>
      <c r="W3805" s="58" t="s">
        <v>24</v>
      </c>
      <c r="X3805" s="58">
        <v>44927</v>
      </c>
      <c r="Y3805" s="58">
        <v>44927</v>
      </c>
      <c r="Z3805" s="93" t="s">
        <v>25</v>
      </c>
    </row>
    <row r="3806" spans="1:26" s="5" customFormat="1" ht="27" customHeight="1" x14ac:dyDescent="0.25">
      <c r="A3806" s="99">
        <f t="shared" si="241"/>
        <v>1</v>
      </c>
      <c r="B3806" s="97">
        <f t="array" aca="1" ref="B3806" ca="1">IF(AND(MAX(IF(O3805:O4807=O3806,X3805:X4807))=X3806,Y3806&lt;=B$1),P3806,"-")</f>
        <v>7720000000000</v>
      </c>
      <c r="C3806" s="4">
        <v>7</v>
      </c>
      <c r="D3806" s="4">
        <v>7</v>
      </c>
      <c r="E3806" s="4">
        <v>2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4" t="s">
        <v>6310</v>
      </c>
      <c r="M3806" s="4" t="str">
        <f t="shared" si="242"/>
        <v>NIVEL-3</v>
      </c>
      <c r="N3806" s="4" t="str">
        <f t="shared" si="243"/>
        <v>7700000000000</v>
      </c>
      <c r="O3806" s="55" t="str">
        <f t="shared" si="244"/>
        <v>7720000000000</v>
      </c>
      <c r="P3806" s="105">
        <v>7720000000000</v>
      </c>
      <c r="Q3806" s="106" t="s">
        <v>6309</v>
      </c>
      <c r="R3806" s="108" t="s">
        <v>5633</v>
      </c>
      <c r="S3806" s="101" t="s">
        <v>23</v>
      </c>
      <c r="T3806" s="33">
        <v>7720000000000</v>
      </c>
      <c r="U3806" s="33" t="s">
        <v>21</v>
      </c>
      <c r="V3806" s="34" t="s">
        <v>5633</v>
      </c>
      <c r="W3806" s="58" t="s">
        <v>24</v>
      </c>
      <c r="X3806" s="58">
        <v>44927</v>
      </c>
      <c r="Y3806" s="58">
        <v>44927</v>
      </c>
      <c r="Z3806" s="93" t="s">
        <v>25</v>
      </c>
    </row>
    <row r="3807" spans="1:26" s="5" customFormat="1" ht="27" customHeight="1" x14ac:dyDescent="0.25">
      <c r="A3807" s="99">
        <f t="shared" si="241"/>
        <v>1</v>
      </c>
      <c r="B3807" s="97">
        <f t="array" aca="1" ref="B3807" ca="1">IF(AND(MAX(IF(O3806:O4808=O3807,X3806:X4808))=X3807,Y3807&lt;=B$1),P3807,"-")</f>
        <v>7721000000000</v>
      </c>
      <c r="C3807" s="4">
        <v>7</v>
      </c>
      <c r="D3807" s="4">
        <v>7</v>
      </c>
      <c r="E3807" s="4">
        <v>2</v>
      </c>
      <c r="F3807" s="4">
        <v>1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4" t="s">
        <v>6310</v>
      </c>
      <c r="M3807" s="4" t="str">
        <f t="shared" si="242"/>
        <v>NIVEL-4</v>
      </c>
      <c r="N3807" s="4" t="str">
        <f t="shared" si="243"/>
        <v>7720000000000</v>
      </c>
      <c r="O3807" s="55" t="str">
        <f t="shared" si="244"/>
        <v>7721000000000</v>
      </c>
      <c r="P3807" s="105">
        <v>7721000000000</v>
      </c>
      <c r="Q3807" s="106" t="s">
        <v>6309</v>
      </c>
      <c r="R3807" s="108" t="s">
        <v>5634</v>
      </c>
      <c r="S3807" s="101" t="s">
        <v>36</v>
      </c>
      <c r="T3807" s="33">
        <v>7728010000000</v>
      </c>
      <c r="U3807" s="33" t="s">
        <v>21</v>
      </c>
      <c r="V3807" s="34" t="s">
        <v>5635</v>
      </c>
      <c r="W3807" s="58" t="s">
        <v>24</v>
      </c>
      <c r="X3807" s="58">
        <v>44927</v>
      </c>
      <c r="Y3807" s="58">
        <v>44927</v>
      </c>
      <c r="Z3807" s="93" t="s">
        <v>25</v>
      </c>
    </row>
    <row r="3808" spans="1:26" s="5" customFormat="1" ht="27" customHeight="1" x14ac:dyDescent="0.25">
      <c r="A3808" s="99">
        <f t="shared" si="241"/>
        <v>1</v>
      </c>
      <c r="B3808" s="97">
        <f t="array" aca="1" ref="B3808" ca="1">IF(AND(MAX(IF(O3807:O4809=O3808,X3807:X4809))=X3808,Y3808&lt;=B$1),P3808,"-")</f>
        <v>7723000000000</v>
      </c>
      <c r="C3808" s="4">
        <v>7</v>
      </c>
      <c r="D3808" s="4">
        <v>7</v>
      </c>
      <c r="E3808" s="4">
        <v>2</v>
      </c>
      <c r="F3808" s="4">
        <v>3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 t="s">
        <v>6310</v>
      </c>
      <c r="M3808" s="4" t="str">
        <f t="shared" si="242"/>
        <v>NIVEL-4</v>
      </c>
      <c r="N3808" s="4" t="str">
        <f t="shared" si="243"/>
        <v>7720000000000</v>
      </c>
      <c r="O3808" s="55" t="str">
        <f t="shared" si="244"/>
        <v>7723000000000</v>
      </c>
      <c r="P3808" s="105">
        <v>7723000000000</v>
      </c>
      <c r="Q3808" s="106" t="s">
        <v>6309</v>
      </c>
      <c r="R3808" s="108" t="s">
        <v>5636</v>
      </c>
      <c r="S3808" s="101" t="s">
        <v>36</v>
      </c>
      <c r="T3808" s="33">
        <v>7728019101000</v>
      </c>
      <c r="U3808" s="33" t="s">
        <v>40</v>
      </c>
      <c r="V3808" s="34" t="s">
        <v>5637</v>
      </c>
      <c r="W3808" s="58" t="s">
        <v>24</v>
      </c>
      <c r="X3808" s="58">
        <v>44927</v>
      </c>
      <c r="Y3808" s="58">
        <v>44927</v>
      </c>
      <c r="Z3808" s="93" t="s">
        <v>25</v>
      </c>
    </row>
    <row r="3809" spans="1:26" s="5" customFormat="1" ht="27" customHeight="1" x14ac:dyDescent="0.25">
      <c r="A3809" s="99">
        <f t="shared" si="241"/>
        <v>1</v>
      </c>
      <c r="B3809" s="97">
        <f t="array" aca="1" ref="B3809" ca="1">IF(AND(MAX(IF(O3808:O4810=O3809,X3808:X4810))=X3809,Y3809&lt;=B$1),P3809,"-")</f>
        <v>7729000000000</v>
      </c>
      <c r="C3809" s="4">
        <v>7</v>
      </c>
      <c r="D3809" s="4">
        <v>7</v>
      </c>
      <c r="E3809" s="4">
        <v>2</v>
      </c>
      <c r="F3809" s="4">
        <v>9</v>
      </c>
      <c r="G3809" s="4">
        <v>0</v>
      </c>
      <c r="H3809" s="4">
        <v>0</v>
      </c>
      <c r="I3809" s="4">
        <v>0</v>
      </c>
      <c r="J3809" s="4">
        <v>0</v>
      </c>
      <c r="K3809" s="4">
        <v>0</v>
      </c>
      <c r="L3809" s="4" t="s">
        <v>6310</v>
      </c>
      <c r="M3809" s="4" t="str">
        <f t="shared" si="242"/>
        <v>NIVEL-4</v>
      </c>
      <c r="N3809" s="4" t="str">
        <f t="shared" si="243"/>
        <v>7720000000000</v>
      </c>
      <c r="O3809" s="55" t="str">
        <f t="shared" si="244"/>
        <v>7729000000000</v>
      </c>
      <c r="P3809" s="105">
        <v>7729000000000</v>
      </c>
      <c r="Q3809" s="106" t="s">
        <v>6309</v>
      </c>
      <c r="R3809" s="108" t="s">
        <v>5638</v>
      </c>
      <c r="S3809" s="101" t="s">
        <v>36</v>
      </c>
      <c r="T3809" s="33">
        <v>7728019000000</v>
      </c>
      <c r="U3809" s="33" t="s">
        <v>21</v>
      </c>
      <c r="V3809" s="34" t="s">
        <v>5639</v>
      </c>
      <c r="W3809" s="58" t="s">
        <v>24</v>
      </c>
      <c r="X3809" s="58">
        <v>44927</v>
      </c>
      <c r="Y3809" s="58">
        <v>44927</v>
      </c>
      <c r="Z3809" s="93" t="s">
        <v>25</v>
      </c>
    </row>
    <row r="3810" spans="1:26" s="5" customFormat="1" ht="27" customHeight="1" x14ac:dyDescent="0.25">
      <c r="A3810" s="99">
        <f t="shared" si="241"/>
        <v>1</v>
      </c>
      <c r="B3810" s="97">
        <f t="array" aca="1" ref="B3810" ca="1">IF(AND(MAX(IF(O3809:O4811=O3810,X3809:X4811))=X3810,Y3810&lt;=B$1),P3810,"-")</f>
        <v>7729520000000</v>
      </c>
      <c r="C3810" s="4">
        <v>7</v>
      </c>
      <c r="D3810" s="4">
        <v>7</v>
      </c>
      <c r="E3810" s="4">
        <v>2</v>
      </c>
      <c r="F3810" s="4">
        <v>9</v>
      </c>
      <c r="G3810" s="4">
        <v>52</v>
      </c>
      <c r="H3810" s="4">
        <v>0</v>
      </c>
      <c r="I3810" s="4">
        <v>0</v>
      </c>
      <c r="J3810" s="4">
        <v>0</v>
      </c>
      <c r="K3810" s="4">
        <v>0</v>
      </c>
      <c r="L3810" s="4" t="s">
        <v>6310</v>
      </c>
      <c r="M3810" s="4" t="str">
        <f t="shared" si="242"/>
        <v>NIVEL-5</v>
      </c>
      <c r="N3810" s="4" t="str">
        <f t="shared" si="243"/>
        <v>7729000000000</v>
      </c>
      <c r="O3810" s="55" t="str">
        <f t="shared" si="244"/>
        <v>7729520000000</v>
      </c>
      <c r="P3810" s="105">
        <v>7729520000000</v>
      </c>
      <c r="Q3810" s="106" t="s">
        <v>6309</v>
      </c>
      <c r="R3810" s="108" t="s">
        <v>5640</v>
      </c>
      <c r="S3810" s="101" t="s">
        <v>36</v>
      </c>
      <c r="T3810" s="33">
        <v>7728019102000</v>
      </c>
      <c r="U3810" s="33" t="s">
        <v>40</v>
      </c>
      <c r="V3810" s="34" t="s">
        <v>5641</v>
      </c>
      <c r="W3810" s="58" t="s">
        <v>24</v>
      </c>
      <c r="X3810" s="58">
        <v>44927</v>
      </c>
      <c r="Y3810" s="58">
        <v>44927</v>
      </c>
      <c r="Z3810" s="93" t="s">
        <v>25</v>
      </c>
    </row>
    <row r="3811" spans="1:26" s="5" customFormat="1" ht="27" customHeight="1" x14ac:dyDescent="0.25">
      <c r="A3811" s="99">
        <f t="shared" si="241"/>
        <v>1</v>
      </c>
      <c r="B3811" s="97">
        <f t="array" aca="1" ref="B3811" ca="1">IF(AND(MAX(IF(O3810:O4812=O3811,X3810:X4812))=X3811,Y3811&lt;=B$1),P3811,"-")</f>
        <v>7729990000000</v>
      </c>
      <c r="C3811" s="4">
        <v>7</v>
      </c>
      <c r="D3811" s="4">
        <v>7</v>
      </c>
      <c r="E3811" s="4">
        <v>2</v>
      </c>
      <c r="F3811" s="4">
        <v>9</v>
      </c>
      <c r="G3811" s="4">
        <v>99</v>
      </c>
      <c r="H3811" s="4">
        <v>0</v>
      </c>
      <c r="I3811" s="4">
        <v>0</v>
      </c>
      <c r="J3811" s="4">
        <v>0</v>
      </c>
      <c r="K3811" s="4">
        <v>0</v>
      </c>
      <c r="L3811" s="4" t="s">
        <v>6310</v>
      </c>
      <c r="M3811" s="4" t="str">
        <f t="shared" si="242"/>
        <v>NIVEL-5</v>
      </c>
      <c r="N3811" s="4" t="str">
        <f t="shared" si="243"/>
        <v>7729000000000</v>
      </c>
      <c r="O3811" s="55" t="str">
        <f t="shared" si="244"/>
        <v>7729990000000</v>
      </c>
      <c r="P3811" s="105">
        <v>7729990000000</v>
      </c>
      <c r="Q3811" s="106" t="s">
        <v>6309</v>
      </c>
      <c r="R3811" s="108" t="s">
        <v>5642</v>
      </c>
      <c r="S3811" s="101" t="s">
        <v>36</v>
      </c>
      <c r="T3811" s="33">
        <v>7728990000000</v>
      </c>
      <c r="U3811" s="33" t="s">
        <v>21</v>
      </c>
      <c r="V3811" s="34" t="s">
        <v>5643</v>
      </c>
      <c r="W3811" s="58" t="s">
        <v>24</v>
      </c>
      <c r="X3811" s="58">
        <v>44927</v>
      </c>
      <c r="Y3811" s="58">
        <v>44927</v>
      </c>
      <c r="Z3811" s="93" t="s">
        <v>25</v>
      </c>
    </row>
    <row r="3812" spans="1:26" s="5" customFormat="1" ht="27" customHeight="1" x14ac:dyDescent="0.25">
      <c r="A3812" s="99">
        <f t="shared" si="241"/>
        <v>1</v>
      </c>
      <c r="B3812" s="97">
        <f t="array" aca="1" ref="B3812" ca="1">IF(AND(MAX(IF(O3811:O4813=O3812,X3811:X4813))=X3812,Y3812&lt;=B$1),P3812,"-")</f>
        <v>7729990100000</v>
      </c>
      <c r="C3812" s="4">
        <v>7</v>
      </c>
      <c r="D3812" s="4">
        <v>7</v>
      </c>
      <c r="E3812" s="4">
        <v>2</v>
      </c>
      <c r="F3812" s="4">
        <v>9</v>
      </c>
      <c r="G3812" s="4">
        <v>99</v>
      </c>
      <c r="H3812" s="4">
        <v>0</v>
      </c>
      <c r="I3812" s="4">
        <v>1</v>
      </c>
      <c r="J3812" s="4">
        <v>0</v>
      </c>
      <c r="K3812" s="4">
        <v>0</v>
      </c>
      <c r="L3812" s="4" t="s">
        <v>6310</v>
      </c>
      <c r="M3812" s="4" t="str">
        <f t="shared" si="242"/>
        <v>NIVEL-7</v>
      </c>
      <c r="N3812" s="4" t="str">
        <f t="shared" si="243"/>
        <v>7729990000000</v>
      </c>
      <c r="O3812" s="55" t="str">
        <f t="shared" si="244"/>
        <v>7729990100000</v>
      </c>
      <c r="P3812" s="105">
        <v>7729990100000</v>
      </c>
      <c r="Q3812" s="106" t="s">
        <v>6309</v>
      </c>
      <c r="R3812" s="108" t="s">
        <v>5644</v>
      </c>
      <c r="S3812" s="101" t="s">
        <v>36</v>
      </c>
      <c r="T3812" s="33">
        <v>7728019100000</v>
      </c>
      <c r="U3812" s="33" t="s">
        <v>21</v>
      </c>
      <c r="V3812" s="34" t="s">
        <v>5645</v>
      </c>
      <c r="W3812" s="58" t="s">
        <v>24</v>
      </c>
      <c r="X3812" s="58">
        <v>44927</v>
      </c>
      <c r="Y3812" s="58">
        <v>44927</v>
      </c>
      <c r="Z3812" s="93" t="s">
        <v>25</v>
      </c>
    </row>
    <row r="3813" spans="1:26" s="5" customFormat="1" ht="27" customHeight="1" x14ac:dyDescent="0.25">
      <c r="A3813" s="99">
        <f t="shared" si="241"/>
        <v>1</v>
      </c>
      <c r="B3813" s="97">
        <f t="array" aca="1" ref="B3813" ca="1">IF(AND(MAX(IF(O3812:O4814=O3813,X3812:X4814))=X3813,Y3813&lt;=B$1),P3813,"-")</f>
        <v>7729990125000</v>
      </c>
      <c r="C3813" s="4">
        <v>7</v>
      </c>
      <c r="D3813" s="4">
        <v>7</v>
      </c>
      <c r="E3813" s="4">
        <v>2</v>
      </c>
      <c r="F3813" s="4">
        <v>9</v>
      </c>
      <c r="G3813" s="4">
        <v>99</v>
      </c>
      <c r="H3813" s="4">
        <v>0</v>
      </c>
      <c r="I3813" s="4">
        <v>1</v>
      </c>
      <c r="J3813" s="4">
        <v>25</v>
      </c>
      <c r="K3813" s="4">
        <v>0</v>
      </c>
      <c r="L3813" s="4" t="s">
        <v>6312</v>
      </c>
      <c r="M3813" s="4" t="str">
        <f t="shared" si="242"/>
        <v>NIVEL-8</v>
      </c>
      <c r="N3813" s="4" t="str">
        <f t="shared" si="243"/>
        <v>7729990100000</v>
      </c>
      <c r="O3813" s="55" t="str">
        <f t="shared" si="244"/>
        <v>7729990125000</v>
      </c>
      <c r="P3813" s="105">
        <v>7729990125000</v>
      </c>
      <c r="Q3813" s="106" t="s">
        <v>6308</v>
      </c>
      <c r="R3813" s="108" t="s">
        <v>5646</v>
      </c>
      <c r="S3813" s="101" t="s">
        <v>36</v>
      </c>
      <c r="T3813" s="33">
        <v>7728019101000</v>
      </c>
      <c r="U3813" s="33" t="s">
        <v>40</v>
      </c>
      <c r="V3813" s="34" t="s">
        <v>5637</v>
      </c>
      <c r="W3813" s="58" t="s">
        <v>24</v>
      </c>
      <c r="X3813" s="58">
        <v>44927</v>
      </c>
      <c r="Y3813" s="58">
        <v>44927</v>
      </c>
      <c r="Z3813" s="93" t="s">
        <v>25</v>
      </c>
    </row>
    <row r="3814" spans="1:26" s="5" customFormat="1" ht="27" customHeight="1" x14ac:dyDescent="0.25">
      <c r="A3814" s="99">
        <f t="shared" si="241"/>
        <v>1</v>
      </c>
      <c r="B3814" s="97">
        <f t="array" aca="1" ref="B3814" ca="1">IF(AND(MAX(IF(O3813:O4815=O3814,X3813:X4815))=X3814,Y3814&lt;=B$1),P3814,"-")</f>
        <v>7729990126000</v>
      </c>
      <c r="C3814" s="4">
        <v>7</v>
      </c>
      <c r="D3814" s="4">
        <v>7</v>
      </c>
      <c r="E3814" s="4">
        <v>2</v>
      </c>
      <c r="F3814" s="4">
        <v>9</v>
      </c>
      <c r="G3814" s="4">
        <v>99</v>
      </c>
      <c r="H3814" s="4">
        <v>0</v>
      </c>
      <c r="I3814" s="4">
        <v>1</v>
      </c>
      <c r="J3814" s="4">
        <v>26</v>
      </c>
      <c r="K3814" s="4">
        <v>0</v>
      </c>
      <c r="L3814" s="4" t="s">
        <v>6312</v>
      </c>
      <c r="M3814" s="4" t="str">
        <f t="shared" si="242"/>
        <v>NIVEL-8</v>
      </c>
      <c r="N3814" s="4" t="str">
        <f t="shared" si="243"/>
        <v>7729990100000</v>
      </c>
      <c r="O3814" s="55" t="str">
        <f t="shared" si="244"/>
        <v>7729990126000</v>
      </c>
      <c r="P3814" s="105">
        <v>7729990126000</v>
      </c>
      <c r="Q3814" s="106" t="s">
        <v>6308</v>
      </c>
      <c r="R3814" s="108" t="s">
        <v>5647</v>
      </c>
      <c r="S3814" s="101" t="s">
        <v>36</v>
      </c>
      <c r="T3814" s="33">
        <v>7728019102000</v>
      </c>
      <c r="U3814" s="33" t="s">
        <v>40</v>
      </c>
      <c r="V3814" s="34" t="s">
        <v>5641</v>
      </c>
      <c r="W3814" s="58" t="s">
        <v>24</v>
      </c>
      <c r="X3814" s="58">
        <v>44927</v>
      </c>
      <c r="Y3814" s="58">
        <v>44927</v>
      </c>
      <c r="Z3814" s="93" t="s">
        <v>25</v>
      </c>
    </row>
    <row r="3815" spans="1:26" s="5" customFormat="1" ht="27" customHeight="1" x14ac:dyDescent="0.25">
      <c r="A3815" s="99">
        <f t="shared" si="241"/>
        <v>1</v>
      </c>
      <c r="B3815" s="97">
        <f t="array" aca="1" ref="B3815" ca="1">IF(AND(MAX(IF(O3814:O4816=O3815,X3814:X4816))=X3815,Y3815&lt;=B$1),P3815,"-")</f>
        <v>7729990127000</v>
      </c>
      <c r="C3815" s="4">
        <v>7</v>
      </c>
      <c r="D3815" s="4">
        <v>7</v>
      </c>
      <c r="E3815" s="4">
        <v>2</v>
      </c>
      <c r="F3815" s="4">
        <v>9</v>
      </c>
      <c r="G3815" s="4">
        <v>99</v>
      </c>
      <c r="H3815" s="4">
        <v>0</v>
      </c>
      <c r="I3815" s="4">
        <v>1</v>
      </c>
      <c r="J3815" s="4">
        <v>27</v>
      </c>
      <c r="K3815" s="4">
        <v>0</v>
      </c>
      <c r="L3815" s="4" t="s">
        <v>6312</v>
      </c>
      <c r="M3815" s="4" t="str">
        <f t="shared" si="242"/>
        <v>NIVEL-8</v>
      </c>
      <c r="N3815" s="4" t="str">
        <f t="shared" si="243"/>
        <v>7729990100000</v>
      </c>
      <c r="O3815" s="55" t="str">
        <f t="shared" si="244"/>
        <v>7729990127000</v>
      </c>
      <c r="P3815" s="105">
        <v>7729990127000</v>
      </c>
      <c r="Q3815" s="106" t="s">
        <v>6308</v>
      </c>
      <c r="R3815" s="108" t="s">
        <v>5648</v>
      </c>
      <c r="S3815" s="101" t="s">
        <v>107</v>
      </c>
      <c r="T3815" s="33" t="s">
        <v>25</v>
      </c>
      <c r="U3815" s="33" t="s">
        <v>25</v>
      </c>
      <c r="V3815" s="34" t="s">
        <v>25</v>
      </c>
      <c r="W3815" s="58" t="s">
        <v>605</v>
      </c>
      <c r="X3815" s="58">
        <v>45658</v>
      </c>
      <c r="Y3815" s="58">
        <v>45658</v>
      </c>
      <c r="Z3815" s="93" t="s">
        <v>25</v>
      </c>
    </row>
    <row r="3816" spans="1:26" s="5" customFormat="1" ht="27" customHeight="1" x14ac:dyDescent="0.25">
      <c r="A3816" s="99">
        <f t="shared" si="241"/>
        <v>1</v>
      </c>
      <c r="B3816" s="97">
        <f t="array" aca="1" ref="B3816" ca="1">IF(AND(MAX(IF(O3815:O4817=O3816,X3815:X4817))=X3816,Y3816&lt;=B$1),P3816,"-")</f>
        <v>7900000000000</v>
      </c>
      <c r="C3816" s="4">
        <v>7</v>
      </c>
      <c r="D3816" s="4">
        <v>9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 t="s">
        <v>6310</v>
      </c>
      <c r="M3816" s="4" t="str">
        <f t="shared" si="242"/>
        <v>NIVEL-2</v>
      </c>
      <c r="N3816" s="4" t="str">
        <f t="shared" si="243"/>
        <v>7000000000000</v>
      </c>
      <c r="O3816" s="55" t="str">
        <f t="shared" si="244"/>
        <v>7900000000000</v>
      </c>
      <c r="P3816" s="105">
        <v>7900000000000</v>
      </c>
      <c r="Q3816" s="106" t="s">
        <v>6309</v>
      </c>
      <c r="R3816" s="108" t="s">
        <v>5649</v>
      </c>
      <c r="S3816" s="101" t="s">
        <v>23</v>
      </c>
      <c r="T3816" s="33">
        <v>7900000000000</v>
      </c>
      <c r="U3816" s="33" t="s">
        <v>21</v>
      </c>
      <c r="V3816" s="34" t="s">
        <v>5649</v>
      </c>
      <c r="W3816" s="58" t="s">
        <v>24</v>
      </c>
      <c r="X3816" s="58">
        <v>44927</v>
      </c>
      <c r="Y3816" s="58">
        <v>44927</v>
      </c>
      <c r="Z3816" s="93" t="s">
        <v>25</v>
      </c>
    </row>
    <row r="3817" spans="1:26" s="5" customFormat="1" ht="27" customHeight="1" x14ac:dyDescent="0.25">
      <c r="A3817" s="99">
        <f t="shared" si="241"/>
        <v>1</v>
      </c>
      <c r="B3817" s="97">
        <f t="array" aca="1" ref="B3817" ca="1">IF(AND(MAX(IF(O3816:O4818=O3817,X3816:X4818))=X3817,Y3817&lt;=B$1),P3817,"-")</f>
        <v>7920000000000</v>
      </c>
      <c r="C3817" s="4">
        <v>7</v>
      </c>
      <c r="D3817" s="4">
        <v>9</v>
      </c>
      <c r="E3817" s="4">
        <v>2</v>
      </c>
      <c r="F3817" s="4">
        <v>0</v>
      </c>
      <c r="G3817" s="4">
        <v>0</v>
      </c>
      <c r="H3817" s="4">
        <v>0</v>
      </c>
      <c r="I3817" s="4">
        <v>0</v>
      </c>
      <c r="J3817" s="4">
        <v>0</v>
      </c>
      <c r="K3817" s="4">
        <v>0</v>
      </c>
      <c r="L3817" s="4" t="s">
        <v>6310</v>
      </c>
      <c r="M3817" s="4" t="str">
        <f t="shared" si="242"/>
        <v>NIVEL-3</v>
      </c>
      <c r="N3817" s="4" t="str">
        <f t="shared" si="243"/>
        <v>7900000000000</v>
      </c>
      <c r="O3817" s="55" t="str">
        <f t="shared" si="244"/>
        <v>7920000000000</v>
      </c>
      <c r="P3817" s="105">
        <v>7920000000000</v>
      </c>
      <c r="Q3817" s="106" t="s">
        <v>6309</v>
      </c>
      <c r="R3817" s="108" t="s">
        <v>5650</v>
      </c>
      <c r="S3817" s="101" t="s">
        <v>23</v>
      </c>
      <c r="T3817" s="33">
        <v>7920000000000</v>
      </c>
      <c r="U3817" s="33" t="s">
        <v>21</v>
      </c>
      <c r="V3817" s="34" t="s">
        <v>5650</v>
      </c>
      <c r="W3817" s="58" t="s">
        <v>24</v>
      </c>
      <c r="X3817" s="58">
        <v>44927</v>
      </c>
      <c r="Y3817" s="58">
        <v>44927</v>
      </c>
      <c r="Z3817" s="93" t="s">
        <v>25</v>
      </c>
    </row>
    <row r="3818" spans="1:26" s="5" customFormat="1" ht="27" customHeight="1" x14ac:dyDescent="0.25">
      <c r="A3818" s="99">
        <f t="shared" si="241"/>
        <v>1</v>
      </c>
      <c r="B3818" s="97">
        <f t="array" aca="1" ref="B3818" ca="1">IF(AND(MAX(IF(O3817:O4819=O3818,X3817:X4819))=X3818,Y3818&lt;=B$1),P3818,"-")</f>
        <v>7921000000000</v>
      </c>
      <c r="C3818" s="4">
        <v>7</v>
      </c>
      <c r="D3818" s="4">
        <v>9</v>
      </c>
      <c r="E3818" s="4">
        <v>2</v>
      </c>
      <c r="F3818" s="4">
        <v>1</v>
      </c>
      <c r="G3818" s="4">
        <v>0</v>
      </c>
      <c r="H3818" s="4">
        <v>0</v>
      </c>
      <c r="I3818" s="4">
        <v>0</v>
      </c>
      <c r="J3818" s="4">
        <v>0</v>
      </c>
      <c r="K3818" s="4">
        <v>0</v>
      </c>
      <c r="L3818" s="4" t="s">
        <v>6310</v>
      </c>
      <c r="M3818" s="4" t="str">
        <f t="shared" si="242"/>
        <v>NIVEL-4</v>
      </c>
      <c r="N3818" s="4" t="str">
        <f t="shared" si="243"/>
        <v>7920000000000</v>
      </c>
      <c r="O3818" s="55" t="str">
        <f t="shared" si="244"/>
        <v>7921000000000</v>
      </c>
      <c r="P3818" s="105">
        <v>7921000000000</v>
      </c>
      <c r="Q3818" s="106" t="s">
        <v>6309</v>
      </c>
      <c r="R3818" s="108" t="s">
        <v>5651</v>
      </c>
      <c r="S3818" s="101" t="s">
        <v>107</v>
      </c>
      <c r="T3818" s="33" t="s">
        <v>25</v>
      </c>
      <c r="U3818" s="33" t="s">
        <v>25</v>
      </c>
      <c r="V3818" s="34" t="s">
        <v>25</v>
      </c>
      <c r="W3818" s="58" t="s">
        <v>605</v>
      </c>
      <c r="X3818" s="58">
        <v>45925</v>
      </c>
      <c r="Y3818" s="58">
        <v>45925</v>
      </c>
      <c r="Z3818" s="93" t="s">
        <v>25</v>
      </c>
    </row>
    <row r="3819" spans="1:26" s="5" customFormat="1" ht="27" customHeight="1" x14ac:dyDescent="0.25">
      <c r="A3819" s="99">
        <f t="shared" si="241"/>
        <v>1</v>
      </c>
      <c r="B3819" s="97">
        <f t="array" aca="1" ref="B3819" ca="1">IF(AND(MAX(IF(O3818:O4820=O3819,X3818:X4820))=X3819,Y3819&lt;=B$1),P3819,"-")</f>
        <v>7921990000000</v>
      </c>
      <c r="C3819" s="4">
        <v>7</v>
      </c>
      <c r="D3819" s="4">
        <v>9</v>
      </c>
      <c r="E3819" s="4">
        <v>2</v>
      </c>
      <c r="F3819" s="4">
        <v>1</v>
      </c>
      <c r="G3819" s="4">
        <v>99</v>
      </c>
      <c r="H3819" s="4">
        <v>0</v>
      </c>
      <c r="I3819" s="4">
        <v>0</v>
      </c>
      <c r="J3819" s="4">
        <v>0</v>
      </c>
      <c r="K3819" s="4">
        <v>0</v>
      </c>
      <c r="L3819" s="4" t="s">
        <v>6310</v>
      </c>
      <c r="M3819" s="4" t="str">
        <f t="shared" si="242"/>
        <v>NIVEL-5</v>
      </c>
      <c r="N3819" s="4" t="str">
        <f t="shared" si="243"/>
        <v>7921000000000</v>
      </c>
      <c r="O3819" s="55" t="str">
        <f t="shared" si="244"/>
        <v>7921990000000</v>
      </c>
      <c r="P3819" s="105">
        <v>7921990000000</v>
      </c>
      <c r="Q3819" s="106" t="s">
        <v>6309</v>
      </c>
      <c r="R3819" s="108" t="s">
        <v>5652</v>
      </c>
      <c r="S3819" s="101" t="s">
        <v>107</v>
      </c>
      <c r="T3819" s="33" t="s">
        <v>25</v>
      </c>
      <c r="U3819" s="33" t="s">
        <v>25</v>
      </c>
      <c r="V3819" s="34" t="s">
        <v>25</v>
      </c>
      <c r="W3819" s="58" t="s">
        <v>605</v>
      </c>
      <c r="X3819" s="58">
        <v>45925</v>
      </c>
      <c r="Y3819" s="58">
        <v>45925</v>
      </c>
      <c r="Z3819" s="93" t="s">
        <v>25</v>
      </c>
    </row>
    <row r="3820" spans="1:26" s="5" customFormat="1" ht="27" customHeight="1" x14ac:dyDescent="0.25">
      <c r="A3820" s="99">
        <f t="shared" si="241"/>
        <v>1</v>
      </c>
      <c r="B3820" s="97">
        <f t="array" aca="1" ref="B3820" ca="1">IF(AND(MAX(IF(O3819:O4821=O3820,X3819:X4821))=X3820,Y3820&lt;=B$1),P3820,"-")</f>
        <v>7921990100000</v>
      </c>
      <c r="C3820" s="4">
        <v>7</v>
      </c>
      <c r="D3820" s="4">
        <v>9</v>
      </c>
      <c r="E3820" s="4">
        <v>2</v>
      </c>
      <c r="F3820" s="4">
        <v>1</v>
      </c>
      <c r="G3820" s="4">
        <v>99</v>
      </c>
      <c r="H3820" s="4">
        <v>0</v>
      </c>
      <c r="I3820" s="4">
        <v>1</v>
      </c>
      <c r="J3820" s="4">
        <v>0</v>
      </c>
      <c r="K3820" s="4">
        <v>0</v>
      </c>
      <c r="L3820" s="4" t="s">
        <v>6310</v>
      </c>
      <c r="M3820" s="4" t="str">
        <f t="shared" si="242"/>
        <v>NIVEL-7</v>
      </c>
      <c r="N3820" s="4" t="str">
        <f t="shared" si="243"/>
        <v>7921990000000</v>
      </c>
      <c r="O3820" s="55" t="str">
        <f t="shared" si="244"/>
        <v>7921990100000</v>
      </c>
      <c r="P3820" s="105">
        <v>7921990100000</v>
      </c>
      <c r="Q3820" s="106" t="s">
        <v>6309</v>
      </c>
      <c r="R3820" s="108" t="s">
        <v>5653</v>
      </c>
      <c r="S3820" s="101" t="s">
        <v>107</v>
      </c>
      <c r="T3820" s="33" t="s">
        <v>25</v>
      </c>
      <c r="U3820" s="33" t="s">
        <v>25</v>
      </c>
      <c r="V3820" s="34" t="s">
        <v>25</v>
      </c>
      <c r="W3820" s="58" t="s">
        <v>605</v>
      </c>
      <c r="X3820" s="58">
        <v>45925</v>
      </c>
      <c r="Y3820" s="58">
        <v>45925</v>
      </c>
      <c r="Z3820" s="93" t="s">
        <v>25</v>
      </c>
    </row>
    <row r="3821" spans="1:26" s="5" customFormat="1" ht="27" customHeight="1" x14ac:dyDescent="0.25">
      <c r="A3821" s="99">
        <f t="shared" si="241"/>
        <v>1</v>
      </c>
      <c r="B3821" s="97">
        <f t="array" aca="1" ref="B3821" ca="1">IF(AND(MAX(IF(O3820:O4822=O3821,X3820:X4822))=X3821,Y3821&lt;=B$1),P3821,"-")</f>
        <v>7921990199000</v>
      </c>
      <c r="C3821" s="4">
        <v>7</v>
      </c>
      <c r="D3821" s="4">
        <v>9</v>
      </c>
      <c r="E3821" s="4">
        <v>2</v>
      </c>
      <c r="F3821" s="4">
        <v>1</v>
      </c>
      <c r="G3821" s="4">
        <v>99</v>
      </c>
      <c r="H3821" s="4">
        <v>0</v>
      </c>
      <c r="I3821" s="4">
        <v>1</v>
      </c>
      <c r="J3821" s="4">
        <v>99</v>
      </c>
      <c r="K3821" s="4">
        <v>0</v>
      </c>
      <c r="L3821" s="4" t="s">
        <v>6312</v>
      </c>
      <c r="M3821" s="4" t="str">
        <f t="shared" si="242"/>
        <v>NIVEL-8</v>
      </c>
      <c r="N3821" s="4" t="str">
        <f t="shared" si="243"/>
        <v>7921990100000</v>
      </c>
      <c r="O3821" s="55" t="str">
        <f t="shared" si="244"/>
        <v>7921990199000</v>
      </c>
      <c r="P3821" s="105">
        <v>7921990199000</v>
      </c>
      <c r="Q3821" s="106" t="s">
        <v>6308</v>
      </c>
      <c r="R3821" s="108" t="s">
        <v>5654</v>
      </c>
      <c r="S3821" s="101" t="s">
        <v>107</v>
      </c>
      <c r="T3821" s="33" t="s">
        <v>25</v>
      </c>
      <c r="U3821" s="33" t="s">
        <v>25</v>
      </c>
      <c r="V3821" s="34" t="s">
        <v>25</v>
      </c>
      <c r="W3821" s="58" t="s">
        <v>605</v>
      </c>
      <c r="X3821" s="58">
        <v>45925</v>
      </c>
      <c r="Y3821" s="58">
        <v>45925</v>
      </c>
      <c r="Z3821" s="93" t="s">
        <v>25</v>
      </c>
    </row>
    <row r="3822" spans="1:26" s="5" customFormat="1" ht="27" customHeight="1" x14ac:dyDescent="0.25">
      <c r="A3822" s="99">
        <f t="shared" si="241"/>
        <v>1</v>
      </c>
      <c r="B3822" s="97">
        <f t="array" aca="1" ref="B3822" ca="1">IF(AND(MAX(IF(O3817:O4819=O3822,X3817:X4819))=X3822,Y3822&lt;=B$1),P3822,"-")</f>
        <v>7922000000000</v>
      </c>
      <c r="C3822" s="4">
        <v>7</v>
      </c>
      <c r="D3822" s="4">
        <v>9</v>
      </c>
      <c r="E3822" s="4">
        <v>2</v>
      </c>
      <c r="F3822" s="4">
        <v>2</v>
      </c>
      <c r="G3822" s="4">
        <v>0</v>
      </c>
      <c r="H3822" s="4">
        <v>0</v>
      </c>
      <c r="I3822" s="4">
        <v>0</v>
      </c>
      <c r="J3822" s="4">
        <v>0</v>
      </c>
      <c r="K3822" s="4">
        <v>0</v>
      </c>
      <c r="L3822" s="4" t="s">
        <v>6310</v>
      </c>
      <c r="M3822" s="4" t="str">
        <f t="shared" si="242"/>
        <v>NIVEL-4</v>
      </c>
      <c r="N3822" s="4" t="str">
        <f t="shared" si="243"/>
        <v>7920000000000</v>
      </c>
      <c r="O3822" s="55" t="str">
        <f t="shared" si="244"/>
        <v>7922000000000</v>
      </c>
      <c r="P3822" s="105">
        <v>7922000000000</v>
      </c>
      <c r="Q3822" s="106" t="s">
        <v>6309</v>
      </c>
      <c r="R3822" s="108" t="s">
        <v>5655</v>
      </c>
      <c r="S3822" s="101" t="s">
        <v>23</v>
      </c>
      <c r="T3822" s="33">
        <v>7922000000000</v>
      </c>
      <c r="U3822" s="33" t="s">
        <v>21</v>
      </c>
      <c r="V3822" s="34" t="s">
        <v>5655</v>
      </c>
      <c r="W3822" s="58" t="s">
        <v>24</v>
      </c>
      <c r="X3822" s="58">
        <v>44927</v>
      </c>
      <c r="Y3822" s="58">
        <v>44927</v>
      </c>
      <c r="Z3822" s="93" t="s">
        <v>25</v>
      </c>
    </row>
    <row r="3823" spans="1:26" s="5" customFormat="1" ht="27" customHeight="1" x14ac:dyDescent="0.25">
      <c r="A3823" s="99">
        <f t="shared" si="241"/>
        <v>1</v>
      </c>
      <c r="B3823" s="97">
        <f t="array" aca="1" ref="B3823" ca="1">IF(AND(MAX(IF(O3822:O4820=O3823,X3822:X4820))=X3823,Y3823&lt;=B$1),P3823,"-")</f>
        <v>7922990000000</v>
      </c>
      <c r="C3823" s="4">
        <v>7</v>
      </c>
      <c r="D3823" s="4">
        <v>9</v>
      </c>
      <c r="E3823" s="4">
        <v>2</v>
      </c>
      <c r="F3823" s="4">
        <v>2</v>
      </c>
      <c r="G3823" s="4">
        <v>99</v>
      </c>
      <c r="H3823" s="4">
        <v>0</v>
      </c>
      <c r="I3823" s="4">
        <v>0</v>
      </c>
      <c r="J3823" s="4">
        <v>0</v>
      </c>
      <c r="K3823" s="4">
        <v>0</v>
      </c>
      <c r="L3823" s="4" t="s">
        <v>6310</v>
      </c>
      <c r="M3823" s="4" t="str">
        <f t="shared" si="242"/>
        <v>NIVEL-5</v>
      </c>
      <c r="N3823" s="4" t="str">
        <f t="shared" si="243"/>
        <v>7922000000000</v>
      </c>
      <c r="O3823" s="55" t="str">
        <f t="shared" si="244"/>
        <v>7922990000000</v>
      </c>
      <c r="P3823" s="105">
        <v>7922990000000</v>
      </c>
      <c r="Q3823" s="106" t="s">
        <v>6309</v>
      </c>
      <c r="R3823" s="108" t="s">
        <v>5656</v>
      </c>
      <c r="S3823" s="101" t="s">
        <v>23</v>
      </c>
      <c r="T3823" s="33">
        <v>7922990000000</v>
      </c>
      <c r="U3823" s="33" t="s">
        <v>21</v>
      </c>
      <c r="V3823" s="34" t="s">
        <v>5656</v>
      </c>
      <c r="W3823" s="58" t="s">
        <v>24</v>
      </c>
      <c r="X3823" s="58">
        <v>44927</v>
      </c>
      <c r="Y3823" s="58">
        <v>44927</v>
      </c>
      <c r="Z3823" s="93" t="s">
        <v>25</v>
      </c>
    </row>
    <row r="3824" spans="1:26" s="5" customFormat="1" ht="27" customHeight="1" x14ac:dyDescent="0.25">
      <c r="A3824" s="99">
        <f t="shared" si="241"/>
        <v>1</v>
      </c>
      <c r="B3824" s="97">
        <f t="array" aca="1" ref="B3824" ca="1">IF(AND(MAX(IF(O3823:O4821=O3824,X3823:X4821))=X3824,Y3824&lt;=B$1),P3824,"-")</f>
        <v>7922990100000</v>
      </c>
      <c r="C3824" s="4">
        <v>7</v>
      </c>
      <c r="D3824" s="4">
        <v>9</v>
      </c>
      <c r="E3824" s="4">
        <v>2</v>
      </c>
      <c r="F3824" s="4">
        <v>2</v>
      </c>
      <c r="G3824" s="4">
        <v>99</v>
      </c>
      <c r="H3824" s="4">
        <v>0</v>
      </c>
      <c r="I3824" s="4">
        <v>1</v>
      </c>
      <c r="J3824" s="4">
        <v>0</v>
      </c>
      <c r="K3824" s="4">
        <v>0</v>
      </c>
      <c r="L3824" s="4" t="s">
        <v>6310</v>
      </c>
      <c r="M3824" s="4" t="str">
        <f t="shared" si="242"/>
        <v>NIVEL-7</v>
      </c>
      <c r="N3824" s="4" t="str">
        <f t="shared" si="243"/>
        <v>7922990000000</v>
      </c>
      <c r="O3824" s="55" t="str">
        <f t="shared" si="244"/>
        <v>7922990100000</v>
      </c>
      <c r="P3824" s="105">
        <v>7922990100000</v>
      </c>
      <c r="Q3824" s="106" t="s">
        <v>6309</v>
      </c>
      <c r="R3824" s="108" t="s">
        <v>5657</v>
      </c>
      <c r="S3824" s="101" t="s">
        <v>36</v>
      </c>
      <c r="T3824" s="33">
        <v>7922991100000</v>
      </c>
      <c r="U3824" s="33" t="s">
        <v>21</v>
      </c>
      <c r="V3824" s="34" t="s">
        <v>5657</v>
      </c>
      <c r="W3824" s="58" t="s">
        <v>24</v>
      </c>
      <c r="X3824" s="58">
        <v>44927</v>
      </c>
      <c r="Y3824" s="58">
        <v>44927</v>
      </c>
      <c r="Z3824" s="93" t="s">
        <v>25</v>
      </c>
    </row>
    <row r="3825" spans="1:26" s="5" customFormat="1" ht="27" customHeight="1" x14ac:dyDescent="0.25">
      <c r="A3825" s="99">
        <f t="shared" si="241"/>
        <v>1</v>
      </c>
      <c r="B3825" s="97">
        <f t="array" aca="1" ref="B3825" ca="1">IF(AND(MAX(IF(O3824:O4822=O3825,X3824:X4822))=X3825,Y3825&lt;=B$1),P3825,"-")</f>
        <v>7922990199000</v>
      </c>
      <c r="C3825" s="4">
        <v>7</v>
      </c>
      <c r="D3825" s="4">
        <v>9</v>
      </c>
      <c r="E3825" s="4">
        <v>2</v>
      </c>
      <c r="F3825" s="4">
        <v>2</v>
      </c>
      <c r="G3825" s="4">
        <v>99</v>
      </c>
      <c r="H3825" s="4">
        <v>0</v>
      </c>
      <c r="I3825" s="4">
        <v>1</v>
      </c>
      <c r="J3825" s="4">
        <v>99</v>
      </c>
      <c r="K3825" s="4">
        <v>0</v>
      </c>
      <c r="L3825" s="4" t="s">
        <v>6312</v>
      </c>
      <c r="M3825" s="4" t="str">
        <f t="shared" si="242"/>
        <v>NIVEL-8</v>
      </c>
      <c r="N3825" s="4" t="str">
        <f t="shared" si="243"/>
        <v>7922990100000</v>
      </c>
      <c r="O3825" s="55" t="str">
        <f t="shared" si="244"/>
        <v>7922990199000</v>
      </c>
      <c r="P3825" s="105">
        <v>7922990199000</v>
      </c>
      <c r="Q3825" s="106" t="s">
        <v>6308</v>
      </c>
      <c r="R3825" s="108" t="s">
        <v>5658</v>
      </c>
      <c r="S3825" s="101" t="s">
        <v>36</v>
      </c>
      <c r="T3825" s="33">
        <v>7922991199000</v>
      </c>
      <c r="U3825" s="33" t="s">
        <v>40</v>
      </c>
      <c r="V3825" s="34" t="s">
        <v>5659</v>
      </c>
      <c r="W3825" s="58" t="s">
        <v>24</v>
      </c>
      <c r="X3825" s="58">
        <v>44927</v>
      </c>
      <c r="Y3825" s="58">
        <v>44927</v>
      </c>
      <c r="Z3825" s="93" t="s">
        <v>25</v>
      </c>
    </row>
    <row r="3826" spans="1:26" s="5" customFormat="1" ht="27" customHeight="1" x14ac:dyDescent="0.25">
      <c r="A3826" s="99">
        <f t="shared" si="241"/>
        <v>1</v>
      </c>
      <c r="B3826" s="97">
        <f t="array" aca="1" ref="B3826" ca="1">IF(AND(MAX(IF(O3825:O4823=O3826,X3825:X4823))=X3826,Y3826&lt;=B$1),P3826,"-")</f>
        <v>7923000000000</v>
      </c>
      <c r="C3826" s="4">
        <v>7</v>
      </c>
      <c r="D3826" s="4">
        <v>9</v>
      </c>
      <c r="E3826" s="4">
        <v>2</v>
      </c>
      <c r="F3826" s="4">
        <v>3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4" t="s">
        <v>6310</v>
      </c>
      <c r="M3826" s="4" t="str">
        <f t="shared" si="242"/>
        <v>NIVEL-4</v>
      </c>
      <c r="N3826" s="4" t="str">
        <f t="shared" si="243"/>
        <v>7920000000000</v>
      </c>
      <c r="O3826" s="55" t="str">
        <f t="shared" si="244"/>
        <v>7923000000000</v>
      </c>
      <c r="P3826" s="105">
        <v>7923000000000</v>
      </c>
      <c r="Q3826" s="106" t="s">
        <v>6309</v>
      </c>
      <c r="R3826" s="108" t="s">
        <v>5660</v>
      </c>
      <c r="S3826" s="101" t="s">
        <v>23</v>
      </c>
      <c r="T3826" s="33">
        <v>7923000000000</v>
      </c>
      <c r="U3826" s="33" t="s">
        <v>21</v>
      </c>
      <c r="V3826" s="34" t="s">
        <v>5660</v>
      </c>
      <c r="W3826" s="58" t="s">
        <v>24</v>
      </c>
      <c r="X3826" s="58">
        <v>44927</v>
      </c>
      <c r="Y3826" s="58">
        <v>44927</v>
      </c>
      <c r="Z3826" s="93" t="s">
        <v>25</v>
      </c>
    </row>
    <row r="3827" spans="1:26" s="5" customFormat="1" ht="27" customHeight="1" x14ac:dyDescent="0.25">
      <c r="A3827" s="99">
        <f t="shared" si="241"/>
        <v>1</v>
      </c>
      <c r="B3827" s="97">
        <f t="array" aca="1" ref="B3827" ca="1">IF(AND(MAX(IF(O3826:O4824=O3827,X3826:X4824))=X3827,Y3827&lt;=B$1),P3827,"-")</f>
        <v>7923990000000</v>
      </c>
      <c r="C3827" s="4">
        <v>7</v>
      </c>
      <c r="D3827" s="4">
        <v>9</v>
      </c>
      <c r="E3827" s="4">
        <v>2</v>
      </c>
      <c r="F3827" s="4">
        <v>3</v>
      </c>
      <c r="G3827" s="4">
        <v>99</v>
      </c>
      <c r="H3827" s="4">
        <v>0</v>
      </c>
      <c r="I3827" s="4">
        <v>0</v>
      </c>
      <c r="J3827" s="4">
        <v>0</v>
      </c>
      <c r="K3827" s="4">
        <v>0</v>
      </c>
      <c r="L3827" s="4" t="s">
        <v>6310</v>
      </c>
      <c r="M3827" s="4" t="str">
        <f t="shared" si="242"/>
        <v>NIVEL-5</v>
      </c>
      <c r="N3827" s="4" t="str">
        <f t="shared" si="243"/>
        <v>7923000000000</v>
      </c>
      <c r="O3827" s="55" t="str">
        <f t="shared" si="244"/>
        <v>7923990000000</v>
      </c>
      <c r="P3827" s="105">
        <v>7923990000000</v>
      </c>
      <c r="Q3827" s="106" t="s">
        <v>6309</v>
      </c>
      <c r="R3827" s="108" t="s">
        <v>5661</v>
      </c>
      <c r="S3827" s="101" t="s">
        <v>23</v>
      </c>
      <c r="T3827" s="33">
        <v>7923990000000</v>
      </c>
      <c r="U3827" s="33" t="s">
        <v>21</v>
      </c>
      <c r="V3827" s="34" t="s">
        <v>5661</v>
      </c>
      <c r="W3827" s="58" t="s">
        <v>24</v>
      </c>
      <c r="X3827" s="58">
        <v>44927</v>
      </c>
      <c r="Y3827" s="58">
        <v>44927</v>
      </c>
      <c r="Z3827" s="93" t="s">
        <v>25</v>
      </c>
    </row>
    <row r="3828" spans="1:26" s="5" customFormat="1" ht="27" customHeight="1" x14ac:dyDescent="0.25">
      <c r="A3828" s="99">
        <f t="shared" si="241"/>
        <v>1</v>
      </c>
      <c r="B3828" s="97">
        <f t="array" aca="1" ref="B3828" ca="1">IF(AND(MAX(IF(O3827:O4825=O3828,X3827:X4825))=X3828,Y3828&lt;=B$1),P3828,"-")</f>
        <v>7923990100000</v>
      </c>
      <c r="C3828" s="4">
        <v>7</v>
      </c>
      <c r="D3828" s="4">
        <v>9</v>
      </c>
      <c r="E3828" s="4">
        <v>2</v>
      </c>
      <c r="F3828" s="4">
        <v>3</v>
      </c>
      <c r="G3828" s="4">
        <v>99</v>
      </c>
      <c r="H3828" s="4">
        <v>0</v>
      </c>
      <c r="I3828" s="4">
        <v>1</v>
      </c>
      <c r="J3828" s="4">
        <v>0</v>
      </c>
      <c r="K3828" s="4">
        <v>0</v>
      </c>
      <c r="L3828" s="4" t="s">
        <v>6310</v>
      </c>
      <c r="M3828" s="4" t="str">
        <f t="shared" si="242"/>
        <v>NIVEL-7</v>
      </c>
      <c r="N3828" s="4" t="str">
        <f t="shared" si="243"/>
        <v>7923990000000</v>
      </c>
      <c r="O3828" s="55" t="str">
        <f t="shared" si="244"/>
        <v>7923990100000</v>
      </c>
      <c r="P3828" s="105">
        <v>7923990100000</v>
      </c>
      <c r="Q3828" s="106" t="s">
        <v>6309</v>
      </c>
      <c r="R3828" s="108" t="s">
        <v>5662</v>
      </c>
      <c r="S3828" s="101" t="s">
        <v>36</v>
      </c>
      <c r="T3828" s="33">
        <v>7923991100000</v>
      </c>
      <c r="U3828" s="33" t="s">
        <v>21</v>
      </c>
      <c r="V3828" s="34" t="s">
        <v>5662</v>
      </c>
      <c r="W3828" s="58" t="s">
        <v>24</v>
      </c>
      <c r="X3828" s="58">
        <v>44927</v>
      </c>
      <c r="Y3828" s="58">
        <v>44927</v>
      </c>
      <c r="Z3828" s="93" t="s">
        <v>25</v>
      </c>
    </row>
    <row r="3829" spans="1:26" s="5" customFormat="1" ht="27" customHeight="1" x14ac:dyDescent="0.25">
      <c r="A3829" s="99">
        <f t="shared" si="241"/>
        <v>1</v>
      </c>
      <c r="B3829" s="97">
        <f t="array" aca="1" ref="B3829" ca="1">IF(AND(MAX(IF(O3828:O4826=O3829,X3828:X4826))=X3829,Y3829&lt;=B$1),P3829,"-")</f>
        <v>7923990101000</v>
      </c>
      <c r="C3829" s="4">
        <v>7</v>
      </c>
      <c r="D3829" s="4">
        <v>9</v>
      </c>
      <c r="E3829" s="4">
        <v>2</v>
      </c>
      <c r="F3829" s="4">
        <v>3</v>
      </c>
      <c r="G3829" s="4">
        <v>99</v>
      </c>
      <c r="H3829" s="4">
        <v>0</v>
      </c>
      <c r="I3829" s="4">
        <v>1</v>
      </c>
      <c r="J3829" s="4">
        <v>1</v>
      </c>
      <c r="K3829" s="4">
        <v>0</v>
      </c>
      <c r="L3829" s="4" t="s">
        <v>6312</v>
      </c>
      <c r="M3829" s="4" t="str">
        <f t="shared" si="242"/>
        <v>NIVEL-8</v>
      </c>
      <c r="N3829" s="4" t="str">
        <f t="shared" si="243"/>
        <v>7923990100000</v>
      </c>
      <c r="O3829" s="55" t="str">
        <f t="shared" si="244"/>
        <v>7923990101000</v>
      </c>
      <c r="P3829" s="105">
        <v>7923990101000</v>
      </c>
      <c r="Q3829" s="106" t="s">
        <v>6308</v>
      </c>
      <c r="R3829" s="108" t="s">
        <v>5663</v>
      </c>
      <c r="S3829" s="101" t="s">
        <v>36</v>
      </c>
      <c r="T3829" s="33">
        <v>7923991101000</v>
      </c>
      <c r="U3829" s="33" t="s">
        <v>40</v>
      </c>
      <c r="V3829" s="34" t="s">
        <v>5664</v>
      </c>
      <c r="W3829" s="58" t="s">
        <v>24</v>
      </c>
      <c r="X3829" s="58">
        <v>44927</v>
      </c>
      <c r="Y3829" s="58">
        <v>44927</v>
      </c>
      <c r="Z3829" s="93" t="s">
        <v>25</v>
      </c>
    </row>
    <row r="3830" spans="1:26" s="5" customFormat="1" ht="27" customHeight="1" x14ac:dyDescent="0.25">
      <c r="A3830" s="99">
        <f t="shared" si="241"/>
        <v>1</v>
      </c>
      <c r="B3830" s="97">
        <f t="array" aca="1" ref="B3830" ca="1">IF(AND(MAX(IF(O3829:O4827=O3830,X3829:X4827))=X3830,Y3830&lt;=B$1),P3830,"-")</f>
        <v>7923990102000</v>
      </c>
      <c r="C3830" s="4">
        <v>7</v>
      </c>
      <c r="D3830" s="4">
        <v>9</v>
      </c>
      <c r="E3830" s="4">
        <v>2</v>
      </c>
      <c r="F3830" s="4">
        <v>3</v>
      </c>
      <c r="G3830" s="4">
        <v>99</v>
      </c>
      <c r="H3830" s="4">
        <v>0</v>
      </c>
      <c r="I3830" s="4">
        <v>1</v>
      </c>
      <c r="J3830" s="4">
        <v>2</v>
      </c>
      <c r="K3830" s="4">
        <v>0</v>
      </c>
      <c r="L3830" s="4" t="s">
        <v>6312</v>
      </c>
      <c r="M3830" s="4" t="str">
        <f t="shared" si="242"/>
        <v>NIVEL-8</v>
      </c>
      <c r="N3830" s="4" t="str">
        <f t="shared" si="243"/>
        <v>7923990100000</v>
      </c>
      <c r="O3830" s="55" t="str">
        <f t="shared" si="244"/>
        <v>7923990102000</v>
      </c>
      <c r="P3830" s="105">
        <v>7923990102000</v>
      </c>
      <c r="Q3830" s="106" t="s">
        <v>6308</v>
      </c>
      <c r="R3830" s="108" t="s">
        <v>5665</v>
      </c>
      <c r="S3830" s="101" t="s">
        <v>36</v>
      </c>
      <c r="T3830" s="33">
        <v>7923991102000</v>
      </c>
      <c r="U3830" s="33" t="s">
        <v>40</v>
      </c>
      <c r="V3830" s="34" t="s">
        <v>5666</v>
      </c>
      <c r="W3830" s="58" t="s">
        <v>24</v>
      </c>
      <c r="X3830" s="58">
        <v>44927</v>
      </c>
      <c r="Y3830" s="58">
        <v>44927</v>
      </c>
      <c r="Z3830" s="93" t="s">
        <v>25</v>
      </c>
    </row>
    <row r="3831" spans="1:26" s="5" customFormat="1" ht="27" customHeight="1" x14ac:dyDescent="0.25">
      <c r="A3831" s="99">
        <f t="shared" si="241"/>
        <v>1</v>
      </c>
      <c r="B3831" s="97">
        <f t="array" aca="1" ref="B3831" ca="1">IF(AND(MAX(IF(O3830:O4828=O3831,X3830:X4828))=X3831,Y3831&lt;=B$1),P3831,"-")</f>
        <v>7990000000000</v>
      </c>
      <c r="C3831" s="4">
        <v>7</v>
      </c>
      <c r="D3831" s="4">
        <v>9</v>
      </c>
      <c r="E3831" s="4">
        <v>9</v>
      </c>
      <c r="F3831" s="4">
        <v>0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 t="s">
        <v>6310</v>
      </c>
      <c r="M3831" s="4" t="str">
        <f t="shared" si="242"/>
        <v>NIVEL-3</v>
      </c>
      <c r="N3831" s="4" t="str">
        <f t="shared" si="243"/>
        <v>7900000000000</v>
      </c>
      <c r="O3831" s="55" t="str">
        <f t="shared" si="244"/>
        <v>7990000000000</v>
      </c>
      <c r="P3831" s="105">
        <v>7990000000000</v>
      </c>
      <c r="Q3831" s="106" t="s">
        <v>6309</v>
      </c>
      <c r="R3831" s="108" t="s">
        <v>5667</v>
      </c>
      <c r="S3831" s="101" t="s">
        <v>23</v>
      </c>
      <c r="T3831" s="33">
        <v>7990000000000</v>
      </c>
      <c r="U3831" s="33" t="s">
        <v>21</v>
      </c>
      <c r="V3831" s="34" t="s">
        <v>5667</v>
      </c>
      <c r="W3831" s="58" t="s">
        <v>24</v>
      </c>
      <c r="X3831" s="58">
        <v>44927</v>
      </c>
      <c r="Y3831" s="58">
        <v>44927</v>
      </c>
      <c r="Z3831" s="93" t="s">
        <v>25</v>
      </c>
    </row>
    <row r="3832" spans="1:26" s="5" customFormat="1" ht="27" customHeight="1" x14ac:dyDescent="0.25">
      <c r="A3832" s="99">
        <f t="shared" si="241"/>
        <v>1</v>
      </c>
      <c r="B3832" s="97">
        <f t="array" aca="1" ref="B3832" ca="1">IF(AND(MAX(IF(O3831:O4829=O3832,X3831:X4829))=X3832,Y3832&lt;=B$1),P3832,"-")</f>
        <v>7999000000000</v>
      </c>
      <c r="C3832" s="4">
        <v>7</v>
      </c>
      <c r="D3832" s="4">
        <v>9</v>
      </c>
      <c r="E3832" s="4">
        <v>9</v>
      </c>
      <c r="F3832" s="4">
        <v>9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 t="s">
        <v>6310</v>
      </c>
      <c r="M3832" s="4" t="str">
        <f t="shared" si="242"/>
        <v>NIVEL-4</v>
      </c>
      <c r="N3832" s="4" t="str">
        <f t="shared" si="243"/>
        <v>7990000000000</v>
      </c>
      <c r="O3832" s="55" t="str">
        <f t="shared" si="244"/>
        <v>7999000000000</v>
      </c>
      <c r="P3832" s="105">
        <v>7999000000000</v>
      </c>
      <c r="Q3832" s="106" t="s">
        <v>6309</v>
      </c>
      <c r="R3832" s="108" t="s">
        <v>5649</v>
      </c>
      <c r="S3832" s="101" t="s">
        <v>107</v>
      </c>
      <c r="T3832" s="33" t="s">
        <v>25</v>
      </c>
      <c r="U3832" s="33" t="s">
        <v>25</v>
      </c>
      <c r="V3832" s="34" t="s">
        <v>25</v>
      </c>
      <c r="W3832" s="58" t="s">
        <v>24</v>
      </c>
      <c r="X3832" s="58">
        <v>44927</v>
      </c>
      <c r="Y3832" s="58">
        <v>44927</v>
      </c>
      <c r="Z3832" s="93" t="s">
        <v>25</v>
      </c>
    </row>
    <row r="3833" spans="1:26" s="5" customFormat="1" ht="27" customHeight="1" x14ac:dyDescent="0.25">
      <c r="A3833" s="99">
        <f t="shared" si="241"/>
        <v>1</v>
      </c>
      <c r="B3833" s="97">
        <f t="array" aca="1" ref="B3833" ca="1">IF(AND(MAX(IF(O3832:O4830=O3833,X3832:X4830))=X3833,Y3833&lt;=B$1),P3833,"-")</f>
        <v>7999010000000</v>
      </c>
      <c r="C3833" s="4">
        <v>7</v>
      </c>
      <c r="D3833" s="4">
        <v>9</v>
      </c>
      <c r="E3833" s="4">
        <v>9</v>
      </c>
      <c r="F3833" s="4">
        <v>9</v>
      </c>
      <c r="G3833" s="4">
        <v>1</v>
      </c>
      <c r="H3833" s="4">
        <v>0</v>
      </c>
      <c r="I3833" s="4">
        <v>0</v>
      </c>
      <c r="J3833" s="4">
        <v>0</v>
      </c>
      <c r="K3833" s="4">
        <v>0</v>
      </c>
      <c r="L3833" s="4" t="s">
        <v>6310</v>
      </c>
      <c r="M3833" s="4" t="str">
        <f t="shared" si="242"/>
        <v>NIVEL-5</v>
      </c>
      <c r="N3833" s="4" t="str">
        <f t="shared" si="243"/>
        <v>7999000000000</v>
      </c>
      <c r="O3833" s="55" t="str">
        <f t="shared" si="244"/>
        <v>7999010000000</v>
      </c>
      <c r="P3833" s="105">
        <v>7999010000000</v>
      </c>
      <c r="Q3833" s="106" t="s">
        <v>6309</v>
      </c>
      <c r="R3833" s="108" t="s">
        <v>5668</v>
      </c>
      <c r="S3833" s="101" t="s">
        <v>36</v>
      </c>
      <c r="T3833" s="33">
        <v>7990010000000</v>
      </c>
      <c r="U3833" s="33" t="s">
        <v>21</v>
      </c>
      <c r="V3833" s="34" t="s">
        <v>5669</v>
      </c>
      <c r="W3833" s="58" t="s">
        <v>24</v>
      </c>
      <c r="X3833" s="58">
        <v>44927</v>
      </c>
      <c r="Y3833" s="58">
        <v>44927</v>
      </c>
      <c r="Z3833" s="93" t="s">
        <v>25</v>
      </c>
    </row>
    <row r="3834" spans="1:26" s="5" customFormat="1" ht="27" customHeight="1" x14ac:dyDescent="0.25">
      <c r="A3834" s="99">
        <f t="shared" si="241"/>
        <v>1</v>
      </c>
      <c r="B3834" s="97">
        <f t="array" aca="1" ref="B3834" ca="1">IF(AND(MAX(IF(O3833:O4831=O3834,X3833:X4831))=X3834,Y3834&lt;=B$1),P3834,"-")</f>
        <v>7999010100000</v>
      </c>
      <c r="C3834" s="4">
        <v>7</v>
      </c>
      <c r="D3834" s="4">
        <v>9</v>
      </c>
      <c r="E3834" s="4">
        <v>9</v>
      </c>
      <c r="F3834" s="4">
        <v>9</v>
      </c>
      <c r="G3834" s="4">
        <v>1</v>
      </c>
      <c r="H3834" s="4">
        <v>0</v>
      </c>
      <c r="I3834" s="4">
        <v>1</v>
      </c>
      <c r="J3834" s="4">
        <v>0</v>
      </c>
      <c r="K3834" s="4">
        <v>0</v>
      </c>
      <c r="L3834" s="4" t="s">
        <v>6310</v>
      </c>
      <c r="M3834" s="4" t="str">
        <f t="shared" si="242"/>
        <v>NIVEL-7</v>
      </c>
      <c r="N3834" s="4" t="str">
        <f t="shared" si="243"/>
        <v>7999010000000</v>
      </c>
      <c r="O3834" s="55" t="str">
        <f t="shared" si="244"/>
        <v>7999010100000</v>
      </c>
      <c r="P3834" s="105">
        <v>7999010100000</v>
      </c>
      <c r="Q3834" s="106" t="s">
        <v>6309</v>
      </c>
      <c r="R3834" s="108" t="s">
        <v>5670</v>
      </c>
      <c r="S3834" s="101" t="s">
        <v>36</v>
      </c>
      <c r="T3834" s="33">
        <v>7990011100000</v>
      </c>
      <c r="U3834" s="33" t="s">
        <v>21</v>
      </c>
      <c r="V3834" s="34" t="s">
        <v>5671</v>
      </c>
      <c r="W3834" s="58" t="s">
        <v>24</v>
      </c>
      <c r="X3834" s="58">
        <v>44927</v>
      </c>
      <c r="Y3834" s="58">
        <v>44927</v>
      </c>
      <c r="Z3834" s="93" t="s">
        <v>25</v>
      </c>
    </row>
    <row r="3835" spans="1:26" s="5" customFormat="1" ht="27" customHeight="1" x14ac:dyDescent="0.25">
      <c r="A3835" s="99">
        <f t="shared" si="241"/>
        <v>1</v>
      </c>
      <c r="B3835" s="97">
        <f t="array" aca="1" ref="B3835" ca="1">IF(AND(MAX(IF(O3834:O4832=O3835,X3834:X4832))=X3835,Y3835&lt;=B$1),P3835,"-")</f>
        <v>7999010101000</v>
      </c>
      <c r="C3835" s="4">
        <v>7</v>
      </c>
      <c r="D3835" s="4">
        <v>9</v>
      </c>
      <c r="E3835" s="4">
        <v>9</v>
      </c>
      <c r="F3835" s="4">
        <v>9</v>
      </c>
      <c r="G3835" s="4">
        <v>1</v>
      </c>
      <c r="H3835" s="4">
        <v>0</v>
      </c>
      <c r="I3835" s="4">
        <v>1</v>
      </c>
      <c r="J3835" s="4">
        <v>1</v>
      </c>
      <c r="K3835" s="4">
        <v>0</v>
      </c>
      <c r="L3835" s="4" t="s">
        <v>6312</v>
      </c>
      <c r="M3835" s="4" t="str">
        <f t="shared" si="242"/>
        <v>NIVEL-8</v>
      </c>
      <c r="N3835" s="4" t="str">
        <f t="shared" si="243"/>
        <v>7999010100000</v>
      </c>
      <c r="O3835" s="55" t="str">
        <f t="shared" si="244"/>
        <v>7999010101000</v>
      </c>
      <c r="P3835" s="105">
        <v>7999010101000</v>
      </c>
      <c r="Q3835" s="106" t="s">
        <v>6308</v>
      </c>
      <c r="R3835" s="108" t="s">
        <v>5672</v>
      </c>
      <c r="S3835" s="101" t="s">
        <v>36</v>
      </c>
      <c r="T3835" s="33">
        <v>7990011101001</v>
      </c>
      <c r="U3835" s="33" t="s">
        <v>40</v>
      </c>
      <c r="V3835" s="34" t="s">
        <v>5673</v>
      </c>
      <c r="W3835" s="58" t="s">
        <v>24</v>
      </c>
      <c r="X3835" s="58">
        <v>44927</v>
      </c>
      <c r="Y3835" s="58">
        <v>44927</v>
      </c>
      <c r="Z3835" s="93" t="s">
        <v>25</v>
      </c>
    </row>
    <row r="3836" spans="1:26" s="5" customFormat="1" ht="27" customHeight="1" x14ac:dyDescent="0.25">
      <c r="A3836" s="99">
        <f t="shared" si="241"/>
        <v>1</v>
      </c>
      <c r="B3836" s="97">
        <f t="array" aca="1" ref="B3836" ca="1">IF(AND(MAX(IF(O3835:O4833=O3836,X3835:X4833))=X3836,Y3836&lt;=B$1),P3836,"-")</f>
        <v>7999010102000</v>
      </c>
      <c r="C3836" s="4">
        <v>7</v>
      </c>
      <c r="D3836" s="4">
        <v>9</v>
      </c>
      <c r="E3836" s="4">
        <v>9</v>
      </c>
      <c r="F3836" s="4">
        <v>9</v>
      </c>
      <c r="G3836" s="4">
        <v>1</v>
      </c>
      <c r="H3836" s="4">
        <v>0</v>
      </c>
      <c r="I3836" s="4">
        <v>1</v>
      </c>
      <c r="J3836" s="4">
        <v>2</v>
      </c>
      <c r="K3836" s="4">
        <v>0</v>
      </c>
      <c r="L3836" s="4" t="s">
        <v>6312</v>
      </c>
      <c r="M3836" s="4" t="str">
        <f t="shared" si="242"/>
        <v>NIVEL-8</v>
      </c>
      <c r="N3836" s="4" t="str">
        <f t="shared" si="243"/>
        <v>7999010100000</v>
      </c>
      <c r="O3836" s="55" t="str">
        <f t="shared" si="244"/>
        <v>7999010102000</v>
      </c>
      <c r="P3836" s="105">
        <v>7999010102000</v>
      </c>
      <c r="Q3836" s="106" t="s">
        <v>6308</v>
      </c>
      <c r="R3836" s="108" t="s">
        <v>5674</v>
      </c>
      <c r="S3836" s="101" t="s">
        <v>36</v>
      </c>
      <c r="T3836" s="33">
        <v>7990011101002</v>
      </c>
      <c r="U3836" s="33" t="s">
        <v>40</v>
      </c>
      <c r="V3836" s="34" t="s">
        <v>5675</v>
      </c>
      <c r="W3836" s="58" t="s">
        <v>24</v>
      </c>
      <c r="X3836" s="58">
        <v>44927</v>
      </c>
      <c r="Y3836" s="58">
        <v>44927</v>
      </c>
      <c r="Z3836" s="93" t="s">
        <v>25</v>
      </c>
    </row>
    <row r="3837" spans="1:26" s="5" customFormat="1" ht="27" customHeight="1" x14ac:dyDescent="0.25">
      <c r="A3837" s="99">
        <f t="shared" si="241"/>
        <v>1</v>
      </c>
      <c r="B3837" s="97">
        <f t="array" aca="1" ref="B3837" ca="1">IF(AND(MAX(IF(O3836:O4834=O3837,X3836:X4834))=X3837,Y3837&lt;=B$1),P3837,"-")</f>
        <v>7999010103000</v>
      </c>
      <c r="C3837" s="4">
        <v>7</v>
      </c>
      <c r="D3837" s="4">
        <v>9</v>
      </c>
      <c r="E3837" s="4">
        <v>9</v>
      </c>
      <c r="F3837" s="4">
        <v>9</v>
      </c>
      <c r="G3837" s="4">
        <v>1</v>
      </c>
      <c r="H3837" s="4">
        <v>0</v>
      </c>
      <c r="I3837" s="4">
        <v>1</v>
      </c>
      <c r="J3837" s="4">
        <v>3</v>
      </c>
      <c r="K3837" s="4">
        <v>0</v>
      </c>
      <c r="L3837" s="4" t="s">
        <v>6312</v>
      </c>
      <c r="M3837" s="4" t="str">
        <f t="shared" si="242"/>
        <v>NIVEL-8</v>
      </c>
      <c r="N3837" s="4" t="str">
        <f t="shared" si="243"/>
        <v>7999010100000</v>
      </c>
      <c r="O3837" s="55" t="str">
        <f t="shared" si="244"/>
        <v>7999010103000</v>
      </c>
      <c r="P3837" s="105">
        <v>7999010103000</v>
      </c>
      <c r="Q3837" s="106" t="s">
        <v>6308</v>
      </c>
      <c r="R3837" s="108" t="s">
        <v>5676</v>
      </c>
      <c r="S3837" s="101" t="s">
        <v>36</v>
      </c>
      <c r="T3837" s="33">
        <v>7990011101003</v>
      </c>
      <c r="U3837" s="33" t="s">
        <v>40</v>
      </c>
      <c r="V3837" s="34" t="s">
        <v>5677</v>
      </c>
      <c r="W3837" s="58" t="s">
        <v>24</v>
      </c>
      <c r="X3837" s="58">
        <v>44927</v>
      </c>
      <c r="Y3837" s="58">
        <v>44927</v>
      </c>
      <c r="Z3837" s="93" t="s">
        <v>25</v>
      </c>
    </row>
    <row r="3838" spans="1:26" s="5" customFormat="1" ht="27" customHeight="1" x14ac:dyDescent="0.25">
      <c r="A3838" s="99">
        <f t="shared" si="241"/>
        <v>1</v>
      </c>
      <c r="B3838" s="97">
        <f t="array" aca="1" ref="B3838" ca="1">IF(AND(MAX(IF(O3837:O4835=O3838,X3837:X4835))=X3838,Y3838&lt;=B$1),P3838,"-")</f>
        <v>7999010104000</v>
      </c>
      <c r="C3838" s="4">
        <v>7</v>
      </c>
      <c r="D3838" s="4">
        <v>9</v>
      </c>
      <c r="E3838" s="4">
        <v>9</v>
      </c>
      <c r="F3838" s="4">
        <v>9</v>
      </c>
      <c r="G3838" s="4">
        <v>1</v>
      </c>
      <c r="H3838" s="4">
        <v>0</v>
      </c>
      <c r="I3838" s="4">
        <v>1</v>
      </c>
      <c r="J3838" s="4">
        <v>4</v>
      </c>
      <c r="K3838" s="4">
        <v>0</v>
      </c>
      <c r="L3838" s="4" t="s">
        <v>6312</v>
      </c>
      <c r="M3838" s="4" t="str">
        <f t="shared" si="242"/>
        <v>NIVEL-8</v>
      </c>
      <c r="N3838" s="4" t="str">
        <f t="shared" si="243"/>
        <v>7999010100000</v>
      </c>
      <c r="O3838" s="55" t="str">
        <f t="shared" si="244"/>
        <v>7999010104000</v>
      </c>
      <c r="P3838" s="105">
        <v>7999010104000</v>
      </c>
      <c r="Q3838" s="106" t="s">
        <v>6308</v>
      </c>
      <c r="R3838" s="108" t="s">
        <v>5678</v>
      </c>
      <c r="S3838" s="101" t="s">
        <v>36</v>
      </c>
      <c r="T3838" s="33">
        <v>7990011101004</v>
      </c>
      <c r="U3838" s="33" t="s">
        <v>40</v>
      </c>
      <c r="V3838" s="34" t="s">
        <v>5679</v>
      </c>
      <c r="W3838" s="58" t="s">
        <v>24</v>
      </c>
      <c r="X3838" s="58">
        <v>44927</v>
      </c>
      <c r="Y3838" s="58">
        <v>44927</v>
      </c>
      <c r="Z3838" s="93" t="s">
        <v>25</v>
      </c>
    </row>
    <row r="3839" spans="1:26" s="5" customFormat="1" ht="27" customHeight="1" x14ac:dyDescent="0.25">
      <c r="A3839" s="99">
        <f t="shared" si="241"/>
        <v>1</v>
      </c>
      <c r="B3839" s="97">
        <f t="array" aca="1" ref="B3839" ca="1">IF(AND(MAX(IF(O3838:O4836=O3839,X3838:X4836))=X3839,Y3839&lt;=B$1),P3839,"-")</f>
        <v>7999010105000</v>
      </c>
      <c r="C3839" s="4">
        <v>7</v>
      </c>
      <c r="D3839" s="4">
        <v>9</v>
      </c>
      <c r="E3839" s="4">
        <v>9</v>
      </c>
      <c r="F3839" s="4">
        <v>9</v>
      </c>
      <c r="G3839" s="4">
        <v>1</v>
      </c>
      <c r="H3839" s="4">
        <v>0</v>
      </c>
      <c r="I3839" s="4">
        <v>1</v>
      </c>
      <c r="J3839" s="4">
        <v>5</v>
      </c>
      <c r="K3839" s="4">
        <v>0</v>
      </c>
      <c r="L3839" s="4" t="s">
        <v>6312</v>
      </c>
      <c r="M3839" s="4" t="str">
        <f t="shared" si="242"/>
        <v>NIVEL-8</v>
      </c>
      <c r="N3839" s="4" t="str">
        <f t="shared" si="243"/>
        <v>7999010100000</v>
      </c>
      <c r="O3839" s="55" t="str">
        <f t="shared" si="244"/>
        <v>7999010105000</v>
      </c>
      <c r="P3839" s="105">
        <v>7999010105000</v>
      </c>
      <c r="Q3839" s="106" t="s">
        <v>6308</v>
      </c>
      <c r="R3839" s="108" t="s">
        <v>5680</v>
      </c>
      <c r="S3839" s="101" t="s">
        <v>36</v>
      </c>
      <c r="T3839" s="33">
        <v>7990011101005</v>
      </c>
      <c r="U3839" s="33" t="s">
        <v>40</v>
      </c>
      <c r="V3839" s="34" t="s">
        <v>5681</v>
      </c>
      <c r="W3839" s="58" t="s">
        <v>24</v>
      </c>
      <c r="X3839" s="58">
        <v>44927</v>
      </c>
      <c r="Y3839" s="58">
        <v>44927</v>
      </c>
      <c r="Z3839" s="93" t="s">
        <v>25</v>
      </c>
    </row>
    <row r="3840" spans="1:26" s="5" customFormat="1" ht="27" customHeight="1" x14ac:dyDescent="0.25">
      <c r="A3840" s="99">
        <f t="shared" si="241"/>
        <v>1</v>
      </c>
      <c r="B3840" s="97">
        <f t="array" aca="1" ref="B3840" ca="1">IF(AND(MAX(IF(O3839:O4837=O3840,X3839:X4837))=X3840,Y3840&lt;=B$1),P3840,"-")</f>
        <v>7999010106000</v>
      </c>
      <c r="C3840" s="4">
        <v>7</v>
      </c>
      <c r="D3840" s="4">
        <v>9</v>
      </c>
      <c r="E3840" s="4">
        <v>9</v>
      </c>
      <c r="F3840" s="4">
        <v>9</v>
      </c>
      <c r="G3840" s="4">
        <v>1</v>
      </c>
      <c r="H3840" s="4">
        <v>0</v>
      </c>
      <c r="I3840" s="4">
        <v>1</v>
      </c>
      <c r="J3840" s="4">
        <v>6</v>
      </c>
      <c r="K3840" s="4">
        <v>0</v>
      </c>
      <c r="L3840" s="4" t="s">
        <v>6312</v>
      </c>
      <c r="M3840" s="4" t="str">
        <f t="shared" si="242"/>
        <v>NIVEL-8</v>
      </c>
      <c r="N3840" s="4" t="str">
        <f t="shared" si="243"/>
        <v>7999010100000</v>
      </c>
      <c r="O3840" s="55" t="str">
        <f t="shared" si="244"/>
        <v>7999010106000</v>
      </c>
      <c r="P3840" s="105">
        <v>7999010106000</v>
      </c>
      <c r="Q3840" s="106" t="s">
        <v>6308</v>
      </c>
      <c r="R3840" s="108" t="s">
        <v>5682</v>
      </c>
      <c r="S3840" s="101" t="s">
        <v>36</v>
      </c>
      <c r="T3840" s="33">
        <v>7990011101006</v>
      </c>
      <c r="U3840" s="33" t="s">
        <v>40</v>
      </c>
      <c r="V3840" s="34" t="s">
        <v>5683</v>
      </c>
      <c r="W3840" s="58" t="s">
        <v>24</v>
      </c>
      <c r="X3840" s="58">
        <v>44927</v>
      </c>
      <c r="Y3840" s="58">
        <v>44927</v>
      </c>
      <c r="Z3840" s="93" t="s">
        <v>25</v>
      </c>
    </row>
    <row r="3841" spans="1:26" s="5" customFormat="1" ht="27" customHeight="1" x14ac:dyDescent="0.25">
      <c r="A3841" s="99">
        <f t="shared" si="241"/>
        <v>1</v>
      </c>
      <c r="B3841" s="97">
        <f t="array" aca="1" ref="B3841" ca="1">IF(AND(MAX(IF(O3840:O4838=O3841,X3840:X4838))=X3841,Y3841&lt;=B$1),P3841,"-")</f>
        <v>7999010107000</v>
      </c>
      <c r="C3841" s="4">
        <v>7</v>
      </c>
      <c r="D3841" s="4">
        <v>9</v>
      </c>
      <c r="E3841" s="4">
        <v>9</v>
      </c>
      <c r="F3841" s="4">
        <v>9</v>
      </c>
      <c r="G3841" s="4">
        <v>1</v>
      </c>
      <c r="H3841" s="4">
        <v>0</v>
      </c>
      <c r="I3841" s="4">
        <v>1</v>
      </c>
      <c r="J3841" s="4">
        <v>7</v>
      </c>
      <c r="K3841" s="4">
        <v>0</v>
      </c>
      <c r="L3841" s="4" t="s">
        <v>6312</v>
      </c>
      <c r="M3841" s="4" t="str">
        <f t="shared" si="242"/>
        <v>NIVEL-8</v>
      </c>
      <c r="N3841" s="4" t="str">
        <f t="shared" si="243"/>
        <v>7999010100000</v>
      </c>
      <c r="O3841" s="55" t="str">
        <f t="shared" si="244"/>
        <v>7999010107000</v>
      </c>
      <c r="P3841" s="105">
        <v>7999010107000</v>
      </c>
      <c r="Q3841" s="106" t="s">
        <v>6308</v>
      </c>
      <c r="R3841" s="108" t="s">
        <v>5684</v>
      </c>
      <c r="S3841" s="101" t="s">
        <v>36</v>
      </c>
      <c r="T3841" s="33">
        <v>7990011101007</v>
      </c>
      <c r="U3841" s="33" t="s">
        <v>40</v>
      </c>
      <c r="V3841" s="34" t="s">
        <v>5685</v>
      </c>
      <c r="W3841" s="58" t="s">
        <v>24</v>
      </c>
      <c r="X3841" s="58">
        <v>44927</v>
      </c>
      <c r="Y3841" s="58">
        <v>44927</v>
      </c>
      <c r="Z3841" s="93" t="s">
        <v>25</v>
      </c>
    </row>
    <row r="3842" spans="1:26" s="5" customFormat="1" ht="27" customHeight="1" x14ac:dyDescent="0.25">
      <c r="A3842" s="99">
        <f t="shared" ref="A3842:A3905" si="245">COUNTIF(O:O,O3842)</f>
        <v>1</v>
      </c>
      <c r="B3842" s="97">
        <f t="array" aca="1" ref="B3842" ca="1">IF(AND(MAX(IF(O3841:O4839=O3842,X3841:X4839))=X3842,Y3842&lt;=B$1),P3842,"-")</f>
        <v>7999990000000</v>
      </c>
      <c r="C3842" s="4">
        <v>7</v>
      </c>
      <c r="D3842" s="4">
        <v>9</v>
      </c>
      <c r="E3842" s="4">
        <v>9</v>
      </c>
      <c r="F3842" s="4">
        <v>9</v>
      </c>
      <c r="G3842" s="4">
        <v>99</v>
      </c>
      <c r="H3842" s="4">
        <v>0</v>
      </c>
      <c r="I3842" s="4">
        <v>0</v>
      </c>
      <c r="J3842" s="4">
        <v>0</v>
      </c>
      <c r="K3842" s="4">
        <v>0</v>
      </c>
      <c r="L3842" s="4" t="s">
        <v>6310</v>
      </c>
      <c r="M3842" s="4" t="str">
        <f t="shared" si="242"/>
        <v>NIVEL-5</v>
      </c>
      <c r="N3842" s="4" t="str">
        <f t="shared" si="243"/>
        <v>7999000000000</v>
      </c>
      <c r="O3842" s="55" t="str">
        <f t="shared" si="244"/>
        <v>7999990000000</v>
      </c>
      <c r="P3842" s="105">
        <v>7999990000000</v>
      </c>
      <c r="Q3842" s="106" t="s">
        <v>6309</v>
      </c>
      <c r="R3842" s="108" t="s">
        <v>5686</v>
      </c>
      <c r="S3842" s="101" t="s">
        <v>36</v>
      </c>
      <c r="T3842" s="33">
        <v>7990990000000</v>
      </c>
      <c r="U3842" s="33" t="s">
        <v>21</v>
      </c>
      <c r="V3842" s="34" t="s">
        <v>5686</v>
      </c>
      <c r="W3842" s="58" t="s">
        <v>24</v>
      </c>
      <c r="X3842" s="58">
        <v>44927</v>
      </c>
      <c r="Y3842" s="58">
        <v>44927</v>
      </c>
      <c r="Z3842" s="93" t="s">
        <v>25</v>
      </c>
    </row>
    <row r="3843" spans="1:26" s="5" customFormat="1" ht="27" customHeight="1" x14ac:dyDescent="0.25">
      <c r="A3843" s="99">
        <f t="shared" si="245"/>
        <v>1</v>
      </c>
      <c r="B3843" s="97">
        <f t="array" aca="1" ref="B3843" ca="1">IF(AND(MAX(IF(O3842:O4840=O3843,X3842:X4840))=X3843,Y3843&lt;=B$1),P3843,"-")</f>
        <v>7999992000000</v>
      </c>
      <c r="C3843" s="4">
        <v>7</v>
      </c>
      <c r="D3843" s="4">
        <v>9</v>
      </c>
      <c r="E3843" s="4">
        <v>9</v>
      </c>
      <c r="F3843" s="4">
        <v>9</v>
      </c>
      <c r="G3843" s="4">
        <v>99</v>
      </c>
      <c r="H3843" s="4">
        <v>2</v>
      </c>
      <c r="I3843" s="4">
        <v>0</v>
      </c>
      <c r="J3843" s="4">
        <v>0</v>
      </c>
      <c r="K3843" s="4">
        <v>0</v>
      </c>
      <c r="L3843" s="4" t="s">
        <v>6310</v>
      </c>
      <c r="M3843" s="4" t="str">
        <f t="shared" si="242"/>
        <v>NIVEL-6</v>
      </c>
      <c r="N3843" s="4" t="str">
        <f t="shared" si="243"/>
        <v>7999990000000</v>
      </c>
      <c r="O3843" s="55" t="str">
        <f t="shared" si="244"/>
        <v>7999992000000</v>
      </c>
      <c r="P3843" s="105">
        <v>7999992000000</v>
      </c>
      <c r="Q3843" s="106" t="s">
        <v>6309</v>
      </c>
      <c r="R3843" s="108" t="s">
        <v>5687</v>
      </c>
      <c r="S3843" s="101" t="s">
        <v>36</v>
      </c>
      <c r="T3843" s="33">
        <v>7990991000000</v>
      </c>
      <c r="U3843" s="33" t="s">
        <v>21</v>
      </c>
      <c r="V3843" s="34" t="s">
        <v>5688</v>
      </c>
      <c r="W3843" s="58" t="s">
        <v>24</v>
      </c>
      <c r="X3843" s="58">
        <v>44927</v>
      </c>
      <c r="Y3843" s="58">
        <v>44927</v>
      </c>
      <c r="Z3843" s="93" t="s">
        <v>25</v>
      </c>
    </row>
    <row r="3844" spans="1:26" s="5" customFormat="1" ht="27" customHeight="1" x14ac:dyDescent="0.25">
      <c r="A3844" s="99">
        <f t="shared" si="245"/>
        <v>1</v>
      </c>
      <c r="B3844" s="97">
        <f t="array" aca="1" ref="B3844" ca="1">IF(AND(MAX(IF(O3843:O4841=O3844,X3843:X4841))=X3844,Y3844&lt;=B$1),P3844,"-")</f>
        <v>7999992100000</v>
      </c>
      <c r="C3844" s="4">
        <v>7</v>
      </c>
      <c r="D3844" s="4">
        <v>9</v>
      </c>
      <c r="E3844" s="4">
        <v>9</v>
      </c>
      <c r="F3844" s="4">
        <v>9</v>
      </c>
      <c r="G3844" s="4">
        <v>99</v>
      </c>
      <c r="H3844" s="4">
        <v>2</v>
      </c>
      <c r="I3844" s="4">
        <v>1</v>
      </c>
      <c r="J3844" s="4">
        <v>0</v>
      </c>
      <c r="K3844" s="4">
        <v>0</v>
      </c>
      <c r="L3844" s="4" t="s">
        <v>6310</v>
      </c>
      <c r="M3844" s="4" t="str">
        <f t="shared" ref="M3844:M3907" si="246">IF(K3844&lt;&gt;0,"NIVEL-9",
IF(J3844&lt;&gt;0,"NIVEL-8",
IF(I3844&lt;&gt;0,"NIVEL-7",
IF(H3844&lt;&gt;0,"NIVEL-6",
IF(G3844&lt;&gt;0,"NIVEL-5",
IF(F3844&lt;&gt;0,"NIVEL-4",
IF(E3844&lt;&gt;0,"NIVEL-3",
IF(D3844&lt;&gt;0,"NIVEL-2",
"NIVEL-1"))))))))</f>
        <v>NIVEL-7</v>
      </c>
      <c r="N3844" s="4" t="str">
        <f t="shared" ref="N3844:N3907" si="247">IF(K3844&lt;&gt;0,LEFT(P3844,10)&amp;"000",
IF(J3844&lt;&gt;0,LEFT(P3844,8)&amp;"00000",
IF(I3844&lt;&gt;0,LEFT(P3844,7)&amp;"000000",
IF(H3844&lt;&gt;0,LEFT(P3844,6)&amp;"0000000",
IF(G3844&lt;&gt;0,LEFT(P3844,4)&amp;"000000000",
IF(F3844&lt;&gt;0,LEFT(P3844,3)&amp;"0000000000",
IF(E3844&lt;&gt;0,LEFT(P3844,2)&amp;"00000000000",
IF(D3844&lt;&gt;0,LEFT(P3844,1)&amp;"000000000000",
"-"))))))))</f>
        <v>7999992000000</v>
      </c>
      <c r="O3844" s="55" t="str">
        <f t="shared" si="244"/>
        <v>7999992100000</v>
      </c>
      <c r="P3844" s="105">
        <v>7999992100000</v>
      </c>
      <c r="Q3844" s="106" t="s">
        <v>6309</v>
      </c>
      <c r="R3844" s="108" t="s">
        <v>5689</v>
      </c>
      <c r="S3844" s="101" t="s">
        <v>36</v>
      </c>
      <c r="T3844" s="33">
        <v>7990991100000</v>
      </c>
      <c r="U3844" s="33" t="s">
        <v>21</v>
      </c>
      <c r="V3844" s="34" t="s">
        <v>5690</v>
      </c>
      <c r="W3844" s="58" t="s">
        <v>24</v>
      </c>
      <c r="X3844" s="58">
        <v>44927</v>
      </c>
      <c r="Y3844" s="58">
        <v>44927</v>
      </c>
      <c r="Z3844" s="93" t="s">
        <v>25</v>
      </c>
    </row>
    <row r="3845" spans="1:26" s="5" customFormat="1" ht="27" customHeight="1" x14ac:dyDescent="0.25">
      <c r="A3845" s="99">
        <f t="shared" si="245"/>
        <v>1</v>
      </c>
      <c r="B3845" s="97">
        <f t="array" aca="1" ref="B3845" ca="1">IF(AND(MAX(IF(O3844:O4842=O3845,X3844:X4842))=X3845,Y3845&lt;=B$1),P3845,"-")</f>
        <v>7999992105000</v>
      </c>
      <c r="C3845" s="4">
        <v>7</v>
      </c>
      <c r="D3845" s="4">
        <v>9</v>
      </c>
      <c r="E3845" s="4">
        <v>9</v>
      </c>
      <c r="F3845" s="4">
        <v>9</v>
      </c>
      <c r="G3845" s="4">
        <v>99</v>
      </c>
      <c r="H3845" s="4">
        <v>2</v>
      </c>
      <c r="I3845" s="4">
        <v>1</v>
      </c>
      <c r="J3845" s="4">
        <v>5</v>
      </c>
      <c r="K3845" s="4">
        <v>0</v>
      </c>
      <c r="L3845" s="4" t="s">
        <v>6312</v>
      </c>
      <c r="M3845" s="4" t="str">
        <f t="shared" si="246"/>
        <v>NIVEL-8</v>
      </c>
      <c r="N3845" s="4" t="str">
        <f t="shared" si="247"/>
        <v>7999992100000</v>
      </c>
      <c r="O3845" s="55" t="str">
        <f t="shared" si="244"/>
        <v>7999992105000</v>
      </c>
      <c r="P3845" s="105">
        <v>7999992105000</v>
      </c>
      <c r="Q3845" s="106" t="s">
        <v>6308</v>
      </c>
      <c r="R3845" s="108" t="s">
        <v>5691</v>
      </c>
      <c r="S3845" s="101" t="s">
        <v>36</v>
      </c>
      <c r="T3845" s="33">
        <v>7990991105000</v>
      </c>
      <c r="U3845" s="33" t="s">
        <v>40</v>
      </c>
      <c r="V3845" s="34" t="s">
        <v>5692</v>
      </c>
      <c r="W3845" s="58" t="s">
        <v>24</v>
      </c>
      <c r="X3845" s="58">
        <v>44927</v>
      </c>
      <c r="Y3845" s="58">
        <v>44927</v>
      </c>
      <c r="Z3845" s="93" t="s">
        <v>25</v>
      </c>
    </row>
    <row r="3846" spans="1:26" s="5" customFormat="1" ht="27" customHeight="1" x14ac:dyDescent="0.25">
      <c r="A3846" s="99">
        <f t="shared" si="245"/>
        <v>1</v>
      </c>
      <c r="B3846" s="97">
        <f t="array" aca="1" ref="B3846" ca="1">IF(AND(MAX(IF(O3845:O4843=O3846,X3845:X4843))=X3846,Y3846&lt;=B$1),P3846,"-")</f>
        <v>7999992106000</v>
      </c>
      <c r="C3846" s="4">
        <v>7</v>
      </c>
      <c r="D3846" s="4">
        <v>9</v>
      </c>
      <c r="E3846" s="4">
        <v>9</v>
      </c>
      <c r="F3846" s="4">
        <v>9</v>
      </c>
      <c r="G3846" s="4">
        <v>99</v>
      </c>
      <c r="H3846" s="4">
        <v>2</v>
      </c>
      <c r="I3846" s="4">
        <v>1</v>
      </c>
      <c r="J3846" s="4">
        <v>6</v>
      </c>
      <c r="K3846" s="4">
        <v>0</v>
      </c>
      <c r="L3846" s="4" t="s">
        <v>6312</v>
      </c>
      <c r="M3846" s="4" t="str">
        <f t="shared" si="246"/>
        <v>NIVEL-8</v>
      </c>
      <c r="N3846" s="4" t="str">
        <f t="shared" si="247"/>
        <v>7999992100000</v>
      </c>
      <c r="O3846" s="55" t="str">
        <f t="shared" si="244"/>
        <v>7999992106000</v>
      </c>
      <c r="P3846" s="105">
        <v>7999992106000</v>
      </c>
      <c r="Q3846" s="106" t="s">
        <v>6308</v>
      </c>
      <c r="R3846" s="108" t="s">
        <v>5693</v>
      </c>
      <c r="S3846" s="101" t="s">
        <v>36</v>
      </c>
      <c r="T3846" s="33">
        <v>7990991106000</v>
      </c>
      <c r="U3846" s="33" t="s">
        <v>40</v>
      </c>
      <c r="V3846" s="34" t="s">
        <v>5694</v>
      </c>
      <c r="W3846" s="58" t="s">
        <v>24</v>
      </c>
      <c r="X3846" s="58">
        <v>44927</v>
      </c>
      <c r="Y3846" s="58">
        <v>44927</v>
      </c>
      <c r="Z3846" s="93" t="s">
        <v>25</v>
      </c>
    </row>
    <row r="3847" spans="1:26" s="5" customFormat="1" ht="27" customHeight="1" x14ac:dyDescent="0.25">
      <c r="A3847" s="99">
        <f t="shared" si="245"/>
        <v>1</v>
      </c>
      <c r="B3847" s="97">
        <f t="array" aca="1" ref="B3847" ca="1">IF(AND(MAX(IF(O3846:O4844=O3847,X3846:X4844))=X3847,Y3847&lt;=B$1),P3847,"-")</f>
        <v>7999992114000</v>
      </c>
      <c r="C3847" s="4">
        <v>7</v>
      </c>
      <c r="D3847" s="4">
        <v>9</v>
      </c>
      <c r="E3847" s="4">
        <v>9</v>
      </c>
      <c r="F3847" s="4">
        <v>9</v>
      </c>
      <c r="G3847" s="4">
        <v>99</v>
      </c>
      <c r="H3847" s="4">
        <v>2</v>
      </c>
      <c r="I3847" s="4">
        <v>1</v>
      </c>
      <c r="J3847" s="4">
        <v>14</v>
      </c>
      <c r="K3847" s="4">
        <v>0</v>
      </c>
      <c r="L3847" s="4" t="s">
        <v>6312</v>
      </c>
      <c r="M3847" s="4" t="str">
        <f t="shared" si="246"/>
        <v>NIVEL-8</v>
      </c>
      <c r="N3847" s="4" t="str">
        <f t="shared" si="247"/>
        <v>7999992100000</v>
      </c>
      <c r="O3847" s="55" t="str">
        <f t="shared" si="244"/>
        <v>7999992114000</v>
      </c>
      <c r="P3847" s="105">
        <v>7999992114000</v>
      </c>
      <c r="Q3847" s="106" t="s">
        <v>6309</v>
      </c>
      <c r="R3847" s="108" t="s">
        <v>5695</v>
      </c>
      <c r="S3847" s="101" t="s">
        <v>36</v>
      </c>
      <c r="T3847" s="33">
        <v>7990991113000</v>
      </c>
      <c r="U3847" s="33" t="s">
        <v>21</v>
      </c>
      <c r="V3847" s="34" t="s">
        <v>5696</v>
      </c>
      <c r="W3847" s="58" t="s">
        <v>24</v>
      </c>
      <c r="X3847" s="58">
        <v>44927</v>
      </c>
      <c r="Y3847" s="58">
        <v>44927</v>
      </c>
      <c r="Z3847" s="93" t="s">
        <v>25</v>
      </c>
    </row>
    <row r="3848" spans="1:26" s="5" customFormat="1" ht="27" customHeight="1" x14ac:dyDescent="0.25">
      <c r="A3848" s="99">
        <f t="shared" si="245"/>
        <v>1</v>
      </c>
      <c r="B3848" s="97">
        <f t="array" aca="1" ref="B3848" ca="1">IF(AND(MAX(IF(O3847:O4845=O3848,X3847:X4845))=X3848,Y3848&lt;=B$1),P3848,"-")</f>
        <v>7999992114001</v>
      </c>
      <c r="C3848" s="4">
        <v>7</v>
      </c>
      <c r="D3848" s="4">
        <v>9</v>
      </c>
      <c r="E3848" s="4">
        <v>9</v>
      </c>
      <c r="F3848" s="4">
        <v>9</v>
      </c>
      <c r="G3848" s="4">
        <v>99</v>
      </c>
      <c r="H3848" s="4">
        <v>2</v>
      </c>
      <c r="I3848" s="4">
        <v>1</v>
      </c>
      <c r="J3848" s="4">
        <v>14</v>
      </c>
      <c r="K3848" s="4">
        <v>1</v>
      </c>
      <c r="L3848" s="4" t="s">
        <v>6312</v>
      </c>
      <c r="M3848" s="4" t="str">
        <f t="shared" si="246"/>
        <v>NIVEL-9</v>
      </c>
      <c r="N3848" s="4" t="str">
        <f t="shared" si="247"/>
        <v>7999992114000</v>
      </c>
      <c r="O3848" s="55" t="str">
        <f t="shared" si="244"/>
        <v>7999992114001</v>
      </c>
      <c r="P3848" s="105">
        <v>7999992114001</v>
      </c>
      <c r="Q3848" s="106" t="s">
        <v>6308</v>
      </c>
      <c r="R3848" s="108" t="s">
        <v>5697</v>
      </c>
      <c r="S3848" s="101" t="s">
        <v>36</v>
      </c>
      <c r="T3848" s="33">
        <v>7990991113001</v>
      </c>
      <c r="U3848" s="33" t="s">
        <v>40</v>
      </c>
      <c r="V3848" s="34" t="s">
        <v>5698</v>
      </c>
      <c r="W3848" s="58" t="s">
        <v>24</v>
      </c>
      <c r="X3848" s="58">
        <v>44927</v>
      </c>
      <c r="Y3848" s="58">
        <v>44927</v>
      </c>
      <c r="Z3848" s="93" t="s">
        <v>25</v>
      </c>
    </row>
    <row r="3849" spans="1:26" s="5" customFormat="1" ht="27" customHeight="1" x14ac:dyDescent="0.25">
      <c r="A3849" s="99">
        <f t="shared" si="245"/>
        <v>1</v>
      </c>
      <c r="B3849" s="97">
        <f t="array" aca="1" ref="B3849" ca="1">IF(AND(MAX(IF(O3848:O4846=O3849,X3848:X4846))=X3849,Y3849&lt;=B$1),P3849,"-")</f>
        <v>7999992114002</v>
      </c>
      <c r="C3849" s="4">
        <v>7</v>
      </c>
      <c r="D3849" s="4">
        <v>9</v>
      </c>
      <c r="E3849" s="4">
        <v>9</v>
      </c>
      <c r="F3849" s="4">
        <v>9</v>
      </c>
      <c r="G3849" s="4">
        <v>99</v>
      </c>
      <c r="H3849" s="4">
        <v>2</v>
      </c>
      <c r="I3849" s="4">
        <v>1</v>
      </c>
      <c r="J3849" s="4">
        <v>14</v>
      </c>
      <c r="K3849" s="4">
        <v>2</v>
      </c>
      <c r="L3849" s="4" t="s">
        <v>6312</v>
      </c>
      <c r="M3849" s="4" t="str">
        <f t="shared" si="246"/>
        <v>NIVEL-9</v>
      </c>
      <c r="N3849" s="4" t="str">
        <f t="shared" si="247"/>
        <v>7999992114000</v>
      </c>
      <c r="O3849" s="55" t="str">
        <f t="shared" si="244"/>
        <v>7999992114002</v>
      </c>
      <c r="P3849" s="105">
        <v>7999992114002</v>
      </c>
      <c r="Q3849" s="106" t="s">
        <v>6308</v>
      </c>
      <c r="R3849" s="108" t="s">
        <v>5699</v>
      </c>
      <c r="S3849" s="101" t="s">
        <v>36</v>
      </c>
      <c r="T3849" s="33">
        <v>7990991113002</v>
      </c>
      <c r="U3849" s="33" t="s">
        <v>40</v>
      </c>
      <c r="V3849" s="34" t="s">
        <v>5700</v>
      </c>
      <c r="W3849" s="58" t="s">
        <v>24</v>
      </c>
      <c r="X3849" s="58">
        <v>44927</v>
      </c>
      <c r="Y3849" s="58">
        <v>44927</v>
      </c>
      <c r="Z3849" s="93" t="s">
        <v>25</v>
      </c>
    </row>
    <row r="3850" spans="1:26" s="5" customFormat="1" ht="27" customHeight="1" x14ac:dyDescent="0.25">
      <c r="A3850" s="99">
        <f t="shared" si="245"/>
        <v>1</v>
      </c>
      <c r="B3850" s="97">
        <f t="array" aca="1" ref="B3850" ca="1">IF(AND(MAX(IF(O3849:O4847=O3850,X3849:X4847))=X3850,Y3850&lt;=B$1),P3850,"-")</f>
        <v>7999992114003</v>
      </c>
      <c r="C3850" s="4">
        <v>7</v>
      </c>
      <c r="D3850" s="4">
        <v>9</v>
      </c>
      <c r="E3850" s="4">
        <v>9</v>
      </c>
      <c r="F3850" s="4">
        <v>9</v>
      </c>
      <c r="G3850" s="4">
        <v>99</v>
      </c>
      <c r="H3850" s="4">
        <v>2</v>
      </c>
      <c r="I3850" s="4">
        <v>1</v>
      </c>
      <c r="J3850" s="4">
        <v>14</v>
      </c>
      <c r="K3850" s="4">
        <v>3</v>
      </c>
      <c r="L3850" s="4" t="s">
        <v>6312</v>
      </c>
      <c r="M3850" s="4" t="str">
        <f t="shared" si="246"/>
        <v>NIVEL-9</v>
      </c>
      <c r="N3850" s="4" t="str">
        <f t="shared" si="247"/>
        <v>7999992114000</v>
      </c>
      <c r="O3850" s="55" t="str">
        <f t="shared" si="244"/>
        <v>7999992114003</v>
      </c>
      <c r="P3850" s="105">
        <v>7999992114003</v>
      </c>
      <c r="Q3850" s="106" t="s">
        <v>6308</v>
      </c>
      <c r="R3850" s="108" t="s">
        <v>5701</v>
      </c>
      <c r="S3850" s="101" t="s">
        <v>36</v>
      </c>
      <c r="T3850" s="33">
        <v>7990991113003</v>
      </c>
      <c r="U3850" s="33" t="s">
        <v>40</v>
      </c>
      <c r="V3850" s="34" t="s">
        <v>5702</v>
      </c>
      <c r="W3850" s="58" t="s">
        <v>24</v>
      </c>
      <c r="X3850" s="58">
        <v>44927</v>
      </c>
      <c r="Y3850" s="58">
        <v>44927</v>
      </c>
      <c r="Z3850" s="93" t="s">
        <v>25</v>
      </c>
    </row>
    <row r="3851" spans="1:26" s="5" customFormat="1" ht="27" customHeight="1" x14ac:dyDescent="0.25">
      <c r="A3851" s="99">
        <f t="shared" si="245"/>
        <v>1</v>
      </c>
      <c r="B3851" s="97">
        <f t="array" aca="1" ref="B3851" ca="1">IF(AND(MAX(IF(O3850:O4848=O3851,X3850:X4848))=X3851,Y3851&lt;=B$1),P3851,"-")</f>
        <v>7999992114004</v>
      </c>
      <c r="C3851" s="4">
        <v>7</v>
      </c>
      <c r="D3851" s="4">
        <v>9</v>
      </c>
      <c r="E3851" s="4">
        <v>9</v>
      </c>
      <c r="F3851" s="4">
        <v>9</v>
      </c>
      <c r="G3851" s="4">
        <v>99</v>
      </c>
      <c r="H3851" s="4">
        <v>2</v>
      </c>
      <c r="I3851" s="4">
        <v>1</v>
      </c>
      <c r="J3851" s="4">
        <v>14</v>
      </c>
      <c r="K3851" s="4">
        <v>4</v>
      </c>
      <c r="L3851" s="4" t="s">
        <v>6312</v>
      </c>
      <c r="M3851" s="4" t="str">
        <f t="shared" si="246"/>
        <v>NIVEL-9</v>
      </c>
      <c r="N3851" s="4" t="str">
        <f t="shared" si="247"/>
        <v>7999992114000</v>
      </c>
      <c r="O3851" s="55" t="str">
        <f t="shared" ref="O3851:O3914" si="248">CONCATENATE(P3851)</f>
        <v>7999992114004</v>
      </c>
      <c r="P3851" s="105">
        <v>7999992114004</v>
      </c>
      <c r="Q3851" s="106" t="s">
        <v>6308</v>
      </c>
      <c r="R3851" s="108" t="s">
        <v>5703</v>
      </c>
      <c r="S3851" s="101" t="s">
        <v>36</v>
      </c>
      <c r="T3851" s="33">
        <v>7990991113004</v>
      </c>
      <c r="U3851" s="33" t="s">
        <v>40</v>
      </c>
      <c r="V3851" s="34" t="s">
        <v>5704</v>
      </c>
      <c r="W3851" s="58" t="s">
        <v>24</v>
      </c>
      <c r="X3851" s="58">
        <v>44927</v>
      </c>
      <c r="Y3851" s="58">
        <v>44927</v>
      </c>
      <c r="Z3851" s="93" t="s">
        <v>25</v>
      </c>
    </row>
    <row r="3852" spans="1:26" s="5" customFormat="1" ht="27" customHeight="1" x14ac:dyDescent="0.25">
      <c r="A3852" s="99">
        <f t="shared" si="245"/>
        <v>1</v>
      </c>
      <c r="B3852" s="97">
        <f t="array" aca="1" ref="B3852" ca="1">IF(AND(MAX(IF(O3851:O4849=O3852,X3851:X4849))=X3852,Y3852&lt;=B$1),P3852,"-")</f>
        <v>7999992114005</v>
      </c>
      <c r="C3852" s="4">
        <v>7</v>
      </c>
      <c r="D3852" s="4">
        <v>9</v>
      </c>
      <c r="E3852" s="4">
        <v>9</v>
      </c>
      <c r="F3852" s="4">
        <v>9</v>
      </c>
      <c r="G3852" s="4">
        <v>99</v>
      </c>
      <c r="H3852" s="4">
        <v>2</v>
      </c>
      <c r="I3852" s="4">
        <v>1</v>
      </c>
      <c r="J3852" s="4">
        <v>14</v>
      </c>
      <c r="K3852" s="4">
        <v>5</v>
      </c>
      <c r="L3852" s="4" t="s">
        <v>6312</v>
      </c>
      <c r="M3852" s="4" t="str">
        <f t="shared" si="246"/>
        <v>NIVEL-9</v>
      </c>
      <c r="N3852" s="4" t="str">
        <f t="shared" si="247"/>
        <v>7999992114000</v>
      </c>
      <c r="O3852" s="55" t="str">
        <f t="shared" si="248"/>
        <v>7999992114005</v>
      </c>
      <c r="P3852" s="105">
        <v>7999992114005</v>
      </c>
      <c r="Q3852" s="106" t="s">
        <v>6308</v>
      </c>
      <c r="R3852" s="108" t="s">
        <v>5705</v>
      </c>
      <c r="S3852" s="101" t="s">
        <v>36</v>
      </c>
      <c r="T3852" s="33">
        <v>7990991113005</v>
      </c>
      <c r="U3852" s="33" t="s">
        <v>40</v>
      </c>
      <c r="V3852" s="34" t="s">
        <v>5706</v>
      </c>
      <c r="W3852" s="58" t="s">
        <v>24</v>
      </c>
      <c r="X3852" s="58">
        <v>44927</v>
      </c>
      <c r="Y3852" s="58">
        <v>44927</v>
      </c>
      <c r="Z3852" s="93" t="s">
        <v>25</v>
      </c>
    </row>
    <row r="3853" spans="1:26" s="5" customFormat="1" ht="27" customHeight="1" x14ac:dyDescent="0.25">
      <c r="A3853" s="99">
        <f t="shared" si="245"/>
        <v>1</v>
      </c>
      <c r="B3853" s="97">
        <f t="array" aca="1" ref="B3853" ca="1">IF(AND(MAX(IF(O3852:O4850=O3853,X3852:X4850))=X3853,Y3853&lt;=B$1),P3853,"-")</f>
        <v>7999992114006</v>
      </c>
      <c r="C3853" s="4">
        <v>7</v>
      </c>
      <c r="D3853" s="4">
        <v>9</v>
      </c>
      <c r="E3853" s="4">
        <v>9</v>
      </c>
      <c r="F3853" s="4">
        <v>9</v>
      </c>
      <c r="G3853" s="4">
        <v>99</v>
      </c>
      <c r="H3853" s="4">
        <v>2</v>
      </c>
      <c r="I3853" s="4">
        <v>1</v>
      </c>
      <c r="J3853" s="4">
        <v>14</v>
      </c>
      <c r="K3853" s="4">
        <v>6</v>
      </c>
      <c r="L3853" s="4" t="s">
        <v>6312</v>
      </c>
      <c r="M3853" s="4" t="str">
        <f t="shared" si="246"/>
        <v>NIVEL-9</v>
      </c>
      <c r="N3853" s="4" t="str">
        <f t="shared" si="247"/>
        <v>7999992114000</v>
      </c>
      <c r="O3853" s="55" t="str">
        <f t="shared" si="248"/>
        <v>7999992114006</v>
      </c>
      <c r="P3853" s="105">
        <v>7999992114006</v>
      </c>
      <c r="Q3853" s="106" t="s">
        <v>6308</v>
      </c>
      <c r="R3853" s="108" t="s">
        <v>5707</v>
      </c>
      <c r="S3853" s="101" t="s">
        <v>36</v>
      </c>
      <c r="T3853" s="33">
        <v>7990991113006</v>
      </c>
      <c r="U3853" s="33" t="s">
        <v>40</v>
      </c>
      <c r="V3853" s="34" t="s">
        <v>5708</v>
      </c>
      <c r="W3853" s="58" t="s">
        <v>24</v>
      </c>
      <c r="X3853" s="58">
        <v>44927</v>
      </c>
      <c r="Y3853" s="58">
        <v>44927</v>
      </c>
      <c r="Z3853" s="93" t="s">
        <v>25</v>
      </c>
    </row>
    <row r="3854" spans="1:26" s="5" customFormat="1" ht="27" customHeight="1" x14ac:dyDescent="0.25">
      <c r="A3854" s="99">
        <f t="shared" si="245"/>
        <v>1</v>
      </c>
      <c r="B3854" s="97">
        <f t="array" aca="1" ref="B3854" ca="1">IF(AND(MAX(IF(O3853:O4851=O3854,X3853:X4851))=X3854,Y3854&lt;=B$1),P3854,"-")</f>
        <v>7999992114007</v>
      </c>
      <c r="C3854" s="4">
        <v>7</v>
      </c>
      <c r="D3854" s="4">
        <v>9</v>
      </c>
      <c r="E3854" s="4">
        <v>9</v>
      </c>
      <c r="F3854" s="4">
        <v>9</v>
      </c>
      <c r="G3854" s="4">
        <v>99</v>
      </c>
      <c r="H3854" s="4">
        <v>2</v>
      </c>
      <c r="I3854" s="4">
        <v>1</v>
      </c>
      <c r="J3854" s="4">
        <v>14</v>
      </c>
      <c r="K3854" s="4">
        <v>7</v>
      </c>
      <c r="L3854" s="4" t="s">
        <v>6312</v>
      </c>
      <c r="M3854" s="4" t="str">
        <f t="shared" si="246"/>
        <v>NIVEL-9</v>
      </c>
      <c r="N3854" s="4" t="str">
        <f t="shared" si="247"/>
        <v>7999992114000</v>
      </c>
      <c r="O3854" s="55" t="str">
        <f t="shared" si="248"/>
        <v>7999992114007</v>
      </c>
      <c r="P3854" s="105">
        <v>7999992114007</v>
      </c>
      <c r="Q3854" s="106" t="s">
        <v>6308</v>
      </c>
      <c r="R3854" s="108" t="s">
        <v>5709</v>
      </c>
      <c r="S3854" s="101" t="s">
        <v>36</v>
      </c>
      <c r="T3854" s="33">
        <v>7990991113007</v>
      </c>
      <c r="U3854" s="33" t="s">
        <v>40</v>
      </c>
      <c r="V3854" s="34" t="s">
        <v>5710</v>
      </c>
      <c r="W3854" s="58" t="s">
        <v>24</v>
      </c>
      <c r="X3854" s="58">
        <v>44927</v>
      </c>
      <c r="Y3854" s="58">
        <v>44927</v>
      </c>
      <c r="Z3854" s="93" t="s">
        <v>25</v>
      </c>
    </row>
    <row r="3855" spans="1:26" s="5" customFormat="1" ht="27" customHeight="1" x14ac:dyDescent="0.25">
      <c r="A3855" s="99">
        <f t="shared" si="245"/>
        <v>1</v>
      </c>
      <c r="B3855" s="97">
        <f t="array" aca="1" ref="B3855" ca="1">IF(AND(MAX(IF(O3854:O4852=O3855,X3854:X4852))=X3855,Y3855&lt;=B$1),P3855,"-")</f>
        <v>7999992118000</v>
      </c>
      <c r="C3855" s="4">
        <v>7</v>
      </c>
      <c r="D3855" s="4">
        <v>9</v>
      </c>
      <c r="E3855" s="4">
        <v>9</v>
      </c>
      <c r="F3855" s="4">
        <v>9</v>
      </c>
      <c r="G3855" s="4">
        <v>99</v>
      </c>
      <c r="H3855" s="4">
        <v>2</v>
      </c>
      <c r="I3855" s="4">
        <v>1</v>
      </c>
      <c r="J3855" s="4">
        <v>18</v>
      </c>
      <c r="K3855" s="4">
        <v>0</v>
      </c>
      <c r="L3855" s="4" t="s">
        <v>6312</v>
      </c>
      <c r="M3855" s="4" t="str">
        <f t="shared" si="246"/>
        <v>NIVEL-8</v>
      </c>
      <c r="N3855" s="4" t="str">
        <f t="shared" si="247"/>
        <v>7999992100000</v>
      </c>
      <c r="O3855" s="55" t="str">
        <f t="shared" si="248"/>
        <v>7999992118000</v>
      </c>
      <c r="P3855" s="105">
        <v>7999992118000</v>
      </c>
      <c r="Q3855" s="106" t="s">
        <v>6308</v>
      </c>
      <c r="R3855" s="108" t="s">
        <v>5711</v>
      </c>
      <c r="S3855" s="101" t="s">
        <v>107</v>
      </c>
      <c r="T3855" s="33" t="s">
        <v>25</v>
      </c>
      <c r="U3855" s="33" t="s">
        <v>25</v>
      </c>
      <c r="V3855" s="34" t="s">
        <v>25</v>
      </c>
      <c r="W3855" s="58" t="s">
        <v>605</v>
      </c>
      <c r="X3855" s="58">
        <v>45868</v>
      </c>
      <c r="Y3855" s="58">
        <v>45868</v>
      </c>
      <c r="Z3855" s="93" t="s">
        <v>5712</v>
      </c>
    </row>
    <row r="3856" spans="1:26" s="5" customFormat="1" ht="27" customHeight="1" x14ac:dyDescent="0.25">
      <c r="A3856" s="99">
        <f t="shared" si="245"/>
        <v>1</v>
      </c>
      <c r="B3856" s="97">
        <f t="array" aca="1" ref="B3856" ca="1">IF(AND(MAX(IF(O3855:O4853=O3856,X3855:X4853))=X3856,Y3856&lt;=B$1),P3856,"-")</f>
        <v>7999992199000</v>
      </c>
      <c r="C3856" s="4">
        <v>7</v>
      </c>
      <c r="D3856" s="4">
        <v>9</v>
      </c>
      <c r="E3856" s="4">
        <v>9</v>
      </c>
      <c r="F3856" s="4">
        <v>9</v>
      </c>
      <c r="G3856" s="4">
        <v>99</v>
      </c>
      <c r="H3856" s="4">
        <v>2</v>
      </c>
      <c r="I3856" s="4">
        <v>1</v>
      </c>
      <c r="J3856" s="4">
        <v>99</v>
      </c>
      <c r="K3856" s="4">
        <v>0</v>
      </c>
      <c r="L3856" s="4" t="s">
        <v>6312</v>
      </c>
      <c r="M3856" s="4" t="str">
        <f t="shared" si="246"/>
        <v>NIVEL-8</v>
      </c>
      <c r="N3856" s="4" t="str">
        <f t="shared" si="247"/>
        <v>7999992100000</v>
      </c>
      <c r="O3856" s="55" t="str">
        <f t="shared" si="248"/>
        <v>7999992199000</v>
      </c>
      <c r="P3856" s="105">
        <v>7999992199000</v>
      </c>
      <c r="Q3856" s="106" t="s">
        <v>6308</v>
      </c>
      <c r="R3856" s="108" t="s">
        <v>5713</v>
      </c>
      <c r="S3856" s="101" t="s">
        <v>36</v>
      </c>
      <c r="T3856" s="33">
        <v>7990991199000</v>
      </c>
      <c r="U3856" s="33" t="s">
        <v>40</v>
      </c>
      <c r="V3856" s="34" t="s">
        <v>5714</v>
      </c>
      <c r="W3856" s="58" t="s">
        <v>24</v>
      </c>
      <c r="X3856" s="58">
        <v>44927</v>
      </c>
      <c r="Y3856" s="58">
        <v>44927</v>
      </c>
      <c r="Z3856" s="93" t="s">
        <v>25</v>
      </c>
    </row>
    <row r="3857" spans="1:26" s="5" customFormat="1" ht="27" customHeight="1" x14ac:dyDescent="0.25">
      <c r="A3857" s="99">
        <f t="shared" si="245"/>
        <v>1</v>
      </c>
      <c r="B3857" s="97">
        <f t="array" aca="1" ref="B3857" ca="1">IF(AND(MAX(IF(O3856:O4854=O3857,X3856:X4854))=X3857,Y3857&lt;=B$1),P3857,"-")</f>
        <v>9000000000000</v>
      </c>
      <c r="C3857" s="4">
        <v>9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0</v>
      </c>
      <c r="K3857" s="4">
        <v>0</v>
      </c>
      <c r="L3857" s="4" t="s">
        <v>6310</v>
      </c>
      <c r="M3857" s="4" t="str">
        <f t="shared" si="246"/>
        <v>NIVEL-1</v>
      </c>
      <c r="N3857" s="4" t="str">
        <f t="shared" si="247"/>
        <v>-</v>
      </c>
      <c r="O3857" s="55" t="str">
        <f t="shared" si="248"/>
        <v>9000000000000</v>
      </c>
      <c r="P3857" s="105">
        <v>9000000000000</v>
      </c>
      <c r="Q3857" s="106" t="s">
        <v>6309</v>
      </c>
      <c r="R3857" s="108" t="s">
        <v>5715</v>
      </c>
      <c r="S3857" s="101" t="s">
        <v>23</v>
      </c>
      <c r="T3857" s="33">
        <v>9000000000000</v>
      </c>
      <c r="U3857" s="33" t="s">
        <v>21</v>
      </c>
      <c r="V3857" s="34" t="s">
        <v>5715</v>
      </c>
      <c r="W3857" s="58" t="s">
        <v>24</v>
      </c>
      <c r="X3857" s="58">
        <v>44927</v>
      </c>
      <c r="Y3857" s="58">
        <v>44927</v>
      </c>
      <c r="Z3857" s="93" t="s">
        <v>25</v>
      </c>
    </row>
    <row r="3858" spans="1:26" s="5" customFormat="1" ht="27" customHeight="1" x14ac:dyDescent="0.25">
      <c r="A3858" s="99">
        <f t="shared" si="245"/>
        <v>1</v>
      </c>
      <c r="B3858" s="97">
        <f t="array" aca="1" ref="B3858" ca="1">IF(AND(MAX(IF(O3857:O4855=O3858,X3857:X4855))=X3858,Y3858&lt;=B$1),P3858,"-")</f>
        <v>9100000000000</v>
      </c>
      <c r="C3858" s="4">
        <v>9</v>
      </c>
      <c r="D3858" s="4">
        <v>1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 t="s">
        <v>6310</v>
      </c>
      <c r="M3858" s="4" t="str">
        <f t="shared" si="246"/>
        <v>NIVEL-2</v>
      </c>
      <c r="N3858" s="4" t="str">
        <f t="shared" si="247"/>
        <v>9000000000000</v>
      </c>
      <c r="O3858" s="55" t="str">
        <f t="shared" si="248"/>
        <v>9100000000000</v>
      </c>
      <c r="P3858" s="105">
        <v>9100000000000</v>
      </c>
      <c r="Q3858" s="106" t="s">
        <v>6309</v>
      </c>
      <c r="R3858" s="108" t="s">
        <v>5716</v>
      </c>
      <c r="S3858" s="101" t="s">
        <v>23</v>
      </c>
      <c r="T3858" s="33">
        <v>9100000000000</v>
      </c>
      <c r="U3858" s="33" t="s">
        <v>21</v>
      </c>
      <c r="V3858" s="34" t="s">
        <v>5716</v>
      </c>
      <c r="W3858" s="58" t="s">
        <v>24</v>
      </c>
      <c r="X3858" s="58">
        <v>44927</v>
      </c>
      <c r="Y3858" s="58">
        <v>44927</v>
      </c>
      <c r="Z3858" s="93" t="s">
        <v>25</v>
      </c>
    </row>
    <row r="3859" spans="1:26" s="5" customFormat="1" ht="27" customHeight="1" x14ac:dyDescent="0.25">
      <c r="A3859" s="99">
        <f t="shared" si="245"/>
        <v>1</v>
      </c>
      <c r="B3859" s="97">
        <f t="array" aca="1" ref="B3859" ca="1">IF(AND(MAX(IF(O3858:O4856=O3859,X3858:X4856))=X3859,Y3859&lt;=B$1),P3859,"-")</f>
        <v>9110000000000</v>
      </c>
      <c r="C3859" s="4">
        <v>9</v>
      </c>
      <c r="D3859" s="4">
        <v>1</v>
      </c>
      <c r="E3859" s="4">
        <v>1</v>
      </c>
      <c r="F3859" s="4">
        <v>0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4" t="s">
        <v>6310</v>
      </c>
      <c r="M3859" s="4" t="str">
        <f t="shared" si="246"/>
        <v>NIVEL-3</v>
      </c>
      <c r="N3859" s="4" t="str">
        <f t="shared" si="247"/>
        <v>9100000000000</v>
      </c>
      <c r="O3859" s="55" t="str">
        <f t="shared" si="248"/>
        <v>9110000000000</v>
      </c>
      <c r="P3859" s="105">
        <v>9110000000000</v>
      </c>
      <c r="Q3859" s="106" t="s">
        <v>6309</v>
      </c>
      <c r="R3859" s="108" t="s">
        <v>5717</v>
      </c>
      <c r="S3859" s="101" t="s">
        <v>23</v>
      </c>
      <c r="T3859" s="33">
        <v>9110000000000</v>
      </c>
      <c r="U3859" s="33" t="s">
        <v>21</v>
      </c>
      <c r="V3859" s="34" t="s">
        <v>5717</v>
      </c>
      <c r="W3859" s="58" t="s">
        <v>24</v>
      </c>
      <c r="X3859" s="58">
        <v>44927</v>
      </c>
      <c r="Y3859" s="58">
        <v>44927</v>
      </c>
      <c r="Z3859" s="93" t="s">
        <v>25</v>
      </c>
    </row>
    <row r="3860" spans="1:26" s="5" customFormat="1" ht="27" customHeight="1" x14ac:dyDescent="0.25">
      <c r="A3860" s="99">
        <f t="shared" si="245"/>
        <v>1</v>
      </c>
      <c r="B3860" s="97">
        <f t="array" aca="1" ref="B3860" ca="1">IF(AND(MAX(IF(O3859:O4857=O3860,X3859:X4857))=X3860,Y3860&lt;=B$1),P3860,"-")</f>
        <v>9112000000000</v>
      </c>
      <c r="C3860" s="4">
        <v>9</v>
      </c>
      <c r="D3860" s="4">
        <v>1</v>
      </c>
      <c r="E3860" s="4">
        <v>1</v>
      </c>
      <c r="F3860" s="4">
        <v>2</v>
      </c>
      <c r="G3860" s="4">
        <v>0</v>
      </c>
      <c r="H3860" s="4">
        <v>0</v>
      </c>
      <c r="I3860" s="4">
        <v>0</v>
      </c>
      <c r="J3860" s="4">
        <v>0</v>
      </c>
      <c r="K3860" s="4">
        <v>0</v>
      </c>
      <c r="L3860" s="4" t="s">
        <v>6310</v>
      </c>
      <c r="M3860" s="4" t="str">
        <f t="shared" si="246"/>
        <v>NIVEL-4</v>
      </c>
      <c r="N3860" s="4" t="str">
        <f t="shared" si="247"/>
        <v>9110000000000</v>
      </c>
      <c r="O3860" s="55" t="str">
        <f t="shared" si="248"/>
        <v>9112000000000</v>
      </c>
      <c r="P3860" s="105">
        <v>9112000000000</v>
      </c>
      <c r="Q3860" s="106" t="s">
        <v>6309</v>
      </c>
      <c r="R3860" s="108" t="s">
        <v>5718</v>
      </c>
      <c r="S3860" s="101" t="s">
        <v>107</v>
      </c>
      <c r="T3860" s="33" t="s">
        <v>25</v>
      </c>
      <c r="U3860" s="33" t="s">
        <v>25</v>
      </c>
      <c r="V3860" s="34" t="s">
        <v>25</v>
      </c>
      <c r="W3860" s="58" t="s">
        <v>24</v>
      </c>
      <c r="X3860" s="58">
        <v>44927</v>
      </c>
      <c r="Y3860" s="58">
        <v>44927</v>
      </c>
      <c r="Z3860" s="93" t="s">
        <v>25</v>
      </c>
    </row>
    <row r="3861" spans="1:26" s="5" customFormat="1" ht="27" customHeight="1" x14ac:dyDescent="0.25">
      <c r="A3861" s="99">
        <f t="shared" si="245"/>
        <v>1</v>
      </c>
      <c r="B3861" s="97">
        <f t="array" aca="1" ref="B3861" ca="1">IF(AND(MAX(IF(O3860:O4858=O3861,X3860:X4858))=X3861,Y3861&lt;=B$1),P3861,"-")</f>
        <v>9112510000000</v>
      </c>
      <c r="C3861" s="4">
        <v>9</v>
      </c>
      <c r="D3861" s="4">
        <v>1</v>
      </c>
      <c r="E3861" s="4">
        <v>1</v>
      </c>
      <c r="F3861" s="4">
        <v>2</v>
      </c>
      <c r="G3861" s="4">
        <v>51</v>
      </c>
      <c r="H3861" s="4">
        <v>0</v>
      </c>
      <c r="I3861" s="4">
        <v>0</v>
      </c>
      <c r="J3861" s="4">
        <v>0</v>
      </c>
      <c r="K3861" s="4">
        <v>0</v>
      </c>
      <c r="L3861" s="4" t="s">
        <v>6310</v>
      </c>
      <c r="M3861" s="4" t="str">
        <f t="shared" si="246"/>
        <v>NIVEL-5</v>
      </c>
      <c r="N3861" s="4" t="str">
        <f t="shared" si="247"/>
        <v>9112000000000</v>
      </c>
      <c r="O3861" s="55" t="str">
        <f t="shared" si="248"/>
        <v>9112510000000</v>
      </c>
      <c r="P3861" s="105">
        <v>9112510000000</v>
      </c>
      <c r="Q3861" s="106" t="s">
        <v>6309</v>
      </c>
      <c r="R3861" s="108" t="s">
        <v>5719</v>
      </c>
      <c r="S3861" s="101" t="s">
        <v>36</v>
      </c>
      <c r="T3861" s="33">
        <v>9118012000000</v>
      </c>
      <c r="U3861" s="33" t="s">
        <v>21</v>
      </c>
      <c r="V3861" s="34" t="s">
        <v>5719</v>
      </c>
      <c r="W3861" s="58" t="s">
        <v>24</v>
      </c>
      <c r="X3861" s="58">
        <v>44927</v>
      </c>
      <c r="Y3861" s="58">
        <v>44927</v>
      </c>
      <c r="Z3861" s="93" t="s">
        <v>25</v>
      </c>
    </row>
    <row r="3862" spans="1:26" s="5" customFormat="1" ht="27" customHeight="1" x14ac:dyDescent="0.25">
      <c r="A3862" s="99">
        <f t="shared" si="245"/>
        <v>1</v>
      </c>
      <c r="B3862" s="97">
        <f t="array" aca="1" ref="B3862" ca="1">IF(AND(MAX(IF(O3861:O4859=O3862,X3861:X4859))=X3862,Y3862&lt;=B$1),P3862,"-")</f>
        <v>9112510100000</v>
      </c>
      <c r="C3862" s="4">
        <v>9</v>
      </c>
      <c r="D3862" s="4">
        <v>1</v>
      </c>
      <c r="E3862" s="4">
        <v>1</v>
      </c>
      <c r="F3862" s="4">
        <v>2</v>
      </c>
      <c r="G3862" s="4">
        <v>51</v>
      </c>
      <c r="H3862" s="4">
        <v>0</v>
      </c>
      <c r="I3862" s="4">
        <v>1</v>
      </c>
      <c r="J3862" s="4">
        <v>0</v>
      </c>
      <c r="K3862" s="4">
        <v>0</v>
      </c>
      <c r="L3862" s="4" t="s">
        <v>6310</v>
      </c>
      <c r="M3862" s="4" t="str">
        <f t="shared" si="246"/>
        <v>NIVEL-7</v>
      </c>
      <c r="N3862" s="4" t="str">
        <f t="shared" si="247"/>
        <v>9112510000000</v>
      </c>
      <c r="O3862" s="55" t="str">
        <f t="shared" si="248"/>
        <v>9112510100000</v>
      </c>
      <c r="P3862" s="105">
        <v>9112510100000</v>
      </c>
      <c r="Q3862" s="106" t="s">
        <v>6309</v>
      </c>
      <c r="R3862" s="108" t="s">
        <v>5720</v>
      </c>
      <c r="S3862" s="101" t="s">
        <v>36</v>
      </c>
      <c r="T3862" s="33">
        <v>9118012100000</v>
      </c>
      <c r="U3862" s="33" t="s">
        <v>21</v>
      </c>
      <c r="V3862" s="34" t="s">
        <v>5721</v>
      </c>
      <c r="W3862" s="58" t="s">
        <v>24</v>
      </c>
      <c r="X3862" s="58">
        <v>44927</v>
      </c>
      <c r="Y3862" s="58">
        <v>44927</v>
      </c>
      <c r="Z3862" s="93" t="s">
        <v>25</v>
      </c>
    </row>
    <row r="3863" spans="1:26" s="5" customFormat="1" ht="27" customHeight="1" x14ac:dyDescent="0.25">
      <c r="A3863" s="99">
        <f t="shared" si="245"/>
        <v>1</v>
      </c>
      <c r="B3863" s="97">
        <f t="array" aca="1" ref="B3863" ca="1">IF(AND(MAX(IF(O3862:O4860=O3863,X3862:X4860))=X3863,Y3863&lt;=B$1),P3863,"-")</f>
        <v>9112510102000</v>
      </c>
      <c r="C3863" s="4">
        <v>9</v>
      </c>
      <c r="D3863" s="4">
        <v>1</v>
      </c>
      <c r="E3863" s="4">
        <v>1</v>
      </c>
      <c r="F3863" s="4">
        <v>2</v>
      </c>
      <c r="G3863" s="4">
        <v>51</v>
      </c>
      <c r="H3863" s="4">
        <v>0</v>
      </c>
      <c r="I3863" s="4">
        <v>1</v>
      </c>
      <c r="J3863" s="4">
        <v>2</v>
      </c>
      <c r="K3863" s="4">
        <v>0</v>
      </c>
      <c r="L3863" s="4" t="s">
        <v>6312</v>
      </c>
      <c r="M3863" s="4" t="str">
        <f t="shared" si="246"/>
        <v>NIVEL-8</v>
      </c>
      <c r="N3863" s="4" t="str">
        <f t="shared" si="247"/>
        <v>9112510100000</v>
      </c>
      <c r="O3863" s="55" t="str">
        <f t="shared" si="248"/>
        <v>9112510102000</v>
      </c>
      <c r="P3863" s="105">
        <v>9112510102000</v>
      </c>
      <c r="Q3863" s="106" t="s">
        <v>6308</v>
      </c>
      <c r="R3863" s="108" t="s">
        <v>5722</v>
      </c>
      <c r="S3863" s="101" t="s">
        <v>36</v>
      </c>
      <c r="T3863" s="33">
        <v>9118012102000</v>
      </c>
      <c r="U3863" s="33" t="s">
        <v>40</v>
      </c>
      <c r="V3863" s="34" t="s">
        <v>5723</v>
      </c>
      <c r="W3863" s="58" t="s">
        <v>24</v>
      </c>
      <c r="X3863" s="58">
        <v>44927</v>
      </c>
      <c r="Y3863" s="58">
        <v>44927</v>
      </c>
      <c r="Z3863" s="93" t="s">
        <v>25</v>
      </c>
    </row>
    <row r="3864" spans="1:26" s="5" customFormat="1" ht="27" customHeight="1" x14ac:dyDescent="0.25">
      <c r="A3864" s="99">
        <f t="shared" si="245"/>
        <v>1</v>
      </c>
      <c r="B3864" s="97">
        <f t="array" aca="1" ref="B3864" ca="1">IF(AND(MAX(IF(O3863:O4861=O3864,X3863:X4861))=X3864,Y3864&lt;=B$1),P3864,"-")</f>
        <v>9112510103000</v>
      </c>
      <c r="C3864" s="4">
        <v>9</v>
      </c>
      <c r="D3864" s="4">
        <v>1</v>
      </c>
      <c r="E3864" s="4">
        <v>1</v>
      </c>
      <c r="F3864" s="4">
        <v>2</v>
      </c>
      <c r="G3864" s="4">
        <v>51</v>
      </c>
      <c r="H3864" s="4">
        <v>0</v>
      </c>
      <c r="I3864" s="4">
        <v>1</v>
      </c>
      <c r="J3864" s="4">
        <v>3</v>
      </c>
      <c r="K3864" s="4">
        <v>0</v>
      </c>
      <c r="L3864" s="4" t="s">
        <v>6312</v>
      </c>
      <c r="M3864" s="4" t="str">
        <f t="shared" si="246"/>
        <v>NIVEL-8</v>
      </c>
      <c r="N3864" s="4" t="str">
        <f t="shared" si="247"/>
        <v>9112510100000</v>
      </c>
      <c r="O3864" s="55" t="str">
        <f t="shared" si="248"/>
        <v>9112510103000</v>
      </c>
      <c r="P3864" s="105">
        <v>9112510103000</v>
      </c>
      <c r="Q3864" s="106" t="s">
        <v>6308</v>
      </c>
      <c r="R3864" s="108" t="s">
        <v>5724</v>
      </c>
      <c r="S3864" s="101" t="s">
        <v>36</v>
      </c>
      <c r="T3864" s="33">
        <v>9118012103000</v>
      </c>
      <c r="U3864" s="33" t="s">
        <v>40</v>
      </c>
      <c r="V3864" s="34" t="s">
        <v>5725</v>
      </c>
      <c r="W3864" s="58" t="s">
        <v>24</v>
      </c>
      <c r="X3864" s="58">
        <v>44927</v>
      </c>
      <c r="Y3864" s="58">
        <v>44927</v>
      </c>
      <c r="Z3864" s="93" t="s">
        <v>25</v>
      </c>
    </row>
    <row r="3865" spans="1:26" s="5" customFormat="1" ht="27" customHeight="1" x14ac:dyDescent="0.25">
      <c r="A3865" s="99">
        <f t="shared" si="245"/>
        <v>1</v>
      </c>
      <c r="B3865" s="97">
        <f t="array" aca="1" ref="B3865" ca="1">IF(AND(MAX(IF(O3864:O4862=O3865,X3864:X4862))=X3865,Y3865&lt;=B$1),P3865,"-")</f>
        <v>9112510200000</v>
      </c>
      <c r="C3865" s="4">
        <v>9</v>
      </c>
      <c r="D3865" s="4">
        <v>1</v>
      </c>
      <c r="E3865" s="4">
        <v>1</v>
      </c>
      <c r="F3865" s="4">
        <v>2</v>
      </c>
      <c r="G3865" s="4">
        <v>51</v>
      </c>
      <c r="H3865" s="4">
        <v>0</v>
      </c>
      <c r="I3865" s="4">
        <v>2</v>
      </c>
      <c r="J3865" s="4">
        <v>0</v>
      </c>
      <c r="K3865" s="4">
        <v>0</v>
      </c>
      <c r="L3865" s="4" t="s">
        <v>6310</v>
      </c>
      <c r="M3865" s="4" t="str">
        <f t="shared" si="246"/>
        <v>NIVEL-7</v>
      </c>
      <c r="N3865" s="4" t="str">
        <f t="shared" si="247"/>
        <v>9112510000000</v>
      </c>
      <c r="O3865" s="55" t="str">
        <f t="shared" si="248"/>
        <v>9112510200000</v>
      </c>
      <c r="P3865" s="105">
        <v>9112510200000</v>
      </c>
      <c r="Q3865" s="106" t="s">
        <v>6309</v>
      </c>
      <c r="R3865" s="108" t="s">
        <v>5726</v>
      </c>
      <c r="S3865" s="101" t="s">
        <v>36</v>
      </c>
      <c r="T3865" s="33">
        <v>9118012200000</v>
      </c>
      <c r="U3865" s="33" t="s">
        <v>21</v>
      </c>
      <c r="V3865" s="34" t="s">
        <v>5727</v>
      </c>
      <c r="W3865" s="58" t="s">
        <v>24</v>
      </c>
      <c r="X3865" s="58">
        <v>44927</v>
      </c>
      <c r="Y3865" s="58">
        <v>44927</v>
      </c>
      <c r="Z3865" s="93" t="s">
        <v>25</v>
      </c>
    </row>
    <row r="3866" spans="1:26" s="5" customFormat="1" ht="27" customHeight="1" x14ac:dyDescent="0.25">
      <c r="A3866" s="99">
        <f t="shared" si="245"/>
        <v>1</v>
      </c>
      <c r="B3866" s="97">
        <f t="array" aca="1" ref="B3866" ca="1">IF(AND(MAX(IF(O3865:O4863=O3866,X3865:X4863))=X3866,Y3866&lt;=B$1),P3866,"-")</f>
        <v>9112510202000</v>
      </c>
      <c r="C3866" s="4">
        <v>9</v>
      </c>
      <c r="D3866" s="4">
        <v>1</v>
      </c>
      <c r="E3866" s="4">
        <v>1</v>
      </c>
      <c r="F3866" s="4">
        <v>2</v>
      </c>
      <c r="G3866" s="4">
        <v>51</v>
      </c>
      <c r="H3866" s="4">
        <v>0</v>
      </c>
      <c r="I3866" s="4">
        <v>2</v>
      </c>
      <c r="J3866" s="4">
        <v>2</v>
      </c>
      <c r="K3866" s="4">
        <v>0</v>
      </c>
      <c r="L3866" s="4" t="s">
        <v>6312</v>
      </c>
      <c r="M3866" s="4" t="str">
        <f t="shared" si="246"/>
        <v>NIVEL-8</v>
      </c>
      <c r="N3866" s="4" t="str">
        <f t="shared" si="247"/>
        <v>9112510200000</v>
      </c>
      <c r="O3866" s="55" t="str">
        <f t="shared" si="248"/>
        <v>9112510202000</v>
      </c>
      <c r="P3866" s="105">
        <v>9112510202000</v>
      </c>
      <c r="Q3866" s="106" t="s">
        <v>6308</v>
      </c>
      <c r="R3866" s="108" t="s">
        <v>5728</v>
      </c>
      <c r="S3866" s="101" t="s">
        <v>36</v>
      </c>
      <c r="T3866" s="33">
        <v>9118012202000</v>
      </c>
      <c r="U3866" s="33" t="s">
        <v>40</v>
      </c>
      <c r="V3866" s="34" t="s">
        <v>5729</v>
      </c>
      <c r="W3866" s="58" t="s">
        <v>24</v>
      </c>
      <c r="X3866" s="58">
        <v>44927</v>
      </c>
      <c r="Y3866" s="58">
        <v>44927</v>
      </c>
      <c r="Z3866" s="93" t="s">
        <v>25</v>
      </c>
    </row>
    <row r="3867" spans="1:26" s="5" customFormat="1" ht="27" customHeight="1" x14ac:dyDescent="0.25">
      <c r="A3867" s="99">
        <f t="shared" si="245"/>
        <v>1</v>
      </c>
      <c r="B3867" s="97">
        <f t="array" aca="1" ref="B3867" ca="1">IF(AND(MAX(IF(O3866:O4864=O3867,X3866:X4864))=X3867,Y3867&lt;=B$1),P3867,"-")</f>
        <v>9112510203000</v>
      </c>
      <c r="C3867" s="4">
        <v>9</v>
      </c>
      <c r="D3867" s="4">
        <v>1</v>
      </c>
      <c r="E3867" s="4">
        <v>1</v>
      </c>
      <c r="F3867" s="4">
        <v>2</v>
      </c>
      <c r="G3867" s="4">
        <v>51</v>
      </c>
      <c r="H3867" s="4">
        <v>0</v>
      </c>
      <c r="I3867" s="4">
        <v>2</v>
      </c>
      <c r="J3867" s="4">
        <v>3</v>
      </c>
      <c r="K3867" s="4">
        <v>0</v>
      </c>
      <c r="L3867" s="4" t="s">
        <v>6312</v>
      </c>
      <c r="M3867" s="4" t="str">
        <f t="shared" si="246"/>
        <v>NIVEL-8</v>
      </c>
      <c r="N3867" s="4" t="str">
        <f t="shared" si="247"/>
        <v>9112510200000</v>
      </c>
      <c r="O3867" s="55" t="str">
        <f t="shared" si="248"/>
        <v>9112510203000</v>
      </c>
      <c r="P3867" s="105">
        <v>9112510203000</v>
      </c>
      <c r="Q3867" s="106" t="s">
        <v>6308</v>
      </c>
      <c r="R3867" s="108" t="s">
        <v>5730</v>
      </c>
      <c r="S3867" s="101" t="s">
        <v>36</v>
      </c>
      <c r="T3867" s="33">
        <v>9118012203000</v>
      </c>
      <c r="U3867" s="33" t="s">
        <v>40</v>
      </c>
      <c r="V3867" s="34" t="s">
        <v>5731</v>
      </c>
      <c r="W3867" s="58" t="s">
        <v>24</v>
      </c>
      <c r="X3867" s="58">
        <v>44927</v>
      </c>
      <c r="Y3867" s="58">
        <v>44927</v>
      </c>
      <c r="Z3867" s="93" t="s">
        <v>25</v>
      </c>
    </row>
    <row r="3868" spans="1:26" s="5" customFormat="1" ht="27" customHeight="1" x14ac:dyDescent="0.25">
      <c r="A3868" s="99">
        <f t="shared" si="245"/>
        <v>1</v>
      </c>
      <c r="B3868" s="97">
        <f t="array" aca="1" ref="B3868" ca="1">IF(AND(MAX(IF(O3867:O4865=O3868,X3867:X4865))=X3868,Y3868&lt;=B$1),P3868,"-")</f>
        <v>9112510300000</v>
      </c>
      <c r="C3868" s="4">
        <v>9</v>
      </c>
      <c r="D3868" s="4">
        <v>1</v>
      </c>
      <c r="E3868" s="4">
        <v>1</v>
      </c>
      <c r="F3868" s="4">
        <v>2</v>
      </c>
      <c r="G3868" s="4">
        <v>51</v>
      </c>
      <c r="H3868" s="4">
        <v>0</v>
      </c>
      <c r="I3868" s="4">
        <v>3</v>
      </c>
      <c r="J3868" s="4">
        <v>0</v>
      </c>
      <c r="K3868" s="4">
        <v>0</v>
      </c>
      <c r="L3868" s="4" t="s">
        <v>6310</v>
      </c>
      <c r="M3868" s="4" t="str">
        <f t="shared" si="246"/>
        <v>NIVEL-7</v>
      </c>
      <c r="N3868" s="4" t="str">
        <f t="shared" si="247"/>
        <v>9112510000000</v>
      </c>
      <c r="O3868" s="55" t="str">
        <f t="shared" si="248"/>
        <v>9112510300000</v>
      </c>
      <c r="P3868" s="105">
        <v>9112510300000</v>
      </c>
      <c r="Q3868" s="106" t="s">
        <v>6309</v>
      </c>
      <c r="R3868" s="108" t="s">
        <v>5732</v>
      </c>
      <c r="S3868" s="101" t="s">
        <v>36</v>
      </c>
      <c r="T3868" s="33">
        <v>9118012300000</v>
      </c>
      <c r="U3868" s="33" t="s">
        <v>21</v>
      </c>
      <c r="V3868" s="34" t="s">
        <v>5733</v>
      </c>
      <c r="W3868" s="58" t="s">
        <v>24</v>
      </c>
      <c r="X3868" s="58">
        <v>44927</v>
      </c>
      <c r="Y3868" s="58">
        <v>44927</v>
      </c>
      <c r="Z3868" s="93" t="s">
        <v>25</v>
      </c>
    </row>
    <row r="3869" spans="1:26" s="5" customFormat="1" ht="27" customHeight="1" x14ac:dyDescent="0.25">
      <c r="A3869" s="99">
        <f t="shared" si="245"/>
        <v>1</v>
      </c>
      <c r="B3869" s="97">
        <f t="array" aca="1" ref="B3869" ca="1">IF(AND(MAX(IF(O3868:O4866=O3869,X3868:X4866))=X3869,Y3869&lt;=B$1),P3869,"-")</f>
        <v>9112510302000</v>
      </c>
      <c r="C3869" s="4">
        <v>9</v>
      </c>
      <c r="D3869" s="4">
        <v>1</v>
      </c>
      <c r="E3869" s="4">
        <v>1</v>
      </c>
      <c r="F3869" s="4">
        <v>2</v>
      </c>
      <c r="G3869" s="4">
        <v>51</v>
      </c>
      <c r="H3869" s="4">
        <v>0</v>
      </c>
      <c r="I3869" s="4">
        <v>3</v>
      </c>
      <c r="J3869" s="4">
        <v>2</v>
      </c>
      <c r="K3869" s="4">
        <v>0</v>
      </c>
      <c r="L3869" s="4" t="s">
        <v>6312</v>
      </c>
      <c r="M3869" s="4" t="str">
        <f t="shared" si="246"/>
        <v>NIVEL-8</v>
      </c>
      <c r="N3869" s="4" t="str">
        <f t="shared" si="247"/>
        <v>9112510300000</v>
      </c>
      <c r="O3869" s="55" t="str">
        <f t="shared" si="248"/>
        <v>9112510302000</v>
      </c>
      <c r="P3869" s="105">
        <v>9112510302000</v>
      </c>
      <c r="Q3869" s="106" t="s">
        <v>6308</v>
      </c>
      <c r="R3869" s="108" t="s">
        <v>5734</v>
      </c>
      <c r="S3869" s="101" t="s">
        <v>36</v>
      </c>
      <c r="T3869" s="33">
        <v>9118012302000</v>
      </c>
      <c r="U3869" s="33" t="s">
        <v>40</v>
      </c>
      <c r="V3869" s="34" t="s">
        <v>5735</v>
      </c>
      <c r="W3869" s="58" t="s">
        <v>24</v>
      </c>
      <c r="X3869" s="58">
        <v>44927</v>
      </c>
      <c r="Y3869" s="58">
        <v>44927</v>
      </c>
      <c r="Z3869" s="93" t="s">
        <v>25</v>
      </c>
    </row>
    <row r="3870" spans="1:26" s="5" customFormat="1" ht="27" customHeight="1" x14ac:dyDescent="0.25">
      <c r="A3870" s="99">
        <f t="shared" si="245"/>
        <v>1</v>
      </c>
      <c r="B3870" s="97">
        <f t="array" aca="1" ref="B3870" ca="1">IF(AND(MAX(IF(O3869:O4867=O3870,X3869:X4867))=X3870,Y3870&lt;=B$1),P3870,"-")</f>
        <v>9112510303000</v>
      </c>
      <c r="C3870" s="4">
        <v>9</v>
      </c>
      <c r="D3870" s="4">
        <v>1</v>
      </c>
      <c r="E3870" s="4">
        <v>1</v>
      </c>
      <c r="F3870" s="4">
        <v>2</v>
      </c>
      <c r="G3870" s="4">
        <v>51</v>
      </c>
      <c r="H3870" s="4">
        <v>0</v>
      </c>
      <c r="I3870" s="4">
        <v>3</v>
      </c>
      <c r="J3870" s="4">
        <v>3</v>
      </c>
      <c r="K3870" s="4">
        <v>0</v>
      </c>
      <c r="L3870" s="4" t="s">
        <v>6312</v>
      </c>
      <c r="M3870" s="4" t="str">
        <f t="shared" si="246"/>
        <v>NIVEL-8</v>
      </c>
      <c r="N3870" s="4" t="str">
        <f t="shared" si="247"/>
        <v>9112510300000</v>
      </c>
      <c r="O3870" s="55" t="str">
        <f t="shared" si="248"/>
        <v>9112510303000</v>
      </c>
      <c r="P3870" s="105">
        <v>9112510303000</v>
      </c>
      <c r="Q3870" s="106" t="s">
        <v>6308</v>
      </c>
      <c r="R3870" s="108" t="s">
        <v>5736</v>
      </c>
      <c r="S3870" s="101" t="s">
        <v>36</v>
      </c>
      <c r="T3870" s="33">
        <v>9118012303000</v>
      </c>
      <c r="U3870" s="33" t="s">
        <v>40</v>
      </c>
      <c r="V3870" s="34" t="s">
        <v>5737</v>
      </c>
      <c r="W3870" s="58" t="s">
        <v>24</v>
      </c>
      <c r="X3870" s="58">
        <v>44927</v>
      </c>
      <c r="Y3870" s="58">
        <v>44927</v>
      </c>
      <c r="Z3870" s="93" t="s">
        <v>25</v>
      </c>
    </row>
    <row r="3871" spans="1:26" s="5" customFormat="1" ht="27" customHeight="1" x14ac:dyDescent="0.25">
      <c r="A3871" s="99">
        <f t="shared" si="245"/>
        <v>1</v>
      </c>
      <c r="B3871" s="97">
        <f t="array" aca="1" ref="B3871" ca="1">IF(AND(MAX(IF(O3870:O4868=O3871,X3870:X4868))=X3871,Y3871&lt;=B$1),P3871,"-")</f>
        <v>9112510400000</v>
      </c>
      <c r="C3871" s="4">
        <v>9</v>
      </c>
      <c r="D3871" s="4">
        <v>1</v>
      </c>
      <c r="E3871" s="4">
        <v>1</v>
      </c>
      <c r="F3871" s="4">
        <v>2</v>
      </c>
      <c r="G3871" s="4">
        <v>51</v>
      </c>
      <c r="H3871" s="4">
        <v>0</v>
      </c>
      <c r="I3871" s="4">
        <v>4</v>
      </c>
      <c r="J3871" s="4">
        <v>0</v>
      </c>
      <c r="K3871" s="4">
        <v>0</v>
      </c>
      <c r="L3871" s="4" t="s">
        <v>6310</v>
      </c>
      <c r="M3871" s="4" t="str">
        <f t="shared" si="246"/>
        <v>NIVEL-7</v>
      </c>
      <c r="N3871" s="4" t="str">
        <f t="shared" si="247"/>
        <v>9112510000000</v>
      </c>
      <c r="O3871" s="55" t="str">
        <f t="shared" si="248"/>
        <v>9112510400000</v>
      </c>
      <c r="P3871" s="105">
        <v>9112510400000</v>
      </c>
      <c r="Q3871" s="106" t="s">
        <v>6309</v>
      </c>
      <c r="R3871" s="108" t="s">
        <v>5738</v>
      </c>
      <c r="S3871" s="101" t="s">
        <v>36</v>
      </c>
      <c r="T3871" s="33">
        <v>9118012400000</v>
      </c>
      <c r="U3871" s="33" t="s">
        <v>21</v>
      </c>
      <c r="V3871" s="34" t="s">
        <v>5739</v>
      </c>
      <c r="W3871" s="58" t="s">
        <v>24</v>
      </c>
      <c r="X3871" s="58">
        <v>44927</v>
      </c>
      <c r="Y3871" s="58">
        <v>44927</v>
      </c>
      <c r="Z3871" s="93" t="s">
        <v>25</v>
      </c>
    </row>
    <row r="3872" spans="1:26" s="5" customFormat="1" ht="27" customHeight="1" x14ac:dyDescent="0.25">
      <c r="A3872" s="99">
        <f t="shared" si="245"/>
        <v>1</v>
      </c>
      <c r="B3872" s="97">
        <f t="array" aca="1" ref="B3872" ca="1">IF(AND(MAX(IF(O3871:O4869=O3872,X3871:X4869))=X3872,Y3872&lt;=B$1),P3872,"-")</f>
        <v>9112510402000</v>
      </c>
      <c r="C3872" s="4">
        <v>9</v>
      </c>
      <c r="D3872" s="4">
        <v>1</v>
      </c>
      <c r="E3872" s="4">
        <v>1</v>
      </c>
      <c r="F3872" s="4">
        <v>2</v>
      </c>
      <c r="G3872" s="4">
        <v>51</v>
      </c>
      <c r="H3872" s="4">
        <v>0</v>
      </c>
      <c r="I3872" s="4">
        <v>4</v>
      </c>
      <c r="J3872" s="4">
        <v>2</v>
      </c>
      <c r="K3872" s="4">
        <v>0</v>
      </c>
      <c r="L3872" s="4" t="s">
        <v>6312</v>
      </c>
      <c r="M3872" s="4" t="str">
        <f t="shared" si="246"/>
        <v>NIVEL-8</v>
      </c>
      <c r="N3872" s="4" t="str">
        <f t="shared" si="247"/>
        <v>9112510400000</v>
      </c>
      <c r="O3872" s="55" t="str">
        <f t="shared" si="248"/>
        <v>9112510402000</v>
      </c>
      <c r="P3872" s="105">
        <v>9112510402000</v>
      </c>
      <c r="Q3872" s="106" t="s">
        <v>6308</v>
      </c>
      <c r="R3872" s="108" t="s">
        <v>5740</v>
      </c>
      <c r="S3872" s="101" t="s">
        <v>36</v>
      </c>
      <c r="T3872" s="33">
        <v>9118012402000</v>
      </c>
      <c r="U3872" s="33" t="s">
        <v>40</v>
      </c>
      <c r="V3872" s="34" t="s">
        <v>5741</v>
      </c>
      <c r="W3872" s="58" t="s">
        <v>24</v>
      </c>
      <c r="X3872" s="58">
        <v>44927</v>
      </c>
      <c r="Y3872" s="58">
        <v>44927</v>
      </c>
      <c r="Z3872" s="93" t="s">
        <v>25</v>
      </c>
    </row>
    <row r="3873" spans="1:26" s="5" customFormat="1" ht="27" customHeight="1" x14ac:dyDescent="0.25">
      <c r="A3873" s="99">
        <f t="shared" si="245"/>
        <v>1</v>
      </c>
      <c r="B3873" s="97">
        <f t="array" aca="1" ref="B3873" ca="1">IF(AND(MAX(IF(O3872:O4870=O3873,X3872:X4870))=X3873,Y3873&lt;=B$1),P3873,"-")</f>
        <v>9112510403000</v>
      </c>
      <c r="C3873" s="4">
        <v>9</v>
      </c>
      <c r="D3873" s="4">
        <v>1</v>
      </c>
      <c r="E3873" s="4">
        <v>1</v>
      </c>
      <c r="F3873" s="4">
        <v>2</v>
      </c>
      <c r="G3873" s="4">
        <v>51</v>
      </c>
      <c r="H3873" s="4">
        <v>0</v>
      </c>
      <c r="I3873" s="4">
        <v>4</v>
      </c>
      <c r="J3873" s="4">
        <v>3</v>
      </c>
      <c r="K3873" s="4">
        <v>0</v>
      </c>
      <c r="L3873" s="4" t="s">
        <v>6312</v>
      </c>
      <c r="M3873" s="4" t="str">
        <f t="shared" si="246"/>
        <v>NIVEL-8</v>
      </c>
      <c r="N3873" s="4" t="str">
        <f t="shared" si="247"/>
        <v>9112510400000</v>
      </c>
      <c r="O3873" s="55" t="str">
        <f t="shared" si="248"/>
        <v>9112510403000</v>
      </c>
      <c r="P3873" s="105">
        <v>9112510403000</v>
      </c>
      <c r="Q3873" s="106" t="s">
        <v>6308</v>
      </c>
      <c r="R3873" s="108" t="s">
        <v>5736</v>
      </c>
      <c r="S3873" s="101" t="s">
        <v>36</v>
      </c>
      <c r="T3873" s="33">
        <v>9118012403000</v>
      </c>
      <c r="U3873" s="33" t="s">
        <v>40</v>
      </c>
      <c r="V3873" s="34" t="s">
        <v>5742</v>
      </c>
      <c r="W3873" s="58" t="s">
        <v>24</v>
      </c>
      <c r="X3873" s="58">
        <v>44927</v>
      </c>
      <c r="Y3873" s="58">
        <v>44927</v>
      </c>
      <c r="Z3873" s="93" t="s">
        <v>25</v>
      </c>
    </row>
    <row r="3874" spans="1:26" s="5" customFormat="1" ht="27" customHeight="1" x14ac:dyDescent="0.25">
      <c r="A3874" s="99">
        <f t="shared" si="245"/>
        <v>1</v>
      </c>
      <c r="B3874" s="97">
        <f t="array" aca="1" ref="B3874" ca="1">IF(AND(MAX(IF(O3873:O4871=O3874,X3873:X4871))=X3874,Y3874&lt;=B$1),P3874,"-")</f>
        <v>9112520000000</v>
      </c>
      <c r="C3874" s="4">
        <v>9</v>
      </c>
      <c r="D3874" s="4">
        <v>1</v>
      </c>
      <c r="E3874" s="4">
        <v>1</v>
      </c>
      <c r="F3874" s="4">
        <v>2</v>
      </c>
      <c r="G3874" s="4">
        <v>52</v>
      </c>
      <c r="H3874" s="4">
        <v>0</v>
      </c>
      <c r="I3874" s="4">
        <v>0</v>
      </c>
      <c r="J3874" s="4">
        <v>0</v>
      </c>
      <c r="K3874" s="4">
        <v>0</v>
      </c>
      <c r="L3874" s="4" t="s">
        <v>6310</v>
      </c>
      <c r="M3874" s="4" t="str">
        <f t="shared" si="246"/>
        <v>NIVEL-5</v>
      </c>
      <c r="N3874" s="4" t="str">
        <f t="shared" si="247"/>
        <v>9112000000000</v>
      </c>
      <c r="O3874" s="55" t="str">
        <f t="shared" si="248"/>
        <v>9112520000000</v>
      </c>
      <c r="P3874" s="105">
        <v>9112520000000</v>
      </c>
      <c r="Q3874" s="106" t="s">
        <v>6309</v>
      </c>
      <c r="R3874" s="108" t="s">
        <v>5743</v>
      </c>
      <c r="S3874" s="101" t="s">
        <v>36</v>
      </c>
      <c r="T3874" s="33">
        <v>9118013000000</v>
      </c>
      <c r="U3874" s="33" t="s">
        <v>21</v>
      </c>
      <c r="V3874" s="34" t="s">
        <v>5744</v>
      </c>
      <c r="W3874" s="58" t="s">
        <v>24</v>
      </c>
      <c r="X3874" s="58">
        <v>44927</v>
      </c>
      <c r="Y3874" s="58">
        <v>44927</v>
      </c>
      <c r="Z3874" s="93" t="s">
        <v>25</v>
      </c>
    </row>
    <row r="3875" spans="1:26" s="5" customFormat="1" ht="27" customHeight="1" x14ac:dyDescent="0.25">
      <c r="A3875" s="99">
        <f t="shared" si="245"/>
        <v>1</v>
      </c>
      <c r="B3875" s="97">
        <f t="array" aca="1" ref="B3875" ca="1">IF(AND(MAX(IF(O3874:O4872=O3875,X3874:X4872))=X3875,Y3875&lt;=B$1),P3875,"-")</f>
        <v>9112520100000</v>
      </c>
      <c r="C3875" s="4">
        <v>9</v>
      </c>
      <c r="D3875" s="4">
        <v>1</v>
      </c>
      <c r="E3875" s="4">
        <v>1</v>
      </c>
      <c r="F3875" s="4">
        <v>2</v>
      </c>
      <c r="G3875" s="4">
        <v>52</v>
      </c>
      <c r="H3875" s="4">
        <v>0</v>
      </c>
      <c r="I3875" s="4">
        <v>1</v>
      </c>
      <c r="J3875" s="4">
        <v>0</v>
      </c>
      <c r="K3875" s="4">
        <v>0</v>
      </c>
      <c r="L3875" s="4" t="s">
        <v>6310</v>
      </c>
      <c r="M3875" s="4" t="str">
        <f t="shared" si="246"/>
        <v>NIVEL-7</v>
      </c>
      <c r="N3875" s="4" t="str">
        <f t="shared" si="247"/>
        <v>9112520000000</v>
      </c>
      <c r="O3875" s="55" t="str">
        <f t="shared" si="248"/>
        <v>9112520100000</v>
      </c>
      <c r="P3875" s="105">
        <v>9112520100000</v>
      </c>
      <c r="Q3875" s="106" t="s">
        <v>6309</v>
      </c>
      <c r="R3875" s="108" t="s">
        <v>5745</v>
      </c>
      <c r="S3875" s="101" t="s">
        <v>36</v>
      </c>
      <c r="T3875" s="33">
        <v>9118013100000</v>
      </c>
      <c r="U3875" s="33" t="s">
        <v>21</v>
      </c>
      <c r="V3875" s="34" t="s">
        <v>5746</v>
      </c>
      <c r="W3875" s="58" t="s">
        <v>24</v>
      </c>
      <c r="X3875" s="58">
        <v>44927</v>
      </c>
      <c r="Y3875" s="58">
        <v>44927</v>
      </c>
      <c r="Z3875" s="93" t="s">
        <v>25</v>
      </c>
    </row>
    <row r="3876" spans="1:26" s="5" customFormat="1" ht="27" customHeight="1" x14ac:dyDescent="0.25">
      <c r="A3876" s="99">
        <f t="shared" si="245"/>
        <v>1</v>
      </c>
      <c r="B3876" s="97">
        <f t="array" aca="1" ref="B3876" ca="1">IF(AND(MAX(IF(O3875:O4873=O3876,X3875:X4873))=X3876,Y3876&lt;=B$1),P3876,"-")</f>
        <v>9112520102000</v>
      </c>
      <c r="C3876" s="4">
        <v>9</v>
      </c>
      <c r="D3876" s="4">
        <v>1</v>
      </c>
      <c r="E3876" s="4">
        <v>1</v>
      </c>
      <c r="F3876" s="4">
        <v>2</v>
      </c>
      <c r="G3876" s="4">
        <v>52</v>
      </c>
      <c r="H3876" s="4">
        <v>0</v>
      </c>
      <c r="I3876" s="4">
        <v>1</v>
      </c>
      <c r="J3876" s="4">
        <v>2</v>
      </c>
      <c r="K3876" s="4">
        <v>0</v>
      </c>
      <c r="L3876" s="4" t="s">
        <v>6312</v>
      </c>
      <c r="M3876" s="4" t="str">
        <f t="shared" si="246"/>
        <v>NIVEL-8</v>
      </c>
      <c r="N3876" s="4" t="str">
        <f t="shared" si="247"/>
        <v>9112520100000</v>
      </c>
      <c r="O3876" s="55" t="str">
        <f t="shared" si="248"/>
        <v>9112520102000</v>
      </c>
      <c r="P3876" s="105">
        <v>9112520102000</v>
      </c>
      <c r="Q3876" s="106" t="s">
        <v>6308</v>
      </c>
      <c r="R3876" s="108" t="s">
        <v>5747</v>
      </c>
      <c r="S3876" s="101" t="s">
        <v>36</v>
      </c>
      <c r="T3876" s="33">
        <v>9118013103000</v>
      </c>
      <c r="U3876" s="33" t="s">
        <v>40</v>
      </c>
      <c r="V3876" s="34" t="s">
        <v>5748</v>
      </c>
      <c r="W3876" s="58" t="s">
        <v>24</v>
      </c>
      <c r="X3876" s="58">
        <v>44927</v>
      </c>
      <c r="Y3876" s="58">
        <v>44927</v>
      </c>
      <c r="Z3876" s="93" t="s">
        <v>25</v>
      </c>
    </row>
    <row r="3877" spans="1:26" s="5" customFormat="1" ht="27" customHeight="1" x14ac:dyDescent="0.25">
      <c r="A3877" s="99">
        <f t="shared" si="245"/>
        <v>1</v>
      </c>
      <c r="B3877" s="97">
        <f t="array" aca="1" ref="B3877" ca="1">IF(AND(MAX(IF(O3876:O4874=O3877,X3876:X4874))=X3877,Y3877&lt;=B$1),P3877,"-")</f>
        <v>9112520200000</v>
      </c>
      <c r="C3877" s="4">
        <v>9</v>
      </c>
      <c r="D3877" s="4">
        <v>1</v>
      </c>
      <c r="E3877" s="4">
        <v>1</v>
      </c>
      <c r="F3877" s="4">
        <v>2</v>
      </c>
      <c r="G3877" s="4">
        <v>52</v>
      </c>
      <c r="H3877" s="4">
        <v>0</v>
      </c>
      <c r="I3877" s="4">
        <v>2</v>
      </c>
      <c r="J3877" s="4">
        <v>0</v>
      </c>
      <c r="K3877" s="4">
        <v>0</v>
      </c>
      <c r="L3877" s="4" t="s">
        <v>6310</v>
      </c>
      <c r="M3877" s="4" t="str">
        <f t="shared" si="246"/>
        <v>NIVEL-7</v>
      </c>
      <c r="N3877" s="4" t="str">
        <f t="shared" si="247"/>
        <v>9112520000000</v>
      </c>
      <c r="O3877" s="55" t="str">
        <f t="shared" si="248"/>
        <v>9112520200000</v>
      </c>
      <c r="P3877" s="105">
        <v>9112520200000</v>
      </c>
      <c r="Q3877" s="106" t="s">
        <v>6309</v>
      </c>
      <c r="R3877" s="108" t="s">
        <v>5749</v>
      </c>
      <c r="S3877" s="101" t="s">
        <v>36</v>
      </c>
      <c r="T3877" s="33">
        <v>9118013200000</v>
      </c>
      <c r="U3877" s="33" t="s">
        <v>21</v>
      </c>
      <c r="V3877" s="34" t="s">
        <v>5750</v>
      </c>
      <c r="W3877" s="58" t="s">
        <v>24</v>
      </c>
      <c r="X3877" s="58">
        <v>44927</v>
      </c>
      <c r="Y3877" s="58">
        <v>44927</v>
      </c>
      <c r="Z3877" s="93" t="s">
        <v>25</v>
      </c>
    </row>
    <row r="3878" spans="1:26" s="5" customFormat="1" ht="27" customHeight="1" x14ac:dyDescent="0.25">
      <c r="A3878" s="99">
        <f t="shared" si="245"/>
        <v>1</v>
      </c>
      <c r="B3878" s="97">
        <f t="array" aca="1" ref="B3878" ca="1">IF(AND(MAX(IF(O3877:O4875=O3878,X3877:X4875))=X3878,Y3878&lt;=B$1),P3878,"-")</f>
        <v>9112520202000</v>
      </c>
      <c r="C3878" s="4">
        <v>9</v>
      </c>
      <c r="D3878" s="4">
        <v>1</v>
      </c>
      <c r="E3878" s="4">
        <v>1</v>
      </c>
      <c r="F3878" s="4">
        <v>2</v>
      </c>
      <c r="G3878" s="4">
        <v>52</v>
      </c>
      <c r="H3878" s="4">
        <v>0</v>
      </c>
      <c r="I3878" s="4">
        <v>2</v>
      </c>
      <c r="J3878" s="4">
        <v>2</v>
      </c>
      <c r="K3878" s="4">
        <v>0</v>
      </c>
      <c r="L3878" s="4" t="s">
        <v>6312</v>
      </c>
      <c r="M3878" s="4" t="str">
        <f t="shared" si="246"/>
        <v>NIVEL-8</v>
      </c>
      <c r="N3878" s="4" t="str">
        <f t="shared" si="247"/>
        <v>9112520200000</v>
      </c>
      <c r="O3878" s="55" t="str">
        <f t="shared" si="248"/>
        <v>9112520202000</v>
      </c>
      <c r="P3878" s="105">
        <v>9112520202000</v>
      </c>
      <c r="Q3878" s="106" t="s">
        <v>6308</v>
      </c>
      <c r="R3878" s="108" t="s">
        <v>5751</v>
      </c>
      <c r="S3878" s="101" t="s">
        <v>36</v>
      </c>
      <c r="T3878" s="33">
        <v>9118013203000</v>
      </c>
      <c r="U3878" s="33" t="s">
        <v>40</v>
      </c>
      <c r="V3878" s="34" t="s">
        <v>5752</v>
      </c>
      <c r="W3878" s="58" t="s">
        <v>24</v>
      </c>
      <c r="X3878" s="58">
        <v>44927</v>
      </c>
      <c r="Y3878" s="58">
        <v>44927</v>
      </c>
      <c r="Z3878" s="93" t="s">
        <v>25</v>
      </c>
    </row>
    <row r="3879" spans="1:26" s="5" customFormat="1" ht="27" customHeight="1" x14ac:dyDescent="0.25">
      <c r="A3879" s="99">
        <f t="shared" si="245"/>
        <v>1</v>
      </c>
      <c r="B3879" s="97">
        <f t="array" aca="1" ref="B3879" ca="1">IF(AND(MAX(IF(O3878:O4876=O3879,X3878:X4876))=X3879,Y3879&lt;=B$1),P3879,"-")</f>
        <v>9112520300000</v>
      </c>
      <c r="C3879" s="4">
        <v>9</v>
      </c>
      <c r="D3879" s="4">
        <v>1</v>
      </c>
      <c r="E3879" s="4">
        <v>1</v>
      </c>
      <c r="F3879" s="4">
        <v>2</v>
      </c>
      <c r="G3879" s="4">
        <v>52</v>
      </c>
      <c r="H3879" s="4">
        <v>0</v>
      </c>
      <c r="I3879" s="4">
        <v>3</v>
      </c>
      <c r="J3879" s="4">
        <v>0</v>
      </c>
      <c r="K3879" s="4">
        <v>0</v>
      </c>
      <c r="L3879" s="4" t="s">
        <v>6310</v>
      </c>
      <c r="M3879" s="4" t="str">
        <f t="shared" si="246"/>
        <v>NIVEL-7</v>
      </c>
      <c r="N3879" s="4" t="str">
        <f t="shared" si="247"/>
        <v>9112520000000</v>
      </c>
      <c r="O3879" s="55" t="str">
        <f t="shared" si="248"/>
        <v>9112520300000</v>
      </c>
      <c r="P3879" s="105">
        <v>9112520300000</v>
      </c>
      <c r="Q3879" s="106" t="s">
        <v>6309</v>
      </c>
      <c r="R3879" s="108" t="s">
        <v>5753</v>
      </c>
      <c r="S3879" s="101" t="s">
        <v>36</v>
      </c>
      <c r="T3879" s="33">
        <v>9118013300000</v>
      </c>
      <c r="U3879" s="33" t="s">
        <v>21</v>
      </c>
      <c r="V3879" s="34" t="s">
        <v>5754</v>
      </c>
      <c r="W3879" s="58" t="s">
        <v>24</v>
      </c>
      <c r="X3879" s="58">
        <v>44927</v>
      </c>
      <c r="Y3879" s="58">
        <v>44927</v>
      </c>
      <c r="Z3879" s="93" t="s">
        <v>25</v>
      </c>
    </row>
    <row r="3880" spans="1:26" s="5" customFormat="1" ht="27" customHeight="1" x14ac:dyDescent="0.25">
      <c r="A3880" s="99">
        <f t="shared" si="245"/>
        <v>1</v>
      </c>
      <c r="B3880" s="97">
        <f t="array" aca="1" ref="B3880" ca="1">IF(AND(MAX(IF(O3879:O4877=O3880,X3879:X4877))=X3880,Y3880&lt;=B$1),P3880,"-")</f>
        <v>9112520302000</v>
      </c>
      <c r="C3880" s="4">
        <v>9</v>
      </c>
      <c r="D3880" s="4">
        <v>1</v>
      </c>
      <c r="E3880" s="4">
        <v>1</v>
      </c>
      <c r="F3880" s="4">
        <v>2</v>
      </c>
      <c r="G3880" s="4">
        <v>52</v>
      </c>
      <c r="H3880" s="4">
        <v>0</v>
      </c>
      <c r="I3880" s="4">
        <v>3</v>
      </c>
      <c r="J3880" s="4">
        <v>2</v>
      </c>
      <c r="K3880" s="4">
        <v>0</v>
      </c>
      <c r="L3880" s="4" t="s">
        <v>6312</v>
      </c>
      <c r="M3880" s="4" t="str">
        <f t="shared" si="246"/>
        <v>NIVEL-8</v>
      </c>
      <c r="N3880" s="4" t="str">
        <f t="shared" si="247"/>
        <v>9112520300000</v>
      </c>
      <c r="O3880" s="55" t="str">
        <f t="shared" si="248"/>
        <v>9112520302000</v>
      </c>
      <c r="P3880" s="105">
        <v>9112520302000</v>
      </c>
      <c r="Q3880" s="106" t="s">
        <v>6308</v>
      </c>
      <c r="R3880" s="108" t="s">
        <v>5755</v>
      </c>
      <c r="S3880" s="101" t="s">
        <v>36</v>
      </c>
      <c r="T3880" s="33">
        <v>9118013303000</v>
      </c>
      <c r="U3880" s="33" t="s">
        <v>40</v>
      </c>
      <c r="V3880" s="34" t="s">
        <v>5756</v>
      </c>
      <c r="W3880" s="58" t="s">
        <v>24</v>
      </c>
      <c r="X3880" s="58">
        <v>44927</v>
      </c>
      <c r="Y3880" s="58">
        <v>44927</v>
      </c>
      <c r="Z3880" s="93" t="s">
        <v>25</v>
      </c>
    </row>
    <row r="3881" spans="1:26" s="5" customFormat="1" ht="27" customHeight="1" x14ac:dyDescent="0.25">
      <c r="A3881" s="99">
        <f t="shared" si="245"/>
        <v>1</v>
      </c>
      <c r="B3881" s="97">
        <f t="array" aca="1" ref="B3881" ca="1">IF(AND(MAX(IF(O3880:O4878=O3881,X3880:X4878))=X3881,Y3881&lt;=B$1),P3881,"-")</f>
        <v>9112520400000</v>
      </c>
      <c r="C3881" s="4">
        <v>9</v>
      </c>
      <c r="D3881" s="4">
        <v>1</v>
      </c>
      <c r="E3881" s="4">
        <v>1</v>
      </c>
      <c r="F3881" s="4">
        <v>2</v>
      </c>
      <c r="G3881" s="4">
        <v>52</v>
      </c>
      <c r="H3881" s="4">
        <v>0</v>
      </c>
      <c r="I3881" s="4">
        <v>4</v>
      </c>
      <c r="J3881" s="4">
        <v>0</v>
      </c>
      <c r="K3881" s="4">
        <v>0</v>
      </c>
      <c r="L3881" s="4" t="s">
        <v>6310</v>
      </c>
      <c r="M3881" s="4" t="str">
        <f t="shared" si="246"/>
        <v>NIVEL-7</v>
      </c>
      <c r="N3881" s="4" t="str">
        <f t="shared" si="247"/>
        <v>9112520000000</v>
      </c>
      <c r="O3881" s="55" t="str">
        <f t="shared" si="248"/>
        <v>9112520400000</v>
      </c>
      <c r="P3881" s="105">
        <v>9112520400000</v>
      </c>
      <c r="Q3881" s="106" t="s">
        <v>6309</v>
      </c>
      <c r="R3881" s="108" t="s">
        <v>5757</v>
      </c>
      <c r="S3881" s="101" t="s">
        <v>36</v>
      </c>
      <c r="T3881" s="33">
        <v>9118013400000</v>
      </c>
      <c r="U3881" s="33" t="s">
        <v>21</v>
      </c>
      <c r="V3881" s="34" t="s">
        <v>5758</v>
      </c>
      <c r="W3881" s="58" t="s">
        <v>24</v>
      </c>
      <c r="X3881" s="58">
        <v>44927</v>
      </c>
      <c r="Y3881" s="58">
        <v>44927</v>
      </c>
      <c r="Z3881" s="93" t="s">
        <v>25</v>
      </c>
    </row>
    <row r="3882" spans="1:26" s="5" customFormat="1" ht="27" customHeight="1" x14ac:dyDescent="0.25">
      <c r="A3882" s="99">
        <f t="shared" si="245"/>
        <v>1</v>
      </c>
      <c r="B3882" s="97">
        <f t="array" aca="1" ref="B3882" ca="1">IF(AND(MAX(IF(O3881:O4879=O3882,X3881:X4879))=X3882,Y3882&lt;=B$1),P3882,"-")</f>
        <v>9112520402000</v>
      </c>
      <c r="C3882" s="4">
        <v>9</v>
      </c>
      <c r="D3882" s="4">
        <v>1</v>
      </c>
      <c r="E3882" s="4">
        <v>1</v>
      </c>
      <c r="F3882" s="4">
        <v>2</v>
      </c>
      <c r="G3882" s="4">
        <v>52</v>
      </c>
      <c r="H3882" s="4">
        <v>0</v>
      </c>
      <c r="I3882" s="4">
        <v>4</v>
      </c>
      <c r="J3882" s="4">
        <v>2</v>
      </c>
      <c r="K3882" s="4">
        <v>0</v>
      </c>
      <c r="L3882" s="4" t="s">
        <v>6312</v>
      </c>
      <c r="M3882" s="4" t="str">
        <f t="shared" si="246"/>
        <v>NIVEL-8</v>
      </c>
      <c r="N3882" s="4" t="str">
        <f t="shared" si="247"/>
        <v>9112520400000</v>
      </c>
      <c r="O3882" s="55" t="str">
        <f t="shared" si="248"/>
        <v>9112520402000</v>
      </c>
      <c r="P3882" s="105">
        <v>9112520402000</v>
      </c>
      <c r="Q3882" s="106" t="s">
        <v>6308</v>
      </c>
      <c r="R3882" s="108" t="s">
        <v>5759</v>
      </c>
      <c r="S3882" s="101" t="s">
        <v>36</v>
      </c>
      <c r="T3882" s="33">
        <v>9118013403000</v>
      </c>
      <c r="U3882" s="33" t="s">
        <v>40</v>
      </c>
      <c r="V3882" s="34" t="s">
        <v>5760</v>
      </c>
      <c r="W3882" s="58" t="s">
        <v>24</v>
      </c>
      <c r="X3882" s="58">
        <v>44927</v>
      </c>
      <c r="Y3882" s="58">
        <v>44927</v>
      </c>
      <c r="Z3882" s="93" t="s">
        <v>25</v>
      </c>
    </row>
    <row r="3883" spans="1:26" s="5" customFormat="1" ht="27" customHeight="1" x14ac:dyDescent="0.25">
      <c r="A3883" s="99">
        <f t="shared" si="245"/>
        <v>1</v>
      </c>
      <c r="B3883" s="97">
        <f t="array" aca="1" ref="B3883" ca="1">IF(AND(MAX(IF(O3882:O4880=O3883,X3882:X4880))=X3883,Y3883&lt;=B$1),P3883,"-")</f>
        <v>9114000000000</v>
      </c>
      <c r="C3883" s="4">
        <v>9</v>
      </c>
      <c r="D3883" s="4">
        <v>1</v>
      </c>
      <c r="E3883" s="4">
        <v>1</v>
      </c>
      <c r="F3883" s="4">
        <v>4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 t="s">
        <v>6310</v>
      </c>
      <c r="M3883" s="4" t="str">
        <f t="shared" si="246"/>
        <v>NIVEL-4</v>
      </c>
      <c r="N3883" s="4" t="str">
        <f t="shared" si="247"/>
        <v>9110000000000</v>
      </c>
      <c r="O3883" s="55" t="str">
        <f t="shared" si="248"/>
        <v>9114000000000</v>
      </c>
      <c r="P3883" s="105">
        <v>9114000000000</v>
      </c>
      <c r="Q3883" s="106" t="s">
        <v>6309</v>
      </c>
      <c r="R3883" s="108" t="s">
        <v>5761</v>
      </c>
      <c r="S3883" s="101" t="s">
        <v>107</v>
      </c>
      <c r="T3883" s="33" t="s">
        <v>25</v>
      </c>
      <c r="U3883" s="33" t="s">
        <v>25</v>
      </c>
      <c r="V3883" s="34" t="s">
        <v>25</v>
      </c>
      <c r="W3883" s="58" t="s">
        <v>24</v>
      </c>
      <c r="X3883" s="58">
        <v>44927</v>
      </c>
      <c r="Y3883" s="58">
        <v>44927</v>
      </c>
      <c r="Z3883" s="93" t="s">
        <v>25</v>
      </c>
    </row>
    <row r="3884" spans="1:26" s="5" customFormat="1" ht="27" customHeight="1" x14ac:dyDescent="0.25">
      <c r="A3884" s="99">
        <f t="shared" si="245"/>
        <v>1</v>
      </c>
      <c r="B3884" s="97">
        <f t="array" aca="1" ref="B3884" ca="1">IF(AND(MAX(IF(O3883:O4881=O3884,X3883:X4881))=X3884,Y3884&lt;=B$1),P3884,"-")</f>
        <v>9114500000000</v>
      </c>
      <c r="C3884" s="4">
        <v>9</v>
      </c>
      <c r="D3884" s="4">
        <v>1</v>
      </c>
      <c r="E3884" s="4">
        <v>1</v>
      </c>
      <c r="F3884" s="4">
        <v>4</v>
      </c>
      <c r="G3884" s="4">
        <v>50</v>
      </c>
      <c r="H3884" s="4">
        <v>0</v>
      </c>
      <c r="I3884" s="4">
        <v>0</v>
      </c>
      <c r="J3884" s="4">
        <v>0</v>
      </c>
      <c r="K3884" s="4">
        <v>0</v>
      </c>
      <c r="L3884" s="4" t="s">
        <v>6310</v>
      </c>
      <c r="M3884" s="4" t="str">
        <f t="shared" si="246"/>
        <v>NIVEL-5</v>
      </c>
      <c r="N3884" s="4" t="str">
        <f t="shared" si="247"/>
        <v>9114000000000</v>
      </c>
      <c r="O3884" s="55" t="str">
        <f t="shared" si="248"/>
        <v>9114500000000</v>
      </c>
      <c r="P3884" s="105">
        <v>9114500000000</v>
      </c>
      <c r="Q3884" s="106" t="s">
        <v>6309</v>
      </c>
      <c r="R3884" s="108" t="s">
        <v>5761</v>
      </c>
      <c r="S3884" s="101" t="s">
        <v>36</v>
      </c>
      <c r="T3884" s="33">
        <v>9118020000000</v>
      </c>
      <c r="U3884" s="33" t="s">
        <v>21</v>
      </c>
      <c r="V3884" s="34" t="s">
        <v>5762</v>
      </c>
      <c r="W3884" s="58" t="s">
        <v>24</v>
      </c>
      <c r="X3884" s="58">
        <v>44927</v>
      </c>
      <c r="Y3884" s="58">
        <v>44927</v>
      </c>
      <c r="Z3884" s="93" t="s">
        <v>25</v>
      </c>
    </row>
    <row r="3885" spans="1:26" s="5" customFormat="1" ht="27" customHeight="1" x14ac:dyDescent="0.25">
      <c r="A3885" s="99">
        <f t="shared" si="245"/>
        <v>1</v>
      </c>
      <c r="B3885" s="97">
        <f t="array" aca="1" ref="B3885" ca="1">IF(AND(MAX(IF(O3884:O4882=O3885,X3884:X4882))=X3885,Y3885&lt;=B$1),P3885,"-")</f>
        <v>9114501000000</v>
      </c>
      <c r="C3885" s="4">
        <v>9</v>
      </c>
      <c r="D3885" s="4">
        <v>1</v>
      </c>
      <c r="E3885" s="4">
        <v>1</v>
      </c>
      <c r="F3885" s="4">
        <v>4</v>
      </c>
      <c r="G3885" s="4">
        <v>50</v>
      </c>
      <c r="H3885" s="4">
        <v>1</v>
      </c>
      <c r="I3885" s="4">
        <v>0</v>
      </c>
      <c r="J3885" s="4">
        <v>0</v>
      </c>
      <c r="K3885" s="4">
        <v>0</v>
      </c>
      <c r="L3885" s="4" t="s">
        <v>6310</v>
      </c>
      <c r="M3885" s="4" t="str">
        <f t="shared" si="246"/>
        <v>NIVEL-6</v>
      </c>
      <c r="N3885" s="4" t="str">
        <f t="shared" si="247"/>
        <v>9114500000000</v>
      </c>
      <c r="O3885" s="55" t="str">
        <f t="shared" si="248"/>
        <v>9114501000000</v>
      </c>
      <c r="P3885" s="105">
        <v>9114501000000</v>
      </c>
      <c r="Q3885" s="106" t="s">
        <v>6309</v>
      </c>
      <c r="R3885" s="108" t="s">
        <v>5763</v>
      </c>
      <c r="S3885" s="101" t="s">
        <v>36</v>
      </c>
      <c r="T3885" s="33">
        <v>9118021000000</v>
      </c>
      <c r="U3885" s="33" t="s">
        <v>21</v>
      </c>
      <c r="V3885" s="34" t="s">
        <v>5763</v>
      </c>
      <c r="W3885" s="58" t="s">
        <v>24</v>
      </c>
      <c r="X3885" s="58">
        <v>44927</v>
      </c>
      <c r="Y3885" s="58">
        <v>44927</v>
      </c>
      <c r="Z3885" s="93" t="s">
        <v>25</v>
      </c>
    </row>
    <row r="3886" spans="1:26" s="5" customFormat="1" ht="27" customHeight="1" x14ac:dyDescent="0.25">
      <c r="A3886" s="99">
        <f t="shared" si="245"/>
        <v>1</v>
      </c>
      <c r="B3886" s="97">
        <f t="array" aca="1" ref="B3886" ca="1">IF(AND(MAX(IF(O3885:O4883=O3886,X3885:X4883))=X3886,Y3886&lt;=B$1),P3886,"-")</f>
        <v>9114501100000</v>
      </c>
      <c r="C3886" s="4">
        <v>9</v>
      </c>
      <c r="D3886" s="4">
        <v>1</v>
      </c>
      <c r="E3886" s="4">
        <v>1</v>
      </c>
      <c r="F3886" s="4">
        <v>4</v>
      </c>
      <c r="G3886" s="4">
        <v>50</v>
      </c>
      <c r="H3886" s="4">
        <v>1</v>
      </c>
      <c r="I3886" s="4">
        <v>1</v>
      </c>
      <c r="J3886" s="4">
        <v>0</v>
      </c>
      <c r="K3886" s="4">
        <v>0</v>
      </c>
      <c r="L3886" s="4" t="s">
        <v>6310</v>
      </c>
      <c r="M3886" s="4" t="str">
        <f t="shared" si="246"/>
        <v>NIVEL-7</v>
      </c>
      <c r="N3886" s="4" t="str">
        <f t="shared" si="247"/>
        <v>9114501000000</v>
      </c>
      <c r="O3886" s="55" t="str">
        <f t="shared" si="248"/>
        <v>9114501100000</v>
      </c>
      <c r="P3886" s="105">
        <v>9114501100000</v>
      </c>
      <c r="Q3886" s="106" t="s">
        <v>6309</v>
      </c>
      <c r="R3886" s="108" t="s">
        <v>5764</v>
      </c>
      <c r="S3886" s="101" t="s">
        <v>36</v>
      </c>
      <c r="T3886" s="33">
        <v>9118021100000</v>
      </c>
      <c r="U3886" s="33" t="s">
        <v>21</v>
      </c>
      <c r="V3886" s="34" t="s">
        <v>5765</v>
      </c>
      <c r="W3886" s="58" t="s">
        <v>24</v>
      </c>
      <c r="X3886" s="58">
        <v>44927</v>
      </c>
      <c r="Y3886" s="58">
        <v>44927</v>
      </c>
      <c r="Z3886" s="93" t="s">
        <v>25</v>
      </c>
    </row>
    <row r="3887" spans="1:26" s="5" customFormat="1" ht="27" customHeight="1" x14ac:dyDescent="0.25">
      <c r="A3887" s="99">
        <f t="shared" si="245"/>
        <v>1</v>
      </c>
      <c r="B3887" s="97">
        <f t="array" aca="1" ref="B3887" ca="1">IF(AND(MAX(IF(O3886:O4884=O3887,X3886:X4884))=X3887,Y3887&lt;=B$1),P3887,"-")</f>
        <v>9114501101000</v>
      </c>
      <c r="C3887" s="4">
        <v>9</v>
      </c>
      <c r="D3887" s="4">
        <v>1</v>
      </c>
      <c r="E3887" s="4">
        <v>1</v>
      </c>
      <c r="F3887" s="4">
        <v>4</v>
      </c>
      <c r="G3887" s="4">
        <v>50</v>
      </c>
      <c r="H3887" s="4">
        <v>1</v>
      </c>
      <c r="I3887" s="4">
        <v>1</v>
      </c>
      <c r="J3887" s="4">
        <v>1</v>
      </c>
      <c r="K3887" s="4">
        <v>0</v>
      </c>
      <c r="L3887" s="4" t="s">
        <v>6312</v>
      </c>
      <c r="M3887" s="4" t="str">
        <f t="shared" si="246"/>
        <v>NIVEL-8</v>
      </c>
      <c r="N3887" s="4" t="str">
        <f t="shared" si="247"/>
        <v>9114501100000</v>
      </c>
      <c r="O3887" s="55" t="str">
        <f t="shared" si="248"/>
        <v>9114501101000</v>
      </c>
      <c r="P3887" s="105">
        <v>9114501101000</v>
      </c>
      <c r="Q3887" s="106" t="s">
        <v>6309</v>
      </c>
      <c r="R3887" s="108" t="s">
        <v>5766</v>
      </c>
      <c r="S3887" s="101" t="s">
        <v>36</v>
      </c>
      <c r="T3887" s="33">
        <v>9118021101000</v>
      </c>
      <c r="U3887" s="33" t="s">
        <v>21</v>
      </c>
      <c r="V3887" s="34" t="s">
        <v>5767</v>
      </c>
      <c r="W3887" s="58" t="s">
        <v>24</v>
      </c>
      <c r="X3887" s="58">
        <v>44927</v>
      </c>
      <c r="Y3887" s="58">
        <v>44927</v>
      </c>
      <c r="Z3887" s="93" t="s">
        <v>25</v>
      </c>
    </row>
    <row r="3888" spans="1:26" s="5" customFormat="1" ht="27" customHeight="1" x14ac:dyDescent="0.25">
      <c r="A3888" s="99">
        <f t="shared" si="245"/>
        <v>1</v>
      </c>
      <c r="B3888" s="97">
        <f t="array" aca="1" ref="B3888" ca="1">IF(AND(MAX(IF(O3887:O4885=O3888,X3887:X4885))=X3888,Y3888&lt;=B$1),P3888,"-")</f>
        <v>9114501101002</v>
      </c>
      <c r="C3888" s="4">
        <v>9</v>
      </c>
      <c r="D3888" s="4">
        <v>1</v>
      </c>
      <c r="E3888" s="4">
        <v>1</v>
      </c>
      <c r="F3888" s="4">
        <v>4</v>
      </c>
      <c r="G3888" s="4">
        <v>50</v>
      </c>
      <c r="H3888" s="4">
        <v>1</v>
      </c>
      <c r="I3888" s="4">
        <v>1</v>
      </c>
      <c r="J3888" s="4">
        <v>1</v>
      </c>
      <c r="K3888" s="4">
        <v>2</v>
      </c>
      <c r="L3888" s="4" t="s">
        <v>6312</v>
      </c>
      <c r="M3888" s="4" t="str">
        <f t="shared" si="246"/>
        <v>NIVEL-9</v>
      </c>
      <c r="N3888" s="4" t="str">
        <f t="shared" si="247"/>
        <v>9114501101000</v>
      </c>
      <c r="O3888" s="55" t="str">
        <f t="shared" si="248"/>
        <v>9114501101002</v>
      </c>
      <c r="P3888" s="105">
        <v>9114501101002</v>
      </c>
      <c r="Q3888" s="106" t="s">
        <v>6308</v>
      </c>
      <c r="R3888" s="108" t="s">
        <v>5768</v>
      </c>
      <c r="S3888" s="101" t="s">
        <v>36</v>
      </c>
      <c r="T3888" s="33">
        <v>9118021101002</v>
      </c>
      <c r="U3888" s="33" t="s">
        <v>40</v>
      </c>
      <c r="V3888" s="34" t="s">
        <v>5769</v>
      </c>
      <c r="W3888" s="58" t="s">
        <v>24</v>
      </c>
      <c r="X3888" s="58">
        <v>44927</v>
      </c>
      <c r="Y3888" s="58">
        <v>44927</v>
      </c>
      <c r="Z3888" s="93" t="s">
        <v>25</v>
      </c>
    </row>
    <row r="3889" spans="1:26" s="5" customFormat="1" ht="27" customHeight="1" x14ac:dyDescent="0.25">
      <c r="A3889" s="99">
        <f t="shared" si="245"/>
        <v>1</v>
      </c>
      <c r="B3889" s="97">
        <f t="array" aca="1" ref="B3889" ca="1">IF(AND(MAX(IF(O3888:O4886=O3889,X3888:X4886))=X3889,Y3889&lt;=B$1),P3889,"-")</f>
        <v>9114501102000</v>
      </c>
      <c r="C3889" s="4">
        <v>9</v>
      </c>
      <c r="D3889" s="4">
        <v>1</v>
      </c>
      <c r="E3889" s="4">
        <v>1</v>
      </c>
      <c r="F3889" s="4">
        <v>4</v>
      </c>
      <c r="G3889" s="4">
        <v>50</v>
      </c>
      <c r="H3889" s="4">
        <v>1</v>
      </c>
      <c r="I3889" s="4">
        <v>1</v>
      </c>
      <c r="J3889" s="4">
        <v>2</v>
      </c>
      <c r="K3889" s="4">
        <v>0</v>
      </c>
      <c r="L3889" s="4" t="s">
        <v>6312</v>
      </c>
      <c r="M3889" s="4" t="str">
        <f t="shared" si="246"/>
        <v>NIVEL-8</v>
      </c>
      <c r="N3889" s="4" t="str">
        <f t="shared" si="247"/>
        <v>9114501100000</v>
      </c>
      <c r="O3889" s="55" t="str">
        <f t="shared" si="248"/>
        <v>9114501102000</v>
      </c>
      <c r="P3889" s="105">
        <v>9114501102000</v>
      </c>
      <c r="Q3889" s="106" t="s">
        <v>6308</v>
      </c>
      <c r="R3889" s="108" t="s">
        <v>5770</v>
      </c>
      <c r="S3889" s="101" t="s">
        <v>36</v>
      </c>
      <c r="T3889" s="33">
        <v>9118021102000</v>
      </c>
      <c r="U3889" s="33" t="s">
        <v>40</v>
      </c>
      <c r="V3889" s="34" t="s">
        <v>5771</v>
      </c>
      <c r="W3889" s="58" t="s">
        <v>24</v>
      </c>
      <c r="X3889" s="58">
        <v>44927</v>
      </c>
      <c r="Y3889" s="58">
        <v>44927</v>
      </c>
      <c r="Z3889" s="93" t="s">
        <v>25</v>
      </c>
    </row>
    <row r="3890" spans="1:26" s="5" customFormat="1" ht="27" customHeight="1" x14ac:dyDescent="0.25">
      <c r="A3890" s="99">
        <f t="shared" si="245"/>
        <v>1</v>
      </c>
      <c r="B3890" s="97">
        <f t="array" aca="1" ref="B3890" ca="1">IF(AND(MAX(IF(O3889:O4887=O3890,X3889:X4887))=X3890,Y3890&lt;=B$1),P3890,"-")</f>
        <v>9114501103000</v>
      </c>
      <c r="C3890" s="4">
        <v>9</v>
      </c>
      <c r="D3890" s="4">
        <v>1</v>
      </c>
      <c r="E3890" s="4">
        <v>1</v>
      </c>
      <c r="F3890" s="4">
        <v>4</v>
      </c>
      <c r="G3890" s="4">
        <v>50</v>
      </c>
      <c r="H3890" s="4">
        <v>1</v>
      </c>
      <c r="I3890" s="4">
        <v>1</v>
      </c>
      <c r="J3890" s="4">
        <v>3</v>
      </c>
      <c r="K3890" s="4">
        <v>0</v>
      </c>
      <c r="L3890" s="4" t="s">
        <v>6312</v>
      </c>
      <c r="M3890" s="4" t="str">
        <f t="shared" si="246"/>
        <v>NIVEL-8</v>
      </c>
      <c r="N3890" s="4" t="str">
        <f t="shared" si="247"/>
        <v>9114501100000</v>
      </c>
      <c r="O3890" s="55" t="str">
        <f t="shared" si="248"/>
        <v>9114501103000</v>
      </c>
      <c r="P3890" s="105">
        <v>9114501103000</v>
      </c>
      <c r="Q3890" s="106" t="s">
        <v>6308</v>
      </c>
      <c r="R3890" s="108" t="s">
        <v>5772</v>
      </c>
      <c r="S3890" s="101" t="s">
        <v>36</v>
      </c>
      <c r="T3890" s="33">
        <v>9118021103000</v>
      </c>
      <c r="U3890" s="33" t="s">
        <v>40</v>
      </c>
      <c r="V3890" s="34" t="s">
        <v>5773</v>
      </c>
      <c r="W3890" s="58" t="s">
        <v>24</v>
      </c>
      <c r="X3890" s="58">
        <v>44927</v>
      </c>
      <c r="Y3890" s="58">
        <v>44927</v>
      </c>
      <c r="Z3890" s="93" t="s">
        <v>25</v>
      </c>
    </row>
    <row r="3891" spans="1:26" s="5" customFormat="1" ht="27" customHeight="1" x14ac:dyDescent="0.25">
      <c r="A3891" s="99">
        <f t="shared" si="245"/>
        <v>1</v>
      </c>
      <c r="B3891" s="97">
        <f t="array" aca="1" ref="B3891" ca="1">IF(AND(MAX(IF(O3890:O4888=O3891,X3890:X4888))=X3891,Y3891&lt;=B$1),P3891,"-")</f>
        <v>9114501200000</v>
      </c>
      <c r="C3891" s="4">
        <v>9</v>
      </c>
      <c r="D3891" s="4">
        <v>1</v>
      </c>
      <c r="E3891" s="4">
        <v>1</v>
      </c>
      <c r="F3891" s="4">
        <v>4</v>
      </c>
      <c r="G3891" s="4">
        <v>50</v>
      </c>
      <c r="H3891" s="4">
        <v>1</v>
      </c>
      <c r="I3891" s="4">
        <v>2</v>
      </c>
      <c r="J3891" s="4">
        <v>0</v>
      </c>
      <c r="K3891" s="4">
        <v>0</v>
      </c>
      <c r="L3891" s="4" t="s">
        <v>6310</v>
      </c>
      <c r="M3891" s="4" t="str">
        <f t="shared" si="246"/>
        <v>NIVEL-7</v>
      </c>
      <c r="N3891" s="4" t="str">
        <f t="shared" si="247"/>
        <v>9114501000000</v>
      </c>
      <c r="O3891" s="55" t="str">
        <f t="shared" si="248"/>
        <v>9114501200000</v>
      </c>
      <c r="P3891" s="105">
        <v>9114501200000</v>
      </c>
      <c r="Q3891" s="106" t="s">
        <v>6309</v>
      </c>
      <c r="R3891" s="108" t="s">
        <v>5774</v>
      </c>
      <c r="S3891" s="101" t="s">
        <v>36</v>
      </c>
      <c r="T3891" s="33">
        <v>9118021200000</v>
      </c>
      <c r="U3891" s="33" t="s">
        <v>21</v>
      </c>
      <c r="V3891" s="34" t="s">
        <v>5775</v>
      </c>
      <c r="W3891" s="58" t="s">
        <v>24</v>
      </c>
      <c r="X3891" s="58">
        <v>44927</v>
      </c>
      <c r="Y3891" s="58">
        <v>44927</v>
      </c>
      <c r="Z3891" s="93" t="s">
        <v>25</v>
      </c>
    </row>
    <row r="3892" spans="1:26" s="5" customFormat="1" ht="27" customHeight="1" x14ac:dyDescent="0.25">
      <c r="A3892" s="99">
        <f t="shared" si="245"/>
        <v>1</v>
      </c>
      <c r="B3892" s="97">
        <f t="array" aca="1" ref="B3892" ca="1">IF(AND(MAX(IF(O3891:O4889=O3892,X3891:X4889))=X3892,Y3892&lt;=B$1),P3892,"-")</f>
        <v>9114501201000</v>
      </c>
      <c r="C3892" s="4">
        <v>9</v>
      </c>
      <c r="D3892" s="4">
        <v>1</v>
      </c>
      <c r="E3892" s="4">
        <v>1</v>
      </c>
      <c r="F3892" s="4">
        <v>4</v>
      </c>
      <c r="G3892" s="4">
        <v>50</v>
      </c>
      <c r="H3892" s="4">
        <v>1</v>
      </c>
      <c r="I3892" s="4">
        <v>2</v>
      </c>
      <c r="J3892" s="4">
        <v>1</v>
      </c>
      <c r="K3892" s="4">
        <v>0</v>
      </c>
      <c r="L3892" s="4" t="s">
        <v>6312</v>
      </c>
      <c r="M3892" s="4" t="str">
        <f t="shared" si="246"/>
        <v>NIVEL-8</v>
      </c>
      <c r="N3892" s="4" t="str">
        <f t="shared" si="247"/>
        <v>9114501200000</v>
      </c>
      <c r="O3892" s="55" t="str">
        <f t="shared" si="248"/>
        <v>9114501201000</v>
      </c>
      <c r="P3892" s="105">
        <v>9114501201000</v>
      </c>
      <c r="Q3892" s="106" t="s">
        <v>6309</v>
      </c>
      <c r="R3892" s="108" t="s">
        <v>5776</v>
      </c>
      <c r="S3892" s="101" t="s">
        <v>36</v>
      </c>
      <c r="T3892" s="33">
        <v>9118021201000</v>
      </c>
      <c r="U3892" s="33" t="s">
        <v>21</v>
      </c>
      <c r="V3892" s="34" t="s">
        <v>5777</v>
      </c>
      <c r="W3892" s="58" t="s">
        <v>24</v>
      </c>
      <c r="X3892" s="58">
        <v>44927</v>
      </c>
      <c r="Y3892" s="58">
        <v>44927</v>
      </c>
      <c r="Z3892" s="93" t="s">
        <v>25</v>
      </c>
    </row>
    <row r="3893" spans="1:26" s="5" customFormat="1" ht="27" customHeight="1" x14ac:dyDescent="0.25">
      <c r="A3893" s="99">
        <f t="shared" si="245"/>
        <v>1</v>
      </c>
      <c r="B3893" s="97">
        <f t="array" aca="1" ref="B3893" ca="1">IF(AND(MAX(IF(O3892:O4890=O3893,X3892:X4890))=X3893,Y3893&lt;=B$1),P3893,"-")</f>
        <v>9114501201002</v>
      </c>
      <c r="C3893" s="4">
        <v>9</v>
      </c>
      <c r="D3893" s="4">
        <v>1</v>
      </c>
      <c r="E3893" s="4">
        <v>1</v>
      </c>
      <c r="F3893" s="4">
        <v>4</v>
      </c>
      <c r="G3893" s="4">
        <v>50</v>
      </c>
      <c r="H3893" s="4">
        <v>1</v>
      </c>
      <c r="I3893" s="4">
        <v>2</v>
      </c>
      <c r="J3893" s="4">
        <v>1</v>
      </c>
      <c r="K3893" s="4">
        <v>2</v>
      </c>
      <c r="L3893" s="4" t="s">
        <v>6312</v>
      </c>
      <c r="M3893" s="4" t="str">
        <f t="shared" si="246"/>
        <v>NIVEL-9</v>
      </c>
      <c r="N3893" s="4" t="str">
        <f t="shared" si="247"/>
        <v>9114501201000</v>
      </c>
      <c r="O3893" s="55" t="str">
        <f t="shared" si="248"/>
        <v>9114501201002</v>
      </c>
      <c r="P3893" s="105">
        <v>9114501201002</v>
      </c>
      <c r="Q3893" s="106" t="s">
        <v>6308</v>
      </c>
      <c r="R3893" s="108" t="s">
        <v>5778</v>
      </c>
      <c r="S3893" s="101" t="s">
        <v>36</v>
      </c>
      <c r="T3893" s="33">
        <v>9118021201002</v>
      </c>
      <c r="U3893" s="33" t="s">
        <v>40</v>
      </c>
      <c r="V3893" s="34" t="s">
        <v>5779</v>
      </c>
      <c r="W3893" s="58" t="s">
        <v>24</v>
      </c>
      <c r="X3893" s="58">
        <v>44927</v>
      </c>
      <c r="Y3893" s="58">
        <v>44927</v>
      </c>
      <c r="Z3893" s="93" t="s">
        <v>25</v>
      </c>
    </row>
    <row r="3894" spans="1:26" s="5" customFormat="1" ht="27" customHeight="1" x14ac:dyDescent="0.25">
      <c r="A3894" s="99">
        <f t="shared" si="245"/>
        <v>1</v>
      </c>
      <c r="B3894" s="97">
        <f t="array" aca="1" ref="B3894" ca="1">IF(AND(MAX(IF(O3893:O4891=O3894,X3893:X4891))=X3894,Y3894&lt;=B$1),P3894,"-")</f>
        <v>9114501202000</v>
      </c>
      <c r="C3894" s="4">
        <v>9</v>
      </c>
      <c r="D3894" s="4">
        <v>1</v>
      </c>
      <c r="E3894" s="4">
        <v>1</v>
      </c>
      <c r="F3894" s="4">
        <v>4</v>
      </c>
      <c r="G3894" s="4">
        <v>50</v>
      </c>
      <c r="H3894" s="4">
        <v>1</v>
      </c>
      <c r="I3894" s="4">
        <v>2</v>
      </c>
      <c r="J3894" s="4">
        <v>2</v>
      </c>
      <c r="K3894" s="4">
        <v>0</v>
      </c>
      <c r="L3894" s="4" t="s">
        <v>6312</v>
      </c>
      <c r="M3894" s="4" t="str">
        <f t="shared" si="246"/>
        <v>NIVEL-8</v>
      </c>
      <c r="N3894" s="4" t="str">
        <f t="shared" si="247"/>
        <v>9114501200000</v>
      </c>
      <c r="O3894" s="55" t="str">
        <f t="shared" si="248"/>
        <v>9114501202000</v>
      </c>
      <c r="P3894" s="105">
        <v>9114501202000</v>
      </c>
      <c r="Q3894" s="106" t="s">
        <v>6308</v>
      </c>
      <c r="R3894" s="108" t="s">
        <v>5780</v>
      </c>
      <c r="S3894" s="101" t="s">
        <v>36</v>
      </c>
      <c r="T3894" s="33">
        <v>9118021202000</v>
      </c>
      <c r="U3894" s="33" t="s">
        <v>40</v>
      </c>
      <c r="V3894" s="34" t="s">
        <v>5781</v>
      </c>
      <c r="W3894" s="58" t="s">
        <v>24</v>
      </c>
      <c r="X3894" s="58">
        <v>44927</v>
      </c>
      <c r="Y3894" s="58">
        <v>44927</v>
      </c>
      <c r="Z3894" s="93" t="s">
        <v>25</v>
      </c>
    </row>
    <row r="3895" spans="1:26" s="5" customFormat="1" ht="27" customHeight="1" x14ac:dyDescent="0.25">
      <c r="A3895" s="99">
        <f t="shared" si="245"/>
        <v>1</v>
      </c>
      <c r="B3895" s="97">
        <f t="array" aca="1" ref="B3895" ca="1">IF(AND(MAX(IF(O3894:O4892=O3895,X3894:X4892))=X3895,Y3895&lt;=B$1),P3895,"-")</f>
        <v>9114501203000</v>
      </c>
      <c r="C3895" s="4">
        <v>9</v>
      </c>
      <c r="D3895" s="4">
        <v>1</v>
      </c>
      <c r="E3895" s="4">
        <v>1</v>
      </c>
      <c r="F3895" s="4">
        <v>4</v>
      </c>
      <c r="G3895" s="4">
        <v>50</v>
      </c>
      <c r="H3895" s="4">
        <v>1</v>
      </c>
      <c r="I3895" s="4">
        <v>2</v>
      </c>
      <c r="J3895" s="4">
        <v>3</v>
      </c>
      <c r="K3895" s="4">
        <v>0</v>
      </c>
      <c r="L3895" s="4" t="s">
        <v>6312</v>
      </c>
      <c r="M3895" s="4" t="str">
        <f t="shared" si="246"/>
        <v>NIVEL-8</v>
      </c>
      <c r="N3895" s="4" t="str">
        <f t="shared" si="247"/>
        <v>9114501200000</v>
      </c>
      <c r="O3895" s="55" t="str">
        <f t="shared" si="248"/>
        <v>9114501203000</v>
      </c>
      <c r="P3895" s="105">
        <v>9114501203000</v>
      </c>
      <c r="Q3895" s="106" t="s">
        <v>6308</v>
      </c>
      <c r="R3895" s="108" t="s">
        <v>5782</v>
      </c>
      <c r="S3895" s="101" t="s">
        <v>36</v>
      </c>
      <c r="T3895" s="33">
        <v>9118021203000</v>
      </c>
      <c r="U3895" s="33" t="s">
        <v>40</v>
      </c>
      <c r="V3895" s="34" t="s">
        <v>5783</v>
      </c>
      <c r="W3895" s="58" t="s">
        <v>24</v>
      </c>
      <c r="X3895" s="58">
        <v>44927</v>
      </c>
      <c r="Y3895" s="58">
        <v>44927</v>
      </c>
      <c r="Z3895" s="93" t="s">
        <v>25</v>
      </c>
    </row>
    <row r="3896" spans="1:26" s="5" customFormat="1" ht="27" customHeight="1" x14ac:dyDescent="0.25">
      <c r="A3896" s="99">
        <f t="shared" si="245"/>
        <v>1</v>
      </c>
      <c r="B3896" s="97">
        <f t="array" aca="1" ref="B3896" ca="1">IF(AND(MAX(IF(O3895:O4893=O3896,X3895:X4893))=X3896,Y3896&lt;=B$1),P3896,"-")</f>
        <v>9114501300000</v>
      </c>
      <c r="C3896" s="4">
        <v>9</v>
      </c>
      <c r="D3896" s="4">
        <v>1</v>
      </c>
      <c r="E3896" s="4">
        <v>1</v>
      </c>
      <c r="F3896" s="4">
        <v>4</v>
      </c>
      <c r="G3896" s="4">
        <v>50</v>
      </c>
      <c r="H3896" s="4">
        <v>1</v>
      </c>
      <c r="I3896" s="4">
        <v>3</v>
      </c>
      <c r="J3896" s="4">
        <v>0</v>
      </c>
      <c r="K3896" s="4">
        <v>0</v>
      </c>
      <c r="L3896" s="4" t="s">
        <v>6310</v>
      </c>
      <c r="M3896" s="4" t="str">
        <f t="shared" si="246"/>
        <v>NIVEL-7</v>
      </c>
      <c r="N3896" s="4" t="str">
        <f t="shared" si="247"/>
        <v>9114501000000</v>
      </c>
      <c r="O3896" s="55" t="str">
        <f t="shared" si="248"/>
        <v>9114501300000</v>
      </c>
      <c r="P3896" s="105">
        <v>9114501300000</v>
      </c>
      <c r="Q3896" s="106" t="s">
        <v>6309</v>
      </c>
      <c r="R3896" s="108" t="s">
        <v>5784</v>
      </c>
      <c r="S3896" s="101" t="s">
        <v>36</v>
      </c>
      <c r="T3896" s="33">
        <v>9118021300000</v>
      </c>
      <c r="U3896" s="33" t="s">
        <v>21</v>
      </c>
      <c r="V3896" s="34" t="s">
        <v>5785</v>
      </c>
      <c r="W3896" s="58" t="s">
        <v>24</v>
      </c>
      <c r="X3896" s="58">
        <v>44927</v>
      </c>
      <c r="Y3896" s="58">
        <v>44927</v>
      </c>
      <c r="Z3896" s="93" t="s">
        <v>25</v>
      </c>
    </row>
    <row r="3897" spans="1:26" s="5" customFormat="1" ht="27" customHeight="1" x14ac:dyDescent="0.25">
      <c r="A3897" s="99">
        <f t="shared" si="245"/>
        <v>1</v>
      </c>
      <c r="B3897" s="97">
        <f t="array" aca="1" ref="B3897" ca="1">IF(AND(MAX(IF(O3896:O4894=O3897,X3896:X4894))=X3897,Y3897&lt;=B$1),P3897,"-")</f>
        <v>9114501301000</v>
      </c>
      <c r="C3897" s="4">
        <v>9</v>
      </c>
      <c r="D3897" s="4">
        <v>1</v>
      </c>
      <c r="E3897" s="4">
        <v>1</v>
      </c>
      <c r="F3897" s="4">
        <v>4</v>
      </c>
      <c r="G3897" s="4">
        <v>50</v>
      </c>
      <c r="H3897" s="4">
        <v>1</v>
      </c>
      <c r="I3897" s="4">
        <v>3</v>
      </c>
      <c r="J3897" s="4">
        <v>1</v>
      </c>
      <c r="K3897" s="4">
        <v>0</v>
      </c>
      <c r="L3897" s="4" t="s">
        <v>6312</v>
      </c>
      <c r="M3897" s="4" t="str">
        <f t="shared" si="246"/>
        <v>NIVEL-8</v>
      </c>
      <c r="N3897" s="4" t="str">
        <f t="shared" si="247"/>
        <v>9114501300000</v>
      </c>
      <c r="O3897" s="55" t="str">
        <f t="shared" si="248"/>
        <v>9114501301000</v>
      </c>
      <c r="P3897" s="105">
        <v>9114501301000</v>
      </c>
      <c r="Q3897" s="106" t="s">
        <v>6309</v>
      </c>
      <c r="R3897" s="108" t="s">
        <v>5786</v>
      </c>
      <c r="S3897" s="101" t="s">
        <v>36</v>
      </c>
      <c r="T3897" s="33">
        <v>9118021301000</v>
      </c>
      <c r="U3897" s="33" t="s">
        <v>21</v>
      </c>
      <c r="V3897" s="34" t="s">
        <v>5787</v>
      </c>
      <c r="W3897" s="58" t="s">
        <v>24</v>
      </c>
      <c r="X3897" s="58">
        <v>44927</v>
      </c>
      <c r="Y3897" s="58">
        <v>44927</v>
      </c>
      <c r="Z3897" s="93" t="s">
        <v>25</v>
      </c>
    </row>
    <row r="3898" spans="1:26" s="5" customFormat="1" ht="27" customHeight="1" x14ac:dyDescent="0.25">
      <c r="A3898" s="99">
        <f t="shared" si="245"/>
        <v>1</v>
      </c>
      <c r="B3898" s="97">
        <f t="array" aca="1" ref="B3898" ca="1">IF(AND(MAX(IF(O3897:O4895=O3898,X3897:X4895))=X3898,Y3898&lt;=B$1),P3898,"-")</f>
        <v>9114501301002</v>
      </c>
      <c r="C3898" s="4">
        <v>9</v>
      </c>
      <c r="D3898" s="4">
        <v>1</v>
      </c>
      <c r="E3898" s="4">
        <v>1</v>
      </c>
      <c r="F3898" s="4">
        <v>4</v>
      </c>
      <c r="G3898" s="4">
        <v>50</v>
      </c>
      <c r="H3898" s="4">
        <v>1</v>
      </c>
      <c r="I3898" s="4">
        <v>3</v>
      </c>
      <c r="J3898" s="4">
        <v>1</v>
      </c>
      <c r="K3898" s="4">
        <v>2</v>
      </c>
      <c r="L3898" s="4" t="s">
        <v>6312</v>
      </c>
      <c r="M3898" s="4" t="str">
        <f t="shared" si="246"/>
        <v>NIVEL-9</v>
      </c>
      <c r="N3898" s="4" t="str">
        <f t="shared" si="247"/>
        <v>9114501301000</v>
      </c>
      <c r="O3898" s="55" t="str">
        <f t="shared" si="248"/>
        <v>9114501301002</v>
      </c>
      <c r="P3898" s="105">
        <v>9114501301002</v>
      </c>
      <c r="Q3898" s="106" t="s">
        <v>6308</v>
      </c>
      <c r="R3898" s="108" t="s">
        <v>5788</v>
      </c>
      <c r="S3898" s="101" t="s">
        <v>36</v>
      </c>
      <c r="T3898" s="33">
        <v>9118021301002</v>
      </c>
      <c r="U3898" s="33" t="s">
        <v>40</v>
      </c>
      <c r="V3898" s="34" t="s">
        <v>5789</v>
      </c>
      <c r="W3898" s="58" t="s">
        <v>24</v>
      </c>
      <c r="X3898" s="58">
        <v>44927</v>
      </c>
      <c r="Y3898" s="58">
        <v>44927</v>
      </c>
      <c r="Z3898" s="93" t="s">
        <v>25</v>
      </c>
    </row>
    <row r="3899" spans="1:26" s="5" customFormat="1" ht="27" customHeight="1" x14ac:dyDescent="0.25">
      <c r="A3899" s="99">
        <f t="shared" si="245"/>
        <v>1</v>
      </c>
      <c r="B3899" s="97">
        <f t="array" aca="1" ref="B3899" ca="1">IF(AND(MAX(IF(O3898:O4896=O3899,X3898:X4896))=X3899,Y3899&lt;=B$1),P3899,"-")</f>
        <v>9114501302000</v>
      </c>
      <c r="C3899" s="4">
        <v>9</v>
      </c>
      <c r="D3899" s="4">
        <v>1</v>
      </c>
      <c r="E3899" s="4">
        <v>1</v>
      </c>
      <c r="F3899" s="4">
        <v>4</v>
      </c>
      <c r="G3899" s="4">
        <v>50</v>
      </c>
      <c r="H3899" s="4">
        <v>1</v>
      </c>
      <c r="I3899" s="4">
        <v>3</v>
      </c>
      <c r="J3899" s="4">
        <v>2</v>
      </c>
      <c r="K3899" s="4">
        <v>0</v>
      </c>
      <c r="L3899" s="4" t="s">
        <v>6312</v>
      </c>
      <c r="M3899" s="4" t="str">
        <f t="shared" si="246"/>
        <v>NIVEL-8</v>
      </c>
      <c r="N3899" s="4" t="str">
        <f t="shared" si="247"/>
        <v>9114501300000</v>
      </c>
      <c r="O3899" s="55" t="str">
        <f t="shared" si="248"/>
        <v>9114501302000</v>
      </c>
      <c r="P3899" s="105">
        <v>9114501302000</v>
      </c>
      <c r="Q3899" s="106" t="s">
        <v>6308</v>
      </c>
      <c r="R3899" s="108" t="s">
        <v>5790</v>
      </c>
      <c r="S3899" s="101" t="s">
        <v>36</v>
      </c>
      <c r="T3899" s="33">
        <v>9118021302000</v>
      </c>
      <c r="U3899" s="33" t="s">
        <v>40</v>
      </c>
      <c r="V3899" s="34" t="s">
        <v>5791</v>
      </c>
      <c r="W3899" s="58" t="s">
        <v>24</v>
      </c>
      <c r="X3899" s="58">
        <v>44927</v>
      </c>
      <c r="Y3899" s="58">
        <v>44927</v>
      </c>
      <c r="Z3899" s="93" t="s">
        <v>25</v>
      </c>
    </row>
    <row r="3900" spans="1:26" s="5" customFormat="1" ht="27" customHeight="1" x14ac:dyDescent="0.25">
      <c r="A3900" s="99">
        <f t="shared" si="245"/>
        <v>1</v>
      </c>
      <c r="B3900" s="97">
        <f t="array" aca="1" ref="B3900" ca="1">IF(AND(MAX(IF(O3899:O4897=O3900,X3899:X4897))=X3900,Y3900&lt;=B$1),P3900,"-")</f>
        <v>9114501303000</v>
      </c>
      <c r="C3900" s="4">
        <v>9</v>
      </c>
      <c r="D3900" s="4">
        <v>1</v>
      </c>
      <c r="E3900" s="4">
        <v>1</v>
      </c>
      <c r="F3900" s="4">
        <v>4</v>
      </c>
      <c r="G3900" s="4">
        <v>50</v>
      </c>
      <c r="H3900" s="4">
        <v>1</v>
      </c>
      <c r="I3900" s="4">
        <v>3</v>
      </c>
      <c r="J3900" s="4">
        <v>3</v>
      </c>
      <c r="K3900" s="4">
        <v>0</v>
      </c>
      <c r="L3900" s="4" t="s">
        <v>6312</v>
      </c>
      <c r="M3900" s="4" t="str">
        <f t="shared" si="246"/>
        <v>NIVEL-8</v>
      </c>
      <c r="N3900" s="4" t="str">
        <f t="shared" si="247"/>
        <v>9114501300000</v>
      </c>
      <c r="O3900" s="55" t="str">
        <f t="shared" si="248"/>
        <v>9114501303000</v>
      </c>
      <c r="P3900" s="105">
        <v>9114501303000</v>
      </c>
      <c r="Q3900" s="106" t="s">
        <v>6308</v>
      </c>
      <c r="R3900" s="108" t="s">
        <v>5792</v>
      </c>
      <c r="S3900" s="101" t="s">
        <v>36</v>
      </c>
      <c r="T3900" s="33">
        <v>9118021303000</v>
      </c>
      <c r="U3900" s="33" t="s">
        <v>40</v>
      </c>
      <c r="V3900" s="34" t="s">
        <v>5793</v>
      </c>
      <c r="W3900" s="58" t="s">
        <v>24</v>
      </c>
      <c r="X3900" s="58">
        <v>44927</v>
      </c>
      <c r="Y3900" s="58">
        <v>44927</v>
      </c>
      <c r="Z3900" s="93" t="s">
        <v>25</v>
      </c>
    </row>
    <row r="3901" spans="1:26" s="5" customFormat="1" ht="27" customHeight="1" x14ac:dyDescent="0.25">
      <c r="A3901" s="99">
        <f t="shared" si="245"/>
        <v>1</v>
      </c>
      <c r="B3901" s="97">
        <f t="array" aca="1" ref="B3901" ca="1">IF(AND(MAX(IF(O3900:O4898=O3901,X3900:X4898))=X3901,Y3901&lt;=B$1),P3901,"-")</f>
        <v>9114501400000</v>
      </c>
      <c r="C3901" s="4">
        <v>9</v>
      </c>
      <c r="D3901" s="4">
        <v>1</v>
      </c>
      <c r="E3901" s="4">
        <v>1</v>
      </c>
      <c r="F3901" s="4">
        <v>4</v>
      </c>
      <c r="G3901" s="4">
        <v>50</v>
      </c>
      <c r="H3901" s="4">
        <v>1</v>
      </c>
      <c r="I3901" s="4">
        <v>4</v>
      </c>
      <c r="J3901" s="4">
        <v>0</v>
      </c>
      <c r="K3901" s="4">
        <v>0</v>
      </c>
      <c r="L3901" s="4" t="s">
        <v>6310</v>
      </c>
      <c r="M3901" s="4" t="str">
        <f t="shared" si="246"/>
        <v>NIVEL-7</v>
      </c>
      <c r="N3901" s="4" t="str">
        <f t="shared" si="247"/>
        <v>9114501000000</v>
      </c>
      <c r="O3901" s="55" t="str">
        <f t="shared" si="248"/>
        <v>9114501400000</v>
      </c>
      <c r="P3901" s="105">
        <v>9114501400000</v>
      </c>
      <c r="Q3901" s="106" t="s">
        <v>6309</v>
      </c>
      <c r="R3901" s="108" t="s">
        <v>5794</v>
      </c>
      <c r="S3901" s="101" t="s">
        <v>36</v>
      </c>
      <c r="T3901" s="33">
        <v>9118021400000</v>
      </c>
      <c r="U3901" s="33" t="s">
        <v>21</v>
      </c>
      <c r="V3901" s="34" t="s">
        <v>5795</v>
      </c>
      <c r="W3901" s="58" t="s">
        <v>24</v>
      </c>
      <c r="X3901" s="58">
        <v>44927</v>
      </c>
      <c r="Y3901" s="58">
        <v>44927</v>
      </c>
      <c r="Z3901" s="93" t="s">
        <v>25</v>
      </c>
    </row>
    <row r="3902" spans="1:26" s="5" customFormat="1" ht="27" customHeight="1" x14ac:dyDescent="0.25">
      <c r="A3902" s="99">
        <f t="shared" si="245"/>
        <v>1</v>
      </c>
      <c r="B3902" s="97">
        <f t="array" aca="1" ref="B3902" ca="1">IF(AND(MAX(IF(O3901:O4899=O3902,X3901:X4899))=X3902,Y3902&lt;=B$1),P3902,"-")</f>
        <v>9114501403000</v>
      </c>
      <c r="C3902" s="4">
        <v>9</v>
      </c>
      <c r="D3902" s="4">
        <v>1</v>
      </c>
      <c r="E3902" s="4">
        <v>1</v>
      </c>
      <c r="F3902" s="4">
        <v>4</v>
      </c>
      <c r="G3902" s="4">
        <v>50</v>
      </c>
      <c r="H3902" s="4">
        <v>1</v>
      </c>
      <c r="I3902" s="4">
        <v>4</v>
      </c>
      <c r="J3902" s="4">
        <v>3</v>
      </c>
      <c r="K3902" s="4">
        <v>0</v>
      </c>
      <c r="L3902" s="4" t="s">
        <v>6312</v>
      </c>
      <c r="M3902" s="4" t="str">
        <f t="shared" si="246"/>
        <v>NIVEL-8</v>
      </c>
      <c r="N3902" s="4" t="str">
        <f t="shared" si="247"/>
        <v>9114501400000</v>
      </c>
      <c r="O3902" s="55" t="str">
        <f t="shared" si="248"/>
        <v>9114501403000</v>
      </c>
      <c r="P3902" s="105">
        <v>9114501403000</v>
      </c>
      <c r="Q3902" s="106" t="s">
        <v>6308</v>
      </c>
      <c r="R3902" s="108" t="s">
        <v>5796</v>
      </c>
      <c r="S3902" s="101" t="s">
        <v>36</v>
      </c>
      <c r="T3902" s="33">
        <v>9118021403000</v>
      </c>
      <c r="U3902" s="33" t="s">
        <v>40</v>
      </c>
      <c r="V3902" s="34" t="s">
        <v>5797</v>
      </c>
      <c r="W3902" s="58" t="s">
        <v>24</v>
      </c>
      <c r="X3902" s="58">
        <v>44927</v>
      </c>
      <c r="Y3902" s="58">
        <v>44927</v>
      </c>
      <c r="Z3902" s="93" t="s">
        <v>25</v>
      </c>
    </row>
    <row r="3903" spans="1:26" s="5" customFormat="1" ht="27" customHeight="1" x14ac:dyDescent="0.25">
      <c r="A3903" s="99">
        <f t="shared" si="245"/>
        <v>1</v>
      </c>
      <c r="B3903" s="97">
        <f t="array" aca="1" ref="B3903" ca="1">IF(AND(MAX(IF(O3902:O4900=O3903,X3902:X4900))=X3903,Y3903&lt;=B$1),P3903,"-")</f>
        <v>9114502000000</v>
      </c>
      <c r="C3903" s="4">
        <v>9</v>
      </c>
      <c r="D3903" s="4">
        <v>1</v>
      </c>
      <c r="E3903" s="4">
        <v>1</v>
      </c>
      <c r="F3903" s="4">
        <v>4</v>
      </c>
      <c r="G3903" s="4">
        <v>50</v>
      </c>
      <c r="H3903" s="4">
        <v>2</v>
      </c>
      <c r="I3903" s="4">
        <v>0</v>
      </c>
      <c r="J3903" s="4">
        <v>0</v>
      </c>
      <c r="K3903" s="4">
        <v>0</v>
      </c>
      <c r="L3903" s="4" t="s">
        <v>6310</v>
      </c>
      <c r="M3903" s="4" t="str">
        <f t="shared" si="246"/>
        <v>NIVEL-6</v>
      </c>
      <c r="N3903" s="4" t="str">
        <f t="shared" si="247"/>
        <v>9114500000000</v>
      </c>
      <c r="O3903" s="55" t="str">
        <f t="shared" si="248"/>
        <v>9114502000000</v>
      </c>
      <c r="P3903" s="105">
        <v>9114502000000</v>
      </c>
      <c r="Q3903" s="106" t="s">
        <v>6309</v>
      </c>
      <c r="R3903" s="108" t="s">
        <v>5798</v>
      </c>
      <c r="S3903" s="101" t="s">
        <v>36</v>
      </c>
      <c r="T3903" s="33">
        <v>9118022000000</v>
      </c>
      <c r="U3903" s="33" t="s">
        <v>21</v>
      </c>
      <c r="V3903" s="34" t="s">
        <v>5798</v>
      </c>
      <c r="W3903" s="58" t="s">
        <v>24</v>
      </c>
      <c r="X3903" s="58">
        <v>44927</v>
      </c>
      <c r="Y3903" s="58">
        <v>44927</v>
      </c>
      <c r="Z3903" s="93" t="s">
        <v>25</v>
      </c>
    </row>
    <row r="3904" spans="1:26" s="5" customFormat="1" ht="27" customHeight="1" x14ac:dyDescent="0.25">
      <c r="A3904" s="99">
        <f t="shared" si="245"/>
        <v>1</v>
      </c>
      <c r="B3904" s="97">
        <f t="array" aca="1" ref="B3904" ca="1">IF(AND(MAX(IF(O3903:O4901=O3904,X3903:X4901))=X3904,Y3904&lt;=B$1),P3904,"-")</f>
        <v>9114502100000</v>
      </c>
      <c r="C3904" s="4">
        <v>9</v>
      </c>
      <c r="D3904" s="4">
        <v>1</v>
      </c>
      <c r="E3904" s="4">
        <v>1</v>
      </c>
      <c r="F3904" s="4">
        <v>4</v>
      </c>
      <c r="G3904" s="4">
        <v>50</v>
      </c>
      <c r="H3904" s="4">
        <v>2</v>
      </c>
      <c r="I3904" s="4">
        <v>1</v>
      </c>
      <c r="J3904" s="4">
        <v>0</v>
      </c>
      <c r="K3904" s="4">
        <v>0</v>
      </c>
      <c r="L3904" s="4" t="s">
        <v>6310</v>
      </c>
      <c r="M3904" s="4" t="str">
        <f t="shared" si="246"/>
        <v>NIVEL-7</v>
      </c>
      <c r="N3904" s="4" t="str">
        <f t="shared" si="247"/>
        <v>9114502000000</v>
      </c>
      <c r="O3904" s="55" t="str">
        <f t="shared" si="248"/>
        <v>9114502100000</v>
      </c>
      <c r="P3904" s="105">
        <v>9114502100000</v>
      </c>
      <c r="Q3904" s="106" t="s">
        <v>6309</v>
      </c>
      <c r="R3904" s="108" t="s">
        <v>5799</v>
      </c>
      <c r="S3904" s="101" t="s">
        <v>36</v>
      </c>
      <c r="T3904" s="33">
        <v>9118022100000</v>
      </c>
      <c r="U3904" s="33" t="s">
        <v>21</v>
      </c>
      <c r="V3904" s="34" t="s">
        <v>5800</v>
      </c>
      <c r="W3904" s="58" t="s">
        <v>24</v>
      </c>
      <c r="X3904" s="58">
        <v>44927</v>
      </c>
      <c r="Y3904" s="58">
        <v>44927</v>
      </c>
      <c r="Z3904" s="93" t="s">
        <v>25</v>
      </c>
    </row>
    <row r="3905" spans="1:26" s="5" customFormat="1" ht="27" customHeight="1" x14ac:dyDescent="0.25">
      <c r="A3905" s="99">
        <f t="shared" si="245"/>
        <v>1</v>
      </c>
      <c r="B3905" s="97">
        <f t="array" aca="1" ref="B3905" ca="1">IF(AND(MAX(IF(O3904:O4902=O3905,X3904:X4902))=X3905,Y3905&lt;=B$1),P3905,"-")</f>
        <v>9114502102000</v>
      </c>
      <c r="C3905" s="4">
        <v>9</v>
      </c>
      <c r="D3905" s="4">
        <v>1</v>
      </c>
      <c r="E3905" s="4">
        <v>1</v>
      </c>
      <c r="F3905" s="4">
        <v>4</v>
      </c>
      <c r="G3905" s="4">
        <v>50</v>
      </c>
      <c r="H3905" s="4">
        <v>2</v>
      </c>
      <c r="I3905" s="4">
        <v>1</v>
      </c>
      <c r="J3905" s="4">
        <v>2</v>
      </c>
      <c r="K3905" s="4">
        <v>0</v>
      </c>
      <c r="L3905" s="4" t="s">
        <v>6312</v>
      </c>
      <c r="M3905" s="4" t="str">
        <f t="shared" si="246"/>
        <v>NIVEL-8</v>
      </c>
      <c r="N3905" s="4" t="str">
        <f t="shared" si="247"/>
        <v>9114502100000</v>
      </c>
      <c r="O3905" s="55" t="str">
        <f t="shared" si="248"/>
        <v>9114502102000</v>
      </c>
      <c r="P3905" s="105">
        <v>9114502102000</v>
      </c>
      <c r="Q3905" s="106" t="s">
        <v>6308</v>
      </c>
      <c r="R3905" s="108" t="s">
        <v>5801</v>
      </c>
      <c r="S3905" s="101" t="s">
        <v>36</v>
      </c>
      <c r="T3905" s="33">
        <v>9118022102000</v>
      </c>
      <c r="U3905" s="33" t="s">
        <v>40</v>
      </c>
      <c r="V3905" s="34" t="s">
        <v>5802</v>
      </c>
      <c r="W3905" s="58" t="s">
        <v>24</v>
      </c>
      <c r="X3905" s="58">
        <v>44927</v>
      </c>
      <c r="Y3905" s="58">
        <v>44927</v>
      </c>
      <c r="Z3905" s="93" t="s">
        <v>25</v>
      </c>
    </row>
    <row r="3906" spans="1:26" s="5" customFormat="1" ht="27" customHeight="1" x14ac:dyDescent="0.25">
      <c r="A3906" s="99">
        <f t="shared" ref="A3906:A3966" si="249">COUNTIF(O:O,O3906)</f>
        <v>1</v>
      </c>
      <c r="B3906" s="97">
        <f t="array" aca="1" ref="B3906" ca="1">IF(AND(MAX(IF(O3905:O4903=O3906,X3905:X4903))=X3906,Y3906&lt;=B$1),P3906,"-")</f>
        <v>9114502200000</v>
      </c>
      <c r="C3906" s="4">
        <v>9</v>
      </c>
      <c r="D3906" s="4">
        <v>1</v>
      </c>
      <c r="E3906" s="4">
        <v>1</v>
      </c>
      <c r="F3906" s="4">
        <v>4</v>
      </c>
      <c r="G3906" s="4">
        <v>50</v>
      </c>
      <c r="H3906" s="4">
        <v>2</v>
      </c>
      <c r="I3906" s="4">
        <v>2</v>
      </c>
      <c r="J3906" s="4">
        <v>0</v>
      </c>
      <c r="K3906" s="4">
        <v>0</v>
      </c>
      <c r="L3906" s="4" t="s">
        <v>6310</v>
      </c>
      <c r="M3906" s="4" t="str">
        <f t="shared" si="246"/>
        <v>NIVEL-7</v>
      </c>
      <c r="N3906" s="4" t="str">
        <f t="shared" si="247"/>
        <v>9114502000000</v>
      </c>
      <c r="O3906" s="55" t="str">
        <f t="shared" si="248"/>
        <v>9114502200000</v>
      </c>
      <c r="P3906" s="105">
        <v>9114502200000</v>
      </c>
      <c r="Q3906" s="106" t="s">
        <v>6309</v>
      </c>
      <c r="R3906" s="108" t="s">
        <v>5803</v>
      </c>
      <c r="S3906" s="101" t="s">
        <v>36</v>
      </c>
      <c r="T3906" s="33">
        <v>9118022200000</v>
      </c>
      <c r="U3906" s="33" t="s">
        <v>21</v>
      </c>
      <c r="V3906" s="34" t="s">
        <v>5804</v>
      </c>
      <c r="W3906" s="58" t="s">
        <v>24</v>
      </c>
      <c r="X3906" s="58">
        <v>44927</v>
      </c>
      <c r="Y3906" s="58">
        <v>44927</v>
      </c>
      <c r="Z3906" s="93" t="s">
        <v>25</v>
      </c>
    </row>
    <row r="3907" spans="1:26" s="5" customFormat="1" ht="27" customHeight="1" x14ac:dyDescent="0.25">
      <c r="A3907" s="99">
        <f t="shared" si="249"/>
        <v>1</v>
      </c>
      <c r="B3907" s="97">
        <f t="array" aca="1" ref="B3907" ca="1">IF(AND(MAX(IF(O3906:O4904=O3907,X3906:X4904))=X3907,Y3907&lt;=B$1),P3907,"-")</f>
        <v>9114502202000</v>
      </c>
      <c r="C3907" s="4">
        <v>9</v>
      </c>
      <c r="D3907" s="4">
        <v>1</v>
      </c>
      <c r="E3907" s="4">
        <v>1</v>
      </c>
      <c r="F3907" s="4">
        <v>4</v>
      </c>
      <c r="G3907" s="4">
        <v>50</v>
      </c>
      <c r="H3907" s="4">
        <v>2</v>
      </c>
      <c r="I3907" s="4">
        <v>2</v>
      </c>
      <c r="J3907" s="4">
        <v>2</v>
      </c>
      <c r="K3907" s="4">
        <v>0</v>
      </c>
      <c r="L3907" s="4" t="s">
        <v>6312</v>
      </c>
      <c r="M3907" s="4" t="str">
        <f t="shared" si="246"/>
        <v>NIVEL-8</v>
      </c>
      <c r="N3907" s="4" t="str">
        <f t="shared" si="247"/>
        <v>9114502200000</v>
      </c>
      <c r="O3907" s="55" t="str">
        <f t="shared" si="248"/>
        <v>9114502202000</v>
      </c>
      <c r="P3907" s="105">
        <v>9114502202000</v>
      </c>
      <c r="Q3907" s="106" t="s">
        <v>6308</v>
      </c>
      <c r="R3907" s="108" t="s">
        <v>5805</v>
      </c>
      <c r="S3907" s="101" t="s">
        <v>36</v>
      </c>
      <c r="T3907" s="33">
        <v>9118022202000</v>
      </c>
      <c r="U3907" s="33" t="s">
        <v>40</v>
      </c>
      <c r="V3907" s="34" t="s">
        <v>5806</v>
      </c>
      <c r="W3907" s="58" t="s">
        <v>24</v>
      </c>
      <c r="X3907" s="58">
        <v>44927</v>
      </c>
      <c r="Y3907" s="58">
        <v>44927</v>
      </c>
      <c r="Z3907" s="93" t="s">
        <v>25</v>
      </c>
    </row>
    <row r="3908" spans="1:26" s="5" customFormat="1" ht="27" customHeight="1" x14ac:dyDescent="0.25">
      <c r="A3908" s="99">
        <f t="shared" si="249"/>
        <v>1</v>
      </c>
      <c r="B3908" s="97">
        <f t="array" aca="1" ref="B3908" ca="1">IF(AND(MAX(IF(O3907:O4905=O3908,X3907:X4905))=X3908,Y3908&lt;=B$1),P3908,"-")</f>
        <v>9114502300000</v>
      </c>
      <c r="C3908" s="4">
        <v>9</v>
      </c>
      <c r="D3908" s="4">
        <v>1</v>
      </c>
      <c r="E3908" s="4">
        <v>1</v>
      </c>
      <c r="F3908" s="4">
        <v>4</v>
      </c>
      <c r="G3908" s="4">
        <v>50</v>
      </c>
      <c r="H3908" s="4">
        <v>2</v>
      </c>
      <c r="I3908" s="4">
        <v>3</v>
      </c>
      <c r="J3908" s="4">
        <v>0</v>
      </c>
      <c r="K3908" s="4">
        <v>0</v>
      </c>
      <c r="L3908" s="4" t="s">
        <v>6310</v>
      </c>
      <c r="M3908" s="4" t="str">
        <f t="shared" ref="M3908:M3966" si="250">IF(K3908&lt;&gt;0,"NIVEL-9",
IF(J3908&lt;&gt;0,"NIVEL-8",
IF(I3908&lt;&gt;0,"NIVEL-7",
IF(H3908&lt;&gt;0,"NIVEL-6",
IF(G3908&lt;&gt;0,"NIVEL-5",
IF(F3908&lt;&gt;0,"NIVEL-4",
IF(E3908&lt;&gt;0,"NIVEL-3",
IF(D3908&lt;&gt;0,"NIVEL-2",
"NIVEL-1"))))))))</f>
        <v>NIVEL-7</v>
      </c>
      <c r="N3908" s="4" t="str">
        <f t="shared" ref="N3908:N3966" si="251">IF(K3908&lt;&gt;0,LEFT(P3908,10)&amp;"000",
IF(J3908&lt;&gt;0,LEFT(P3908,8)&amp;"00000",
IF(I3908&lt;&gt;0,LEFT(P3908,7)&amp;"000000",
IF(H3908&lt;&gt;0,LEFT(P3908,6)&amp;"0000000",
IF(G3908&lt;&gt;0,LEFT(P3908,4)&amp;"000000000",
IF(F3908&lt;&gt;0,LEFT(P3908,3)&amp;"0000000000",
IF(E3908&lt;&gt;0,LEFT(P3908,2)&amp;"00000000000",
IF(D3908&lt;&gt;0,LEFT(P3908,1)&amp;"000000000000",
"-"))))))))</f>
        <v>9114502000000</v>
      </c>
      <c r="O3908" s="55" t="str">
        <f t="shared" si="248"/>
        <v>9114502300000</v>
      </c>
      <c r="P3908" s="105">
        <v>9114502300000</v>
      </c>
      <c r="Q3908" s="106" t="s">
        <v>6309</v>
      </c>
      <c r="R3908" s="108" t="s">
        <v>5807</v>
      </c>
      <c r="S3908" s="101" t="s">
        <v>36</v>
      </c>
      <c r="T3908" s="33">
        <v>9118022300000</v>
      </c>
      <c r="U3908" s="33" t="s">
        <v>21</v>
      </c>
      <c r="V3908" s="34" t="s">
        <v>5808</v>
      </c>
      <c r="W3908" s="58" t="s">
        <v>24</v>
      </c>
      <c r="X3908" s="58">
        <v>44927</v>
      </c>
      <c r="Y3908" s="58">
        <v>44927</v>
      </c>
      <c r="Z3908" s="93" t="s">
        <v>25</v>
      </c>
    </row>
    <row r="3909" spans="1:26" s="5" customFormat="1" ht="27" customHeight="1" x14ac:dyDescent="0.25">
      <c r="A3909" s="99">
        <f t="shared" si="249"/>
        <v>1</v>
      </c>
      <c r="B3909" s="97">
        <f t="array" aca="1" ref="B3909" ca="1">IF(AND(MAX(IF(O3908:O4906=O3909,X3908:X4906))=X3909,Y3909&lt;=B$1),P3909,"-")</f>
        <v>9114502302000</v>
      </c>
      <c r="C3909" s="4">
        <v>9</v>
      </c>
      <c r="D3909" s="4">
        <v>1</v>
      </c>
      <c r="E3909" s="4">
        <v>1</v>
      </c>
      <c r="F3909" s="4">
        <v>4</v>
      </c>
      <c r="G3909" s="4">
        <v>50</v>
      </c>
      <c r="H3909" s="4">
        <v>2</v>
      </c>
      <c r="I3909" s="4">
        <v>3</v>
      </c>
      <c r="J3909" s="4">
        <v>2</v>
      </c>
      <c r="K3909" s="4">
        <v>0</v>
      </c>
      <c r="L3909" s="4" t="s">
        <v>6312</v>
      </c>
      <c r="M3909" s="4" t="str">
        <f t="shared" si="250"/>
        <v>NIVEL-8</v>
      </c>
      <c r="N3909" s="4" t="str">
        <f t="shared" si="251"/>
        <v>9114502300000</v>
      </c>
      <c r="O3909" s="55" t="str">
        <f t="shared" si="248"/>
        <v>9114502302000</v>
      </c>
      <c r="P3909" s="105">
        <v>9114502302000</v>
      </c>
      <c r="Q3909" s="106" t="s">
        <v>6308</v>
      </c>
      <c r="R3909" s="108" t="s">
        <v>5809</v>
      </c>
      <c r="S3909" s="101" t="s">
        <v>36</v>
      </c>
      <c r="T3909" s="33">
        <v>9118022302000</v>
      </c>
      <c r="U3909" s="33" t="s">
        <v>40</v>
      </c>
      <c r="V3909" s="34" t="s">
        <v>5810</v>
      </c>
      <c r="W3909" s="58" t="s">
        <v>24</v>
      </c>
      <c r="X3909" s="58">
        <v>44927</v>
      </c>
      <c r="Y3909" s="58">
        <v>44927</v>
      </c>
      <c r="Z3909" s="93" t="s">
        <v>25</v>
      </c>
    </row>
    <row r="3910" spans="1:26" s="5" customFormat="1" ht="27" customHeight="1" x14ac:dyDescent="0.25">
      <c r="A3910" s="99">
        <f t="shared" si="249"/>
        <v>1</v>
      </c>
      <c r="B3910" s="97">
        <f t="array" aca="1" ref="B3910" ca="1">IF(AND(MAX(IF(O3909:O4907=O3910,X3909:X4907))=X3910,Y3910&lt;=B$1),P3910,"-")</f>
        <v>9114502400000</v>
      </c>
      <c r="C3910" s="4">
        <v>9</v>
      </c>
      <c r="D3910" s="4">
        <v>1</v>
      </c>
      <c r="E3910" s="4">
        <v>1</v>
      </c>
      <c r="F3910" s="4">
        <v>4</v>
      </c>
      <c r="G3910" s="4">
        <v>50</v>
      </c>
      <c r="H3910" s="4">
        <v>2</v>
      </c>
      <c r="I3910" s="4">
        <v>4</v>
      </c>
      <c r="J3910" s="4">
        <v>0</v>
      </c>
      <c r="K3910" s="4">
        <v>0</v>
      </c>
      <c r="L3910" s="4" t="s">
        <v>6310</v>
      </c>
      <c r="M3910" s="4" t="str">
        <f t="shared" si="250"/>
        <v>NIVEL-7</v>
      </c>
      <c r="N3910" s="4" t="str">
        <f t="shared" si="251"/>
        <v>9114502000000</v>
      </c>
      <c r="O3910" s="55" t="str">
        <f t="shared" si="248"/>
        <v>9114502400000</v>
      </c>
      <c r="P3910" s="105">
        <v>9114502400000</v>
      </c>
      <c r="Q3910" s="106" t="s">
        <v>6309</v>
      </c>
      <c r="R3910" s="108" t="s">
        <v>5811</v>
      </c>
      <c r="S3910" s="101" t="s">
        <v>36</v>
      </c>
      <c r="T3910" s="33">
        <v>9118022400000</v>
      </c>
      <c r="U3910" s="33" t="s">
        <v>21</v>
      </c>
      <c r="V3910" s="34" t="s">
        <v>5812</v>
      </c>
      <c r="W3910" s="58" t="s">
        <v>24</v>
      </c>
      <c r="X3910" s="58">
        <v>44927</v>
      </c>
      <c r="Y3910" s="58">
        <v>44927</v>
      </c>
      <c r="Z3910" s="93" t="s">
        <v>25</v>
      </c>
    </row>
    <row r="3911" spans="1:26" s="5" customFormat="1" ht="27" customHeight="1" x14ac:dyDescent="0.25">
      <c r="A3911" s="99">
        <f t="shared" si="249"/>
        <v>1</v>
      </c>
      <c r="B3911" s="97">
        <f t="array" aca="1" ref="B3911" ca="1">IF(AND(MAX(IF(O3910:O4908=O3911,X3910:X4908))=X3911,Y3911&lt;=B$1),P3911,"-")</f>
        <v>9114502402000</v>
      </c>
      <c r="C3911" s="4">
        <v>9</v>
      </c>
      <c r="D3911" s="4">
        <v>1</v>
      </c>
      <c r="E3911" s="4">
        <v>1</v>
      </c>
      <c r="F3911" s="4">
        <v>4</v>
      </c>
      <c r="G3911" s="4">
        <v>50</v>
      </c>
      <c r="H3911" s="4">
        <v>2</v>
      </c>
      <c r="I3911" s="4">
        <v>4</v>
      </c>
      <c r="J3911" s="4">
        <v>2</v>
      </c>
      <c r="K3911" s="4">
        <v>0</v>
      </c>
      <c r="L3911" s="4" t="s">
        <v>6312</v>
      </c>
      <c r="M3911" s="4" t="str">
        <f t="shared" si="250"/>
        <v>NIVEL-8</v>
      </c>
      <c r="N3911" s="4" t="str">
        <f t="shared" si="251"/>
        <v>9114502400000</v>
      </c>
      <c r="O3911" s="55" t="str">
        <f t="shared" si="248"/>
        <v>9114502402000</v>
      </c>
      <c r="P3911" s="105">
        <v>9114502402000</v>
      </c>
      <c r="Q3911" s="106" t="s">
        <v>6308</v>
      </c>
      <c r="R3911" s="108" t="s">
        <v>5813</v>
      </c>
      <c r="S3911" s="101" t="s">
        <v>36</v>
      </c>
      <c r="T3911" s="33">
        <v>9118022402000</v>
      </c>
      <c r="U3911" s="33" t="s">
        <v>40</v>
      </c>
      <c r="V3911" s="34" t="s">
        <v>5814</v>
      </c>
      <c r="W3911" s="58" t="s">
        <v>24</v>
      </c>
      <c r="X3911" s="58">
        <v>44927</v>
      </c>
      <c r="Y3911" s="58">
        <v>44927</v>
      </c>
      <c r="Z3911" s="93" t="s">
        <v>25</v>
      </c>
    </row>
    <row r="3912" spans="1:26" s="5" customFormat="1" ht="27" customHeight="1" x14ac:dyDescent="0.25">
      <c r="A3912" s="99">
        <f t="shared" si="249"/>
        <v>1</v>
      </c>
      <c r="B3912" s="97">
        <f t="array" aca="1" ref="B3912" ca="1">IF(AND(MAX(IF(O3911:O4909=O3912,X3911:X4909))=X3912,Y3912&lt;=B$1),P3912,"-")</f>
        <v>9300000000000</v>
      </c>
      <c r="C3912" s="4">
        <v>9</v>
      </c>
      <c r="D3912" s="4">
        <v>3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 t="s">
        <v>6310</v>
      </c>
      <c r="M3912" s="4" t="str">
        <f t="shared" si="250"/>
        <v>NIVEL-2</v>
      </c>
      <c r="N3912" s="4" t="str">
        <f t="shared" si="251"/>
        <v>9000000000000</v>
      </c>
      <c r="O3912" s="55" t="str">
        <f t="shared" si="248"/>
        <v>9300000000000</v>
      </c>
      <c r="P3912" s="105">
        <v>9300000000000</v>
      </c>
      <c r="Q3912" s="106" t="s">
        <v>6309</v>
      </c>
      <c r="R3912" s="108" t="s">
        <v>5815</v>
      </c>
      <c r="S3912" s="101" t="s">
        <v>23</v>
      </c>
      <c r="T3912" s="33">
        <v>9300000000000</v>
      </c>
      <c r="U3912" s="33" t="s">
        <v>21</v>
      </c>
      <c r="V3912" s="34" t="s">
        <v>5815</v>
      </c>
      <c r="W3912" s="58" t="s">
        <v>24</v>
      </c>
      <c r="X3912" s="58">
        <v>44927</v>
      </c>
      <c r="Y3912" s="58">
        <v>44927</v>
      </c>
      <c r="Z3912" s="93" t="s">
        <v>25</v>
      </c>
    </row>
    <row r="3913" spans="1:26" s="5" customFormat="1" ht="27" customHeight="1" x14ac:dyDescent="0.25">
      <c r="A3913" s="99">
        <f t="shared" si="249"/>
        <v>1</v>
      </c>
      <c r="B3913" s="97">
        <f t="array" aca="1" ref="B3913" ca="1">IF(AND(MAX(IF(O3912:O4910=O3913,X3912:X4910))=X3913,Y3913&lt;=B$1),P3913,"-")</f>
        <v>9320000000000</v>
      </c>
      <c r="C3913" s="4">
        <v>9</v>
      </c>
      <c r="D3913" s="4">
        <v>3</v>
      </c>
      <c r="E3913" s="4">
        <v>2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4" t="s">
        <v>6310</v>
      </c>
      <c r="M3913" s="4" t="str">
        <f t="shared" si="250"/>
        <v>NIVEL-3</v>
      </c>
      <c r="N3913" s="4" t="str">
        <f t="shared" si="251"/>
        <v>9300000000000</v>
      </c>
      <c r="O3913" s="55" t="str">
        <f t="shared" si="248"/>
        <v>9320000000000</v>
      </c>
      <c r="P3913" s="105">
        <v>9320000000000</v>
      </c>
      <c r="Q3913" s="106" t="s">
        <v>6309</v>
      </c>
      <c r="R3913" s="108" t="s">
        <v>5816</v>
      </c>
      <c r="S3913" s="101" t="s">
        <v>23</v>
      </c>
      <c r="T3913" s="33">
        <v>9320000000000</v>
      </c>
      <c r="U3913" s="33" t="s">
        <v>21</v>
      </c>
      <c r="V3913" s="34" t="s">
        <v>5816</v>
      </c>
      <c r="W3913" s="58" t="s">
        <v>24</v>
      </c>
      <c r="X3913" s="58">
        <v>44927</v>
      </c>
      <c r="Y3913" s="58">
        <v>44927</v>
      </c>
      <c r="Z3913" s="93" t="s">
        <v>25</v>
      </c>
    </row>
    <row r="3914" spans="1:26" s="5" customFormat="1" ht="27" customHeight="1" x14ac:dyDescent="0.25">
      <c r="A3914" s="99">
        <f t="shared" si="249"/>
        <v>1</v>
      </c>
      <c r="B3914" s="97">
        <f t="array" aca="1" ref="B3914" ca="1">IF(AND(MAX(IF(O3913:O4911=O3914,X3913:X4911))=X3914,Y3914&lt;=B$1),P3914,"-")</f>
        <v>9321000000000</v>
      </c>
      <c r="C3914" s="4">
        <v>9</v>
      </c>
      <c r="D3914" s="4">
        <v>3</v>
      </c>
      <c r="E3914" s="4">
        <v>2</v>
      </c>
      <c r="F3914" s="4">
        <v>1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4" t="s">
        <v>6310</v>
      </c>
      <c r="M3914" s="4" t="str">
        <f t="shared" si="250"/>
        <v>NIVEL-4</v>
      </c>
      <c r="N3914" s="4" t="str">
        <f t="shared" si="251"/>
        <v>9320000000000</v>
      </c>
      <c r="O3914" s="55" t="str">
        <f t="shared" si="248"/>
        <v>9321000000000</v>
      </c>
      <c r="P3914" s="105">
        <v>9321000000000</v>
      </c>
      <c r="Q3914" s="106" t="s">
        <v>6309</v>
      </c>
      <c r="R3914" s="108" t="s">
        <v>5817</v>
      </c>
      <c r="S3914" s="101" t="s">
        <v>23</v>
      </c>
      <c r="T3914" s="33">
        <v>9321000000000</v>
      </c>
      <c r="U3914" s="33" t="s">
        <v>21</v>
      </c>
      <c r="V3914" s="34" t="s">
        <v>5817</v>
      </c>
      <c r="W3914" s="58" t="s">
        <v>24</v>
      </c>
      <c r="X3914" s="58">
        <v>44927</v>
      </c>
      <c r="Y3914" s="58">
        <v>44927</v>
      </c>
      <c r="Z3914" s="93" t="s">
        <v>25</v>
      </c>
    </row>
    <row r="3915" spans="1:26" s="5" customFormat="1" ht="27" customHeight="1" x14ac:dyDescent="0.25">
      <c r="A3915" s="99">
        <f t="shared" si="249"/>
        <v>1</v>
      </c>
      <c r="B3915" s="97">
        <f t="array" aca="1" ref="B3915" ca="1">IF(AND(MAX(IF(O3914:O4912=O3915,X3914:X4912))=X3915,Y3915&lt;=B$1),P3915,"-")</f>
        <v>9321010000000</v>
      </c>
      <c r="C3915" s="4">
        <v>9</v>
      </c>
      <c r="D3915" s="4">
        <v>3</v>
      </c>
      <c r="E3915" s="4">
        <v>2</v>
      </c>
      <c r="F3915" s="4">
        <v>1</v>
      </c>
      <c r="G3915" s="4">
        <v>1</v>
      </c>
      <c r="H3915" s="4">
        <v>0</v>
      </c>
      <c r="I3915" s="4">
        <v>0</v>
      </c>
      <c r="J3915" s="4">
        <v>0</v>
      </c>
      <c r="K3915" s="4">
        <v>0</v>
      </c>
      <c r="L3915" s="4" t="s">
        <v>6310</v>
      </c>
      <c r="M3915" s="4" t="str">
        <f t="shared" si="250"/>
        <v>NIVEL-5</v>
      </c>
      <c r="N3915" s="4" t="str">
        <f t="shared" si="251"/>
        <v>9321000000000</v>
      </c>
      <c r="O3915" s="55" t="str">
        <f t="shared" ref="O3915:O3966" si="252">CONCATENATE(P3915)</f>
        <v>9321010000000</v>
      </c>
      <c r="P3915" s="105">
        <v>9321010000000</v>
      </c>
      <c r="Q3915" s="106" t="s">
        <v>6309</v>
      </c>
      <c r="R3915" s="108" t="s">
        <v>5818</v>
      </c>
      <c r="S3915" s="101" t="s">
        <v>36</v>
      </c>
      <c r="T3915" s="33">
        <v>9321001000000</v>
      </c>
      <c r="U3915" s="33" t="s">
        <v>21</v>
      </c>
      <c r="V3915" s="34" t="s">
        <v>5818</v>
      </c>
      <c r="W3915" s="58" t="s">
        <v>24</v>
      </c>
      <c r="X3915" s="58">
        <v>44927</v>
      </c>
      <c r="Y3915" s="58">
        <v>44927</v>
      </c>
      <c r="Z3915" s="93" t="s">
        <v>25</v>
      </c>
    </row>
    <row r="3916" spans="1:26" s="5" customFormat="1" ht="27" customHeight="1" x14ac:dyDescent="0.25">
      <c r="A3916" s="99">
        <f t="shared" si="249"/>
        <v>1</v>
      </c>
      <c r="B3916" s="97">
        <f t="array" aca="1" ref="B3916" ca="1">IF(AND(MAX(IF(O3915:O4913=O3916,X3915:X4913))=X3916,Y3916&lt;=B$1),P3916,"-")</f>
        <v>9321010100000</v>
      </c>
      <c r="C3916" s="4">
        <v>9</v>
      </c>
      <c r="D3916" s="4">
        <v>3</v>
      </c>
      <c r="E3916" s="4">
        <v>2</v>
      </c>
      <c r="F3916" s="4">
        <v>1</v>
      </c>
      <c r="G3916" s="4">
        <v>1</v>
      </c>
      <c r="H3916" s="4">
        <v>0</v>
      </c>
      <c r="I3916" s="4">
        <v>1</v>
      </c>
      <c r="J3916" s="4">
        <v>0</v>
      </c>
      <c r="K3916" s="4">
        <v>0</v>
      </c>
      <c r="L3916" s="4" t="s">
        <v>6310</v>
      </c>
      <c r="M3916" s="4" t="str">
        <f t="shared" si="250"/>
        <v>NIVEL-7</v>
      </c>
      <c r="N3916" s="4" t="str">
        <f t="shared" si="251"/>
        <v>9321010000000</v>
      </c>
      <c r="O3916" s="55" t="str">
        <f t="shared" si="252"/>
        <v>9321010100000</v>
      </c>
      <c r="P3916" s="105">
        <v>9321010100000</v>
      </c>
      <c r="Q3916" s="106" t="s">
        <v>6309</v>
      </c>
      <c r="R3916" s="108" t="s">
        <v>5819</v>
      </c>
      <c r="S3916" s="101" t="s">
        <v>36</v>
      </c>
      <c r="T3916" s="33">
        <v>9321001100000</v>
      </c>
      <c r="U3916" s="33" t="s">
        <v>21</v>
      </c>
      <c r="V3916" s="34" t="s">
        <v>5820</v>
      </c>
      <c r="W3916" s="58" t="s">
        <v>24</v>
      </c>
      <c r="X3916" s="58">
        <v>44927</v>
      </c>
      <c r="Y3916" s="58">
        <v>44927</v>
      </c>
      <c r="Z3916" s="93" t="s">
        <v>25</v>
      </c>
    </row>
    <row r="3917" spans="1:26" s="5" customFormat="1" ht="27" customHeight="1" x14ac:dyDescent="0.25">
      <c r="A3917" s="99">
        <f t="shared" si="249"/>
        <v>1</v>
      </c>
      <c r="B3917" s="97">
        <f t="array" aca="1" ref="B3917" ca="1">IF(AND(MAX(IF(O3916:O4914=O3917,X3916:X4914))=X3917,Y3917&lt;=B$1),P3917,"-")</f>
        <v>9321010101000</v>
      </c>
      <c r="C3917" s="4">
        <v>9</v>
      </c>
      <c r="D3917" s="4">
        <v>3</v>
      </c>
      <c r="E3917" s="4">
        <v>2</v>
      </c>
      <c r="F3917" s="4">
        <v>1</v>
      </c>
      <c r="G3917" s="4">
        <v>1</v>
      </c>
      <c r="H3917" s="4">
        <v>0</v>
      </c>
      <c r="I3917" s="4">
        <v>1</v>
      </c>
      <c r="J3917" s="4">
        <v>1</v>
      </c>
      <c r="K3917" s="4">
        <v>0</v>
      </c>
      <c r="L3917" s="4" t="s">
        <v>6312</v>
      </c>
      <c r="M3917" s="4" t="str">
        <f t="shared" si="250"/>
        <v>NIVEL-8</v>
      </c>
      <c r="N3917" s="4" t="str">
        <f t="shared" si="251"/>
        <v>9321010100000</v>
      </c>
      <c r="O3917" s="55" t="str">
        <f t="shared" si="252"/>
        <v>9321010101000</v>
      </c>
      <c r="P3917" s="105">
        <v>9321010101000</v>
      </c>
      <c r="Q3917" s="106" t="s">
        <v>6308</v>
      </c>
      <c r="R3917" s="108" t="s">
        <v>5821</v>
      </c>
      <c r="S3917" s="101" t="s">
        <v>36</v>
      </c>
      <c r="T3917" s="33">
        <v>9321001101000</v>
      </c>
      <c r="U3917" s="33" t="s">
        <v>40</v>
      </c>
      <c r="V3917" s="34" t="s">
        <v>5820</v>
      </c>
      <c r="W3917" s="58" t="s">
        <v>24</v>
      </c>
      <c r="X3917" s="58">
        <v>44927</v>
      </c>
      <c r="Y3917" s="58">
        <v>44927</v>
      </c>
      <c r="Z3917" s="93" t="s">
        <v>25</v>
      </c>
    </row>
    <row r="3918" spans="1:26" s="5" customFormat="1" ht="27" customHeight="1" x14ac:dyDescent="0.25">
      <c r="A3918" s="99">
        <f t="shared" si="249"/>
        <v>1</v>
      </c>
      <c r="B3918" s="97">
        <f t="array" aca="1" ref="B3918" ca="1">IF(AND(MAX(IF(O3917:O4915=O3918,X3917:X4915))=X3918,Y3918&lt;=B$1),P3918,"-")</f>
        <v>9321040000000</v>
      </c>
      <c r="C3918" s="4">
        <v>9</v>
      </c>
      <c r="D3918" s="4">
        <v>3</v>
      </c>
      <c r="E3918" s="4">
        <v>2</v>
      </c>
      <c r="F3918" s="4">
        <v>1</v>
      </c>
      <c r="G3918" s="4">
        <v>4</v>
      </c>
      <c r="H3918" s="4">
        <v>0</v>
      </c>
      <c r="I3918" s="4">
        <v>0</v>
      </c>
      <c r="J3918" s="4">
        <v>0</v>
      </c>
      <c r="K3918" s="4">
        <v>0</v>
      </c>
      <c r="L3918" s="4" t="s">
        <v>6310</v>
      </c>
      <c r="M3918" s="4" t="str">
        <f t="shared" si="250"/>
        <v>NIVEL-5</v>
      </c>
      <c r="N3918" s="4" t="str">
        <f t="shared" si="251"/>
        <v>9321000000000</v>
      </c>
      <c r="O3918" s="55" t="str">
        <f t="shared" si="252"/>
        <v>9321040000000</v>
      </c>
      <c r="P3918" s="105">
        <v>9321040000000</v>
      </c>
      <c r="Q3918" s="106" t="s">
        <v>6309</v>
      </c>
      <c r="R3918" s="108" t="s">
        <v>5822</v>
      </c>
      <c r="S3918" s="101" t="s">
        <v>36</v>
      </c>
      <c r="T3918" s="33">
        <v>9321004000000</v>
      </c>
      <c r="U3918" s="33" t="s">
        <v>21</v>
      </c>
      <c r="V3918" s="34" t="s">
        <v>5823</v>
      </c>
      <c r="W3918" s="58" t="s">
        <v>24</v>
      </c>
      <c r="X3918" s="58">
        <v>44927</v>
      </c>
      <c r="Y3918" s="58">
        <v>44927</v>
      </c>
      <c r="Z3918" s="93" t="s">
        <v>25</v>
      </c>
    </row>
    <row r="3919" spans="1:26" s="5" customFormat="1" ht="27" customHeight="1" x14ac:dyDescent="0.25">
      <c r="A3919" s="99">
        <f t="shared" si="249"/>
        <v>1</v>
      </c>
      <c r="B3919" s="97">
        <f t="array" aca="1" ref="B3919" ca="1">IF(AND(MAX(IF(O3918:O4916=O3919,X3918:X4916))=X3919,Y3919&lt;=B$1),P3919,"-")</f>
        <v>9321040100000</v>
      </c>
      <c r="C3919" s="4">
        <v>9</v>
      </c>
      <c r="D3919" s="4">
        <v>3</v>
      </c>
      <c r="E3919" s="4">
        <v>2</v>
      </c>
      <c r="F3919" s="4">
        <v>1</v>
      </c>
      <c r="G3919" s="4">
        <v>4</v>
      </c>
      <c r="H3919" s="4">
        <v>0</v>
      </c>
      <c r="I3919" s="4">
        <v>1</v>
      </c>
      <c r="J3919" s="4">
        <v>0</v>
      </c>
      <c r="K3919" s="4">
        <v>0</v>
      </c>
      <c r="L3919" s="4" t="s">
        <v>6310</v>
      </c>
      <c r="M3919" s="4" t="str">
        <f t="shared" si="250"/>
        <v>NIVEL-7</v>
      </c>
      <c r="N3919" s="4" t="str">
        <f t="shared" si="251"/>
        <v>9321040000000</v>
      </c>
      <c r="O3919" s="55" t="str">
        <f t="shared" si="252"/>
        <v>9321040100000</v>
      </c>
      <c r="P3919" s="105">
        <v>9321040100000</v>
      </c>
      <c r="Q3919" s="106" t="s">
        <v>6309</v>
      </c>
      <c r="R3919" s="108" t="s">
        <v>5824</v>
      </c>
      <c r="S3919" s="101" t="s">
        <v>36</v>
      </c>
      <c r="T3919" s="33">
        <v>9321004100000</v>
      </c>
      <c r="U3919" s="33" t="s">
        <v>21</v>
      </c>
      <c r="V3919" s="34" t="s">
        <v>5825</v>
      </c>
      <c r="W3919" s="58" t="s">
        <v>24</v>
      </c>
      <c r="X3919" s="58">
        <v>44927</v>
      </c>
      <c r="Y3919" s="58">
        <v>44927</v>
      </c>
      <c r="Z3919" s="93" t="s">
        <v>25</v>
      </c>
    </row>
    <row r="3920" spans="1:26" s="5" customFormat="1" ht="27" customHeight="1" x14ac:dyDescent="0.25">
      <c r="A3920" s="99">
        <f t="shared" si="249"/>
        <v>1</v>
      </c>
      <c r="B3920" s="97">
        <f t="array" aca="1" ref="B3920" ca="1">IF(AND(MAX(IF(O3919:O4917=O3920,X3919:X4917))=X3920,Y3920&lt;=B$1),P3920,"-")</f>
        <v>9321040101000</v>
      </c>
      <c r="C3920" s="4">
        <v>9</v>
      </c>
      <c r="D3920" s="4">
        <v>3</v>
      </c>
      <c r="E3920" s="4">
        <v>2</v>
      </c>
      <c r="F3920" s="4">
        <v>1</v>
      </c>
      <c r="G3920" s="4">
        <v>4</v>
      </c>
      <c r="H3920" s="4">
        <v>0</v>
      </c>
      <c r="I3920" s="4">
        <v>1</v>
      </c>
      <c r="J3920" s="4">
        <v>1</v>
      </c>
      <c r="K3920" s="4">
        <v>0</v>
      </c>
      <c r="L3920" s="4" t="s">
        <v>6312</v>
      </c>
      <c r="M3920" s="4" t="str">
        <f t="shared" si="250"/>
        <v>NIVEL-8</v>
      </c>
      <c r="N3920" s="4" t="str">
        <f t="shared" si="251"/>
        <v>9321040100000</v>
      </c>
      <c r="O3920" s="55" t="str">
        <f t="shared" si="252"/>
        <v>9321040101000</v>
      </c>
      <c r="P3920" s="105">
        <v>9321040101000</v>
      </c>
      <c r="Q3920" s="106" t="s">
        <v>6308</v>
      </c>
      <c r="R3920" s="108" t="s">
        <v>5826</v>
      </c>
      <c r="S3920" s="101" t="s">
        <v>36</v>
      </c>
      <c r="T3920" s="33">
        <v>9321004101001</v>
      </c>
      <c r="U3920" s="33" t="s">
        <v>40</v>
      </c>
      <c r="V3920" s="34" t="s">
        <v>5827</v>
      </c>
      <c r="W3920" s="58" t="s">
        <v>24</v>
      </c>
      <c r="X3920" s="58">
        <v>44927</v>
      </c>
      <c r="Y3920" s="58">
        <v>44927</v>
      </c>
      <c r="Z3920" s="93" t="s">
        <v>25</v>
      </c>
    </row>
    <row r="3921" spans="1:26" s="5" customFormat="1" ht="27" customHeight="1" x14ac:dyDescent="0.25">
      <c r="A3921" s="99">
        <f t="shared" si="249"/>
        <v>1</v>
      </c>
      <c r="B3921" s="97">
        <f t="array" aca="1" ref="B3921" ca="1">IF(AND(MAX(IF(O3920:O4918=O3921,X3920:X4918))=X3921,Y3921&lt;=B$1),P3921,"-")</f>
        <v>9321040102000</v>
      </c>
      <c r="C3921" s="4">
        <v>9</v>
      </c>
      <c r="D3921" s="4">
        <v>3</v>
      </c>
      <c r="E3921" s="4">
        <v>2</v>
      </c>
      <c r="F3921" s="4">
        <v>1</v>
      </c>
      <c r="G3921" s="4">
        <v>4</v>
      </c>
      <c r="H3921" s="4">
        <v>0</v>
      </c>
      <c r="I3921" s="4">
        <v>1</v>
      </c>
      <c r="J3921" s="4">
        <v>2</v>
      </c>
      <c r="K3921" s="4">
        <v>0</v>
      </c>
      <c r="L3921" s="4" t="s">
        <v>6312</v>
      </c>
      <c r="M3921" s="4" t="str">
        <f t="shared" si="250"/>
        <v>NIVEL-8</v>
      </c>
      <c r="N3921" s="4" t="str">
        <f t="shared" si="251"/>
        <v>9321040100000</v>
      </c>
      <c r="O3921" s="55" t="str">
        <f t="shared" si="252"/>
        <v>9321040102000</v>
      </c>
      <c r="P3921" s="105">
        <v>9321040102000</v>
      </c>
      <c r="Q3921" s="106" t="s">
        <v>6308</v>
      </c>
      <c r="R3921" s="108" t="s">
        <v>5828</v>
      </c>
      <c r="S3921" s="101" t="s">
        <v>36</v>
      </c>
      <c r="T3921" s="33">
        <v>9321004101002</v>
      </c>
      <c r="U3921" s="33" t="s">
        <v>40</v>
      </c>
      <c r="V3921" s="34" t="s">
        <v>5829</v>
      </c>
      <c r="W3921" s="58" t="s">
        <v>24</v>
      </c>
      <c r="X3921" s="58">
        <v>44927</v>
      </c>
      <c r="Y3921" s="58">
        <v>44927</v>
      </c>
      <c r="Z3921" s="93" t="s">
        <v>25</v>
      </c>
    </row>
    <row r="3922" spans="1:26" s="5" customFormat="1" ht="27" customHeight="1" x14ac:dyDescent="0.25">
      <c r="A3922" s="99">
        <f t="shared" si="249"/>
        <v>1</v>
      </c>
      <c r="B3922" s="97">
        <f t="array" aca="1" ref="B3922" ca="1">IF(AND(MAX(IF(O3921:O4919=O3922,X3921:X4919))=X3922,Y3922&lt;=B$1),P3922,"-")</f>
        <v>9329000000000</v>
      </c>
      <c r="C3922" s="4">
        <v>9</v>
      </c>
      <c r="D3922" s="4">
        <v>3</v>
      </c>
      <c r="E3922" s="4">
        <v>2</v>
      </c>
      <c r="F3922" s="4">
        <v>9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 t="s">
        <v>6310</v>
      </c>
      <c r="M3922" s="4" t="str">
        <f t="shared" si="250"/>
        <v>NIVEL-4</v>
      </c>
      <c r="N3922" s="4" t="str">
        <f t="shared" si="251"/>
        <v>9320000000000</v>
      </c>
      <c r="O3922" s="55" t="str">
        <f t="shared" si="252"/>
        <v>9329000000000</v>
      </c>
      <c r="P3922" s="105">
        <v>9329000000000</v>
      </c>
      <c r="Q3922" s="106" t="s">
        <v>6309</v>
      </c>
      <c r="R3922" s="108" t="s">
        <v>5830</v>
      </c>
      <c r="S3922" s="101" t="s">
        <v>23</v>
      </c>
      <c r="T3922" s="33">
        <v>9329000000000</v>
      </c>
      <c r="U3922" s="33" t="s">
        <v>21</v>
      </c>
      <c r="V3922" s="34" t="s">
        <v>5830</v>
      </c>
      <c r="W3922" s="58" t="s">
        <v>24</v>
      </c>
      <c r="X3922" s="58">
        <v>44927</v>
      </c>
      <c r="Y3922" s="58">
        <v>44927</v>
      </c>
      <c r="Z3922" s="93" t="s">
        <v>25</v>
      </c>
    </row>
    <row r="3923" spans="1:26" ht="27" customHeight="1" x14ac:dyDescent="0.25">
      <c r="A3923" s="99">
        <f t="shared" si="249"/>
        <v>1</v>
      </c>
      <c r="B3923" s="97">
        <f t="array" aca="1" ref="B3923" ca="1">IF(AND(MAX(IF(O3922:O4920=O3923,X3922:X4920))=X3923,Y3923&lt;=B$1),P3923,"-")</f>
        <v>9329990000000</v>
      </c>
      <c r="C3923" s="4">
        <v>9</v>
      </c>
      <c r="D3923" s="4">
        <v>3</v>
      </c>
      <c r="E3923" s="4">
        <v>2</v>
      </c>
      <c r="F3923" s="4">
        <v>9</v>
      </c>
      <c r="G3923" s="4">
        <v>99</v>
      </c>
      <c r="H3923" s="4">
        <v>0</v>
      </c>
      <c r="I3923" s="4">
        <v>0</v>
      </c>
      <c r="J3923" s="4">
        <v>0</v>
      </c>
      <c r="K3923" s="4">
        <v>0</v>
      </c>
      <c r="L3923" s="4" t="s">
        <v>6310</v>
      </c>
      <c r="M3923" s="4" t="str">
        <f t="shared" si="250"/>
        <v>NIVEL-5</v>
      </c>
      <c r="N3923" s="4" t="str">
        <f t="shared" si="251"/>
        <v>9329000000000</v>
      </c>
      <c r="O3923" s="55" t="str">
        <f t="shared" si="252"/>
        <v>9329990000000</v>
      </c>
      <c r="P3923" s="105">
        <v>9329990000000</v>
      </c>
      <c r="Q3923" s="106" t="s">
        <v>6309</v>
      </c>
      <c r="R3923" s="108" t="s">
        <v>5830</v>
      </c>
      <c r="S3923" s="101" t="s">
        <v>36</v>
      </c>
      <c r="T3923" s="33">
        <v>9329001000000</v>
      </c>
      <c r="U3923" s="33" t="s">
        <v>21</v>
      </c>
      <c r="V3923" s="34" t="s">
        <v>5830</v>
      </c>
      <c r="W3923" s="58" t="s">
        <v>24</v>
      </c>
      <c r="X3923" s="58">
        <v>44927</v>
      </c>
      <c r="Y3923" s="58">
        <v>44927</v>
      </c>
      <c r="Z3923" s="93" t="s">
        <v>25</v>
      </c>
    </row>
    <row r="3924" spans="1:26" ht="27" customHeight="1" x14ac:dyDescent="0.25">
      <c r="A3924" s="99">
        <f t="shared" si="249"/>
        <v>1</v>
      </c>
      <c r="B3924" s="97">
        <f t="array" aca="1" ref="B3924" ca="1">IF(AND(MAX(IF(O3923:O4921=O3924,X3923:X4921))=X3924,Y3924&lt;=B$1),P3924,"-")</f>
        <v>9329990100000</v>
      </c>
      <c r="C3924" s="4">
        <v>9</v>
      </c>
      <c r="D3924" s="4">
        <v>3</v>
      </c>
      <c r="E3924" s="4">
        <v>2</v>
      </c>
      <c r="F3924" s="4">
        <v>9</v>
      </c>
      <c r="G3924" s="4">
        <v>99</v>
      </c>
      <c r="H3924" s="4">
        <v>0</v>
      </c>
      <c r="I3924" s="4">
        <v>1</v>
      </c>
      <c r="J3924" s="4">
        <v>0</v>
      </c>
      <c r="K3924" s="4">
        <v>0</v>
      </c>
      <c r="L3924" s="4" t="s">
        <v>6310</v>
      </c>
      <c r="M3924" s="4" t="str">
        <f t="shared" si="250"/>
        <v>NIVEL-7</v>
      </c>
      <c r="N3924" s="4" t="str">
        <f t="shared" si="251"/>
        <v>9329990000000</v>
      </c>
      <c r="O3924" s="55" t="str">
        <f t="shared" si="252"/>
        <v>9329990100000</v>
      </c>
      <c r="P3924" s="105">
        <v>9329990100000</v>
      </c>
      <c r="Q3924" s="106" t="s">
        <v>6309</v>
      </c>
      <c r="R3924" s="108" t="s">
        <v>5831</v>
      </c>
      <c r="S3924" s="101" t="s">
        <v>36</v>
      </c>
      <c r="T3924" s="33">
        <v>9329001100000</v>
      </c>
      <c r="U3924" s="33" t="s">
        <v>21</v>
      </c>
      <c r="V3924" s="34" t="s">
        <v>5831</v>
      </c>
      <c r="W3924" s="58" t="s">
        <v>24</v>
      </c>
      <c r="X3924" s="58">
        <v>44927</v>
      </c>
      <c r="Y3924" s="58">
        <v>44927</v>
      </c>
      <c r="Z3924" s="93" t="s">
        <v>25</v>
      </c>
    </row>
    <row r="3925" spans="1:26" ht="27" customHeight="1" x14ac:dyDescent="0.25">
      <c r="A3925" s="99">
        <f t="shared" si="249"/>
        <v>1</v>
      </c>
      <c r="B3925" s="97">
        <f t="array" aca="1" ref="B3925" ca="1">IF(AND(MAX(IF(O3924:O4922=O3925,X3924:X4922))=X3925,Y3925&lt;=B$1),P3925,"-")</f>
        <v>9329990101000</v>
      </c>
      <c r="C3925" s="4">
        <v>9</v>
      </c>
      <c r="D3925" s="4">
        <v>3</v>
      </c>
      <c r="E3925" s="4">
        <v>2</v>
      </c>
      <c r="F3925" s="4">
        <v>9</v>
      </c>
      <c r="G3925" s="4">
        <v>99</v>
      </c>
      <c r="H3925" s="4">
        <v>0</v>
      </c>
      <c r="I3925" s="4">
        <v>1</v>
      </c>
      <c r="J3925" s="4">
        <v>1</v>
      </c>
      <c r="K3925" s="4">
        <v>0</v>
      </c>
      <c r="L3925" s="4" t="s">
        <v>6312</v>
      </c>
      <c r="M3925" s="4" t="str">
        <f t="shared" si="250"/>
        <v>NIVEL-8</v>
      </c>
      <c r="N3925" s="4" t="str">
        <f t="shared" si="251"/>
        <v>9329990100000</v>
      </c>
      <c r="O3925" s="55" t="str">
        <f t="shared" si="252"/>
        <v>9329990101000</v>
      </c>
      <c r="P3925" s="105">
        <v>9329990101000</v>
      </c>
      <c r="Q3925" s="106" t="s">
        <v>6309</v>
      </c>
      <c r="R3925" s="108" t="s">
        <v>5832</v>
      </c>
      <c r="S3925" s="101" t="s">
        <v>36</v>
      </c>
      <c r="T3925" s="33">
        <v>9329001101000</v>
      </c>
      <c r="U3925" s="33" t="s">
        <v>21</v>
      </c>
      <c r="V3925" s="34" t="s">
        <v>5833</v>
      </c>
      <c r="W3925" s="58" t="s">
        <v>24</v>
      </c>
      <c r="X3925" s="58">
        <v>44927</v>
      </c>
      <c r="Y3925" s="58">
        <v>44927</v>
      </c>
      <c r="Z3925" s="93" t="s">
        <v>25</v>
      </c>
    </row>
    <row r="3926" spans="1:26" ht="27" customHeight="1" x14ac:dyDescent="0.25">
      <c r="A3926" s="99">
        <f t="shared" si="249"/>
        <v>1</v>
      </c>
      <c r="B3926" s="97">
        <f t="array" aca="1" ref="B3926" ca="1">IF(AND(MAX(IF(O3925:O4923=O3926,X3925:X4923))=X3926,Y3926&lt;=B$1),P3926,"-")</f>
        <v>9329990101001</v>
      </c>
      <c r="C3926" s="4">
        <v>9</v>
      </c>
      <c r="D3926" s="4">
        <v>3</v>
      </c>
      <c r="E3926" s="4">
        <v>2</v>
      </c>
      <c r="F3926" s="4">
        <v>9</v>
      </c>
      <c r="G3926" s="4">
        <v>99</v>
      </c>
      <c r="H3926" s="4">
        <v>0</v>
      </c>
      <c r="I3926" s="4">
        <v>1</v>
      </c>
      <c r="J3926" s="4">
        <v>1</v>
      </c>
      <c r="K3926" s="4">
        <v>1</v>
      </c>
      <c r="L3926" s="4" t="s">
        <v>6312</v>
      </c>
      <c r="M3926" s="4" t="str">
        <f t="shared" si="250"/>
        <v>NIVEL-9</v>
      </c>
      <c r="N3926" s="4" t="str">
        <f t="shared" si="251"/>
        <v>9329990101000</v>
      </c>
      <c r="O3926" s="55" t="str">
        <f t="shared" si="252"/>
        <v>9329990101001</v>
      </c>
      <c r="P3926" s="105">
        <v>9329990101001</v>
      </c>
      <c r="Q3926" s="106" t="s">
        <v>6308</v>
      </c>
      <c r="R3926" s="108" t="s">
        <v>5834</v>
      </c>
      <c r="S3926" s="101" t="s">
        <v>36</v>
      </c>
      <c r="T3926" s="33">
        <v>9329001101001</v>
      </c>
      <c r="U3926" s="33" t="s">
        <v>40</v>
      </c>
      <c r="V3926" s="34" t="s">
        <v>5835</v>
      </c>
      <c r="W3926" s="58" t="s">
        <v>24</v>
      </c>
      <c r="X3926" s="58">
        <v>44927</v>
      </c>
      <c r="Y3926" s="58">
        <v>44927</v>
      </c>
      <c r="Z3926" s="93" t="s">
        <v>25</v>
      </c>
    </row>
    <row r="3927" spans="1:26" ht="27" customHeight="1" x14ac:dyDescent="0.25">
      <c r="A3927" s="99">
        <f t="shared" si="249"/>
        <v>1</v>
      </c>
      <c r="B3927" s="97">
        <f t="array" aca="1" ref="B3927" ca="1">IF(AND(MAX(IF(O3926:O4924=O3927,X3926:X4924))=X3927,Y3927&lt;=B$1),P3927,"-")</f>
        <v>9700000000000</v>
      </c>
      <c r="C3927" s="4">
        <v>9</v>
      </c>
      <c r="D3927" s="4">
        <v>7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 t="s">
        <v>6310</v>
      </c>
      <c r="M3927" s="4" t="str">
        <f t="shared" si="250"/>
        <v>NIVEL-2</v>
      </c>
      <c r="N3927" s="4" t="str">
        <f t="shared" si="251"/>
        <v>9000000000000</v>
      </c>
      <c r="O3927" s="55" t="str">
        <f t="shared" si="252"/>
        <v>9700000000000</v>
      </c>
      <c r="P3927" s="105">
        <v>9700000000000</v>
      </c>
      <c r="Q3927" s="106" t="s">
        <v>6309</v>
      </c>
      <c r="R3927" s="108" t="s">
        <v>5836</v>
      </c>
      <c r="S3927" s="101" t="s">
        <v>23</v>
      </c>
      <c r="T3927" s="33">
        <v>9700000000000</v>
      </c>
      <c r="U3927" s="33" t="s">
        <v>21</v>
      </c>
      <c r="V3927" s="34" t="s">
        <v>5836</v>
      </c>
      <c r="W3927" s="58" t="s">
        <v>24</v>
      </c>
      <c r="X3927" s="58">
        <v>44927</v>
      </c>
      <c r="Y3927" s="58">
        <v>44927</v>
      </c>
      <c r="Z3927" s="93" t="s">
        <v>25</v>
      </c>
    </row>
    <row r="3928" spans="1:26" ht="27" customHeight="1" x14ac:dyDescent="0.25">
      <c r="A3928" s="99">
        <f t="shared" si="249"/>
        <v>1</v>
      </c>
      <c r="B3928" s="97">
        <f t="array" aca="1" ref="B3928" ca="1">IF(AND(MAX(IF(O3927:O4925=O3928,X3927:X4925))=X3928,Y3928&lt;=B$1),P3928,"-")</f>
        <v>9710000000000</v>
      </c>
      <c r="C3928" s="4">
        <v>9</v>
      </c>
      <c r="D3928" s="4">
        <v>7</v>
      </c>
      <c r="E3928" s="4">
        <v>1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 t="s">
        <v>6310</v>
      </c>
      <c r="M3928" s="4" t="str">
        <f t="shared" si="250"/>
        <v>NIVEL-3</v>
      </c>
      <c r="N3928" s="4" t="str">
        <f t="shared" si="251"/>
        <v>9700000000000</v>
      </c>
      <c r="O3928" s="55" t="str">
        <f t="shared" si="252"/>
        <v>9710000000000</v>
      </c>
      <c r="P3928" s="105">
        <v>9710000000000</v>
      </c>
      <c r="Q3928" s="106" t="s">
        <v>6309</v>
      </c>
      <c r="R3928" s="108" t="s">
        <v>5837</v>
      </c>
      <c r="S3928" s="101" t="s">
        <v>23</v>
      </c>
      <c r="T3928" s="33">
        <v>9710000000000</v>
      </c>
      <c r="U3928" s="33" t="s">
        <v>21</v>
      </c>
      <c r="V3928" s="34" t="s">
        <v>5837</v>
      </c>
      <c r="W3928" s="58" t="s">
        <v>24</v>
      </c>
      <c r="X3928" s="58">
        <v>44927</v>
      </c>
      <c r="Y3928" s="58">
        <v>44927</v>
      </c>
      <c r="Z3928" s="93" t="s">
        <v>25</v>
      </c>
    </row>
    <row r="3929" spans="1:26" ht="27" customHeight="1" x14ac:dyDescent="0.25">
      <c r="A3929" s="99">
        <f t="shared" si="249"/>
        <v>1</v>
      </c>
      <c r="B3929" s="97">
        <f t="array" aca="1" ref="B3929" ca="1">IF(AND(MAX(IF(O3928:O4926=O3929,X3928:X4926))=X3929,Y3929&lt;=B$1),P3929,"-")</f>
        <v>9711000000000</v>
      </c>
      <c r="C3929" s="4">
        <v>9</v>
      </c>
      <c r="D3929" s="4">
        <v>7</v>
      </c>
      <c r="E3929" s="4">
        <v>1</v>
      </c>
      <c r="F3929" s="4">
        <v>1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 t="s">
        <v>6310</v>
      </c>
      <c r="M3929" s="4" t="str">
        <f t="shared" si="250"/>
        <v>NIVEL-4</v>
      </c>
      <c r="N3929" s="4" t="str">
        <f t="shared" si="251"/>
        <v>9710000000000</v>
      </c>
      <c r="O3929" s="55" t="str">
        <f t="shared" si="252"/>
        <v>9711000000000</v>
      </c>
      <c r="P3929" s="105">
        <v>9711000000000</v>
      </c>
      <c r="Q3929" s="106" t="s">
        <v>6309</v>
      </c>
      <c r="R3929" s="108" t="s">
        <v>5838</v>
      </c>
      <c r="S3929" s="101" t="s">
        <v>36</v>
      </c>
      <c r="T3929" s="33">
        <v>9718010000000</v>
      </c>
      <c r="U3929" s="33" t="s">
        <v>21</v>
      </c>
      <c r="V3929" s="34" t="s">
        <v>5839</v>
      </c>
      <c r="W3929" s="58" t="s">
        <v>24</v>
      </c>
      <c r="X3929" s="58">
        <v>44927</v>
      </c>
      <c r="Y3929" s="58">
        <v>44927</v>
      </c>
      <c r="Z3929" s="93" t="s">
        <v>25</v>
      </c>
    </row>
    <row r="3930" spans="1:26" ht="27" customHeight="1" x14ac:dyDescent="0.25">
      <c r="A3930" s="99">
        <f t="shared" si="249"/>
        <v>1</v>
      </c>
      <c r="B3930" s="97">
        <f t="array" aca="1" ref="B3930" ca="1">IF(AND(MAX(IF(O3929:O4927=O3930,X3929:X4927))=X3930,Y3930&lt;=B$1),P3930,"-")</f>
        <v>9711500000000</v>
      </c>
      <c r="C3930" s="4">
        <v>9</v>
      </c>
      <c r="D3930" s="4">
        <v>7</v>
      </c>
      <c r="E3930" s="4">
        <v>1</v>
      </c>
      <c r="F3930" s="4">
        <v>1</v>
      </c>
      <c r="G3930" s="4">
        <v>50</v>
      </c>
      <c r="H3930" s="4">
        <v>0</v>
      </c>
      <c r="I3930" s="4">
        <v>0</v>
      </c>
      <c r="J3930" s="4">
        <v>0</v>
      </c>
      <c r="K3930" s="4">
        <v>0</v>
      </c>
      <c r="L3930" s="4" t="s">
        <v>6310</v>
      </c>
      <c r="M3930" s="4" t="str">
        <f t="shared" si="250"/>
        <v>NIVEL-5</v>
      </c>
      <c r="N3930" s="4" t="str">
        <f t="shared" si="251"/>
        <v>9711000000000</v>
      </c>
      <c r="O3930" s="55" t="str">
        <f t="shared" si="252"/>
        <v>9711500000000</v>
      </c>
      <c r="P3930" s="105">
        <v>9711500000000</v>
      </c>
      <c r="Q3930" s="106" t="s">
        <v>6309</v>
      </c>
      <c r="R3930" s="108" t="s">
        <v>5840</v>
      </c>
      <c r="S3930" s="101" t="s">
        <v>36</v>
      </c>
      <c r="T3930" s="33">
        <v>9718011000000</v>
      </c>
      <c r="U3930" s="33" t="s">
        <v>21</v>
      </c>
      <c r="V3930" s="34" t="s">
        <v>5841</v>
      </c>
      <c r="W3930" s="58" t="s">
        <v>24</v>
      </c>
      <c r="X3930" s="58">
        <v>44927</v>
      </c>
      <c r="Y3930" s="58">
        <v>44927</v>
      </c>
      <c r="Z3930" s="93" t="s">
        <v>25</v>
      </c>
    </row>
    <row r="3931" spans="1:26" ht="27" customHeight="1" x14ac:dyDescent="0.25">
      <c r="A3931" s="99">
        <f t="shared" si="249"/>
        <v>1</v>
      </c>
      <c r="B3931" s="97">
        <f t="array" aca="1" ref="B3931" ca="1">IF(AND(MAX(IF(O3930:O4928=O3931,X3930:X4928))=X3931,Y3931&lt;=B$1),P3931,"-")</f>
        <v>9711500100000</v>
      </c>
      <c r="C3931" s="4">
        <v>9</v>
      </c>
      <c r="D3931" s="4">
        <v>7</v>
      </c>
      <c r="E3931" s="4">
        <v>1</v>
      </c>
      <c r="F3931" s="4">
        <v>1</v>
      </c>
      <c r="G3931" s="4">
        <v>50</v>
      </c>
      <c r="H3931" s="4">
        <v>0</v>
      </c>
      <c r="I3931" s="4">
        <v>1</v>
      </c>
      <c r="J3931" s="4">
        <v>0</v>
      </c>
      <c r="K3931" s="4">
        <v>0</v>
      </c>
      <c r="L3931" s="4" t="s">
        <v>6310</v>
      </c>
      <c r="M3931" s="4" t="str">
        <f t="shared" si="250"/>
        <v>NIVEL-7</v>
      </c>
      <c r="N3931" s="4" t="str">
        <f t="shared" si="251"/>
        <v>9711500000000</v>
      </c>
      <c r="O3931" s="55" t="str">
        <f t="shared" si="252"/>
        <v>9711500100000</v>
      </c>
      <c r="P3931" s="105">
        <v>9711500100000</v>
      </c>
      <c r="Q3931" s="106" t="s">
        <v>6309</v>
      </c>
      <c r="R3931" s="108" t="s">
        <v>5842</v>
      </c>
      <c r="S3931" s="101" t="s">
        <v>36</v>
      </c>
      <c r="T3931" s="33">
        <v>9718011100000</v>
      </c>
      <c r="U3931" s="33" t="s">
        <v>21</v>
      </c>
      <c r="V3931" s="34" t="s">
        <v>5843</v>
      </c>
      <c r="W3931" s="58" t="s">
        <v>24</v>
      </c>
      <c r="X3931" s="58">
        <v>44927</v>
      </c>
      <c r="Y3931" s="58">
        <v>44927</v>
      </c>
      <c r="Z3931" s="93" t="s">
        <v>25</v>
      </c>
    </row>
    <row r="3932" spans="1:26" ht="27" customHeight="1" x14ac:dyDescent="0.25">
      <c r="A3932" s="99">
        <f t="shared" si="249"/>
        <v>1</v>
      </c>
      <c r="B3932" s="97">
        <f t="array" aca="1" ref="B3932" ca="1">IF(AND(MAX(IF(O3931:O4929=O3932,X3931:X4929))=X3932,Y3932&lt;=B$1),P3932,"-")</f>
        <v>9711500102000</v>
      </c>
      <c r="C3932" s="4">
        <v>9</v>
      </c>
      <c r="D3932" s="4">
        <v>7</v>
      </c>
      <c r="E3932" s="4">
        <v>1</v>
      </c>
      <c r="F3932" s="4">
        <v>1</v>
      </c>
      <c r="G3932" s="4">
        <v>50</v>
      </c>
      <c r="H3932" s="4">
        <v>0</v>
      </c>
      <c r="I3932" s="4">
        <v>1</v>
      </c>
      <c r="J3932" s="4">
        <v>2</v>
      </c>
      <c r="K3932" s="4">
        <v>0</v>
      </c>
      <c r="L3932" s="4" t="s">
        <v>6312</v>
      </c>
      <c r="M3932" s="4" t="str">
        <f t="shared" si="250"/>
        <v>NIVEL-8</v>
      </c>
      <c r="N3932" s="4" t="str">
        <f t="shared" si="251"/>
        <v>9711500100000</v>
      </c>
      <c r="O3932" s="55" t="str">
        <f t="shared" si="252"/>
        <v>9711500102000</v>
      </c>
      <c r="P3932" s="105">
        <v>9711500102000</v>
      </c>
      <c r="Q3932" s="106" t="s">
        <v>6308</v>
      </c>
      <c r="R3932" s="108" t="s">
        <v>5844</v>
      </c>
      <c r="S3932" s="101" t="s">
        <v>36</v>
      </c>
      <c r="T3932" s="33">
        <v>9718011101003</v>
      </c>
      <c r="U3932" s="33" t="s">
        <v>40</v>
      </c>
      <c r="V3932" s="34" t="s">
        <v>5845</v>
      </c>
      <c r="W3932" s="58" t="s">
        <v>24</v>
      </c>
      <c r="X3932" s="58">
        <v>44927</v>
      </c>
      <c r="Y3932" s="58">
        <v>44927</v>
      </c>
      <c r="Z3932" s="93" t="s">
        <v>25</v>
      </c>
    </row>
    <row r="3933" spans="1:26" ht="27" customHeight="1" x14ac:dyDescent="0.25">
      <c r="A3933" s="99">
        <f t="shared" si="249"/>
        <v>1</v>
      </c>
      <c r="B3933" s="97">
        <f t="array" aca="1" ref="B3933" ca="1">IF(AND(MAX(IF(O3932:O4930=O3933,X3932:X4930))=X3933,Y3933&lt;=B$1),P3933,"-")</f>
        <v>9711530000000</v>
      </c>
      <c r="C3933" s="4">
        <v>9</v>
      </c>
      <c r="D3933" s="4">
        <v>7</v>
      </c>
      <c r="E3933" s="4">
        <v>1</v>
      </c>
      <c r="F3933" s="4">
        <v>1</v>
      </c>
      <c r="G3933" s="4">
        <v>53</v>
      </c>
      <c r="H3933" s="4">
        <v>0</v>
      </c>
      <c r="I3933" s="4">
        <v>0</v>
      </c>
      <c r="J3933" s="4">
        <v>0</v>
      </c>
      <c r="K3933" s="4">
        <v>0</v>
      </c>
      <c r="L3933" s="4" t="s">
        <v>6310</v>
      </c>
      <c r="M3933" s="4" t="str">
        <f t="shared" si="250"/>
        <v>NIVEL-5</v>
      </c>
      <c r="N3933" s="4" t="str">
        <f t="shared" si="251"/>
        <v>9711000000000</v>
      </c>
      <c r="O3933" s="55" t="str">
        <f t="shared" si="252"/>
        <v>9711530000000</v>
      </c>
      <c r="P3933" s="105">
        <v>9711530000000</v>
      </c>
      <c r="Q3933" s="106" t="s">
        <v>6309</v>
      </c>
      <c r="R3933" s="108" t="s">
        <v>5846</v>
      </c>
      <c r="S3933" s="101" t="s">
        <v>36</v>
      </c>
      <c r="T3933" s="33">
        <v>9718016000000</v>
      </c>
      <c r="U3933" s="33" t="s">
        <v>21</v>
      </c>
      <c r="V3933" s="34" t="s">
        <v>5846</v>
      </c>
      <c r="W3933" s="58" t="s">
        <v>24</v>
      </c>
      <c r="X3933" s="58">
        <v>44927</v>
      </c>
      <c r="Y3933" s="58">
        <v>44927</v>
      </c>
      <c r="Z3933" s="93" t="s">
        <v>25</v>
      </c>
    </row>
    <row r="3934" spans="1:26" ht="27" customHeight="1" x14ac:dyDescent="0.25">
      <c r="A3934" s="99">
        <f t="shared" si="249"/>
        <v>1</v>
      </c>
      <c r="B3934" s="97">
        <f t="array" aca="1" ref="B3934" ca="1">IF(AND(MAX(IF(O3933:O4931=O3934,X3933:X4931))=X3934,Y3934&lt;=B$1),P3934,"-")</f>
        <v>9711530100000</v>
      </c>
      <c r="C3934" s="4">
        <v>9</v>
      </c>
      <c r="D3934" s="4">
        <v>7</v>
      </c>
      <c r="E3934" s="4">
        <v>1</v>
      </c>
      <c r="F3934" s="4">
        <v>1</v>
      </c>
      <c r="G3934" s="4">
        <v>53</v>
      </c>
      <c r="H3934" s="4">
        <v>0</v>
      </c>
      <c r="I3934" s="4">
        <v>1</v>
      </c>
      <c r="J3934" s="4">
        <v>0</v>
      </c>
      <c r="K3934" s="4">
        <v>0</v>
      </c>
      <c r="L3934" s="4" t="s">
        <v>6310</v>
      </c>
      <c r="M3934" s="4" t="str">
        <f t="shared" si="250"/>
        <v>NIVEL-7</v>
      </c>
      <c r="N3934" s="4" t="str">
        <f t="shared" si="251"/>
        <v>9711530000000</v>
      </c>
      <c r="O3934" s="55" t="str">
        <f t="shared" si="252"/>
        <v>9711530100000</v>
      </c>
      <c r="P3934" s="105">
        <v>9711530100000</v>
      </c>
      <c r="Q3934" s="106" t="s">
        <v>6309</v>
      </c>
      <c r="R3934" s="108" t="s">
        <v>5847</v>
      </c>
      <c r="S3934" s="101" t="s">
        <v>36</v>
      </c>
      <c r="T3934" s="33">
        <v>9718016100000</v>
      </c>
      <c r="U3934" s="33" t="s">
        <v>21</v>
      </c>
      <c r="V3934" s="34" t="s">
        <v>5848</v>
      </c>
      <c r="W3934" s="58" t="s">
        <v>24</v>
      </c>
      <c r="X3934" s="58">
        <v>44927</v>
      </c>
      <c r="Y3934" s="58">
        <v>44927</v>
      </c>
      <c r="Z3934" s="93" t="s">
        <v>25</v>
      </c>
    </row>
    <row r="3935" spans="1:26" ht="27" customHeight="1" x14ac:dyDescent="0.25">
      <c r="A3935" s="99">
        <f t="shared" si="249"/>
        <v>1</v>
      </c>
      <c r="B3935" s="97">
        <f t="array" aca="1" ref="B3935" ca="1">IF(AND(MAX(IF(O3934:O4932=O3935,X3934:X4932))=X3935,Y3935&lt;=B$1),P3935,"-")</f>
        <v>9711530102000</v>
      </c>
      <c r="C3935" s="4">
        <v>9</v>
      </c>
      <c r="D3935" s="4">
        <v>7</v>
      </c>
      <c r="E3935" s="4">
        <v>1</v>
      </c>
      <c r="F3935" s="4">
        <v>1</v>
      </c>
      <c r="G3935" s="4">
        <v>53</v>
      </c>
      <c r="H3935" s="4">
        <v>0</v>
      </c>
      <c r="I3935" s="4">
        <v>1</v>
      </c>
      <c r="J3935" s="4">
        <v>2</v>
      </c>
      <c r="K3935" s="4">
        <v>0</v>
      </c>
      <c r="L3935" s="4" t="s">
        <v>6312</v>
      </c>
      <c r="M3935" s="4" t="str">
        <f t="shared" si="250"/>
        <v>NIVEL-8</v>
      </c>
      <c r="N3935" s="4" t="str">
        <f t="shared" si="251"/>
        <v>9711530100000</v>
      </c>
      <c r="O3935" s="55" t="str">
        <f t="shared" si="252"/>
        <v>9711530102000</v>
      </c>
      <c r="P3935" s="105">
        <v>9711530102000</v>
      </c>
      <c r="Q3935" s="106" t="s">
        <v>6308</v>
      </c>
      <c r="R3935" s="108" t="s">
        <v>5849</v>
      </c>
      <c r="S3935" s="101" t="s">
        <v>36</v>
      </c>
      <c r="T3935" s="33">
        <v>9718016101002</v>
      </c>
      <c r="U3935" s="33" t="s">
        <v>40</v>
      </c>
      <c r="V3935" s="34" t="s">
        <v>5850</v>
      </c>
      <c r="W3935" s="58" t="s">
        <v>24</v>
      </c>
      <c r="X3935" s="58">
        <v>44927</v>
      </c>
      <c r="Y3935" s="58">
        <v>44927</v>
      </c>
      <c r="Z3935" s="93" t="s">
        <v>25</v>
      </c>
    </row>
    <row r="3936" spans="1:26" ht="27" customHeight="1" x14ac:dyDescent="0.25">
      <c r="A3936" s="99">
        <f t="shared" si="249"/>
        <v>1</v>
      </c>
      <c r="B3936" s="97">
        <f t="array" aca="1" ref="B3936" ca="1">IF(AND(MAX(IF(O3935:O4933=O3936,X3935:X4933))=X3936,Y3936&lt;=B$1),P3936,"-")</f>
        <v>9711530103000</v>
      </c>
      <c r="C3936" s="4">
        <v>9</v>
      </c>
      <c r="D3936" s="4">
        <v>7</v>
      </c>
      <c r="E3936" s="4">
        <v>1</v>
      </c>
      <c r="F3936" s="4">
        <v>1</v>
      </c>
      <c r="G3936" s="4">
        <v>53</v>
      </c>
      <c r="H3936" s="4">
        <v>0</v>
      </c>
      <c r="I3936" s="4">
        <v>1</v>
      </c>
      <c r="J3936" s="4">
        <v>3</v>
      </c>
      <c r="K3936" s="4">
        <v>0</v>
      </c>
      <c r="L3936" s="4" t="s">
        <v>6312</v>
      </c>
      <c r="M3936" s="4" t="str">
        <f t="shared" si="250"/>
        <v>NIVEL-8</v>
      </c>
      <c r="N3936" s="4" t="str">
        <f t="shared" si="251"/>
        <v>9711530100000</v>
      </c>
      <c r="O3936" s="55" t="str">
        <f t="shared" si="252"/>
        <v>9711530103000</v>
      </c>
      <c r="P3936" s="105">
        <v>9711530103000</v>
      </c>
      <c r="Q3936" s="106" t="s">
        <v>6308</v>
      </c>
      <c r="R3936" s="108" t="s">
        <v>5851</v>
      </c>
      <c r="S3936" s="101" t="s">
        <v>36</v>
      </c>
      <c r="T3936" s="33">
        <v>9718016101003</v>
      </c>
      <c r="U3936" s="33" t="s">
        <v>40</v>
      </c>
      <c r="V3936" s="34" t="s">
        <v>5852</v>
      </c>
      <c r="W3936" s="58" t="s">
        <v>24</v>
      </c>
      <c r="X3936" s="58">
        <v>44927</v>
      </c>
      <c r="Y3936" s="58">
        <v>44927</v>
      </c>
      <c r="Z3936" s="93" t="s">
        <v>25</v>
      </c>
    </row>
    <row r="3937" spans="1:26" ht="27" customHeight="1" x14ac:dyDescent="0.25">
      <c r="A3937" s="99">
        <f t="shared" si="249"/>
        <v>1</v>
      </c>
      <c r="B3937" s="97">
        <f t="array" aca="1" ref="B3937" ca="1">IF(AND(MAX(IF(O3936:O4934=O3937,X3936:X4934))=X3937,Y3937&lt;=B$1),P3937,"-")</f>
        <v>9711540000000</v>
      </c>
      <c r="C3937" s="4">
        <v>9</v>
      </c>
      <c r="D3937" s="4">
        <v>7</v>
      </c>
      <c r="E3937" s="4">
        <v>1</v>
      </c>
      <c r="F3937" s="4">
        <v>1</v>
      </c>
      <c r="G3937" s="4">
        <v>54</v>
      </c>
      <c r="H3937" s="4">
        <v>0</v>
      </c>
      <c r="I3937" s="4">
        <v>0</v>
      </c>
      <c r="J3937" s="4">
        <v>0</v>
      </c>
      <c r="K3937" s="4">
        <v>0</v>
      </c>
      <c r="L3937" s="4" t="s">
        <v>6310</v>
      </c>
      <c r="M3937" s="4" t="str">
        <f t="shared" si="250"/>
        <v>NIVEL-5</v>
      </c>
      <c r="N3937" s="4" t="str">
        <f t="shared" si="251"/>
        <v>9711000000000</v>
      </c>
      <c r="O3937" s="55" t="str">
        <f t="shared" si="252"/>
        <v>9711540000000</v>
      </c>
      <c r="P3937" s="105">
        <v>9711540000000</v>
      </c>
      <c r="Q3937" s="106" t="s">
        <v>6309</v>
      </c>
      <c r="R3937" s="108" t="s">
        <v>5853</v>
      </c>
      <c r="S3937" s="101" t="s">
        <v>36</v>
      </c>
      <c r="T3937" s="33">
        <v>9718017000000</v>
      </c>
      <c r="U3937" s="33" t="s">
        <v>21</v>
      </c>
      <c r="V3937" s="34" t="s">
        <v>5853</v>
      </c>
      <c r="W3937" s="58" t="s">
        <v>24</v>
      </c>
      <c r="X3937" s="58">
        <v>44927</v>
      </c>
      <c r="Y3937" s="58">
        <v>44927</v>
      </c>
      <c r="Z3937" s="93" t="s">
        <v>25</v>
      </c>
    </row>
    <row r="3938" spans="1:26" ht="27" customHeight="1" x14ac:dyDescent="0.25">
      <c r="A3938" s="99">
        <f t="shared" si="249"/>
        <v>1</v>
      </c>
      <c r="B3938" s="97">
        <f t="array" aca="1" ref="B3938" ca="1">IF(AND(MAX(IF(O3937:O4935=O3938,X3937:X4935))=X3938,Y3938&lt;=B$1),P3938,"-")</f>
        <v>9711540100000</v>
      </c>
      <c r="C3938" s="4">
        <v>9</v>
      </c>
      <c r="D3938" s="4">
        <v>7</v>
      </c>
      <c r="E3938" s="4">
        <v>1</v>
      </c>
      <c r="F3938" s="4">
        <v>1</v>
      </c>
      <c r="G3938" s="4">
        <v>54</v>
      </c>
      <c r="H3938" s="4">
        <v>0</v>
      </c>
      <c r="I3938" s="4">
        <v>1</v>
      </c>
      <c r="J3938" s="4">
        <v>0</v>
      </c>
      <c r="K3938" s="4">
        <v>0</v>
      </c>
      <c r="L3938" s="4" t="s">
        <v>6310</v>
      </c>
      <c r="M3938" s="4" t="str">
        <f t="shared" si="250"/>
        <v>NIVEL-7</v>
      </c>
      <c r="N3938" s="4" t="str">
        <f t="shared" si="251"/>
        <v>9711540000000</v>
      </c>
      <c r="O3938" s="55" t="str">
        <f t="shared" si="252"/>
        <v>9711540100000</v>
      </c>
      <c r="P3938" s="105">
        <v>9711540100000</v>
      </c>
      <c r="Q3938" s="106" t="s">
        <v>6309</v>
      </c>
      <c r="R3938" s="108" t="s">
        <v>5854</v>
      </c>
      <c r="S3938" s="101" t="s">
        <v>36</v>
      </c>
      <c r="T3938" s="33">
        <v>9718017100000</v>
      </c>
      <c r="U3938" s="33" t="s">
        <v>21</v>
      </c>
      <c r="V3938" s="34" t="s">
        <v>5855</v>
      </c>
      <c r="W3938" s="58" t="s">
        <v>24</v>
      </c>
      <c r="X3938" s="58">
        <v>44927</v>
      </c>
      <c r="Y3938" s="58">
        <v>44927</v>
      </c>
      <c r="Z3938" s="93" t="s">
        <v>25</v>
      </c>
    </row>
    <row r="3939" spans="1:26" ht="27" customHeight="1" x14ac:dyDescent="0.25">
      <c r="A3939" s="99">
        <f t="shared" si="249"/>
        <v>1</v>
      </c>
      <c r="B3939" s="97">
        <f t="array" aca="1" ref="B3939" ca="1">IF(AND(MAX(IF(O3938:O4936=O3939,X3938:X4936))=X3939,Y3939&lt;=B$1),P3939,"-")</f>
        <v>9711540102000</v>
      </c>
      <c r="C3939" s="4">
        <v>9</v>
      </c>
      <c r="D3939" s="4">
        <v>7</v>
      </c>
      <c r="E3939" s="4">
        <v>1</v>
      </c>
      <c r="F3939" s="4">
        <v>1</v>
      </c>
      <c r="G3939" s="4">
        <v>54</v>
      </c>
      <c r="H3939" s="4">
        <v>0</v>
      </c>
      <c r="I3939" s="4">
        <v>1</v>
      </c>
      <c r="J3939" s="4">
        <v>2</v>
      </c>
      <c r="K3939" s="4">
        <v>0</v>
      </c>
      <c r="L3939" s="4" t="s">
        <v>6312</v>
      </c>
      <c r="M3939" s="4" t="str">
        <f t="shared" si="250"/>
        <v>NIVEL-8</v>
      </c>
      <c r="N3939" s="4" t="str">
        <f t="shared" si="251"/>
        <v>9711540100000</v>
      </c>
      <c r="O3939" s="55" t="str">
        <f t="shared" si="252"/>
        <v>9711540102000</v>
      </c>
      <c r="P3939" s="105">
        <v>9711540102000</v>
      </c>
      <c r="Q3939" s="106" t="s">
        <v>6308</v>
      </c>
      <c r="R3939" s="108" t="s">
        <v>5856</v>
      </c>
      <c r="S3939" s="101" t="s">
        <v>36</v>
      </c>
      <c r="T3939" s="33">
        <v>9718017101002</v>
      </c>
      <c r="U3939" s="33" t="s">
        <v>40</v>
      </c>
      <c r="V3939" s="34" t="s">
        <v>5857</v>
      </c>
      <c r="W3939" s="58" t="s">
        <v>24</v>
      </c>
      <c r="X3939" s="58">
        <v>44927</v>
      </c>
      <c r="Y3939" s="58">
        <v>44927</v>
      </c>
      <c r="Z3939" s="93" t="s">
        <v>25</v>
      </c>
    </row>
    <row r="3940" spans="1:26" ht="27" customHeight="1" x14ac:dyDescent="0.25">
      <c r="A3940" s="99">
        <f t="shared" si="249"/>
        <v>1</v>
      </c>
      <c r="B3940" s="97">
        <f t="array" aca="1" ref="B3940" ca="1">IF(AND(MAX(IF(O3939:O4937=O3940,X3939:X4937))=X3940,Y3940&lt;=B$1),P3940,"-")</f>
        <v>9719000000000</v>
      </c>
      <c r="C3940" s="4">
        <v>9</v>
      </c>
      <c r="D3940" s="4">
        <v>7</v>
      </c>
      <c r="E3940" s="4">
        <v>1</v>
      </c>
      <c r="F3940" s="4">
        <v>9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4" t="s">
        <v>6310</v>
      </c>
      <c r="M3940" s="4" t="str">
        <f t="shared" si="250"/>
        <v>NIVEL-4</v>
      </c>
      <c r="N3940" s="4" t="str">
        <f t="shared" si="251"/>
        <v>9710000000000</v>
      </c>
      <c r="O3940" s="55" t="str">
        <f t="shared" si="252"/>
        <v>9719000000000</v>
      </c>
      <c r="P3940" s="105">
        <v>9719000000000</v>
      </c>
      <c r="Q3940" s="105" t="s">
        <v>6309</v>
      </c>
      <c r="R3940" s="110" t="s">
        <v>5858</v>
      </c>
      <c r="S3940" s="101" t="s">
        <v>107</v>
      </c>
      <c r="T3940" s="33" t="s">
        <v>25</v>
      </c>
      <c r="U3940" s="4" t="s">
        <v>25</v>
      </c>
      <c r="V3940" s="5" t="s">
        <v>25</v>
      </c>
      <c r="W3940" s="59" t="s">
        <v>24</v>
      </c>
      <c r="X3940" s="59">
        <v>44927</v>
      </c>
      <c r="Y3940" s="59">
        <v>44927</v>
      </c>
      <c r="Z3940" s="94" t="s">
        <v>25</v>
      </c>
    </row>
    <row r="3941" spans="1:26" ht="27" customHeight="1" x14ac:dyDescent="0.25">
      <c r="A3941" s="99">
        <f t="shared" si="249"/>
        <v>1</v>
      </c>
      <c r="B3941" s="97">
        <f t="array" aca="1" ref="B3941" ca="1">IF(AND(MAX(IF(O3940:O4938=O3941,X3940:X4938))=X3941,Y3941&lt;=B$1),P3941,"-")</f>
        <v>9719510000000</v>
      </c>
      <c r="C3941" s="4">
        <v>9</v>
      </c>
      <c r="D3941" s="4">
        <v>7</v>
      </c>
      <c r="E3941" s="4">
        <v>1</v>
      </c>
      <c r="F3941" s="4">
        <v>9</v>
      </c>
      <c r="G3941" s="4">
        <v>51</v>
      </c>
      <c r="H3941" s="4">
        <v>0</v>
      </c>
      <c r="I3941" s="4">
        <v>0</v>
      </c>
      <c r="J3941" s="4">
        <v>0</v>
      </c>
      <c r="K3941" s="4">
        <v>0</v>
      </c>
      <c r="L3941" s="4" t="s">
        <v>6310</v>
      </c>
      <c r="M3941" s="4" t="str">
        <f t="shared" si="250"/>
        <v>NIVEL-5</v>
      </c>
      <c r="N3941" s="4" t="str">
        <f t="shared" si="251"/>
        <v>9719000000000</v>
      </c>
      <c r="O3941" s="55" t="str">
        <f t="shared" si="252"/>
        <v>9719510000000</v>
      </c>
      <c r="P3941" s="105">
        <v>9719510000000</v>
      </c>
      <c r="Q3941" s="106" t="s">
        <v>6309</v>
      </c>
      <c r="R3941" s="108" t="s">
        <v>5859</v>
      </c>
      <c r="S3941" s="101" t="s">
        <v>36</v>
      </c>
      <c r="T3941" s="33">
        <v>9718060000000</v>
      </c>
      <c r="U3941" s="33" t="s">
        <v>21</v>
      </c>
      <c r="V3941" s="34" t="s">
        <v>5860</v>
      </c>
      <c r="W3941" s="58" t="s">
        <v>24</v>
      </c>
      <c r="X3941" s="58">
        <v>44927</v>
      </c>
      <c r="Y3941" s="58">
        <v>44927</v>
      </c>
      <c r="Z3941" s="93" t="s">
        <v>25</v>
      </c>
    </row>
    <row r="3942" spans="1:26" s="5" customFormat="1" ht="27" customHeight="1" x14ac:dyDescent="0.25">
      <c r="A3942" s="99">
        <f t="shared" si="249"/>
        <v>1</v>
      </c>
      <c r="B3942" s="97">
        <f t="array" aca="1" ref="B3942" ca="1">IF(AND(MAX(IF(O3941:O4939=O3942,X3941:X4939))=X3942,Y3942&lt;=B$1),P3942,"-")</f>
        <v>9719510100000</v>
      </c>
      <c r="C3942" s="4">
        <v>9</v>
      </c>
      <c r="D3942" s="4">
        <v>7</v>
      </c>
      <c r="E3942" s="4">
        <v>1</v>
      </c>
      <c r="F3942" s="4">
        <v>9</v>
      </c>
      <c r="G3942" s="4">
        <v>51</v>
      </c>
      <c r="H3942" s="4">
        <v>0</v>
      </c>
      <c r="I3942" s="4">
        <v>1</v>
      </c>
      <c r="J3942" s="4">
        <v>0</v>
      </c>
      <c r="K3942" s="4">
        <v>0</v>
      </c>
      <c r="L3942" s="4" t="s">
        <v>6310</v>
      </c>
      <c r="M3942" s="4" t="str">
        <f t="shared" si="250"/>
        <v>NIVEL-7</v>
      </c>
      <c r="N3942" s="4" t="str">
        <f t="shared" si="251"/>
        <v>9719510000000</v>
      </c>
      <c r="O3942" s="55" t="str">
        <f t="shared" si="252"/>
        <v>9719510100000</v>
      </c>
      <c r="P3942" s="105">
        <v>9719510100000</v>
      </c>
      <c r="Q3942" s="106" t="s">
        <v>6309</v>
      </c>
      <c r="R3942" s="108" t="s">
        <v>5861</v>
      </c>
      <c r="S3942" s="101" t="s">
        <v>36</v>
      </c>
      <c r="T3942" s="33">
        <v>9718061100000</v>
      </c>
      <c r="U3942" s="33" t="s">
        <v>21</v>
      </c>
      <c r="V3942" s="34" t="s">
        <v>5862</v>
      </c>
      <c r="W3942" s="58" t="s">
        <v>24</v>
      </c>
      <c r="X3942" s="58">
        <v>44927</v>
      </c>
      <c r="Y3942" s="58">
        <v>44927</v>
      </c>
      <c r="Z3942" s="93" t="s">
        <v>25</v>
      </c>
    </row>
    <row r="3943" spans="1:26" ht="27" customHeight="1" x14ac:dyDescent="0.25">
      <c r="A3943" s="99">
        <f t="shared" si="249"/>
        <v>1</v>
      </c>
      <c r="B3943" s="97">
        <f t="array" aca="1" ref="B3943" ca="1">IF(AND(MAX(IF(O3942:O4940=O3943,X3942:X4940))=X3943,Y3943&lt;=B$1),P3943,"-")</f>
        <v>9719510102000</v>
      </c>
      <c r="C3943" s="4">
        <v>9</v>
      </c>
      <c r="D3943" s="4">
        <v>7</v>
      </c>
      <c r="E3943" s="4">
        <v>1</v>
      </c>
      <c r="F3943" s="4">
        <v>9</v>
      </c>
      <c r="G3943" s="4">
        <v>51</v>
      </c>
      <c r="H3943" s="4">
        <v>0</v>
      </c>
      <c r="I3943" s="4">
        <v>1</v>
      </c>
      <c r="J3943" s="4">
        <v>2</v>
      </c>
      <c r="K3943" s="4">
        <v>0</v>
      </c>
      <c r="L3943" s="4" t="s">
        <v>6312</v>
      </c>
      <c r="M3943" s="4" t="str">
        <f t="shared" si="250"/>
        <v>NIVEL-8</v>
      </c>
      <c r="N3943" s="4" t="str">
        <f t="shared" si="251"/>
        <v>9719510100000</v>
      </c>
      <c r="O3943" s="55" t="str">
        <f t="shared" si="252"/>
        <v>9719510102000</v>
      </c>
      <c r="P3943" s="105">
        <v>9719510102000</v>
      </c>
      <c r="Q3943" s="106" t="s">
        <v>6308</v>
      </c>
      <c r="R3943" s="108" t="s">
        <v>5863</v>
      </c>
      <c r="S3943" s="101" t="s">
        <v>36</v>
      </c>
      <c r="T3943" s="33">
        <v>9718061101003</v>
      </c>
      <c r="U3943" s="33" t="s">
        <v>40</v>
      </c>
      <c r="V3943" s="34" t="s">
        <v>5864</v>
      </c>
      <c r="W3943" s="58" t="s">
        <v>24</v>
      </c>
      <c r="X3943" s="58">
        <v>44927</v>
      </c>
      <c r="Y3943" s="58">
        <v>44927</v>
      </c>
      <c r="Z3943" s="93" t="s">
        <v>25</v>
      </c>
    </row>
    <row r="3944" spans="1:26" ht="27" customHeight="1" x14ac:dyDescent="0.25">
      <c r="A3944" s="99">
        <f t="shared" si="249"/>
        <v>1</v>
      </c>
      <c r="B3944" s="97">
        <f t="array" aca="1" ref="B3944" ca="1">IF(AND(MAX(IF(O3943:O4941=O3944,X3943:X4941))=X3944,Y3944&lt;=B$1),P3944,"-")</f>
        <v>9719610000000</v>
      </c>
      <c r="C3944" s="4">
        <v>9</v>
      </c>
      <c r="D3944" s="4">
        <v>7</v>
      </c>
      <c r="E3944" s="4">
        <v>1</v>
      </c>
      <c r="F3944" s="4">
        <v>9</v>
      </c>
      <c r="G3944" s="4">
        <v>61</v>
      </c>
      <c r="H3944" s="4">
        <v>0</v>
      </c>
      <c r="I3944" s="4">
        <v>0</v>
      </c>
      <c r="J3944" s="4">
        <v>0</v>
      </c>
      <c r="K3944" s="4">
        <v>0</v>
      </c>
      <c r="L3944" s="4" t="s">
        <v>6310</v>
      </c>
      <c r="M3944" s="4" t="str">
        <f t="shared" si="250"/>
        <v>NIVEL-5</v>
      </c>
      <c r="N3944" s="4" t="str">
        <f t="shared" si="251"/>
        <v>9719000000000</v>
      </c>
      <c r="O3944" s="55" t="str">
        <f t="shared" si="252"/>
        <v>9719610000000</v>
      </c>
      <c r="P3944" s="105">
        <v>9719610000000</v>
      </c>
      <c r="Q3944" s="105" t="s">
        <v>6309</v>
      </c>
      <c r="R3944" s="110" t="s">
        <v>5865</v>
      </c>
      <c r="S3944" s="101" t="s">
        <v>107</v>
      </c>
      <c r="T3944" s="33" t="s">
        <v>25</v>
      </c>
      <c r="U3944" s="4" t="s">
        <v>25</v>
      </c>
      <c r="V3944" s="5" t="s">
        <v>25</v>
      </c>
      <c r="W3944" s="59" t="s">
        <v>24</v>
      </c>
      <c r="X3944" s="59">
        <v>45008</v>
      </c>
      <c r="Y3944" s="59">
        <v>45008</v>
      </c>
      <c r="Z3944" s="94" t="s">
        <v>25</v>
      </c>
    </row>
    <row r="3945" spans="1:26" ht="27" customHeight="1" x14ac:dyDescent="0.25">
      <c r="A3945" s="99">
        <f t="shared" si="249"/>
        <v>1</v>
      </c>
      <c r="B3945" s="97">
        <f t="array" aca="1" ref="B3945" ca="1">IF(AND(MAX(IF(O3944:O4942=O3945,X3944:X4942))=X3945,Y3945&lt;=B$1),P3945,"-")</f>
        <v>9719610100000</v>
      </c>
      <c r="C3945" s="4">
        <v>9</v>
      </c>
      <c r="D3945" s="4">
        <v>7</v>
      </c>
      <c r="E3945" s="4">
        <v>1</v>
      </c>
      <c r="F3945" s="4">
        <v>9</v>
      </c>
      <c r="G3945" s="4">
        <v>61</v>
      </c>
      <c r="H3945" s="4">
        <v>0</v>
      </c>
      <c r="I3945" s="4">
        <v>1</v>
      </c>
      <c r="J3945" s="4">
        <v>0</v>
      </c>
      <c r="K3945" s="4">
        <v>0</v>
      </c>
      <c r="L3945" s="4" t="s">
        <v>6310</v>
      </c>
      <c r="M3945" s="4" t="str">
        <f t="shared" si="250"/>
        <v>NIVEL-7</v>
      </c>
      <c r="N3945" s="4" t="str">
        <f t="shared" si="251"/>
        <v>9719610000000</v>
      </c>
      <c r="O3945" s="55" t="str">
        <f t="shared" si="252"/>
        <v>9719610100000</v>
      </c>
      <c r="P3945" s="105">
        <v>9719610100000</v>
      </c>
      <c r="Q3945" s="105" t="s">
        <v>6309</v>
      </c>
      <c r="R3945" s="110" t="s">
        <v>5866</v>
      </c>
      <c r="S3945" s="101" t="s">
        <v>107</v>
      </c>
      <c r="T3945" s="33" t="s">
        <v>25</v>
      </c>
      <c r="U3945" s="4" t="s">
        <v>25</v>
      </c>
      <c r="V3945" s="5" t="s">
        <v>25</v>
      </c>
      <c r="W3945" s="59" t="s">
        <v>24</v>
      </c>
      <c r="X3945" s="59">
        <v>45008</v>
      </c>
      <c r="Y3945" s="59">
        <v>45008</v>
      </c>
      <c r="Z3945" s="94" t="s">
        <v>25</v>
      </c>
    </row>
    <row r="3946" spans="1:26" ht="27" customHeight="1" x14ac:dyDescent="0.25">
      <c r="A3946" s="99">
        <f t="shared" si="249"/>
        <v>1</v>
      </c>
      <c r="B3946" s="97">
        <f t="array" aca="1" ref="B3946" ca="1">IF(AND(MAX(IF(O3945:O4943=O3946,X3945:X4943))=X3946,Y3946&lt;=B$1),P3946,"-")</f>
        <v>9719610101000</v>
      </c>
      <c r="C3946" s="4">
        <v>9</v>
      </c>
      <c r="D3946" s="4">
        <v>7</v>
      </c>
      <c r="E3946" s="4">
        <v>1</v>
      </c>
      <c r="F3946" s="4">
        <v>9</v>
      </c>
      <c r="G3946" s="4">
        <v>61</v>
      </c>
      <c r="H3946" s="4">
        <v>0</v>
      </c>
      <c r="I3946" s="4">
        <v>1</v>
      </c>
      <c r="J3946" s="4">
        <v>1</v>
      </c>
      <c r="K3946" s="4">
        <v>0</v>
      </c>
      <c r="L3946" s="4" t="s">
        <v>6312</v>
      </c>
      <c r="M3946" s="4" t="str">
        <f t="shared" si="250"/>
        <v>NIVEL-8</v>
      </c>
      <c r="N3946" s="4" t="str">
        <f t="shared" si="251"/>
        <v>9719610100000</v>
      </c>
      <c r="O3946" s="55" t="str">
        <f t="shared" si="252"/>
        <v>9719610101000</v>
      </c>
      <c r="P3946" s="105">
        <v>9719610101000</v>
      </c>
      <c r="Q3946" s="105" t="s">
        <v>6309</v>
      </c>
      <c r="R3946" s="110" t="s">
        <v>5867</v>
      </c>
      <c r="S3946" s="101" t="s">
        <v>36</v>
      </c>
      <c r="T3946" s="8">
        <v>9718991131000</v>
      </c>
      <c r="U3946" s="8" t="s">
        <v>21</v>
      </c>
      <c r="V3946" s="9" t="s">
        <v>5868</v>
      </c>
      <c r="W3946" s="59" t="s">
        <v>24</v>
      </c>
      <c r="X3946" s="59">
        <v>44963</v>
      </c>
      <c r="Y3946" s="59">
        <v>44963</v>
      </c>
      <c r="Z3946" s="94" t="s">
        <v>25</v>
      </c>
    </row>
    <row r="3947" spans="1:26" ht="27" customHeight="1" x14ac:dyDescent="0.25">
      <c r="A3947" s="99">
        <f t="shared" si="249"/>
        <v>1</v>
      </c>
      <c r="B3947" s="97">
        <f t="array" aca="1" ref="B3947" ca="1">IF(AND(MAX(IF(O3946:O4944=O3947,X3946:X4944))=X3947,Y3947&lt;=B$1),P3947,"-")</f>
        <v>9719610101002</v>
      </c>
      <c r="C3947" s="4">
        <v>9</v>
      </c>
      <c r="D3947" s="4">
        <v>7</v>
      </c>
      <c r="E3947" s="4">
        <v>1</v>
      </c>
      <c r="F3947" s="4">
        <v>9</v>
      </c>
      <c r="G3947" s="4">
        <v>61</v>
      </c>
      <c r="H3947" s="4">
        <v>0</v>
      </c>
      <c r="I3947" s="4">
        <v>1</v>
      </c>
      <c r="J3947" s="4">
        <v>1</v>
      </c>
      <c r="K3947" s="4">
        <v>2</v>
      </c>
      <c r="L3947" s="4" t="s">
        <v>6312</v>
      </c>
      <c r="M3947" s="4" t="str">
        <f t="shared" si="250"/>
        <v>NIVEL-9</v>
      </c>
      <c r="N3947" s="4" t="str">
        <f t="shared" si="251"/>
        <v>9719610101000</v>
      </c>
      <c r="O3947" s="55" t="str">
        <f t="shared" si="252"/>
        <v>9719610101002</v>
      </c>
      <c r="P3947" s="105">
        <v>9719610101002</v>
      </c>
      <c r="Q3947" s="105" t="s">
        <v>6308</v>
      </c>
      <c r="R3947" s="110" t="s">
        <v>5869</v>
      </c>
      <c r="S3947" s="101" t="s">
        <v>36</v>
      </c>
      <c r="T3947" s="8">
        <v>9718991131002</v>
      </c>
      <c r="U3947" s="8" t="s">
        <v>40</v>
      </c>
      <c r="V3947" s="9" t="s">
        <v>5870</v>
      </c>
      <c r="W3947" s="59" t="s">
        <v>24</v>
      </c>
      <c r="X3947" s="59">
        <v>44963</v>
      </c>
      <c r="Y3947" s="59">
        <v>44963</v>
      </c>
      <c r="Z3947" s="94" t="s">
        <v>25</v>
      </c>
    </row>
    <row r="3948" spans="1:26" ht="27" customHeight="1" x14ac:dyDescent="0.25">
      <c r="A3948" s="99">
        <f t="shared" si="249"/>
        <v>1</v>
      </c>
      <c r="B3948" s="97">
        <f t="array" aca="1" ref="B3948" ca="1">IF(AND(MAX(IF(O3947:O4945=O3948,X3947:X4945))=X3948,Y3948&lt;=B$1),P3948,"-")</f>
        <v>9719610101003</v>
      </c>
      <c r="C3948" s="4">
        <v>9</v>
      </c>
      <c r="D3948" s="4">
        <v>7</v>
      </c>
      <c r="E3948" s="4">
        <v>1</v>
      </c>
      <c r="F3948" s="4">
        <v>9</v>
      </c>
      <c r="G3948" s="4">
        <v>61</v>
      </c>
      <c r="H3948" s="4">
        <v>0</v>
      </c>
      <c r="I3948" s="4">
        <v>1</v>
      </c>
      <c r="J3948" s="4">
        <v>1</v>
      </c>
      <c r="K3948" s="4">
        <v>3</v>
      </c>
      <c r="L3948" s="4" t="s">
        <v>6312</v>
      </c>
      <c r="M3948" s="4" t="str">
        <f t="shared" si="250"/>
        <v>NIVEL-9</v>
      </c>
      <c r="N3948" s="4" t="str">
        <f t="shared" si="251"/>
        <v>9719610101000</v>
      </c>
      <c r="O3948" s="55" t="str">
        <f t="shared" si="252"/>
        <v>9719610101003</v>
      </c>
      <c r="P3948" s="105">
        <v>9719610101003</v>
      </c>
      <c r="Q3948" s="105" t="s">
        <v>6308</v>
      </c>
      <c r="R3948" s="110" t="s">
        <v>5871</v>
      </c>
      <c r="S3948" s="101" t="s">
        <v>36</v>
      </c>
      <c r="T3948" s="8">
        <v>9718991131003</v>
      </c>
      <c r="U3948" s="8" t="s">
        <v>40</v>
      </c>
      <c r="V3948" s="9" t="s">
        <v>5872</v>
      </c>
      <c r="W3948" s="59" t="s">
        <v>24</v>
      </c>
      <c r="X3948" s="59">
        <v>44963</v>
      </c>
      <c r="Y3948" s="59">
        <v>44963</v>
      </c>
      <c r="Z3948" s="94" t="s">
        <v>25</v>
      </c>
    </row>
    <row r="3949" spans="1:26" ht="27" customHeight="1" x14ac:dyDescent="0.25">
      <c r="A3949" s="99">
        <f t="shared" si="249"/>
        <v>1</v>
      </c>
      <c r="B3949" s="97">
        <f t="array" aca="1" ref="B3949" ca="1">IF(AND(MAX(IF(O3948:O4946=O3949,X3948:X4946))=X3949,Y3949&lt;=B$1),P3949,"-")</f>
        <v>9719620000000</v>
      </c>
      <c r="C3949" s="4">
        <v>9</v>
      </c>
      <c r="D3949" s="4">
        <v>7</v>
      </c>
      <c r="E3949" s="4">
        <v>1</v>
      </c>
      <c r="F3949" s="4">
        <v>9</v>
      </c>
      <c r="G3949" s="4">
        <v>62</v>
      </c>
      <c r="H3949" s="4">
        <v>0</v>
      </c>
      <c r="I3949" s="4">
        <v>0</v>
      </c>
      <c r="J3949" s="4">
        <v>0</v>
      </c>
      <c r="K3949" s="4">
        <v>0</v>
      </c>
      <c r="L3949" s="4" t="s">
        <v>6310</v>
      </c>
      <c r="M3949" s="4" t="str">
        <f t="shared" si="250"/>
        <v>NIVEL-5</v>
      </c>
      <c r="N3949" s="4" t="str">
        <f t="shared" si="251"/>
        <v>9719000000000</v>
      </c>
      <c r="O3949" s="55" t="str">
        <f t="shared" si="252"/>
        <v>9719620000000</v>
      </c>
      <c r="P3949" s="105">
        <v>9719620000000</v>
      </c>
      <c r="Q3949" s="105" t="s">
        <v>6309</v>
      </c>
      <c r="R3949" s="110" t="s">
        <v>5873</v>
      </c>
      <c r="S3949" s="101" t="s">
        <v>107</v>
      </c>
      <c r="T3949" s="8" t="s">
        <v>25</v>
      </c>
      <c r="U3949" s="8" t="s">
        <v>25</v>
      </c>
      <c r="V3949" s="9" t="s">
        <v>25</v>
      </c>
      <c r="W3949" s="59" t="s">
        <v>24</v>
      </c>
      <c r="X3949" s="59">
        <v>44958</v>
      </c>
      <c r="Y3949" s="59">
        <v>44958</v>
      </c>
      <c r="Z3949" s="94" t="s">
        <v>25</v>
      </c>
    </row>
    <row r="3950" spans="1:26" ht="25.5" x14ac:dyDescent="0.25">
      <c r="A3950" s="99">
        <f t="shared" si="249"/>
        <v>1</v>
      </c>
      <c r="B3950" s="97">
        <f t="array" aca="1" ref="B3950" ca="1">IF(AND(MAX(IF(O3949:O4947=O3950,X3949:X4947))=X3950,Y3950&lt;=B$1),P3950,"-")</f>
        <v>9719620100000</v>
      </c>
      <c r="C3950" s="4">
        <v>9</v>
      </c>
      <c r="D3950" s="4">
        <v>7</v>
      </c>
      <c r="E3950" s="4">
        <v>1</v>
      </c>
      <c r="F3950" s="4">
        <v>9</v>
      </c>
      <c r="G3950" s="4">
        <v>62</v>
      </c>
      <c r="H3950" s="4">
        <v>0</v>
      </c>
      <c r="I3950" s="4">
        <v>1</v>
      </c>
      <c r="J3950" s="4">
        <v>0</v>
      </c>
      <c r="K3950" s="4">
        <v>0</v>
      </c>
      <c r="L3950" s="4" t="s">
        <v>6310</v>
      </c>
      <c r="M3950" s="4" t="str">
        <f t="shared" si="250"/>
        <v>NIVEL-7</v>
      </c>
      <c r="N3950" s="4" t="str">
        <f t="shared" si="251"/>
        <v>9719620000000</v>
      </c>
      <c r="O3950" s="55" t="str">
        <f t="shared" si="252"/>
        <v>9719620100000</v>
      </c>
      <c r="P3950" s="105">
        <v>9719620100000</v>
      </c>
      <c r="Q3950" s="105" t="s">
        <v>6309</v>
      </c>
      <c r="R3950" s="110" t="s">
        <v>5874</v>
      </c>
      <c r="S3950" s="101" t="s">
        <v>36</v>
      </c>
      <c r="T3950" s="8">
        <v>9718991132000</v>
      </c>
      <c r="U3950" s="8" t="s">
        <v>21</v>
      </c>
      <c r="V3950" s="9" t="s">
        <v>5875</v>
      </c>
      <c r="W3950" s="59" t="s">
        <v>24</v>
      </c>
      <c r="X3950" s="59">
        <v>44958</v>
      </c>
      <c r="Y3950" s="59">
        <v>44958</v>
      </c>
      <c r="Z3950" s="94" t="s">
        <v>25</v>
      </c>
    </row>
    <row r="3951" spans="1:26" ht="25.5" x14ac:dyDescent="0.25">
      <c r="A3951" s="99">
        <f t="shared" si="249"/>
        <v>1</v>
      </c>
      <c r="B3951" s="97">
        <f t="array" aca="1" ref="B3951" ca="1">IF(AND(MAX(IF(O3950:O4948=O3951,X3950:X4948))=X3951,Y3951&lt;=B$1),P3951,"-")</f>
        <v>9719620102000</v>
      </c>
      <c r="C3951" s="4">
        <v>9</v>
      </c>
      <c r="D3951" s="4">
        <v>7</v>
      </c>
      <c r="E3951" s="4">
        <v>1</v>
      </c>
      <c r="F3951" s="4">
        <v>9</v>
      </c>
      <c r="G3951" s="4">
        <v>62</v>
      </c>
      <c r="H3951" s="4">
        <v>0</v>
      </c>
      <c r="I3951" s="4">
        <v>1</v>
      </c>
      <c r="J3951" s="4">
        <v>2</v>
      </c>
      <c r="K3951" s="4">
        <v>0</v>
      </c>
      <c r="L3951" s="4" t="s">
        <v>6312</v>
      </c>
      <c r="M3951" s="4" t="str">
        <f t="shared" si="250"/>
        <v>NIVEL-8</v>
      </c>
      <c r="N3951" s="4" t="str">
        <f t="shared" si="251"/>
        <v>9719620100000</v>
      </c>
      <c r="O3951" s="55" t="str">
        <f t="shared" si="252"/>
        <v>9719620102000</v>
      </c>
      <c r="P3951" s="105">
        <v>9719620102000</v>
      </c>
      <c r="Q3951" s="106" t="s">
        <v>6308</v>
      </c>
      <c r="R3951" s="108" t="s">
        <v>5876</v>
      </c>
      <c r="S3951" s="101" t="s">
        <v>36</v>
      </c>
      <c r="T3951" s="8">
        <v>9718991132002</v>
      </c>
      <c r="U3951" s="8" t="s">
        <v>40</v>
      </c>
      <c r="V3951" s="9" t="s">
        <v>5877</v>
      </c>
      <c r="W3951" s="59" t="s">
        <v>24</v>
      </c>
      <c r="X3951" s="59">
        <v>44958</v>
      </c>
      <c r="Y3951" s="59">
        <v>44958</v>
      </c>
      <c r="Z3951" s="94" t="s">
        <v>25</v>
      </c>
    </row>
    <row r="3952" spans="1:26" ht="25.5" customHeight="1" x14ac:dyDescent="0.25">
      <c r="A3952" s="99">
        <f t="shared" si="249"/>
        <v>1</v>
      </c>
      <c r="B3952" s="97">
        <f t="array" aca="1" ref="B3952" ca="1">IF(AND(MAX(IF(O3951:O4949=O3952,X3951:X4949))=X3952,Y3952&lt;=B$1),P3952,"-")</f>
        <v>9719620103000</v>
      </c>
      <c r="C3952" s="4">
        <v>9</v>
      </c>
      <c r="D3952" s="4">
        <v>7</v>
      </c>
      <c r="E3952" s="4">
        <v>1</v>
      </c>
      <c r="F3952" s="4">
        <v>9</v>
      </c>
      <c r="G3952" s="4">
        <v>62</v>
      </c>
      <c r="H3952" s="4">
        <v>0</v>
      </c>
      <c r="I3952" s="4">
        <v>1</v>
      </c>
      <c r="J3952" s="4">
        <v>3</v>
      </c>
      <c r="K3952" s="4">
        <v>0</v>
      </c>
      <c r="L3952" s="4" t="s">
        <v>6312</v>
      </c>
      <c r="M3952" s="4" t="str">
        <f t="shared" si="250"/>
        <v>NIVEL-8</v>
      </c>
      <c r="N3952" s="4" t="str">
        <f t="shared" si="251"/>
        <v>9719620100000</v>
      </c>
      <c r="O3952" s="55" t="str">
        <f t="shared" si="252"/>
        <v>9719620103000</v>
      </c>
      <c r="P3952" s="105">
        <v>9719620103000</v>
      </c>
      <c r="Q3952" s="106" t="s">
        <v>6308</v>
      </c>
      <c r="R3952" s="108" t="s">
        <v>5878</v>
      </c>
      <c r="S3952" s="101" t="s">
        <v>36</v>
      </c>
      <c r="T3952" s="8">
        <v>9718991132003</v>
      </c>
      <c r="U3952" s="8" t="s">
        <v>40</v>
      </c>
      <c r="V3952" s="9" t="s">
        <v>5879</v>
      </c>
      <c r="W3952" s="59" t="s">
        <v>24</v>
      </c>
      <c r="X3952" s="59">
        <v>44958</v>
      </c>
      <c r="Y3952" s="59">
        <v>44958</v>
      </c>
      <c r="Z3952" s="94" t="s">
        <v>25</v>
      </c>
    </row>
    <row r="3953" spans="1:26" ht="25.5" customHeight="1" x14ac:dyDescent="0.25">
      <c r="A3953" s="99">
        <f t="shared" si="249"/>
        <v>1</v>
      </c>
      <c r="B3953" s="97">
        <f t="array" aca="1" ref="B3953" ca="1">IF(AND(MAX(IF(O3952:O4950=O3953,X3952:X4950))=X3953,Y3953&lt;=B$1),P3953,"-")</f>
        <v>9900000000000</v>
      </c>
      <c r="C3953" s="4">
        <v>9</v>
      </c>
      <c r="D3953" s="4">
        <v>9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 t="s">
        <v>6310</v>
      </c>
      <c r="M3953" s="4" t="str">
        <f t="shared" si="250"/>
        <v>NIVEL-2</v>
      </c>
      <c r="N3953" s="4" t="str">
        <f t="shared" si="251"/>
        <v>9000000000000</v>
      </c>
      <c r="O3953" s="55" t="str">
        <f t="shared" si="252"/>
        <v>9900000000000</v>
      </c>
      <c r="P3953" s="105">
        <v>9900000000000</v>
      </c>
      <c r="Q3953" s="106" t="s">
        <v>6309</v>
      </c>
      <c r="R3953" s="108" t="s">
        <v>5880</v>
      </c>
      <c r="S3953" s="101" t="s">
        <v>23</v>
      </c>
      <c r="T3953" s="33">
        <v>9900000000000</v>
      </c>
      <c r="U3953" s="33" t="s">
        <v>21</v>
      </c>
      <c r="V3953" s="34" t="s">
        <v>5880</v>
      </c>
      <c r="W3953" s="58" t="s">
        <v>24</v>
      </c>
      <c r="X3953" s="58">
        <v>44927</v>
      </c>
      <c r="Y3953" s="58">
        <v>44927</v>
      </c>
      <c r="Z3953" s="93" t="s">
        <v>25</v>
      </c>
    </row>
    <row r="3954" spans="1:26" ht="25.5" customHeight="1" x14ac:dyDescent="0.25">
      <c r="A3954" s="99">
        <f t="shared" si="249"/>
        <v>1</v>
      </c>
      <c r="B3954" s="97">
        <f t="array" aca="1" ref="B3954" ca="1">IF(AND(MAX(IF(O3953:O4951=O3954,X3953:X4951))=X3954,Y3954&lt;=B$1),P3954,"-")</f>
        <v>9910000000000</v>
      </c>
      <c r="C3954" s="4">
        <v>9</v>
      </c>
      <c r="D3954" s="4">
        <v>9</v>
      </c>
      <c r="E3954" s="4">
        <v>1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4" t="s">
        <v>6310</v>
      </c>
      <c r="M3954" s="4" t="str">
        <f t="shared" si="250"/>
        <v>NIVEL-3</v>
      </c>
      <c r="N3954" s="4" t="str">
        <f t="shared" si="251"/>
        <v>9900000000000</v>
      </c>
      <c r="O3954" s="55" t="str">
        <f t="shared" si="252"/>
        <v>9910000000000</v>
      </c>
      <c r="P3954" s="105">
        <v>9910000000000</v>
      </c>
      <c r="Q3954" s="106" t="s">
        <v>6309</v>
      </c>
      <c r="R3954" s="108" t="s">
        <v>5881</v>
      </c>
      <c r="S3954" s="101" t="s">
        <v>23</v>
      </c>
      <c r="T3954" s="33">
        <v>9910000000000</v>
      </c>
      <c r="U3954" s="33" t="s">
        <v>21</v>
      </c>
      <c r="V3954" s="34" t="s">
        <v>5881</v>
      </c>
      <c r="W3954" s="58" t="s">
        <v>24</v>
      </c>
      <c r="X3954" s="58">
        <v>44927</v>
      </c>
      <c r="Y3954" s="58">
        <v>44927</v>
      </c>
      <c r="Z3954" s="93" t="s">
        <v>25</v>
      </c>
    </row>
    <row r="3955" spans="1:26" ht="25.5" customHeight="1" x14ac:dyDescent="0.25">
      <c r="A3955" s="99">
        <f t="shared" si="249"/>
        <v>1</v>
      </c>
      <c r="B3955" s="97">
        <f t="array" aca="1" ref="B3955" ca="1">IF(AND(MAX(IF(O3954:O4952=O3955,X3954:X4952))=X3955,Y3955&lt;=B$1),P3955,"-")</f>
        <v>9911000000000</v>
      </c>
      <c r="C3955" s="4">
        <v>9</v>
      </c>
      <c r="D3955" s="4">
        <v>9</v>
      </c>
      <c r="E3955" s="4">
        <v>1</v>
      </c>
      <c r="F3955" s="4">
        <v>1</v>
      </c>
      <c r="G3955" s="4">
        <v>0</v>
      </c>
      <c r="H3955" s="4">
        <v>0</v>
      </c>
      <c r="I3955" s="4">
        <v>0</v>
      </c>
      <c r="J3955" s="4">
        <v>0</v>
      </c>
      <c r="K3955" s="4">
        <v>0</v>
      </c>
      <c r="L3955" s="4" t="s">
        <v>6310</v>
      </c>
      <c r="M3955" s="4" t="str">
        <f t="shared" si="250"/>
        <v>NIVEL-4</v>
      </c>
      <c r="N3955" s="4" t="str">
        <f t="shared" si="251"/>
        <v>9910000000000</v>
      </c>
      <c r="O3955" s="55" t="str">
        <f t="shared" si="252"/>
        <v>9911000000000</v>
      </c>
      <c r="P3955" s="105">
        <v>9911000000000</v>
      </c>
      <c r="Q3955" s="106" t="s">
        <v>6309</v>
      </c>
      <c r="R3955" s="108" t="s">
        <v>5881</v>
      </c>
      <c r="S3955" s="101" t="s">
        <v>107</v>
      </c>
      <c r="T3955" s="33" t="s">
        <v>25</v>
      </c>
      <c r="U3955" s="33" t="s">
        <v>25</v>
      </c>
      <c r="V3955" s="34" t="s">
        <v>25</v>
      </c>
      <c r="W3955" s="58" t="s">
        <v>24</v>
      </c>
      <c r="X3955" s="58">
        <v>44927</v>
      </c>
      <c r="Y3955" s="58">
        <v>44927</v>
      </c>
      <c r="Z3955" s="93" t="s">
        <v>25</v>
      </c>
    </row>
    <row r="3956" spans="1:26" ht="25.5" customHeight="1" x14ac:dyDescent="0.25">
      <c r="A3956" s="99">
        <f t="shared" si="249"/>
        <v>1</v>
      </c>
      <c r="B3956" s="97">
        <f t="array" aca="1" ref="B3956" ca="1">IF(AND(MAX(IF(O3955:O4953=O3956,X3955:X4953))=X3956,Y3956&lt;=B$1),P3956,"-")</f>
        <v>9911010000000</v>
      </c>
      <c r="C3956" s="4">
        <v>9</v>
      </c>
      <c r="D3956" s="4">
        <v>9</v>
      </c>
      <c r="E3956" s="4">
        <v>1</v>
      </c>
      <c r="F3956" s="4">
        <v>1</v>
      </c>
      <c r="G3956" s="4">
        <v>1</v>
      </c>
      <c r="H3956" s="4">
        <v>0</v>
      </c>
      <c r="I3956" s="4">
        <v>0</v>
      </c>
      <c r="J3956" s="4">
        <v>0</v>
      </c>
      <c r="K3956" s="4">
        <v>0</v>
      </c>
      <c r="L3956" s="4" t="s">
        <v>6310</v>
      </c>
      <c r="M3956" s="4" t="str">
        <f t="shared" si="250"/>
        <v>NIVEL-5</v>
      </c>
      <c r="N3956" s="4" t="str">
        <f t="shared" si="251"/>
        <v>9911000000000</v>
      </c>
      <c r="O3956" s="55" t="str">
        <f t="shared" si="252"/>
        <v>9911010000000</v>
      </c>
      <c r="P3956" s="105">
        <v>9911010000000</v>
      </c>
      <c r="Q3956" s="106" t="s">
        <v>6309</v>
      </c>
      <c r="R3956" s="108" t="s">
        <v>5882</v>
      </c>
      <c r="S3956" s="101" t="s">
        <v>36</v>
      </c>
      <c r="T3956" s="33">
        <v>9910010000000</v>
      </c>
      <c r="U3956" s="33" t="s">
        <v>21</v>
      </c>
      <c r="V3956" s="34" t="s">
        <v>5882</v>
      </c>
      <c r="W3956" s="58" t="s">
        <v>24</v>
      </c>
      <c r="X3956" s="58">
        <v>44927</v>
      </c>
      <c r="Y3956" s="58">
        <v>44927</v>
      </c>
      <c r="Z3956" s="93" t="s">
        <v>25</v>
      </c>
    </row>
    <row r="3957" spans="1:26" ht="25.5" customHeight="1" x14ac:dyDescent="0.25">
      <c r="A3957" s="99">
        <f t="shared" si="249"/>
        <v>1</v>
      </c>
      <c r="B3957" s="97">
        <f t="array" aca="1" ref="B3957" ca="1">IF(AND(MAX(IF(O3956:O4954=O3957,X3956:X4954))=X3957,Y3957&lt;=B$1),P3957,"-")</f>
        <v>9911010100000</v>
      </c>
      <c r="C3957" s="4">
        <v>9</v>
      </c>
      <c r="D3957" s="4">
        <v>9</v>
      </c>
      <c r="E3957" s="4">
        <v>1</v>
      </c>
      <c r="F3957" s="4">
        <v>1</v>
      </c>
      <c r="G3957" s="4">
        <v>1</v>
      </c>
      <c r="H3957" s="4">
        <v>0</v>
      </c>
      <c r="I3957" s="4">
        <v>1</v>
      </c>
      <c r="J3957" s="4">
        <v>0</v>
      </c>
      <c r="K3957" s="4">
        <v>0</v>
      </c>
      <c r="L3957" s="4" t="s">
        <v>6310</v>
      </c>
      <c r="M3957" s="4" t="str">
        <f t="shared" si="250"/>
        <v>NIVEL-7</v>
      </c>
      <c r="N3957" s="4" t="str">
        <f t="shared" si="251"/>
        <v>9911010000000</v>
      </c>
      <c r="O3957" s="55" t="str">
        <f t="shared" si="252"/>
        <v>9911010100000</v>
      </c>
      <c r="P3957" s="105">
        <v>9911010100000</v>
      </c>
      <c r="Q3957" s="106" t="s">
        <v>6309</v>
      </c>
      <c r="R3957" s="108" t="s">
        <v>5883</v>
      </c>
      <c r="S3957" s="101" t="s">
        <v>36</v>
      </c>
      <c r="T3957" s="33">
        <v>9910011100000</v>
      </c>
      <c r="U3957" s="33" t="s">
        <v>21</v>
      </c>
      <c r="V3957" s="34" t="s">
        <v>5884</v>
      </c>
      <c r="W3957" s="58" t="s">
        <v>24</v>
      </c>
      <c r="X3957" s="58">
        <v>44927</v>
      </c>
      <c r="Y3957" s="58">
        <v>44927</v>
      </c>
      <c r="Z3957" s="93" t="s">
        <v>25</v>
      </c>
    </row>
    <row r="3958" spans="1:26" ht="25.5" customHeight="1" x14ac:dyDescent="0.25">
      <c r="A3958" s="99">
        <f t="shared" si="249"/>
        <v>1</v>
      </c>
      <c r="B3958" s="97">
        <f t="array" aca="1" ref="B3958" ca="1">IF(AND(MAX(IF(O3957:O4955=O3958,X3957:X4955))=X3958,Y3958&lt;=B$1),P3958,"-")</f>
        <v>9911010103000</v>
      </c>
      <c r="C3958" s="4">
        <v>9</v>
      </c>
      <c r="D3958" s="4">
        <v>9</v>
      </c>
      <c r="E3958" s="4">
        <v>1</v>
      </c>
      <c r="F3958" s="4">
        <v>1</v>
      </c>
      <c r="G3958" s="4">
        <v>1</v>
      </c>
      <c r="H3958" s="4">
        <v>0</v>
      </c>
      <c r="I3958" s="4">
        <v>1</v>
      </c>
      <c r="J3958" s="4">
        <v>3</v>
      </c>
      <c r="K3958" s="4">
        <v>0</v>
      </c>
      <c r="L3958" s="4" t="s">
        <v>6312</v>
      </c>
      <c r="M3958" s="4" t="str">
        <f t="shared" si="250"/>
        <v>NIVEL-8</v>
      </c>
      <c r="N3958" s="4" t="str">
        <f t="shared" si="251"/>
        <v>9911010100000</v>
      </c>
      <c r="O3958" s="55" t="str">
        <f t="shared" si="252"/>
        <v>9911010103000</v>
      </c>
      <c r="P3958" s="105">
        <v>9911010103000</v>
      </c>
      <c r="Q3958" s="105" t="s">
        <v>6309</v>
      </c>
      <c r="R3958" s="110" t="s">
        <v>5885</v>
      </c>
      <c r="S3958" s="101" t="s">
        <v>107</v>
      </c>
      <c r="T3958" s="33" t="s">
        <v>25</v>
      </c>
      <c r="U3958" s="4" t="s">
        <v>25</v>
      </c>
      <c r="V3958" s="6" t="s">
        <v>25</v>
      </c>
      <c r="W3958" s="59" t="s">
        <v>24</v>
      </c>
      <c r="X3958" s="59">
        <v>45161</v>
      </c>
      <c r="Y3958" s="59">
        <v>45161</v>
      </c>
      <c r="Z3958" s="94" t="s">
        <v>5886</v>
      </c>
    </row>
    <row r="3959" spans="1:26" ht="25.5" customHeight="1" x14ac:dyDescent="0.25">
      <c r="A3959" s="99">
        <f t="shared" si="249"/>
        <v>1</v>
      </c>
      <c r="B3959" s="97">
        <f t="array" aca="1" ref="B3959" ca="1">IF(AND(MAX(IF(O3959:O4957=O3959,X3959:X4957))=X3959,Y3959&lt;=B$1),P3959,"-")</f>
        <v>9911010103003</v>
      </c>
      <c r="C3959" s="4">
        <v>9</v>
      </c>
      <c r="D3959" s="4">
        <v>9</v>
      </c>
      <c r="E3959" s="4">
        <v>1</v>
      </c>
      <c r="F3959" s="4">
        <v>1</v>
      </c>
      <c r="G3959" s="4">
        <v>1</v>
      </c>
      <c r="H3959" s="4">
        <v>0</v>
      </c>
      <c r="I3959" s="4">
        <v>1</v>
      </c>
      <c r="J3959" s="4">
        <v>3</v>
      </c>
      <c r="K3959" s="4">
        <v>3</v>
      </c>
      <c r="L3959" s="4" t="s">
        <v>6312</v>
      </c>
      <c r="M3959" s="4" t="str">
        <f t="shared" si="250"/>
        <v>NIVEL-9</v>
      </c>
      <c r="N3959" s="4" t="str">
        <f t="shared" si="251"/>
        <v>9911010103000</v>
      </c>
      <c r="O3959" s="55" t="str">
        <f t="shared" si="252"/>
        <v>9911010103003</v>
      </c>
      <c r="P3959" s="105">
        <v>9911010103003</v>
      </c>
      <c r="Q3959" s="105" t="s">
        <v>6308</v>
      </c>
      <c r="R3959" s="110" t="s">
        <v>5887</v>
      </c>
      <c r="S3959" s="101" t="s">
        <v>2970</v>
      </c>
      <c r="T3959" s="33">
        <v>9911010103004</v>
      </c>
      <c r="U3959" s="33" t="s">
        <v>40</v>
      </c>
      <c r="V3959" s="34" t="s">
        <v>5888</v>
      </c>
      <c r="W3959" s="59" t="s">
        <v>605</v>
      </c>
      <c r="X3959" s="59">
        <v>45317</v>
      </c>
      <c r="Y3959" s="59">
        <v>45317</v>
      </c>
      <c r="Z3959" s="94" t="s">
        <v>4153</v>
      </c>
    </row>
    <row r="3960" spans="1:26" ht="25.5" customHeight="1" x14ac:dyDescent="0.25">
      <c r="A3960" s="99">
        <f t="shared" si="249"/>
        <v>1</v>
      </c>
      <c r="B3960" s="97">
        <f t="array" aca="1" ref="B3960" ca="1">IF(AND(MAX(IF(O3959:O4958=O3960,X3959:X4958))=X3960,Y3960&lt;=B$1),P3960,"-")</f>
        <v>9911010103004</v>
      </c>
      <c r="C3960" s="4">
        <v>9</v>
      </c>
      <c r="D3960" s="4">
        <v>9</v>
      </c>
      <c r="E3960" s="4">
        <v>1</v>
      </c>
      <c r="F3960" s="4">
        <v>1</v>
      </c>
      <c r="G3960" s="4">
        <v>1</v>
      </c>
      <c r="H3960" s="4">
        <v>0</v>
      </c>
      <c r="I3960" s="4">
        <v>1</v>
      </c>
      <c r="J3960" s="4">
        <v>3</v>
      </c>
      <c r="K3960" s="4">
        <v>4</v>
      </c>
      <c r="L3960" s="4" t="s">
        <v>6312</v>
      </c>
      <c r="M3960" s="4" t="str">
        <f t="shared" si="250"/>
        <v>NIVEL-9</v>
      </c>
      <c r="N3960" s="4" t="str">
        <f t="shared" si="251"/>
        <v>9911010103000</v>
      </c>
      <c r="O3960" s="55" t="str">
        <f t="shared" si="252"/>
        <v>9911010103004</v>
      </c>
      <c r="P3960" s="105">
        <v>9911010103004</v>
      </c>
      <c r="Q3960" s="105" t="s">
        <v>6308</v>
      </c>
      <c r="R3960" s="110" t="s">
        <v>5888</v>
      </c>
      <c r="S3960" s="101" t="s">
        <v>2933</v>
      </c>
      <c r="T3960" s="33">
        <v>9911010103003</v>
      </c>
      <c r="U3960" s="33" t="s">
        <v>40</v>
      </c>
      <c r="V3960" s="34" t="s">
        <v>5887</v>
      </c>
      <c r="W3960" s="59" t="s">
        <v>605</v>
      </c>
      <c r="X3960" s="59">
        <v>45317</v>
      </c>
      <c r="Y3960" s="59">
        <v>45317</v>
      </c>
      <c r="Z3960" s="94" t="s">
        <v>4153</v>
      </c>
    </row>
    <row r="3961" spans="1:26" ht="25.5" customHeight="1" x14ac:dyDescent="0.25">
      <c r="A3961" s="99">
        <f t="shared" si="249"/>
        <v>1</v>
      </c>
      <c r="B3961" s="97">
        <f t="array" aca="1" ref="B3961" ca="1">IF(AND(MAX(IF(O3960:O4959=O3961,X3960:X4959))=X3961,Y3961&lt;=B$1),P3961,"-")</f>
        <v>9911010104000</v>
      </c>
      <c r="C3961" s="4">
        <v>9</v>
      </c>
      <c r="D3961" s="4">
        <v>9</v>
      </c>
      <c r="E3961" s="4">
        <v>1</v>
      </c>
      <c r="F3961" s="4">
        <v>1</v>
      </c>
      <c r="G3961" s="4">
        <v>1</v>
      </c>
      <c r="H3961" s="4">
        <v>0</v>
      </c>
      <c r="I3961" s="4">
        <v>1</v>
      </c>
      <c r="J3961" s="4">
        <v>4</v>
      </c>
      <c r="K3961" s="4">
        <v>0</v>
      </c>
      <c r="L3961" s="4" t="s">
        <v>6312</v>
      </c>
      <c r="M3961" s="4" t="str">
        <f t="shared" si="250"/>
        <v>NIVEL-8</v>
      </c>
      <c r="N3961" s="4" t="str">
        <f t="shared" si="251"/>
        <v>9911010100000</v>
      </c>
      <c r="O3961" s="55" t="str">
        <f t="shared" si="252"/>
        <v>9911010104000</v>
      </c>
      <c r="P3961" s="105">
        <v>9911010104000</v>
      </c>
      <c r="Q3961" s="106" t="s">
        <v>6309</v>
      </c>
      <c r="R3961" s="108" t="s">
        <v>5889</v>
      </c>
      <c r="S3961" s="101" t="s">
        <v>36</v>
      </c>
      <c r="T3961" s="33">
        <v>9910011104000</v>
      </c>
      <c r="U3961" s="33" t="s">
        <v>21</v>
      </c>
      <c r="V3961" s="34" t="s">
        <v>5890</v>
      </c>
      <c r="W3961" s="58" t="s">
        <v>24</v>
      </c>
      <c r="X3961" s="58">
        <v>44927</v>
      </c>
      <c r="Y3961" s="58">
        <v>44927</v>
      </c>
      <c r="Z3961" s="93" t="s">
        <v>25</v>
      </c>
    </row>
    <row r="3962" spans="1:26" ht="25.5" customHeight="1" x14ac:dyDescent="0.25">
      <c r="A3962" s="99">
        <f t="shared" si="249"/>
        <v>1</v>
      </c>
      <c r="B3962" s="97">
        <f t="array" aca="1" ref="B3962" ca="1">IF(AND(MAX(IF(O3961:O4960=O3962,X3961:X4960))=X3962,Y3962&lt;=B$1),P3962,"-")</f>
        <v>9911010104001</v>
      </c>
      <c r="C3962" s="4">
        <v>9</v>
      </c>
      <c r="D3962" s="4">
        <v>9</v>
      </c>
      <c r="E3962" s="4">
        <v>1</v>
      </c>
      <c r="F3962" s="4">
        <v>1</v>
      </c>
      <c r="G3962" s="4">
        <v>1</v>
      </c>
      <c r="H3962" s="4">
        <v>0</v>
      </c>
      <c r="I3962" s="4">
        <v>1</v>
      </c>
      <c r="J3962" s="4">
        <v>4</v>
      </c>
      <c r="K3962" s="4">
        <v>1</v>
      </c>
      <c r="L3962" s="4" t="s">
        <v>6312</v>
      </c>
      <c r="M3962" s="4" t="str">
        <f t="shared" si="250"/>
        <v>NIVEL-9</v>
      </c>
      <c r="N3962" s="4" t="str">
        <f t="shared" si="251"/>
        <v>9911010104000</v>
      </c>
      <c r="O3962" s="55" t="str">
        <f t="shared" si="252"/>
        <v>9911010104001</v>
      </c>
      <c r="P3962" s="105">
        <v>9911010104001</v>
      </c>
      <c r="Q3962" s="106" t="s">
        <v>6308</v>
      </c>
      <c r="R3962" s="108" t="s">
        <v>5891</v>
      </c>
      <c r="S3962" s="101" t="s">
        <v>36</v>
      </c>
      <c r="T3962" s="33">
        <v>9910011104001</v>
      </c>
      <c r="U3962" s="33" t="s">
        <v>40</v>
      </c>
      <c r="V3962" s="34" t="s">
        <v>5892</v>
      </c>
      <c r="W3962" s="58" t="s">
        <v>24</v>
      </c>
      <c r="X3962" s="58">
        <v>44927</v>
      </c>
      <c r="Y3962" s="58">
        <v>44927</v>
      </c>
      <c r="Z3962" s="93" t="s">
        <v>25</v>
      </c>
    </row>
    <row r="3963" spans="1:26" ht="25.5" customHeight="1" x14ac:dyDescent="0.25">
      <c r="A3963" s="99">
        <f t="shared" si="249"/>
        <v>1</v>
      </c>
      <c r="B3963" s="97">
        <f t="array" aca="1" ref="B3963" ca="1">IF(AND(MAX(IF(O3962:O4961=O3963,X3962:X4961))=X3963,Y3963&lt;=B$1),P3963,"-")</f>
        <v>9911010300000</v>
      </c>
      <c r="C3963" s="4">
        <v>9</v>
      </c>
      <c r="D3963" s="4">
        <v>9</v>
      </c>
      <c r="E3963" s="4">
        <v>1</v>
      </c>
      <c r="F3963" s="4">
        <v>1</v>
      </c>
      <c r="G3963" s="4">
        <v>1</v>
      </c>
      <c r="H3963" s="4">
        <v>0</v>
      </c>
      <c r="I3963" s="4">
        <v>3</v>
      </c>
      <c r="J3963" s="4">
        <v>0</v>
      </c>
      <c r="K3963" s="4">
        <v>0</v>
      </c>
      <c r="L3963" s="4" t="s">
        <v>6310</v>
      </c>
      <c r="M3963" s="4" t="str">
        <f t="shared" si="250"/>
        <v>NIVEL-7</v>
      </c>
      <c r="N3963" s="4" t="str">
        <f t="shared" si="251"/>
        <v>9911010000000</v>
      </c>
      <c r="O3963" s="55" t="str">
        <f t="shared" si="252"/>
        <v>9911010300000</v>
      </c>
      <c r="P3963" s="105">
        <v>9911010300000</v>
      </c>
      <c r="Q3963" s="106" t="s">
        <v>6309</v>
      </c>
      <c r="R3963" s="108" t="s">
        <v>5893</v>
      </c>
      <c r="S3963" s="101" t="s">
        <v>36</v>
      </c>
      <c r="T3963" s="33">
        <v>9910011300000</v>
      </c>
      <c r="U3963" s="33" t="s">
        <v>21</v>
      </c>
      <c r="V3963" s="34" t="s">
        <v>5894</v>
      </c>
      <c r="W3963" s="58" t="s">
        <v>24</v>
      </c>
      <c r="X3963" s="58">
        <v>44927</v>
      </c>
      <c r="Y3963" s="58">
        <v>44927</v>
      </c>
      <c r="Z3963" s="93" t="s">
        <v>25</v>
      </c>
    </row>
    <row r="3964" spans="1:26" ht="25.5" customHeight="1" x14ac:dyDescent="0.25">
      <c r="A3964" s="99">
        <f t="shared" si="249"/>
        <v>1</v>
      </c>
      <c r="B3964" s="97">
        <f t="array" aca="1" ref="B3964" ca="1">IF(AND(MAX(IF(O3963:O4962=O3964,X3963:X4962))=X3964,Y3964&lt;=B$1),P3964,"-")</f>
        <v>9911010304000</v>
      </c>
      <c r="C3964" s="4">
        <v>9</v>
      </c>
      <c r="D3964" s="4">
        <v>9</v>
      </c>
      <c r="E3964" s="4">
        <v>1</v>
      </c>
      <c r="F3964" s="4">
        <v>1</v>
      </c>
      <c r="G3964" s="4">
        <v>1</v>
      </c>
      <c r="H3964" s="4">
        <v>0</v>
      </c>
      <c r="I3964" s="4">
        <v>3</v>
      </c>
      <c r="J3964" s="4">
        <v>4</v>
      </c>
      <c r="K3964" s="4">
        <v>0</v>
      </c>
      <c r="L3964" s="4" t="s">
        <v>6312</v>
      </c>
      <c r="M3964" s="4" t="str">
        <f t="shared" si="250"/>
        <v>NIVEL-8</v>
      </c>
      <c r="N3964" s="4" t="str">
        <f t="shared" si="251"/>
        <v>9911010300000</v>
      </c>
      <c r="O3964" s="55" t="str">
        <f t="shared" si="252"/>
        <v>9911010304000</v>
      </c>
      <c r="P3964" s="105">
        <v>9911010304000</v>
      </c>
      <c r="Q3964" s="106" t="s">
        <v>6309</v>
      </c>
      <c r="R3964" s="108" t="s">
        <v>5895</v>
      </c>
      <c r="S3964" s="101" t="s">
        <v>36</v>
      </c>
      <c r="T3964" s="33">
        <v>9910011304000</v>
      </c>
      <c r="U3964" s="33" t="s">
        <v>21</v>
      </c>
      <c r="V3964" s="34" t="s">
        <v>5896</v>
      </c>
      <c r="W3964" s="58" t="s">
        <v>24</v>
      </c>
      <c r="X3964" s="58">
        <v>44927</v>
      </c>
      <c r="Y3964" s="58">
        <v>44927</v>
      </c>
      <c r="Z3964" s="93" t="s">
        <v>25</v>
      </c>
    </row>
    <row r="3965" spans="1:26" ht="25.5" customHeight="1" x14ac:dyDescent="0.25">
      <c r="A3965" s="99">
        <f t="shared" si="249"/>
        <v>1</v>
      </c>
      <c r="B3965" s="97">
        <f t="array" aca="1" ref="B3965" ca="1">IF(AND(MAX(IF(O3964:O4963=O3965,X3964:X4963))=X3965,Y3965&lt;=B$1),P3965,"-")</f>
        <v>9911010304001</v>
      </c>
      <c r="C3965" s="4">
        <v>9</v>
      </c>
      <c r="D3965" s="4">
        <v>9</v>
      </c>
      <c r="E3965" s="4">
        <v>1</v>
      </c>
      <c r="F3965" s="4">
        <v>1</v>
      </c>
      <c r="G3965" s="4">
        <v>1</v>
      </c>
      <c r="H3965" s="4">
        <v>0</v>
      </c>
      <c r="I3965" s="4">
        <v>3</v>
      </c>
      <c r="J3965" s="4">
        <v>4</v>
      </c>
      <c r="K3965" s="4">
        <v>1</v>
      </c>
      <c r="L3965" s="4" t="s">
        <v>6312</v>
      </c>
      <c r="M3965" s="4" t="str">
        <f t="shared" si="250"/>
        <v>NIVEL-9</v>
      </c>
      <c r="N3965" s="4" t="str">
        <f t="shared" si="251"/>
        <v>9911010304000</v>
      </c>
      <c r="O3965" s="55" t="str">
        <f t="shared" si="252"/>
        <v>9911010304001</v>
      </c>
      <c r="P3965" s="105">
        <v>9911010304001</v>
      </c>
      <c r="Q3965" s="106" t="s">
        <v>6308</v>
      </c>
      <c r="R3965" s="108" t="s">
        <v>5897</v>
      </c>
      <c r="S3965" s="101" t="s">
        <v>36</v>
      </c>
      <c r="T3965" s="33">
        <v>9910011304001</v>
      </c>
      <c r="U3965" s="33" t="s">
        <v>40</v>
      </c>
      <c r="V3965" s="34" t="s">
        <v>5898</v>
      </c>
      <c r="W3965" s="58" t="s">
        <v>24</v>
      </c>
      <c r="X3965" s="58">
        <v>44927</v>
      </c>
      <c r="Y3965" s="58">
        <v>44927</v>
      </c>
      <c r="Z3965" s="93" t="s">
        <v>25</v>
      </c>
    </row>
    <row r="3966" spans="1:26" ht="25.5" customHeight="1" x14ac:dyDescent="0.25">
      <c r="A3966" s="99">
        <f t="shared" si="249"/>
        <v>1</v>
      </c>
      <c r="B3966" s="97">
        <f t="array" aca="1" ref="B3966" ca="1">IF(AND(MAX(IF(O3965:O4964=O3966,X3965:X4964))=X3966,Y3966&lt;=B$1),P3966,"-")</f>
        <v>9990000000000</v>
      </c>
      <c r="C3966" s="4">
        <v>9</v>
      </c>
      <c r="D3966" s="4">
        <v>9</v>
      </c>
      <c r="E3966" s="4">
        <v>9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 t="s">
        <v>6310</v>
      </c>
      <c r="M3966" s="4" t="str">
        <f t="shared" si="250"/>
        <v>NIVEL-3</v>
      </c>
      <c r="N3966" s="4" t="str">
        <f t="shared" si="251"/>
        <v>9900000000000</v>
      </c>
      <c r="O3966" s="55" t="str">
        <f t="shared" si="252"/>
        <v>9990000000000</v>
      </c>
      <c r="P3966" s="105">
        <v>9990000000000</v>
      </c>
      <c r="Q3966" s="106" t="s">
        <v>6309</v>
      </c>
      <c r="R3966" s="108" t="s">
        <v>5899</v>
      </c>
      <c r="S3966" s="101" t="s">
        <v>23</v>
      </c>
      <c r="T3966" s="33">
        <v>9990000000000</v>
      </c>
      <c r="U3966" s="33" t="s">
        <v>21</v>
      </c>
      <c r="V3966" s="34" t="s">
        <v>5899</v>
      </c>
      <c r="W3966" s="58" t="s">
        <v>24</v>
      </c>
      <c r="X3966" s="58">
        <v>44927</v>
      </c>
      <c r="Y3966" s="58">
        <v>44927</v>
      </c>
      <c r="Z3966" s="93" t="s">
        <v>25</v>
      </c>
    </row>
    <row r="3967" spans="1:26" ht="26.25" customHeight="1" x14ac:dyDescent="0.25">
      <c r="T3967" s="5"/>
      <c r="Z3967" s="95"/>
    </row>
    <row r="3968" spans="1:26" ht="15" customHeight="1" x14ac:dyDescent="0.25">
      <c r="T3968" s="5"/>
      <c r="Z3968" s="95"/>
    </row>
    <row r="3969" spans="26:26" x14ac:dyDescent="0.25">
      <c r="Z3969" s="95"/>
    </row>
    <row r="3970" spans="26:26" x14ac:dyDescent="0.25">
      <c r="Z3970" s="95"/>
    </row>
    <row r="3971" spans="26:26" x14ac:dyDescent="0.25">
      <c r="Z3971" s="95"/>
    </row>
    <row r="3972" spans="26:26" x14ac:dyDescent="0.25">
      <c r="Z3972" s="95"/>
    </row>
    <row r="3973" spans="26:26" x14ac:dyDescent="0.25">
      <c r="Z3973" s="95"/>
    </row>
    <row r="3974" spans="26:26" x14ac:dyDescent="0.25">
      <c r="Z3974" s="95"/>
    </row>
    <row r="3975" spans="26:26" x14ac:dyDescent="0.25">
      <c r="Z3975" s="95"/>
    </row>
    <row r="3976" spans="26:26" x14ac:dyDescent="0.25">
      <c r="Z3976" s="95"/>
    </row>
    <row r="3977" spans="26:26" x14ac:dyDescent="0.25">
      <c r="Z3977" s="95"/>
    </row>
    <row r="3978" spans="26:26" x14ac:dyDescent="0.25">
      <c r="Z3978" s="95"/>
    </row>
    <row r="3979" spans="26:26" x14ac:dyDescent="0.25">
      <c r="Z3979" s="95"/>
    </row>
    <row r="3980" spans="26:26" x14ac:dyDescent="0.25">
      <c r="Z3980" s="95"/>
    </row>
    <row r="3981" spans="26:26" x14ac:dyDescent="0.25">
      <c r="Z3981" s="95"/>
    </row>
    <row r="3982" spans="26:26" x14ac:dyDescent="0.25">
      <c r="Z3982" s="95"/>
    </row>
    <row r="3983" spans="26:26" x14ac:dyDescent="0.25">
      <c r="Z3983" s="95"/>
    </row>
    <row r="3984" spans="26:26" x14ac:dyDescent="0.25">
      <c r="Z3984" s="95"/>
    </row>
    <row r="3985" spans="26:26" x14ac:dyDescent="0.25">
      <c r="Z3985" s="95"/>
    </row>
    <row r="3986" spans="26:26" x14ac:dyDescent="0.25">
      <c r="Z3986" s="95"/>
    </row>
    <row r="3987" spans="26:26" x14ac:dyDescent="0.25">
      <c r="Z3987" s="95"/>
    </row>
    <row r="3988" spans="26:26" x14ac:dyDescent="0.25">
      <c r="Z3988" s="95"/>
    </row>
    <row r="3989" spans="26:26" x14ac:dyDescent="0.25">
      <c r="Z3989" s="95"/>
    </row>
    <row r="3990" spans="26:26" x14ac:dyDescent="0.25">
      <c r="Z3990" s="95"/>
    </row>
    <row r="3991" spans="26:26" x14ac:dyDescent="0.25">
      <c r="Z3991" s="95"/>
    </row>
    <row r="3992" spans="26:26" x14ac:dyDescent="0.25">
      <c r="Z3992" s="95"/>
    </row>
    <row r="3993" spans="26:26" x14ac:dyDescent="0.25">
      <c r="Z3993" s="95"/>
    </row>
    <row r="3994" spans="26:26" x14ac:dyDescent="0.25">
      <c r="Z3994" s="95"/>
    </row>
    <row r="3995" spans="26:26" x14ac:dyDescent="0.25">
      <c r="Z3995" s="95"/>
    </row>
    <row r="3996" spans="26:26" x14ac:dyDescent="0.25">
      <c r="Z3996" s="95"/>
    </row>
    <row r="3997" spans="26:26" x14ac:dyDescent="0.25">
      <c r="Z3997" s="95"/>
    </row>
    <row r="3998" spans="26:26" x14ac:dyDescent="0.25">
      <c r="Z3998" s="95"/>
    </row>
    <row r="3999" spans="26:26" x14ac:dyDescent="0.25">
      <c r="Z3999" s="95"/>
    </row>
    <row r="4000" spans="26:26" x14ac:dyDescent="0.25">
      <c r="Z4000" s="95"/>
    </row>
    <row r="4001" spans="26:26" x14ac:dyDescent="0.25">
      <c r="Z4001" s="95"/>
    </row>
    <row r="4002" spans="26:26" x14ac:dyDescent="0.25">
      <c r="Z4002" s="95"/>
    </row>
    <row r="4003" spans="26:26" x14ac:dyDescent="0.25">
      <c r="Z4003" s="95"/>
    </row>
    <row r="4004" spans="26:26" x14ac:dyDescent="0.25">
      <c r="Z4004" s="95"/>
    </row>
    <row r="4005" spans="26:26" x14ac:dyDescent="0.25">
      <c r="Z4005" s="95"/>
    </row>
    <row r="4006" spans="26:26" x14ac:dyDescent="0.25">
      <c r="Z4006" s="95"/>
    </row>
    <row r="4007" spans="26:26" x14ac:dyDescent="0.25">
      <c r="Z4007" s="95"/>
    </row>
    <row r="4008" spans="26:26" x14ac:dyDescent="0.25">
      <c r="Z4008" s="95"/>
    </row>
    <row r="4009" spans="26:26" x14ac:dyDescent="0.25">
      <c r="Z4009" s="95"/>
    </row>
    <row r="4010" spans="26:26" x14ac:dyDescent="0.25">
      <c r="Z4010" s="95"/>
    </row>
    <row r="4011" spans="26:26" x14ac:dyDescent="0.25">
      <c r="Z4011" s="95"/>
    </row>
    <row r="4012" spans="26:26" x14ac:dyDescent="0.25">
      <c r="Z4012" s="95"/>
    </row>
    <row r="4013" spans="26:26" x14ac:dyDescent="0.25">
      <c r="Z4013" s="95"/>
    </row>
    <row r="4014" spans="26:26" x14ac:dyDescent="0.25">
      <c r="Z4014" s="95"/>
    </row>
    <row r="4015" spans="26:26" x14ac:dyDescent="0.25">
      <c r="Z4015" s="95"/>
    </row>
    <row r="4016" spans="26:26" x14ac:dyDescent="0.25">
      <c r="Z4016" s="95"/>
    </row>
    <row r="4017" spans="26:26" x14ac:dyDescent="0.25">
      <c r="Z4017" s="95"/>
    </row>
    <row r="4018" spans="26:26" x14ac:dyDescent="0.25">
      <c r="Z4018" s="95"/>
    </row>
    <row r="4019" spans="26:26" x14ac:dyDescent="0.25">
      <c r="Z4019" s="95"/>
    </row>
    <row r="4020" spans="26:26" x14ac:dyDescent="0.25">
      <c r="Z4020" s="95"/>
    </row>
    <row r="4021" spans="26:26" x14ac:dyDescent="0.25">
      <c r="Z4021" s="95"/>
    </row>
    <row r="4022" spans="26:26" x14ac:dyDescent="0.25">
      <c r="Z4022" s="95"/>
    </row>
    <row r="4023" spans="26:26" x14ac:dyDescent="0.25">
      <c r="Z4023" s="95"/>
    </row>
    <row r="4024" spans="26:26" x14ac:dyDescent="0.25">
      <c r="Z4024" s="95"/>
    </row>
    <row r="4025" spans="26:26" x14ac:dyDescent="0.25">
      <c r="Z4025" s="95"/>
    </row>
    <row r="4026" spans="26:26" x14ac:dyDescent="0.25">
      <c r="Z4026" s="95"/>
    </row>
    <row r="4027" spans="26:26" x14ac:dyDescent="0.25">
      <c r="Z4027" s="95"/>
    </row>
    <row r="4028" spans="26:26" x14ac:dyDescent="0.25">
      <c r="Z4028" s="95"/>
    </row>
    <row r="4029" spans="26:26" x14ac:dyDescent="0.25">
      <c r="Z4029" s="95"/>
    </row>
    <row r="4030" spans="26:26" x14ac:dyDescent="0.25">
      <c r="Z4030" s="95"/>
    </row>
    <row r="4031" spans="26:26" x14ac:dyDescent="0.25">
      <c r="Z4031" s="95"/>
    </row>
    <row r="4032" spans="26:26" x14ac:dyDescent="0.25">
      <c r="Z4032" s="95"/>
    </row>
    <row r="4033" spans="26:26" x14ac:dyDescent="0.25">
      <c r="Z4033" s="95"/>
    </row>
    <row r="4034" spans="26:26" x14ac:dyDescent="0.25">
      <c r="Z4034" s="95"/>
    </row>
    <row r="4035" spans="26:26" x14ac:dyDescent="0.25">
      <c r="Z4035" s="95"/>
    </row>
    <row r="4036" spans="26:26" x14ac:dyDescent="0.25">
      <c r="Z4036" s="95"/>
    </row>
    <row r="4037" spans="26:26" x14ac:dyDescent="0.25">
      <c r="Z4037" s="95"/>
    </row>
    <row r="4038" spans="26:26" x14ac:dyDescent="0.25">
      <c r="Z4038" s="95"/>
    </row>
    <row r="4039" spans="26:26" x14ac:dyDescent="0.25">
      <c r="Z4039" s="95"/>
    </row>
    <row r="4040" spans="26:26" x14ac:dyDescent="0.25">
      <c r="Z4040" s="95"/>
    </row>
    <row r="4041" spans="26:26" x14ac:dyDescent="0.25">
      <c r="Z4041" s="95"/>
    </row>
    <row r="4042" spans="26:26" x14ac:dyDescent="0.25">
      <c r="Z4042" s="95"/>
    </row>
    <row r="4043" spans="26:26" x14ac:dyDescent="0.25">
      <c r="Z4043" s="95"/>
    </row>
    <row r="4044" spans="26:26" x14ac:dyDescent="0.25">
      <c r="Z4044" s="95"/>
    </row>
    <row r="4045" spans="26:26" x14ac:dyDescent="0.25">
      <c r="Z4045" s="95"/>
    </row>
    <row r="4046" spans="26:26" x14ac:dyDescent="0.25">
      <c r="Z4046" s="95"/>
    </row>
    <row r="4047" spans="26:26" x14ac:dyDescent="0.25">
      <c r="Z4047" s="95"/>
    </row>
    <row r="4048" spans="26:26" x14ac:dyDescent="0.25">
      <c r="Z4048" s="95"/>
    </row>
    <row r="4049" spans="26:26" x14ac:dyDescent="0.25">
      <c r="Z4049" s="95"/>
    </row>
    <row r="4050" spans="26:26" x14ac:dyDescent="0.25">
      <c r="Z4050" s="95"/>
    </row>
    <row r="4051" spans="26:26" x14ac:dyDescent="0.25">
      <c r="Z4051" s="95"/>
    </row>
    <row r="4052" spans="26:26" x14ac:dyDescent="0.25">
      <c r="Z4052" s="95"/>
    </row>
    <row r="4053" spans="26:26" x14ac:dyDescent="0.25">
      <c r="Z4053" s="95"/>
    </row>
    <row r="4054" spans="26:26" x14ac:dyDescent="0.25">
      <c r="Z4054" s="95"/>
    </row>
    <row r="4055" spans="26:26" x14ac:dyDescent="0.25">
      <c r="Z4055" s="95"/>
    </row>
    <row r="4056" spans="26:26" x14ac:dyDescent="0.25">
      <c r="Z4056" s="95"/>
    </row>
    <row r="4057" spans="26:26" x14ac:dyDescent="0.25">
      <c r="Z4057" s="95"/>
    </row>
    <row r="4058" spans="26:26" x14ac:dyDescent="0.25">
      <c r="Z4058" s="95"/>
    </row>
    <row r="4059" spans="26:26" x14ac:dyDescent="0.25">
      <c r="Z4059" s="95"/>
    </row>
    <row r="4060" spans="26:26" x14ac:dyDescent="0.25">
      <c r="Z4060" s="95"/>
    </row>
    <row r="4061" spans="26:26" x14ac:dyDescent="0.25">
      <c r="Z4061" s="95"/>
    </row>
    <row r="4062" spans="26:26" x14ac:dyDescent="0.25">
      <c r="Z4062" s="95"/>
    </row>
    <row r="4063" spans="26:26" x14ac:dyDescent="0.25">
      <c r="Z4063" s="95"/>
    </row>
    <row r="4064" spans="26:26" x14ac:dyDescent="0.25">
      <c r="Z4064" s="95"/>
    </row>
    <row r="4065" spans="26:26" x14ac:dyDescent="0.25">
      <c r="Z4065" s="95"/>
    </row>
    <row r="4066" spans="26:26" x14ac:dyDescent="0.25">
      <c r="Z4066" s="95"/>
    </row>
    <row r="4067" spans="26:26" x14ac:dyDescent="0.25">
      <c r="Z4067" s="95"/>
    </row>
    <row r="4068" spans="26:26" x14ac:dyDescent="0.25">
      <c r="Z4068" s="95"/>
    </row>
    <row r="4069" spans="26:26" x14ac:dyDescent="0.25">
      <c r="Z4069" s="95"/>
    </row>
    <row r="4070" spans="26:26" x14ac:dyDescent="0.25">
      <c r="Z4070" s="95"/>
    </row>
    <row r="4071" spans="26:26" x14ac:dyDescent="0.25">
      <c r="Z4071" s="95"/>
    </row>
    <row r="4072" spans="26:26" x14ac:dyDescent="0.25">
      <c r="Z4072" s="95"/>
    </row>
    <row r="4073" spans="26:26" x14ac:dyDescent="0.25">
      <c r="Z4073" s="95"/>
    </row>
    <row r="4074" spans="26:26" x14ac:dyDescent="0.25">
      <c r="Z4074" s="95"/>
    </row>
    <row r="4075" spans="26:26" x14ac:dyDescent="0.25">
      <c r="Z4075" s="95"/>
    </row>
    <row r="4076" spans="26:26" x14ac:dyDescent="0.25">
      <c r="Z4076" s="95"/>
    </row>
    <row r="4077" spans="26:26" x14ac:dyDescent="0.25">
      <c r="Z4077" s="95"/>
    </row>
    <row r="4078" spans="26:26" x14ac:dyDescent="0.25">
      <c r="Z4078" s="95"/>
    </row>
    <row r="4079" spans="26:26" x14ac:dyDescent="0.25">
      <c r="Z4079" s="95"/>
    </row>
    <row r="4080" spans="26:26" x14ac:dyDescent="0.25">
      <c r="Z4080" s="95"/>
    </row>
    <row r="4081" spans="26:26" x14ac:dyDescent="0.25">
      <c r="Z4081" s="95"/>
    </row>
    <row r="4082" spans="26:26" x14ac:dyDescent="0.25">
      <c r="Z4082" s="95"/>
    </row>
    <row r="4083" spans="26:26" x14ac:dyDescent="0.25">
      <c r="Z4083" s="95"/>
    </row>
    <row r="4084" spans="26:26" x14ac:dyDescent="0.25">
      <c r="Z4084" s="95"/>
    </row>
    <row r="4085" spans="26:26" x14ac:dyDescent="0.25">
      <c r="Z4085" s="95"/>
    </row>
    <row r="4086" spans="26:26" x14ac:dyDescent="0.25">
      <c r="Z4086" s="95"/>
    </row>
    <row r="4087" spans="26:26" x14ac:dyDescent="0.25">
      <c r="Z4087" s="95"/>
    </row>
    <row r="4088" spans="26:26" x14ac:dyDescent="0.25">
      <c r="Z4088" s="95"/>
    </row>
    <row r="4089" spans="26:26" x14ac:dyDescent="0.25">
      <c r="Z4089" s="95"/>
    </row>
    <row r="4090" spans="26:26" x14ac:dyDescent="0.25">
      <c r="Z4090" s="95"/>
    </row>
    <row r="4091" spans="26:26" x14ac:dyDescent="0.25">
      <c r="Z4091" s="95"/>
    </row>
    <row r="4092" spans="26:26" x14ac:dyDescent="0.25">
      <c r="Z4092" s="95"/>
    </row>
    <row r="4093" spans="26:26" x14ac:dyDescent="0.25">
      <c r="Z4093" s="95"/>
    </row>
    <row r="4094" spans="26:26" x14ac:dyDescent="0.25">
      <c r="Z4094" s="95"/>
    </row>
    <row r="4095" spans="26:26" x14ac:dyDescent="0.25">
      <c r="Z4095" s="95"/>
    </row>
    <row r="4096" spans="26:26" x14ac:dyDescent="0.25">
      <c r="Z4096" s="95"/>
    </row>
    <row r="4097" spans="26:26" x14ac:dyDescent="0.25">
      <c r="Z4097" s="95"/>
    </row>
    <row r="4098" spans="26:26" x14ac:dyDescent="0.25">
      <c r="Z4098" s="95"/>
    </row>
    <row r="4099" spans="26:26" x14ac:dyDescent="0.25">
      <c r="Z4099" s="95"/>
    </row>
    <row r="4100" spans="26:26" x14ac:dyDescent="0.25">
      <c r="Z4100" s="95"/>
    </row>
    <row r="4101" spans="26:26" x14ac:dyDescent="0.25">
      <c r="Z4101" s="95"/>
    </row>
    <row r="4102" spans="26:26" x14ac:dyDescent="0.25">
      <c r="Z4102" s="95"/>
    </row>
    <row r="4103" spans="26:26" x14ac:dyDescent="0.25">
      <c r="Z4103" s="95"/>
    </row>
    <row r="4104" spans="26:26" x14ac:dyDescent="0.25">
      <c r="Z4104" s="95"/>
    </row>
    <row r="4105" spans="26:26" x14ac:dyDescent="0.25">
      <c r="Z4105" s="95"/>
    </row>
    <row r="4106" spans="26:26" x14ac:dyDescent="0.25">
      <c r="Z4106" s="95"/>
    </row>
    <row r="4107" spans="26:26" x14ac:dyDescent="0.25">
      <c r="Z4107" s="95"/>
    </row>
    <row r="4108" spans="26:26" x14ac:dyDescent="0.25">
      <c r="Z4108" s="95"/>
    </row>
    <row r="4109" spans="26:26" x14ac:dyDescent="0.25">
      <c r="Z4109" s="95"/>
    </row>
    <row r="4110" spans="26:26" x14ac:dyDescent="0.25">
      <c r="Z4110" s="95"/>
    </row>
    <row r="4111" spans="26:26" x14ac:dyDescent="0.25">
      <c r="Z4111" s="95"/>
    </row>
    <row r="4112" spans="26:26" x14ac:dyDescent="0.25">
      <c r="Z4112" s="95"/>
    </row>
    <row r="4113" spans="26:26" x14ac:dyDescent="0.25">
      <c r="Z4113" s="95"/>
    </row>
    <row r="4114" spans="26:26" x14ac:dyDescent="0.25">
      <c r="Z4114" s="95"/>
    </row>
    <row r="4115" spans="26:26" x14ac:dyDescent="0.25">
      <c r="Z4115" s="95"/>
    </row>
    <row r="4116" spans="26:26" x14ac:dyDescent="0.25">
      <c r="Z4116" s="95"/>
    </row>
    <row r="4117" spans="26:26" x14ac:dyDescent="0.25">
      <c r="Z4117" s="95"/>
    </row>
    <row r="4118" spans="26:26" x14ac:dyDescent="0.25">
      <c r="Z4118" s="95"/>
    </row>
    <row r="4119" spans="26:26" x14ac:dyDescent="0.25">
      <c r="Z4119" s="95"/>
    </row>
    <row r="4120" spans="26:26" x14ac:dyDescent="0.25">
      <c r="Z4120" s="95"/>
    </row>
    <row r="4121" spans="26:26" x14ac:dyDescent="0.25">
      <c r="Z4121" s="95"/>
    </row>
    <row r="4122" spans="26:26" x14ac:dyDescent="0.25">
      <c r="Z4122" s="95"/>
    </row>
    <row r="4123" spans="26:26" x14ac:dyDescent="0.25">
      <c r="Z4123" s="95"/>
    </row>
    <row r="4124" spans="26:26" x14ac:dyDescent="0.25">
      <c r="Z4124" s="95"/>
    </row>
    <row r="4125" spans="26:26" x14ac:dyDescent="0.25">
      <c r="Z4125" s="95"/>
    </row>
    <row r="4126" spans="26:26" x14ac:dyDescent="0.25">
      <c r="Z4126" s="95"/>
    </row>
    <row r="4127" spans="26:26" x14ac:dyDescent="0.25">
      <c r="Z4127" s="95"/>
    </row>
    <row r="4128" spans="26:26" x14ac:dyDescent="0.25">
      <c r="Z4128" s="95"/>
    </row>
    <row r="4129" spans="26:26" x14ac:dyDescent="0.25">
      <c r="Z4129" s="95"/>
    </row>
    <row r="4130" spans="26:26" x14ac:dyDescent="0.25">
      <c r="Z4130" s="95"/>
    </row>
    <row r="4131" spans="26:26" x14ac:dyDescent="0.25">
      <c r="Z4131" s="95"/>
    </row>
    <row r="4132" spans="26:26" x14ac:dyDescent="0.25">
      <c r="Z4132" s="95"/>
    </row>
    <row r="4133" spans="26:26" x14ac:dyDescent="0.25">
      <c r="Z4133" s="95"/>
    </row>
    <row r="4134" spans="26:26" x14ac:dyDescent="0.25">
      <c r="Z4134" s="95"/>
    </row>
    <row r="4135" spans="26:26" x14ac:dyDescent="0.25">
      <c r="Z4135" s="95"/>
    </row>
    <row r="4136" spans="26:26" x14ac:dyDescent="0.25">
      <c r="Z4136" s="95"/>
    </row>
    <row r="4137" spans="26:26" x14ac:dyDescent="0.25">
      <c r="Z4137" s="95"/>
    </row>
    <row r="4138" spans="26:26" x14ac:dyDescent="0.25">
      <c r="Z4138" s="95"/>
    </row>
    <row r="4139" spans="26:26" x14ac:dyDescent="0.25">
      <c r="Z4139" s="95"/>
    </row>
    <row r="4140" spans="26:26" x14ac:dyDescent="0.25">
      <c r="Z4140" s="95"/>
    </row>
    <row r="4141" spans="26:26" x14ac:dyDescent="0.25">
      <c r="Z4141" s="95"/>
    </row>
    <row r="4142" spans="26:26" x14ac:dyDescent="0.25">
      <c r="Z4142" s="95"/>
    </row>
    <row r="4143" spans="26:26" x14ac:dyDescent="0.25">
      <c r="Z4143" s="95"/>
    </row>
    <row r="4144" spans="26:26" x14ac:dyDescent="0.25">
      <c r="Z4144" s="95"/>
    </row>
    <row r="4145" spans="26:26" x14ac:dyDescent="0.25">
      <c r="Z4145" s="95"/>
    </row>
    <row r="4146" spans="26:26" x14ac:dyDescent="0.25">
      <c r="Z4146" s="95"/>
    </row>
    <row r="4147" spans="26:26" x14ac:dyDescent="0.25">
      <c r="Z4147" s="95"/>
    </row>
    <row r="4148" spans="26:26" x14ac:dyDescent="0.25">
      <c r="Z4148" s="95"/>
    </row>
    <row r="4149" spans="26:26" x14ac:dyDescent="0.25">
      <c r="Z4149" s="95"/>
    </row>
    <row r="4150" spans="26:26" x14ac:dyDescent="0.25">
      <c r="Z4150" s="95"/>
    </row>
    <row r="4151" spans="26:26" x14ac:dyDescent="0.25">
      <c r="Z4151" s="95"/>
    </row>
    <row r="4152" spans="26:26" x14ac:dyDescent="0.25">
      <c r="Z4152" s="95"/>
    </row>
    <row r="4153" spans="26:26" x14ac:dyDescent="0.25">
      <c r="Z4153" s="95"/>
    </row>
    <row r="4154" spans="26:26" x14ac:dyDescent="0.25">
      <c r="Z4154" s="95"/>
    </row>
    <row r="4155" spans="26:26" x14ac:dyDescent="0.25">
      <c r="Z4155" s="95"/>
    </row>
    <row r="4156" spans="26:26" x14ac:dyDescent="0.25">
      <c r="Z4156" s="95"/>
    </row>
    <row r="4157" spans="26:26" x14ac:dyDescent="0.25">
      <c r="Z4157" s="95"/>
    </row>
    <row r="4158" spans="26:26" x14ac:dyDescent="0.25">
      <c r="Z4158" s="95"/>
    </row>
    <row r="4159" spans="26:26" x14ac:dyDescent="0.25">
      <c r="Z4159" s="95"/>
    </row>
    <row r="4160" spans="26:26" x14ac:dyDescent="0.25">
      <c r="Z4160" s="95"/>
    </row>
    <row r="4161" spans="26:26" x14ac:dyDescent="0.25">
      <c r="Z4161" s="95"/>
    </row>
    <row r="4162" spans="26:26" x14ac:dyDescent="0.25">
      <c r="Z4162" s="95"/>
    </row>
    <row r="4163" spans="26:26" x14ac:dyDescent="0.25">
      <c r="Z4163" s="95"/>
    </row>
    <row r="4164" spans="26:26" x14ac:dyDescent="0.25">
      <c r="Z4164" s="95"/>
    </row>
    <row r="4165" spans="26:26" x14ac:dyDescent="0.25">
      <c r="Z4165" s="95"/>
    </row>
    <row r="4166" spans="26:26" x14ac:dyDescent="0.25">
      <c r="Z4166" s="95"/>
    </row>
    <row r="4167" spans="26:26" x14ac:dyDescent="0.25">
      <c r="Z4167" s="95"/>
    </row>
    <row r="4168" spans="26:26" x14ac:dyDescent="0.25">
      <c r="Z4168" s="95"/>
    </row>
    <row r="4169" spans="26:26" x14ac:dyDescent="0.25">
      <c r="Z4169" s="95"/>
    </row>
    <row r="4170" spans="26:26" x14ac:dyDescent="0.25">
      <c r="Z4170" s="95"/>
    </row>
    <row r="4171" spans="26:26" x14ac:dyDescent="0.25">
      <c r="Z4171" s="95"/>
    </row>
    <row r="4172" spans="26:26" x14ac:dyDescent="0.25">
      <c r="Z4172" s="95"/>
    </row>
    <row r="4173" spans="26:26" x14ac:dyDescent="0.25">
      <c r="Z4173" s="95"/>
    </row>
    <row r="4174" spans="26:26" x14ac:dyDescent="0.25">
      <c r="Z4174" s="95"/>
    </row>
    <row r="4175" spans="26:26" x14ac:dyDescent="0.25">
      <c r="Z4175" s="95"/>
    </row>
    <row r="4176" spans="26:26" x14ac:dyDescent="0.25">
      <c r="Z4176" s="95"/>
    </row>
    <row r="4177" spans="26:26" x14ac:dyDescent="0.25">
      <c r="Z4177" s="95"/>
    </row>
    <row r="4178" spans="26:26" x14ac:dyDescent="0.25">
      <c r="Z4178" s="95"/>
    </row>
    <row r="4179" spans="26:26" x14ac:dyDescent="0.25">
      <c r="Z4179" s="95"/>
    </row>
    <row r="4180" spans="26:26" x14ac:dyDescent="0.25">
      <c r="Z4180" s="95"/>
    </row>
    <row r="4181" spans="26:26" x14ac:dyDescent="0.25">
      <c r="Z4181" s="95"/>
    </row>
    <row r="4182" spans="26:26" x14ac:dyDescent="0.25">
      <c r="Z4182" s="95"/>
    </row>
    <row r="4183" spans="26:26" x14ac:dyDescent="0.25">
      <c r="Z4183" s="95"/>
    </row>
    <row r="4184" spans="26:26" x14ac:dyDescent="0.25">
      <c r="Z4184" s="95"/>
    </row>
    <row r="4185" spans="26:26" x14ac:dyDescent="0.25">
      <c r="Z4185" s="95"/>
    </row>
    <row r="4186" spans="26:26" x14ac:dyDescent="0.25">
      <c r="Z4186" s="95"/>
    </row>
    <row r="4187" spans="26:26" x14ac:dyDescent="0.25">
      <c r="Z4187" s="95"/>
    </row>
    <row r="4188" spans="26:26" x14ac:dyDescent="0.25">
      <c r="Z4188" s="95"/>
    </row>
    <row r="4189" spans="26:26" x14ac:dyDescent="0.25">
      <c r="Z4189" s="95"/>
    </row>
    <row r="4190" spans="26:26" x14ac:dyDescent="0.25">
      <c r="Z4190" s="95"/>
    </row>
    <row r="4191" spans="26:26" x14ac:dyDescent="0.25">
      <c r="Z4191" s="95"/>
    </row>
    <row r="4192" spans="26:26" x14ac:dyDescent="0.25">
      <c r="Z4192" s="95"/>
    </row>
    <row r="4193" spans="26:26" x14ac:dyDescent="0.25">
      <c r="Z4193" s="95"/>
    </row>
    <row r="4194" spans="26:26" x14ac:dyDescent="0.25">
      <c r="Z4194" s="95"/>
    </row>
    <row r="4195" spans="26:26" x14ac:dyDescent="0.25">
      <c r="Z4195" s="95"/>
    </row>
    <row r="4196" spans="26:26" x14ac:dyDescent="0.25">
      <c r="Z4196" s="95"/>
    </row>
    <row r="4197" spans="26:26" x14ac:dyDescent="0.25">
      <c r="Z4197" s="95"/>
    </row>
    <row r="4198" spans="26:26" x14ac:dyDescent="0.25">
      <c r="Z4198" s="95"/>
    </row>
    <row r="4199" spans="26:26" x14ac:dyDescent="0.25">
      <c r="Z4199" s="95"/>
    </row>
    <row r="4200" spans="26:26" x14ac:dyDescent="0.25">
      <c r="Z4200" s="95"/>
    </row>
    <row r="4201" spans="26:26" x14ac:dyDescent="0.25">
      <c r="Z4201" s="95"/>
    </row>
    <row r="4202" spans="26:26" x14ac:dyDescent="0.25">
      <c r="Z4202" s="95"/>
    </row>
    <row r="4203" spans="26:26" x14ac:dyDescent="0.25">
      <c r="Z4203" s="95"/>
    </row>
    <row r="4204" spans="26:26" x14ac:dyDescent="0.25">
      <c r="Z4204" s="95"/>
    </row>
    <row r="4205" spans="26:26" x14ac:dyDescent="0.25">
      <c r="Z4205" s="95"/>
    </row>
    <row r="4206" spans="26:26" x14ac:dyDescent="0.25">
      <c r="Z4206" s="95"/>
    </row>
    <row r="4207" spans="26:26" x14ac:dyDescent="0.25">
      <c r="Z4207" s="95"/>
    </row>
    <row r="4208" spans="26:26" x14ac:dyDescent="0.25">
      <c r="Z4208" s="95"/>
    </row>
    <row r="4209" spans="26:26" x14ac:dyDescent="0.25">
      <c r="Z4209" s="95"/>
    </row>
    <row r="4210" spans="26:26" x14ac:dyDescent="0.25">
      <c r="Z4210" s="95"/>
    </row>
    <row r="4211" spans="26:26" x14ac:dyDescent="0.25">
      <c r="Z4211" s="95"/>
    </row>
    <row r="4212" spans="26:26" x14ac:dyDescent="0.25">
      <c r="Z4212" s="95"/>
    </row>
    <row r="4213" spans="26:26" x14ac:dyDescent="0.25">
      <c r="Z4213" s="95"/>
    </row>
    <row r="4214" spans="26:26" x14ac:dyDescent="0.25">
      <c r="Z4214" s="95"/>
    </row>
    <row r="4215" spans="26:26" x14ac:dyDescent="0.25">
      <c r="Z4215" s="95"/>
    </row>
    <row r="4216" spans="26:26" x14ac:dyDescent="0.25">
      <c r="Z4216" s="95"/>
    </row>
    <row r="4217" spans="26:26" x14ac:dyDescent="0.25">
      <c r="Z4217" s="95"/>
    </row>
    <row r="4218" spans="26:26" x14ac:dyDescent="0.25">
      <c r="Z4218" s="95"/>
    </row>
    <row r="4219" spans="26:26" x14ac:dyDescent="0.25">
      <c r="Z4219" s="95"/>
    </row>
    <row r="4220" spans="26:26" x14ac:dyDescent="0.25">
      <c r="Z4220" s="95"/>
    </row>
    <row r="4221" spans="26:26" x14ac:dyDescent="0.25">
      <c r="Z4221" s="95"/>
    </row>
    <row r="4222" spans="26:26" x14ac:dyDescent="0.25">
      <c r="Z4222" s="95"/>
    </row>
    <row r="4223" spans="26:26" x14ac:dyDescent="0.25">
      <c r="Z4223" s="95"/>
    </row>
    <row r="4224" spans="26:26" x14ac:dyDescent="0.25">
      <c r="Z4224" s="95"/>
    </row>
    <row r="4225" spans="26:26" x14ac:dyDescent="0.25">
      <c r="Z4225" s="95"/>
    </row>
    <row r="4226" spans="26:26" x14ac:dyDescent="0.25">
      <c r="Z4226" s="95"/>
    </row>
    <row r="4227" spans="26:26" x14ac:dyDescent="0.25">
      <c r="Z4227" s="95"/>
    </row>
    <row r="4228" spans="26:26" x14ac:dyDescent="0.25">
      <c r="Z4228" s="95"/>
    </row>
    <row r="4229" spans="26:26" x14ac:dyDescent="0.25">
      <c r="Z4229" s="95"/>
    </row>
    <row r="4230" spans="26:26" x14ac:dyDescent="0.25">
      <c r="Z4230" s="95"/>
    </row>
    <row r="4231" spans="26:26" x14ac:dyDescent="0.25">
      <c r="Z4231" s="95"/>
    </row>
    <row r="4232" spans="26:26" x14ac:dyDescent="0.25">
      <c r="Z4232" s="95"/>
    </row>
    <row r="4233" spans="26:26" x14ac:dyDescent="0.25">
      <c r="Z4233" s="95"/>
    </row>
    <row r="4234" spans="26:26" x14ac:dyDescent="0.25">
      <c r="Z4234" s="95"/>
    </row>
    <row r="4235" spans="26:26" x14ac:dyDescent="0.25">
      <c r="Z4235" s="95"/>
    </row>
    <row r="4236" spans="26:26" x14ac:dyDescent="0.25">
      <c r="Z4236" s="95"/>
    </row>
    <row r="4237" spans="26:26" x14ac:dyDescent="0.25">
      <c r="Z4237" s="95"/>
    </row>
    <row r="4238" spans="26:26" x14ac:dyDescent="0.25">
      <c r="Z4238" s="95"/>
    </row>
    <row r="4239" spans="26:26" x14ac:dyDescent="0.25">
      <c r="Z4239" s="95"/>
    </row>
    <row r="4240" spans="26:26" x14ac:dyDescent="0.25">
      <c r="Z4240" s="95"/>
    </row>
    <row r="4241" spans="26:26" x14ac:dyDescent="0.25">
      <c r="Z4241" s="95"/>
    </row>
    <row r="4242" spans="26:26" x14ac:dyDescent="0.25">
      <c r="Z4242" s="95"/>
    </row>
    <row r="4243" spans="26:26" x14ac:dyDescent="0.25">
      <c r="Z4243" s="95"/>
    </row>
    <row r="4244" spans="26:26" x14ac:dyDescent="0.25">
      <c r="Z4244" s="95"/>
    </row>
    <row r="4245" spans="26:26" x14ac:dyDescent="0.25">
      <c r="Z4245" s="95"/>
    </row>
    <row r="4246" spans="26:26" x14ac:dyDescent="0.25">
      <c r="Z4246" s="95"/>
    </row>
    <row r="4247" spans="26:26" x14ac:dyDescent="0.25">
      <c r="Z4247" s="95"/>
    </row>
    <row r="4248" spans="26:26" x14ac:dyDescent="0.25">
      <c r="Z4248" s="95"/>
    </row>
    <row r="4249" spans="26:26" x14ac:dyDescent="0.25">
      <c r="Z4249" s="95"/>
    </row>
    <row r="4250" spans="26:26" x14ac:dyDescent="0.25">
      <c r="Z4250" s="95"/>
    </row>
    <row r="4251" spans="26:26" x14ac:dyDescent="0.25">
      <c r="Z4251" s="95"/>
    </row>
    <row r="4252" spans="26:26" x14ac:dyDescent="0.25">
      <c r="Z4252" s="95"/>
    </row>
    <row r="4253" spans="26:26" x14ac:dyDescent="0.25">
      <c r="Z4253" s="95"/>
    </row>
    <row r="4254" spans="26:26" x14ac:dyDescent="0.25">
      <c r="Z4254" s="95"/>
    </row>
    <row r="4255" spans="26:26" x14ac:dyDescent="0.25">
      <c r="Z4255" s="95"/>
    </row>
    <row r="4256" spans="26:26" x14ac:dyDescent="0.25">
      <c r="Z4256" s="95"/>
    </row>
    <row r="4257" spans="26:26" x14ac:dyDescent="0.25">
      <c r="Z4257" s="95"/>
    </row>
    <row r="4258" spans="26:26" x14ac:dyDescent="0.25">
      <c r="Z4258" s="95"/>
    </row>
    <row r="4259" spans="26:26" x14ac:dyDescent="0.25">
      <c r="Z4259" s="95"/>
    </row>
    <row r="4260" spans="26:26" x14ac:dyDescent="0.25">
      <c r="Z4260" s="95"/>
    </row>
    <row r="4261" spans="26:26" x14ac:dyDescent="0.25">
      <c r="Z4261" s="95"/>
    </row>
    <row r="4262" spans="26:26" x14ac:dyDescent="0.25">
      <c r="Z4262" s="95"/>
    </row>
    <row r="4263" spans="26:26" x14ac:dyDescent="0.25">
      <c r="Z4263" s="95"/>
    </row>
    <row r="4264" spans="26:26" x14ac:dyDescent="0.25">
      <c r="Z4264" s="95"/>
    </row>
    <row r="4265" spans="26:26" x14ac:dyDescent="0.25">
      <c r="Z4265" s="95"/>
    </row>
    <row r="4266" spans="26:26" x14ac:dyDescent="0.25">
      <c r="Z4266" s="95"/>
    </row>
    <row r="4267" spans="26:26" x14ac:dyDescent="0.25">
      <c r="Z4267" s="95"/>
    </row>
    <row r="4268" spans="26:26" x14ac:dyDescent="0.25">
      <c r="Z4268" s="95"/>
    </row>
    <row r="4269" spans="26:26" x14ac:dyDescent="0.25">
      <c r="Z4269" s="95"/>
    </row>
    <row r="4270" spans="26:26" x14ac:dyDescent="0.25">
      <c r="Z4270" s="95"/>
    </row>
    <row r="4271" spans="26:26" x14ac:dyDescent="0.25">
      <c r="Z4271" s="95"/>
    </row>
    <row r="4272" spans="26:26" x14ac:dyDescent="0.25">
      <c r="Z4272" s="95"/>
    </row>
    <row r="4273" spans="26:26" x14ac:dyDescent="0.25">
      <c r="Z4273" s="95"/>
    </row>
    <row r="4274" spans="26:26" x14ac:dyDescent="0.25">
      <c r="Z4274" s="95"/>
    </row>
    <row r="4275" spans="26:26" x14ac:dyDescent="0.25">
      <c r="Z4275" s="95"/>
    </row>
    <row r="4276" spans="26:26" x14ac:dyDescent="0.25">
      <c r="Z4276" s="95"/>
    </row>
    <row r="4277" spans="26:26" x14ac:dyDescent="0.25">
      <c r="Z4277" s="95"/>
    </row>
    <row r="4278" spans="26:26" x14ac:dyDescent="0.25">
      <c r="Z4278" s="95"/>
    </row>
    <row r="4279" spans="26:26" x14ac:dyDescent="0.25">
      <c r="Z4279" s="95"/>
    </row>
    <row r="4280" spans="26:26" x14ac:dyDescent="0.25">
      <c r="Z4280" s="95"/>
    </row>
    <row r="4281" spans="26:26" x14ac:dyDescent="0.25">
      <c r="Z4281" s="95"/>
    </row>
    <row r="4282" spans="26:26" x14ac:dyDescent="0.25">
      <c r="Z4282" s="95"/>
    </row>
    <row r="4283" spans="26:26" x14ac:dyDescent="0.25">
      <c r="Z4283" s="95"/>
    </row>
    <row r="4284" spans="26:26" x14ac:dyDescent="0.25">
      <c r="Z4284" s="95"/>
    </row>
    <row r="4285" spans="26:26" x14ac:dyDescent="0.25">
      <c r="Z4285" s="95"/>
    </row>
    <row r="4286" spans="26:26" x14ac:dyDescent="0.25">
      <c r="Z4286" s="95"/>
    </row>
    <row r="4287" spans="26:26" x14ac:dyDescent="0.25">
      <c r="Z4287" s="95"/>
    </row>
    <row r="4288" spans="26:26" x14ac:dyDescent="0.25">
      <c r="Z4288" s="95"/>
    </row>
    <row r="4289" spans="26:26" x14ac:dyDescent="0.25">
      <c r="Z4289" s="95"/>
    </row>
    <row r="4290" spans="26:26" x14ac:dyDescent="0.25">
      <c r="Z4290" s="95"/>
    </row>
    <row r="4291" spans="26:26" x14ac:dyDescent="0.25">
      <c r="Z4291" s="95"/>
    </row>
    <row r="4292" spans="26:26" x14ac:dyDescent="0.25">
      <c r="Z4292" s="95"/>
    </row>
    <row r="4293" spans="26:26" x14ac:dyDescent="0.25">
      <c r="Z4293" s="95"/>
    </row>
    <row r="4294" spans="26:26" x14ac:dyDescent="0.25">
      <c r="Z4294" s="95"/>
    </row>
    <row r="4295" spans="26:26" x14ac:dyDescent="0.25">
      <c r="Z4295" s="95"/>
    </row>
    <row r="4296" spans="26:26" x14ac:dyDescent="0.25">
      <c r="Z4296" s="95"/>
    </row>
    <row r="4297" spans="26:26" x14ac:dyDescent="0.25">
      <c r="Z4297" s="95"/>
    </row>
    <row r="4298" spans="26:26" x14ac:dyDescent="0.25">
      <c r="Z4298" s="95"/>
    </row>
    <row r="4299" spans="26:26" x14ac:dyDescent="0.25">
      <c r="Z4299" s="95"/>
    </row>
    <row r="4300" spans="26:26" x14ac:dyDescent="0.25">
      <c r="Z4300" s="95"/>
    </row>
    <row r="4301" spans="26:26" x14ac:dyDescent="0.25">
      <c r="Z4301" s="95"/>
    </row>
    <row r="4302" spans="26:26" x14ac:dyDescent="0.25">
      <c r="Z4302" s="95"/>
    </row>
    <row r="4303" spans="26:26" x14ac:dyDescent="0.25">
      <c r="Z4303" s="95"/>
    </row>
    <row r="4304" spans="26:26" x14ac:dyDescent="0.25">
      <c r="Z4304" s="95"/>
    </row>
    <row r="4305" spans="26:26" x14ac:dyDescent="0.25">
      <c r="Z4305" s="95"/>
    </row>
    <row r="4306" spans="26:26" x14ac:dyDescent="0.25">
      <c r="Z4306" s="95"/>
    </row>
    <row r="4307" spans="26:26" x14ac:dyDescent="0.25">
      <c r="Z4307" s="95"/>
    </row>
    <row r="4308" spans="26:26" x14ac:dyDescent="0.25">
      <c r="Z4308" s="95"/>
    </row>
    <row r="4309" spans="26:26" x14ac:dyDescent="0.25">
      <c r="Z4309" s="95"/>
    </row>
    <row r="4310" spans="26:26" x14ac:dyDescent="0.25">
      <c r="Z4310" s="95"/>
    </row>
    <row r="4311" spans="26:26" x14ac:dyDescent="0.25">
      <c r="Z4311" s="95"/>
    </row>
    <row r="4312" spans="26:26" x14ac:dyDescent="0.25">
      <c r="Z4312" s="95"/>
    </row>
    <row r="4313" spans="26:26" x14ac:dyDescent="0.25">
      <c r="Z4313" s="95"/>
    </row>
    <row r="4314" spans="26:26" x14ac:dyDescent="0.25">
      <c r="Z4314" s="95"/>
    </row>
    <row r="4315" spans="26:26" x14ac:dyDescent="0.25">
      <c r="Z4315" s="95"/>
    </row>
    <row r="4316" spans="26:26" x14ac:dyDescent="0.25">
      <c r="Z4316" s="95"/>
    </row>
    <row r="4317" spans="26:26" x14ac:dyDescent="0.25">
      <c r="Z4317" s="95"/>
    </row>
    <row r="4318" spans="26:26" x14ac:dyDescent="0.25">
      <c r="Z4318" s="95"/>
    </row>
    <row r="4319" spans="26:26" x14ac:dyDescent="0.25">
      <c r="Z4319" s="95"/>
    </row>
    <row r="4320" spans="26:26" x14ac:dyDescent="0.25">
      <c r="Z4320" s="95"/>
    </row>
    <row r="4321" spans="26:26" x14ac:dyDescent="0.25">
      <c r="Z4321" s="95"/>
    </row>
    <row r="4322" spans="26:26" x14ac:dyDescent="0.25">
      <c r="Z4322" s="95"/>
    </row>
    <row r="4323" spans="26:26" x14ac:dyDescent="0.25">
      <c r="Z4323" s="95"/>
    </row>
    <row r="4324" spans="26:26" x14ac:dyDescent="0.25">
      <c r="Z4324" s="95"/>
    </row>
    <row r="4325" spans="26:26" x14ac:dyDescent="0.25">
      <c r="Z4325" s="95"/>
    </row>
    <row r="4326" spans="26:26" x14ac:dyDescent="0.25">
      <c r="Z4326" s="95"/>
    </row>
    <row r="4327" spans="26:26" x14ac:dyDescent="0.25">
      <c r="Z4327" s="95"/>
    </row>
    <row r="4328" spans="26:26" x14ac:dyDescent="0.25">
      <c r="Z4328" s="95"/>
    </row>
    <row r="4329" spans="26:26" x14ac:dyDescent="0.25">
      <c r="Z4329" s="95"/>
    </row>
    <row r="4330" spans="26:26" x14ac:dyDescent="0.25">
      <c r="Z4330" s="95"/>
    </row>
    <row r="4331" spans="26:26" x14ac:dyDescent="0.25">
      <c r="Z4331" s="95"/>
    </row>
    <row r="4332" spans="26:26" x14ac:dyDescent="0.25">
      <c r="Z4332" s="95"/>
    </row>
    <row r="4333" spans="26:26" x14ac:dyDescent="0.25">
      <c r="Z4333" s="95"/>
    </row>
    <row r="4334" spans="26:26" x14ac:dyDescent="0.25">
      <c r="Z4334" s="95"/>
    </row>
    <row r="4335" spans="26:26" x14ac:dyDescent="0.25">
      <c r="Z4335" s="95"/>
    </row>
    <row r="4336" spans="26:26" x14ac:dyDescent="0.25">
      <c r="Z4336" s="95"/>
    </row>
    <row r="4337" spans="26:26" x14ac:dyDescent="0.25">
      <c r="Z4337" s="95"/>
    </row>
    <row r="4338" spans="26:26" x14ac:dyDescent="0.25">
      <c r="Z4338" s="95"/>
    </row>
    <row r="4339" spans="26:26" x14ac:dyDescent="0.25">
      <c r="Z4339" s="95"/>
    </row>
    <row r="4340" spans="26:26" x14ac:dyDescent="0.25">
      <c r="Z4340" s="95"/>
    </row>
    <row r="4341" spans="26:26" x14ac:dyDescent="0.25">
      <c r="Z4341" s="95"/>
    </row>
    <row r="4342" spans="26:26" x14ac:dyDescent="0.25">
      <c r="Z4342" s="95"/>
    </row>
    <row r="4343" spans="26:26" x14ac:dyDescent="0.25">
      <c r="Z4343" s="95"/>
    </row>
    <row r="4344" spans="26:26" x14ac:dyDescent="0.25">
      <c r="Z4344" s="95"/>
    </row>
    <row r="4345" spans="26:26" x14ac:dyDescent="0.25">
      <c r="Z4345" s="95"/>
    </row>
    <row r="4346" spans="26:26" x14ac:dyDescent="0.25">
      <c r="Z4346" s="95"/>
    </row>
    <row r="4347" spans="26:26" x14ac:dyDescent="0.25">
      <c r="Z4347" s="95"/>
    </row>
    <row r="4348" spans="26:26" x14ac:dyDescent="0.25">
      <c r="Z4348" s="95"/>
    </row>
    <row r="4349" spans="26:26" x14ac:dyDescent="0.25">
      <c r="Z4349" s="95"/>
    </row>
    <row r="4350" spans="26:26" x14ac:dyDescent="0.25">
      <c r="Z4350" s="95"/>
    </row>
    <row r="4351" spans="26:26" x14ac:dyDescent="0.25">
      <c r="Z4351" s="95"/>
    </row>
    <row r="4352" spans="26:26" x14ac:dyDescent="0.25">
      <c r="Z4352" s="95"/>
    </row>
    <row r="4353" spans="26:26" x14ac:dyDescent="0.25">
      <c r="Z4353" s="95"/>
    </row>
    <row r="4354" spans="26:26" x14ac:dyDescent="0.25">
      <c r="Z4354" s="95"/>
    </row>
    <row r="4355" spans="26:26" x14ac:dyDescent="0.25">
      <c r="Z4355" s="95"/>
    </row>
    <row r="4356" spans="26:26" x14ac:dyDescent="0.25">
      <c r="Z4356" s="95"/>
    </row>
    <row r="4357" spans="26:26" x14ac:dyDescent="0.25">
      <c r="Z4357" s="95"/>
    </row>
    <row r="4358" spans="26:26" x14ac:dyDescent="0.25">
      <c r="Z4358" s="95"/>
    </row>
    <row r="4359" spans="26:26" x14ac:dyDescent="0.25">
      <c r="Z4359" s="95"/>
    </row>
    <row r="4360" spans="26:26" x14ac:dyDescent="0.25">
      <c r="Z4360" s="95"/>
    </row>
    <row r="4361" spans="26:26" x14ac:dyDescent="0.25">
      <c r="Z4361" s="95"/>
    </row>
    <row r="4362" spans="26:26" x14ac:dyDescent="0.25">
      <c r="Z4362" s="95"/>
    </row>
    <row r="4363" spans="26:26" x14ac:dyDescent="0.25">
      <c r="Z4363" s="95"/>
    </row>
    <row r="4364" spans="26:26" x14ac:dyDescent="0.25">
      <c r="Z4364" s="95"/>
    </row>
    <row r="4365" spans="26:26" x14ac:dyDescent="0.25">
      <c r="Z4365" s="95"/>
    </row>
    <row r="4366" spans="26:26" x14ac:dyDescent="0.25">
      <c r="Z4366" s="95"/>
    </row>
    <row r="4367" spans="26:26" x14ac:dyDescent="0.25">
      <c r="Z4367" s="95"/>
    </row>
    <row r="4368" spans="26:26" x14ac:dyDescent="0.25">
      <c r="Z4368" s="95"/>
    </row>
    <row r="4369" spans="26:26" x14ac:dyDescent="0.25">
      <c r="Z4369" s="95"/>
    </row>
    <row r="4370" spans="26:26" x14ac:dyDescent="0.25">
      <c r="Z4370" s="95"/>
    </row>
    <row r="4371" spans="26:26" x14ac:dyDescent="0.25">
      <c r="Z4371" s="95"/>
    </row>
    <row r="4372" spans="26:26" x14ac:dyDescent="0.25">
      <c r="Z4372" s="95"/>
    </row>
    <row r="4373" spans="26:26" x14ac:dyDescent="0.25">
      <c r="Z4373" s="95"/>
    </row>
    <row r="4374" spans="26:26" x14ac:dyDescent="0.25">
      <c r="Z4374" s="95"/>
    </row>
    <row r="4375" spans="26:26" x14ac:dyDescent="0.25">
      <c r="Z4375" s="95"/>
    </row>
    <row r="4376" spans="26:26" x14ac:dyDescent="0.25">
      <c r="Z4376" s="95"/>
    </row>
    <row r="4377" spans="26:26" x14ac:dyDescent="0.25">
      <c r="Z4377" s="95"/>
    </row>
    <row r="4378" spans="26:26" x14ac:dyDescent="0.25">
      <c r="Z4378" s="95"/>
    </row>
    <row r="4379" spans="26:26" x14ac:dyDescent="0.25">
      <c r="Z4379" s="95"/>
    </row>
    <row r="4380" spans="26:26" x14ac:dyDescent="0.25">
      <c r="Z4380" s="95"/>
    </row>
    <row r="4381" spans="26:26" x14ac:dyDescent="0.25">
      <c r="Z4381" s="95"/>
    </row>
    <row r="4382" spans="26:26" x14ac:dyDescent="0.25">
      <c r="Z4382" s="95"/>
    </row>
    <row r="4383" spans="26:26" x14ac:dyDescent="0.25">
      <c r="Z4383" s="95"/>
    </row>
    <row r="4384" spans="26:26" x14ac:dyDescent="0.25">
      <c r="Z4384" s="95"/>
    </row>
    <row r="4385" spans="26:26" x14ac:dyDescent="0.25">
      <c r="Z4385" s="95"/>
    </row>
    <row r="4386" spans="26:26" x14ac:dyDescent="0.25">
      <c r="Z4386" s="95"/>
    </row>
    <row r="4387" spans="26:26" x14ac:dyDescent="0.25">
      <c r="Z4387" s="95"/>
    </row>
    <row r="4388" spans="26:26" x14ac:dyDescent="0.25">
      <c r="Z4388" s="95"/>
    </row>
    <row r="4389" spans="26:26" x14ac:dyDescent="0.25">
      <c r="Z4389" s="95"/>
    </row>
    <row r="4390" spans="26:26" x14ac:dyDescent="0.25">
      <c r="Z4390" s="95"/>
    </row>
    <row r="4391" spans="26:26" x14ac:dyDescent="0.25">
      <c r="Z4391" s="95"/>
    </row>
    <row r="4392" spans="26:26" x14ac:dyDescent="0.25">
      <c r="Z4392" s="95"/>
    </row>
    <row r="4393" spans="26:26" x14ac:dyDescent="0.25">
      <c r="Z4393" s="95"/>
    </row>
    <row r="4394" spans="26:26" x14ac:dyDescent="0.25">
      <c r="Z4394" s="95"/>
    </row>
    <row r="4395" spans="26:26" x14ac:dyDescent="0.25">
      <c r="Z4395" s="95"/>
    </row>
    <row r="4396" spans="26:26" x14ac:dyDescent="0.25">
      <c r="Z4396" s="95"/>
    </row>
    <row r="4397" spans="26:26" x14ac:dyDescent="0.25">
      <c r="Z4397" s="95"/>
    </row>
    <row r="4398" spans="26:26" x14ac:dyDescent="0.25">
      <c r="Z4398" s="95"/>
    </row>
    <row r="4399" spans="26:26" x14ac:dyDescent="0.25">
      <c r="Z4399" s="95"/>
    </row>
    <row r="4400" spans="26:26" x14ac:dyDescent="0.25">
      <c r="Z4400" s="95"/>
    </row>
    <row r="4401" spans="26:26" x14ac:dyDescent="0.25">
      <c r="Z4401" s="95"/>
    </row>
    <row r="4402" spans="26:26" x14ac:dyDescent="0.25">
      <c r="Z4402" s="95"/>
    </row>
    <row r="4403" spans="26:26" x14ac:dyDescent="0.25">
      <c r="Z4403" s="95"/>
    </row>
    <row r="4404" spans="26:26" x14ac:dyDescent="0.25">
      <c r="Z4404" s="95"/>
    </row>
    <row r="4405" spans="26:26" x14ac:dyDescent="0.25">
      <c r="Z4405" s="95"/>
    </row>
    <row r="4406" spans="26:26" x14ac:dyDescent="0.25">
      <c r="Z4406" s="95"/>
    </row>
    <row r="4407" spans="26:26" x14ac:dyDescent="0.25">
      <c r="Z4407" s="95"/>
    </row>
    <row r="4408" spans="26:26" x14ac:dyDescent="0.25">
      <c r="Z4408" s="95"/>
    </row>
    <row r="4409" spans="26:26" x14ac:dyDescent="0.25">
      <c r="Z4409" s="95"/>
    </row>
    <row r="4410" spans="26:26" x14ac:dyDescent="0.25">
      <c r="Z4410" s="95"/>
    </row>
    <row r="4411" spans="26:26" x14ac:dyDescent="0.25">
      <c r="Z4411" s="95"/>
    </row>
    <row r="4412" spans="26:26" x14ac:dyDescent="0.25">
      <c r="Z4412" s="95"/>
    </row>
    <row r="4413" spans="26:26" x14ac:dyDescent="0.25">
      <c r="Z4413" s="95"/>
    </row>
    <row r="4414" spans="26:26" x14ac:dyDescent="0.25">
      <c r="Z4414" s="95"/>
    </row>
    <row r="4415" spans="26:26" x14ac:dyDescent="0.25">
      <c r="Z4415" s="95"/>
    </row>
    <row r="4416" spans="26:26" x14ac:dyDescent="0.25">
      <c r="Z4416" s="95"/>
    </row>
    <row r="4417" spans="26:26" x14ac:dyDescent="0.25">
      <c r="Z4417" s="95"/>
    </row>
    <row r="4418" spans="26:26" x14ac:dyDescent="0.25">
      <c r="Z4418" s="95"/>
    </row>
    <row r="4419" spans="26:26" x14ac:dyDescent="0.25">
      <c r="Z4419" s="95"/>
    </row>
    <row r="4420" spans="26:26" x14ac:dyDescent="0.25">
      <c r="Z4420" s="95"/>
    </row>
    <row r="4421" spans="26:26" x14ac:dyDescent="0.25">
      <c r="Z4421" s="95"/>
    </row>
    <row r="4422" spans="26:26" x14ac:dyDescent="0.25">
      <c r="Z4422" s="95"/>
    </row>
    <row r="4423" spans="26:26" x14ac:dyDescent="0.25">
      <c r="Z4423" s="95"/>
    </row>
    <row r="4424" spans="26:26" x14ac:dyDescent="0.25">
      <c r="Z4424" s="95"/>
    </row>
    <row r="4425" spans="26:26" x14ac:dyDescent="0.25">
      <c r="Z4425" s="95"/>
    </row>
    <row r="4426" spans="26:26" x14ac:dyDescent="0.25">
      <c r="Z4426" s="95"/>
    </row>
    <row r="4427" spans="26:26" x14ac:dyDescent="0.25">
      <c r="Z4427" s="95"/>
    </row>
    <row r="4428" spans="26:26" x14ac:dyDescent="0.25">
      <c r="Z4428" s="95"/>
    </row>
    <row r="4429" spans="26:26" x14ac:dyDescent="0.25">
      <c r="Z4429" s="95"/>
    </row>
    <row r="4430" spans="26:26" x14ac:dyDescent="0.25">
      <c r="Z4430" s="95"/>
    </row>
    <row r="4431" spans="26:26" x14ac:dyDescent="0.25">
      <c r="Z4431" s="95"/>
    </row>
    <row r="4432" spans="26:26" x14ac:dyDescent="0.25">
      <c r="Z4432" s="95"/>
    </row>
    <row r="4433" spans="26:26" x14ac:dyDescent="0.25">
      <c r="Z4433" s="95"/>
    </row>
    <row r="4434" spans="26:26" x14ac:dyDescent="0.25">
      <c r="Z4434" s="95"/>
    </row>
    <row r="4435" spans="26:26" x14ac:dyDescent="0.25">
      <c r="Z4435" s="95"/>
    </row>
    <row r="4436" spans="26:26" x14ac:dyDescent="0.25">
      <c r="Z4436" s="95"/>
    </row>
    <row r="4437" spans="26:26" x14ac:dyDescent="0.25">
      <c r="Z4437" s="95"/>
    </row>
    <row r="4438" spans="26:26" x14ac:dyDescent="0.25">
      <c r="Z4438" s="95"/>
    </row>
    <row r="4439" spans="26:26" x14ac:dyDescent="0.25">
      <c r="Z4439" s="95"/>
    </row>
    <row r="4440" spans="26:26" x14ac:dyDescent="0.25">
      <c r="Z4440" s="95"/>
    </row>
    <row r="4441" spans="26:26" x14ac:dyDescent="0.25">
      <c r="Z4441" s="95"/>
    </row>
    <row r="4442" spans="26:26" x14ac:dyDescent="0.25">
      <c r="Z4442" s="95"/>
    </row>
    <row r="4443" spans="26:26" x14ac:dyDescent="0.25">
      <c r="Z4443" s="95"/>
    </row>
    <row r="4444" spans="26:26" x14ac:dyDescent="0.25">
      <c r="Z4444" s="95"/>
    </row>
    <row r="4445" spans="26:26" x14ac:dyDescent="0.25">
      <c r="Z4445" s="95"/>
    </row>
    <row r="4446" spans="26:26" x14ac:dyDescent="0.25">
      <c r="Z4446" s="95"/>
    </row>
    <row r="4447" spans="26:26" x14ac:dyDescent="0.25">
      <c r="Z4447" s="95"/>
    </row>
    <row r="4448" spans="26:26" x14ac:dyDescent="0.25">
      <c r="Z4448" s="95"/>
    </row>
    <row r="4449" spans="26:26" x14ac:dyDescent="0.25">
      <c r="Z4449" s="95"/>
    </row>
    <row r="4450" spans="26:26" x14ac:dyDescent="0.25">
      <c r="Z4450" s="95"/>
    </row>
    <row r="4451" spans="26:26" x14ac:dyDescent="0.25">
      <c r="Z4451" s="95"/>
    </row>
    <row r="4452" spans="26:26" x14ac:dyDescent="0.25">
      <c r="Z4452" s="95"/>
    </row>
    <row r="4453" spans="26:26" x14ac:dyDescent="0.25">
      <c r="Z4453" s="95"/>
    </row>
    <row r="4454" spans="26:26" x14ac:dyDescent="0.25">
      <c r="Z4454" s="95"/>
    </row>
    <row r="4455" spans="26:26" x14ac:dyDescent="0.25">
      <c r="Z4455" s="95"/>
    </row>
    <row r="4456" spans="26:26" x14ac:dyDescent="0.25">
      <c r="Z4456" s="95"/>
    </row>
    <row r="4457" spans="26:26" x14ac:dyDescent="0.25">
      <c r="Z4457" s="95"/>
    </row>
    <row r="4458" spans="26:26" x14ac:dyDescent="0.25">
      <c r="Z4458" s="95"/>
    </row>
    <row r="4459" spans="26:26" x14ac:dyDescent="0.25">
      <c r="Z4459" s="95"/>
    </row>
    <row r="4460" spans="26:26" x14ac:dyDescent="0.25">
      <c r="Z4460" s="95"/>
    </row>
    <row r="4461" spans="26:26" x14ac:dyDescent="0.25">
      <c r="Z4461" s="95"/>
    </row>
    <row r="4462" spans="26:26" x14ac:dyDescent="0.25">
      <c r="Z4462" s="95"/>
    </row>
    <row r="4463" spans="26:26" x14ac:dyDescent="0.25">
      <c r="Z4463" s="95"/>
    </row>
    <row r="4464" spans="26:26" x14ac:dyDescent="0.25">
      <c r="Z4464" s="95"/>
    </row>
    <row r="4465" spans="26:26" x14ac:dyDescent="0.25">
      <c r="Z4465" s="95"/>
    </row>
    <row r="4466" spans="26:26" x14ac:dyDescent="0.25">
      <c r="Z4466" s="95"/>
    </row>
    <row r="4467" spans="26:26" x14ac:dyDescent="0.25">
      <c r="Z4467" s="95"/>
    </row>
    <row r="4468" spans="26:26" x14ac:dyDescent="0.25">
      <c r="Z4468" s="95"/>
    </row>
    <row r="4469" spans="26:26" x14ac:dyDescent="0.25">
      <c r="Z4469" s="95"/>
    </row>
    <row r="4470" spans="26:26" x14ac:dyDescent="0.25">
      <c r="Z4470" s="95"/>
    </row>
    <row r="4471" spans="26:26" x14ac:dyDescent="0.25">
      <c r="Z4471" s="95"/>
    </row>
    <row r="4472" spans="26:26" x14ac:dyDescent="0.25">
      <c r="Z4472" s="95"/>
    </row>
    <row r="4473" spans="26:26" x14ac:dyDescent="0.25">
      <c r="Z4473" s="95"/>
    </row>
    <row r="4474" spans="26:26" x14ac:dyDescent="0.25">
      <c r="Z4474" s="95"/>
    </row>
    <row r="4475" spans="26:26" x14ac:dyDescent="0.25">
      <c r="Z4475" s="95"/>
    </row>
    <row r="4476" spans="26:26" x14ac:dyDescent="0.25">
      <c r="Z4476" s="95"/>
    </row>
    <row r="4477" spans="26:26" x14ac:dyDescent="0.25">
      <c r="Z4477" s="95"/>
    </row>
    <row r="4478" spans="26:26" x14ac:dyDescent="0.25">
      <c r="Z4478" s="95"/>
    </row>
    <row r="4479" spans="26:26" x14ac:dyDescent="0.25">
      <c r="Z4479" s="95"/>
    </row>
    <row r="4480" spans="26:26" x14ac:dyDescent="0.25">
      <c r="Z4480" s="95"/>
    </row>
    <row r="4481" spans="26:26" x14ac:dyDescent="0.25">
      <c r="Z4481" s="95"/>
    </row>
    <row r="4482" spans="26:26" x14ac:dyDescent="0.25">
      <c r="Z4482" s="95"/>
    </row>
    <row r="4483" spans="26:26" x14ac:dyDescent="0.25">
      <c r="Z4483" s="95"/>
    </row>
    <row r="4484" spans="26:26" x14ac:dyDescent="0.25">
      <c r="Z4484" s="95"/>
    </row>
    <row r="4485" spans="26:26" x14ac:dyDescent="0.25">
      <c r="Z4485" s="95"/>
    </row>
    <row r="4486" spans="26:26" x14ac:dyDescent="0.25">
      <c r="Z4486" s="95"/>
    </row>
    <row r="4487" spans="26:26" x14ac:dyDescent="0.25">
      <c r="Z4487" s="95"/>
    </row>
    <row r="4488" spans="26:26" x14ac:dyDescent="0.25">
      <c r="Z4488" s="95"/>
    </row>
    <row r="4489" spans="26:26" x14ac:dyDescent="0.25">
      <c r="Z4489" s="95"/>
    </row>
    <row r="4490" spans="26:26" x14ac:dyDescent="0.25">
      <c r="Z4490" s="95"/>
    </row>
    <row r="4491" spans="26:26" x14ac:dyDescent="0.25">
      <c r="Z4491" s="95"/>
    </row>
    <row r="4492" spans="26:26" x14ac:dyDescent="0.25">
      <c r="Z4492" s="95"/>
    </row>
    <row r="4493" spans="26:26" x14ac:dyDescent="0.25">
      <c r="Z4493" s="95"/>
    </row>
    <row r="4494" spans="26:26" x14ac:dyDescent="0.25">
      <c r="Z4494" s="95"/>
    </row>
    <row r="4495" spans="26:26" x14ac:dyDescent="0.25">
      <c r="Z4495" s="95"/>
    </row>
    <row r="4496" spans="26:26" x14ac:dyDescent="0.25">
      <c r="Z4496" s="95"/>
    </row>
    <row r="4497" spans="26:26" x14ac:dyDescent="0.25">
      <c r="Z4497" s="95"/>
    </row>
    <row r="4498" spans="26:26" x14ac:dyDescent="0.25">
      <c r="Z4498" s="95"/>
    </row>
    <row r="4499" spans="26:26" x14ac:dyDescent="0.25">
      <c r="Z4499" s="95"/>
    </row>
    <row r="4500" spans="26:26" x14ac:dyDescent="0.25">
      <c r="Z4500" s="95"/>
    </row>
    <row r="4501" spans="26:26" x14ac:dyDescent="0.25">
      <c r="Z4501" s="95"/>
    </row>
    <row r="4502" spans="26:26" x14ac:dyDescent="0.25">
      <c r="Z4502" s="95"/>
    </row>
    <row r="4503" spans="26:26" x14ac:dyDescent="0.25">
      <c r="Z4503" s="95"/>
    </row>
    <row r="4504" spans="26:26" x14ac:dyDescent="0.25">
      <c r="Z4504" s="95"/>
    </row>
    <row r="4505" spans="26:26" x14ac:dyDescent="0.25">
      <c r="Z4505" s="95"/>
    </row>
    <row r="4506" spans="26:26" x14ac:dyDescent="0.25">
      <c r="Z4506" s="95"/>
    </row>
    <row r="4507" spans="26:26" x14ac:dyDescent="0.25">
      <c r="Z4507" s="95"/>
    </row>
    <row r="4508" spans="26:26" x14ac:dyDescent="0.25">
      <c r="Z4508" s="95"/>
    </row>
    <row r="4509" spans="26:26" x14ac:dyDescent="0.25">
      <c r="Z4509" s="95"/>
    </row>
    <row r="4510" spans="26:26" x14ac:dyDescent="0.25">
      <c r="Z4510" s="95"/>
    </row>
    <row r="4511" spans="26:26" x14ac:dyDescent="0.25">
      <c r="Z4511" s="95"/>
    </row>
    <row r="4512" spans="26:26" x14ac:dyDescent="0.25">
      <c r="Z4512" s="95"/>
    </row>
    <row r="4513" spans="26:26" x14ac:dyDescent="0.25">
      <c r="Z4513" s="95"/>
    </row>
    <row r="4514" spans="26:26" x14ac:dyDescent="0.25">
      <c r="Z4514" s="95"/>
    </row>
    <row r="4515" spans="26:26" x14ac:dyDescent="0.25">
      <c r="Z4515" s="95"/>
    </row>
    <row r="4516" spans="26:26" x14ac:dyDescent="0.25">
      <c r="Z4516" s="95"/>
    </row>
    <row r="4517" spans="26:26" x14ac:dyDescent="0.25">
      <c r="Z4517" s="95"/>
    </row>
    <row r="4518" spans="26:26" x14ac:dyDescent="0.25">
      <c r="Z4518" s="95"/>
    </row>
    <row r="4519" spans="26:26" x14ac:dyDescent="0.25">
      <c r="Z4519" s="95"/>
    </row>
    <row r="4520" spans="26:26" x14ac:dyDescent="0.25">
      <c r="Z4520" s="95"/>
    </row>
    <row r="4521" spans="26:26" x14ac:dyDescent="0.25">
      <c r="Z4521" s="95"/>
    </row>
    <row r="4522" spans="26:26" x14ac:dyDescent="0.25">
      <c r="Z4522" s="95"/>
    </row>
    <row r="4523" spans="26:26" x14ac:dyDescent="0.25">
      <c r="Z4523" s="95"/>
    </row>
    <row r="4524" spans="26:26" x14ac:dyDescent="0.25">
      <c r="Z4524" s="95"/>
    </row>
    <row r="4525" spans="26:26" x14ac:dyDescent="0.25">
      <c r="Z4525" s="95"/>
    </row>
    <row r="4526" spans="26:26" x14ac:dyDescent="0.25">
      <c r="Z4526" s="95"/>
    </row>
    <row r="4527" spans="26:26" x14ac:dyDescent="0.25">
      <c r="Z4527" s="95"/>
    </row>
    <row r="4528" spans="26:26" x14ac:dyDescent="0.25">
      <c r="Z4528" s="95"/>
    </row>
    <row r="4529" spans="26:26" x14ac:dyDescent="0.25">
      <c r="Z4529" s="95"/>
    </row>
    <row r="4530" spans="26:26" x14ac:dyDescent="0.25">
      <c r="Z4530" s="95"/>
    </row>
    <row r="4531" spans="26:26" x14ac:dyDescent="0.25">
      <c r="Z4531" s="95"/>
    </row>
    <row r="4532" spans="26:26" x14ac:dyDescent="0.25">
      <c r="Z4532" s="95"/>
    </row>
    <row r="4533" spans="26:26" x14ac:dyDescent="0.25">
      <c r="Z4533" s="95"/>
    </row>
    <row r="4534" spans="26:26" x14ac:dyDescent="0.25">
      <c r="Z4534" s="95"/>
    </row>
    <row r="4535" spans="26:26" x14ac:dyDescent="0.25">
      <c r="Z4535" s="95"/>
    </row>
    <row r="4536" spans="26:26" x14ac:dyDescent="0.25">
      <c r="Z4536" s="95"/>
    </row>
    <row r="4537" spans="26:26" x14ac:dyDescent="0.25">
      <c r="Z4537" s="95"/>
    </row>
    <row r="4538" spans="26:26" x14ac:dyDescent="0.25">
      <c r="Z4538" s="95"/>
    </row>
    <row r="4539" spans="26:26" x14ac:dyDescent="0.25">
      <c r="Z4539" s="95"/>
    </row>
    <row r="4540" spans="26:26" x14ac:dyDescent="0.25">
      <c r="Z4540" s="95"/>
    </row>
    <row r="4541" spans="26:26" x14ac:dyDescent="0.25">
      <c r="Z4541" s="95"/>
    </row>
    <row r="4542" spans="26:26" x14ac:dyDescent="0.25">
      <c r="Z4542" s="95"/>
    </row>
    <row r="4543" spans="26:26" x14ac:dyDescent="0.25">
      <c r="Z4543" s="95"/>
    </row>
    <row r="4544" spans="26:26" x14ac:dyDescent="0.25">
      <c r="Z4544" s="95"/>
    </row>
    <row r="4545" spans="26:26" x14ac:dyDescent="0.25">
      <c r="Z4545" s="95"/>
    </row>
    <row r="4546" spans="26:26" x14ac:dyDescent="0.25">
      <c r="Z4546" s="95"/>
    </row>
    <row r="4547" spans="26:26" x14ac:dyDescent="0.25">
      <c r="Z4547" s="95"/>
    </row>
    <row r="4548" spans="26:26" x14ac:dyDescent="0.25">
      <c r="Z4548" s="95"/>
    </row>
    <row r="4549" spans="26:26" x14ac:dyDescent="0.25">
      <c r="Z4549" s="95"/>
    </row>
    <row r="4550" spans="26:26" x14ac:dyDescent="0.25">
      <c r="Z4550" s="95"/>
    </row>
    <row r="4551" spans="26:26" x14ac:dyDescent="0.25">
      <c r="Z4551" s="95"/>
    </row>
    <row r="4552" spans="26:26" x14ac:dyDescent="0.25">
      <c r="Z4552" s="95"/>
    </row>
    <row r="4553" spans="26:26" x14ac:dyDescent="0.25">
      <c r="Z4553" s="95"/>
    </row>
    <row r="4554" spans="26:26" x14ac:dyDescent="0.25">
      <c r="Z4554" s="95"/>
    </row>
    <row r="4555" spans="26:26" x14ac:dyDescent="0.25">
      <c r="Z4555" s="95"/>
    </row>
    <row r="4556" spans="26:26" x14ac:dyDescent="0.25">
      <c r="Z4556" s="95"/>
    </row>
    <row r="4557" spans="26:26" x14ac:dyDescent="0.25">
      <c r="Z4557" s="95"/>
    </row>
    <row r="4558" spans="26:26" x14ac:dyDescent="0.25">
      <c r="Z4558" s="95"/>
    </row>
    <row r="4559" spans="26:26" x14ac:dyDescent="0.25">
      <c r="Z4559" s="95"/>
    </row>
    <row r="4560" spans="26:26" x14ac:dyDescent="0.25">
      <c r="Z4560" s="95"/>
    </row>
    <row r="4561" spans="26:26" x14ac:dyDescent="0.25">
      <c r="Z4561" s="95"/>
    </row>
    <row r="4562" spans="26:26" x14ac:dyDescent="0.25">
      <c r="Z4562" s="95"/>
    </row>
    <row r="4563" spans="26:26" x14ac:dyDescent="0.25">
      <c r="Z4563" s="95"/>
    </row>
    <row r="4564" spans="26:26" x14ac:dyDescent="0.25">
      <c r="Z4564" s="95"/>
    </row>
    <row r="4565" spans="26:26" x14ac:dyDescent="0.25">
      <c r="Z4565" s="95"/>
    </row>
    <row r="4566" spans="26:26" x14ac:dyDescent="0.25">
      <c r="Z4566" s="95"/>
    </row>
    <row r="4567" spans="26:26" x14ac:dyDescent="0.25">
      <c r="Z4567" s="95"/>
    </row>
    <row r="4568" spans="26:26" x14ac:dyDescent="0.25">
      <c r="Z4568" s="95"/>
    </row>
    <row r="4569" spans="26:26" x14ac:dyDescent="0.25">
      <c r="Z4569" s="95"/>
    </row>
    <row r="4570" spans="26:26" x14ac:dyDescent="0.25">
      <c r="Z4570" s="95"/>
    </row>
    <row r="4571" spans="26:26" x14ac:dyDescent="0.25">
      <c r="Z4571" s="95"/>
    </row>
    <row r="4572" spans="26:26" x14ac:dyDescent="0.25">
      <c r="Z4572" s="95"/>
    </row>
    <row r="4573" spans="26:26" x14ac:dyDescent="0.25">
      <c r="Z4573" s="95"/>
    </row>
    <row r="4574" spans="26:26" x14ac:dyDescent="0.25">
      <c r="Z4574" s="95"/>
    </row>
    <row r="4575" spans="26:26" x14ac:dyDescent="0.25">
      <c r="Z4575" s="95"/>
    </row>
    <row r="4576" spans="26:26" x14ac:dyDescent="0.25">
      <c r="Z4576" s="95"/>
    </row>
    <row r="4577" spans="26:26" x14ac:dyDescent="0.25">
      <c r="Z4577" s="95"/>
    </row>
    <row r="4578" spans="26:26" x14ac:dyDescent="0.25">
      <c r="Z4578" s="95"/>
    </row>
    <row r="4579" spans="26:26" x14ac:dyDescent="0.25">
      <c r="Z4579" s="95"/>
    </row>
    <row r="4580" spans="26:26" x14ac:dyDescent="0.25">
      <c r="Z4580" s="95"/>
    </row>
    <row r="4581" spans="26:26" x14ac:dyDescent="0.25">
      <c r="Z4581" s="95"/>
    </row>
    <row r="4582" spans="26:26" x14ac:dyDescent="0.25">
      <c r="Z4582" s="95"/>
    </row>
    <row r="4583" spans="26:26" x14ac:dyDescent="0.25">
      <c r="Z4583" s="95"/>
    </row>
    <row r="4584" spans="26:26" x14ac:dyDescent="0.25">
      <c r="Z4584" s="95"/>
    </row>
    <row r="4585" spans="26:26" x14ac:dyDescent="0.25">
      <c r="Z4585" s="95"/>
    </row>
    <row r="4586" spans="26:26" x14ac:dyDescent="0.25">
      <c r="Z4586" s="95"/>
    </row>
    <row r="4587" spans="26:26" x14ac:dyDescent="0.25">
      <c r="Z4587" s="95"/>
    </row>
    <row r="4588" spans="26:26" x14ac:dyDescent="0.25">
      <c r="Z4588" s="95"/>
    </row>
    <row r="4589" spans="26:26" x14ac:dyDescent="0.25">
      <c r="Z4589" s="95"/>
    </row>
    <row r="4590" spans="26:26" x14ac:dyDescent="0.25">
      <c r="Z4590" s="95"/>
    </row>
    <row r="4591" spans="26:26" x14ac:dyDescent="0.25">
      <c r="Z4591" s="95"/>
    </row>
    <row r="4592" spans="26:26" x14ac:dyDescent="0.25">
      <c r="Z4592" s="95"/>
    </row>
    <row r="4593" spans="26:26" x14ac:dyDescent="0.25">
      <c r="Z4593" s="95"/>
    </row>
    <row r="4594" spans="26:26" x14ac:dyDescent="0.25">
      <c r="Z4594" s="95"/>
    </row>
    <row r="4595" spans="26:26" x14ac:dyDescent="0.25">
      <c r="Z4595" s="95"/>
    </row>
    <row r="4596" spans="26:26" x14ac:dyDescent="0.25">
      <c r="Z4596" s="95"/>
    </row>
    <row r="4597" spans="26:26" x14ac:dyDescent="0.25">
      <c r="Z4597" s="95"/>
    </row>
    <row r="4598" spans="26:26" x14ac:dyDescent="0.25">
      <c r="Z4598" s="95"/>
    </row>
    <row r="4599" spans="26:26" x14ac:dyDescent="0.25">
      <c r="Z4599" s="95"/>
    </row>
    <row r="4600" spans="26:26" x14ac:dyDescent="0.25">
      <c r="Z4600" s="95"/>
    </row>
    <row r="4601" spans="26:26" x14ac:dyDescent="0.25">
      <c r="Z4601" s="95"/>
    </row>
    <row r="4602" spans="26:26" x14ac:dyDescent="0.25">
      <c r="Z4602" s="95"/>
    </row>
    <row r="4603" spans="26:26" x14ac:dyDescent="0.25">
      <c r="Z4603" s="95"/>
    </row>
    <row r="4604" spans="26:26" x14ac:dyDescent="0.25">
      <c r="Z4604" s="95"/>
    </row>
    <row r="4605" spans="26:26" x14ac:dyDescent="0.25">
      <c r="Z4605" s="95"/>
    </row>
    <row r="4606" spans="26:26" x14ac:dyDescent="0.25">
      <c r="Z4606" s="95"/>
    </row>
    <row r="4607" spans="26:26" x14ac:dyDescent="0.25">
      <c r="Z4607" s="95"/>
    </row>
    <row r="4608" spans="26:26" x14ac:dyDescent="0.25">
      <c r="Z4608" s="95"/>
    </row>
    <row r="4609" spans="26:26" x14ac:dyDescent="0.25">
      <c r="Z4609" s="95"/>
    </row>
    <row r="4610" spans="26:26" x14ac:dyDescent="0.25">
      <c r="Z4610" s="95"/>
    </row>
    <row r="4611" spans="26:26" x14ac:dyDescent="0.25">
      <c r="Z4611" s="95"/>
    </row>
    <row r="4612" spans="26:26" x14ac:dyDescent="0.25">
      <c r="Z4612" s="95"/>
    </row>
    <row r="4613" spans="26:26" x14ac:dyDescent="0.25">
      <c r="Z4613" s="95"/>
    </row>
    <row r="4614" spans="26:26" x14ac:dyDescent="0.25">
      <c r="Z4614" s="95"/>
    </row>
    <row r="4615" spans="26:26" x14ac:dyDescent="0.25">
      <c r="Z4615" s="95"/>
    </row>
    <row r="4616" spans="26:26" x14ac:dyDescent="0.25">
      <c r="Z4616" s="95"/>
    </row>
    <row r="4617" spans="26:26" x14ac:dyDescent="0.25">
      <c r="Z4617" s="95"/>
    </row>
    <row r="4618" spans="26:26" x14ac:dyDescent="0.25">
      <c r="Z4618" s="95"/>
    </row>
    <row r="4619" spans="26:26" x14ac:dyDescent="0.25">
      <c r="Z4619" s="95"/>
    </row>
    <row r="4620" spans="26:26" x14ac:dyDescent="0.25">
      <c r="Z4620" s="95"/>
    </row>
    <row r="4621" spans="26:26" x14ac:dyDescent="0.25">
      <c r="Z4621" s="95"/>
    </row>
    <row r="4622" spans="26:26" x14ac:dyDescent="0.25">
      <c r="Z4622" s="95"/>
    </row>
    <row r="4623" spans="26:26" x14ac:dyDescent="0.25">
      <c r="Z4623" s="95"/>
    </row>
    <row r="4624" spans="26:26" x14ac:dyDescent="0.25">
      <c r="Z4624" s="95"/>
    </row>
    <row r="4625" spans="26:26" x14ac:dyDescent="0.25">
      <c r="Z4625" s="95"/>
    </row>
    <row r="4626" spans="26:26" x14ac:dyDescent="0.25">
      <c r="Z4626" s="95"/>
    </row>
    <row r="4627" spans="26:26" x14ac:dyDescent="0.25">
      <c r="Z4627" s="95"/>
    </row>
    <row r="4628" spans="26:26" x14ac:dyDescent="0.25">
      <c r="Z4628" s="95"/>
    </row>
    <row r="4629" spans="26:26" x14ac:dyDescent="0.25">
      <c r="Z4629" s="95"/>
    </row>
    <row r="4630" spans="26:26" x14ac:dyDescent="0.25">
      <c r="Z4630" s="95"/>
    </row>
    <row r="4631" spans="26:26" x14ac:dyDescent="0.25">
      <c r="Z4631" s="95"/>
    </row>
    <row r="4632" spans="26:26" x14ac:dyDescent="0.25">
      <c r="Z4632" s="95"/>
    </row>
    <row r="4633" spans="26:26" x14ac:dyDescent="0.25">
      <c r="Z4633" s="95"/>
    </row>
    <row r="4634" spans="26:26" x14ac:dyDescent="0.25">
      <c r="Z4634" s="95"/>
    </row>
    <row r="4635" spans="26:26" x14ac:dyDescent="0.25">
      <c r="Z4635" s="95"/>
    </row>
    <row r="4636" spans="26:26" x14ac:dyDescent="0.25">
      <c r="Z4636" s="95"/>
    </row>
    <row r="4637" spans="26:26" x14ac:dyDescent="0.25">
      <c r="Z4637" s="95"/>
    </row>
    <row r="4638" spans="26:26" x14ac:dyDescent="0.25">
      <c r="Z4638" s="95"/>
    </row>
    <row r="4639" spans="26:26" x14ac:dyDescent="0.25">
      <c r="Z4639" s="95"/>
    </row>
    <row r="4640" spans="26:26" x14ac:dyDescent="0.25">
      <c r="Z4640" s="95"/>
    </row>
    <row r="4641" spans="26:26" x14ac:dyDescent="0.25">
      <c r="Z4641" s="95"/>
    </row>
    <row r="4642" spans="26:26" x14ac:dyDescent="0.25">
      <c r="Z4642" s="95"/>
    </row>
    <row r="4643" spans="26:26" x14ac:dyDescent="0.25">
      <c r="Z4643" s="95"/>
    </row>
    <row r="4644" spans="26:26" x14ac:dyDescent="0.25">
      <c r="Z4644" s="95"/>
    </row>
    <row r="4645" spans="26:26" x14ac:dyDescent="0.25">
      <c r="Z4645" s="95"/>
    </row>
    <row r="4646" spans="26:26" x14ac:dyDescent="0.25">
      <c r="Z4646" s="95"/>
    </row>
    <row r="4647" spans="26:26" x14ac:dyDescent="0.25">
      <c r="Z4647" s="95"/>
    </row>
    <row r="4648" spans="26:26" x14ac:dyDescent="0.25">
      <c r="Z4648" s="95"/>
    </row>
    <row r="4649" spans="26:26" x14ac:dyDescent="0.25">
      <c r="Z4649" s="95"/>
    </row>
    <row r="4650" spans="26:26" x14ac:dyDescent="0.25">
      <c r="Z4650" s="95"/>
    </row>
    <row r="4651" spans="26:26" x14ac:dyDescent="0.25">
      <c r="Z4651" s="95"/>
    </row>
    <row r="4652" spans="26:26" x14ac:dyDescent="0.25">
      <c r="Z4652" s="95"/>
    </row>
    <row r="4653" spans="26:26" x14ac:dyDescent="0.25">
      <c r="Z4653" s="95"/>
    </row>
    <row r="4654" spans="26:26" x14ac:dyDescent="0.25">
      <c r="Z4654" s="95"/>
    </row>
    <row r="4655" spans="26:26" x14ac:dyDescent="0.25">
      <c r="Z4655" s="95"/>
    </row>
    <row r="4656" spans="26:26" x14ac:dyDescent="0.25">
      <c r="Z4656" s="95"/>
    </row>
    <row r="4657" spans="26:26" x14ac:dyDescent="0.25">
      <c r="Z4657" s="95"/>
    </row>
    <row r="4658" spans="26:26" x14ac:dyDescent="0.25">
      <c r="Z4658" s="95"/>
    </row>
    <row r="4659" spans="26:26" x14ac:dyDescent="0.25">
      <c r="Z4659" s="95"/>
    </row>
    <row r="4660" spans="26:26" x14ac:dyDescent="0.25">
      <c r="Z4660" s="95"/>
    </row>
    <row r="4661" spans="26:26" x14ac:dyDescent="0.25">
      <c r="Z4661" s="95"/>
    </row>
    <row r="4662" spans="26:26" x14ac:dyDescent="0.25">
      <c r="Z4662" s="95"/>
    </row>
    <row r="4663" spans="26:26" x14ac:dyDescent="0.25">
      <c r="Z4663" s="95"/>
    </row>
    <row r="4664" spans="26:26" x14ac:dyDescent="0.25">
      <c r="Z4664" s="95"/>
    </row>
    <row r="4665" spans="26:26" x14ac:dyDescent="0.25">
      <c r="Z4665" s="95"/>
    </row>
    <row r="4666" spans="26:26" x14ac:dyDescent="0.25">
      <c r="Z4666" s="95"/>
    </row>
    <row r="4667" spans="26:26" x14ac:dyDescent="0.25">
      <c r="Z4667" s="95"/>
    </row>
    <row r="4668" spans="26:26" x14ac:dyDescent="0.25">
      <c r="Z4668" s="95"/>
    </row>
    <row r="4669" spans="26:26" x14ac:dyDescent="0.25">
      <c r="Z4669" s="95"/>
    </row>
    <row r="4670" spans="26:26" x14ac:dyDescent="0.25">
      <c r="Z4670" s="95"/>
    </row>
    <row r="4671" spans="26:26" x14ac:dyDescent="0.25">
      <c r="Z4671" s="95"/>
    </row>
    <row r="4672" spans="26:26" x14ac:dyDescent="0.25">
      <c r="Z4672" s="95"/>
    </row>
    <row r="4673" spans="26:26" x14ac:dyDescent="0.25">
      <c r="Z4673" s="95"/>
    </row>
    <row r="4674" spans="26:26" x14ac:dyDescent="0.25">
      <c r="Z4674" s="95"/>
    </row>
    <row r="4675" spans="26:26" x14ac:dyDescent="0.25">
      <c r="Z4675" s="95"/>
    </row>
    <row r="4676" spans="26:26" x14ac:dyDescent="0.25">
      <c r="Z4676" s="95"/>
    </row>
    <row r="4677" spans="26:26" x14ac:dyDescent="0.25">
      <c r="Z4677" s="95"/>
    </row>
    <row r="4678" spans="26:26" x14ac:dyDescent="0.25">
      <c r="Z4678" s="95"/>
    </row>
    <row r="4679" spans="26:26" x14ac:dyDescent="0.25">
      <c r="Z4679" s="95"/>
    </row>
    <row r="4680" spans="26:26" x14ac:dyDescent="0.25">
      <c r="Z4680" s="95"/>
    </row>
    <row r="4681" spans="26:26" x14ac:dyDescent="0.25">
      <c r="Z4681" s="95"/>
    </row>
    <row r="4682" spans="26:26" x14ac:dyDescent="0.25">
      <c r="Z4682" s="95"/>
    </row>
    <row r="4683" spans="26:26" x14ac:dyDescent="0.25">
      <c r="Z4683" s="95"/>
    </row>
    <row r="4684" spans="26:26" x14ac:dyDescent="0.25">
      <c r="Z4684" s="95"/>
    </row>
    <row r="4685" spans="26:26" x14ac:dyDescent="0.25">
      <c r="Z4685" s="95"/>
    </row>
    <row r="4686" spans="26:26" x14ac:dyDescent="0.25">
      <c r="Z4686" s="95"/>
    </row>
    <row r="4687" spans="26:26" x14ac:dyDescent="0.25">
      <c r="Z4687" s="95"/>
    </row>
    <row r="4688" spans="26:26" x14ac:dyDescent="0.25">
      <c r="Z4688" s="95"/>
    </row>
    <row r="4689" spans="26:26" x14ac:dyDescent="0.25">
      <c r="Z4689" s="95"/>
    </row>
    <row r="4690" spans="26:26" x14ac:dyDescent="0.25">
      <c r="Z4690" s="95"/>
    </row>
    <row r="4691" spans="26:26" x14ac:dyDescent="0.25">
      <c r="Z4691" s="95"/>
    </row>
    <row r="4692" spans="26:26" x14ac:dyDescent="0.25">
      <c r="Z4692" s="95"/>
    </row>
    <row r="4693" spans="26:26" x14ac:dyDescent="0.25">
      <c r="Z4693" s="95"/>
    </row>
    <row r="4694" spans="26:26" x14ac:dyDescent="0.25">
      <c r="Z4694" s="95"/>
    </row>
    <row r="4695" spans="26:26" x14ac:dyDescent="0.25">
      <c r="Z4695" s="95"/>
    </row>
    <row r="4696" spans="26:26" x14ac:dyDescent="0.25">
      <c r="Z4696" s="95"/>
    </row>
    <row r="4697" spans="26:26" x14ac:dyDescent="0.25">
      <c r="Z4697" s="95"/>
    </row>
    <row r="4698" spans="26:26" x14ac:dyDescent="0.25">
      <c r="Z4698" s="95"/>
    </row>
    <row r="4699" spans="26:26" x14ac:dyDescent="0.25">
      <c r="Z4699" s="95"/>
    </row>
    <row r="4700" spans="26:26" x14ac:dyDescent="0.25">
      <c r="Z4700" s="95"/>
    </row>
    <row r="4701" spans="26:26" x14ac:dyDescent="0.25">
      <c r="Z4701" s="95"/>
    </row>
    <row r="4702" spans="26:26" x14ac:dyDescent="0.25">
      <c r="Z4702" s="95"/>
    </row>
    <row r="4703" spans="26:26" x14ac:dyDescent="0.25">
      <c r="Z4703" s="95"/>
    </row>
    <row r="4704" spans="26:26" x14ac:dyDescent="0.25">
      <c r="Z4704" s="95"/>
    </row>
    <row r="4705" spans="26:26" x14ac:dyDescent="0.25">
      <c r="Z4705" s="95"/>
    </row>
    <row r="4706" spans="26:26" x14ac:dyDescent="0.25">
      <c r="Z4706" s="95"/>
    </row>
    <row r="4707" spans="26:26" x14ac:dyDescent="0.25">
      <c r="Z4707" s="95"/>
    </row>
    <row r="4708" spans="26:26" x14ac:dyDescent="0.25">
      <c r="Z4708" s="95"/>
    </row>
    <row r="4709" spans="26:26" x14ac:dyDescent="0.25">
      <c r="Z4709" s="95"/>
    </row>
    <row r="4710" spans="26:26" x14ac:dyDescent="0.25">
      <c r="Z4710" s="95"/>
    </row>
    <row r="4711" spans="26:26" x14ac:dyDescent="0.25">
      <c r="Z4711" s="95"/>
    </row>
    <row r="4712" spans="26:26" x14ac:dyDescent="0.25">
      <c r="Z4712" s="95"/>
    </row>
    <row r="4713" spans="26:26" x14ac:dyDescent="0.25">
      <c r="Z4713" s="95"/>
    </row>
    <row r="4714" spans="26:26" x14ac:dyDescent="0.25">
      <c r="Z4714" s="95"/>
    </row>
    <row r="4715" spans="26:26" x14ac:dyDescent="0.25">
      <c r="Z4715" s="95"/>
    </row>
    <row r="4716" spans="26:26" x14ac:dyDescent="0.25">
      <c r="Z4716" s="95"/>
    </row>
    <row r="4717" spans="26:26" x14ac:dyDescent="0.25">
      <c r="Z4717" s="95"/>
    </row>
    <row r="4718" spans="26:26" x14ac:dyDescent="0.25">
      <c r="Z4718" s="95"/>
    </row>
    <row r="4719" spans="26:26" x14ac:dyDescent="0.25">
      <c r="Z4719" s="95"/>
    </row>
    <row r="4720" spans="26:26" x14ac:dyDescent="0.25">
      <c r="Z4720" s="95"/>
    </row>
    <row r="4721" spans="26:26" x14ac:dyDescent="0.25">
      <c r="Z4721" s="95"/>
    </row>
    <row r="4722" spans="26:26" x14ac:dyDescent="0.25">
      <c r="Z4722" s="95"/>
    </row>
    <row r="4723" spans="26:26" x14ac:dyDescent="0.25">
      <c r="Z4723" s="95"/>
    </row>
    <row r="4724" spans="26:26" x14ac:dyDescent="0.25">
      <c r="Z4724" s="95"/>
    </row>
    <row r="4725" spans="26:26" x14ac:dyDescent="0.25">
      <c r="Z4725" s="95"/>
    </row>
    <row r="4726" spans="26:26" x14ac:dyDescent="0.25">
      <c r="Z4726" s="95"/>
    </row>
    <row r="4727" spans="26:26" x14ac:dyDescent="0.25">
      <c r="Z4727" s="95"/>
    </row>
    <row r="4728" spans="26:26" x14ac:dyDescent="0.25">
      <c r="Z4728" s="95"/>
    </row>
    <row r="4729" spans="26:26" x14ac:dyDescent="0.25">
      <c r="Z4729" s="95"/>
    </row>
    <row r="4730" spans="26:26" x14ac:dyDescent="0.25">
      <c r="Z4730" s="95"/>
    </row>
    <row r="4731" spans="26:26" x14ac:dyDescent="0.25">
      <c r="Z4731" s="95"/>
    </row>
    <row r="4732" spans="26:26" x14ac:dyDescent="0.25">
      <c r="Z4732" s="95"/>
    </row>
    <row r="4733" spans="26:26" x14ac:dyDescent="0.25">
      <c r="Z4733" s="95"/>
    </row>
    <row r="4734" spans="26:26" x14ac:dyDescent="0.25">
      <c r="Z4734" s="95"/>
    </row>
    <row r="4735" spans="26:26" x14ac:dyDescent="0.25">
      <c r="Z4735" s="95"/>
    </row>
    <row r="4736" spans="26:26" x14ac:dyDescent="0.25">
      <c r="Z4736" s="95"/>
    </row>
    <row r="4737" spans="26:26" x14ac:dyDescent="0.25">
      <c r="Z4737" s="95"/>
    </row>
    <row r="4738" spans="26:26" x14ac:dyDescent="0.25">
      <c r="Z4738" s="95"/>
    </row>
    <row r="4739" spans="26:26" x14ac:dyDescent="0.25">
      <c r="Z4739" s="95"/>
    </row>
    <row r="4740" spans="26:26" x14ac:dyDescent="0.25">
      <c r="Z4740" s="95"/>
    </row>
    <row r="4741" spans="26:26" x14ac:dyDescent="0.25">
      <c r="Z4741" s="95"/>
    </row>
    <row r="4742" spans="26:26" x14ac:dyDescent="0.25">
      <c r="Z4742" s="95"/>
    </row>
    <row r="4743" spans="26:26" x14ac:dyDescent="0.25">
      <c r="Z4743" s="95"/>
    </row>
    <row r="4744" spans="26:26" x14ac:dyDescent="0.25">
      <c r="Z4744" s="95"/>
    </row>
    <row r="4745" spans="26:26" x14ac:dyDescent="0.25">
      <c r="Z4745" s="95"/>
    </row>
    <row r="4746" spans="26:26" x14ac:dyDescent="0.25">
      <c r="Z4746" s="95"/>
    </row>
    <row r="4747" spans="26:26" x14ac:dyDescent="0.25">
      <c r="Z4747" s="95"/>
    </row>
    <row r="4748" spans="26:26" x14ac:dyDescent="0.25">
      <c r="Z4748" s="95"/>
    </row>
    <row r="4749" spans="26:26" x14ac:dyDescent="0.25">
      <c r="Z4749" s="95"/>
    </row>
    <row r="4750" spans="26:26" x14ac:dyDescent="0.25">
      <c r="Z4750" s="95"/>
    </row>
    <row r="4751" spans="26:26" x14ac:dyDescent="0.25">
      <c r="Z4751" s="95"/>
    </row>
    <row r="4752" spans="26:26" x14ac:dyDescent="0.25">
      <c r="Z4752" s="95"/>
    </row>
    <row r="4753" spans="26:26" x14ac:dyDescent="0.25">
      <c r="Z4753" s="95"/>
    </row>
    <row r="4754" spans="26:26" x14ac:dyDescent="0.25">
      <c r="Z4754" s="95"/>
    </row>
    <row r="4755" spans="26:26" x14ac:dyDescent="0.25">
      <c r="Z4755" s="95"/>
    </row>
    <row r="4756" spans="26:26" x14ac:dyDescent="0.25">
      <c r="Z4756" s="95"/>
    </row>
    <row r="4757" spans="26:26" x14ac:dyDescent="0.25">
      <c r="Z4757" s="95"/>
    </row>
    <row r="4758" spans="26:26" x14ac:dyDescent="0.25">
      <c r="Z4758" s="95"/>
    </row>
    <row r="4759" spans="26:26" x14ac:dyDescent="0.25">
      <c r="Z4759" s="95"/>
    </row>
    <row r="4760" spans="26:26" x14ac:dyDescent="0.25">
      <c r="Z4760" s="95"/>
    </row>
    <row r="4761" spans="26:26" x14ac:dyDescent="0.25">
      <c r="Z4761" s="95"/>
    </row>
    <row r="4762" spans="26:26" x14ac:dyDescent="0.25">
      <c r="Z4762" s="95"/>
    </row>
    <row r="4763" spans="26:26" x14ac:dyDescent="0.25">
      <c r="Z4763" s="95"/>
    </row>
    <row r="4764" spans="26:26" x14ac:dyDescent="0.25">
      <c r="Z4764" s="95"/>
    </row>
    <row r="4765" spans="26:26" x14ac:dyDescent="0.25">
      <c r="Z4765" s="95"/>
    </row>
    <row r="4766" spans="26:26" x14ac:dyDescent="0.25">
      <c r="Z4766" s="95"/>
    </row>
    <row r="4767" spans="26:26" x14ac:dyDescent="0.25">
      <c r="Z4767" s="95"/>
    </row>
    <row r="4768" spans="26:26" x14ac:dyDescent="0.25">
      <c r="Z4768" s="95"/>
    </row>
    <row r="4769" spans="26:26" x14ac:dyDescent="0.25">
      <c r="Z4769" s="95"/>
    </row>
    <row r="4770" spans="26:26" x14ac:dyDescent="0.25">
      <c r="Z4770" s="95"/>
    </row>
    <row r="4771" spans="26:26" x14ac:dyDescent="0.25">
      <c r="Z4771" s="95"/>
    </row>
    <row r="4772" spans="26:26" x14ac:dyDescent="0.25">
      <c r="Z4772" s="95"/>
    </row>
    <row r="4773" spans="26:26" x14ac:dyDescent="0.25">
      <c r="Z4773" s="95"/>
    </row>
    <row r="4774" spans="26:26" x14ac:dyDescent="0.25">
      <c r="Z4774" s="95"/>
    </row>
    <row r="4775" spans="26:26" x14ac:dyDescent="0.25">
      <c r="Z4775" s="95"/>
    </row>
    <row r="4776" spans="26:26" x14ac:dyDescent="0.25">
      <c r="Z4776" s="95"/>
    </row>
    <row r="4777" spans="26:26" x14ac:dyDescent="0.25">
      <c r="Z4777" s="95"/>
    </row>
    <row r="4778" spans="26:26" x14ac:dyDescent="0.25">
      <c r="Z4778" s="95"/>
    </row>
    <row r="4779" spans="26:26" x14ac:dyDescent="0.25">
      <c r="Z4779" s="95"/>
    </row>
    <row r="4780" spans="26:26" x14ac:dyDescent="0.25">
      <c r="Z4780" s="95"/>
    </row>
    <row r="4781" spans="26:26" x14ac:dyDescent="0.25">
      <c r="Z4781" s="95"/>
    </row>
    <row r="4782" spans="26:26" x14ac:dyDescent="0.25">
      <c r="Z4782" s="95"/>
    </row>
    <row r="4783" spans="26:26" x14ac:dyDescent="0.25">
      <c r="Z4783" s="95"/>
    </row>
    <row r="4784" spans="26:26" x14ac:dyDescent="0.25">
      <c r="Z4784" s="95"/>
    </row>
    <row r="4785" spans="26:26" x14ac:dyDescent="0.25">
      <c r="Z4785" s="95"/>
    </row>
    <row r="4786" spans="26:26" x14ac:dyDescent="0.25">
      <c r="Z4786" s="95"/>
    </row>
    <row r="4787" spans="26:26" x14ac:dyDescent="0.25">
      <c r="Z4787" s="95"/>
    </row>
    <row r="4788" spans="26:26" x14ac:dyDescent="0.25">
      <c r="Z4788" s="95"/>
    </row>
    <row r="4789" spans="26:26" x14ac:dyDescent="0.25">
      <c r="Z4789" s="95"/>
    </row>
    <row r="4790" spans="26:26" x14ac:dyDescent="0.25">
      <c r="Z4790" s="95"/>
    </row>
    <row r="4791" spans="26:26" x14ac:dyDescent="0.25">
      <c r="Z4791" s="95"/>
    </row>
    <row r="4792" spans="26:26" x14ac:dyDescent="0.25">
      <c r="Z4792" s="95"/>
    </row>
    <row r="4793" spans="26:26" x14ac:dyDescent="0.25">
      <c r="Z4793" s="95"/>
    </row>
    <row r="4794" spans="26:26" x14ac:dyDescent="0.25">
      <c r="Z4794" s="95"/>
    </row>
    <row r="4795" spans="26:26" x14ac:dyDescent="0.25">
      <c r="Z4795" s="95"/>
    </row>
    <row r="4796" spans="26:26" x14ac:dyDescent="0.25">
      <c r="Z4796" s="95"/>
    </row>
    <row r="4797" spans="26:26" x14ac:dyDescent="0.25">
      <c r="Z4797" s="95"/>
    </row>
    <row r="4798" spans="26:26" x14ac:dyDescent="0.25">
      <c r="Z4798" s="95"/>
    </row>
    <row r="4799" spans="26:26" x14ac:dyDescent="0.25">
      <c r="Z4799" s="95"/>
    </row>
    <row r="4800" spans="26:26" x14ac:dyDescent="0.25">
      <c r="Z4800" s="95"/>
    </row>
    <row r="4801" spans="26:26" x14ac:dyDescent="0.25">
      <c r="Z4801" s="95"/>
    </row>
    <row r="4802" spans="26:26" x14ac:dyDescent="0.25">
      <c r="Z4802" s="95"/>
    </row>
    <row r="4803" spans="26:26" x14ac:dyDescent="0.25">
      <c r="Z4803" s="95"/>
    </row>
    <row r="4804" spans="26:26" x14ac:dyDescent="0.25">
      <c r="Z4804" s="95"/>
    </row>
    <row r="4805" spans="26:26" x14ac:dyDescent="0.25">
      <c r="Z4805" s="95"/>
    </row>
    <row r="4806" spans="26:26" x14ac:dyDescent="0.25">
      <c r="Z4806" s="95"/>
    </row>
    <row r="4807" spans="26:26" x14ac:dyDescent="0.25">
      <c r="Z4807" s="95"/>
    </row>
    <row r="4808" spans="26:26" x14ac:dyDescent="0.25">
      <c r="Z4808" s="95"/>
    </row>
    <row r="4809" spans="26:26" x14ac:dyDescent="0.25">
      <c r="Z4809" s="95"/>
    </row>
    <row r="4810" spans="26:26" x14ac:dyDescent="0.25">
      <c r="Z4810" s="95"/>
    </row>
    <row r="4811" spans="26:26" x14ac:dyDescent="0.25">
      <c r="Z4811" s="95"/>
    </row>
    <row r="4812" spans="26:26" x14ac:dyDescent="0.25">
      <c r="Z4812" s="95"/>
    </row>
    <row r="4813" spans="26:26" x14ac:dyDescent="0.25">
      <c r="Z4813" s="95"/>
    </row>
    <row r="4814" spans="26:26" x14ac:dyDescent="0.25">
      <c r="Z4814" s="95"/>
    </row>
    <row r="4815" spans="26:26" x14ac:dyDescent="0.25">
      <c r="Z4815" s="95"/>
    </row>
    <row r="4816" spans="26:26" x14ac:dyDescent="0.25">
      <c r="Z4816" s="95"/>
    </row>
    <row r="4817" spans="26:26" x14ac:dyDescent="0.25">
      <c r="Z4817" s="95"/>
    </row>
    <row r="4818" spans="26:26" x14ac:dyDescent="0.25">
      <c r="Z4818" s="95"/>
    </row>
    <row r="4819" spans="26:26" x14ac:dyDescent="0.25">
      <c r="Z4819" s="95"/>
    </row>
    <row r="4820" spans="26:26" x14ac:dyDescent="0.25">
      <c r="Z4820" s="95"/>
    </row>
    <row r="4821" spans="26:26" x14ac:dyDescent="0.25">
      <c r="Z4821" s="95"/>
    </row>
    <row r="4822" spans="26:26" x14ac:dyDescent="0.25">
      <c r="Z4822" s="95"/>
    </row>
    <row r="4823" spans="26:26" x14ac:dyDescent="0.25">
      <c r="Z4823" s="95"/>
    </row>
    <row r="4824" spans="26:26" x14ac:dyDescent="0.25">
      <c r="Z4824" s="95"/>
    </row>
    <row r="4825" spans="26:26" x14ac:dyDescent="0.25">
      <c r="Z4825" s="95"/>
    </row>
    <row r="4826" spans="26:26" x14ac:dyDescent="0.25">
      <c r="Z4826" s="95"/>
    </row>
    <row r="4827" spans="26:26" x14ac:dyDescent="0.25">
      <c r="Z4827" s="95"/>
    </row>
    <row r="4828" spans="26:26" x14ac:dyDescent="0.25">
      <c r="Z4828" s="95"/>
    </row>
    <row r="4829" spans="26:26" x14ac:dyDescent="0.25">
      <c r="Z4829" s="95"/>
    </row>
    <row r="4830" spans="26:26" x14ac:dyDescent="0.25">
      <c r="Z4830" s="95"/>
    </row>
    <row r="4831" spans="26:26" x14ac:dyDescent="0.25">
      <c r="Z4831" s="95"/>
    </row>
    <row r="4832" spans="26:26" x14ac:dyDescent="0.25">
      <c r="Z4832" s="95"/>
    </row>
    <row r="4833" spans="26:26" x14ac:dyDescent="0.25">
      <c r="Z4833" s="95"/>
    </row>
    <row r="4834" spans="26:26" x14ac:dyDescent="0.25">
      <c r="Z4834" s="95"/>
    </row>
    <row r="4835" spans="26:26" x14ac:dyDescent="0.25">
      <c r="Z4835" s="95"/>
    </row>
    <row r="4836" spans="26:26" x14ac:dyDescent="0.25">
      <c r="Z4836" s="95"/>
    </row>
    <row r="4837" spans="26:26" x14ac:dyDescent="0.25">
      <c r="Z4837" s="95"/>
    </row>
    <row r="4838" spans="26:26" x14ac:dyDescent="0.25">
      <c r="Z4838" s="95"/>
    </row>
    <row r="4839" spans="26:26" x14ac:dyDescent="0.25">
      <c r="Z4839" s="95"/>
    </row>
    <row r="4840" spans="26:26" x14ac:dyDescent="0.25">
      <c r="Z4840" s="95"/>
    </row>
    <row r="4841" spans="26:26" x14ac:dyDescent="0.25">
      <c r="Z4841" s="95"/>
    </row>
    <row r="4842" spans="26:26" x14ac:dyDescent="0.25">
      <c r="Z4842" s="95"/>
    </row>
    <row r="4843" spans="26:26" x14ac:dyDescent="0.25">
      <c r="Z4843" s="95"/>
    </row>
    <row r="4844" spans="26:26" x14ac:dyDescent="0.25">
      <c r="Z4844" s="95"/>
    </row>
    <row r="4845" spans="26:26" x14ac:dyDescent="0.25">
      <c r="Z4845" s="95"/>
    </row>
    <row r="4846" spans="26:26" x14ac:dyDescent="0.25">
      <c r="Z4846" s="95"/>
    </row>
    <row r="4847" spans="26:26" x14ac:dyDescent="0.25">
      <c r="Z4847" s="95"/>
    </row>
    <row r="4848" spans="26:26" x14ac:dyDescent="0.25">
      <c r="Z4848" s="95"/>
    </row>
    <row r="4849" spans="26:26" x14ac:dyDescent="0.25">
      <c r="Z4849" s="95"/>
    </row>
    <row r="4850" spans="26:26" x14ac:dyDescent="0.25">
      <c r="Z4850" s="95"/>
    </row>
    <row r="4851" spans="26:26" x14ac:dyDescent="0.25">
      <c r="Z4851" s="95"/>
    </row>
    <row r="4852" spans="26:26" x14ac:dyDescent="0.25">
      <c r="Z4852" s="95"/>
    </row>
    <row r="4853" spans="26:26" x14ac:dyDescent="0.25">
      <c r="Z4853" s="95"/>
    </row>
    <row r="4854" spans="26:26" x14ac:dyDescent="0.25">
      <c r="Z4854" s="95"/>
    </row>
    <row r="4855" spans="26:26" x14ac:dyDescent="0.25">
      <c r="Z4855" s="95"/>
    </row>
    <row r="4856" spans="26:26" x14ac:dyDescent="0.25">
      <c r="Z4856" s="95"/>
    </row>
    <row r="4857" spans="26:26" x14ac:dyDescent="0.25">
      <c r="Z4857" s="95"/>
    </row>
    <row r="4858" spans="26:26" x14ac:dyDescent="0.25">
      <c r="Z4858" s="95"/>
    </row>
    <row r="4859" spans="26:26" x14ac:dyDescent="0.25">
      <c r="Z4859" s="95"/>
    </row>
    <row r="4860" spans="26:26" x14ac:dyDescent="0.25">
      <c r="Z4860" s="95"/>
    </row>
    <row r="4861" spans="26:26" x14ac:dyDescent="0.25">
      <c r="Z4861" s="95"/>
    </row>
    <row r="4862" spans="26:26" x14ac:dyDescent="0.25">
      <c r="Z4862" s="95"/>
    </row>
    <row r="4863" spans="26:26" x14ac:dyDescent="0.25">
      <c r="Z4863" s="95"/>
    </row>
    <row r="4864" spans="26:26" x14ac:dyDescent="0.25">
      <c r="Z4864" s="95"/>
    </row>
    <row r="4865" spans="26:26" x14ac:dyDescent="0.25">
      <c r="Z4865" s="95"/>
    </row>
    <row r="4866" spans="26:26" x14ac:dyDescent="0.25">
      <c r="Z4866" s="95"/>
    </row>
    <row r="4867" spans="26:26" x14ac:dyDescent="0.25">
      <c r="Z4867" s="95"/>
    </row>
    <row r="4868" spans="26:26" x14ac:dyDescent="0.25">
      <c r="Z4868" s="95"/>
    </row>
    <row r="4869" spans="26:26" x14ac:dyDescent="0.25">
      <c r="Z4869" s="95"/>
    </row>
    <row r="4870" spans="26:26" x14ac:dyDescent="0.25">
      <c r="Z4870" s="95"/>
    </row>
    <row r="4871" spans="26:26" x14ac:dyDescent="0.25">
      <c r="Z4871" s="95"/>
    </row>
    <row r="4872" spans="26:26" x14ac:dyDescent="0.25">
      <c r="Z4872" s="95"/>
    </row>
    <row r="4873" spans="26:26" x14ac:dyDescent="0.25">
      <c r="Z4873" s="95"/>
    </row>
    <row r="4874" spans="26:26" x14ac:dyDescent="0.25">
      <c r="Z4874" s="95"/>
    </row>
    <row r="4875" spans="26:26" x14ac:dyDescent="0.25">
      <c r="Z4875" s="95"/>
    </row>
    <row r="4876" spans="26:26" x14ac:dyDescent="0.25">
      <c r="Z4876" s="95"/>
    </row>
    <row r="4877" spans="26:26" x14ac:dyDescent="0.25">
      <c r="Z4877" s="95"/>
    </row>
    <row r="4878" spans="26:26" x14ac:dyDescent="0.25">
      <c r="Z4878" s="95"/>
    </row>
    <row r="4879" spans="26:26" x14ac:dyDescent="0.25">
      <c r="Z4879" s="95"/>
    </row>
    <row r="4880" spans="26:26" x14ac:dyDescent="0.25">
      <c r="Z4880" s="95"/>
    </row>
    <row r="4881" spans="26:26" x14ac:dyDescent="0.25">
      <c r="Z4881" s="95"/>
    </row>
    <row r="4882" spans="26:26" x14ac:dyDescent="0.25">
      <c r="Z4882" s="95"/>
    </row>
    <row r="4883" spans="26:26" x14ac:dyDescent="0.25">
      <c r="Z4883" s="95"/>
    </row>
    <row r="4884" spans="26:26" x14ac:dyDescent="0.25">
      <c r="Z4884" s="95"/>
    </row>
    <row r="4885" spans="26:26" x14ac:dyDescent="0.25">
      <c r="Z4885" s="95"/>
    </row>
    <row r="4886" spans="26:26" x14ac:dyDescent="0.25">
      <c r="Z4886" s="95"/>
    </row>
    <row r="4887" spans="26:26" x14ac:dyDescent="0.25">
      <c r="Z4887" s="95"/>
    </row>
    <row r="4888" spans="26:26" x14ac:dyDescent="0.25">
      <c r="Z4888" s="95"/>
    </row>
    <row r="4889" spans="26:26" x14ac:dyDescent="0.25">
      <c r="Z4889" s="95"/>
    </row>
    <row r="4890" spans="26:26" x14ac:dyDescent="0.25">
      <c r="Z4890" s="95"/>
    </row>
    <row r="4891" spans="26:26" x14ac:dyDescent="0.25">
      <c r="Z4891" s="95"/>
    </row>
    <row r="4892" spans="26:26" x14ac:dyDescent="0.25">
      <c r="Z4892" s="95"/>
    </row>
    <row r="4893" spans="26:26" x14ac:dyDescent="0.25">
      <c r="Z4893" s="95"/>
    </row>
    <row r="4894" spans="26:26" x14ac:dyDescent="0.25">
      <c r="Z4894" s="95"/>
    </row>
    <row r="4895" spans="26:26" x14ac:dyDescent="0.25">
      <c r="Z4895" s="95"/>
    </row>
    <row r="4896" spans="26:26" x14ac:dyDescent="0.25">
      <c r="Z4896" s="95"/>
    </row>
    <row r="4897" spans="26:26" x14ac:dyDescent="0.25">
      <c r="Z4897" s="95"/>
    </row>
    <row r="4898" spans="26:26" x14ac:dyDescent="0.25">
      <c r="Z4898" s="95"/>
    </row>
    <row r="4899" spans="26:26" x14ac:dyDescent="0.25">
      <c r="Z4899" s="95"/>
    </row>
    <row r="4900" spans="26:26" x14ac:dyDescent="0.25">
      <c r="Z4900" s="95"/>
    </row>
    <row r="4901" spans="26:26" x14ac:dyDescent="0.25">
      <c r="Z4901" s="95"/>
    </row>
    <row r="4902" spans="26:26" x14ac:dyDescent="0.25">
      <c r="Z4902" s="95"/>
    </row>
    <row r="4903" spans="26:26" x14ac:dyDescent="0.25">
      <c r="Z4903" s="95"/>
    </row>
    <row r="4904" spans="26:26" x14ac:dyDescent="0.25">
      <c r="Z4904" s="95"/>
    </row>
    <row r="4905" spans="26:26" x14ac:dyDescent="0.25">
      <c r="Z4905" s="95"/>
    </row>
    <row r="4906" spans="26:26" x14ac:dyDescent="0.25">
      <c r="Z4906" s="95"/>
    </row>
    <row r="4907" spans="26:26" x14ac:dyDescent="0.25">
      <c r="Z4907" s="95"/>
    </row>
    <row r="4908" spans="26:26" x14ac:dyDescent="0.25">
      <c r="Z4908" s="95"/>
    </row>
    <row r="4909" spans="26:26" x14ac:dyDescent="0.25">
      <c r="Z4909" s="95"/>
    </row>
    <row r="4910" spans="26:26" x14ac:dyDescent="0.25">
      <c r="Z4910" s="95"/>
    </row>
    <row r="4911" spans="26:26" x14ac:dyDescent="0.25">
      <c r="Z4911" s="95"/>
    </row>
    <row r="4912" spans="26:26" x14ac:dyDescent="0.25">
      <c r="Z4912" s="95"/>
    </row>
    <row r="4913" spans="26:26" x14ac:dyDescent="0.25">
      <c r="Z4913" s="95"/>
    </row>
    <row r="4914" spans="26:26" x14ac:dyDescent="0.25">
      <c r="Z4914" s="95"/>
    </row>
    <row r="4915" spans="26:26" x14ac:dyDescent="0.25">
      <c r="Z4915" s="95"/>
    </row>
    <row r="4916" spans="26:26" x14ac:dyDescent="0.25">
      <c r="Z4916" s="95"/>
    </row>
    <row r="4917" spans="26:26" x14ac:dyDescent="0.25">
      <c r="Z4917" s="95"/>
    </row>
    <row r="4918" spans="26:26" x14ac:dyDescent="0.25">
      <c r="Z4918" s="95"/>
    </row>
    <row r="4919" spans="26:26" x14ac:dyDescent="0.25">
      <c r="Z4919" s="95"/>
    </row>
    <row r="4920" spans="26:26" x14ac:dyDescent="0.25">
      <c r="Z4920" s="95"/>
    </row>
    <row r="4921" spans="26:26" x14ac:dyDescent="0.25">
      <c r="Z4921" s="95"/>
    </row>
    <row r="4922" spans="26:26" x14ac:dyDescent="0.25">
      <c r="Z4922" s="95"/>
    </row>
    <row r="4923" spans="26:26" x14ac:dyDescent="0.25">
      <c r="Z4923" s="95"/>
    </row>
    <row r="4924" spans="26:26" x14ac:dyDescent="0.25">
      <c r="Z4924" s="95"/>
    </row>
    <row r="4925" spans="26:26" x14ac:dyDescent="0.25">
      <c r="Z4925" s="95"/>
    </row>
    <row r="4926" spans="26:26" x14ac:dyDescent="0.25">
      <c r="Z4926" s="95"/>
    </row>
    <row r="4927" spans="26:26" x14ac:dyDescent="0.25">
      <c r="Z4927" s="95"/>
    </row>
    <row r="4928" spans="26:26" x14ac:dyDescent="0.25">
      <c r="Z4928" s="95"/>
    </row>
    <row r="4929" spans="26:26" x14ac:dyDescent="0.25">
      <c r="Z4929" s="95"/>
    </row>
    <row r="4930" spans="26:26" x14ac:dyDescent="0.25">
      <c r="Z4930" s="95"/>
    </row>
    <row r="4931" spans="26:26" x14ac:dyDescent="0.25">
      <c r="Z4931" s="95"/>
    </row>
    <row r="4932" spans="26:26" x14ac:dyDescent="0.25">
      <c r="Z4932" s="95"/>
    </row>
    <row r="4933" spans="26:26" x14ac:dyDescent="0.25">
      <c r="Z4933" s="95"/>
    </row>
    <row r="4934" spans="26:26" x14ac:dyDescent="0.25">
      <c r="Z4934" s="95"/>
    </row>
    <row r="4935" spans="26:26" x14ac:dyDescent="0.25">
      <c r="Z4935" s="95"/>
    </row>
    <row r="4936" spans="26:26" x14ac:dyDescent="0.25">
      <c r="Z4936" s="95"/>
    </row>
    <row r="4937" spans="26:26" x14ac:dyDescent="0.25">
      <c r="Z4937" s="95"/>
    </row>
    <row r="4938" spans="26:26" x14ac:dyDescent="0.25">
      <c r="Z4938" s="95"/>
    </row>
    <row r="4939" spans="26:26" x14ac:dyDescent="0.25">
      <c r="Z4939" s="95"/>
    </row>
    <row r="4940" spans="26:26" x14ac:dyDescent="0.25">
      <c r="Z4940" s="95"/>
    </row>
    <row r="4941" spans="26:26" x14ac:dyDescent="0.25">
      <c r="Z4941" s="95"/>
    </row>
    <row r="4942" spans="26:26" x14ac:dyDescent="0.25">
      <c r="Z4942" s="95"/>
    </row>
    <row r="4943" spans="26:26" x14ac:dyDescent="0.25">
      <c r="Z4943" s="95"/>
    </row>
    <row r="4944" spans="26:26" x14ac:dyDescent="0.25">
      <c r="Z4944" s="95"/>
    </row>
    <row r="4945" spans="26:26" x14ac:dyDescent="0.25">
      <c r="Z4945" s="95"/>
    </row>
    <row r="4946" spans="26:26" x14ac:dyDescent="0.25">
      <c r="Z4946" s="95"/>
    </row>
    <row r="4947" spans="26:26" x14ac:dyDescent="0.25">
      <c r="Z4947" s="95"/>
    </row>
    <row r="4948" spans="26:26" x14ac:dyDescent="0.25">
      <c r="Z4948" s="95"/>
    </row>
    <row r="4949" spans="26:26" x14ac:dyDescent="0.25">
      <c r="Z4949" s="95"/>
    </row>
    <row r="4950" spans="26:26" x14ac:dyDescent="0.25">
      <c r="Z4950" s="95"/>
    </row>
    <row r="4951" spans="26:26" x14ac:dyDescent="0.25">
      <c r="Z4951" s="95"/>
    </row>
    <row r="4952" spans="26:26" x14ac:dyDescent="0.25">
      <c r="Z4952" s="95"/>
    </row>
    <row r="4953" spans="26:26" x14ac:dyDescent="0.25">
      <c r="Z4953" s="95"/>
    </row>
    <row r="4954" spans="26:26" x14ac:dyDescent="0.25">
      <c r="Z4954" s="95"/>
    </row>
    <row r="4955" spans="26:26" x14ac:dyDescent="0.25">
      <c r="Z4955" s="95"/>
    </row>
    <row r="4956" spans="26:26" x14ac:dyDescent="0.25">
      <c r="Z4956" s="95"/>
    </row>
    <row r="4957" spans="26:26" x14ac:dyDescent="0.25">
      <c r="Z4957" s="95"/>
    </row>
    <row r="4958" spans="26:26" x14ac:dyDescent="0.25">
      <c r="Z4958" s="95"/>
    </row>
    <row r="4959" spans="26:26" x14ac:dyDescent="0.25">
      <c r="Z4959" s="95"/>
    </row>
    <row r="4960" spans="26:26" x14ac:dyDescent="0.25">
      <c r="Z4960" s="95"/>
    </row>
    <row r="4961" spans="26:26" x14ac:dyDescent="0.25">
      <c r="Z4961" s="95"/>
    </row>
    <row r="4962" spans="26:26" x14ac:dyDescent="0.25">
      <c r="Z4962" s="95"/>
    </row>
    <row r="4963" spans="26:26" x14ac:dyDescent="0.25">
      <c r="Z4963" s="95"/>
    </row>
    <row r="4964" spans="26:26" x14ac:dyDescent="0.25">
      <c r="Z4964" s="95"/>
    </row>
    <row r="4965" spans="26:26" x14ac:dyDescent="0.25">
      <c r="Z4965" s="95"/>
    </row>
    <row r="4966" spans="26:26" x14ac:dyDescent="0.25">
      <c r="Z4966" s="95"/>
    </row>
    <row r="4967" spans="26:26" x14ac:dyDescent="0.25">
      <c r="Z4967" s="95"/>
    </row>
    <row r="4968" spans="26:26" x14ac:dyDescent="0.25">
      <c r="Z4968" s="95"/>
    </row>
    <row r="4969" spans="26:26" x14ac:dyDescent="0.25">
      <c r="Z4969" s="95"/>
    </row>
    <row r="4970" spans="26:26" x14ac:dyDescent="0.25">
      <c r="Z4970" s="95"/>
    </row>
    <row r="4971" spans="26:26" x14ac:dyDescent="0.25">
      <c r="Z4971" s="95"/>
    </row>
    <row r="4972" spans="26:26" x14ac:dyDescent="0.25">
      <c r="Z4972" s="95"/>
    </row>
    <row r="4973" spans="26:26" x14ac:dyDescent="0.25">
      <c r="Z4973" s="95"/>
    </row>
    <row r="4974" spans="26:26" x14ac:dyDescent="0.25">
      <c r="Z4974" s="95"/>
    </row>
    <row r="4975" spans="26:26" x14ac:dyDescent="0.25">
      <c r="Z4975" s="95"/>
    </row>
    <row r="4976" spans="26:26" x14ac:dyDescent="0.25">
      <c r="Z4976" s="95"/>
    </row>
    <row r="4977" spans="26:26" x14ac:dyDescent="0.25">
      <c r="Z4977" s="95"/>
    </row>
    <row r="4978" spans="26:26" x14ac:dyDescent="0.25">
      <c r="Z4978" s="95"/>
    </row>
    <row r="4979" spans="26:26" x14ac:dyDescent="0.25">
      <c r="Z4979" s="95"/>
    </row>
    <row r="4980" spans="26:26" x14ac:dyDescent="0.25">
      <c r="Z4980" s="95"/>
    </row>
    <row r="4981" spans="26:26" x14ac:dyDescent="0.25">
      <c r="Z4981" s="95"/>
    </row>
    <row r="4982" spans="26:26" x14ac:dyDescent="0.25">
      <c r="Z4982" s="95"/>
    </row>
    <row r="4983" spans="26:26" x14ac:dyDescent="0.25">
      <c r="Z4983" s="95"/>
    </row>
    <row r="4984" spans="26:26" x14ac:dyDescent="0.25">
      <c r="Z4984" s="95"/>
    </row>
    <row r="4985" spans="26:26" x14ac:dyDescent="0.25">
      <c r="Z4985" s="95"/>
    </row>
    <row r="4986" spans="26:26" x14ac:dyDescent="0.25">
      <c r="Z4986" s="95"/>
    </row>
    <row r="4987" spans="26:26" x14ac:dyDescent="0.25">
      <c r="Z4987" s="95"/>
    </row>
    <row r="4988" spans="26:26" x14ac:dyDescent="0.25">
      <c r="Z4988" s="95"/>
    </row>
    <row r="4989" spans="26:26" x14ac:dyDescent="0.25">
      <c r="Z4989" s="95"/>
    </row>
    <row r="4990" spans="26:26" x14ac:dyDescent="0.25">
      <c r="Z4990" s="95"/>
    </row>
    <row r="4991" spans="26:26" x14ac:dyDescent="0.25">
      <c r="Z4991" s="95"/>
    </row>
    <row r="4992" spans="26:26" x14ac:dyDescent="0.25">
      <c r="Z4992" s="95"/>
    </row>
    <row r="4993" spans="26:26" x14ac:dyDescent="0.25">
      <c r="Z4993" s="95"/>
    </row>
    <row r="4994" spans="26:26" x14ac:dyDescent="0.25">
      <c r="Z4994" s="95"/>
    </row>
    <row r="4995" spans="26:26" x14ac:dyDescent="0.25">
      <c r="Z4995" s="95"/>
    </row>
    <row r="4996" spans="26:26" x14ac:dyDescent="0.25">
      <c r="Z4996" s="95"/>
    </row>
    <row r="4997" spans="26:26" x14ac:dyDescent="0.25">
      <c r="Z4997" s="95"/>
    </row>
    <row r="4998" spans="26:26" x14ac:dyDescent="0.25">
      <c r="Z4998" s="95"/>
    </row>
    <row r="4999" spans="26:26" x14ac:dyDescent="0.25">
      <c r="Z4999" s="95"/>
    </row>
    <row r="5000" spans="26:26" x14ac:dyDescent="0.25">
      <c r="Z5000" s="95"/>
    </row>
    <row r="5001" spans="26:26" x14ac:dyDescent="0.25">
      <c r="Z5001" s="95"/>
    </row>
    <row r="5002" spans="26:26" x14ac:dyDescent="0.25">
      <c r="Z5002" s="95"/>
    </row>
    <row r="5003" spans="26:26" x14ac:dyDescent="0.25">
      <c r="Z5003" s="95"/>
    </row>
    <row r="5004" spans="26:26" x14ac:dyDescent="0.25">
      <c r="Z5004" s="95"/>
    </row>
    <row r="5005" spans="26:26" x14ac:dyDescent="0.25">
      <c r="Z5005" s="95"/>
    </row>
    <row r="5006" spans="26:26" x14ac:dyDescent="0.25">
      <c r="Z5006" s="95"/>
    </row>
    <row r="5007" spans="26:26" x14ac:dyDescent="0.25">
      <c r="Z5007" s="95"/>
    </row>
    <row r="5008" spans="26:26" x14ac:dyDescent="0.25">
      <c r="Z5008" s="95"/>
    </row>
    <row r="5009" spans="26:26" x14ac:dyDescent="0.25">
      <c r="Z5009" s="95"/>
    </row>
    <row r="5010" spans="26:26" x14ac:dyDescent="0.25">
      <c r="Z5010" s="95"/>
    </row>
    <row r="5011" spans="26:26" x14ac:dyDescent="0.25">
      <c r="Z5011" s="95"/>
    </row>
    <row r="5012" spans="26:26" x14ac:dyDescent="0.25">
      <c r="Z5012" s="95"/>
    </row>
    <row r="5013" spans="26:26" x14ac:dyDescent="0.25">
      <c r="Z5013" s="95"/>
    </row>
    <row r="5014" spans="26:26" x14ac:dyDescent="0.25">
      <c r="Z5014" s="95"/>
    </row>
    <row r="5015" spans="26:26" x14ac:dyDescent="0.25">
      <c r="Z5015" s="95"/>
    </row>
    <row r="5016" spans="26:26" x14ac:dyDescent="0.25">
      <c r="Z5016" s="95"/>
    </row>
    <row r="5017" spans="26:26" x14ac:dyDescent="0.25">
      <c r="Z5017" s="95"/>
    </row>
    <row r="5018" spans="26:26" x14ac:dyDescent="0.25">
      <c r="Z5018" s="95"/>
    </row>
    <row r="5019" spans="26:26" x14ac:dyDescent="0.25">
      <c r="Z5019" s="95"/>
    </row>
    <row r="5020" spans="26:26" x14ac:dyDescent="0.25">
      <c r="Z5020" s="95"/>
    </row>
    <row r="5021" spans="26:26" x14ac:dyDescent="0.25">
      <c r="Z5021" s="95"/>
    </row>
    <row r="5022" spans="26:26" x14ac:dyDescent="0.25">
      <c r="Z5022" s="95"/>
    </row>
    <row r="5023" spans="26:26" x14ac:dyDescent="0.25">
      <c r="Z5023" s="95"/>
    </row>
    <row r="5024" spans="26:26" x14ac:dyDescent="0.25">
      <c r="Z5024" s="95"/>
    </row>
    <row r="5025" spans="26:26" x14ac:dyDescent="0.25">
      <c r="Z5025" s="95"/>
    </row>
    <row r="5026" spans="26:26" x14ac:dyDescent="0.25">
      <c r="Z5026" s="95"/>
    </row>
    <row r="5027" spans="26:26" x14ac:dyDescent="0.25">
      <c r="Z5027" s="95"/>
    </row>
    <row r="5028" spans="26:26" x14ac:dyDescent="0.25">
      <c r="Z5028" s="95"/>
    </row>
    <row r="5029" spans="26:26" x14ac:dyDescent="0.25">
      <c r="Z5029" s="95"/>
    </row>
    <row r="5030" spans="26:26" x14ac:dyDescent="0.25">
      <c r="Z5030" s="95"/>
    </row>
    <row r="5031" spans="26:26" x14ac:dyDescent="0.25">
      <c r="Z5031" s="95"/>
    </row>
    <row r="5032" spans="26:26" x14ac:dyDescent="0.25">
      <c r="Z5032" s="95"/>
    </row>
    <row r="5033" spans="26:26" x14ac:dyDescent="0.25">
      <c r="Z5033" s="95"/>
    </row>
    <row r="5034" spans="26:26" x14ac:dyDescent="0.25">
      <c r="Z5034" s="95"/>
    </row>
    <row r="5035" spans="26:26" x14ac:dyDescent="0.25">
      <c r="Z5035" s="95"/>
    </row>
    <row r="5036" spans="26:26" x14ac:dyDescent="0.25">
      <c r="Z5036" s="95"/>
    </row>
    <row r="5037" spans="26:26" x14ac:dyDescent="0.25">
      <c r="Z5037" s="95"/>
    </row>
    <row r="5038" spans="26:26" x14ac:dyDescent="0.25">
      <c r="Z5038" s="95"/>
    </row>
    <row r="5039" spans="26:26" x14ac:dyDescent="0.25">
      <c r="Z5039" s="95"/>
    </row>
    <row r="5040" spans="26:26" x14ac:dyDescent="0.25">
      <c r="Z5040" s="95"/>
    </row>
    <row r="5041" spans="26:26" x14ac:dyDescent="0.25">
      <c r="Z5041" s="95"/>
    </row>
    <row r="5042" spans="26:26" x14ac:dyDescent="0.25">
      <c r="Z5042" s="95"/>
    </row>
    <row r="5043" spans="26:26" x14ac:dyDescent="0.25">
      <c r="Z5043" s="95"/>
    </row>
    <row r="5044" spans="26:26" x14ac:dyDescent="0.25">
      <c r="Z5044" s="95"/>
    </row>
    <row r="5045" spans="26:26" x14ac:dyDescent="0.25">
      <c r="Z5045" s="95"/>
    </row>
    <row r="5046" spans="26:26" x14ac:dyDescent="0.25">
      <c r="Z5046" s="95"/>
    </row>
    <row r="5047" spans="26:26" x14ac:dyDescent="0.25">
      <c r="Z5047" s="95"/>
    </row>
    <row r="5048" spans="26:26" x14ac:dyDescent="0.25">
      <c r="Z5048" s="95"/>
    </row>
    <row r="5049" spans="26:26" x14ac:dyDescent="0.25">
      <c r="Z5049" s="95"/>
    </row>
    <row r="5050" spans="26:26" x14ac:dyDescent="0.25">
      <c r="Z5050" s="95"/>
    </row>
    <row r="5051" spans="26:26" x14ac:dyDescent="0.25">
      <c r="Z5051" s="95"/>
    </row>
    <row r="5052" spans="26:26" x14ac:dyDescent="0.25">
      <c r="Z5052" s="95"/>
    </row>
    <row r="5053" spans="26:26" x14ac:dyDescent="0.25">
      <c r="Z5053" s="95"/>
    </row>
    <row r="5054" spans="26:26" x14ac:dyDescent="0.25">
      <c r="Z5054" s="95"/>
    </row>
    <row r="5055" spans="26:26" x14ac:dyDescent="0.25">
      <c r="Z5055" s="95"/>
    </row>
    <row r="5056" spans="26:26" x14ac:dyDescent="0.25">
      <c r="Z5056" s="95"/>
    </row>
    <row r="5057" spans="26:26" x14ac:dyDescent="0.25">
      <c r="Z5057" s="95"/>
    </row>
    <row r="5058" spans="26:26" x14ac:dyDescent="0.25">
      <c r="Z5058" s="95"/>
    </row>
    <row r="5059" spans="26:26" x14ac:dyDescent="0.25">
      <c r="Z5059" s="95"/>
    </row>
    <row r="5060" spans="26:26" x14ac:dyDescent="0.25">
      <c r="Z5060" s="95"/>
    </row>
    <row r="5061" spans="26:26" x14ac:dyDescent="0.25">
      <c r="Z5061" s="95"/>
    </row>
    <row r="5062" spans="26:26" x14ac:dyDescent="0.25">
      <c r="Z5062" s="95"/>
    </row>
    <row r="5063" spans="26:26" x14ac:dyDescent="0.25">
      <c r="Z5063" s="95"/>
    </row>
    <row r="5064" spans="26:26" x14ac:dyDescent="0.25">
      <c r="Z5064" s="95"/>
    </row>
    <row r="5065" spans="26:26" x14ac:dyDescent="0.25">
      <c r="Z5065" s="95"/>
    </row>
    <row r="5066" spans="26:26" x14ac:dyDescent="0.25">
      <c r="Z5066" s="95"/>
    </row>
    <row r="5067" spans="26:26" x14ac:dyDescent="0.25">
      <c r="Z5067" s="95"/>
    </row>
    <row r="5068" spans="26:26" x14ac:dyDescent="0.25">
      <c r="Z5068" s="95"/>
    </row>
    <row r="5069" spans="26:26" x14ac:dyDescent="0.25">
      <c r="Z5069" s="95"/>
    </row>
    <row r="5070" spans="26:26" x14ac:dyDescent="0.25">
      <c r="Z5070" s="95"/>
    </row>
    <row r="5071" spans="26:26" x14ac:dyDescent="0.25">
      <c r="Z5071" s="95"/>
    </row>
    <row r="5072" spans="26:26" x14ac:dyDescent="0.25">
      <c r="Z5072" s="95"/>
    </row>
    <row r="5073" spans="26:26" x14ac:dyDescent="0.25">
      <c r="Z5073" s="95"/>
    </row>
    <row r="5074" spans="26:26" x14ac:dyDescent="0.25">
      <c r="Z5074" s="95"/>
    </row>
    <row r="5075" spans="26:26" x14ac:dyDescent="0.25">
      <c r="Z5075" s="95"/>
    </row>
    <row r="5076" spans="26:26" x14ac:dyDescent="0.25">
      <c r="Z5076" s="95"/>
    </row>
    <row r="5077" spans="26:26" x14ac:dyDescent="0.25">
      <c r="Z5077" s="95"/>
    </row>
    <row r="5078" spans="26:26" x14ac:dyDescent="0.25">
      <c r="Z5078" s="95"/>
    </row>
    <row r="5079" spans="26:26" x14ac:dyDescent="0.25">
      <c r="Z5079" s="95"/>
    </row>
    <row r="5080" spans="26:26" x14ac:dyDescent="0.25">
      <c r="Z5080" s="95"/>
    </row>
    <row r="5081" spans="26:26" x14ac:dyDescent="0.25">
      <c r="Z5081" s="95"/>
    </row>
    <row r="5082" spans="26:26" x14ac:dyDescent="0.25">
      <c r="Z5082" s="95"/>
    </row>
    <row r="5083" spans="26:26" x14ac:dyDescent="0.25">
      <c r="Z5083" s="95"/>
    </row>
    <row r="5084" spans="26:26" x14ac:dyDescent="0.25">
      <c r="Z5084" s="95"/>
    </row>
    <row r="5085" spans="26:26" x14ac:dyDescent="0.25">
      <c r="Z5085" s="95"/>
    </row>
    <row r="5086" spans="26:26" x14ac:dyDescent="0.25">
      <c r="Z5086" s="95"/>
    </row>
    <row r="5087" spans="26:26" x14ac:dyDescent="0.25">
      <c r="Z5087" s="95"/>
    </row>
    <row r="5088" spans="26:26" x14ac:dyDescent="0.25">
      <c r="Z5088" s="95"/>
    </row>
    <row r="5089" spans="26:26" x14ac:dyDescent="0.25">
      <c r="Z5089" s="95"/>
    </row>
    <row r="5090" spans="26:26" x14ac:dyDescent="0.25">
      <c r="Z5090" s="95"/>
    </row>
    <row r="5091" spans="26:26" x14ac:dyDescent="0.25">
      <c r="Z5091" s="95"/>
    </row>
    <row r="5092" spans="26:26" x14ac:dyDescent="0.25">
      <c r="Z5092" s="95"/>
    </row>
    <row r="5093" spans="26:26" x14ac:dyDescent="0.25">
      <c r="Z5093" s="95"/>
    </row>
    <row r="5094" spans="26:26" x14ac:dyDescent="0.25">
      <c r="Z5094" s="95"/>
    </row>
    <row r="5095" spans="26:26" x14ac:dyDescent="0.25">
      <c r="Z5095" s="95"/>
    </row>
    <row r="5096" spans="26:26" x14ac:dyDescent="0.25">
      <c r="Z5096" s="95"/>
    </row>
    <row r="5097" spans="26:26" x14ac:dyDescent="0.25">
      <c r="Z5097" s="95"/>
    </row>
    <row r="5098" spans="26:26" x14ac:dyDescent="0.25">
      <c r="Z5098" s="95"/>
    </row>
    <row r="5099" spans="26:26" x14ac:dyDescent="0.25">
      <c r="Z5099" s="95"/>
    </row>
    <row r="5100" spans="26:26" x14ac:dyDescent="0.25">
      <c r="Z5100" s="95"/>
    </row>
    <row r="5101" spans="26:26" x14ac:dyDescent="0.25">
      <c r="Z5101" s="95"/>
    </row>
    <row r="5102" spans="26:26" x14ac:dyDescent="0.25">
      <c r="Z5102" s="95"/>
    </row>
    <row r="5103" spans="26:26" x14ac:dyDescent="0.25">
      <c r="Z5103" s="95"/>
    </row>
    <row r="5104" spans="26:26" x14ac:dyDescent="0.25">
      <c r="Z5104" s="95"/>
    </row>
    <row r="5105" spans="26:26" x14ac:dyDescent="0.25">
      <c r="Z5105" s="95"/>
    </row>
    <row r="5106" spans="26:26" x14ac:dyDescent="0.25">
      <c r="Z5106" s="95"/>
    </row>
    <row r="5107" spans="26:26" x14ac:dyDescent="0.25">
      <c r="Z5107" s="95"/>
    </row>
    <row r="5108" spans="26:26" x14ac:dyDescent="0.25">
      <c r="Z5108" s="95"/>
    </row>
    <row r="5109" spans="26:26" x14ac:dyDescent="0.25">
      <c r="Z5109" s="95"/>
    </row>
    <row r="5110" spans="26:26" x14ac:dyDescent="0.25">
      <c r="Z5110" s="95"/>
    </row>
    <row r="5111" spans="26:26" x14ac:dyDescent="0.25">
      <c r="Z5111" s="95"/>
    </row>
    <row r="5112" spans="26:26" x14ac:dyDescent="0.25">
      <c r="Z5112" s="95"/>
    </row>
    <row r="5113" spans="26:26" x14ac:dyDescent="0.25">
      <c r="Z5113" s="95"/>
    </row>
    <row r="5114" spans="26:26" x14ac:dyDescent="0.25">
      <c r="Z5114" s="95"/>
    </row>
    <row r="5115" spans="26:26" x14ac:dyDescent="0.25">
      <c r="Z5115" s="95"/>
    </row>
    <row r="5116" spans="26:26" x14ac:dyDescent="0.25">
      <c r="Z5116" s="95"/>
    </row>
    <row r="5117" spans="26:26" x14ac:dyDescent="0.25">
      <c r="Z5117" s="95"/>
    </row>
    <row r="5118" spans="26:26" x14ac:dyDescent="0.25">
      <c r="Z5118" s="95"/>
    </row>
    <row r="5119" spans="26:26" x14ac:dyDescent="0.25">
      <c r="Z5119" s="95"/>
    </row>
    <row r="5120" spans="26:26" x14ac:dyDescent="0.25">
      <c r="Z5120" s="95"/>
    </row>
    <row r="5121" spans="26:26" x14ac:dyDescent="0.25">
      <c r="Z5121" s="95"/>
    </row>
    <row r="5122" spans="26:26" x14ac:dyDescent="0.25">
      <c r="Z5122" s="95"/>
    </row>
    <row r="5123" spans="26:26" x14ac:dyDescent="0.25">
      <c r="Z5123" s="95"/>
    </row>
    <row r="5124" spans="26:26" x14ac:dyDescent="0.25">
      <c r="Z5124" s="95"/>
    </row>
    <row r="5125" spans="26:26" x14ac:dyDescent="0.25">
      <c r="Z5125" s="95"/>
    </row>
    <row r="5126" spans="26:26" x14ac:dyDescent="0.25">
      <c r="Z5126" s="95"/>
    </row>
    <row r="5127" spans="26:26" x14ac:dyDescent="0.25">
      <c r="Z5127" s="95"/>
    </row>
    <row r="5128" spans="26:26" x14ac:dyDescent="0.25">
      <c r="Z5128" s="95"/>
    </row>
    <row r="5129" spans="26:26" x14ac:dyDescent="0.25">
      <c r="Z5129" s="95"/>
    </row>
    <row r="5130" spans="26:26" x14ac:dyDescent="0.25">
      <c r="Z5130" s="95"/>
    </row>
    <row r="5131" spans="26:26" x14ac:dyDescent="0.25">
      <c r="Z5131" s="95"/>
    </row>
    <row r="5132" spans="26:26" x14ac:dyDescent="0.25">
      <c r="Z5132" s="95"/>
    </row>
    <row r="5133" spans="26:26" x14ac:dyDescent="0.25">
      <c r="Z5133" s="95"/>
    </row>
    <row r="5134" spans="26:26" x14ac:dyDescent="0.25">
      <c r="Z5134" s="95"/>
    </row>
    <row r="5135" spans="26:26" x14ac:dyDescent="0.25">
      <c r="Z5135" s="95"/>
    </row>
    <row r="5136" spans="26:26" x14ac:dyDescent="0.25">
      <c r="Z5136" s="95"/>
    </row>
    <row r="5137" spans="26:26" x14ac:dyDescent="0.25">
      <c r="Z5137" s="95"/>
    </row>
    <row r="5138" spans="26:26" x14ac:dyDescent="0.25">
      <c r="Z5138" s="95"/>
    </row>
    <row r="5139" spans="26:26" x14ac:dyDescent="0.25">
      <c r="Z5139" s="95"/>
    </row>
    <row r="5140" spans="26:26" x14ac:dyDescent="0.25">
      <c r="Z5140" s="95"/>
    </row>
    <row r="5141" spans="26:26" x14ac:dyDescent="0.25">
      <c r="Z5141" s="95"/>
    </row>
    <row r="5142" spans="26:26" x14ac:dyDescent="0.25">
      <c r="Z5142" s="95"/>
    </row>
    <row r="5143" spans="26:26" x14ac:dyDescent="0.25">
      <c r="Z5143" s="95"/>
    </row>
    <row r="5144" spans="26:26" x14ac:dyDescent="0.25">
      <c r="Z5144" s="95"/>
    </row>
    <row r="5145" spans="26:26" x14ac:dyDescent="0.25">
      <c r="Z5145" s="95"/>
    </row>
    <row r="5146" spans="26:26" x14ac:dyDescent="0.25">
      <c r="Z5146" s="95"/>
    </row>
    <row r="5147" spans="26:26" x14ac:dyDescent="0.25">
      <c r="Z5147" s="95"/>
    </row>
    <row r="5148" spans="26:26" x14ac:dyDescent="0.25">
      <c r="Z5148" s="95"/>
    </row>
    <row r="5149" spans="26:26" x14ac:dyDescent="0.25">
      <c r="Z5149" s="95"/>
    </row>
    <row r="5150" spans="26:26" x14ac:dyDescent="0.25">
      <c r="Z5150" s="95"/>
    </row>
    <row r="5151" spans="26:26" x14ac:dyDescent="0.25">
      <c r="Z5151" s="95"/>
    </row>
    <row r="5152" spans="26:26" x14ac:dyDescent="0.25">
      <c r="Z5152" s="95"/>
    </row>
    <row r="5153" spans="26:26" x14ac:dyDescent="0.25">
      <c r="Z5153" s="95"/>
    </row>
    <row r="5154" spans="26:26" x14ac:dyDescent="0.25">
      <c r="Z5154" s="95"/>
    </row>
    <row r="5155" spans="26:26" x14ac:dyDescent="0.25">
      <c r="Z5155" s="95"/>
    </row>
    <row r="5156" spans="26:26" x14ac:dyDescent="0.25">
      <c r="Z5156" s="95"/>
    </row>
    <row r="5157" spans="26:26" x14ac:dyDescent="0.25">
      <c r="Z5157" s="95"/>
    </row>
    <row r="5158" spans="26:26" x14ac:dyDescent="0.25">
      <c r="Z5158" s="95"/>
    </row>
    <row r="5159" spans="26:26" x14ac:dyDescent="0.25">
      <c r="Z5159" s="95"/>
    </row>
    <row r="5160" spans="26:26" x14ac:dyDescent="0.25">
      <c r="Z5160" s="95"/>
    </row>
    <row r="5161" spans="26:26" x14ac:dyDescent="0.25">
      <c r="Z5161" s="95"/>
    </row>
    <row r="5162" spans="26:26" x14ac:dyDescent="0.25">
      <c r="Z5162" s="95"/>
    </row>
    <row r="5163" spans="26:26" x14ac:dyDescent="0.25">
      <c r="Z5163" s="95"/>
    </row>
    <row r="5164" spans="26:26" x14ac:dyDescent="0.25">
      <c r="Z5164" s="95"/>
    </row>
    <row r="5165" spans="26:26" x14ac:dyDescent="0.25">
      <c r="Z5165" s="95"/>
    </row>
    <row r="5166" spans="26:26" x14ac:dyDescent="0.25">
      <c r="Z5166" s="95"/>
    </row>
    <row r="5167" spans="26:26" x14ac:dyDescent="0.25">
      <c r="Z5167" s="95"/>
    </row>
    <row r="5168" spans="26:26" x14ac:dyDescent="0.25">
      <c r="Z5168" s="95"/>
    </row>
    <row r="5169" spans="26:26" x14ac:dyDescent="0.25">
      <c r="Z5169" s="95"/>
    </row>
    <row r="5170" spans="26:26" x14ac:dyDescent="0.25">
      <c r="Z5170" s="95"/>
    </row>
    <row r="5171" spans="26:26" x14ac:dyDescent="0.25">
      <c r="Z5171" s="95"/>
    </row>
    <row r="5172" spans="26:26" x14ac:dyDescent="0.25">
      <c r="Z5172" s="95"/>
    </row>
    <row r="5173" spans="26:26" x14ac:dyDescent="0.25">
      <c r="Z5173" s="95"/>
    </row>
    <row r="5174" spans="26:26" x14ac:dyDescent="0.25">
      <c r="Z5174" s="95"/>
    </row>
    <row r="5175" spans="26:26" x14ac:dyDescent="0.25">
      <c r="Z5175" s="95"/>
    </row>
    <row r="5176" spans="26:26" x14ac:dyDescent="0.25">
      <c r="Z5176" s="95"/>
    </row>
    <row r="5177" spans="26:26" x14ac:dyDescent="0.25">
      <c r="Z5177" s="95"/>
    </row>
    <row r="5178" spans="26:26" x14ac:dyDescent="0.25">
      <c r="Z5178" s="95"/>
    </row>
    <row r="5179" spans="26:26" x14ac:dyDescent="0.25">
      <c r="Z5179" s="95"/>
    </row>
    <row r="5180" spans="26:26" x14ac:dyDescent="0.25">
      <c r="Z5180" s="95"/>
    </row>
    <row r="5181" spans="26:26" x14ac:dyDescent="0.25">
      <c r="Z5181" s="95"/>
    </row>
    <row r="5182" spans="26:26" x14ac:dyDescent="0.25">
      <c r="Z5182" s="95"/>
    </row>
    <row r="5183" spans="26:26" x14ac:dyDescent="0.25">
      <c r="Z5183" s="95"/>
    </row>
    <row r="5184" spans="26:26" x14ac:dyDescent="0.25">
      <c r="Z5184" s="95"/>
    </row>
    <row r="5185" spans="26:26" x14ac:dyDescent="0.25">
      <c r="Z5185" s="95"/>
    </row>
    <row r="5186" spans="26:26" x14ac:dyDescent="0.25">
      <c r="Z5186" s="95"/>
    </row>
    <row r="5187" spans="26:26" x14ac:dyDescent="0.25">
      <c r="Z5187" s="95"/>
    </row>
    <row r="5188" spans="26:26" x14ac:dyDescent="0.25">
      <c r="Z5188" s="95"/>
    </row>
    <row r="5189" spans="26:26" x14ac:dyDescent="0.25">
      <c r="Z5189" s="95"/>
    </row>
    <row r="5190" spans="26:26" x14ac:dyDescent="0.25">
      <c r="Z5190" s="95"/>
    </row>
    <row r="5191" spans="26:26" x14ac:dyDescent="0.25">
      <c r="Z5191" s="95"/>
    </row>
    <row r="5192" spans="26:26" x14ac:dyDescent="0.25">
      <c r="Z5192" s="95"/>
    </row>
    <row r="5193" spans="26:26" x14ac:dyDescent="0.25">
      <c r="Z5193" s="95"/>
    </row>
    <row r="5194" spans="26:26" x14ac:dyDescent="0.25">
      <c r="Z5194" s="95"/>
    </row>
    <row r="5195" spans="26:26" x14ac:dyDescent="0.25">
      <c r="Z5195" s="95"/>
    </row>
    <row r="5196" spans="26:26" x14ac:dyDescent="0.25">
      <c r="Z5196" s="95"/>
    </row>
    <row r="5197" spans="26:26" x14ac:dyDescent="0.25">
      <c r="Z5197" s="95"/>
    </row>
    <row r="5198" spans="26:26" x14ac:dyDescent="0.25">
      <c r="Z5198" s="95"/>
    </row>
    <row r="5199" spans="26:26" x14ac:dyDescent="0.25">
      <c r="Z5199" s="95"/>
    </row>
    <row r="5200" spans="26:26" x14ac:dyDescent="0.25">
      <c r="Z5200" s="95"/>
    </row>
    <row r="5201" spans="26:26" x14ac:dyDescent="0.25">
      <c r="Z5201" s="95"/>
    </row>
    <row r="5202" spans="26:26" x14ac:dyDescent="0.25">
      <c r="Z5202" s="95"/>
    </row>
    <row r="5203" spans="26:26" x14ac:dyDescent="0.25">
      <c r="Z5203" s="95"/>
    </row>
    <row r="5204" spans="26:26" x14ac:dyDescent="0.25">
      <c r="Z5204" s="95"/>
    </row>
    <row r="5205" spans="26:26" x14ac:dyDescent="0.25">
      <c r="Z5205" s="95"/>
    </row>
    <row r="5206" spans="26:26" x14ac:dyDescent="0.25">
      <c r="Z5206" s="95"/>
    </row>
    <row r="5207" spans="26:26" x14ac:dyDescent="0.25">
      <c r="Z5207" s="95"/>
    </row>
    <row r="5208" spans="26:26" x14ac:dyDescent="0.25">
      <c r="Z5208" s="95"/>
    </row>
    <row r="5209" spans="26:26" x14ac:dyDescent="0.25">
      <c r="Z5209" s="95"/>
    </row>
    <row r="5210" spans="26:26" x14ac:dyDescent="0.25">
      <c r="Z5210" s="95"/>
    </row>
    <row r="5211" spans="26:26" x14ac:dyDescent="0.25">
      <c r="Z5211" s="95"/>
    </row>
    <row r="5212" spans="26:26" x14ac:dyDescent="0.25">
      <c r="Z5212" s="95"/>
    </row>
    <row r="5213" spans="26:26" x14ac:dyDescent="0.25">
      <c r="Z5213" s="95"/>
    </row>
    <row r="5214" spans="26:26" x14ac:dyDescent="0.25">
      <c r="Z5214" s="95"/>
    </row>
    <row r="5215" spans="26:26" x14ac:dyDescent="0.25">
      <c r="Z5215" s="95"/>
    </row>
    <row r="5216" spans="26:26" x14ac:dyDescent="0.25">
      <c r="Z5216" s="95"/>
    </row>
    <row r="5217" spans="26:26" x14ac:dyDescent="0.25">
      <c r="Z5217" s="95"/>
    </row>
    <row r="5218" spans="26:26" x14ac:dyDescent="0.25">
      <c r="Z5218" s="95"/>
    </row>
    <row r="5219" spans="26:26" x14ac:dyDescent="0.25">
      <c r="Z5219" s="95"/>
    </row>
    <row r="5220" spans="26:26" x14ac:dyDescent="0.25">
      <c r="Z5220" s="95"/>
    </row>
    <row r="5221" spans="26:26" x14ac:dyDescent="0.25">
      <c r="Z5221" s="95"/>
    </row>
    <row r="5222" spans="26:26" x14ac:dyDescent="0.25">
      <c r="Z5222" s="95"/>
    </row>
    <row r="5223" spans="26:26" x14ac:dyDescent="0.25">
      <c r="Z5223" s="95"/>
    </row>
    <row r="5224" spans="26:26" x14ac:dyDescent="0.25">
      <c r="Z5224" s="95"/>
    </row>
    <row r="5225" spans="26:26" x14ac:dyDescent="0.25">
      <c r="Z5225" s="95"/>
    </row>
    <row r="5226" spans="26:26" x14ac:dyDescent="0.25">
      <c r="Z5226" s="95"/>
    </row>
    <row r="5227" spans="26:26" x14ac:dyDescent="0.25">
      <c r="Z5227" s="95"/>
    </row>
    <row r="5228" spans="26:26" x14ac:dyDescent="0.25">
      <c r="Z5228" s="95"/>
    </row>
    <row r="5229" spans="26:26" x14ac:dyDescent="0.25">
      <c r="Z5229" s="95"/>
    </row>
    <row r="5230" spans="26:26" x14ac:dyDescent="0.25">
      <c r="Z5230" s="95"/>
    </row>
    <row r="5231" spans="26:26" x14ac:dyDescent="0.25">
      <c r="Z5231" s="95"/>
    </row>
    <row r="5232" spans="26:26" x14ac:dyDescent="0.25">
      <c r="Z5232" s="95"/>
    </row>
    <row r="5233" spans="26:26" x14ac:dyDescent="0.25">
      <c r="Z5233" s="95"/>
    </row>
    <row r="5234" spans="26:26" x14ac:dyDescent="0.25">
      <c r="Z5234" s="95"/>
    </row>
    <row r="5235" spans="26:26" x14ac:dyDescent="0.25">
      <c r="Z5235" s="95"/>
    </row>
    <row r="5236" spans="26:26" x14ac:dyDescent="0.25">
      <c r="Z5236" s="95"/>
    </row>
    <row r="5237" spans="26:26" x14ac:dyDescent="0.25">
      <c r="Z5237" s="95"/>
    </row>
    <row r="5238" spans="26:26" x14ac:dyDescent="0.25">
      <c r="Z5238" s="95"/>
    </row>
    <row r="5239" spans="26:26" x14ac:dyDescent="0.25">
      <c r="Z5239" s="95"/>
    </row>
    <row r="5240" spans="26:26" x14ac:dyDescent="0.25">
      <c r="Z5240" s="95"/>
    </row>
    <row r="5241" spans="26:26" x14ac:dyDescent="0.25">
      <c r="Z5241" s="95"/>
    </row>
    <row r="5242" spans="26:26" x14ac:dyDescent="0.25">
      <c r="Z5242" s="95"/>
    </row>
    <row r="5243" spans="26:26" x14ac:dyDescent="0.25">
      <c r="Z5243" s="95"/>
    </row>
    <row r="5244" spans="26:26" x14ac:dyDescent="0.25">
      <c r="Z5244" s="95"/>
    </row>
    <row r="5245" spans="26:26" x14ac:dyDescent="0.25">
      <c r="Z5245" s="95"/>
    </row>
    <row r="5246" spans="26:26" x14ac:dyDescent="0.25">
      <c r="Z5246" s="95"/>
    </row>
    <row r="5247" spans="26:26" x14ac:dyDescent="0.25">
      <c r="Z5247" s="95"/>
    </row>
    <row r="5248" spans="26:26" x14ac:dyDescent="0.25">
      <c r="Z5248" s="95"/>
    </row>
    <row r="5249" spans="26:26" x14ac:dyDescent="0.25">
      <c r="Z5249" s="95"/>
    </row>
    <row r="5250" spans="26:26" x14ac:dyDescent="0.25">
      <c r="Z5250" s="95"/>
    </row>
    <row r="5251" spans="26:26" x14ac:dyDescent="0.25">
      <c r="Z5251" s="95"/>
    </row>
    <row r="5252" spans="26:26" x14ac:dyDescent="0.25">
      <c r="Z5252" s="95"/>
    </row>
    <row r="5253" spans="26:26" x14ac:dyDescent="0.25">
      <c r="Z5253" s="95"/>
    </row>
    <row r="5254" spans="26:26" x14ac:dyDescent="0.25">
      <c r="Z5254" s="95"/>
    </row>
    <row r="5255" spans="26:26" x14ac:dyDescent="0.25">
      <c r="Z5255" s="95"/>
    </row>
    <row r="5256" spans="26:26" x14ac:dyDescent="0.25">
      <c r="Z5256" s="95"/>
    </row>
    <row r="5257" spans="26:26" x14ac:dyDescent="0.25">
      <c r="Z5257" s="95"/>
    </row>
    <row r="5258" spans="26:26" x14ac:dyDescent="0.25">
      <c r="Z5258" s="95"/>
    </row>
    <row r="5259" spans="26:26" x14ac:dyDescent="0.25">
      <c r="Z5259" s="95"/>
    </row>
    <row r="5260" spans="26:26" x14ac:dyDescent="0.25">
      <c r="Z5260" s="95"/>
    </row>
    <row r="5261" spans="26:26" x14ac:dyDescent="0.25">
      <c r="Z5261" s="95"/>
    </row>
    <row r="5262" spans="26:26" x14ac:dyDescent="0.25">
      <c r="Z5262" s="95"/>
    </row>
    <row r="5263" spans="26:26" x14ac:dyDescent="0.25">
      <c r="Z5263" s="95"/>
    </row>
    <row r="5264" spans="26:26" x14ac:dyDescent="0.25">
      <c r="Z5264" s="95"/>
    </row>
    <row r="5265" spans="26:26" x14ac:dyDescent="0.25">
      <c r="Z5265" s="95"/>
    </row>
    <row r="5266" spans="26:26" x14ac:dyDescent="0.25">
      <c r="Z5266" s="95"/>
    </row>
    <row r="5267" spans="26:26" x14ac:dyDescent="0.25">
      <c r="Z5267" s="95"/>
    </row>
    <row r="5268" spans="26:26" x14ac:dyDescent="0.25">
      <c r="Z5268" s="95"/>
    </row>
    <row r="5269" spans="26:26" x14ac:dyDescent="0.25">
      <c r="Z5269" s="95"/>
    </row>
    <row r="5270" spans="26:26" x14ac:dyDescent="0.25">
      <c r="Z5270" s="95"/>
    </row>
    <row r="5271" spans="26:26" x14ac:dyDescent="0.25">
      <c r="Z5271" s="95"/>
    </row>
    <row r="5272" spans="26:26" x14ac:dyDescent="0.25">
      <c r="Z5272" s="95"/>
    </row>
    <row r="5273" spans="26:26" x14ac:dyDescent="0.25">
      <c r="Z5273" s="95"/>
    </row>
    <row r="5274" spans="26:26" x14ac:dyDescent="0.25">
      <c r="Z5274" s="95"/>
    </row>
    <row r="5275" spans="26:26" x14ac:dyDescent="0.25">
      <c r="Z5275" s="95"/>
    </row>
    <row r="5276" spans="26:26" x14ac:dyDescent="0.25">
      <c r="Z5276" s="95"/>
    </row>
    <row r="5277" spans="26:26" x14ac:dyDescent="0.25">
      <c r="Z5277" s="95"/>
    </row>
    <row r="5278" spans="26:26" x14ac:dyDescent="0.25">
      <c r="Z5278" s="95"/>
    </row>
    <row r="5279" spans="26:26" x14ac:dyDescent="0.25">
      <c r="Z5279" s="95"/>
    </row>
    <row r="5280" spans="26:26" x14ac:dyDescent="0.25">
      <c r="Z5280" s="95"/>
    </row>
    <row r="5281" spans="26:26" x14ac:dyDescent="0.25">
      <c r="Z5281" s="95"/>
    </row>
    <row r="5282" spans="26:26" x14ac:dyDescent="0.25">
      <c r="Z5282" s="95"/>
    </row>
    <row r="5283" spans="26:26" x14ac:dyDescent="0.25">
      <c r="Z5283" s="95"/>
    </row>
    <row r="5284" spans="26:26" x14ac:dyDescent="0.25">
      <c r="Z5284" s="95"/>
    </row>
    <row r="5285" spans="26:26" x14ac:dyDescent="0.25">
      <c r="Z5285" s="95"/>
    </row>
    <row r="5286" spans="26:26" x14ac:dyDescent="0.25">
      <c r="Z5286" s="95"/>
    </row>
    <row r="5287" spans="26:26" x14ac:dyDescent="0.25">
      <c r="Z5287" s="95"/>
    </row>
    <row r="5288" spans="26:26" x14ac:dyDescent="0.25">
      <c r="Z5288" s="95"/>
    </row>
    <row r="5289" spans="26:26" x14ac:dyDescent="0.25">
      <c r="Z5289" s="95"/>
    </row>
    <row r="5290" spans="26:26" x14ac:dyDescent="0.25">
      <c r="Z5290" s="95"/>
    </row>
    <row r="5291" spans="26:26" x14ac:dyDescent="0.25">
      <c r="Z5291" s="95"/>
    </row>
    <row r="5292" spans="26:26" x14ac:dyDescent="0.25">
      <c r="Z5292" s="95"/>
    </row>
    <row r="5293" spans="26:26" x14ac:dyDescent="0.25">
      <c r="Z5293" s="95"/>
    </row>
    <row r="5294" spans="26:26" x14ac:dyDescent="0.25">
      <c r="Z5294" s="95"/>
    </row>
    <row r="5295" spans="26:26" x14ac:dyDescent="0.25">
      <c r="Z5295" s="95"/>
    </row>
    <row r="5296" spans="26:26" x14ac:dyDescent="0.25">
      <c r="Z5296" s="95"/>
    </row>
    <row r="5297" spans="26:26" x14ac:dyDescent="0.25">
      <c r="Z5297" s="95"/>
    </row>
    <row r="5298" spans="26:26" x14ac:dyDescent="0.25">
      <c r="Z5298" s="95"/>
    </row>
    <row r="5299" spans="26:26" x14ac:dyDescent="0.25">
      <c r="Z5299" s="95"/>
    </row>
    <row r="5300" spans="26:26" x14ac:dyDescent="0.25">
      <c r="Z5300" s="95"/>
    </row>
    <row r="5301" spans="26:26" x14ac:dyDescent="0.25">
      <c r="Z5301" s="95"/>
    </row>
    <row r="5302" spans="26:26" x14ac:dyDescent="0.25">
      <c r="Z5302" s="95"/>
    </row>
    <row r="5303" spans="26:26" x14ac:dyDescent="0.25">
      <c r="Z5303" s="95"/>
    </row>
    <row r="5304" spans="26:26" x14ac:dyDescent="0.25">
      <c r="Z5304" s="95"/>
    </row>
    <row r="5305" spans="26:26" x14ac:dyDescent="0.25">
      <c r="Z5305" s="95"/>
    </row>
    <row r="5306" spans="26:26" x14ac:dyDescent="0.25">
      <c r="Z5306" s="95"/>
    </row>
    <row r="5307" spans="26:26" x14ac:dyDescent="0.25">
      <c r="Z5307" s="95"/>
    </row>
    <row r="5308" spans="26:26" x14ac:dyDescent="0.25">
      <c r="Z5308" s="95"/>
    </row>
    <row r="5309" spans="26:26" x14ac:dyDescent="0.25">
      <c r="Z5309" s="95"/>
    </row>
    <row r="5310" spans="26:26" x14ac:dyDescent="0.25">
      <c r="Z5310" s="95"/>
    </row>
    <row r="5311" spans="26:26" x14ac:dyDescent="0.25">
      <c r="Z5311" s="95"/>
    </row>
    <row r="5312" spans="26:26" x14ac:dyDescent="0.25">
      <c r="Z5312" s="95"/>
    </row>
    <row r="5313" spans="26:26" x14ac:dyDescent="0.25">
      <c r="Z5313" s="95"/>
    </row>
    <row r="5314" spans="26:26" x14ac:dyDescent="0.25">
      <c r="Z5314" s="95"/>
    </row>
    <row r="5315" spans="26:26" x14ac:dyDescent="0.25">
      <c r="Z5315" s="95"/>
    </row>
    <row r="5316" spans="26:26" x14ac:dyDescent="0.25">
      <c r="Z5316" s="95"/>
    </row>
    <row r="5317" spans="26:26" x14ac:dyDescent="0.25">
      <c r="Z5317" s="95"/>
    </row>
    <row r="5318" spans="26:26" x14ac:dyDescent="0.25">
      <c r="Z5318" s="95"/>
    </row>
    <row r="5319" spans="26:26" x14ac:dyDescent="0.25">
      <c r="Z5319" s="95"/>
    </row>
    <row r="5320" spans="26:26" x14ac:dyDescent="0.25">
      <c r="Z5320" s="95"/>
    </row>
    <row r="5321" spans="26:26" x14ac:dyDescent="0.25">
      <c r="Z5321" s="95"/>
    </row>
    <row r="5322" spans="26:26" x14ac:dyDescent="0.25">
      <c r="Z5322" s="95"/>
    </row>
    <row r="5323" spans="26:26" x14ac:dyDescent="0.25">
      <c r="Z5323" s="95"/>
    </row>
    <row r="5324" spans="26:26" x14ac:dyDescent="0.25">
      <c r="Z5324" s="95"/>
    </row>
    <row r="5325" spans="26:26" x14ac:dyDescent="0.25">
      <c r="Z5325" s="95"/>
    </row>
    <row r="5326" spans="26:26" x14ac:dyDescent="0.25">
      <c r="Z5326" s="95"/>
    </row>
    <row r="5327" spans="26:26" x14ac:dyDescent="0.25">
      <c r="Z5327" s="95"/>
    </row>
    <row r="5328" spans="26:26" x14ac:dyDescent="0.25">
      <c r="Z5328" s="95"/>
    </row>
    <row r="5329" spans="26:26" x14ac:dyDescent="0.25">
      <c r="Z5329" s="95"/>
    </row>
    <row r="5330" spans="26:26" x14ac:dyDescent="0.25">
      <c r="Z5330" s="95"/>
    </row>
    <row r="5331" spans="26:26" x14ac:dyDescent="0.25">
      <c r="Z5331" s="95"/>
    </row>
    <row r="5332" spans="26:26" x14ac:dyDescent="0.25">
      <c r="Z5332" s="95"/>
    </row>
    <row r="5333" spans="26:26" x14ac:dyDescent="0.25">
      <c r="Z5333" s="95"/>
    </row>
    <row r="5334" spans="26:26" x14ac:dyDescent="0.25">
      <c r="Z5334" s="95"/>
    </row>
    <row r="5335" spans="26:26" x14ac:dyDescent="0.25">
      <c r="Z5335" s="95"/>
    </row>
    <row r="5336" spans="26:26" x14ac:dyDescent="0.25">
      <c r="Z5336" s="95"/>
    </row>
    <row r="5337" spans="26:26" x14ac:dyDescent="0.25">
      <c r="Z5337" s="95"/>
    </row>
    <row r="5338" spans="26:26" x14ac:dyDescent="0.25">
      <c r="Z5338" s="95"/>
    </row>
    <row r="5339" spans="26:26" x14ac:dyDescent="0.25">
      <c r="Z5339" s="95"/>
    </row>
    <row r="5340" spans="26:26" x14ac:dyDescent="0.25">
      <c r="Z5340" s="95"/>
    </row>
    <row r="5341" spans="26:26" x14ac:dyDescent="0.25">
      <c r="Z5341" s="95"/>
    </row>
    <row r="5342" spans="26:26" x14ac:dyDescent="0.25">
      <c r="Z5342" s="95"/>
    </row>
    <row r="5343" spans="26:26" x14ac:dyDescent="0.25">
      <c r="Z5343" s="95"/>
    </row>
    <row r="5344" spans="26:26" x14ac:dyDescent="0.25">
      <c r="Z5344" s="95"/>
    </row>
    <row r="5345" spans="26:26" x14ac:dyDescent="0.25">
      <c r="Z5345" s="95"/>
    </row>
    <row r="5346" spans="26:26" x14ac:dyDescent="0.25">
      <c r="Z5346" s="95"/>
    </row>
    <row r="5347" spans="26:26" x14ac:dyDescent="0.25">
      <c r="Z5347" s="95"/>
    </row>
    <row r="5348" spans="26:26" x14ac:dyDescent="0.25">
      <c r="Z5348" s="95"/>
    </row>
    <row r="5349" spans="26:26" x14ac:dyDescent="0.25">
      <c r="Z5349" s="95"/>
    </row>
    <row r="5350" spans="26:26" x14ac:dyDescent="0.25">
      <c r="Z5350" s="95"/>
    </row>
    <row r="5351" spans="26:26" x14ac:dyDescent="0.25">
      <c r="Z5351" s="95"/>
    </row>
    <row r="5352" spans="26:26" x14ac:dyDescent="0.25">
      <c r="Z5352" s="95"/>
    </row>
    <row r="5353" spans="26:26" x14ac:dyDescent="0.25">
      <c r="Z5353" s="95"/>
    </row>
    <row r="5354" spans="26:26" x14ac:dyDescent="0.25">
      <c r="Z5354" s="95"/>
    </row>
    <row r="5355" spans="26:26" x14ac:dyDescent="0.25">
      <c r="Z5355" s="95"/>
    </row>
    <row r="5356" spans="26:26" x14ac:dyDescent="0.25">
      <c r="Z5356" s="95"/>
    </row>
    <row r="5357" spans="26:26" x14ac:dyDescent="0.25">
      <c r="Z5357" s="95"/>
    </row>
    <row r="5358" spans="26:26" x14ac:dyDescent="0.25">
      <c r="Z5358" s="95"/>
    </row>
    <row r="5359" spans="26:26" x14ac:dyDescent="0.25">
      <c r="Z5359" s="95"/>
    </row>
    <row r="5360" spans="26:26" x14ac:dyDescent="0.25">
      <c r="Z5360" s="95"/>
    </row>
    <row r="5361" spans="26:26" x14ac:dyDescent="0.25">
      <c r="Z5361" s="95"/>
    </row>
    <row r="5362" spans="26:26" x14ac:dyDescent="0.25">
      <c r="Z5362" s="95"/>
    </row>
    <row r="5363" spans="26:26" x14ac:dyDescent="0.25">
      <c r="Z5363" s="95"/>
    </row>
    <row r="5364" spans="26:26" x14ac:dyDescent="0.25">
      <c r="Z5364" s="95"/>
    </row>
    <row r="5365" spans="26:26" x14ac:dyDescent="0.25">
      <c r="Z5365" s="95"/>
    </row>
    <row r="5366" spans="26:26" x14ac:dyDescent="0.25">
      <c r="Z5366" s="95"/>
    </row>
    <row r="5367" spans="26:26" x14ac:dyDescent="0.25">
      <c r="Z5367" s="95"/>
    </row>
    <row r="5368" spans="26:26" x14ac:dyDescent="0.25">
      <c r="Z5368" s="95"/>
    </row>
    <row r="5369" spans="26:26" x14ac:dyDescent="0.25">
      <c r="Z5369" s="95"/>
    </row>
    <row r="5370" spans="26:26" x14ac:dyDescent="0.25">
      <c r="Z5370" s="95"/>
    </row>
    <row r="5371" spans="26:26" x14ac:dyDescent="0.25">
      <c r="Z5371" s="95"/>
    </row>
    <row r="5372" spans="26:26" x14ac:dyDescent="0.25">
      <c r="Z5372" s="95"/>
    </row>
    <row r="5373" spans="26:26" x14ac:dyDescent="0.25">
      <c r="Z5373" s="95"/>
    </row>
    <row r="5374" spans="26:26" x14ac:dyDescent="0.25">
      <c r="Z5374" s="95"/>
    </row>
    <row r="5375" spans="26:26" x14ac:dyDescent="0.25">
      <c r="Z5375" s="95"/>
    </row>
    <row r="5376" spans="26:26" x14ac:dyDescent="0.25">
      <c r="Z5376" s="95"/>
    </row>
    <row r="5377" spans="26:26" x14ac:dyDescent="0.25">
      <c r="Z5377" s="95"/>
    </row>
    <row r="5378" spans="26:26" x14ac:dyDescent="0.25">
      <c r="Z5378" s="95"/>
    </row>
    <row r="5379" spans="26:26" x14ac:dyDescent="0.25">
      <c r="Z5379" s="95"/>
    </row>
    <row r="5380" spans="26:26" x14ac:dyDescent="0.25">
      <c r="Z5380" s="95"/>
    </row>
    <row r="5381" spans="26:26" x14ac:dyDescent="0.25">
      <c r="Z5381" s="95"/>
    </row>
    <row r="5382" spans="26:26" x14ac:dyDescent="0.25">
      <c r="Z5382" s="95"/>
    </row>
    <row r="5383" spans="26:26" x14ac:dyDescent="0.25">
      <c r="Z5383" s="95"/>
    </row>
    <row r="5384" spans="26:26" x14ac:dyDescent="0.25">
      <c r="Z5384" s="95"/>
    </row>
    <row r="5385" spans="26:26" x14ac:dyDescent="0.25">
      <c r="Z5385" s="95"/>
    </row>
    <row r="5386" spans="26:26" x14ac:dyDescent="0.25">
      <c r="Z5386" s="95"/>
    </row>
    <row r="5387" spans="26:26" x14ac:dyDescent="0.25">
      <c r="Z5387" s="95"/>
    </row>
    <row r="5388" spans="26:26" x14ac:dyDescent="0.25">
      <c r="Z5388" s="95"/>
    </row>
    <row r="5389" spans="26:26" x14ac:dyDescent="0.25">
      <c r="Z5389" s="95"/>
    </row>
    <row r="5390" spans="26:26" x14ac:dyDescent="0.25">
      <c r="Z5390" s="95"/>
    </row>
    <row r="5391" spans="26:26" x14ac:dyDescent="0.25">
      <c r="Z5391" s="95"/>
    </row>
    <row r="5392" spans="26:26" x14ac:dyDescent="0.25">
      <c r="Z5392" s="95"/>
    </row>
    <row r="5393" spans="26:26" x14ac:dyDescent="0.25">
      <c r="Z5393" s="95"/>
    </row>
    <row r="5394" spans="26:26" x14ac:dyDescent="0.25">
      <c r="Z5394" s="95"/>
    </row>
    <row r="5395" spans="26:26" x14ac:dyDescent="0.25">
      <c r="Z5395" s="95"/>
    </row>
    <row r="5396" spans="26:26" x14ac:dyDescent="0.25">
      <c r="Z5396" s="95"/>
    </row>
    <row r="5397" spans="26:26" x14ac:dyDescent="0.25">
      <c r="Z5397" s="95"/>
    </row>
    <row r="5398" spans="26:26" x14ac:dyDescent="0.25">
      <c r="Z5398" s="95"/>
    </row>
    <row r="5399" spans="26:26" x14ac:dyDescent="0.25">
      <c r="Z5399" s="95"/>
    </row>
    <row r="5400" spans="26:26" x14ac:dyDescent="0.25">
      <c r="Z5400" s="95"/>
    </row>
    <row r="5401" spans="26:26" x14ac:dyDescent="0.25">
      <c r="Z5401" s="95"/>
    </row>
    <row r="5402" spans="26:26" x14ac:dyDescent="0.25">
      <c r="Z5402" s="95"/>
    </row>
    <row r="5403" spans="26:26" x14ac:dyDescent="0.25">
      <c r="Z5403" s="95"/>
    </row>
    <row r="5404" spans="26:26" x14ac:dyDescent="0.25">
      <c r="Z5404" s="95"/>
    </row>
    <row r="5405" spans="26:26" x14ac:dyDescent="0.25">
      <c r="Z5405" s="95"/>
    </row>
    <row r="5406" spans="26:26" x14ac:dyDescent="0.25">
      <c r="Z5406" s="95"/>
    </row>
    <row r="5407" spans="26:26" x14ac:dyDescent="0.25">
      <c r="Z5407" s="95"/>
    </row>
    <row r="5408" spans="26:26" x14ac:dyDescent="0.25">
      <c r="Z5408" s="95"/>
    </row>
    <row r="5409" spans="26:26" x14ac:dyDescent="0.25">
      <c r="Z5409" s="95"/>
    </row>
    <row r="5410" spans="26:26" x14ac:dyDescent="0.25">
      <c r="Z5410" s="95"/>
    </row>
    <row r="5411" spans="26:26" x14ac:dyDescent="0.25">
      <c r="Z5411" s="95"/>
    </row>
    <row r="5412" spans="26:26" x14ac:dyDescent="0.25">
      <c r="Z5412" s="95"/>
    </row>
    <row r="5413" spans="26:26" x14ac:dyDescent="0.25">
      <c r="Z5413" s="95"/>
    </row>
    <row r="5414" spans="26:26" x14ac:dyDescent="0.25">
      <c r="Z5414" s="95"/>
    </row>
    <row r="5415" spans="26:26" x14ac:dyDescent="0.25">
      <c r="Z5415" s="95"/>
    </row>
    <row r="5416" spans="26:26" x14ac:dyDescent="0.25">
      <c r="Z5416" s="95"/>
    </row>
    <row r="5417" spans="26:26" x14ac:dyDescent="0.25">
      <c r="Z5417" s="95"/>
    </row>
    <row r="5418" spans="26:26" x14ac:dyDescent="0.25">
      <c r="Z5418" s="95"/>
    </row>
    <row r="5419" spans="26:26" x14ac:dyDescent="0.25">
      <c r="Z5419" s="95"/>
    </row>
    <row r="5420" spans="26:26" x14ac:dyDescent="0.25">
      <c r="Z5420" s="95"/>
    </row>
    <row r="5421" spans="26:26" x14ac:dyDescent="0.25">
      <c r="Z5421" s="95"/>
    </row>
    <row r="5422" spans="26:26" x14ac:dyDescent="0.25">
      <c r="Z5422" s="95"/>
    </row>
    <row r="5423" spans="26:26" x14ac:dyDescent="0.25">
      <c r="Z5423" s="95"/>
    </row>
    <row r="5424" spans="26:26" x14ac:dyDescent="0.25">
      <c r="Z5424" s="95"/>
    </row>
    <row r="5425" spans="26:26" x14ac:dyDescent="0.25">
      <c r="Z5425" s="95"/>
    </row>
    <row r="5426" spans="26:26" x14ac:dyDescent="0.25">
      <c r="Z5426" s="95"/>
    </row>
    <row r="5427" spans="26:26" x14ac:dyDescent="0.25">
      <c r="Z5427" s="95"/>
    </row>
    <row r="5428" spans="26:26" x14ac:dyDescent="0.25">
      <c r="Z5428" s="95"/>
    </row>
    <row r="5429" spans="26:26" x14ac:dyDescent="0.25">
      <c r="Z5429" s="95"/>
    </row>
    <row r="5430" spans="26:26" x14ac:dyDescent="0.25">
      <c r="Z5430" s="95"/>
    </row>
    <row r="5431" spans="26:26" x14ac:dyDescent="0.25">
      <c r="Z5431" s="95"/>
    </row>
    <row r="5432" spans="26:26" x14ac:dyDescent="0.25">
      <c r="Z5432" s="95"/>
    </row>
    <row r="5433" spans="26:26" x14ac:dyDescent="0.25">
      <c r="Z5433" s="95"/>
    </row>
    <row r="5434" spans="26:26" x14ac:dyDescent="0.25">
      <c r="Z5434" s="95"/>
    </row>
    <row r="5435" spans="26:26" x14ac:dyDescent="0.25">
      <c r="Z5435" s="95"/>
    </row>
    <row r="5436" spans="26:26" x14ac:dyDescent="0.25">
      <c r="Z5436" s="95"/>
    </row>
    <row r="5437" spans="26:26" x14ac:dyDescent="0.25">
      <c r="Z5437" s="95"/>
    </row>
    <row r="5438" spans="26:26" x14ac:dyDescent="0.25">
      <c r="Z5438" s="95"/>
    </row>
    <row r="5439" spans="26:26" x14ac:dyDescent="0.25">
      <c r="Z5439" s="95"/>
    </row>
    <row r="5440" spans="26:26" x14ac:dyDescent="0.25">
      <c r="Z5440" s="95"/>
    </row>
    <row r="5441" spans="26:26" x14ac:dyDescent="0.25">
      <c r="Z5441" s="95"/>
    </row>
    <row r="5442" spans="26:26" x14ac:dyDescent="0.25">
      <c r="Z5442" s="95"/>
    </row>
    <row r="5443" spans="26:26" x14ac:dyDescent="0.25">
      <c r="Z5443" s="95"/>
    </row>
    <row r="5444" spans="26:26" x14ac:dyDescent="0.25">
      <c r="Z5444" s="95"/>
    </row>
    <row r="5445" spans="26:26" x14ac:dyDescent="0.25">
      <c r="Z5445" s="95"/>
    </row>
    <row r="5446" spans="26:26" x14ac:dyDescent="0.25">
      <c r="Z5446" s="95"/>
    </row>
    <row r="5447" spans="26:26" x14ac:dyDescent="0.25">
      <c r="Z5447" s="95"/>
    </row>
    <row r="5448" spans="26:26" x14ac:dyDescent="0.25">
      <c r="Z5448" s="95"/>
    </row>
    <row r="5449" spans="26:26" x14ac:dyDescent="0.25">
      <c r="Z5449" s="95"/>
    </row>
    <row r="5450" spans="26:26" x14ac:dyDescent="0.25">
      <c r="Z5450" s="95"/>
    </row>
    <row r="5451" spans="26:26" x14ac:dyDescent="0.25">
      <c r="Z5451" s="95"/>
    </row>
    <row r="5452" spans="26:26" x14ac:dyDescent="0.25">
      <c r="Z5452" s="95"/>
    </row>
    <row r="5453" spans="26:26" x14ac:dyDescent="0.25">
      <c r="Z5453" s="95"/>
    </row>
    <row r="5454" spans="26:26" x14ac:dyDescent="0.25">
      <c r="Z5454" s="95"/>
    </row>
    <row r="5455" spans="26:26" x14ac:dyDescent="0.25">
      <c r="Z5455" s="95"/>
    </row>
    <row r="5456" spans="26:26" x14ac:dyDescent="0.25">
      <c r="Z5456" s="95"/>
    </row>
    <row r="5457" spans="26:26" x14ac:dyDescent="0.25">
      <c r="Z5457" s="95"/>
    </row>
    <row r="5458" spans="26:26" x14ac:dyDescent="0.25">
      <c r="Z5458" s="95"/>
    </row>
    <row r="5459" spans="26:26" x14ac:dyDescent="0.25">
      <c r="Z5459" s="95"/>
    </row>
    <row r="5460" spans="26:26" x14ac:dyDescent="0.25">
      <c r="Z5460" s="95"/>
    </row>
    <row r="5461" spans="26:26" x14ac:dyDescent="0.25">
      <c r="Z5461" s="95"/>
    </row>
    <row r="5462" spans="26:26" x14ac:dyDescent="0.25">
      <c r="Z5462" s="95"/>
    </row>
    <row r="5463" spans="26:26" x14ac:dyDescent="0.25">
      <c r="Z5463" s="95"/>
    </row>
    <row r="5464" spans="26:26" x14ac:dyDescent="0.25">
      <c r="Z5464" s="95"/>
    </row>
    <row r="5465" spans="26:26" x14ac:dyDescent="0.25">
      <c r="Z5465" s="95"/>
    </row>
    <row r="5466" spans="26:26" x14ac:dyDescent="0.25">
      <c r="Z5466" s="95"/>
    </row>
    <row r="5467" spans="26:26" x14ac:dyDescent="0.25">
      <c r="Z5467" s="95"/>
    </row>
    <row r="5468" spans="26:26" x14ac:dyDescent="0.25">
      <c r="Z5468" s="95"/>
    </row>
    <row r="5469" spans="26:26" x14ac:dyDescent="0.25">
      <c r="Z5469" s="95"/>
    </row>
    <row r="5470" spans="26:26" x14ac:dyDescent="0.25">
      <c r="Z5470" s="95"/>
    </row>
    <row r="5471" spans="26:26" x14ac:dyDescent="0.25">
      <c r="Z5471" s="95"/>
    </row>
    <row r="5472" spans="26:26" x14ac:dyDescent="0.25">
      <c r="Z5472" s="95"/>
    </row>
    <row r="5473" spans="26:26" x14ac:dyDescent="0.25">
      <c r="Z5473" s="95"/>
    </row>
    <row r="5474" spans="26:26" x14ac:dyDescent="0.25">
      <c r="Z5474" s="95"/>
    </row>
    <row r="5475" spans="26:26" x14ac:dyDescent="0.25">
      <c r="Z5475" s="95"/>
    </row>
    <row r="5476" spans="26:26" x14ac:dyDescent="0.25">
      <c r="Z5476" s="95"/>
    </row>
    <row r="5477" spans="26:26" x14ac:dyDescent="0.25">
      <c r="Z5477" s="95"/>
    </row>
    <row r="5478" spans="26:26" x14ac:dyDescent="0.25">
      <c r="Z5478" s="95"/>
    </row>
    <row r="5479" spans="26:26" x14ac:dyDescent="0.25">
      <c r="Z5479" s="95"/>
    </row>
    <row r="5480" spans="26:26" x14ac:dyDescent="0.25">
      <c r="Z5480" s="95"/>
    </row>
    <row r="5481" spans="26:26" x14ac:dyDescent="0.25">
      <c r="Z5481" s="95"/>
    </row>
    <row r="5482" spans="26:26" x14ac:dyDescent="0.25">
      <c r="Z5482" s="95"/>
    </row>
    <row r="5483" spans="26:26" x14ac:dyDescent="0.25">
      <c r="Z5483" s="95"/>
    </row>
    <row r="5484" spans="26:26" x14ac:dyDescent="0.25">
      <c r="Z5484" s="95"/>
    </row>
    <row r="5485" spans="26:26" x14ac:dyDescent="0.25">
      <c r="Z5485" s="95"/>
    </row>
    <row r="5486" spans="26:26" x14ac:dyDescent="0.25">
      <c r="Z5486" s="95"/>
    </row>
    <row r="5487" spans="26:26" x14ac:dyDescent="0.25">
      <c r="Z5487" s="95"/>
    </row>
    <row r="5488" spans="26:26" x14ac:dyDescent="0.25">
      <c r="Z5488" s="95"/>
    </row>
    <row r="5489" spans="26:26" x14ac:dyDescent="0.25">
      <c r="Z5489" s="95"/>
    </row>
    <row r="5490" spans="26:26" x14ac:dyDescent="0.25">
      <c r="Z5490" s="95"/>
    </row>
    <row r="5491" spans="26:26" x14ac:dyDescent="0.25">
      <c r="Z5491" s="95"/>
    </row>
    <row r="5492" spans="26:26" x14ac:dyDescent="0.25">
      <c r="Z5492" s="95"/>
    </row>
    <row r="5493" spans="26:26" x14ac:dyDescent="0.25">
      <c r="Z5493" s="95"/>
    </row>
    <row r="5494" spans="26:26" x14ac:dyDescent="0.25">
      <c r="Z5494" s="95"/>
    </row>
    <row r="5495" spans="26:26" x14ac:dyDescent="0.25">
      <c r="Z5495" s="95"/>
    </row>
    <row r="5496" spans="26:26" x14ac:dyDescent="0.25">
      <c r="Z5496" s="95"/>
    </row>
    <row r="5497" spans="26:26" x14ac:dyDescent="0.25">
      <c r="Z5497" s="95"/>
    </row>
    <row r="5498" spans="26:26" x14ac:dyDescent="0.25">
      <c r="Z5498" s="95"/>
    </row>
    <row r="5499" spans="26:26" x14ac:dyDescent="0.25">
      <c r="Z5499" s="95"/>
    </row>
    <row r="5500" spans="26:26" x14ac:dyDescent="0.25">
      <c r="Z5500" s="95"/>
    </row>
    <row r="5501" spans="26:26" x14ac:dyDescent="0.25">
      <c r="Z5501" s="95"/>
    </row>
    <row r="5502" spans="26:26" x14ac:dyDescent="0.25">
      <c r="Z5502" s="95"/>
    </row>
    <row r="5503" spans="26:26" x14ac:dyDescent="0.25">
      <c r="Z5503" s="95"/>
    </row>
    <row r="5504" spans="26:26" x14ac:dyDescent="0.25">
      <c r="Z5504" s="95"/>
    </row>
    <row r="5505" spans="26:26" x14ac:dyDescent="0.25">
      <c r="Z5505" s="95"/>
    </row>
    <row r="5506" spans="26:26" x14ac:dyDescent="0.25">
      <c r="Z5506" s="95"/>
    </row>
    <row r="5507" spans="26:26" x14ac:dyDescent="0.25">
      <c r="Z5507" s="95"/>
    </row>
    <row r="5508" spans="26:26" x14ac:dyDescent="0.25">
      <c r="Z5508" s="95"/>
    </row>
    <row r="5509" spans="26:26" x14ac:dyDescent="0.25">
      <c r="Z5509" s="95"/>
    </row>
    <row r="5510" spans="26:26" x14ac:dyDescent="0.25">
      <c r="Z5510" s="95"/>
    </row>
    <row r="5511" spans="26:26" x14ac:dyDescent="0.25">
      <c r="Z5511" s="95"/>
    </row>
    <row r="5512" spans="26:26" x14ac:dyDescent="0.25">
      <c r="Z5512" s="95"/>
    </row>
    <row r="5513" spans="26:26" x14ac:dyDescent="0.25">
      <c r="Z5513" s="95"/>
    </row>
    <row r="5514" spans="26:26" x14ac:dyDescent="0.25">
      <c r="Z5514" s="95"/>
    </row>
    <row r="5515" spans="26:26" x14ac:dyDescent="0.25">
      <c r="Z5515" s="95"/>
    </row>
    <row r="5516" spans="26:26" x14ac:dyDescent="0.25">
      <c r="Z5516" s="95"/>
    </row>
    <row r="5517" spans="26:26" x14ac:dyDescent="0.25">
      <c r="Z5517" s="95"/>
    </row>
    <row r="5518" spans="26:26" x14ac:dyDescent="0.25">
      <c r="Z5518" s="95"/>
    </row>
    <row r="5519" spans="26:26" x14ac:dyDescent="0.25">
      <c r="Z5519" s="95"/>
    </row>
    <row r="5520" spans="26:26" x14ac:dyDescent="0.25">
      <c r="Z5520" s="95"/>
    </row>
    <row r="5521" spans="26:26" x14ac:dyDescent="0.25">
      <c r="Z5521" s="95"/>
    </row>
    <row r="5522" spans="26:26" x14ac:dyDescent="0.25">
      <c r="Z5522" s="95"/>
    </row>
    <row r="5523" spans="26:26" x14ac:dyDescent="0.25">
      <c r="Z5523" s="95"/>
    </row>
    <row r="5524" spans="26:26" x14ac:dyDescent="0.25">
      <c r="Z5524" s="95"/>
    </row>
    <row r="5525" spans="26:26" x14ac:dyDescent="0.25">
      <c r="Z5525" s="95"/>
    </row>
    <row r="5526" spans="26:26" x14ac:dyDescent="0.25">
      <c r="Z5526" s="95"/>
    </row>
    <row r="5527" spans="26:26" x14ac:dyDescent="0.25">
      <c r="Z5527" s="95"/>
    </row>
    <row r="5528" spans="26:26" x14ac:dyDescent="0.25">
      <c r="Z5528" s="95"/>
    </row>
    <row r="5529" spans="26:26" x14ac:dyDescent="0.25">
      <c r="Z5529" s="95"/>
    </row>
    <row r="5530" spans="26:26" x14ac:dyDescent="0.25">
      <c r="Z5530" s="95"/>
    </row>
    <row r="5531" spans="26:26" x14ac:dyDescent="0.25">
      <c r="Z5531" s="95"/>
    </row>
    <row r="5532" spans="26:26" x14ac:dyDescent="0.25">
      <c r="Z5532" s="95"/>
    </row>
    <row r="5533" spans="26:26" x14ac:dyDescent="0.25">
      <c r="Z5533" s="95"/>
    </row>
    <row r="5534" spans="26:26" x14ac:dyDescent="0.25">
      <c r="Z5534" s="95"/>
    </row>
    <row r="5535" spans="26:26" x14ac:dyDescent="0.25">
      <c r="Z5535" s="95"/>
    </row>
    <row r="5536" spans="26:26" x14ac:dyDescent="0.25">
      <c r="Z5536" s="95"/>
    </row>
    <row r="5537" spans="26:26" x14ac:dyDescent="0.25">
      <c r="Z5537" s="95"/>
    </row>
    <row r="5538" spans="26:26" x14ac:dyDescent="0.25">
      <c r="Z5538" s="95"/>
    </row>
    <row r="5539" spans="26:26" x14ac:dyDescent="0.25">
      <c r="Z5539" s="95"/>
    </row>
    <row r="5540" spans="26:26" x14ac:dyDescent="0.25">
      <c r="Z5540" s="95"/>
    </row>
    <row r="5541" spans="26:26" x14ac:dyDescent="0.25">
      <c r="Z5541" s="95"/>
    </row>
    <row r="5542" spans="26:26" x14ac:dyDescent="0.25">
      <c r="Z5542" s="95"/>
    </row>
    <row r="5543" spans="26:26" x14ac:dyDescent="0.25">
      <c r="Z5543" s="95"/>
    </row>
    <row r="5544" spans="26:26" x14ac:dyDescent="0.25">
      <c r="Z5544" s="95"/>
    </row>
    <row r="5545" spans="26:26" x14ac:dyDescent="0.25">
      <c r="Z5545" s="95"/>
    </row>
    <row r="5546" spans="26:26" x14ac:dyDescent="0.25">
      <c r="Z5546" s="95"/>
    </row>
    <row r="5547" spans="26:26" x14ac:dyDescent="0.25">
      <c r="Z5547" s="95"/>
    </row>
    <row r="5548" spans="26:26" x14ac:dyDescent="0.25">
      <c r="Z5548" s="95"/>
    </row>
    <row r="5549" spans="26:26" x14ac:dyDescent="0.25">
      <c r="Z5549" s="95"/>
    </row>
    <row r="5550" spans="26:26" x14ac:dyDescent="0.25">
      <c r="Z5550" s="95"/>
    </row>
    <row r="5551" spans="26:26" x14ac:dyDescent="0.25">
      <c r="Z5551" s="95"/>
    </row>
    <row r="5552" spans="26:26" x14ac:dyDescent="0.25">
      <c r="Z5552" s="95"/>
    </row>
    <row r="5553" spans="26:26" x14ac:dyDescent="0.25">
      <c r="Z5553" s="95"/>
    </row>
    <row r="5554" spans="26:26" x14ac:dyDescent="0.25">
      <c r="Z5554" s="95"/>
    </row>
    <row r="5555" spans="26:26" x14ac:dyDescent="0.25">
      <c r="Z5555" s="95"/>
    </row>
    <row r="5556" spans="26:26" x14ac:dyDescent="0.25">
      <c r="Z5556" s="95"/>
    </row>
    <row r="5557" spans="26:26" x14ac:dyDescent="0.25">
      <c r="Z5557" s="95"/>
    </row>
    <row r="5558" spans="26:26" x14ac:dyDescent="0.25">
      <c r="Z5558" s="95"/>
    </row>
    <row r="5559" spans="26:26" x14ac:dyDescent="0.25">
      <c r="Z5559" s="95"/>
    </row>
    <row r="5560" spans="26:26" x14ac:dyDescent="0.25">
      <c r="Z5560" s="95"/>
    </row>
    <row r="5561" spans="26:26" x14ac:dyDescent="0.25">
      <c r="Z5561" s="95"/>
    </row>
    <row r="5562" spans="26:26" x14ac:dyDescent="0.25">
      <c r="Z5562" s="95"/>
    </row>
    <row r="5563" spans="26:26" x14ac:dyDescent="0.25">
      <c r="Z5563" s="95"/>
    </row>
    <row r="5564" spans="26:26" x14ac:dyDescent="0.25">
      <c r="Z5564" s="95"/>
    </row>
    <row r="5565" spans="26:26" x14ac:dyDescent="0.25">
      <c r="Z5565" s="95"/>
    </row>
    <row r="5566" spans="26:26" x14ac:dyDescent="0.25">
      <c r="Z5566" s="95"/>
    </row>
    <row r="5567" spans="26:26" x14ac:dyDescent="0.25">
      <c r="Z5567" s="95"/>
    </row>
    <row r="5568" spans="26:26" x14ac:dyDescent="0.25">
      <c r="Z5568" s="95"/>
    </row>
    <row r="5569" spans="26:26" x14ac:dyDescent="0.25">
      <c r="Z5569" s="95"/>
    </row>
    <row r="5570" spans="26:26" x14ac:dyDescent="0.25">
      <c r="Z5570" s="95"/>
    </row>
    <row r="5571" spans="26:26" x14ac:dyDescent="0.25">
      <c r="Z5571" s="95"/>
    </row>
    <row r="5572" spans="26:26" x14ac:dyDescent="0.25">
      <c r="Z5572" s="95"/>
    </row>
    <row r="5573" spans="26:26" x14ac:dyDescent="0.25">
      <c r="Z5573" s="95"/>
    </row>
    <row r="5574" spans="26:26" x14ac:dyDescent="0.25">
      <c r="Z5574" s="95"/>
    </row>
    <row r="5575" spans="26:26" x14ac:dyDescent="0.25">
      <c r="Z5575" s="95"/>
    </row>
    <row r="5576" spans="26:26" x14ac:dyDescent="0.25">
      <c r="Z5576" s="95"/>
    </row>
    <row r="5577" spans="26:26" x14ac:dyDescent="0.25">
      <c r="Z5577" s="95"/>
    </row>
    <row r="5578" spans="26:26" x14ac:dyDescent="0.25">
      <c r="Z5578" s="95"/>
    </row>
    <row r="5579" spans="26:26" x14ac:dyDescent="0.25">
      <c r="Z5579" s="95"/>
    </row>
    <row r="5580" spans="26:26" x14ac:dyDescent="0.25">
      <c r="Z5580" s="95"/>
    </row>
    <row r="5581" spans="26:26" x14ac:dyDescent="0.25">
      <c r="Z5581" s="95"/>
    </row>
    <row r="5582" spans="26:26" x14ac:dyDescent="0.25">
      <c r="Z5582" s="95"/>
    </row>
    <row r="5583" spans="26:26" x14ac:dyDescent="0.25">
      <c r="Z5583" s="95"/>
    </row>
    <row r="5584" spans="26:26" x14ac:dyDescent="0.25">
      <c r="Z5584" s="95"/>
    </row>
    <row r="5585" spans="26:26" x14ac:dyDescent="0.25">
      <c r="Z5585" s="95"/>
    </row>
    <row r="5586" spans="26:26" x14ac:dyDescent="0.25">
      <c r="Z5586" s="95"/>
    </row>
    <row r="5587" spans="26:26" x14ac:dyDescent="0.25">
      <c r="Z5587" s="95"/>
    </row>
    <row r="5588" spans="26:26" x14ac:dyDescent="0.25">
      <c r="Z5588" s="95"/>
    </row>
    <row r="5589" spans="26:26" x14ac:dyDescent="0.25">
      <c r="Z5589" s="95"/>
    </row>
    <row r="5590" spans="26:26" x14ac:dyDescent="0.25">
      <c r="Z5590" s="95"/>
    </row>
    <row r="5591" spans="26:26" x14ac:dyDescent="0.25">
      <c r="Z5591" s="95"/>
    </row>
    <row r="5592" spans="26:26" x14ac:dyDescent="0.25">
      <c r="Z5592" s="95"/>
    </row>
    <row r="5593" spans="26:26" x14ac:dyDescent="0.25">
      <c r="Z5593" s="95"/>
    </row>
    <row r="5594" spans="26:26" x14ac:dyDescent="0.25">
      <c r="Z5594" s="95"/>
    </row>
    <row r="5595" spans="26:26" x14ac:dyDescent="0.25">
      <c r="Z5595" s="95"/>
    </row>
    <row r="5596" spans="26:26" x14ac:dyDescent="0.25">
      <c r="Z5596" s="95"/>
    </row>
    <row r="5597" spans="26:26" x14ac:dyDescent="0.25">
      <c r="Z5597" s="95"/>
    </row>
    <row r="5598" spans="26:26" x14ac:dyDescent="0.25">
      <c r="Z5598" s="95"/>
    </row>
    <row r="5599" spans="26:26" x14ac:dyDescent="0.25">
      <c r="Z5599" s="95"/>
    </row>
    <row r="5600" spans="26:26" x14ac:dyDescent="0.25">
      <c r="Z5600" s="95"/>
    </row>
    <row r="5601" spans="26:26" x14ac:dyDescent="0.25">
      <c r="Z5601" s="95"/>
    </row>
    <row r="5602" spans="26:26" x14ac:dyDescent="0.25">
      <c r="Z5602" s="95"/>
    </row>
    <row r="5603" spans="26:26" x14ac:dyDescent="0.25">
      <c r="Z5603" s="95"/>
    </row>
    <row r="5604" spans="26:26" x14ac:dyDescent="0.25">
      <c r="Z5604" s="95"/>
    </row>
    <row r="5605" spans="26:26" x14ac:dyDescent="0.25">
      <c r="Z5605" s="95"/>
    </row>
    <row r="5606" spans="26:26" x14ac:dyDescent="0.25">
      <c r="Z5606" s="95"/>
    </row>
    <row r="5607" spans="26:26" x14ac:dyDescent="0.25">
      <c r="Z5607" s="95"/>
    </row>
    <row r="5608" spans="26:26" x14ac:dyDescent="0.25">
      <c r="Z5608" s="95"/>
    </row>
    <row r="5609" spans="26:26" x14ac:dyDescent="0.25">
      <c r="Z5609" s="95"/>
    </row>
    <row r="5610" spans="26:26" x14ac:dyDescent="0.25">
      <c r="Z5610" s="95"/>
    </row>
    <row r="5611" spans="26:26" x14ac:dyDescent="0.25">
      <c r="Z5611" s="95"/>
    </row>
    <row r="5612" spans="26:26" x14ac:dyDescent="0.25">
      <c r="Z5612" s="95"/>
    </row>
    <row r="5613" spans="26:26" x14ac:dyDescent="0.25">
      <c r="Z5613" s="95"/>
    </row>
    <row r="5614" spans="26:26" x14ac:dyDescent="0.25">
      <c r="Z5614" s="95"/>
    </row>
    <row r="5615" spans="26:26" x14ac:dyDescent="0.25">
      <c r="Z5615" s="95"/>
    </row>
    <row r="5616" spans="26:26" x14ac:dyDescent="0.25">
      <c r="Z5616" s="95"/>
    </row>
    <row r="5617" spans="26:26" x14ac:dyDescent="0.25">
      <c r="Z5617" s="95"/>
    </row>
    <row r="5618" spans="26:26" x14ac:dyDescent="0.25">
      <c r="Z5618" s="95"/>
    </row>
    <row r="5619" spans="26:26" x14ac:dyDescent="0.25">
      <c r="Z5619" s="95"/>
    </row>
    <row r="5620" spans="26:26" x14ac:dyDescent="0.25">
      <c r="Z5620" s="95"/>
    </row>
    <row r="5621" spans="26:26" x14ac:dyDescent="0.25">
      <c r="Z5621" s="95"/>
    </row>
    <row r="5622" spans="26:26" x14ac:dyDescent="0.25">
      <c r="Z5622" s="95"/>
    </row>
    <row r="5623" spans="26:26" x14ac:dyDescent="0.25">
      <c r="Z5623" s="95"/>
    </row>
    <row r="5624" spans="26:26" x14ac:dyDescent="0.25">
      <c r="Z5624" s="95"/>
    </row>
    <row r="5625" spans="26:26" x14ac:dyDescent="0.25">
      <c r="Z5625" s="95"/>
    </row>
    <row r="5626" spans="26:26" x14ac:dyDescent="0.25">
      <c r="Z5626" s="95"/>
    </row>
    <row r="5627" spans="26:26" x14ac:dyDescent="0.25">
      <c r="Z5627" s="95"/>
    </row>
    <row r="5628" spans="26:26" x14ac:dyDescent="0.25">
      <c r="Z5628" s="95"/>
    </row>
    <row r="5629" spans="26:26" x14ac:dyDescent="0.25">
      <c r="Z5629" s="95"/>
    </row>
    <row r="5630" spans="26:26" x14ac:dyDescent="0.25">
      <c r="Z5630" s="95"/>
    </row>
    <row r="5631" spans="26:26" x14ac:dyDescent="0.25">
      <c r="Z5631" s="95"/>
    </row>
    <row r="5632" spans="26:26" x14ac:dyDescent="0.25">
      <c r="Z5632" s="95"/>
    </row>
    <row r="5633" spans="26:26" x14ac:dyDescent="0.25">
      <c r="Z5633" s="95"/>
    </row>
    <row r="5634" spans="26:26" x14ac:dyDescent="0.25">
      <c r="Z5634" s="95"/>
    </row>
    <row r="5635" spans="26:26" x14ac:dyDescent="0.25">
      <c r="Z5635" s="95"/>
    </row>
    <row r="5636" spans="26:26" x14ac:dyDescent="0.25">
      <c r="Z5636" s="95"/>
    </row>
    <row r="5637" spans="26:26" x14ac:dyDescent="0.25">
      <c r="Z5637" s="95"/>
    </row>
    <row r="5638" spans="26:26" x14ac:dyDescent="0.25">
      <c r="Z5638" s="95"/>
    </row>
    <row r="5639" spans="26:26" x14ac:dyDescent="0.25">
      <c r="Z5639" s="95"/>
    </row>
    <row r="5640" spans="26:26" x14ac:dyDescent="0.25">
      <c r="Z5640" s="95"/>
    </row>
    <row r="5641" spans="26:26" x14ac:dyDescent="0.25">
      <c r="Z5641" s="95"/>
    </row>
    <row r="5642" spans="26:26" x14ac:dyDescent="0.25">
      <c r="Z5642" s="95"/>
    </row>
    <row r="5643" spans="26:26" x14ac:dyDescent="0.25">
      <c r="Z5643" s="95"/>
    </row>
    <row r="5644" spans="26:26" x14ac:dyDescent="0.25">
      <c r="Z5644" s="95"/>
    </row>
    <row r="5645" spans="26:26" x14ac:dyDescent="0.25">
      <c r="Z5645" s="95"/>
    </row>
    <row r="5646" spans="26:26" x14ac:dyDescent="0.25">
      <c r="Z5646" s="95"/>
    </row>
    <row r="5647" spans="26:26" x14ac:dyDescent="0.25">
      <c r="Z5647" s="95"/>
    </row>
    <row r="5648" spans="26:26" x14ac:dyDescent="0.25">
      <c r="Z5648" s="95"/>
    </row>
    <row r="5649" spans="26:26" x14ac:dyDescent="0.25">
      <c r="Z5649" s="95"/>
    </row>
    <row r="5650" spans="26:26" x14ac:dyDescent="0.25">
      <c r="Z5650" s="95"/>
    </row>
    <row r="5651" spans="26:26" x14ac:dyDescent="0.25">
      <c r="Z5651" s="95"/>
    </row>
    <row r="5652" spans="26:26" x14ac:dyDescent="0.25">
      <c r="Z5652" s="95"/>
    </row>
    <row r="5653" spans="26:26" x14ac:dyDescent="0.25">
      <c r="Z5653" s="95"/>
    </row>
    <row r="5654" spans="26:26" x14ac:dyDescent="0.25">
      <c r="Z5654" s="95"/>
    </row>
    <row r="5655" spans="26:26" x14ac:dyDescent="0.25">
      <c r="Z5655" s="95"/>
    </row>
    <row r="5656" spans="26:26" x14ac:dyDescent="0.25">
      <c r="Z5656" s="95"/>
    </row>
    <row r="5657" spans="26:26" x14ac:dyDescent="0.25">
      <c r="Z5657" s="95"/>
    </row>
    <row r="5658" spans="26:26" x14ac:dyDescent="0.25">
      <c r="Z5658" s="95"/>
    </row>
    <row r="5659" spans="26:26" x14ac:dyDescent="0.25">
      <c r="Z5659" s="95"/>
    </row>
    <row r="5660" spans="26:26" x14ac:dyDescent="0.25">
      <c r="Z5660" s="95"/>
    </row>
    <row r="5661" spans="26:26" x14ac:dyDescent="0.25">
      <c r="Z5661" s="95"/>
    </row>
    <row r="5662" spans="26:26" x14ac:dyDescent="0.25">
      <c r="Z5662" s="95"/>
    </row>
    <row r="5663" spans="26:26" x14ac:dyDescent="0.25">
      <c r="Z5663" s="95"/>
    </row>
    <row r="5664" spans="26:26" x14ac:dyDescent="0.25">
      <c r="Z5664" s="95"/>
    </row>
    <row r="5665" spans="26:26" x14ac:dyDescent="0.25">
      <c r="Z5665" s="95"/>
    </row>
    <row r="5666" spans="26:26" x14ac:dyDescent="0.25">
      <c r="Z5666" s="95"/>
    </row>
    <row r="5667" spans="26:26" x14ac:dyDescent="0.25">
      <c r="Z5667" s="95"/>
    </row>
    <row r="5668" spans="26:26" x14ac:dyDescent="0.25">
      <c r="Z5668" s="95"/>
    </row>
    <row r="5669" spans="26:26" x14ac:dyDescent="0.25">
      <c r="Z5669" s="95"/>
    </row>
    <row r="5670" spans="26:26" x14ac:dyDescent="0.25">
      <c r="Z5670" s="95"/>
    </row>
    <row r="5671" spans="26:26" x14ac:dyDescent="0.25">
      <c r="Z5671" s="95"/>
    </row>
    <row r="5672" spans="26:26" x14ac:dyDescent="0.25">
      <c r="Z5672" s="95"/>
    </row>
    <row r="5673" spans="26:26" x14ac:dyDescent="0.25">
      <c r="Z5673" s="95"/>
    </row>
    <row r="5674" spans="26:26" x14ac:dyDescent="0.25">
      <c r="Z5674" s="95"/>
    </row>
    <row r="5675" spans="26:26" x14ac:dyDescent="0.25">
      <c r="Z5675" s="95"/>
    </row>
    <row r="5676" spans="26:26" x14ac:dyDescent="0.25">
      <c r="Z5676" s="95"/>
    </row>
    <row r="5677" spans="26:26" x14ac:dyDescent="0.25">
      <c r="Z5677" s="95"/>
    </row>
    <row r="5678" spans="26:26" x14ac:dyDescent="0.25">
      <c r="Z5678" s="95"/>
    </row>
    <row r="5679" spans="26:26" x14ac:dyDescent="0.25">
      <c r="Z5679" s="95"/>
    </row>
    <row r="5680" spans="26:26" x14ac:dyDescent="0.25">
      <c r="Z5680" s="95"/>
    </row>
    <row r="5681" spans="26:26" x14ac:dyDescent="0.25">
      <c r="Z5681" s="95"/>
    </row>
    <row r="5682" spans="26:26" x14ac:dyDescent="0.25">
      <c r="Z5682" s="95"/>
    </row>
    <row r="5683" spans="26:26" x14ac:dyDescent="0.25">
      <c r="Z5683" s="95"/>
    </row>
    <row r="5684" spans="26:26" x14ac:dyDescent="0.25">
      <c r="Z5684" s="95"/>
    </row>
    <row r="5685" spans="26:26" x14ac:dyDescent="0.25">
      <c r="Z5685" s="95"/>
    </row>
    <row r="5686" spans="26:26" x14ac:dyDescent="0.25">
      <c r="Z5686" s="95"/>
    </row>
    <row r="5687" spans="26:26" x14ac:dyDescent="0.25">
      <c r="Z5687" s="95"/>
    </row>
    <row r="5688" spans="26:26" x14ac:dyDescent="0.25">
      <c r="Z5688" s="95"/>
    </row>
    <row r="5689" spans="26:26" x14ac:dyDescent="0.25">
      <c r="Z5689" s="95"/>
    </row>
    <row r="5690" spans="26:26" x14ac:dyDescent="0.25">
      <c r="Z5690" s="95"/>
    </row>
    <row r="5691" spans="26:26" x14ac:dyDescent="0.25">
      <c r="Z5691" s="95"/>
    </row>
    <row r="5692" spans="26:26" x14ac:dyDescent="0.25">
      <c r="Z5692" s="95"/>
    </row>
    <row r="5693" spans="26:26" x14ac:dyDescent="0.25">
      <c r="Z5693" s="95"/>
    </row>
    <row r="5694" spans="26:26" x14ac:dyDescent="0.25">
      <c r="Z5694" s="95"/>
    </row>
    <row r="5695" spans="26:26" x14ac:dyDescent="0.25">
      <c r="Z5695" s="95"/>
    </row>
    <row r="5696" spans="26:26" x14ac:dyDescent="0.25">
      <c r="Z5696" s="95"/>
    </row>
    <row r="5697" spans="26:26" x14ac:dyDescent="0.25">
      <c r="Z5697" s="95"/>
    </row>
    <row r="5698" spans="26:26" x14ac:dyDescent="0.25">
      <c r="Z5698" s="95"/>
    </row>
    <row r="5699" spans="26:26" x14ac:dyDescent="0.25">
      <c r="Z5699" s="95"/>
    </row>
    <row r="5700" spans="26:26" x14ac:dyDescent="0.25">
      <c r="Z5700" s="95"/>
    </row>
    <row r="5701" spans="26:26" x14ac:dyDescent="0.25">
      <c r="Z5701" s="95"/>
    </row>
    <row r="5702" spans="26:26" x14ac:dyDescent="0.25">
      <c r="Z5702" s="95"/>
    </row>
    <row r="5703" spans="26:26" x14ac:dyDescent="0.25">
      <c r="Z5703" s="95"/>
    </row>
    <row r="5704" spans="26:26" x14ac:dyDescent="0.25">
      <c r="Z5704" s="95"/>
    </row>
    <row r="5705" spans="26:26" x14ac:dyDescent="0.25">
      <c r="Z5705" s="95"/>
    </row>
    <row r="5706" spans="26:26" x14ac:dyDescent="0.25">
      <c r="Z5706" s="95"/>
    </row>
    <row r="5707" spans="26:26" x14ac:dyDescent="0.25">
      <c r="Z5707" s="95"/>
    </row>
    <row r="5708" spans="26:26" x14ac:dyDescent="0.25">
      <c r="Z5708" s="95"/>
    </row>
    <row r="5709" spans="26:26" x14ac:dyDescent="0.25">
      <c r="Z5709" s="95"/>
    </row>
    <row r="5710" spans="26:26" x14ac:dyDescent="0.25">
      <c r="Z5710" s="95"/>
    </row>
    <row r="5711" spans="26:26" x14ac:dyDescent="0.25">
      <c r="Z5711" s="95"/>
    </row>
    <row r="5712" spans="26:26" x14ac:dyDescent="0.25">
      <c r="Z5712" s="95"/>
    </row>
    <row r="5713" spans="26:26" x14ac:dyDescent="0.25">
      <c r="Z5713" s="95"/>
    </row>
    <row r="5714" spans="26:26" x14ac:dyDescent="0.25">
      <c r="Z5714" s="95"/>
    </row>
    <row r="5715" spans="26:26" x14ac:dyDescent="0.25">
      <c r="Z5715" s="95"/>
    </row>
    <row r="5716" spans="26:26" x14ac:dyDescent="0.25">
      <c r="Z5716" s="95"/>
    </row>
    <row r="5717" spans="26:26" x14ac:dyDescent="0.25">
      <c r="Z5717" s="95"/>
    </row>
    <row r="5718" spans="26:26" x14ac:dyDescent="0.25">
      <c r="Z5718" s="95"/>
    </row>
    <row r="5719" spans="26:26" x14ac:dyDescent="0.25">
      <c r="Z5719" s="95"/>
    </row>
    <row r="5720" spans="26:26" x14ac:dyDescent="0.25">
      <c r="Z5720" s="95"/>
    </row>
    <row r="5721" spans="26:26" x14ac:dyDescent="0.25">
      <c r="Z5721" s="95"/>
    </row>
    <row r="5722" spans="26:26" x14ac:dyDescent="0.25">
      <c r="Z5722" s="95"/>
    </row>
    <row r="5723" spans="26:26" x14ac:dyDescent="0.25">
      <c r="Z5723" s="95"/>
    </row>
    <row r="5724" spans="26:26" x14ac:dyDescent="0.25">
      <c r="Z5724" s="95"/>
    </row>
    <row r="5725" spans="26:26" x14ac:dyDescent="0.25">
      <c r="Z5725" s="95"/>
    </row>
    <row r="5726" spans="26:26" x14ac:dyDescent="0.25">
      <c r="Z5726" s="95"/>
    </row>
    <row r="5727" spans="26:26" x14ac:dyDescent="0.25">
      <c r="Z5727" s="95"/>
    </row>
    <row r="5728" spans="26:26" x14ac:dyDescent="0.25">
      <c r="Z5728" s="95"/>
    </row>
    <row r="5729" spans="26:26" x14ac:dyDescent="0.25">
      <c r="Z5729" s="95"/>
    </row>
    <row r="5730" spans="26:26" x14ac:dyDescent="0.25">
      <c r="Z5730" s="95"/>
    </row>
    <row r="5731" spans="26:26" x14ac:dyDescent="0.25">
      <c r="Z5731" s="95"/>
    </row>
    <row r="5732" spans="26:26" x14ac:dyDescent="0.25">
      <c r="Z5732" s="95"/>
    </row>
    <row r="5733" spans="26:26" x14ac:dyDescent="0.25">
      <c r="Z5733" s="95"/>
    </row>
    <row r="5734" spans="26:26" x14ac:dyDescent="0.25">
      <c r="Z5734" s="95"/>
    </row>
    <row r="5735" spans="26:26" x14ac:dyDescent="0.25">
      <c r="Z5735" s="95"/>
    </row>
    <row r="5736" spans="26:26" x14ac:dyDescent="0.25">
      <c r="Z5736" s="95"/>
    </row>
    <row r="5737" spans="26:26" x14ac:dyDescent="0.25">
      <c r="Z5737" s="95"/>
    </row>
    <row r="5738" spans="26:26" x14ac:dyDescent="0.25">
      <c r="Z5738" s="95"/>
    </row>
    <row r="5739" spans="26:26" x14ac:dyDescent="0.25">
      <c r="Z5739" s="95"/>
    </row>
    <row r="5740" spans="26:26" x14ac:dyDescent="0.25">
      <c r="Z5740" s="95"/>
    </row>
    <row r="5741" spans="26:26" x14ac:dyDescent="0.25">
      <c r="Z5741" s="95"/>
    </row>
    <row r="5742" spans="26:26" x14ac:dyDescent="0.25">
      <c r="Z5742" s="95"/>
    </row>
    <row r="5743" spans="26:26" x14ac:dyDescent="0.25">
      <c r="Z5743" s="95"/>
    </row>
    <row r="5744" spans="26:26" x14ac:dyDescent="0.25">
      <c r="Z5744" s="95"/>
    </row>
    <row r="5745" spans="26:26" x14ac:dyDescent="0.25">
      <c r="Z5745" s="95"/>
    </row>
    <row r="5746" spans="26:26" x14ac:dyDescent="0.25">
      <c r="Z5746" s="95"/>
    </row>
    <row r="5747" spans="26:26" x14ac:dyDescent="0.25">
      <c r="Z5747" s="95"/>
    </row>
    <row r="5748" spans="26:26" x14ac:dyDescent="0.25">
      <c r="Z5748" s="95"/>
    </row>
    <row r="5749" spans="26:26" x14ac:dyDescent="0.25">
      <c r="Z5749" s="95"/>
    </row>
    <row r="5750" spans="26:26" x14ac:dyDescent="0.25">
      <c r="Z5750" s="95"/>
    </row>
    <row r="5751" spans="26:26" x14ac:dyDescent="0.25">
      <c r="Z5751" s="95"/>
    </row>
    <row r="5752" spans="26:26" x14ac:dyDescent="0.25">
      <c r="Z5752" s="95"/>
    </row>
    <row r="5753" spans="26:26" x14ac:dyDescent="0.25">
      <c r="Z5753" s="95"/>
    </row>
    <row r="5754" spans="26:26" x14ac:dyDescent="0.25">
      <c r="Z5754" s="95"/>
    </row>
    <row r="5755" spans="26:26" x14ac:dyDescent="0.25">
      <c r="Z5755" s="95"/>
    </row>
    <row r="5756" spans="26:26" x14ac:dyDescent="0.25">
      <c r="Z5756" s="95"/>
    </row>
    <row r="5757" spans="26:26" x14ac:dyDescent="0.25">
      <c r="Z5757" s="95"/>
    </row>
    <row r="5758" spans="26:26" x14ac:dyDescent="0.25">
      <c r="Z5758" s="95"/>
    </row>
    <row r="5759" spans="26:26" x14ac:dyDescent="0.25">
      <c r="Z5759" s="95"/>
    </row>
    <row r="5760" spans="26:26" x14ac:dyDescent="0.25">
      <c r="Z5760" s="95"/>
    </row>
    <row r="5761" spans="26:26" x14ac:dyDescent="0.25">
      <c r="Z5761" s="95"/>
    </row>
    <row r="5762" spans="26:26" x14ac:dyDescent="0.25">
      <c r="Z5762" s="95"/>
    </row>
    <row r="5763" spans="26:26" x14ac:dyDescent="0.25">
      <c r="Z5763" s="95"/>
    </row>
    <row r="5764" spans="26:26" x14ac:dyDescent="0.25">
      <c r="Z5764" s="95"/>
    </row>
    <row r="5765" spans="26:26" x14ac:dyDescent="0.25">
      <c r="Z5765" s="95"/>
    </row>
    <row r="5766" spans="26:26" x14ac:dyDescent="0.25">
      <c r="Z5766" s="95"/>
    </row>
    <row r="5767" spans="26:26" x14ac:dyDescent="0.25">
      <c r="Z5767" s="95"/>
    </row>
    <row r="5768" spans="26:26" x14ac:dyDescent="0.25">
      <c r="Z5768" s="95"/>
    </row>
    <row r="5769" spans="26:26" x14ac:dyDescent="0.25">
      <c r="Z5769" s="95"/>
    </row>
    <row r="5770" spans="26:26" x14ac:dyDescent="0.25">
      <c r="Z5770" s="95"/>
    </row>
    <row r="5771" spans="26:26" x14ac:dyDescent="0.25">
      <c r="Z5771" s="95"/>
    </row>
    <row r="5772" spans="26:26" x14ac:dyDescent="0.25">
      <c r="Z5772" s="95"/>
    </row>
    <row r="5773" spans="26:26" x14ac:dyDescent="0.25">
      <c r="Z5773" s="95"/>
    </row>
    <row r="5774" spans="26:26" x14ac:dyDescent="0.25">
      <c r="Z5774" s="95"/>
    </row>
    <row r="5775" spans="26:26" x14ac:dyDescent="0.25">
      <c r="Z5775" s="95"/>
    </row>
    <row r="5776" spans="26:26" x14ac:dyDescent="0.25">
      <c r="Z5776" s="95"/>
    </row>
    <row r="5777" spans="26:26" x14ac:dyDescent="0.25">
      <c r="Z5777" s="95"/>
    </row>
    <row r="5778" spans="26:26" x14ac:dyDescent="0.25">
      <c r="Z5778" s="95"/>
    </row>
    <row r="5779" spans="26:26" x14ac:dyDescent="0.25">
      <c r="Z5779" s="95"/>
    </row>
    <row r="5780" spans="26:26" x14ac:dyDescent="0.25">
      <c r="Z5780" s="95"/>
    </row>
    <row r="5781" spans="26:26" x14ac:dyDescent="0.25">
      <c r="Z5781" s="95"/>
    </row>
    <row r="5782" spans="26:26" x14ac:dyDescent="0.25">
      <c r="Z5782" s="95"/>
    </row>
    <row r="5783" spans="26:26" x14ac:dyDescent="0.25">
      <c r="Z5783" s="95"/>
    </row>
    <row r="5784" spans="26:26" x14ac:dyDescent="0.25">
      <c r="Z5784" s="95"/>
    </row>
    <row r="5785" spans="26:26" x14ac:dyDescent="0.25">
      <c r="Z5785" s="95"/>
    </row>
    <row r="5786" spans="26:26" x14ac:dyDescent="0.25">
      <c r="Z5786" s="95"/>
    </row>
    <row r="5787" spans="26:26" x14ac:dyDescent="0.25">
      <c r="Z5787" s="95"/>
    </row>
    <row r="5788" spans="26:26" x14ac:dyDescent="0.25">
      <c r="Z5788" s="95"/>
    </row>
    <row r="5789" spans="26:26" x14ac:dyDescent="0.25">
      <c r="Z5789" s="95"/>
    </row>
    <row r="5790" spans="26:26" x14ac:dyDescent="0.25">
      <c r="Z5790" s="95"/>
    </row>
    <row r="5791" spans="26:26" x14ac:dyDescent="0.25">
      <c r="Z5791" s="95"/>
    </row>
    <row r="5792" spans="26:26" x14ac:dyDescent="0.25">
      <c r="Z5792" s="95"/>
    </row>
    <row r="5793" spans="26:26" x14ac:dyDescent="0.25">
      <c r="Z5793" s="95"/>
    </row>
    <row r="5794" spans="26:26" x14ac:dyDescent="0.25">
      <c r="Z5794" s="95"/>
    </row>
    <row r="5795" spans="26:26" x14ac:dyDescent="0.25">
      <c r="Z5795" s="95"/>
    </row>
    <row r="5796" spans="26:26" x14ac:dyDescent="0.25">
      <c r="Z5796" s="95"/>
    </row>
    <row r="5797" spans="26:26" x14ac:dyDescent="0.25">
      <c r="Z5797" s="95"/>
    </row>
    <row r="5798" spans="26:26" x14ac:dyDescent="0.25">
      <c r="Z5798" s="95"/>
    </row>
    <row r="5799" spans="26:26" x14ac:dyDescent="0.25">
      <c r="Z5799" s="95"/>
    </row>
    <row r="5800" spans="26:26" x14ac:dyDescent="0.25">
      <c r="Z5800" s="95"/>
    </row>
    <row r="5801" spans="26:26" x14ac:dyDescent="0.25">
      <c r="Z5801" s="95"/>
    </row>
    <row r="5802" spans="26:26" x14ac:dyDescent="0.25">
      <c r="Z5802" s="95"/>
    </row>
    <row r="5803" spans="26:26" x14ac:dyDescent="0.25">
      <c r="Z5803" s="95"/>
    </row>
    <row r="5804" spans="26:26" x14ac:dyDescent="0.25">
      <c r="Z5804" s="95"/>
    </row>
    <row r="5805" spans="26:26" x14ac:dyDescent="0.25">
      <c r="Z5805" s="95"/>
    </row>
    <row r="5806" spans="26:26" x14ac:dyDescent="0.25">
      <c r="Z5806" s="95"/>
    </row>
    <row r="5807" spans="26:26" x14ac:dyDescent="0.25">
      <c r="Z5807" s="95"/>
    </row>
    <row r="5808" spans="26:26" x14ac:dyDescent="0.25">
      <c r="Z5808" s="95"/>
    </row>
    <row r="5809" spans="26:26" x14ac:dyDescent="0.25">
      <c r="Z5809" s="95"/>
    </row>
    <row r="5810" spans="26:26" x14ac:dyDescent="0.25">
      <c r="Z5810" s="95"/>
    </row>
    <row r="5811" spans="26:26" x14ac:dyDescent="0.25">
      <c r="Z5811" s="95"/>
    </row>
    <row r="5812" spans="26:26" x14ac:dyDescent="0.25">
      <c r="Z5812" s="95"/>
    </row>
    <row r="5813" spans="26:26" x14ac:dyDescent="0.25">
      <c r="Z5813" s="95"/>
    </row>
    <row r="5814" spans="26:26" x14ac:dyDescent="0.25">
      <c r="Z5814" s="95"/>
    </row>
    <row r="5815" spans="26:26" x14ac:dyDescent="0.25">
      <c r="Z5815" s="95"/>
    </row>
    <row r="5816" spans="26:26" x14ac:dyDescent="0.25">
      <c r="Z5816" s="95"/>
    </row>
    <row r="5817" spans="26:26" x14ac:dyDescent="0.25">
      <c r="Z5817" s="95"/>
    </row>
    <row r="5818" spans="26:26" x14ac:dyDescent="0.25">
      <c r="Z5818" s="95"/>
    </row>
    <row r="5819" spans="26:26" x14ac:dyDescent="0.25">
      <c r="Z5819" s="95"/>
    </row>
    <row r="5820" spans="26:26" x14ac:dyDescent="0.25">
      <c r="Z5820" s="95"/>
    </row>
    <row r="5821" spans="26:26" x14ac:dyDescent="0.25">
      <c r="Z5821" s="95"/>
    </row>
    <row r="5822" spans="26:26" x14ac:dyDescent="0.25">
      <c r="Z5822" s="95"/>
    </row>
    <row r="5823" spans="26:26" x14ac:dyDescent="0.25">
      <c r="Z5823" s="95"/>
    </row>
    <row r="5824" spans="26:26" x14ac:dyDescent="0.25">
      <c r="Z5824" s="95"/>
    </row>
    <row r="5825" spans="26:26" x14ac:dyDescent="0.25">
      <c r="Z5825" s="95"/>
    </row>
    <row r="5826" spans="26:26" x14ac:dyDescent="0.25">
      <c r="Z5826" s="95"/>
    </row>
    <row r="5827" spans="26:26" x14ac:dyDescent="0.25">
      <c r="Z5827" s="95"/>
    </row>
    <row r="5828" spans="26:26" x14ac:dyDescent="0.25">
      <c r="Z5828" s="95"/>
    </row>
    <row r="5829" spans="26:26" x14ac:dyDescent="0.25">
      <c r="Z5829" s="95"/>
    </row>
    <row r="5830" spans="26:26" x14ac:dyDescent="0.25">
      <c r="Z5830" s="95"/>
    </row>
    <row r="5831" spans="26:26" x14ac:dyDescent="0.25">
      <c r="Z5831" s="95"/>
    </row>
    <row r="5832" spans="26:26" x14ac:dyDescent="0.25">
      <c r="Z5832" s="95"/>
    </row>
    <row r="5833" spans="26:26" x14ac:dyDescent="0.25">
      <c r="Z5833" s="95"/>
    </row>
    <row r="5834" spans="26:26" x14ac:dyDescent="0.25">
      <c r="Z5834" s="95"/>
    </row>
    <row r="5835" spans="26:26" x14ac:dyDescent="0.25">
      <c r="Z5835" s="95"/>
    </row>
    <row r="5836" spans="26:26" x14ac:dyDescent="0.25">
      <c r="Z5836" s="95"/>
    </row>
    <row r="5837" spans="26:26" x14ac:dyDescent="0.25">
      <c r="Z5837" s="95"/>
    </row>
    <row r="5838" spans="26:26" x14ac:dyDescent="0.25">
      <c r="Z5838" s="95"/>
    </row>
    <row r="5839" spans="26:26" x14ac:dyDescent="0.25">
      <c r="Z5839" s="95"/>
    </row>
    <row r="5840" spans="26:26" x14ac:dyDescent="0.25">
      <c r="Z5840" s="95"/>
    </row>
    <row r="5841" spans="26:26" x14ac:dyDescent="0.25">
      <c r="Z5841" s="95"/>
    </row>
    <row r="5842" spans="26:26" x14ac:dyDescent="0.25">
      <c r="Z5842" s="95"/>
    </row>
    <row r="5843" spans="26:26" x14ac:dyDescent="0.25">
      <c r="Z5843" s="95"/>
    </row>
    <row r="5844" spans="26:26" x14ac:dyDescent="0.25">
      <c r="Z5844" s="95"/>
    </row>
    <row r="5845" spans="26:26" x14ac:dyDescent="0.25">
      <c r="Z5845" s="95"/>
    </row>
    <row r="5846" spans="26:26" x14ac:dyDescent="0.25">
      <c r="Z5846" s="95"/>
    </row>
    <row r="5847" spans="26:26" x14ac:dyDescent="0.25">
      <c r="Z5847" s="95"/>
    </row>
    <row r="5848" spans="26:26" x14ac:dyDescent="0.25">
      <c r="Z5848" s="95"/>
    </row>
    <row r="5849" spans="26:26" x14ac:dyDescent="0.25">
      <c r="Z5849" s="95"/>
    </row>
    <row r="5850" spans="26:26" x14ac:dyDescent="0.25">
      <c r="Z5850" s="95"/>
    </row>
    <row r="5851" spans="26:26" x14ac:dyDescent="0.25">
      <c r="Z5851" s="95"/>
    </row>
    <row r="5852" spans="26:26" x14ac:dyDescent="0.25">
      <c r="Z5852" s="95"/>
    </row>
    <row r="5853" spans="26:26" x14ac:dyDescent="0.25">
      <c r="Z5853" s="95"/>
    </row>
    <row r="5854" spans="26:26" x14ac:dyDescent="0.25">
      <c r="Z5854" s="95"/>
    </row>
    <row r="5855" spans="26:26" x14ac:dyDescent="0.25">
      <c r="Z5855" s="95"/>
    </row>
    <row r="5856" spans="26:26" x14ac:dyDescent="0.25">
      <c r="Z5856" s="95"/>
    </row>
    <row r="5857" spans="26:26" x14ac:dyDescent="0.25">
      <c r="Z5857" s="95"/>
    </row>
    <row r="5858" spans="26:26" x14ac:dyDescent="0.25">
      <c r="Z5858" s="95"/>
    </row>
    <row r="5859" spans="26:26" x14ac:dyDescent="0.25">
      <c r="Z5859" s="95"/>
    </row>
    <row r="5860" spans="26:26" x14ac:dyDescent="0.25">
      <c r="Z5860" s="95"/>
    </row>
    <row r="5861" spans="26:26" x14ac:dyDescent="0.25">
      <c r="Z5861" s="95"/>
    </row>
    <row r="5862" spans="26:26" x14ac:dyDescent="0.25">
      <c r="Z5862" s="95"/>
    </row>
    <row r="5863" spans="26:26" x14ac:dyDescent="0.25">
      <c r="Z5863" s="95"/>
    </row>
    <row r="5864" spans="26:26" x14ac:dyDescent="0.25">
      <c r="Z5864" s="95"/>
    </row>
    <row r="5865" spans="26:26" x14ac:dyDescent="0.25">
      <c r="Z5865" s="95"/>
    </row>
    <row r="5866" spans="26:26" x14ac:dyDescent="0.25">
      <c r="Z5866" s="95"/>
    </row>
    <row r="5867" spans="26:26" x14ac:dyDescent="0.25">
      <c r="Z5867" s="95"/>
    </row>
    <row r="5868" spans="26:26" x14ac:dyDescent="0.25">
      <c r="Z5868" s="95"/>
    </row>
    <row r="5869" spans="26:26" x14ac:dyDescent="0.25">
      <c r="Z5869" s="95"/>
    </row>
    <row r="5870" spans="26:26" x14ac:dyDescent="0.25">
      <c r="Z5870" s="95"/>
    </row>
    <row r="5871" spans="26:26" x14ac:dyDescent="0.25">
      <c r="Z5871" s="95"/>
    </row>
    <row r="5872" spans="26:26" x14ac:dyDescent="0.25">
      <c r="Z5872" s="95"/>
    </row>
    <row r="5873" spans="26:26" x14ac:dyDescent="0.25">
      <c r="Z5873" s="95"/>
    </row>
    <row r="5874" spans="26:26" x14ac:dyDescent="0.25">
      <c r="Z5874" s="95"/>
    </row>
    <row r="5875" spans="26:26" x14ac:dyDescent="0.25">
      <c r="Z5875" s="95"/>
    </row>
    <row r="5876" spans="26:26" x14ac:dyDescent="0.25">
      <c r="Z5876" s="95"/>
    </row>
    <row r="5877" spans="26:26" x14ac:dyDescent="0.25">
      <c r="Z5877" s="95"/>
    </row>
    <row r="5878" spans="26:26" x14ac:dyDescent="0.25">
      <c r="Z5878" s="95"/>
    </row>
    <row r="5879" spans="26:26" x14ac:dyDescent="0.25">
      <c r="Z5879" s="95"/>
    </row>
    <row r="5880" spans="26:26" x14ac:dyDescent="0.25">
      <c r="Z5880" s="95"/>
    </row>
    <row r="5881" spans="26:26" x14ac:dyDescent="0.25">
      <c r="Z5881" s="95"/>
    </row>
    <row r="5882" spans="26:26" x14ac:dyDescent="0.25">
      <c r="Z5882" s="95"/>
    </row>
    <row r="5883" spans="26:26" x14ac:dyDescent="0.25">
      <c r="Z5883" s="95"/>
    </row>
    <row r="5884" spans="26:26" x14ac:dyDescent="0.25">
      <c r="Z5884" s="95"/>
    </row>
    <row r="5885" spans="26:26" x14ac:dyDescent="0.25">
      <c r="Z5885" s="95"/>
    </row>
    <row r="5886" spans="26:26" x14ac:dyDescent="0.25">
      <c r="Z5886" s="95"/>
    </row>
    <row r="5887" spans="26:26" x14ac:dyDescent="0.25">
      <c r="Z5887" s="95"/>
    </row>
    <row r="5888" spans="26:26" x14ac:dyDescent="0.25">
      <c r="Z5888" s="95"/>
    </row>
    <row r="5889" spans="26:26" x14ac:dyDescent="0.25">
      <c r="Z5889" s="95"/>
    </row>
    <row r="5890" spans="26:26" x14ac:dyDescent="0.25">
      <c r="Z5890" s="95"/>
    </row>
    <row r="5891" spans="26:26" x14ac:dyDescent="0.25">
      <c r="Z5891" s="95"/>
    </row>
    <row r="5892" spans="26:26" x14ac:dyDescent="0.25">
      <c r="Z5892" s="95"/>
    </row>
    <row r="5893" spans="26:26" x14ac:dyDescent="0.25">
      <c r="Z5893" s="95"/>
    </row>
    <row r="5894" spans="26:26" x14ac:dyDescent="0.25">
      <c r="Z5894" s="95"/>
    </row>
    <row r="5895" spans="26:26" x14ac:dyDescent="0.25">
      <c r="Z5895" s="95"/>
    </row>
    <row r="5896" spans="26:26" x14ac:dyDescent="0.25">
      <c r="Z5896" s="95"/>
    </row>
    <row r="5897" spans="26:26" x14ac:dyDescent="0.25">
      <c r="Z5897" s="95"/>
    </row>
    <row r="5898" spans="26:26" x14ac:dyDescent="0.25">
      <c r="Z5898" s="95"/>
    </row>
    <row r="5899" spans="26:26" x14ac:dyDescent="0.25">
      <c r="Z5899" s="95"/>
    </row>
    <row r="5900" spans="26:26" x14ac:dyDescent="0.25">
      <c r="Z5900" s="95"/>
    </row>
    <row r="5901" spans="26:26" x14ac:dyDescent="0.25">
      <c r="Z5901" s="95"/>
    </row>
    <row r="5902" spans="26:26" x14ac:dyDescent="0.25">
      <c r="Z5902" s="95"/>
    </row>
    <row r="5903" spans="26:26" x14ac:dyDescent="0.25">
      <c r="Z5903" s="95"/>
    </row>
    <row r="5904" spans="26:26" x14ac:dyDescent="0.25">
      <c r="Z5904" s="95"/>
    </row>
    <row r="5905" spans="26:26" x14ac:dyDescent="0.25">
      <c r="Z5905" s="95"/>
    </row>
    <row r="5906" spans="26:26" x14ac:dyDescent="0.25">
      <c r="Z5906" s="95"/>
    </row>
    <row r="5907" spans="26:26" x14ac:dyDescent="0.25">
      <c r="Z5907" s="95"/>
    </row>
    <row r="5908" spans="26:26" x14ac:dyDescent="0.25">
      <c r="Z5908" s="95"/>
    </row>
    <row r="5909" spans="26:26" x14ac:dyDescent="0.25">
      <c r="Z5909" s="95"/>
    </row>
    <row r="5910" spans="26:26" x14ac:dyDescent="0.25">
      <c r="Z5910" s="95"/>
    </row>
    <row r="5911" spans="26:26" x14ac:dyDescent="0.25">
      <c r="Z5911" s="95"/>
    </row>
    <row r="5912" spans="26:26" x14ac:dyDescent="0.25">
      <c r="Z5912" s="95"/>
    </row>
    <row r="5913" spans="26:26" x14ac:dyDescent="0.25">
      <c r="Z5913" s="95"/>
    </row>
    <row r="5914" spans="26:26" x14ac:dyDescent="0.25">
      <c r="Z5914" s="95"/>
    </row>
    <row r="5915" spans="26:26" x14ac:dyDescent="0.25">
      <c r="Z5915" s="95"/>
    </row>
    <row r="5916" spans="26:26" x14ac:dyDescent="0.25">
      <c r="Z5916" s="95"/>
    </row>
    <row r="5917" spans="26:26" x14ac:dyDescent="0.25">
      <c r="Z5917" s="95"/>
    </row>
    <row r="5918" spans="26:26" x14ac:dyDescent="0.25">
      <c r="Z5918" s="95"/>
    </row>
    <row r="5919" spans="26:26" x14ac:dyDescent="0.25">
      <c r="Z5919" s="95"/>
    </row>
    <row r="5920" spans="26:26" x14ac:dyDescent="0.25">
      <c r="Z5920" s="95"/>
    </row>
    <row r="5921" spans="26:26" x14ac:dyDescent="0.25">
      <c r="Z5921" s="95"/>
    </row>
    <row r="5922" spans="26:26" x14ac:dyDescent="0.25">
      <c r="Z5922" s="95"/>
    </row>
    <row r="5923" spans="26:26" x14ac:dyDescent="0.25">
      <c r="Z5923" s="95"/>
    </row>
    <row r="5924" spans="26:26" x14ac:dyDescent="0.25">
      <c r="Z5924" s="95"/>
    </row>
    <row r="5925" spans="26:26" x14ac:dyDescent="0.25">
      <c r="Z5925" s="95"/>
    </row>
    <row r="5926" spans="26:26" x14ac:dyDescent="0.25">
      <c r="Z5926" s="95"/>
    </row>
    <row r="5927" spans="26:26" x14ac:dyDescent="0.25">
      <c r="Z5927" s="95"/>
    </row>
    <row r="5928" spans="26:26" x14ac:dyDescent="0.25">
      <c r="Z5928" s="95"/>
    </row>
    <row r="5929" spans="26:26" x14ac:dyDescent="0.25">
      <c r="Z5929" s="95"/>
    </row>
    <row r="5930" spans="26:26" x14ac:dyDescent="0.25">
      <c r="Z5930" s="95"/>
    </row>
    <row r="5931" spans="26:26" x14ac:dyDescent="0.25">
      <c r="Z5931" s="95"/>
    </row>
    <row r="5932" spans="26:26" x14ac:dyDescent="0.25">
      <c r="Z5932" s="95"/>
    </row>
    <row r="5933" spans="26:26" x14ac:dyDescent="0.25">
      <c r="Z5933" s="95"/>
    </row>
    <row r="5934" spans="26:26" x14ac:dyDescent="0.25">
      <c r="Z5934" s="95"/>
    </row>
    <row r="5935" spans="26:26" x14ac:dyDescent="0.25">
      <c r="Z5935" s="95"/>
    </row>
    <row r="5936" spans="26:26" x14ac:dyDescent="0.25">
      <c r="Z5936" s="95"/>
    </row>
    <row r="5937" spans="26:26" x14ac:dyDescent="0.25">
      <c r="Z5937" s="95"/>
    </row>
    <row r="5938" spans="26:26" x14ac:dyDescent="0.25">
      <c r="Z5938" s="95"/>
    </row>
    <row r="5939" spans="26:26" x14ac:dyDescent="0.25">
      <c r="Z5939" s="95"/>
    </row>
    <row r="5940" spans="26:26" x14ac:dyDescent="0.25">
      <c r="Z5940" s="95"/>
    </row>
    <row r="5941" spans="26:26" x14ac:dyDescent="0.25">
      <c r="Z5941" s="95"/>
    </row>
    <row r="5942" spans="26:26" x14ac:dyDescent="0.25">
      <c r="Z5942" s="95"/>
    </row>
    <row r="5943" spans="26:26" x14ac:dyDescent="0.25">
      <c r="Z5943" s="95"/>
    </row>
    <row r="5944" spans="26:26" x14ac:dyDescent="0.25">
      <c r="Z5944" s="95"/>
    </row>
    <row r="5945" spans="26:26" x14ac:dyDescent="0.25">
      <c r="Z5945" s="95"/>
    </row>
    <row r="5946" spans="26:26" x14ac:dyDescent="0.25">
      <c r="Z5946" s="95"/>
    </row>
    <row r="5947" spans="26:26" x14ac:dyDescent="0.25">
      <c r="Z5947" s="95"/>
    </row>
    <row r="5948" spans="26:26" x14ac:dyDescent="0.25">
      <c r="Z5948" s="95"/>
    </row>
    <row r="5949" spans="26:26" x14ac:dyDescent="0.25">
      <c r="Z5949" s="95"/>
    </row>
    <row r="5950" spans="26:26" x14ac:dyDescent="0.25">
      <c r="Z5950" s="95"/>
    </row>
    <row r="5951" spans="26:26" x14ac:dyDescent="0.25">
      <c r="Z5951" s="95"/>
    </row>
    <row r="5952" spans="26:26" x14ac:dyDescent="0.25">
      <c r="Z5952" s="95"/>
    </row>
    <row r="5953" spans="26:26" x14ac:dyDescent="0.25">
      <c r="Z5953" s="95"/>
    </row>
    <row r="5954" spans="26:26" x14ac:dyDescent="0.25">
      <c r="Z5954" s="95"/>
    </row>
    <row r="5955" spans="26:26" x14ac:dyDescent="0.25">
      <c r="Z5955" s="95"/>
    </row>
    <row r="5956" spans="26:26" x14ac:dyDescent="0.25">
      <c r="Z5956" s="95"/>
    </row>
    <row r="5957" spans="26:26" x14ac:dyDescent="0.25">
      <c r="Z5957" s="95"/>
    </row>
    <row r="5958" spans="26:26" x14ac:dyDescent="0.25">
      <c r="Z5958" s="95"/>
    </row>
    <row r="5959" spans="26:26" x14ac:dyDescent="0.25">
      <c r="Z5959" s="95"/>
    </row>
    <row r="5960" spans="26:26" x14ac:dyDescent="0.25">
      <c r="Z5960" s="95"/>
    </row>
    <row r="5961" spans="26:26" x14ac:dyDescent="0.25">
      <c r="Z5961" s="95"/>
    </row>
    <row r="5962" spans="26:26" x14ac:dyDescent="0.25">
      <c r="Z5962" s="95"/>
    </row>
    <row r="5963" spans="26:26" x14ac:dyDescent="0.25">
      <c r="Z5963" s="95"/>
    </row>
    <row r="5964" spans="26:26" x14ac:dyDescent="0.25">
      <c r="Z5964" s="95"/>
    </row>
    <row r="5965" spans="26:26" x14ac:dyDescent="0.25">
      <c r="Z5965" s="95"/>
    </row>
    <row r="5966" spans="26:26" x14ac:dyDescent="0.25">
      <c r="Z5966" s="95"/>
    </row>
    <row r="5967" spans="26:26" x14ac:dyDescent="0.25">
      <c r="Z5967" s="95"/>
    </row>
    <row r="5968" spans="26:26" x14ac:dyDescent="0.25">
      <c r="Z5968" s="95"/>
    </row>
    <row r="5969" spans="26:26" x14ac:dyDescent="0.25">
      <c r="Z5969" s="95"/>
    </row>
    <row r="5970" spans="26:26" x14ac:dyDescent="0.25">
      <c r="Z5970" s="95"/>
    </row>
    <row r="5971" spans="26:26" x14ac:dyDescent="0.25">
      <c r="Z5971" s="95"/>
    </row>
    <row r="5972" spans="26:26" x14ac:dyDescent="0.25">
      <c r="Z5972" s="95"/>
    </row>
    <row r="5973" spans="26:26" x14ac:dyDescent="0.25">
      <c r="Z5973" s="95"/>
    </row>
    <row r="5974" spans="26:26" x14ac:dyDescent="0.25">
      <c r="Z5974" s="95"/>
    </row>
    <row r="5975" spans="26:26" x14ac:dyDescent="0.25">
      <c r="Z5975" s="95"/>
    </row>
    <row r="5976" spans="26:26" x14ac:dyDescent="0.25">
      <c r="Z5976" s="95"/>
    </row>
    <row r="5977" spans="26:26" x14ac:dyDescent="0.25">
      <c r="Z5977" s="95"/>
    </row>
    <row r="5978" spans="26:26" x14ac:dyDescent="0.25">
      <c r="Z5978" s="95"/>
    </row>
    <row r="5979" spans="26:26" x14ac:dyDescent="0.25">
      <c r="Z5979" s="95"/>
    </row>
    <row r="5980" spans="26:26" x14ac:dyDescent="0.25">
      <c r="Z5980" s="95"/>
    </row>
    <row r="5981" spans="26:26" x14ac:dyDescent="0.25">
      <c r="Z5981" s="95"/>
    </row>
    <row r="5982" spans="26:26" x14ac:dyDescent="0.25">
      <c r="Z5982" s="95"/>
    </row>
    <row r="5983" spans="26:26" x14ac:dyDescent="0.25">
      <c r="Z5983" s="95"/>
    </row>
    <row r="5984" spans="26:26" x14ac:dyDescent="0.25">
      <c r="Z5984" s="95"/>
    </row>
    <row r="5985" spans="26:26" x14ac:dyDescent="0.25">
      <c r="Z5985" s="95"/>
    </row>
    <row r="5986" spans="26:26" x14ac:dyDescent="0.25">
      <c r="Z5986" s="95"/>
    </row>
    <row r="5987" spans="26:26" x14ac:dyDescent="0.25">
      <c r="Z5987" s="95"/>
    </row>
    <row r="5988" spans="26:26" x14ac:dyDescent="0.25">
      <c r="Z5988" s="95"/>
    </row>
    <row r="5989" spans="26:26" x14ac:dyDescent="0.25">
      <c r="Z5989" s="95"/>
    </row>
    <row r="5990" spans="26:26" x14ac:dyDescent="0.25">
      <c r="Z5990" s="95"/>
    </row>
    <row r="5991" spans="26:26" x14ac:dyDescent="0.25">
      <c r="Z5991" s="95"/>
    </row>
    <row r="5992" spans="26:26" x14ac:dyDescent="0.25">
      <c r="Z5992" s="95"/>
    </row>
    <row r="5993" spans="26:26" x14ac:dyDescent="0.25">
      <c r="Z5993" s="95"/>
    </row>
    <row r="5994" spans="26:26" x14ac:dyDescent="0.25">
      <c r="Z5994" s="95"/>
    </row>
    <row r="5995" spans="26:26" x14ac:dyDescent="0.25">
      <c r="Z5995" s="95"/>
    </row>
    <row r="5996" spans="26:26" x14ac:dyDescent="0.25">
      <c r="Z5996" s="95"/>
    </row>
    <row r="5997" spans="26:26" x14ac:dyDescent="0.25">
      <c r="Z5997" s="95"/>
    </row>
    <row r="5998" spans="26:26" x14ac:dyDescent="0.25">
      <c r="Z5998" s="95"/>
    </row>
    <row r="5999" spans="26:26" x14ac:dyDescent="0.25">
      <c r="Z5999" s="95"/>
    </row>
    <row r="6000" spans="26:26" x14ac:dyDescent="0.25">
      <c r="Z6000" s="95"/>
    </row>
    <row r="6001" spans="26:26" x14ac:dyDescent="0.25">
      <c r="Z6001" s="95"/>
    </row>
    <row r="6002" spans="26:26" x14ac:dyDescent="0.25">
      <c r="Z6002" s="95"/>
    </row>
    <row r="6003" spans="26:26" x14ac:dyDescent="0.25">
      <c r="Z6003" s="95"/>
    </row>
    <row r="6004" spans="26:26" x14ac:dyDescent="0.25">
      <c r="Z6004" s="95"/>
    </row>
    <row r="6005" spans="26:26" x14ac:dyDescent="0.25">
      <c r="Z6005" s="95"/>
    </row>
    <row r="6006" spans="26:26" x14ac:dyDescent="0.25">
      <c r="Z6006" s="95"/>
    </row>
    <row r="6007" spans="26:26" x14ac:dyDescent="0.25">
      <c r="Z6007" s="95"/>
    </row>
    <row r="6008" spans="26:26" x14ac:dyDescent="0.25">
      <c r="Z6008" s="95"/>
    </row>
    <row r="6009" spans="26:26" x14ac:dyDescent="0.25">
      <c r="Z6009" s="95"/>
    </row>
    <row r="6010" spans="26:26" x14ac:dyDescent="0.25">
      <c r="Z6010" s="95"/>
    </row>
    <row r="6011" spans="26:26" x14ac:dyDescent="0.25">
      <c r="Z6011" s="95"/>
    </row>
    <row r="6012" spans="26:26" x14ac:dyDescent="0.25">
      <c r="Z6012" s="95"/>
    </row>
    <row r="6013" spans="26:26" x14ac:dyDescent="0.25">
      <c r="Z6013" s="95"/>
    </row>
    <row r="6014" spans="26:26" x14ac:dyDescent="0.25">
      <c r="Z6014" s="95"/>
    </row>
    <row r="6015" spans="26:26" x14ac:dyDescent="0.25">
      <c r="Z6015" s="95"/>
    </row>
    <row r="6016" spans="26:26" x14ac:dyDescent="0.25">
      <c r="Z6016" s="95"/>
    </row>
    <row r="6017" spans="26:26" x14ac:dyDescent="0.25">
      <c r="Z6017" s="95"/>
    </row>
    <row r="6018" spans="26:26" x14ac:dyDescent="0.25">
      <c r="Z6018" s="95"/>
    </row>
    <row r="6019" spans="26:26" x14ac:dyDescent="0.25">
      <c r="Z6019" s="95"/>
    </row>
    <row r="6020" spans="26:26" x14ac:dyDescent="0.25">
      <c r="Z6020" s="95"/>
    </row>
    <row r="6021" spans="26:26" x14ac:dyDescent="0.25">
      <c r="Z6021" s="95"/>
    </row>
    <row r="6022" spans="26:26" x14ac:dyDescent="0.25">
      <c r="Z6022" s="95"/>
    </row>
    <row r="6023" spans="26:26" x14ac:dyDescent="0.25">
      <c r="Z6023" s="95"/>
    </row>
    <row r="6024" spans="26:26" x14ac:dyDescent="0.25">
      <c r="Z6024" s="95"/>
    </row>
    <row r="6025" spans="26:26" x14ac:dyDescent="0.25">
      <c r="Z6025" s="95"/>
    </row>
    <row r="6026" spans="26:26" x14ac:dyDescent="0.25">
      <c r="Z6026" s="95"/>
    </row>
    <row r="6027" spans="26:26" x14ac:dyDescent="0.25">
      <c r="Z6027" s="95"/>
    </row>
    <row r="6028" spans="26:26" x14ac:dyDescent="0.25">
      <c r="Z6028" s="95"/>
    </row>
    <row r="6029" spans="26:26" x14ac:dyDescent="0.25">
      <c r="Z6029" s="95"/>
    </row>
    <row r="6030" spans="26:26" x14ac:dyDescent="0.25">
      <c r="Z6030" s="95"/>
    </row>
    <row r="6031" spans="26:26" x14ac:dyDescent="0.25">
      <c r="Z6031" s="95"/>
    </row>
    <row r="6032" spans="26:26" x14ac:dyDescent="0.25">
      <c r="Z6032" s="95"/>
    </row>
    <row r="6033" spans="26:26" x14ac:dyDescent="0.25">
      <c r="Z6033" s="95"/>
    </row>
    <row r="6034" spans="26:26" x14ac:dyDescent="0.25">
      <c r="Z6034" s="95"/>
    </row>
    <row r="6035" spans="26:26" x14ac:dyDescent="0.25">
      <c r="Z6035" s="95"/>
    </row>
    <row r="6036" spans="26:26" x14ac:dyDescent="0.25">
      <c r="Z6036" s="95"/>
    </row>
    <row r="6037" spans="26:26" x14ac:dyDescent="0.25">
      <c r="Z6037" s="95"/>
    </row>
    <row r="6038" spans="26:26" x14ac:dyDescent="0.25">
      <c r="Z6038" s="95"/>
    </row>
    <row r="6039" spans="26:26" x14ac:dyDescent="0.25">
      <c r="Z6039" s="95"/>
    </row>
    <row r="6040" spans="26:26" x14ac:dyDescent="0.25">
      <c r="Z6040" s="95"/>
    </row>
    <row r="6041" spans="26:26" x14ac:dyDescent="0.25">
      <c r="Z6041" s="95"/>
    </row>
    <row r="6042" spans="26:26" x14ac:dyDescent="0.25">
      <c r="Z6042" s="95"/>
    </row>
    <row r="6043" spans="26:26" x14ac:dyDescent="0.25">
      <c r="Z6043" s="95"/>
    </row>
    <row r="6044" spans="26:26" x14ac:dyDescent="0.25">
      <c r="Z6044" s="95"/>
    </row>
    <row r="6045" spans="26:26" x14ac:dyDescent="0.25">
      <c r="Z6045" s="95"/>
    </row>
    <row r="6046" spans="26:26" x14ac:dyDescent="0.25">
      <c r="Z6046" s="95"/>
    </row>
    <row r="6047" spans="26:26" x14ac:dyDescent="0.25">
      <c r="Z6047" s="95"/>
    </row>
    <row r="6048" spans="26:26" x14ac:dyDescent="0.25">
      <c r="Z6048" s="95"/>
    </row>
    <row r="6049" spans="26:26" x14ac:dyDescent="0.25">
      <c r="Z6049" s="95"/>
    </row>
    <row r="6050" spans="26:26" x14ac:dyDescent="0.25">
      <c r="Z6050" s="95"/>
    </row>
    <row r="6051" spans="26:26" x14ac:dyDescent="0.25">
      <c r="Z6051" s="95"/>
    </row>
    <row r="6052" spans="26:26" x14ac:dyDescent="0.25">
      <c r="Z6052" s="95"/>
    </row>
    <row r="6053" spans="26:26" x14ac:dyDescent="0.25">
      <c r="Z6053" s="95"/>
    </row>
    <row r="6054" spans="26:26" x14ac:dyDescent="0.25">
      <c r="Z6054" s="95"/>
    </row>
    <row r="6055" spans="26:26" x14ac:dyDescent="0.25">
      <c r="Z6055" s="95"/>
    </row>
    <row r="6056" spans="26:26" x14ac:dyDescent="0.25">
      <c r="Z6056" s="95"/>
    </row>
    <row r="6057" spans="26:26" x14ac:dyDescent="0.25">
      <c r="Z6057" s="95"/>
    </row>
    <row r="6058" spans="26:26" x14ac:dyDescent="0.25">
      <c r="Z6058" s="95"/>
    </row>
    <row r="6059" spans="26:26" x14ac:dyDescent="0.25">
      <c r="Z6059" s="95"/>
    </row>
    <row r="6060" spans="26:26" x14ac:dyDescent="0.25">
      <c r="Z6060" s="95"/>
    </row>
    <row r="6061" spans="26:26" x14ac:dyDescent="0.25">
      <c r="Z6061" s="95"/>
    </row>
    <row r="6062" spans="26:26" x14ac:dyDescent="0.25">
      <c r="Z6062" s="95"/>
    </row>
    <row r="6063" spans="26:26" x14ac:dyDescent="0.25">
      <c r="Z6063" s="95"/>
    </row>
    <row r="6064" spans="26:26" x14ac:dyDescent="0.25">
      <c r="Z6064" s="95"/>
    </row>
    <row r="6065" spans="26:26" x14ac:dyDescent="0.25">
      <c r="Z6065" s="95"/>
    </row>
    <row r="6066" spans="26:26" x14ac:dyDescent="0.25">
      <c r="Z6066" s="95"/>
    </row>
    <row r="6067" spans="26:26" x14ac:dyDescent="0.25">
      <c r="Z6067" s="95"/>
    </row>
    <row r="6068" spans="26:26" x14ac:dyDescent="0.25">
      <c r="Z6068" s="95"/>
    </row>
    <row r="6069" spans="26:26" x14ac:dyDescent="0.25">
      <c r="Z6069" s="95"/>
    </row>
    <row r="6070" spans="26:26" x14ac:dyDescent="0.25">
      <c r="Z6070" s="95"/>
    </row>
    <row r="6071" spans="26:26" x14ac:dyDescent="0.25">
      <c r="Z6071" s="95"/>
    </row>
    <row r="6072" spans="26:26" x14ac:dyDescent="0.25">
      <c r="Z6072" s="95"/>
    </row>
    <row r="6073" spans="26:26" x14ac:dyDescent="0.25">
      <c r="Z6073" s="95"/>
    </row>
    <row r="6074" spans="26:26" x14ac:dyDescent="0.25">
      <c r="Z6074" s="95"/>
    </row>
    <row r="6075" spans="26:26" x14ac:dyDescent="0.25">
      <c r="Z6075" s="95"/>
    </row>
    <row r="6076" spans="26:26" x14ac:dyDescent="0.25">
      <c r="Z6076" s="95"/>
    </row>
    <row r="6077" spans="26:26" x14ac:dyDescent="0.25">
      <c r="Z6077" s="95"/>
    </row>
    <row r="6078" spans="26:26" x14ac:dyDescent="0.25">
      <c r="Z6078" s="95"/>
    </row>
    <row r="6079" spans="26:26" x14ac:dyDescent="0.25">
      <c r="Z6079" s="95"/>
    </row>
    <row r="6080" spans="26:26" x14ac:dyDescent="0.25">
      <c r="Z6080" s="95"/>
    </row>
    <row r="6081" spans="26:26" x14ac:dyDescent="0.25">
      <c r="Z6081" s="95"/>
    </row>
    <row r="6082" spans="26:26" x14ac:dyDescent="0.25">
      <c r="Z6082" s="95"/>
    </row>
    <row r="6083" spans="26:26" x14ac:dyDescent="0.25">
      <c r="Z6083" s="95"/>
    </row>
    <row r="6084" spans="26:26" x14ac:dyDescent="0.25">
      <c r="Z6084" s="95"/>
    </row>
    <row r="6085" spans="26:26" x14ac:dyDescent="0.25">
      <c r="Z6085" s="95"/>
    </row>
    <row r="6086" spans="26:26" x14ac:dyDescent="0.25">
      <c r="Z6086" s="95"/>
    </row>
    <row r="6087" spans="26:26" x14ac:dyDescent="0.25">
      <c r="Z6087" s="95"/>
    </row>
    <row r="6088" spans="26:26" x14ac:dyDescent="0.25">
      <c r="Z6088" s="95"/>
    </row>
    <row r="6089" spans="26:26" x14ac:dyDescent="0.25">
      <c r="Z6089" s="95"/>
    </row>
    <row r="6090" spans="26:26" x14ac:dyDescent="0.25">
      <c r="Z6090" s="95"/>
    </row>
    <row r="6091" spans="26:26" x14ac:dyDescent="0.25">
      <c r="Z6091" s="95"/>
    </row>
    <row r="6092" spans="26:26" x14ac:dyDescent="0.25">
      <c r="Z6092" s="95"/>
    </row>
    <row r="6093" spans="26:26" x14ac:dyDescent="0.25">
      <c r="Z6093" s="95"/>
    </row>
    <row r="6094" spans="26:26" x14ac:dyDescent="0.25">
      <c r="Z6094" s="95"/>
    </row>
    <row r="6095" spans="26:26" x14ac:dyDescent="0.25">
      <c r="Z6095" s="95"/>
    </row>
    <row r="6096" spans="26:26" x14ac:dyDescent="0.25">
      <c r="Z6096" s="95"/>
    </row>
    <row r="6097" spans="26:26" x14ac:dyDescent="0.25">
      <c r="Z6097" s="95"/>
    </row>
    <row r="6098" spans="26:26" x14ac:dyDescent="0.25">
      <c r="Z6098" s="95"/>
    </row>
    <row r="6099" spans="26:26" x14ac:dyDescent="0.25">
      <c r="Z6099" s="95"/>
    </row>
    <row r="6100" spans="26:26" x14ac:dyDescent="0.25">
      <c r="Z6100" s="95"/>
    </row>
    <row r="6101" spans="26:26" x14ac:dyDescent="0.25">
      <c r="Z6101" s="95"/>
    </row>
    <row r="6102" spans="26:26" x14ac:dyDescent="0.25">
      <c r="Z6102" s="95"/>
    </row>
    <row r="6103" spans="26:26" x14ac:dyDescent="0.25">
      <c r="Z6103" s="95"/>
    </row>
    <row r="6104" spans="26:26" x14ac:dyDescent="0.25">
      <c r="Z6104" s="95"/>
    </row>
    <row r="6105" spans="26:26" x14ac:dyDescent="0.25">
      <c r="Z6105" s="95"/>
    </row>
    <row r="6106" spans="26:26" x14ac:dyDescent="0.25">
      <c r="Z6106" s="95"/>
    </row>
    <row r="6107" spans="26:26" x14ac:dyDescent="0.25">
      <c r="Z6107" s="95"/>
    </row>
    <row r="6108" spans="26:26" x14ac:dyDescent="0.25">
      <c r="Z6108" s="95"/>
    </row>
    <row r="6109" spans="26:26" x14ac:dyDescent="0.25">
      <c r="Z6109" s="95"/>
    </row>
    <row r="6110" spans="26:26" x14ac:dyDescent="0.25">
      <c r="Z6110" s="95"/>
    </row>
    <row r="6111" spans="26:26" x14ac:dyDescent="0.25">
      <c r="Z6111" s="95"/>
    </row>
    <row r="6112" spans="26:26" x14ac:dyDescent="0.25">
      <c r="Z6112" s="95"/>
    </row>
    <row r="6113" spans="26:26" x14ac:dyDescent="0.25">
      <c r="Z6113" s="95"/>
    </row>
    <row r="6114" spans="26:26" x14ac:dyDescent="0.25">
      <c r="Z6114" s="95"/>
    </row>
    <row r="6115" spans="26:26" x14ac:dyDescent="0.25">
      <c r="Z6115" s="95"/>
    </row>
    <row r="6116" spans="26:26" x14ac:dyDescent="0.25">
      <c r="Z6116" s="95"/>
    </row>
    <row r="6117" spans="26:26" x14ac:dyDescent="0.25">
      <c r="Z6117" s="95"/>
    </row>
    <row r="6118" spans="26:26" x14ac:dyDescent="0.25">
      <c r="Z6118" s="95"/>
    </row>
    <row r="6119" spans="26:26" x14ac:dyDescent="0.25">
      <c r="Z6119" s="95"/>
    </row>
    <row r="6120" spans="26:26" x14ac:dyDescent="0.25">
      <c r="Z6120" s="95"/>
    </row>
    <row r="6121" spans="26:26" x14ac:dyDescent="0.25">
      <c r="Z6121" s="95"/>
    </row>
    <row r="6122" spans="26:26" x14ac:dyDescent="0.25">
      <c r="Z6122" s="95"/>
    </row>
    <row r="6123" spans="26:26" x14ac:dyDescent="0.25">
      <c r="Z6123" s="95"/>
    </row>
    <row r="6124" spans="26:26" x14ac:dyDescent="0.25">
      <c r="Z6124" s="95"/>
    </row>
    <row r="6125" spans="26:26" x14ac:dyDescent="0.25">
      <c r="Z6125" s="95"/>
    </row>
    <row r="6126" spans="26:26" x14ac:dyDescent="0.25">
      <c r="Z6126" s="95"/>
    </row>
    <row r="6127" spans="26:26" x14ac:dyDescent="0.25">
      <c r="Z6127" s="95"/>
    </row>
    <row r="6128" spans="26:26" x14ac:dyDescent="0.25">
      <c r="Z6128" s="95"/>
    </row>
    <row r="6129" spans="26:26" x14ac:dyDescent="0.25">
      <c r="Z6129" s="95"/>
    </row>
    <row r="6130" spans="26:26" x14ac:dyDescent="0.25">
      <c r="Z6130" s="95"/>
    </row>
    <row r="6131" spans="26:26" x14ac:dyDescent="0.25">
      <c r="Z6131" s="95"/>
    </row>
    <row r="6132" spans="26:26" x14ac:dyDescent="0.25">
      <c r="Z6132" s="95"/>
    </row>
    <row r="6133" spans="26:26" x14ac:dyDescent="0.25">
      <c r="Z6133" s="95"/>
    </row>
    <row r="6134" spans="26:26" x14ac:dyDescent="0.25">
      <c r="Z6134" s="95"/>
    </row>
    <row r="6135" spans="26:26" x14ac:dyDescent="0.25">
      <c r="Z6135" s="95"/>
    </row>
    <row r="6136" spans="26:26" x14ac:dyDescent="0.25">
      <c r="Z6136" s="95"/>
    </row>
    <row r="6137" spans="26:26" x14ac:dyDescent="0.25">
      <c r="Z6137" s="95"/>
    </row>
    <row r="6138" spans="26:26" x14ac:dyDescent="0.25">
      <c r="Z6138" s="95"/>
    </row>
    <row r="6139" spans="26:26" x14ac:dyDescent="0.25">
      <c r="Z6139" s="95"/>
    </row>
    <row r="6140" spans="26:26" x14ac:dyDescent="0.25">
      <c r="Z6140" s="95"/>
    </row>
    <row r="6141" spans="26:26" x14ac:dyDescent="0.25">
      <c r="Z6141" s="95"/>
    </row>
    <row r="6142" spans="26:26" x14ac:dyDescent="0.25">
      <c r="Z6142" s="95"/>
    </row>
    <row r="6143" spans="26:26" x14ac:dyDescent="0.25">
      <c r="Z6143" s="95"/>
    </row>
    <row r="6144" spans="26:26" x14ac:dyDescent="0.25">
      <c r="Z6144" s="95"/>
    </row>
    <row r="6145" spans="26:26" x14ac:dyDescent="0.25">
      <c r="Z6145" s="95"/>
    </row>
    <row r="6146" spans="26:26" x14ac:dyDescent="0.25">
      <c r="Z6146" s="95"/>
    </row>
    <row r="6147" spans="26:26" x14ac:dyDescent="0.25">
      <c r="Z6147" s="95"/>
    </row>
    <row r="6148" spans="26:26" x14ac:dyDescent="0.25">
      <c r="Z6148" s="95"/>
    </row>
    <row r="6149" spans="26:26" x14ac:dyDescent="0.25">
      <c r="Z6149" s="95"/>
    </row>
    <row r="6150" spans="26:26" x14ac:dyDescent="0.25">
      <c r="Z6150" s="95"/>
    </row>
    <row r="6151" spans="26:26" x14ac:dyDescent="0.25">
      <c r="Z6151" s="95"/>
    </row>
    <row r="6152" spans="26:26" x14ac:dyDescent="0.25">
      <c r="Z6152" s="95"/>
    </row>
    <row r="6153" spans="26:26" x14ac:dyDescent="0.25">
      <c r="Z6153" s="95"/>
    </row>
    <row r="6154" spans="26:26" x14ac:dyDescent="0.25">
      <c r="Z6154" s="95"/>
    </row>
    <row r="6155" spans="26:26" x14ac:dyDescent="0.25">
      <c r="Z6155" s="95"/>
    </row>
    <row r="6156" spans="26:26" x14ac:dyDescent="0.25">
      <c r="Z6156" s="95"/>
    </row>
    <row r="6157" spans="26:26" x14ac:dyDescent="0.25">
      <c r="Z6157" s="95"/>
    </row>
    <row r="6158" spans="26:26" x14ac:dyDescent="0.25">
      <c r="Z6158" s="95"/>
    </row>
    <row r="6159" spans="26:26" x14ac:dyDescent="0.25">
      <c r="Z6159" s="95"/>
    </row>
    <row r="6160" spans="26:26" x14ac:dyDescent="0.25">
      <c r="Z6160" s="95"/>
    </row>
    <row r="6161" spans="26:26" x14ac:dyDescent="0.25">
      <c r="Z6161" s="95"/>
    </row>
    <row r="6162" spans="26:26" x14ac:dyDescent="0.25">
      <c r="Z6162" s="95"/>
    </row>
    <row r="6163" spans="26:26" x14ac:dyDescent="0.25">
      <c r="Z6163" s="95"/>
    </row>
    <row r="6164" spans="26:26" x14ac:dyDescent="0.25">
      <c r="Z6164" s="95"/>
    </row>
    <row r="6165" spans="26:26" x14ac:dyDescent="0.25">
      <c r="Z6165" s="95"/>
    </row>
    <row r="6166" spans="26:26" x14ac:dyDescent="0.25">
      <c r="Z6166" s="95"/>
    </row>
    <row r="6167" spans="26:26" x14ac:dyDescent="0.25">
      <c r="Z6167" s="95"/>
    </row>
    <row r="6168" spans="26:26" x14ac:dyDescent="0.25">
      <c r="Z6168" s="95"/>
    </row>
    <row r="6169" spans="26:26" x14ac:dyDescent="0.25">
      <c r="Z6169" s="95"/>
    </row>
    <row r="6170" spans="26:26" x14ac:dyDescent="0.25">
      <c r="Z6170" s="95"/>
    </row>
    <row r="6171" spans="26:26" x14ac:dyDescent="0.25">
      <c r="Z6171" s="95"/>
    </row>
    <row r="6172" spans="26:26" x14ac:dyDescent="0.25">
      <c r="Z6172" s="95"/>
    </row>
    <row r="6173" spans="26:26" x14ac:dyDescent="0.25">
      <c r="Z6173" s="95"/>
    </row>
    <row r="6174" spans="26:26" x14ac:dyDescent="0.25">
      <c r="Z6174" s="95"/>
    </row>
    <row r="6175" spans="26:26" x14ac:dyDescent="0.25">
      <c r="Z6175" s="95"/>
    </row>
    <row r="6176" spans="26:26" x14ac:dyDescent="0.25">
      <c r="Z6176" s="95"/>
    </row>
    <row r="6177" spans="26:26" x14ac:dyDescent="0.25">
      <c r="Z6177" s="95"/>
    </row>
    <row r="6178" spans="26:26" x14ac:dyDescent="0.25">
      <c r="Z6178" s="95"/>
    </row>
    <row r="6179" spans="26:26" x14ac:dyDescent="0.25">
      <c r="Z6179" s="95"/>
    </row>
    <row r="6180" spans="26:26" x14ac:dyDescent="0.25">
      <c r="Z6180" s="95"/>
    </row>
    <row r="6181" spans="26:26" x14ac:dyDescent="0.25">
      <c r="Z6181" s="95"/>
    </row>
    <row r="6182" spans="26:26" x14ac:dyDescent="0.25">
      <c r="Z6182" s="95"/>
    </row>
    <row r="6183" spans="26:26" x14ac:dyDescent="0.25">
      <c r="Z6183" s="95"/>
    </row>
    <row r="6184" spans="26:26" x14ac:dyDescent="0.25">
      <c r="Z6184" s="95"/>
    </row>
    <row r="6185" spans="26:26" x14ac:dyDescent="0.25">
      <c r="Z6185" s="95"/>
    </row>
    <row r="6186" spans="26:26" x14ac:dyDescent="0.25">
      <c r="Z6186" s="95"/>
    </row>
    <row r="6187" spans="26:26" x14ac:dyDescent="0.25">
      <c r="Z6187" s="95"/>
    </row>
    <row r="6188" spans="26:26" x14ac:dyDescent="0.25">
      <c r="Z6188" s="95"/>
    </row>
    <row r="6189" spans="26:26" x14ac:dyDescent="0.25">
      <c r="Z6189" s="95"/>
    </row>
    <row r="6190" spans="26:26" x14ac:dyDescent="0.25">
      <c r="Z6190" s="95"/>
    </row>
    <row r="6191" spans="26:26" x14ac:dyDescent="0.25">
      <c r="Z6191" s="95"/>
    </row>
    <row r="6192" spans="26:26" x14ac:dyDescent="0.25">
      <c r="Z6192" s="95"/>
    </row>
    <row r="6193" spans="26:26" x14ac:dyDescent="0.25">
      <c r="Z6193" s="95"/>
    </row>
    <row r="6194" spans="26:26" x14ac:dyDescent="0.25">
      <c r="Z6194" s="95"/>
    </row>
    <row r="6195" spans="26:26" x14ac:dyDescent="0.25">
      <c r="Z6195" s="95"/>
    </row>
    <row r="6196" spans="26:26" x14ac:dyDescent="0.25">
      <c r="Z6196" s="95"/>
    </row>
    <row r="6197" spans="26:26" x14ac:dyDescent="0.25">
      <c r="Z6197" s="95"/>
    </row>
    <row r="6198" spans="26:26" x14ac:dyDescent="0.25">
      <c r="Z6198" s="95"/>
    </row>
    <row r="6199" spans="26:26" x14ac:dyDescent="0.25">
      <c r="Z6199" s="95"/>
    </row>
    <row r="6200" spans="26:26" x14ac:dyDescent="0.25">
      <c r="Z6200" s="95"/>
    </row>
    <row r="6201" spans="26:26" x14ac:dyDescent="0.25">
      <c r="Z6201" s="95"/>
    </row>
    <row r="6202" spans="26:26" x14ac:dyDescent="0.25">
      <c r="Z6202" s="95"/>
    </row>
    <row r="6203" spans="26:26" x14ac:dyDescent="0.25">
      <c r="Z6203" s="95"/>
    </row>
    <row r="6204" spans="26:26" x14ac:dyDescent="0.25">
      <c r="Z6204" s="95"/>
    </row>
    <row r="6205" spans="26:26" x14ac:dyDescent="0.25">
      <c r="Z6205" s="95"/>
    </row>
    <row r="6206" spans="26:26" x14ac:dyDescent="0.25">
      <c r="Z6206" s="95"/>
    </row>
    <row r="6207" spans="26:26" x14ac:dyDescent="0.25">
      <c r="Z6207" s="95"/>
    </row>
    <row r="6208" spans="26:26" x14ac:dyDescent="0.25">
      <c r="Z6208" s="95"/>
    </row>
    <row r="6209" spans="26:26" x14ac:dyDescent="0.25">
      <c r="Z6209" s="95"/>
    </row>
    <row r="6210" spans="26:26" x14ac:dyDescent="0.25">
      <c r="Z6210" s="95"/>
    </row>
    <row r="6211" spans="26:26" x14ac:dyDescent="0.25">
      <c r="Z6211" s="95"/>
    </row>
    <row r="6212" spans="26:26" x14ac:dyDescent="0.25">
      <c r="Z6212" s="95"/>
    </row>
    <row r="6213" spans="26:26" x14ac:dyDescent="0.25">
      <c r="Z6213" s="95"/>
    </row>
    <row r="6214" spans="26:26" x14ac:dyDescent="0.25">
      <c r="Z6214" s="95"/>
    </row>
    <row r="6215" spans="26:26" x14ac:dyDescent="0.25">
      <c r="Z6215" s="95"/>
    </row>
    <row r="6216" spans="26:26" x14ac:dyDescent="0.25">
      <c r="Z6216" s="95"/>
    </row>
    <row r="6217" spans="26:26" x14ac:dyDescent="0.25">
      <c r="Z6217" s="95"/>
    </row>
    <row r="6218" spans="26:26" x14ac:dyDescent="0.25">
      <c r="Z6218" s="95"/>
    </row>
    <row r="6219" spans="26:26" x14ac:dyDescent="0.25">
      <c r="Z6219" s="95"/>
    </row>
    <row r="6220" spans="26:26" x14ac:dyDescent="0.25">
      <c r="Z6220" s="95"/>
    </row>
    <row r="6221" spans="26:26" x14ac:dyDescent="0.25">
      <c r="Z6221" s="95"/>
    </row>
    <row r="6222" spans="26:26" x14ac:dyDescent="0.25">
      <c r="Z6222" s="95"/>
    </row>
    <row r="6223" spans="26:26" x14ac:dyDescent="0.25">
      <c r="Z6223" s="95"/>
    </row>
    <row r="6224" spans="26:26" x14ac:dyDescent="0.25">
      <c r="Z6224" s="95"/>
    </row>
    <row r="6225" spans="26:26" x14ac:dyDescent="0.25">
      <c r="Z6225" s="95"/>
    </row>
    <row r="6226" spans="26:26" x14ac:dyDescent="0.25">
      <c r="Z6226" s="95"/>
    </row>
    <row r="6227" spans="26:26" x14ac:dyDescent="0.25">
      <c r="Z6227" s="95"/>
    </row>
    <row r="6228" spans="26:26" x14ac:dyDescent="0.25">
      <c r="Z6228" s="95"/>
    </row>
    <row r="6229" spans="26:26" x14ac:dyDescent="0.25">
      <c r="Z6229" s="95"/>
    </row>
    <row r="6230" spans="26:26" x14ac:dyDescent="0.25">
      <c r="Z6230" s="95"/>
    </row>
    <row r="6231" spans="26:26" x14ac:dyDescent="0.25">
      <c r="Z6231" s="95"/>
    </row>
    <row r="6232" spans="26:26" x14ac:dyDescent="0.25">
      <c r="Z6232" s="95"/>
    </row>
    <row r="6233" spans="26:26" x14ac:dyDescent="0.25">
      <c r="Z6233" s="95"/>
    </row>
    <row r="6234" spans="26:26" x14ac:dyDescent="0.25">
      <c r="Z6234" s="95"/>
    </row>
    <row r="6235" spans="26:26" x14ac:dyDescent="0.25">
      <c r="Z6235" s="95"/>
    </row>
    <row r="6236" spans="26:26" x14ac:dyDescent="0.25">
      <c r="Z6236" s="95"/>
    </row>
    <row r="6237" spans="26:26" x14ac:dyDescent="0.25">
      <c r="Z6237" s="95"/>
    </row>
    <row r="6238" spans="26:26" x14ac:dyDescent="0.25">
      <c r="Z6238" s="95"/>
    </row>
    <row r="6239" spans="26:26" x14ac:dyDescent="0.25">
      <c r="Z6239" s="95"/>
    </row>
    <row r="6240" spans="26:26" x14ac:dyDescent="0.25">
      <c r="Z6240" s="95"/>
    </row>
    <row r="6241" spans="26:26" x14ac:dyDescent="0.25">
      <c r="Z6241" s="95"/>
    </row>
    <row r="6242" spans="26:26" x14ac:dyDescent="0.25">
      <c r="Z6242" s="95"/>
    </row>
    <row r="6243" spans="26:26" x14ac:dyDescent="0.25">
      <c r="Z6243" s="95"/>
    </row>
    <row r="6244" spans="26:26" x14ac:dyDescent="0.25">
      <c r="Z6244" s="95"/>
    </row>
    <row r="6245" spans="26:26" x14ac:dyDescent="0.25">
      <c r="Z6245" s="95"/>
    </row>
    <row r="6246" spans="26:26" x14ac:dyDescent="0.25">
      <c r="Z6246" s="95"/>
    </row>
    <row r="6247" spans="26:26" x14ac:dyDescent="0.25">
      <c r="Z6247" s="95"/>
    </row>
    <row r="6248" spans="26:26" x14ac:dyDescent="0.25">
      <c r="Z6248" s="95"/>
    </row>
    <row r="6249" spans="26:26" x14ac:dyDescent="0.25">
      <c r="Z6249" s="95"/>
    </row>
    <row r="6250" spans="26:26" x14ac:dyDescent="0.25">
      <c r="Z6250" s="95"/>
    </row>
    <row r="6251" spans="26:26" x14ac:dyDescent="0.25">
      <c r="Z6251" s="95"/>
    </row>
    <row r="6252" spans="26:26" x14ac:dyDescent="0.25">
      <c r="Z6252" s="95"/>
    </row>
    <row r="6253" spans="26:26" x14ac:dyDescent="0.25">
      <c r="Z6253" s="95"/>
    </row>
    <row r="6254" spans="26:26" x14ac:dyDescent="0.25">
      <c r="Z6254" s="95"/>
    </row>
    <row r="6255" spans="26:26" x14ac:dyDescent="0.25">
      <c r="Z6255" s="95"/>
    </row>
    <row r="6256" spans="26:26" x14ac:dyDescent="0.25">
      <c r="Z6256" s="95"/>
    </row>
    <row r="6257" spans="26:26" x14ac:dyDescent="0.25">
      <c r="Z6257" s="95"/>
    </row>
    <row r="6258" spans="26:26" x14ac:dyDescent="0.25">
      <c r="Z6258" s="95"/>
    </row>
    <row r="6259" spans="26:26" x14ac:dyDescent="0.25">
      <c r="Z6259" s="95"/>
    </row>
    <row r="6260" spans="26:26" x14ac:dyDescent="0.25">
      <c r="Z6260" s="95"/>
    </row>
    <row r="6261" spans="26:26" x14ac:dyDescent="0.25">
      <c r="Z6261" s="95"/>
    </row>
    <row r="6262" spans="26:26" x14ac:dyDescent="0.25">
      <c r="Z6262" s="95"/>
    </row>
    <row r="6263" spans="26:26" x14ac:dyDescent="0.25">
      <c r="Z6263" s="95"/>
    </row>
    <row r="6264" spans="26:26" x14ac:dyDescent="0.25">
      <c r="Z6264" s="95"/>
    </row>
    <row r="6265" spans="26:26" x14ac:dyDescent="0.25">
      <c r="Z6265" s="95"/>
    </row>
    <row r="6266" spans="26:26" x14ac:dyDescent="0.25">
      <c r="Z6266" s="95"/>
    </row>
    <row r="6267" spans="26:26" x14ac:dyDescent="0.25">
      <c r="Z6267" s="95"/>
    </row>
    <row r="6268" spans="26:26" x14ac:dyDescent="0.25">
      <c r="Z6268" s="95"/>
    </row>
    <row r="6269" spans="26:26" x14ac:dyDescent="0.25">
      <c r="Z6269" s="95"/>
    </row>
    <row r="6270" spans="26:26" x14ac:dyDescent="0.25">
      <c r="Z6270" s="95"/>
    </row>
    <row r="6271" spans="26:26" x14ac:dyDescent="0.25">
      <c r="Z6271" s="95"/>
    </row>
    <row r="6272" spans="26:26" x14ac:dyDescent="0.25">
      <c r="Z6272" s="95"/>
    </row>
    <row r="6273" spans="26:26" x14ac:dyDescent="0.25">
      <c r="Z6273" s="95"/>
    </row>
    <row r="6274" spans="26:26" x14ac:dyDescent="0.25">
      <c r="Z6274" s="95"/>
    </row>
    <row r="6275" spans="26:26" x14ac:dyDescent="0.25">
      <c r="Z6275" s="95"/>
    </row>
    <row r="6276" spans="26:26" x14ac:dyDescent="0.25">
      <c r="Z6276" s="95"/>
    </row>
    <row r="6277" spans="26:26" x14ac:dyDescent="0.25">
      <c r="Z6277" s="95"/>
    </row>
    <row r="6278" spans="26:26" x14ac:dyDescent="0.25">
      <c r="Z6278" s="95"/>
    </row>
    <row r="6279" spans="26:26" x14ac:dyDescent="0.25">
      <c r="Z6279" s="95"/>
    </row>
    <row r="6280" spans="26:26" x14ac:dyDescent="0.25">
      <c r="Z6280" s="95"/>
    </row>
    <row r="6281" spans="26:26" x14ac:dyDescent="0.25">
      <c r="Z6281" s="95"/>
    </row>
    <row r="6282" spans="26:26" x14ac:dyDescent="0.25">
      <c r="Z6282" s="95"/>
    </row>
    <row r="6283" spans="26:26" x14ac:dyDescent="0.25">
      <c r="Z6283" s="95"/>
    </row>
    <row r="6284" spans="26:26" x14ac:dyDescent="0.25">
      <c r="Z6284" s="95"/>
    </row>
    <row r="6285" spans="26:26" x14ac:dyDescent="0.25">
      <c r="Z6285" s="95"/>
    </row>
    <row r="6286" spans="26:26" x14ac:dyDescent="0.25">
      <c r="Z6286" s="95"/>
    </row>
    <row r="6287" spans="26:26" x14ac:dyDescent="0.25">
      <c r="Z6287" s="95"/>
    </row>
    <row r="6288" spans="26:26" x14ac:dyDescent="0.25">
      <c r="Z6288" s="95"/>
    </row>
    <row r="6289" spans="26:26" x14ac:dyDescent="0.25">
      <c r="Z6289" s="95"/>
    </row>
    <row r="6290" spans="26:26" x14ac:dyDescent="0.25">
      <c r="Z6290" s="95"/>
    </row>
    <row r="6291" spans="26:26" x14ac:dyDescent="0.25">
      <c r="Z6291" s="95"/>
    </row>
    <row r="6292" spans="26:26" x14ac:dyDescent="0.25">
      <c r="Z6292" s="95"/>
    </row>
    <row r="6293" spans="26:26" x14ac:dyDescent="0.25">
      <c r="Z6293" s="95"/>
    </row>
    <row r="6294" spans="26:26" x14ac:dyDescent="0.25">
      <c r="Z6294" s="95"/>
    </row>
    <row r="6295" spans="26:26" x14ac:dyDescent="0.25">
      <c r="Z6295" s="95"/>
    </row>
    <row r="6296" spans="26:26" x14ac:dyDescent="0.25">
      <c r="Z6296" s="95"/>
    </row>
    <row r="6297" spans="26:26" x14ac:dyDescent="0.25">
      <c r="Z6297" s="95"/>
    </row>
    <row r="6298" spans="26:26" x14ac:dyDescent="0.25">
      <c r="Z6298" s="95"/>
    </row>
    <row r="6299" spans="26:26" x14ac:dyDescent="0.25">
      <c r="Z6299" s="95"/>
    </row>
    <row r="6300" spans="26:26" x14ac:dyDescent="0.25">
      <c r="Z6300" s="95"/>
    </row>
    <row r="6301" spans="26:26" x14ac:dyDescent="0.25">
      <c r="Z6301" s="95"/>
    </row>
    <row r="6302" spans="26:26" x14ac:dyDescent="0.25">
      <c r="Z6302" s="95"/>
    </row>
    <row r="6303" spans="26:26" x14ac:dyDescent="0.25">
      <c r="Z6303" s="95"/>
    </row>
    <row r="6304" spans="26:26" x14ac:dyDescent="0.25">
      <c r="Z6304" s="95"/>
    </row>
    <row r="6305" spans="26:26" x14ac:dyDescent="0.25">
      <c r="Z6305" s="95"/>
    </row>
    <row r="6306" spans="26:26" x14ac:dyDescent="0.25">
      <c r="Z6306" s="95"/>
    </row>
    <row r="6307" spans="26:26" x14ac:dyDescent="0.25">
      <c r="Z6307" s="95"/>
    </row>
    <row r="6308" spans="26:26" x14ac:dyDescent="0.25">
      <c r="Z6308" s="95"/>
    </row>
    <row r="6309" spans="26:26" x14ac:dyDescent="0.25">
      <c r="Z6309" s="95"/>
    </row>
    <row r="6310" spans="26:26" x14ac:dyDescent="0.25">
      <c r="Z6310" s="95"/>
    </row>
    <row r="6311" spans="26:26" x14ac:dyDescent="0.25">
      <c r="Z6311" s="95"/>
    </row>
    <row r="6312" spans="26:26" x14ac:dyDescent="0.25">
      <c r="Z6312" s="95"/>
    </row>
    <row r="6313" spans="26:26" x14ac:dyDescent="0.25">
      <c r="Z6313" s="95"/>
    </row>
    <row r="6314" spans="26:26" x14ac:dyDescent="0.25">
      <c r="Z6314" s="95"/>
    </row>
    <row r="6315" spans="26:26" x14ac:dyDescent="0.25">
      <c r="Z6315" s="95"/>
    </row>
    <row r="6316" spans="26:26" x14ac:dyDescent="0.25">
      <c r="Z6316" s="95"/>
    </row>
    <row r="6317" spans="26:26" x14ac:dyDescent="0.25">
      <c r="Z6317" s="95"/>
    </row>
    <row r="6318" spans="26:26" x14ac:dyDescent="0.25">
      <c r="Z6318" s="95"/>
    </row>
    <row r="6319" spans="26:26" x14ac:dyDescent="0.25">
      <c r="Z6319" s="95"/>
    </row>
    <row r="6320" spans="26:26" x14ac:dyDescent="0.25">
      <c r="Z6320" s="95"/>
    </row>
    <row r="6321" spans="26:26" x14ac:dyDescent="0.25">
      <c r="Z6321" s="95"/>
    </row>
    <row r="6322" spans="26:26" x14ac:dyDescent="0.25">
      <c r="Z6322" s="95"/>
    </row>
    <row r="6323" spans="26:26" x14ac:dyDescent="0.25">
      <c r="Z6323" s="95"/>
    </row>
    <row r="6324" spans="26:26" x14ac:dyDescent="0.25">
      <c r="Z6324" s="95"/>
    </row>
    <row r="6325" spans="26:26" x14ac:dyDescent="0.25">
      <c r="Z6325" s="95"/>
    </row>
    <row r="6326" spans="26:26" x14ac:dyDescent="0.25">
      <c r="Z6326" s="95"/>
    </row>
    <row r="6327" spans="26:26" x14ac:dyDescent="0.25">
      <c r="Z6327" s="95"/>
    </row>
    <row r="6328" spans="26:26" x14ac:dyDescent="0.25">
      <c r="Z6328" s="95"/>
    </row>
    <row r="6329" spans="26:26" x14ac:dyDescent="0.25">
      <c r="Z6329" s="95"/>
    </row>
    <row r="6330" spans="26:26" x14ac:dyDescent="0.25">
      <c r="Z6330" s="95"/>
    </row>
    <row r="6331" spans="26:26" x14ac:dyDescent="0.25">
      <c r="Z6331" s="95"/>
    </row>
    <row r="6332" spans="26:26" x14ac:dyDescent="0.25">
      <c r="Z6332" s="95"/>
    </row>
    <row r="6333" spans="26:26" x14ac:dyDescent="0.25">
      <c r="Z6333" s="95"/>
    </row>
    <row r="6334" spans="26:26" x14ac:dyDescent="0.25">
      <c r="Z6334" s="95"/>
    </row>
    <row r="6335" spans="26:26" x14ac:dyDescent="0.25">
      <c r="Z6335" s="95"/>
    </row>
    <row r="6336" spans="26:26" x14ac:dyDescent="0.25">
      <c r="Z6336" s="95"/>
    </row>
    <row r="6337" spans="26:26" x14ac:dyDescent="0.25">
      <c r="Z6337" s="95"/>
    </row>
    <row r="6338" spans="26:26" x14ac:dyDescent="0.25">
      <c r="Z6338" s="95"/>
    </row>
    <row r="6339" spans="26:26" x14ac:dyDescent="0.25">
      <c r="Z6339" s="95"/>
    </row>
    <row r="6340" spans="26:26" x14ac:dyDescent="0.25">
      <c r="Z6340" s="95"/>
    </row>
    <row r="6341" spans="26:26" x14ac:dyDescent="0.25">
      <c r="Z6341" s="95"/>
    </row>
    <row r="6342" spans="26:26" x14ac:dyDescent="0.25">
      <c r="Z6342" s="95"/>
    </row>
    <row r="6343" spans="26:26" x14ac:dyDescent="0.25">
      <c r="Z6343" s="95"/>
    </row>
    <row r="6344" spans="26:26" x14ac:dyDescent="0.25">
      <c r="Z6344" s="95"/>
    </row>
    <row r="6345" spans="26:26" x14ac:dyDescent="0.25">
      <c r="Z6345" s="95"/>
    </row>
    <row r="6346" spans="26:26" x14ac:dyDescent="0.25">
      <c r="Z6346" s="95"/>
    </row>
    <row r="6347" spans="26:26" x14ac:dyDescent="0.25">
      <c r="Z6347" s="95"/>
    </row>
    <row r="6348" spans="26:26" x14ac:dyDescent="0.25">
      <c r="Z6348" s="95"/>
    </row>
    <row r="6349" spans="26:26" x14ac:dyDescent="0.25">
      <c r="Z6349" s="95"/>
    </row>
    <row r="6350" spans="26:26" x14ac:dyDescent="0.25">
      <c r="Z6350" s="95"/>
    </row>
    <row r="6351" spans="26:26" x14ac:dyDescent="0.25">
      <c r="Z6351" s="95"/>
    </row>
    <row r="6352" spans="26:26" x14ac:dyDescent="0.25">
      <c r="Z6352" s="95"/>
    </row>
    <row r="6353" spans="26:26" x14ac:dyDescent="0.25">
      <c r="Z6353" s="95"/>
    </row>
    <row r="6354" spans="26:26" x14ac:dyDescent="0.25">
      <c r="Z6354" s="95"/>
    </row>
    <row r="6355" spans="26:26" x14ac:dyDescent="0.25">
      <c r="Z6355" s="95"/>
    </row>
    <row r="6356" spans="26:26" x14ac:dyDescent="0.25">
      <c r="Z6356" s="95"/>
    </row>
    <row r="6357" spans="26:26" x14ac:dyDescent="0.25">
      <c r="Z6357" s="95"/>
    </row>
    <row r="6358" spans="26:26" x14ac:dyDescent="0.25">
      <c r="Z6358" s="95"/>
    </row>
    <row r="6359" spans="26:26" x14ac:dyDescent="0.25">
      <c r="Z6359" s="95"/>
    </row>
    <row r="6360" spans="26:26" x14ac:dyDescent="0.25">
      <c r="Z6360" s="95"/>
    </row>
    <row r="6361" spans="26:26" x14ac:dyDescent="0.25">
      <c r="Z6361" s="95"/>
    </row>
    <row r="6362" spans="26:26" x14ac:dyDescent="0.25">
      <c r="Z6362" s="95"/>
    </row>
    <row r="6363" spans="26:26" x14ac:dyDescent="0.25">
      <c r="Z6363" s="95"/>
    </row>
    <row r="6364" spans="26:26" x14ac:dyDescent="0.25">
      <c r="Z6364" s="95"/>
    </row>
    <row r="6365" spans="26:26" x14ac:dyDescent="0.25">
      <c r="Z6365" s="95"/>
    </row>
    <row r="6366" spans="26:26" x14ac:dyDescent="0.25">
      <c r="Z6366" s="95"/>
    </row>
    <row r="6367" spans="26:26" x14ac:dyDescent="0.25">
      <c r="Z6367" s="95"/>
    </row>
    <row r="6368" spans="26:26" x14ac:dyDescent="0.25">
      <c r="Z6368" s="95"/>
    </row>
    <row r="6369" spans="26:26" x14ac:dyDescent="0.25">
      <c r="Z6369" s="95"/>
    </row>
    <row r="6370" spans="26:26" x14ac:dyDescent="0.25">
      <c r="Z6370" s="95"/>
    </row>
    <row r="6371" spans="26:26" x14ac:dyDescent="0.25">
      <c r="Z6371" s="95"/>
    </row>
    <row r="6372" spans="26:26" x14ac:dyDescent="0.25">
      <c r="Z6372" s="95"/>
    </row>
    <row r="6373" spans="26:26" x14ac:dyDescent="0.25">
      <c r="Z6373" s="95"/>
    </row>
    <row r="6374" spans="26:26" x14ac:dyDescent="0.25">
      <c r="Z6374" s="95"/>
    </row>
    <row r="6375" spans="26:26" x14ac:dyDescent="0.25">
      <c r="Z6375" s="95"/>
    </row>
    <row r="6376" spans="26:26" x14ac:dyDescent="0.25">
      <c r="Z6376" s="95"/>
    </row>
    <row r="6377" spans="26:26" x14ac:dyDescent="0.25">
      <c r="Z6377" s="95"/>
    </row>
    <row r="6378" spans="26:26" x14ac:dyDescent="0.25">
      <c r="Z6378" s="95"/>
    </row>
    <row r="6379" spans="26:26" x14ac:dyDescent="0.25">
      <c r="Z6379" s="95"/>
    </row>
    <row r="6380" spans="26:26" x14ac:dyDescent="0.25">
      <c r="Z6380" s="95"/>
    </row>
    <row r="6381" spans="26:26" x14ac:dyDescent="0.25">
      <c r="Z6381" s="95"/>
    </row>
    <row r="6382" spans="26:26" x14ac:dyDescent="0.25">
      <c r="Z6382" s="95"/>
    </row>
    <row r="6383" spans="26:26" x14ac:dyDescent="0.25">
      <c r="Z6383" s="95"/>
    </row>
    <row r="6384" spans="26:26" x14ac:dyDescent="0.25">
      <c r="Z6384" s="95"/>
    </row>
    <row r="6385" spans="26:26" x14ac:dyDescent="0.25">
      <c r="Z6385" s="95"/>
    </row>
    <row r="6386" spans="26:26" x14ac:dyDescent="0.25">
      <c r="Z6386" s="95"/>
    </row>
    <row r="6387" spans="26:26" x14ac:dyDescent="0.25">
      <c r="Z6387" s="95"/>
    </row>
    <row r="6388" spans="26:26" x14ac:dyDescent="0.25">
      <c r="Z6388" s="95"/>
    </row>
    <row r="6389" spans="26:26" x14ac:dyDescent="0.25">
      <c r="Z6389" s="95"/>
    </row>
    <row r="6390" spans="26:26" x14ac:dyDescent="0.25">
      <c r="Z6390" s="95"/>
    </row>
    <row r="6391" spans="26:26" x14ac:dyDescent="0.25">
      <c r="Z6391" s="95"/>
    </row>
    <row r="6392" spans="26:26" x14ac:dyDescent="0.25">
      <c r="Z6392" s="95"/>
    </row>
    <row r="6393" spans="26:26" x14ac:dyDescent="0.25">
      <c r="Z6393" s="95"/>
    </row>
    <row r="6394" spans="26:26" x14ac:dyDescent="0.25">
      <c r="Z6394" s="95"/>
    </row>
    <row r="6395" spans="26:26" x14ac:dyDescent="0.25">
      <c r="Z6395" s="95"/>
    </row>
    <row r="6396" spans="26:26" x14ac:dyDescent="0.25">
      <c r="Z6396" s="95"/>
    </row>
    <row r="6397" spans="26:26" x14ac:dyDescent="0.25">
      <c r="Z6397" s="95"/>
    </row>
    <row r="6398" spans="26:26" x14ac:dyDescent="0.25">
      <c r="Z6398" s="95"/>
    </row>
    <row r="6399" spans="26:26" x14ac:dyDescent="0.25">
      <c r="Z6399" s="95"/>
    </row>
    <row r="6400" spans="26:26" x14ac:dyDescent="0.25">
      <c r="Z6400" s="95"/>
    </row>
    <row r="6401" spans="26:26" x14ac:dyDescent="0.25">
      <c r="Z6401" s="95"/>
    </row>
    <row r="6402" spans="26:26" x14ac:dyDescent="0.25">
      <c r="Z6402" s="95"/>
    </row>
    <row r="6403" spans="26:26" x14ac:dyDescent="0.25">
      <c r="Z6403" s="95"/>
    </row>
    <row r="6404" spans="26:26" x14ac:dyDescent="0.25">
      <c r="Z6404" s="95"/>
    </row>
    <row r="6405" spans="26:26" x14ac:dyDescent="0.25">
      <c r="Z6405" s="95"/>
    </row>
    <row r="6406" spans="26:26" x14ac:dyDescent="0.25">
      <c r="Z6406" s="95"/>
    </row>
    <row r="6407" spans="26:26" x14ac:dyDescent="0.25">
      <c r="Z6407" s="95"/>
    </row>
    <row r="6408" spans="26:26" x14ac:dyDescent="0.25">
      <c r="Z6408" s="95"/>
    </row>
    <row r="6409" spans="26:26" x14ac:dyDescent="0.25">
      <c r="Z6409" s="95"/>
    </row>
    <row r="6410" spans="26:26" x14ac:dyDescent="0.25">
      <c r="Z6410" s="95"/>
    </row>
    <row r="6411" spans="26:26" x14ac:dyDescent="0.25">
      <c r="Z6411" s="95"/>
    </row>
    <row r="6412" spans="26:26" x14ac:dyDescent="0.25">
      <c r="Z6412" s="95"/>
    </row>
    <row r="6413" spans="26:26" x14ac:dyDescent="0.25">
      <c r="Z6413" s="95"/>
    </row>
    <row r="6414" spans="26:26" x14ac:dyDescent="0.25">
      <c r="Z6414" s="95"/>
    </row>
    <row r="6415" spans="26:26" x14ac:dyDescent="0.25">
      <c r="Z6415" s="95"/>
    </row>
    <row r="6416" spans="26:26" x14ac:dyDescent="0.25">
      <c r="Z6416" s="95"/>
    </row>
    <row r="6417" spans="26:26" x14ac:dyDescent="0.25">
      <c r="Z6417" s="95"/>
    </row>
    <row r="6418" spans="26:26" x14ac:dyDescent="0.25">
      <c r="Z6418" s="95"/>
    </row>
    <row r="6419" spans="26:26" x14ac:dyDescent="0.25">
      <c r="Z6419" s="95"/>
    </row>
    <row r="6420" spans="26:26" x14ac:dyDescent="0.25">
      <c r="Z6420" s="95"/>
    </row>
    <row r="6421" spans="26:26" x14ac:dyDescent="0.25">
      <c r="Z6421" s="95"/>
    </row>
    <row r="6422" spans="26:26" x14ac:dyDescent="0.25">
      <c r="Z6422" s="95"/>
    </row>
    <row r="6423" spans="26:26" x14ac:dyDescent="0.25">
      <c r="Z6423" s="95"/>
    </row>
    <row r="6424" spans="26:26" x14ac:dyDescent="0.25">
      <c r="Z6424" s="95"/>
    </row>
    <row r="6425" spans="26:26" x14ac:dyDescent="0.25">
      <c r="Z6425" s="95"/>
    </row>
    <row r="6426" spans="26:26" x14ac:dyDescent="0.25">
      <c r="Z6426" s="95"/>
    </row>
    <row r="6427" spans="26:26" x14ac:dyDescent="0.25">
      <c r="Z6427" s="95"/>
    </row>
    <row r="6428" spans="26:26" x14ac:dyDescent="0.25">
      <c r="Z6428" s="95"/>
    </row>
    <row r="6429" spans="26:26" x14ac:dyDescent="0.25">
      <c r="Z6429" s="95"/>
    </row>
    <row r="6430" spans="26:26" x14ac:dyDescent="0.25">
      <c r="Z6430" s="95"/>
    </row>
    <row r="6431" spans="26:26" x14ac:dyDescent="0.25">
      <c r="Z6431" s="95"/>
    </row>
    <row r="6432" spans="26:26" x14ac:dyDescent="0.25">
      <c r="Z6432" s="95"/>
    </row>
    <row r="6433" spans="26:26" x14ac:dyDescent="0.25">
      <c r="Z6433" s="95"/>
    </row>
    <row r="6434" spans="26:26" x14ac:dyDescent="0.25">
      <c r="Z6434" s="95"/>
    </row>
    <row r="6435" spans="26:26" x14ac:dyDescent="0.25">
      <c r="Z6435" s="95"/>
    </row>
    <row r="6436" spans="26:26" x14ac:dyDescent="0.25">
      <c r="Z6436" s="95"/>
    </row>
    <row r="6437" spans="26:26" x14ac:dyDescent="0.25">
      <c r="Z6437" s="95"/>
    </row>
    <row r="6438" spans="26:26" x14ac:dyDescent="0.25">
      <c r="Z6438" s="95"/>
    </row>
    <row r="6439" spans="26:26" x14ac:dyDescent="0.25">
      <c r="Z6439" s="95"/>
    </row>
    <row r="6440" spans="26:26" x14ac:dyDescent="0.25">
      <c r="Z6440" s="95"/>
    </row>
    <row r="6441" spans="26:26" x14ac:dyDescent="0.25">
      <c r="Z6441" s="95"/>
    </row>
    <row r="6442" spans="26:26" x14ac:dyDescent="0.25">
      <c r="Z6442" s="95"/>
    </row>
    <row r="6443" spans="26:26" x14ac:dyDescent="0.25">
      <c r="Z6443" s="95"/>
    </row>
    <row r="6444" spans="26:26" x14ac:dyDescent="0.25">
      <c r="Z6444" s="95"/>
    </row>
    <row r="6445" spans="26:26" x14ac:dyDescent="0.25">
      <c r="Z6445" s="95"/>
    </row>
    <row r="6446" spans="26:26" x14ac:dyDescent="0.25">
      <c r="Z6446" s="95"/>
    </row>
    <row r="6447" spans="26:26" x14ac:dyDescent="0.25">
      <c r="Z6447" s="95"/>
    </row>
    <row r="6448" spans="26:26" x14ac:dyDescent="0.25">
      <c r="Z6448" s="95"/>
    </row>
    <row r="6449" spans="26:26" x14ac:dyDescent="0.25">
      <c r="Z6449" s="95"/>
    </row>
    <row r="6450" spans="26:26" x14ac:dyDescent="0.25">
      <c r="Z6450" s="95"/>
    </row>
    <row r="6451" spans="26:26" x14ac:dyDescent="0.25">
      <c r="Z6451" s="95"/>
    </row>
    <row r="6452" spans="26:26" x14ac:dyDescent="0.25">
      <c r="Z6452" s="95"/>
    </row>
    <row r="6453" spans="26:26" x14ac:dyDescent="0.25">
      <c r="Z6453" s="95"/>
    </row>
    <row r="6454" spans="26:26" x14ac:dyDescent="0.25">
      <c r="Z6454" s="95"/>
    </row>
    <row r="6455" spans="26:26" x14ac:dyDescent="0.25">
      <c r="Z6455" s="95"/>
    </row>
    <row r="6456" spans="26:26" x14ac:dyDescent="0.25">
      <c r="Z6456" s="95"/>
    </row>
    <row r="6457" spans="26:26" x14ac:dyDescent="0.25">
      <c r="Z6457" s="95"/>
    </row>
    <row r="6458" spans="26:26" x14ac:dyDescent="0.25">
      <c r="Z6458" s="95"/>
    </row>
    <row r="6459" spans="26:26" x14ac:dyDescent="0.25">
      <c r="Z6459" s="95"/>
    </row>
    <row r="6460" spans="26:26" x14ac:dyDescent="0.25">
      <c r="Z6460" s="95"/>
    </row>
    <row r="6461" spans="26:26" x14ac:dyDescent="0.25">
      <c r="Z6461" s="95"/>
    </row>
    <row r="6462" spans="26:26" x14ac:dyDescent="0.25">
      <c r="Z6462" s="95"/>
    </row>
    <row r="6463" spans="26:26" x14ac:dyDescent="0.25">
      <c r="Z6463" s="95"/>
    </row>
    <row r="6464" spans="26:26" x14ac:dyDescent="0.25">
      <c r="Z6464" s="95"/>
    </row>
    <row r="6465" spans="26:26" x14ac:dyDescent="0.25">
      <c r="Z6465" s="95"/>
    </row>
    <row r="6466" spans="26:26" x14ac:dyDescent="0.25">
      <c r="Z6466" s="95"/>
    </row>
    <row r="6467" spans="26:26" x14ac:dyDescent="0.25">
      <c r="Z6467" s="95"/>
    </row>
    <row r="6468" spans="26:26" x14ac:dyDescent="0.25">
      <c r="Z6468" s="95"/>
    </row>
    <row r="6469" spans="26:26" x14ac:dyDescent="0.25">
      <c r="Z6469" s="95"/>
    </row>
    <row r="6470" spans="26:26" x14ac:dyDescent="0.25">
      <c r="Z6470" s="95"/>
    </row>
    <row r="6471" spans="26:26" x14ac:dyDescent="0.25">
      <c r="Z6471" s="95"/>
    </row>
    <row r="6472" spans="26:26" x14ac:dyDescent="0.25">
      <c r="Z6472" s="95"/>
    </row>
    <row r="6473" spans="26:26" x14ac:dyDescent="0.25">
      <c r="Z6473" s="95"/>
    </row>
    <row r="6474" spans="26:26" x14ac:dyDescent="0.25">
      <c r="Z6474" s="95"/>
    </row>
    <row r="6475" spans="26:26" x14ac:dyDescent="0.25">
      <c r="Z6475" s="95"/>
    </row>
    <row r="6476" spans="26:26" x14ac:dyDescent="0.25">
      <c r="Z6476" s="95"/>
    </row>
    <row r="6477" spans="26:26" x14ac:dyDescent="0.25">
      <c r="Z6477" s="95"/>
    </row>
    <row r="6478" spans="26:26" x14ac:dyDescent="0.25">
      <c r="Z6478" s="95"/>
    </row>
    <row r="6479" spans="26:26" x14ac:dyDescent="0.25">
      <c r="Z6479" s="95"/>
    </row>
    <row r="6480" spans="26:26" x14ac:dyDescent="0.25">
      <c r="Z6480" s="95"/>
    </row>
    <row r="6481" spans="26:26" x14ac:dyDescent="0.25">
      <c r="Z6481" s="95"/>
    </row>
    <row r="6482" spans="26:26" x14ac:dyDescent="0.25">
      <c r="Z6482" s="95"/>
    </row>
    <row r="6483" spans="26:26" x14ac:dyDescent="0.25">
      <c r="Z6483" s="95"/>
    </row>
    <row r="6484" spans="26:26" x14ac:dyDescent="0.25">
      <c r="Z6484" s="95"/>
    </row>
    <row r="6485" spans="26:26" x14ac:dyDescent="0.25">
      <c r="Z6485" s="95"/>
    </row>
    <row r="6486" spans="26:26" x14ac:dyDescent="0.25">
      <c r="Z6486" s="95"/>
    </row>
    <row r="6487" spans="26:26" x14ac:dyDescent="0.25">
      <c r="Z6487" s="95"/>
    </row>
    <row r="6488" spans="26:26" x14ac:dyDescent="0.25">
      <c r="Z6488" s="95"/>
    </row>
    <row r="6489" spans="26:26" x14ac:dyDescent="0.25">
      <c r="Z6489" s="95"/>
    </row>
    <row r="6490" spans="26:26" x14ac:dyDescent="0.25">
      <c r="Z6490" s="95"/>
    </row>
    <row r="6491" spans="26:26" x14ac:dyDescent="0.25">
      <c r="Z6491" s="95"/>
    </row>
    <row r="6492" spans="26:26" x14ac:dyDescent="0.25">
      <c r="Z6492" s="95"/>
    </row>
    <row r="6493" spans="26:26" x14ac:dyDescent="0.25">
      <c r="Z6493" s="95"/>
    </row>
    <row r="6494" spans="26:26" x14ac:dyDescent="0.25">
      <c r="Z6494" s="95"/>
    </row>
    <row r="6495" spans="26:26" x14ac:dyDescent="0.25">
      <c r="Z6495" s="95"/>
    </row>
    <row r="6496" spans="26:26" x14ac:dyDescent="0.25">
      <c r="Z6496" s="95"/>
    </row>
    <row r="6497" spans="26:26" x14ac:dyDescent="0.25">
      <c r="Z6497" s="95"/>
    </row>
    <row r="6498" spans="26:26" x14ac:dyDescent="0.25">
      <c r="Z6498" s="95"/>
    </row>
    <row r="6499" spans="26:26" x14ac:dyDescent="0.25">
      <c r="Z6499" s="95"/>
    </row>
    <row r="6500" spans="26:26" x14ac:dyDescent="0.25">
      <c r="Z6500" s="95"/>
    </row>
    <row r="6501" spans="26:26" x14ac:dyDescent="0.25">
      <c r="Z6501" s="95"/>
    </row>
    <row r="6502" spans="26:26" x14ac:dyDescent="0.25">
      <c r="Z6502" s="95"/>
    </row>
    <row r="6503" spans="26:26" x14ac:dyDescent="0.25">
      <c r="Z6503" s="95"/>
    </row>
    <row r="6504" spans="26:26" x14ac:dyDescent="0.25">
      <c r="Z6504" s="95"/>
    </row>
    <row r="6505" spans="26:26" x14ac:dyDescent="0.25">
      <c r="Z6505" s="95"/>
    </row>
    <row r="6506" spans="26:26" x14ac:dyDescent="0.25">
      <c r="Z6506" s="95"/>
    </row>
    <row r="6507" spans="26:26" x14ac:dyDescent="0.25">
      <c r="Z6507" s="95"/>
    </row>
    <row r="6508" spans="26:26" x14ac:dyDescent="0.25">
      <c r="Z6508" s="95"/>
    </row>
    <row r="6509" spans="26:26" x14ac:dyDescent="0.25">
      <c r="Z6509" s="95"/>
    </row>
    <row r="6510" spans="26:26" x14ac:dyDescent="0.25">
      <c r="Z6510" s="95"/>
    </row>
    <row r="6511" spans="26:26" x14ac:dyDescent="0.25">
      <c r="Z6511" s="95"/>
    </row>
    <row r="6512" spans="26:26" x14ac:dyDescent="0.25">
      <c r="Z6512" s="95"/>
    </row>
    <row r="6513" spans="26:26" x14ac:dyDescent="0.25">
      <c r="Z6513" s="95"/>
    </row>
    <row r="6514" spans="26:26" x14ac:dyDescent="0.25">
      <c r="Z6514" s="95"/>
    </row>
    <row r="6515" spans="26:26" x14ac:dyDescent="0.25">
      <c r="Z6515" s="95"/>
    </row>
    <row r="6516" spans="26:26" x14ac:dyDescent="0.25">
      <c r="Z6516" s="95"/>
    </row>
    <row r="6517" spans="26:26" x14ac:dyDescent="0.25">
      <c r="Z6517" s="95"/>
    </row>
    <row r="6518" spans="26:26" x14ac:dyDescent="0.25">
      <c r="Z6518" s="95"/>
    </row>
    <row r="6519" spans="26:26" x14ac:dyDescent="0.25">
      <c r="Z6519" s="95"/>
    </row>
    <row r="6520" spans="26:26" x14ac:dyDescent="0.25">
      <c r="Z6520" s="95"/>
    </row>
    <row r="6521" spans="26:26" x14ac:dyDescent="0.25">
      <c r="Z6521" s="95"/>
    </row>
    <row r="6522" spans="26:26" x14ac:dyDescent="0.25">
      <c r="Z6522" s="95"/>
    </row>
    <row r="6523" spans="26:26" x14ac:dyDescent="0.25">
      <c r="Z6523" s="95"/>
    </row>
    <row r="6524" spans="26:26" x14ac:dyDescent="0.25">
      <c r="Z6524" s="95"/>
    </row>
    <row r="6525" spans="26:26" x14ac:dyDescent="0.25">
      <c r="Z6525" s="95"/>
    </row>
    <row r="6526" spans="26:26" x14ac:dyDescent="0.25">
      <c r="Z6526" s="95"/>
    </row>
    <row r="6527" spans="26:26" x14ac:dyDescent="0.25">
      <c r="Z6527" s="95"/>
    </row>
    <row r="6528" spans="26:26" x14ac:dyDescent="0.25">
      <c r="Z6528" s="95"/>
    </row>
    <row r="6529" spans="26:26" x14ac:dyDescent="0.25">
      <c r="Z6529" s="95"/>
    </row>
    <row r="6530" spans="26:26" x14ac:dyDescent="0.25">
      <c r="Z6530" s="95"/>
    </row>
    <row r="6531" spans="26:26" x14ac:dyDescent="0.25">
      <c r="Z6531" s="95"/>
    </row>
    <row r="6532" spans="26:26" x14ac:dyDescent="0.25">
      <c r="Z6532" s="95"/>
    </row>
    <row r="6533" spans="26:26" x14ac:dyDescent="0.25">
      <c r="Z6533" s="95"/>
    </row>
    <row r="6534" spans="26:26" x14ac:dyDescent="0.25">
      <c r="Z6534" s="95"/>
    </row>
    <row r="6535" spans="26:26" x14ac:dyDescent="0.25">
      <c r="Z6535" s="95"/>
    </row>
    <row r="6536" spans="26:26" x14ac:dyDescent="0.25">
      <c r="Z6536" s="95"/>
    </row>
    <row r="6537" spans="26:26" x14ac:dyDescent="0.25">
      <c r="Z6537" s="95"/>
    </row>
    <row r="6538" spans="26:26" x14ac:dyDescent="0.25">
      <c r="Z6538" s="95"/>
    </row>
    <row r="6539" spans="26:26" x14ac:dyDescent="0.25">
      <c r="Z6539" s="95"/>
    </row>
    <row r="6540" spans="26:26" x14ac:dyDescent="0.25">
      <c r="Z6540" s="95"/>
    </row>
    <row r="6541" spans="26:26" x14ac:dyDescent="0.25">
      <c r="Z6541" s="95"/>
    </row>
    <row r="6542" spans="26:26" x14ac:dyDescent="0.25">
      <c r="Z6542" s="95"/>
    </row>
    <row r="6543" spans="26:26" x14ac:dyDescent="0.25">
      <c r="Z6543" s="95"/>
    </row>
    <row r="6544" spans="26:26" x14ac:dyDescent="0.25">
      <c r="Z6544" s="95"/>
    </row>
    <row r="6545" spans="26:26" x14ac:dyDescent="0.25">
      <c r="Z6545" s="95"/>
    </row>
    <row r="6546" spans="26:26" x14ac:dyDescent="0.25">
      <c r="Z6546" s="95"/>
    </row>
    <row r="6547" spans="26:26" x14ac:dyDescent="0.25">
      <c r="Z6547" s="95"/>
    </row>
    <row r="6548" spans="26:26" x14ac:dyDescent="0.25">
      <c r="Z6548" s="95"/>
    </row>
    <row r="6549" spans="26:26" x14ac:dyDescent="0.25">
      <c r="Z6549" s="95"/>
    </row>
    <row r="6550" spans="26:26" x14ac:dyDescent="0.25">
      <c r="Z6550" s="95"/>
    </row>
    <row r="6551" spans="26:26" x14ac:dyDescent="0.25">
      <c r="Z6551" s="95"/>
    </row>
    <row r="6552" spans="26:26" x14ac:dyDescent="0.25">
      <c r="Z6552" s="95"/>
    </row>
    <row r="6553" spans="26:26" x14ac:dyDescent="0.25">
      <c r="Z6553" s="95"/>
    </row>
    <row r="6554" spans="26:26" x14ac:dyDescent="0.25">
      <c r="Z6554" s="95"/>
    </row>
    <row r="6555" spans="26:26" x14ac:dyDescent="0.25">
      <c r="Z6555" s="95"/>
    </row>
    <row r="6556" spans="26:26" x14ac:dyDescent="0.25">
      <c r="Z6556" s="95"/>
    </row>
    <row r="6557" spans="26:26" x14ac:dyDescent="0.25">
      <c r="Z6557" s="95"/>
    </row>
    <row r="6558" spans="26:26" x14ac:dyDescent="0.25">
      <c r="Z6558" s="95"/>
    </row>
    <row r="6559" spans="26:26" x14ac:dyDescent="0.25">
      <c r="Z6559" s="95"/>
    </row>
    <row r="6560" spans="26:26" x14ac:dyDescent="0.25">
      <c r="Z6560" s="95"/>
    </row>
    <row r="6561" spans="26:26" x14ac:dyDescent="0.25">
      <c r="Z6561" s="95"/>
    </row>
    <row r="6562" spans="26:26" x14ac:dyDescent="0.25">
      <c r="Z6562" s="95"/>
    </row>
    <row r="6563" spans="26:26" x14ac:dyDescent="0.25">
      <c r="Z6563" s="95"/>
    </row>
    <row r="6564" spans="26:26" x14ac:dyDescent="0.25">
      <c r="Z6564" s="95"/>
    </row>
    <row r="6565" spans="26:26" x14ac:dyDescent="0.25">
      <c r="Z6565" s="95"/>
    </row>
    <row r="6566" spans="26:26" x14ac:dyDescent="0.25">
      <c r="Z6566" s="95"/>
    </row>
    <row r="6567" spans="26:26" x14ac:dyDescent="0.25">
      <c r="Z6567" s="95"/>
    </row>
    <row r="6568" spans="26:26" x14ac:dyDescent="0.25">
      <c r="Z6568" s="95"/>
    </row>
    <row r="6569" spans="26:26" x14ac:dyDescent="0.25">
      <c r="Z6569" s="95"/>
    </row>
    <row r="6570" spans="26:26" x14ac:dyDescent="0.25">
      <c r="Z6570" s="95"/>
    </row>
    <row r="6571" spans="26:26" x14ac:dyDescent="0.25">
      <c r="Z6571" s="95"/>
    </row>
    <row r="6572" spans="26:26" x14ac:dyDescent="0.25">
      <c r="Z6572" s="95"/>
    </row>
    <row r="6573" spans="26:26" x14ac:dyDescent="0.25">
      <c r="Z6573" s="95"/>
    </row>
    <row r="6574" spans="26:26" x14ac:dyDescent="0.25">
      <c r="Z6574" s="95"/>
    </row>
    <row r="6575" spans="26:26" x14ac:dyDescent="0.25">
      <c r="Z6575" s="95"/>
    </row>
    <row r="6576" spans="26:26" x14ac:dyDescent="0.25">
      <c r="Z6576" s="95"/>
    </row>
    <row r="6577" spans="26:26" x14ac:dyDescent="0.25">
      <c r="Z6577" s="95"/>
    </row>
    <row r="6578" spans="26:26" x14ac:dyDescent="0.25">
      <c r="Z6578" s="95"/>
    </row>
    <row r="6579" spans="26:26" x14ac:dyDescent="0.25">
      <c r="Z6579" s="95"/>
    </row>
    <row r="6580" spans="26:26" x14ac:dyDescent="0.25">
      <c r="Z6580" s="95"/>
    </row>
    <row r="6581" spans="26:26" x14ac:dyDescent="0.25">
      <c r="Z6581" s="95"/>
    </row>
    <row r="6582" spans="26:26" x14ac:dyDescent="0.25">
      <c r="Z6582" s="95"/>
    </row>
    <row r="6583" spans="26:26" x14ac:dyDescent="0.25">
      <c r="Z6583" s="95"/>
    </row>
    <row r="6584" spans="26:26" x14ac:dyDescent="0.25">
      <c r="Z6584" s="95"/>
    </row>
    <row r="6585" spans="26:26" x14ac:dyDescent="0.25">
      <c r="Z6585" s="95"/>
    </row>
    <row r="6586" spans="26:26" x14ac:dyDescent="0.25">
      <c r="Z6586" s="95"/>
    </row>
    <row r="6587" spans="26:26" x14ac:dyDescent="0.25">
      <c r="Z6587" s="95"/>
    </row>
    <row r="6588" spans="26:26" x14ac:dyDescent="0.25">
      <c r="Z6588" s="95"/>
    </row>
    <row r="6589" spans="26:26" x14ac:dyDescent="0.25">
      <c r="Z6589" s="95"/>
    </row>
    <row r="6590" spans="26:26" x14ac:dyDescent="0.25">
      <c r="Z6590" s="95"/>
    </row>
    <row r="6591" spans="26:26" x14ac:dyDescent="0.25">
      <c r="Z6591" s="95"/>
    </row>
    <row r="6592" spans="26:26" x14ac:dyDescent="0.25">
      <c r="Z6592" s="95"/>
    </row>
    <row r="6593" spans="26:26" x14ac:dyDescent="0.25">
      <c r="Z6593" s="95"/>
    </row>
    <row r="6594" spans="26:26" x14ac:dyDescent="0.25">
      <c r="Z6594" s="95"/>
    </row>
    <row r="6595" spans="26:26" x14ac:dyDescent="0.25">
      <c r="Z6595" s="95"/>
    </row>
    <row r="6596" spans="26:26" x14ac:dyDescent="0.25">
      <c r="Z6596" s="95"/>
    </row>
    <row r="6597" spans="26:26" x14ac:dyDescent="0.25">
      <c r="Z6597" s="95"/>
    </row>
    <row r="6598" spans="26:26" x14ac:dyDescent="0.25">
      <c r="Z6598" s="95"/>
    </row>
    <row r="6599" spans="26:26" x14ac:dyDescent="0.25">
      <c r="Z6599" s="95"/>
    </row>
    <row r="6600" spans="26:26" x14ac:dyDescent="0.25">
      <c r="Z6600" s="95"/>
    </row>
    <row r="6601" spans="26:26" x14ac:dyDescent="0.25">
      <c r="Z6601" s="95"/>
    </row>
    <row r="6602" spans="26:26" x14ac:dyDescent="0.25">
      <c r="Z6602" s="95"/>
    </row>
    <row r="6603" spans="26:26" x14ac:dyDescent="0.25">
      <c r="Z6603" s="95"/>
    </row>
    <row r="6604" spans="26:26" x14ac:dyDescent="0.25">
      <c r="Z6604" s="95"/>
    </row>
    <row r="6605" spans="26:26" x14ac:dyDescent="0.25">
      <c r="Z6605" s="95"/>
    </row>
    <row r="6606" spans="26:26" x14ac:dyDescent="0.25">
      <c r="Z6606" s="95"/>
    </row>
    <row r="6607" spans="26:26" x14ac:dyDescent="0.25">
      <c r="Z6607" s="95"/>
    </row>
    <row r="6608" spans="26:26" x14ac:dyDescent="0.25">
      <c r="Z6608" s="95"/>
    </row>
    <row r="6609" spans="26:26" x14ac:dyDescent="0.25">
      <c r="Z6609" s="95"/>
    </row>
    <row r="6610" spans="26:26" x14ac:dyDescent="0.25">
      <c r="Z6610" s="95"/>
    </row>
    <row r="6611" spans="26:26" x14ac:dyDescent="0.25">
      <c r="Z6611" s="95"/>
    </row>
    <row r="6612" spans="26:26" x14ac:dyDescent="0.25">
      <c r="Z6612" s="95"/>
    </row>
    <row r="6613" spans="26:26" x14ac:dyDescent="0.25">
      <c r="Z6613" s="95"/>
    </row>
    <row r="6614" spans="26:26" x14ac:dyDescent="0.25">
      <c r="Z6614" s="95"/>
    </row>
    <row r="6615" spans="26:26" x14ac:dyDescent="0.25">
      <c r="Z6615" s="95"/>
    </row>
    <row r="6616" spans="26:26" x14ac:dyDescent="0.25">
      <c r="Z6616" s="95"/>
    </row>
    <row r="6617" spans="26:26" x14ac:dyDescent="0.25">
      <c r="Z6617" s="95"/>
    </row>
    <row r="6618" spans="26:26" x14ac:dyDescent="0.25">
      <c r="Z6618" s="95"/>
    </row>
    <row r="6619" spans="26:26" x14ac:dyDescent="0.25">
      <c r="Z6619" s="95"/>
    </row>
    <row r="6620" spans="26:26" x14ac:dyDescent="0.25">
      <c r="Z6620" s="95"/>
    </row>
    <row r="6621" spans="26:26" x14ac:dyDescent="0.25">
      <c r="Z6621" s="95"/>
    </row>
    <row r="6622" spans="26:26" x14ac:dyDescent="0.25">
      <c r="Z6622" s="95"/>
    </row>
    <row r="6623" spans="26:26" x14ac:dyDescent="0.25">
      <c r="Z6623" s="95"/>
    </row>
    <row r="6624" spans="26:26" x14ac:dyDescent="0.25">
      <c r="Z6624" s="95"/>
    </row>
    <row r="6625" spans="26:26" x14ac:dyDescent="0.25">
      <c r="Z6625" s="95"/>
    </row>
    <row r="6626" spans="26:26" x14ac:dyDescent="0.25">
      <c r="Z6626" s="95"/>
    </row>
    <row r="6627" spans="26:26" x14ac:dyDescent="0.25">
      <c r="Z6627" s="95"/>
    </row>
    <row r="6628" spans="26:26" x14ac:dyDescent="0.25">
      <c r="Z6628" s="95"/>
    </row>
    <row r="6629" spans="26:26" x14ac:dyDescent="0.25">
      <c r="Z6629" s="95"/>
    </row>
    <row r="6630" spans="26:26" x14ac:dyDescent="0.25">
      <c r="Z6630" s="95"/>
    </row>
    <row r="6631" spans="26:26" x14ac:dyDescent="0.25">
      <c r="Z6631" s="95"/>
    </row>
    <row r="6632" spans="26:26" x14ac:dyDescent="0.25">
      <c r="Z6632" s="95"/>
    </row>
    <row r="6633" spans="26:26" x14ac:dyDescent="0.25">
      <c r="Z6633" s="95"/>
    </row>
    <row r="6634" spans="26:26" x14ac:dyDescent="0.25">
      <c r="Z6634" s="95"/>
    </row>
    <row r="6635" spans="26:26" x14ac:dyDescent="0.25">
      <c r="Z6635" s="95"/>
    </row>
    <row r="6636" spans="26:26" x14ac:dyDescent="0.25">
      <c r="Z6636" s="95"/>
    </row>
    <row r="6637" spans="26:26" x14ac:dyDescent="0.25">
      <c r="Z6637" s="95"/>
    </row>
    <row r="6638" spans="26:26" x14ac:dyDescent="0.25">
      <c r="Z6638" s="95"/>
    </row>
    <row r="6639" spans="26:26" x14ac:dyDescent="0.25">
      <c r="Z6639" s="95"/>
    </row>
    <row r="6640" spans="26:26" x14ac:dyDescent="0.25">
      <c r="Z6640" s="95"/>
    </row>
    <row r="6641" spans="26:26" x14ac:dyDescent="0.25">
      <c r="Z6641" s="95"/>
    </row>
    <row r="6642" spans="26:26" x14ac:dyDescent="0.25">
      <c r="Z6642" s="95"/>
    </row>
    <row r="6643" spans="26:26" x14ac:dyDescent="0.25">
      <c r="Z6643" s="95"/>
    </row>
    <row r="6644" spans="26:26" x14ac:dyDescent="0.25">
      <c r="Z6644" s="95"/>
    </row>
    <row r="6645" spans="26:26" x14ac:dyDescent="0.25">
      <c r="Z6645" s="95"/>
    </row>
    <row r="6646" spans="26:26" x14ac:dyDescent="0.25">
      <c r="Z6646" s="95"/>
    </row>
    <row r="6647" spans="26:26" x14ac:dyDescent="0.25">
      <c r="Z6647" s="95"/>
    </row>
    <row r="6648" spans="26:26" x14ac:dyDescent="0.25">
      <c r="Z6648" s="95"/>
    </row>
    <row r="6649" spans="26:26" x14ac:dyDescent="0.25">
      <c r="Z6649" s="95"/>
    </row>
    <row r="6650" spans="26:26" x14ac:dyDescent="0.25">
      <c r="Z6650" s="95"/>
    </row>
    <row r="6651" spans="26:26" x14ac:dyDescent="0.25">
      <c r="Z6651" s="95"/>
    </row>
    <row r="6652" spans="26:26" x14ac:dyDescent="0.25">
      <c r="Z6652" s="95"/>
    </row>
    <row r="6653" spans="26:26" x14ac:dyDescent="0.25">
      <c r="Z6653" s="95"/>
    </row>
    <row r="6654" spans="26:26" x14ac:dyDescent="0.25">
      <c r="Z6654" s="95"/>
    </row>
    <row r="6655" spans="26:26" x14ac:dyDescent="0.25">
      <c r="Z6655" s="95"/>
    </row>
    <row r="6656" spans="26:26" x14ac:dyDescent="0.25">
      <c r="Z6656" s="95"/>
    </row>
    <row r="6657" spans="26:26" x14ac:dyDescent="0.25">
      <c r="Z6657" s="95"/>
    </row>
    <row r="6658" spans="26:26" x14ac:dyDescent="0.25">
      <c r="Z6658" s="95"/>
    </row>
    <row r="6659" spans="26:26" x14ac:dyDescent="0.25">
      <c r="Z6659" s="95"/>
    </row>
    <row r="6660" spans="26:26" x14ac:dyDescent="0.25">
      <c r="Z6660" s="95"/>
    </row>
    <row r="6661" spans="26:26" x14ac:dyDescent="0.25">
      <c r="Z6661" s="95"/>
    </row>
    <row r="6662" spans="26:26" x14ac:dyDescent="0.25">
      <c r="Z6662" s="95"/>
    </row>
    <row r="6663" spans="26:26" x14ac:dyDescent="0.25">
      <c r="Z6663" s="95"/>
    </row>
    <row r="6664" spans="26:26" x14ac:dyDescent="0.25">
      <c r="Z6664" s="95"/>
    </row>
    <row r="6665" spans="26:26" x14ac:dyDescent="0.25">
      <c r="Z6665" s="95"/>
    </row>
    <row r="6666" spans="26:26" x14ac:dyDescent="0.25">
      <c r="Z6666" s="95"/>
    </row>
    <row r="6667" spans="26:26" x14ac:dyDescent="0.25">
      <c r="Z6667" s="95"/>
    </row>
    <row r="6668" spans="26:26" x14ac:dyDescent="0.25">
      <c r="Z6668" s="95"/>
    </row>
    <row r="6669" spans="26:26" x14ac:dyDescent="0.25">
      <c r="Z6669" s="95"/>
    </row>
    <row r="6670" spans="26:26" x14ac:dyDescent="0.25">
      <c r="Z6670" s="95"/>
    </row>
    <row r="6671" spans="26:26" x14ac:dyDescent="0.25">
      <c r="Z6671" s="95"/>
    </row>
    <row r="6672" spans="26:26" x14ac:dyDescent="0.25">
      <c r="Z6672" s="95"/>
    </row>
    <row r="6673" spans="26:26" x14ac:dyDescent="0.25">
      <c r="Z6673" s="95"/>
    </row>
    <row r="6674" spans="26:26" x14ac:dyDescent="0.25">
      <c r="Z6674" s="95"/>
    </row>
    <row r="6675" spans="26:26" x14ac:dyDescent="0.25">
      <c r="Z6675" s="95"/>
    </row>
    <row r="6676" spans="26:26" x14ac:dyDescent="0.25">
      <c r="Z6676" s="95"/>
    </row>
    <row r="6677" spans="26:26" x14ac:dyDescent="0.25">
      <c r="Z6677" s="95"/>
    </row>
    <row r="6678" spans="26:26" x14ac:dyDescent="0.25">
      <c r="Z6678" s="95"/>
    </row>
    <row r="6679" spans="26:26" x14ac:dyDescent="0.25">
      <c r="Z6679" s="95"/>
    </row>
    <row r="6680" spans="26:26" x14ac:dyDescent="0.25">
      <c r="Z6680" s="95"/>
    </row>
    <row r="6681" spans="26:26" x14ac:dyDescent="0.25">
      <c r="Z6681" s="95"/>
    </row>
    <row r="6682" spans="26:26" x14ac:dyDescent="0.25">
      <c r="Z6682" s="95"/>
    </row>
    <row r="6683" spans="26:26" x14ac:dyDescent="0.25">
      <c r="Z6683" s="95"/>
    </row>
    <row r="6684" spans="26:26" x14ac:dyDescent="0.25">
      <c r="Z6684" s="95"/>
    </row>
    <row r="6685" spans="26:26" x14ac:dyDescent="0.25">
      <c r="Z6685" s="95"/>
    </row>
    <row r="6686" spans="26:26" x14ac:dyDescent="0.25">
      <c r="Z6686" s="95"/>
    </row>
    <row r="6687" spans="26:26" x14ac:dyDescent="0.25">
      <c r="Z6687" s="95"/>
    </row>
    <row r="6688" spans="26:26" x14ac:dyDescent="0.25">
      <c r="Z6688" s="95"/>
    </row>
    <row r="6689" spans="26:26" x14ac:dyDescent="0.25">
      <c r="Z6689" s="95"/>
    </row>
    <row r="6690" spans="26:26" x14ac:dyDescent="0.25">
      <c r="Z6690" s="95"/>
    </row>
    <row r="6691" spans="26:26" x14ac:dyDescent="0.25">
      <c r="Z6691" s="95"/>
    </row>
    <row r="6692" spans="26:26" x14ac:dyDescent="0.25">
      <c r="Z6692" s="95"/>
    </row>
    <row r="6693" spans="26:26" x14ac:dyDescent="0.25">
      <c r="Z6693" s="95"/>
    </row>
    <row r="6694" spans="26:26" x14ac:dyDescent="0.25">
      <c r="Z6694" s="95"/>
    </row>
    <row r="6695" spans="26:26" x14ac:dyDescent="0.25">
      <c r="Z6695" s="95"/>
    </row>
    <row r="6696" spans="26:26" x14ac:dyDescent="0.25">
      <c r="Z6696" s="95"/>
    </row>
    <row r="6697" spans="26:26" x14ac:dyDescent="0.25">
      <c r="Z6697" s="95"/>
    </row>
    <row r="6698" spans="26:26" x14ac:dyDescent="0.25">
      <c r="Z6698" s="95"/>
    </row>
    <row r="6699" spans="26:26" x14ac:dyDescent="0.25">
      <c r="Z6699" s="95"/>
    </row>
    <row r="6700" spans="26:26" x14ac:dyDescent="0.25">
      <c r="Z6700" s="95"/>
    </row>
    <row r="6701" spans="26:26" x14ac:dyDescent="0.25">
      <c r="Z6701" s="95"/>
    </row>
    <row r="6702" spans="26:26" x14ac:dyDescent="0.25">
      <c r="Z6702" s="95"/>
    </row>
    <row r="6703" spans="26:26" x14ac:dyDescent="0.25">
      <c r="Z6703" s="95"/>
    </row>
    <row r="6704" spans="26:26" x14ac:dyDescent="0.25">
      <c r="Z6704" s="95"/>
    </row>
    <row r="6705" spans="26:26" x14ac:dyDescent="0.25">
      <c r="Z6705" s="95"/>
    </row>
    <row r="6706" spans="26:26" x14ac:dyDescent="0.25">
      <c r="Z6706" s="95"/>
    </row>
    <row r="6707" spans="26:26" x14ac:dyDescent="0.25">
      <c r="Z6707" s="95"/>
    </row>
    <row r="6708" spans="26:26" x14ac:dyDescent="0.25">
      <c r="Z6708" s="95"/>
    </row>
    <row r="6709" spans="26:26" x14ac:dyDescent="0.25">
      <c r="Z6709" s="95"/>
    </row>
    <row r="6710" spans="26:26" x14ac:dyDescent="0.25">
      <c r="Z6710" s="95"/>
    </row>
    <row r="6711" spans="26:26" x14ac:dyDescent="0.25">
      <c r="Z6711" s="95"/>
    </row>
    <row r="6712" spans="26:26" x14ac:dyDescent="0.25">
      <c r="Z6712" s="95"/>
    </row>
    <row r="6713" spans="26:26" x14ac:dyDescent="0.25">
      <c r="Z6713" s="95"/>
    </row>
    <row r="6714" spans="26:26" x14ac:dyDescent="0.25">
      <c r="Z6714" s="95"/>
    </row>
    <row r="6715" spans="26:26" x14ac:dyDescent="0.25">
      <c r="Z6715" s="95"/>
    </row>
    <row r="6716" spans="26:26" x14ac:dyDescent="0.25">
      <c r="Z6716" s="95"/>
    </row>
    <row r="6717" spans="26:26" x14ac:dyDescent="0.25">
      <c r="Z6717" s="95"/>
    </row>
    <row r="6718" spans="26:26" x14ac:dyDescent="0.25">
      <c r="Z6718" s="95"/>
    </row>
    <row r="6719" spans="26:26" x14ac:dyDescent="0.25">
      <c r="Z6719" s="95"/>
    </row>
    <row r="6720" spans="26:26" x14ac:dyDescent="0.25">
      <c r="Z6720" s="95"/>
    </row>
    <row r="6721" spans="26:26" x14ac:dyDescent="0.25">
      <c r="Z6721" s="95"/>
    </row>
    <row r="6722" spans="26:26" x14ac:dyDescent="0.25">
      <c r="Z6722" s="95"/>
    </row>
    <row r="6723" spans="26:26" x14ac:dyDescent="0.25">
      <c r="Z6723" s="95"/>
    </row>
    <row r="6724" spans="26:26" x14ac:dyDescent="0.25">
      <c r="Z6724" s="95"/>
    </row>
    <row r="6725" spans="26:26" x14ac:dyDescent="0.25">
      <c r="Z6725" s="95"/>
    </row>
    <row r="6726" spans="26:26" x14ac:dyDescent="0.25">
      <c r="Z6726" s="95"/>
    </row>
    <row r="6727" spans="26:26" x14ac:dyDescent="0.25">
      <c r="Z6727" s="95"/>
    </row>
    <row r="6728" spans="26:26" x14ac:dyDescent="0.25">
      <c r="Z6728" s="95"/>
    </row>
    <row r="6729" spans="26:26" x14ac:dyDescent="0.25">
      <c r="Z6729" s="95"/>
    </row>
    <row r="6730" spans="26:26" x14ac:dyDescent="0.25">
      <c r="Z6730" s="95"/>
    </row>
    <row r="6731" spans="26:26" x14ac:dyDescent="0.25">
      <c r="Z6731" s="95"/>
    </row>
    <row r="6732" spans="26:26" x14ac:dyDescent="0.25">
      <c r="Z6732" s="95"/>
    </row>
    <row r="6733" spans="26:26" x14ac:dyDescent="0.25">
      <c r="Z6733" s="95"/>
    </row>
    <row r="6734" spans="26:26" x14ac:dyDescent="0.25">
      <c r="Z6734" s="95"/>
    </row>
    <row r="6735" spans="26:26" x14ac:dyDescent="0.25">
      <c r="Z6735" s="95"/>
    </row>
    <row r="6736" spans="26:26" x14ac:dyDescent="0.25">
      <c r="Z6736" s="95"/>
    </row>
    <row r="6737" spans="26:26" x14ac:dyDescent="0.25">
      <c r="Z6737" s="95"/>
    </row>
    <row r="6738" spans="26:26" x14ac:dyDescent="0.25">
      <c r="Z6738" s="95"/>
    </row>
    <row r="6739" spans="26:26" x14ac:dyDescent="0.25">
      <c r="Z6739" s="95"/>
    </row>
    <row r="6740" spans="26:26" x14ac:dyDescent="0.25">
      <c r="Z6740" s="95"/>
    </row>
    <row r="6741" spans="26:26" x14ac:dyDescent="0.25">
      <c r="Z6741" s="95"/>
    </row>
    <row r="6742" spans="26:26" x14ac:dyDescent="0.25">
      <c r="Z6742" s="95"/>
    </row>
    <row r="6743" spans="26:26" x14ac:dyDescent="0.25">
      <c r="Z6743" s="95"/>
    </row>
    <row r="6744" spans="26:26" x14ac:dyDescent="0.25">
      <c r="Z6744" s="95"/>
    </row>
    <row r="6745" spans="26:26" x14ac:dyDescent="0.25">
      <c r="Z6745" s="95"/>
    </row>
    <row r="6746" spans="26:26" x14ac:dyDescent="0.25">
      <c r="Z6746" s="95"/>
    </row>
    <row r="6747" spans="26:26" x14ac:dyDescent="0.25">
      <c r="Z6747" s="95"/>
    </row>
    <row r="6748" spans="26:26" x14ac:dyDescent="0.25">
      <c r="Z6748" s="95"/>
    </row>
    <row r="6749" spans="26:26" x14ac:dyDescent="0.25">
      <c r="Z6749" s="95"/>
    </row>
    <row r="6750" spans="26:26" x14ac:dyDescent="0.25">
      <c r="Z6750" s="95"/>
    </row>
    <row r="6751" spans="26:26" x14ac:dyDescent="0.25">
      <c r="Z6751" s="95"/>
    </row>
    <row r="6752" spans="26:26" x14ac:dyDescent="0.25">
      <c r="Z6752" s="95"/>
    </row>
    <row r="6753" spans="26:26" x14ac:dyDescent="0.25">
      <c r="Z6753" s="95"/>
    </row>
    <row r="6754" spans="26:26" x14ac:dyDescent="0.25">
      <c r="Z6754" s="95"/>
    </row>
    <row r="6755" spans="26:26" x14ac:dyDescent="0.25">
      <c r="Z6755" s="95"/>
    </row>
    <row r="6756" spans="26:26" x14ac:dyDescent="0.25">
      <c r="Z6756" s="95"/>
    </row>
    <row r="6757" spans="26:26" x14ac:dyDescent="0.25">
      <c r="Z6757" s="95"/>
    </row>
    <row r="6758" spans="26:26" x14ac:dyDescent="0.25">
      <c r="Z6758" s="95"/>
    </row>
    <row r="6759" spans="26:26" x14ac:dyDescent="0.25">
      <c r="Z6759" s="95"/>
    </row>
    <row r="6760" spans="26:26" x14ac:dyDescent="0.25">
      <c r="Z6760" s="95"/>
    </row>
    <row r="6761" spans="26:26" x14ac:dyDescent="0.25">
      <c r="Z6761" s="95"/>
    </row>
    <row r="6762" spans="26:26" x14ac:dyDescent="0.25">
      <c r="Z6762" s="95"/>
    </row>
    <row r="6763" spans="26:26" x14ac:dyDescent="0.25">
      <c r="Z6763" s="95"/>
    </row>
    <row r="6764" spans="26:26" x14ac:dyDescent="0.25">
      <c r="Z6764" s="95"/>
    </row>
    <row r="6765" spans="26:26" x14ac:dyDescent="0.25">
      <c r="Z6765" s="95"/>
    </row>
    <row r="6766" spans="26:26" x14ac:dyDescent="0.25">
      <c r="Z6766" s="95"/>
    </row>
    <row r="6767" spans="26:26" x14ac:dyDescent="0.25">
      <c r="Z6767" s="95"/>
    </row>
    <row r="6768" spans="26:26" x14ac:dyDescent="0.25">
      <c r="Z6768" s="95"/>
    </row>
    <row r="6769" spans="26:26" x14ac:dyDescent="0.25">
      <c r="Z6769" s="95"/>
    </row>
    <row r="6770" spans="26:26" x14ac:dyDescent="0.25">
      <c r="Z6770" s="95"/>
    </row>
    <row r="6771" spans="26:26" x14ac:dyDescent="0.25">
      <c r="Z6771" s="95"/>
    </row>
    <row r="6772" spans="26:26" x14ac:dyDescent="0.25">
      <c r="Z6772" s="95"/>
    </row>
    <row r="6773" spans="26:26" x14ac:dyDescent="0.25">
      <c r="Z6773" s="95"/>
    </row>
    <row r="6774" spans="26:26" x14ac:dyDescent="0.25">
      <c r="Z6774" s="95"/>
    </row>
    <row r="6775" spans="26:26" x14ac:dyDescent="0.25">
      <c r="Z6775" s="95"/>
    </row>
    <row r="6776" spans="26:26" x14ac:dyDescent="0.25">
      <c r="Z6776" s="95"/>
    </row>
    <row r="6777" spans="26:26" x14ac:dyDescent="0.25">
      <c r="Z6777" s="95"/>
    </row>
    <row r="6778" spans="26:26" x14ac:dyDescent="0.25">
      <c r="Z6778" s="95"/>
    </row>
    <row r="6779" spans="26:26" x14ac:dyDescent="0.25">
      <c r="Z6779" s="95"/>
    </row>
    <row r="6780" spans="26:26" x14ac:dyDescent="0.25">
      <c r="Z6780" s="95"/>
    </row>
    <row r="6781" spans="26:26" x14ac:dyDescent="0.25">
      <c r="Z6781" s="95"/>
    </row>
    <row r="6782" spans="26:26" x14ac:dyDescent="0.25">
      <c r="Z6782" s="95"/>
    </row>
    <row r="6783" spans="26:26" x14ac:dyDescent="0.25">
      <c r="Z6783" s="95"/>
    </row>
    <row r="6784" spans="26:26" x14ac:dyDescent="0.25">
      <c r="Z6784" s="95"/>
    </row>
    <row r="6785" spans="26:26" x14ac:dyDescent="0.25">
      <c r="Z6785" s="95"/>
    </row>
    <row r="6786" spans="26:26" x14ac:dyDescent="0.25">
      <c r="Z6786" s="95"/>
    </row>
    <row r="6787" spans="26:26" x14ac:dyDescent="0.25">
      <c r="Z6787" s="95"/>
    </row>
    <row r="6788" spans="26:26" x14ac:dyDescent="0.25">
      <c r="Z6788" s="95"/>
    </row>
    <row r="6789" spans="26:26" x14ac:dyDescent="0.25">
      <c r="Z6789" s="95"/>
    </row>
    <row r="6790" spans="26:26" x14ac:dyDescent="0.25">
      <c r="Z6790" s="95"/>
    </row>
    <row r="6791" spans="26:26" x14ac:dyDescent="0.25">
      <c r="Z6791" s="95"/>
    </row>
    <row r="6792" spans="26:26" x14ac:dyDescent="0.25">
      <c r="Z6792" s="95"/>
    </row>
    <row r="6793" spans="26:26" x14ac:dyDescent="0.25">
      <c r="Z6793" s="95"/>
    </row>
    <row r="6794" spans="26:26" x14ac:dyDescent="0.25">
      <c r="Z6794" s="95"/>
    </row>
    <row r="6795" spans="26:26" x14ac:dyDescent="0.25">
      <c r="Z6795" s="95"/>
    </row>
    <row r="6796" spans="26:26" x14ac:dyDescent="0.25">
      <c r="Z6796" s="95"/>
    </row>
    <row r="6797" spans="26:26" x14ac:dyDescent="0.25">
      <c r="Z6797" s="95"/>
    </row>
    <row r="6798" spans="26:26" x14ac:dyDescent="0.25">
      <c r="Z6798" s="95"/>
    </row>
    <row r="6799" spans="26:26" x14ac:dyDescent="0.25">
      <c r="Z6799" s="95"/>
    </row>
    <row r="6800" spans="26:26" x14ac:dyDescent="0.25">
      <c r="Z6800" s="95"/>
    </row>
    <row r="6801" spans="26:26" x14ac:dyDescent="0.25">
      <c r="Z6801" s="95"/>
    </row>
    <row r="6802" spans="26:26" x14ac:dyDescent="0.25">
      <c r="Z6802" s="95"/>
    </row>
    <row r="6803" spans="26:26" x14ac:dyDescent="0.25">
      <c r="Z6803" s="95"/>
    </row>
    <row r="6804" spans="26:26" x14ac:dyDescent="0.25">
      <c r="Z6804" s="95"/>
    </row>
    <row r="6805" spans="26:26" x14ac:dyDescent="0.25">
      <c r="Z6805" s="95"/>
    </row>
    <row r="6806" spans="26:26" x14ac:dyDescent="0.25">
      <c r="Z6806" s="95"/>
    </row>
    <row r="6807" spans="26:26" x14ac:dyDescent="0.25">
      <c r="Z6807" s="95"/>
    </row>
    <row r="6808" spans="26:26" x14ac:dyDescent="0.25">
      <c r="Z6808" s="95"/>
    </row>
    <row r="6809" spans="26:26" x14ac:dyDescent="0.25">
      <c r="Z6809" s="95"/>
    </row>
    <row r="6810" spans="26:26" x14ac:dyDescent="0.25">
      <c r="Z6810" s="95"/>
    </row>
    <row r="6811" spans="26:26" x14ac:dyDescent="0.25">
      <c r="Z6811" s="95"/>
    </row>
    <row r="6812" spans="26:26" x14ac:dyDescent="0.25">
      <c r="Z6812" s="95"/>
    </row>
    <row r="6813" spans="26:26" x14ac:dyDescent="0.25">
      <c r="Z6813" s="95"/>
    </row>
    <row r="6814" spans="26:26" x14ac:dyDescent="0.25">
      <c r="Z6814" s="95"/>
    </row>
    <row r="6815" spans="26:26" x14ac:dyDescent="0.25">
      <c r="Z6815" s="95"/>
    </row>
    <row r="6816" spans="26:26" x14ac:dyDescent="0.25">
      <c r="Z6816" s="95"/>
    </row>
    <row r="6817" spans="26:26" x14ac:dyDescent="0.25">
      <c r="Z6817" s="95"/>
    </row>
    <row r="6818" spans="26:26" x14ac:dyDescent="0.25">
      <c r="Z6818" s="95"/>
    </row>
    <row r="6819" spans="26:26" x14ac:dyDescent="0.25">
      <c r="Z6819" s="95"/>
    </row>
    <row r="6820" spans="26:26" x14ac:dyDescent="0.25">
      <c r="Z6820" s="95"/>
    </row>
    <row r="6821" spans="26:26" x14ac:dyDescent="0.25">
      <c r="Z6821" s="95"/>
    </row>
    <row r="6822" spans="26:26" x14ac:dyDescent="0.25">
      <c r="Z6822" s="95"/>
    </row>
    <row r="6823" spans="26:26" x14ac:dyDescent="0.25">
      <c r="Z6823" s="95"/>
    </row>
    <row r="6824" spans="26:26" x14ac:dyDescent="0.25">
      <c r="Z6824" s="95"/>
    </row>
    <row r="6825" spans="26:26" x14ac:dyDescent="0.25">
      <c r="Z6825" s="95"/>
    </row>
    <row r="6826" spans="26:26" x14ac:dyDescent="0.25">
      <c r="Z6826" s="95"/>
    </row>
    <row r="6827" spans="26:26" x14ac:dyDescent="0.25">
      <c r="Z6827" s="95"/>
    </row>
    <row r="6828" spans="26:26" x14ac:dyDescent="0.25">
      <c r="Z6828" s="95"/>
    </row>
    <row r="6829" spans="26:26" x14ac:dyDescent="0.25">
      <c r="Z6829" s="95"/>
    </row>
    <row r="6830" spans="26:26" x14ac:dyDescent="0.25">
      <c r="Z6830" s="95"/>
    </row>
    <row r="6831" spans="26:26" x14ac:dyDescent="0.25">
      <c r="Z6831" s="95"/>
    </row>
    <row r="6832" spans="26:26" x14ac:dyDescent="0.25">
      <c r="Z6832" s="95"/>
    </row>
    <row r="6833" spans="26:26" x14ac:dyDescent="0.25">
      <c r="Z6833" s="95"/>
    </row>
    <row r="6834" spans="26:26" x14ac:dyDescent="0.25">
      <c r="Z6834" s="95"/>
    </row>
    <row r="6835" spans="26:26" x14ac:dyDescent="0.25">
      <c r="Z6835" s="95"/>
    </row>
    <row r="6836" spans="26:26" x14ac:dyDescent="0.25">
      <c r="Z6836" s="95"/>
    </row>
    <row r="6837" spans="26:26" x14ac:dyDescent="0.25">
      <c r="Z6837" s="95"/>
    </row>
    <row r="6838" spans="26:26" x14ac:dyDescent="0.25">
      <c r="Z6838" s="95"/>
    </row>
    <row r="6839" spans="26:26" x14ac:dyDescent="0.25">
      <c r="Z6839" s="95"/>
    </row>
    <row r="6840" spans="26:26" x14ac:dyDescent="0.25">
      <c r="Z6840" s="95"/>
    </row>
    <row r="6841" spans="26:26" x14ac:dyDescent="0.25">
      <c r="Z6841" s="95"/>
    </row>
    <row r="6842" spans="26:26" x14ac:dyDescent="0.25">
      <c r="Z6842" s="95"/>
    </row>
    <row r="6843" spans="26:26" x14ac:dyDescent="0.25">
      <c r="Z6843" s="95"/>
    </row>
    <row r="6844" spans="26:26" x14ac:dyDescent="0.25">
      <c r="Z6844" s="95"/>
    </row>
    <row r="6845" spans="26:26" x14ac:dyDescent="0.25">
      <c r="Z6845" s="95"/>
    </row>
    <row r="6846" spans="26:26" x14ac:dyDescent="0.25">
      <c r="Z6846" s="95"/>
    </row>
    <row r="6847" spans="26:26" x14ac:dyDescent="0.25">
      <c r="Z6847" s="95"/>
    </row>
    <row r="6848" spans="26:26" x14ac:dyDescent="0.25">
      <c r="Z6848" s="95"/>
    </row>
    <row r="6849" spans="26:26" x14ac:dyDescent="0.25">
      <c r="Z6849" s="95"/>
    </row>
    <row r="6850" spans="26:26" x14ac:dyDescent="0.25">
      <c r="Z6850" s="95"/>
    </row>
    <row r="6851" spans="26:26" x14ac:dyDescent="0.25">
      <c r="Z6851" s="95"/>
    </row>
    <row r="6852" spans="26:26" x14ac:dyDescent="0.25">
      <c r="Z6852" s="95"/>
    </row>
    <row r="6853" spans="26:26" x14ac:dyDescent="0.25">
      <c r="Z6853" s="95"/>
    </row>
    <row r="6854" spans="26:26" x14ac:dyDescent="0.25">
      <c r="Z6854" s="95"/>
    </row>
    <row r="6855" spans="26:26" x14ac:dyDescent="0.25">
      <c r="Z6855" s="95"/>
    </row>
    <row r="6856" spans="26:26" x14ac:dyDescent="0.25">
      <c r="Z6856" s="95"/>
    </row>
    <row r="6857" spans="26:26" x14ac:dyDescent="0.25">
      <c r="Z6857" s="95"/>
    </row>
    <row r="6858" spans="26:26" x14ac:dyDescent="0.25">
      <c r="Z6858" s="95"/>
    </row>
    <row r="6859" spans="26:26" x14ac:dyDescent="0.25">
      <c r="Z6859" s="95"/>
    </row>
    <row r="6860" spans="26:26" x14ac:dyDescent="0.25">
      <c r="Z6860" s="95"/>
    </row>
    <row r="6861" spans="26:26" x14ac:dyDescent="0.25">
      <c r="Z6861" s="95"/>
    </row>
    <row r="6862" spans="26:26" x14ac:dyDescent="0.25">
      <c r="Z6862" s="95"/>
    </row>
    <row r="6863" spans="26:26" x14ac:dyDescent="0.25">
      <c r="Z6863" s="95"/>
    </row>
    <row r="6864" spans="26:26" x14ac:dyDescent="0.25">
      <c r="Z6864" s="95"/>
    </row>
    <row r="6865" spans="26:26" x14ac:dyDescent="0.25">
      <c r="Z6865" s="95"/>
    </row>
    <row r="6866" spans="26:26" x14ac:dyDescent="0.25">
      <c r="Z6866" s="95"/>
    </row>
    <row r="6867" spans="26:26" x14ac:dyDescent="0.25">
      <c r="Z6867" s="95"/>
    </row>
    <row r="6868" spans="26:26" x14ac:dyDescent="0.25">
      <c r="Z6868" s="95"/>
    </row>
    <row r="6869" spans="26:26" x14ac:dyDescent="0.25">
      <c r="Z6869" s="95"/>
    </row>
    <row r="6870" spans="26:26" x14ac:dyDescent="0.25">
      <c r="Z6870" s="95"/>
    </row>
    <row r="6871" spans="26:26" x14ac:dyDescent="0.25">
      <c r="Z6871" s="95"/>
    </row>
    <row r="6872" spans="26:26" x14ac:dyDescent="0.25">
      <c r="Z6872" s="95"/>
    </row>
    <row r="6873" spans="26:26" x14ac:dyDescent="0.25">
      <c r="Z6873" s="95"/>
    </row>
    <row r="6874" spans="26:26" x14ac:dyDescent="0.25">
      <c r="Z6874" s="95"/>
    </row>
    <row r="6875" spans="26:26" x14ac:dyDescent="0.25">
      <c r="Z6875" s="95"/>
    </row>
    <row r="6876" spans="26:26" x14ac:dyDescent="0.25">
      <c r="Z6876" s="95"/>
    </row>
    <row r="6877" spans="26:26" x14ac:dyDescent="0.25">
      <c r="Z6877" s="95"/>
    </row>
    <row r="6878" spans="26:26" x14ac:dyDescent="0.25">
      <c r="Z6878" s="95"/>
    </row>
    <row r="6879" spans="26:26" x14ac:dyDescent="0.25">
      <c r="Z6879" s="95"/>
    </row>
    <row r="6880" spans="26:26" x14ac:dyDescent="0.25">
      <c r="Z6880" s="95"/>
    </row>
    <row r="6881" spans="26:26" x14ac:dyDescent="0.25">
      <c r="Z6881" s="95"/>
    </row>
    <row r="6882" spans="26:26" x14ac:dyDescent="0.25">
      <c r="Z6882" s="95"/>
    </row>
    <row r="6883" spans="26:26" x14ac:dyDescent="0.25">
      <c r="Z6883" s="95"/>
    </row>
    <row r="6884" spans="26:26" x14ac:dyDescent="0.25">
      <c r="Z6884" s="95"/>
    </row>
    <row r="6885" spans="26:26" x14ac:dyDescent="0.25">
      <c r="Z6885" s="95"/>
    </row>
    <row r="6886" spans="26:26" x14ac:dyDescent="0.25">
      <c r="Z6886" s="95"/>
    </row>
    <row r="6887" spans="26:26" x14ac:dyDescent="0.25">
      <c r="Z6887" s="95"/>
    </row>
    <row r="6888" spans="26:26" x14ac:dyDescent="0.25">
      <c r="Z6888" s="95"/>
    </row>
    <row r="6889" spans="26:26" x14ac:dyDescent="0.25">
      <c r="Z6889" s="95"/>
    </row>
    <row r="6890" spans="26:26" x14ac:dyDescent="0.25">
      <c r="Z6890" s="95"/>
    </row>
    <row r="6891" spans="26:26" x14ac:dyDescent="0.25">
      <c r="Z6891" s="95"/>
    </row>
    <row r="6892" spans="26:26" x14ac:dyDescent="0.25">
      <c r="Z6892" s="95"/>
    </row>
    <row r="6893" spans="26:26" x14ac:dyDescent="0.25">
      <c r="Z6893" s="95"/>
    </row>
    <row r="6894" spans="26:26" x14ac:dyDescent="0.25">
      <c r="Z6894" s="95"/>
    </row>
    <row r="6895" spans="26:26" x14ac:dyDescent="0.25">
      <c r="Z6895" s="95"/>
    </row>
    <row r="6896" spans="26:26" x14ac:dyDescent="0.25">
      <c r="Z6896" s="95"/>
    </row>
    <row r="6897" spans="26:26" x14ac:dyDescent="0.25">
      <c r="Z6897" s="95"/>
    </row>
    <row r="6898" spans="26:26" x14ac:dyDescent="0.25">
      <c r="Z6898" s="95"/>
    </row>
    <row r="6899" spans="26:26" x14ac:dyDescent="0.25">
      <c r="Z6899" s="95"/>
    </row>
    <row r="6900" spans="26:26" x14ac:dyDescent="0.25">
      <c r="Z6900" s="95"/>
    </row>
    <row r="6901" spans="26:26" x14ac:dyDescent="0.25">
      <c r="Z6901" s="95"/>
    </row>
    <row r="6902" spans="26:26" x14ac:dyDescent="0.25">
      <c r="Z6902" s="95"/>
    </row>
    <row r="6903" spans="26:26" x14ac:dyDescent="0.25">
      <c r="Z6903" s="95"/>
    </row>
    <row r="6904" spans="26:26" x14ac:dyDescent="0.25">
      <c r="Z6904" s="95"/>
    </row>
    <row r="6905" spans="26:26" x14ac:dyDescent="0.25">
      <c r="Z6905" s="95"/>
    </row>
    <row r="6906" spans="26:26" x14ac:dyDescent="0.25">
      <c r="Z6906" s="95"/>
    </row>
    <row r="6907" spans="26:26" x14ac:dyDescent="0.25">
      <c r="Z6907" s="95"/>
    </row>
    <row r="6908" spans="26:26" x14ac:dyDescent="0.25">
      <c r="Z6908" s="95"/>
    </row>
    <row r="6909" spans="26:26" x14ac:dyDescent="0.25">
      <c r="Z6909" s="95"/>
    </row>
    <row r="6910" spans="26:26" x14ac:dyDescent="0.25">
      <c r="Z6910" s="95"/>
    </row>
    <row r="6911" spans="26:26" x14ac:dyDescent="0.25">
      <c r="Z6911" s="95"/>
    </row>
    <row r="6912" spans="26:26" x14ac:dyDescent="0.25">
      <c r="Z6912" s="95"/>
    </row>
    <row r="6913" spans="26:26" x14ac:dyDescent="0.25">
      <c r="Z6913" s="95"/>
    </row>
    <row r="6914" spans="26:26" x14ac:dyDescent="0.25">
      <c r="Z6914" s="95"/>
    </row>
    <row r="6915" spans="26:26" x14ac:dyDescent="0.25">
      <c r="Z6915" s="95"/>
    </row>
    <row r="6916" spans="26:26" x14ac:dyDescent="0.25">
      <c r="Z6916" s="95"/>
    </row>
    <row r="6917" spans="26:26" x14ac:dyDescent="0.25">
      <c r="Z6917" s="95"/>
    </row>
    <row r="6918" spans="26:26" x14ac:dyDescent="0.25">
      <c r="Z6918" s="95"/>
    </row>
    <row r="6919" spans="26:26" x14ac:dyDescent="0.25">
      <c r="Z6919" s="95"/>
    </row>
    <row r="6920" spans="26:26" x14ac:dyDescent="0.25">
      <c r="Z6920" s="95"/>
    </row>
    <row r="6921" spans="26:26" x14ac:dyDescent="0.25">
      <c r="Z6921" s="95"/>
    </row>
    <row r="6922" spans="26:26" x14ac:dyDescent="0.25">
      <c r="Z6922" s="95"/>
    </row>
    <row r="6923" spans="26:26" x14ac:dyDescent="0.25">
      <c r="Z6923" s="95"/>
    </row>
    <row r="6924" spans="26:26" x14ac:dyDescent="0.25">
      <c r="Z6924" s="95"/>
    </row>
    <row r="6925" spans="26:26" x14ac:dyDescent="0.25">
      <c r="Z6925" s="95"/>
    </row>
    <row r="6926" spans="26:26" x14ac:dyDescent="0.25">
      <c r="Z6926" s="95"/>
    </row>
    <row r="6927" spans="26:26" x14ac:dyDescent="0.25">
      <c r="Z6927" s="95"/>
    </row>
    <row r="6928" spans="26:26" x14ac:dyDescent="0.25">
      <c r="Z6928" s="95"/>
    </row>
    <row r="6929" spans="26:26" x14ac:dyDescent="0.25">
      <c r="Z6929" s="95"/>
    </row>
    <row r="6930" spans="26:26" x14ac:dyDescent="0.25">
      <c r="Z6930" s="95"/>
    </row>
    <row r="6931" spans="26:26" x14ac:dyDescent="0.25">
      <c r="Z6931" s="95"/>
    </row>
    <row r="6932" spans="26:26" x14ac:dyDescent="0.25">
      <c r="Z6932" s="95"/>
    </row>
    <row r="6933" spans="26:26" x14ac:dyDescent="0.25">
      <c r="Z6933" s="95"/>
    </row>
    <row r="6934" spans="26:26" x14ac:dyDescent="0.25">
      <c r="Z6934" s="95"/>
    </row>
    <row r="6935" spans="26:26" x14ac:dyDescent="0.25">
      <c r="Z6935" s="95"/>
    </row>
    <row r="6936" spans="26:26" x14ac:dyDescent="0.25">
      <c r="Z6936" s="95"/>
    </row>
    <row r="6937" spans="26:26" x14ac:dyDescent="0.25">
      <c r="Z6937" s="95"/>
    </row>
    <row r="6938" spans="26:26" x14ac:dyDescent="0.25">
      <c r="Z6938" s="95"/>
    </row>
    <row r="6939" spans="26:26" x14ac:dyDescent="0.25">
      <c r="Z6939" s="95"/>
    </row>
    <row r="6940" spans="26:26" x14ac:dyDescent="0.25">
      <c r="Z6940" s="95"/>
    </row>
    <row r="6941" spans="26:26" x14ac:dyDescent="0.25">
      <c r="Z6941" s="95"/>
    </row>
    <row r="6942" spans="26:26" x14ac:dyDescent="0.25">
      <c r="Z6942" s="95"/>
    </row>
    <row r="6943" spans="26:26" x14ac:dyDescent="0.25">
      <c r="Z6943" s="95"/>
    </row>
    <row r="6944" spans="26:26" x14ac:dyDescent="0.25">
      <c r="Z6944" s="95"/>
    </row>
    <row r="6945" spans="26:26" x14ac:dyDescent="0.25">
      <c r="Z6945" s="95"/>
    </row>
    <row r="6946" spans="26:26" x14ac:dyDescent="0.25">
      <c r="Z6946" s="95"/>
    </row>
    <row r="6947" spans="26:26" x14ac:dyDescent="0.25">
      <c r="Z6947" s="95"/>
    </row>
    <row r="6948" spans="26:26" x14ac:dyDescent="0.25">
      <c r="Z6948" s="95"/>
    </row>
    <row r="6949" spans="26:26" x14ac:dyDescent="0.25">
      <c r="Z6949" s="95"/>
    </row>
    <row r="6950" spans="26:26" x14ac:dyDescent="0.25">
      <c r="Z6950" s="95"/>
    </row>
    <row r="6951" spans="26:26" x14ac:dyDescent="0.25">
      <c r="Z6951" s="95"/>
    </row>
    <row r="6952" spans="26:26" x14ac:dyDescent="0.25">
      <c r="Z6952" s="95"/>
    </row>
    <row r="6953" spans="26:26" x14ac:dyDescent="0.25">
      <c r="Z6953" s="95"/>
    </row>
    <row r="6954" spans="26:26" x14ac:dyDescent="0.25">
      <c r="Z6954" s="95"/>
    </row>
    <row r="6955" spans="26:26" x14ac:dyDescent="0.25">
      <c r="Z6955" s="95"/>
    </row>
    <row r="6956" spans="26:26" x14ac:dyDescent="0.25">
      <c r="Z6956" s="95"/>
    </row>
    <row r="6957" spans="26:26" x14ac:dyDescent="0.25">
      <c r="Z6957" s="95"/>
    </row>
    <row r="6958" spans="26:26" x14ac:dyDescent="0.25">
      <c r="Z6958" s="95"/>
    </row>
    <row r="6959" spans="26:26" x14ac:dyDescent="0.25">
      <c r="Z6959" s="95"/>
    </row>
    <row r="6960" spans="26:26" x14ac:dyDescent="0.25">
      <c r="Z6960" s="95"/>
    </row>
    <row r="6961" spans="26:26" x14ac:dyDescent="0.25">
      <c r="Z6961" s="95"/>
    </row>
    <row r="6962" spans="26:26" x14ac:dyDescent="0.25">
      <c r="Z6962" s="95"/>
    </row>
    <row r="6963" spans="26:26" x14ac:dyDescent="0.25">
      <c r="Z6963" s="95"/>
    </row>
    <row r="6964" spans="26:26" x14ac:dyDescent="0.25">
      <c r="Z6964" s="95"/>
    </row>
    <row r="6965" spans="26:26" x14ac:dyDescent="0.25">
      <c r="Z6965" s="95"/>
    </row>
    <row r="6966" spans="26:26" x14ac:dyDescent="0.25">
      <c r="Z6966" s="95"/>
    </row>
    <row r="6967" spans="26:26" x14ac:dyDescent="0.25">
      <c r="Z6967" s="95"/>
    </row>
    <row r="6968" spans="26:26" x14ac:dyDescent="0.25">
      <c r="Z6968" s="95"/>
    </row>
    <row r="6969" spans="26:26" x14ac:dyDescent="0.25">
      <c r="Z6969" s="95"/>
    </row>
    <row r="6970" spans="26:26" x14ac:dyDescent="0.25">
      <c r="Z6970" s="95"/>
    </row>
    <row r="6971" spans="26:26" x14ac:dyDescent="0.25">
      <c r="Z6971" s="95"/>
    </row>
    <row r="6972" spans="26:26" x14ac:dyDescent="0.25">
      <c r="Z6972" s="95"/>
    </row>
    <row r="6973" spans="26:26" x14ac:dyDescent="0.25">
      <c r="Z6973" s="95"/>
    </row>
    <row r="6974" spans="26:26" x14ac:dyDescent="0.25">
      <c r="Z6974" s="95"/>
    </row>
    <row r="6975" spans="26:26" x14ac:dyDescent="0.25">
      <c r="Z6975" s="95"/>
    </row>
    <row r="6976" spans="26:26" x14ac:dyDescent="0.25">
      <c r="Z6976" s="95"/>
    </row>
    <row r="6977" spans="26:26" x14ac:dyDescent="0.25">
      <c r="Z6977" s="95"/>
    </row>
    <row r="6978" spans="26:26" x14ac:dyDescent="0.25">
      <c r="Z6978" s="95"/>
    </row>
    <row r="6979" spans="26:26" x14ac:dyDescent="0.25">
      <c r="Z6979" s="95"/>
    </row>
    <row r="6980" spans="26:26" x14ac:dyDescent="0.25">
      <c r="Z6980" s="95"/>
    </row>
    <row r="6981" spans="26:26" x14ac:dyDescent="0.25">
      <c r="Z6981" s="95"/>
    </row>
    <row r="6982" spans="26:26" x14ac:dyDescent="0.25">
      <c r="Z6982" s="95"/>
    </row>
    <row r="6983" spans="26:26" x14ac:dyDescent="0.25">
      <c r="Z6983" s="95"/>
    </row>
    <row r="6984" spans="26:26" x14ac:dyDescent="0.25">
      <c r="Z6984" s="95"/>
    </row>
    <row r="6985" spans="26:26" x14ac:dyDescent="0.25">
      <c r="Z6985" s="95"/>
    </row>
    <row r="6986" spans="26:26" x14ac:dyDescent="0.25">
      <c r="Z6986" s="95"/>
    </row>
    <row r="6987" spans="26:26" x14ac:dyDescent="0.25">
      <c r="Z6987" s="95"/>
    </row>
    <row r="6988" spans="26:26" x14ac:dyDescent="0.25">
      <c r="Z6988" s="95"/>
    </row>
    <row r="6989" spans="26:26" x14ac:dyDescent="0.25">
      <c r="Z6989" s="95"/>
    </row>
  </sheetData>
  <autoFilter ref="A1:Z3966"/>
  <sortState ref="A2:Z4044">
    <sortCondition ref="P2:P4044"/>
    <sortCondition ref="Y2:Y4044"/>
    <sortCondition ref="X2:X4044"/>
  </sortState>
  <conditionalFormatting sqref="T3958:V3958 T3722:V3723 C2576:R3966 C2553:R2574 T2559:V2559 C2530:R2551 T2536:V2536 C2507:R2528 T2513:V2513 T2489:V2489 C2148:R2505 T1788:V1790 T940:V947 T915:V930 C2:K3966 M3:N3966 C2:R2146">
    <cfRule type="expression" dxfId="218" priority="69">
      <formula>$Q2="D"</formula>
    </cfRule>
  </conditionalFormatting>
  <conditionalFormatting sqref="P2602:R2603 P3955:R3966 S3950:S3966 T3956:V3966 P1928:X1937 P1788:S1790 W1788:X1790 P1776:X1787">
    <cfRule type="expression" dxfId="217" priority="696">
      <formula>#REF!=0</formula>
    </cfRule>
  </conditionalFormatting>
  <conditionalFormatting sqref="P1834:V1834 P1835:X1845 P1849:X1870 P1871:V1873 P1874:X1880 P1881:V1882 P1883:X1899 P1900:V1902 P1923:V1923 P1924:X1926 P1938:V1938 P1970:X1972 P1973:V1973 P2159:V2160 P2161:X2226 P2227:V2227 P2228:X2287 P3923:S3949">
    <cfRule type="expression" dxfId="216" priority="701">
      <formula>#REF!=0</formula>
    </cfRule>
  </conditionalFormatting>
  <conditionalFormatting sqref="P1967:V1969">
    <cfRule type="expression" dxfId="215" priority="101">
      <formula>#REF!=0</formula>
    </cfRule>
  </conditionalFormatting>
  <conditionalFormatting sqref="P2046:V2047">
    <cfRule type="expression" dxfId="214" priority="393">
      <formula>#REF!=0</formula>
    </cfRule>
  </conditionalFormatting>
  <conditionalFormatting sqref="P1791:X1833">
    <cfRule type="expression" dxfId="213" priority="633">
      <formula>#REF!=0</formula>
    </cfRule>
  </conditionalFormatting>
  <conditionalFormatting sqref="P1903:X1922">
    <cfRule type="expression" dxfId="212" priority="447">
      <formula>#REF!=0</formula>
    </cfRule>
  </conditionalFormatting>
  <conditionalFormatting sqref="P1939:X1965">
    <cfRule type="expression" dxfId="211" priority="435">
      <formula>#REF!=0</formula>
    </cfRule>
  </conditionalFormatting>
  <conditionalFormatting sqref="P1974:X2045">
    <cfRule type="expression" dxfId="210" priority="118">
      <formula>#REF!=0</formula>
    </cfRule>
  </conditionalFormatting>
  <conditionalFormatting sqref="P2048:X2146 P2148:X2158">
    <cfRule type="expression" dxfId="209" priority="522">
      <formula>#REF!=0</formula>
    </cfRule>
  </conditionalFormatting>
  <conditionalFormatting sqref="P1846:Y1848">
    <cfRule type="expression" dxfId="208" priority="120">
      <formula>#REF!=0</formula>
    </cfRule>
  </conditionalFormatting>
  <conditionalFormatting sqref="P1927:Y1927 Y1928 Y1944 Y1993 Y2028 Y2047 Y3178">
    <cfRule type="expression" dxfId="207" priority="376">
      <formula>#REF!=0</formula>
    </cfRule>
  </conditionalFormatting>
  <conditionalFormatting sqref="P1966:Y1966">
    <cfRule type="expression" dxfId="206" priority="590">
      <formula>#REF!=0</formula>
    </cfRule>
  </conditionalFormatting>
  <conditionalFormatting sqref="P1775:Z1775">
    <cfRule type="expression" dxfId="205" priority="690">
      <formula>#REF!=0</formula>
    </cfRule>
  </conditionalFormatting>
  <conditionalFormatting sqref="P2288:Z2288">
    <cfRule type="expression" dxfId="204" priority="693">
      <formula>#REF!=0</formula>
    </cfRule>
  </conditionalFormatting>
  <conditionalFormatting sqref="R3359">
    <cfRule type="expression" dxfId="203" priority="564">
      <formula>#REF!=0</formula>
    </cfRule>
  </conditionalFormatting>
  <conditionalFormatting sqref="S2576:S3966 S2553:S2574 S2530:S2551 S2507:S2528 S2148:S2505 S2:S2146">
    <cfRule type="expression" dxfId="202" priority="70">
      <formula>OR(S2="criar",S2="bloquear")</formula>
    </cfRule>
    <cfRule type="expression" dxfId="201" priority="71">
      <formula>OR(S2="transpos. total para",S2="transpos. parcial para",S2="bloqueado")</formula>
    </cfRule>
    <cfRule type="expression" dxfId="200" priority="72">
      <formula>S2="inclusão"</formula>
    </cfRule>
    <cfRule type="expression" dxfId="199" priority="73">
      <formula>S2="descrição"</formula>
    </cfRule>
    <cfRule type="expression" dxfId="198" priority="74">
      <formula>OR(S2="transpos. total de",S2="transpos. parcial de")</formula>
    </cfRule>
    <cfRule type="expression" dxfId="197" priority="75">
      <formula>S2="s/ alteraç."</formula>
    </cfRule>
  </conditionalFormatting>
  <conditionalFormatting sqref="S3923:S3941">
    <cfRule type="expression" dxfId="196" priority="707">
      <formula>#REF!=0</formula>
    </cfRule>
  </conditionalFormatting>
  <conditionalFormatting sqref="S3927:V3929">
    <cfRule type="expression" dxfId="195" priority="724">
      <formula>#REF!=0</formula>
    </cfRule>
  </conditionalFormatting>
  <conditionalFormatting sqref="S3939:V3940">
    <cfRule type="expression" dxfId="194" priority="715">
      <formula>#REF!=0</formula>
    </cfRule>
  </conditionalFormatting>
  <conditionalFormatting sqref="S3946:V3950">
    <cfRule type="expression" dxfId="193" priority="685">
      <formula>#REF!=0</formula>
    </cfRule>
  </conditionalFormatting>
  <conditionalFormatting sqref="S3955:V3955">
    <cfRule type="expression" dxfId="192" priority="672">
      <formula>#REF!=0</formula>
    </cfRule>
  </conditionalFormatting>
  <conditionalFormatting sqref="T3483:V3721 T3290:V3480 T2706:V3288 T2576:V2703 T2320:V2488 T1791:V2146 T1766:V1787 T948:V1761 T2:V698 T2309:V2317 T2514:V2528 T2537:V2551 T3289:U3289 T3724:V3957 T3959:V3966 T2530:V2535 T2553:V2558 T2507:V2512">
    <cfRule type="expression" dxfId="191" priority="469">
      <formula>$U2="D"</formula>
    </cfRule>
  </conditionalFormatting>
  <conditionalFormatting sqref="T699:V703">
    <cfRule type="expression" dxfId="190" priority="260">
      <formula>$Q699="D"</formula>
    </cfRule>
  </conditionalFormatting>
  <conditionalFormatting sqref="T704:V914">
    <cfRule type="expression" dxfId="189" priority="640">
      <formula>$U704="D"</formula>
    </cfRule>
  </conditionalFormatting>
  <conditionalFormatting sqref="T931:V939">
    <cfRule type="expression" dxfId="188" priority="665">
      <formula>$U931="D"</formula>
    </cfRule>
  </conditionalFormatting>
  <conditionalFormatting sqref="T1762:V1765">
    <cfRule type="expression" dxfId="187" priority="505">
      <formula>$Q1762="D"</formula>
    </cfRule>
  </conditionalFormatting>
  <conditionalFormatting sqref="T2148:V2306">
    <cfRule type="expression" dxfId="186" priority="100">
      <formula>$U2148="D"</formula>
    </cfRule>
  </conditionalFormatting>
  <conditionalFormatting sqref="T2307:V2308">
    <cfRule type="expression" dxfId="185" priority="570">
      <formula>$Q2307="D"</formula>
    </cfRule>
  </conditionalFormatting>
  <conditionalFormatting sqref="T2318:V2319">
    <cfRule type="expression" dxfId="184" priority="550">
      <formula>$Q2318="D"</formula>
    </cfRule>
  </conditionalFormatting>
  <conditionalFormatting sqref="T2490:V2505">
    <cfRule type="expression" dxfId="183" priority="76">
      <formula>$U2490="D"</formula>
    </cfRule>
  </conditionalFormatting>
  <conditionalFormatting sqref="T2560:V2574">
    <cfRule type="expression" dxfId="182" priority="109">
      <formula>$U2560="D"</formula>
    </cfRule>
  </conditionalFormatting>
  <conditionalFormatting sqref="T2704:V2705">
    <cfRule type="expression" dxfId="181" priority="68">
      <formula>$Q2704="D"</formula>
    </cfRule>
  </conditionalFormatting>
  <conditionalFormatting sqref="T3481:V3482">
    <cfRule type="expression" dxfId="180" priority="566">
      <formula>$Q3481="D"</formula>
    </cfRule>
  </conditionalFormatting>
  <conditionalFormatting sqref="T3930:V3941">
    <cfRule type="expression" dxfId="179" priority="714">
      <formula>#REF!=0</formula>
    </cfRule>
  </conditionalFormatting>
  <conditionalFormatting sqref="T1762:X1765 P3950:R3951">
    <cfRule type="expression" dxfId="178" priority="679">
      <formula>#REF!=0</formula>
    </cfRule>
  </conditionalFormatting>
  <conditionalFormatting sqref="V3289">
    <cfRule type="expression" dxfId="177" priority="532">
      <formula>$Q3289="D"</formula>
    </cfRule>
  </conditionalFormatting>
  <conditionalFormatting sqref="W3951:X3954">
    <cfRule type="expression" dxfId="176" priority="669">
      <formula>#REF!=0</formula>
    </cfRule>
  </conditionalFormatting>
  <conditionalFormatting sqref="Y1763:Y1765">
    <cfRule type="expression" dxfId="175" priority="552">
      <formula>#REF!=0</formula>
    </cfRule>
  </conditionalFormatting>
  <conditionalFormatting sqref="Y1781:Y1782">
    <cfRule type="expression" dxfId="174" priority="622">
      <formula>#REF!=0</formula>
    </cfRule>
  </conditionalFormatting>
  <conditionalFormatting sqref="Y1918:Y1919">
    <cfRule type="expression" dxfId="173" priority="438">
      <formula>#REF!=0</formula>
    </cfRule>
  </conditionalFormatting>
  <conditionalFormatting sqref="Y1933">
    <cfRule type="expression" dxfId="172" priority="541">
      <formula>#REF!=0</formula>
    </cfRule>
  </conditionalFormatting>
  <conditionalFormatting sqref="Y2126">
    <cfRule type="expression" dxfId="171" priority="513">
      <formula>#REF!=0</formula>
    </cfRule>
  </conditionalFormatting>
  <conditionalFormatting sqref="Y2141">
    <cfRule type="expression" dxfId="170" priority="293">
      <formula>#REF!=0</formula>
    </cfRule>
  </conditionalFormatting>
  <conditionalFormatting sqref="Y2280">
    <cfRule type="expression" dxfId="169" priority="689">
      <formula>#REF!=0</formula>
    </cfRule>
  </conditionalFormatting>
  <conditionalFormatting sqref="Y3073">
    <cfRule type="expression" dxfId="168" priority="687">
      <formula>#REF!=0</formula>
    </cfRule>
  </conditionalFormatting>
  <conditionalFormatting sqref="Y3449">
    <cfRule type="expression" dxfId="167" priority="688">
      <formula>#REF!=0</formula>
    </cfRule>
  </conditionalFormatting>
  <conditionalFormatting sqref="C2147:R2147">
    <cfRule type="expression" dxfId="166" priority="58">
      <formula>$Q2147="D"</formula>
    </cfRule>
  </conditionalFormatting>
  <conditionalFormatting sqref="P2147:R2147 W2147:X2147">
    <cfRule type="expression" dxfId="165" priority="66">
      <formula>#REF!=0</formula>
    </cfRule>
  </conditionalFormatting>
  <conditionalFormatting sqref="S2147:V2147">
    <cfRule type="expression" dxfId="164" priority="57">
      <formula>#REF!=0</formula>
    </cfRule>
  </conditionalFormatting>
  <conditionalFormatting sqref="S2147">
    <cfRule type="expression" dxfId="163" priority="50">
      <formula>OR(S2147="criar",S2147="bloquear")</formula>
    </cfRule>
    <cfRule type="expression" dxfId="162" priority="51">
      <formula>OR(S2147="transpos. total para",S2147="transpos. parcial para",S2147="bloqueado")</formula>
    </cfRule>
    <cfRule type="expression" dxfId="161" priority="52">
      <formula>S2147="inclusão"</formula>
    </cfRule>
    <cfRule type="expression" dxfId="160" priority="53">
      <formula>S2147="descrição"</formula>
    </cfRule>
    <cfRule type="expression" dxfId="159" priority="54">
      <formula>OR(S2147="transpos. total de",S2147="transpos. parcial de")</formula>
    </cfRule>
    <cfRule type="expression" dxfId="158" priority="55">
      <formula>S2147="s/ alteraç."</formula>
    </cfRule>
  </conditionalFormatting>
  <conditionalFormatting sqref="T2147:V2147">
    <cfRule type="expression" dxfId="157" priority="56">
      <formula>$U2147="D"</formula>
    </cfRule>
  </conditionalFormatting>
  <conditionalFormatting sqref="Y2147">
    <cfRule type="expression" dxfId="156" priority="49">
      <formula>#REF!=0</formula>
    </cfRule>
  </conditionalFormatting>
  <conditionalFormatting sqref="C2506:R2506">
    <cfRule type="expression" dxfId="155" priority="41">
      <formula>$Q2506="D"</formula>
    </cfRule>
  </conditionalFormatting>
  <conditionalFormatting sqref="S2506">
    <cfRule type="expression" dxfId="154" priority="42">
      <formula>OR(S2506="criar",S2506="bloquear")</formula>
    </cfRule>
    <cfRule type="expression" dxfId="153" priority="43">
      <formula>OR(S2506="transpos. total para",S2506="transpos. parcial para",S2506="bloqueado")</formula>
    </cfRule>
    <cfRule type="expression" dxfId="152" priority="44">
      <formula>S2506="inclusão"</formula>
    </cfRule>
    <cfRule type="expression" dxfId="151" priority="45">
      <formula>S2506="descrição"</formula>
    </cfRule>
    <cfRule type="expression" dxfId="150" priority="46">
      <formula>OR(S2506="transpos. total de",S2506="transpos. parcial de")</formula>
    </cfRule>
    <cfRule type="expression" dxfId="149" priority="47">
      <formula>S2506="s/ alteraç."</formula>
    </cfRule>
  </conditionalFormatting>
  <conditionalFormatting sqref="T2506:V2506">
    <cfRule type="expression" dxfId="148" priority="48">
      <formula>$U2506="D"</formula>
    </cfRule>
  </conditionalFormatting>
  <conditionalFormatting sqref="C2529:R2529">
    <cfRule type="expression" dxfId="147" priority="17">
      <formula>$Q2529="D"</formula>
    </cfRule>
  </conditionalFormatting>
  <conditionalFormatting sqref="S2529">
    <cfRule type="expression" dxfId="146" priority="18">
      <formula>OR(S2529="criar",S2529="bloquear")</formula>
    </cfRule>
    <cfRule type="expression" dxfId="145" priority="19">
      <formula>OR(S2529="transpos. total para",S2529="transpos. parcial para",S2529="bloqueado")</formula>
    </cfRule>
    <cfRule type="expression" dxfId="144" priority="20">
      <formula>S2529="inclusão"</formula>
    </cfRule>
    <cfRule type="expression" dxfId="143" priority="21">
      <formula>S2529="descrição"</formula>
    </cfRule>
    <cfRule type="expression" dxfId="142" priority="22">
      <formula>OR(S2529="transpos. total de",S2529="transpos. parcial de")</formula>
    </cfRule>
    <cfRule type="expression" dxfId="141" priority="23">
      <formula>S2529="s/ alteraç."</formula>
    </cfRule>
  </conditionalFormatting>
  <conditionalFormatting sqref="T2529:V2529">
    <cfRule type="expression" dxfId="140" priority="24">
      <formula>$U2529="D"</formula>
    </cfRule>
  </conditionalFormatting>
  <conditionalFormatting sqref="C2552:R2552">
    <cfRule type="expression" dxfId="139" priority="9">
      <formula>$Q2552="D"</formula>
    </cfRule>
  </conditionalFormatting>
  <conditionalFormatting sqref="S2552">
    <cfRule type="expression" dxfId="138" priority="10">
      <formula>OR(S2552="criar",S2552="bloquear")</formula>
    </cfRule>
    <cfRule type="expression" dxfId="137" priority="11">
      <formula>OR(S2552="transpos. total para",S2552="transpos. parcial para",S2552="bloqueado")</formula>
    </cfRule>
    <cfRule type="expression" dxfId="136" priority="12">
      <formula>S2552="inclusão"</formula>
    </cfRule>
    <cfRule type="expression" dxfId="135" priority="13">
      <formula>S2552="descrição"</formula>
    </cfRule>
    <cfRule type="expression" dxfId="134" priority="14">
      <formula>OR(S2552="transpos. total de",S2552="transpos. parcial de")</formula>
    </cfRule>
    <cfRule type="expression" dxfId="133" priority="15">
      <formula>S2552="s/ alteraç."</formula>
    </cfRule>
  </conditionalFormatting>
  <conditionalFormatting sqref="T2552:V2552">
    <cfRule type="expression" dxfId="132" priority="16">
      <formula>$U2552="D"</formula>
    </cfRule>
  </conditionalFormatting>
  <conditionalFormatting sqref="C2575:R2575">
    <cfRule type="expression" dxfId="131" priority="1">
      <formula>$Q2575="D"</formula>
    </cfRule>
  </conditionalFormatting>
  <conditionalFormatting sqref="S2575">
    <cfRule type="expression" dxfId="130" priority="2">
      <formula>OR(S2575="criar",S2575="bloquear")</formula>
    </cfRule>
    <cfRule type="expression" dxfId="129" priority="3">
      <formula>OR(S2575="transpos. total para",S2575="transpos. parcial para",S2575="bloqueado")</formula>
    </cfRule>
    <cfRule type="expression" dxfId="128" priority="4">
      <formula>S2575="inclusão"</formula>
    </cfRule>
    <cfRule type="expression" dxfId="127" priority="5">
      <formula>S2575="descrição"</formula>
    </cfRule>
    <cfRule type="expression" dxfId="126" priority="6">
      <formula>OR(S2575="transpos. total de",S2575="transpos. parcial de")</formula>
    </cfRule>
    <cfRule type="expression" dxfId="125" priority="7">
      <formula>S2575="s/ alteraç."</formula>
    </cfRule>
  </conditionalFormatting>
  <conditionalFormatting sqref="T2575:V2575">
    <cfRule type="expression" dxfId="124" priority="8">
      <formula>$U2575="D"</formula>
    </cfRule>
  </conditionalFormatting>
  <dataValidations disablePrompts="1" count="1">
    <dataValidation type="list" errorStyle="warning" allowBlank="1" showInputMessage="1" showErrorMessage="1" errorTitle="ops, operação não cadastrada!" error="O registro não corresponde a um tipo de alteração esperado. É isso mesmo?" sqref="S2:S3966">
      <formula1>"s/ alteraç.,transpos. total de,transpos. total para,transpos. parcial de,transpos. parcial para,inclusão,bloquear,bloqueado,criar,descrição"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>
    <tabColor theme="3" tint="-0.499984740745262"/>
  </sheetPr>
  <dimension ref="A1:H30"/>
  <sheetViews>
    <sheetView showGridLines="0" workbookViewId="0">
      <selection activeCell="G14" sqref="G14"/>
    </sheetView>
  </sheetViews>
  <sheetFormatPr defaultColWidth="9.140625" defaultRowHeight="12.75" x14ac:dyDescent="0.2"/>
  <cols>
    <col min="1" max="1" width="9.140625" style="60"/>
    <col min="2" max="2" width="3.7109375" style="60" customWidth="1"/>
    <col min="3" max="3" width="30.5703125" style="60" customWidth="1"/>
    <col min="4" max="5" width="9.140625" style="60"/>
    <col min="6" max="6" width="2.5703125" style="60" customWidth="1"/>
    <col min="7" max="7" width="11" style="60" customWidth="1"/>
    <col min="8" max="8" width="31" style="60" customWidth="1"/>
    <col min="9" max="16384" width="9.140625" style="60"/>
  </cols>
  <sheetData>
    <row r="1" spans="1:8" ht="18.75" customHeight="1" x14ac:dyDescent="0.2">
      <c r="A1" s="54"/>
      <c r="B1" s="61"/>
      <c r="C1" s="121" t="s">
        <v>5900</v>
      </c>
      <c r="D1" s="121"/>
      <c r="F1" s="61"/>
      <c r="G1" s="121" t="s">
        <v>5901</v>
      </c>
      <c r="H1" s="121"/>
    </row>
    <row r="2" spans="1:8" ht="5.25" customHeight="1" x14ac:dyDescent="0.2">
      <c r="A2" s="54"/>
      <c r="B2" s="61"/>
      <c r="C2" s="62"/>
      <c r="D2" s="62"/>
      <c r="F2" s="61"/>
      <c r="G2" s="62"/>
      <c r="H2" s="62"/>
    </row>
    <row r="3" spans="1:8" x14ac:dyDescent="0.2">
      <c r="B3" s="61"/>
      <c r="C3" s="4"/>
      <c r="D3" s="4"/>
      <c r="F3" s="61"/>
      <c r="G3" s="4"/>
      <c r="H3" s="4"/>
    </row>
    <row r="4" spans="1:8" x14ac:dyDescent="0.2">
      <c r="B4" s="63">
        <v>1</v>
      </c>
      <c r="C4" s="60" t="s">
        <v>5902</v>
      </c>
      <c r="D4" s="63" t="s">
        <v>5903</v>
      </c>
      <c r="G4" s="64" t="s">
        <v>5904</v>
      </c>
      <c r="H4" s="65" t="s">
        <v>693</v>
      </c>
    </row>
    <row r="5" spans="1:8" x14ac:dyDescent="0.2">
      <c r="B5" s="63">
        <v>2</v>
      </c>
      <c r="C5" s="60" t="s">
        <v>5905</v>
      </c>
      <c r="D5" s="63" t="s">
        <v>5903</v>
      </c>
      <c r="F5" s="66" t="str">
        <f>"-&gt;"</f>
        <v>-&gt;</v>
      </c>
      <c r="G5" s="67" t="s">
        <v>5906</v>
      </c>
      <c r="H5" s="68" t="s">
        <v>5907</v>
      </c>
    </row>
    <row r="6" spans="1:8" x14ac:dyDescent="0.2">
      <c r="B6" s="63">
        <v>3</v>
      </c>
      <c r="C6" s="60" t="s">
        <v>5908</v>
      </c>
      <c r="D6" s="63" t="s">
        <v>5903</v>
      </c>
      <c r="F6" s="69"/>
      <c r="G6" s="70" t="s">
        <v>5909</v>
      </c>
      <c r="H6" s="71" t="s">
        <v>5910</v>
      </c>
    </row>
    <row r="7" spans="1:8" x14ac:dyDescent="0.2">
      <c r="B7" s="63">
        <v>4</v>
      </c>
      <c r="C7" s="60" t="s">
        <v>5911</v>
      </c>
      <c r="D7" s="63" t="s">
        <v>5903</v>
      </c>
      <c r="F7" s="66" t="str">
        <f>"-&gt;"</f>
        <v>-&gt;</v>
      </c>
      <c r="G7" s="72" t="s">
        <v>5912</v>
      </c>
      <c r="H7" s="73" t="s">
        <v>5913</v>
      </c>
    </row>
    <row r="8" spans="1:8" x14ac:dyDescent="0.2">
      <c r="B8" s="63">
        <v>5</v>
      </c>
      <c r="C8" s="60" t="s">
        <v>5914</v>
      </c>
      <c r="D8" s="63" t="s">
        <v>5903</v>
      </c>
      <c r="F8" s="69"/>
      <c r="G8" s="74" t="s">
        <v>5915</v>
      </c>
      <c r="H8" s="75" t="s">
        <v>5916</v>
      </c>
    </row>
    <row r="9" spans="1:8" x14ac:dyDescent="0.2">
      <c r="B9" s="63">
        <v>6</v>
      </c>
      <c r="C9" s="60" t="s">
        <v>5917</v>
      </c>
      <c r="D9" s="63" t="s">
        <v>5918</v>
      </c>
      <c r="F9" s="76" t="str">
        <f>"-&gt;"</f>
        <v>-&gt;</v>
      </c>
      <c r="G9" s="77" t="s">
        <v>5919</v>
      </c>
      <c r="H9" s="78" t="s">
        <v>5920</v>
      </c>
    </row>
    <row r="10" spans="1:8" x14ac:dyDescent="0.2">
      <c r="B10" s="63">
        <v>7</v>
      </c>
      <c r="C10" s="60" t="s">
        <v>5921</v>
      </c>
      <c r="D10" s="63" t="s">
        <v>5918</v>
      </c>
      <c r="F10" s="69"/>
      <c r="G10" s="74" t="s">
        <v>5922</v>
      </c>
      <c r="H10" s="75" t="s">
        <v>5923</v>
      </c>
    </row>
    <row r="11" spans="1:8" x14ac:dyDescent="0.2">
      <c r="B11" s="63">
        <v>8</v>
      </c>
      <c r="C11" s="60" t="s">
        <v>5924</v>
      </c>
      <c r="D11" s="63" t="s">
        <v>5918</v>
      </c>
      <c r="F11" s="76" t="str">
        <f>"-&gt;"</f>
        <v>-&gt;</v>
      </c>
      <c r="G11" s="77" t="s">
        <v>5925</v>
      </c>
      <c r="H11" s="79" t="s">
        <v>5926</v>
      </c>
    </row>
    <row r="12" spans="1:8" x14ac:dyDescent="0.2">
      <c r="B12" s="63">
        <v>9</v>
      </c>
      <c r="C12" s="60" t="s">
        <v>5927</v>
      </c>
      <c r="D12" s="63" t="s">
        <v>5918</v>
      </c>
      <c r="F12" s="69"/>
      <c r="G12" s="74" t="s">
        <v>5928</v>
      </c>
      <c r="H12" s="80" t="s">
        <v>5929</v>
      </c>
    </row>
    <row r="13" spans="1:8" x14ac:dyDescent="0.2">
      <c r="B13" s="63">
        <v>10</v>
      </c>
      <c r="C13" s="60" t="s">
        <v>5930</v>
      </c>
      <c r="D13" s="63" t="s">
        <v>5918</v>
      </c>
      <c r="F13" s="76" t="str">
        <f>"-&gt;"</f>
        <v>-&gt;</v>
      </c>
      <c r="G13" s="77" t="s">
        <v>5931</v>
      </c>
      <c r="H13" s="78" t="s">
        <v>5932</v>
      </c>
    </row>
    <row r="14" spans="1:8" x14ac:dyDescent="0.2">
      <c r="B14" s="63">
        <v>11</v>
      </c>
      <c r="C14" s="60" t="s">
        <v>5933</v>
      </c>
      <c r="D14" s="63" t="s">
        <v>5918</v>
      </c>
      <c r="F14" s="76"/>
      <c r="G14" s="74" t="s">
        <v>5934</v>
      </c>
      <c r="H14" s="75" t="s">
        <v>5935</v>
      </c>
    </row>
    <row r="15" spans="1:8" x14ac:dyDescent="0.2">
      <c r="B15" s="63">
        <v>12</v>
      </c>
      <c r="C15" s="60" t="s">
        <v>5936</v>
      </c>
      <c r="D15" s="63" t="s">
        <v>5918</v>
      </c>
      <c r="F15" s="66" t="str">
        <f>"-&gt;"</f>
        <v>-&gt;</v>
      </c>
      <c r="G15" s="81" t="s">
        <v>5937</v>
      </c>
      <c r="H15" s="82" t="s">
        <v>5938</v>
      </c>
    </row>
    <row r="16" spans="1:8" x14ac:dyDescent="0.2">
      <c r="B16" s="63">
        <v>13</v>
      </c>
      <c r="C16" s="60" t="s">
        <v>5939</v>
      </c>
      <c r="D16" s="63" t="s">
        <v>5918</v>
      </c>
      <c r="F16" s="69"/>
      <c r="G16" s="70" t="s">
        <v>5940</v>
      </c>
      <c r="H16" s="71" t="s">
        <v>5941</v>
      </c>
    </row>
    <row r="17" spans="2:8" x14ac:dyDescent="0.2">
      <c r="B17" s="63">
        <v>14</v>
      </c>
      <c r="C17" s="60" t="s">
        <v>5942</v>
      </c>
      <c r="D17" s="63" t="s">
        <v>5918</v>
      </c>
      <c r="F17" s="66" t="str">
        <f>"-&gt;"</f>
        <v>-&gt;</v>
      </c>
      <c r="G17" s="83" t="s">
        <v>5943</v>
      </c>
      <c r="H17" s="84" t="s">
        <v>5944</v>
      </c>
    </row>
    <row r="18" spans="2:8" x14ac:dyDescent="0.2">
      <c r="B18" s="63">
        <v>15</v>
      </c>
      <c r="C18" s="60" t="s">
        <v>5945</v>
      </c>
      <c r="D18" s="63" t="s">
        <v>5918</v>
      </c>
      <c r="F18" s="69"/>
      <c r="G18" s="85" t="s">
        <v>5946</v>
      </c>
      <c r="H18" s="86" t="s">
        <v>5947</v>
      </c>
    </row>
    <row r="19" spans="2:8" x14ac:dyDescent="0.2">
      <c r="B19" s="63">
        <v>16</v>
      </c>
      <c r="C19" s="60" t="s">
        <v>5948</v>
      </c>
      <c r="D19" s="63" t="s">
        <v>5918</v>
      </c>
      <c r="F19" s="76" t="str">
        <f>"-&gt;"</f>
        <v>-&gt;</v>
      </c>
      <c r="G19" s="87" t="s">
        <v>5949</v>
      </c>
      <c r="H19" s="88" t="s">
        <v>5950</v>
      </c>
    </row>
    <row r="20" spans="2:8" x14ac:dyDescent="0.2">
      <c r="B20" s="63">
        <v>17</v>
      </c>
      <c r="C20" s="60" t="s">
        <v>5951</v>
      </c>
      <c r="D20" s="63" t="s">
        <v>5918</v>
      </c>
      <c r="F20" s="69"/>
      <c r="G20" s="85" t="s">
        <v>5952</v>
      </c>
      <c r="H20" s="86" t="s">
        <v>5953</v>
      </c>
    </row>
    <row r="21" spans="2:8" x14ac:dyDescent="0.2">
      <c r="B21" s="63">
        <v>18</v>
      </c>
      <c r="C21" s="60" t="s">
        <v>5954</v>
      </c>
      <c r="D21" s="63" t="s">
        <v>5918</v>
      </c>
      <c r="F21" s="69"/>
      <c r="G21" s="85" t="s">
        <v>5955</v>
      </c>
      <c r="H21" s="86" t="s">
        <v>5956</v>
      </c>
    </row>
    <row r="22" spans="2:8" x14ac:dyDescent="0.2">
      <c r="B22" s="63">
        <v>19</v>
      </c>
      <c r="C22" s="60" t="s">
        <v>5957</v>
      </c>
      <c r="D22" s="63" t="s">
        <v>5918</v>
      </c>
      <c r="F22" s="76" t="str">
        <f>"-&gt;"</f>
        <v>-&gt;</v>
      </c>
      <c r="G22" s="87" t="s">
        <v>5958</v>
      </c>
      <c r="H22" s="88" t="s">
        <v>5959</v>
      </c>
    </row>
    <row r="23" spans="2:8" x14ac:dyDescent="0.2">
      <c r="B23" s="63">
        <v>20</v>
      </c>
      <c r="C23" s="60" t="s">
        <v>5960</v>
      </c>
      <c r="D23" s="63" t="s">
        <v>5918</v>
      </c>
      <c r="F23" s="76"/>
      <c r="G23" s="89" t="s">
        <v>5961</v>
      </c>
      <c r="H23" s="90" t="s">
        <v>5962</v>
      </c>
    </row>
    <row r="24" spans="2:8" x14ac:dyDescent="0.2">
      <c r="B24" s="63">
        <v>21</v>
      </c>
      <c r="C24" s="60" t="s">
        <v>5963</v>
      </c>
      <c r="D24" s="63" t="s">
        <v>5918</v>
      </c>
      <c r="F24" s="66" t="str">
        <f>"-&gt;"</f>
        <v>-&gt;</v>
      </c>
      <c r="G24" s="91" t="s">
        <v>5964</v>
      </c>
      <c r="H24" s="92" t="s">
        <v>5965</v>
      </c>
    </row>
    <row r="25" spans="2:8" x14ac:dyDescent="0.2">
      <c r="B25" s="63">
        <v>22</v>
      </c>
      <c r="C25" s="60" t="s">
        <v>5966</v>
      </c>
      <c r="D25" s="63" t="s">
        <v>5918</v>
      </c>
    </row>
    <row r="26" spans="2:8" x14ac:dyDescent="0.2">
      <c r="B26" s="63">
        <v>23</v>
      </c>
      <c r="C26" s="60" t="s">
        <v>5967</v>
      </c>
      <c r="D26" s="63" t="s">
        <v>5918</v>
      </c>
    </row>
    <row r="27" spans="2:8" x14ac:dyDescent="0.2">
      <c r="B27" s="63">
        <v>24</v>
      </c>
      <c r="C27" s="60" t="s">
        <v>5968</v>
      </c>
      <c r="D27" s="63" t="s">
        <v>5918</v>
      </c>
    </row>
    <row r="28" spans="2:8" x14ac:dyDescent="0.2">
      <c r="B28" s="63">
        <v>25</v>
      </c>
      <c r="C28" s="60" t="s">
        <v>5969</v>
      </c>
      <c r="D28" s="63" t="s">
        <v>5918</v>
      </c>
    </row>
    <row r="29" spans="2:8" x14ac:dyDescent="0.2">
      <c r="B29" s="63">
        <v>26</v>
      </c>
      <c r="C29" s="60" t="s">
        <v>5970</v>
      </c>
      <c r="D29" s="63" t="s">
        <v>5918</v>
      </c>
    </row>
    <row r="30" spans="2:8" x14ac:dyDescent="0.2">
      <c r="B30" s="63">
        <v>27</v>
      </c>
      <c r="C30" s="60" t="s">
        <v>5971</v>
      </c>
      <c r="D30" s="63" t="s">
        <v>5918</v>
      </c>
    </row>
  </sheetData>
  <mergeCells count="2">
    <mergeCell ref="C1:D1"/>
    <mergeCell ref="G1:H1"/>
  </mergeCells>
  <conditionalFormatting sqref="A1">
    <cfRule type="expression" dxfId="123" priority="49" stopIfTrue="1">
      <formula>AND(#REF!&lt;&gt;"OK",#REF!&lt;&gt;"-",#REF!&lt;&gt;0,#REF!&lt;&gt;"verif. matriz")</formula>
    </cfRule>
    <cfRule type="expression" dxfId="122" priority="50">
      <formula>$A1&gt;1</formula>
    </cfRule>
  </conditionalFormatting>
  <conditionalFormatting sqref="A2">
    <cfRule type="expression" dxfId="121" priority="1" stopIfTrue="1">
      <formula>AND($B2&lt;&gt;"OK",$B2&lt;&gt;"-",B2&lt;&gt;0,B2&lt;&gt;"verif. matriz")</formula>
    </cfRule>
    <cfRule type="expression" dxfId="120" priority="2">
      <formula>$A2&gt;1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W7050"/>
  <sheetViews>
    <sheetView showGridLines="0" zoomScale="110" zoomScaleNormal="110" workbookViewId="0">
      <pane ySplit="1" topLeftCell="A2" activePane="bottomLeft" state="frozen"/>
      <selection activeCell="Q3358" sqref="Q3358"/>
      <selection pane="bottomLeft"/>
    </sheetView>
  </sheetViews>
  <sheetFormatPr defaultColWidth="9.140625" defaultRowHeight="12.75" x14ac:dyDescent="0.25"/>
  <cols>
    <col min="1" max="1" width="11.7109375" style="13" customWidth="1"/>
    <col min="2" max="2" width="14.42578125" style="98" customWidth="1"/>
    <col min="3" max="3" width="4.42578125" style="7" customWidth="1" collapsed="1"/>
    <col min="4" max="11" width="4.42578125" style="7" customWidth="1"/>
    <col min="12" max="12" width="17" style="13" customWidth="1"/>
    <col min="13" max="13" width="18.5703125" style="13" customWidth="1"/>
    <col min="14" max="14" width="4.7109375" style="7" bestFit="1" customWidth="1"/>
    <col min="15" max="15" width="72.5703125" style="7" customWidth="1"/>
    <col min="16" max="16" width="11.5703125" style="13" customWidth="1"/>
    <col min="17" max="17" width="16.7109375" style="13" customWidth="1"/>
    <col min="18" max="18" width="4.7109375" style="7" customWidth="1"/>
    <col min="19" max="19" width="64.85546875" style="20" customWidth="1"/>
    <col min="20" max="21" width="14.7109375" style="13" customWidth="1"/>
    <col min="22" max="22" width="18" style="7" customWidth="1"/>
    <col min="23" max="23" width="30.85546875" style="7" customWidth="1"/>
    <col min="24" max="16384" width="9.140625" style="7"/>
  </cols>
  <sheetData>
    <row r="1" spans="1:23" ht="12.75" customHeight="1" x14ac:dyDescent="0.25">
      <c r="A1" s="56" t="s">
        <v>0</v>
      </c>
      <c r="B1" s="96">
        <f ca="1">DATE(YEAR(NOW()),12,31)</f>
        <v>46387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30" t="s">
        <v>11</v>
      </c>
      <c r="N1" s="31" t="s">
        <v>12</v>
      </c>
      <c r="O1" s="32" t="s">
        <v>13</v>
      </c>
      <c r="P1" s="53" t="s">
        <v>14</v>
      </c>
      <c r="Q1" s="1" t="s">
        <v>15</v>
      </c>
      <c r="R1" s="2" t="s">
        <v>12</v>
      </c>
      <c r="S1" s="57" t="s">
        <v>16</v>
      </c>
      <c r="T1" s="51" t="s">
        <v>17</v>
      </c>
      <c r="U1" s="51" t="s">
        <v>18</v>
      </c>
      <c r="V1" s="52" t="s">
        <v>19</v>
      </c>
      <c r="W1" s="102" t="s">
        <v>20</v>
      </c>
    </row>
    <row r="2" spans="1:23" s="5" customFormat="1" ht="27" customHeight="1" x14ac:dyDescent="0.25">
      <c r="A2" s="99">
        <f>COUNTIF(L:L,L2)</f>
        <v>1</v>
      </c>
      <c r="B2" s="97">
        <f t="array" aca="1" ref="B2" ca="1">IF(AND(MAX(IF(L1:L1000=L2,U1:U1000))=U2,V2&lt;=B$1),M2,"-")</f>
        <v>1000000000000</v>
      </c>
      <c r="C2" s="4">
        <f t="shared" ref="C2:C65" si="0">IF(M2=0,"",IF(AND(I2=0,RIGHT(M2,5)&lt;&gt;"00000"),"tipo = 0 e detalhamento dif. 0",1))</f>
        <v>1</v>
      </c>
      <c r="D2" s="4" t="str">
        <f t="shared" ref="D2:D65" si="1">MID(M2,2,1)</f>
        <v>0</v>
      </c>
      <c r="E2" s="4" t="str">
        <f t="shared" ref="E2:E65" si="2">MID(M2,3,1)</f>
        <v>0</v>
      </c>
      <c r="F2" s="4" t="str">
        <f t="shared" ref="F2:F65" si="3">MID(M2,4,1)</f>
        <v>0</v>
      </c>
      <c r="G2" s="4" t="str">
        <f t="shared" ref="G2:G65" si="4">MID(M2,5,2)</f>
        <v>00</v>
      </c>
      <c r="H2" s="4" t="str">
        <f t="shared" ref="H2:H65" si="5">MID(M2,7,1)</f>
        <v>0</v>
      </c>
      <c r="I2" s="4" t="str">
        <f t="shared" ref="I2:I65" si="6">MID(M2,8,1)</f>
        <v>0</v>
      </c>
      <c r="J2" s="4" t="str">
        <f t="shared" ref="J2:J65" si="7">MID(M2,9,2)</f>
        <v>00</v>
      </c>
      <c r="K2" s="4" t="str">
        <f t="shared" ref="K2:K65" si="8">RIGHT(M2,3)</f>
        <v>000</v>
      </c>
      <c r="L2" s="55" t="str">
        <f t="shared" ref="L2:L65" si="9">CONCATENATE(M2)</f>
        <v>1000000000000</v>
      </c>
      <c r="M2" s="105">
        <v>1000000000000</v>
      </c>
      <c r="N2" s="106" t="s">
        <v>21</v>
      </c>
      <c r="O2" s="107" t="s">
        <v>22</v>
      </c>
      <c r="P2" s="101" t="s">
        <v>23</v>
      </c>
      <c r="Q2" s="33">
        <v>1000000000000</v>
      </c>
      <c r="R2" s="4" t="s">
        <v>21</v>
      </c>
      <c r="S2" s="5" t="s">
        <v>22</v>
      </c>
      <c r="T2" s="58" t="s">
        <v>24</v>
      </c>
      <c r="U2" s="58">
        <v>44927</v>
      </c>
      <c r="V2" s="58">
        <v>44927</v>
      </c>
      <c r="W2" s="93" t="s">
        <v>25</v>
      </c>
    </row>
    <row r="3" spans="1:23" s="5" customFormat="1" ht="27" customHeight="1" x14ac:dyDescent="0.25">
      <c r="A3" s="99">
        <f t="shared" ref="A3:A66" si="10">COUNTIF(L:L,L3)</f>
        <v>1</v>
      </c>
      <c r="B3" s="97">
        <f t="array" aca="1" ref="B3" ca="1">IF(AND(MAX(IF(L2:L1001=L3,U2:U1001))=U3,V3&lt;=B$1),M3,"-")</f>
        <v>1100000000000</v>
      </c>
      <c r="C3" s="4">
        <f t="shared" si="0"/>
        <v>1</v>
      </c>
      <c r="D3" s="4" t="str">
        <f t="shared" si="1"/>
        <v>1</v>
      </c>
      <c r="E3" s="4" t="str">
        <f t="shared" si="2"/>
        <v>0</v>
      </c>
      <c r="F3" s="4" t="str">
        <f t="shared" si="3"/>
        <v>0</v>
      </c>
      <c r="G3" s="4" t="str">
        <f t="shared" si="4"/>
        <v>00</v>
      </c>
      <c r="H3" s="4" t="str">
        <f t="shared" si="5"/>
        <v>0</v>
      </c>
      <c r="I3" s="4" t="str">
        <f t="shared" si="6"/>
        <v>0</v>
      </c>
      <c r="J3" s="4" t="str">
        <f t="shared" si="7"/>
        <v>00</v>
      </c>
      <c r="K3" s="4" t="str">
        <f t="shared" si="8"/>
        <v>000</v>
      </c>
      <c r="L3" s="55" t="str">
        <f t="shared" si="9"/>
        <v>1100000000000</v>
      </c>
      <c r="M3" s="105">
        <v>1100000000000</v>
      </c>
      <c r="N3" s="106" t="s">
        <v>21</v>
      </c>
      <c r="O3" s="108" t="s">
        <v>26</v>
      </c>
      <c r="P3" s="101" t="s">
        <v>23</v>
      </c>
      <c r="Q3" s="33">
        <v>1100000000000</v>
      </c>
      <c r="R3" s="4" t="s">
        <v>21</v>
      </c>
      <c r="S3" s="5" t="s">
        <v>26</v>
      </c>
      <c r="T3" s="58" t="s">
        <v>24</v>
      </c>
      <c r="U3" s="58">
        <v>44927</v>
      </c>
      <c r="V3" s="58">
        <v>44927</v>
      </c>
      <c r="W3" s="93" t="s">
        <v>25</v>
      </c>
    </row>
    <row r="4" spans="1:23" s="5" customFormat="1" ht="27" customHeight="1" x14ac:dyDescent="0.25">
      <c r="A4" s="99">
        <f t="shared" si="10"/>
        <v>1</v>
      </c>
      <c r="B4" s="97">
        <f t="array" aca="1" ref="B4" ca="1">IF(AND(MAX(IF(L3:L1002=L4,U3:U1002))=U4,V4&lt;=B$1),M4,"-")</f>
        <v>1110000000000</v>
      </c>
      <c r="C4" s="4">
        <f t="shared" si="0"/>
        <v>1</v>
      </c>
      <c r="D4" s="4" t="str">
        <f t="shared" si="1"/>
        <v>1</v>
      </c>
      <c r="E4" s="4" t="str">
        <f t="shared" si="2"/>
        <v>1</v>
      </c>
      <c r="F4" s="4" t="str">
        <f t="shared" si="3"/>
        <v>0</v>
      </c>
      <c r="G4" s="4" t="str">
        <f t="shared" si="4"/>
        <v>00</v>
      </c>
      <c r="H4" s="4" t="str">
        <f t="shared" si="5"/>
        <v>0</v>
      </c>
      <c r="I4" s="4" t="str">
        <f t="shared" si="6"/>
        <v>0</v>
      </c>
      <c r="J4" s="4" t="str">
        <f t="shared" si="7"/>
        <v>00</v>
      </c>
      <c r="K4" s="4" t="str">
        <f t="shared" si="8"/>
        <v>000</v>
      </c>
      <c r="L4" s="55" t="str">
        <f t="shared" si="9"/>
        <v>1110000000000</v>
      </c>
      <c r="M4" s="105">
        <v>1110000000000</v>
      </c>
      <c r="N4" s="106" t="s">
        <v>21</v>
      </c>
      <c r="O4" s="108" t="s">
        <v>27</v>
      </c>
      <c r="P4" s="101" t="s">
        <v>23</v>
      </c>
      <c r="Q4" s="33">
        <v>1110000000000</v>
      </c>
      <c r="R4" s="4" t="s">
        <v>21</v>
      </c>
      <c r="S4" s="5" t="s">
        <v>27</v>
      </c>
      <c r="T4" s="58" t="s">
        <v>24</v>
      </c>
      <c r="U4" s="58">
        <v>44927</v>
      </c>
      <c r="V4" s="58">
        <v>44927</v>
      </c>
      <c r="W4" s="93" t="s">
        <v>25</v>
      </c>
    </row>
    <row r="5" spans="1:23" s="5" customFormat="1" ht="27" customHeight="1" x14ac:dyDescent="0.25">
      <c r="A5" s="99">
        <f t="shared" si="10"/>
        <v>1</v>
      </c>
      <c r="B5" s="97">
        <f t="array" aca="1" ref="B5" ca="1">IF(AND(MAX(IF(L4:L1003=L5,U4:U1003))=U5,V5&lt;=B$1),M5,"-")</f>
        <v>1111000000000</v>
      </c>
      <c r="C5" s="4">
        <f t="shared" si="0"/>
        <v>1</v>
      </c>
      <c r="D5" s="4" t="str">
        <f t="shared" si="1"/>
        <v>1</v>
      </c>
      <c r="E5" s="4" t="str">
        <f t="shared" si="2"/>
        <v>1</v>
      </c>
      <c r="F5" s="4" t="str">
        <f t="shared" si="3"/>
        <v>1</v>
      </c>
      <c r="G5" s="4" t="str">
        <f t="shared" si="4"/>
        <v>00</v>
      </c>
      <c r="H5" s="4" t="str">
        <f t="shared" si="5"/>
        <v>0</v>
      </c>
      <c r="I5" s="4" t="str">
        <f t="shared" si="6"/>
        <v>0</v>
      </c>
      <c r="J5" s="4" t="str">
        <f t="shared" si="7"/>
        <v>00</v>
      </c>
      <c r="K5" s="4" t="str">
        <f t="shared" si="8"/>
        <v>000</v>
      </c>
      <c r="L5" s="55" t="str">
        <f t="shared" si="9"/>
        <v>1111000000000</v>
      </c>
      <c r="M5" s="105">
        <v>1111000000000</v>
      </c>
      <c r="N5" s="106" t="s">
        <v>21</v>
      </c>
      <c r="O5" s="108" t="s">
        <v>28</v>
      </c>
      <c r="P5" s="101" t="s">
        <v>23</v>
      </c>
      <c r="Q5" s="33">
        <v>1111000000000</v>
      </c>
      <c r="R5" s="4" t="s">
        <v>21</v>
      </c>
      <c r="S5" s="5" t="s">
        <v>28</v>
      </c>
      <c r="T5" s="58" t="s">
        <v>24</v>
      </c>
      <c r="U5" s="58">
        <v>44927</v>
      </c>
      <c r="V5" s="58">
        <v>44927</v>
      </c>
      <c r="W5" s="93" t="s">
        <v>25</v>
      </c>
    </row>
    <row r="6" spans="1:23" s="5" customFormat="1" ht="27" customHeight="1" x14ac:dyDescent="0.25">
      <c r="A6" s="99">
        <f t="shared" si="10"/>
        <v>1</v>
      </c>
      <c r="B6" s="97">
        <f t="array" aca="1" ref="B6" ca="1">IF(AND(MAX(IF(L5:L1004=L6,U5:U1004))=U6,V6&lt;=B$1),M6,"-")</f>
        <v>1111010000000</v>
      </c>
      <c r="C6" s="4">
        <f t="shared" si="0"/>
        <v>1</v>
      </c>
      <c r="D6" s="4" t="str">
        <f t="shared" si="1"/>
        <v>1</v>
      </c>
      <c r="E6" s="4" t="str">
        <f t="shared" si="2"/>
        <v>1</v>
      </c>
      <c r="F6" s="4" t="str">
        <f t="shared" si="3"/>
        <v>1</v>
      </c>
      <c r="G6" s="4" t="str">
        <f t="shared" si="4"/>
        <v>01</v>
      </c>
      <c r="H6" s="4" t="str">
        <f t="shared" si="5"/>
        <v>0</v>
      </c>
      <c r="I6" s="4" t="str">
        <f t="shared" si="6"/>
        <v>0</v>
      </c>
      <c r="J6" s="4" t="str">
        <f t="shared" si="7"/>
        <v>00</v>
      </c>
      <c r="K6" s="4" t="str">
        <f t="shared" si="8"/>
        <v>000</v>
      </c>
      <c r="L6" s="55" t="str">
        <f t="shared" si="9"/>
        <v>1111010000000</v>
      </c>
      <c r="M6" s="105">
        <v>1111010000000</v>
      </c>
      <c r="N6" s="106" t="s">
        <v>21</v>
      </c>
      <c r="O6" s="108" t="s">
        <v>29</v>
      </c>
      <c r="P6" s="101" t="s">
        <v>23</v>
      </c>
      <c r="Q6" s="33">
        <v>1111010000000</v>
      </c>
      <c r="R6" s="4" t="s">
        <v>21</v>
      </c>
      <c r="S6" s="5" t="s">
        <v>29</v>
      </c>
      <c r="T6" s="58" t="s">
        <v>24</v>
      </c>
      <c r="U6" s="58">
        <v>44927</v>
      </c>
      <c r="V6" s="58">
        <v>44927</v>
      </c>
      <c r="W6" s="93" t="s">
        <v>25</v>
      </c>
    </row>
    <row r="7" spans="1:23" s="5" customFormat="1" ht="27" customHeight="1" x14ac:dyDescent="0.25">
      <c r="A7" s="99">
        <f t="shared" si="10"/>
        <v>1</v>
      </c>
      <c r="B7" s="97">
        <f t="array" aca="1" ref="B7" ca="1">IF(AND(MAX(IF(L6:L1005=L7,U6:U1005))=U7,V7&lt;=B$1),M7,"-")</f>
        <v>1111020000000</v>
      </c>
      <c r="C7" s="4">
        <f t="shared" si="0"/>
        <v>1</v>
      </c>
      <c r="D7" s="4" t="str">
        <f t="shared" si="1"/>
        <v>1</v>
      </c>
      <c r="E7" s="4" t="str">
        <f t="shared" si="2"/>
        <v>1</v>
      </c>
      <c r="F7" s="4" t="str">
        <f t="shared" si="3"/>
        <v>1</v>
      </c>
      <c r="G7" s="4" t="str">
        <f t="shared" si="4"/>
        <v>02</v>
      </c>
      <c r="H7" s="4" t="str">
        <f t="shared" si="5"/>
        <v>0</v>
      </c>
      <c r="I7" s="4" t="str">
        <f t="shared" si="6"/>
        <v>0</v>
      </c>
      <c r="J7" s="4" t="str">
        <f t="shared" si="7"/>
        <v>00</v>
      </c>
      <c r="K7" s="4" t="str">
        <f t="shared" si="8"/>
        <v>000</v>
      </c>
      <c r="L7" s="55" t="str">
        <f t="shared" si="9"/>
        <v>1111020000000</v>
      </c>
      <c r="M7" s="105">
        <v>1111020000000</v>
      </c>
      <c r="N7" s="106" t="s">
        <v>21</v>
      </c>
      <c r="O7" s="108" t="s">
        <v>30</v>
      </c>
      <c r="P7" s="101" t="s">
        <v>23</v>
      </c>
      <c r="Q7" s="33">
        <v>1111020000000</v>
      </c>
      <c r="R7" s="4" t="s">
        <v>21</v>
      </c>
      <c r="S7" s="5" t="s">
        <v>30</v>
      </c>
      <c r="T7" s="58" t="s">
        <v>24</v>
      </c>
      <c r="U7" s="58">
        <v>44927</v>
      </c>
      <c r="V7" s="58">
        <v>44927</v>
      </c>
      <c r="W7" s="93" t="s">
        <v>25</v>
      </c>
    </row>
    <row r="8" spans="1:23" s="5" customFormat="1" ht="27" customHeight="1" x14ac:dyDescent="0.25">
      <c r="A8" s="99">
        <f t="shared" si="10"/>
        <v>1</v>
      </c>
      <c r="B8" s="97">
        <f t="array" aca="1" ref="B8" ca="1">IF(AND(MAX(IF(L7:L1006=L8,U7:U1006))=U8,V8&lt;=B$1),M8,"-")</f>
        <v>1112000000000</v>
      </c>
      <c r="C8" s="4">
        <f t="shared" si="0"/>
        <v>1</v>
      </c>
      <c r="D8" s="4" t="str">
        <f t="shared" si="1"/>
        <v>1</v>
      </c>
      <c r="E8" s="4" t="str">
        <f t="shared" si="2"/>
        <v>1</v>
      </c>
      <c r="F8" s="4" t="str">
        <f t="shared" si="3"/>
        <v>2</v>
      </c>
      <c r="G8" s="4" t="str">
        <f t="shared" si="4"/>
        <v>00</v>
      </c>
      <c r="H8" s="4" t="str">
        <f t="shared" si="5"/>
        <v>0</v>
      </c>
      <c r="I8" s="4" t="str">
        <f t="shared" si="6"/>
        <v>0</v>
      </c>
      <c r="J8" s="4" t="str">
        <f t="shared" si="7"/>
        <v>00</v>
      </c>
      <c r="K8" s="4" t="str">
        <f t="shared" si="8"/>
        <v>000</v>
      </c>
      <c r="L8" s="55" t="str">
        <f t="shared" si="9"/>
        <v>1112000000000</v>
      </c>
      <c r="M8" s="105">
        <v>1112000000000</v>
      </c>
      <c r="N8" s="106" t="s">
        <v>21</v>
      </c>
      <c r="O8" s="108" t="s">
        <v>31</v>
      </c>
      <c r="P8" s="101" t="s">
        <v>23</v>
      </c>
      <c r="Q8" s="33">
        <v>1112000000000</v>
      </c>
      <c r="R8" s="4" t="s">
        <v>21</v>
      </c>
      <c r="S8" s="5" t="s">
        <v>31</v>
      </c>
      <c r="T8" s="58" t="s">
        <v>24</v>
      </c>
      <c r="U8" s="58">
        <v>44927</v>
      </c>
      <c r="V8" s="58">
        <v>44927</v>
      </c>
      <c r="W8" s="93" t="s">
        <v>25</v>
      </c>
    </row>
    <row r="9" spans="1:23" s="5" customFormat="1" ht="27" customHeight="1" x14ac:dyDescent="0.25">
      <c r="A9" s="99">
        <f t="shared" si="10"/>
        <v>1</v>
      </c>
      <c r="B9" s="97">
        <f t="array" aca="1" ref="B9" ca="1">IF(AND(MAX(IF(L8:L1007=L9,U8:U1007))=U9,V9&lt;=B$1),M9,"-")</f>
        <v>1112010000000</v>
      </c>
      <c r="C9" s="4">
        <f t="shared" si="0"/>
        <v>1</v>
      </c>
      <c r="D9" s="4" t="str">
        <f t="shared" si="1"/>
        <v>1</v>
      </c>
      <c r="E9" s="4" t="str">
        <f t="shared" si="2"/>
        <v>1</v>
      </c>
      <c r="F9" s="4" t="str">
        <f t="shared" si="3"/>
        <v>2</v>
      </c>
      <c r="G9" s="4" t="str">
        <f t="shared" si="4"/>
        <v>01</v>
      </c>
      <c r="H9" s="4" t="str">
        <f t="shared" si="5"/>
        <v>0</v>
      </c>
      <c r="I9" s="4" t="str">
        <f t="shared" si="6"/>
        <v>0</v>
      </c>
      <c r="J9" s="4" t="str">
        <f t="shared" si="7"/>
        <v>00</v>
      </c>
      <c r="K9" s="4" t="str">
        <f t="shared" si="8"/>
        <v>000</v>
      </c>
      <c r="L9" s="55" t="str">
        <f t="shared" si="9"/>
        <v>1112010000000</v>
      </c>
      <c r="M9" s="105">
        <v>1112010000000</v>
      </c>
      <c r="N9" s="106" t="s">
        <v>21</v>
      </c>
      <c r="O9" s="108" t="s">
        <v>32</v>
      </c>
      <c r="P9" s="101" t="s">
        <v>23</v>
      </c>
      <c r="Q9" s="33">
        <v>1112010000000</v>
      </c>
      <c r="R9" s="4" t="s">
        <v>21</v>
      </c>
      <c r="S9" s="5" t="s">
        <v>32</v>
      </c>
      <c r="T9" s="58" t="s">
        <v>24</v>
      </c>
      <c r="U9" s="58">
        <v>44927</v>
      </c>
      <c r="V9" s="58">
        <v>44927</v>
      </c>
      <c r="W9" s="93" t="s">
        <v>25</v>
      </c>
    </row>
    <row r="10" spans="1:23" s="5" customFormat="1" ht="27" customHeight="1" x14ac:dyDescent="0.25">
      <c r="A10" s="99">
        <f t="shared" si="10"/>
        <v>1</v>
      </c>
      <c r="B10" s="97">
        <f t="array" aca="1" ref="B10" ca="1">IF(AND(MAX(IF(L9:L1008=L10,U9:U1008))=U10,V10&lt;=B$1),M10,"-")</f>
        <v>1112011000000</v>
      </c>
      <c r="C10" s="4">
        <f t="shared" si="0"/>
        <v>1</v>
      </c>
      <c r="D10" s="4" t="str">
        <f t="shared" si="1"/>
        <v>1</v>
      </c>
      <c r="E10" s="4" t="str">
        <f t="shared" si="2"/>
        <v>1</v>
      </c>
      <c r="F10" s="4" t="str">
        <f t="shared" si="3"/>
        <v>2</v>
      </c>
      <c r="G10" s="4" t="str">
        <f t="shared" si="4"/>
        <v>01</v>
      </c>
      <c r="H10" s="4" t="str">
        <f t="shared" si="5"/>
        <v>1</v>
      </c>
      <c r="I10" s="4" t="str">
        <f t="shared" si="6"/>
        <v>0</v>
      </c>
      <c r="J10" s="4" t="str">
        <f t="shared" si="7"/>
        <v>00</v>
      </c>
      <c r="K10" s="4" t="str">
        <f t="shared" si="8"/>
        <v>000</v>
      </c>
      <c r="L10" s="55" t="str">
        <f t="shared" si="9"/>
        <v>1112011000000</v>
      </c>
      <c r="M10" s="105">
        <v>1112011000000</v>
      </c>
      <c r="N10" s="106" t="s">
        <v>21</v>
      </c>
      <c r="O10" s="108" t="s">
        <v>33</v>
      </c>
      <c r="P10" s="101" t="s">
        <v>23</v>
      </c>
      <c r="Q10" s="33">
        <v>1112011000000</v>
      </c>
      <c r="R10" s="4" t="s">
        <v>21</v>
      </c>
      <c r="S10" s="5" t="s">
        <v>33</v>
      </c>
      <c r="T10" s="58" t="s">
        <v>24</v>
      </c>
      <c r="U10" s="58">
        <v>44927</v>
      </c>
      <c r="V10" s="58">
        <v>44927</v>
      </c>
      <c r="W10" s="93" t="s">
        <v>25</v>
      </c>
    </row>
    <row r="11" spans="1:23" s="5" customFormat="1" ht="27" customHeight="1" x14ac:dyDescent="0.25">
      <c r="A11" s="99">
        <f t="shared" si="10"/>
        <v>1</v>
      </c>
      <c r="B11" s="97">
        <f t="array" aca="1" ref="B11" ca="1">IF(AND(MAX(IF(L10:L1009=L11,U10:U1009))=U11,V11&lt;=B$1),M11,"-")</f>
        <v>1112012000000</v>
      </c>
      <c r="C11" s="4">
        <f t="shared" si="0"/>
        <v>1</v>
      </c>
      <c r="D11" s="4" t="str">
        <f t="shared" si="1"/>
        <v>1</v>
      </c>
      <c r="E11" s="4" t="str">
        <f t="shared" si="2"/>
        <v>1</v>
      </c>
      <c r="F11" s="4" t="str">
        <f t="shared" si="3"/>
        <v>2</v>
      </c>
      <c r="G11" s="4" t="str">
        <f t="shared" si="4"/>
        <v>01</v>
      </c>
      <c r="H11" s="4" t="str">
        <f t="shared" si="5"/>
        <v>2</v>
      </c>
      <c r="I11" s="4" t="str">
        <f t="shared" si="6"/>
        <v>0</v>
      </c>
      <c r="J11" s="4" t="str">
        <f t="shared" si="7"/>
        <v>00</v>
      </c>
      <c r="K11" s="4" t="str">
        <f t="shared" si="8"/>
        <v>000</v>
      </c>
      <c r="L11" s="55" t="str">
        <f t="shared" si="9"/>
        <v>1112012000000</v>
      </c>
      <c r="M11" s="105">
        <v>1112012000000</v>
      </c>
      <c r="N11" s="106" t="s">
        <v>21</v>
      </c>
      <c r="O11" s="108" t="s">
        <v>34</v>
      </c>
      <c r="P11" s="101" t="s">
        <v>23</v>
      </c>
      <c r="Q11" s="33">
        <v>1112012000000</v>
      </c>
      <c r="R11" s="4" t="s">
        <v>21</v>
      </c>
      <c r="S11" s="5" t="s">
        <v>34</v>
      </c>
      <c r="T11" s="58" t="s">
        <v>24</v>
      </c>
      <c r="U11" s="58">
        <v>44927</v>
      </c>
      <c r="V11" s="58">
        <v>44927</v>
      </c>
      <c r="W11" s="93" t="s">
        <v>25</v>
      </c>
    </row>
    <row r="12" spans="1:23" s="5" customFormat="1" ht="27" customHeight="1" x14ac:dyDescent="0.25">
      <c r="A12" s="99">
        <f t="shared" si="10"/>
        <v>1</v>
      </c>
      <c r="B12" s="97">
        <f t="array" aca="1" ref="B12" ca="1">IF(AND(MAX(IF(L11:L1010=L12,U11:U1010))=U12,V12&lt;=B$1),M12,"-")</f>
        <v>1112500000000</v>
      </c>
      <c r="C12" s="4">
        <f t="shared" si="0"/>
        <v>1</v>
      </c>
      <c r="D12" s="4" t="str">
        <f t="shared" si="1"/>
        <v>1</v>
      </c>
      <c r="E12" s="4" t="str">
        <f t="shared" si="2"/>
        <v>1</v>
      </c>
      <c r="F12" s="4" t="str">
        <f t="shared" si="3"/>
        <v>2</v>
      </c>
      <c r="G12" s="4" t="str">
        <f t="shared" si="4"/>
        <v>50</v>
      </c>
      <c r="H12" s="4" t="str">
        <f t="shared" si="5"/>
        <v>0</v>
      </c>
      <c r="I12" s="4" t="str">
        <f t="shared" si="6"/>
        <v>0</v>
      </c>
      <c r="J12" s="4" t="str">
        <f t="shared" si="7"/>
        <v>00</v>
      </c>
      <c r="K12" s="4" t="str">
        <f t="shared" si="8"/>
        <v>000</v>
      </c>
      <c r="L12" s="55" t="str">
        <f t="shared" si="9"/>
        <v>1112500000000</v>
      </c>
      <c r="M12" s="105">
        <v>1112500000000</v>
      </c>
      <c r="N12" s="106" t="s">
        <v>21</v>
      </c>
      <c r="O12" s="108" t="s">
        <v>35</v>
      </c>
      <c r="P12" s="101" t="s">
        <v>36</v>
      </c>
      <c r="Q12" s="33">
        <v>1118011000000</v>
      </c>
      <c r="R12" s="33" t="s">
        <v>21</v>
      </c>
      <c r="S12" s="34" t="s">
        <v>35</v>
      </c>
      <c r="T12" s="58" t="s">
        <v>24</v>
      </c>
      <c r="U12" s="58">
        <v>44927</v>
      </c>
      <c r="V12" s="58">
        <v>44927</v>
      </c>
      <c r="W12" s="93" t="s">
        <v>25</v>
      </c>
    </row>
    <row r="13" spans="1:23" s="5" customFormat="1" ht="27" customHeight="1" x14ac:dyDescent="0.25">
      <c r="A13" s="99">
        <f t="shared" si="10"/>
        <v>1</v>
      </c>
      <c r="B13" s="97">
        <f t="array" aca="1" ref="B13" ca="1">IF(AND(MAX(IF(L12:L1011=L13,U12:U1011))=U13,V13&lt;=B$1),M13,"-")</f>
        <v>1112510000000</v>
      </c>
      <c r="C13" s="4">
        <f t="shared" si="0"/>
        <v>1</v>
      </c>
      <c r="D13" s="4" t="str">
        <f t="shared" si="1"/>
        <v>1</v>
      </c>
      <c r="E13" s="4" t="str">
        <f t="shared" si="2"/>
        <v>1</v>
      </c>
      <c r="F13" s="4" t="str">
        <f t="shared" si="3"/>
        <v>2</v>
      </c>
      <c r="G13" s="4" t="str">
        <f t="shared" si="4"/>
        <v>51</v>
      </c>
      <c r="H13" s="4" t="str">
        <f t="shared" si="5"/>
        <v>0</v>
      </c>
      <c r="I13" s="4" t="str">
        <f t="shared" si="6"/>
        <v>0</v>
      </c>
      <c r="J13" s="4" t="str">
        <f t="shared" si="7"/>
        <v>00</v>
      </c>
      <c r="K13" s="4" t="str">
        <f t="shared" si="8"/>
        <v>000</v>
      </c>
      <c r="L13" s="55" t="str">
        <f t="shared" si="9"/>
        <v>1112510000000</v>
      </c>
      <c r="M13" s="105">
        <v>1112510000000</v>
      </c>
      <c r="N13" s="106" t="s">
        <v>21</v>
      </c>
      <c r="O13" s="108" t="s">
        <v>37</v>
      </c>
      <c r="P13" s="101" t="s">
        <v>36</v>
      </c>
      <c r="Q13" s="33">
        <v>1118012000000</v>
      </c>
      <c r="R13" s="33" t="s">
        <v>21</v>
      </c>
      <c r="S13" s="34" t="s">
        <v>37</v>
      </c>
      <c r="T13" s="58" t="s">
        <v>24</v>
      </c>
      <c r="U13" s="58">
        <v>44927</v>
      </c>
      <c r="V13" s="58">
        <v>44927</v>
      </c>
      <c r="W13" s="93" t="s">
        <v>25</v>
      </c>
    </row>
    <row r="14" spans="1:23" s="5" customFormat="1" ht="27" customHeight="1" x14ac:dyDescent="0.25">
      <c r="A14" s="99">
        <f t="shared" si="10"/>
        <v>1</v>
      </c>
      <c r="B14" s="97">
        <f t="array" aca="1" ref="B14" ca="1">IF(AND(MAX(IF(L13:L1012=L14,U13:U1012))=U14,V14&lt;=B$1),M14,"-")</f>
        <v>1112510100000</v>
      </c>
      <c r="C14" s="4">
        <f t="shared" si="0"/>
        <v>1</v>
      </c>
      <c r="D14" s="4" t="str">
        <f t="shared" si="1"/>
        <v>1</v>
      </c>
      <c r="E14" s="4" t="str">
        <f t="shared" si="2"/>
        <v>1</v>
      </c>
      <c r="F14" s="4" t="str">
        <f t="shared" si="3"/>
        <v>2</v>
      </c>
      <c r="G14" s="4" t="str">
        <f t="shared" si="4"/>
        <v>51</v>
      </c>
      <c r="H14" s="4" t="str">
        <f t="shared" si="5"/>
        <v>0</v>
      </c>
      <c r="I14" s="4" t="str">
        <f t="shared" si="6"/>
        <v>1</v>
      </c>
      <c r="J14" s="4" t="str">
        <f t="shared" si="7"/>
        <v>00</v>
      </c>
      <c r="K14" s="4" t="str">
        <f t="shared" si="8"/>
        <v>000</v>
      </c>
      <c r="L14" s="55" t="str">
        <f t="shared" si="9"/>
        <v>1112510100000</v>
      </c>
      <c r="M14" s="105">
        <v>1112510100000</v>
      </c>
      <c r="N14" s="106" t="s">
        <v>21</v>
      </c>
      <c r="O14" s="108" t="s">
        <v>38</v>
      </c>
      <c r="P14" s="101" t="s">
        <v>36</v>
      </c>
      <c r="Q14" s="33">
        <v>1118012100000</v>
      </c>
      <c r="R14" s="33" t="s">
        <v>21</v>
      </c>
      <c r="S14" s="34" t="s">
        <v>39</v>
      </c>
      <c r="T14" s="58" t="s">
        <v>24</v>
      </c>
      <c r="U14" s="58">
        <v>44927</v>
      </c>
      <c r="V14" s="58">
        <v>44927</v>
      </c>
      <c r="W14" s="93" t="s">
        <v>25</v>
      </c>
    </row>
    <row r="15" spans="1:23" s="5" customFormat="1" ht="27" customHeight="1" x14ac:dyDescent="0.25">
      <c r="A15" s="99">
        <f t="shared" si="10"/>
        <v>1</v>
      </c>
      <c r="B15" s="97">
        <f t="array" aca="1" ref="B15" ca="1">IF(AND(MAX(IF(L14:L1013=L15,U14:U1013))=U15,V15&lt;=B$1),M15,"-")</f>
        <v>1112510101000</v>
      </c>
      <c r="C15" s="4">
        <f t="shared" si="0"/>
        <v>1</v>
      </c>
      <c r="D15" s="4" t="str">
        <f t="shared" si="1"/>
        <v>1</v>
      </c>
      <c r="E15" s="4" t="str">
        <f t="shared" si="2"/>
        <v>1</v>
      </c>
      <c r="F15" s="4" t="str">
        <f t="shared" si="3"/>
        <v>2</v>
      </c>
      <c r="G15" s="4" t="str">
        <f t="shared" si="4"/>
        <v>51</v>
      </c>
      <c r="H15" s="4" t="str">
        <f t="shared" si="5"/>
        <v>0</v>
      </c>
      <c r="I15" s="4" t="str">
        <f t="shared" si="6"/>
        <v>1</v>
      </c>
      <c r="J15" s="4" t="str">
        <f t="shared" si="7"/>
        <v>01</v>
      </c>
      <c r="K15" s="4" t="str">
        <f t="shared" si="8"/>
        <v>000</v>
      </c>
      <c r="L15" s="55" t="str">
        <f t="shared" si="9"/>
        <v>1112510101000</v>
      </c>
      <c r="M15" s="105">
        <v>1112510101000</v>
      </c>
      <c r="N15" s="106" t="s">
        <v>40</v>
      </c>
      <c r="O15" s="108" t="s">
        <v>41</v>
      </c>
      <c r="P15" s="101" t="s">
        <v>36</v>
      </c>
      <c r="Q15" s="33">
        <v>1118012101000</v>
      </c>
      <c r="R15" s="33" t="s">
        <v>40</v>
      </c>
      <c r="S15" s="34" t="s">
        <v>42</v>
      </c>
      <c r="T15" s="58" t="s">
        <v>24</v>
      </c>
      <c r="U15" s="58">
        <v>44927</v>
      </c>
      <c r="V15" s="58">
        <v>44927</v>
      </c>
      <c r="W15" s="93" t="s">
        <v>25</v>
      </c>
    </row>
    <row r="16" spans="1:23" s="5" customFormat="1" ht="27" customHeight="1" x14ac:dyDescent="0.25">
      <c r="A16" s="99">
        <f t="shared" si="10"/>
        <v>1</v>
      </c>
      <c r="B16" s="97">
        <f t="array" aca="1" ref="B16" ca="1">IF(AND(MAX(IF(L15:L1014=L16,U15:U1014))=U16,V16&lt;=B$1),M16,"-")</f>
        <v>1112510102000</v>
      </c>
      <c r="C16" s="4">
        <f t="shared" si="0"/>
        <v>1</v>
      </c>
      <c r="D16" s="4" t="str">
        <f t="shared" si="1"/>
        <v>1</v>
      </c>
      <c r="E16" s="4" t="str">
        <f t="shared" si="2"/>
        <v>1</v>
      </c>
      <c r="F16" s="4" t="str">
        <f t="shared" si="3"/>
        <v>2</v>
      </c>
      <c r="G16" s="4" t="str">
        <f t="shared" si="4"/>
        <v>51</v>
      </c>
      <c r="H16" s="4" t="str">
        <f t="shared" si="5"/>
        <v>0</v>
      </c>
      <c r="I16" s="4" t="str">
        <f t="shared" si="6"/>
        <v>1</v>
      </c>
      <c r="J16" s="4" t="str">
        <f t="shared" si="7"/>
        <v>02</v>
      </c>
      <c r="K16" s="4" t="str">
        <f t="shared" si="8"/>
        <v>000</v>
      </c>
      <c r="L16" s="55" t="str">
        <f t="shared" si="9"/>
        <v>1112510102000</v>
      </c>
      <c r="M16" s="105">
        <v>1112510102000</v>
      </c>
      <c r="N16" s="106" t="s">
        <v>40</v>
      </c>
      <c r="O16" s="108" t="s">
        <v>43</v>
      </c>
      <c r="P16" s="101" t="s">
        <v>36</v>
      </c>
      <c r="Q16" s="33">
        <v>1118012102000</v>
      </c>
      <c r="R16" s="33" t="s">
        <v>40</v>
      </c>
      <c r="S16" s="34" t="s">
        <v>44</v>
      </c>
      <c r="T16" s="58" t="s">
        <v>24</v>
      </c>
      <c r="U16" s="58">
        <v>44927</v>
      </c>
      <c r="V16" s="58">
        <v>44927</v>
      </c>
      <c r="W16" s="93" t="s">
        <v>25</v>
      </c>
    </row>
    <row r="17" spans="1:23" s="5" customFormat="1" ht="27" customHeight="1" x14ac:dyDescent="0.25">
      <c r="A17" s="99">
        <f t="shared" si="10"/>
        <v>1</v>
      </c>
      <c r="B17" s="97">
        <f t="array" aca="1" ref="B17" ca="1">IF(AND(MAX(IF(L16:L1015=L17,U16:U1015))=U17,V17&lt;=B$1),M17,"-")</f>
        <v>1112510103000</v>
      </c>
      <c r="C17" s="4">
        <f t="shared" si="0"/>
        <v>1</v>
      </c>
      <c r="D17" s="4" t="str">
        <f t="shared" si="1"/>
        <v>1</v>
      </c>
      <c r="E17" s="4" t="str">
        <f t="shared" si="2"/>
        <v>1</v>
      </c>
      <c r="F17" s="4" t="str">
        <f t="shared" si="3"/>
        <v>2</v>
      </c>
      <c r="G17" s="4" t="str">
        <f t="shared" si="4"/>
        <v>51</v>
      </c>
      <c r="H17" s="4" t="str">
        <f t="shared" si="5"/>
        <v>0</v>
      </c>
      <c r="I17" s="4" t="str">
        <f t="shared" si="6"/>
        <v>1</v>
      </c>
      <c r="J17" s="4" t="str">
        <f t="shared" si="7"/>
        <v>03</v>
      </c>
      <c r="K17" s="4" t="str">
        <f t="shared" si="8"/>
        <v>000</v>
      </c>
      <c r="L17" s="55" t="str">
        <f t="shared" si="9"/>
        <v>1112510103000</v>
      </c>
      <c r="M17" s="105">
        <v>1112510103000</v>
      </c>
      <c r="N17" s="106" t="s">
        <v>40</v>
      </c>
      <c r="O17" s="108" t="s">
        <v>45</v>
      </c>
      <c r="P17" s="101" t="s">
        <v>36</v>
      </c>
      <c r="Q17" s="33">
        <v>1118012103000</v>
      </c>
      <c r="R17" s="33" t="s">
        <v>40</v>
      </c>
      <c r="S17" s="34" t="s">
        <v>46</v>
      </c>
      <c r="T17" s="58" t="s">
        <v>24</v>
      </c>
      <c r="U17" s="58">
        <v>44927</v>
      </c>
      <c r="V17" s="58">
        <v>44927</v>
      </c>
      <c r="W17" s="93" t="s">
        <v>25</v>
      </c>
    </row>
    <row r="18" spans="1:23" s="5" customFormat="1" ht="27" customHeight="1" x14ac:dyDescent="0.25">
      <c r="A18" s="99">
        <f t="shared" si="10"/>
        <v>1</v>
      </c>
      <c r="B18" s="97">
        <f t="array" aca="1" ref="B18" ca="1">IF(AND(MAX(IF(L17:L1016=L18,U17:U1016))=U18,V18&lt;=B$1),M18,"-")</f>
        <v>1112510200000</v>
      </c>
      <c r="C18" s="4">
        <f t="shared" si="0"/>
        <v>1</v>
      </c>
      <c r="D18" s="4" t="str">
        <f t="shared" si="1"/>
        <v>1</v>
      </c>
      <c r="E18" s="4" t="str">
        <f t="shared" si="2"/>
        <v>1</v>
      </c>
      <c r="F18" s="4" t="str">
        <f t="shared" si="3"/>
        <v>2</v>
      </c>
      <c r="G18" s="4" t="str">
        <f t="shared" si="4"/>
        <v>51</v>
      </c>
      <c r="H18" s="4" t="str">
        <f t="shared" si="5"/>
        <v>0</v>
      </c>
      <c r="I18" s="4" t="str">
        <f t="shared" si="6"/>
        <v>2</v>
      </c>
      <c r="J18" s="4" t="str">
        <f t="shared" si="7"/>
        <v>00</v>
      </c>
      <c r="K18" s="4" t="str">
        <f t="shared" si="8"/>
        <v>000</v>
      </c>
      <c r="L18" s="55" t="str">
        <f t="shared" si="9"/>
        <v>1112510200000</v>
      </c>
      <c r="M18" s="105">
        <v>1112510200000</v>
      </c>
      <c r="N18" s="106" t="s">
        <v>21</v>
      </c>
      <c r="O18" s="108" t="s">
        <v>47</v>
      </c>
      <c r="P18" s="101" t="s">
        <v>36</v>
      </c>
      <c r="Q18" s="33">
        <v>1118012200000</v>
      </c>
      <c r="R18" s="33" t="s">
        <v>21</v>
      </c>
      <c r="S18" s="34" t="s">
        <v>48</v>
      </c>
      <c r="T18" s="58" t="s">
        <v>24</v>
      </c>
      <c r="U18" s="58">
        <v>44927</v>
      </c>
      <c r="V18" s="58">
        <v>44927</v>
      </c>
      <c r="W18" s="93" t="s">
        <v>25</v>
      </c>
    </row>
    <row r="19" spans="1:23" s="5" customFormat="1" ht="27" customHeight="1" x14ac:dyDescent="0.25">
      <c r="A19" s="99">
        <f t="shared" si="10"/>
        <v>1</v>
      </c>
      <c r="B19" s="97">
        <f t="array" aca="1" ref="B19" ca="1">IF(AND(MAX(IF(L18:L1017=L19,U18:U1017))=U19,V19&lt;=B$1),M19,"-")</f>
        <v>1112510201000</v>
      </c>
      <c r="C19" s="4">
        <f t="shared" si="0"/>
        <v>1</v>
      </c>
      <c r="D19" s="4" t="str">
        <f t="shared" si="1"/>
        <v>1</v>
      </c>
      <c r="E19" s="4" t="str">
        <f t="shared" si="2"/>
        <v>1</v>
      </c>
      <c r="F19" s="4" t="str">
        <f t="shared" si="3"/>
        <v>2</v>
      </c>
      <c r="G19" s="4" t="str">
        <f t="shared" si="4"/>
        <v>51</v>
      </c>
      <c r="H19" s="4" t="str">
        <f t="shared" si="5"/>
        <v>0</v>
      </c>
      <c r="I19" s="4" t="str">
        <f t="shared" si="6"/>
        <v>2</v>
      </c>
      <c r="J19" s="4" t="str">
        <f t="shared" si="7"/>
        <v>01</v>
      </c>
      <c r="K19" s="4" t="str">
        <f t="shared" si="8"/>
        <v>000</v>
      </c>
      <c r="L19" s="55" t="str">
        <f t="shared" si="9"/>
        <v>1112510201000</v>
      </c>
      <c r="M19" s="105">
        <v>1112510201000</v>
      </c>
      <c r="N19" s="106" t="s">
        <v>40</v>
      </c>
      <c r="O19" s="108" t="s">
        <v>49</v>
      </c>
      <c r="P19" s="101" t="s">
        <v>36</v>
      </c>
      <c r="Q19" s="33">
        <v>1118012201000</v>
      </c>
      <c r="R19" s="33" t="s">
        <v>40</v>
      </c>
      <c r="S19" s="34" t="s">
        <v>50</v>
      </c>
      <c r="T19" s="58" t="s">
        <v>24</v>
      </c>
      <c r="U19" s="58">
        <v>44927</v>
      </c>
      <c r="V19" s="58">
        <v>44927</v>
      </c>
      <c r="W19" s="93" t="s">
        <v>25</v>
      </c>
    </row>
    <row r="20" spans="1:23" s="5" customFormat="1" ht="27" customHeight="1" x14ac:dyDescent="0.25">
      <c r="A20" s="99">
        <f t="shared" si="10"/>
        <v>1</v>
      </c>
      <c r="B20" s="97">
        <f t="array" aca="1" ref="B20" ca="1">IF(AND(MAX(IF(L19:L1018=L20,U19:U1018))=U20,V20&lt;=B$1),M20,"-")</f>
        <v>1112510202000</v>
      </c>
      <c r="C20" s="4">
        <f t="shared" si="0"/>
        <v>1</v>
      </c>
      <c r="D20" s="4" t="str">
        <f t="shared" si="1"/>
        <v>1</v>
      </c>
      <c r="E20" s="4" t="str">
        <f t="shared" si="2"/>
        <v>1</v>
      </c>
      <c r="F20" s="4" t="str">
        <f t="shared" si="3"/>
        <v>2</v>
      </c>
      <c r="G20" s="4" t="str">
        <f t="shared" si="4"/>
        <v>51</v>
      </c>
      <c r="H20" s="4" t="str">
        <f t="shared" si="5"/>
        <v>0</v>
      </c>
      <c r="I20" s="4" t="str">
        <f t="shared" si="6"/>
        <v>2</v>
      </c>
      <c r="J20" s="4" t="str">
        <f t="shared" si="7"/>
        <v>02</v>
      </c>
      <c r="K20" s="4" t="str">
        <f t="shared" si="8"/>
        <v>000</v>
      </c>
      <c r="L20" s="55" t="str">
        <f t="shared" si="9"/>
        <v>1112510202000</v>
      </c>
      <c r="M20" s="105">
        <v>1112510202000</v>
      </c>
      <c r="N20" s="106" t="s">
        <v>40</v>
      </c>
      <c r="O20" s="108" t="s">
        <v>51</v>
      </c>
      <c r="P20" s="101" t="s">
        <v>36</v>
      </c>
      <c r="Q20" s="33">
        <v>1118012202000</v>
      </c>
      <c r="R20" s="33" t="s">
        <v>40</v>
      </c>
      <c r="S20" s="34" t="s">
        <v>52</v>
      </c>
      <c r="T20" s="58" t="s">
        <v>24</v>
      </c>
      <c r="U20" s="58">
        <v>44927</v>
      </c>
      <c r="V20" s="58">
        <v>44927</v>
      </c>
      <c r="W20" s="93" t="s">
        <v>25</v>
      </c>
    </row>
    <row r="21" spans="1:23" s="5" customFormat="1" ht="27" customHeight="1" x14ac:dyDescent="0.25">
      <c r="A21" s="99">
        <f t="shared" si="10"/>
        <v>1</v>
      </c>
      <c r="B21" s="97">
        <f t="array" aca="1" ref="B21" ca="1">IF(AND(MAX(IF(L20:L1019=L21,U20:U1019))=U21,V21&lt;=B$1),M21,"-")</f>
        <v>1112510203000</v>
      </c>
      <c r="C21" s="4">
        <f t="shared" si="0"/>
        <v>1</v>
      </c>
      <c r="D21" s="4" t="str">
        <f t="shared" si="1"/>
        <v>1</v>
      </c>
      <c r="E21" s="4" t="str">
        <f t="shared" si="2"/>
        <v>1</v>
      </c>
      <c r="F21" s="4" t="str">
        <f t="shared" si="3"/>
        <v>2</v>
      </c>
      <c r="G21" s="4" t="str">
        <f t="shared" si="4"/>
        <v>51</v>
      </c>
      <c r="H21" s="4" t="str">
        <f t="shared" si="5"/>
        <v>0</v>
      </c>
      <c r="I21" s="4" t="str">
        <f t="shared" si="6"/>
        <v>2</v>
      </c>
      <c r="J21" s="4" t="str">
        <f t="shared" si="7"/>
        <v>03</v>
      </c>
      <c r="K21" s="4" t="str">
        <f t="shared" si="8"/>
        <v>000</v>
      </c>
      <c r="L21" s="55" t="str">
        <f t="shared" si="9"/>
        <v>1112510203000</v>
      </c>
      <c r="M21" s="105">
        <v>1112510203000</v>
      </c>
      <c r="N21" s="106" t="s">
        <v>40</v>
      </c>
      <c r="O21" s="108" t="s">
        <v>53</v>
      </c>
      <c r="P21" s="101" t="s">
        <v>36</v>
      </c>
      <c r="Q21" s="33">
        <v>1118012203000</v>
      </c>
      <c r="R21" s="33" t="s">
        <v>40</v>
      </c>
      <c r="S21" s="34" t="s">
        <v>54</v>
      </c>
      <c r="T21" s="58" t="s">
        <v>24</v>
      </c>
      <c r="U21" s="58">
        <v>44927</v>
      </c>
      <c r="V21" s="58">
        <v>44927</v>
      </c>
      <c r="W21" s="93" t="s">
        <v>25</v>
      </c>
    </row>
    <row r="22" spans="1:23" s="5" customFormat="1" ht="27" customHeight="1" x14ac:dyDescent="0.25">
      <c r="A22" s="99">
        <f t="shared" si="10"/>
        <v>1</v>
      </c>
      <c r="B22" s="97">
        <f t="array" aca="1" ref="B22" ca="1">IF(AND(MAX(IF(L21:L1020=L22,U21:U1020))=U22,V22&lt;=B$1),M22,"-")</f>
        <v>1112510300000</v>
      </c>
      <c r="C22" s="4">
        <f t="shared" si="0"/>
        <v>1</v>
      </c>
      <c r="D22" s="4" t="str">
        <f t="shared" si="1"/>
        <v>1</v>
      </c>
      <c r="E22" s="4" t="str">
        <f t="shared" si="2"/>
        <v>1</v>
      </c>
      <c r="F22" s="4" t="str">
        <f t="shared" si="3"/>
        <v>2</v>
      </c>
      <c r="G22" s="4" t="str">
        <f t="shared" si="4"/>
        <v>51</v>
      </c>
      <c r="H22" s="4" t="str">
        <f t="shared" si="5"/>
        <v>0</v>
      </c>
      <c r="I22" s="4" t="str">
        <f t="shared" si="6"/>
        <v>3</v>
      </c>
      <c r="J22" s="4" t="str">
        <f t="shared" si="7"/>
        <v>00</v>
      </c>
      <c r="K22" s="4" t="str">
        <f t="shared" si="8"/>
        <v>000</v>
      </c>
      <c r="L22" s="55" t="str">
        <f t="shared" si="9"/>
        <v>1112510300000</v>
      </c>
      <c r="M22" s="105">
        <v>1112510300000</v>
      </c>
      <c r="N22" s="106" t="s">
        <v>21</v>
      </c>
      <c r="O22" s="108" t="s">
        <v>55</v>
      </c>
      <c r="P22" s="101" t="s">
        <v>36</v>
      </c>
      <c r="Q22" s="33">
        <v>1118012300000</v>
      </c>
      <c r="R22" s="33" t="s">
        <v>21</v>
      </c>
      <c r="S22" s="34" t="s">
        <v>56</v>
      </c>
      <c r="T22" s="58" t="s">
        <v>24</v>
      </c>
      <c r="U22" s="58">
        <v>44927</v>
      </c>
      <c r="V22" s="58">
        <v>44927</v>
      </c>
      <c r="W22" s="93" t="s">
        <v>25</v>
      </c>
    </row>
    <row r="23" spans="1:23" s="5" customFormat="1" ht="27" customHeight="1" x14ac:dyDescent="0.25">
      <c r="A23" s="99">
        <f t="shared" si="10"/>
        <v>1</v>
      </c>
      <c r="B23" s="97">
        <f t="array" aca="1" ref="B23" ca="1">IF(AND(MAX(IF(L22:L1021=L23,U22:U1021))=U23,V23&lt;=B$1),M23,"-")</f>
        <v>1112510301000</v>
      </c>
      <c r="C23" s="4">
        <f t="shared" si="0"/>
        <v>1</v>
      </c>
      <c r="D23" s="4" t="str">
        <f t="shared" si="1"/>
        <v>1</v>
      </c>
      <c r="E23" s="4" t="str">
        <f t="shared" si="2"/>
        <v>1</v>
      </c>
      <c r="F23" s="4" t="str">
        <f t="shared" si="3"/>
        <v>2</v>
      </c>
      <c r="G23" s="4" t="str">
        <f t="shared" si="4"/>
        <v>51</v>
      </c>
      <c r="H23" s="4" t="str">
        <f t="shared" si="5"/>
        <v>0</v>
      </c>
      <c r="I23" s="4" t="str">
        <f t="shared" si="6"/>
        <v>3</v>
      </c>
      <c r="J23" s="4" t="str">
        <f t="shared" si="7"/>
        <v>01</v>
      </c>
      <c r="K23" s="4" t="str">
        <f t="shared" si="8"/>
        <v>000</v>
      </c>
      <c r="L23" s="55" t="str">
        <f t="shared" si="9"/>
        <v>1112510301000</v>
      </c>
      <c r="M23" s="105">
        <v>1112510301000</v>
      </c>
      <c r="N23" s="106" t="s">
        <v>40</v>
      </c>
      <c r="O23" s="108" t="s">
        <v>57</v>
      </c>
      <c r="P23" s="101" t="s">
        <v>36</v>
      </c>
      <c r="Q23" s="33">
        <v>1118012301000</v>
      </c>
      <c r="R23" s="33" t="s">
        <v>40</v>
      </c>
      <c r="S23" s="34" t="s">
        <v>58</v>
      </c>
      <c r="T23" s="58" t="s">
        <v>24</v>
      </c>
      <c r="U23" s="58">
        <v>44927</v>
      </c>
      <c r="V23" s="58">
        <v>44927</v>
      </c>
      <c r="W23" s="93" t="s">
        <v>25</v>
      </c>
    </row>
    <row r="24" spans="1:23" s="5" customFormat="1" ht="27" customHeight="1" x14ac:dyDescent="0.25">
      <c r="A24" s="99">
        <f t="shared" si="10"/>
        <v>1</v>
      </c>
      <c r="B24" s="97">
        <f t="array" aca="1" ref="B24" ca="1">IF(AND(MAX(IF(L23:L1022=L24,U23:U1022))=U24,V24&lt;=B$1),M24,"-")</f>
        <v>1112510302000</v>
      </c>
      <c r="C24" s="4">
        <f t="shared" si="0"/>
        <v>1</v>
      </c>
      <c r="D24" s="4" t="str">
        <f t="shared" si="1"/>
        <v>1</v>
      </c>
      <c r="E24" s="4" t="str">
        <f t="shared" si="2"/>
        <v>1</v>
      </c>
      <c r="F24" s="4" t="str">
        <f t="shared" si="3"/>
        <v>2</v>
      </c>
      <c r="G24" s="4" t="str">
        <f t="shared" si="4"/>
        <v>51</v>
      </c>
      <c r="H24" s="4" t="str">
        <f t="shared" si="5"/>
        <v>0</v>
      </c>
      <c r="I24" s="4" t="str">
        <f t="shared" si="6"/>
        <v>3</v>
      </c>
      <c r="J24" s="4" t="str">
        <f t="shared" si="7"/>
        <v>02</v>
      </c>
      <c r="K24" s="4" t="str">
        <f t="shared" si="8"/>
        <v>000</v>
      </c>
      <c r="L24" s="55" t="str">
        <f t="shared" si="9"/>
        <v>1112510302000</v>
      </c>
      <c r="M24" s="105">
        <v>1112510302000</v>
      </c>
      <c r="N24" s="106" t="s">
        <v>40</v>
      </c>
      <c r="O24" s="108" t="s">
        <v>59</v>
      </c>
      <c r="P24" s="101" t="s">
        <v>36</v>
      </c>
      <c r="Q24" s="33">
        <v>1118012302000</v>
      </c>
      <c r="R24" s="33" t="s">
        <v>40</v>
      </c>
      <c r="S24" s="34" t="s">
        <v>60</v>
      </c>
      <c r="T24" s="58" t="s">
        <v>24</v>
      </c>
      <c r="U24" s="58">
        <v>44927</v>
      </c>
      <c r="V24" s="58">
        <v>44927</v>
      </c>
      <c r="W24" s="93" t="s">
        <v>25</v>
      </c>
    </row>
    <row r="25" spans="1:23" s="5" customFormat="1" ht="27" customHeight="1" x14ac:dyDescent="0.25">
      <c r="A25" s="99">
        <f t="shared" si="10"/>
        <v>1</v>
      </c>
      <c r="B25" s="97">
        <f t="array" aca="1" ref="B25" ca="1">IF(AND(MAX(IF(L24:L1023=L25,U24:U1023))=U25,V25&lt;=B$1),M25,"-")</f>
        <v>1112510303000</v>
      </c>
      <c r="C25" s="4">
        <f t="shared" si="0"/>
        <v>1</v>
      </c>
      <c r="D25" s="4" t="str">
        <f t="shared" si="1"/>
        <v>1</v>
      </c>
      <c r="E25" s="4" t="str">
        <f t="shared" si="2"/>
        <v>1</v>
      </c>
      <c r="F25" s="4" t="str">
        <f t="shared" si="3"/>
        <v>2</v>
      </c>
      <c r="G25" s="4" t="str">
        <f t="shared" si="4"/>
        <v>51</v>
      </c>
      <c r="H25" s="4" t="str">
        <f t="shared" si="5"/>
        <v>0</v>
      </c>
      <c r="I25" s="4" t="str">
        <f t="shared" si="6"/>
        <v>3</v>
      </c>
      <c r="J25" s="4" t="str">
        <f t="shared" si="7"/>
        <v>03</v>
      </c>
      <c r="K25" s="4" t="str">
        <f t="shared" si="8"/>
        <v>000</v>
      </c>
      <c r="L25" s="55" t="str">
        <f t="shared" si="9"/>
        <v>1112510303000</v>
      </c>
      <c r="M25" s="105">
        <v>1112510303000</v>
      </c>
      <c r="N25" s="106" t="s">
        <v>40</v>
      </c>
      <c r="O25" s="108" t="s">
        <v>61</v>
      </c>
      <c r="P25" s="101" t="s">
        <v>36</v>
      </c>
      <c r="Q25" s="33">
        <v>1118012303000</v>
      </c>
      <c r="R25" s="33" t="s">
        <v>40</v>
      </c>
      <c r="S25" s="34" t="s">
        <v>62</v>
      </c>
      <c r="T25" s="58" t="s">
        <v>24</v>
      </c>
      <c r="U25" s="58">
        <v>44927</v>
      </c>
      <c r="V25" s="58">
        <v>44927</v>
      </c>
      <c r="W25" s="93" t="s">
        <v>25</v>
      </c>
    </row>
    <row r="26" spans="1:23" s="5" customFormat="1" ht="27" customHeight="1" x14ac:dyDescent="0.25">
      <c r="A26" s="99">
        <f t="shared" si="10"/>
        <v>1</v>
      </c>
      <c r="B26" s="97">
        <f t="array" aca="1" ref="B26" ca="1">IF(AND(MAX(IF(L25:L1024=L26,U25:U1024))=U26,V26&lt;=B$1),M26,"-")</f>
        <v>1112510400000</v>
      </c>
      <c r="C26" s="4">
        <f t="shared" si="0"/>
        <v>1</v>
      </c>
      <c r="D26" s="4" t="str">
        <f t="shared" si="1"/>
        <v>1</v>
      </c>
      <c r="E26" s="4" t="str">
        <f t="shared" si="2"/>
        <v>1</v>
      </c>
      <c r="F26" s="4" t="str">
        <f t="shared" si="3"/>
        <v>2</v>
      </c>
      <c r="G26" s="4" t="str">
        <f t="shared" si="4"/>
        <v>51</v>
      </c>
      <c r="H26" s="4" t="str">
        <f t="shared" si="5"/>
        <v>0</v>
      </c>
      <c r="I26" s="4" t="str">
        <f t="shared" si="6"/>
        <v>4</v>
      </c>
      <c r="J26" s="4" t="str">
        <f t="shared" si="7"/>
        <v>00</v>
      </c>
      <c r="K26" s="4" t="str">
        <f t="shared" si="8"/>
        <v>000</v>
      </c>
      <c r="L26" s="55" t="str">
        <f t="shared" si="9"/>
        <v>1112510400000</v>
      </c>
      <c r="M26" s="105">
        <v>1112510400000</v>
      </c>
      <c r="N26" s="106" t="s">
        <v>21</v>
      </c>
      <c r="O26" s="108" t="s">
        <v>63</v>
      </c>
      <c r="P26" s="101" t="s">
        <v>36</v>
      </c>
      <c r="Q26" s="33">
        <v>1118012400000</v>
      </c>
      <c r="R26" s="33" t="s">
        <v>21</v>
      </c>
      <c r="S26" s="34" t="s">
        <v>64</v>
      </c>
      <c r="T26" s="58" t="s">
        <v>24</v>
      </c>
      <c r="U26" s="58">
        <v>44927</v>
      </c>
      <c r="V26" s="58">
        <v>44927</v>
      </c>
      <c r="W26" s="93" t="s">
        <v>25</v>
      </c>
    </row>
    <row r="27" spans="1:23" s="5" customFormat="1" ht="27" customHeight="1" x14ac:dyDescent="0.25">
      <c r="A27" s="99">
        <f t="shared" si="10"/>
        <v>1</v>
      </c>
      <c r="B27" s="97">
        <f t="array" aca="1" ref="B27" ca="1">IF(AND(MAX(IF(L26:L1025=L27,U26:U1025))=U27,V27&lt;=B$1),M27,"-")</f>
        <v>1112510401000</v>
      </c>
      <c r="C27" s="4">
        <f t="shared" si="0"/>
        <v>1</v>
      </c>
      <c r="D27" s="4" t="str">
        <f t="shared" si="1"/>
        <v>1</v>
      </c>
      <c r="E27" s="4" t="str">
        <f t="shared" si="2"/>
        <v>1</v>
      </c>
      <c r="F27" s="4" t="str">
        <f t="shared" si="3"/>
        <v>2</v>
      </c>
      <c r="G27" s="4" t="str">
        <f t="shared" si="4"/>
        <v>51</v>
      </c>
      <c r="H27" s="4" t="str">
        <f t="shared" si="5"/>
        <v>0</v>
      </c>
      <c r="I27" s="4" t="str">
        <f t="shared" si="6"/>
        <v>4</v>
      </c>
      <c r="J27" s="4" t="str">
        <f t="shared" si="7"/>
        <v>01</v>
      </c>
      <c r="K27" s="4" t="str">
        <f t="shared" si="8"/>
        <v>000</v>
      </c>
      <c r="L27" s="55" t="str">
        <f t="shared" si="9"/>
        <v>1112510401000</v>
      </c>
      <c r="M27" s="105">
        <v>1112510401000</v>
      </c>
      <c r="N27" s="106" t="s">
        <v>40</v>
      </c>
      <c r="O27" s="108" t="s">
        <v>57</v>
      </c>
      <c r="P27" s="101" t="s">
        <v>36</v>
      </c>
      <c r="Q27" s="33">
        <v>1118012401000</v>
      </c>
      <c r="R27" s="33" t="s">
        <v>40</v>
      </c>
      <c r="S27" s="34" t="s">
        <v>65</v>
      </c>
      <c r="T27" s="58" t="s">
        <v>24</v>
      </c>
      <c r="U27" s="58">
        <v>44927</v>
      </c>
      <c r="V27" s="58">
        <v>44927</v>
      </c>
      <c r="W27" s="93" t="s">
        <v>25</v>
      </c>
    </row>
    <row r="28" spans="1:23" s="5" customFormat="1" ht="27" customHeight="1" x14ac:dyDescent="0.25">
      <c r="A28" s="99">
        <f t="shared" si="10"/>
        <v>1</v>
      </c>
      <c r="B28" s="97">
        <f t="array" aca="1" ref="B28" ca="1">IF(AND(MAX(IF(L27:L1026=L28,U27:U1026))=U28,V28&lt;=B$1),M28,"-")</f>
        <v>1112510402000</v>
      </c>
      <c r="C28" s="4">
        <f t="shared" si="0"/>
        <v>1</v>
      </c>
      <c r="D28" s="4" t="str">
        <f t="shared" si="1"/>
        <v>1</v>
      </c>
      <c r="E28" s="4" t="str">
        <f t="shared" si="2"/>
        <v>1</v>
      </c>
      <c r="F28" s="4" t="str">
        <f t="shared" si="3"/>
        <v>2</v>
      </c>
      <c r="G28" s="4" t="str">
        <f t="shared" si="4"/>
        <v>51</v>
      </c>
      <c r="H28" s="4" t="str">
        <f t="shared" si="5"/>
        <v>0</v>
      </c>
      <c r="I28" s="4" t="str">
        <f t="shared" si="6"/>
        <v>4</v>
      </c>
      <c r="J28" s="4" t="str">
        <f t="shared" si="7"/>
        <v>02</v>
      </c>
      <c r="K28" s="4" t="str">
        <f t="shared" si="8"/>
        <v>000</v>
      </c>
      <c r="L28" s="55" t="str">
        <f t="shared" si="9"/>
        <v>1112510402000</v>
      </c>
      <c r="M28" s="105">
        <v>1112510402000</v>
      </c>
      <c r="N28" s="106" t="s">
        <v>40</v>
      </c>
      <c r="O28" s="108" t="s">
        <v>59</v>
      </c>
      <c r="P28" s="101" t="s">
        <v>36</v>
      </c>
      <c r="Q28" s="33">
        <v>1118012402000</v>
      </c>
      <c r="R28" s="33" t="s">
        <v>40</v>
      </c>
      <c r="S28" s="34" t="s">
        <v>66</v>
      </c>
      <c r="T28" s="58" t="s">
        <v>24</v>
      </c>
      <c r="U28" s="58">
        <v>44927</v>
      </c>
      <c r="V28" s="58">
        <v>44927</v>
      </c>
      <c r="W28" s="93" t="s">
        <v>25</v>
      </c>
    </row>
    <row r="29" spans="1:23" s="5" customFormat="1" ht="27" customHeight="1" x14ac:dyDescent="0.25">
      <c r="A29" s="99">
        <f t="shared" si="10"/>
        <v>1</v>
      </c>
      <c r="B29" s="97">
        <f t="array" aca="1" ref="B29" ca="1">IF(AND(MAX(IF(L28:L1027=L29,U28:U1027))=U29,V29&lt;=B$1),M29,"-")</f>
        <v>1112510403000</v>
      </c>
      <c r="C29" s="4">
        <f t="shared" si="0"/>
        <v>1</v>
      </c>
      <c r="D29" s="4" t="str">
        <f t="shared" si="1"/>
        <v>1</v>
      </c>
      <c r="E29" s="4" t="str">
        <f t="shared" si="2"/>
        <v>1</v>
      </c>
      <c r="F29" s="4" t="str">
        <f t="shared" si="3"/>
        <v>2</v>
      </c>
      <c r="G29" s="4" t="str">
        <f t="shared" si="4"/>
        <v>51</v>
      </c>
      <c r="H29" s="4" t="str">
        <f t="shared" si="5"/>
        <v>0</v>
      </c>
      <c r="I29" s="4" t="str">
        <f t="shared" si="6"/>
        <v>4</v>
      </c>
      <c r="J29" s="4" t="str">
        <f t="shared" si="7"/>
        <v>03</v>
      </c>
      <c r="K29" s="4" t="str">
        <f t="shared" si="8"/>
        <v>000</v>
      </c>
      <c r="L29" s="55" t="str">
        <f t="shared" si="9"/>
        <v>1112510403000</v>
      </c>
      <c r="M29" s="105">
        <v>1112510403000</v>
      </c>
      <c r="N29" s="106" t="s">
        <v>40</v>
      </c>
      <c r="O29" s="108" t="s">
        <v>61</v>
      </c>
      <c r="P29" s="101" t="s">
        <v>36</v>
      </c>
      <c r="Q29" s="33">
        <v>1118012403000</v>
      </c>
      <c r="R29" s="33" t="s">
        <v>40</v>
      </c>
      <c r="S29" s="34" t="s">
        <v>67</v>
      </c>
      <c r="T29" s="58" t="s">
        <v>24</v>
      </c>
      <c r="U29" s="58">
        <v>44927</v>
      </c>
      <c r="V29" s="58">
        <v>44927</v>
      </c>
      <c r="W29" s="93" t="s">
        <v>25</v>
      </c>
    </row>
    <row r="30" spans="1:23" s="5" customFormat="1" ht="27" customHeight="1" x14ac:dyDescent="0.25">
      <c r="A30" s="99">
        <f t="shared" si="10"/>
        <v>1</v>
      </c>
      <c r="B30" s="97">
        <f t="array" aca="1" ref="B30" ca="1">IF(AND(MAX(IF(L29:L1028=L30,U29:U1028))=U30,V30&lt;=B$1),M30,"-")</f>
        <v>1112520000000</v>
      </c>
      <c r="C30" s="4">
        <f t="shared" si="0"/>
        <v>1</v>
      </c>
      <c r="D30" s="4" t="str">
        <f t="shared" si="1"/>
        <v>1</v>
      </c>
      <c r="E30" s="4" t="str">
        <f t="shared" si="2"/>
        <v>1</v>
      </c>
      <c r="F30" s="4" t="str">
        <f t="shared" si="3"/>
        <v>2</v>
      </c>
      <c r="G30" s="4" t="str">
        <f t="shared" si="4"/>
        <v>52</v>
      </c>
      <c r="H30" s="4" t="str">
        <f t="shared" si="5"/>
        <v>0</v>
      </c>
      <c r="I30" s="4" t="str">
        <f t="shared" si="6"/>
        <v>0</v>
      </c>
      <c r="J30" s="4" t="str">
        <f t="shared" si="7"/>
        <v>00</v>
      </c>
      <c r="K30" s="4" t="str">
        <f t="shared" si="8"/>
        <v>000</v>
      </c>
      <c r="L30" s="55" t="str">
        <f t="shared" si="9"/>
        <v>1112520000000</v>
      </c>
      <c r="M30" s="105">
        <v>1112520000000</v>
      </c>
      <c r="N30" s="106" t="s">
        <v>21</v>
      </c>
      <c r="O30" s="108" t="s">
        <v>68</v>
      </c>
      <c r="P30" s="101" t="s">
        <v>36</v>
      </c>
      <c r="Q30" s="33">
        <v>1118013000000</v>
      </c>
      <c r="R30" s="33" t="s">
        <v>21</v>
      </c>
      <c r="S30" s="34" t="s">
        <v>69</v>
      </c>
      <c r="T30" s="58" t="s">
        <v>24</v>
      </c>
      <c r="U30" s="58">
        <v>44927</v>
      </c>
      <c r="V30" s="58">
        <v>44927</v>
      </c>
      <c r="W30" s="93" t="s">
        <v>25</v>
      </c>
    </row>
    <row r="31" spans="1:23" s="5" customFormat="1" ht="27" customHeight="1" x14ac:dyDescent="0.25">
      <c r="A31" s="99">
        <f t="shared" si="10"/>
        <v>1</v>
      </c>
      <c r="B31" s="97">
        <f t="array" aca="1" ref="B31" ca="1">IF(AND(MAX(IF(L30:L1029=L31,U30:U1029))=U31,V31&lt;=B$1),M31,"-")</f>
        <v>1112520100000</v>
      </c>
      <c r="C31" s="4">
        <f t="shared" si="0"/>
        <v>1</v>
      </c>
      <c r="D31" s="4" t="str">
        <f t="shared" si="1"/>
        <v>1</v>
      </c>
      <c r="E31" s="4" t="str">
        <f t="shared" si="2"/>
        <v>1</v>
      </c>
      <c r="F31" s="4" t="str">
        <f t="shared" si="3"/>
        <v>2</v>
      </c>
      <c r="G31" s="4" t="str">
        <f t="shared" si="4"/>
        <v>52</v>
      </c>
      <c r="H31" s="4" t="str">
        <f t="shared" si="5"/>
        <v>0</v>
      </c>
      <c r="I31" s="4" t="str">
        <f t="shared" si="6"/>
        <v>1</v>
      </c>
      <c r="J31" s="4" t="str">
        <f t="shared" si="7"/>
        <v>00</v>
      </c>
      <c r="K31" s="4" t="str">
        <f t="shared" si="8"/>
        <v>000</v>
      </c>
      <c r="L31" s="55" t="str">
        <f t="shared" si="9"/>
        <v>1112520100000</v>
      </c>
      <c r="M31" s="105">
        <v>1112520100000</v>
      </c>
      <c r="N31" s="106" t="s">
        <v>21</v>
      </c>
      <c r="O31" s="108" t="s">
        <v>70</v>
      </c>
      <c r="P31" s="101" t="s">
        <v>36</v>
      </c>
      <c r="Q31" s="33">
        <v>1118013100000</v>
      </c>
      <c r="R31" s="33" t="s">
        <v>21</v>
      </c>
      <c r="S31" s="34" t="s">
        <v>71</v>
      </c>
      <c r="T31" s="58" t="s">
        <v>24</v>
      </c>
      <c r="U31" s="58">
        <v>44927</v>
      </c>
      <c r="V31" s="58">
        <v>44927</v>
      </c>
      <c r="W31" s="93" t="s">
        <v>25</v>
      </c>
    </row>
    <row r="32" spans="1:23" s="5" customFormat="1" ht="27" customHeight="1" x14ac:dyDescent="0.25">
      <c r="A32" s="99">
        <f t="shared" si="10"/>
        <v>1</v>
      </c>
      <c r="B32" s="97">
        <f t="array" aca="1" ref="B32" ca="1">IF(AND(MAX(IF(L31:L1030=L32,U31:U1030))=U32,V32&lt;=B$1),M32,"-")</f>
        <v>1112520101000</v>
      </c>
      <c r="C32" s="4">
        <f t="shared" si="0"/>
        <v>1</v>
      </c>
      <c r="D32" s="4" t="str">
        <f t="shared" si="1"/>
        <v>1</v>
      </c>
      <c r="E32" s="4" t="str">
        <f t="shared" si="2"/>
        <v>1</v>
      </c>
      <c r="F32" s="4" t="str">
        <f t="shared" si="3"/>
        <v>2</v>
      </c>
      <c r="G32" s="4" t="str">
        <f t="shared" si="4"/>
        <v>52</v>
      </c>
      <c r="H32" s="4" t="str">
        <f t="shared" si="5"/>
        <v>0</v>
      </c>
      <c r="I32" s="4" t="str">
        <f t="shared" si="6"/>
        <v>1</v>
      </c>
      <c r="J32" s="4" t="str">
        <f t="shared" si="7"/>
        <v>01</v>
      </c>
      <c r="K32" s="4" t="str">
        <f t="shared" si="8"/>
        <v>000</v>
      </c>
      <c r="L32" s="55" t="str">
        <f t="shared" si="9"/>
        <v>1112520101000</v>
      </c>
      <c r="M32" s="105">
        <v>1112520101000</v>
      </c>
      <c r="N32" s="106" t="s">
        <v>40</v>
      </c>
      <c r="O32" s="108" t="s">
        <v>72</v>
      </c>
      <c r="P32" s="101" t="s">
        <v>36</v>
      </c>
      <c r="Q32" s="33">
        <v>1118013101000</v>
      </c>
      <c r="R32" s="33" t="s">
        <v>40</v>
      </c>
      <c r="S32" s="34" t="s">
        <v>73</v>
      </c>
      <c r="T32" s="58" t="s">
        <v>24</v>
      </c>
      <c r="U32" s="58">
        <v>44927</v>
      </c>
      <c r="V32" s="58">
        <v>44927</v>
      </c>
      <c r="W32" s="93" t="s">
        <v>25</v>
      </c>
    </row>
    <row r="33" spans="1:23" s="5" customFormat="1" ht="27" customHeight="1" x14ac:dyDescent="0.25">
      <c r="A33" s="99">
        <f t="shared" si="10"/>
        <v>1</v>
      </c>
      <c r="B33" s="97">
        <f t="array" aca="1" ref="B33" ca="1">IF(AND(MAX(IF(L32:L1031=L33,U32:U1031))=U33,V33&lt;=B$1),M33,"-")</f>
        <v>1112520102000</v>
      </c>
      <c r="C33" s="4">
        <f t="shared" si="0"/>
        <v>1</v>
      </c>
      <c r="D33" s="4" t="str">
        <f t="shared" si="1"/>
        <v>1</v>
      </c>
      <c r="E33" s="4" t="str">
        <f t="shared" si="2"/>
        <v>1</v>
      </c>
      <c r="F33" s="4" t="str">
        <f t="shared" si="3"/>
        <v>2</v>
      </c>
      <c r="G33" s="4" t="str">
        <f t="shared" si="4"/>
        <v>52</v>
      </c>
      <c r="H33" s="4" t="str">
        <f t="shared" si="5"/>
        <v>0</v>
      </c>
      <c r="I33" s="4" t="str">
        <f t="shared" si="6"/>
        <v>1</v>
      </c>
      <c r="J33" s="4" t="str">
        <f t="shared" si="7"/>
        <v>02</v>
      </c>
      <c r="K33" s="4" t="str">
        <f t="shared" si="8"/>
        <v>000</v>
      </c>
      <c r="L33" s="55" t="str">
        <f t="shared" si="9"/>
        <v>1112520102000</v>
      </c>
      <c r="M33" s="105">
        <v>1112520102000</v>
      </c>
      <c r="N33" s="106" t="s">
        <v>40</v>
      </c>
      <c r="O33" s="108" t="s">
        <v>74</v>
      </c>
      <c r="P33" s="101" t="s">
        <v>36</v>
      </c>
      <c r="Q33" s="33">
        <v>1118013103000</v>
      </c>
      <c r="R33" s="33" t="s">
        <v>40</v>
      </c>
      <c r="S33" s="34" t="s">
        <v>75</v>
      </c>
      <c r="T33" s="58" t="s">
        <v>24</v>
      </c>
      <c r="U33" s="58">
        <v>44927</v>
      </c>
      <c r="V33" s="58">
        <v>44927</v>
      </c>
      <c r="W33" s="93" t="s">
        <v>25</v>
      </c>
    </row>
    <row r="34" spans="1:23" s="5" customFormat="1" ht="27" customHeight="1" x14ac:dyDescent="0.25">
      <c r="A34" s="99">
        <f t="shared" si="10"/>
        <v>1</v>
      </c>
      <c r="B34" s="97">
        <f t="array" aca="1" ref="B34" ca="1">IF(AND(MAX(IF(L33:L1032=L34,U33:U1032))=U34,V34&lt;=B$1),M34,"-")</f>
        <v>1112520200000</v>
      </c>
      <c r="C34" s="4">
        <f t="shared" si="0"/>
        <v>1</v>
      </c>
      <c r="D34" s="4" t="str">
        <f t="shared" si="1"/>
        <v>1</v>
      </c>
      <c r="E34" s="4" t="str">
        <f t="shared" si="2"/>
        <v>1</v>
      </c>
      <c r="F34" s="4" t="str">
        <f t="shared" si="3"/>
        <v>2</v>
      </c>
      <c r="G34" s="4" t="str">
        <f t="shared" si="4"/>
        <v>52</v>
      </c>
      <c r="H34" s="4" t="str">
        <f t="shared" si="5"/>
        <v>0</v>
      </c>
      <c r="I34" s="4" t="str">
        <f t="shared" si="6"/>
        <v>2</v>
      </c>
      <c r="J34" s="4" t="str">
        <f t="shared" si="7"/>
        <v>00</v>
      </c>
      <c r="K34" s="4" t="str">
        <f t="shared" si="8"/>
        <v>000</v>
      </c>
      <c r="L34" s="55" t="str">
        <f t="shared" si="9"/>
        <v>1112520200000</v>
      </c>
      <c r="M34" s="105">
        <v>1112520200000</v>
      </c>
      <c r="N34" s="106" t="s">
        <v>21</v>
      </c>
      <c r="O34" s="108" t="s">
        <v>76</v>
      </c>
      <c r="P34" s="101" t="s">
        <v>36</v>
      </c>
      <c r="Q34" s="33">
        <v>1118013200000</v>
      </c>
      <c r="R34" s="33" t="s">
        <v>21</v>
      </c>
      <c r="S34" s="34" t="s">
        <v>77</v>
      </c>
      <c r="T34" s="58" t="s">
        <v>24</v>
      </c>
      <c r="U34" s="58">
        <v>44927</v>
      </c>
      <c r="V34" s="58">
        <v>44927</v>
      </c>
      <c r="W34" s="93" t="s">
        <v>25</v>
      </c>
    </row>
    <row r="35" spans="1:23" s="5" customFormat="1" ht="27" customHeight="1" x14ac:dyDescent="0.25">
      <c r="A35" s="99">
        <f t="shared" si="10"/>
        <v>1</v>
      </c>
      <c r="B35" s="97">
        <f t="array" aca="1" ref="B35" ca="1">IF(AND(MAX(IF(L34:L1033=L35,U34:U1033))=U35,V35&lt;=B$1),M35,"-")</f>
        <v>1112520201000</v>
      </c>
      <c r="C35" s="4">
        <f t="shared" si="0"/>
        <v>1</v>
      </c>
      <c r="D35" s="4" t="str">
        <f t="shared" si="1"/>
        <v>1</v>
      </c>
      <c r="E35" s="4" t="str">
        <f t="shared" si="2"/>
        <v>1</v>
      </c>
      <c r="F35" s="4" t="str">
        <f t="shared" si="3"/>
        <v>2</v>
      </c>
      <c r="G35" s="4" t="str">
        <f t="shared" si="4"/>
        <v>52</v>
      </c>
      <c r="H35" s="4" t="str">
        <f t="shared" si="5"/>
        <v>0</v>
      </c>
      <c r="I35" s="4" t="str">
        <f t="shared" si="6"/>
        <v>2</v>
      </c>
      <c r="J35" s="4" t="str">
        <f t="shared" si="7"/>
        <v>01</v>
      </c>
      <c r="K35" s="4" t="str">
        <f t="shared" si="8"/>
        <v>000</v>
      </c>
      <c r="L35" s="55" t="str">
        <f t="shared" si="9"/>
        <v>1112520201000</v>
      </c>
      <c r="M35" s="105">
        <v>1112520201000</v>
      </c>
      <c r="N35" s="106" t="s">
        <v>40</v>
      </c>
      <c r="O35" s="108" t="s">
        <v>78</v>
      </c>
      <c r="P35" s="101" t="s">
        <v>36</v>
      </c>
      <c r="Q35" s="33">
        <v>1118013201000</v>
      </c>
      <c r="R35" s="33" t="s">
        <v>40</v>
      </c>
      <c r="S35" s="34" t="s">
        <v>79</v>
      </c>
      <c r="T35" s="58" t="s">
        <v>24</v>
      </c>
      <c r="U35" s="58">
        <v>44927</v>
      </c>
      <c r="V35" s="58">
        <v>44927</v>
      </c>
      <c r="W35" s="93" t="s">
        <v>25</v>
      </c>
    </row>
    <row r="36" spans="1:23" s="5" customFormat="1" ht="27" customHeight="1" x14ac:dyDescent="0.25">
      <c r="A36" s="99">
        <f t="shared" si="10"/>
        <v>1</v>
      </c>
      <c r="B36" s="97">
        <f t="array" aca="1" ref="B36" ca="1">IF(AND(MAX(IF(L35:L1034=L36,U35:U1034))=U36,V36&lt;=B$1),M36,"-")</f>
        <v>1112520202000</v>
      </c>
      <c r="C36" s="4">
        <f t="shared" si="0"/>
        <v>1</v>
      </c>
      <c r="D36" s="4" t="str">
        <f t="shared" si="1"/>
        <v>1</v>
      </c>
      <c r="E36" s="4" t="str">
        <f t="shared" si="2"/>
        <v>1</v>
      </c>
      <c r="F36" s="4" t="str">
        <f t="shared" si="3"/>
        <v>2</v>
      </c>
      <c r="G36" s="4" t="str">
        <f t="shared" si="4"/>
        <v>52</v>
      </c>
      <c r="H36" s="4" t="str">
        <f t="shared" si="5"/>
        <v>0</v>
      </c>
      <c r="I36" s="4" t="str">
        <f t="shared" si="6"/>
        <v>2</v>
      </c>
      <c r="J36" s="4" t="str">
        <f t="shared" si="7"/>
        <v>02</v>
      </c>
      <c r="K36" s="4" t="str">
        <f t="shared" si="8"/>
        <v>000</v>
      </c>
      <c r="L36" s="55" t="str">
        <f t="shared" si="9"/>
        <v>1112520202000</v>
      </c>
      <c r="M36" s="105">
        <v>1112520202000</v>
      </c>
      <c r="N36" s="106" t="s">
        <v>40</v>
      </c>
      <c r="O36" s="108" t="s">
        <v>80</v>
      </c>
      <c r="P36" s="101" t="s">
        <v>36</v>
      </c>
      <c r="Q36" s="33">
        <v>1118013203000</v>
      </c>
      <c r="R36" s="33" t="s">
        <v>40</v>
      </c>
      <c r="S36" s="34" t="s">
        <v>81</v>
      </c>
      <c r="T36" s="58" t="s">
        <v>24</v>
      </c>
      <c r="U36" s="58">
        <v>44927</v>
      </c>
      <c r="V36" s="58">
        <v>44927</v>
      </c>
      <c r="W36" s="93" t="s">
        <v>25</v>
      </c>
    </row>
    <row r="37" spans="1:23" s="5" customFormat="1" ht="27" customHeight="1" x14ac:dyDescent="0.25">
      <c r="A37" s="99">
        <f t="shared" si="10"/>
        <v>1</v>
      </c>
      <c r="B37" s="97">
        <f t="array" aca="1" ref="B37" ca="1">IF(AND(MAX(IF(L36:L1035=L37,U36:U1035))=U37,V37&lt;=B$1),M37,"-")</f>
        <v>1112520300000</v>
      </c>
      <c r="C37" s="4">
        <f t="shared" si="0"/>
        <v>1</v>
      </c>
      <c r="D37" s="4" t="str">
        <f t="shared" si="1"/>
        <v>1</v>
      </c>
      <c r="E37" s="4" t="str">
        <f t="shared" si="2"/>
        <v>1</v>
      </c>
      <c r="F37" s="4" t="str">
        <f t="shared" si="3"/>
        <v>2</v>
      </c>
      <c r="G37" s="4" t="str">
        <f t="shared" si="4"/>
        <v>52</v>
      </c>
      <c r="H37" s="4" t="str">
        <f t="shared" si="5"/>
        <v>0</v>
      </c>
      <c r="I37" s="4" t="str">
        <f t="shared" si="6"/>
        <v>3</v>
      </c>
      <c r="J37" s="4" t="str">
        <f t="shared" si="7"/>
        <v>00</v>
      </c>
      <c r="K37" s="4" t="str">
        <f t="shared" si="8"/>
        <v>000</v>
      </c>
      <c r="L37" s="55" t="str">
        <f t="shared" si="9"/>
        <v>1112520300000</v>
      </c>
      <c r="M37" s="105">
        <v>1112520300000</v>
      </c>
      <c r="N37" s="106" t="s">
        <v>21</v>
      </c>
      <c r="O37" s="108" t="s">
        <v>82</v>
      </c>
      <c r="P37" s="101" t="s">
        <v>36</v>
      </c>
      <c r="Q37" s="33">
        <v>1118013300000</v>
      </c>
      <c r="R37" s="33" t="s">
        <v>21</v>
      </c>
      <c r="S37" s="34" t="s">
        <v>83</v>
      </c>
      <c r="T37" s="58" t="s">
        <v>24</v>
      </c>
      <c r="U37" s="58">
        <v>44927</v>
      </c>
      <c r="V37" s="58">
        <v>44927</v>
      </c>
      <c r="W37" s="93" t="s">
        <v>25</v>
      </c>
    </row>
    <row r="38" spans="1:23" s="5" customFormat="1" ht="27" customHeight="1" x14ac:dyDescent="0.25">
      <c r="A38" s="99">
        <f t="shared" si="10"/>
        <v>1</v>
      </c>
      <c r="B38" s="97">
        <f t="array" aca="1" ref="B38" ca="1">IF(AND(MAX(IF(L37:L1036=L38,U37:U1036))=U38,V38&lt;=B$1),M38,"-")</f>
        <v>1112520301000</v>
      </c>
      <c r="C38" s="4">
        <f t="shared" si="0"/>
        <v>1</v>
      </c>
      <c r="D38" s="4" t="str">
        <f t="shared" si="1"/>
        <v>1</v>
      </c>
      <c r="E38" s="4" t="str">
        <f t="shared" si="2"/>
        <v>1</v>
      </c>
      <c r="F38" s="4" t="str">
        <f t="shared" si="3"/>
        <v>2</v>
      </c>
      <c r="G38" s="4" t="str">
        <f t="shared" si="4"/>
        <v>52</v>
      </c>
      <c r="H38" s="4" t="str">
        <f t="shared" si="5"/>
        <v>0</v>
      </c>
      <c r="I38" s="4" t="str">
        <f t="shared" si="6"/>
        <v>3</v>
      </c>
      <c r="J38" s="4" t="str">
        <f t="shared" si="7"/>
        <v>01</v>
      </c>
      <c r="K38" s="4" t="str">
        <f t="shared" si="8"/>
        <v>000</v>
      </c>
      <c r="L38" s="55" t="str">
        <f t="shared" si="9"/>
        <v>1112520301000</v>
      </c>
      <c r="M38" s="105">
        <v>1112520301000</v>
      </c>
      <c r="N38" s="106" t="s">
        <v>40</v>
      </c>
      <c r="O38" s="108" t="s">
        <v>84</v>
      </c>
      <c r="P38" s="101" t="s">
        <v>36</v>
      </c>
      <c r="Q38" s="33">
        <v>1118013301000</v>
      </c>
      <c r="R38" s="33" t="s">
        <v>40</v>
      </c>
      <c r="S38" s="34" t="s">
        <v>85</v>
      </c>
      <c r="T38" s="58" t="s">
        <v>24</v>
      </c>
      <c r="U38" s="58">
        <v>44927</v>
      </c>
      <c r="V38" s="58">
        <v>44927</v>
      </c>
      <c r="W38" s="93" t="s">
        <v>25</v>
      </c>
    </row>
    <row r="39" spans="1:23" s="5" customFormat="1" ht="27" customHeight="1" x14ac:dyDescent="0.25">
      <c r="A39" s="99">
        <f t="shared" si="10"/>
        <v>1</v>
      </c>
      <c r="B39" s="97">
        <f t="array" aca="1" ref="B39" ca="1">IF(AND(MAX(IF(L38:L1037=L39,U38:U1037))=U39,V39&lt;=B$1),M39,"-")</f>
        <v>1112520302000</v>
      </c>
      <c r="C39" s="4">
        <f t="shared" si="0"/>
        <v>1</v>
      </c>
      <c r="D39" s="4" t="str">
        <f t="shared" si="1"/>
        <v>1</v>
      </c>
      <c r="E39" s="4" t="str">
        <f t="shared" si="2"/>
        <v>1</v>
      </c>
      <c r="F39" s="4" t="str">
        <f t="shared" si="3"/>
        <v>2</v>
      </c>
      <c r="G39" s="4" t="str">
        <f t="shared" si="4"/>
        <v>52</v>
      </c>
      <c r="H39" s="4" t="str">
        <f t="shared" si="5"/>
        <v>0</v>
      </c>
      <c r="I39" s="4" t="str">
        <f t="shared" si="6"/>
        <v>3</v>
      </c>
      <c r="J39" s="4" t="str">
        <f t="shared" si="7"/>
        <v>02</v>
      </c>
      <c r="K39" s="4" t="str">
        <f t="shared" si="8"/>
        <v>000</v>
      </c>
      <c r="L39" s="55" t="str">
        <f t="shared" si="9"/>
        <v>1112520302000</v>
      </c>
      <c r="M39" s="105">
        <v>1112520302000</v>
      </c>
      <c r="N39" s="106" t="s">
        <v>40</v>
      </c>
      <c r="O39" s="108" t="s">
        <v>86</v>
      </c>
      <c r="P39" s="101" t="s">
        <v>36</v>
      </c>
      <c r="Q39" s="33">
        <v>1118013303000</v>
      </c>
      <c r="R39" s="33" t="s">
        <v>40</v>
      </c>
      <c r="S39" s="34" t="s">
        <v>87</v>
      </c>
      <c r="T39" s="58" t="s">
        <v>24</v>
      </c>
      <c r="U39" s="58">
        <v>44927</v>
      </c>
      <c r="V39" s="58">
        <v>44927</v>
      </c>
      <c r="W39" s="93" t="s">
        <v>25</v>
      </c>
    </row>
    <row r="40" spans="1:23" s="5" customFormat="1" ht="27" customHeight="1" x14ac:dyDescent="0.25">
      <c r="A40" s="99">
        <f t="shared" si="10"/>
        <v>1</v>
      </c>
      <c r="B40" s="97">
        <f t="array" aca="1" ref="B40" ca="1">IF(AND(MAX(IF(L39:L1038=L40,U39:U1038))=U40,V40&lt;=B$1),M40,"-")</f>
        <v>1112520400000</v>
      </c>
      <c r="C40" s="4">
        <f t="shared" si="0"/>
        <v>1</v>
      </c>
      <c r="D40" s="4" t="str">
        <f t="shared" si="1"/>
        <v>1</v>
      </c>
      <c r="E40" s="4" t="str">
        <f t="shared" si="2"/>
        <v>1</v>
      </c>
      <c r="F40" s="4" t="str">
        <f t="shared" si="3"/>
        <v>2</v>
      </c>
      <c r="G40" s="4" t="str">
        <f t="shared" si="4"/>
        <v>52</v>
      </c>
      <c r="H40" s="4" t="str">
        <f t="shared" si="5"/>
        <v>0</v>
      </c>
      <c r="I40" s="4" t="str">
        <f t="shared" si="6"/>
        <v>4</v>
      </c>
      <c r="J40" s="4" t="str">
        <f t="shared" si="7"/>
        <v>00</v>
      </c>
      <c r="K40" s="4" t="str">
        <f t="shared" si="8"/>
        <v>000</v>
      </c>
      <c r="L40" s="55" t="str">
        <f t="shared" si="9"/>
        <v>1112520400000</v>
      </c>
      <c r="M40" s="105">
        <v>1112520400000</v>
      </c>
      <c r="N40" s="106" t="s">
        <v>21</v>
      </c>
      <c r="O40" s="108" t="s">
        <v>88</v>
      </c>
      <c r="P40" s="101" t="s">
        <v>36</v>
      </c>
      <c r="Q40" s="33">
        <v>1118013400000</v>
      </c>
      <c r="R40" s="33" t="s">
        <v>21</v>
      </c>
      <c r="S40" s="34" t="s">
        <v>89</v>
      </c>
      <c r="T40" s="58" t="s">
        <v>24</v>
      </c>
      <c r="U40" s="58">
        <v>44927</v>
      </c>
      <c r="V40" s="58">
        <v>44927</v>
      </c>
      <c r="W40" s="93" t="s">
        <v>25</v>
      </c>
    </row>
    <row r="41" spans="1:23" s="5" customFormat="1" ht="27" customHeight="1" x14ac:dyDescent="0.25">
      <c r="A41" s="99">
        <f t="shared" si="10"/>
        <v>1</v>
      </c>
      <c r="B41" s="97">
        <f t="array" aca="1" ref="B41" ca="1">IF(AND(MAX(IF(L40:L1039=L41,U40:U1039))=U41,V41&lt;=B$1),M41,"-")</f>
        <v>1112520401000</v>
      </c>
      <c r="C41" s="4">
        <f t="shared" si="0"/>
        <v>1</v>
      </c>
      <c r="D41" s="4" t="str">
        <f t="shared" si="1"/>
        <v>1</v>
      </c>
      <c r="E41" s="4" t="str">
        <f t="shared" si="2"/>
        <v>1</v>
      </c>
      <c r="F41" s="4" t="str">
        <f t="shared" si="3"/>
        <v>2</v>
      </c>
      <c r="G41" s="4" t="str">
        <f t="shared" si="4"/>
        <v>52</v>
      </c>
      <c r="H41" s="4" t="str">
        <f t="shared" si="5"/>
        <v>0</v>
      </c>
      <c r="I41" s="4" t="str">
        <f t="shared" si="6"/>
        <v>4</v>
      </c>
      <c r="J41" s="4" t="str">
        <f t="shared" si="7"/>
        <v>01</v>
      </c>
      <c r="K41" s="4" t="str">
        <f t="shared" si="8"/>
        <v>000</v>
      </c>
      <c r="L41" s="55" t="str">
        <f t="shared" si="9"/>
        <v>1112520401000</v>
      </c>
      <c r="M41" s="105">
        <v>1112520401000</v>
      </c>
      <c r="N41" s="106" t="s">
        <v>40</v>
      </c>
      <c r="O41" s="108" t="s">
        <v>90</v>
      </c>
      <c r="P41" s="101" t="s">
        <v>36</v>
      </c>
      <c r="Q41" s="33">
        <v>1118013401000</v>
      </c>
      <c r="R41" s="33" t="s">
        <v>40</v>
      </c>
      <c r="S41" s="34" t="s">
        <v>91</v>
      </c>
      <c r="T41" s="58" t="s">
        <v>24</v>
      </c>
      <c r="U41" s="58">
        <v>44927</v>
      </c>
      <c r="V41" s="58">
        <v>44927</v>
      </c>
      <c r="W41" s="93" t="s">
        <v>25</v>
      </c>
    </row>
    <row r="42" spans="1:23" s="5" customFormat="1" ht="27" customHeight="1" x14ac:dyDescent="0.25">
      <c r="A42" s="99">
        <f t="shared" si="10"/>
        <v>1</v>
      </c>
      <c r="B42" s="97">
        <f t="array" aca="1" ref="B42" ca="1">IF(AND(MAX(IF(L41:L1040=L42,U41:U1040))=U42,V42&lt;=B$1),M42,"-")</f>
        <v>1112520402000</v>
      </c>
      <c r="C42" s="4">
        <f t="shared" si="0"/>
        <v>1</v>
      </c>
      <c r="D42" s="4" t="str">
        <f t="shared" si="1"/>
        <v>1</v>
      </c>
      <c r="E42" s="4" t="str">
        <f t="shared" si="2"/>
        <v>1</v>
      </c>
      <c r="F42" s="4" t="str">
        <f t="shared" si="3"/>
        <v>2</v>
      </c>
      <c r="G42" s="4" t="str">
        <f t="shared" si="4"/>
        <v>52</v>
      </c>
      <c r="H42" s="4" t="str">
        <f t="shared" si="5"/>
        <v>0</v>
      </c>
      <c r="I42" s="4" t="str">
        <f t="shared" si="6"/>
        <v>4</v>
      </c>
      <c r="J42" s="4" t="str">
        <f t="shared" si="7"/>
        <v>02</v>
      </c>
      <c r="K42" s="4" t="str">
        <f t="shared" si="8"/>
        <v>000</v>
      </c>
      <c r="L42" s="55" t="str">
        <f t="shared" si="9"/>
        <v>1112520402000</v>
      </c>
      <c r="M42" s="105">
        <v>1112520402000</v>
      </c>
      <c r="N42" s="106" t="s">
        <v>40</v>
      </c>
      <c r="O42" s="108" t="s">
        <v>92</v>
      </c>
      <c r="P42" s="101" t="s">
        <v>36</v>
      </c>
      <c r="Q42" s="33">
        <v>1118013403000</v>
      </c>
      <c r="R42" s="33" t="s">
        <v>40</v>
      </c>
      <c r="S42" s="34" t="s">
        <v>93</v>
      </c>
      <c r="T42" s="58" t="s">
        <v>24</v>
      </c>
      <c r="U42" s="58">
        <v>44927</v>
      </c>
      <c r="V42" s="58">
        <v>44927</v>
      </c>
      <c r="W42" s="93" t="s">
        <v>25</v>
      </c>
    </row>
    <row r="43" spans="1:23" s="5" customFormat="1" ht="27" customHeight="1" x14ac:dyDescent="0.25">
      <c r="A43" s="99">
        <f t="shared" si="10"/>
        <v>1</v>
      </c>
      <c r="B43" s="97">
        <f t="array" aca="1" ref="B43" ca="1">IF(AND(MAX(IF(L42:L1041=L43,U42:U1041))=U43,V43&lt;=B$1),M43,"-")</f>
        <v>1112530000000</v>
      </c>
      <c r="C43" s="4">
        <f t="shared" si="0"/>
        <v>1</v>
      </c>
      <c r="D43" s="4" t="str">
        <f t="shared" si="1"/>
        <v>1</v>
      </c>
      <c r="E43" s="4" t="str">
        <f t="shared" si="2"/>
        <v>1</v>
      </c>
      <c r="F43" s="4" t="str">
        <f t="shared" si="3"/>
        <v>2</v>
      </c>
      <c r="G43" s="4" t="str">
        <f t="shared" si="4"/>
        <v>53</v>
      </c>
      <c r="H43" s="4" t="str">
        <f t="shared" si="5"/>
        <v>0</v>
      </c>
      <c r="I43" s="4" t="str">
        <f t="shared" si="6"/>
        <v>0</v>
      </c>
      <c r="J43" s="4" t="str">
        <f t="shared" si="7"/>
        <v>00</v>
      </c>
      <c r="K43" s="4" t="str">
        <f t="shared" si="8"/>
        <v>000</v>
      </c>
      <c r="L43" s="55" t="str">
        <f t="shared" si="9"/>
        <v>1112530000000</v>
      </c>
      <c r="M43" s="105">
        <v>1112530000000</v>
      </c>
      <c r="N43" s="106" t="s">
        <v>21</v>
      </c>
      <c r="O43" s="108" t="s">
        <v>94</v>
      </c>
      <c r="P43" s="101" t="s">
        <v>36</v>
      </c>
      <c r="Q43" s="33">
        <v>1118014000000</v>
      </c>
      <c r="R43" s="33" t="s">
        <v>21</v>
      </c>
      <c r="S43" s="34" t="s">
        <v>95</v>
      </c>
      <c r="T43" s="58" t="s">
        <v>24</v>
      </c>
      <c r="U43" s="58">
        <v>44927</v>
      </c>
      <c r="V43" s="58">
        <v>44927</v>
      </c>
      <c r="W43" s="93" t="s">
        <v>25</v>
      </c>
    </row>
    <row r="44" spans="1:23" s="5" customFormat="1" ht="27" customHeight="1" x14ac:dyDescent="0.25">
      <c r="A44" s="99">
        <f t="shared" si="10"/>
        <v>1</v>
      </c>
      <c r="B44" s="97">
        <f t="array" aca="1" ref="B44" ca="1">IF(AND(MAX(IF(L43:L1042=L44,U43:U1042))=U44,V44&lt;=B$1),M44,"-")</f>
        <v>1113000000000</v>
      </c>
      <c r="C44" s="4">
        <f t="shared" si="0"/>
        <v>1</v>
      </c>
      <c r="D44" s="4" t="str">
        <f t="shared" si="1"/>
        <v>1</v>
      </c>
      <c r="E44" s="4" t="str">
        <f t="shared" si="2"/>
        <v>1</v>
      </c>
      <c r="F44" s="4" t="str">
        <f t="shared" si="3"/>
        <v>3</v>
      </c>
      <c r="G44" s="4" t="str">
        <f t="shared" si="4"/>
        <v>00</v>
      </c>
      <c r="H44" s="4" t="str">
        <f t="shared" si="5"/>
        <v>0</v>
      </c>
      <c r="I44" s="4" t="str">
        <f t="shared" si="6"/>
        <v>0</v>
      </c>
      <c r="J44" s="4" t="str">
        <f t="shared" si="7"/>
        <v>00</v>
      </c>
      <c r="K44" s="4" t="str">
        <f t="shared" si="8"/>
        <v>000</v>
      </c>
      <c r="L44" s="55" t="str">
        <f t="shared" si="9"/>
        <v>1113000000000</v>
      </c>
      <c r="M44" s="105">
        <v>1113000000000</v>
      </c>
      <c r="N44" s="106" t="s">
        <v>21</v>
      </c>
      <c r="O44" s="108" t="s">
        <v>96</v>
      </c>
      <c r="P44" s="101" t="s">
        <v>23</v>
      </c>
      <c r="Q44" s="33">
        <v>1113000000000</v>
      </c>
      <c r="R44" s="33" t="s">
        <v>21</v>
      </c>
      <c r="S44" s="34" t="s">
        <v>96</v>
      </c>
      <c r="T44" s="58" t="s">
        <v>24</v>
      </c>
      <c r="U44" s="58">
        <v>44927</v>
      </c>
      <c r="V44" s="58">
        <v>44927</v>
      </c>
      <c r="W44" s="93" t="s">
        <v>25</v>
      </c>
    </row>
    <row r="45" spans="1:23" s="5" customFormat="1" ht="27" customHeight="1" x14ac:dyDescent="0.25">
      <c r="A45" s="99">
        <f t="shared" si="10"/>
        <v>1</v>
      </c>
      <c r="B45" s="97">
        <f t="array" aca="1" ref="B45" ca="1">IF(AND(MAX(IF(L44:L1043=L45,U44:U1043))=U45,V45&lt;=B$1),M45,"-")</f>
        <v>1113010000000</v>
      </c>
      <c r="C45" s="4">
        <f t="shared" si="0"/>
        <v>1</v>
      </c>
      <c r="D45" s="4" t="str">
        <f t="shared" si="1"/>
        <v>1</v>
      </c>
      <c r="E45" s="4" t="str">
        <f t="shared" si="2"/>
        <v>1</v>
      </c>
      <c r="F45" s="4" t="str">
        <f t="shared" si="3"/>
        <v>3</v>
      </c>
      <c r="G45" s="4" t="str">
        <f t="shared" si="4"/>
        <v>01</v>
      </c>
      <c r="H45" s="4" t="str">
        <f t="shared" si="5"/>
        <v>0</v>
      </c>
      <c r="I45" s="4" t="str">
        <f t="shared" si="6"/>
        <v>0</v>
      </c>
      <c r="J45" s="4" t="str">
        <f t="shared" si="7"/>
        <v>00</v>
      </c>
      <c r="K45" s="4" t="str">
        <f t="shared" si="8"/>
        <v>000</v>
      </c>
      <c r="L45" s="55" t="str">
        <f t="shared" si="9"/>
        <v>1113010000000</v>
      </c>
      <c r="M45" s="105">
        <v>1113010000000</v>
      </c>
      <c r="N45" s="106" t="s">
        <v>21</v>
      </c>
      <c r="O45" s="108" t="s">
        <v>97</v>
      </c>
      <c r="P45" s="101" t="s">
        <v>23</v>
      </c>
      <c r="Q45" s="33">
        <v>1113010000000</v>
      </c>
      <c r="R45" s="33" t="s">
        <v>21</v>
      </c>
      <c r="S45" s="34" t="s">
        <v>97</v>
      </c>
      <c r="T45" s="58" t="s">
        <v>24</v>
      </c>
      <c r="U45" s="58">
        <v>44927</v>
      </c>
      <c r="V45" s="58">
        <v>44927</v>
      </c>
      <c r="W45" s="93" t="s">
        <v>25</v>
      </c>
    </row>
    <row r="46" spans="1:23" s="5" customFormat="1" ht="27" customHeight="1" x14ac:dyDescent="0.25">
      <c r="A46" s="99">
        <f t="shared" si="10"/>
        <v>1</v>
      </c>
      <c r="B46" s="97">
        <f t="array" aca="1" ref="B46" ca="1">IF(AND(MAX(IF(L45:L1044=L46,U45:U1044))=U46,V46&lt;=B$1),M46,"-")</f>
        <v>1113020000000</v>
      </c>
      <c r="C46" s="4">
        <f t="shared" si="0"/>
        <v>1</v>
      </c>
      <c r="D46" s="4" t="str">
        <f t="shared" si="1"/>
        <v>1</v>
      </c>
      <c r="E46" s="4" t="str">
        <f t="shared" si="2"/>
        <v>1</v>
      </c>
      <c r="F46" s="4" t="str">
        <f t="shared" si="3"/>
        <v>3</v>
      </c>
      <c r="G46" s="4" t="str">
        <f t="shared" si="4"/>
        <v>02</v>
      </c>
      <c r="H46" s="4" t="str">
        <f t="shared" si="5"/>
        <v>0</v>
      </c>
      <c r="I46" s="4" t="str">
        <f t="shared" si="6"/>
        <v>0</v>
      </c>
      <c r="J46" s="4" t="str">
        <f t="shared" si="7"/>
        <v>00</v>
      </c>
      <c r="K46" s="4" t="str">
        <f t="shared" si="8"/>
        <v>000</v>
      </c>
      <c r="L46" s="55" t="str">
        <f t="shared" si="9"/>
        <v>1113020000000</v>
      </c>
      <c r="M46" s="105">
        <v>1113020000000</v>
      </c>
      <c r="N46" s="106" t="s">
        <v>21</v>
      </c>
      <c r="O46" s="108" t="s">
        <v>98</v>
      </c>
      <c r="P46" s="101" t="s">
        <v>23</v>
      </c>
      <c r="Q46" s="33">
        <v>1113020000000</v>
      </c>
      <c r="R46" s="33" t="s">
        <v>21</v>
      </c>
      <c r="S46" s="34" t="s">
        <v>98</v>
      </c>
      <c r="T46" s="58" t="s">
        <v>24</v>
      </c>
      <c r="U46" s="58">
        <v>44927</v>
      </c>
      <c r="V46" s="58">
        <v>44927</v>
      </c>
      <c r="W46" s="93" t="s">
        <v>25</v>
      </c>
    </row>
    <row r="47" spans="1:23" s="5" customFormat="1" ht="27" customHeight="1" x14ac:dyDescent="0.25">
      <c r="A47" s="99">
        <f t="shared" si="10"/>
        <v>1</v>
      </c>
      <c r="B47" s="97">
        <f t="array" aca="1" ref="B47" ca="1">IF(AND(MAX(IF(L46:L1045=L47,U46:U1045))=U47,V47&lt;=B$1),M47,"-")</f>
        <v>1113030000000</v>
      </c>
      <c r="C47" s="4">
        <f t="shared" si="0"/>
        <v>1</v>
      </c>
      <c r="D47" s="4" t="str">
        <f t="shared" si="1"/>
        <v>1</v>
      </c>
      <c r="E47" s="4" t="str">
        <f t="shared" si="2"/>
        <v>1</v>
      </c>
      <c r="F47" s="4" t="str">
        <f t="shared" si="3"/>
        <v>3</v>
      </c>
      <c r="G47" s="4" t="str">
        <f t="shared" si="4"/>
        <v>03</v>
      </c>
      <c r="H47" s="4" t="str">
        <f t="shared" si="5"/>
        <v>0</v>
      </c>
      <c r="I47" s="4" t="str">
        <f t="shared" si="6"/>
        <v>0</v>
      </c>
      <c r="J47" s="4" t="str">
        <f t="shared" si="7"/>
        <v>00</v>
      </c>
      <c r="K47" s="4" t="str">
        <f t="shared" si="8"/>
        <v>000</v>
      </c>
      <c r="L47" s="55" t="str">
        <f t="shared" si="9"/>
        <v>1113030000000</v>
      </c>
      <c r="M47" s="105">
        <v>1113030000000</v>
      </c>
      <c r="N47" s="106" t="s">
        <v>21</v>
      </c>
      <c r="O47" s="108" t="s">
        <v>99</v>
      </c>
      <c r="P47" s="101" t="s">
        <v>23</v>
      </c>
      <c r="Q47" s="33">
        <v>1113030000000</v>
      </c>
      <c r="R47" s="33" t="s">
        <v>21</v>
      </c>
      <c r="S47" s="34" t="s">
        <v>99</v>
      </c>
      <c r="T47" s="58" t="s">
        <v>24</v>
      </c>
      <c r="U47" s="58">
        <v>44927</v>
      </c>
      <c r="V47" s="58">
        <v>44927</v>
      </c>
      <c r="W47" s="93" t="s">
        <v>25</v>
      </c>
    </row>
    <row r="48" spans="1:23" s="5" customFormat="1" ht="27" customHeight="1" x14ac:dyDescent="0.25">
      <c r="A48" s="99">
        <f t="shared" si="10"/>
        <v>1</v>
      </c>
      <c r="B48" s="97">
        <f t="array" aca="1" ref="B48" ca="1">IF(AND(MAX(IF(L47:L1046=L48,U47:U1046))=U48,V48&lt;=B$1),M48,"-")</f>
        <v>1113031000000</v>
      </c>
      <c r="C48" s="4">
        <f t="shared" si="0"/>
        <v>1</v>
      </c>
      <c r="D48" s="4" t="str">
        <f t="shared" si="1"/>
        <v>1</v>
      </c>
      <c r="E48" s="4" t="str">
        <f t="shared" si="2"/>
        <v>1</v>
      </c>
      <c r="F48" s="4" t="str">
        <f t="shared" si="3"/>
        <v>3</v>
      </c>
      <c r="G48" s="4" t="str">
        <f t="shared" si="4"/>
        <v>03</v>
      </c>
      <c r="H48" s="4" t="str">
        <f t="shared" si="5"/>
        <v>1</v>
      </c>
      <c r="I48" s="4" t="str">
        <f t="shared" si="6"/>
        <v>0</v>
      </c>
      <c r="J48" s="4" t="str">
        <f t="shared" si="7"/>
        <v>00</v>
      </c>
      <c r="K48" s="4" t="str">
        <f t="shared" si="8"/>
        <v>000</v>
      </c>
      <c r="L48" s="55" t="str">
        <f t="shared" si="9"/>
        <v>1113031000000</v>
      </c>
      <c r="M48" s="105">
        <v>1113031000000</v>
      </c>
      <c r="N48" s="106" t="s">
        <v>21</v>
      </c>
      <c r="O48" s="108" t="s">
        <v>100</v>
      </c>
      <c r="P48" s="101" t="s">
        <v>23</v>
      </c>
      <c r="Q48" s="33">
        <v>1113031000000</v>
      </c>
      <c r="R48" s="33" t="s">
        <v>21</v>
      </c>
      <c r="S48" s="34" t="s">
        <v>100</v>
      </c>
      <c r="T48" s="58" t="s">
        <v>24</v>
      </c>
      <c r="U48" s="58">
        <v>44927</v>
      </c>
      <c r="V48" s="58">
        <v>44927</v>
      </c>
      <c r="W48" s="93" t="s">
        <v>25</v>
      </c>
    </row>
    <row r="49" spans="1:23" s="5" customFormat="1" ht="27" customHeight="1" x14ac:dyDescent="0.25">
      <c r="A49" s="99">
        <f t="shared" si="10"/>
        <v>1</v>
      </c>
      <c r="B49" s="97">
        <f t="array" aca="1" ref="B49" ca="1">IF(AND(MAX(IF(L48:L1047=L49,U48:U1047))=U49,V49&lt;=B$1),M49,"-")</f>
        <v>1113031100000</v>
      </c>
      <c r="C49" s="4">
        <f t="shared" si="0"/>
        <v>1</v>
      </c>
      <c r="D49" s="4" t="str">
        <f t="shared" si="1"/>
        <v>1</v>
      </c>
      <c r="E49" s="4" t="str">
        <f t="shared" si="2"/>
        <v>1</v>
      </c>
      <c r="F49" s="4" t="str">
        <f t="shared" si="3"/>
        <v>3</v>
      </c>
      <c r="G49" s="4" t="str">
        <f t="shared" si="4"/>
        <v>03</v>
      </c>
      <c r="H49" s="4" t="str">
        <f t="shared" si="5"/>
        <v>1</v>
      </c>
      <c r="I49" s="4" t="str">
        <f t="shared" si="6"/>
        <v>1</v>
      </c>
      <c r="J49" s="4" t="str">
        <f t="shared" si="7"/>
        <v>00</v>
      </c>
      <c r="K49" s="4" t="str">
        <f t="shared" si="8"/>
        <v>000</v>
      </c>
      <c r="L49" s="55" t="str">
        <f t="shared" si="9"/>
        <v>1113031100000</v>
      </c>
      <c r="M49" s="105">
        <v>1113031100000</v>
      </c>
      <c r="N49" s="106" t="s">
        <v>21</v>
      </c>
      <c r="O49" s="108" t="s">
        <v>101</v>
      </c>
      <c r="P49" s="101" t="s">
        <v>23</v>
      </c>
      <c r="Q49" s="33">
        <v>1113031100000</v>
      </c>
      <c r="R49" s="33" t="s">
        <v>21</v>
      </c>
      <c r="S49" s="34" t="s">
        <v>101</v>
      </c>
      <c r="T49" s="58" t="s">
        <v>24</v>
      </c>
      <c r="U49" s="58">
        <v>44927</v>
      </c>
      <c r="V49" s="58">
        <v>44927</v>
      </c>
      <c r="W49" s="93" t="s">
        <v>25</v>
      </c>
    </row>
    <row r="50" spans="1:23" s="5" customFormat="1" ht="27" customHeight="1" x14ac:dyDescent="0.25">
      <c r="A50" s="99">
        <f t="shared" si="10"/>
        <v>1</v>
      </c>
      <c r="B50" s="97">
        <f t="array" aca="1" ref="B50" ca="1">IF(AND(MAX(IF(L49:L1048=L50,U49:U1048))=U50,V50&lt;=B$1),M50,"-")</f>
        <v>1113031101000</v>
      </c>
      <c r="C50" s="4">
        <f t="shared" si="0"/>
        <v>1</v>
      </c>
      <c r="D50" s="4" t="str">
        <f t="shared" si="1"/>
        <v>1</v>
      </c>
      <c r="E50" s="4" t="str">
        <f t="shared" si="2"/>
        <v>1</v>
      </c>
      <c r="F50" s="4" t="str">
        <f t="shared" si="3"/>
        <v>3</v>
      </c>
      <c r="G50" s="4" t="str">
        <f t="shared" si="4"/>
        <v>03</v>
      </c>
      <c r="H50" s="4" t="str">
        <f t="shared" si="5"/>
        <v>1</v>
      </c>
      <c r="I50" s="4" t="str">
        <f t="shared" si="6"/>
        <v>1</v>
      </c>
      <c r="J50" s="4" t="str">
        <f t="shared" si="7"/>
        <v>01</v>
      </c>
      <c r="K50" s="4" t="str">
        <f t="shared" si="8"/>
        <v>000</v>
      </c>
      <c r="L50" s="55" t="str">
        <f t="shared" si="9"/>
        <v>1113031101000</v>
      </c>
      <c r="M50" s="105">
        <v>1113031101000</v>
      </c>
      <c r="N50" s="106" t="s">
        <v>40</v>
      </c>
      <c r="O50" s="108" t="s">
        <v>102</v>
      </c>
      <c r="P50" s="101" t="s">
        <v>23</v>
      </c>
      <c r="Q50" s="33">
        <v>1113031101000</v>
      </c>
      <c r="R50" s="4" t="s">
        <v>40</v>
      </c>
      <c r="S50" s="5" t="s">
        <v>102</v>
      </c>
      <c r="T50" s="58" t="s">
        <v>24</v>
      </c>
      <c r="U50" s="58">
        <v>44927</v>
      </c>
      <c r="V50" s="58">
        <v>44927</v>
      </c>
      <c r="W50" s="93" t="s">
        <v>25</v>
      </c>
    </row>
    <row r="51" spans="1:23" s="5" customFormat="1" ht="27" customHeight="1" x14ac:dyDescent="0.25">
      <c r="A51" s="99">
        <f t="shared" si="10"/>
        <v>1</v>
      </c>
      <c r="B51" s="97">
        <f t="array" aca="1" ref="B51" ca="1">IF(AND(MAX(IF(L50:L1049=L51,U50:U1049))=U51,V51&lt;=B$1),M51,"-")</f>
        <v>1113032000000</v>
      </c>
      <c r="C51" s="4">
        <f t="shared" si="0"/>
        <v>1</v>
      </c>
      <c r="D51" s="4" t="str">
        <f t="shared" si="1"/>
        <v>1</v>
      </c>
      <c r="E51" s="4" t="str">
        <f t="shared" si="2"/>
        <v>1</v>
      </c>
      <c r="F51" s="4" t="str">
        <f t="shared" si="3"/>
        <v>3</v>
      </c>
      <c r="G51" s="4" t="str">
        <f t="shared" si="4"/>
        <v>03</v>
      </c>
      <c r="H51" s="4" t="str">
        <f t="shared" si="5"/>
        <v>2</v>
      </c>
      <c r="I51" s="4" t="str">
        <f t="shared" si="6"/>
        <v>0</v>
      </c>
      <c r="J51" s="4" t="str">
        <f t="shared" si="7"/>
        <v>00</v>
      </c>
      <c r="K51" s="4" t="str">
        <f t="shared" si="8"/>
        <v>000</v>
      </c>
      <c r="L51" s="55" t="str">
        <f t="shared" si="9"/>
        <v>1113032000000</v>
      </c>
      <c r="M51" s="105">
        <v>1113032000000</v>
      </c>
      <c r="N51" s="106" t="s">
        <v>21</v>
      </c>
      <c r="O51" s="108" t="s">
        <v>103</v>
      </c>
      <c r="P51" s="101" t="s">
        <v>23</v>
      </c>
      <c r="Q51" s="33">
        <v>1113032000000</v>
      </c>
      <c r="R51" s="33" t="s">
        <v>21</v>
      </c>
      <c r="S51" s="34" t="s">
        <v>103</v>
      </c>
      <c r="T51" s="58" t="s">
        <v>24</v>
      </c>
      <c r="U51" s="58">
        <v>44927</v>
      </c>
      <c r="V51" s="58">
        <v>44927</v>
      </c>
      <c r="W51" s="93" t="s">
        <v>25</v>
      </c>
    </row>
    <row r="52" spans="1:23" s="5" customFormat="1" ht="27" customHeight="1" x14ac:dyDescent="0.25">
      <c r="A52" s="99">
        <f t="shared" si="10"/>
        <v>1</v>
      </c>
      <c r="B52" s="97">
        <f t="array" aca="1" ref="B52" ca="1">IF(AND(MAX(IF(L51:L1050=L52,U51:U1050))=U52,V52&lt;=B$1),M52,"-")</f>
        <v>1113033000000</v>
      </c>
      <c r="C52" s="4">
        <f t="shared" si="0"/>
        <v>1</v>
      </c>
      <c r="D52" s="4" t="str">
        <f t="shared" si="1"/>
        <v>1</v>
      </c>
      <c r="E52" s="4" t="str">
        <f t="shared" si="2"/>
        <v>1</v>
      </c>
      <c r="F52" s="4" t="str">
        <f t="shared" si="3"/>
        <v>3</v>
      </c>
      <c r="G52" s="4" t="str">
        <f t="shared" si="4"/>
        <v>03</v>
      </c>
      <c r="H52" s="4" t="str">
        <f t="shared" si="5"/>
        <v>3</v>
      </c>
      <c r="I52" s="4" t="str">
        <f t="shared" si="6"/>
        <v>0</v>
      </c>
      <c r="J52" s="4" t="str">
        <f t="shared" si="7"/>
        <v>00</v>
      </c>
      <c r="K52" s="4" t="str">
        <f t="shared" si="8"/>
        <v>000</v>
      </c>
      <c r="L52" s="55" t="str">
        <f t="shared" si="9"/>
        <v>1113033000000</v>
      </c>
      <c r="M52" s="105">
        <v>1113033000000</v>
      </c>
      <c r="N52" s="106" t="s">
        <v>21</v>
      </c>
      <c r="O52" s="108" t="s">
        <v>104</v>
      </c>
      <c r="P52" s="101" t="s">
        <v>23</v>
      </c>
      <c r="Q52" s="33">
        <v>1113033000000</v>
      </c>
      <c r="R52" s="33" t="s">
        <v>21</v>
      </c>
      <c r="S52" s="34" t="s">
        <v>104</v>
      </c>
      <c r="T52" s="58" t="s">
        <v>24</v>
      </c>
      <c r="U52" s="58">
        <v>44927</v>
      </c>
      <c r="V52" s="58">
        <v>44927</v>
      </c>
      <c r="W52" s="93" t="s">
        <v>25</v>
      </c>
    </row>
    <row r="53" spans="1:23" s="5" customFormat="1" ht="27" customHeight="1" x14ac:dyDescent="0.25">
      <c r="A53" s="99">
        <f t="shared" si="10"/>
        <v>1</v>
      </c>
      <c r="B53" s="97">
        <f t="array" aca="1" ref="B53" ca="1">IF(AND(MAX(IF(L52:L1051=L53,U52:U1051))=U53,V53&lt;=B$1),M53,"-")</f>
        <v>1113034000000</v>
      </c>
      <c r="C53" s="4">
        <f t="shared" si="0"/>
        <v>1</v>
      </c>
      <c r="D53" s="4" t="str">
        <f t="shared" si="1"/>
        <v>1</v>
      </c>
      <c r="E53" s="4" t="str">
        <f t="shared" si="2"/>
        <v>1</v>
      </c>
      <c r="F53" s="4" t="str">
        <f t="shared" si="3"/>
        <v>3</v>
      </c>
      <c r="G53" s="4" t="str">
        <f t="shared" si="4"/>
        <v>03</v>
      </c>
      <c r="H53" s="4" t="str">
        <f t="shared" si="5"/>
        <v>4</v>
      </c>
      <c r="I53" s="4" t="str">
        <f t="shared" si="6"/>
        <v>0</v>
      </c>
      <c r="J53" s="4" t="str">
        <f t="shared" si="7"/>
        <v>00</v>
      </c>
      <c r="K53" s="4" t="str">
        <f t="shared" si="8"/>
        <v>000</v>
      </c>
      <c r="L53" s="55" t="str">
        <f t="shared" si="9"/>
        <v>1113034000000</v>
      </c>
      <c r="M53" s="105">
        <v>1113034000000</v>
      </c>
      <c r="N53" s="106" t="s">
        <v>21</v>
      </c>
      <c r="O53" s="108" t="s">
        <v>105</v>
      </c>
      <c r="P53" s="101" t="s">
        <v>23</v>
      </c>
      <c r="Q53" s="33">
        <v>1113034000000</v>
      </c>
      <c r="R53" s="33" t="s">
        <v>21</v>
      </c>
      <c r="S53" s="34" t="s">
        <v>105</v>
      </c>
      <c r="T53" s="58" t="s">
        <v>24</v>
      </c>
      <c r="U53" s="58">
        <v>44927</v>
      </c>
      <c r="V53" s="58">
        <v>44927</v>
      </c>
      <c r="W53" s="93" t="s">
        <v>25</v>
      </c>
    </row>
    <row r="54" spans="1:23" s="5" customFormat="1" ht="27" customHeight="1" x14ac:dyDescent="0.25">
      <c r="A54" s="99">
        <f t="shared" si="10"/>
        <v>1</v>
      </c>
      <c r="B54" s="97">
        <f t="array" aca="1" ref="B54" ca="1">IF(AND(MAX(IF(L53:L1052=L54,U53:U1052))=U54,V54&lt;=B$1),M54,"-")</f>
        <v>1113034100000</v>
      </c>
      <c r="C54" s="4">
        <f t="shared" si="0"/>
        <v>1</v>
      </c>
      <c r="D54" s="4" t="str">
        <f t="shared" si="1"/>
        <v>1</v>
      </c>
      <c r="E54" s="4" t="str">
        <f t="shared" si="2"/>
        <v>1</v>
      </c>
      <c r="F54" s="4" t="str">
        <f t="shared" si="3"/>
        <v>3</v>
      </c>
      <c r="G54" s="4" t="str">
        <f t="shared" si="4"/>
        <v>03</v>
      </c>
      <c r="H54" s="4" t="str">
        <f t="shared" si="5"/>
        <v>4</v>
      </c>
      <c r="I54" s="4" t="str">
        <f t="shared" si="6"/>
        <v>1</v>
      </c>
      <c r="J54" s="4" t="str">
        <f t="shared" si="7"/>
        <v>00</v>
      </c>
      <c r="K54" s="4" t="str">
        <f t="shared" si="8"/>
        <v>000</v>
      </c>
      <c r="L54" s="55" t="str">
        <f t="shared" si="9"/>
        <v>1113034100000</v>
      </c>
      <c r="M54" s="105">
        <v>1113034100000</v>
      </c>
      <c r="N54" s="106" t="s">
        <v>21</v>
      </c>
      <c r="O54" s="108" t="s">
        <v>106</v>
      </c>
      <c r="P54" s="101" t="s">
        <v>107</v>
      </c>
      <c r="Q54" s="33" t="s">
        <v>25</v>
      </c>
      <c r="R54" s="33" t="s">
        <v>25</v>
      </c>
      <c r="S54" s="34" t="s">
        <v>25</v>
      </c>
      <c r="T54" s="58" t="s">
        <v>24</v>
      </c>
      <c r="U54" s="58">
        <v>44927</v>
      </c>
      <c r="V54" s="58">
        <v>44927</v>
      </c>
      <c r="W54" s="93" t="s">
        <v>25</v>
      </c>
    </row>
    <row r="55" spans="1:23" s="5" customFormat="1" ht="27" customHeight="1" x14ac:dyDescent="0.25">
      <c r="A55" s="99">
        <f t="shared" si="10"/>
        <v>1</v>
      </c>
      <c r="B55" s="97">
        <f t="array" aca="1" ref="B55" ca="1">IF(AND(MAX(IF(L54:L1053=L55,U54:U1053))=U55,V55&lt;=B$1),M55,"-")</f>
        <v>1113034101000</v>
      </c>
      <c r="C55" s="4">
        <f t="shared" si="0"/>
        <v>1</v>
      </c>
      <c r="D55" s="4" t="str">
        <f t="shared" si="1"/>
        <v>1</v>
      </c>
      <c r="E55" s="4" t="str">
        <f t="shared" si="2"/>
        <v>1</v>
      </c>
      <c r="F55" s="4" t="str">
        <f t="shared" si="3"/>
        <v>3</v>
      </c>
      <c r="G55" s="4" t="str">
        <f t="shared" si="4"/>
        <v>03</v>
      </c>
      <c r="H55" s="4" t="str">
        <f t="shared" si="5"/>
        <v>4</v>
      </c>
      <c r="I55" s="4" t="str">
        <f t="shared" si="6"/>
        <v>1</v>
      </c>
      <c r="J55" s="4" t="str">
        <f t="shared" si="7"/>
        <v>01</v>
      </c>
      <c r="K55" s="4" t="str">
        <f t="shared" si="8"/>
        <v>000</v>
      </c>
      <c r="L55" s="55" t="str">
        <f t="shared" si="9"/>
        <v>1113034101000</v>
      </c>
      <c r="M55" s="105">
        <v>1113034101000</v>
      </c>
      <c r="N55" s="106" t="s">
        <v>40</v>
      </c>
      <c r="O55" s="108" t="s">
        <v>108</v>
      </c>
      <c r="P55" s="101" t="s">
        <v>107</v>
      </c>
      <c r="Q55" s="33" t="s">
        <v>25</v>
      </c>
      <c r="R55" s="33" t="s">
        <v>25</v>
      </c>
      <c r="S55" s="34" t="s">
        <v>25</v>
      </c>
      <c r="T55" s="58" t="s">
        <v>24</v>
      </c>
      <c r="U55" s="58">
        <v>44927</v>
      </c>
      <c r="V55" s="58">
        <v>44927</v>
      </c>
      <c r="W55" s="93" t="s">
        <v>25</v>
      </c>
    </row>
    <row r="56" spans="1:23" s="5" customFormat="1" ht="27" customHeight="1" x14ac:dyDescent="0.25">
      <c r="A56" s="99">
        <f t="shared" si="10"/>
        <v>1</v>
      </c>
      <c r="B56" s="97">
        <f t="array" aca="1" ref="B56" ca="1">IF(AND(MAX(IF(L55:L1054=L56,U55:U1054))=U56,V56&lt;=B$1),M56,"-")</f>
        <v>1114000000000</v>
      </c>
      <c r="C56" s="4">
        <f t="shared" si="0"/>
        <v>1</v>
      </c>
      <c r="D56" s="4" t="str">
        <f t="shared" si="1"/>
        <v>1</v>
      </c>
      <c r="E56" s="4" t="str">
        <f t="shared" si="2"/>
        <v>1</v>
      </c>
      <c r="F56" s="4" t="str">
        <f t="shared" si="3"/>
        <v>4</v>
      </c>
      <c r="G56" s="4" t="str">
        <f t="shared" si="4"/>
        <v>00</v>
      </c>
      <c r="H56" s="4" t="str">
        <f t="shared" si="5"/>
        <v>0</v>
      </c>
      <c r="I56" s="4" t="str">
        <f t="shared" si="6"/>
        <v>0</v>
      </c>
      <c r="J56" s="4" t="str">
        <f t="shared" si="7"/>
        <v>00</v>
      </c>
      <c r="K56" s="4" t="str">
        <f t="shared" si="8"/>
        <v>000</v>
      </c>
      <c r="L56" s="55" t="str">
        <f t="shared" si="9"/>
        <v>1114000000000</v>
      </c>
      <c r="M56" s="105">
        <v>1114000000000</v>
      </c>
      <c r="N56" s="106" t="s">
        <v>21</v>
      </c>
      <c r="O56" s="108" t="s">
        <v>109</v>
      </c>
      <c r="P56" s="101" t="s">
        <v>23</v>
      </c>
      <c r="Q56" s="33">
        <v>1114000000000</v>
      </c>
      <c r="R56" s="33" t="s">
        <v>21</v>
      </c>
      <c r="S56" s="34" t="s">
        <v>109</v>
      </c>
      <c r="T56" s="58" t="s">
        <v>24</v>
      </c>
      <c r="U56" s="58">
        <v>44927</v>
      </c>
      <c r="V56" s="58">
        <v>44927</v>
      </c>
      <c r="W56" s="93" t="s">
        <v>25</v>
      </c>
    </row>
    <row r="57" spans="1:23" s="5" customFormat="1" ht="27" customHeight="1" x14ac:dyDescent="0.25">
      <c r="A57" s="99">
        <f t="shared" si="10"/>
        <v>1</v>
      </c>
      <c r="B57" s="97">
        <f t="array" aca="1" ref="B57" ca="1">IF(AND(MAX(IF(L56:L1055=L57,U56:U1055))=U57,V57&lt;=B$1),M57,"-")</f>
        <v>1114010000000</v>
      </c>
      <c r="C57" s="4">
        <f t="shared" si="0"/>
        <v>1</v>
      </c>
      <c r="D57" s="4" t="str">
        <f t="shared" si="1"/>
        <v>1</v>
      </c>
      <c r="E57" s="4" t="str">
        <f t="shared" si="2"/>
        <v>1</v>
      </c>
      <c r="F57" s="4" t="str">
        <f t="shared" si="3"/>
        <v>4</v>
      </c>
      <c r="G57" s="4" t="str">
        <f t="shared" si="4"/>
        <v>01</v>
      </c>
      <c r="H57" s="4" t="str">
        <f t="shared" si="5"/>
        <v>0</v>
      </c>
      <c r="I57" s="4" t="str">
        <f t="shared" si="6"/>
        <v>0</v>
      </c>
      <c r="J57" s="4" t="str">
        <f t="shared" si="7"/>
        <v>00</v>
      </c>
      <c r="K57" s="4" t="str">
        <f t="shared" si="8"/>
        <v>000</v>
      </c>
      <c r="L57" s="55" t="str">
        <f t="shared" si="9"/>
        <v>1114010000000</v>
      </c>
      <c r="M57" s="105">
        <v>1114010000000</v>
      </c>
      <c r="N57" s="106" t="s">
        <v>21</v>
      </c>
      <c r="O57" s="108" t="s">
        <v>110</v>
      </c>
      <c r="P57" s="101" t="s">
        <v>23</v>
      </c>
      <c r="Q57" s="33">
        <v>1114010000000</v>
      </c>
      <c r="R57" s="33" t="s">
        <v>21</v>
      </c>
      <c r="S57" s="34" t="s">
        <v>110</v>
      </c>
      <c r="T57" s="58" t="s">
        <v>24</v>
      </c>
      <c r="U57" s="58">
        <v>44927</v>
      </c>
      <c r="V57" s="58">
        <v>44927</v>
      </c>
      <c r="W57" s="93" t="s">
        <v>25</v>
      </c>
    </row>
    <row r="58" spans="1:23" s="5" customFormat="1" ht="27" customHeight="1" x14ac:dyDescent="0.25">
      <c r="A58" s="99">
        <f t="shared" si="10"/>
        <v>1</v>
      </c>
      <c r="B58" s="97">
        <f t="array" aca="1" ref="B58" ca="1">IF(AND(MAX(IF(L57:L1056=L58,U57:U1056))=U58,V58&lt;=B$1),M58,"-")</f>
        <v>1114011000000</v>
      </c>
      <c r="C58" s="4">
        <f t="shared" si="0"/>
        <v>1</v>
      </c>
      <c r="D58" s="4" t="str">
        <f t="shared" si="1"/>
        <v>1</v>
      </c>
      <c r="E58" s="4" t="str">
        <f t="shared" si="2"/>
        <v>1</v>
      </c>
      <c r="F58" s="4" t="str">
        <f t="shared" si="3"/>
        <v>4</v>
      </c>
      <c r="G58" s="4" t="str">
        <f t="shared" si="4"/>
        <v>01</v>
      </c>
      <c r="H58" s="4" t="str">
        <f t="shared" si="5"/>
        <v>1</v>
      </c>
      <c r="I58" s="4" t="str">
        <f t="shared" si="6"/>
        <v>0</v>
      </c>
      <c r="J58" s="4" t="str">
        <f t="shared" si="7"/>
        <v>00</v>
      </c>
      <c r="K58" s="4" t="str">
        <f t="shared" si="8"/>
        <v>000</v>
      </c>
      <c r="L58" s="55" t="str">
        <f t="shared" si="9"/>
        <v>1114011000000</v>
      </c>
      <c r="M58" s="105">
        <v>1114011000000</v>
      </c>
      <c r="N58" s="106" t="s">
        <v>21</v>
      </c>
      <c r="O58" s="108" t="s">
        <v>111</v>
      </c>
      <c r="P58" s="101" t="s">
        <v>23</v>
      </c>
      <c r="Q58" s="33">
        <v>1114011000000</v>
      </c>
      <c r="R58" s="33" t="s">
        <v>21</v>
      </c>
      <c r="S58" s="34" t="s">
        <v>111</v>
      </c>
      <c r="T58" s="58" t="s">
        <v>24</v>
      </c>
      <c r="U58" s="58">
        <v>44927</v>
      </c>
      <c r="V58" s="58">
        <v>44927</v>
      </c>
      <c r="W58" s="93" t="s">
        <v>25</v>
      </c>
    </row>
    <row r="59" spans="1:23" s="5" customFormat="1" ht="27" customHeight="1" x14ac:dyDescent="0.25">
      <c r="A59" s="99">
        <f t="shared" si="10"/>
        <v>1</v>
      </c>
      <c r="B59" s="97">
        <f t="array" aca="1" ref="B59" ca="1">IF(AND(MAX(IF(L58:L1057=L59,U58:U1057))=U59,V59&lt;=B$1),M59,"-")</f>
        <v>1114012000000</v>
      </c>
      <c r="C59" s="4">
        <f t="shared" si="0"/>
        <v>1</v>
      </c>
      <c r="D59" s="4" t="str">
        <f t="shared" si="1"/>
        <v>1</v>
      </c>
      <c r="E59" s="4" t="str">
        <f t="shared" si="2"/>
        <v>1</v>
      </c>
      <c r="F59" s="4" t="str">
        <f t="shared" si="3"/>
        <v>4</v>
      </c>
      <c r="G59" s="4" t="str">
        <f t="shared" si="4"/>
        <v>01</v>
      </c>
      <c r="H59" s="4" t="str">
        <f t="shared" si="5"/>
        <v>2</v>
      </c>
      <c r="I59" s="4" t="str">
        <f t="shared" si="6"/>
        <v>0</v>
      </c>
      <c r="J59" s="4" t="str">
        <f t="shared" si="7"/>
        <v>00</v>
      </c>
      <c r="K59" s="4" t="str">
        <f t="shared" si="8"/>
        <v>000</v>
      </c>
      <c r="L59" s="55" t="str">
        <f t="shared" si="9"/>
        <v>1114012000000</v>
      </c>
      <c r="M59" s="105">
        <v>1114012000000</v>
      </c>
      <c r="N59" s="106" t="s">
        <v>21</v>
      </c>
      <c r="O59" s="108" t="s">
        <v>112</v>
      </c>
      <c r="P59" s="101" t="s">
        <v>23</v>
      </c>
      <c r="Q59" s="33">
        <v>1114012000000</v>
      </c>
      <c r="R59" s="33" t="s">
        <v>21</v>
      </c>
      <c r="S59" s="34" t="s">
        <v>112</v>
      </c>
      <c r="T59" s="58" t="s">
        <v>24</v>
      </c>
      <c r="U59" s="58">
        <v>44927</v>
      </c>
      <c r="V59" s="58">
        <v>44927</v>
      </c>
      <c r="W59" s="93" t="s">
        <v>25</v>
      </c>
    </row>
    <row r="60" spans="1:23" s="5" customFormat="1" ht="27" customHeight="1" x14ac:dyDescent="0.25">
      <c r="A60" s="99">
        <f t="shared" si="10"/>
        <v>1</v>
      </c>
      <c r="B60" s="97">
        <f t="array" aca="1" ref="B60" ca="1">IF(AND(MAX(IF(L59:L1058=L60,U59:U1058))=U60,V60&lt;=B$1),M60,"-")</f>
        <v>1114013000000</v>
      </c>
      <c r="C60" s="4">
        <f t="shared" si="0"/>
        <v>1</v>
      </c>
      <c r="D60" s="4" t="str">
        <f t="shared" si="1"/>
        <v>1</v>
      </c>
      <c r="E60" s="4" t="str">
        <f t="shared" si="2"/>
        <v>1</v>
      </c>
      <c r="F60" s="4" t="str">
        <f t="shared" si="3"/>
        <v>4</v>
      </c>
      <c r="G60" s="4" t="str">
        <f t="shared" si="4"/>
        <v>01</v>
      </c>
      <c r="H60" s="4" t="str">
        <f t="shared" si="5"/>
        <v>3</v>
      </c>
      <c r="I60" s="4" t="str">
        <f t="shared" si="6"/>
        <v>0</v>
      </c>
      <c r="J60" s="4" t="str">
        <f t="shared" si="7"/>
        <v>00</v>
      </c>
      <c r="K60" s="4" t="str">
        <f t="shared" si="8"/>
        <v>000</v>
      </c>
      <c r="L60" s="55" t="str">
        <f t="shared" si="9"/>
        <v>1114013000000</v>
      </c>
      <c r="M60" s="105">
        <v>1114013000000</v>
      </c>
      <c r="N60" s="106" t="s">
        <v>21</v>
      </c>
      <c r="O60" s="108" t="s">
        <v>113</v>
      </c>
      <c r="P60" s="101" t="s">
        <v>23</v>
      </c>
      <c r="Q60" s="33">
        <v>1114013000000</v>
      </c>
      <c r="R60" s="33" t="s">
        <v>21</v>
      </c>
      <c r="S60" s="34" t="s">
        <v>113</v>
      </c>
      <c r="T60" s="58" t="s">
        <v>24</v>
      </c>
      <c r="U60" s="58">
        <v>44927</v>
      </c>
      <c r="V60" s="58">
        <v>44927</v>
      </c>
      <c r="W60" s="93" t="s">
        <v>25</v>
      </c>
    </row>
    <row r="61" spans="1:23" s="5" customFormat="1" ht="27" customHeight="1" x14ac:dyDescent="0.25">
      <c r="A61" s="99">
        <f t="shared" si="10"/>
        <v>1</v>
      </c>
      <c r="B61" s="97">
        <f t="array" aca="1" ref="B61" ca="1">IF(AND(MAX(IF(L60:L1059=L61,U60:U1059))=U61,V61&lt;=B$1),M61,"-")</f>
        <v>1114014000000</v>
      </c>
      <c r="C61" s="4">
        <f t="shared" si="0"/>
        <v>1</v>
      </c>
      <c r="D61" s="4" t="str">
        <f t="shared" si="1"/>
        <v>1</v>
      </c>
      <c r="E61" s="4" t="str">
        <f t="shared" si="2"/>
        <v>1</v>
      </c>
      <c r="F61" s="4" t="str">
        <f t="shared" si="3"/>
        <v>4</v>
      </c>
      <c r="G61" s="4" t="str">
        <f t="shared" si="4"/>
        <v>01</v>
      </c>
      <c r="H61" s="4" t="str">
        <f t="shared" si="5"/>
        <v>4</v>
      </c>
      <c r="I61" s="4" t="str">
        <f t="shared" si="6"/>
        <v>0</v>
      </c>
      <c r="J61" s="4" t="str">
        <f t="shared" si="7"/>
        <v>00</v>
      </c>
      <c r="K61" s="4" t="str">
        <f t="shared" si="8"/>
        <v>000</v>
      </c>
      <c r="L61" s="55" t="str">
        <f t="shared" si="9"/>
        <v>1114014000000</v>
      </c>
      <c r="M61" s="105">
        <v>1114014000000</v>
      </c>
      <c r="N61" s="106" t="s">
        <v>21</v>
      </c>
      <c r="O61" s="108" t="s">
        <v>114</v>
      </c>
      <c r="P61" s="101" t="s">
        <v>23</v>
      </c>
      <c r="Q61" s="33">
        <v>1114014000000</v>
      </c>
      <c r="R61" s="33" t="s">
        <v>21</v>
      </c>
      <c r="S61" s="34" t="s">
        <v>114</v>
      </c>
      <c r="T61" s="58" t="s">
        <v>24</v>
      </c>
      <c r="U61" s="58">
        <v>44927</v>
      </c>
      <c r="V61" s="58">
        <v>44927</v>
      </c>
      <c r="W61" s="93" t="s">
        <v>25</v>
      </c>
    </row>
    <row r="62" spans="1:23" s="5" customFormat="1" ht="27" customHeight="1" x14ac:dyDescent="0.25">
      <c r="A62" s="99">
        <f t="shared" si="10"/>
        <v>1</v>
      </c>
      <c r="B62" s="97">
        <f t="array" aca="1" ref="B62" ca="1">IF(AND(MAX(IF(L61:L1060=L62,U61:U1060))=U62,V62&lt;=B$1),M62,"-")</f>
        <v>1114015000000</v>
      </c>
      <c r="C62" s="4">
        <f t="shared" si="0"/>
        <v>1</v>
      </c>
      <c r="D62" s="4" t="str">
        <f t="shared" si="1"/>
        <v>1</v>
      </c>
      <c r="E62" s="4" t="str">
        <f t="shared" si="2"/>
        <v>1</v>
      </c>
      <c r="F62" s="4" t="str">
        <f t="shared" si="3"/>
        <v>4</v>
      </c>
      <c r="G62" s="4" t="str">
        <f t="shared" si="4"/>
        <v>01</v>
      </c>
      <c r="H62" s="4" t="str">
        <f t="shared" si="5"/>
        <v>5</v>
      </c>
      <c r="I62" s="4" t="str">
        <f t="shared" si="6"/>
        <v>0</v>
      </c>
      <c r="J62" s="4" t="str">
        <f t="shared" si="7"/>
        <v>00</v>
      </c>
      <c r="K62" s="4" t="str">
        <f t="shared" si="8"/>
        <v>000</v>
      </c>
      <c r="L62" s="55" t="str">
        <f t="shared" si="9"/>
        <v>1114015000000</v>
      </c>
      <c r="M62" s="105">
        <v>1114015000000</v>
      </c>
      <c r="N62" s="106" t="s">
        <v>21</v>
      </c>
      <c r="O62" s="108" t="s">
        <v>115</v>
      </c>
      <c r="P62" s="101" t="s">
        <v>23</v>
      </c>
      <c r="Q62" s="33">
        <v>1114015000000</v>
      </c>
      <c r="R62" s="33" t="s">
        <v>21</v>
      </c>
      <c r="S62" s="34" t="s">
        <v>115</v>
      </c>
      <c r="T62" s="58" t="s">
        <v>24</v>
      </c>
      <c r="U62" s="58">
        <v>44927</v>
      </c>
      <c r="V62" s="58">
        <v>44927</v>
      </c>
      <c r="W62" s="93" t="s">
        <v>25</v>
      </c>
    </row>
    <row r="63" spans="1:23" s="5" customFormat="1" ht="27" customHeight="1" x14ac:dyDescent="0.25">
      <c r="A63" s="99">
        <f t="shared" si="10"/>
        <v>1</v>
      </c>
      <c r="B63" s="97">
        <f t="array" aca="1" ref="B63" ca="1">IF(AND(MAX(IF(L62:L1061=L63,U62:U1061))=U63,V63&lt;=B$1),M63,"-")</f>
        <v>1114500000000</v>
      </c>
      <c r="C63" s="4">
        <f t="shared" si="0"/>
        <v>1</v>
      </c>
      <c r="D63" s="4" t="str">
        <f t="shared" si="1"/>
        <v>1</v>
      </c>
      <c r="E63" s="4" t="str">
        <f t="shared" si="2"/>
        <v>1</v>
      </c>
      <c r="F63" s="4" t="str">
        <f t="shared" si="3"/>
        <v>4</v>
      </c>
      <c r="G63" s="4" t="str">
        <f t="shared" si="4"/>
        <v>50</v>
      </c>
      <c r="H63" s="4" t="str">
        <f t="shared" si="5"/>
        <v>0</v>
      </c>
      <c r="I63" s="4" t="str">
        <f t="shared" si="6"/>
        <v>0</v>
      </c>
      <c r="J63" s="4" t="str">
        <f t="shared" si="7"/>
        <v>00</v>
      </c>
      <c r="K63" s="4" t="str">
        <f t="shared" si="8"/>
        <v>000</v>
      </c>
      <c r="L63" s="55" t="str">
        <f t="shared" si="9"/>
        <v>1114500000000</v>
      </c>
      <c r="M63" s="105">
        <v>1114500000000</v>
      </c>
      <c r="N63" s="106" t="s">
        <v>21</v>
      </c>
      <c r="O63" s="108" t="s">
        <v>109</v>
      </c>
      <c r="P63" s="101" t="s">
        <v>36</v>
      </c>
      <c r="Q63" s="33">
        <v>1118020000000</v>
      </c>
      <c r="R63" s="33" t="s">
        <v>21</v>
      </c>
      <c r="S63" s="34" t="s">
        <v>116</v>
      </c>
      <c r="T63" s="58" t="s">
        <v>24</v>
      </c>
      <c r="U63" s="58">
        <v>44927</v>
      </c>
      <c r="V63" s="58">
        <v>44927</v>
      </c>
      <c r="W63" s="93" t="s">
        <v>25</v>
      </c>
    </row>
    <row r="64" spans="1:23" s="5" customFormat="1" ht="27" customHeight="1" x14ac:dyDescent="0.25">
      <c r="A64" s="99">
        <f t="shared" si="10"/>
        <v>1</v>
      </c>
      <c r="B64" s="97">
        <f t="array" aca="1" ref="B64" ca="1">IF(AND(MAX(IF(L63:L1062=L64,U63:U1062))=U64,V64&lt;=B$1),M64,"-")</f>
        <v>1114501000000</v>
      </c>
      <c r="C64" s="4">
        <f t="shared" si="0"/>
        <v>1</v>
      </c>
      <c r="D64" s="4" t="str">
        <f t="shared" si="1"/>
        <v>1</v>
      </c>
      <c r="E64" s="4" t="str">
        <f t="shared" si="2"/>
        <v>1</v>
      </c>
      <c r="F64" s="4" t="str">
        <f t="shared" si="3"/>
        <v>4</v>
      </c>
      <c r="G64" s="4" t="str">
        <f t="shared" si="4"/>
        <v>50</v>
      </c>
      <c r="H64" s="4" t="str">
        <f t="shared" si="5"/>
        <v>1</v>
      </c>
      <c r="I64" s="4" t="str">
        <f t="shared" si="6"/>
        <v>0</v>
      </c>
      <c r="J64" s="4" t="str">
        <f t="shared" si="7"/>
        <v>00</v>
      </c>
      <c r="K64" s="4" t="str">
        <f t="shared" si="8"/>
        <v>000</v>
      </c>
      <c r="L64" s="55" t="str">
        <f t="shared" si="9"/>
        <v>1114501000000</v>
      </c>
      <c r="M64" s="105">
        <v>1114501000000</v>
      </c>
      <c r="N64" s="106" t="s">
        <v>21</v>
      </c>
      <c r="O64" s="109" t="s">
        <v>117</v>
      </c>
      <c r="P64" s="101" t="s">
        <v>36</v>
      </c>
      <c r="Q64" s="33">
        <v>1118021000000</v>
      </c>
      <c r="R64" s="33" t="s">
        <v>21</v>
      </c>
      <c r="S64" s="34" t="s">
        <v>117</v>
      </c>
      <c r="T64" s="58" t="s">
        <v>24</v>
      </c>
      <c r="U64" s="58">
        <v>44927</v>
      </c>
      <c r="V64" s="58">
        <v>44927</v>
      </c>
      <c r="W64" s="93" t="s">
        <v>25</v>
      </c>
    </row>
    <row r="65" spans="1:23" s="5" customFormat="1" ht="27" customHeight="1" x14ac:dyDescent="0.25">
      <c r="A65" s="99">
        <f t="shared" si="10"/>
        <v>1</v>
      </c>
      <c r="B65" s="97">
        <f t="array" aca="1" ref="B65" ca="1">IF(AND(MAX(IF(L64:L1063=L65,U64:U1063))=U65,V65&lt;=B$1),M65,"-")</f>
        <v>1114501100000</v>
      </c>
      <c r="C65" s="4">
        <f t="shared" si="0"/>
        <v>1</v>
      </c>
      <c r="D65" s="4" t="str">
        <f t="shared" si="1"/>
        <v>1</v>
      </c>
      <c r="E65" s="4" t="str">
        <f t="shared" si="2"/>
        <v>1</v>
      </c>
      <c r="F65" s="4" t="str">
        <f t="shared" si="3"/>
        <v>4</v>
      </c>
      <c r="G65" s="4" t="str">
        <f t="shared" si="4"/>
        <v>50</v>
      </c>
      <c r="H65" s="4" t="str">
        <f t="shared" si="5"/>
        <v>1</v>
      </c>
      <c r="I65" s="4" t="str">
        <f t="shared" si="6"/>
        <v>1</v>
      </c>
      <c r="J65" s="4" t="str">
        <f t="shared" si="7"/>
        <v>00</v>
      </c>
      <c r="K65" s="4" t="str">
        <f t="shared" si="8"/>
        <v>000</v>
      </c>
      <c r="L65" s="55" t="str">
        <f t="shared" si="9"/>
        <v>1114501100000</v>
      </c>
      <c r="M65" s="105">
        <v>1114501100000</v>
      </c>
      <c r="N65" s="106" t="s">
        <v>21</v>
      </c>
      <c r="O65" s="108" t="s">
        <v>118</v>
      </c>
      <c r="P65" s="101" t="s">
        <v>36</v>
      </c>
      <c r="Q65" s="33">
        <v>1118021100000</v>
      </c>
      <c r="R65" s="33" t="s">
        <v>21</v>
      </c>
      <c r="S65" s="34" t="s">
        <v>118</v>
      </c>
      <c r="T65" s="58" t="s">
        <v>24</v>
      </c>
      <c r="U65" s="58">
        <v>44927</v>
      </c>
      <c r="V65" s="58">
        <v>44927</v>
      </c>
      <c r="W65" s="93" t="s">
        <v>25</v>
      </c>
    </row>
    <row r="66" spans="1:23" s="5" customFormat="1" ht="27" customHeight="1" x14ac:dyDescent="0.25">
      <c r="A66" s="99">
        <f t="shared" si="10"/>
        <v>1</v>
      </c>
      <c r="B66" s="97">
        <f t="array" aca="1" ref="B66" ca="1">IF(AND(MAX(IF(L65:L1064=L66,U65:U1064))=U66,V66&lt;=B$1),M66,"-")</f>
        <v>1114501101000</v>
      </c>
      <c r="C66" s="4">
        <f t="shared" ref="C66:C129" si="11">IF(M66=0,"",IF(AND(I66=0,RIGHT(M66,5)&lt;&gt;"00000"),"tipo = 0 e detalhamento dif. 0",1))</f>
        <v>1</v>
      </c>
      <c r="D66" s="4" t="str">
        <f t="shared" ref="D66:D129" si="12">MID(M66,2,1)</f>
        <v>1</v>
      </c>
      <c r="E66" s="4" t="str">
        <f t="shared" ref="E66:E129" si="13">MID(M66,3,1)</f>
        <v>1</v>
      </c>
      <c r="F66" s="4" t="str">
        <f t="shared" ref="F66:F129" si="14">MID(M66,4,1)</f>
        <v>4</v>
      </c>
      <c r="G66" s="4" t="str">
        <f t="shared" ref="G66:G129" si="15">MID(M66,5,2)</f>
        <v>50</v>
      </c>
      <c r="H66" s="4" t="str">
        <f t="shared" ref="H66:H129" si="16">MID(M66,7,1)</f>
        <v>1</v>
      </c>
      <c r="I66" s="4" t="str">
        <f t="shared" ref="I66:I129" si="17">MID(M66,8,1)</f>
        <v>1</v>
      </c>
      <c r="J66" s="4" t="str">
        <f t="shared" ref="J66:J129" si="18">MID(M66,9,2)</f>
        <v>01</v>
      </c>
      <c r="K66" s="4" t="str">
        <f t="shared" ref="K66:K129" si="19">RIGHT(M66,3)</f>
        <v>000</v>
      </c>
      <c r="L66" s="55" t="str">
        <f t="shared" ref="L66:L129" si="20">CONCATENATE(M66)</f>
        <v>1114501101000</v>
      </c>
      <c r="M66" s="105">
        <v>1114501101000</v>
      </c>
      <c r="N66" s="106" t="s">
        <v>21</v>
      </c>
      <c r="O66" s="108" t="s">
        <v>119</v>
      </c>
      <c r="P66" s="101" t="s">
        <v>36</v>
      </c>
      <c r="Q66" s="33">
        <v>1118021101000</v>
      </c>
      <c r="R66" s="33" t="s">
        <v>21</v>
      </c>
      <c r="S66" s="34" t="s">
        <v>120</v>
      </c>
      <c r="T66" s="58" t="s">
        <v>24</v>
      </c>
      <c r="U66" s="58">
        <v>44927</v>
      </c>
      <c r="V66" s="58">
        <v>44927</v>
      </c>
      <c r="W66" s="93" t="s">
        <v>25</v>
      </c>
    </row>
    <row r="67" spans="1:23" s="5" customFormat="1" ht="27" customHeight="1" x14ac:dyDescent="0.25">
      <c r="A67" s="99">
        <f t="shared" ref="A67:A130" si="21">COUNTIF(L:L,L67)</f>
        <v>1</v>
      </c>
      <c r="B67" s="97">
        <f t="array" aca="1" ref="B67" ca="1">IF(AND(MAX(IF(L66:L1065=L67,U66:U1065))=U67,V67&lt;=B$1),M67,"-")</f>
        <v>1114501101001</v>
      </c>
      <c r="C67" s="4">
        <f t="shared" si="11"/>
        <v>1</v>
      </c>
      <c r="D67" s="4" t="str">
        <f t="shared" si="12"/>
        <v>1</v>
      </c>
      <c r="E67" s="4" t="str">
        <f t="shared" si="13"/>
        <v>1</v>
      </c>
      <c r="F67" s="4" t="str">
        <f t="shared" si="14"/>
        <v>4</v>
      </c>
      <c r="G67" s="4" t="str">
        <f t="shared" si="15"/>
        <v>50</v>
      </c>
      <c r="H67" s="4" t="str">
        <f t="shared" si="16"/>
        <v>1</v>
      </c>
      <c r="I67" s="4" t="str">
        <f t="shared" si="17"/>
        <v>1</v>
      </c>
      <c r="J67" s="4" t="str">
        <f t="shared" si="18"/>
        <v>01</v>
      </c>
      <c r="K67" s="4" t="str">
        <f t="shared" si="19"/>
        <v>001</v>
      </c>
      <c r="L67" s="55" t="str">
        <f t="shared" si="20"/>
        <v>1114501101001</v>
      </c>
      <c r="M67" s="105">
        <v>1114501101001</v>
      </c>
      <c r="N67" s="106" t="s">
        <v>40</v>
      </c>
      <c r="O67" s="108" t="s">
        <v>121</v>
      </c>
      <c r="P67" s="101" t="s">
        <v>36</v>
      </c>
      <c r="Q67" s="33">
        <v>1118021101001</v>
      </c>
      <c r="R67" s="33" t="s">
        <v>40</v>
      </c>
      <c r="S67" s="34" t="s">
        <v>120</v>
      </c>
      <c r="T67" s="58" t="s">
        <v>24</v>
      </c>
      <c r="U67" s="58">
        <v>44927</v>
      </c>
      <c r="V67" s="58">
        <v>44927</v>
      </c>
      <c r="W67" s="93" t="s">
        <v>25</v>
      </c>
    </row>
    <row r="68" spans="1:23" s="5" customFormat="1" ht="27" customHeight="1" x14ac:dyDescent="0.25">
      <c r="A68" s="99">
        <f t="shared" si="21"/>
        <v>1</v>
      </c>
      <c r="B68" s="97">
        <f t="array" aca="1" ref="B68" ca="1">IF(AND(MAX(IF(L67:L1066=L68,U67:U1066))=U68,V68&lt;=B$1),M68,"-")</f>
        <v>1114501101002</v>
      </c>
      <c r="C68" s="4">
        <f t="shared" si="11"/>
        <v>1</v>
      </c>
      <c r="D68" s="4" t="str">
        <f t="shared" si="12"/>
        <v>1</v>
      </c>
      <c r="E68" s="4" t="str">
        <f t="shared" si="13"/>
        <v>1</v>
      </c>
      <c r="F68" s="4" t="str">
        <f t="shared" si="14"/>
        <v>4</v>
      </c>
      <c r="G68" s="4" t="str">
        <f t="shared" si="15"/>
        <v>50</v>
      </c>
      <c r="H68" s="4" t="str">
        <f t="shared" si="16"/>
        <v>1</v>
      </c>
      <c r="I68" s="4" t="str">
        <f t="shared" si="17"/>
        <v>1</v>
      </c>
      <c r="J68" s="4" t="str">
        <f t="shared" si="18"/>
        <v>01</v>
      </c>
      <c r="K68" s="4" t="str">
        <f t="shared" si="19"/>
        <v>002</v>
      </c>
      <c r="L68" s="55" t="str">
        <f t="shared" si="20"/>
        <v>1114501101002</v>
      </c>
      <c r="M68" s="105">
        <v>1114501101002</v>
      </c>
      <c r="N68" s="106" t="s">
        <v>40</v>
      </c>
      <c r="O68" s="108" t="s">
        <v>122</v>
      </c>
      <c r="P68" s="101" t="s">
        <v>36</v>
      </c>
      <c r="Q68" s="33">
        <v>1118021101002</v>
      </c>
      <c r="R68" s="33" t="s">
        <v>40</v>
      </c>
      <c r="S68" s="34" t="s">
        <v>123</v>
      </c>
      <c r="T68" s="58" t="s">
        <v>24</v>
      </c>
      <c r="U68" s="58">
        <v>44927</v>
      </c>
      <c r="V68" s="58">
        <v>44927</v>
      </c>
      <c r="W68" s="93" t="s">
        <v>25</v>
      </c>
    </row>
    <row r="69" spans="1:23" s="5" customFormat="1" ht="27" customHeight="1" x14ac:dyDescent="0.25">
      <c r="A69" s="99">
        <f t="shared" si="21"/>
        <v>1</v>
      </c>
      <c r="B69" s="97">
        <f t="array" aca="1" ref="B69" ca="1">IF(AND(MAX(IF(L68:L1067=L69,U68:U1067))=U69,V69&lt;=B$1),M69,"-")</f>
        <v>1114501101003</v>
      </c>
      <c r="C69" s="4">
        <f t="shared" si="11"/>
        <v>1</v>
      </c>
      <c r="D69" s="4" t="str">
        <f t="shared" si="12"/>
        <v>1</v>
      </c>
      <c r="E69" s="4" t="str">
        <f t="shared" si="13"/>
        <v>1</v>
      </c>
      <c r="F69" s="4" t="str">
        <f t="shared" si="14"/>
        <v>4</v>
      </c>
      <c r="G69" s="4" t="str">
        <f t="shared" si="15"/>
        <v>50</v>
      </c>
      <c r="H69" s="4" t="str">
        <f t="shared" si="16"/>
        <v>1</v>
      </c>
      <c r="I69" s="4" t="str">
        <f t="shared" si="17"/>
        <v>1</v>
      </c>
      <c r="J69" s="4" t="str">
        <f t="shared" si="18"/>
        <v>01</v>
      </c>
      <c r="K69" s="4" t="str">
        <f t="shared" si="19"/>
        <v>003</v>
      </c>
      <c r="L69" s="55" t="str">
        <f t="shared" si="20"/>
        <v>1114501101003</v>
      </c>
      <c r="M69" s="105">
        <v>1114501101003</v>
      </c>
      <c r="N69" s="106" t="s">
        <v>40</v>
      </c>
      <c r="O69" s="108" t="s">
        <v>124</v>
      </c>
      <c r="P69" s="101" t="s">
        <v>36</v>
      </c>
      <c r="Q69" s="33">
        <v>1118021101003</v>
      </c>
      <c r="R69" s="33" t="s">
        <v>40</v>
      </c>
      <c r="S69" s="34" t="s">
        <v>125</v>
      </c>
      <c r="T69" s="58" t="s">
        <v>24</v>
      </c>
      <c r="U69" s="58">
        <v>44927</v>
      </c>
      <c r="V69" s="58">
        <v>44927</v>
      </c>
      <c r="W69" s="93" t="s">
        <v>25</v>
      </c>
    </row>
    <row r="70" spans="1:23" s="5" customFormat="1" ht="27" customHeight="1" x14ac:dyDescent="0.25">
      <c r="A70" s="99">
        <f t="shared" si="21"/>
        <v>1</v>
      </c>
      <c r="B70" s="97">
        <f t="array" aca="1" ref="B70" ca="1">IF(AND(MAX(IF(L69:L1068=L70,U69:U1068))=U70,V70&lt;=B$1),M70,"-")</f>
        <v>1114501102000</v>
      </c>
      <c r="C70" s="4">
        <f t="shared" si="11"/>
        <v>1</v>
      </c>
      <c r="D70" s="4" t="str">
        <f t="shared" si="12"/>
        <v>1</v>
      </c>
      <c r="E70" s="4" t="str">
        <f t="shared" si="13"/>
        <v>1</v>
      </c>
      <c r="F70" s="4" t="str">
        <f t="shared" si="14"/>
        <v>4</v>
      </c>
      <c r="G70" s="4" t="str">
        <f t="shared" si="15"/>
        <v>50</v>
      </c>
      <c r="H70" s="4" t="str">
        <f t="shared" si="16"/>
        <v>1</v>
      </c>
      <c r="I70" s="4" t="str">
        <f t="shared" si="17"/>
        <v>1</v>
      </c>
      <c r="J70" s="4" t="str">
        <f t="shared" si="18"/>
        <v>02</v>
      </c>
      <c r="K70" s="4" t="str">
        <f t="shared" si="19"/>
        <v>000</v>
      </c>
      <c r="L70" s="55" t="str">
        <f t="shared" si="20"/>
        <v>1114501102000</v>
      </c>
      <c r="M70" s="105">
        <v>1114501102000</v>
      </c>
      <c r="N70" s="106" t="s">
        <v>40</v>
      </c>
      <c r="O70" s="108" t="s">
        <v>126</v>
      </c>
      <c r="P70" s="101" t="s">
        <v>36</v>
      </c>
      <c r="Q70" s="33">
        <v>1118021102000</v>
      </c>
      <c r="R70" s="33" t="s">
        <v>40</v>
      </c>
      <c r="S70" s="34" t="s">
        <v>127</v>
      </c>
      <c r="T70" s="58" t="s">
        <v>24</v>
      </c>
      <c r="U70" s="58">
        <v>44927</v>
      </c>
      <c r="V70" s="58">
        <v>44927</v>
      </c>
      <c r="W70" s="93" t="s">
        <v>25</v>
      </c>
    </row>
    <row r="71" spans="1:23" s="5" customFormat="1" ht="27" customHeight="1" x14ac:dyDescent="0.25">
      <c r="A71" s="99">
        <f t="shared" si="21"/>
        <v>1</v>
      </c>
      <c r="B71" s="97">
        <f t="array" aca="1" ref="B71" ca="1">IF(AND(MAX(IF(L70:L1069=L71,U70:U1069))=U71,V71&lt;=B$1),M71,"-")</f>
        <v>1114501103000</v>
      </c>
      <c r="C71" s="4">
        <f t="shared" si="11"/>
        <v>1</v>
      </c>
      <c r="D71" s="4" t="str">
        <f t="shared" si="12"/>
        <v>1</v>
      </c>
      <c r="E71" s="4" t="str">
        <f t="shared" si="13"/>
        <v>1</v>
      </c>
      <c r="F71" s="4" t="str">
        <f t="shared" si="14"/>
        <v>4</v>
      </c>
      <c r="G71" s="4" t="str">
        <f t="shared" si="15"/>
        <v>50</v>
      </c>
      <c r="H71" s="4" t="str">
        <f t="shared" si="16"/>
        <v>1</v>
      </c>
      <c r="I71" s="4" t="str">
        <f t="shared" si="17"/>
        <v>1</v>
      </c>
      <c r="J71" s="4" t="str">
        <f t="shared" si="18"/>
        <v>03</v>
      </c>
      <c r="K71" s="4" t="str">
        <f t="shared" si="19"/>
        <v>000</v>
      </c>
      <c r="L71" s="55" t="str">
        <f t="shared" si="20"/>
        <v>1114501103000</v>
      </c>
      <c r="M71" s="105">
        <v>1114501103000</v>
      </c>
      <c r="N71" s="106" t="s">
        <v>40</v>
      </c>
      <c r="O71" s="108" t="s">
        <v>128</v>
      </c>
      <c r="P71" s="101" t="s">
        <v>36</v>
      </c>
      <c r="Q71" s="33">
        <v>1118021103000</v>
      </c>
      <c r="R71" s="33" t="s">
        <v>40</v>
      </c>
      <c r="S71" s="34" t="s">
        <v>129</v>
      </c>
      <c r="T71" s="58" t="s">
        <v>24</v>
      </c>
      <c r="U71" s="58">
        <v>44927</v>
      </c>
      <c r="V71" s="58">
        <v>44927</v>
      </c>
      <c r="W71" s="93" t="s">
        <v>25</v>
      </c>
    </row>
    <row r="72" spans="1:23" s="5" customFormat="1" ht="27" customHeight="1" x14ac:dyDescent="0.25">
      <c r="A72" s="99">
        <f t="shared" si="21"/>
        <v>1</v>
      </c>
      <c r="B72" s="97">
        <f t="array" aca="1" ref="B72" ca="1">IF(AND(MAX(IF(L71:L1070=L72,U71:U1070))=U72,V72&lt;=B$1),M72,"-")</f>
        <v>1114501200000</v>
      </c>
      <c r="C72" s="4">
        <f t="shared" si="11"/>
        <v>1</v>
      </c>
      <c r="D72" s="4" t="str">
        <f t="shared" si="12"/>
        <v>1</v>
      </c>
      <c r="E72" s="4" t="str">
        <f t="shared" si="13"/>
        <v>1</v>
      </c>
      <c r="F72" s="4" t="str">
        <f t="shared" si="14"/>
        <v>4</v>
      </c>
      <c r="G72" s="4" t="str">
        <f t="shared" si="15"/>
        <v>50</v>
      </c>
      <c r="H72" s="4" t="str">
        <f t="shared" si="16"/>
        <v>1</v>
      </c>
      <c r="I72" s="4" t="str">
        <f t="shared" si="17"/>
        <v>2</v>
      </c>
      <c r="J72" s="4" t="str">
        <f t="shared" si="18"/>
        <v>00</v>
      </c>
      <c r="K72" s="4" t="str">
        <f t="shared" si="19"/>
        <v>000</v>
      </c>
      <c r="L72" s="55" t="str">
        <f t="shared" si="20"/>
        <v>1114501200000</v>
      </c>
      <c r="M72" s="105">
        <v>1114501200000</v>
      </c>
      <c r="N72" s="106" t="s">
        <v>21</v>
      </c>
      <c r="O72" s="108" t="s">
        <v>130</v>
      </c>
      <c r="P72" s="101" t="s">
        <v>36</v>
      </c>
      <c r="Q72" s="33">
        <v>1118021200000</v>
      </c>
      <c r="R72" s="33" t="s">
        <v>21</v>
      </c>
      <c r="S72" s="34" t="s">
        <v>130</v>
      </c>
      <c r="T72" s="58" t="s">
        <v>24</v>
      </c>
      <c r="U72" s="58">
        <v>44927</v>
      </c>
      <c r="V72" s="58">
        <v>44927</v>
      </c>
      <c r="W72" s="93" t="s">
        <v>25</v>
      </c>
    </row>
    <row r="73" spans="1:23" s="5" customFormat="1" ht="27" customHeight="1" x14ac:dyDescent="0.25">
      <c r="A73" s="99">
        <f t="shared" si="21"/>
        <v>1</v>
      </c>
      <c r="B73" s="97">
        <f t="array" aca="1" ref="B73" ca="1">IF(AND(MAX(IF(L72:L1071=L73,U72:U1071))=U73,V73&lt;=B$1),M73,"-")</f>
        <v>1114501201000</v>
      </c>
      <c r="C73" s="4">
        <f t="shared" si="11"/>
        <v>1</v>
      </c>
      <c r="D73" s="4" t="str">
        <f t="shared" si="12"/>
        <v>1</v>
      </c>
      <c r="E73" s="4" t="str">
        <f t="shared" si="13"/>
        <v>1</v>
      </c>
      <c r="F73" s="4" t="str">
        <f t="shared" si="14"/>
        <v>4</v>
      </c>
      <c r="G73" s="4" t="str">
        <f t="shared" si="15"/>
        <v>50</v>
      </c>
      <c r="H73" s="4" t="str">
        <f t="shared" si="16"/>
        <v>1</v>
      </c>
      <c r="I73" s="4" t="str">
        <f t="shared" si="17"/>
        <v>2</v>
      </c>
      <c r="J73" s="4" t="str">
        <f t="shared" si="18"/>
        <v>01</v>
      </c>
      <c r="K73" s="4" t="str">
        <f t="shared" si="19"/>
        <v>000</v>
      </c>
      <c r="L73" s="55" t="str">
        <f t="shared" si="20"/>
        <v>1114501201000</v>
      </c>
      <c r="M73" s="105">
        <v>1114501201000</v>
      </c>
      <c r="N73" s="106" t="s">
        <v>21</v>
      </c>
      <c r="O73" s="108" t="s">
        <v>131</v>
      </c>
      <c r="P73" s="101" t="s">
        <v>36</v>
      </c>
      <c r="Q73" s="33">
        <v>1118021201000</v>
      </c>
      <c r="R73" s="33" t="s">
        <v>21</v>
      </c>
      <c r="S73" s="34" t="s">
        <v>132</v>
      </c>
      <c r="T73" s="58" t="s">
        <v>24</v>
      </c>
      <c r="U73" s="58">
        <v>44927</v>
      </c>
      <c r="V73" s="58">
        <v>44927</v>
      </c>
      <c r="W73" s="93" t="s">
        <v>25</v>
      </c>
    </row>
    <row r="74" spans="1:23" s="5" customFormat="1" ht="27" customHeight="1" x14ac:dyDescent="0.25">
      <c r="A74" s="99">
        <f t="shared" si="21"/>
        <v>1</v>
      </c>
      <c r="B74" s="97">
        <f t="array" aca="1" ref="B74" ca="1">IF(AND(MAX(IF(L73:L1072=L74,U73:U1072))=U74,V74&lt;=B$1),M74,"-")</f>
        <v>1114501201001</v>
      </c>
      <c r="C74" s="4">
        <f t="shared" si="11"/>
        <v>1</v>
      </c>
      <c r="D74" s="4" t="str">
        <f t="shared" si="12"/>
        <v>1</v>
      </c>
      <c r="E74" s="4" t="str">
        <f t="shared" si="13"/>
        <v>1</v>
      </c>
      <c r="F74" s="4" t="str">
        <f t="shared" si="14"/>
        <v>4</v>
      </c>
      <c r="G74" s="4" t="str">
        <f t="shared" si="15"/>
        <v>50</v>
      </c>
      <c r="H74" s="4" t="str">
        <f t="shared" si="16"/>
        <v>1</v>
      </c>
      <c r="I74" s="4" t="str">
        <f t="shared" si="17"/>
        <v>2</v>
      </c>
      <c r="J74" s="4" t="str">
        <f t="shared" si="18"/>
        <v>01</v>
      </c>
      <c r="K74" s="4" t="str">
        <f t="shared" si="19"/>
        <v>001</v>
      </c>
      <c r="L74" s="55" t="str">
        <f t="shared" si="20"/>
        <v>1114501201001</v>
      </c>
      <c r="M74" s="105">
        <v>1114501201001</v>
      </c>
      <c r="N74" s="106" t="s">
        <v>40</v>
      </c>
      <c r="O74" s="108" t="s">
        <v>133</v>
      </c>
      <c r="P74" s="101" t="s">
        <v>36</v>
      </c>
      <c r="Q74" s="33">
        <v>1118021201001</v>
      </c>
      <c r="R74" s="33" t="s">
        <v>40</v>
      </c>
      <c r="S74" s="34" t="s">
        <v>132</v>
      </c>
      <c r="T74" s="58" t="s">
        <v>24</v>
      </c>
      <c r="U74" s="58">
        <v>44927</v>
      </c>
      <c r="V74" s="58">
        <v>44927</v>
      </c>
      <c r="W74" s="93" t="s">
        <v>25</v>
      </c>
    </row>
    <row r="75" spans="1:23" s="5" customFormat="1" ht="27" customHeight="1" x14ac:dyDescent="0.25">
      <c r="A75" s="99">
        <f t="shared" si="21"/>
        <v>1</v>
      </c>
      <c r="B75" s="97">
        <f t="array" aca="1" ref="B75" ca="1">IF(AND(MAX(IF(L74:L1073=L75,U74:U1073))=U75,V75&lt;=B$1),M75,"-")</f>
        <v>1114501201002</v>
      </c>
      <c r="C75" s="4">
        <f t="shared" si="11"/>
        <v>1</v>
      </c>
      <c r="D75" s="4" t="str">
        <f t="shared" si="12"/>
        <v>1</v>
      </c>
      <c r="E75" s="4" t="str">
        <f t="shared" si="13"/>
        <v>1</v>
      </c>
      <c r="F75" s="4" t="str">
        <f t="shared" si="14"/>
        <v>4</v>
      </c>
      <c r="G75" s="4" t="str">
        <f t="shared" si="15"/>
        <v>50</v>
      </c>
      <c r="H75" s="4" t="str">
        <f t="shared" si="16"/>
        <v>1</v>
      </c>
      <c r="I75" s="4" t="str">
        <f t="shared" si="17"/>
        <v>2</v>
      </c>
      <c r="J75" s="4" t="str">
        <f t="shared" si="18"/>
        <v>01</v>
      </c>
      <c r="K75" s="4" t="str">
        <f t="shared" si="19"/>
        <v>002</v>
      </c>
      <c r="L75" s="55" t="str">
        <f t="shared" si="20"/>
        <v>1114501201002</v>
      </c>
      <c r="M75" s="105">
        <v>1114501201002</v>
      </c>
      <c r="N75" s="106" t="s">
        <v>40</v>
      </c>
      <c r="O75" s="108" t="s">
        <v>134</v>
      </c>
      <c r="P75" s="101" t="s">
        <v>36</v>
      </c>
      <c r="Q75" s="33">
        <v>1118021201002</v>
      </c>
      <c r="R75" s="33" t="s">
        <v>40</v>
      </c>
      <c r="S75" s="34" t="s">
        <v>135</v>
      </c>
      <c r="T75" s="58" t="s">
        <v>24</v>
      </c>
      <c r="U75" s="58">
        <v>44927</v>
      </c>
      <c r="V75" s="58">
        <v>44927</v>
      </c>
      <c r="W75" s="93" t="s">
        <v>25</v>
      </c>
    </row>
    <row r="76" spans="1:23" s="5" customFormat="1" ht="27" customHeight="1" x14ac:dyDescent="0.25">
      <c r="A76" s="99">
        <f t="shared" si="21"/>
        <v>1</v>
      </c>
      <c r="B76" s="97">
        <f t="array" aca="1" ref="B76" ca="1">IF(AND(MAX(IF(L75:L1074=L76,U75:U1074))=U76,V76&lt;=B$1),M76,"-")</f>
        <v>1114501202000</v>
      </c>
      <c r="C76" s="4">
        <f t="shared" si="11"/>
        <v>1</v>
      </c>
      <c r="D76" s="4" t="str">
        <f t="shared" si="12"/>
        <v>1</v>
      </c>
      <c r="E76" s="4" t="str">
        <f t="shared" si="13"/>
        <v>1</v>
      </c>
      <c r="F76" s="4" t="str">
        <f t="shared" si="14"/>
        <v>4</v>
      </c>
      <c r="G76" s="4" t="str">
        <f t="shared" si="15"/>
        <v>50</v>
      </c>
      <c r="H76" s="4" t="str">
        <f t="shared" si="16"/>
        <v>1</v>
      </c>
      <c r="I76" s="4" t="str">
        <f t="shared" si="17"/>
        <v>2</v>
      </c>
      <c r="J76" s="4" t="str">
        <f t="shared" si="18"/>
        <v>02</v>
      </c>
      <c r="K76" s="4" t="str">
        <f t="shared" si="19"/>
        <v>000</v>
      </c>
      <c r="L76" s="55" t="str">
        <f t="shared" si="20"/>
        <v>1114501202000</v>
      </c>
      <c r="M76" s="105">
        <v>1114501202000</v>
      </c>
      <c r="N76" s="106" t="s">
        <v>40</v>
      </c>
      <c r="O76" s="108" t="s">
        <v>136</v>
      </c>
      <c r="P76" s="101" t="s">
        <v>36</v>
      </c>
      <c r="Q76" s="33">
        <v>1118021202000</v>
      </c>
      <c r="R76" s="33" t="s">
        <v>40</v>
      </c>
      <c r="S76" s="34" t="s">
        <v>137</v>
      </c>
      <c r="T76" s="58" t="s">
        <v>24</v>
      </c>
      <c r="U76" s="58">
        <v>44927</v>
      </c>
      <c r="V76" s="58">
        <v>44927</v>
      </c>
      <c r="W76" s="93" t="s">
        <v>25</v>
      </c>
    </row>
    <row r="77" spans="1:23" s="5" customFormat="1" ht="27" customHeight="1" x14ac:dyDescent="0.25">
      <c r="A77" s="99">
        <f t="shared" si="21"/>
        <v>1</v>
      </c>
      <c r="B77" s="97">
        <f t="array" aca="1" ref="B77" ca="1">IF(AND(MAX(IF(L76:L1075=L77,U76:U1075))=U77,V77&lt;=B$1),M77,"-")</f>
        <v>1114501203000</v>
      </c>
      <c r="C77" s="4">
        <f t="shared" si="11"/>
        <v>1</v>
      </c>
      <c r="D77" s="4" t="str">
        <f t="shared" si="12"/>
        <v>1</v>
      </c>
      <c r="E77" s="4" t="str">
        <f t="shared" si="13"/>
        <v>1</v>
      </c>
      <c r="F77" s="4" t="str">
        <f t="shared" si="14"/>
        <v>4</v>
      </c>
      <c r="G77" s="4" t="str">
        <f t="shared" si="15"/>
        <v>50</v>
      </c>
      <c r="H77" s="4" t="str">
        <f t="shared" si="16"/>
        <v>1</v>
      </c>
      <c r="I77" s="4" t="str">
        <f t="shared" si="17"/>
        <v>2</v>
      </c>
      <c r="J77" s="4" t="str">
        <f t="shared" si="18"/>
        <v>03</v>
      </c>
      <c r="K77" s="4" t="str">
        <f t="shared" si="19"/>
        <v>000</v>
      </c>
      <c r="L77" s="55" t="str">
        <f t="shared" si="20"/>
        <v>1114501203000</v>
      </c>
      <c r="M77" s="105">
        <v>1114501203000</v>
      </c>
      <c r="N77" s="106" t="s">
        <v>40</v>
      </c>
      <c r="O77" s="108" t="s">
        <v>138</v>
      </c>
      <c r="P77" s="101" t="s">
        <v>36</v>
      </c>
      <c r="Q77" s="33">
        <v>1118021203000</v>
      </c>
      <c r="R77" s="33" t="s">
        <v>40</v>
      </c>
      <c r="S77" s="34" t="s">
        <v>139</v>
      </c>
      <c r="T77" s="58" t="s">
        <v>24</v>
      </c>
      <c r="U77" s="58">
        <v>44927</v>
      </c>
      <c r="V77" s="58">
        <v>44927</v>
      </c>
      <c r="W77" s="93" t="s">
        <v>25</v>
      </c>
    </row>
    <row r="78" spans="1:23" s="5" customFormat="1" ht="27" customHeight="1" x14ac:dyDescent="0.25">
      <c r="A78" s="99">
        <f t="shared" si="21"/>
        <v>1</v>
      </c>
      <c r="B78" s="97">
        <f t="array" aca="1" ref="B78" ca="1">IF(AND(MAX(IF(L77:L1076=L78,U77:U1076))=U78,V78&lt;=B$1),M78,"-")</f>
        <v>1114501300000</v>
      </c>
      <c r="C78" s="4">
        <f t="shared" si="11"/>
        <v>1</v>
      </c>
      <c r="D78" s="4" t="str">
        <f t="shared" si="12"/>
        <v>1</v>
      </c>
      <c r="E78" s="4" t="str">
        <f t="shared" si="13"/>
        <v>1</v>
      </c>
      <c r="F78" s="4" t="str">
        <f t="shared" si="14"/>
        <v>4</v>
      </c>
      <c r="G78" s="4" t="str">
        <f t="shared" si="15"/>
        <v>50</v>
      </c>
      <c r="H78" s="4" t="str">
        <f t="shared" si="16"/>
        <v>1</v>
      </c>
      <c r="I78" s="4" t="str">
        <f t="shared" si="17"/>
        <v>3</v>
      </c>
      <c r="J78" s="4" t="str">
        <f t="shared" si="18"/>
        <v>00</v>
      </c>
      <c r="K78" s="4" t="str">
        <f t="shared" si="19"/>
        <v>000</v>
      </c>
      <c r="L78" s="55" t="str">
        <f t="shared" si="20"/>
        <v>1114501300000</v>
      </c>
      <c r="M78" s="105">
        <v>1114501300000</v>
      </c>
      <c r="N78" s="106" t="s">
        <v>21</v>
      </c>
      <c r="O78" s="108" t="s">
        <v>140</v>
      </c>
      <c r="P78" s="101" t="s">
        <v>36</v>
      </c>
      <c r="Q78" s="33">
        <v>1118021300000</v>
      </c>
      <c r="R78" s="33" t="s">
        <v>21</v>
      </c>
      <c r="S78" s="34" t="s">
        <v>140</v>
      </c>
      <c r="T78" s="58" t="s">
        <v>24</v>
      </c>
      <c r="U78" s="58">
        <v>44927</v>
      </c>
      <c r="V78" s="58">
        <v>44927</v>
      </c>
      <c r="W78" s="93" t="s">
        <v>25</v>
      </c>
    </row>
    <row r="79" spans="1:23" s="5" customFormat="1" ht="27" customHeight="1" x14ac:dyDescent="0.25">
      <c r="A79" s="99">
        <f t="shared" si="21"/>
        <v>1</v>
      </c>
      <c r="B79" s="97">
        <f t="array" aca="1" ref="B79" ca="1">IF(AND(MAX(IF(L78:L1077=L79,U78:U1077))=U79,V79&lt;=B$1),M79,"-")</f>
        <v>1114501301000</v>
      </c>
      <c r="C79" s="4">
        <f t="shared" si="11"/>
        <v>1</v>
      </c>
      <c r="D79" s="4" t="str">
        <f t="shared" si="12"/>
        <v>1</v>
      </c>
      <c r="E79" s="4" t="str">
        <f t="shared" si="13"/>
        <v>1</v>
      </c>
      <c r="F79" s="4" t="str">
        <f t="shared" si="14"/>
        <v>4</v>
      </c>
      <c r="G79" s="4" t="str">
        <f t="shared" si="15"/>
        <v>50</v>
      </c>
      <c r="H79" s="4" t="str">
        <f t="shared" si="16"/>
        <v>1</v>
      </c>
      <c r="I79" s="4" t="str">
        <f t="shared" si="17"/>
        <v>3</v>
      </c>
      <c r="J79" s="4" t="str">
        <f t="shared" si="18"/>
        <v>01</v>
      </c>
      <c r="K79" s="4" t="str">
        <f t="shared" si="19"/>
        <v>000</v>
      </c>
      <c r="L79" s="55" t="str">
        <f t="shared" si="20"/>
        <v>1114501301000</v>
      </c>
      <c r="M79" s="105">
        <v>1114501301000</v>
      </c>
      <c r="N79" s="106" t="s">
        <v>21</v>
      </c>
      <c r="O79" s="108" t="s">
        <v>141</v>
      </c>
      <c r="P79" s="101" t="s">
        <v>36</v>
      </c>
      <c r="Q79" s="33">
        <v>1118021301000</v>
      </c>
      <c r="R79" s="33" t="s">
        <v>21</v>
      </c>
      <c r="S79" s="34" t="s">
        <v>142</v>
      </c>
      <c r="T79" s="58" t="s">
        <v>24</v>
      </c>
      <c r="U79" s="58">
        <v>44927</v>
      </c>
      <c r="V79" s="58">
        <v>44927</v>
      </c>
      <c r="W79" s="93" t="s">
        <v>25</v>
      </c>
    </row>
    <row r="80" spans="1:23" s="5" customFormat="1" ht="27" customHeight="1" x14ac:dyDescent="0.25">
      <c r="A80" s="99">
        <f t="shared" si="21"/>
        <v>1</v>
      </c>
      <c r="B80" s="97">
        <f t="array" aca="1" ref="B80" ca="1">IF(AND(MAX(IF(L79:L1078=L80,U79:U1078))=U80,V80&lt;=B$1),M80,"-")</f>
        <v>1114501301001</v>
      </c>
      <c r="C80" s="4">
        <f t="shared" si="11"/>
        <v>1</v>
      </c>
      <c r="D80" s="4" t="str">
        <f t="shared" si="12"/>
        <v>1</v>
      </c>
      <c r="E80" s="4" t="str">
        <f t="shared" si="13"/>
        <v>1</v>
      </c>
      <c r="F80" s="4" t="str">
        <f t="shared" si="14"/>
        <v>4</v>
      </c>
      <c r="G80" s="4" t="str">
        <f t="shared" si="15"/>
        <v>50</v>
      </c>
      <c r="H80" s="4" t="str">
        <f t="shared" si="16"/>
        <v>1</v>
      </c>
      <c r="I80" s="4" t="str">
        <f t="shared" si="17"/>
        <v>3</v>
      </c>
      <c r="J80" s="4" t="str">
        <f t="shared" si="18"/>
        <v>01</v>
      </c>
      <c r="K80" s="4" t="str">
        <f t="shared" si="19"/>
        <v>001</v>
      </c>
      <c r="L80" s="55" t="str">
        <f t="shared" si="20"/>
        <v>1114501301001</v>
      </c>
      <c r="M80" s="105">
        <v>1114501301001</v>
      </c>
      <c r="N80" s="106" t="s">
        <v>40</v>
      </c>
      <c r="O80" s="108" t="s">
        <v>143</v>
      </c>
      <c r="P80" s="101" t="s">
        <v>36</v>
      </c>
      <c r="Q80" s="33">
        <v>1118021301001</v>
      </c>
      <c r="R80" s="33" t="s">
        <v>40</v>
      </c>
      <c r="S80" s="34" t="s">
        <v>142</v>
      </c>
      <c r="T80" s="58" t="s">
        <v>24</v>
      </c>
      <c r="U80" s="58">
        <v>44927</v>
      </c>
      <c r="V80" s="58">
        <v>44927</v>
      </c>
      <c r="W80" s="93" t="s">
        <v>25</v>
      </c>
    </row>
    <row r="81" spans="1:23" s="5" customFormat="1" ht="27" customHeight="1" x14ac:dyDescent="0.25">
      <c r="A81" s="99">
        <f t="shared" si="21"/>
        <v>1</v>
      </c>
      <c r="B81" s="97">
        <f t="array" aca="1" ref="B81" ca="1">IF(AND(MAX(IF(L80:L1079=L81,U80:U1079))=U81,V81&lt;=B$1),M81,"-")</f>
        <v>1114501301002</v>
      </c>
      <c r="C81" s="4">
        <f t="shared" si="11"/>
        <v>1</v>
      </c>
      <c r="D81" s="4" t="str">
        <f t="shared" si="12"/>
        <v>1</v>
      </c>
      <c r="E81" s="4" t="str">
        <f t="shared" si="13"/>
        <v>1</v>
      </c>
      <c r="F81" s="4" t="str">
        <f t="shared" si="14"/>
        <v>4</v>
      </c>
      <c r="G81" s="4" t="str">
        <f t="shared" si="15"/>
        <v>50</v>
      </c>
      <c r="H81" s="4" t="str">
        <f t="shared" si="16"/>
        <v>1</v>
      </c>
      <c r="I81" s="4" t="str">
        <f t="shared" si="17"/>
        <v>3</v>
      </c>
      <c r="J81" s="4" t="str">
        <f t="shared" si="18"/>
        <v>01</v>
      </c>
      <c r="K81" s="4" t="str">
        <f t="shared" si="19"/>
        <v>002</v>
      </c>
      <c r="L81" s="55" t="str">
        <f t="shared" si="20"/>
        <v>1114501301002</v>
      </c>
      <c r="M81" s="105">
        <v>1114501301002</v>
      </c>
      <c r="N81" s="106" t="s">
        <v>40</v>
      </c>
      <c r="O81" s="108" t="s">
        <v>144</v>
      </c>
      <c r="P81" s="101" t="s">
        <v>36</v>
      </c>
      <c r="Q81" s="33">
        <v>1118021301002</v>
      </c>
      <c r="R81" s="33" t="s">
        <v>40</v>
      </c>
      <c r="S81" s="34" t="s">
        <v>145</v>
      </c>
      <c r="T81" s="58" t="s">
        <v>24</v>
      </c>
      <c r="U81" s="58">
        <v>44927</v>
      </c>
      <c r="V81" s="58">
        <v>44927</v>
      </c>
      <c r="W81" s="93" t="s">
        <v>25</v>
      </c>
    </row>
    <row r="82" spans="1:23" s="5" customFormat="1" ht="27" customHeight="1" x14ac:dyDescent="0.25">
      <c r="A82" s="99">
        <f t="shared" si="21"/>
        <v>1</v>
      </c>
      <c r="B82" s="97">
        <f t="array" aca="1" ref="B82" ca="1">IF(AND(MAX(IF(L81:L1080=L82,U81:U1080))=U82,V82&lt;=B$1),M82,"-")</f>
        <v>1114501302000</v>
      </c>
      <c r="C82" s="4">
        <f t="shared" si="11"/>
        <v>1</v>
      </c>
      <c r="D82" s="4" t="str">
        <f t="shared" si="12"/>
        <v>1</v>
      </c>
      <c r="E82" s="4" t="str">
        <f t="shared" si="13"/>
        <v>1</v>
      </c>
      <c r="F82" s="4" t="str">
        <f t="shared" si="14"/>
        <v>4</v>
      </c>
      <c r="G82" s="4" t="str">
        <f t="shared" si="15"/>
        <v>50</v>
      </c>
      <c r="H82" s="4" t="str">
        <f t="shared" si="16"/>
        <v>1</v>
      </c>
      <c r="I82" s="4" t="str">
        <f t="shared" si="17"/>
        <v>3</v>
      </c>
      <c r="J82" s="4" t="str">
        <f t="shared" si="18"/>
        <v>02</v>
      </c>
      <c r="K82" s="4" t="str">
        <f t="shared" si="19"/>
        <v>000</v>
      </c>
      <c r="L82" s="55" t="str">
        <f t="shared" si="20"/>
        <v>1114501302000</v>
      </c>
      <c r="M82" s="105">
        <v>1114501302000</v>
      </c>
      <c r="N82" s="106" t="s">
        <v>40</v>
      </c>
      <c r="O82" s="108" t="s">
        <v>146</v>
      </c>
      <c r="P82" s="101" t="s">
        <v>36</v>
      </c>
      <c r="Q82" s="33">
        <v>1118021302000</v>
      </c>
      <c r="R82" s="33" t="s">
        <v>40</v>
      </c>
      <c r="S82" s="34" t="s">
        <v>147</v>
      </c>
      <c r="T82" s="58" t="s">
        <v>24</v>
      </c>
      <c r="U82" s="58">
        <v>44927</v>
      </c>
      <c r="V82" s="58">
        <v>44927</v>
      </c>
      <c r="W82" s="93" t="s">
        <v>25</v>
      </c>
    </row>
    <row r="83" spans="1:23" s="5" customFormat="1" ht="27" customHeight="1" x14ac:dyDescent="0.25">
      <c r="A83" s="99">
        <f t="shared" si="21"/>
        <v>1</v>
      </c>
      <c r="B83" s="97">
        <f t="array" aca="1" ref="B83" ca="1">IF(AND(MAX(IF(L82:L1081=L83,U82:U1081))=U83,V83&lt;=B$1),M83,"-")</f>
        <v>1114501303000</v>
      </c>
      <c r="C83" s="4">
        <f t="shared" si="11"/>
        <v>1</v>
      </c>
      <c r="D83" s="4" t="str">
        <f t="shared" si="12"/>
        <v>1</v>
      </c>
      <c r="E83" s="4" t="str">
        <f t="shared" si="13"/>
        <v>1</v>
      </c>
      <c r="F83" s="4" t="str">
        <f t="shared" si="14"/>
        <v>4</v>
      </c>
      <c r="G83" s="4" t="str">
        <f t="shared" si="15"/>
        <v>50</v>
      </c>
      <c r="H83" s="4" t="str">
        <f t="shared" si="16"/>
        <v>1</v>
      </c>
      <c r="I83" s="4" t="str">
        <f t="shared" si="17"/>
        <v>3</v>
      </c>
      <c r="J83" s="4" t="str">
        <f t="shared" si="18"/>
        <v>03</v>
      </c>
      <c r="K83" s="4" t="str">
        <f t="shared" si="19"/>
        <v>000</v>
      </c>
      <c r="L83" s="55" t="str">
        <f t="shared" si="20"/>
        <v>1114501303000</v>
      </c>
      <c r="M83" s="105">
        <v>1114501303000</v>
      </c>
      <c r="N83" s="106" t="s">
        <v>40</v>
      </c>
      <c r="O83" s="108" t="s">
        <v>148</v>
      </c>
      <c r="P83" s="101" t="s">
        <v>36</v>
      </c>
      <c r="Q83" s="33">
        <v>1118021303000</v>
      </c>
      <c r="R83" s="33" t="s">
        <v>40</v>
      </c>
      <c r="S83" s="34" t="s">
        <v>149</v>
      </c>
      <c r="T83" s="58" t="s">
        <v>24</v>
      </c>
      <c r="U83" s="58">
        <v>44927</v>
      </c>
      <c r="V83" s="58">
        <v>44927</v>
      </c>
      <c r="W83" s="93" t="s">
        <v>25</v>
      </c>
    </row>
    <row r="84" spans="1:23" s="5" customFormat="1" ht="27" customHeight="1" x14ac:dyDescent="0.25">
      <c r="A84" s="99">
        <f t="shared" si="21"/>
        <v>1</v>
      </c>
      <c r="B84" s="97">
        <f t="array" aca="1" ref="B84" ca="1">IF(AND(MAX(IF(L83:L1082=L84,U83:U1082))=U84,V84&lt;=B$1),M84,"-")</f>
        <v>1114501400000</v>
      </c>
      <c r="C84" s="4">
        <f t="shared" si="11"/>
        <v>1</v>
      </c>
      <c r="D84" s="4" t="str">
        <f t="shared" si="12"/>
        <v>1</v>
      </c>
      <c r="E84" s="4" t="str">
        <f t="shared" si="13"/>
        <v>1</v>
      </c>
      <c r="F84" s="4" t="str">
        <f t="shared" si="14"/>
        <v>4</v>
      </c>
      <c r="G84" s="4" t="str">
        <f t="shared" si="15"/>
        <v>50</v>
      </c>
      <c r="H84" s="4" t="str">
        <f t="shared" si="16"/>
        <v>1</v>
      </c>
      <c r="I84" s="4" t="str">
        <f t="shared" si="17"/>
        <v>4</v>
      </c>
      <c r="J84" s="4" t="str">
        <f t="shared" si="18"/>
        <v>00</v>
      </c>
      <c r="K84" s="4" t="str">
        <f t="shared" si="19"/>
        <v>000</v>
      </c>
      <c r="L84" s="55" t="str">
        <f t="shared" si="20"/>
        <v>1114501400000</v>
      </c>
      <c r="M84" s="105">
        <v>1114501400000</v>
      </c>
      <c r="N84" s="106" t="s">
        <v>21</v>
      </c>
      <c r="O84" s="108" t="s">
        <v>150</v>
      </c>
      <c r="P84" s="101" t="s">
        <v>36</v>
      </c>
      <c r="Q84" s="33">
        <v>1118021400000</v>
      </c>
      <c r="R84" s="33" t="s">
        <v>21</v>
      </c>
      <c r="S84" s="34" t="s">
        <v>150</v>
      </c>
      <c r="T84" s="58" t="s">
        <v>24</v>
      </c>
      <c r="U84" s="58">
        <v>44927</v>
      </c>
      <c r="V84" s="58">
        <v>44927</v>
      </c>
      <c r="W84" s="93" t="s">
        <v>25</v>
      </c>
    </row>
    <row r="85" spans="1:23" s="5" customFormat="1" ht="27" customHeight="1" x14ac:dyDescent="0.25">
      <c r="A85" s="99">
        <f t="shared" si="21"/>
        <v>1</v>
      </c>
      <c r="B85" s="97">
        <f t="array" aca="1" ref="B85" ca="1">IF(AND(MAX(IF(L84:L1083=L85,U84:U1083))=U85,V85&lt;=B$1),M85,"-")</f>
        <v>1114501401000</v>
      </c>
      <c r="C85" s="4">
        <f t="shared" si="11"/>
        <v>1</v>
      </c>
      <c r="D85" s="4" t="str">
        <f t="shared" si="12"/>
        <v>1</v>
      </c>
      <c r="E85" s="4" t="str">
        <f t="shared" si="13"/>
        <v>1</v>
      </c>
      <c r="F85" s="4" t="str">
        <f t="shared" si="14"/>
        <v>4</v>
      </c>
      <c r="G85" s="4" t="str">
        <f t="shared" si="15"/>
        <v>50</v>
      </c>
      <c r="H85" s="4" t="str">
        <f t="shared" si="16"/>
        <v>1</v>
      </c>
      <c r="I85" s="4" t="str">
        <f t="shared" si="17"/>
        <v>4</v>
      </c>
      <c r="J85" s="4" t="str">
        <f t="shared" si="18"/>
        <v>01</v>
      </c>
      <c r="K85" s="4" t="str">
        <f t="shared" si="19"/>
        <v>000</v>
      </c>
      <c r="L85" s="55" t="str">
        <f t="shared" si="20"/>
        <v>1114501401000</v>
      </c>
      <c r="M85" s="105">
        <v>1114501401000</v>
      </c>
      <c r="N85" s="106" t="s">
        <v>21</v>
      </c>
      <c r="O85" s="108" t="s">
        <v>151</v>
      </c>
      <c r="P85" s="101" t="s">
        <v>36</v>
      </c>
      <c r="Q85" s="33">
        <v>1118021401000</v>
      </c>
      <c r="R85" s="33" t="s">
        <v>21</v>
      </c>
      <c r="S85" s="34" t="s">
        <v>152</v>
      </c>
      <c r="T85" s="58" t="s">
        <v>24</v>
      </c>
      <c r="U85" s="58">
        <v>44927</v>
      </c>
      <c r="V85" s="58">
        <v>44927</v>
      </c>
      <c r="W85" s="93" t="s">
        <v>25</v>
      </c>
    </row>
    <row r="86" spans="1:23" s="5" customFormat="1" ht="27" customHeight="1" x14ac:dyDescent="0.25">
      <c r="A86" s="99">
        <f t="shared" si="21"/>
        <v>1</v>
      </c>
      <c r="B86" s="97">
        <f t="array" aca="1" ref="B86" ca="1">IF(AND(MAX(IF(L85:L1084=L86,U85:U1084))=U86,V86&lt;=B$1),M86,"-")</f>
        <v>1114501401001</v>
      </c>
      <c r="C86" s="4">
        <f t="shared" si="11"/>
        <v>1</v>
      </c>
      <c r="D86" s="4" t="str">
        <f t="shared" si="12"/>
        <v>1</v>
      </c>
      <c r="E86" s="4" t="str">
        <f t="shared" si="13"/>
        <v>1</v>
      </c>
      <c r="F86" s="4" t="str">
        <f t="shared" si="14"/>
        <v>4</v>
      </c>
      <c r="G86" s="4" t="str">
        <f t="shared" si="15"/>
        <v>50</v>
      </c>
      <c r="H86" s="4" t="str">
        <f t="shared" si="16"/>
        <v>1</v>
      </c>
      <c r="I86" s="4" t="str">
        <f t="shared" si="17"/>
        <v>4</v>
      </c>
      <c r="J86" s="4" t="str">
        <f t="shared" si="18"/>
        <v>01</v>
      </c>
      <c r="K86" s="4" t="str">
        <f t="shared" si="19"/>
        <v>001</v>
      </c>
      <c r="L86" s="55" t="str">
        <f t="shared" si="20"/>
        <v>1114501401001</v>
      </c>
      <c r="M86" s="105">
        <v>1114501401001</v>
      </c>
      <c r="N86" s="106" t="s">
        <v>40</v>
      </c>
      <c r="O86" s="108" t="s">
        <v>153</v>
      </c>
      <c r="P86" s="101" t="s">
        <v>36</v>
      </c>
      <c r="Q86" s="33">
        <v>1118021401001</v>
      </c>
      <c r="R86" s="33" t="s">
        <v>40</v>
      </c>
      <c r="S86" s="34" t="s">
        <v>152</v>
      </c>
      <c r="T86" s="58" t="s">
        <v>24</v>
      </c>
      <c r="U86" s="58">
        <v>44927</v>
      </c>
      <c r="V86" s="58">
        <v>44927</v>
      </c>
      <c r="W86" s="93" t="s">
        <v>25</v>
      </c>
    </row>
    <row r="87" spans="1:23" s="5" customFormat="1" ht="27" customHeight="1" x14ac:dyDescent="0.25">
      <c r="A87" s="99">
        <f t="shared" si="21"/>
        <v>1</v>
      </c>
      <c r="B87" s="97">
        <f t="array" aca="1" ref="B87" ca="1">IF(AND(MAX(IF(L86:L1085=L87,U86:U1085))=U87,V87&lt;=B$1),M87,"-")</f>
        <v>1114501402000</v>
      </c>
      <c r="C87" s="4">
        <f t="shared" si="11"/>
        <v>1</v>
      </c>
      <c r="D87" s="4" t="str">
        <f t="shared" si="12"/>
        <v>1</v>
      </c>
      <c r="E87" s="4" t="str">
        <f t="shared" si="13"/>
        <v>1</v>
      </c>
      <c r="F87" s="4" t="str">
        <f t="shared" si="14"/>
        <v>4</v>
      </c>
      <c r="G87" s="4" t="str">
        <f t="shared" si="15"/>
        <v>50</v>
      </c>
      <c r="H87" s="4" t="str">
        <f t="shared" si="16"/>
        <v>1</v>
      </c>
      <c r="I87" s="4" t="str">
        <f t="shared" si="17"/>
        <v>4</v>
      </c>
      <c r="J87" s="4" t="str">
        <f t="shared" si="18"/>
        <v>02</v>
      </c>
      <c r="K87" s="4" t="str">
        <f t="shared" si="19"/>
        <v>000</v>
      </c>
      <c r="L87" s="55" t="str">
        <f t="shared" si="20"/>
        <v>1114501402000</v>
      </c>
      <c r="M87" s="105">
        <v>1114501402000</v>
      </c>
      <c r="N87" s="106" t="s">
        <v>40</v>
      </c>
      <c r="O87" s="108" t="s">
        <v>154</v>
      </c>
      <c r="P87" s="101" t="s">
        <v>36</v>
      </c>
      <c r="Q87" s="33">
        <v>1118021402000</v>
      </c>
      <c r="R87" s="33" t="s">
        <v>40</v>
      </c>
      <c r="S87" s="34" t="s">
        <v>155</v>
      </c>
      <c r="T87" s="58" t="s">
        <v>24</v>
      </c>
      <c r="U87" s="58">
        <v>44927</v>
      </c>
      <c r="V87" s="58">
        <v>44927</v>
      </c>
      <c r="W87" s="93" t="s">
        <v>25</v>
      </c>
    </row>
    <row r="88" spans="1:23" s="5" customFormat="1" ht="27" customHeight="1" x14ac:dyDescent="0.25">
      <c r="A88" s="99">
        <f t="shared" si="21"/>
        <v>1</v>
      </c>
      <c r="B88" s="97">
        <f t="array" aca="1" ref="B88" ca="1">IF(AND(MAX(IF(L87:L1086=L88,U87:U1086))=U88,V88&lt;=B$1),M88,"-")</f>
        <v>1114501403000</v>
      </c>
      <c r="C88" s="4">
        <f t="shared" si="11"/>
        <v>1</v>
      </c>
      <c r="D88" s="4" t="str">
        <f t="shared" si="12"/>
        <v>1</v>
      </c>
      <c r="E88" s="4" t="str">
        <f t="shared" si="13"/>
        <v>1</v>
      </c>
      <c r="F88" s="4" t="str">
        <f t="shared" si="14"/>
        <v>4</v>
      </c>
      <c r="G88" s="4" t="str">
        <f t="shared" si="15"/>
        <v>50</v>
      </c>
      <c r="H88" s="4" t="str">
        <f t="shared" si="16"/>
        <v>1</v>
      </c>
      <c r="I88" s="4" t="str">
        <f t="shared" si="17"/>
        <v>4</v>
      </c>
      <c r="J88" s="4" t="str">
        <f t="shared" si="18"/>
        <v>03</v>
      </c>
      <c r="K88" s="4" t="str">
        <f t="shared" si="19"/>
        <v>000</v>
      </c>
      <c r="L88" s="55" t="str">
        <f t="shared" si="20"/>
        <v>1114501403000</v>
      </c>
      <c r="M88" s="105">
        <v>1114501403000</v>
      </c>
      <c r="N88" s="106" t="s">
        <v>40</v>
      </c>
      <c r="O88" s="108" t="s">
        <v>156</v>
      </c>
      <c r="P88" s="101" t="s">
        <v>36</v>
      </c>
      <c r="Q88" s="33">
        <v>1118021403000</v>
      </c>
      <c r="R88" s="33" t="s">
        <v>40</v>
      </c>
      <c r="S88" s="34" t="s">
        <v>157</v>
      </c>
      <c r="T88" s="58" t="s">
        <v>24</v>
      </c>
      <c r="U88" s="58">
        <v>44927</v>
      </c>
      <c r="V88" s="58">
        <v>44927</v>
      </c>
      <c r="W88" s="93" t="s">
        <v>25</v>
      </c>
    </row>
    <row r="89" spans="1:23" s="5" customFormat="1" ht="27" customHeight="1" x14ac:dyDescent="0.25">
      <c r="A89" s="99">
        <f t="shared" si="21"/>
        <v>1</v>
      </c>
      <c r="B89" s="97">
        <f t="array" aca="1" ref="B89" ca="1">IF(AND(MAX(IF(L88:L1087=L89,U88:U1087))=U89,V89&lt;=B$1),M89,"-")</f>
        <v>1114502000000</v>
      </c>
      <c r="C89" s="4">
        <f t="shared" si="11"/>
        <v>1</v>
      </c>
      <c r="D89" s="4" t="str">
        <f t="shared" si="12"/>
        <v>1</v>
      </c>
      <c r="E89" s="4" t="str">
        <f t="shared" si="13"/>
        <v>1</v>
      </c>
      <c r="F89" s="4" t="str">
        <f t="shared" si="14"/>
        <v>4</v>
      </c>
      <c r="G89" s="4" t="str">
        <f t="shared" si="15"/>
        <v>50</v>
      </c>
      <c r="H89" s="4" t="str">
        <f t="shared" si="16"/>
        <v>2</v>
      </c>
      <c r="I89" s="4" t="str">
        <f t="shared" si="17"/>
        <v>0</v>
      </c>
      <c r="J89" s="4" t="str">
        <f t="shared" si="18"/>
        <v>00</v>
      </c>
      <c r="K89" s="4" t="str">
        <f t="shared" si="19"/>
        <v>000</v>
      </c>
      <c r="L89" s="55" t="str">
        <f t="shared" si="20"/>
        <v>1114502000000</v>
      </c>
      <c r="M89" s="105">
        <v>1114502000000</v>
      </c>
      <c r="N89" s="106" t="s">
        <v>21</v>
      </c>
      <c r="O89" s="108" t="s">
        <v>158</v>
      </c>
      <c r="P89" s="101" t="s">
        <v>36</v>
      </c>
      <c r="Q89" s="33">
        <v>1118022000000</v>
      </c>
      <c r="R89" s="33" t="s">
        <v>21</v>
      </c>
      <c r="S89" s="34" t="s">
        <v>158</v>
      </c>
      <c r="T89" s="58" t="s">
        <v>24</v>
      </c>
      <c r="U89" s="58">
        <v>44927</v>
      </c>
      <c r="V89" s="58">
        <v>44927</v>
      </c>
      <c r="W89" s="93" t="s">
        <v>25</v>
      </c>
    </row>
    <row r="90" spans="1:23" s="5" customFormat="1" ht="27" customHeight="1" x14ac:dyDescent="0.25">
      <c r="A90" s="99">
        <f t="shared" si="21"/>
        <v>1</v>
      </c>
      <c r="B90" s="97">
        <f t="array" aca="1" ref="B90" ca="1">IF(AND(MAX(IF(L89:L1088=L90,U89:U1088))=U90,V90&lt;=B$1),M90,"-")</f>
        <v>1114502100000</v>
      </c>
      <c r="C90" s="4">
        <f t="shared" si="11"/>
        <v>1</v>
      </c>
      <c r="D90" s="4" t="str">
        <f t="shared" si="12"/>
        <v>1</v>
      </c>
      <c r="E90" s="4" t="str">
        <f t="shared" si="13"/>
        <v>1</v>
      </c>
      <c r="F90" s="4" t="str">
        <f t="shared" si="14"/>
        <v>4</v>
      </c>
      <c r="G90" s="4" t="str">
        <f t="shared" si="15"/>
        <v>50</v>
      </c>
      <c r="H90" s="4" t="str">
        <f t="shared" si="16"/>
        <v>2</v>
      </c>
      <c r="I90" s="4" t="str">
        <f t="shared" si="17"/>
        <v>1</v>
      </c>
      <c r="J90" s="4" t="str">
        <f t="shared" si="18"/>
        <v>00</v>
      </c>
      <c r="K90" s="4" t="str">
        <f t="shared" si="19"/>
        <v>000</v>
      </c>
      <c r="L90" s="55" t="str">
        <f t="shared" si="20"/>
        <v>1114502100000</v>
      </c>
      <c r="M90" s="105">
        <v>1114502100000</v>
      </c>
      <c r="N90" s="106" t="s">
        <v>21</v>
      </c>
      <c r="O90" s="108" t="s">
        <v>159</v>
      </c>
      <c r="P90" s="101" t="s">
        <v>36</v>
      </c>
      <c r="Q90" s="33">
        <v>1118022100000</v>
      </c>
      <c r="R90" s="33" t="s">
        <v>21</v>
      </c>
      <c r="S90" s="34" t="s">
        <v>160</v>
      </c>
      <c r="T90" s="58" t="s">
        <v>24</v>
      </c>
      <c r="U90" s="58">
        <v>44927</v>
      </c>
      <c r="V90" s="58">
        <v>44927</v>
      </c>
      <c r="W90" s="93" t="s">
        <v>25</v>
      </c>
    </row>
    <row r="91" spans="1:23" s="5" customFormat="1" ht="27" customHeight="1" x14ac:dyDescent="0.25">
      <c r="A91" s="99">
        <f t="shared" si="21"/>
        <v>1</v>
      </c>
      <c r="B91" s="97">
        <f t="array" aca="1" ref="B91" ca="1">IF(AND(MAX(IF(L90:L1089=L91,U90:U1089))=U91,V91&lt;=B$1),M91,"-")</f>
        <v>1114502101000</v>
      </c>
      <c r="C91" s="4">
        <f t="shared" si="11"/>
        <v>1</v>
      </c>
      <c r="D91" s="4" t="str">
        <f t="shared" si="12"/>
        <v>1</v>
      </c>
      <c r="E91" s="4" t="str">
        <f t="shared" si="13"/>
        <v>1</v>
      </c>
      <c r="F91" s="4" t="str">
        <f t="shared" si="14"/>
        <v>4</v>
      </c>
      <c r="G91" s="4" t="str">
        <f t="shared" si="15"/>
        <v>50</v>
      </c>
      <c r="H91" s="4" t="str">
        <f t="shared" si="16"/>
        <v>2</v>
      </c>
      <c r="I91" s="4" t="str">
        <f t="shared" si="17"/>
        <v>1</v>
      </c>
      <c r="J91" s="4" t="str">
        <f t="shared" si="18"/>
        <v>01</v>
      </c>
      <c r="K91" s="4" t="str">
        <f t="shared" si="19"/>
        <v>000</v>
      </c>
      <c r="L91" s="55" t="str">
        <f t="shared" si="20"/>
        <v>1114502101000</v>
      </c>
      <c r="M91" s="105">
        <v>1114502101000</v>
      </c>
      <c r="N91" s="106" t="s">
        <v>40</v>
      </c>
      <c r="O91" s="108" t="s">
        <v>161</v>
      </c>
      <c r="P91" s="101" t="s">
        <v>36</v>
      </c>
      <c r="Q91" s="33">
        <v>1118022101000</v>
      </c>
      <c r="R91" s="33" t="s">
        <v>40</v>
      </c>
      <c r="S91" s="34" t="s">
        <v>162</v>
      </c>
      <c r="T91" s="58" t="s">
        <v>24</v>
      </c>
      <c r="U91" s="58">
        <v>44927</v>
      </c>
      <c r="V91" s="58">
        <v>44927</v>
      </c>
      <c r="W91" s="93" t="s">
        <v>25</v>
      </c>
    </row>
    <row r="92" spans="1:23" s="5" customFormat="1" ht="27" customHeight="1" x14ac:dyDescent="0.25">
      <c r="A92" s="99">
        <f t="shared" si="21"/>
        <v>1</v>
      </c>
      <c r="B92" s="97">
        <f t="array" aca="1" ref="B92" ca="1">IF(AND(MAX(IF(L91:L1090=L92,U91:U1090))=U92,V92&lt;=B$1),M92,"-")</f>
        <v>1114502102000</v>
      </c>
      <c r="C92" s="4">
        <f t="shared" si="11"/>
        <v>1</v>
      </c>
      <c r="D92" s="4" t="str">
        <f t="shared" si="12"/>
        <v>1</v>
      </c>
      <c r="E92" s="4" t="str">
        <f t="shared" si="13"/>
        <v>1</v>
      </c>
      <c r="F92" s="4" t="str">
        <f t="shared" si="14"/>
        <v>4</v>
      </c>
      <c r="G92" s="4" t="str">
        <f t="shared" si="15"/>
        <v>50</v>
      </c>
      <c r="H92" s="4" t="str">
        <f t="shared" si="16"/>
        <v>2</v>
      </c>
      <c r="I92" s="4" t="str">
        <f t="shared" si="17"/>
        <v>1</v>
      </c>
      <c r="J92" s="4" t="str">
        <f t="shared" si="18"/>
        <v>02</v>
      </c>
      <c r="K92" s="4" t="str">
        <f t="shared" si="19"/>
        <v>000</v>
      </c>
      <c r="L92" s="55" t="str">
        <f t="shared" si="20"/>
        <v>1114502102000</v>
      </c>
      <c r="M92" s="105">
        <v>1114502102000</v>
      </c>
      <c r="N92" s="106" t="s">
        <v>40</v>
      </c>
      <c r="O92" s="108" t="s">
        <v>163</v>
      </c>
      <c r="P92" s="101" t="s">
        <v>36</v>
      </c>
      <c r="Q92" s="33">
        <v>1118022102000</v>
      </c>
      <c r="R92" s="33" t="s">
        <v>40</v>
      </c>
      <c r="S92" s="34" t="s">
        <v>164</v>
      </c>
      <c r="T92" s="58" t="s">
        <v>24</v>
      </c>
      <c r="U92" s="58">
        <v>44927</v>
      </c>
      <c r="V92" s="58">
        <v>44927</v>
      </c>
      <c r="W92" s="93" t="s">
        <v>25</v>
      </c>
    </row>
    <row r="93" spans="1:23" s="5" customFormat="1" ht="27" customHeight="1" x14ac:dyDescent="0.25">
      <c r="A93" s="99">
        <f t="shared" si="21"/>
        <v>1</v>
      </c>
      <c r="B93" s="97">
        <f t="array" aca="1" ref="B93" ca="1">IF(AND(MAX(IF(L92:L1091=L93,U92:U1091))=U93,V93&lt;=B$1),M93,"-")</f>
        <v>1114502200000</v>
      </c>
      <c r="C93" s="4">
        <f t="shared" si="11"/>
        <v>1</v>
      </c>
      <c r="D93" s="4" t="str">
        <f t="shared" si="12"/>
        <v>1</v>
      </c>
      <c r="E93" s="4" t="str">
        <f t="shared" si="13"/>
        <v>1</v>
      </c>
      <c r="F93" s="4" t="str">
        <f t="shared" si="14"/>
        <v>4</v>
      </c>
      <c r="G93" s="4" t="str">
        <f t="shared" si="15"/>
        <v>50</v>
      </c>
      <c r="H93" s="4" t="str">
        <f t="shared" si="16"/>
        <v>2</v>
      </c>
      <c r="I93" s="4" t="str">
        <f t="shared" si="17"/>
        <v>2</v>
      </c>
      <c r="J93" s="4" t="str">
        <f t="shared" si="18"/>
        <v>00</v>
      </c>
      <c r="K93" s="4" t="str">
        <f t="shared" si="19"/>
        <v>000</v>
      </c>
      <c r="L93" s="55" t="str">
        <f t="shared" si="20"/>
        <v>1114502200000</v>
      </c>
      <c r="M93" s="105">
        <v>1114502200000</v>
      </c>
      <c r="N93" s="106" t="s">
        <v>21</v>
      </c>
      <c r="O93" s="108" t="s">
        <v>165</v>
      </c>
      <c r="P93" s="101" t="s">
        <v>36</v>
      </c>
      <c r="Q93" s="33">
        <v>1118022200000</v>
      </c>
      <c r="R93" s="33" t="s">
        <v>21</v>
      </c>
      <c r="S93" s="34" t="s">
        <v>166</v>
      </c>
      <c r="T93" s="58" t="s">
        <v>24</v>
      </c>
      <c r="U93" s="58">
        <v>44927</v>
      </c>
      <c r="V93" s="58">
        <v>44927</v>
      </c>
      <c r="W93" s="93" t="s">
        <v>25</v>
      </c>
    </row>
    <row r="94" spans="1:23" s="5" customFormat="1" ht="27" customHeight="1" x14ac:dyDescent="0.25">
      <c r="A94" s="99">
        <f t="shared" si="21"/>
        <v>1</v>
      </c>
      <c r="B94" s="97">
        <f t="array" aca="1" ref="B94" ca="1">IF(AND(MAX(IF(L93:L1092=L94,U93:U1092))=U94,V94&lt;=B$1),M94,"-")</f>
        <v>1114502201000</v>
      </c>
      <c r="C94" s="4">
        <f t="shared" si="11"/>
        <v>1</v>
      </c>
      <c r="D94" s="4" t="str">
        <f t="shared" si="12"/>
        <v>1</v>
      </c>
      <c r="E94" s="4" t="str">
        <f t="shared" si="13"/>
        <v>1</v>
      </c>
      <c r="F94" s="4" t="str">
        <f t="shared" si="14"/>
        <v>4</v>
      </c>
      <c r="G94" s="4" t="str">
        <f t="shared" si="15"/>
        <v>50</v>
      </c>
      <c r="H94" s="4" t="str">
        <f t="shared" si="16"/>
        <v>2</v>
      </c>
      <c r="I94" s="4" t="str">
        <f t="shared" si="17"/>
        <v>2</v>
      </c>
      <c r="J94" s="4" t="str">
        <f t="shared" si="18"/>
        <v>01</v>
      </c>
      <c r="K94" s="4" t="str">
        <f t="shared" si="19"/>
        <v>000</v>
      </c>
      <c r="L94" s="55" t="str">
        <f t="shared" si="20"/>
        <v>1114502201000</v>
      </c>
      <c r="M94" s="105">
        <v>1114502201000</v>
      </c>
      <c r="N94" s="106" t="s">
        <v>40</v>
      </c>
      <c r="O94" s="108" t="s">
        <v>167</v>
      </c>
      <c r="P94" s="101" t="s">
        <v>36</v>
      </c>
      <c r="Q94" s="33">
        <v>1118022201000</v>
      </c>
      <c r="R94" s="33" t="s">
        <v>40</v>
      </c>
      <c r="S94" s="34" t="s">
        <v>168</v>
      </c>
      <c r="T94" s="58" t="s">
        <v>24</v>
      </c>
      <c r="U94" s="58">
        <v>44927</v>
      </c>
      <c r="V94" s="58">
        <v>44927</v>
      </c>
      <c r="W94" s="93" t="s">
        <v>25</v>
      </c>
    </row>
    <row r="95" spans="1:23" s="5" customFormat="1" ht="27" customHeight="1" x14ac:dyDescent="0.25">
      <c r="A95" s="99">
        <f t="shared" si="21"/>
        <v>1</v>
      </c>
      <c r="B95" s="97">
        <f t="array" aca="1" ref="B95" ca="1">IF(AND(MAX(IF(L94:L1093=L95,U94:U1093))=U95,V95&lt;=B$1),M95,"-")</f>
        <v>1114502202000</v>
      </c>
      <c r="C95" s="4">
        <f t="shared" si="11"/>
        <v>1</v>
      </c>
      <c r="D95" s="4" t="str">
        <f t="shared" si="12"/>
        <v>1</v>
      </c>
      <c r="E95" s="4" t="str">
        <f t="shared" si="13"/>
        <v>1</v>
      </c>
      <c r="F95" s="4" t="str">
        <f t="shared" si="14"/>
        <v>4</v>
      </c>
      <c r="G95" s="4" t="str">
        <f t="shared" si="15"/>
        <v>50</v>
      </c>
      <c r="H95" s="4" t="str">
        <f t="shared" si="16"/>
        <v>2</v>
      </c>
      <c r="I95" s="4" t="str">
        <f t="shared" si="17"/>
        <v>2</v>
      </c>
      <c r="J95" s="4" t="str">
        <f t="shared" si="18"/>
        <v>02</v>
      </c>
      <c r="K95" s="4" t="str">
        <f t="shared" si="19"/>
        <v>000</v>
      </c>
      <c r="L95" s="55" t="str">
        <f t="shared" si="20"/>
        <v>1114502202000</v>
      </c>
      <c r="M95" s="105">
        <v>1114502202000</v>
      </c>
      <c r="N95" s="106" t="s">
        <v>40</v>
      </c>
      <c r="O95" s="108" t="s">
        <v>169</v>
      </c>
      <c r="P95" s="101" t="s">
        <v>36</v>
      </c>
      <c r="Q95" s="33">
        <v>1118022202000</v>
      </c>
      <c r="R95" s="33" t="s">
        <v>40</v>
      </c>
      <c r="S95" s="34" t="s">
        <v>170</v>
      </c>
      <c r="T95" s="58" t="s">
        <v>24</v>
      </c>
      <c r="U95" s="58">
        <v>44927</v>
      </c>
      <c r="V95" s="58">
        <v>44927</v>
      </c>
      <c r="W95" s="93" t="s">
        <v>25</v>
      </c>
    </row>
    <row r="96" spans="1:23" s="5" customFormat="1" ht="27" customHeight="1" x14ac:dyDescent="0.25">
      <c r="A96" s="99">
        <f t="shared" si="21"/>
        <v>1</v>
      </c>
      <c r="B96" s="97">
        <f t="array" aca="1" ref="B96" ca="1">IF(AND(MAX(IF(L95:L1094=L96,U95:U1094))=U96,V96&lt;=B$1),M96,"-")</f>
        <v>1114502300000</v>
      </c>
      <c r="C96" s="4">
        <f t="shared" si="11"/>
        <v>1</v>
      </c>
      <c r="D96" s="4" t="str">
        <f t="shared" si="12"/>
        <v>1</v>
      </c>
      <c r="E96" s="4" t="str">
        <f t="shared" si="13"/>
        <v>1</v>
      </c>
      <c r="F96" s="4" t="str">
        <f t="shared" si="14"/>
        <v>4</v>
      </c>
      <c r="G96" s="4" t="str">
        <f t="shared" si="15"/>
        <v>50</v>
      </c>
      <c r="H96" s="4" t="str">
        <f t="shared" si="16"/>
        <v>2</v>
      </c>
      <c r="I96" s="4" t="str">
        <f t="shared" si="17"/>
        <v>3</v>
      </c>
      <c r="J96" s="4" t="str">
        <f t="shared" si="18"/>
        <v>00</v>
      </c>
      <c r="K96" s="4" t="str">
        <f t="shared" si="19"/>
        <v>000</v>
      </c>
      <c r="L96" s="55" t="str">
        <f t="shared" si="20"/>
        <v>1114502300000</v>
      </c>
      <c r="M96" s="105">
        <v>1114502300000</v>
      </c>
      <c r="N96" s="106" t="s">
        <v>21</v>
      </c>
      <c r="O96" s="108" t="s">
        <v>171</v>
      </c>
      <c r="P96" s="101" t="s">
        <v>36</v>
      </c>
      <c r="Q96" s="33">
        <v>1118022300000</v>
      </c>
      <c r="R96" s="33" t="s">
        <v>21</v>
      </c>
      <c r="S96" s="34" t="s">
        <v>172</v>
      </c>
      <c r="T96" s="58" t="s">
        <v>24</v>
      </c>
      <c r="U96" s="58">
        <v>44927</v>
      </c>
      <c r="V96" s="58">
        <v>44927</v>
      </c>
      <c r="W96" s="93" t="s">
        <v>25</v>
      </c>
    </row>
    <row r="97" spans="1:23" s="5" customFormat="1" ht="27" customHeight="1" x14ac:dyDescent="0.25">
      <c r="A97" s="99">
        <f t="shared" si="21"/>
        <v>1</v>
      </c>
      <c r="B97" s="97">
        <f t="array" aca="1" ref="B97" ca="1">IF(AND(MAX(IF(L96:L1095=L97,U96:U1095))=U97,V97&lt;=B$1),M97,"-")</f>
        <v>1114502301000</v>
      </c>
      <c r="C97" s="4">
        <f t="shared" si="11"/>
        <v>1</v>
      </c>
      <c r="D97" s="4" t="str">
        <f t="shared" si="12"/>
        <v>1</v>
      </c>
      <c r="E97" s="4" t="str">
        <f t="shared" si="13"/>
        <v>1</v>
      </c>
      <c r="F97" s="4" t="str">
        <f t="shared" si="14"/>
        <v>4</v>
      </c>
      <c r="G97" s="4" t="str">
        <f t="shared" si="15"/>
        <v>50</v>
      </c>
      <c r="H97" s="4" t="str">
        <f t="shared" si="16"/>
        <v>2</v>
      </c>
      <c r="I97" s="4" t="str">
        <f t="shared" si="17"/>
        <v>3</v>
      </c>
      <c r="J97" s="4" t="str">
        <f t="shared" si="18"/>
        <v>01</v>
      </c>
      <c r="K97" s="4" t="str">
        <f t="shared" si="19"/>
        <v>000</v>
      </c>
      <c r="L97" s="55" t="str">
        <f t="shared" si="20"/>
        <v>1114502301000</v>
      </c>
      <c r="M97" s="105">
        <v>1114502301000</v>
      </c>
      <c r="N97" s="106" t="s">
        <v>40</v>
      </c>
      <c r="O97" s="108" t="s">
        <v>173</v>
      </c>
      <c r="P97" s="101" t="s">
        <v>36</v>
      </c>
      <c r="Q97" s="33">
        <v>1118022301000</v>
      </c>
      <c r="R97" s="33" t="s">
        <v>40</v>
      </c>
      <c r="S97" s="34" t="s">
        <v>174</v>
      </c>
      <c r="T97" s="58" t="s">
        <v>24</v>
      </c>
      <c r="U97" s="58">
        <v>44927</v>
      </c>
      <c r="V97" s="58">
        <v>44927</v>
      </c>
      <c r="W97" s="93" t="s">
        <v>25</v>
      </c>
    </row>
    <row r="98" spans="1:23" s="5" customFormat="1" ht="27" customHeight="1" x14ac:dyDescent="0.25">
      <c r="A98" s="99">
        <f t="shared" si="21"/>
        <v>1</v>
      </c>
      <c r="B98" s="97">
        <f t="array" aca="1" ref="B98" ca="1">IF(AND(MAX(IF(L97:L1096=L98,U97:U1096))=U98,V98&lt;=B$1),M98,"-")</f>
        <v>1114502302000</v>
      </c>
      <c r="C98" s="4">
        <f t="shared" si="11"/>
        <v>1</v>
      </c>
      <c r="D98" s="4" t="str">
        <f t="shared" si="12"/>
        <v>1</v>
      </c>
      <c r="E98" s="4" t="str">
        <f t="shared" si="13"/>
        <v>1</v>
      </c>
      <c r="F98" s="4" t="str">
        <f t="shared" si="14"/>
        <v>4</v>
      </c>
      <c r="G98" s="4" t="str">
        <f t="shared" si="15"/>
        <v>50</v>
      </c>
      <c r="H98" s="4" t="str">
        <f t="shared" si="16"/>
        <v>2</v>
      </c>
      <c r="I98" s="4" t="str">
        <f t="shared" si="17"/>
        <v>3</v>
      </c>
      <c r="J98" s="4" t="str">
        <f t="shared" si="18"/>
        <v>02</v>
      </c>
      <c r="K98" s="4" t="str">
        <f t="shared" si="19"/>
        <v>000</v>
      </c>
      <c r="L98" s="55" t="str">
        <f t="shared" si="20"/>
        <v>1114502302000</v>
      </c>
      <c r="M98" s="105">
        <v>1114502302000</v>
      </c>
      <c r="N98" s="106" t="s">
        <v>40</v>
      </c>
      <c r="O98" s="108" t="s">
        <v>175</v>
      </c>
      <c r="P98" s="101" t="s">
        <v>36</v>
      </c>
      <c r="Q98" s="33">
        <v>1118022302000</v>
      </c>
      <c r="R98" s="33" t="s">
        <v>40</v>
      </c>
      <c r="S98" s="34" t="s">
        <v>176</v>
      </c>
      <c r="T98" s="58" t="s">
        <v>24</v>
      </c>
      <c r="U98" s="58">
        <v>44927</v>
      </c>
      <c r="V98" s="58">
        <v>44927</v>
      </c>
      <c r="W98" s="93" t="s">
        <v>25</v>
      </c>
    </row>
    <row r="99" spans="1:23" s="5" customFormat="1" ht="27" customHeight="1" x14ac:dyDescent="0.25">
      <c r="A99" s="99">
        <f t="shared" si="21"/>
        <v>1</v>
      </c>
      <c r="B99" s="97">
        <f t="array" aca="1" ref="B99" ca="1">IF(AND(MAX(IF(L98:L1097=L99,U98:U1097))=U99,V99&lt;=B$1),M99,"-")</f>
        <v>1114502400000</v>
      </c>
      <c r="C99" s="4">
        <f t="shared" si="11"/>
        <v>1</v>
      </c>
      <c r="D99" s="4" t="str">
        <f t="shared" si="12"/>
        <v>1</v>
      </c>
      <c r="E99" s="4" t="str">
        <f t="shared" si="13"/>
        <v>1</v>
      </c>
      <c r="F99" s="4" t="str">
        <f t="shared" si="14"/>
        <v>4</v>
      </c>
      <c r="G99" s="4" t="str">
        <f t="shared" si="15"/>
        <v>50</v>
      </c>
      <c r="H99" s="4" t="str">
        <f t="shared" si="16"/>
        <v>2</v>
      </c>
      <c r="I99" s="4" t="str">
        <f t="shared" si="17"/>
        <v>4</v>
      </c>
      <c r="J99" s="4" t="str">
        <f t="shared" si="18"/>
        <v>00</v>
      </c>
      <c r="K99" s="4" t="str">
        <f t="shared" si="19"/>
        <v>000</v>
      </c>
      <c r="L99" s="55" t="str">
        <f t="shared" si="20"/>
        <v>1114502400000</v>
      </c>
      <c r="M99" s="105">
        <v>1114502400000</v>
      </c>
      <c r="N99" s="106" t="s">
        <v>21</v>
      </c>
      <c r="O99" s="108" t="s">
        <v>177</v>
      </c>
      <c r="P99" s="101" t="s">
        <v>36</v>
      </c>
      <c r="Q99" s="33">
        <v>1118022400000</v>
      </c>
      <c r="R99" s="33" t="s">
        <v>21</v>
      </c>
      <c r="S99" s="34" t="s">
        <v>178</v>
      </c>
      <c r="T99" s="58" t="s">
        <v>24</v>
      </c>
      <c r="U99" s="58">
        <v>44927</v>
      </c>
      <c r="V99" s="58">
        <v>44927</v>
      </c>
      <c r="W99" s="93" t="s">
        <v>25</v>
      </c>
    </row>
    <row r="100" spans="1:23" s="5" customFormat="1" ht="27" customHeight="1" x14ac:dyDescent="0.25">
      <c r="A100" s="99">
        <f t="shared" si="21"/>
        <v>1</v>
      </c>
      <c r="B100" s="97">
        <f t="array" aca="1" ref="B100" ca="1">IF(AND(MAX(IF(L99:L1098=L100,U99:U1098))=U100,V100&lt;=B$1),M100,"-")</f>
        <v>1114502401000</v>
      </c>
      <c r="C100" s="4">
        <f t="shared" si="11"/>
        <v>1</v>
      </c>
      <c r="D100" s="4" t="str">
        <f t="shared" si="12"/>
        <v>1</v>
      </c>
      <c r="E100" s="4" t="str">
        <f t="shared" si="13"/>
        <v>1</v>
      </c>
      <c r="F100" s="4" t="str">
        <f t="shared" si="14"/>
        <v>4</v>
      </c>
      <c r="G100" s="4" t="str">
        <f t="shared" si="15"/>
        <v>50</v>
      </c>
      <c r="H100" s="4" t="str">
        <f t="shared" si="16"/>
        <v>2</v>
      </c>
      <c r="I100" s="4" t="str">
        <f t="shared" si="17"/>
        <v>4</v>
      </c>
      <c r="J100" s="4" t="str">
        <f t="shared" si="18"/>
        <v>01</v>
      </c>
      <c r="K100" s="4" t="str">
        <f t="shared" si="19"/>
        <v>000</v>
      </c>
      <c r="L100" s="55" t="str">
        <f t="shared" si="20"/>
        <v>1114502401000</v>
      </c>
      <c r="M100" s="105">
        <v>1114502401000</v>
      </c>
      <c r="N100" s="106" t="s">
        <v>40</v>
      </c>
      <c r="O100" s="108" t="s">
        <v>179</v>
      </c>
      <c r="P100" s="101" t="s">
        <v>36</v>
      </c>
      <c r="Q100" s="33">
        <v>1118022401000</v>
      </c>
      <c r="R100" s="33" t="s">
        <v>40</v>
      </c>
      <c r="S100" s="34" t="s">
        <v>180</v>
      </c>
      <c r="T100" s="58" t="s">
        <v>24</v>
      </c>
      <c r="U100" s="58">
        <v>44927</v>
      </c>
      <c r="V100" s="58">
        <v>44927</v>
      </c>
      <c r="W100" s="93" t="s">
        <v>25</v>
      </c>
    </row>
    <row r="101" spans="1:23" s="5" customFormat="1" ht="27" customHeight="1" x14ac:dyDescent="0.25">
      <c r="A101" s="99">
        <f t="shared" si="21"/>
        <v>1</v>
      </c>
      <c r="B101" s="97">
        <f t="array" aca="1" ref="B101" ca="1">IF(AND(MAX(IF(L100:L1099=L101,U100:U1099))=U101,V101&lt;=B$1),M101,"-")</f>
        <v>1114502402000</v>
      </c>
      <c r="C101" s="4">
        <f t="shared" si="11"/>
        <v>1</v>
      </c>
      <c r="D101" s="4" t="str">
        <f t="shared" si="12"/>
        <v>1</v>
      </c>
      <c r="E101" s="4" t="str">
        <f t="shared" si="13"/>
        <v>1</v>
      </c>
      <c r="F101" s="4" t="str">
        <f t="shared" si="14"/>
        <v>4</v>
      </c>
      <c r="G101" s="4" t="str">
        <f t="shared" si="15"/>
        <v>50</v>
      </c>
      <c r="H101" s="4" t="str">
        <f t="shared" si="16"/>
        <v>2</v>
      </c>
      <c r="I101" s="4" t="str">
        <f t="shared" si="17"/>
        <v>4</v>
      </c>
      <c r="J101" s="4" t="str">
        <f t="shared" si="18"/>
        <v>02</v>
      </c>
      <c r="K101" s="4" t="str">
        <f t="shared" si="19"/>
        <v>000</v>
      </c>
      <c r="L101" s="55" t="str">
        <f t="shared" si="20"/>
        <v>1114502402000</v>
      </c>
      <c r="M101" s="105">
        <v>1114502402000</v>
      </c>
      <c r="N101" s="106" t="s">
        <v>40</v>
      </c>
      <c r="O101" s="108" t="s">
        <v>181</v>
      </c>
      <c r="P101" s="101" t="s">
        <v>36</v>
      </c>
      <c r="Q101" s="33">
        <v>1118022402000</v>
      </c>
      <c r="R101" s="33" t="s">
        <v>40</v>
      </c>
      <c r="S101" s="34" t="s">
        <v>182</v>
      </c>
      <c r="T101" s="58" t="s">
        <v>24</v>
      </c>
      <c r="U101" s="58">
        <v>44927</v>
      </c>
      <c r="V101" s="58">
        <v>44927</v>
      </c>
      <c r="W101" s="93" t="s">
        <v>25</v>
      </c>
    </row>
    <row r="102" spans="1:23" s="5" customFormat="1" ht="27" customHeight="1" x14ac:dyDescent="0.25">
      <c r="A102" s="99">
        <f t="shared" si="21"/>
        <v>1</v>
      </c>
      <c r="B102" s="97">
        <f t="array" aca="1" ref="B102" ca="1">IF(AND(MAX(IF(L101:L1100=L102,U101:U1100))=U102,V102&lt;=B$1),M102,"-")</f>
        <v>1114510000000</v>
      </c>
      <c r="C102" s="4">
        <f t="shared" si="11"/>
        <v>1</v>
      </c>
      <c r="D102" s="4" t="str">
        <f t="shared" si="12"/>
        <v>1</v>
      </c>
      <c r="E102" s="4" t="str">
        <f t="shared" si="13"/>
        <v>1</v>
      </c>
      <c r="F102" s="4" t="str">
        <f t="shared" si="14"/>
        <v>4</v>
      </c>
      <c r="G102" s="4" t="str">
        <f t="shared" si="15"/>
        <v>51</v>
      </c>
      <c r="H102" s="4" t="str">
        <f t="shared" si="16"/>
        <v>0</v>
      </c>
      <c r="I102" s="4" t="str">
        <f t="shared" si="17"/>
        <v>0</v>
      </c>
      <c r="J102" s="4" t="str">
        <f t="shared" si="18"/>
        <v>00</v>
      </c>
      <c r="K102" s="4" t="str">
        <f t="shared" si="19"/>
        <v>000</v>
      </c>
      <c r="L102" s="55" t="str">
        <f t="shared" si="20"/>
        <v>1114510000000</v>
      </c>
      <c r="M102" s="105">
        <v>1114510000000</v>
      </c>
      <c r="N102" s="106" t="s">
        <v>21</v>
      </c>
      <c r="O102" s="108" t="s">
        <v>183</v>
      </c>
      <c r="P102" s="101" t="s">
        <v>107</v>
      </c>
      <c r="Q102" s="33" t="s">
        <v>25</v>
      </c>
      <c r="R102" s="33" t="s">
        <v>25</v>
      </c>
      <c r="S102" s="34" t="s">
        <v>25</v>
      </c>
      <c r="T102" s="58" t="s">
        <v>24</v>
      </c>
      <c r="U102" s="58">
        <v>44927</v>
      </c>
      <c r="V102" s="58">
        <v>44927</v>
      </c>
      <c r="W102" s="93" t="s">
        <v>25</v>
      </c>
    </row>
    <row r="103" spans="1:23" s="5" customFormat="1" ht="27" customHeight="1" x14ac:dyDescent="0.25">
      <c r="A103" s="99">
        <f t="shared" si="21"/>
        <v>1</v>
      </c>
      <c r="B103" s="97">
        <f t="array" aca="1" ref="B103" ca="1">IF(AND(MAX(IF(L102:L1101=L103,U102:U1101))=U103,V103&lt;=B$1),M103,"-")</f>
        <v>1114511000000</v>
      </c>
      <c r="C103" s="4">
        <f t="shared" si="11"/>
        <v>1</v>
      </c>
      <c r="D103" s="4" t="str">
        <f t="shared" si="12"/>
        <v>1</v>
      </c>
      <c r="E103" s="4" t="str">
        <f t="shared" si="13"/>
        <v>1</v>
      </c>
      <c r="F103" s="4" t="str">
        <f t="shared" si="14"/>
        <v>4</v>
      </c>
      <c r="G103" s="4" t="str">
        <f t="shared" si="15"/>
        <v>51</v>
      </c>
      <c r="H103" s="4" t="str">
        <f t="shared" si="16"/>
        <v>1</v>
      </c>
      <c r="I103" s="4" t="str">
        <f t="shared" si="17"/>
        <v>0</v>
      </c>
      <c r="J103" s="4" t="str">
        <f t="shared" si="18"/>
        <v>00</v>
      </c>
      <c r="K103" s="4" t="str">
        <f t="shared" si="19"/>
        <v>000</v>
      </c>
      <c r="L103" s="55" t="str">
        <f t="shared" si="20"/>
        <v>1114511000000</v>
      </c>
      <c r="M103" s="105">
        <v>1114511000000</v>
      </c>
      <c r="N103" s="106" t="s">
        <v>21</v>
      </c>
      <c r="O103" s="108" t="s">
        <v>184</v>
      </c>
      <c r="P103" s="101" t="s">
        <v>36</v>
      </c>
      <c r="Q103" s="33">
        <v>1118023000000</v>
      </c>
      <c r="R103" s="33" t="s">
        <v>21</v>
      </c>
      <c r="S103" s="34" t="s">
        <v>185</v>
      </c>
      <c r="T103" s="58" t="s">
        <v>24</v>
      </c>
      <c r="U103" s="58">
        <v>44927</v>
      </c>
      <c r="V103" s="58">
        <v>44927</v>
      </c>
      <c r="W103" s="93" t="s">
        <v>25</v>
      </c>
    </row>
    <row r="104" spans="1:23" s="5" customFormat="1" ht="27" customHeight="1" x14ac:dyDescent="0.25">
      <c r="A104" s="99">
        <f t="shared" si="21"/>
        <v>1</v>
      </c>
      <c r="B104" s="97">
        <f t="array" aca="1" ref="B104" ca="1">IF(AND(MAX(IF(L103:L1102=L104,U103:U1102))=U104,V104&lt;=B$1),M104,"-")</f>
        <v>1114512000000</v>
      </c>
      <c r="C104" s="4">
        <f t="shared" si="11"/>
        <v>1</v>
      </c>
      <c r="D104" s="4" t="str">
        <f t="shared" si="12"/>
        <v>1</v>
      </c>
      <c r="E104" s="4" t="str">
        <f t="shared" si="13"/>
        <v>1</v>
      </c>
      <c r="F104" s="4" t="str">
        <f t="shared" si="14"/>
        <v>4</v>
      </c>
      <c r="G104" s="4" t="str">
        <f t="shared" si="15"/>
        <v>51</v>
      </c>
      <c r="H104" s="4" t="str">
        <f t="shared" si="16"/>
        <v>2</v>
      </c>
      <c r="I104" s="4" t="str">
        <f t="shared" si="17"/>
        <v>0</v>
      </c>
      <c r="J104" s="4" t="str">
        <f t="shared" si="18"/>
        <v>00</v>
      </c>
      <c r="K104" s="4" t="str">
        <f t="shared" si="19"/>
        <v>000</v>
      </c>
      <c r="L104" s="55" t="str">
        <f t="shared" si="20"/>
        <v>1114512000000</v>
      </c>
      <c r="M104" s="105">
        <v>1114512000000</v>
      </c>
      <c r="N104" s="106" t="s">
        <v>21</v>
      </c>
      <c r="O104" s="108" t="s">
        <v>186</v>
      </c>
      <c r="P104" s="101" t="s">
        <v>36</v>
      </c>
      <c r="Q104" s="33">
        <v>1118024000000</v>
      </c>
      <c r="R104" s="33" t="s">
        <v>21</v>
      </c>
      <c r="S104" s="34" t="s">
        <v>186</v>
      </c>
      <c r="T104" s="58" t="s">
        <v>24</v>
      </c>
      <c r="U104" s="58">
        <v>44927</v>
      </c>
      <c r="V104" s="58">
        <v>44927</v>
      </c>
      <c r="W104" s="93" t="s">
        <v>25</v>
      </c>
    </row>
    <row r="105" spans="1:23" s="5" customFormat="1" ht="27" customHeight="1" x14ac:dyDescent="0.25">
      <c r="A105" s="99">
        <f t="shared" si="21"/>
        <v>1</v>
      </c>
      <c r="B105" s="97">
        <f t="array" aca="1" ref="B105" ca="1">IF(AND(MAX(IF(L104:L1103=L105,U104:U1103))=U105,V105&lt;=B$1),M105,"-")</f>
        <v>1114520000000</v>
      </c>
      <c r="C105" s="4">
        <f t="shared" si="11"/>
        <v>1</v>
      </c>
      <c r="D105" s="4" t="str">
        <f t="shared" si="12"/>
        <v>1</v>
      </c>
      <c r="E105" s="4" t="str">
        <f t="shared" si="13"/>
        <v>1</v>
      </c>
      <c r="F105" s="4" t="str">
        <f t="shared" si="14"/>
        <v>4</v>
      </c>
      <c r="G105" s="4" t="str">
        <f t="shared" si="15"/>
        <v>52</v>
      </c>
      <c r="H105" s="4" t="str">
        <f t="shared" si="16"/>
        <v>0</v>
      </c>
      <c r="I105" s="4" t="str">
        <f t="shared" si="17"/>
        <v>0</v>
      </c>
      <c r="J105" s="4" t="str">
        <f t="shared" si="18"/>
        <v>00</v>
      </c>
      <c r="K105" s="4" t="str">
        <f t="shared" si="19"/>
        <v>000</v>
      </c>
      <c r="L105" s="55" t="str">
        <f t="shared" si="20"/>
        <v>1114520000000</v>
      </c>
      <c r="M105" s="105">
        <v>1114520000000</v>
      </c>
      <c r="N105" s="106" t="s">
        <v>21</v>
      </c>
      <c r="O105" s="108" t="s">
        <v>187</v>
      </c>
      <c r="P105" s="101" t="s">
        <v>36</v>
      </c>
      <c r="Q105" s="33">
        <v>1118025000000</v>
      </c>
      <c r="R105" s="33" t="s">
        <v>21</v>
      </c>
      <c r="S105" s="34" t="s">
        <v>187</v>
      </c>
      <c r="T105" s="58" t="s">
        <v>24</v>
      </c>
      <c r="U105" s="58">
        <v>44927</v>
      </c>
      <c r="V105" s="58">
        <v>44927</v>
      </c>
      <c r="W105" s="93" t="s">
        <v>25</v>
      </c>
    </row>
    <row r="106" spans="1:23" s="5" customFormat="1" ht="27" customHeight="1" x14ac:dyDescent="0.25">
      <c r="A106" s="99">
        <f t="shared" si="21"/>
        <v>1</v>
      </c>
      <c r="B106" s="97">
        <f t="array" aca="1" ref="B106" ca="1">IF(AND(MAX(IF(L105:L1104=L106,U105:U1104))=U106,V106&lt;=B$1),M106,"-")</f>
        <v>1115000000000</v>
      </c>
      <c r="C106" s="4">
        <f t="shared" si="11"/>
        <v>1</v>
      </c>
      <c r="D106" s="4" t="str">
        <f t="shared" si="12"/>
        <v>1</v>
      </c>
      <c r="E106" s="4" t="str">
        <f t="shared" si="13"/>
        <v>1</v>
      </c>
      <c r="F106" s="4" t="str">
        <f t="shared" si="14"/>
        <v>5</v>
      </c>
      <c r="G106" s="4" t="str">
        <f t="shared" si="15"/>
        <v>00</v>
      </c>
      <c r="H106" s="4" t="str">
        <f t="shared" si="16"/>
        <v>0</v>
      </c>
      <c r="I106" s="4" t="str">
        <f t="shared" si="17"/>
        <v>0</v>
      </c>
      <c r="J106" s="4" t="str">
        <f t="shared" si="18"/>
        <v>00</v>
      </c>
      <c r="K106" s="4" t="str">
        <f t="shared" si="19"/>
        <v>000</v>
      </c>
      <c r="L106" s="55" t="str">
        <f t="shared" si="20"/>
        <v>1115000000000</v>
      </c>
      <c r="M106" s="105">
        <v>1115000000000</v>
      </c>
      <c r="N106" s="106" t="s">
        <v>21</v>
      </c>
      <c r="O106" s="108" t="s">
        <v>188</v>
      </c>
      <c r="P106" s="101" t="s">
        <v>23</v>
      </c>
      <c r="Q106" s="33">
        <v>1115000000000</v>
      </c>
      <c r="R106" s="33" t="s">
        <v>21</v>
      </c>
      <c r="S106" s="34" t="s">
        <v>188</v>
      </c>
      <c r="T106" s="58" t="s">
        <v>24</v>
      </c>
      <c r="U106" s="58">
        <v>44927</v>
      </c>
      <c r="V106" s="58">
        <v>44927</v>
      </c>
      <c r="W106" s="93" t="s">
        <v>25</v>
      </c>
    </row>
    <row r="107" spans="1:23" s="5" customFormat="1" ht="27" customHeight="1" x14ac:dyDescent="0.25">
      <c r="A107" s="99">
        <f t="shared" si="21"/>
        <v>1</v>
      </c>
      <c r="B107" s="97">
        <f t="array" aca="1" ref="B107" ca="1">IF(AND(MAX(IF(L106:L1105=L107,U106:U1105))=U107,V107&lt;=B$1),M107,"-")</f>
        <v>1115010000000</v>
      </c>
      <c r="C107" s="4">
        <f t="shared" si="11"/>
        <v>1</v>
      </c>
      <c r="D107" s="4" t="str">
        <f t="shared" si="12"/>
        <v>1</v>
      </c>
      <c r="E107" s="4" t="str">
        <f t="shared" si="13"/>
        <v>1</v>
      </c>
      <c r="F107" s="4" t="str">
        <f t="shared" si="14"/>
        <v>5</v>
      </c>
      <c r="G107" s="4" t="str">
        <f t="shared" si="15"/>
        <v>01</v>
      </c>
      <c r="H107" s="4" t="str">
        <f t="shared" si="16"/>
        <v>0</v>
      </c>
      <c r="I107" s="4" t="str">
        <f t="shared" si="17"/>
        <v>0</v>
      </c>
      <c r="J107" s="4" t="str">
        <f t="shared" si="18"/>
        <v>00</v>
      </c>
      <c r="K107" s="4" t="str">
        <f t="shared" si="19"/>
        <v>000</v>
      </c>
      <c r="L107" s="55" t="str">
        <f t="shared" si="20"/>
        <v>1115010000000</v>
      </c>
      <c r="M107" s="105">
        <v>1115010000000</v>
      </c>
      <c r="N107" s="106" t="s">
        <v>21</v>
      </c>
      <c r="O107" s="108" t="s">
        <v>189</v>
      </c>
      <c r="P107" s="101" t="s">
        <v>190</v>
      </c>
      <c r="Q107" s="33">
        <f>M107</f>
        <v>1115010000000</v>
      </c>
      <c r="R107" s="33" t="s">
        <v>25</v>
      </c>
      <c r="S107" s="34" t="s">
        <v>191</v>
      </c>
      <c r="T107" s="58" t="s">
        <v>24</v>
      </c>
      <c r="U107" s="58">
        <v>44927</v>
      </c>
      <c r="V107" s="58">
        <v>44927</v>
      </c>
      <c r="W107" s="93" t="s">
        <v>25</v>
      </c>
    </row>
    <row r="108" spans="1:23" s="5" customFormat="1" ht="27" customHeight="1" x14ac:dyDescent="0.25">
      <c r="A108" s="99">
        <f t="shared" si="21"/>
        <v>1</v>
      </c>
      <c r="B108" s="97">
        <f t="array" aca="1" ref="B108" ca="1">IF(AND(MAX(IF(L107:L1106=L108,U107:U1106))=U108,V108&lt;=B$1),M108,"-")</f>
        <v>1115011000000</v>
      </c>
      <c r="C108" s="4">
        <f t="shared" si="11"/>
        <v>1</v>
      </c>
      <c r="D108" s="4" t="str">
        <f t="shared" si="12"/>
        <v>1</v>
      </c>
      <c r="E108" s="4" t="str">
        <f t="shared" si="13"/>
        <v>1</v>
      </c>
      <c r="F108" s="4" t="str">
        <f t="shared" si="14"/>
        <v>5</v>
      </c>
      <c r="G108" s="4" t="str">
        <f t="shared" si="15"/>
        <v>01</v>
      </c>
      <c r="H108" s="4" t="str">
        <f t="shared" si="16"/>
        <v>1</v>
      </c>
      <c r="I108" s="4" t="str">
        <f t="shared" si="17"/>
        <v>0</v>
      </c>
      <c r="J108" s="4" t="str">
        <f t="shared" si="18"/>
        <v>00</v>
      </c>
      <c r="K108" s="4" t="str">
        <f t="shared" si="19"/>
        <v>000</v>
      </c>
      <c r="L108" s="55" t="str">
        <f t="shared" si="20"/>
        <v>1115011000000</v>
      </c>
      <c r="M108" s="105">
        <v>1115011000000</v>
      </c>
      <c r="N108" s="106" t="s">
        <v>21</v>
      </c>
      <c r="O108" s="108" t="s">
        <v>192</v>
      </c>
      <c r="P108" s="101" t="s">
        <v>190</v>
      </c>
      <c r="Q108" s="33">
        <f>M108</f>
        <v>1115011000000</v>
      </c>
      <c r="R108" s="33" t="s">
        <v>25</v>
      </c>
      <c r="S108" s="34" t="s">
        <v>191</v>
      </c>
      <c r="T108" s="58" t="s">
        <v>24</v>
      </c>
      <c r="U108" s="58">
        <v>44927</v>
      </c>
      <c r="V108" s="58">
        <v>44927</v>
      </c>
      <c r="W108" s="93" t="s">
        <v>25</v>
      </c>
    </row>
    <row r="109" spans="1:23" s="5" customFormat="1" ht="27" customHeight="1" x14ac:dyDescent="0.25">
      <c r="A109" s="99">
        <f t="shared" si="21"/>
        <v>1</v>
      </c>
      <c r="B109" s="97">
        <f t="array" aca="1" ref="B109" ca="1">IF(AND(MAX(IF(L108:L1107=L109,U108:U1107))=U109,V109&lt;=B$1),M109,"-")</f>
        <v>1115012000000</v>
      </c>
      <c r="C109" s="4">
        <f t="shared" si="11"/>
        <v>1</v>
      </c>
      <c r="D109" s="4" t="str">
        <f t="shared" si="12"/>
        <v>1</v>
      </c>
      <c r="E109" s="4" t="str">
        <f t="shared" si="13"/>
        <v>1</v>
      </c>
      <c r="F109" s="4" t="str">
        <f t="shared" si="14"/>
        <v>5</v>
      </c>
      <c r="G109" s="4" t="str">
        <f t="shared" si="15"/>
        <v>01</v>
      </c>
      <c r="H109" s="4" t="str">
        <f t="shared" si="16"/>
        <v>2</v>
      </c>
      <c r="I109" s="4" t="str">
        <f t="shared" si="17"/>
        <v>0</v>
      </c>
      <c r="J109" s="4" t="str">
        <f t="shared" si="18"/>
        <v>00</v>
      </c>
      <c r="K109" s="4" t="str">
        <f t="shared" si="19"/>
        <v>000</v>
      </c>
      <c r="L109" s="55" t="str">
        <f t="shared" si="20"/>
        <v>1115012000000</v>
      </c>
      <c r="M109" s="105">
        <v>1115012000000</v>
      </c>
      <c r="N109" s="106" t="s">
        <v>21</v>
      </c>
      <c r="O109" s="108" t="s">
        <v>193</v>
      </c>
      <c r="P109" s="101" t="s">
        <v>23</v>
      </c>
      <c r="Q109" s="33">
        <v>1115012000000</v>
      </c>
      <c r="R109" s="33" t="s">
        <v>21</v>
      </c>
      <c r="S109" s="34" t="s">
        <v>193</v>
      </c>
      <c r="T109" s="58" t="s">
        <v>24</v>
      </c>
      <c r="U109" s="58">
        <v>44927</v>
      </c>
      <c r="V109" s="58">
        <v>44927</v>
      </c>
      <c r="W109" s="93" t="s">
        <v>25</v>
      </c>
    </row>
    <row r="110" spans="1:23" s="5" customFormat="1" ht="27" customHeight="1" x14ac:dyDescent="0.25">
      <c r="A110" s="99">
        <f t="shared" si="21"/>
        <v>1</v>
      </c>
      <c r="B110" s="97">
        <f t="array" aca="1" ref="B110" ca="1">IF(AND(MAX(IF(L109:L1108=L110,U109:U1108))=U110,V110&lt;=B$1),M110,"-")</f>
        <v>1119000000000</v>
      </c>
      <c r="C110" s="4">
        <f t="shared" si="11"/>
        <v>1</v>
      </c>
      <c r="D110" s="4" t="str">
        <f t="shared" si="12"/>
        <v>1</v>
      </c>
      <c r="E110" s="4" t="str">
        <f t="shared" si="13"/>
        <v>1</v>
      </c>
      <c r="F110" s="4" t="str">
        <f t="shared" si="14"/>
        <v>9</v>
      </c>
      <c r="G110" s="4" t="str">
        <f t="shared" si="15"/>
        <v>00</v>
      </c>
      <c r="H110" s="4" t="str">
        <f t="shared" si="16"/>
        <v>0</v>
      </c>
      <c r="I110" s="4" t="str">
        <f t="shared" si="17"/>
        <v>0</v>
      </c>
      <c r="J110" s="4" t="str">
        <f t="shared" si="18"/>
        <v>00</v>
      </c>
      <c r="K110" s="4" t="str">
        <f t="shared" si="19"/>
        <v>000</v>
      </c>
      <c r="L110" s="55" t="str">
        <f t="shared" si="20"/>
        <v>1119000000000</v>
      </c>
      <c r="M110" s="105">
        <v>1119000000000</v>
      </c>
      <c r="N110" s="106" t="s">
        <v>21</v>
      </c>
      <c r="O110" s="108" t="s">
        <v>194</v>
      </c>
      <c r="P110" s="101" t="s">
        <v>23</v>
      </c>
      <c r="Q110" s="33">
        <v>1119000000000</v>
      </c>
      <c r="R110" s="33" t="s">
        <v>21</v>
      </c>
      <c r="S110" s="34" t="s">
        <v>194</v>
      </c>
      <c r="T110" s="58" t="s">
        <v>24</v>
      </c>
      <c r="U110" s="58">
        <v>44927</v>
      </c>
      <c r="V110" s="58">
        <v>44927</v>
      </c>
      <c r="W110" s="93" t="s">
        <v>25</v>
      </c>
    </row>
    <row r="111" spans="1:23" s="5" customFormat="1" ht="27" customHeight="1" x14ac:dyDescent="0.25">
      <c r="A111" s="99">
        <f t="shared" si="21"/>
        <v>1</v>
      </c>
      <c r="B111" s="97">
        <f t="array" aca="1" ref="B111" ca="1">IF(AND(MAX(IF(L110:L1109=L111,U110:U1109))=U111,V111&lt;=B$1),M111,"-")</f>
        <v>1119990000000</v>
      </c>
      <c r="C111" s="4">
        <f t="shared" si="11"/>
        <v>1</v>
      </c>
      <c r="D111" s="4" t="str">
        <f t="shared" si="12"/>
        <v>1</v>
      </c>
      <c r="E111" s="4" t="str">
        <f t="shared" si="13"/>
        <v>1</v>
      </c>
      <c r="F111" s="4" t="str">
        <f t="shared" si="14"/>
        <v>9</v>
      </c>
      <c r="G111" s="4" t="str">
        <f t="shared" si="15"/>
        <v>99</v>
      </c>
      <c r="H111" s="4" t="str">
        <f t="shared" si="16"/>
        <v>0</v>
      </c>
      <c r="I111" s="4" t="str">
        <f t="shared" si="17"/>
        <v>0</v>
      </c>
      <c r="J111" s="4" t="str">
        <f t="shared" si="18"/>
        <v>00</v>
      </c>
      <c r="K111" s="4" t="str">
        <f t="shared" si="19"/>
        <v>000</v>
      </c>
      <c r="L111" s="55" t="str">
        <f t="shared" si="20"/>
        <v>1119990000000</v>
      </c>
      <c r="M111" s="105">
        <v>1119990000000</v>
      </c>
      <c r="N111" s="106" t="s">
        <v>21</v>
      </c>
      <c r="O111" s="108" t="s">
        <v>194</v>
      </c>
      <c r="P111" s="101" t="s">
        <v>36</v>
      </c>
      <c r="Q111" s="33">
        <v>1119010000000</v>
      </c>
      <c r="R111" s="33" t="s">
        <v>21</v>
      </c>
      <c r="S111" s="34" t="s">
        <v>194</v>
      </c>
      <c r="T111" s="58" t="s">
        <v>24</v>
      </c>
      <c r="U111" s="58">
        <v>44927</v>
      </c>
      <c r="V111" s="58">
        <v>44927</v>
      </c>
      <c r="W111" s="93" t="s">
        <v>25</v>
      </c>
    </row>
    <row r="112" spans="1:23" s="5" customFormat="1" ht="27" customHeight="1" x14ac:dyDescent="0.25">
      <c r="A112" s="99">
        <f t="shared" si="21"/>
        <v>1</v>
      </c>
      <c r="B112" s="97">
        <f t="array" aca="1" ref="B112" ca="1">IF(AND(MAX(IF(L111:L1110=L112,U111:U1110))=U112,V112&lt;=B$1),M112,"-")</f>
        <v>1120000000000</v>
      </c>
      <c r="C112" s="4">
        <f t="shared" si="11"/>
        <v>1</v>
      </c>
      <c r="D112" s="4" t="str">
        <f t="shared" si="12"/>
        <v>1</v>
      </c>
      <c r="E112" s="4" t="str">
        <f t="shared" si="13"/>
        <v>2</v>
      </c>
      <c r="F112" s="4" t="str">
        <f t="shared" si="14"/>
        <v>0</v>
      </c>
      <c r="G112" s="4" t="str">
        <f t="shared" si="15"/>
        <v>00</v>
      </c>
      <c r="H112" s="4" t="str">
        <f t="shared" si="16"/>
        <v>0</v>
      </c>
      <c r="I112" s="4" t="str">
        <f t="shared" si="17"/>
        <v>0</v>
      </c>
      <c r="J112" s="4" t="str">
        <f t="shared" si="18"/>
        <v>00</v>
      </c>
      <c r="K112" s="4" t="str">
        <f t="shared" si="19"/>
        <v>000</v>
      </c>
      <c r="L112" s="55" t="str">
        <f t="shared" si="20"/>
        <v>1120000000000</v>
      </c>
      <c r="M112" s="105">
        <v>1120000000000</v>
      </c>
      <c r="N112" s="106" t="s">
        <v>21</v>
      </c>
      <c r="O112" s="108" t="s">
        <v>195</v>
      </c>
      <c r="P112" s="101" t="s">
        <v>23</v>
      </c>
      <c r="Q112" s="33">
        <v>1120000000000</v>
      </c>
      <c r="R112" s="33" t="s">
        <v>21</v>
      </c>
      <c r="S112" s="34" t="s">
        <v>195</v>
      </c>
      <c r="T112" s="58" t="s">
        <v>24</v>
      </c>
      <c r="U112" s="58">
        <v>44927</v>
      </c>
      <c r="V112" s="58">
        <v>44927</v>
      </c>
      <c r="W112" s="93" t="s">
        <v>25</v>
      </c>
    </row>
    <row r="113" spans="1:23" s="5" customFormat="1" ht="27" customHeight="1" x14ac:dyDescent="0.25">
      <c r="A113" s="99">
        <f t="shared" si="21"/>
        <v>1</v>
      </c>
      <c r="B113" s="97">
        <f t="array" aca="1" ref="B113" ca="1">IF(AND(MAX(IF(L112:L1111=L113,U112:U1111))=U113,V113&lt;=B$1),M113,"-")</f>
        <v>1121000000000</v>
      </c>
      <c r="C113" s="4">
        <f t="shared" si="11"/>
        <v>1</v>
      </c>
      <c r="D113" s="4" t="str">
        <f t="shared" si="12"/>
        <v>1</v>
      </c>
      <c r="E113" s="4" t="str">
        <f t="shared" si="13"/>
        <v>2</v>
      </c>
      <c r="F113" s="4" t="str">
        <f t="shared" si="14"/>
        <v>1</v>
      </c>
      <c r="G113" s="4" t="str">
        <f t="shared" si="15"/>
        <v>00</v>
      </c>
      <c r="H113" s="4" t="str">
        <f t="shared" si="16"/>
        <v>0</v>
      </c>
      <c r="I113" s="4" t="str">
        <f t="shared" si="17"/>
        <v>0</v>
      </c>
      <c r="J113" s="4" t="str">
        <f t="shared" si="18"/>
        <v>00</v>
      </c>
      <c r="K113" s="4" t="str">
        <f t="shared" si="19"/>
        <v>000</v>
      </c>
      <c r="L113" s="55" t="str">
        <f t="shared" si="20"/>
        <v>1121000000000</v>
      </c>
      <c r="M113" s="105">
        <v>1121000000000</v>
      </c>
      <c r="N113" s="106" t="s">
        <v>21</v>
      </c>
      <c r="O113" s="108" t="s">
        <v>196</v>
      </c>
      <c r="P113" s="101" t="s">
        <v>23</v>
      </c>
      <c r="Q113" s="33">
        <v>1121000000000</v>
      </c>
      <c r="R113" s="33" t="s">
        <v>21</v>
      </c>
      <c r="S113" s="34" t="s">
        <v>196</v>
      </c>
      <c r="T113" s="58" t="s">
        <v>24</v>
      </c>
      <c r="U113" s="58">
        <v>44927</v>
      </c>
      <c r="V113" s="58">
        <v>44927</v>
      </c>
      <c r="W113" s="93" t="s">
        <v>25</v>
      </c>
    </row>
    <row r="114" spans="1:23" s="5" customFormat="1" ht="27" customHeight="1" x14ac:dyDescent="0.25">
      <c r="A114" s="99">
        <f t="shared" si="21"/>
        <v>1</v>
      </c>
      <c r="B114" s="97">
        <f t="array" aca="1" ref="B114" ca="1">IF(AND(MAX(IF(L113:L1112=L114,U113:U1112))=U114,V114&lt;=B$1),M114,"-")</f>
        <v>1121010000000</v>
      </c>
      <c r="C114" s="4">
        <f t="shared" si="11"/>
        <v>1</v>
      </c>
      <c r="D114" s="4" t="str">
        <f t="shared" si="12"/>
        <v>1</v>
      </c>
      <c r="E114" s="4" t="str">
        <f t="shared" si="13"/>
        <v>2</v>
      </c>
      <c r="F114" s="4" t="str">
        <f t="shared" si="14"/>
        <v>1</v>
      </c>
      <c r="G114" s="4" t="str">
        <f t="shared" si="15"/>
        <v>01</v>
      </c>
      <c r="H114" s="4" t="str">
        <f t="shared" si="16"/>
        <v>0</v>
      </c>
      <c r="I114" s="4" t="str">
        <f t="shared" si="17"/>
        <v>0</v>
      </c>
      <c r="J114" s="4" t="str">
        <f t="shared" si="18"/>
        <v>00</v>
      </c>
      <c r="K114" s="4" t="str">
        <f t="shared" si="19"/>
        <v>000</v>
      </c>
      <c r="L114" s="55" t="str">
        <f t="shared" si="20"/>
        <v>1121010000000</v>
      </c>
      <c r="M114" s="105">
        <v>1121010000000</v>
      </c>
      <c r="N114" s="106" t="s">
        <v>21</v>
      </c>
      <c r="O114" s="108" t="s">
        <v>197</v>
      </c>
      <c r="P114" s="101" t="s">
        <v>23</v>
      </c>
      <c r="Q114" s="33">
        <v>1121010000000</v>
      </c>
      <c r="R114" s="33" t="s">
        <v>21</v>
      </c>
      <c r="S114" s="34" t="s">
        <v>197</v>
      </c>
      <c r="T114" s="58" t="s">
        <v>24</v>
      </c>
      <c r="U114" s="58">
        <v>44927</v>
      </c>
      <c r="V114" s="58">
        <v>44927</v>
      </c>
      <c r="W114" s="93" t="s">
        <v>25</v>
      </c>
    </row>
    <row r="115" spans="1:23" s="5" customFormat="1" ht="27" customHeight="1" x14ac:dyDescent="0.25">
      <c r="A115" s="99">
        <f t="shared" si="21"/>
        <v>1</v>
      </c>
      <c r="B115" s="97">
        <f t="array" aca="1" ref="B115" ca="1">IF(AND(MAX(IF(L114:L1113=L115,U114:U1113))=U115,V115&lt;=B$1),M115,"-")</f>
        <v>1121010100000</v>
      </c>
      <c r="C115" s="4">
        <f t="shared" si="11"/>
        <v>1</v>
      </c>
      <c r="D115" s="4" t="str">
        <f t="shared" si="12"/>
        <v>1</v>
      </c>
      <c r="E115" s="4" t="str">
        <f t="shared" si="13"/>
        <v>2</v>
      </c>
      <c r="F115" s="4" t="str">
        <f t="shared" si="14"/>
        <v>1</v>
      </c>
      <c r="G115" s="4" t="str">
        <f t="shared" si="15"/>
        <v>01</v>
      </c>
      <c r="H115" s="4" t="str">
        <f t="shared" si="16"/>
        <v>0</v>
      </c>
      <c r="I115" s="4" t="str">
        <f t="shared" si="17"/>
        <v>1</v>
      </c>
      <c r="J115" s="4" t="str">
        <f t="shared" si="18"/>
        <v>00</v>
      </c>
      <c r="K115" s="4" t="str">
        <f t="shared" si="19"/>
        <v>000</v>
      </c>
      <c r="L115" s="55" t="str">
        <f t="shared" si="20"/>
        <v>1121010100000</v>
      </c>
      <c r="M115" s="105">
        <v>1121010100000</v>
      </c>
      <c r="N115" s="106" t="s">
        <v>21</v>
      </c>
      <c r="O115" s="108" t="s">
        <v>198</v>
      </c>
      <c r="P115" s="101" t="s">
        <v>36</v>
      </c>
      <c r="Q115" s="33">
        <v>1121011100000</v>
      </c>
      <c r="R115" s="33" t="s">
        <v>21</v>
      </c>
      <c r="S115" s="34" t="s">
        <v>199</v>
      </c>
      <c r="T115" s="58" t="s">
        <v>24</v>
      </c>
      <c r="U115" s="58">
        <v>44927</v>
      </c>
      <c r="V115" s="58">
        <v>44927</v>
      </c>
      <c r="W115" s="93" t="s">
        <v>25</v>
      </c>
    </row>
    <row r="116" spans="1:23" s="5" customFormat="1" ht="27" customHeight="1" x14ac:dyDescent="0.25">
      <c r="A116" s="99">
        <f t="shared" si="21"/>
        <v>1</v>
      </c>
      <c r="B116" s="97">
        <f t="array" aca="1" ref="B116" ca="1">IF(AND(MAX(IF(L115:L1114=L116,U115:U1114))=U116,V116&lt;=B$1),M116,"-")</f>
        <v>1121010101000</v>
      </c>
      <c r="C116" s="4">
        <f t="shared" si="11"/>
        <v>1</v>
      </c>
      <c r="D116" s="4" t="str">
        <f t="shared" si="12"/>
        <v>1</v>
      </c>
      <c r="E116" s="4" t="str">
        <f t="shared" si="13"/>
        <v>2</v>
      </c>
      <c r="F116" s="4" t="str">
        <f t="shared" si="14"/>
        <v>1</v>
      </c>
      <c r="G116" s="4" t="str">
        <f t="shared" si="15"/>
        <v>01</v>
      </c>
      <c r="H116" s="4" t="str">
        <f t="shared" si="16"/>
        <v>0</v>
      </c>
      <c r="I116" s="4" t="str">
        <f t="shared" si="17"/>
        <v>1</v>
      </c>
      <c r="J116" s="4" t="str">
        <f t="shared" si="18"/>
        <v>01</v>
      </c>
      <c r="K116" s="4" t="str">
        <f t="shared" si="19"/>
        <v>000</v>
      </c>
      <c r="L116" s="55" t="str">
        <f t="shared" si="20"/>
        <v>1121010101000</v>
      </c>
      <c r="M116" s="105">
        <v>1121010101000</v>
      </c>
      <c r="N116" s="106" t="s">
        <v>21</v>
      </c>
      <c r="O116" s="108" t="s">
        <v>200</v>
      </c>
      <c r="P116" s="101" t="s">
        <v>36</v>
      </c>
      <c r="Q116" s="33">
        <v>1121011101000</v>
      </c>
      <c r="R116" s="33" t="s">
        <v>21</v>
      </c>
      <c r="S116" s="34" t="s">
        <v>201</v>
      </c>
      <c r="T116" s="58" t="s">
        <v>24</v>
      </c>
      <c r="U116" s="58">
        <v>44927</v>
      </c>
      <c r="V116" s="58">
        <v>44927</v>
      </c>
      <c r="W116" s="93" t="s">
        <v>25</v>
      </c>
    </row>
    <row r="117" spans="1:23" s="5" customFormat="1" ht="27" customHeight="1" x14ac:dyDescent="0.25">
      <c r="A117" s="99">
        <f t="shared" si="21"/>
        <v>2</v>
      </c>
      <c r="B117" s="97" t="str">
        <f t="array" aca="1" ref="B117" ca="1">IF(AND(MAX(IF(L116:L1115=L117,U116:U1115))=U117,V117&lt;=B$1),M117,"-")</f>
        <v>-</v>
      </c>
      <c r="C117" s="4">
        <f t="shared" si="11"/>
        <v>1</v>
      </c>
      <c r="D117" s="4" t="str">
        <f t="shared" si="12"/>
        <v>1</v>
      </c>
      <c r="E117" s="4" t="str">
        <f t="shared" si="13"/>
        <v>2</v>
      </c>
      <c r="F117" s="4" t="str">
        <f t="shared" si="14"/>
        <v>1</v>
      </c>
      <c r="G117" s="4" t="str">
        <f t="shared" si="15"/>
        <v>01</v>
      </c>
      <c r="H117" s="4" t="str">
        <f t="shared" si="16"/>
        <v>0</v>
      </c>
      <c r="I117" s="4" t="str">
        <f t="shared" si="17"/>
        <v>1</v>
      </c>
      <c r="J117" s="4" t="str">
        <f t="shared" si="18"/>
        <v>01</v>
      </c>
      <c r="K117" s="4" t="str">
        <f t="shared" si="19"/>
        <v>001</v>
      </c>
      <c r="L117" s="55" t="str">
        <f t="shared" si="20"/>
        <v>1121010101001</v>
      </c>
      <c r="M117" s="105">
        <v>1121010101001</v>
      </c>
      <c r="N117" s="106" t="s">
        <v>40</v>
      </c>
      <c r="O117" s="108" t="s">
        <v>202</v>
      </c>
      <c r="P117" s="101" t="s">
        <v>36</v>
      </c>
      <c r="Q117" s="33">
        <v>1121011101001</v>
      </c>
      <c r="R117" s="33" t="s">
        <v>40</v>
      </c>
      <c r="S117" s="34" t="s">
        <v>203</v>
      </c>
      <c r="T117" s="58" t="s">
        <v>24</v>
      </c>
      <c r="U117" s="58">
        <v>44927</v>
      </c>
      <c r="V117" s="58">
        <v>44927</v>
      </c>
      <c r="W117" s="93" t="s">
        <v>25</v>
      </c>
    </row>
    <row r="118" spans="1:23" s="5" customFormat="1" ht="27" customHeight="1" x14ac:dyDescent="0.25">
      <c r="A118" s="99">
        <f t="shared" si="21"/>
        <v>2</v>
      </c>
      <c r="B118" s="97">
        <f t="array" aca="1" ref="B118" ca="1">IF(AND(MAX(IF(L117:L1116=L118,U117:U1116))=U118,V118&lt;=B$1),M118,"-")</f>
        <v>1121010101001</v>
      </c>
      <c r="C118" s="4">
        <f t="shared" si="11"/>
        <v>1</v>
      </c>
      <c r="D118" s="4" t="str">
        <f t="shared" si="12"/>
        <v>1</v>
      </c>
      <c r="E118" s="4" t="str">
        <f t="shared" si="13"/>
        <v>2</v>
      </c>
      <c r="F118" s="4" t="str">
        <f t="shared" si="14"/>
        <v>1</v>
      </c>
      <c r="G118" s="4" t="str">
        <f t="shared" si="15"/>
        <v>01</v>
      </c>
      <c r="H118" s="4" t="str">
        <f t="shared" si="16"/>
        <v>0</v>
      </c>
      <c r="I118" s="4" t="str">
        <f t="shared" si="17"/>
        <v>1</v>
      </c>
      <c r="J118" s="4" t="str">
        <f t="shared" si="18"/>
        <v>01</v>
      </c>
      <c r="K118" s="4" t="str">
        <f t="shared" si="19"/>
        <v>001</v>
      </c>
      <c r="L118" s="55" t="str">
        <f t="shared" si="20"/>
        <v>1121010101001</v>
      </c>
      <c r="M118" s="105">
        <v>1121010101001</v>
      </c>
      <c r="N118" s="106" t="s">
        <v>40</v>
      </c>
      <c r="O118" s="108" t="s">
        <v>204</v>
      </c>
      <c r="P118" s="101" t="s">
        <v>190</v>
      </c>
      <c r="Q118" s="8">
        <v>1121010101001</v>
      </c>
      <c r="R118" s="8" t="s">
        <v>40</v>
      </c>
      <c r="S118" s="9" t="s">
        <v>202</v>
      </c>
      <c r="T118" s="58" t="s">
        <v>24</v>
      </c>
      <c r="U118" s="58">
        <v>45163</v>
      </c>
      <c r="V118" s="58">
        <v>45163</v>
      </c>
      <c r="W118" s="93" t="s">
        <v>205</v>
      </c>
    </row>
    <row r="119" spans="1:23" s="5" customFormat="1" ht="27" customHeight="1" x14ac:dyDescent="0.25">
      <c r="A119" s="99">
        <f t="shared" si="21"/>
        <v>1</v>
      </c>
      <c r="B119" s="97">
        <f t="array" aca="1" ref="B119" ca="1">IF(AND(MAX(IF(L118:L1117=L119,U118:U1117))=U119,V119&lt;=B$1),M119,"-")</f>
        <v>1121010101002</v>
      </c>
      <c r="C119" s="4">
        <f t="shared" si="11"/>
        <v>1</v>
      </c>
      <c r="D119" s="4" t="str">
        <f t="shared" si="12"/>
        <v>1</v>
      </c>
      <c r="E119" s="4" t="str">
        <f t="shared" si="13"/>
        <v>2</v>
      </c>
      <c r="F119" s="4" t="str">
        <f t="shared" si="14"/>
        <v>1</v>
      </c>
      <c r="G119" s="4" t="str">
        <f t="shared" si="15"/>
        <v>01</v>
      </c>
      <c r="H119" s="4" t="str">
        <f t="shared" si="16"/>
        <v>0</v>
      </c>
      <c r="I119" s="4" t="str">
        <f t="shared" si="17"/>
        <v>1</v>
      </c>
      <c r="J119" s="4" t="str">
        <f t="shared" si="18"/>
        <v>01</v>
      </c>
      <c r="K119" s="4" t="str">
        <f t="shared" si="19"/>
        <v>002</v>
      </c>
      <c r="L119" s="55" t="str">
        <f t="shared" si="20"/>
        <v>1121010101002</v>
      </c>
      <c r="M119" s="105">
        <v>1121010101002</v>
      </c>
      <c r="N119" s="106" t="s">
        <v>40</v>
      </c>
      <c r="O119" s="108" t="s">
        <v>206</v>
      </c>
      <c r="P119" s="101" t="s">
        <v>36</v>
      </c>
      <c r="Q119" s="33">
        <v>1121011101002</v>
      </c>
      <c r="R119" s="33" t="s">
        <v>40</v>
      </c>
      <c r="S119" s="34" t="s">
        <v>207</v>
      </c>
      <c r="T119" s="58" t="s">
        <v>24</v>
      </c>
      <c r="U119" s="58">
        <v>44927</v>
      </c>
      <c r="V119" s="58">
        <v>44927</v>
      </c>
      <c r="W119" s="93" t="s">
        <v>25</v>
      </c>
    </row>
    <row r="120" spans="1:23" s="5" customFormat="1" ht="27" customHeight="1" x14ac:dyDescent="0.25">
      <c r="A120" s="99">
        <f t="shared" si="21"/>
        <v>1</v>
      </c>
      <c r="B120" s="97">
        <f t="array" aca="1" ref="B120" ca="1">IF(AND(MAX(IF(L119:L1118=L120,U119:U1118))=U120,V120&lt;=B$1),M120,"-")</f>
        <v>1121010101003</v>
      </c>
      <c r="C120" s="4">
        <f t="shared" si="11"/>
        <v>1</v>
      </c>
      <c r="D120" s="4" t="str">
        <f t="shared" si="12"/>
        <v>1</v>
      </c>
      <c r="E120" s="4" t="str">
        <f t="shared" si="13"/>
        <v>2</v>
      </c>
      <c r="F120" s="4" t="str">
        <f t="shared" si="14"/>
        <v>1</v>
      </c>
      <c r="G120" s="4" t="str">
        <f t="shared" si="15"/>
        <v>01</v>
      </c>
      <c r="H120" s="4" t="str">
        <f t="shared" si="16"/>
        <v>0</v>
      </c>
      <c r="I120" s="4" t="str">
        <f t="shared" si="17"/>
        <v>1</v>
      </c>
      <c r="J120" s="4" t="str">
        <f t="shared" si="18"/>
        <v>01</v>
      </c>
      <c r="K120" s="4" t="str">
        <f t="shared" si="19"/>
        <v>003</v>
      </c>
      <c r="L120" s="55" t="str">
        <f t="shared" si="20"/>
        <v>1121010101003</v>
      </c>
      <c r="M120" s="105">
        <v>1121010101003</v>
      </c>
      <c r="N120" s="106" t="s">
        <v>40</v>
      </c>
      <c r="O120" s="108" t="s">
        <v>208</v>
      </c>
      <c r="P120" s="101" t="s">
        <v>36</v>
      </c>
      <c r="Q120" s="33">
        <v>1121011101003</v>
      </c>
      <c r="R120" s="33" t="s">
        <v>40</v>
      </c>
      <c r="S120" s="34" t="s">
        <v>209</v>
      </c>
      <c r="T120" s="58" t="s">
        <v>24</v>
      </c>
      <c r="U120" s="58">
        <v>44927</v>
      </c>
      <c r="V120" s="58">
        <v>44927</v>
      </c>
      <c r="W120" s="93" t="s">
        <v>25</v>
      </c>
    </row>
    <row r="121" spans="1:23" s="5" customFormat="1" ht="27" customHeight="1" x14ac:dyDescent="0.25">
      <c r="A121" s="99">
        <f t="shared" si="21"/>
        <v>1</v>
      </c>
      <c r="B121" s="97">
        <f t="array" aca="1" ref="B121" ca="1">IF(AND(MAX(IF(L120:L1119=L121,U120:U1119))=U121,V121&lt;=B$1),M121,"-")</f>
        <v>1121010101004</v>
      </c>
      <c r="C121" s="4">
        <f t="shared" si="11"/>
        <v>1</v>
      </c>
      <c r="D121" s="4" t="str">
        <f t="shared" si="12"/>
        <v>1</v>
      </c>
      <c r="E121" s="4" t="str">
        <f t="shared" si="13"/>
        <v>2</v>
      </c>
      <c r="F121" s="4" t="str">
        <f t="shared" si="14"/>
        <v>1</v>
      </c>
      <c r="G121" s="4" t="str">
        <f t="shared" si="15"/>
        <v>01</v>
      </c>
      <c r="H121" s="4" t="str">
        <f t="shared" si="16"/>
        <v>0</v>
      </c>
      <c r="I121" s="4" t="str">
        <f t="shared" si="17"/>
        <v>1</v>
      </c>
      <c r="J121" s="4" t="str">
        <f t="shared" si="18"/>
        <v>01</v>
      </c>
      <c r="K121" s="4" t="str">
        <f t="shared" si="19"/>
        <v>004</v>
      </c>
      <c r="L121" s="55" t="str">
        <f t="shared" si="20"/>
        <v>1121010101004</v>
      </c>
      <c r="M121" s="105">
        <v>1121010101004</v>
      </c>
      <c r="N121" s="106" t="s">
        <v>40</v>
      </c>
      <c r="O121" s="108" t="s">
        <v>210</v>
      </c>
      <c r="P121" s="101" t="s">
        <v>36</v>
      </c>
      <c r="Q121" s="33">
        <v>1121011101004</v>
      </c>
      <c r="R121" s="33" t="s">
        <v>40</v>
      </c>
      <c r="S121" s="34" t="s">
        <v>211</v>
      </c>
      <c r="T121" s="58" t="s">
        <v>24</v>
      </c>
      <c r="U121" s="58">
        <v>44927</v>
      </c>
      <c r="V121" s="58">
        <v>44927</v>
      </c>
      <c r="W121" s="93" t="s">
        <v>25</v>
      </c>
    </row>
    <row r="122" spans="1:23" s="5" customFormat="1" ht="27" customHeight="1" x14ac:dyDescent="0.25">
      <c r="A122" s="99">
        <f t="shared" si="21"/>
        <v>1</v>
      </c>
      <c r="B122" s="97">
        <f t="array" aca="1" ref="B122" ca="1">IF(AND(MAX(IF(L121:L1120=L122,U121:U1120))=U122,V122&lt;=B$1),M122,"-")</f>
        <v>1121010101005</v>
      </c>
      <c r="C122" s="4">
        <f t="shared" si="11"/>
        <v>1</v>
      </c>
      <c r="D122" s="4" t="str">
        <f t="shared" si="12"/>
        <v>1</v>
      </c>
      <c r="E122" s="4" t="str">
        <f t="shared" si="13"/>
        <v>2</v>
      </c>
      <c r="F122" s="4" t="str">
        <f t="shared" si="14"/>
        <v>1</v>
      </c>
      <c r="G122" s="4" t="str">
        <f t="shared" si="15"/>
        <v>01</v>
      </c>
      <c r="H122" s="4" t="str">
        <f t="shared" si="16"/>
        <v>0</v>
      </c>
      <c r="I122" s="4" t="str">
        <f t="shared" si="17"/>
        <v>1</v>
      </c>
      <c r="J122" s="4" t="str">
        <f t="shared" si="18"/>
        <v>01</v>
      </c>
      <c r="K122" s="4" t="str">
        <f t="shared" si="19"/>
        <v>005</v>
      </c>
      <c r="L122" s="55" t="str">
        <f t="shared" si="20"/>
        <v>1121010101005</v>
      </c>
      <c r="M122" s="105">
        <v>1121010101005</v>
      </c>
      <c r="N122" s="106" t="s">
        <v>40</v>
      </c>
      <c r="O122" s="108" t="s">
        <v>212</v>
      </c>
      <c r="P122" s="101" t="s">
        <v>36</v>
      </c>
      <c r="Q122" s="33">
        <v>1121011101005</v>
      </c>
      <c r="R122" s="33" t="s">
        <v>40</v>
      </c>
      <c r="S122" s="34" t="s">
        <v>213</v>
      </c>
      <c r="T122" s="58" t="s">
        <v>24</v>
      </c>
      <c r="U122" s="58">
        <v>44927</v>
      </c>
      <c r="V122" s="58">
        <v>44927</v>
      </c>
      <c r="W122" s="93" t="s">
        <v>25</v>
      </c>
    </row>
    <row r="123" spans="1:23" s="5" customFormat="1" ht="27" customHeight="1" x14ac:dyDescent="0.25">
      <c r="A123" s="99">
        <f t="shared" si="21"/>
        <v>1</v>
      </c>
      <c r="B123" s="97">
        <f t="array" aca="1" ref="B123" ca="1">IF(AND(MAX(IF(L122:L1121=L123,U122:U1121))=U123,V123&lt;=B$1),M123,"-")</f>
        <v>1121010101006</v>
      </c>
      <c r="C123" s="4">
        <f t="shared" si="11"/>
        <v>1</v>
      </c>
      <c r="D123" s="4" t="str">
        <f t="shared" si="12"/>
        <v>1</v>
      </c>
      <c r="E123" s="4" t="str">
        <f t="shared" si="13"/>
        <v>2</v>
      </c>
      <c r="F123" s="4" t="str">
        <f t="shared" si="14"/>
        <v>1</v>
      </c>
      <c r="G123" s="4" t="str">
        <f t="shared" si="15"/>
        <v>01</v>
      </c>
      <c r="H123" s="4" t="str">
        <f t="shared" si="16"/>
        <v>0</v>
      </c>
      <c r="I123" s="4" t="str">
        <f t="shared" si="17"/>
        <v>1</v>
      </c>
      <c r="J123" s="4" t="str">
        <f t="shared" si="18"/>
        <v>01</v>
      </c>
      <c r="K123" s="4" t="str">
        <f t="shared" si="19"/>
        <v>006</v>
      </c>
      <c r="L123" s="55" t="str">
        <f t="shared" si="20"/>
        <v>1121010101006</v>
      </c>
      <c r="M123" s="105">
        <v>1121010101006</v>
      </c>
      <c r="N123" s="106" t="s">
        <v>40</v>
      </c>
      <c r="O123" s="108" t="s">
        <v>214</v>
      </c>
      <c r="P123" s="101" t="s">
        <v>36</v>
      </c>
      <c r="Q123" s="33">
        <v>1121011101006</v>
      </c>
      <c r="R123" s="33" t="s">
        <v>40</v>
      </c>
      <c r="S123" s="34" t="s">
        <v>215</v>
      </c>
      <c r="T123" s="58" t="s">
        <v>24</v>
      </c>
      <c r="U123" s="58">
        <v>44927</v>
      </c>
      <c r="V123" s="58">
        <v>44927</v>
      </c>
      <c r="W123" s="93" t="s">
        <v>25</v>
      </c>
    </row>
    <row r="124" spans="1:23" s="5" customFormat="1" ht="27" customHeight="1" x14ac:dyDescent="0.25">
      <c r="A124" s="99">
        <f t="shared" si="21"/>
        <v>1</v>
      </c>
      <c r="B124" s="97">
        <f t="array" aca="1" ref="B124" ca="1">IF(AND(MAX(IF(L123:L1122=L124,U123:U1122))=U124,V124&lt;=B$1),M124,"-")</f>
        <v>1121010102000</v>
      </c>
      <c r="C124" s="4">
        <f t="shared" si="11"/>
        <v>1</v>
      </c>
      <c r="D124" s="4" t="str">
        <f t="shared" si="12"/>
        <v>1</v>
      </c>
      <c r="E124" s="4" t="str">
        <f t="shared" si="13"/>
        <v>2</v>
      </c>
      <c r="F124" s="4" t="str">
        <f t="shared" si="14"/>
        <v>1</v>
      </c>
      <c r="G124" s="4" t="str">
        <f t="shared" si="15"/>
        <v>01</v>
      </c>
      <c r="H124" s="4" t="str">
        <f t="shared" si="16"/>
        <v>0</v>
      </c>
      <c r="I124" s="4" t="str">
        <f t="shared" si="17"/>
        <v>1</v>
      </c>
      <c r="J124" s="4" t="str">
        <f t="shared" si="18"/>
        <v>02</v>
      </c>
      <c r="K124" s="4" t="str">
        <f t="shared" si="19"/>
        <v>000</v>
      </c>
      <c r="L124" s="55" t="str">
        <f t="shared" si="20"/>
        <v>1121010102000</v>
      </c>
      <c r="M124" s="105">
        <v>1121010102000</v>
      </c>
      <c r="N124" s="106" t="s">
        <v>40</v>
      </c>
      <c r="O124" s="108" t="s">
        <v>216</v>
      </c>
      <c r="P124" s="101" t="s">
        <v>36</v>
      </c>
      <c r="Q124" s="33">
        <v>1121011102000</v>
      </c>
      <c r="R124" s="33" t="s">
        <v>40</v>
      </c>
      <c r="S124" s="34" t="s">
        <v>217</v>
      </c>
      <c r="T124" s="58" t="s">
        <v>24</v>
      </c>
      <c r="U124" s="58">
        <v>44927</v>
      </c>
      <c r="V124" s="58">
        <v>44927</v>
      </c>
      <c r="W124" s="93" t="s">
        <v>25</v>
      </c>
    </row>
    <row r="125" spans="1:23" s="5" customFormat="1" ht="27" customHeight="1" x14ac:dyDescent="0.25">
      <c r="A125" s="99">
        <f t="shared" si="21"/>
        <v>1</v>
      </c>
      <c r="B125" s="97">
        <f t="array" aca="1" ref="B125" ca="1">IF(AND(MAX(IF(L124:L1123=L125,U124:U1123))=U125,V125&lt;=B$1),M125,"-")</f>
        <v>1121010103000</v>
      </c>
      <c r="C125" s="4">
        <f t="shared" si="11"/>
        <v>1</v>
      </c>
      <c r="D125" s="4" t="str">
        <f t="shared" si="12"/>
        <v>1</v>
      </c>
      <c r="E125" s="4" t="str">
        <f t="shared" si="13"/>
        <v>2</v>
      </c>
      <c r="F125" s="4" t="str">
        <f t="shared" si="14"/>
        <v>1</v>
      </c>
      <c r="G125" s="4" t="str">
        <f t="shared" si="15"/>
        <v>01</v>
      </c>
      <c r="H125" s="4" t="str">
        <f t="shared" si="16"/>
        <v>0</v>
      </c>
      <c r="I125" s="4" t="str">
        <f t="shared" si="17"/>
        <v>1</v>
      </c>
      <c r="J125" s="4" t="str">
        <f t="shared" si="18"/>
        <v>03</v>
      </c>
      <c r="K125" s="4" t="str">
        <f t="shared" si="19"/>
        <v>000</v>
      </c>
      <c r="L125" s="55" t="str">
        <f t="shared" si="20"/>
        <v>1121010103000</v>
      </c>
      <c r="M125" s="105">
        <v>1121010103000</v>
      </c>
      <c r="N125" s="106" t="s">
        <v>40</v>
      </c>
      <c r="O125" s="108" t="s">
        <v>218</v>
      </c>
      <c r="P125" s="101" t="s">
        <v>36</v>
      </c>
      <c r="Q125" s="33">
        <v>1121011103000</v>
      </c>
      <c r="R125" s="33" t="s">
        <v>40</v>
      </c>
      <c r="S125" s="34" t="s">
        <v>219</v>
      </c>
      <c r="T125" s="58" t="s">
        <v>24</v>
      </c>
      <c r="U125" s="58">
        <v>44927</v>
      </c>
      <c r="V125" s="58">
        <v>44927</v>
      </c>
      <c r="W125" s="93" t="s">
        <v>25</v>
      </c>
    </row>
    <row r="126" spans="1:23" s="5" customFormat="1" ht="27" customHeight="1" x14ac:dyDescent="0.25">
      <c r="A126" s="99">
        <f t="shared" si="21"/>
        <v>1</v>
      </c>
      <c r="B126" s="97">
        <f t="array" aca="1" ref="B126" ca="1">IF(AND(MAX(IF(L125:L1124=L126,U125:U1124))=U126,V126&lt;=B$1),M126,"-")</f>
        <v>1121010104000</v>
      </c>
      <c r="C126" s="4">
        <f t="shared" si="11"/>
        <v>1</v>
      </c>
      <c r="D126" s="4" t="str">
        <f t="shared" si="12"/>
        <v>1</v>
      </c>
      <c r="E126" s="4" t="str">
        <f t="shared" si="13"/>
        <v>2</v>
      </c>
      <c r="F126" s="4" t="str">
        <f t="shared" si="14"/>
        <v>1</v>
      </c>
      <c r="G126" s="4" t="str">
        <f t="shared" si="15"/>
        <v>01</v>
      </c>
      <c r="H126" s="4" t="str">
        <f t="shared" si="16"/>
        <v>0</v>
      </c>
      <c r="I126" s="4" t="str">
        <f t="shared" si="17"/>
        <v>1</v>
      </c>
      <c r="J126" s="4" t="str">
        <f t="shared" si="18"/>
        <v>04</v>
      </c>
      <c r="K126" s="4" t="str">
        <f t="shared" si="19"/>
        <v>000</v>
      </c>
      <c r="L126" s="55" t="str">
        <f t="shared" si="20"/>
        <v>1121010104000</v>
      </c>
      <c r="M126" s="105">
        <v>1121010104000</v>
      </c>
      <c r="N126" s="106" t="s">
        <v>40</v>
      </c>
      <c r="O126" s="108" t="s">
        <v>220</v>
      </c>
      <c r="P126" s="101" t="s">
        <v>36</v>
      </c>
      <c r="Q126" s="33">
        <v>1121011104000</v>
      </c>
      <c r="R126" s="33" t="s">
        <v>40</v>
      </c>
      <c r="S126" s="34" t="s">
        <v>221</v>
      </c>
      <c r="T126" s="58" t="s">
        <v>24</v>
      </c>
      <c r="U126" s="58">
        <v>44927</v>
      </c>
      <c r="V126" s="58">
        <v>44927</v>
      </c>
      <c r="W126" s="93" t="s">
        <v>25</v>
      </c>
    </row>
    <row r="127" spans="1:23" s="5" customFormat="1" ht="27" customHeight="1" x14ac:dyDescent="0.25">
      <c r="A127" s="99">
        <f t="shared" si="21"/>
        <v>1</v>
      </c>
      <c r="B127" s="97">
        <f t="array" aca="1" ref="B127" ca="1">IF(AND(MAX(IF(L126:L1125=L127,U126:U1125))=U127,V127&lt;=B$1),M127,"-")</f>
        <v>1121010105000</v>
      </c>
      <c r="C127" s="4">
        <f t="shared" si="11"/>
        <v>1</v>
      </c>
      <c r="D127" s="4" t="str">
        <f t="shared" si="12"/>
        <v>1</v>
      </c>
      <c r="E127" s="4" t="str">
        <f t="shared" si="13"/>
        <v>2</v>
      </c>
      <c r="F127" s="4" t="str">
        <f t="shared" si="14"/>
        <v>1</v>
      </c>
      <c r="G127" s="4" t="str">
        <f t="shared" si="15"/>
        <v>01</v>
      </c>
      <c r="H127" s="4" t="str">
        <f t="shared" si="16"/>
        <v>0</v>
      </c>
      <c r="I127" s="4" t="str">
        <f t="shared" si="17"/>
        <v>1</v>
      </c>
      <c r="J127" s="4" t="str">
        <f t="shared" si="18"/>
        <v>05</v>
      </c>
      <c r="K127" s="4" t="str">
        <f t="shared" si="19"/>
        <v>000</v>
      </c>
      <c r="L127" s="55" t="str">
        <f t="shared" si="20"/>
        <v>1121010105000</v>
      </c>
      <c r="M127" s="105">
        <v>1121010105000</v>
      </c>
      <c r="N127" s="106" t="s">
        <v>40</v>
      </c>
      <c r="O127" s="108" t="s">
        <v>222</v>
      </c>
      <c r="P127" s="101" t="s">
        <v>36</v>
      </c>
      <c r="Q127" s="33">
        <v>1121011105000</v>
      </c>
      <c r="R127" s="33" t="s">
        <v>40</v>
      </c>
      <c r="S127" s="34" t="s">
        <v>223</v>
      </c>
      <c r="T127" s="58" t="s">
        <v>24</v>
      </c>
      <c r="U127" s="58">
        <v>44927</v>
      </c>
      <c r="V127" s="58">
        <v>44927</v>
      </c>
      <c r="W127" s="93" t="s">
        <v>25</v>
      </c>
    </row>
    <row r="128" spans="1:23" s="5" customFormat="1" ht="27" customHeight="1" x14ac:dyDescent="0.25">
      <c r="A128" s="99">
        <f t="shared" si="21"/>
        <v>1</v>
      </c>
      <c r="B128" s="97">
        <f t="array" aca="1" ref="B128" ca="1">IF(AND(MAX(IF(L127:L1126=L128,U127:U1126))=U128,V128&lt;=B$1),M128,"-")</f>
        <v>1121010106000</v>
      </c>
      <c r="C128" s="4">
        <f t="shared" si="11"/>
        <v>1</v>
      </c>
      <c r="D128" s="4" t="str">
        <f t="shared" si="12"/>
        <v>1</v>
      </c>
      <c r="E128" s="4" t="str">
        <f t="shared" si="13"/>
        <v>2</v>
      </c>
      <c r="F128" s="4" t="str">
        <f t="shared" si="14"/>
        <v>1</v>
      </c>
      <c r="G128" s="4" t="str">
        <f t="shared" si="15"/>
        <v>01</v>
      </c>
      <c r="H128" s="4" t="str">
        <f t="shared" si="16"/>
        <v>0</v>
      </c>
      <c r="I128" s="4" t="str">
        <f t="shared" si="17"/>
        <v>1</v>
      </c>
      <c r="J128" s="4" t="str">
        <f t="shared" si="18"/>
        <v>06</v>
      </c>
      <c r="K128" s="4" t="str">
        <f t="shared" si="19"/>
        <v>000</v>
      </c>
      <c r="L128" s="55" t="str">
        <f t="shared" si="20"/>
        <v>1121010106000</v>
      </c>
      <c r="M128" s="105">
        <v>1121010106000</v>
      </c>
      <c r="N128" s="106" t="s">
        <v>40</v>
      </c>
      <c r="O128" s="108" t="s">
        <v>224</v>
      </c>
      <c r="P128" s="101" t="s">
        <v>36</v>
      </c>
      <c r="Q128" s="33">
        <v>1121011106000</v>
      </c>
      <c r="R128" s="33" t="s">
        <v>40</v>
      </c>
      <c r="S128" s="34" t="s">
        <v>225</v>
      </c>
      <c r="T128" s="58" t="s">
        <v>24</v>
      </c>
      <c r="U128" s="58">
        <v>44927</v>
      </c>
      <c r="V128" s="58">
        <v>44927</v>
      </c>
      <c r="W128" s="93" t="s">
        <v>25</v>
      </c>
    </row>
    <row r="129" spans="1:23" s="5" customFormat="1" ht="27" customHeight="1" x14ac:dyDescent="0.25">
      <c r="A129" s="99">
        <f t="shared" si="21"/>
        <v>1</v>
      </c>
      <c r="B129" s="97">
        <f t="array" aca="1" ref="B129" ca="1">IF(AND(MAX(IF(L128:L1127=L129,U128:U1127))=U129,V129&lt;=B$1),M129,"-")</f>
        <v>1121010200000</v>
      </c>
      <c r="C129" s="4">
        <f t="shared" si="11"/>
        <v>1</v>
      </c>
      <c r="D129" s="4" t="str">
        <f t="shared" si="12"/>
        <v>1</v>
      </c>
      <c r="E129" s="4" t="str">
        <f t="shared" si="13"/>
        <v>2</v>
      </c>
      <c r="F129" s="4" t="str">
        <f t="shared" si="14"/>
        <v>1</v>
      </c>
      <c r="G129" s="4" t="str">
        <f t="shared" si="15"/>
        <v>01</v>
      </c>
      <c r="H129" s="4" t="str">
        <f t="shared" si="16"/>
        <v>0</v>
      </c>
      <c r="I129" s="4" t="str">
        <f t="shared" si="17"/>
        <v>2</v>
      </c>
      <c r="J129" s="4" t="str">
        <f t="shared" si="18"/>
        <v>00</v>
      </c>
      <c r="K129" s="4" t="str">
        <f t="shared" si="19"/>
        <v>000</v>
      </c>
      <c r="L129" s="55" t="str">
        <f t="shared" si="20"/>
        <v>1121010200000</v>
      </c>
      <c r="M129" s="105">
        <v>1121010200000</v>
      </c>
      <c r="N129" s="106" t="s">
        <v>21</v>
      </c>
      <c r="O129" s="108" t="s">
        <v>226</v>
      </c>
      <c r="P129" s="101" t="s">
        <v>36</v>
      </c>
      <c r="Q129" s="33">
        <v>1121011200000</v>
      </c>
      <c r="R129" s="33" t="s">
        <v>21</v>
      </c>
      <c r="S129" s="34" t="s">
        <v>227</v>
      </c>
      <c r="T129" s="58" t="s">
        <v>24</v>
      </c>
      <c r="U129" s="58">
        <v>44927</v>
      </c>
      <c r="V129" s="58">
        <v>44927</v>
      </c>
      <c r="W129" s="93" t="s">
        <v>25</v>
      </c>
    </row>
    <row r="130" spans="1:23" s="5" customFormat="1" ht="27" customHeight="1" x14ac:dyDescent="0.25">
      <c r="A130" s="99">
        <f t="shared" si="21"/>
        <v>1</v>
      </c>
      <c r="B130" s="97">
        <f t="array" aca="1" ref="B130" ca="1">IF(AND(MAX(IF(L129:L1128=L130,U129:U1128))=U130,V130&lt;=B$1),M130,"-")</f>
        <v>1121010201000</v>
      </c>
      <c r="C130" s="4">
        <f t="shared" ref="C130:C193" si="22">IF(M130=0,"",IF(AND(I130=0,RIGHT(M130,5)&lt;&gt;"00000"),"tipo = 0 e detalhamento dif. 0",1))</f>
        <v>1</v>
      </c>
      <c r="D130" s="4" t="str">
        <f t="shared" ref="D130:D193" si="23">MID(M130,2,1)</f>
        <v>1</v>
      </c>
      <c r="E130" s="4" t="str">
        <f t="shared" ref="E130:E193" si="24">MID(M130,3,1)</f>
        <v>2</v>
      </c>
      <c r="F130" s="4" t="str">
        <f t="shared" ref="F130:F193" si="25">MID(M130,4,1)</f>
        <v>1</v>
      </c>
      <c r="G130" s="4" t="str">
        <f t="shared" ref="G130:G193" si="26">MID(M130,5,2)</f>
        <v>01</v>
      </c>
      <c r="H130" s="4" t="str">
        <f t="shared" ref="H130:H193" si="27">MID(M130,7,1)</f>
        <v>0</v>
      </c>
      <c r="I130" s="4" t="str">
        <f t="shared" ref="I130:I193" si="28">MID(M130,8,1)</f>
        <v>2</v>
      </c>
      <c r="J130" s="4" t="str">
        <f t="shared" ref="J130:J193" si="29">MID(M130,9,2)</f>
        <v>01</v>
      </c>
      <c r="K130" s="4" t="str">
        <f t="shared" ref="K130:K193" si="30">RIGHT(M130,3)</f>
        <v>000</v>
      </c>
      <c r="L130" s="55" t="str">
        <f t="shared" ref="L130:L193" si="31">CONCATENATE(M130)</f>
        <v>1121010201000</v>
      </c>
      <c r="M130" s="105">
        <v>1121010201000</v>
      </c>
      <c r="N130" s="106" t="s">
        <v>21</v>
      </c>
      <c r="O130" s="108" t="s">
        <v>228</v>
      </c>
      <c r="P130" s="101" t="s">
        <v>36</v>
      </c>
      <c r="Q130" s="33">
        <v>1121011201000</v>
      </c>
      <c r="R130" s="33" t="s">
        <v>21</v>
      </c>
      <c r="S130" s="34" t="s">
        <v>229</v>
      </c>
      <c r="T130" s="58" t="s">
        <v>24</v>
      </c>
      <c r="U130" s="58">
        <v>44927</v>
      </c>
      <c r="V130" s="58">
        <v>44927</v>
      </c>
      <c r="W130" s="93" t="s">
        <v>25</v>
      </c>
    </row>
    <row r="131" spans="1:23" s="5" customFormat="1" ht="27" customHeight="1" x14ac:dyDescent="0.25">
      <c r="A131" s="99">
        <f t="shared" ref="A131:A194" si="32">COUNTIF(L:L,L131)</f>
        <v>2</v>
      </c>
      <c r="B131" s="97" t="str">
        <f t="array" aca="1" ref="B131" ca="1">IF(AND(MAX(IF(L130:L1129=L131,U130:U1129))=U131,V131&lt;=B$1),M131,"-")</f>
        <v>-</v>
      </c>
      <c r="C131" s="4">
        <f t="shared" si="22"/>
        <v>1</v>
      </c>
      <c r="D131" s="4" t="str">
        <f t="shared" si="23"/>
        <v>1</v>
      </c>
      <c r="E131" s="4" t="str">
        <f t="shared" si="24"/>
        <v>2</v>
      </c>
      <c r="F131" s="4" t="str">
        <f t="shared" si="25"/>
        <v>1</v>
      </c>
      <c r="G131" s="4" t="str">
        <f t="shared" si="26"/>
        <v>01</v>
      </c>
      <c r="H131" s="4" t="str">
        <f t="shared" si="27"/>
        <v>0</v>
      </c>
      <c r="I131" s="4" t="str">
        <f t="shared" si="28"/>
        <v>2</v>
      </c>
      <c r="J131" s="4" t="str">
        <f t="shared" si="29"/>
        <v>01</v>
      </c>
      <c r="K131" s="4" t="str">
        <f t="shared" si="30"/>
        <v>001</v>
      </c>
      <c r="L131" s="55" t="str">
        <f t="shared" si="31"/>
        <v>1121010201001</v>
      </c>
      <c r="M131" s="105">
        <v>1121010201001</v>
      </c>
      <c r="N131" s="106" t="s">
        <v>40</v>
      </c>
      <c r="O131" s="108" t="s">
        <v>230</v>
      </c>
      <c r="P131" s="101" t="s">
        <v>36</v>
      </c>
      <c r="Q131" s="33">
        <v>1121011201001</v>
      </c>
      <c r="R131" s="33" t="s">
        <v>40</v>
      </c>
      <c r="S131" s="34" t="s">
        <v>231</v>
      </c>
      <c r="T131" s="58" t="s">
        <v>24</v>
      </c>
      <c r="U131" s="58">
        <v>44927</v>
      </c>
      <c r="V131" s="58">
        <v>44927</v>
      </c>
      <c r="W131" s="93" t="s">
        <v>25</v>
      </c>
    </row>
    <row r="132" spans="1:23" s="5" customFormat="1" ht="27" customHeight="1" x14ac:dyDescent="0.25">
      <c r="A132" s="99">
        <f t="shared" si="32"/>
        <v>2</v>
      </c>
      <c r="B132" s="97">
        <f t="array" aca="1" ref="B132" ca="1">IF(AND(MAX(IF(L131:L1130=L132,U131:U1130))=U132,V132&lt;=B$1),M132,"-")</f>
        <v>1121010201001</v>
      </c>
      <c r="C132" s="4">
        <f t="shared" si="22"/>
        <v>1</v>
      </c>
      <c r="D132" s="4" t="str">
        <f t="shared" si="23"/>
        <v>1</v>
      </c>
      <c r="E132" s="4" t="str">
        <f t="shared" si="24"/>
        <v>2</v>
      </c>
      <c r="F132" s="4" t="str">
        <f t="shared" si="25"/>
        <v>1</v>
      </c>
      <c r="G132" s="4" t="str">
        <f t="shared" si="26"/>
        <v>01</v>
      </c>
      <c r="H132" s="4" t="str">
        <f t="shared" si="27"/>
        <v>0</v>
      </c>
      <c r="I132" s="4" t="str">
        <f t="shared" si="28"/>
        <v>2</v>
      </c>
      <c r="J132" s="4" t="str">
        <f t="shared" si="29"/>
        <v>01</v>
      </c>
      <c r="K132" s="4" t="str">
        <f t="shared" si="30"/>
        <v>001</v>
      </c>
      <c r="L132" s="55" t="str">
        <f t="shared" si="31"/>
        <v>1121010201001</v>
      </c>
      <c r="M132" s="105">
        <v>1121010201001</v>
      </c>
      <c r="N132" s="106" t="s">
        <v>40</v>
      </c>
      <c r="O132" s="108" t="s">
        <v>232</v>
      </c>
      <c r="P132" s="101" t="s">
        <v>190</v>
      </c>
      <c r="Q132" s="8">
        <v>1121010201001</v>
      </c>
      <c r="R132" s="8" t="s">
        <v>40</v>
      </c>
      <c r="S132" s="9" t="s">
        <v>230</v>
      </c>
      <c r="T132" s="58" t="s">
        <v>24</v>
      </c>
      <c r="U132" s="58">
        <v>45163</v>
      </c>
      <c r="V132" s="58">
        <v>45163</v>
      </c>
      <c r="W132" s="93" t="s">
        <v>205</v>
      </c>
    </row>
    <row r="133" spans="1:23" s="5" customFormat="1" ht="27" customHeight="1" x14ac:dyDescent="0.25">
      <c r="A133" s="99">
        <f t="shared" si="32"/>
        <v>1</v>
      </c>
      <c r="B133" s="97">
        <f t="array" aca="1" ref="B133" ca="1">IF(AND(MAX(IF(L132:L1131=L133,U132:U1131))=U133,V133&lt;=B$1),M133,"-")</f>
        <v>1121010201002</v>
      </c>
      <c r="C133" s="4">
        <f t="shared" si="22"/>
        <v>1</v>
      </c>
      <c r="D133" s="4" t="str">
        <f t="shared" si="23"/>
        <v>1</v>
      </c>
      <c r="E133" s="4" t="str">
        <f t="shared" si="24"/>
        <v>2</v>
      </c>
      <c r="F133" s="4" t="str">
        <f t="shared" si="25"/>
        <v>1</v>
      </c>
      <c r="G133" s="4" t="str">
        <f t="shared" si="26"/>
        <v>01</v>
      </c>
      <c r="H133" s="4" t="str">
        <f t="shared" si="27"/>
        <v>0</v>
      </c>
      <c r="I133" s="4" t="str">
        <f t="shared" si="28"/>
        <v>2</v>
      </c>
      <c r="J133" s="4" t="str">
        <f t="shared" si="29"/>
        <v>01</v>
      </c>
      <c r="K133" s="4" t="str">
        <f t="shared" si="30"/>
        <v>002</v>
      </c>
      <c r="L133" s="55" t="str">
        <f t="shared" si="31"/>
        <v>1121010201002</v>
      </c>
      <c r="M133" s="105">
        <v>1121010201002</v>
      </c>
      <c r="N133" s="106" t="s">
        <v>40</v>
      </c>
      <c r="O133" s="108" t="s">
        <v>233</v>
      </c>
      <c r="P133" s="101" t="s">
        <v>36</v>
      </c>
      <c r="Q133" s="33">
        <v>1121011201002</v>
      </c>
      <c r="R133" s="33" t="s">
        <v>40</v>
      </c>
      <c r="S133" s="34" t="s">
        <v>234</v>
      </c>
      <c r="T133" s="58" t="s">
        <v>24</v>
      </c>
      <c r="U133" s="58">
        <v>44927</v>
      </c>
      <c r="V133" s="58">
        <v>44927</v>
      </c>
      <c r="W133" s="93" t="s">
        <v>25</v>
      </c>
    </row>
    <row r="134" spans="1:23" s="5" customFormat="1" ht="27" customHeight="1" x14ac:dyDescent="0.25">
      <c r="A134" s="99">
        <f t="shared" si="32"/>
        <v>1</v>
      </c>
      <c r="B134" s="97">
        <f t="array" aca="1" ref="B134" ca="1">IF(AND(MAX(IF(L133:L1132=L134,U133:U1132))=U134,V134&lt;=B$1),M134,"-")</f>
        <v>1121010201003</v>
      </c>
      <c r="C134" s="4">
        <f t="shared" si="22"/>
        <v>1</v>
      </c>
      <c r="D134" s="4" t="str">
        <f t="shared" si="23"/>
        <v>1</v>
      </c>
      <c r="E134" s="4" t="str">
        <f t="shared" si="24"/>
        <v>2</v>
      </c>
      <c r="F134" s="4" t="str">
        <f t="shared" si="25"/>
        <v>1</v>
      </c>
      <c r="G134" s="4" t="str">
        <f t="shared" si="26"/>
        <v>01</v>
      </c>
      <c r="H134" s="4" t="str">
        <f t="shared" si="27"/>
        <v>0</v>
      </c>
      <c r="I134" s="4" t="str">
        <f t="shared" si="28"/>
        <v>2</v>
      </c>
      <c r="J134" s="4" t="str">
        <f t="shared" si="29"/>
        <v>01</v>
      </c>
      <c r="K134" s="4" t="str">
        <f t="shared" si="30"/>
        <v>003</v>
      </c>
      <c r="L134" s="55" t="str">
        <f t="shared" si="31"/>
        <v>1121010201003</v>
      </c>
      <c r="M134" s="105">
        <v>1121010201003</v>
      </c>
      <c r="N134" s="106" t="s">
        <v>40</v>
      </c>
      <c r="O134" s="108" t="s">
        <v>235</v>
      </c>
      <c r="P134" s="101" t="s">
        <v>36</v>
      </c>
      <c r="Q134" s="33">
        <v>1121011201003</v>
      </c>
      <c r="R134" s="33" t="s">
        <v>40</v>
      </c>
      <c r="S134" s="34" t="s">
        <v>236</v>
      </c>
      <c r="T134" s="58" t="s">
        <v>24</v>
      </c>
      <c r="U134" s="58">
        <v>44927</v>
      </c>
      <c r="V134" s="58">
        <v>44927</v>
      </c>
      <c r="W134" s="93" t="s">
        <v>25</v>
      </c>
    </row>
    <row r="135" spans="1:23" s="5" customFormat="1" ht="27" customHeight="1" x14ac:dyDescent="0.25">
      <c r="A135" s="99">
        <f t="shared" si="32"/>
        <v>1</v>
      </c>
      <c r="B135" s="97">
        <f t="array" aca="1" ref="B135" ca="1">IF(AND(MAX(IF(L134:L1133=L135,U134:U1133))=U135,V135&lt;=B$1),M135,"-")</f>
        <v>1121010201004</v>
      </c>
      <c r="C135" s="4">
        <f t="shared" si="22"/>
        <v>1</v>
      </c>
      <c r="D135" s="4" t="str">
        <f t="shared" si="23"/>
        <v>1</v>
      </c>
      <c r="E135" s="4" t="str">
        <f t="shared" si="24"/>
        <v>2</v>
      </c>
      <c r="F135" s="4" t="str">
        <f t="shared" si="25"/>
        <v>1</v>
      </c>
      <c r="G135" s="4" t="str">
        <f t="shared" si="26"/>
        <v>01</v>
      </c>
      <c r="H135" s="4" t="str">
        <f t="shared" si="27"/>
        <v>0</v>
      </c>
      <c r="I135" s="4" t="str">
        <f t="shared" si="28"/>
        <v>2</v>
      </c>
      <c r="J135" s="4" t="str">
        <f t="shared" si="29"/>
        <v>01</v>
      </c>
      <c r="K135" s="4" t="str">
        <f t="shared" si="30"/>
        <v>004</v>
      </c>
      <c r="L135" s="55" t="str">
        <f t="shared" si="31"/>
        <v>1121010201004</v>
      </c>
      <c r="M135" s="105">
        <v>1121010201004</v>
      </c>
      <c r="N135" s="106" t="s">
        <v>40</v>
      </c>
      <c r="O135" s="108" t="s">
        <v>237</v>
      </c>
      <c r="P135" s="101" t="s">
        <v>36</v>
      </c>
      <c r="Q135" s="33">
        <v>1121011201004</v>
      </c>
      <c r="R135" s="33" t="s">
        <v>40</v>
      </c>
      <c r="S135" s="34" t="s">
        <v>238</v>
      </c>
      <c r="T135" s="58" t="s">
        <v>24</v>
      </c>
      <c r="U135" s="58">
        <v>44927</v>
      </c>
      <c r="V135" s="58">
        <v>44927</v>
      </c>
      <c r="W135" s="93" t="s">
        <v>25</v>
      </c>
    </row>
    <row r="136" spans="1:23" s="5" customFormat="1" ht="27" customHeight="1" x14ac:dyDescent="0.25">
      <c r="A136" s="99">
        <f t="shared" si="32"/>
        <v>1</v>
      </c>
      <c r="B136" s="97">
        <f t="array" aca="1" ref="B136" ca="1">IF(AND(MAX(IF(L135:L1134=L136,U135:U1134))=U136,V136&lt;=B$1),M136,"-")</f>
        <v>1121010201005</v>
      </c>
      <c r="C136" s="4">
        <f t="shared" si="22"/>
        <v>1</v>
      </c>
      <c r="D136" s="4" t="str">
        <f t="shared" si="23"/>
        <v>1</v>
      </c>
      <c r="E136" s="4" t="str">
        <f t="shared" si="24"/>
        <v>2</v>
      </c>
      <c r="F136" s="4" t="str">
        <f t="shared" si="25"/>
        <v>1</v>
      </c>
      <c r="G136" s="4" t="str">
        <f t="shared" si="26"/>
        <v>01</v>
      </c>
      <c r="H136" s="4" t="str">
        <f t="shared" si="27"/>
        <v>0</v>
      </c>
      <c r="I136" s="4" t="str">
        <f t="shared" si="28"/>
        <v>2</v>
      </c>
      <c r="J136" s="4" t="str">
        <f t="shared" si="29"/>
        <v>01</v>
      </c>
      <c r="K136" s="4" t="str">
        <f t="shared" si="30"/>
        <v>005</v>
      </c>
      <c r="L136" s="55" t="str">
        <f t="shared" si="31"/>
        <v>1121010201005</v>
      </c>
      <c r="M136" s="105">
        <v>1121010201005</v>
      </c>
      <c r="N136" s="106" t="s">
        <v>40</v>
      </c>
      <c r="O136" s="108" t="s">
        <v>239</v>
      </c>
      <c r="P136" s="101" t="s">
        <v>36</v>
      </c>
      <c r="Q136" s="33">
        <v>1121011201005</v>
      </c>
      <c r="R136" s="33" t="s">
        <v>40</v>
      </c>
      <c r="S136" s="34" t="s">
        <v>240</v>
      </c>
      <c r="T136" s="58" t="s">
        <v>24</v>
      </c>
      <c r="U136" s="58">
        <v>44927</v>
      </c>
      <c r="V136" s="58">
        <v>44927</v>
      </c>
      <c r="W136" s="93" t="s">
        <v>25</v>
      </c>
    </row>
    <row r="137" spans="1:23" s="5" customFormat="1" ht="27" customHeight="1" x14ac:dyDescent="0.25">
      <c r="A137" s="99">
        <f t="shared" si="32"/>
        <v>1</v>
      </c>
      <c r="B137" s="97">
        <f t="array" aca="1" ref="B137" ca="1">IF(AND(MAX(IF(L136:L1135=L137,U136:U1135))=U137,V137&lt;=B$1),M137,"-")</f>
        <v>1121010201006</v>
      </c>
      <c r="C137" s="4">
        <f t="shared" si="22"/>
        <v>1</v>
      </c>
      <c r="D137" s="4" t="str">
        <f t="shared" si="23"/>
        <v>1</v>
      </c>
      <c r="E137" s="4" t="str">
        <f t="shared" si="24"/>
        <v>2</v>
      </c>
      <c r="F137" s="4" t="str">
        <f t="shared" si="25"/>
        <v>1</v>
      </c>
      <c r="G137" s="4" t="str">
        <f t="shared" si="26"/>
        <v>01</v>
      </c>
      <c r="H137" s="4" t="str">
        <f t="shared" si="27"/>
        <v>0</v>
      </c>
      <c r="I137" s="4" t="str">
        <f t="shared" si="28"/>
        <v>2</v>
      </c>
      <c r="J137" s="4" t="str">
        <f t="shared" si="29"/>
        <v>01</v>
      </c>
      <c r="K137" s="4" t="str">
        <f t="shared" si="30"/>
        <v>006</v>
      </c>
      <c r="L137" s="55" t="str">
        <f t="shared" si="31"/>
        <v>1121010201006</v>
      </c>
      <c r="M137" s="105">
        <v>1121010201006</v>
      </c>
      <c r="N137" s="106" t="s">
        <v>40</v>
      </c>
      <c r="O137" s="108" t="s">
        <v>241</v>
      </c>
      <c r="P137" s="101" t="s">
        <v>36</v>
      </c>
      <c r="Q137" s="33">
        <v>1121011201006</v>
      </c>
      <c r="R137" s="33" t="s">
        <v>40</v>
      </c>
      <c r="S137" s="34" t="s">
        <v>242</v>
      </c>
      <c r="T137" s="58" t="s">
        <v>24</v>
      </c>
      <c r="U137" s="58">
        <v>44927</v>
      </c>
      <c r="V137" s="58">
        <v>44927</v>
      </c>
      <c r="W137" s="93" t="s">
        <v>25</v>
      </c>
    </row>
    <row r="138" spans="1:23" s="5" customFormat="1" ht="27" customHeight="1" x14ac:dyDescent="0.25">
      <c r="A138" s="99">
        <f t="shared" si="32"/>
        <v>1</v>
      </c>
      <c r="B138" s="97">
        <f t="array" aca="1" ref="B138" ca="1">IF(AND(MAX(IF(L137:L1136=L138,U137:U1136))=U138,V138&lt;=B$1),M138,"-")</f>
        <v>1121010202000</v>
      </c>
      <c r="C138" s="4">
        <f t="shared" si="22"/>
        <v>1</v>
      </c>
      <c r="D138" s="4" t="str">
        <f t="shared" si="23"/>
        <v>1</v>
      </c>
      <c r="E138" s="4" t="str">
        <f t="shared" si="24"/>
        <v>2</v>
      </c>
      <c r="F138" s="4" t="str">
        <f t="shared" si="25"/>
        <v>1</v>
      </c>
      <c r="G138" s="4" t="str">
        <f t="shared" si="26"/>
        <v>01</v>
      </c>
      <c r="H138" s="4" t="str">
        <f t="shared" si="27"/>
        <v>0</v>
      </c>
      <c r="I138" s="4" t="str">
        <f t="shared" si="28"/>
        <v>2</v>
      </c>
      <c r="J138" s="4" t="str">
        <f t="shared" si="29"/>
        <v>02</v>
      </c>
      <c r="K138" s="4" t="str">
        <f t="shared" si="30"/>
        <v>000</v>
      </c>
      <c r="L138" s="55" t="str">
        <f t="shared" si="31"/>
        <v>1121010202000</v>
      </c>
      <c r="M138" s="105">
        <v>1121010202000</v>
      </c>
      <c r="N138" s="106" t="s">
        <v>40</v>
      </c>
      <c r="O138" s="108" t="s">
        <v>243</v>
      </c>
      <c r="P138" s="101" t="s">
        <v>36</v>
      </c>
      <c r="Q138" s="33">
        <v>1121011202000</v>
      </c>
      <c r="R138" s="33" t="s">
        <v>40</v>
      </c>
      <c r="S138" s="34" t="s">
        <v>244</v>
      </c>
      <c r="T138" s="58" t="s">
        <v>24</v>
      </c>
      <c r="U138" s="58">
        <v>44927</v>
      </c>
      <c r="V138" s="58">
        <v>44927</v>
      </c>
      <c r="W138" s="93" t="s">
        <v>25</v>
      </c>
    </row>
    <row r="139" spans="1:23" s="5" customFormat="1" ht="27" customHeight="1" x14ac:dyDescent="0.25">
      <c r="A139" s="99">
        <f t="shared" si="32"/>
        <v>1</v>
      </c>
      <c r="B139" s="97">
        <f t="array" aca="1" ref="B139" ca="1">IF(AND(MAX(IF(L138:L1137=L139,U138:U1137))=U139,V139&lt;=B$1),M139,"-")</f>
        <v>1121010203000</v>
      </c>
      <c r="C139" s="4">
        <f t="shared" si="22"/>
        <v>1</v>
      </c>
      <c r="D139" s="4" t="str">
        <f t="shared" si="23"/>
        <v>1</v>
      </c>
      <c r="E139" s="4" t="str">
        <f t="shared" si="24"/>
        <v>2</v>
      </c>
      <c r="F139" s="4" t="str">
        <f t="shared" si="25"/>
        <v>1</v>
      </c>
      <c r="G139" s="4" t="str">
        <f t="shared" si="26"/>
        <v>01</v>
      </c>
      <c r="H139" s="4" t="str">
        <f t="shared" si="27"/>
        <v>0</v>
      </c>
      <c r="I139" s="4" t="str">
        <f t="shared" si="28"/>
        <v>2</v>
      </c>
      <c r="J139" s="4" t="str">
        <f t="shared" si="29"/>
        <v>03</v>
      </c>
      <c r="K139" s="4" t="str">
        <f t="shared" si="30"/>
        <v>000</v>
      </c>
      <c r="L139" s="55" t="str">
        <f t="shared" si="31"/>
        <v>1121010203000</v>
      </c>
      <c r="M139" s="105">
        <v>1121010203000</v>
      </c>
      <c r="N139" s="106" t="s">
        <v>40</v>
      </c>
      <c r="O139" s="108" t="s">
        <v>245</v>
      </c>
      <c r="P139" s="101" t="s">
        <v>36</v>
      </c>
      <c r="Q139" s="33">
        <v>1121011203000</v>
      </c>
      <c r="R139" s="33" t="s">
        <v>40</v>
      </c>
      <c r="S139" s="34" t="s">
        <v>246</v>
      </c>
      <c r="T139" s="58" t="s">
        <v>24</v>
      </c>
      <c r="U139" s="58">
        <v>44927</v>
      </c>
      <c r="V139" s="58">
        <v>44927</v>
      </c>
      <c r="W139" s="93" t="s">
        <v>25</v>
      </c>
    </row>
    <row r="140" spans="1:23" s="5" customFormat="1" ht="27" customHeight="1" x14ac:dyDescent="0.25">
      <c r="A140" s="99">
        <f t="shared" si="32"/>
        <v>1</v>
      </c>
      <c r="B140" s="97">
        <f t="array" aca="1" ref="B140" ca="1">IF(AND(MAX(IF(L139:L1138=L140,U139:U1138))=U140,V140&lt;=B$1),M140,"-")</f>
        <v>1121010204000</v>
      </c>
      <c r="C140" s="4">
        <f t="shared" si="22"/>
        <v>1</v>
      </c>
      <c r="D140" s="4" t="str">
        <f t="shared" si="23"/>
        <v>1</v>
      </c>
      <c r="E140" s="4" t="str">
        <f t="shared" si="24"/>
        <v>2</v>
      </c>
      <c r="F140" s="4" t="str">
        <f t="shared" si="25"/>
        <v>1</v>
      </c>
      <c r="G140" s="4" t="str">
        <f t="shared" si="26"/>
        <v>01</v>
      </c>
      <c r="H140" s="4" t="str">
        <f t="shared" si="27"/>
        <v>0</v>
      </c>
      <c r="I140" s="4" t="str">
        <f t="shared" si="28"/>
        <v>2</v>
      </c>
      <c r="J140" s="4" t="str">
        <f t="shared" si="29"/>
        <v>04</v>
      </c>
      <c r="K140" s="4" t="str">
        <f t="shared" si="30"/>
        <v>000</v>
      </c>
      <c r="L140" s="55" t="str">
        <f t="shared" si="31"/>
        <v>1121010204000</v>
      </c>
      <c r="M140" s="105">
        <v>1121010204000</v>
      </c>
      <c r="N140" s="106" t="s">
        <v>40</v>
      </c>
      <c r="O140" s="108" t="s">
        <v>247</v>
      </c>
      <c r="P140" s="101" t="s">
        <v>36</v>
      </c>
      <c r="Q140" s="33">
        <v>1121011204000</v>
      </c>
      <c r="R140" s="33" t="s">
        <v>40</v>
      </c>
      <c r="S140" s="34" t="s">
        <v>248</v>
      </c>
      <c r="T140" s="58" t="s">
        <v>24</v>
      </c>
      <c r="U140" s="58">
        <v>44927</v>
      </c>
      <c r="V140" s="58">
        <v>44927</v>
      </c>
      <c r="W140" s="93" t="s">
        <v>25</v>
      </c>
    </row>
    <row r="141" spans="1:23" s="5" customFormat="1" ht="27" customHeight="1" x14ac:dyDescent="0.25">
      <c r="A141" s="99">
        <f t="shared" si="32"/>
        <v>1</v>
      </c>
      <c r="B141" s="97">
        <f t="array" aca="1" ref="B141" ca="1">IF(AND(MAX(IF(L140:L1139=L141,U140:U1139))=U141,V141&lt;=B$1),M141,"-")</f>
        <v>1121010205000</v>
      </c>
      <c r="C141" s="4">
        <f t="shared" si="22"/>
        <v>1</v>
      </c>
      <c r="D141" s="4" t="str">
        <f t="shared" si="23"/>
        <v>1</v>
      </c>
      <c r="E141" s="4" t="str">
        <f t="shared" si="24"/>
        <v>2</v>
      </c>
      <c r="F141" s="4" t="str">
        <f t="shared" si="25"/>
        <v>1</v>
      </c>
      <c r="G141" s="4" t="str">
        <f t="shared" si="26"/>
        <v>01</v>
      </c>
      <c r="H141" s="4" t="str">
        <f t="shared" si="27"/>
        <v>0</v>
      </c>
      <c r="I141" s="4" t="str">
        <f t="shared" si="28"/>
        <v>2</v>
      </c>
      <c r="J141" s="4" t="str">
        <f t="shared" si="29"/>
        <v>05</v>
      </c>
      <c r="K141" s="4" t="str">
        <f t="shared" si="30"/>
        <v>000</v>
      </c>
      <c r="L141" s="55" t="str">
        <f t="shared" si="31"/>
        <v>1121010205000</v>
      </c>
      <c r="M141" s="105">
        <v>1121010205000</v>
      </c>
      <c r="N141" s="106" t="s">
        <v>40</v>
      </c>
      <c r="O141" s="108" t="s">
        <v>249</v>
      </c>
      <c r="P141" s="101" t="s">
        <v>36</v>
      </c>
      <c r="Q141" s="33">
        <v>1121011205000</v>
      </c>
      <c r="R141" s="33" t="s">
        <v>40</v>
      </c>
      <c r="S141" s="34" t="s">
        <v>250</v>
      </c>
      <c r="T141" s="58" t="s">
        <v>24</v>
      </c>
      <c r="U141" s="58">
        <v>44927</v>
      </c>
      <c r="V141" s="58">
        <v>44927</v>
      </c>
      <c r="W141" s="93" t="s">
        <v>25</v>
      </c>
    </row>
    <row r="142" spans="1:23" s="5" customFormat="1" ht="27" customHeight="1" x14ac:dyDescent="0.25">
      <c r="A142" s="99">
        <f t="shared" si="32"/>
        <v>1</v>
      </c>
      <c r="B142" s="97">
        <f t="array" aca="1" ref="B142" ca="1">IF(AND(MAX(IF(L141:L1140=L142,U141:U1140))=U142,V142&lt;=B$1),M142,"-")</f>
        <v>1121010206000</v>
      </c>
      <c r="C142" s="4">
        <f t="shared" si="22"/>
        <v>1</v>
      </c>
      <c r="D142" s="4" t="str">
        <f t="shared" si="23"/>
        <v>1</v>
      </c>
      <c r="E142" s="4" t="str">
        <f t="shared" si="24"/>
        <v>2</v>
      </c>
      <c r="F142" s="4" t="str">
        <f t="shared" si="25"/>
        <v>1</v>
      </c>
      <c r="G142" s="4" t="str">
        <f t="shared" si="26"/>
        <v>01</v>
      </c>
      <c r="H142" s="4" t="str">
        <f t="shared" si="27"/>
        <v>0</v>
      </c>
      <c r="I142" s="4" t="str">
        <f t="shared" si="28"/>
        <v>2</v>
      </c>
      <c r="J142" s="4" t="str">
        <f t="shared" si="29"/>
        <v>06</v>
      </c>
      <c r="K142" s="4" t="str">
        <f t="shared" si="30"/>
        <v>000</v>
      </c>
      <c r="L142" s="55" t="str">
        <f t="shared" si="31"/>
        <v>1121010206000</v>
      </c>
      <c r="M142" s="105">
        <v>1121010206000</v>
      </c>
      <c r="N142" s="106" t="s">
        <v>40</v>
      </c>
      <c r="O142" s="108" t="s">
        <v>251</v>
      </c>
      <c r="P142" s="101" t="s">
        <v>36</v>
      </c>
      <c r="Q142" s="33">
        <v>1121011206000</v>
      </c>
      <c r="R142" s="33" t="s">
        <v>40</v>
      </c>
      <c r="S142" s="34" t="s">
        <v>252</v>
      </c>
      <c r="T142" s="58" t="s">
        <v>24</v>
      </c>
      <c r="U142" s="58">
        <v>44927</v>
      </c>
      <c r="V142" s="58">
        <v>44927</v>
      </c>
      <c r="W142" s="93" t="s">
        <v>25</v>
      </c>
    </row>
    <row r="143" spans="1:23" s="5" customFormat="1" ht="27" customHeight="1" x14ac:dyDescent="0.25">
      <c r="A143" s="99">
        <f t="shared" si="32"/>
        <v>1</v>
      </c>
      <c r="B143" s="97">
        <f t="array" aca="1" ref="B143" ca="1">IF(AND(MAX(IF(L142:L1141=L143,U142:U1141))=U143,V143&lt;=B$1),M143,"-")</f>
        <v>1121010300000</v>
      </c>
      <c r="C143" s="4">
        <f t="shared" si="22"/>
        <v>1</v>
      </c>
      <c r="D143" s="4" t="str">
        <f t="shared" si="23"/>
        <v>1</v>
      </c>
      <c r="E143" s="4" t="str">
        <f t="shared" si="24"/>
        <v>2</v>
      </c>
      <c r="F143" s="4" t="str">
        <f t="shared" si="25"/>
        <v>1</v>
      </c>
      <c r="G143" s="4" t="str">
        <f t="shared" si="26"/>
        <v>01</v>
      </c>
      <c r="H143" s="4" t="str">
        <f t="shared" si="27"/>
        <v>0</v>
      </c>
      <c r="I143" s="4" t="str">
        <f t="shared" si="28"/>
        <v>3</v>
      </c>
      <c r="J143" s="4" t="str">
        <f t="shared" si="29"/>
        <v>00</v>
      </c>
      <c r="K143" s="4" t="str">
        <f t="shared" si="30"/>
        <v>000</v>
      </c>
      <c r="L143" s="55" t="str">
        <f t="shared" si="31"/>
        <v>1121010300000</v>
      </c>
      <c r="M143" s="105">
        <v>1121010300000</v>
      </c>
      <c r="N143" s="106" t="s">
        <v>21</v>
      </c>
      <c r="O143" s="108" t="s">
        <v>253</v>
      </c>
      <c r="P143" s="101" t="s">
        <v>36</v>
      </c>
      <c r="Q143" s="33">
        <v>1121011300000</v>
      </c>
      <c r="R143" s="33" t="s">
        <v>21</v>
      </c>
      <c r="S143" s="34" t="s">
        <v>254</v>
      </c>
      <c r="T143" s="58" t="s">
        <v>24</v>
      </c>
      <c r="U143" s="58">
        <v>44927</v>
      </c>
      <c r="V143" s="58">
        <v>44927</v>
      </c>
      <c r="W143" s="93" t="s">
        <v>25</v>
      </c>
    </row>
    <row r="144" spans="1:23" s="5" customFormat="1" ht="27" customHeight="1" x14ac:dyDescent="0.25">
      <c r="A144" s="99">
        <f t="shared" si="32"/>
        <v>1</v>
      </c>
      <c r="B144" s="97">
        <f t="array" aca="1" ref="B144" ca="1">IF(AND(MAX(IF(L143:L1142=L144,U143:U1142))=U144,V144&lt;=B$1),M144,"-")</f>
        <v>1121010301000</v>
      </c>
      <c r="C144" s="4">
        <f t="shared" si="22"/>
        <v>1</v>
      </c>
      <c r="D144" s="4" t="str">
        <f t="shared" si="23"/>
        <v>1</v>
      </c>
      <c r="E144" s="4" t="str">
        <f t="shared" si="24"/>
        <v>2</v>
      </c>
      <c r="F144" s="4" t="str">
        <f t="shared" si="25"/>
        <v>1</v>
      </c>
      <c r="G144" s="4" t="str">
        <f t="shared" si="26"/>
        <v>01</v>
      </c>
      <c r="H144" s="4" t="str">
        <f t="shared" si="27"/>
        <v>0</v>
      </c>
      <c r="I144" s="4" t="str">
        <f t="shared" si="28"/>
        <v>3</v>
      </c>
      <c r="J144" s="4" t="str">
        <f t="shared" si="29"/>
        <v>01</v>
      </c>
      <c r="K144" s="4" t="str">
        <f t="shared" si="30"/>
        <v>000</v>
      </c>
      <c r="L144" s="55" t="str">
        <f t="shared" si="31"/>
        <v>1121010301000</v>
      </c>
      <c r="M144" s="105">
        <v>1121010301000</v>
      </c>
      <c r="N144" s="106" t="s">
        <v>21</v>
      </c>
      <c r="O144" s="108" t="s">
        <v>255</v>
      </c>
      <c r="P144" s="101" t="s">
        <v>36</v>
      </c>
      <c r="Q144" s="33">
        <v>1121011301000</v>
      </c>
      <c r="R144" s="33" t="s">
        <v>21</v>
      </c>
      <c r="S144" s="34" t="s">
        <v>256</v>
      </c>
      <c r="T144" s="58" t="s">
        <v>24</v>
      </c>
      <c r="U144" s="58">
        <v>44927</v>
      </c>
      <c r="V144" s="58">
        <v>44927</v>
      </c>
      <c r="W144" s="93" t="s">
        <v>25</v>
      </c>
    </row>
    <row r="145" spans="1:23" s="5" customFormat="1" ht="27" customHeight="1" x14ac:dyDescent="0.25">
      <c r="A145" s="99">
        <f t="shared" si="32"/>
        <v>2</v>
      </c>
      <c r="B145" s="97" t="str">
        <f t="array" aca="1" ref="B145" ca="1">IF(AND(MAX(IF(L144:L1143=L145,U144:U1143))=U145,V145&lt;=B$1),M145,"-")</f>
        <v>-</v>
      </c>
      <c r="C145" s="4">
        <f t="shared" si="22"/>
        <v>1</v>
      </c>
      <c r="D145" s="4" t="str">
        <f t="shared" si="23"/>
        <v>1</v>
      </c>
      <c r="E145" s="4" t="str">
        <f t="shared" si="24"/>
        <v>2</v>
      </c>
      <c r="F145" s="4" t="str">
        <f t="shared" si="25"/>
        <v>1</v>
      </c>
      <c r="G145" s="4" t="str">
        <f t="shared" si="26"/>
        <v>01</v>
      </c>
      <c r="H145" s="4" t="str">
        <f t="shared" si="27"/>
        <v>0</v>
      </c>
      <c r="I145" s="4" t="str">
        <f t="shared" si="28"/>
        <v>3</v>
      </c>
      <c r="J145" s="4" t="str">
        <f t="shared" si="29"/>
        <v>01</v>
      </c>
      <c r="K145" s="4" t="str">
        <f t="shared" si="30"/>
        <v>001</v>
      </c>
      <c r="L145" s="55" t="str">
        <f t="shared" si="31"/>
        <v>1121010301001</v>
      </c>
      <c r="M145" s="105">
        <v>1121010301001</v>
      </c>
      <c r="N145" s="106" t="s">
        <v>40</v>
      </c>
      <c r="O145" s="108" t="s">
        <v>257</v>
      </c>
      <c r="P145" s="101" t="s">
        <v>36</v>
      </c>
      <c r="Q145" s="33">
        <v>1121011301001</v>
      </c>
      <c r="R145" s="33" t="s">
        <v>40</v>
      </c>
      <c r="S145" s="34" t="s">
        <v>258</v>
      </c>
      <c r="T145" s="58" t="s">
        <v>24</v>
      </c>
      <c r="U145" s="58">
        <v>44927</v>
      </c>
      <c r="V145" s="58">
        <v>44927</v>
      </c>
      <c r="W145" s="93" t="s">
        <v>25</v>
      </c>
    </row>
    <row r="146" spans="1:23" s="5" customFormat="1" ht="27" customHeight="1" x14ac:dyDescent="0.25">
      <c r="A146" s="99">
        <f t="shared" si="32"/>
        <v>2</v>
      </c>
      <c r="B146" s="97">
        <f t="array" aca="1" ref="B146" ca="1">IF(AND(MAX(IF(L145:L1144=L146,U145:U1144))=U146,V146&lt;=B$1),M146,"-")</f>
        <v>1121010301001</v>
      </c>
      <c r="C146" s="4">
        <f t="shared" si="22"/>
        <v>1</v>
      </c>
      <c r="D146" s="4" t="str">
        <f t="shared" si="23"/>
        <v>1</v>
      </c>
      <c r="E146" s="4" t="str">
        <f t="shared" si="24"/>
        <v>2</v>
      </c>
      <c r="F146" s="4" t="str">
        <f t="shared" si="25"/>
        <v>1</v>
      </c>
      <c r="G146" s="4" t="str">
        <f t="shared" si="26"/>
        <v>01</v>
      </c>
      <c r="H146" s="4" t="str">
        <f t="shared" si="27"/>
        <v>0</v>
      </c>
      <c r="I146" s="4" t="str">
        <f t="shared" si="28"/>
        <v>3</v>
      </c>
      <c r="J146" s="4" t="str">
        <f t="shared" si="29"/>
        <v>01</v>
      </c>
      <c r="K146" s="4" t="str">
        <f t="shared" si="30"/>
        <v>001</v>
      </c>
      <c r="L146" s="55" t="str">
        <f t="shared" si="31"/>
        <v>1121010301001</v>
      </c>
      <c r="M146" s="105">
        <v>1121010301001</v>
      </c>
      <c r="N146" s="106" t="s">
        <v>40</v>
      </c>
      <c r="O146" s="108" t="s">
        <v>259</v>
      </c>
      <c r="P146" s="101" t="s">
        <v>190</v>
      </c>
      <c r="Q146" s="8">
        <v>1121010301001</v>
      </c>
      <c r="R146" s="4" t="s">
        <v>40</v>
      </c>
      <c r="S146" s="4" t="s">
        <v>257</v>
      </c>
      <c r="T146" s="58" t="s">
        <v>24</v>
      </c>
      <c r="U146" s="58">
        <v>45163</v>
      </c>
      <c r="V146" s="58">
        <v>45163</v>
      </c>
      <c r="W146" s="93" t="s">
        <v>205</v>
      </c>
    </row>
    <row r="147" spans="1:23" s="5" customFormat="1" ht="27" customHeight="1" x14ac:dyDescent="0.25">
      <c r="A147" s="99">
        <f t="shared" si="32"/>
        <v>1</v>
      </c>
      <c r="B147" s="97">
        <f t="array" aca="1" ref="B147" ca="1">IF(AND(MAX(IF(L146:L1145=L147,U146:U1145))=U147,V147&lt;=B$1),M147,"-")</f>
        <v>1121010301002</v>
      </c>
      <c r="C147" s="4">
        <f t="shared" si="22"/>
        <v>1</v>
      </c>
      <c r="D147" s="4" t="str">
        <f t="shared" si="23"/>
        <v>1</v>
      </c>
      <c r="E147" s="4" t="str">
        <f t="shared" si="24"/>
        <v>2</v>
      </c>
      <c r="F147" s="4" t="str">
        <f t="shared" si="25"/>
        <v>1</v>
      </c>
      <c r="G147" s="4" t="str">
        <f t="shared" si="26"/>
        <v>01</v>
      </c>
      <c r="H147" s="4" t="str">
        <f t="shared" si="27"/>
        <v>0</v>
      </c>
      <c r="I147" s="4" t="str">
        <f t="shared" si="28"/>
        <v>3</v>
      </c>
      <c r="J147" s="4" t="str">
        <f t="shared" si="29"/>
        <v>01</v>
      </c>
      <c r="K147" s="4" t="str">
        <f t="shared" si="30"/>
        <v>002</v>
      </c>
      <c r="L147" s="55" t="str">
        <f t="shared" si="31"/>
        <v>1121010301002</v>
      </c>
      <c r="M147" s="105">
        <v>1121010301002</v>
      </c>
      <c r="N147" s="106" t="s">
        <v>40</v>
      </c>
      <c r="O147" s="108" t="s">
        <v>260</v>
      </c>
      <c r="P147" s="101" t="s">
        <v>36</v>
      </c>
      <c r="Q147" s="33">
        <v>1121011301002</v>
      </c>
      <c r="R147" s="33" t="s">
        <v>40</v>
      </c>
      <c r="S147" s="34" t="s">
        <v>261</v>
      </c>
      <c r="T147" s="58" t="s">
        <v>24</v>
      </c>
      <c r="U147" s="58">
        <v>44927</v>
      </c>
      <c r="V147" s="58">
        <v>44927</v>
      </c>
      <c r="W147" s="93" t="s">
        <v>25</v>
      </c>
    </row>
    <row r="148" spans="1:23" s="5" customFormat="1" ht="27" customHeight="1" x14ac:dyDescent="0.25">
      <c r="A148" s="99">
        <f t="shared" si="32"/>
        <v>1</v>
      </c>
      <c r="B148" s="97">
        <f t="array" aca="1" ref="B148" ca="1">IF(AND(MAX(IF(L147:L1146=L148,U147:U1146))=U148,V148&lt;=B$1),M148,"-")</f>
        <v>1121010301003</v>
      </c>
      <c r="C148" s="4">
        <f t="shared" si="22"/>
        <v>1</v>
      </c>
      <c r="D148" s="4" t="str">
        <f t="shared" si="23"/>
        <v>1</v>
      </c>
      <c r="E148" s="4" t="str">
        <f t="shared" si="24"/>
        <v>2</v>
      </c>
      <c r="F148" s="4" t="str">
        <f t="shared" si="25"/>
        <v>1</v>
      </c>
      <c r="G148" s="4" t="str">
        <f t="shared" si="26"/>
        <v>01</v>
      </c>
      <c r="H148" s="4" t="str">
        <f t="shared" si="27"/>
        <v>0</v>
      </c>
      <c r="I148" s="4" t="str">
        <f t="shared" si="28"/>
        <v>3</v>
      </c>
      <c r="J148" s="4" t="str">
        <f t="shared" si="29"/>
        <v>01</v>
      </c>
      <c r="K148" s="4" t="str">
        <f t="shared" si="30"/>
        <v>003</v>
      </c>
      <c r="L148" s="55" t="str">
        <f t="shared" si="31"/>
        <v>1121010301003</v>
      </c>
      <c r="M148" s="105">
        <v>1121010301003</v>
      </c>
      <c r="N148" s="106" t="s">
        <v>40</v>
      </c>
      <c r="O148" s="108" t="s">
        <v>262</v>
      </c>
      <c r="P148" s="101" t="s">
        <v>36</v>
      </c>
      <c r="Q148" s="33">
        <v>1121011301003</v>
      </c>
      <c r="R148" s="33" t="s">
        <v>40</v>
      </c>
      <c r="S148" s="34" t="s">
        <v>263</v>
      </c>
      <c r="T148" s="58" t="s">
        <v>24</v>
      </c>
      <c r="U148" s="58">
        <v>44927</v>
      </c>
      <c r="V148" s="58">
        <v>44927</v>
      </c>
      <c r="W148" s="93" t="s">
        <v>25</v>
      </c>
    </row>
    <row r="149" spans="1:23" s="5" customFormat="1" ht="27" customHeight="1" x14ac:dyDescent="0.25">
      <c r="A149" s="99">
        <f t="shared" si="32"/>
        <v>1</v>
      </c>
      <c r="B149" s="97">
        <f t="array" aca="1" ref="B149" ca="1">IF(AND(MAX(IF(L148:L1147=L149,U148:U1147))=U149,V149&lt;=B$1),M149,"-")</f>
        <v>1121010301004</v>
      </c>
      <c r="C149" s="4">
        <f t="shared" si="22"/>
        <v>1</v>
      </c>
      <c r="D149" s="4" t="str">
        <f t="shared" si="23"/>
        <v>1</v>
      </c>
      <c r="E149" s="4" t="str">
        <f t="shared" si="24"/>
        <v>2</v>
      </c>
      <c r="F149" s="4" t="str">
        <f t="shared" si="25"/>
        <v>1</v>
      </c>
      <c r="G149" s="4" t="str">
        <f t="shared" si="26"/>
        <v>01</v>
      </c>
      <c r="H149" s="4" t="str">
        <f t="shared" si="27"/>
        <v>0</v>
      </c>
      <c r="I149" s="4" t="str">
        <f t="shared" si="28"/>
        <v>3</v>
      </c>
      <c r="J149" s="4" t="str">
        <f t="shared" si="29"/>
        <v>01</v>
      </c>
      <c r="K149" s="4" t="str">
        <f t="shared" si="30"/>
        <v>004</v>
      </c>
      <c r="L149" s="55" t="str">
        <f t="shared" si="31"/>
        <v>1121010301004</v>
      </c>
      <c r="M149" s="105">
        <v>1121010301004</v>
      </c>
      <c r="N149" s="106" t="s">
        <v>40</v>
      </c>
      <c r="O149" s="108" t="s">
        <v>264</v>
      </c>
      <c r="P149" s="101" t="s">
        <v>36</v>
      </c>
      <c r="Q149" s="33">
        <v>1121011301004</v>
      </c>
      <c r="R149" s="33" t="s">
        <v>40</v>
      </c>
      <c r="S149" s="34" t="s">
        <v>265</v>
      </c>
      <c r="T149" s="58" t="s">
        <v>24</v>
      </c>
      <c r="U149" s="58">
        <v>44927</v>
      </c>
      <c r="V149" s="58">
        <v>44927</v>
      </c>
      <c r="W149" s="93" t="s">
        <v>25</v>
      </c>
    </row>
    <row r="150" spans="1:23" s="5" customFormat="1" ht="27" customHeight="1" x14ac:dyDescent="0.25">
      <c r="A150" s="99">
        <f t="shared" si="32"/>
        <v>1</v>
      </c>
      <c r="B150" s="97">
        <f t="array" aca="1" ref="B150" ca="1">IF(AND(MAX(IF(L149:L1148=L150,U149:U1148))=U150,V150&lt;=B$1),M150,"-")</f>
        <v>1121010301005</v>
      </c>
      <c r="C150" s="4">
        <f t="shared" si="22"/>
        <v>1</v>
      </c>
      <c r="D150" s="4" t="str">
        <f t="shared" si="23"/>
        <v>1</v>
      </c>
      <c r="E150" s="4" t="str">
        <f t="shared" si="24"/>
        <v>2</v>
      </c>
      <c r="F150" s="4" t="str">
        <f t="shared" si="25"/>
        <v>1</v>
      </c>
      <c r="G150" s="4" t="str">
        <f t="shared" si="26"/>
        <v>01</v>
      </c>
      <c r="H150" s="4" t="str">
        <f t="shared" si="27"/>
        <v>0</v>
      </c>
      <c r="I150" s="4" t="str">
        <f t="shared" si="28"/>
        <v>3</v>
      </c>
      <c r="J150" s="4" t="str">
        <f t="shared" si="29"/>
        <v>01</v>
      </c>
      <c r="K150" s="4" t="str">
        <f t="shared" si="30"/>
        <v>005</v>
      </c>
      <c r="L150" s="55" t="str">
        <f t="shared" si="31"/>
        <v>1121010301005</v>
      </c>
      <c r="M150" s="105">
        <v>1121010301005</v>
      </c>
      <c r="N150" s="106" t="s">
        <v>40</v>
      </c>
      <c r="O150" s="108" t="s">
        <v>266</v>
      </c>
      <c r="P150" s="101" t="s">
        <v>36</v>
      </c>
      <c r="Q150" s="33">
        <v>1121011301005</v>
      </c>
      <c r="R150" s="33" t="s">
        <v>40</v>
      </c>
      <c r="S150" s="34" t="s">
        <v>267</v>
      </c>
      <c r="T150" s="58" t="s">
        <v>24</v>
      </c>
      <c r="U150" s="58">
        <v>44927</v>
      </c>
      <c r="V150" s="58">
        <v>44927</v>
      </c>
      <c r="W150" s="93" t="s">
        <v>25</v>
      </c>
    </row>
    <row r="151" spans="1:23" s="5" customFormat="1" ht="27" customHeight="1" x14ac:dyDescent="0.25">
      <c r="A151" s="99">
        <f t="shared" si="32"/>
        <v>1</v>
      </c>
      <c r="B151" s="97">
        <f t="array" aca="1" ref="B151" ca="1">IF(AND(MAX(IF(L150:L1149=L151,U150:U1149))=U151,V151&lt;=B$1),M151,"-")</f>
        <v>1121010301006</v>
      </c>
      <c r="C151" s="4">
        <f t="shared" si="22"/>
        <v>1</v>
      </c>
      <c r="D151" s="4" t="str">
        <f t="shared" si="23"/>
        <v>1</v>
      </c>
      <c r="E151" s="4" t="str">
        <f t="shared" si="24"/>
        <v>2</v>
      </c>
      <c r="F151" s="4" t="str">
        <f t="shared" si="25"/>
        <v>1</v>
      </c>
      <c r="G151" s="4" t="str">
        <f t="shared" si="26"/>
        <v>01</v>
      </c>
      <c r="H151" s="4" t="str">
        <f t="shared" si="27"/>
        <v>0</v>
      </c>
      <c r="I151" s="4" t="str">
        <f t="shared" si="28"/>
        <v>3</v>
      </c>
      <c r="J151" s="4" t="str">
        <f t="shared" si="29"/>
        <v>01</v>
      </c>
      <c r="K151" s="4" t="str">
        <f t="shared" si="30"/>
        <v>006</v>
      </c>
      <c r="L151" s="55" t="str">
        <f t="shared" si="31"/>
        <v>1121010301006</v>
      </c>
      <c r="M151" s="105">
        <v>1121010301006</v>
      </c>
      <c r="N151" s="106" t="s">
        <v>40</v>
      </c>
      <c r="O151" s="108" t="s">
        <v>268</v>
      </c>
      <c r="P151" s="101" t="s">
        <v>36</v>
      </c>
      <c r="Q151" s="33">
        <v>1121011301006</v>
      </c>
      <c r="R151" s="33" t="s">
        <v>40</v>
      </c>
      <c r="S151" s="34" t="s">
        <v>269</v>
      </c>
      <c r="T151" s="58" t="s">
        <v>24</v>
      </c>
      <c r="U151" s="58">
        <v>44927</v>
      </c>
      <c r="V151" s="58">
        <v>44927</v>
      </c>
      <c r="W151" s="93" t="s">
        <v>25</v>
      </c>
    </row>
    <row r="152" spans="1:23" s="5" customFormat="1" ht="27" customHeight="1" x14ac:dyDescent="0.25">
      <c r="A152" s="99">
        <f t="shared" si="32"/>
        <v>1</v>
      </c>
      <c r="B152" s="97">
        <f t="array" aca="1" ref="B152" ca="1">IF(AND(MAX(IF(L151:L1150=L152,U151:U1150))=U152,V152&lt;=B$1),M152,"-")</f>
        <v>1121010302000</v>
      </c>
      <c r="C152" s="4">
        <f t="shared" si="22"/>
        <v>1</v>
      </c>
      <c r="D152" s="4" t="str">
        <f t="shared" si="23"/>
        <v>1</v>
      </c>
      <c r="E152" s="4" t="str">
        <f t="shared" si="24"/>
        <v>2</v>
      </c>
      <c r="F152" s="4" t="str">
        <f t="shared" si="25"/>
        <v>1</v>
      </c>
      <c r="G152" s="4" t="str">
        <f t="shared" si="26"/>
        <v>01</v>
      </c>
      <c r="H152" s="4" t="str">
        <f t="shared" si="27"/>
        <v>0</v>
      </c>
      <c r="I152" s="4" t="str">
        <f t="shared" si="28"/>
        <v>3</v>
      </c>
      <c r="J152" s="4" t="str">
        <f t="shared" si="29"/>
        <v>02</v>
      </c>
      <c r="K152" s="4" t="str">
        <f t="shared" si="30"/>
        <v>000</v>
      </c>
      <c r="L152" s="55" t="str">
        <f t="shared" si="31"/>
        <v>1121010302000</v>
      </c>
      <c r="M152" s="105">
        <v>1121010302000</v>
      </c>
      <c r="N152" s="106" t="s">
        <v>40</v>
      </c>
      <c r="O152" s="108" t="s">
        <v>270</v>
      </c>
      <c r="P152" s="101" t="s">
        <v>36</v>
      </c>
      <c r="Q152" s="33">
        <v>1121011302000</v>
      </c>
      <c r="R152" s="33" t="s">
        <v>40</v>
      </c>
      <c r="S152" s="34" t="s">
        <v>271</v>
      </c>
      <c r="T152" s="58" t="s">
        <v>24</v>
      </c>
      <c r="U152" s="58">
        <v>44927</v>
      </c>
      <c r="V152" s="58">
        <v>44927</v>
      </c>
      <c r="W152" s="93" t="s">
        <v>25</v>
      </c>
    </row>
    <row r="153" spans="1:23" s="5" customFormat="1" ht="27" customHeight="1" x14ac:dyDescent="0.25">
      <c r="A153" s="99">
        <f t="shared" si="32"/>
        <v>1</v>
      </c>
      <c r="B153" s="97">
        <f t="array" aca="1" ref="B153" ca="1">IF(AND(MAX(IF(L152:L1151=L153,U152:U1151))=U153,V153&lt;=B$1),M153,"-")</f>
        <v>1121010303000</v>
      </c>
      <c r="C153" s="4">
        <f t="shared" si="22"/>
        <v>1</v>
      </c>
      <c r="D153" s="4" t="str">
        <f t="shared" si="23"/>
        <v>1</v>
      </c>
      <c r="E153" s="4" t="str">
        <f t="shared" si="24"/>
        <v>2</v>
      </c>
      <c r="F153" s="4" t="str">
        <f t="shared" si="25"/>
        <v>1</v>
      </c>
      <c r="G153" s="4" t="str">
        <f t="shared" si="26"/>
        <v>01</v>
      </c>
      <c r="H153" s="4" t="str">
        <f t="shared" si="27"/>
        <v>0</v>
      </c>
      <c r="I153" s="4" t="str">
        <f t="shared" si="28"/>
        <v>3</v>
      </c>
      <c r="J153" s="4" t="str">
        <f t="shared" si="29"/>
        <v>03</v>
      </c>
      <c r="K153" s="4" t="str">
        <f t="shared" si="30"/>
        <v>000</v>
      </c>
      <c r="L153" s="55" t="str">
        <f t="shared" si="31"/>
        <v>1121010303000</v>
      </c>
      <c r="M153" s="105">
        <v>1121010303000</v>
      </c>
      <c r="N153" s="106" t="s">
        <v>40</v>
      </c>
      <c r="O153" s="108" t="s">
        <v>272</v>
      </c>
      <c r="P153" s="101" t="s">
        <v>36</v>
      </c>
      <c r="Q153" s="33">
        <v>1121011303000</v>
      </c>
      <c r="R153" s="33" t="s">
        <v>40</v>
      </c>
      <c r="S153" s="34" t="s">
        <v>273</v>
      </c>
      <c r="T153" s="58" t="s">
        <v>24</v>
      </c>
      <c r="U153" s="58">
        <v>44927</v>
      </c>
      <c r="V153" s="58">
        <v>44927</v>
      </c>
      <c r="W153" s="93" t="s">
        <v>25</v>
      </c>
    </row>
    <row r="154" spans="1:23" s="5" customFormat="1" ht="27" customHeight="1" x14ac:dyDescent="0.25">
      <c r="A154" s="99">
        <f t="shared" si="32"/>
        <v>1</v>
      </c>
      <c r="B154" s="97">
        <f t="array" aca="1" ref="B154" ca="1">IF(AND(MAX(IF(L153:L1152=L154,U153:U1152))=U154,V154&lt;=B$1),M154,"-")</f>
        <v>1121010304000</v>
      </c>
      <c r="C154" s="4">
        <f t="shared" si="22"/>
        <v>1</v>
      </c>
      <c r="D154" s="4" t="str">
        <f t="shared" si="23"/>
        <v>1</v>
      </c>
      <c r="E154" s="4" t="str">
        <f t="shared" si="24"/>
        <v>2</v>
      </c>
      <c r="F154" s="4" t="str">
        <f t="shared" si="25"/>
        <v>1</v>
      </c>
      <c r="G154" s="4" t="str">
        <f t="shared" si="26"/>
        <v>01</v>
      </c>
      <c r="H154" s="4" t="str">
        <f t="shared" si="27"/>
        <v>0</v>
      </c>
      <c r="I154" s="4" t="str">
        <f t="shared" si="28"/>
        <v>3</v>
      </c>
      <c r="J154" s="4" t="str">
        <f t="shared" si="29"/>
        <v>04</v>
      </c>
      <c r="K154" s="4" t="str">
        <f t="shared" si="30"/>
        <v>000</v>
      </c>
      <c r="L154" s="55" t="str">
        <f t="shared" si="31"/>
        <v>1121010304000</v>
      </c>
      <c r="M154" s="105">
        <v>1121010304000</v>
      </c>
      <c r="N154" s="106" t="s">
        <v>40</v>
      </c>
      <c r="O154" s="108" t="s">
        <v>274</v>
      </c>
      <c r="P154" s="101" t="s">
        <v>36</v>
      </c>
      <c r="Q154" s="33">
        <v>1121011304000</v>
      </c>
      <c r="R154" s="33" t="s">
        <v>40</v>
      </c>
      <c r="S154" s="34" t="s">
        <v>275</v>
      </c>
      <c r="T154" s="58" t="s">
        <v>24</v>
      </c>
      <c r="U154" s="58">
        <v>44927</v>
      </c>
      <c r="V154" s="58">
        <v>44927</v>
      </c>
      <c r="W154" s="93" t="s">
        <v>25</v>
      </c>
    </row>
    <row r="155" spans="1:23" s="5" customFormat="1" ht="27" customHeight="1" x14ac:dyDescent="0.25">
      <c r="A155" s="99">
        <f t="shared" si="32"/>
        <v>1</v>
      </c>
      <c r="B155" s="97">
        <f t="array" aca="1" ref="B155" ca="1">IF(AND(MAX(IF(L154:L1153=L155,U154:U1153))=U155,V155&lt;=B$1),M155,"-")</f>
        <v>1121010305000</v>
      </c>
      <c r="C155" s="4">
        <f t="shared" si="22"/>
        <v>1</v>
      </c>
      <c r="D155" s="4" t="str">
        <f t="shared" si="23"/>
        <v>1</v>
      </c>
      <c r="E155" s="4" t="str">
        <f t="shared" si="24"/>
        <v>2</v>
      </c>
      <c r="F155" s="4" t="str">
        <f t="shared" si="25"/>
        <v>1</v>
      </c>
      <c r="G155" s="4" t="str">
        <f t="shared" si="26"/>
        <v>01</v>
      </c>
      <c r="H155" s="4" t="str">
        <f t="shared" si="27"/>
        <v>0</v>
      </c>
      <c r="I155" s="4" t="str">
        <f t="shared" si="28"/>
        <v>3</v>
      </c>
      <c r="J155" s="4" t="str">
        <f t="shared" si="29"/>
        <v>05</v>
      </c>
      <c r="K155" s="4" t="str">
        <f t="shared" si="30"/>
        <v>000</v>
      </c>
      <c r="L155" s="55" t="str">
        <f t="shared" si="31"/>
        <v>1121010305000</v>
      </c>
      <c r="M155" s="105">
        <v>1121010305000</v>
      </c>
      <c r="N155" s="106" t="s">
        <v>40</v>
      </c>
      <c r="O155" s="108" t="s">
        <v>276</v>
      </c>
      <c r="P155" s="101" t="s">
        <v>36</v>
      </c>
      <c r="Q155" s="33">
        <v>1121011305000</v>
      </c>
      <c r="R155" s="33" t="s">
        <v>40</v>
      </c>
      <c r="S155" s="34" t="s">
        <v>277</v>
      </c>
      <c r="T155" s="58" t="s">
        <v>24</v>
      </c>
      <c r="U155" s="58">
        <v>44927</v>
      </c>
      <c r="V155" s="58">
        <v>44927</v>
      </c>
      <c r="W155" s="93" t="s">
        <v>25</v>
      </c>
    </row>
    <row r="156" spans="1:23" s="5" customFormat="1" ht="27" customHeight="1" x14ac:dyDescent="0.25">
      <c r="A156" s="99">
        <f t="shared" si="32"/>
        <v>1</v>
      </c>
      <c r="B156" s="97">
        <f t="array" aca="1" ref="B156" ca="1">IF(AND(MAX(IF(L155:L1154=L156,U155:U1154))=U156,V156&lt;=B$1),M156,"-")</f>
        <v>1121010306000</v>
      </c>
      <c r="C156" s="4">
        <f t="shared" si="22"/>
        <v>1</v>
      </c>
      <c r="D156" s="4" t="str">
        <f t="shared" si="23"/>
        <v>1</v>
      </c>
      <c r="E156" s="4" t="str">
        <f t="shared" si="24"/>
        <v>2</v>
      </c>
      <c r="F156" s="4" t="str">
        <f t="shared" si="25"/>
        <v>1</v>
      </c>
      <c r="G156" s="4" t="str">
        <f t="shared" si="26"/>
        <v>01</v>
      </c>
      <c r="H156" s="4" t="str">
        <f t="shared" si="27"/>
        <v>0</v>
      </c>
      <c r="I156" s="4" t="str">
        <f t="shared" si="28"/>
        <v>3</v>
      </c>
      <c r="J156" s="4" t="str">
        <f t="shared" si="29"/>
        <v>06</v>
      </c>
      <c r="K156" s="4" t="str">
        <f t="shared" si="30"/>
        <v>000</v>
      </c>
      <c r="L156" s="55" t="str">
        <f t="shared" si="31"/>
        <v>1121010306000</v>
      </c>
      <c r="M156" s="105">
        <v>1121010306000</v>
      </c>
      <c r="N156" s="106" t="s">
        <v>40</v>
      </c>
      <c r="O156" s="108" t="s">
        <v>278</v>
      </c>
      <c r="P156" s="101" t="s">
        <v>36</v>
      </c>
      <c r="Q156" s="33">
        <v>1121011306000</v>
      </c>
      <c r="R156" s="33" t="s">
        <v>40</v>
      </c>
      <c r="S156" s="34" t="s">
        <v>279</v>
      </c>
      <c r="T156" s="58" t="s">
        <v>24</v>
      </c>
      <c r="U156" s="58">
        <v>44927</v>
      </c>
      <c r="V156" s="58">
        <v>44927</v>
      </c>
      <c r="W156" s="93" t="s">
        <v>25</v>
      </c>
    </row>
    <row r="157" spans="1:23" s="5" customFormat="1" ht="27" customHeight="1" x14ac:dyDescent="0.25">
      <c r="A157" s="99">
        <f t="shared" si="32"/>
        <v>1</v>
      </c>
      <c r="B157" s="97">
        <f t="array" aca="1" ref="B157" ca="1">IF(AND(MAX(IF(L156:L1155=L157,U156:U1155))=U157,V157&lt;=B$1),M157,"-")</f>
        <v>1121010400000</v>
      </c>
      <c r="C157" s="4">
        <f t="shared" si="22"/>
        <v>1</v>
      </c>
      <c r="D157" s="4" t="str">
        <f t="shared" si="23"/>
        <v>1</v>
      </c>
      <c r="E157" s="4" t="str">
        <f t="shared" si="24"/>
        <v>2</v>
      </c>
      <c r="F157" s="4" t="str">
        <f t="shared" si="25"/>
        <v>1</v>
      </c>
      <c r="G157" s="4" t="str">
        <f t="shared" si="26"/>
        <v>01</v>
      </c>
      <c r="H157" s="4" t="str">
        <f t="shared" si="27"/>
        <v>0</v>
      </c>
      <c r="I157" s="4" t="str">
        <f t="shared" si="28"/>
        <v>4</v>
      </c>
      <c r="J157" s="4" t="str">
        <f t="shared" si="29"/>
        <v>00</v>
      </c>
      <c r="K157" s="4" t="str">
        <f t="shared" si="30"/>
        <v>000</v>
      </c>
      <c r="L157" s="55" t="str">
        <f t="shared" si="31"/>
        <v>1121010400000</v>
      </c>
      <c r="M157" s="105">
        <v>1121010400000</v>
      </c>
      <c r="N157" s="106" t="s">
        <v>21</v>
      </c>
      <c r="O157" s="108" t="s">
        <v>280</v>
      </c>
      <c r="P157" s="101" t="s">
        <v>36</v>
      </c>
      <c r="Q157" s="33">
        <v>1121011400000</v>
      </c>
      <c r="R157" s="33" t="s">
        <v>21</v>
      </c>
      <c r="S157" s="34" t="s">
        <v>281</v>
      </c>
      <c r="T157" s="58" t="s">
        <v>24</v>
      </c>
      <c r="U157" s="58">
        <v>44927</v>
      </c>
      <c r="V157" s="58">
        <v>44927</v>
      </c>
      <c r="W157" s="93" t="s">
        <v>25</v>
      </c>
    </row>
    <row r="158" spans="1:23" s="5" customFormat="1" ht="27" customHeight="1" x14ac:dyDescent="0.25">
      <c r="A158" s="99">
        <f t="shared" si="32"/>
        <v>1</v>
      </c>
      <c r="B158" s="97">
        <f t="array" aca="1" ref="B158" ca="1">IF(AND(MAX(IF(L157:L1156=L158,U157:U1156))=U158,V158&lt;=B$1),M158,"-")</f>
        <v>1121010401000</v>
      </c>
      <c r="C158" s="4">
        <f t="shared" si="22"/>
        <v>1</v>
      </c>
      <c r="D158" s="4" t="str">
        <f t="shared" si="23"/>
        <v>1</v>
      </c>
      <c r="E158" s="4" t="str">
        <f t="shared" si="24"/>
        <v>2</v>
      </c>
      <c r="F158" s="4" t="str">
        <f t="shared" si="25"/>
        <v>1</v>
      </c>
      <c r="G158" s="4" t="str">
        <f t="shared" si="26"/>
        <v>01</v>
      </c>
      <c r="H158" s="4" t="str">
        <f t="shared" si="27"/>
        <v>0</v>
      </c>
      <c r="I158" s="4" t="str">
        <f t="shared" si="28"/>
        <v>4</v>
      </c>
      <c r="J158" s="4" t="str">
        <f t="shared" si="29"/>
        <v>01</v>
      </c>
      <c r="K158" s="4" t="str">
        <f t="shared" si="30"/>
        <v>000</v>
      </c>
      <c r="L158" s="55" t="str">
        <f t="shared" si="31"/>
        <v>1121010401000</v>
      </c>
      <c r="M158" s="105">
        <v>1121010401000</v>
      </c>
      <c r="N158" s="106" t="s">
        <v>21</v>
      </c>
      <c r="O158" s="108" t="s">
        <v>282</v>
      </c>
      <c r="P158" s="101" t="s">
        <v>36</v>
      </c>
      <c r="Q158" s="33">
        <v>1121011401000</v>
      </c>
      <c r="R158" s="33" t="s">
        <v>21</v>
      </c>
      <c r="S158" s="34" t="s">
        <v>283</v>
      </c>
      <c r="T158" s="58" t="s">
        <v>24</v>
      </c>
      <c r="U158" s="58">
        <v>44927</v>
      </c>
      <c r="V158" s="58">
        <v>44927</v>
      </c>
      <c r="W158" s="93" t="s">
        <v>25</v>
      </c>
    </row>
    <row r="159" spans="1:23" s="5" customFormat="1" ht="27" customHeight="1" x14ac:dyDescent="0.25">
      <c r="A159" s="99">
        <f t="shared" si="32"/>
        <v>2</v>
      </c>
      <c r="B159" s="97" t="str">
        <f t="array" aca="1" ref="B159" ca="1">IF(AND(MAX(IF(L158:L1157=L159,U158:U1157))=U159,V159&lt;=B$1),M159,"-")</f>
        <v>-</v>
      </c>
      <c r="C159" s="4">
        <f t="shared" si="22"/>
        <v>1</v>
      </c>
      <c r="D159" s="4" t="str">
        <f t="shared" si="23"/>
        <v>1</v>
      </c>
      <c r="E159" s="4" t="str">
        <f t="shared" si="24"/>
        <v>2</v>
      </c>
      <c r="F159" s="4" t="str">
        <f t="shared" si="25"/>
        <v>1</v>
      </c>
      <c r="G159" s="4" t="str">
        <f t="shared" si="26"/>
        <v>01</v>
      </c>
      <c r="H159" s="4" t="str">
        <f t="shared" si="27"/>
        <v>0</v>
      </c>
      <c r="I159" s="4" t="str">
        <f t="shared" si="28"/>
        <v>4</v>
      </c>
      <c r="J159" s="4" t="str">
        <f t="shared" si="29"/>
        <v>01</v>
      </c>
      <c r="K159" s="4" t="str">
        <f t="shared" si="30"/>
        <v>001</v>
      </c>
      <c r="L159" s="55" t="str">
        <f t="shared" si="31"/>
        <v>1121010401001</v>
      </c>
      <c r="M159" s="105">
        <v>1121010401001</v>
      </c>
      <c r="N159" s="106" t="s">
        <v>40</v>
      </c>
      <c r="O159" s="108" t="s">
        <v>284</v>
      </c>
      <c r="P159" s="101" t="s">
        <v>36</v>
      </c>
      <c r="Q159" s="33">
        <v>1121011401001</v>
      </c>
      <c r="R159" s="33" t="s">
        <v>40</v>
      </c>
      <c r="S159" s="34" t="s">
        <v>285</v>
      </c>
      <c r="T159" s="58" t="s">
        <v>24</v>
      </c>
      <c r="U159" s="58">
        <v>44927</v>
      </c>
      <c r="V159" s="58">
        <v>44927</v>
      </c>
      <c r="W159" s="93" t="s">
        <v>25</v>
      </c>
    </row>
    <row r="160" spans="1:23" s="5" customFormat="1" ht="27" customHeight="1" x14ac:dyDescent="0.25">
      <c r="A160" s="99">
        <f t="shared" si="32"/>
        <v>2</v>
      </c>
      <c r="B160" s="97">
        <f t="array" aca="1" ref="B160" ca="1">IF(AND(MAX(IF(L159:L1158=L160,U159:U1158))=U160,V160&lt;=B$1),M160,"-")</f>
        <v>1121010401001</v>
      </c>
      <c r="C160" s="4">
        <f t="shared" si="22"/>
        <v>1</v>
      </c>
      <c r="D160" s="4" t="str">
        <f t="shared" si="23"/>
        <v>1</v>
      </c>
      <c r="E160" s="4" t="str">
        <f t="shared" si="24"/>
        <v>2</v>
      </c>
      <c r="F160" s="4" t="str">
        <f t="shared" si="25"/>
        <v>1</v>
      </c>
      <c r="G160" s="4" t="str">
        <f t="shared" si="26"/>
        <v>01</v>
      </c>
      <c r="H160" s="4" t="str">
        <f t="shared" si="27"/>
        <v>0</v>
      </c>
      <c r="I160" s="4" t="str">
        <f t="shared" si="28"/>
        <v>4</v>
      </c>
      <c r="J160" s="4" t="str">
        <f t="shared" si="29"/>
        <v>01</v>
      </c>
      <c r="K160" s="4" t="str">
        <f t="shared" si="30"/>
        <v>001</v>
      </c>
      <c r="L160" s="55" t="str">
        <f t="shared" si="31"/>
        <v>1121010401001</v>
      </c>
      <c r="M160" s="105">
        <v>1121010401001</v>
      </c>
      <c r="N160" s="106" t="s">
        <v>40</v>
      </c>
      <c r="O160" s="108" t="s">
        <v>286</v>
      </c>
      <c r="P160" s="101" t="s">
        <v>190</v>
      </c>
      <c r="Q160" s="8">
        <v>1121010401001</v>
      </c>
      <c r="R160" s="8" t="s">
        <v>40</v>
      </c>
      <c r="S160" s="9" t="s">
        <v>284</v>
      </c>
      <c r="T160" s="58" t="s">
        <v>24</v>
      </c>
      <c r="U160" s="58">
        <v>45163</v>
      </c>
      <c r="V160" s="58">
        <v>45163</v>
      </c>
      <c r="W160" s="93" t="s">
        <v>205</v>
      </c>
    </row>
    <row r="161" spans="1:23" s="5" customFormat="1" ht="27" customHeight="1" x14ac:dyDescent="0.25">
      <c r="A161" s="99">
        <f t="shared" si="32"/>
        <v>1</v>
      </c>
      <c r="B161" s="97">
        <f t="array" aca="1" ref="B161" ca="1">IF(AND(MAX(IF(L160:L1159=L161,U160:U1159))=U161,V161&lt;=B$1),M161,"-")</f>
        <v>1121010401002</v>
      </c>
      <c r="C161" s="4">
        <f t="shared" si="22"/>
        <v>1</v>
      </c>
      <c r="D161" s="4" t="str">
        <f t="shared" si="23"/>
        <v>1</v>
      </c>
      <c r="E161" s="4" t="str">
        <f t="shared" si="24"/>
        <v>2</v>
      </c>
      <c r="F161" s="4" t="str">
        <f t="shared" si="25"/>
        <v>1</v>
      </c>
      <c r="G161" s="4" t="str">
        <f t="shared" si="26"/>
        <v>01</v>
      </c>
      <c r="H161" s="4" t="str">
        <f t="shared" si="27"/>
        <v>0</v>
      </c>
      <c r="I161" s="4" t="str">
        <f t="shared" si="28"/>
        <v>4</v>
      </c>
      <c r="J161" s="4" t="str">
        <f t="shared" si="29"/>
        <v>01</v>
      </c>
      <c r="K161" s="4" t="str">
        <f t="shared" si="30"/>
        <v>002</v>
      </c>
      <c r="L161" s="55" t="str">
        <f t="shared" si="31"/>
        <v>1121010401002</v>
      </c>
      <c r="M161" s="105">
        <v>1121010401002</v>
      </c>
      <c r="N161" s="106" t="s">
        <v>40</v>
      </c>
      <c r="O161" s="108" t="s">
        <v>287</v>
      </c>
      <c r="P161" s="101" t="s">
        <v>36</v>
      </c>
      <c r="Q161" s="33">
        <v>1121011401002</v>
      </c>
      <c r="R161" s="33" t="s">
        <v>40</v>
      </c>
      <c r="S161" s="34" t="s">
        <v>288</v>
      </c>
      <c r="T161" s="58" t="s">
        <v>24</v>
      </c>
      <c r="U161" s="58">
        <v>44927</v>
      </c>
      <c r="V161" s="58">
        <v>44927</v>
      </c>
      <c r="W161" s="93" t="s">
        <v>25</v>
      </c>
    </row>
    <row r="162" spans="1:23" s="5" customFormat="1" ht="27" customHeight="1" x14ac:dyDescent="0.25">
      <c r="A162" s="99">
        <f t="shared" si="32"/>
        <v>1</v>
      </c>
      <c r="B162" s="97">
        <f t="array" aca="1" ref="B162" ca="1">IF(AND(MAX(IF(L161:L1160=L162,U161:U1160))=U162,V162&lt;=B$1),M162,"-")</f>
        <v>1121010401003</v>
      </c>
      <c r="C162" s="4">
        <f t="shared" si="22"/>
        <v>1</v>
      </c>
      <c r="D162" s="4" t="str">
        <f t="shared" si="23"/>
        <v>1</v>
      </c>
      <c r="E162" s="4" t="str">
        <f t="shared" si="24"/>
        <v>2</v>
      </c>
      <c r="F162" s="4" t="str">
        <f t="shared" si="25"/>
        <v>1</v>
      </c>
      <c r="G162" s="4" t="str">
        <f t="shared" si="26"/>
        <v>01</v>
      </c>
      <c r="H162" s="4" t="str">
        <f t="shared" si="27"/>
        <v>0</v>
      </c>
      <c r="I162" s="4" t="str">
        <f t="shared" si="28"/>
        <v>4</v>
      </c>
      <c r="J162" s="4" t="str">
        <f t="shared" si="29"/>
        <v>01</v>
      </c>
      <c r="K162" s="4" t="str">
        <f t="shared" si="30"/>
        <v>003</v>
      </c>
      <c r="L162" s="55" t="str">
        <f t="shared" si="31"/>
        <v>1121010401003</v>
      </c>
      <c r="M162" s="105">
        <v>1121010401003</v>
      </c>
      <c r="N162" s="106" t="s">
        <v>40</v>
      </c>
      <c r="O162" s="108" t="s">
        <v>289</v>
      </c>
      <c r="P162" s="101" t="s">
        <v>36</v>
      </c>
      <c r="Q162" s="33">
        <v>1121011401003</v>
      </c>
      <c r="R162" s="33" t="s">
        <v>40</v>
      </c>
      <c r="S162" s="34" t="s">
        <v>290</v>
      </c>
      <c r="T162" s="58" t="s">
        <v>24</v>
      </c>
      <c r="U162" s="58">
        <v>44927</v>
      </c>
      <c r="V162" s="58">
        <v>44927</v>
      </c>
      <c r="W162" s="93" t="s">
        <v>25</v>
      </c>
    </row>
    <row r="163" spans="1:23" s="5" customFormat="1" ht="27" customHeight="1" x14ac:dyDescent="0.25">
      <c r="A163" s="99">
        <f t="shared" si="32"/>
        <v>1</v>
      </c>
      <c r="B163" s="97">
        <f t="array" aca="1" ref="B163" ca="1">IF(AND(MAX(IF(L162:L1161=L163,U162:U1161))=U163,V163&lt;=B$1),M163,"-")</f>
        <v>1121010401004</v>
      </c>
      <c r="C163" s="4">
        <f t="shared" si="22"/>
        <v>1</v>
      </c>
      <c r="D163" s="4" t="str">
        <f t="shared" si="23"/>
        <v>1</v>
      </c>
      <c r="E163" s="4" t="str">
        <f t="shared" si="24"/>
        <v>2</v>
      </c>
      <c r="F163" s="4" t="str">
        <f t="shared" si="25"/>
        <v>1</v>
      </c>
      <c r="G163" s="4" t="str">
        <f t="shared" si="26"/>
        <v>01</v>
      </c>
      <c r="H163" s="4" t="str">
        <f t="shared" si="27"/>
        <v>0</v>
      </c>
      <c r="I163" s="4" t="str">
        <f t="shared" si="28"/>
        <v>4</v>
      </c>
      <c r="J163" s="4" t="str">
        <f t="shared" si="29"/>
        <v>01</v>
      </c>
      <c r="K163" s="4" t="str">
        <f t="shared" si="30"/>
        <v>004</v>
      </c>
      <c r="L163" s="55" t="str">
        <f t="shared" si="31"/>
        <v>1121010401004</v>
      </c>
      <c r="M163" s="105">
        <v>1121010401004</v>
      </c>
      <c r="N163" s="106" t="s">
        <v>40</v>
      </c>
      <c r="O163" s="108" t="s">
        <v>291</v>
      </c>
      <c r="P163" s="101" t="s">
        <v>36</v>
      </c>
      <c r="Q163" s="33">
        <v>1121011401004</v>
      </c>
      <c r="R163" s="33" t="s">
        <v>40</v>
      </c>
      <c r="S163" s="34" t="s">
        <v>292</v>
      </c>
      <c r="T163" s="58" t="s">
        <v>24</v>
      </c>
      <c r="U163" s="58">
        <v>44927</v>
      </c>
      <c r="V163" s="58">
        <v>44927</v>
      </c>
      <c r="W163" s="93" t="s">
        <v>25</v>
      </c>
    </row>
    <row r="164" spans="1:23" s="5" customFormat="1" ht="27" customHeight="1" x14ac:dyDescent="0.25">
      <c r="A164" s="99">
        <f t="shared" si="32"/>
        <v>1</v>
      </c>
      <c r="B164" s="97">
        <f t="array" aca="1" ref="B164" ca="1">IF(AND(MAX(IF(L163:L1162=L164,U163:U1162))=U164,V164&lt;=B$1),M164,"-")</f>
        <v>1121010401005</v>
      </c>
      <c r="C164" s="4">
        <f t="shared" si="22"/>
        <v>1</v>
      </c>
      <c r="D164" s="4" t="str">
        <f t="shared" si="23"/>
        <v>1</v>
      </c>
      <c r="E164" s="4" t="str">
        <f t="shared" si="24"/>
        <v>2</v>
      </c>
      <c r="F164" s="4" t="str">
        <f t="shared" si="25"/>
        <v>1</v>
      </c>
      <c r="G164" s="4" t="str">
        <f t="shared" si="26"/>
        <v>01</v>
      </c>
      <c r="H164" s="4" t="str">
        <f t="shared" si="27"/>
        <v>0</v>
      </c>
      <c r="I164" s="4" t="str">
        <f t="shared" si="28"/>
        <v>4</v>
      </c>
      <c r="J164" s="4" t="str">
        <f t="shared" si="29"/>
        <v>01</v>
      </c>
      <c r="K164" s="4" t="str">
        <f t="shared" si="30"/>
        <v>005</v>
      </c>
      <c r="L164" s="55" t="str">
        <f t="shared" si="31"/>
        <v>1121010401005</v>
      </c>
      <c r="M164" s="105">
        <v>1121010401005</v>
      </c>
      <c r="N164" s="106" t="s">
        <v>40</v>
      </c>
      <c r="O164" s="108" t="s">
        <v>293</v>
      </c>
      <c r="P164" s="101" t="s">
        <v>36</v>
      </c>
      <c r="Q164" s="33">
        <v>1121011401005</v>
      </c>
      <c r="R164" s="33" t="s">
        <v>40</v>
      </c>
      <c r="S164" s="34" t="s">
        <v>294</v>
      </c>
      <c r="T164" s="58" t="s">
        <v>24</v>
      </c>
      <c r="U164" s="58">
        <v>44927</v>
      </c>
      <c r="V164" s="58">
        <v>44927</v>
      </c>
      <c r="W164" s="93" t="s">
        <v>25</v>
      </c>
    </row>
    <row r="165" spans="1:23" s="5" customFormat="1" ht="27" customHeight="1" x14ac:dyDescent="0.25">
      <c r="A165" s="99">
        <f t="shared" si="32"/>
        <v>1</v>
      </c>
      <c r="B165" s="97">
        <f t="array" aca="1" ref="B165" ca="1">IF(AND(MAX(IF(L164:L1163=L165,U164:U1163))=U165,V165&lt;=B$1),M165,"-")</f>
        <v>1121010401006</v>
      </c>
      <c r="C165" s="4">
        <f t="shared" si="22"/>
        <v>1</v>
      </c>
      <c r="D165" s="4" t="str">
        <f t="shared" si="23"/>
        <v>1</v>
      </c>
      <c r="E165" s="4" t="str">
        <f t="shared" si="24"/>
        <v>2</v>
      </c>
      <c r="F165" s="4" t="str">
        <f t="shared" si="25"/>
        <v>1</v>
      </c>
      <c r="G165" s="4" t="str">
        <f t="shared" si="26"/>
        <v>01</v>
      </c>
      <c r="H165" s="4" t="str">
        <f t="shared" si="27"/>
        <v>0</v>
      </c>
      <c r="I165" s="4" t="str">
        <f t="shared" si="28"/>
        <v>4</v>
      </c>
      <c r="J165" s="4" t="str">
        <f t="shared" si="29"/>
        <v>01</v>
      </c>
      <c r="K165" s="4" t="str">
        <f t="shared" si="30"/>
        <v>006</v>
      </c>
      <c r="L165" s="55" t="str">
        <f t="shared" si="31"/>
        <v>1121010401006</v>
      </c>
      <c r="M165" s="105">
        <v>1121010401006</v>
      </c>
      <c r="N165" s="106" t="s">
        <v>40</v>
      </c>
      <c r="O165" s="108" t="s">
        <v>295</v>
      </c>
      <c r="P165" s="101" t="s">
        <v>36</v>
      </c>
      <c r="Q165" s="33">
        <v>1121011401006</v>
      </c>
      <c r="R165" s="33" t="s">
        <v>40</v>
      </c>
      <c r="S165" s="34" t="s">
        <v>296</v>
      </c>
      <c r="T165" s="58" t="s">
        <v>24</v>
      </c>
      <c r="U165" s="58">
        <v>44927</v>
      </c>
      <c r="V165" s="58">
        <v>44927</v>
      </c>
      <c r="W165" s="93" t="s">
        <v>25</v>
      </c>
    </row>
    <row r="166" spans="1:23" s="5" customFormat="1" ht="27" customHeight="1" x14ac:dyDescent="0.25">
      <c r="A166" s="99">
        <f t="shared" si="32"/>
        <v>1</v>
      </c>
      <c r="B166" s="97">
        <f t="array" aca="1" ref="B166" ca="1">IF(AND(MAX(IF(L165:L1164=L166,U165:U1164))=U166,V166&lt;=B$1),M166,"-")</f>
        <v>1121010402000</v>
      </c>
      <c r="C166" s="4">
        <f t="shared" si="22"/>
        <v>1</v>
      </c>
      <c r="D166" s="4" t="str">
        <f t="shared" si="23"/>
        <v>1</v>
      </c>
      <c r="E166" s="4" t="str">
        <f t="shared" si="24"/>
        <v>2</v>
      </c>
      <c r="F166" s="4" t="str">
        <f t="shared" si="25"/>
        <v>1</v>
      </c>
      <c r="G166" s="4" t="str">
        <f t="shared" si="26"/>
        <v>01</v>
      </c>
      <c r="H166" s="4" t="str">
        <f t="shared" si="27"/>
        <v>0</v>
      </c>
      <c r="I166" s="4" t="str">
        <f t="shared" si="28"/>
        <v>4</v>
      </c>
      <c r="J166" s="4" t="str">
        <f t="shared" si="29"/>
        <v>02</v>
      </c>
      <c r="K166" s="4" t="str">
        <f t="shared" si="30"/>
        <v>000</v>
      </c>
      <c r="L166" s="55" t="str">
        <f t="shared" si="31"/>
        <v>1121010402000</v>
      </c>
      <c r="M166" s="105">
        <v>1121010402000</v>
      </c>
      <c r="N166" s="106" t="s">
        <v>40</v>
      </c>
      <c r="O166" s="108" t="s">
        <v>297</v>
      </c>
      <c r="P166" s="101" t="s">
        <v>36</v>
      </c>
      <c r="Q166" s="33">
        <v>1121011402000</v>
      </c>
      <c r="R166" s="33" t="s">
        <v>40</v>
      </c>
      <c r="S166" s="34" t="s">
        <v>298</v>
      </c>
      <c r="T166" s="58" t="s">
        <v>24</v>
      </c>
      <c r="U166" s="58">
        <v>44927</v>
      </c>
      <c r="V166" s="58">
        <v>44927</v>
      </c>
      <c r="W166" s="93" t="s">
        <v>25</v>
      </c>
    </row>
    <row r="167" spans="1:23" s="5" customFormat="1" ht="27" customHeight="1" x14ac:dyDescent="0.25">
      <c r="A167" s="99">
        <f t="shared" si="32"/>
        <v>1</v>
      </c>
      <c r="B167" s="97">
        <f t="array" aca="1" ref="B167" ca="1">IF(AND(MAX(IF(L166:L1165=L167,U166:U1165))=U167,V167&lt;=B$1),M167,"-")</f>
        <v>1121010403000</v>
      </c>
      <c r="C167" s="4">
        <f t="shared" si="22"/>
        <v>1</v>
      </c>
      <c r="D167" s="4" t="str">
        <f t="shared" si="23"/>
        <v>1</v>
      </c>
      <c r="E167" s="4" t="str">
        <f t="shared" si="24"/>
        <v>2</v>
      </c>
      <c r="F167" s="4" t="str">
        <f t="shared" si="25"/>
        <v>1</v>
      </c>
      <c r="G167" s="4" t="str">
        <f t="shared" si="26"/>
        <v>01</v>
      </c>
      <c r="H167" s="4" t="str">
        <f t="shared" si="27"/>
        <v>0</v>
      </c>
      <c r="I167" s="4" t="str">
        <f t="shared" si="28"/>
        <v>4</v>
      </c>
      <c r="J167" s="4" t="str">
        <f t="shared" si="29"/>
        <v>03</v>
      </c>
      <c r="K167" s="4" t="str">
        <f t="shared" si="30"/>
        <v>000</v>
      </c>
      <c r="L167" s="55" t="str">
        <f t="shared" si="31"/>
        <v>1121010403000</v>
      </c>
      <c r="M167" s="105">
        <v>1121010403000</v>
      </c>
      <c r="N167" s="106" t="s">
        <v>40</v>
      </c>
      <c r="O167" s="108" t="s">
        <v>299</v>
      </c>
      <c r="P167" s="101" t="s">
        <v>36</v>
      </c>
      <c r="Q167" s="33">
        <v>1121011403000</v>
      </c>
      <c r="R167" s="33" t="s">
        <v>40</v>
      </c>
      <c r="S167" s="34" t="s">
        <v>300</v>
      </c>
      <c r="T167" s="58" t="s">
        <v>24</v>
      </c>
      <c r="U167" s="58">
        <v>44927</v>
      </c>
      <c r="V167" s="58">
        <v>44927</v>
      </c>
      <c r="W167" s="93" t="s">
        <v>25</v>
      </c>
    </row>
    <row r="168" spans="1:23" s="5" customFormat="1" ht="27" customHeight="1" x14ac:dyDescent="0.25">
      <c r="A168" s="99">
        <f t="shared" si="32"/>
        <v>1</v>
      </c>
      <c r="B168" s="97">
        <f t="array" aca="1" ref="B168" ca="1">IF(AND(MAX(IF(L167:L1166=L168,U167:U1166))=U168,V168&lt;=B$1),M168,"-")</f>
        <v>1121010404000</v>
      </c>
      <c r="C168" s="4">
        <f t="shared" si="22"/>
        <v>1</v>
      </c>
      <c r="D168" s="4" t="str">
        <f t="shared" si="23"/>
        <v>1</v>
      </c>
      <c r="E168" s="4" t="str">
        <f t="shared" si="24"/>
        <v>2</v>
      </c>
      <c r="F168" s="4" t="str">
        <f t="shared" si="25"/>
        <v>1</v>
      </c>
      <c r="G168" s="4" t="str">
        <f t="shared" si="26"/>
        <v>01</v>
      </c>
      <c r="H168" s="4" t="str">
        <f t="shared" si="27"/>
        <v>0</v>
      </c>
      <c r="I168" s="4" t="str">
        <f t="shared" si="28"/>
        <v>4</v>
      </c>
      <c r="J168" s="4" t="str">
        <f t="shared" si="29"/>
        <v>04</v>
      </c>
      <c r="K168" s="4" t="str">
        <f t="shared" si="30"/>
        <v>000</v>
      </c>
      <c r="L168" s="55" t="str">
        <f t="shared" si="31"/>
        <v>1121010404000</v>
      </c>
      <c r="M168" s="105">
        <v>1121010404000</v>
      </c>
      <c r="N168" s="106" t="s">
        <v>40</v>
      </c>
      <c r="O168" s="108" t="s">
        <v>301</v>
      </c>
      <c r="P168" s="101" t="s">
        <v>36</v>
      </c>
      <c r="Q168" s="33">
        <v>1121011404000</v>
      </c>
      <c r="R168" s="33" t="s">
        <v>40</v>
      </c>
      <c r="S168" s="34" t="s">
        <v>302</v>
      </c>
      <c r="T168" s="58" t="s">
        <v>24</v>
      </c>
      <c r="U168" s="58">
        <v>44927</v>
      </c>
      <c r="V168" s="58">
        <v>44927</v>
      </c>
      <c r="W168" s="93" t="s">
        <v>25</v>
      </c>
    </row>
    <row r="169" spans="1:23" s="5" customFormat="1" ht="27" customHeight="1" x14ac:dyDescent="0.25">
      <c r="A169" s="99">
        <f t="shared" si="32"/>
        <v>1</v>
      </c>
      <c r="B169" s="97">
        <f t="array" aca="1" ref="B169" ca="1">IF(AND(MAX(IF(L168:L1167=L169,U168:U1167))=U169,V169&lt;=B$1),M169,"-")</f>
        <v>1121010405000</v>
      </c>
      <c r="C169" s="4">
        <f t="shared" si="22"/>
        <v>1</v>
      </c>
      <c r="D169" s="4" t="str">
        <f t="shared" si="23"/>
        <v>1</v>
      </c>
      <c r="E169" s="4" t="str">
        <f t="shared" si="24"/>
        <v>2</v>
      </c>
      <c r="F169" s="4" t="str">
        <f t="shared" si="25"/>
        <v>1</v>
      </c>
      <c r="G169" s="4" t="str">
        <f t="shared" si="26"/>
        <v>01</v>
      </c>
      <c r="H169" s="4" t="str">
        <f t="shared" si="27"/>
        <v>0</v>
      </c>
      <c r="I169" s="4" t="str">
        <f t="shared" si="28"/>
        <v>4</v>
      </c>
      <c r="J169" s="4" t="str">
        <f t="shared" si="29"/>
        <v>05</v>
      </c>
      <c r="K169" s="4" t="str">
        <f t="shared" si="30"/>
        <v>000</v>
      </c>
      <c r="L169" s="55" t="str">
        <f t="shared" si="31"/>
        <v>1121010405000</v>
      </c>
      <c r="M169" s="105">
        <v>1121010405000</v>
      </c>
      <c r="N169" s="106" t="s">
        <v>40</v>
      </c>
      <c r="O169" s="108" t="s">
        <v>303</v>
      </c>
      <c r="P169" s="101" t="s">
        <v>36</v>
      </c>
      <c r="Q169" s="33">
        <v>1121011405000</v>
      </c>
      <c r="R169" s="33" t="s">
        <v>40</v>
      </c>
      <c r="S169" s="34" t="s">
        <v>304</v>
      </c>
      <c r="T169" s="58" t="s">
        <v>24</v>
      </c>
      <c r="U169" s="58">
        <v>44927</v>
      </c>
      <c r="V169" s="58">
        <v>44927</v>
      </c>
      <c r="W169" s="93" t="s">
        <v>25</v>
      </c>
    </row>
    <row r="170" spans="1:23" s="5" customFormat="1" ht="27" customHeight="1" x14ac:dyDescent="0.25">
      <c r="A170" s="99">
        <f t="shared" si="32"/>
        <v>1</v>
      </c>
      <c r="B170" s="97">
        <f t="array" aca="1" ref="B170" ca="1">IF(AND(MAX(IF(L169:L1168=L170,U169:U1168))=U170,V170&lt;=B$1),M170,"-")</f>
        <v>1121010406000</v>
      </c>
      <c r="C170" s="4">
        <f t="shared" si="22"/>
        <v>1</v>
      </c>
      <c r="D170" s="4" t="str">
        <f t="shared" si="23"/>
        <v>1</v>
      </c>
      <c r="E170" s="4" t="str">
        <f t="shared" si="24"/>
        <v>2</v>
      </c>
      <c r="F170" s="4" t="str">
        <f t="shared" si="25"/>
        <v>1</v>
      </c>
      <c r="G170" s="4" t="str">
        <f t="shared" si="26"/>
        <v>01</v>
      </c>
      <c r="H170" s="4" t="str">
        <f t="shared" si="27"/>
        <v>0</v>
      </c>
      <c r="I170" s="4" t="str">
        <f t="shared" si="28"/>
        <v>4</v>
      </c>
      <c r="J170" s="4" t="str">
        <f t="shared" si="29"/>
        <v>06</v>
      </c>
      <c r="K170" s="4" t="str">
        <f t="shared" si="30"/>
        <v>000</v>
      </c>
      <c r="L170" s="55" t="str">
        <f t="shared" si="31"/>
        <v>1121010406000</v>
      </c>
      <c r="M170" s="105">
        <v>1121010406000</v>
      </c>
      <c r="N170" s="106" t="s">
        <v>40</v>
      </c>
      <c r="O170" s="108" t="s">
        <v>305</v>
      </c>
      <c r="P170" s="101" t="s">
        <v>36</v>
      </c>
      <c r="Q170" s="33">
        <v>1121011406000</v>
      </c>
      <c r="R170" s="33" t="s">
        <v>40</v>
      </c>
      <c r="S170" s="34" t="s">
        <v>306</v>
      </c>
      <c r="T170" s="58" t="s">
        <v>24</v>
      </c>
      <c r="U170" s="58">
        <v>44927</v>
      </c>
      <c r="V170" s="58">
        <v>44927</v>
      </c>
      <c r="W170" s="93" t="s">
        <v>25</v>
      </c>
    </row>
    <row r="171" spans="1:23" s="5" customFormat="1" ht="27" customHeight="1" x14ac:dyDescent="0.25">
      <c r="A171" s="99">
        <f t="shared" si="32"/>
        <v>1</v>
      </c>
      <c r="B171" s="97">
        <f t="array" aca="1" ref="B171" ca="1">IF(AND(MAX(IF(L170:L1169=L171,U170:U1169))=U171,V171&lt;=B$1),M171,"-")</f>
        <v>1121020000000</v>
      </c>
      <c r="C171" s="4">
        <f t="shared" si="22"/>
        <v>1</v>
      </c>
      <c r="D171" s="4" t="str">
        <f t="shared" si="23"/>
        <v>1</v>
      </c>
      <c r="E171" s="4" t="str">
        <f t="shared" si="24"/>
        <v>2</v>
      </c>
      <c r="F171" s="4" t="str">
        <f t="shared" si="25"/>
        <v>1</v>
      </c>
      <c r="G171" s="4" t="str">
        <f t="shared" si="26"/>
        <v>02</v>
      </c>
      <c r="H171" s="4" t="str">
        <f t="shared" si="27"/>
        <v>0</v>
      </c>
      <c r="I171" s="4" t="str">
        <f t="shared" si="28"/>
        <v>0</v>
      </c>
      <c r="J171" s="4" t="str">
        <f t="shared" si="29"/>
        <v>00</v>
      </c>
      <c r="K171" s="4" t="str">
        <f t="shared" si="30"/>
        <v>000</v>
      </c>
      <c r="L171" s="55" t="str">
        <f t="shared" si="31"/>
        <v>1121020000000</v>
      </c>
      <c r="M171" s="105">
        <v>1121020000000</v>
      </c>
      <c r="N171" s="106" t="s">
        <v>21</v>
      </c>
      <c r="O171" s="108" t="s">
        <v>307</v>
      </c>
      <c r="P171" s="101" t="s">
        <v>23</v>
      </c>
      <c r="Q171" s="33">
        <v>1121020000000</v>
      </c>
      <c r="R171" s="33" t="s">
        <v>21</v>
      </c>
      <c r="S171" s="34" t="s">
        <v>307</v>
      </c>
      <c r="T171" s="58" t="s">
        <v>24</v>
      </c>
      <c r="U171" s="58">
        <v>44927</v>
      </c>
      <c r="V171" s="58">
        <v>44927</v>
      </c>
      <c r="W171" s="93" t="s">
        <v>25</v>
      </c>
    </row>
    <row r="172" spans="1:23" s="5" customFormat="1" ht="27" customHeight="1" x14ac:dyDescent="0.25">
      <c r="A172" s="99">
        <f t="shared" si="32"/>
        <v>1</v>
      </c>
      <c r="B172" s="97">
        <f t="array" aca="1" ref="B172" ca="1">IF(AND(MAX(IF(L171:L1170=L172,U171:U1170))=U172,V172&lt;=B$1),M172,"-")</f>
        <v>1121021000000</v>
      </c>
      <c r="C172" s="4">
        <f t="shared" si="22"/>
        <v>1</v>
      </c>
      <c r="D172" s="4" t="str">
        <f t="shared" si="23"/>
        <v>1</v>
      </c>
      <c r="E172" s="4" t="str">
        <f t="shared" si="24"/>
        <v>2</v>
      </c>
      <c r="F172" s="4" t="str">
        <f t="shared" si="25"/>
        <v>1</v>
      </c>
      <c r="G172" s="4" t="str">
        <f t="shared" si="26"/>
        <v>02</v>
      </c>
      <c r="H172" s="4" t="str">
        <f t="shared" si="27"/>
        <v>1</v>
      </c>
      <c r="I172" s="4" t="str">
        <f t="shared" si="28"/>
        <v>0</v>
      </c>
      <c r="J172" s="4" t="str">
        <f t="shared" si="29"/>
        <v>00</v>
      </c>
      <c r="K172" s="4" t="str">
        <f t="shared" si="30"/>
        <v>000</v>
      </c>
      <c r="L172" s="55" t="str">
        <f t="shared" si="31"/>
        <v>1121021000000</v>
      </c>
      <c r="M172" s="105">
        <v>1121021000000</v>
      </c>
      <c r="N172" s="106" t="s">
        <v>21</v>
      </c>
      <c r="O172" s="108" t="s">
        <v>308</v>
      </c>
      <c r="P172" s="101" t="s">
        <v>36</v>
      </c>
      <c r="Q172" s="33">
        <v>1121023000000</v>
      </c>
      <c r="R172" s="33" t="s">
        <v>21</v>
      </c>
      <c r="S172" s="34" t="s">
        <v>309</v>
      </c>
      <c r="T172" s="58" t="s">
        <v>24</v>
      </c>
      <c r="U172" s="58">
        <v>44927</v>
      </c>
      <c r="V172" s="58">
        <v>44927</v>
      </c>
      <c r="W172" s="93" t="s">
        <v>25</v>
      </c>
    </row>
    <row r="173" spans="1:23" s="5" customFormat="1" ht="27" customHeight="1" x14ac:dyDescent="0.25">
      <c r="A173" s="99">
        <f t="shared" si="32"/>
        <v>1</v>
      </c>
      <c r="B173" s="97">
        <f t="array" aca="1" ref="B173" ca="1">IF(AND(MAX(IF(L172:L1171=L173,U172:U1171))=U173,V173&lt;=B$1),M173,"-")</f>
        <v>1121022000000</v>
      </c>
      <c r="C173" s="4">
        <f t="shared" si="22"/>
        <v>1</v>
      </c>
      <c r="D173" s="4" t="str">
        <f t="shared" si="23"/>
        <v>1</v>
      </c>
      <c r="E173" s="4" t="str">
        <f t="shared" si="24"/>
        <v>2</v>
      </c>
      <c r="F173" s="4" t="str">
        <f t="shared" si="25"/>
        <v>1</v>
      </c>
      <c r="G173" s="4" t="str">
        <f t="shared" si="26"/>
        <v>02</v>
      </c>
      <c r="H173" s="4" t="str">
        <f t="shared" si="27"/>
        <v>2</v>
      </c>
      <c r="I173" s="4" t="str">
        <f t="shared" si="28"/>
        <v>0</v>
      </c>
      <c r="J173" s="4" t="str">
        <f t="shared" si="29"/>
        <v>00</v>
      </c>
      <c r="K173" s="4" t="str">
        <f t="shared" si="30"/>
        <v>000</v>
      </c>
      <c r="L173" s="55" t="str">
        <f t="shared" si="31"/>
        <v>1121022000000</v>
      </c>
      <c r="M173" s="105">
        <v>1121022000000</v>
      </c>
      <c r="N173" s="106" t="s">
        <v>21</v>
      </c>
      <c r="O173" s="108" t="s">
        <v>310</v>
      </c>
      <c r="P173" s="101" t="s">
        <v>36</v>
      </c>
      <c r="Q173" s="33">
        <v>1121024000000</v>
      </c>
      <c r="R173" s="33" t="s">
        <v>21</v>
      </c>
      <c r="S173" s="34" t="s">
        <v>311</v>
      </c>
      <c r="T173" s="58" t="s">
        <v>24</v>
      </c>
      <c r="U173" s="58">
        <v>44927</v>
      </c>
      <c r="V173" s="58">
        <v>44927</v>
      </c>
      <c r="W173" s="93" t="s">
        <v>25</v>
      </c>
    </row>
    <row r="174" spans="1:23" s="5" customFormat="1" ht="27" customHeight="1" x14ac:dyDescent="0.25">
      <c r="A174" s="99">
        <f t="shared" si="32"/>
        <v>1</v>
      </c>
      <c r="B174" s="97">
        <f t="array" aca="1" ref="B174" ca="1">IF(AND(MAX(IF(L173:L1172=L174,U173:U1172))=U174,V174&lt;=B$1),M174,"-")</f>
        <v>1121023000000</v>
      </c>
      <c r="C174" s="4">
        <f t="shared" si="22"/>
        <v>1</v>
      </c>
      <c r="D174" s="4" t="str">
        <f t="shared" si="23"/>
        <v>1</v>
      </c>
      <c r="E174" s="4" t="str">
        <f t="shared" si="24"/>
        <v>2</v>
      </c>
      <c r="F174" s="4" t="str">
        <f t="shared" si="25"/>
        <v>1</v>
      </c>
      <c r="G174" s="4" t="str">
        <f t="shared" si="26"/>
        <v>02</v>
      </c>
      <c r="H174" s="4" t="str">
        <f t="shared" si="27"/>
        <v>3</v>
      </c>
      <c r="I174" s="4" t="str">
        <f t="shared" si="28"/>
        <v>0</v>
      </c>
      <c r="J174" s="4" t="str">
        <f t="shared" si="29"/>
        <v>00</v>
      </c>
      <c r="K174" s="4" t="str">
        <f t="shared" si="30"/>
        <v>000</v>
      </c>
      <c r="L174" s="55" t="str">
        <f t="shared" si="31"/>
        <v>1121023000000</v>
      </c>
      <c r="M174" s="105">
        <v>1121023000000</v>
      </c>
      <c r="N174" s="106" t="s">
        <v>21</v>
      </c>
      <c r="O174" s="108" t="s">
        <v>309</v>
      </c>
      <c r="P174" s="101" t="s">
        <v>36</v>
      </c>
      <c r="Q174" s="33">
        <v>1121021000000</v>
      </c>
      <c r="R174" s="33" t="s">
        <v>21</v>
      </c>
      <c r="S174" s="34" t="s">
        <v>308</v>
      </c>
      <c r="T174" s="58" t="s">
        <v>24</v>
      </c>
      <c r="U174" s="58">
        <v>44927</v>
      </c>
      <c r="V174" s="58">
        <v>44927</v>
      </c>
      <c r="W174" s="93" t="s">
        <v>25</v>
      </c>
    </row>
    <row r="175" spans="1:23" s="5" customFormat="1" ht="27" customHeight="1" x14ac:dyDescent="0.25">
      <c r="A175" s="99">
        <f t="shared" si="32"/>
        <v>1</v>
      </c>
      <c r="B175" s="97">
        <f t="array" aca="1" ref="B175" ca="1">IF(AND(MAX(IF(L174:L1173=L175,U174:U1173))=U175,V175&lt;=B$1),M175,"-")</f>
        <v>1121024000000</v>
      </c>
      <c r="C175" s="4">
        <f t="shared" si="22"/>
        <v>1</v>
      </c>
      <c r="D175" s="4" t="str">
        <f t="shared" si="23"/>
        <v>1</v>
      </c>
      <c r="E175" s="4" t="str">
        <f t="shared" si="24"/>
        <v>2</v>
      </c>
      <c r="F175" s="4" t="str">
        <f t="shared" si="25"/>
        <v>1</v>
      </c>
      <c r="G175" s="4" t="str">
        <f t="shared" si="26"/>
        <v>02</v>
      </c>
      <c r="H175" s="4" t="str">
        <f t="shared" si="27"/>
        <v>4</v>
      </c>
      <c r="I175" s="4" t="str">
        <f t="shared" si="28"/>
        <v>0</v>
      </c>
      <c r="J175" s="4" t="str">
        <f t="shared" si="29"/>
        <v>00</v>
      </c>
      <c r="K175" s="4" t="str">
        <f t="shared" si="30"/>
        <v>000</v>
      </c>
      <c r="L175" s="55" t="str">
        <f t="shared" si="31"/>
        <v>1121024000000</v>
      </c>
      <c r="M175" s="105">
        <v>1121024000000</v>
      </c>
      <c r="N175" s="106" t="s">
        <v>21</v>
      </c>
      <c r="O175" s="108" t="s">
        <v>311</v>
      </c>
      <c r="P175" s="101" t="s">
        <v>36</v>
      </c>
      <c r="Q175" s="33">
        <v>1121022000000</v>
      </c>
      <c r="R175" s="33" t="s">
        <v>21</v>
      </c>
      <c r="S175" s="34" t="s">
        <v>310</v>
      </c>
      <c r="T175" s="58" t="s">
        <v>24</v>
      </c>
      <c r="U175" s="58">
        <v>44927</v>
      </c>
      <c r="V175" s="58">
        <v>44927</v>
      </c>
      <c r="W175" s="93" t="s">
        <v>25</v>
      </c>
    </row>
    <row r="176" spans="1:23" s="5" customFormat="1" ht="27" customHeight="1" x14ac:dyDescent="0.25">
      <c r="A176" s="99">
        <f t="shared" si="32"/>
        <v>1</v>
      </c>
      <c r="B176" s="97">
        <f t="array" aca="1" ref="B176" ca="1">IF(AND(MAX(IF(L175:L1174=L176,U175:U1174))=U176,V176&lt;=B$1),M176,"-")</f>
        <v>1121030000000</v>
      </c>
      <c r="C176" s="4">
        <f t="shared" si="22"/>
        <v>1</v>
      </c>
      <c r="D176" s="4" t="str">
        <f t="shared" si="23"/>
        <v>1</v>
      </c>
      <c r="E176" s="4" t="str">
        <f t="shared" si="24"/>
        <v>2</v>
      </c>
      <c r="F176" s="4" t="str">
        <f t="shared" si="25"/>
        <v>1</v>
      </c>
      <c r="G176" s="4" t="str">
        <f t="shared" si="26"/>
        <v>03</v>
      </c>
      <c r="H176" s="4" t="str">
        <f t="shared" si="27"/>
        <v>0</v>
      </c>
      <c r="I176" s="4" t="str">
        <f t="shared" si="28"/>
        <v>0</v>
      </c>
      <c r="J176" s="4" t="str">
        <f t="shared" si="29"/>
        <v>00</v>
      </c>
      <c r="K176" s="4" t="str">
        <f t="shared" si="30"/>
        <v>000</v>
      </c>
      <c r="L176" s="55" t="str">
        <f t="shared" si="31"/>
        <v>1121030000000</v>
      </c>
      <c r="M176" s="105">
        <v>1121030000000</v>
      </c>
      <c r="N176" s="106" t="s">
        <v>21</v>
      </c>
      <c r="O176" s="108" t="s">
        <v>312</v>
      </c>
      <c r="P176" s="101" t="s">
        <v>23</v>
      </c>
      <c r="Q176" s="33">
        <v>1121030000000</v>
      </c>
      <c r="R176" s="33" t="s">
        <v>21</v>
      </c>
      <c r="S176" s="34" t="s">
        <v>312</v>
      </c>
      <c r="T176" s="58" t="s">
        <v>24</v>
      </c>
      <c r="U176" s="58">
        <v>44927</v>
      </c>
      <c r="V176" s="58">
        <v>44927</v>
      </c>
      <c r="W176" s="93" t="s">
        <v>25</v>
      </c>
    </row>
    <row r="177" spans="1:23" s="5" customFormat="1" ht="27" customHeight="1" x14ac:dyDescent="0.25">
      <c r="A177" s="99">
        <f t="shared" si="32"/>
        <v>1</v>
      </c>
      <c r="B177" s="97">
        <f t="array" aca="1" ref="B177" ca="1">IF(AND(MAX(IF(L176:L1175=L177,U176:U1175))=U177,V177&lt;=B$1),M177,"-")</f>
        <v>1121040000000</v>
      </c>
      <c r="C177" s="4">
        <f t="shared" si="22"/>
        <v>1</v>
      </c>
      <c r="D177" s="4" t="str">
        <f t="shared" si="23"/>
        <v>1</v>
      </c>
      <c r="E177" s="4" t="str">
        <f t="shared" si="24"/>
        <v>2</v>
      </c>
      <c r="F177" s="4" t="str">
        <f t="shared" si="25"/>
        <v>1</v>
      </c>
      <c r="G177" s="4" t="str">
        <f t="shared" si="26"/>
        <v>04</v>
      </c>
      <c r="H177" s="4" t="str">
        <f t="shared" si="27"/>
        <v>0</v>
      </c>
      <c r="I177" s="4" t="str">
        <f t="shared" si="28"/>
        <v>0</v>
      </c>
      <c r="J177" s="4" t="str">
        <f t="shared" si="29"/>
        <v>00</v>
      </c>
      <c r="K177" s="4" t="str">
        <f t="shared" si="30"/>
        <v>000</v>
      </c>
      <c r="L177" s="55" t="str">
        <f t="shared" si="31"/>
        <v>1121040000000</v>
      </c>
      <c r="M177" s="105">
        <v>1121040000000</v>
      </c>
      <c r="N177" s="106" t="s">
        <v>21</v>
      </c>
      <c r="O177" s="108" t="s">
        <v>313</v>
      </c>
      <c r="P177" s="101" t="s">
        <v>23</v>
      </c>
      <c r="Q177" s="33">
        <v>1121040000000</v>
      </c>
      <c r="R177" s="33" t="s">
        <v>21</v>
      </c>
      <c r="S177" s="34" t="s">
        <v>313</v>
      </c>
      <c r="T177" s="58" t="s">
        <v>24</v>
      </c>
      <c r="U177" s="58">
        <v>44927</v>
      </c>
      <c r="V177" s="58">
        <v>44927</v>
      </c>
      <c r="W177" s="93" t="s">
        <v>25</v>
      </c>
    </row>
    <row r="178" spans="1:23" s="5" customFormat="1" ht="27" customHeight="1" x14ac:dyDescent="0.25">
      <c r="A178" s="99">
        <f t="shared" si="32"/>
        <v>1</v>
      </c>
      <c r="B178" s="97">
        <f t="array" aca="1" ref="B178" ca="1">IF(AND(MAX(IF(L177:L1176=L178,U177:U1176))=U178,V178&lt;=B$1),M178,"-")</f>
        <v>1121040100000</v>
      </c>
      <c r="C178" s="4">
        <f t="shared" si="22"/>
        <v>1</v>
      </c>
      <c r="D178" s="4" t="str">
        <f t="shared" si="23"/>
        <v>1</v>
      </c>
      <c r="E178" s="4" t="str">
        <f t="shared" si="24"/>
        <v>2</v>
      </c>
      <c r="F178" s="4" t="str">
        <f t="shared" si="25"/>
        <v>1</v>
      </c>
      <c r="G178" s="4" t="str">
        <f t="shared" si="26"/>
        <v>04</v>
      </c>
      <c r="H178" s="4" t="str">
        <f t="shared" si="27"/>
        <v>0</v>
      </c>
      <c r="I178" s="4" t="str">
        <f t="shared" si="28"/>
        <v>1</v>
      </c>
      <c r="J178" s="4" t="str">
        <f t="shared" si="29"/>
        <v>00</v>
      </c>
      <c r="K178" s="4" t="str">
        <f t="shared" si="30"/>
        <v>000</v>
      </c>
      <c r="L178" s="55" t="str">
        <f t="shared" si="31"/>
        <v>1121040100000</v>
      </c>
      <c r="M178" s="105">
        <v>1121040100000</v>
      </c>
      <c r="N178" s="106" t="s">
        <v>21</v>
      </c>
      <c r="O178" s="108" t="s">
        <v>314</v>
      </c>
      <c r="P178" s="101" t="s">
        <v>36</v>
      </c>
      <c r="Q178" s="33">
        <v>1121041100000</v>
      </c>
      <c r="R178" s="33" t="s">
        <v>21</v>
      </c>
      <c r="S178" s="34" t="s">
        <v>315</v>
      </c>
      <c r="T178" s="58" t="s">
        <v>24</v>
      </c>
      <c r="U178" s="58">
        <v>44927</v>
      </c>
      <c r="V178" s="58">
        <v>44927</v>
      </c>
      <c r="W178" s="93" t="s">
        <v>25</v>
      </c>
    </row>
    <row r="179" spans="1:23" s="5" customFormat="1" ht="27" customHeight="1" x14ac:dyDescent="0.25">
      <c r="A179" s="99">
        <f t="shared" si="32"/>
        <v>1</v>
      </c>
      <c r="B179" s="97">
        <f t="array" aca="1" ref="B179" ca="1">IF(AND(MAX(IF(L178:L1177=L179,U178:U1177))=U179,V179&lt;=B$1),M179,"-")</f>
        <v>1121040101000</v>
      </c>
      <c r="C179" s="4">
        <f t="shared" si="22"/>
        <v>1</v>
      </c>
      <c r="D179" s="4" t="str">
        <f t="shared" si="23"/>
        <v>1</v>
      </c>
      <c r="E179" s="4" t="str">
        <f t="shared" si="24"/>
        <v>2</v>
      </c>
      <c r="F179" s="4" t="str">
        <f t="shared" si="25"/>
        <v>1</v>
      </c>
      <c r="G179" s="4" t="str">
        <f t="shared" si="26"/>
        <v>04</v>
      </c>
      <c r="H179" s="4" t="str">
        <f t="shared" si="27"/>
        <v>0</v>
      </c>
      <c r="I179" s="4" t="str">
        <f t="shared" si="28"/>
        <v>1</v>
      </c>
      <c r="J179" s="4" t="str">
        <f t="shared" si="29"/>
        <v>01</v>
      </c>
      <c r="K179" s="4" t="str">
        <f t="shared" si="30"/>
        <v>000</v>
      </c>
      <c r="L179" s="55" t="str">
        <f t="shared" si="31"/>
        <v>1121040101000</v>
      </c>
      <c r="M179" s="105">
        <v>1121040101000</v>
      </c>
      <c r="N179" s="106" t="s">
        <v>40</v>
      </c>
      <c r="O179" s="108" t="s">
        <v>316</v>
      </c>
      <c r="P179" s="101" t="s">
        <v>36</v>
      </c>
      <c r="Q179" s="33">
        <v>1121041101000</v>
      </c>
      <c r="R179" s="33" t="s">
        <v>40</v>
      </c>
      <c r="S179" s="34" t="s">
        <v>317</v>
      </c>
      <c r="T179" s="58" t="s">
        <v>24</v>
      </c>
      <c r="U179" s="58">
        <v>44927</v>
      </c>
      <c r="V179" s="58">
        <v>44927</v>
      </c>
      <c r="W179" s="93" t="s">
        <v>25</v>
      </c>
    </row>
    <row r="180" spans="1:23" s="5" customFormat="1" ht="27" customHeight="1" x14ac:dyDescent="0.25">
      <c r="A180" s="99">
        <f t="shared" si="32"/>
        <v>1</v>
      </c>
      <c r="B180" s="97">
        <f t="array" aca="1" ref="B180" ca="1">IF(AND(MAX(IF(L179:L1178=L180,U179:U1178))=U180,V180&lt;=B$1),M180,"-")</f>
        <v>1121040102000</v>
      </c>
      <c r="C180" s="4">
        <f t="shared" si="22"/>
        <v>1</v>
      </c>
      <c r="D180" s="4" t="str">
        <f t="shared" si="23"/>
        <v>1</v>
      </c>
      <c r="E180" s="4" t="str">
        <f t="shared" si="24"/>
        <v>2</v>
      </c>
      <c r="F180" s="4" t="str">
        <f t="shared" si="25"/>
        <v>1</v>
      </c>
      <c r="G180" s="4" t="str">
        <f t="shared" si="26"/>
        <v>04</v>
      </c>
      <c r="H180" s="4" t="str">
        <f t="shared" si="27"/>
        <v>0</v>
      </c>
      <c r="I180" s="4" t="str">
        <f t="shared" si="28"/>
        <v>1</v>
      </c>
      <c r="J180" s="4" t="str">
        <f t="shared" si="29"/>
        <v>02</v>
      </c>
      <c r="K180" s="4" t="str">
        <f t="shared" si="30"/>
        <v>000</v>
      </c>
      <c r="L180" s="55" t="str">
        <f t="shared" si="31"/>
        <v>1121040102000</v>
      </c>
      <c r="M180" s="105">
        <v>1121040102000</v>
      </c>
      <c r="N180" s="106" t="s">
        <v>40</v>
      </c>
      <c r="O180" s="108" t="s">
        <v>318</v>
      </c>
      <c r="P180" s="101" t="s">
        <v>36</v>
      </c>
      <c r="Q180" s="33">
        <v>1121041102000</v>
      </c>
      <c r="R180" s="33" t="s">
        <v>40</v>
      </c>
      <c r="S180" s="34" t="s">
        <v>319</v>
      </c>
      <c r="T180" s="58" t="s">
        <v>24</v>
      </c>
      <c r="U180" s="58">
        <v>44927</v>
      </c>
      <c r="V180" s="58">
        <v>44927</v>
      </c>
      <c r="W180" s="93" t="s">
        <v>25</v>
      </c>
    </row>
    <row r="181" spans="1:23" s="5" customFormat="1" ht="27" customHeight="1" x14ac:dyDescent="0.25">
      <c r="A181" s="99">
        <f t="shared" si="32"/>
        <v>1</v>
      </c>
      <c r="B181" s="97">
        <f t="array" aca="1" ref="B181" ca="1">IF(AND(MAX(IF(L180:L1179=L181,U180:U1179))=U181,V181&lt;=B$1),M181,"-")</f>
        <v>1121040103000</v>
      </c>
      <c r="C181" s="4">
        <f t="shared" si="22"/>
        <v>1</v>
      </c>
      <c r="D181" s="4" t="str">
        <f t="shared" si="23"/>
        <v>1</v>
      </c>
      <c r="E181" s="4" t="str">
        <f t="shared" si="24"/>
        <v>2</v>
      </c>
      <c r="F181" s="4" t="str">
        <f t="shared" si="25"/>
        <v>1</v>
      </c>
      <c r="G181" s="4" t="str">
        <f t="shared" si="26"/>
        <v>04</v>
      </c>
      <c r="H181" s="4" t="str">
        <f t="shared" si="27"/>
        <v>0</v>
      </c>
      <c r="I181" s="4" t="str">
        <f t="shared" si="28"/>
        <v>1</v>
      </c>
      <c r="J181" s="4" t="str">
        <f t="shared" si="29"/>
        <v>03</v>
      </c>
      <c r="K181" s="4" t="str">
        <f t="shared" si="30"/>
        <v>000</v>
      </c>
      <c r="L181" s="55" t="str">
        <f t="shared" si="31"/>
        <v>1121040103000</v>
      </c>
      <c r="M181" s="105">
        <v>1121040103000</v>
      </c>
      <c r="N181" s="106" t="s">
        <v>40</v>
      </c>
      <c r="O181" s="108" t="s">
        <v>320</v>
      </c>
      <c r="P181" s="101" t="s">
        <v>36</v>
      </c>
      <c r="Q181" s="33">
        <v>1121041103000</v>
      </c>
      <c r="R181" s="33" t="s">
        <v>40</v>
      </c>
      <c r="S181" s="34" t="s">
        <v>315</v>
      </c>
      <c r="T181" s="58" t="s">
        <v>24</v>
      </c>
      <c r="U181" s="58">
        <v>44927</v>
      </c>
      <c r="V181" s="58">
        <v>44927</v>
      </c>
      <c r="W181" s="93" t="s">
        <v>25</v>
      </c>
    </row>
    <row r="182" spans="1:23" s="5" customFormat="1" ht="27" customHeight="1" x14ac:dyDescent="0.25">
      <c r="A182" s="99">
        <f t="shared" si="32"/>
        <v>1</v>
      </c>
      <c r="B182" s="97">
        <f t="array" aca="1" ref="B182" ca="1">IF(AND(MAX(IF(L181:L1180=L182,U181:U1180))=U182,V182&lt;=B$1),M182,"-")</f>
        <v>1121040104000</v>
      </c>
      <c r="C182" s="4">
        <f t="shared" si="22"/>
        <v>1</v>
      </c>
      <c r="D182" s="4" t="str">
        <f t="shared" si="23"/>
        <v>1</v>
      </c>
      <c r="E182" s="4" t="str">
        <f t="shared" si="24"/>
        <v>2</v>
      </c>
      <c r="F182" s="4" t="str">
        <f t="shared" si="25"/>
        <v>1</v>
      </c>
      <c r="G182" s="4" t="str">
        <f t="shared" si="26"/>
        <v>04</v>
      </c>
      <c r="H182" s="4" t="str">
        <f t="shared" si="27"/>
        <v>0</v>
      </c>
      <c r="I182" s="4" t="str">
        <f t="shared" si="28"/>
        <v>1</v>
      </c>
      <c r="J182" s="4" t="str">
        <f t="shared" si="29"/>
        <v>04</v>
      </c>
      <c r="K182" s="4" t="str">
        <f t="shared" si="30"/>
        <v>000</v>
      </c>
      <c r="L182" s="55" t="str">
        <f t="shared" si="31"/>
        <v>1121040104000</v>
      </c>
      <c r="M182" s="105">
        <v>1121040104000</v>
      </c>
      <c r="N182" s="106" t="s">
        <v>40</v>
      </c>
      <c r="O182" s="108" t="s">
        <v>321</v>
      </c>
      <c r="P182" s="101" t="s">
        <v>36</v>
      </c>
      <c r="Q182" s="33">
        <v>1121041104000</v>
      </c>
      <c r="R182" s="33" t="s">
        <v>40</v>
      </c>
      <c r="S182" s="34" t="s">
        <v>322</v>
      </c>
      <c r="T182" s="58" t="s">
        <v>24</v>
      </c>
      <c r="U182" s="58">
        <v>44927</v>
      </c>
      <c r="V182" s="58">
        <v>44927</v>
      </c>
      <c r="W182" s="93" t="s">
        <v>25</v>
      </c>
    </row>
    <row r="183" spans="1:23" s="5" customFormat="1" ht="27" customHeight="1" x14ac:dyDescent="0.25">
      <c r="A183" s="99">
        <f t="shared" si="32"/>
        <v>1</v>
      </c>
      <c r="B183" s="97">
        <f t="array" aca="1" ref="B183" ca="1">IF(AND(MAX(IF(L182:L1181=L183,U182:U1181))=U183,V183&lt;=B$1),M183,"-")</f>
        <v>1121040105000</v>
      </c>
      <c r="C183" s="4">
        <f t="shared" si="22"/>
        <v>1</v>
      </c>
      <c r="D183" s="4" t="str">
        <f t="shared" si="23"/>
        <v>1</v>
      </c>
      <c r="E183" s="4" t="str">
        <f t="shared" si="24"/>
        <v>2</v>
      </c>
      <c r="F183" s="4" t="str">
        <f t="shared" si="25"/>
        <v>1</v>
      </c>
      <c r="G183" s="4" t="str">
        <f t="shared" si="26"/>
        <v>04</v>
      </c>
      <c r="H183" s="4" t="str">
        <f t="shared" si="27"/>
        <v>0</v>
      </c>
      <c r="I183" s="4" t="str">
        <f t="shared" si="28"/>
        <v>1</v>
      </c>
      <c r="J183" s="4" t="str">
        <f t="shared" si="29"/>
        <v>05</v>
      </c>
      <c r="K183" s="4" t="str">
        <f t="shared" si="30"/>
        <v>000</v>
      </c>
      <c r="L183" s="55" t="str">
        <f t="shared" si="31"/>
        <v>1121040105000</v>
      </c>
      <c r="M183" s="105">
        <v>1121040105000</v>
      </c>
      <c r="N183" s="106" t="s">
        <v>40</v>
      </c>
      <c r="O183" s="108" t="s">
        <v>323</v>
      </c>
      <c r="P183" s="101" t="s">
        <v>36</v>
      </c>
      <c r="Q183" s="33">
        <v>1121041105000</v>
      </c>
      <c r="R183" s="33" t="s">
        <v>40</v>
      </c>
      <c r="S183" s="34" t="s">
        <v>324</v>
      </c>
      <c r="T183" s="58" t="s">
        <v>24</v>
      </c>
      <c r="U183" s="58">
        <v>44927</v>
      </c>
      <c r="V183" s="58">
        <v>44927</v>
      </c>
      <c r="W183" s="93" t="s">
        <v>25</v>
      </c>
    </row>
    <row r="184" spans="1:23" s="5" customFormat="1" ht="27" customHeight="1" x14ac:dyDescent="0.25">
      <c r="A184" s="99">
        <f t="shared" si="32"/>
        <v>1</v>
      </c>
      <c r="B184" s="97">
        <f t="array" aca="1" ref="B184" ca="1">IF(AND(MAX(IF(L183:L1182=L184,U183:U1182))=U184,V184&lt;=B$1),M184,"-")</f>
        <v>1121040106000</v>
      </c>
      <c r="C184" s="4">
        <f t="shared" si="22"/>
        <v>1</v>
      </c>
      <c r="D184" s="4" t="str">
        <f t="shared" si="23"/>
        <v>1</v>
      </c>
      <c r="E184" s="4" t="str">
        <f t="shared" si="24"/>
        <v>2</v>
      </c>
      <c r="F184" s="4" t="str">
        <f t="shared" si="25"/>
        <v>1</v>
      </c>
      <c r="G184" s="4" t="str">
        <f t="shared" si="26"/>
        <v>04</v>
      </c>
      <c r="H184" s="4" t="str">
        <f t="shared" si="27"/>
        <v>0</v>
      </c>
      <c r="I184" s="4" t="str">
        <f t="shared" si="28"/>
        <v>1</v>
      </c>
      <c r="J184" s="4" t="str">
        <f t="shared" si="29"/>
        <v>06</v>
      </c>
      <c r="K184" s="4" t="str">
        <f t="shared" si="30"/>
        <v>000</v>
      </c>
      <c r="L184" s="55" t="str">
        <f t="shared" si="31"/>
        <v>1121040106000</v>
      </c>
      <c r="M184" s="105">
        <v>1121040106000</v>
      </c>
      <c r="N184" s="106" t="s">
        <v>40</v>
      </c>
      <c r="O184" s="108" t="s">
        <v>325</v>
      </c>
      <c r="P184" s="101" t="s">
        <v>36</v>
      </c>
      <c r="Q184" s="33">
        <v>1121041106000</v>
      </c>
      <c r="R184" s="33" t="s">
        <v>40</v>
      </c>
      <c r="S184" s="34" t="s">
        <v>326</v>
      </c>
      <c r="T184" s="58" t="s">
        <v>24</v>
      </c>
      <c r="U184" s="58">
        <v>44927</v>
      </c>
      <c r="V184" s="58">
        <v>44927</v>
      </c>
      <c r="W184" s="93" t="s">
        <v>25</v>
      </c>
    </row>
    <row r="185" spans="1:23" s="5" customFormat="1" ht="27" customHeight="1" x14ac:dyDescent="0.25">
      <c r="A185" s="99">
        <f t="shared" si="32"/>
        <v>1</v>
      </c>
      <c r="B185" s="97">
        <f t="array" aca="1" ref="B185" ca="1">IF(AND(MAX(IF(L184:L1183=L185,U184:U1183))=U185,V185&lt;=B$1),M185,"-")</f>
        <v>1121040107000</v>
      </c>
      <c r="C185" s="4">
        <f t="shared" si="22"/>
        <v>1</v>
      </c>
      <c r="D185" s="4" t="str">
        <f t="shared" si="23"/>
        <v>1</v>
      </c>
      <c r="E185" s="4" t="str">
        <f t="shared" si="24"/>
        <v>2</v>
      </c>
      <c r="F185" s="4" t="str">
        <f t="shared" si="25"/>
        <v>1</v>
      </c>
      <c r="G185" s="4" t="str">
        <f t="shared" si="26"/>
        <v>04</v>
      </c>
      <c r="H185" s="4" t="str">
        <f t="shared" si="27"/>
        <v>0</v>
      </c>
      <c r="I185" s="4" t="str">
        <f t="shared" si="28"/>
        <v>1</v>
      </c>
      <c r="J185" s="4" t="str">
        <f t="shared" si="29"/>
        <v>07</v>
      </c>
      <c r="K185" s="4" t="str">
        <f t="shared" si="30"/>
        <v>000</v>
      </c>
      <c r="L185" s="55" t="str">
        <f t="shared" si="31"/>
        <v>1121040107000</v>
      </c>
      <c r="M185" s="105">
        <v>1121040107000</v>
      </c>
      <c r="N185" s="106" t="s">
        <v>40</v>
      </c>
      <c r="O185" s="108" t="s">
        <v>327</v>
      </c>
      <c r="P185" s="101" t="s">
        <v>36</v>
      </c>
      <c r="Q185" s="33">
        <v>1121041107000</v>
      </c>
      <c r="R185" s="33" t="s">
        <v>40</v>
      </c>
      <c r="S185" s="34" t="s">
        <v>328</v>
      </c>
      <c r="T185" s="58" t="s">
        <v>24</v>
      </c>
      <c r="U185" s="58">
        <v>44927</v>
      </c>
      <c r="V185" s="58">
        <v>44927</v>
      </c>
      <c r="W185" s="93" t="s">
        <v>25</v>
      </c>
    </row>
    <row r="186" spans="1:23" s="5" customFormat="1" ht="27" customHeight="1" x14ac:dyDescent="0.25">
      <c r="A186" s="99">
        <f t="shared" si="32"/>
        <v>1</v>
      </c>
      <c r="B186" s="97">
        <f t="array" aca="1" ref="B186" ca="1">IF(AND(MAX(IF(L185:L1184=L186,U185:U1184))=U186,V186&lt;=B$1),M186,"-")</f>
        <v>1121040108000</v>
      </c>
      <c r="C186" s="4">
        <f t="shared" si="22"/>
        <v>1</v>
      </c>
      <c r="D186" s="4" t="str">
        <f t="shared" si="23"/>
        <v>1</v>
      </c>
      <c r="E186" s="4" t="str">
        <f t="shared" si="24"/>
        <v>2</v>
      </c>
      <c r="F186" s="4" t="str">
        <f t="shared" si="25"/>
        <v>1</v>
      </c>
      <c r="G186" s="4" t="str">
        <f t="shared" si="26"/>
        <v>04</v>
      </c>
      <c r="H186" s="4" t="str">
        <f t="shared" si="27"/>
        <v>0</v>
      </c>
      <c r="I186" s="4" t="str">
        <f t="shared" si="28"/>
        <v>1</v>
      </c>
      <c r="J186" s="4" t="str">
        <f t="shared" si="29"/>
        <v>08</v>
      </c>
      <c r="K186" s="4" t="str">
        <f t="shared" si="30"/>
        <v>000</v>
      </c>
      <c r="L186" s="55" t="str">
        <f t="shared" si="31"/>
        <v>1121040108000</v>
      </c>
      <c r="M186" s="105">
        <v>1121040108000</v>
      </c>
      <c r="N186" s="106" t="s">
        <v>40</v>
      </c>
      <c r="O186" s="108" t="s">
        <v>329</v>
      </c>
      <c r="P186" s="101" t="s">
        <v>36</v>
      </c>
      <c r="Q186" s="33">
        <v>1121041108000</v>
      </c>
      <c r="R186" s="33" t="s">
        <v>40</v>
      </c>
      <c r="S186" s="34" t="s">
        <v>330</v>
      </c>
      <c r="T186" s="58" t="s">
        <v>24</v>
      </c>
      <c r="U186" s="58">
        <v>44927</v>
      </c>
      <c r="V186" s="58">
        <v>44927</v>
      </c>
      <c r="W186" s="93" t="s">
        <v>25</v>
      </c>
    </row>
    <row r="187" spans="1:23" s="5" customFormat="1" ht="27" customHeight="1" x14ac:dyDescent="0.25">
      <c r="A187" s="99">
        <f t="shared" si="32"/>
        <v>1</v>
      </c>
      <c r="B187" s="97">
        <f t="array" aca="1" ref="B187" ca="1">IF(AND(MAX(IF(L186:L1185=L187,U186:U1185))=U187,V187&lt;=B$1),M187,"-")</f>
        <v>1121040109000</v>
      </c>
      <c r="C187" s="4">
        <f t="shared" si="22"/>
        <v>1</v>
      </c>
      <c r="D187" s="4" t="str">
        <f t="shared" si="23"/>
        <v>1</v>
      </c>
      <c r="E187" s="4" t="str">
        <f t="shared" si="24"/>
        <v>2</v>
      </c>
      <c r="F187" s="4" t="str">
        <f t="shared" si="25"/>
        <v>1</v>
      </c>
      <c r="G187" s="4" t="str">
        <f t="shared" si="26"/>
        <v>04</v>
      </c>
      <c r="H187" s="4" t="str">
        <f t="shared" si="27"/>
        <v>0</v>
      </c>
      <c r="I187" s="4" t="str">
        <f t="shared" si="28"/>
        <v>1</v>
      </c>
      <c r="J187" s="4" t="str">
        <f t="shared" si="29"/>
        <v>09</v>
      </c>
      <c r="K187" s="4" t="str">
        <f t="shared" si="30"/>
        <v>000</v>
      </c>
      <c r="L187" s="55" t="str">
        <f t="shared" si="31"/>
        <v>1121040109000</v>
      </c>
      <c r="M187" s="105">
        <v>1121040109000</v>
      </c>
      <c r="N187" s="106" t="s">
        <v>40</v>
      </c>
      <c r="O187" s="108" t="s">
        <v>331</v>
      </c>
      <c r="P187" s="101" t="s">
        <v>36</v>
      </c>
      <c r="Q187" s="33">
        <v>1121041109000</v>
      </c>
      <c r="R187" s="33" t="s">
        <v>40</v>
      </c>
      <c r="S187" s="34" t="s">
        <v>332</v>
      </c>
      <c r="T187" s="58" t="s">
        <v>24</v>
      </c>
      <c r="U187" s="58">
        <v>44927</v>
      </c>
      <c r="V187" s="58">
        <v>44927</v>
      </c>
      <c r="W187" s="93" t="s">
        <v>25</v>
      </c>
    </row>
    <row r="188" spans="1:23" s="5" customFormat="1" ht="27" customHeight="1" x14ac:dyDescent="0.25">
      <c r="A188" s="99">
        <f t="shared" si="32"/>
        <v>1</v>
      </c>
      <c r="B188" s="97">
        <f t="array" aca="1" ref="B188" ca="1">IF(AND(MAX(IF(L187:L1186=L188,U187:U1186))=U188,V188&lt;=B$1),M188,"-")</f>
        <v>1121040200000</v>
      </c>
      <c r="C188" s="4">
        <f t="shared" si="22"/>
        <v>1</v>
      </c>
      <c r="D188" s="4" t="str">
        <f t="shared" si="23"/>
        <v>1</v>
      </c>
      <c r="E188" s="4" t="str">
        <f t="shared" si="24"/>
        <v>2</v>
      </c>
      <c r="F188" s="4" t="str">
        <f t="shared" si="25"/>
        <v>1</v>
      </c>
      <c r="G188" s="4" t="str">
        <f t="shared" si="26"/>
        <v>04</v>
      </c>
      <c r="H188" s="4" t="str">
        <f t="shared" si="27"/>
        <v>0</v>
      </c>
      <c r="I188" s="4" t="str">
        <f t="shared" si="28"/>
        <v>2</v>
      </c>
      <c r="J188" s="4" t="str">
        <f t="shared" si="29"/>
        <v>00</v>
      </c>
      <c r="K188" s="4" t="str">
        <f t="shared" si="30"/>
        <v>000</v>
      </c>
      <c r="L188" s="55" t="str">
        <f t="shared" si="31"/>
        <v>1121040200000</v>
      </c>
      <c r="M188" s="105">
        <v>1121040200000</v>
      </c>
      <c r="N188" s="106" t="s">
        <v>21</v>
      </c>
      <c r="O188" s="108" t="s">
        <v>333</v>
      </c>
      <c r="P188" s="101" t="s">
        <v>36</v>
      </c>
      <c r="Q188" s="33">
        <v>1121041200000</v>
      </c>
      <c r="R188" s="33" t="s">
        <v>21</v>
      </c>
      <c r="S188" s="34" t="s">
        <v>334</v>
      </c>
      <c r="T188" s="58" t="s">
        <v>24</v>
      </c>
      <c r="U188" s="58">
        <v>44927</v>
      </c>
      <c r="V188" s="58">
        <v>44927</v>
      </c>
      <c r="W188" s="93" t="s">
        <v>25</v>
      </c>
    </row>
    <row r="189" spans="1:23" s="5" customFormat="1" ht="27" customHeight="1" x14ac:dyDescent="0.25">
      <c r="A189" s="99">
        <f t="shared" si="32"/>
        <v>1</v>
      </c>
      <c r="B189" s="97">
        <f t="array" aca="1" ref="B189" ca="1">IF(AND(MAX(IF(L188:L1187=L189,U188:U1187))=U189,V189&lt;=B$1),M189,"-")</f>
        <v>1121040201000</v>
      </c>
      <c r="C189" s="4">
        <f t="shared" si="22"/>
        <v>1</v>
      </c>
      <c r="D189" s="4" t="str">
        <f t="shared" si="23"/>
        <v>1</v>
      </c>
      <c r="E189" s="4" t="str">
        <f t="shared" si="24"/>
        <v>2</v>
      </c>
      <c r="F189" s="4" t="str">
        <f t="shared" si="25"/>
        <v>1</v>
      </c>
      <c r="G189" s="4" t="str">
        <f t="shared" si="26"/>
        <v>04</v>
      </c>
      <c r="H189" s="4" t="str">
        <f t="shared" si="27"/>
        <v>0</v>
      </c>
      <c r="I189" s="4" t="str">
        <f t="shared" si="28"/>
        <v>2</v>
      </c>
      <c r="J189" s="4" t="str">
        <f t="shared" si="29"/>
        <v>01</v>
      </c>
      <c r="K189" s="4" t="str">
        <f t="shared" si="30"/>
        <v>000</v>
      </c>
      <c r="L189" s="55" t="str">
        <f t="shared" si="31"/>
        <v>1121040201000</v>
      </c>
      <c r="M189" s="105">
        <v>1121040201000</v>
      </c>
      <c r="N189" s="106" t="s">
        <v>40</v>
      </c>
      <c r="O189" s="108" t="s">
        <v>335</v>
      </c>
      <c r="P189" s="101" t="s">
        <v>36</v>
      </c>
      <c r="Q189" s="33">
        <v>1121041201000</v>
      </c>
      <c r="R189" s="33" t="s">
        <v>40</v>
      </c>
      <c r="S189" s="34" t="s">
        <v>336</v>
      </c>
      <c r="T189" s="58" t="s">
        <v>24</v>
      </c>
      <c r="U189" s="58">
        <v>44927</v>
      </c>
      <c r="V189" s="58">
        <v>44927</v>
      </c>
      <c r="W189" s="93" t="s">
        <v>25</v>
      </c>
    </row>
    <row r="190" spans="1:23" s="5" customFormat="1" ht="27" customHeight="1" x14ac:dyDescent="0.25">
      <c r="A190" s="99">
        <f t="shared" si="32"/>
        <v>1</v>
      </c>
      <c r="B190" s="97">
        <f t="array" aca="1" ref="B190" ca="1">IF(AND(MAX(IF(L189:L1188=L190,U189:U1188))=U190,V190&lt;=B$1),M190,"-")</f>
        <v>1121040202000</v>
      </c>
      <c r="C190" s="4">
        <f t="shared" si="22"/>
        <v>1</v>
      </c>
      <c r="D190" s="4" t="str">
        <f t="shared" si="23"/>
        <v>1</v>
      </c>
      <c r="E190" s="4" t="str">
        <f t="shared" si="24"/>
        <v>2</v>
      </c>
      <c r="F190" s="4" t="str">
        <f t="shared" si="25"/>
        <v>1</v>
      </c>
      <c r="G190" s="4" t="str">
        <f t="shared" si="26"/>
        <v>04</v>
      </c>
      <c r="H190" s="4" t="str">
        <f t="shared" si="27"/>
        <v>0</v>
      </c>
      <c r="I190" s="4" t="str">
        <f t="shared" si="28"/>
        <v>2</v>
      </c>
      <c r="J190" s="4" t="str">
        <f t="shared" si="29"/>
        <v>02</v>
      </c>
      <c r="K190" s="4" t="str">
        <f t="shared" si="30"/>
        <v>000</v>
      </c>
      <c r="L190" s="55" t="str">
        <f t="shared" si="31"/>
        <v>1121040202000</v>
      </c>
      <c r="M190" s="105">
        <v>1121040202000</v>
      </c>
      <c r="N190" s="106" t="s">
        <v>40</v>
      </c>
      <c r="O190" s="108" t="s">
        <v>337</v>
      </c>
      <c r="P190" s="101" t="s">
        <v>36</v>
      </c>
      <c r="Q190" s="33">
        <v>1121041202000</v>
      </c>
      <c r="R190" s="33" t="s">
        <v>40</v>
      </c>
      <c r="S190" s="34" t="s">
        <v>338</v>
      </c>
      <c r="T190" s="58" t="s">
        <v>24</v>
      </c>
      <c r="U190" s="58">
        <v>44927</v>
      </c>
      <c r="V190" s="58">
        <v>44927</v>
      </c>
      <c r="W190" s="93" t="s">
        <v>25</v>
      </c>
    </row>
    <row r="191" spans="1:23" s="5" customFormat="1" ht="27" customHeight="1" x14ac:dyDescent="0.25">
      <c r="A191" s="99">
        <f t="shared" si="32"/>
        <v>1</v>
      </c>
      <c r="B191" s="97">
        <f t="array" aca="1" ref="B191" ca="1">IF(AND(MAX(IF(L190:L1189=L191,U190:U1189))=U191,V191&lt;=B$1),M191,"-")</f>
        <v>1121040203000</v>
      </c>
      <c r="C191" s="4">
        <f t="shared" si="22"/>
        <v>1</v>
      </c>
      <c r="D191" s="4" t="str">
        <f t="shared" si="23"/>
        <v>1</v>
      </c>
      <c r="E191" s="4" t="str">
        <f t="shared" si="24"/>
        <v>2</v>
      </c>
      <c r="F191" s="4" t="str">
        <f t="shared" si="25"/>
        <v>1</v>
      </c>
      <c r="G191" s="4" t="str">
        <f t="shared" si="26"/>
        <v>04</v>
      </c>
      <c r="H191" s="4" t="str">
        <f t="shared" si="27"/>
        <v>0</v>
      </c>
      <c r="I191" s="4" t="str">
        <f t="shared" si="28"/>
        <v>2</v>
      </c>
      <c r="J191" s="4" t="str">
        <f t="shared" si="29"/>
        <v>03</v>
      </c>
      <c r="K191" s="4" t="str">
        <f t="shared" si="30"/>
        <v>000</v>
      </c>
      <c r="L191" s="55" t="str">
        <f t="shared" si="31"/>
        <v>1121040203000</v>
      </c>
      <c r="M191" s="105">
        <v>1121040203000</v>
      </c>
      <c r="N191" s="106" t="s">
        <v>40</v>
      </c>
      <c r="O191" s="108" t="s">
        <v>339</v>
      </c>
      <c r="P191" s="101" t="s">
        <v>36</v>
      </c>
      <c r="Q191" s="33">
        <v>1121041203000</v>
      </c>
      <c r="R191" s="33" t="s">
        <v>40</v>
      </c>
      <c r="S191" s="34" t="s">
        <v>334</v>
      </c>
      <c r="T191" s="58" t="s">
        <v>24</v>
      </c>
      <c r="U191" s="58">
        <v>44927</v>
      </c>
      <c r="V191" s="58">
        <v>44927</v>
      </c>
      <c r="W191" s="93" t="s">
        <v>25</v>
      </c>
    </row>
    <row r="192" spans="1:23" s="5" customFormat="1" ht="27" customHeight="1" x14ac:dyDescent="0.25">
      <c r="A192" s="99">
        <f t="shared" si="32"/>
        <v>1</v>
      </c>
      <c r="B192" s="97">
        <f t="array" aca="1" ref="B192" ca="1">IF(AND(MAX(IF(L191:L1190=L192,U191:U1190))=U192,V192&lt;=B$1),M192,"-")</f>
        <v>1121040204000</v>
      </c>
      <c r="C192" s="4">
        <f t="shared" si="22"/>
        <v>1</v>
      </c>
      <c r="D192" s="4" t="str">
        <f t="shared" si="23"/>
        <v>1</v>
      </c>
      <c r="E192" s="4" t="str">
        <f t="shared" si="24"/>
        <v>2</v>
      </c>
      <c r="F192" s="4" t="str">
        <f t="shared" si="25"/>
        <v>1</v>
      </c>
      <c r="G192" s="4" t="str">
        <f t="shared" si="26"/>
        <v>04</v>
      </c>
      <c r="H192" s="4" t="str">
        <f t="shared" si="27"/>
        <v>0</v>
      </c>
      <c r="I192" s="4" t="str">
        <f t="shared" si="28"/>
        <v>2</v>
      </c>
      <c r="J192" s="4" t="str">
        <f t="shared" si="29"/>
        <v>04</v>
      </c>
      <c r="K192" s="4" t="str">
        <f t="shared" si="30"/>
        <v>000</v>
      </c>
      <c r="L192" s="55" t="str">
        <f t="shared" si="31"/>
        <v>1121040204000</v>
      </c>
      <c r="M192" s="105">
        <v>1121040204000</v>
      </c>
      <c r="N192" s="106" t="s">
        <v>40</v>
      </c>
      <c r="O192" s="108" t="s">
        <v>340</v>
      </c>
      <c r="P192" s="101" t="s">
        <v>36</v>
      </c>
      <c r="Q192" s="33">
        <v>1121041204000</v>
      </c>
      <c r="R192" s="33" t="s">
        <v>40</v>
      </c>
      <c r="S192" s="34" t="s">
        <v>341</v>
      </c>
      <c r="T192" s="58" t="s">
        <v>24</v>
      </c>
      <c r="U192" s="58">
        <v>44927</v>
      </c>
      <c r="V192" s="58">
        <v>44927</v>
      </c>
      <c r="W192" s="93" t="s">
        <v>25</v>
      </c>
    </row>
    <row r="193" spans="1:23" s="5" customFormat="1" ht="27" customHeight="1" x14ac:dyDescent="0.25">
      <c r="A193" s="99">
        <f t="shared" si="32"/>
        <v>1</v>
      </c>
      <c r="B193" s="97">
        <f t="array" aca="1" ref="B193" ca="1">IF(AND(MAX(IF(L192:L1191=L193,U192:U1191))=U193,V193&lt;=B$1),M193,"-")</f>
        <v>1121040205000</v>
      </c>
      <c r="C193" s="4">
        <f t="shared" si="22"/>
        <v>1</v>
      </c>
      <c r="D193" s="4" t="str">
        <f t="shared" si="23"/>
        <v>1</v>
      </c>
      <c r="E193" s="4" t="str">
        <f t="shared" si="24"/>
        <v>2</v>
      </c>
      <c r="F193" s="4" t="str">
        <f t="shared" si="25"/>
        <v>1</v>
      </c>
      <c r="G193" s="4" t="str">
        <f t="shared" si="26"/>
        <v>04</v>
      </c>
      <c r="H193" s="4" t="str">
        <f t="shared" si="27"/>
        <v>0</v>
      </c>
      <c r="I193" s="4" t="str">
        <f t="shared" si="28"/>
        <v>2</v>
      </c>
      <c r="J193" s="4" t="str">
        <f t="shared" si="29"/>
        <v>05</v>
      </c>
      <c r="K193" s="4" t="str">
        <f t="shared" si="30"/>
        <v>000</v>
      </c>
      <c r="L193" s="55" t="str">
        <f t="shared" si="31"/>
        <v>1121040205000</v>
      </c>
      <c r="M193" s="105">
        <v>1121040205000</v>
      </c>
      <c r="N193" s="106" t="s">
        <v>40</v>
      </c>
      <c r="O193" s="108" t="s">
        <v>342</v>
      </c>
      <c r="P193" s="101" t="s">
        <v>36</v>
      </c>
      <c r="Q193" s="33">
        <v>1121041205000</v>
      </c>
      <c r="R193" s="33" t="s">
        <v>40</v>
      </c>
      <c r="S193" s="34" t="s">
        <v>343</v>
      </c>
      <c r="T193" s="58" t="s">
        <v>24</v>
      </c>
      <c r="U193" s="58">
        <v>44927</v>
      </c>
      <c r="V193" s="58">
        <v>44927</v>
      </c>
      <c r="W193" s="93" t="s">
        <v>25</v>
      </c>
    </row>
    <row r="194" spans="1:23" s="5" customFormat="1" ht="27" customHeight="1" x14ac:dyDescent="0.25">
      <c r="A194" s="99">
        <f t="shared" si="32"/>
        <v>1</v>
      </c>
      <c r="B194" s="97">
        <f t="array" aca="1" ref="B194" ca="1">IF(AND(MAX(IF(L193:L1192=L194,U193:U1192))=U194,V194&lt;=B$1),M194,"-")</f>
        <v>1121040206000</v>
      </c>
      <c r="C194" s="4">
        <f t="shared" ref="C194:C257" si="33">IF(M194=0,"",IF(AND(I194=0,RIGHT(M194,5)&lt;&gt;"00000"),"tipo = 0 e detalhamento dif. 0",1))</f>
        <v>1</v>
      </c>
      <c r="D194" s="4" t="str">
        <f t="shared" ref="D194:D257" si="34">MID(M194,2,1)</f>
        <v>1</v>
      </c>
      <c r="E194" s="4" t="str">
        <f t="shared" ref="E194:E257" si="35">MID(M194,3,1)</f>
        <v>2</v>
      </c>
      <c r="F194" s="4" t="str">
        <f t="shared" ref="F194:F257" si="36">MID(M194,4,1)</f>
        <v>1</v>
      </c>
      <c r="G194" s="4" t="str">
        <f t="shared" ref="G194:G257" si="37">MID(M194,5,2)</f>
        <v>04</v>
      </c>
      <c r="H194" s="4" t="str">
        <f t="shared" ref="H194:H257" si="38">MID(M194,7,1)</f>
        <v>0</v>
      </c>
      <c r="I194" s="4" t="str">
        <f t="shared" ref="I194:I257" si="39">MID(M194,8,1)</f>
        <v>2</v>
      </c>
      <c r="J194" s="4" t="str">
        <f t="shared" ref="J194:J257" si="40">MID(M194,9,2)</f>
        <v>06</v>
      </c>
      <c r="K194" s="4" t="str">
        <f t="shared" ref="K194:K257" si="41">RIGHT(M194,3)</f>
        <v>000</v>
      </c>
      <c r="L194" s="55" t="str">
        <f t="shared" ref="L194:L257" si="42">CONCATENATE(M194)</f>
        <v>1121040206000</v>
      </c>
      <c r="M194" s="105">
        <v>1121040206000</v>
      </c>
      <c r="N194" s="106" t="s">
        <v>40</v>
      </c>
      <c r="O194" s="108" t="s">
        <v>344</v>
      </c>
      <c r="P194" s="101" t="s">
        <v>36</v>
      </c>
      <c r="Q194" s="33">
        <v>1121041206000</v>
      </c>
      <c r="R194" s="33" t="s">
        <v>40</v>
      </c>
      <c r="S194" s="34" t="s">
        <v>345</v>
      </c>
      <c r="T194" s="58" t="s">
        <v>24</v>
      </c>
      <c r="U194" s="58">
        <v>44927</v>
      </c>
      <c r="V194" s="58">
        <v>44927</v>
      </c>
      <c r="W194" s="93" t="s">
        <v>25</v>
      </c>
    </row>
    <row r="195" spans="1:23" s="5" customFormat="1" ht="27" customHeight="1" x14ac:dyDescent="0.25">
      <c r="A195" s="99">
        <f t="shared" ref="A195:A258" si="43">COUNTIF(L:L,L195)</f>
        <v>1</v>
      </c>
      <c r="B195" s="97">
        <f t="array" aca="1" ref="B195" ca="1">IF(AND(MAX(IF(L194:L1193=L195,U194:U1193))=U195,V195&lt;=B$1),M195,"-")</f>
        <v>1121040207000</v>
      </c>
      <c r="C195" s="4">
        <f t="shared" si="33"/>
        <v>1</v>
      </c>
      <c r="D195" s="4" t="str">
        <f t="shared" si="34"/>
        <v>1</v>
      </c>
      <c r="E195" s="4" t="str">
        <f t="shared" si="35"/>
        <v>2</v>
      </c>
      <c r="F195" s="4" t="str">
        <f t="shared" si="36"/>
        <v>1</v>
      </c>
      <c r="G195" s="4" t="str">
        <f t="shared" si="37"/>
        <v>04</v>
      </c>
      <c r="H195" s="4" t="str">
        <f t="shared" si="38"/>
        <v>0</v>
      </c>
      <c r="I195" s="4" t="str">
        <f t="shared" si="39"/>
        <v>2</v>
      </c>
      <c r="J195" s="4" t="str">
        <f t="shared" si="40"/>
        <v>07</v>
      </c>
      <c r="K195" s="4" t="str">
        <f t="shared" si="41"/>
        <v>000</v>
      </c>
      <c r="L195" s="55" t="str">
        <f t="shared" si="42"/>
        <v>1121040207000</v>
      </c>
      <c r="M195" s="105">
        <v>1121040207000</v>
      </c>
      <c r="N195" s="106" t="s">
        <v>40</v>
      </c>
      <c r="O195" s="108" t="s">
        <v>346</v>
      </c>
      <c r="P195" s="101" t="s">
        <v>36</v>
      </c>
      <c r="Q195" s="33">
        <v>1121041207000</v>
      </c>
      <c r="R195" s="33" t="s">
        <v>40</v>
      </c>
      <c r="S195" s="34" t="s">
        <v>347</v>
      </c>
      <c r="T195" s="58" t="s">
        <v>24</v>
      </c>
      <c r="U195" s="58">
        <v>44927</v>
      </c>
      <c r="V195" s="58">
        <v>44927</v>
      </c>
      <c r="W195" s="93" t="s">
        <v>25</v>
      </c>
    </row>
    <row r="196" spans="1:23" s="5" customFormat="1" ht="27" customHeight="1" x14ac:dyDescent="0.25">
      <c r="A196" s="99">
        <f t="shared" si="43"/>
        <v>1</v>
      </c>
      <c r="B196" s="97">
        <f t="array" aca="1" ref="B196" ca="1">IF(AND(MAX(IF(L195:L1194=L196,U195:U1194))=U196,V196&lt;=B$1),M196,"-")</f>
        <v>1121040208000</v>
      </c>
      <c r="C196" s="4">
        <f t="shared" si="33"/>
        <v>1</v>
      </c>
      <c r="D196" s="4" t="str">
        <f t="shared" si="34"/>
        <v>1</v>
      </c>
      <c r="E196" s="4" t="str">
        <f t="shared" si="35"/>
        <v>2</v>
      </c>
      <c r="F196" s="4" t="str">
        <f t="shared" si="36"/>
        <v>1</v>
      </c>
      <c r="G196" s="4" t="str">
        <f t="shared" si="37"/>
        <v>04</v>
      </c>
      <c r="H196" s="4" t="str">
        <f t="shared" si="38"/>
        <v>0</v>
      </c>
      <c r="I196" s="4" t="str">
        <f t="shared" si="39"/>
        <v>2</v>
      </c>
      <c r="J196" s="4" t="str">
        <f t="shared" si="40"/>
        <v>08</v>
      </c>
      <c r="K196" s="4" t="str">
        <f t="shared" si="41"/>
        <v>000</v>
      </c>
      <c r="L196" s="55" t="str">
        <f t="shared" si="42"/>
        <v>1121040208000</v>
      </c>
      <c r="M196" s="105">
        <v>1121040208000</v>
      </c>
      <c r="N196" s="106" t="s">
        <v>40</v>
      </c>
      <c r="O196" s="108" t="s">
        <v>348</v>
      </c>
      <c r="P196" s="101" t="s">
        <v>36</v>
      </c>
      <c r="Q196" s="33">
        <v>1121041208000</v>
      </c>
      <c r="R196" s="33" t="s">
        <v>40</v>
      </c>
      <c r="S196" s="34" t="s">
        <v>349</v>
      </c>
      <c r="T196" s="58" t="s">
        <v>24</v>
      </c>
      <c r="U196" s="58">
        <v>44927</v>
      </c>
      <c r="V196" s="58">
        <v>44927</v>
      </c>
      <c r="W196" s="93" t="s">
        <v>25</v>
      </c>
    </row>
    <row r="197" spans="1:23" s="5" customFormat="1" ht="27" customHeight="1" x14ac:dyDescent="0.25">
      <c r="A197" s="99">
        <f t="shared" si="43"/>
        <v>1</v>
      </c>
      <c r="B197" s="97">
        <f t="array" aca="1" ref="B197" ca="1">IF(AND(MAX(IF(L196:L1195=L197,U196:U1195))=U197,V197&lt;=B$1),M197,"-")</f>
        <v>1121040209000</v>
      </c>
      <c r="C197" s="4">
        <f t="shared" si="33"/>
        <v>1</v>
      </c>
      <c r="D197" s="4" t="str">
        <f t="shared" si="34"/>
        <v>1</v>
      </c>
      <c r="E197" s="4" t="str">
        <f t="shared" si="35"/>
        <v>2</v>
      </c>
      <c r="F197" s="4" t="str">
        <f t="shared" si="36"/>
        <v>1</v>
      </c>
      <c r="G197" s="4" t="str">
        <f t="shared" si="37"/>
        <v>04</v>
      </c>
      <c r="H197" s="4" t="str">
        <f t="shared" si="38"/>
        <v>0</v>
      </c>
      <c r="I197" s="4" t="str">
        <f t="shared" si="39"/>
        <v>2</v>
      </c>
      <c r="J197" s="4" t="str">
        <f t="shared" si="40"/>
        <v>09</v>
      </c>
      <c r="K197" s="4" t="str">
        <f t="shared" si="41"/>
        <v>000</v>
      </c>
      <c r="L197" s="55" t="str">
        <f t="shared" si="42"/>
        <v>1121040209000</v>
      </c>
      <c r="M197" s="105">
        <v>1121040209000</v>
      </c>
      <c r="N197" s="106" t="s">
        <v>40</v>
      </c>
      <c r="O197" s="108" t="s">
        <v>350</v>
      </c>
      <c r="P197" s="101" t="s">
        <v>36</v>
      </c>
      <c r="Q197" s="33">
        <v>1121041209000</v>
      </c>
      <c r="R197" s="33" t="s">
        <v>40</v>
      </c>
      <c r="S197" s="34" t="s">
        <v>351</v>
      </c>
      <c r="T197" s="58" t="s">
        <v>24</v>
      </c>
      <c r="U197" s="58">
        <v>44927</v>
      </c>
      <c r="V197" s="58">
        <v>44927</v>
      </c>
      <c r="W197" s="93" t="s">
        <v>25</v>
      </c>
    </row>
    <row r="198" spans="1:23" s="5" customFormat="1" ht="27" customHeight="1" x14ac:dyDescent="0.25">
      <c r="A198" s="99">
        <f t="shared" si="43"/>
        <v>1</v>
      </c>
      <c r="B198" s="97">
        <f t="array" aca="1" ref="B198" ca="1">IF(AND(MAX(IF(L197:L1196=L198,U197:U1196))=U198,V198&lt;=B$1),M198,"-")</f>
        <v>1121040300000</v>
      </c>
      <c r="C198" s="4">
        <f t="shared" si="33"/>
        <v>1</v>
      </c>
      <c r="D198" s="4" t="str">
        <f t="shared" si="34"/>
        <v>1</v>
      </c>
      <c r="E198" s="4" t="str">
        <f t="shared" si="35"/>
        <v>2</v>
      </c>
      <c r="F198" s="4" t="str">
        <f t="shared" si="36"/>
        <v>1</v>
      </c>
      <c r="G198" s="4" t="str">
        <f t="shared" si="37"/>
        <v>04</v>
      </c>
      <c r="H198" s="4" t="str">
        <f t="shared" si="38"/>
        <v>0</v>
      </c>
      <c r="I198" s="4" t="str">
        <f t="shared" si="39"/>
        <v>3</v>
      </c>
      <c r="J198" s="4" t="str">
        <f t="shared" si="40"/>
        <v>00</v>
      </c>
      <c r="K198" s="4" t="str">
        <f t="shared" si="41"/>
        <v>000</v>
      </c>
      <c r="L198" s="55" t="str">
        <f t="shared" si="42"/>
        <v>1121040300000</v>
      </c>
      <c r="M198" s="105">
        <v>1121040300000</v>
      </c>
      <c r="N198" s="106" t="s">
        <v>21</v>
      </c>
      <c r="O198" s="108" t="s">
        <v>352</v>
      </c>
      <c r="P198" s="101" t="s">
        <v>36</v>
      </c>
      <c r="Q198" s="33">
        <v>1121041300000</v>
      </c>
      <c r="R198" s="33" t="s">
        <v>21</v>
      </c>
      <c r="S198" s="34" t="s">
        <v>353</v>
      </c>
      <c r="T198" s="58" t="s">
        <v>24</v>
      </c>
      <c r="U198" s="58">
        <v>44927</v>
      </c>
      <c r="V198" s="58">
        <v>44927</v>
      </c>
      <c r="W198" s="93" t="s">
        <v>25</v>
      </c>
    </row>
    <row r="199" spans="1:23" s="5" customFormat="1" ht="27" customHeight="1" x14ac:dyDescent="0.25">
      <c r="A199" s="99">
        <f t="shared" si="43"/>
        <v>1</v>
      </c>
      <c r="B199" s="97">
        <f t="array" aca="1" ref="B199" ca="1">IF(AND(MAX(IF(L198:L1197=L199,U198:U1197))=U199,V199&lt;=B$1),M199,"-")</f>
        <v>1121040301000</v>
      </c>
      <c r="C199" s="4">
        <f t="shared" si="33"/>
        <v>1</v>
      </c>
      <c r="D199" s="4" t="str">
        <f t="shared" si="34"/>
        <v>1</v>
      </c>
      <c r="E199" s="4" t="str">
        <f t="shared" si="35"/>
        <v>2</v>
      </c>
      <c r="F199" s="4" t="str">
        <f t="shared" si="36"/>
        <v>1</v>
      </c>
      <c r="G199" s="4" t="str">
        <f t="shared" si="37"/>
        <v>04</v>
      </c>
      <c r="H199" s="4" t="str">
        <f t="shared" si="38"/>
        <v>0</v>
      </c>
      <c r="I199" s="4" t="str">
        <f t="shared" si="39"/>
        <v>3</v>
      </c>
      <c r="J199" s="4" t="str">
        <f t="shared" si="40"/>
        <v>01</v>
      </c>
      <c r="K199" s="4" t="str">
        <f t="shared" si="41"/>
        <v>000</v>
      </c>
      <c r="L199" s="55" t="str">
        <f t="shared" si="42"/>
        <v>1121040301000</v>
      </c>
      <c r="M199" s="105">
        <v>1121040301000</v>
      </c>
      <c r="N199" s="106" t="s">
        <v>40</v>
      </c>
      <c r="O199" s="108" t="s">
        <v>354</v>
      </c>
      <c r="P199" s="101" t="s">
        <v>36</v>
      </c>
      <c r="Q199" s="33">
        <v>1121041301000</v>
      </c>
      <c r="R199" s="33" t="s">
        <v>40</v>
      </c>
      <c r="S199" s="34" t="s">
        <v>355</v>
      </c>
      <c r="T199" s="58" t="s">
        <v>24</v>
      </c>
      <c r="U199" s="58">
        <v>44927</v>
      </c>
      <c r="V199" s="58">
        <v>44927</v>
      </c>
      <c r="W199" s="93" t="s">
        <v>25</v>
      </c>
    </row>
    <row r="200" spans="1:23" s="5" customFormat="1" ht="27" customHeight="1" x14ac:dyDescent="0.25">
      <c r="A200" s="99">
        <f t="shared" si="43"/>
        <v>1</v>
      </c>
      <c r="B200" s="97">
        <f t="array" aca="1" ref="B200" ca="1">IF(AND(MAX(IF(L199:L1198=L200,U199:U1198))=U200,V200&lt;=B$1),M200,"-")</f>
        <v>1121040302000</v>
      </c>
      <c r="C200" s="4">
        <f t="shared" si="33"/>
        <v>1</v>
      </c>
      <c r="D200" s="4" t="str">
        <f t="shared" si="34"/>
        <v>1</v>
      </c>
      <c r="E200" s="4" t="str">
        <f t="shared" si="35"/>
        <v>2</v>
      </c>
      <c r="F200" s="4" t="str">
        <f t="shared" si="36"/>
        <v>1</v>
      </c>
      <c r="G200" s="4" t="str">
        <f t="shared" si="37"/>
        <v>04</v>
      </c>
      <c r="H200" s="4" t="str">
        <f t="shared" si="38"/>
        <v>0</v>
      </c>
      <c r="I200" s="4" t="str">
        <f t="shared" si="39"/>
        <v>3</v>
      </c>
      <c r="J200" s="4" t="str">
        <f t="shared" si="40"/>
        <v>02</v>
      </c>
      <c r="K200" s="4" t="str">
        <f t="shared" si="41"/>
        <v>000</v>
      </c>
      <c r="L200" s="55" t="str">
        <f t="shared" si="42"/>
        <v>1121040302000</v>
      </c>
      <c r="M200" s="105">
        <v>1121040302000</v>
      </c>
      <c r="N200" s="106" t="s">
        <v>40</v>
      </c>
      <c r="O200" s="108" t="s">
        <v>356</v>
      </c>
      <c r="P200" s="101" t="s">
        <v>36</v>
      </c>
      <c r="Q200" s="33">
        <v>1121041302000</v>
      </c>
      <c r="R200" s="33" t="s">
        <v>40</v>
      </c>
      <c r="S200" s="34" t="s">
        <v>357</v>
      </c>
      <c r="T200" s="58" t="s">
        <v>24</v>
      </c>
      <c r="U200" s="58">
        <v>44927</v>
      </c>
      <c r="V200" s="58">
        <v>44927</v>
      </c>
      <c r="W200" s="93" t="s">
        <v>25</v>
      </c>
    </row>
    <row r="201" spans="1:23" s="5" customFormat="1" ht="27" customHeight="1" x14ac:dyDescent="0.25">
      <c r="A201" s="99">
        <f t="shared" si="43"/>
        <v>1</v>
      </c>
      <c r="B201" s="97">
        <f t="array" aca="1" ref="B201" ca="1">IF(AND(MAX(IF(L200:L1199=L201,U200:U1199))=U201,V201&lt;=B$1),M201,"-")</f>
        <v>1121040303000</v>
      </c>
      <c r="C201" s="4">
        <f t="shared" si="33"/>
        <v>1</v>
      </c>
      <c r="D201" s="4" t="str">
        <f t="shared" si="34"/>
        <v>1</v>
      </c>
      <c r="E201" s="4" t="str">
        <f t="shared" si="35"/>
        <v>2</v>
      </c>
      <c r="F201" s="4" t="str">
        <f t="shared" si="36"/>
        <v>1</v>
      </c>
      <c r="G201" s="4" t="str">
        <f t="shared" si="37"/>
        <v>04</v>
      </c>
      <c r="H201" s="4" t="str">
        <f t="shared" si="38"/>
        <v>0</v>
      </c>
      <c r="I201" s="4" t="str">
        <f t="shared" si="39"/>
        <v>3</v>
      </c>
      <c r="J201" s="4" t="str">
        <f t="shared" si="40"/>
        <v>03</v>
      </c>
      <c r="K201" s="4" t="str">
        <f t="shared" si="41"/>
        <v>000</v>
      </c>
      <c r="L201" s="55" t="str">
        <f t="shared" si="42"/>
        <v>1121040303000</v>
      </c>
      <c r="M201" s="105">
        <v>1121040303000</v>
      </c>
      <c r="N201" s="106" t="s">
        <v>40</v>
      </c>
      <c r="O201" s="108" t="s">
        <v>358</v>
      </c>
      <c r="P201" s="101" t="s">
        <v>36</v>
      </c>
      <c r="Q201" s="33">
        <v>1121041303000</v>
      </c>
      <c r="R201" s="33" t="s">
        <v>40</v>
      </c>
      <c r="S201" s="34" t="s">
        <v>353</v>
      </c>
      <c r="T201" s="58" t="s">
        <v>24</v>
      </c>
      <c r="U201" s="58">
        <v>44927</v>
      </c>
      <c r="V201" s="58">
        <v>44927</v>
      </c>
      <c r="W201" s="93" t="s">
        <v>25</v>
      </c>
    </row>
    <row r="202" spans="1:23" s="5" customFormat="1" ht="27" customHeight="1" x14ac:dyDescent="0.25">
      <c r="A202" s="99">
        <f t="shared" si="43"/>
        <v>1</v>
      </c>
      <c r="B202" s="97">
        <f t="array" aca="1" ref="B202" ca="1">IF(AND(MAX(IF(L201:L1200=L202,U201:U1200))=U202,V202&lt;=B$1),M202,"-")</f>
        <v>1121040304000</v>
      </c>
      <c r="C202" s="4">
        <f t="shared" si="33"/>
        <v>1</v>
      </c>
      <c r="D202" s="4" t="str">
        <f t="shared" si="34"/>
        <v>1</v>
      </c>
      <c r="E202" s="4" t="str">
        <f t="shared" si="35"/>
        <v>2</v>
      </c>
      <c r="F202" s="4" t="str">
        <f t="shared" si="36"/>
        <v>1</v>
      </c>
      <c r="G202" s="4" t="str">
        <f t="shared" si="37"/>
        <v>04</v>
      </c>
      <c r="H202" s="4" t="str">
        <f t="shared" si="38"/>
        <v>0</v>
      </c>
      <c r="I202" s="4" t="str">
        <f t="shared" si="39"/>
        <v>3</v>
      </c>
      <c r="J202" s="4" t="str">
        <f t="shared" si="40"/>
        <v>04</v>
      </c>
      <c r="K202" s="4" t="str">
        <f t="shared" si="41"/>
        <v>000</v>
      </c>
      <c r="L202" s="55" t="str">
        <f t="shared" si="42"/>
        <v>1121040304000</v>
      </c>
      <c r="M202" s="105">
        <v>1121040304000</v>
      </c>
      <c r="N202" s="106" t="s">
        <v>40</v>
      </c>
      <c r="O202" s="108" t="s">
        <v>359</v>
      </c>
      <c r="P202" s="101" t="s">
        <v>36</v>
      </c>
      <c r="Q202" s="33">
        <v>1121041304000</v>
      </c>
      <c r="R202" s="33" t="s">
        <v>40</v>
      </c>
      <c r="S202" s="34" t="s">
        <v>360</v>
      </c>
      <c r="T202" s="58" t="s">
        <v>24</v>
      </c>
      <c r="U202" s="58">
        <v>44927</v>
      </c>
      <c r="V202" s="58">
        <v>44927</v>
      </c>
      <c r="W202" s="93" t="s">
        <v>25</v>
      </c>
    </row>
    <row r="203" spans="1:23" s="5" customFormat="1" ht="27" customHeight="1" x14ac:dyDescent="0.25">
      <c r="A203" s="99">
        <f t="shared" si="43"/>
        <v>1</v>
      </c>
      <c r="B203" s="97">
        <f t="array" aca="1" ref="B203" ca="1">IF(AND(MAX(IF(L202:L1201=L203,U202:U1201))=U203,V203&lt;=B$1),M203,"-")</f>
        <v>1121040305000</v>
      </c>
      <c r="C203" s="4">
        <f t="shared" si="33"/>
        <v>1</v>
      </c>
      <c r="D203" s="4" t="str">
        <f t="shared" si="34"/>
        <v>1</v>
      </c>
      <c r="E203" s="4" t="str">
        <f t="shared" si="35"/>
        <v>2</v>
      </c>
      <c r="F203" s="4" t="str">
        <f t="shared" si="36"/>
        <v>1</v>
      </c>
      <c r="G203" s="4" t="str">
        <f t="shared" si="37"/>
        <v>04</v>
      </c>
      <c r="H203" s="4" t="str">
        <f t="shared" si="38"/>
        <v>0</v>
      </c>
      <c r="I203" s="4" t="str">
        <f t="shared" si="39"/>
        <v>3</v>
      </c>
      <c r="J203" s="4" t="str">
        <f t="shared" si="40"/>
        <v>05</v>
      </c>
      <c r="K203" s="4" t="str">
        <f t="shared" si="41"/>
        <v>000</v>
      </c>
      <c r="L203" s="55" t="str">
        <f t="shared" si="42"/>
        <v>1121040305000</v>
      </c>
      <c r="M203" s="105">
        <v>1121040305000</v>
      </c>
      <c r="N203" s="106" t="s">
        <v>40</v>
      </c>
      <c r="O203" s="108" t="s">
        <v>361</v>
      </c>
      <c r="P203" s="101" t="s">
        <v>36</v>
      </c>
      <c r="Q203" s="33">
        <v>1121041305000</v>
      </c>
      <c r="R203" s="33" t="s">
        <v>40</v>
      </c>
      <c r="S203" s="34" t="s">
        <v>362</v>
      </c>
      <c r="T203" s="58" t="s">
        <v>24</v>
      </c>
      <c r="U203" s="58">
        <v>44927</v>
      </c>
      <c r="V203" s="58">
        <v>44927</v>
      </c>
      <c r="W203" s="93" t="s">
        <v>25</v>
      </c>
    </row>
    <row r="204" spans="1:23" s="5" customFormat="1" ht="27" customHeight="1" x14ac:dyDescent="0.25">
      <c r="A204" s="99">
        <f t="shared" si="43"/>
        <v>1</v>
      </c>
      <c r="B204" s="97">
        <f t="array" aca="1" ref="B204" ca="1">IF(AND(MAX(IF(L203:L1202=L204,U203:U1202))=U204,V204&lt;=B$1),M204,"-")</f>
        <v>1121040306000</v>
      </c>
      <c r="C204" s="4">
        <f t="shared" si="33"/>
        <v>1</v>
      </c>
      <c r="D204" s="4" t="str">
        <f t="shared" si="34"/>
        <v>1</v>
      </c>
      <c r="E204" s="4" t="str">
        <f t="shared" si="35"/>
        <v>2</v>
      </c>
      <c r="F204" s="4" t="str">
        <f t="shared" si="36"/>
        <v>1</v>
      </c>
      <c r="G204" s="4" t="str">
        <f t="shared" si="37"/>
        <v>04</v>
      </c>
      <c r="H204" s="4" t="str">
        <f t="shared" si="38"/>
        <v>0</v>
      </c>
      <c r="I204" s="4" t="str">
        <f t="shared" si="39"/>
        <v>3</v>
      </c>
      <c r="J204" s="4" t="str">
        <f t="shared" si="40"/>
        <v>06</v>
      </c>
      <c r="K204" s="4" t="str">
        <f t="shared" si="41"/>
        <v>000</v>
      </c>
      <c r="L204" s="55" t="str">
        <f t="shared" si="42"/>
        <v>1121040306000</v>
      </c>
      <c r="M204" s="105">
        <v>1121040306000</v>
      </c>
      <c r="N204" s="106" t="s">
        <v>40</v>
      </c>
      <c r="O204" s="108" t="s">
        <v>363</v>
      </c>
      <c r="P204" s="101" t="s">
        <v>36</v>
      </c>
      <c r="Q204" s="33">
        <v>1121041306000</v>
      </c>
      <c r="R204" s="33" t="s">
        <v>40</v>
      </c>
      <c r="S204" s="34" t="s">
        <v>364</v>
      </c>
      <c r="T204" s="58" t="s">
        <v>24</v>
      </c>
      <c r="U204" s="58">
        <v>44927</v>
      </c>
      <c r="V204" s="58">
        <v>44927</v>
      </c>
      <c r="W204" s="93" t="s">
        <v>25</v>
      </c>
    </row>
    <row r="205" spans="1:23" s="5" customFormat="1" ht="27" customHeight="1" x14ac:dyDescent="0.25">
      <c r="A205" s="99">
        <f t="shared" si="43"/>
        <v>1</v>
      </c>
      <c r="B205" s="97">
        <f t="array" aca="1" ref="B205" ca="1">IF(AND(MAX(IF(L204:L1203=L205,U204:U1203))=U205,V205&lt;=B$1),M205,"-")</f>
        <v>1121040307000</v>
      </c>
      <c r="C205" s="4">
        <f t="shared" si="33"/>
        <v>1</v>
      </c>
      <c r="D205" s="4" t="str">
        <f t="shared" si="34"/>
        <v>1</v>
      </c>
      <c r="E205" s="4" t="str">
        <f t="shared" si="35"/>
        <v>2</v>
      </c>
      <c r="F205" s="4" t="str">
        <f t="shared" si="36"/>
        <v>1</v>
      </c>
      <c r="G205" s="4" t="str">
        <f t="shared" si="37"/>
        <v>04</v>
      </c>
      <c r="H205" s="4" t="str">
        <f t="shared" si="38"/>
        <v>0</v>
      </c>
      <c r="I205" s="4" t="str">
        <f t="shared" si="39"/>
        <v>3</v>
      </c>
      <c r="J205" s="4" t="str">
        <f t="shared" si="40"/>
        <v>07</v>
      </c>
      <c r="K205" s="4" t="str">
        <f t="shared" si="41"/>
        <v>000</v>
      </c>
      <c r="L205" s="55" t="str">
        <f t="shared" si="42"/>
        <v>1121040307000</v>
      </c>
      <c r="M205" s="105">
        <v>1121040307000</v>
      </c>
      <c r="N205" s="106" t="s">
        <v>40</v>
      </c>
      <c r="O205" s="108" t="s">
        <v>365</v>
      </c>
      <c r="P205" s="101" t="s">
        <v>36</v>
      </c>
      <c r="Q205" s="33">
        <v>1121041307000</v>
      </c>
      <c r="R205" s="33" t="s">
        <v>40</v>
      </c>
      <c r="S205" s="34" t="s">
        <v>366</v>
      </c>
      <c r="T205" s="58" t="s">
        <v>24</v>
      </c>
      <c r="U205" s="58">
        <v>44927</v>
      </c>
      <c r="V205" s="58">
        <v>44927</v>
      </c>
      <c r="W205" s="93" t="s">
        <v>25</v>
      </c>
    </row>
    <row r="206" spans="1:23" s="5" customFormat="1" ht="27" customHeight="1" x14ac:dyDescent="0.25">
      <c r="A206" s="99">
        <f t="shared" si="43"/>
        <v>1</v>
      </c>
      <c r="B206" s="97">
        <f t="array" aca="1" ref="B206" ca="1">IF(AND(MAX(IF(L205:L1204=L206,U205:U1204))=U206,V206&lt;=B$1),M206,"-")</f>
        <v>1121040308000</v>
      </c>
      <c r="C206" s="4">
        <f t="shared" si="33"/>
        <v>1</v>
      </c>
      <c r="D206" s="4" t="str">
        <f t="shared" si="34"/>
        <v>1</v>
      </c>
      <c r="E206" s="4" t="str">
        <f t="shared" si="35"/>
        <v>2</v>
      </c>
      <c r="F206" s="4" t="str">
        <f t="shared" si="36"/>
        <v>1</v>
      </c>
      <c r="G206" s="4" t="str">
        <f t="shared" si="37"/>
        <v>04</v>
      </c>
      <c r="H206" s="4" t="str">
        <f t="shared" si="38"/>
        <v>0</v>
      </c>
      <c r="I206" s="4" t="str">
        <f t="shared" si="39"/>
        <v>3</v>
      </c>
      <c r="J206" s="4" t="str">
        <f t="shared" si="40"/>
        <v>08</v>
      </c>
      <c r="K206" s="4" t="str">
        <f t="shared" si="41"/>
        <v>000</v>
      </c>
      <c r="L206" s="55" t="str">
        <f t="shared" si="42"/>
        <v>1121040308000</v>
      </c>
      <c r="M206" s="105">
        <v>1121040308000</v>
      </c>
      <c r="N206" s="106" t="s">
        <v>40</v>
      </c>
      <c r="O206" s="108" t="s">
        <v>367</v>
      </c>
      <c r="P206" s="101" t="s">
        <v>36</v>
      </c>
      <c r="Q206" s="33">
        <v>1121041308000</v>
      </c>
      <c r="R206" s="33" t="s">
        <v>40</v>
      </c>
      <c r="S206" s="34" t="s">
        <v>368</v>
      </c>
      <c r="T206" s="58" t="s">
        <v>24</v>
      </c>
      <c r="U206" s="58">
        <v>44927</v>
      </c>
      <c r="V206" s="58">
        <v>44927</v>
      </c>
      <c r="W206" s="93" t="s">
        <v>25</v>
      </c>
    </row>
    <row r="207" spans="1:23" s="5" customFormat="1" ht="27" customHeight="1" x14ac:dyDescent="0.25">
      <c r="A207" s="99">
        <f t="shared" si="43"/>
        <v>1</v>
      </c>
      <c r="B207" s="97">
        <f t="array" aca="1" ref="B207" ca="1">IF(AND(MAX(IF(L206:L1205=L207,U206:U1205))=U207,V207&lt;=B$1),M207,"-")</f>
        <v>1121040309000</v>
      </c>
      <c r="C207" s="4">
        <f t="shared" si="33"/>
        <v>1</v>
      </c>
      <c r="D207" s="4" t="str">
        <f t="shared" si="34"/>
        <v>1</v>
      </c>
      <c r="E207" s="4" t="str">
        <f t="shared" si="35"/>
        <v>2</v>
      </c>
      <c r="F207" s="4" t="str">
        <f t="shared" si="36"/>
        <v>1</v>
      </c>
      <c r="G207" s="4" t="str">
        <f t="shared" si="37"/>
        <v>04</v>
      </c>
      <c r="H207" s="4" t="str">
        <f t="shared" si="38"/>
        <v>0</v>
      </c>
      <c r="I207" s="4" t="str">
        <f t="shared" si="39"/>
        <v>3</v>
      </c>
      <c r="J207" s="4" t="str">
        <f t="shared" si="40"/>
        <v>09</v>
      </c>
      <c r="K207" s="4" t="str">
        <f t="shared" si="41"/>
        <v>000</v>
      </c>
      <c r="L207" s="55" t="str">
        <f t="shared" si="42"/>
        <v>1121040309000</v>
      </c>
      <c r="M207" s="105">
        <v>1121040309000</v>
      </c>
      <c r="N207" s="106" t="s">
        <v>40</v>
      </c>
      <c r="O207" s="108" t="s">
        <v>369</v>
      </c>
      <c r="P207" s="101" t="s">
        <v>36</v>
      </c>
      <c r="Q207" s="33">
        <v>1121041309000</v>
      </c>
      <c r="R207" s="33" t="s">
        <v>40</v>
      </c>
      <c r="S207" s="34" t="s">
        <v>370</v>
      </c>
      <c r="T207" s="58" t="s">
        <v>24</v>
      </c>
      <c r="U207" s="58">
        <v>44927</v>
      </c>
      <c r="V207" s="58">
        <v>44927</v>
      </c>
      <c r="W207" s="93" t="s">
        <v>25</v>
      </c>
    </row>
    <row r="208" spans="1:23" s="5" customFormat="1" ht="27" customHeight="1" x14ac:dyDescent="0.25">
      <c r="A208" s="99">
        <f t="shared" si="43"/>
        <v>1</v>
      </c>
      <c r="B208" s="97">
        <f t="array" aca="1" ref="B208" ca="1">IF(AND(MAX(IF(L207:L1206=L208,U207:U1206))=U208,V208&lt;=B$1),M208,"-")</f>
        <v>1121040400000</v>
      </c>
      <c r="C208" s="4">
        <f t="shared" si="33"/>
        <v>1</v>
      </c>
      <c r="D208" s="4" t="str">
        <f t="shared" si="34"/>
        <v>1</v>
      </c>
      <c r="E208" s="4" t="str">
        <f t="shared" si="35"/>
        <v>2</v>
      </c>
      <c r="F208" s="4" t="str">
        <f t="shared" si="36"/>
        <v>1</v>
      </c>
      <c r="G208" s="4" t="str">
        <f t="shared" si="37"/>
        <v>04</v>
      </c>
      <c r="H208" s="4" t="str">
        <f t="shared" si="38"/>
        <v>0</v>
      </c>
      <c r="I208" s="4" t="str">
        <f t="shared" si="39"/>
        <v>4</v>
      </c>
      <c r="J208" s="4" t="str">
        <f t="shared" si="40"/>
        <v>00</v>
      </c>
      <c r="K208" s="4" t="str">
        <f t="shared" si="41"/>
        <v>000</v>
      </c>
      <c r="L208" s="55" t="str">
        <f t="shared" si="42"/>
        <v>1121040400000</v>
      </c>
      <c r="M208" s="105">
        <v>1121040400000</v>
      </c>
      <c r="N208" s="106" t="s">
        <v>21</v>
      </c>
      <c r="O208" s="108" t="s">
        <v>371</v>
      </c>
      <c r="P208" s="101" t="s">
        <v>36</v>
      </c>
      <c r="Q208" s="33">
        <v>1121041400000</v>
      </c>
      <c r="R208" s="33" t="s">
        <v>21</v>
      </c>
      <c r="S208" s="34" t="s">
        <v>372</v>
      </c>
      <c r="T208" s="58" t="s">
        <v>24</v>
      </c>
      <c r="U208" s="58">
        <v>44927</v>
      </c>
      <c r="V208" s="58">
        <v>44927</v>
      </c>
      <c r="W208" s="93" t="s">
        <v>25</v>
      </c>
    </row>
    <row r="209" spans="1:23" s="5" customFormat="1" ht="27" customHeight="1" x14ac:dyDescent="0.25">
      <c r="A209" s="99">
        <f t="shared" si="43"/>
        <v>1</v>
      </c>
      <c r="B209" s="97">
        <f t="array" aca="1" ref="B209" ca="1">IF(AND(MAX(IF(L208:L1207=L209,U208:U1207))=U209,V209&lt;=B$1),M209,"-")</f>
        <v>1121040401000</v>
      </c>
      <c r="C209" s="4">
        <f t="shared" si="33"/>
        <v>1</v>
      </c>
      <c r="D209" s="4" t="str">
        <f t="shared" si="34"/>
        <v>1</v>
      </c>
      <c r="E209" s="4" t="str">
        <f t="shared" si="35"/>
        <v>2</v>
      </c>
      <c r="F209" s="4" t="str">
        <f t="shared" si="36"/>
        <v>1</v>
      </c>
      <c r="G209" s="4" t="str">
        <f t="shared" si="37"/>
        <v>04</v>
      </c>
      <c r="H209" s="4" t="str">
        <f t="shared" si="38"/>
        <v>0</v>
      </c>
      <c r="I209" s="4" t="str">
        <f t="shared" si="39"/>
        <v>4</v>
      </c>
      <c r="J209" s="4" t="str">
        <f t="shared" si="40"/>
        <v>01</v>
      </c>
      <c r="K209" s="4" t="str">
        <f t="shared" si="41"/>
        <v>000</v>
      </c>
      <c r="L209" s="55" t="str">
        <f t="shared" si="42"/>
        <v>1121040401000</v>
      </c>
      <c r="M209" s="105">
        <v>1121040401000</v>
      </c>
      <c r="N209" s="106" t="s">
        <v>40</v>
      </c>
      <c r="O209" s="108" t="s">
        <v>373</v>
      </c>
      <c r="P209" s="101" t="s">
        <v>36</v>
      </c>
      <c r="Q209" s="33">
        <v>1121041401000</v>
      </c>
      <c r="R209" s="33" t="s">
        <v>40</v>
      </c>
      <c r="S209" s="34" t="s">
        <v>374</v>
      </c>
      <c r="T209" s="58" t="s">
        <v>24</v>
      </c>
      <c r="U209" s="58">
        <v>44927</v>
      </c>
      <c r="V209" s="58">
        <v>44927</v>
      </c>
      <c r="W209" s="93" t="s">
        <v>25</v>
      </c>
    </row>
    <row r="210" spans="1:23" s="5" customFormat="1" ht="27" customHeight="1" x14ac:dyDescent="0.25">
      <c r="A210" s="99">
        <f t="shared" si="43"/>
        <v>1</v>
      </c>
      <c r="B210" s="97">
        <f t="array" aca="1" ref="B210" ca="1">IF(AND(MAX(IF(L209:L1208=L210,U209:U1208))=U210,V210&lt;=B$1),M210,"-")</f>
        <v>1121040402000</v>
      </c>
      <c r="C210" s="4">
        <f t="shared" si="33"/>
        <v>1</v>
      </c>
      <c r="D210" s="4" t="str">
        <f t="shared" si="34"/>
        <v>1</v>
      </c>
      <c r="E210" s="4" t="str">
        <f t="shared" si="35"/>
        <v>2</v>
      </c>
      <c r="F210" s="4" t="str">
        <f t="shared" si="36"/>
        <v>1</v>
      </c>
      <c r="G210" s="4" t="str">
        <f t="shared" si="37"/>
        <v>04</v>
      </c>
      <c r="H210" s="4" t="str">
        <f t="shared" si="38"/>
        <v>0</v>
      </c>
      <c r="I210" s="4" t="str">
        <f t="shared" si="39"/>
        <v>4</v>
      </c>
      <c r="J210" s="4" t="str">
        <f t="shared" si="40"/>
        <v>02</v>
      </c>
      <c r="K210" s="4" t="str">
        <f t="shared" si="41"/>
        <v>000</v>
      </c>
      <c r="L210" s="55" t="str">
        <f t="shared" si="42"/>
        <v>1121040402000</v>
      </c>
      <c r="M210" s="105">
        <v>1121040402000</v>
      </c>
      <c r="N210" s="106" t="s">
        <v>40</v>
      </c>
      <c r="O210" s="108" t="s">
        <v>375</v>
      </c>
      <c r="P210" s="101" t="s">
        <v>36</v>
      </c>
      <c r="Q210" s="33">
        <v>1121041402000</v>
      </c>
      <c r="R210" s="33" t="s">
        <v>40</v>
      </c>
      <c r="S210" s="34" t="s">
        <v>376</v>
      </c>
      <c r="T210" s="58" t="s">
        <v>24</v>
      </c>
      <c r="U210" s="58">
        <v>44927</v>
      </c>
      <c r="V210" s="58">
        <v>44927</v>
      </c>
      <c r="W210" s="93" t="s">
        <v>25</v>
      </c>
    </row>
    <row r="211" spans="1:23" s="5" customFormat="1" ht="27" customHeight="1" x14ac:dyDescent="0.25">
      <c r="A211" s="99">
        <f t="shared" si="43"/>
        <v>1</v>
      </c>
      <c r="B211" s="97">
        <f t="array" aca="1" ref="B211" ca="1">IF(AND(MAX(IF(L210:L1209=L211,U210:U1209))=U211,V211&lt;=B$1),M211,"-")</f>
        <v>1121040403000</v>
      </c>
      <c r="C211" s="4">
        <f t="shared" si="33"/>
        <v>1</v>
      </c>
      <c r="D211" s="4" t="str">
        <f t="shared" si="34"/>
        <v>1</v>
      </c>
      <c r="E211" s="4" t="str">
        <f t="shared" si="35"/>
        <v>2</v>
      </c>
      <c r="F211" s="4" t="str">
        <f t="shared" si="36"/>
        <v>1</v>
      </c>
      <c r="G211" s="4" t="str">
        <f t="shared" si="37"/>
        <v>04</v>
      </c>
      <c r="H211" s="4" t="str">
        <f t="shared" si="38"/>
        <v>0</v>
      </c>
      <c r="I211" s="4" t="str">
        <f t="shared" si="39"/>
        <v>4</v>
      </c>
      <c r="J211" s="4" t="str">
        <f t="shared" si="40"/>
        <v>03</v>
      </c>
      <c r="K211" s="4" t="str">
        <f t="shared" si="41"/>
        <v>000</v>
      </c>
      <c r="L211" s="55" t="str">
        <f t="shared" si="42"/>
        <v>1121040403000</v>
      </c>
      <c r="M211" s="105">
        <v>1121040403000</v>
      </c>
      <c r="N211" s="106" t="s">
        <v>40</v>
      </c>
      <c r="O211" s="108" t="s">
        <v>377</v>
      </c>
      <c r="P211" s="101" t="s">
        <v>36</v>
      </c>
      <c r="Q211" s="33">
        <v>1121041403000</v>
      </c>
      <c r="R211" s="33" t="s">
        <v>40</v>
      </c>
      <c r="S211" s="34" t="s">
        <v>372</v>
      </c>
      <c r="T211" s="58" t="s">
        <v>24</v>
      </c>
      <c r="U211" s="58">
        <v>44927</v>
      </c>
      <c r="V211" s="58">
        <v>44927</v>
      </c>
      <c r="W211" s="93" t="s">
        <v>25</v>
      </c>
    </row>
    <row r="212" spans="1:23" s="5" customFormat="1" ht="27" customHeight="1" x14ac:dyDescent="0.25">
      <c r="A212" s="99">
        <f t="shared" si="43"/>
        <v>1</v>
      </c>
      <c r="B212" s="97">
        <f t="array" aca="1" ref="B212" ca="1">IF(AND(MAX(IF(L211:L1210=L212,U211:U1210))=U212,V212&lt;=B$1),M212,"-")</f>
        <v>1121040404000</v>
      </c>
      <c r="C212" s="4">
        <f t="shared" si="33"/>
        <v>1</v>
      </c>
      <c r="D212" s="4" t="str">
        <f t="shared" si="34"/>
        <v>1</v>
      </c>
      <c r="E212" s="4" t="str">
        <f t="shared" si="35"/>
        <v>2</v>
      </c>
      <c r="F212" s="4" t="str">
        <f t="shared" si="36"/>
        <v>1</v>
      </c>
      <c r="G212" s="4" t="str">
        <f t="shared" si="37"/>
        <v>04</v>
      </c>
      <c r="H212" s="4" t="str">
        <f t="shared" si="38"/>
        <v>0</v>
      </c>
      <c r="I212" s="4" t="str">
        <f t="shared" si="39"/>
        <v>4</v>
      </c>
      <c r="J212" s="4" t="str">
        <f t="shared" si="40"/>
        <v>04</v>
      </c>
      <c r="K212" s="4" t="str">
        <f t="shared" si="41"/>
        <v>000</v>
      </c>
      <c r="L212" s="55" t="str">
        <f t="shared" si="42"/>
        <v>1121040404000</v>
      </c>
      <c r="M212" s="105">
        <v>1121040404000</v>
      </c>
      <c r="N212" s="106" t="s">
        <v>40</v>
      </c>
      <c r="O212" s="108" t="s">
        <v>378</v>
      </c>
      <c r="P212" s="101" t="s">
        <v>36</v>
      </c>
      <c r="Q212" s="33">
        <v>1121041404000</v>
      </c>
      <c r="R212" s="33" t="s">
        <v>40</v>
      </c>
      <c r="S212" s="34" t="s">
        <v>379</v>
      </c>
      <c r="T212" s="58" t="s">
        <v>24</v>
      </c>
      <c r="U212" s="58">
        <v>44927</v>
      </c>
      <c r="V212" s="58">
        <v>44927</v>
      </c>
      <c r="W212" s="93" t="s">
        <v>25</v>
      </c>
    </row>
    <row r="213" spans="1:23" s="5" customFormat="1" ht="27" customHeight="1" x14ac:dyDescent="0.25">
      <c r="A213" s="99">
        <f t="shared" si="43"/>
        <v>1</v>
      </c>
      <c r="B213" s="97">
        <f t="array" aca="1" ref="B213" ca="1">IF(AND(MAX(IF(L212:L1211=L213,U212:U1211))=U213,V213&lt;=B$1),M213,"-")</f>
        <v>1121040405000</v>
      </c>
      <c r="C213" s="4">
        <f t="shared" si="33"/>
        <v>1</v>
      </c>
      <c r="D213" s="4" t="str">
        <f t="shared" si="34"/>
        <v>1</v>
      </c>
      <c r="E213" s="4" t="str">
        <f t="shared" si="35"/>
        <v>2</v>
      </c>
      <c r="F213" s="4" t="str">
        <f t="shared" si="36"/>
        <v>1</v>
      </c>
      <c r="G213" s="4" t="str">
        <f t="shared" si="37"/>
        <v>04</v>
      </c>
      <c r="H213" s="4" t="str">
        <f t="shared" si="38"/>
        <v>0</v>
      </c>
      <c r="I213" s="4" t="str">
        <f t="shared" si="39"/>
        <v>4</v>
      </c>
      <c r="J213" s="4" t="str">
        <f t="shared" si="40"/>
        <v>05</v>
      </c>
      <c r="K213" s="4" t="str">
        <f t="shared" si="41"/>
        <v>000</v>
      </c>
      <c r="L213" s="55" t="str">
        <f t="shared" si="42"/>
        <v>1121040405000</v>
      </c>
      <c r="M213" s="105">
        <v>1121040405000</v>
      </c>
      <c r="N213" s="106" t="s">
        <v>40</v>
      </c>
      <c r="O213" s="108" t="s">
        <v>380</v>
      </c>
      <c r="P213" s="101" t="s">
        <v>36</v>
      </c>
      <c r="Q213" s="33">
        <v>1121041405000</v>
      </c>
      <c r="R213" s="33" t="s">
        <v>40</v>
      </c>
      <c r="S213" s="34" t="s">
        <v>381</v>
      </c>
      <c r="T213" s="58" t="s">
        <v>24</v>
      </c>
      <c r="U213" s="58">
        <v>44927</v>
      </c>
      <c r="V213" s="58">
        <v>44927</v>
      </c>
      <c r="W213" s="93" t="s">
        <v>25</v>
      </c>
    </row>
    <row r="214" spans="1:23" s="5" customFormat="1" ht="27" customHeight="1" x14ac:dyDescent="0.25">
      <c r="A214" s="99">
        <f t="shared" si="43"/>
        <v>1</v>
      </c>
      <c r="B214" s="97">
        <f t="array" aca="1" ref="B214" ca="1">IF(AND(MAX(IF(L213:L1212=L214,U213:U1212))=U214,V214&lt;=B$1),M214,"-")</f>
        <v>1121040406000</v>
      </c>
      <c r="C214" s="4">
        <f t="shared" si="33"/>
        <v>1</v>
      </c>
      <c r="D214" s="4" t="str">
        <f t="shared" si="34"/>
        <v>1</v>
      </c>
      <c r="E214" s="4" t="str">
        <f t="shared" si="35"/>
        <v>2</v>
      </c>
      <c r="F214" s="4" t="str">
        <f t="shared" si="36"/>
        <v>1</v>
      </c>
      <c r="G214" s="4" t="str">
        <f t="shared" si="37"/>
        <v>04</v>
      </c>
      <c r="H214" s="4" t="str">
        <f t="shared" si="38"/>
        <v>0</v>
      </c>
      <c r="I214" s="4" t="str">
        <f t="shared" si="39"/>
        <v>4</v>
      </c>
      <c r="J214" s="4" t="str">
        <f t="shared" si="40"/>
        <v>06</v>
      </c>
      <c r="K214" s="4" t="str">
        <f t="shared" si="41"/>
        <v>000</v>
      </c>
      <c r="L214" s="55" t="str">
        <f t="shared" si="42"/>
        <v>1121040406000</v>
      </c>
      <c r="M214" s="105">
        <v>1121040406000</v>
      </c>
      <c r="N214" s="106" t="s">
        <v>40</v>
      </c>
      <c r="O214" s="108" t="s">
        <v>382</v>
      </c>
      <c r="P214" s="101" t="s">
        <v>36</v>
      </c>
      <c r="Q214" s="33">
        <v>1121041406000</v>
      </c>
      <c r="R214" s="33" t="s">
        <v>40</v>
      </c>
      <c r="S214" s="34" t="s">
        <v>383</v>
      </c>
      <c r="T214" s="58" t="s">
        <v>24</v>
      </c>
      <c r="U214" s="58">
        <v>44927</v>
      </c>
      <c r="V214" s="58">
        <v>44927</v>
      </c>
      <c r="W214" s="93" t="s">
        <v>25</v>
      </c>
    </row>
    <row r="215" spans="1:23" s="5" customFormat="1" ht="27" customHeight="1" x14ac:dyDescent="0.25">
      <c r="A215" s="99">
        <f t="shared" si="43"/>
        <v>1</v>
      </c>
      <c r="B215" s="97">
        <f t="array" aca="1" ref="B215" ca="1">IF(AND(MAX(IF(L214:L1213=L215,U214:U1213))=U215,V215&lt;=B$1),M215,"-")</f>
        <v>1121040407000</v>
      </c>
      <c r="C215" s="4">
        <f t="shared" si="33"/>
        <v>1</v>
      </c>
      <c r="D215" s="4" t="str">
        <f t="shared" si="34"/>
        <v>1</v>
      </c>
      <c r="E215" s="4" t="str">
        <f t="shared" si="35"/>
        <v>2</v>
      </c>
      <c r="F215" s="4" t="str">
        <f t="shared" si="36"/>
        <v>1</v>
      </c>
      <c r="G215" s="4" t="str">
        <f t="shared" si="37"/>
        <v>04</v>
      </c>
      <c r="H215" s="4" t="str">
        <f t="shared" si="38"/>
        <v>0</v>
      </c>
      <c r="I215" s="4" t="str">
        <f t="shared" si="39"/>
        <v>4</v>
      </c>
      <c r="J215" s="4" t="str">
        <f t="shared" si="40"/>
        <v>07</v>
      </c>
      <c r="K215" s="4" t="str">
        <f t="shared" si="41"/>
        <v>000</v>
      </c>
      <c r="L215" s="55" t="str">
        <f t="shared" si="42"/>
        <v>1121040407000</v>
      </c>
      <c r="M215" s="105">
        <v>1121040407000</v>
      </c>
      <c r="N215" s="106" t="s">
        <v>40</v>
      </c>
      <c r="O215" s="108" t="s">
        <v>384</v>
      </c>
      <c r="P215" s="101" t="s">
        <v>36</v>
      </c>
      <c r="Q215" s="33">
        <v>1121041407000</v>
      </c>
      <c r="R215" s="33" t="s">
        <v>40</v>
      </c>
      <c r="S215" s="34" t="s">
        <v>385</v>
      </c>
      <c r="T215" s="58" t="s">
        <v>24</v>
      </c>
      <c r="U215" s="58">
        <v>44927</v>
      </c>
      <c r="V215" s="58">
        <v>44927</v>
      </c>
      <c r="W215" s="93" t="s">
        <v>25</v>
      </c>
    </row>
    <row r="216" spans="1:23" s="5" customFormat="1" ht="27" customHeight="1" x14ac:dyDescent="0.25">
      <c r="A216" s="99">
        <f t="shared" si="43"/>
        <v>1</v>
      </c>
      <c r="B216" s="97">
        <f t="array" aca="1" ref="B216" ca="1">IF(AND(MAX(IF(L215:L1214=L216,U215:U1214))=U216,V216&lt;=B$1),M216,"-")</f>
        <v>1121040408000</v>
      </c>
      <c r="C216" s="4">
        <f t="shared" si="33"/>
        <v>1</v>
      </c>
      <c r="D216" s="4" t="str">
        <f t="shared" si="34"/>
        <v>1</v>
      </c>
      <c r="E216" s="4" t="str">
        <f t="shared" si="35"/>
        <v>2</v>
      </c>
      <c r="F216" s="4" t="str">
        <f t="shared" si="36"/>
        <v>1</v>
      </c>
      <c r="G216" s="4" t="str">
        <f t="shared" si="37"/>
        <v>04</v>
      </c>
      <c r="H216" s="4" t="str">
        <f t="shared" si="38"/>
        <v>0</v>
      </c>
      <c r="I216" s="4" t="str">
        <f t="shared" si="39"/>
        <v>4</v>
      </c>
      <c r="J216" s="4" t="str">
        <f t="shared" si="40"/>
        <v>08</v>
      </c>
      <c r="K216" s="4" t="str">
        <f t="shared" si="41"/>
        <v>000</v>
      </c>
      <c r="L216" s="55" t="str">
        <f t="shared" si="42"/>
        <v>1121040408000</v>
      </c>
      <c r="M216" s="105">
        <v>1121040408000</v>
      </c>
      <c r="N216" s="106" t="s">
        <v>40</v>
      </c>
      <c r="O216" s="108" t="s">
        <v>386</v>
      </c>
      <c r="P216" s="101" t="s">
        <v>36</v>
      </c>
      <c r="Q216" s="33">
        <v>1121041408000</v>
      </c>
      <c r="R216" s="33" t="s">
        <v>40</v>
      </c>
      <c r="S216" s="34" t="s">
        <v>387</v>
      </c>
      <c r="T216" s="58" t="s">
        <v>24</v>
      </c>
      <c r="U216" s="58">
        <v>44927</v>
      </c>
      <c r="V216" s="58">
        <v>44927</v>
      </c>
      <c r="W216" s="93" t="s">
        <v>25</v>
      </c>
    </row>
    <row r="217" spans="1:23" s="5" customFormat="1" ht="27" customHeight="1" x14ac:dyDescent="0.25">
      <c r="A217" s="99">
        <f t="shared" si="43"/>
        <v>1</v>
      </c>
      <c r="B217" s="97">
        <f t="array" aca="1" ref="B217" ca="1">IF(AND(MAX(IF(L216:L1215=L217,U216:U1215))=U217,V217&lt;=B$1),M217,"-")</f>
        <v>1121040409000</v>
      </c>
      <c r="C217" s="4">
        <f t="shared" si="33"/>
        <v>1</v>
      </c>
      <c r="D217" s="4" t="str">
        <f t="shared" si="34"/>
        <v>1</v>
      </c>
      <c r="E217" s="4" t="str">
        <f t="shared" si="35"/>
        <v>2</v>
      </c>
      <c r="F217" s="4" t="str">
        <f t="shared" si="36"/>
        <v>1</v>
      </c>
      <c r="G217" s="4" t="str">
        <f t="shared" si="37"/>
        <v>04</v>
      </c>
      <c r="H217" s="4" t="str">
        <f t="shared" si="38"/>
        <v>0</v>
      </c>
      <c r="I217" s="4" t="str">
        <f t="shared" si="39"/>
        <v>4</v>
      </c>
      <c r="J217" s="4" t="str">
        <f t="shared" si="40"/>
        <v>09</v>
      </c>
      <c r="K217" s="4" t="str">
        <f t="shared" si="41"/>
        <v>000</v>
      </c>
      <c r="L217" s="55" t="str">
        <f t="shared" si="42"/>
        <v>1121040409000</v>
      </c>
      <c r="M217" s="105">
        <v>1121040409000</v>
      </c>
      <c r="N217" s="106" t="s">
        <v>40</v>
      </c>
      <c r="O217" s="108" t="s">
        <v>388</v>
      </c>
      <c r="P217" s="101" t="s">
        <v>36</v>
      </c>
      <c r="Q217" s="33">
        <v>1121041409000</v>
      </c>
      <c r="R217" s="33" t="s">
        <v>40</v>
      </c>
      <c r="S217" s="34" t="s">
        <v>389</v>
      </c>
      <c r="T217" s="58" t="s">
        <v>24</v>
      </c>
      <c r="U217" s="58">
        <v>44927</v>
      </c>
      <c r="V217" s="58">
        <v>44927</v>
      </c>
      <c r="W217" s="93" t="s">
        <v>25</v>
      </c>
    </row>
    <row r="218" spans="1:23" s="5" customFormat="1" ht="27" customHeight="1" x14ac:dyDescent="0.25">
      <c r="A218" s="99">
        <f t="shared" si="43"/>
        <v>1</v>
      </c>
      <c r="B218" s="97">
        <f t="array" aca="1" ref="B218" ca="1">IF(AND(MAX(IF(L217:L1216=L218,U217:U1216))=U218,V218&lt;=B$1),M218,"-")</f>
        <v>1121050000000</v>
      </c>
      <c r="C218" s="4">
        <f t="shared" si="33"/>
        <v>1</v>
      </c>
      <c r="D218" s="4" t="str">
        <f t="shared" si="34"/>
        <v>1</v>
      </c>
      <c r="E218" s="4" t="str">
        <f t="shared" si="35"/>
        <v>2</v>
      </c>
      <c r="F218" s="4" t="str">
        <f t="shared" si="36"/>
        <v>1</v>
      </c>
      <c r="G218" s="4" t="str">
        <f t="shared" si="37"/>
        <v>05</v>
      </c>
      <c r="H218" s="4" t="str">
        <f t="shared" si="38"/>
        <v>0</v>
      </c>
      <c r="I218" s="4" t="str">
        <f t="shared" si="39"/>
        <v>0</v>
      </c>
      <c r="J218" s="4" t="str">
        <f t="shared" si="40"/>
        <v>00</v>
      </c>
      <c r="K218" s="4" t="str">
        <f t="shared" si="41"/>
        <v>000</v>
      </c>
      <c r="L218" s="55" t="str">
        <f t="shared" si="42"/>
        <v>1121050000000</v>
      </c>
      <c r="M218" s="105">
        <v>1121050000000</v>
      </c>
      <c r="N218" s="106" t="s">
        <v>21</v>
      </c>
      <c r="O218" s="108" t="s">
        <v>390</v>
      </c>
      <c r="P218" s="101" t="s">
        <v>23</v>
      </c>
      <c r="Q218" s="33">
        <v>1121050000000</v>
      </c>
      <c r="R218" s="33" t="s">
        <v>21</v>
      </c>
      <c r="S218" s="34" t="s">
        <v>390</v>
      </c>
      <c r="T218" s="58" t="s">
        <v>24</v>
      </c>
      <c r="U218" s="58">
        <v>44927</v>
      </c>
      <c r="V218" s="58">
        <v>44927</v>
      </c>
      <c r="W218" s="93" t="s">
        <v>25</v>
      </c>
    </row>
    <row r="219" spans="1:23" s="5" customFormat="1" ht="27" customHeight="1" x14ac:dyDescent="0.25">
      <c r="A219" s="99">
        <f t="shared" si="43"/>
        <v>1</v>
      </c>
      <c r="B219" s="97">
        <f t="array" aca="1" ref="B219" ca="1">IF(AND(MAX(IF(L218:L1217=L219,U218:U1217))=U219,V219&lt;=B$1),M219,"-")</f>
        <v>1121060000000</v>
      </c>
      <c r="C219" s="4">
        <f t="shared" si="33"/>
        <v>1</v>
      </c>
      <c r="D219" s="4" t="str">
        <f t="shared" si="34"/>
        <v>1</v>
      </c>
      <c r="E219" s="4" t="str">
        <f t="shared" si="35"/>
        <v>2</v>
      </c>
      <c r="F219" s="4" t="str">
        <f t="shared" si="36"/>
        <v>1</v>
      </c>
      <c r="G219" s="4" t="str">
        <f t="shared" si="37"/>
        <v>06</v>
      </c>
      <c r="H219" s="4" t="str">
        <f t="shared" si="38"/>
        <v>0</v>
      </c>
      <c r="I219" s="4" t="str">
        <f t="shared" si="39"/>
        <v>0</v>
      </c>
      <c r="J219" s="4" t="str">
        <f t="shared" si="40"/>
        <v>00</v>
      </c>
      <c r="K219" s="4" t="str">
        <f t="shared" si="41"/>
        <v>000</v>
      </c>
      <c r="L219" s="55" t="str">
        <f t="shared" si="42"/>
        <v>1121060000000</v>
      </c>
      <c r="M219" s="105">
        <v>1121060000000</v>
      </c>
      <c r="N219" s="106" t="s">
        <v>21</v>
      </c>
      <c r="O219" s="108" t="s">
        <v>391</v>
      </c>
      <c r="P219" s="101" t="s">
        <v>107</v>
      </c>
      <c r="Q219" s="33" t="s">
        <v>25</v>
      </c>
      <c r="R219" s="33" t="s">
        <v>25</v>
      </c>
      <c r="S219" s="34" t="s">
        <v>25</v>
      </c>
      <c r="T219" s="58" t="s">
        <v>24</v>
      </c>
      <c r="U219" s="58">
        <v>44927</v>
      </c>
      <c r="V219" s="58">
        <v>44927</v>
      </c>
      <c r="W219" s="93" t="s">
        <v>25</v>
      </c>
    </row>
    <row r="220" spans="1:23" s="5" customFormat="1" ht="27" customHeight="1" x14ac:dyDescent="0.25">
      <c r="A220" s="99">
        <f t="shared" si="43"/>
        <v>1</v>
      </c>
      <c r="B220" s="97">
        <f t="array" aca="1" ref="B220" ca="1">IF(AND(MAX(IF(L219:L1218=L220,U219:U1218))=U220,V220&lt;=B$1),M220,"-")</f>
        <v>1121070000000</v>
      </c>
      <c r="C220" s="4">
        <f t="shared" si="33"/>
        <v>1</v>
      </c>
      <c r="D220" s="4" t="str">
        <f t="shared" si="34"/>
        <v>1</v>
      </c>
      <c r="E220" s="4" t="str">
        <f t="shared" si="35"/>
        <v>2</v>
      </c>
      <c r="F220" s="4" t="str">
        <f t="shared" si="36"/>
        <v>1</v>
      </c>
      <c r="G220" s="4" t="str">
        <f t="shared" si="37"/>
        <v>07</v>
      </c>
      <c r="H220" s="4" t="str">
        <f t="shared" si="38"/>
        <v>0</v>
      </c>
      <c r="I220" s="4" t="str">
        <f t="shared" si="39"/>
        <v>0</v>
      </c>
      <c r="J220" s="4" t="str">
        <f t="shared" si="40"/>
        <v>00</v>
      </c>
      <c r="K220" s="4" t="str">
        <f t="shared" si="41"/>
        <v>000</v>
      </c>
      <c r="L220" s="55" t="str">
        <f t="shared" si="42"/>
        <v>1121070000000</v>
      </c>
      <c r="M220" s="105">
        <v>1121070000000</v>
      </c>
      <c r="N220" s="106" t="s">
        <v>21</v>
      </c>
      <c r="O220" s="108" t="s">
        <v>392</v>
      </c>
      <c r="P220" s="101" t="s">
        <v>107</v>
      </c>
      <c r="Q220" s="33" t="s">
        <v>25</v>
      </c>
      <c r="R220" s="33" t="s">
        <v>25</v>
      </c>
      <c r="S220" s="34" t="s">
        <v>25</v>
      </c>
      <c r="T220" s="58" t="s">
        <v>24</v>
      </c>
      <c r="U220" s="58">
        <v>44927</v>
      </c>
      <c r="V220" s="58">
        <v>44927</v>
      </c>
      <c r="W220" s="93" t="s">
        <v>25</v>
      </c>
    </row>
    <row r="221" spans="1:23" s="5" customFormat="1" ht="27" customHeight="1" x14ac:dyDescent="0.25">
      <c r="A221" s="99">
        <f t="shared" si="43"/>
        <v>1</v>
      </c>
      <c r="B221" s="97">
        <f t="array" aca="1" ref="B221" ca="1">IF(AND(MAX(IF(L220:L1219=L221,U220:U1219))=U221,V221&lt;=B$1),M221,"-")</f>
        <v>1121500000000</v>
      </c>
      <c r="C221" s="4">
        <f t="shared" si="33"/>
        <v>1</v>
      </c>
      <c r="D221" s="4" t="str">
        <f t="shared" si="34"/>
        <v>1</v>
      </c>
      <c r="E221" s="4" t="str">
        <f t="shared" si="35"/>
        <v>2</v>
      </c>
      <c r="F221" s="4" t="str">
        <f t="shared" si="36"/>
        <v>1</v>
      </c>
      <c r="G221" s="4" t="str">
        <f t="shared" si="37"/>
        <v>50</v>
      </c>
      <c r="H221" s="4" t="str">
        <f t="shared" si="38"/>
        <v>0</v>
      </c>
      <c r="I221" s="4" t="str">
        <f t="shared" si="39"/>
        <v>0</v>
      </c>
      <c r="J221" s="4" t="str">
        <f t="shared" si="40"/>
        <v>00</v>
      </c>
      <c r="K221" s="4" t="str">
        <f t="shared" si="41"/>
        <v>000</v>
      </c>
      <c r="L221" s="55" t="str">
        <f t="shared" si="42"/>
        <v>1121500000000</v>
      </c>
      <c r="M221" s="105">
        <v>1121500000000</v>
      </c>
      <c r="N221" s="106" t="s">
        <v>21</v>
      </c>
      <c r="O221" s="108" t="s">
        <v>393</v>
      </c>
      <c r="P221" s="101" t="s">
        <v>107</v>
      </c>
      <c r="Q221" s="33" t="s">
        <v>25</v>
      </c>
      <c r="R221" s="33" t="s">
        <v>25</v>
      </c>
      <c r="S221" s="34" t="s">
        <v>25</v>
      </c>
      <c r="T221" s="58" t="s">
        <v>24</v>
      </c>
      <c r="U221" s="58">
        <v>44927</v>
      </c>
      <c r="V221" s="58">
        <v>44927</v>
      </c>
      <c r="W221" s="93" t="s">
        <v>25</v>
      </c>
    </row>
    <row r="222" spans="1:23" s="5" customFormat="1" ht="27" customHeight="1" x14ac:dyDescent="0.25">
      <c r="A222" s="99">
        <f t="shared" si="43"/>
        <v>1</v>
      </c>
      <c r="B222" s="97">
        <f t="array" aca="1" ref="B222" ca="1">IF(AND(MAX(IF(L221:L1220=L222,U221:U1220))=U222,V222&lt;=B$1),M222,"-")</f>
        <v>1121510000000</v>
      </c>
      <c r="C222" s="4">
        <f t="shared" si="33"/>
        <v>1</v>
      </c>
      <c r="D222" s="4" t="str">
        <f t="shared" si="34"/>
        <v>1</v>
      </c>
      <c r="E222" s="4" t="str">
        <f t="shared" si="35"/>
        <v>2</v>
      </c>
      <c r="F222" s="4" t="str">
        <f t="shared" si="36"/>
        <v>1</v>
      </c>
      <c r="G222" s="4" t="str">
        <f t="shared" si="37"/>
        <v>51</v>
      </c>
      <c r="H222" s="4" t="str">
        <f t="shared" si="38"/>
        <v>0</v>
      </c>
      <c r="I222" s="4" t="str">
        <f t="shared" si="39"/>
        <v>0</v>
      </c>
      <c r="J222" s="4" t="str">
        <f t="shared" si="40"/>
        <v>00</v>
      </c>
      <c r="K222" s="4" t="str">
        <f t="shared" si="41"/>
        <v>000</v>
      </c>
      <c r="L222" s="55" t="str">
        <f t="shared" si="42"/>
        <v>1121510000000</v>
      </c>
      <c r="M222" s="105">
        <v>1121510000000</v>
      </c>
      <c r="N222" s="106" t="s">
        <v>21</v>
      </c>
      <c r="O222" s="108" t="s">
        <v>394</v>
      </c>
      <c r="P222" s="101" t="s">
        <v>107</v>
      </c>
      <c r="Q222" s="33" t="s">
        <v>25</v>
      </c>
      <c r="R222" s="33" t="s">
        <v>25</v>
      </c>
      <c r="S222" s="34" t="s">
        <v>25</v>
      </c>
      <c r="T222" s="58" t="s">
        <v>24</v>
      </c>
      <c r="U222" s="58">
        <v>44927</v>
      </c>
      <c r="V222" s="58">
        <v>44927</v>
      </c>
      <c r="W222" s="93" t="s">
        <v>25</v>
      </c>
    </row>
    <row r="223" spans="1:23" s="5" customFormat="1" ht="27" customHeight="1" x14ac:dyDescent="0.25">
      <c r="A223" s="99">
        <f t="shared" si="43"/>
        <v>1</v>
      </c>
      <c r="B223" s="97">
        <f t="array" aca="1" ref="B223" ca="1">IF(AND(MAX(IF(L222:L1221=L223,U222:U1221))=U223,V223&lt;=B$1),M223,"-")</f>
        <v>1122000000000</v>
      </c>
      <c r="C223" s="4">
        <f t="shared" si="33"/>
        <v>1</v>
      </c>
      <c r="D223" s="4" t="str">
        <f t="shared" si="34"/>
        <v>1</v>
      </c>
      <c r="E223" s="4" t="str">
        <f t="shared" si="35"/>
        <v>2</v>
      </c>
      <c r="F223" s="4" t="str">
        <f t="shared" si="36"/>
        <v>2</v>
      </c>
      <c r="G223" s="4" t="str">
        <f t="shared" si="37"/>
        <v>00</v>
      </c>
      <c r="H223" s="4" t="str">
        <f t="shared" si="38"/>
        <v>0</v>
      </c>
      <c r="I223" s="4" t="str">
        <f t="shared" si="39"/>
        <v>0</v>
      </c>
      <c r="J223" s="4" t="str">
        <f t="shared" si="40"/>
        <v>00</v>
      </c>
      <c r="K223" s="4" t="str">
        <f t="shared" si="41"/>
        <v>000</v>
      </c>
      <c r="L223" s="55" t="str">
        <f t="shared" si="42"/>
        <v>1122000000000</v>
      </c>
      <c r="M223" s="105">
        <v>1122000000000</v>
      </c>
      <c r="N223" s="106" t="s">
        <v>21</v>
      </c>
      <c r="O223" s="108" t="s">
        <v>395</v>
      </c>
      <c r="P223" s="101" t="s">
        <v>23</v>
      </c>
      <c r="Q223" s="33">
        <v>1122000000000</v>
      </c>
      <c r="R223" s="33" t="s">
        <v>21</v>
      </c>
      <c r="S223" s="34" t="s">
        <v>395</v>
      </c>
      <c r="T223" s="58" t="s">
        <v>24</v>
      </c>
      <c r="U223" s="58">
        <v>44927</v>
      </c>
      <c r="V223" s="58">
        <v>44927</v>
      </c>
      <c r="W223" s="93" t="s">
        <v>25</v>
      </c>
    </row>
    <row r="224" spans="1:23" s="5" customFormat="1" ht="27" customHeight="1" x14ac:dyDescent="0.25">
      <c r="A224" s="99">
        <f t="shared" si="43"/>
        <v>1</v>
      </c>
      <c r="B224" s="97">
        <f t="array" aca="1" ref="B224" ca="1">IF(AND(MAX(IF(L223:L1222=L224,U223:U1222))=U224,V224&lt;=B$1),M224,"-")</f>
        <v>1122010000000</v>
      </c>
      <c r="C224" s="4">
        <f t="shared" si="33"/>
        <v>1</v>
      </c>
      <c r="D224" s="4" t="str">
        <f t="shared" si="34"/>
        <v>1</v>
      </c>
      <c r="E224" s="4" t="str">
        <f t="shared" si="35"/>
        <v>2</v>
      </c>
      <c r="F224" s="4" t="str">
        <f t="shared" si="36"/>
        <v>2</v>
      </c>
      <c r="G224" s="4" t="str">
        <f t="shared" si="37"/>
        <v>01</v>
      </c>
      <c r="H224" s="4" t="str">
        <f t="shared" si="38"/>
        <v>0</v>
      </c>
      <c r="I224" s="4" t="str">
        <f t="shared" si="39"/>
        <v>0</v>
      </c>
      <c r="J224" s="4" t="str">
        <f t="shared" si="40"/>
        <v>00</v>
      </c>
      <c r="K224" s="4" t="str">
        <f t="shared" si="41"/>
        <v>000</v>
      </c>
      <c r="L224" s="55" t="str">
        <f t="shared" si="42"/>
        <v>1122010000000</v>
      </c>
      <c r="M224" s="105">
        <v>1122010000000</v>
      </c>
      <c r="N224" s="106" t="s">
        <v>21</v>
      </c>
      <c r="O224" s="108" t="s">
        <v>396</v>
      </c>
      <c r="P224" s="101" t="s">
        <v>190</v>
      </c>
      <c r="Q224" s="33">
        <f>M224</f>
        <v>1122010000000</v>
      </c>
      <c r="R224" s="33" t="s">
        <v>25</v>
      </c>
      <c r="S224" s="34" t="s">
        <v>397</v>
      </c>
      <c r="T224" s="58" t="s">
        <v>24</v>
      </c>
      <c r="U224" s="58">
        <v>44927</v>
      </c>
      <c r="V224" s="58">
        <v>44927</v>
      </c>
      <c r="W224" s="93" t="s">
        <v>25</v>
      </c>
    </row>
    <row r="225" spans="1:23" s="5" customFormat="1" ht="27" customHeight="1" x14ac:dyDescent="0.25">
      <c r="A225" s="99">
        <f t="shared" si="43"/>
        <v>1</v>
      </c>
      <c r="B225" s="97">
        <f t="array" aca="1" ref="B225" ca="1">IF(AND(MAX(IF(L224:L1223=L225,U224:U1223))=U225,V225&lt;=B$1),M225,"-")</f>
        <v>1122010100000</v>
      </c>
      <c r="C225" s="4">
        <f t="shared" si="33"/>
        <v>1</v>
      </c>
      <c r="D225" s="4" t="str">
        <f t="shared" si="34"/>
        <v>1</v>
      </c>
      <c r="E225" s="4" t="str">
        <f t="shared" si="35"/>
        <v>2</v>
      </c>
      <c r="F225" s="4" t="str">
        <f t="shared" si="36"/>
        <v>2</v>
      </c>
      <c r="G225" s="4" t="str">
        <f t="shared" si="37"/>
        <v>01</v>
      </c>
      <c r="H225" s="4" t="str">
        <f t="shared" si="38"/>
        <v>0</v>
      </c>
      <c r="I225" s="4" t="str">
        <f t="shared" si="39"/>
        <v>1</v>
      </c>
      <c r="J225" s="4" t="str">
        <f t="shared" si="40"/>
        <v>00</v>
      </c>
      <c r="K225" s="4" t="str">
        <f t="shared" si="41"/>
        <v>000</v>
      </c>
      <c r="L225" s="55" t="str">
        <f t="shared" si="42"/>
        <v>1122010100000</v>
      </c>
      <c r="M225" s="105">
        <v>1122010100000</v>
      </c>
      <c r="N225" s="106" t="s">
        <v>21</v>
      </c>
      <c r="O225" s="108" t="s">
        <v>398</v>
      </c>
      <c r="P225" s="101" t="s">
        <v>36</v>
      </c>
      <c r="Q225" s="33">
        <v>1122011100000</v>
      </c>
      <c r="R225" s="33" t="s">
        <v>21</v>
      </c>
      <c r="S225" s="34" t="s">
        <v>399</v>
      </c>
      <c r="T225" s="58" t="s">
        <v>24</v>
      </c>
      <c r="U225" s="58">
        <v>44927</v>
      </c>
      <c r="V225" s="58">
        <v>44927</v>
      </c>
      <c r="W225" s="93" t="s">
        <v>25</v>
      </c>
    </row>
    <row r="226" spans="1:23" s="5" customFormat="1" ht="27" customHeight="1" x14ac:dyDescent="0.25">
      <c r="A226" s="99">
        <f t="shared" si="43"/>
        <v>1</v>
      </c>
      <c r="B226" s="97">
        <f t="array" aca="1" ref="B226" ca="1">IF(AND(MAX(IF(L225:L1224=L226,U225:U1224))=U226,V226&lt;=B$1),M226,"-")</f>
        <v>1122010101000</v>
      </c>
      <c r="C226" s="4">
        <f t="shared" si="33"/>
        <v>1</v>
      </c>
      <c r="D226" s="4" t="str">
        <f t="shared" si="34"/>
        <v>1</v>
      </c>
      <c r="E226" s="4" t="str">
        <f t="shared" si="35"/>
        <v>2</v>
      </c>
      <c r="F226" s="4" t="str">
        <f t="shared" si="36"/>
        <v>2</v>
      </c>
      <c r="G226" s="4" t="str">
        <f t="shared" si="37"/>
        <v>01</v>
      </c>
      <c r="H226" s="4" t="str">
        <f t="shared" si="38"/>
        <v>0</v>
      </c>
      <c r="I226" s="4" t="str">
        <f t="shared" si="39"/>
        <v>1</v>
      </c>
      <c r="J226" s="4" t="str">
        <f t="shared" si="40"/>
        <v>01</v>
      </c>
      <c r="K226" s="4" t="str">
        <f t="shared" si="41"/>
        <v>000</v>
      </c>
      <c r="L226" s="55" t="str">
        <f t="shared" si="42"/>
        <v>1122010101000</v>
      </c>
      <c r="M226" s="105">
        <v>1122010101000</v>
      </c>
      <c r="N226" s="106" t="s">
        <v>21</v>
      </c>
      <c r="O226" s="108" t="s">
        <v>400</v>
      </c>
      <c r="P226" s="101" t="s">
        <v>36</v>
      </c>
      <c r="Q226" s="33">
        <v>1122011101000</v>
      </c>
      <c r="R226" s="33" t="s">
        <v>21</v>
      </c>
      <c r="S226" s="34" t="s">
        <v>401</v>
      </c>
      <c r="T226" s="58" t="s">
        <v>24</v>
      </c>
      <c r="U226" s="58">
        <v>44927</v>
      </c>
      <c r="V226" s="58">
        <v>44927</v>
      </c>
      <c r="W226" s="93" t="s">
        <v>25</v>
      </c>
    </row>
    <row r="227" spans="1:23" s="5" customFormat="1" ht="27" customHeight="1" x14ac:dyDescent="0.25">
      <c r="A227" s="99">
        <f t="shared" si="43"/>
        <v>1</v>
      </c>
      <c r="B227" s="97">
        <f t="array" aca="1" ref="B227" ca="1">IF(AND(MAX(IF(L226:L1225=L227,U226:U1225))=U227,V227&lt;=B$1),M227,"-")</f>
        <v>1122010101001</v>
      </c>
      <c r="C227" s="4">
        <f t="shared" si="33"/>
        <v>1</v>
      </c>
      <c r="D227" s="4" t="str">
        <f t="shared" si="34"/>
        <v>1</v>
      </c>
      <c r="E227" s="4" t="str">
        <f t="shared" si="35"/>
        <v>2</v>
      </c>
      <c r="F227" s="4" t="str">
        <f t="shared" si="36"/>
        <v>2</v>
      </c>
      <c r="G227" s="4" t="str">
        <f t="shared" si="37"/>
        <v>01</v>
      </c>
      <c r="H227" s="4" t="str">
        <f t="shared" si="38"/>
        <v>0</v>
      </c>
      <c r="I227" s="4" t="str">
        <f t="shared" si="39"/>
        <v>1</v>
      </c>
      <c r="J227" s="4" t="str">
        <f t="shared" si="40"/>
        <v>01</v>
      </c>
      <c r="K227" s="4" t="str">
        <f t="shared" si="41"/>
        <v>001</v>
      </c>
      <c r="L227" s="55" t="str">
        <f t="shared" si="42"/>
        <v>1122010101001</v>
      </c>
      <c r="M227" s="105">
        <v>1122010101001</v>
      </c>
      <c r="N227" s="106" t="s">
        <v>40</v>
      </c>
      <c r="O227" s="108" t="s">
        <v>402</v>
      </c>
      <c r="P227" s="101" t="s">
        <v>36</v>
      </c>
      <c r="Q227" s="33">
        <v>1122011101001</v>
      </c>
      <c r="R227" s="33" t="s">
        <v>40</v>
      </c>
      <c r="S227" s="34" t="s">
        <v>403</v>
      </c>
      <c r="T227" s="58" t="s">
        <v>24</v>
      </c>
      <c r="U227" s="58">
        <v>44927</v>
      </c>
      <c r="V227" s="58">
        <v>44927</v>
      </c>
      <c r="W227" s="93" t="s">
        <v>25</v>
      </c>
    </row>
    <row r="228" spans="1:23" s="5" customFormat="1" ht="27" customHeight="1" x14ac:dyDescent="0.25">
      <c r="A228" s="99">
        <f t="shared" si="43"/>
        <v>1</v>
      </c>
      <c r="B228" s="97">
        <f t="array" aca="1" ref="B228" ca="1">IF(AND(MAX(IF(L227:L1226=L228,U227:U1226))=U228,V228&lt;=B$1),M228,"-")</f>
        <v>1122010101002</v>
      </c>
      <c r="C228" s="4">
        <f t="shared" si="33"/>
        <v>1</v>
      </c>
      <c r="D228" s="4" t="str">
        <f t="shared" si="34"/>
        <v>1</v>
      </c>
      <c r="E228" s="4" t="str">
        <f t="shared" si="35"/>
        <v>2</v>
      </c>
      <c r="F228" s="4" t="str">
        <f t="shared" si="36"/>
        <v>2</v>
      </c>
      <c r="G228" s="4" t="str">
        <f t="shared" si="37"/>
        <v>01</v>
      </c>
      <c r="H228" s="4" t="str">
        <f t="shared" si="38"/>
        <v>0</v>
      </c>
      <c r="I228" s="4" t="str">
        <f t="shared" si="39"/>
        <v>1</v>
      </c>
      <c r="J228" s="4" t="str">
        <f t="shared" si="40"/>
        <v>01</v>
      </c>
      <c r="K228" s="4" t="str">
        <f t="shared" si="41"/>
        <v>002</v>
      </c>
      <c r="L228" s="55" t="str">
        <f t="shared" si="42"/>
        <v>1122010101002</v>
      </c>
      <c r="M228" s="105">
        <v>1122010101002</v>
      </c>
      <c r="N228" s="106" t="s">
        <v>40</v>
      </c>
      <c r="O228" s="108" t="s">
        <v>404</v>
      </c>
      <c r="P228" s="101" t="s">
        <v>36</v>
      </c>
      <c r="Q228" s="33">
        <v>1122011101002</v>
      </c>
      <c r="R228" s="33" t="s">
        <v>40</v>
      </c>
      <c r="S228" s="34" t="s">
        <v>405</v>
      </c>
      <c r="T228" s="58" t="s">
        <v>24</v>
      </c>
      <c r="U228" s="58">
        <v>44927</v>
      </c>
      <c r="V228" s="58">
        <v>44927</v>
      </c>
      <c r="W228" s="93" t="s">
        <v>25</v>
      </c>
    </row>
    <row r="229" spans="1:23" s="5" customFormat="1" ht="27" customHeight="1" x14ac:dyDescent="0.25">
      <c r="A229" s="99">
        <f t="shared" si="43"/>
        <v>1</v>
      </c>
      <c r="B229" s="97">
        <f t="array" aca="1" ref="B229" ca="1">IF(AND(MAX(IF(L228:L1227=L229,U228:U1227))=U229,V229&lt;=B$1),M229,"-")</f>
        <v>1122010101003</v>
      </c>
      <c r="C229" s="4">
        <f t="shared" si="33"/>
        <v>1</v>
      </c>
      <c r="D229" s="4" t="str">
        <f t="shared" si="34"/>
        <v>1</v>
      </c>
      <c r="E229" s="4" t="str">
        <f t="shared" si="35"/>
        <v>2</v>
      </c>
      <c r="F229" s="4" t="str">
        <f t="shared" si="36"/>
        <v>2</v>
      </c>
      <c r="G229" s="4" t="str">
        <f t="shared" si="37"/>
        <v>01</v>
      </c>
      <c r="H229" s="4" t="str">
        <f t="shared" si="38"/>
        <v>0</v>
      </c>
      <c r="I229" s="4" t="str">
        <f t="shared" si="39"/>
        <v>1</v>
      </c>
      <c r="J229" s="4" t="str">
        <f t="shared" si="40"/>
        <v>01</v>
      </c>
      <c r="K229" s="4" t="str">
        <f t="shared" si="41"/>
        <v>003</v>
      </c>
      <c r="L229" s="55" t="str">
        <f t="shared" si="42"/>
        <v>1122010101003</v>
      </c>
      <c r="M229" s="105">
        <v>1122010101003</v>
      </c>
      <c r="N229" s="106" t="s">
        <v>40</v>
      </c>
      <c r="O229" s="108" t="s">
        <v>406</v>
      </c>
      <c r="P229" s="101" t="s">
        <v>36</v>
      </c>
      <c r="Q229" s="33">
        <v>1122011101003</v>
      </c>
      <c r="R229" s="33" t="s">
        <v>40</v>
      </c>
      <c r="S229" s="34" t="s">
        <v>407</v>
      </c>
      <c r="T229" s="58" t="s">
        <v>24</v>
      </c>
      <c r="U229" s="58">
        <v>44927</v>
      </c>
      <c r="V229" s="58">
        <v>44927</v>
      </c>
      <c r="W229" s="93" t="s">
        <v>25</v>
      </c>
    </row>
    <row r="230" spans="1:23" s="5" customFormat="1" ht="27" customHeight="1" x14ac:dyDescent="0.25">
      <c r="A230" s="99">
        <f t="shared" si="43"/>
        <v>1</v>
      </c>
      <c r="B230" s="97">
        <f t="array" aca="1" ref="B230" ca="1">IF(AND(MAX(IF(L229:L1228=L230,U229:U1228))=U230,V230&lt;=B$1),M230,"-")</f>
        <v>1122010101004</v>
      </c>
      <c r="C230" s="4">
        <f t="shared" si="33"/>
        <v>1</v>
      </c>
      <c r="D230" s="4" t="str">
        <f t="shared" si="34"/>
        <v>1</v>
      </c>
      <c r="E230" s="4" t="str">
        <f t="shared" si="35"/>
        <v>2</v>
      </c>
      <c r="F230" s="4" t="str">
        <f t="shared" si="36"/>
        <v>2</v>
      </c>
      <c r="G230" s="4" t="str">
        <f t="shared" si="37"/>
        <v>01</v>
      </c>
      <c r="H230" s="4" t="str">
        <f t="shared" si="38"/>
        <v>0</v>
      </c>
      <c r="I230" s="4" t="str">
        <f t="shared" si="39"/>
        <v>1</v>
      </c>
      <c r="J230" s="4" t="str">
        <f t="shared" si="40"/>
        <v>01</v>
      </c>
      <c r="K230" s="4" t="str">
        <f t="shared" si="41"/>
        <v>004</v>
      </c>
      <c r="L230" s="55" t="str">
        <f t="shared" si="42"/>
        <v>1122010101004</v>
      </c>
      <c r="M230" s="105">
        <v>1122010101004</v>
      </c>
      <c r="N230" s="106" t="s">
        <v>40</v>
      </c>
      <c r="O230" s="108" t="s">
        <v>408</v>
      </c>
      <c r="P230" s="101" t="s">
        <v>36</v>
      </c>
      <c r="Q230" s="33">
        <v>1122011101004</v>
      </c>
      <c r="R230" s="33" t="s">
        <v>40</v>
      </c>
      <c r="S230" s="34" t="s">
        <v>409</v>
      </c>
      <c r="T230" s="58" t="s">
        <v>24</v>
      </c>
      <c r="U230" s="58">
        <v>44927</v>
      </c>
      <c r="V230" s="58">
        <v>44927</v>
      </c>
      <c r="W230" s="93" t="s">
        <v>25</v>
      </c>
    </row>
    <row r="231" spans="1:23" s="5" customFormat="1" ht="27" customHeight="1" x14ac:dyDescent="0.25">
      <c r="A231" s="99">
        <f t="shared" si="43"/>
        <v>1</v>
      </c>
      <c r="B231" s="97">
        <f t="array" aca="1" ref="B231" ca="1">IF(AND(MAX(IF(L230:L1229=L231,U230:U1229))=U231,V231&lt;=B$1),M231,"-")</f>
        <v>1122010101005</v>
      </c>
      <c r="C231" s="4">
        <f t="shared" si="33"/>
        <v>1</v>
      </c>
      <c r="D231" s="4" t="str">
        <f t="shared" si="34"/>
        <v>1</v>
      </c>
      <c r="E231" s="4" t="str">
        <f t="shared" si="35"/>
        <v>2</v>
      </c>
      <c r="F231" s="4" t="str">
        <f t="shared" si="36"/>
        <v>2</v>
      </c>
      <c r="G231" s="4" t="str">
        <f t="shared" si="37"/>
        <v>01</v>
      </c>
      <c r="H231" s="4" t="str">
        <f t="shared" si="38"/>
        <v>0</v>
      </c>
      <c r="I231" s="4" t="str">
        <f t="shared" si="39"/>
        <v>1</v>
      </c>
      <c r="J231" s="4" t="str">
        <f t="shared" si="40"/>
        <v>01</v>
      </c>
      <c r="K231" s="4" t="str">
        <f t="shared" si="41"/>
        <v>005</v>
      </c>
      <c r="L231" s="55" t="str">
        <f t="shared" si="42"/>
        <v>1122010101005</v>
      </c>
      <c r="M231" s="105">
        <v>1122010101005</v>
      </c>
      <c r="N231" s="106" t="s">
        <v>40</v>
      </c>
      <c r="O231" s="108" t="s">
        <v>410</v>
      </c>
      <c r="P231" s="101" t="s">
        <v>36</v>
      </c>
      <c r="Q231" s="33">
        <v>1122011101005</v>
      </c>
      <c r="R231" s="33" t="s">
        <v>40</v>
      </c>
      <c r="S231" s="34" t="s">
        <v>411</v>
      </c>
      <c r="T231" s="58" t="s">
        <v>24</v>
      </c>
      <c r="U231" s="58">
        <v>44927</v>
      </c>
      <c r="V231" s="58">
        <v>44927</v>
      </c>
      <c r="W231" s="93" t="s">
        <v>25</v>
      </c>
    </row>
    <row r="232" spans="1:23" s="5" customFormat="1" ht="27" customHeight="1" x14ac:dyDescent="0.25">
      <c r="A232" s="99">
        <f t="shared" si="43"/>
        <v>1</v>
      </c>
      <c r="B232" s="97">
        <f t="array" aca="1" ref="B232" ca="1">IF(AND(MAX(IF(L231:L1230=L232,U231:U1230))=U232,V232&lt;=B$1),M232,"-")</f>
        <v>1122010101006</v>
      </c>
      <c r="C232" s="4">
        <f t="shared" si="33"/>
        <v>1</v>
      </c>
      <c r="D232" s="4" t="str">
        <f t="shared" si="34"/>
        <v>1</v>
      </c>
      <c r="E232" s="4" t="str">
        <f t="shared" si="35"/>
        <v>2</v>
      </c>
      <c r="F232" s="4" t="str">
        <f t="shared" si="36"/>
        <v>2</v>
      </c>
      <c r="G232" s="4" t="str">
        <f t="shared" si="37"/>
        <v>01</v>
      </c>
      <c r="H232" s="4" t="str">
        <f t="shared" si="38"/>
        <v>0</v>
      </c>
      <c r="I232" s="4" t="str">
        <f t="shared" si="39"/>
        <v>1</v>
      </c>
      <c r="J232" s="4" t="str">
        <f t="shared" si="40"/>
        <v>01</v>
      </c>
      <c r="K232" s="4" t="str">
        <f t="shared" si="41"/>
        <v>006</v>
      </c>
      <c r="L232" s="55" t="str">
        <f t="shared" si="42"/>
        <v>1122010101006</v>
      </c>
      <c r="M232" s="105">
        <v>1122010101006</v>
      </c>
      <c r="N232" s="106" t="s">
        <v>40</v>
      </c>
      <c r="O232" s="108" t="s">
        <v>412</v>
      </c>
      <c r="P232" s="101" t="s">
        <v>36</v>
      </c>
      <c r="Q232" s="33">
        <v>1122011101006</v>
      </c>
      <c r="R232" s="33" t="s">
        <v>40</v>
      </c>
      <c r="S232" s="34" t="s">
        <v>413</v>
      </c>
      <c r="T232" s="58" t="s">
        <v>24</v>
      </c>
      <c r="U232" s="58">
        <v>44927</v>
      </c>
      <c r="V232" s="58">
        <v>44927</v>
      </c>
      <c r="W232" s="93" t="s">
        <v>25</v>
      </c>
    </row>
    <row r="233" spans="1:23" s="5" customFormat="1" ht="27" customHeight="1" x14ac:dyDescent="0.25">
      <c r="A233" s="99">
        <f t="shared" si="43"/>
        <v>1</v>
      </c>
      <c r="B233" s="97">
        <f t="array" aca="1" ref="B233" ca="1">IF(AND(MAX(IF(L232:L1231=L233,U232:U1231))=U233,V233&lt;=B$1),M233,"-")</f>
        <v>1122010101007</v>
      </c>
      <c r="C233" s="4">
        <f t="shared" si="33"/>
        <v>1</v>
      </c>
      <c r="D233" s="4" t="str">
        <f t="shared" si="34"/>
        <v>1</v>
      </c>
      <c r="E233" s="4" t="str">
        <f t="shared" si="35"/>
        <v>2</v>
      </c>
      <c r="F233" s="4" t="str">
        <f t="shared" si="36"/>
        <v>2</v>
      </c>
      <c r="G233" s="4" t="str">
        <f t="shared" si="37"/>
        <v>01</v>
      </c>
      <c r="H233" s="4" t="str">
        <f t="shared" si="38"/>
        <v>0</v>
      </c>
      <c r="I233" s="4" t="str">
        <f t="shared" si="39"/>
        <v>1</v>
      </c>
      <c r="J233" s="4" t="str">
        <f t="shared" si="40"/>
        <v>01</v>
      </c>
      <c r="K233" s="4" t="str">
        <f t="shared" si="41"/>
        <v>007</v>
      </c>
      <c r="L233" s="55" t="str">
        <f t="shared" si="42"/>
        <v>1122010101007</v>
      </c>
      <c r="M233" s="105">
        <v>1122010101007</v>
      </c>
      <c r="N233" s="106" t="s">
        <v>40</v>
      </c>
      <c r="O233" s="108" t="s">
        <v>414</v>
      </c>
      <c r="P233" s="101" t="s">
        <v>36</v>
      </c>
      <c r="Q233" s="33">
        <v>1122011101007</v>
      </c>
      <c r="R233" s="33" t="s">
        <v>40</v>
      </c>
      <c r="S233" s="34" t="s">
        <v>415</v>
      </c>
      <c r="T233" s="58" t="s">
        <v>24</v>
      </c>
      <c r="U233" s="58">
        <v>44927</v>
      </c>
      <c r="V233" s="58">
        <v>44927</v>
      </c>
      <c r="W233" s="93" t="s">
        <v>25</v>
      </c>
    </row>
    <row r="234" spans="1:23" s="5" customFormat="1" ht="27" customHeight="1" x14ac:dyDescent="0.25">
      <c r="A234" s="99">
        <f t="shared" si="43"/>
        <v>1</v>
      </c>
      <c r="B234" s="97">
        <f t="array" aca="1" ref="B234" ca="1">IF(AND(MAX(IF(L233:L1232=L234,U233:U1232))=U234,V234&lt;=B$1),M234,"-")</f>
        <v>1122010101008</v>
      </c>
      <c r="C234" s="4">
        <f t="shared" si="33"/>
        <v>1</v>
      </c>
      <c r="D234" s="4" t="str">
        <f t="shared" si="34"/>
        <v>1</v>
      </c>
      <c r="E234" s="4" t="str">
        <f t="shared" si="35"/>
        <v>2</v>
      </c>
      <c r="F234" s="4" t="str">
        <f t="shared" si="36"/>
        <v>2</v>
      </c>
      <c r="G234" s="4" t="str">
        <f t="shared" si="37"/>
        <v>01</v>
      </c>
      <c r="H234" s="4" t="str">
        <f t="shared" si="38"/>
        <v>0</v>
      </c>
      <c r="I234" s="4" t="str">
        <f t="shared" si="39"/>
        <v>1</v>
      </c>
      <c r="J234" s="4" t="str">
        <f t="shared" si="40"/>
        <v>01</v>
      </c>
      <c r="K234" s="4" t="str">
        <f t="shared" si="41"/>
        <v>008</v>
      </c>
      <c r="L234" s="55" t="str">
        <f t="shared" si="42"/>
        <v>1122010101008</v>
      </c>
      <c r="M234" s="105">
        <v>1122010101008</v>
      </c>
      <c r="N234" s="106" t="s">
        <v>40</v>
      </c>
      <c r="O234" s="108" t="s">
        <v>416</v>
      </c>
      <c r="P234" s="101" t="s">
        <v>36</v>
      </c>
      <c r="Q234" s="33">
        <v>1122011101008</v>
      </c>
      <c r="R234" s="33" t="s">
        <v>40</v>
      </c>
      <c r="S234" s="34" t="s">
        <v>417</v>
      </c>
      <c r="T234" s="58" t="s">
        <v>24</v>
      </c>
      <c r="U234" s="58">
        <v>44927</v>
      </c>
      <c r="V234" s="58">
        <v>44927</v>
      </c>
      <c r="W234" s="93" t="s">
        <v>25</v>
      </c>
    </row>
    <row r="235" spans="1:23" s="5" customFormat="1" ht="27" customHeight="1" x14ac:dyDescent="0.25">
      <c r="A235" s="99">
        <f t="shared" si="43"/>
        <v>1</v>
      </c>
      <c r="B235" s="97">
        <f t="array" aca="1" ref="B235" ca="1">IF(AND(MAX(IF(L234:L1233=L235,U234:U1233))=U235,V235&lt;=B$1),M235,"-")</f>
        <v>1122010101009</v>
      </c>
      <c r="C235" s="4">
        <f t="shared" si="33"/>
        <v>1</v>
      </c>
      <c r="D235" s="4" t="str">
        <f t="shared" si="34"/>
        <v>1</v>
      </c>
      <c r="E235" s="4" t="str">
        <f t="shared" si="35"/>
        <v>2</v>
      </c>
      <c r="F235" s="4" t="str">
        <f t="shared" si="36"/>
        <v>2</v>
      </c>
      <c r="G235" s="4" t="str">
        <f t="shared" si="37"/>
        <v>01</v>
      </c>
      <c r="H235" s="4" t="str">
        <f t="shared" si="38"/>
        <v>0</v>
      </c>
      <c r="I235" s="4" t="str">
        <f t="shared" si="39"/>
        <v>1</v>
      </c>
      <c r="J235" s="4" t="str">
        <f t="shared" si="40"/>
        <v>01</v>
      </c>
      <c r="K235" s="4" t="str">
        <f t="shared" si="41"/>
        <v>009</v>
      </c>
      <c r="L235" s="55" t="str">
        <f t="shared" si="42"/>
        <v>1122010101009</v>
      </c>
      <c r="M235" s="105">
        <v>1122010101009</v>
      </c>
      <c r="N235" s="106" t="s">
        <v>40</v>
      </c>
      <c r="O235" s="108" t="s">
        <v>418</v>
      </c>
      <c r="P235" s="101" t="s">
        <v>36</v>
      </c>
      <c r="Q235" s="33">
        <v>1122011101009</v>
      </c>
      <c r="R235" s="33" t="s">
        <v>40</v>
      </c>
      <c r="S235" s="34" t="s">
        <v>419</v>
      </c>
      <c r="T235" s="58" t="s">
        <v>24</v>
      </c>
      <c r="U235" s="58">
        <v>44927</v>
      </c>
      <c r="V235" s="58">
        <v>44927</v>
      </c>
      <c r="W235" s="93" t="s">
        <v>25</v>
      </c>
    </row>
    <row r="236" spans="1:23" s="5" customFormat="1" ht="27" customHeight="1" x14ac:dyDescent="0.25">
      <c r="A236" s="99">
        <f t="shared" si="43"/>
        <v>1</v>
      </c>
      <c r="B236" s="97">
        <f t="array" aca="1" ref="B236" ca="1">IF(AND(MAX(IF(L235:L1234=L236,U235:U1234))=U236,V236&lt;=B$1),M236,"-")</f>
        <v>1122010101010</v>
      </c>
      <c r="C236" s="4">
        <f t="shared" si="33"/>
        <v>1</v>
      </c>
      <c r="D236" s="4" t="str">
        <f t="shared" si="34"/>
        <v>1</v>
      </c>
      <c r="E236" s="4" t="str">
        <f t="shared" si="35"/>
        <v>2</v>
      </c>
      <c r="F236" s="4" t="str">
        <f t="shared" si="36"/>
        <v>2</v>
      </c>
      <c r="G236" s="4" t="str">
        <f t="shared" si="37"/>
        <v>01</v>
      </c>
      <c r="H236" s="4" t="str">
        <f t="shared" si="38"/>
        <v>0</v>
      </c>
      <c r="I236" s="4" t="str">
        <f t="shared" si="39"/>
        <v>1</v>
      </c>
      <c r="J236" s="4" t="str">
        <f t="shared" si="40"/>
        <v>01</v>
      </c>
      <c r="K236" s="4" t="str">
        <f t="shared" si="41"/>
        <v>010</v>
      </c>
      <c r="L236" s="55" t="str">
        <f t="shared" si="42"/>
        <v>1122010101010</v>
      </c>
      <c r="M236" s="105">
        <v>1122010101010</v>
      </c>
      <c r="N236" s="106" t="s">
        <v>40</v>
      </c>
      <c r="O236" s="108" t="s">
        <v>420</v>
      </c>
      <c r="P236" s="101" t="s">
        <v>36</v>
      </c>
      <c r="Q236" s="33">
        <v>1122011101010</v>
      </c>
      <c r="R236" s="33" t="s">
        <v>40</v>
      </c>
      <c r="S236" s="34" t="s">
        <v>421</v>
      </c>
      <c r="T236" s="58" t="s">
        <v>24</v>
      </c>
      <c r="U236" s="58">
        <v>44927</v>
      </c>
      <c r="V236" s="58">
        <v>44927</v>
      </c>
      <c r="W236" s="93" t="s">
        <v>25</v>
      </c>
    </row>
    <row r="237" spans="1:23" s="5" customFormat="1" ht="27" customHeight="1" x14ac:dyDescent="0.25">
      <c r="A237" s="99">
        <f t="shared" si="43"/>
        <v>2</v>
      </c>
      <c r="B237" s="97" t="str">
        <f t="array" aca="1" ref="B237" ca="1">IF(AND(MAX(IF(L236:L1235=L237,U236:U1235))=U237,V237&lt;=B$1),M237,"-")</f>
        <v>-</v>
      </c>
      <c r="C237" s="4">
        <f t="shared" si="33"/>
        <v>1</v>
      </c>
      <c r="D237" s="4" t="str">
        <f t="shared" si="34"/>
        <v>1</v>
      </c>
      <c r="E237" s="4" t="str">
        <f t="shared" si="35"/>
        <v>2</v>
      </c>
      <c r="F237" s="4" t="str">
        <f t="shared" si="36"/>
        <v>2</v>
      </c>
      <c r="G237" s="4" t="str">
        <f t="shared" si="37"/>
        <v>01</v>
      </c>
      <c r="H237" s="4" t="str">
        <f t="shared" si="38"/>
        <v>0</v>
      </c>
      <c r="I237" s="4" t="str">
        <f t="shared" si="39"/>
        <v>1</v>
      </c>
      <c r="J237" s="4" t="str">
        <f t="shared" si="40"/>
        <v>01</v>
      </c>
      <c r="K237" s="4" t="str">
        <f t="shared" si="41"/>
        <v>011</v>
      </c>
      <c r="L237" s="55" t="str">
        <f t="shared" si="42"/>
        <v>1122010101011</v>
      </c>
      <c r="M237" s="105">
        <v>1122010101011</v>
      </c>
      <c r="N237" s="106" t="s">
        <v>40</v>
      </c>
      <c r="O237" s="108" t="s">
        <v>422</v>
      </c>
      <c r="P237" s="101" t="s">
        <v>36</v>
      </c>
      <c r="Q237" s="33">
        <v>1122011101011</v>
      </c>
      <c r="R237" s="33" t="s">
        <v>40</v>
      </c>
      <c r="S237" s="34" t="s">
        <v>423</v>
      </c>
      <c r="T237" s="58" t="s">
        <v>24</v>
      </c>
      <c r="U237" s="58">
        <v>44927</v>
      </c>
      <c r="V237" s="58">
        <v>44927</v>
      </c>
      <c r="W237" s="93" t="s">
        <v>25</v>
      </c>
    </row>
    <row r="238" spans="1:23" s="5" customFormat="1" ht="27" customHeight="1" x14ac:dyDescent="0.25">
      <c r="A238" s="99">
        <f t="shared" si="43"/>
        <v>2</v>
      </c>
      <c r="B238" s="97">
        <f t="array" aca="1" ref="B238" ca="1">IF(AND(MAX(IF(L237:L1236=L238,U237:U1236))=U238,V238&lt;=B$1),M238,"-")</f>
        <v>1122010101011</v>
      </c>
      <c r="C238" s="4">
        <f t="shared" si="33"/>
        <v>1</v>
      </c>
      <c r="D238" s="4" t="str">
        <f t="shared" si="34"/>
        <v>1</v>
      </c>
      <c r="E238" s="4" t="str">
        <f t="shared" si="35"/>
        <v>2</v>
      </c>
      <c r="F238" s="4" t="str">
        <f t="shared" si="36"/>
        <v>2</v>
      </c>
      <c r="G238" s="4" t="str">
        <f t="shared" si="37"/>
        <v>01</v>
      </c>
      <c r="H238" s="4" t="str">
        <f t="shared" si="38"/>
        <v>0</v>
      </c>
      <c r="I238" s="4" t="str">
        <f t="shared" si="39"/>
        <v>1</v>
      </c>
      <c r="J238" s="4" t="str">
        <f t="shared" si="40"/>
        <v>01</v>
      </c>
      <c r="K238" s="4" t="str">
        <f t="shared" si="41"/>
        <v>011</v>
      </c>
      <c r="L238" s="55" t="str">
        <f t="shared" si="42"/>
        <v>1122010101011</v>
      </c>
      <c r="M238" s="105">
        <v>1122010101011</v>
      </c>
      <c r="N238" s="105" t="s">
        <v>40</v>
      </c>
      <c r="O238" s="110" t="s">
        <v>424</v>
      </c>
      <c r="P238" s="101" t="s">
        <v>190</v>
      </c>
      <c r="Q238" s="33">
        <v>1122010101011</v>
      </c>
      <c r="R238" s="4" t="s">
        <v>40</v>
      </c>
      <c r="S238" s="5" t="s">
        <v>422</v>
      </c>
      <c r="T238" s="58" t="s">
        <v>24</v>
      </c>
      <c r="U238" s="58">
        <v>45240</v>
      </c>
      <c r="V238" s="58">
        <v>45240</v>
      </c>
      <c r="W238" s="93" t="s">
        <v>425</v>
      </c>
    </row>
    <row r="239" spans="1:23" s="5" customFormat="1" ht="27" customHeight="1" x14ac:dyDescent="0.25">
      <c r="A239" s="99">
        <f t="shared" si="43"/>
        <v>1</v>
      </c>
      <c r="B239" s="97">
        <f t="array" aca="1" ref="B239" ca="1">IF(AND(MAX(IF(L238:L1237=L239,U238:U1237))=U239,V239&lt;=B$1),M239,"-")</f>
        <v>1122010101999</v>
      </c>
      <c r="C239" s="4">
        <f t="shared" si="33"/>
        <v>1</v>
      </c>
      <c r="D239" s="4" t="str">
        <f t="shared" si="34"/>
        <v>1</v>
      </c>
      <c r="E239" s="4" t="str">
        <f t="shared" si="35"/>
        <v>2</v>
      </c>
      <c r="F239" s="4" t="str">
        <f t="shared" si="36"/>
        <v>2</v>
      </c>
      <c r="G239" s="4" t="str">
        <f t="shared" si="37"/>
        <v>01</v>
      </c>
      <c r="H239" s="4" t="str">
        <f t="shared" si="38"/>
        <v>0</v>
      </c>
      <c r="I239" s="4" t="str">
        <f t="shared" si="39"/>
        <v>1</v>
      </c>
      <c r="J239" s="4" t="str">
        <f t="shared" si="40"/>
        <v>01</v>
      </c>
      <c r="K239" s="4" t="str">
        <f t="shared" si="41"/>
        <v>999</v>
      </c>
      <c r="L239" s="55" t="str">
        <f t="shared" si="42"/>
        <v>1122010101999</v>
      </c>
      <c r="M239" s="105">
        <v>1122010101999</v>
      </c>
      <c r="N239" s="106" t="s">
        <v>40</v>
      </c>
      <c r="O239" s="108" t="s">
        <v>426</v>
      </c>
      <c r="P239" s="101" t="s">
        <v>36</v>
      </c>
      <c r="Q239" s="33">
        <v>1122011101999</v>
      </c>
      <c r="R239" s="33" t="s">
        <v>40</v>
      </c>
      <c r="S239" s="34" t="s">
        <v>427</v>
      </c>
      <c r="T239" s="58" t="s">
        <v>24</v>
      </c>
      <c r="U239" s="58">
        <v>44927</v>
      </c>
      <c r="V239" s="58">
        <v>44927</v>
      </c>
      <c r="W239" s="93" t="s">
        <v>25</v>
      </c>
    </row>
    <row r="240" spans="1:23" s="5" customFormat="1" ht="27" customHeight="1" x14ac:dyDescent="0.25">
      <c r="A240" s="99">
        <f t="shared" si="43"/>
        <v>1</v>
      </c>
      <c r="B240" s="97">
        <f t="array" aca="1" ref="B240" ca="1">IF(AND(MAX(IF(L239:L1238=L240,U239:U1238))=U240,V240&lt;=B$1),M240,"-")</f>
        <v>1122010102000</v>
      </c>
      <c r="C240" s="4">
        <f t="shared" si="33"/>
        <v>1</v>
      </c>
      <c r="D240" s="4" t="str">
        <f t="shared" si="34"/>
        <v>1</v>
      </c>
      <c r="E240" s="4" t="str">
        <f t="shared" si="35"/>
        <v>2</v>
      </c>
      <c r="F240" s="4" t="str">
        <f t="shared" si="36"/>
        <v>2</v>
      </c>
      <c r="G240" s="4" t="str">
        <f t="shared" si="37"/>
        <v>01</v>
      </c>
      <c r="H240" s="4" t="str">
        <f t="shared" si="38"/>
        <v>0</v>
      </c>
      <c r="I240" s="4" t="str">
        <f t="shared" si="39"/>
        <v>1</v>
      </c>
      <c r="J240" s="4" t="str">
        <f t="shared" si="40"/>
        <v>02</v>
      </c>
      <c r="K240" s="4" t="str">
        <f t="shared" si="41"/>
        <v>000</v>
      </c>
      <c r="L240" s="55" t="str">
        <f t="shared" si="42"/>
        <v>1122010102000</v>
      </c>
      <c r="M240" s="105">
        <v>1122010102000</v>
      </c>
      <c r="N240" s="106" t="s">
        <v>40</v>
      </c>
      <c r="O240" s="108" t="s">
        <v>428</v>
      </c>
      <c r="P240" s="101" t="s">
        <v>36</v>
      </c>
      <c r="Q240" s="33">
        <v>1122011102000</v>
      </c>
      <c r="R240" s="33" t="s">
        <v>40</v>
      </c>
      <c r="S240" s="34" t="s">
        <v>429</v>
      </c>
      <c r="T240" s="58" t="s">
        <v>24</v>
      </c>
      <c r="U240" s="58">
        <v>44927</v>
      </c>
      <c r="V240" s="58">
        <v>44927</v>
      </c>
      <c r="W240" s="93" t="s">
        <v>25</v>
      </c>
    </row>
    <row r="241" spans="1:23" s="5" customFormat="1" ht="27" customHeight="1" x14ac:dyDescent="0.25">
      <c r="A241" s="99">
        <f t="shared" si="43"/>
        <v>1</v>
      </c>
      <c r="B241" s="97">
        <f t="array" aca="1" ref="B241" ca="1">IF(AND(MAX(IF(L240:L1239=L241,U240:U1239))=U241,V241&lt;=B$1),M241,"-")</f>
        <v>1122010104000</v>
      </c>
      <c r="C241" s="4">
        <f t="shared" si="33"/>
        <v>1</v>
      </c>
      <c r="D241" s="4" t="str">
        <f t="shared" si="34"/>
        <v>1</v>
      </c>
      <c r="E241" s="4" t="str">
        <f t="shared" si="35"/>
        <v>2</v>
      </c>
      <c r="F241" s="4" t="str">
        <f t="shared" si="36"/>
        <v>2</v>
      </c>
      <c r="G241" s="4" t="str">
        <f t="shared" si="37"/>
        <v>01</v>
      </c>
      <c r="H241" s="4" t="str">
        <f t="shared" si="38"/>
        <v>0</v>
      </c>
      <c r="I241" s="4" t="str">
        <f t="shared" si="39"/>
        <v>1</v>
      </c>
      <c r="J241" s="4" t="str">
        <f t="shared" si="40"/>
        <v>04</v>
      </c>
      <c r="K241" s="4" t="str">
        <f t="shared" si="41"/>
        <v>000</v>
      </c>
      <c r="L241" s="55" t="str">
        <f t="shared" si="42"/>
        <v>1122010104000</v>
      </c>
      <c r="M241" s="105">
        <v>1122010104000</v>
      </c>
      <c r="N241" s="106" t="s">
        <v>40</v>
      </c>
      <c r="O241" s="108" t="s">
        <v>430</v>
      </c>
      <c r="P241" s="101" t="s">
        <v>36</v>
      </c>
      <c r="Q241" s="33">
        <v>1122011104000</v>
      </c>
      <c r="R241" s="33" t="s">
        <v>40</v>
      </c>
      <c r="S241" s="34" t="s">
        <v>431</v>
      </c>
      <c r="T241" s="58" t="s">
        <v>24</v>
      </c>
      <c r="U241" s="58">
        <v>44927</v>
      </c>
      <c r="V241" s="58">
        <v>44927</v>
      </c>
      <c r="W241" s="93" t="s">
        <v>25</v>
      </c>
    </row>
    <row r="242" spans="1:23" s="5" customFormat="1" ht="27" customHeight="1" x14ac:dyDescent="0.25">
      <c r="A242" s="99">
        <f t="shared" si="43"/>
        <v>1</v>
      </c>
      <c r="B242" s="97">
        <f t="array" aca="1" ref="B242" ca="1">IF(AND(MAX(IF(L241:L1240=L242,U241:U1240))=U242,V242&lt;=B$1),M242,"-")</f>
        <v>1122010105000</v>
      </c>
      <c r="C242" s="4">
        <f t="shared" si="33"/>
        <v>1</v>
      </c>
      <c r="D242" s="4" t="str">
        <f t="shared" si="34"/>
        <v>1</v>
      </c>
      <c r="E242" s="4" t="str">
        <f t="shared" si="35"/>
        <v>2</v>
      </c>
      <c r="F242" s="4" t="str">
        <f t="shared" si="36"/>
        <v>2</v>
      </c>
      <c r="G242" s="4" t="str">
        <f t="shared" si="37"/>
        <v>01</v>
      </c>
      <c r="H242" s="4" t="str">
        <f t="shared" si="38"/>
        <v>0</v>
      </c>
      <c r="I242" s="4" t="str">
        <f t="shared" si="39"/>
        <v>1</v>
      </c>
      <c r="J242" s="4" t="str">
        <f t="shared" si="40"/>
        <v>05</v>
      </c>
      <c r="K242" s="4" t="str">
        <f t="shared" si="41"/>
        <v>000</v>
      </c>
      <c r="L242" s="55" t="str">
        <f t="shared" si="42"/>
        <v>1122010105000</v>
      </c>
      <c r="M242" s="105">
        <v>1122010105000</v>
      </c>
      <c r="N242" s="106" t="s">
        <v>40</v>
      </c>
      <c r="O242" s="108" t="s">
        <v>432</v>
      </c>
      <c r="P242" s="101" t="s">
        <v>36</v>
      </c>
      <c r="Q242" s="33">
        <v>1122011105000</v>
      </c>
      <c r="R242" s="33" t="s">
        <v>40</v>
      </c>
      <c r="S242" s="34" t="s">
        <v>433</v>
      </c>
      <c r="T242" s="58" t="s">
        <v>24</v>
      </c>
      <c r="U242" s="58">
        <v>44927</v>
      </c>
      <c r="V242" s="58">
        <v>44927</v>
      </c>
      <c r="W242" s="93" t="s">
        <v>25</v>
      </c>
    </row>
    <row r="243" spans="1:23" s="5" customFormat="1" ht="27" customHeight="1" x14ac:dyDescent="0.25">
      <c r="A243" s="99">
        <f t="shared" si="43"/>
        <v>1</v>
      </c>
      <c r="B243" s="97">
        <f t="array" aca="1" ref="B243" ca="1">IF(AND(MAX(IF(L242:L1241=L243,U242:U1241))=U243,V243&lt;=B$1),M243,"-")</f>
        <v>1122010106000</v>
      </c>
      <c r="C243" s="4">
        <f t="shared" si="33"/>
        <v>1</v>
      </c>
      <c r="D243" s="4" t="str">
        <f t="shared" si="34"/>
        <v>1</v>
      </c>
      <c r="E243" s="4" t="str">
        <f t="shared" si="35"/>
        <v>2</v>
      </c>
      <c r="F243" s="4" t="str">
        <f t="shared" si="36"/>
        <v>2</v>
      </c>
      <c r="G243" s="4" t="str">
        <f t="shared" si="37"/>
        <v>01</v>
      </c>
      <c r="H243" s="4" t="str">
        <f t="shared" si="38"/>
        <v>0</v>
      </c>
      <c r="I243" s="4" t="str">
        <f t="shared" si="39"/>
        <v>1</v>
      </c>
      <c r="J243" s="4" t="str">
        <f t="shared" si="40"/>
        <v>06</v>
      </c>
      <c r="K243" s="4" t="str">
        <f t="shared" si="41"/>
        <v>000</v>
      </c>
      <c r="L243" s="55" t="str">
        <f t="shared" si="42"/>
        <v>1122010106000</v>
      </c>
      <c r="M243" s="105">
        <v>1122010106000</v>
      </c>
      <c r="N243" s="106" t="s">
        <v>40</v>
      </c>
      <c r="O243" s="108" t="s">
        <v>434</v>
      </c>
      <c r="P243" s="101" t="s">
        <v>36</v>
      </c>
      <c r="Q243" s="33">
        <v>1122011106000</v>
      </c>
      <c r="R243" s="33" t="s">
        <v>40</v>
      </c>
      <c r="S243" s="34" t="s">
        <v>435</v>
      </c>
      <c r="T243" s="58" t="s">
        <v>24</v>
      </c>
      <c r="U243" s="58">
        <v>44927</v>
      </c>
      <c r="V243" s="58">
        <v>44927</v>
      </c>
      <c r="W243" s="93" t="s">
        <v>25</v>
      </c>
    </row>
    <row r="244" spans="1:23" s="5" customFormat="1" ht="27" customHeight="1" x14ac:dyDescent="0.25">
      <c r="A244" s="99">
        <f t="shared" si="43"/>
        <v>1</v>
      </c>
      <c r="B244" s="97">
        <f t="array" aca="1" ref="B244" ca="1">IF(AND(MAX(IF(L243:L1242=L244,U243:U1242))=U244,V244&lt;=B$1),M244,"-")</f>
        <v>1122010107000</v>
      </c>
      <c r="C244" s="4">
        <f t="shared" si="33"/>
        <v>1</v>
      </c>
      <c r="D244" s="4" t="str">
        <f t="shared" si="34"/>
        <v>1</v>
      </c>
      <c r="E244" s="4" t="str">
        <f t="shared" si="35"/>
        <v>2</v>
      </c>
      <c r="F244" s="4" t="str">
        <f t="shared" si="36"/>
        <v>2</v>
      </c>
      <c r="G244" s="4" t="str">
        <f t="shared" si="37"/>
        <v>01</v>
      </c>
      <c r="H244" s="4" t="str">
        <f t="shared" si="38"/>
        <v>0</v>
      </c>
      <c r="I244" s="4" t="str">
        <f t="shared" si="39"/>
        <v>1</v>
      </c>
      <c r="J244" s="4" t="str">
        <f t="shared" si="40"/>
        <v>07</v>
      </c>
      <c r="K244" s="4" t="str">
        <f t="shared" si="41"/>
        <v>000</v>
      </c>
      <c r="L244" s="55" t="str">
        <f t="shared" si="42"/>
        <v>1122010107000</v>
      </c>
      <c r="M244" s="105">
        <v>1122010107000</v>
      </c>
      <c r="N244" s="106" t="s">
        <v>40</v>
      </c>
      <c r="O244" s="108" t="s">
        <v>436</v>
      </c>
      <c r="P244" s="101" t="s">
        <v>36</v>
      </c>
      <c r="Q244" s="33">
        <v>1122011107000</v>
      </c>
      <c r="R244" s="33" t="s">
        <v>40</v>
      </c>
      <c r="S244" s="34" t="s">
        <v>437</v>
      </c>
      <c r="T244" s="58" t="s">
        <v>24</v>
      </c>
      <c r="U244" s="58">
        <v>44927</v>
      </c>
      <c r="V244" s="58">
        <v>44927</v>
      </c>
      <c r="W244" s="93" t="s">
        <v>25</v>
      </c>
    </row>
    <row r="245" spans="1:23" s="5" customFormat="1" ht="27" customHeight="1" x14ac:dyDescent="0.25">
      <c r="A245" s="99">
        <f t="shared" si="43"/>
        <v>1</v>
      </c>
      <c r="B245" s="97">
        <f t="array" aca="1" ref="B245" ca="1">IF(AND(MAX(IF(L244:L1243=L245,U244:U1243))=U245,V245&lt;=B$1),M245,"-")</f>
        <v>1122010108000</v>
      </c>
      <c r="C245" s="4">
        <f t="shared" si="33"/>
        <v>1</v>
      </c>
      <c r="D245" s="4" t="str">
        <f t="shared" si="34"/>
        <v>1</v>
      </c>
      <c r="E245" s="4" t="str">
        <f t="shared" si="35"/>
        <v>2</v>
      </c>
      <c r="F245" s="4" t="str">
        <f t="shared" si="36"/>
        <v>2</v>
      </c>
      <c r="G245" s="4" t="str">
        <f t="shared" si="37"/>
        <v>01</v>
      </c>
      <c r="H245" s="4" t="str">
        <f t="shared" si="38"/>
        <v>0</v>
      </c>
      <c r="I245" s="4" t="str">
        <f t="shared" si="39"/>
        <v>1</v>
      </c>
      <c r="J245" s="4" t="str">
        <f t="shared" si="40"/>
        <v>08</v>
      </c>
      <c r="K245" s="4" t="str">
        <f t="shared" si="41"/>
        <v>000</v>
      </c>
      <c r="L245" s="55" t="str">
        <f t="shared" si="42"/>
        <v>1122010108000</v>
      </c>
      <c r="M245" s="105">
        <v>1122010108000</v>
      </c>
      <c r="N245" s="106" t="s">
        <v>40</v>
      </c>
      <c r="O245" s="108" t="s">
        <v>438</v>
      </c>
      <c r="P245" s="101" t="s">
        <v>36</v>
      </c>
      <c r="Q245" s="33">
        <v>1122011108000</v>
      </c>
      <c r="R245" s="33" t="s">
        <v>40</v>
      </c>
      <c r="S245" s="34" t="s">
        <v>439</v>
      </c>
      <c r="T245" s="58" t="s">
        <v>24</v>
      </c>
      <c r="U245" s="58">
        <v>44927</v>
      </c>
      <c r="V245" s="58">
        <v>44927</v>
      </c>
      <c r="W245" s="93" t="s">
        <v>25</v>
      </c>
    </row>
    <row r="246" spans="1:23" s="5" customFormat="1" ht="27" customHeight="1" x14ac:dyDescent="0.25">
      <c r="A246" s="99">
        <f t="shared" si="43"/>
        <v>1</v>
      </c>
      <c r="B246" s="97">
        <f t="array" aca="1" ref="B246" ca="1">IF(AND(MAX(IF(L245:L1244=L246,U245:U1244))=U246,V246&lt;=B$1),M246,"-")</f>
        <v>1122010109000</v>
      </c>
      <c r="C246" s="4">
        <f t="shared" si="33"/>
        <v>1</v>
      </c>
      <c r="D246" s="4" t="str">
        <f t="shared" si="34"/>
        <v>1</v>
      </c>
      <c r="E246" s="4" t="str">
        <f t="shared" si="35"/>
        <v>2</v>
      </c>
      <c r="F246" s="4" t="str">
        <f t="shared" si="36"/>
        <v>2</v>
      </c>
      <c r="G246" s="4" t="str">
        <f t="shared" si="37"/>
        <v>01</v>
      </c>
      <c r="H246" s="4" t="str">
        <f t="shared" si="38"/>
        <v>0</v>
      </c>
      <c r="I246" s="4" t="str">
        <f t="shared" si="39"/>
        <v>1</v>
      </c>
      <c r="J246" s="4" t="str">
        <f t="shared" si="40"/>
        <v>09</v>
      </c>
      <c r="K246" s="4" t="str">
        <f t="shared" si="41"/>
        <v>000</v>
      </c>
      <c r="L246" s="55" t="str">
        <f t="shared" si="42"/>
        <v>1122010109000</v>
      </c>
      <c r="M246" s="105">
        <v>1122010109000</v>
      </c>
      <c r="N246" s="106" t="s">
        <v>40</v>
      </c>
      <c r="O246" s="108" t="s">
        <v>440</v>
      </c>
      <c r="P246" s="101" t="s">
        <v>36</v>
      </c>
      <c r="Q246" s="33">
        <v>1122011109000</v>
      </c>
      <c r="R246" s="33" t="s">
        <v>40</v>
      </c>
      <c r="S246" s="34" t="s">
        <v>441</v>
      </c>
      <c r="T246" s="58" t="s">
        <v>24</v>
      </c>
      <c r="U246" s="58">
        <v>44927</v>
      </c>
      <c r="V246" s="58">
        <v>44927</v>
      </c>
      <c r="W246" s="93" t="s">
        <v>25</v>
      </c>
    </row>
    <row r="247" spans="1:23" s="5" customFormat="1" ht="27" customHeight="1" x14ac:dyDescent="0.25">
      <c r="A247" s="99">
        <f t="shared" si="43"/>
        <v>1</v>
      </c>
      <c r="B247" s="97">
        <f t="array" aca="1" ref="B247" ca="1">IF(AND(MAX(IF(L246:L1245=L247,U246:U1245))=U247,V247&lt;=B$1),M247,"-")</f>
        <v>1122010110000</v>
      </c>
      <c r="C247" s="4">
        <f t="shared" si="33"/>
        <v>1</v>
      </c>
      <c r="D247" s="4" t="str">
        <f t="shared" si="34"/>
        <v>1</v>
      </c>
      <c r="E247" s="4" t="str">
        <f t="shared" si="35"/>
        <v>2</v>
      </c>
      <c r="F247" s="4" t="str">
        <f t="shared" si="36"/>
        <v>2</v>
      </c>
      <c r="G247" s="4" t="str">
        <f t="shared" si="37"/>
        <v>01</v>
      </c>
      <c r="H247" s="4" t="str">
        <f t="shared" si="38"/>
        <v>0</v>
      </c>
      <c r="I247" s="4" t="str">
        <f t="shared" si="39"/>
        <v>1</v>
      </c>
      <c r="J247" s="4" t="str">
        <f t="shared" si="40"/>
        <v>10</v>
      </c>
      <c r="K247" s="4" t="str">
        <f t="shared" si="41"/>
        <v>000</v>
      </c>
      <c r="L247" s="55" t="str">
        <f t="shared" si="42"/>
        <v>1122010110000</v>
      </c>
      <c r="M247" s="105">
        <v>1122010110000</v>
      </c>
      <c r="N247" s="106" t="s">
        <v>40</v>
      </c>
      <c r="O247" s="108" t="s">
        <v>442</v>
      </c>
      <c r="P247" s="101" t="s">
        <v>36</v>
      </c>
      <c r="Q247" s="33">
        <v>1122011110000</v>
      </c>
      <c r="R247" s="33" t="s">
        <v>40</v>
      </c>
      <c r="S247" s="34" t="s">
        <v>443</v>
      </c>
      <c r="T247" s="58" t="s">
        <v>24</v>
      </c>
      <c r="U247" s="58">
        <v>44927</v>
      </c>
      <c r="V247" s="58">
        <v>44927</v>
      </c>
      <c r="W247" s="93" t="s">
        <v>25</v>
      </c>
    </row>
    <row r="248" spans="1:23" s="5" customFormat="1" ht="27" customHeight="1" x14ac:dyDescent="0.25">
      <c r="A248" s="99">
        <f t="shared" si="43"/>
        <v>1</v>
      </c>
      <c r="B248" s="97">
        <f t="array" aca="1" ref="B248" ca="1">IF(AND(MAX(IF(L247:L1246=L248,U247:U1246))=U248,V248&lt;=B$1),M248,"-")</f>
        <v>1122010111000</v>
      </c>
      <c r="C248" s="4">
        <f t="shared" si="33"/>
        <v>1</v>
      </c>
      <c r="D248" s="4" t="str">
        <f t="shared" si="34"/>
        <v>1</v>
      </c>
      <c r="E248" s="4" t="str">
        <f t="shared" si="35"/>
        <v>2</v>
      </c>
      <c r="F248" s="4" t="str">
        <f t="shared" si="36"/>
        <v>2</v>
      </c>
      <c r="G248" s="4" t="str">
        <f t="shared" si="37"/>
        <v>01</v>
      </c>
      <c r="H248" s="4" t="str">
        <f t="shared" si="38"/>
        <v>0</v>
      </c>
      <c r="I248" s="4" t="str">
        <f t="shared" si="39"/>
        <v>1</v>
      </c>
      <c r="J248" s="4" t="str">
        <f t="shared" si="40"/>
        <v>11</v>
      </c>
      <c r="K248" s="4" t="str">
        <f t="shared" si="41"/>
        <v>000</v>
      </c>
      <c r="L248" s="55" t="str">
        <f t="shared" si="42"/>
        <v>1122010111000</v>
      </c>
      <c r="M248" s="105">
        <v>1122010111000</v>
      </c>
      <c r="N248" s="106" t="s">
        <v>40</v>
      </c>
      <c r="O248" s="108" t="s">
        <v>444</v>
      </c>
      <c r="P248" s="101" t="s">
        <v>36</v>
      </c>
      <c r="Q248" s="33">
        <v>1122011111000</v>
      </c>
      <c r="R248" s="33" t="s">
        <v>40</v>
      </c>
      <c r="S248" s="34" t="s">
        <v>445</v>
      </c>
      <c r="T248" s="58" t="s">
        <v>24</v>
      </c>
      <c r="U248" s="58">
        <v>44927</v>
      </c>
      <c r="V248" s="58">
        <v>44927</v>
      </c>
      <c r="W248" s="93" t="s">
        <v>25</v>
      </c>
    </row>
    <row r="249" spans="1:23" s="5" customFormat="1" ht="27" customHeight="1" x14ac:dyDescent="0.25">
      <c r="A249" s="99">
        <f t="shared" si="43"/>
        <v>1</v>
      </c>
      <c r="B249" s="97">
        <f t="array" aca="1" ref="B249" ca="1">IF(AND(MAX(IF(L248:L1247=L249,U248:U1247))=U249,V249&lt;=B$1),M249,"-")</f>
        <v>1122010199000</v>
      </c>
      <c r="C249" s="4">
        <f t="shared" si="33"/>
        <v>1</v>
      </c>
      <c r="D249" s="4" t="str">
        <f t="shared" si="34"/>
        <v>1</v>
      </c>
      <c r="E249" s="4" t="str">
        <f t="shared" si="35"/>
        <v>2</v>
      </c>
      <c r="F249" s="4" t="str">
        <f t="shared" si="36"/>
        <v>2</v>
      </c>
      <c r="G249" s="4" t="str">
        <f t="shared" si="37"/>
        <v>01</v>
      </c>
      <c r="H249" s="4" t="str">
        <f t="shared" si="38"/>
        <v>0</v>
      </c>
      <c r="I249" s="4" t="str">
        <f t="shared" si="39"/>
        <v>1</v>
      </c>
      <c r="J249" s="4" t="str">
        <f t="shared" si="40"/>
        <v>99</v>
      </c>
      <c r="K249" s="4" t="str">
        <f t="shared" si="41"/>
        <v>000</v>
      </c>
      <c r="L249" s="55" t="str">
        <f t="shared" si="42"/>
        <v>1122010199000</v>
      </c>
      <c r="M249" s="105">
        <v>1122010199000</v>
      </c>
      <c r="N249" s="106" t="s">
        <v>40</v>
      </c>
      <c r="O249" s="108" t="s">
        <v>446</v>
      </c>
      <c r="P249" s="101" t="s">
        <v>36</v>
      </c>
      <c r="Q249" s="33">
        <v>1122011199000</v>
      </c>
      <c r="R249" s="33" t="s">
        <v>40</v>
      </c>
      <c r="S249" s="34" t="s">
        <v>447</v>
      </c>
      <c r="T249" s="58" t="s">
        <v>24</v>
      </c>
      <c r="U249" s="58">
        <v>44927</v>
      </c>
      <c r="V249" s="58">
        <v>44927</v>
      </c>
      <c r="W249" s="93" t="s">
        <v>25</v>
      </c>
    </row>
    <row r="250" spans="1:23" s="5" customFormat="1" ht="27" customHeight="1" x14ac:dyDescent="0.25">
      <c r="A250" s="99">
        <f t="shared" si="43"/>
        <v>1</v>
      </c>
      <c r="B250" s="97">
        <f t="array" aca="1" ref="B250" ca="1">IF(AND(MAX(IF(L249:L1248=L250,U249:U1248))=U250,V250&lt;=B$1),M250,"-")</f>
        <v>1122010200000</v>
      </c>
      <c r="C250" s="4">
        <f t="shared" si="33"/>
        <v>1</v>
      </c>
      <c r="D250" s="4" t="str">
        <f t="shared" si="34"/>
        <v>1</v>
      </c>
      <c r="E250" s="4" t="str">
        <f t="shared" si="35"/>
        <v>2</v>
      </c>
      <c r="F250" s="4" t="str">
        <f t="shared" si="36"/>
        <v>2</v>
      </c>
      <c r="G250" s="4" t="str">
        <f t="shared" si="37"/>
        <v>01</v>
      </c>
      <c r="H250" s="4" t="str">
        <f t="shared" si="38"/>
        <v>0</v>
      </c>
      <c r="I250" s="4" t="str">
        <f t="shared" si="39"/>
        <v>2</v>
      </c>
      <c r="J250" s="4" t="str">
        <f t="shared" si="40"/>
        <v>00</v>
      </c>
      <c r="K250" s="4" t="str">
        <f t="shared" si="41"/>
        <v>000</v>
      </c>
      <c r="L250" s="55" t="str">
        <f t="shared" si="42"/>
        <v>1122010200000</v>
      </c>
      <c r="M250" s="105">
        <v>1122010200000</v>
      </c>
      <c r="N250" s="106" t="s">
        <v>21</v>
      </c>
      <c r="O250" s="108" t="s">
        <v>448</v>
      </c>
      <c r="P250" s="101" t="s">
        <v>36</v>
      </c>
      <c r="Q250" s="33">
        <v>1122011200000</v>
      </c>
      <c r="R250" s="33" t="s">
        <v>21</v>
      </c>
      <c r="S250" s="34" t="s">
        <v>449</v>
      </c>
      <c r="T250" s="58" t="s">
        <v>24</v>
      </c>
      <c r="U250" s="58">
        <v>44927</v>
      </c>
      <c r="V250" s="58">
        <v>44927</v>
      </c>
      <c r="W250" s="93" t="s">
        <v>25</v>
      </c>
    </row>
    <row r="251" spans="1:23" s="5" customFormat="1" ht="27" customHeight="1" x14ac:dyDescent="0.25">
      <c r="A251" s="99">
        <f t="shared" si="43"/>
        <v>1</v>
      </c>
      <c r="B251" s="97">
        <f t="array" aca="1" ref="B251" ca="1">IF(AND(MAX(IF(L250:L1249=L251,U250:U1249))=U251,V251&lt;=B$1),M251,"-")</f>
        <v>1122010201000</v>
      </c>
      <c r="C251" s="4">
        <f t="shared" si="33"/>
        <v>1</v>
      </c>
      <c r="D251" s="4" t="str">
        <f t="shared" si="34"/>
        <v>1</v>
      </c>
      <c r="E251" s="4" t="str">
        <f t="shared" si="35"/>
        <v>2</v>
      </c>
      <c r="F251" s="4" t="str">
        <f t="shared" si="36"/>
        <v>2</v>
      </c>
      <c r="G251" s="4" t="str">
        <f t="shared" si="37"/>
        <v>01</v>
      </c>
      <c r="H251" s="4" t="str">
        <f t="shared" si="38"/>
        <v>0</v>
      </c>
      <c r="I251" s="4" t="str">
        <f t="shared" si="39"/>
        <v>2</v>
      </c>
      <c r="J251" s="4" t="str">
        <f t="shared" si="40"/>
        <v>01</v>
      </c>
      <c r="K251" s="4" t="str">
        <f t="shared" si="41"/>
        <v>000</v>
      </c>
      <c r="L251" s="55" t="str">
        <f t="shared" si="42"/>
        <v>1122010201000</v>
      </c>
      <c r="M251" s="105">
        <v>1122010201000</v>
      </c>
      <c r="N251" s="106" t="s">
        <v>21</v>
      </c>
      <c r="O251" s="108" t="s">
        <v>450</v>
      </c>
      <c r="P251" s="101" t="s">
        <v>36</v>
      </c>
      <c r="Q251" s="33">
        <v>1122011201000</v>
      </c>
      <c r="R251" s="33" t="s">
        <v>21</v>
      </c>
      <c r="S251" s="34" t="s">
        <v>451</v>
      </c>
      <c r="T251" s="58" t="s">
        <v>24</v>
      </c>
      <c r="U251" s="58">
        <v>44927</v>
      </c>
      <c r="V251" s="58">
        <v>44927</v>
      </c>
      <c r="W251" s="93" t="s">
        <v>25</v>
      </c>
    </row>
    <row r="252" spans="1:23" s="5" customFormat="1" ht="27" customHeight="1" x14ac:dyDescent="0.25">
      <c r="A252" s="99">
        <f t="shared" si="43"/>
        <v>1</v>
      </c>
      <c r="B252" s="97">
        <f t="array" aca="1" ref="B252" ca="1">IF(AND(MAX(IF(L251:L1250=L252,U251:U1250))=U252,V252&lt;=B$1),M252,"-")</f>
        <v>1122010201001</v>
      </c>
      <c r="C252" s="4">
        <f t="shared" si="33"/>
        <v>1</v>
      </c>
      <c r="D252" s="4" t="str">
        <f t="shared" si="34"/>
        <v>1</v>
      </c>
      <c r="E252" s="4" t="str">
        <f t="shared" si="35"/>
        <v>2</v>
      </c>
      <c r="F252" s="4" t="str">
        <f t="shared" si="36"/>
        <v>2</v>
      </c>
      <c r="G252" s="4" t="str">
        <f t="shared" si="37"/>
        <v>01</v>
      </c>
      <c r="H252" s="4" t="str">
        <f t="shared" si="38"/>
        <v>0</v>
      </c>
      <c r="I252" s="4" t="str">
        <f t="shared" si="39"/>
        <v>2</v>
      </c>
      <c r="J252" s="4" t="str">
        <f t="shared" si="40"/>
        <v>01</v>
      </c>
      <c r="K252" s="4" t="str">
        <f t="shared" si="41"/>
        <v>001</v>
      </c>
      <c r="L252" s="55" t="str">
        <f t="shared" si="42"/>
        <v>1122010201001</v>
      </c>
      <c r="M252" s="105">
        <v>1122010201001</v>
      </c>
      <c r="N252" s="106" t="s">
        <v>40</v>
      </c>
      <c r="O252" s="108" t="s">
        <v>452</v>
      </c>
      <c r="P252" s="101" t="s">
        <v>36</v>
      </c>
      <c r="Q252" s="33">
        <v>1122011201001</v>
      </c>
      <c r="R252" s="33" t="s">
        <v>40</v>
      </c>
      <c r="S252" s="34" t="s">
        <v>453</v>
      </c>
      <c r="T252" s="58" t="s">
        <v>24</v>
      </c>
      <c r="U252" s="58">
        <v>44927</v>
      </c>
      <c r="V252" s="58">
        <v>44927</v>
      </c>
      <c r="W252" s="93" t="s">
        <v>25</v>
      </c>
    </row>
    <row r="253" spans="1:23" s="5" customFormat="1" ht="27" customHeight="1" x14ac:dyDescent="0.25">
      <c r="A253" s="99">
        <f t="shared" si="43"/>
        <v>1</v>
      </c>
      <c r="B253" s="97">
        <f t="array" aca="1" ref="B253" ca="1">IF(AND(MAX(IF(L252:L1251=L253,U252:U1251))=U253,V253&lt;=B$1),M253,"-")</f>
        <v>1122010201002</v>
      </c>
      <c r="C253" s="4">
        <f t="shared" si="33"/>
        <v>1</v>
      </c>
      <c r="D253" s="4" t="str">
        <f t="shared" si="34"/>
        <v>1</v>
      </c>
      <c r="E253" s="4" t="str">
        <f t="shared" si="35"/>
        <v>2</v>
      </c>
      <c r="F253" s="4" t="str">
        <f t="shared" si="36"/>
        <v>2</v>
      </c>
      <c r="G253" s="4" t="str">
        <f t="shared" si="37"/>
        <v>01</v>
      </c>
      <c r="H253" s="4" t="str">
        <f t="shared" si="38"/>
        <v>0</v>
      </c>
      <c r="I253" s="4" t="str">
        <f t="shared" si="39"/>
        <v>2</v>
      </c>
      <c r="J253" s="4" t="str">
        <f t="shared" si="40"/>
        <v>01</v>
      </c>
      <c r="K253" s="4" t="str">
        <f t="shared" si="41"/>
        <v>002</v>
      </c>
      <c r="L253" s="55" t="str">
        <f t="shared" si="42"/>
        <v>1122010201002</v>
      </c>
      <c r="M253" s="105">
        <v>1122010201002</v>
      </c>
      <c r="N253" s="106" t="s">
        <v>40</v>
      </c>
      <c r="O253" s="108" t="s">
        <v>454</v>
      </c>
      <c r="P253" s="101" t="s">
        <v>36</v>
      </c>
      <c r="Q253" s="33">
        <v>1122011201002</v>
      </c>
      <c r="R253" s="33" t="s">
        <v>40</v>
      </c>
      <c r="S253" s="34" t="s">
        <v>455</v>
      </c>
      <c r="T253" s="58" t="s">
        <v>24</v>
      </c>
      <c r="U253" s="58">
        <v>44927</v>
      </c>
      <c r="V253" s="58">
        <v>44927</v>
      </c>
      <c r="W253" s="93" t="s">
        <v>25</v>
      </c>
    </row>
    <row r="254" spans="1:23" s="5" customFormat="1" ht="27" customHeight="1" x14ac:dyDescent="0.25">
      <c r="A254" s="99">
        <f t="shared" si="43"/>
        <v>1</v>
      </c>
      <c r="B254" s="97">
        <f t="array" aca="1" ref="B254" ca="1">IF(AND(MAX(IF(L253:L1252=L254,U253:U1252))=U254,V254&lt;=B$1),M254,"-")</f>
        <v>1122010201003</v>
      </c>
      <c r="C254" s="4">
        <f t="shared" si="33"/>
        <v>1</v>
      </c>
      <c r="D254" s="4" t="str">
        <f t="shared" si="34"/>
        <v>1</v>
      </c>
      <c r="E254" s="4" t="str">
        <f t="shared" si="35"/>
        <v>2</v>
      </c>
      <c r="F254" s="4" t="str">
        <f t="shared" si="36"/>
        <v>2</v>
      </c>
      <c r="G254" s="4" t="str">
        <f t="shared" si="37"/>
        <v>01</v>
      </c>
      <c r="H254" s="4" t="str">
        <f t="shared" si="38"/>
        <v>0</v>
      </c>
      <c r="I254" s="4" t="str">
        <f t="shared" si="39"/>
        <v>2</v>
      </c>
      <c r="J254" s="4" t="str">
        <f t="shared" si="40"/>
        <v>01</v>
      </c>
      <c r="K254" s="4" t="str">
        <f t="shared" si="41"/>
        <v>003</v>
      </c>
      <c r="L254" s="55" t="str">
        <f t="shared" si="42"/>
        <v>1122010201003</v>
      </c>
      <c r="M254" s="105">
        <v>1122010201003</v>
      </c>
      <c r="N254" s="106" t="s">
        <v>40</v>
      </c>
      <c r="O254" s="108" t="s">
        <v>456</v>
      </c>
      <c r="P254" s="101" t="s">
        <v>36</v>
      </c>
      <c r="Q254" s="33">
        <v>1122011201003</v>
      </c>
      <c r="R254" s="33" t="s">
        <v>40</v>
      </c>
      <c r="S254" s="34" t="s">
        <v>457</v>
      </c>
      <c r="T254" s="58" t="s">
        <v>24</v>
      </c>
      <c r="U254" s="58">
        <v>44927</v>
      </c>
      <c r="V254" s="58">
        <v>44927</v>
      </c>
      <c r="W254" s="93" t="s">
        <v>25</v>
      </c>
    </row>
    <row r="255" spans="1:23" s="5" customFormat="1" ht="27" customHeight="1" x14ac:dyDescent="0.25">
      <c r="A255" s="99">
        <f t="shared" si="43"/>
        <v>1</v>
      </c>
      <c r="B255" s="97">
        <f t="array" aca="1" ref="B255" ca="1">IF(AND(MAX(IF(L254:L1253=L255,U254:U1253))=U255,V255&lt;=B$1),M255,"-")</f>
        <v>1122010201004</v>
      </c>
      <c r="C255" s="4">
        <f t="shared" si="33"/>
        <v>1</v>
      </c>
      <c r="D255" s="4" t="str">
        <f t="shared" si="34"/>
        <v>1</v>
      </c>
      <c r="E255" s="4" t="str">
        <f t="shared" si="35"/>
        <v>2</v>
      </c>
      <c r="F255" s="4" t="str">
        <f t="shared" si="36"/>
        <v>2</v>
      </c>
      <c r="G255" s="4" t="str">
        <f t="shared" si="37"/>
        <v>01</v>
      </c>
      <c r="H255" s="4" t="str">
        <f t="shared" si="38"/>
        <v>0</v>
      </c>
      <c r="I255" s="4" t="str">
        <f t="shared" si="39"/>
        <v>2</v>
      </c>
      <c r="J255" s="4" t="str">
        <f t="shared" si="40"/>
        <v>01</v>
      </c>
      <c r="K255" s="4" t="str">
        <f t="shared" si="41"/>
        <v>004</v>
      </c>
      <c r="L255" s="55" t="str">
        <f t="shared" si="42"/>
        <v>1122010201004</v>
      </c>
      <c r="M255" s="105">
        <v>1122010201004</v>
      </c>
      <c r="N255" s="106" t="s">
        <v>40</v>
      </c>
      <c r="O255" s="108" t="s">
        <v>458</v>
      </c>
      <c r="P255" s="101" t="s">
        <v>36</v>
      </c>
      <c r="Q255" s="33">
        <v>1122011201004</v>
      </c>
      <c r="R255" s="33" t="s">
        <v>40</v>
      </c>
      <c r="S255" s="34" t="s">
        <v>459</v>
      </c>
      <c r="T255" s="58" t="s">
        <v>24</v>
      </c>
      <c r="U255" s="58">
        <v>44927</v>
      </c>
      <c r="V255" s="58">
        <v>44927</v>
      </c>
      <c r="W255" s="93" t="s">
        <v>25</v>
      </c>
    </row>
    <row r="256" spans="1:23" s="5" customFormat="1" ht="27" customHeight="1" x14ac:dyDescent="0.25">
      <c r="A256" s="99">
        <f t="shared" si="43"/>
        <v>1</v>
      </c>
      <c r="B256" s="97">
        <f t="array" aca="1" ref="B256" ca="1">IF(AND(MAX(IF(L255:L1254=L256,U255:U1254))=U256,V256&lt;=B$1),M256,"-")</f>
        <v>1122010201005</v>
      </c>
      <c r="C256" s="4">
        <f t="shared" si="33"/>
        <v>1</v>
      </c>
      <c r="D256" s="4" t="str">
        <f t="shared" si="34"/>
        <v>1</v>
      </c>
      <c r="E256" s="4" t="str">
        <f t="shared" si="35"/>
        <v>2</v>
      </c>
      <c r="F256" s="4" t="str">
        <f t="shared" si="36"/>
        <v>2</v>
      </c>
      <c r="G256" s="4" t="str">
        <f t="shared" si="37"/>
        <v>01</v>
      </c>
      <c r="H256" s="4" t="str">
        <f t="shared" si="38"/>
        <v>0</v>
      </c>
      <c r="I256" s="4" t="str">
        <f t="shared" si="39"/>
        <v>2</v>
      </c>
      <c r="J256" s="4" t="str">
        <f t="shared" si="40"/>
        <v>01</v>
      </c>
      <c r="K256" s="4" t="str">
        <f t="shared" si="41"/>
        <v>005</v>
      </c>
      <c r="L256" s="55" t="str">
        <f t="shared" si="42"/>
        <v>1122010201005</v>
      </c>
      <c r="M256" s="105">
        <v>1122010201005</v>
      </c>
      <c r="N256" s="106" t="s">
        <v>40</v>
      </c>
      <c r="O256" s="108" t="s">
        <v>460</v>
      </c>
      <c r="P256" s="101" t="s">
        <v>36</v>
      </c>
      <c r="Q256" s="33">
        <v>1122011201005</v>
      </c>
      <c r="R256" s="33" t="s">
        <v>40</v>
      </c>
      <c r="S256" s="34" t="s">
        <v>461</v>
      </c>
      <c r="T256" s="58" t="s">
        <v>24</v>
      </c>
      <c r="U256" s="58">
        <v>44927</v>
      </c>
      <c r="V256" s="58">
        <v>44927</v>
      </c>
      <c r="W256" s="93" t="s">
        <v>25</v>
      </c>
    </row>
    <row r="257" spans="1:23" s="5" customFormat="1" ht="27" customHeight="1" x14ac:dyDescent="0.25">
      <c r="A257" s="99">
        <f t="shared" si="43"/>
        <v>1</v>
      </c>
      <c r="B257" s="97">
        <f t="array" aca="1" ref="B257" ca="1">IF(AND(MAX(IF(L256:L1255=L257,U256:U1255))=U257,V257&lt;=B$1),M257,"-")</f>
        <v>1122010201006</v>
      </c>
      <c r="C257" s="4">
        <f t="shared" si="33"/>
        <v>1</v>
      </c>
      <c r="D257" s="4" t="str">
        <f t="shared" si="34"/>
        <v>1</v>
      </c>
      <c r="E257" s="4" t="str">
        <f t="shared" si="35"/>
        <v>2</v>
      </c>
      <c r="F257" s="4" t="str">
        <f t="shared" si="36"/>
        <v>2</v>
      </c>
      <c r="G257" s="4" t="str">
        <f t="shared" si="37"/>
        <v>01</v>
      </c>
      <c r="H257" s="4" t="str">
        <f t="shared" si="38"/>
        <v>0</v>
      </c>
      <c r="I257" s="4" t="str">
        <f t="shared" si="39"/>
        <v>2</v>
      </c>
      <c r="J257" s="4" t="str">
        <f t="shared" si="40"/>
        <v>01</v>
      </c>
      <c r="K257" s="4" t="str">
        <f t="shared" si="41"/>
        <v>006</v>
      </c>
      <c r="L257" s="55" t="str">
        <f t="shared" si="42"/>
        <v>1122010201006</v>
      </c>
      <c r="M257" s="105">
        <v>1122010201006</v>
      </c>
      <c r="N257" s="106" t="s">
        <v>40</v>
      </c>
      <c r="O257" s="108" t="s">
        <v>462</v>
      </c>
      <c r="P257" s="101" t="s">
        <v>36</v>
      </c>
      <c r="Q257" s="33">
        <v>1122011201006</v>
      </c>
      <c r="R257" s="33" t="s">
        <v>40</v>
      </c>
      <c r="S257" s="34" t="s">
        <v>463</v>
      </c>
      <c r="T257" s="58" t="s">
        <v>24</v>
      </c>
      <c r="U257" s="58">
        <v>44927</v>
      </c>
      <c r="V257" s="58">
        <v>44927</v>
      </c>
      <c r="W257" s="93" t="s">
        <v>25</v>
      </c>
    </row>
    <row r="258" spans="1:23" s="5" customFormat="1" ht="27" customHeight="1" x14ac:dyDescent="0.25">
      <c r="A258" s="99">
        <f t="shared" si="43"/>
        <v>1</v>
      </c>
      <c r="B258" s="97">
        <f t="array" aca="1" ref="B258" ca="1">IF(AND(MAX(IF(L257:L1256=L258,U257:U1256))=U258,V258&lt;=B$1),M258,"-")</f>
        <v>1122010201007</v>
      </c>
      <c r="C258" s="4">
        <f t="shared" ref="C258:C321" si="44">IF(M258=0,"",IF(AND(I258=0,RIGHT(M258,5)&lt;&gt;"00000"),"tipo = 0 e detalhamento dif. 0",1))</f>
        <v>1</v>
      </c>
      <c r="D258" s="4" t="str">
        <f t="shared" ref="D258:D321" si="45">MID(M258,2,1)</f>
        <v>1</v>
      </c>
      <c r="E258" s="4" t="str">
        <f t="shared" ref="E258:E321" si="46">MID(M258,3,1)</f>
        <v>2</v>
      </c>
      <c r="F258" s="4" t="str">
        <f t="shared" ref="F258:F321" si="47">MID(M258,4,1)</f>
        <v>2</v>
      </c>
      <c r="G258" s="4" t="str">
        <f t="shared" ref="G258:G321" si="48">MID(M258,5,2)</f>
        <v>01</v>
      </c>
      <c r="H258" s="4" t="str">
        <f t="shared" ref="H258:H321" si="49">MID(M258,7,1)</f>
        <v>0</v>
      </c>
      <c r="I258" s="4" t="str">
        <f t="shared" ref="I258:I321" si="50">MID(M258,8,1)</f>
        <v>2</v>
      </c>
      <c r="J258" s="4" t="str">
        <f t="shared" ref="J258:J321" si="51">MID(M258,9,2)</f>
        <v>01</v>
      </c>
      <c r="K258" s="4" t="str">
        <f t="shared" ref="K258:K321" si="52">RIGHT(M258,3)</f>
        <v>007</v>
      </c>
      <c r="L258" s="55" t="str">
        <f t="shared" ref="L258:L321" si="53">CONCATENATE(M258)</f>
        <v>1122010201007</v>
      </c>
      <c r="M258" s="105">
        <v>1122010201007</v>
      </c>
      <c r="N258" s="106" t="s">
        <v>40</v>
      </c>
      <c r="O258" s="108" t="s">
        <v>464</v>
      </c>
      <c r="P258" s="101" t="s">
        <v>36</v>
      </c>
      <c r="Q258" s="33">
        <v>1122011201007</v>
      </c>
      <c r="R258" s="33" t="s">
        <v>40</v>
      </c>
      <c r="S258" s="34" t="s">
        <v>465</v>
      </c>
      <c r="T258" s="58" t="s">
        <v>24</v>
      </c>
      <c r="U258" s="58">
        <v>44927</v>
      </c>
      <c r="V258" s="58">
        <v>44927</v>
      </c>
      <c r="W258" s="93" t="s">
        <v>25</v>
      </c>
    </row>
    <row r="259" spans="1:23" s="5" customFormat="1" ht="27" customHeight="1" x14ac:dyDescent="0.25">
      <c r="A259" s="99">
        <f t="shared" ref="A259:A322" si="54">COUNTIF(L:L,L259)</f>
        <v>1</v>
      </c>
      <c r="B259" s="97">
        <f t="array" aca="1" ref="B259" ca="1">IF(AND(MAX(IF(L258:L1257=L259,U258:U1257))=U259,V259&lt;=B$1),M259,"-")</f>
        <v>1122010201008</v>
      </c>
      <c r="C259" s="4">
        <f t="shared" si="44"/>
        <v>1</v>
      </c>
      <c r="D259" s="4" t="str">
        <f t="shared" si="45"/>
        <v>1</v>
      </c>
      <c r="E259" s="4" t="str">
        <f t="shared" si="46"/>
        <v>2</v>
      </c>
      <c r="F259" s="4" t="str">
        <f t="shared" si="47"/>
        <v>2</v>
      </c>
      <c r="G259" s="4" t="str">
        <f t="shared" si="48"/>
        <v>01</v>
      </c>
      <c r="H259" s="4" t="str">
        <f t="shared" si="49"/>
        <v>0</v>
      </c>
      <c r="I259" s="4" t="str">
        <f t="shared" si="50"/>
        <v>2</v>
      </c>
      <c r="J259" s="4" t="str">
        <f t="shared" si="51"/>
        <v>01</v>
      </c>
      <c r="K259" s="4" t="str">
        <f t="shared" si="52"/>
        <v>008</v>
      </c>
      <c r="L259" s="55" t="str">
        <f t="shared" si="53"/>
        <v>1122010201008</v>
      </c>
      <c r="M259" s="105">
        <v>1122010201008</v>
      </c>
      <c r="N259" s="106" t="s">
        <v>40</v>
      </c>
      <c r="O259" s="108" t="s">
        <v>466</v>
      </c>
      <c r="P259" s="101" t="s">
        <v>36</v>
      </c>
      <c r="Q259" s="33">
        <v>1122011201008</v>
      </c>
      <c r="R259" s="33" t="s">
        <v>40</v>
      </c>
      <c r="S259" s="34" t="s">
        <v>467</v>
      </c>
      <c r="T259" s="58" t="s">
        <v>24</v>
      </c>
      <c r="U259" s="58">
        <v>44927</v>
      </c>
      <c r="V259" s="58">
        <v>44927</v>
      </c>
      <c r="W259" s="93" t="s">
        <v>25</v>
      </c>
    </row>
    <row r="260" spans="1:23" s="5" customFormat="1" ht="27" customHeight="1" x14ac:dyDescent="0.25">
      <c r="A260" s="99">
        <f t="shared" si="54"/>
        <v>1</v>
      </c>
      <c r="B260" s="97">
        <f t="array" aca="1" ref="B260" ca="1">IF(AND(MAX(IF(L259:L1258=L260,U259:U1258))=U260,V260&lt;=B$1),M260,"-")</f>
        <v>1122010201009</v>
      </c>
      <c r="C260" s="4">
        <f t="shared" si="44"/>
        <v>1</v>
      </c>
      <c r="D260" s="4" t="str">
        <f t="shared" si="45"/>
        <v>1</v>
      </c>
      <c r="E260" s="4" t="str">
        <f t="shared" si="46"/>
        <v>2</v>
      </c>
      <c r="F260" s="4" t="str">
        <f t="shared" si="47"/>
        <v>2</v>
      </c>
      <c r="G260" s="4" t="str">
        <f t="shared" si="48"/>
        <v>01</v>
      </c>
      <c r="H260" s="4" t="str">
        <f t="shared" si="49"/>
        <v>0</v>
      </c>
      <c r="I260" s="4" t="str">
        <f t="shared" si="50"/>
        <v>2</v>
      </c>
      <c r="J260" s="4" t="str">
        <f t="shared" si="51"/>
        <v>01</v>
      </c>
      <c r="K260" s="4" t="str">
        <f t="shared" si="52"/>
        <v>009</v>
      </c>
      <c r="L260" s="55" t="str">
        <f t="shared" si="53"/>
        <v>1122010201009</v>
      </c>
      <c r="M260" s="105">
        <v>1122010201009</v>
      </c>
      <c r="N260" s="106" t="s">
        <v>40</v>
      </c>
      <c r="O260" s="108" t="s">
        <v>468</v>
      </c>
      <c r="P260" s="101" t="s">
        <v>36</v>
      </c>
      <c r="Q260" s="33">
        <v>1122011201009</v>
      </c>
      <c r="R260" s="33" t="s">
        <v>40</v>
      </c>
      <c r="S260" s="34" t="s">
        <v>469</v>
      </c>
      <c r="T260" s="58" t="s">
        <v>24</v>
      </c>
      <c r="U260" s="58">
        <v>44927</v>
      </c>
      <c r="V260" s="58">
        <v>44927</v>
      </c>
      <c r="W260" s="93" t="s">
        <v>25</v>
      </c>
    </row>
    <row r="261" spans="1:23" s="5" customFormat="1" ht="27" customHeight="1" x14ac:dyDescent="0.25">
      <c r="A261" s="99">
        <f t="shared" si="54"/>
        <v>1</v>
      </c>
      <c r="B261" s="97">
        <f t="array" aca="1" ref="B261" ca="1">IF(AND(MAX(IF(L260:L1259=L261,U260:U1259))=U261,V261&lt;=B$1),M261,"-")</f>
        <v>1122010201010</v>
      </c>
      <c r="C261" s="4">
        <f t="shared" si="44"/>
        <v>1</v>
      </c>
      <c r="D261" s="4" t="str">
        <f t="shared" si="45"/>
        <v>1</v>
      </c>
      <c r="E261" s="4" t="str">
        <f t="shared" si="46"/>
        <v>2</v>
      </c>
      <c r="F261" s="4" t="str">
        <f t="shared" si="47"/>
        <v>2</v>
      </c>
      <c r="G261" s="4" t="str">
        <f t="shared" si="48"/>
        <v>01</v>
      </c>
      <c r="H261" s="4" t="str">
        <f t="shared" si="49"/>
        <v>0</v>
      </c>
      <c r="I261" s="4" t="str">
        <f t="shared" si="50"/>
        <v>2</v>
      </c>
      <c r="J261" s="4" t="str">
        <f t="shared" si="51"/>
        <v>01</v>
      </c>
      <c r="K261" s="4" t="str">
        <f t="shared" si="52"/>
        <v>010</v>
      </c>
      <c r="L261" s="55" t="str">
        <f t="shared" si="53"/>
        <v>1122010201010</v>
      </c>
      <c r="M261" s="105">
        <v>1122010201010</v>
      </c>
      <c r="N261" s="106" t="s">
        <v>40</v>
      </c>
      <c r="O261" s="108" t="s">
        <v>470</v>
      </c>
      <c r="P261" s="101" t="s">
        <v>36</v>
      </c>
      <c r="Q261" s="33">
        <v>1122011201010</v>
      </c>
      <c r="R261" s="33" t="s">
        <v>40</v>
      </c>
      <c r="S261" s="34" t="s">
        <v>471</v>
      </c>
      <c r="T261" s="58" t="s">
        <v>24</v>
      </c>
      <c r="U261" s="58">
        <v>44927</v>
      </c>
      <c r="V261" s="58">
        <v>44927</v>
      </c>
      <c r="W261" s="93" t="s">
        <v>25</v>
      </c>
    </row>
    <row r="262" spans="1:23" s="5" customFormat="1" ht="27" customHeight="1" x14ac:dyDescent="0.25">
      <c r="A262" s="99">
        <f t="shared" si="54"/>
        <v>2</v>
      </c>
      <c r="B262" s="97" t="str">
        <f t="array" aca="1" ref="B262" ca="1">IF(AND(MAX(IF(L261:L1260=L262,U261:U1260))=U262,V262&lt;=B$1),M262,"-")</f>
        <v>-</v>
      </c>
      <c r="C262" s="4">
        <f t="shared" si="44"/>
        <v>1</v>
      </c>
      <c r="D262" s="4" t="str">
        <f t="shared" si="45"/>
        <v>1</v>
      </c>
      <c r="E262" s="4" t="str">
        <f t="shared" si="46"/>
        <v>2</v>
      </c>
      <c r="F262" s="4" t="str">
        <f t="shared" si="47"/>
        <v>2</v>
      </c>
      <c r="G262" s="4" t="str">
        <f t="shared" si="48"/>
        <v>01</v>
      </c>
      <c r="H262" s="4" t="str">
        <f t="shared" si="49"/>
        <v>0</v>
      </c>
      <c r="I262" s="4" t="str">
        <f t="shared" si="50"/>
        <v>2</v>
      </c>
      <c r="J262" s="4" t="str">
        <f t="shared" si="51"/>
        <v>01</v>
      </c>
      <c r="K262" s="4" t="str">
        <f t="shared" si="52"/>
        <v>011</v>
      </c>
      <c r="L262" s="55" t="str">
        <f t="shared" si="53"/>
        <v>1122010201011</v>
      </c>
      <c r="M262" s="105">
        <v>1122010201011</v>
      </c>
      <c r="N262" s="106" t="s">
        <v>40</v>
      </c>
      <c r="O262" s="108" t="s">
        <v>472</v>
      </c>
      <c r="P262" s="101" t="s">
        <v>36</v>
      </c>
      <c r="Q262" s="33">
        <v>1122011201011</v>
      </c>
      <c r="R262" s="33" t="s">
        <v>40</v>
      </c>
      <c r="S262" s="34" t="s">
        <v>473</v>
      </c>
      <c r="T262" s="58" t="s">
        <v>24</v>
      </c>
      <c r="U262" s="58">
        <v>44927</v>
      </c>
      <c r="V262" s="58">
        <v>44927</v>
      </c>
      <c r="W262" s="93" t="s">
        <v>25</v>
      </c>
    </row>
    <row r="263" spans="1:23" s="5" customFormat="1" ht="27" customHeight="1" x14ac:dyDescent="0.25">
      <c r="A263" s="99">
        <f t="shared" si="54"/>
        <v>2</v>
      </c>
      <c r="B263" s="97">
        <f t="array" aca="1" ref="B263" ca="1">IF(AND(MAX(IF(L262:L1261=L263,U262:U1261))=U263,V263&lt;=B$1),M263,"-")</f>
        <v>1122010201011</v>
      </c>
      <c r="C263" s="4">
        <f t="shared" si="44"/>
        <v>1</v>
      </c>
      <c r="D263" s="4" t="str">
        <f t="shared" si="45"/>
        <v>1</v>
      </c>
      <c r="E263" s="4" t="str">
        <f t="shared" si="46"/>
        <v>2</v>
      </c>
      <c r="F263" s="4" t="str">
        <f t="shared" si="47"/>
        <v>2</v>
      </c>
      <c r="G263" s="4" t="str">
        <f t="shared" si="48"/>
        <v>01</v>
      </c>
      <c r="H263" s="4" t="str">
        <f t="shared" si="49"/>
        <v>0</v>
      </c>
      <c r="I263" s="4" t="str">
        <f t="shared" si="50"/>
        <v>2</v>
      </c>
      <c r="J263" s="4" t="str">
        <f t="shared" si="51"/>
        <v>01</v>
      </c>
      <c r="K263" s="4" t="str">
        <f t="shared" si="52"/>
        <v>011</v>
      </c>
      <c r="L263" s="55" t="str">
        <f t="shared" si="53"/>
        <v>1122010201011</v>
      </c>
      <c r="M263" s="105">
        <v>1122010201011</v>
      </c>
      <c r="N263" s="105" t="s">
        <v>40</v>
      </c>
      <c r="O263" s="110" t="s">
        <v>474</v>
      </c>
      <c r="P263" s="101" t="s">
        <v>190</v>
      </c>
      <c r="Q263" s="33">
        <v>1122010201011</v>
      </c>
      <c r="R263" s="4" t="s">
        <v>40</v>
      </c>
      <c r="S263" s="5" t="s">
        <v>472</v>
      </c>
      <c r="T263" s="58" t="s">
        <v>24</v>
      </c>
      <c r="U263" s="58">
        <v>45240</v>
      </c>
      <c r="V263" s="58">
        <v>45240</v>
      </c>
      <c r="W263" s="93" t="s">
        <v>425</v>
      </c>
    </row>
    <row r="264" spans="1:23" s="5" customFormat="1" ht="27" customHeight="1" x14ac:dyDescent="0.25">
      <c r="A264" s="99">
        <f t="shared" si="54"/>
        <v>1</v>
      </c>
      <c r="B264" s="97">
        <f t="array" aca="1" ref="B264" ca="1">IF(AND(MAX(IF(L263:L1262=L264,U263:U1262))=U264,V264&lt;=B$1),M264,"-")</f>
        <v>1122010201999</v>
      </c>
      <c r="C264" s="4">
        <f t="shared" si="44"/>
        <v>1</v>
      </c>
      <c r="D264" s="4" t="str">
        <f t="shared" si="45"/>
        <v>1</v>
      </c>
      <c r="E264" s="4" t="str">
        <f t="shared" si="46"/>
        <v>2</v>
      </c>
      <c r="F264" s="4" t="str">
        <f t="shared" si="47"/>
        <v>2</v>
      </c>
      <c r="G264" s="4" t="str">
        <f t="shared" si="48"/>
        <v>01</v>
      </c>
      <c r="H264" s="4" t="str">
        <f t="shared" si="49"/>
        <v>0</v>
      </c>
      <c r="I264" s="4" t="str">
        <f t="shared" si="50"/>
        <v>2</v>
      </c>
      <c r="J264" s="4" t="str">
        <f t="shared" si="51"/>
        <v>01</v>
      </c>
      <c r="K264" s="4" t="str">
        <f t="shared" si="52"/>
        <v>999</v>
      </c>
      <c r="L264" s="55" t="str">
        <f t="shared" si="53"/>
        <v>1122010201999</v>
      </c>
      <c r="M264" s="105">
        <v>1122010201999</v>
      </c>
      <c r="N264" s="106" t="s">
        <v>40</v>
      </c>
      <c r="O264" s="108" t="s">
        <v>475</v>
      </c>
      <c r="P264" s="101" t="s">
        <v>36</v>
      </c>
      <c r="Q264" s="33">
        <v>1122011201999</v>
      </c>
      <c r="R264" s="33" t="s">
        <v>40</v>
      </c>
      <c r="S264" s="34" t="s">
        <v>476</v>
      </c>
      <c r="T264" s="58" t="s">
        <v>24</v>
      </c>
      <c r="U264" s="58">
        <v>44927</v>
      </c>
      <c r="V264" s="58">
        <v>44927</v>
      </c>
      <c r="W264" s="93" t="s">
        <v>25</v>
      </c>
    </row>
    <row r="265" spans="1:23" s="5" customFormat="1" ht="27" customHeight="1" x14ac:dyDescent="0.25">
      <c r="A265" s="99">
        <f t="shared" si="54"/>
        <v>1</v>
      </c>
      <c r="B265" s="97">
        <f t="array" aca="1" ref="B265" ca="1">IF(AND(MAX(IF(L264:L1263=L265,U264:U1263))=U265,V265&lt;=B$1),M265,"-")</f>
        <v>1122010202000</v>
      </c>
      <c r="C265" s="4">
        <f t="shared" si="44"/>
        <v>1</v>
      </c>
      <c r="D265" s="4" t="str">
        <f t="shared" si="45"/>
        <v>1</v>
      </c>
      <c r="E265" s="4" t="str">
        <f t="shared" si="46"/>
        <v>2</v>
      </c>
      <c r="F265" s="4" t="str">
        <f t="shared" si="47"/>
        <v>2</v>
      </c>
      <c r="G265" s="4" t="str">
        <f t="shared" si="48"/>
        <v>01</v>
      </c>
      <c r="H265" s="4" t="str">
        <f t="shared" si="49"/>
        <v>0</v>
      </c>
      <c r="I265" s="4" t="str">
        <f t="shared" si="50"/>
        <v>2</v>
      </c>
      <c r="J265" s="4" t="str">
        <f t="shared" si="51"/>
        <v>02</v>
      </c>
      <c r="K265" s="4" t="str">
        <f t="shared" si="52"/>
        <v>000</v>
      </c>
      <c r="L265" s="55" t="str">
        <f t="shared" si="53"/>
        <v>1122010202000</v>
      </c>
      <c r="M265" s="105">
        <v>1122010202000</v>
      </c>
      <c r="N265" s="106" t="s">
        <v>40</v>
      </c>
      <c r="O265" s="108" t="s">
        <v>477</v>
      </c>
      <c r="P265" s="101" t="s">
        <v>36</v>
      </c>
      <c r="Q265" s="33">
        <v>1122011202000</v>
      </c>
      <c r="R265" s="33" t="s">
        <v>40</v>
      </c>
      <c r="S265" s="34" t="s">
        <v>478</v>
      </c>
      <c r="T265" s="58" t="s">
        <v>24</v>
      </c>
      <c r="U265" s="58">
        <v>44927</v>
      </c>
      <c r="V265" s="58">
        <v>44927</v>
      </c>
      <c r="W265" s="93" t="s">
        <v>25</v>
      </c>
    </row>
    <row r="266" spans="1:23" s="5" customFormat="1" ht="27" customHeight="1" x14ac:dyDescent="0.25">
      <c r="A266" s="99">
        <f t="shared" si="54"/>
        <v>1</v>
      </c>
      <c r="B266" s="97">
        <f t="array" aca="1" ref="B266" ca="1">IF(AND(MAX(IF(L265:L1264=L266,U265:U1264))=U266,V266&lt;=B$1),M266,"-")</f>
        <v>1122010204000</v>
      </c>
      <c r="C266" s="4">
        <f t="shared" si="44"/>
        <v>1</v>
      </c>
      <c r="D266" s="4" t="str">
        <f t="shared" si="45"/>
        <v>1</v>
      </c>
      <c r="E266" s="4" t="str">
        <f t="shared" si="46"/>
        <v>2</v>
      </c>
      <c r="F266" s="4" t="str">
        <f t="shared" si="47"/>
        <v>2</v>
      </c>
      <c r="G266" s="4" t="str">
        <f t="shared" si="48"/>
        <v>01</v>
      </c>
      <c r="H266" s="4" t="str">
        <f t="shared" si="49"/>
        <v>0</v>
      </c>
      <c r="I266" s="4" t="str">
        <f t="shared" si="50"/>
        <v>2</v>
      </c>
      <c r="J266" s="4" t="str">
        <f t="shared" si="51"/>
        <v>04</v>
      </c>
      <c r="K266" s="4" t="str">
        <f t="shared" si="52"/>
        <v>000</v>
      </c>
      <c r="L266" s="55" t="str">
        <f t="shared" si="53"/>
        <v>1122010204000</v>
      </c>
      <c r="M266" s="105">
        <v>1122010204000</v>
      </c>
      <c r="N266" s="106" t="s">
        <v>40</v>
      </c>
      <c r="O266" s="108" t="s">
        <v>479</v>
      </c>
      <c r="P266" s="101" t="s">
        <v>36</v>
      </c>
      <c r="Q266" s="33">
        <v>1122011204000</v>
      </c>
      <c r="R266" s="33" t="s">
        <v>40</v>
      </c>
      <c r="S266" s="34" t="s">
        <v>480</v>
      </c>
      <c r="T266" s="58" t="s">
        <v>24</v>
      </c>
      <c r="U266" s="58">
        <v>44927</v>
      </c>
      <c r="V266" s="58">
        <v>44927</v>
      </c>
      <c r="W266" s="93" t="s">
        <v>25</v>
      </c>
    </row>
    <row r="267" spans="1:23" s="5" customFormat="1" ht="27" customHeight="1" x14ac:dyDescent="0.25">
      <c r="A267" s="99">
        <f t="shared" si="54"/>
        <v>1</v>
      </c>
      <c r="B267" s="97">
        <f t="array" aca="1" ref="B267" ca="1">IF(AND(MAX(IF(L266:L1265=L267,U266:U1265))=U267,V267&lt;=B$1),M267,"-")</f>
        <v>1122010205000</v>
      </c>
      <c r="C267" s="4">
        <f t="shared" si="44"/>
        <v>1</v>
      </c>
      <c r="D267" s="4" t="str">
        <f t="shared" si="45"/>
        <v>1</v>
      </c>
      <c r="E267" s="4" t="str">
        <f t="shared" si="46"/>
        <v>2</v>
      </c>
      <c r="F267" s="4" t="str">
        <f t="shared" si="47"/>
        <v>2</v>
      </c>
      <c r="G267" s="4" t="str">
        <f t="shared" si="48"/>
        <v>01</v>
      </c>
      <c r="H267" s="4" t="str">
        <f t="shared" si="49"/>
        <v>0</v>
      </c>
      <c r="I267" s="4" t="str">
        <f t="shared" si="50"/>
        <v>2</v>
      </c>
      <c r="J267" s="4" t="str">
        <f t="shared" si="51"/>
        <v>05</v>
      </c>
      <c r="K267" s="4" t="str">
        <f t="shared" si="52"/>
        <v>000</v>
      </c>
      <c r="L267" s="55" t="str">
        <f t="shared" si="53"/>
        <v>1122010205000</v>
      </c>
      <c r="M267" s="105">
        <v>1122010205000</v>
      </c>
      <c r="N267" s="106" t="s">
        <v>40</v>
      </c>
      <c r="O267" s="108" t="s">
        <v>481</v>
      </c>
      <c r="P267" s="101" t="s">
        <v>36</v>
      </c>
      <c r="Q267" s="33">
        <v>1122011205000</v>
      </c>
      <c r="R267" s="33" t="s">
        <v>40</v>
      </c>
      <c r="S267" s="34" t="s">
        <v>482</v>
      </c>
      <c r="T267" s="58" t="s">
        <v>24</v>
      </c>
      <c r="U267" s="58">
        <v>44927</v>
      </c>
      <c r="V267" s="58">
        <v>44927</v>
      </c>
      <c r="W267" s="93" t="s">
        <v>25</v>
      </c>
    </row>
    <row r="268" spans="1:23" s="5" customFormat="1" ht="27" customHeight="1" x14ac:dyDescent="0.25">
      <c r="A268" s="99">
        <f t="shared" si="54"/>
        <v>1</v>
      </c>
      <c r="B268" s="97">
        <f t="array" aca="1" ref="B268" ca="1">IF(AND(MAX(IF(L267:L1266=L268,U267:U1266))=U268,V268&lt;=B$1),M268,"-")</f>
        <v>1122010206000</v>
      </c>
      <c r="C268" s="4">
        <f t="shared" si="44"/>
        <v>1</v>
      </c>
      <c r="D268" s="4" t="str">
        <f t="shared" si="45"/>
        <v>1</v>
      </c>
      <c r="E268" s="4" t="str">
        <f t="shared" si="46"/>
        <v>2</v>
      </c>
      <c r="F268" s="4" t="str">
        <f t="shared" si="47"/>
        <v>2</v>
      </c>
      <c r="G268" s="4" t="str">
        <f t="shared" si="48"/>
        <v>01</v>
      </c>
      <c r="H268" s="4" t="str">
        <f t="shared" si="49"/>
        <v>0</v>
      </c>
      <c r="I268" s="4" t="str">
        <f t="shared" si="50"/>
        <v>2</v>
      </c>
      <c r="J268" s="4" t="str">
        <f t="shared" si="51"/>
        <v>06</v>
      </c>
      <c r="K268" s="4" t="str">
        <f t="shared" si="52"/>
        <v>000</v>
      </c>
      <c r="L268" s="55" t="str">
        <f t="shared" si="53"/>
        <v>1122010206000</v>
      </c>
      <c r="M268" s="105">
        <v>1122010206000</v>
      </c>
      <c r="N268" s="106" t="s">
        <v>40</v>
      </c>
      <c r="O268" s="108" t="s">
        <v>483</v>
      </c>
      <c r="P268" s="101" t="s">
        <v>36</v>
      </c>
      <c r="Q268" s="33">
        <v>1122011206000</v>
      </c>
      <c r="R268" s="33" t="s">
        <v>40</v>
      </c>
      <c r="S268" s="34" t="s">
        <v>484</v>
      </c>
      <c r="T268" s="58" t="s">
        <v>24</v>
      </c>
      <c r="U268" s="58">
        <v>44927</v>
      </c>
      <c r="V268" s="58">
        <v>44927</v>
      </c>
      <c r="W268" s="93" t="s">
        <v>25</v>
      </c>
    </row>
    <row r="269" spans="1:23" s="5" customFormat="1" ht="27" customHeight="1" x14ac:dyDescent="0.25">
      <c r="A269" s="99">
        <f t="shared" si="54"/>
        <v>1</v>
      </c>
      <c r="B269" s="97">
        <f t="array" aca="1" ref="B269" ca="1">IF(AND(MAX(IF(L268:L1267=L269,U268:U1267))=U269,V269&lt;=B$1),M269,"-")</f>
        <v>1122010207000</v>
      </c>
      <c r="C269" s="4">
        <f t="shared" si="44"/>
        <v>1</v>
      </c>
      <c r="D269" s="4" t="str">
        <f t="shared" si="45"/>
        <v>1</v>
      </c>
      <c r="E269" s="4" t="str">
        <f t="shared" si="46"/>
        <v>2</v>
      </c>
      <c r="F269" s="4" t="str">
        <f t="shared" si="47"/>
        <v>2</v>
      </c>
      <c r="G269" s="4" t="str">
        <f t="shared" si="48"/>
        <v>01</v>
      </c>
      <c r="H269" s="4" t="str">
        <f t="shared" si="49"/>
        <v>0</v>
      </c>
      <c r="I269" s="4" t="str">
        <f t="shared" si="50"/>
        <v>2</v>
      </c>
      <c r="J269" s="4" t="str">
        <f t="shared" si="51"/>
        <v>07</v>
      </c>
      <c r="K269" s="4" t="str">
        <f t="shared" si="52"/>
        <v>000</v>
      </c>
      <c r="L269" s="55" t="str">
        <f t="shared" si="53"/>
        <v>1122010207000</v>
      </c>
      <c r="M269" s="105">
        <v>1122010207000</v>
      </c>
      <c r="N269" s="106" t="s">
        <v>40</v>
      </c>
      <c r="O269" s="108" t="s">
        <v>485</v>
      </c>
      <c r="P269" s="101" t="s">
        <v>36</v>
      </c>
      <c r="Q269" s="33">
        <v>1122011207000</v>
      </c>
      <c r="R269" s="33" t="s">
        <v>40</v>
      </c>
      <c r="S269" s="34" t="s">
        <v>486</v>
      </c>
      <c r="T269" s="58" t="s">
        <v>24</v>
      </c>
      <c r="U269" s="58">
        <v>44927</v>
      </c>
      <c r="V269" s="58">
        <v>44927</v>
      </c>
      <c r="W269" s="93" t="s">
        <v>25</v>
      </c>
    </row>
    <row r="270" spans="1:23" s="5" customFormat="1" ht="27" customHeight="1" x14ac:dyDescent="0.25">
      <c r="A270" s="99">
        <f t="shared" si="54"/>
        <v>1</v>
      </c>
      <c r="B270" s="97">
        <f t="array" aca="1" ref="B270" ca="1">IF(AND(MAX(IF(L269:L1268=L270,U269:U1268))=U270,V270&lt;=B$1),M270,"-")</f>
        <v>1122010208000</v>
      </c>
      <c r="C270" s="4">
        <f t="shared" si="44"/>
        <v>1</v>
      </c>
      <c r="D270" s="4" t="str">
        <f t="shared" si="45"/>
        <v>1</v>
      </c>
      <c r="E270" s="4" t="str">
        <f t="shared" si="46"/>
        <v>2</v>
      </c>
      <c r="F270" s="4" t="str">
        <f t="shared" si="47"/>
        <v>2</v>
      </c>
      <c r="G270" s="4" t="str">
        <f t="shared" si="48"/>
        <v>01</v>
      </c>
      <c r="H270" s="4" t="str">
        <f t="shared" si="49"/>
        <v>0</v>
      </c>
      <c r="I270" s="4" t="str">
        <f t="shared" si="50"/>
        <v>2</v>
      </c>
      <c r="J270" s="4" t="str">
        <f t="shared" si="51"/>
        <v>08</v>
      </c>
      <c r="K270" s="4" t="str">
        <f t="shared" si="52"/>
        <v>000</v>
      </c>
      <c r="L270" s="55" t="str">
        <f t="shared" si="53"/>
        <v>1122010208000</v>
      </c>
      <c r="M270" s="105">
        <v>1122010208000</v>
      </c>
      <c r="N270" s="106" t="s">
        <v>40</v>
      </c>
      <c r="O270" s="108" t="s">
        <v>487</v>
      </c>
      <c r="P270" s="101" t="s">
        <v>36</v>
      </c>
      <c r="Q270" s="33">
        <v>1122011208000</v>
      </c>
      <c r="R270" s="33" t="s">
        <v>40</v>
      </c>
      <c r="S270" s="34" t="s">
        <v>488</v>
      </c>
      <c r="T270" s="58" t="s">
        <v>24</v>
      </c>
      <c r="U270" s="58">
        <v>44927</v>
      </c>
      <c r="V270" s="58">
        <v>44927</v>
      </c>
      <c r="W270" s="93" t="s">
        <v>25</v>
      </c>
    </row>
    <row r="271" spans="1:23" s="5" customFormat="1" ht="27" customHeight="1" x14ac:dyDescent="0.25">
      <c r="A271" s="99">
        <f t="shared" si="54"/>
        <v>1</v>
      </c>
      <c r="B271" s="97">
        <f t="array" aca="1" ref="B271" ca="1">IF(AND(MAX(IF(L270:L1269=L271,U270:U1269))=U271,V271&lt;=B$1),M271,"-")</f>
        <v>1122010209000</v>
      </c>
      <c r="C271" s="4">
        <f t="shared" si="44"/>
        <v>1</v>
      </c>
      <c r="D271" s="4" t="str">
        <f t="shared" si="45"/>
        <v>1</v>
      </c>
      <c r="E271" s="4" t="str">
        <f t="shared" si="46"/>
        <v>2</v>
      </c>
      <c r="F271" s="4" t="str">
        <f t="shared" si="47"/>
        <v>2</v>
      </c>
      <c r="G271" s="4" t="str">
        <f t="shared" si="48"/>
        <v>01</v>
      </c>
      <c r="H271" s="4" t="str">
        <f t="shared" si="49"/>
        <v>0</v>
      </c>
      <c r="I271" s="4" t="str">
        <f t="shared" si="50"/>
        <v>2</v>
      </c>
      <c r="J271" s="4" t="str">
        <f t="shared" si="51"/>
        <v>09</v>
      </c>
      <c r="K271" s="4" t="str">
        <f t="shared" si="52"/>
        <v>000</v>
      </c>
      <c r="L271" s="55" t="str">
        <f t="shared" si="53"/>
        <v>1122010209000</v>
      </c>
      <c r="M271" s="105">
        <v>1122010209000</v>
      </c>
      <c r="N271" s="106" t="s">
        <v>40</v>
      </c>
      <c r="O271" s="108" t="s">
        <v>489</v>
      </c>
      <c r="P271" s="101" t="s">
        <v>36</v>
      </c>
      <c r="Q271" s="33">
        <v>1122011209000</v>
      </c>
      <c r="R271" s="33" t="s">
        <v>40</v>
      </c>
      <c r="S271" s="34" t="s">
        <v>490</v>
      </c>
      <c r="T271" s="58" t="s">
        <v>24</v>
      </c>
      <c r="U271" s="58">
        <v>44927</v>
      </c>
      <c r="V271" s="58">
        <v>44927</v>
      </c>
      <c r="W271" s="93" t="s">
        <v>25</v>
      </c>
    </row>
    <row r="272" spans="1:23" s="5" customFormat="1" ht="27" customHeight="1" x14ac:dyDescent="0.25">
      <c r="A272" s="99">
        <f t="shared" si="54"/>
        <v>1</v>
      </c>
      <c r="B272" s="97">
        <f t="array" aca="1" ref="B272" ca="1">IF(AND(MAX(IF(L271:L1270=L272,U271:U1270))=U272,V272&lt;=B$1),M272,"-")</f>
        <v>1122010210000</v>
      </c>
      <c r="C272" s="4">
        <f t="shared" si="44"/>
        <v>1</v>
      </c>
      <c r="D272" s="4" t="str">
        <f t="shared" si="45"/>
        <v>1</v>
      </c>
      <c r="E272" s="4" t="str">
        <f t="shared" si="46"/>
        <v>2</v>
      </c>
      <c r="F272" s="4" t="str">
        <f t="shared" si="47"/>
        <v>2</v>
      </c>
      <c r="G272" s="4" t="str">
        <f t="shared" si="48"/>
        <v>01</v>
      </c>
      <c r="H272" s="4" t="str">
        <f t="shared" si="49"/>
        <v>0</v>
      </c>
      <c r="I272" s="4" t="str">
        <f t="shared" si="50"/>
        <v>2</v>
      </c>
      <c r="J272" s="4" t="str">
        <f t="shared" si="51"/>
        <v>10</v>
      </c>
      <c r="K272" s="4" t="str">
        <f t="shared" si="52"/>
        <v>000</v>
      </c>
      <c r="L272" s="55" t="str">
        <f t="shared" si="53"/>
        <v>1122010210000</v>
      </c>
      <c r="M272" s="105">
        <v>1122010210000</v>
      </c>
      <c r="N272" s="106" t="s">
        <v>40</v>
      </c>
      <c r="O272" s="108" t="s">
        <v>491</v>
      </c>
      <c r="P272" s="101" t="s">
        <v>36</v>
      </c>
      <c r="Q272" s="33">
        <v>1122011210000</v>
      </c>
      <c r="R272" s="33" t="s">
        <v>40</v>
      </c>
      <c r="S272" s="34" t="s">
        <v>492</v>
      </c>
      <c r="T272" s="58" t="s">
        <v>24</v>
      </c>
      <c r="U272" s="58">
        <v>44927</v>
      </c>
      <c r="V272" s="58">
        <v>44927</v>
      </c>
      <c r="W272" s="93" t="s">
        <v>25</v>
      </c>
    </row>
    <row r="273" spans="1:23" s="5" customFormat="1" ht="27" customHeight="1" x14ac:dyDescent="0.25">
      <c r="A273" s="99">
        <f t="shared" si="54"/>
        <v>1</v>
      </c>
      <c r="B273" s="97">
        <f t="array" aca="1" ref="B273" ca="1">IF(AND(MAX(IF(L272:L1271=L273,U272:U1271))=U273,V273&lt;=B$1),M273,"-")</f>
        <v>1122010211000</v>
      </c>
      <c r="C273" s="4">
        <f t="shared" si="44"/>
        <v>1</v>
      </c>
      <c r="D273" s="4" t="str">
        <f t="shared" si="45"/>
        <v>1</v>
      </c>
      <c r="E273" s="4" t="str">
        <f t="shared" si="46"/>
        <v>2</v>
      </c>
      <c r="F273" s="4" t="str">
        <f t="shared" si="47"/>
        <v>2</v>
      </c>
      <c r="G273" s="4" t="str">
        <f t="shared" si="48"/>
        <v>01</v>
      </c>
      <c r="H273" s="4" t="str">
        <f t="shared" si="49"/>
        <v>0</v>
      </c>
      <c r="I273" s="4" t="str">
        <f t="shared" si="50"/>
        <v>2</v>
      </c>
      <c r="J273" s="4" t="str">
        <f t="shared" si="51"/>
        <v>11</v>
      </c>
      <c r="K273" s="4" t="str">
        <f t="shared" si="52"/>
        <v>000</v>
      </c>
      <c r="L273" s="55" t="str">
        <f t="shared" si="53"/>
        <v>1122010211000</v>
      </c>
      <c r="M273" s="105">
        <v>1122010211000</v>
      </c>
      <c r="N273" s="106" t="s">
        <v>40</v>
      </c>
      <c r="O273" s="108" t="s">
        <v>493</v>
      </c>
      <c r="P273" s="101" t="s">
        <v>36</v>
      </c>
      <c r="Q273" s="33">
        <v>1122011211000</v>
      </c>
      <c r="R273" s="33" t="s">
        <v>40</v>
      </c>
      <c r="S273" s="34" t="s">
        <v>494</v>
      </c>
      <c r="T273" s="58" t="s">
        <v>24</v>
      </c>
      <c r="U273" s="58">
        <v>44927</v>
      </c>
      <c r="V273" s="58">
        <v>44927</v>
      </c>
      <c r="W273" s="93" t="s">
        <v>25</v>
      </c>
    </row>
    <row r="274" spans="1:23" s="5" customFormat="1" ht="27" customHeight="1" x14ac:dyDescent="0.25">
      <c r="A274" s="99">
        <f t="shared" si="54"/>
        <v>1</v>
      </c>
      <c r="B274" s="97">
        <f t="array" aca="1" ref="B274" ca="1">IF(AND(MAX(IF(L273:L1272=L274,U273:U1272))=U274,V274&lt;=B$1),M274,"-")</f>
        <v>1122010299000</v>
      </c>
      <c r="C274" s="4">
        <f t="shared" si="44"/>
        <v>1</v>
      </c>
      <c r="D274" s="4" t="str">
        <f t="shared" si="45"/>
        <v>1</v>
      </c>
      <c r="E274" s="4" t="str">
        <f t="shared" si="46"/>
        <v>2</v>
      </c>
      <c r="F274" s="4" t="str">
        <f t="shared" si="47"/>
        <v>2</v>
      </c>
      <c r="G274" s="4" t="str">
        <f t="shared" si="48"/>
        <v>01</v>
      </c>
      <c r="H274" s="4" t="str">
        <f t="shared" si="49"/>
        <v>0</v>
      </c>
      <c r="I274" s="4" t="str">
        <f t="shared" si="50"/>
        <v>2</v>
      </c>
      <c r="J274" s="4" t="str">
        <f t="shared" si="51"/>
        <v>99</v>
      </c>
      <c r="K274" s="4" t="str">
        <f t="shared" si="52"/>
        <v>000</v>
      </c>
      <c r="L274" s="55" t="str">
        <f t="shared" si="53"/>
        <v>1122010299000</v>
      </c>
      <c r="M274" s="105">
        <v>1122010299000</v>
      </c>
      <c r="N274" s="106" t="s">
        <v>40</v>
      </c>
      <c r="O274" s="108" t="s">
        <v>495</v>
      </c>
      <c r="P274" s="101" t="s">
        <v>36</v>
      </c>
      <c r="Q274" s="33">
        <v>1122011299000</v>
      </c>
      <c r="R274" s="33" t="s">
        <v>40</v>
      </c>
      <c r="S274" s="34" t="s">
        <v>496</v>
      </c>
      <c r="T274" s="58" t="s">
        <v>24</v>
      </c>
      <c r="U274" s="58">
        <v>44927</v>
      </c>
      <c r="V274" s="58">
        <v>44927</v>
      </c>
      <c r="W274" s="93" t="s">
        <v>25</v>
      </c>
    </row>
    <row r="275" spans="1:23" s="5" customFormat="1" ht="27" customHeight="1" x14ac:dyDescent="0.25">
      <c r="A275" s="99">
        <f t="shared" si="54"/>
        <v>1</v>
      </c>
      <c r="B275" s="97">
        <f t="array" aca="1" ref="B275" ca="1">IF(AND(MAX(IF(L274:L1273=L275,U274:U1273))=U275,V275&lt;=B$1),M275,"-")</f>
        <v>1122010300000</v>
      </c>
      <c r="C275" s="4">
        <f t="shared" si="44"/>
        <v>1</v>
      </c>
      <c r="D275" s="4" t="str">
        <f t="shared" si="45"/>
        <v>1</v>
      </c>
      <c r="E275" s="4" t="str">
        <f t="shared" si="46"/>
        <v>2</v>
      </c>
      <c r="F275" s="4" t="str">
        <f t="shared" si="47"/>
        <v>2</v>
      </c>
      <c r="G275" s="4" t="str">
        <f t="shared" si="48"/>
        <v>01</v>
      </c>
      <c r="H275" s="4" t="str">
        <f t="shared" si="49"/>
        <v>0</v>
      </c>
      <c r="I275" s="4" t="str">
        <f t="shared" si="50"/>
        <v>3</v>
      </c>
      <c r="J275" s="4" t="str">
        <f t="shared" si="51"/>
        <v>00</v>
      </c>
      <c r="K275" s="4" t="str">
        <f t="shared" si="52"/>
        <v>000</v>
      </c>
      <c r="L275" s="55" t="str">
        <f t="shared" si="53"/>
        <v>1122010300000</v>
      </c>
      <c r="M275" s="105">
        <v>1122010300000</v>
      </c>
      <c r="N275" s="106" t="s">
        <v>21</v>
      </c>
      <c r="O275" s="108" t="s">
        <v>497</v>
      </c>
      <c r="P275" s="101" t="s">
        <v>36</v>
      </c>
      <c r="Q275" s="33">
        <v>1122011300000</v>
      </c>
      <c r="R275" s="33" t="s">
        <v>21</v>
      </c>
      <c r="S275" s="34" t="s">
        <v>498</v>
      </c>
      <c r="T275" s="58" t="s">
        <v>24</v>
      </c>
      <c r="U275" s="58">
        <v>44927</v>
      </c>
      <c r="V275" s="58">
        <v>44927</v>
      </c>
      <c r="W275" s="93" t="s">
        <v>25</v>
      </c>
    </row>
    <row r="276" spans="1:23" s="5" customFormat="1" ht="27" customHeight="1" x14ac:dyDescent="0.25">
      <c r="A276" s="99">
        <f t="shared" si="54"/>
        <v>1</v>
      </c>
      <c r="B276" s="97">
        <f t="array" aca="1" ref="B276" ca="1">IF(AND(MAX(IF(L275:L1274=L276,U275:U1274))=U276,V276&lt;=B$1),M276,"-")</f>
        <v>1122010301000</v>
      </c>
      <c r="C276" s="4">
        <f t="shared" si="44"/>
        <v>1</v>
      </c>
      <c r="D276" s="4" t="str">
        <f t="shared" si="45"/>
        <v>1</v>
      </c>
      <c r="E276" s="4" t="str">
        <f t="shared" si="46"/>
        <v>2</v>
      </c>
      <c r="F276" s="4" t="str">
        <f t="shared" si="47"/>
        <v>2</v>
      </c>
      <c r="G276" s="4" t="str">
        <f t="shared" si="48"/>
        <v>01</v>
      </c>
      <c r="H276" s="4" t="str">
        <f t="shared" si="49"/>
        <v>0</v>
      </c>
      <c r="I276" s="4" t="str">
        <f t="shared" si="50"/>
        <v>3</v>
      </c>
      <c r="J276" s="4" t="str">
        <f t="shared" si="51"/>
        <v>01</v>
      </c>
      <c r="K276" s="4" t="str">
        <f t="shared" si="52"/>
        <v>000</v>
      </c>
      <c r="L276" s="55" t="str">
        <f t="shared" si="53"/>
        <v>1122010301000</v>
      </c>
      <c r="M276" s="105">
        <v>1122010301000</v>
      </c>
      <c r="N276" s="106" t="s">
        <v>21</v>
      </c>
      <c r="O276" s="108" t="s">
        <v>499</v>
      </c>
      <c r="P276" s="101" t="s">
        <v>36</v>
      </c>
      <c r="Q276" s="33">
        <v>1122011301000</v>
      </c>
      <c r="R276" s="33" t="s">
        <v>21</v>
      </c>
      <c r="S276" s="34" t="s">
        <v>500</v>
      </c>
      <c r="T276" s="58" t="s">
        <v>24</v>
      </c>
      <c r="U276" s="58">
        <v>44927</v>
      </c>
      <c r="V276" s="58">
        <v>44927</v>
      </c>
      <c r="W276" s="93" t="s">
        <v>25</v>
      </c>
    </row>
    <row r="277" spans="1:23" s="5" customFormat="1" ht="27" customHeight="1" x14ac:dyDescent="0.25">
      <c r="A277" s="99">
        <f t="shared" si="54"/>
        <v>1</v>
      </c>
      <c r="B277" s="97">
        <f t="array" aca="1" ref="B277" ca="1">IF(AND(MAX(IF(L276:L1275=L277,U276:U1275))=U277,V277&lt;=B$1),M277,"-")</f>
        <v>1122010301001</v>
      </c>
      <c r="C277" s="4">
        <f t="shared" si="44"/>
        <v>1</v>
      </c>
      <c r="D277" s="4" t="str">
        <f t="shared" si="45"/>
        <v>1</v>
      </c>
      <c r="E277" s="4" t="str">
        <f t="shared" si="46"/>
        <v>2</v>
      </c>
      <c r="F277" s="4" t="str">
        <f t="shared" si="47"/>
        <v>2</v>
      </c>
      <c r="G277" s="4" t="str">
        <f t="shared" si="48"/>
        <v>01</v>
      </c>
      <c r="H277" s="4" t="str">
        <f t="shared" si="49"/>
        <v>0</v>
      </c>
      <c r="I277" s="4" t="str">
        <f t="shared" si="50"/>
        <v>3</v>
      </c>
      <c r="J277" s="4" t="str">
        <f t="shared" si="51"/>
        <v>01</v>
      </c>
      <c r="K277" s="4" t="str">
        <f t="shared" si="52"/>
        <v>001</v>
      </c>
      <c r="L277" s="55" t="str">
        <f t="shared" si="53"/>
        <v>1122010301001</v>
      </c>
      <c r="M277" s="105">
        <v>1122010301001</v>
      </c>
      <c r="N277" s="106" t="s">
        <v>40</v>
      </c>
      <c r="O277" s="108" t="s">
        <v>501</v>
      </c>
      <c r="P277" s="101" t="s">
        <v>36</v>
      </c>
      <c r="Q277" s="33">
        <v>1122011301001</v>
      </c>
      <c r="R277" s="33" t="s">
        <v>40</v>
      </c>
      <c r="S277" s="34" t="s">
        <v>502</v>
      </c>
      <c r="T277" s="58" t="s">
        <v>24</v>
      </c>
      <c r="U277" s="58">
        <v>44927</v>
      </c>
      <c r="V277" s="58">
        <v>44927</v>
      </c>
      <c r="W277" s="93" t="s">
        <v>25</v>
      </c>
    </row>
    <row r="278" spans="1:23" s="5" customFormat="1" ht="27" customHeight="1" x14ac:dyDescent="0.25">
      <c r="A278" s="99">
        <f t="shared" si="54"/>
        <v>1</v>
      </c>
      <c r="B278" s="97">
        <f t="array" aca="1" ref="B278" ca="1">IF(AND(MAX(IF(L277:L1276=L278,U277:U1276))=U278,V278&lt;=B$1),M278,"-")</f>
        <v>1122010301002</v>
      </c>
      <c r="C278" s="4">
        <f t="shared" si="44"/>
        <v>1</v>
      </c>
      <c r="D278" s="4" t="str">
        <f t="shared" si="45"/>
        <v>1</v>
      </c>
      <c r="E278" s="4" t="str">
        <f t="shared" si="46"/>
        <v>2</v>
      </c>
      <c r="F278" s="4" t="str">
        <f t="shared" si="47"/>
        <v>2</v>
      </c>
      <c r="G278" s="4" t="str">
        <f t="shared" si="48"/>
        <v>01</v>
      </c>
      <c r="H278" s="4" t="str">
        <f t="shared" si="49"/>
        <v>0</v>
      </c>
      <c r="I278" s="4" t="str">
        <f t="shared" si="50"/>
        <v>3</v>
      </c>
      <c r="J278" s="4" t="str">
        <f t="shared" si="51"/>
        <v>01</v>
      </c>
      <c r="K278" s="4" t="str">
        <f t="shared" si="52"/>
        <v>002</v>
      </c>
      <c r="L278" s="55" t="str">
        <f t="shared" si="53"/>
        <v>1122010301002</v>
      </c>
      <c r="M278" s="105">
        <v>1122010301002</v>
      </c>
      <c r="N278" s="106" t="s">
        <v>40</v>
      </c>
      <c r="O278" s="108" t="s">
        <v>503</v>
      </c>
      <c r="P278" s="101" t="s">
        <v>36</v>
      </c>
      <c r="Q278" s="33">
        <v>1122011301002</v>
      </c>
      <c r="R278" s="33" t="s">
        <v>40</v>
      </c>
      <c r="S278" s="34" t="s">
        <v>504</v>
      </c>
      <c r="T278" s="58" t="s">
        <v>24</v>
      </c>
      <c r="U278" s="58">
        <v>44927</v>
      </c>
      <c r="V278" s="58">
        <v>44927</v>
      </c>
      <c r="W278" s="93" t="s">
        <v>25</v>
      </c>
    </row>
    <row r="279" spans="1:23" s="5" customFormat="1" ht="27" customHeight="1" x14ac:dyDescent="0.25">
      <c r="A279" s="99">
        <f t="shared" si="54"/>
        <v>1</v>
      </c>
      <c r="B279" s="97">
        <f t="array" aca="1" ref="B279" ca="1">IF(AND(MAX(IF(L278:L1277=L279,U278:U1277))=U279,V279&lt;=B$1),M279,"-")</f>
        <v>1122010301003</v>
      </c>
      <c r="C279" s="4">
        <f t="shared" si="44"/>
        <v>1</v>
      </c>
      <c r="D279" s="4" t="str">
        <f t="shared" si="45"/>
        <v>1</v>
      </c>
      <c r="E279" s="4" t="str">
        <f t="shared" si="46"/>
        <v>2</v>
      </c>
      <c r="F279" s="4" t="str">
        <f t="shared" si="47"/>
        <v>2</v>
      </c>
      <c r="G279" s="4" t="str">
        <f t="shared" si="48"/>
        <v>01</v>
      </c>
      <c r="H279" s="4" t="str">
        <f t="shared" si="49"/>
        <v>0</v>
      </c>
      <c r="I279" s="4" t="str">
        <f t="shared" si="50"/>
        <v>3</v>
      </c>
      <c r="J279" s="4" t="str">
        <f t="shared" si="51"/>
        <v>01</v>
      </c>
      <c r="K279" s="4" t="str">
        <f t="shared" si="52"/>
        <v>003</v>
      </c>
      <c r="L279" s="55" t="str">
        <f t="shared" si="53"/>
        <v>1122010301003</v>
      </c>
      <c r="M279" s="105">
        <v>1122010301003</v>
      </c>
      <c r="N279" s="106" t="s">
        <v>40</v>
      </c>
      <c r="O279" s="108" t="s">
        <v>505</v>
      </c>
      <c r="P279" s="101" t="s">
        <v>36</v>
      </c>
      <c r="Q279" s="33">
        <v>1122011301003</v>
      </c>
      <c r="R279" s="33" t="s">
        <v>40</v>
      </c>
      <c r="S279" s="34" t="s">
        <v>506</v>
      </c>
      <c r="T279" s="58" t="s">
        <v>24</v>
      </c>
      <c r="U279" s="58">
        <v>44927</v>
      </c>
      <c r="V279" s="58">
        <v>44927</v>
      </c>
      <c r="W279" s="93" t="s">
        <v>25</v>
      </c>
    </row>
    <row r="280" spans="1:23" s="5" customFormat="1" ht="27" customHeight="1" x14ac:dyDescent="0.25">
      <c r="A280" s="99">
        <f t="shared" si="54"/>
        <v>1</v>
      </c>
      <c r="B280" s="97">
        <f t="array" aca="1" ref="B280" ca="1">IF(AND(MAX(IF(L279:L1278=L280,U279:U1278))=U280,V280&lt;=B$1),M280,"-")</f>
        <v>1122010301004</v>
      </c>
      <c r="C280" s="4">
        <f t="shared" si="44"/>
        <v>1</v>
      </c>
      <c r="D280" s="4" t="str">
        <f t="shared" si="45"/>
        <v>1</v>
      </c>
      <c r="E280" s="4" t="str">
        <f t="shared" si="46"/>
        <v>2</v>
      </c>
      <c r="F280" s="4" t="str">
        <f t="shared" si="47"/>
        <v>2</v>
      </c>
      <c r="G280" s="4" t="str">
        <f t="shared" si="48"/>
        <v>01</v>
      </c>
      <c r="H280" s="4" t="str">
        <f t="shared" si="49"/>
        <v>0</v>
      </c>
      <c r="I280" s="4" t="str">
        <f t="shared" si="50"/>
        <v>3</v>
      </c>
      <c r="J280" s="4" t="str">
        <f t="shared" si="51"/>
        <v>01</v>
      </c>
      <c r="K280" s="4" t="str">
        <f t="shared" si="52"/>
        <v>004</v>
      </c>
      <c r="L280" s="55" t="str">
        <f t="shared" si="53"/>
        <v>1122010301004</v>
      </c>
      <c r="M280" s="105">
        <v>1122010301004</v>
      </c>
      <c r="N280" s="106" t="s">
        <v>40</v>
      </c>
      <c r="O280" s="108" t="s">
        <v>507</v>
      </c>
      <c r="P280" s="101" t="s">
        <v>36</v>
      </c>
      <c r="Q280" s="33">
        <v>1122011301004</v>
      </c>
      <c r="R280" s="33" t="s">
        <v>40</v>
      </c>
      <c r="S280" s="34" t="s">
        <v>508</v>
      </c>
      <c r="T280" s="58" t="s">
        <v>24</v>
      </c>
      <c r="U280" s="58">
        <v>44927</v>
      </c>
      <c r="V280" s="58">
        <v>44927</v>
      </c>
      <c r="W280" s="93" t="s">
        <v>25</v>
      </c>
    </row>
    <row r="281" spans="1:23" s="5" customFormat="1" ht="27" customHeight="1" x14ac:dyDescent="0.25">
      <c r="A281" s="99">
        <f t="shared" si="54"/>
        <v>1</v>
      </c>
      <c r="B281" s="97">
        <f t="array" aca="1" ref="B281" ca="1">IF(AND(MAX(IF(L280:L1279=L281,U280:U1279))=U281,V281&lt;=B$1),M281,"-")</f>
        <v>1122010301005</v>
      </c>
      <c r="C281" s="4">
        <f t="shared" si="44"/>
        <v>1</v>
      </c>
      <c r="D281" s="4" t="str">
        <f t="shared" si="45"/>
        <v>1</v>
      </c>
      <c r="E281" s="4" t="str">
        <f t="shared" si="46"/>
        <v>2</v>
      </c>
      <c r="F281" s="4" t="str">
        <f t="shared" si="47"/>
        <v>2</v>
      </c>
      <c r="G281" s="4" t="str">
        <f t="shared" si="48"/>
        <v>01</v>
      </c>
      <c r="H281" s="4" t="str">
        <f t="shared" si="49"/>
        <v>0</v>
      </c>
      <c r="I281" s="4" t="str">
        <f t="shared" si="50"/>
        <v>3</v>
      </c>
      <c r="J281" s="4" t="str">
        <f t="shared" si="51"/>
        <v>01</v>
      </c>
      <c r="K281" s="4" t="str">
        <f t="shared" si="52"/>
        <v>005</v>
      </c>
      <c r="L281" s="55" t="str">
        <f t="shared" si="53"/>
        <v>1122010301005</v>
      </c>
      <c r="M281" s="105">
        <v>1122010301005</v>
      </c>
      <c r="N281" s="106" t="s">
        <v>40</v>
      </c>
      <c r="O281" s="108" t="s">
        <v>509</v>
      </c>
      <c r="P281" s="101" t="s">
        <v>36</v>
      </c>
      <c r="Q281" s="33">
        <v>1122011301005</v>
      </c>
      <c r="R281" s="33" t="s">
        <v>40</v>
      </c>
      <c r="S281" s="34" t="s">
        <v>510</v>
      </c>
      <c r="T281" s="58" t="s">
        <v>24</v>
      </c>
      <c r="U281" s="58">
        <v>44927</v>
      </c>
      <c r="V281" s="58">
        <v>44927</v>
      </c>
      <c r="W281" s="93" t="s">
        <v>25</v>
      </c>
    </row>
    <row r="282" spans="1:23" s="5" customFormat="1" ht="27" customHeight="1" x14ac:dyDescent="0.25">
      <c r="A282" s="99">
        <f t="shared" si="54"/>
        <v>1</v>
      </c>
      <c r="B282" s="97">
        <f t="array" aca="1" ref="B282" ca="1">IF(AND(MAX(IF(L281:L1280=L282,U281:U1280))=U282,V282&lt;=B$1),M282,"-")</f>
        <v>1122010301006</v>
      </c>
      <c r="C282" s="4">
        <f t="shared" si="44"/>
        <v>1</v>
      </c>
      <c r="D282" s="4" t="str">
        <f t="shared" si="45"/>
        <v>1</v>
      </c>
      <c r="E282" s="4" t="str">
        <f t="shared" si="46"/>
        <v>2</v>
      </c>
      <c r="F282" s="4" t="str">
        <f t="shared" si="47"/>
        <v>2</v>
      </c>
      <c r="G282" s="4" t="str">
        <f t="shared" si="48"/>
        <v>01</v>
      </c>
      <c r="H282" s="4" t="str">
        <f t="shared" si="49"/>
        <v>0</v>
      </c>
      <c r="I282" s="4" t="str">
        <f t="shared" si="50"/>
        <v>3</v>
      </c>
      <c r="J282" s="4" t="str">
        <f t="shared" si="51"/>
        <v>01</v>
      </c>
      <c r="K282" s="4" t="str">
        <f t="shared" si="52"/>
        <v>006</v>
      </c>
      <c r="L282" s="55" t="str">
        <f t="shared" si="53"/>
        <v>1122010301006</v>
      </c>
      <c r="M282" s="105">
        <v>1122010301006</v>
      </c>
      <c r="N282" s="106" t="s">
        <v>40</v>
      </c>
      <c r="O282" s="108" t="s">
        <v>511</v>
      </c>
      <c r="P282" s="101" t="s">
        <v>36</v>
      </c>
      <c r="Q282" s="33">
        <v>1122011301006</v>
      </c>
      <c r="R282" s="33" t="s">
        <v>40</v>
      </c>
      <c r="S282" s="34" t="s">
        <v>512</v>
      </c>
      <c r="T282" s="58" t="s">
        <v>24</v>
      </c>
      <c r="U282" s="58">
        <v>44927</v>
      </c>
      <c r="V282" s="58">
        <v>44927</v>
      </c>
      <c r="W282" s="93" t="s">
        <v>25</v>
      </c>
    </row>
    <row r="283" spans="1:23" s="5" customFormat="1" ht="27" customHeight="1" x14ac:dyDescent="0.25">
      <c r="A283" s="99">
        <f t="shared" si="54"/>
        <v>1</v>
      </c>
      <c r="B283" s="97">
        <f t="array" aca="1" ref="B283" ca="1">IF(AND(MAX(IF(L282:L1281=L283,U282:U1281))=U283,V283&lt;=B$1),M283,"-")</f>
        <v>1122010301007</v>
      </c>
      <c r="C283" s="4">
        <f t="shared" si="44"/>
        <v>1</v>
      </c>
      <c r="D283" s="4" t="str">
        <f t="shared" si="45"/>
        <v>1</v>
      </c>
      <c r="E283" s="4" t="str">
        <f t="shared" si="46"/>
        <v>2</v>
      </c>
      <c r="F283" s="4" t="str">
        <f t="shared" si="47"/>
        <v>2</v>
      </c>
      <c r="G283" s="4" t="str">
        <f t="shared" si="48"/>
        <v>01</v>
      </c>
      <c r="H283" s="4" t="str">
        <f t="shared" si="49"/>
        <v>0</v>
      </c>
      <c r="I283" s="4" t="str">
        <f t="shared" si="50"/>
        <v>3</v>
      </c>
      <c r="J283" s="4" t="str">
        <f t="shared" si="51"/>
        <v>01</v>
      </c>
      <c r="K283" s="4" t="str">
        <f t="shared" si="52"/>
        <v>007</v>
      </c>
      <c r="L283" s="55" t="str">
        <f t="shared" si="53"/>
        <v>1122010301007</v>
      </c>
      <c r="M283" s="105">
        <v>1122010301007</v>
      </c>
      <c r="N283" s="106" t="s">
        <v>40</v>
      </c>
      <c r="O283" s="108" t="s">
        <v>513</v>
      </c>
      <c r="P283" s="101" t="s">
        <v>36</v>
      </c>
      <c r="Q283" s="33">
        <v>1122011301007</v>
      </c>
      <c r="R283" s="33" t="s">
        <v>40</v>
      </c>
      <c r="S283" s="34" t="s">
        <v>514</v>
      </c>
      <c r="T283" s="58" t="s">
        <v>24</v>
      </c>
      <c r="U283" s="58">
        <v>44927</v>
      </c>
      <c r="V283" s="58">
        <v>44927</v>
      </c>
      <c r="W283" s="93" t="s">
        <v>25</v>
      </c>
    </row>
    <row r="284" spans="1:23" s="5" customFormat="1" ht="27" customHeight="1" x14ac:dyDescent="0.25">
      <c r="A284" s="99">
        <f t="shared" si="54"/>
        <v>1</v>
      </c>
      <c r="B284" s="97">
        <f t="array" aca="1" ref="B284" ca="1">IF(AND(MAX(IF(L283:L1282=L284,U283:U1282))=U284,V284&lt;=B$1),M284,"-")</f>
        <v>1122010301008</v>
      </c>
      <c r="C284" s="4">
        <f t="shared" si="44"/>
        <v>1</v>
      </c>
      <c r="D284" s="4" t="str">
        <f t="shared" si="45"/>
        <v>1</v>
      </c>
      <c r="E284" s="4" t="str">
        <f t="shared" si="46"/>
        <v>2</v>
      </c>
      <c r="F284" s="4" t="str">
        <f t="shared" si="47"/>
        <v>2</v>
      </c>
      <c r="G284" s="4" t="str">
        <f t="shared" si="48"/>
        <v>01</v>
      </c>
      <c r="H284" s="4" t="str">
        <f t="shared" si="49"/>
        <v>0</v>
      </c>
      <c r="I284" s="4" t="str">
        <f t="shared" si="50"/>
        <v>3</v>
      </c>
      <c r="J284" s="4" t="str">
        <f t="shared" si="51"/>
        <v>01</v>
      </c>
      <c r="K284" s="4" t="str">
        <f t="shared" si="52"/>
        <v>008</v>
      </c>
      <c r="L284" s="55" t="str">
        <f t="shared" si="53"/>
        <v>1122010301008</v>
      </c>
      <c r="M284" s="105">
        <v>1122010301008</v>
      </c>
      <c r="N284" s="106" t="s">
        <v>40</v>
      </c>
      <c r="O284" s="108" t="s">
        <v>515</v>
      </c>
      <c r="P284" s="101" t="s">
        <v>36</v>
      </c>
      <c r="Q284" s="33">
        <v>1122011301008</v>
      </c>
      <c r="R284" s="33" t="s">
        <v>40</v>
      </c>
      <c r="S284" s="34" t="s">
        <v>516</v>
      </c>
      <c r="T284" s="58" t="s">
        <v>24</v>
      </c>
      <c r="U284" s="58">
        <v>44927</v>
      </c>
      <c r="V284" s="58">
        <v>44927</v>
      </c>
      <c r="W284" s="93" t="s">
        <v>25</v>
      </c>
    </row>
    <row r="285" spans="1:23" s="5" customFormat="1" ht="27" customHeight="1" x14ac:dyDescent="0.25">
      <c r="A285" s="99">
        <f t="shared" si="54"/>
        <v>1</v>
      </c>
      <c r="B285" s="97">
        <f t="array" aca="1" ref="B285" ca="1">IF(AND(MAX(IF(L284:L1283=L285,U284:U1283))=U285,V285&lt;=B$1),M285,"-")</f>
        <v>1122010301009</v>
      </c>
      <c r="C285" s="4">
        <f t="shared" si="44"/>
        <v>1</v>
      </c>
      <c r="D285" s="4" t="str">
        <f t="shared" si="45"/>
        <v>1</v>
      </c>
      <c r="E285" s="4" t="str">
        <f t="shared" si="46"/>
        <v>2</v>
      </c>
      <c r="F285" s="4" t="str">
        <f t="shared" si="47"/>
        <v>2</v>
      </c>
      <c r="G285" s="4" t="str">
        <f t="shared" si="48"/>
        <v>01</v>
      </c>
      <c r="H285" s="4" t="str">
        <f t="shared" si="49"/>
        <v>0</v>
      </c>
      <c r="I285" s="4" t="str">
        <f t="shared" si="50"/>
        <v>3</v>
      </c>
      <c r="J285" s="4" t="str">
        <f t="shared" si="51"/>
        <v>01</v>
      </c>
      <c r="K285" s="4" t="str">
        <f t="shared" si="52"/>
        <v>009</v>
      </c>
      <c r="L285" s="55" t="str">
        <f t="shared" si="53"/>
        <v>1122010301009</v>
      </c>
      <c r="M285" s="105">
        <v>1122010301009</v>
      </c>
      <c r="N285" s="106" t="s">
        <v>40</v>
      </c>
      <c r="O285" s="108" t="s">
        <v>517</v>
      </c>
      <c r="P285" s="101" t="s">
        <v>36</v>
      </c>
      <c r="Q285" s="33">
        <v>1122011301009</v>
      </c>
      <c r="R285" s="33" t="s">
        <v>40</v>
      </c>
      <c r="S285" s="34" t="s">
        <v>518</v>
      </c>
      <c r="T285" s="58" t="s">
        <v>24</v>
      </c>
      <c r="U285" s="58">
        <v>44927</v>
      </c>
      <c r="V285" s="58">
        <v>44927</v>
      </c>
      <c r="W285" s="93" t="s">
        <v>25</v>
      </c>
    </row>
    <row r="286" spans="1:23" s="5" customFormat="1" ht="27" customHeight="1" x14ac:dyDescent="0.25">
      <c r="A286" s="99">
        <f t="shared" si="54"/>
        <v>1</v>
      </c>
      <c r="B286" s="97">
        <f t="array" aca="1" ref="B286" ca="1">IF(AND(MAX(IF(L285:L1284=L286,U285:U1284))=U286,V286&lt;=B$1),M286,"-")</f>
        <v>1122010301010</v>
      </c>
      <c r="C286" s="4">
        <f t="shared" si="44"/>
        <v>1</v>
      </c>
      <c r="D286" s="4" t="str">
        <f t="shared" si="45"/>
        <v>1</v>
      </c>
      <c r="E286" s="4" t="str">
        <f t="shared" si="46"/>
        <v>2</v>
      </c>
      <c r="F286" s="4" t="str">
        <f t="shared" si="47"/>
        <v>2</v>
      </c>
      <c r="G286" s="4" t="str">
        <f t="shared" si="48"/>
        <v>01</v>
      </c>
      <c r="H286" s="4" t="str">
        <f t="shared" si="49"/>
        <v>0</v>
      </c>
      <c r="I286" s="4" t="str">
        <f t="shared" si="50"/>
        <v>3</v>
      </c>
      <c r="J286" s="4" t="str">
        <f t="shared" si="51"/>
        <v>01</v>
      </c>
      <c r="K286" s="4" t="str">
        <f t="shared" si="52"/>
        <v>010</v>
      </c>
      <c r="L286" s="55" t="str">
        <f t="shared" si="53"/>
        <v>1122010301010</v>
      </c>
      <c r="M286" s="105">
        <v>1122010301010</v>
      </c>
      <c r="N286" s="106" t="s">
        <v>40</v>
      </c>
      <c r="O286" s="108" t="s">
        <v>519</v>
      </c>
      <c r="P286" s="101" t="s">
        <v>36</v>
      </c>
      <c r="Q286" s="33">
        <v>1122011301010</v>
      </c>
      <c r="R286" s="33" t="s">
        <v>40</v>
      </c>
      <c r="S286" s="34" t="s">
        <v>520</v>
      </c>
      <c r="T286" s="58" t="s">
        <v>24</v>
      </c>
      <c r="U286" s="58">
        <v>44927</v>
      </c>
      <c r="V286" s="58">
        <v>44927</v>
      </c>
      <c r="W286" s="93" t="s">
        <v>25</v>
      </c>
    </row>
    <row r="287" spans="1:23" s="5" customFormat="1" ht="27" customHeight="1" x14ac:dyDescent="0.25">
      <c r="A287" s="99">
        <f t="shared" si="54"/>
        <v>2</v>
      </c>
      <c r="B287" s="97" t="str">
        <f t="array" aca="1" ref="B287" ca="1">IF(AND(MAX(IF(L286:L1285=L287,U286:U1285))=U287,V287&lt;=B$1),M287,"-")</f>
        <v>-</v>
      </c>
      <c r="C287" s="4">
        <f t="shared" si="44"/>
        <v>1</v>
      </c>
      <c r="D287" s="4" t="str">
        <f t="shared" si="45"/>
        <v>1</v>
      </c>
      <c r="E287" s="4" t="str">
        <f t="shared" si="46"/>
        <v>2</v>
      </c>
      <c r="F287" s="4" t="str">
        <f t="shared" si="47"/>
        <v>2</v>
      </c>
      <c r="G287" s="4" t="str">
        <f t="shared" si="48"/>
        <v>01</v>
      </c>
      <c r="H287" s="4" t="str">
        <f t="shared" si="49"/>
        <v>0</v>
      </c>
      <c r="I287" s="4" t="str">
        <f t="shared" si="50"/>
        <v>3</v>
      </c>
      <c r="J287" s="4" t="str">
        <f t="shared" si="51"/>
        <v>01</v>
      </c>
      <c r="K287" s="4" t="str">
        <f t="shared" si="52"/>
        <v>011</v>
      </c>
      <c r="L287" s="55" t="str">
        <f t="shared" si="53"/>
        <v>1122010301011</v>
      </c>
      <c r="M287" s="105">
        <v>1122010301011</v>
      </c>
      <c r="N287" s="106" t="s">
        <v>40</v>
      </c>
      <c r="O287" s="108" t="s">
        <v>521</v>
      </c>
      <c r="P287" s="101" t="s">
        <v>36</v>
      </c>
      <c r="Q287" s="33">
        <v>1122011301011</v>
      </c>
      <c r="R287" s="33" t="s">
        <v>40</v>
      </c>
      <c r="S287" s="34" t="s">
        <v>522</v>
      </c>
      <c r="T287" s="58" t="s">
        <v>24</v>
      </c>
      <c r="U287" s="58">
        <v>44927</v>
      </c>
      <c r="V287" s="58">
        <v>44927</v>
      </c>
      <c r="W287" s="93" t="s">
        <v>25</v>
      </c>
    </row>
    <row r="288" spans="1:23" s="5" customFormat="1" ht="27" customHeight="1" x14ac:dyDescent="0.25">
      <c r="A288" s="99">
        <f t="shared" si="54"/>
        <v>2</v>
      </c>
      <c r="B288" s="97">
        <f t="array" aca="1" ref="B288" ca="1">IF(AND(MAX(IF(L287:L1286=L288,U287:U1286))=U288,V288&lt;=B$1),M288,"-")</f>
        <v>1122010301011</v>
      </c>
      <c r="C288" s="4">
        <f t="shared" si="44"/>
        <v>1</v>
      </c>
      <c r="D288" s="4" t="str">
        <f t="shared" si="45"/>
        <v>1</v>
      </c>
      <c r="E288" s="4" t="str">
        <f t="shared" si="46"/>
        <v>2</v>
      </c>
      <c r="F288" s="4" t="str">
        <f t="shared" si="47"/>
        <v>2</v>
      </c>
      <c r="G288" s="4" t="str">
        <f t="shared" si="48"/>
        <v>01</v>
      </c>
      <c r="H288" s="4" t="str">
        <f t="shared" si="49"/>
        <v>0</v>
      </c>
      <c r="I288" s="4" t="str">
        <f t="shared" si="50"/>
        <v>3</v>
      </c>
      <c r="J288" s="4" t="str">
        <f t="shared" si="51"/>
        <v>01</v>
      </c>
      <c r="K288" s="4" t="str">
        <f t="shared" si="52"/>
        <v>011</v>
      </c>
      <c r="L288" s="55" t="str">
        <f t="shared" si="53"/>
        <v>1122010301011</v>
      </c>
      <c r="M288" s="105">
        <v>1122010301011</v>
      </c>
      <c r="N288" s="105" t="s">
        <v>40</v>
      </c>
      <c r="O288" s="110" t="s">
        <v>523</v>
      </c>
      <c r="P288" s="101" t="s">
        <v>190</v>
      </c>
      <c r="Q288" s="33">
        <v>1122010301011</v>
      </c>
      <c r="R288" s="4" t="s">
        <v>40</v>
      </c>
      <c r="S288" s="5" t="s">
        <v>521</v>
      </c>
      <c r="T288" s="58" t="s">
        <v>24</v>
      </c>
      <c r="U288" s="58">
        <v>45240</v>
      </c>
      <c r="V288" s="58">
        <v>45240</v>
      </c>
      <c r="W288" s="93" t="s">
        <v>425</v>
      </c>
    </row>
    <row r="289" spans="1:23" s="5" customFormat="1" ht="27" customHeight="1" x14ac:dyDescent="0.25">
      <c r="A289" s="99">
        <f t="shared" si="54"/>
        <v>1</v>
      </c>
      <c r="B289" s="97">
        <f t="array" aca="1" ref="B289" ca="1">IF(AND(MAX(IF(L288:L1287=L289,U288:U1287))=U289,V289&lt;=B$1),M289,"-")</f>
        <v>1122010301999</v>
      </c>
      <c r="C289" s="4">
        <f t="shared" si="44"/>
        <v>1</v>
      </c>
      <c r="D289" s="4" t="str">
        <f t="shared" si="45"/>
        <v>1</v>
      </c>
      <c r="E289" s="4" t="str">
        <f t="shared" si="46"/>
        <v>2</v>
      </c>
      <c r="F289" s="4" t="str">
        <f t="shared" si="47"/>
        <v>2</v>
      </c>
      <c r="G289" s="4" t="str">
        <f t="shared" si="48"/>
        <v>01</v>
      </c>
      <c r="H289" s="4" t="str">
        <f t="shared" si="49"/>
        <v>0</v>
      </c>
      <c r="I289" s="4" t="str">
        <f t="shared" si="50"/>
        <v>3</v>
      </c>
      <c r="J289" s="4" t="str">
        <f t="shared" si="51"/>
        <v>01</v>
      </c>
      <c r="K289" s="4" t="str">
        <f t="shared" si="52"/>
        <v>999</v>
      </c>
      <c r="L289" s="55" t="str">
        <f t="shared" si="53"/>
        <v>1122010301999</v>
      </c>
      <c r="M289" s="105">
        <v>1122010301999</v>
      </c>
      <c r="N289" s="106" t="s">
        <v>40</v>
      </c>
      <c r="O289" s="108" t="s">
        <v>524</v>
      </c>
      <c r="P289" s="101" t="s">
        <v>36</v>
      </c>
      <c r="Q289" s="33">
        <v>1122011301999</v>
      </c>
      <c r="R289" s="33" t="s">
        <v>40</v>
      </c>
      <c r="S289" s="34" t="s">
        <v>525</v>
      </c>
      <c r="T289" s="58" t="s">
        <v>24</v>
      </c>
      <c r="U289" s="58">
        <v>44927</v>
      </c>
      <c r="V289" s="58">
        <v>44927</v>
      </c>
      <c r="W289" s="93" t="s">
        <v>25</v>
      </c>
    </row>
    <row r="290" spans="1:23" s="5" customFormat="1" ht="27" customHeight="1" x14ac:dyDescent="0.25">
      <c r="A290" s="99">
        <f t="shared" si="54"/>
        <v>1</v>
      </c>
      <c r="B290" s="97">
        <f t="array" aca="1" ref="B290" ca="1">IF(AND(MAX(IF(L289:L1288=L290,U289:U1288))=U290,V290&lt;=B$1),M290,"-")</f>
        <v>1122010302000</v>
      </c>
      <c r="C290" s="4">
        <f t="shared" si="44"/>
        <v>1</v>
      </c>
      <c r="D290" s="4" t="str">
        <f t="shared" si="45"/>
        <v>1</v>
      </c>
      <c r="E290" s="4" t="str">
        <f t="shared" si="46"/>
        <v>2</v>
      </c>
      <c r="F290" s="4" t="str">
        <f t="shared" si="47"/>
        <v>2</v>
      </c>
      <c r="G290" s="4" t="str">
        <f t="shared" si="48"/>
        <v>01</v>
      </c>
      <c r="H290" s="4" t="str">
        <f t="shared" si="49"/>
        <v>0</v>
      </c>
      <c r="I290" s="4" t="str">
        <f t="shared" si="50"/>
        <v>3</v>
      </c>
      <c r="J290" s="4" t="str">
        <f t="shared" si="51"/>
        <v>02</v>
      </c>
      <c r="K290" s="4" t="str">
        <f t="shared" si="52"/>
        <v>000</v>
      </c>
      <c r="L290" s="55" t="str">
        <f t="shared" si="53"/>
        <v>1122010302000</v>
      </c>
      <c r="M290" s="105">
        <v>1122010302000</v>
      </c>
      <c r="N290" s="106" t="s">
        <v>40</v>
      </c>
      <c r="O290" s="108" t="s">
        <v>526</v>
      </c>
      <c r="P290" s="101" t="s">
        <v>36</v>
      </c>
      <c r="Q290" s="33">
        <v>1122011302000</v>
      </c>
      <c r="R290" s="33" t="s">
        <v>40</v>
      </c>
      <c r="S290" s="34" t="s">
        <v>527</v>
      </c>
      <c r="T290" s="58" t="s">
        <v>24</v>
      </c>
      <c r="U290" s="58">
        <v>44927</v>
      </c>
      <c r="V290" s="58">
        <v>44927</v>
      </c>
      <c r="W290" s="93" t="s">
        <v>25</v>
      </c>
    </row>
    <row r="291" spans="1:23" s="5" customFormat="1" ht="27" customHeight="1" x14ac:dyDescent="0.25">
      <c r="A291" s="99">
        <f t="shared" si="54"/>
        <v>1</v>
      </c>
      <c r="B291" s="97">
        <f t="array" aca="1" ref="B291" ca="1">IF(AND(MAX(IF(L290:L1289=L291,U290:U1289))=U291,V291&lt;=B$1),M291,"-")</f>
        <v>1122010304000</v>
      </c>
      <c r="C291" s="4">
        <f t="shared" si="44"/>
        <v>1</v>
      </c>
      <c r="D291" s="4" t="str">
        <f t="shared" si="45"/>
        <v>1</v>
      </c>
      <c r="E291" s="4" t="str">
        <f t="shared" si="46"/>
        <v>2</v>
      </c>
      <c r="F291" s="4" t="str">
        <f t="shared" si="47"/>
        <v>2</v>
      </c>
      <c r="G291" s="4" t="str">
        <f t="shared" si="48"/>
        <v>01</v>
      </c>
      <c r="H291" s="4" t="str">
        <f t="shared" si="49"/>
        <v>0</v>
      </c>
      <c r="I291" s="4" t="str">
        <f t="shared" si="50"/>
        <v>3</v>
      </c>
      <c r="J291" s="4" t="str">
        <f t="shared" si="51"/>
        <v>04</v>
      </c>
      <c r="K291" s="4" t="str">
        <f t="shared" si="52"/>
        <v>000</v>
      </c>
      <c r="L291" s="55" t="str">
        <f t="shared" si="53"/>
        <v>1122010304000</v>
      </c>
      <c r="M291" s="105">
        <v>1122010304000</v>
      </c>
      <c r="N291" s="106" t="s">
        <v>40</v>
      </c>
      <c r="O291" s="108" t="s">
        <v>528</v>
      </c>
      <c r="P291" s="101" t="s">
        <v>36</v>
      </c>
      <c r="Q291" s="33">
        <v>1122011304000</v>
      </c>
      <c r="R291" s="33" t="s">
        <v>40</v>
      </c>
      <c r="S291" s="34" t="s">
        <v>529</v>
      </c>
      <c r="T291" s="58" t="s">
        <v>24</v>
      </c>
      <c r="U291" s="58">
        <v>44927</v>
      </c>
      <c r="V291" s="58">
        <v>44927</v>
      </c>
      <c r="W291" s="93" t="s">
        <v>25</v>
      </c>
    </row>
    <row r="292" spans="1:23" s="5" customFormat="1" ht="27" customHeight="1" x14ac:dyDescent="0.25">
      <c r="A292" s="99">
        <f t="shared" si="54"/>
        <v>1</v>
      </c>
      <c r="B292" s="97">
        <f t="array" aca="1" ref="B292" ca="1">IF(AND(MAX(IF(L291:L1290=L292,U291:U1290))=U292,V292&lt;=B$1),M292,"-")</f>
        <v>1122010305000</v>
      </c>
      <c r="C292" s="4">
        <f t="shared" si="44"/>
        <v>1</v>
      </c>
      <c r="D292" s="4" t="str">
        <f t="shared" si="45"/>
        <v>1</v>
      </c>
      <c r="E292" s="4" t="str">
        <f t="shared" si="46"/>
        <v>2</v>
      </c>
      <c r="F292" s="4" t="str">
        <f t="shared" si="47"/>
        <v>2</v>
      </c>
      <c r="G292" s="4" t="str">
        <f t="shared" si="48"/>
        <v>01</v>
      </c>
      <c r="H292" s="4" t="str">
        <f t="shared" si="49"/>
        <v>0</v>
      </c>
      <c r="I292" s="4" t="str">
        <f t="shared" si="50"/>
        <v>3</v>
      </c>
      <c r="J292" s="4" t="str">
        <f t="shared" si="51"/>
        <v>05</v>
      </c>
      <c r="K292" s="4" t="str">
        <f t="shared" si="52"/>
        <v>000</v>
      </c>
      <c r="L292" s="55" t="str">
        <f t="shared" si="53"/>
        <v>1122010305000</v>
      </c>
      <c r="M292" s="105">
        <v>1122010305000</v>
      </c>
      <c r="N292" s="106" t="s">
        <v>40</v>
      </c>
      <c r="O292" s="108" t="s">
        <v>530</v>
      </c>
      <c r="P292" s="101" t="s">
        <v>36</v>
      </c>
      <c r="Q292" s="33">
        <v>1122011305000</v>
      </c>
      <c r="R292" s="33" t="s">
        <v>40</v>
      </c>
      <c r="S292" s="34" t="s">
        <v>531</v>
      </c>
      <c r="T292" s="58" t="s">
        <v>24</v>
      </c>
      <c r="U292" s="58">
        <v>44927</v>
      </c>
      <c r="V292" s="58">
        <v>44927</v>
      </c>
      <c r="W292" s="93" t="s">
        <v>25</v>
      </c>
    </row>
    <row r="293" spans="1:23" s="5" customFormat="1" ht="27" customHeight="1" x14ac:dyDescent="0.25">
      <c r="A293" s="99">
        <f t="shared" si="54"/>
        <v>1</v>
      </c>
      <c r="B293" s="97">
        <f t="array" aca="1" ref="B293" ca="1">IF(AND(MAX(IF(L292:L1291=L293,U292:U1291))=U293,V293&lt;=B$1),M293,"-")</f>
        <v>1122010306000</v>
      </c>
      <c r="C293" s="4">
        <f t="shared" si="44"/>
        <v>1</v>
      </c>
      <c r="D293" s="4" t="str">
        <f t="shared" si="45"/>
        <v>1</v>
      </c>
      <c r="E293" s="4" t="str">
        <f t="shared" si="46"/>
        <v>2</v>
      </c>
      <c r="F293" s="4" t="str">
        <f t="shared" si="47"/>
        <v>2</v>
      </c>
      <c r="G293" s="4" t="str">
        <f t="shared" si="48"/>
        <v>01</v>
      </c>
      <c r="H293" s="4" t="str">
        <f t="shared" si="49"/>
        <v>0</v>
      </c>
      <c r="I293" s="4" t="str">
        <f t="shared" si="50"/>
        <v>3</v>
      </c>
      <c r="J293" s="4" t="str">
        <f t="shared" si="51"/>
        <v>06</v>
      </c>
      <c r="K293" s="4" t="str">
        <f t="shared" si="52"/>
        <v>000</v>
      </c>
      <c r="L293" s="55" t="str">
        <f t="shared" si="53"/>
        <v>1122010306000</v>
      </c>
      <c r="M293" s="105">
        <v>1122010306000</v>
      </c>
      <c r="N293" s="106" t="s">
        <v>40</v>
      </c>
      <c r="O293" s="108" t="s">
        <v>532</v>
      </c>
      <c r="P293" s="101" t="s">
        <v>36</v>
      </c>
      <c r="Q293" s="33">
        <v>1122011306000</v>
      </c>
      <c r="R293" s="33" t="s">
        <v>40</v>
      </c>
      <c r="S293" s="34" t="s">
        <v>533</v>
      </c>
      <c r="T293" s="58" t="s">
        <v>24</v>
      </c>
      <c r="U293" s="58">
        <v>44927</v>
      </c>
      <c r="V293" s="58">
        <v>44927</v>
      </c>
      <c r="W293" s="93" t="s">
        <v>25</v>
      </c>
    </row>
    <row r="294" spans="1:23" s="5" customFormat="1" ht="27" customHeight="1" x14ac:dyDescent="0.25">
      <c r="A294" s="99">
        <f t="shared" si="54"/>
        <v>1</v>
      </c>
      <c r="B294" s="97">
        <f t="array" aca="1" ref="B294" ca="1">IF(AND(MAX(IF(L293:L1292=L294,U293:U1292))=U294,V294&lt;=B$1),M294,"-")</f>
        <v>1122010307000</v>
      </c>
      <c r="C294" s="4">
        <f t="shared" si="44"/>
        <v>1</v>
      </c>
      <c r="D294" s="4" t="str">
        <f t="shared" si="45"/>
        <v>1</v>
      </c>
      <c r="E294" s="4" t="str">
        <f t="shared" si="46"/>
        <v>2</v>
      </c>
      <c r="F294" s="4" t="str">
        <f t="shared" si="47"/>
        <v>2</v>
      </c>
      <c r="G294" s="4" t="str">
        <f t="shared" si="48"/>
        <v>01</v>
      </c>
      <c r="H294" s="4" t="str">
        <f t="shared" si="49"/>
        <v>0</v>
      </c>
      <c r="I294" s="4" t="str">
        <f t="shared" si="50"/>
        <v>3</v>
      </c>
      <c r="J294" s="4" t="str">
        <f t="shared" si="51"/>
        <v>07</v>
      </c>
      <c r="K294" s="4" t="str">
        <f t="shared" si="52"/>
        <v>000</v>
      </c>
      <c r="L294" s="55" t="str">
        <f t="shared" si="53"/>
        <v>1122010307000</v>
      </c>
      <c r="M294" s="105">
        <v>1122010307000</v>
      </c>
      <c r="N294" s="106" t="s">
        <v>40</v>
      </c>
      <c r="O294" s="108" t="s">
        <v>534</v>
      </c>
      <c r="P294" s="101" t="s">
        <v>36</v>
      </c>
      <c r="Q294" s="33">
        <v>1122011307000</v>
      </c>
      <c r="R294" s="33" t="s">
        <v>40</v>
      </c>
      <c r="S294" s="34" t="s">
        <v>535</v>
      </c>
      <c r="T294" s="58" t="s">
        <v>24</v>
      </c>
      <c r="U294" s="58">
        <v>44927</v>
      </c>
      <c r="V294" s="58">
        <v>44927</v>
      </c>
      <c r="W294" s="93" t="s">
        <v>25</v>
      </c>
    </row>
    <row r="295" spans="1:23" s="5" customFormat="1" ht="27" customHeight="1" x14ac:dyDescent="0.25">
      <c r="A295" s="99">
        <f t="shared" si="54"/>
        <v>1</v>
      </c>
      <c r="B295" s="97">
        <f t="array" aca="1" ref="B295" ca="1">IF(AND(MAX(IF(L294:L1293=L295,U294:U1293))=U295,V295&lt;=B$1),M295,"-")</f>
        <v>1122010308000</v>
      </c>
      <c r="C295" s="4">
        <f t="shared" si="44"/>
        <v>1</v>
      </c>
      <c r="D295" s="4" t="str">
        <f t="shared" si="45"/>
        <v>1</v>
      </c>
      <c r="E295" s="4" t="str">
        <f t="shared" si="46"/>
        <v>2</v>
      </c>
      <c r="F295" s="4" t="str">
        <f t="shared" si="47"/>
        <v>2</v>
      </c>
      <c r="G295" s="4" t="str">
        <f t="shared" si="48"/>
        <v>01</v>
      </c>
      <c r="H295" s="4" t="str">
        <f t="shared" si="49"/>
        <v>0</v>
      </c>
      <c r="I295" s="4" t="str">
        <f t="shared" si="50"/>
        <v>3</v>
      </c>
      <c r="J295" s="4" t="str">
        <f t="shared" si="51"/>
        <v>08</v>
      </c>
      <c r="K295" s="4" t="str">
        <f t="shared" si="52"/>
        <v>000</v>
      </c>
      <c r="L295" s="55" t="str">
        <f t="shared" si="53"/>
        <v>1122010308000</v>
      </c>
      <c r="M295" s="105">
        <v>1122010308000</v>
      </c>
      <c r="N295" s="106" t="s">
        <v>40</v>
      </c>
      <c r="O295" s="108" t="s">
        <v>536</v>
      </c>
      <c r="P295" s="101" t="s">
        <v>36</v>
      </c>
      <c r="Q295" s="33">
        <v>1122011308000</v>
      </c>
      <c r="R295" s="33" t="s">
        <v>40</v>
      </c>
      <c r="S295" s="34" t="s">
        <v>537</v>
      </c>
      <c r="T295" s="58" t="s">
        <v>24</v>
      </c>
      <c r="U295" s="58">
        <v>44927</v>
      </c>
      <c r="V295" s="58">
        <v>44927</v>
      </c>
      <c r="W295" s="93" t="s">
        <v>25</v>
      </c>
    </row>
    <row r="296" spans="1:23" s="5" customFormat="1" ht="27" customHeight="1" x14ac:dyDescent="0.25">
      <c r="A296" s="99">
        <f t="shared" si="54"/>
        <v>1</v>
      </c>
      <c r="B296" s="97">
        <f t="array" aca="1" ref="B296" ca="1">IF(AND(MAX(IF(L295:L1294=L296,U295:U1294))=U296,V296&lt;=B$1),M296,"-")</f>
        <v>1122010309000</v>
      </c>
      <c r="C296" s="4">
        <f t="shared" si="44"/>
        <v>1</v>
      </c>
      <c r="D296" s="4" t="str">
        <f t="shared" si="45"/>
        <v>1</v>
      </c>
      <c r="E296" s="4" t="str">
        <f t="shared" si="46"/>
        <v>2</v>
      </c>
      <c r="F296" s="4" t="str">
        <f t="shared" si="47"/>
        <v>2</v>
      </c>
      <c r="G296" s="4" t="str">
        <f t="shared" si="48"/>
        <v>01</v>
      </c>
      <c r="H296" s="4" t="str">
        <f t="shared" si="49"/>
        <v>0</v>
      </c>
      <c r="I296" s="4" t="str">
        <f t="shared" si="50"/>
        <v>3</v>
      </c>
      <c r="J296" s="4" t="str">
        <f t="shared" si="51"/>
        <v>09</v>
      </c>
      <c r="K296" s="4" t="str">
        <f t="shared" si="52"/>
        <v>000</v>
      </c>
      <c r="L296" s="55" t="str">
        <f t="shared" si="53"/>
        <v>1122010309000</v>
      </c>
      <c r="M296" s="105">
        <v>1122010309000</v>
      </c>
      <c r="N296" s="106" t="s">
        <v>40</v>
      </c>
      <c r="O296" s="108" t="s">
        <v>538</v>
      </c>
      <c r="P296" s="101" t="s">
        <v>36</v>
      </c>
      <c r="Q296" s="33">
        <v>1122011309000</v>
      </c>
      <c r="R296" s="33" t="s">
        <v>40</v>
      </c>
      <c r="S296" s="34" t="s">
        <v>539</v>
      </c>
      <c r="T296" s="58" t="s">
        <v>24</v>
      </c>
      <c r="U296" s="58">
        <v>44927</v>
      </c>
      <c r="V296" s="58">
        <v>44927</v>
      </c>
      <c r="W296" s="93" t="s">
        <v>25</v>
      </c>
    </row>
    <row r="297" spans="1:23" s="5" customFormat="1" ht="27" customHeight="1" x14ac:dyDescent="0.25">
      <c r="A297" s="99">
        <f t="shared" si="54"/>
        <v>1</v>
      </c>
      <c r="B297" s="97">
        <f t="array" aca="1" ref="B297" ca="1">IF(AND(MAX(IF(L296:L1295=L297,U296:U1295))=U297,V297&lt;=B$1),M297,"-")</f>
        <v>1122010310000</v>
      </c>
      <c r="C297" s="4">
        <f t="shared" si="44"/>
        <v>1</v>
      </c>
      <c r="D297" s="4" t="str">
        <f t="shared" si="45"/>
        <v>1</v>
      </c>
      <c r="E297" s="4" t="str">
        <f t="shared" si="46"/>
        <v>2</v>
      </c>
      <c r="F297" s="4" t="str">
        <f t="shared" si="47"/>
        <v>2</v>
      </c>
      <c r="G297" s="4" t="str">
        <f t="shared" si="48"/>
        <v>01</v>
      </c>
      <c r="H297" s="4" t="str">
        <f t="shared" si="49"/>
        <v>0</v>
      </c>
      <c r="I297" s="4" t="str">
        <f t="shared" si="50"/>
        <v>3</v>
      </c>
      <c r="J297" s="4" t="str">
        <f t="shared" si="51"/>
        <v>10</v>
      </c>
      <c r="K297" s="4" t="str">
        <f t="shared" si="52"/>
        <v>000</v>
      </c>
      <c r="L297" s="55" t="str">
        <f t="shared" si="53"/>
        <v>1122010310000</v>
      </c>
      <c r="M297" s="105">
        <v>1122010310000</v>
      </c>
      <c r="N297" s="106" t="s">
        <v>40</v>
      </c>
      <c r="O297" s="108" t="s">
        <v>540</v>
      </c>
      <c r="P297" s="101" t="s">
        <v>36</v>
      </c>
      <c r="Q297" s="33">
        <v>1122011310000</v>
      </c>
      <c r="R297" s="33" t="s">
        <v>40</v>
      </c>
      <c r="S297" s="34" t="s">
        <v>541</v>
      </c>
      <c r="T297" s="58" t="s">
        <v>24</v>
      </c>
      <c r="U297" s="58">
        <v>44927</v>
      </c>
      <c r="V297" s="58">
        <v>44927</v>
      </c>
      <c r="W297" s="93" t="s">
        <v>25</v>
      </c>
    </row>
    <row r="298" spans="1:23" s="5" customFormat="1" ht="27" customHeight="1" x14ac:dyDescent="0.25">
      <c r="A298" s="99">
        <f t="shared" si="54"/>
        <v>1</v>
      </c>
      <c r="B298" s="97">
        <f t="array" aca="1" ref="B298" ca="1">IF(AND(MAX(IF(L297:L1296=L298,U297:U1296))=U298,V298&lt;=B$1),M298,"-")</f>
        <v>1122010311000</v>
      </c>
      <c r="C298" s="4">
        <f t="shared" si="44"/>
        <v>1</v>
      </c>
      <c r="D298" s="4" t="str">
        <f t="shared" si="45"/>
        <v>1</v>
      </c>
      <c r="E298" s="4" t="str">
        <f t="shared" si="46"/>
        <v>2</v>
      </c>
      <c r="F298" s="4" t="str">
        <f t="shared" si="47"/>
        <v>2</v>
      </c>
      <c r="G298" s="4" t="str">
        <f t="shared" si="48"/>
        <v>01</v>
      </c>
      <c r="H298" s="4" t="str">
        <f t="shared" si="49"/>
        <v>0</v>
      </c>
      <c r="I298" s="4" t="str">
        <f t="shared" si="50"/>
        <v>3</v>
      </c>
      <c r="J298" s="4" t="str">
        <f t="shared" si="51"/>
        <v>11</v>
      </c>
      <c r="K298" s="4" t="str">
        <f t="shared" si="52"/>
        <v>000</v>
      </c>
      <c r="L298" s="55" t="str">
        <f t="shared" si="53"/>
        <v>1122010311000</v>
      </c>
      <c r="M298" s="105">
        <v>1122010311000</v>
      </c>
      <c r="N298" s="106" t="s">
        <v>40</v>
      </c>
      <c r="O298" s="108" t="s">
        <v>542</v>
      </c>
      <c r="P298" s="101" t="s">
        <v>36</v>
      </c>
      <c r="Q298" s="33">
        <v>1122011311000</v>
      </c>
      <c r="R298" s="33" t="s">
        <v>40</v>
      </c>
      <c r="S298" s="34" t="s">
        <v>543</v>
      </c>
      <c r="T298" s="58" t="s">
        <v>24</v>
      </c>
      <c r="U298" s="58">
        <v>44927</v>
      </c>
      <c r="V298" s="58">
        <v>44927</v>
      </c>
      <c r="W298" s="93" t="s">
        <v>25</v>
      </c>
    </row>
    <row r="299" spans="1:23" s="5" customFormat="1" ht="27" customHeight="1" x14ac:dyDescent="0.25">
      <c r="A299" s="99">
        <f t="shared" si="54"/>
        <v>1</v>
      </c>
      <c r="B299" s="97">
        <f t="array" aca="1" ref="B299" ca="1">IF(AND(MAX(IF(L298:L1297=L299,U298:U1297))=U299,V299&lt;=B$1),M299,"-")</f>
        <v>1122010399000</v>
      </c>
      <c r="C299" s="4">
        <f t="shared" si="44"/>
        <v>1</v>
      </c>
      <c r="D299" s="4" t="str">
        <f t="shared" si="45"/>
        <v>1</v>
      </c>
      <c r="E299" s="4" t="str">
        <f t="shared" si="46"/>
        <v>2</v>
      </c>
      <c r="F299" s="4" t="str">
        <f t="shared" si="47"/>
        <v>2</v>
      </c>
      <c r="G299" s="4" t="str">
        <f t="shared" si="48"/>
        <v>01</v>
      </c>
      <c r="H299" s="4" t="str">
        <f t="shared" si="49"/>
        <v>0</v>
      </c>
      <c r="I299" s="4" t="str">
        <f t="shared" si="50"/>
        <v>3</v>
      </c>
      <c r="J299" s="4" t="str">
        <f t="shared" si="51"/>
        <v>99</v>
      </c>
      <c r="K299" s="4" t="str">
        <f t="shared" si="52"/>
        <v>000</v>
      </c>
      <c r="L299" s="55" t="str">
        <f t="shared" si="53"/>
        <v>1122010399000</v>
      </c>
      <c r="M299" s="105">
        <v>1122010399000</v>
      </c>
      <c r="N299" s="106" t="s">
        <v>40</v>
      </c>
      <c r="O299" s="108" t="s">
        <v>544</v>
      </c>
      <c r="P299" s="101" t="s">
        <v>36</v>
      </c>
      <c r="Q299" s="33">
        <v>1122011399000</v>
      </c>
      <c r="R299" s="33" t="s">
        <v>40</v>
      </c>
      <c r="S299" s="34" t="s">
        <v>545</v>
      </c>
      <c r="T299" s="58" t="s">
        <v>24</v>
      </c>
      <c r="U299" s="58">
        <v>44927</v>
      </c>
      <c r="V299" s="58">
        <v>44927</v>
      </c>
      <c r="W299" s="93" t="s">
        <v>25</v>
      </c>
    </row>
    <row r="300" spans="1:23" s="5" customFormat="1" ht="27" customHeight="1" x14ac:dyDescent="0.25">
      <c r="A300" s="99">
        <f t="shared" si="54"/>
        <v>1</v>
      </c>
      <c r="B300" s="97">
        <f t="array" aca="1" ref="B300" ca="1">IF(AND(MAX(IF(L299:L1298=L300,U299:U1298))=U300,V300&lt;=B$1),M300,"-")</f>
        <v>1122010400000</v>
      </c>
      <c r="C300" s="4">
        <f t="shared" si="44"/>
        <v>1</v>
      </c>
      <c r="D300" s="4" t="str">
        <f t="shared" si="45"/>
        <v>1</v>
      </c>
      <c r="E300" s="4" t="str">
        <f t="shared" si="46"/>
        <v>2</v>
      </c>
      <c r="F300" s="4" t="str">
        <f t="shared" si="47"/>
        <v>2</v>
      </c>
      <c r="G300" s="4" t="str">
        <f t="shared" si="48"/>
        <v>01</v>
      </c>
      <c r="H300" s="4" t="str">
        <f t="shared" si="49"/>
        <v>0</v>
      </c>
      <c r="I300" s="4" t="str">
        <f t="shared" si="50"/>
        <v>4</v>
      </c>
      <c r="J300" s="4" t="str">
        <f t="shared" si="51"/>
        <v>00</v>
      </c>
      <c r="K300" s="4" t="str">
        <f t="shared" si="52"/>
        <v>000</v>
      </c>
      <c r="L300" s="55" t="str">
        <f t="shared" si="53"/>
        <v>1122010400000</v>
      </c>
      <c r="M300" s="105">
        <v>1122010400000</v>
      </c>
      <c r="N300" s="106" t="s">
        <v>21</v>
      </c>
      <c r="O300" s="108" t="s">
        <v>546</v>
      </c>
      <c r="P300" s="101" t="s">
        <v>36</v>
      </c>
      <c r="Q300" s="33">
        <v>1122011400000</v>
      </c>
      <c r="R300" s="33" t="s">
        <v>21</v>
      </c>
      <c r="S300" s="34" t="s">
        <v>547</v>
      </c>
      <c r="T300" s="58" t="s">
        <v>24</v>
      </c>
      <c r="U300" s="58">
        <v>44927</v>
      </c>
      <c r="V300" s="58">
        <v>44927</v>
      </c>
      <c r="W300" s="93" t="s">
        <v>25</v>
      </c>
    </row>
    <row r="301" spans="1:23" s="5" customFormat="1" ht="27" customHeight="1" x14ac:dyDescent="0.25">
      <c r="A301" s="99">
        <f t="shared" si="54"/>
        <v>1</v>
      </c>
      <c r="B301" s="97">
        <f t="array" aca="1" ref="B301" ca="1">IF(AND(MAX(IF(L300:L1299=L301,U300:U1299))=U301,V301&lt;=B$1),M301,"-")</f>
        <v>1122010401000</v>
      </c>
      <c r="C301" s="4">
        <f t="shared" si="44"/>
        <v>1</v>
      </c>
      <c r="D301" s="4" t="str">
        <f t="shared" si="45"/>
        <v>1</v>
      </c>
      <c r="E301" s="4" t="str">
        <f t="shared" si="46"/>
        <v>2</v>
      </c>
      <c r="F301" s="4" t="str">
        <f t="shared" si="47"/>
        <v>2</v>
      </c>
      <c r="G301" s="4" t="str">
        <f t="shared" si="48"/>
        <v>01</v>
      </c>
      <c r="H301" s="4" t="str">
        <f t="shared" si="49"/>
        <v>0</v>
      </c>
      <c r="I301" s="4" t="str">
        <f t="shared" si="50"/>
        <v>4</v>
      </c>
      <c r="J301" s="4" t="str">
        <f t="shared" si="51"/>
        <v>01</v>
      </c>
      <c r="K301" s="4" t="str">
        <f t="shared" si="52"/>
        <v>000</v>
      </c>
      <c r="L301" s="55" t="str">
        <f t="shared" si="53"/>
        <v>1122010401000</v>
      </c>
      <c r="M301" s="105">
        <v>1122010401000</v>
      </c>
      <c r="N301" s="106" t="s">
        <v>21</v>
      </c>
      <c r="O301" s="108" t="s">
        <v>548</v>
      </c>
      <c r="P301" s="101" t="s">
        <v>36</v>
      </c>
      <c r="Q301" s="33">
        <v>1122011401000</v>
      </c>
      <c r="R301" s="33" t="s">
        <v>21</v>
      </c>
      <c r="S301" s="34" t="s">
        <v>549</v>
      </c>
      <c r="T301" s="58" t="s">
        <v>24</v>
      </c>
      <c r="U301" s="58">
        <v>44927</v>
      </c>
      <c r="V301" s="58">
        <v>44927</v>
      </c>
      <c r="W301" s="93" t="s">
        <v>25</v>
      </c>
    </row>
    <row r="302" spans="1:23" s="5" customFormat="1" ht="27" customHeight="1" x14ac:dyDescent="0.25">
      <c r="A302" s="99">
        <f t="shared" si="54"/>
        <v>1</v>
      </c>
      <c r="B302" s="97">
        <f t="array" aca="1" ref="B302" ca="1">IF(AND(MAX(IF(L301:L1300=L302,U301:U1300))=U302,V302&lt;=B$1),M302,"-")</f>
        <v>1122010401001</v>
      </c>
      <c r="C302" s="4">
        <f t="shared" si="44"/>
        <v>1</v>
      </c>
      <c r="D302" s="4" t="str">
        <f t="shared" si="45"/>
        <v>1</v>
      </c>
      <c r="E302" s="4" t="str">
        <f t="shared" si="46"/>
        <v>2</v>
      </c>
      <c r="F302" s="4" t="str">
        <f t="shared" si="47"/>
        <v>2</v>
      </c>
      <c r="G302" s="4" t="str">
        <f t="shared" si="48"/>
        <v>01</v>
      </c>
      <c r="H302" s="4" t="str">
        <f t="shared" si="49"/>
        <v>0</v>
      </c>
      <c r="I302" s="4" t="str">
        <f t="shared" si="50"/>
        <v>4</v>
      </c>
      <c r="J302" s="4" t="str">
        <f t="shared" si="51"/>
        <v>01</v>
      </c>
      <c r="K302" s="4" t="str">
        <f t="shared" si="52"/>
        <v>001</v>
      </c>
      <c r="L302" s="55" t="str">
        <f t="shared" si="53"/>
        <v>1122010401001</v>
      </c>
      <c r="M302" s="105">
        <v>1122010401001</v>
      </c>
      <c r="N302" s="106" t="s">
        <v>40</v>
      </c>
      <c r="O302" s="108" t="s">
        <v>550</v>
      </c>
      <c r="P302" s="101" t="s">
        <v>36</v>
      </c>
      <c r="Q302" s="33">
        <v>1122011401001</v>
      </c>
      <c r="R302" s="33" t="s">
        <v>40</v>
      </c>
      <c r="S302" s="34" t="s">
        <v>551</v>
      </c>
      <c r="T302" s="58" t="s">
        <v>24</v>
      </c>
      <c r="U302" s="58">
        <v>44927</v>
      </c>
      <c r="V302" s="58">
        <v>44927</v>
      </c>
      <c r="W302" s="93" t="s">
        <v>25</v>
      </c>
    </row>
    <row r="303" spans="1:23" s="5" customFormat="1" ht="27" customHeight="1" x14ac:dyDescent="0.25">
      <c r="A303" s="99">
        <f t="shared" si="54"/>
        <v>1</v>
      </c>
      <c r="B303" s="97">
        <f t="array" aca="1" ref="B303" ca="1">IF(AND(MAX(IF(L302:L1301=L303,U302:U1301))=U303,V303&lt;=B$1),M303,"-")</f>
        <v>1122010401002</v>
      </c>
      <c r="C303" s="4">
        <f t="shared" si="44"/>
        <v>1</v>
      </c>
      <c r="D303" s="4" t="str">
        <f t="shared" si="45"/>
        <v>1</v>
      </c>
      <c r="E303" s="4" t="str">
        <f t="shared" si="46"/>
        <v>2</v>
      </c>
      <c r="F303" s="4" t="str">
        <f t="shared" si="47"/>
        <v>2</v>
      </c>
      <c r="G303" s="4" t="str">
        <f t="shared" si="48"/>
        <v>01</v>
      </c>
      <c r="H303" s="4" t="str">
        <f t="shared" si="49"/>
        <v>0</v>
      </c>
      <c r="I303" s="4" t="str">
        <f t="shared" si="50"/>
        <v>4</v>
      </c>
      <c r="J303" s="4" t="str">
        <f t="shared" si="51"/>
        <v>01</v>
      </c>
      <c r="K303" s="4" t="str">
        <f t="shared" si="52"/>
        <v>002</v>
      </c>
      <c r="L303" s="55" t="str">
        <f t="shared" si="53"/>
        <v>1122010401002</v>
      </c>
      <c r="M303" s="105">
        <v>1122010401002</v>
      </c>
      <c r="N303" s="106" t="s">
        <v>40</v>
      </c>
      <c r="O303" s="108" t="s">
        <v>552</v>
      </c>
      <c r="P303" s="101" t="s">
        <v>36</v>
      </c>
      <c r="Q303" s="33">
        <v>1122011401002</v>
      </c>
      <c r="R303" s="33" t="s">
        <v>40</v>
      </c>
      <c r="S303" s="34" t="s">
        <v>553</v>
      </c>
      <c r="T303" s="58" t="s">
        <v>24</v>
      </c>
      <c r="U303" s="58">
        <v>44927</v>
      </c>
      <c r="V303" s="58">
        <v>44927</v>
      </c>
      <c r="W303" s="93" t="s">
        <v>25</v>
      </c>
    </row>
    <row r="304" spans="1:23" s="5" customFormat="1" ht="27" customHeight="1" x14ac:dyDescent="0.25">
      <c r="A304" s="99">
        <f t="shared" si="54"/>
        <v>1</v>
      </c>
      <c r="B304" s="97">
        <f t="array" aca="1" ref="B304" ca="1">IF(AND(MAX(IF(L303:L1302=L304,U303:U1302))=U304,V304&lt;=B$1),M304,"-")</f>
        <v>1122010401003</v>
      </c>
      <c r="C304" s="4">
        <f t="shared" si="44"/>
        <v>1</v>
      </c>
      <c r="D304" s="4" t="str">
        <f t="shared" si="45"/>
        <v>1</v>
      </c>
      <c r="E304" s="4" t="str">
        <f t="shared" si="46"/>
        <v>2</v>
      </c>
      <c r="F304" s="4" t="str">
        <f t="shared" si="47"/>
        <v>2</v>
      </c>
      <c r="G304" s="4" t="str">
        <f t="shared" si="48"/>
        <v>01</v>
      </c>
      <c r="H304" s="4" t="str">
        <f t="shared" si="49"/>
        <v>0</v>
      </c>
      <c r="I304" s="4" t="str">
        <f t="shared" si="50"/>
        <v>4</v>
      </c>
      <c r="J304" s="4" t="str">
        <f t="shared" si="51"/>
        <v>01</v>
      </c>
      <c r="K304" s="4" t="str">
        <f t="shared" si="52"/>
        <v>003</v>
      </c>
      <c r="L304" s="55" t="str">
        <f t="shared" si="53"/>
        <v>1122010401003</v>
      </c>
      <c r="M304" s="105">
        <v>1122010401003</v>
      </c>
      <c r="N304" s="106" t="s">
        <v>40</v>
      </c>
      <c r="O304" s="108" t="s">
        <v>554</v>
      </c>
      <c r="P304" s="101" t="s">
        <v>36</v>
      </c>
      <c r="Q304" s="33">
        <v>1122011401003</v>
      </c>
      <c r="R304" s="33" t="s">
        <v>40</v>
      </c>
      <c r="S304" s="34" t="s">
        <v>555</v>
      </c>
      <c r="T304" s="58" t="s">
        <v>24</v>
      </c>
      <c r="U304" s="58">
        <v>44927</v>
      </c>
      <c r="V304" s="58">
        <v>44927</v>
      </c>
      <c r="W304" s="93" t="s">
        <v>25</v>
      </c>
    </row>
    <row r="305" spans="1:23" s="5" customFormat="1" ht="27" customHeight="1" x14ac:dyDescent="0.25">
      <c r="A305" s="99">
        <f t="shared" si="54"/>
        <v>1</v>
      </c>
      <c r="B305" s="97">
        <f t="array" aca="1" ref="B305" ca="1">IF(AND(MAX(IF(L304:L1303=L305,U304:U1303))=U305,V305&lt;=B$1),M305,"-")</f>
        <v>1122010401004</v>
      </c>
      <c r="C305" s="4">
        <f t="shared" si="44"/>
        <v>1</v>
      </c>
      <c r="D305" s="4" t="str">
        <f t="shared" si="45"/>
        <v>1</v>
      </c>
      <c r="E305" s="4" t="str">
        <f t="shared" si="46"/>
        <v>2</v>
      </c>
      <c r="F305" s="4" t="str">
        <f t="shared" si="47"/>
        <v>2</v>
      </c>
      <c r="G305" s="4" t="str">
        <f t="shared" si="48"/>
        <v>01</v>
      </c>
      <c r="H305" s="4" t="str">
        <f t="shared" si="49"/>
        <v>0</v>
      </c>
      <c r="I305" s="4" t="str">
        <f t="shared" si="50"/>
        <v>4</v>
      </c>
      <c r="J305" s="4" t="str">
        <f t="shared" si="51"/>
        <v>01</v>
      </c>
      <c r="K305" s="4" t="str">
        <f t="shared" si="52"/>
        <v>004</v>
      </c>
      <c r="L305" s="55" t="str">
        <f t="shared" si="53"/>
        <v>1122010401004</v>
      </c>
      <c r="M305" s="105">
        <v>1122010401004</v>
      </c>
      <c r="N305" s="106" t="s">
        <v>40</v>
      </c>
      <c r="O305" s="108" t="s">
        <v>556</v>
      </c>
      <c r="P305" s="101" t="s">
        <v>36</v>
      </c>
      <c r="Q305" s="33">
        <v>1122011401004</v>
      </c>
      <c r="R305" s="33" t="s">
        <v>40</v>
      </c>
      <c r="S305" s="34" t="s">
        <v>557</v>
      </c>
      <c r="T305" s="58" t="s">
        <v>24</v>
      </c>
      <c r="U305" s="58">
        <v>44927</v>
      </c>
      <c r="V305" s="58">
        <v>44927</v>
      </c>
      <c r="W305" s="93" t="s">
        <v>25</v>
      </c>
    </row>
    <row r="306" spans="1:23" s="5" customFormat="1" ht="27" customHeight="1" x14ac:dyDescent="0.25">
      <c r="A306" s="99">
        <f t="shared" si="54"/>
        <v>1</v>
      </c>
      <c r="B306" s="97">
        <f t="array" aca="1" ref="B306" ca="1">IF(AND(MAX(IF(L305:L1304=L306,U305:U1304))=U306,V306&lt;=B$1),M306,"-")</f>
        <v>1122010401005</v>
      </c>
      <c r="C306" s="4">
        <f t="shared" si="44"/>
        <v>1</v>
      </c>
      <c r="D306" s="4" t="str">
        <f t="shared" si="45"/>
        <v>1</v>
      </c>
      <c r="E306" s="4" t="str">
        <f t="shared" si="46"/>
        <v>2</v>
      </c>
      <c r="F306" s="4" t="str">
        <f t="shared" si="47"/>
        <v>2</v>
      </c>
      <c r="G306" s="4" t="str">
        <f t="shared" si="48"/>
        <v>01</v>
      </c>
      <c r="H306" s="4" t="str">
        <f t="shared" si="49"/>
        <v>0</v>
      </c>
      <c r="I306" s="4" t="str">
        <f t="shared" si="50"/>
        <v>4</v>
      </c>
      <c r="J306" s="4" t="str">
        <f t="shared" si="51"/>
        <v>01</v>
      </c>
      <c r="K306" s="4" t="str">
        <f t="shared" si="52"/>
        <v>005</v>
      </c>
      <c r="L306" s="55" t="str">
        <f t="shared" si="53"/>
        <v>1122010401005</v>
      </c>
      <c r="M306" s="105">
        <v>1122010401005</v>
      </c>
      <c r="N306" s="106" t="s">
        <v>40</v>
      </c>
      <c r="O306" s="108" t="s">
        <v>558</v>
      </c>
      <c r="P306" s="101" t="s">
        <v>36</v>
      </c>
      <c r="Q306" s="33">
        <v>1122011401005</v>
      </c>
      <c r="R306" s="33" t="s">
        <v>40</v>
      </c>
      <c r="S306" s="34" t="s">
        <v>559</v>
      </c>
      <c r="T306" s="58" t="s">
        <v>24</v>
      </c>
      <c r="U306" s="58">
        <v>44927</v>
      </c>
      <c r="V306" s="58">
        <v>44927</v>
      </c>
      <c r="W306" s="93" t="s">
        <v>25</v>
      </c>
    </row>
    <row r="307" spans="1:23" s="5" customFormat="1" ht="27" customHeight="1" x14ac:dyDescent="0.25">
      <c r="A307" s="99">
        <f t="shared" si="54"/>
        <v>1</v>
      </c>
      <c r="B307" s="97">
        <f t="array" aca="1" ref="B307" ca="1">IF(AND(MAX(IF(L306:L1305=L307,U306:U1305))=U307,V307&lt;=B$1),M307,"-")</f>
        <v>1122010401006</v>
      </c>
      <c r="C307" s="4">
        <f t="shared" si="44"/>
        <v>1</v>
      </c>
      <c r="D307" s="4" t="str">
        <f t="shared" si="45"/>
        <v>1</v>
      </c>
      <c r="E307" s="4" t="str">
        <f t="shared" si="46"/>
        <v>2</v>
      </c>
      <c r="F307" s="4" t="str">
        <f t="shared" si="47"/>
        <v>2</v>
      </c>
      <c r="G307" s="4" t="str">
        <f t="shared" si="48"/>
        <v>01</v>
      </c>
      <c r="H307" s="4" t="str">
        <f t="shared" si="49"/>
        <v>0</v>
      </c>
      <c r="I307" s="4" t="str">
        <f t="shared" si="50"/>
        <v>4</v>
      </c>
      <c r="J307" s="4" t="str">
        <f t="shared" si="51"/>
        <v>01</v>
      </c>
      <c r="K307" s="4" t="str">
        <f t="shared" si="52"/>
        <v>006</v>
      </c>
      <c r="L307" s="55" t="str">
        <f t="shared" si="53"/>
        <v>1122010401006</v>
      </c>
      <c r="M307" s="105">
        <v>1122010401006</v>
      </c>
      <c r="N307" s="106" t="s">
        <v>40</v>
      </c>
      <c r="O307" s="108" t="s">
        <v>560</v>
      </c>
      <c r="P307" s="101" t="s">
        <v>36</v>
      </c>
      <c r="Q307" s="33">
        <v>1122011401006</v>
      </c>
      <c r="R307" s="33" t="s">
        <v>40</v>
      </c>
      <c r="S307" s="34" t="s">
        <v>561</v>
      </c>
      <c r="T307" s="58" t="s">
        <v>24</v>
      </c>
      <c r="U307" s="58">
        <v>44927</v>
      </c>
      <c r="V307" s="58">
        <v>44927</v>
      </c>
      <c r="W307" s="93" t="s">
        <v>25</v>
      </c>
    </row>
    <row r="308" spans="1:23" s="5" customFormat="1" ht="27" customHeight="1" x14ac:dyDescent="0.25">
      <c r="A308" s="99">
        <f t="shared" si="54"/>
        <v>1</v>
      </c>
      <c r="B308" s="97">
        <f t="array" aca="1" ref="B308" ca="1">IF(AND(MAX(IF(L307:L1306=L308,U307:U1306))=U308,V308&lt;=B$1),M308,"-")</f>
        <v>1122010401007</v>
      </c>
      <c r="C308" s="4">
        <f t="shared" si="44"/>
        <v>1</v>
      </c>
      <c r="D308" s="4" t="str">
        <f t="shared" si="45"/>
        <v>1</v>
      </c>
      <c r="E308" s="4" t="str">
        <f t="shared" si="46"/>
        <v>2</v>
      </c>
      <c r="F308" s="4" t="str">
        <f t="shared" si="47"/>
        <v>2</v>
      </c>
      <c r="G308" s="4" t="str">
        <f t="shared" si="48"/>
        <v>01</v>
      </c>
      <c r="H308" s="4" t="str">
        <f t="shared" si="49"/>
        <v>0</v>
      </c>
      <c r="I308" s="4" t="str">
        <f t="shared" si="50"/>
        <v>4</v>
      </c>
      <c r="J308" s="4" t="str">
        <f t="shared" si="51"/>
        <v>01</v>
      </c>
      <c r="K308" s="4" t="str">
        <f t="shared" si="52"/>
        <v>007</v>
      </c>
      <c r="L308" s="55" t="str">
        <f t="shared" si="53"/>
        <v>1122010401007</v>
      </c>
      <c r="M308" s="105">
        <v>1122010401007</v>
      </c>
      <c r="N308" s="106" t="s">
        <v>40</v>
      </c>
      <c r="O308" s="108" t="s">
        <v>562</v>
      </c>
      <c r="P308" s="101" t="s">
        <v>36</v>
      </c>
      <c r="Q308" s="33">
        <v>1122011401007</v>
      </c>
      <c r="R308" s="33" t="s">
        <v>40</v>
      </c>
      <c r="S308" s="34" t="s">
        <v>563</v>
      </c>
      <c r="T308" s="58" t="s">
        <v>24</v>
      </c>
      <c r="U308" s="58">
        <v>44927</v>
      </c>
      <c r="V308" s="58">
        <v>44927</v>
      </c>
      <c r="W308" s="93" t="s">
        <v>25</v>
      </c>
    </row>
    <row r="309" spans="1:23" s="5" customFormat="1" ht="27" customHeight="1" x14ac:dyDescent="0.25">
      <c r="A309" s="99">
        <f t="shared" si="54"/>
        <v>1</v>
      </c>
      <c r="B309" s="97">
        <f t="array" aca="1" ref="B309" ca="1">IF(AND(MAX(IF(L308:L1307=L309,U308:U1307))=U309,V309&lt;=B$1),M309,"-")</f>
        <v>1122010401008</v>
      </c>
      <c r="C309" s="4">
        <f t="shared" si="44"/>
        <v>1</v>
      </c>
      <c r="D309" s="4" t="str">
        <f t="shared" si="45"/>
        <v>1</v>
      </c>
      <c r="E309" s="4" t="str">
        <f t="shared" si="46"/>
        <v>2</v>
      </c>
      <c r="F309" s="4" t="str">
        <f t="shared" si="47"/>
        <v>2</v>
      </c>
      <c r="G309" s="4" t="str">
        <f t="shared" si="48"/>
        <v>01</v>
      </c>
      <c r="H309" s="4" t="str">
        <f t="shared" si="49"/>
        <v>0</v>
      </c>
      <c r="I309" s="4" t="str">
        <f t="shared" si="50"/>
        <v>4</v>
      </c>
      <c r="J309" s="4" t="str">
        <f t="shared" si="51"/>
        <v>01</v>
      </c>
      <c r="K309" s="4" t="str">
        <f t="shared" si="52"/>
        <v>008</v>
      </c>
      <c r="L309" s="55" t="str">
        <f t="shared" si="53"/>
        <v>1122010401008</v>
      </c>
      <c r="M309" s="105">
        <v>1122010401008</v>
      </c>
      <c r="N309" s="106" t="s">
        <v>40</v>
      </c>
      <c r="O309" s="108" t="s">
        <v>564</v>
      </c>
      <c r="P309" s="101" t="s">
        <v>36</v>
      </c>
      <c r="Q309" s="33">
        <v>1122011401008</v>
      </c>
      <c r="R309" s="33" t="s">
        <v>40</v>
      </c>
      <c r="S309" s="34" t="s">
        <v>565</v>
      </c>
      <c r="T309" s="58" t="s">
        <v>24</v>
      </c>
      <c r="U309" s="58">
        <v>44927</v>
      </c>
      <c r="V309" s="58">
        <v>44927</v>
      </c>
      <c r="W309" s="93" t="s">
        <v>25</v>
      </c>
    </row>
    <row r="310" spans="1:23" s="5" customFormat="1" ht="27" customHeight="1" x14ac:dyDescent="0.25">
      <c r="A310" s="99">
        <f t="shared" si="54"/>
        <v>1</v>
      </c>
      <c r="B310" s="97">
        <f t="array" aca="1" ref="B310" ca="1">IF(AND(MAX(IF(L309:L1308=L310,U309:U1308))=U310,V310&lt;=B$1),M310,"-")</f>
        <v>1122010401009</v>
      </c>
      <c r="C310" s="4">
        <f t="shared" si="44"/>
        <v>1</v>
      </c>
      <c r="D310" s="4" t="str">
        <f t="shared" si="45"/>
        <v>1</v>
      </c>
      <c r="E310" s="4" t="str">
        <f t="shared" si="46"/>
        <v>2</v>
      </c>
      <c r="F310" s="4" t="str">
        <f t="shared" si="47"/>
        <v>2</v>
      </c>
      <c r="G310" s="4" t="str">
        <f t="shared" si="48"/>
        <v>01</v>
      </c>
      <c r="H310" s="4" t="str">
        <f t="shared" si="49"/>
        <v>0</v>
      </c>
      <c r="I310" s="4" t="str">
        <f t="shared" si="50"/>
        <v>4</v>
      </c>
      <c r="J310" s="4" t="str">
        <f t="shared" si="51"/>
        <v>01</v>
      </c>
      <c r="K310" s="4" t="str">
        <f t="shared" si="52"/>
        <v>009</v>
      </c>
      <c r="L310" s="55" t="str">
        <f t="shared" si="53"/>
        <v>1122010401009</v>
      </c>
      <c r="M310" s="105">
        <v>1122010401009</v>
      </c>
      <c r="N310" s="106" t="s">
        <v>40</v>
      </c>
      <c r="O310" s="108" t="s">
        <v>566</v>
      </c>
      <c r="P310" s="101" t="s">
        <v>36</v>
      </c>
      <c r="Q310" s="33">
        <v>1122011401009</v>
      </c>
      <c r="R310" s="33" t="s">
        <v>40</v>
      </c>
      <c r="S310" s="34" t="s">
        <v>567</v>
      </c>
      <c r="T310" s="58" t="s">
        <v>24</v>
      </c>
      <c r="U310" s="58">
        <v>44927</v>
      </c>
      <c r="V310" s="58">
        <v>44927</v>
      </c>
      <c r="W310" s="93" t="s">
        <v>25</v>
      </c>
    </row>
    <row r="311" spans="1:23" s="5" customFormat="1" ht="27" customHeight="1" x14ac:dyDescent="0.25">
      <c r="A311" s="99">
        <f t="shared" si="54"/>
        <v>1</v>
      </c>
      <c r="B311" s="97">
        <f t="array" aca="1" ref="B311" ca="1">IF(AND(MAX(IF(L310:L1309=L311,U310:U1309))=U311,V311&lt;=B$1),M311,"-")</f>
        <v>1122010401010</v>
      </c>
      <c r="C311" s="4">
        <f t="shared" si="44"/>
        <v>1</v>
      </c>
      <c r="D311" s="4" t="str">
        <f t="shared" si="45"/>
        <v>1</v>
      </c>
      <c r="E311" s="4" t="str">
        <f t="shared" si="46"/>
        <v>2</v>
      </c>
      <c r="F311" s="4" t="str">
        <f t="shared" si="47"/>
        <v>2</v>
      </c>
      <c r="G311" s="4" t="str">
        <f t="shared" si="48"/>
        <v>01</v>
      </c>
      <c r="H311" s="4" t="str">
        <f t="shared" si="49"/>
        <v>0</v>
      </c>
      <c r="I311" s="4" t="str">
        <f t="shared" si="50"/>
        <v>4</v>
      </c>
      <c r="J311" s="4" t="str">
        <f t="shared" si="51"/>
        <v>01</v>
      </c>
      <c r="K311" s="4" t="str">
        <f t="shared" si="52"/>
        <v>010</v>
      </c>
      <c r="L311" s="55" t="str">
        <f t="shared" si="53"/>
        <v>1122010401010</v>
      </c>
      <c r="M311" s="105">
        <v>1122010401010</v>
      </c>
      <c r="N311" s="106" t="s">
        <v>40</v>
      </c>
      <c r="O311" s="108" t="s">
        <v>568</v>
      </c>
      <c r="P311" s="101" t="s">
        <v>36</v>
      </c>
      <c r="Q311" s="33">
        <v>1122011401010</v>
      </c>
      <c r="R311" s="33" t="s">
        <v>40</v>
      </c>
      <c r="S311" s="34" t="s">
        <v>569</v>
      </c>
      <c r="T311" s="58" t="s">
        <v>24</v>
      </c>
      <c r="U311" s="58">
        <v>44927</v>
      </c>
      <c r="V311" s="58">
        <v>44927</v>
      </c>
      <c r="W311" s="93" t="s">
        <v>25</v>
      </c>
    </row>
    <row r="312" spans="1:23" s="5" customFormat="1" ht="27" customHeight="1" x14ac:dyDescent="0.25">
      <c r="A312" s="99">
        <f t="shared" si="54"/>
        <v>2</v>
      </c>
      <c r="B312" s="97" t="str">
        <f t="array" aca="1" ref="B312" ca="1">IF(AND(MAX(IF(L311:L1310=L312,U311:U1310))=U312,V312&lt;=B$1),M312,"-")</f>
        <v>-</v>
      </c>
      <c r="C312" s="4">
        <f t="shared" si="44"/>
        <v>1</v>
      </c>
      <c r="D312" s="4" t="str">
        <f t="shared" si="45"/>
        <v>1</v>
      </c>
      <c r="E312" s="4" t="str">
        <f t="shared" si="46"/>
        <v>2</v>
      </c>
      <c r="F312" s="4" t="str">
        <f t="shared" si="47"/>
        <v>2</v>
      </c>
      <c r="G312" s="4" t="str">
        <f t="shared" si="48"/>
        <v>01</v>
      </c>
      <c r="H312" s="4" t="str">
        <f t="shared" si="49"/>
        <v>0</v>
      </c>
      <c r="I312" s="4" t="str">
        <f t="shared" si="50"/>
        <v>4</v>
      </c>
      <c r="J312" s="4" t="str">
        <f t="shared" si="51"/>
        <v>01</v>
      </c>
      <c r="K312" s="4" t="str">
        <f t="shared" si="52"/>
        <v>011</v>
      </c>
      <c r="L312" s="55" t="str">
        <f t="shared" si="53"/>
        <v>1122010401011</v>
      </c>
      <c r="M312" s="105">
        <v>1122010401011</v>
      </c>
      <c r="N312" s="106" t="s">
        <v>40</v>
      </c>
      <c r="O312" s="108" t="s">
        <v>570</v>
      </c>
      <c r="P312" s="101" t="s">
        <v>36</v>
      </c>
      <c r="Q312" s="33">
        <v>1122011401011</v>
      </c>
      <c r="R312" s="33" t="s">
        <v>40</v>
      </c>
      <c r="S312" s="34" t="s">
        <v>571</v>
      </c>
      <c r="T312" s="58" t="s">
        <v>24</v>
      </c>
      <c r="U312" s="58">
        <v>44927</v>
      </c>
      <c r="V312" s="58">
        <v>44927</v>
      </c>
      <c r="W312" s="93" t="s">
        <v>25</v>
      </c>
    </row>
    <row r="313" spans="1:23" s="5" customFormat="1" ht="27" customHeight="1" x14ac:dyDescent="0.25">
      <c r="A313" s="99">
        <f t="shared" si="54"/>
        <v>2</v>
      </c>
      <c r="B313" s="97">
        <f t="array" aca="1" ref="B313" ca="1">IF(AND(MAX(IF(L312:L1311=L313,U312:U1311))=U313,V313&lt;=B$1),M313,"-")</f>
        <v>1122010401011</v>
      </c>
      <c r="C313" s="4">
        <f t="shared" si="44"/>
        <v>1</v>
      </c>
      <c r="D313" s="4" t="str">
        <f t="shared" si="45"/>
        <v>1</v>
      </c>
      <c r="E313" s="4" t="str">
        <f t="shared" si="46"/>
        <v>2</v>
      </c>
      <c r="F313" s="4" t="str">
        <f t="shared" si="47"/>
        <v>2</v>
      </c>
      <c r="G313" s="4" t="str">
        <f t="shared" si="48"/>
        <v>01</v>
      </c>
      <c r="H313" s="4" t="str">
        <f t="shared" si="49"/>
        <v>0</v>
      </c>
      <c r="I313" s="4" t="str">
        <f t="shared" si="50"/>
        <v>4</v>
      </c>
      <c r="J313" s="4" t="str">
        <f t="shared" si="51"/>
        <v>01</v>
      </c>
      <c r="K313" s="4" t="str">
        <f t="shared" si="52"/>
        <v>011</v>
      </c>
      <c r="L313" s="55" t="str">
        <f t="shared" si="53"/>
        <v>1122010401011</v>
      </c>
      <c r="M313" s="105">
        <v>1122010401011</v>
      </c>
      <c r="N313" s="105" t="s">
        <v>40</v>
      </c>
      <c r="O313" s="110" t="s">
        <v>572</v>
      </c>
      <c r="P313" s="101" t="s">
        <v>190</v>
      </c>
      <c r="Q313" s="33">
        <v>1122010401011</v>
      </c>
      <c r="R313" s="4" t="s">
        <v>40</v>
      </c>
      <c r="S313" s="5" t="s">
        <v>570</v>
      </c>
      <c r="T313" s="58" t="s">
        <v>24</v>
      </c>
      <c r="U313" s="58">
        <v>45240</v>
      </c>
      <c r="V313" s="58">
        <v>45240</v>
      </c>
      <c r="W313" s="93" t="s">
        <v>425</v>
      </c>
    </row>
    <row r="314" spans="1:23" s="5" customFormat="1" ht="27" customHeight="1" x14ac:dyDescent="0.25">
      <c r="A314" s="99">
        <f t="shared" si="54"/>
        <v>1</v>
      </c>
      <c r="B314" s="97">
        <f t="array" aca="1" ref="B314" ca="1">IF(AND(MAX(IF(L313:L1312=L314,U313:U1312))=U314,V314&lt;=B$1),M314,"-")</f>
        <v>1122010401999</v>
      </c>
      <c r="C314" s="4">
        <f t="shared" si="44"/>
        <v>1</v>
      </c>
      <c r="D314" s="4" t="str">
        <f t="shared" si="45"/>
        <v>1</v>
      </c>
      <c r="E314" s="4" t="str">
        <f t="shared" si="46"/>
        <v>2</v>
      </c>
      <c r="F314" s="4" t="str">
        <f t="shared" si="47"/>
        <v>2</v>
      </c>
      <c r="G314" s="4" t="str">
        <f t="shared" si="48"/>
        <v>01</v>
      </c>
      <c r="H314" s="4" t="str">
        <f t="shared" si="49"/>
        <v>0</v>
      </c>
      <c r="I314" s="4" t="str">
        <f t="shared" si="50"/>
        <v>4</v>
      </c>
      <c r="J314" s="4" t="str">
        <f t="shared" si="51"/>
        <v>01</v>
      </c>
      <c r="K314" s="4" t="str">
        <f t="shared" si="52"/>
        <v>999</v>
      </c>
      <c r="L314" s="55" t="str">
        <f t="shared" si="53"/>
        <v>1122010401999</v>
      </c>
      <c r="M314" s="105">
        <v>1122010401999</v>
      </c>
      <c r="N314" s="106" t="s">
        <v>40</v>
      </c>
      <c r="O314" s="108" t="s">
        <v>573</v>
      </c>
      <c r="P314" s="101" t="s">
        <v>36</v>
      </c>
      <c r="Q314" s="33">
        <v>1122011401999</v>
      </c>
      <c r="R314" s="33" t="s">
        <v>40</v>
      </c>
      <c r="S314" s="34" t="s">
        <v>574</v>
      </c>
      <c r="T314" s="58" t="s">
        <v>24</v>
      </c>
      <c r="U314" s="58">
        <v>44927</v>
      </c>
      <c r="V314" s="58">
        <v>44927</v>
      </c>
      <c r="W314" s="93" t="s">
        <v>25</v>
      </c>
    </row>
    <row r="315" spans="1:23" s="5" customFormat="1" ht="27" customHeight="1" x14ac:dyDescent="0.25">
      <c r="A315" s="99">
        <f t="shared" si="54"/>
        <v>1</v>
      </c>
      <c r="B315" s="97">
        <f t="array" aca="1" ref="B315" ca="1">IF(AND(MAX(IF(L314:L1313=L315,U314:U1313))=U315,V315&lt;=B$1),M315,"-")</f>
        <v>1122010402000</v>
      </c>
      <c r="C315" s="4">
        <f t="shared" si="44"/>
        <v>1</v>
      </c>
      <c r="D315" s="4" t="str">
        <f t="shared" si="45"/>
        <v>1</v>
      </c>
      <c r="E315" s="4" t="str">
        <f t="shared" si="46"/>
        <v>2</v>
      </c>
      <c r="F315" s="4" t="str">
        <f t="shared" si="47"/>
        <v>2</v>
      </c>
      <c r="G315" s="4" t="str">
        <f t="shared" si="48"/>
        <v>01</v>
      </c>
      <c r="H315" s="4" t="str">
        <f t="shared" si="49"/>
        <v>0</v>
      </c>
      <c r="I315" s="4" t="str">
        <f t="shared" si="50"/>
        <v>4</v>
      </c>
      <c r="J315" s="4" t="str">
        <f t="shared" si="51"/>
        <v>02</v>
      </c>
      <c r="K315" s="4" t="str">
        <f t="shared" si="52"/>
        <v>000</v>
      </c>
      <c r="L315" s="55" t="str">
        <f t="shared" si="53"/>
        <v>1122010402000</v>
      </c>
      <c r="M315" s="105">
        <v>1122010402000</v>
      </c>
      <c r="N315" s="106" t="s">
        <v>40</v>
      </c>
      <c r="O315" s="108" t="s">
        <v>575</v>
      </c>
      <c r="P315" s="101" t="s">
        <v>36</v>
      </c>
      <c r="Q315" s="33">
        <v>1122011402000</v>
      </c>
      <c r="R315" s="33" t="s">
        <v>40</v>
      </c>
      <c r="S315" s="34" t="s">
        <v>576</v>
      </c>
      <c r="T315" s="58" t="s">
        <v>24</v>
      </c>
      <c r="U315" s="58">
        <v>44927</v>
      </c>
      <c r="V315" s="58">
        <v>44927</v>
      </c>
      <c r="W315" s="93" t="s">
        <v>25</v>
      </c>
    </row>
    <row r="316" spans="1:23" s="5" customFormat="1" ht="27" customHeight="1" x14ac:dyDescent="0.25">
      <c r="A316" s="99">
        <f t="shared" si="54"/>
        <v>1</v>
      </c>
      <c r="B316" s="97">
        <f t="array" aca="1" ref="B316" ca="1">IF(AND(MAX(IF(L315:L1314=L316,U315:U1314))=U316,V316&lt;=B$1),M316,"-")</f>
        <v>1122010404000</v>
      </c>
      <c r="C316" s="4">
        <f t="shared" si="44"/>
        <v>1</v>
      </c>
      <c r="D316" s="4" t="str">
        <f t="shared" si="45"/>
        <v>1</v>
      </c>
      <c r="E316" s="4" t="str">
        <f t="shared" si="46"/>
        <v>2</v>
      </c>
      <c r="F316" s="4" t="str">
        <f t="shared" si="47"/>
        <v>2</v>
      </c>
      <c r="G316" s="4" t="str">
        <f t="shared" si="48"/>
        <v>01</v>
      </c>
      <c r="H316" s="4" t="str">
        <f t="shared" si="49"/>
        <v>0</v>
      </c>
      <c r="I316" s="4" t="str">
        <f t="shared" si="50"/>
        <v>4</v>
      </c>
      <c r="J316" s="4" t="str">
        <f t="shared" si="51"/>
        <v>04</v>
      </c>
      <c r="K316" s="4" t="str">
        <f t="shared" si="52"/>
        <v>000</v>
      </c>
      <c r="L316" s="55" t="str">
        <f t="shared" si="53"/>
        <v>1122010404000</v>
      </c>
      <c r="M316" s="105">
        <v>1122010404000</v>
      </c>
      <c r="N316" s="106" t="s">
        <v>40</v>
      </c>
      <c r="O316" s="108" t="s">
        <v>577</v>
      </c>
      <c r="P316" s="101" t="s">
        <v>36</v>
      </c>
      <c r="Q316" s="33">
        <v>1122011404000</v>
      </c>
      <c r="R316" s="33" t="s">
        <v>40</v>
      </c>
      <c r="S316" s="34" t="s">
        <v>578</v>
      </c>
      <c r="T316" s="58" t="s">
        <v>24</v>
      </c>
      <c r="U316" s="58">
        <v>44927</v>
      </c>
      <c r="V316" s="58">
        <v>44927</v>
      </c>
      <c r="W316" s="93" t="s">
        <v>25</v>
      </c>
    </row>
    <row r="317" spans="1:23" s="5" customFormat="1" ht="27" customHeight="1" x14ac:dyDescent="0.25">
      <c r="A317" s="99">
        <f t="shared" si="54"/>
        <v>1</v>
      </c>
      <c r="B317" s="97">
        <f t="array" aca="1" ref="B317" ca="1">IF(AND(MAX(IF(L316:L1315=L317,U316:U1315))=U317,V317&lt;=B$1),M317,"-")</f>
        <v>1122010405000</v>
      </c>
      <c r="C317" s="4">
        <f t="shared" si="44"/>
        <v>1</v>
      </c>
      <c r="D317" s="4" t="str">
        <f t="shared" si="45"/>
        <v>1</v>
      </c>
      <c r="E317" s="4" t="str">
        <f t="shared" si="46"/>
        <v>2</v>
      </c>
      <c r="F317" s="4" t="str">
        <f t="shared" si="47"/>
        <v>2</v>
      </c>
      <c r="G317" s="4" t="str">
        <f t="shared" si="48"/>
        <v>01</v>
      </c>
      <c r="H317" s="4" t="str">
        <f t="shared" si="49"/>
        <v>0</v>
      </c>
      <c r="I317" s="4" t="str">
        <f t="shared" si="50"/>
        <v>4</v>
      </c>
      <c r="J317" s="4" t="str">
        <f t="shared" si="51"/>
        <v>05</v>
      </c>
      <c r="K317" s="4" t="str">
        <f t="shared" si="52"/>
        <v>000</v>
      </c>
      <c r="L317" s="55" t="str">
        <f t="shared" si="53"/>
        <v>1122010405000</v>
      </c>
      <c r="M317" s="105">
        <v>1122010405000</v>
      </c>
      <c r="N317" s="106" t="s">
        <v>40</v>
      </c>
      <c r="O317" s="108" t="s">
        <v>579</v>
      </c>
      <c r="P317" s="101" t="s">
        <v>36</v>
      </c>
      <c r="Q317" s="33">
        <v>1122011405000</v>
      </c>
      <c r="R317" s="33" t="s">
        <v>40</v>
      </c>
      <c r="S317" s="34" t="s">
        <v>580</v>
      </c>
      <c r="T317" s="58" t="s">
        <v>24</v>
      </c>
      <c r="U317" s="58">
        <v>44927</v>
      </c>
      <c r="V317" s="58">
        <v>44927</v>
      </c>
      <c r="W317" s="93" t="s">
        <v>25</v>
      </c>
    </row>
    <row r="318" spans="1:23" s="5" customFormat="1" ht="27" customHeight="1" x14ac:dyDescent="0.25">
      <c r="A318" s="99">
        <f t="shared" si="54"/>
        <v>1</v>
      </c>
      <c r="B318" s="97">
        <f t="array" aca="1" ref="B318" ca="1">IF(AND(MAX(IF(L317:L1316=L318,U317:U1316))=U318,V318&lt;=B$1),M318,"-")</f>
        <v>1122010406000</v>
      </c>
      <c r="C318" s="4">
        <f t="shared" si="44"/>
        <v>1</v>
      </c>
      <c r="D318" s="4" t="str">
        <f t="shared" si="45"/>
        <v>1</v>
      </c>
      <c r="E318" s="4" t="str">
        <f t="shared" si="46"/>
        <v>2</v>
      </c>
      <c r="F318" s="4" t="str">
        <f t="shared" si="47"/>
        <v>2</v>
      </c>
      <c r="G318" s="4" t="str">
        <f t="shared" si="48"/>
        <v>01</v>
      </c>
      <c r="H318" s="4" t="str">
        <f t="shared" si="49"/>
        <v>0</v>
      </c>
      <c r="I318" s="4" t="str">
        <f t="shared" si="50"/>
        <v>4</v>
      </c>
      <c r="J318" s="4" t="str">
        <f t="shared" si="51"/>
        <v>06</v>
      </c>
      <c r="K318" s="4" t="str">
        <f t="shared" si="52"/>
        <v>000</v>
      </c>
      <c r="L318" s="55" t="str">
        <f t="shared" si="53"/>
        <v>1122010406000</v>
      </c>
      <c r="M318" s="105">
        <v>1122010406000</v>
      </c>
      <c r="N318" s="106" t="s">
        <v>40</v>
      </c>
      <c r="O318" s="108" t="s">
        <v>581</v>
      </c>
      <c r="P318" s="101" t="s">
        <v>36</v>
      </c>
      <c r="Q318" s="33">
        <v>1122011406000</v>
      </c>
      <c r="R318" s="33" t="s">
        <v>40</v>
      </c>
      <c r="S318" s="34" t="s">
        <v>582</v>
      </c>
      <c r="T318" s="58" t="s">
        <v>24</v>
      </c>
      <c r="U318" s="58">
        <v>44927</v>
      </c>
      <c r="V318" s="58">
        <v>44927</v>
      </c>
      <c r="W318" s="93" t="s">
        <v>25</v>
      </c>
    </row>
    <row r="319" spans="1:23" s="5" customFormat="1" ht="27" customHeight="1" x14ac:dyDescent="0.25">
      <c r="A319" s="99">
        <f t="shared" si="54"/>
        <v>1</v>
      </c>
      <c r="B319" s="97">
        <f t="array" aca="1" ref="B319" ca="1">IF(AND(MAX(IF(L318:L1317=L319,U318:U1317))=U319,V319&lt;=B$1),M319,"-")</f>
        <v>1122010407000</v>
      </c>
      <c r="C319" s="4">
        <f t="shared" si="44"/>
        <v>1</v>
      </c>
      <c r="D319" s="4" t="str">
        <f t="shared" si="45"/>
        <v>1</v>
      </c>
      <c r="E319" s="4" t="str">
        <f t="shared" si="46"/>
        <v>2</v>
      </c>
      <c r="F319" s="4" t="str">
        <f t="shared" si="47"/>
        <v>2</v>
      </c>
      <c r="G319" s="4" t="str">
        <f t="shared" si="48"/>
        <v>01</v>
      </c>
      <c r="H319" s="4" t="str">
        <f t="shared" si="49"/>
        <v>0</v>
      </c>
      <c r="I319" s="4" t="str">
        <f t="shared" si="50"/>
        <v>4</v>
      </c>
      <c r="J319" s="4" t="str">
        <f t="shared" si="51"/>
        <v>07</v>
      </c>
      <c r="K319" s="4" t="str">
        <f t="shared" si="52"/>
        <v>000</v>
      </c>
      <c r="L319" s="55" t="str">
        <f t="shared" si="53"/>
        <v>1122010407000</v>
      </c>
      <c r="M319" s="105">
        <v>1122010407000</v>
      </c>
      <c r="N319" s="106" t="s">
        <v>40</v>
      </c>
      <c r="O319" s="108" t="s">
        <v>583</v>
      </c>
      <c r="P319" s="101" t="s">
        <v>36</v>
      </c>
      <c r="Q319" s="33">
        <v>1122011407000</v>
      </c>
      <c r="R319" s="33" t="s">
        <v>40</v>
      </c>
      <c r="S319" s="34" t="s">
        <v>584</v>
      </c>
      <c r="T319" s="58" t="s">
        <v>24</v>
      </c>
      <c r="U319" s="58">
        <v>44927</v>
      </c>
      <c r="V319" s="58">
        <v>44927</v>
      </c>
      <c r="W319" s="93" t="s">
        <v>25</v>
      </c>
    </row>
    <row r="320" spans="1:23" s="5" customFormat="1" ht="27" customHeight="1" x14ac:dyDescent="0.25">
      <c r="A320" s="99">
        <f t="shared" si="54"/>
        <v>1</v>
      </c>
      <c r="B320" s="97">
        <f t="array" aca="1" ref="B320" ca="1">IF(AND(MAX(IF(L319:L1318=L320,U319:U1318))=U320,V320&lt;=B$1),M320,"-")</f>
        <v>1122010408000</v>
      </c>
      <c r="C320" s="4">
        <f t="shared" si="44"/>
        <v>1</v>
      </c>
      <c r="D320" s="4" t="str">
        <f t="shared" si="45"/>
        <v>1</v>
      </c>
      <c r="E320" s="4" t="str">
        <f t="shared" si="46"/>
        <v>2</v>
      </c>
      <c r="F320" s="4" t="str">
        <f t="shared" si="47"/>
        <v>2</v>
      </c>
      <c r="G320" s="4" t="str">
        <f t="shared" si="48"/>
        <v>01</v>
      </c>
      <c r="H320" s="4" t="str">
        <f t="shared" si="49"/>
        <v>0</v>
      </c>
      <c r="I320" s="4" t="str">
        <f t="shared" si="50"/>
        <v>4</v>
      </c>
      <c r="J320" s="4" t="str">
        <f t="shared" si="51"/>
        <v>08</v>
      </c>
      <c r="K320" s="4" t="str">
        <f t="shared" si="52"/>
        <v>000</v>
      </c>
      <c r="L320" s="55" t="str">
        <f t="shared" si="53"/>
        <v>1122010408000</v>
      </c>
      <c r="M320" s="105">
        <v>1122010408000</v>
      </c>
      <c r="N320" s="106" t="s">
        <v>40</v>
      </c>
      <c r="O320" s="108" t="s">
        <v>585</v>
      </c>
      <c r="P320" s="101" t="s">
        <v>36</v>
      </c>
      <c r="Q320" s="33">
        <v>1122011408000</v>
      </c>
      <c r="R320" s="33" t="s">
        <v>40</v>
      </c>
      <c r="S320" s="34" t="s">
        <v>586</v>
      </c>
      <c r="T320" s="58" t="s">
        <v>24</v>
      </c>
      <c r="U320" s="58">
        <v>44927</v>
      </c>
      <c r="V320" s="58">
        <v>44927</v>
      </c>
      <c r="W320" s="93" t="s">
        <v>25</v>
      </c>
    </row>
    <row r="321" spans="1:23" s="5" customFormat="1" ht="27" customHeight="1" x14ac:dyDescent="0.25">
      <c r="A321" s="99">
        <f t="shared" si="54"/>
        <v>1</v>
      </c>
      <c r="B321" s="97">
        <f t="array" aca="1" ref="B321" ca="1">IF(AND(MAX(IF(L320:L1319=L321,U320:U1319))=U321,V321&lt;=B$1),M321,"-")</f>
        <v>1122010409000</v>
      </c>
      <c r="C321" s="4">
        <f t="shared" si="44"/>
        <v>1</v>
      </c>
      <c r="D321" s="4" t="str">
        <f t="shared" si="45"/>
        <v>1</v>
      </c>
      <c r="E321" s="4" t="str">
        <f t="shared" si="46"/>
        <v>2</v>
      </c>
      <c r="F321" s="4" t="str">
        <f t="shared" si="47"/>
        <v>2</v>
      </c>
      <c r="G321" s="4" t="str">
        <f t="shared" si="48"/>
        <v>01</v>
      </c>
      <c r="H321" s="4" t="str">
        <f t="shared" si="49"/>
        <v>0</v>
      </c>
      <c r="I321" s="4" t="str">
        <f t="shared" si="50"/>
        <v>4</v>
      </c>
      <c r="J321" s="4" t="str">
        <f t="shared" si="51"/>
        <v>09</v>
      </c>
      <c r="K321" s="4" t="str">
        <f t="shared" si="52"/>
        <v>000</v>
      </c>
      <c r="L321" s="55" t="str">
        <f t="shared" si="53"/>
        <v>1122010409000</v>
      </c>
      <c r="M321" s="105">
        <v>1122010409000</v>
      </c>
      <c r="N321" s="106" t="s">
        <v>40</v>
      </c>
      <c r="O321" s="108" t="s">
        <v>587</v>
      </c>
      <c r="P321" s="101" t="s">
        <v>36</v>
      </c>
      <c r="Q321" s="33">
        <v>1122011409000</v>
      </c>
      <c r="R321" s="33" t="s">
        <v>40</v>
      </c>
      <c r="S321" s="34" t="s">
        <v>588</v>
      </c>
      <c r="T321" s="58" t="s">
        <v>24</v>
      </c>
      <c r="U321" s="58">
        <v>44927</v>
      </c>
      <c r="V321" s="58">
        <v>44927</v>
      </c>
      <c r="W321" s="93" t="s">
        <v>25</v>
      </c>
    </row>
    <row r="322" spans="1:23" s="5" customFormat="1" ht="27" customHeight="1" x14ac:dyDescent="0.25">
      <c r="A322" s="99">
        <f t="shared" si="54"/>
        <v>1</v>
      </c>
      <c r="B322" s="97">
        <f t="array" aca="1" ref="B322" ca="1">IF(AND(MAX(IF(L321:L1320=L322,U321:U1320))=U322,V322&lt;=B$1),M322,"-")</f>
        <v>1122010410000</v>
      </c>
      <c r="C322" s="4">
        <f t="shared" ref="C322:C385" si="55">IF(M322=0,"",IF(AND(I322=0,RIGHT(M322,5)&lt;&gt;"00000"),"tipo = 0 e detalhamento dif. 0",1))</f>
        <v>1</v>
      </c>
      <c r="D322" s="4" t="str">
        <f t="shared" ref="D322:D385" si="56">MID(M322,2,1)</f>
        <v>1</v>
      </c>
      <c r="E322" s="4" t="str">
        <f t="shared" ref="E322:E385" si="57">MID(M322,3,1)</f>
        <v>2</v>
      </c>
      <c r="F322" s="4" t="str">
        <f t="shared" ref="F322:F385" si="58">MID(M322,4,1)</f>
        <v>2</v>
      </c>
      <c r="G322" s="4" t="str">
        <f t="shared" ref="G322:G385" si="59">MID(M322,5,2)</f>
        <v>01</v>
      </c>
      <c r="H322" s="4" t="str">
        <f t="shared" ref="H322:H385" si="60">MID(M322,7,1)</f>
        <v>0</v>
      </c>
      <c r="I322" s="4" t="str">
        <f t="shared" ref="I322:I385" si="61">MID(M322,8,1)</f>
        <v>4</v>
      </c>
      <c r="J322" s="4" t="str">
        <f t="shared" ref="J322:J385" si="62">MID(M322,9,2)</f>
        <v>10</v>
      </c>
      <c r="K322" s="4" t="str">
        <f t="shared" ref="K322:K385" si="63">RIGHT(M322,3)</f>
        <v>000</v>
      </c>
      <c r="L322" s="55" t="str">
        <f t="shared" ref="L322:L385" si="64">CONCATENATE(M322)</f>
        <v>1122010410000</v>
      </c>
      <c r="M322" s="105">
        <v>1122010410000</v>
      </c>
      <c r="N322" s="106" t="s">
        <v>40</v>
      </c>
      <c r="O322" s="108" t="s">
        <v>589</v>
      </c>
      <c r="P322" s="101" t="s">
        <v>36</v>
      </c>
      <c r="Q322" s="33">
        <v>1122011410000</v>
      </c>
      <c r="R322" s="33" t="s">
        <v>40</v>
      </c>
      <c r="S322" s="34" t="s">
        <v>590</v>
      </c>
      <c r="T322" s="58" t="s">
        <v>24</v>
      </c>
      <c r="U322" s="58">
        <v>44927</v>
      </c>
      <c r="V322" s="58">
        <v>44927</v>
      </c>
      <c r="W322" s="93" t="s">
        <v>25</v>
      </c>
    </row>
    <row r="323" spans="1:23" s="5" customFormat="1" ht="27" customHeight="1" x14ac:dyDescent="0.25">
      <c r="A323" s="99">
        <f t="shared" ref="A323:A386" si="65">COUNTIF(L:L,L323)</f>
        <v>1</v>
      </c>
      <c r="B323" s="97">
        <f t="array" aca="1" ref="B323" ca="1">IF(AND(MAX(IF(L322:L1321=L323,U322:U1321))=U323,V323&lt;=B$1),M323,"-")</f>
        <v>1122010411000</v>
      </c>
      <c r="C323" s="4">
        <f t="shared" si="55"/>
        <v>1</v>
      </c>
      <c r="D323" s="4" t="str">
        <f t="shared" si="56"/>
        <v>1</v>
      </c>
      <c r="E323" s="4" t="str">
        <f t="shared" si="57"/>
        <v>2</v>
      </c>
      <c r="F323" s="4" t="str">
        <f t="shared" si="58"/>
        <v>2</v>
      </c>
      <c r="G323" s="4" t="str">
        <f t="shared" si="59"/>
        <v>01</v>
      </c>
      <c r="H323" s="4" t="str">
        <f t="shared" si="60"/>
        <v>0</v>
      </c>
      <c r="I323" s="4" t="str">
        <f t="shared" si="61"/>
        <v>4</v>
      </c>
      <c r="J323" s="4" t="str">
        <f t="shared" si="62"/>
        <v>11</v>
      </c>
      <c r="K323" s="4" t="str">
        <f t="shared" si="63"/>
        <v>000</v>
      </c>
      <c r="L323" s="55" t="str">
        <f t="shared" si="64"/>
        <v>1122010411000</v>
      </c>
      <c r="M323" s="105">
        <v>1122010411000</v>
      </c>
      <c r="N323" s="106" t="s">
        <v>40</v>
      </c>
      <c r="O323" s="108" t="s">
        <v>591</v>
      </c>
      <c r="P323" s="101" t="s">
        <v>36</v>
      </c>
      <c r="Q323" s="33">
        <v>1122011411000</v>
      </c>
      <c r="R323" s="33" t="s">
        <v>40</v>
      </c>
      <c r="S323" s="34" t="s">
        <v>592</v>
      </c>
      <c r="T323" s="58" t="s">
        <v>24</v>
      </c>
      <c r="U323" s="58">
        <v>44927</v>
      </c>
      <c r="V323" s="58">
        <v>44927</v>
      </c>
      <c r="W323" s="93" t="s">
        <v>25</v>
      </c>
    </row>
    <row r="324" spans="1:23" s="5" customFormat="1" ht="27" customHeight="1" x14ac:dyDescent="0.25">
      <c r="A324" s="99">
        <f t="shared" si="65"/>
        <v>1</v>
      </c>
      <c r="B324" s="97">
        <f t="array" aca="1" ref="B324" ca="1">IF(AND(MAX(IF(L323:L1322=L324,U323:U1322))=U324,V324&lt;=B$1),M324,"-")</f>
        <v>1122010499000</v>
      </c>
      <c r="C324" s="4">
        <f t="shared" si="55"/>
        <v>1</v>
      </c>
      <c r="D324" s="4" t="str">
        <f t="shared" si="56"/>
        <v>1</v>
      </c>
      <c r="E324" s="4" t="str">
        <f t="shared" si="57"/>
        <v>2</v>
      </c>
      <c r="F324" s="4" t="str">
        <f t="shared" si="58"/>
        <v>2</v>
      </c>
      <c r="G324" s="4" t="str">
        <f t="shared" si="59"/>
        <v>01</v>
      </c>
      <c r="H324" s="4" t="str">
        <f t="shared" si="60"/>
        <v>0</v>
      </c>
      <c r="I324" s="4" t="str">
        <f t="shared" si="61"/>
        <v>4</v>
      </c>
      <c r="J324" s="4" t="str">
        <f t="shared" si="62"/>
        <v>99</v>
      </c>
      <c r="K324" s="4" t="str">
        <f t="shared" si="63"/>
        <v>000</v>
      </c>
      <c r="L324" s="55" t="str">
        <f t="shared" si="64"/>
        <v>1122010499000</v>
      </c>
      <c r="M324" s="105">
        <v>1122010499000</v>
      </c>
      <c r="N324" s="106" t="s">
        <v>40</v>
      </c>
      <c r="O324" s="108" t="s">
        <v>593</v>
      </c>
      <c r="P324" s="101" t="s">
        <v>36</v>
      </c>
      <c r="Q324" s="33">
        <v>1122011499000</v>
      </c>
      <c r="R324" s="33" t="s">
        <v>40</v>
      </c>
      <c r="S324" s="34" t="s">
        <v>594</v>
      </c>
      <c r="T324" s="58" t="s">
        <v>24</v>
      </c>
      <c r="U324" s="58">
        <v>44927</v>
      </c>
      <c r="V324" s="58">
        <v>44927</v>
      </c>
      <c r="W324" s="93" t="s">
        <v>25</v>
      </c>
    </row>
    <row r="325" spans="1:23" s="5" customFormat="1" ht="27" customHeight="1" x14ac:dyDescent="0.25">
      <c r="A325" s="99">
        <f t="shared" si="65"/>
        <v>1</v>
      </c>
      <c r="B325" s="97">
        <f t="array" aca="1" ref="B325" ca="1">IF(AND(MAX(IF(L324:L1323=L325,U324:U1323))=U325,V325&lt;=B$1),M325,"-")</f>
        <v>1122020000000</v>
      </c>
      <c r="C325" s="4">
        <f t="shared" si="55"/>
        <v>1</v>
      </c>
      <c r="D325" s="4" t="str">
        <f t="shared" si="56"/>
        <v>1</v>
      </c>
      <c r="E325" s="4" t="str">
        <f t="shared" si="57"/>
        <v>2</v>
      </c>
      <c r="F325" s="4" t="str">
        <f t="shared" si="58"/>
        <v>2</v>
      </c>
      <c r="G325" s="4" t="str">
        <f t="shared" si="59"/>
        <v>02</v>
      </c>
      <c r="H325" s="4" t="str">
        <f t="shared" si="60"/>
        <v>0</v>
      </c>
      <c r="I325" s="4" t="str">
        <f t="shared" si="61"/>
        <v>0</v>
      </c>
      <c r="J325" s="4" t="str">
        <f t="shared" si="62"/>
        <v>00</v>
      </c>
      <c r="K325" s="4" t="str">
        <f t="shared" si="63"/>
        <v>000</v>
      </c>
      <c r="L325" s="55" t="str">
        <f t="shared" si="64"/>
        <v>1122020000000</v>
      </c>
      <c r="M325" s="105">
        <v>1122020000000</v>
      </c>
      <c r="N325" s="106" t="s">
        <v>21</v>
      </c>
      <c r="O325" s="108" t="s">
        <v>595</v>
      </c>
      <c r="P325" s="101" t="s">
        <v>23</v>
      </c>
      <c r="Q325" s="33">
        <v>1122020000000</v>
      </c>
      <c r="R325" s="33" t="s">
        <v>21</v>
      </c>
      <c r="S325" s="34" t="s">
        <v>595</v>
      </c>
      <c r="T325" s="58" t="s">
        <v>24</v>
      </c>
      <c r="U325" s="58">
        <v>44927</v>
      </c>
      <c r="V325" s="58">
        <v>44927</v>
      </c>
      <c r="W325" s="93" t="s">
        <v>25</v>
      </c>
    </row>
    <row r="326" spans="1:23" s="5" customFormat="1" ht="27" customHeight="1" x14ac:dyDescent="0.25">
      <c r="A326" s="99">
        <f t="shared" si="65"/>
        <v>1</v>
      </c>
      <c r="B326" s="97">
        <f t="array" aca="1" ref="B326" ca="1">IF(AND(MAX(IF(L325:L1324=L326,U325:U1324))=U326,V326&lt;=B$1),M326,"-")</f>
        <v>1122020100000</v>
      </c>
      <c r="C326" s="4">
        <f t="shared" si="55"/>
        <v>1</v>
      </c>
      <c r="D326" s="4" t="str">
        <f t="shared" si="56"/>
        <v>1</v>
      </c>
      <c r="E326" s="4" t="str">
        <f t="shared" si="57"/>
        <v>2</v>
      </c>
      <c r="F326" s="4" t="str">
        <f t="shared" si="58"/>
        <v>2</v>
      </c>
      <c r="G326" s="4" t="str">
        <f t="shared" si="59"/>
        <v>02</v>
      </c>
      <c r="H326" s="4" t="str">
        <f t="shared" si="60"/>
        <v>0</v>
      </c>
      <c r="I326" s="4" t="str">
        <f t="shared" si="61"/>
        <v>1</v>
      </c>
      <c r="J326" s="4" t="str">
        <f t="shared" si="62"/>
        <v>00</v>
      </c>
      <c r="K326" s="4" t="str">
        <f t="shared" si="63"/>
        <v>000</v>
      </c>
      <c r="L326" s="55" t="str">
        <f t="shared" si="64"/>
        <v>1122020100000</v>
      </c>
      <c r="M326" s="105">
        <v>1122020100000</v>
      </c>
      <c r="N326" s="106" t="s">
        <v>21</v>
      </c>
      <c r="O326" s="108" t="s">
        <v>596</v>
      </c>
      <c r="P326" s="101" t="s">
        <v>36</v>
      </c>
      <c r="Q326" s="33">
        <v>1122021100000</v>
      </c>
      <c r="R326" s="33" t="s">
        <v>21</v>
      </c>
      <c r="S326" s="34" t="s">
        <v>597</v>
      </c>
      <c r="T326" s="58" t="s">
        <v>24</v>
      </c>
      <c r="U326" s="58">
        <v>44927</v>
      </c>
      <c r="V326" s="58">
        <v>44927</v>
      </c>
      <c r="W326" s="93" t="s">
        <v>25</v>
      </c>
    </row>
    <row r="327" spans="1:23" s="5" customFormat="1" ht="27" customHeight="1" x14ac:dyDescent="0.25">
      <c r="A327" s="99">
        <f t="shared" si="65"/>
        <v>1</v>
      </c>
      <c r="B327" s="97">
        <f t="array" aca="1" ref="B327" ca="1">IF(AND(MAX(IF(L326:L1325=L327,U326:U1325))=U327,V327&lt;=B$1),M327,"-")</f>
        <v>1122020101000</v>
      </c>
      <c r="C327" s="4">
        <f t="shared" si="55"/>
        <v>1</v>
      </c>
      <c r="D327" s="4" t="str">
        <f t="shared" si="56"/>
        <v>1</v>
      </c>
      <c r="E327" s="4" t="str">
        <f t="shared" si="57"/>
        <v>2</v>
      </c>
      <c r="F327" s="4" t="str">
        <f t="shared" si="58"/>
        <v>2</v>
      </c>
      <c r="G327" s="4" t="str">
        <f t="shared" si="59"/>
        <v>02</v>
      </c>
      <c r="H327" s="4" t="str">
        <f t="shared" si="60"/>
        <v>0</v>
      </c>
      <c r="I327" s="4" t="str">
        <f t="shared" si="61"/>
        <v>1</v>
      </c>
      <c r="J327" s="4" t="str">
        <f t="shared" si="62"/>
        <v>01</v>
      </c>
      <c r="K327" s="4" t="str">
        <f t="shared" si="63"/>
        <v>000</v>
      </c>
      <c r="L327" s="55" t="str">
        <f t="shared" si="64"/>
        <v>1122020101000</v>
      </c>
      <c r="M327" s="105">
        <v>1122020101000</v>
      </c>
      <c r="N327" s="106" t="s">
        <v>40</v>
      </c>
      <c r="O327" s="108" t="s">
        <v>598</v>
      </c>
      <c r="P327" s="101" t="s">
        <v>36</v>
      </c>
      <c r="Q327" s="33">
        <v>1122021101000</v>
      </c>
      <c r="R327" s="33" t="s">
        <v>40</v>
      </c>
      <c r="S327" s="34" t="s">
        <v>599</v>
      </c>
      <c r="T327" s="58" t="s">
        <v>24</v>
      </c>
      <c r="U327" s="58">
        <v>44927</v>
      </c>
      <c r="V327" s="58">
        <v>44927</v>
      </c>
      <c r="W327" s="93" t="s">
        <v>25</v>
      </c>
    </row>
    <row r="328" spans="1:23" s="5" customFormat="1" ht="27" customHeight="1" x14ac:dyDescent="0.25">
      <c r="A328" s="99">
        <f t="shared" si="65"/>
        <v>1</v>
      </c>
      <c r="B328" s="97">
        <f t="array" aca="1" ref="B328" ca="1">IF(AND(MAX(IF(L327:L1326=L328,U327:U1326))=U328,V328&lt;=B$1),M328,"-")</f>
        <v>1122020102000</v>
      </c>
      <c r="C328" s="4">
        <f t="shared" si="55"/>
        <v>1</v>
      </c>
      <c r="D328" s="4" t="str">
        <f t="shared" si="56"/>
        <v>1</v>
      </c>
      <c r="E328" s="4" t="str">
        <f t="shared" si="57"/>
        <v>2</v>
      </c>
      <c r="F328" s="4" t="str">
        <f t="shared" si="58"/>
        <v>2</v>
      </c>
      <c r="G328" s="4" t="str">
        <f t="shared" si="59"/>
        <v>02</v>
      </c>
      <c r="H328" s="4" t="str">
        <f t="shared" si="60"/>
        <v>0</v>
      </c>
      <c r="I328" s="4" t="str">
        <f t="shared" si="61"/>
        <v>1</v>
      </c>
      <c r="J328" s="4" t="str">
        <f t="shared" si="62"/>
        <v>02</v>
      </c>
      <c r="K328" s="4" t="str">
        <f t="shared" si="63"/>
        <v>000</v>
      </c>
      <c r="L328" s="55" t="str">
        <f t="shared" si="64"/>
        <v>1122020102000</v>
      </c>
      <c r="M328" s="105">
        <v>1122020102000</v>
      </c>
      <c r="N328" s="106" t="s">
        <v>40</v>
      </c>
      <c r="O328" s="108" t="s">
        <v>600</v>
      </c>
      <c r="P328" s="101" t="s">
        <v>36</v>
      </c>
      <c r="Q328" s="33">
        <v>1122021102000</v>
      </c>
      <c r="R328" s="33" t="s">
        <v>40</v>
      </c>
      <c r="S328" s="34" t="s">
        <v>601</v>
      </c>
      <c r="T328" s="58" t="s">
        <v>24</v>
      </c>
      <c r="U328" s="58">
        <v>44927</v>
      </c>
      <c r="V328" s="58">
        <v>44927</v>
      </c>
      <c r="W328" s="93" t="s">
        <v>25</v>
      </c>
    </row>
    <row r="329" spans="1:23" s="5" customFormat="1" ht="27" customHeight="1" x14ac:dyDescent="0.25">
      <c r="A329" s="99">
        <f t="shared" si="65"/>
        <v>1</v>
      </c>
      <c r="B329" s="97">
        <f t="array" aca="1" ref="B329" ca="1">IF(AND(MAX(IF(L328:L1327=L329,U328:U1327))=U329,V329&lt;=B$1),M329,"-")</f>
        <v>1122020103000</v>
      </c>
      <c r="C329" s="4">
        <f t="shared" si="55"/>
        <v>1</v>
      </c>
      <c r="D329" s="4" t="str">
        <f t="shared" si="56"/>
        <v>1</v>
      </c>
      <c r="E329" s="4" t="str">
        <f t="shared" si="57"/>
        <v>2</v>
      </c>
      <c r="F329" s="4" t="str">
        <f t="shared" si="58"/>
        <v>2</v>
      </c>
      <c r="G329" s="4" t="str">
        <f t="shared" si="59"/>
        <v>02</v>
      </c>
      <c r="H329" s="4" t="str">
        <f t="shared" si="60"/>
        <v>0</v>
      </c>
      <c r="I329" s="4" t="str">
        <f t="shared" si="61"/>
        <v>1</v>
      </c>
      <c r="J329" s="4" t="str">
        <f t="shared" si="62"/>
        <v>03</v>
      </c>
      <c r="K329" s="4" t="str">
        <f t="shared" si="63"/>
        <v>000</v>
      </c>
      <c r="L329" s="55" t="str">
        <f t="shared" si="64"/>
        <v>1122020103000</v>
      </c>
      <c r="M329" s="105">
        <v>1122020103000</v>
      </c>
      <c r="N329" s="106" t="s">
        <v>40</v>
      </c>
      <c r="O329" s="108" t="s">
        <v>602</v>
      </c>
      <c r="P329" s="101" t="s">
        <v>36</v>
      </c>
      <c r="Q329" s="33">
        <v>1122021103000</v>
      </c>
      <c r="R329" s="33" t="s">
        <v>40</v>
      </c>
      <c r="S329" s="34" t="s">
        <v>603</v>
      </c>
      <c r="T329" s="58" t="s">
        <v>24</v>
      </c>
      <c r="U329" s="58">
        <v>44927</v>
      </c>
      <c r="V329" s="58">
        <v>44927</v>
      </c>
      <c r="W329" s="93" t="s">
        <v>25</v>
      </c>
    </row>
    <row r="330" spans="1:23" s="5" customFormat="1" ht="27" customHeight="1" x14ac:dyDescent="0.25">
      <c r="A330" s="99">
        <f t="shared" si="65"/>
        <v>1</v>
      </c>
      <c r="B330" s="97">
        <f t="array" aca="1" ref="B330" ca="1">IF(AND(MAX(IF(L329:L1328=L330,U329:U1328))=U330,V330&lt;=B$1),M330,"-")</f>
        <v>1122020104000</v>
      </c>
      <c r="C330" s="4">
        <f t="shared" si="55"/>
        <v>1</v>
      </c>
      <c r="D330" s="4" t="str">
        <f t="shared" si="56"/>
        <v>1</v>
      </c>
      <c r="E330" s="4" t="str">
        <f t="shared" si="57"/>
        <v>2</v>
      </c>
      <c r="F330" s="4" t="str">
        <f t="shared" si="58"/>
        <v>2</v>
      </c>
      <c r="G330" s="4" t="str">
        <f t="shared" si="59"/>
        <v>02</v>
      </c>
      <c r="H330" s="4" t="str">
        <f t="shared" si="60"/>
        <v>0</v>
      </c>
      <c r="I330" s="4" t="str">
        <f t="shared" si="61"/>
        <v>1</v>
      </c>
      <c r="J330" s="4" t="str">
        <f t="shared" si="62"/>
        <v>04</v>
      </c>
      <c r="K330" s="4" t="str">
        <f t="shared" si="63"/>
        <v>000</v>
      </c>
      <c r="L330" s="55" t="str">
        <f t="shared" si="64"/>
        <v>1122020104000</v>
      </c>
      <c r="M330" s="105">
        <v>1122020104000</v>
      </c>
      <c r="N330" s="106" t="s">
        <v>40</v>
      </c>
      <c r="O330" s="108" t="s">
        <v>604</v>
      </c>
      <c r="P330" s="101" t="s">
        <v>107</v>
      </c>
      <c r="Q330" s="33" t="s">
        <v>25</v>
      </c>
      <c r="R330" s="33" t="s">
        <v>25</v>
      </c>
      <c r="S330" s="34" t="s">
        <v>25</v>
      </c>
      <c r="T330" s="58" t="s">
        <v>605</v>
      </c>
      <c r="U330" s="58">
        <v>45736</v>
      </c>
      <c r="V330" s="58">
        <v>45736</v>
      </c>
      <c r="W330" s="93" t="s">
        <v>25</v>
      </c>
    </row>
    <row r="331" spans="1:23" s="5" customFormat="1" ht="27" customHeight="1" x14ac:dyDescent="0.25">
      <c r="A331" s="99">
        <f t="shared" si="65"/>
        <v>1</v>
      </c>
      <c r="B331" s="97">
        <f t="array" aca="1" ref="B331" ca="1">IF(AND(MAX(IF(L330:L1329=L331,U330:U1329))=U331,V331&lt;=B$1),M331,"-")</f>
        <v>1122020200000</v>
      </c>
      <c r="C331" s="4">
        <f t="shared" si="55"/>
        <v>1</v>
      </c>
      <c r="D331" s="4" t="str">
        <f t="shared" si="56"/>
        <v>1</v>
      </c>
      <c r="E331" s="4" t="str">
        <f t="shared" si="57"/>
        <v>2</v>
      </c>
      <c r="F331" s="4" t="str">
        <f t="shared" si="58"/>
        <v>2</v>
      </c>
      <c r="G331" s="4" t="str">
        <f t="shared" si="59"/>
        <v>02</v>
      </c>
      <c r="H331" s="4" t="str">
        <f t="shared" si="60"/>
        <v>0</v>
      </c>
      <c r="I331" s="4" t="str">
        <f t="shared" si="61"/>
        <v>2</v>
      </c>
      <c r="J331" s="4" t="str">
        <f t="shared" si="62"/>
        <v>00</v>
      </c>
      <c r="K331" s="4" t="str">
        <f t="shared" si="63"/>
        <v>000</v>
      </c>
      <c r="L331" s="55" t="str">
        <f t="shared" si="64"/>
        <v>1122020200000</v>
      </c>
      <c r="M331" s="105">
        <v>1122020200000</v>
      </c>
      <c r="N331" s="106" t="s">
        <v>21</v>
      </c>
      <c r="O331" s="108" t="s">
        <v>606</v>
      </c>
      <c r="P331" s="101" t="s">
        <v>36</v>
      </c>
      <c r="Q331" s="33">
        <v>1122021200000</v>
      </c>
      <c r="R331" s="33" t="s">
        <v>21</v>
      </c>
      <c r="S331" s="34" t="s">
        <v>607</v>
      </c>
      <c r="T331" s="58" t="s">
        <v>24</v>
      </c>
      <c r="U331" s="58">
        <v>44927</v>
      </c>
      <c r="V331" s="58">
        <v>44927</v>
      </c>
      <c r="W331" s="93" t="s">
        <v>25</v>
      </c>
    </row>
    <row r="332" spans="1:23" s="5" customFormat="1" ht="27" customHeight="1" x14ac:dyDescent="0.25">
      <c r="A332" s="99">
        <f t="shared" si="65"/>
        <v>1</v>
      </c>
      <c r="B332" s="97">
        <f t="array" aca="1" ref="B332" ca="1">IF(AND(MAX(IF(L331:L1330=L332,U331:U1330))=U332,V332&lt;=B$1),M332,"-")</f>
        <v>1122020201000</v>
      </c>
      <c r="C332" s="4">
        <f t="shared" si="55"/>
        <v>1</v>
      </c>
      <c r="D332" s="4" t="str">
        <f t="shared" si="56"/>
        <v>1</v>
      </c>
      <c r="E332" s="4" t="str">
        <f t="shared" si="57"/>
        <v>2</v>
      </c>
      <c r="F332" s="4" t="str">
        <f t="shared" si="58"/>
        <v>2</v>
      </c>
      <c r="G332" s="4" t="str">
        <f t="shared" si="59"/>
        <v>02</v>
      </c>
      <c r="H332" s="4" t="str">
        <f t="shared" si="60"/>
        <v>0</v>
      </c>
      <c r="I332" s="4" t="str">
        <f t="shared" si="61"/>
        <v>2</v>
      </c>
      <c r="J332" s="4" t="str">
        <f t="shared" si="62"/>
        <v>01</v>
      </c>
      <c r="K332" s="4" t="str">
        <f t="shared" si="63"/>
        <v>000</v>
      </c>
      <c r="L332" s="55" t="str">
        <f t="shared" si="64"/>
        <v>1122020201000</v>
      </c>
      <c r="M332" s="105">
        <v>1122020201000</v>
      </c>
      <c r="N332" s="106" t="s">
        <v>40</v>
      </c>
      <c r="O332" s="108" t="s">
        <v>608</v>
      </c>
      <c r="P332" s="101" t="s">
        <v>36</v>
      </c>
      <c r="Q332" s="33">
        <v>1122021201000</v>
      </c>
      <c r="R332" s="33" t="s">
        <v>40</v>
      </c>
      <c r="S332" s="34" t="s">
        <v>609</v>
      </c>
      <c r="T332" s="58" t="s">
        <v>24</v>
      </c>
      <c r="U332" s="58">
        <v>44927</v>
      </c>
      <c r="V332" s="58">
        <v>44927</v>
      </c>
      <c r="W332" s="93" t="s">
        <v>25</v>
      </c>
    </row>
    <row r="333" spans="1:23" s="5" customFormat="1" ht="27" customHeight="1" x14ac:dyDescent="0.25">
      <c r="A333" s="99">
        <f t="shared" si="65"/>
        <v>1</v>
      </c>
      <c r="B333" s="97">
        <f t="array" aca="1" ref="B333" ca="1">IF(AND(MAX(IF(L332:L1331=L333,U332:U1331))=U333,V333&lt;=B$1),M333,"-")</f>
        <v>1122020202000</v>
      </c>
      <c r="C333" s="4">
        <f t="shared" si="55"/>
        <v>1</v>
      </c>
      <c r="D333" s="4" t="str">
        <f t="shared" si="56"/>
        <v>1</v>
      </c>
      <c r="E333" s="4" t="str">
        <f t="shared" si="57"/>
        <v>2</v>
      </c>
      <c r="F333" s="4" t="str">
        <f t="shared" si="58"/>
        <v>2</v>
      </c>
      <c r="G333" s="4" t="str">
        <f t="shared" si="59"/>
        <v>02</v>
      </c>
      <c r="H333" s="4" t="str">
        <f t="shared" si="60"/>
        <v>0</v>
      </c>
      <c r="I333" s="4" t="str">
        <f t="shared" si="61"/>
        <v>2</v>
      </c>
      <c r="J333" s="4" t="str">
        <f t="shared" si="62"/>
        <v>02</v>
      </c>
      <c r="K333" s="4" t="str">
        <f t="shared" si="63"/>
        <v>000</v>
      </c>
      <c r="L333" s="55" t="str">
        <f t="shared" si="64"/>
        <v>1122020202000</v>
      </c>
      <c r="M333" s="105">
        <v>1122020202000</v>
      </c>
      <c r="N333" s="106" t="s">
        <v>40</v>
      </c>
      <c r="O333" s="108" t="s">
        <v>610</v>
      </c>
      <c r="P333" s="101" t="s">
        <v>36</v>
      </c>
      <c r="Q333" s="33">
        <v>1122021202000</v>
      </c>
      <c r="R333" s="33" t="s">
        <v>40</v>
      </c>
      <c r="S333" s="34" t="s">
        <v>611</v>
      </c>
      <c r="T333" s="58" t="s">
        <v>24</v>
      </c>
      <c r="U333" s="58">
        <v>44927</v>
      </c>
      <c r="V333" s="58">
        <v>44927</v>
      </c>
      <c r="W333" s="93" t="s">
        <v>25</v>
      </c>
    </row>
    <row r="334" spans="1:23" s="5" customFormat="1" ht="27" customHeight="1" x14ac:dyDescent="0.25">
      <c r="A334" s="99">
        <f t="shared" si="65"/>
        <v>1</v>
      </c>
      <c r="B334" s="97">
        <f t="array" aca="1" ref="B334" ca="1">IF(AND(MAX(IF(L333:L1332=L334,U333:U1332))=U334,V334&lt;=B$1),M334,"-")</f>
        <v>1122020203000</v>
      </c>
      <c r="C334" s="4">
        <f t="shared" si="55"/>
        <v>1</v>
      </c>
      <c r="D334" s="4" t="str">
        <f t="shared" si="56"/>
        <v>1</v>
      </c>
      <c r="E334" s="4" t="str">
        <f t="shared" si="57"/>
        <v>2</v>
      </c>
      <c r="F334" s="4" t="str">
        <f t="shared" si="58"/>
        <v>2</v>
      </c>
      <c r="G334" s="4" t="str">
        <f t="shared" si="59"/>
        <v>02</v>
      </c>
      <c r="H334" s="4" t="str">
        <f t="shared" si="60"/>
        <v>0</v>
      </c>
      <c r="I334" s="4" t="str">
        <f t="shared" si="61"/>
        <v>2</v>
      </c>
      <c r="J334" s="4" t="str">
        <f t="shared" si="62"/>
        <v>03</v>
      </c>
      <c r="K334" s="4" t="str">
        <f t="shared" si="63"/>
        <v>000</v>
      </c>
      <c r="L334" s="55" t="str">
        <f t="shared" si="64"/>
        <v>1122020203000</v>
      </c>
      <c r="M334" s="105">
        <v>1122020203000</v>
      </c>
      <c r="N334" s="106" t="s">
        <v>40</v>
      </c>
      <c r="O334" s="108" t="s">
        <v>612</v>
      </c>
      <c r="P334" s="101" t="s">
        <v>36</v>
      </c>
      <c r="Q334" s="33">
        <v>1122021203000</v>
      </c>
      <c r="R334" s="33" t="s">
        <v>40</v>
      </c>
      <c r="S334" s="34" t="s">
        <v>613</v>
      </c>
      <c r="T334" s="58" t="s">
        <v>24</v>
      </c>
      <c r="U334" s="58">
        <v>44927</v>
      </c>
      <c r="V334" s="58">
        <v>44927</v>
      </c>
      <c r="W334" s="93" t="s">
        <v>25</v>
      </c>
    </row>
    <row r="335" spans="1:23" s="5" customFormat="1" ht="27" customHeight="1" x14ac:dyDescent="0.25">
      <c r="A335" s="99">
        <f t="shared" si="65"/>
        <v>1</v>
      </c>
      <c r="B335" s="97">
        <f t="array" aca="1" ref="B335" ca="1">IF(AND(MAX(IF(L334:L1333=L335,U334:U1333))=U335,V335&lt;=B$1),M335,"-")</f>
        <v>1122020204000</v>
      </c>
      <c r="C335" s="4">
        <f t="shared" si="55"/>
        <v>1</v>
      </c>
      <c r="D335" s="4" t="str">
        <f t="shared" si="56"/>
        <v>1</v>
      </c>
      <c r="E335" s="4" t="str">
        <f t="shared" si="57"/>
        <v>2</v>
      </c>
      <c r="F335" s="4" t="str">
        <f t="shared" si="58"/>
        <v>2</v>
      </c>
      <c r="G335" s="4" t="str">
        <f t="shared" si="59"/>
        <v>02</v>
      </c>
      <c r="H335" s="4" t="str">
        <f t="shared" si="60"/>
        <v>0</v>
      </c>
      <c r="I335" s="4" t="str">
        <f t="shared" si="61"/>
        <v>2</v>
      </c>
      <c r="J335" s="4" t="str">
        <f t="shared" si="62"/>
        <v>04</v>
      </c>
      <c r="K335" s="4" t="str">
        <f t="shared" si="63"/>
        <v>000</v>
      </c>
      <c r="L335" s="55" t="str">
        <f t="shared" si="64"/>
        <v>1122020204000</v>
      </c>
      <c r="M335" s="105">
        <v>1122020204000</v>
      </c>
      <c r="N335" s="106" t="s">
        <v>40</v>
      </c>
      <c r="O335" s="108" t="s">
        <v>614</v>
      </c>
      <c r="P335" s="101" t="s">
        <v>107</v>
      </c>
      <c r="Q335" s="33" t="s">
        <v>25</v>
      </c>
      <c r="R335" s="33" t="s">
        <v>25</v>
      </c>
      <c r="S335" s="34" t="s">
        <v>25</v>
      </c>
      <c r="T335" s="58" t="s">
        <v>605</v>
      </c>
      <c r="U335" s="58">
        <v>45736</v>
      </c>
      <c r="V335" s="58">
        <v>45736</v>
      </c>
      <c r="W335" s="93" t="s">
        <v>25</v>
      </c>
    </row>
    <row r="336" spans="1:23" s="5" customFormat="1" ht="27" customHeight="1" x14ac:dyDescent="0.25">
      <c r="A336" s="99">
        <f t="shared" si="65"/>
        <v>1</v>
      </c>
      <c r="B336" s="97">
        <f t="array" aca="1" ref="B336" ca="1">IF(AND(MAX(IF(L335:L1334=L336,U335:U1334))=U336,V336&lt;=B$1),M336,"-")</f>
        <v>1122020300000</v>
      </c>
      <c r="C336" s="4">
        <f t="shared" si="55"/>
        <v>1</v>
      </c>
      <c r="D336" s="4" t="str">
        <f t="shared" si="56"/>
        <v>1</v>
      </c>
      <c r="E336" s="4" t="str">
        <f t="shared" si="57"/>
        <v>2</v>
      </c>
      <c r="F336" s="4" t="str">
        <f t="shared" si="58"/>
        <v>2</v>
      </c>
      <c r="G336" s="4" t="str">
        <f t="shared" si="59"/>
        <v>02</v>
      </c>
      <c r="H336" s="4" t="str">
        <f t="shared" si="60"/>
        <v>0</v>
      </c>
      <c r="I336" s="4" t="str">
        <f t="shared" si="61"/>
        <v>3</v>
      </c>
      <c r="J336" s="4" t="str">
        <f t="shared" si="62"/>
        <v>00</v>
      </c>
      <c r="K336" s="4" t="str">
        <f t="shared" si="63"/>
        <v>000</v>
      </c>
      <c r="L336" s="55" t="str">
        <f t="shared" si="64"/>
        <v>1122020300000</v>
      </c>
      <c r="M336" s="105">
        <v>1122020300000</v>
      </c>
      <c r="N336" s="106" t="s">
        <v>21</v>
      </c>
      <c r="O336" s="108" t="s">
        <v>615</v>
      </c>
      <c r="P336" s="101" t="s">
        <v>36</v>
      </c>
      <c r="Q336" s="33">
        <v>1122021300000</v>
      </c>
      <c r="R336" s="33" t="s">
        <v>21</v>
      </c>
      <c r="S336" s="34" t="s">
        <v>616</v>
      </c>
      <c r="T336" s="58" t="s">
        <v>24</v>
      </c>
      <c r="U336" s="58">
        <v>44927</v>
      </c>
      <c r="V336" s="58">
        <v>44927</v>
      </c>
      <c r="W336" s="93" t="s">
        <v>25</v>
      </c>
    </row>
    <row r="337" spans="1:23" s="5" customFormat="1" ht="27" customHeight="1" x14ac:dyDescent="0.25">
      <c r="A337" s="99">
        <f t="shared" si="65"/>
        <v>1</v>
      </c>
      <c r="B337" s="97">
        <f t="array" aca="1" ref="B337" ca="1">IF(AND(MAX(IF(L336:L1335=L337,U336:U1335))=U337,V337&lt;=B$1),M337,"-")</f>
        <v>1122020301000</v>
      </c>
      <c r="C337" s="4">
        <f t="shared" si="55"/>
        <v>1</v>
      </c>
      <c r="D337" s="4" t="str">
        <f t="shared" si="56"/>
        <v>1</v>
      </c>
      <c r="E337" s="4" t="str">
        <f t="shared" si="57"/>
        <v>2</v>
      </c>
      <c r="F337" s="4" t="str">
        <f t="shared" si="58"/>
        <v>2</v>
      </c>
      <c r="G337" s="4" t="str">
        <f t="shared" si="59"/>
        <v>02</v>
      </c>
      <c r="H337" s="4" t="str">
        <f t="shared" si="60"/>
        <v>0</v>
      </c>
      <c r="I337" s="4" t="str">
        <f t="shared" si="61"/>
        <v>3</v>
      </c>
      <c r="J337" s="4" t="str">
        <f t="shared" si="62"/>
        <v>01</v>
      </c>
      <c r="K337" s="4" t="str">
        <f t="shared" si="63"/>
        <v>000</v>
      </c>
      <c r="L337" s="55" t="str">
        <f t="shared" si="64"/>
        <v>1122020301000</v>
      </c>
      <c r="M337" s="105">
        <v>1122020301000</v>
      </c>
      <c r="N337" s="106" t="s">
        <v>40</v>
      </c>
      <c r="O337" s="108" t="s">
        <v>617</v>
      </c>
      <c r="P337" s="101" t="s">
        <v>36</v>
      </c>
      <c r="Q337" s="33">
        <v>1122021301000</v>
      </c>
      <c r="R337" s="33" t="s">
        <v>40</v>
      </c>
      <c r="S337" s="34" t="s">
        <v>618</v>
      </c>
      <c r="T337" s="58" t="s">
        <v>24</v>
      </c>
      <c r="U337" s="58">
        <v>44927</v>
      </c>
      <c r="V337" s="58">
        <v>44927</v>
      </c>
      <c r="W337" s="93" t="s">
        <v>25</v>
      </c>
    </row>
    <row r="338" spans="1:23" s="5" customFormat="1" ht="27" customHeight="1" x14ac:dyDescent="0.25">
      <c r="A338" s="99">
        <f t="shared" si="65"/>
        <v>1</v>
      </c>
      <c r="B338" s="97">
        <f t="array" aca="1" ref="B338" ca="1">IF(AND(MAX(IF(L337:L1336=L338,U337:U1336))=U338,V338&lt;=B$1),M338,"-")</f>
        <v>1122020302000</v>
      </c>
      <c r="C338" s="4">
        <f t="shared" si="55"/>
        <v>1</v>
      </c>
      <c r="D338" s="4" t="str">
        <f t="shared" si="56"/>
        <v>1</v>
      </c>
      <c r="E338" s="4" t="str">
        <f t="shared" si="57"/>
        <v>2</v>
      </c>
      <c r="F338" s="4" t="str">
        <f t="shared" si="58"/>
        <v>2</v>
      </c>
      <c r="G338" s="4" t="str">
        <f t="shared" si="59"/>
        <v>02</v>
      </c>
      <c r="H338" s="4" t="str">
        <f t="shared" si="60"/>
        <v>0</v>
      </c>
      <c r="I338" s="4" t="str">
        <f t="shared" si="61"/>
        <v>3</v>
      </c>
      <c r="J338" s="4" t="str">
        <f t="shared" si="62"/>
        <v>02</v>
      </c>
      <c r="K338" s="4" t="str">
        <f t="shared" si="63"/>
        <v>000</v>
      </c>
      <c r="L338" s="55" t="str">
        <f t="shared" si="64"/>
        <v>1122020302000</v>
      </c>
      <c r="M338" s="105">
        <v>1122020302000</v>
      </c>
      <c r="N338" s="106" t="s">
        <v>40</v>
      </c>
      <c r="O338" s="108" t="s">
        <v>619</v>
      </c>
      <c r="P338" s="101" t="s">
        <v>36</v>
      </c>
      <c r="Q338" s="33">
        <v>1122021302000</v>
      </c>
      <c r="R338" s="33" t="s">
        <v>40</v>
      </c>
      <c r="S338" s="34" t="s">
        <v>620</v>
      </c>
      <c r="T338" s="58" t="s">
        <v>24</v>
      </c>
      <c r="U338" s="58">
        <v>44927</v>
      </c>
      <c r="V338" s="58">
        <v>44927</v>
      </c>
      <c r="W338" s="93" t="s">
        <v>25</v>
      </c>
    </row>
    <row r="339" spans="1:23" s="5" customFormat="1" ht="27" customHeight="1" x14ac:dyDescent="0.25">
      <c r="A339" s="99">
        <f t="shared" si="65"/>
        <v>1</v>
      </c>
      <c r="B339" s="97">
        <f t="array" aca="1" ref="B339" ca="1">IF(AND(MAX(IF(L338:L1337=L339,U338:U1337))=U339,V339&lt;=B$1),M339,"-")</f>
        <v>1122020303000</v>
      </c>
      <c r="C339" s="4">
        <f t="shared" si="55"/>
        <v>1</v>
      </c>
      <c r="D339" s="4" t="str">
        <f t="shared" si="56"/>
        <v>1</v>
      </c>
      <c r="E339" s="4" t="str">
        <f t="shared" si="57"/>
        <v>2</v>
      </c>
      <c r="F339" s="4" t="str">
        <f t="shared" si="58"/>
        <v>2</v>
      </c>
      <c r="G339" s="4" t="str">
        <f t="shared" si="59"/>
        <v>02</v>
      </c>
      <c r="H339" s="4" t="str">
        <f t="shared" si="60"/>
        <v>0</v>
      </c>
      <c r="I339" s="4" t="str">
        <f t="shared" si="61"/>
        <v>3</v>
      </c>
      <c r="J339" s="4" t="str">
        <f t="shared" si="62"/>
        <v>03</v>
      </c>
      <c r="K339" s="4" t="str">
        <f t="shared" si="63"/>
        <v>000</v>
      </c>
      <c r="L339" s="55" t="str">
        <f t="shared" si="64"/>
        <v>1122020303000</v>
      </c>
      <c r="M339" s="105">
        <v>1122020303000</v>
      </c>
      <c r="N339" s="106" t="s">
        <v>40</v>
      </c>
      <c r="O339" s="108" t="s">
        <v>621</v>
      </c>
      <c r="P339" s="101" t="s">
        <v>36</v>
      </c>
      <c r="Q339" s="33">
        <v>1122021303000</v>
      </c>
      <c r="R339" s="33" t="s">
        <v>40</v>
      </c>
      <c r="S339" s="34" t="s">
        <v>622</v>
      </c>
      <c r="T339" s="58" t="s">
        <v>24</v>
      </c>
      <c r="U339" s="58">
        <v>44927</v>
      </c>
      <c r="V339" s="58">
        <v>44927</v>
      </c>
      <c r="W339" s="93" t="s">
        <v>25</v>
      </c>
    </row>
    <row r="340" spans="1:23" s="5" customFormat="1" ht="27" customHeight="1" x14ac:dyDescent="0.25">
      <c r="A340" s="99">
        <f t="shared" si="65"/>
        <v>1</v>
      </c>
      <c r="B340" s="97">
        <f t="array" aca="1" ref="B340" ca="1">IF(AND(MAX(IF(L339:L1338=L340,U339:U1338))=U340,V340&lt;=B$1),M340,"-")</f>
        <v>1122020304000</v>
      </c>
      <c r="C340" s="4">
        <f t="shared" si="55"/>
        <v>1</v>
      </c>
      <c r="D340" s="4" t="str">
        <f t="shared" si="56"/>
        <v>1</v>
      </c>
      <c r="E340" s="4" t="str">
        <f t="shared" si="57"/>
        <v>2</v>
      </c>
      <c r="F340" s="4" t="str">
        <f t="shared" si="58"/>
        <v>2</v>
      </c>
      <c r="G340" s="4" t="str">
        <f t="shared" si="59"/>
        <v>02</v>
      </c>
      <c r="H340" s="4" t="str">
        <f t="shared" si="60"/>
        <v>0</v>
      </c>
      <c r="I340" s="4" t="str">
        <f t="shared" si="61"/>
        <v>3</v>
      </c>
      <c r="J340" s="4" t="str">
        <f t="shared" si="62"/>
        <v>04</v>
      </c>
      <c r="K340" s="4" t="str">
        <f t="shared" si="63"/>
        <v>000</v>
      </c>
      <c r="L340" s="55" t="str">
        <f t="shared" si="64"/>
        <v>1122020304000</v>
      </c>
      <c r="M340" s="105">
        <v>1122020304000</v>
      </c>
      <c r="N340" s="106" t="s">
        <v>40</v>
      </c>
      <c r="O340" s="108" t="s">
        <v>623</v>
      </c>
      <c r="P340" s="101" t="s">
        <v>107</v>
      </c>
      <c r="Q340" s="33" t="s">
        <v>25</v>
      </c>
      <c r="R340" s="33" t="s">
        <v>25</v>
      </c>
      <c r="S340" s="34" t="s">
        <v>25</v>
      </c>
      <c r="T340" s="58" t="s">
        <v>605</v>
      </c>
      <c r="U340" s="58">
        <v>45736</v>
      </c>
      <c r="V340" s="58">
        <v>45736</v>
      </c>
      <c r="W340" s="93" t="s">
        <v>25</v>
      </c>
    </row>
    <row r="341" spans="1:23" s="5" customFormat="1" ht="27" customHeight="1" x14ac:dyDescent="0.25">
      <c r="A341" s="99">
        <f t="shared" si="65"/>
        <v>1</v>
      </c>
      <c r="B341" s="97">
        <f t="array" aca="1" ref="B341" ca="1">IF(AND(MAX(IF(L340:L1339=L341,U340:U1339))=U341,V341&lt;=B$1),M341,"-")</f>
        <v>1122020400000</v>
      </c>
      <c r="C341" s="4">
        <f t="shared" si="55"/>
        <v>1</v>
      </c>
      <c r="D341" s="4" t="str">
        <f t="shared" si="56"/>
        <v>1</v>
      </c>
      <c r="E341" s="4" t="str">
        <f t="shared" si="57"/>
        <v>2</v>
      </c>
      <c r="F341" s="4" t="str">
        <f t="shared" si="58"/>
        <v>2</v>
      </c>
      <c r="G341" s="4" t="str">
        <f t="shared" si="59"/>
        <v>02</v>
      </c>
      <c r="H341" s="4" t="str">
        <f t="shared" si="60"/>
        <v>0</v>
      </c>
      <c r="I341" s="4" t="str">
        <f t="shared" si="61"/>
        <v>4</v>
      </c>
      <c r="J341" s="4" t="str">
        <f t="shared" si="62"/>
        <v>00</v>
      </c>
      <c r="K341" s="4" t="str">
        <f t="shared" si="63"/>
        <v>000</v>
      </c>
      <c r="L341" s="55" t="str">
        <f t="shared" si="64"/>
        <v>1122020400000</v>
      </c>
      <c r="M341" s="105">
        <v>1122020400000</v>
      </c>
      <c r="N341" s="106" t="s">
        <v>21</v>
      </c>
      <c r="O341" s="108" t="s">
        <v>624</v>
      </c>
      <c r="P341" s="101" t="s">
        <v>36</v>
      </c>
      <c r="Q341" s="33">
        <v>1122021400000</v>
      </c>
      <c r="R341" s="33" t="s">
        <v>21</v>
      </c>
      <c r="S341" s="34" t="s">
        <v>625</v>
      </c>
      <c r="T341" s="58" t="s">
        <v>24</v>
      </c>
      <c r="U341" s="58">
        <v>44927</v>
      </c>
      <c r="V341" s="58">
        <v>44927</v>
      </c>
      <c r="W341" s="93" t="s">
        <v>25</v>
      </c>
    </row>
    <row r="342" spans="1:23" s="5" customFormat="1" ht="27" customHeight="1" x14ac:dyDescent="0.25">
      <c r="A342" s="99">
        <f t="shared" si="65"/>
        <v>1</v>
      </c>
      <c r="B342" s="97">
        <f t="array" aca="1" ref="B342" ca="1">IF(AND(MAX(IF(L341:L1340=L342,U341:U1340))=U342,V342&lt;=B$1),M342,"-")</f>
        <v>1122020401000</v>
      </c>
      <c r="C342" s="4">
        <f t="shared" si="55"/>
        <v>1</v>
      </c>
      <c r="D342" s="4" t="str">
        <f t="shared" si="56"/>
        <v>1</v>
      </c>
      <c r="E342" s="4" t="str">
        <f t="shared" si="57"/>
        <v>2</v>
      </c>
      <c r="F342" s="4" t="str">
        <f t="shared" si="58"/>
        <v>2</v>
      </c>
      <c r="G342" s="4" t="str">
        <f t="shared" si="59"/>
        <v>02</v>
      </c>
      <c r="H342" s="4" t="str">
        <f t="shared" si="60"/>
        <v>0</v>
      </c>
      <c r="I342" s="4" t="str">
        <f t="shared" si="61"/>
        <v>4</v>
      </c>
      <c r="J342" s="4" t="str">
        <f t="shared" si="62"/>
        <v>01</v>
      </c>
      <c r="K342" s="4" t="str">
        <f t="shared" si="63"/>
        <v>000</v>
      </c>
      <c r="L342" s="55" t="str">
        <f t="shared" si="64"/>
        <v>1122020401000</v>
      </c>
      <c r="M342" s="105">
        <v>1122020401000</v>
      </c>
      <c r="N342" s="106" t="s">
        <v>40</v>
      </c>
      <c r="O342" s="108" t="s">
        <v>626</v>
      </c>
      <c r="P342" s="101" t="s">
        <v>36</v>
      </c>
      <c r="Q342" s="33">
        <v>1122021401000</v>
      </c>
      <c r="R342" s="33" t="s">
        <v>40</v>
      </c>
      <c r="S342" s="34" t="s">
        <v>627</v>
      </c>
      <c r="T342" s="58" t="s">
        <v>24</v>
      </c>
      <c r="U342" s="58">
        <v>44927</v>
      </c>
      <c r="V342" s="58">
        <v>44927</v>
      </c>
      <c r="W342" s="93" t="s">
        <v>25</v>
      </c>
    </row>
    <row r="343" spans="1:23" s="5" customFormat="1" ht="27" customHeight="1" x14ac:dyDescent="0.25">
      <c r="A343" s="99">
        <f t="shared" si="65"/>
        <v>1</v>
      </c>
      <c r="B343" s="97">
        <f t="array" aca="1" ref="B343" ca="1">IF(AND(MAX(IF(L342:L1341=L343,U342:U1341))=U343,V343&lt;=B$1),M343,"-")</f>
        <v>1122020402000</v>
      </c>
      <c r="C343" s="4">
        <f t="shared" si="55"/>
        <v>1</v>
      </c>
      <c r="D343" s="4" t="str">
        <f t="shared" si="56"/>
        <v>1</v>
      </c>
      <c r="E343" s="4" t="str">
        <f t="shared" si="57"/>
        <v>2</v>
      </c>
      <c r="F343" s="4" t="str">
        <f t="shared" si="58"/>
        <v>2</v>
      </c>
      <c r="G343" s="4" t="str">
        <f t="shared" si="59"/>
        <v>02</v>
      </c>
      <c r="H343" s="4" t="str">
        <f t="shared" si="60"/>
        <v>0</v>
      </c>
      <c r="I343" s="4" t="str">
        <f t="shared" si="61"/>
        <v>4</v>
      </c>
      <c r="J343" s="4" t="str">
        <f t="shared" si="62"/>
        <v>02</v>
      </c>
      <c r="K343" s="4" t="str">
        <f t="shared" si="63"/>
        <v>000</v>
      </c>
      <c r="L343" s="55" t="str">
        <f t="shared" si="64"/>
        <v>1122020402000</v>
      </c>
      <c r="M343" s="105">
        <v>1122020402000</v>
      </c>
      <c r="N343" s="106" t="s">
        <v>40</v>
      </c>
      <c r="O343" s="108" t="s">
        <v>628</v>
      </c>
      <c r="P343" s="101" t="s">
        <v>36</v>
      </c>
      <c r="Q343" s="33">
        <v>1122021402000</v>
      </c>
      <c r="R343" s="33" t="s">
        <v>40</v>
      </c>
      <c r="S343" s="34" t="s">
        <v>629</v>
      </c>
      <c r="T343" s="58" t="s">
        <v>24</v>
      </c>
      <c r="U343" s="58">
        <v>44927</v>
      </c>
      <c r="V343" s="58">
        <v>44927</v>
      </c>
      <c r="W343" s="93" t="s">
        <v>25</v>
      </c>
    </row>
    <row r="344" spans="1:23" s="5" customFormat="1" ht="27" customHeight="1" x14ac:dyDescent="0.25">
      <c r="A344" s="99">
        <f t="shared" si="65"/>
        <v>1</v>
      </c>
      <c r="B344" s="97">
        <f t="array" aca="1" ref="B344" ca="1">IF(AND(MAX(IF(L343:L1342=L344,U343:U1342))=U344,V344&lt;=B$1),M344,"-")</f>
        <v>1122020403000</v>
      </c>
      <c r="C344" s="4">
        <f t="shared" si="55"/>
        <v>1</v>
      </c>
      <c r="D344" s="4" t="str">
        <f t="shared" si="56"/>
        <v>1</v>
      </c>
      <c r="E344" s="4" t="str">
        <f t="shared" si="57"/>
        <v>2</v>
      </c>
      <c r="F344" s="4" t="str">
        <f t="shared" si="58"/>
        <v>2</v>
      </c>
      <c r="G344" s="4" t="str">
        <f t="shared" si="59"/>
        <v>02</v>
      </c>
      <c r="H344" s="4" t="str">
        <f t="shared" si="60"/>
        <v>0</v>
      </c>
      <c r="I344" s="4" t="str">
        <f t="shared" si="61"/>
        <v>4</v>
      </c>
      <c r="J344" s="4" t="str">
        <f t="shared" si="62"/>
        <v>03</v>
      </c>
      <c r="K344" s="4" t="str">
        <f t="shared" si="63"/>
        <v>000</v>
      </c>
      <c r="L344" s="55" t="str">
        <f t="shared" si="64"/>
        <v>1122020403000</v>
      </c>
      <c r="M344" s="105">
        <v>1122020403000</v>
      </c>
      <c r="N344" s="106" t="s">
        <v>40</v>
      </c>
      <c r="O344" s="108" t="s">
        <v>630</v>
      </c>
      <c r="P344" s="101" t="s">
        <v>36</v>
      </c>
      <c r="Q344" s="33">
        <v>1122021403000</v>
      </c>
      <c r="R344" s="33" t="s">
        <v>40</v>
      </c>
      <c r="S344" s="34" t="s">
        <v>631</v>
      </c>
      <c r="T344" s="58" t="s">
        <v>24</v>
      </c>
      <c r="U344" s="58">
        <v>44927</v>
      </c>
      <c r="V344" s="58">
        <v>44927</v>
      </c>
      <c r="W344" s="93" t="s">
        <v>25</v>
      </c>
    </row>
    <row r="345" spans="1:23" s="5" customFormat="1" ht="27" customHeight="1" x14ac:dyDescent="0.25">
      <c r="A345" s="99">
        <f t="shared" si="65"/>
        <v>1</v>
      </c>
      <c r="B345" s="97">
        <f t="array" aca="1" ref="B345" ca="1">IF(AND(MAX(IF(L344:L1343=L345,U344:U1343))=U345,V345&lt;=B$1),M345,"-")</f>
        <v>1122020404000</v>
      </c>
      <c r="C345" s="4">
        <f t="shared" si="55"/>
        <v>1</v>
      </c>
      <c r="D345" s="4" t="str">
        <f t="shared" si="56"/>
        <v>1</v>
      </c>
      <c r="E345" s="4" t="str">
        <f t="shared" si="57"/>
        <v>2</v>
      </c>
      <c r="F345" s="4" t="str">
        <f t="shared" si="58"/>
        <v>2</v>
      </c>
      <c r="G345" s="4" t="str">
        <f t="shared" si="59"/>
        <v>02</v>
      </c>
      <c r="H345" s="4" t="str">
        <f t="shared" si="60"/>
        <v>0</v>
      </c>
      <c r="I345" s="4" t="str">
        <f t="shared" si="61"/>
        <v>4</v>
      </c>
      <c r="J345" s="4" t="str">
        <f t="shared" si="62"/>
        <v>04</v>
      </c>
      <c r="K345" s="4" t="str">
        <f t="shared" si="63"/>
        <v>000</v>
      </c>
      <c r="L345" s="55" t="str">
        <f t="shared" si="64"/>
        <v>1122020404000</v>
      </c>
      <c r="M345" s="105">
        <v>1122020404000</v>
      </c>
      <c r="N345" s="106" t="s">
        <v>40</v>
      </c>
      <c r="O345" s="108" t="s">
        <v>632</v>
      </c>
      <c r="P345" s="101" t="s">
        <v>107</v>
      </c>
      <c r="Q345" s="33" t="s">
        <v>25</v>
      </c>
      <c r="R345" s="33" t="s">
        <v>25</v>
      </c>
      <c r="S345" s="34" t="s">
        <v>25</v>
      </c>
      <c r="T345" s="58" t="s">
        <v>605</v>
      </c>
      <c r="U345" s="58">
        <v>45736</v>
      </c>
      <c r="V345" s="58">
        <v>45736</v>
      </c>
      <c r="W345" s="93" t="s">
        <v>25</v>
      </c>
    </row>
    <row r="346" spans="1:23" s="5" customFormat="1" ht="27" customHeight="1" x14ac:dyDescent="0.25">
      <c r="A346" s="99">
        <f t="shared" si="65"/>
        <v>1</v>
      </c>
      <c r="B346" s="97">
        <f t="array" aca="1" ref="B346" ca="1">IF(AND(MAX(IF(L345:L1344=L346,U345:U1344))=U346,V346&lt;=B$1),M346,"-")</f>
        <v>1122500000000</v>
      </c>
      <c r="C346" s="4">
        <f t="shared" si="55"/>
        <v>1</v>
      </c>
      <c r="D346" s="4" t="str">
        <f t="shared" si="56"/>
        <v>1</v>
      </c>
      <c r="E346" s="4" t="str">
        <f t="shared" si="57"/>
        <v>2</v>
      </c>
      <c r="F346" s="4" t="str">
        <f t="shared" si="58"/>
        <v>2</v>
      </c>
      <c r="G346" s="4" t="str">
        <f t="shared" si="59"/>
        <v>50</v>
      </c>
      <c r="H346" s="4" t="str">
        <f t="shared" si="60"/>
        <v>0</v>
      </c>
      <c r="I346" s="4" t="str">
        <f t="shared" si="61"/>
        <v>0</v>
      </c>
      <c r="J346" s="4" t="str">
        <f t="shared" si="62"/>
        <v>00</v>
      </c>
      <c r="K346" s="4" t="str">
        <f t="shared" si="63"/>
        <v>000</v>
      </c>
      <c r="L346" s="55" t="str">
        <f t="shared" si="64"/>
        <v>1122500000000</v>
      </c>
      <c r="M346" s="105">
        <v>1122500000000</v>
      </c>
      <c r="N346" s="106" t="s">
        <v>21</v>
      </c>
      <c r="O346" s="108" t="s">
        <v>633</v>
      </c>
      <c r="P346" s="101" t="s">
        <v>107</v>
      </c>
      <c r="Q346" s="33" t="s">
        <v>25</v>
      </c>
      <c r="R346" s="33" t="s">
        <v>25</v>
      </c>
      <c r="S346" s="34" t="s">
        <v>25</v>
      </c>
      <c r="T346" s="58" t="s">
        <v>24</v>
      </c>
      <c r="U346" s="58">
        <v>44927</v>
      </c>
      <c r="V346" s="58">
        <v>44927</v>
      </c>
      <c r="W346" s="93" t="s">
        <v>25</v>
      </c>
    </row>
    <row r="347" spans="1:23" s="5" customFormat="1" ht="27" customHeight="1" x14ac:dyDescent="0.25">
      <c r="A347" s="99">
        <f t="shared" si="65"/>
        <v>1</v>
      </c>
      <c r="B347" s="97">
        <f t="array" aca="1" ref="B347" ca="1">IF(AND(MAX(IF(L346:L1345=L347,U346:U1345))=U347,V347&lt;=B$1),M347,"-")</f>
        <v>1122510000000</v>
      </c>
      <c r="C347" s="4">
        <f t="shared" si="55"/>
        <v>1</v>
      </c>
      <c r="D347" s="4" t="str">
        <f t="shared" si="56"/>
        <v>1</v>
      </c>
      <c r="E347" s="4" t="str">
        <f t="shared" si="57"/>
        <v>2</v>
      </c>
      <c r="F347" s="4" t="str">
        <f t="shared" si="58"/>
        <v>2</v>
      </c>
      <c r="G347" s="4" t="str">
        <f t="shared" si="59"/>
        <v>51</v>
      </c>
      <c r="H347" s="4" t="str">
        <f t="shared" si="60"/>
        <v>0</v>
      </c>
      <c r="I347" s="4" t="str">
        <f t="shared" si="61"/>
        <v>0</v>
      </c>
      <c r="J347" s="4" t="str">
        <f t="shared" si="62"/>
        <v>00</v>
      </c>
      <c r="K347" s="4" t="str">
        <f t="shared" si="63"/>
        <v>000</v>
      </c>
      <c r="L347" s="55" t="str">
        <f t="shared" si="64"/>
        <v>1122510000000</v>
      </c>
      <c r="M347" s="105">
        <v>1122510000000</v>
      </c>
      <c r="N347" s="106" t="s">
        <v>21</v>
      </c>
      <c r="O347" s="108" t="s">
        <v>634</v>
      </c>
      <c r="P347" s="101" t="s">
        <v>107</v>
      </c>
      <c r="Q347" s="33" t="s">
        <v>25</v>
      </c>
      <c r="R347" s="33" t="s">
        <v>25</v>
      </c>
      <c r="S347" s="34" t="s">
        <v>25</v>
      </c>
      <c r="T347" s="58" t="s">
        <v>24</v>
      </c>
      <c r="U347" s="58">
        <v>44927</v>
      </c>
      <c r="V347" s="58">
        <v>44927</v>
      </c>
      <c r="W347" s="93" t="s">
        <v>25</v>
      </c>
    </row>
    <row r="348" spans="1:23" s="5" customFormat="1" ht="27" customHeight="1" x14ac:dyDescent="0.25">
      <c r="A348" s="99">
        <f t="shared" si="65"/>
        <v>1</v>
      </c>
      <c r="B348" s="97">
        <f t="array" aca="1" ref="B348" ca="1">IF(AND(MAX(IF(L347:L1346=L348,U347:U1346))=U348,V348&lt;=B$1),M348,"-")</f>
        <v>1122520000000</v>
      </c>
      <c r="C348" s="4">
        <f t="shared" si="55"/>
        <v>1</v>
      </c>
      <c r="D348" s="4" t="str">
        <f t="shared" si="56"/>
        <v>1</v>
      </c>
      <c r="E348" s="4" t="str">
        <f t="shared" si="57"/>
        <v>2</v>
      </c>
      <c r="F348" s="4" t="str">
        <f t="shared" si="58"/>
        <v>2</v>
      </c>
      <c r="G348" s="4" t="str">
        <f t="shared" si="59"/>
        <v>52</v>
      </c>
      <c r="H348" s="4" t="str">
        <f t="shared" si="60"/>
        <v>0</v>
      </c>
      <c r="I348" s="4" t="str">
        <f t="shared" si="61"/>
        <v>0</v>
      </c>
      <c r="J348" s="4" t="str">
        <f t="shared" si="62"/>
        <v>00</v>
      </c>
      <c r="K348" s="4" t="str">
        <f t="shared" si="63"/>
        <v>000</v>
      </c>
      <c r="L348" s="55" t="str">
        <f t="shared" si="64"/>
        <v>1122520000000</v>
      </c>
      <c r="M348" s="105">
        <v>1122520000000</v>
      </c>
      <c r="N348" s="106" t="s">
        <v>21</v>
      </c>
      <c r="O348" s="108" t="s">
        <v>635</v>
      </c>
      <c r="P348" s="101" t="s">
        <v>107</v>
      </c>
      <c r="Q348" s="33" t="s">
        <v>25</v>
      </c>
      <c r="R348" s="33" t="s">
        <v>25</v>
      </c>
      <c r="S348" s="34" t="s">
        <v>25</v>
      </c>
      <c r="T348" s="58" t="s">
        <v>24</v>
      </c>
      <c r="U348" s="58">
        <v>44927</v>
      </c>
      <c r="V348" s="58">
        <v>44927</v>
      </c>
      <c r="W348" s="93" t="s">
        <v>25</v>
      </c>
    </row>
    <row r="349" spans="1:23" s="5" customFormat="1" ht="27" customHeight="1" x14ac:dyDescent="0.25">
      <c r="A349" s="99">
        <f t="shared" si="65"/>
        <v>1</v>
      </c>
      <c r="B349" s="97">
        <f t="array" aca="1" ref="B349" ca="1">IF(AND(MAX(IF(L348:L1347=L349,U348:U1347))=U349,V349&lt;=B$1),M349,"-")</f>
        <v>1130000000000</v>
      </c>
      <c r="C349" s="4">
        <f t="shared" si="55"/>
        <v>1</v>
      </c>
      <c r="D349" s="4" t="str">
        <f t="shared" si="56"/>
        <v>1</v>
      </c>
      <c r="E349" s="4" t="str">
        <f t="shared" si="57"/>
        <v>3</v>
      </c>
      <c r="F349" s="4" t="str">
        <f t="shared" si="58"/>
        <v>0</v>
      </c>
      <c r="G349" s="4" t="str">
        <f t="shared" si="59"/>
        <v>00</v>
      </c>
      <c r="H349" s="4" t="str">
        <f t="shared" si="60"/>
        <v>0</v>
      </c>
      <c r="I349" s="4" t="str">
        <f t="shared" si="61"/>
        <v>0</v>
      </c>
      <c r="J349" s="4" t="str">
        <f t="shared" si="62"/>
        <v>00</v>
      </c>
      <c r="K349" s="4" t="str">
        <f t="shared" si="63"/>
        <v>000</v>
      </c>
      <c r="L349" s="55" t="str">
        <f t="shared" si="64"/>
        <v>1130000000000</v>
      </c>
      <c r="M349" s="105">
        <v>1130000000000</v>
      </c>
      <c r="N349" s="106" t="s">
        <v>21</v>
      </c>
      <c r="O349" s="108" t="s">
        <v>636</v>
      </c>
      <c r="P349" s="101" t="s">
        <v>23</v>
      </c>
      <c r="Q349" s="33">
        <v>1130000000000</v>
      </c>
      <c r="R349" s="33" t="s">
        <v>21</v>
      </c>
      <c r="S349" s="34" t="s">
        <v>636</v>
      </c>
      <c r="T349" s="58" t="s">
        <v>24</v>
      </c>
      <c r="U349" s="58">
        <v>44927</v>
      </c>
      <c r="V349" s="58">
        <v>44927</v>
      </c>
      <c r="W349" s="93" t="s">
        <v>25</v>
      </c>
    </row>
    <row r="350" spans="1:23" s="5" customFormat="1" ht="27" customHeight="1" x14ac:dyDescent="0.25">
      <c r="A350" s="99">
        <f t="shared" si="65"/>
        <v>1</v>
      </c>
      <c r="B350" s="97">
        <f t="array" aca="1" ref="B350" ca="1">IF(AND(MAX(IF(L349:L1348=L350,U349:U1348))=U350,V350&lt;=B$1),M350,"-")</f>
        <v>1131000000000</v>
      </c>
      <c r="C350" s="4">
        <f t="shared" si="55"/>
        <v>1</v>
      </c>
      <c r="D350" s="4" t="str">
        <f t="shared" si="56"/>
        <v>1</v>
      </c>
      <c r="E350" s="4" t="str">
        <f t="shared" si="57"/>
        <v>3</v>
      </c>
      <c r="F350" s="4" t="str">
        <f t="shared" si="58"/>
        <v>1</v>
      </c>
      <c r="G350" s="4" t="str">
        <f t="shared" si="59"/>
        <v>00</v>
      </c>
      <c r="H350" s="4" t="str">
        <f t="shared" si="60"/>
        <v>0</v>
      </c>
      <c r="I350" s="4" t="str">
        <f t="shared" si="61"/>
        <v>0</v>
      </c>
      <c r="J350" s="4" t="str">
        <f t="shared" si="62"/>
        <v>00</v>
      </c>
      <c r="K350" s="4" t="str">
        <f t="shared" si="63"/>
        <v>000</v>
      </c>
      <c r="L350" s="55" t="str">
        <f t="shared" si="64"/>
        <v>1131000000000</v>
      </c>
      <c r="M350" s="105">
        <v>1131000000000</v>
      </c>
      <c r="N350" s="106" t="s">
        <v>21</v>
      </c>
      <c r="O350" s="108" t="s">
        <v>636</v>
      </c>
      <c r="P350" s="101" t="s">
        <v>36</v>
      </c>
      <c r="Q350" s="33">
        <v>1130001000000</v>
      </c>
      <c r="R350" s="33" t="s">
        <v>21</v>
      </c>
      <c r="S350" s="34" t="s">
        <v>636</v>
      </c>
      <c r="T350" s="58" t="s">
        <v>24</v>
      </c>
      <c r="U350" s="58">
        <v>44927</v>
      </c>
      <c r="V350" s="58">
        <v>44927</v>
      </c>
      <c r="W350" s="93" t="s">
        <v>25</v>
      </c>
    </row>
    <row r="351" spans="1:23" s="5" customFormat="1" ht="27" customHeight="1" x14ac:dyDescent="0.25">
      <c r="A351" s="99">
        <f t="shared" si="65"/>
        <v>1</v>
      </c>
      <c r="B351" s="97">
        <f t="array" aca="1" ref="B351" ca="1">IF(AND(MAX(IF(L350:L1349=L351,U350:U1349))=U351,V351&lt;=B$1),M351,"-")</f>
        <v>1131500000000</v>
      </c>
      <c r="C351" s="4">
        <f t="shared" si="55"/>
        <v>1</v>
      </c>
      <c r="D351" s="4" t="str">
        <f t="shared" si="56"/>
        <v>1</v>
      </c>
      <c r="E351" s="4" t="str">
        <f t="shared" si="57"/>
        <v>3</v>
      </c>
      <c r="F351" s="4" t="str">
        <f t="shared" si="58"/>
        <v>1</v>
      </c>
      <c r="G351" s="4" t="str">
        <f t="shared" si="59"/>
        <v>50</v>
      </c>
      <c r="H351" s="4" t="str">
        <f t="shared" si="60"/>
        <v>0</v>
      </c>
      <c r="I351" s="4" t="str">
        <f t="shared" si="61"/>
        <v>0</v>
      </c>
      <c r="J351" s="4" t="str">
        <f t="shared" si="62"/>
        <v>00</v>
      </c>
      <c r="K351" s="4" t="str">
        <f t="shared" si="63"/>
        <v>000</v>
      </c>
      <c r="L351" s="55" t="str">
        <f t="shared" si="64"/>
        <v>1131500000000</v>
      </c>
      <c r="M351" s="105">
        <v>1131500000000</v>
      </c>
      <c r="N351" s="106" t="s">
        <v>21</v>
      </c>
      <c r="O351" s="108" t="s">
        <v>637</v>
      </c>
      <c r="P351" s="101" t="s">
        <v>36</v>
      </c>
      <c r="Q351" s="33">
        <v>1138010000000</v>
      </c>
      <c r="R351" s="33" t="s">
        <v>21</v>
      </c>
      <c r="S351" s="34" t="s">
        <v>637</v>
      </c>
      <c r="T351" s="58" t="s">
        <v>24</v>
      </c>
      <c r="U351" s="58">
        <v>44927</v>
      </c>
      <c r="V351" s="58">
        <v>44927</v>
      </c>
      <c r="W351" s="93" t="s">
        <v>25</v>
      </c>
    </row>
    <row r="352" spans="1:23" s="5" customFormat="1" ht="27" customHeight="1" x14ac:dyDescent="0.25">
      <c r="A352" s="99">
        <f t="shared" si="65"/>
        <v>1</v>
      </c>
      <c r="B352" s="97">
        <f t="array" aca="1" ref="B352" ca="1">IF(AND(MAX(IF(L351:L1350=L352,U351:U1350))=U352,V352&lt;=B$1),M352,"-")</f>
        <v>1131510000000</v>
      </c>
      <c r="C352" s="4">
        <f t="shared" si="55"/>
        <v>1</v>
      </c>
      <c r="D352" s="4" t="str">
        <f t="shared" si="56"/>
        <v>1</v>
      </c>
      <c r="E352" s="4" t="str">
        <f t="shared" si="57"/>
        <v>3</v>
      </c>
      <c r="F352" s="4" t="str">
        <f t="shared" si="58"/>
        <v>1</v>
      </c>
      <c r="G352" s="4" t="str">
        <f t="shared" si="59"/>
        <v>51</v>
      </c>
      <c r="H352" s="4" t="str">
        <f t="shared" si="60"/>
        <v>0</v>
      </c>
      <c r="I352" s="4" t="str">
        <f t="shared" si="61"/>
        <v>0</v>
      </c>
      <c r="J352" s="4" t="str">
        <f t="shared" si="62"/>
        <v>00</v>
      </c>
      <c r="K352" s="4" t="str">
        <f t="shared" si="63"/>
        <v>000</v>
      </c>
      <c r="L352" s="55" t="str">
        <f t="shared" si="64"/>
        <v>1131510000000</v>
      </c>
      <c r="M352" s="105">
        <v>1131510000000</v>
      </c>
      <c r="N352" s="106" t="s">
        <v>21</v>
      </c>
      <c r="O352" s="108" t="s">
        <v>638</v>
      </c>
      <c r="P352" s="101" t="s">
        <v>36</v>
      </c>
      <c r="Q352" s="33">
        <v>1138020000000</v>
      </c>
      <c r="R352" s="33" t="s">
        <v>21</v>
      </c>
      <c r="S352" s="34" t="s">
        <v>638</v>
      </c>
      <c r="T352" s="58" t="s">
        <v>24</v>
      </c>
      <c r="U352" s="58">
        <v>44927</v>
      </c>
      <c r="V352" s="58">
        <v>44927</v>
      </c>
      <c r="W352" s="93" t="s">
        <v>25</v>
      </c>
    </row>
    <row r="353" spans="1:23" s="5" customFormat="1" ht="27" customHeight="1" x14ac:dyDescent="0.25">
      <c r="A353" s="99">
        <f t="shared" si="65"/>
        <v>1</v>
      </c>
      <c r="B353" s="97">
        <f t="array" aca="1" ref="B353" ca="1">IF(AND(MAX(IF(L352:L1351=L353,U352:U1351))=U353,V353&lt;=B$1),M353,"-")</f>
        <v>1131520000000</v>
      </c>
      <c r="C353" s="4">
        <f t="shared" si="55"/>
        <v>1</v>
      </c>
      <c r="D353" s="4" t="str">
        <f t="shared" si="56"/>
        <v>1</v>
      </c>
      <c r="E353" s="4" t="str">
        <f t="shared" si="57"/>
        <v>3</v>
      </c>
      <c r="F353" s="4" t="str">
        <f t="shared" si="58"/>
        <v>1</v>
      </c>
      <c r="G353" s="4" t="str">
        <f t="shared" si="59"/>
        <v>52</v>
      </c>
      <c r="H353" s="4" t="str">
        <f t="shared" si="60"/>
        <v>0</v>
      </c>
      <c r="I353" s="4" t="str">
        <f t="shared" si="61"/>
        <v>0</v>
      </c>
      <c r="J353" s="4" t="str">
        <f t="shared" si="62"/>
        <v>00</v>
      </c>
      <c r="K353" s="4" t="str">
        <f t="shared" si="63"/>
        <v>000</v>
      </c>
      <c r="L353" s="55" t="str">
        <f t="shared" si="64"/>
        <v>1131520000000</v>
      </c>
      <c r="M353" s="105">
        <v>1131520000000</v>
      </c>
      <c r="N353" s="106" t="s">
        <v>21</v>
      </c>
      <c r="O353" s="108" t="s">
        <v>639</v>
      </c>
      <c r="P353" s="101" t="s">
        <v>36</v>
      </c>
      <c r="Q353" s="33">
        <v>1138030000000</v>
      </c>
      <c r="R353" s="33" t="s">
        <v>21</v>
      </c>
      <c r="S353" s="34" t="s">
        <v>639</v>
      </c>
      <c r="T353" s="58" t="s">
        <v>24</v>
      </c>
      <c r="U353" s="58">
        <v>44927</v>
      </c>
      <c r="V353" s="58">
        <v>44927</v>
      </c>
      <c r="W353" s="93" t="s">
        <v>25</v>
      </c>
    </row>
    <row r="354" spans="1:23" s="5" customFormat="1" ht="27" customHeight="1" x14ac:dyDescent="0.25">
      <c r="A354" s="99">
        <f t="shared" si="65"/>
        <v>1</v>
      </c>
      <c r="B354" s="97">
        <f t="array" aca="1" ref="B354" ca="1">IF(AND(MAX(IF(L353:L1352=L354,U353:U1352))=U354,V354&lt;=B$1),M354,"-")</f>
        <v>1131530000000</v>
      </c>
      <c r="C354" s="4">
        <f t="shared" si="55"/>
        <v>1</v>
      </c>
      <c r="D354" s="4" t="str">
        <f t="shared" si="56"/>
        <v>1</v>
      </c>
      <c r="E354" s="4" t="str">
        <f t="shared" si="57"/>
        <v>3</v>
      </c>
      <c r="F354" s="4" t="str">
        <f t="shared" si="58"/>
        <v>1</v>
      </c>
      <c r="G354" s="4" t="str">
        <f t="shared" si="59"/>
        <v>53</v>
      </c>
      <c r="H354" s="4" t="str">
        <f t="shared" si="60"/>
        <v>0</v>
      </c>
      <c r="I354" s="4" t="str">
        <f t="shared" si="61"/>
        <v>0</v>
      </c>
      <c r="J354" s="4" t="str">
        <f t="shared" si="62"/>
        <v>00</v>
      </c>
      <c r="K354" s="4" t="str">
        <f t="shared" si="63"/>
        <v>000</v>
      </c>
      <c r="L354" s="55" t="str">
        <f t="shared" si="64"/>
        <v>1131530000000</v>
      </c>
      <c r="M354" s="105">
        <v>1131530000000</v>
      </c>
      <c r="N354" s="106" t="s">
        <v>21</v>
      </c>
      <c r="O354" s="108" t="s">
        <v>640</v>
      </c>
      <c r="P354" s="101" t="s">
        <v>36</v>
      </c>
      <c r="Q354" s="33">
        <v>1138040000000</v>
      </c>
      <c r="R354" s="33" t="s">
        <v>21</v>
      </c>
      <c r="S354" s="34" t="s">
        <v>640</v>
      </c>
      <c r="T354" s="58" t="s">
        <v>24</v>
      </c>
      <c r="U354" s="58">
        <v>44927</v>
      </c>
      <c r="V354" s="58">
        <v>44927</v>
      </c>
      <c r="W354" s="93" t="s">
        <v>25</v>
      </c>
    </row>
    <row r="355" spans="1:23" s="5" customFormat="1" ht="27" customHeight="1" x14ac:dyDescent="0.25">
      <c r="A355" s="99">
        <f t="shared" si="65"/>
        <v>1</v>
      </c>
      <c r="B355" s="97">
        <f t="array" aca="1" ref="B355" ca="1">IF(AND(MAX(IF(L354:L1353=L355,U354:U1353))=U355,V355&lt;=B$1),M355,"-")</f>
        <v>1131990000000</v>
      </c>
      <c r="C355" s="4">
        <f t="shared" si="55"/>
        <v>1</v>
      </c>
      <c r="D355" s="4" t="str">
        <f t="shared" si="56"/>
        <v>1</v>
      </c>
      <c r="E355" s="4" t="str">
        <f t="shared" si="57"/>
        <v>3</v>
      </c>
      <c r="F355" s="4" t="str">
        <f t="shared" si="58"/>
        <v>1</v>
      </c>
      <c r="G355" s="4" t="str">
        <f t="shared" si="59"/>
        <v>99</v>
      </c>
      <c r="H355" s="4" t="str">
        <f t="shared" si="60"/>
        <v>0</v>
      </c>
      <c r="I355" s="4" t="str">
        <f t="shared" si="61"/>
        <v>0</v>
      </c>
      <c r="J355" s="4" t="str">
        <f t="shared" si="62"/>
        <v>00</v>
      </c>
      <c r="K355" s="4" t="str">
        <f t="shared" si="63"/>
        <v>000</v>
      </c>
      <c r="L355" s="55" t="str">
        <f t="shared" si="64"/>
        <v>1131990000000</v>
      </c>
      <c r="M355" s="105">
        <v>1131990000000</v>
      </c>
      <c r="N355" s="106" t="s">
        <v>21</v>
      </c>
      <c r="O355" s="108" t="s">
        <v>641</v>
      </c>
      <c r="P355" s="101" t="s">
        <v>36</v>
      </c>
      <c r="Q355" s="33">
        <v>1138990000000</v>
      </c>
      <c r="R355" s="33" t="s">
        <v>21</v>
      </c>
      <c r="S355" s="34" t="s">
        <v>641</v>
      </c>
      <c r="T355" s="58" t="s">
        <v>24</v>
      </c>
      <c r="U355" s="58">
        <v>44927</v>
      </c>
      <c r="V355" s="58">
        <v>44927</v>
      </c>
      <c r="W355" s="93" t="s">
        <v>25</v>
      </c>
    </row>
    <row r="356" spans="1:23" s="5" customFormat="1" ht="27" customHeight="1" x14ac:dyDescent="0.25">
      <c r="A356" s="99">
        <f t="shared" si="65"/>
        <v>1</v>
      </c>
      <c r="B356" s="97">
        <f t="array" aca="1" ref="B356" ca="1">IF(AND(MAX(IF(L355:L1354=L356,U355:U1354))=U356,V356&lt;=B$1),M356,"-")</f>
        <v>1200000000000</v>
      </c>
      <c r="C356" s="4">
        <f t="shared" si="55"/>
        <v>1</v>
      </c>
      <c r="D356" s="4" t="str">
        <f t="shared" si="56"/>
        <v>2</v>
      </c>
      <c r="E356" s="4" t="str">
        <f t="shared" si="57"/>
        <v>0</v>
      </c>
      <c r="F356" s="4" t="str">
        <f t="shared" si="58"/>
        <v>0</v>
      </c>
      <c r="G356" s="4" t="str">
        <f t="shared" si="59"/>
        <v>00</v>
      </c>
      <c r="H356" s="4" t="str">
        <f t="shared" si="60"/>
        <v>0</v>
      </c>
      <c r="I356" s="4" t="str">
        <f t="shared" si="61"/>
        <v>0</v>
      </c>
      <c r="J356" s="4" t="str">
        <f t="shared" si="62"/>
        <v>00</v>
      </c>
      <c r="K356" s="4" t="str">
        <f t="shared" si="63"/>
        <v>000</v>
      </c>
      <c r="L356" s="55" t="str">
        <f t="shared" si="64"/>
        <v>1200000000000</v>
      </c>
      <c r="M356" s="105">
        <v>1200000000000</v>
      </c>
      <c r="N356" s="106" t="s">
        <v>21</v>
      </c>
      <c r="O356" s="108" t="s">
        <v>642</v>
      </c>
      <c r="P356" s="101" t="s">
        <v>23</v>
      </c>
      <c r="Q356" s="33">
        <v>1200000000000</v>
      </c>
      <c r="R356" s="33" t="s">
        <v>21</v>
      </c>
      <c r="S356" s="34" t="s">
        <v>642</v>
      </c>
      <c r="T356" s="58" t="s">
        <v>24</v>
      </c>
      <c r="U356" s="58">
        <v>44927</v>
      </c>
      <c r="V356" s="58">
        <v>44927</v>
      </c>
      <c r="W356" s="93" t="s">
        <v>25</v>
      </c>
    </row>
    <row r="357" spans="1:23" s="5" customFormat="1" ht="27" customHeight="1" x14ac:dyDescent="0.25">
      <c r="A357" s="99">
        <f t="shared" si="65"/>
        <v>1</v>
      </c>
      <c r="B357" s="97">
        <f t="array" aca="1" ref="B357" ca="1">IF(AND(MAX(IF(L356:L1355=L357,U356:U1355))=U357,V357&lt;=B$1),M357,"-")</f>
        <v>1210000000000</v>
      </c>
      <c r="C357" s="4">
        <f t="shared" si="55"/>
        <v>1</v>
      </c>
      <c r="D357" s="4" t="str">
        <f t="shared" si="56"/>
        <v>2</v>
      </c>
      <c r="E357" s="4" t="str">
        <f t="shared" si="57"/>
        <v>1</v>
      </c>
      <c r="F357" s="4" t="str">
        <f t="shared" si="58"/>
        <v>0</v>
      </c>
      <c r="G357" s="4" t="str">
        <f t="shared" si="59"/>
        <v>00</v>
      </c>
      <c r="H357" s="4" t="str">
        <f t="shared" si="60"/>
        <v>0</v>
      </c>
      <c r="I357" s="4" t="str">
        <f t="shared" si="61"/>
        <v>0</v>
      </c>
      <c r="J357" s="4" t="str">
        <f t="shared" si="62"/>
        <v>00</v>
      </c>
      <c r="K357" s="4" t="str">
        <f t="shared" si="63"/>
        <v>000</v>
      </c>
      <c r="L357" s="55" t="str">
        <f t="shared" si="64"/>
        <v>1210000000000</v>
      </c>
      <c r="M357" s="105">
        <v>1210000000000</v>
      </c>
      <c r="N357" s="106" t="s">
        <v>21</v>
      </c>
      <c r="O357" s="108" t="s">
        <v>643</v>
      </c>
      <c r="P357" s="101" t="s">
        <v>23</v>
      </c>
      <c r="Q357" s="33">
        <v>1210000000000</v>
      </c>
      <c r="R357" s="33" t="s">
        <v>21</v>
      </c>
      <c r="S357" s="34" t="s">
        <v>643</v>
      </c>
      <c r="T357" s="58" t="s">
        <v>24</v>
      </c>
      <c r="U357" s="58">
        <v>44927</v>
      </c>
      <c r="V357" s="58">
        <v>44927</v>
      </c>
      <c r="W357" s="93" t="s">
        <v>25</v>
      </c>
    </row>
    <row r="358" spans="1:23" s="5" customFormat="1" ht="27" customHeight="1" x14ac:dyDescent="0.25">
      <c r="A358" s="99">
        <f t="shared" si="65"/>
        <v>1</v>
      </c>
      <c r="B358" s="97">
        <f t="array" aca="1" ref="B358" ca="1">IF(AND(MAX(IF(L357:L1356=L358,U357:U1356))=U358,V358&lt;=B$1),M358,"-")</f>
        <v>1211000000000</v>
      </c>
      <c r="C358" s="4">
        <f t="shared" si="55"/>
        <v>1</v>
      </c>
      <c r="D358" s="4" t="str">
        <f t="shared" si="56"/>
        <v>2</v>
      </c>
      <c r="E358" s="4" t="str">
        <f t="shared" si="57"/>
        <v>1</v>
      </c>
      <c r="F358" s="4" t="str">
        <f t="shared" si="58"/>
        <v>1</v>
      </c>
      <c r="G358" s="4" t="str">
        <f t="shared" si="59"/>
        <v>00</v>
      </c>
      <c r="H358" s="4" t="str">
        <f t="shared" si="60"/>
        <v>0</v>
      </c>
      <c r="I358" s="4" t="str">
        <f t="shared" si="61"/>
        <v>0</v>
      </c>
      <c r="J358" s="4" t="str">
        <f t="shared" si="62"/>
        <v>00</v>
      </c>
      <c r="K358" s="4" t="str">
        <f t="shared" si="63"/>
        <v>000</v>
      </c>
      <c r="L358" s="55" t="str">
        <f t="shared" si="64"/>
        <v>1211000000000</v>
      </c>
      <c r="M358" s="105">
        <v>1211000000000</v>
      </c>
      <c r="N358" s="106" t="s">
        <v>21</v>
      </c>
      <c r="O358" s="108" t="s">
        <v>644</v>
      </c>
      <c r="P358" s="101" t="s">
        <v>36</v>
      </c>
      <c r="Q358" s="33">
        <v>1210010000000</v>
      </c>
      <c r="R358" s="33" t="s">
        <v>21</v>
      </c>
      <c r="S358" s="34" t="s">
        <v>645</v>
      </c>
      <c r="T358" s="58" t="s">
        <v>24</v>
      </c>
      <c r="U358" s="58">
        <v>44927</v>
      </c>
      <c r="V358" s="58">
        <v>44927</v>
      </c>
      <c r="W358" s="93" t="s">
        <v>25</v>
      </c>
    </row>
    <row r="359" spans="1:23" s="5" customFormat="1" ht="27" customHeight="1" x14ac:dyDescent="0.25">
      <c r="A359" s="99">
        <f t="shared" si="65"/>
        <v>1</v>
      </c>
      <c r="B359" s="97">
        <f t="array" aca="1" ref="B359" ca="1">IF(AND(MAX(IF(L358:L1357=L359,U358:U1357))=U359,V359&lt;=B$1),M359,"-")</f>
        <v>1211010000000</v>
      </c>
      <c r="C359" s="4">
        <f t="shared" si="55"/>
        <v>1</v>
      </c>
      <c r="D359" s="4" t="str">
        <f t="shared" si="56"/>
        <v>2</v>
      </c>
      <c r="E359" s="4" t="str">
        <f t="shared" si="57"/>
        <v>1</v>
      </c>
      <c r="F359" s="4" t="str">
        <f t="shared" si="58"/>
        <v>1</v>
      </c>
      <c r="G359" s="4" t="str">
        <f t="shared" si="59"/>
        <v>01</v>
      </c>
      <c r="H359" s="4" t="str">
        <f t="shared" si="60"/>
        <v>0</v>
      </c>
      <c r="I359" s="4" t="str">
        <f t="shared" si="61"/>
        <v>0</v>
      </c>
      <c r="J359" s="4" t="str">
        <f t="shared" si="62"/>
        <v>00</v>
      </c>
      <c r="K359" s="4" t="str">
        <f t="shared" si="63"/>
        <v>000</v>
      </c>
      <c r="L359" s="55" t="str">
        <f t="shared" si="64"/>
        <v>1211010000000</v>
      </c>
      <c r="M359" s="105">
        <v>1211010000000</v>
      </c>
      <c r="N359" s="106" t="s">
        <v>21</v>
      </c>
      <c r="O359" s="108" t="s">
        <v>646</v>
      </c>
      <c r="P359" s="101" t="s">
        <v>107</v>
      </c>
      <c r="Q359" s="33" t="s">
        <v>25</v>
      </c>
      <c r="R359" s="33" t="s">
        <v>25</v>
      </c>
      <c r="S359" s="34" t="s">
        <v>25</v>
      </c>
      <c r="T359" s="58" t="s">
        <v>24</v>
      </c>
      <c r="U359" s="58">
        <v>44927</v>
      </c>
      <c r="V359" s="58">
        <v>44927</v>
      </c>
      <c r="W359" s="93" t="s">
        <v>25</v>
      </c>
    </row>
    <row r="360" spans="1:23" s="5" customFormat="1" ht="27" customHeight="1" x14ac:dyDescent="0.25">
      <c r="A360" s="99">
        <f t="shared" si="65"/>
        <v>1</v>
      </c>
      <c r="B360" s="97">
        <f t="array" aca="1" ref="B360" ca="1">IF(AND(MAX(IF(L359:L1358=L360,U359:U1358))=U360,V360&lt;=B$1),M360,"-")</f>
        <v>1211020000000</v>
      </c>
      <c r="C360" s="4">
        <f t="shared" si="55"/>
        <v>1</v>
      </c>
      <c r="D360" s="4" t="str">
        <f t="shared" si="56"/>
        <v>2</v>
      </c>
      <c r="E360" s="4" t="str">
        <f t="shared" si="57"/>
        <v>1</v>
      </c>
      <c r="F360" s="4" t="str">
        <f t="shared" si="58"/>
        <v>1</v>
      </c>
      <c r="G360" s="4" t="str">
        <f t="shared" si="59"/>
        <v>02</v>
      </c>
      <c r="H360" s="4" t="str">
        <f t="shared" si="60"/>
        <v>0</v>
      </c>
      <c r="I360" s="4" t="str">
        <f t="shared" si="61"/>
        <v>0</v>
      </c>
      <c r="J360" s="4" t="str">
        <f t="shared" si="62"/>
        <v>00</v>
      </c>
      <c r="K360" s="4" t="str">
        <f t="shared" si="63"/>
        <v>000</v>
      </c>
      <c r="L360" s="55" t="str">
        <f t="shared" si="64"/>
        <v>1211020000000</v>
      </c>
      <c r="M360" s="105">
        <v>1211020000000</v>
      </c>
      <c r="N360" s="106" t="s">
        <v>21</v>
      </c>
      <c r="O360" s="108" t="s">
        <v>647</v>
      </c>
      <c r="P360" s="101" t="s">
        <v>107</v>
      </c>
      <c r="Q360" s="33" t="s">
        <v>25</v>
      </c>
      <c r="R360" s="33" t="s">
        <v>25</v>
      </c>
      <c r="S360" s="34" t="s">
        <v>25</v>
      </c>
      <c r="T360" s="58" t="s">
        <v>24</v>
      </c>
      <c r="U360" s="58">
        <v>44927</v>
      </c>
      <c r="V360" s="58">
        <v>44927</v>
      </c>
      <c r="W360" s="93" t="s">
        <v>25</v>
      </c>
    </row>
    <row r="361" spans="1:23" s="5" customFormat="1" ht="27" customHeight="1" x14ac:dyDescent="0.25">
      <c r="A361" s="99">
        <f t="shared" si="65"/>
        <v>1</v>
      </c>
      <c r="B361" s="97">
        <f t="array" aca="1" ref="B361" ca="1">IF(AND(MAX(IF(L360:L1359=L361,U360:U1359))=U361,V361&lt;=B$1),M361,"-")</f>
        <v>1211490000000</v>
      </c>
      <c r="C361" s="4">
        <f t="shared" si="55"/>
        <v>1</v>
      </c>
      <c r="D361" s="4" t="str">
        <f t="shared" si="56"/>
        <v>2</v>
      </c>
      <c r="E361" s="4" t="str">
        <f t="shared" si="57"/>
        <v>1</v>
      </c>
      <c r="F361" s="4" t="str">
        <f t="shared" si="58"/>
        <v>1</v>
      </c>
      <c r="G361" s="4" t="str">
        <f t="shared" si="59"/>
        <v>49</v>
      </c>
      <c r="H361" s="4" t="str">
        <f t="shared" si="60"/>
        <v>0</v>
      </c>
      <c r="I361" s="4" t="str">
        <f t="shared" si="61"/>
        <v>0</v>
      </c>
      <c r="J361" s="4" t="str">
        <f t="shared" si="62"/>
        <v>00</v>
      </c>
      <c r="K361" s="4" t="str">
        <f t="shared" si="63"/>
        <v>000</v>
      </c>
      <c r="L361" s="55" t="str">
        <f t="shared" si="64"/>
        <v>1211490000000</v>
      </c>
      <c r="M361" s="105">
        <v>1211490000000</v>
      </c>
      <c r="N361" s="106" t="s">
        <v>21</v>
      </c>
      <c r="O361" s="108" t="s">
        <v>648</v>
      </c>
      <c r="P361" s="101" t="s">
        <v>107</v>
      </c>
      <c r="Q361" s="33" t="s">
        <v>25</v>
      </c>
      <c r="R361" s="33" t="s">
        <v>25</v>
      </c>
      <c r="S361" s="34" t="s">
        <v>25</v>
      </c>
      <c r="T361" s="58" t="s">
        <v>24</v>
      </c>
      <c r="U361" s="58">
        <v>44927</v>
      </c>
      <c r="V361" s="58">
        <v>44927</v>
      </c>
      <c r="W361" s="93" t="s">
        <v>25</v>
      </c>
    </row>
    <row r="362" spans="1:23" s="5" customFormat="1" ht="27" customHeight="1" x14ac:dyDescent="0.25">
      <c r="A362" s="99">
        <f t="shared" si="65"/>
        <v>1</v>
      </c>
      <c r="B362" s="97">
        <f t="array" aca="1" ref="B362" ca="1">IF(AND(MAX(IF(L361:L1360=L362,U361:U1360))=U362,V362&lt;=B$1),M362,"-")</f>
        <v>1212000000000</v>
      </c>
      <c r="C362" s="4">
        <f t="shared" si="55"/>
        <v>1</v>
      </c>
      <c r="D362" s="4" t="str">
        <f t="shared" si="56"/>
        <v>2</v>
      </c>
      <c r="E362" s="4" t="str">
        <f t="shared" si="57"/>
        <v>1</v>
      </c>
      <c r="F362" s="4" t="str">
        <f t="shared" si="58"/>
        <v>2</v>
      </c>
      <c r="G362" s="4" t="str">
        <f t="shared" si="59"/>
        <v>00</v>
      </c>
      <c r="H362" s="4" t="str">
        <f t="shared" si="60"/>
        <v>0</v>
      </c>
      <c r="I362" s="4" t="str">
        <f t="shared" si="61"/>
        <v>0</v>
      </c>
      <c r="J362" s="4" t="str">
        <f t="shared" si="62"/>
        <v>00</v>
      </c>
      <c r="K362" s="4" t="str">
        <f t="shared" si="63"/>
        <v>000</v>
      </c>
      <c r="L362" s="55" t="str">
        <f t="shared" si="64"/>
        <v>1212000000000</v>
      </c>
      <c r="M362" s="105">
        <v>1212000000000</v>
      </c>
      <c r="N362" s="106" t="s">
        <v>21</v>
      </c>
      <c r="O362" s="108" t="s">
        <v>649</v>
      </c>
      <c r="P362" s="101" t="s">
        <v>36</v>
      </c>
      <c r="Q362" s="33">
        <v>1210090000000</v>
      </c>
      <c r="R362" s="33" t="s">
        <v>21</v>
      </c>
      <c r="S362" s="34" t="s">
        <v>650</v>
      </c>
      <c r="T362" s="58" t="s">
        <v>24</v>
      </c>
      <c r="U362" s="58">
        <v>44927</v>
      </c>
      <c r="V362" s="58">
        <v>44927</v>
      </c>
      <c r="W362" s="93" t="s">
        <v>25</v>
      </c>
    </row>
    <row r="363" spans="1:23" s="5" customFormat="1" ht="27" customHeight="1" x14ac:dyDescent="0.25">
      <c r="A363" s="99">
        <f t="shared" si="65"/>
        <v>1</v>
      </c>
      <c r="B363" s="97">
        <f t="array" aca="1" ref="B363" ca="1">IF(AND(MAX(IF(L362:L1361=L363,U362:U1361))=U363,V363&lt;=B$1),M363,"-")</f>
        <v>1212010000000</v>
      </c>
      <c r="C363" s="4">
        <f t="shared" si="55"/>
        <v>1</v>
      </c>
      <c r="D363" s="4" t="str">
        <f t="shared" si="56"/>
        <v>2</v>
      </c>
      <c r="E363" s="4" t="str">
        <f t="shared" si="57"/>
        <v>1</v>
      </c>
      <c r="F363" s="4" t="str">
        <f t="shared" si="58"/>
        <v>2</v>
      </c>
      <c r="G363" s="4" t="str">
        <f t="shared" si="59"/>
        <v>01</v>
      </c>
      <c r="H363" s="4" t="str">
        <f t="shared" si="60"/>
        <v>0</v>
      </c>
      <c r="I363" s="4" t="str">
        <f t="shared" si="61"/>
        <v>0</v>
      </c>
      <c r="J363" s="4" t="str">
        <f t="shared" si="62"/>
        <v>00</v>
      </c>
      <c r="K363" s="4" t="str">
        <f t="shared" si="63"/>
        <v>000</v>
      </c>
      <c r="L363" s="55" t="str">
        <f t="shared" si="64"/>
        <v>1212010000000</v>
      </c>
      <c r="M363" s="105">
        <v>1212010000000</v>
      </c>
      <c r="N363" s="106" t="s">
        <v>21</v>
      </c>
      <c r="O363" s="108" t="s">
        <v>651</v>
      </c>
      <c r="P363" s="101" t="s">
        <v>107</v>
      </c>
      <c r="Q363" s="33" t="s">
        <v>25</v>
      </c>
      <c r="R363" s="33" t="s">
        <v>25</v>
      </c>
      <c r="S363" s="34" t="s">
        <v>25</v>
      </c>
      <c r="T363" s="58" t="s">
        <v>24</v>
      </c>
      <c r="U363" s="58">
        <v>44927</v>
      </c>
      <c r="V363" s="58">
        <v>44927</v>
      </c>
      <c r="W363" s="93" t="s">
        <v>25</v>
      </c>
    </row>
    <row r="364" spans="1:23" s="5" customFormat="1" ht="27" customHeight="1" x14ac:dyDescent="0.25">
      <c r="A364" s="99">
        <f t="shared" si="65"/>
        <v>1</v>
      </c>
      <c r="B364" s="97">
        <f t="array" aca="1" ref="B364" ca="1">IF(AND(MAX(IF(L363:L1362=L364,U363:U1362))=U364,V364&lt;=B$1),M364,"-")</f>
        <v>1212020000000</v>
      </c>
      <c r="C364" s="4">
        <f t="shared" si="55"/>
        <v>1</v>
      </c>
      <c r="D364" s="4" t="str">
        <f t="shared" si="56"/>
        <v>2</v>
      </c>
      <c r="E364" s="4" t="str">
        <f t="shared" si="57"/>
        <v>1</v>
      </c>
      <c r="F364" s="4" t="str">
        <f t="shared" si="58"/>
        <v>2</v>
      </c>
      <c r="G364" s="4" t="str">
        <f t="shared" si="59"/>
        <v>02</v>
      </c>
      <c r="H364" s="4" t="str">
        <f t="shared" si="60"/>
        <v>0</v>
      </c>
      <c r="I364" s="4" t="str">
        <f t="shared" si="61"/>
        <v>0</v>
      </c>
      <c r="J364" s="4" t="str">
        <f t="shared" si="62"/>
        <v>00</v>
      </c>
      <c r="K364" s="4" t="str">
        <f t="shared" si="63"/>
        <v>000</v>
      </c>
      <c r="L364" s="55" t="str">
        <f t="shared" si="64"/>
        <v>1212020000000</v>
      </c>
      <c r="M364" s="105">
        <v>1212020000000</v>
      </c>
      <c r="N364" s="106" t="s">
        <v>21</v>
      </c>
      <c r="O364" s="108" t="s">
        <v>652</v>
      </c>
      <c r="P364" s="101" t="s">
        <v>107</v>
      </c>
      <c r="Q364" s="33" t="s">
        <v>25</v>
      </c>
      <c r="R364" s="33" t="s">
        <v>25</v>
      </c>
      <c r="S364" s="34" t="s">
        <v>25</v>
      </c>
      <c r="T364" s="58" t="s">
        <v>24</v>
      </c>
      <c r="U364" s="58">
        <v>44927</v>
      </c>
      <c r="V364" s="58">
        <v>44927</v>
      </c>
      <c r="W364" s="93" t="s">
        <v>25</v>
      </c>
    </row>
    <row r="365" spans="1:23" s="5" customFormat="1" ht="27" customHeight="1" x14ac:dyDescent="0.25">
      <c r="A365" s="99">
        <f t="shared" si="65"/>
        <v>1</v>
      </c>
      <c r="B365" s="97">
        <f t="array" aca="1" ref="B365" ca="1">IF(AND(MAX(IF(L364:L1363=L365,U364:U1363))=U365,V365&lt;=B$1),M365,"-")</f>
        <v>1212490000000</v>
      </c>
      <c r="C365" s="4">
        <f t="shared" si="55"/>
        <v>1</v>
      </c>
      <c r="D365" s="4" t="str">
        <f t="shared" si="56"/>
        <v>2</v>
      </c>
      <c r="E365" s="4" t="str">
        <f t="shared" si="57"/>
        <v>1</v>
      </c>
      <c r="F365" s="4" t="str">
        <f t="shared" si="58"/>
        <v>2</v>
      </c>
      <c r="G365" s="4" t="str">
        <f t="shared" si="59"/>
        <v>49</v>
      </c>
      <c r="H365" s="4" t="str">
        <f t="shared" si="60"/>
        <v>0</v>
      </c>
      <c r="I365" s="4" t="str">
        <f t="shared" si="61"/>
        <v>0</v>
      </c>
      <c r="J365" s="4" t="str">
        <f t="shared" si="62"/>
        <v>00</v>
      </c>
      <c r="K365" s="4" t="str">
        <f t="shared" si="63"/>
        <v>000</v>
      </c>
      <c r="L365" s="55" t="str">
        <f t="shared" si="64"/>
        <v>1212490000000</v>
      </c>
      <c r="M365" s="105">
        <v>1212490000000</v>
      </c>
      <c r="N365" s="106" t="s">
        <v>21</v>
      </c>
      <c r="O365" s="108" t="s">
        <v>653</v>
      </c>
      <c r="P365" s="101" t="s">
        <v>107</v>
      </c>
      <c r="Q365" s="33" t="s">
        <v>25</v>
      </c>
      <c r="R365" s="33" t="s">
        <v>25</v>
      </c>
      <c r="S365" s="34" t="s">
        <v>25</v>
      </c>
      <c r="T365" s="58" t="s">
        <v>24</v>
      </c>
      <c r="U365" s="58">
        <v>44927</v>
      </c>
      <c r="V365" s="58">
        <v>44927</v>
      </c>
      <c r="W365" s="93" t="s">
        <v>25</v>
      </c>
    </row>
    <row r="366" spans="1:23" s="5" customFormat="1" ht="27" customHeight="1" x14ac:dyDescent="0.25">
      <c r="A366" s="99">
        <f t="shared" si="65"/>
        <v>1</v>
      </c>
      <c r="B366" s="97">
        <f t="array" aca="1" ref="B366" ca="1">IF(AND(MAX(IF(L365:L1364=L366,U365:U1364))=U366,V366&lt;=B$1),M366,"-")</f>
        <v>1213000000000</v>
      </c>
      <c r="C366" s="4">
        <f t="shared" si="55"/>
        <v>1</v>
      </c>
      <c r="D366" s="4" t="str">
        <f t="shared" si="56"/>
        <v>2</v>
      </c>
      <c r="E366" s="4" t="str">
        <f t="shared" si="57"/>
        <v>1</v>
      </c>
      <c r="F366" s="4" t="str">
        <f t="shared" si="58"/>
        <v>3</v>
      </c>
      <c r="G366" s="4" t="str">
        <f t="shared" si="59"/>
        <v>00</v>
      </c>
      <c r="H366" s="4" t="str">
        <f t="shared" si="60"/>
        <v>0</v>
      </c>
      <c r="I366" s="4" t="str">
        <f t="shared" si="61"/>
        <v>0</v>
      </c>
      <c r="J366" s="4" t="str">
        <f t="shared" si="62"/>
        <v>00</v>
      </c>
      <c r="K366" s="4" t="str">
        <f t="shared" si="63"/>
        <v>000</v>
      </c>
      <c r="L366" s="55" t="str">
        <f t="shared" si="64"/>
        <v>1213000000000</v>
      </c>
      <c r="M366" s="105">
        <v>1213000000000</v>
      </c>
      <c r="N366" s="106" t="s">
        <v>21</v>
      </c>
      <c r="O366" s="108" t="s">
        <v>654</v>
      </c>
      <c r="P366" s="101" t="s">
        <v>36</v>
      </c>
      <c r="Q366" s="33">
        <v>1210020000000</v>
      </c>
      <c r="R366" s="33" t="s">
        <v>21</v>
      </c>
      <c r="S366" s="34" t="s">
        <v>654</v>
      </c>
      <c r="T366" s="58" t="s">
        <v>24</v>
      </c>
      <c r="U366" s="58">
        <v>44927</v>
      </c>
      <c r="V366" s="58">
        <v>44927</v>
      </c>
      <c r="W366" s="93" t="s">
        <v>25</v>
      </c>
    </row>
    <row r="367" spans="1:23" s="5" customFormat="1" ht="27" customHeight="1" x14ac:dyDescent="0.25">
      <c r="A367" s="99">
        <f t="shared" si="65"/>
        <v>1</v>
      </c>
      <c r="B367" s="97">
        <f t="array" aca="1" ref="B367" ca="1">IF(AND(MAX(IF(L366:L1365=L367,U366:U1365))=U367,V367&lt;=B$1),M367,"-")</f>
        <v>1213010000000</v>
      </c>
      <c r="C367" s="4">
        <f t="shared" si="55"/>
        <v>1</v>
      </c>
      <c r="D367" s="4" t="str">
        <f t="shared" si="56"/>
        <v>2</v>
      </c>
      <c r="E367" s="4" t="str">
        <f t="shared" si="57"/>
        <v>1</v>
      </c>
      <c r="F367" s="4" t="str">
        <f t="shared" si="58"/>
        <v>3</v>
      </c>
      <c r="G367" s="4" t="str">
        <f t="shared" si="59"/>
        <v>01</v>
      </c>
      <c r="H367" s="4" t="str">
        <f t="shared" si="60"/>
        <v>0</v>
      </c>
      <c r="I367" s="4" t="str">
        <f t="shared" si="61"/>
        <v>0</v>
      </c>
      <c r="J367" s="4" t="str">
        <f t="shared" si="62"/>
        <v>00</v>
      </c>
      <c r="K367" s="4" t="str">
        <f t="shared" si="63"/>
        <v>000</v>
      </c>
      <c r="L367" s="55" t="str">
        <f t="shared" si="64"/>
        <v>1213010000000</v>
      </c>
      <c r="M367" s="105">
        <v>1213010000000</v>
      </c>
      <c r="N367" s="106" t="s">
        <v>21</v>
      </c>
      <c r="O367" s="108" t="s">
        <v>655</v>
      </c>
      <c r="P367" s="101" t="s">
        <v>107</v>
      </c>
      <c r="Q367" s="33" t="s">
        <v>25</v>
      </c>
      <c r="R367" s="33" t="s">
        <v>25</v>
      </c>
      <c r="S367" s="34" t="s">
        <v>25</v>
      </c>
      <c r="T367" s="58" t="s">
        <v>24</v>
      </c>
      <c r="U367" s="58">
        <v>44927</v>
      </c>
      <c r="V367" s="58">
        <v>44927</v>
      </c>
      <c r="W367" s="93" t="s">
        <v>25</v>
      </c>
    </row>
    <row r="368" spans="1:23" s="5" customFormat="1" ht="27" customHeight="1" x14ac:dyDescent="0.25">
      <c r="A368" s="99">
        <f t="shared" si="65"/>
        <v>1</v>
      </c>
      <c r="B368" s="97">
        <f t="array" aca="1" ref="B368" ca="1">IF(AND(MAX(IF(L367:L1366=L368,U367:U1366))=U368,V368&lt;=B$1),M368,"-")</f>
        <v>1213020000000</v>
      </c>
      <c r="C368" s="4">
        <f t="shared" si="55"/>
        <v>1</v>
      </c>
      <c r="D368" s="4" t="str">
        <f t="shared" si="56"/>
        <v>2</v>
      </c>
      <c r="E368" s="4" t="str">
        <f t="shared" si="57"/>
        <v>1</v>
      </c>
      <c r="F368" s="4" t="str">
        <f t="shared" si="58"/>
        <v>3</v>
      </c>
      <c r="G368" s="4" t="str">
        <f t="shared" si="59"/>
        <v>02</v>
      </c>
      <c r="H368" s="4" t="str">
        <f t="shared" si="60"/>
        <v>0</v>
      </c>
      <c r="I368" s="4" t="str">
        <f t="shared" si="61"/>
        <v>0</v>
      </c>
      <c r="J368" s="4" t="str">
        <f t="shared" si="62"/>
        <v>00</v>
      </c>
      <c r="K368" s="4" t="str">
        <f t="shared" si="63"/>
        <v>000</v>
      </c>
      <c r="L368" s="55" t="str">
        <f t="shared" si="64"/>
        <v>1213020000000</v>
      </c>
      <c r="M368" s="105">
        <v>1213020000000</v>
      </c>
      <c r="N368" s="106" t="s">
        <v>21</v>
      </c>
      <c r="O368" s="108" t="s">
        <v>656</v>
      </c>
      <c r="P368" s="101" t="s">
        <v>107</v>
      </c>
      <c r="Q368" s="33" t="s">
        <v>25</v>
      </c>
      <c r="R368" s="33" t="s">
        <v>25</v>
      </c>
      <c r="S368" s="34" t="s">
        <v>25</v>
      </c>
      <c r="T368" s="58" t="s">
        <v>24</v>
      </c>
      <c r="U368" s="58">
        <v>44927</v>
      </c>
      <c r="V368" s="58">
        <v>44927</v>
      </c>
      <c r="W368" s="93" t="s">
        <v>25</v>
      </c>
    </row>
    <row r="369" spans="1:23" s="5" customFormat="1" ht="27" customHeight="1" x14ac:dyDescent="0.25">
      <c r="A369" s="99">
        <f t="shared" si="65"/>
        <v>1</v>
      </c>
      <c r="B369" s="97">
        <f t="array" aca="1" ref="B369" ca="1">IF(AND(MAX(IF(L368:L1367=L369,U368:U1367))=U369,V369&lt;=B$1),M369,"-")</f>
        <v>1213490000000</v>
      </c>
      <c r="C369" s="4">
        <f t="shared" si="55"/>
        <v>1</v>
      </c>
      <c r="D369" s="4" t="str">
        <f t="shared" si="56"/>
        <v>2</v>
      </c>
      <c r="E369" s="4" t="str">
        <f t="shared" si="57"/>
        <v>1</v>
      </c>
      <c r="F369" s="4" t="str">
        <f t="shared" si="58"/>
        <v>3</v>
      </c>
      <c r="G369" s="4" t="str">
        <f t="shared" si="59"/>
        <v>49</v>
      </c>
      <c r="H369" s="4" t="str">
        <f t="shared" si="60"/>
        <v>0</v>
      </c>
      <c r="I369" s="4" t="str">
        <f t="shared" si="61"/>
        <v>0</v>
      </c>
      <c r="J369" s="4" t="str">
        <f t="shared" si="62"/>
        <v>00</v>
      </c>
      <c r="K369" s="4" t="str">
        <f t="shared" si="63"/>
        <v>000</v>
      </c>
      <c r="L369" s="55" t="str">
        <f t="shared" si="64"/>
        <v>1213490000000</v>
      </c>
      <c r="M369" s="105">
        <v>1213490000000</v>
      </c>
      <c r="N369" s="106" t="s">
        <v>21</v>
      </c>
      <c r="O369" s="108" t="s">
        <v>657</v>
      </c>
      <c r="P369" s="101" t="s">
        <v>107</v>
      </c>
      <c r="Q369" s="33" t="s">
        <v>25</v>
      </c>
      <c r="R369" s="33" t="s">
        <v>25</v>
      </c>
      <c r="S369" s="34" t="s">
        <v>25</v>
      </c>
      <c r="T369" s="58" t="s">
        <v>24</v>
      </c>
      <c r="U369" s="58">
        <v>44927</v>
      </c>
      <c r="V369" s="58">
        <v>44927</v>
      </c>
      <c r="W369" s="93" t="s">
        <v>25</v>
      </c>
    </row>
    <row r="370" spans="1:23" s="5" customFormat="1" ht="27" customHeight="1" x14ac:dyDescent="0.25">
      <c r="A370" s="99">
        <f t="shared" si="65"/>
        <v>1</v>
      </c>
      <c r="B370" s="97">
        <f t="array" aca="1" ref="B370" ca="1">IF(AND(MAX(IF(L369:L1368=L370,U369:U1368))=U370,V370&lt;=B$1),M370,"-")</f>
        <v>1214000000000</v>
      </c>
      <c r="C370" s="4">
        <f t="shared" si="55"/>
        <v>1</v>
      </c>
      <c r="D370" s="4" t="str">
        <f t="shared" si="56"/>
        <v>2</v>
      </c>
      <c r="E370" s="4" t="str">
        <f t="shared" si="57"/>
        <v>1</v>
      </c>
      <c r="F370" s="4" t="str">
        <f t="shared" si="58"/>
        <v>4</v>
      </c>
      <c r="G370" s="4" t="str">
        <f t="shared" si="59"/>
        <v>00</v>
      </c>
      <c r="H370" s="4" t="str">
        <f t="shared" si="60"/>
        <v>0</v>
      </c>
      <c r="I370" s="4" t="str">
        <f t="shared" si="61"/>
        <v>0</v>
      </c>
      <c r="J370" s="4" t="str">
        <f t="shared" si="62"/>
        <v>00</v>
      </c>
      <c r="K370" s="4" t="str">
        <f t="shared" si="63"/>
        <v>000</v>
      </c>
      <c r="L370" s="55" t="str">
        <f t="shared" si="64"/>
        <v>1214000000000</v>
      </c>
      <c r="M370" s="105">
        <v>1214000000000</v>
      </c>
      <c r="N370" s="106" t="s">
        <v>21</v>
      </c>
      <c r="O370" s="108" t="s">
        <v>658</v>
      </c>
      <c r="P370" s="101" t="s">
        <v>36</v>
      </c>
      <c r="Q370" s="33">
        <v>1210030000000</v>
      </c>
      <c r="R370" s="33" t="s">
        <v>21</v>
      </c>
      <c r="S370" s="34" t="s">
        <v>658</v>
      </c>
      <c r="T370" s="58" t="s">
        <v>24</v>
      </c>
      <c r="U370" s="58">
        <v>44927</v>
      </c>
      <c r="V370" s="58">
        <v>44927</v>
      </c>
      <c r="W370" s="93" t="s">
        <v>25</v>
      </c>
    </row>
    <row r="371" spans="1:23" s="5" customFormat="1" ht="27" customHeight="1" x14ac:dyDescent="0.25">
      <c r="A371" s="99">
        <f t="shared" si="65"/>
        <v>1</v>
      </c>
      <c r="B371" s="97">
        <f t="array" aca="1" ref="B371" ca="1">IF(AND(MAX(IF(L370:L1369=L371,U370:U1369))=U371,V371&lt;=B$1),M371,"-")</f>
        <v>1214010000000</v>
      </c>
      <c r="C371" s="4">
        <f t="shared" si="55"/>
        <v>1</v>
      </c>
      <c r="D371" s="4" t="str">
        <f t="shared" si="56"/>
        <v>2</v>
      </c>
      <c r="E371" s="4" t="str">
        <f t="shared" si="57"/>
        <v>1</v>
      </c>
      <c r="F371" s="4" t="str">
        <f t="shared" si="58"/>
        <v>4</v>
      </c>
      <c r="G371" s="4" t="str">
        <f t="shared" si="59"/>
        <v>01</v>
      </c>
      <c r="H371" s="4" t="str">
        <f t="shared" si="60"/>
        <v>0</v>
      </c>
      <c r="I371" s="4" t="str">
        <f t="shared" si="61"/>
        <v>0</v>
      </c>
      <c r="J371" s="4" t="str">
        <f t="shared" si="62"/>
        <v>00</v>
      </c>
      <c r="K371" s="4" t="str">
        <f t="shared" si="63"/>
        <v>000</v>
      </c>
      <c r="L371" s="55" t="str">
        <f t="shared" si="64"/>
        <v>1214010000000</v>
      </c>
      <c r="M371" s="105">
        <v>1214010000000</v>
      </c>
      <c r="N371" s="106" t="s">
        <v>21</v>
      </c>
      <c r="O371" s="108" t="s">
        <v>659</v>
      </c>
      <c r="P371" s="101" t="s">
        <v>107</v>
      </c>
      <c r="Q371" s="33" t="s">
        <v>25</v>
      </c>
      <c r="R371" s="33" t="s">
        <v>25</v>
      </c>
      <c r="S371" s="34" t="s">
        <v>25</v>
      </c>
      <c r="T371" s="58" t="s">
        <v>24</v>
      </c>
      <c r="U371" s="58">
        <v>44927</v>
      </c>
      <c r="V371" s="58">
        <v>44927</v>
      </c>
      <c r="W371" s="93" t="s">
        <v>25</v>
      </c>
    </row>
    <row r="372" spans="1:23" s="5" customFormat="1" ht="27" customHeight="1" x14ac:dyDescent="0.25">
      <c r="A372" s="99">
        <f t="shared" si="65"/>
        <v>1</v>
      </c>
      <c r="B372" s="97">
        <f t="array" aca="1" ref="B372" ca="1">IF(AND(MAX(IF(L371:L1370=L372,U371:U1370))=U372,V372&lt;=B$1),M372,"-")</f>
        <v>1214011000000</v>
      </c>
      <c r="C372" s="4">
        <f t="shared" si="55"/>
        <v>1</v>
      </c>
      <c r="D372" s="4" t="str">
        <f t="shared" si="56"/>
        <v>2</v>
      </c>
      <c r="E372" s="4" t="str">
        <f t="shared" si="57"/>
        <v>1</v>
      </c>
      <c r="F372" s="4" t="str">
        <f t="shared" si="58"/>
        <v>4</v>
      </c>
      <c r="G372" s="4" t="str">
        <f t="shared" si="59"/>
        <v>01</v>
      </c>
      <c r="H372" s="4" t="str">
        <f t="shared" si="60"/>
        <v>1</v>
      </c>
      <c r="I372" s="4" t="str">
        <f t="shared" si="61"/>
        <v>0</v>
      </c>
      <c r="J372" s="4" t="str">
        <f t="shared" si="62"/>
        <v>00</v>
      </c>
      <c r="K372" s="4" t="str">
        <f t="shared" si="63"/>
        <v>000</v>
      </c>
      <c r="L372" s="55" t="str">
        <f t="shared" si="64"/>
        <v>1214011000000</v>
      </c>
      <c r="M372" s="105">
        <v>1214011000000</v>
      </c>
      <c r="N372" s="106" t="s">
        <v>21</v>
      </c>
      <c r="O372" s="108" t="s">
        <v>660</v>
      </c>
      <c r="P372" s="101" t="s">
        <v>107</v>
      </c>
      <c r="Q372" s="33" t="s">
        <v>25</v>
      </c>
      <c r="R372" s="33" t="s">
        <v>25</v>
      </c>
      <c r="S372" s="34" t="s">
        <v>25</v>
      </c>
      <c r="T372" s="58" t="s">
        <v>24</v>
      </c>
      <c r="U372" s="58">
        <v>44927</v>
      </c>
      <c r="V372" s="58">
        <v>44927</v>
      </c>
      <c r="W372" s="93" t="s">
        <v>25</v>
      </c>
    </row>
    <row r="373" spans="1:23" s="5" customFormat="1" ht="27" customHeight="1" x14ac:dyDescent="0.25">
      <c r="A373" s="99">
        <f t="shared" si="65"/>
        <v>1</v>
      </c>
      <c r="B373" s="97">
        <f t="array" aca="1" ref="B373" ca="1">IF(AND(MAX(IF(L372:L1371=L373,U372:U1371))=U373,V373&lt;=B$1),M373,"-")</f>
        <v>1214012000000</v>
      </c>
      <c r="C373" s="4">
        <f t="shared" si="55"/>
        <v>1</v>
      </c>
      <c r="D373" s="4" t="str">
        <f t="shared" si="56"/>
        <v>2</v>
      </c>
      <c r="E373" s="4" t="str">
        <f t="shared" si="57"/>
        <v>1</v>
      </c>
      <c r="F373" s="4" t="str">
        <f t="shared" si="58"/>
        <v>4</v>
      </c>
      <c r="G373" s="4" t="str">
        <f t="shared" si="59"/>
        <v>01</v>
      </c>
      <c r="H373" s="4" t="str">
        <f t="shared" si="60"/>
        <v>2</v>
      </c>
      <c r="I373" s="4" t="str">
        <f t="shared" si="61"/>
        <v>0</v>
      </c>
      <c r="J373" s="4" t="str">
        <f t="shared" si="62"/>
        <v>00</v>
      </c>
      <c r="K373" s="4" t="str">
        <f t="shared" si="63"/>
        <v>000</v>
      </c>
      <c r="L373" s="55" t="str">
        <f t="shared" si="64"/>
        <v>1214012000000</v>
      </c>
      <c r="M373" s="105">
        <v>1214012000000</v>
      </c>
      <c r="N373" s="106" t="s">
        <v>21</v>
      </c>
      <c r="O373" s="108" t="s">
        <v>661</v>
      </c>
      <c r="P373" s="101" t="s">
        <v>107</v>
      </c>
      <c r="Q373" s="33" t="s">
        <v>25</v>
      </c>
      <c r="R373" s="33" t="s">
        <v>25</v>
      </c>
      <c r="S373" s="34" t="s">
        <v>25</v>
      </c>
      <c r="T373" s="58" t="s">
        <v>24</v>
      </c>
      <c r="U373" s="58">
        <v>44927</v>
      </c>
      <c r="V373" s="58">
        <v>44927</v>
      </c>
      <c r="W373" s="93" t="s">
        <v>25</v>
      </c>
    </row>
    <row r="374" spans="1:23" s="5" customFormat="1" ht="27" customHeight="1" x14ac:dyDescent="0.25">
      <c r="A374" s="99">
        <f t="shared" si="65"/>
        <v>1</v>
      </c>
      <c r="B374" s="97">
        <f t="array" aca="1" ref="B374" ca="1">IF(AND(MAX(IF(L373:L1372=L374,U373:U1372))=U374,V374&lt;=B$1),M374,"-")</f>
        <v>1214020000000</v>
      </c>
      <c r="C374" s="4">
        <f t="shared" si="55"/>
        <v>1</v>
      </c>
      <c r="D374" s="4" t="str">
        <f t="shared" si="56"/>
        <v>2</v>
      </c>
      <c r="E374" s="4" t="str">
        <f t="shared" si="57"/>
        <v>1</v>
      </c>
      <c r="F374" s="4" t="str">
        <f t="shared" si="58"/>
        <v>4</v>
      </c>
      <c r="G374" s="4" t="str">
        <f t="shared" si="59"/>
        <v>02</v>
      </c>
      <c r="H374" s="4" t="str">
        <f t="shared" si="60"/>
        <v>0</v>
      </c>
      <c r="I374" s="4" t="str">
        <f t="shared" si="61"/>
        <v>0</v>
      </c>
      <c r="J374" s="4" t="str">
        <f t="shared" si="62"/>
        <v>00</v>
      </c>
      <c r="K374" s="4" t="str">
        <f t="shared" si="63"/>
        <v>000</v>
      </c>
      <c r="L374" s="55" t="str">
        <f t="shared" si="64"/>
        <v>1214020000000</v>
      </c>
      <c r="M374" s="105">
        <v>1214020000000</v>
      </c>
      <c r="N374" s="106" t="s">
        <v>21</v>
      </c>
      <c r="O374" s="108" t="s">
        <v>662</v>
      </c>
      <c r="P374" s="101" t="s">
        <v>107</v>
      </c>
      <c r="Q374" s="33" t="s">
        <v>25</v>
      </c>
      <c r="R374" s="33" t="s">
        <v>25</v>
      </c>
      <c r="S374" s="34" t="s">
        <v>25</v>
      </c>
      <c r="T374" s="58" t="s">
        <v>24</v>
      </c>
      <c r="U374" s="58">
        <v>44927</v>
      </c>
      <c r="V374" s="58">
        <v>44927</v>
      </c>
      <c r="W374" s="93" t="s">
        <v>25</v>
      </c>
    </row>
    <row r="375" spans="1:23" s="5" customFormat="1" ht="27" customHeight="1" x14ac:dyDescent="0.25">
      <c r="A375" s="99">
        <f t="shared" si="65"/>
        <v>1</v>
      </c>
      <c r="B375" s="97">
        <f t="array" aca="1" ref="B375" ca="1">IF(AND(MAX(IF(L374:L1373=L375,U374:U1373))=U375,V375&lt;=B$1),M375,"-")</f>
        <v>1214490000000</v>
      </c>
      <c r="C375" s="4">
        <f t="shared" si="55"/>
        <v>1</v>
      </c>
      <c r="D375" s="4" t="str">
        <f t="shared" si="56"/>
        <v>2</v>
      </c>
      <c r="E375" s="4" t="str">
        <f t="shared" si="57"/>
        <v>1</v>
      </c>
      <c r="F375" s="4" t="str">
        <f t="shared" si="58"/>
        <v>4</v>
      </c>
      <c r="G375" s="4" t="str">
        <f t="shared" si="59"/>
        <v>49</v>
      </c>
      <c r="H375" s="4" t="str">
        <f t="shared" si="60"/>
        <v>0</v>
      </c>
      <c r="I375" s="4" t="str">
        <f t="shared" si="61"/>
        <v>0</v>
      </c>
      <c r="J375" s="4" t="str">
        <f t="shared" si="62"/>
        <v>00</v>
      </c>
      <c r="K375" s="4" t="str">
        <f t="shared" si="63"/>
        <v>000</v>
      </c>
      <c r="L375" s="55" t="str">
        <f t="shared" si="64"/>
        <v>1214490000000</v>
      </c>
      <c r="M375" s="105">
        <v>1214490000000</v>
      </c>
      <c r="N375" s="106" t="s">
        <v>21</v>
      </c>
      <c r="O375" s="108" t="s">
        <v>663</v>
      </c>
      <c r="P375" s="101" t="s">
        <v>107</v>
      </c>
      <c r="Q375" s="33" t="s">
        <v>25</v>
      </c>
      <c r="R375" s="33" t="s">
        <v>25</v>
      </c>
      <c r="S375" s="34" t="s">
        <v>25</v>
      </c>
      <c r="T375" s="58" t="s">
        <v>24</v>
      </c>
      <c r="U375" s="58">
        <v>44927</v>
      </c>
      <c r="V375" s="58">
        <v>44927</v>
      </c>
      <c r="W375" s="93" t="s">
        <v>25</v>
      </c>
    </row>
    <row r="376" spans="1:23" s="5" customFormat="1" ht="27" customHeight="1" x14ac:dyDescent="0.25">
      <c r="A376" s="99">
        <f t="shared" si="65"/>
        <v>1</v>
      </c>
      <c r="B376" s="97">
        <f t="array" aca="1" ref="B376" ca="1">IF(AND(MAX(IF(L375:L1374=L376,U375:U1374))=U376,V376&lt;=B$1),M376,"-")</f>
        <v>1215000000000</v>
      </c>
      <c r="C376" s="4">
        <f t="shared" si="55"/>
        <v>1</v>
      </c>
      <c r="D376" s="4" t="str">
        <f t="shared" si="56"/>
        <v>2</v>
      </c>
      <c r="E376" s="4" t="str">
        <f t="shared" si="57"/>
        <v>1</v>
      </c>
      <c r="F376" s="4" t="str">
        <f t="shared" si="58"/>
        <v>5</v>
      </c>
      <c r="G376" s="4" t="str">
        <f t="shared" si="59"/>
        <v>00</v>
      </c>
      <c r="H376" s="4" t="str">
        <f t="shared" si="60"/>
        <v>0</v>
      </c>
      <c r="I376" s="4" t="str">
        <f t="shared" si="61"/>
        <v>0</v>
      </c>
      <c r="J376" s="4" t="str">
        <f t="shared" si="62"/>
        <v>00</v>
      </c>
      <c r="K376" s="4" t="str">
        <f t="shared" si="63"/>
        <v>000</v>
      </c>
      <c r="L376" s="55" t="str">
        <f t="shared" si="64"/>
        <v>1215000000000</v>
      </c>
      <c r="M376" s="105">
        <v>1215000000000</v>
      </c>
      <c r="N376" s="106" t="s">
        <v>21</v>
      </c>
      <c r="O376" s="108" t="s">
        <v>664</v>
      </c>
      <c r="P376" s="101" t="s">
        <v>36</v>
      </c>
      <c r="Q376" s="33" t="s">
        <v>665</v>
      </c>
      <c r="R376" s="33" t="s">
        <v>666</v>
      </c>
      <c r="S376" s="34" t="s">
        <v>666</v>
      </c>
      <c r="T376" s="58" t="s">
        <v>24</v>
      </c>
      <c r="U376" s="58">
        <v>44927</v>
      </c>
      <c r="V376" s="58">
        <v>44927</v>
      </c>
      <c r="W376" s="93" t="s">
        <v>25</v>
      </c>
    </row>
    <row r="377" spans="1:23" s="5" customFormat="1" ht="27" customHeight="1" x14ac:dyDescent="0.25">
      <c r="A377" s="99">
        <f t="shared" si="65"/>
        <v>1</v>
      </c>
      <c r="B377" s="97">
        <f t="array" aca="1" ref="B377" ca="1">IF(AND(MAX(IF(L376:L1375=L377,U376:U1375))=U377,V377&lt;=B$1),M377,"-")</f>
        <v>1215010000000</v>
      </c>
      <c r="C377" s="4">
        <f t="shared" si="55"/>
        <v>1</v>
      </c>
      <c r="D377" s="4" t="str">
        <f t="shared" si="56"/>
        <v>2</v>
      </c>
      <c r="E377" s="4" t="str">
        <f t="shared" si="57"/>
        <v>1</v>
      </c>
      <c r="F377" s="4" t="str">
        <f t="shared" si="58"/>
        <v>5</v>
      </c>
      <c r="G377" s="4" t="str">
        <f t="shared" si="59"/>
        <v>01</v>
      </c>
      <c r="H377" s="4" t="str">
        <f t="shared" si="60"/>
        <v>0</v>
      </c>
      <c r="I377" s="4" t="str">
        <f t="shared" si="61"/>
        <v>0</v>
      </c>
      <c r="J377" s="4" t="str">
        <f t="shared" si="62"/>
        <v>00</v>
      </c>
      <c r="K377" s="4" t="str">
        <f t="shared" si="63"/>
        <v>000</v>
      </c>
      <c r="L377" s="55" t="str">
        <f t="shared" si="64"/>
        <v>1215010000000</v>
      </c>
      <c r="M377" s="105">
        <v>1215010000000</v>
      </c>
      <c r="N377" s="106" t="s">
        <v>21</v>
      </c>
      <c r="O377" s="108" t="s">
        <v>667</v>
      </c>
      <c r="P377" s="101" t="s">
        <v>36</v>
      </c>
      <c r="Q377" s="33">
        <v>1218010000000</v>
      </c>
      <c r="R377" s="33" t="s">
        <v>21</v>
      </c>
      <c r="S377" s="34" t="s">
        <v>668</v>
      </c>
      <c r="T377" s="58" t="s">
        <v>24</v>
      </c>
      <c r="U377" s="58">
        <v>44927</v>
      </c>
      <c r="V377" s="58">
        <v>44927</v>
      </c>
      <c r="W377" s="93" t="s">
        <v>25</v>
      </c>
    </row>
    <row r="378" spans="1:23" s="5" customFormat="1" ht="27" customHeight="1" x14ac:dyDescent="0.25">
      <c r="A378" s="99">
        <f t="shared" si="65"/>
        <v>1</v>
      </c>
      <c r="B378" s="97">
        <f t="array" aca="1" ref="B378" ca="1">IF(AND(MAX(IF(L377:L1376=L378,U377:U1376))=U378,V378&lt;=B$1),M378,"-")</f>
        <v>1215011000000</v>
      </c>
      <c r="C378" s="4">
        <f t="shared" si="55"/>
        <v>1</v>
      </c>
      <c r="D378" s="4" t="str">
        <f t="shared" si="56"/>
        <v>2</v>
      </c>
      <c r="E378" s="4" t="str">
        <f t="shared" si="57"/>
        <v>1</v>
      </c>
      <c r="F378" s="4" t="str">
        <f t="shared" si="58"/>
        <v>5</v>
      </c>
      <c r="G378" s="4" t="str">
        <f t="shared" si="59"/>
        <v>01</v>
      </c>
      <c r="H378" s="4" t="str">
        <f t="shared" si="60"/>
        <v>1</v>
      </c>
      <c r="I378" s="4" t="str">
        <f t="shared" si="61"/>
        <v>0</v>
      </c>
      <c r="J378" s="4" t="str">
        <f t="shared" si="62"/>
        <v>00</v>
      </c>
      <c r="K378" s="4" t="str">
        <f t="shared" si="63"/>
        <v>000</v>
      </c>
      <c r="L378" s="55" t="str">
        <f t="shared" si="64"/>
        <v>1215011000000</v>
      </c>
      <c r="M378" s="105">
        <v>1215011000000</v>
      </c>
      <c r="N378" s="106" t="s">
        <v>21</v>
      </c>
      <c r="O378" s="108" t="s">
        <v>669</v>
      </c>
      <c r="P378" s="101" t="s">
        <v>36</v>
      </c>
      <c r="Q378" s="33">
        <v>1210042000000</v>
      </c>
      <c r="R378" s="33" t="s">
        <v>21</v>
      </c>
      <c r="S378" s="34" t="s">
        <v>670</v>
      </c>
      <c r="T378" s="58" t="s">
        <v>24</v>
      </c>
      <c r="U378" s="58">
        <v>44927</v>
      </c>
      <c r="V378" s="58">
        <v>44927</v>
      </c>
      <c r="W378" s="93" t="s">
        <v>25</v>
      </c>
    </row>
    <row r="379" spans="1:23" s="5" customFormat="1" ht="27" customHeight="1" x14ac:dyDescent="0.25">
      <c r="A379" s="99">
        <f t="shared" si="65"/>
        <v>1</v>
      </c>
      <c r="B379" s="97">
        <f t="array" aca="1" ref="B379" ca="1">IF(AND(MAX(IF(L378:L1377=L379,U378:U1377))=U379,V379&lt;=B$1),M379,"-")</f>
        <v>1215011100000</v>
      </c>
      <c r="C379" s="4">
        <f t="shared" si="55"/>
        <v>1</v>
      </c>
      <c r="D379" s="4" t="str">
        <f t="shared" si="56"/>
        <v>2</v>
      </c>
      <c r="E379" s="4" t="str">
        <f t="shared" si="57"/>
        <v>1</v>
      </c>
      <c r="F379" s="4" t="str">
        <f t="shared" si="58"/>
        <v>5</v>
      </c>
      <c r="G379" s="4" t="str">
        <f t="shared" si="59"/>
        <v>01</v>
      </c>
      <c r="H379" s="4" t="str">
        <f t="shared" si="60"/>
        <v>1</v>
      </c>
      <c r="I379" s="4" t="str">
        <f t="shared" si="61"/>
        <v>1</v>
      </c>
      <c r="J379" s="4" t="str">
        <f t="shared" si="62"/>
        <v>00</v>
      </c>
      <c r="K379" s="4" t="str">
        <f t="shared" si="63"/>
        <v>000</v>
      </c>
      <c r="L379" s="55" t="str">
        <f t="shared" si="64"/>
        <v>1215011100000</v>
      </c>
      <c r="M379" s="105">
        <v>1215011100000</v>
      </c>
      <c r="N379" s="106" t="s">
        <v>21</v>
      </c>
      <c r="O379" s="108" t="s">
        <v>671</v>
      </c>
      <c r="P379" s="101" t="s">
        <v>36</v>
      </c>
      <c r="Q379" s="33">
        <v>1210042100000</v>
      </c>
      <c r="R379" s="33" t="s">
        <v>21</v>
      </c>
      <c r="S379" s="34" t="s">
        <v>672</v>
      </c>
      <c r="T379" s="58" t="s">
        <v>24</v>
      </c>
      <c r="U379" s="58">
        <v>44927</v>
      </c>
      <c r="V379" s="58">
        <v>44927</v>
      </c>
      <c r="W379" s="93" t="s">
        <v>25</v>
      </c>
    </row>
    <row r="380" spans="1:23" s="5" customFormat="1" ht="27" customHeight="1" x14ac:dyDescent="0.25">
      <c r="A380" s="99">
        <f t="shared" si="65"/>
        <v>1</v>
      </c>
      <c r="B380" s="97">
        <f t="array" aca="1" ref="B380" ca="1">IF(AND(MAX(IF(L379:L1378=L380,U379:U1378))=U380,V380&lt;=B$1),M380,"-")</f>
        <v>1215011101000</v>
      </c>
      <c r="C380" s="4">
        <f t="shared" si="55"/>
        <v>1</v>
      </c>
      <c r="D380" s="4" t="str">
        <f t="shared" si="56"/>
        <v>2</v>
      </c>
      <c r="E380" s="4" t="str">
        <f t="shared" si="57"/>
        <v>1</v>
      </c>
      <c r="F380" s="4" t="str">
        <f t="shared" si="58"/>
        <v>5</v>
      </c>
      <c r="G380" s="4" t="str">
        <f t="shared" si="59"/>
        <v>01</v>
      </c>
      <c r="H380" s="4" t="str">
        <f t="shared" si="60"/>
        <v>1</v>
      </c>
      <c r="I380" s="4" t="str">
        <f t="shared" si="61"/>
        <v>1</v>
      </c>
      <c r="J380" s="4" t="str">
        <f t="shared" si="62"/>
        <v>01</v>
      </c>
      <c r="K380" s="4" t="str">
        <f t="shared" si="63"/>
        <v>000</v>
      </c>
      <c r="L380" s="55" t="str">
        <f t="shared" si="64"/>
        <v>1215011101000</v>
      </c>
      <c r="M380" s="105">
        <v>1215011101000</v>
      </c>
      <c r="N380" s="106" t="s">
        <v>40</v>
      </c>
      <c r="O380" s="108" t="s">
        <v>673</v>
      </c>
      <c r="P380" s="101" t="s">
        <v>36</v>
      </c>
      <c r="Q380" s="33">
        <v>1210042101000</v>
      </c>
      <c r="R380" s="33" t="s">
        <v>40</v>
      </c>
      <c r="S380" s="34" t="s">
        <v>674</v>
      </c>
      <c r="T380" s="58" t="s">
        <v>24</v>
      </c>
      <c r="U380" s="58">
        <v>44927</v>
      </c>
      <c r="V380" s="58">
        <v>44927</v>
      </c>
      <c r="W380" s="93" t="s">
        <v>25</v>
      </c>
    </row>
    <row r="381" spans="1:23" s="5" customFormat="1" ht="27" customHeight="1" x14ac:dyDescent="0.25">
      <c r="A381" s="99">
        <f t="shared" si="65"/>
        <v>1</v>
      </c>
      <c r="B381" s="97">
        <f t="array" aca="1" ref="B381" ca="1">IF(AND(MAX(IF(L380:L1379=L381,U380:U1379))=U381,V381&lt;=B$1),M381,"-")</f>
        <v>1215011102000</v>
      </c>
      <c r="C381" s="4">
        <f t="shared" si="55"/>
        <v>1</v>
      </c>
      <c r="D381" s="4" t="str">
        <f t="shared" si="56"/>
        <v>2</v>
      </c>
      <c r="E381" s="4" t="str">
        <f t="shared" si="57"/>
        <v>1</v>
      </c>
      <c r="F381" s="4" t="str">
        <f t="shared" si="58"/>
        <v>5</v>
      </c>
      <c r="G381" s="4" t="str">
        <f t="shared" si="59"/>
        <v>01</v>
      </c>
      <c r="H381" s="4" t="str">
        <f t="shared" si="60"/>
        <v>1</v>
      </c>
      <c r="I381" s="4" t="str">
        <f t="shared" si="61"/>
        <v>1</v>
      </c>
      <c r="J381" s="4" t="str">
        <f t="shared" si="62"/>
        <v>02</v>
      </c>
      <c r="K381" s="4" t="str">
        <f t="shared" si="63"/>
        <v>000</v>
      </c>
      <c r="L381" s="55" t="str">
        <f t="shared" si="64"/>
        <v>1215011102000</v>
      </c>
      <c r="M381" s="105">
        <v>1215011102000</v>
      </c>
      <c r="N381" s="106" t="s">
        <v>40</v>
      </c>
      <c r="O381" s="108" t="s">
        <v>675</v>
      </c>
      <c r="P381" s="101" t="s">
        <v>36</v>
      </c>
      <c r="Q381" s="33">
        <v>1210042102000</v>
      </c>
      <c r="R381" s="33" t="s">
        <v>40</v>
      </c>
      <c r="S381" s="34" t="s">
        <v>676</v>
      </c>
      <c r="T381" s="58" t="s">
        <v>24</v>
      </c>
      <c r="U381" s="58">
        <v>44927</v>
      </c>
      <c r="V381" s="58">
        <v>44927</v>
      </c>
      <c r="W381" s="93" t="s">
        <v>25</v>
      </c>
    </row>
    <row r="382" spans="1:23" s="5" customFormat="1" ht="27" customHeight="1" x14ac:dyDescent="0.25">
      <c r="A382" s="99">
        <f t="shared" si="65"/>
        <v>1</v>
      </c>
      <c r="B382" s="97">
        <f t="array" aca="1" ref="B382" ca="1">IF(AND(MAX(IF(L381:L1380=L382,U381:U1380))=U382,V382&lt;=B$1),M382,"-")</f>
        <v>1215011103000</v>
      </c>
      <c r="C382" s="4">
        <f t="shared" si="55"/>
        <v>1</v>
      </c>
      <c r="D382" s="4" t="str">
        <f t="shared" si="56"/>
        <v>2</v>
      </c>
      <c r="E382" s="4" t="str">
        <f t="shared" si="57"/>
        <v>1</v>
      </c>
      <c r="F382" s="4" t="str">
        <f t="shared" si="58"/>
        <v>5</v>
      </c>
      <c r="G382" s="4" t="str">
        <f t="shared" si="59"/>
        <v>01</v>
      </c>
      <c r="H382" s="4" t="str">
        <f t="shared" si="60"/>
        <v>1</v>
      </c>
      <c r="I382" s="4" t="str">
        <f t="shared" si="61"/>
        <v>1</v>
      </c>
      <c r="J382" s="4" t="str">
        <f t="shared" si="62"/>
        <v>03</v>
      </c>
      <c r="K382" s="4" t="str">
        <f t="shared" si="63"/>
        <v>000</v>
      </c>
      <c r="L382" s="55" t="str">
        <f t="shared" si="64"/>
        <v>1215011103000</v>
      </c>
      <c r="M382" s="105">
        <v>1215011103000</v>
      </c>
      <c r="N382" s="106" t="s">
        <v>40</v>
      </c>
      <c r="O382" s="108" t="s">
        <v>677</v>
      </c>
      <c r="P382" s="101" t="s">
        <v>36</v>
      </c>
      <c r="Q382" s="33">
        <v>1210042103000</v>
      </c>
      <c r="R382" s="33" t="s">
        <v>40</v>
      </c>
      <c r="S382" s="34" t="s">
        <v>678</v>
      </c>
      <c r="T382" s="58" t="s">
        <v>24</v>
      </c>
      <c r="U382" s="58">
        <v>44927</v>
      </c>
      <c r="V382" s="58">
        <v>44927</v>
      </c>
      <c r="W382" s="93" t="s">
        <v>25</v>
      </c>
    </row>
    <row r="383" spans="1:23" s="5" customFormat="1" ht="27" customHeight="1" x14ac:dyDescent="0.25">
      <c r="A383" s="99">
        <f t="shared" si="65"/>
        <v>1</v>
      </c>
      <c r="B383" s="97">
        <f t="array" aca="1" ref="B383" ca="1">IF(AND(MAX(IF(L382:L1381=L383,U382:U1381))=U383,V383&lt;=B$1),M383,"-")</f>
        <v>1215011104000</v>
      </c>
      <c r="C383" s="4">
        <f t="shared" si="55"/>
        <v>1</v>
      </c>
      <c r="D383" s="4" t="str">
        <f t="shared" si="56"/>
        <v>2</v>
      </c>
      <c r="E383" s="4" t="str">
        <f t="shared" si="57"/>
        <v>1</v>
      </c>
      <c r="F383" s="4" t="str">
        <f t="shared" si="58"/>
        <v>5</v>
      </c>
      <c r="G383" s="4" t="str">
        <f t="shared" si="59"/>
        <v>01</v>
      </c>
      <c r="H383" s="4" t="str">
        <f t="shared" si="60"/>
        <v>1</v>
      </c>
      <c r="I383" s="4" t="str">
        <f t="shared" si="61"/>
        <v>1</v>
      </c>
      <c r="J383" s="4" t="str">
        <f t="shared" si="62"/>
        <v>04</v>
      </c>
      <c r="K383" s="4" t="str">
        <f t="shared" si="63"/>
        <v>000</v>
      </c>
      <c r="L383" s="55" t="str">
        <f t="shared" si="64"/>
        <v>1215011104000</v>
      </c>
      <c r="M383" s="105">
        <v>1215011104000</v>
      </c>
      <c r="N383" s="106" t="s">
        <v>40</v>
      </c>
      <c r="O383" s="108" t="s">
        <v>679</v>
      </c>
      <c r="P383" s="101" t="s">
        <v>36</v>
      </c>
      <c r="Q383" s="33">
        <v>1210042104000</v>
      </c>
      <c r="R383" s="33" t="s">
        <v>40</v>
      </c>
      <c r="S383" s="34" t="s">
        <v>680</v>
      </c>
      <c r="T383" s="58" t="s">
        <v>24</v>
      </c>
      <c r="U383" s="58">
        <v>44927</v>
      </c>
      <c r="V383" s="58">
        <v>44927</v>
      </c>
      <c r="W383" s="93" t="s">
        <v>25</v>
      </c>
    </row>
    <row r="384" spans="1:23" s="5" customFormat="1" ht="27" customHeight="1" x14ac:dyDescent="0.25">
      <c r="A384" s="99">
        <f t="shared" si="65"/>
        <v>1</v>
      </c>
      <c r="B384" s="97">
        <f t="array" aca="1" ref="B384" ca="1">IF(AND(MAX(IF(L383:L1382=L384,U383:U1382))=U384,V384&lt;=B$1),M384,"-")</f>
        <v>1215011105000</v>
      </c>
      <c r="C384" s="4">
        <f t="shared" si="55"/>
        <v>1</v>
      </c>
      <c r="D384" s="4" t="str">
        <f t="shared" si="56"/>
        <v>2</v>
      </c>
      <c r="E384" s="4" t="str">
        <f t="shared" si="57"/>
        <v>1</v>
      </c>
      <c r="F384" s="4" t="str">
        <f t="shared" si="58"/>
        <v>5</v>
      </c>
      <c r="G384" s="4" t="str">
        <f t="shared" si="59"/>
        <v>01</v>
      </c>
      <c r="H384" s="4" t="str">
        <f t="shared" si="60"/>
        <v>1</v>
      </c>
      <c r="I384" s="4" t="str">
        <f t="shared" si="61"/>
        <v>1</v>
      </c>
      <c r="J384" s="4" t="str">
        <f t="shared" si="62"/>
        <v>05</v>
      </c>
      <c r="K384" s="4" t="str">
        <f t="shared" si="63"/>
        <v>000</v>
      </c>
      <c r="L384" s="55" t="str">
        <f t="shared" si="64"/>
        <v>1215011105000</v>
      </c>
      <c r="M384" s="105">
        <v>1215011105000</v>
      </c>
      <c r="N384" s="106" t="s">
        <v>40</v>
      </c>
      <c r="O384" s="108" t="s">
        <v>681</v>
      </c>
      <c r="P384" s="101" t="s">
        <v>36</v>
      </c>
      <c r="Q384" s="33">
        <v>1210042105000</v>
      </c>
      <c r="R384" s="33" t="s">
        <v>40</v>
      </c>
      <c r="S384" s="34" t="s">
        <v>682</v>
      </c>
      <c r="T384" s="58" t="s">
        <v>24</v>
      </c>
      <c r="U384" s="58">
        <v>44927</v>
      </c>
      <c r="V384" s="58">
        <v>44927</v>
      </c>
      <c r="W384" s="93" t="s">
        <v>25</v>
      </c>
    </row>
    <row r="385" spans="1:23" s="5" customFormat="1" ht="27" customHeight="1" x14ac:dyDescent="0.25">
      <c r="A385" s="99">
        <f t="shared" si="65"/>
        <v>1</v>
      </c>
      <c r="B385" s="97">
        <f t="array" aca="1" ref="B385" ca="1">IF(AND(MAX(IF(L384:L1383=L385,U384:U1383))=U385,V385&lt;=B$1),M385,"-")</f>
        <v>1215011106000</v>
      </c>
      <c r="C385" s="4">
        <f t="shared" si="55"/>
        <v>1</v>
      </c>
      <c r="D385" s="4" t="str">
        <f t="shared" si="56"/>
        <v>2</v>
      </c>
      <c r="E385" s="4" t="str">
        <f t="shared" si="57"/>
        <v>1</v>
      </c>
      <c r="F385" s="4" t="str">
        <f t="shared" si="58"/>
        <v>5</v>
      </c>
      <c r="G385" s="4" t="str">
        <f t="shared" si="59"/>
        <v>01</v>
      </c>
      <c r="H385" s="4" t="str">
        <f t="shared" si="60"/>
        <v>1</v>
      </c>
      <c r="I385" s="4" t="str">
        <f t="shared" si="61"/>
        <v>1</v>
      </c>
      <c r="J385" s="4" t="str">
        <f t="shared" si="62"/>
        <v>06</v>
      </c>
      <c r="K385" s="4" t="str">
        <f t="shared" si="63"/>
        <v>000</v>
      </c>
      <c r="L385" s="55" t="str">
        <f t="shared" si="64"/>
        <v>1215011106000</v>
      </c>
      <c r="M385" s="105">
        <v>1215011106000</v>
      </c>
      <c r="N385" s="106" t="s">
        <v>40</v>
      </c>
      <c r="O385" s="108" t="s">
        <v>683</v>
      </c>
      <c r="P385" s="101" t="s">
        <v>36</v>
      </c>
      <c r="Q385" s="33">
        <v>1210042106000</v>
      </c>
      <c r="R385" s="33" t="s">
        <v>40</v>
      </c>
      <c r="S385" s="34" t="s">
        <v>684</v>
      </c>
      <c r="T385" s="58" t="s">
        <v>24</v>
      </c>
      <c r="U385" s="58">
        <v>44927</v>
      </c>
      <c r="V385" s="58">
        <v>44927</v>
      </c>
      <c r="W385" s="93" t="s">
        <v>25</v>
      </c>
    </row>
    <row r="386" spans="1:23" s="5" customFormat="1" ht="27" customHeight="1" x14ac:dyDescent="0.25">
      <c r="A386" s="99">
        <f t="shared" si="65"/>
        <v>1</v>
      </c>
      <c r="B386" s="97">
        <f t="array" aca="1" ref="B386" ca="1">IF(AND(MAX(IF(L385:L1384=L386,U385:U1384))=U386,V386&lt;=B$1),M386,"-")</f>
        <v>1215011107000</v>
      </c>
      <c r="C386" s="4">
        <f t="shared" ref="C386:C449" si="66">IF(M386=0,"",IF(AND(I386=0,RIGHT(M386,5)&lt;&gt;"00000"),"tipo = 0 e detalhamento dif. 0",1))</f>
        <v>1</v>
      </c>
      <c r="D386" s="4" t="str">
        <f t="shared" ref="D386:D449" si="67">MID(M386,2,1)</f>
        <v>2</v>
      </c>
      <c r="E386" s="4" t="str">
        <f t="shared" ref="E386:E449" si="68">MID(M386,3,1)</f>
        <v>1</v>
      </c>
      <c r="F386" s="4" t="str">
        <f t="shared" ref="F386:F449" si="69">MID(M386,4,1)</f>
        <v>5</v>
      </c>
      <c r="G386" s="4" t="str">
        <f t="shared" ref="G386:G449" si="70">MID(M386,5,2)</f>
        <v>01</v>
      </c>
      <c r="H386" s="4" t="str">
        <f t="shared" ref="H386:H449" si="71">MID(M386,7,1)</f>
        <v>1</v>
      </c>
      <c r="I386" s="4" t="str">
        <f t="shared" ref="I386:I449" si="72">MID(M386,8,1)</f>
        <v>1</v>
      </c>
      <c r="J386" s="4" t="str">
        <f t="shared" ref="J386:J449" si="73">MID(M386,9,2)</f>
        <v>07</v>
      </c>
      <c r="K386" s="4" t="str">
        <f t="shared" ref="K386:K449" si="74">RIGHT(M386,3)</f>
        <v>000</v>
      </c>
      <c r="L386" s="55" t="str">
        <f t="shared" ref="L386:L449" si="75">CONCATENATE(M386)</f>
        <v>1215011107000</v>
      </c>
      <c r="M386" s="105">
        <v>1215011107000</v>
      </c>
      <c r="N386" s="106" t="s">
        <v>40</v>
      </c>
      <c r="O386" s="108" t="s">
        <v>685</v>
      </c>
      <c r="P386" s="101" t="s">
        <v>36</v>
      </c>
      <c r="Q386" s="33">
        <v>1210042107000</v>
      </c>
      <c r="R386" s="33" t="s">
        <v>40</v>
      </c>
      <c r="S386" s="34" t="s">
        <v>686</v>
      </c>
      <c r="T386" s="58" t="s">
        <v>24</v>
      </c>
      <c r="U386" s="58">
        <v>44927</v>
      </c>
      <c r="V386" s="58">
        <v>44927</v>
      </c>
      <c r="W386" s="93" t="s">
        <v>25</v>
      </c>
    </row>
    <row r="387" spans="1:23" s="5" customFormat="1" ht="27" customHeight="1" x14ac:dyDescent="0.25">
      <c r="A387" s="99">
        <f t="shared" ref="A387:A450" si="76">COUNTIF(L:L,L387)</f>
        <v>1</v>
      </c>
      <c r="B387" s="97">
        <f t="array" aca="1" ref="B387" ca="1">IF(AND(MAX(IF(L386:L1385=L387,U386:U1385))=U387,V387&lt;=B$1),M387,"-")</f>
        <v>1215011199000</v>
      </c>
      <c r="C387" s="4">
        <f t="shared" si="66"/>
        <v>1</v>
      </c>
      <c r="D387" s="4" t="str">
        <f t="shared" si="67"/>
        <v>2</v>
      </c>
      <c r="E387" s="4" t="str">
        <f t="shared" si="68"/>
        <v>1</v>
      </c>
      <c r="F387" s="4" t="str">
        <f t="shared" si="69"/>
        <v>5</v>
      </c>
      <c r="G387" s="4" t="str">
        <f t="shared" si="70"/>
        <v>01</v>
      </c>
      <c r="H387" s="4" t="str">
        <f t="shared" si="71"/>
        <v>1</v>
      </c>
      <c r="I387" s="4" t="str">
        <f t="shared" si="72"/>
        <v>1</v>
      </c>
      <c r="J387" s="4" t="str">
        <f t="shared" si="73"/>
        <v>99</v>
      </c>
      <c r="K387" s="4" t="str">
        <f t="shared" si="74"/>
        <v>000</v>
      </c>
      <c r="L387" s="55" t="str">
        <f t="shared" si="75"/>
        <v>1215011199000</v>
      </c>
      <c r="M387" s="105">
        <v>1215011199000</v>
      </c>
      <c r="N387" s="106" t="s">
        <v>21</v>
      </c>
      <c r="O387" s="108" t="s">
        <v>687</v>
      </c>
      <c r="P387" s="101" t="s">
        <v>36</v>
      </c>
      <c r="Q387" s="33">
        <v>1210042199000</v>
      </c>
      <c r="R387" s="33" t="s">
        <v>21</v>
      </c>
      <c r="S387" s="34" t="s">
        <v>688</v>
      </c>
      <c r="T387" s="58" t="s">
        <v>24</v>
      </c>
      <c r="U387" s="58">
        <v>44927</v>
      </c>
      <c r="V387" s="58">
        <v>44927</v>
      </c>
      <c r="W387" s="93" t="s">
        <v>25</v>
      </c>
    </row>
    <row r="388" spans="1:23" s="5" customFormat="1" ht="27" customHeight="1" x14ac:dyDescent="0.25">
      <c r="A388" s="99">
        <f t="shared" si="76"/>
        <v>1</v>
      </c>
      <c r="B388" s="97">
        <f t="array" aca="1" ref="B388" ca="1">IF(AND(MAX(IF(L387:L1386=L388,U387:U1386))=U388,V388&lt;=B$1),M388,"-")</f>
        <v>1215011199001</v>
      </c>
      <c r="C388" s="4">
        <f t="shared" si="66"/>
        <v>1</v>
      </c>
      <c r="D388" s="4" t="str">
        <f t="shared" si="67"/>
        <v>2</v>
      </c>
      <c r="E388" s="4" t="str">
        <f t="shared" si="68"/>
        <v>1</v>
      </c>
      <c r="F388" s="4" t="str">
        <f t="shared" si="69"/>
        <v>5</v>
      </c>
      <c r="G388" s="4" t="str">
        <f t="shared" si="70"/>
        <v>01</v>
      </c>
      <c r="H388" s="4" t="str">
        <f t="shared" si="71"/>
        <v>1</v>
      </c>
      <c r="I388" s="4" t="str">
        <f t="shared" si="72"/>
        <v>1</v>
      </c>
      <c r="J388" s="4" t="str">
        <f t="shared" si="73"/>
        <v>99</v>
      </c>
      <c r="K388" s="4" t="str">
        <f t="shared" si="74"/>
        <v>001</v>
      </c>
      <c r="L388" s="55" t="str">
        <f t="shared" si="75"/>
        <v>1215011199001</v>
      </c>
      <c r="M388" s="105">
        <v>1215011199001</v>
      </c>
      <c r="N388" s="106" t="s">
        <v>40</v>
      </c>
      <c r="O388" s="108" t="s">
        <v>689</v>
      </c>
      <c r="P388" s="101" t="s">
        <v>36</v>
      </c>
      <c r="Q388" s="33">
        <v>1210042199001</v>
      </c>
      <c r="R388" s="33" t="s">
        <v>40</v>
      </c>
      <c r="S388" s="34" t="s">
        <v>690</v>
      </c>
      <c r="T388" s="58" t="s">
        <v>24</v>
      </c>
      <c r="U388" s="58">
        <v>44927</v>
      </c>
      <c r="V388" s="58">
        <v>44927</v>
      </c>
      <c r="W388" s="93" t="s">
        <v>25</v>
      </c>
    </row>
    <row r="389" spans="1:23" s="5" customFormat="1" ht="27" customHeight="1" x14ac:dyDescent="0.25">
      <c r="A389" s="99">
        <f t="shared" si="76"/>
        <v>2</v>
      </c>
      <c r="B389" s="97">
        <f t="array" aca="1" ref="B389" ca="1">IF(AND(MAX(IF(L388:L1387=L389,U388:U1387))=U389,V389&lt;=B$1),M389,"-")</f>
        <v>1215011199002</v>
      </c>
      <c r="C389" s="4">
        <f t="shared" si="66"/>
        <v>1</v>
      </c>
      <c r="D389" s="4" t="str">
        <f t="shared" si="67"/>
        <v>2</v>
      </c>
      <c r="E389" s="4" t="str">
        <f t="shared" si="68"/>
        <v>1</v>
      </c>
      <c r="F389" s="4" t="str">
        <f t="shared" si="69"/>
        <v>5</v>
      </c>
      <c r="G389" s="4" t="str">
        <f t="shared" si="70"/>
        <v>01</v>
      </c>
      <c r="H389" s="4" t="str">
        <f t="shared" si="71"/>
        <v>1</v>
      </c>
      <c r="I389" s="4" t="str">
        <f t="shared" si="72"/>
        <v>1</v>
      </c>
      <c r="J389" s="4" t="str">
        <f t="shared" si="73"/>
        <v>99</v>
      </c>
      <c r="K389" s="4" t="str">
        <f t="shared" si="74"/>
        <v>002</v>
      </c>
      <c r="L389" s="55" t="str">
        <f t="shared" si="75"/>
        <v>1215011199002</v>
      </c>
      <c r="M389" s="105">
        <v>1215011199002</v>
      </c>
      <c r="N389" s="106" t="s">
        <v>40</v>
      </c>
      <c r="O389" s="108" t="s">
        <v>691</v>
      </c>
      <c r="P389" s="101" t="s">
        <v>36</v>
      </c>
      <c r="Q389" s="33">
        <v>1210042199002</v>
      </c>
      <c r="R389" s="33" t="s">
        <v>40</v>
      </c>
      <c r="S389" s="34" t="s">
        <v>692</v>
      </c>
      <c r="T389" s="58" t="s">
        <v>24</v>
      </c>
      <c r="U389" s="58">
        <v>44927</v>
      </c>
      <c r="V389" s="58">
        <v>44927</v>
      </c>
      <c r="W389" s="93" t="s">
        <v>25</v>
      </c>
    </row>
    <row r="390" spans="1:23" s="5" customFormat="1" ht="27" customHeight="1" x14ac:dyDescent="0.25">
      <c r="A390" s="99">
        <f t="shared" si="76"/>
        <v>2</v>
      </c>
      <c r="B390" s="97" t="str">
        <f t="array" aca="1" ref="B390" ca="1">IF(AND(MAX(IF(L389:L1388=L390,U389:U1388))=U390,V390&lt;=B$1),M390,"-")</f>
        <v>-</v>
      </c>
      <c r="C390" s="4">
        <f t="shared" si="66"/>
        <v>1</v>
      </c>
      <c r="D390" s="4" t="str">
        <f t="shared" si="67"/>
        <v>2</v>
      </c>
      <c r="E390" s="4" t="str">
        <f t="shared" si="68"/>
        <v>1</v>
      </c>
      <c r="F390" s="4" t="str">
        <f t="shared" si="69"/>
        <v>5</v>
      </c>
      <c r="G390" s="4" t="str">
        <f t="shared" si="70"/>
        <v>01</v>
      </c>
      <c r="H390" s="4" t="str">
        <f t="shared" si="71"/>
        <v>1</v>
      </c>
      <c r="I390" s="4" t="str">
        <f t="shared" si="72"/>
        <v>1</v>
      </c>
      <c r="J390" s="4" t="str">
        <f t="shared" si="73"/>
        <v>99</v>
      </c>
      <c r="K390" s="4" t="str">
        <f t="shared" si="74"/>
        <v>002</v>
      </c>
      <c r="L390" s="55" t="str">
        <f t="shared" si="75"/>
        <v>1215011199002</v>
      </c>
      <c r="M390" s="105">
        <v>1215011199002</v>
      </c>
      <c r="N390" s="106" t="s">
        <v>40</v>
      </c>
      <c r="O390" s="108" t="s">
        <v>691</v>
      </c>
      <c r="P390" s="101" t="s">
        <v>693</v>
      </c>
      <c r="Q390" s="33" t="s">
        <v>25</v>
      </c>
      <c r="R390" s="33" t="s">
        <v>25</v>
      </c>
      <c r="S390" s="34" t="s">
        <v>25</v>
      </c>
      <c r="T390" s="58" t="s">
        <v>25</v>
      </c>
      <c r="U390" s="58" t="s">
        <v>25</v>
      </c>
      <c r="V390" s="58" t="s">
        <v>25</v>
      </c>
      <c r="W390" s="93" t="s">
        <v>25</v>
      </c>
    </row>
    <row r="391" spans="1:23" s="5" customFormat="1" ht="27" customHeight="1" x14ac:dyDescent="0.25">
      <c r="A391" s="99">
        <f t="shared" si="76"/>
        <v>1</v>
      </c>
      <c r="B391" s="97">
        <f t="array" aca="1" ref="B391" ca="1">IF(AND(MAX(IF(L390:L1389=L391,U390:U1389))=U391,V391&lt;=B$1),M391,"-")</f>
        <v>1215011200000</v>
      </c>
      <c r="C391" s="4">
        <f t="shared" si="66"/>
        <v>1</v>
      </c>
      <c r="D391" s="4" t="str">
        <f t="shared" si="67"/>
        <v>2</v>
      </c>
      <c r="E391" s="4" t="str">
        <f t="shared" si="68"/>
        <v>1</v>
      </c>
      <c r="F391" s="4" t="str">
        <f t="shared" si="69"/>
        <v>5</v>
      </c>
      <c r="G391" s="4" t="str">
        <f t="shared" si="70"/>
        <v>01</v>
      </c>
      <c r="H391" s="4" t="str">
        <f t="shared" si="71"/>
        <v>1</v>
      </c>
      <c r="I391" s="4" t="str">
        <f t="shared" si="72"/>
        <v>2</v>
      </c>
      <c r="J391" s="4" t="str">
        <f t="shared" si="73"/>
        <v>00</v>
      </c>
      <c r="K391" s="4" t="str">
        <f t="shared" si="74"/>
        <v>000</v>
      </c>
      <c r="L391" s="55" t="str">
        <f t="shared" si="75"/>
        <v>1215011200000</v>
      </c>
      <c r="M391" s="105">
        <v>1215011200000</v>
      </c>
      <c r="N391" s="106" t="s">
        <v>21</v>
      </c>
      <c r="O391" s="108" t="s">
        <v>694</v>
      </c>
      <c r="P391" s="101" t="s">
        <v>36</v>
      </c>
      <c r="Q391" s="33">
        <v>1210042200000</v>
      </c>
      <c r="R391" s="33" t="s">
        <v>21</v>
      </c>
      <c r="S391" s="34" t="s">
        <v>695</v>
      </c>
      <c r="T391" s="58" t="s">
        <v>24</v>
      </c>
      <c r="U391" s="58">
        <v>44927</v>
      </c>
      <c r="V391" s="58">
        <v>44927</v>
      </c>
      <c r="W391" s="93" t="s">
        <v>25</v>
      </c>
    </row>
    <row r="392" spans="1:23" s="5" customFormat="1" ht="27" customHeight="1" x14ac:dyDescent="0.25">
      <c r="A392" s="99">
        <f t="shared" si="76"/>
        <v>1</v>
      </c>
      <c r="B392" s="97">
        <f t="array" aca="1" ref="B392" ca="1">IF(AND(MAX(IF(L391:L1390=L392,U391:U1390))=U392,V392&lt;=B$1),M392,"-")</f>
        <v>1215011201000</v>
      </c>
      <c r="C392" s="4">
        <f t="shared" si="66"/>
        <v>1</v>
      </c>
      <c r="D392" s="4" t="str">
        <f t="shared" si="67"/>
        <v>2</v>
      </c>
      <c r="E392" s="4" t="str">
        <f t="shared" si="68"/>
        <v>1</v>
      </c>
      <c r="F392" s="4" t="str">
        <f t="shared" si="69"/>
        <v>5</v>
      </c>
      <c r="G392" s="4" t="str">
        <f t="shared" si="70"/>
        <v>01</v>
      </c>
      <c r="H392" s="4" t="str">
        <f t="shared" si="71"/>
        <v>1</v>
      </c>
      <c r="I392" s="4" t="str">
        <f t="shared" si="72"/>
        <v>2</v>
      </c>
      <c r="J392" s="4" t="str">
        <f t="shared" si="73"/>
        <v>01</v>
      </c>
      <c r="K392" s="4" t="str">
        <f t="shared" si="74"/>
        <v>000</v>
      </c>
      <c r="L392" s="55" t="str">
        <f t="shared" si="75"/>
        <v>1215011201000</v>
      </c>
      <c r="M392" s="105">
        <v>1215011201000</v>
      </c>
      <c r="N392" s="106" t="s">
        <v>40</v>
      </c>
      <c r="O392" s="108" t="s">
        <v>696</v>
      </c>
      <c r="P392" s="101" t="s">
        <v>36</v>
      </c>
      <c r="Q392" s="33">
        <v>1210042201000</v>
      </c>
      <c r="R392" s="33" t="s">
        <v>40</v>
      </c>
      <c r="S392" s="34" t="s">
        <v>697</v>
      </c>
      <c r="T392" s="58" t="s">
        <v>24</v>
      </c>
      <c r="U392" s="58">
        <v>44927</v>
      </c>
      <c r="V392" s="58">
        <v>44927</v>
      </c>
      <c r="W392" s="93" t="s">
        <v>25</v>
      </c>
    </row>
    <row r="393" spans="1:23" s="5" customFormat="1" ht="27" customHeight="1" x14ac:dyDescent="0.25">
      <c r="A393" s="99">
        <f t="shared" si="76"/>
        <v>1</v>
      </c>
      <c r="B393" s="97">
        <f t="array" aca="1" ref="B393" ca="1">IF(AND(MAX(IF(L392:L1391=L393,U392:U1391))=U393,V393&lt;=B$1),M393,"-")</f>
        <v>1215011202000</v>
      </c>
      <c r="C393" s="4">
        <f t="shared" si="66"/>
        <v>1</v>
      </c>
      <c r="D393" s="4" t="str">
        <f t="shared" si="67"/>
        <v>2</v>
      </c>
      <c r="E393" s="4" t="str">
        <f t="shared" si="68"/>
        <v>1</v>
      </c>
      <c r="F393" s="4" t="str">
        <f t="shared" si="69"/>
        <v>5</v>
      </c>
      <c r="G393" s="4" t="str">
        <f t="shared" si="70"/>
        <v>01</v>
      </c>
      <c r="H393" s="4" t="str">
        <f t="shared" si="71"/>
        <v>1</v>
      </c>
      <c r="I393" s="4" t="str">
        <f t="shared" si="72"/>
        <v>2</v>
      </c>
      <c r="J393" s="4" t="str">
        <f t="shared" si="73"/>
        <v>02</v>
      </c>
      <c r="K393" s="4" t="str">
        <f t="shared" si="74"/>
        <v>000</v>
      </c>
      <c r="L393" s="55" t="str">
        <f t="shared" si="75"/>
        <v>1215011202000</v>
      </c>
      <c r="M393" s="105">
        <v>1215011202000</v>
      </c>
      <c r="N393" s="106" t="s">
        <v>40</v>
      </c>
      <c r="O393" s="108" t="s">
        <v>698</v>
      </c>
      <c r="P393" s="101" t="s">
        <v>36</v>
      </c>
      <c r="Q393" s="33">
        <v>1210042202000</v>
      </c>
      <c r="R393" s="33" t="s">
        <v>40</v>
      </c>
      <c r="S393" s="34" t="s">
        <v>699</v>
      </c>
      <c r="T393" s="58" t="s">
        <v>24</v>
      </c>
      <c r="U393" s="58">
        <v>44927</v>
      </c>
      <c r="V393" s="58">
        <v>44927</v>
      </c>
      <c r="W393" s="93" t="s">
        <v>25</v>
      </c>
    </row>
    <row r="394" spans="1:23" s="5" customFormat="1" ht="27" customHeight="1" x14ac:dyDescent="0.25">
      <c r="A394" s="99">
        <f t="shared" si="76"/>
        <v>1</v>
      </c>
      <c r="B394" s="97">
        <f t="array" aca="1" ref="B394" ca="1">IF(AND(MAX(IF(L393:L1392=L394,U393:U1392))=U394,V394&lt;=B$1),M394,"-")</f>
        <v>1215011203000</v>
      </c>
      <c r="C394" s="4">
        <f t="shared" si="66"/>
        <v>1</v>
      </c>
      <c r="D394" s="4" t="str">
        <f t="shared" si="67"/>
        <v>2</v>
      </c>
      <c r="E394" s="4" t="str">
        <f t="shared" si="68"/>
        <v>1</v>
      </c>
      <c r="F394" s="4" t="str">
        <f t="shared" si="69"/>
        <v>5</v>
      </c>
      <c r="G394" s="4" t="str">
        <f t="shared" si="70"/>
        <v>01</v>
      </c>
      <c r="H394" s="4" t="str">
        <f t="shared" si="71"/>
        <v>1</v>
      </c>
      <c r="I394" s="4" t="str">
        <f t="shared" si="72"/>
        <v>2</v>
      </c>
      <c r="J394" s="4" t="str">
        <f t="shared" si="73"/>
        <v>03</v>
      </c>
      <c r="K394" s="4" t="str">
        <f t="shared" si="74"/>
        <v>000</v>
      </c>
      <c r="L394" s="55" t="str">
        <f t="shared" si="75"/>
        <v>1215011203000</v>
      </c>
      <c r="M394" s="105">
        <v>1215011203000</v>
      </c>
      <c r="N394" s="106" t="s">
        <v>40</v>
      </c>
      <c r="O394" s="108" t="s">
        <v>700</v>
      </c>
      <c r="P394" s="101" t="s">
        <v>36</v>
      </c>
      <c r="Q394" s="33">
        <v>1210042203000</v>
      </c>
      <c r="R394" s="33" t="s">
        <v>40</v>
      </c>
      <c r="S394" s="34" t="s">
        <v>701</v>
      </c>
      <c r="T394" s="58" t="s">
        <v>24</v>
      </c>
      <c r="U394" s="58">
        <v>44927</v>
      </c>
      <c r="V394" s="58">
        <v>44927</v>
      </c>
      <c r="W394" s="93" t="s">
        <v>25</v>
      </c>
    </row>
    <row r="395" spans="1:23" s="5" customFormat="1" ht="27" customHeight="1" x14ac:dyDescent="0.25">
      <c r="A395" s="99">
        <f t="shared" si="76"/>
        <v>1</v>
      </c>
      <c r="B395" s="97">
        <f t="array" aca="1" ref="B395" ca="1">IF(AND(MAX(IF(L394:L1393=L395,U394:U1393))=U395,V395&lt;=B$1),M395,"-")</f>
        <v>1215011204000</v>
      </c>
      <c r="C395" s="4">
        <f t="shared" si="66"/>
        <v>1</v>
      </c>
      <c r="D395" s="4" t="str">
        <f t="shared" si="67"/>
        <v>2</v>
      </c>
      <c r="E395" s="4" t="str">
        <f t="shared" si="68"/>
        <v>1</v>
      </c>
      <c r="F395" s="4" t="str">
        <f t="shared" si="69"/>
        <v>5</v>
      </c>
      <c r="G395" s="4" t="str">
        <f t="shared" si="70"/>
        <v>01</v>
      </c>
      <c r="H395" s="4" t="str">
        <f t="shared" si="71"/>
        <v>1</v>
      </c>
      <c r="I395" s="4" t="str">
        <f t="shared" si="72"/>
        <v>2</v>
      </c>
      <c r="J395" s="4" t="str">
        <f t="shared" si="73"/>
        <v>04</v>
      </c>
      <c r="K395" s="4" t="str">
        <f t="shared" si="74"/>
        <v>000</v>
      </c>
      <c r="L395" s="55" t="str">
        <f t="shared" si="75"/>
        <v>1215011204000</v>
      </c>
      <c r="M395" s="105">
        <v>1215011204000</v>
      </c>
      <c r="N395" s="106" t="s">
        <v>40</v>
      </c>
      <c r="O395" s="108" t="s">
        <v>702</v>
      </c>
      <c r="P395" s="101" t="s">
        <v>36</v>
      </c>
      <c r="Q395" s="33">
        <v>1210042204000</v>
      </c>
      <c r="R395" s="33" t="s">
        <v>40</v>
      </c>
      <c r="S395" s="34" t="s">
        <v>703</v>
      </c>
      <c r="T395" s="58" t="s">
        <v>24</v>
      </c>
      <c r="U395" s="58">
        <v>44927</v>
      </c>
      <c r="V395" s="58">
        <v>44927</v>
      </c>
      <c r="W395" s="93" t="s">
        <v>25</v>
      </c>
    </row>
    <row r="396" spans="1:23" s="5" customFormat="1" ht="27" customHeight="1" x14ac:dyDescent="0.25">
      <c r="A396" s="99">
        <f t="shared" si="76"/>
        <v>1</v>
      </c>
      <c r="B396" s="97">
        <f t="array" aca="1" ref="B396" ca="1">IF(AND(MAX(IF(L395:L1394=L396,U395:U1394))=U396,V396&lt;=B$1),M396,"-")</f>
        <v>1215011205000</v>
      </c>
      <c r="C396" s="4">
        <f t="shared" si="66"/>
        <v>1</v>
      </c>
      <c r="D396" s="4" t="str">
        <f t="shared" si="67"/>
        <v>2</v>
      </c>
      <c r="E396" s="4" t="str">
        <f t="shared" si="68"/>
        <v>1</v>
      </c>
      <c r="F396" s="4" t="str">
        <f t="shared" si="69"/>
        <v>5</v>
      </c>
      <c r="G396" s="4" t="str">
        <f t="shared" si="70"/>
        <v>01</v>
      </c>
      <c r="H396" s="4" t="str">
        <f t="shared" si="71"/>
        <v>1</v>
      </c>
      <c r="I396" s="4" t="str">
        <f t="shared" si="72"/>
        <v>2</v>
      </c>
      <c r="J396" s="4" t="str">
        <f t="shared" si="73"/>
        <v>05</v>
      </c>
      <c r="K396" s="4" t="str">
        <f t="shared" si="74"/>
        <v>000</v>
      </c>
      <c r="L396" s="55" t="str">
        <f t="shared" si="75"/>
        <v>1215011205000</v>
      </c>
      <c r="M396" s="105">
        <v>1215011205000</v>
      </c>
      <c r="N396" s="106" t="s">
        <v>40</v>
      </c>
      <c r="O396" s="108" t="s">
        <v>704</v>
      </c>
      <c r="P396" s="101" t="s">
        <v>36</v>
      </c>
      <c r="Q396" s="33">
        <v>1210042205000</v>
      </c>
      <c r="R396" s="33" t="s">
        <v>40</v>
      </c>
      <c r="S396" s="34" t="s">
        <v>705</v>
      </c>
      <c r="T396" s="58" t="s">
        <v>24</v>
      </c>
      <c r="U396" s="58">
        <v>44927</v>
      </c>
      <c r="V396" s="58">
        <v>44927</v>
      </c>
      <c r="W396" s="93" t="s">
        <v>25</v>
      </c>
    </row>
    <row r="397" spans="1:23" s="5" customFormat="1" ht="27" customHeight="1" x14ac:dyDescent="0.25">
      <c r="A397" s="99">
        <f t="shared" si="76"/>
        <v>1</v>
      </c>
      <c r="B397" s="97">
        <f t="array" aca="1" ref="B397" ca="1">IF(AND(MAX(IF(L396:L1395=L397,U396:U1395))=U397,V397&lt;=B$1),M397,"-")</f>
        <v>1215011206000</v>
      </c>
      <c r="C397" s="4">
        <f t="shared" si="66"/>
        <v>1</v>
      </c>
      <c r="D397" s="4" t="str">
        <f t="shared" si="67"/>
        <v>2</v>
      </c>
      <c r="E397" s="4" t="str">
        <f t="shared" si="68"/>
        <v>1</v>
      </c>
      <c r="F397" s="4" t="str">
        <f t="shared" si="69"/>
        <v>5</v>
      </c>
      <c r="G397" s="4" t="str">
        <f t="shared" si="70"/>
        <v>01</v>
      </c>
      <c r="H397" s="4" t="str">
        <f t="shared" si="71"/>
        <v>1</v>
      </c>
      <c r="I397" s="4" t="str">
        <f t="shared" si="72"/>
        <v>2</v>
      </c>
      <c r="J397" s="4" t="str">
        <f t="shared" si="73"/>
        <v>06</v>
      </c>
      <c r="K397" s="4" t="str">
        <f t="shared" si="74"/>
        <v>000</v>
      </c>
      <c r="L397" s="55" t="str">
        <f t="shared" si="75"/>
        <v>1215011206000</v>
      </c>
      <c r="M397" s="105">
        <v>1215011206000</v>
      </c>
      <c r="N397" s="106" t="s">
        <v>40</v>
      </c>
      <c r="O397" s="108" t="s">
        <v>706</v>
      </c>
      <c r="P397" s="101" t="s">
        <v>36</v>
      </c>
      <c r="Q397" s="33">
        <v>1210042206000</v>
      </c>
      <c r="R397" s="33" t="s">
        <v>40</v>
      </c>
      <c r="S397" s="34" t="s">
        <v>707</v>
      </c>
      <c r="T397" s="58" t="s">
        <v>24</v>
      </c>
      <c r="U397" s="58">
        <v>44927</v>
      </c>
      <c r="V397" s="58">
        <v>44927</v>
      </c>
      <c r="W397" s="93" t="s">
        <v>25</v>
      </c>
    </row>
    <row r="398" spans="1:23" s="5" customFormat="1" ht="27" customHeight="1" x14ac:dyDescent="0.25">
      <c r="A398" s="99">
        <f t="shared" si="76"/>
        <v>1</v>
      </c>
      <c r="B398" s="97">
        <f t="array" aca="1" ref="B398" ca="1">IF(AND(MAX(IF(L397:L1396=L398,U397:U1396))=U398,V398&lt;=B$1),M398,"-")</f>
        <v>1215011207000</v>
      </c>
      <c r="C398" s="4">
        <f t="shared" si="66"/>
        <v>1</v>
      </c>
      <c r="D398" s="4" t="str">
        <f t="shared" si="67"/>
        <v>2</v>
      </c>
      <c r="E398" s="4" t="str">
        <f t="shared" si="68"/>
        <v>1</v>
      </c>
      <c r="F398" s="4" t="str">
        <f t="shared" si="69"/>
        <v>5</v>
      </c>
      <c r="G398" s="4" t="str">
        <f t="shared" si="70"/>
        <v>01</v>
      </c>
      <c r="H398" s="4" t="str">
        <f t="shared" si="71"/>
        <v>1</v>
      </c>
      <c r="I398" s="4" t="str">
        <f t="shared" si="72"/>
        <v>2</v>
      </c>
      <c r="J398" s="4" t="str">
        <f t="shared" si="73"/>
        <v>07</v>
      </c>
      <c r="K398" s="4" t="str">
        <f t="shared" si="74"/>
        <v>000</v>
      </c>
      <c r="L398" s="55" t="str">
        <f t="shared" si="75"/>
        <v>1215011207000</v>
      </c>
      <c r="M398" s="105">
        <v>1215011207000</v>
      </c>
      <c r="N398" s="106" t="s">
        <v>40</v>
      </c>
      <c r="O398" s="108" t="s">
        <v>708</v>
      </c>
      <c r="P398" s="101" t="s">
        <v>36</v>
      </c>
      <c r="Q398" s="33">
        <v>1210042207000</v>
      </c>
      <c r="R398" s="33" t="s">
        <v>40</v>
      </c>
      <c r="S398" s="34" t="s">
        <v>709</v>
      </c>
      <c r="T398" s="58" t="s">
        <v>24</v>
      </c>
      <c r="U398" s="58">
        <v>44927</v>
      </c>
      <c r="V398" s="58">
        <v>44927</v>
      </c>
      <c r="W398" s="93" t="s">
        <v>25</v>
      </c>
    </row>
    <row r="399" spans="1:23" s="5" customFormat="1" ht="27" customHeight="1" x14ac:dyDescent="0.25">
      <c r="A399" s="99">
        <f t="shared" si="76"/>
        <v>1</v>
      </c>
      <c r="B399" s="97">
        <f t="array" aca="1" ref="B399" ca="1">IF(AND(MAX(IF(L398:L1397=L399,U398:U1397))=U399,V399&lt;=B$1),M399,"-")</f>
        <v>1215011299000</v>
      </c>
      <c r="C399" s="4">
        <f t="shared" si="66"/>
        <v>1</v>
      </c>
      <c r="D399" s="4" t="str">
        <f t="shared" si="67"/>
        <v>2</v>
      </c>
      <c r="E399" s="4" t="str">
        <f t="shared" si="68"/>
        <v>1</v>
      </c>
      <c r="F399" s="4" t="str">
        <f t="shared" si="69"/>
        <v>5</v>
      </c>
      <c r="G399" s="4" t="str">
        <f t="shared" si="70"/>
        <v>01</v>
      </c>
      <c r="H399" s="4" t="str">
        <f t="shared" si="71"/>
        <v>1</v>
      </c>
      <c r="I399" s="4" t="str">
        <f t="shared" si="72"/>
        <v>2</v>
      </c>
      <c r="J399" s="4" t="str">
        <f t="shared" si="73"/>
        <v>99</v>
      </c>
      <c r="K399" s="4" t="str">
        <f t="shared" si="74"/>
        <v>000</v>
      </c>
      <c r="L399" s="55" t="str">
        <f t="shared" si="75"/>
        <v>1215011299000</v>
      </c>
      <c r="M399" s="105">
        <v>1215011299000</v>
      </c>
      <c r="N399" s="106" t="s">
        <v>21</v>
      </c>
      <c r="O399" s="108" t="s">
        <v>710</v>
      </c>
      <c r="P399" s="101" t="s">
        <v>36</v>
      </c>
      <c r="Q399" s="33">
        <v>1210042299000</v>
      </c>
      <c r="R399" s="33" t="s">
        <v>21</v>
      </c>
      <c r="S399" s="34" t="s">
        <v>711</v>
      </c>
      <c r="T399" s="58" t="s">
        <v>24</v>
      </c>
      <c r="U399" s="58">
        <v>44927</v>
      </c>
      <c r="V399" s="58">
        <v>44927</v>
      </c>
      <c r="W399" s="93" t="s">
        <v>25</v>
      </c>
    </row>
    <row r="400" spans="1:23" s="5" customFormat="1" ht="27" customHeight="1" x14ac:dyDescent="0.25">
      <c r="A400" s="99">
        <f t="shared" si="76"/>
        <v>1</v>
      </c>
      <c r="B400" s="97">
        <f t="array" aca="1" ref="B400" ca="1">IF(AND(MAX(IF(L399:L1398=L400,U399:U1398))=U400,V400&lt;=B$1),M400,"-")</f>
        <v>1215011299001</v>
      </c>
      <c r="C400" s="4">
        <f t="shared" si="66"/>
        <v>1</v>
      </c>
      <c r="D400" s="4" t="str">
        <f t="shared" si="67"/>
        <v>2</v>
      </c>
      <c r="E400" s="4" t="str">
        <f t="shared" si="68"/>
        <v>1</v>
      </c>
      <c r="F400" s="4" t="str">
        <f t="shared" si="69"/>
        <v>5</v>
      </c>
      <c r="G400" s="4" t="str">
        <f t="shared" si="70"/>
        <v>01</v>
      </c>
      <c r="H400" s="4" t="str">
        <f t="shared" si="71"/>
        <v>1</v>
      </c>
      <c r="I400" s="4" t="str">
        <f t="shared" si="72"/>
        <v>2</v>
      </c>
      <c r="J400" s="4" t="str">
        <f t="shared" si="73"/>
        <v>99</v>
      </c>
      <c r="K400" s="4" t="str">
        <f t="shared" si="74"/>
        <v>001</v>
      </c>
      <c r="L400" s="55" t="str">
        <f t="shared" si="75"/>
        <v>1215011299001</v>
      </c>
      <c r="M400" s="105">
        <v>1215011299001</v>
      </c>
      <c r="N400" s="106" t="s">
        <v>40</v>
      </c>
      <c r="O400" s="108" t="s">
        <v>712</v>
      </c>
      <c r="P400" s="101" t="s">
        <v>36</v>
      </c>
      <c r="Q400" s="33">
        <v>1210042299001</v>
      </c>
      <c r="R400" s="33" t="s">
        <v>40</v>
      </c>
      <c r="S400" s="34" t="s">
        <v>713</v>
      </c>
      <c r="T400" s="58" t="s">
        <v>24</v>
      </c>
      <c r="U400" s="58">
        <v>44927</v>
      </c>
      <c r="V400" s="58">
        <v>44927</v>
      </c>
      <c r="W400" s="93" t="s">
        <v>25</v>
      </c>
    </row>
    <row r="401" spans="1:23" s="5" customFormat="1" ht="27" customHeight="1" x14ac:dyDescent="0.25">
      <c r="A401" s="99">
        <f t="shared" si="76"/>
        <v>1</v>
      </c>
      <c r="B401" s="97">
        <f t="array" aca="1" ref="B401" ca="1">IF(AND(MAX(IF(L400:L1399=L401,U400:U1399))=U401,V401&lt;=B$1),M401,"-")</f>
        <v>1215011299002</v>
      </c>
      <c r="C401" s="4">
        <f t="shared" si="66"/>
        <v>1</v>
      </c>
      <c r="D401" s="4" t="str">
        <f t="shared" si="67"/>
        <v>2</v>
      </c>
      <c r="E401" s="4" t="str">
        <f t="shared" si="68"/>
        <v>1</v>
      </c>
      <c r="F401" s="4" t="str">
        <f t="shared" si="69"/>
        <v>5</v>
      </c>
      <c r="G401" s="4" t="str">
        <f t="shared" si="70"/>
        <v>01</v>
      </c>
      <c r="H401" s="4" t="str">
        <f t="shared" si="71"/>
        <v>1</v>
      </c>
      <c r="I401" s="4" t="str">
        <f t="shared" si="72"/>
        <v>2</v>
      </c>
      <c r="J401" s="4" t="str">
        <f t="shared" si="73"/>
        <v>99</v>
      </c>
      <c r="K401" s="4" t="str">
        <f t="shared" si="74"/>
        <v>002</v>
      </c>
      <c r="L401" s="55" t="str">
        <f t="shared" si="75"/>
        <v>1215011299002</v>
      </c>
      <c r="M401" s="105">
        <v>1215011299002</v>
      </c>
      <c r="N401" s="106" t="s">
        <v>40</v>
      </c>
      <c r="O401" s="108" t="s">
        <v>714</v>
      </c>
      <c r="P401" s="101" t="s">
        <v>36</v>
      </c>
      <c r="Q401" s="33">
        <v>1210042299002</v>
      </c>
      <c r="R401" s="33" t="s">
        <v>40</v>
      </c>
      <c r="S401" s="34" t="s">
        <v>715</v>
      </c>
      <c r="T401" s="58" t="s">
        <v>24</v>
      </c>
      <c r="U401" s="58">
        <v>44927</v>
      </c>
      <c r="V401" s="58">
        <v>44927</v>
      </c>
      <c r="W401" s="93" t="s">
        <v>25</v>
      </c>
    </row>
    <row r="402" spans="1:23" s="5" customFormat="1" ht="27" customHeight="1" x14ac:dyDescent="0.25">
      <c r="A402" s="99">
        <f t="shared" si="76"/>
        <v>1</v>
      </c>
      <c r="B402" s="97">
        <f t="array" aca="1" ref="B402" ca="1">IF(AND(MAX(IF(L401:L1400=L402,U401:U1400))=U402,V402&lt;=B$1),M402,"-")</f>
        <v>1215011300000</v>
      </c>
      <c r="C402" s="4">
        <f t="shared" si="66"/>
        <v>1</v>
      </c>
      <c r="D402" s="4" t="str">
        <f t="shared" si="67"/>
        <v>2</v>
      </c>
      <c r="E402" s="4" t="str">
        <f t="shared" si="68"/>
        <v>1</v>
      </c>
      <c r="F402" s="4" t="str">
        <f t="shared" si="69"/>
        <v>5</v>
      </c>
      <c r="G402" s="4" t="str">
        <f t="shared" si="70"/>
        <v>01</v>
      </c>
      <c r="H402" s="4" t="str">
        <f t="shared" si="71"/>
        <v>1</v>
      </c>
      <c r="I402" s="4" t="str">
        <f t="shared" si="72"/>
        <v>3</v>
      </c>
      <c r="J402" s="4" t="str">
        <f t="shared" si="73"/>
        <v>00</v>
      </c>
      <c r="K402" s="4" t="str">
        <f t="shared" si="74"/>
        <v>000</v>
      </c>
      <c r="L402" s="55" t="str">
        <f t="shared" si="75"/>
        <v>1215011300000</v>
      </c>
      <c r="M402" s="105">
        <v>1215011300000</v>
      </c>
      <c r="N402" s="106" t="s">
        <v>21</v>
      </c>
      <c r="O402" s="108" t="s">
        <v>716</v>
      </c>
      <c r="P402" s="101" t="s">
        <v>36</v>
      </c>
      <c r="Q402" s="33">
        <v>1210042300000</v>
      </c>
      <c r="R402" s="33" t="s">
        <v>21</v>
      </c>
      <c r="S402" s="34" t="s">
        <v>717</v>
      </c>
      <c r="T402" s="58" t="s">
        <v>24</v>
      </c>
      <c r="U402" s="58">
        <v>44927</v>
      </c>
      <c r="V402" s="58">
        <v>44927</v>
      </c>
      <c r="W402" s="93" t="s">
        <v>25</v>
      </c>
    </row>
    <row r="403" spans="1:23" s="5" customFormat="1" ht="27" customHeight="1" x14ac:dyDescent="0.25">
      <c r="A403" s="99">
        <f t="shared" si="76"/>
        <v>1</v>
      </c>
      <c r="B403" s="97">
        <f t="array" aca="1" ref="B403" ca="1">IF(AND(MAX(IF(L402:L1401=L403,U402:U1401))=U403,V403&lt;=B$1),M403,"-")</f>
        <v>1215011301000</v>
      </c>
      <c r="C403" s="4">
        <f t="shared" si="66"/>
        <v>1</v>
      </c>
      <c r="D403" s="4" t="str">
        <f t="shared" si="67"/>
        <v>2</v>
      </c>
      <c r="E403" s="4" t="str">
        <f t="shared" si="68"/>
        <v>1</v>
      </c>
      <c r="F403" s="4" t="str">
        <f t="shared" si="69"/>
        <v>5</v>
      </c>
      <c r="G403" s="4" t="str">
        <f t="shared" si="70"/>
        <v>01</v>
      </c>
      <c r="H403" s="4" t="str">
        <f t="shared" si="71"/>
        <v>1</v>
      </c>
      <c r="I403" s="4" t="str">
        <f t="shared" si="72"/>
        <v>3</v>
      </c>
      <c r="J403" s="4" t="str">
        <f t="shared" si="73"/>
        <v>01</v>
      </c>
      <c r="K403" s="4" t="str">
        <f t="shared" si="74"/>
        <v>000</v>
      </c>
      <c r="L403" s="55" t="str">
        <f t="shared" si="75"/>
        <v>1215011301000</v>
      </c>
      <c r="M403" s="105">
        <v>1215011301000</v>
      </c>
      <c r="N403" s="106" t="s">
        <v>40</v>
      </c>
      <c r="O403" s="108" t="s">
        <v>718</v>
      </c>
      <c r="P403" s="101" t="s">
        <v>36</v>
      </c>
      <c r="Q403" s="33">
        <v>1210042301000</v>
      </c>
      <c r="R403" s="33" t="s">
        <v>40</v>
      </c>
      <c r="S403" s="34" t="s">
        <v>719</v>
      </c>
      <c r="T403" s="58" t="s">
        <v>24</v>
      </c>
      <c r="U403" s="58">
        <v>44927</v>
      </c>
      <c r="V403" s="58">
        <v>44927</v>
      </c>
      <c r="W403" s="93" t="s">
        <v>25</v>
      </c>
    </row>
    <row r="404" spans="1:23" s="5" customFormat="1" ht="27" customHeight="1" x14ac:dyDescent="0.25">
      <c r="A404" s="99">
        <f t="shared" si="76"/>
        <v>1</v>
      </c>
      <c r="B404" s="97">
        <f t="array" aca="1" ref="B404" ca="1">IF(AND(MAX(IF(L403:L1402=L404,U403:U1402))=U404,V404&lt;=B$1),M404,"-")</f>
        <v>1215011302000</v>
      </c>
      <c r="C404" s="4">
        <f t="shared" si="66"/>
        <v>1</v>
      </c>
      <c r="D404" s="4" t="str">
        <f t="shared" si="67"/>
        <v>2</v>
      </c>
      <c r="E404" s="4" t="str">
        <f t="shared" si="68"/>
        <v>1</v>
      </c>
      <c r="F404" s="4" t="str">
        <f t="shared" si="69"/>
        <v>5</v>
      </c>
      <c r="G404" s="4" t="str">
        <f t="shared" si="70"/>
        <v>01</v>
      </c>
      <c r="H404" s="4" t="str">
        <f t="shared" si="71"/>
        <v>1</v>
      </c>
      <c r="I404" s="4" t="str">
        <f t="shared" si="72"/>
        <v>3</v>
      </c>
      <c r="J404" s="4" t="str">
        <f t="shared" si="73"/>
        <v>02</v>
      </c>
      <c r="K404" s="4" t="str">
        <f t="shared" si="74"/>
        <v>000</v>
      </c>
      <c r="L404" s="55" t="str">
        <f t="shared" si="75"/>
        <v>1215011302000</v>
      </c>
      <c r="M404" s="105">
        <v>1215011302000</v>
      </c>
      <c r="N404" s="106" t="s">
        <v>40</v>
      </c>
      <c r="O404" s="108" t="s">
        <v>720</v>
      </c>
      <c r="P404" s="101" t="s">
        <v>36</v>
      </c>
      <c r="Q404" s="33">
        <v>1210042302000</v>
      </c>
      <c r="R404" s="33" t="s">
        <v>40</v>
      </c>
      <c r="S404" s="34" t="s">
        <v>721</v>
      </c>
      <c r="T404" s="58" t="s">
        <v>24</v>
      </c>
      <c r="U404" s="58">
        <v>44927</v>
      </c>
      <c r="V404" s="58">
        <v>44927</v>
      </c>
      <c r="W404" s="93" t="s">
        <v>25</v>
      </c>
    </row>
    <row r="405" spans="1:23" s="5" customFormat="1" ht="27" customHeight="1" x14ac:dyDescent="0.25">
      <c r="A405" s="99">
        <f t="shared" si="76"/>
        <v>1</v>
      </c>
      <c r="B405" s="97">
        <f t="array" aca="1" ref="B405" ca="1">IF(AND(MAX(IF(L404:L1403=L405,U404:U1403))=U405,V405&lt;=B$1),M405,"-")</f>
        <v>1215011303000</v>
      </c>
      <c r="C405" s="4">
        <f t="shared" si="66"/>
        <v>1</v>
      </c>
      <c r="D405" s="4" t="str">
        <f t="shared" si="67"/>
        <v>2</v>
      </c>
      <c r="E405" s="4" t="str">
        <f t="shared" si="68"/>
        <v>1</v>
      </c>
      <c r="F405" s="4" t="str">
        <f t="shared" si="69"/>
        <v>5</v>
      </c>
      <c r="G405" s="4" t="str">
        <f t="shared" si="70"/>
        <v>01</v>
      </c>
      <c r="H405" s="4" t="str">
        <f t="shared" si="71"/>
        <v>1</v>
      </c>
      <c r="I405" s="4" t="str">
        <f t="shared" si="72"/>
        <v>3</v>
      </c>
      <c r="J405" s="4" t="str">
        <f t="shared" si="73"/>
        <v>03</v>
      </c>
      <c r="K405" s="4" t="str">
        <f t="shared" si="74"/>
        <v>000</v>
      </c>
      <c r="L405" s="55" t="str">
        <f t="shared" si="75"/>
        <v>1215011303000</v>
      </c>
      <c r="M405" s="105">
        <v>1215011303000</v>
      </c>
      <c r="N405" s="106" t="s">
        <v>40</v>
      </c>
      <c r="O405" s="108" t="s">
        <v>722</v>
      </c>
      <c r="P405" s="101" t="s">
        <v>36</v>
      </c>
      <c r="Q405" s="33">
        <v>1210042303000</v>
      </c>
      <c r="R405" s="33" t="s">
        <v>40</v>
      </c>
      <c r="S405" s="34" t="s">
        <v>723</v>
      </c>
      <c r="T405" s="58" t="s">
        <v>24</v>
      </c>
      <c r="U405" s="58">
        <v>44927</v>
      </c>
      <c r="V405" s="58">
        <v>44927</v>
      </c>
      <c r="W405" s="93" t="s">
        <v>25</v>
      </c>
    </row>
    <row r="406" spans="1:23" s="5" customFormat="1" ht="27" customHeight="1" x14ac:dyDescent="0.25">
      <c r="A406" s="99">
        <f t="shared" si="76"/>
        <v>1</v>
      </c>
      <c r="B406" s="97">
        <f t="array" aca="1" ref="B406" ca="1">IF(AND(MAX(IF(L405:L1404=L406,U405:U1404))=U406,V406&lt;=B$1),M406,"-")</f>
        <v>1215011304000</v>
      </c>
      <c r="C406" s="4">
        <f t="shared" si="66"/>
        <v>1</v>
      </c>
      <c r="D406" s="4" t="str">
        <f t="shared" si="67"/>
        <v>2</v>
      </c>
      <c r="E406" s="4" t="str">
        <f t="shared" si="68"/>
        <v>1</v>
      </c>
      <c r="F406" s="4" t="str">
        <f t="shared" si="69"/>
        <v>5</v>
      </c>
      <c r="G406" s="4" t="str">
        <f t="shared" si="70"/>
        <v>01</v>
      </c>
      <c r="H406" s="4" t="str">
        <f t="shared" si="71"/>
        <v>1</v>
      </c>
      <c r="I406" s="4" t="str">
        <f t="shared" si="72"/>
        <v>3</v>
      </c>
      <c r="J406" s="4" t="str">
        <f t="shared" si="73"/>
        <v>04</v>
      </c>
      <c r="K406" s="4" t="str">
        <f t="shared" si="74"/>
        <v>000</v>
      </c>
      <c r="L406" s="55" t="str">
        <f t="shared" si="75"/>
        <v>1215011304000</v>
      </c>
      <c r="M406" s="105">
        <v>1215011304000</v>
      </c>
      <c r="N406" s="106" t="s">
        <v>40</v>
      </c>
      <c r="O406" s="108" t="s">
        <v>724</v>
      </c>
      <c r="P406" s="101" t="s">
        <v>36</v>
      </c>
      <c r="Q406" s="33">
        <v>1210042304000</v>
      </c>
      <c r="R406" s="33" t="s">
        <v>40</v>
      </c>
      <c r="S406" s="34" t="s">
        <v>725</v>
      </c>
      <c r="T406" s="58" t="s">
        <v>24</v>
      </c>
      <c r="U406" s="58">
        <v>44927</v>
      </c>
      <c r="V406" s="58">
        <v>44927</v>
      </c>
      <c r="W406" s="93" t="s">
        <v>25</v>
      </c>
    </row>
    <row r="407" spans="1:23" s="5" customFormat="1" ht="27" customHeight="1" x14ac:dyDescent="0.25">
      <c r="A407" s="99">
        <f t="shared" si="76"/>
        <v>1</v>
      </c>
      <c r="B407" s="97">
        <f t="array" aca="1" ref="B407" ca="1">IF(AND(MAX(IF(L406:L1405=L407,U406:U1405))=U407,V407&lt;=B$1),M407,"-")</f>
        <v>1215011305000</v>
      </c>
      <c r="C407" s="4">
        <f t="shared" si="66"/>
        <v>1</v>
      </c>
      <c r="D407" s="4" t="str">
        <f t="shared" si="67"/>
        <v>2</v>
      </c>
      <c r="E407" s="4" t="str">
        <f t="shared" si="68"/>
        <v>1</v>
      </c>
      <c r="F407" s="4" t="str">
        <f t="shared" si="69"/>
        <v>5</v>
      </c>
      <c r="G407" s="4" t="str">
        <f t="shared" si="70"/>
        <v>01</v>
      </c>
      <c r="H407" s="4" t="str">
        <f t="shared" si="71"/>
        <v>1</v>
      </c>
      <c r="I407" s="4" t="str">
        <f t="shared" si="72"/>
        <v>3</v>
      </c>
      <c r="J407" s="4" t="str">
        <f t="shared" si="73"/>
        <v>05</v>
      </c>
      <c r="K407" s="4" t="str">
        <f t="shared" si="74"/>
        <v>000</v>
      </c>
      <c r="L407" s="55" t="str">
        <f t="shared" si="75"/>
        <v>1215011305000</v>
      </c>
      <c r="M407" s="105">
        <v>1215011305000</v>
      </c>
      <c r="N407" s="106" t="s">
        <v>40</v>
      </c>
      <c r="O407" s="108" t="s">
        <v>726</v>
      </c>
      <c r="P407" s="101" t="s">
        <v>36</v>
      </c>
      <c r="Q407" s="33">
        <v>1210042305000</v>
      </c>
      <c r="R407" s="33" t="s">
        <v>40</v>
      </c>
      <c r="S407" s="34" t="s">
        <v>727</v>
      </c>
      <c r="T407" s="58" t="s">
        <v>24</v>
      </c>
      <c r="U407" s="58">
        <v>44927</v>
      </c>
      <c r="V407" s="58">
        <v>44927</v>
      </c>
      <c r="W407" s="93" t="s">
        <v>25</v>
      </c>
    </row>
    <row r="408" spans="1:23" s="5" customFormat="1" ht="27" customHeight="1" x14ac:dyDescent="0.25">
      <c r="A408" s="99">
        <f t="shared" si="76"/>
        <v>1</v>
      </c>
      <c r="B408" s="97">
        <f t="array" aca="1" ref="B408" ca="1">IF(AND(MAX(IF(L407:L1406=L408,U407:U1406))=U408,V408&lt;=B$1),M408,"-")</f>
        <v>1215011306000</v>
      </c>
      <c r="C408" s="4">
        <f t="shared" si="66"/>
        <v>1</v>
      </c>
      <c r="D408" s="4" t="str">
        <f t="shared" si="67"/>
        <v>2</v>
      </c>
      <c r="E408" s="4" t="str">
        <f t="shared" si="68"/>
        <v>1</v>
      </c>
      <c r="F408" s="4" t="str">
        <f t="shared" si="69"/>
        <v>5</v>
      </c>
      <c r="G408" s="4" t="str">
        <f t="shared" si="70"/>
        <v>01</v>
      </c>
      <c r="H408" s="4" t="str">
        <f t="shared" si="71"/>
        <v>1</v>
      </c>
      <c r="I408" s="4" t="str">
        <f t="shared" si="72"/>
        <v>3</v>
      </c>
      <c r="J408" s="4" t="str">
        <f t="shared" si="73"/>
        <v>06</v>
      </c>
      <c r="K408" s="4" t="str">
        <f t="shared" si="74"/>
        <v>000</v>
      </c>
      <c r="L408" s="55" t="str">
        <f t="shared" si="75"/>
        <v>1215011306000</v>
      </c>
      <c r="M408" s="105">
        <v>1215011306000</v>
      </c>
      <c r="N408" s="106" t="s">
        <v>40</v>
      </c>
      <c r="O408" s="108" t="s">
        <v>728</v>
      </c>
      <c r="P408" s="101" t="s">
        <v>36</v>
      </c>
      <c r="Q408" s="33">
        <v>1210042306000</v>
      </c>
      <c r="R408" s="33" t="s">
        <v>40</v>
      </c>
      <c r="S408" s="34" t="s">
        <v>729</v>
      </c>
      <c r="T408" s="58" t="s">
        <v>24</v>
      </c>
      <c r="U408" s="58">
        <v>44927</v>
      </c>
      <c r="V408" s="58">
        <v>44927</v>
      </c>
      <c r="W408" s="93" t="s">
        <v>25</v>
      </c>
    </row>
    <row r="409" spans="1:23" s="5" customFormat="1" ht="27" customHeight="1" x14ac:dyDescent="0.25">
      <c r="A409" s="99">
        <f t="shared" si="76"/>
        <v>1</v>
      </c>
      <c r="B409" s="97">
        <f t="array" aca="1" ref="B409" ca="1">IF(AND(MAX(IF(L408:L1407=L409,U408:U1407))=U409,V409&lt;=B$1),M409,"-")</f>
        <v>1215011307000</v>
      </c>
      <c r="C409" s="4">
        <f t="shared" si="66"/>
        <v>1</v>
      </c>
      <c r="D409" s="4" t="str">
        <f t="shared" si="67"/>
        <v>2</v>
      </c>
      <c r="E409" s="4" t="str">
        <f t="shared" si="68"/>
        <v>1</v>
      </c>
      <c r="F409" s="4" t="str">
        <f t="shared" si="69"/>
        <v>5</v>
      </c>
      <c r="G409" s="4" t="str">
        <f t="shared" si="70"/>
        <v>01</v>
      </c>
      <c r="H409" s="4" t="str">
        <f t="shared" si="71"/>
        <v>1</v>
      </c>
      <c r="I409" s="4" t="str">
        <f t="shared" si="72"/>
        <v>3</v>
      </c>
      <c r="J409" s="4" t="str">
        <f t="shared" si="73"/>
        <v>07</v>
      </c>
      <c r="K409" s="4" t="str">
        <f t="shared" si="74"/>
        <v>000</v>
      </c>
      <c r="L409" s="55" t="str">
        <f t="shared" si="75"/>
        <v>1215011307000</v>
      </c>
      <c r="M409" s="105">
        <v>1215011307000</v>
      </c>
      <c r="N409" s="106" t="s">
        <v>40</v>
      </c>
      <c r="O409" s="108" t="s">
        <v>730</v>
      </c>
      <c r="P409" s="101" t="s">
        <v>36</v>
      </c>
      <c r="Q409" s="33">
        <v>1210042307000</v>
      </c>
      <c r="R409" s="33" t="s">
        <v>40</v>
      </c>
      <c r="S409" s="34" t="s">
        <v>731</v>
      </c>
      <c r="T409" s="58" t="s">
        <v>24</v>
      </c>
      <c r="U409" s="58">
        <v>44927</v>
      </c>
      <c r="V409" s="58">
        <v>44927</v>
      </c>
      <c r="W409" s="93" t="s">
        <v>25</v>
      </c>
    </row>
    <row r="410" spans="1:23" s="5" customFormat="1" ht="27" customHeight="1" x14ac:dyDescent="0.25">
      <c r="A410" s="99">
        <f t="shared" si="76"/>
        <v>1</v>
      </c>
      <c r="B410" s="97">
        <f t="array" aca="1" ref="B410" ca="1">IF(AND(MAX(IF(L409:L1408=L410,U409:U1408))=U410,V410&lt;=B$1),M410,"-")</f>
        <v>1215011399000</v>
      </c>
      <c r="C410" s="4">
        <f t="shared" si="66"/>
        <v>1</v>
      </c>
      <c r="D410" s="4" t="str">
        <f t="shared" si="67"/>
        <v>2</v>
      </c>
      <c r="E410" s="4" t="str">
        <f t="shared" si="68"/>
        <v>1</v>
      </c>
      <c r="F410" s="4" t="str">
        <f t="shared" si="69"/>
        <v>5</v>
      </c>
      <c r="G410" s="4" t="str">
        <f t="shared" si="70"/>
        <v>01</v>
      </c>
      <c r="H410" s="4" t="str">
        <f t="shared" si="71"/>
        <v>1</v>
      </c>
      <c r="I410" s="4" t="str">
        <f t="shared" si="72"/>
        <v>3</v>
      </c>
      <c r="J410" s="4" t="str">
        <f t="shared" si="73"/>
        <v>99</v>
      </c>
      <c r="K410" s="4" t="str">
        <f t="shared" si="74"/>
        <v>000</v>
      </c>
      <c r="L410" s="55" t="str">
        <f t="shared" si="75"/>
        <v>1215011399000</v>
      </c>
      <c r="M410" s="105">
        <v>1215011399000</v>
      </c>
      <c r="N410" s="106" t="s">
        <v>21</v>
      </c>
      <c r="O410" s="108" t="s">
        <v>732</v>
      </c>
      <c r="P410" s="101" t="s">
        <v>36</v>
      </c>
      <c r="Q410" s="33">
        <v>1210042399000</v>
      </c>
      <c r="R410" s="33" t="s">
        <v>21</v>
      </c>
      <c r="S410" s="34" t="s">
        <v>733</v>
      </c>
      <c r="T410" s="58" t="s">
        <v>24</v>
      </c>
      <c r="U410" s="58">
        <v>44927</v>
      </c>
      <c r="V410" s="58">
        <v>44927</v>
      </c>
      <c r="W410" s="93" t="s">
        <v>25</v>
      </c>
    </row>
    <row r="411" spans="1:23" s="5" customFormat="1" ht="27" customHeight="1" x14ac:dyDescent="0.25">
      <c r="A411" s="99">
        <f t="shared" si="76"/>
        <v>1</v>
      </c>
      <c r="B411" s="97">
        <f t="array" aca="1" ref="B411" ca="1">IF(AND(MAX(IF(L410:L1409=L411,U410:U1409))=U411,V411&lt;=B$1),M411,"-")</f>
        <v>1215011399001</v>
      </c>
      <c r="C411" s="4">
        <f t="shared" si="66"/>
        <v>1</v>
      </c>
      <c r="D411" s="4" t="str">
        <f t="shared" si="67"/>
        <v>2</v>
      </c>
      <c r="E411" s="4" t="str">
        <f t="shared" si="68"/>
        <v>1</v>
      </c>
      <c r="F411" s="4" t="str">
        <f t="shared" si="69"/>
        <v>5</v>
      </c>
      <c r="G411" s="4" t="str">
        <f t="shared" si="70"/>
        <v>01</v>
      </c>
      <c r="H411" s="4" t="str">
        <f t="shared" si="71"/>
        <v>1</v>
      </c>
      <c r="I411" s="4" t="str">
        <f t="shared" si="72"/>
        <v>3</v>
      </c>
      <c r="J411" s="4" t="str">
        <f t="shared" si="73"/>
        <v>99</v>
      </c>
      <c r="K411" s="4" t="str">
        <f t="shared" si="74"/>
        <v>001</v>
      </c>
      <c r="L411" s="55" t="str">
        <f t="shared" si="75"/>
        <v>1215011399001</v>
      </c>
      <c r="M411" s="105">
        <v>1215011399001</v>
      </c>
      <c r="N411" s="106" t="s">
        <v>40</v>
      </c>
      <c r="O411" s="108" t="s">
        <v>734</v>
      </c>
      <c r="P411" s="101" t="s">
        <v>36</v>
      </c>
      <c r="Q411" s="33">
        <v>1210042399001</v>
      </c>
      <c r="R411" s="33" t="s">
        <v>40</v>
      </c>
      <c r="S411" s="34" t="s">
        <v>735</v>
      </c>
      <c r="T411" s="58" t="s">
        <v>24</v>
      </c>
      <c r="U411" s="58">
        <v>44927</v>
      </c>
      <c r="V411" s="58">
        <v>44927</v>
      </c>
      <c r="W411" s="93" t="s">
        <v>25</v>
      </c>
    </row>
    <row r="412" spans="1:23" s="5" customFormat="1" ht="27" customHeight="1" x14ac:dyDescent="0.25">
      <c r="A412" s="99">
        <f t="shared" si="76"/>
        <v>1</v>
      </c>
      <c r="B412" s="97">
        <f t="array" aca="1" ref="B412" ca="1">IF(AND(MAX(IF(L411:L1410=L412,U411:U1410))=U412,V412&lt;=B$1),M412,"-")</f>
        <v>1215011399002</v>
      </c>
      <c r="C412" s="4">
        <f t="shared" si="66"/>
        <v>1</v>
      </c>
      <c r="D412" s="4" t="str">
        <f t="shared" si="67"/>
        <v>2</v>
      </c>
      <c r="E412" s="4" t="str">
        <f t="shared" si="68"/>
        <v>1</v>
      </c>
      <c r="F412" s="4" t="str">
        <f t="shared" si="69"/>
        <v>5</v>
      </c>
      <c r="G412" s="4" t="str">
        <f t="shared" si="70"/>
        <v>01</v>
      </c>
      <c r="H412" s="4" t="str">
        <f t="shared" si="71"/>
        <v>1</v>
      </c>
      <c r="I412" s="4" t="str">
        <f t="shared" si="72"/>
        <v>3</v>
      </c>
      <c r="J412" s="4" t="str">
        <f t="shared" si="73"/>
        <v>99</v>
      </c>
      <c r="K412" s="4" t="str">
        <f t="shared" si="74"/>
        <v>002</v>
      </c>
      <c r="L412" s="55" t="str">
        <f t="shared" si="75"/>
        <v>1215011399002</v>
      </c>
      <c r="M412" s="105">
        <v>1215011399002</v>
      </c>
      <c r="N412" s="106" t="s">
        <v>40</v>
      </c>
      <c r="O412" s="108" t="s">
        <v>736</v>
      </c>
      <c r="P412" s="101" t="s">
        <v>36</v>
      </c>
      <c r="Q412" s="33">
        <v>1210042399002</v>
      </c>
      <c r="R412" s="33" t="s">
        <v>40</v>
      </c>
      <c r="S412" s="34" t="s">
        <v>737</v>
      </c>
      <c r="T412" s="58" t="s">
        <v>24</v>
      </c>
      <c r="U412" s="58">
        <v>44927</v>
      </c>
      <c r="V412" s="58">
        <v>44927</v>
      </c>
      <c r="W412" s="93" t="s">
        <v>25</v>
      </c>
    </row>
    <row r="413" spans="1:23" s="5" customFormat="1" ht="27" customHeight="1" x14ac:dyDescent="0.25">
      <c r="A413" s="99">
        <f t="shared" si="76"/>
        <v>1</v>
      </c>
      <c r="B413" s="97">
        <f t="array" aca="1" ref="B413" ca="1">IF(AND(MAX(IF(L412:L1411=L413,U412:U1411))=U413,V413&lt;=B$1),M413,"-")</f>
        <v>1215011400000</v>
      </c>
      <c r="C413" s="4">
        <f t="shared" si="66"/>
        <v>1</v>
      </c>
      <c r="D413" s="4" t="str">
        <f t="shared" si="67"/>
        <v>2</v>
      </c>
      <c r="E413" s="4" t="str">
        <f t="shared" si="68"/>
        <v>1</v>
      </c>
      <c r="F413" s="4" t="str">
        <f t="shared" si="69"/>
        <v>5</v>
      </c>
      <c r="G413" s="4" t="str">
        <f t="shared" si="70"/>
        <v>01</v>
      </c>
      <c r="H413" s="4" t="str">
        <f t="shared" si="71"/>
        <v>1</v>
      </c>
      <c r="I413" s="4" t="str">
        <f t="shared" si="72"/>
        <v>4</v>
      </c>
      <c r="J413" s="4" t="str">
        <f t="shared" si="73"/>
        <v>00</v>
      </c>
      <c r="K413" s="4" t="str">
        <f t="shared" si="74"/>
        <v>000</v>
      </c>
      <c r="L413" s="55" t="str">
        <f t="shared" si="75"/>
        <v>1215011400000</v>
      </c>
      <c r="M413" s="105">
        <v>1215011400000</v>
      </c>
      <c r="N413" s="106" t="s">
        <v>21</v>
      </c>
      <c r="O413" s="108" t="s">
        <v>738</v>
      </c>
      <c r="P413" s="101" t="s">
        <v>36</v>
      </c>
      <c r="Q413" s="33">
        <v>1210042400000</v>
      </c>
      <c r="R413" s="33" t="s">
        <v>21</v>
      </c>
      <c r="S413" s="34" t="s">
        <v>739</v>
      </c>
      <c r="T413" s="58" t="s">
        <v>24</v>
      </c>
      <c r="U413" s="58">
        <v>44927</v>
      </c>
      <c r="V413" s="58">
        <v>44927</v>
      </c>
      <c r="W413" s="93" t="s">
        <v>25</v>
      </c>
    </row>
    <row r="414" spans="1:23" s="5" customFormat="1" ht="27" customHeight="1" x14ac:dyDescent="0.25">
      <c r="A414" s="99">
        <f t="shared" si="76"/>
        <v>1</v>
      </c>
      <c r="B414" s="97">
        <f t="array" aca="1" ref="B414" ca="1">IF(AND(MAX(IF(L413:L1412=L414,U413:U1412))=U414,V414&lt;=B$1),M414,"-")</f>
        <v>1215011401000</v>
      </c>
      <c r="C414" s="4">
        <f t="shared" si="66"/>
        <v>1</v>
      </c>
      <c r="D414" s="4" t="str">
        <f t="shared" si="67"/>
        <v>2</v>
      </c>
      <c r="E414" s="4" t="str">
        <f t="shared" si="68"/>
        <v>1</v>
      </c>
      <c r="F414" s="4" t="str">
        <f t="shared" si="69"/>
        <v>5</v>
      </c>
      <c r="G414" s="4" t="str">
        <f t="shared" si="70"/>
        <v>01</v>
      </c>
      <c r="H414" s="4" t="str">
        <f t="shared" si="71"/>
        <v>1</v>
      </c>
      <c r="I414" s="4" t="str">
        <f t="shared" si="72"/>
        <v>4</v>
      </c>
      <c r="J414" s="4" t="str">
        <f t="shared" si="73"/>
        <v>01</v>
      </c>
      <c r="K414" s="4" t="str">
        <f t="shared" si="74"/>
        <v>000</v>
      </c>
      <c r="L414" s="55" t="str">
        <f t="shared" si="75"/>
        <v>1215011401000</v>
      </c>
      <c r="M414" s="105">
        <v>1215011401000</v>
      </c>
      <c r="N414" s="106" t="s">
        <v>40</v>
      </c>
      <c r="O414" s="108" t="s">
        <v>740</v>
      </c>
      <c r="P414" s="101" t="s">
        <v>36</v>
      </c>
      <c r="Q414" s="33">
        <v>1210042401000</v>
      </c>
      <c r="R414" s="33" t="s">
        <v>40</v>
      </c>
      <c r="S414" s="34" t="s">
        <v>741</v>
      </c>
      <c r="T414" s="58" t="s">
        <v>24</v>
      </c>
      <c r="U414" s="58">
        <v>44927</v>
      </c>
      <c r="V414" s="58">
        <v>44927</v>
      </c>
      <c r="W414" s="93" t="s">
        <v>25</v>
      </c>
    </row>
    <row r="415" spans="1:23" s="5" customFormat="1" ht="27" customHeight="1" x14ac:dyDescent="0.25">
      <c r="A415" s="99">
        <f t="shared" si="76"/>
        <v>1</v>
      </c>
      <c r="B415" s="97">
        <f t="array" aca="1" ref="B415" ca="1">IF(AND(MAX(IF(L414:L1413=L415,U414:U1413))=U415,V415&lt;=B$1),M415,"-")</f>
        <v>1215011402000</v>
      </c>
      <c r="C415" s="4">
        <f t="shared" si="66"/>
        <v>1</v>
      </c>
      <c r="D415" s="4" t="str">
        <f t="shared" si="67"/>
        <v>2</v>
      </c>
      <c r="E415" s="4" t="str">
        <f t="shared" si="68"/>
        <v>1</v>
      </c>
      <c r="F415" s="4" t="str">
        <f t="shared" si="69"/>
        <v>5</v>
      </c>
      <c r="G415" s="4" t="str">
        <f t="shared" si="70"/>
        <v>01</v>
      </c>
      <c r="H415" s="4" t="str">
        <f t="shared" si="71"/>
        <v>1</v>
      </c>
      <c r="I415" s="4" t="str">
        <f t="shared" si="72"/>
        <v>4</v>
      </c>
      <c r="J415" s="4" t="str">
        <f t="shared" si="73"/>
        <v>02</v>
      </c>
      <c r="K415" s="4" t="str">
        <f t="shared" si="74"/>
        <v>000</v>
      </c>
      <c r="L415" s="55" t="str">
        <f t="shared" si="75"/>
        <v>1215011402000</v>
      </c>
      <c r="M415" s="105">
        <v>1215011402000</v>
      </c>
      <c r="N415" s="106" t="s">
        <v>40</v>
      </c>
      <c r="O415" s="108" t="s">
        <v>742</v>
      </c>
      <c r="P415" s="101" t="s">
        <v>36</v>
      </c>
      <c r="Q415" s="33">
        <v>1210042402000</v>
      </c>
      <c r="R415" s="33" t="s">
        <v>40</v>
      </c>
      <c r="S415" s="34" t="s">
        <v>743</v>
      </c>
      <c r="T415" s="58" t="s">
        <v>24</v>
      </c>
      <c r="U415" s="58">
        <v>44927</v>
      </c>
      <c r="V415" s="58">
        <v>44927</v>
      </c>
      <c r="W415" s="93" t="s">
        <v>25</v>
      </c>
    </row>
    <row r="416" spans="1:23" s="5" customFormat="1" ht="27" customHeight="1" x14ac:dyDescent="0.25">
      <c r="A416" s="99">
        <f t="shared" si="76"/>
        <v>1</v>
      </c>
      <c r="B416" s="97">
        <f t="array" aca="1" ref="B416" ca="1">IF(AND(MAX(IF(L415:L1414=L416,U415:U1414))=U416,V416&lt;=B$1),M416,"-")</f>
        <v>1215011403000</v>
      </c>
      <c r="C416" s="4">
        <f t="shared" si="66"/>
        <v>1</v>
      </c>
      <c r="D416" s="4" t="str">
        <f t="shared" si="67"/>
        <v>2</v>
      </c>
      <c r="E416" s="4" t="str">
        <f t="shared" si="68"/>
        <v>1</v>
      </c>
      <c r="F416" s="4" t="str">
        <f t="shared" si="69"/>
        <v>5</v>
      </c>
      <c r="G416" s="4" t="str">
        <f t="shared" si="70"/>
        <v>01</v>
      </c>
      <c r="H416" s="4" t="str">
        <f t="shared" si="71"/>
        <v>1</v>
      </c>
      <c r="I416" s="4" t="str">
        <f t="shared" si="72"/>
        <v>4</v>
      </c>
      <c r="J416" s="4" t="str">
        <f t="shared" si="73"/>
        <v>03</v>
      </c>
      <c r="K416" s="4" t="str">
        <f t="shared" si="74"/>
        <v>000</v>
      </c>
      <c r="L416" s="55" t="str">
        <f t="shared" si="75"/>
        <v>1215011403000</v>
      </c>
      <c r="M416" s="105">
        <v>1215011403000</v>
      </c>
      <c r="N416" s="106" t="s">
        <v>40</v>
      </c>
      <c r="O416" s="108" t="s">
        <v>744</v>
      </c>
      <c r="P416" s="101" t="s">
        <v>36</v>
      </c>
      <c r="Q416" s="33">
        <v>1210042403000</v>
      </c>
      <c r="R416" s="33" t="s">
        <v>40</v>
      </c>
      <c r="S416" s="34" t="s">
        <v>745</v>
      </c>
      <c r="T416" s="58" t="s">
        <v>24</v>
      </c>
      <c r="U416" s="58">
        <v>44927</v>
      </c>
      <c r="V416" s="58">
        <v>44927</v>
      </c>
      <c r="W416" s="93" t="s">
        <v>25</v>
      </c>
    </row>
    <row r="417" spans="1:23" s="5" customFormat="1" ht="27" customHeight="1" x14ac:dyDescent="0.25">
      <c r="A417" s="99">
        <f t="shared" si="76"/>
        <v>1</v>
      </c>
      <c r="B417" s="97">
        <f t="array" aca="1" ref="B417" ca="1">IF(AND(MAX(IF(L416:L1415=L417,U416:U1415))=U417,V417&lt;=B$1),M417,"-")</f>
        <v>1215011404000</v>
      </c>
      <c r="C417" s="4">
        <f t="shared" si="66"/>
        <v>1</v>
      </c>
      <c r="D417" s="4" t="str">
        <f t="shared" si="67"/>
        <v>2</v>
      </c>
      <c r="E417" s="4" t="str">
        <f t="shared" si="68"/>
        <v>1</v>
      </c>
      <c r="F417" s="4" t="str">
        <f t="shared" si="69"/>
        <v>5</v>
      </c>
      <c r="G417" s="4" t="str">
        <f t="shared" si="70"/>
        <v>01</v>
      </c>
      <c r="H417" s="4" t="str">
        <f t="shared" si="71"/>
        <v>1</v>
      </c>
      <c r="I417" s="4" t="str">
        <f t="shared" si="72"/>
        <v>4</v>
      </c>
      <c r="J417" s="4" t="str">
        <f t="shared" si="73"/>
        <v>04</v>
      </c>
      <c r="K417" s="4" t="str">
        <f t="shared" si="74"/>
        <v>000</v>
      </c>
      <c r="L417" s="55" t="str">
        <f t="shared" si="75"/>
        <v>1215011404000</v>
      </c>
      <c r="M417" s="105">
        <v>1215011404000</v>
      </c>
      <c r="N417" s="106" t="s">
        <v>40</v>
      </c>
      <c r="O417" s="108" t="s">
        <v>746</v>
      </c>
      <c r="P417" s="101" t="s">
        <v>36</v>
      </c>
      <c r="Q417" s="33">
        <v>1210042404000</v>
      </c>
      <c r="R417" s="33" t="s">
        <v>40</v>
      </c>
      <c r="S417" s="34" t="s">
        <v>747</v>
      </c>
      <c r="T417" s="58" t="s">
        <v>24</v>
      </c>
      <c r="U417" s="58">
        <v>44927</v>
      </c>
      <c r="V417" s="58">
        <v>44927</v>
      </c>
      <c r="W417" s="93" t="s">
        <v>25</v>
      </c>
    </row>
    <row r="418" spans="1:23" s="5" customFormat="1" ht="27" customHeight="1" x14ac:dyDescent="0.25">
      <c r="A418" s="99">
        <f t="shared" si="76"/>
        <v>1</v>
      </c>
      <c r="B418" s="97">
        <f t="array" aca="1" ref="B418" ca="1">IF(AND(MAX(IF(L417:L1416=L418,U417:U1416))=U418,V418&lt;=B$1),M418,"-")</f>
        <v>1215011405000</v>
      </c>
      <c r="C418" s="4">
        <f t="shared" si="66"/>
        <v>1</v>
      </c>
      <c r="D418" s="4" t="str">
        <f t="shared" si="67"/>
        <v>2</v>
      </c>
      <c r="E418" s="4" t="str">
        <f t="shared" si="68"/>
        <v>1</v>
      </c>
      <c r="F418" s="4" t="str">
        <f t="shared" si="69"/>
        <v>5</v>
      </c>
      <c r="G418" s="4" t="str">
        <f t="shared" si="70"/>
        <v>01</v>
      </c>
      <c r="H418" s="4" t="str">
        <f t="shared" si="71"/>
        <v>1</v>
      </c>
      <c r="I418" s="4" t="str">
        <f t="shared" si="72"/>
        <v>4</v>
      </c>
      <c r="J418" s="4" t="str">
        <f t="shared" si="73"/>
        <v>05</v>
      </c>
      <c r="K418" s="4" t="str">
        <f t="shared" si="74"/>
        <v>000</v>
      </c>
      <c r="L418" s="55" t="str">
        <f t="shared" si="75"/>
        <v>1215011405000</v>
      </c>
      <c r="M418" s="105">
        <v>1215011405000</v>
      </c>
      <c r="N418" s="106" t="s">
        <v>40</v>
      </c>
      <c r="O418" s="108" t="s">
        <v>748</v>
      </c>
      <c r="P418" s="101" t="s">
        <v>36</v>
      </c>
      <c r="Q418" s="33">
        <v>1210042405000</v>
      </c>
      <c r="R418" s="33" t="s">
        <v>40</v>
      </c>
      <c r="S418" s="34" t="s">
        <v>749</v>
      </c>
      <c r="T418" s="58" t="s">
        <v>24</v>
      </c>
      <c r="U418" s="58">
        <v>44927</v>
      </c>
      <c r="V418" s="58">
        <v>44927</v>
      </c>
      <c r="W418" s="93" t="s">
        <v>25</v>
      </c>
    </row>
    <row r="419" spans="1:23" s="5" customFormat="1" ht="27" customHeight="1" x14ac:dyDescent="0.25">
      <c r="A419" s="99">
        <f t="shared" si="76"/>
        <v>1</v>
      </c>
      <c r="B419" s="97">
        <f t="array" aca="1" ref="B419" ca="1">IF(AND(MAX(IF(L418:L1417=L419,U418:U1417))=U419,V419&lt;=B$1),M419,"-")</f>
        <v>1215011406000</v>
      </c>
      <c r="C419" s="4">
        <f t="shared" si="66"/>
        <v>1</v>
      </c>
      <c r="D419" s="4" t="str">
        <f t="shared" si="67"/>
        <v>2</v>
      </c>
      <c r="E419" s="4" t="str">
        <f t="shared" si="68"/>
        <v>1</v>
      </c>
      <c r="F419" s="4" t="str">
        <f t="shared" si="69"/>
        <v>5</v>
      </c>
      <c r="G419" s="4" t="str">
        <f t="shared" si="70"/>
        <v>01</v>
      </c>
      <c r="H419" s="4" t="str">
        <f t="shared" si="71"/>
        <v>1</v>
      </c>
      <c r="I419" s="4" t="str">
        <f t="shared" si="72"/>
        <v>4</v>
      </c>
      <c r="J419" s="4" t="str">
        <f t="shared" si="73"/>
        <v>06</v>
      </c>
      <c r="K419" s="4" t="str">
        <f t="shared" si="74"/>
        <v>000</v>
      </c>
      <c r="L419" s="55" t="str">
        <f t="shared" si="75"/>
        <v>1215011406000</v>
      </c>
      <c r="M419" s="105">
        <v>1215011406000</v>
      </c>
      <c r="N419" s="106" t="s">
        <v>40</v>
      </c>
      <c r="O419" s="108" t="s">
        <v>750</v>
      </c>
      <c r="P419" s="101" t="s">
        <v>36</v>
      </c>
      <c r="Q419" s="33">
        <v>1210042406000</v>
      </c>
      <c r="R419" s="33" t="s">
        <v>40</v>
      </c>
      <c r="S419" s="34" t="s">
        <v>751</v>
      </c>
      <c r="T419" s="58" t="s">
        <v>24</v>
      </c>
      <c r="U419" s="58">
        <v>44927</v>
      </c>
      <c r="V419" s="58">
        <v>44927</v>
      </c>
      <c r="W419" s="93" t="s">
        <v>25</v>
      </c>
    </row>
    <row r="420" spans="1:23" s="5" customFormat="1" ht="27" customHeight="1" x14ac:dyDescent="0.25">
      <c r="A420" s="99">
        <f t="shared" si="76"/>
        <v>1</v>
      </c>
      <c r="B420" s="97">
        <f t="array" aca="1" ref="B420" ca="1">IF(AND(MAX(IF(L419:L1418=L420,U419:U1418))=U420,V420&lt;=B$1),M420,"-")</f>
        <v>1215011407000</v>
      </c>
      <c r="C420" s="4">
        <f t="shared" si="66"/>
        <v>1</v>
      </c>
      <c r="D420" s="4" t="str">
        <f t="shared" si="67"/>
        <v>2</v>
      </c>
      <c r="E420" s="4" t="str">
        <f t="shared" si="68"/>
        <v>1</v>
      </c>
      <c r="F420" s="4" t="str">
        <f t="shared" si="69"/>
        <v>5</v>
      </c>
      <c r="G420" s="4" t="str">
        <f t="shared" si="70"/>
        <v>01</v>
      </c>
      <c r="H420" s="4" t="str">
        <f t="shared" si="71"/>
        <v>1</v>
      </c>
      <c r="I420" s="4" t="str">
        <f t="shared" si="72"/>
        <v>4</v>
      </c>
      <c r="J420" s="4" t="str">
        <f t="shared" si="73"/>
        <v>07</v>
      </c>
      <c r="K420" s="4" t="str">
        <f t="shared" si="74"/>
        <v>000</v>
      </c>
      <c r="L420" s="55" t="str">
        <f t="shared" si="75"/>
        <v>1215011407000</v>
      </c>
      <c r="M420" s="105">
        <v>1215011407000</v>
      </c>
      <c r="N420" s="106" t="s">
        <v>40</v>
      </c>
      <c r="O420" s="108" t="s">
        <v>752</v>
      </c>
      <c r="P420" s="101" t="s">
        <v>36</v>
      </c>
      <c r="Q420" s="33">
        <v>1210042407000</v>
      </c>
      <c r="R420" s="33" t="s">
        <v>40</v>
      </c>
      <c r="S420" s="34" t="s">
        <v>753</v>
      </c>
      <c r="T420" s="58" t="s">
        <v>24</v>
      </c>
      <c r="U420" s="58">
        <v>44927</v>
      </c>
      <c r="V420" s="58">
        <v>44927</v>
      </c>
      <c r="W420" s="93" t="s">
        <v>25</v>
      </c>
    </row>
    <row r="421" spans="1:23" s="5" customFormat="1" ht="27" customHeight="1" x14ac:dyDescent="0.25">
      <c r="A421" s="99">
        <f t="shared" si="76"/>
        <v>1</v>
      </c>
      <c r="B421" s="97">
        <f t="array" aca="1" ref="B421" ca="1">IF(AND(MAX(IF(L420:L1419=L421,U420:U1419))=U421,V421&lt;=B$1),M421,"-")</f>
        <v>1215011499000</v>
      </c>
      <c r="C421" s="4">
        <f t="shared" si="66"/>
        <v>1</v>
      </c>
      <c r="D421" s="4" t="str">
        <f t="shared" si="67"/>
        <v>2</v>
      </c>
      <c r="E421" s="4" t="str">
        <f t="shared" si="68"/>
        <v>1</v>
      </c>
      <c r="F421" s="4" t="str">
        <f t="shared" si="69"/>
        <v>5</v>
      </c>
      <c r="G421" s="4" t="str">
        <f t="shared" si="70"/>
        <v>01</v>
      </c>
      <c r="H421" s="4" t="str">
        <f t="shared" si="71"/>
        <v>1</v>
      </c>
      <c r="I421" s="4" t="str">
        <f t="shared" si="72"/>
        <v>4</v>
      </c>
      <c r="J421" s="4" t="str">
        <f t="shared" si="73"/>
        <v>99</v>
      </c>
      <c r="K421" s="4" t="str">
        <f t="shared" si="74"/>
        <v>000</v>
      </c>
      <c r="L421" s="55" t="str">
        <f t="shared" si="75"/>
        <v>1215011499000</v>
      </c>
      <c r="M421" s="105">
        <v>1215011499000</v>
      </c>
      <c r="N421" s="106" t="s">
        <v>21</v>
      </c>
      <c r="O421" s="108" t="s">
        <v>754</v>
      </c>
      <c r="P421" s="101" t="s">
        <v>36</v>
      </c>
      <c r="Q421" s="33">
        <v>1210042499000</v>
      </c>
      <c r="R421" s="33" t="s">
        <v>21</v>
      </c>
      <c r="S421" s="34" t="s">
        <v>755</v>
      </c>
      <c r="T421" s="58" t="s">
        <v>24</v>
      </c>
      <c r="U421" s="58">
        <v>44927</v>
      </c>
      <c r="V421" s="58">
        <v>44927</v>
      </c>
      <c r="W421" s="93" t="s">
        <v>25</v>
      </c>
    </row>
    <row r="422" spans="1:23" s="5" customFormat="1" ht="27" customHeight="1" x14ac:dyDescent="0.25">
      <c r="A422" s="99">
        <f t="shared" si="76"/>
        <v>1</v>
      </c>
      <c r="B422" s="97">
        <f t="array" aca="1" ref="B422" ca="1">IF(AND(MAX(IF(L421:L1420=L422,U421:U1420))=U422,V422&lt;=B$1),M422,"-")</f>
        <v>1215011499001</v>
      </c>
      <c r="C422" s="4">
        <f t="shared" si="66"/>
        <v>1</v>
      </c>
      <c r="D422" s="4" t="str">
        <f t="shared" si="67"/>
        <v>2</v>
      </c>
      <c r="E422" s="4" t="str">
        <f t="shared" si="68"/>
        <v>1</v>
      </c>
      <c r="F422" s="4" t="str">
        <f t="shared" si="69"/>
        <v>5</v>
      </c>
      <c r="G422" s="4" t="str">
        <f t="shared" si="70"/>
        <v>01</v>
      </c>
      <c r="H422" s="4" t="str">
        <f t="shared" si="71"/>
        <v>1</v>
      </c>
      <c r="I422" s="4" t="str">
        <f t="shared" si="72"/>
        <v>4</v>
      </c>
      <c r="J422" s="4" t="str">
        <f t="shared" si="73"/>
        <v>99</v>
      </c>
      <c r="K422" s="4" t="str">
        <f t="shared" si="74"/>
        <v>001</v>
      </c>
      <c r="L422" s="55" t="str">
        <f t="shared" si="75"/>
        <v>1215011499001</v>
      </c>
      <c r="M422" s="105">
        <v>1215011499001</v>
      </c>
      <c r="N422" s="106" t="s">
        <v>40</v>
      </c>
      <c r="O422" s="108" t="s">
        <v>756</v>
      </c>
      <c r="P422" s="101" t="s">
        <v>36</v>
      </c>
      <c r="Q422" s="33">
        <v>1210042499001</v>
      </c>
      <c r="R422" s="33" t="s">
        <v>40</v>
      </c>
      <c r="S422" s="34" t="s">
        <v>757</v>
      </c>
      <c r="T422" s="58" t="s">
        <v>24</v>
      </c>
      <c r="U422" s="58">
        <v>44927</v>
      </c>
      <c r="V422" s="58">
        <v>44927</v>
      </c>
      <c r="W422" s="93" t="s">
        <v>25</v>
      </c>
    </row>
    <row r="423" spans="1:23" s="5" customFormat="1" ht="27" customHeight="1" x14ac:dyDescent="0.25">
      <c r="A423" s="99">
        <f t="shared" si="76"/>
        <v>1</v>
      </c>
      <c r="B423" s="97">
        <f t="array" aca="1" ref="B423" ca="1">IF(AND(MAX(IF(L422:L1421=L423,U422:U1421))=U423,V423&lt;=B$1),M423,"-")</f>
        <v>1215011499002</v>
      </c>
      <c r="C423" s="4">
        <f t="shared" si="66"/>
        <v>1</v>
      </c>
      <c r="D423" s="4" t="str">
        <f t="shared" si="67"/>
        <v>2</v>
      </c>
      <c r="E423" s="4" t="str">
        <f t="shared" si="68"/>
        <v>1</v>
      </c>
      <c r="F423" s="4" t="str">
        <f t="shared" si="69"/>
        <v>5</v>
      </c>
      <c r="G423" s="4" t="str">
        <f t="shared" si="70"/>
        <v>01</v>
      </c>
      <c r="H423" s="4" t="str">
        <f t="shared" si="71"/>
        <v>1</v>
      </c>
      <c r="I423" s="4" t="str">
        <f t="shared" si="72"/>
        <v>4</v>
      </c>
      <c r="J423" s="4" t="str">
        <f t="shared" si="73"/>
        <v>99</v>
      </c>
      <c r="K423" s="4" t="str">
        <f t="shared" si="74"/>
        <v>002</v>
      </c>
      <c r="L423" s="55" t="str">
        <f t="shared" si="75"/>
        <v>1215011499002</v>
      </c>
      <c r="M423" s="105">
        <v>1215011499002</v>
      </c>
      <c r="N423" s="106" t="s">
        <v>40</v>
      </c>
      <c r="O423" s="108" t="s">
        <v>758</v>
      </c>
      <c r="P423" s="101" t="s">
        <v>36</v>
      </c>
      <c r="Q423" s="33">
        <v>1210042499002</v>
      </c>
      <c r="R423" s="33" t="s">
        <v>40</v>
      </c>
      <c r="S423" s="34" t="s">
        <v>759</v>
      </c>
      <c r="T423" s="58" t="s">
        <v>24</v>
      </c>
      <c r="U423" s="58">
        <v>44927</v>
      </c>
      <c r="V423" s="58">
        <v>44927</v>
      </c>
      <c r="W423" s="93" t="s">
        <v>25</v>
      </c>
    </row>
    <row r="424" spans="1:23" s="5" customFormat="1" ht="27" customHeight="1" x14ac:dyDescent="0.25">
      <c r="A424" s="99">
        <f t="shared" si="76"/>
        <v>1</v>
      </c>
      <c r="B424" s="97">
        <f t="array" aca="1" ref="B424" ca="1">IF(AND(MAX(IF(L423:L1422=L424,U423:U1422))=U424,V424&lt;=B$1),M424,"-")</f>
        <v>1215012000000</v>
      </c>
      <c r="C424" s="4">
        <f t="shared" si="66"/>
        <v>1</v>
      </c>
      <c r="D424" s="4" t="str">
        <f t="shared" si="67"/>
        <v>2</v>
      </c>
      <c r="E424" s="4" t="str">
        <f t="shared" si="68"/>
        <v>1</v>
      </c>
      <c r="F424" s="4" t="str">
        <f t="shared" si="69"/>
        <v>5</v>
      </c>
      <c r="G424" s="4" t="str">
        <f t="shared" si="70"/>
        <v>01</v>
      </c>
      <c r="H424" s="4" t="str">
        <f t="shared" si="71"/>
        <v>2</v>
      </c>
      <c r="I424" s="4" t="str">
        <f t="shared" si="72"/>
        <v>0</v>
      </c>
      <c r="J424" s="4" t="str">
        <f t="shared" si="73"/>
        <v>00</v>
      </c>
      <c r="K424" s="4" t="str">
        <f t="shared" si="74"/>
        <v>000</v>
      </c>
      <c r="L424" s="55" t="str">
        <f t="shared" si="75"/>
        <v>1215012000000</v>
      </c>
      <c r="M424" s="105">
        <v>1215012000000</v>
      </c>
      <c r="N424" s="106" t="s">
        <v>21</v>
      </c>
      <c r="O424" s="108" t="s">
        <v>760</v>
      </c>
      <c r="P424" s="101" t="s">
        <v>36</v>
      </c>
      <c r="Q424" s="33">
        <v>1210043000000</v>
      </c>
      <c r="R424" s="33" t="s">
        <v>21</v>
      </c>
      <c r="S424" s="34" t="s">
        <v>761</v>
      </c>
      <c r="T424" s="58" t="s">
        <v>24</v>
      </c>
      <c r="U424" s="58">
        <v>44927</v>
      </c>
      <c r="V424" s="58">
        <v>44927</v>
      </c>
      <c r="W424" s="93" t="s">
        <v>25</v>
      </c>
    </row>
    <row r="425" spans="1:23" s="5" customFormat="1" ht="27" customHeight="1" x14ac:dyDescent="0.25">
      <c r="A425" s="99">
        <f t="shared" si="76"/>
        <v>1</v>
      </c>
      <c r="B425" s="97">
        <f t="array" aca="1" ref="B425" ca="1">IF(AND(MAX(IF(L424:L1423=L425,U424:U1423))=U425,V425&lt;=B$1),M425,"-")</f>
        <v>1215012100000</v>
      </c>
      <c r="C425" s="4">
        <f t="shared" si="66"/>
        <v>1</v>
      </c>
      <c r="D425" s="4" t="str">
        <f t="shared" si="67"/>
        <v>2</v>
      </c>
      <c r="E425" s="4" t="str">
        <f t="shared" si="68"/>
        <v>1</v>
      </c>
      <c r="F425" s="4" t="str">
        <f t="shared" si="69"/>
        <v>5</v>
      </c>
      <c r="G425" s="4" t="str">
        <f t="shared" si="70"/>
        <v>01</v>
      </c>
      <c r="H425" s="4" t="str">
        <f t="shared" si="71"/>
        <v>2</v>
      </c>
      <c r="I425" s="4" t="str">
        <f t="shared" si="72"/>
        <v>1</v>
      </c>
      <c r="J425" s="4" t="str">
        <f t="shared" si="73"/>
        <v>00</v>
      </c>
      <c r="K425" s="4" t="str">
        <f t="shared" si="74"/>
        <v>000</v>
      </c>
      <c r="L425" s="55" t="str">
        <f t="shared" si="75"/>
        <v>1215012100000</v>
      </c>
      <c r="M425" s="105">
        <v>1215012100000</v>
      </c>
      <c r="N425" s="106" t="s">
        <v>21</v>
      </c>
      <c r="O425" s="108" t="s">
        <v>762</v>
      </c>
      <c r="P425" s="101" t="s">
        <v>36</v>
      </c>
      <c r="Q425" s="33">
        <v>1210043100000</v>
      </c>
      <c r="R425" s="33" t="s">
        <v>21</v>
      </c>
      <c r="S425" s="34" t="s">
        <v>763</v>
      </c>
      <c r="T425" s="58" t="s">
        <v>24</v>
      </c>
      <c r="U425" s="58">
        <v>44927</v>
      </c>
      <c r="V425" s="58">
        <v>44927</v>
      </c>
      <c r="W425" s="93" t="s">
        <v>25</v>
      </c>
    </row>
    <row r="426" spans="1:23" s="5" customFormat="1" ht="27" customHeight="1" x14ac:dyDescent="0.25">
      <c r="A426" s="99">
        <f t="shared" si="76"/>
        <v>1</v>
      </c>
      <c r="B426" s="97">
        <f t="array" aca="1" ref="B426" ca="1">IF(AND(MAX(IF(L425:L1424=L426,U425:U1424))=U426,V426&lt;=B$1),M426,"-")</f>
        <v>1215012101000</v>
      </c>
      <c r="C426" s="4">
        <f t="shared" si="66"/>
        <v>1</v>
      </c>
      <c r="D426" s="4" t="str">
        <f t="shared" si="67"/>
        <v>2</v>
      </c>
      <c r="E426" s="4" t="str">
        <f t="shared" si="68"/>
        <v>1</v>
      </c>
      <c r="F426" s="4" t="str">
        <f t="shared" si="69"/>
        <v>5</v>
      </c>
      <c r="G426" s="4" t="str">
        <f t="shared" si="70"/>
        <v>01</v>
      </c>
      <c r="H426" s="4" t="str">
        <f t="shared" si="71"/>
        <v>2</v>
      </c>
      <c r="I426" s="4" t="str">
        <f t="shared" si="72"/>
        <v>1</v>
      </c>
      <c r="J426" s="4" t="str">
        <f t="shared" si="73"/>
        <v>01</v>
      </c>
      <c r="K426" s="4" t="str">
        <f t="shared" si="74"/>
        <v>000</v>
      </c>
      <c r="L426" s="55" t="str">
        <f t="shared" si="75"/>
        <v>1215012101000</v>
      </c>
      <c r="M426" s="105">
        <v>1215012101000</v>
      </c>
      <c r="N426" s="106" t="s">
        <v>40</v>
      </c>
      <c r="O426" s="108" t="s">
        <v>764</v>
      </c>
      <c r="P426" s="101" t="s">
        <v>36</v>
      </c>
      <c r="Q426" s="33">
        <v>1210043101000</v>
      </c>
      <c r="R426" s="33" t="s">
        <v>40</v>
      </c>
      <c r="S426" s="34" t="s">
        <v>765</v>
      </c>
      <c r="T426" s="58" t="s">
        <v>24</v>
      </c>
      <c r="U426" s="58">
        <v>44927</v>
      </c>
      <c r="V426" s="58">
        <v>44927</v>
      </c>
      <c r="W426" s="93" t="s">
        <v>25</v>
      </c>
    </row>
    <row r="427" spans="1:23" s="5" customFormat="1" ht="27" customHeight="1" x14ac:dyDescent="0.25">
      <c r="A427" s="99">
        <f t="shared" si="76"/>
        <v>1</v>
      </c>
      <c r="B427" s="97">
        <f t="array" aca="1" ref="B427" ca="1">IF(AND(MAX(IF(L426:L1425=L427,U426:U1425))=U427,V427&lt;=B$1),M427,"-")</f>
        <v>1215012102000</v>
      </c>
      <c r="C427" s="4">
        <f t="shared" si="66"/>
        <v>1</v>
      </c>
      <c r="D427" s="4" t="str">
        <f t="shared" si="67"/>
        <v>2</v>
      </c>
      <c r="E427" s="4" t="str">
        <f t="shared" si="68"/>
        <v>1</v>
      </c>
      <c r="F427" s="4" t="str">
        <f t="shared" si="69"/>
        <v>5</v>
      </c>
      <c r="G427" s="4" t="str">
        <f t="shared" si="70"/>
        <v>01</v>
      </c>
      <c r="H427" s="4" t="str">
        <f t="shared" si="71"/>
        <v>2</v>
      </c>
      <c r="I427" s="4" t="str">
        <f t="shared" si="72"/>
        <v>1</v>
      </c>
      <c r="J427" s="4" t="str">
        <f t="shared" si="73"/>
        <v>02</v>
      </c>
      <c r="K427" s="4" t="str">
        <f t="shared" si="74"/>
        <v>000</v>
      </c>
      <c r="L427" s="55" t="str">
        <f t="shared" si="75"/>
        <v>1215012102000</v>
      </c>
      <c r="M427" s="105">
        <v>1215012102000</v>
      </c>
      <c r="N427" s="106" t="s">
        <v>40</v>
      </c>
      <c r="O427" s="108" t="s">
        <v>766</v>
      </c>
      <c r="P427" s="101" t="s">
        <v>36</v>
      </c>
      <c r="Q427" s="33">
        <v>1210043102000</v>
      </c>
      <c r="R427" s="33" t="s">
        <v>40</v>
      </c>
      <c r="S427" s="34" t="s">
        <v>767</v>
      </c>
      <c r="T427" s="58" t="s">
        <v>24</v>
      </c>
      <c r="U427" s="58">
        <v>44927</v>
      </c>
      <c r="V427" s="58">
        <v>44927</v>
      </c>
      <c r="W427" s="93" t="s">
        <v>25</v>
      </c>
    </row>
    <row r="428" spans="1:23" s="5" customFormat="1" ht="27" customHeight="1" x14ac:dyDescent="0.25">
      <c r="A428" s="99">
        <f t="shared" si="76"/>
        <v>1</v>
      </c>
      <c r="B428" s="97">
        <f t="array" aca="1" ref="B428" ca="1">IF(AND(MAX(IF(L427:L1426=L428,U427:U1426))=U428,V428&lt;=B$1),M428,"-")</f>
        <v>1215012103000</v>
      </c>
      <c r="C428" s="4">
        <f t="shared" si="66"/>
        <v>1</v>
      </c>
      <c r="D428" s="4" t="str">
        <f t="shared" si="67"/>
        <v>2</v>
      </c>
      <c r="E428" s="4" t="str">
        <f t="shared" si="68"/>
        <v>1</v>
      </c>
      <c r="F428" s="4" t="str">
        <f t="shared" si="69"/>
        <v>5</v>
      </c>
      <c r="G428" s="4" t="str">
        <f t="shared" si="70"/>
        <v>01</v>
      </c>
      <c r="H428" s="4" t="str">
        <f t="shared" si="71"/>
        <v>2</v>
      </c>
      <c r="I428" s="4" t="str">
        <f t="shared" si="72"/>
        <v>1</v>
      </c>
      <c r="J428" s="4" t="str">
        <f t="shared" si="73"/>
        <v>03</v>
      </c>
      <c r="K428" s="4" t="str">
        <f t="shared" si="74"/>
        <v>000</v>
      </c>
      <c r="L428" s="55" t="str">
        <f t="shared" si="75"/>
        <v>1215012103000</v>
      </c>
      <c r="M428" s="105">
        <v>1215012103000</v>
      </c>
      <c r="N428" s="106" t="s">
        <v>40</v>
      </c>
      <c r="O428" s="108" t="s">
        <v>768</v>
      </c>
      <c r="P428" s="101" t="s">
        <v>36</v>
      </c>
      <c r="Q428" s="33">
        <v>1210043103000</v>
      </c>
      <c r="R428" s="33" t="s">
        <v>40</v>
      </c>
      <c r="S428" s="34" t="s">
        <v>769</v>
      </c>
      <c r="T428" s="58" t="s">
        <v>24</v>
      </c>
      <c r="U428" s="58">
        <v>44927</v>
      </c>
      <c r="V428" s="58">
        <v>44927</v>
      </c>
      <c r="W428" s="93" t="s">
        <v>25</v>
      </c>
    </row>
    <row r="429" spans="1:23" s="5" customFormat="1" ht="27" customHeight="1" x14ac:dyDescent="0.25">
      <c r="A429" s="99">
        <f t="shared" si="76"/>
        <v>1</v>
      </c>
      <c r="B429" s="97">
        <f t="array" aca="1" ref="B429" ca="1">IF(AND(MAX(IF(L428:L1427=L429,U428:U1427))=U429,V429&lt;=B$1),M429,"-")</f>
        <v>1215012104000</v>
      </c>
      <c r="C429" s="4">
        <f t="shared" si="66"/>
        <v>1</v>
      </c>
      <c r="D429" s="4" t="str">
        <f t="shared" si="67"/>
        <v>2</v>
      </c>
      <c r="E429" s="4" t="str">
        <f t="shared" si="68"/>
        <v>1</v>
      </c>
      <c r="F429" s="4" t="str">
        <f t="shared" si="69"/>
        <v>5</v>
      </c>
      <c r="G429" s="4" t="str">
        <f t="shared" si="70"/>
        <v>01</v>
      </c>
      <c r="H429" s="4" t="str">
        <f t="shared" si="71"/>
        <v>2</v>
      </c>
      <c r="I429" s="4" t="str">
        <f t="shared" si="72"/>
        <v>1</v>
      </c>
      <c r="J429" s="4" t="str">
        <f t="shared" si="73"/>
        <v>04</v>
      </c>
      <c r="K429" s="4" t="str">
        <f t="shared" si="74"/>
        <v>000</v>
      </c>
      <c r="L429" s="55" t="str">
        <f t="shared" si="75"/>
        <v>1215012104000</v>
      </c>
      <c r="M429" s="105">
        <v>1215012104000</v>
      </c>
      <c r="N429" s="106" t="s">
        <v>40</v>
      </c>
      <c r="O429" s="108" t="s">
        <v>770</v>
      </c>
      <c r="P429" s="101" t="s">
        <v>36</v>
      </c>
      <c r="Q429" s="33">
        <v>1210043104000</v>
      </c>
      <c r="R429" s="33" t="s">
        <v>40</v>
      </c>
      <c r="S429" s="34" t="s">
        <v>771</v>
      </c>
      <c r="T429" s="58" t="s">
        <v>24</v>
      </c>
      <c r="U429" s="58">
        <v>44927</v>
      </c>
      <c r="V429" s="58">
        <v>44927</v>
      </c>
      <c r="W429" s="93" t="s">
        <v>25</v>
      </c>
    </row>
    <row r="430" spans="1:23" s="5" customFormat="1" ht="27" customHeight="1" x14ac:dyDescent="0.25">
      <c r="A430" s="99">
        <f t="shared" si="76"/>
        <v>1</v>
      </c>
      <c r="B430" s="97">
        <f t="array" aca="1" ref="B430" ca="1">IF(AND(MAX(IF(L429:L1428=L430,U429:U1428))=U430,V430&lt;=B$1),M430,"-")</f>
        <v>1215012105000</v>
      </c>
      <c r="C430" s="4">
        <f t="shared" si="66"/>
        <v>1</v>
      </c>
      <c r="D430" s="4" t="str">
        <f t="shared" si="67"/>
        <v>2</v>
      </c>
      <c r="E430" s="4" t="str">
        <f t="shared" si="68"/>
        <v>1</v>
      </c>
      <c r="F430" s="4" t="str">
        <f t="shared" si="69"/>
        <v>5</v>
      </c>
      <c r="G430" s="4" t="str">
        <f t="shared" si="70"/>
        <v>01</v>
      </c>
      <c r="H430" s="4" t="str">
        <f t="shared" si="71"/>
        <v>2</v>
      </c>
      <c r="I430" s="4" t="str">
        <f t="shared" si="72"/>
        <v>1</v>
      </c>
      <c r="J430" s="4" t="str">
        <f t="shared" si="73"/>
        <v>05</v>
      </c>
      <c r="K430" s="4" t="str">
        <f t="shared" si="74"/>
        <v>000</v>
      </c>
      <c r="L430" s="55" t="str">
        <f t="shared" si="75"/>
        <v>1215012105000</v>
      </c>
      <c r="M430" s="105">
        <v>1215012105000</v>
      </c>
      <c r="N430" s="106" t="s">
        <v>40</v>
      </c>
      <c r="O430" s="108" t="s">
        <v>772</v>
      </c>
      <c r="P430" s="101" t="s">
        <v>36</v>
      </c>
      <c r="Q430" s="33">
        <v>1210043105000</v>
      </c>
      <c r="R430" s="33" t="s">
        <v>40</v>
      </c>
      <c r="S430" s="34" t="s">
        <v>773</v>
      </c>
      <c r="T430" s="58" t="s">
        <v>24</v>
      </c>
      <c r="U430" s="58">
        <v>44927</v>
      </c>
      <c r="V430" s="58">
        <v>44927</v>
      </c>
      <c r="W430" s="93" t="s">
        <v>25</v>
      </c>
    </row>
    <row r="431" spans="1:23" s="5" customFormat="1" ht="27" customHeight="1" x14ac:dyDescent="0.25">
      <c r="A431" s="99">
        <f t="shared" si="76"/>
        <v>1</v>
      </c>
      <c r="B431" s="97">
        <f t="array" aca="1" ref="B431" ca="1">IF(AND(MAX(IF(L430:L1429=L431,U430:U1429))=U431,V431&lt;=B$1),M431,"-")</f>
        <v>1215012106000</v>
      </c>
      <c r="C431" s="4">
        <f t="shared" si="66"/>
        <v>1</v>
      </c>
      <c r="D431" s="4" t="str">
        <f t="shared" si="67"/>
        <v>2</v>
      </c>
      <c r="E431" s="4" t="str">
        <f t="shared" si="68"/>
        <v>1</v>
      </c>
      <c r="F431" s="4" t="str">
        <f t="shared" si="69"/>
        <v>5</v>
      </c>
      <c r="G431" s="4" t="str">
        <f t="shared" si="70"/>
        <v>01</v>
      </c>
      <c r="H431" s="4" t="str">
        <f t="shared" si="71"/>
        <v>2</v>
      </c>
      <c r="I431" s="4" t="str">
        <f t="shared" si="72"/>
        <v>1</v>
      </c>
      <c r="J431" s="4" t="str">
        <f t="shared" si="73"/>
        <v>06</v>
      </c>
      <c r="K431" s="4" t="str">
        <f t="shared" si="74"/>
        <v>000</v>
      </c>
      <c r="L431" s="55" t="str">
        <f t="shared" si="75"/>
        <v>1215012106000</v>
      </c>
      <c r="M431" s="105">
        <v>1215012106000</v>
      </c>
      <c r="N431" s="106" t="s">
        <v>40</v>
      </c>
      <c r="O431" s="108" t="s">
        <v>774</v>
      </c>
      <c r="P431" s="101" t="s">
        <v>36</v>
      </c>
      <c r="Q431" s="33">
        <v>1210043106000</v>
      </c>
      <c r="R431" s="33" t="s">
        <v>40</v>
      </c>
      <c r="S431" s="34" t="s">
        <v>775</v>
      </c>
      <c r="T431" s="58" t="s">
        <v>24</v>
      </c>
      <c r="U431" s="58">
        <v>44927</v>
      </c>
      <c r="V431" s="58">
        <v>44927</v>
      </c>
      <c r="W431" s="93" t="s">
        <v>25</v>
      </c>
    </row>
    <row r="432" spans="1:23" s="5" customFormat="1" ht="27" customHeight="1" x14ac:dyDescent="0.25">
      <c r="A432" s="99">
        <f t="shared" si="76"/>
        <v>1</v>
      </c>
      <c r="B432" s="97">
        <f t="array" aca="1" ref="B432" ca="1">IF(AND(MAX(IF(L431:L1430=L432,U431:U1430))=U432,V432&lt;=B$1),M432,"-")</f>
        <v>1215012107000</v>
      </c>
      <c r="C432" s="4">
        <f t="shared" si="66"/>
        <v>1</v>
      </c>
      <c r="D432" s="4" t="str">
        <f t="shared" si="67"/>
        <v>2</v>
      </c>
      <c r="E432" s="4" t="str">
        <f t="shared" si="68"/>
        <v>1</v>
      </c>
      <c r="F432" s="4" t="str">
        <f t="shared" si="69"/>
        <v>5</v>
      </c>
      <c r="G432" s="4" t="str">
        <f t="shared" si="70"/>
        <v>01</v>
      </c>
      <c r="H432" s="4" t="str">
        <f t="shared" si="71"/>
        <v>2</v>
      </c>
      <c r="I432" s="4" t="str">
        <f t="shared" si="72"/>
        <v>1</v>
      </c>
      <c r="J432" s="4" t="str">
        <f t="shared" si="73"/>
        <v>07</v>
      </c>
      <c r="K432" s="4" t="str">
        <f t="shared" si="74"/>
        <v>000</v>
      </c>
      <c r="L432" s="55" t="str">
        <f t="shared" si="75"/>
        <v>1215012107000</v>
      </c>
      <c r="M432" s="105">
        <v>1215012107000</v>
      </c>
      <c r="N432" s="106" t="s">
        <v>40</v>
      </c>
      <c r="O432" s="108" t="s">
        <v>776</v>
      </c>
      <c r="P432" s="101" t="s">
        <v>36</v>
      </c>
      <c r="Q432" s="33">
        <v>1210043107000</v>
      </c>
      <c r="R432" s="33" t="s">
        <v>40</v>
      </c>
      <c r="S432" s="34" t="s">
        <v>777</v>
      </c>
      <c r="T432" s="58" t="s">
        <v>24</v>
      </c>
      <c r="U432" s="58">
        <v>44927</v>
      </c>
      <c r="V432" s="58">
        <v>44927</v>
      </c>
      <c r="W432" s="93" t="s">
        <v>25</v>
      </c>
    </row>
    <row r="433" spans="1:23" s="5" customFormat="1" ht="27" customHeight="1" x14ac:dyDescent="0.25">
      <c r="A433" s="99">
        <f t="shared" si="76"/>
        <v>1</v>
      </c>
      <c r="B433" s="97">
        <f t="array" aca="1" ref="B433" ca="1">IF(AND(MAX(IF(L432:L1431=L433,U432:U1431))=U433,V433&lt;=B$1),M433,"-")</f>
        <v>1215012199000</v>
      </c>
      <c r="C433" s="4">
        <f t="shared" si="66"/>
        <v>1</v>
      </c>
      <c r="D433" s="4" t="str">
        <f t="shared" si="67"/>
        <v>2</v>
      </c>
      <c r="E433" s="4" t="str">
        <f t="shared" si="68"/>
        <v>1</v>
      </c>
      <c r="F433" s="4" t="str">
        <f t="shared" si="69"/>
        <v>5</v>
      </c>
      <c r="G433" s="4" t="str">
        <f t="shared" si="70"/>
        <v>01</v>
      </c>
      <c r="H433" s="4" t="str">
        <f t="shared" si="71"/>
        <v>2</v>
      </c>
      <c r="I433" s="4" t="str">
        <f t="shared" si="72"/>
        <v>1</v>
      </c>
      <c r="J433" s="4" t="str">
        <f t="shared" si="73"/>
        <v>99</v>
      </c>
      <c r="K433" s="4" t="str">
        <f t="shared" si="74"/>
        <v>000</v>
      </c>
      <c r="L433" s="55" t="str">
        <f t="shared" si="75"/>
        <v>1215012199000</v>
      </c>
      <c r="M433" s="105">
        <v>1215012199000</v>
      </c>
      <c r="N433" s="106" t="s">
        <v>21</v>
      </c>
      <c r="O433" s="108" t="s">
        <v>778</v>
      </c>
      <c r="P433" s="101" t="s">
        <v>36</v>
      </c>
      <c r="Q433" s="33">
        <v>1210043199000</v>
      </c>
      <c r="R433" s="33" t="s">
        <v>21</v>
      </c>
      <c r="S433" s="34" t="s">
        <v>779</v>
      </c>
      <c r="T433" s="58" t="s">
        <v>24</v>
      </c>
      <c r="U433" s="58">
        <v>44927</v>
      </c>
      <c r="V433" s="58">
        <v>44927</v>
      </c>
      <c r="W433" s="93" t="s">
        <v>25</v>
      </c>
    </row>
    <row r="434" spans="1:23" s="5" customFormat="1" ht="27" customHeight="1" x14ac:dyDescent="0.25">
      <c r="A434" s="99">
        <f t="shared" si="76"/>
        <v>1</v>
      </c>
      <c r="B434" s="97">
        <f t="array" aca="1" ref="B434" ca="1">IF(AND(MAX(IF(L433:L1432=L434,U433:U1432))=U434,V434&lt;=B$1),M434,"-")</f>
        <v>1215012200000</v>
      </c>
      <c r="C434" s="4">
        <f t="shared" si="66"/>
        <v>1</v>
      </c>
      <c r="D434" s="4" t="str">
        <f t="shared" si="67"/>
        <v>2</v>
      </c>
      <c r="E434" s="4" t="str">
        <f t="shared" si="68"/>
        <v>1</v>
      </c>
      <c r="F434" s="4" t="str">
        <f t="shared" si="69"/>
        <v>5</v>
      </c>
      <c r="G434" s="4" t="str">
        <f t="shared" si="70"/>
        <v>01</v>
      </c>
      <c r="H434" s="4" t="str">
        <f t="shared" si="71"/>
        <v>2</v>
      </c>
      <c r="I434" s="4" t="str">
        <f t="shared" si="72"/>
        <v>2</v>
      </c>
      <c r="J434" s="4" t="str">
        <f t="shared" si="73"/>
        <v>00</v>
      </c>
      <c r="K434" s="4" t="str">
        <f t="shared" si="74"/>
        <v>000</v>
      </c>
      <c r="L434" s="55" t="str">
        <f t="shared" si="75"/>
        <v>1215012200000</v>
      </c>
      <c r="M434" s="105">
        <v>1215012200000</v>
      </c>
      <c r="N434" s="106" t="s">
        <v>21</v>
      </c>
      <c r="O434" s="108" t="s">
        <v>780</v>
      </c>
      <c r="P434" s="101" t="s">
        <v>36</v>
      </c>
      <c r="Q434" s="33">
        <v>1210043200000</v>
      </c>
      <c r="R434" s="33" t="s">
        <v>21</v>
      </c>
      <c r="S434" s="34" t="s">
        <v>781</v>
      </c>
      <c r="T434" s="58" t="s">
        <v>24</v>
      </c>
      <c r="U434" s="58">
        <v>44927</v>
      </c>
      <c r="V434" s="58">
        <v>44927</v>
      </c>
      <c r="W434" s="93" t="s">
        <v>25</v>
      </c>
    </row>
    <row r="435" spans="1:23" s="5" customFormat="1" ht="27" customHeight="1" x14ac:dyDescent="0.25">
      <c r="A435" s="99">
        <f t="shared" si="76"/>
        <v>1</v>
      </c>
      <c r="B435" s="97">
        <f t="array" aca="1" ref="B435" ca="1">IF(AND(MAX(IF(L434:L1433=L435,U434:U1433))=U435,V435&lt;=B$1),M435,"-")</f>
        <v>1215012201000</v>
      </c>
      <c r="C435" s="4">
        <f t="shared" si="66"/>
        <v>1</v>
      </c>
      <c r="D435" s="4" t="str">
        <f t="shared" si="67"/>
        <v>2</v>
      </c>
      <c r="E435" s="4" t="str">
        <f t="shared" si="68"/>
        <v>1</v>
      </c>
      <c r="F435" s="4" t="str">
        <f t="shared" si="69"/>
        <v>5</v>
      </c>
      <c r="G435" s="4" t="str">
        <f t="shared" si="70"/>
        <v>01</v>
      </c>
      <c r="H435" s="4" t="str">
        <f t="shared" si="71"/>
        <v>2</v>
      </c>
      <c r="I435" s="4" t="str">
        <f t="shared" si="72"/>
        <v>2</v>
      </c>
      <c r="J435" s="4" t="str">
        <f t="shared" si="73"/>
        <v>01</v>
      </c>
      <c r="K435" s="4" t="str">
        <f t="shared" si="74"/>
        <v>000</v>
      </c>
      <c r="L435" s="55" t="str">
        <f t="shared" si="75"/>
        <v>1215012201000</v>
      </c>
      <c r="M435" s="105">
        <v>1215012201000</v>
      </c>
      <c r="N435" s="106" t="s">
        <v>40</v>
      </c>
      <c r="O435" s="108" t="s">
        <v>782</v>
      </c>
      <c r="P435" s="101" t="s">
        <v>36</v>
      </c>
      <c r="Q435" s="33">
        <v>1210043201000</v>
      </c>
      <c r="R435" s="33" t="s">
        <v>40</v>
      </c>
      <c r="S435" s="34" t="s">
        <v>783</v>
      </c>
      <c r="T435" s="58" t="s">
        <v>24</v>
      </c>
      <c r="U435" s="58">
        <v>44927</v>
      </c>
      <c r="V435" s="58">
        <v>44927</v>
      </c>
      <c r="W435" s="93" t="s">
        <v>25</v>
      </c>
    </row>
    <row r="436" spans="1:23" s="5" customFormat="1" ht="27" customHeight="1" x14ac:dyDescent="0.25">
      <c r="A436" s="99">
        <f t="shared" si="76"/>
        <v>1</v>
      </c>
      <c r="B436" s="97">
        <f t="array" aca="1" ref="B436" ca="1">IF(AND(MAX(IF(L435:L1434=L436,U435:U1434))=U436,V436&lt;=B$1),M436,"-")</f>
        <v>1215012202000</v>
      </c>
      <c r="C436" s="4">
        <f t="shared" si="66"/>
        <v>1</v>
      </c>
      <c r="D436" s="4" t="str">
        <f t="shared" si="67"/>
        <v>2</v>
      </c>
      <c r="E436" s="4" t="str">
        <f t="shared" si="68"/>
        <v>1</v>
      </c>
      <c r="F436" s="4" t="str">
        <f t="shared" si="69"/>
        <v>5</v>
      </c>
      <c r="G436" s="4" t="str">
        <f t="shared" si="70"/>
        <v>01</v>
      </c>
      <c r="H436" s="4" t="str">
        <f t="shared" si="71"/>
        <v>2</v>
      </c>
      <c r="I436" s="4" t="str">
        <f t="shared" si="72"/>
        <v>2</v>
      </c>
      <c r="J436" s="4" t="str">
        <f t="shared" si="73"/>
        <v>02</v>
      </c>
      <c r="K436" s="4" t="str">
        <f t="shared" si="74"/>
        <v>000</v>
      </c>
      <c r="L436" s="55" t="str">
        <f t="shared" si="75"/>
        <v>1215012202000</v>
      </c>
      <c r="M436" s="105">
        <v>1215012202000</v>
      </c>
      <c r="N436" s="106" t="s">
        <v>40</v>
      </c>
      <c r="O436" s="108" t="s">
        <v>784</v>
      </c>
      <c r="P436" s="101" t="s">
        <v>36</v>
      </c>
      <c r="Q436" s="33">
        <v>1210043202000</v>
      </c>
      <c r="R436" s="33" t="s">
        <v>40</v>
      </c>
      <c r="S436" s="34" t="s">
        <v>785</v>
      </c>
      <c r="T436" s="58" t="s">
        <v>24</v>
      </c>
      <c r="U436" s="58">
        <v>44927</v>
      </c>
      <c r="V436" s="58">
        <v>44927</v>
      </c>
      <c r="W436" s="93" t="s">
        <v>25</v>
      </c>
    </row>
    <row r="437" spans="1:23" s="5" customFormat="1" ht="27" customHeight="1" x14ac:dyDescent="0.25">
      <c r="A437" s="99">
        <f t="shared" si="76"/>
        <v>1</v>
      </c>
      <c r="B437" s="97">
        <f t="array" aca="1" ref="B437" ca="1">IF(AND(MAX(IF(L436:L1435=L437,U436:U1435))=U437,V437&lt;=B$1),M437,"-")</f>
        <v>1215012203000</v>
      </c>
      <c r="C437" s="4">
        <f t="shared" si="66"/>
        <v>1</v>
      </c>
      <c r="D437" s="4" t="str">
        <f t="shared" si="67"/>
        <v>2</v>
      </c>
      <c r="E437" s="4" t="str">
        <f t="shared" si="68"/>
        <v>1</v>
      </c>
      <c r="F437" s="4" t="str">
        <f t="shared" si="69"/>
        <v>5</v>
      </c>
      <c r="G437" s="4" t="str">
        <f t="shared" si="70"/>
        <v>01</v>
      </c>
      <c r="H437" s="4" t="str">
        <f t="shared" si="71"/>
        <v>2</v>
      </c>
      <c r="I437" s="4" t="str">
        <f t="shared" si="72"/>
        <v>2</v>
      </c>
      <c r="J437" s="4" t="str">
        <f t="shared" si="73"/>
        <v>03</v>
      </c>
      <c r="K437" s="4" t="str">
        <f t="shared" si="74"/>
        <v>000</v>
      </c>
      <c r="L437" s="55" t="str">
        <f t="shared" si="75"/>
        <v>1215012203000</v>
      </c>
      <c r="M437" s="105">
        <v>1215012203000</v>
      </c>
      <c r="N437" s="106" t="s">
        <v>40</v>
      </c>
      <c r="O437" s="108" t="s">
        <v>786</v>
      </c>
      <c r="P437" s="101" t="s">
        <v>36</v>
      </c>
      <c r="Q437" s="33">
        <v>1210043203000</v>
      </c>
      <c r="R437" s="33" t="s">
        <v>40</v>
      </c>
      <c r="S437" s="34" t="s">
        <v>787</v>
      </c>
      <c r="T437" s="58" t="s">
        <v>24</v>
      </c>
      <c r="U437" s="58">
        <v>44927</v>
      </c>
      <c r="V437" s="58">
        <v>44927</v>
      </c>
      <c r="W437" s="93" t="s">
        <v>25</v>
      </c>
    </row>
    <row r="438" spans="1:23" s="5" customFormat="1" ht="27" customHeight="1" x14ac:dyDescent="0.25">
      <c r="A438" s="99">
        <f t="shared" si="76"/>
        <v>1</v>
      </c>
      <c r="B438" s="97">
        <f t="array" aca="1" ref="B438" ca="1">IF(AND(MAX(IF(L437:L1436=L438,U437:U1436))=U438,V438&lt;=B$1),M438,"-")</f>
        <v>1215012204000</v>
      </c>
      <c r="C438" s="4">
        <f t="shared" si="66"/>
        <v>1</v>
      </c>
      <c r="D438" s="4" t="str">
        <f t="shared" si="67"/>
        <v>2</v>
      </c>
      <c r="E438" s="4" t="str">
        <f t="shared" si="68"/>
        <v>1</v>
      </c>
      <c r="F438" s="4" t="str">
        <f t="shared" si="69"/>
        <v>5</v>
      </c>
      <c r="G438" s="4" t="str">
        <f t="shared" si="70"/>
        <v>01</v>
      </c>
      <c r="H438" s="4" t="str">
        <f t="shared" si="71"/>
        <v>2</v>
      </c>
      <c r="I438" s="4" t="str">
        <f t="shared" si="72"/>
        <v>2</v>
      </c>
      <c r="J438" s="4" t="str">
        <f t="shared" si="73"/>
        <v>04</v>
      </c>
      <c r="K438" s="4" t="str">
        <f t="shared" si="74"/>
        <v>000</v>
      </c>
      <c r="L438" s="55" t="str">
        <f t="shared" si="75"/>
        <v>1215012204000</v>
      </c>
      <c r="M438" s="105">
        <v>1215012204000</v>
      </c>
      <c r="N438" s="106" t="s">
        <v>40</v>
      </c>
      <c r="O438" s="108" t="s">
        <v>788</v>
      </c>
      <c r="P438" s="101" t="s">
        <v>36</v>
      </c>
      <c r="Q438" s="33">
        <v>1210043204000</v>
      </c>
      <c r="R438" s="33" t="s">
        <v>40</v>
      </c>
      <c r="S438" s="34" t="s">
        <v>789</v>
      </c>
      <c r="T438" s="58" t="s">
        <v>24</v>
      </c>
      <c r="U438" s="58">
        <v>44927</v>
      </c>
      <c r="V438" s="58">
        <v>44927</v>
      </c>
      <c r="W438" s="93" t="s">
        <v>25</v>
      </c>
    </row>
    <row r="439" spans="1:23" s="5" customFormat="1" ht="27" customHeight="1" x14ac:dyDescent="0.25">
      <c r="A439" s="99">
        <f t="shared" si="76"/>
        <v>1</v>
      </c>
      <c r="B439" s="97">
        <f t="array" aca="1" ref="B439" ca="1">IF(AND(MAX(IF(L438:L1437=L439,U438:U1437))=U439,V439&lt;=B$1),M439,"-")</f>
        <v>1215012205000</v>
      </c>
      <c r="C439" s="4">
        <f t="shared" si="66"/>
        <v>1</v>
      </c>
      <c r="D439" s="4" t="str">
        <f t="shared" si="67"/>
        <v>2</v>
      </c>
      <c r="E439" s="4" t="str">
        <f t="shared" si="68"/>
        <v>1</v>
      </c>
      <c r="F439" s="4" t="str">
        <f t="shared" si="69"/>
        <v>5</v>
      </c>
      <c r="G439" s="4" t="str">
        <f t="shared" si="70"/>
        <v>01</v>
      </c>
      <c r="H439" s="4" t="str">
        <f t="shared" si="71"/>
        <v>2</v>
      </c>
      <c r="I439" s="4" t="str">
        <f t="shared" si="72"/>
        <v>2</v>
      </c>
      <c r="J439" s="4" t="str">
        <f t="shared" si="73"/>
        <v>05</v>
      </c>
      <c r="K439" s="4" t="str">
        <f t="shared" si="74"/>
        <v>000</v>
      </c>
      <c r="L439" s="55" t="str">
        <f t="shared" si="75"/>
        <v>1215012205000</v>
      </c>
      <c r="M439" s="105">
        <v>1215012205000</v>
      </c>
      <c r="N439" s="106" t="s">
        <v>40</v>
      </c>
      <c r="O439" s="108" t="s">
        <v>790</v>
      </c>
      <c r="P439" s="101" t="s">
        <v>36</v>
      </c>
      <c r="Q439" s="33">
        <v>1210043205000</v>
      </c>
      <c r="R439" s="33" t="s">
        <v>40</v>
      </c>
      <c r="S439" s="34" t="s">
        <v>791</v>
      </c>
      <c r="T439" s="58" t="s">
        <v>24</v>
      </c>
      <c r="U439" s="58">
        <v>44927</v>
      </c>
      <c r="V439" s="58">
        <v>44927</v>
      </c>
      <c r="W439" s="93" t="s">
        <v>25</v>
      </c>
    </row>
    <row r="440" spans="1:23" s="5" customFormat="1" ht="27" customHeight="1" x14ac:dyDescent="0.25">
      <c r="A440" s="99">
        <f t="shared" si="76"/>
        <v>1</v>
      </c>
      <c r="B440" s="97">
        <f t="array" aca="1" ref="B440" ca="1">IF(AND(MAX(IF(L439:L1438=L440,U439:U1438))=U440,V440&lt;=B$1),M440,"-")</f>
        <v>1215012206000</v>
      </c>
      <c r="C440" s="4">
        <f t="shared" si="66"/>
        <v>1</v>
      </c>
      <c r="D440" s="4" t="str">
        <f t="shared" si="67"/>
        <v>2</v>
      </c>
      <c r="E440" s="4" t="str">
        <f t="shared" si="68"/>
        <v>1</v>
      </c>
      <c r="F440" s="4" t="str">
        <f t="shared" si="69"/>
        <v>5</v>
      </c>
      <c r="G440" s="4" t="str">
        <f t="shared" si="70"/>
        <v>01</v>
      </c>
      <c r="H440" s="4" t="str">
        <f t="shared" si="71"/>
        <v>2</v>
      </c>
      <c r="I440" s="4" t="str">
        <f t="shared" si="72"/>
        <v>2</v>
      </c>
      <c r="J440" s="4" t="str">
        <f t="shared" si="73"/>
        <v>06</v>
      </c>
      <c r="K440" s="4" t="str">
        <f t="shared" si="74"/>
        <v>000</v>
      </c>
      <c r="L440" s="55" t="str">
        <f t="shared" si="75"/>
        <v>1215012206000</v>
      </c>
      <c r="M440" s="105">
        <v>1215012206000</v>
      </c>
      <c r="N440" s="106" t="s">
        <v>40</v>
      </c>
      <c r="O440" s="108" t="s">
        <v>792</v>
      </c>
      <c r="P440" s="101" t="s">
        <v>36</v>
      </c>
      <c r="Q440" s="33">
        <v>1210043206000</v>
      </c>
      <c r="R440" s="33" t="s">
        <v>40</v>
      </c>
      <c r="S440" s="34" t="s">
        <v>793</v>
      </c>
      <c r="T440" s="58" t="s">
        <v>24</v>
      </c>
      <c r="U440" s="58">
        <v>44927</v>
      </c>
      <c r="V440" s="58">
        <v>44927</v>
      </c>
      <c r="W440" s="93" t="s">
        <v>25</v>
      </c>
    </row>
    <row r="441" spans="1:23" s="5" customFormat="1" ht="27" customHeight="1" x14ac:dyDescent="0.25">
      <c r="A441" s="99">
        <f t="shared" si="76"/>
        <v>1</v>
      </c>
      <c r="B441" s="97">
        <f t="array" aca="1" ref="B441" ca="1">IF(AND(MAX(IF(L440:L1439=L441,U440:U1439))=U441,V441&lt;=B$1),M441,"-")</f>
        <v>1215012207000</v>
      </c>
      <c r="C441" s="4">
        <f t="shared" si="66"/>
        <v>1</v>
      </c>
      <c r="D441" s="4" t="str">
        <f t="shared" si="67"/>
        <v>2</v>
      </c>
      <c r="E441" s="4" t="str">
        <f t="shared" si="68"/>
        <v>1</v>
      </c>
      <c r="F441" s="4" t="str">
        <f t="shared" si="69"/>
        <v>5</v>
      </c>
      <c r="G441" s="4" t="str">
        <f t="shared" si="70"/>
        <v>01</v>
      </c>
      <c r="H441" s="4" t="str">
        <f t="shared" si="71"/>
        <v>2</v>
      </c>
      <c r="I441" s="4" t="str">
        <f t="shared" si="72"/>
        <v>2</v>
      </c>
      <c r="J441" s="4" t="str">
        <f t="shared" si="73"/>
        <v>07</v>
      </c>
      <c r="K441" s="4" t="str">
        <f t="shared" si="74"/>
        <v>000</v>
      </c>
      <c r="L441" s="55" t="str">
        <f t="shared" si="75"/>
        <v>1215012207000</v>
      </c>
      <c r="M441" s="105">
        <v>1215012207000</v>
      </c>
      <c r="N441" s="106" t="s">
        <v>40</v>
      </c>
      <c r="O441" s="108" t="s">
        <v>794</v>
      </c>
      <c r="P441" s="101" t="s">
        <v>36</v>
      </c>
      <c r="Q441" s="33">
        <v>1210043207000</v>
      </c>
      <c r="R441" s="33" t="s">
        <v>40</v>
      </c>
      <c r="S441" s="34" t="s">
        <v>795</v>
      </c>
      <c r="T441" s="58" t="s">
        <v>24</v>
      </c>
      <c r="U441" s="58">
        <v>44927</v>
      </c>
      <c r="V441" s="58">
        <v>44927</v>
      </c>
      <c r="W441" s="93" t="s">
        <v>25</v>
      </c>
    </row>
    <row r="442" spans="1:23" s="5" customFormat="1" ht="27" customHeight="1" x14ac:dyDescent="0.25">
      <c r="A442" s="99">
        <f t="shared" si="76"/>
        <v>1</v>
      </c>
      <c r="B442" s="97">
        <f t="array" aca="1" ref="B442" ca="1">IF(AND(MAX(IF(L441:L1440=L442,U441:U1440))=U442,V442&lt;=B$1),M442,"-")</f>
        <v>1215012299000</v>
      </c>
      <c r="C442" s="4">
        <f t="shared" si="66"/>
        <v>1</v>
      </c>
      <c r="D442" s="4" t="str">
        <f t="shared" si="67"/>
        <v>2</v>
      </c>
      <c r="E442" s="4" t="str">
        <f t="shared" si="68"/>
        <v>1</v>
      </c>
      <c r="F442" s="4" t="str">
        <f t="shared" si="69"/>
        <v>5</v>
      </c>
      <c r="G442" s="4" t="str">
        <f t="shared" si="70"/>
        <v>01</v>
      </c>
      <c r="H442" s="4" t="str">
        <f t="shared" si="71"/>
        <v>2</v>
      </c>
      <c r="I442" s="4" t="str">
        <f t="shared" si="72"/>
        <v>2</v>
      </c>
      <c r="J442" s="4" t="str">
        <f t="shared" si="73"/>
        <v>99</v>
      </c>
      <c r="K442" s="4" t="str">
        <f t="shared" si="74"/>
        <v>000</v>
      </c>
      <c r="L442" s="55" t="str">
        <f t="shared" si="75"/>
        <v>1215012299000</v>
      </c>
      <c r="M442" s="105">
        <v>1215012299000</v>
      </c>
      <c r="N442" s="106" t="s">
        <v>21</v>
      </c>
      <c r="O442" s="108" t="s">
        <v>796</v>
      </c>
      <c r="P442" s="101" t="s">
        <v>36</v>
      </c>
      <c r="Q442" s="33">
        <v>1210043299000</v>
      </c>
      <c r="R442" s="33" t="s">
        <v>21</v>
      </c>
      <c r="S442" s="34" t="s">
        <v>797</v>
      </c>
      <c r="T442" s="58" t="s">
        <v>24</v>
      </c>
      <c r="U442" s="58">
        <v>44927</v>
      </c>
      <c r="V442" s="58">
        <v>44927</v>
      </c>
      <c r="W442" s="93" t="s">
        <v>25</v>
      </c>
    </row>
    <row r="443" spans="1:23" s="5" customFormat="1" ht="27" customHeight="1" x14ac:dyDescent="0.25">
      <c r="A443" s="99">
        <f t="shared" si="76"/>
        <v>1</v>
      </c>
      <c r="B443" s="97">
        <f t="array" aca="1" ref="B443" ca="1">IF(AND(MAX(IF(L442:L1441=L443,U442:U1441))=U443,V443&lt;=B$1),M443,"-")</f>
        <v>1215012300000</v>
      </c>
      <c r="C443" s="4">
        <f t="shared" si="66"/>
        <v>1</v>
      </c>
      <c r="D443" s="4" t="str">
        <f t="shared" si="67"/>
        <v>2</v>
      </c>
      <c r="E443" s="4" t="str">
        <f t="shared" si="68"/>
        <v>1</v>
      </c>
      <c r="F443" s="4" t="str">
        <f t="shared" si="69"/>
        <v>5</v>
      </c>
      <c r="G443" s="4" t="str">
        <f t="shared" si="70"/>
        <v>01</v>
      </c>
      <c r="H443" s="4" t="str">
        <f t="shared" si="71"/>
        <v>2</v>
      </c>
      <c r="I443" s="4" t="str">
        <f t="shared" si="72"/>
        <v>3</v>
      </c>
      <c r="J443" s="4" t="str">
        <f t="shared" si="73"/>
        <v>00</v>
      </c>
      <c r="K443" s="4" t="str">
        <f t="shared" si="74"/>
        <v>000</v>
      </c>
      <c r="L443" s="55" t="str">
        <f t="shared" si="75"/>
        <v>1215012300000</v>
      </c>
      <c r="M443" s="105">
        <v>1215012300000</v>
      </c>
      <c r="N443" s="106" t="s">
        <v>21</v>
      </c>
      <c r="O443" s="108" t="s">
        <v>798</v>
      </c>
      <c r="P443" s="101" t="s">
        <v>36</v>
      </c>
      <c r="Q443" s="33">
        <v>1210043300000</v>
      </c>
      <c r="R443" s="33" t="s">
        <v>21</v>
      </c>
      <c r="S443" s="34" t="s">
        <v>799</v>
      </c>
      <c r="T443" s="58" t="s">
        <v>24</v>
      </c>
      <c r="U443" s="58">
        <v>44927</v>
      </c>
      <c r="V443" s="58">
        <v>44927</v>
      </c>
      <c r="W443" s="93" t="s">
        <v>25</v>
      </c>
    </row>
    <row r="444" spans="1:23" s="5" customFormat="1" ht="27" customHeight="1" x14ac:dyDescent="0.25">
      <c r="A444" s="99">
        <f t="shared" si="76"/>
        <v>1</v>
      </c>
      <c r="B444" s="97">
        <f t="array" aca="1" ref="B444" ca="1">IF(AND(MAX(IF(L443:L1442=L444,U443:U1442))=U444,V444&lt;=B$1),M444,"-")</f>
        <v>1215012301000</v>
      </c>
      <c r="C444" s="4">
        <f t="shared" si="66"/>
        <v>1</v>
      </c>
      <c r="D444" s="4" t="str">
        <f t="shared" si="67"/>
        <v>2</v>
      </c>
      <c r="E444" s="4" t="str">
        <f t="shared" si="68"/>
        <v>1</v>
      </c>
      <c r="F444" s="4" t="str">
        <f t="shared" si="69"/>
        <v>5</v>
      </c>
      <c r="G444" s="4" t="str">
        <f t="shared" si="70"/>
        <v>01</v>
      </c>
      <c r="H444" s="4" t="str">
        <f t="shared" si="71"/>
        <v>2</v>
      </c>
      <c r="I444" s="4" t="str">
        <f t="shared" si="72"/>
        <v>3</v>
      </c>
      <c r="J444" s="4" t="str">
        <f t="shared" si="73"/>
        <v>01</v>
      </c>
      <c r="K444" s="4" t="str">
        <f t="shared" si="74"/>
        <v>000</v>
      </c>
      <c r="L444" s="55" t="str">
        <f t="shared" si="75"/>
        <v>1215012301000</v>
      </c>
      <c r="M444" s="105">
        <v>1215012301000</v>
      </c>
      <c r="N444" s="106" t="s">
        <v>40</v>
      </c>
      <c r="O444" s="108" t="s">
        <v>800</v>
      </c>
      <c r="P444" s="101" t="s">
        <v>36</v>
      </c>
      <c r="Q444" s="33">
        <v>1210043301000</v>
      </c>
      <c r="R444" s="33" t="s">
        <v>40</v>
      </c>
      <c r="S444" s="34" t="s">
        <v>801</v>
      </c>
      <c r="T444" s="58" t="s">
        <v>24</v>
      </c>
      <c r="U444" s="58">
        <v>44927</v>
      </c>
      <c r="V444" s="58">
        <v>44927</v>
      </c>
      <c r="W444" s="93" t="s">
        <v>25</v>
      </c>
    </row>
    <row r="445" spans="1:23" s="5" customFormat="1" ht="27" customHeight="1" x14ac:dyDescent="0.25">
      <c r="A445" s="99">
        <f t="shared" si="76"/>
        <v>1</v>
      </c>
      <c r="B445" s="97">
        <f t="array" aca="1" ref="B445" ca="1">IF(AND(MAX(IF(L444:L1443=L445,U444:U1443))=U445,V445&lt;=B$1),M445,"-")</f>
        <v>1215012302000</v>
      </c>
      <c r="C445" s="4">
        <f t="shared" si="66"/>
        <v>1</v>
      </c>
      <c r="D445" s="4" t="str">
        <f t="shared" si="67"/>
        <v>2</v>
      </c>
      <c r="E445" s="4" t="str">
        <f t="shared" si="68"/>
        <v>1</v>
      </c>
      <c r="F445" s="4" t="str">
        <f t="shared" si="69"/>
        <v>5</v>
      </c>
      <c r="G445" s="4" t="str">
        <f t="shared" si="70"/>
        <v>01</v>
      </c>
      <c r="H445" s="4" t="str">
        <f t="shared" si="71"/>
        <v>2</v>
      </c>
      <c r="I445" s="4" t="str">
        <f t="shared" si="72"/>
        <v>3</v>
      </c>
      <c r="J445" s="4" t="str">
        <f t="shared" si="73"/>
        <v>02</v>
      </c>
      <c r="K445" s="4" t="str">
        <f t="shared" si="74"/>
        <v>000</v>
      </c>
      <c r="L445" s="55" t="str">
        <f t="shared" si="75"/>
        <v>1215012302000</v>
      </c>
      <c r="M445" s="105">
        <v>1215012302000</v>
      </c>
      <c r="N445" s="106" t="s">
        <v>40</v>
      </c>
      <c r="O445" s="108" t="s">
        <v>802</v>
      </c>
      <c r="P445" s="101" t="s">
        <v>36</v>
      </c>
      <c r="Q445" s="33">
        <v>1210043302000</v>
      </c>
      <c r="R445" s="33" t="s">
        <v>40</v>
      </c>
      <c r="S445" s="34" t="s">
        <v>803</v>
      </c>
      <c r="T445" s="58" t="s">
        <v>24</v>
      </c>
      <c r="U445" s="58">
        <v>44927</v>
      </c>
      <c r="V445" s="58">
        <v>44927</v>
      </c>
      <c r="W445" s="93" t="s">
        <v>25</v>
      </c>
    </row>
    <row r="446" spans="1:23" s="5" customFormat="1" ht="27" customHeight="1" x14ac:dyDescent="0.25">
      <c r="A446" s="99">
        <f t="shared" si="76"/>
        <v>1</v>
      </c>
      <c r="B446" s="97">
        <f t="array" aca="1" ref="B446" ca="1">IF(AND(MAX(IF(L445:L1444=L446,U445:U1444))=U446,V446&lt;=B$1),M446,"-")</f>
        <v>1215012303000</v>
      </c>
      <c r="C446" s="4">
        <f t="shared" si="66"/>
        <v>1</v>
      </c>
      <c r="D446" s="4" t="str">
        <f t="shared" si="67"/>
        <v>2</v>
      </c>
      <c r="E446" s="4" t="str">
        <f t="shared" si="68"/>
        <v>1</v>
      </c>
      <c r="F446" s="4" t="str">
        <f t="shared" si="69"/>
        <v>5</v>
      </c>
      <c r="G446" s="4" t="str">
        <f t="shared" si="70"/>
        <v>01</v>
      </c>
      <c r="H446" s="4" t="str">
        <f t="shared" si="71"/>
        <v>2</v>
      </c>
      <c r="I446" s="4" t="str">
        <f t="shared" si="72"/>
        <v>3</v>
      </c>
      <c r="J446" s="4" t="str">
        <f t="shared" si="73"/>
        <v>03</v>
      </c>
      <c r="K446" s="4" t="str">
        <f t="shared" si="74"/>
        <v>000</v>
      </c>
      <c r="L446" s="55" t="str">
        <f t="shared" si="75"/>
        <v>1215012303000</v>
      </c>
      <c r="M446" s="105">
        <v>1215012303000</v>
      </c>
      <c r="N446" s="106" t="s">
        <v>40</v>
      </c>
      <c r="O446" s="108" t="s">
        <v>804</v>
      </c>
      <c r="P446" s="101" t="s">
        <v>36</v>
      </c>
      <c r="Q446" s="33">
        <v>1210043303000</v>
      </c>
      <c r="R446" s="33" t="s">
        <v>40</v>
      </c>
      <c r="S446" s="34" t="s">
        <v>805</v>
      </c>
      <c r="T446" s="58" t="s">
        <v>24</v>
      </c>
      <c r="U446" s="58">
        <v>44927</v>
      </c>
      <c r="V446" s="58">
        <v>44927</v>
      </c>
      <c r="W446" s="93" t="s">
        <v>25</v>
      </c>
    </row>
    <row r="447" spans="1:23" s="5" customFormat="1" ht="27" customHeight="1" x14ac:dyDescent="0.25">
      <c r="A447" s="99">
        <f t="shared" si="76"/>
        <v>1</v>
      </c>
      <c r="B447" s="97">
        <f t="array" aca="1" ref="B447" ca="1">IF(AND(MAX(IF(L446:L1445=L447,U446:U1445))=U447,V447&lt;=B$1),M447,"-")</f>
        <v>1215012304000</v>
      </c>
      <c r="C447" s="4">
        <f t="shared" si="66"/>
        <v>1</v>
      </c>
      <c r="D447" s="4" t="str">
        <f t="shared" si="67"/>
        <v>2</v>
      </c>
      <c r="E447" s="4" t="str">
        <f t="shared" si="68"/>
        <v>1</v>
      </c>
      <c r="F447" s="4" t="str">
        <f t="shared" si="69"/>
        <v>5</v>
      </c>
      <c r="G447" s="4" t="str">
        <f t="shared" si="70"/>
        <v>01</v>
      </c>
      <c r="H447" s="4" t="str">
        <f t="shared" si="71"/>
        <v>2</v>
      </c>
      <c r="I447" s="4" t="str">
        <f t="shared" si="72"/>
        <v>3</v>
      </c>
      <c r="J447" s="4" t="str">
        <f t="shared" si="73"/>
        <v>04</v>
      </c>
      <c r="K447" s="4" t="str">
        <f t="shared" si="74"/>
        <v>000</v>
      </c>
      <c r="L447" s="55" t="str">
        <f t="shared" si="75"/>
        <v>1215012304000</v>
      </c>
      <c r="M447" s="105">
        <v>1215012304000</v>
      </c>
      <c r="N447" s="106" t="s">
        <v>40</v>
      </c>
      <c r="O447" s="108" t="s">
        <v>806</v>
      </c>
      <c r="P447" s="101" t="s">
        <v>36</v>
      </c>
      <c r="Q447" s="33">
        <v>1210043304000</v>
      </c>
      <c r="R447" s="33" t="s">
        <v>40</v>
      </c>
      <c r="S447" s="34" t="s">
        <v>807</v>
      </c>
      <c r="T447" s="58" t="s">
        <v>24</v>
      </c>
      <c r="U447" s="58">
        <v>44927</v>
      </c>
      <c r="V447" s="58">
        <v>44927</v>
      </c>
      <c r="W447" s="93" t="s">
        <v>25</v>
      </c>
    </row>
    <row r="448" spans="1:23" s="5" customFormat="1" ht="27" customHeight="1" x14ac:dyDescent="0.25">
      <c r="A448" s="99">
        <f t="shared" si="76"/>
        <v>1</v>
      </c>
      <c r="B448" s="97">
        <f t="array" aca="1" ref="B448" ca="1">IF(AND(MAX(IF(L447:L1446=L448,U447:U1446))=U448,V448&lt;=B$1),M448,"-")</f>
        <v>1215012305000</v>
      </c>
      <c r="C448" s="4">
        <f t="shared" si="66"/>
        <v>1</v>
      </c>
      <c r="D448" s="4" t="str">
        <f t="shared" si="67"/>
        <v>2</v>
      </c>
      <c r="E448" s="4" t="str">
        <f t="shared" si="68"/>
        <v>1</v>
      </c>
      <c r="F448" s="4" t="str">
        <f t="shared" si="69"/>
        <v>5</v>
      </c>
      <c r="G448" s="4" t="str">
        <f t="shared" si="70"/>
        <v>01</v>
      </c>
      <c r="H448" s="4" t="str">
        <f t="shared" si="71"/>
        <v>2</v>
      </c>
      <c r="I448" s="4" t="str">
        <f t="shared" si="72"/>
        <v>3</v>
      </c>
      <c r="J448" s="4" t="str">
        <f t="shared" si="73"/>
        <v>05</v>
      </c>
      <c r="K448" s="4" t="str">
        <f t="shared" si="74"/>
        <v>000</v>
      </c>
      <c r="L448" s="55" t="str">
        <f t="shared" si="75"/>
        <v>1215012305000</v>
      </c>
      <c r="M448" s="105">
        <v>1215012305000</v>
      </c>
      <c r="N448" s="106" t="s">
        <v>40</v>
      </c>
      <c r="O448" s="108" t="s">
        <v>808</v>
      </c>
      <c r="P448" s="101" t="s">
        <v>36</v>
      </c>
      <c r="Q448" s="33">
        <v>1210043305000</v>
      </c>
      <c r="R448" s="33" t="s">
        <v>40</v>
      </c>
      <c r="S448" s="34" t="s">
        <v>809</v>
      </c>
      <c r="T448" s="58" t="s">
        <v>24</v>
      </c>
      <c r="U448" s="58">
        <v>44927</v>
      </c>
      <c r="V448" s="58">
        <v>44927</v>
      </c>
      <c r="W448" s="93" t="s">
        <v>25</v>
      </c>
    </row>
    <row r="449" spans="1:23" s="5" customFormat="1" ht="27" customHeight="1" x14ac:dyDescent="0.25">
      <c r="A449" s="99">
        <f t="shared" si="76"/>
        <v>1</v>
      </c>
      <c r="B449" s="97">
        <f t="array" aca="1" ref="B449" ca="1">IF(AND(MAX(IF(L448:L1447=L449,U448:U1447))=U449,V449&lt;=B$1),M449,"-")</f>
        <v>1215012306000</v>
      </c>
      <c r="C449" s="4">
        <f t="shared" si="66"/>
        <v>1</v>
      </c>
      <c r="D449" s="4" t="str">
        <f t="shared" si="67"/>
        <v>2</v>
      </c>
      <c r="E449" s="4" t="str">
        <f t="shared" si="68"/>
        <v>1</v>
      </c>
      <c r="F449" s="4" t="str">
        <f t="shared" si="69"/>
        <v>5</v>
      </c>
      <c r="G449" s="4" t="str">
        <f t="shared" si="70"/>
        <v>01</v>
      </c>
      <c r="H449" s="4" t="str">
        <f t="shared" si="71"/>
        <v>2</v>
      </c>
      <c r="I449" s="4" t="str">
        <f t="shared" si="72"/>
        <v>3</v>
      </c>
      <c r="J449" s="4" t="str">
        <f t="shared" si="73"/>
        <v>06</v>
      </c>
      <c r="K449" s="4" t="str">
        <f t="shared" si="74"/>
        <v>000</v>
      </c>
      <c r="L449" s="55" t="str">
        <f t="shared" si="75"/>
        <v>1215012306000</v>
      </c>
      <c r="M449" s="105">
        <v>1215012306000</v>
      </c>
      <c r="N449" s="106" t="s">
        <v>40</v>
      </c>
      <c r="O449" s="108" t="s">
        <v>810</v>
      </c>
      <c r="P449" s="101" t="s">
        <v>36</v>
      </c>
      <c r="Q449" s="33">
        <v>1210043306000</v>
      </c>
      <c r="R449" s="33" t="s">
        <v>40</v>
      </c>
      <c r="S449" s="34" t="s">
        <v>811</v>
      </c>
      <c r="T449" s="58" t="s">
        <v>24</v>
      </c>
      <c r="U449" s="58">
        <v>44927</v>
      </c>
      <c r="V449" s="58">
        <v>44927</v>
      </c>
      <c r="W449" s="93" t="s">
        <v>25</v>
      </c>
    </row>
    <row r="450" spans="1:23" s="5" customFormat="1" ht="27" customHeight="1" x14ac:dyDescent="0.25">
      <c r="A450" s="99">
        <f t="shared" si="76"/>
        <v>1</v>
      </c>
      <c r="B450" s="97">
        <f t="array" aca="1" ref="B450" ca="1">IF(AND(MAX(IF(L449:L1448=L450,U449:U1448))=U450,V450&lt;=B$1),M450,"-")</f>
        <v>1215012307000</v>
      </c>
      <c r="C450" s="4">
        <f t="shared" ref="C450:C513" si="77">IF(M450=0,"",IF(AND(I450=0,RIGHT(M450,5)&lt;&gt;"00000"),"tipo = 0 e detalhamento dif. 0",1))</f>
        <v>1</v>
      </c>
      <c r="D450" s="4" t="str">
        <f t="shared" ref="D450:D513" si="78">MID(M450,2,1)</f>
        <v>2</v>
      </c>
      <c r="E450" s="4" t="str">
        <f t="shared" ref="E450:E513" si="79">MID(M450,3,1)</f>
        <v>1</v>
      </c>
      <c r="F450" s="4" t="str">
        <f t="shared" ref="F450:F513" si="80">MID(M450,4,1)</f>
        <v>5</v>
      </c>
      <c r="G450" s="4" t="str">
        <f t="shared" ref="G450:G513" si="81">MID(M450,5,2)</f>
        <v>01</v>
      </c>
      <c r="H450" s="4" t="str">
        <f t="shared" ref="H450:H513" si="82">MID(M450,7,1)</f>
        <v>2</v>
      </c>
      <c r="I450" s="4" t="str">
        <f t="shared" ref="I450:I513" si="83">MID(M450,8,1)</f>
        <v>3</v>
      </c>
      <c r="J450" s="4" t="str">
        <f t="shared" ref="J450:J513" si="84">MID(M450,9,2)</f>
        <v>07</v>
      </c>
      <c r="K450" s="4" t="str">
        <f t="shared" ref="K450:K513" si="85">RIGHT(M450,3)</f>
        <v>000</v>
      </c>
      <c r="L450" s="55" t="str">
        <f t="shared" ref="L450:L513" si="86">CONCATENATE(M450)</f>
        <v>1215012307000</v>
      </c>
      <c r="M450" s="105">
        <v>1215012307000</v>
      </c>
      <c r="N450" s="106" t="s">
        <v>40</v>
      </c>
      <c r="O450" s="108" t="s">
        <v>812</v>
      </c>
      <c r="P450" s="101" t="s">
        <v>36</v>
      </c>
      <c r="Q450" s="33">
        <v>1210043307000</v>
      </c>
      <c r="R450" s="33" t="s">
        <v>40</v>
      </c>
      <c r="S450" s="34" t="s">
        <v>813</v>
      </c>
      <c r="T450" s="58" t="s">
        <v>24</v>
      </c>
      <c r="U450" s="58">
        <v>44927</v>
      </c>
      <c r="V450" s="58">
        <v>44927</v>
      </c>
      <c r="W450" s="93" t="s">
        <v>25</v>
      </c>
    </row>
    <row r="451" spans="1:23" s="5" customFormat="1" ht="27" customHeight="1" x14ac:dyDescent="0.25">
      <c r="A451" s="99">
        <f t="shared" ref="A451:A514" si="87">COUNTIF(L:L,L451)</f>
        <v>1</v>
      </c>
      <c r="B451" s="97">
        <f t="array" aca="1" ref="B451" ca="1">IF(AND(MAX(IF(L450:L1449=L451,U450:U1449))=U451,V451&lt;=B$1),M451,"-")</f>
        <v>1215012399000</v>
      </c>
      <c r="C451" s="4">
        <f t="shared" si="77"/>
        <v>1</v>
      </c>
      <c r="D451" s="4" t="str">
        <f t="shared" si="78"/>
        <v>2</v>
      </c>
      <c r="E451" s="4" t="str">
        <f t="shared" si="79"/>
        <v>1</v>
      </c>
      <c r="F451" s="4" t="str">
        <f t="shared" si="80"/>
        <v>5</v>
      </c>
      <c r="G451" s="4" t="str">
        <f t="shared" si="81"/>
        <v>01</v>
      </c>
      <c r="H451" s="4" t="str">
        <f t="shared" si="82"/>
        <v>2</v>
      </c>
      <c r="I451" s="4" t="str">
        <f t="shared" si="83"/>
        <v>3</v>
      </c>
      <c r="J451" s="4" t="str">
        <f t="shared" si="84"/>
        <v>99</v>
      </c>
      <c r="K451" s="4" t="str">
        <f t="shared" si="85"/>
        <v>000</v>
      </c>
      <c r="L451" s="55" t="str">
        <f t="shared" si="86"/>
        <v>1215012399000</v>
      </c>
      <c r="M451" s="105">
        <v>1215012399000</v>
      </c>
      <c r="N451" s="106" t="s">
        <v>21</v>
      </c>
      <c r="O451" s="108" t="s">
        <v>814</v>
      </c>
      <c r="P451" s="101" t="s">
        <v>36</v>
      </c>
      <c r="Q451" s="33">
        <v>1210043399000</v>
      </c>
      <c r="R451" s="33" t="s">
        <v>21</v>
      </c>
      <c r="S451" s="34" t="s">
        <v>815</v>
      </c>
      <c r="T451" s="58" t="s">
        <v>24</v>
      </c>
      <c r="U451" s="58">
        <v>44927</v>
      </c>
      <c r="V451" s="58">
        <v>44927</v>
      </c>
      <c r="W451" s="93" t="s">
        <v>25</v>
      </c>
    </row>
    <row r="452" spans="1:23" s="5" customFormat="1" ht="27" customHeight="1" x14ac:dyDescent="0.25">
      <c r="A452" s="99">
        <f t="shared" si="87"/>
        <v>1</v>
      </c>
      <c r="B452" s="97">
        <f t="array" aca="1" ref="B452" ca="1">IF(AND(MAX(IF(L451:L1450=L452,U451:U1450))=U452,V452&lt;=B$1),M452,"-")</f>
        <v>1215012400000</v>
      </c>
      <c r="C452" s="4">
        <f t="shared" si="77"/>
        <v>1</v>
      </c>
      <c r="D452" s="4" t="str">
        <f t="shared" si="78"/>
        <v>2</v>
      </c>
      <c r="E452" s="4" t="str">
        <f t="shared" si="79"/>
        <v>1</v>
      </c>
      <c r="F452" s="4" t="str">
        <f t="shared" si="80"/>
        <v>5</v>
      </c>
      <c r="G452" s="4" t="str">
        <f t="shared" si="81"/>
        <v>01</v>
      </c>
      <c r="H452" s="4" t="str">
        <f t="shared" si="82"/>
        <v>2</v>
      </c>
      <c r="I452" s="4" t="str">
        <f t="shared" si="83"/>
        <v>4</v>
      </c>
      <c r="J452" s="4" t="str">
        <f t="shared" si="84"/>
        <v>00</v>
      </c>
      <c r="K452" s="4" t="str">
        <f t="shared" si="85"/>
        <v>000</v>
      </c>
      <c r="L452" s="55" t="str">
        <f t="shared" si="86"/>
        <v>1215012400000</v>
      </c>
      <c r="M452" s="105">
        <v>1215012400000</v>
      </c>
      <c r="N452" s="106" t="s">
        <v>21</v>
      </c>
      <c r="O452" s="108" t="s">
        <v>816</v>
      </c>
      <c r="P452" s="101" t="s">
        <v>36</v>
      </c>
      <c r="Q452" s="33">
        <v>1210043400000</v>
      </c>
      <c r="R452" s="33" t="s">
        <v>21</v>
      </c>
      <c r="S452" s="34" t="s">
        <v>817</v>
      </c>
      <c r="T452" s="58" t="s">
        <v>24</v>
      </c>
      <c r="U452" s="58">
        <v>44927</v>
      </c>
      <c r="V452" s="58">
        <v>44927</v>
      </c>
      <c r="W452" s="93" t="s">
        <v>25</v>
      </c>
    </row>
    <row r="453" spans="1:23" s="5" customFormat="1" ht="27" customHeight="1" x14ac:dyDescent="0.25">
      <c r="A453" s="99">
        <f t="shared" si="87"/>
        <v>1</v>
      </c>
      <c r="B453" s="97">
        <f t="array" aca="1" ref="B453" ca="1">IF(AND(MAX(IF(L452:L1451=L453,U452:U1451))=U453,V453&lt;=B$1),M453,"-")</f>
        <v>1215012401000</v>
      </c>
      <c r="C453" s="4">
        <f t="shared" si="77"/>
        <v>1</v>
      </c>
      <c r="D453" s="4" t="str">
        <f t="shared" si="78"/>
        <v>2</v>
      </c>
      <c r="E453" s="4" t="str">
        <f t="shared" si="79"/>
        <v>1</v>
      </c>
      <c r="F453" s="4" t="str">
        <f t="shared" si="80"/>
        <v>5</v>
      </c>
      <c r="G453" s="4" t="str">
        <f t="shared" si="81"/>
        <v>01</v>
      </c>
      <c r="H453" s="4" t="str">
        <f t="shared" si="82"/>
        <v>2</v>
      </c>
      <c r="I453" s="4" t="str">
        <f t="shared" si="83"/>
        <v>4</v>
      </c>
      <c r="J453" s="4" t="str">
        <f t="shared" si="84"/>
        <v>01</v>
      </c>
      <c r="K453" s="4" t="str">
        <f t="shared" si="85"/>
        <v>000</v>
      </c>
      <c r="L453" s="55" t="str">
        <f t="shared" si="86"/>
        <v>1215012401000</v>
      </c>
      <c r="M453" s="105">
        <v>1215012401000</v>
      </c>
      <c r="N453" s="106" t="s">
        <v>40</v>
      </c>
      <c r="O453" s="108" t="s">
        <v>818</v>
      </c>
      <c r="P453" s="101" t="s">
        <v>36</v>
      </c>
      <c r="Q453" s="33">
        <v>1210043401000</v>
      </c>
      <c r="R453" s="33" t="s">
        <v>40</v>
      </c>
      <c r="S453" s="34" t="s">
        <v>819</v>
      </c>
      <c r="T453" s="58" t="s">
        <v>24</v>
      </c>
      <c r="U453" s="58">
        <v>44927</v>
      </c>
      <c r="V453" s="58">
        <v>44927</v>
      </c>
      <c r="W453" s="93" t="s">
        <v>25</v>
      </c>
    </row>
    <row r="454" spans="1:23" s="5" customFormat="1" ht="27" customHeight="1" x14ac:dyDescent="0.25">
      <c r="A454" s="99">
        <f t="shared" si="87"/>
        <v>1</v>
      </c>
      <c r="B454" s="97">
        <f t="array" aca="1" ref="B454" ca="1">IF(AND(MAX(IF(L453:L1452=L454,U453:U1452))=U454,V454&lt;=B$1),M454,"-")</f>
        <v>1215012402000</v>
      </c>
      <c r="C454" s="4">
        <f t="shared" si="77"/>
        <v>1</v>
      </c>
      <c r="D454" s="4" t="str">
        <f t="shared" si="78"/>
        <v>2</v>
      </c>
      <c r="E454" s="4" t="str">
        <f t="shared" si="79"/>
        <v>1</v>
      </c>
      <c r="F454" s="4" t="str">
        <f t="shared" si="80"/>
        <v>5</v>
      </c>
      <c r="G454" s="4" t="str">
        <f t="shared" si="81"/>
        <v>01</v>
      </c>
      <c r="H454" s="4" t="str">
        <f t="shared" si="82"/>
        <v>2</v>
      </c>
      <c r="I454" s="4" t="str">
        <f t="shared" si="83"/>
        <v>4</v>
      </c>
      <c r="J454" s="4" t="str">
        <f t="shared" si="84"/>
        <v>02</v>
      </c>
      <c r="K454" s="4" t="str">
        <f t="shared" si="85"/>
        <v>000</v>
      </c>
      <c r="L454" s="55" t="str">
        <f t="shared" si="86"/>
        <v>1215012402000</v>
      </c>
      <c r="M454" s="105">
        <v>1215012402000</v>
      </c>
      <c r="N454" s="106" t="s">
        <v>40</v>
      </c>
      <c r="O454" s="108" t="s">
        <v>820</v>
      </c>
      <c r="P454" s="101" t="s">
        <v>36</v>
      </c>
      <c r="Q454" s="33">
        <v>1210043402000</v>
      </c>
      <c r="R454" s="33" t="s">
        <v>40</v>
      </c>
      <c r="S454" s="34" t="s">
        <v>821</v>
      </c>
      <c r="T454" s="58" t="s">
        <v>24</v>
      </c>
      <c r="U454" s="58">
        <v>44927</v>
      </c>
      <c r="V454" s="58">
        <v>44927</v>
      </c>
      <c r="W454" s="93" t="s">
        <v>25</v>
      </c>
    </row>
    <row r="455" spans="1:23" s="5" customFormat="1" ht="27" customHeight="1" x14ac:dyDescent="0.25">
      <c r="A455" s="99">
        <f t="shared" si="87"/>
        <v>1</v>
      </c>
      <c r="B455" s="97">
        <f t="array" aca="1" ref="B455" ca="1">IF(AND(MAX(IF(L454:L1453=L455,U454:U1453))=U455,V455&lt;=B$1),M455,"-")</f>
        <v>1215012403000</v>
      </c>
      <c r="C455" s="4">
        <f t="shared" si="77"/>
        <v>1</v>
      </c>
      <c r="D455" s="4" t="str">
        <f t="shared" si="78"/>
        <v>2</v>
      </c>
      <c r="E455" s="4" t="str">
        <f t="shared" si="79"/>
        <v>1</v>
      </c>
      <c r="F455" s="4" t="str">
        <f t="shared" si="80"/>
        <v>5</v>
      </c>
      <c r="G455" s="4" t="str">
        <f t="shared" si="81"/>
        <v>01</v>
      </c>
      <c r="H455" s="4" t="str">
        <f t="shared" si="82"/>
        <v>2</v>
      </c>
      <c r="I455" s="4" t="str">
        <f t="shared" si="83"/>
        <v>4</v>
      </c>
      <c r="J455" s="4" t="str">
        <f t="shared" si="84"/>
        <v>03</v>
      </c>
      <c r="K455" s="4" t="str">
        <f t="shared" si="85"/>
        <v>000</v>
      </c>
      <c r="L455" s="55" t="str">
        <f t="shared" si="86"/>
        <v>1215012403000</v>
      </c>
      <c r="M455" s="105">
        <v>1215012403000</v>
      </c>
      <c r="N455" s="106" t="s">
        <v>40</v>
      </c>
      <c r="O455" s="108" t="s">
        <v>822</v>
      </c>
      <c r="P455" s="101" t="s">
        <v>36</v>
      </c>
      <c r="Q455" s="33">
        <v>1210043403000</v>
      </c>
      <c r="R455" s="33" t="s">
        <v>40</v>
      </c>
      <c r="S455" s="34" t="s">
        <v>823</v>
      </c>
      <c r="T455" s="58" t="s">
        <v>24</v>
      </c>
      <c r="U455" s="58">
        <v>44927</v>
      </c>
      <c r="V455" s="58">
        <v>44927</v>
      </c>
      <c r="W455" s="93" t="s">
        <v>25</v>
      </c>
    </row>
    <row r="456" spans="1:23" s="5" customFormat="1" ht="27" customHeight="1" x14ac:dyDescent="0.25">
      <c r="A456" s="99">
        <f t="shared" si="87"/>
        <v>1</v>
      </c>
      <c r="B456" s="97">
        <f t="array" aca="1" ref="B456" ca="1">IF(AND(MAX(IF(L455:L1454=L456,U455:U1454))=U456,V456&lt;=B$1),M456,"-")</f>
        <v>1215012404000</v>
      </c>
      <c r="C456" s="4">
        <f t="shared" si="77"/>
        <v>1</v>
      </c>
      <c r="D456" s="4" t="str">
        <f t="shared" si="78"/>
        <v>2</v>
      </c>
      <c r="E456" s="4" t="str">
        <f t="shared" si="79"/>
        <v>1</v>
      </c>
      <c r="F456" s="4" t="str">
        <f t="shared" si="80"/>
        <v>5</v>
      </c>
      <c r="G456" s="4" t="str">
        <f t="shared" si="81"/>
        <v>01</v>
      </c>
      <c r="H456" s="4" t="str">
        <f t="shared" si="82"/>
        <v>2</v>
      </c>
      <c r="I456" s="4" t="str">
        <f t="shared" si="83"/>
        <v>4</v>
      </c>
      <c r="J456" s="4" t="str">
        <f t="shared" si="84"/>
        <v>04</v>
      </c>
      <c r="K456" s="4" t="str">
        <f t="shared" si="85"/>
        <v>000</v>
      </c>
      <c r="L456" s="55" t="str">
        <f t="shared" si="86"/>
        <v>1215012404000</v>
      </c>
      <c r="M456" s="105">
        <v>1215012404000</v>
      </c>
      <c r="N456" s="106" t="s">
        <v>40</v>
      </c>
      <c r="O456" s="108" t="s">
        <v>824</v>
      </c>
      <c r="P456" s="101" t="s">
        <v>36</v>
      </c>
      <c r="Q456" s="33">
        <v>1210043404000</v>
      </c>
      <c r="R456" s="33" t="s">
        <v>40</v>
      </c>
      <c r="S456" s="34" t="s">
        <v>825</v>
      </c>
      <c r="T456" s="58" t="s">
        <v>24</v>
      </c>
      <c r="U456" s="58">
        <v>44927</v>
      </c>
      <c r="V456" s="58">
        <v>44927</v>
      </c>
      <c r="W456" s="93" t="s">
        <v>25</v>
      </c>
    </row>
    <row r="457" spans="1:23" s="5" customFormat="1" ht="27" customHeight="1" x14ac:dyDescent="0.25">
      <c r="A457" s="99">
        <f t="shared" si="87"/>
        <v>1</v>
      </c>
      <c r="B457" s="97">
        <f t="array" aca="1" ref="B457" ca="1">IF(AND(MAX(IF(L456:L1455=L457,U456:U1455))=U457,V457&lt;=B$1),M457,"-")</f>
        <v>1215012405000</v>
      </c>
      <c r="C457" s="4">
        <f t="shared" si="77"/>
        <v>1</v>
      </c>
      <c r="D457" s="4" t="str">
        <f t="shared" si="78"/>
        <v>2</v>
      </c>
      <c r="E457" s="4" t="str">
        <f t="shared" si="79"/>
        <v>1</v>
      </c>
      <c r="F457" s="4" t="str">
        <f t="shared" si="80"/>
        <v>5</v>
      </c>
      <c r="G457" s="4" t="str">
        <f t="shared" si="81"/>
        <v>01</v>
      </c>
      <c r="H457" s="4" t="str">
        <f t="shared" si="82"/>
        <v>2</v>
      </c>
      <c r="I457" s="4" t="str">
        <f t="shared" si="83"/>
        <v>4</v>
      </c>
      <c r="J457" s="4" t="str">
        <f t="shared" si="84"/>
        <v>05</v>
      </c>
      <c r="K457" s="4" t="str">
        <f t="shared" si="85"/>
        <v>000</v>
      </c>
      <c r="L457" s="55" t="str">
        <f t="shared" si="86"/>
        <v>1215012405000</v>
      </c>
      <c r="M457" s="105">
        <v>1215012405000</v>
      </c>
      <c r="N457" s="106" t="s">
        <v>40</v>
      </c>
      <c r="O457" s="108" t="s">
        <v>826</v>
      </c>
      <c r="P457" s="101" t="s">
        <v>36</v>
      </c>
      <c r="Q457" s="33">
        <v>1210043405000</v>
      </c>
      <c r="R457" s="33" t="s">
        <v>40</v>
      </c>
      <c r="S457" s="34" t="s">
        <v>827</v>
      </c>
      <c r="T457" s="58" t="s">
        <v>24</v>
      </c>
      <c r="U457" s="58">
        <v>44927</v>
      </c>
      <c r="V457" s="58">
        <v>44927</v>
      </c>
      <c r="W457" s="93" t="s">
        <v>25</v>
      </c>
    </row>
    <row r="458" spans="1:23" s="5" customFormat="1" ht="27" customHeight="1" x14ac:dyDescent="0.25">
      <c r="A458" s="99">
        <f t="shared" si="87"/>
        <v>1</v>
      </c>
      <c r="B458" s="97">
        <f t="array" aca="1" ref="B458" ca="1">IF(AND(MAX(IF(L457:L1456=L458,U457:U1456))=U458,V458&lt;=B$1),M458,"-")</f>
        <v>1215012406000</v>
      </c>
      <c r="C458" s="4">
        <f t="shared" si="77"/>
        <v>1</v>
      </c>
      <c r="D458" s="4" t="str">
        <f t="shared" si="78"/>
        <v>2</v>
      </c>
      <c r="E458" s="4" t="str">
        <f t="shared" si="79"/>
        <v>1</v>
      </c>
      <c r="F458" s="4" t="str">
        <f t="shared" si="80"/>
        <v>5</v>
      </c>
      <c r="G458" s="4" t="str">
        <f t="shared" si="81"/>
        <v>01</v>
      </c>
      <c r="H458" s="4" t="str">
        <f t="shared" si="82"/>
        <v>2</v>
      </c>
      <c r="I458" s="4" t="str">
        <f t="shared" si="83"/>
        <v>4</v>
      </c>
      <c r="J458" s="4" t="str">
        <f t="shared" si="84"/>
        <v>06</v>
      </c>
      <c r="K458" s="4" t="str">
        <f t="shared" si="85"/>
        <v>000</v>
      </c>
      <c r="L458" s="55" t="str">
        <f t="shared" si="86"/>
        <v>1215012406000</v>
      </c>
      <c r="M458" s="105">
        <v>1215012406000</v>
      </c>
      <c r="N458" s="106" t="s">
        <v>40</v>
      </c>
      <c r="O458" s="108" t="s">
        <v>828</v>
      </c>
      <c r="P458" s="101" t="s">
        <v>36</v>
      </c>
      <c r="Q458" s="33">
        <v>1210043406000</v>
      </c>
      <c r="R458" s="33" t="s">
        <v>40</v>
      </c>
      <c r="S458" s="34" t="s">
        <v>829</v>
      </c>
      <c r="T458" s="58" t="s">
        <v>24</v>
      </c>
      <c r="U458" s="58">
        <v>44927</v>
      </c>
      <c r="V458" s="58">
        <v>44927</v>
      </c>
      <c r="W458" s="93" t="s">
        <v>25</v>
      </c>
    </row>
    <row r="459" spans="1:23" s="5" customFormat="1" ht="27" customHeight="1" x14ac:dyDescent="0.25">
      <c r="A459" s="99">
        <f t="shared" si="87"/>
        <v>1</v>
      </c>
      <c r="B459" s="97">
        <f t="array" aca="1" ref="B459" ca="1">IF(AND(MAX(IF(L458:L1457=L459,U458:U1457))=U459,V459&lt;=B$1),M459,"-")</f>
        <v>1215012407000</v>
      </c>
      <c r="C459" s="4">
        <f t="shared" si="77"/>
        <v>1</v>
      </c>
      <c r="D459" s="4" t="str">
        <f t="shared" si="78"/>
        <v>2</v>
      </c>
      <c r="E459" s="4" t="str">
        <f t="shared" si="79"/>
        <v>1</v>
      </c>
      <c r="F459" s="4" t="str">
        <f t="shared" si="80"/>
        <v>5</v>
      </c>
      <c r="G459" s="4" t="str">
        <f t="shared" si="81"/>
        <v>01</v>
      </c>
      <c r="H459" s="4" t="str">
        <f t="shared" si="82"/>
        <v>2</v>
      </c>
      <c r="I459" s="4" t="str">
        <f t="shared" si="83"/>
        <v>4</v>
      </c>
      <c r="J459" s="4" t="str">
        <f t="shared" si="84"/>
        <v>07</v>
      </c>
      <c r="K459" s="4" t="str">
        <f t="shared" si="85"/>
        <v>000</v>
      </c>
      <c r="L459" s="55" t="str">
        <f t="shared" si="86"/>
        <v>1215012407000</v>
      </c>
      <c r="M459" s="105">
        <v>1215012407000</v>
      </c>
      <c r="N459" s="106" t="s">
        <v>40</v>
      </c>
      <c r="O459" s="108" t="s">
        <v>830</v>
      </c>
      <c r="P459" s="101" t="s">
        <v>36</v>
      </c>
      <c r="Q459" s="33">
        <v>1210043407000</v>
      </c>
      <c r="R459" s="33" t="s">
        <v>40</v>
      </c>
      <c r="S459" s="34" t="s">
        <v>831</v>
      </c>
      <c r="T459" s="58" t="s">
        <v>24</v>
      </c>
      <c r="U459" s="58">
        <v>44927</v>
      </c>
      <c r="V459" s="58">
        <v>44927</v>
      </c>
      <c r="W459" s="93" t="s">
        <v>25</v>
      </c>
    </row>
    <row r="460" spans="1:23" s="5" customFormat="1" ht="27" customHeight="1" x14ac:dyDescent="0.25">
      <c r="A460" s="99">
        <f t="shared" si="87"/>
        <v>1</v>
      </c>
      <c r="B460" s="97">
        <f t="array" aca="1" ref="B460" ca="1">IF(AND(MAX(IF(L459:L1458=L460,U459:U1458))=U460,V460&lt;=B$1),M460,"-")</f>
        <v>1215012499000</v>
      </c>
      <c r="C460" s="4">
        <f t="shared" si="77"/>
        <v>1</v>
      </c>
      <c r="D460" s="4" t="str">
        <f t="shared" si="78"/>
        <v>2</v>
      </c>
      <c r="E460" s="4" t="str">
        <f t="shared" si="79"/>
        <v>1</v>
      </c>
      <c r="F460" s="4" t="str">
        <f t="shared" si="80"/>
        <v>5</v>
      </c>
      <c r="G460" s="4" t="str">
        <f t="shared" si="81"/>
        <v>01</v>
      </c>
      <c r="H460" s="4" t="str">
        <f t="shared" si="82"/>
        <v>2</v>
      </c>
      <c r="I460" s="4" t="str">
        <f t="shared" si="83"/>
        <v>4</v>
      </c>
      <c r="J460" s="4" t="str">
        <f t="shared" si="84"/>
        <v>99</v>
      </c>
      <c r="K460" s="4" t="str">
        <f t="shared" si="85"/>
        <v>000</v>
      </c>
      <c r="L460" s="55" t="str">
        <f t="shared" si="86"/>
        <v>1215012499000</v>
      </c>
      <c r="M460" s="105">
        <v>1215012499000</v>
      </c>
      <c r="N460" s="106" t="s">
        <v>21</v>
      </c>
      <c r="O460" s="108" t="s">
        <v>832</v>
      </c>
      <c r="P460" s="101" t="s">
        <v>36</v>
      </c>
      <c r="Q460" s="33">
        <v>1210043499000</v>
      </c>
      <c r="R460" s="33" t="s">
        <v>21</v>
      </c>
      <c r="S460" s="34" t="s">
        <v>833</v>
      </c>
      <c r="T460" s="58" t="s">
        <v>24</v>
      </c>
      <c r="U460" s="58">
        <v>44927</v>
      </c>
      <c r="V460" s="58">
        <v>44927</v>
      </c>
      <c r="W460" s="93" t="s">
        <v>25</v>
      </c>
    </row>
    <row r="461" spans="1:23" s="5" customFormat="1" ht="27" customHeight="1" x14ac:dyDescent="0.25">
      <c r="A461" s="99">
        <f t="shared" si="87"/>
        <v>1</v>
      </c>
      <c r="B461" s="97">
        <f t="array" aca="1" ref="B461" ca="1">IF(AND(MAX(IF(L460:L1459=L461,U460:U1459))=U461,V461&lt;=B$1),M461,"-")</f>
        <v>1215013000000</v>
      </c>
      <c r="C461" s="4">
        <f t="shared" si="77"/>
        <v>1</v>
      </c>
      <c r="D461" s="4" t="str">
        <f t="shared" si="78"/>
        <v>2</v>
      </c>
      <c r="E461" s="4" t="str">
        <f t="shared" si="79"/>
        <v>1</v>
      </c>
      <c r="F461" s="4" t="str">
        <f t="shared" si="80"/>
        <v>5</v>
      </c>
      <c r="G461" s="4" t="str">
        <f t="shared" si="81"/>
        <v>01</v>
      </c>
      <c r="H461" s="4" t="str">
        <f t="shared" si="82"/>
        <v>3</v>
      </c>
      <c r="I461" s="4" t="str">
        <f t="shared" si="83"/>
        <v>0</v>
      </c>
      <c r="J461" s="4" t="str">
        <f t="shared" si="84"/>
        <v>00</v>
      </c>
      <c r="K461" s="4" t="str">
        <f t="shared" si="85"/>
        <v>000</v>
      </c>
      <c r="L461" s="55" t="str">
        <f t="shared" si="86"/>
        <v>1215013000000</v>
      </c>
      <c r="M461" s="105">
        <v>1215013000000</v>
      </c>
      <c r="N461" s="106" t="s">
        <v>21</v>
      </c>
      <c r="O461" s="108" t="s">
        <v>834</v>
      </c>
      <c r="P461" s="101" t="s">
        <v>36</v>
      </c>
      <c r="Q461" s="33">
        <v>1210044000000</v>
      </c>
      <c r="R461" s="33" t="s">
        <v>21</v>
      </c>
      <c r="S461" s="34" t="s">
        <v>835</v>
      </c>
      <c r="T461" s="58" t="s">
        <v>24</v>
      </c>
      <c r="U461" s="58">
        <v>44927</v>
      </c>
      <c r="V461" s="58">
        <v>44927</v>
      </c>
      <c r="W461" s="93" t="s">
        <v>25</v>
      </c>
    </row>
    <row r="462" spans="1:23" s="5" customFormat="1" ht="27" customHeight="1" x14ac:dyDescent="0.25">
      <c r="A462" s="99">
        <f t="shared" si="87"/>
        <v>1</v>
      </c>
      <c r="B462" s="97">
        <f t="array" aca="1" ref="B462" ca="1">IF(AND(MAX(IF(L461:L1460=L462,U461:U1460))=U462,V462&lt;=B$1),M462,"-")</f>
        <v>1215013100000</v>
      </c>
      <c r="C462" s="4">
        <f t="shared" si="77"/>
        <v>1</v>
      </c>
      <c r="D462" s="4" t="str">
        <f t="shared" si="78"/>
        <v>2</v>
      </c>
      <c r="E462" s="4" t="str">
        <f t="shared" si="79"/>
        <v>1</v>
      </c>
      <c r="F462" s="4" t="str">
        <f t="shared" si="80"/>
        <v>5</v>
      </c>
      <c r="G462" s="4" t="str">
        <f t="shared" si="81"/>
        <v>01</v>
      </c>
      <c r="H462" s="4" t="str">
        <f t="shared" si="82"/>
        <v>3</v>
      </c>
      <c r="I462" s="4" t="str">
        <f t="shared" si="83"/>
        <v>1</v>
      </c>
      <c r="J462" s="4" t="str">
        <f t="shared" si="84"/>
        <v>00</v>
      </c>
      <c r="K462" s="4" t="str">
        <f t="shared" si="85"/>
        <v>000</v>
      </c>
      <c r="L462" s="55" t="str">
        <f t="shared" si="86"/>
        <v>1215013100000</v>
      </c>
      <c r="M462" s="105">
        <v>1215013100000</v>
      </c>
      <c r="N462" s="106" t="s">
        <v>21</v>
      </c>
      <c r="O462" s="108" t="s">
        <v>836</v>
      </c>
      <c r="P462" s="101" t="s">
        <v>36</v>
      </c>
      <c r="Q462" s="33">
        <v>1210044100000</v>
      </c>
      <c r="R462" s="33" t="s">
        <v>21</v>
      </c>
      <c r="S462" s="34" t="s">
        <v>837</v>
      </c>
      <c r="T462" s="58" t="s">
        <v>24</v>
      </c>
      <c r="U462" s="58">
        <v>44927</v>
      </c>
      <c r="V462" s="58">
        <v>44927</v>
      </c>
      <c r="W462" s="93" t="s">
        <v>25</v>
      </c>
    </row>
    <row r="463" spans="1:23" s="5" customFormat="1" ht="27" customHeight="1" x14ac:dyDescent="0.25">
      <c r="A463" s="99">
        <f t="shared" si="87"/>
        <v>1</v>
      </c>
      <c r="B463" s="97">
        <f t="array" aca="1" ref="B463" ca="1">IF(AND(MAX(IF(L462:L1461=L463,U462:U1461))=U463,V463&lt;=B$1),M463,"-")</f>
        <v>1215013101000</v>
      </c>
      <c r="C463" s="4">
        <f t="shared" si="77"/>
        <v>1</v>
      </c>
      <c r="D463" s="4" t="str">
        <f t="shared" si="78"/>
        <v>2</v>
      </c>
      <c r="E463" s="4" t="str">
        <f t="shared" si="79"/>
        <v>1</v>
      </c>
      <c r="F463" s="4" t="str">
        <f t="shared" si="80"/>
        <v>5</v>
      </c>
      <c r="G463" s="4" t="str">
        <f t="shared" si="81"/>
        <v>01</v>
      </c>
      <c r="H463" s="4" t="str">
        <f t="shared" si="82"/>
        <v>3</v>
      </c>
      <c r="I463" s="4" t="str">
        <f t="shared" si="83"/>
        <v>1</v>
      </c>
      <c r="J463" s="4" t="str">
        <f t="shared" si="84"/>
        <v>01</v>
      </c>
      <c r="K463" s="4" t="str">
        <f t="shared" si="85"/>
        <v>000</v>
      </c>
      <c r="L463" s="55" t="str">
        <f t="shared" si="86"/>
        <v>1215013101000</v>
      </c>
      <c r="M463" s="105">
        <v>1215013101000</v>
      </c>
      <c r="N463" s="106" t="s">
        <v>40</v>
      </c>
      <c r="O463" s="108" t="s">
        <v>838</v>
      </c>
      <c r="P463" s="101" t="s">
        <v>36</v>
      </c>
      <c r="Q463" s="33">
        <v>1210044101000</v>
      </c>
      <c r="R463" s="33" t="s">
        <v>40</v>
      </c>
      <c r="S463" s="34" t="s">
        <v>839</v>
      </c>
      <c r="T463" s="58" t="s">
        <v>24</v>
      </c>
      <c r="U463" s="58">
        <v>44927</v>
      </c>
      <c r="V463" s="58">
        <v>44927</v>
      </c>
      <c r="W463" s="93" t="s">
        <v>25</v>
      </c>
    </row>
    <row r="464" spans="1:23" s="5" customFormat="1" ht="27" customHeight="1" x14ac:dyDescent="0.25">
      <c r="A464" s="99">
        <f t="shared" si="87"/>
        <v>1</v>
      </c>
      <c r="B464" s="97">
        <f t="array" aca="1" ref="B464" ca="1">IF(AND(MAX(IF(L463:L1462=L464,U463:U1462))=U464,V464&lt;=B$1),M464,"-")</f>
        <v>1215013102000</v>
      </c>
      <c r="C464" s="4">
        <f t="shared" si="77"/>
        <v>1</v>
      </c>
      <c r="D464" s="4" t="str">
        <f t="shared" si="78"/>
        <v>2</v>
      </c>
      <c r="E464" s="4" t="str">
        <f t="shared" si="79"/>
        <v>1</v>
      </c>
      <c r="F464" s="4" t="str">
        <f t="shared" si="80"/>
        <v>5</v>
      </c>
      <c r="G464" s="4" t="str">
        <f t="shared" si="81"/>
        <v>01</v>
      </c>
      <c r="H464" s="4" t="str">
        <f t="shared" si="82"/>
        <v>3</v>
      </c>
      <c r="I464" s="4" t="str">
        <f t="shared" si="83"/>
        <v>1</v>
      </c>
      <c r="J464" s="4" t="str">
        <f t="shared" si="84"/>
        <v>02</v>
      </c>
      <c r="K464" s="4" t="str">
        <f t="shared" si="85"/>
        <v>000</v>
      </c>
      <c r="L464" s="55" t="str">
        <f t="shared" si="86"/>
        <v>1215013102000</v>
      </c>
      <c r="M464" s="105">
        <v>1215013102000</v>
      </c>
      <c r="N464" s="106" t="s">
        <v>40</v>
      </c>
      <c r="O464" s="108" t="s">
        <v>840</v>
      </c>
      <c r="P464" s="101" t="s">
        <v>36</v>
      </c>
      <c r="Q464" s="33">
        <v>1210044102000</v>
      </c>
      <c r="R464" s="33" t="s">
        <v>40</v>
      </c>
      <c r="S464" s="34" t="s">
        <v>841</v>
      </c>
      <c r="T464" s="58" t="s">
        <v>24</v>
      </c>
      <c r="U464" s="58">
        <v>44927</v>
      </c>
      <c r="V464" s="58">
        <v>44927</v>
      </c>
      <c r="W464" s="93" t="s">
        <v>25</v>
      </c>
    </row>
    <row r="465" spans="1:23" s="5" customFormat="1" ht="27" customHeight="1" x14ac:dyDescent="0.25">
      <c r="A465" s="99">
        <f t="shared" si="87"/>
        <v>1</v>
      </c>
      <c r="B465" s="97">
        <f t="array" aca="1" ref="B465" ca="1">IF(AND(MAX(IF(L464:L1463=L465,U464:U1463))=U465,V465&lt;=B$1),M465,"-")</f>
        <v>1215013103000</v>
      </c>
      <c r="C465" s="4">
        <f t="shared" si="77"/>
        <v>1</v>
      </c>
      <c r="D465" s="4" t="str">
        <f t="shared" si="78"/>
        <v>2</v>
      </c>
      <c r="E465" s="4" t="str">
        <f t="shared" si="79"/>
        <v>1</v>
      </c>
      <c r="F465" s="4" t="str">
        <f t="shared" si="80"/>
        <v>5</v>
      </c>
      <c r="G465" s="4" t="str">
        <f t="shared" si="81"/>
        <v>01</v>
      </c>
      <c r="H465" s="4" t="str">
        <f t="shared" si="82"/>
        <v>3</v>
      </c>
      <c r="I465" s="4" t="str">
        <f t="shared" si="83"/>
        <v>1</v>
      </c>
      <c r="J465" s="4" t="str">
        <f t="shared" si="84"/>
        <v>03</v>
      </c>
      <c r="K465" s="4" t="str">
        <f t="shared" si="85"/>
        <v>000</v>
      </c>
      <c r="L465" s="55" t="str">
        <f t="shared" si="86"/>
        <v>1215013103000</v>
      </c>
      <c r="M465" s="105">
        <v>1215013103000</v>
      </c>
      <c r="N465" s="106" t="s">
        <v>40</v>
      </c>
      <c r="O465" s="108" t="s">
        <v>842</v>
      </c>
      <c r="P465" s="101" t="s">
        <v>36</v>
      </c>
      <c r="Q465" s="33">
        <v>1210044103000</v>
      </c>
      <c r="R465" s="33" t="s">
        <v>40</v>
      </c>
      <c r="S465" s="34" t="s">
        <v>843</v>
      </c>
      <c r="T465" s="58" t="s">
        <v>24</v>
      </c>
      <c r="U465" s="58">
        <v>44927</v>
      </c>
      <c r="V465" s="58">
        <v>44927</v>
      </c>
      <c r="W465" s="93" t="s">
        <v>25</v>
      </c>
    </row>
    <row r="466" spans="1:23" s="5" customFormat="1" ht="27" customHeight="1" x14ac:dyDescent="0.25">
      <c r="A466" s="99">
        <f t="shared" si="87"/>
        <v>1</v>
      </c>
      <c r="B466" s="97">
        <f t="array" aca="1" ref="B466" ca="1">IF(AND(MAX(IF(L465:L1464=L466,U465:U1464))=U466,V466&lt;=B$1),M466,"-")</f>
        <v>1215013104000</v>
      </c>
      <c r="C466" s="4">
        <f t="shared" si="77"/>
        <v>1</v>
      </c>
      <c r="D466" s="4" t="str">
        <f t="shared" si="78"/>
        <v>2</v>
      </c>
      <c r="E466" s="4" t="str">
        <f t="shared" si="79"/>
        <v>1</v>
      </c>
      <c r="F466" s="4" t="str">
        <f t="shared" si="80"/>
        <v>5</v>
      </c>
      <c r="G466" s="4" t="str">
        <f t="shared" si="81"/>
        <v>01</v>
      </c>
      <c r="H466" s="4" t="str">
        <f t="shared" si="82"/>
        <v>3</v>
      </c>
      <c r="I466" s="4" t="str">
        <f t="shared" si="83"/>
        <v>1</v>
      </c>
      <c r="J466" s="4" t="str">
        <f t="shared" si="84"/>
        <v>04</v>
      </c>
      <c r="K466" s="4" t="str">
        <f t="shared" si="85"/>
        <v>000</v>
      </c>
      <c r="L466" s="55" t="str">
        <f t="shared" si="86"/>
        <v>1215013104000</v>
      </c>
      <c r="M466" s="105">
        <v>1215013104000</v>
      </c>
      <c r="N466" s="106" t="s">
        <v>40</v>
      </c>
      <c r="O466" s="108" t="s">
        <v>844</v>
      </c>
      <c r="P466" s="101" t="s">
        <v>36</v>
      </c>
      <c r="Q466" s="33">
        <v>1210044104000</v>
      </c>
      <c r="R466" s="33" t="s">
        <v>40</v>
      </c>
      <c r="S466" s="34" t="s">
        <v>845</v>
      </c>
      <c r="T466" s="58" t="s">
        <v>24</v>
      </c>
      <c r="U466" s="58">
        <v>44927</v>
      </c>
      <c r="V466" s="58">
        <v>44927</v>
      </c>
      <c r="W466" s="93" t="s">
        <v>25</v>
      </c>
    </row>
    <row r="467" spans="1:23" s="5" customFormat="1" ht="27" customHeight="1" x14ac:dyDescent="0.25">
      <c r="A467" s="99">
        <f t="shared" si="87"/>
        <v>1</v>
      </c>
      <c r="B467" s="97">
        <f t="array" aca="1" ref="B467" ca="1">IF(AND(MAX(IF(L466:L1465=L467,U466:U1465))=U467,V467&lt;=B$1),M467,"-")</f>
        <v>1215013105000</v>
      </c>
      <c r="C467" s="4">
        <f t="shared" si="77"/>
        <v>1</v>
      </c>
      <c r="D467" s="4" t="str">
        <f t="shared" si="78"/>
        <v>2</v>
      </c>
      <c r="E467" s="4" t="str">
        <f t="shared" si="79"/>
        <v>1</v>
      </c>
      <c r="F467" s="4" t="str">
        <f t="shared" si="80"/>
        <v>5</v>
      </c>
      <c r="G467" s="4" t="str">
        <f t="shared" si="81"/>
        <v>01</v>
      </c>
      <c r="H467" s="4" t="str">
        <f t="shared" si="82"/>
        <v>3</v>
      </c>
      <c r="I467" s="4" t="str">
        <f t="shared" si="83"/>
        <v>1</v>
      </c>
      <c r="J467" s="4" t="str">
        <f t="shared" si="84"/>
        <v>05</v>
      </c>
      <c r="K467" s="4" t="str">
        <f t="shared" si="85"/>
        <v>000</v>
      </c>
      <c r="L467" s="55" t="str">
        <f t="shared" si="86"/>
        <v>1215013105000</v>
      </c>
      <c r="M467" s="105">
        <v>1215013105000</v>
      </c>
      <c r="N467" s="106" t="s">
        <v>40</v>
      </c>
      <c r="O467" s="108" t="s">
        <v>846</v>
      </c>
      <c r="P467" s="101" t="s">
        <v>36</v>
      </c>
      <c r="Q467" s="33">
        <v>1210044105000</v>
      </c>
      <c r="R467" s="33" t="s">
        <v>40</v>
      </c>
      <c r="S467" s="34" t="s">
        <v>847</v>
      </c>
      <c r="T467" s="58" t="s">
        <v>24</v>
      </c>
      <c r="U467" s="58">
        <v>44927</v>
      </c>
      <c r="V467" s="58">
        <v>44927</v>
      </c>
      <c r="W467" s="93" t="s">
        <v>25</v>
      </c>
    </row>
    <row r="468" spans="1:23" s="5" customFormat="1" ht="27" customHeight="1" x14ac:dyDescent="0.25">
      <c r="A468" s="99">
        <f t="shared" si="87"/>
        <v>1</v>
      </c>
      <c r="B468" s="97">
        <f t="array" aca="1" ref="B468" ca="1">IF(AND(MAX(IF(L467:L1466=L468,U467:U1466))=U468,V468&lt;=B$1),M468,"-")</f>
        <v>1215013106000</v>
      </c>
      <c r="C468" s="4">
        <f t="shared" si="77"/>
        <v>1</v>
      </c>
      <c r="D468" s="4" t="str">
        <f t="shared" si="78"/>
        <v>2</v>
      </c>
      <c r="E468" s="4" t="str">
        <f t="shared" si="79"/>
        <v>1</v>
      </c>
      <c r="F468" s="4" t="str">
        <f t="shared" si="80"/>
        <v>5</v>
      </c>
      <c r="G468" s="4" t="str">
        <f t="shared" si="81"/>
        <v>01</v>
      </c>
      <c r="H468" s="4" t="str">
        <f t="shared" si="82"/>
        <v>3</v>
      </c>
      <c r="I468" s="4" t="str">
        <f t="shared" si="83"/>
        <v>1</v>
      </c>
      <c r="J468" s="4" t="str">
        <f t="shared" si="84"/>
        <v>06</v>
      </c>
      <c r="K468" s="4" t="str">
        <f t="shared" si="85"/>
        <v>000</v>
      </c>
      <c r="L468" s="55" t="str">
        <f t="shared" si="86"/>
        <v>1215013106000</v>
      </c>
      <c r="M468" s="105">
        <v>1215013106000</v>
      </c>
      <c r="N468" s="106" t="s">
        <v>40</v>
      </c>
      <c r="O468" s="108" t="s">
        <v>848</v>
      </c>
      <c r="P468" s="101" t="s">
        <v>36</v>
      </c>
      <c r="Q468" s="33">
        <v>1210044106000</v>
      </c>
      <c r="R468" s="33" t="s">
        <v>40</v>
      </c>
      <c r="S468" s="34" t="s">
        <v>849</v>
      </c>
      <c r="T468" s="58" t="s">
        <v>24</v>
      </c>
      <c r="U468" s="58">
        <v>44927</v>
      </c>
      <c r="V468" s="58">
        <v>44927</v>
      </c>
      <c r="W468" s="93" t="s">
        <v>25</v>
      </c>
    </row>
    <row r="469" spans="1:23" s="5" customFormat="1" ht="27" customHeight="1" x14ac:dyDescent="0.25">
      <c r="A469" s="99">
        <f t="shared" si="87"/>
        <v>1</v>
      </c>
      <c r="B469" s="97">
        <f t="array" aca="1" ref="B469" ca="1">IF(AND(MAX(IF(L468:L1467=L469,U468:U1467))=U469,V469&lt;=B$1),M469,"-")</f>
        <v>1215013107000</v>
      </c>
      <c r="C469" s="4">
        <f t="shared" si="77"/>
        <v>1</v>
      </c>
      <c r="D469" s="4" t="str">
        <f t="shared" si="78"/>
        <v>2</v>
      </c>
      <c r="E469" s="4" t="str">
        <f t="shared" si="79"/>
        <v>1</v>
      </c>
      <c r="F469" s="4" t="str">
        <f t="shared" si="80"/>
        <v>5</v>
      </c>
      <c r="G469" s="4" t="str">
        <f t="shared" si="81"/>
        <v>01</v>
      </c>
      <c r="H469" s="4" t="str">
        <f t="shared" si="82"/>
        <v>3</v>
      </c>
      <c r="I469" s="4" t="str">
        <f t="shared" si="83"/>
        <v>1</v>
      </c>
      <c r="J469" s="4" t="str">
        <f t="shared" si="84"/>
        <v>07</v>
      </c>
      <c r="K469" s="4" t="str">
        <f t="shared" si="85"/>
        <v>000</v>
      </c>
      <c r="L469" s="55" t="str">
        <f t="shared" si="86"/>
        <v>1215013107000</v>
      </c>
      <c r="M469" s="105">
        <v>1215013107000</v>
      </c>
      <c r="N469" s="106" t="s">
        <v>40</v>
      </c>
      <c r="O469" s="108" t="s">
        <v>850</v>
      </c>
      <c r="P469" s="101" t="s">
        <v>36</v>
      </c>
      <c r="Q469" s="33">
        <v>1210044107000</v>
      </c>
      <c r="R469" s="33" t="s">
        <v>40</v>
      </c>
      <c r="S469" s="34" t="s">
        <v>851</v>
      </c>
      <c r="T469" s="58" t="s">
        <v>24</v>
      </c>
      <c r="U469" s="58">
        <v>44927</v>
      </c>
      <c r="V469" s="58">
        <v>44927</v>
      </c>
      <c r="W469" s="93" t="s">
        <v>25</v>
      </c>
    </row>
    <row r="470" spans="1:23" s="5" customFormat="1" ht="27" customHeight="1" x14ac:dyDescent="0.25">
      <c r="A470" s="99">
        <f t="shared" si="87"/>
        <v>1</v>
      </c>
      <c r="B470" s="97">
        <f t="array" aca="1" ref="B470" ca="1">IF(AND(MAX(IF(L469:L1468=L470,U469:U1468))=U470,V470&lt;=B$1),M470,"-")</f>
        <v>1215013199000</v>
      </c>
      <c r="C470" s="4">
        <f t="shared" si="77"/>
        <v>1</v>
      </c>
      <c r="D470" s="4" t="str">
        <f t="shared" si="78"/>
        <v>2</v>
      </c>
      <c r="E470" s="4" t="str">
        <f t="shared" si="79"/>
        <v>1</v>
      </c>
      <c r="F470" s="4" t="str">
        <f t="shared" si="80"/>
        <v>5</v>
      </c>
      <c r="G470" s="4" t="str">
        <f t="shared" si="81"/>
        <v>01</v>
      </c>
      <c r="H470" s="4" t="str">
        <f t="shared" si="82"/>
        <v>3</v>
      </c>
      <c r="I470" s="4" t="str">
        <f t="shared" si="83"/>
        <v>1</v>
      </c>
      <c r="J470" s="4" t="str">
        <f t="shared" si="84"/>
        <v>99</v>
      </c>
      <c r="K470" s="4" t="str">
        <f t="shared" si="85"/>
        <v>000</v>
      </c>
      <c r="L470" s="55" t="str">
        <f t="shared" si="86"/>
        <v>1215013199000</v>
      </c>
      <c r="M470" s="105">
        <v>1215013199000</v>
      </c>
      <c r="N470" s="106" t="s">
        <v>21</v>
      </c>
      <c r="O470" s="108" t="s">
        <v>852</v>
      </c>
      <c r="P470" s="101" t="s">
        <v>36</v>
      </c>
      <c r="Q470" s="33">
        <v>1210044199000</v>
      </c>
      <c r="R470" s="33" t="s">
        <v>21</v>
      </c>
      <c r="S470" s="34" t="s">
        <v>853</v>
      </c>
      <c r="T470" s="58" t="s">
        <v>24</v>
      </c>
      <c r="U470" s="58">
        <v>44927</v>
      </c>
      <c r="V470" s="58">
        <v>44927</v>
      </c>
      <c r="W470" s="93" t="s">
        <v>25</v>
      </c>
    </row>
    <row r="471" spans="1:23" s="5" customFormat="1" ht="27" customHeight="1" x14ac:dyDescent="0.25">
      <c r="A471" s="99">
        <f t="shared" si="87"/>
        <v>1</v>
      </c>
      <c r="B471" s="97">
        <f t="array" aca="1" ref="B471" ca="1">IF(AND(MAX(IF(L470:L1469=L471,U470:U1469))=U471,V471&lt;=B$1),M471,"-")</f>
        <v>1215013200000</v>
      </c>
      <c r="C471" s="4">
        <f t="shared" si="77"/>
        <v>1</v>
      </c>
      <c r="D471" s="4" t="str">
        <f t="shared" si="78"/>
        <v>2</v>
      </c>
      <c r="E471" s="4" t="str">
        <f t="shared" si="79"/>
        <v>1</v>
      </c>
      <c r="F471" s="4" t="str">
        <f t="shared" si="80"/>
        <v>5</v>
      </c>
      <c r="G471" s="4" t="str">
        <f t="shared" si="81"/>
        <v>01</v>
      </c>
      <c r="H471" s="4" t="str">
        <f t="shared" si="82"/>
        <v>3</v>
      </c>
      <c r="I471" s="4" t="str">
        <f t="shared" si="83"/>
        <v>2</v>
      </c>
      <c r="J471" s="4" t="str">
        <f t="shared" si="84"/>
        <v>00</v>
      </c>
      <c r="K471" s="4" t="str">
        <f t="shared" si="85"/>
        <v>000</v>
      </c>
      <c r="L471" s="55" t="str">
        <f t="shared" si="86"/>
        <v>1215013200000</v>
      </c>
      <c r="M471" s="105">
        <v>1215013200000</v>
      </c>
      <c r="N471" s="106" t="s">
        <v>21</v>
      </c>
      <c r="O471" s="108" t="s">
        <v>854</v>
      </c>
      <c r="P471" s="101" t="s">
        <v>36</v>
      </c>
      <c r="Q471" s="33">
        <v>1210044200000</v>
      </c>
      <c r="R471" s="33" t="s">
        <v>21</v>
      </c>
      <c r="S471" s="34" t="s">
        <v>855</v>
      </c>
      <c r="T471" s="58" t="s">
        <v>24</v>
      </c>
      <c r="U471" s="58">
        <v>44927</v>
      </c>
      <c r="V471" s="58">
        <v>44927</v>
      </c>
      <c r="W471" s="93" t="s">
        <v>25</v>
      </c>
    </row>
    <row r="472" spans="1:23" s="5" customFormat="1" ht="27" customHeight="1" x14ac:dyDescent="0.25">
      <c r="A472" s="99">
        <f t="shared" si="87"/>
        <v>1</v>
      </c>
      <c r="B472" s="97">
        <f t="array" aca="1" ref="B472" ca="1">IF(AND(MAX(IF(L471:L1470=L472,U471:U1470))=U472,V472&lt;=B$1),M472,"-")</f>
        <v>1215013201000</v>
      </c>
      <c r="C472" s="4">
        <f t="shared" si="77"/>
        <v>1</v>
      </c>
      <c r="D472" s="4" t="str">
        <f t="shared" si="78"/>
        <v>2</v>
      </c>
      <c r="E472" s="4" t="str">
        <f t="shared" si="79"/>
        <v>1</v>
      </c>
      <c r="F472" s="4" t="str">
        <f t="shared" si="80"/>
        <v>5</v>
      </c>
      <c r="G472" s="4" t="str">
        <f t="shared" si="81"/>
        <v>01</v>
      </c>
      <c r="H472" s="4" t="str">
        <f t="shared" si="82"/>
        <v>3</v>
      </c>
      <c r="I472" s="4" t="str">
        <f t="shared" si="83"/>
        <v>2</v>
      </c>
      <c r="J472" s="4" t="str">
        <f t="shared" si="84"/>
        <v>01</v>
      </c>
      <c r="K472" s="4" t="str">
        <f t="shared" si="85"/>
        <v>000</v>
      </c>
      <c r="L472" s="55" t="str">
        <f t="shared" si="86"/>
        <v>1215013201000</v>
      </c>
      <c r="M472" s="105">
        <v>1215013201000</v>
      </c>
      <c r="N472" s="106" t="s">
        <v>40</v>
      </c>
      <c r="O472" s="108" t="s">
        <v>856</v>
      </c>
      <c r="P472" s="101" t="s">
        <v>36</v>
      </c>
      <c r="Q472" s="33">
        <v>1210044201000</v>
      </c>
      <c r="R472" s="33" t="s">
        <v>40</v>
      </c>
      <c r="S472" s="34" t="s">
        <v>857</v>
      </c>
      <c r="T472" s="58" t="s">
        <v>24</v>
      </c>
      <c r="U472" s="58">
        <v>44927</v>
      </c>
      <c r="V472" s="58">
        <v>44927</v>
      </c>
      <c r="W472" s="93" t="s">
        <v>25</v>
      </c>
    </row>
    <row r="473" spans="1:23" s="5" customFormat="1" ht="27" customHeight="1" x14ac:dyDescent="0.25">
      <c r="A473" s="99">
        <f t="shared" si="87"/>
        <v>1</v>
      </c>
      <c r="B473" s="97">
        <f t="array" aca="1" ref="B473" ca="1">IF(AND(MAX(IF(L472:L1471=L473,U472:U1471))=U473,V473&lt;=B$1),M473,"-")</f>
        <v>1215013202000</v>
      </c>
      <c r="C473" s="4">
        <f t="shared" si="77"/>
        <v>1</v>
      </c>
      <c r="D473" s="4" t="str">
        <f t="shared" si="78"/>
        <v>2</v>
      </c>
      <c r="E473" s="4" t="str">
        <f t="shared" si="79"/>
        <v>1</v>
      </c>
      <c r="F473" s="4" t="str">
        <f t="shared" si="80"/>
        <v>5</v>
      </c>
      <c r="G473" s="4" t="str">
        <f t="shared" si="81"/>
        <v>01</v>
      </c>
      <c r="H473" s="4" t="str">
        <f t="shared" si="82"/>
        <v>3</v>
      </c>
      <c r="I473" s="4" t="str">
        <f t="shared" si="83"/>
        <v>2</v>
      </c>
      <c r="J473" s="4" t="str">
        <f t="shared" si="84"/>
        <v>02</v>
      </c>
      <c r="K473" s="4" t="str">
        <f t="shared" si="85"/>
        <v>000</v>
      </c>
      <c r="L473" s="55" t="str">
        <f t="shared" si="86"/>
        <v>1215013202000</v>
      </c>
      <c r="M473" s="105">
        <v>1215013202000</v>
      </c>
      <c r="N473" s="106" t="s">
        <v>40</v>
      </c>
      <c r="O473" s="108" t="s">
        <v>858</v>
      </c>
      <c r="P473" s="101" t="s">
        <v>36</v>
      </c>
      <c r="Q473" s="33">
        <v>1210044202000</v>
      </c>
      <c r="R473" s="33" t="s">
        <v>40</v>
      </c>
      <c r="S473" s="34" t="s">
        <v>859</v>
      </c>
      <c r="T473" s="58" t="s">
        <v>24</v>
      </c>
      <c r="U473" s="58">
        <v>44927</v>
      </c>
      <c r="V473" s="58">
        <v>44927</v>
      </c>
      <c r="W473" s="93" t="s">
        <v>25</v>
      </c>
    </row>
    <row r="474" spans="1:23" s="5" customFormat="1" ht="27" customHeight="1" x14ac:dyDescent="0.25">
      <c r="A474" s="99">
        <f t="shared" si="87"/>
        <v>1</v>
      </c>
      <c r="B474" s="97">
        <f t="array" aca="1" ref="B474" ca="1">IF(AND(MAX(IF(L473:L1472=L474,U473:U1472))=U474,V474&lt;=B$1),M474,"-")</f>
        <v>1215013203000</v>
      </c>
      <c r="C474" s="4">
        <f t="shared" si="77"/>
        <v>1</v>
      </c>
      <c r="D474" s="4" t="str">
        <f t="shared" si="78"/>
        <v>2</v>
      </c>
      <c r="E474" s="4" t="str">
        <f t="shared" si="79"/>
        <v>1</v>
      </c>
      <c r="F474" s="4" t="str">
        <f t="shared" si="80"/>
        <v>5</v>
      </c>
      <c r="G474" s="4" t="str">
        <f t="shared" si="81"/>
        <v>01</v>
      </c>
      <c r="H474" s="4" t="str">
        <f t="shared" si="82"/>
        <v>3</v>
      </c>
      <c r="I474" s="4" t="str">
        <f t="shared" si="83"/>
        <v>2</v>
      </c>
      <c r="J474" s="4" t="str">
        <f t="shared" si="84"/>
        <v>03</v>
      </c>
      <c r="K474" s="4" t="str">
        <f t="shared" si="85"/>
        <v>000</v>
      </c>
      <c r="L474" s="55" t="str">
        <f t="shared" si="86"/>
        <v>1215013203000</v>
      </c>
      <c r="M474" s="105">
        <v>1215013203000</v>
      </c>
      <c r="N474" s="106" t="s">
        <v>40</v>
      </c>
      <c r="O474" s="108" t="s">
        <v>860</v>
      </c>
      <c r="P474" s="101" t="s">
        <v>36</v>
      </c>
      <c r="Q474" s="33">
        <v>1210044203000</v>
      </c>
      <c r="R474" s="33" t="s">
        <v>40</v>
      </c>
      <c r="S474" s="34" t="s">
        <v>861</v>
      </c>
      <c r="T474" s="58" t="s">
        <v>24</v>
      </c>
      <c r="U474" s="58">
        <v>44927</v>
      </c>
      <c r="V474" s="58">
        <v>44927</v>
      </c>
      <c r="W474" s="93" t="s">
        <v>25</v>
      </c>
    </row>
    <row r="475" spans="1:23" s="5" customFormat="1" ht="27" customHeight="1" x14ac:dyDescent="0.25">
      <c r="A475" s="99">
        <f t="shared" si="87"/>
        <v>1</v>
      </c>
      <c r="B475" s="97">
        <f t="array" aca="1" ref="B475" ca="1">IF(AND(MAX(IF(L474:L1473=L475,U474:U1473))=U475,V475&lt;=B$1),M475,"-")</f>
        <v>1215013204000</v>
      </c>
      <c r="C475" s="4">
        <f t="shared" si="77"/>
        <v>1</v>
      </c>
      <c r="D475" s="4" t="str">
        <f t="shared" si="78"/>
        <v>2</v>
      </c>
      <c r="E475" s="4" t="str">
        <f t="shared" si="79"/>
        <v>1</v>
      </c>
      <c r="F475" s="4" t="str">
        <f t="shared" si="80"/>
        <v>5</v>
      </c>
      <c r="G475" s="4" t="str">
        <f t="shared" si="81"/>
        <v>01</v>
      </c>
      <c r="H475" s="4" t="str">
        <f t="shared" si="82"/>
        <v>3</v>
      </c>
      <c r="I475" s="4" t="str">
        <f t="shared" si="83"/>
        <v>2</v>
      </c>
      <c r="J475" s="4" t="str">
        <f t="shared" si="84"/>
        <v>04</v>
      </c>
      <c r="K475" s="4" t="str">
        <f t="shared" si="85"/>
        <v>000</v>
      </c>
      <c r="L475" s="55" t="str">
        <f t="shared" si="86"/>
        <v>1215013204000</v>
      </c>
      <c r="M475" s="105">
        <v>1215013204000</v>
      </c>
      <c r="N475" s="106" t="s">
        <v>40</v>
      </c>
      <c r="O475" s="108" t="s">
        <v>862</v>
      </c>
      <c r="P475" s="101" t="s">
        <v>36</v>
      </c>
      <c r="Q475" s="33">
        <v>1210044204000</v>
      </c>
      <c r="R475" s="33" t="s">
        <v>40</v>
      </c>
      <c r="S475" s="34" t="s">
        <v>863</v>
      </c>
      <c r="T475" s="58" t="s">
        <v>24</v>
      </c>
      <c r="U475" s="58">
        <v>44927</v>
      </c>
      <c r="V475" s="58">
        <v>44927</v>
      </c>
      <c r="W475" s="93" t="s">
        <v>25</v>
      </c>
    </row>
    <row r="476" spans="1:23" s="5" customFormat="1" ht="27" customHeight="1" x14ac:dyDescent="0.25">
      <c r="A476" s="99">
        <f t="shared" si="87"/>
        <v>1</v>
      </c>
      <c r="B476" s="97">
        <f t="array" aca="1" ref="B476" ca="1">IF(AND(MAX(IF(L475:L1474=L476,U475:U1474))=U476,V476&lt;=B$1),M476,"-")</f>
        <v>1215013205000</v>
      </c>
      <c r="C476" s="4">
        <f t="shared" si="77"/>
        <v>1</v>
      </c>
      <c r="D476" s="4" t="str">
        <f t="shared" si="78"/>
        <v>2</v>
      </c>
      <c r="E476" s="4" t="str">
        <f t="shared" si="79"/>
        <v>1</v>
      </c>
      <c r="F476" s="4" t="str">
        <f t="shared" si="80"/>
        <v>5</v>
      </c>
      <c r="G476" s="4" t="str">
        <f t="shared" si="81"/>
        <v>01</v>
      </c>
      <c r="H476" s="4" t="str">
        <f t="shared" si="82"/>
        <v>3</v>
      </c>
      <c r="I476" s="4" t="str">
        <f t="shared" si="83"/>
        <v>2</v>
      </c>
      <c r="J476" s="4" t="str">
        <f t="shared" si="84"/>
        <v>05</v>
      </c>
      <c r="K476" s="4" t="str">
        <f t="shared" si="85"/>
        <v>000</v>
      </c>
      <c r="L476" s="55" t="str">
        <f t="shared" si="86"/>
        <v>1215013205000</v>
      </c>
      <c r="M476" s="105">
        <v>1215013205000</v>
      </c>
      <c r="N476" s="106" t="s">
        <v>40</v>
      </c>
      <c r="O476" s="108" t="s">
        <v>864</v>
      </c>
      <c r="P476" s="101" t="s">
        <v>36</v>
      </c>
      <c r="Q476" s="33">
        <v>1210044205000</v>
      </c>
      <c r="R476" s="33" t="s">
        <v>40</v>
      </c>
      <c r="S476" s="34" t="s">
        <v>865</v>
      </c>
      <c r="T476" s="58" t="s">
        <v>24</v>
      </c>
      <c r="U476" s="58">
        <v>44927</v>
      </c>
      <c r="V476" s="58">
        <v>44927</v>
      </c>
      <c r="W476" s="93" t="s">
        <v>25</v>
      </c>
    </row>
    <row r="477" spans="1:23" s="5" customFormat="1" ht="27" customHeight="1" x14ac:dyDescent="0.25">
      <c r="A477" s="99">
        <f t="shared" si="87"/>
        <v>1</v>
      </c>
      <c r="B477" s="97">
        <f t="array" aca="1" ref="B477" ca="1">IF(AND(MAX(IF(L476:L1475=L477,U476:U1475))=U477,V477&lt;=B$1),M477,"-")</f>
        <v>1215013206000</v>
      </c>
      <c r="C477" s="4">
        <f t="shared" si="77"/>
        <v>1</v>
      </c>
      <c r="D477" s="4" t="str">
        <f t="shared" si="78"/>
        <v>2</v>
      </c>
      <c r="E477" s="4" t="str">
        <f t="shared" si="79"/>
        <v>1</v>
      </c>
      <c r="F477" s="4" t="str">
        <f t="shared" si="80"/>
        <v>5</v>
      </c>
      <c r="G477" s="4" t="str">
        <f t="shared" si="81"/>
        <v>01</v>
      </c>
      <c r="H477" s="4" t="str">
        <f t="shared" si="82"/>
        <v>3</v>
      </c>
      <c r="I477" s="4" t="str">
        <f t="shared" si="83"/>
        <v>2</v>
      </c>
      <c r="J477" s="4" t="str">
        <f t="shared" si="84"/>
        <v>06</v>
      </c>
      <c r="K477" s="4" t="str">
        <f t="shared" si="85"/>
        <v>000</v>
      </c>
      <c r="L477" s="55" t="str">
        <f t="shared" si="86"/>
        <v>1215013206000</v>
      </c>
      <c r="M477" s="105">
        <v>1215013206000</v>
      </c>
      <c r="N477" s="106" t="s">
        <v>40</v>
      </c>
      <c r="O477" s="108" t="s">
        <v>866</v>
      </c>
      <c r="P477" s="101" t="s">
        <v>36</v>
      </c>
      <c r="Q477" s="33">
        <v>1210044206000</v>
      </c>
      <c r="R477" s="33" t="s">
        <v>40</v>
      </c>
      <c r="S477" s="34" t="s">
        <v>867</v>
      </c>
      <c r="T477" s="58" t="s">
        <v>24</v>
      </c>
      <c r="U477" s="58">
        <v>44927</v>
      </c>
      <c r="V477" s="58">
        <v>44927</v>
      </c>
      <c r="W477" s="93" t="s">
        <v>25</v>
      </c>
    </row>
    <row r="478" spans="1:23" s="5" customFormat="1" ht="27" customHeight="1" x14ac:dyDescent="0.25">
      <c r="A478" s="99">
        <f t="shared" si="87"/>
        <v>1</v>
      </c>
      <c r="B478" s="97">
        <f t="array" aca="1" ref="B478" ca="1">IF(AND(MAX(IF(L477:L1476=L478,U477:U1476))=U478,V478&lt;=B$1),M478,"-")</f>
        <v>1215013207000</v>
      </c>
      <c r="C478" s="4">
        <f t="shared" si="77"/>
        <v>1</v>
      </c>
      <c r="D478" s="4" t="str">
        <f t="shared" si="78"/>
        <v>2</v>
      </c>
      <c r="E478" s="4" t="str">
        <f t="shared" si="79"/>
        <v>1</v>
      </c>
      <c r="F478" s="4" t="str">
        <f t="shared" si="80"/>
        <v>5</v>
      </c>
      <c r="G478" s="4" t="str">
        <f t="shared" si="81"/>
        <v>01</v>
      </c>
      <c r="H478" s="4" t="str">
        <f t="shared" si="82"/>
        <v>3</v>
      </c>
      <c r="I478" s="4" t="str">
        <f t="shared" si="83"/>
        <v>2</v>
      </c>
      <c r="J478" s="4" t="str">
        <f t="shared" si="84"/>
        <v>07</v>
      </c>
      <c r="K478" s="4" t="str">
        <f t="shared" si="85"/>
        <v>000</v>
      </c>
      <c r="L478" s="55" t="str">
        <f t="shared" si="86"/>
        <v>1215013207000</v>
      </c>
      <c r="M478" s="105">
        <v>1215013207000</v>
      </c>
      <c r="N478" s="106" t="s">
        <v>40</v>
      </c>
      <c r="O478" s="108" t="s">
        <v>868</v>
      </c>
      <c r="P478" s="101" t="s">
        <v>36</v>
      </c>
      <c r="Q478" s="33">
        <v>1210044207000</v>
      </c>
      <c r="R478" s="33" t="s">
        <v>40</v>
      </c>
      <c r="S478" s="34" t="s">
        <v>869</v>
      </c>
      <c r="T478" s="58" t="s">
        <v>24</v>
      </c>
      <c r="U478" s="58">
        <v>44927</v>
      </c>
      <c r="V478" s="58">
        <v>44927</v>
      </c>
      <c r="W478" s="93" t="s">
        <v>25</v>
      </c>
    </row>
    <row r="479" spans="1:23" s="5" customFormat="1" ht="27" customHeight="1" x14ac:dyDescent="0.25">
      <c r="A479" s="99">
        <f t="shared" si="87"/>
        <v>1</v>
      </c>
      <c r="B479" s="97">
        <f t="array" aca="1" ref="B479" ca="1">IF(AND(MAX(IF(L478:L1477=L479,U478:U1477))=U479,V479&lt;=B$1),M479,"-")</f>
        <v>1215013299000</v>
      </c>
      <c r="C479" s="4">
        <f t="shared" si="77"/>
        <v>1</v>
      </c>
      <c r="D479" s="4" t="str">
        <f t="shared" si="78"/>
        <v>2</v>
      </c>
      <c r="E479" s="4" t="str">
        <f t="shared" si="79"/>
        <v>1</v>
      </c>
      <c r="F479" s="4" t="str">
        <f t="shared" si="80"/>
        <v>5</v>
      </c>
      <c r="G479" s="4" t="str">
        <f t="shared" si="81"/>
        <v>01</v>
      </c>
      <c r="H479" s="4" t="str">
        <f t="shared" si="82"/>
        <v>3</v>
      </c>
      <c r="I479" s="4" t="str">
        <f t="shared" si="83"/>
        <v>2</v>
      </c>
      <c r="J479" s="4" t="str">
        <f t="shared" si="84"/>
        <v>99</v>
      </c>
      <c r="K479" s="4" t="str">
        <f t="shared" si="85"/>
        <v>000</v>
      </c>
      <c r="L479" s="55" t="str">
        <f t="shared" si="86"/>
        <v>1215013299000</v>
      </c>
      <c r="M479" s="105">
        <v>1215013299000</v>
      </c>
      <c r="N479" s="106" t="s">
        <v>21</v>
      </c>
      <c r="O479" s="108" t="s">
        <v>870</v>
      </c>
      <c r="P479" s="101" t="s">
        <v>36</v>
      </c>
      <c r="Q479" s="33">
        <v>1210044299000</v>
      </c>
      <c r="R479" s="33" t="s">
        <v>21</v>
      </c>
      <c r="S479" s="34" t="s">
        <v>871</v>
      </c>
      <c r="T479" s="58" t="s">
        <v>24</v>
      </c>
      <c r="U479" s="58">
        <v>44927</v>
      </c>
      <c r="V479" s="58">
        <v>44927</v>
      </c>
      <c r="W479" s="93" t="s">
        <v>25</v>
      </c>
    </row>
    <row r="480" spans="1:23" s="5" customFormat="1" ht="27" customHeight="1" x14ac:dyDescent="0.25">
      <c r="A480" s="99">
        <f t="shared" si="87"/>
        <v>1</v>
      </c>
      <c r="B480" s="97">
        <f t="array" aca="1" ref="B480" ca="1">IF(AND(MAX(IF(L479:L1478=L480,U479:U1478))=U480,V480&lt;=B$1),M480,"-")</f>
        <v>1215013300000</v>
      </c>
      <c r="C480" s="4">
        <f t="shared" si="77"/>
        <v>1</v>
      </c>
      <c r="D480" s="4" t="str">
        <f t="shared" si="78"/>
        <v>2</v>
      </c>
      <c r="E480" s="4" t="str">
        <f t="shared" si="79"/>
        <v>1</v>
      </c>
      <c r="F480" s="4" t="str">
        <f t="shared" si="80"/>
        <v>5</v>
      </c>
      <c r="G480" s="4" t="str">
        <f t="shared" si="81"/>
        <v>01</v>
      </c>
      <c r="H480" s="4" t="str">
        <f t="shared" si="82"/>
        <v>3</v>
      </c>
      <c r="I480" s="4" t="str">
        <f t="shared" si="83"/>
        <v>3</v>
      </c>
      <c r="J480" s="4" t="str">
        <f t="shared" si="84"/>
        <v>00</v>
      </c>
      <c r="K480" s="4" t="str">
        <f t="shared" si="85"/>
        <v>000</v>
      </c>
      <c r="L480" s="55" t="str">
        <f t="shared" si="86"/>
        <v>1215013300000</v>
      </c>
      <c r="M480" s="105">
        <v>1215013300000</v>
      </c>
      <c r="N480" s="106" t="s">
        <v>21</v>
      </c>
      <c r="O480" s="108" t="s">
        <v>872</v>
      </c>
      <c r="P480" s="101" t="s">
        <v>36</v>
      </c>
      <c r="Q480" s="33">
        <v>1210044300000</v>
      </c>
      <c r="R480" s="33" t="s">
        <v>21</v>
      </c>
      <c r="S480" s="34" t="s">
        <v>873</v>
      </c>
      <c r="T480" s="58" t="s">
        <v>24</v>
      </c>
      <c r="U480" s="58">
        <v>44927</v>
      </c>
      <c r="V480" s="58">
        <v>44927</v>
      </c>
      <c r="W480" s="93" t="s">
        <v>25</v>
      </c>
    </row>
    <row r="481" spans="1:23" s="5" customFormat="1" ht="27" customHeight="1" x14ac:dyDescent="0.25">
      <c r="A481" s="99">
        <f t="shared" si="87"/>
        <v>1</v>
      </c>
      <c r="B481" s="97">
        <f t="array" aca="1" ref="B481" ca="1">IF(AND(MAX(IF(L480:L1479=L481,U480:U1479))=U481,V481&lt;=B$1),M481,"-")</f>
        <v>1215013301000</v>
      </c>
      <c r="C481" s="4">
        <f t="shared" si="77"/>
        <v>1</v>
      </c>
      <c r="D481" s="4" t="str">
        <f t="shared" si="78"/>
        <v>2</v>
      </c>
      <c r="E481" s="4" t="str">
        <f t="shared" si="79"/>
        <v>1</v>
      </c>
      <c r="F481" s="4" t="str">
        <f t="shared" si="80"/>
        <v>5</v>
      </c>
      <c r="G481" s="4" t="str">
        <f t="shared" si="81"/>
        <v>01</v>
      </c>
      <c r="H481" s="4" t="str">
        <f t="shared" si="82"/>
        <v>3</v>
      </c>
      <c r="I481" s="4" t="str">
        <f t="shared" si="83"/>
        <v>3</v>
      </c>
      <c r="J481" s="4" t="str">
        <f t="shared" si="84"/>
        <v>01</v>
      </c>
      <c r="K481" s="4" t="str">
        <f t="shared" si="85"/>
        <v>000</v>
      </c>
      <c r="L481" s="55" t="str">
        <f t="shared" si="86"/>
        <v>1215013301000</v>
      </c>
      <c r="M481" s="105">
        <v>1215013301000</v>
      </c>
      <c r="N481" s="106" t="s">
        <v>40</v>
      </c>
      <c r="O481" s="108" t="s">
        <v>874</v>
      </c>
      <c r="P481" s="101" t="s">
        <v>36</v>
      </c>
      <c r="Q481" s="33">
        <v>1210044301000</v>
      </c>
      <c r="R481" s="33" t="s">
        <v>40</v>
      </c>
      <c r="S481" s="34" t="s">
        <v>875</v>
      </c>
      <c r="T481" s="58" t="s">
        <v>24</v>
      </c>
      <c r="U481" s="58">
        <v>44927</v>
      </c>
      <c r="V481" s="58">
        <v>44927</v>
      </c>
      <c r="W481" s="93" t="s">
        <v>25</v>
      </c>
    </row>
    <row r="482" spans="1:23" s="5" customFormat="1" ht="27" customHeight="1" x14ac:dyDescent="0.25">
      <c r="A482" s="99">
        <f t="shared" si="87"/>
        <v>1</v>
      </c>
      <c r="B482" s="97">
        <f t="array" aca="1" ref="B482" ca="1">IF(AND(MAX(IF(L481:L1480=L482,U481:U1480))=U482,V482&lt;=B$1),M482,"-")</f>
        <v>1215013302000</v>
      </c>
      <c r="C482" s="4">
        <f t="shared" si="77"/>
        <v>1</v>
      </c>
      <c r="D482" s="4" t="str">
        <f t="shared" si="78"/>
        <v>2</v>
      </c>
      <c r="E482" s="4" t="str">
        <f t="shared" si="79"/>
        <v>1</v>
      </c>
      <c r="F482" s="4" t="str">
        <f t="shared" si="80"/>
        <v>5</v>
      </c>
      <c r="G482" s="4" t="str">
        <f t="shared" si="81"/>
        <v>01</v>
      </c>
      <c r="H482" s="4" t="str">
        <f t="shared" si="82"/>
        <v>3</v>
      </c>
      <c r="I482" s="4" t="str">
        <f t="shared" si="83"/>
        <v>3</v>
      </c>
      <c r="J482" s="4" t="str">
        <f t="shared" si="84"/>
        <v>02</v>
      </c>
      <c r="K482" s="4" t="str">
        <f t="shared" si="85"/>
        <v>000</v>
      </c>
      <c r="L482" s="55" t="str">
        <f t="shared" si="86"/>
        <v>1215013302000</v>
      </c>
      <c r="M482" s="105">
        <v>1215013302000</v>
      </c>
      <c r="N482" s="106" t="s">
        <v>40</v>
      </c>
      <c r="O482" s="108" t="s">
        <v>876</v>
      </c>
      <c r="P482" s="101" t="s">
        <v>36</v>
      </c>
      <c r="Q482" s="33">
        <v>1210044302000</v>
      </c>
      <c r="R482" s="33" t="s">
        <v>40</v>
      </c>
      <c r="S482" s="34" t="s">
        <v>877</v>
      </c>
      <c r="T482" s="58" t="s">
        <v>24</v>
      </c>
      <c r="U482" s="58">
        <v>44927</v>
      </c>
      <c r="V482" s="58">
        <v>44927</v>
      </c>
      <c r="W482" s="93" t="s">
        <v>25</v>
      </c>
    </row>
    <row r="483" spans="1:23" s="5" customFormat="1" ht="27" customHeight="1" x14ac:dyDescent="0.25">
      <c r="A483" s="99">
        <f t="shared" si="87"/>
        <v>1</v>
      </c>
      <c r="B483" s="97">
        <f t="array" aca="1" ref="B483" ca="1">IF(AND(MAX(IF(L482:L1481=L483,U482:U1481))=U483,V483&lt;=B$1),M483,"-")</f>
        <v>1215013303000</v>
      </c>
      <c r="C483" s="4">
        <f t="shared" si="77"/>
        <v>1</v>
      </c>
      <c r="D483" s="4" t="str">
        <f t="shared" si="78"/>
        <v>2</v>
      </c>
      <c r="E483" s="4" t="str">
        <f t="shared" si="79"/>
        <v>1</v>
      </c>
      <c r="F483" s="4" t="str">
        <f t="shared" si="80"/>
        <v>5</v>
      </c>
      <c r="G483" s="4" t="str">
        <f t="shared" si="81"/>
        <v>01</v>
      </c>
      <c r="H483" s="4" t="str">
        <f t="shared" si="82"/>
        <v>3</v>
      </c>
      <c r="I483" s="4" t="str">
        <f t="shared" si="83"/>
        <v>3</v>
      </c>
      <c r="J483" s="4" t="str">
        <f t="shared" si="84"/>
        <v>03</v>
      </c>
      <c r="K483" s="4" t="str">
        <f t="shared" si="85"/>
        <v>000</v>
      </c>
      <c r="L483" s="55" t="str">
        <f t="shared" si="86"/>
        <v>1215013303000</v>
      </c>
      <c r="M483" s="105">
        <v>1215013303000</v>
      </c>
      <c r="N483" s="106" t="s">
        <v>40</v>
      </c>
      <c r="O483" s="108" t="s">
        <v>878</v>
      </c>
      <c r="P483" s="101" t="s">
        <v>36</v>
      </c>
      <c r="Q483" s="33">
        <v>1210044303000</v>
      </c>
      <c r="R483" s="33" t="s">
        <v>40</v>
      </c>
      <c r="S483" s="34" t="s">
        <v>879</v>
      </c>
      <c r="T483" s="58" t="s">
        <v>24</v>
      </c>
      <c r="U483" s="58">
        <v>44927</v>
      </c>
      <c r="V483" s="58">
        <v>44927</v>
      </c>
      <c r="W483" s="93" t="s">
        <v>25</v>
      </c>
    </row>
    <row r="484" spans="1:23" s="5" customFormat="1" ht="27" customHeight="1" x14ac:dyDescent="0.25">
      <c r="A484" s="99">
        <f t="shared" si="87"/>
        <v>1</v>
      </c>
      <c r="B484" s="97">
        <f t="array" aca="1" ref="B484" ca="1">IF(AND(MAX(IF(L483:L1482=L484,U483:U1482))=U484,V484&lt;=B$1),M484,"-")</f>
        <v>1215013304000</v>
      </c>
      <c r="C484" s="4">
        <f t="shared" si="77"/>
        <v>1</v>
      </c>
      <c r="D484" s="4" t="str">
        <f t="shared" si="78"/>
        <v>2</v>
      </c>
      <c r="E484" s="4" t="str">
        <f t="shared" si="79"/>
        <v>1</v>
      </c>
      <c r="F484" s="4" t="str">
        <f t="shared" si="80"/>
        <v>5</v>
      </c>
      <c r="G484" s="4" t="str">
        <f t="shared" si="81"/>
        <v>01</v>
      </c>
      <c r="H484" s="4" t="str">
        <f t="shared" si="82"/>
        <v>3</v>
      </c>
      <c r="I484" s="4" t="str">
        <f t="shared" si="83"/>
        <v>3</v>
      </c>
      <c r="J484" s="4" t="str">
        <f t="shared" si="84"/>
        <v>04</v>
      </c>
      <c r="K484" s="4" t="str">
        <f t="shared" si="85"/>
        <v>000</v>
      </c>
      <c r="L484" s="55" t="str">
        <f t="shared" si="86"/>
        <v>1215013304000</v>
      </c>
      <c r="M484" s="105">
        <v>1215013304000</v>
      </c>
      <c r="N484" s="106" t="s">
        <v>40</v>
      </c>
      <c r="O484" s="108" t="s">
        <v>880</v>
      </c>
      <c r="P484" s="101" t="s">
        <v>36</v>
      </c>
      <c r="Q484" s="33">
        <v>1210044304000</v>
      </c>
      <c r="R484" s="33" t="s">
        <v>40</v>
      </c>
      <c r="S484" s="34" t="s">
        <v>881</v>
      </c>
      <c r="T484" s="58" t="s">
        <v>24</v>
      </c>
      <c r="U484" s="58">
        <v>44927</v>
      </c>
      <c r="V484" s="58">
        <v>44927</v>
      </c>
      <c r="W484" s="93" t="s">
        <v>25</v>
      </c>
    </row>
    <row r="485" spans="1:23" s="5" customFormat="1" ht="27" customHeight="1" x14ac:dyDescent="0.25">
      <c r="A485" s="99">
        <f t="shared" si="87"/>
        <v>1</v>
      </c>
      <c r="B485" s="97">
        <f t="array" aca="1" ref="B485" ca="1">IF(AND(MAX(IF(L484:L1483=L485,U484:U1483))=U485,V485&lt;=B$1),M485,"-")</f>
        <v>1215013305000</v>
      </c>
      <c r="C485" s="4">
        <f t="shared" si="77"/>
        <v>1</v>
      </c>
      <c r="D485" s="4" t="str">
        <f t="shared" si="78"/>
        <v>2</v>
      </c>
      <c r="E485" s="4" t="str">
        <f t="shared" si="79"/>
        <v>1</v>
      </c>
      <c r="F485" s="4" t="str">
        <f t="shared" si="80"/>
        <v>5</v>
      </c>
      <c r="G485" s="4" t="str">
        <f t="shared" si="81"/>
        <v>01</v>
      </c>
      <c r="H485" s="4" t="str">
        <f t="shared" si="82"/>
        <v>3</v>
      </c>
      <c r="I485" s="4" t="str">
        <f t="shared" si="83"/>
        <v>3</v>
      </c>
      <c r="J485" s="4" t="str">
        <f t="shared" si="84"/>
        <v>05</v>
      </c>
      <c r="K485" s="4" t="str">
        <f t="shared" si="85"/>
        <v>000</v>
      </c>
      <c r="L485" s="55" t="str">
        <f t="shared" si="86"/>
        <v>1215013305000</v>
      </c>
      <c r="M485" s="105">
        <v>1215013305000</v>
      </c>
      <c r="N485" s="106" t="s">
        <v>40</v>
      </c>
      <c r="O485" s="108" t="s">
        <v>882</v>
      </c>
      <c r="P485" s="101" t="s">
        <v>36</v>
      </c>
      <c r="Q485" s="33">
        <v>1210044305000</v>
      </c>
      <c r="R485" s="33" t="s">
        <v>40</v>
      </c>
      <c r="S485" s="34" t="s">
        <v>883</v>
      </c>
      <c r="T485" s="58" t="s">
        <v>24</v>
      </c>
      <c r="U485" s="58">
        <v>44927</v>
      </c>
      <c r="V485" s="58">
        <v>44927</v>
      </c>
      <c r="W485" s="93" t="s">
        <v>25</v>
      </c>
    </row>
    <row r="486" spans="1:23" s="5" customFormat="1" ht="27" customHeight="1" x14ac:dyDescent="0.25">
      <c r="A486" s="99">
        <f t="shared" si="87"/>
        <v>1</v>
      </c>
      <c r="B486" s="97">
        <f t="array" aca="1" ref="B486" ca="1">IF(AND(MAX(IF(L485:L1484=L486,U485:U1484))=U486,V486&lt;=B$1),M486,"-")</f>
        <v>1215013306000</v>
      </c>
      <c r="C486" s="4">
        <f t="shared" si="77"/>
        <v>1</v>
      </c>
      <c r="D486" s="4" t="str">
        <f t="shared" si="78"/>
        <v>2</v>
      </c>
      <c r="E486" s="4" t="str">
        <f t="shared" si="79"/>
        <v>1</v>
      </c>
      <c r="F486" s="4" t="str">
        <f t="shared" si="80"/>
        <v>5</v>
      </c>
      <c r="G486" s="4" t="str">
        <f t="shared" si="81"/>
        <v>01</v>
      </c>
      <c r="H486" s="4" t="str">
        <f t="shared" si="82"/>
        <v>3</v>
      </c>
      <c r="I486" s="4" t="str">
        <f t="shared" si="83"/>
        <v>3</v>
      </c>
      <c r="J486" s="4" t="str">
        <f t="shared" si="84"/>
        <v>06</v>
      </c>
      <c r="K486" s="4" t="str">
        <f t="shared" si="85"/>
        <v>000</v>
      </c>
      <c r="L486" s="55" t="str">
        <f t="shared" si="86"/>
        <v>1215013306000</v>
      </c>
      <c r="M486" s="105">
        <v>1215013306000</v>
      </c>
      <c r="N486" s="106" t="s">
        <v>40</v>
      </c>
      <c r="O486" s="108" t="s">
        <v>884</v>
      </c>
      <c r="P486" s="101" t="s">
        <v>36</v>
      </c>
      <c r="Q486" s="33">
        <v>1210044306000</v>
      </c>
      <c r="R486" s="33" t="s">
        <v>40</v>
      </c>
      <c r="S486" s="34" t="s">
        <v>885</v>
      </c>
      <c r="T486" s="58" t="s">
        <v>24</v>
      </c>
      <c r="U486" s="58">
        <v>44927</v>
      </c>
      <c r="V486" s="58">
        <v>44927</v>
      </c>
      <c r="W486" s="93" t="s">
        <v>25</v>
      </c>
    </row>
    <row r="487" spans="1:23" s="5" customFormat="1" ht="27" customHeight="1" x14ac:dyDescent="0.25">
      <c r="A487" s="99">
        <f t="shared" si="87"/>
        <v>1</v>
      </c>
      <c r="B487" s="97">
        <f t="array" aca="1" ref="B487" ca="1">IF(AND(MAX(IF(L486:L1485=L487,U486:U1485))=U487,V487&lt;=B$1),M487,"-")</f>
        <v>1215013307000</v>
      </c>
      <c r="C487" s="4">
        <f t="shared" si="77"/>
        <v>1</v>
      </c>
      <c r="D487" s="4" t="str">
        <f t="shared" si="78"/>
        <v>2</v>
      </c>
      <c r="E487" s="4" t="str">
        <f t="shared" si="79"/>
        <v>1</v>
      </c>
      <c r="F487" s="4" t="str">
        <f t="shared" si="80"/>
        <v>5</v>
      </c>
      <c r="G487" s="4" t="str">
        <f t="shared" si="81"/>
        <v>01</v>
      </c>
      <c r="H487" s="4" t="str">
        <f t="shared" si="82"/>
        <v>3</v>
      </c>
      <c r="I487" s="4" t="str">
        <f t="shared" si="83"/>
        <v>3</v>
      </c>
      <c r="J487" s="4" t="str">
        <f t="shared" si="84"/>
        <v>07</v>
      </c>
      <c r="K487" s="4" t="str">
        <f t="shared" si="85"/>
        <v>000</v>
      </c>
      <c r="L487" s="55" t="str">
        <f t="shared" si="86"/>
        <v>1215013307000</v>
      </c>
      <c r="M487" s="105">
        <v>1215013307000</v>
      </c>
      <c r="N487" s="106" t="s">
        <v>40</v>
      </c>
      <c r="O487" s="108" t="s">
        <v>886</v>
      </c>
      <c r="P487" s="101" t="s">
        <v>36</v>
      </c>
      <c r="Q487" s="33">
        <v>1210044307000</v>
      </c>
      <c r="R487" s="33" t="s">
        <v>40</v>
      </c>
      <c r="S487" s="34" t="s">
        <v>887</v>
      </c>
      <c r="T487" s="58" t="s">
        <v>24</v>
      </c>
      <c r="U487" s="58">
        <v>44927</v>
      </c>
      <c r="V487" s="58">
        <v>44927</v>
      </c>
      <c r="W487" s="93" t="s">
        <v>25</v>
      </c>
    </row>
    <row r="488" spans="1:23" s="5" customFormat="1" ht="27" customHeight="1" x14ac:dyDescent="0.25">
      <c r="A488" s="99">
        <f t="shared" si="87"/>
        <v>1</v>
      </c>
      <c r="B488" s="97">
        <f t="array" aca="1" ref="B488" ca="1">IF(AND(MAX(IF(L487:L1486=L488,U487:U1486))=U488,V488&lt;=B$1),M488,"-")</f>
        <v>1215013399000</v>
      </c>
      <c r="C488" s="4">
        <f t="shared" si="77"/>
        <v>1</v>
      </c>
      <c r="D488" s="4" t="str">
        <f t="shared" si="78"/>
        <v>2</v>
      </c>
      <c r="E488" s="4" t="str">
        <f t="shared" si="79"/>
        <v>1</v>
      </c>
      <c r="F488" s="4" t="str">
        <f t="shared" si="80"/>
        <v>5</v>
      </c>
      <c r="G488" s="4" t="str">
        <f t="shared" si="81"/>
        <v>01</v>
      </c>
      <c r="H488" s="4" t="str">
        <f t="shared" si="82"/>
        <v>3</v>
      </c>
      <c r="I488" s="4" t="str">
        <f t="shared" si="83"/>
        <v>3</v>
      </c>
      <c r="J488" s="4" t="str">
        <f t="shared" si="84"/>
        <v>99</v>
      </c>
      <c r="K488" s="4" t="str">
        <f t="shared" si="85"/>
        <v>000</v>
      </c>
      <c r="L488" s="55" t="str">
        <f t="shared" si="86"/>
        <v>1215013399000</v>
      </c>
      <c r="M488" s="105">
        <v>1215013399000</v>
      </c>
      <c r="N488" s="106" t="s">
        <v>21</v>
      </c>
      <c r="O488" s="108" t="s">
        <v>888</v>
      </c>
      <c r="P488" s="101" t="s">
        <v>36</v>
      </c>
      <c r="Q488" s="33">
        <v>1210044399000</v>
      </c>
      <c r="R488" s="33" t="s">
        <v>21</v>
      </c>
      <c r="S488" s="34" t="s">
        <v>889</v>
      </c>
      <c r="T488" s="58" t="s">
        <v>24</v>
      </c>
      <c r="U488" s="58">
        <v>44927</v>
      </c>
      <c r="V488" s="58">
        <v>44927</v>
      </c>
      <c r="W488" s="93" t="s">
        <v>25</v>
      </c>
    </row>
    <row r="489" spans="1:23" s="5" customFormat="1" ht="27" customHeight="1" x14ac:dyDescent="0.25">
      <c r="A489" s="99">
        <f t="shared" si="87"/>
        <v>1</v>
      </c>
      <c r="B489" s="97">
        <f t="array" aca="1" ref="B489" ca="1">IF(AND(MAX(IF(L488:L1487=L489,U488:U1487))=U489,V489&lt;=B$1),M489,"-")</f>
        <v>1215013400000</v>
      </c>
      <c r="C489" s="4">
        <f t="shared" si="77"/>
        <v>1</v>
      </c>
      <c r="D489" s="4" t="str">
        <f t="shared" si="78"/>
        <v>2</v>
      </c>
      <c r="E489" s="4" t="str">
        <f t="shared" si="79"/>
        <v>1</v>
      </c>
      <c r="F489" s="4" t="str">
        <f t="shared" si="80"/>
        <v>5</v>
      </c>
      <c r="G489" s="4" t="str">
        <f t="shared" si="81"/>
        <v>01</v>
      </c>
      <c r="H489" s="4" t="str">
        <f t="shared" si="82"/>
        <v>3</v>
      </c>
      <c r="I489" s="4" t="str">
        <f t="shared" si="83"/>
        <v>4</v>
      </c>
      <c r="J489" s="4" t="str">
        <f t="shared" si="84"/>
        <v>00</v>
      </c>
      <c r="K489" s="4" t="str">
        <f t="shared" si="85"/>
        <v>000</v>
      </c>
      <c r="L489" s="55" t="str">
        <f t="shared" si="86"/>
        <v>1215013400000</v>
      </c>
      <c r="M489" s="105">
        <v>1215013400000</v>
      </c>
      <c r="N489" s="106" t="s">
        <v>21</v>
      </c>
      <c r="O489" s="108" t="s">
        <v>890</v>
      </c>
      <c r="P489" s="101" t="s">
        <v>36</v>
      </c>
      <c r="Q489" s="33">
        <v>1210044400000</v>
      </c>
      <c r="R489" s="33" t="s">
        <v>21</v>
      </c>
      <c r="S489" s="34" t="s">
        <v>891</v>
      </c>
      <c r="T489" s="58" t="s">
        <v>24</v>
      </c>
      <c r="U489" s="58">
        <v>44927</v>
      </c>
      <c r="V489" s="58">
        <v>44927</v>
      </c>
      <c r="W489" s="93" t="s">
        <v>25</v>
      </c>
    </row>
    <row r="490" spans="1:23" s="5" customFormat="1" ht="27" customHeight="1" x14ac:dyDescent="0.25">
      <c r="A490" s="99">
        <f t="shared" si="87"/>
        <v>1</v>
      </c>
      <c r="B490" s="97">
        <f t="array" aca="1" ref="B490" ca="1">IF(AND(MAX(IF(L489:L1488=L490,U489:U1488))=U490,V490&lt;=B$1),M490,"-")</f>
        <v>1215013401000</v>
      </c>
      <c r="C490" s="4">
        <f t="shared" si="77"/>
        <v>1</v>
      </c>
      <c r="D490" s="4" t="str">
        <f t="shared" si="78"/>
        <v>2</v>
      </c>
      <c r="E490" s="4" t="str">
        <f t="shared" si="79"/>
        <v>1</v>
      </c>
      <c r="F490" s="4" t="str">
        <f t="shared" si="80"/>
        <v>5</v>
      </c>
      <c r="G490" s="4" t="str">
        <f t="shared" si="81"/>
        <v>01</v>
      </c>
      <c r="H490" s="4" t="str">
        <f t="shared" si="82"/>
        <v>3</v>
      </c>
      <c r="I490" s="4" t="str">
        <f t="shared" si="83"/>
        <v>4</v>
      </c>
      <c r="J490" s="4" t="str">
        <f t="shared" si="84"/>
        <v>01</v>
      </c>
      <c r="K490" s="4" t="str">
        <f t="shared" si="85"/>
        <v>000</v>
      </c>
      <c r="L490" s="55" t="str">
        <f t="shared" si="86"/>
        <v>1215013401000</v>
      </c>
      <c r="M490" s="105">
        <v>1215013401000</v>
      </c>
      <c r="N490" s="106" t="s">
        <v>40</v>
      </c>
      <c r="O490" s="108" t="s">
        <v>892</v>
      </c>
      <c r="P490" s="101" t="s">
        <v>36</v>
      </c>
      <c r="Q490" s="33">
        <v>1210044401000</v>
      </c>
      <c r="R490" s="33" t="s">
        <v>40</v>
      </c>
      <c r="S490" s="34" t="s">
        <v>893</v>
      </c>
      <c r="T490" s="58" t="s">
        <v>24</v>
      </c>
      <c r="U490" s="58">
        <v>44927</v>
      </c>
      <c r="V490" s="58">
        <v>44927</v>
      </c>
      <c r="W490" s="93" t="s">
        <v>25</v>
      </c>
    </row>
    <row r="491" spans="1:23" s="5" customFormat="1" ht="27" customHeight="1" x14ac:dyDescent="0.25">
      <c r="A491" s="99">
        <f t="shared" si="87"/>
        <v>1</v>
      </c>
      <c r="B491" s="97">
        <f t="array" aca="1" ref="B491" ca="1">IF(AND(MAX(IF(L490:L1489=L491,U490:U1489))=U491,V491&lt;=B$1),M491,"-")</f>
        <v>1215013402000</v>
      </c>
      <c r="C491" s="4">
        <f t="shared" si="77"/>
        <v>1</v>
      </c>
      <c r="D491" s="4" t="str">
        <f t="shared" si="78"/>
        <v>2</v>
      </c>
      <c r="E491" s="4" t="str">
        <f t="shared" si="79"/>
        <v>1</v>
      </c>
      <c r="F491" s="4" t="str">
        <f t="shared" si="80"/>
        <v>5</v>
      </c>
      <c r="G491" s="4" t="str">
        <f t="shared" si="81"/>
        <v>01</v>
      </c>
      <c r="H491" s="4" t="str">
        <f t="shared" si="82"/>
        <v>3</v>
      </c>
      <c r="I491" s="4" t="str">
        <f t="shared" si="83"/>
        <v>4</v>
      </c>
      <c r="J491" s="4" t="str">
        <f t="shared" si="84"/>
        <v>02</v>
      </c>
      <c r="K491" s="4" t="str">
        <f t="shared" si="85"/>
        <v>000</v>
      </c>
      <c r="L491" s="55" t="str">
        <f t="shared" si="86"/>
        <v>1215013402000</v>
      </c>
      <c r="M491" s="105">
        <v>1215013402000</v>
      </c>
      <c r="N491" s="106" t="s">
        <v>40</v>
      </c>
      <c r="O491" s="108" t="s">
        <v>894</v>
      </c>
      <c r="P491" s="101" t="s">
        <v>36</v>
      </c>
      <c r="Q491" s="33">
        <v>1210044402000</v>
      </c>
      <c r="R491" s="33" t="s">
        <v>40</v>
      </c>
      <c r="S491" s="34" t="s">
        <v>895</v>
      </c>
      <c r="T491" s="58" t="s">
        <v>24</v>
      </c>
      <c r="U491" s="58">
        <v>44927</v>
      </c>
      <c r="V491" s="58">
        <v>44927</v>
      </c>
      <c r="W491" s="93" t="s">
        <v>25</v>
      </c>
    </row>
    <row r="492" spans="1:23" s="5" customFormat="1" ht="27" customHeight="1" x14ac:dyDescent="0.25">
      <c r="A492" s="99">
        <f t="shared" si="87"/>
        <v>1</v>
      </c>
      <c r="B492" s="97">
        <f t="array" aca="1" ref="B492" ca="1">IF(AND(MAX(IF(L491:L1490=L492,U491:U1490))=U492,V492&lt;=B$1),M492,"-")</f>
        <v>1215013403000</v>
      </c>
      <c r="C492" s="4">
        <f t="shared" si="77"/>
        <v>1</v>
      </c>
      <c r="D492" s="4" t="str">
        <f t="shared" si="78"/>
        <v>2</v>
      </c>
      <c r="E492" s="4" t="str">
        <f t="shared" si="79"/>
        <v>1</v>
      </c>
      <c r="F492" s="4" t="str">
        <f t="shared" si="80"/>
        <v>5</v>
      </c>
      <c r="G492" s="4" t="str">
        <f t="shared" si="81"/>
        <v>01</v>
      </c>
      <c r="H492" s="4" t="str">
        <f t="shared" si="82"/>
        <v>3</v>
      </c>
      <c r="I492" s="4" t="str">
        <f t="shared" si="83"/>
        <v>4</v>
      </c>
      <c r="J492" s="4" t="str">
        <f t="shared" si="84"/>
        <v>03</v>
      </c>
      <c r="K492" s="4" t="str">
        <f t="shared" si="85"/>
        <v>000</v>
      </c>
      <c r="L492" s="55" t="str">
        <f t="shared" si="86"/>
        <v>1215013403000</v>
      </c>
      <c r="M492" s="105">
        <v>1215013403000</v>
      </c>
      <c r="N492" s="106" t="s">
        <v>40</v>
      </c>
      <c r="O492" s="108" t="s">
        <v>896</v>
      </c>
      <c r="P492" s="101" t="s">
        <v>36</v>
      </c>
      <c r="Q492" s="33">
        <v>1210044403000</v>
      </c>
      <c r="R492" s="33" t="s">
        <v>40</v>
      </c>
      <c r="S492" s="34" t="s">
        <v>897</v>
      </c>
      <c r="T492" s="58" t="s">
        <v>24</v>
      </c>
      <c r="U492" s="58">
        <v>44927</v>
      </c>
      <c r="V492" s="58">
        <v>44927</v>
      </c>
      <c r="W492" s="93" t="s">
        <v>25</v>
      </c>
    </row>
    <row r="493" spans="1:23" s="5" customFormat="1" ht="27" customHeight="1" x14ac:dyDescent="0.25">
      <c r="A493" s="99">
        <f t="shared" si="87"/>
        <v>1</v>
      </c>
      <c r="B493" s="97">
        <f t="array" aca="1" ref="B493" ca="1">IF(AND(MAX(IF(L492:L1491=L493,U492:U1491))=U493,V493&lt;=B$1),M493,"-")</f>
        <v>1215013404000</v>
      </c>
      <c r="C493" s="4">
        <f t="shared" si="77"/>
        <v>1</v>
      </c>
      <c r="D493" s="4" t="str">
        <f t="shared" si="78"/>
        <v>2</v>
      </c>
      <c r="E493" s="4" t="str">
        <f t="shared" si="79"/>
        <v>1</v>
      </c>
      <c r="F493" s="4" t="str">
        <f t="shared" si="80"/>
        <v>5</v>
      </c>
      <c r="G493" s="4" t="str">
        <f t="shared" si="81"/>
        <v>01</v>
      </c>
      <c r="H493" s="4" t="str">
        <f t="shared" si="82"/>
        <v>3</v>
      </c>
      <c r="I493" s="4" t="str">
        <f t="shared" si="83"/>
        <v>4</v>
      </c>
      <c r="J493" s="4" t="str">
        <f t="shared" si="84"/>
        <v>04</v>
      </c>
      <c r="K493" s="4" t="str">
        <f t="shared" si="85"/>
        <v>000</v>
      </c>
      <c r="L493" s="55" t="str">
        <f t="shared" si="86"/>
        <v>1215013404000</v>
      </c>
      <c r="M493" s="105">
        <v>1215013404000</v>
      </c>
      <c r="N493" s="106" t="s">
        <v>40</v>
      </c>
      <c r="O493" s="108" t="s">
        <v>898</v>
      </c>
      <c r="P493" s="101" t="s">
        <v>36</v>
      </c>
      <c r="Q493" s="33">
        <v>1210044404000</v>
      </c>
      <c r="R493" s="33" t="s">
        <v>40</v>
      </c>
      <c r="S493" s="34" t="s">
        <v>899</v>
      </c>
      <c r="T493" s="58" t="s">
        <v>24</v>
      </c>
      <c r="U493" s="58">
        <v>44927</v>
      </c>
      <c r="V493" s="58">
        <v>44927</v>
      </c>
      <c r="W493" s="93" t="s">
        <v>25</v>
      </c>
    </row>
    <row r="494" spans="1:23" s="5" customFormat="1" ht="27" customHeight="1" x14ac:dyDescent="0.25">
      <c r="A494" s="99">
        <f t="shared" si="87"/>
        <v>1</v>
      </c>
      <c r="B494" s="97">
        <f t="array" aca="1" ref="B494" ca="1">IF(AND(MAX(IF(L493:L1492=L494,U493:U1492))=U494,V494&lt;=B$1),M494,"-")</f>
        <v>1215013405000</v>
      </c>
      <c r="C494" s="4">
        <f t="shared" si="77"/>
        <v>1</v>
      </c>
      <c r="D494" s="4" t="str">
        <f t="shared" si="78"/>
        <v>2</v>
      </c>
      <c r="E494" s="4" t="str">
        <f t="shared" si="79"/>
        <v>1</v>
      </c>
      <c r="F494" s="4" t="str">
        <f t="shared" si="80"/>
        <v>5</v>
      </c>
      <c r="G494" s="4" t="str">
        <f t="shared" si="81"/>
        <v>01</v>
      </c>
      <c r="H494" s="4" t="str">
        <f t="shared" si="82"/>
        <v>3</v>
      </c>
      <c r="I494" s="4" t="str">
        <f t="shared" si="83"/>
        <v>4</v>
      </c>
      <c r="J494" s="4" t="str">
        <f t="shared" si="84"/>
        <v>05</v>
      </c>
      <c r="K494" s="4" t="str">
        <f t="shared" si="85"/>
        <v>000</v>
      </c>
      <c r="L494" s="55" t="str">
        <f t="shared" si="86"/>
        <v>1215013405000</v>
      </c>
      <c r="M494" s="105">
        <v>1215013405000</v>
      </c>
      <c r="N494" s="106" t="s">
        <v>40</v>
      </c>
      <c r="O494" s="108" t="s">
        <v>900</v>
      </c>
      <c r="P494" s="101" t="s">
        <v>36</v>
      </c>
      <c r="Q494" s="33">
        <v>1210044405000</v>
      </c>
      <c r="R494" s="33" t="s">
        <v>40</v>
      </c>
      <c r="S494" s="34" t="s">
        <v>901</v>
      </c>
      <c r="T494" s="58" t="s">
        <v>24</v>
      </c>
      <c r="U494" s="58">
        <v>44927</v>
      </c>
      <c r="V494" s="58">
        <v>44927</v>
      </c>
      <c r="W494" s="93" t="s">
        <v>25</v>
      </c>
    </row>
    <row r="495" spans="1:23" s="5" customFormat="1" ht="27" customHeight="1" x14ac:dyDescent="0.25">
      <c r="A495" s="99">
        <f t="shared" si="87"/>
        <v>1</v>
      </c>
      <c r="B495" s="97">
        <f t="array" aca="1" ref="B495" ca="1">IF(AND(MAX(IF(L494:L1493=L495,U494:U1493))=U495,V495&lt;=B$1),M495,"-")</f>
        <v>1215013406000</v>
      </c>
      <c r="C495" s="4">
        <f t="shared" si="77"/>
        <v>1</v>
      </c>
      <c r="D495" s="4" t="str">
        <f t="shared" si="78"/>
        <v>2</v>
      </c>
      <c r="E495" s="4" t="str">
        <f t="shared" si="79"/>
        <v>1</v>
      </c>
      <c r="F495" s="4" t="str">
        <f t="shared" si="80"/>
        <v>5</v>
      </c>
      <c r="G495" s="4" t="str">
        <f t="shared" si="81"/>
        <v>01</v>
      </c>
      <c r="H495" s="4" t="str">
        <f t="shared" si="82"/>
        <v>3</v>
      </c>
      <c r="I495" s="4" t="str">
        <f t="shared" si="83"/>
        <v>4</v>
      </c>
      <c r="J495" s="4" t="str">
        <f t="shared" si="84"/>
        <v>06</v>
      </c>
      <c r="K495" s="4" t="str">
        <f t="shared" si="85"/>
        <v>000</v>
      </c>
      <c r="L495" s="55" t="str">
        <f t="shared" si="86"/>
        <v>1215013406000</v>
      </c>
      <c r="M495" s="105">
        <v>1215013406000</v>
      </c>
      <c r="N495" s="106" t="s">
        <v>40</v>
      </c>
      <c r="O495" s="108" t="s">
        <v>902</v>
      </c>
      <c r="P495" s="101" t="s">
        <v>36</v>
      </c>
      <c r="Q495" s="33">
        <v>1210044406000</v>
      </c>
      <c r="R495" s="33" t="s">
        <v>40</v>
      </c>
      <c r="S495" s="34" t="s">
        <v>903</v>
      </c>
      <c r="T495" s="58" t="s">
        <v>24</v>
      </c>
      <c r="U495" s="58">
        <v>44927</v>
      </c>
      <c r="V495" s="58">
        <v>44927</v>
      </c>
      <c r="W495" s="93" t="s">
        <v>25</v>
      </c>
    </row>
    <row r="496" spans="1:23" s="5" customFormat="1" ht="27" customHeight="1" x14ac:dyDescent="0.25">
      <c r="A496" s="99">
        <f t="shared" si="87"/>
        <v>1</v>
      </c>
      <c r="B496" s="97">
        <f t="array" aca="1" ref="B496" ca="1">IF(AND(MAX(IF(L495:L1494=L496,U495:U1494))=U496,V496&lt;=B$1),M496,"-")</f>
        <v>1215013407000</v>
      </c>
      <c r="C496" s="4">
        <f t="shared" si="77"/>
        <v>1</v>
      </c>
      <c r="D496" s="4" t="str">
        <f t="shared" si="78"/>
        <v>2</v>
      </c>
      <c r="E496" s="4" t="str">
        <f t="shared" si="79"/>
        <v>1</v>
      </c>
      <c r="F496" s="4" t="str">
        <f t="shared" si="80"/>
        <v>5</v>
      </c>
      <c r="G496" s="4" t="str">
        <f t="shared" si="81"/>
        <v>01</v>
      </c>
      <c r="H496" s="4" t="str">
        <f t="shared" si="82"/>
        <v>3</v>
      </c>
      <c r="I496" s="4" t="str">
        <f t="shared" si="83"/>
        <v>4</v>
      </c>
      <c r="J496" s="4" t="str">
        <f t="shared" si="84"/>
        <v>07</v>
      </c>
      <c r="K496" s="4" t="str">
        <f t="shared" si="85"/>
        <v>000</v>
      </c>
      <c r="L496" s="55" t="str">
        <f t="shared" si="86"/>
        <v>1215013407000</v>
      </c>
      <c r="M496" s="105">
        <v>1215013407000</v>
      </c>
      <c r="N496" s="106" t="s">
        <v>40</v>
      </c>
      <c r="O496" s="108" t="s">
        <v>904</v>
      </c>
      <c r="P496" s="101" t="s">
        <v>36</v>
      </c>
      <c r="Q496" s="33">
        <v>1210044407000</v>
      </c>
      <c r="R496" s="33" t="s">
        <v>40</v>
      </c>
      <c r="S496" s="34" t="s">
        <v>905</v>
      </c>
      <c r="T496" s="58" t="s">
        <v>24</v>
      </c>
      <c r="U496" s="58">
        <v>44927</v>
      </c>
      <c r="V496" s="58">
        <v>44927</v>
      </c>
      <c r="W496" s="93" t="s">
        <v>25</v>
      </c>
    </row>
    <row r="497" spans="1:23" s="5" customFormat="1" ht="27" customHeight="1" x14ac:dyDescent="0.25">
      <c r="A497" s="99">
        <f t="shared" si="87"/>
        <v>1</v>
      </c>
      <c r="B497" s="97">
        <f t="array" aca="1" ref="B497" ca="1">IF(AND(MAX(IF(L496:L1495=L497,U496:U1495))=U497,V497&lt;=B$1),M497,"-")</f>
        <v>1215013499000</v>
      </c>
      <c r="C497" s="4">
        <f t="shared" si="77"/>
        <v>1</v>
      </c>
      <c r="D497" s="4" t="str">
        <f t="shared" si="78"/>
        <v>2</v>
      </c>
      <c r="E497" s="4" t="str">
        <f t="shared" si="79"/>
        <v>1</v>
      </c>
      <c r="F497" s="4" t="str">
        <f t="shared" si="80"/>
        <v>5</v>
      </c>
      <c r="G497" s="4" t="str">
        <f t="shared" si="81"/>
        <v>01</v>
      </c>
      <c r="H497" s="4" t="str">
        <f t="shared" si="82"/>
        <v>3</v>
      </c>
      <c r="I497" s="4" t="str">
        <f t="shared" si="83"/>
        <v>4</v>
      </c>
      <c r="J497" s="4" t="str">
        <f t="shared" si="84"/>
        <v>99</v>
      </c>
      <c r="K497" s="4" t="str">
        <f t="shared" si="85"/>
        <v>000</v>
      </c>
      <c r="L497" s="55" t="str">
        <f t="shared" si="86"/>
        <v>1215013499000</v>
      </c>
      <c r="M497" s="105">
        <v>1215013499000</v>
      </c>
      <c r="N497" s="106" t="s">
        <v>21</v>
      </c>
      <c r="O497" s="108" t="s">
        <v>906</v>
      </c>
      <c r="P497" s="101" t="s">
        <v>36</v>
      </c>
      <c r="Q497" s="33">
        <v>1210044499000</v>
      </c>
      <c r="R497" s="33" t="s">
        <v>21</v>
      </c>
      <c r="S497" s="34" t="s">
        <v>907</v>
      </c>
      <c r="T497" s="58" t="s">
        <v>24</v>
      </c>
      <c r="U497" s="58">
        <v>44927</v>
      </c>
      <c r="V497" s="58">
        <v>44927</v>
      </c>
      <c r="W497" s="93" t="s">
        <v>25</v>
      </c>
    </row>
    <row r="498" spans="1:23" s="5" customFormat="1" ht="27" customHeight="1" x14ac:dyDescent="0.25">
      <c r="A498" s="99">
        <f t="shared" si="87"/>
        <v>1</v>
      </c>
      <c r="B498" s="97">
        <f t="array" aca="1" ref="B498" ca="1">IF(AND(MAX(IF(L497:L1496=L498,U497:U1496))=U498,V498&lt;=B$1),M498,"-")</f>
        <v>1215014000000</v>
      </c>
      <c r="C498" s="4">
        <f t="shared" si="77"/>
        <v>1</v>
      </c>
      <c r="D498" s="4" t="str">
        <f t="shared" si="78"/>
        <v>2</v>
      </c>
      <c r="E498" s="4" t="str">
        <f t="shared" si="79"/>
        <v>1</v>
      </c>
      <c r="F498" s="4" t="str">
        <f t="shared" si="80"/>
        <v>5</v>
      </c>
      <c r="G498" s="4" t="str">
        <f t="shared" si="81"/>
        <v>01</v>
      </c>
      <c r="H498" s="4" t="str">
        <f t="shared" si="82"/>
        <v>4</v>
      </c>
      <c r="I498" s="4" t="str">
        <f t="shared" si="83"/>
        <v>0</v>
      </c>
      <c r="J498" s="4" t="str">
        <f t="shared" si="84"/>
        <v>00</v>
      </c>
      <c r="K498" s="4" t="str">
        <f t="shared" si="85"/>
        <v>000</v>
      </c>
      <c r="L498" s="55" t="str">
        <f t="shared" si="86"/>
        <v>1215014000000</v>
      </c>
      <c r="M498" s="105">
        <v>1215014000000</v>
      </c>
      <c r="N498" s="106" t="s">
        <v>21</v>
      </c>
      <c r="O498" s="108" t="s">
        <v>908</v>
      </c>
      <c r="P498" s="101" t="s">
        <v>36</v>
      </c>
      <c r="Q498" s="33">
        <v>1210046000000</v>
      </c>
      <c r="R498" s="33" t="s">
        <v>21</v>
      </c>
      <c r="S498" s="34" t="s">
        <v>909</v>
      </c>
      <c r="T498" s="58" t="s">
        <v>24</v>
      </c>
      <c r="U498" s="58">
        <v>44927</v>
      </c>
      <c r="V498" s="58">
        <v>44927</v>
      </c>
      <c r="W498" s="93" t="s">
        <v>25</v>
      </c>
    </row>
    <row r="499" spans="1:23" s="5" customFormat="1" ht="27" customHeight="1" x14ac:dyDescent="0.25">
      <c r="A499" s="99">
        <f t="shared" si="87"/>
        <v>1</v>
      </c>
      <c r="B499" s="97">
        <f t="array" aca="1" ref="B499" ca="1">IF(AND(MAX(IF(L498:L1497=L499,U498:U1497))=U499,V499&lt;=B$1),M499,"-")</f>
        <v>1215014100000</v>
      </c>
      <c r="C499" s="4">
        <f t="shared" si="77"/>
        <v>1</v>
      </c>
      <c r="D499" s="4" t="str">
        <f t="shared" si="78"/>
        <v>2</v>
      </c>
      <c r="E499" s="4" t="str">
        <f t="shared" si="79"/>
        <v>1</v>
      </c>
      <c r="F499" s="4" t="str">
        <f t="shared" si="80"/>
        <v>5</v>
      </c>
      <c r="G499" s="4" t="str">
        <f t="shared" si="81"/>
        <v>01</v>
      </c>
      <c r="H499" s="4" t="str">
        <f t="shared" si="82"/>
        <v>4</v>
      </c>
      <c r="I499" s="4" t="str">
        <f t="shared" si="83"/>
        <v>1</v>
      </c>
      <c r="J499" s="4" t="str">
        <f t="shared" si="84"/>
        <v>00</v>
      </c>
      <c r="K499" s="4" t="str">
        <f t="shared" si="85"/>
        <v>000</v>
      </c>
      <c r="L499" s="55" t="str">
        <f t="shared" si="86"/>
        <v>1215014100000</v>
      </c>
      <c r="M499" s="105">
        <v>1215014100000</v>
      </c>
      <c r="N499" s="106" t="s">
        <v>21</v>
      </c>
      <c r="O499" s="108" t="s">
        <v>910</v>
      </c>
      <c r="P499" s="101" t="s">
        <v>36</v>
      </c>
      <c r="Q499" s="33">
        <v>1210046100000</v>
      </c>
      <c r="R499" s="33" t="s">
        <v>21</v>
      </c>
      <c r="S499" s="34" t="s">
        <v>911</v>
      </c>
      <c r="T499" s="58" t="s">
        <v>24</v>
      </c>
      <c r="U499" s="58">
        <v>44927</v>
      </c>
      <c r="V499" s="58">
        <v>44927</v>
      </c>
      <c r="W499" s="93" t="s">
        <v>25</v>
      </c>
    </row>
    <row r="500" spans="1:23" s="5" customFormat="1" ht="27" customHeight="1" x14ac:dyDescent="0.25">
      <c r="A500" s="99">
        <f t="shared" si="87"/>
        <v>1</v>
      </c>
      <c r="B500" s="97">
        <f t="array" aca="1" ref="B500" ca="1">IF(AND(MAX(IF(L499:L1498=L500,U499:U1498))=U500,V500&lt;=B$1),M500,"-")</f>
        <v>1215014101000</v>
      </c>
      <c r="C500" s="4">
        <f t="shared" si="77"/>
        <v>1</v>
      </c>
      <c r="D500" s="4" t="str">
        <f t="shared" si="78"/>
        <v>2</v>
      </c>
      <c r="E500" s="4" t="str">
        <f t="shared" si="79"/>
        <v>1</v>
      </c>
      <c r="F500" s="4" t="str">
        <f t="shared" si="80"/>
        <v>5</v>
      </c>
      <c r="G500" s="4" t="str">
        <f t="shared" si="81"/>
        <v>01</v>
      </c>
      <c r="H500" s="4" t="str">
        <f t="shared" si="82"/>
        <v>4</v>
      </c>
      <c r="I500" s="4" t="str">
        <f t="shared" si="83"/>
        <v>1</v>
      </c>
      <c r="J500" s="4" t="str">
        <f t="shared" si="84"/>
        <v>01</v>
      </c>
      <c r="K500" s="4" t="str">
        <f t="shared" si="85"/>
        <v>000</v>
      </c>
      <c r="L500" s="55" t="str">
        <f t="shared" si="86"/>
        <v>1215014101000</v>
      </c>
      <c r="M500" s="105">
        <v>1215014101000</v>
      </c>
      <c r="N500" s="106" t="s">
        <v>40</v>
      </c>
      <c r="O500" s="108" t="s">
        <v>912</v>
      </c>
      <c r="P500" s="101" t="s">
        <v>36</v>
      </c>
      <c r="Q500" s="33">
        <v>1210046101000</v>
      </c>
      <c r="R500" s="33" t="s">
        <v>40</v>
      </c>
      <c r="S500" s="34" t="s">
        <v>911</v>
      </c>
      <c r="T500" s="58" t="s">
        <v>24</v>
      </c>
      <c r="U500" s="58">
        <v>44927</v>
      </c>
      <c r="V500" s="58">
        <v>44927</v>
      </c>
      <c r="W500" s="93" t="s">
        <v>25</v>
      </c>
    </row>
    <row r="501" spans="1:23" s="5" customFormat="1" ht="27" customHeight="1" x14ac:dyDescent="0.25">
      <c r="A501" s="99">
        <f t="shared" si="87"/>
        <v>1</v>
      </c>
      <c r="B501" s="97">
        <f t="array" aca="1" ref="B501" ca="1">IF(AND(MAX(IF(L500:L1499=L501,U500:U1499))=U501,V501&lt;=B$1),M501,"-")</f>
        <v>1215015000000</v>
      </c>
      <c r="C501" s="4">
        <f t="shared" si="77"/>
        <v>1</v>
      </c>
      <c r="D501" s="4" t="str">
        <f t="shared" si="78"/>
        <v>2</v>
      </c>
      <c r="E501" s="4" t="str">
        <f t="shared" si="79"/>
        <v>1</v>
      </c>
      <c r="F501" s="4" t="str">
        <f t="shared" si="80"/>
        <v>5</v>
      </c>
      <c r="G501" s="4" t="str">
        <f t="shared" si="81"/>
        <v>01</v>
      </c>
      <c r="H501" s="4" t="str">
        <f t="shared" si="82"/>
        <v>5</v>
      </c>
      <c r="I501" s="4" t="str">
        <f t="shared" si="83"/>
        <v>0</v>
      </c>
      <c r="J501" s="4" t="str">
        <f t="shared" si="84"/>
        <v>00</v>
      </c>
      <c r="K501" s="4" t="str">
        <f t="shared" si="85"/>
        <v>000</v>
      </c>
      <c r="L501" s="55" t="str">
        <f t="shared" si="86"/>
        <v>1215015000000</v>
      </c>
      <c r="M501" s="105">
        <v>1215015000000</v>
      </c>
      <c r="N501" s="106" t="s">
        <v>21</v>
      </c>
      <c r="O501" s="108" t="s">
        <v>913</v>
      </c>
      <c r="P501" s="101" t="s">
        <v>36</v>
      </c>
      <c r="Q501" s="33">
        <v>1210047000000</v>
      </c>
      <c r="R501" s="33" t="s">
        <v>21</v>
      </c>
      <c r="S501" s="34" t="s">
        <v>914</v>
      </c>
      <c r="T501" s="58" t="s">
        <v>24</v>
      </c>
      <c r="U501" s="58">
        <v>44927</v>
      </c>
      <c r="V501" s="58">
        <v>44927</v>
      </c>
      <c r="W501" s="93" t="s">
        <v>25</v>
      </c>
    </row>
    <row r="502" spans="1:23" s="5" customFormat="1" ht="27" customHeight="1" x14ac:dyDescent="0.25">
      <c r="A502" s="99">
        <f t="shared" si="87"/>
        <v>1</v>
      </c>
      <c r="B502" s="97">
        <f t="array" aca="1" ref="B502" ca="1">IF(AND(MAX(IF(L501:L1500=L502,U501:U1500))=U502,V502&lt;=B$1),M502,"-")</f>
        <v>1215015100000</v>
      </c>
      <c r="C502" s="4">
        <f t="shared" si="77"/>
        <v>1</v>
      </c>
      <c r="D502" s="4" t="str">
        <f t="shared" si="78"/>
        <v>2</v>
      </c>
      <c r="E502" s="4" t="str">
        <f t="shared" si="79"/>
        <v>1</v>
      </c>
      <c r="F502" s="4" t="str">
        <f t="shared" si="80"/>
        <v>5</v>
      </c>
      <c r="G502" s="4" t="str">
        <f t="shared" si="81"/>
        <v>01</v>
      </c>
      <c r="H502" s="4" t="str">
        <f t="shared" si="82"/>
        <v>5</v>
      </c>
      <c r="I502" s="4" t="str">
        <f t="shared" si="83"/>
        <v>1</v>
      </c>
      <c r="J502" s="4" t="str">
        <f t="shared" si="84"/>
        <v>00</v>
      </c>
      <c r="K502" s="4" t="str">
        <f t="shared" si="85"/>
        <v>000</v>
      </c>
      <c r="L502" s="55" t="str">
        <f t="shared" si="86"/>
        <v>1215015100000</v>
      </c>
      <c r="M502" s="105">
        <v>1215015100000</v>
      </c>
      <c r="N502" s="106" t="s">
        <v>21</v>
      </c>
      <c r="O502" s="108" t="s">
        <v>915</v>
      </c>
      <c r="P502" s="101" t="s">
        <v>36</v>
      </c>
      <c r="Q502" s="33">
        <v>1210047100000</v>
      </c>
      <c r="R502" s="33" t="s">
        <v>21</v>
      </c>
      <c r="S502" s="34" t="s">
        <v>916</v>
      </c>
      <c r="T502" s="58" t="s">
        <v>24</v>
      </c>
      <c r="U502" s="58">
        <v>44927</v>
      </c>
      <c r="V502" s="58">
        <v>44927</v>
      </c>
      <c r="W502" s="93" t="s">
        <v>25</v>
      </c>
    </row>
    <row r="503" spans="1:23" s="5" customFormat="1" ht="27" customHeight="1" x14ac:dyDescent="0.25">
      <c r="A503" s="99">
        <f t="shared" si="87"/>
        <v>1</v>
      </c>
      <c r="B503" s="97">
        <f t="array" aca="1" ref="B503" ca="1">IF(AND(MAX(IF(L502:L1501=L503,U502:U1501))=U503,V503&lt;=B$1),M503,"-")</f>
        <v>1215015101000</v>
      </c>
      <c r="C503" s="4">
        <f t="shared" si="77"/>
        <v>1</v>
      </c>
      <c r="D503" s="4" t="str">
        <f t="shared" si="78"/>
        <v>2</v>
      </c>
      <c r="E503" s="4" t="str">
        <f t="shared" si="79"/>
        <v>1</v>
      </c>
      <c r="F503" s="4" t="str">
        <f t="shared" si="80"/>
        <v>5</v>
      </c>
      <c r="G503" s="4" t="str">
        <f t="shared" si="81"/>
        <v>01</v>
      </c>
      <c r="H503" s="4" t="str">
        <f t="shared" si="82"/>
        <v>5</v>
      </c>
      <c r="I503" s="4" t="str">
        <f t="shared" si="83"/>
        <v>1</v>
      </c>
      <c r="J503" s="4" t="str">
        <f t="shared" si="84"/>
        <v>01</v>
      </c>
      <c r="K503" s="4" t="str">
        <f t="shared" si="85"/>
        <v>000</v>
      </c>
      <c r="L503" s="55" t="str">
        <f t="shared" si="86"/>
        <v>1215015101000</v>
      </c>
      <c r="M503" s="105">
        <v>1215015101000</v>
      </c>
      <c r="N503" s="106" t="s">
        <v>40</v>
      </c>
      <c r="O503" s="108" t="s">
        <v>917</v>
      </c>
      <c r="P503" s="101" t="s">
        <v>36</v>
      </c>
      <c r="Q503" s="33">
        <v>1210047101000</v>
      </c>
      <c r="R503" s="33" t="s">
        <v>40</v>
      </c>
      <c r="S503" s="34" t="s">
        <v>916</v>
      </c>
      <c r="T503" s="58" t="s">
        <v>24</v>
      </c>
      <c r="U503" s="58">
        <v>44927</v>
      </c>
      <c r="V503" s="58">
        <v>44927</v>
      </c>
      <c r="W503" s="93" t="s">
        <v>25</v>
      </c>
    </row>
    <row r="504" spans="1:23" s="5" customFormat="1" ht="27" customHeight="1" x14ac:dyDescent="0.25">
      <c r="A504" s="99">
        <f t="shared" si="87"/>
        <v>1</v>
      </c>
      <c r="B504" s="97">
        <f t="array" aca="1" ref="B504" ca="1">IF(AND(MAX(IF(L503:L1502=L504,U503:U1502))=U504,V504&lt;=B$1),M504,"-")</f>
        <v>1215016000000</v>
      </c>
      <c r="C504" s="4">
        <f t="shared" si="77"/>
        <v>1</v>
      </c>
      <c r="D504" s="4" t="str">
        <f t="shared" si="78"/>
        <v>2</v>
      </c>
      <c r="E504" s="4" t="str">
        <f t="shared" si="79"/>
        <v>1</v>
      </c>
      <c r="F504" s="4" t="str">
        <f t="shared" si="80"/>
        <v>5</v>
      </c>
      <c r="G504" s="4" t="str">
        <f t="shared" si="81"/>
        <v>01</v>
      </c>
      <c r="H504" s="4" t="str">
        <f t="shared" si="82"/>
        <v>6</v>
      </c>
      <c r="I504" s="4" t="str">
        <f t="shared" si="83"/>
        <v>0</v>
      </c>
      <c r="J504" s="4" t="str">
        <f t="shared" si="84"/>
        <v>00</v>
      </c>
      <c r="K504" s="4" t="str">
        <f t="shared" si="85"/>
        <v>000</v>
      </c>
      <c r="L504" s="55" t="str">
        <f t="shared" si="86"/>
        <v>1215016000000</v>
      </c>
      <c r="M504" s="105">
        <v>1215016000000</v>
      </c>
      <c r="N504" s="106" t="s">
        <v>21</v>
      </c>
      <c r="O504" s="108" t="s">
        <v>918</v>
      </c>
      <c r="P504" s="101" t="s">
        <v>36</v>
      </c>
      <c r="Q504" s="33">
        <v>1210048000000</v>
      </c>
      <c r="R504" s="33" t="s">
        <v>21</v>
      </c>
      <c r="S504" s="34" t="s">
        <v>919</v>
      </c>
      <c r="T504" s="58" t="s">
        <v>24</v>
      </c>
      <c r="U504" s="58">
        <v>44927</v>
      </c>
      <c r="V504" s="58">
        <v>44927</v>
      </c>
      <c r="W504" s="93" t="s">
        <v>25</v>
      </c>
    </row>
    <row r="505" spans="1:23" s="5" customFormat="1" ht="27" customHeight="1" x14ac:dyDescent="0.25">
      <c r="A505" s="99">
        <f t="shared" si="87"/>
        <v>1</v>
      </c>
      <c r="B505" s="97">
        <f t="array" aca="1" ref="B505" ca="1">IF(AND(MAX(IF(L504:L1503=L505,U504:U1503))=U505,V505&lt;=B$1),M505,"-")</f>
        <v>1215016100000</v>
      </c>
      <c r="C505" s="4">
        <f t="shared" si="77"/>
        <v>1</v>
      </c>
      <c r="D505" s="4" t="str">
        <f t="shared" si="78"/>
        <v>2</v>
      </c>
      <c r="E505" s="4" t="str">
        <f t="shared" si="79"/>
        <v>1</v>
      </c>
      <c r="F505" s="4" t="str">
        <f t="shared" si="80"/>
        <v>5</v>
      </c>
      <c r="G505" s="4" t="str">
        <f t="shared" si="81"/>
        <v>01</v>
      </c>
      <c r="H505" s="4" t="str">
        <f t="shared" si="82"/>
        <v>6</v>
      </c>
      <c r="I505" s="4" t="str">
        <f t="shared" si="83"/>
        <v>1</v>
      </c>
      <c r="J505" s="4" t="str">
        <f t="shared" si="84"/>
        <v>00</v>
      </c>
      <c r="K505" s="4" t="str">
        <f t="shared" si="85"/>
        <v>000</v>
      </c>
      <c r="L505" s="55" t="str">
        <f t="shared" si="86"/>
        <v>1215016100000</v>
      </c>
      <c r="M505" s="105">
        <v>1215016100000</v>
      </c>
      <c r="N505" s="106" t="s">
        <v>21</v>
      </c>
      <c r="O505" s="108" t="s">
        <v>920</v>
      </c>
      <c r="P505" s="101" t="s">
        <v>36</v>
      </c>
      <c r="Q505" s="33">
        <v>1210048100000</v>
      </c>
      <c r="R505" s="33" t="s">
        <v>21</v>
      </c>
      <c r="S505" s="34" t="s">
        <v>921</v>
      </c>
      <c r="T505" s="58" t="s">
        <v>24</v>
      </c>
      <c r="U505" s="58">
        <v>44927</v>
      </c>
      <c r="V505" s="58">
        <v>44927</v>
      </c>
      <c r="W505" s="93" t="s">
        <v>25</v>
      </c>
    </row>
    <row r="506" spans="1:23" s="5" customFormat="1" ht="27" customHeight="1" x14ac:dyDescent="0.25">
      <c r="A506" s="99">
        <f t="shared" si="87"/>
        <v>1</v>
      </c>
      <c r="B506" s="97">
        <f t="array" aca="1" ref="B506" ca="1">IF(AND(MAX(IF(L505:L1504=L506,U505:U1504))=U506,V506&lt;=B$1),M506,"-")</f>
        <v>1215016101000</v>
      </c>
      <c r="C506" s="4">
        <f t="shared" si="77"/>
        <v>1</v>
      </c>
      <c r="D506" s="4" t="str">
        <f t="shared" si="78"/>
        <v>2</v>
      </c>
      <c r="E506" s="4" t="str">
        <f t="shared" si="79"/>
        <v>1</v>
      </c>
      <c r="F506" s="4" t="str">
        <f t="shared" si="80"/>
        <v>5</v>
      </c>
      <c r="G506" s="4" t="str">
        <f t="shared" si="81"/>
        <v>01</v>
      </c>
      <c r="H506" s="4" t="str">
        <f t="shared" si="82"/>
        <v>6</v>
      </c>
      <c r="I506" s="4" t="str">
        <f t="shared" si="83"/>
        <v>1</v>
      </c>
      <c r="J506" s="4" t="str">
        <f t="shared" si="84"/>
        <v>01</v>
      </c>
      <c r="K506" s="4" t="str">
        <f t="shared" si="85"/>
        <v>000</v>
      </c>
      <c r="L506" s="55" t="str">
        <f t="shared" si="86"/>
        <v>1215016101000</v>
      </c>
      <c r="M506" s="105">
        <v>1215016101000</v>
      </c>
      <c r="N506" s="106" t="s">
        <v>40</v>
      </c>
      <c r="O506" s="108" t="s">
        <v>922</v>
      </c>
      <c r="P506" s="101" t="s">
        <v>36</v>
      </c>
      <c r="Q506" s="33">
        <v>1210048101000</v>
      </c>
      <c r="R506" s="33" t="s">
        <v>40</v>
      </c>
      <c r="S506" s="34" t="s">
        <v>921</v>
      </c>
      <c r="T506" s="58" t="s">
        <v>24</v>
      </c>
      <c r="U506" s="58">
        <v>44927</v>
      </c>
      <c r="V506" s="58">
        <v>44927</v>
      </c>
      <c r="W506" s="93" t="s">
        <v>25</v>
      </c>
    </row>
    <row r="507" spans="1:23" s="5" customFormat="1" ht="27" customHeight="1" x14ac:dyDescent="0.25">
      <c r="A507" s="99">
        <f t="shared" si="87"/>
        <v>1</v>
      </c>
      <c r="B507" s="97">
        <f t="array" aca="1" ref="B507" ca="1">IF(AND(MAX(IF(L506:L1505=L507,U506:U1505))=U507,V507&lt;=B$1),M507,"-")</f>
        <v>1215020000000</v>
      </c>
      <c r="C507" s="4">
        <f t="shared" si="77"/>
        <v>1</v>
      </c>
      <c r="D507" s="4" t="str">
        <f t="shared" si="78"/>
        <v>2</v>
      </c>
      <c r="E507" s="4" t="str">
        <f t="shared" si="79"/>
        <v>1</v>
      </c>
      <c r="F507" s="4" t="str">
        <f t="shared" si="80"/>
        <v>5</v>
      </c>
      <c r="G507" s="4" t="str">
        <f t="shared" si="81"/>
        <v>02</v>
      </c>
      <c r="H507" s="4" t="str">
        <f t="shared" si="82"/>
        <v>0</v>
      </c>
      <c r="I507" s="4" t="str">
        <f t="shared" si="83"/>
        <v>0</v>
      </c>
      <c r="J507" s="4" t="str">
        <f t="shared" si="84"/>
        <v>00</v>
      </c>
      <c r="K507" s="4" t="str">
        <f t="shared" si="85"/>
        <v>000</v>
      </c>
      <c r="L507" s="55" t="str">
        <f t="shared" si="86"/>
        <v>1215020000000</v>
      </c>
      <c r="M507" s="105">
        <v>1215020000000</v>
      </c>
      <c r="N507" s="106" t="s">
        <v>21</v>
      </c>
      <c r="O507" s="108" t="s">
        <v>923</v>
      </c>
      <c r="P507" s="101" t="s">
        <v>36</v>
      </c>
      <c r="Q507" s="33">
        <v>1218010000000</v>
      </c>
      <c r="R507" s="33" t="s">
        <v>21</v>
      </c>
      <c r="S507" s="34" t="s">
        <v>668</v>
      </c>
      <c r="T507" s="58" t="s">
        <v>24</v>
      </c>
      <c r="U507" s="58">
        <v>44927</v>
      </c>
      <c r="V507" s="58">
        <v>44927</v>
      </c>
      <c r="W507" s="93" t="s">
        <v>25</v>
      </c>
    </row>
    <row r="508" spans="1:23" s="5" customFormat="1" ht="27" customHeight="1" x14ac:dyDescent="0.25">
      <c r="A508" s="99">
        <f t="shared" si="87"/>
        <v>1</v>
      </c>
      <c r="B508" s="97">
        <f t="array" aca="1" ref="B508" ca="1">IF(AND(MAX(IF(L507:L1506=L508,U507:U1506))=U508,V508&lt;=B$1),M508,"-")</f>
        <v>1215021000000</v>
      </c>
      <c r="C508" s="4">
        <f t="shared" si="77"/>
        <v>1</v>
      </c>
      <c r="D508" s="4" t="str">
        <f t="shared" si="78"/>
        <v>2</v>
      </c>
      <c r="E508" s="4" t="str">
        <f t="shared" si="79"/>
        <v>1</v>
      </c>
      <c r="F508" s="4" t="str">
        <f t="shared" si="80"/>
        <v>5</v>
      </c>
      <c r="G508" s="4" t="str">
        <f t="shared" si="81"/>
        <v>02</v>
      </c>
      <c r="H508" s="4" t="str">
        <f t="shared" si="82"/>
        <v>1</v>
      </c>
      <c r="I508" s="4" t="str">
        <f t="shared" si="83"/>
        <v>0</v>
      </c>
      <c r="J508" s="4" t="str">
        <f t="shared" si="84"/>
        <v>00</v>
      </c>
      <c r="K508" s="4" t="str">
        <f t="shared" si="85"/>
        <v>000</v>
      </c>
      <c r="L508" s="55" t="str">
        <f t="shared" si="86"/>
        <v>1215021000000</v>
      </c>
      <c r="M508" s="105">
        <v>1215021000000</v>
      </c>
      <c r="N508" s="106" t="s">
        <v>21</v>
      </c>
      <c r="O508" s="108" t="s">
        <v>924</v>
      </c>
      <c r="P508" s="101" t="s">
        <v>36</v>
      </c>
      <c r="Q508" s="33">
        <v>1210041000000</v>
      </c>
      <c r="R508" s="33" t="s">
        <v>21</v>
      </c>
      <c r="S508" s="34" t="s">
        <v>925</v>
      </c>
      <c r="T508" s="58" t="s">
        <v>24</v>
      </c>
      <c r="U508" s="58">
        <v>44927</v>
      </c>
      <c r="V508" s="58">
        <v>44927</v>
      </c>
      <c r="W508" s="93" t="s">
        <v>25</v>
      </c>
    </row>
    <row r="509" spans="1:23" s="5" customFormat="1" ht="27" customHeight="1" x14ac:dyDescent="0.25">
      <c r="A509" s="99">
        <f t="shared" si="87"/>
        <v>1</v>
      </c>
      <c r="B509" s="97">
        <f t="array" aca="1" ref="B509" ca="1">IF(AND(MAX(IF(L508:L1507=L509,U508:U1507))=U509,V509&lt;=B$1),M509,"-")</f>
        <v>1215021100000</v>
      </c>
      <c r="C509" s="4">
        <f t="shared" si="77"/>
        <v>1</v>
      </c>
      <c r="D509" s="4" t="str">
        <f t="shared" si="78"/>
        <v>2</v>
      </c>
      <c r="E509" s="4" t="str">
        <f t="shared" si="79"/>
        <v>1</v>
      </c>
      <c r="F509" s="4" t="str">
        <f t="shared" si="80"/>
        <v>5</v>
      </c>
      <c r="G509" s="4" t="str">
        <f t="shared" si="81"/>
        <v>02</v>
      </c>
      <c r="H509" s="4" t="str">
        <f t="shared" si="82"/>
        <v>1</v>
      </c>
      <c r="I509" s="4" t="str">
        <f t="shared" si="83"/>
        <v>1</v>
      </c>
      <c r="J509" s="4" t="str">
        <f t="shared" si="84"/>
        <v>00</v>
      </c>
      <c r="K509" s="4" t="str">
        <f t="shared" si="85"/>
        <v>000</v>
      </c>
      <c r="L509" s="55" t="str">
        <f t="shared" si="86"/>
        <v>1215021100000</v>
      </c>
      <c r="M509" s="105">
        <v>1215021100000</v>
      </c>
      <c r="N509" s="106" t="s">
        <v>21</v>
      </c>
      <c r="O509" s="108" t="s">
        <v>926</v>
      </c>
      <c r="P509" s="101" t="s">
        <v>36</v>
      </c>
      <c r="Q509" s="33">
        <v>1210041100000</v>
      </c>
      <c r="R509" s="33" t="s">
        <v>21</v>
      </c>
      <c r="S509" s="34" t="s">
        <v>927</v>
      </c>
      <c r="T509" s="58" t="s">
        <v>24</v>
      </c>
      <c r="U509" s="58">
        <v>44927</v>
      </c>
      <c r="V509" s="58">
        <v>44927</v>
      </c>
      <c r="W509" s="93" t="s">
        <v>25</v>
      </c>
    </row>
    <row r="510" spans="1:23" s="5" customFormat="1" ht="27" customHeight="1" x14ac:dyDescent="0.25">
      <c r="A510" s="99">
        <f t="shared" si="87"/>
        <v>1</v>
      </c>
      <c r="B510" s="97">
        <f t="array" aca="1" ref="B510" ca="1">IF(AND(MAX(IF(L509:L1508=L510,U509:U1508))=U510,V510&lt;=B$1),M510,"-")</f>
        <v>1215021101000</v>
      </c>
      <c r="C510" s="4">
        <f t="shared" si="77"/>
        <v>1</v>
      </c>
      <c r="D510" s="4" t="str">
        <f t="shared" si="78"/>
        <v>2</v>
      </c>
      <c r="E510" s="4" t="str">
        <f t="shared" si="79"/>
        <v>1</v>
      </c>
      <c r="F510" s="4" t="str">
        <f t="shared" si="80"/>
        <v>5</v>
      </c>
      <c r="G510" s="4" t="str">
        <f t="shared" si="81"/>
        <v>02</v>
      </c>
      <c r="H510" s="4" t="str">
        <f t="shared" si="82"/>
        <v>1</v>
      </c>
      <c r="I510" s="4" t="str">
        <f t="shared" si="83"/>
        <v>1</v>
      </c>
      <c r="J510" s="4" t="str">
        <f t="shared" si="84"/>
        <v>01</v>
      </c>
      <c r="K510" s="4" t="str">
        <f t="shared" si="85"/>
        <v>000</v>
      </c>
      <c r="L510" s="55" t="str">
        <f t="shared" si="86"/>
        <v>1215021101000</v>
      </c>
      <c r="M510" s="105">
        <v>1215021101000</v>
      </c>
      <c r="N510" s="106" t="s">
        <v>21</v>
      </c>
      <c r="O510" s="108" t="s">
        <v>928</v>
      </c>
      <c r="P510" s="101" t="s">
        <v>36</v>
      </c>
      <c r="Q510" s="33">
        <v>1210041101000</v>
      </c>
      <c r="R510" s="33" t="s">
        <v>40</v>
      </c>
      <c r="S510" s="34" t="s">
        <v>929</v>
      </c>
      <c r="T510" s="58" t="s">
        <v>24</v>
      </c>
      <c r="U510" s="58">
        <v>44927</v>
      </c>
      <c r="V510" s="58">
        <v>44927</v>
      </c>
      <c r="W510" s="93" t="s">
        <v>25</v>
      </c>
    </row>
    <row r="511" spans="1:23" s="5" customFormat="1" ht="27" customHeight="1" x14ac:dyDescent="0.25">
      <c r="A511" s="99">
        <f t="shared" si="87"/>
        <v>1</v>
      </c>
      <c r="B511" s="97">
        <f t="array" aca="1" ref="B511" ca="1">IF(AND(MAX(IF(L510:L1509=L511,U510:U1509))=U511,V511&lt;=B$1),M511,"-")</f>
        <v>1215021101001</v>
      </c>
      <c r="C511" s="4">
        <f t="shared" si="77"/>
        <v>1</v>
      </c>
      <c r="D511" s="4" t="str">
        <f t="shared" si="78"/>
        <v>2</v>
      </c>
      <c r="E511" s="4" t="str">
        <f t="shared" si="79"/>
        <v>1</v>
      </c>
      <c r="F511" s="4" t="str">
        <f t="shared" si="80"/>
        <v>5</v>
      </c>
      <c r="G511" s="4" t="str">
        <f t="shared" si="81"/>
        <v>02</v>
      </c>
      <c r="H511" s="4" t="str">
        <f t="shared" si="82"/>
        <v>1</v>
      </c>
      <c r="I511" s="4" t="str">
        <f t="shared" si="83"/>
        <v>1</v>
      </c>
      <c r="J511" s="4" t="str">
        <f t="shared" si="84"/>
        <v>01</v>
      </c>
      <c r="K511" s="4" t="str">
        <f t="shared" si="85"/>
        <v>001</v>
      </c>
      <c r="L511" s="55" t="str">
        <f t="shared" si="86"/>
        <v>1215021101001</v>
      </c>
      <c r="M511" s="105">
        <v>1215021101001</v>
      </c>
      <c r="N511" s="106" t="s">
        <v>40</v>
      </c>
      <c r="O511" s="108" t="s">
        <v>930</v>
      </c>
      <c r="P511" s="101" t="s">
        <v>107</v>
      </c>
      <c r="Q511" s="33" t="s">
        <v>25</v>
      </c>
      <c r="R511" s="33" t="s">
        <v>25</v>
      </c>
      <c r="S511" s="34" t="s">
        <v>25</v>
      </c>
      <c r="T511" s="58" t="s">
        <v>24</v>
      </c>
      <c r="U511" s="58">
        <v>44927</v>
      </c>
      <c r="V511" s="58">
        <v>44927</v>
      </c>
      <c r="W511" s="93" t="s">
        <v>25</v>
      </c>
    </row>
    <row r="512" spans="1:23" s="5" customFormat="1" ht="27" customHeight="1" x14ac:dyDescent="0.25">
      <c r="A512" s="99">
        <f t="shared" si="87"/>
        <v>1</v>
      </c>
      <c r="B512" s="97">
        <f t="array" aca="1" ref="B512" ca="1">IF(AND(MAX(IF(L511:L1510=L512,U511:U1510))=U512,V512&lt;=B$1),M512,"-")</f>
        <v>1215021101002</v>
      </c>
      <c r="C512" s="4">
        <f t="shared" si="77"/>
        <v>1</v>
      </c>
      <c r="D512" s="4" t="str">
        <f t="shared" si="78"/>
        <v>2</v>
      </c>
      <c r="E512" s="4" t="str">
        <f t="shared" si="79"/>
        <v>1</v>
      </c>
      <c r="F512" s="4" t="str">
        <f t="shared" si="80"/>
        <v>5</v>
      </c>
      <c r="G512" s="4" t="str">
        <f t="shared" si="81"/>
        <v>02</v>
      </c>
      <c r="H512" s="4" t="str">
        <f t="shared" si="82"/>
        <v>1</v>
      </c>
      <c r="I512" s="4" t="str">
        <f t="shared" si="83"/>
        <v>1</v>
      </c>
      <c r="J512" s="4" t="str">
        <f t="shared" si="84"/>
        <v>01</v>
      </c>
      <c r="K512" s="4" t="str">
        <f t="shared" si="85"/>
        <v>002</v>
      </c>
      <c r="L512" s="55" t="str">
        <f t="shared" si="86"/>
        <v>1215021101002</v>
      </c>
      <c r="M512" s="105">
        <v>1215021101002</v>
      </c>
      <c r="N512" s="106" t="s">
        <v>40</v>
      </c>
      <c r="O512" s="108" t="s">
        <v>931</v>
      </c>
      <c r="P512" s="101" t="s">
        <v>107</v>
      </c>
      <c r="Q512" s="33" t="s">
        <v>25</v>
      </c>
      <c r="R512" s="33" t="s">
        <v>25</v>
      </c>
      <c r="S512" s="34" t="s">
        <v>25</v>
      </c>
      <c r="T512" s="58" t="s">
        <v>24</v>
      </c>
      <c r="U512" s="58">
        <v>44927</v>
      </c>
      <c r="V512" s="58">
        <v>44927</v>
      </c>
      <c r="W512" s="93" t="s">
        <v>25</v>
      </c>
    </row>
    <row r="513" spans="1:23" s="5" customFormat="1" ht="27" customHeight="1" x14ac:dyDescent="0.25">
      <c r="A513" s="99">
        <f t="shared" si="87"/>
        <v>1</v>
      </c>
      <c r="B513" s="97">
        <f t="array" aca="1" ref="B513" ca="1">IF(AND(MAX(IF(L512:L1511=L513,U512:U1511))=U513,V513&lt;=B$1),M513,"-")</f>
        <v>1215021102000</v>
      </c>
      <c r="C513" s="4">
        <f t="shared" si="77"/>
        <v>1</v>
      </c>
      <c r="D513" s="4" t="str">
        <f t="shared" si="78"/>
        <v>2</v>
      </c>
      <c r="E513" s="4" t="str">
        <f t="shared" si="79"/>
        <v>1</v>
      </c>
      <c r="F513" s="4" t="str">
        <f t="shared" si="80"/>
        <v>5</v>
      </c>
      <c r="G513" s="4" t="str">
        <f t="shared" si="81"/>
        <v>02</v>
      </c>
      <c r="H513" s="4" t="str">
        <f t="shared" si="82"/>
        <v>1</v>
      </c>
      <c r="I513" s="4" t="str">
        <f t="shared" si="83"/>
        <v>1</v>
      </c>
      <c r="J513" s="4" t="str">
        <f t="shared" si="84"/>
        <v>02</v>
      </c>
      <c r="K513" s="4" t="str">
        <f t="shared" si="85"/>
        <v>000</v>
      </c>
      <c r="L513" s="55" t="str">
        <f t="shared" si="86"/>
        <v>1215021102000</v>
      </c>
      <c r="M513" s="105">
        <v>1215021102000</v>
      </c>
      <c r="N513" s="106" t="s">
        <v>21</v>
      </c>
      <c r="O513" s="108" t="s">
        <v>932</v>
      </c>
      <c r="P513" s="101" t="s">
        <v>36</v>
      </c>
      <c r="Q513" s="33">
        <v>1210041102000</v>
      </c>
      <c r="R513" s="33" t="s">
        <v>40</v>
      </c>
      <c r="S513" s="34" t="s">
        <v>933</v>
      </c>
      <c r="T513" s="58" t="s">
        <v>24</v>
      </c>
      <c r="U513" s="58">
        <v>44927</v>
      </c>
      <c r="V513" s="58">
        <v>44927</v>
      </c>
      <c r="W513" s="93" t="s">
        <v>25</v>
      </c>
    </row>
    <row r="514" spans="1:23" s="5" customFormat="1" ht="27" customHeight="1" x14ac:dyDescent="0.25">
      <c r="A514" s="99">
        <f t="shared" si="87"/>
        <v>1</v>
      </c>
      <c r="B514" s="97">
        <f t="array" aca="1" ref="B514" ca="1">IF(AND(MAX(IF(L513:L1512=L514,U513:U1512))=U514,V514&lt;=B$1),M514,"-")</f>
        <v>1215021102001</v>
      </c>
      <c r="C514" s="4">
        <f t="shared" ref="C514:C577" si="88">IF(M514=0,"",IF(AND(I514=0,RIGHT(M514,5)&lt;&gt;"00000"),"tipo = 0 e detalhamento dif. 0",1))</f>
        <v>1</v>
      </c>
      <c r="D514" s="4" t="str">
        <f t="shared" ref="D514:D577" si="89">MID(M514,2,1)</f>
        <v>2</v>
      </c>
      <c r="E514" s="4" t="str">
        <f t="shared" ref="E514:E577" si="90">MID(M514,3,1)</f>
        <v>1</v>
      </c>
      <c r="F514" s="4" t="str">
        <f t="shared" ref="F514:F577" si="91">MID(M514,4,1)</f>
        <v>5</v>
      </c>
      <c r="G514" s="4" t="str">
        <f t="shared" ref="G514:G577" si="92">MID(M514,5,2)</f>
        <v>02</v>
      </c>
      <c r="H514" s="4" t="str">
        <f t="shared" ref="H514:H577" si="93">MID(M514,7,1)</f>
        <v>1</v>
      </c>
      <c r="I514" s="4" t="str">
        <f t="shared" ref="I514:I577" si="94">MID(M514,8,1)</f>
        <v>1</v>
      </c>
      <c r="J514" s="4" t="str">
        <f t="shared" ref="J514:J577" si="95">MID(M514,9,2)</f>
        <v>02</v>
      </c>
      <c r="K514" s="4" t="str">
        <f t="shared" ref="K514:K577" si="96">RIGHT(M514,3)</f>
        <v>001</v>
      </c>
      <c r="L514" s="55" t="str">
        <f t="shared" ref="L514:L577" si="97">CONCATENATE(M514)</f>
        <v>1215021102001</v>
      </c>
      <c r="M514" s="105">
        <v>1215021102001</v>
      </c>
      <c r="N514" s="106" t="s">
        <v>40</v>
      </c>
      <c r="O514" s="108" t="s">
        <v>934</v>
      </c>
      <c r="P514" s="101" t="s">
        <v>107</v>
      </c>
      <c r="Q514" s="33" t="s">
        <v>25</v>
      </c>
      <c r="R514" s="33" t="s">
        <v>25</v>
      </c>
      <c r="S514" s="34" t="s">
        <v>25</v>
      </c>
      <c r="T514" s="58" t="s">
        <v>24</v>
      </c>
      <c r="U514" s="58">
        <v>44927</v>
      </c>
      <c r="V514" s="58">
        <v>44927</v>
      </c>
      <c r="W514" s="93" t="s">
        <v>25</v>
      </c>
    </row>
    <row r="515" spans="1:23" s="5" customFormat="1" ht="27" customHeight="1" x14ac:dyDescent="0.25">
      <c r="A515" s="99">
        <f t="shared" ref="A515:A578" si="98">COUNTIF(L:L,L515)</f>
        <v>1</v>
      </c>
      <c r="B515" s="97">
        <f t="array" aca="1" ref="B515" ca="1">IF(AND(MAX(IF(L514:L1513=L515,U514:U1513))=U515,V515&lt;=B$1),M515,"-")</f>
        <v>1215021103000</v>
      </c>
      <c r="C515" s="4">
        <f t="shared" si="88"/>
        <v>1</v>
      </c>
      <c r="D515" s="4" t="str">
        <f t="shared" si="89"/>
        <v>2</v>
      </c>
      <c r="E515" s="4" t="str">
        <f t="shared" si="90"/>
        <v>1</v>
      </c>
      <c r="F515" s="4" t="str">
        <f t="shared" si="91"/>
        <v>5</v>
      </c>
      <c r="G515" s="4" t="str">
        <f t="shared" si="92"/>
        <v>02</v>
      </c>
      <c r="H515" s="4" t="str">
        <f t="shared" si="93"/>
        <v>1</v>
      </c>
      <c r="I515" s="4" t="str">
        <f t="shared" si="94"/>
        <v>1</v>
      </c>
      <c r="J515" s="4" t="str">
        <f t="shared" si="95"/>
        <v>03</v>
      </c>
      <c r="K515" s="4" t="str">
        <f t="shared" si="96"/>
        <v>000</v>
      </c>
      <c r="L515" s="55" t="str">
        <f t="shared" si="97"/>
        <v>1215021103000</v>
      </c>
      <c r="M515" s="105">
        <v>1215021103000</v>
      </c>
      <c r="N515" s="106" t="s">
        <v>21</v>
      </c>
      <c r="O515" s="108" t="s">
        <v>935</v>
      </c>
      <c r="P515" s="101" t="s">
        <v>36</v>
      </c>
      <c r="Q515" s="33">
        <v>1210041103000</v>
      </c>
      <c r="R515" s="33" t="s">
        <v>40</v>
      </c>
      <c r="S515" s="34" t="s">
        <v>936</v>
      </c>
      <c r="T515" s="58" t="s">
        <v>24</v>
      </c>
      <c r="U515" s="58">
        <v>44927</v>
      </c>
      <c r="V515" s="58">
        <v>44927</v>
      </c>
      <c r="W515" s="93" t="s">
        <v>25</v>
      </c>
    </row>
    <row r="516" spans="1:23" s="5" customFormat="1" ht="27" customHeight="1" x14ac:dyDescent="0.25">
      <c r="A516" s="99">
        <f t="shared" si="98"/>
        <v>1</v>
      </c>
      <c r="B516" s="97">
        <f t="array" aca="1" ref="B516" ca="1">IF(AND(MAX(IF(L515:L1514=L516,U515:U1514))=U516,V516&lt;=B$1),M516,"-")</f>
        <v>1215021103001</v>
      </c>
      <c r="C516" s="4">
        <f t="shared" si="88"/>
        <v>1</v>
      </c>
      <c r="D516" s="4" t="str">
        <f t="shared" si="89"/>
        <v>2</v>
      </c>
      <c r="E516" s="4" t="str">
        <f t="shared" si="90"/>
        <v>1</v>
      </c>
      <c r="F516" s="4" t="str">
        <f t="shared" si="91"/>
        <v>5</v>
      </c>
      <c r="G516" s="4" t="str">
        <f t="shared" si="92"/>
        <v>02</v>
      </c>
      <c r="H516" s="4" t="str">
        <f t="shared" si="93"/>
        <v>1</v>
      </c>
      <c r="I516" s="4" t="str">
        <f t="shared" si="94"/>
        <v>1</v>
      </c>
      <c r="J516" s="4" t="str">
        <f t="shared" si="95"/>
        <v>03</v>
      </c>
      <c r="K516" s="4" t="str">
        <f t="shared" si="96"/>
        <v>001</v>
      </c>
      <c r="L516" s="55" t="str">
        <f t="shared" si="97"/>
        <v>1215021103001</v>
      </c>
      <c r="M516" s="105">
        <v>1215021103001</v>
      </c>
      <c r="N516" s="106" t="s">
        <v>40</v>
      </c>
      <c r="O516" s="108" t="s">
        <v>937</v>
      </c>
      <c r="P516" s="101" t="s">
        <v>107</v>
      </c>
      <c r="Q516" s="33" t="s">
        <v>25</v>
      </c>
      <c r="R516" s="33" t="s">
        <v>25</v>
      </c>
      <c r="S516" s="34" t="s">
        <v>25</v>
      </c>
      <c r="T516" s="58" t="s">
        <v>24</v>
      </c>
      <c r="U516" s="58">
        <v>44927</v>
      </c>
      <c r="V516" s="58">
        <v>44927</v>
      </c>
      <c r="W516" s="93" t="s">
        <v>25</v>
      </c>
    </row>
    <row r="517" spans="1:23" s="5" customFormat="1" ht="27" customHeight="1" x14ac:dyDescent="0.25">
      <c r="A517" s="99">
        <f t="shared" si="98"/>
        <v>1</v>
      </c>
      <c r="B517" s="97">
        <f t="array" aca="1" ref="B517" ca="1">IF(AND(MAX(IF(L516:L1515=L517,U516:U1515))=U517,V517&lt;=B$1),M517,"-")</f>
        <v>1215021104000</v>
      </c>
      <c r="C517" s="4">
        <f t="shared" si="88"/>
        <v>1</v>
      </c>
      <c r="D517" s="4" t="str">
        <f t="shared" si="89"/>
        <v>2</v>
      </c>
      <c r="E517" s="4" t="str">
        <f t="shared" si="90"/>
        <v>1</v>
      </c>
      <c r="F517" s="4" t="str">
        <f t="shared" si="91"/>
        <v>5</v>
      </c>
      <c r="G517" s="4" t="str">
        <f t="shared" si="92"/>
        <v>02</v>
      </c>
      <c r="H517" s="4" t="str">
        <f t="shared" si="93"/>
        <v>1</v>
      </c>
      <c r="I517" s="4" t="str">
        <f t="shared" si="94"/>
        <v>1</v>
      </c>
      <c r="J517" s="4" t="str">
        <f t="shared" si="95"/>
        <v>04</v>
      </c>
      <c r="K517" s="4" t="str">
        <f t="shared" si="96"/>
        <v>000</v>
      </c>
      <c r="L517" s="55" t="str">
        <f t="shared" si="97"/>
        <v>1215021104000</v>
      </c>
      <c r="M517" s="105">
        <v>1215021104000</v>
      </c>
      <c r="N517" s="106" t="s">
        <v>21</v>
      </c>
      <c r="O517" s="108" t="s">
        <v>938</v>
      </c>
      <c r="P517" s="101" t="s">
        <v>36</v>
      </c>
      <c r="Q517" s="33">
        <v>1210041104000</v>
      </c>
      <c r="R517" s="33" t="s">
        <v>40</v>
      </c>
      <c r="S517" s="34" t="s">
        <v>939</v>
      </c>
      <c r="T517" s="58" t="s">
        <v>24</v>
      </c>
      <c r="U517" s="58">
        <v>44927</v>
      </c>
      <c r="V517" s="58">
        <v>44927</v>
      </c>
      <c r="W517" s="93" t="s">
        <v>25</v>
      </c>
    </row>
    <row r="518" spans="1:23" s="5" customFormat="1" ht="27" customHeight="1" x14ac:dyDescent="0.25">
      <c r="A518" s="99">
        <f t="shared" si="98"/>
        <v>1</v>
      </c>
      <c r="B518" s="97">
        <f t="array" aca="1" ref="B518" ca="1">IF(AND(MAX(IF(L517:L1516=L518,U517:U1516))=U518,V518&lt;=B$1),M518,"-")</f>
        <v>1215021104001</v>
      </c>
      <c r="C518" s="4">
        <f t="shared" si="88"/>
        <v>1</v>
      </c>
      <c r="D518" s="4" t="str">
        <f t="shared" si="89"/>
        <v>2</v>
      </c>
      <c r="E518" s="4" t="str">
        <f t="shared" si="90"/>
        <v>1</v>
      </c>
      <c r="F518" s="4" t="str">
        <f t="shared" si="91"/>
        <v>5</v>
      </c>
      <c r="G518" s="4" t="str">
        <f t="shared" si="92"/>
        <v>02</v>
      </c>
      <c r="H518" s="4" t="str">
        <f t="shared" si="93"/>
        <v>1</v>
      </c>
      <c r="I518" s="4" t="str">
        <f t="shared" si="94"/>
        <v>1</v>
      </c>
      <c r="J518" s="4" t="str">
        <f t="shared" si="95"/>
        <v>04</v>
      </c>
      <c r="K518" s="4" t="str">
        <f t="shared" si="96"/>
        <v>001</v>
      </c>
      <c r="L518" s="55" t="str">
        <f t="shared" si="97"/>
        <v>1215021104001</v>
      </c>
      <c r="M518" s="105">
        <v>1215021104001</v>
      </c>
      <c r="N518" s="106" t="s">
        <v>40</v>
      </c>
      <c r="O518" s="108" t="s">
        <v>940</v>
      </c>
      <c r="P518" s="101" t="s">
        <v>107</v>
      </c>
      <c r="Q518" s="33" t="s">
        <v>25</v>
      </c>
      <c r="R518" s="33" t="s">
        <v>25</v>
      </c>
      <c r="S518" s="34" t="s">
        <v>25</v>
      </c>
      <c r="T518" s="58" t="s">
        <v>24</v>
      </c>
      <c r="U518" s="58">
        <v>44927</v>
      </c>
      <c r="V518" s="58">
        <v>44927</v>
      </c>
      <c r="W518" s="93" t="s">
        <v>25</v>
      </c>
    </row>
    <row r="519" spans="1:23" s="5" customFormat="1" ht="27" customHeight="1" x14ac:dyDescent="0.25">
      <c r="A519" s="99">
        <f t="shared" si="98"/>
        <v>1</v>
      </c>
      <c r="B519" s="97">
        <f t="array" aca="1" ref="B519" ca="1">IF(AND(MAX(IF(L518:L1517=L519,U518:U1517))=U519,V519&lt;=B$1),M519,"-")</f>
        <v>1215021105000</v>
      </c>
      <c r="C519" s="4">
        <f t="shared" si="88"/>
        <v>1</v>
      </c>
      <c r="D519" s="4" t="str">
        <f t="shared" si="89"/>
        <v>2</v>
      </c>
      <c r="E519" s="4" t="str">
        <f t="shared" si="90"/>
        <v>1</v>
      </c>
      <c r="F519" s="4" t="str">
        <f t="shared" si="91"/>
        <v>5</v>
      </c>
      <c r="G519" s="4" t="str">
        <f t="shared" si="92"/>
        <v>02</v>
      </c>
      <c r="H519" s="4" t="str">
        <f t="shared" si="93"/>
        <v>1</v>
      </c>
      <c r="I519" s="4" t="str">
        <f t="shared" si="94"/>
        <v>1</v>
      </c>
      <c r="J519" s="4" t="str">
        <f t="shared" si="95"/>
        <v>05</v>
      </c>
      <c r="K519" s="4" t="str">
        <f t="shared" si="96"/>
        <v>000</v>
      </c>
      <c r="L519" s="55" t="str">
        <f t="shared" si="97"/>
        <v>1215021105000</v>
      </c>
      <c r="M519" s="105">
        <v>1215021105000</v>
      </c>
      <c r="N519" s="106" t="s">
        <v>21</v>
      </c>
      <c r="O519" s="108" t="s">
        <v>941</v>
      </c>
      <c r="P519" s="101" t="s">
        <v>36</v>
      </c>
      <c r="Q519" s="33">
        <v>1210041105000</v>
      </c>
      <c r="R519" s="33" t="s">
        <v>40</v>
      </c>
      <c r="S519" s="34" t="s">
        <v>942</v>
      </c>
      <c r="T519" s="58" t="s">
        <v>24</v>
      </c>
      <c r="U519" s="58">
        <v>44927</v>
      </c>
      <c r="V519" s="58">
        <v>44927</v>
      </c>
      <c r="W519" s="93" t="s">
        <v>25</v>
      </c>
    </row>
    <row r="520" spans="1:23" s="5" customFormat="1" ht="27" customHeight="1" x14ac:dyDescent="0.25">
      <c r="A520" s="99">
        <f t="shared" si="98"/>
        <v>1</v>
      </c>
      <c r="B520" s="97">
        <f t="array" aca="1" ref="B520" ca="1">IF(AND(MAX(IF(L519:L1518=L520,U519:U1518))=U520,V520&lt;=B$1),M520,"-")</f>
        <v>1215021105001</v>
      </c>
      <c r="C520" s="4">
        <f t="shared" si="88"/>
        <v>1</v>
      </c>
      <c r="D520" s="4" t="str">
        <f t="shared" si="89"/>
        <v>2</v>
      </c>
      <c r="E520" s="4" t="str">
        <f t="shared" si="90"/>
        <v>1</v>
      </c>
      <c r="F520" s="4" t="str">
        <f t="shared" si="91"/>
        <v>5</v>
      </c>
      <c r="G520" s="4" t="str">
        <f t="shared" si="92"/>
        <v>02</v>
      </c>
      <c r="H520" s="4" t="str">
        <f t="shared" si="93"/>
        <v>1</v>
      </c>
      <c r="I520" s="4" t="str">
        <f t="shared" si="94"/>
        <v>1</v>
      </c>
      <c r="J520" s="4" t="str">
        <f t="shared" si="95"/>
        <v>05</v>
      </c>
      <c r="K520" s="4" t="str">
        <f t="shared" si="96"/>
        <v>001</v>
      </c>
      <c r="L520" s="55" t="str">
        <f t="shared" si="97"/>
        <v>1215021105001</v>
      </c>
      <c r="M520" s="105">
        <v>1215021105001</v>
      </c>
      <c r="N520" s="106" t="s">
        <v>40</v>
      </c>
      <c r="O520" s="108" t="s">
        <v>943</v>
      </c>
      <c r="P520" s="101" t="s">
        <v>107</v>
      </c>
      <c r="Q520" s="33" t="s">
        <v>25</v>
      </c>
      <c r="R520" s="33" t="s">
        <v>25</v>
      </c>
      <c r="S520" s="34" t="s">
        <v>25</v>
      </c>
      <c r="T520" s="58" t="s">
        <v>24</v>
      </c>
      <c r="U520" s="58">
        <v>44927</v>
      </c>
      <c r="V520" s="58">
        <v>44927</v>
      </c>
      <c r="W520" s="93" t="s">
        <v>25</v>
      </c>
    </row>
    <row r="521" spans="1:23" s="5" customFormat="1" ht="27" customHeight="1" x14ac:dyDescent="0.25">
      <c r="A521" s="99">
        <f t="shared" si="98"/>
        <v>1</v>
      </c>
      <c r="B521" s="97">
        <f t="array" aca="1" ref="B521" ca="1">IF(AND(MAX(IF(L520:L1519=L521,U520:U1519))=U521,V521&lt;=B$1),M521,"-")</f>
        <v>1215021106000</v>
      </c>
      <c r="C521" s="4">
        <f t="shared" si="88"/>
        <v>1</v>
      </c>
      <c r="D521" s="4" t="str">
        <f t="shared" si="89"/>
        <v>2</v>
      </c>
      <c r="E521" s="4" t="str">
        <f t="shared" si="90"/>
        <v>1</v>
      </c>
      <c r="F521" s="4" t="str">
        <f t="shared" si="91"/>
        <v>5</v>
      </c>
      <c r="G521" s="4" t="str">
        <f t="shared" si="92"/>
        <v>02</v>
      </c>
      <c r="H521" s="4" t="str">
        <f t="shared" si="93"/>
        <v>1</v>
      </c>
      <c r="I521" s="4" t="str">
        <f t="shared" si="94"/>
        <v>1</v>
      </c>
      <c r="J521" s="4" t="str">
        <f t="shared" si="95"/>
        <v>06</v>
      </c>
      <c r="K521" s="4" t="str">
        <f t="shared" si="96"/>
        <v>000</v>
      </c>
      <c r="L521" s="55" t="str">
        <f t="shared" si="97"/>
        <v>1215021106000</v>
      </c>
      <c r="M521" s="105">
        <v>1215021106000</v>
      </c>
      <c r="N521" s="106" t="s">
        <v>21</v>
      </c>
      <c r="O521" s="108" t="s">
        <v>944</v>
      </c>
      <c r="P521" s="101" t="s">
        <v>36</v>
      </c>
      <c r="Q521" s="33">
        <v>1210041106000</v>
      </c>
      <c r="R521" s="33" t="s">
        <v>40</v>
      </c>
      <c r="S521" s="34" t="s">
        <v>945</v>
      </c>
      <c r="T521" s="58" t="s">
        <v>24</v>
      </c>
      <c r="U521" s="58">
        <v>44927</v>
      </c>
      <c r="V521" s="58">
        <v>44927</v>
      </c>
      <c r="W521" s="93" t="s">
        <v>25</v>
      </c>
    </row>
    <row r="522" spans="1:23" s="5" customFormat="1" ht="27" customHeight="1" x14ac:dyDescent="0.25">
      <c r="A522" s="99">
        <f t="shared" si="98"/>
        <v>1</v>
      </c>
      <c r="B522" s="97">
        <f t="array" aca="1" ref="B522" ca="1">IF(AND(MAX(IF(L521:L1520=L522,U521:U1520))=U522,V522&lt;=B$1),M522,"-")</f>
        <v>1215021106001</v>
      </c>
      <c r="C522" s="4">
        <f t="shared" si="88"/>
        <v>1</v>
      </c>
      <c r="D522" s="4" t="str">
        <f t="shared" si="89"/>
        <v>2</v>
      </c>
      <c r="E522" s="4" t="str">
        <f t="shared" si="90"/>
        <v>1</v>
      </c>
      <c r="F522" s="4" t="str">
        <f t="shared" si="91"/>
        <v>5</v>
      </c>
      <c r="G522" s="4" t="str">
        <f t="shared" si="92"/>
        <v>02</v>
      </c>
      <c r="H522" s="4" t="str">
        <f t="shared" si="93"/>
        <v>1</v>
      </c>
      <c r="I522" s="4" t="str">
        <f t="shared" si="94"/>
        <v>1</v>
      </c>
      <c r="J522" s="4" t="str">
        <f t="shared" si="95"/>
        <v>06</v>
      </c>
      <c r="K522" s="4" t="str">
        <f t="shared" si="96"/>
        <v>001</v>
      </c>
      <c r="L522" s="55" t="str">
        <f t="shared" si="97"/>
        <v>1215021106001</v>
      </c>
      <c r="M522" s="105">
        <v>1215021106001</v>
      </c>
      <c r="N522" s="106" t="s">
        <v>40</v>
      </c>
      <c r="O522" s="108" t="s">
        <v>946</v>
      </c>
      <c r="P522" s="101" t="s">
        <v>107</v>
      </c>
      <c r="Q522" s="33" t="s">
        <v>25</v>
      </c>
      <c r="R522" s="33" t="s">
        <v>25</v>
      </c>
      <c r="S522" s="34" t="s">
        <v>25</v>
      </c>
      <c r="T522" s="58" t="s">
        <v>24</v>
      </c>
      <c r="U522" s="58">
        <v>44927</v>
      </c>
      <c r="V522" s="58">
        <v>44927</v>
      </c>
      <c r="W522" s="93" t="s">
        <v>25</v>
      </c>
    </row>
    <row r="523" spans="1:23" s="5" customFormat="1" ht="27" customHeight="1" x14ac:dyDescent="0.25">
      <c r="A523" s="99">
        <f t="shared" si="98"/>
        <v>1</v>
      </c>
      <c r="B523" s="97">
        <f t="array" aca="1" ref="B523" ca="1">IF(AND(MAX(IF(L522:L1521=L523,U522:U1521))=U523,V523&lt;=B$1),M523,"-")</f>
        <v>1215021107000</v>
      </c>
      <c r="C523" s="4">
        <f t="shared" si="88"/>
        <v>1</v>
      </c>
      <c r="D523" s="4" t="str">
        <f t="shared" si="89"/>
        <v>2</v>
      </c>
      <c r="E523" s="4" t="str">
        <f t="shared" si="90"/>
        <v>1</v>
      </c>
      <c r="F523" s="4" t="str">
        <f t="shared" si="91"/>
        <v>5</v>
      </c>
      <c r="G523" s="4" t="str">
        <f t="shared" si="92"/>
        <v>02</v>
      </c>
      <c r="H523" s="4" t="str">
        <f t="shared" si="93"/>
        <v>1</v>
      </c>
      <c r="I523" s="4" t="str">
        <f t="shared" si="94"/>
        <v>1</v>
      </c>
      <c r="J523" s="4" t="str">
        <f t="shared" si="95"/>
        <v>07</v>
      </c>
      <c r="K523" s="4" t="str">
        <f t="shared" si="96"/>
        <v>000</v>
      </c>
      <c r="L523" s="55" t="str">
        <f t="shared" si="97"/>
        <v>1215021107000</v>
      </c>
      <c r="M523" s="105">
        <v>1215021107000</v>
      </c>
      <c r="N523" s="106" t="s">
        <v>21</v>
      </c>
      <c r="O523" s="108" t="s">
        <v>947</v>
      </c>
      <c r="P523" s="101" t="s">
        <v>36</v>
      </c>
      <c r="Q523" s="33">
        <v>1210041107000</v>
      </c>
      <c r="R523" s="33" t="s">
        <v>40</v>
      </c>
      <c r="S523" s="34" t="s">
        <v>948</v>
      </c>
      <c r="T523" s="58" t="s">
        <v>24</v>
      </c>
      <c r="U523" s="58">
        <v>44927</v>
      </c>
      <c r="V523" s="58">
        <v>44927</v>
      </c>
      <c r="W523" s="93" t="s">
        <v>25</v>
      </c>
    </row>
    <row r="524" spans="1:23" s="5" customFormat="1" ht="27" customHeight="1" x14ac:dyDescent="0.25">
      <c r="A524" s="99">
        <f t="shared" si="98"/>
        <v>1</v>
      </c>
      <c r="B524" s="97">
        <f t="array" aca="1" ref="B524" ca="1">IF(AND(MAX(IF(L523:L1522=L524,U523:U1522))=U524,V524&lt;=B$1),M524,"-")</f>
        <v>1215021107001</v>
      </c>
      <c r="C524" s="4">
        <f t="shared" si="88"/>
        <v>1</v>
      </c>
      <c r="D524" s="4" t="str">
        <f t="shared" si="89"/>
        <v>2</v>
      </c>
      <c r="E524" s="4" t="str">
        <f t="shared" si="90"/>
        <v>1</v>
      </c>
      <c r="F524" s="4" t="str">
        <f t="shared" si="91"/>
        <v>5</v>
      </c>
      <c r="G524" s="4" t="str">
        <f t="shared" si="92"/>
        <v>02</v>
      </c>
      <c r="H524" s="4" t="str">
        <f t="shared" si="93"/>
        <v>1</v>
      </c>
      <c r="I524" s="4" t="str">
        <f t="shared" si="94"/>
        <v>1</v>
      </c>
      <c r="J524" s="4" t="str">
        <f t="shared" si="95"/>
        <v>07</v>
      </c>
      <c r="K524" s="4" t="str">
        <f t="shared" si="96"/>
        <v>001</v>
      </c>
      <c r="L524" s="55" t="str">
        <f t="shared" si="97"/>
        <v>1215021107001</v>
      </c>
      <c r="M524" s="105">
        <v>1215021107001</v>
      </c>
      <c r="N524" s="106" t="s">
        <v>40</v>
      </c>
      <c r="O524" s="108" t="s">
        <v>949</v>
      </c>
      <c r="P524" s="101" t="s">
        <v>107</v>
      </c>
      <c r="Q524" s="33" t="s">
        <v>25</v>
      </c>
      <c r="R524" s="33" t="s">
        <v>25</v>
      </c>
      <c r="S524" s="34" t="s">
        <v>25</v>
      </c>
      <c r="T524" s="58" t="s">
        <v>24</v>
      </c>
      <c r="U524" s="58">
        <v>44927</v>
      </c>
      <c r="V524" s="58">
        <v>44927</v>
      </c>
      <c r="W524" s="93" t="s">
        <v>25</v>
      </c>
    </row>
    <row r="525" spans="1:23" s="5" customFormat="1" ht="27" customHeight="1" x14ac:dyDescent="0.25">
      <c r="A525" s="99">
        <f t="shared" si="98"/>
        <v>1</v>
      </c>
      <c r="B525" s="97">
        <f t="array" aca="1" ref="B525" ca="1">IF(AND(MAX(IF(L524:L1523=L525,U524:U1523))=U525,V525&lt;=B$1),M525,"-")</f>
        <v>1215021199000</v>
      </c>
      <c r="C525" s="4">
        <f t="shared" si="88"/>
        <v>1</v>
      </c>
      <c r="D525" s="4" t="str">
        <f t="shared" si="89"/>
        <v>2</v>
      </c>
      <c r="E525" s="4" t="str">
        <f t="shared" si="90"/>
        <v>1</v>
      </c>
      <c r="F525" s="4" t="str">
        <f t="shared" si="91"/>
        <v>5</v>
      </c>
      <c r="G525" s="4" t="str">
        <f t="shared" si="92"/>
        <v>02</v>
      </c>
      <c r="H525" s="4" t="str">
        <f t="shared" si="93"/>
        <v>1</v>
      </c>
      <c r="I525" s="4" t="str">
        <f t="shared" si="94"/>
        <v>1</v>
      </c>
      <c r="J525" s="4" t="str">
        <f t="shared" si="95"/>
        <v>99</v>
      </c>
      <c r="K525" s="4" t="str">
        <f t="shared" si="96"/>
        <v>000</v>
      </c>
      <c r="L525" s="55" t="str">
        <f t="shared" si="97"/>
        <v>1215021199000</v>
      </c>
      <c r="M525" s="105">
        <v>1215021199000</v>
      </c>
      <c r="N525" s="106" t="s">
        <v>21</v>
      </c>
      <c r="O525" s="108" t="s">
        <v>950</v>
      </c>
      <c r="P525" s="101" t="s">
        <v>36</v>
      </c>
      <c r="Q525" s="33">
        <v>1210041199000</v>
      </c>
      <c r="R525" s="33" t="s">
        <v>21</v>
      </c>
      <c r="S525" s="34" t="s">
        <v>951</v>
      </c>
      <c r="T525" s="58" t="s">
        <v>24</v>
      </c>
      <c r="U525" s="58">
        <v>44927</v>
      </c>
      <c r="V525" s="58">
        <v>44927</v>
      </c>
      <c r="W525" s="93" t="s">
        <v>25</v>
      </c>
    </row>
    <row r="526" spans="1:23" s="5" customFormat="1" ht="27" customHeight="1" x14ac:dyDescent="0.25">
      <c r="A526" s="99">
        <f t="shared" si="98"/>
        <v>1</v>
      </c>
      <c r="B526" s="97">
        <f t="array" aca="1" ref="B526" ca="1">IF(AND(MAX(IF(L525:L1524=L526,U525:U1524))=U526,V526&lt;=B$1),M526,"-")</f>
        <v>1215021199002</v>
      </c>
      <c r="C526" s="4">
        <f t="shared" si="88"/>
        <v>1</v>
      </c>
      <c r="D526" s="4" t="str">
        <f t="shared" si="89"/>
        <v>2</v>
      </c>
      <c r="E526" s="4" t="str">
        <f t="shared" si="90"/>
        <v>1</v>
      </c>
      <c r="F526" s="4" t="str">
        <f t="shared" si="91"/>
        <v>5</v>
      </c>
      <c r="G526" s="4" t="str">
        <f t="shared" si="92"/>
        <v>02</v>
      </c>
      <c r="H526" s="4" t="str">
        <f t="shared" si="93"/>
        <v>1</v>
      </c>
      <c r="I526" s="4" t="str">
        <f t="shared" si="94"/>
        <v>1</v>
      </c>
      <c r="J526" s="4" t="str">
        <f t="shared" si="95"/>
        <v>99</v>
      </c>
      <c r="K526" s="4" t="str">
        <f t="shared" si="96"/>
        <v>002</v>
      </c>
      <c r="L526" s="55" t="str">
        <f t="shared" si="97"/>
        <v>1215021199002</v>
      </c>
      <c r="M526" s="105">
        <v>1215021199002</v>
      </c>
      <c r="N526" s="106" t="s">
        <v>40</v>
      </c>
      <c r="O526" s="108" t="s">
        <v>952</v>
      </c>
      <c r="P526" s="101" t="s">
        <v>36</v>
      </c>
      <c r="Q526" s="33">
        <v>1210041199002</v>
      </c>
      <c r="R526" s="33" t="s">
        <v>40</v>
      </c>
      <c r="S526" s="34" t="s">
        <v>953</v>
      </c>
      <c r="T526" s="58" t="s">
        <v>24</v>
      </c>
      <c r="U526" s="58">
        <v>44927</v>
      </c>
      <c r="V526" s="58">
        <v>44927</v>
      </c>
      <c r="W526" s="93" t="s">
        <v>25</v>
      </c>
    </row>
    <row r="527" spans="1:23" s="5" customFormat="1" ht="27" customHeight="1" x14ac:dyDescent="0.25">
      <c r="A527" s="99">
        <f t="shared" si="98"/>
        <v>1</v>
      </c>
      <c r="B527" s="97">
        <f t="array" aca="1" ref="B527" ca="1">IF(AND(MAX(IF(L526:L1525=L527,U526:U1525))=U527,V527&lt;=B$1),M527,"-")</f>
        <v>1215021200000</v>
      </c>
      <c r="C527" s="4">
        <f t="shared" si="88"/>
        <v>1</v>
      </c>
      <c r="D527" s="4" t="str">
        <f t="shared" si="89"/>
        <v>2</v>
      </c>
      <c r="E527" s="4" t="str">
        <f t="shared" si="90"/>
        <v>1</v>
      </c>
      <c r="F527" s="4" t="str">
        <f t="shared" si="91"/>
        <v>5</v>
      </c>
      <c r="G527" s="4" t="str">
        <f t="shared" si="92"/>
        <v>02</v>
      </c>
      <c r="H527" s="4" t="str">
        <f t="shared" si="93"/>
        <v>1</v>
      </c>
      <c r="I527" s="4" t="str">
        <f t="shared" si="94"/>
        <v>2</v>
      </c>
      <c r="J527" s="4" t="str">
        <f t="shared" si="95"/>
        <v>00</v>
      </c>
      <c r="K527" s="4" t="str">
        <f t="shared" si="96"/>
        <v>000</v>
      </c>
      <c r="L527" s="55" t="str">
        <f t="shared" si="97"/>
        <v>1215021200000</v>
      </c>
      <c r="M527" s="105">
        <v>1215021200000</v>
      </c>
      <c r="N527" s="106" t="s">
        <v>21</v>
      </c>
      <c r="O527" s="108" t="s">
        <v>954</v>
      </c>
      <c r="P527" s="101" t="s">
        <v>36</v>
      </c>
      <c r="Q527" s="33">
        <v>1210041200000</v>
      </c>
      <c r="R527" s="33" t="s">
        <v>21</v>
      </c>
      <c r="S527" s="34" t="s">
        <v>955</v>
      </c>
      <c r="T527" s="58" t="s">
        <v>24</v>
      </c>
      <c r="U527" s="58">
        <v>44927</v>
      </c>
      <c r="V527" s="58">
        <v>44927</v>
      </c>
      <c r="W527" s="93" t="s">
        <v>25</v>
      </c>
    </row>
    <row r="528" spans="1:23" s="5" customFormat="1" ht="27" customHeight="1" x14ac:dyDescent="0.25">
      <c r="A528" s="99">
        <f t="shared" si="98"/>
        <v>1</v>
      </c>
      <c r="B528" s="97">
        <f t="array" aca="1" ref="B528" ca="1">IF(AND(MAX(IF(L527:L1526=L528,U527:U1526))=U528,V528&lt;=B$1),M528,"-")</f>
        <v>1215021201000</v>
      </c>
      <c r="C528" s="4">
        <f t="shared" si="88"/>
        <v>1</v>
      </c>
      <c r="D528" s="4" t="str">
        <f t="shared" si="89"/>
        <v>2</v>
      </c>
      <c r="E528" s="4" t="str">
        <f t="shared" si="90"/>
        <v>1</v>
      </c>
      <c r="F528" s="4" t="str">
        <f t="shared" si="91"/>
        <v>5</v>
      </c>
      <c r="G528" s="4" t="str">
        <f t="shared" si="92"/>
        <v>02</v>
      </c>
      <c r="H528" s="4" t="str">
        <f t="shared" si="93"/>
        <v>1</v>
      </c>
      <c r="I528" s="4" t="str">
        <f t="shared" si="94"/>
        <v>2</v>
      </c>
      <c r="J528" s="4" t="str">
        <f t="shared" si="95"/>
        <v>01</v>
      </c>
      <c r="K528" s="4" t="str">
        <f t="shared" si="96"/>
        <v>000</v>
      </c>
      <c r="L528" s="55" t="str">
        <f t="shared" si="97"/>
        <v>1215021201000</v>
      </c>
      <c r="M528" s="105">
        <v>1215021201000</v>
      </c>
      <c r="N528" s="106" t="s">
        <v>40</v>
      </c>
      <c r="O528" s="108" t="s">
        <v>956</v>
      </c>
      <c r="P528" s="101" t="s">
        <v>36</v>
      </c>
      <c r="Q528" s="33">
        <v>1210041201000</v>
      </c>
      <c r="R528" s="33" t="s">
        <v>40</v>
      </c>
      <c r="S528" s="34" t="s">
        <v>957</v>
      </c>
      <c r="T528" s="58" t="s">
        <v>24</v>
      </c>
      <c r="U528" s="58">
        <v>44927</v>
      </c>
      <c r="V528" s="58">
        <v>44927</v>
      </c>
      <c r="W528" s="93" t="s">
        <v>25</v>
      </c>
    </row>
    <row r="529" spans="1:23" s="5" customFormat="1" ht="27" customHeight="1" x14ac:dyDescent="0.25">
      <c r="A529" s="99">
        <f t="shared" si="98"/>
        <v>1</v>
      </c>
      <c r="B529" s="97">
        <f t="array" aca="1" ref="B529" ca="1">IF(AND(MAX(IF(L528:L1527=L529,U528:U1527))=U529,V529&lt;=B$1),M529,"-")</f>
        <v>1215021202000</v>
      </c>
      <c r="C529" s="4">
        <f t="shared" si="88"/>
        <v>1</v>
      </c>
      <c r="D529" s="4" t="str">
        <f t="shared" si="89"/>
        <v>2</v>
      </c>
      <c r="E529" s="4" t="str">
        <f t="shared" si="90"/>
        <v>1</v>
      </c>
      <c r="F529" s="4" t="str">
        <f t="shared" si="91"/>
        <v>5</v>
      </c>
      <c r="G529" s="4" t="str">
        <f t="shared" si="92"/>
        <v>02</v>
      </c>
      <c r="H529" s="4" t="str">
        <f t="shared" si="93"/>
        <v>1</v>
      </c>
      <c r="I529" s="4" t="str">
        <f t="shared" si="94"/>
        <v>2</v>
      </c>
      <c r="J529" s="4" t="str">
        <f t="shared" si="95"/>
        <v>02</v>
      </c>
      <c r="K529" s="4" t="str">
        <f t="shared" si="96"/>
        <v>000</v>
      </c>
      <c r="L529" s="55" t="str">
        <f t="shared" si="97"/>
        <v>1215021202000</v>
      </c>
      <c r="M529" s="105">
        <v>1215021202000</v>
      </c>
      <c r="N529" s="106" t="s">
        <v>40</v>
      </c>
      <c r="O529" s="108" t="s">
        <v>958</v>
      </c>
      <c r="P529" s="101" t="s">
        <v>36</v>
      </c>
      <c r="Q529" s="33">
        <v>1210041202000</v>
      </c>
      <c r="R529" s="33" t="s">
        <v>40</v>
      </c>
      <c r="S529" s="34" t="s">
        <v>959</v>
      </c>
      <c r="T529" s="58" t="s">
        <v>24</v>
      </c>
      <c r="U529" s="58">
        <v>44927</v>
      </c>
      <c r="V529" s="58">
        <v>44927</v>
      </c>
      <c r="W529" s="93" t="s">
        <v>25</v>
      </c>
    </row>
    <row r="530" spans="1:23" s="5" customFormat="1" ht="27" customHeight="1" x14ac:dyDescent="0.25">
      <c r="A530" s="99">
        <f t="shared" si="98"/>
        <v>1</v>
      </c>
      <c r="B530" s="97">
        <f t="array" aca="1" ref="B530" ca="1">IF(AND(MAX(IF(L529:L1528=L530,U529:U1528))=U530,V530&lt;=B$1),M530,"-")</f>
        <v>1215021203000</v>
      </c>
      <c r="C530" s="4">
        <f t="shared" si="88"/>
        <v>1</v>
      </c>
      <c r="D530" s="4" t="str">
        <f t="shared" si="89"/>
        <v>2</v>
      </c>
      <c r="E530" s="4" t="str">
        <f t="shared" si="90"/>
        <v>1</v>
      </c>
      <c r="F530" s="4" t="str">
        <f t="shared" si="91"/>
        <v>5</v>
      </c>
      <c r="G530" s="4" t="str">
        <f t="shared" si="92"/>
        <v>02</v>
      </c>
      <c r="H530" s="4" t="str">
        <f t="shared" si="93"/>
        <v>1</v>
      </c>
      <c r="I530" s="4" t="str">
        <f t="shared" si="94"/>
        <v>2</v>
      </c>
      <c r="J530" s="4" t="str">
        <f t="shared" si="95"/>
        <v>03</v>
      </c>
      <c r="K530" s="4" t="str">
        <f t="shared" si="96"/>
        <v>000</v>
      </c>
      <c r="L530" s="55" t="str">
        <f t="shared" si="97"/>
        <v>1215021203000</v>
      </c>
      <c r="M530" s="105">
        <v>1215021203000</v>
      </c>
      <c r="N530" s="106" t="s">
        <v>40</v>
      </c>
      <c r="O530" s="108" t="s">
        <v>960</v>
      </c>
      <c r="P530" s="101" t="s">
        <v>36</v>
      </c>
      <c r="Q530" s="33">
        <v>1210041203000</v>
      </c>
      <c r="R530" s="33" t="s">
        <v>40</v>
      </c>
      <c r="S530" s="34" t="s">
        <v>961</v>
      </c>
      <c r="T530" s="58" t="s">
        <v>24</v>
      </c>
      <c r="U530" s="58">
        <v>44927</v>
      </c>
      <c r="V530" s="58">
        <v>44927</v>
      </c>
      <c r="W530" s="93" t="s">
        <v>25</v>
      </c>
    </row>
    <row r="531" spans="1:23" s="5" customFormat="1" ht="27" customHeight="1" x14ac:dyDescent="0.25">
      <c r="A531" s="99">
        <f t="shared" si="98"/>
        <v>1</v>
      </c>
      <c r="B531" s="97">
        <f t="array" aca="1" ref="B531" ca="1">IF(AND(MAX(IF(L530:L1529=L531,U530:U1529))=U531,V531&lt;=B$1),M531,"-")</f>
        <v>1215021204000</v>
      </c>
      <c r="C531" s="4">
        <f t="shared" si="88"/>
        <v>1</v>
      </c>
      <c r="D531" s="4" t="str">
        <f t="shared" si="89"/>
        <v>2</v>
      </c>
      <c r="E531" s="4" t="str">
        <f t="shared" si="90"/>
        <v>1</v>
      </c>
      <c r="F531" s="4" t="str">
        <f t="shared" si="91"/>
        <v>5</v>
      </c>
      <c r="G531" s="4" t="str">
        <f t="shared" si="92"/>
        <v>02</v>
      </c>
      <c r="H531" s="4" t="str">
        <f t="shared" si="93"/>
        <v>1</v>
      </c>
      <c r="I531" s="4" t="str">
        <f t="shared" si="94"/>
        <v>2</v>
      </c>
      <c r="J531" s="4" t="str">
        <f t="shared" si="95"/>
        <v>04</v>
      </c>
      <c r="K531" s="4" t="str">
        <f t="shared" si="96"/>
        <v>000</v>
      </c>
      <c r="L531" s="55" t="str">
        <f t="shared" si="97"/>
        <v>1215021204000</v>
      </c>
      <c r="M531" s="105">
        <v>1215021204000</v>
      </c>
      <c r="N531" s="106" t="s">
        <v>40</v>
      </c>
      <c r="O531" s="108" t="s">
        <v>962</v>
      </c>
      <c r="P531" s="101" t="s">
        <v>36</v>
      </c>
      <c r="Q531" s="33">
        <v>1210041204000</v>
      </c>
      <c r="R531" s="33" t="s">
        <v>40</v>
      </c>
      <c r="S531" s="34" t="s">
        <v>963</v>
      </c>
      <c r="T531" s="58" t="s">
        <v>24</v>
      </c>
      <c r="U531" s="58">
        <v>44927</v>
      </c>
      <c r="V531" s="58">
        <v>44927</v>
      </c>
      <c r="W531" s="93" t="s">
        <v>25</v>
      </c>
    </row>
    <row r="532" spans="1:23" s="5" customFormat="1" ht="27" customHeight="1" x14ac:dyDescent="0.25">
      <c r="A532" s="99">
        <f t="shared" si="98"/>
        <v>1</v>
      </c>
      <c r="B532" s="97">
        <f t="array" aca="1" ref="B532" ca="1">IF(AND(MAX(IF(L531:L1530=L532,U531:U1530))=U532,V532&lt;=B$1),M532,"-")</f>
        <v>1215021205000</v>
      </c>
      <c r="C532" s="4">
        <f t="shared" si="88"/>
        <v>1</v>
      </c>
      <c r="D532" s="4" t="str">
        <f t="shared" si="89"/>
        <v>2</v>
      </c>
      <c r="E532" s="4" t="str">
        <f t="shared" si="90"/>
        <v>1</v>
      </c>
      <c r="F532" s="4" t="str">
        <f t="shared" si="91"/>
        <v>5</v>
      </c>
      <c r="G532" s="4" t="str">
        <f t="shared" si="92"/>
        <v>02</v>
      </c>
      <c r="H532" s="4" t="str">
        <f t="shared" si="93"/>
        <v>1</v>
      </c>
      <c r="I532" s="4" t="str">
        <f t="shared" si="94"/>
        <v>2</v>
      </c>
      <c r="J532" s="4" t="str">
        <f t="shared" si="95"/>
        <v>05</v>
      </c>
      <c r="K532" s="4" t="str">
        <f t="shared" si="96"/>
        <v>000</v>
      </c>
      <c r="L532" s="55" t="str">
        <f t="shared" si="97"/>
        <v>1215021205000</v>
      </c>
      <c r="M532" s="105">
        <v>1215021205000</v>
      </c>
      <c r="N532" s="106" t="s">
        <v>40</v>
      </c>
      <c r="O532" s="108" t="s">
        <v>964</v>
      </c>
      <c r="P532" s="101" t="s">
        <v>36</v>
      </c>
      <c r="Q532" s="33">
        <v>1210041205000</v>
      </c>
      <c r="R532" s="33" t="s">
        <v>40</v>
      </c>
      <c r="S532" s="34" t="s">
        <v>965</v>
      </c>
      <c r="T532" s="58" t="s">
        <v>24</v>
      </c>
      <c r="U532" s="58">
        <v>44927</v>
      </c>
      <c r="V532" s="58">
        <v>44927</v>
      </c>
      <c r="W532" s="93" t="s">
        <v>25</v>
      </c>
    </row>
    <row r="533" spans="1:23" s="5" customFormat="1" ht="27" customHeight="1" x14ac:dyDescent="0.25">
      <c r="A533" s="99">
        <f t="shared" si="98"/>
        <v>1</v>
      </c>
      <c r="B533" s="97">
        <f t="array" aca="1" ref="B533" ca="1">IF(AND(MAX(IF(L532:L1531=L533,U532:U1531))=U533,V533&lt;=B$1),M533,"-")</f>
        <v>1215021206000</v>
      </c>
      <c r="C533" s="4">
        <f t="shared" si="88"/>
        <v>1</v>
      </c>
      <c r="D533" s="4" t="str">
        <f t="shared" si="89"/>
        <v>2</v>
      </c>
      <c r="E533" s="4" t="str">
        <f t="shared" si="90"/>
        <v>1</v>
      </c>
      <c r="F533" s="4" t="str">
        <f t="shared" si="91"/>
        <v>5</v>
      </c>
      <c r="G533" s="4" t="str">
        <f t="shared" si="92"/>
        <v>02</v>
      </c>
      <c r="H533" s="4" t="str">
        <f t="shared" si="93"/>
        <v>1</v>
      </c>
      <c r="I533" s="4" t="str">
        <f t="shared" si="94"/>
        <v>2</v>
      </c>
      <c r="J533" s="4" t="str">
        <f t="shared" si="95"/>
        <v>06</v>
      </c>
      <c r="K533" s="4" t="str">
        <f t="shared" si="96"/>
        <v>000</v>
      </c>
      <c r="L533" s="55" t="str">
        <f t="shared" si="97"/>
        <v>1215021206000</v>
      </c>
      <c r="M533" s="105">
        <v>1215021206000</v>
      </c>
      <c r="N533" s="106" t="s">
        <v>40</v>
      </c>
      <c r="O533" s="108" t="s">
        <v>966</v>
      </c>
      <c r="P533" s="101" t="s">
        <v>36</v>
      </c>
      <c r="Q533" s="33">
        <v>1210041206000</v>
      </c>
      <c r="R533" s="33" t="s">
        <v>40</v>
      </c>
      <c r="S533" s="34" t="s">
        <v>967</v>
      </c>
      <c r="T533" s="58" t="s">
        <v>24</v>
      </c>
      <c r="U533" s="58">
        <v>44927</v>
      </c>
      <c r="V533" s="58">
        <v>44927</v>
      </c>
      <c r="W533" s="93" t="s">
        <v>25</v>
      </c>
    </row>
    <row r="534" spans="1:23" s="5" customFormat="1" ht="27" customHeight="1" x14ac:dyDescent="0.25">
      <c r="A534" s="99">
        <f t="shared" si="98"/>
        <v>1</v>
      </c>
      <c r="B534" s="97">
        <f t="array" aca="1" ref="B534" ca="1">IF(AND(MAX(IF(L533:L1532=L534,U533:U1532))=U534,V534&lt;=B$1),M534,"-")</f>
        <v>1215021207000</v>
      </c>
      <c r="C534" s="4">
        <f t="shared" si="88"/>
        <v>1</v>
      </c>
      <c r="D534" s="4" t="str">
        <f t="shared" si="89"/>
        <v>2</v>
      </c>
      <c r="E534" s="4" t="str">
        <f t="shared" si="90"/>
        <v>1</v>
      </c>
      <c r="F534" s="4" t="str">
        <f t="shared" si="91"/>
        <v>5</v>
      </c>
      <c r="G534" s="4" t="str">
        <f t="shared" si="92"/>
        <v>02</v>
      </c>
      <c r="H534" s="4" t="str">
        <f t="shared" si="93"/>
        <v>1</v>
      </c>
      <c r="I534" s="4" t="str">
        <f t="shared" si="94"/>
        <v>2</v>
      </c>
      <c r="J534" s="4" t="str">
        <f t="shared" si="95"/>
        <v>07</v>
      </c>
      <c r="K534" s="4" t="str">
        <f t="shared" si="96"/>
        <v>000</v>
      </c>
      <c r="L534" s="55" t="str">
        <f t="shared" si="97"/>
        <v>1215021207000</v>
      </c>
      <c r="M534" s="105">
        <v>1215021207000</v>
      </c>
      <c r="N534" s="106" t="s">
        <v>40</v>
      </c>
      <c r="O534" s="108" t="s">
        <v>968</v>
      </c>
      <c r="P534" s="101" t="s">
        <v>36</v>
      </c>
      <c r="Q534" s="33">
        <v>1210041207000</v>
      </c>
      <c r="R534" s="33" t="s">
        <v>40</v>
      </c>
      <c r="S534" s="34" t="s">
        <v>969</v>
      </c>
      <c r="T534" s="58" t="s">
        <v>24</v>
      </c>
      <c r="U534" s="58">
        <v>44927</v>
      </c>
      <c r="V534" s="58">
        <v>44927</v>
      </c>
      <c r="W534" s="93" t="s">
        <v>25</v>
      </c>
    </row>
    <row r="535" spans="1:23" s="5" customFormat="1" ht="27" customHeight="1" x14ac:dyDescent="0.25">
      <c r="A535" s="99">
        <f t="shared" si="98"/>
        <v>1</v>
      </c>
      <c r="B535" s="97">
        <f t="array" aca="1" ref="B535" ca="1">IF(AND(MAX(IF(L534:L1533=L535,U534:U1533))=U535,V535&lt;=B$1),M535,"-")</f>
        <v>1215021299000</v>
      </c>
      <c r="C535" s="4">
        <f t="shared" si="88"/>
        <v>1</v>
      </c>
      <c r="D535" s="4" t="str">
        <f t="shared" si="89"/>
        <v>2</v>
      </c>
      <c r="E535" s="4" t="str">
        <f t="shared" si="90"/>
        <v>1</v>
      </c>
      <c r="F535" s="4" t="str">
        <f t="shared" si="91"/>
        <v>5</v>
      </c>
      <c r="G535" s="4" t="str">
        <f t="shared" si="92"/>
        <v>02</v>
      </c>
      <c r="H535" s="4" t="str">
        <f t="shared" si="93"/>
        <v>1</v>
      </c>
      <c r="I535" s="4" t="str">
        <f t="shared" si="94"/>
        <v>2</v>
      </c>
      <c r="J535" s="4" t="str">
        <f t="shared" si="95"/>
        <v>99</v>
      </c>
      <c r="K535" s="4" t="str">
        <f t="shared" si="96"/>
        <v>000</v>
      </c>
      <c r="L535" s="55" t="str">
        <f t="shared" si="97"/>
        <v>1215021299000</v>
      </c>
      <c r="M535" s="105">
        <v>1215021299000</v>
      </c>
      <c r="N535" s="106" t="s">
        <v>21</v>
      </c>
      <c r="O535" s="108" t="s">
        <v>970</v>
      </c>
      <c r="P535" s="101" t="s">
        <v>36</v>
      </c>
      <c r="Q535" s="33">
        <v>1210041299000</v>
      </c>
      <c r="R535" s="33" t="s">
        <v>21</v>
      </c>
      <c r="S535" s="34" t="s">
        <v>971</v>
      </c>
      <c r="T535" s="58" t="s">
        <v>24</v>
      </c>
      <c r="U535" s="58">
        <v>44927</v>
      </c>
      <c r="V535" s="58">
        <v>44927</v>
      </c>
      <c r="W535" s="93" t="s">
        <v>25</v>
      </c>
    </row>
    <row r="536" spans="1:23" s="5" customFormat="1" ht="27" customHeight="1" x14ac:dyDescent="0.25">
      <c r="A536" s="99">
        <f t="shared" si="98"/>
        <v>1</v>
      </c>
      <c r="B536" s="97">
        <f t="array" aca="1" ref="B536" ca="1">IF(AND(MAX(IF(L535:L1534=L536,U535:U1534))=U536,V536&lt;=B$1),M536,"-")</f>
        <v>1215021299002</v>
      </c>
      <c r="C536" s="4">
        <f t="shared" si="88"/>
        <v>1</v>
      </c>
      <c r="D536" s="4" t="str">
        <f t="shared" si="89"/>
        <v>2</v>
      </c>
      <c r="E536" s="4" t="str">
        <f t="shared" si="90"/>
        <v>1</v>
      </c>
      <c r="F536" s="4" t="str">
        <f t="shared" si="91"/>
        <v>5</v>
      </c>
      <c r="G536" s="4" t="str">
        <f t="shared" si="92"/>
        <v>02</v>
      </c>
      <c r="H536" s="4" t="str">
        <f t="shared" si="93"/>
        <v>1</v>
      </c>
      <c r="I536" s="4" t="str">
        <f t="shared" si="94"/>
        <v>2</v>
      </c>
      <c r="J536" s="4" t="str">
        <f t="shared" si="95"/>
        <v>99</v>
      </c>
      <c r="K536" s="4" t="str">
        <f t="shared" si="96"/>
        <v>002</v>
      </c>
      <c r="L536" s="55" t="str">
        <f t="shared" si="97"/>
        <v>1215021299002</v>
      </c>
      <c r="M536" s="105">
        <v>1215021299002</v>
      </c>
      <c r="N536" s="106" t="s">
        <v>40</v>
      </c>
      <c r="O536" s="108" t="s">
        <v>972</v>
      </c>
      <c r="P536" s="101" t="s">
        <v>36</v>
      </c>
      <c r="Q536" s="33">
        <v>1210041299002</v>
      </c>
      <c r="R536" s="33" t="s">
        <v>40</v>
      </c>
      <c r="S536" s="34" t="s">
        <v>973</v>
      </c>
      <c r="T536" s="58" t="s">
        <v>24</v>
      </c>
      <c r="U536" s="58">
        <v>44927</v>
      </c>
      <c r="V536" s="58">
        <v>44927</v>
      </c>
      <c r="W536" s="93" t="s">
        <v>25</v>
      </c>
    </row>
    <row r="537" spans="1:23" s="5" customFormat="1" ht="27" customHeight="1" x14ac:dyDescent="0.25">
      <c r="A537" s="99">
        <f t="shared" si="98"/>
        <v>1</v>
      </c>
      <c r="B537" s="97">
        <f t="array" aca="1" ref="B537" ca="1">IF(AND(MAX(IF(L536:L1535=L537,U536:U1535))=U537,V537&lt;=B$1),M537,"-")</f>
        <v>1215021300000</v>
      </c>
      <c r="C537" s="4">
        <f t="shared" si="88"/>
        <v>1</v>
      </c>
      <c r="D537" s="4" t="str">
        <f t="shared" si="89"/>
        <v>2</v>
      </c>
      <c r="E537" s="4" t="str">
        <f t="shared" si="90"/>
        <v>1</v>
      </c>
      <c r="F537" s="4" t="str">
        <f t="shared" si="91"/>
        <v>5</v>
      </c>
      <c r="G537" s="4" t="str">
        <f t="shared" si="92"/>
        <v>02</v>
      </c>
      <c r="H537" s="4" t="str">
        <f t="shared" si="93"/>
        <v>1</v>
      </c>
      <c r="I537" s="4" t="str">
        <f t="shared" si="94"/>
        <v>3</v>
      </c>
      <c r="J537" s="4" t="str">
        <f t="shared" si="95"/>
        <v>00</v>
      </c>
      <c r="K537" s="4" t="str">
        <f t="shared" si="96"/>
        <v>000</v>
      </c>
      <c r="L537" s="55" t="str">
        <f t="shared" si="97"/>
        <v>1215021300000</v>
      </c>
      <c r="M537" s="105">
        <v>1215021300000</v>
      </c>
      <c r="N537" s="106" t="s">
        <v>21</v>
      </c>
      <c r="O537" s="108" t="s">
        <v>974</v>
      </c>
      <c r="P537" s="101" t="s">
        <v>36</v>
      </c>
      <c r="Q537" s="33">
        <v>1210041300000</v>
      </c>
      <c r="R537" s="33" t="s">
        <v>21</v>
      </c>
      <c r="S537" s="34" t="s">
        <v>975</v>
      </c>
      <c r="T537" s="58" t="s">
        <v>24</v>
      </c>
      <c r="U537" s="58">
        <v>44927</v>
      </c>
      <c r="V537" s="58">
        <v>44927</v>
      </c>
      <c r="W537" s="93" t="s">
        <v>25</v>
      </c>
    </row>
    <row r="538" spans="1:23" s="5" customFormat="1" ht="27" customHeight="1" x14ac:dyDescent="0.25">
      <c r="A538" s="99">
        <f t="shared" si="98"/>
        <v>1</v>
      </c>
      <c r="B538" s="97">
        <f t="array" aca="1" ref="B538" ca="1">IF(AND(MAX(IF(L537:L1536=L538,U537:U1536))=U538,V538&lt;=B$1),M538,"-")</f>
        <v>1215021301000</v>
      </c>
      <c r="C538" s="4">
        <f t="shared" si="88"/>
        <v>1</v>
      </c>
      <c r="D538" s="4" t="str">
        <f t="shared" si="89"/>
        <v>2</v>
      </c>
      <c r="E538" s="4" t="str">
        <f t="shared" si="90"/>
        <v>1</v>
      </c>
      <c r="F538" s="4" t="str">
        <f t="shared" si="91"/>
        <v>5</v>
      </c>
      <c r="G538" s="4" t="str">
        <f t="shared" si="92"/>
        <v>02</v>
      </c>
      <c r="H538" s="4" t="str">
        <f t="shared" si="93"/>
        <v>1</v>
      </c>
      <c r="I538" s="4" t="str">
        <f t="shared" si="94"/>
        <v>3</v>
      </c>
      <c r="J538" s="4" t="str">
        <f t="shared" si="95"/>
        <v>01</v>
      </c>
      <c r="K538" s="4" t="str">
        <f t="shared" si="96"/>
        <v>000</v>
      </c>
      <c r="L538" s="55" t="str">
        <f t="shared" si="97"/>
        <v>1215021301000</v>
      </c>
      <c r="M538" s="105">
        <v>1215021301000</v>
      </c>
      <c r="N538" s="106" t="s">
        <v>40</v>
      </c>
      <c r="O538" s="108" t="s">
        <v>976</v>
      </c>
      <c r="P538" s="101" t="s">
        <v>36</v>
      </c>
      <c r="Q538" s="33">
        <v>1210041301000</v>
      </c>
      <c r="R538" s="33" t="s">
        <v>40</v>
      </c>
      <c r="S538" s="34" t="s">
        <v>977</v>
      </c>
      <c r="T538" s="58" t="s">
        <v>24</v>
      </c>
      <c r="U538" s="58">
        <v>44927</v>
      </c>
      <c r="V538" s="58">
        <v>44927</v>
      </c>
      <c r="W538" s="93" t="s">
        <v>25</v>
      </c>
    </row>
    <row r="539" spans="1:23" s="5" customFormat="1" ht="27" customHeight="1" x14ac:dyDescent="0.25">
      <c r="A539" s="99">
        <f t="shared" si="98"/>
        <v>1</v>
      </c>
      <c r="B539" s="97">
        <f t="array" aca="1" ref="B539" ca="1">IF(AND(MAX(IF(L538:L1537=L539,U538:U1537))=U539,V539&lt;=B$1),M539,"-")</f>
        <v>1215021302000</v>
      </c>
      <c r="C539" s="4">
        <f t="shared" si="88"/>
        <v>1</v>
      </c>
      <c r="D539" s="4" t="str">
        <f t="shared" si="89"/>
        <v>2</v>
      </c>
      <c r="E539" s="4" t="str">
        <f t="shared" si="90"/>
        <v>1</v>
      </c>
      <c r="F539" s="4" t="str">
        <f t="shared" si="91"/>
        <v>5</v>
      </c>
      <c r="G539" s="4" t="str">
        <f t="shared" si="92"/>
        <v>02</v>
      </c>
      <c r="H539" s="4" t="str">
        <f t="shared" si="93"/>
        <v>1</v>
      </c>
      <c r="I539" s="4" t="str">
        <f t="shared" si="94"/>
        <v>3</v>
      </c>
      <c r="J539" s="4" t="str">
        <f t="shared" si="95"/>
        <v>02</v>
      </c>
      <c r="K539" s="4" t="str">
        <f t="shared" si="96"/>
        <v>000</v>
      </c>
      <c r="L539" s="55" t="str">
        <f t="shared" si="97"/>
        <v>1215021302000</v>
      </c>
      <c r="M539" s="105">
        <v>1215021302000</v>
      </c>
      <c r="N539" s="106" t="s">
        <v>40</v>
      </c>
      <c r="O539" s="108" t="s">
        <v>978</v>
      </c>
      <c r="P539" s="101" t="s">
        <v>36</v>
      </c>
      <c r="Q539" s="33">
        <v>1210041302000</v>
      </c>
      <c r="R539" s="33" t="s">
        <v>40</v>
      </c>
      <c r="S539" s="34" t="s">
        <v>979</v>
      </c>
      <c r="T539" s="58" t="s">
        <v>24</v>
      </c>
      <c r="U539" s="58">
        <v>44927</v>
      </c>
      <c r="V539" s="58">
        <v>44927</v>
      </c>
      <c r="W539" s="93" t="s">
        <v>25</v>
      </c>
    </row>
    <row r="540" spans="1:23" s="5" customFormat="1" ht="27" customHeight="1" x14ac:dyDescent="0.25">
      <c r="A540" s="99">
        <f t="shared" si="98"/>
        <v>1</v>
      </c>
      <c r="B540" s="97">
        <f t="array" aca="1" ref="B540" ca="1">IF(AND(MAX(IF(L539:L1538=L540,U539:U1538))=U540,V540&lt;=B$1),M540,"-")</f>
        <v>1215021303000</v>
      </c>
      <c r="C540" s="4">
        <f t="shared" si="88"/>
        <v>1</v>
      </c>
      <c r="D540" s="4" t="str">
        <f t="shared" si="89"/>
        <v>2</v>
      </c>
      <c r="E540" s="4" t="str">
        <f t="shared" si="90"/>
        <v>1</v>
      </c>
      <c r="F540" s="4" t="str">
        <f t="shared" si="91"/>
        <v>5</v>
      </c>
      <c r="G540" s="4" t="str">
        <f t="shared" si="92"/>
        <v>02</v>
      </c>
      <c r="H540" s="4" t="str">
        <f t="shared" si="93"/>
        <v>1</v>
      </c>
      <c r="I540" s="4" t="str">
        <f t="shared" si="94"/>
        <v>3</v>
      </c>
      <c r="J540" s="4" t="str">
        <f t="shared" si="95"/>
        <v>03</v>
      </c>
      <c r="K540" s="4" t="str">
        <f t="shared" si="96"/>
        <v>000</v>
      </c>
      <c r="L540" s="55" t="str">
        <f t="shared" si="97"/>
        <v>1215021303000</v>
      </c>
      <c r="M540" s="105">
        <v>1215021303000</v>
      </c>
      <c r="N540" s="106" t="s">
        <v>40</v>
      </c>
      <c r="O540" s="108" t="s">
        <v>980</v>
      </c>
      <c r="P540" s="101" t="s">
        <v>36</v>
      </c>
      <c r="Q540" s="33">
        <v>1210041303000</v>
      </c>
      <c r="R540" s="33" t="s">
        <v>40</v>
      </c>
      <c r="S540" s="34" t="s">
        <v>981</v>
      </c>
      <c r="T540" s="58" t="s">
        <v>24</v>
      </c>
      <c r="U540" s="58">
        <v>44927</v>
      </c>
      <c r="V540" s="58">
        <v>44927</v>
      </c>
      <c r="W540" s="93" t="s">
        <v>25</v>
      </c>
    </row>
    <row r="541" spans="1:23" s="5" customFormat="1" ht="27" customHeight="1" x14ac:dyDescent="0.25">
      <c r="A541" s="99">
        <f t="shared" si="98"/>
        <v>1</v>
      </c>
      <c r="B541" s="97">
        <f t="array" aca="1" ref="B541" ca="1">IF(AND(MAX(IF(L540:L1539=L541,U540:U1539))=U541,V541&lt;=B$1),M541,"-")</f>
        <v>1215021304000</v>
      </c>
      <c r="C541" s="4">
        <f t="shared" si="88"/>
        <v>1</v>
      </c>
      <c r="D541" s="4" t="str">
        <f t="shared" si="89"/>
        <v>2</v>
      </c>
      <c r="E541" s="4" t="str">
        <f t="shared" si="90"/>
        <v>1</v>
      </c>
      <c r="F541" s="4" t="str">
        <f t="shared" si="91"/>
        <v>5</v>
      </c>
      <c r="G541" s="4" t="str">
        <f t="shared" si="92"/>
        <v>02</v>
      </c>
      <c r="H541" s="4" t="str">
        <f t="shared" si="93"/>
        <v>1</v>
      </c>
      <c r="I541" s="4" t="str">
        <f t="shared" si="94"/>
        <v>3</v>
      </c>
      <c r="J541" s="4" t="str">
        <f t="shared" si="95"/>
        <v>04</v>
      </c>
      <c r="K541" s="4" t="str">
        <f t="shared" si="96"/>
        <v>000</v>
      </c>
      <c r="L541" s="55" t="str">
        <f t="shared" si="97"/>
        <v>1215021304000</v>
      </c>
      <c r="M541" s="105">
        <v>1215021304000</v>
      </c>
      <c r="N541" s="106" t="s">
        <v>40</v>
      </c>
      <c r="O541" s="108" t="s">
        <v>982</v>
      </c>
      <c r="P541" s="101" t="s">
        <v>36</v>
      </c>
      <c r="Q541" s="33">
        <v>1210041304000</v>
      </c>
      <c r="R541" s="33" t="s">
        <v>40</v>
      </c>
      <c r="S541" s="34" t="s">
        <v>983</v>
      </c>
      <c r="T541" s="58" t="s">
        <v>24</v>
      </c>
      <c r="U541" s="58">
        <v>44927</v>
      </c>
      <c r="V541" s="58">
        <v>44927</v>
      </c>
      <c r="W541" s="93" t="s">
        <v>25</v>
      </c>
    </row>
    <row r="542" spans="1:23" s="5" customFormat="1" ht="27" customHeight="1" x14ac:dyDescent="0.25">
      <c r="A542" s="99">
        <f t="shared" si="98"/>
        <v>1</v>
      </c>
      <c r="B542" s="97">
        <f t="array" aca="1" ref="B542" ca="1">IF(AND(MAX(IF(L541:L1540=L542,U541:U1540))=U542,V542&lt;=B$1),M542,"-")</f>
        <v>1215021305000</v>
      </c>
      <c r="C542" s="4">
        <f t="shared" si="88"/>
        <v>1</v>
      </c>
      <c r="D542" s="4" t="str">
        <f t="shared" si="89"/>
        <v>2</v>
      </c>
      <c r="E542" s="4" t="str">
        <f t="shared" si="90"/>
        <v>1</v>
      </c>
      <c r="F542" s="4" t="str">
        <f t="shared" si="91"/>
        <v>5</v>
      </c>
      <c r="G542" s="4" t="str">
        <f t="shared" si="92"/>
        <v>02</v>
      </c>
      <c r="H542" s="4" t="str">
        <f t="shared" si="93"/>
        <v>1</v>
      </c>
      <c r="I542" s="4" t="str">
        <f t="shared" si="94"/>
        <v>3</v>
      </c>
      <c r="J542" s="4" t="str">
        <f t="shared" si="95"/>
        <v>05</v>
      </c>
      <c r="K542" s="4" t="str">
        <f t="shared" si="96"/>
        <v>000</v>
      </c>
      <c r="L542" s="55" t="str">
        <f t="shared" si="97"/>
        <v>1215021305000</v>
      </c>
      <c r="M542" s="105">
        <v>1215021305000</v>
      </c>
      <c r="N542" s="106" t="s">
        <v>40</v>
      </c>
      <c r="O542" s="108" t="s">
        <v>984</v>
      </c>
      <c r="P542" s="101" t="s">
        <v>36</v>
      </c>
      <c r="Q542" s="33">
        <v>1210041305000</v>
      </c>
      <c r="R542" s="33" t="s">
        <v>40</v>
      </c>
      <c r="S542" s="34" t="s">
        <v>985</v>
      </c>
      <c r="T542" s="58" t="s">
        <v>24</v>
      </c>
      <c r="U542" s="58">
        <v>44927</v>
      </c>
      <c r="V542" s="58">
        <v>44927</v>
      </c>
      <c r="W542" s="93" t="s">
        <v>25</v>
      </c>
    </row>
    <row r="543" spans="1:23" s="5" customFormat="1" ht="27" customHeight="1" x14ac:dyDescent="0.25">
      <c r="A543" s="99">
        <f t="shared" si="98"/>
        <v>1</v>
      </c>
      <c r="B543" s="97">
        <f t="array" aca="1" ref="B543" ca="1">IF(AND(MAX(IF(L542:L1541=L543,U542:U1541))=U543,V543&lt;=B$1),M543,"-")</f>
        <v>1215021306000</v>
      </c>
      <c r="C543" s="4">
        <f t="shared" si="88"/>
        <v>1</v>
      </c>
      <c r="D543" s="4" t="str">
        <f t="shared" si="89"/>
        <v>2</v>
      </c>
      <c r="E543" s="4" t="str">
        <f t="shared" si="90"/>
        <v>1</v>
      </c>
      <c r="F543" s="4" t="str">
        <f t="shared" si="91"/>
        <v>5</v>
      </c>
      <c r="G543" s="4" t="str">
        <f t="shared" si="92"/>
        <v>02</v>
      </c>
      <c r="H543" s="4" t="str">
        <f t="shared" si="93"/>
        <v>1</v>
      </c>
      <c r="I543" s="4" t="str">
        <f t="shared" si="94"/>
        <v>3</v>
      </c>
      <c r="J543" s="4" t="str">
        <f t="shared" si="95"/>
        <v>06</v>
      </c>
      <c r="K543" s="4" t="str">
        <f t="shared" si="96"/>
        <v>000</v>
      </c>
      <c r="L543" s="55" t="str">
        <f t="shared" si="97"/>
        <v>1215021306000</v>
      </c>
      <c r="M543" s="105">
        <v>1215021306000</v>
      </c>
      <c r="N543" s="106" t="s">
        <v>40</v>
      </c>
      <c r="O543" s="108" t="s">
        <v>986</v>
      </c>
      <c r="P543" s="101" t="s">
        <v>36</v>
      </c>
      <c r="Q543" s="33">
        <v>1210041306000</v>
      </c>
      <c r="R543" s="33" t="s">
        <v>40</v>
      </c>
      <c r="S543" s="34" t="s">
        <v>987</v>
      </c>
      <c r="T543" s="58" t="s">
        <v>24</v>
      </c>
      <c r="U543" s="58">
        <v>44927</v>
      </c>
      <c r="V543" s="58">
        <v>44927</v>
      </c>
      <c r="W543" s="93" t="s">
        <v>25</v>
      </c>
    </row>
    <row r="544" spans="1:23" s="5" customFormat="1" ht="27" customHeight="1" x14ac:dyDescent="0.25">
      <c r="A544" s="99">
        <f t="shared" si="98"/>
        <v>1</v>
      </c>
      <c r="B544" s="97">
        <f t="array" aca="1" ref="B544" ca="1">IF(AND(MAX(IF(L543:L1542=L544,U543:U1542))=U544,V544&lt;=B$1),M544,"-")</f>
        <v>1215021307000</v>
      </c>
      <c r="C544" s="4">
        <f t="shared" si="88"/>
        <v>1</v>
      </c>
      <c r="D544" s="4" t="str">
        <f t="shared" si="89"/>
        <v>2</v>
      </c>
      <c r="E544" s="4" t="str">
        <f t="shared" si="90"/>
        <v>1</v>
      </c>
      <c r="F544" s="4" t="str">
        <f t="shared" si="91"/>
        <v>5</v>
      </c>
      <c r="G544" s="4" t="str">
        <f t="shared" si="92"/>
        <v>02</v>
      </c>
      <c r="H544" s="4" t="str">
        <f t="shared" si="93"/>
        <v>1</v>
      </c>
      <c r="I544" s="4" t="str">
        <f t="shared" si="94"/>
        <v>3</v>
      </c>
      <c r="J544" s="4" t="str">
        <f t="shared" si="95"/>
        <v>07</v>
      </c>
      <c r="K544" s="4" t="str">
        <f t="shared" si="96"/>
        <v>000</v>
      </c>
      <c r="L544" s="55" t="str">
        <f t="shared" si="97"/>
        <v>1215021307000</v>
      </c>
      <c r="M544" s="105">
        <v>1215021307000</v>
      </c>
      <c r="N544" s="106" t="s">
        <v>40</v>
      </c>
      <c r="O544" s="108" t="s">
        <v>988</v>
      </c>
      <c r="P544" s="101" t="s">
        <v>36</v>
      </c>
      <c r="Q544" s="33">
        <v>1210041307000</v>
      </c>
      <c r="R544" s="33" t="s">
        <v>40</v>
      </c>
      <c r="S544" s="34" t="s">
        <v>989</v>
      </c>
      <c r="T544" s="58" t="s">
        <v>24</v>
      </c>
      <c r="U544" s="58">
        <v>44927</v>
      </c>
      <c r="V544" s="58">
        <v>44927</v>
      </c>
      <c r="W544" s="93" t="s">
        <v>25</v>
      </c>
    </row>
    <row r="545" spans="1:23" s="5" customFormat="1" ht="27" customHeight="1" x14ac:dyDescent="0.25">
      <c r="A545" s="99">
        <f t="shared" si="98"/>
        <v>1</v>
      </c>
      <c r="B545" s="97">
        <f t="array" aca="1" ref="B545" ca="1">IF(AND(MAX(IF(L544:L1543=L545,U544:U1543))=U545,V545&lt;=B$1),M545,"-")</f>
        <v>1215021399000</v>
      </c>
      <c r="C545" s="4">
        <f t="shared" si="88"/>
        <v>1</v>
      </c>
      <c r="D545" s="4" t="str">
        <f t="shared" si="89"/>
        <v>2</v>
      </c>
      <c r="E545" s="4" t="str">
        <f t="shared" si="90"/>
        <v>1</v>
      </c>
      <c r="F545" s="4" t="str">
        <f t="shared" si="91"/>
        <v>5</v>
      </c>
      <c r="G545" s="4" t="str">
        <f t="shared" si="92"/>
        <v>02</v>
      </c>
      <c r="H545" s="4" t="str">
        <f t="shared" si="93"/>
        <v>1</v>
      </c>
      <c r="I545" s="4" t="str">
        <f t="shared" si="94"/>
        <v>3</v>
      </c>
      <c r="J545" s="4" t="str">
        <f t="shared" si="95"/>
        <v>99</v>
      </c>
      <c r="K545" s="4" t="str">
        <f t="shared" si="96"/>
        <v>000</v>
      </c>
      <c r="L545" s="55" t="str">
        <f t="shared" si="97"/>
        <v>1215021399000</v>
      </c>
      <c r="M545" s="105">
        <v>1215021399000</v>
      </c>
      <c r="N545" s="106" t="s">
        <v>21</v>
      </c>
      <c r="O545" s="108" t="s">
        <v>990</v>
      </c>
      <c r="P545" s="101" t="s">
        <v>36</v>
      </c>
      <c r="Q545" s="33">
        <v>1210041399000</v>
      </c>
      <c r="R545" s="33" t="s">
        <v>21</v>
      </c>
      <c r="S545" s="34" t="s">
        <v>991</v>
      </c>
      <c r="T545" s="58" t="s">
        <v>24</v>
      </c>
      <c r="U545" s="58">
        <v>44927</v>
      </c>
      <c r="V545" s="58">
        <v>44927</v>
      </c>
      <c r="W545" s="93" t="s">
        <v>25</v>
      </c>
    </row>
    <row r="546" spans="1:23" s="5" customFormat="1" ht="27" customHeight="1" x14ac:dyDescent="0.25">
      <c r="A546" s="99">
        <f t="shared" si="98"/>
        <v>1</v>
      </c>
      <c r="B546" s="97">
        <f t="array" aca="1" ref="B546" ca="1">IF(AND(MAX(IF(L545:L1544=L546,U545:U1544))=U546,V546&lt;=B$1),M546,"-")</f>
        <v>1215021399002</v>
      </c>
      <c r="C546" s="4">
        <f t="shared" si="88"/>
        <v>1</v>
      </c>
      <c r="D546" s="4" t="str">
        <f t="shared" si="89"/>
        <v>2</v>
      </c>
      <c r="E546" s="4" t="str">
        <f t="shared" si="90"/>
        <v>1</v>
      </c>
      <c r="F546" s="4" t="str">
        <f t="shared" si="91"/>
        <v>5</v>
      </c>
      <c r="G546" s="4" t="str">
        <f t="shared" si="92"/>
        <v>02</v>
      </c>
      <c r="H546" s="4" t="str">
        <f t="shared" si="93"/>
        <v>1</v>
      </c>
      <c r="I546" s="4" t="str">
        <f t="shared" si="94"/>
        <v>3</v>
      </c>
      <c r="J546" s="4" t="str">
        <f t="shared" si="95"/>
        <v>99</v>
      </c>
      <c r="K546" s="4" t="str">
        <f t="shared" si="96"/>
        <v>002</v>
      </c>
      <c r="L546" s="55" t="str">
        <f t="shared" si="97"/>
        <v>1215021399002</v>
      </c>
      <c r="M546" s="105">
        <v>1215021399002</v>
      </c>
      <c r="N546" s="106" t="s">
        <v>40</v>
      </c>
      <c r="O546" s="108" t="s">
        <v>992</v>
      </c>
      <c r="P546" s="101" t="s">
        <v>36</v>
      </c>
      <c r="Q546" s="33">
        <v>1210041399002</v>
      </c>
      <c r="R546" s="33" t="s">
        <v>40</v>
      </c>
      <c r="S546" s="34" t="s">
        <v>993</v>
      </c>
      <c r="T546" s="58" t="s">
        <v>24</v>
      </c>
      <c r="U546" s="58">
        <v>44927</v>
      </c>
      <c r="V546" s="58">
        <v>44927</v>
      </c>
      <c r="W546" s="93" t="s">
        <v>25</v>
      </c>
    </row>
    <row r="547" spans="1:23" s="5" customFormat="1" ht="27" customHeight="1" x14ac:dyDescent="0.25">
      <c r="A547" s="99">
        <f t="shared" si="98"/>
        <v>1</v>
      </c>
      <c r="B547" s="97">
        <f t="array" aca="1" ref="B547" ca="1">IF(AND(MAX(IF(L546:L1545=L547,U546:U1545))=U547,V547&lt;=B$1),M547,"-")</f>
        <v>1215021400000</v>
      </c>
      <c r="C547" s="4">
        <f t="shared" si="88"/>
        <v>1</v>
      </c>
      <c r="D547" s="4" t="str">
        <f t="shared" si="89"/>
        <v>2</v>
      </c>
      <c r="E547" s="4" t="str">
        <f t="shared" si="90"/>
        <v>1</v>
      </c>
      <c r="F547" s="4" t="str">
        <f t="shared" si="91"/>
        <v>5</v>
      </c>
      <c r="G547" s="4" t="str">
        <f t="shared" si="92"/>
        <v>02</v>
      </c>
      <c r="H547" s="4" t="str">
        <f t="shared" si="93"/>
        <v>1</v>
      </c>
      <c r="I547" s="4" t="str">
        <f t="shared" si="94"/>
        <v>4</v>
      </c>
      <c r="J547" s="4" t="str">
        <f t="shared" si="95"/>
        <v>00</v>
      </c>
      <c r="K547" s="4" t="str">
        <f t="shared" si="96"/>
        <v>000</v>
      </c>
      <c r="L547" s="55" t="str">
        <f t="shared" si="97"/>
        <v>1215021400000</v>
      </c>
      <c r="M547" s="105">
        <v>1215021400000</v>
      </c>
      <c r="N547" s="106" t="s">
        <v>21</v>
      </c>
      <c r="O547" s="108" t="s">
        <v>994</v>
      </c>
      <c r="P547" s="101" t="s">
        <v>36</v>
      </c>
      <c r="Q547" s="33">
        <v>1210041400000</v>
      </c>
      <c r="R547" s="33" t="s">
        <v>21</v>
      </c>
      <c r="S547" s="34" t="s">
        <v>995</v>
      </c>
      <c r="T547" s="58" t="s">
        <v>24</v>
      </c>
      <c r="U547" s="58">
        <v>44927</v>
      </c>
      <c r="V547" s="58">
        <v>44927</v>
      </c>
      <c r="W547" s="93" t="s">
        <v>25</v>
      </c>
    </row>
    <row r="548" spans="1:23" s="5" customFormat="1" ht="27" customHeight="1" x14ac:dyDescent="0.25">
      <c r="A548" s="99">
        <f t="shared" si="98"/>
        <v>1</v>
      </c>
      <c r="B548" s="97">
        <f t="array" aca="1" ref="B548" ca="1">IF(AND(MAX(IF(L547:L1546=L548,U547:U1546))=U548,V548&lt;=B$1),M548,"-")</f>
        <v>1215021401000</v>
      </c>
      <c r="C548" s="4">
        <f t="shared" si="88"/>
        <v>1</v>
      </c>
      <c r="D548" s="4" t="str">
        <f t="shared" si="89"/>
        <v>2</v>
      </c>
      <c r="E548" s="4" t="str">
        <f t="shared" si="90"/>
        <v>1</v>
      </c>
      <c r="F548" s="4" t="str">
        <f t="shared" si="91"/>
        <v>5</v>
      </c>
      <c r="G548" s="4" t="str">
        <f t="shared" si="92"/>
        <v>02</v>
      </c>
      <c r="H548" s="4" t="str">
        <f t="shared" si="93"/>
        <v>1</v>
      </c>
      <c r="I548" s="4" t="str">
        <f t="shared" si="94"/>
        <v>4</v>
      </c>
      <c r="J548" s="4" t="str">
        <f t="shared" si="95"/>
        <v>01</v>
      </c>
      <c r="K548" s="4" t="str">
        <f t="shared" si="96"/>
        <v>000</v>
      </c>
      <c r="L548" s="55" t="str">
        <f t="shared" si="97"/>
        <v>1215021401000</v>
      </c>
      <c r="M548" s="105">
        <v>1215021401000</v>
      </c>
      <c r="N548" s="106" t="s">
        <v>40</v>
      </c>
      <c r="O548" s="108" t="s">
        <v>996</v>
      </c>
      <c r="P548" s="101" t="s">
        <v>36</v>
      </c>
      <c r="Q548" s="33">
        <v>1210041401000</v>
      </c>
      <c r="R548" s="33" t="s">
        <v>40</v>
      </c>
      <c r="S548" s="34" t="s">
        <v>997</v>
      </c>
      <c r="T548" s="58" t="s">
        <v>24</v>
      </c>
      <c r="U548" s="58">
        <v>44927</v>
      </c>
      <c r="V548" s="58">
        <v>44927</v>
      </c>
      <c r="W548" s="93" t="s">
        <v>25</v>
      </c>
    </row>
    <row r="549" spans="1:23" s="5" customFormat="1" ht="27" customHeight="1" x14ac:dyDescent="0.25">
      <c r="A549" s="99">
        <f t="shared" si="98"/>
        <v>1</v>
      </c>
      <c r="B549" s="97">
        <f t="array" aca="1" ref="B549" ca="1">IF(AND(MAX(IF(L548:L1547=L549,U548:U1547))=U549,V549&lt;=B$1),M549,"-")</f>
        <v>1215021402000</v>
      </c>
      <c r="C549" s="4">
        <f t="shared" si="88"/>
        <v>1</v>
      </c>
      <c r="D549" s="4" t="str">
        <f t="shared" si="89"/>
        <v>2</v>
      </c>
      <c r="E549" s="4" t="str">
        <f t="shared" si="90"/>
        <v>1</v>
      </c>
      <c r="F549" s="4" t="str">
        <f t="shared" si="91"/>
        <v>5</v>
      </c>
      <c r="G549" s="4" t="str">
        <f t="shared" si="92"/>
        <v>02</v>
      </c>
      <c r="H549" s="4" t="str">
        <f t="shared" si="93"/>
        <v>1</v>
      </c>
      <c r="I549" s="4" t="str">
        <f t="shared" si="94"/>
        <v>4</v>
      </c>
      <c r="J549" s="4" t="str">
        <f t="shared" si="95"/>
        <v>02</v>
      </c>
      <c r="K549" s="4" t="str">
        <f t="shared" si="96"/>
        <v>000</v>
      </c>
      <c r="L549" s="55" t="str">
        <f t="shared" si="97"/>
        <v>1215021402000</v>
      </c>
      <c r="M549" s="105">
        <v>1215021402000</v>
      </c>
      <c r="N549" s="106" t="s">
        <v>40</v>
      </c>
      <c r="O549" s="108" t="s">
        <v>998</v>
      </c>
      <c r="P549" s="101" t="s">
        <v>36</v>
      </c>
      <c r="Q549" s="33">
        <v>1210041402000</v>
      </c>
      <c r="R549" s="33" t="s">
        <v>40</v>
      </c>
      <c r="S549" s="34" t="s">
        <v>999</v>
      </c>
      <c r="T549" s="58" t="s">
        <v>24</v>
      </c>
      <c r="U549" s="58">
        <v>44927</v>
      </c>
      <c r="V549" s="58">
        <v>44927</v>
      </c>
      <c r="W549" s="93" t="s">
        <v>25</v>
      </c>
    </row>
    <row r="550" spans="1:23" s="5" customFormat="1" ht="27" customHeight="1" x14ac:dyDescent="0.25">
      <c r="A550" s="99">
        <f t="shared" si="98"/>
        <v>1</v>
      </c>
      <c r="B550" s="97">
        <f t="array" aca="1" ref="B550" ca="1">IF(AND(MAX(IF(L549:L1548=L550,U549:U1548))=U550,V550&lt;=B$1),M550,"-")</f>
        <v>1215021403000</v>
      </c>
      <c r="C550" s="4">
        <f t="shared" si="88"/>
        <v>1</v>
      </c>
      <c r="D550" s="4" t="str">
        <f t="shared" si="89"/>
        <v>2</v>
      </c>
      <c r="E550" s="4" t="str">
        <f t="shared" si="90"/>
        <v>1</v>
      </c>
      <c r="F550" s="4" t="str">
        <f t="shared" si="91"/>
        <v>5</v>
      </c>
      <c r="G550" s="4" t="str">
        <f t="shared" si="92"/>
        <v>02</v>
      </c>
      <c r="H550" s="4" t="str">
        <f t="shared" si="93"/>
        <v>1</v>
      </c>
      <c r="I550" s="4" t="str">
        <f t="shared" si="94"/>
        <v>4</v>
      </c>
      <c r="J550" s="4" t="str">
        <f t="shared" si="95"/>
        <v>03</v>
      </c>
      <c r="K550" s="4" t="str">
        <f t="shared" si="96"/>
        <v>000</v>
      </c>
      <c r="L550" s="55" t="str">
        <f t="shared" si="97"/>
        <v>1215021403000</v>
      </c>
      <c r="M550" s="105">
        <v>1215021403000</v>
      </c>
      <c r="N550" s="106" t="s">
        <v>40</v>
      </c>
      <c r="O550" s="108" t="s">
        <v>1000</v>
      </c>
      <c r="P550" s="101" t="s">
        <v>36</v>
      </c>
      <c r="Q550" s="33">
        <v>1210041403000</v>
      </c>
      <c r="R550" s="33" t="s">
        <v>40</v>
      </c>
      <c r="S550" s="34" t="s">
        <v>1001</v>
      </c>
      <c r="T550" s="58" t="s">
        <v>24</v>
      </c>
      <c r="U550" s="58">
        <v>44927</v>
      </c>
      <c r="V550" s="58">
        <v>44927</v>
      </c>
      <c r="W550" s="93" t="s">
        <v>25</v>
      </c>
    </row>
    <row r="551" spans="1:23" s="5" customFormat="1" ht="27" customHeight="1" x14ac:dyDescent="0.25">
      <c r="A551" s="99">
        <f t="shared" si="98"/>
        <v>1</v>
      </c>
      <c r="B551" s="97">
        <f t="array" aca="1" ref="B551" ca="1">IF(AND(MAX(IF(L550:L1549=L551,U550:U1549))=U551,V551&lt;=B$1),M551,"-")</f>
        <v>1215021404000</v>
      </c>
      <c r="C551" s="4">
        <f t="shared" si="88"/>
        <v>1</v>
      </c>
      <c r="D551" s="4" t="str">
        <f t="shared" si="89"/>
        <v>2</v>
      </c>
      <c r="E551" s="4" t="str">
        <f t="shared" si="90"/>
        <v>1</v>
      </c>
      <c r="F551" s="4" t="str">
        <f t="shared" si="91"/>
        <v>5</v>
      </c>
      <c r="G551" s="4" t="str">
        <f t="shared" si="92"/>
        <v>02</v>
      </c>
      <c r="H551" s="4" t="str">
        <f t="shared" si="93"/>
        <v>1</v>
      </c>
      <c r="I551" s="4" t="str">
        <f t="shared" si="94"/>
        <v>4</v>
      </c>
      <c r="J551" s="4" t="str">
        <f t="shared" si="95"/>
        <v>04</v>
      </c>
      <c r="K551" s="4" t="str">
        <f t="shared" si="96"/>
        <v>000</v>
      </c>
      <c r="L551" s="55" t="str">
        <f t="shared" si="97"/>
        <v>1215021404000</v>
      </c>
      <c r="M551" s="105">
        <v>1215021404000</v>
      </c>
      <c r="N551" s="106" t="s">
        <v>40</v>
      </c>
      <c r="O551" s="108" t="s">
        <v>1002</v>
      </c>
      <c r="P551" s="101" t="s">
        <v>36</v>
      </c>
      <c r="Q551" s="33">
        <v>1210041404000</v>
      </c>
      <c r="R551" s="33" t="s">
        <v>40</v>
      </c>
      <c r="S551" s="34" t="s">
        <v>1003</v>
      </c>
      <c r="T551" s="58" t="s">
        <v>24</v>
      </c>
      <c r="U551" s="58">
        <v>44927</v>
      </c>
      <c r="V551" s="58">
        <v>44927</v>
      </c>
      <c r="W551" s="93" t="s">
        <v>25</v>
      </c>
    </row>
    <row r="552" spans="1:23" s="5" customFormat="1" ht="27" customHeight="1" x14ac:dyDescent="0.25">
      <c r="A552" s="99">
        <f t="shared" si="98"/>
        <v>1</v>
      </c>
      <c r="B552" s="97">
        <f t="array" aca="1" ref="B552" ca="1">IF(AND(MAX(IF(L551:L1550=L552,U551:U1550))=U552,V552&lt;=B$1),M552,"-")</f>
        <v>1215021405000</v>
      </c>
      <c r="C552" s="4">
        <f t="shared" si="88"/>
        <v>1</v>
      </c>
      <c r="D552" s="4" t="str">
        <f t="shared" si="89"/>
        <v>2</v>
      </c>
      <c r="E552" s="4" t="str">
        <f t="shared" si="90"/>
        <v>1</v>
      </c>
      <c r="F552" s="4" t="str">
        <f t="shared" si="91"/>
        <v>5</v>
      </c>
      <c r="G552" s="4" t="str">
        <f t="shared" si="92"/>
        <v>02</v>
      </c>
      <c r="H552" s="4" t="str">
        <f t="shared" si="93"/>
        <v>1</v>
      </c>
      <c r="I552" s="4" t="str">
        <f t="shared" si="94"/>
        <v>4</v>
      </c>
      <c r="J552" s="4" t="str">
        <f t="shared" si="95"/>
        <v>05</v>
      </c>
      <c r="K552" s="4" t="str">
        <f t="shared" si="96"/>
        <v>000</v>
      </c>
      <c r="L552" s="55" t="str">
        <f t="shared" si="97"/>
        <v>1215021405000</v>
      </c>
      <c r="M552" s="105">
        <v>1215021405000</v>
      </c>
      <c r="N552" s="106" t="s">
        <v>40</v>
      </c>
      <c r="O552" s="108" t="s">
        <v>1004</v>
      </c>
      <c r="P552" s="101" t="s">
        <v>36</v>
      </c>
      <c r="Q552" s="33">
        <v>1210041405000</v>
      </c>
      <c r="R552" s="33" t="s">
        <v>40</v>
      </c>
      <c r="S552" s="34" t="s">
        <v>1005</v>
      </c>
      <c r="T552" s="58" t="s">
        <v>24</v>
      </c>
      <c r="U552" s="58">
        <v>44927</v>
      </c>
      <c r="V552" s="58">
        <v>44927</v>
      </c>
      <c r="W552" s="93" t="s">
        <v>25</v>
      </c>
    </row>
    <row r="553" spans="1:23" s="5" customFormat="1" ht="27" customHeight="1" x14ac:dyDescent="0.25">
      <c r="A553" s="99">
        <f t="shared" si="98"/>
        <v>1</v>
      </c>
      <c r="B553" s="97">
        <f t="array" aca="1" ref="B553" ca="1">IF(AND(MAX(IF(L552:L1551=L553,U552:U1551))=U553,V553&lt;=B$1),M553,"-")</f>
        <v>1215021406000</v>
      </c>
      <c r="C553" s="4">
        <f t="shared" si="88"/>
        <v>1</v>
      </c>
      <c r="D553" s="4" t="str">
        <f t="shared" si="89"/>
        <v>2</v>
      </c>
      <c r="E553" s="4" t="str">
        <f t="shared" si="90"/>
        <v>1</v>
      </c>
      <c r="F553" s="4" t="str">
        <f t="shared" si="91"/>
        <v>5</v>
      </c>
      <c r="G553" s="4" t="str">
        <f t="shared" si="92"/>
        <v>02</v>
      </c>
      <c r="H553" s="4" t="str">
        <f t="shared" si="93"/>
        <v>1</v>
      </c>
      <c r="I553" s="4" t="str">
        <f t="shared" si="94"/>
        <v>4</v>
      </c>
      <c r="J553" s="4" t="str">
        <f t="shared" si="95"/>
        <v>06</v>
      </c>
      <c r="K553" s="4" t="str">
        <f t="shared" si="96"/>
        <v>000</v>
      </c>
      <c r="L553" s="55" t="str">
        <f t="shared" si="97"/>
        <v>1215021406000</v>
      </c>
      <c r="M553" s="105">
        <v>1215021406000</v>
      </c>
      <c r="N553" s="106" t="s">
        <v>40</v>
      </c>
      <c r="O553" s="108" t="s">
        <v>1006</v>
      </c>
      <c r="P553" s="101" t="s">
        <v>36</v>
      </c>
      <c r="Q553" s="33">
        <v>1210041406000</v>
      </c>
      <c r="R553" s="33" t="s">
        <v>40</v>
      </c>
      <c r="S553" s="34" t="s">
        <v>1007</v>
      </c>
      <c r="T553" s="58" t="s">
        <v>24</v>
      </c>
      <c r="U553" s="58">
        <v>44927</v>
      </c>
      <c r="V553" s="58">
        <v>44927</v>
      </c>
      <c r="W553" s="93" t="s">
        <v>25</v>
      </c>
    </row>
    <row r="554" spans="1:23" s="5" customFormat="1" ht="27" customHeight="1" x14ac:dyDescent="0.25">
      <c r="A554" s="99">
        <f t="shared" si="98"/>
        <v>1</v>
      </c>
      <c r="B554" s="97">
        <f t="array" aca="1" ref="B554" ca="1">IF(AND(MAX(IF(L553:L1552=L554,U553:U1552))=U554,V554&lt;=B$1),M554,"-")</f>
        <v>1215021407000</v>
      </c>
      <c r="C554" s="4">
        <f t="shared" si="88"/>
        <v>1</v>
      </c>
      <c r="D554" s="4" t="str">
        <f t="shared" si="89"/>
        <v>2</v>
      </c>
      <c r="E554" s="4" t="str">
        <f t="shared" si="90"/>
        <v>1</v>
      </c>
      <c r="F554" s="4" t="str">
        <f t="shared" si="91"/>
        <v>5</v>
      </c>
      <c r="G554" s="4" t="str">
        <f t="shared" si="92"/>
        <v>02</v>
      </c>
      <c r="H554" s="4" t="str">
        <f t="shared" si="93"/>
        <v>1</v>
      </c>
      <c r="I554" s="4" t="str">
        <f t="shared" si="94"/>
        <v>4</v>
      </c>
      <c r="J554" s="4" t="str">
        <f t="shared" si="95"/>
        <v>07</v>
      </c>
      <c r="K554" s="4" t="str">
        <f t="shared" si="96"/>
        <v>000</v>
      </c>
      <c r="L554" s="55" t="str">
        <f t="shared" si="97"/>
        <v>1215021407000</v>
      </c>
      <c r="M554" s="105">
        <v>1215021407000</v>
      </c>
      <c r="N554" s="106" t="s">
        <v>40</v>
      </c>
      <c r="O554" s="108" t="s">
        <v>1008</v>
      </c>
      <c r="P554" s="101" t="s">
        <v>36</v>
      </c>
      <c r="Q554" s="33">
        <v>1210041407000</v>
      </c>
      <c r="R554" s="33" t="s">
        <v>40</v>
      </c>
      <c r="S554" s="34" t="s">
        <v>1009</v>
      </c>
      <c r="T554" s="58" t="s">
        <v>24</v>
      </c>
      <c r="U554" s="58">
        <v>44927</v>
      </c>
      <c r="V554" s="58">
        <v>44927</v>
      </c>
      <c r="W554" s="93" t="s">
        <v>25</v>
      </c>
    </row>
    <row r="555" spans="1:23" s="5" customFormat="1" ht="27" customHeight="1" x14ac:dyDescent="0.25">
      <c r="A555" s="99">
        <f t="shared" si="98"/>
        <v>1</v>
      </c>
      <c r="B555" s="97">
        <f t="array" aca="1" ref="B555" ca="1">IF(AND(MAX(IF(L554:L1553=L555,U554:U1553))=U555,V555&lt;=B$1),M555,"-")</f>
        <v>1215021499000</v>
      </c>
      <c r="C555" s="4">
        <f t="shared" si="88"/>
        <v>1</v>
      </c>
      <c r="D555" s="4" t="str">
        <f t="shared" si="89"/>
        <v>2</v>
      </c>
      <c r="E555" s="4" t="str">
        <f t="shared" si="90"/>
        <v>1</v>
      </c>
      <c r="F555" s="4" t="str">
        <f t="shared" si="91"/>
        <v>5</v>
      </c>
      <c r="G555" s="4" t="str">
        <f t="shared" si="92"/>
        <v>02</v>
      </c>
      <c r="H555" s="4" t="str">
        <f t="shared" si="93"/>
        <v>1</v>
      </c>
      <c r="I555" s="4" t="str">
        <f t="shared" si="94"/>
        <v>4</v>
      </c>
      <c r="J555" s="4" t="str">
        <f t="shared" si="95"/>
        <v>99</v>
      </c>
      <c r="K555" s="4" t="str">
        <f t="shared" si="96"/>
        <v>000</v>
      </c>
      <c r="L555" s="55" t="str">
        <f t="shared" si="97"/>
        <v>1215021499000</v>
      </c>
      <c r="M555" s="105">
        <v>1215021499000</v>
      </c>
      <c r="N555" s="106" t="s">
        <v>21</v>
      </c>
      <c r="O555" s="108" t="s">
        <v>1010</v>
      </c>
      <c r="P555" s="101" t="s">
        <v>36</v>
      </c>
      <c r="Q555" s="33">
        <v>1210041499000</v>
      </c>
      <c r="R555" s="33" t="s">
        <v>21</v>
      </c>
      <c r="S555" s="34" t="s">
        <v>1011</v>
      </c>
      <c r="T555" s="58" t="s">
        <v>24</v>
      </c>
      <c r="U555" s="58">
        <v>44927</v>
      </c>
      <c r="V555" s="58">
        <v>44927</v>
      </c>
      <c r="W555" s="93" t="s">
        <v>25</v>
      </c>
    </row>
    <row r="556" spans="1:23" s="5" customFormat="1" ht="27" customHeight="1" x14ac:dyDescent="0.25">
      <c r="A556" s="99">
        <f t="shared" si="98"/>
        <v>1</v>
      </c>
      <c r="B556" s="97">
        <f t="array" aca="1" ref="B556" ca="1">IF(AND(MAX(IF(L555:L1554=L556,U555:U1554))=U556,V556&lt;=B$1),M556,"-")</f>
        <v>1215021499002</v>
      </c>
      <c r="C556" s="4">
        <f t="shared" si="88"/>
        <v>1</v>
      </c>
      <c r="D556" s="4" t="str">
        <f t="shared" si="89"/>
        <v>2</v>
      </c>
      <c r="E556" s="4" t="str">
        <f t="shared" si="90"/>
        <v>1</v>
      </c>
      <c r="F556" s="4" t="str">
        <f t="shared" si="91"/>
        <v>5</v>
      </c>
      <c r="G556" s="4" t="str">
        <f t="shared" si="92"/>
        <v>02</v>
      </c>
      <c r="H556" s="4" t="str">
        <f t="shared" si="93"/>
        <v>1</v>
      </c>
      <c r="I556" s="4" t="str">
        <f t="shared" si="94"/>
        <v>4</v>
      </c>
      <c r="J556" s="4" t="str">
        <f t="shared" si="95"/>
        <v>99</v>
      </c>
      <c r="K556" s="4" t="str">
        <f t="shared" si="96"/>
        <v>002</v>
      </c>
      <c r="L556" s="55" t="str">
        <f t="shared" si="97"/>
        <v>1215021499002</v>
      </c>
      <c r="M556" s="105">
        <v>1215021499002</v>
      </c>
      <c r="N556" s="106" t="s">
        <v>40</v>
      </c>
      <c r="O556" s="108" t="s">
        <v>1012</v>
      </c>
      <c r="P556" s="101" t="s">
        <v>36</v>
      </c>
      <c r="Q556" s="33">
        <v>1210041499002</v>
      </c>
      <c r="R556" s="33" t="s">
        <v>40</v>
      </c>
      <c r="S556" s="34" t="s">
        <v>1013</v>
      </c>
      <c r="T556" s="58" t="s">
        <v>24</v>
      </c>
      <c r="U556" s="58">
        <v>44927</v>
      </c>
      <c r="V556" s="58">
        <v>44927</v>
      </c>
      <c r="W556" s="93" t="s">
        <v>25</v>
      </c>
    </row>
    <row r="557" spans="1:23" s="5" customFormat="1" ht="27" customHeight="1" x14ac:dyDescent="0.25">
      <c r="A557" s="99">
        <f t="shared" si="98"/>
        <v>1</v>
      </c>
      <c r="B557" s="97">
        <f t="array" aca="1" ref="B557" ca="1">IF(AND(MAX(IF(L556:L1555=L557,U556:U1555))=U557,V557&lt;=B$1),M557,"-")</f>
        <v>1215022000000</v>
      </c>
      <c r="C557" s="4">
        <f t="shared" si="88"/>
        <v>1</v>
      </c>
      <c r="D557" s="4" t="str">
        <f t="shared" si="89"/>
        <v>2</v>
      </c>
      <c r="E557" s="4" t="str">
        <f t="shared" si="90"/>
        <v>1</v>
      </c>
      <c r="F557" s="4" t="str">
        <f t="shared" si="91"/>
        <v>5</v>
      </c>
      <c r="G557" s="4" t="str">
        <f t="shared" si="92"/>
        <v>02</v>
      </c>
      <c r="H557" s="4" t="str">
        <f t="shared" si="93"/>
        <v>2</v>
      </c>
      <c r="I557" s="4" t="str">
        <f t="shared" si="94"/>
        <v>0</v>
      </c>
      <c r="J557" s="4" t="str">
        <f t="shared" si="95"/>
        <v>00</v>
      </c>
      <c r="K557" s="4" t="str">
        <f t="shared" si="96"/>
        <v>000</v>
      </c>
      <c r="L557" s="55" t="str">
        <f t="shared" si="97"/>
        <v>1215022000000</v>
      </c>
      <c r="M557" s="105">
        <v>1215022000000</v>
      </c>
      <c r="N557" s="106" t="s">
        <v>21</v>
      </c>
      <c r="O557" s="108" t="s">
        <v>1014</v>
      </c>
      <c r="P557" s="101" t="s">
        <v>36</v>
      </c>
      <c r="Q557" s="33">
        <v>1210045000000</v>
      </c>
      <c r="R557" s="33" t="s">
        <v>21</v>
      </c>
      <c r="S557" s="34" t="s">
        <v>1015</v>
      </c>
      <c r="T557" s="58" t="s">
        <v>24</v>
      </c>
      <c r="U557" s="58">
        <v>44927</v>
      </c>
      <c r="V557" s="58">
        <v>44927</v>
      </c>
      <c r="W557" s="93" t="s">
        <v>25</v>
      </c>
    </row>
    <row r="558" spans="1:23" s="5" customFormat="1" ht="27" customHeight="1" x14ac:dyDescent="0.25">
      <c r="A558" s="99">
        <f t="shared" si="98"/>
        <v>1</v>
      </c>
      <c r="B558" s="97">
        <f t="array" aca="1" ref="B558" ca="1">IF(AND(MAX(IF(L557:L1556=L558,U557:U1556))=U558,V558&lt;=B$1),M558,"-")</f>
        <v>1215030000000</v>
      </c>
      <c r="C558" s="4">
        <f t="shared" si="88"/>
        <v>1</v>
      </c>
      <c r="D558" s="4" t="str">
        <f t="shared" si="89"/>
        <v>2</v>
      </c>
      <c r="E558" s="4" t="str">
        <f t="shared" si="90"/>
        <v>1</v>
      </c>
      <c r="F558" s="4" t="str">
        <f t="shared" si="91"/>
        <v>5</v>
      </c>
      <c r="G558" s="4" t="str">
        <f t="shared" si="92"/>
        <v>03</v>
      </c>
      <c r="H558" s="4" t="str">
        <f t="shared" si="93"/>
        <v>0</v>
      </c>
      <c r="I558" s="4" t="str">
        <f t="shared" si="94"/>
        <v>0</v>
      </c>
      <c r="J558" s="4" t="str">
        <f t="shared" si="95"/>
        <v>00</v>
      </c>
      <c r="K558" s="4" t="str">
        <f t="shared" si="96"/>
        <v>000</v>
      </c>
      <c r="L558" s="55" t="str">
        <f t="shared" si="97"/>
        <v>1215030000000</v>
      </c>
      <c r="M558" s="105">
        <v>1215030000000</v>
      </c>
      <c r="N558" s="106" t="s">
        <v>21</v>
      </c>
      <c r="O558" s="108" t="s">
        <v>1016</v>
      </c>
      <c r="P558" s="101" t="s">
        <v>107</v>
      </c>
      <c r="Q558" s="33" t="s">
        <v>25</v>
      </c>
      <c r="R558" s="33" t="s">
        <v>25</v>
      </c>
      <c r="S558" s="34" t="s">
        <v>25</v>
      </c>
      <c r="T558" s="58" t="s">
        <v>24</v>
      </c>
      <c r="U558" s="58">
        <v>44927</v>
      </c>
      <c r="V558" s="58">
        <v>44927</v>
      </c>
      <c r="W558" s="93" t="s">
        <v>25</v>
      </c>
    </row>
    <row r="559" spans="1:23" s="5" customFormat="1" ht="27" customHeight="1" x14ac:dyDescent="0.25">
      <c r="A559" s="99">
        <f t="shared" si="98"/>
        <v>1</v>
      </c>
      <c r="B559" s="97">
        <f t="array" aca="1" ref="B559" ca="1">IF(AND(MAX(IF(L558:L1557=L559,U558:U1557))=U559,V559&lt;=B$1),M559,"-")</f>
        <v>1215040000000</v>
      </c>
      <c r="C559" s="4">
        <f t="shared" si="88"/>
        <v>1</v>
      </c>
      <c r="D559" s="4" t="str">
        <f t="shared" si="89"/>
        <v>2</v>
      </c>
      <c r="E559" s="4" t="str">
        <f t="shared" si="90"/>
        <v>1</v>
      </c>
      <c r="F559" s="4" t="str">
        <f t="shared" si="91"/>
        <v>5</v>
      </c>
      <c r="G559" s="4" t="str">
        <f t="shared" si="92"/>
        <v>04</v>
      </c>
      <c r="H559" s="4" t="str">
        <f t="shared" si="93"/>
        <v>0</v>
      </c>
      <c r="I559" s="4" t="str">
        <f t="shared" si="94"/>
        <v>0</v>
      </c>
      <c r="J559" s="4" t="str">
        <f t="shared" si="95"/>
        <v>00</v>
      </c>
      <c r="K559" s="4" t="str">
        <f t="shared" si="96"/>
        <v>000</v>
      </c>
      <c r="L559" s="55" t="str">
        <f t="shared" si="97"/>
        <v>1215040000000</v>
      </c>
      <c r="M559" s="105">
        <v>1215040000000</v>
      </c>
      <c r="N559" s="106" t="s">
        <v>21</v>
      </c>
      <c r="O559" s="108" t="s">
        <v>1017</v>
      </c>
      <c r="P559" s="101" t="s">
        <v>36</v>
      </c>
      <c r="Q559" s="33">
        <v>1210050000000</v>
      </c>
      <c r="R559" s="33" t="s">
        <v>21</v>
      </c>
      <c r="S559" s="34" t="s">
        <v>1018</v>
      </c>
      <c r="T559" s="58" t="s">
        <v>24</v>
      </c>
      <c r="U559" s="58">
        <v>44927</v>
      </c>
      <c r="V559" s="58">
        <v>44927</v>
      </c>
      <c r="W559" s="93" t="s">
        <v>25</v>
      </c>
    </row>
    <row r="560" spans="1:23" s="5" customFormat="1" ht="27" customHeight="1" x14ac:dyDescent="0.25">
      <c r="A560" s="99">
        <f t="shared" si="98"/>
        <v>1</v>
      </c>
      <c r="B560" s="97">
        <f t="array" aca="1" ref="B560" ca="1">IF(AND(MAX(IF(L559:L1558=L560,U559:U1558))=U560,V560&lt;=B$1),M560,"-")</f>
        <v>1215041000000</v>
      </c>
      <c r="C560" s="4">
        <f t="shared" si="88"/>
        <v>1</v>
      </c>
      <c r="D560" s="4" t="str">
        <f t="shared" si="89"/>
        <v>2</v>
      </c>
      <c r="E560" s="4" t="str">
        <f t="shared" si="90"/>
        <v>1</v>
      </c>
      <c r="F560" s="4" t="str">
        <f t="shared" si="91"/>
        <v>5</v>
      </c>
      <c r="G560" s="4" t="str">
        <f t="shared" si="92"/>
        <v>04</v>
      </c>
      <c r="H560" s="4" t="str">
        <f t="shared" si="93"/>
        <v>1</v>
      </c>
      <c r="I560" s="4" t="str">
        <f t="shared" si="94"/>
        <v>0</v>
      </c>
      <c r="J560" s="4" t="str">
        <f t="shared" si="95"/>
        <v>00</v>
      </c>
      <c r="K560" s="4" t="str">
        <f t="shared" si="96"/>
        <v>000</v>
      </c>
      <c r="L560" s="55" t="str">
        <f t="shared" si="97"/>
        <v>1215041000000</v>
      </c>
      <c r="M560" s="105">
        <v>1215041000000</v>
      </c>
      <c r="N560" s="106" t="s">
        <v>21</v>
      </c>
      <c r="O560" s="108" t="s">
        <v>1019</v>
      </c>
      <c r="P560" s="101" t="s">
        <v>107</v>
      </c>
      <c r="Q560" s="33" t="s">
        <v>25</v>
      </c>
      <c r="R560" s="33" t="s">
        <v>25</v>
      </c>
      <c r="S560" s="34" t="s">
        <v>25</v>
      </c>
      <c r="T560" s="58" t="s">
        <v>24</v>
      </c>
      <c r="U560" s="58">
        <v>44927</v>
      </c>
      <c r="V560" s="58">
        <v>44927</v>
      </c>
      <c r="W560" s="93" t="s">
        <v>25</v>
      </c>
    </row>
    <row r="561" spans="1:23" s="5" customFormat="1" ht="27" customHeight="1" x14ac:dyDescent="0.25">
      <c r="A561" s="99">
        <f t="shared" si="98"/>
        <v>1</v>
      </c>
      <c r="B561" s="97">
        <f t="array" aca="1" ref="B561" ca="1">IF(AND(MAX(IF(L560:L1559=L561,U560:U1559))=U561,V561&lt;=B$1),M561,"-")</f>
        <v>1215042000000</v>
      </c>
      <c r="C561" s="4">
        <f t="shared" si="88"/>
        <v>1</v>
      </c>
      <c r="D561" s="4" t="str">
        <f t="shared" si="89"/>
        <v>2</v>
      </c>
      <c r="E561" s="4" t="str">
        <f t="shared" si="90"/>
        <v>1</v>
      </c>
      <c r="F561" s="4" t="str">
        <f t="shared" si="91"/>
        <v>5</v>
      </c>
      <c r="G561" s="4" t="str">
        <f t="shared" si="92"/>
        <v>04</v>
      </c>
      <c r="H561" s="4" t="str">
        <f t="shared" si="93"/>
        <v>2</v>
      </c>
      <c r="I561" s="4" t="str">
        <f t="shared" si="94"/>
        <v>0</v>
      </c>
      <c r="J561" s="4" t="str">
        <f t="shared" si="95"/>
        <v>00</v>
      </c>
      <c r="K561" s="4" t="str">
        <f t="shared" si="96"/>
        <v>000</v>
      </c>
      <c r="L561" s="55" t="str">
        <f t="shared" si="97"/>
        <v>1215042000000</v>
      </c>
      <c r="M561" s="105">
        <v>1215042000000</v>
      </c>
      <c r="N561" s="106" t="s">
        <v>21</v>
      </c>
      <c r="O561" s="108" t="s">
        <v>1020</v>
      </c>
      <c r="P561" s="101" t="s">
        <v>107</v>
      </c>
      <c r="Q561" s="33" t="s">
        <v>25</v>
      </c>
      <c r="R561" s="33" t="s">
        <v>25</v>
      </c>
      <c r="S561" s="34" t="s">
        <v>25</v>
      </c>
      <c r="T561" s="58" t="s">
        <v>24</v>
      </c>
      <c r="U561" s="58">
        <v>44927</v>
      </c>
      <c r="V561" s="58">
        <v>44927</v>
      </c>
      <c r="W561" s="93" t="s">
        <v>25</v>
      </c>
    </row>
    <row r="562" spans="1:23" s="5" customFormat="1" ht="27" customHeight="1" x14ac:dyDescent="0.25">
      <c r="A562" s="99">
        <f t="shared" si="98"/>
        <v>1</v>
      </c>
      <c r="B562" s="97">
        <f t="array" aca="1" ref="B562" ca="1">IF(AND(MAX(IF(L561:L1560=L562,U561:U1560))=U562,V562&lt;=B$1),M562,"-")</f>
        <v>1215043000000</v>
      </c>
      <c r="C562" s="4">
        <f t="shared" si="88"/>
        <v>1</v>
      </c>
      <c r="D562" s="4" t="str">
        <f t="shared" si="89"/>
        <v>2</v>
      </c>
      <c r="E562" s="4" t="str">
        <f t="shared" si="90"/>
        <v>1</v>
      </c>
      <c r="F562" s="4" t="str">
        <f t="shared" si="91"/>
        <v>5</v>
      </c>
      <c r="G562" s="4" t="str">
        <f t="shared" si="92"/>
        <v>04</v>
      </c>
      <c r="H562" s="4" t="str">
        <f t="shared" si="93"/>
        <v>3</v>
      </c>
      <c r="I562" s="4" t="str">
        <f t="shared" si="94"/>
        <v>0</v>
      </c>
      <c r="J562" s="4" t="str">
        <f t="shared" si="95"/>
        <v>00</v>
      </c>
      <c r="K562" s="4" t="str">
        <f t="shared" si="96"/>
        <v>000</v>
      </c>
      <c r="L562" s="55" t="str">
        <f t="shared" si="97"/>
        <v>1215043000000</v>
      </c>
      <c r="M562" s="105">
        <v>1215043000000</v>
      </c>
      <c r="N562" s="106" t="s">
        <v>21</v>
      </c>
      <c r="O562" s="108" t="s">
        <v>1021</v>
      </c>
      <c r="P562" s="101" t="s">
        <v>107</v>
      </c>
      <c r="Q562" s="33" t="s">
        <v>25</v>
      </c>
      <c r="R562" s="33" t="s">
        <v>25</v>
      </c>
      <c r="S562" s="34" t="s">
        <v>25</v>
      </c>
      <c r="T562" s="58" t="s">
        <v>24</v>
      </c>
      <c r="U562" s="58">
        <v>44927</v>
      </c>
      <c r="V562" s="58">
        <v>44927</v>
      </c>
      <c r="W562" s="93" t="s">
        <v>25</v>
      </c>
    </row>
    <row r="563" spans="1:23" s="5" customFormat="1" ht="27" customHeight="1" x14ac:dyDescent="0.25">
      <c r="A563" s="99">
        <f t="shared" si="98"/>
        <v>1</v>
      </c>
      <c r="B563" s="97">
        <f t="array" aca="1" ref="B563" ca="1">IF(AND(MAX(IF(L562:L1561=L563,U562:U1561))=U563,V563&lt;=B$1),M563,"-")</f>
        <v>1215500000000</v>
      </c>
      <c r="C563" s="4">
        <f t="shared" si="88"/>
        <v>1</v>
      </c>
      <c r="D563" s="4" t="str">
        <f t="shared" si="89"/>
        <v>2</v>
      </c>
      <c r="E563" s="4" t="str">
        <f t="shared" si="90"/>
        <v>1</v>
      </c>
      <c r="F563" s="4" t="str">
        <f t="shared" si="91"/>
        <v>5</v>
      </c>
      <c r="G563" s="4" t="str">
        <f t="shared" si="92"/>
        <v>50</v>
      </c>
      <c r="H563" s="4" t="str">
        <f t="shared" si="93"/>
        <v>0</v>
      </c>
      <c r="I563" s="4" t="str">
        <f t="shared" si="94"/>
        <v>0</v>
      </c>
      <c r="J563" s="4" t="str">
        <f t="shared" si="95"/>
        <v>00</v>
      </c>
      <c r="K563" s="4" t="str">
        <f t="shared" si="96"/>
        <v>000</v>
      </c>
      <c r="L563" s="55" t="str">
        <f t="shared" si="97"/>
        <v>1215500000000</v>
      </c>
      <c r="M563" s="105">
        <v>1215500000000</v>
      </c>
      <c r="N563" s="106" t="s">
        <v>21</v>
      </c>
      <c r="O563" s="108" t="s">
        <v>1022</v>
      </c>
      <c r="P563" s="101" t="s">
        <v>36</v>
      </c>
      <c r="Q563" s="33">
        <v>1218010000000</v>
      </c>
      <c r="R563" s="33" t="s">
        <v>21</v>
      </c>
      <c r="S563" s="34" t="s">
        <v>668</v>
      </c>
      <c r="T563" s="58" t="s">
        <v>24</v>
      </c>
      <c r="U563" s="58">
        <v>44927</v>
      </c>
      <c r="V563" s="58">
        <v>44927</v>
      </c>
      <c r="W563" s="93" t="s">
        <v>25</v>
      </c>
    </row>
    <row r="564" spans="1:23" s="5" customFormat="1" ht="27" customHeight="1" x14ac:dyDescent="0.25">
      <c r="A564" s="99">
        <f t="shared" si="98"/>
        <v>1</v>
      </c>
      <c r="B564" s="97">
        <f t="array" aca="1" ref="B564" ca="1">IF(AND(MAX(IF(L563:L1562=L564,U563:U1562))=U564,V564&lt;=B$1),M564,"-")</f>
        <v>1215501000000</v>
      </c>
      <c r="C564" s="4">
        <f t="shared" si="88"/>
        <v>1</v>
      </c>
      <c r="D564" s="4" t="str">
        <f t="shared" si="89"/>
        <v>2</v>
      </c>
      <c r="E564" s="4" t="str">
        <f t="shared" si="90"/>
        <v>1</v>
      </c>
      <c r="F564" s="4" t="str">
        <f t="shared" si="91"/>
        <v>5</v>
      </c>
      <c r="G564" s="4" t="str">
        <f t="shared" si="92"/>
        <v>50</v>
      </c>
      <c r="H564" s="4" t="str">
        <f t="shared" si="93"/>
        <v>1</v>
      </c>
      <c r="I564" s="4" t="str">
        <f t="shared" si="94"/>
        <v>0</v>
      </c>
      <c r="J564" s="4" t="str">
        <f t="shared" si="95"/>
        <v>00</v>
      </c>
      <c r="K564" s="4" t="str">
        <f t="shared" si="96"/>
        <v>000</v>
      </c>
      <c r="L564" s="55" t="str">
        <f t="shared" si="97"/>
        <v>1215501000000</v>
      </c>
      <c r="M564" s="105">
        <v>1215501000000</v>
      </c>
      <c r="N564" s="106" t="s">
        <v>21</v>
      </c>
      <c r="O564" s="108" t="s">
        <v>1023</v>
      </c>
      <c r="P564" s="101" t="s">
        <v>107</v>
      </c>
      <c r="Q564" s="33" t="s">
        <v>25</v>
      </c>
      <c r="R564" s="33" t="s">
        <v>25</v>
      </c>
      <c r="S564" s="34" t="s">
        <v>25</v>
      </c>
      <c r="T564" s="58" t="s">
        <v>24</v>
      </c>
      <c r="U564" s="58">
        <v>44927</v>
      </c>
      <c r="V564" s="58">
        <v>44927</v>
      </c>
      <c r="W564" s="93" t="s">
        <v>25</v>
      </c>
    </row>
    <row r="565" spans="1:23" s="5" customFormat="1" ht="27" customHeight="1" x14ac:dyDescent="0.25">
      <c r="A565" s="99">
        <f t="shared" si="98"/>
        <v>1</v>
      </c>
      <c r="B565" s="97">
        <f t="array" aca="1" ref="B565" ca="1">IF(AND(MAX(IF(L564:L1563=L565,U564:U1563))=U565,V565&lt;=B$1),M565,"-")</f>
        <v>1215502000000</v>
      </c>
      <c r="C565" s="4">
        <f t="shared" si="88"/>
        <v>1</v>
      </c>
      <c r="D565" s="4" t="str">
        <f t="shared" si="89"/>
        <v>2</v>
      </c>
      <c r="E565" s="4" t="str">
        <f t="shared" si="90"/>
        <v>1</v>
      </c>
      <c r="F565" s="4" t="str">
        <f t="shared" si="91"/>
        <v>5</v>
      </c>
      <c r="G565" s="4" t="str">
        <f t="shared" si="92"/>
        <v>50</v>
      </c>
      <c r="H565" s="4" t="str">
        <f t="shared" si="93"/>
        <v>2</v>
      </c>
      <c r="I565" s="4" t="str">
        <f t="shared" si="94"/>
        <v>0</v>
      </c>
      <c r="J565" s="4" t="str">
        <f t="shared" si="95"/>
        <v>00</v>
      </c>
      <c r="K565" s="4" t="str">
        <f t="shared" si="96"/>
        <v>000</v>
      </c>
      <c r="L565" s="55" t="str">
        <f t="shared" si="97"/>
        <v>1215502000000</v>
      </c>
      <c r="M565" s="105">
        <v>1215502000000</v>
      </c>
      <c r="N565" s="106" t="s">
        <v>21</v>
      </c>
      <c r="O565" s="108" t="s">
        <v>1024</v>
      </c>
      <c r="P565" s="101" t="s">
        <v>107</v>
      </c>
      <c r="Q565" s="33" t="s">
        <v>25</v>
      </c>
      <c r="R565" s="33" t="s">
        <v>25</v>
      </c>
      <c r="S565" s="34" t="s">
        <v>25</v>
      </c>
      <c r="T565" s="58" t="s">
        <v>24</v>
      </c>
      <c r="U565" s="58">
        <v>44927</v>
      </c>
      <c r="V565" s="58">
        <v>44927</v>
      </c>
      <c r="W565" s="93" t="s">
        <v>25</v>
      </c>
    </row>
    <row r="566" spans="1:23" s="5" customFormat="1" ht="27" customHeight="1" x14ac:dyDescent="0.25">
      <c r="A566" s="99">
        <f t="shared" si="98"/>
        <v>1</v>
      </c>
      <c r="B566" s="97">
        <f t="array" aca="1" ref="B566" ca="1">IF(AND(MAX(IF(L565:L1564=L566,U565:U1564))=U566,V566&lt;=B$1),M566,"-")</f>
        <v>1215503000000</v>
      </c>
      <c r="C566" s="4">
        <f t="shared" si="88"/>
        <v>1</v>
      </c>
      <c r="D566" s="4" t="str">
        <f t="shared" si="89"/>
        <v>2</v>
      </c>
      <c r="E566" s="4" t="str">
        <f t="shared" si="90"/>
        <v>1</v>
      </c>
      <c r="F566" s="4" t="str">
        <f t="shared" si="91"/>
        <v>5</v>
      </c>
      <c r="G566" s="4" t="str">
        <f t="shared" si="92"/>
        <v>50</v>
      </c>
      <c r="H566" s="4" t="str">
        <f t="shared" si="93"/>
        <v>3</v>
      </c>
      <c r="I566" s="4" t="str">
        <f t="shared" si="94"/>
        <v>0</v>
      </c>
      <c r="J566" s="4" t="str">
        <f t="shared" si="95"/>
        <v>00</v>
      </c>
      <c r="K566" s="4" t="str">
        <f t="shared" si="96"/>
        <v>000</v>
      </c>
      <c r="L566" s="55" t="str">
        <f t="shared" si="97"/>
        <v>1215503000000</v>
      </c>
      <c r="M566" s="105">
        <v>1215503000000</v>
      </c>
      <c r="N566" s="106" t="s">
        <v>21</v>
      </c>
      <c r="O566" s="108" t="s">
        <v>1025</v>
      </c>
      <c r="P566" s="101" t="s">
        <v>107</v>
      </c>
      <c r="Q566" s="33" t="s">
        <v>25</v>
      </c>
      <c r="R566" s="33" t="s">
        <v>25</v>
      </c>
      <c r="S566" s="34" t="s">
        <v>25</v>
      </c>
      <c r="T566" s="58" t="s">
        <v>24</v>
      </c>
      <c r="U566" s="58">
        <v>44927</v>
      </c>
      <c r="V566" s="58">
        <v>44927</v>
      </c>
      <c r="W566" s="93" t="s">
        <v>25</v>
      </c>
    </row>
    <row r="567" spans="1:23" s="5" customFormat="1" ht="27" customHeight="1" x14ac:dyDescent="0.25">
      <c r="A567" s="99">
        <f t="shared" si="98"/>
        <v>1</v>
      </c>
      <c r="B567" s="97">
        <f t="array" aca="1" ref="B567" ca="1">IF(AND(MAX(IF(L566:L1565=L567,U566:U1565))=U567,V567&lt;=B$1),M567,"-")</f>
        <v>1215504000000</v>
      </c>
      <c r="C567" s="4">
        <f t="shared" si="88"/>
        <v>1</v>
      </c>
      <c r="D567" s="4" t="str">
        <f t="shared" si="89"/>
        <v>2</v>
      </c>
      <c r="E567" s="4" t="str">
        <f t="shared" si="90"/>
        <v>1</v>
      </c>
      <c r="F567" s="4" t="str">
        <f t="shared" si="91"/>
        <v>5</v>
      </c>
      <c r="G567" s="4" t="str">
        <f t="shared" si="92"/>
        <v>50</v>
      </c>
      <c r="H567" s="4" t="str">
        <f t="shared" si="93"/>
        <v>4</v>
      </c>
      <c r="I567" s="4" t="str">
        <f t="shared" si="94"/>
        <v>0</v>
      </c>
      <c r="J567" s="4" t="str">
        <f t="shared" si="95"/>
        <v>00</v>
      </c>
      <c r="K567" s="4" t="str">
        <f t="shared" si="96"/>
        <v>000</v>
      </c>
      <c r="L567" s="55" t="str">
        <f t="shared" si="97"/>
        <v>1215504000000</v>
      </c>
      <c r="M567" s="105">
        <v>1215504000000</v>
      </c>
      <c r="N567" s="106" t="s">
        <v>21</v>
      </c>
      <c r="O567" s="108" t="s">
        <v>1026</v>
      </c>
      <c r="P567" s="101" t="s">
        <v>107</v>
      </c>
      <c r="Q567" s="33" t="s">
        <v>25</v>
      </c>
      <c r="R567" s="33" t="s">
        <v>25</v>
      </c>
      <c r="S567" s="34" t="s">
        <v>25</v>
      </c>
      <c r="T567" s="58" t="s">
        <v>24</v>
      </c>
      <c r="U567" s="58">
        <v>44927</v>
      </c>
      <c r="V567" s="58">
        <v>44927</v>
      </c>
      <c r="W567" s="93" t="s">
        <v>25</v>
      </c>
    </row>
    <row r="568" spans="1:23" s="5" customFormat="1" ht="27" customHeight="1" x14ac:dyDescent="0.25">
      <c r="A568" s="99">
        <f t="shared" si="98"/>
        <v>1</v>
      </c>
      <c r="B568" s="97">
        <f t="array" aca="1" ref="B568" ca="1">IF(AND(MAX(IF(L567:L1566=L568,U567:U1566))=U568,V568&lt;=B$1),M568,"-")</f>
        <v>1215510000000</v>
      </c>
      <c r="C568" s="4">
        <f t="shared" si="88"/>
        <v>1</v>
      </c>
      <c r="D568" s="4" t="str">
        <f t="shared" si="89"/>
        <v>2</v>
      </c>
      <c r="E568" s="4" t="str">
        <f t="shared" si="90"/>
        <v>1</v>
      </c>
      <c r="F568" s="4" t="str">
        <f t="shared" si="91"/>
        <v>5</v>
      </c>
      <c r="G568" s="4" t="str">
        <f t="shared" si="92"/>
        <v>51</v>
      </c>
      <c r="H568" s="4" t="str">
        <f t="shared" si="93"/>
        <v>0</v>
      </c>
      <c r="I568" s="4" t="str">
        <f t="shared" si="94"/>
        <v>0</v>
      </c>
      <c r="J568" s="4" t="str">
        <f t="shared" si="95"/>
        <v>00</v>
      </c>
      <c r="K568" s="4" t="str">
        <f t="shared" si="96"/>
        <v>000</v>
      </c>
      <c r="L568" s="55" t="str">
        <f t="shared" si="97"/>
        <v>1215510000000</v>
      </c>
      <c r="M568" s="105">
        <v>1215510000000</v>
      </c>
      <c r="N568" s="106" t="s">
        <v>21</v>
      </c>
      <c r="O568" s="108" t="s">
        <v>1027</v>
      </c>
      <c r="P568" s="101" t="s">
        <v>107</v>
      </c>
      <c r="Q568" s="33" t="s">
        <v>25</v>
      </c>
      <c r="R568" s="33" t="s">
        <v>25</v>
      </c>
      <c r="S568" s="34" t="s">
        <v>25</v>
      </c>
      <c r="T568" s="58" t="s">
        <v>24</v>
      </c>
      <c r="U568" s="58">
        <v>44927</v>
      </c>
      <c r="V568" s="58">
        <v>44927</v>
      </c>
      <c r="W568" s="93" t="s">
        <v>25</v>
      </c>
    </row>
    <row r="569" spans="1:23" s="5" customFormat="1" ht="27" customHeight="1" x14ac:dyDescent="0.25">
      <c r="A569" s="99">
        <f t="shared" si="98"/>
        <v>1</v>
      </c>
      <c r="B569" s="97">
        <f t="array" aca="1" ref="B569" ca="1">IF(AND(MAX(IF(L568:L1567=L569,U568:U1567))=U569,V569&lt;=B$1),M569,"-")</f>
        <v>1215511000000</v>
      </c>
      <c r="C569" s="4">
        <f t="shared" si="88"/>
        <v>1</v>
      </c>
      <c r="D569" s="4" t="str">
        <f t="shared" si="89"/>
        <v>2</v>
      </c>
      <c r="E569" s="4" t="str">
        <f t="shared" si="90"/>
        <v>1</v>
      </c>
      <c r="F569" s="4" t="str">
        <f t="shared" si="91"/>
        <v>5</v>
      </c>
      <c r="G569" s="4" t="str">
        <f t="shared" si="92"/>
        <v>51</v>
      </c>
      <c r="H569" s="4" t="str">
        <f t="shared" si="93"/>
        <v>1</v>
      </c>
      <c r="I569" s="4" t="str">
        <f t="shared" si="94"/>
        <v>0</v>
      </c>
      <c r="J569" s="4" t="str">
        <f t="shared" si="95"/>
        <v>00</v>
      </c>
      <c r="K569" s="4" t="str">
        <f t="shared" si="96"/>
        <v>000</v>
      </c>
      <c r="L569" s="55" t="str">
        <f t="shared" si="97"/>
        <v>1215511000000</v>
      </c>
      <c r="M569" s="105">
        <v>1215511000000</v>
      </c>
      <c r="N569" s="106" t="s">
        <v>21</v>
      </c>
      <c r="O569" s="108" t="s">
        <v>1028</v>
      </c>
      <c r="P569" s="101" t="s">
        <v>107</v>
      </c>
      <c r="Q569" s="33" t="s">
        <v>25</v>
      </c>
      <c r="R569" s="33" t="s">
        <v>25</v>
      </c>
      <c r="S569" s="34" t="s">
        <v>25</v>
      </c>
      <c r="T569" s="58" t="s">
        <v>24</v>
      </c>
      <c r="U569" s="58">
        <v>44927</v>
      </c>
      <c r="V569" s="58">
        <v>44927</v>
      </c>
      <c r="W569" s="93" t="s">
        <v>25</v>
      </c>
    </row>
    <row r="570" spans="1:23" s="5" customFormat="1" ht="27" customHeight="1" x14ac:dyDescent="0.25">
      <c r="A570" s="99">
        <f t="shared" si="98"/>
        <v>1</v>
      </c>
      <c r="B570" s="97">
        <f t="array" aca="1" ref="B570" ca="1">IF(AND(MAX(IF(L569:L1568=L570,U569:U1568))=U570,V570&lt;=B$1),M570,"-")</f>
        <v>1215512000000</v>
      </c>
      <c r="C570" s="4">
        <f t="shared" si="88"/>
        <v>1</v>
      </c>
      <c r="D570" s="4" t="str">
        <f t="shared" si="89"/>
        <v>2</v>
      </c>
      <c r="E570" s="4" t="str">
        <f t="shared" si="90"/>
        <v>1</v>
      </c>
      <c r="F570" s="4" t="str">
        <f t="shared" si="91"/>
        <v>5</v>
      </c>
      <c r="G570" s="4" t="str">
        <f t="shared" si="92"/>
        <v>51</v>
      </c>
      <c r="H570" s="4" t="str">
        <f t="shared" si="93"/>
        <v>2</v>
      </c>
      <c r="I570" s="4" t="str">
        <f t="shared" si="94"/>
        <v>0</v>
      </c>
      <c r="J570" s="4" t="str">
        <f t="shared" si="95"/>
        <v>00</v>
      </c>
      <c r="K570" s="4" t="str">
        <f t="shared" si="96"/>
        <v>000</v>
      </c>
      <c r="L570" s="55" t="str">
        <f t="shared" si="97"/>
        <v>1215512000000</v>
      </c>
      <c r="M570" s="105">
        <v>1215512000000</v>
      </c>
      <c r="N570" s="106" t="s">
        <v>21</v>
      </c>
      <c r="O570" s="108" t="s">
        <v>1029</v>
      </c>
      <c r="P570" s="101" t="s">
        <v>107</v>
      </c>
      <c r="Q570" s="33" t="s">
        <v>25</v>
      </c>
      <c r="R570" s="33" t="s">
        <v>25</v>
      </c>
      <c r="S570" s="34" t="s">
        <v>25</v>
      </c>
      <c r="T570" s="58" t="s">
        <v>24</v>
      </c>
      <c r="U570" s="58">
        <v>44927</v>
      </c>
      <c r="V570" s="58">
        <v>44927</v>
      </c>
      <c r="W570" s="93" t="s">
        <v>25</v>
      </c>
    </row>
    <row r="571" spans="1:23" s="5" customFormat="1" ht="27" customHeight="1" x14ac:dyDescent="0.25">
      <c r="A571" s="99">
        <f t="shared" si="98"/>
        <v>1</v>
      </c>
      <c r="B571" s="97">
        <f t="array" aca="1" ref="B571" ca="1">IF(AND(MAX(IF(L570:L1569=L571,U570:U1569))=U571,V571&lt;=B$1),M571,"-")</f>
        <v>1215513000000</v>
      </c>
      <c r="C571" s="4">
        <f t="shared" si="88"/>
        <v>1</v>
      </c>
      <c r="D571" s="4" t="str">
        <f t="shared" si="89"/>
        <v>2</v>
      </c>
      <c r="E571" s="4" t="str">
        <f t="shared" si="90"/>
        <v>1</v>
      </c>
      <c r="F571" s="4" t="str">
        <f t="shared" si="91"/>
        <v>5</v>
      </c>
      <c r="G571" s="4" t="str">
        <f t="shared" si="92"/>
        <v>51</v>
      </c>
      <c r="H571" s="4" t="str">
        <f t="shared" si="93"/>
        <v>3</v>
      </c>
      <c r="I571" s="4" t="str">
        <f t="shared" si="94"/>
        <v>0</v>
      </c>
      <c r="J571" s="4" t="str">
        <f t="shared" si="95"/>
        <v>00</v>
      </c>
      <c r="K571" s="4" t="str">
        <f t="shared" si="96"/>
        <v>000</v>
      </c>
      <c r="L571" s="55" t="str">
        <f t="shared" si="97"/>
        <v>1215513000000</v>
      </c>
      <c r="M571" s="105">
        <v>1215513000000</v>
      </c>
      <c r="N571" s="106" t="s">
        <v>21</v>
      </c>
      <c r="O571" s="108" t="s">
        <v>1030</v>
      </c>
      <c r="P571" s="101" t="s">
        <v>107</v>
      </c>
      <c r="Q571" s="33" t="s">
        <v>25</v>
      </c>
      <c r="R571" s="33" t="s">
        <v>25</v>
      </c>
      <c r="S571" s="34" t="s">
        <v>25</v>
      </c>
      <c r="T571" s="58" t="s">
        <v>24</v>
      </c>
      <c r="U571" s="58">
        <v>44927</v>
      </c>
      <c r="V571" s="58">
        <v>44927</v>
      </c>
      <c r="W571" s="93" t="s">
        <v>25</v>
      </c>
    </row>
    <row r="572" spans="1:23" s="5" customFormat="1" ht="27" customHeight="1" x14ac:dyDescent="0.25">
      <c r="A572" s="99">
        <f t="shared" si="98"/>
        <v>1</v>
      </c>
      <c r="B572" s="97">
        <f t="array" aca="1" ref="B572" ca="1">IF(AND(MAX(IF(L571:L1570=L572,U571:U1570))=U572,V572&lt;=B$1),M572,"-")</f>
        <v>1215520000000</v>
      </c>
      <c r="C572" s="4">
        <f t="shared" si="88"/>
        <v>1</v>
      </c>
      <c r="D572" s="4" t="str">
        <f t="shared" si="89"/>
        <v>2</v>
      </c>
      <c r="E572" s="4" t="str">
        <f t="shared" si="90"/>
        <v>1</v>
      </c>
      <c r="F572" s="4" t="str">
        <f t="shared" si="91"/>
        <v>5</v>
      </c>
      <c r="G572" s="4" t="str">
        <f t="shared" si="92"/>
        <v>52</v>
      </c>
      <c r="H572" s="4" t="str">
        <f t="shared" si="93"/>
        <v>0</v>
      </c>
      <c r="I572" s="4" t="str">
        <f t="shared" si="94"/>
        <v>0</v>
      </c>
      <c r="J572" s="4" t="str">
        <f t="shared" si="95"/>
        <v>00</v>
      </c>
      <c r="K572" s="4" t="str">
        <f t="shared" si="96"/>
        <v>000</v>
      </c>
      <c r="L572" s="55" t="str">
        <f t="shared" si="97"/>
        <v>1215520000000</v>
      </c>
      <c r="M572" s="105">
        <v>1215520000000</v>
      </c>
      <c r="N572" s="106" t="s">
        <v>21</v>
      </c>
      <c r="O572" s="108" t="s">
        <v>1031</v>
      </c>
      <c r="P572" s="101" t="s">
        <v>36</v>
      </c>
      <c r="Q572" s="33">
        <v>1218020000000</v>
      </c>
      <c r="R572" s="33" t="s">
        <v>21</v>
      </c>
      <c r="S572" s="34" t="s">
        <v>1032</v>
      </c>
      <c r="T572" s="58" t="s">
        <v>24</v>
      </c>
      <c r="U572" s="58">
        <v>44927</v>
      </c>
      <c r="V572" s="58">
        <v>44927</v>
      </c>
      <c r="W572" s="93" t="s">
        <v>25</v>
      </c>
    </row>
    <row r="573" spans="1:23" s="5" customFormat="1" ht="27" customHeight="1" x14ac:dyDescent="0.25">
      <c r="A573" s="99">
        <f t="shared" si="98"/>
        <v>1</v>
      </c>
      <c r="B573" s="97">
        <f t="array" aca="1" ref="B573" ca="1">IF(AND(MAX(IF(L572:L1571=L573,U572:U1571))=U573,V573&lt;=B$1),M573,"-")</f>
        <v>1215521000000</v>
      </c>
      <c r="C573" s="4">
        <f t="shared" si="88"/>
        <v>1</v>
      </c>
      <c r="D573" s="4" t="str">
        <f t="shared" si="89"/>
        <v>2</v>
      </c>
      <c r="E573" s="4" t="str">
        <f t="shared" si="90"/>
        <v>1</v>
      </c>
      <c r="F573" s="4" t="str">
        <f t="shared" si="91"/>
        <v>5</v>
      </c>
      <c r="G573" s="4" t="str">
        <f t="shared" si="92"/>
        <v>52</v>
      </c>
      <c r="H573" s="4" t="str">
        <f t="shared" si="93"/>
        <v>1</v>
      </c>
      <c r="I573" s="4" t="str">
        <f t="shared" si="94"/>
        <v>0</v>
      </c>
      <c r="J573" s="4" t="str">
        <f t="shared" si="95"/>
        <v>00</v>
      </c>
      <c r="K573" s="4" t="str">
        <f t="shared" si="96"/>
        <v>000</v>
      </c>
      <c r="L573" s="55" t="str">
        <f t="shared" si="97"/>
        <v>1215521000000</v>
      </c>
      <c r="M573" s="105">
        <v>1215521000000</v>
      </c>
      <c r="N573" s="106" t="s">
        <v>21</v>
      </c>
      <c r="O573" s="108" t="s">
        <v>1033</v>
      </c>
      <c r="P573" s="101" t="s">
        <v>36</v>
      </c>
      <c r="Q573" s="33">
        <v>1218022000000</v>
      </c>
      <c r="R573" s="33" t="s">
        <v>21</v>
      </c>
      <c r="S573" s="34" t="s">
        <v>1033</v>
      </c>
      <c r="T573" s="58" t="s">
        <v>24</v>
      </c>
      <c r="U573" s="58">
        <v>44927</v>
      </c>
      <c r="V573" s="58">
        <v>44927</v>
      </c>
      <c r="W573" s="93" t="s">
        <v>25</v>
      </c>
    </row>
    <row r="574" spans="1:23" s="5" customFormat="1" ht="27" customHeight="1" x14ac:dyDescent="0.25">
      <c r="A574" s="99">
        <f t="shared" si="98"/>
        <v>1</v>
      </c>
      <c r="B574" s="97">
        <f t="array" aca="1" ref="B574" ca="1">IF(AND(MAX(IF(L573:L1572=L574,U573:U1572))=U574,V574&lt;=B$1),M574,"-")</f>
        <v>1215521100000</v>
      </c>
      <c r="C574" s="4">
        <f t="shared" si="88"/>
        <v>1</v>
      </c>
      <c r="D574" s="4" t="str">
        <f t="shared" si="89"/>
        <v>2</v>
      </c>
      <c r="E574" s="4" t="str">
        <f t="shared" si="90"/>
        <v>1</v>
      </c>
      <c r="F574" s="4" t="str">
        <f t="shared" si="91"/>
        <v>5</v>
      </c>
      <c r="G574" s="4" t="str">
        <f t="shared" si="92"/>
        <v>52</v>
      </c>
      <c r="H574" s="4" t="str">
        <f t="shared" si="93"/>
        <v>1</v>
      </c>
      <c r="I574" s="4" t="str">
        <f t="shared" si="94"/>
        <v>1</v>
      </c>
      <c r="J574" s="4" t="str">
        <f t="shared" si="95"/>
        <v>00</v>
      </c>
      <c r="K574" s="4" t="str">
        <f t="shared" si="96"/>
        <v>000</v>
      </c>
      <c r="L574" s="55" t="str">
        <f t="shared" si="97"/>
        <v>1215521100000</v>
      </c>
      <c r="M574" s="105">
        <v>1215521100000</v>
      </c>
      <c r="N574" s="106" t="s">
        <v>21</v>
      </c>
      <c r="O574" s="108" t="s">
        <v>1034</v>
      </c>
      <c r="P574" s="101" t="s">
        <v>36</v>
      </c>
      <c r="Q574" s="33">
        <v>1218022100000</v>
      </c>
      <c r="R574" s="33" t="s">
        <v>21</v>
      </c>
      <c r="S574" s="34" t="s">
        <v>1035</v>
      </c>
      <c r="T574" s="58" t="s">
        <v>24</v>
      </c>
      <c r="U574" s="58">
        <v>44927</v>
      </c>
      <c r="V574" s="58">
        <v>44927</v>
      </c>
      <c r="W574" s="93" t="s">
        <v>25</v>
      </c>
    </row>
    <row r="575" spans="1:23" s="5" customFormat="1" ht="27" customHeight="1" x14ac:dyDescent="0.25">
      <c r="A575" s="99">
        <f t="shared" si="98"/>
        <v>1</v>
      </c>
      <c r="B575" s="97">
        <f t="array" aca="1" ref="B575" ca="1">IF(AND(MAX(IF(L574:L1573=L575,U574:U1573))=U575,V575&lt;=B$1),M575,"-")</f>
        <v>1215521101000</v>
      </c>
      <c r="C575" s="4">
        <f t="shared" si="88"/>
        <v>1</v>
      </c>
      <c r="D575" s="4" t="str">
        <f t="shared" si="89"/>
        <v>2</v>
      </c>
      <c r="E575" s="4" t="str">
        <f t="shared" si="90"/>
        <v>1</v>
      </c>
      <c r="F575" s="4" t="str">
        <f t="shared" si="91"/>
        <v>5</v>
      </c>
      <c r="G575" s="4" t="str">
        <f t="shared" si="92"/>
        <v>52</v>
      </c>
      <c r="H575" s="4" t="str">
        <f t="shared" si="93"/>
        <v>1</v>
      </c>
      <c r="I575" s="4" t="str">
        <f t="shared" si="94"/>
        <v>1</v>
      </c>
      <c r="J575" s="4" t="str">
        <f t="shared" si="95"/>
        <v>01</v>
      </c>
      <c r="K575" s="4" t="str">
        <f t="shared" si="96"/>
        <v>000</v>
      </c>
      <c r="L575" s="55" t="str">
        <f t="shared" si="97"/>
        <v>1215521101000</v>
      </c>
      <c r="M575" s="105">
        <v>1215521101000</v>
      </c>
      <c r="N575" s="106" t="s">
        <v>40</v>
      </c>
      <c r="O575" s="108" t="s">
        <v>1036</v>
      </c>
      <c r="P575" s="101" t="s">
        <v>36</v>
      </c>
      <c r="Q575" s="33">
        <v>1218022101000</v>
      </c>
      <c r="R575" s="33" t="s">
        <v>40</v>
      </c>
      <c r="S575" s="34" t="s">
        <v>1037</v>
      </c>
      <c r="T575" s="58" t="s">
        <v>24</v>
      </c>
      <c r="U575" s="58">
        <v>44927</v>
      </c>
      <c r="V575" s="58">
        <v>44927</v>
      </c>
      <c r="W575" s="93" t="s">
        <v>25</v>
      </c>
    </row>
    <row r="576" spans="1:23" s="5" customFormat="1" ht="27" customHeight="1" x14ac:dyDescent="0.25">
      <c r="A576" s="99">
        <f t="shared" si="98"/>
        <v>1</v>
      </c>
      <c r="B576" s="97">
        <f t="array" aca="1" ref="B576" ca="1">IF(AND(MAX(IF(L575:L1574=L576,U575:U1574))=U576,V576&lt;=B$1),M576,"-")</f>
        <v>1215521102000</v>
      </c>
      <c r="C576" s="4">
        <f t="shared" si="88"/>
        <v>1</v>
      </c>
      <c r="D576" s="4" t="str">
        <f t="shared" si="89"/>
        <v>2</v>
      </c>
      <c r="E576" s="4" t="str">
        <f t="shared" si="90"/>
        <v>1</v>
      </c>
      <c r="F576" s="4" t="str">
        <f t="shared" si="91"/>
        <v>5</v>
      </c>
      <c r="G576" s="4" t="str">
        <f t="shared" si="92"/>
        <v>52</v>
      </c>
      <c r="H576" s="4" t="str">
        <f t="shared" si="93"/>
        <v>1</v>
      </c>
      <c r="I576" s="4" t="str">
        <f t="shared" si="94"/>
        <v>1</v>
      </c>
      <c r="J576" s="4" t="str">
        <f t="shared" si="95"/>
        <v>02</v>
      </c>
      <c r="K576" s="4" t="str">
        <f t="shared" si="96"/>
        <v>000</v>
      </c>
      <c r="L576" s="55" t="str">
        <f t="shared" si="97"/>
        <v>1215521102000</v>
      </c>
      <c r="M576" s="105">
        <v>1215521102000</v>
      </c>
      <c r="N576" s="106" t="s">
        <v>40</v>
      </c>
      <c r="O576" s="108" t="s">
        <v>1038</v>
      </c>
      <c r="P576" s="101" t="s">
        <v>36</v>
      </c>
      <c r="Q576" s="33">
        <v>1218022102000</v>
      </c>
      <c r="R576" s="33" t="s">
        <v>40</v>
      </c>
      <c r="S576" s="34" t="s">
        <v>1039</v>
      </c>
      <c r="T576" s="58" t="s">
        <v>24</v>
      </c>
      <c r="U576" s="58">
        <v>44927</v>
      </c>
      <c r="V576" s="58">
        <v>44927</v>
      </c>
      <c r="W576" s="93" t="s">
        <v>25</v>
      </c>
    </row>
    <row r="577" spans="1:23" s="5" customFormat="1" ht="27" customHeight="1" x14ac:dyDescent="0.25">
      <c r="A577" s="99">
        <f t="shared" si="98"/>
        <v>1</v>
      </c>
      <c r="B577" s="97">
        <f t="array" aca="1" ref="B577" ca="1">IF(AND(MAX(IF(L576:L1575=L577,U576:U1575))=U577,V577&lt;=B$1),M577,"-")</f>
        <v>1215521103000</v>
      </c>
      <c r="C577" s="4">
        <f t="shared" si="88"/>
        <v>1</v>
      </c>
      <c r="D577" s="4" t="str">
        <f t="shared" si="89"/>
        <v>2</v>
      </c>
      <c r="E577" s="4" t="str">
        <f t="shared" si="90"/>
        <v>1</v>
      </c>
      <c r="F577" s="4" t="str">
        <f t="shared" si="91"/>
        <v>5</v>
      </c>
      <c r="G577" s="4" t="str">
        <f t="shared" si="92"/>
        <v>52</v>
      </c>
      <c r="H577" s="4" t="str">
        <f t="shared" si="93"/>
        <v>1</v>
      </c>
      <c r="I577" s="4" t="str">
        <f t="shared" si="94"/>
        <v>1</v>
      </c>
      <c r="J577" s="4" t="str">
        <f t="shared" si="95"/>
        <v>03</v>
      </c>
      <c r="K577" s="4" t="str">
        <f t="shared" si="96"/>
        <v>000</v>
      </c>
      <c r="L577" s="55" t="str">
        <f t="shared" si="97"/>
        <v>1215521103000</v>
      </c>
      <c r="M577" s="105">
        <v>1215521103000</v>
      </c>
      <c r="N577" s="106" t="s">
        <v>40</v>
      </c>
      <c r="O577" s="108" t="s">
        <v>1040</v>
      </c>
      <c r="P577" s="101" t="s">
        <v>36</v>
      </c>
      <c r="Q577" s="33">
        <v>1218022103000</v>
      </c>
      <c r="R577" s="33" t="s">
        <v>40</v>
      </c>
      <c r="S577" s="34" t="s">
        <v>1041</v>
      </c>
      <c r="T577" s="58" t="s">
        <v>24</v>
      </c>
      <c r="U577" s="58">
        <v>44927</v>
      </c>
      <c r="V577" s="58">
        <v>44927</v>
      </c>
      <c r="W577" s="93" t="s">
        <v>25</v>
      </c>
    </row>
    <row r="578" spans="1:23" s="5" customFormat="1" ht="27" customHeight="1" x14ac:dyDescent="0.25">
      <c r="A578" s="99">
        <f t="shared" si="98"/>
        <v>1</v>
      </c>
      <c r="B578" s="97">
        <f t="array" aca="1" ref="B578" ca="1">IF(AND(MAX(IF(L577:L1576=L578,U577:U1576))=U578,V578&lt;=B$1),M578,"-")</f>
        <v>1215521104000</v>
      </c>
      <c r="C578" s="4">
        <f t="shared" ref="C578:C641" si="99">IF(M578=0,"",IF(AND(I578=0,RIGHT(M578,5)&lt;&gt;"00000"),"tipo = 0 e detalhamento dif. 0",1))</f>
        <v>1</v>
      </c>
      <c r="D578" s="4" t="str">
        <f t="shared" ref="D578:D641" si="100">MID(M578,2,1)</f>
        <v>2</v>
      </c>
      <c r="E578" s="4" t="str">
        <f t="shared" ref="E578:E641" si="101">MID(M578,3,1)</f>
        <v>1</v>
      </c>
      <c r="F578" s="4" t="str">
        <f t="shared" ref="F578:F641" si="102">MID(M578,4,1)</f>
        <v>5</v>
      </c>
      <c r="G578" s="4" t="str">
        <f t="shared" ref="G578:G641" si="103">MID(M578,5,2)</f>
        <v>52</v>
      </c>
      <c r="H578" s="4" t="str">
        <f t="shared" ref="H578:H641" si="104">MID(M578,7,1)</f>
        <v>1</v>
      </c>
      <c r="I578" s="4" t="str">
        <f t="shared" ref="I578:I641" si="105">MID(M578,8,1)</f>
        <v>1</v>
      </c>
      <c r="J578" s="4" t="str">
        <f t="shared" ref="J578:J641" si="106">MID(M578,9,2)</f>
        <v>04</v>
      </c>
      <c r="K578" s="4" t="str">
        <f t="shared" ref="K578:K641" si="107">RIGHT(M578,3)</f>
        <v>000</v>
      </c>
      <c r="L578" s="55" t="str">
        <f t="shared" ref="L578:L641" si="108">CONCATENATE(M578)</f>
        <v>1215521104000</v>
      </c>
      <c r="M578" s="105">
        <v>1215521104000</v>
      </c>
      <c r="N578" s="106" t="s">
        <v>40</v>
      </c>
      <c r="O578" s="108" t="s">
        <v>1042</v>
      </c>
      <c r="P578" s="101" t="s">
        <v>36</v>
      </c>
      <c r="Q578" s="33">
        <v>1218022104000</v>
      </c>
      <c r="R578" s="33" t="s">
        <v>40</v>
      </c>
      <c r="S578" s="34" t="s">
        <v>1043</v>
      </c>
      <c r="T578" s="58" t="s">
        <v>24</v>
      </c>
      <c r="U578" s="58">
        <v>44927</v>
      </c>
      <c r="V578" s="58">
        <v>44927</v>
      </c>
      <c r="W578" s="93" t="s">
        <v>25</v>
      </c>
    </row>
    <row r="579" spans="1:23" s="5" customFormat="1" ht="27" customHeight="1" x14ac:dyDescent="0.25">
      <c r="A579" s="99">
        <f t="shared" ref="A579:A642" si="109">COUNTIF(L:L,L579)</f>
        <v>1</v>
      </c>
      <c r="B579" s="97">
        <f t="array" aca="1" ref="B579" ca="1">IF(AND(MAX(IF(L578:L1577=L579,U578:U1577))=U579,V579&lt;=B$1),M579,"-")</f>
        <v>1215522000000</v>
      </c>
      <c r="C579" s="4">
        <f t="shared" si="99"/>
        <v>1</v>
      </c>
      <c r="D579" s="4" t="str">
        <f t="shared" si="100"/>
        <v>2</v>
      </c>
      <c r="E579" s="4" t="str">
        <f t="shared" si="101"/>
        <v>1</v>
      </c>
      <c r="F579" s="4" t="str">
        <f t="shared" si="102"/>
        <v>5</v>
      </c>
      <c r="G579" s="4" t="str">
        <f t="shared" si="103"/>
        <v>52</v>
      </c>
      <c r="H579" s="4" t="str">
        <f t="shared" si="104"/>
        <v>2</v>
      </c>
      <c r="I579" s="4" t="str">
        <f t="shared" si="105"/>
        <v>0</v>
      </c>
      <c r="J579" s="4" t="str">
        <f t="shared" si="106"/>
        <v>00</v>
      </c>
      <c r="K579" s="4" t="str">
        <f t="shared" si="107"/>
        <v>000</v>
      </c>
      <c r="L579" s="55" t="str">
        <f t="shared" si="108"/>
        <v>1215522000000</v>
      </c>
      <c r="M579" s="105">
        <v>1215522000000</v>
      </c>
      <c r="N579" s="106" t="s">
        <v>21</v>
      </c>
      <c r="O579" s="108" t="s">
        <v>1044</v>
      </c>
      <c r="P579" s="101" t="s">
        <v>36</v>
      </c>
      <c r="Q579" s="33">
        <v>1218023000000</v>
      </c>
      <c r="R579" s="33" t="s">
        <v>21</v>
      </c>
      <c r="S579" s="34" t="s">
        <v>1044</v>
      </c>
      <c r="T579" s="58" t="s">
        <v>24</v>
      </c>
      <c r="U579" s="58">
        <v>44927</v>
      </c>
      <c r="V579" s="58">
        <v>44927</v>
      </c>
      <c r="W579" s="93" t="s">
        <v>25</v>
      </c>
    </row>
    <row r="580" spans="1:23" s="5" customFormat="1" ht="27" customHeight="1" x14ac:dyDescent="0.25">
      <c r="A580" s="99">
        <f t="shared" si="109"/>
        <v>1</v>
      </c>
      <c r="B580" s="97">
        <f t="array" aca="1" ref="B580" ca="1">IF(AND(MAX(IF(L579:L1578=L580,U579:U1578))=U580,V580&lt;=B$1),M580,"-")</f>
        <v>1215522100000</v>
      </c>
      <c r="C580" s="4">
        <f t="shared" si="99"/>
        <v>1</v>
      </c>
      <c r="D580" s="4" t="str">
        <f t="shared" si="100"/>
        <v>2</v>
      </c>
      <c r="E580" s="4" t="str">
        <f t="shared" si="101"/>
        <v>1</v>
      </c>
      <c r="F580" s="4" t="str">
        <f t="shared" si="102"/>
        <v>5</v>
      </c>
      <c r="G580" s="4" t="str">
        <f t="shared" si="103"/>
        <v>52</v>
      </c>
      <c r="H580" s="4" t="str">
        <f t="shared" si="104"/>
        <v>2</v>
      </c>
      <c r="I580" s="4" t="str">
        <f t="shared" si="105"/>
        <v>1</v>
      </c>
      <c r="J580" s="4" t="str">
        <f t="shared" si="106"/>
        <v>00</v>
      </c>
      <c r="K580" s="4" t="str">
        <f t="shared" si="107"/>
        <v>000</v>
      </c>
      <c r="L580" s="55" t="str">
        <f t="shared" si="108"/>
        <v>1215522100000</v>
      </c>
      <c r="M580" s="105">
        <v>1215522100000</v>
      </c>
      <c r="N580" s="106" t="s">
        <v>21</v>
      </c>
      <c r="O580" s="108" t="s">
        <v>1045</v>
      </c>
      <c r="P580" s="101" t="s">
        <v>36</v>
      </c>
      <c r="Q580" s="33">
        <v>1218023100000</v>
      </c>
      <c r="R580" s="33" t="s">
        <v>21</v>
      </c>
      <c r="S580" s="34" t="s">
        <v>1046</v>
      </c>
      <c r="T580" s="58" t="s">
        <v>24</v>
      </c>
      <c r="U580" s="58">
        <v>44927</v>
      </c>
      <c r="V580" s="58">
        <v>44927</v>
      </c>
      <c r="W580" s="93" t="s">
        <v>25</v>
      </c>
    </row>
    <row r="581" spans="1:23" s="5" customFormat="1" ht="27" customHeight="1" x14ac:dyDescent="0.25">
      <c r="A581" s="99">
        <f t="shared" si="109"/>
        <v>1</v>
      </c>
      <c r="B581" s="97">
        <f t="array" aca="1" ref="B581" ca="1">IF(AND(MAX(IF(L580:L1579=L581,U580:U1579))=U581,V581&lt;=B$1),M581,"-")</f>
        <v>1215522101000</v>
      </c>
      <c r="C581" s="4">
        <f t="shared" si="99"/>
        <v>1</v>
      </c>
      <c r="D581" s="4" t="str">
        <f t="shared" si="100"/>
        <v>2</v>
      </c>
      <c r="E581" s="4" t="str">
        <f t="shared" si="101"/>
        <v>1</v>
      </c>
      <c r="F581" s="4" t="str">
        <f t="shared" si="102"/>
        <v>5</v>
      </c>
      <c r="G581" s="4" t="str">
        <f t="shared" si="103"/>
        <v>52</v>
      </c>
      <c r="H581" s="4" t="str">
        <f t="shared" si="104"/>
        <v>2</v>
      </c>
      <c r="I581" s="4" t="str">
        <f t="shared" si="105"/>
        <v>1</v>
      </c>
      <c r="J581" s="4" t="str">
        <f t="shared" si="106"/>
        <v>01</v>
      </c>
      <c r="K581" s="4" t="str">
        <f t="shared" si="107"/>
        <v>000</v>
      </c>
      <c r="L581" s="55" t="str">
        <f t="shared" si="108"/>
        <v>1215522101000</v>
      </c>
      <c r="M581" s="105">
        <v>1215522101000</v>
      </c>
      <c r="N581" s="106" t="s">
        <v>40</v>
      </c>
      <c r="O581" s="108" t="s">
        <v>1047</v>
      </c>
      <c r="P581" s="101" t="s">
        <v>36</v>
      </c>
      <c r="Q581" s="33">
        <v>1218023101000</v>
      </c>
      <c r="R581" s="33" t="s">
        <v>40</v>
      </c>
      <c r="S581" s="34" t="s">
        <v>1048</v>
      </c>
      <c r="T581" s="58" t="s">
        <v>24</v>
      </c>
      <c r="U581" s="58">
        <v>44927</v>
      </c>
      <c r="V581" s="58">
        <v>44927</v>
      </c>
      <c r="W581" s="93" t="s">
        <v>25</v>
      </c>
    </row>
    <row r="582" spans="1:23" s="5" customFormat="1" ht="27" customHeight="1" x14ac:dyDescent="0.25">
      <c r="A582" s="99">
        <f t="shared" si="109"/>
        <v>1</v>
      </c>
      <c r="B582" s="97">
        <f t="array" aca="1" ref="B582" ca="1">IF(AND(MAX(IF(L581:L1580=L582,U581:U1580))=U582,V582&lt;=B$1),M582,"-")</f>
        <v>1215522102000</v>
      </c>
      <c r="C582" s="4">
        <f t="shared" si="99"/>
        <v>1</v>
      </c>
      <c r="D582" s="4" t="str">
        <f t="shared" si="100"/>
        <v>2</v>
      </c>
      <c r="E582" s="4" t="str">
        <f t="shared" si="101"/>
        <v>1</v>
      </c>
      <c r="F582" s="4" t="str">
        <f t="shared" si="102"/>
        <v>5</v>
      </c>
      <c r="G582" s="4" t="str">
        <f t="shared" si="103"/>
        <v>52</v>
      </c>
      <c r="H582" s="4" t="str">
        <f t="shared" si="104"/>
        <v>2</v>
      </c>
      <c r="I582" s="4" t="str">
        <f t="shared" si="105"/>
        <v>1</v>
      </c>
      <c r="J582" s="4" t="str">
        <f t="shared" si="106"/>
        <v>02</v>
      </c>
      <c r="K582" s="4" t="str">
        <f t="shared" si="107"/>
        <v>000</v>
      </c>
      <c r="L582" s="55" t="str">
        <f t="shared" si="108"/>
        <v>1215522102000</v>
      </c>
      <c r="M582" s="105">
        <v>1215522102000</v>
      </c>
      <c r="N582" s="106" t="s">
        <v>40</v>
      </c>
      <c r="O582" s="108" t="s">
        <v>1049</v>
      </c>
      <c r="P582" s="101" t="s">
        <v>36</v>
      </c>
      <c r="Q582" s="33">
        <v>1218023102000</v>
      </c>
      <c r="R582" s="33" t="s">
        <v>40</v>
      </c>
      <c r="S582" s="34" t="s">
        <v>1050</v>
      </c>
      <c r="T582" s="58" t="s">
        <v>24</v>
      </c>
      <c r="U582" s="58">
        <v>44927</v>
      </c>
      <c r="V582" s="58">
        <v>44927</v>
      </c>
      <c r="W582" s="93" t="s">
        <v>25</v>
      </c>
    </row>
    <row r="583" spans="1:23" s="5" customFormat="1" ht="27" customHeight="1" x14ac:dyDescent="0.25">
      <c r="A583" s="99">
        <f t="shared" si="109"/>
        <v>1</v>
      </c>
      <c r="B583" s="97">
        <f t="array" aca="1" ref="B583" ca="1">IF(AND(MAX(IF(L582:L1581=L583,U582:U1581))=U583,V583&lt;=B$1),M583,"-")</f>
        <v>1215522103000</v>
      </c>
      <c r="C583" s="4">
        <f t="shared" si="99"/>
        <v>1</v>
      </c>
      <c r="D583" s="4" t="str">
        <f t="shared" si="100"/>
        <v>2</v>
      </c>
      <c r="E583" s="4" t="str">
        <f t="shared" si="101"/>
        <v>1</v>
      </c>
      <c r="F583" s="4" t="str">
        <f t="shared" si="102"/>
        <v>5</v>
      </c>
      <c r="G583" s="4" t="str">
        <f t="shared" si="103"/>
        <v>52</v>
      </c>
      <c r="H583" s="4" t="str">
        <f t="shared" si="104"/>
        <v>2</v>
      </c>
      <c r="I583" s="4" t="str">
        <f t="shared" si="105"/>
        <v>1</v>
      </c>
      <c r="J583" s="4" t="str">
        <f t="shared" si="106"/>
        <v>03</v>
      </c>
      <c r="K583" s="4" t="str">
        <f t="shared" si="107"/>
        <v>000</v>
      </c>
      <c r="L583" s="55" t="str">
        <f t="shared" si="108"/>
        <v>1215522103000</v>
      </c>
      <c r="M583" s="105">
        <v>1215522103000</v>
      </c>
      <c r="N583" s="106" t="s">
        <v>40</v>
      </c>
      <c r="O583" s="108" t="s">
        <v>1051</v>
      </c>
      <c r="P583" s="101" t="s">
        <v>36</v>
      </c>
      <c r="Q583" s="33">
        <v>1218023103000</v>
      </c>
      <c r="R583" s="33" t="s">
        <v>40</v>
      </c>
      <c r="S583" s="34" t="s">
        <v>1052</v>
      </c>
      <c r="T583" s="58" t="s">
        <v>24</v>
      </c>
      <c r="U583" s="58">
        <v>44927</v>
      </c>
      <c r="V583" s="58">
        <v>44927</v>
      </c>
      <c r="W583" s="93" t="s">
        <v>25</v>
      </c>
    </row>
    <row r="584" spans="1:23" s="5" customFormat="1" ht="27" customHeight="1" x14ac:dyDescent="0.25">
      <c r="A584" s="99">
        <f t="shared" si="109"/>
        <v>1</v>
      </c>
      <c r="B584" s="97">
        <f t="array" aca="1" ref="B584" ca="1">IF(AND(MAX(IF(L583:L1582=L584,U583:U1582))=U584,V584&lt;=B$1),M584,"-")</f>
        <v>1215522104000</v>
      </c>
      <c r="C584" s="4">
        <f t="shared" si="99"/>
        <v>1</v>
      </c>
      <c r="D584" s="4" t="str">
        <f t="shared" si="100"/>
        <v>2</v>
      </c>
      <c r="E584" s="4" t="str">
        <f t="shared" si="101"/>
        <v>1</v>
      </c>
      <c r="F584" s="4" t="str">
        <f t="shared" si="102"/>
        <v>5</v>
      </c>
      <c r="G584" s="4" t="str">
        <f t="shared" si="103"/>
        <v>52</v>
      </c>
      <c r="H584" s="4" t="str">
        <f t="shared" si="104"/>
        <v>2</v>
      </c>
      <c r="I584" s="4" t="str">
        <f t="shared" si="105"/>
        <v>1</v>
      </c>
      <c r="J584" s="4" t="str">
        <f t="shared" si="106"/>
        <v>04</v>
      </c>
      <c r="K584" s="4" t="str">
        <f t="shared" si="107"/>
        <v>000</v>
      </c>
      <c r="L584" s="55" t="str">
        <f t="shared" si="108"/>
        <v>1215522104000</v>
      </c>
      <c r="M584" s="105">
        <v>1215522104000</v>
      </c>
      <c r="N584" s="106" t="s">
        <v>40</v>
      </c>
      <c r="O584" s="108" t="s">
        <v>1053</v>
      </c>
      <c r="P584" s="101" t="s">
        <v>36</v>
      </c>
      <c r="Q584" s="33">
        <v>1218023104000</v>
      </c>
      <c r="R584" s="33" t="s">
        <v>40</v>
      </c>
      <c r="S584" s="34" t="s">
        <v>1054</v>
      </c>
      <c r="T584" s="58" t="s">
        <v>24</v>
      </c>
      <c r="U584" s="58">
        <v>44927</v>
      </c>
      <c r="V584" s="58">
        <v>44927</v>
      </c>
      <c r="W584" s="93" t="s">
        <v>25</v>
      </c>
    </row>
    <row r="585" spans="1:23" s="5" customFormat="1" ht="27" customHeight="1" x14ac:dyDescent="0.25">
      <c r="A585" s="99">
        <f t="shared" si="109"/>
        <v>1</v>
      </c>
      <c r="B585" s="97">
        <f t="array" aca="1" ref="B585" ca="1">IF(AND(MAX(IF(L584:L1583=L585,U584:U1583))=U585,V585&lt;=B$1),M585,"-")</f>
        <v>1215523000000</v>
      </c>
      <c r="C585" s="4">
        <f t="shared" si="99"/>
        <v>1</v>
      </c>
      <c r="D585" s="4" t="str">
        <f t="shared" si="100"/>
        <v>2</v>
      </c>
      <c r="E585" s="4" t="str">
        <f t="shared" si="101"/>
        <v>1</v>
      </c>
      <c r="F585" s="4" t="str">
        <f t="shared" si="102"/>
        <v>5</v>
      </c>
      <c r="G585" s="4" t="str">
        <f t="shared" si="103"/>
        <v>52</v>
      </c>
      <c r="H585" s="4" t="str">
        <f t="shared" si="104"/>
        <v>3</v>
      </c>
      <c r="I585" s="4" t="str">
        <f t="shared" si="105"/>
        <v>0</v>
      </c>
      <c r="J585" s="4" t="str">
        <f t="shared" si="106"/>
        <v>00</v>
      </c>
      <c r="K585" s="4" t="str">
        <f t="shared" si="107"/>
        <v>000</v>
      </c>
      <c r="L585" s="55" t="str">
        <f t="shared" si="108"/>
        <v>1215523000000</v>
      </c>
      <c r="M585" s="105">
        <v>1215523000000</v>
      </c>
      <c r="N585" s="106" t="s">
        <v>21</v>
      </c>
      <c r="O585" s="108" t="s">
        <v>1055</v>
      </c>
      <c r="P585" s="101" t="s">
        <v>36</v>
      </c>
      <c r="Q585" s="33">
        <v>1218024000000</v>
      </c>
      <c r="R585" s="33" t="s">
        <v>21</v>
      </c>
      <c r="S585" s="34" t="s">
        <v>1055</v>
      </c>
      <c r="T585" s="58" t="s">
        <v>24</v>
      </c>
      <c r="U585" s="58">
        <v>44927</v>
      </c>
      <c r="V585" s="58">
        <v>44927</v>
      </c>
      <c r="W585" s="93" t="s">
        <v>25</v>
      </c>
    </row>
    <row r="586" spans="1:23" s="5" customFormat="1" ht="27" customHeight="1" x14ac:dyDescent="0.25">
      <c r="A586" s="99">
        <f t="shared" si="109"/>
        <v>1</v>
      </c>
      <c r="B586" s="97">
        <f t="array" aca="1" ref="B586" ca="1">IF(AND(MAX(IF(L585:L1584=L586,U585:U1584))=U586,V586&lt;=B$1),M586,"-")</f>
        <v>1215523100000</v>
      </c>
      <c r="C586" s="4">
        <f t="shared" si="99"/>
        <v>1</v>
      </c>
      <c r="D586" s="4" t="str">
        <f t="shared" si="100"/>
        <v>2</v>
      </c>
      <c r="E586" s="4" t="str">
        <f t="shared" si="101"/>
        <v>1</v>
      </c>
      <c r="F586" s="4" t="str">
        <f t="shared" si="102"/>
        <v>5</v>
      </c>
      <c r="G586" s="4" t="str">
        <f t="shared" si="103"/>
        <v>52</v>
      </c>
      <c r="H586" s="4" t="str">
        <f t="shared" si="104"/>
        <v>3</v>
      </c>
      <c r="I586" s="4" t="str">
        <f t="shared" si="105"/>
        <v>1</v>
      </c>
      <c r="J586" s="4" t="str">
        <f t="shared" si="106"/>
        <v>00</v>
      </c>
      <c r="K586" s="4" t="str">
        <f t="shared" si="107"/>
        <v>000</v>
      </c>
      <c r="L586" s="55" t="str">
        <f t="shared" si="108"/>
        <v>1215523100000</v>
      </c>
      <c r="M586" s="105">
        <v>1215523100000</v>
      </c>
      <c r="N586" s="106" t="s">
        <v>21</v>
      </c>
      <c r="O586" s="108" t="s">
        <v>1056</v>
      </c>
      <c r="P586" s="101" t="s">
        <v>36</v>
      </c>
      <c r="Q586" s="33">
        <v>1218024100000</v>
      </c>
      <c r="R586" s="33" t="s">
        <v>21</v>
      </c>
      <c r="S586" s="34" t="s">
        <v>1057</v>
      </c>
      <c r="T586" s="58" t="s">
        <v>24</v>
      </c>
      <c r="U586" s="58">
        <v>44927</v>
      </c>
      <c r="V586" s="58">
        <v>44927</v>
      </c>
      <c r="W586" s="93" t="s">
        <v>25</v>
      </c>
    </row>
    <row r="587" spans="1:23" s="5" customFormat="1" ht="27" customHeight="1" x14ac:dyDescent="0.25">
      <c r="A587" s="99">
        <f t="shared" si="109"/>
        <v>1</v>
      </c>
      <c r="B587" s="97">
        <f t="array" aca="1" ref="B587" ca="1">IF(AND(MAX(IF(L586:L1585=L587,U586:U1585))=U587,V587&lt;=B$1),M587,"-")</f>
        <v>1215523101000</v>
      </c>
      <c r="C587" s="4">
        <f t="shared" si="99"/>
        <v>1</v>
      </c>
      <c r="D587" s="4" t="str">
        <f t="shared" si="100"/>
        <v>2</v>
      </c>
      <c r="E587" s="4" t="str">
        <f t="shared" si="101"/>
        <v>1</v>
      </c>
      <c r="F587" s="4" t="str">
        <f t="shared" si="102"/>
        <v>5</v>
      </c>
      <c r="G587" s="4" t="str">
        <f t="shared" si="103"/>
        <v>52</v>
      </c>
      <c r="H587" s="4" t="str">
        <f t="shared" si="104"/>
        <v>3</v>
      </c>
      <c r="I587" s="4" t="str">
        <f t="shared" si="105"/>
        <v>1</v>
      </c>
      <c r="J587" s="4" t="str">
        <f t="shared" si="106"/>
        <v>01</v>
      </c>
      <c r="K587" s="4" t="str">
        <f t="shared" si="107"/>
        <v>000</v>
      </c>
      <c r="L587" s="55" t="str">
        <f t="shared" si="108"/>
        <v>1215523101000</v>
      </c>
      <c r="M587" s="105">
        <v>1215523101000</v>
      </c>
      <c r="N587" s="106" t="s">
        <v>40</v>
      </c>
      <c r="O587" s="108" t="s">
        <v>1058</v>
      </c>
      <c r="P587" s="101" t="s">
        <v>36</v>
      </c>
      <c r="Q587" s="33">
        <v>1218024101000</v>
      </c>
      <c r="R587" s="33" t="s">
        <v>40</v>
      </c>
      <c r="S587" s="34" t="s">
        <v>1059</v>
      </c>
      <c r="T587" s="58" t="s">
        <v>24</v>
      </c>
      <c r="U587" s="58">
        <v>44927</v>
      </c>
      <c r="V587" s="58">
        <v>44927</v>
      </c>
      <c r="W587" s="93" t="s">
        <v>25</v>
      </c>
    </row>
    <row r="588" spans="1:23" s="5" customFormat="1" ht="27" customHeight="1" x14ac:dyDescent="0.25">
      <c r="A588" s="99">
        <f t="shared" si="109"/>
        <v>1</v>
      </c>
      <c r="B588" s="97">
        <f t="array" aca="1" ref="B588" ca="1">IF(AND(MAX(IF(L587:L1586=L588,U587:U1586))=U588,V588&lt;=B$1),M588,"-")</f>
        <v>1215523102000</v>
      </c>
      <c r="C588" s="4">
        <f t="shared" si="99"/>
        <v>1</v>
      </c>
      <c r="D588" s="4" t="str">
        <f t="shared" si="100"/>
        <v>2</v>
      </c>
      <c r="E588" s="4" t="str">
        <f t="shared" si="101"/>
        <v>1</v>
      </c>
      <c r="F588" s="4" t="str">
        <f t="shared" si="102"/>
        <v>5</v>
      </c>
      <c r="G588" s="4" t="str">
        <f t="shared" si="103"/>
        <v>52</v>
      </c>
      <c r="H588" s="4" t="str">
        <f t="shared" si="104"/>
        <v>3</v>
      </c>
      <c r="I588" s="4" t="str">
        <f t="shared" si="105"/>
        <v>1</v>
      </c>
      <c r="J588" s="4" t="str">
        <f t="shared" si="106"/>
        <v>02</v>
      </c>
      <c r="K588" s="4" t="str">
        <f t="shared" si="107"/>
        <v>000</v>
      </c>
      <c r="L588" s="55" t="str">
        <f t="shared" si="108"/>
        <v>1215523102000</v>
      </c>
      <c r="M588" s="105">
        <v>1215523102000</v>
      </c>
      <c r="N588" s="106" t="s">
        <v>40</v>
      </c>
      <c r="O588" s="108" t="s">
        <v>1060</v>
      </c>
      <c r="P588" s="101" t="s">
        <v>36</v>
      </c>
      <c r="Q588" s="33">
        <v>1218024102000</v>
      </c>
      <c r="R588" s="33" t="s">
        <v>40</v>
      </c>
      <c r="S588" s="34" t="s">
        <v>1061</v>
      </c>
      <c r="T588" s="58" t="s">
        <v>24</v>
      </c>
      <c r="U588" s="58">
        <v>44927</v>
      </c>
      <c r="V588" s="58">
        <v>44927</v>
      </c>
      <c r="W588" s="93" t="s">
        <v>25</v>
      </c>
    </row>
    <row r="589" spans="1:23" s="5" customFormat="1" ht="27" customHeight="1" x14ac:dyDescent="0.25">
      <c r="A589" s="99">
        <f t="shared" si="109"/>
        <v>1</v>
      </c>
      <c r="B589" s="97">
        <f t="array" aca="1" ref="B589" ca="1">IF(AND(MAX(IF(L588:L1587=L589,U588:U1587))=U589,V589&lt;=B$1),M589,"-")</f>
        <v>1215523103000</v>
      </c>
      <c r="C589" s="4">
        <f t="shared" si="99"/>
        <v>1</v>
      </c>
      <c r="D589" s="4" t="str">
        <f t="shared" si="100"/>
        <v>2</v>
      </c>
      <c r="E589" s="4" t="str">
        <f t="shared" si="101"/>
        <v>1</v>
      </c>
      <c r="F589" s="4" t="str">
        <f t="shared" si="102"/>
        <v>5</v>
      </c>
      <c r="G589" s="4" t="str">
        <f t="shared" si="103"/>
        <v>52</v>
      </c>
      <c r="H589" s="4" t="str">
        <f t="shared" si="104"/>
        <v>3</v>
      </c>
      <c r="I589" s="4" t="str">
        <f t="shared" si="105"/>
        <v>1</v>
      </c>
      <c r="J589" s="4" t="str">
        <f t="shared" si="106"/>
        <v>03</v>
      </c>
      <c r="K589" s="4" t="str">
        <f t="shared" si="107"/>
        <v>000</v>
      </c>
      <c r="L589" s="55" t="str">
        <f t="shared" si="108"/>
        <v>1215523103000</v>
      </c>
      <c r="M589" s="105">
        <v>1215523103000</v>
      </c>
      <c r="N589" s="106" t="s">
        <v>40</v>
      </c>
      <c r="O589" s="108" t="s">
        <v>1062</v>
      </c>
      <c r="P589" s="101" t="s">
        <v>36</v>
      </c>
      <c r="Q589" s="33">
        <v>1218024103000</v>
      </c>
      <c r="R589" s="33" t="s">
        <v>40</v>
      </c>
      <c r="S589" s="34" t="s">
        <v>1063</v>
      </c>
      <c r="T589" s="58" t="s">
        <v>24</v>
      </c>
      <c r="U589" s="58">
        <v>44927</v>
      </c>
      <c r="V589" s="58">
        <v>44927</v>
      </c>
      <c r="W589" s="93" t="s">
        <v>25</v>
      </c>
    </row>
    <row r="590" spans="1:23" s="5" customFormat="1" ht="27" customHeight="1" x14ac:dyDescent="0.25">
      <c r="A590" s="99">
        <f t="shared" si="109"/>
        <v>1</v>
      </c>
      <c r="B590" s="97">
        <f t="array" aca="1" ref="B590" ca="1">IF(AND(MAX(IF(L589:L1588=L590,U589:U1588))=U590,V590&lt;=B$1),M590,"-")</f>
        <v>1215523104000</v>
      </c>
      <c r="C590" s="4">
        <f t="shared" si="99"/>
        <v>1</v>
      </c>
      <c r="D590" s="4" t="str">
        <f t="shared" si="100"/>
        <v>2</v>
      </c>
      <c r="E590" s="4" t="str">
        <f t="shared" si="101"/>
        <v>1</v>
      </c>
      <c r="F590" s="4" t="str">
        <f t="shared" si="102"/>
        <v>5</v>
      </c>
      <c r="G590" s="4" t="str">
        <f t="shared" si="103"/>
        <v>52</v>
      </c>
      <c r="H590" s="4" t="str">
        <f t="shared" si="104"/>
        <v>3</v>
      </c>
      <c r="I590" s="4" t="str">
        <f t="shared" si="105"/>
        <v>1</v>
      </c>
      <c r="J590" s="4" t="str">
        <f t="shared" si="106"/>
        <v>04</v>
      </c>
      <c r="K590" s="4" t="str">
        <f t="shared" si="107"/>
        <v>000</v>
      </c>
      <c r="L590" s="55" t="str">
        <f t="shared" si="108"/>
        <v>1215523104000</v>
      </c>
      <c r="M590" s="105">
        <v>1215523104000</v>
      </c>
      <c r="N590" s="106" t="s">
        <v>40</v>
      </c>
      <c r="O590" s="108" t="s">
        <v>1064</v>
      </c>
      <c r="P590" s="101" t="s">
        <v>36</v>
      </c>
      <c r="Q590" s="33">
        <v>1218024104000</v>
      </c>
      <c r="R590" s="33" t="s">
        <v>40</v>
      </c>
      <c r="S590" s="34" t="s">
        <v>1065</v>
      </c>
      <c r="T590" s="58" t="s">
        <v>24</v>
      </c>
      <c r="U590" s="58">
        <v>44927</v>
      </c>
      <c r="V590" s="58">
        <v>44927</v>
      </c>
      <c r="W590" s="93" t="s">
        <v>25</v>
      </c>
    </row>
    <row r="591" spans="1:23" s="5" customFormat="1" ht="27" customHeight="1" x14ac:dyDescent="0.25">
      <c r="A591" s="99">
        <f t="shared" si="109"/>
        <v>1</v>
      </c>
      <c r="B591" s="97">
        <f t="array" aca="1" ref="B591" ca="1">IF(AND(MAX(IF(L590:L1589=L591,U590:U1589))=U591,V591&lt;=B$1),M591,"-")</f>
        <v>1215530000000</v>
      </c>
      <c r="C591" s="4">
        <f t="shared" si="99"/>
        <v>1</v>
      </c>
      <c r="D591" s="4" t="str">
        <f t="shared" si="100"/>
        <v>2</v>
      </c>
      <c r="E591" s="4" t="str">
        <f t="shared" si="101"/>
        <v>1</v>
      </c>
      <c r="F591" s="4" t="str">
        <f t="shared" si="102"/>
        <v>5</v>
      </c>
      <c r="G591" s="4" t="str">
        <f t="shared" si="103"/>
        <v>53</v>
      </c>
      <c r="H591" s="4" t="str">
        <f t="shared" si="104"/>
        <v>0</v>
      </c>
      <c r="I591" s="4" t="str">
        <f t="shared" si="105"/>
        <v>0</v>
      </c>
      <c r="J591" s="4" t="str">
        <f t="shared" si="106"/>
        <v>00</v>
      </c>
      <c r="K591" s="4" t="str">
        <f t="shared" si="107"/>
        <v>000</v>
      </c>
      <c r="L591" s="55" t="str">
        <f t="shared" si="108"/>
        <v>1215530000000</v>
      </c>
      <c r="M591" s="105">
        <v>1215530000000</v>
      </c>
      <c r="N591" s="106" t="s">
        <v>21</v>
      </c>
      <c r="O591" s="108" t="s">
        <v>1066</v>
      </c>
      <c r="P591" s="101" t="s">
        <v>36</v>
      </c>
      <c r="Q591" s="33">
        <v>1218020000000</v>
      </c>
      <c r="R591" s="33" t="s">
        <v>21</v>
      </c>
      <c r="S591" s="34" t="s">
        <v>1032</v>
      </c>
      <c r="T591" s="58" t="s">
        <v>24</v>
      </c>
      <c r="U591" s="58">
        <v>44927</v>
      </c>
      <c r="V591" s="58">
        <v>44927</v>
      </c>
      <c r="W591" s="93" t="s">
        <v>25</v>
      </c>
    </row>
    <row r="592" spans="1:23" s="5" customFormat="1" ht="27" customHeight="1" x14ac:dyDescent="0.25">
      <c r="A592" s="99">
        <f t="shared" si="109"/>
        <v>1</v>
      </c>
      <c r="B592" s="97">
        <f t="array" aca="1" ref="B592" ca="1">IF(AND(MAX(IF(L591:L1590=L592,U591:U1590))=U592,V592&lt;=B$1),M592,"-")</f>
        <v>1215531000000</v>
      </c>
      <c r="C592" s="4">
        <f t="shared" si="99"/>
        <v>1</v>
      </c>
      <c r="D592" s="4" t="str">
        <f t="shared" si="100"/>
        <v>2</v>
      </c>
      <c r="E592" s="4" t="str">
        <f t="shared" si="101"/>
        <v>1</v>
      </c>
      <c r="F592" s="4" t="str">
        <f t="shared" si="102"/>
        <v>5</v>
      </c>
      <c r="G592" s="4" t="str">
        <f t="shared" si="103"/>
        <v>53</v>
      </c>
      <c r="H592" s="4" t="str">
        <f t="shared" si="104"/>
        <v>1</v>
      </c>
      <c r="I592" s="4" t="str">
        <f t="shared" si="105"/>
        <v>0</v>
      </c>
      <c r="J592" s="4" t="str">
        <f t="shared" si="106"/>
        <v>00</v>
      </c>
      <c r="K592" s="4" t="str">
        <f t="shared" si="107"/>
        <v>000</v>
      </c>
      <c r="L592" s="55" t="str">
        <f t="shared" si="108"/>
        <v>1215531000000</v>
      </c>
      <c r="M592" s="105">
        <v>1215531000000</v>
      </c>
      <c r="N592" s="106" t="s">
        <v>21</v>
      </c>
      <c r="O592" s="108" t="s">
        <v>1067</v>
      </c>
      <c r="P592" s="101" t="s">
        <v>36</v>
      </c>
      <c r="Q592" s="33">
        <v>1218021000000</v>
      </c>
      <c r="R592" s="33" t="s">
        <v>21</v>
      </c>
      <c r="S592" s="34" t="s">
        <v>1068</v>
      </c>
      <c r="T592" s="58" t="s">
        <v>24</v>
      </c>
      <c r="U592" s="58">
        <v>44927</v>
      </c>
      <c r="V592" s="58">
        <v>44927</v>
      </c>
      <c r="W592" s="93" t="s">
        <v>25</v>
      </c>
    </row>
    <row r="593" spans="1:23" s="5" customFormat="1" ht="27" customHeight="1" x14ac:dyDescent="0.25">
      <c r="A593" s="99">
        <f t="shared" si="109"/>
        <v>1</v>
      </c>
      <c r="B593" s="97">
        <f t="array" aca="1" ref="B593" ca="1">IF(AND(MAX(IF(L592:L1591=L593,U592:U1591))=U593,V593&lt;=B$1),M593,"-")</f>
        <v>1215531100000</v>
      </c>
      <c r="C593" s="4">
        <f t="shared" si="99"/>
        <v>1</v>
      </c>
      <c r="D593" s="4" t="str">
        <f t="shared" si="100"/>
        <v>2</v>
      </c>
      <c r="E593" s="4" t="str">
        <f t="shared" si="101"/>
        <v>1</v>
      </c>
      <c r="F593" s="4" t="str">
        <f t="shared" si="102"/>
        <v>5</v>
      </c>
      <c r="G593" s="4" t="str">
        <f t="shared" si="103"/>
        <v>53</v>
      </c>
      <c r="H593" s="4" t="str">
        <f t="shared" si="104"/>
        <v>1</v>
      </c>
      <c r="I593" s="4" t="str">
        <f t="shared" si="105"/>
        <v>1</v>
      </c>
      <c r="J593" s="4" t="str">
        <f t="shared" si="106"/>
        <v>00</v>
      </c>
      <c r="K593" s="4" t="str">
        <f t="shared" si="107"/>
        <v>000</v>
      </c>
      <c r="L593" s="55" t="str">
        <f t="shared" si="108"/>
        <v>1215531100000</v>
      </c>
      <c r="M593" s="105">
        <v>1215531100000</v>
      </c>
      <c r="N593" s="106" t="s">
        <v>21</v>
      </c>
      <c r="O593" s="108" t="s">
        <v>1069</v>
      </c>
      <c r="P593" s="101" t="s">
        <v>36</v>
      </c>
      <c r="Q593" s="33">
        <v>1218021100000</v>
      </c>
      <c r="R593" s="33" t="s">
        <v>21</v>
      </c>
      <c r="S593" s="34" t="s">
        <v>1070</v>
      </c>
      <c r="T593" s="58" t="s">
        <v>24</v>
      </c>
      <c r="U593" s="58">
        <v>44927</v>
      </c>
      <c r="V593" s="58">
        <v>44927</v>
      </c>
      <c r="W593" s="93" t="s">
        <v>25</v>
      </c>
    </row>
    <row r="594" spans="1:23" s="5" customFormat="1" ht="27" customHeight="1" x14ac:dyDescent="0.25">
      <c r="A594" s="99">
        <f t="shared" si="109"/>
        <v>1</v>
      </c>
      <c r="B594" s="97">
        <f t="array" aca="1" ref="B594" ca="1">IF(AND(MAX(IF(L593:L1592=L594,U593:U1592))=U594,V594&lt;=B$1),M594,"-")</f>
        <v>1215531101000</v>
      </c>
      <c r="C594" s="4">
        <f t="shared" si="99"/>
        <v>1</v>
      </c>
      <c r="D594" s="4" t="str">
        <f t="shared" si="100"/>
        <v>2</v>
      </c>
      <c r="E594" s="4" t="str">
        <f t="shared" si="101"/>
        <v>1</v>
      </c>
      <c r="F594" s="4" t="str">
        <f t="shared" si="102"/>
        <v>5</v>
      </c>
      <c r="G594" s="4" t="str">
        <f t="shared" si="103"/>
        <v>53</v>
      </c>
      <c r="H594" s="4" t="str">
        <f t="shared" si="104"/>
        <v>1</v>
      </c>
      <c r="I594" s="4" t="str">
        <f t="shared" si="105"/>
        <v>1</v>
      </c>
      <c r="J594" s="4" t="str">
        <f t="shared" si="106"/>
        <v>01</v>
      </c>
      <c r="K594" s="4" t="str">
        <f t="shared" si="107"/>
        <v>000</v>
      </c>
      <c r="L594" s="55" t="str">
        <f t="shared" si="108"/>
        <v>1215531101000</v>
      </c>
      <c r="M594" s="105">
        <v>1215531101000</v>
      </c>
      <c r="N594" s="106" t="s">
        <v>40</v>
      </c>
      <c r="O594" s="108" t="s">
        <v>1071</v>
      </c>
      <c r="P594" s="101" t="s">
        <v>36</v>
      </c>
      <c r="Q594" s="33">
        <v>1218021101003</v>
      </c>
      <c r="R594" s="33" t="s">
        <v>40</v>
      </c>
      <c r="S594" s="34" t="s">
        <v>1072</v>
      </c>
      <c r="T594" s="58" t="s">
        <v>24</v>
      </c>
      <c r="U594" s="58">
        <v>44927</v>
      </c>
      <c r="V594" s="58">
        <v>44927</v>
      </c>
      <c r="W594" s="93" t="s">
        <v>25</v>
      </c>
    </row>
    <row r="595" spans="1:23" s="5" customFormat="1" ht="27" customHeight="1" x14ac:dyDescent="0.25">
      <c r="A595" s="99">
        <f t="shared" si="109"/>
        <v>1</v>
      </c>
      <c r="B595" s="97">
        <f t="array" aca="1" ref="B595" ca="1">IF(AND(MAX(IF(L594:L1593=L595,U594:U1593))=U595,V595&lt;=B$1),M595,"-")</f>
        <v>1215532000000</v>
      </c>
      <c r="C595" s="4">
        <f t="shared" si="99"/>
        <v>1</v>
      </c>
      <c r="D595" s="4" t="str">
        <f t="shared" si="100"/>
        <v>2</v>
      </c>
      <c r="E595" s="4" t="str">
        <f t="shared" si="101"/>
        <v>1</v>
      </c>
      <c r="F595" s="4" t="str">
        <f t="shared" si="102"/>
        <v>5</v>
      </c>
      <c r="G595" s="4" t="str">
        <f t="shared" si="103"/>
        <v>53</v>
      </c>
      <c r="H595" s="4" t="str">
        <f t="shared" si="104"/>
        <v>2</v>
      </c>
      <c r="I595" s="4" t="str">
        <f t="shared" si="105"/>
        <v>0</v>
      </c>
      <c r="J595" s="4" t="str">
        <f t="shared" si="106"/>
        <v>00</v>
      </c>
      <c r="K595" s="4" t="str">
        <f t="shared" si="107"/>
        <v>000</v>
      </c>
      <c r="L595" s="55" t="str">
        <f t="shared" si="108"/>
        <v>1215532000000</v>
      </c>
      <c r="M595" s="105">
        <v>1215532000000</v>
      </c>
      <c r="N595" s="106" t="s">
        <v>21</v>
      </c>
      <c r="O595" s="108" t="s">
        <v>1073</v>
      </c>
      <c r="P595" s="101" t="s">
        <v>36</v>
      </c>
      <c r="Q595" s="33">
        <v>1218025000000</v>
      </c>
      <c r="R595" s="33" t="s">
        <v>21</v>
      </c>
      <c r="S595" s="34" t="s">
        <v>1074</v>
      </c>
      <c r="T595" s="58" t="s">
        <v>24</v>
      </c>
      <c r="U595" s="58">
        <v>44927</v>
      </c>
      <c r="V595" s="58">
        <v>44927</v>
      </c>
      <c r="W595" s="93" t="s">
        <v>25</v>
      </c>
    </row>
    <row r="596" spans="1:23" s="5" customFormat="1" ht="27" customHeight="1" x14ac:dyDescent="0.25">
      <c r="A596" s="99">
        <f t="shared" si="109"/>
        <v>1</v>
      </c>
      <c r="B596" s="97">
        <f t="array" aca="1" ref="B596" ca="1">IF(AND(MAX(IF(L595:L1594=L596,U595:U1594))=U596,V596&lt;=B$1),M596,"-")</f>
        <v>1215532100000</v>
      </c>
      <c r="C596" s="4">
        <f t="shared" si="99"/>
        <v>1</v>
      </c>
      <c r="D596" s="4" t="str">
        <f t="shared" si="100"/>
        <v>2</v>
      </c>
      <c r="E596" s="4" t="str">
        <f t="shared" si="101"/>
        <v>1</v>
      </c>
      <c r="F596" s="4" t="str">
        <f t="shared" si="102"/>
        <v>5</v>
      </c>
      <c r="G596" s="4" t="str">
        <f t="shared" si="103"/>
        <v>53</v>
      </c>
      <c r="H596" s="4" t="str">
        <f t="shared" si="104"/>
        <v>2</v>
      </c>
      <c r="I596" s="4" t="str">
        <f t="shared" si="105"/>
        <v>1</v>
      </c>
      <c r="J596" s="4" t="str">
        <f t="shared" si="106"/>
        <v>00</v>
      </c>
      <c r="K596" s="4" t="str">
        <f t="shared" si="107"/>
        <v>000</v>
      </c>
      <c r="L596" s="55" t="str">
        <f t="shared" si="108"/>
        <v>1215532100000</v>
      </c>
      <c r="M596" s="105">
        <v>1215532100000</v>
      </c>
      <c r="N596" s="106" t="s">
        <v>21</v>
      </c>
      <c r="O596" s="108" t="s">
        <v>1075</v>
      </c>
      <c r="P596" s="101" t="s">
        <v>36</v>
      </c>
      <c r="Q596" s="33">
        <v>1218025100000</v>
      </c>
      <c r="R596" s="33" t="s">
        <v>21</v>
      </c>
      <c r="S596" s="34" t="s">
        <v>1076</v>
      </c>
      <c r="T596" s="58" t="s">
        <v>24</v>
      </c>
      <c r="U596" s="58">
        <v>44927</v>
      </c>
      <c r="V596" s="58">
        <v>44927</v>
      </c>
      <c r="W596" s="93" t="s">
        <v>25</v>
      </c>
    </row>
    <row r="597" spans="1:23" s="5" customFormat="1" ht="27" customHeight="1" x14ac:dyDescent="0.25">
      <c r="A597" s="99">
        <f t="shared" si="109"/>
        <v>1</v>
      </c>
      <c r="B597" s="97">
        <f t="array" aca="1" ref="B597" ca="1">IF(AND(MAX(IF(L596:L1595=L597,U596:U1595))=U597,V597&lt;=B$1),M597,"-")</f>
        <v>1215532101000</v>
      </c>
      <c r="C597" s="4">
        <f t="shared" si="99"/>
        <v>1</v>
      </c>
      <c r="D597" s="4" t="str">
        <f t="shared" si="100"/>
        <v>2</v>
      </c>
      <c r="E597" s="4" t="str">
        <f t="shared" si="101"/>
        <v>1</v>
      </c>
      <c r="F597" s="4" t="str">
        <f t="shared" si="102"/>
        <v>5</v>
      </c>
      <c r="G597" s="4" t="str">
        <f t="shared" si="103"/>
        <v>53</v>
      </c>
      <c r="H597" s="4" t="str">
        <f t="shared" si="104"/>
        <v>2</v>
      </c>
      <c r="I597" s="4" t="str">
        <f t="shared" si="105"/>
        <v>1</v>
      </c>
      <c r="J597" s="4" t="str">
        <f t="shared" si="106"/>
        <v>01</v>
      </c>
      <c r="K597" s="4" t="str">
        <f t="shared" si="107"/>
        <v>000</v>
      </c>
      <c r="L597" s="55" t="str">
        <f t="shared" si="108"/>
        <v>1215532101000</v>
      </c>
      <c r="M597" s="105">
        <v>1215532101000</v>
      </c>
      <c r="N597" s="106" t="s">
        <v>40</v>
      </c>
      <c r="O597" s="108" t="s">
        <v>1077</v>
      </c>
      <c r="P597" s="101" t="s">
        <v>36</v>
      </c>
      <c r="Q597" s="33">
        <v>1218025101003</v>
      </c>
      <c r="R597" s="33" t="s">
        <v>40</v>
      </c>
      <c r="S597" s="34" t="s">
        <v>1078</v>
      </c>
      <c r="T597" s="58" t="s">
        <v>24</v>
      </c>
      <c r="U597" s="58">
        <v>44927</v>
      </c>
      <c r="V597" s="58">
        <v>44927</v>
      </c>
      <c r="W597" s="93" t="s">
        <v>25</v>
      </c>
    </row>
    <row r="598" spans="1:23" s="5" customFormat="1" ht="27" customHeight="1" x14ac:dyDescent="0.25">
      <c r="A598" s="99">
        <f t="shared" si="109"/>
        <v>1</v>
      </c>
      <c r="B598" s="97">
        <f t="array" aca="1" ref="B598" ca="1">IF(AND(MAX(IF(L597:L1596=L598,U597:U1596))=U598,V598&lt;=B$1),M598,"-")</f>
        <v>1215533000000</v>
      </c>
      <c r="C598" s="4">
        <f t="shared" si="99"/>
        <v>1</v>
      </c>
      <c r="D598" s="4" t="str">
        <f t="shared" si="100"/>
        <v>2</v>
      </c>
      <c r="E598" s="4" t="str">
        <f t="shared" si="101"/>
        <v>1</v>
      </c>
      <c r="F598" s="4" t="str">
        <f t="shared" si="102"/>
        <v>5</v>
      </c>
      <c r="G598" s="4" t="str">
        <f t="shared" si="103"/>
        <v>53</v>
      </c>
      <c r="H598" s="4" t="str">
        <f t="shared" si="104"/>
        <v>3</v>
      </c>
      <c r="I598" s="4" t="str">
        <f t="shared" si="105"/>
        <v>0</v>
      </c>
      <c r="J598" s="4" t="str">
        <f t="shared" si="106"/>
        <v>00</v>
      </c>
      <c r="K598" s="4" t="str">
        <f t="shared" si="107"/>
        <v>000</v>
      </c>
      <c r="L598" s="55" t="str">
        <f t="shared" si="108"/>
        <v>1215533000000</v>
      </c>
      <c r="M598" s="105">
        <v>1215533000000</v>
      </c>
      <c r="N598" s="106" t="s">
        <v>21</v>
      </c>
      <c r="O598" s="108" t="s">
        <v>1079</v>
      </c>
      <c r="P598" s="101" t="s">
        <v>36</v>
      </c>
      <c r="Q598" s="33">
        <v>1218026000000</v>
      </c>
      <c r="R598" s="33" t="s">
        <v>21</v>
      </c>
      <c r="S598" s="34" t="s">
        <v>1080</v>
      </c>
      <c r="T598" s="58" t="s">
        <v>24</v>
      </c>
      <c r="U598" s="58">
        <v>44927</v>
      </c>
      <c r="V598" s="58">
        <v>44927</v>
      </c>
      <c r="W598" s="93" t="s">
        <v>25</v>
      </c>
    </row>
    <row r="599" spans="1:23" s="5" customFormat="1" ht="27" customHeight="1" x14ac:dyDescent="0.25">
      <c r="A599" s="99">
        <f t="shared" si="109"/>
        <v>1</v>
      </c>
      <c r="B599" s="97">
        <f t="array" aca="1" ref="B599" ca="1">IF(AND(MAX(IF(L598:L1597=L599,U598:U1597))=U599,V599&lt;=B$1),M599,"-")</f>
        <v>1215534000000</v>
      </c>
      <c r="C599" s="4">
        <f t="shared" si="99"/>
        <v>1</v>
      </c>
      <c r="D599" s="4" t="str">
        <f t="shared" si="100"/>
        <v>2</v>
      </c>
      <c r="E599" s="4" t="str">
        <f t="shared" si="101"/>
        <v>1</v>
      </c>
      <c r="F599" s="4" t="str">
        <f t="shared" si="102"/>
        <v>5</v>
      </c>
      <c r="G599" s="4" t="str">
        <f t="shared" si="103"/>
        <v>53</v>
      </c>
      <c r="H599" s="4" t="str">
        <f t="shared" si="104"/>
        <v>4</v>
      </c>
      <c r="I599" s="4" t="str">
        <f t="shared" si="105"/>
        <v>0</v>
      </c>
      <c r="J599" s="4" t="str">
        <f t="shared" si="106"/>
        <v>00</v>
      </c>
      <c r="K599" s="4" t="str">
        <f t="shared" si="107"/>
        <v>000</v>
      </c>
      <c r="L599" s="55" t="str">
        <f t="shared" si="108"/>
        <v>1215534000000</v>
      </c>
      <c r="M599" s="105">
        <v>1215534000000</v>
      </c>
      <c r="N599" s="106" t="s">
        <v>21</v>
      </c>
      <c r="O599" s="108" t="s">
        <v>1081</v>
      </c>
      <c r="P599" s="101" t="s">
        <v>107</v>
      </c>
      <c r="Q599" s="33" t="s">
        <v>25</v>
      </c>
      <c r="R599" s="33" t="s">
        <v>25</v>
      </c>
      <c r="S599" s="34" t="s">
        <v>25</v>
      </c>
      <c r="T599" s="58" t="s">
        <v>24</v>
      </c>
      <c r="U599" s="58">
        <v>44927</v>
      </c>
      <c r="V599" s="58">
        <v>44927</v>
      </c>
      <c r="W599" s="93" t="s">
        <v>25</v>
      </c>
    </row>
    <row r="600" spans="1:23" s="5" customFormat="1" ht="27" customHeight="1" x14ac:dyDescent="0.25">
      <c r="A600" s="99">
        <f t="shared" si="109"/>
        <v>1</v>
      </c>
      <c r="B600" s="97">
        <f t="array" aca="1" ref="B600" ca="1">IF(AND(MAX(IF(L599:L1598=L600,U599:U1598))=U600,V600&lt;=B$1),M600,"-")</f>
        <v>1215535000000</v>
      </c>
      <c r="C600" s="4">
        <f t="shared" si="99"/>
        <v>1</v>
      </c>
      <c r="D600" s="4" t="str">
        <f t="shared" si="100"/>
        <v>2</v>
      </c>
      <c r="E600" s="4" t="str">
        <f t="shared" si="101"/>
        <v>1</v>
      </c>
      <c r="F600" s="4" t="str">
        <f t="shared" si="102"/>
        <v>5</v>
      </c>
      <c r="G600" s="4" t="str">
        <f t="shared" si="103"/>
        <v>53</v>
      </c>
      <c r="H600" s="4" t="str">
        <f t="shared" si="104"/>
        <v>5</v>
      </c>
      <c r="I600" s="4" t="str">
        <f t="shared" si="105"/>
        <v>0</v>
      </c>
      <c r="J600" s="4" t="str">
        <f t="shared" si="106"/>
        <v>00</v>
      </c>
      <c r="K600" s="4" t="str">
        <f t="shared" si="107"/>
        <v>000</v>
      </c>
      <c r="L600" s="55" t="str">
        <f t="shared" si="108"/>
        <v>1215535000000</v>
      </c>
      <c r="M600" s="105">
        <v>1215535000000</v>
      </c>
      <c r="N600" s="106" t="s">
        <v>21</v>
      </c>
      <c r="O600" s="108" t="s">
        <v>1082</v>
      </c>
      <c r="P600" s="101" t="s">
        <v>107</v>
      </c>
      <c r="Q600" s="33" t="s">
        <v>25</v>
      </c>
      <c r="R600" s="33" t="s">
        <v>25</v>
      </c>
      <c r="S600" s="34" t="s">
        <v>25</v>
      </c>
      <c r="T600" s="58" t="s">
        <v>24</v>
      </c>
      <c r="U600" s="58">
        <v>44927</v>
      </c>
      <c r="V600" s="58">
        <v>44927</v>
      </c>
      <c r="W600" s="93" t="s">
        <v>25</v>
      </c>
    </row>
    <row r="601" spans="1:23" s="5" customFormat="1" ht="27" customHeight="1" x14ac:dyDescent="0.25">
      <c r="A601" s="99">
        <f t="shared" si="109"/>
        <v>1</v>
      </c>
      <c r="B601" s="97">
        <f t="array" aca="1" ref="B601" ca="1">IF(AND(MAX(IF(L600:L1599=L601,U600:U1599))=U601,V601&lt;=B$1),M601,"-")</f>
        <v>1215536000000</v>
      </c>
      <c r="C601" s="4">
        <f t="shared" si="99"/>
        <v>1</v>
      </c>
      <c r="D601" s="4" t="str">
        <f t="shared" si="100"/>
        <v>2</v>
      </c>
      <c r="E601" s="4" t="str">
        <f t="shared" si="101"/>
        <v>1</v>
      </c>
      <c r="F601" s="4" t="str">
        <f t="shared" si="102"/>
        <v>5</v>
      </c>
      <c r="G601" s="4" t="str">
        <f t="shared" si="103"/>
        <v>53</v>
      </c>
      <c r="H601" s="4" t="str">
        <f t="shared" si="104"/>
        <v>6</v>
      </c>
      <c r="I601" s="4" t="str">
        <f t="shared" si="105"/>
        <v>0</v>
      </c>
      <c r="J601" s="4" t="str">
        <f t="shared" si="106"/>
        <v>00</v>
      </c>
      <c r="K601" s="4" t="str">
        <f t="shared" si="107"/>
        <v>000</v>
      </c>
      <c r="L601" s="55" t="str">
        <f t="shared" si="108"/>
        <v>1215536000000</v>
      </c>
      <c r="M601" s="105">
        <v>1215536000000</v>
      </c>
      <c r="N601" s="106" t="s">
        <v>21</v>
      </c>
      <c r="O601" s="108" t="s">
        <v>1083</v>
      </c>
      <c r="P601" s="101" t="s">
        <v>107</v>
      </c>
      <c r="Q601" s="33" t="s">
        <v>25</v>
      </c>
      <c r="R601" s="33" t="s">
        <v>25</v>
      </c>
      <c r="S601" s="34" t="s">
        <v>25</v>
      </c>
      <c r="T601" s="58" t="s">
        <v>24</v>
      </c>
      <c r="U601" s="58">
        <v>44927</v>
      </c>
      <c r="V601" s="58">
        <v>44927</v>
      </c>
      <c r="W601" s="93" t="s">
        <v>25</v>
      </c>
    </row>
    <row r="602" spans="1:23" s="5" customFormat="1" ht="27" customHeight="1" x14ac:dyDescent="0.25">
      <c r="A602" s="99">
        <f t="shared" si="109"/>
        <v>1</v>
      </c>
      <c r="B602" s="97">
        <f t="array" aca="1" ref="B602" ca="1">IF(AND(MAX(IF(L601:L1600=L602,U601:U1600))=U602,V602&lt;=B$1),M602,"-")</f>
        <v>1215540000000</v>
      </c>
      <c r="C602" s="4">
        <f t="shared" si="99"/>
        <v>1</v>
      </c>
      <c r="D602" s="4" t="str">
        <f t="shared" si="100"/>
        <v>2</v>
      </c>
      <c r="E602" s="4" t="str">
        <f t="shared" si="101"/>
        <v>1</v>
      </c>
      <c r="F602" s="4" t="str">
        <f t="shared" si="102"/>
        <v>5</v>
      </c>
      <c r="G602" s="4" t="str">
        <f t="shared" si="103"/>
        <v>54</v>
      </c>
      <c r="H602" s="4" t="str">
        <f t="shared" si="104"/>
        <v>0</v>
      </c>
      <c r="I602" s="4" t="str">
        <f t="shared" si="105"/>
        <v>0</v>
      </c>
      <c r="J602" s="4" t="str">
        <f t="shared" si="106"/>
        <v>00</v>
      </c>
      <c r="K602" s="4" t="str">
        <f t="shared" si="107"/>
        <v>000</v>
      </c>
      <c r="L602" s="55" t="str">
        <f t="shared" si="108"/>
        <v>1215540000000</v>
      </c>
      <c r="M602" s="105">
        <v>1215540000000</v>
      </c>
      <c r="N602" s="106" t="s">
        <v>21</v>
      </c>
      <c r="O602" s="108" t="s">
        <v>1084</v>
      </c>
      <c r="P602" s="101" t="s">
        <v>107</v>
      </c>
      <c r="Q602" s="33" t="s">
        <v>25</v>
      </c>
      <c r="R602" s="33" t="s">
        <v>25</v>
      </c>
      <c r="S602" s="34" t="s">
        <v>25</v>
      </c>
      <c r="T602" s="58" t="s">
        <v>24</v>
      </c>
      <c r="U602" s="58">
        <v>44927</v>
      </c>
      <c r="V602" s="58">
        <v>44927</v>
      </c>
      <c r="W602" s="93" t="s">
        <v>25</v>
      </c>
    </row>
    <row r="603" spans="1:23" s="5" customFormat="1" ht="27" customHeight="1" x14ac:dyDescent="0.25">
      <c r="A603" s="99">
        <f t="shared" si="109"/>
        <v>1</v>
      </c>
      <c r="B603" s="97">
        <f t="array" aca="1" ref="B603" ca="1">IF(AND(MAX(IF(L602:L1601=L603,U602:U1601))=U603,V603&lt;=B$1),M603,"-")</f>
        <v>1215541000000</v>
      </c>
      <c r="C603" s="4">
        <f t="shared" si="99"/>
        <v>1</v>
      </c>
      <c r="D603" s="4" t="str">
        <f t="shared" si="100"/>
        <v>2</v>
      </c>
      <c r="E603" s="4" t="str">
        <f t="shared" si="101"/>
        <v>1</v>
      </c>
      <c r="F603" s="4" t="str">
        <f t="shared" si="102"/>
        <v>5</v>
      </c>
      <c r="G603" s="4" t="str">
        <f t="shared" si="103"/>
        <v>54</v>
      </c>
      <c r="H603" s="4" t="str">
        <f t="shared" si="104"/>
        <v>1</v>
      </c>
      <c r="I603" s="4" t="str">
        <f t="shared" si="105"/>
        <v>0</v>
      </c>
      <c r="J603" s="4" t="str">
        <f t="shared" si="106"/>
        <v>00</v>
      </c>
      <c r="K603" s="4" t="str">
        <f t="shared" si="107"/>
        <v>000</v>
      </c>
      <c r="L603" s="55" t="str">
        <f t="shared" si="108"/>
        <v>1215541000000</v>
      </c>
      <c r="M603" s="105">
        <v>1215541000000</v>
      </c>
      <c r="N603" s="106" t="s">
        <v>21</v>
      </c>
      <c r="O603" s="108" t="s">
        <v>1085</v>
      </c>
      <c r="P603" s="101" t="s">
        <v>107</v>
      </c>
      <c r="Q603" s="33" t="s">
        <v>25</v>
      </c>
      <c r="R603" s="33" t="s">
        <v>25</v>
      </c>
      <c r="S603" s="34" t="s">
        <v>25</v>
      </c>
      <c r="T603" s="58" t="s">
        <v>24</v>
      </c>
      <c r="U603" s="58">
        <v>44927</v>
      </c>
      <c r="V603" s="58">
        <v>44927</v>
      </c>
      <c r="W603" s="93" t="s">
        <v>25</v>
      </c>
    </row>
    <row r="604" spans="1:23" s="5" customFormat="1" ht="27" customHeight="1" x14ac:dyDescent="0.25">
      <c r="A604" s="99">
        <f t="shared" si="109"/>
        <v>1</v>
      </c>
      <c r="B604" s="97">
        <f t="array" aca="1" ref="B604" ca="1">IF(AND(MAX(IF(L603:L1602=L604,U603:U1602))=U604,V604&lt;=B$1),M604,"-")</f>
        <v>1215542000000</v>
      </c>
      <c r="C604" s="4">
        <f t="shared" si="99"/>
        <v>1</v>
      </c>
      <c r="D604" s="4" t="str">
        <f t="shared" si="100"/>
        <v>2</v>
      </c>
      <c r="E604" s="4" t="str">
        <f t="shared" si="101"/>
        <v>1</v>
      </c>
      <c r="F604" s="4" t="str">
        <f t="shared" si="102"/>
        <v>5</v>
      </c>
      <c r="G604" s="4" t="str">
        <f t="shared" si="103"/>
        <v>54</v>
      </c>
      <c r="H604" s="4" t="str">
        <f t="shared" si="104"/>
        <v>2</v>
      </c>
      <c r="I604" s="4" t="str">
        <f t="shared" si="105"/>
        <v>0</v>
      </c>
      <c r="J604" s="4" t="str">
        <f t="shared" si="106"/>
        <v>00</v>
      </c>
      <c r="K604" s="4" t="str">
        <f t="shared" si="107"/>
        <v>000</v>
      </c>
      <c r="L604" s="55" t="str">
        <f t="shared" si="108"/>
        <v>1215542000000</v>
      </c>
      <c r="M604" s="105">
        <v>1215542000000</v>
      </c>
      <c r="N604" s="106" t="s">
        <v>21</v>
      </c>
      <c r="O604" s="108" t="s">
        <v>1086</v>
      </c>
      <c r="P604" s="101" t="s">
        <v>107</v>
      </c>
      <c r="Q604" s="33" t="s">
        <v>25</v>
      </c>
      <c r="R604" s="33" t="s">
        <v>25</v>
      </c>
      <c r="S604" s="34" t="s">
        <v>25</v>
      </c>
      <c r="T604" s="58" t="s">
        <v>24</v>
      </c>
      <c r="U604" s="58">
        <v>44927</v>
      </c>
      <c r="V604" s="58">
        <v>44927</v>
      </c>
      <c r="W604" s="93" t="s">
        <v>25</v>
      </c>
    </row>
    <row r="605" spans="1:23" s="5" customFormat="1" ht="27" customHeight="1" x14ac:dyDescent="0.25">
      <c r="A605" s="99">
        <f t="shared" si="109"/>
        <v>1</v>
      </c>
      <c r="B605" s="97">
        <f t="array" aca="1" ref="B605" ca="1">IF(AND(MAX(IF(L604:L1603=L605,U604:U1603))=U605,V605&lt;=B$1),M605,"-")</f>
        <v>1215543000000</v>
      </c>
      <c r="C605" s="4">
        <f t="shared" si="99"/>
        <v>1</v>
      </c>
      <c r="D605" s="4" t="str">
        <f t="shared" si="100"/>
        <v>2</v>
      </c>
      <c r="E605" s="4" t="str">
        <f t="shared" si="101"/>
        <v>1</v>
      </c>
      <c r="F605" s="4" t="str">
        <f t="shared" si="102"/>
        <v>5</v>
      </c>
      <c r="G605" s="4" t="str">
        <f t="shared" si="103"/>
        <v>54</v>
      </c>
      <c r="H605" s="4" t="str">
        <f t="shared" si="104"/>
        <v>3</v>
      </c>
      <c r="I605" s="4" t="str">
        <f t="shared" si="105"/>
        <v>0</v>
      </c>
      <c r="J605" s="4" t="str">
        <f t="shared" si="106"/>
        <v>00</v>
      </c>
      <c r="K605" s="4" t="str">
        <f t="shared" si="107"/>
        <v>000</v>
      </c>
      <c r="L605" s="55" t="str">
        <f t="shared" si="108"/>
        <v>1215543000000</v>
      </c>
      <c r="M605" s="105">
        <v>1215543000000</v>
      </c>
      <c r="N605" s="106" t="s">
        <v>21</v>
      </c>
      <c r="O605" s="108" t="s">
        <v>1087</v>
      </c>
      <c r="P605" s="101" t="s">
        <v>107</v>
      </c>
      <c r="Q605" s="33" t="s">
        <v>25</v>
      </c>
      <c r="R605" s="33" t="s">
        <v>25</v>
      </c>
      <c r="S605" s="34" t="s">
        <v>25</v>
      </c>
      <c r="T605" s="58" t="s">
        <v>24</v>
      </c>
      <c r="U605" s="58">
        <v>44927</v>
      </c>
      <c r="V605" s="58">
        <v>44927</v>
      </c>
      <c r="W605" s="93" t="s">
        <v>25</v>
      </c>
    </row>
    <row r="606" spans="1:23" s="5" customFormat="1" ht="27" customHeight="1" x14ac:dyDescent="0.25">
      <c r="A606" s="99">
        <f t="shared" si="109"/>
        <v>1</v>
      </c>
      <c r="B606" s="97">
        <f t="array" aca="1" ref="B606" ca="1">IF(AND(MAX(IF(L605:L1604=L606,U605:U1604))=U606,V606&lt;=B$1),M606,"-")</f>
        <v>1215550000000</v>
      </c>
      <c r="C606" s="4">
        <f t="shared" si="99"/>
        <v>1</v>
      </c>
      <c r="D606" s="4" t="str">
        <f t="shared" si="100"/>
        <v>2</v>
      </c>
      <c r="E606" s="4" t="str">
        <f t="shared" si="101"/>
        <v>1</v>
      </c>
      <c r="F606" s="4" t="str">
        <f t="shared" si="102"/>
        <v>5</v>
      </c>
      <c r="G606" s="4" t="str">
        <f t="shared" si="103"/>
        <v>55</v>
      </c>
      <c r="H606" s="4" t="str">
        <f t="shared" si="104"/>
        <v>0</v>
      </c>
      <c r="I606" s="4" t="str">
        <f t="shared" si="105"/>
        <v>0</v>
      </c>
      <c r="J606" s="4" t="str">
        <f t="shared" si="106"/>
        <v>00</v>
      </c>
      <c r="K606" s="4" t="str">
        <f t="shared" si="107"/>
        <v>000</v>
      </c>
      <c r="L606" s="55" t="str">
        <f t="shared" si="108"/>
        <v>1215550000000</v>
      </c>
      <c r="M606" s="105">
        <v>1215550000000</v>
      </c>
      <c r="N606" s="106" t="s">
        <v>21</v>
      </c>
      <c r="O606" s="108" t="s">
        <v>1088</v>
      </c>
      <c r="P606" s="101" t="s">
        <v>107</v>
      </c>
      <c r="Q606" s="33" t="s">
        <v>25</v>
      </c>
      <c r="R606" s="33" t="s">
        <v>25</v>
      </c>
      <c r="S606" s="34" t="s">
        <v>25</v>
      </c>
      <c r="T606" s="58" t="s">
        <v>24</v>
      </c>
      <c r="U606" s="58">
        <v>44927</v>
      </c>
      <c r="V606" s="58">
        <v>44927</v>
      </c>
      <c r="W606" s="93" t="s">
        <v>25</v>
      </c>
    </row>
    <row r="607" spans="1:23" s="5" customFormat="1" ht="27" customHeight="1" x14ac:dyDescent="0.25">
      <c r="A607" s="99">
        <f t="shared" si="109"/>
        <v>1</v>
      </c>
      <c r="B607" s="97">
        <f t="array" aca="1" ref="B607" ca="1">IF(AND(MAX(IF(L606:L1605=L607,U606:U1605))=U607,V607&lt;=B$1),M607,"-")</f>
        <v>1215551000000</v>
      </c>
      <c r="C607" s="4">
        <f t="shared" si="99"/>
        <v>1</v>
      </c>
      <c r="D607" s="4" t="str">
        <f t="shared" si="100"/>
        <v>2</v>
      </c>
      <c r="E607" s="4" t="str">
        <f t="shared" si="101"/>
        <v>1</v>
      </c>
      <c r="F607" s="4" t="str">
        <f t="shared" si="102"/>
        <v>5</v>
      </c>
      <c r="G607" s="4" t="str">
        <f t="shared" si="103"/>
        <v>55</v>
      </c>
      <c r="H607" s="4" t="str">
        <f t="shared" si="104"/>
        <v>1</v>
      </c>
      <c r="I607" s="4" t="str">
        <f t="shared" si="105"/>
        <v>0</v>
      </c>
      <c r="J607" s="4" t="str">
        <f t="shared" si="106"/>
        <v>00</v>
      </c>
      <c r="K607" s="4" t="str">
        <f t="shared" si="107"/>
        <v>000</v>
      </c>
      <c r="L607" s="55" t="str">
        <f t="shared" si="108"/>
        <v>1215551000000</v>
      </c>
      <c r="M607" s="105">
        <v>1215551000000</v>
      </c>
      <c r="N607" s="106" t="s">
        <v>21</v>
      </c>
      <c r="O607" s="108" t="s">
        <v>1089</v>
      </c>
      <c r="P607" s="101" t="s">
        <v>107</v>
      </c>
      <c r="Q607" s="33" t="s">
        <v>25</v>
      </c>
      <c r="R607" s="33" t="s">
        <v>25</v>
      </c>
      <c r="S607" s="34" t="s">
        <v>25</v>
      </c>
      <c r="T607" s="58" t="s">
        <v>24</v>
      </c>
      <c r="U607" s="58">
        <v>44927</v>
      </c>
      <c r="V607" s="58">
        <v>44927</v>
      </c>
      <c r="W607" s="93" t="s">
        <v>25</v>
      </c>
    </row>
    <row r="608" spans="1:23" s="5" customFormat="1" ht="27" customHeight="1" x14ac:dyDescent="0.25">
      <c r="A608" s="99">
        <f t="shared" si="109"/>
        <v>1</v>
      </c>
      <c r="B608" s="97">
        <f t="array" aca="1" ref="B608" ca="1">IF(AND(MAX(IF(L607:L1606=L608,U607:U1606))=U608,V608&lt;=B$1),M608,"-")</f>
        <v>1215552000000</v>
      </c>
      <c r="C608" s="4">
        <f t="shared" si="99"/>
        <v>1</v>
      </c>
      <c r="D608" s="4" t="str">
        <f t="shared" si="100"/>
        <v>2</v>
      </c>
      <c r="E608" s="4" t="str">
        <f t="shared" si="101"/>
        <v>1</v>
      </c>
      <c r="F608" s="4" t="str">
        <f t="shared" si="102"/>
        <v>5</v>
      </c>
      <c r="G608" s="4" t="str">
        <f t="shared" si="103"/>
        <v>55</v>
      </c>
      <c r="H608" s="4" t="str">
        <f t="shared" si="104"/>
        <v>2</v>
      </c>
      <c r="I608" s="4" t="str">
        <f t="shared" si="105"/>
        <v>0</v>
      </c>
      <c r="J608" s="4" t="str">
        <f t="shared" si="106"/>
        <v>00</v>
      </c>
      <c r="K608" s="4" t="str">
        <f t="shared" si="107"/>
        <v>000</v>
      </c>
      <c r="L608" s="55" t="str">
        <f t="shared" si="108"/>
        <v>1215552000000</v>
      </c>
      <c r="M608" s="105">
        <v>1215552000000</v>
      </c>
      <c r="N608" s="106" t="s">
        <v>21</v>
      </c>
      <c r="O608" s="108" t="s">
        <v>1090</v>
      </c>
      <c r="P608" s="101" t="s">
        <v>107</v>
      </c>
      <c r="Q608" s="33" t="s">
        <v>25</v>
      </c>
      <c r="R608" s="33" t="s">
        <v>25</v>
      </c>
      <c r="S608" s="34" t="s">
        <v>25</v>
      </c>
      <c r="T608" s="58" t="s">
        <v>24</v>
      </c>
      <c r="U608" s="58">
        <v>44927</v>
      </c>
      <c r="V608" s="58">
        <v>44927</v>
      </c>
      <c r="W608" s="93" t="s">
        <v>25</v>
      </c>
    </row>
    <row r="609" spans="1:23" s="5" customFormat="1" ht="27" customHeight="1" x14ac:dyDescent="0.25">
      <c r="A609" s="99">
        <f t="shared" si="109"/>
        <v>1</v>
      </c>
      <c r="B609" s="97">
        <f t="array" aca="1" ref="B609" ca="1">IF(AND(MAX(IF(L608:L1607=L609,U608:U1607))=U609,V609&lt;=B$1),M609,"-")</f>
        <v>1215553000000</v>
      </c>
      <c r="C609" s="4">
        <f t="shared" si="99"/>
        <v>1</v>
      </c>
      <c r="D609" s="4" t="str">
        <f t="shared" si="100"/>
        <v>2</v>
      </c>
      <c r="E609" s="4" t="str">
        <f t="shared" si="101"/>
        <v>1</v>
      </c>
      <c r="F609" s="4" t="str">
        <f t="shared" si="102"/>
        <v>5</v>
      </c>
      <c r="G609" s="4" t="str">
        <f t="shared" si="103"/>
        <v>55</v>
      </c>
      <c r="H609" s="4" t="str">
        <f t="shared" si="104"/>
        <v>3</v>
      </c>
      <c r="I609" s="4" t="str">
        <f t="shared" si="105"/>
        <v>0</v>
      </c>
      <c r="J609" s="4" t="str">
        <f t="shared" si="106"/>
        <v>00</v>
      </c>
      <c r="K609" s="4" t="str">
        <f t="shared" si="107"/>
        <v>000</v>
      </c>
      <c r="L609" s="55" t="str">
        <f t="shared" si="108"/>
        <v>1215553000000</v>
      </c>
      <c r="M609" s="105">
        <v>1215553000000</v>
      </c>
      <c r="N609" s="106" t="s">
        <v>21</v>
      </c>
      <c r="O609" s="108" t="s">
        <v>1091</v>
      </c>
      <c r="P609" s="101" t="s">
        <v>107</v>
      </c>
      <c r="Q609" s="33" t="s">
        <v>25</v>
      </c>
      <c r="R609" s="33" t="s">
        <v>25</v>
      </c>
      <c r="S609" s="34" t="s">
        <v>25</v>
      </c>
      <c r="T609" s="58" t="s">
        <v>24</v>
      </c>
      <c r="U609" s="58">
        <v>44927</v>
      </c>
      <c r="V609" s="58">
        <v>44927</v>
      </c>
      <c r="W609" s="93" t="s">
        <v>25</v>
      </c>
    </row>
    <row r="610" spans="1:23" s="5" customFormat="1" ht="27" customHeight="1" x14ac:dyDescent="0.25">
      <c r="A610" s="99">
        <f t="shared" si="109"/>
        <v>1</v>
      </c>
      <c r="B610" s="97">
        <f t="array" aca="1" ref="B610" ca="1">IF(AND(MAX(IF(L609:L1608=L610,U609:U1608))=U610,V610&lt;=B$1),M610,"-")</f>
        <v>1215560000000</v>
      </c>
      <c r="C610" s="4">
        <f t="shared" si="99"/>
        <v>1</v>
      </c>
      <c r="D610" s="4" t="str">
        <f t="shared" si="100"/>
        <v>2</v>
      </c>
      <c r="E610" s="4" t="str">
        <f t="shared" si="101"/>
        <v>1</v>
      </c>
      <c r="F610" s="4" t="str">
        <f t="shared" si="102"/>
        <v>5</v>
      </c>
      <c r="G610" s="4" t="str">
        <f t="shared" si="103"/>
        <v>56</v>
      </c>
      <c r="H610" s="4" t="str">
        <f t="shared" si="104"/>
        <v>0</v>
      </c>
      <c r="I610" s="4" t="str">
        <f t="shared" si="105"/>
        <v>0</v>
      </c>
      <c r="J610" s="4" t="str">
        <f t="shared" si="106"/>
        <v>00</v>
      </c>
      <c r="K610" s="4" t="str">
        <f t="shared" si="107"/>
        <v>000</v>
      </c>
      <c r="L610" s="55" t="str">
        <f t="shared" si="108"/>
        <v>1215560000000</v>
      </c>
      <c r="M610" s="105">
        <v>1215560000000</v>
      </c>
      <c r="N610" s="106" t="s">
        <v>21</v>
      </c>
      <c r="O610" s="108" t="s">
        <v>1092</v>
      </c>
      <c r="P610" s="101" t="s">
        <v>107</v>
      </c>
      <c r="Q610" s="33" t="s">
        <v>25</v>
      </c>
      <c r="R610" s="33" t="s">
        <v>25</v>
      </c>
      <c r="S610" s="34" t="s">
        <v>25</v>
      </c>
      <c r="T610" s="58" t="s">
        <v>24</v>
      </c>
      <c r="U610" s="58">
        <v>44927</v>
      </c>
      <c r="V610" s="58">
        <v>44927</v>
      </c>
      <c r="W610" s="93" t="s">
        <v>25</v>
      </c>
    </row>
    <row r="611" spans="1:23" s="5" customFormat="1" ht="27" customHeight="1" x14ac:dyDescent="0.25">
      <c r="A611" s="99">
        <f t="shared" si="109"/>
        <v>1</v>
      </c>
      <c r="B611" s="97">
        <f t="array" aca="1" ref="B611" ca="1">IF(AND(MAX(IF(L610:L1609=L611,U610:U1609))=U611,V611&lt;=B$1),M611,"-")</f>
        <v>1215561000000</v>
      </c>
      <c r="C611" s="4">
        <f t="shared" si="99"/>
        <v>1</v>
      </c>
      <c r="D611" s="4" t="str">
        <f t="shared" si="100"/>
        <v>2</v>
      </c>
      <c r="E611" s="4" t="str">
        <f t="shared" si="101"/>
        <v>1</v>
      </c>
      <c r="F611" s="4" t="str">
        <f t="shared" si="102"/>
        <v>5</v>
      </c>
      <c r="G611" s="4" t="str">
        <f t="shared" si="103"/>
        <v>56</v>
      </c>
      <c r="H611" s="4" t="str">
        <f t="shared" si="104"/>
        <v>1</v>
      </c>
      <c r="I611" s="4" t="str">
        <f t="shared" si="105"/>
        <v>0</v>
      </c>
      <c r="J611" s="4" t="str">
        <f t="shared" si="106"/>
        <v>00</v>
      </c>
      <c r="K611" s="4" t="str">
        <f t="shared" si="107"/>
        <v>000</v>
      </c>
      <c r="L611" s="55" t="str">
        <f t="shared" si="108"/>
        <v>1215561000000</v>
      </c>
      <c r="M611" s="105">
        <v>1215561000000</v>
      </c>
      <c r="N611" s="106" t="s">
        <v>21</v>
      </c>
      <c r="O611" s="108" t="s">
        <v>1093</v>
      </c>
      <c r="P611" s="101" t="s">
        <v>107</v>
      </c>
      <c r="Q611" s="33" t="s">
        <v>25</v>
      </c>
      <c r="R611" s="33" t="s">
        <v>25</v>
      </c>
      <c r="S611" s="34" t="s">
        <v>25</v>
      </c>
      <c r="T611" s="58" t="s">
        <v>24</v>
      </c>
      <c r="U611" s="58">
        <v>44927</v>
      </c>
      <c r="V611" s="58">
        <v>44927</v>
      </c>
      <c r="W611" s="93" t="s">
        <v>25</v>
      </c>
    </row>
    <row r="612" spans="1:23" s="5" customFormat="1" ht="27" customHeight="1" x14ac:dyDescent="0.25">
      <c r="A612" s="99">
        <f t="shared" si="109"/>
        <v>1</v>
      </c>
      <c r="B612" s="97">
        <f t="array" aca="1" ref="B612" ca="1">IF(AND(MAX(IF(L611:L1610=L612,U611:U1610))=U612,V612&lt;=B$1),M612,"-")</f>
        <v>1215562000000</v>
      </c>
      <c r="C612" s="4">
        <f t="shared" si="99"/>
        <v>1</v>
      </c>
      <c r="D612" s="4" t="str">
        <f t="shared" si="100"/>
        <v>2</v>
      </c>
      <c r="E612" s="4" t="str">
        <f t="shared" si="101"/>
        <v>1</v>
      </c>
      <c r="F612" s="4" t="str">
        <f t="shared" si="102"/>
        <v>5</v>
      </c>
      <c r="G612" s="4" t="str">
        <f t="shared" si="103"/>
        <v>56</v>
      </c>
      <c r="H612" s="4" t="str">
        <f t="shared" si="104"/>
        <v>2</v>
      </c>
      <c r="I612" s="4" t="str">
        <f t="shared" si="105"/>
        <v>0</v>
      </c>
      <c r="J612" s="4" t="str">
        <f t="shared" si="106"/>
        <v>00</v>
      </c>
      <c r="K612" s="4" t="str">
        <f t="shared" si="107"/>
        <v>000</v>
      </c>
      <c r="L612" s="55" t="str">
        <f t="shared" si="108"/>
        <v>1215562000000</v>
      </c>
      <c r="M612" s="105">
        <v>1215562000000</v>
      </c>
      <c r="N612" s="106" t="s">
        <v>21</v>
      </c>
      <c r="O612" s="108" t="s">
        <v>1094</v>
      </c>
      <c r="P612" s="101" t="s">
        <v>107</v>
      </c>
      <c r="Q612" s="33" t="s">
        <v>25</v>
      </c>
      <c r="R612" s="33" t="s">
        <v>25</v>
      </c>
      <c r="S612" s="34" t="s">
        <v>25</v>
      </c>
      <c r="T612" s="58" t="s">
        <v>24</v>
      </c>
      <c r="U612" s="58">
        <v>44927</v>
      </c>
      <c r="V612" s="58">
        <v>44927</v>
      </c>
      <c r="W612" s="93" t="s">
        <v>25</v>
      </c>
    </row>
    <row r="613" spans="1:23" s="5" customFormat="1" ht="27" customHeight="1" x14ac:dyDescent="0.25">
      <c r="A613" s="99">
        <f t="shared" si="109"/>
        <v>1</v>
      </c>
      <c r="B613" s="97">
        <f t="array" aca="1" ref="B613" ca="1">IF(AND(MAX(IF(L612:L1611=L613,U612:U1611))=U613,V613&lt;=B$1),M613,"-")</f>
        <v>1215563000000</v>
      </c>
      <c r="C613" s="4">
        <f t="shared" si="99"/>
        <v>1</v>
      </c>
      <c r="D613" s="4" t="str">
        <f t="shared" si="100"/>
        <v>2</v>
      </c>
      <c r="E613" s="4" t="str">
        <f t="shared" si="101"/>
        <v>1</v>
      </c>
      <c r="F613" s="4" t="str">
        <f t="shared" si="102"/>
        <v>5</v>
      </c>
      <c r="G613" s="4" t="str">
        <f t="shared" si="103"/>
        <v>56</v>
      </c>
      <c r="H613" s="4" t="str">
        <f t="shared" si="104"/>
        <v>3</v>
      </c>
      <c r="I613" s="4" t="str">
        <f t="shared" si="105"/>
        <v>0</v>
      </c>
      <c r="J613" s="4" t="str">
        <f t="shared" si="106"/>
        <v>00</v>
      </c>
      <c r="K613" s="4" t="str">
        <f t="shared" si="107"/>
        <v>000</v>
      </c>
      <c r="L613" s="55" t="str">
        <f t="shared" si="108"/>
        <v>1215563000000</v>
      </c>
      <c r="M613" s="105">
        <v>1215563000000</v>
      </c>
      <c r="N613" s="106" t="s">
        <v>21</v>
      </c>
      <c r="O613" s="108" t="s">
        <v>1095</v>
      </c>
      <c r="P613" s="101" t="s">
        <v>107</v>
      </c>
      <c r="Q613" s="33" t="s">
        <v>25</v>
      </c>
      <c r="R613" s="33" t="s">
        <v>25</v>
      </c>
      <c r="S613" s="34" t="s">
        <v>25</v>
      </c>
      <c r="T613" s="58" t="s">
        <v>24</v>
      </c>
      <c r="U613" s="58">
        <v>44927</v>
      </c>
      <c r="V613" s="58">
        <v>44927</v>
      </c>
      <c r="W613" s="93" t="s">
        <v>25</v>
      </c>
    </row>
    <row r="614" spans="1:23" s="5" customFormat="1" ht="27" customHeight="1" x14ac:dyDescent="0.25">
      <c r="A614" s="99">
        <f t="shared" si="109"/>
        <v>1</v>
      </c>
      <c r="B614" s="97">
        <f t="array" aca="1" ref="B614" ca="1">IF(AND(MAX(IF(L613:L1612=L614,U613:U1612))=U614,V614&lt;=B$1),M614,"-")</f>
        <v>1216000000000</v>
      </c>
      <c r="C614" s="4">
        <f t="shared" si="99"/>
        <v>1</v>
      </c>
      <c r="D614" s="4" t="str">
        <f t="shared" si="100"/>
        <v>2</v>
      </c>
      <c r="E614" s="4" t="str">
        <f t="shared" si="101"/>
        <v>1</v>
      </c>
      <c r="F614" s="4" t="str">
        <f t="shared" si="102"/>
        <v>6</v>
      </c>
      <c r="G614" s="4" t="str">
        <f t="shared" si="103"/>
        <v>00</v>
      </c>
      <c r="H614" s="4" t="str">
        <f t="shared" si="104"/>
        <v>0</v>
      </c>
      <c r="I614" s="4" t="str">
        <f t="shared" si="105"/>
        <v>0</v>
      </c>
      <c r="J614" s="4" t="str">
        <f t="shared" si="106"/>
        <v>00</v>
      </c>
      <c r="K614" s="4" t="str">
        <f t="shared" si="107"/>
        <v>000</v>
      </c>
      <c r="L614" s="55" t="str">
        <f t="shared" si="108"/>
        <v>1216000000000</v>
      </c>
      <c r="M614" s="105">
        <v>1216000000000</v>
      </c>
      <c r="N614" s="106" t="s">
        <v>21</v>
      </c>
      <c r="O614" s="108" t="s">
        <v>1096</v>
      </c>
      <c r="P614" s="101" t="s">
        <v>36</v>
      </c>
      <c r="Q614" s="33">
        <v>1210060000000</v>
      </c>
      <c r="R614" s="33" t="s">
        <v>21</v>
      </c>
      <c r="S614" s="34" t="s">
        <v>1097</v>
      </c>
      <c r="T614" s="58" t="s">
        <v>24</v>
      </c>
      <c r="U614" s="58">
        <v>44927</v>
      </c>
      <c r="V614" s="58">
        <v>44927</v>
      </c>
      <c r="W614" s="93" t="s">
        <v>25</v>
      </c>
    </row>
    <row r="615" spans="1:23" s="5" customFormat="1" ht="27" customHeight="1" x14ac:dyDescent="0.25">
      <c r="A615" s="99">
        <f t="shared" si="109"/>
        <v>1</v>
      </c>
      <c r="B615" s="97">
        <f t="array" aca="1" ref="B615" ca="1">IF(AND(MAX(IF(L614:L1613=L615,U614:U1613))=U615,V615&lt;=B$1),M615,"-")</f>
        <v>1216010000000</v>
      </c>
      <c r="C615" s="4">
        <f t="shared" si="99"/>
        <v>1</v>
      </c>
      <c r="D615" s="4" t="str">
        <f t="shared" si="100"/>
        <v>2</v>
      </c>
      <c r="E615" s="4" t="str">
        <f t="shared" si="101"/>
        <v>1</v>
      </c>
      <c r="F615" s="4" t="str">
        <f t="shared" si="102"/>
        <v>6</v>
      </c>
      <c r="G615" s="4" t="str">
        <f t="shared" si="103"/>
        <v>01</v>
      </c>
      <c r="H615" s="4" t="str">
        <f t="shared" si="104"/>
        <v>0</v>
      </c>
      <c r="I615" s="4" t="str">
        <f t="shared" si="105"/>
        <v>0</v>
      </c>
      <c r="J615" s="4" t="str">
        <f t="shared" si="106"/>
        <v>00</v>
      </c>
      <c r="K615" s="4" t="str">
        <f t="shared" si="107"/>
        <v>000</v>
      </c>
      <c r="L615" s="55" t="str">
        <f t="shared" si="108"/>
        <v>1216010000000</v>
      </c>
      <c r="M615" s="105">
        <v>1216010000000</v>
      </c>
      <c r="N615" s="106" t="s">
        <v>21</v>
      </c>
      <c r="O615" s="108" t="s">
        <v>1098</v>
      </c>
      <c r="P615" s="101" t="s">
        <v>107</v>
      </c>
      <c r="Q615" s="33" t="s">
        <v>25</v>
      </c>
      <c r="R615" s="33" t="s">
        <v>25</v>
      </c>
      <c r="S615" s="34" t="s">
        <v>25</v>
      </c>
      <c r="T615" s="58" t="s">
        <v>24</v>
      </c>
      <c r="U615" s="58">
        <v>44927</v>
      </c>
      <c r="V615" s="58">
        <v>44927</v>
      </c>
      <c r="W615" s="93" t="s">
        <v>25</v>
      </c>
    </row>
    <row r="616" spans="1:23" s="5" customFormat="1" ht="27" customHeight="1" x14ac:dyDescent="0.25">
      <c r="A616" s="99">
        <f t="shared" si="109"/>
        <v>1</v>
      </c>
      <c r="B616" s="97">
        <f t="array" aca="1" ref="B616" ca="1">IF(AND(MAX(IF(L615:L1614=L616,U615:U1614))=U616,V616&lt;=B$1),M616,"-")</f>
        <v>1216011000000</v>
      </c>
      <c r="C616" s="4">
        <f t="shared" si="99"/>
        <v>1</v>
      </c>
      <c r="D616" s="4" t="str">
        <f t="shared" si="100"/>
        <v>2</v>
      </c>
      <c r="E616" s="4" t="str">
        <f t="shared" si="101"/>
        <v>1</v>
      </c>
      <c r="F616" s="4" t="str">
        <f t="shared" si="102"/>
        <v>6</v>
      </c>
      <c r="G616" s="4" t="str">
        <f t="shared" si="103"/>
        <v>01</v>
      </c>
      <c r="H616" s="4" t="str">
        <f t="shared" si="104"/>
        <v>1</v>
      </c>
      <c r="I616" s="4" t="str">
        <f t="shared" si="105"/>
        <v>0</v>
      </c>
      <c r="J616" s="4" t="str">
        <f t="shared" si="106"/>
        <v>00</v>
      </c>
      <c r="K616" s="4" t="str">
        <f t="shared" si="107"/>
        <v>000</v>
      </c>
      <c r="L616" s="55" t="str">
        <f t="shared" si="108"/>
        <v>1216011000000</v>
      </c>
      <c r="M616" s="105">
        <v>1216011000000</v>
      </c>
      <c r="N616" s="106" t="s">
        <v>21</v>
      </c>
      <c r="O616" s="108" t="s">
        <v>1098</v>
      </c>
      <c r="P616" s="101" t="s">
        <v>36</v>
      </c>
      <c r="Q616" s="33">
        <v>1210061000000</v>
      </c>
      <c r="R616" s="33" t="s">
        <v>21</v>
      </c>
      <c r="S616" s="34" t="s">
        <v>1098</v>
      </c>
      <c r="T616" s="58" t="s">
        <v>24</v>
      </c>
      <c r="U616" s="58">
        <v>44927</v>
      </c>
      <c r="V616" s="58">
        <v>44927</v>
      </c>
      <c r="W616" s="93" t="s">
        <v>25</v>
      </c>
    </row>
    <row r="617" spans="1:23" s="5" customFormat="1" ht="27" customHeight="1" x14ac:dyDescent="0.25">
      <c r="A617" s="99">
        <f t="shared" si="109"/>
        <v>1</v>
      </c>
      <c r="B617" s="97">
        <f t="array" aca="1" ref="B617" ca="1">IF(AND(MAX(IF(L616:L1615=L617,U616:U1615))=U617,V617&lt;=B$1),M617,"-")</f>
        <v>1216012000000</v>
      </c>
      <c r="C617" s="4">
        <f t="shared" si="99"/>
        <v>1</v>
      </c>
      <c r="D617" s="4" t="str">
        <f t="shared" si="100"/>
        <v>2</v>
      </c>
      <c r="E617" s="4" t="str">
        <f t="shared" si="101"/>
        <v>1</v>
      </c>
      <c r="F617" s="4" t="str">
        <f t="shared" si="102"/>
        <v>6</v>
      </c>
      <c r="G617" s="4" t="str">
        <f t="shared" si="103"/>
        <v>01</v>
      </c>
      <c r="H617" s="4" t="str">
        <f t="shared" si="104"/>
        <v>2</v>
      </c>
      <c r="I617" s="4" t="str">
        <f t="shared" si="105"/>
        <v>0</v>
      </c>
      <c r="J617" s="4" t="str">
        <f t="shared" si="106"/>
        <v>00</v>
      </c>
      <c r="K617" s="4" t="str">
        <f t="shared" si="107"/>
        <v>000</v>
      </c>
      <c r="L617" s="55" t="str">
        <f t="shared" si="108"/>
        <v>1216012000000</v>
      </c>
      <c r="M617" s="105">
        <v>1216012000000</v>
      </c>
      <c r="N617" s="106" t="s">
        <v>21</v>
      </c>
      <c r="O617" s="108" t="s">
        <v>1099</v>
      </c>
      <c r="P617" s="101" t="s">
        <v>107</v>
      </c>
      <c r="Q617" s="33" t="s">
        <v>25</v>
      </c>
      <c r="R617" s="33" t="s">
        <v>25</v>
      </c>
      <c r="S617" s="34" t="s">
        <v>25</v>
      </c>
      <c r="T617" s="58" t="s">
        <v>24</v>
      </c>
      <c r="U617" s="58">
        <v>44927</v>
      </c>
      <c r="V617" s="58">
        <v>44927</v>
      </c>
      <c r="W617" s="93" t="s">
        <v>25</v>
      </c>
    </row>
    <row r="618" spans="1:23" s="5" customFormat="1" ht="27" customHeight="1" x14ac:dyDescent="0.25">
      <c r="A618" s="99">
        <f t="shared" si="109"/>
        <v>1</v>
      </c>
      <c r="B618" s="97">
        <f t="array" aca="1" ref="B618" ca="1">IF(AND(MAX(IF(L617:L1616=L618,U617:U1616))=U618,V618&lt;=B$1),M618,"-")</f>
        <v>1216020000000</v>
      </c>
      <c r="C618" s="4">
        <f t="shared" si="99"/>
        <v>1</v>
      </c>
      <c r="D618" s="4" t="str">
        <f t="shared" si="100"/>
        <v>2</v>
      </c>
      <c r="E618" s="4" t="str">
        <f t="shared" si="101"/>
        <v>1</v>
      </c>
      <c r="F618" s="4" t="str">
        <f t="shared" si="102"/>
        <v>6</v>
      </c>
      <c r="G618" s="4" t="str">
        <f t="shared" si="103"/>
        <v>02</v>
      </c>
      <c r="H618" s="4" t="str">
        <f t="shared" si="104"/>
        <v>0</v>
      </c>
      <c r="I618" s="4" t="str">
        <f t="shared" si="105"/>
        <v>0</v>
      </c>
      <c r="J618" s="4" t="str">
        <f t="shared" si="106"/>
        <v>00</v>
      </c>
      <c r="K618" s="4" t="str">
        <f t="shared" si="107"/>
        <v>000</v>
      </c>
      <c r="L618" s="55" t="str">
        <f t="shared" si="108"/>
        <v>1216020000000</v>
      </c>
      <c r="M618" s="105">
        <v>1216020000000</v>
      </c>
      <c r="N618" s="106" t="s">
        <v>21</v>
      </c>
      <c r="O618" s="108" t="s">
        <v>1100</v>
      </c>
      <c r="P618" s="101" t="s">
        <v>107</v>
      </c>
      <c r="Q618" s="33" t="s">
        <v>25</v>
      </c>
      <c r="R618" s="33" t="s">
        <v>25</v>
      </c>
      <c r="S618" s="34" t="s">
        <v>25</v>
      </c>
      <c r="T618" s="58" t="s">
        <v>24</v>
      </c>
      <c r="U618" s="58">
        <v>44927</v>
      </c>
      <c r="V618" s="58">
        <v>44927</v>
      </c>
      <c r="W618" s="93" t="s">
        <v>25</v>
      </c>
    </row>
    <row r="619" spans="1:23" s="5" customFormat="1" ht="27" customHeight="1" x14ac:dyDescent="0.25">
      <c r="A619" s="99">
        <f t="shared" si="109"/>
        <v>1</v>
      </c>
      <c r="B619" s="97">
        <f t="array" aca="1" ref="B619" ca="1">IF(AND(MAX(IF(L618:L1617=L619,U618:U1617))=U619,V619&lt;=B$1),M619,"-")</f>
        <v>1216021000000</v>
      </c>
      <c r="C619" s="4">
        <f t="shared" si="99"/>
        <v>1</v>
      </c>
      <c r="D619" s="4" t="str">
        <f t="shared" si="100"/>
        <v>2</v>
      </c>
      <c r="E619" s="4" t="str">
        <f t="shared" si="101"/>
        <v>1</v>
      </c>
      <c r="F619" s="4" t="str">
        <f t="shared" si="102"/>
        <v>6</v>
      </c>
      <c r="G619" s="4" t="str">
        <f t="shared" si="103"/>
        <v>02</v>
      </c>
      <c r="H619" s="4" t="str">
        <f t="shared" si="104"/>
        <v>1</v>
      </c>
      <c r="I619" s="4" t="str">
        <f t="shared" si="105"/>
        <v>0</v>
      </c>
      <c r="J619" s="4" t="str">
        <f t="shared" si="106"/>
        <v>00</v>
      </c>
      <c r="K619" s="4" t="str">
        <f t="shared" si="107"/>
        <v>000</v>
      </c>
      <c r="L619" s="55" t="str">
        <f t="shared" si="108"/>
        <v>1216021000000</v>
      </c>
      <c r="M619" s="105">
        <v>1216021000000</v>
      </c>
      <c r="N619" s="106" t="s">
        <v>21</v>
      </c>
      <c r="O619" s="108" t="s">
        <v>1100</v>
      </c>
      <c r="P619" s="101" t="s">
        <v>36</v>
      </c>
      <c r="Q619" s="33">
        <v>1210062000000</v>
      </c>
      <c r="R619" s="33" t="s">
        <v>21</v>
      </c>
      <c r="S619" s="34" t="s">
        <v>1101</v>
      </c>
      <c r="T619" s="58" t="s">
        <v>24</v>
      </c>
      <c r="U619" s="58">
        <v>44927</v>
      </c>
      <c r="V619" s="58">
        <v>44927</v>
      </c>
      <c r="W619" s="93" t="s">
        <v>25</v>
      </c>
    </row>
    <row r="620" spans="1:23" s="5" customFormat="1" ht="27" customHeight="1" x14ac:dyDescent="0.25">
      <c r="A620" s="99">
        <f t="shared" si="109"/>
        <v>1</v>
      </c>
      <c r="B620" s="97">
        <f t="array" aca="1" ref="B620" ca="1">IF(AND(MAX(IF(L619:L1618=L620,U619:U1618))=U620,V620&lt;=B$1),M620,"-")</f>
        <v>1216022000000</v>
      </c>
      <c r="C620" s="4">
        <f t="shared" si="99"/>
        <v>1</v>
      </c>
      <c r="D620" s="4" t="str">
        <f t="shared" si="100"/>
        <v>2</v>
      </c>
      <c r="E620" s="4" t="str">
        <f t="shared" si="101"/>
        <v>1</v>
      </c>
      <c r="F620" s="4" t="str">
        <f t="shared" si="102"/>
        <v>6</v>
      </c>
      <c r="G620" s="4" t="str">
        <f t="shared" si="103"/>
        <v>02</v>
      </c>
      <c r="H620" s="4" t="str">
        <f t="shared" si="104"/>
        <v>2</v>
      </c>
      <c r="I620" s="4" t="str">
        <f t="shared" si="105"/>
        <v>0</v>
      </c>
      <c r="J620" s="4" t="str">
        <f t="shared" si="106"/>
        <v>00</v>
      </c>
      <c r="K620" s="4" t="str">
        <f t="shared" si="107"/>
        <v>000</v>
      </c>
      <c r="L620" s="55" t="str">
        <f t="shared" si="108"/>
        <v>1216022000000</v>
      </c>
      <c r="M620" s="105">
        <v>1216022000000</v>
      </c>
      <c r="N620" s="106" t="s">
        <v>21</v>
      </c>
      <c r="O620" s="108" t="s">
        <v>1102</v>
      </c>
      <c r="P620" s="101" t="s">
        <v>107</v>
      </c>
      <c r="Q620" s="33" t="s">
        <v>25</v>
      </c>
      <c r="R620" s="33" t="s">
        <v>25</v>
      </c>
      <c r="S620" s="34" t="s">
        <v>25</v>
      </c>
      <c r="T620" s="58" t="s">
        <v>24</v>
      </c>
      <c r="U620" s="58">
        <v>44927</v>
      </c>
      <c r="V620" s="58">
        <v>44927</v>
      </c>
      <c r="W620" s="93" t="s">
        <v>25</v>
      </c>
    </row>
    <row r="621" spans="1:23" s="5" customFormat="1" ht="27" customHeight="1" x14ac:dyDescent="0.25">
      <c r="A621" s="99">
        <f t="shared" si="109"/>
        <v>1</v>
      </c>
      <c r="B621" s="97">
        <f t="array" aca="1" ref="B621" ca="1">IF(AND(MAX(IF(L620:L1619=L621,U620:U1619))=U621,V621&lt;=B$1),M621,"-")</f>
        <v>1216030000000</v>
      </c>
      <c r="C621" s="4">
        <f t="shared" si="99"/>
        <v>1</v>
      </c>
      <c r="D621" s="4" t="str">
        <f t="shared" si="100"/>
        <v>2</v>
      </c>
      <c r="E621" s="4" t="str">
        <f t="shared" si="101"/>
        <v>1</v>
      </c>
      <c r="F621" s="4" t="str">
        <f t="shared" si="102"/>
        <v>6</v>
      </c>
      <c r="G621" s="4" t="str">
        <f t="shared" si="103"/>
        <v>03</v>
      </c>
      <c r="H621" s="4" t="str">
        <f t="shared" si="104"/>
        <v>0</v>
      </c>
      <c r="I621" s="4" t="str">
        <f t="shared" si="105"/>
        <v>0</v>
      </c>
      <c r="J621" s="4" t="str">
        <f t="shared" si="106"/>
        <v>00</v>
      </c>
      <c r="K621" s="4" t="str">
        <f t="shared" si="107"/>
        <v>000</v>
      </c>
      <c r="L621" s="55" t="str">
        <f t="shared" si="108"/>
        <v>1216030000000</v>
      </c>
      <c r="M621" s="105">
        <v>1216030000000</v>
      </c>
      <c r="N621" s="106" t="s">
        <v>21</v>
      </c>
      <c r="O621" s="108" t="s">
        <v>1103</v>
      </c>
      <c r="P621" s="101" t="s">
        <v>107</v>
      </c>
      <c r="Q621" s="33" t="s">
        <v>25</v>
      </c>
      <c r="R621" s="33" t="s">
        <v>25</v>
      </c>
      <c r="S621" s="34" t="s">
        <v>25</v>
      </c>
      <c r="T621" s="58" t="s">
        <v>24</v>
      </c>
      <c r="U621" s="58">
        <v>44927</v>
      </c>
      <c r="V621" s="58">
        <v>44927</v>
      </c>
      <c r="W621" s="93" t="s">
        <v>25</v>
      </c>
    </row>
    <row r="622" spans="1:23" s="5" customFormat="1" ht="27" customHeight="1" x14ac:dyDescent="0.25">
      <c r="A622" s="99">
        <f t="shared" si="109"/>
        <v>1</v>
      </c>
      <c r="B622" s="97">
        <f t="array" aca="1" ref="B622" ca="1">IF(AND(MAX(IF(L621:L1620=L622,U621:U1620))=U622,V622&lt;=B$1),M622,"-")</f>
        <v>1216031000000</v>
      </c>
      <c r="C622" s="4">
        <f t="shared" si="99"/>
        <v>1</v>
      </c>
      <c r="D622" s="4" t="str">
        <f t="shared" si="100"/>
        <v>2</v>
      </c>
      <c r="E622" s="4" t="str">
        <f t="shared" si="101"/>
        <v>1</v>
      </c>
      <c r="F622" s="4" t="str">
        <f t="shared" si="102"/>
        <v>6</v>
      </c>
      <c r="G622" s="4" t="str">
        <f t="shared" si="103"/>
        <v>03</v>
      </c>
      <c r="H622" s="4" t="str">
        <f t="shared" si="104"/>
        <v>1</v>
      </c>
      <c r="I622" s="4" t="str">
        <f t="shared" si="105"/>
        <v>0</v>
      </c>
      <c r="J622" s="4" t="str">
        <f t="shared" si="106"/>
        <v>00</v>
      </c>
      <c r="K622" s="4" t="str">
        <f t="shared" si="107"/>
        <v>000</v>
      </c>
      <c r="L622" s="55" t="str">
        <f t="shared" si="108"/>
        <v>1216031000000</v>
      </c>
      <c r="M622" s="105">
        <v>1216031000000</v>
      </c>
      <c r="N622" s="106" t="s">
        <v>21</v>
      </c>
      <c r="O622" s="108" t="s">
        <v>1103</v>
      </c>
      <c r="P622" s="101" t="s">
        <v>36</v>
      </c>
      <c r="Q622" s="33">
        <v>1210063000000</v>
      </c>
      <c r="R622" s="33" t="s">
        <v>21</v>
      </c>
      <c r="S622" s="34" t="s">
        <v>1104</v>
      </c>
      <c r="T622" s="58" t="s">
        <v>24</v>
      </c>
      <c r="U622" s="58">
        <v>44927</v>
      </c>
      <c r="V622" s="58">
        <v>44927</v>
      </c>
      <c r="W622" s="93" t="s">
        <v>25</v>
      </c>
    </row>
    <row r="623" spans="1:23" s="5" customFormat="1" ht="27" customHeight="1" x14ac:dyDescent="0.25">
      <c r="A623" s="99">
        <f t="shared" si="109"/>
        <v>1</v>
      </c>
      <c r="B623" s="97">
        <f t="array" aca="1" ref="B623" ca="1">IF(AND(MAX(IF(L622:L1621=L623,U622:U1621))=U623,V623&lt;=B$1),M623,"-")</f>
        <v>1216032000000</v>
      </c>
      <c r="C623" s="4">
        <f t="shared" si="99"/>
        <v>1</v>
      </c>
      <c r="D623" s="4" t="str">
        <f t="shared" si="100"/>
        <v>2</v>
      </c>
      <c r="E623" s="4" t="str">
        <f t="shared" si="101"/>
        <v>1</v>
      </c>
      <c r="F623" s="4" t="str">
        <f t="shared" si="102"/>
        <v>6</v>
      </c>
      <c r="G623" s="4" t="str">
        <f t="shared" si="103"/>
        <v>03</v>
      </c>
      <c r="H623" s="4" t="str">
        <f t="shared" si="104"/>
        <v>2</v>
      </c>
      <c r="I623" s="4" t="str">
        <f t="shared" si="105"/>
        <v>0</v>
      </c>
      <c r="J623" s="4" t="str">
        <f t="shared" si="106"/>
        <v>00</v>
      </c>
      <c r="K623" s="4" t="str">
        <f t="shared" si="107"/>
        <v>000</v>
      </c>
      <c r="L623" s="55" t="str">
        <f t="shared" si="108"/>
        <v>1216032000000</v>
      </c>
      <c r="M623" s="105">
        <v>1216032000000</v>
      </c>
      <c r="N623" s="106" t="s">
        <v>21</v>
      </c>
      <c r="O623" s="108" t="s">
        <v>1105</v>
      </c>
      <c r="P623" s="101" t="s">
        <v>107</v>
      </c>
      <c r="Q623" s="33" t="s">
        <v>25</v>
      </c>
      <c r="R623" s="33" t="s">
        <v>25</v>
      </c>
      <c r="S623" s="34" t="s">
        <v>25</v>
      </c>
      <c r="T623" s="58" t="s">
        <v>24</v>
      </c>
      <c r="U623" s="58">
        <v>44927</v>
      </c>
      <c r="V623" s="58">
        <v>44927</v>
      </c>
      <c r="W623" s="93" t="s">
        <v>25</v>
      </c>
    </row>
    <row r="624" spans="1:23" s="5" customFormat="1" ht="27" customHeight="1" x14ac:dyDescent="0.25">
      <c r="A624" s="99">
        <f t="shared" si="109"/>
        <v>1</v>
      </c>
      <c r="B624" s="97">
        <f t="array" aca="1" ref="B624" ca="1">IF(AND(MAX(IF(L623:L1622=L624,U623:U1622))=U624,V624&lt;=B$1),M624,"-")</f>
        <v>1216050000000</v>
      </c>
      <c r="C624" s="4">
        <f t="shared" si="99"/>
        <v>1</v>
      </c>
      <c r="D624" s="4" t="str">
        <f t="shared" si="100"/>
        <v>2</v>
      </c>
      <c r="E624" s="4" t="str">
        <f t="shared" si="101"/>
        <v>1</v>
      </c>
      <c r="F624" s="4" t="str">
        <f t="shared" si="102"/>
        <v>6</v>
      </c>
      <c r="G624" s="4" t="str">
        <f t="shared" si="103"/>
        <v>05</v>
      </c>
      <c r="H624" s="4" t="str">
        <f t="shared" si="104"/>
        <v>0</v>
      </c>
      <c r="I624" s="4" t="str">
        <f t="shared" si="105"/>
        <v>0</v>
      </c>
      <c r="J624" s="4" t="str">
        <f t="shared" si="106"/>
        <v>00</v>
      </c>
      <c r="K624" s="4" t="str">
        <f t="shared" si="107"/>
        <v>000</v>
      </c>
      <c r="L624" s="55" t="str">
        <f t="shared" si="108"/>
        <v>1216050000000</v>
      </c>
      <c r="M624" s="105">
        <v>1216050000000</v>
      </c>
      <c r="N624" s="106" t="s">
        <v>21</v>
      </c>
      <c r="O624" s="108" t="s">
        <v>1106</v>
      </c>
      <c r="P624" s="101" t="s">
        <v>107</v>
      </c>
      <c r="Q624" s="33" t="s">
        <v>25</v>
      </c>
      <c r="R624" s="33" t="s">
        <v>25</v>
      </c>
      <c r="S624" s="34" t="s">
        <v>25</v>
      </c>
      <c r="T624" s="58" t="s">
        <v>24</v>
      </c>
      <c r="U624" s="58">
        <v>44927</v>
      </c>
      <c r="V624" s="58">
        <v>44927</v>
      </c>
      <c r="W624" s="93" t="s">
        <v>25</v>
      </c>
    </row>
    <row r="625" spans="1:23" s="5" customFormat="1" ht="27" customHeight="1" x14ac:dyDescent="0.25">
      <c r="A625" s="99">
        <f t="shared" si="109"/>
        <v>1</v>
      </c>
      <c r="B625" s="97">
        <f t="array" aca="1" ref="B625" ca="1">IF(AND(MAX(IF(L624:L1623=L625,U624:U1623))=U625,V625&lt;=B$1),M625,"-")</f>
        <v>1216051000000</v>
      </c>
      <c r="C625" s="4">
        <f t="shared" si="99"/>
        <v>1</v>
      </c>
      <c r="D625" s="4" t="str">
        <f t="shared" si="100"/>
        <v>2</v>
      </c>
      <c r="E625" s="4" t="str">
        <f t="shared" si="101"/>
        <v>1</v>
      </c>
      <c r="F625" s="4" t="str">
        <f t="shared" si="102"/>
        <v>6</v>
      </c>
      <c r="G625" s="4" t="str">
        <f t="shared" si="103"/>
        <v>05</v>
      </c>
      <c r="H625" s="4" t="str">
        <f t="shared" si="104"/>
        <v>1</v>
      </c>
      <c r="I625" s="4" t="str">
        <f t="shared" si="105"/>
        <v>0</v>
      </c>
      <c r="J625" s="4" t="str">
        <f t="shared" si="106"/>
        <v>00</v>
      </c>
      <c r="K625" s="4" t="str">
        <f t="shared" si="107"/>
        <v>000</v>
      </c>
      <c r="L625" s="55" t="str">
        <f t="shared" si="108"/>
        <v>1216051000000</v>
      </c>
      <c r="M625" s="105">
        <v>1216051000000</v>
      </c>
      <c r="N625" s="106" t="s">
        <v>21</v>
      </c>
      <c r="O625" s="108" t="s">
        <v>1106</v>
      </c>
      <c r="P625" s="101" t="s">
        <v>107</v>
      </c>
      <c r="Q625" s="33" t="s">
        <v>25</v>
      </c>
      <c r="R625" s="33" t="s">
        <v>25</v>
      </c>
      <c r="S625" s="34" t="s">
        <v>25</v>
      </c>
      <c r="T625" s="58" t="s">
        <v>24</v>
      </c>
      <c r="U625" s="58">
        <v>44927</v>
      </c>
      <c r="V625" s="58">
        <v>44927</v>
      </c>
      <c r="W625" s="93" t="s">
        <v>25</v>
      </c>
    </row>
    <row r="626" spans="1:23" s="5" customFormat="1" ht="27" customHeight="1" x14ac:dyDescent="0.25">
      <c r="A626" s="99">
        <f t="shared" si="109"/>
        <v>1</v>
      </c>
      <c r="B626" s="97">
        <f t="array" aca="1" ref="B626" ca="1">IF(AND(MAX(IF(L625:L1624=L626,U625:U1624))=U626,V626&lt;=B$1),M626,"-")</f>
        <v>1216052000000</v>
      </c>
      <c r="C626" s="4">
        <f t="shared" si="99"/>
        <v>1</v>
      </c>
      <c r="D626" s="4" t="str">
        <f t="shared" si="100"/>
        <v>2</v>
      </c>
      <c r="E626" s="4" t="str">
        <f t="shared" si="101"/>
        <v>1</v>
      </c>
      <c r="F626" s="4" t="str">
        <f t="shared" si="102"/>
        <v>6</v>
      </c>
      <c r="G626" s="4" t="str">
        <f t="shared" si="103"/>
        <v>05</v>
      </c>
      <c r="H626" s="4" t="str">
        <f t="shared" si="104"/>
        <v>2</v>
      </c>
      <c r="I626" s="4" t="str">
        <f t="shared" si="105"/>
        <v>0</v>
      </c>
      <c r="J626" s="4" t="str">
        <f t="shared" si="106"/>
        <v>00</v>
      </c>
      <c r="K626" s="4" t="str">
        <f t="shared" si="107"/>
        <v>000</v>
      </c>
      <c r="L626" s="55" t="str">
        <f t="shared" si="108"/>
        <v>1216052000000</v>
      </c>
      <c r="M626" s="105">
        <v>1216052000000</v>
      </c>
      <c r="N626" s="106" t="s">
        <v>21</v>
      </c>
      <c r="O626" s="108" t="s">
        <v>1107</v>
      </c>
      <c r="P626" s="101" t="s">
        <v>107</v>
      </c>
      <c r="Q626" s="33" t="s">
        <v>25</v>
      </c>
      <c r="R626" s="33" t="s">
        <v>25</v>
      </c>
      <c r="S626" s="34" t="s">
        <v>25</v>
      </c>
      <c r="T626" s="58" t="s">
        <v>24</v>
      </c>
      <c r="U626" s="58">
        <v>44927</v>
      </c>
      <c r="V626" s="58">
        <v>44927</v>
      </c>
      <c r="W626" s="93" t="s">
        <v>25</v>
      </c>
    </row>
    <row r="627" spans="1:23" s="5" customFormat="1" ht="27" customHeight="1" x14ac:dyDescent="0.25">
      <c r="A627" s="99">
        <f t="shared" si="109"/>
        <v>1</v>
      </c>
      <c r="B627" s="97">
        <f t="array" aca="1" ref="B627" ca="1">IF(AND(MAX(IF(L626:L1625=L627,U626:U1625))=U627,V627&lt;=B$1),M627,"-")</f>
        <v>1216990000000</v>
      </c>
      <c r="C627" s="4">
        <f t="shared" si="99"/>
        <v>1</v>
      </c>
      <c r="D627" s="4" t="str">
        <f t="shared" si="100"/>
        <v>2</v>
      </c>
      <c r="E627" s="4" t="str">
        <f t="shared" si="101"/>
        <v>1</v>
      </c>
      <c r="F627" s="4" t="str">
        <f t="shared" si="102"/>
        <v>6</v>
      </c>
      <c r="G627" s="4" t="str">
        <f t="shared" si="103"/>
        <v>99</v>
      </c>
      <c r="H627" s="4" t="str">
        <f t="shared" si="104"/>
        <v>0</v>
      </c>
      <c r="I627" s="4" t="str">
        <f t="shared" si="105"/>
        <v>0</v>
      </c>
      <c r="J627" s="4" t="str">
        <f t="shared" si="106"/>
        <v>00</v>
      </c>
      <c r="K627" s="4" t="str">
        <f t="shared" si="107"/>
        <v>000</v>
      </c>
      <c r="L627" s="55" t="str">
        <f t="shared" si="108"/>
        <v>1216990000000</v>
      </c>
      <c r="M627" s="105">
        <v>1216990000000</v>
      </c>
      <c r="N627" s="106" t="s">
        <v>21</v>
      </c>
      <c r="O627" s="108" t="s">
        <v>1108</v>
      </c>
      <c r="P627" s="101" t="s">
        <v>107</v>
      </c>
      <c r="Q627" s="33" t="s">
        <v>25</v>
      </c>
      <c r="R627" s="33" t="s">
        <v>25</v>
      </c>
      <c r="S627" s="34" t="s">
        <v>25</v>
      </c>
      <c r="T627" s="58" t="s">
        <v>24</v>
      </c>
      <c r="U627" s="58">
        <v>44927</v>
      </c>
      <c r="V627" s="58">
        <v>44927</v>
      </c>
      <c r="W627" s="93" t="s">
        <v>25</v>
      </c>
    </row>
    <row r="628" spans="1:23" s="5" customFormat="1" ht="27" customHeight="1" x14ac:dyDescent="0.25">
      <c r="A628" s="99">
        <f t="shared" si="109"/>
        <v>1</v>
      </c>
      <c r="B628" s="97">
        <f t="array" aca="1" ref="B628" ca="1">IF(AND(MAX(IF(L627:L1626=L628,U627:U1626))=U628,V628&lt;=B$1),M628,"-")</f>
        <v>1216991000000</v>
      </c>
      <c r="C628" s="4">
        <f t="shared" si="99"/>
        <v>1</v>
      </c>
      <c r="D628" s="4" t="str">
        <f t="shared" si="100"/>
        <v>2</v>
      </c>
      <c r="E628" s="4" t="str">
        <f t="shared" si="101"/>
        <v>1</v>
      </c>
      <c r="F628" s="4" t="str">
        <f t="shared" si="102"/>
        <v>6</v>
      </c>
      <c r="G628" s="4" t="str">
        <f t="shared" si="103"/>
        <v>99</v>
      </c>
      <c r="H628" s="4" t="str">
        <f t="shared" si="104"/>
        <v>1</v>
      </c>
      <c r="I628" s="4" t="str">
        <f t="shared" si="105"/>
        <v>0</v>
      </c>
      <c r="J628" s="4" t="str">
        <f t="shared" si="106"/>
        <v>00</v>
      </c>
      <c r="K628" s="4" t="str">
        <f t="shared" si="107"/>
        <v>000</v>
      </c>
      <c r="L628" s="55" t="str">
        <f t="shared" si="108"/>
        <v>1216991000000</v>
      </c>
      <c r="M628" s="105">
        <v>1216991000000</v>
      </c>
      <c r="N628" s="106" t="s">
        <v>21</v>
      </c>
      <c r="O628" s="108" t="s">
        <v>1108</v>
      </c>
      <c r="P628" s="101" t="s">
        <v>36</v>
      </c>
      <c r="Q628" s="33">
        <v>1210069000000</v>
      </c>
      <c r="R628" s="33" t="s">
        <v>21</v>
      </c>
      <c r="S628" s="34" t="s">
        <v>1109</v>
      </c>
      <c r="T628" s="58" t="s">
        <v>24</v>
      </c>
      <c r="U628" s="58">
        <v>44927</v>
      </c>
      <c r="V628" s="58">
        <v>44927</v>
      </c>
      <c r="W628" s="93" t="s">
        <v>25</v>
      </c>
    </row>
    <row r="629" spans="1:23" s="5" customFormat="1" ht="27" customHeight="1" x14ac:dyDescent="0.25">
      <c r="A629" s="99">
        <f t="shared" si="109"/>
        <v>1</v>
      </c>
      <c r="B629" s="97">
        <f t="array" aca="1" ref="B629" ca="1">IF(AND(MAX(IF(L628:L1627=L629,U628:U1627))=U629,V629&lt;=B$1),M629,"-")</f>
        <v>1216992000000</v>
      </c>
      <c r="C629" s="4">
        <f t="shared" si="99"/>
        <v>1</v>
      </c>
      <c r="D629" s="4" t="str">
        <f t="shared" si="100"/>
        <v>2</v>
      </c>
      <c r="E629" s="4" t="str">
        <f t="shared" si="101"/>
        <v>1</v>
      </c>
      <c r="F629" s="4" t="str">
        <f t="shared" si="102"/>
        <v>6</v>
      </c>
      <c r="G629" s="4" t="str">
        <f t="shared" si="103"/>
        <v>99</v>
      </c>
      <c r="H629" s="4" t="str">
        <f t="shared" si="104"/>
        <v>2</v>
      </c>
      <c r="I629" s="4" t="str">
        <f t="shared" si="105"/>
        <v>0</v>
      </c>
      <c r="J629" s="4" t="str">
        <f t="shared" si="106"/>
        <v>00</v>
      </c>
      <c r="K629" s="4" t="str">
        <f t="shared" si="107"/>
        <v>000</v>
      </c>
      <c r="L629" s="55" t="str">
        <f t="shared" si="108"/>
        <v>1216992000000</v>
      </c>
      <c r="M629" s="105">
        <v>1216992000000</v>
      </c>
      <c r="N629" s="106" t="s">
        <v>21</v>
      </c>
      <c r="O629" s="108" t="s">
        <v>1110</v>
      </c>
      <c r="P629" s="101" t="s">
        <v>107</v>
      </c>
      <c r="Q629" s="33" t="s">
        <v>25</v>
      </c>
      <c r="R629" s="33" t="s">
        <v>25</v>
      </c>
      <c r="S629" s="34" t="s">
        <v>25</v>
      </c>
      <c r="T629" s="58" t="s">
        <v>24</v>
      </c>
      <c r="U629" s="58">
        <v>44927</v>
      </c>
      <c r="V629" s="58">
        <v>44927</v>
      </c>
      <c r="W629" s="93" t="s">
        <v>25</v>
      </c>
    </row>
    <row r="630" spans="1:23" s="5" customFormat="1" ht="27" customHeight="1" x14ac:dyDescent="0.25">
      <c r="A630" s="99">
        <f t="shared" si="109"/>
        <v>1</v>
      </c>
      <c r="B630" s="97">
        <f t="array" aca="1" ref="B630" ca="1">IF(AND(MAX(IF(L629:L1628=L630,U629:U1628))=U630,V630&lt;=B$1),M630,"-")</f>
        <v>1217000000000</v>
      </c>
      <c r="C630" s="4">
        <f t="shared" si="99"/>
        <v>1</v>
      </c>
      <c r="D630" s="4" t="str">
        <f t="shared" si="100"/>
        <v>2</v>
      </c>
      <c r="E630" s="4" t="str">
        <f t="shared" si="101"/>
        <v>1</v>
      </c>
      <c r="F630" s="4" t="str">
        <f t="shared" si="102"/>
        <v>7</v>
      </c>
      <c r="G630" s="4" t="str">
        <f t="shared" si="103"/>
        <v>00</v>
      </c>
      <c r="H630" s="4" t="str">
        <f t="shared" si="104"/>
        <v>0</v>
      </c>
      <c r="I630" s="4" t="str">
        <f t="shared" si="105"/>
        <v>0</v>
      </c>
      <c r="J630" s="4" t="str">
        <f t="shared" si="106"/>
        <v>00</v>
      </c>
      <c r="K630" s="4" t="str">
        <f t="shared" si="107"/>
        <v>000</v>
      </c>
      <c r="L630" s="55" t="str">
        <f t="shared" si="108"/>
        <v>1217000000000</v>
      </c>
      <c r="M630" s="105">
        <v>1217000000000</v>
      </c>
      <c r="N630" s="106" t="s">
        <v>21</v>
      </c>
      <c r="O630" s="108" t="s">
        <v>1111</v>
      </c>
      <c r="P630" s="101" t="s">
        <v>36</v>
      </c>
      <c r="Q630" s="33">
        <v>1210070000000</v>
      </c>
      <c r="R630" s="33" t="s">
        <v>21</v>
      </c>
      <c r="S630" s="34" t="s">
        <v>1111</v>
      </c>
      <c r="T630" s="58" t="s">
        <v>24</v>
      </c>
      <c r="U630" s="58">
        <v>44927</v>
      </c>
      <c r="V630" s="58">
        <v>44927</v>
      </c>
      <c r="W630" s="93" t="s">
        <v>25</v>
      </c>
    </row>
    <row r="631" spans="1:23" s="5" customFormat="1" ht="27" customHeight="1" x14ac:dyDescent="0.25">
      <c r="A631" s="99">
        <f t="shared" si="109"/>
        <v>1</v>
      </c>
      <c r="B631" s="97">
        <f t="array" aca="1" ref="B631" ca="1">IF(AND(MAX(IF(L630:L1629=L631,U630:U1629))=U631,V631&lt;=B$1),M631,"-")</f>
        <v>1217010000000</v>
      </c>
      <c r="C631" s="4">
        <f t="shared" si="99"/>
        <v>1</v>
      </c>
      <c r="D631" s="4" t="str">
        <f t="shared" si="100"/>
        <v>2</v>
      </c>
      <c r="E631" s="4" t="str">
        <f t="shared" si="101"/>
        <v>1</v>
      </c>
      <c r="F631" s="4" t="str">
        <f t="shared" si="102"/>
        <v>7</v>
      </c>
      <c r="G631" s="4" t="str">
        <f t="shared" si="103"/>
        <v>01</v>
      </c>
      <c r="H631" s="4" t="str">
        <f t="shared" si="104"/>
        <v>0</v>
      </c>
      <c r="I631" s="4" t="str">
        <f t="shared" si="105"/>
        <v>0</v>
      </c>
      <c r="J631" s="4" t="str">
        <f t="shared" si="106"/>
        <v>00</v>
      </c>
      <c r="K631" s="4" t="str">
        <f t="shared" si="107"/>
        <v>000</v>
      </c>
      <c r="L631" s="55" t="str">
        <f t="shared" si="108"/>
        <v>1217010000000</v>
      </c>
      <c r="M631" s="105">
        <v>1217010000000</v>
      </c>
      <c r="N631" s="106" t="s">
        <v>21</v>
      </c>
      <c r="O631" s="108" t="s">
        <v>1112</v>
      </c>
      <c r="P631" s="101" t="s">
        <v>107</v>
      </c>
      <c r="Q631" s="33" t="s">
        <v>25</v>
      </c>
      <c r="R631" s="33" t="s">
        <v>25</v>
      </c>
      <c r="S631" s="34" t="s">
        <v>25</v>
      </c>
      <c r="T631" s="58" t="s">
        <v>24</v>
      </c>
      <c r="U631" s="58">
        <v>44927</v>
      </c>
      <c r="V631" s="58">
        <v>44927</v>
      </c>
      <c r="W631" s="93" t="s">
        <v>25</v>
      </c>
    </row>
    <row r="632" spans="1:23" s="5" customFormat="1" ht="27" customHeight="1" x14ac:dyDescent="0.25">
      <c r="A632" s="99">
        <f t="shared" si="109"/>
        <v>1</v>
      </c>
      <c r="B632" s="97">
        <f t="array" aca="1" ref="B632" ca="1">IF(AND(MAX(IF(L631:L1630=L632,U631:U1630))=U632,V632&lt;=B$1),M632,"-")</f>
        <v>1217011000000</v>
      </c>
      <c r="C632" s="4">
        <f t="shared" si="99"/>
        <v>1</v>
      </c>
      <c r="D632" s="4" t="str">
        <f t="shared" si="100"/>
        <v>2</v>
      </c>
      <c r="E632" s="4" t="str">
        <f t="shared" si="101"/>
        <v>1</v>
      </c>
      <c r="F632" s="4" t="str">
        <f t="shared" si="102"/>
        <v>7</v>
      </c>
      <c r="G632" s="4" t="str">
        <f t="shared" si="103"/>
        <v>01</v>
      </c>
      <c r="H632" s="4" t="str">
        <f t="shared" si="104"/>
        <v>1</v>
      </c>
      <c r="I632" s="4" t="str">
        <f t="shared" si="105"/>
        <v>0</v>
      </c>
      <c r="J632" s="4" t="str">
        <f t="shared" si="106"/>
        <v>00</v>
      </c>
      <c r="K632" s="4" t="str">
        <f t="shared" si="107"/>
        <v>000</v>
      </c>
      <c r="L632" s="55" t="str">
        <f t="shared" si="108"/>
        <v>1217011000000</v>
      </c>
      <c r="M632" s="105">
        <v>1217011000000</v>
      </c>
      <c r="N632" s="106" t="s">
        <v>21</v>
      </c>
      <c r="O632" s="108" t="s">
        <v>1112</v>
      </c>
      <c r="P632" s="101" t="s">
        <v>36</v>
      </c>
      <c r="Q632" s="33">
        <v>1210071000000</v>
      </c>
      <c r="R632" s="33" t="s">
        <v>21</v>
      </c>
      <c r="S632" s="34" t="s">
        <v>1112</v>
      </c>
      <c r="T632" s="58" t="s">
        <v>24</v>
      </c>
      <c r="U632" s="58">
        <v>44927</v>
      </c>
      <c r="V632" s="58">
        <v>44927</v>
      </c>
      <c r="W632" s="93" t="s">
        <v>25</v>
      </c>
    </row>
    <row r="633" spans="1:23" s="5" customFormat="1" ht="27" customHeight="1" x14ac:dyDescent="0.25">
      <c r="A633" s="99">
        <f t="shared" si="109"/>
        <v>1</v>
      </c>
      <c r="B633" s="97">
        <f t="array" aca="1" ref="B633" ca="1">IF(AND(MAX(IF(L632:L1631=L633,U632:U1631))=U633,V633&lt;=B$1),M633,"-")</f>
        <v>1217012000000</v>
      </c>
      <c r="C633" s="4">
        <f t="shared" si="99"/>
        <v>1</v>
      </c>
      <c r="D633" s="4" t="str">
        <f t="shared" si="100"/>
        <v>2</v>
      </c>
      <c r="E633" s="4" t="str">
        <f t="shared" si="101"/>
        <v>1</v>
      </c>
      <c r="F633" s="4" t="str">
        <f t="shared" si="102"/>
        <v>7</v>
      </c>
      <c r="G633" s="4" t="str">
        <f t="shared" si="103"/>
        <v>01</v>
      </c>
      <c r="H633" s="4" t="str">
        <f t="shared" si="104"/>
        <v>2</v>
      </c>
      <c r="I633" s="4" t="str">
        <f t="shared" si="105"/>
        <v>0</v>
      </c>
      <c r="J633" s="4" t="str">
        <f t="shared" si="106"/>
        <v>00</v>
      </c>
      <c r="K633" s="4" t="str">
        <f t="shared" si="107"/>
        <v>000</v>
      </c>
      <c r="L633" s="55" t="str">
        <f t="shared" si="108"/>
        <v>1217012000000</v>
      </c>
      <c r="M633" s="105">
        <v>1217012000000</v>
      </c>
      <c r="N633" s="106" t="s">
        <v>21</v>
      </c>
      <c r="O633" s="108" t="s">
        <v>1113</v>
      </c>
      <c r="P633" s="101" t="s">
        <v>107</v>
      </c>
      <c r="Q633" s="33" t="s">
        <v>25</v>
      </c>
      <c r="R633" s="33" t="s">
        <v>25</v>
      </c>
      <c r="S633" s="34" t="s">
        <v>25</v>
      </c>
      <c r="T633" s="58" t="s">
        <v>24</v>
      </c>
      <c r="U633" s="58">
        <v>44927</v>
      </c>
      <c r="V633" s="58">
        <v>44927</v>
      </c>
      <c r="W633" s="93" t="s">
        <v>25</v>
      </c>
    </row>
    <row r="634" spans="1:23" s="5" customFormat="1" ht="27" customHeight="1" x14ac:dyDescent="0.25">
      <c r="A634" s="99">
        <f t="shared" si="109"/>
        <v>1</v>
      </c>
      <c r="B634" s="97">
        <f t="array" aca="1" ref="B634" ca="1">IF(AND(MAX(IF(L633:L1632=L634,U633:U1632))=U634,V634&lt;=B$1),M634,"-")</f>
        <v>1217020000000</v>
      </c>
      <c r="C634" s="4">
        <f t="shared" si="99"/>
        <v>1</v>
      </c>
      <c r="D634" s="4" t="str">
        <f t="shared" si="100"/>
        <v>2</v>
      </c>
      <c r="E634" s="4" t="str">
        <f t="shared" si="101"/>
        <v>1</v>
      </c>
      <c r="F634" s="4" t="str">
        <f t="shared" si="102"/>
        <v>7</v>
      </c>
      <c r="G634" s="4" t="str">
        <f t="shared" si="103"/>
        <v>02</v>
      </c>
      <c r="H634" s="4" t="str">
        <f t="shared" si="104"/>
        <v>0</v>
      </c>
      <c r="I634" s="4" t="str">
        <f t="shared" si="105"/>
        <v>0</v>
      </c>
      <c r="J634" s="4" t="str">
        <f t="shared" si="106"/>
        <v>00</v>
      </c>
      <c r="K634" s="4" t="str">
        <f t="shared" si="107"/>
        <v>000</v>
      </c>
      <c r="L634" s="55" t="str">
        <f t="shared" si="108"/>
        <v>1217020000000</v>
      </c>
      <c r="M634" s="105">
        <v>1217020000000</v>
      </c>
      <c r="N634" s="106" t="s">
        <v>21</v>
      </c>
      <c r="O634" s="108" t="s">
        <v>1114</v>
      </c>
      <c r="P634" s="101" t="s">
        <v>107</v>
      </c>
      <c r="Q634" s="33" t="s">
        <v>25</v>
      </c>
      <c r="R634" s="33" t="s">
        <v>25</v>
      </c>
      <c r="S634" s="34" t="s">
        <v>25</v>
      </c>
      <c r="T634" s="58" t="s">
        <v>24</v>
      </c>
      <c r="U634" s="58">
        <v>44927</v>
      </c>
      <c r="V634" s="58">
        <v>44927</v>
      </c>
      <c r="W634" s="93" t="s">
        <v>25</v>
      </c>
    </row>
    <row r="635" spans="1:23" s="5" customFormat="1" ht="27" customHeight="1" x14ac:dyDescent="0.25">
      <c r="A635" s="99">
        <f t="shared" si="109"/>
        <v>1</v>
      </c>
      <c r="B635" s="97">
        <f t="array" aca="1" ref="B635" ca="1">IF(AND(MAX(IF(L634:L1633=L635,U634:U1633))=U635,V635&lt;=B$1),M635,"-")</f>
        <v>1217021000000</v>
      </c>
      <c r="C635" s="4">
        <f t="shared" si="99"/>
        <v>1</v>
      </c>
      <c r="D635" s="4" t="str">
        <f t="shared" si="100"/>
        <v>2</v>
      </c>
      <c r="E635" s="4" t="str">
        <f t="shared" si="101"/>
        <v>1</v>
      </c>
      <c r="F635" s="4" t="str">
        <f t="shared" si="102"/>
        <v>7</v>
      </c>
      <c r="G635" s="4" t="str">
        <f t="shared" si="103"/>
        <v>02</v>
      </c>
      <c r="H635" s="4" t="str">
        <f t="shared" si="104"/>
        <v>1</v>
      </c>
      <c r="I635" s="4" t="str">
        <f t="shared" si="105"/>
        <v>0</v>
      </c>
      <c r="J635" s="4" t="str">
        <f t="shared" si="106"/>
        <v>00</v>
      </c>
      <c r="K635" s="4" t="str">
        <f t="shared" si="107"/>
        <v>000</v>
      </c>
      <c r="L635" s="55" t="str">
        <f t="shared" si="108"/>
        <v>1217021000000</v>
      </c>
      <c r="M635" s="105">
        <v>1217021000000</v>
      </c>
      <c r="N635" s="106" t="s">
        <v>21</v>
      </c>
      <c r="O635" s="108" t="s">
        <v>1114</v>
      </c>
      <c r="P635" s="101" t="s">
        <v>36</v>
      </c>
      <c r="Q635" s="33">
        <v>1210072000000</v>
      </c>
      <c r="R635" s="33" t="s">
        <v>21</v>
      </c>
      <c r="S635" s="34" t="s">
        <v>1114</v>
      </c>
      <c r="T635" s="58" t="s">
        <v>24</v>
      </c>
      <c r="U635" s="58">
        <v>44927</v>
      </c>
      <c r="V635" s="58">
        <v>44927</v>
      </c>
      <c r="W635" s="93" t="s">
        <v>25</v>
      </c>
    </row>
    <row r="636" spans="1:23" s="5" customFormat="1" ht="27" customHeight="1" x14ac:dyDescent="0.25">
      <c r="A636" s="99">
        <f t="shared" si="109"/>
        <v>1</v>
      </c>
      <c r="B636" s="97">
        <f t="array" aca="1" ref="B636" ca="1">IF(AND(MAX(IF(L635:L1634=L636,U635:U1634))=U636,V636&lt;=B$1),M636,"-")</f>
        <v>1217022000000</v>
      </c>
      <c r="C636" s="4">
        <f t="shared" si="99"/>
        <v>1</v>
      </c>
      <c r="D636" s="4" t="str">
        <f t="shared" si="100"/>
        <v>2</v>
      </c>
      <c r="E636" s="4" t="str">
        <f t="shared" si="101"/>
        <v>1</v>
      </c>
      <c r="F636" s="4" t="str">
        <f t="shared" si="102"/>
        <v>7</v>
      </c>
      <c r="G636" s="4" t="str">
        <f t="shared" si="103"/>
        <v>02</v>
      </c>
      <c r="H636" s="4" t="str">
        <f t="shared" si="104"/>
        <v>2</v>
      </c>
      <c r="I636" s="4" t="str">
        <f t="shared" si="105"/>
        <v>0</v>
      </c>
      <c r="J636" s="4" t="str">
        <f t="shared" si="106"/>
        <v>00</v>
      </c>
      <c r="K636" s="4" t="str">
        <f t="shared" si="107"/>
        <v>000</v>
      </c>
      <c r="L636" s="55" t="str">
        <f t="shared" si="108"/>
        <v>1217022000000</v>
      </c>
      <c r="M636" s="105">
        <v>1217022000000</v>
      </c>
      <c r="N636" s="106" t="s">
        <v>21</v>
      </c>
      <c r="O636" s="108" t="s">
        <v>1115</v>
      </c>
      <c r="P636" s="101" t="s">
        <v>107</v>
      </c>
      <c r="Q636" s="33" t="s">
        <v>25</v>
      </c>
      <c r="R636" s="33" t="s">
        <v>25</v>
      </c>
      <c r="S636" s="34" t="s">
        <v>25</v>
      </c>
      <c r="T636" s="58" t="s">
        <v>24</v>
      </c>
      <c r="U636" s="58">
        <v>44927</v>
      </c>
      <c r="V636" s="58">
        <v>44927</v>
      </c>
      <c r="W636" s="93" t="s">
        <v>25</v>
      </c>
    </row>
    <row r="637" spans="1:23" s="5" customFormat="1" ht="27" customHeight="1" x14ac:dyDescent="0.25">
      <c r="A637" s="99">
        <f t="shared" si="109"/>
        <v>1</v>
      </c>
      <c r="B637" s="97">
        <f t="array" aca="1" ref="B637" ca="1">IF(AND(MAX(IF(L636:L1635=L637,U636:U1635))=U637,V637&lt;=B$1),M637,"-")</f>
        <v>1217030000000</v>
      </c>
      <c r="C637" s="4">
        <f t="shared" si="99"/>
        <v>1</v>
      </c>
      <c r="D637" s="4" t="str">
        <f t="shared" si="100"/>
        <v>2</v>
      </c>
      <c r="E637" s="4" t="str">
        <f t="shared" si="101"/>
        <v>1</v>
      </c>
      <c r="F637" s="4" t="str">
        <f t="shared" si="102"/>
        <v>7</v>
      </c>
      <c r="G637" s="4" t="str">
        <f t="shared" si="103"/>
        <v>03</v>
      </c>
      <c r="H637" s="4" t="str">
        <f t="shared" si="104"/>
        <v>0</v>
      </c>
      <c r="I637" s="4" t="str">
        <f t="shared" si="105"/>
        <v>0</v>
      </c>
      <c r="J637" s="4" t="str">
        <f t="shared" si="106"/>
        <v>00</v>
      </c>
      <c r="K637" s="4" t="str">
        <f t="shared" si="107"/>
        <v>000</v>
      </c>
      <c r="L637" s="55" t="str">
        <f t="shared" si="108"/>
        <v>1217030000000</v>
      </c>
      <c r="M637" s="105">
        <v>1217030000000</v>
      </c>
      <c r="N637" s="106" t="s">
        <v>21</v>
      </c>
      <c r="O637" s="108" t="s">
        <v>1116</v>
      </c>
      <c r="P637" s="101" t="s">
        <v>107</v>
      </c>
      <c r="Q637" s="33" t="s">
        <v>25</v>
      </c>
      <c r="R637" s="33" t="s">
        <v>25</v>
      </c>
      <c r="S637" s="34" t="s">
        <v>25</v>
      </c>
      <c r="T637" s="58" t="s">
        <v>24</v>
      </c>
      <c r="U637" s="58">
        <v>44927</v>
      </c>
      <c r="V637" s="58">
        <v>44927</v>
      </c>
      <c r="W637" s="93" t="s">
        <v>25</v>
      </c>
    </row>
    <row r="638" spans="1:23" s="5" customFormat="1" ht="27" customHeight="1" x14ac:dyDescent="0.25">
      <c r="A638" s="99">
        <f t="shared" si="109"/>
        <v>1</v>
      </c>
      <c r="B638" s="97">
        <f t="array" aca="1" ref="B638" ca="1">IF(AND(MAX(IF(L637:L1636=L638,U637:U1636))=U638,V638&lt;=B$1),M638,"-")</f>
        <v>1217031000000</v>
      </c>
      <c r="C638" s="4">
        <f t="shared" si="99"/>
        <v>1</v>
      </c>
      <c r="D638" s="4" t="str">
        <f t="shared" si="100"/>
        <v>2</v>
      </c>
      <c r="E638" s="4" t="str">
        <f t="shared" si="101"/>
        <v>1</v>
      </c>
      <c r="F638" s="4" t="str">
        <f t="shared" si="102"/>
        <v>7</v>
      </c>
      <c r="G638" s="4" t="str">
        <f t="shared" si="103"/>
        <v>03</v>
      </c>
      <c r="H638" s="4" t="str">
        <f t="shared" si="104"/>
        <v>1</v>
      </c>
      <c r="I638" s="4" t="str">
        <f t="shared" si="105"/>
        <v>0</v>
      </c>
      <c r="J638" s="4" t="str">
        <f t="shared" si="106"/>
        <v>00</v>
      </c>
      <c r="K638" s="4" t="str">
        <f t="shared" si="107"/>
        <v>000</v>
      </c>
      <c r="L638" s="55" t="str">
        <f t="shared" si="108"/>
        <v>1217031000000</v>
      </c>
      <c r="M638" s="105">
        <v>1217031000000</v>
      </c>
      <c r="N638" s="106" t="s">
        <v>21</v>
      </c>
      <c r="O638" s="108" t="s">
        <v>1116</v>
      </c>
      <c r="P638" s="101" t="s">
        <v>36</v>
      </c>
      <c r="Q638" s="33">
        <v>1210073000000</v>
      </c>
      <c r="R638" s="33" t="s">
        <v>21</v>
      </c>
      <c r="S638" s="34" t="s">
        <v>1116</v>
      </c>
      <c r="T638" s="58" t="s">
        <v>24</v>
      </c>
      <c r="U638" s="58">
        <v>44927</v>
      </c>
      <c r="V638" s="58">
        <v>44927</v>
      </c>
      <c r="W638" s="93" t="s">
        <v>25</v>
      </c>
    </row>
    <row r="639" spans="1:23" s="5" customFormat="1" ht="27" customHeight="1" x14ac:dyDescent="0.25">
      <c r="A639" s="99">
        <f t="shared" si="109"/>
        <v>1</v>
      </c>
      <c r="B639" s="97">
        <f t="array" aca="1" ref="B639" ca="1">IF(AND(MAX(IF(L638:L1637=L639,U638:U1637))=U639,V639&lt;=B$1),M639,"-")</f>
        <v>1217032000000</v>
      </c>
      <c r="C639" s="4">
        <f t="shared" si="99"/>
        <v>1</v>
      </c>
      <c r="D639" s="4" t="str">
        <f t="shared" si="100"/>
        <v>2</v>
      </c>
      <c r="E639" s="4" t="str">
        <f t="shared" si="101"/>
        <v>1</v>
      </c>
      <c r="F639" s="4" t="str">
        <f t="shared" si="102"/>
        <v>7</v>
      </c>
      <c r="G639" s="4" t="str">
        <f t="shared" si="103"/>
        <v>03</v>
      </c>
      <c r="H639" s="4" t="str">
        <f t="shared" si="104"/>
        <v>2</v>
      </c>
      <c r="I639" s="4" t="str">
        <f t="shared" si="105"/>
        <v>0</v>
      </c>
      <c r="J639" s="4" t="str">
        <f t="shared" si="106"/>
        <v>00</v>
      </c>
      <c r="K639" s="4" t="str">
        <f t="shared" si="107"/>
        <v>000</v>
      </c>
      <c r="L639" s="55" t="str">
        <f t="shared" si="108"/>
        <v>1217032000000</v>
      </c>
      <c r="M639" s="105">
        <v>1217032000000</v>
      </c>
      <c r="N639" s="106" t="s">
        <v>21</v>
      </c>
      <c r="O639" s="108" t="s">
        <v>1117</v>
      </c>
      <c r="P639" s="101" t="s">
        <v>107</v>
      </c>
      <c r="Q639" s="33" t="s">
        <v>25</v>
      </c>
      <c r="R639" s="33" t="s">
        <v>25</v>
      </c>
      <c r="S639" s="34" t="s">
        <v>25</v>
      </c>
      <c r="T639" s="58" t="s">
        <v>24</v>
      </c>
      <c r="U639" s="58">
        <v>44927</v>
      </c>
      <c r="V639" s="58">
        <v>44927</v>
      </c>
      <c r="W639" s="93" t="s">
        <v>25</v>
      </c>
    </row>
    <row r="640" spans="1:23" s="5" customFormat="1" ht="27" customHeight="1" x14ac:dyDescent="0.25">
      <c r="A640" s="99">
        <f t="shared" si="109"/>
        <v>1</v>
      </c>
      <c r="B640" s="97">
        <f t="array" aca="1" ref="B640" ca="1">IF(AND(MAX(IF(L639:L1638=L640,U639:U1638))=U640,V640&lt;=B$1),M640,"-")</f>
        <v>1217040000000</v>
      </c>
      <c r="C640" s="4">
        <f t="shared" si="99"/>
        <v>1</v>
      </c>
      <c r="D640" s="4" t="str">
        <f t="shared" si="100"/>
        <v>2</v>
      </c>
      <c r="E640" s="4" t="str">
        <f t="shared" si="101"/>
        <v>1</v>
      </c>
      <c r="F640" s="4" t="str">
        <f t="shared" si="102"/>
        <v>7</v>
      </c>
      <c r="G640" s="4" t="str">
        <f t="shared" si="103"/>
        <v>04</v>
      </c>
      <c r="H640" s="4" t="str">
        <f t="shared" si="104"/>
        <v>0</v>
      </c>
      <c r="I640" s="4" t="str">
        <f t="shared" si="105"/>
        <v>0</v>
      </c>
      <c r="J640" s="4" t="str">
        <f t="shared" si="106"/>
        <v>00</v>
      </c>
      <c r="K640" s="4" t="str">
        <f t="shared" si="107"/>
        <v>000</v>
      </c>
      <c r="L640" s="55" t="str">
        <f t="shared" si="108"/>
        <v>1217040000000</v>
      </c>
      <c r="M640" s="105">
        <v>1217040000000</v>
      </c>
      <c r="N640" s="106" t="s">
        <v>21</v>
      </c>
      <c r="O640" s="108" t="s">
        <v>1118</v>
      </c>
      <c r="P640" s="101" t="s">
        <v>107</v>
      </c>
      <c r="Q640" s="33" t="s">
        <v>25</v>
      </c>
      <c r="R640" s="33" t="s">
        <v>25</v>
      </c>
      <c r="S640" s="34" t="s">
        <v>25</v>
      </c>
      <c r="T640" s="58" t="s">
        <v>24</v>
      </c>
      <c r="U640" s="58">
        <v>44927</v>
      </c>
      <c r="V640" s="58">
        <v>44927</v>
      </c>
      <c r="W640" s="93" t="s">
        <v>25</v>
      </c>
    </row>
    <row r="641" spans="1:23" s="5" customFormat="1" ht="27" customHeight="1" x14ac:dyDescent="0.25">
      <c r="A641" s="99">
        <f t="shared" si="109"/>
        <v>1</v>
      </c>
      <c r="B641" s="97">
        <f t="array" aca="1" ref="B641" ca="1">IF(AND(MAX(IF(L640:L1639=L641,U640:U1639))=U641,V641&lt;=B$1),M641,"-")</f>
        <v>1217041000000</v>
      </c>
      <c r="C641" s="4">
        <f t="shared" si="99"/>
        <v>1</v>
      </c>
      <c r="D641" s="4" t="str">
        <f t="shared" si="100"/>
        <v>2</v>
      </c>
      <c r="E641" s="4" t="str">
        <f t="shared" si="101"/>
        <v>1</v>
      </c>
      <c r="F641" s="4" t="str">
        <f t="shared" si="102"/>
        <v>7</v>
      </c>
      <c r="G641" s="4" t="str">
        <f t="shared" si="103"/>
        <v>04</v>
      </c>
      <c r="H641" s="4" t="str">
        <f t="shared" si="104"/>
        <v>1</v>
      </c>
      <c r="I641" s="4" t="str">
        <f t="shared" si="105"/>
        <v>0</v>
      </c>
      <c r="J641" s="4" t="str">
        <f t="shared" si="106"/>
        <v>00</v>
      </c>
      <c r="K641" s="4" t="str">
        <f t="shared" si="107"/>
        <v>000</v>
      </c>
      <c r="L641" s="55" t="str">
        <f t="shared" si="108"/>
        <v>1217041000000</v>
      </c>
      <c r="M641" s="105">
        <v>1217041000000</v>
      </c>
      <c r="N641" s="106" t="s">
        <v>21</v>
      </c>
      <c r="O641" s="108" t="s">
        <v>1118</v>
      </c>
      <c r="P641" s="101" t="s">
        <v>36</v>
      </c>
      <c r="Q641" s="33">
        <v>1210074000000</v>
      </c>
      <c r="R641" s="33" t="s">
        <v>21</v>
      </c>
      <c r="S641" s="34" t="s">
        <v>1118</v>
      </c>
      <c r="T641" s="58" t="s">
        <v>24</v>
      </c>
      <c r="U641" s="58">
        <v>44927</v>
      </c>
      <c r="V641" s="58">
        <v>44927</v>
      </c>
      <c r="W641" s="93" t="s">
        <v>25</v>
      </c>
    </row>
    <row r="642" spans="1:23" s="5" customFormat="1" ht="27" customHeight="1" x14ac:dyDescent="0.25">
      <c r="A642" s="99">
        <f t="shared" si="109"/>
        <v>1</v>
      </c>
      <c r="B642" s="97">
        <f t="array" aca="1" ref="B642" ca="1">IF(AND(MAX(IF(L641:L1640=L642,U641:U1640))=U642,V642&lt;=B$1),M642,"-")</f>
        <v>1217042000000</v>
      </c>
      <c r="C642" s="4">
        <f t="shared" ref="C642:C705" si="110">IF(M642=0,"",IF(AND(I642=0,RIGHT(M642,5)&lt;&gt;"00000"),"tipo = 0 e detalhamento dif. 0",1))</f>
        <v>1</v>
      </c>
      <c r="D642" s="4" t="str">
        <f t="shared" ref="D642:D705" si="111">MID(M642,2,1)</f>
        <v>2</v>
      </c>
      <c r="E642" s="4" t="str">
        <f t="shared" ref="E642:E705" si="112">MID(M642,3,1)</f>
        <v>1</v>
      </c>
      <c r="F642" s="4" t="str">
        <f t="shared" ref="F642:F705" si="113">MID(M642,4,1)</f>
        <v>7</v>
      </c>
      <c r="G642" s="4" t="str">
        <f t="shared" ref="G642:G705" si="114">MID(M642,5,2)</f>
        <v>04</v>
      </c>
      <c r="H642" s="4" t="str">
        <f t="shared" ref="H642:H705" si="115">MID(M642,7,1)</f>
        <v>2</v>
      </c>
      <c r="I642" s="4" t="str">
        <f t="shared" ref="I642:I705" si="116">MID(M642,8,1)</f>
        <v>0</v>
      </c>
      <c r="J642" s="4" t="str">
        <f t="shared" ref="J642:J705" si="117">MID(M642,9,2)</f>
        <v>00</v>
      </c>
      <c r="K642" s="4" t="str">
        <f t="shared" ref="K642:K705" si="118">RIGHT(M642,3)</f>
        <v>000</v>
      </c>
      <c r="L642" s="55" t="str">
        <f t="shared" ref="L642:L705" si="119">CONCATENATE(M642)</f>
        <v>1217042000000</v>
      </c>
      <c r="M642" s="105">
        <v>1217042000000</v>
      </c>
      <c r="N642" s="106" t="s">
        <v>21</v>
      </c>
      <c r="O642" s="108" t="s">
        <v>1119</v>
      </c>
      <c r="P642" s="101" t="s">
        <v>107</v>
      </c>
      <c r="Q642" s="33" t="s">
        <v>25</v>
      </c>
      <c r="R642" s="33" t="s">
        <v>25</v>
      </c>
      <c r="S642" s="34" t="s">
        <v>25</v>
      </c>
      <c r="T642" s="58" t="s">
        <v>24</v>
      </c>
      <c r="U642" s="58">
        <v>44927</v>
      </c>
      <c r="V642" s="58">
        <v>44927</v>
      </c>
      <c r="W642" s="93" t="s">
        <v>25</v>
      </c>
    </row>
    <row r="643" spans="1:23" s="5" customFormat="1" ht="27" customHeight="1" x14ac:dyDescent="0.25">
      <c r="A643" s="99">
        <f t="shared" ref="A643:A706" si="120">COUNTIF(L:L,L643)</f>
        <v>1</v>
      </c>
      <c r="B643" s="97">
        <f t="array" aca="1" ref="B643" ca="1">IF(AND(MAX(IF(L642:L1641=L643,U642:U1641))=U643,V643&lt;=B$1),M643,"-")</f>
        <v>1217050000000</v>
      </c>
      <c r="C643" s="4">
        <f t="shared" si="110"/>
        <v>1</v>
      </c>
      <c r="D643" s="4" t="str">
        <f t="shared" si="111"/>
        <v>2</v>
      </c>
      <c r="E643" s="4" t="str">
        <f t="shared" si="112"/>
        <v>1</v>
      </c>
      <c r="F643" s="4" t="str">
        <f t="shared" si="113"/>
        <v>7</v>
      </c>
      <c r="G643" s="4" t="str">
        <f t="shared" si="114"/>
        <v>05</v>
      </c>
      <c r="H643" s="4" t="str">
        <f t="shared" si="115"/>
        <v>0</v>
      </c>
      <c r="I643" s="4" t="str">
        <f t="shared" si="116"/>
        <v>0</v>
      </c>
      <c r="J643" s="4" t="str">
        <f t="shared" si="117"/>
        <v>00</v>
      </c>
      <c r="K643" s="4" t="str">
        <f t="shared" si="118"/>
        <v>000</v>
      </c>
      <c r="L643" s="55" t="str">
        <f t="shared" si="119"/>
        <v>1217050000000</v>
      </c>
      <c r="M643" s="105">
        <v>1217050000000</v>
      </c>
      <c r="N643" s="106" t="s">
        <v>21</v>
      </c>
      <c r="O643" s="108" t="s">
        <v>1120</v>
      </c>
      <c r="P643" s="101" t="s">
        <v>107</v>
      </c>
      <c r="Q643" s="33" t="s">
        <v>25</v>
      </c>
      <c r="R643" s="33" t="s">
        <v>25</v>
      </c>
      <c r="S643" s="34" t="s">
        <v>25</v>
      </c>
      <c r="T643" s="58" t="s">
        <v>24</v>
      </c>
      <c r="U643" s="58">
        <v>44927</v>
      </c>
      <c r="V643" s="58">
        <v>44927</v>
      </c>
      <c r="W643" s="93" t="s">
        <v>25</v>
      </c>
    </row>
    <row r="644" spans="1:23" s="5" customFormat="1" ht="27" customHeight="1" x14ac:dyDescent="0.25">
      <c r="A644" s="99">
        <f t="shared" si="120"/>
        <v>1</v>
      </c>
      <c r="B644" s="97">
        <f t="array" aca="1" ref="B644" ca="1">IF(AND(MAX(IF(L643:L1642=L644,U643:U1642))=U644,V644&lt;=B$1),M644,"-")</f>
        <v>1217051000000</v>
      </c>
      <c r="C644" s="4">
        <f t="shared" si="110"/>
        <v>1</v>
      </c>
      <c r="D644" s="4" t="str">
        <f t="shared" si="111"/>
        <v>2</v>
      </c>
      <c r="E644" s="4" t="str">
        <f t="shared" si="112"/>
        <v>1</v>
      </c>
      <c r="F644" s="4" t="str">
        <f t="shared" si="113"/>
        <v>7</v>
      </c>
      <c r="G644" s="4" t="str">
        <f t="shared" si="114"/>
        <v>05</v>
      </c>
      <c r="H644" s="4" t="str">
        <f t="shared" si="115"/>
        <v>1</v>
      </c>
      <c r="I644" s="4" t="str">
        <f t="shared" si="116"/>
        <v>0</v>
      </c>
      <c r="J644" s="4" t="str">
        <f t="shared" si="117"/>
        <v>00</v>
      </c>
      <c r="K644" s="4" t="str">
        <f t="shared" si="118"/>
        <v>000</v>
      </c>
      <c r="L644" s="55" t="str">
        <f t="shared" si="119"/>
        <v>1217051000000</v>
      </c>
      <c r="M644" s="105">
        <v>1217051000000</v>
      </c>
      <c r="N644" s="106" t="s">
        <v>21</v>
      </c>
      <c r="O644" s="108" t="s">
        <v>1120</v>
      </c>
      <c r="P644" s="101" t="s">
        <v>36</v>
      </c>
      <c r="Q644" s="33">
        <v>1210075000000</v>
      </c>
      <c r="R644" s="33" t="s">
        <v>21</v>
      </c>
      <c r="S644" s="34" t="s">
        <v>1121</v>
      </c>
      <c r="T644" s="58" t="s">
        <v>24</v>
      </c>
      <c r="U644" s="58">
        <v>44927</v>
      </c>
      <c r="V644" s="58">
        <v>44927</v>
      </c>
      <c r="W644" s="93" t="s">
        <v>25</v>
      </c>
    </row>
    <row r="645" spans="1:23" s="5" customFormat="1" ht="27" customHeight="1" x14ac:dyDescent="0.25">
      <c r="A645" s="99">
        <f t="shared" si="120"/>
        <v>1</v>
      </c>
      <c r="B645" s="97">
        <f t="array" aca="1" ref="B645" ca="1">IF(AND(MAX(IF(L644:L1643=L645,U644:U1643))=U645,V645&lt;=B$1),M645,"-")</f>
        <v>1217052000000</v>
      </c>
      <c r="C645" s="4">
        <f t="shared" si="110"/>
        <v>1</v>
      </c>
      <c r="D645" s="4" t="str">
        <f t="shared" si="111"/>
        <v>2</v>
      </c>
      <c r="E645" s="4" t="str">
        <f t="shared" si="112"/>
        <v>1</v>
      </c>
      <c r="F645" s="4" t="str">
        <f t="shared" si="113"/>
        <v>7</v>
      </c>
      <c r="G645" s="4" t="str">
        <f t="shared" si="114"/>
        <v>05</v>
      </c>
      <c r="H645" s="4" t="str">
        <f t="shared" si="115"/>
        <v>2</v>
      </c>
      <c r="I645" s="4" t="str">
        <f t="shared" si="116"/>
        <v>0</v>
      </c>
      <c r="J645" s="4" t="str">
        <f t="shared" si="117"/>
        <v>00</v>
      </c>
      <c r="K645" s="4" t="str">
        <f t="shared" si="118"/>
        <v>000</v>
      </c>
      <c r="L645" s="55" t="str">
        <f t="shared" si="119"/>
        <v>1217052000000</v>
      </c>
      <c r="M645" s="105">
        <v>1217052000000</v>
      </c>
      <c r="N645" s="106" t="s">
        <v>21</v>
      </c>
      <c r="O645" s="108" t="s">
        <v>1122</v>
      </c>
      <c r="P645" s="101" t="s">
        <v>107</v>
      </c>
      <c r="Q645" s="33" t="s">
        <v>25</v>
      </c>
      <c r="R645" s="33" t="s">
        <v>25</v>
      </c>
      <c r="S645" s="34" t="s">
        <v>25</v>
      </c>
      <c r="T645" s="58" t="s">
        <v>24</v>
      </c>
      <c r="U645" s="58">
        <v>44927</v>
      </c>
      <c r="V645" s="58">
        <v>44927</v>
      </c>
      <c r="W645" s="93" t="s">
        <v>25</v>
      </c>
    </row>
    <row r="646" spans="1:23" s="5" customFormat="1" ht="27" customHeight="1" x14ac:dyDescent="0.25">
      <c r="A646" s="99">
        <f t="shared" si="120"/>
        <v>1</v>
      </c>
      <c r="B646" s="97">
        <f t="array" aca="1" ref="B646" ca="1">IF(AND(MAX(IF(L645:L1644=L646,U645:U1644))=U646,V646&lt;=B$1),M646,"-")</f>
        <v>1217060000000</v>
      </c>
      <c r="C646" s="4">
        <f t="shared" si="110"/>
        <v>1</v>
      </c>
      <c r="D646" s="4" t="str">
        <f t="shared" si="111"/>
        <v>2</v>
      </c>
      <c r="E646" s="4" t="str">
        <f t="shared" si="112"/>
        <v>1</v>
      </c>
      <c r="F646" s="4" t="str">
        <f t="shared" si="113"/>
        <v>7</v>
      </c>
      <c r="G646" s="4" t="str">
        <f t="shared" si="114"/>
        <v>06</v>
      </c>
      <c r="H646" s="4" t="str">
        <f t="shared" si="115"/>
        <v>0</v>
      </c>
      <c r="I646" s="4" t="str">
        <f t="shared" si="116"/>
        <v>0</v>
      </c>
      <c r="J646" s="4" t="str">
        <f t="shared" si="117"/>
        <v>00</v>
      </c>
      <c r="K646" s="4" t="str">
        <f t="shared" si="118"/>
        <v>000</v>
      </c>
      <c r="L646" s="55" t="str">
        <f t="shared" si="119"/>
        <v>1217060000000</v>
      </c>
      <c r="M646" s="105">
        <v>1217060000000</v>
      </c>
      <c r="N646" s="106" t="s">
        <v>21</v>
      </c>
      <c r="O646" s="108" t="s">
        <v>1123</v>
      </c>
      <c r="P646" s="101" t="s">
        <v>107</v>
      </c>
      <c r="Q646" s="33" t="s">
        <v>25</v>
      </c>
      <c r="R646" s="33" t="s">
        <v>25</v>
      </c>
      <c r="S646" s="34" t="s">
        <v>25</v>
      </c>
      <c r="T646" s="58" t="s">
        <v>24</v>
      </c>
      <c r="U646" s="58">
        <v>44927</v>
      </c>
      <c r="V646" s="58">
        <v>44927</v>
      </c>
      <c r="W646" s="93" t="s">
        <v>25</v>
      </c>
    </row>
    <row r="647" spans="1:23" s="5" customFormat="1" ht="27" customHeight="1" x14ac:dyDescent="0.25">
      <c r="A647" s="99">
        <f t="shared" si="120"/>
        <v>1</v>
      </c>
      <c r="B647" s="97">
        <f t="array" aca="1" ref="B647" ca="1">IF(AND(MAX(IF(L646:L1645=L647,U646:U1645))=U647,V647&lt;=B$1),M647,"-")</f>
        <v>1217061000000</v>
      </c>
      <c r="C647" s="4">
        <f t="shared" si="110"/>
        <v>1</v>
      </c>
      <c r="D647" s="4" t="str">
        <f t="shared" si="111"/>
        <v>2</v>
      </c>
      <c r="E647" s="4" t="str">
        <f t="shared" si="112"/>
        <v>1</v>
      </c>
      <c r="F647" s="4" t="str">
        <f t="shared" si="113"/>
        <v>7</v>
      </c>
      <c r="G647" s="4" t="str">
        <f t="shared" si="114"/>
        <v>06</v>
      </c>
      <c r="H647" s="4" t="str">
        <f t="shared" si="115"/>
        <v>1</v>
      </c>
      <c r="I647" s="4" t="str">
        <f t="shared" si="116"/>
        <v>0</v>
      </c>
      <c r="J647" s="4" t="str">
        <f t="shared" si="117"/>
        <v>00</v>
      </c>
      <c r="K647" s="4" t="str">
        <f t="shared" si="118"/>
        <v>000</v>
      </c>
      <c r="L647" s="55" t="str">
        <f t="shared" si="119"/>
        <v>1217061000000</v>
      </c>
      <c r="M647" s="105">
        <v>1217061000000</v>
      </c>
      <c r="N647" s="106" t="s">
        <v>21</v>
      </c>
      <c r="O647" s="108" t="s">
        <v>1123</v>
      </c>
      <c r="P647" s="101" t="s">
        <v>36</v>
      </c>
      <c r="Q647" s="33">
        <v>1210076000000</v>
      </c>
      <c r="R647" s="33" t="s">
        <v>21</v>
      </c>
      <c r="S647" s="34" t="s">
        <v>1124</v>
      </c>
      <c r="T647" s="58" t="s">
        <v>24</v>
      </c>
      <c r="U647" s="58">
        <v>44927</v>
      </c>
      <c r="V647" s="58">
        <v>44927</v>
      </c>
      <c r="W647" s="93" t="s">
        <v>25</v>
      </c>
    </row>
    <row r="648" spans="1:23" s="5" customFormat="1" ht="27" customHeight="1" x14ac:dyDescent="0.25">
      <c r="A648" s="99">
        <f t="shared" si="120"/>
        <v>1</v>
      </c>
      <c r="B648" s="97">
        <f t="array" aca="1" ref="B648" ca="1">IF(AND(MAX(IF(L647:L1646=L648,U647:U1646))=U648,V648&lt;=B$1),M648,"-")</f>
        <v>1217062000000</v>
      </c>
      <c r="C648" s="4">
        <f t="shared" si="110"/>
        <v>1</v>
      </c>
      <c r="D648" s="4" t="str">
        <f t="shared" si="111"/>
        <v>2</v>
      </c>
      <c r="E648" s="4" t="str">
        <f t="shared" si="112"/>
        <v>1</v>
      </c>
      <c r="F648" s="4" t="str">
        <f t="shared" si="113"/>
        <v>7</v>
      </c>
      <c r="G648" s="4" t="str">
        <f t="shared" si="114"/>
        <v>06</v>
      </c>
      <c r="H648" s="4" t="str">
        <f t="shared" si="115"/>
        <v>2</v>
      </c>
      <c r="I648" s="4" t="str">
        <f t="shared" si="116"/>
        <v>0</v>
      </c>
      <c r="J648" s="4" t="str">
        <f t="shared" si="117"/>
        <v>00</v>
      </c>
      <c r="K648" s="4" t="str">
        <f t="shared" si="118"/>
        <v>000</v>
      </c>
      <c r="L648" s="55" t="str">
        <f t="shared" si="119"/>
        <v>1217062000000</v>
      </c>
      <c r="M648" s="105">
        <v>1217062000000</v>
      </c>
      <c r="N648" s="106" t="s">
        <v>21</v>
      </c>
      <c r="O648" s="108" t="s">
        <v>1125</v>
      </c>
      <c r="P648" s="101" t="s">
        <v>107</v>
      </c>
      <c r="Q648" s="33" t="s">
        <v>25</v>
      </c>
      <c r="R648" s="33" t="s">
        <v>25</v>
      </c>
      <c r="S648" s="34" t="s">
        <v>25</v>
      </c>
      <c r="T648" s="58" t="s">
        <v>24</v>
      </c>
      <c r="U648" s="58">
        <v>44927</v>
      </c>
      <c r="V648" s="58">
        <v>44927</v>
      </c>
      <c r="W648" s="93" t="s">
        <v>25</v>
      </c>
    </row>
    <row r="649" spans="1:23" s="5" customFormat="1" ht="27" customHeight="1" x14ac:dyDescent="0.25">
      <c r="A649" s="99">
        <f t="shared" si="120"/>
        <v>1</v>
      </c>
      <c r="B649" s="97">
        <f t="array" aca="1" ref="B649" ca="1">IF(AND(MAX(IF(L648:L1647=L649,U648:U1647))=U649,V649&lt;=B$1),M649,"-")</f>
        <v>1219000000000</v>
      </c>
      <c r="C649" s="4">
        <f t="shared" si="110"/>
        <v>1</v>
      </c>
      <c r="D649" s="4" t="str">
        <f t="shared" si="111"/>
        <v>2</v>
      </c>
      <c r="E649" s="4" t="str">
        <f t="shared" si="112"/>
        <v>1</v>
      </c>
      <c r="F649" s="4" t="str">
        <f t="shared" si="113"/>
        <v>9</v>
      </c>
      <c r="G649" s="4" t="str">
        <f t="shared" si="114"/>
        <v>00</v>
      </c>
      <c r="H649" s="4" t="str">
        <f t="shared" si="115"/>
        <v>0</v>
      </c>
      <c r="I649" s="4" t="str">
        <f t="shared" si="116"/>
        <v>0</v>
      </c>
      <c r="J649" s="4" t="str">
        <f t="shared" si="117"/>
        <v>00</v>
      </c>
      <c r="K649" s="4" t="str">
        <f t="shared" si="118"/>
        <v>000</v>
      </c>
      <c r="L649" s="55" t="str">
        <f t="shared" si="119"/>
        <v>1219000000000</v>
      </c>
      <c r="M649" s="105">
        <v>1219000000000</v>
      </c>
      <c r="N649" s="106" t="s">
        <v>21</v>
      </c>
      <c r="O649" s="108" t="s">
        <v>1126</v>
      </c>
      <c r="P649" s="101" t="s">
        <v>36</v>
      </c>
      <c r="Q649" s="33">
        <v>1210990000000</v>
      </c>
      <c r="R649" s="33" t="s">
        <v>21</v>
      </c>
      <c r="S649" s="34" t="s">
        <v>1126</v>
      </c>
      <c r="T649" s="58" t="s">
        <v>24</v>
      </c>
      <c r="U649" s="58">
        <v>44927</v>
      </c>
      <c r="V649" s="58">
        <v>44927</v>
      </c>
      <c r="W649" s="93" t="s">
        <v>25</v>
      </c>
    </row>
    <row r="650" spans="1:23" s="5" customFormat="1" ht="27" customHeight="1" x14ac:dyDescent="0.25">
      <c r="A650" s="99">
        <f t="shared" si="120"/>
        <v>1</v>
      </c>
      <c r="B650" s="97">
        <f t="array" aca="1" ref="B650" ca="1">IF(AND(MAX(IF(L649:L1648=L650,U649:U1648))=U650,V650&lt;=B$1),M650,"-")</f>
        <v>1219010000000</v>
      </c>
      <c r="C650" s="4">
        <f t="shared" si="110"/>
        <v>1</v>
      </c>
      <c r="D650" s="4" t="str">
        <f t="shared" si="111"/>
        <v>2</v>
      </c>
      <c r="E650" s="4" t="str">
        <f t="shared" si="112"/>
        <v>1</v>
      </c>
      <c r="F650" s="4" t="str">
        <f t="shared" si="113"/>
        <v>9</v>
      </c>
      <c r="G650" s="4" t="str">
        <f t="shared" si="114"/>
        <v>01</v>
      </c>
      <c r="H650" s="4" t="str">
        <f t="shared" si="115"/>
        <v>0</v>
      </c>
      <c r="I650" s="4" t="str">
        <f t="shared" si="116"/>
        <v>0</v>
      </c>
      <c r="J650" s="4" t="str">
        <f t="shared" si="117"/>
        <v>00</v>
      </c>
      <c r="K650" s="4" t="str">
        <f t="shared" si="118"/>
        <v>000</v>
      </c>
      <c r="L650" s="55" t="str">
        <f t="shared" si="119"/>
        <v>1219010000000</v>
      </c>
      <c r="M650" s="105">
        <v>1219010000000</v>
      </c>
      <c r="N650" s="106" t="s">
        <v>21</v>
      </c>
      <c r="O650" s="108" t="s">
        <v>1127</v>
      </c>
      <c r="P650" s="101" t="s">
        <v>36</v>
      </c>
      <c r="Q650" s="33">
        <v>1210080000000</v>
      </c>
      <c r="R650" s="33" t="s">
        <v>21</v>
      </c>
      <c r="S650" s="34" t="s">
        <v>1127</v>
      </c>
      <c r="T650" s="58" t="s">
        <v>24</v>
      </c>
      <c r="U650" s="58">
        <v>44927</v>
      </c>
      <c r="V650" s="58">
        <v>44927</v>
      </c>
      <c r="W650" s="93" t="s">
        <v>25</v>
      </c>
    </row>
    <row r="651" spans="1:23" s="5" customFormat="1" ht="27" customHeight="1" x14ac:dyDescent="0.25">
      <c r="A651" s="99">
        <f t="shared" si="120"/>
        <v>1</v>
      </c>
      <c r="B651" s="97">
        <f t="array" aca="1" ref="B651" ca="1">IF(AND(MAX(IF(L650:L1649=L651,U650:U1649))=U651,V651&lt;=B$1),M651,"-")</f>
        <v>1219011000000</v>
      </c>
      <c r="C651" s="4">
        <f t="shared" si="110"/>
        <v>1</v>
      </c>
      <c r="D651" s="4" t="str">
        <f t="shared" si="111"/>
        <v>2</v>
      </c>
      <c r="E651" s="4" t="str">
        <f t="shared" si="112"/>
        <v>1</v>
      </c>
      <c r="F651" s="4" t="str">
        <f t="shared" si="113"/>
        <v>9</v>
      </c>
      <c r="G651" s="4" t="str">
        <f t="shared" si="114"/>
        <v>01</v>
      </c>
      <c r="H651" s="4" t="str">
        <f t="shared" si="115"/>
        <v>1</v>
      </c>
      <c r="I651" s="4" t="str">
        <f t="shared" si="116"/>
        <v>0</v>
      </c>
      <c r="J651" s="4" t="str">
        <f t="shared" si="117"/>
        <v>00</v>
      </c>
      <c r="K651" s="4" t="str">
        <f t="shared" si="118"/>
        <v>000</v>
      </c>
      <c r="L651" s="55" t="str">
        <f t="shared" si="119"/>
        <v>1219011000000</v>
      </c>
      <c r="M651" s="105">
        <v>1219011000000</v>
      </c>
      <c r="N651" s="106" t="s">
        <v>21</v>
      </c>
      <c r="O651" s="108" t="s">
        <v>1127</v>
      </c>
      <c r="P651" s="101" t="s">
        <v>36</v>
      </c>
      <c r="Q651" s="33">
        <v>1210081000000</v>
      </c>
      <c r="R651" s="33" t="s">
        <v>21</v>
      </c>
      <c r="S651" s="34" t="s">
        <v>1127</v>
      </c>
      <c r="T651" s="58" t="s">
        <v>24</v>
      </c>
      <c r="U651" s="58">
        <v>44927</v>
      </c>
      <c r="V651" s="58">
        <v>44927</v>
      </c>
      <c r="W651" s="93" t="s">
        <v>25</v>
      </c>
    </row>
    <row r="652" spans="1:23" s="5" customFormat="1" ht="27" customHeight="1" x14ac:dyDescent="0.25">
      <c r="A652" s="99">
        <f t="shared" si="120"/>
        <v>1</v>
      </c>
      <c r="B652" s="97">
        <f t="array" aca="1" ref="B652" ca="1">IF(AND(MAX(IF(L651:L1650=L652,U651:U1650))=U652,V652&lt;=B$1),M652,"-")</f>
        <v>1219012000000</v>
      </c>
      <c r="C652" s="4">
        <f t="shared" si="110"/>
        <v>1</v>
      </c>
      <c r="D652" s="4" t="str">
        <f t="shared" si="111"/>
        <v>2</v>
      </c>
      <c r="E652" s="4" t="str">
        <f t="shared" si="112"/>
        <v>1</v>
      </c>
      <c r="F652" s="4" t="str">
        <f t="shared" si="113"/>
        <v>9</v>
      </c>
      <c r="G652" s="4" t="str">
        <f t="shared" si="114"/>
        <v>01</v>
      </c>
      <c r="H652" s="4" t="str">
        <f t="shared" si="115"/>
        <v>2</v>
      </c>
      <c r="I652" s="4" t="str">
        <f t="shared" si="116"/>
        <v>0</v>
      </c>
      <c r="J652" s="4" t="str">
        <f t="shared" si="117"/>
        <v>00</v>
      </c>
      <c r="K652" s="4" t="str">
        <f t="shared" si="118"/>
        <v>000</v>
      </c>
      <c r="L652" s="55" t="str">
        <f t="shared" si="119"/>
        <v>1219012000000</v>
      </c>
      <c r="M652" s="105">
        <v>1219012000000</v>
      </c>
      <c r="N652" s="106" t="s">
        <v>21</v>
      </c>
      <c r="O652" s="108" t="s">
        <v>1128</v>
      </c>
      <c r="P652" s="101" t="s">
        <v>107</v>
      </c>
      <c r="Q652" s="33" t="s">
        <v>25</v>
      </c>
      <c r="R652" s="33" t="s">
        <v>25</v>
      </c>
      <c r="S652" s="34" t="s">
        <v>25</v>
      </c>
      <c r="T652" s="58" t="s">
        <v>24</v>
      </c>
      <c r="U652" s="58">
        <v>44927</v>
      </c>
      <c r="V652" s="58">
        <v>44927</v>
      </c>
      <c r="W652" s="93" t="s">
        <v>25</v>
      </c>
    </row>
    <row r="653" spans="1:23" s="5" customFormat="1" ht="27" customHeight="1" x14ac:dyDescent="0.25">
      <c r="A653" s="99">
        <f t="shared" si="120"/>
        <v>1</v>
      </c>
      <c r="B653" s="97">
        <f t="array" aca="1" ref="B653" ca="1">IF(AND(MAX(IF(L652:L1651=L653,U652:U1651))=U653,V653&lt;=B$1),M653,"-")</f>
        <v>1219020000000</v>
      </c>
      <c r="C653" s="4">
        <f t="shared" si="110"/>
        <v>1</v>
      </c>
      <c r="D653" s="4" t="str">
        <f t="shared" si="111"/>
        <v>2</v>
      </c>
      <c r="E653" s="4" t="str">
        <f t="shared" si="112"/>
        <v>1</v>
      </c>
      <c r="F653" s="4" t="str">
        <f t="shared" si="113"/>
        <v>9</v>
      </c>
      <c r="G653" s="4" t="str">
        <f t="shared" si="114"/>
        <v>02</v>
      </c>
      <c r="H653" s="4" t="str">
        <f t="shared" si="115"/>
        <v>0</v>
      </c>
      <c r="I653" s="4" t="str">
        <f t="shared" si="116"/>
        <v>0</v>
      </c>
      <c r="J653" s="4" t="str">
        <f t="shared" si="117"/>
        <v>00</v>
      </c>
      <c r="K653" s="4" t="str">
        <f t="shared" si="118"/>
        <v>000</v>
      </c>
      <c r="L653" s="55" t="str">
        <f t="shared" si="119"/>
        <v>1219020000000</v>
      </c>
      <c r="M653" s="105">
        <v>1219020000000</v>
      </c>
      <c r="N653" s="106" t="s">
        <v>21</v>
      </c>
      <c r="O653" s="108" t="s">
        <v>1129</v>
      </c>
      <c r="P653" s="101" t="s">
        <v>36</v>
      </c>
      <c r="Q653" s="33">
        <v>1210100000000</v>
      </c>
      <c r="R653" s="33" t="s">
        <v>21</v>
      </c>
      <c r="S653" s="34" t="s">
        <v>1129</v>
      </c>
      <c r="T653" s="58" t="s">
        <v>24</v>
      </c>
      <c r="U653" s="58">
        <v>44927</v>
      </c>
      <c r="V653" s="58">
        <v>44927</v>
      </c>
      <c r="W653" s="93" t="s">
        <v>25</v>
      </c>
    </row>
    <row r="654" spans="1:23" s="5" customFormat="1" ht="27" customHeight="1" x14ac:dyDescent="0.25">
      <c r="A654" s="99">
        <f t="shared" si="120"/>
        <v>1</v>
      </c>
      <c r="B654" s="97">
        <f t="array" aca="1" ref="B654" ca="1">IF(AND(MAX(IF(L653:L1652=L654,U653:U1652))=U654,V654&lt;=B$1),M654,"-")</f>
        <v>1219021000000</v>
      </c>
      <c r="C654" s="4">
        <f t="shared" si="110"/>
        <v>1</v>
      </c>
      <c r="D654" s="4" t="str">
        <f t="shared" si="111"/>
        <v>2</v>
      </c>
      <c r="E654" s="4" t="str">
        <f t="shared" si="112"/>
        <v>1</v>
      </c>
      <c r="F654" s="4" t="str">
        <f t="shared" si="113"/>
        <v>9</v>
      </c>
      <c r="G654" s="4" t="str">
        <f t="shared" si="114"/>
        <v>02</v>
      </c>
      <c r="H654" s="4" t="str">
        <f t="shared" si="115"/>
        <v>1</v>
      </c>
      <c r="I654" s="4" t="str">
        <f t="shared" si="116"/>
        <v>0</v>
      </c>
      <c r="J654" s="4" t="str">
        <f t="shared" si="117"/>
        <v>00</v>
      </c>
      <c r="K654" s="4" t="str">
        <f t="shared" si="118"/>
        <v>000</v>
      </c>
      <c r="L654" s="55" t="str">
        <f t="shared" si="119"/>
        <v>1219021000000</v>
      </c>
      <c r="M654" s="105">
        <v>1219021000000</v>
      </c>
      <c r="N654" s="106" t="s">
        <v>21</v>
      </c>
      <c r="O654" s="108" t="s">
        <v>1129</v>
      </c>
      <c r="P654" s="101" t="s">
        <v>36</v>
      </c>
      <c r="Q654" s="33">
        <v>1210101000000</v>
      </c>
      <c r="R654" s="33" t="s">
        <v>21</v>
      </c>
      <c r="S654" s="34" t="s">
        <v>1129</v>
      </c>
      <c r="T654" s="58" t="s">
        <v>24</v>
      </c>
      <c r="U654" s="58">
        <v>44927</v>
      </c>
      <c r="V654" s="58">
        <v>44927</v>
      </c>
      <c r="W654" s="93" t="s">
        <v>25</v>
      </c>
    </row>
    <row r="655" spans="1:23" s="5" customFormat="1" ht="27" customHeight="1" x14ac:dyDescent="0.25">
      <c r="A655" s="99">
        <f t="shared" si="120"/>
        <v>1</v>
      </c>
      <c r="B655" s="97">
        <f t="array" aca="1" ref="B655" ca="1">IF(AND(MAX(IF(L654:L1653=L655,U654:U1653))=U655,V655&lt;=B$1),M655,"-")</f>
        <v>1219022000000</v>
      </c>
      <c r="C655" s="4">
        <f t="shared" si="110"/>
        <v>1</v>
      </c>
      <c r="D655" s="4" t="str">
        <f t="shared" si="111"/>
        <v>2</v>
      </c>
      <c r="E655" s="4" t="str">
        <f t="shared" si="112"/>
        <v>1</v>
      </c>
      <c r="F655" s="4" t="str">
        <f t="shared" si="113"/>
        <v>9</v>
      </c>
      <c r="G655" s="4" t="str">
        <f t="shared" si="114"/>
        <v>02</v>
      </c>
      <c r="H655" s="4" t="str">
        <f t="shared" si="115"/>
        <v>2</v>
      </c>
      <c r="I655" s="4" t="str">
        <f t="shared" si="116"/>
        <v>0</v>
      </c>
      <c r="J655" s="4" t="str">
        <f t="shared" si="117"/>
        <v>00</v>
      </c>
      <c r="K655" s="4" t="str">
        <f t="shared" si="118"/>
        <v>000</v>
      </c>
      <c r="L655" s="55" t="str">
        <f t="shared" si="119"/>
        <v>1219022000000</v>
      </c>
      <c r="M655" s="105">
        <v>1219022000000</v>
      </c>
      <c r="N655" s="106" t="s">
        <v>21</v>
      </c>
      <c r="O655" s="108" t="s">
        <v>1130</v>
      </c>
      <c r="P655" s="101" t="s">
        <v>107</v>
      </c>
      <c r="Q655" s="33" t="s">
        <v>25</v>
      </c>
      <c r="R655" s="33" t="s">
        <v>25</v>
      </c>
      <c r="S655" s="34" t="s">
        <v>25</v>
      </c>
      <c r="T655" s="58" t="s">
        <v>24</v>
      </c>
      <c r="U655" s="58">
        <v>44927</v>
      </c>
      <c r="V655" s="58">
        <v>44927</v>
      </c>
      <c r="W655" s="93" t="s">
        <v>25</v>
      </c>
    </row>
    <row r="656" spans="1:23" s="5" customFormat="1" ht="27" customHeight="1" x14ac:dyDescent="0.25">
      <c r="A656" s="99">
        <f t="shared" si="120"/>
        <v>1</v>
      </c>
      <c r="B656" s="97">
        <f t="array" aca="1" ref="B656" ca="1">IF(AND(MAX(IF(L655:L1654=L656,U655:U1654))=U656,V656&lt;=B$1),M656,"-")</f>
        <v>1219030000000</v>
      </c>
      <c r="C656" s="4">
        <f t="shared" si="110"/>
        <v>1</v>
      </c>
      <c r="D656" s="4" t="str">
        <f t="shared" si="111"/>
        <v>2</v>
      </c>
      <c r="E656" s="4" t="str">
        <f t="shared" si="112"/>
        <v>1</v>
      </c>
      <c r="F656" s="4" t="str">
        <f t="shared" si="113"/>
        <v>9</v>
      </c>
      <c r="G656" s="4" t="str">
        <f t="shared" si="114"/>
        <v>03</v>
      </c>
      <c r="H656" s="4" t="str">
        <f t="shared" si="115"/>
        <v>0</v>
      </c>
      <c r="I656" s="4" t="str">
        <f t="shared" si="116"/>
        <v>0</v>
      </c>
      <c r="J656" s="4" t="str">
        <f t="shared" si="117"/>
        <v>00</v>
      </c>
      <c r="K656" s="4" t="str">
        <f t="shared" si="118"/>
        <v>000</v>
      </c>
      <c r="L656" s="55" t="str">
        <f t="shared" si="119"/>
        <v>1219030000000</v>
      </c>
      <c r="M656" s="105">
        <v>1219030000000</v>
      </c>
      <c r="N656" s="106" t="s">
        <v>21</v>
      </c>
      <c r="O656" s="108" t="s">
        <v>1131</v>
      </c>
      <c r="P656" s="101" t="s">
        <v>36</v>
      </c>
      <c r="Q656" s="33">
        <v>1210110000000</v>
      </c>
      <c r="R656" s="33" t="s">
        <v>21</v>
      </c>
      <c r="S656" s="34" t="s">
        <v>1131</v>
      </c>
      <c r="T656" s="58" t="s">
        <v>24</v>
      </c>
      <c r="U656" s="58">
        <v>44927</v>
      </c>
      <c r="V656" s="58">
        <v>44927</v>
      </c>
      <c r="W656" s="93" t="s">
        <v>25</v>
      </c>
    </row>
    <row r="657" spans="1:23" s="5" customFormat="1" ht="27" customHeight="1" x14ac:dyDescent="0.25">
      <c r="A657" s="99">
        <f t="shared" si="120"/>
        <v>1</v>
      </c>
      <c r="B657" s="97">
        <f t="array" aca="1" ref="B657" ca="1">IF(AND(MAX(IF(L656:L1655=L657,U656:U1655))=U657,V657&lt;=B$1),M657,"-")</f>
        <v>1219031000000</v>
      </c>
      <c r="C657" s="4">
        <f t="shared" si="110"/>
        <v>1</v>
      </c>
      <c r="D657" s="4" t="str">
        <f t="shared" si="111"/>
        <v>2</v>
      </c>
      <c r="E657" s="4" t="str">
        <f t="shared" si="112"/>
        <v>1</v>
      </c>
      <c r="F657" s="4" t="str">
        <f t="shared" si="113"/>
        <v>9</v>
      </c>
      <c r="G657" s="4" t="str">
        <f t="shared" si="114"/>
        <v>03</v>
      </c>
      <c r="H657" s="4" t="str">
        <f t="shared" si="115"/>
        <v>1</v>
      </c>
      <c r="I657" s="4" t="str">
        <f t="shared" si="116"/>
        <v>0</v>
      </c>
      <c r="J657" s="4" t="str">
        <f t="shared" si="117"/>
        <v>00</v>
      </c>
      <c r="K657" s="4" t="str">
        <f t="shared" si="118"/>
        <v>000</v>
      </c>
      <c r="L657" s="55" t="str">
        <f t="shared" si="119"/>
        <v>1219031000000</v>
      </c>
      <c r="M657" s="105">
        <v>1219031000000</v>
      </c>
      <c r="N657" s="106" t="s">
        <v>21</v>
      </c>
      <c r="O657" s="108" t="s">
        <v>1132</v>
      </c>
      <c r="P657" s="101" t="s">
        <v>36</v>
      </c>
      <c r="Q657" s="33">
        <v>1210111000000</v>
      </c>
      <c r="R657" s="33" t="s">
        <v>21</v>
      </c>
      <c r="S657" s="34" t="s">
        <v>1133</v>
      </c>
      <c r="T657" s="58" t="s">
        <v>24</v>
      </c>
      <c r="U657" s="58">
        <v>44927</v>
      </c>
      <c r="V657" s="58">
        <v>44927</v>
      </c>
      <c r="W657" s="93" t="s">
        <v>25</v>
      </c>
    </row>
    <row r="658" spans="1:23" s="5" customFormat="1" ht="27" customHeight="1" x14ac:dyDescent="0.25">
      <c r="A658" s="99">
        <f t="shared" si="120"/>
        <v>1</v>
      </c>
      <c r="B658" s="97">
        <f t="array" aca="1" ref="B658" ca="1">IF(AND(MAX(IF(L657:L1656=L658,U657:U1656))=U658,V658&lt;=B$1),M658,"-")</f>
        <v>1219032000000</v>
      </c>
      <c r="C658" s="4">
        <f t="shared" si="110"/>
        <v>1</v>
      </c>
      <c r="D658" s="4" t="str">
        <f t="shared" si="111"/>
        <v>2</v>
      </c>
      <c r="E658" s="4" t="str">
        <f t="shared" si="112"/>
        <v>1</v>
      </c>
      <c r="F658" s="4" t="str">
        <f t="shared" si="113"/>
        <v>9</v>
      </c>
      <c r="G658" s="4" t="str">
        <f t="shared" si="114"/>
        <v>03</v>
      </c>
      <c r="H658" s="4" t="str">
        <f t="shared" si="115"/>
        <v>2</v>
      </c>
      <c r="I658" s="4" t="str">
        <f t="shared" si="116"/>
        <v>0</v>
      </c>
      <c r="J658" s="4" t="str">
        <f t="shared" si="117"/>
        <v>00</v>
      </c>
      <c r="K658" s="4" t="str">
        <f t="shared" si="118"/>
        <v>000</v>
      </c>
      <c r="L658" s="55" t="str">
        <f t="shared" si="119"/>
        <v>1219032000000</v>
      </c>
      <c r="M658" s="105">
        <v>1219032000000</v>
      </c>
      <c r="N658" s="106" t="s">
        <v>21</v>
      </c>
      <c r="O658" s="108" t="s">
        <v>1134</v>
      </c>
      <c r="P658" s="101" t="s">
        <v>36</v>
      </c>
      <c r="Q658" s="33">
        <v>1210112000000</v>
      </c>
      <c r="R658" s="33" t="s">
        <v>21</v>
      </c>
      <c r="S658" s="34" t="s">
        <v>1134</v>
      </c>
      <c r="T658" s="58" t="s">
        <v>24</v>
      </c>
      <c r="U658" s="58">
        <v>44927</v>
      </c>
      <c r="V658" s="58">
        <v>44927</v>
      </c>
      <c r="W658" s="93" t="s">
        <v>25</v>
      </c>
    </row>
    <row r="659" spans="1:23" s="5" customFormat="1" ht="27" customHeight="1" x14ac:dyDescent="0.25">
      <c r="A659" s="99">
        <f t="shared" si="120"/>
        <v>1</v>
      </c>
      <c r="B659" s="97">
        <f t="array" aca="1" ref="B659" ca="1">IF(AND(MAX(IF(L658:L1657=L659,U658:U1657))=U659,V659&lt;=B$1),M659,"-")</f>
        <v>1219033000000</v>
      </c>
      <c r="C659" s="4">
        <f t="shared" si="110"/>
        <v>1</v>
      </c>
      <c r="D659" s="4" t="str">
        <f t="shared" si="111"/>
        <v>2</v>
      </c>
      <c r="E659" s="4" t="str">
        <f t="shared" si="112"/>
        <v>1</v>
      </c>
      <c r="F659" s="4" t="str">
        <f t="shared" si="113"/>
        <v>9</v>
      </c>
      <c r="G659" s="4" t="str">
        <f t="shared" si="114"/>
        <v>03</v>
      </c>
      <c r="H659" s="4" t="str">
        <f t="shared" si="115"/>
        <v>3</v>
      </c>
      <c r="I659" s="4" t="str">
        <f t="shared" si="116"/>
        <v>0</v>
      </c>
      <c r="J659" s="4" t="str">
        <f t="shared" si="117"/>
        <v>00</v>
      </c>
      <c r="K659" s="4" t="str">
        <f t="shared" si="118"/>
        <v>000</v>
      </c>
      <c r="L659" s="55" t="str">
        <f t="shared" si="119"/>
        <v>1219033000000</v>
      </c>
      <c r="M659" s="105">
        <v>1219033000000</v>
      </c>
      <c r="N659" s="106" t="s">
        <v>21</v>
      </c>
      <c r="O659" s="108" t="s">
        <v>1135</v>
      </c>
      <c r="P659" s="101" t="s">
        <v>107</v>
      </c>
      <c r="Q659" s="33" t="s">
        <v>25</v>
      </c>
      <c r="R659" s="33" t="s">
        <v>25</v>
      </c>
      <c r="S659" s="34" t="s">
        <v>25</v>
      </c>
      <c r="T659" s="58" t="s">
        <v>24</v>
      </c>
      <c r="U659" s="58">
        <v>44927</v>
      </c>
      <c r="V659" s="58">
        <v>44927</v>
      </c>
      <c r="W659" s="93" t="s">
        <v>25</v>
      </c>
    </row>
    <row r="660" spans="1:23" s="5" customFormat="1" ht="27" customHeight="1" x14ac:dyDescent="0.25">
      <c r="A660" s="99">
        <f t="shared" si="120"/>
        <v>1</v>
      </c>
      <c r="B660" s="97">
        <f t="array" aca="1" ref="B660" ca="1">IF(AND(MAX(IF(L659:L1658=L660,U659:U1658))=U660,V660&lt;=B$1),M660,"-")</f>
        <v>1219040000000</v>
      </c>
      <c r="C660" s="4">
        <f t="shared" si="110"/>
        <v>1</v>
      </c>
      <c r="D660" s="4" t="str">
        <f t="shared" si="111"/>
        <v>2</v>
      </c>
      <c r="E660" s="4" t="str">
        <f t="shared" si="112"/>
        <v>1</v>
      </c>
      <c r="F660" s="4" t="str">
        <f t="shared" si="113"/>
        <v>9</v>
      </c>
      <c r="G660" s="4" t="str">
        <f t="shared" si="114"/>
        <v>04</v>
      </c>
      <c r="H660" s="4" t="str">
        <f t="shared" si="115"/>
        <v>0</v>
      </c>
      <c r="I660" s="4" t="str">
        <f t="shared" si="116"/>
        <v>0</v>
      </c>
      <c r="J660" s="4" t="str">
        <f t="shared" si="117"/>
        <v>00</v>
      </c>
      <c r="K660" s="4" t="str">
        <f t="shared" si="118"/>
        <v>000</v>
      </c>
      <c r="L660" s="55" t="str">
        <f t="shared" si="119"/>
        <v>1219040000000</v>
      </c>
      <c r="M660" s="105">
        <v>1219040000000</v>
      </c>
      <c r="N660" s="106" t="s">
        <v>21</v>
      </c>
      <c r="O660" s="108" t="s">
        <v>1136</v>
      </c>
      <c r="P660" s="101" t="s">
        <v>36</v>
      </c>
      <c r="Q660" s="33">
        <v>1210120000000</v>
      </c>
      <c r="R660" s="33" t="s">
        <v>21</v>
      </c>
      <c r="S660" s="34" t="s">
        <v>1136</v>
      </c>
      <c r="T660" s="58" t="s">
        <v>24</v>
      </c>
      <c r="U660" s="58">
        <v>44927</v>
      </c>
      <c r="V660" s="58">
        <v>44927</v>
      </c>
      <c r="W660" s="93" t="s">
        <v>25</v>
      </c>
    </row>
    <row r="661" spans="1:23" s="5" customFormat="1" ht="27" customHeight="1" x14ac:dyDescent="0.25">
      <c r="A661" s="99">
        <f t="shared" si="120"/>
        <v>1</v>
      </c>
      <c r="B661" s="97">
        <f t="array" aca="1" ref="B661" ca="1">IF(AND(MAX(IF(L660:L1659=L661,U660:U1659))=U661,V661&lt;=B$1),M661,"-")</f>
        <v>1219041000000</v>
      </c>
      <c r="C661" s="4">
        <f t="shared" si="110"/>
        <v>1</v>
      </c>
      <c r="D661" s="4" t="str">
        <f t="shared" si="111"/>
        <v>2</v>
      </c>
      <c r="E661" s="4" t="str">
        <f t="shared" si="112"/>
        <v>1</v>
      </c>
      <c r="F661" s="4" t="str">
        <f t="shared" si="113"/>
        <v>9</v>
      </c>
      <c r="G661" s="4" t="str">
        <f t="shared" si="114"/>
        <v>04</v>
      </c>
      <c r="H661" s="4" t="str">
        <f t="shared" si="115"/>
        <v>1</v>
      </c>
      <c r="I661" s="4" t="str">
        <f t="shared" si="116"/>
        <v>0</v>
      </c>
      <c r="J661" s="4" t="str">
        <f t="shared" si="117"/>
        <v>00</v>
      </c>
      <c r="K661" s="4" t="str">
        <f t="shared" si="118"/>
        <v>000</v>
      </c>
      <c r="L661" s="55" t="str">
        <f t="shared" si="119"/>
        <v>1219041000000</v>
      </c>
      <c r="M661" s="105">
        <v>1219041000000</v>
      </c>
      <c r="N661" s="106" t="s">
        <v>21</v>
      </c>
      <c r="O661" s="108" t="s">
        <v>1136</v>
      </c>
      <c r="P661" s="101" t="s">
        <v>36</v>
      </c>
      <c r="Q661" s="33">
        <v>1210121000000</v>
      </c>
      <c r="R661" s="33" t="s">
        <v>21</v>
      </c>
      <c r="S661" s="34" t="s">
        <v>1136</v>
      </c>
      <c r="T661" s="58" t="s">
        <v>24</v>
      </c>
      <c r="U661" s="58">
        <v>44927</v>
      </c>
      <c r="V661" s="58">
        <v>44927</v>
      </c>
      <c r="W661" s="93" t="s">
        <v>25</v>
      </c>
    </row>
    <row r="662" spans="1:23" s="5" customFormat="1" ht="27" customHeight="1" x14ac:dyDescent="0.25">
      <c r="A662" s="99">
        <f t="shared" si="120"/>
        <v>1</v>
      </c>
      <c r="B662" s="97">
        <f t="array" aca="1" ref="B662" ca="1">IF(AND(MAX(IF(L661:L1660=L662,U661:U1660))=U662,V662&lt;=B$1),M662,"-")</f>
        <v>1219042000000</v>
      </c>
      <c r="C662" s="4">
        <f t="shared" si="110"/>
        <v>1</v>
      </c>
      <c r="D662" s="4" t="str">
        <f t="shared" si="111"/>
        <v>2</v>
      </c>
      <c r="E662" s="4" t="str">
        <f t="shared" si="112"/>
        <v>1</v>
      </c>
      <c r="F662" s="4" t="str">
        <f t="shared" si="113"/>
        <v>9</v>
      </c>
      <c r="G662" s="4" t="str">
        <f t="shared" si="114"/>
        <v>04</v>
      </c>
      <c r="H662" s="4" t="str">
        <f t="shared" si="115"/>
        <v>2</v>
      </c>
      <c r="I662" s="4" t="str">
        <f t="shared" si="116"/>
        <v>0</v>
      </c>
      <c r="J662" s="4" t="str">
        <f t="shared" si="117"/>
        <v>00</v>
      </c>
      <c r="K662" s="4" t="str">
        <f t="shared" si="118"/>
        <v>000</v>
      </c>
      <c r="L662" s="55" t="str">
        <f t="shared" si="119"/>
        <v>1219042000000</v>
      </c>
      <c r="M662" s="105">
        <v>1219042000000</v>
      </c>
      <c r="N662" s="106" t="s">
        <v>21</v>
      </c>
      <c r="O662" s="108" t="s">
        <v>1137</v>
      </c>
      <c r="P662" s="101" t="s">
        <v>107</v>
      </c>
      <c r="Q662" s="33" t="s">
        <v>25</v>
      </c>
      <c r="R662" s="33" t="s">
        <v>25</v>
      </c>
      <c r="S662" s="34" t="s">
        <v>25</v>
      </c>
      <c r="T662" s="58" t="s">
        <v>24</v>
      </c>
      <c r="U662" s="58">
        <v>44927</v>
      </c>
      <c r="V662" s="58">
        <v>44927</v>
      </c>
      <c r="W662" s="93" t="s">
        <v>25</v>
      </c>
    </row>
    <row r="663" spans="1:23" s="5" customFormat="1" ht="27" customHeight="1" x14ac:dyDescent="0.25">
      <c r="A663" s="99">
        <f t="shared" si="120"/>
        <v>1</v>
      </c>
      <c r="B663" s="97">
        <f t="array" aca="1" ref="B663" ca="1">IF(AND(MAX(IF(L662:L1661=L663,U662:U1661))=U663,V663&lt;=B$1),M663,"-")</f>
        <v>1219050000000</v>
      </c>
      <c r="C663" s="4">
        <f t="shared" si="110"/>
        <v>1</v>
      </c>
      <c r="D663" s="4" t="str">
        <f t="shared" si="111"/>
        <v>2</v>
      </c>
      <c r="E663" s="4" t="str">
        <f t="shared" si="112"/>
        <v>1</v>
      </c>
      <c r="F663" s="4" t="str">
        <f t="shared" si="113"/>
        <v>9</v>
      </c>
      <c r="G663" s="4" t="str">
        <f t="shared" si="114"/>
        <v>05</v>
      </c>
      <c r="H663" s="4" t="str">
        <f t="shared" si="115"/>
        <v>0</v>
      </c>
      <c r="I663" s="4" t="str">
        <f t="shared" si="116"/>
        <v>0</v>
      </c>
      <c r="J663" s="4" t="str">
        <f t="shared" si="117"/>
        <v>00</v>
      </c>
      <c r="K663" s="4" t="str">
        <f t="shared" si="118"/>
        <v>000</v>
      </c>
      <c r="L663" s="55" t="str">
        <f t="shared" si="119"/>
        <v>1219050000000</v>
      </c>
      <c r="M663" s="105">
        <v>1219050000000</v>
      </c>
      <c r="N663" s="106" t="s">
        <v>21</v>
      </c>
      <c r="O663" s="108" t="s">
        <v>1138</v>
      </c>
      <c r="P663" s="101" t="s">
        <v>36</v>
      </c>
      <c r="Q663" s="33">
        <v>1210130000000</v>
      </c>
      <c r="R663" s="33" t="s">
        <v>21</v>
      </c>
      <c r="S663" s="34" t="s">
        <v>1138</v>
      </c>
      <c r="T663" s="58" t="s">
        <v>24</v>
      </c>
      <c r="U663" s="58">
        <v>44927</v>
      </c>
      <c r="V663" s="58">
        <v>44927</v>
      </c>
      <c r="W663" s="93" t="s">
        <v>25</v>
      </c>
    </row>
    <row r="664" spans="1:23" s="5" customFormat="1" ht="27" customHeight="1" x14ac:dyDescent="0.25">
      <c r="A664" s="99">
        <f t="shared" si="120"/>
        <v>1</v>
      </c>
      <c r="B664" s="97">
        <f t="array" aca="1" ref="B664" ca="1">IF(AND(MAX(IF(L663:L1662=L664,U663:U1662))=U664,V664&lt;=B$1),M664,"-")</f>
        <v>1219051000000</v>
      </c>
      <c r="C664" s="4">
        <f t="shared" si="110"/>
        <v>1</v>
      </c>
      <c r="D664" s="4" t="str">
        <f t="shared" si="111"/>
        <v>2</v>
      </c>
      <c r="E664" s="4" t="str">
        <f t="shared" si="112"/>
        <v>1</v>
      </c>
      <c r="F664" s="4" t="str">
        <f t="shared" si="113"/>
        <v>9</v>
      </c>
      <c r="G664" s="4" t="str">
        <f t="shared" si="114"/>
        <v>05</v>
      </c>
      <c r="H664" s="4" t="str">
        <f t="shared" si="115"/>
        <v>1</v>
      </c>
      <c r="I664" s="4" t="str">
        <f t="shared" si="116"/>
        <v>0</v>
      </c>
      <c r="J664" s="4" t="str">
        <f t="shared" si="117"/>
        <v>00</v>
      </c>
      <c r="K664" s="4" t="str">
        <f t="shared" si="118"/>
        <v>000</v>
      </c>
      <c r="L664" s="55" t="str">
        <f t="shared" si="119"/>
        <v>1219051000000</v>
      </c>
      <c r="M664" s="105">
        <v>1219051000000</v>
      </c>
      <c r="N664" s="106" t="s">
        <v>21</v>
      </c>
      <c r="O664" s="108" t="s">
        <v>1138</v>
      </c>
      <c r="P664" s="101" t="s">
        <v>36</v>
      </c>
      <c r="Q664" s="33">
        <v>1210131000000</v>
      </c>
      <c r="R664" s="33" t="s">
        <v>21</v>
      </c>
      <c r="S664" s="34" t="s">
        <v>1138</v>
      </c>
      <c r="T664" s="58" t="s">
        <v>24</v>
      </c>
      <c r="U664" s="58">
        <v>44927</v>
      </c>
      <c r="V664" s="58">
        <v>44927</v>
      </c>
      <c r="W664" s="93" t="s">
        <v>25</v>
      </c>
    </row>
    <row r="665" spans="1:23" s="5" customFormat="1" ht="27" customHeight="1" x14ac:dyDescent="0.25">
      <c r="A665" s="99">
        <f t="shared" si="120"/>
        <v>1</v>
      </c>
      <c r="B665" s="97">
        <f t="array" aca="1" ref="B665" ca="1">IF(AND(MAX(IF(L664:L1663=L665,U664:U1663))=U665,V665&lt;=B$1),M665,"-")</f>
        <v>1219052000000</v>
      </c>
      <c r="C665" s="4">
        <f t="shared" si="110"/>
        <v>1</v>
      </c>
      <c r="D665" s="4" t="str">
        <f t="shared" si="111"/>
        <v>2</v>
      </c>
      <c r="E665" s="4" t="str">
        <f t="shared" si="112"/>
        <v>1</v>
      </c>
      <c r="F665" s="4" t="str">
        <f t="shared" si="113"/>
        <v>9</v>
      </c>
      <c r="G665" s="4" t="str">
        <f t="shared" si="114"/>
        <v>05</v>
      </c>
      <c r="H665" s="4" t="str">
        <f t="shared" si="115"/>
        <v>2</v>
      </c>
      <c r="I665" s="4" t="str">
        <f t="shared" si="116"/>
        <v>0</v>
      </c>
      <c r="J665" s="4" t="str">
        <f t="shared" si="117"/>
        <v>00</v>
      </c>
      <c r="K665" s="4" t="str">
        <f t="shared" si="118"/>
        <v>000</v>
      </c>
      <c r="L665" s="55" t="str">
        <f t="shared" si="119"/>
        <v>1219052000000</v>
      </c>
      <c r="M665" s="105">
        <v>1219052000000</v>
      </c>
      <c r="N665" s="106" t="s">
        <v>21</v>
      </c>
      <c r="O665" s="108" t="s">
        <v>1139</v>
      </c>
      <c r="P665" s="101" t="s">
        <v>107</v>
      </c>
      <c r="Q665" s="33" t="s">
        <v>25</v>
      </c>
      <c r="R665" s="33" t="s">
        <v>25</v>
      </c>
      <c r="S665" s="34" t="s">
        <v>25</v>
      </c>
      <c r="T665" s="58" t="s">
        <v>24</v>
      </c>
      <c r="U665" s="58">
        <v>44927</v>
      </c>
      <c r="V665" s="58">
        <v>44927</v>
      </c>
      <c r="W665" s="93" t="s">
        <v>25</v>
      </c>
    </row>
    <row r="666" spans="1:23" s="5" customFormat="1" ht="27" customHeight="1" x14ac:dyDescent="0.25">
      <c r="A666" s="99">
        <f t="shared" si="120"/>
        <v>1</v>
      </c>
      <c r="B666" s="97">
        <f t="array" aca="1" ref="B666" ca="1">IF(AND(MAX(IF(L665:L1664=L666,U665:U1664))=U666,V666&lt;=B$1),M666,"-")</f>
        <v>1219060000000</v>
      </c>
      <c r="C666" s="4">
        <f t="shared" si="110"/>
        <v>1</v>
      </c>
      <c r="D666" s="4" t="str">
        <f t="shared" si="111"/>
        <v>2</v>
      </c>
      <c r="E666" s="4" t="str">
        <f t="shared" si="112"/>
        <v>1</v>
      </c>
      <c r="F666" s="4" t="str">
        <f t="shared" si="113"/>
        <v>9</v>
      </c>
      <c r="G666" s="4" t="str">
        <f t="shared" si="114"/>
        <v>06</v>
      </c>
      <c r="H666" s="4" t="str">
        <f t="shared" si="115"/>
        <v>0</v>
      </c>
      <c r="I666" s="4" t="str">
        <f t="shared" si="116"/>
        <v>0</v>
      </c>
      <c r="J666" s="4" t="str">
        <f t="shared" si="117"/>
        <v>00</v>
      </c>
      <c r="K666" s="4" t="str">
        <f t="shared" si="118"/>
        <v>000</v>
      </c>
      <c r="L666" s="55" t="str">
        <f t="shared" si="119"/>
        <v>1219060000000</v>
      </c>
      <c r="M666" s="105">
        <v>1219060000000</v>
      </c>
      <c r="N666" s="106" t="s">
        <v>21</v>
      </c>
      <c r="O666" s="108" t="s">
        <v>1140</v>
      </c>
      <c r="P666" s="101" t="s">
        <v>36</v>
      </c>
      <c r="Q666" s="33">
        <v>1210140000000</v>
      </c>
      <c r="R666" s="33" t="s">
        <v>21</v>
      </c>
      <c r="S666" s="34" t="s">
        <v>1140</v>
      </c>
      <c r="T666" s="58" t="s">
        <v>24</v>
      </c>
      <c r="U666" s="58">
        <v>44927</v>
      </c>
      <c r="V666" s="58">
        <v>44927</v>
      </c>
      <c r="W666" s="93" t="s">
        <v>25</v>
      </c>
    </row>
    <row r="667" spans="1:23" s="5" customFormat="1" ht="27" customHeight="1" x14ac:dyDescent="0.25">
      <c r="A667" s="99">
        <f t="shared" si="120"/>
        <v>1</v>
      </c>
      <c r="B667" s="97">
        <f t="array" aca="1" ref="B667" ca="1">IF(AND(MAX(IF(L666:L1665=L667,U666:U1665))=U667,V667&lt;=B$1),M667,"-")</f>
        <v>1219061000000</v>
      </c>
      <c r="C667" s="4">
        <f t="shared" si="110"/>
        <v>1</v>
      </c>
      <c r="D667" s="4" t="str">
        <f t="shared" si="111"/>
        <v>2</v>
      </c>
      <c r="E667" s="4" t="str">
        <f t="shared" si="112"/>
        <v>1</v>
      </c>
      <c r="F667" s="4" t="str">
        <f t="shared" si="113"/>
        <v>9</v>
      </c>
      <c r="G667" s="4" t="str">
        <f t="shared" si="114"/>
        <v>06</v>
      </c>
      <c r="H667" s="4" t="str">
        <f t="shared" si="115"/>
        <v>1</v>
      </c>
      <c r="I667" s="4" t="str">
        <f t="shared" si="116"/>
        <v>0</v>
      </c>
      <c r="J667" s="4" t="str">
        <f t="shared" si="117"/>
        <v>00</v>
      </c>
      <c r="K667" s="4" t="str">
        <f t="shared" si="118"/>
        <v>000</v>
      </c>
      <c r="L667" s="55" t="str">
        <f t="shared" si="119"/>
        <v>1219061000000</v>
      </c>
      <c r="M667" s="105">
        <v>1219061000000</v>
      </c>
      <c r="N667" s="106" t="s">
        <v>21</v>
      </c>
      <c r="O667" s="108" t="s">
        <v>1140</v>
      </c>
      <c r="P667" s="101" t="s">
        <v>36</v>
      </c>
      <c r="Q667" s="33">
        <v>1210141000000</v>
      </c>
      <c r="R667" s="33" t="s">
        <v>21</v>
      </c>
      <c r="S667" s="34" t="s">
        <v>1140</v>
      </c>
      <c r="T667" s="58" t="s">
        <v>24</v>
      </c>
      <c r="U667" s="58">
        <v>44927</v>
      </c>
      <c r="V667" s="58">
        <v>44927</v>
      </c>
      <c r="W667" s="93" t="s">
        <v>25</v>
      </c>
    </row>
    <row r="668" spans="1:23" s="5" customFormat="1" ht="27" customHeight="1" x14ac:dyDescent="0.25">
      <c r="A668" s="99">
        <f t="shared" si="120"/>
        <v>1</v>
      </c>
      <c r="B668" s="97">
        <f t="array" aca="1" ref="B668" ca="1">IF(AND(MAX(IF(L667:L1666=L668,U667:U1666))=U668,V668&lt;=B$1),M668,"-")</f>
        <v>1219062000000</v>
      </c>
      <c r="C668" s="4">
        <f t="shared" si="110"/>
        <v>1</v>
      </c>
      <c r="D668" s="4" t="str">
        <f t="shared" si="111"/>
        <v>2</v>
      </c>
      <c r="E668" s="4" t="str">
        <f t="shared" si="112"/>
        <v>1</v>
      </c>
      <c r="F668" s="4" t="str">
        <f t="shared" si="113"/>
        <v>9</v>
      </c>
      <c r="G668" s="4" t="str">
        <f t="shared" si="114"/>
        <v>06</v>
      </c>
      <c r="H668" s="4" t="str">
        <f t="shared" si="115"/>
        <v>2</v>
      </c>
      <c r="I668" s="4" t="str">
        <f t="shared" si="116"/>
        <v>0</v>
      </c>
      <c r="J668" s="4" t="str">
        <f t="shared" si="117"/>
        <v>00</v>
      </c>
      <c r="K668" s="4" t="str">
        <f t="shared" si="118"/>
        <v>000</v>
      </c>
      <c r="L668" s="55" t="str">
        <f t="shared" si="119"/>
        <v>1219062000000</v>
      </c>
      <c r="M668" s="105">
        <v>1219062000000</v>
      </c>
      <c r="N668" s="106" t="s">
        <v>21</v>
      </c>
      <c r="O668" s="108" t="s">
        <v>1141</v>
      </c>
      <c r="P668" s="101" t="s">
        <v>107</v>
      </c>
      <c r="Q668" s="33" t="s">
        <v>25</v>
      </c>
      <c r="R668" s="33" t="s">
        <v>25</v>
      </c>
      <c r="S668" s="34" t="s">
        <v>25</v>
      </c>
      <c r="T668" s="58" t="s">
        <v>24</v>
      </c>
      <c r="U668" s="58">
        <v>44927</v>
      </c>
      <c r="V668" s="58">
        <v>44927</v>
      </c>
      <c r="W668" s="93" t="s">
        <v>25</v>
      </c>
    </row>
    <row r="669" spans="1:23" s="5" customFormat="1" ht="27" customHeight="1" x14ac:dyDescent="0.25">
      <c r="A669" s="99">
        <f t="shared" si="120"/>
        <v>1</v>
      </c>
      <c r="B669" s="97">
        <f t="array" aca="1" ref="B669" ca="1">IF(AND(MAX(IF(L668:L1667=L669,U668:U1667))=U669,V669&lt;=B$1),M669,"-")</f>
        <v>1219070000000</v>
      </c>
      <c r="C669" s="4">
        <f t="shared" si="110"/>
        <v>1</v>
      </c>
      <c r="D669" s="4" t="str">
        <f t="shared" si="111"/>
        <v>2</v>
      </c>
      <c r="E669" s="4" t="str">
        <f t="shared" si="112"/>
        <v>1</v>
      </c>
      <c r="F669" s="4" t="str">
        <f t="shared" si="113"/>
        <v>9</v>
      </c>
      <c r="G669" s="4" t="str">
        <f t="shared" si="114"/>
        <v>07</v>
      </c>
      <c r="H669" s="4" t="str">
        <f t="shared" si="115"/>
        <v>0</v>
      </c>
      <c r="I669" s="4" t="str">
        <f t="shared" si="116"/>
        <v>0</v>
      </c>
      <c r="J669" s="4" t="str">
        <f t="shared" si="117"/>
        <v>00</v>
      </c>
      <c r="K669" s="4" t="str">
        <f t="shared" si="118"/>
        <v>000</v>
      </c>
      <c r="L669" s="55" t="str">
        <f t="shared" si="119"/>
        <v>1219070000000</v>
      </c>
      <c r="M669" s="105">
        <v>1219070000000</v>
      </c>
      <c r="N669" s="106" t="s">
        <v>21</v>
      </c>
      <c r="O669" s="108" t="s">
        <v>1142</v>
      </c>
      <c r="P669" s="101" t="s">
        <v>36</v>
      </c>
      <c r="Q669" s="33">
        <v>1210150000000</v>
      </c>
      <c r="R669" s="33" t="s">
        <v>21</v>
      </c>
      <c r="S669" s="34" t="s">
        <v>1142</v>
      </c>
      <c r="T669" s="58" t="s">
        <v>24</v>
      </c>
      <c r="U669" s="58">
        <v>44927</v>
      </c>
      <c r="V669" s="58">
        <v>44927</v>
      </c>
      <c r="W669" s="93" t="s">
        <v>25</v>
      </c>
    </row>
    <row r="670" spans="1:23" s="5" customFormat="1" ht="27" customHeight="1" x14ac:dyDescent="0.25">
      <c r="A670" s="99">
        <f t="shared" si="120"/>
        <v>1</v>
      </c>
      <c r="B670" s="97">
        <f t="array" aca="1" ref="B670" ca="1">IF(AND(MAX(IF(L669:L1668=L670,U669:U1668))=U670,V670&lt;=B$1),M670,"-")</f>
        <v>1219071000000</v>
      </c>
      <c r="C670" s="4">
        <f t="shared" si="110"/>
        <v>1</v>
      </c>
      <c r="D670" s="4" t="str">
        <f t="shared" si="111"/>
        <v>2</v>
      </c>
      <c r="E670" s="4" t="str">
        <f t="shared" si="112"/>
        <v>1</v>
      </c>
      <c r="F670" s="4" t="str">
        <f t="shared" si="113"/>
        <v>9</v>
      </c>
      <c r="G670" s="4" t="str">
        <f t="shared" si="114"/>
        <v>07</v>
      </c>
      <c r="H670" s="4" t="str">
        <f t="shared" si="115"/>
        <v>1</v>
      </c>
      <c r="I670" s="4" t="str">
        <f t="shared" si="116"/>
        <v>0</v>
      </c>
      <c r="J670" s="4" t="str">
        <f t="shared" si="117"/>
        <v>00</v>
      </c>
      <c r="K670" s="4" t="str">
        <f t="shared" si="118"/>
        <v>000</v>
      </c>
      <c r="L670" s="55" t="str">
        <f t="shared" si="119"/>
        <v>1219071000000</v>
      </c>
      <c r="M670" s="105">
        <v>1219071000000</v>
      </c>
      <c r="N670" s="106" t="s">
        <v>21</v>
      </c>
      <c r="O670" s="108" t="s">
        <v>1142</v>
      </c>
      <c r="P670" s="101" t="s">
        <v>36</v>
      </c>
      <c r="Q670" s="33">
        <v>1210151000000</v>
      </c>
      <c r="R670" s="33" t="s">
        <v>21</v>
      </c>
      <c r="S670" s="34" t="s">
        <v>1142</v>
      </c>
      <c r="T670" s="58" t="s">
        <v>24</v>
      </c>
      <c r="U670" s="58">
        <v>44927</v>
      </c>
      <c r="V670" s="58">
        <v>44927</v>
      </c>
      <c r="W670" s="93" t="s">
        <v>25</v>
      </c>
    </row>
    <row r="671" spans="1:23" s="5" customFormat="1" ht="27" customHeight="1" x14ac:dyDescent="0.25">
      <c r="A671" s="99">
        <f t="shared" si="120"/>
        <v>1</v>
      </c>
      <c r="B671" s="97">
        <f t="array" aca="1" ref="B671" ca="1">IF(AND(MAX(IF(L670:L1669=L671,U670:U1669))=U671,V671&lt;=B$1),M671,"-")</f>
        <v>1219072000000</v>
      </c>
      <c r="C671" s="4">
        <f t="shared" si="110"/>
        <v>1</v>
      </c>
      <c r="D671" s="4" t="str">
        <f t="shared" si="111"/>
        <v>2</v>
      </c>
      <c r="E671" s="4" t="str">
        <f t="shared" si="112"/>
        <v>1</v>
      </c>
      <c r="F671" s="4" t="str">
        <f t="shared" si="113"/>
        <v>9</v>
      </c>
      <c r="G671" s="4" t="str">
        <f t="shared" si="114"/>
        <v>07</v>
      </c>
      <c r="H671" s="4" t="str">
        <f t="shared" si="115"/>
        <v>2</v>
      </c>
      <c r="I671" s="4" t="str">
        <f t="shared" si="116"/>
        <v>0</v>
      </c>
      <c r="J671" s="4" t="str">
        <f t="shared" si="117"/>
        <v>00</v>
      </c>
      <c r="K671" s="4" t="str">
        <f t="shared" si="118"/>
        <v>000</v>
      </c>
      <c r="L671" s="55" t="str">
        <f t="shared" si="119"/>
        <v>1219072000000</v>
      </c>
      <c r="M671" s="105">
        <v>1219072000000</v>
      </c>
      <c r="N671" s="106" t="s">
        <v>21</v>
      </c>
      <c r="O671" s="108" t="s">
        <v>1143</v>
      </c>
      <c r="P671" s="101" t="s">
        <v>107</v>
      </c>
      <c r="Q671" s="33" t="s">
        <v>25</v>
      </c>
      <c r="R671" s="33" t="s">
        <v>25</v>
      </c>
      <c r="S671" s="34" t="s">
        <v>25</v>
      </c>
      <c r="T671" s="58" t="s">
        <v>24</v>
      </c>
      <c r="U671" s="58">
        <v>44927</v>
      </c>
      <c r="V671" s="58">
        <v>44927</v>
      </c>
      <c r="W671" s="93" t="s">
        <v>25</v>
      </c>
    </row>
    <row r="672" spans="1:23" s="5" customFormat="1" ht="27" customHeight="1" x14ac:dyDescent="0.25">
      <c r="A672" s="99">
        <f t="shared" si="120"/>
        <v>1</v>
      </c>
      <c r="B672" s="97">
        <f t="array" aca="1" ref="B672" ca="1">IF(AND(MAX(IF(L671:L1670=L672,U671:U1670))=U672,V672&lt;=B$1),M672,"-")</f>
        <v>1219080000000</v>
      </c>
      <c r="C672" s="4">
        <f t="shared" si="110"/>
        <v>1</v>
      </c>
      <c r="D672" s="4" t="str">
        <f t="shared" si="111"/>
        <v>2</v>
      </c>
      <c r="E672" s="4" t="str">
        <f t="shared" si="112"/>
        <v>1</v>
      </c>
      <c r="F672" s="4" t="str">
        <f t="shared" si="113"/>
        <v>9</v>
      </c>
      <c r="G672" s="4" t="str">
        <f t="shared" si="114"/>
        <v>08</v>
      </c>
      <c r="H672" s="4" t="str">
        <f t="shared" si="115"/>
        <v>0</v>
      </c>
      <c r="I672" s="4" t="str">
        <f t="shared" si="116"/>
        <v>0</v>
      </c>
      <c r="J672" s="4" t="str">
        <f t="shared" si="117"/>
        <v>00</v>
      </c>
      <c r="K672" s="4" t="str">
        <f t="shared" si="118"/>
        <v>000</v>
      </c>
      <c r="L672" s="55" t="str">
        <f t="shared" si="119"/>
        <v>1219080000000</v>
      </c>
      <c r="M672" s="105">
        <v>1219080000000</v>
      </c>
      <c r="N672" s="106" t="s">
        <v>21</v>
      </c>
      <c r="O672" s="108" t="s">
        <v>1144</v>
      </c>
      <c r="P672" s="101" t="s">
        <v>36</v>
      </c>
      <c r="Q672" s="33">
        <v>1210160000000</v>
      </c>
      <c r="R672" s="33" t="s">
        <v>21</v>
      </c>
      <c r="S672" s="34" t="s">
        <v>1144</v>
      </c>
      <c r="T672" s="58" t="s">
        <v>24</v>
      </c>
      <c r="U672" s="58">
        <v>44927</v>
      </c>
      <c r="V672" s="58">
        <v>44927</v>
      </c>
      <c r="W672" s="93" t="s">
        <v>25</v>
      </c>
    </row>
    <row r="673" spans="1:23" s="5" customFormat="1" ht="27" customHeight="1" x14ac:dyDescent="0.25">
      <c r="A673" s="99">
        <f t="shared" si="120"/>
        <v>1</v>
      </c>
      <c r="B673" s="97">
        <f t="array" aca="1" ref="B673" ca="1">IF(AND(MAX(IF(L672:L1671=L673,U672:U1671))=U673,V673&lt;=B$1),M673,"-")</f>
        <v>1219081000000</v>
      </c>
      <c r="C673" s="4">
        <f t="shared" si="110"/>
        <v>1</v>
      </c>
      <c r="D673" s="4" t="str">
        <f t="shared" si="111"/>
        <v>2</v>
      </c>
      <c r="E673" s="4" t="str">
        <f t="shared" si="112"/>
        <v>1</v>
      </c>
      <c r="F673" s="4" t="str">
        <f t="shared" si="113"/>
        <v>9</v>
      </c>
      <c r="G673" s="4" t="str">
        <f t="shared" si="114"/>
        <v>08</v>
      </c>
      <c r="H673" s="4" t="str">
        <f t="shared" si="115"/>
        <v>1</v>
      </c>
      <c r="I673" s="4" t="str">
        <f t="shared" si="116"/>
        <v>0</v>
      </c>
      <c r="J673" s="4" t="str">
        <f t="shared" si="117"/>
        <v>00</v>
      </c>
      <c r="K673" s="4" t="str">
        <f t="shared" si="118"/>
        <v>000</v>
      </c>
      <c r="L673" s="55" t="str">
        <f t="shared" si="119"/>
        <v>1219081000000</v>
      </c>
      <c r="M673" s="105">
        <v>1219081000000</v>
      </c>
      <c r="N673" s="106" t="s">
        <v>21</v>
      </c>
      <c r="O673" s="108" t="s">
        <v>1144</v>
      </c>
      <c r="P673" s="101" t="s">
        <v>36</v>
      </c>
      <c r="Q673" s="33">
        <v>1210161000000</v>
      </c>
      <c r="R673" s="33" t="s">
        <v>21</v>
      </c>
      <c r="S673" s="34" t="s">
        <v>1144</v>
      </c>
      <c r="T673" s="58" t="s">
        <v>24</v>
      </c>
      <c r="U673" s="58">
        <v>44927</v>
      </c>
      <c r="V673" s="58">
        <v>44927</v>
      </c>
      <c r="W673" s="93" t="s">
        <v>25</v>
      </c>
    </row>
    <row r="674" spans="1:23" s="5" customFormat="1" ht="27" customHeight="1" x14ac:dyDescent="0.25">
      <c r="A674" s="99">
        <f t="shared" si="120"/>
        <v>1</v>
      </c>
      <c r="B674" s="97">
        <f t="array" aca="1" ref="B674" ca="1">IF(AND(MAX(IF(L673:L1672=L674,U673:U1672))=U674,V674&lt;=B$1),M674,"-")</f>
        <v>1219082000000</v>
      </c>
      <c r="C674" s="4">
        <f t="shared" si="110"/>
        <v>1</v>
      </c>
      <c r="D674" s="4" t="str">
        <f t="shared" si="111"/>
        <v>2</v>
      </c>
      <c r="E674" s="4" t="str">
        <f t="shared" si="112"/>
        <v>1</v>
      </c>
      <c r="F674" s="4" t="str">
        <f t="shared" si="113"/>
        <v>9</v>
      </c>
      <c r="G674" s="4" t="str">
        <f t="shared" si="114"/>
        <v>08</v>
      </c>
      <c r="H674" s="4" t="str">
        <f t="shared" si="115"/>
        <v>2</v>
      </c>
      <c r="I674" s="4" t="str">
        <f t="shared" si="116"/>
        <v>0</v>
      </c>
      <c r="J674" s="4" t="str">
        <f t="shared" si="117"/>
        <v>00</v>
      </c>
      <c r="K674" s="4" t="str">
        <f t="shared" si="118"/>
        <v>000</v>
      </c>
      <c r="L674" s="55" t="str">
        <f t="shared" si="119"/>
        <v>1219082000000</v>
      </c>
      <c r="M674" s="105">
        <v>1219082000000</v>
      </c>
      <c r="N674" s="106" t="s">
        <v>21</v>
      </c>
      <c r="O674" s="108" t="s">
        <v>1145</v>
      </c>
      <c r="P674" s="101" t="s">
        <v>107</v>
      </c>
      <c r="Q674" s="33" t="s">
        <v>25</v>
      </c>
      <c r="R674" s="33" t="s">
        <v>25</v>
      </c>
      <c r="S674" s="34" t="s">
        <v>25</v>
      </c>
      <c r="T674" s="58" t="s">
        <v>24</v>
      </c>
      <c r="U674" s="58">
        <v>44927</v>
      </c>
      <c r="V674" s="58">
        <v>44927</v>
      </c>
      <c r="W674" s="93" t="s">
        <v>25</v>
      </c>
    </row>
    <row r="675" spans="1:23" s="5" customFormat="1" ht="27" customHeight="1" x14ac:dyDescent="0.25">
      <c r="A675" s="99">
        <f t="shared" si="120"/>
        <v>1</v>
      </c>
      <c r="B675" s="97">
        <f t="array" aca="1" ref="B675" ca="1">IF(AND(MAX(IF(L674:L1673=L675,U674:U1673))=U675,V675&lt;=B$1),M675,"-")</f>
        <v>1219090000000</v>
      </c>
      <c r="C675" s="4">
        <f t="shared" si="110"/>
        <v>1</v>
      </c>
      <c r="D675" s="4" t="str">
        <f t="shared" si="111"/>
        <v>2</v>
      </c>
      <c r="E675" s="4" t="str">
        <f t="shared" si="112"/>
        <v>1</v>
      </c>
      <c r="F675" s="4" t="str">
        <f t="shared" si="113"/>
        <v>9</v>
      </c>
      <c r="G675" s="4" t="str">
        <f t="shared" si="114"/>
        <v>09</v>
      </c>
      <c r="H675" s="4" t="str">
        <f t="shared" si="115"/>
        <v>0</v>
      </c>
      <c r="I675" s="4" t="str">
        <f t="shared" si="116"/>
        <v>0</v>
      </c>
      <c r="J675" s="4" t="str">
        <f t="shared" si="117"/>
        <v>00</v>
      </c>
      <c r="K675" s="4" t="str">
        <f t="shared" si="118"/>
        <v>000</v>
      </c>
      <c r="L675" s="55" t="str">
        <f t="shared" si="119"/>
        <v>1219090000000</v>
      </c>
      <c r="M675" s="105">
        <v>1219090000000</v>
      </c>
      <c r="N675" s="106" t="s">
        <v>21</v>
      </c>
      <c r="O675" s="108" t="s">
        <v>1146</v>
      </c>
      <c r="P675" s="101" t="s">
        <v>36</v>
      </c>
      <c r="Q675" s="33">
        <v>1210170000000</v>
      </c>
      <c r="R675" s="33" t="s">
        <v>21</v>
      </c>
      <c r="S675" s="34" t="s">
        <v>1146</v>
      </c>
      <c r="T675" s="58" t="s">
        <v>24</v>
      </c>
      <c r="U675" s="58">
        <v>44927</v>
      </c>
      <c r="V675" s="58">
        <v>44927</v>
      </c>
      <c r="W675" s="93" t="s">
        <v>25</v>
      </c>
    </row>
    <row r="676" spans="1:23" s="5" customFormat="1" ht="27" customHeight="1" x14ac:dyDescent="0.25">
      <c r="A676" s="99">
        <f t="shared" si="120"/>
        <v>1</v>
      </c>
      <c r="B676" s="97">
        <f t="array" aca="1" ref="B676" ca="1">IF(AND(MAX(IF(L675:L1674=L676,U675:U1674))=U676,V676&lt;=B$1),M676,"-")</f>
        <v>1219091000000</v>
      </c>
      <c r="C676" s="4">
        <f t="shared" si="110"/>
        <v>1</v>
      </c>
      <c r="D676" s="4" t="str">
        <f t="shared" si="111"/>
        <v>2</v>
      </c>
      <c r="E676" s="4" t="str">
        <f t="shared" si="112"/>
        <v>1</v>
      </c>
      <c r="F676" s="4" t="str">
        <f t="shared" si="113"/>
        <v>9</v>
      </c>
      <c r="G676" s="4" t="str">
        <f t="shared" si="114"/>
        <v>09</v>
      </c>
      <c r="H676" s="4" t="str">
        <f t="shared" si="115"/>
        <v>1</v>
      </c>
      <c r="I676" s="4" t="str">
        <f t="shared" si="116"/>
        <v>0</v>
      </c>
      <c r="J676" s="4" t="str">
        <f t="shared" si="117"/>
        <v>00</v>
      </c>
      <c r="K676" s="4" t="str">
        <f t="shared" si="118"/>
        <v>000</v>
      </c>
      <c r="L676" s="55" t="str">
        <f t="shared" si="119"/>
        <v>1219091000000</v>
      </c>
      <c r="M676" s="105">
        <v>1219091000000</v>
      </c>
      <c r="N676" s="106" t="s">
        <v>21</v>
      </c>
      <c r="O676" s="108" t="s">
        <v>1146</v>
      </c>
      <c r="P676" s="101" t="s">
        <v>36</v>
      </c>
      <c r="Q676" s="33">
        <v>1210171000000</v>
      </c>
      <c r="R676" s="33" t="s">
        <v>21</v>
      </c>
      <c r="S676" s="34" t="s">
        <v>1146</v>
      </c>
      <c r="T676" s="58" t="s">
        <v>24</v>
      </c>
      <c r="U676" s="58">
        <v>44927</v>
      </c>
      <c r="V676" s="58">
        <v>44927</v>
      </c>
      <c r="W676" s="93" t="s">
        <v>25</v>
      </c>
    </row>
    <row r="677" spans="1:23" s="5" customFormat="1" ht="27" customHeight="1" x14ac:dyDescent="0.25">
      <c r="A677" s="99">
        <f t="shared" si="120"/>
        <v>1</v>
      </c>
      <c r="B677" s="97">
        <f t="array" aca="1" ref="B677" ca="1">IF(AND(MAX(IF(L676:L1675=L677,U676:U1675))=U677,V677&lt;=B$1),M677,"-")</f>
        <v>1219092000000</v>
      </c>
      <c r="C677" s="4">
        <f t="shared" si="110"/>
        <v>1</v>
      </c>
      <c r="D677" s="4" t="str">
        <f t="shared" si="111"/>
        <v>2</v>
      </c>
      <c r="E677" s="4" t="str">
        <f t="shared" si="112"/>
        <v>1</v>
      </c>
      <c r="F677" s="4" t="str">
        <f t="shared" si="113"/>
        <v>9</v>
      </c>
      <c r="G677" s="4" t="str">
        <f t="shared" si="114"/>
        <v>09</v>
      </c>
      <c r="H677" s="4" t="str">
        <f t="shared" si="115"/>
        <v>2</v>
      </c>
      <c r="I677" s="4" t="str">
        <f t="shared" si="116"/>
        <v>0</v>
      </c>
      <c r="J677" s="4" t="str">
        <f t="shared" si="117"/>
        <v>00</v>
      </c>
      <c r="K677" s="4" t="str">
        <f t="shared" si="118"/>
        <v>000</v>
      </c>
      <c r="L677" s="55" t="str">
        <f t="shared" si="119"/>
        <v>1219092000000</v>
      </c>
      <c r="M677" s="105">
        <v>1219092000000</v>
      </c>
      <c r="N677" s="106" t="s">
        <v>21</v>
      </c>
      <c r="O677" s="108" t="s">
        <v>1147</v>
      </c>
      <c r="P677" s="101" t="s">
        <v>107</v>
      </c>
      <c r="Q677" s="33" t="s">
        <v>25</v>
      </c>
      <c r="R677" s="33" t="s">
        <v>25</v>
      </c>
      <c r="S677" s="34" t="s">
        <v>25</v>
      </c>
      <c r="T677" s="58" t="s">
        <v>24</v>
      </c>
      <c r="U677" s="58">
        <v>44927</v>
      </c>
      <c r="V677" s="58">
        <v>44927</v>
      </c>
      <c r="W677" s="93" t="s">
        <v>25</v>
      </c>
    </row>
    <row r="678" spans="1:23" s="5" customFormat="1" ht="27" customHeight="1" x14ac:dyDescent="0.25">
      <c r="A678" s="99">
        <f t="shared" si="120"/>
        <v>1</v>
      </c>
      <c r="B678" s="97">
        <f t="array" aca="1" ref="B678" ca="1">IF(AND(MAX(IF(L677:L1676=L678,U677:U1676))=U678,V678&lt;=B$1),M678,"-")</f>
        <v>1219100000000</v>
      </c>
      <c r="C678" s="4">
        <f t="shared" si="110"/>
        <v>1</v>
      </c>
      <c r="D678" s="4" t="str">
        <f t="shared" si="111"/>
        <v>2</v>
      </c>
      <c r="E678" s="4" t="str">
        <f t="shared" si="112"/>
        <v>1</v>
      </c>
      <c r="F678" s="4" t="str">
        <f t="shared" si="113"/>
        <v>9</v>
      </c>
      <c r="G678" s="4" t="str">
        <f t="shared" si="114"/>
        <v>10</v>
      </c>
      <c r="H678" s="4" t="str">
        <f t="shared" si="115"/>
        <v>0</v>
      </c>
      <c r="I678" s="4" t="str">
        <f t="shared" si="116"/>
        <v>0</v>
      </c>
      <c r="J678" s="4" t="str">
        <f t="shared" si="117"/>
        <v>00</v>
      </c>
      <c r="K678" s="4" t="str">
        <f t="shared" si="118"/>
        <v>000</v>
      </c>
      <c r="L678" s="55" t="str">
        <f t="shared" si="119"/>
        <v>1219100000000</v>
      </c>
      <c r="M678" s="105">
        <v>1219100000000</v>
      </c>
      <c r="N678" s="106" t="s">
        <v>21</v>
      </c>
      <c r="O678" s="108" t="s">
        <v>1148</v>
      </c>
      <c r="P678" s="101" t="s">
        <v>36</v>
      </c>
      <c r="Q678" s="33">
        <v>1210180000000</v>
      </c>
      <c r="R678" s="33" t="s">
        <v>21</v>
      </c>
      <c r="S678" s="34" t="s">
        <v>1148</v>
      </c>
      <c r="T678" s="58" t="s">
        <v>24</v>
      </c>
      <c r="U678" s="58">
        <v>44927</v>
      </c>
      <c r="V678" s="58">
        <v>44927</v>
      </c>
      <c r="W678" s="93" t="s">
        <v>25</v>
      </c>
    </row>
    <row r="679" spans="1:23" s="5" customFormat="1" ht="27" customHeight="1" x14ac:dyDescent="0.25">
      <c r="A679" s="99">
        <f t="shared" si="120"/>
        <v>1</v>
      </c>
      <c r="B679" s="97">
        <f t="array" aca="1" ref="B679" ca="1">IF(AND(MAX(IF(L678:L1677=L679,U678:U1677))=U679,V679&lt;=B$1),M679,"-")</f>
        <v>1219101000000</v>
      </c>
      <c r="C679" s="4">
        <f t="shared" si="110"/>
        <v>1</v>
      </c>
      <c r="D679" s="4" t="str">
        <f t="shared" si="111"/>
        <v>2</v>
      </c>
      <c r="E679" s="4" t="str">
        <f t="shared" si="112"/>
        <v>1</v>
      </c>
      <c r="F679" s="4" t="str">
        <f t="shared" si="113"/>
        <v>9</v>
      </c>
      <c r="G679" s="4" t="str">
        <f t="shared" si="114"/>
        <v>10</v>
      </c>
      <c r="H679" s="4" t="str">
        <f t="shared" si="115"/>
        <v>1</v>
      </c>
      <c r="I679" s="4" t="str">
        <f t="shared" si="116"/>
        <v>0</v>
      </c>
      <c r="J679" s="4" t="str">
        <f t="shared" si="117"/>
        <v>00</v>
      </c>
      <c r="K679" s="4" t="str">
        <f t="shared" si="118"/>
        <v>000</v>
      </c>
      <c r="L679" s="55" t="str">
        <f t="shared" si="119"/>
        <v>1219101000000</v>
      </c>
      <c r="M679" s="105">
        <v>1219101000000</v>
      </c>
      <c r="N679" s="106" t="s">
        <v>21</v>
      </c>
      <c r="O679" s="108" t="s">
        <v>1148</v>
      </c>
      <c r="P679" s="101" t="s">
        <v>36</v>
      </c>
      <c r="Q679" s="33">
        <v>1210181000000</v>
      </c>
      <c r="R679" s="33" t="s">
        <v>21</v>
      </c>
      <c r="S679" s="34" t="s">
        <v>1148</v>
      </c>
      <c r="T679" s="58" t="s">
        <v>24</v>
      </c>
      <c r="U679" s="58">
        <v>44927</v>
      </c>
      <c r="V679" s="58">
        <v>44927</v>
      </c>
      <c r="W679" s="93" t="s">
        <v>25</v>
      </c>
    </row>
    <row r="680" spans="1:23" s="5" customFormat="1" ht="27" customHeight="1" x14ac:dyDescent="0.25">
      <c r="A680" s="99">
        <f t="shared" si="120"/>
        <v>1</v>
      </c>
      <c r="B680" s="97">
        <f t="array" aca="1" ref="B680" ca="1">IF(AND(MAX(IF(L679:L1678=L680,U679:U1678))=U680,V680&lt;=B$1),M680,"-")</f>
        <v>1219102000000</v>
      </c>
      <c r="C680" s="4">
        <f t="shared" si="110"/>
        <v>1</v>
      </c>
      <c r="D680" s="4" t="str">
        <f t="shared" si="111"/>
        <v>2</v>
      </c>
      <c r="E680" s="4" t="str">
        <f t="shared" si="112"/>
        <v>1</v>
      </c>
      <c r="F680" s="4" t="str">
        <f t="shared" si="113"/>
        <v>9</v>
      </c>
      <c r="G680" s="4" t="str">
        <f t="shared" si="114"/>
        <v>10</v>
      </c>
      <c r="H680" s="4" t="str">
        <f t="shared" si="115"/>
        <v>2</v>
      </c>
      <c r="I680" s="4" t="str">
        <f t="shared" si="116"/>
        <v>0</v>
      </c>
      <c r="J680" s="4" t="str">
        <f t="shared" si="117"/>
        <v>00</v>
      </c>
      <c r="K680" s="4" t="str">
        <f t="shared" si="118"/>
        <v>000</v>
      </c>
      <c r="L680" s="55" t="str">
        <f t="shared" si="119"/>
        <v>1219102000000</v>
      </c>
      <c r="M680" s="105">
        <v>1219102000000</v>
      </c>
      <c r="N680" s="106" t="s">
        <v>21</v>
      </c>
      <c r="O680" s="108" t="s">
        <v>1149</v>
      </c>
      <c r="P680" s="101" t="s">
        <v>107</v>
      </c>
      <c r="Q680" s="33" t="s">
        <v>25</v>
      </c>
      <c r="R680" s="33" t="s">
        <v>25</v>
      </c>
      <c r="S680" s="34" t="s">
        <v>25</v>
      </c>
      <c r="T680" s="58" t="s">
        <v>24</v>
      </c>
      <c r="U680" s="58">
        <v>44927</v>
      </c>
      <c r="V680" s="58">
        <v>44927</v>
      </c>
      <c r="W680" s="93" t="s">
        <v>25</v>
      </c>
    </row>
    <row r="681" spans="1:23" s="5" customFormat="1" ht="27" customHeight="1" x14ac:dyDescent="0.25">
      <c r="A681" s="99">
        <f t="shared" si="120"/>
        <v>1</v>
      </c>
      <c r="B681" s="97">
        <f t="array" aca="1" ref="B681" ca="1">IF(AND(MAX(IF(L680:L1679=L681,U680:U1679))=U681,V681&lt;=B$1),M681,"-")</f>
        <v>1219990000000</v>
      </c>
      <c r="C681" s="4">
        <f t="shared" si="110"/>
        <v>1</v>
      </c>
      <c r="D681" s="4" t="str">
        <f t="shared" si="111"/>
        <v>2</v>
      </c>
      <c r="E681" s="4" t="str">
        <f t="shared" si="112"/>
        <v>1</v>
      </c>
      <c r="F681" s="4" t="str">
        <f t="shared" si="113"/>
        <v>9</v>
      </c>
      <c r="G681" s="4" t="str">
        <f t="shared" si="114"/>
        <v>99</v>
      </c>
      <c r="H681" s="4" t="str">
        <f t="shared" si="115"/>
        <v>0</v>
      </c>
      <c r="I681" s="4" t="str">
        <f t="shared" si="116"/>
        <v>0</v>
      </c>
      <c r="J681" s="4" t="str">
        <f t="shared" si="117"/>
        <v>00</v>
      </c>
      <c r="K681" s="4" t="str">
        <f t="shared" si="118"/>
        <v>000</v>
      </c>
      <c r="L681" s="55" t="str">
        <f t="shared" si="119"/>
        <v>1219990000000</v>
      </c>
      <c r="M681" s="105">
        <v>1219990000000</v>
      </c>
      <c r="N681" s="106" t="s">
        <v>21</v>
      </c>
      <c r="O681" s="108" t="s">
        <v>1150</v>
      </c>
      <c r="P681" s="101" t="s">
        <v>107</v>
      </c>
      <c r="Q681" s="33" t="s">
        <v>25</v>
      </c>
      <c r="R681" s="33" t="s">
        <v>25</v>
      </c>
      <c r="S681" s="34" t="s">
        <v>25</v>
      </c>
      <c r="T681" s="58" t="s">
        <v>24</v>
      </c>
      <c r="U681" s="58">
        <v>44927</v>
      </c>
      <c r="V681" s="58">
        <v>44927</v>
      </c>
      <c r="W681" s="93" t="s">
        <v>25</v>
      </c>
    </row>
    <row r="682" spans="1:23" s="5" customFormat="1" ht="27" customHeight="1" x14ac:dyDescent="0.25">
      <c r="A682" s="99">
        <f t="shared" si="120"/>
        <v>1</v>
      </c>
      <c r="B682" s="97">
        <f t="array" aca="1" ref="B682" ca="1">IF(AND(MAX(IF(L681:L1680=L682,U681:U1680))=U682,V682&lt;=B$1),M682,"-")</f>
        <v>1219991000000</v>
      </c>
      <c r="C682" s="4">
        <f t="shared" si="110"/>
        <v>1</v>
      </c>
      <c r="D682" s="4" t="str">
        <f t="shared" si="111"/>
        <v>2</v>
      </c>
      <c r="E682" s="4" t="str">
        <f t="shared" si="112"/>
        <v>1</v>
      </c>
      <c r="F682" s="4" t="str">
        <f t="shared" si="113"/>
        <v>9</v>
      </c>
      <c r="G682" s="4" t="str">
        <f t="shared" si="114"/>
        <v>99</v>
      </c>
      <c r="H682" s="4" t="str">
        <f t="shared" si="115"/>
        <v>1</v>
      </c>
      <c r="I682" s="4" t="str">
        <f t="shared" si="116"/>
        <v>0</v>
      </c>
      <c r="J682" s="4" t="str">
        <f t="shared" si="117"/>
        <v>00</v>
      </c>
      <c r="K682" s="4" t="str">
        <f t="shared" si="118"/>
        <v>000</v>
      </c>
      <c r="L682" s="55" t="str">
        <f t="shared" si="119"/>
        <v>1219991000000</v>
      </c>
      <c r="M682" s="105">
        <v>1219991000000</v>
      </c>
      <c r="N682" s="106" t="s">
        <v>21</v>
      </c>
      <c r="O682" s="108" t="s">
        <v>1151</v>
      </c>
      <c r="P682" s="101" t="s">
        <v>107</v>
      </c>
      <c r="Q682" s="33" t="s">
        <v>25</v>
      </c>
      <c r="R682" s="33" t="s">
        <v>25</v>
      </c>
      <c r="S682" s="34" t="s">
        <v>25</v>
      </c>
      <c r="T682" s="58" t="s">
        <v>24</v>
      </c>
      <c r="U682" s="58">
        <v>44927</v>
      </c>
      <c r="V682" s="58">
        <v>44927</v>
      </c>
      <c r="W682" s="93" t="s">
        <v>25</v>
      </c>
    </row>
    <row r="683" spans="1:23" s="5" customFormat="1" ht="27" customHeight="1" x14ac:dyDescent="0.25">
      <c r="A683" s="99">
        <f t="shared" si="120"/>
        <v>1</v>
      </c>
      <c r="B683" s="97">
        <f t="array" aca="1" ref="B683" ca="1">IF(AND(MAX(IF(L682:L1681=L683,U682:U1681))=U683,V683&lt;=B$1),M683,"-")</f>
        <v>1219991100000</v>
      </c>
      <c r="C683" s="4">
        <f t="shared" si="110"/>
        <v>1</v>
      </c>
      <c r="D683" s="4" t="str">
        <f t="shared" si="111"/>
        <v>2</v>
      </c>
      <c r="E683" s="4" t="str">
        <f t="shared" si="112"/>
        <v>1</v>
      </c>
      <c r="F683" s="4" t="str">
        <f t="shared" si="113"/>
        <v>9</v>
      </c>
      <c r="G683" s="4" t="str">
        <f t="shared" si="114"/>
        <v>99</v>
      </c>
      <c r="H683" s="4" t="str">
        <f t="shared" si="115"/>
        <v>1</v>
      </c>
      <c r="I683" s="4" t="str">
        <f t="shared" si="116"/>
        <v>1</v>
      </c>
      <c r="J683" s="4" t="str">
        <f t="shared" si="117"/>
        <v>00</v>
      </c>
      <c r="K683" s="4" t="str">
        <f t="shared" si="118"/>
        <v>000</v>
      </c>
      <c r="L683" s="55" t="str">
        <f t="shared" si="119"/>
        <v>1219991100000</v>
      </c>
      <c r="M683" s="105">
        <v>1219991100000</v>
      </c>
      <c r="N683" s="106" t="s">
        <v>21</v>
      </c>
      <c r="O683" s="108" t="s">
        <v>1152</v>
      </c>
      <c r="P683" s="101" t="s">
        <v>36</v>
      </c>
      <c r="Q683" s="33">
        <v>1210991100000</v>
      </c>
      <c r="R683" s="33" t="s">
        <v>21</v>
      </c>
      <c r="S683" s="34" t="s">
        <v>1153</v>
      </c>
      <c r="T683" s="58" t="s">
        <v>24</v>
      </c>
      <c r="U683" s="58">
        <v>44927</v>
      </c>
      <c r="V683" s="58">
        <v>44927</v>
      </c>
      <c r="W683" s="93" t="s">
        <v>25</v>
      </c>
    </row>
    <row r="684" spans="1:23" s="5" customFormat="1" ht="27" customHeight="1" x14ac:dyDescent="0.25">
      <c r="A684" s="99">
        <f t="shared" si="120"/>
        <v>1</v>
      </c>
      <c r="B684" s="97">
        <f t="array" aca="1" ref="B684" ca="1">IF(AND(MAX(IF(L683:L1682=L684,U683:U1682))=U684,V684&lt;=B$1),M684,"-")</f>
        <v>1219991101000</v>
      </c>
      <c r="C684" s="4">
        <f t="shared" si="110"/>
        <v>1</v>
      </c>
      <c r="D684" s="4" t="str">
        <f t="shared" si="111"/>
        <v>2</v>
      </c>
      <c r="E684" s="4" t="str">
        <f t="shared" si="112"/>
        <v>1</v>
      </c>
      <c r="F684" s="4" t="str">
        <f t="shared" si="113"/>
        <v>9</v>
      </c>
      <c r="G684" s="4" t="str">
        <f t="shared" si="114"/>
        <v>99</v>
      </c>
      <c r="H684" s="4" t="str">
        <f t="shared" si="115"/>
        <v>1</v>
      </c>
      <c r="I684" s="4" t="str">
        <f t="shared" si="116"/>
        <v>1</v>
      </c>
      <c r="J684" s="4" t="str">
        <f t="shared" si="117"/>
        <v>01</v>
      </c>
      <c r="K684" s="4" t="str">
        <f t="shared" si="118"/>
        <v>000</v>
      </c>
      <c r="L684" s="55" t="str">
        <f t="shared" si="119"/>
        <v>1219991101000</v>
      </c>
      <c r="M684" s="105">
        <v>1219991101000</v>
      </c>
      <c r="N684" s="106" t="s">
        <v>21</v>
      </c>
      <c r="O684" s="108" t="s">
        <v>1154</v>
      </c>
      <c r="P684" s="101" t="s">
        <v>36</v>
      </c>
      <c r="Q684" s="33">
        <v>1210991101000</v>
      </c>
      <c r="R684" s="33" t="s">
        <v>21</v>
      </c>
      <c r="S684" s="34" t="s">
        <v>1155</v>
      </c>
      <c r="T684" s="58" t="s">
        <v>24</v>
      </c>
      <c r="U684" s="58">
        <v>44927</v>
      </c>
      <c r="V684" s="58">
        <v>44927</v>
      </c>
      <c r="W684" s="93" t="s">
        <v>25</v>
      </c>
    </row>
    <row r="685" spans="1:23" s="5" customFormat="1" ht="27" customHeight="1" x14ac:dyDescent="0.25">
      <c r="A685" s="99">
        <f t="shared" si="120"/>
        <v>1</v>
      </c>
      <c r="B685" s="97">
        <f t="array" aca="1" ref="B685" ca="1">IF(AND(MAX(IF(L684:L1683=L685,U684:U1683))=U685,V685&lt;=B$1),M685,"-")</f>
        <v>1219991101001</v>
      </c>
      <c r="C685" s="4">
        <f t="shared" si="110"/>
        <v>1</v>
      </c>
      <c r="D685" s="4" t="str">
        <f t="shared" si="111"/>
        <v>2</v>
      </c>
      <c r="E685" s="4" t="str">
        <f t="shared" si="112"/>
        <v>1</v>
      </c>
      <c r="F685" s="4" t="str">
        <f t="shared" si="113"/>
        <v>9</v>
      </c>
      <c r="G685" s="4" t="str">
        <f t="shared" si="114"/>
        <v>99</v>
      </c>
      <c r="H685" s="4" t="str">
        <f t="shared" si="115"/>
        <v>1</v>
      </c>
      <c r="I685" s="4" t="str">
        <f t="shared" si="116"/>
        <v>1</v>
      </c>
      <c r="J685" s="4" t="str">
        <f t="shared" si="117"/>
        <v>01</v>
      </c>
      <c r="K685" s="4" t="str">
        <f t="shared" si="118"/>
        <v>001</v>
      </c>
      <c r="L685" s="55" t="str">
        <f t="shared" si="119"/>
        <v>1219991101001</v>
      </c>
      <c r="M685" s="105">
        <v>1219991101001</v>
      </c>
      <c r="N685" s="106" t="s">
        <v>40</v>
      </c>
      <c r="O685" s="108" t="s">
        <v>1156</v>
      </c>
      <c r="P685" s="101" t="s">
        <v>36</v>
      </c>
      <c r="Q685" s="33">
        <v>1210991101001</v>
      </c>
      <c r="R685" s="33" t="s">
        <v>40</v>
      </c>
      <c r="S685" s="34" t="s">
        <v>1157</v>
      </c>
      <c r="T685" s="58" t="s">
        <v>24</v>
      </c>
      <c r="U685" s="58">
        <v>44927</v>
      </c>
      <c r="V685" s="58">
        <v>44927</v>
      </c>
      <c r="W685" s="93" t="s">
        <v>25</v>
      </c>
    </row>
    <row r="686" spans="1:23" s="5" customFormat="1" ht="27" customHeight="1" x14ac:dyDescent="0.25">
      <c r="A686" s="99">
        <f t="shared" si="120"/>
        <v>1</v>
      </c>
      <c r="B686" s="97">
        <f t="array" aca="1" ref="B686" ca="1">IF(AND(MAX(IF(L685:L1684=L686,U685:U1684))=U686,V686&lt;=B$1),M686,"-")</f>
        <v>1219991101002</v>
      </c>
      <c r="C686" s="4">
        <f t="shared" si="110"/>
        <v>1</v>
      </c>
      <c r="D686" s="4" t="str">
        <f t="shared" si="111"/>
        <v>2</v>
      </c>
      <c r="E686" s="4" t="str">
        <f t="shared" si="112"/>
        <v>1</v>
      </c>
      <c r="F686" s="4" t="str">
        <f t="shared" si="113"/>
        <v>9</v>
      </c>
      <c r="G686" s="4" t="str">
        <f t="shared" si="114"/>
        <v>99</v>
      </c>
      <c r="H686" s="4" t="str">
        <f t="shared" si="115"/>
        <v>1</v>
      </c>
      <c r="I686" s="4" t="str">
        <f t="shared" si="116"/>
        <v>1</v>
      </c>
      <c r="J686" s="4" t="str">
        <f t="shared" si="117"/>
        <v>01</v>
      </c>
      <c r="K686" s="4" t="str">
        <f t="shared" si="118"/>
        <v>002</v>
      </c>
      <c r="L686" s="55" t="str">
        <f t="shared" si="119"/>
        <v>1219991101002</v>
      </c>
      <c r="M686" s="105">
        <v>1219991101002</v>
      </c>
      <c r="N686" s="106" t="s">
        <v>40</v>
      </c>
      <c r="O686" s="108" t="s">
        <v>1158</v>
      </c>
      <c r="P686" s="101" t="s">
        <v>36</v>
      </c>
      <c r="Q686" s="33">
        <v>1210991101002</v>
      </c>
      <c r="R686" s="33" t="s">
        <v>40</v>
      </c>
      <c r="S686" s="34" t="s">
        <v>1159</v>
      </c>
      <c r="T686" s="58" t="s">
        <v>24</v>
      </c>
      <c r="U686" s="58">
        <v>44927</v>
      </c>
      <c r="V686" s="58">
        <v>44927</v>
      </c>
      <c r="W686" s="93" t="s">
        <v>25</v>
      </c>
    </row>
    <row r="687" spans="1:23" s="5" customFormat="1" ht="27" customHeight="1" x14ac:dyDescent="0.25">
      <c r="A687" s="99">
        <f t="shared" si="120"/>
        <v>1</v>
      </c>
      <c r="B687" s="97">
        <f t="array" aca="1" ref="B687" ca="1">IF(AND(MAX(IF(L686:L1685=L687,U686:U1685))=U687,V687&lt;=B$1),M687,"-")</f>
        <v>1219991101003</v>
      </c>
      <c r="C687" s="4">
        <f t="shared" si="110"/>
        <v>1</v>
      </c>
      <c r="D687" s="4" t="str">
        <f t="shared" si="111"/>
        <v>2</v>
      </c>
      <c r="E687" s="4" t="str">
        <f t="shared" si="112"/>
        <v>1</v>
      </c>
      <c r="F687" s="4" t="str">
        <f t="shared" si="113"/>
        <v>9</v>
      </c>
      <c r="G687" s="4" t="str">
        <f t="shared" si="114"/>
        <v>99</v>
      </c>
      <c r="H687" s="4" t="str">
        <f t="shared" si="115"/>
        <v>1</v>
      </c>
      <c r="I687" s="4" t="str">
        <f t="shared" si="116"/>
        <v>1</v>
      </c>
      <c r="J687" s="4" t="str">
        <f t="shared" si="117"/>
        <v>01</v>
      </c>
      <c r="K687" s="4" t="str">
        <f t="shared" si="118"/>
        <v>003</v>
      </c>
      <c r="L687" s="55" t="str">
        <f t="shared" si="119"/>
        <v>1219991101003</v>
      </c>
      <c r="M687" s="105">
        <v>1219991101003</v>
      </c>
      <c r="N687" s="106" t="s">
        <v>40</v>
      </c>
      <c r="O687" s="108" t="s">
        <v>1160</v>
      </c>
      <c r="P687" s="101" t="s">
        <v>36</v>
      </c>
      <c r="Q687" s="33">
        <v>1210991101003</v>
      </c>
      <c r="R687" s="33" t="s">
        <v>40</v>
      </c>
      <c r="S687" s="34" t="s">
        <v>1161</v>
      </c>
      <c r="T687" s="58" t="s">
        <v>24</v>
      </c>
      <c r="U687" s="58">
        <v>44927</v>
      </c>
      <c r="V687" s="58">
        <v>44927</v>
      </c>
      <c r="W687" s="93" t="s">
        <v>25</v>
      </c>
    </row>
    <row r="688" spans="1:23" s="5" customFormat="1" ht="27" customHeight="1" x14ac:dyDescent="0.25">
      <c r="A688" s="99">
        <f t="shared" si="120"/>
        <v>1</v>
      </c>
      <c r="B688" s="97">
        <f t="array" aca="1" ref="B688" ca="1">IF(AND(MAX(IF(L687:L1686=L688,U687:U1686))=U688,V688&lt;=B$1),M688,"-")</f>
        <v>1219991101004</v>
      </c>
      <c r="C688" s="4">
        <f t="shared" si="110"/>
        <v>1</v>
      </c>
      <c r="D688" s="4" t="str">
        <f t="shared" si="111"/>
        <v>2</v>
      </c>
      <c r="E688" s="4" t="str">
        <f t="shared" si="112"/>
        <v>1</v>
      </c>
      <c r="F688" s="4" t="str">
        <f t="shared" si="113"/>
        <v>9</v>
      </c>
      <c r="G688" s="4" t="str">
        <f t="shared" si="114"/>
        <v>99</v>
      </c>
      <c r="H688" s="4" t="str">
        <f t="shared" si="115"/>
        <v>1</v>
      </c>
      <c r="I688" s="4" t="str">
        <f t="shared" si="116"/>
        <v>1</v>
      </c>
      <c r="J688" s="4" t="str">
        <f t="shared" si="117"/>
        <v>01</v>
      </c>
      <c r="K688" s="4" t="str">
        <f t="shared" si="118"/>
        <v>004</v>
      </c>
      <c r="L688" s="55" t="str">
        <f t="shared" si="119"/>
        <v>1219991101004</v>
      </c>
      <c r="M688" s="105">
        <v>1219991101004</v>
      </c>
      <c r="N688" s="106" t="s">
        <v>40</v>
      </c>
      <c r="O688" s="108" t="s">
        <v>1162</v>
      </c>
      <c r="P688" s="101" t="s">
        <v>36</v>
      </c>
      <c r="Q688" s="33">
        <v>1210991101004</v>
      </c>
      <c r="R688" s="33" t="s">
        <v>40</v>
      </c>
      <c r="S688" s="34" t="s">
        <v>1163</v>
      </c>
      <c r="T688" s="58" t="s">
        <v>24</v>
      </c>
      <c r="U688" s="58">
        <v>44927</v>
      </c>
      <c r="V688" s="58">
        <v>44927</v>
      </c>
      <c r="W688" s="93" t="s">
        <v>25</v>
      </c>
    </row>
    <row r="689" spans="1:23" s="5" customFormat="1" ht="27" customHeight="1" x14ac:dyDescent="0.25">
      <c r="A689" s="99">
        <f t="shared" si="120"/>
        <v>1</v>
      </c>
      <c r="B689" s="97">
        <f t="array" aca="1" ref="B689" ca="1">IF(AND(MAX(IF(L688:L1687=L689,U688:U1687))=U689,V689&lt;=B$1),M689,"-")</f>
        <v>1219991101005</v>
      </c>
      <c r="C689" s="4">
        <f t="shared" si="110"/>
        <v>1</v>
      </c>
      <c r="D689" s="4" t="str">
        <f t="shared" si="111"/>
        <v>2</v>
      </c>
      <c r="E689" s="4" t="str">
        <f t="shared" si="112"/>
        <v>1</v>
      </c>
      <c r="F689" s="4" t="str">
        <f t="shared" si="113"/>
        <v>9</v>
      </c>
      <c r="G689" s="4" t="str">
        <f t="shared" si="114"/>
        <v>99</v>
      </c>
      <c r="H689" s="4" t="str">
        <f t="shared" si="115"/>
        <v>1</v>
      </c>
      <c r="I689" s="4" t="str">
        <f t="shared" si="116"/>
        <v>1</v>
      </c>
      <c r="J689" s="4" t="str">
        <f t="shared" si="117"/>
        <v>01</v>
      </c>
      <c r="K689" s="4" t="str">
        <f t="shared" si="118"/>
        <v>005</v>
      </c>
      <c r="L689" s="55" t="str">
        <f t="shared" si="119"/>
        <v>1219991101005</v>
      </c>
      <c r="M689" s="105">
        <v>1219991101005</v>
      </c>
      <c r="N689" s="106" t="s">
        <v>40</v>
      </c>
      <c r="O689" s="108" t="s">
        <v>1164</v>
      </c>
      <c r="P689" s="101" t="s">
        <v>36</v>
      </c>
      <c r="Q689" s="33">
        <v>1210991101005</v>
      </c>
      <c r="R689" s="33" t="s">
        <v>40</v>
      </c>
      <c r="S689" s="34" t="s">
        <v>1165</v>
      </c>
      <c r="T689" s="58" t="s">
        <v>24</v>
      </c>
      <c r="U689" s="58">
        <v>44927</v>
      </c>
      <c r="V689" s="58">
        <v>44927</v>
      </c>
      <c r="W689" s="93" t="s">
        <v>25</v>
      </c>
    </row>
    <row r="690" spans="1:23" s="5" customFormat="1" ht="27" customHeight="1" x14ac:dyDescent="0.25">
      <c r="A690" s="99">
        <f t="shared" si="120"/>
        <v>1</v>
      </c>
      <c r="B690" s="97">
        <f t="array" aca="1" ref="B690" ca="1">IF(AND(MAX(IF(L689:L1688=L690,U689:U1688))=U690,V690&lt;=B$1),M690,"-")</f>
        <v>1219991101006</v>
      </c>
      <c r="C690" s="4">
        <f t="shared" si="110"/>
        <v>1</v>
      </c>
      <c r="D690" s="4" t="str">
        <f t="shared" si="111"/>
        <v>2</v>
      </c>
      <c r="E690" s="4" t="str">
        <f t="shared" si="112"/>
        <v>1</v>
      </c>
      <c r="F690" s="4" t="str">
        <f t="shared" si="113"/>
        <v>9</v>
      </c>
      <c r="G690" s="4" t="str">
        <f t="shared" si="114"/>
        <v>99</v>
      </c>
      <c r="H690" s="4" t="str">
        <f t="shared" si="115"/>
        <v>1</v>
      </c>
      <c r="I690" s="4" t="str">
        <f t="shared" si="116"/>
        <v>1</v>
      </c>
      <c r="J690" s="4" t="str">
        <f t="shared" si="117"/>
        <v>01</v>
      </c>
      <c r="K690" s="4" t="str">
        <f t="shared" si="118"/>
        <v>006</v>
      </c>
      <c r="L690" s="55" t="str">
        <f t="shared" si="119"/>
        <v>1219991101006</v>
      </c>
      <c r="M690" s="105">
        <v>1219991101006</v>
      </c>
      <c r="N690" s="106" t="s">
        <v>40</v>
      </c>
      <c r="O690" s="108" t="s">
        <v>1166</v>
      </c>
      <c r="P690" s="101" t="s">
        <v>36</v>
      </c>
      <c r="Q690" s="33">
        <v>1210991101006</v>
      </c>
      <c r="R690" s="33" t="s">
        <v>40</v>
      </c>
      <c r="S690" s="34" t="s">
        <v>1167</v>
      </c>
      <c r="T690" s="58" t="s">
        <v>24</v>
      </c>
      <c r="U690" s="58">
        <v>44927</v>
      </c>
      <c r="V690" s="58">
        <v>44927</v>
      </c>
      <c r="W690" s="93" t="s">
        <v>25</v>
      </c>
    </row>
    <row r="691" spans="1:23" s="5" customFormat="1" ht="27" customHeight="1" x14ac:dyDescent="0.25">
      <c r="A691" s="99">
        <f t="shared" si="120"/>
        <v>1</v>
      </c>
      <c r="B691" s="97">
        <f t="array" aca="1" ref="B691" ca="1">IF(AND(MAX(IF(L690:L1689=L691,U690:U1689))=U691,V691&lt;=B$1),M691,"-")</f>
        <v>1219991101007</v>
      </c>
      <c r="C691" s="4">
        <f t="shared" si="110"/>
        <v>1</v>
      </c>
      <c r="D691" s="4" t="str">
        <f t="shared" si="111"/>
        <v>2</v>
      </c>
      <c r="E691" s="4" t="str">
        <f t="shared" si="112"/>
        <v>1</v>
      </c>
      <c r="F691" s="4" t="str">
        <f t="shared" si="113"/>
        <v>9</v>
      </c>
      <c r="G691" s="4" t="str">
        <f t="shared" si="114"/>
        <v>99</v>
      </c>
      <c r="H691" s="4" t="str">
        <f t="shared" si="115"/>
        <v>1</v>
      </c>
      <c r="I691" s="4" t="str">
        <f t="shared" si="116"/>
        <v>1</v>
      </c>
      <c r="J691" s="4" t="str">
        <f t="shared" si="117"/>
        <v>01</v>
      </c>
      <c r="K691" s="4" t="str">
        <f t="shared" si="118"/>
        <v>007</v>
      </c>
      <c r="L691" s="55" t="str">
        <f t="shared" si="119"/>
        <v>1219991101007</v>
      </c>
      <c r="M691" s="105">
        <v>1219991101007</v>
      </c>
      <c r="N691" s="106" t="s">
        <v>40</v>
      </c>
      <c r="O691" s="108" t="s">
        <v>1168</v>
      </c>
      <c r="P691" s="101" t="s">
        <v>36</v>
      </c>
      <c r="Q691" s="33">
        <v>1210991101007</v>
      </c>
      <c r="R691" s="33" t="s">
        <v>40</v>
      </c>
      <c r="S691" s="34" t="s">
        <v>1169</v>
      </c>
      <c r="T691" s="58" t="s">
        <v>24</v>
      </c>
      <c r="U691" s="58">
        <v>44927</v>
      </c>
      <c r="V691" s="58">
        <v>44927</v>
      </c>
      <c r="W691" s="93" t="s">
        <v>25</v>
      </c>
    </row>
    <row r="692" spans="1:23" s="5" customFormat="1" ht="27" customHeight="1" x14ac:dyDescent="0.25">
      <c r="A692" s="99">
        <f t="shared" si="120"/>
        <v>1</v>
      </c>
      <c r="B692" s="97">
        <f t="array" aca="1" ref="B692" ca="1">IF(AND(MAX(IF(L691:L1690=L692,U691:U1690))=U692,V692&lt;=B$1),M692,"-")</f>
        <v>1219991101008</v>
      </c>
      <c r="C692" s="4">
        <f t="shared" si="110"/>
        <v>1</v>
      </c>
      <c r="D692" s="4" t="str">
        <f t="shared" si="111"/>
        <v>2</v>
      </c>
      <c r="E692" s="4" t="str">
        <f t="shared" si="112"/>
        <v>1</v>
      </c>
      <c r="F692" s="4" t="str">
        <f t="shared" si="113"/>
        <v>9</v>
      </c>
      <c r="G692" s="4" t="str">
        <f t="shared" si="114"/>
        <v>99</v>
      </c>
      <c r="H692" s="4" t="str">
        <f t="shared" si="115"/>
        <v>1</v>
      </c>
      <c r="I692" s="4" t="str">
        <f t="shared" si="116"/>
        <v>1</v>
      </c>
      <c r="J692" s="4" t="str">
        <f t="shared" si="117"/>
        <v>01</v>
      </c>
      <c r="K692" s="4" t="str">
        <f t="shared" si="118"/>
        <v>008</v>
      </c>
      <c r="L692" s="55" t="str">
        <f t="shared" si="119"/>
        <v>1219991101008</v>
      </c>
      <c r="M692" s="105">
        <v>1219991101008</v>
      </c>
      <c r="N692" s="106" t="s">
        <v>40</v>
      </c>
      <c r="O692" s="108" t="s">
        <v>1170</v>
      </c>
      <c r="P692" s="101" t="s">
        <v>36</v>
      </c>
      <c r="Q692" s="33">
        <v>1210991101008</v>
      </c>
      <c r="R692" s="33" t="s">
        <v>40</v>
      </c>
      <c r="S692" s="34" t="s">
        <v>1171</v>
      </c>
      <c r="T692" s="58" t="s">
        <v>24</v>
      </c>
      <c r="U692" s="58">
        <v>44927</v>
      </c>
      <c r="V692" s="58">
        <v>44927</v>
      </c>
      <c r="W692" s="93" t="s">
        <v>25</v>
      </c>
    </row>
    <row r="693" spans="1:23" s="5" customFormat="1" ht="27" customHeight="1" x14ac:dyDescent="0.25">
      <c r="A693" s="99">
        <f t="shared" si="120"/>
        <v>1</v>
      </c>
      <c r="B693" s="97">
        <f t="array" aca="1" ref="B693" ca="1">IF(AND(MAX(IF(L692:L1691=L693,U692:U1691))=U693,V693&lt;=B$1),M693,"-")</f>
        <v>1219991102000</v>
      </c>
      <c r="C693" s="4">
        <f t="shared" si="110"/>
        <v>1</v>
      </c>
      <c r="D693" s="4" t="str">
        <f t="shared" si="111"/>
        <v>2</v>
      </c>
      <c r="E693" s="4" t="str">
        <f t="shared" si="112"/>
        <v>1</v>
      </c>
      <c r="F693" s="4" t="str">
        <f t="shared" si="113"/>
        <v>9</v>
      </c>
      <c r="G693" s="4" t="str">
        <f t="shared" si="114"/>
        <v>99</v>
      </c>
      <c r="H693" s="4" t="str">
        <f t="shared" si="115"/>
        <v>1</v>
      </c>
      <c r="I693" s="4" t="str">
        <f t="shared" si="116"/>
        <v>1</v>
      </c>
      <c r="J693" s="4" t="str">
        <f t="shared" si="117"/>
        <v>02</v>
      </c>
      <c r="K693" s="4" t="str">
        <f t="shared" si="118"/>
        <v>000</v>
      </c>
      <c r="L693" s="55" t="str">
        <f t="shared" si="119"/>
        <v>1219991102000</v>
      </c>
      <c r="M693" s="105">
        <v>1219991102000</v>
      </c>
      <c r="N693" s="106" t="s">
        <v>21</v>
      </c>
      <c r="O693" s="108" t="s">
        <v>1172</v>
      </c>
      <c r="P693" s="101" t="s">
        <v>36</v>
      </c>
      <c r="Q693" s="33">
        <v>1210991102000</v>
      </c>
      <c r="R693" s="33" t="s">
        <v>21</v>
      </c>
      <c r="S693" s="34" t="s">
        <v>1173</v>
      </c>
      <c r="T693" s="58" t="s">
        <v>24</v>
      </c>
      <c r="U693" s="58">
        <v>44927</v>
      </c>
      <c r="V693" s="58">
        <v>44927</v>
      </c>
      <c r="W693" s="93" t="s">
        <v>25</v>
      </c>
    </row>
    <row r="694" spans="1:23" s="5" customFormat="1" ht="27" customHeight="1" x14ac:dyDescent="0.25">
      <c r="A694" s="99">
        <f t="shared" si="120"/>
        <v>1</v>
      </c>
      <c r="B694" s="97">
        <f t="array" aca="1" ref="B694" ca="1">IF(AND(MAX(IF(L693:L1692=L694,U693:U1692))=U694,V694&lt;=B$1),M694,"-")</f>
        <v>1219991102001</v>
      </c>
      <c r="C694" s="4">
        <f t="shared" si="110"/>
        <v>1</v>
      </c>
      <c r="D694" s="4" t="str">
        <f t="shared" si="111"/>
        <v>2</v>
      </c>
      <c r="E694" s="4" t="str">
        <f t="shared" si="112"/>
        <v>1</v>
      </c>
      <c r="F694" s="4" t="str">
        <f t="shared" si="113"/>
        <v>9</v>
      </c>
      <c r="G694" s="4" t="str">
        <f t="shared" si="114"/>
        <v>99</v>
      </c>
      <c r="H694" s="4" t="str">
        <f t="shared" si="115"/>
        <v>1</v>
      </c>
      <c r="I694" s="4" t="str">
        <f t="shared" si="116"/>
        <v>1</v>
      </c>
      <c r="J694" s="4" t="str">
        <f t="shared" si="117"/>
        <v>02</v>
      </c>
      <c r="K694" s="4" t="str">
        <f t="shared" si="118"/>
        <v>001</v>
      </c>
      <c r="L694" s="55" t="str">
        <f t="shared" si="119"/>
        <v>1219991102001</v>
      </c>
      <c r="M694" s="105">
        <v>1219991102001</v>
      </c>
      <c r="N694" s="106" t="s">
        <v>40</v>
      </c>
      <c r="O694" s="108" t="s">
        <v>1174</v>
      </c>
      <c r="P694" s="101" t="s">
        <v>36</v>
      </c>
      <c r="Q694" s="33">
        <v>1210991102001</v>
      </c>
      <c r="R694" s="33" t="s">
        <v>40</v>
      </c>
      <c r="S694" s="34" t="s">
        <v>1175</v>
      </c>
      <c r="T694" s="58" t="s">
        <v>24</v>
      </c>
      <c r="U694" s="58">
        <v>44927</v>
      </c>
      <c r="V694" s="58">
        <v>44927</v>
      </c>
      <c r="W694" s="93" t="s">
        <v>25</v>
      </c>
    </row>
    <row r="695" spans="1:23" s="5" customFormat="1" ht="27" customHeight="1" x14ac:dyDescent="0.25">
      <c r="A695" s="99">
        <f t="shared" si="120"/>
        <v>1</v>
      </c>
      <c r="B695" s="97">
        <f t="array" aca="1" ref="B695" ca="1">IF(AND(MAX(IF(L694:L1693=L695,U694:U1693))=U695,V695&lt;=B$1),M695,"-")</f>
        <v>1219991102002</v>
      </c>
      <c r="C695" s="4">
        <f t="shared" si="110"/>
        <v>1</v>
      </c>
      <c r="D695" s="4" t="str">
        <f t="shared" si="111"/>
        <v>2</v>
      </c>
      <c r="E695" s="4" t="str">
        <f t="shared" si="112"/>
        <v>1</v>
      </c>
      <c r="F695" s="4" t="str">
        <f t="shared" si="113"/>
        <v>9</v>
      </c>
      <c r="G695" s="4" t="str">
        <f t="shared" si="114"/>
        <v>99</v>
      </c>
      <c r="H695" s="4" t="str">
        <f t="shared" si="115"/>
        <v>1</v>
      </c>
      <c r="I695" s="4" t="str">
        <f t="shared" si="116"/>
        <v>1</v>
      </c>
      <c r="J695" s="4" t="str">
        <f t="shared" si="117"/>
        <v>02</v>
      </c>
      <c r="K695" s="4" t="str">
        <f t="shared" si="118"/>
        <v>002</v>
      </c>
      <c r="L695" s="55" t="str">
        <f t="shared" si="119"/>
        <v>1219991102002</v>
      </c>
      <c r="M695" s="105">
        <v>1219991102002</v>
      </c>
      <c r="N695" s="106" t="s">
        <v>40</v>
      </c>
      <c r="O695" s="108" t="s">
        <v>1176</v>
      </c>
      <c r="P695" s="101" t="s">
        <v>36</v>
      </c>
      <c r="Q695" s="33">
        <v>1210991102002</v>
      </c>
      <c r="R695" s="33" t="s">
        <v>40</v>
      </c>
      <c r="S695" s="34" t="s">
        <v>1177</v>
      </c>
      <c r="T695" s="58" t="s">
        <v>24</v>
      </c>
      <c r="U695" s="58">
        <v>44927</v>
      </c>
      <c r="V695" s="58">
        <v>44927</v>
      </c>
      <c r="W695" s="93" t="s">
        <v>25</v>
      </c>
    </row>
    <row r="696" spans="1:23" s="5" customFormat="1" ht="27" customHeight="1" x14ac:dyDescent="0.25">
      <c r="A696" s="99">
        <f t="shared" si="120"/>
        <v>1</v>
      </c>
      <c r="B696" s="97">
        <f t="array" aca="1" ref="B696" ca="1">IF(AND(MAX(IF(L695:L1694=L696,U695:U1694))=U696,V696&lt;=B$1),M696,"-")</f>
        <v>1219991102003</v>
      </c>
      <c r="C696" s="4">
        <f t="shared" si="110"/>
        <v>1</v>
      </c>
      <c r="D696" s="4" t="str">
        <f t="shared" si="111"/>
        <v>2</v>
      </c>
      <c r="E696" s="4" t="str">
        <f t="shared" si="112"/>
        <v>1</v>
      </c>
      <c r="F696" s="4" t="str">
        <f t="shared" si="113"/>
        <v>9</v>
      </c>
      <c r="G696" s="4" t="str">
        <f t="shared" si="114"/>
        <v>99</v>
      </c>
      <c r="H696" s="4" t="str">
        <f t="shared" si="115"/>
        <v>1</v>
      </c>
      <c r="I696" s="4" t="str">
        <f t="shared" si="116"/>
        <v>1</v>
      </c>
      <c r="J696" s="4" t="str">
        <f t="shared" si="117"/>
        <v>02</v>
      </c>
      <c r="K696" s="4" t="str">
        <f t="shared" si="118"/>
        <v>003</v>
      </c>
      <c r="L696" s="55" t="str">
        <f t="shared" si="119"/>
        <v>1219991102003</v>
      </c>
      <c r="M696" s="105">
        <v>1219991102003</v>
      </c>
      <c r="N696" s="106" t="s">
        <v>40</v>
      </c>
      <c r="O696" s="108" t="s">
        <v>1178</v>
      </c>
      <c r="P696" s="101" t="s">
        <v>36</v>
      </c>
      <c r="Q696" s="33">
        <v>1210991102003</v>
      </c>
      <c r="R696" s="33" t="s">
        <v>40</v>
      </c>
      <c r="S696" s="34" t="s">
        <v>1179</v>
      </c>
      <c r="T696" s="58" t="s">
        <v>24</v>
      </c>
      <c r="U696" s="58">
        <v>44927</v>
      </c>
      <c r="V696" s="58">
        <v>44927</v>
      </c>
      <c r="W696" s="93" t="s">
        <v>25</v>
      </c>
    </row>
    <row r="697" spans="1:23" s="5" customFormat="1" ht="27" customHeight="1" x14ac:dyDescent="0.25">
      <c r="A697" s="99">
        <f t="shared" si="120"/>
        <v>1</v>
      </c>
      <c r="B697" s="97">
        <f t="array" aca="1" ref="B697" ca="1">IF(AND(MAX(IF(L696:L1695=L697,U696:U1695))=U697,V697&lt;=B$1),M697,"-")</f>
        <v>1219991102004</v>
      </c>
      <c r="C697" s="4">
        <f t="shared" si="110"/>
        <v>1</v>
      </c>
      <c r="D697" s="4" t="str">
        <f t="shared" si="111"/>
        <v>2</v>
      </c>
      <c r="E697" s="4" t="str">
        <f t="shared" si="112"/>
        <v>1</v>
      </c>
      <c r="F697" s="4" t="str">
        <f t="shared" si="113"/>
        <v>9</v>
      </c>
      <c r="G697" s="4" t="str">
        <f t="shared" si="114"/>
        <v>99</v>
      </c>
      <c r="H697" s="4" t="str">
        <f t="shared" si="115"/>
        <v>1</v>
      </c>
      <c r="I697" s="4" t="str">
        <f t="shared" si="116"/>
        <v>1</v>
      </c>
      <c r="J697" s="4" t="str">
        <f t="shared" si="117"/>
        <v>02</v>
      </c>
      <c r="K697" s="4" t="str">
        <f t="shared" si="118"/>
        <v>004</v>
      </c>
      <c r="L697" s="55" t="str">
        <f t="shared" si="119"/>
        <v>1219991102004</v>
      </c>
      <c r="M697" s="105">
        <v>1219991102004</v>
      </c>
      <c r="N697" s="106" t="s">
        <v>40</v>
      </c>
      <c r="O697" s="108" t="s">
        <v>1180</v>
      </c>
      <c r="P697" s="101" t="s">
        <v>36</v>
      </c>
      <c r="Q697" s="33">
        <v>1210991102004</v>
      </c>
      <c r="R697" s="33" t="s">
        <v>40</v>
      </c>
      <c r="S697" s="34" t="s">
        <v>1181</v>
      </c>
      <c r="T697" s="58" t="s">
        <v>24</v>
      </c>
      <c r="U697" s="58">
        <v>44927</v>
      </c>
      <c r="V697" s="58">
        <v>44927</v>
      </c>
      <c r="W697" s="93" t="s">
        <v>25</v>
      </c>
    </row>
    <row r="698" spans="1:23" s="5" customFormat="1" ht="27" customHeight="1" x14ac:dyDescent="0.25">
      <c r="A698" s="99">
        <f t="shared" si="120"/>
        <v>1</v>
      </c>
      <c r="B698" s="97">
        <f t="array" aca="1" ref="B698" ca="1">IF(AND(MAX(IF(L697:L1696=L698,U697:U1696))=U698,V698&lt;=B$1),M698,"-")</f>
        <v>1219991102005</v>
      </c>
      <c r="C698" s="4">
        <f t="shared" si="110"/>
        <v>1</v>
      </c>
      <c r="D698" s="4" t="str">
        <f t="shared" si="111"/>
        <v>2</v>
      </c>
      <c r="E698" s="4" t="str">
        <f t="shared" si="112"/>
        <v>1</v>
      </c>
      <c r="F698" s="4" t="str">
        <f t="shared" si="113"/>
        <v>9</v>
      </c>
      <c r="G698" s="4" t="str">
        <f t="shared" si="114"/>
        <v>99</v>
      </c>
      <c r="H698" s="4" t="str">
        <f t="shared" si="115"/>
        <v>1</v>
      </c>
      <c r="I698" s="4" t="str">
        <f t="shared" si="116"/>
        <v>1</v>
      </c>
      <c r="J698" s="4" t="str">
        <f t="shared" si="117"/>
        <v>02</v>
      </c>
      <c r="K698" s="4" t="str">
        <f t="shared" si="118"/>
        <v>005</v>
      </c>
      <c r="L698" s="55" t="str">
        <f t="shared" si="119"/>
        <v>1219991102005</v>
      </c>
      <c r="M698" s="105">
        <v>1219991102005</v>
      </c>
      <c r="N698" s="106" t="s">
        <v>40</v>
      </c>
      <c r="O698" s="108" t="s">
        <v>1182</v>
      </c>
      <c r="P698" s="101" t="s">
        <v>36</v>
      </c>
      <c r="Q698" s="33">
        <v>1210991102005</v>
      </c>
      <c r="R698" s="33" t="s">
        <v>40</v>
      </c>
      <c r="S698" s="34" t="s">
        <v>1183</v>
      </c>
      <c r="T698" s="58" t="s">
        <v>24</v>
      </c>
      <c r="U698" s="58">
        <v>44927</v>
      </c>
      <c r="V698" s="58">
        <v>44927</v>
      </c>
      <c r="W698" s="93" t="s">
        <v>25</v>
      </c>
    </row>
    <row r="699" spans="1:23" s="5" customFormat="1" ht="27" customHeight="1" x14ac:dyDescent="0.25">
      <c r="A699" s="99">
        <f t="shared" si="120"/>
        <v>2</v>
      </c>
      <c r="B699" s="97" t="str">
        <f t="array" aca="1" ref="B699" ca="1">IF(AND(MAX(IF(L698:L1697=L699,U698:U1697))=U699,V699&lt;=B$1),M699,"-")</f>
        <v>-</v>
      </c>
      <c r="C699" s="4">
        <f t="shared" si="110"/>
        <v>1</v>
      </c>
      <c r="D699" s="4" t="str">
        <f t="shared" si="111"/>
        <v>2</v>
      </c>
      <c r="E699" s="4" t="str">
        <f t="shared" si="112"/>
        <v>1</v>
      </c>
      <c r="F699" s="4" t="str">
        <f t="shared" si="113"/>
        <v>9</v>
      </c>
      <c r="G699" s="4" t="str">
        <f t="shared" si="114"/>
        <v>99</v>
      </c>
      <c r="H699" s="4" t="str">
        <f t="shared" si="115"/>
        <v>1</v>
      </c>
      <c r="I699" s="4" t="str">
        <f t="shared" si="116"/>
        <v>1</v>
      </c>
      <c r="J699" s="4" t="str">
        <f t="shared" si="117"/>
        <v>02</v>
      </c>
      <c r="K699" s="4" t="str">
        <f t="shared" si="118"/>
        <v>006</v>
      </c>
      <c r="L699" s="55" t="str">
        <f t="shared" si="119"/>
        <v>1219991102006</v>
      </c>
      <c r="M699" s="105">
        <v>1219991102006</v>
      </c>
      <c r="N699" s="106" t="s">
        <v>40</v>
      </c>
      <c r="O699" s="108" t="s">
        <v>1184</v>
      </c>
      <c r="P699" s="101" t="s">
        <v>36</v>
      </c>
      <c r="Q699" s="33">
        <v>1210991102006</v>
      </c>
      <c r="R699" s="33" t="s">
        <v>40</v>
      </c>
      <c r="S699" s="34" t="s">
        <v>1185</v>
      </c>
      <c r="T699" s="58" t="s">
        <v>24</v>
      </c>
      <c r="U699" s="58">
        <v>44927</v>
      </c>
      <c r="V699" s="58">
        <v>44927</v>
      </c>
      <c r="W699" s="93" t="s">
        <v>25</v>
      </c>
    </row>
    <row r="700" spans="1:23" s="5" customFormat="1" ht="27" customHeight="1" x14ac:dyDescent="0.25">
      <c r="A700" s="99">
        <f t="shared" si="120"/>
        <v>2</v>
      </c>
      <c r="B700" s="97">
        <f t="array" aca="1" ref="B700" ca="1">IF(AND(MAX(IF(L699:L1698=L700,U699:U1698))=U700,V700&lt;=B$1),M700,"-")</f>
        <v>1219991102006</v>
      </c>
      <c r="C700" s="4">
        <f t="shared" si="110"/>
        <v>1</v>
      </c>
      <c r="D700" s="4" t="str">
        <f t="shared" si="111"/>
        <v>2</v>
      </c>
      <c r="E700" s="4" t="str">
        <f t="shared" si="112"/>
        <v>1</v>
      </c>
      <c r="F700" s="4" t="str">
        <f t="shared" si="113"/>
        <v>9</v>
      </c>
      <c r="G700" s="4" t="str">
        <f t="shared" si="114"/>
        <v>99</v>
      </c>
      <c r="H700" s="4" t="str">
        <f t="shared" si="115"/>
        <v>1</v>
      </c>
      <c r="I700" s="4" t="str">
        <f t="shared" si="116"/>
        <v>1</v>
      </c>
      <c r="J700" s="4" t="str">
        <f t="shared" si="117"/>
        <v>02</v>
      </c>
      <c r="K700" s="4" t="str">
        <f t="shared" si="118"/>
        <v>006</v>
      </c>
      <c r="L700" s="55" t="str">
        <f t="shared" si="119"/>
        <v>1219991102006</v>
      </c>
      <c r="M700" s="105">
        <v>1219991102006</v>
      </c>
      <c r="N700" s="106" t="s">
        <v>40</v>
      </c>
      <c r="O700" s="108" t="s">
        <v>1186</v>
      </c>
      <c r="P700" s="101" t="s">
        <v>190</v>
      </c>
      <c r="Q700" s="33" t="s">
        <v>25</v>
      </c>
      <c r="R700" s="33" t="s">
        <v>25</v>
      </c>
      <c r="S700" s="34" t="s">
        <v>25</v>
      </c>
      <c r="T700" s="58" t="s">
        <v>1187</v>
      </c>
      <c r="U700" s="58">
        <v>45763</v>
      </c>
      <c r="V700" s="58">
        <v>45763</v>
      </c>
      <c r="W700" s="93" t="s">
        <v>1188</v>
      </c>
    </row>
    <row r="701" spans="1:23" s="5" customFormat="1" ht="27" customHeight="1" x14ac:dyDescent="0.25">
      <c r="A701" s="99">
        <f t="shared" si="120"/>
        <v>1</v>
      </c>
      <c r="B701" s="97">
        <f t="array" aca="1" ref="B701" ca="1">IF(AND(MAX(IF(L700:L1699=L701,U700:U1699))=U701,V701&lt;=B$1),M701,"-")</f>
        <v>1219991102007</v>
      </c>
      <c r="C701" s="4">
        <f t="shared" si="110"/>
        <v>1</v>
      </c>
      <c r="D701" s="4" t="str">
        <f t="shared" si="111"/>
        <v>2</v>
      </c>
      <c r="E701" s="4" t="str">
        <f t="shared" si="112"/>
        <v>1</v>
      </c>
      <c r="F701" s="4" t="str">
        <f t="shared" si="113"/>
        <v>9</v>
      </c>
      <c r="G701" s="4" t="str">
        <f t="shared" si="114"/>
        <v>99</v>
      </c>
      <c r="H701" s="4" t="str">
        <f t="shared" si="115"/>
        <v>1</v>
      </c>
      <c r="I701" s="4" t="str">
        <f t="shared" si="116"/>
        <v>1</v>
      </c>
      <c r="J701" s="4" t="str">
        <f t="shared" si="117"/>
        <v>02</v>
      </c>
      <c r="K701" s="4" t="str">
        <f t="shared" si="118"/>
        <v>007</v>
      </c>
      <c r="L701" s="55" t="str">
        <f t="shared" si="119"/>
        <v>1219991102007</v>
      </c>
      <c r="M701" s="105">
        <v>1219991102007</v>
      </c>
      <c r="N701" s="106" t="s">
        <v>40</v>
      </c>
      <c r="O701" s="108" t="s">
        <v>1189</v>
      </c>
      <c r="P701" s="101" t="s">
        <v>36</v>
      </c>
      <c r="Q701" s="33">
        <v>1210991102007</v>
      </c>
      <c r="R701" s="33" t="s">
        <v>40</v>
      </c>
      <c r="S701" s="34" t="s">
        <v>1190</v>
      </c>
      <c r="T701" s="58" t="s">
        <v>24</v>
      </c>
      <c r="U701" s="58">
        <v>44927</v>
      </c>
      <c r="V701" s="58">
        <v>44927</v>
      </c>
      <c r="W701" s="93" t="s">
        <v>25</v>
      </c>
    </row>
    <row r="702" spans="1:23" s="5" customFormat="1" ht="27" customHeight="1" x14ac:dyDescent="0.25">
      <c r="A702" s="99">
        <f t="shared" si="120"/>
        <v>1</v>
      </c>
      <c r="B702" s="97">
        <f t="array" aca="1" ref="B702" ca="1">IF(AND(MAX(IF(L701:L1700=L702,U701:U1700))=U702,V702&lt;=B$1),M702,"-")</f>
        <v>1219991102008</v>
      </c>
      <c r="C702" s="4">
        <f t="shared" si="110"/>
        <v>1</v>
      </c>
      <c r="D702" s="4" t="str">
        <f t="shared" si="111"/>
        <v>2</v>
      </c>
      <c r="E702" s="4" t="str">
        <f t="shared" si="112"/>
        <v>1</v>
      </c>
      <c r="F702" s="4" t="str">
        <f t="shared" si="113"/>
        <v>9</v>
      </c>
      <c r="G702" s="4" t="str">
        <f t="shared" si="114"/>
        <v>99</v>
      </c>
      <c r="H702" s="4" t="str">
        <f t="shared" si="115"/>
        <v>1</v>
      </c>
      <c r="I702" s="4" t="str">
        <f t="shared" si="116"/>
        <v>1</v>
      </c>
      <c r="J702" s="4" t="str">
        <f t="shared" si="117"/>
        <v>02</v>
      </c>
      <c r="K702" s="4" t="str">
        <f t="shared" si="118"/>
        <v>008</v>
      </c>
      <c r="L702" s="55" t="str">
        <f t="shared" si="119"/>
        <v>1219991102008</v>
      </c>
      <c r="M702" s="105">
        <v>1219991102008</v>
      </c>
      <c r="N702" s="106" t="s">
        <v>40</v>
      </c>
      <c r="O702" s="108" t="s">
        <v>1191</v>
      </c>
      <c r="P702" s="101" t="s">
        <v>36</v>
      </c>
      <c r="Q702" s="33">
        <v>1210991102008</v>
      </c>
      <c r="R702" s="33" t="s">
        <v>40</v>
      </c>
      <c r="S702" s="34" t="s">
        <v>1192</v>
      </c>
      <c r="T702" s="58" t="s">
        <v>24</v>
      </c>
      <c r="U702" s="58">
        <v>44927</v>
      </c>
      <c r="V702" s="58">
        <v>44927</v>
      </c>
      <c r="W702" s="93" t="s">
        <v>25</v>
      </c>
    </row>
    <row r="703" spans="1:23" s="5" customFormat="1" ht="27" customHeight="1" x14ac:dyDescent="0.25">
      <c r="A703" s="99">
        <f t="shared" si="120"/>
        <v>1</v>
      </c>
      <c r="B703" s="97">
        <f t="array" aca="1" ref="B703" ca="1">IF(AND(MAX(IF(L702:L1701=L703,U702:U1701))=U703,V703&lt;=B$1),M703,"-")</f>
        <v>1219991102009</v>
      </c>
      <c r="C703" s="4">
        <f t="shared" si="110"/>
        <v>1</v>
      </c>
      <c r="D703" s="4" t="str">
        <f t="shared" si="111"/>
        <v>2</v>
      </c>
      <c r="E703" s="4" t="str">
        <f t="shared" si="112"/>
        <v>1</v>
      </c>
      <c r="F703" s="4" t="str">
        <f t="shared" si="113"/>
        <v>9</v>
      </c>
      <c r="G703" s="4" t="str">
        <f t="shared" si="114"/>
        <v>99</v>
      </c>
      <c r="H703" s="4" t="str">
        <f t="shared" si="115"/>
        <v>1</v>
      </c>
      <c r="I703" s="4" t="str">
        <f t="shared" si="116"/>
        <v>1</v>
      </c>
      <c r="J703" s="4" t="str">
        <f t="shared" si="117"/>
        <v>02</v>
      </c>
      <c r="K703" s="4" t="str">
        <f t="shared" si="118"/>
        <v>009</v>
      </c>
      <c r="L703" s="55" t="str">
        <f t="shared" si="119"/>
        <v>1219991102009</v>
      </c>
      <c r="M703" s="105">
        <v>1219991102009</v>
      </c>
      <c r="N703" s="106" t="s">
        <v>40</v>
      </c>
      <c r="O703" s="108" t="s">
        <v>1193</v>
      </c>
      <c r="P703" s="101" t="s">
        <v>36</v>
      </c>
      <c r="Q703" s="33">
        <v>1210991102009</v>
      </c>
      <c r="R703" s="33" t="s">
        <v>40</v>
      </c>
      <c r="S703" s="34" t="s">
        <v>1194</v>
      </c>
      <c r="T703" s="58" t="s">
        <v>24</v>
      </c>
      <c r="U703" s="58">
        <v>44927</v>
      </c>
      <c r="V703" s="58">
        <v>44927</v>
      </c>
      <c r="W703" s="93" t="s">
        <v>25</v>
      </c>
    </row>
    <row r="704" spans="1:23" s="5" customFormat="1" ht="27" customHeight="1" x14ac:dyDescent="0.25">
      <c r="A704" s="99">
        <f t="shared" si="120"/>
        <v>1</v>
      </c>
      <c r="B704" s="97">
        <f t="array" aca="1" ref="B704" ca="1">IF(AND(MAX(IF(L703:L1702=L704,U703:U1702))=U704,V704&lt;=B$1),M704,"-")</f>
        <v>1219991102010</v>
      </c>
      <c r="C704" s="4">
        <f t="shared" si="110"/>
        <v>1</v>
      </c>
      <c r="D704" s="4" t="str">
        <f t="shared" si="111"/>
        <v>2</v>
      </c>
      <c r="E704" s="4" t="str">
        <f t="shared" si="112"/>
        <v>1</v>
      </c>
      <c r="F704" s="4" t="str">
        <f t="shared" si="113"/>
        <v>9</v>
      </c>
      <c r="G704" s="4" t="str">
        <f t="shared" si="114"/>
        <v>99</v>
      </c>
      <c r="H704" s="4" t="str">
        <f t="shared" si="115"/>
        <v>1</v>
      </c>
      <c r="I704" s="4" t="str">
        <f t="shared" si="116"/>
        <v>1</v>
      </c>
      <c r="J704" s="4" t="str">
        <f t="shared" si="117"/>
        <v>02</v>
      </c>
      <c r="K704" s="4" t="str">
        <f t="shared" si="118"/>
        <v>010</v>
      </c>
      <c r="L704" s="55" t="str">
        <f t="shared" si="119"/>
        <v>1219991102010</v>
      </c>
      <c r="M704" s="105">
        <v>1219991102010</v>
      </c>
      <c r="N704" s="106" t="s">
        <v>40</v>
      </c>
      <c r="O704" s="108" t="s">
        <v>1195</v>
      </c>
      <c r="P704" s="101" t="s">
        <v>36</v>
      </c>
      <c r="Q704" s="33">
        <v>1210991102010</v>
      </c>
      <c r="R704" s="33" t="s">
        <v>40</v>
      </c>
      <c r="S704" s="34" t="s">
        <v>1196</v>
      </c>
      <c r="T704" s="58" t="s">
        <v>24</v>
      </c>
      <c r="U704" s="58">
        <v>44927</v>
      </c>
      <c r="V704" s="58">
        <v>44927</v>
      </c>
      <c r="W704" s="93" t="s">
        <v>25</v>
      </c>
    </row>
    <row r="705" spans="1:23" s="5" customFormat="1" ht="27" customHeight="1" x14ac:dyDescent="0.25">
      <c r="A705" s="99">
        <f t="shared" si="120"/>
        <v>2</v>
      </c>
      <c r="B705" s="97" t="str">
        <f t="array" aca="1" ref="B705" ca="1">IF(AND(MAX(IF(L704:L1703=L705,U704:U1703))=U705,V705&lt;=B$1),M705,"-")</f>
        <v>-</v>
      </c>
      <c r="C705" s="4">
        <f t="shared" si="110"/>
        <v>1</v>
      </c>
      <c r="D705" s="4" t="str">
        <f t="shared" si="111"/>
        <v>2</v>
      </c>
      <c r="E705" s="4" t="str">
        <f t="shared" si="112"/>
        <v>1</v>
      </c>
      <c r="F705" s="4" t="str">
        <f t="shared" si="113"/>
        <v>9</v>
      </c>
      <c r="G705" s="4" t="str">
        <f t="shared" si="114"/>
        <v>99</v>
      </c>
      <c r="H705" s="4" t="str">
        <f t="shared" si="115"/>
        <v>1</v>
      </c>
      <c r="I705" s="4" t="str">
        <f t="shared" si="116"/>
        <v>1</v>
      </c>
      <c r="J705" s="4" t="str">
        <f t="shared" si="117"/>
        <v>02</v>
      </c>
      <c r="K705" s="4" t="str">
        <f t="shared" si="118"/>
        <v>011</v>
      </c>
      <c r="L705" s="55" t="str">
        <f t="shared" si="119"/>
        <v>1219991102011</v>
      </c>
      <c r="M705" s="105">
        <v>1219991102011</v>
      </c>
      <c r="N705" s="106" t="s">
        <v>40</v>
      </c>
      <c r="O705" s="108" t="s">
        <v>1197</v>
      </c>
      <c r="P705" s="101" t="s">
        <v>36</v>
      </c>
      <c r="Q705" s="33">
        <v>1210991102011</v>
      </c>
      <c r="R705" s="33" t="s">
        <v>40</v>
      </c>
      <c r="S705" s="34" t="s">
        <v>1198</v>
      </c>
      <c r="T705" s="58" t="s">
        <v>24</v>
      </c>
      <c r="U705" s="58">
        <v>44927</v>
      </c>
      <c r="V705" s="58">
        <v>44927</v>
      </c>
      <c r="W705" s="93" t="s">
        <v>25</v>
      </c>
    </row>
    <row r="706" spans="1:23" s="5" customFormat="1" ht="27" customHeight="1" x14ac:dyDescent="0.25">
      <c r="A706" s="99">
        <f t="shared" si="120"/>
        <v>2</v>
      </c>
      <c r="B706" s="97">
        <f t="array" aca="1" ref="B706" ca="1">IF(AND(MAX(IF(L705:L1704=L706,U705:U1704))=U706,V706&lt;=B$1),M706,"-")</f>
        <v>1219991102011</v>
      </c>
      <c r="C706" s="4">
        <f t="shared" ref="C706:C769" si="121">IF(M706=0,"",IF(AND(I706=0,RIGHT(M706,5)&lt;&gt;"00000"),"tipo = 0 e detalhamento dif. 0",1))</f>
        <v>1</v>
      </c>
      <c r="D706" s="4" t="str">
        <f t="shared" ref="D706:D769" si="122">MID(M706,2,1)</f>
        <v>2</v>
      </c>
      <c r="E706" s="4" t="str">
        <f t="shared" ref="E706:E769" si="123">MID(M706,3,1)</f>
        <v>1</v>
      </c>
      <c r="F706" s="4" t="str">
        <f t="shared" ref="F706:F769" si="124">MID(M706,4,1)</f>
        <v>9</v>
      </c>
      <c r="G706" s="4" t="str">
        <f t="shared" ref="G706:G769" si="125">MID(M706,5,2)</f>
        <v>99</v>
      </c>
      <c r="H706" s="4" t="str">
        <f t="shared" ref="H706:H769" si="126">MID(M706,7,1)</f>
        <v>1</v>
      </c>
      <c r="I706" s="4" t="str">
        <f t="shared" ref="I706:I769" si="127">MID(M706,8,1)</f>
        <v>1</v>
      </c>
      <c r="J706" s="4" t="str">
        <f t="shared" ref="J706:J769" si="128">MID(M706,9,2)</f>
        <v>02</v>
      </c>
      <c r="K706" s="4" t="str">
        <f t="shared" ref="K706:K769" si="129">RIGHT(M706,3)</f>
        <v>011</v>
      </c>
      <c r="L706" s="55" t="str">
        <f t="shared" ref="L706:L769" si="130">CONCATENATE(M706)</f>
        <v>1219991102011</v>
      </c>
      <c r="M706" s="105">
        <v>1219991102011</v>
      </c>
      <c r="N706" s="106" t="s">
        <v>40</v>
      </c>
      <c r="O706" s="108" t="s">
        <v>1199</v>
      </c>
      <c r="P706" s="101" t="s">
        <v>190</v>
      </c>
      <c r="Q706" s="33" t="s">
        <v>25</v>
      </c>
      <c r="R706" s="33" t="s">
        <v>25</v>
      </c>
      <c r="S706" s="34" t="s">
        <v>25</v>
      </c>
      <c r="T706" s="58" t="s">
        <v>1187</v>
      </c>
      <c r="U706" s="58">
        <v>45763</v>
      </c>
      <c r="V706" s="58">
        <v>45763</v>
      </c>
      <c r="W706" s="93" t="s">
        <v>1188</v>
      </c>
    </row>
    <row r="707" spans="1:23" s="5" customFormat="1" ht="27" customHeight="1" x14ac:dyDescent="0.25">
      <c r="A707" s="99">
        <f t="shared" ref="A707:A770" si="131">COUNTIF(L:L,L707)</f>
        <v>1</v>
      </c>
      <c r="B707" s="97">
        <f t="array" aca="1" ref="B707" ca="1">IF(AND(MAX(IF(L706:L1705=L707,U706:U1705))=U707,V707&lt;=B$1),M707,"-")</f>
        <v>1219991103000</v>
      </c>
      <c r="C707" s="4">
        <f t="shared" si="121"/>
        <v>1</v>
      </c>
      <c r="D707" s="4" t="str">
        <f t="shared" si="122"/>
        <v>2</v>
      </c>
      <c r="E707" s="4" t="str">
        <f t="shared" si="123"/>
        <v>1</v>
      </c>
      <c r="F707" s="4" t="str">
        <f t="shared" si="124"/>
        <v>9</v>
      </c>
      <c r="G707" s="4" t="str">
        <f t="shared" si="125"/>
        <v>99</v>
      </c>
      <c r="H707" s="4" t="str">
        <f t="shared" si="126"/>
        <v>1</v>
      </c>
      <c r="I707" s="4" t="str">
        <f t="shared" si="127"/>
        <v>1</v>
      </c>
      <c r="J707" s="4" t="str">
        <f t="shared" si="128"/>
        <v>03</v>
      </c>
      <c r="K707" s="4" t="str">
        <f t="shared" si="129"/>
        <v>000</v>
      </c>
      <c r="L707" s="55" t="str">
        <f t="shared" si="130"/>
        <v>1219991103000</v>
      </c>
      <c r="M707" s="105">
        <v>1219991103000</v>
      </c>
      <c r="N707" s="106" t="s">
        <v>21</v>
      </c>
      <c r="O707" s="108" t="s">
        <v>1200</v>
      </c>
      <c r="P707" s="101" t="s">
        <v>36</v>
      </c>
      <c r="Q707" s="33">
        <v>1210991111000</v>
      </c>
      <c r="R707" s="33" t="s">
        <v>21</v>
      </c>
      <c r="S707" s="34" t="s">
        <v>1201</v>
      </c>
      <c r="T707" s="58" t="s">
        <v>24</v>
      </c>
      <c r="U707" s="58">
        <v>44927</v>
      </c>
      <c r="V707" s="58">
        <v>44927</v>
      </c>
      <c r="W707" s="93" t="s">
        <v>25</v>
      </c>
    </row>
    <row r="708" spans="1:23" s="5" customFormat="1" ht="27" customHeight="1" x14ac:dyDescent="0.25">
      <c r="A708" s="99">
        <f t="shared" si="131"/>
        <v>1</v>
      </c>
      <c r="B708" s="97">
        <f t="array" aca="1" ref="B708" ca="1">IF(AND(MAX(IF(L707:L1706=L708,U707:U1706))=U708,V708&lt;=B$1),M708,"-")</f>
        <v>1219991103001</v>
      </c>
      <c r="C708" s="4">
        <f t="shared" si="121"/>
        <v>1</v>
      </c>
      <c r="D708" s="4" t="str">
        <f t="shared" si="122"/>
        <v>2</v>
      </c>
      <c r="E708" s="4" t="str">
        <f t="shared" si="123"/>
        <v>1</v>
      </c>
      <c r="F708" s="4" t="str">
        <f t="shared" si="124"/>
        <v>9</v>
      </c>
      <c r="G708" s="4" t="str">
        <f t="shared" si="125"/>
        <v>99</v>
      </c>
      <c r="H708" s="4" t="str">
        <f t="shared" si="126"/>
        <v>1</v>
      </c>
      <c r="I708" s="4" t="str">
        <f t="shared" si="127"/>
        <v>1</v>
      </c>
      <c r="J708" s="4" t="str">
        <f t="shared" si="128"/>
        <v>03</v>
      </c>
      <c r="K708" s="4" t="str">
        <f t="shared" si="129"/>
        <v>001</v>
      </c>
      <c r="L708" s="55" t="str">
        <f t="shared" si="130"/>
        <v>1219991103001</v>
      </c>
      <c r="M708" s="105">
        <v>1219991103001</v>
      </c>
      <c r="N708" s="106" t="s">
        <v>40</v>
      </c>
      <c r="O708" s="108" t="s">
        <v>1202</v>
      </c>
      <c r="P708" s="101" t="s">
        <v>36</v>
      </c>
      <c r="Q708" s="33">
        <v>1210991111001</v>
      </c>
      <c r="R708" s="33" t="s">
        <v>40</v>
      </c>
      <c r="S708" s="34" t="s">
        <v>1203</v>
      </c>
      <c r="T708" s="58" t="s">
        <v>24</v>
      </c>
      <c r="U708" s="58">
        <v>44927</v>
      </c>
      <c r="V708" s="58">
        <v>44927</v>
      </c>
      <c r="W708" s="93" t="s">
        <v>25</v>
      </c>
    </row>
    <row r="709" spans="1:23" s="5" customFormat="1" ht="27" customHeight="1" x14ac:dyDescent="0.25">
      <c r="A709" s="99">
        <f t="shared" si="131"/>
        <v>1</v>
      </c>
      <c r="B709" s="97">
        <f t="array" aca="1" ref="B709" ca="1">IF(AND(MAX(IF(L708:L1707=L709,U708:U1707))=U709,V709&lt;=B$1),M709,"-")</f>
        <v>1219991103002</v>
      </c>
      <c r="C709" s="4">
        <f t="shared" si="121"/>
        <v>1</v>
      </c>
      <c r="D709" s="4" t="str">
        <f t="shared" si="122"/>
        <v>2</v>
      </c>
      <c r="E709" s="4" t="str">
        <f t="shared" si="123"/>
        <v>1</v>
      </c>
      <c r="F709" s="4" t="str">
        <f t="shared" si="124"/>
        <v>9</v>
      </c>
      <c r="G709" s="4" t="str">
        <f t="shared" si="125"/>
        <v>99</v>
      </c>
      <c r="H709" s="4" t="str">
        <f t="shared" si="126"/>
        <v>1</v>
      </c>
      <c r="I709" s="4" t="str">
        <f t="shared" si="127"/>
        <v>1</v>
      </c>
      <c r="J709" s="4" t="str">
        <f t="shared" si="128"/>
        <v>03</v>
      </c>
      <c r="K709" s="4" t="str">
        <f t="shared" si="129"/>
        <v>002</v>
      </c>
      <c r="L709" s="55" t="str">
        <f t="shared" si="130"/>
        <v>1219991103002</v>
      </c>
      <c r="M709" s="105">
        <v>1219991103002</v>
      </c>
      <c r="N709" s="106" t="s">
        <v>40</v>
      </c>
      <c r="O709" s="108" t="s">
        <v>1204</v>
      </c>
      <c r="P709" s="101" t="s">
        <v>36</v>
      </c>
      <c r="Q709" s="33">
        <v>1210991111002</v>
      </c>
      <c r="R709" s="33" t="s">
        <v>40</v>
      </c>
      <c r="S709" s="34" t="s">
        <v>1205</v>
      </c>
      <c r="T709" s="58" t="s">
        <v>24</v>
      </c>
      <c r="U709" s="58">
        <v>44927</v>
      </c>
      <c r="V709" s="58">
        <v>44927</v>
      </c>
      <c r="W709" s="93" t="s">
        <v>25</v>
      </c>
    </row>
    <row r="710" spans="1:23" s="5" customFormat="1" ht="27" customHeight="1" x14ac:dyDescent="0.25">
      <c r="A710" s="99">
        <f t="shared" si="131"/>
        <v>1</v>
      </c>
      <c r="B710" s="97">
        <f t="array" aca="1" ref="B710" ca="1">IF(AND(MAX(IF(L709:L1708=L710,U709:U1708))=U710,V710&lt;=B$1),M710,"-")</f>
        <v>1219991103003</v>
      </c>
      <c r="C710" s="4">
        <f t="shared" si="121"/>
        <v>1</v>
      </c>
      <c r="D710" s="4" t="str">
        <f t="shared" si="122"/>
        <v>2</v>
      </c>
      <c r="E710" s="4" t="str">
        <f t="shared" si="123"/>
        <v>1</v>
      </c>
      <c r="F710" s="4" t="str">
        <f t="shared" si="124"/>
        <v>9</v>
      </c>
      <c r="G710" s="4" t="str">
        <f t="shared" si="125"/>
        <v>99</v>
      </c>
      <c r="H710" s="4" t="str">
        <f t="shared" si="126"/>
        <v>1</v>
      </c>
      <c r="I710" s="4" t="str">
        <f t="shared" si="127"/>
        <v>1</v>
      </c>
      <c r="J710" s="4" t="str">
        <f t="shared" si="128"/>
        <v>03</v>
      </c>
      <c r="K710" s="4" t="str">
        <f t="shared" si="129"/>
        <v>003</v>
      </c>
      <c r="L710" s="55" t="str">
        <f t="shared" si="130"/>
        <v>1219991103003</v>
      </c>
      <c r="M710" s="105">
        <v>1219991103003</v>
      </c>
      <c r="N710" s="106" t="s">
        <v>40</v>
      </c>
      <c r="O710" s="108" t="s">
        <v>1206</v>
      </c>
      <c r="P710" s="101" t="s">
        <v>107</v>
      </c>
      <c r="Q710" s="33" t="s">
        <v>25</v>
      </c>
      <c r="R710" s="4" t="s">
        <v>25</v>
      </c>
      <c r="S710" s="6" t="s">
        <v>25</v>
      </c>
      <c r="T710" s="58" t="s">
        <v>605</v>
      </c>
      <c r="U710" s="58">
        <v>45628</v>
      </c>
      <c r="V710" s="58">
        <v>45628</v>
      </c>
      <c r="W710" s="93" t="s">
        <v>1207</v>
      </c>
    </row>
    <row r="711" spans="1:23" s="5" customFormat="1" ht="27" customHeight="1" x14ac:dyDescent="0.25">
      <c r="A711" s="99">
        <f t="shared" si="131"/>
        <v>1</v>
      </c>
      <c r="B711" s="97">
        <f t="array" aca="1" ref="B711" ca="1">IF(AND(MAX(IF(L710:L1709=L711,U710:U1709))=U711,V711&lt;=B$1),M711,"-")</f>
        <v>1219991103004</v>
      </c>
      <c r="C711" s="4">
        <f t="shared" si="121"/>
        <v>1</v>
      </c>
      <c r="D711" s="4" t="str">
        <f t="shared" si="122"/>
        <v>2</v>
      </c>
      <c r="E711" s="4" t="str">
        <f t="shared" si="123"/>
        <v>1</v>
      </c>
      <c r="F711" s="4" t="str">
        <f t="shared" si="124"/>
        <v>9</v>
      </c>
      <c r="G711" s="4" t="str">
        <f t="shared" si="125"/>
        <v>99</v>
      </c>
      <c r="H711" s="4" t="str">
        <f t="shared" si="126"/>
        <v>1</v>
      </c>
      <c r="I711" s="4" t="str">
        <f t="shared" si="127"/>
        <v>1</v>
      </c>
      <c r="J711" s="4" t="str">
        <f t="shared" si="128"/>
        <v>03</v>
      </c>
      <c r="K711" s="4" t="str">
        <f t="shared" si="129"/>
        <v>004</v>
      </c>
      <c r="L711" s="55" t="str">
        <f t="shared" si="130"/>
        <v>1219991103004</v>
      </c>
      <c r="M711" s="105">
        <v>1219991103004</v>
      </c>
      <c r="N711" s="106" t="s">
        <v>40</v>
      </c>
      <c r="O711" s="108" t="s">
        <v>1208</v>
      </c>
      <c r="P711" s="101" t="s">
        <v>107</v>
      </c>
      <c r="Q711" s="33" t="s">
        <v>25</v>
      </c>
      <c r="R711" s="4" t="s">
        <v>25</v>
      </c>
      <c r="S711" s="6" t="s">
        <v>25</v>
      </c>
      <c r="T711" s="58" t="s">
        <v>605</v>
      </c>
      <c r="U711" s="58">
        <v>45628</v>
      </c>
      <c r="V711" s="58">
        <v>45628</v>
      </c>
      <c r="W711" s="93" t="s">
        <v>1207</v>
      </c>
    </row>
    <row r="712" spans="1:23" s="5" customFormat="1" ht="27" customHeight="1" x14ac:dyDescent="0.25">
      <c r="A712" s="99">
        <f t="shared" si="131"/>
        <v>1</v>
      </c>
      <c r="B712" s="97">
        <f t="array" aca="1" ref="B712" ca="1">IF(AND(MAX(IF(L711:L1710=L712,U711:U1710))=U712,V712&lt;=B$1),M712,"-")</f>
        <v>1219991103005</v>
      </c>
      <c r="C712" s="4">
        <f t="shared" si="121"/>
        <v>1</v>
      </c>
      <c r="D712" s="4" t="str">
        <f t="shared" si="122"/>
        <v>2</v>
      </c>
      <c r="E712" s="4" t="str">
        <f t="shared" si="123"/>
        <v>1</v>
      </c>
      <c r="F712" s="4" t="str">
        <f t="shared" si="124"/>
        <v>9</v>
      </c>
      <c r="G712" s="4" t="str">
        <f t="shared" si="125"/>
        <v>99</v>
      </c>
      <c r="H712" s="4" t="str">
        <f t="shared" si="126"/>
        <v>1</v>
      </c>
      <c r="I712" s="4" t="str">
        <f t="shared" si="127"/>
        <v>1</v>
      </c>
      <c r="J712" s="4" t="str">
        <f t="shared" si="128"/>
        <v>03</v>
      </c>
      <c r="K712" s="4" t="str">
        <f t="shared" si="129"/>
        <v>005</v>
      </c>
      <c r="L712" s="55" t="str">
        <f t="shared" si="130"/>
        <v>1219991103005</v>
      </c>
      <c r="M712" s="105">
        <v>1219991103005</v>
      </c>
      <c r="N712" s="111" t="s">
        <v>40</v>
      </c>
      <c r="O712" s="112" t="s">
        <v>1209</v>
      </c>
      <c r="P712" s="101" t="s">
        <v>107</v>
      </c>
      <c r="Q712" s="33" t="s">
        <v>25</v>
      </c>
      <c r="R712" s="4" t="s">
        <v>25</v>
      </c>
      <c r="S712" s="5" t="s">
        <v>25</v>
      </c>
      <c r="T712" s="58" t="s">
        <v>605</v>
      </c>
      <c r="U712" s="58">
        <v>45631</v>
      </c>
      <c r="V712" s="58">
        <v>45631</v>
      </c>
      <c r="W712" s="93" t="s">
        <v>1207</v>
      </c>
    </row>
    <row r="713" spans="1:23" s="5" customFormat="1" ht="27" customHeight="1" x14ac:dyDescent="0.25">
      <c r="A713" s="99">
        <f t="shared" si="131"/>
        <v>1</v>
      </c>
      <c r="B713" s="97">
        <f t="array" aca="1" ref="B713" ca="1">IF(AND(MAX(IF(L712:L1711=L713,U712:U1711))=U713,V713&lt;=B$1),M713,"-")</f>
        <v>1219991103006</v>
      </c>
      <c r="C713" s="4">
        <f t="shared" si="121"/>
        <v>1</v>
      </c>
      <c r="D713" s="4" t="str">
        <f t="shared" si="122"/>
        <v>2</v>
      </c>
      <c r="E713" s="4" t="str">
        <f t="shared" si="123"/>
        <v>1</v>
      </c>
      <c r="F713" s="4" t="str">
        <f t="shared" si="124"/>
        <v>9</v>
      </c>
      <c r="G713" s="4" t="str">
        <f t="shared" si="125"/>
        <v>99</v>
      </c>
      <c r="H713" s="4" t="str">
        <f t="shared" si="126"/>
        <v>1</v>
      </c>
      <c r="I713" s="4" t="str">
        <f t="shared" si="127"/>
        <v>1</v>
      </c>
      <c r="J713" s="4" t="str">
        <f t="shared" si="128"/>
        <v>03</v>
      </c>
      <c r="K713" s="4" t="str">
        <f t="shared" si="129"/>
        <v>006</v>
      </c>
      <c r="L713" s="55" t="str">
        <f t="shared" si="130"/>
        <v>1219991103006</v>
      </c>
      <c r="M713" s="105">
        <v>1219991103006</v>
      </c>
      <c r="N713" s="106" t="s">
        <v>40</v>
      </c>
      <c r="O713" s="108" t="s">
        <v>1210</v>
      </c>
      <c r="P713" s="101" t="s">
        <v>107</v>
      </c>
      <c r="Q713" s="33" t="s">
        <v>25</v>
      </c>
      <c r="R713" s="4" t="s">
        <v>25</v>
      </c>
      <c r="S713" s="5" t="s">
        <v>25</v>
      </c>
      <c r="T713" s="58" t="s">
        <v>605</v>
      </c>
      <c r="U713" s="58">
        <v>45631</v>
      </c>
      <c r="V713" s="58">
        <v>45631</v>
      </c>
      <c r="W713" s="93" t="s">
        <v>1207</v>
      </c>
    </row>
    <row r="714" spans="1:23" s="5" customFormat="1" ht="27" customHeight="1" x14ac:dyDescent="0.25">
      <c r="A714" s="99">
        <f t="shared" si="131"/>
        <v>1</v>
      </c>
      <c r="B714" s="97">
        <f t="array" aca="1" ref="B714" ca="1">IF(AND(MAX(IF(L713:L1712=L714,U713:U1712))=U714,V714&lt;=B$1),M714,"-")</f>
        <v>1219991103007</v>
      </c>
      <c r="C714" s="4">
        <f t="shared" si="121"/>
        <v>1</v>
      </c>
      <c r="D714" s="4" t="str">
        <f t="shared" si="122"/>
        <v>2</v>
      </c>
      <c r="E714" s="4" t="str">
        <f t="shared" si="123"/>
        <v>1</v>
      </c>
      <c r="F714" s="4" t="str">
        <f t="shared" si="124"/>
        <v>9</v>
      </c>
      <c r="G714" s="4" t="str">
        <f t="shared" si="125"/>
        <v>99</v>
      </c>
      <c r="H714" s="4" t="str">
        <f t="shared" si="126"/>
        <v>1</v>
      </c>
      <c r="I714" s="4" t="str">
        <f t="shared" si="127"/>
        <v>1</v>
      </c>
      <c r="J714" s="4" t="str">
        <f t="shared" si="128"/>
        <v>03</v>
      </c>
      <c r="K714" s="4" t="str">
        <f t="shared" si="129"/>
        <v>007</v>
      </c>
      <c r="L714" s="55" t="str">
        <f t="shared" si="130"/>
        <v>1219991103007</v>
      </c>
      <c r="M714" s="105">
        <v>1219991103007</v>
      </c>
      <c r="N714" s="106" t="s">
        <v>40</v>
      </c>
      <c r="O714" s="108" t="s">
        <v>1211</v>
      </c>
      <c r="P714" s="101" t="s">
        <v>107</v>
      </c>
      <c r="Q714" s="33" t="s">
        <v>25</v>
      </c>
      <c r="R714" s="4" t="s">
        <v>25</v>
      </c>
      <c r="S714" s="5" t="s">
        <v>25</v>
      </c>
      <c r="T714" s="58" t="s">
        <v>605</v>
      </c>
      <c r="U714" s="58">
        <v>45861</v>
      </c>
      <c r="V714" s="58">
        <v>45861</v>
      </c>
      <c r="W714" s="93" t="s">
        <v>1212</v>
      </c>
    </row>
    <row r="715" spans="1:23" s="5" customFormat="1" ht="27" customHeight="1" x14ac:dyDescent="0.25">
      <c r="A715" s="99">
        <f t="shared" si="131"/>
        <v>1</v>
      </c>
      <c r="B715" s="97">
        <f t="array" aca="1" ref="B715" ca="1">IF(AND(MAX(IF(L714:L1713=L715,U714:U1713))=U715,V715&lt;=B$1),M715,"-")</f>
        <v>1219991103051</v>
      </c>
      <c r="C715" s="4">
        <f t="shared" si="121"/>
        <v>1</v>
      </c>
      <c r="D715" s="4" t="str">
        <f t="shared" si="122"/>
        <v>2</v>
      </c>
      <c r="E715" s="4" t="str">
        <f t="shared" si="123"/>
        <v>1</v>
      </c>
      <c r="F715" s="4" t="str">
        <f t="shared" si="124"/>
        <v>9</v>
      </c>
      <c r="G715" s="4" t="str">
        <f t="shared" si="125"/>
        <v>99</v>
      </c>
      <c r="H715" s="4" t="str">
        <f t="shared" si="126"/>
        <v>1</v>
      </c>
      <c r="I715" s="4" t="str">
        <f t="shared" si="127"/>
        <v>1</v>
      </c>
      <c r="J715" s="4" t="str">
        <f t="shared" si="128"/>
        <v>03</v>
      </c>
      <c r="K715" s="4" t="str">
        <f t="shared" si="129"/>
        <v>051</v>
      </c>
      <c r="L715" s="55" t="str">
        <f t="shared" si="130"/>
        <v>1219991103051</v>
      </c>
      <c r="M715" s="105">
        <v>1219991103051</v>
      </c>
      <c r="N715" s="106" t="s">
        <v>40</v>
      </c>
      <c r="O715" s="108" t="s">
        <v>1213</v>
      </c>
      <c r="P715" s="101" t="s">
        <v>36</v>
      </c>
      <c r="Q715" s="33">
        <v>1210991112000</v>
      </c>
      <c r="R715" s="33" t="s">
        <v>40</v>
      </c>
      <c r="S715" s="34" t="s">
        <v>1214</v>
      </c>
      <c r="T715" s="58" t="s">
        <v>24</v>
      </c>
      <c r="U715" s="58">
        <v>44927</v>
      </c>
      <c r="V715" s="58">
        <v>44927</v>
      </c>
      <c r="W715" s="93" t="s">
        <v>25</v>
      </c>
    </row>
    <row r="716" spans="1:23" s="5" customFormat="1" ht="27" customHeight="1" x14ac:dyDescent="0.25">
      <c r="A716" s="99">
        <f t="shared" si="131"/>
        <v>1</v>
      </c>
      <c r="B716" s="97">
        <f t="array" aca="1" ref="B716" ca="1">IF(AND(MAX(IF(L715:L1714=L716,U715:U1714))=U716,V716&lt;=B$1),M716,"-")</f>
        <v>1219991103052</v>
      </c>
      <c r="C716" s="4">
        <f t="shared" si="121"/>
        <v>1</v>
      </c>
      <c r="D716" s="4" t="str">
        <f t="shared" si="122"/>
        <v>2</v>
      </c>
      <c r="E716" s="4" t="str">
        <f t="shared" si="123"/>
        <v>1</v>
      </c>
      <c r="F716" s="4" t="str">
        <f t="shared" si="124"/>
        <v>9</v>
      </c>
      <c r="G716" s="4" t="str">
        <f t="shared" si="125"/>
        <v>99</v>
      </c>
      <c r="H716" s="4" t="str">
        <f t="shared" si="126"/>
        <v>1</v>
      </c>
      <c r="I716" s="4" t="str">
        <f t="shared" si="127"/>
        <v>1</v>
      </c>
      <c r="J716" s="4" t="str">
        <f t="shared" si="128"/>
        <v>03</v>
      </c>
      <c r="K716" s="4" t="str">
        <f t="shared" si="129"/>
        <v>052</v>
      </c>
      <c r="L716" s="55" t="str">
        <f t="shared" si="130"/>
        <v>1219991103052</v>
      </c>
      <c r="M716" s="105">
        <v>1219991103052</v>
      </c>
      <c r="N716" s="106" t="s">
        <v>40</v>
      </c>
      <c r="O716" s="108" t="s">
        <v>1215</v>
      </c>
      <c r="P716" s="101" t="s">
        <v>36</v>
      </c>
      <c r="Q716" s="33">
        <v>1210991103000</v>
      </c>
      <c r="R716" s="33" t="s">
        <v>40</v>
      </c>
      <c r="S716" s="34" t="s">
        <v>1216</v>
      </c>
      <c r="T716" s="58" t="s">
        <v>24</v>
      </c>
      <c r="U716" s="58">
        <v>44927</v>
      </c>
      <c r="V716" s="58">
        <v>44927</v>
      </c>
      <c r="W716" s="93" t="s">
        <v>25</v>
      </c>
    </row>
    <row r="717" spans="1:23" s="5" customFormat="1" ht="27" customHeight="1" x14ac:dyDescent="0.25">
      <c r="A717" s="99">
        <f t="shared" si="131"/>
        <v>1</v>
      </c>
      <c r="B717" s="97">
        <f t="array" aca="1" ref="B717" ca="1">IF(AND(MAX(IF(L716:L1715=L717,U716:U1715))=U717,V717&lt;=B$1),M717,"-")</f>
        <v>1219991104000</v>
      </c>
      <c r="C717" s="4">
        <f t="shared" si="121"/>
        <v>1</v>
      </c>
      <c r="D717" s="4" t="str">
        <f t="shared" si="122"/>
        <v>2</v>
      </c>
      <c r="E717" s="4" t="str">
        <f t="shared" si="123"/>
        <v>1</v>
      </c>
      <c r="F717" s="4" t="str">
        <f t="shared" si="124"/>
        <v>9</v>
      </c>
      <c r="G717" s="4" t="str">
        <f t="shared" si="125"/>
        <v>99</v>
      </c>
      <c r="H717" s="4" t="str">
        <f t="shared" si="126"/>
        <v>1</v>
      </c>
      <c r="I717" s="4" t="str">
        <f t="shared" si="127"/>
        <v>1</v>
      </c>
      <c r="J717" s="4" t="str">
        <f t="shared" si="128"/>
        <v>04</v>
      </c>
      <c r="K717" s="4" t="str">
        <f t="shared" si="129"/>
        <v>000</v>
      </c>
      <c r="L717" s="55" t="str">
        <f t="shared" si="130"/>
        <v>1219991104000</v>
      </c>
      <c r="M717" s="105">
        <v>1219991104000</v>
      </c>
      <c r="N717" s="106" t="s">
        <v>21</v>
      </c>
      <c r="O717" s="108" t="s">
        <v>1217</v>
      </c>
      <c r="P717" s="101" t="s">
        <v>36</v>
      </c>
      <c r="Q717" s="33" t="s">
        <v>1218</v>
      </c>
      <c r="R717" s="33" t="s">
        <v>666</v>
      </c>
      <c r="S717" s="34" t="s">
        <v>666</v>
      </c>
      <c r="T717" s="58" t="s">
        <v>24</v>
      </c>
      <c r="U717" s="58">
        <v>44927</v>
      </c>
      <c r="V717" s="58">
        <v>44927</v>
      </c>
      <c r="W717" s="93" t="s">
        <v>25</v>
      </c>
    </row>
    <row r="718" spans="1:23" s="5" customFormat="1" ht="27" customHeight="1" x14ac:dyDescent="0.25">
      <c r="A718" s="99">
        <f t="shared" si="131"/>
        <v>1</v>
      </c>
      <c r="B718" s="97">
        <f t="array" aca="1" ref="B718" ca="1">IF(AND(MAX(IF(L717:L1716=L718,U717:U1716))=U718,V718&lt;=B$1),M718,"-")</f>
        <v>1219991104001</v>
      </c>
      <c r="C718" s="4">
        <f t="shared" si="121"/>
        <v>1</v>
      </c>
      <c r="D718" s="4" t="str">
        <f t="shared" si="122"/>
        <v>2</v>
      </c>
      <c r="E718" s="4" t="str">
        <f t="shared" si="123"/>
        <v>1</v>
      </c>
      <c r="F718" s="4" t="str">
        <f t="shared" si="124"/>
        <v>9</v>
      </c>
      <c r="G718" s="4" t="str">
        <f t="shared" si="125"/>
        <v>99</v>
      </c>
      <c r="H718" s="4" t="str">
        <f t="shared" si="126"/>
        <v>1</v>
      </c>
      <c r="I718" s="4" t="str">
        <f t="shared" si="127"/>
        <v>1</v>
      </c>
      <c r="J718" s="4" t="str">
        <f t="shared" si="128"/>
        <v>04</v>
      </c>
      <c r="K718" s="4" t="str">
        <f t="shared" si="129"/>
        <v>001</v>
      </c>
      <c r="L718" s="55" t="str">
        <f t="shared" si="130"/>
        <v>1219991104001</v>
      </c>
      <c r="M718" s="105">
        <v>1219991104001</v>
      </c>
      <c r="N718" s="106" t="s">
        <v>40</v>
      </c>
      <c r="O718" s="108" t="s">
        <v>1219</v>
      </c>
      <c r="P718" s="101" t="s">
        <v>36</v>
      </c>
      <c r="Q718" s="33">
        <v>1210991105001</v>
      </c>
      <c r="R718" s="33" t="s">
        <v>40</v>
      </c>
      <c r="S718" s="34" t="s">
        <v>1220</v>
      </c>
      <c r="T718" s="58" t="s">
        <v>24</v>
      </c>
      <c r="U718" s="58">
        <v>44927</v>
      </c>
      <c r="V718" s="58">
        <v>44927</v>
      </c>
      <c r="W718" s="93" t="s">
        <v>25</v>
      </c>
    </row>
    <row r="719" spans="1:23" s="5" customFormat="1" ht="27" customHeight="1" x14ac:dyDescent="0.25">
      <c r="A719" s="99">
        <f t="shared" si="131"/>
        <v>1</v>
      </c>
      <c r="B719" s="97">
        <f t="array" aca="1" ref="B719" ca="1">IF(AND(MAX(IF(L718:L1717=L719,U718:U1717))=U719,V719&lt;=B$1),M719,"-")</f>
        <v>1219991104002</v>
      </c>
      <c r="C719" s="4">
        <f t="shared" si="121"/>
        <v>1</v>
      </c>
      <c r="D719" s="4" t="str">
        <f t="shared" si="122"/>
        <v>2</v>
      </c>
      <c r="E719" s="4" t="str">
        <f t="shared" si="123"/>
        <v>1</v>
      </c>
      <c r="F719" s="4" t="str">
        <f t="shared" si="124"/>
        <v>9</v>
      </c>
      <c r="G719" s="4" t="str">
        <f t="shared" si="125"/>
        <v>99</v>
      </c>
      <c r="H719" s="4" t="str">
        <f t="shared" si="126"/>
        <v>1</v>
      </c>
      <c r="I719" s="4" t="str">
        <f t="shared" si="127"/>
        <v>1</v>
      </c>
      <c r="J719" s="4" t="str">
        <f t="shared" si="128"/>
        <v>04</v>
      </c>
      <c r="K719" s="4" t="str">
        <f t="shared" si="129"/>
        <v>002</v>
      </c>
      <c r="L719" s="55" t="str">
        <f t="shared" si="130"/>
        <v>1219991104002</v>
      </c>
      <c r="M719" s="105">
        <v>1219991104002</v>
      </c>
      <c r="N719" s="106" t="s">
        <v>40</v>
      </c>
      <c r="O719" s="108" t="s">
        <v>1221</v>
      </c>
      <c r="P719" s="101" t="s">
        <v>36</v>
      </c>
      <c r="Q719" s="33">
        <v>1210991105002</v>
      </c>
      <c r="R719" s="33" t="s">
        <v>40</v>
      </c>
      <c r="S719" s="34" t="s">
        <v>1222</v>
      </c>
      <c r="T719" s="58" t="s">
        <v>24</v>
      </c>
      <c r="U719" s="58">
        <v>44927</v>
      </c>
      <c r="V719" s="58">
        <v>44927</v>
      </c>
      <c r="W719" s="93" t="s">
        <v>25</v>
      </c>
    </row>
    <row r="720" spans="1:23" s="5" customFormat="1" ht="27" customHeight="1" x14ac:dyDescent="0.25">
      <c r="A720" s="99">
        <f t="shared" si="131"/>
        <v>1</v>
      </c>
      <c r="B720" s="97">
        <f t="array" aca="1" ref="B720" ca="1">IF(AND(MAX(IF(L719:L1718=L720,U719:U1718))=U720,V720&lt;=B$1),M720,"-")</f>
        <v>1219991104003</v>
      </c>
      <c r="C720" s="4">
        <f t="shared" si="121"/>
        <v>1</v>
      </c>
      <c r="D720" s="4" t="str">
        <f t="shared" si="122"/>
        <v>2</v>
      </c>
      <c r="E720" s="4" t="str">
        <f t="shared" si="123"/>
        <v>1</v>
      </c>
      <c r="F720" s="4" t="str">
        <f t="shared" si="124"/>
        <v>9</v>
      </c>
      <c r="G720" s="4" t="str">
        <f t="shared" si="125"/>
        <v>99</v>
      </c>
      <c r="H720" s="4" t="str">
        <f t="shared" si="126"/>
        <v>1</v>
      </c>
      <c r="I720" s="4" t="str">
        <f t="shared" si="127"/>
        <v>1</v>
      </c>
      <c r="J720" s="4" t="str">
        <f t="shared" si="128"/>
        <v>04</v>
      </c>
      <c r="K720" s="4" t="str">
        <f t="shared" si="129"/>
        <v>003</v>
      </c>
      <c r="L720" s="55" t="str">
        <f t="shared" si="130"/>
        <v>1219991104003</v>
      </c>
      <c r="M720" s="105">
        <v>1219991104003</v>
      </c>
      <c r="N720" s="106" t="s">
        <v>40</v>
      </c>
      <c r="O720" s="108" t="s">
        <v>1223</v>
      </c>
      <c r="P720" s="101" t="s">
        <v>36</v>
      </c>
      <c r="Q720" s="33">
        <v>1210991105003</v>
      </c>
      <c r="R720" s="33" t="s">
        <v>40</v>
      </c>
      <c r="S720" s="34" t="s">
        <v>1224</v>
      </c>
      <c r="T720" s="58" t="s">
        <v>24</v>
      </c>
      <c r="U720" s="58">
        <v>44927</v>
      </c>
      <c r="V720" s="58">
        <v>44927</v>
      </c>
      <c r="W720" s="93" t="s">
        <v>25</v>
      </c>
    </row>
    <row r="721" spans="1:23" s="5" customFormat="1" ht="27" customHeight="1" x14ac:dyDescent="0.25">
      <c r="A721" s="99">
        <f t="shared" si="131"/>
        <v>1</v>
      </c>
      <c r="B721" s="97">
        <f t="array" aca="1" ref="B721" ca="1">IF(AND(MAX(IF(L720:L1719=L721,U720:U1719))=U721,V721&lt;=B$1),M721,"-")</f>
        <v>1219991104051</v>
      </c>
      <c r="C721" s="4">
        <f t="shared" si="121"/>
        <v>1</v>
      </c>
      <c r="D721" s="4" t="str">
        <f t="shared" si="122"/>
        <v>2</v>
      </c>
      <c r="E721" s="4" t="str">
        <f t="shared" si="123"/>
        <v>1</v>
      </c>
      <c r="F721" s="4" t="str">
        <f t="shared" si="124"/>
        <v>9</v>
      </c>
      <c r="G721" s="4" t="str">
        <f t="shared" si="125"/>
        <v>99</v>
      </c>
      <c r="H721" s="4" t="str">
        <f t="shared" si="126"/>
        <v>1</v>
      </c>
      <c r="I721" s="4" t="str">
        <f t="shared" si="127"/>
        <v>1</v>
      </c>
      <c r="J721" s="4" t="str">
        <f t="shared" si="128"/>
        <v>04</v>
      </c>
      <c r="K721" s="4" t="str">
        <f t="shared" si="129"/>
        <v>051</v>
      </c>
      <c r="L721" s="55" t="str">
        <f t="shared" si="130"/>
        <v>1219991104051</v>
      </c>
      <c r="M721" s="105">
        <v>1219991104051</v>
      </c>
      <c r="N721" s="106" t="s">
        <v>40</v>
      </c>
      <c r="O721" s="108" t="s">
        <v>1225</v>
      </c>
      <c r="P721" s="101" t="s">
        <v>36</v>
      </c>
      <c r="Q721" s="33">
        <v>1210991104001</v>
      </c>
      <c r="R721" s="33" t="s">
        <v>40</v>
      </c>
      <c r="S721" s="34" t="s">
        <v>1226</v>
      </c>
      <c r="T721" s="58" t="s">
        <v>24</v>
      </c>
      <c r="U721" s="58">
        <v>44927</v>
      </c>
      <c r="V721" s="58">
        <v>44927</v>
      </c>
      <c r="W721" s="93" t="s">
        <v>25</v>
      </c>
    </row>
    <row r="722" spans="1:23" s="5" customFormat="1" ht="27" customHeight="1" x14ac:dyDescent="0.25">
      <c r="A722" s="99">
        <f t="shared" si="131"/>
        <v>1</v>
      </c>
      <c r="B722" s="97">
        <f t="array" aca="1" ref="B722" ca="1">IF(AND(MAX(IF(L721:L1720=L722,U721:U1720))=U722,V722&lt;=B$1),M722,"-")</f>
        <v>1219991104052</v>
      </c>
      <c r="C722" s="4">
        <f t="shared" si="121"/>
        <v>1</v>
      </c>
      <c r="D722" s="4" t="str">
        <f t="shared" si="122"/>
        <v>2</v>
      </c>
      <c r="E722" s="4" t="str">
        <f t="shared" si="123"/>
        <v>1</v>
      </c>
      <c r="F722" s="4" t="str">
        <f t="shared" si="124"/>
        <v>9</v>
      </c>
      <c r="G722" s="4" t="str">
        <f t="shared" si="125"/>
        <v>99</v>
      </c>
      <c r="H722" s="4" t="str">
        <f t="shared" si="126"/>
        <v>1</v>
      </c>
      <c r="I722" s="4" t="str">
        <f t="shared" si="127"/>
        <v>1</v>
      </c>
      <c r="J722" s="4" t="str">
        <f t="shared" si="128"/>
        <v>04</v>
      </c>
      <c r="K722" s="4" t="str">
        <f t="shared" si="129"/>
        <v>052</v>
      </c>
      <c r="L722" s="55" t="str">
        <f t="shared" si="130"/>
        <v>1219991104052</v>
      </c>
      <c r="M722" s="105">
        <v>1219991104052</v>
      </c>
      <c r="N722" s="106" t="s">
        <v>40</v>
      </c>
      <c r="O722" s="108" t="s">
        <v>1227</v>
      </c>
      <c r="P722" s="101" t="s">
        <v>36</v>
      </c>
      <c r="Q722" s="33">
        <v>1210991104002</v>
      </c>
      <c r="R722" s="33" t="s">
        <v>40</v>
      </c>
      <c r="S722" s="34" t="s">
        <v>1228</v>
      </c>
      <c r="T722" s="58" t="s">
        <v>24</v>
      </c>
      <c r="U722" s="58">
        <v>44927</v>
      </c>
      <c r="V722" s="58">
        <v>44927</v>
      </c>
      <c r="W722" s="93" t="s">
        <v>25</v>
      </c>
    </row>
    <row r="723" spans="1:23" s="5" customFormat="1" ht="27" customHeight="1" x14ac:dyDescent="0.25">
      <c r="A723" s="99">
        <f t="shared" si="131"/>
        <v>1</v>
      </c>
      <c r="B723" s="97">
        <f t="array" aca="1" ref="B723" ca="1">IF(AND(MAX(IF(L722:L1721=L723,U722:U1721))=U723,V723&lt;=B$1),M723,"-")</f>
        <v>1219991105000</v>
      </c>
      <c r="C723" s="4">
        <f t="shared" si="121"/>
        <v>1</v>
      </c>
      <c r="D723" s="4" t="str">
        <f t="shared" si="122"/>
        <v>2</v>
      </c>
      <c r="E723" s="4" t="str">
        <f t="shared" si="123"/>
        <v>1</v>
      </c>
      <c r="F723" s="4" t="str">
        <f t="shared" si="124"/>
        <v>9</v>
      </c>
      <c r="G723" s="4" t="str">
        <f t="shared" si="125"/>
        <v>99</v>
      </c>
      <c r="H723" s="4" t="str">
        <f t="shared" si="126"/>
        <v>1</v>
      </c>
      <c r="I723" s="4" t="str">
        <f t="shared" si="127"/>
        <v>1</v>
      </c>
      <c r="J723" s="4" t="str">
        <f t="shared" si="128"/>
        <v>05</v>
      </c>
      <c r="K723" s="4" t="str">
        <f t="shared" si="129"/>
        <v>000</v>
      </c>
      <c r="L723" s="55" t="str">
        <f t="shared" si="130"/>
        <v>1219991105000</v>
      </c>
      <c r="M723" s="105">
        <v>1219991105000</v>
      </c>
      <c r="N723" s="106" t="s">
        <v>40</v>
      </c>
      <c r="O723" s="108" t="s">
        <v>1229</v>
      </c>
      <c r="P723" s="101" t="s">
        <v>36</v>
      </c>
      <c r="Q723" s="33">
        <v>1210991106000</v>
      </c>
      <c r="R723" s="33" t="s">
        <v>40</v>
      </c>
      <c r="S723" s="34" t="s">
        <v>1230</v>
      </c>
      <c r="T723" s="58" t="s">
        <v>24</v>
      </c>
      <c r="U723" s="58">
        <v>44927</v>
      </c>
      <c r="V723" s="58">
        <v>44927</v>
      </c>
      <c r="W723" s="93" t="s">
        <v>25</v>
      </c>
    </row>
    <row r="724" spans="1:23" s="5" customFormat="1" ht="27" customHeight="1" x14ac:dyDescent="0.25">
      <c r="A724" s="99">
        <f t="shared" si="131"/>
        <v>1</v>
      </c>
      <c r="B724" s="97">
        <f t="array" aca="1" ref="B724" ca="1">IF(AND(MAX(IF(L723:L1722=L724,U723:U1722))=U724,V724&lt;=B$1),M724,"-")</f>
        <v>1219991106000</v>
      </c>
      <c r="C724" s="4">
        <f t="shared" si="121"/>
        <v>1</v>
      </c>
      <c r="D724" s="4" t="str">
        <f t="shared" si="122"/>
        <v>2</v>
      </c>
      <c r="E724" s="4" t="str">
        <f t="shared" si="123"/>
        <v>1</v>
      </c>
      <c r="F724" s="4" t="str">
        <f t="shared" si="124"/>
        <v>9</v>
      </c>
      <c r="G724" s="4" t="str">
        <f t="shared" si="125"/>
        <v>99</v>
      </c>
      <c r="H724" s="4" t="str">
        <f t="shared" si="126"/>
        <v>1</v>
      </c>
      <c r="I724" s="4" t="str">
        <f t="shared" si="127"/>
        <v>1</v>
      </c>
      <c r="J724" s="4" t="str">
        <f t="shared" si="128"/>
        <v>06</v>
      </c>
      <c r="K724" s="4" t="str">
        <f t="shared" si="129"/>
        <v>000</v>
      </c>
      <c r="L724" s="55" t="str">
        <f t="shared" si="130"/>
        <v>1219991106000</v>
      </c>
      <c r="M724" s="105">
        <v>1219991106000</v>
      </c>
      <c r="N724" s="106" t="s">
        <v>40</v>
      </c>
      <c r="O724" s="108" t="s">
        <v>1231</v>
      </c>
      <c r="P724" s="101" t="s">
        <v>36</v>
      </c>
      <c r="Q724" s="33">
        <v>1210991107000</v>
      </c>
      <c r="R724" s="33" t="s">
        <v>40</v>
      </c>
      <c r="S724" s="34" t="s">
        <v>1232</v>
      </c>
      <c r="T724" s="58" t="s">
        <v>24</v>
      </c>
      <c r="U724" s="58">
        <v>44927</v>
      </c>
      <c r="V724" s="58">
        <v>44927</v>
      </c>
      <c r="W724" s="93" t="s">
        <v>25</v>
      </c>
    </row>
    <row r="725" spans="1:23" s="5" customFormat="1" ht="27" customHeight="1" x14ac:dyDescent="0.25">
      <c r="A725" s="99">
        <f t="shared" si="131"/>
        <v>1</v>
      </c>
      <c r="B725" s="97">
        <f t="array" aca="1" ref="B725" ca="1">IF(AND(MAX(IF(L724:L1723=L725,U724:U1723))=U725,V725&lt;=B$1),M725,"-")</f>
        <v>1219991107000</v>
      </c>
      <c r="C725" s="4">
        <f t="shared" si="121"/>
        <v>1</v>
      </c>
      <c r="D725" s="4" t="str">
        <f t="shared" si="122"/>
        <v>2</v>
      </c>
      <c r="E725" s="4" t="str">
        <f t="shared" si="123"/>
        <v>1</v>
      </c>
      <c r="F725" s="4" t="str">
        <f t="shared" si="124"/>
        <v>9</v>
      </c>
      <c r="G725" s="4" t="str">
        <f t="shared" si="125"/>
        <v>99</v>
      </c>
      <c r="H725" s="4" t="str">
        <f t="shared" si="126"/>
        <v>1</v>
      </c>
      <c r="I725" s="4" t="str">
        <f t="shared" si="127"/>
        <v>1</v>
      </c>
      <c r="J725" s="4" t="str">
        <f t="shared" si="128"/>
        <v>07</v>
      </c>
      <c r="K725" s="4" t="str">
        <f t="shared" si="129"/>
        <v>000</v>
      </c>
      <c r="L725" s="55" t="str">
        <f t="shared" si="130"/>
        <v>1219991107000</v>
      </c>
      <c r="M725" s="105">
        <v>1219991107000</v>
      </c>
      <c r="N725" s="106" t="s">
        <v>40</v>
      </c>
      <c r="O725" s="108" t="s">
        <v>1233</v>
      </c>
      <c r="P725" s="101" t="s">
        <v>36</v>
      </c>
      <c r="Q725" s="33">
        <v>1210991108000</v>
      </c>
      <c r="R725" s="33" t="s">
        <v>40</v>
      </c>
      <c r="S725" s="34" t="s">
        <v>1234</v>
      </c>
      <c r="T725" s="58" t="s">
        <v>24</v>
      </c>
      <c r="U725" s="58">
        <v>44927</v>
      </c>
      <c r="V725" s="58">
        <v>44927</v>
      </c>
      <c r="W725" s="93" t="s">
        <v>25</v>
      </c>
    </row>
    <row r="726" spans="1:23" s="5" customFormat="1" ht="27" customHeight="1" x14ac:dyDescent="0.25">
      <c r="A726" s="99">
        <f t="shared" si="131"/>
        <v>1</v>
      </c>
      <c r="B726" s="97">
        <f t="array" aca="1" ref="B726" ca="1">IF(AND(MAX(IF(L725:L1724=L726,U725:U1724))=U726,V726&lt;=B$1),M726,"-")</f>
        <v>1219991108000</v>
      </c>
      <c r="C726" s="4">
        <f t="shared" si="121"/>
        <v>1</v>
      </c>
      <c r="D726" s="4" t="str">
        <f t="shared" si="122"/>
        <v>2</v>
      </c>
      <c r="E726" s="4" t="str">
        <f t="shared" si="123"/>
        <v>1</v>
      </c>
      <c r="F726" s="4" t="str">
        <f t="shared" si="124"/>
        <v>9</v>
      </c>
      <c r="G726" s="4" t="str">
        <f t="shared" si="125"/>
        <v>99</v>
      </c>
      <c r="H726" s="4" t="str">
        <f t="shared" si="126"/>
        <v>1</v>
      </c>
      <c r="I726" s="4" t="str">
        <f t="shared" si="127"/>
        <v>1</v>
      </c>
      <c r="J726" s="4" t="str">
        <f t="shared" si="128"/>
        <v>08</v>
      </c>
      <c r="K726" s="4" t="str">
        <f t="shared" si="129"/>
        <v>000</v>
      </c>
      <c r="L726" s="55" t="str">
        <f t="shared" si="130"/>
        <v>1219991108000</v>
      </c>
      <c r="M726" s="105">
        <v>1219991108000</v>
      </c>
      <c r="N726" s="106" t="s">
        <v>40</v>
      </c>
      <c r="O726" s="108" t="s">
        <v>1235</v>
      </c>
      <c r="P726" s="101" t="s">
        <v>36</v>
      </c>
      <c r="Q726" s="33">
        <v>1210991109000</v>
      </c>
      <c r="R726" s="33" t="s">
        <v>40</v>
      </c>
      <c r="S726" s="34" t="s">
        <v>1236</v>
      </c>
      <c r="T726" s="58" t="s">
        <v>24</v>
      </c>
      <c r="U726" s="58">
        <v>44927</v>
      </c>
      <c r="V726" s="58">
        <v>44927</v>
      </c>
      <c r="W726" s="93" t="s">
        <v>25</v>
      </c>
    </row>
    <row r="727" spans="1:23" s="5" customFormat="1" ht="27" customHeight="1" x14ac:dyDescent="0.25">
      <c r="A727" s="99">
        <f t="shared" si="131"/>
        <v>1</v>
      </c>
      <c r="B727" s="97">
        <f t="array" aca="1" ref="B727" ca="1">IF(AND(MAX(IF(L726:L1725=L727,U726:U1725))=U727,V727&lt;=B$1),M727,"-")</f>
        <v>1219991109000</v>
      </c>
      <c r="C727" s="4">
        <f t="shared" si="121"/>
        <v>1</v>
      </c>
      <c r="D727" s="4" t="str">
        <f t="shared" si="122"/>
        <v>2</v>
      </c>
      <c r="E727" s="4" t="str">
        <f t="shared" si="123"/>
        <v>1</v>
      </c>
      <c r="F727" s="4" t="str">
        <f t="shared" si="124"/>
        <v>9</v>
      </c>
      <c r="G727" s="4" t="str">
        <f t="shared" si="125"/>
        <v>99</v>
      </c>
      <c r="H727" s="4" t="str">
        <f t="shared" si="126"/>
        <v>1</v>
      </c>
      <c r="I727" s="4" t="str">
        <f t="shared" si="127"/>
        <v>1</v>
      </c>
      <c r="J727" s="4" t="str">
        <f t="shared" si="128"/>
        <v>09</v>
      </c>
      <c r="K727" s="4" t="str">
        <f t="shared" si="129"/>
        <v>000</v>
      </c>
      <c r="L727" s="55" t="str">
        <f t="shared" si="130"/>
        <v>1219991109000</v>
      </c>
      <c r="M727" s="105">
        <v>1219991109000</v>
      </c>
      <c r="N727" s="106" t="s">
        <v>40</v>
      </c>
      <c r="O727" s="108" t="s">
        <v>1237</v>
      </c>
      <c r="P727" s="101" t="s">
        <v>36</v>
      </c>
      <c r="Q727" s="33">
        <v>1210991110000</v>
      </c>
      <c r="R727" s="33" t="s">
        <v>40</v>
      </c>
      <c r="S727" s="34" t="s">
        <v>1238</v>
      </c>
      <c r="T727" s="58" t="s">
        <v>24</v>
      </c>
      <c r="U727" s="58">
        <v>44927</v>
      </c>
      <c r="V727" s="58">
        <v>44927</v>
      </c>
      <c r="W727" s="93" t="s">
        <v>25</v>
      </c>
    </row>
    <row r="728" spans="1:23" s="5" customFormat="1" ht="27" customHeight="1" x14ac:dyDescent="0.25">
      <c r="A728" s="99">
        <f t="shared" si="131"/>
        <v>1</v>
      </c>
      <c r="B728" s="97">
        <f t="array" aca="1" ref="B728" ca="1">IF(AND(MAX(IF(L727:L1726=L728,U727:U1726))=U728,V728&lt;=B$1),M728,"-")</f>
        <v>1219991110000</v>
      </c>
      <c r="C728" s="4">
        <f t="shared" si="121"/>
        <v>1</v>
      </c>
      <c r="D728" s="4" t="str">
        <f t="shared" si="122"/>
        <v>2</v>
      </c>
      <c r="E728" s="4" t="str">
        <f t="shared" si="123"/>
        <v>1</v>
      </c>
      <c r="F728" s="4" t="str">
        <f t="shared" si="124"/>
        <v>9</v>
      </c>
      <c r="G728" s="4" t="str">
        <f t="shared" si="125"/>
        <v>99</v>
      </c>
      <c r="H728" s="4" t="str">
        <f t="shared" si="126"/>
        <v>1</v>
      </c>
      <c r="I728" s="4" t="str">
        <f t="shared" si="127"/>
        <v>1</v>
      </c>
      <c r="J728" s="4" t="str">
        <f t="shared" si="128"/>
        <v>10</v>
      </c>
      <c r="K728" s="4" t="str">
        <f t="shared" si="129"/>
        <v>000</v>
      </c>
      <c r="L728" s="55" t="str">
        <f t="shared" si="130"/>
        <v>1219991110000</v>
      </c>
      <c r="M728" s="105">
        <v>1219991110000</v>
      </c>
      <c r="N728" s="106" t="s">
        <v>21</v>
      </c>
      <c r="O728" s="108" t="s">
        <v>1239</v>
      </c>
      <c r="P728" s="101" t="s">
        <v>107</v>
      </c>
      <c r="Q728" s="33" t="s">
        <v>25</v>
      </c>
      <c r="R728" s="33" t="s">
        <v>25</v>
      </c>
      <c r="S728" s="34" t="s">
        <v>25</v>
      </c>
      <c r="T728" s="58" t="s">
        <v>605</v>
      </c>
      <c r="U728" s="58">
        <v>45631</v>
      </c>
      <c r="V728" s="58">
        <v>45631</v>
      </c>
      <c r="W728" s="93" t="s">
        <v>1207</v>
      </c>
    </row>
    <row r="729" spans="1:23" s="5" customFormat="1" ht="27" customHeight="1" x14ac:dyDescent="0.25">
      <c r="A729" s="99">
        <f t="shared" si="131"/>
        <v>1</v>
      </c>
      <c r="B729" s="97">
        <f t="array" aca="1" ref="B729" ca="1">IF(AND(MAX(IF(L728:L1727=L729,U728:U1727))=U729,V729&lt;=B$1),M729,"-")</f>
        <v>1219991110001</v>
      </c>
      <c r="C729" s="4">
        <f t="shared" si="121"/>
        <v>1</v>
      </c>
      <c r="D729" s="4" t="str">
        <f t="shared" si="122"/>
        <v>2</v>
      </c>
      <c r="E729" s="4" t="str">
        <f t="shared" si="123"/>
        <v>1</v>
      </c>
      <c r="F729" s="4" t="str">
        <f t="shared" si="124"/>
        <v>9</v>
      </c>
      <c r="G729" s="4" t="str">
        <f t="shared" si="125"/>
        <v>99</v>
      </c>
      <c r="H729" s="4" t="str">
        <f t="shared" si="126"/>
        <v>1</v>
      </c>
      <c r="I729" s="4" t="str">
        <f t="shared" si="127"/>
        <v>1</v>
      </c>
      <c r="J729" s="4" t="str">
        <f t="shared" si="128"/>
        <v>10</v>
      </c>
      <c r="K729" s="4" t="str">
        <f t="shared" si="129"/>
        <v>001</v>
      </c>
      <c r="L729" s="55" t="str">
        <f t="shared" si="130"/>
        <v>1219991110001</v>
      </c>
      <c r="M729" s="105">
        <v>1219991110001</v>
      </c>
      <c r="N729" s="106" t="s">
        <v>40</v>
      </c>
      <c r="O729" s="108" t="s">
        <v>1240</v>
      </c>
      <c r="P729" s="101" t="s">
        <v>107</v>
      </c>
      <c r="Q729" s="33" t="s">
        <v>25</v>
      </c>
      <c r="R729" s="33" t="s">
        <v>25</v>
      </c>
      <c r="S729" s="34" t="s">
        <v>25</v>
      </c>
      <c r="T729" s="58" t="s">
        <v>605</v>
      </c>
      <c r="U729" s="58">
        <v>45631</v>
      </c>
      <c r="V729" s="58">
        <v>45631</v>
      </c>
      <c r="W729" s="93" t="s">
        <v>1207</v>
      </c>
    </row>
    <row r="730" spans="1:23" s="5" customFormat="1" ht="27" customHeight="1" x14ac:dyDescent="0.25">
      <c r="A730" s="99">
        <f t="shared" si="131"/>
        <v>1</v>
      </c>
      <c r="B730" s="97">
        <f t="array" aca="1" ref="B730" ca="1">IF(AND(MAX(IF(L729:L1728=L730,U729:U1728))=U730,V730&lt;=B$1),M730,"-")</f>
        <v>1219991199000</v>
      </c>
      <c r="C730" s="4">
        <f t="shared" si="121"/>
        <v>1</v>
      </c>
      <c r="D730" s="4" t="str">
        <f t="shared" si="122"/>
        <v>2</v>
      </c>
      <c r="E730" s="4" t="str">
        <f t="shared" si="123"/>
        <v>1</v>
      </c>
      <c r="F730" s="4" t="str">
        <f t="shared" si="124"/>
        <v>9</v>
      </c>
      <c r="G730" s="4" t="str">
        <f t="shared" si="125"/>
        <v>99</v>
      </c>
      <c r="H730" s="4" t="str">
        <f t="shared" si="126"/>
        <v>1</v>
      </c>
      <c r="I730" s="4" t="str">
        <f t="shared" si="127"/>
        <v>1</v>
      </c>
      <c r="J730" s="4" t="str">
        <f t="shared" si="128"/>
        <v>99</v>
      </c>
      <c r="K730" s="4" t="str">
        <f t="shared" si="129"/>
        <v>000</v>
      </c>
      <c r="L730" s="55" t="str">
        <f t="shared" si="130"/>
        <v>1219991199000</v>
      </c>
      <c r="M730" s="105">
        <v>1219991199000</v>
      </c>
      <c r="N730" s="106" t="s">
        <v>40</v>
      </c>
      <c r="O730" s="108" t="s">
        <v>1241</v>
      </c>
      <c r="P730" s="101" t="s">
        <v>36</v>
      </c>
      <c r="Q730" s="33">
        <v>1210991199000</v>
      </c>
      <c r="R730" s="33" t="s">
        <v>40</v>
      </c>
      <c r="S730" s="34" t="s">
        <v>1242</v>
      </c>
      <c r="T730" s="58" t="s">
        <v>24</v>
      </c>
      <c r="U730" s="58">
        <v>44927</v>
      </c>
      <c r="V730" s="58">
        <v>44927</v>
      </c>
      <c r="W730" s="93" t="s">
        <v>25</v>
      </c>
    </row>
    <row r="731" spans="1:23" s="5" customFormat="1" ht="27" customHeight="1" x14ac:dyDescent="0.25">
      <c r="A731" s="99">
        <f t="shared" si="131"/>
        <v>1</v>
      </c>
      <c r="B731" s="97">
        <f t="array" aca="1" ref="B731" ca="1">IF(AND(MAX(IF(L730:L1729=L731,U730:U1729))=U731,V731&lt;=B$1),M731,"-")</f>
        <v>1219991200000</v>
      </c>
      <c r="C731" s="4">
        <f t="shared" si="121"/>
        <v>1</v>
      </c>
      <c r="D731" s="4" t="str">
        <f t="shared" si="122"/>
        <v>2</v>
      </c>
      <c r="E731" s="4" t="str">
        <f t="shared" si="123"/>
        <v>1</v>
      </c>
      <c r="F731" s="4" t="str">
        <f t="shared" si="124"/>
        <v>9</v>
      </c>
      <c r="G731" s="4" t="str">
        <f t="shared" si="125"/>
        <v>99</v>
      </c>
      <c r="H731" s="4" t="str">
        <f t="shared" si="126"/>
        <v>1</v>
      </c>
      <c r="I731" s="4" t="str">
        <f t="shared" si="127"/>
        <v>2</v>
      </c>
      <c r="J731" s="4" t="str">
        <f t="shared" si="128"/>
        <v>00</v>
      </c>
      <c r="K731" s="4" t="str">
        <f t="shared" si="129"/>
        <v>000</v>
      </c>
      <c r="L731" s="55" t="str">
        <f t="shared" si="130"/>
        <v>1219991200000</v>
      </c>
      <c r="M731" s="105">
        <v>1219991200000</v>
      </c>
      <c r="N731" s="106" t="s">
        <v>21</v>
      </c>
      <c r="O731" s="108" t="s">
        <v>1243</v>
      </c>
      <c r="P731" s="101" t="s">
        <v>36</v>
      </c>
      <c r="Q731" s="33">
        <v>1210991200000</v>
      </c>
      <c r="R731" s="33" t="s">
        <v>21</v>
      </c>
      <c r="S731" s="34" t="s">
        <v>1244</v>
      </c>
      <c r="T731" s="58" t="s">
        <v>24</v>
      </c>
      <c r="U731" s="58">
        <v>44927</v>
      </c>
      <c r="V731" s="58">
        <v>44927</v>
      </c>
      <c r="W731" s="93" t="s">
        <v>25</v>
      </c>
    </row>
    <row r="732" spans="1:23" s="5" customFormat="1" ht="27" customHeight="1" x14ac:dyDescent="0.25">
      <c r="A732" s="99">
        <f t="shared" si="131"/>
        <v>1</v>
      </c>
      <c r="B732" s="97">
        <f t="array" aca="1" ref="B732" ca="1">IF(AND(MAX(IF(L731:L1730=L732,U731:U1730))=U732,V732&lt;=B$1),M732,"-")</f>
        <v>1219991201000</v>
      </c>
      <c r="C732" s="4">
        <f t="shared" si="121"/>
        <v>1</v>
      </c>
      <c r="D732" s="4" t="str">
        <f t="shared" si="122"/>
        <v>2</v>
      </c>
      <c r="E732" s="4" t="str">
        <f t="shared" si="123"/>
        <v>1</v>
      </c>
      <c r="F732" s="4" t="str">
        <f t="shared" si="124"/>
        <v>9</v>
      </c>
      <c r="G732" s="4" t="str">
        <f t="shared" si="125"/>
        <v>99</v>
      </c>
      <c r="H732" s="4" t="str">
        <f t="shared" si="126"/>
        <v>1</v>
      </c>
      <c r="I732" s="4" t="str">
        <f t="shared" si="127"/>
        <v>2</v>
      </c>
      <c r="J732" s="4" t="str">
        <f t="shared" si="128"/>
        <v>01</v>
      </c>
      <c r="K732" s="4" t="str">
        <f t="shared" si="129"/>
        <v>000</v>
      </c>
      <c r="L732" s="55" t="str">
        <f t="shared" si="130"/>
        <v>1219991201000</v>
      </c>
      <c r="M732" s="105">
        <v>1219991201000</v>
      </c>
      <c r="N732" s="106" t="s">
        <v>21</v>
      </c>
      <c r="O732" s="108" t="s">
        <v>1245</v>
      </c>
      <c r="P732" s="101" t="s">
        <v>36</v>
      </c>
      <c r="Q732" s="33">
        <v>1210991201000</v>
      </c>
      <c r="R732" s="33" t="s">
        <v>21</v>
      </c>
      <c r="S732" s="34" t="s">
        <v>1246</v>
      </c>
      <c r="T732" s="58" t="s">
        <v>24</v>
      </c>
      <c r="U732" s="58">
        <v>44927</v>
      </c>
      <c r="V732" s="58">
        <v>44927</v>
      </c>
      <c r="W732" s="93" t="s">
        <v>25</v>
      </c>
    </row>
    <row r="733" spans="1:23" s="5" customFormat="1" ht="27" customHeight="1" x14ac:dyDescent="0.25">
      <c r="A733" s="99">
        <f t="shared" si="131"/>
        <v>1</v>
      </c>
      <c r="B733" s="97">
        <f t="array" aca="1" ref="B733" ca="1">IF(AND(MAX(IF(L732:L1731=L733,U732:U1731))=U733,V733&lt;=B$1),M733,"-")</f>
        <v>1219991201001</v>
      </c>
      <c r="C733" s="4">
        <f t="shared" si="121"/>
        <v>1</v>
      </c>
      <c r="D733" s="4" t="str">
        <f t="shared" si="122"/>
        <v>2</v>
      </c>
      <c r="E733" s="4" t="str">
        <f t="shared" si="123"/>
        <v>1</v>
      </c>
      <c r="F733" s="4" t="str">
        <f t="shared" si="124"/>
        <v>9</v>
      </c>
      <c r="G733" s="4" t="str">
        <f t="shared" si="125"/>
        <v>99</v>
      </c>
      <c r="H733" s="4" t="str">
        <f t="shared" si="126"/>
        <v>1</v>
      </c>
      <c r="I733" s="4" t="str">
        <f t="shared" si="127"/>
        <v>2</v>
      </c>
      <c r="J733" s="4" t="str">
        <f t="shared" si="128"/>
        <v>01</v>
      </c>
      <c r="K733" s="4" t="str">
        <f t="shared" si="129"/>
        <v>001</v>
      </c>
      <c r="L733" s="55" t="str">
        <f t="shared" si="130"/>
        <v>1219991201001</v>
      </c>
      <c r="M733" s="105">
        <v>1219991201001</v>
      </c>
      <c r="N733" s="106" t="s">
        <v>40</v>
      </c>
      <c r="O733" s="108" t="s">
        <v>1247</v>
      </c>
      <c r="P733" s="101" t="s">
        <v>36</v>
      </c>
      <c r="Q733" s="33">
        <v>1210991201001</v>
      </c>
      <c r="R733" s="33" t="s">
        <v>40</v>
      </c>
      <c r="S733" s="34" t="s">
        <v>1248</v>
      </c>
      <c r="T733" s="58" t="s">
        <v>24</v>
      </c>
      <c r="U733" s="58">
        <v>44927</v>
      </c>
      <c r="V733" s="58">
        <v>44927</v>
      </c>
      <c r="W733" s="93" t="s">
        <v>25</v>
      </c>
    </row>
    <row r="734" spans="1:23" s="5" customFormat="1" ht="27" customHeight="1" x14ac:dyDescent="0.25">
      <c r="A734" s="99">
        <f t="shared" si="131"/>
        <v>1</v>
      </c>
      <c r="B734" s="97">
        <f t="array" aca="1" ref="B734" ca="1">IF(AND(MAX(IF(L733:L1732=L734,U733:U1732))=U734,V734&lt;=B$1),M734,"-")</f>
        <v>1219991201002</v>
      </c>
      <c r="C734" s="4">
        <f t="shared" si="121"/>
        <v>1</v>
      </c>
      <c r="D734" s="4" t="str">
        <f t="shared" si="122"/>
        <v>2</v>
      </c>
      <c r="E734" s="4" t="str">
        <f t="shared" si="123"/>
        <v>1</v>
      </c>
      <c r="F734" s="4" t="str">
        <f t="shared" si="124"/>
        <v>9</v>
      </c>
      <c r="G734" s="4" t="str">
        <f t="shared" si="125"/>
        <v>99</v>
      </c>
      <c r="H734" s="4" t="str">
        <f t="shared" si="126"/>
        <v>1</v>
      </c>
      <c r="I734" s="4" t="str">
        <f t="shared" si="127"/>
        <v>2</v>
      </c>
      <c r="J734" s="4" t="str">
        <f t="shared" si="128"/>
        <v>01</v>
      </c>
      <c r="K734" s="4" t="str">
        <f t="shared" si="129"/>
        <v>002</v>
      </c>
      <c r="L734" s="55" t="str">
        <f t="shared" si="130"/>
        <v>1219991201002</v>
      </c>
      <c r="M734" s="105">
        <v>1219991201002</v>
      </c>
      <c r="N734" s="106" t="s">
        <v>40</v>
      </c>
      <c r="O734" s="108" t="s">
        <v>1249</v>
      </c>
      <c r="P734" s="101" t="s">
        <v>36</v>
      </c>
      <c r="Q734" s="33">
        <v>1210991201002</v>
      </c>
      <c r="R734" s="33" t="s">
        <v>40</v>
      </c>
      <c r="S734" s="34" t="s">
        <v>1250</v>
      </c>
      <c r="T734" s="58" t="s">
        <v>24</v>
      </c>
      <c r="U734" s="58">
        <v>44927</v>
      </c>
      <c r="V734" s="58">
        <v>44927</v>
      </c>
      <c r="W734" s="93" t="s">
        <v>25</v>
      </c>
    </row>
    <row r="735" spans="1:23" s="5" customFormat="1" ht="27" customHeight="1" x14ac:dyDescent="0.25">
      <c r="A735" s="99">
        <f t="shared" si="131"/>
        <v>1</v>
      </c>
      <c r="B735" s="97">
        <f t="array" aca="1" ref="B735" ca="1">IF(AND(MAX(IF(L734:L1733=L735,U734:U1733))=U735,V735&lt;=B$1),M735,"-")</f>
        <v>1219991201003</v>
      </c>
      <c r="C735" s="4">
        <f t="shared" si="121"/>
        <v>1</v>
      </c>
      <c r="D735" s="4" t="str">
        <f t="shared" si="122"/>
        <v>2</v>
      </c>
      <c r="E735" s="4" t="str">
        <f t="shared" si="123"/>
        <v>1</v>
      </c>
      <c r="F735" s="4" t="str">
        <f t="shared" si="124"/>
        <v>9</v>
      </c>
      <c r="G735" s="4" t="str">
        <f t="shared" si="125"/>
        <v>99</v>
      </c>
      <c r="H735" s="4" t="str">
        <f t="shared" si="126"/>
        <v>1</v>
      </c>
      <c r="I735" s="4" t="str">
        <f t="shared" si="127"/>
        <v>2</v>
      </c>
      <c r="J735" s="4" t="str">
        <f t="shared" si="128"/>
        <v>01</v>
      </c>
      <c r="K735" s="4" t="str">
        <f t="shared" si="129"/>
        <v>003</v>
      </c>
      <c r="L735" s="55" t="str">
        <f t="shared" si="130"/>
        <v>1219991201003</v>
      </c>
      <c r="M735" s="105">
        <v>1219991201003</v>
      </c>
      <c r="N735" s="106" t="s">
        <v>40</v>
      </c>
      <c r="O735" s="108" t="s">
        <v>1251</v>
      </c>
      <c r="P735" s="101" t="s">
        <v>36</v>
      </c>
      <c r="Q735" s="33">
        <v>1210991201003</v>
      </c>
      <c r="R735" s="33" t="s">
        <v>40</v>
      </c>
      <c r="S735" s="34" t="s">
        <v>1252</v>
      </c>
      <c r="T735" s="58" t="s">
        <v>24</v>
      </c>
      <c r="U735" s="58">
        <v>44927</v>
      </c>
      <c r="V735" s="58">
        <v>44927</v>
      </c>
      <c r="W735" s="93" t="s">
        <v>25</v>
      </c>
    </row>
    <row r="736" spans="1:23" s="5" customFormat="1" ht="27" customHeight="1" x14ac:dyDescent="0.25">
      <c r="A736" s="99">
        <f t="shared" si="131"/>
        <v>1</v>
      </c>
      <c r="B736" s="97">
        <f t="array" aca="1" ref="B736" ca="1">IF(AND(MAX(IF(L735:L1734=L736,U735:U1734))=U736,V736&lt;=B$1),M736,"-")</f>
        <v>1219991201004</v>
      </c>
      <c r="C736" s="4">
        <f t="shared" si="121"/>
        <v>1</v>
      </c>
      <c r="D736" s="4" t="str">
        <f t="shared" si="122"/>
        <v>2</v>
      </c>
      <c r="E736" s="4" t="str">
        <f t="shared" si="123"/>
        <v>1</v>
      </c>
      <c r="F736" s="4" t="str">
        <f t="shared" si="124"/>
        <v>9</v>
      </c>
      <c r="G736" s="4" t="str">
        <f t="shared" si="125"/>
        <v>99</v>
      </c>
      <c r="H736" s="4" t="str">
        <f t="shared" si="126"/>
        <v>1</v>
      </c>
      <c r="I736" s="4" t="str">
        <f t="shared" si="127"/>
        <v>2</v>
      </c>
      <c r="J736" s="4" t="str">
        <f t="shared" si="128"/>
        <v>01</v>
      </c>
      <c r="K736" s="4" t="str">
        <f t="shared" si="129"/>
        <v>004</v>
      </c>
      <c r="L736" s="55" t="str">
        <f t="shared" si="130"/>
        <v>1219991201004</v>
      </c>
      <c r="M736" s="105">
        <v>1219991201004</v>
      </c>
      <c r="N736" s="106" t="s">
        <v>40</v>
      </c>
      <c r="O736" s="108" t="s">
        <v>1253</v>
      </c>
      <c r="P736" s="101" t="s">
        <v>36</v>
      </c>
      <c r="Q736" s="33">
        <v>1210991201004</v>
      </c>
      <c r="R736" s="33" t="s">
        <v>40</v>
      </c>
      <c r="S736" s="34" t="s">
        <v>1254</v>
      </c>
      <c r="T736" s="58" t="s">
        <v>24</v>
      </c>
      <c r="U736" s="58">
        <v>44927</v>
      </c>
      <c r="V736" s="58">
        <v>44927</v>
      </c>
      <c r="W736" s="93" t="s">
        <v>25</v>
      </c>
    </row>
    <row r="737" spans="1:23" s="5" customFormat="1" ht="27" customHeight="1" x14ac:dyDescent="0.25">
      <c r="A737" s="99">
        <f t="shared" si="131"/>
        <v>1</v>
      </c>
      <c r="B737" s="97">
        <f t="array" aca="1" ref="B737" ca="1">IF(AND(MAX(IF(L736:L1735=L737,U736:U1735))=U737,V737&lt;=B$1),M737,"-")</f>
        <v>1219991201005</v>
      </c>
      <c r="C737" s="4">
        <f t="shared" si="121"/>
        <v>1</v>
      </c>
      <c r="D737" s="4" t="str">
        <f t="shared" si="122"/>
        <v>2</v>
      </c>
      <c r="E737" s="4" t="str">
        <f t="shared" si="123"/>
        <v>1</v>
      </c>
      <c r="F737" s="4" t="str">
        <f t="shared" si="124"/>
        <v>9</v>
      </c>
      <c r="G737" s="4" t="str">
        <f t="shared" si="125"/>
        <v>99</v>
      </c>
      <c r="H737" s="4" t="str">
        <f t="shared" si="126"/>
        <v>1</v>
      </c>
      <c r="I737" s="4" t="str">
        <f t="shared" si="127"/>
        <v>2</v>
      </c>
      <c r="J737" s="4" t="str">
        <f t="shared" si="128"/>
        <v>01</v>
      </c>
      <c r="K737" s="4" t="str">
        <f t="shared" si="129"/>
        <v>005</v>
      </c>
      <c r="L737" s="55" t="str">
        <f t="shared" si="130"/>
        <v>1219991201005</v>
      </c>
      <c r="M737" s="105">
        <v>1219991201005</v>
      </c>
      <c r="N737" s="106" t="s">
        <v>40</v>
      </c>
      <c r="O737" s="108" t="s">
        <v>1255</v>
      </c>
      <c r="P737" s="101" t="s">
        <v>36</v>
      </c>
      <c r="Q737" s="33">
        <v>1210991201005</v>
      </c>
      <c r="R737" s="33" t="s">
        <v>40</v>
      </c>
      <c r="S737" s="34" t="s">
        <v>1256</v>
      </c>
      <c r="T737" s="58" t="s">
        <v>24</v>
      </c>
      <c r="U737" s="58">
        <v>44927</v>
      </c>
      <c r="V737" s="58">
        <v>44927</v>
      </c>
      <c r="W737" s="93" t="s">
        <v>25</v>
      </c>
    </row>
    <row r="738" spans="1:23" s="5" customFormat="1" ht="27" customHeight="1" x14ac:dyDescent="0.25">
      <c r="A738" s="99">
        <f t="shared" si="131"/>
        <v>1</v>
      </c>
      <c r="B738" s="97">
        <f t="array" aca="1" ref="B738" ca="1">IF(AND(MAX(IF(L737:L1736=L738,U737:U1736))=U738,V738&lt;=B$1),M738,"-")</f>
        <v>1219991201006</v>
      </c>
      <c r="C738" s="4">
        <f t="shared" si="121"/>
        <v>1</v>
      </c>
      <c r="D738" s="4" t="str">
        <f t="shared" si="122"/>
        <v>2</v>
      </c>
      <c r="E738" s="4" t="str">
        <f t="shared" si="123"/>
        <v>1</v>
      </c>
      <c r="F738" s="4" t="str">
        <f t="shared" si="124"/>
        <v>9</v>
      </c>
      <c r="G738" s="4" t="str">
        <f t="shared" si="125"/>
        <v>99</v>
      </c>
      <c r="H738" s="4" t="str">
        <f t="shared" si="126"/>
        <v>1</v>
      </c>
      <c r="I738" s="4" t="str">
        <f t="shared" si="127"/>
        <v>2</v>
      </c>
      <c r="J738" s="4" t="str">
        <f t="shared" si="128"/>
        <v>01</v>
      </c>
      <c r="K738" s="4" t="str">
        <f t="shared" si="129"/>
        <v>006</v>
      </c>
      <c r="L738" s="55" t="str">
        <f t="shared" si="130"/>
        <v>1219991201006</v>
      </c>
      <c r="M738" s="105">
        <v>1219991201006</v>
      </c>
      <c r="N738" s="106" t="s">
        <v>40</v>
      </c>
      <c r="O738" s="108" t="s">
        <v>1257</v>
      </c>
      <c r="P738" s="101" t="s">
        <v>36</v>
      </c>
      <c r="Q738" s="33">
        <v>1210991201006</v>
      </c>
      <c r="R738" s="33" t="s">
        <v>40</v>
      </c>
      <c r="S738" s="34" t="s">
        <v>1258</v>
      </c>
      <c r="T738" s="58" t="s">
        <v>24</v>
      </c>
      <c r="U738" s="58">
        <v>44927</v>
      </c>
      <c r="V738" s="58">
        <v>44927</v>
      </c>
      <c r="W738" s="93" t="s">
        <v>25</v>
      </c>
    </row>
    <row r="739" spans="1:23" s="5" customFormat="1" ht="27" customHeight="1" x14ac:dyDescent="0.25">
      <c r="A739" s="99">
        <f t="shared" si="131"/>
        <v>1</v>
      </c>
      <c r="B739" s="97">
        <f t="array" aca="1" ref="B739" ca="1">IF(AND(MAX(IF(L738:L1737=L739,U738:U1737))=U739,V739&lt;=B$1),M739,"-")</f>
        <v>1219991201007</v>
      </c>
      <c r="C739" s="4">
        <f t="shared" si="121"/>
        <v>1</v>
      </c>
      <c r="D739" s="4" t="str">
        <f t="shared" si="122"/>
        <v>2</v>
      </c>
      <c r="E739" s="4" t="str">
        <f t="shared" si="123"/>
        <v>1</v>
      </c>
      <c r="F739" s="4" t="str">
        <f t="shared" si="124"/>
        <v>9</v>
      </c>
      <c r="G739" s="4" t="str">
        <f t="shared" si="125"/>
        <v>99</v>
      </c>
      <c r="H739" s="4" t="str">
        <f t="shared" si="126"/>
        <v>1</v>
      </c>
      <c r="I739" s="4" t="str">
        <f t="shared" si="127"/>
        <v>2</v>
      </c>
      <c r="J739" s="4" t="str">
        <f t="shared" si="128"/>
        <v>01</v>
      </c>
      <c r="K739" s="4" t="str">
        <f t="shared" si="129"/>
        <v>007</v>
      </c>
      <c r="L739" s="55" t="str">
        <f t="shared" si="130"/>
        <v>1219991201007</v>
      </c>
      <c r="M739" s="105">
        <v>1219991201007</v>
      </c>
      <c r="N739" s="106" t="s">
        <v>40</v>
      </c>
      <c r="O739" s="108" t="s">
        <v>1259</v>
      </c>
      <c r="P739" s="101" t="s">
        <v>36</v>
      </c>
      <c r="Q739" s="33">
        <v>1210991201007</v>
      </c>
      <c r="R739" s="33" t="s">
        <v>40</v>
      </c>
      <c r="S739" s="34" t="s">
        <v>1260</v>
      </c>
      <c r="T739" s="58" t="s">
        <v>24</v>
      </c>
      <c r="U739" s="58">
        <v>44927</v>
      </c>
      <c r="V739" s="58">
        <v>44927</v>
      </c>
      <c r="W739" s="93" t="s">
        <v>25</v>
      </c>
    </row>
    <row r="740" spans="1:23" s="5" customFormat="1" ht="27" customHeight="1" x14ac:dyDescent="0.25">
      <c r="A740" s="99">
        <f t="shared" si="131"/>
        <v>1</v>
      </c>
      <c r="B740" s="97">
        <f t="array" aca="1" ref="B740" ca="1">IF(AND(MAX(IF(L739:L1738=L740,U739:U1738))=U740,V740&lt;=B$1),M740,"-")</f>
        <v>1219991201008</v>
      </c>
      <c r="C740" s="4">
        <f t="shared" si="121"/>
        <v>1</v>
      </c>
      <c r="D740" s="4" t="str">
        <f t="shared" si="122"/>
        <v>2</v>
      </c>
      <c r="E740" s="4" t="str">
        <f t="shared" si="123"/>
        <v>1</v>
      </c>
      <c r="F740" s="4" t="str">
        <f t="shared" si="124"/>
        <v>9</v>
      </c>
      <c r="G740" s="4" t="str">
        <f t="shared" si="125"/>
        <v>99</v>
      </c>
      <c r="H740" s="4" t="str">
        <f t="shared" si="126"/>
        <v>1</v>
      </c>
      <c r="I740" s="4" t="str">
        <f t="shared" si="127"/>
        <v>2</v>
      </c>
      <c r="J740" s="4" t="str">
        <f t="shared" si="128"/>
        <v>01</v>
      </c>
      <c r="K740" s="4" t="str">
        <f t="shared" si="129"/>
        <v>008</v>
      </c>
      <c r="L740" s="55" t="str">
        <f t="shared" si="130"/>
        <v>1219991201008</v>
      </c>
      <c r="M740" s="105">
        <v>1219991201008</v>
      </c>
      <c r="N740" s="106" t="s">
        <v>40</v>
      </c>
      <c r="O740" s="108" t="s">
        <v>1261</v>
      </c>
      <c r="P740" s="101" t="s">
        <v>36</v>
      </c>
      <c r="Q740" s="33">
        <v>1210991201008</v>
      </c>
      <c r="R740" s="33" t="s">
        <v>40</v>
      </c>
      <c r="S740" s="34" t="s">
        <v>1262</v>
      </c>
      <c r="T740" s="58" t="s">
        <v>24</v>
      </c>
      <c r="U740" s="58">
        <v>44927</v>
      </c>
      <c r="V740" s="58">
        <v>44927</v>
      </c>
      <c r="W740" s="93" t="s">
        <v>25</v>
      </c>
    </row>
    <row r="741" spans="1:23" s="5" customFormat="1" ht="27" customHeight="1" x14ac:dyDescent="0.25">
      <c r="A741" s="99">
        <f t="shared" si="131"/>
        <v>1</v>
      </c>
      <c r="B741" s="97">
        <f t="array" aca="1" ref="B741" ca="1">IF(AND(MAX(IF(L740:L1739=L741,U740:U1739))=U741,V741&lt;=B$1),M741,"-")</f>
        <v>1219991202000</v>
      </c>
      <c r="C741" s="4">
        <f t="shared" si="121"/>
        <v>1</v>
      </c>
      <c r="D741" s="4" t="str">
        <f t="shared" si="122"/>
        <v>2</v>
      </c>
      <c r="E741" s="4" t="str">
        <f t="shared" si="123"/>
        <v>1</v>
      </c>
      <c r="F741" s="4" t="str">
        <f t="shared" si="124"/>
        <v>9</v>
      </c>
      <c r="G741" s="4" t="str">
        <f t="shared" si="125"/>
        <v>99</v>
      </c>
      <c r="H741" s="4" t="str">
        <f t="shared" si="126"/>
        <v>1</v>
      </c>
      <c r="I741" s="4" t="str">
        <f t="shared" si="127"/>
        <v>2</v>
      </c>
      <c r="J741" s="4" t="str">
        <f t="shared" si="128"/>
        <v>02</v>
      </c>
      <c r="K741" s="4" t="str">
        <f t="shared" si="129"/>
        <v>000</v>
      </c>
      <c r="L741" s="55" t="str">
        <f t="shared" si="130"/>
        <v>1219991202000</v>
      </c>
      <c r="M741" s="105">
        <v>1219991202000</v>
      </c>
      <c r="N741" s="106" t="s">
        <v>21</v>
      </c>
      <c r="O741" s="108" t="s">
        <v>1263</v>
      </c>
      <c r="P741" s="101" t="s">
        <v>36</v>
      </c>
      <c r="Q741" s="33">
        <v>1210991202000</v>
      </c>
      <c r="R741" s="33" t="s">
        <v>21</v>
      </c>
      <c r="S741" s="34" t="s">
        <v>1264</v>
      </c>
      <c r="T741" s="58" t="s">
        <v>24</v>
      </c>
      <c r="U741" s="58">
        <v>44927</v>
      </c>
      <c r="V741" s="58">
        <v>44927</v>
      </c>
      <c r="W741" s="93" t="s">
        <v>25</v>
      </c>
    </row>
    <row r="742" spans="1:23" s="5" customFormat="1" ht="27" customHeight="1" x14ac:dyDescent="0.25">
      <c r="A742" s="99">
        <f t="shared" si="131"/>
        <v>1</v>
      </c>
      <c r="B742" s="97">
        <f t="array" aca="1" ref="B742" ca="1">IF(AND(MAX(IF(L741:L1740=L742,U741:U1740))=U742,V742&lt;=B$1),M742,"-")</f>
        <v>1219991202001</v>
      </c>
      <c r="C742" s="4">
        <f t="shared" si="121"/>
        <v>1</v>
      </c>
      <c r="D742" s="4" t="str">
        <f t="shared" si="122"/>
        <v>2</v>
      </c>
      <c r="E742" s="4" t="str">
        <f t="shared" si="123"/>
        <v>1</v>
      </c>
      <c r="F742" s="4" t="str">
        <f t="shared" si="124"/>
        <v>9</v>
      </c>
      <c r="G742" s="4" t="str">
        <f t="shared" si="125"/>
        <v>99</v>
      </c>
      <c r="H742" s="4" t="str">
        <f t="shared" si="126"/>
        <v>1</v>
      </c>
      <c r="I742" s="4" t="str">
        <f t="shared" si="127"/>
        <v>2</v>
      </c>
      <c r="J742" s="4" t="str">
        <f t="shared" si="128"/>
        <v>02</v>
      </c>
      <c r="K742" s="4" t="str">
        <f t="shared" si="129"/>
        <v>001</v>
      </c>
      <c r="L742" s="55" t="str">
        <f t="shared" si="130"/>
        <v>1219991202001</v>
      </c>
      <c r="M742" s="105">
        <v>1219991202001</v>
      </c>
      <c r="N742" s="106" t="s">
        <v>40</v>
      </c>
      <c r="O742" s="108" t="s">
        <v>1265</v>
      </c>
      <c r="P742" s="101" t="s">
        <v>36</v>
      </c>
      <c r="Q742" s="33">
        <v>1210991202001</v>
      </c>
      <c r="R742" s="33" t="s">
        <v>40</v>
      </c>
      <c r="S742" s="34" t="s">
        <v>1266</v>
      </c>
      <c r="T742" s="58" t="s">
        <v>24</v>
      </c>
      <c r="U742" s="58">
        <v>44927</v>
      </c>
      <c r="V742" s="58">
        <v>44927</v>
      </c>
      <c r="W742" s="93" t="s">
        <v>25</v>
      </c>
    </row>
    <row r="743" spans="1:23" s="5" customFormat="1" ht="27" customHeight="1" x14ac:dyDescent="0.25">
      <c r="A743" s="99">
        <f t="shared" si="131"/>
        <v>1</v>
      </c>
      <c r="B743" s="97">
        <f t="array" aca="1" ref="B743" ca="1">IF(AND(MAX(IF(L742:L1741=L743,U742:U1741))=U743,V743&lt;=B$1),M743,"-")</f>
        <v>1219991202002</v>
      </c>
      <c r="C743" s="4">
        <f t="shared" si="121"/>
        <v>1</v>
      </c>
      <c r="D743" s="4" t="str">
        <f t="shared" si="122"/>
        <v>2</v>
      </c>
      <c r="E743" s="4" t="str">
        <f t="shared" si="123"/>
        <v>1</v>
      </c>
      <c r="F743" s="4" t="str">
        <f t="shared" si="124"/>
        <v>9</v>
      </c>
      <c r="G743" s="4" t="str">
        <f t="shared" si="125"/>
        <v>99</v>
      </c>
      <c r="H743" s="4" t="str">
        <f t="shared" si="126"/>
        <v>1</v>
      </c>
      <c r="I743" s="4" t="str">
        <f t="shared" si="127"/>
        <v>2</v>
      </c>
      <c r="J743" s="4" t="str">
        <f t="shared" si="128"/>
        <v>02</v>
      </c>
      <c r="K743" s="4" t="str">
        <f t="shared" si="129"/>
        <v>002</v>
      </c>
      <c r="L743" s="55" t="str">
        <f t="shared" si="130"/>
        <v>1219991202002</v>
      </c>
      <c r="M743" s="105">
        <v>1219991202002</v>
      </c>
      <c r="N743" s="106" t="s">
        <v>40</v>
      </c>
      <c r="O743" s="108" t="s">
        <v>1267</v>
      </c>
      <c r="P743" s="101" t="s">
        <v>36</v>
      </c>
      <c r="Q743" s="33">
        <v>1210991202002</v>
      </c>
      <c r="R743" s="33" t="s">
        <v>40</v>
      </c>
      <c r="S743" s="34" t="s">
        <v>1268</v>
      </c>
      <c r="T743" s="58" t="s">
        <v>24</v>
      </c>
      <c r="U743" s="58">
        <v>44927</v>
      </c>
      <c r="V743" s="58">
        <v>44927</v>
      </c>
      <c r="W743" s="93" t="s">
        <v>25</v>
      </c>
    </row>
    <row r="744" spans="1:23" s="5" customFormat="1" ht="27" customHeight="1" x14ac:dyDescent="0.25">
      <c r="A744" s="99">
        <f t="shared" si="131"/>
        <v>1</v>
      </c>
      <c r="B744" s="97">
        <f t="array" aca="1" ref="B744" ca="1">IF(AND(MAX(IF(L743:L1742=L744,U743:U1742))=U744,V744&lt;=B$1),M744,"-")</f>
        <v>1219991202003</v>
      </c>
      <c r="C744" s="4">
        <f t="shared" si="121"/>
        <v>1</v>
      </c>
      <c r="D744" s="4" t="str">
        <f t="shared" si="122"/>
        <v>2</v>
      </c>
      <c r="E744" s="4" t="str">
        <f t="shared" si="123"/>
        <v>1</v>
      </c>
      <c r="F744" s="4" t="str">
        <f t="shared" si="124"/>
        <v>9</v>
      </c>
      <c r="G744" s="4" t="str">
        <f t="shared" si="125"/>
        <v>99</v>
      </c>
      <c r="H744" s="4" t="str">
        <f t="shared" si="126"/>
        <v>1</v>
      </c>
      <c r="I744" s="4" t="str">
        <f t="shared" si="127"/>
        <v>2</v>
      </c>
      <c r="J744" s="4" t="str">
        <f t="shared" si="128"/>
        <v>02</v>
      </c>
      <c r="K744" s="4" t="str">
        <f t="shared" si="129"/>
        <v>003</v>
      </c>
      <c r="L744" s="55" t="str">
        <f t="shared" si="130"/>
        <v>1219991202003</v>
      </c>
      <c r="M744" s="105">
        <v>1219991202003</v>
      </c>
      <c r="N744" s="106" t="s">
        <v>40</v>
      </c>
      <c r="O744" s="108" t="s">
        <v>1269</v>
      </c>
      <c r="P744" s="101" t="s">
        <v>36</v>
      </c>
      <c r="Q744" s="33">
        <v>1210991202003</v>
      </c>
      <c r="R744" s="33" t="s">
        <v>40</v>
      </c>
      <c r="S744" s="34" t="s">
        <v>1270</v>
      </c>
      <c r="T744" s="58" t="s">
        <v>24</v>
      </c>
      <c r="U744" s="58">
        <v>44927</v>
      </c>
      <c r="V744" s="58">
        <v>44927</v>
      </c>
      <c r="W744" s="93" t="s">
        <v>25</v>
      </c>
    </row>
    <row r="745" spans="1:23" s="5" customFormat="1" ht="27" customHeight="1" x14ac:dyDescent="0.25">
      <c r="A745" s="99">
        <f t="shared" si="131"/>
        <v>1</v>
      </c>
      <c r="B745" s="97">
        <f t="array" aca="1" ref="B745" ca="1">IF(AND(MAX(IF(L744:L1743=L745,U744:U1743))=U745,V745&lt;=B$1),M745,"-")</f>
        <v>1219991202004</v>
      </c>
      <c r="C745" s="4">
        <f t="shared" si="121"/>
        <v>1</v>
      </c>
      <c r="D745" s="4" t="str">
        <f t="shared" si="122"/>
        <v>2</v>
      </c>
      <c r="E745" s="4" t="str">
        <f t="shared" si="123"/>
        <v>1</v>
      </c>
      <c r="F745" s="4" t="str">
        <f t="shared" si="124"/>
        <v>9</v>
      </c>
      <c r="G745" s="4" t="str">
        <f t="shared" si="125"/>
        <v>99</v>
      </c>
      <c r="H745" s="4" t="str">
        <f t="shared" si="126"/>
        <v>1</v>
      </c>
      <c r="I745" s="4" t="str">
        <f t="shared" si="127"/>
        <v>2</v>
      </c>
      <c r="J745" s="4" t="str">
        <f t="shared" si="128"/>
        <v>02</v>
      </c>
      <c r="K745" s="4" t="str">
        <f t="shared" si="129"/>
        <v>004</v>
      </c>
      <c r="L745" s="55" t="str">
        <f t="shared" si="130"/>
        <v>1219991202004</v>
      </c>
      <c r="M745" s="105">
        <v>1219991202004</v>
      </c>
      <c r="N745" s="106" t="s">
        <v>40</v>
      </c>
      <c r="O745" s="108" t="s">
        <v>1271</v>
      </c>
      <c r="P745" s="101" t="s">
        <v>36</v>
      </c>
      <c r="Q745" s="33">
        <v>1210991202004</v>
      </c>
      <c r="R745" s="33" t="s">
        <v>40</v>
      </c>
      <c r="S745" s="34" t="s">
        <v>1272</v>
      </c>
      <c r="T745" s="58" t="s">
        <v>24</v>
      </c>
      <c r="U745" s="58">
        <v>44927</v>
      </c>
      <c r="V745" s="58">
        <v>44927</v>
      </c>
      <c r="W745" s="93" t="s">
        <v>25</v>
      </c>
    </row>
    <row r="746" spans="1:23" s="5" customFormat="1" ht="27" customHeight="1" x14ac:dyDescent="0.25">
      <c r="A746" s="99">
        <f t="shared" si="131"/>
        <v>1</v>
      </c>
      <c r="B746" s="97">
        <f t="array" aca="1" ref="B746" ca="1">IF(AND(MAX(IF(L745:L1744=L746,U745:U1744))=U746,V746&lt;=B$1),M746,"-")</f>
        <v>1219991202005</v>
      </c>
      <c r="C746" s="4">
        <f t="shared" si="121"/>
        <v>1</v>
      </c>
      <c r="D746" s="4" t="str">
        <f t="shared" si="122"/>
        <v>2</v>
      </c>
      <c r="E746" s="4" t="str">
        <f t="shared" si="123"/>
        <v>1</v>
      </c>
      <c r="F746" s="4" t="str">
        <f t="shared" si="124"/>
        <v>9</v>
      </c>
      <c r="G746" s="4" t="str">
        <f t="shared" si="125"/>
        <v>99</v>
      </c>
      <c r="H746" s="4" t="str">
        <f t="shared" si="126"/>
        <v>1</v>
      </c>
      <c r="I746" s="4" t="str">
        <f t="shared" si="127"/>
        <v>2</v>
      </c>
      <c r="J746" s="4" t="str">
        <f t="shared" si="128"/>
        <v>02</v>
      </c>
      <c r="K746" s="4" t="str">
        <f t="shared" si="129"/>
        <v>005</v>
      </c>
      <c r="L746" s="55" t="str">
        <f t="shared" si="130"/>
        <v>1219991202005</v>
      </c>
      <c r="M746" s="105">
        <v>1219991202005</v>
      </c>
      <c r="N746" s="106" t="s">
        <v>40</v>
      </c>
      <c r="O746" s="108" t="s">
        <v>1273</v>
      </c>
      <c r="P746" s="101" t="s">
        <v>36</v>
      </c>
      <c r="Q746" s="33">
        <v>1210991202005</v>
      </c>
      <c r="R746" s="33" t="s">
        <v>40</v>
      </c>
      <c r="S746" s="34" t="s">
        <v>1274</v>
      </c>
      <c r="T746" s="58" t="s">
        <v>24</v>
      </c>
      <c r="U746" s="58">
        <v>44927</v>
      </c>
      <c r="V746" s="58">
        <v>44927</v>
      </c>
      <c r="W746" s="93" t="s">
        <v>25</v>
      </c>
    </row>
    <row r="747" spans="1:23" s="5" customFormat="1" ht="27" customHeight="1" x14ac:dyDescent="0.25">
      <c r="A747" s="99">
        <f t="shared" si="131"/>
        <v>1</v>
      </c>
      <c r="B747" s="97">
        <f t="array" aca="1" ref="B747" ca="1">IF(AND(MAX(IF(L746:L1745=L747,U746:U1745))=U747,V747&lt;=B$1),M747,"-")</f>
        <v>1219991202006</v>
      </c>
      <c r="C747" s="4">
        <f t="shared" si="121"/>
        <v>1</v>
      </c>
      <c r="D747" s="4" t="str">
        <f t="shared" si="122"/>
        <v>2</v>
      </c>
      <c r="E747" s="4" t="str">
        <f t="shared" si="123"/>
        <v>1</v>
      </c>
      <c r="F747" s="4" t="str">
        <f t="shared" si="124"/>
        <v>9</v>
      </c>
      <c r="G747" s="4" t="str">
        <f t="shared" si="125"/>
        <v>99</v>
      </c>
      <c r="H747" s="4" t="str">
        <f t="shared" si="126"/>
        <v>1</v>
      </c>
      <c r="I747" s="4" t="str">
        <f t="shared" si="127"/>
        <v>2</v>
      </c>
      <c r="J747" s="4" t="str">
        <f t="shared" si="128"/>
        <v>02</v>
      </c>
      <c r="K747" s="4" t="str">
        <f t="shared" si="129"/>
        <v>006</v>
      </c>
      <c r="L747" s="55" t="str">
        <f t="shared" si="130"/>
        <v>1219991202006</v>
      </c>
      <c r="M747" s="105">
        <v>1219991202006</v>
      </c>
      <c r="N747" s="106" t="s">
        <v>40</v>
      </c>
      <c r="O747" s="108" t="s">
        <v>1275</v>
      </c>
      <c r="P747" s="101" t="s">
        <v>36</v>
      </c>
      <c r="Q747" s="33">
        <v>1210991202006</v>
      </c>
      <c r="R747" s="33" t="s">
        <v>40</v>
      </c>
      <c r="S747" s="34" t="s">
        <v>1276</v>
      </c>
      <c r="T747" s="58" t="s">
        <v>24</v>
      </c>
      <c r="U747" s="58">
        <v>44927</v>
      </c>
      <c r="V747" s="58">
        <v>44927</v>
      </c>
      <c r="W747" s="93" t="s">
        <v>25</v>
      </c>
    </row>
    <row r="748" spans="1:23" s="5" customFormat="1" ht="27" customHeight="1" x14ac:dyDescent="0.25">
      <c r="A748" s="99">
        <f t="shared" si="131"/>
        <v>1</v>
      </c>
      <c r="B748" s="97">
        <f t="array" aca="1" ref="B748" ca="1">IF(AND(MAX(IF(L747:L1746=L748,U747:U1746))=U748,V748&lt;=B$1),M748,"-")</f>
        <v>1219991202007</v>
      </c>
      <c r="C748" s="4">
        <f t="shared" si="121"/>
        <v>1</v>
      </c>
      <c r="D748" s="4" t="str">
        <f t="shared" si="122"/>
        <v>2</v>
      </c>
      <c r="E748" s="4" t="str">
        <f t="shared" si="123"/>
        <v>1</v>
      </c>
      <c r="F748" s="4" t="str">
        <f t="shared" si="124"/>
        <v>9</v>
      </c>
      <c r="G748" s="4" t="str">
        <f t="shared" si="125"/>
        <v>99</v>
      </c>
      <c r="H748" s="4" t="str">
        <f t="shared" si="126"/>
        <v>1</v>
      </c>
      <c r="I748" s="4" t="str">
        <f t="shared" si="127"/>
        <v>2</v>
      </c>
      <c r="J748" s="4" t="str">
        <f t="shared" si="128"/>
        <v>02</v>
      </c>
      <c r="K748" s="4" t="str">
        <f t="shared" si="129"/>
        <v>007</v>
      </c>
      <c r="L748" s="55" t="str">
        <f t="shared" si="130"/>
        <v>1219991202007</v>
      </c>
      <c r="M748" s="105">
        <v>1219991202007</v>
      </c>
      <c r="N748" s="106" t="s">
        <v>40</v>
      </c>
      <c r="O748" s="108" t="s">
        <v>1277</v>
      </c>
      <c r="P748" s="101" t="s">
        <v>36</v>
      </c>
      <c r="Q748" s="33">
        <v>1210991202007</v>
      </c>
      <c r="R748" s="33" t="s">
        <v>40</v>
      </c>
      <c r="S748" s="34" t="s">
        <v>1278</v>
      </c>
      <c r="T748" s="58" t="s">
        <v>24</v>
      </c>
      <c r="U748" s="58">
        <v>44927</v>
      </c>
      <c r="V748" s="58">
        <v>44927</v>
      </c>
      <c r="W748" s="93" t="s">
        <v>25</v>
      </c>
    </row>
    <row r="749" spans="1:23" s="5" customFormat="1" ht="27" customHeight="1" x14ac:dyDescent="0.25">
      <c r="A749" s="99">
        <f t="shared" si="131"/>
        <v>1</v>
      </c>
      <c r="B749" s="97">
        <f t="array" aca="1" ref="B749" ca="1">IF(AND(MAX(IF(L748:L1747=L749,U748:U1747))=U749,V749&lt;=B$1),M749,"-")</f>
        <v>1219991202008</v>
      </c>
      <c r="C749" s="4">
        <f t="shared" si="121"/>
        <v>1</v>
      </c>
      <c r="D749" s="4" t="str">
        <f t="shared" si="122"/>
        <v>2</v>
      </c>
      <c r="E749" s="4" t="str">
        <f t="shared" si="123"/>
        <v>1</v>
      </c>
      <c r="F749" s="4" t="str">
        <f t="shared" si="124"/>
        <v>9</v>
      </c>
      <c r="G749" s="4" t="str">
        <f t="shared" si="125"/>
        <v>99</v>
      </c>
      <c r="H749" s="4" t="str">
        <f t="shared" si="126"/>
        <v>1</v>
      </c>
      <c r="I749" s="4" t="str">
        <f t="shared" si="127"/>
        <v>2</v>
      </c>
      <c r="J749" s="4" t="str">
        <f t="shared" si="128"/>
        <v>02</v>
      </c>
      <c r="K749" s="4" t="str">
        <f t="shared" si="129"/>
        <v>008</v>
      </c>
      <c r="L749" s="55" t="str">
        <f t="shared" si="130"/>
        <v>1219991202008</v>
      </c>
      <c r="M749" s="105">
        <v>1219991202008</v>
      </c>
      <c r="N749" s="106" t="s">
        <v>40</v>
      </c>
      <c r="O749" s="108" t="s">
        <v>1279</v>
      </c>
      <c r="P749" s="101" t="s">
        <v>36</v>
      </c>
      <c r="Q749" s="33">
        <v>1210991202008</v>
      </c>
      <c r="R749" s="33" t="s">
        <v>40</v>
      </c>
      <c r="S749" s="34" t="s">
        <v>1280</v>
      </c>
      <c r="T749" s="58" t="s">
        <v>24</v>
      </c>
      <c r="U749" s="58">
        <v>44927</v>
      </c>
      <c r="V749" s="58">
        <v>44927</v>
      </c>
      <c r="W749" s="93" t="s">
        <v>25</v>
      </c>
    </row>
    <row r="750" spans="1:23" s="5" customFormat="1" ht="27" customHeight="1" x14ac:dyDescent="0.25">
      <c r="A750" s="99">
        <f t="shared" si="131"/>
        <v>1</v>
      </c>
      <c r="B750" s="97">
        <f t="array" aca="1" ref="B750" ca="1">IF(AND(MAX(IF(L749:L1748=L750,U749:U1748))=U750,V750&lt;=B$1),M750,"-")</f>
        <v>1219991202009</v>
      </c>
      <c r="C750" s="4">
        <f t="shared" si="121"/>
        <v>1</v>
      </c>
      <c r="D750" s="4" t="str">
        <f t="shared" si="122"/>
        <v>2</v>
      </c>
      <c r="E750" s="4" t="str">
        <f t="shared" si="123"/>
        <v>1</v>
      </c>
      <c r="F750" s="4" t="str">
        <f t="shared" si="124"/>
        <v>9</v>
      </c>
      <c r="G750" s="4" t="str">
        <f t="shared" si="125"/>
        <v>99</v>
      </c>
      <c r="H750" s="4" t="str">
        <f t="shared" si="126"/>
        <v>1</v>
      </c>
      <c r="I750" s="4" t="str">
        <f t="shared" si="127"/>
        <v>2</v>
      </c>
      <c r="J750" s="4" t="str">
        <f t="shared" si="128"/>
        <v>02</v>
      </c>
      <c r="K750" s="4" t="str">
        <f t="shared" si="129"/>
        <v>009</v>
      </c>
      <c r="L750" s="55" t="str">
        <f t="shared" si="130"/>
        <v>1219991202009</v>
      </c>
      <c r="M750" s="105">
        <v>1219991202009</v>
      </c>
      <c r="N750" s="106" t="s">
        <v>40</v>
      </c>
      <c r="O750" s="108" t="s">
        <v>1281</v>
      </c>
      <c r="P750" s="101" t="s">
        <v>36</v>
      </c>
      <c r="Q750" s="33">
        <v>1210991202009</v>
      </c>
      <c r="R750" s="33" t="s">
        <v>40</v>
      </c>
      <c r="S750" s="34" t="s">
        <v>1282</v>
      </c>
      <c r="T750" s="58" t="s">
        <v>24</v>
      </c>
      <c r="U750" s="58">
        <v>44927</v>
      </c>
      <c r="V750" s="58">
        <v>44927</v>
      </c>
      <c r="W750" s="93" t="s">
        <v>25</v>
      </c>
    </row>
    <row r="751" spans="1:23" s="5" customFormat="1" ht="27" customHeight="1" x14ac:dyDescent="0.25">
      <c r="A751" s="99">
        <f t="shared" si="131"/>
        <v>1</v>
      </c>
      <c r="B751" s="97">
        <f t="array" aca="1" ref="B751" ca="1">IF(AND(MAX(IF(L750:L1749=L751,U750:U1749))=U751,V751&lt;=B$1),M751,"-")</f>
        <v>1219991202010</v>
      </c>
      <c r="C751" s="4">
        <f t="shared" si="121"/>
        <v>1</v>
      </c>
      <c r="D751" s="4" t="str">
        <f t="shared" si="122"/>
        <v>2</v>
      </c>
      <c r="E751" s="4" t="str">
        <f t="shared" si="123"/>
        <v>1</v>
      </c>
      <c r="F751" s="4" t="str">
        <f t="shared" si="124"/>
        <v>9</v>
      </c>
      <c r="G751" s="4" t="str">
        <f t="shared" si="125"/>
        <v>99</v>
      </c>
      <c r="H751" s="4" t="str">
        <f t="shared" si="126"/>
        <v>1</v>
      </c>
      <c r="I751" s="4" t="str">
        <f t="shared" si="127"/>
        <v>2</v>
      </c>
      <c r="J751" s="4" t="str">
        <f t="shared" si="128"/>
        <v>02</v>
      </c>
      <c r="K751" s="4" t="str">
        <f t="shared" si="129"/>
        <v>010</v>
      </c>
      <c r="L751" s="55" t="str">
        <f t="shared" si="130"/>
        <v>1219991202010</v>
      </c>
      <c r="M751" s="105">
        <v>1219991202010</v>
      </c>
      <c r="N751" s="106" t="s">
        <v>40</v>
      </c>
      <c r="O751" s="108" t="s">
        <v>1283</v>
      </c>
      <c r="P751" s="101" t="s">
        <v>36</v>
      </c>
      <c r="Q751" s="33">
        <v>1210991202010</v>
      </c>
      <c r="R751" s="33" t="s">
        <v>40</v>
      </c>
      <c r="S751" s="34" t="s">
        <v>1284</v>
      </c>
      <c r="T751" s="58" t="s">
        <v>24</v>
      </c>
      <c r="U751" s="58">
        <v>44927</v>
      </c>
      <c r="V751" s="58">
        <v>44927</v>
      </c>
      <c r="W751" s="93" t="s">
        <v>25</v>
      </c>
    </row>
    <row r="752" spans="1:23" s="5" customFormat="1" ht="27" customHeight="1" x14ac:dyDescent="0.25">
      <c r="A752" s="99">
        <f t="shared" si="131"/>
        <v>1</v>
      </c>
      <c r="B752" s="97">
        <f t="array" aca="1" ref="B752" ca="1">IF(AND(MAX(IF(L751:L1750=L752,U751:U1750))=U752,V752&lt;=B$1),M752,"-")</f>
        <v>1219991202011</v>
      </c>
      <c r="C752" s="4">
        <f t="shared" si="121"/>
        <v>1</v>
      </c>
      <c r="D752" s="4" t="str">
        <f t="shared" si="122"/>
        <v>2</v>
      </c>
      <c r="E752" s="4" t="str">
        <f t="shared" si="123"/>
        <v>1</v>
      </c>
      <c r="F752" s="4" t="str">
        <f t="shared" si="124"/>
        <v>9</v>
      </c>
      <c r="G752" s="4" t="str">
        <f t="shared" si="125"/>
        <v>99</v>
      </c>
      <c r="H752" s="4" t="str">
        <f t="shared" si="126"/>
        <v>1</v>
      </c>
      <c r="I752" s="4" t="str">
        <f t="shared" si="127"/>
        <v>2</v>
      </c>
      <c r="J752" s="4" t="str">
        <f t="shared" si="128"/>
        <v>02</v>
      </c>
      <c r="K752" s="4" t="str">
        <f t="shared" si="129"/>
        <v>011</v>
      </c>
      <c r="L752" s="55" t="str">
        <f t="shared" si="130"/>
        <v>1219991202011</v>
      </c>
      <c r="M752" s="105">
        <v>1219991202011</v>
      </c>
      <c r="N752" s="106" t="s">
        <v>40</v>
      </c>
      <c r="O752" s="108" t="s">
        <v>1285</v>
      </c>
      <c r="P752" s="101" t="s">
        <v>36</v>
      </c>
      <c r="Q752" s="33">
        <v>1210991202011</v>
      </c>
      <c r="R752" s="33" t="s">
        <v>40</v>
      </c>
      <c r="S752" s="34" t="s">
        <v>1286</v>
      </c>
      <c r="T752" s="58" t="s">
        <v>24</v>
      </c>
      <c r="U752" s="58">
        <v>44927</v>
      </c>
      <c r="V752" s="58">
        <v>44927</v>
      </c>
      <c r="W752" s="93" t="s">
        <v>25</v>
      </c>
    </row>
    <row r="753" spans="1:23" s="5" customFormat="1" ht="27" customHeight="1" x14ac:dyDescent="0.25">
      <c r="A753" s="99">
        <f t="shared" si="131"/>
        <v>1</v>
      </c>
      <c r="B753" s="97">
        <f t="array" aca="1" ref="B753" ca="1">IF(AND(MAX(IF(L752:L1751=L753,U752:U1751))=U753,V753&lt;=B$1),M753,"-")</f>
        <v>1219991203000</v>
      </c>
      <c r="C753" s="4">
        <f t="shared" si="121"/>
        <v>1</v>
      </c>
      <c r="D753" s="4" t="str">
        <f t="shared" si="122"/>
        <v>2</v>
      </c>
      <c r="E753" s="4" t="str">
        <f t="shared" si="123"/>
        <v>1</v>
      </c>
      <c r="F753" s="4" t="str">
        <f t="shared" si="124"/>
        <v>9</v>
      </c>
      <c r="G753" s="4" t="str">
        <f t="shared" si="125"/>
        <v>99</v>
      </c>
      <c r="H753" s="4" t="str">
        <f t="shared" si="126"/>
        <v>1</v>
      </c>
      <c r="I753" s="4" t="str">
        <f t="shared" si="127"/>
        <v>2</v>
      </c>
      <c r="J753" s="4" t="str">
        <f t="shared" si="128"/>
        <v>03</v>
      </c>
      <c r="K753" s="4" t="str">
        <f t="shared" si="129"/>
        <v>000</v>
      </c>
      <c r="L753" s="55" t="str">
        <f t="shared" si="130"/>
        <v>1219991203000</v>
      </c>
      <c r="M753" s="105">
        <v>1219991203000</v>
      </c>
      <c r="N753" s="106" t="s">
        <v>21</v>
      </c>
      <c r="O753" s="108" t="s">
        <v>1287</v>
      </c>
      <c r="P753" s="101" t="s">
        <v>36</v>
      </c>
      <c r="Q753" s="33">
        <v>1210991211000</v>
      </c>
      <c r="R753" s="33" t="s">
        <v>21</v>
      </c>
      <c r="S753" s="34" t="s">
        <v>1288</v>
      </c>
      <c r="T753" s="58" t="s">
        <v>24</v>
      </c>
      <c r="U753" s="58">
        <v>44927</v>
      </c>
      <c r="V753" s="58">
        <v>44927</v>
      </c>
      <c r="W753" s="93" t="s">
        <v>25</v>
      </c>
    </row>
    <row r="754" spans="1:23" s="5" customFormat="1" ht="27" customHeight="1" x14ac:dyDescent="0.25">
      <c r="A754" s="99">
        <f t="shared" si="131"/>
        <v>1</v>
      </c>
      <c r="B754" s="97">
        <f t="array" aca="1" ref="B754" ca="1">IF(AND(MAX(IF(L753:L1752=L754,U753:U1752))=U754,V754&lt;=B$1),M754,"-")</f>
        <v>1219991203001</v>
      </c>
      <c r="C754" s="4">
        <f t="shared" si="121"/>
        <v>1</v>
      </c>
      <c r="D754" s="4" t="str">
        <f t="shared" si="122"/>
        <v>2</v>
      </c>
      <c r="E754" s="4" t="str">
        <f t="shared" si="123"/>
        <v>1</v>
      </c>
      <c r="F754" s="4" t="str">
        <f t="shared" si="124"/>
        <v>9</v>
      </c>
      <c r="G754" s="4" t="str">
        <f t="shared" si="125"/>
        <v>99</v>
      </c>
      <c r="H754" s="4" t="str">
        <f t="shared" si="126"/>
        <v>1</v>
      </c>
      <c r="I754" s="4" t="str">
        <f t="shared" si="127"/>
        <v>2</v>
      </c>
      <c r="J754" s="4" t="str">
        <f t="shared" si="128"/>
        <v>03</v>
      </c>
      <c r="K754" s="4" t="str">
        <f t="shared" si="129"/>
        <v>001</v>
      </c>
      <c r="L754" s="55" t="str">
        <f t="shared" si="130"/>
        <v>1219991203001</v>
      </c>
      <c r="M754" s="105">
        <v>1219991203001</v>
      </c>
      <c r="N754" s="106" t="s">
        <v>40</v>
      </c>
      <c r="O754" s="108" t="s">
        <v>1289</v>
      </c>
      <c r="P754" s="101" t="s">
        <v>36</v>
      </c>
      <c r="Q754" s="33">
        <v>1210991211001</v>
      </c>
      <c r="R754" s="33" t="s">
        <v>40</v>
      </c>
      <c r="S754" s="34" t="s">
        <v>1290</v>
      </c>
      <c r="T754" s="58" t="s">
        <v>24</v>
      </c>
      <c r="U754" s="58">
        <v>44927</v>
      </c>
      <c r="V754" s="58">
        <v>44927</v>
      </c>
      <c r="W754" s="93" t="s">
        <v>25</v>
      </c>
    </row>
    <row r="755" spans="1:23" s="5" customFormat="1" ht="27" customHeight="1" x14ac:dyDescent="0.25">
      <c r="A755" s="99">
        <f t="shared" si="131"/>
        <v>1</v>
      </c>
      <c r="B755" s="97">
        <f t="array" aca="1" ref="B755" ca="1">IF(AND(MAX(IF(L754:L1753=L755,U754:U1753))=U755,V755&lt;=B$1),M755,"-")</f>
        <v>1219991203002</v>
      </c>
      <c r="C755" s="4">
        <f t="shared" si="121"/>
        <v>1</v>
      </c>
      <c r="D755" s="4" t="str">
        <f t="shared" si="122"/>
        <v>2</v>
      </c>
      <c r="E755" s="4" t="str">
        <f t="shared" si="123"/>
        <v>1</v>
      </c>
      <c r="F755" s="4" t="str">
        <f t="shared" si="124"/>
        <v>9</v>
      </c>
      <c r="G755" s="4" t="str">
        <f t="shared" si="125"/>
        <v>99</v>
      </c>
      <c r="H755" s="4" t="str">
        <f t="shared" si="126"/>
        <v>1</v>
      </c>
      <c r="I755" s="4" t="str">
        <f t="shared" si="127"/>
        <v>2</v>
      </c>
      <c r="J755" s="4" t="str">
        <f t="shared" si="128"/>
        <v>03</v>
      </c>
      <c r="K755" s="4" t="str">
        <f t="shared" si="129"/>
        <v>002</v>
      </c>
      <c r="L755" s="55" t="str">
        <f t="shared" si="130"/>
        <v>1219991203002</v>
      </c>
      <c r="M755" s="105">
        <v>1219991203002</v>
      </c>
      <c r="N755" s="106" t="s">
        <v>40</v>
      </c>
      <c r="O755" s="108" t="s">
        <v>1291</v>
      </c>
      <c r="P755" s="101" t="s">
        <v>36</v>
      </c>
      <c r="Q755" s="33">
        <v>1210991211002</v>
      </c>
      <c r="R755" s="33" t="s">
        <v>40</v>
      </c>
      <c r="S755" s="34" t="s">
        <v>1292</v>
      </c>
      <c r="T755" s="58" t="s">
        <v>24</v>
      </c>
      <c r="U755" s="58">
        <v>44927</v>
      </c>
      <c r="V755" s="58">
        <v>44927</v>
      </c>
      <c r="W755" s="93" t="s">
        <v>25</v>
      </c>
    </row>
    <row r="756" spans="1:23" s="5" customFormat="1" ht="27" customHeight="1" x14ac:dyDescent="0.25">
      <c r="A756" s="99">
        <f t="shared" si="131"/>
        <v>1</v>
      </c>
      <c r="B756" s="97">
        <f t="array" aca="1" ref="B756" ca="1">IF(AND(MAX(IF(L755:L1754=L756,U755:U1754))=U756,V756&lt;=B$1),M756,"-")</f>
        <v>1219991203051</v>
      </c>
      <c r="C756" s="4">
        <f t="shared" si="121"/>
        <v>1</v>
      </c>
      <c r="D756" s="4" t="str">
        <f t="shared" si="122"/>
        <v>2</v>
      </c>
      <c r="E756" s="4" t="str">
        <f t="shared" si="123"/>
        <v>1</v>
      </c>
      <c r="F756" s="4" t="str">
        <f t="shared" si="124"/>
        <v>9</v>
      </c>
      <c r="G756" s="4" t="str">
        <f t="shared" si="125"/>
        <v>99</v>
      </c>
      <c r="H756" s="4" t="str">
        <f t="shared" si="126"/>
        <v>1</v>
      </c>
      <c r="I756" s="4" t="str">
        <f t="shared" si="127"/>
        <v>2</v>
      </c>
      <c r="J756" s="4" t="str">
        <f t="shared" si="128"/>
        <v>03</v>
      </c>
      <c r="K756" s="4" t="str">
        <f t="shared" si="129"/>
        <v>051</v>
      </c>
      <c r="L756" s="55" t="str">
        <f t="shared" si="130"/>
        <v>1219991203051</v>
      </c>
      <c r="M756" s="105">
        <v>1219991203051</v>
      </c>
      <c r="N756" s="106" t="s">
        <v>40</v>
      </c>
      <c r="O756" s="108" t="s">
        <v>1293</v>
      </c>
      <c r="P756" s="101" t="s">
        <v>36</v>
      </c>
      <c r="Q756" s="33">
        <v>1210991212000</v>
      </c>
      <c r="R756" s="33" t="s">
        <v>40</v>
      </c>
      <c r="S756" s="34" t="s">
        <v>1294</v>
      </c>
      <c r="T756" s="58" t="s">
        <v>24</v>
      </c>
      <c r="U756" s="58">
        <v>44927</v>
      </c>
      <c r="V756" s="58">
        <v>44927</v>
      </c>
      <c r="W756" s="93" t="s">
        <v>25</v>
      </c>
    </row>
    <row r="757" spans="1:23" s="5" customFormat="1" ht="27" customHeight="1" x14ac:dyDescent="0.25">
      <c r="A757" s="99">
        <f t="shared" si="131"/>
        <v>1</v>
      </c>
      <c r="B757" s="97">
        <f t="array" aca="1" ref="B757" ca="1">IF(AND(MAX(IF(L756:L1755=L757,U756:U1755))=U757,V757&lt;=B$1),M757,"-")</f>
        <v>1219991203052</v>
      </c>
      <c r="C757" s="4">
        <f t="shared" si="121"/>
        <v>1</v>
      </c>
      <c r="D757" s="4" t="str">
        <f t="shared" si="122"/>
        <v>2</v>
      </c>
      <c r="E757" s="4" t="str">
        <f t="shared" si="123"/>
        <v>1</v>
      </c>
      <c r="F757" s="4" t="str">
        <f t="shared" si="124"/>
        <v>9</v>
      </c>
      <c r="G757" s="4" t="str">
        <f t="shared" si="125"/>
        <v>99</v>
      </c>
      <c r="H757" s="4" t="str">
        <f t="shared" si="126"/>
        <v>1</v>
      </c>
      <c r="I757" s="4" t="str">
        <f t="shared" si="127"/>
        <v>2</v>
      </c>
      <c r="J757" s="4" t="str">
        <f t="shared" si="128"/>
        <v>03</v>
      </c>
      <c r="K757" s="4" t="str">
        <f t="shared" si="129"/>
        <v>052</v>
      </c>
      <c r="L757" s="55" t="str">
        <f t="shared" si="130"/>
        <v>1219991203052</v>
      </c>
      <c r="M757" s="105">
        <v>1219991203052</v>
      </c>
      <c r="N757" s="106" t="s">
        <v>40</v>
      </c>
      <c r="O757" s="108" t="s">
        <v>1295</v>
      </c>
      <c r="P757" s="101" t="s">
        <v>36</v>
      </c>
      <c r="Q757" s="33">
        <v>1210991203000</v>
      </c>
      <c r="R757" s="33" t="s">
        <v>40</v>
      </c>
      <c r="S757" s="34" t="s">
        <v>1296</v>
      </c>
      <c r="T757" s="58" t="s">
        <v>24</v>
      </c>
      <c r="U757" s="58">
        <v>44927</v>
      </c>
      <c r="V757" s="58">
        <v>44927</v>
      </c>
      <c r="W757" s="93" t="s">
        <v>25</v>
      </c>
    </row>
    <row r="758" spans="1:23" s="5" customFormat="1" ht="27" customHeight="1" x14ac:dyDescent="0.25">
      <c r="A758" s="99">
        <f t="shared" si="131"/>
        <v>1</v>
      </c>
      <c r="B758" s="97">
        <f t="array" aca="1" ref="B758" ca="1">IF(AND(MAX(IF(L757:L1756=L758,U757:U1756))=U758,V758&lt;=B$1),M758,"-")</f>
        <v>1219991204000</v>
      </c>
      <c r="C758" s="4">
        <f t="shared" si="121"/>
        <v>1</v>
      </c>
      <c r="D758" s="4" t="str">
        <f t="shared" si="122"/>
        <v>2</v>
      </c>
      <c r="E758" s="4" t="str">
        <f t="shared" si="123"/>
        <v>1</v>
      </c>
      <c r="F758" s="4" t="str">
        <f t="shared" si="124"/>
        <v>9</v>
      </c>
      <c r="G758" s="4" t="str">
        <f t="shared" si="125"/>
        <v>99</v>
      </c>
      <c r="H758" s="4" t="str">
        <f t="shared" si="126"/>
        <v>1</v>
      </c>
      <c r="I758" s="4" t="str">
        <f t="shared" si="127"/>
        <v>2</v>
      </c>
      <c r="J758" s="4" t="str">
        <f t="shared" si="128"/>
        <v>04</v>
      </c>
      <c r="K758" s="4" t="str">
        <f t="shared" si="129"/>
        <v>000</v>
      </c>
      <c r="L758" s="55" t="str">
        <f t="shared" si="130"/>
        <v>1219991204000</v>
      </c>
      <c r="M758" s="105">
        <v>1219991204000</v>
      </c>
      <c r="N758" s="106" t="s">
        <v>21</v>
      </c>
      <c r="O758" s="108" t="s">
        <v>1297</v>
      </c>
      <c r="P758" s="101" t="s">
        <v>36</v>
      </c>
      <c r="Q758" s="33" t="s">
        <v>1298</v>
      </c>
      <c r="R758" s="33" t="s">
        <v>666</v>
      </c>
      <c r="S758" s="34" t="s">
        <v>666</v>
      </c>
      <c r="T758" s="58" t="s">
        <v>24</v>
      </c>
      <c r="U758" s="58">
        <v>44927</v>
      </c>
      <c r="V758" s="58">
        <v>44927</v>
      </c>
      <c r="W758" s="93" t="s">
        <v>25</v>
      </c>
    </row>
    <row r="759" spans="1:23" s="5" customFormat="1" ht="27" customHeight="1" x14ac:dyDescent="0.25">
      <c r="A759" s="99">
        <f t="shared" si="131"/>
        <v>1</v>
      </c>
      <c r="B759" s="97">
        <f t="array" aca="1" ref="B759" ca="1">IF(AND(MAX(IF(L758:L1757=L759,U758:U1757))=U759,V759&lt;=B$1),M759,"-")</f>
        <v>1219991204001</v>
      </c>
      <c r="C759" s="4">
        <f t="shared" si="121"/>
        <v>1</v>
      </c>
      <c r="D759" s="4" t="str">
        <f t="shared" si="122"/>
        <v>2</v>
      </c>
      <c r="E759" s="4" t="str">
        <f t="shared" si="123"/>
        <v>1</v>
      </c>
      <c r="F759" s="4" t="str">
        <f t="shared" si="124"/>
        <v>9</v>
      </c>
      <c r="G759" s="4" t="str">
        <f t="shared" si="125"/>
        <v>99</v>
      </c>
      <c r="H759" s="4" t="str">
        <f t="shared" si="126"/>
        <v>1</v>
      </c>
      <c r="I759" s="4" t="str">
        <f t="shared" si="127"/>
        <v>2</v>
      </c>
      <c r="J759" s="4" t="str">
        <f t="shared" si="128"/>
        <v>04</v>
      </c>
      <c r="K759" s="4" t="str">
        <f t="shared" si="129"/>
        <v>001</v>
      </c>
      <c r="L759" s="55" t="str">
        <f t="shared" si="130"/>
        <v>1219991204001</v>
      </c>
      <c r="M759" s="105">
        <v>1219991204001</v>
      </c>
      <c r="N759" s="106" t="s">
        <v>40</v>
      </c>
      <c r="O759" s="108" t="s">
        <v>1299</v>
      </c>
      <c r="P759" s="101" t="s">
        <v>36</v>
      </c>
      <c r="Q759" s="33">
        <v>1210991205001</v>
      </c>
      <c r="R759" s="33" t="s">
        <v>40</v>
      </c>
      <c r="S759" s="34" t="s">
        <v>1300</v>
      </c>
      <c r="T759" s="58" t="s">
        <v>24</v>
      </c>
      <c r="U759" s="58">
        <v>44927</v>
      </c>
      <c r="V759" s="58">
        <v>44927</v>
      </c>
      <c r="W759" s="93" t="s">
        <v>25</v>
      </c>
    </row>
    <row r="760" spans="1:23" s="5" customFormat="1" ht="27" customHeight="1" x14ac:dyDescent="0.25">
      <c r="A760" s="99">
        <f t="shared" si="131"/>
        <v>1</v>
      </c>
      <c r="B760" s="97">
        <f t="array" aca="1" ref="B760" ca="1">IF(AND(MAX(IF(L759:L1758=L760,U759:U1758))=U760,V760&lt;=B$1),M760,"-")</f>
        <v>1219991204002</v>
      </c>
      <c r="C760" s="4">
        <f t="shared" si="121"/>
        <v>1</v>
      </c>
      <c r="D760" s="4" t="str">
        <f t="shared" si="122"/>
        <v>2</v>
      </c>
      <c r="E760" s="4" t="str">
        <f t="shared" si="123"/>
        <v>1</v>
      </c>
      <c r="F760" s="4" t="str">
        <f t="shared" si="124"/>
        <v>9</v>
      </c>
      <c r="G760" s="4" t="str">
        <f t="shared" si="125"/>
        <v>99</v>
      </c>
      <c r="H760" s="4" t="str">
        <f t="shared" si="126"/>
        <v>1</v>
      </c>
      <c r="I760" s="4" t="str">
        <f t="shared" si="127"/>
        <v>2</v>
      </c>
      <c r="J760" s="4" t="str">
        <f t="shared" si="128"/>
        <v>04</v>
      </c>
      <c r="K760" s="4" t="str">
        <f t="shared" si="129"/>
        <v>002</v>
      </c>
      <c r="L760" s="55" t="str">
        <f t="shared" si="130"/>
        <v>1219991204002</v>
      </c>
      <c r="M760" s="105">
        <v>1219991204002</v>
      </c>
      <c r="N760" s="106" t="s">
        <v>40</v>
      </c>
      <c r="O760" s="108" t="s">
        <v>1301</v>
      </c>
      <c r="P760" s="101" t="s">
        <v>36</v>
      </c>
      <c r="Q760" s="33">
        <v>1210991205002</v>
      </c>
      <c r="R760" s="33" t="s">
        <v>40</v>
      </c>
      <c r="S760" s="34" t="s">
        <v>1302</v>
      </c>
      <c r="T760" s="58" t="s">
        <v>24</v>
      </c>
      <c r="U760" s="58">
        <v>44927</v>
      </c>
      <c r="V760" s="58">
        <v>44927</v>
      </c>
      <c r="W760" s="93" t="s">
        <v>25</v>
      </c>
    </row>
    <row r="761" spans="1:23" s="5" customFormat="1" ht="27" customHeight="1" x14ac:dyDescent="0.25">
      <c r="A761" s="99">
        <f t="shared" si="131"/>
        <v>1</v>
      </c>
      <c r="B761" s="97">
        <f t="array" aca="1" ref="B761" ca="1">IF(AND(MAX(IF(L760:L1759=L761,U760:U1759))=U761,V761&lt;=B$1),M761,"-")</f>
        <v>1219991204003</v>
      </c>
      <c r="C761" s="4">
        <f t="shared" si="121"/>
        <v>1</v>
      </c>
      <c r="D761" s="4" t="str">
        <f t="shared" si="122"/>
        <v>2</v>
      </c>
      <c r="E761" s="4" t="str">
        <f t="shared" si="123"/>
        <v>1</v>
      </c>
      <c r="F761" s="4" t="str">
        <f t="shared" si="124"/>
        <v>9</v>
      </c>
      <c r="G761" s="4" t="str">
        <f t="shared" si="125"/>
        <v>99</v>
      </c>
      <c r="H761" s="4" t="str">
        <f t="shared" si="126"/>
        <v>1</v>
      </c>
      <c r="I761" s="4" t="str">
        <f t="shared" si="127"/>
        <v>2</v>
      </c>
      <c r="J761" s="4" t="str">
        <f t="shared" si="128"/>
        <v>04</v>
      </c>
      <c r="K761" s="4" t="str">
        <f t="shared" si="129"/>
        <v>003</v>
      </c>
      <c r="L761" s="55" t="str">
        <f t="shared" si="130"/>
        <v>1219991204003</v>
      </c>
      <c r="M761" s="105">
        <v>1219991204003</v>
      </c>
      <c r="N761" s="106" t="s">
        <v>40</v>
      </c>
      <c r="O761" s="108" t="s">
        <v>1303</v>
      </c>
      <c r="P761" s="101" t="s">
        <v>36</v>
      </c>
      <c r="Q761" s="33">
        <v>1210991205003</v>
      </c>
      <c r="R761" s="33" t="s">
        <v>40</v>
      </c>
      <c r="S761" s="34" t="s">
        <v>1304</v>
      </c>
      <c r="T761" s="58" t="s">
        <v>24</v>
      </c>
      <c r="U761" s="58">
        <v>44927</v>
      </c>
      <c r="V761" s="58">
        <v>44927</v>
      </c>
      <c r="W761" s="93" t="s">
        <v>25</v>
      </c>
    </row>
    <row r="762" spans="1:23" s="5" customFormat="1" ht="27" customHeight="1" x14ac:dyDescent="0.25">
      <c r="A762" s="99">
        <f t="shared" si="131"/>
        <v>1</v>
      </c>
      <c r="B762" s="97">
        <f t="array" aca="1" ref="B762" ca="1">IF(AND(MAX(IF(L761:L1760=L762,U761:U1760))=U762,V762&lt;=B$1),M762,"-")</f>
        <v>1219991204051</v>
      </c>
      <c r="C762" s="4">
        <f t="shared" si="121"/>
        <v>1</v>
      </c>
      <c r="D762" s="4" t="str">
        <f t="shared" si="122"/>
        <v>2</v>
      </c>
      <c r="E762" s="4" t="str">
        <f t="shared" si="123"/>
        <v>1</v>
      </c>
      <c r="F762" s="4" t="str">
        <f t="shared" si="124"/>
        <v>9</v>
      </c>
      <c r="G762" s="4" t="str">
        <f t="shared" si="125"/>
        <v>99</v>
      </c>
      <c r="H762" s="4" t="str">
        <f t="shared" si="126"/>
        <v>1</v>
      </c>
      <c r="I762" s="4" t="str">
        <f t="shared" si="127"/>
        <v>2</v>
      </c>
      <c r="J762" s="4" t="str">
        <f t="shared" si="128"/>
        <v>04</v>
      </c>
      <c r="K762" s="4" t="str">
        <f t="shared" si="129"/>
        <v>051</v>
      </c>
      <c r="L762" s="55" t="str">
        <f t="shared" si="130"/>
        <v>1219991204051</v>
      </c>
      <c r="M762" s="105">
        <v>1219991204051</v>
      </c>
      <c r="N762" s="106" t="s">
        <v>40</v>
      </c>
      <c r="O762" s="108" t="s">
        <v>1305</v>
      </c>
      <c r="P762" s="101" t="s">
        <v>36</v>
      </c>
      <c r="Q762" s="33">
        <v>1210991204001</v>
      </c>
      <c r="R762" s="33" t="s">
        <v>40</v>
      </c>
      <c r="S762" s="34" t="s">
        <v>1306</v>
      </c>
      <c r="T762" s="58" t="s">
        <v>24</v>
      </c>
      <c r="U762" s="58">
        <v>44927</v>
      </c>
      <c r="V762" s="58">
        <v>44927</v>
      </c>
      <c r="W762" s="93" t="s">
        <v>25</v>
      </c>
    </row>
    <row r="763" spans="1:23" s="5" customFormat="1" ht="27" customHeight="1" x14ac:dyDescent="0.25">
      <c r="A763" s="99">
        <f t="shared" si="131"/>
        <v>1</v>
      </c>
      <c r="B763" s="97">
        <f t="array" aca="1" ref="B763" ca="1">IF(AND(MAX(IF(L762:L1761=L763,U762:U1761))=U763,V763&lt;=B$1),M763,"-")</f>
        <v>1219991204052</v>
      </c>
      <c r="C763" s="4">
        <f t="shared" si="121"/>
        <v>1</v>
      </c>
      <c r="D763" s="4" t="str">
        <f t="shared" si="122"/>
        <v>2</v>
      </c>
      <c r="E763" s="4" t="str">
        <f t="shared" si="123"/>
        <v>1</v>
      </c>
      <c r="F763" s="4" t="str">
        <f t="shared" si="124"/>
        <v>9</v>
      </c>
      <c r="G763" s="4" t="str">
        <f t="shared" si="125"/>
        <v>99</v>
      </c>
      <c r="H763" s="4" t="str">
        <f t="shared" si="126"/>
        <v>1</v>
      </c>
      <c r="I763" s="4" t="str">
        <f t="shared" si="127"/>
        <v>2</v>
      </c>
      <c r="J763" s="4" t="str">
        <f t="shared" si="128"/>
        <v>04</v>
      </c>
      <c r="K763" s="4" t="str">
        <f t="shared" si="129"/>
        <v>052</v>
      </c>
      <c r="L763" s="55" t="str">
        <f t="shared" si="130"/>
        <v>1219991204052</v>
      </c>
      <c r="M763" s="105">
        <v>1219991204052</v>
      </c>
      <c r="N763" s="106" t="s">
        <v>40</v>
      </c>
      <c r="O763" s="108" t="s">
        <v>1307</v>
      </c>
      <c r="P763" s="101" t="s">
        <v>36</v>
      </c>
      <c r="Q763" s="33">
        <v>1210991204002</v>
      </c>
      <c r="R763" s="33" t="s">
        <v>40</v>
      </c>
      <c r="S763" s="34" t="s">
        <v>1308</v>
      </c>
      <c r="T763" s="58" t="s">
        <v>24</v>
      </c>
      <c r="U763" s="58">
        <v>44927</v>
      </c>
      <c r="V763" s="58">
        <v>44927</v>
      </c>
      <c r="W763" s="93" t="s">
        <v>25</v>
      </c>
    </row>
    <row r="764" spans="1:23" s="5" customFormat="1" ht="27" customHeight="1" x14ac:dyDescent="0.25">
      <c r="A764" s="99">
        <f t="shared" si="131"/>
        <v>1</v>
      </c>
      <c r="B764" s="97">
        <f t="array" aca="1" ref="B764" ca="1">IF(AND(MAX(IF(L763:L1762=L764,U763:U1762))=U764,V764&lt;=B$1),M764,"-")</f>
        <v>1219991205000</v>
      </c>
      <c r="C764" s="4">
        <f t="shared" si="121"/>
        <v>1</v>
      </c>
      <c r="D764" s="4" t="str">
        <f t="shared" si="122"/>
        <v>2</v>
      </c>
      <c r="E764" s="4" t="str">
        <f t="shared" si="123"/>
        <v>1</v>
      </c>
      <c r="F764" s="4" t="str">
        <f t="shared" si="124"/>
        <v>9</v>
      </c>
      <c r="G764" s="4" t="str">
        <f t="shared" si="125"/>
        <v>99</v>
      </c>
      <c r="H764" s="4" t="str">
        <f t="shared" si="126"/>
        <v>1</v>
      </c>
      <c r="I764" s="4" t="str">
        <f t="shared" si="127"/>
        <v>2</v>
      </c>
      <c r="J764" s="4" t="str">
        <f t="shared" si="128"/>
        <v>05</v>
      </c>
      <c r="K764" s="4" t="str">
        <f t="shared" si="129"/>
        <v>000</v>
      </c>
      <c r="L764" s="55" t="str">
        <f t="shared" si="130"/>
        <v>1219991205000</v>
      </c>
      <c r="M764" s="105">
        <v>1219991205000</v>
      </c>
      <c r="N764" s="106" t="s">
        <v>40</v>
      </c>
      <c r="O764" s="108" t="s">
        <v>1309</v>
      </c>
      <c r="P764" s="101" t="s">
        <v>36</v>
      </c>
      <c r="Q764" s="33">
        <v>1219991205000</v>
      </c>
      <c r="R764" s="33" t="s">
        <v>40</v>
      </c>
      <c r="S764" s="34" t="s">
        <v>1309</v>
      </c>
      <c r="T764" s="58" t="s">
        <v>24</v>
      </c>
      <c r="U764" s="58">
        <v>44927</v>
      </c>
      <c r="V764" s="58">
        <v>44927</v>
      </c>
      <c r="W764" s="93" t="s">
        <v>25</v>
      </c>
    </row>
    <row r="765" spans="1:23" s="5" customFormat="1" ht="27" customHeight="1" x14ac:dyDescent="0.25">
      <c r="A765" s="99">
        <f t="shared" si="131"/>
        <v>1</v>
      </c>
      <c r="B765" s="97">
        <f t="array" aca="1" ref="B765" ca="1">IF(AND(MAX(IF(L764:L1763=L765,U764:U1763))=U765,V765&lt;=B$1),M765,"-")</f>
        <v>1219991206000</v>
      </c>
      <c r="C765" s="4">
        <f t="shared" si="121"/>
        <v>1</v>
      </c>
      <c r="D765" s="4" t="str">
        <f t="shared" si="122"/>
        <v>2</v>
      </c>
      <c r="E765" s="4" t="str">
        <f t="shared" si="123"/>
        <v>1</v>
      </c>
      <c r="F765" s="4" t="str">
        <f t="shared" si="124"/>
        <v>9</v>
      </c>
      <c r="G765" s="4" t="str">
        <f t="shared" si="125"/>
        <v>99</v>
      </c>
      <c r="H765" s="4" t="str">
        <f t="shared" si="126"/>
        <v>1</v>
      </c>
      <c r="I765" s="4" t="str">
        <f t="shared" si="127"/>
        <v>2</v>
      </c>
      <c r="J765" s="4" t="str">
        <f t="shared" si="128"/>
        <v>06</v>
      </c>
      <c r="K765" s="4" t="str">
        <f t="shared" si="129"/>
        <v>000</v>
      </c>
      <c r="L765" s="55" t="str">
        <f t="shared" si="130"/>
        <v>1219991206000</v>
      </c>
      <c r="M765" s="105">
        <v>1219991206000</v>
      </c>
      <c r="N765" s="106" t="s">
        <v>40</v>
      </c>
      <c r="O765" s="108" t="s">
        <v>1310</v>
      </c>
      <c r="P765" s="101" t="s">
        <v>36</v>
      </c>
      <c r="Q765" s="33">
        <v>1219991206000</v>
      </c>
      <c r="R765" s="33" t="s">
        <v>40</v>
      </c>
      <c r="S765" s="34" t="s">
        <v>1310</v>
      </c>
      <c r="T765" s="58" t="s">
        <v>24</v>
      </c>
      <c r="U765" s="58">
        <v>44927</v>
      </c>
      <c r="V765" s="58">
        <v>44927</v>
      </c>
      <c r="W765" s="93" t="s">
        <v>25</v>
      </c>
    </row>
    <row r="766" spans="1:23" s="5" customFormat="1" ht="27" customHeight="1" x14ac:dyDescent="0.25">
      <c r="A766" s="99">
        <f t="shared" si="131"/>
        <v>1</v>
      </c>
      <c r="B766" s="97">
        <f t="array" aca="1" ref="B766" ca="1">IF(AND(MAX(IF(L765:L1764=L766,U765:U1764))=U766,V766&lt;=B$1),M766,"-")</f>
        <v>1219991207000</v>
      </c>
      <c r="C766" s="4">
        <f t="shared" si="121"/>
        <v>1</v>
      </c>
      <c r="D766" s="4" t="str">
        <f t="shared" si="122"/>
        <v>2</v>
      </c>
      <c r="E766" s="4" t="str">
        <f t="shared" si="123"/>
        <v>1</v>
      </c>
      <c r="F766" s="4" t="str">
        <f t="shared" si="124"/>
        <v>9</v>
      </c>
      <c r="G766" s="4" t="str">
        <f t="shared" si="125"/>
        <v>99</v>
      </c>
      <c r="H766" s="4" t="str">
        <f t="shared" si="126"/>
        <v>1</v>
      </c>
      <c r="I766" s="4" t="str">
        <f t="shared" si="127"/>
        <v>2</v>
      </c>
      <c r="J766" s="4" t="str">
        <f t="shared" si="128"/>
        <v>07</v>
      </c>
      <c r="K766" s="4" t="str">
        <f t="shared" si="129"/>
        <v>000</v>
      </c>
      <c r="L766" s="55" t="str">
        <f t="shared" si="130"/>
        <v>1219991207000</v>
      </c>
      <c r="M766" s="105">
        <v>1219991207000</v>
      </c>
      <c r="N766" s="106" t="s">
        <v>40</v>
      </c>
      <c r="O766" s="108" t="s">
        <v>1311</v>
      </c>
      <c r="P766" s="101" t="s">
        <v>36</v>
      </c>
      <c r="Q766" s="33">
        <v>1219991207000</v>
      </c>
      <c r="R766" s="33" t="s">
        <v>40</v>
      </c>
      <c r="S766" s="34" t="s">
        <v>1311</v>
      </c>
      <c r="T766" s="58" t="s">
        <v>24</v>
      </c>
      <c r="U766" s="58">
        <v>44927</v>
      </c>
      <c r="V766" s="58">
        <v>44927</v>
      </c>
      <c r="W766" s="93" t="s">
        <v>25</v>
      </c>
    </row>
    <row r="767" spans="1:23" s="5" customFormat="1" ht="27" customHeight="1" x14ac:dyDescent="0.25">
      <c r="A767" s="99">
        <f t="shared" si="131"/>
        <v>1</v>
      </c>
      <c r="B767" s="97">
        <f t="array" aca="1" ref="B767" ca="1">IF(AND(MAX(IF(L766:L1765=L767,U766:U1765))=U767,V767&lt;=B$1),M767,"-")</f>
        <v>1219991208000</v>
      </c>
      <c r="C767" s="4">
        <f t="shared" si="121"/>
        <v>1</v>
      </c>
      <c r="D767" s="4" t="str">
        <f t="shared" si="122"/>
        <v>2</v>
      </c>
      <c r="E767" s="4" t="str">
        <f t="shared" si="123"/>
        <v>1</v>
      </c>
      <c r="F767" s="4" t="str">
        <f t="shared" si="124"/>
        <v>9</v>
      </c>
      <c r="G767" s="4" t="str">
        <f t="shared" si="125"/>
        <v>99</v>
      </c>
      <c r="H767" s="4" t="str">
        <f t="shared" si="126"/>
        <v>1</v>
      </c>
      <c r="I767" s="4" t="str">
        <f t="shared" si="127"/>
        <v>2</v>
      </c>
      <c r="J767" s="4" t="str">
        <f t="shared" si="128"/>
        <v>08</v>
      </c>
      <c r="K767" s="4" t="str">
        <f t="shared" si="129"/>
        <v>000</v>
      </c>
      <c r="L767" s="55" t="str">
        <f t="shared" si="130"/>
        <v>1219991208000</v>
      </c>
      <c r="M767" s="105">
        <v>1219991208000</v>
      </c>
      <c r="N767" s="106" t="s">
        <v>40</v>
      </c>
      <c r="O767" s="108" t="s">
        <v>1312</v>
      </c>
      <c r="P767" s="101" t="s">
        <v>36</v>
      </c>
      <c r="Q767" s="33">
        <v>1219991208000</v>
      </c>
      <c r="R767" s="33" t="s">
        <v>40</v>
      </c>
      <c r="S767" s="34" t="s">
        <v>1312</v>
      </c>
      <c r="T767" s="58" t="s">
        <v>24</v>
      </c>
      <c r="U767" s="58">
        <v>44927</v>
      </c>
      <c r="V767" s="58">
        <v>44927</v>
      </c>
      <c r="W767" s="93" t="s">
        <v>25</v>
      </c>
    </row>
    <row r="768" spans="1:23" s="5" customFormat="1" ht="27" customHeight="1" x14ac:dyDescent="0.25">
      <c r="A768" s="99">
        <f t="shared" si="131"/>
        <v>1</v>
      </c>
      <c r="B768" s="97">
        <f t="array" aca="1" ref="B768" ca="1">IF(AND(MAX(IF(L767:L1766=L768,U767:U1766))=U768,V768&lt;=B$1),M768,"-")</f>
        <v>1219991209000</v>
      </c>
      <c r="C768" s="4">
        <f t="shared" si="121"/>
        <v>1</v>
      </c>
      <c r="D768" s="4" t="str">
        <f t="shared" si="122"/>
        <v>2</v>
      </c>
      <c r="E768" s="4" t="str">
        <f t="shared" si="123"/>
        <v>1</v>
      </c>
      <c r="F768" s="4" t="str">
        <f t="shared" si="124"/>
        <v>9</v>
      </c>
      <c r="G768" s="4" t="str">
        <f t="shared" si="125"/>
        <v>99</v>
      </c>
      <c r="H768" s="4" t="str">
        <f t="shared" si="126"/>
        <v>1</v>
      </c>
      <c r="I768" s="4" t="str">
        <f t="shared" si="127"/>
        <v>2</v>
      </c>
      <c r="J768" s="4" t="str">
        <f t="shared" si="128"/>
        <v>09</v>
      </c>
      <c r="K768" s="4" t="str">
        <f t="shared" si="129"/>
        <v>000</v>
      </c>
      <c r="L768" s="55" t="str">
        <f t="shared" si="130"/>
        <v>1219991209000</v>
      </c>
      <c r="M768" s="105">
        <v>1219991209000</v>
      </c>
      <c r="N768" s="106" t="s">
        <v>40</v>
      </c>
      <c r="O768" s="108" t="s">
        <v>1313</v>
      </c>
      <c r="P768" s="101" t="s">
        <v>36</v>
      </c>
      <c r="Q768" s="33">
        <v>1219991209000</v>
      </c>
      <c r="R768" s="33" t="s">
        <v>40</v>
      </c>
      <c r="S768" s="34" t="s">
        <v>1313</v>
      </c>
      <c r="T768" s="58" t="s">
        <v>24</v>
      </c>
      <c r="U768" s="58">
        <v>44927</v>
      </c>
      <c r="V768" s="58">
        <v>44927</v>
      </c>
      <c r="W768" s="93" t="s">
        <v>25</v>
      </c>
    </row>
    <row r="769" spans="1:23" s="5" customFormat="1" ht="27" customHeight="1" x14ac:dyDescent="0.25">
      <c r="A769" s="99">
        <f t="shared" si="131"/>
        <v>1</v>
      </c>
      <c r="B769" s="97">
        <f t="array" aca="1" ref="B769" ca="1">IF(AND(MAX(IF(L768:L1767=L769,U768:U1767))=U769,V769&lt;=B$1),M769,"-")</f>
        <v>1219991299000</v>
      </c>
      <c r="C769" s="4">
        <f t="shared" si="121"/>
        <v>1</v>
      </c>
      <c r="D769" s="4" t="str">
        <f t="shared" si="122"/>
        <v>2</v>
      </c>
      <c r="E769" s="4" t="str">
        <f t="shared" si="123"/>
        <v>1</v>
      </c>
      <c r="F769" s="4" t="str">
        <f t="shared" si="124"/>
        <v>9</v>
      </c>
      <c r="G769" s="4" t="str">
        <f t="shared" si="125"/>
        <v>99</v>
      </c>
      <c r="H769" s="4" t="str">
        <f t="shared" si="126"/>
        <v>1</v>
      </c>
      <c r="I769" s="4" t="str">
        <f t="shared" si="127"/>
        <v>2</v>
      </c>
      <c r="J769" s="4" t="str">
        <f t="shared" si="128"/>
        <v>99</v>
      </c>
      <c r="K769" s="4" t="str">
        <f t="shared" si="129"/>
        <v>000</v>
      </c>
      <c r="L769" s="55" t="str">
        <f t="shared" si="130"/>
        <v>1219991299000</v>
      </c>
      <c r="M769" s="105">
        <v>1219991299000</v>
      </c>
      <c r="N769" s="106" t="s">
        <v>40</v>
      </c>
      <c r="O769" s="108" t="s">
        <v>1314</v>
      </c>
      <c r="P769" s="101" t="s">
        <v>36</v>
      </c>
      <c r="Q769" s="33">
        <v>1210991299000</v>
      </c>
      <c r="R769" s="33" t="s">
        <v>40</v>
      </c>
      <c r="S769" s="34" t="s">
        <v>1315</v>
      </c>
      <c r="T769" s="58" t="s">
        <v>24</v>
      </c>
      <c r="U769" s="58">
        <v>44927</v>
      </c>
      <c r="V769" s="58">
        <v>44927</v>
      </c>
      <c r="W769" s="93" t="s">
        <v>25</v>
      </c>
    </row>
    <row r="770" spans="1:23" s="5" customFormat="1" ht="27" customHeight="1" x14ac:dyDescent="0.25">
      <c r="A770" s="99">
        <f t="shared" si="131"/>
        <v>1</v>
      </c>
      <c r="B770" s="97">
        <f t="array" aca="1" ref="B770" ca="1">IF(AND(MAX(IF(L769:L1768=L770,U769:U1768))=U770,V770&lt;=B$1),M770,"-")</f>
        <v>1219991300000</v>
      </c>
      <c r="C770" s="4">
        <f t="shared" ref="C770:C833" si="132">IF(M770=0,"",IF(AND(I770=0,RIGHT(M770,5)&lt;&gt;"00000"),"tipo = 0 e detalhamento dif. 0",1))</f>
        <v>1</v>
      </c>
      <c r="D770" s="4" t="str">
        <f t="shared" ref="D770:D833" si="133">MID(M770,2,1)</f>
        <v>2</v>
      </c>
      <c r="E770" s="4" t="str">
        <f t="shared" ref="E770:E833" si="134">MID(M770,3,1)</f>
        <v>1</v>
      </c>
      <c r="F770" s="4" t="str">
        <f t="shared" ref="F770:F833" si="135">MID(M770,4,1)</f>
        <v>9</v>
      </c>
      <c r="G770" s="4" t="str">
        <f t="shared" ref="G770:G833" si="136">MID(M770,5,2)</f>
        <v>99</v>
      </c>
      <c r="H770" s="4" t="str">
        <f t="shared" ref="H770:H833" si="137">MID(M770,7,1)</f>
        <v>1</v>
      </c>
      <c r="I770" s="4" t="str">
        <f t="shared" ref="I770:I833" si="138">MID(M770,8,1)</f>
        <v>3</v>
      </c>
      <c r="J770" s="4" t="str">
        <f t="shared" ref="J770:J833" si="139">MID(M770,9,2)</f>
        <v>00</v>
      </c>
      <c r="K770" s="4" t="str">
        <f t="shared" ref="K770:K833" si="140">RIGHT(M770,3)</f>
        <v>000</v>
      </c>
      <c r="L770" s="55" t="str">
        <f t="shared" ref="L770:L833" si="141">CONCATENATE(M770)</f>
        <v>1219991300000</v>
      </c>
      <c r="M770" s="105">
        <v>1219991300000</v>
      </c>
      <c r="N770" s="106" t="s">
        <v>21</v>
      </c>
      <c r="O770" s="108" t="s">
        <v>1316</v>
      </c>
      <c r="P770" s="101" t="s">
        <v>36</v>
      </c>
      <c r="Q770" s="33">
        <v>1210991300000</v>
      </c>
      <c r="R770" s="33" t="s">
        <v>21</v>
      </c>
      <c r="S770" s="34" t="s">
        <v>1317</v>
      </c>
      <c r="T770" s="58" t="s">
        <v>24</v>
      </c>
      <c r="U770" s="58">
        <v>44927</v>
      </c>
      <c r="V770" s="58">
        <v>44927</v>
      </c>
      <c r="W770" s="93" t="s">
        <v>25</v>
      </c>
    </row>
    <row r="771" spans="1:23" s="5" customFormat="1" ht="27" customHeight="1" x14ac:dyDescent="0.25">
      <c r="A771" s="99">
        <f t="shared" ref="A771:A834" si="142">COUNTIF(L:L,L771)</f>
        <v>1</v>
      </c>
      <c r="B771" s="97">
        <f t="array" aca="1" ref="B771" ca="1">IF(AND(MAX(IF(L770:L1769=L771,U770:U1769))=U771,V771&lt;=B$1),M771,"-")</f>
        <v>1219991301000</v>
      </c>
      <c r="C771" s="4">
        <f t="shared" si="132"/>
        <v>1</v>
      </c>
      <c r="D771" s="4" t="str">
        <f t="shared" si="133"/>
        <v>2</v>
      </c>
      <c r="E771" s="4" t="str">
        <f t="shared" si="134"/>
        <v>1</v>
      </c>
      <c r="F771" s="4" t="str">
        <f t="shared" si="135"/>
        <v>9</v>
      </c>
      <c r="G771" s="4" t="str">
        <f t="shared" si="136"/>
        <v>99</v>
      </c>
      <c r="H771" s="4" t="str">
        <f t="shared" si="137"/>
        <v>1</v>
      </c>
      <c r="I771" s="4" t="str">
        <f t="shared" si="138"/>
        <v>3</v>
      </c>
      <c r="J771" s="4" t="str">
        <f t="shared" si="139"/>
        <v>01</v>
      </c>
      <c r="K771" s="4" t="str">
        <f t="shared" si="140"/>
        <v>000</v>
      </c>
      <c r="L771" s="55" t="str">
        <f t="shared" si="141"/>
        <v>1219991301000</v>
      </c>
      <c r="M771" s="105">
        <v>1219991301000</v>
      </c>
      <c r="N771" s="106" t="s">
        <v>21</v>
      </c>
      <c r="O771" s="108" t="s">
        <v>1318</v>
      </c>
      <c r="P771" s="101" t="s">
        <v>36</v>
      </c>
      <c r="Q771" s="33">
        <v>1210991301000</v>
      </c>
      <c r="R771" s="33" t="s">
        <v>21</v>
      </c>
      <c r="S771" s="34" t="s">
        <v>1319</v>
      </c>
      <c r="T771" s="58" t="s">
        <v>24</v>
      </c>
      <c r="U771" s="58">
        <v>44927</v>
      </c>
      <c r="V771" s="58">
        <v>44927</v>
      </c>
      <c r="W771" s="93" t="s">
        <v>25</v>
      </c>
    </row>
    <row r="772" spans="1:23" s="5" customFormat="1" ht="27" customHeight="1" x14ac:dyDescent="0.25">
      <c r="A772" s="99">
        <f t="shared" si="142"/>
        <v>1</v>
      </c>
      <c r="B772" s="97">
        <f t="array" aca="1" ref="B772" ca="1">IF(AND(MAX(IF(L771:L1770=L772,U771:U1770))=U772,V772&lt;=B$1),M772,"-")</f>
        <v>1219991301001</v>
      </c>
      <c r="C772" s="4">
        <f t="shared" si="132"/>
        <v>1</v>
      </c>
      <c r="D772" s="4" t="str">
        <f t="shared" si="133"/>
        <v>2</v>
      </c>
      <c r="E772" s="4" t="str">
        <f t="shared" si="134"/>
        <v>1</v>
      </c>
      <c r="F772" s="4" t="str">
        <f t="shared" si="135"/>
        <v>9</v>
      </c>
      <c r="G772" s="4" t="str">
        <f t="shared" si="136"/>
        <v>99</v>
      </c>
      <c r="H772" s="4" t="str">
        <f t="shared" si="137"/>
        <v>1</v>
      </c>
      <c r="I772" s="4" t="str">
        <f t="shared" si="138"/>
        <v>3</v>
      </c>
      <c r="J772" s="4" t="str">
        <f t="shared" si="139"/>
        <v>01</v>
      </c>
      <c r="K772" s="4" t="str">
        <f t="shared" si="140"/>
        <v>001</v>
      </c>
      <c r="L772" s="55" t="str">
        <f t="shared" si="141"/>
        <v>1219991301001</v>
      </c>
      <c r="M772" s="105">
        <v>1219991301001</v>
      </c>
      <c r="N772" s="106" t="s">
        <v>40</v>
      </c>
      <c r="O772" s="108" t="s">
        <v>1320</v>
      </c>
      <c r="P772" s="101" t="s">
        <v>36</v>
      </c>
      <c r="Q772" s="33">
        <v>1210991301001</v>
      </c>
      <c r="R772" s="33" t="s">
        <v>40</v>
      </c>
      <c r="S772" s="34" t="s">
        <v>1321</v>
      </c>
      <c r="T772" s="58" t="s">
        <v>24</v>
      </c>
      <c r="U772" s="58">
        <v>44927</v>
      </c>
      <c r="V772" s="58">
        <v>44927</v>
      </c>
      <c r="W772" s="93" t="s">
        <v>25</v>
      </c>
    </row>
    <row r="773" spans="1:23" s="5" customFormat="1" ht="27" customHeight="1" x14ac:dyDescent="0.25">
      <c r="A773" s="99">
        <f t="shared" si="142"/>
        <v>1</v>
      </c>
      <c r="B773" s="97">
        <f t="array" aca="1" ref="B773" ca="1">IF(AND(MAX(IF(L772:L1771=L773,U772:U1771))=U773,V773&lt;=B$1),M773,"-")</f>
        <v>1219991301002</v>
      </c>
      <c r="C773" s="4">
        <f t="shared" si="132"/>
        <v>1</v>
      </c>
      <c r="D773" s="4" t="str">
        <f t="shared" si="133"/>
        <v>2</v>
      </c>
      <c r="E773" s="4" t="str">
        <f t="shared" si="134"/>
        <v>1</v>
      </c>
      <c r="F773" s="4" t="str">
        <f t="shared" si="135"/>
        <v>9</v>
      </c>
      <c r="G773" s="4" t="str">
        <f t="shared" si="136"/>
        <v>99</v>
      </c>
      <c r="H773" s="4" t="str">
        <f t="shared" si="137"/>
        <v>1</v>
      </c>
      <c r="I773" s="4" t="str">
        <f t="shared" si="138"/>
        <v>3</v>
      </c>
      <c r="J773" s="4" t="str">
        <f t="shared" si="139"/>
        <v>01</v>
      </c>
      <c r="K773" s="4" t="str">
        <f t="shared" si="140"/>
        <v>002</v>
      </c>
      <c r="L773" s="55" t="str">
        <f t="shared" si="141"/>
        <v>1219991301002</v>
      </c>
      <c r="M773" s="105">
        <v>1219991301002</v>
      </c>
      <c r="N773" s="106" t="s">
        <v>40</v>
      </c>
      <c r="O773" s="108" t="s">
        <v>1322</v>
      </c>
      <c r="P773" s="101" t="s">
        <v>36</v>
      </c>
      <c r="Q773" s="33">
        <v>1210991301002</v>
      </c>
      <c r="R773" s="33" t="s">
        <v>40</v>
      </c>
      <c r="S773" s="34" t="s">
        <v>1323</v>
      </c>
      <c r="T773" s="58" t="s">
        <v>24</v>
      </c>
      <c r="U773" s="58">
        <v>44927</v>
      </c>
      <c r="V773" s="58">
        <v>44927</v>
      </c>
      <c r="W773" s="93" t="s">
        <v>25</v>
      </c>
    </row>
    <row r="774" spans="1:23" s="5" customFormat="1" ht="27" customHeight="1" x14ac:dyDescent="0.25">
      <c r="A774" s="99">
        <f t="shared" si="142"/>
        <v>1</v>
      </c>
      <c r="B774" s="97">
        <f t="array" aca="1" ref="B774" ca="1">IF(AND(MAX(IF(L773:L1772=L774,U773:U1772))=U774,V774&lt;=B$1),M774,"-")</f>
        <v>1219991301003</v>
      </c>
      <c r="C774" s="4">
        <f t="shared" si="132"/>
        <v>1</v>
      </c>
      <c r="D774" s="4" t="str">
        <f t="shared" si="133"/>
        <v>2</v>
      </c>
      <c r="E774" s="4" t="str">
        <f t="shared" si="134"/>
        <v>1</v>
      </c>
      <c r="F774" s="4" t="str">
        <f t="shared" si="135"/>
        <v>9</v>
      </c>
      <c r="G774" s="4" t="str">
        <f t="shared" si="136"/>
        <v>99</v>
      </c>
      <c r="H774" s="4" t="str">
        <f t="shared" si="137"/>
        <v>1</v>
      </c>
      <c r="I774" s="4" t="str">
        <f t="shared" si="138"/>
        <v>3</v>
      </c>
      <c r="J774" s="4" t="str">
        <f t="shared" si="139"/>
        <v>01</v>
      </c>
      <c r="K774" s="4" t="str">
        <f t="shared" si="140"/>
        <v>003</v>
      </c>
      <c r="L774" s="55" t="str">
        <f t="shared" si="141"/>
        <v>1219991301003</v>
      </c>
      <c r="M774" s="105">
        <v>1219991301003</v>
      </c>
      <c r="N774" s="106" t="s">
        <v>40</v>
      </c>
      <c r="O774" s="108" t="s">
        <v>1324</v>
      </c>
      <c r="P774" s="101" t="s">
        <v>36</v>
      </c>
      <c r="Q774" s="33">
        <v>1210991301003</v>
      </c>
      <c r="R774" s="33" t="s">
        <v>40</v>
      </c>
      <c r="S774" s="34" t="s">
        <v>1325</v>
      </c>
      <c r="T774" s="58" t="s">
        <v>24</v>
      </c>
      <c r="U774" s="58">
        <v>44927</v>
      </c>
      <c r="V774" s="58">
        <v>44927</v>
      </c>
      <c r="W774" s="93" t="s">
        <v>25</v>
      </c>
    </row>
    <row r="775" spans="1:23" s="5" customFormat="1" ht="27" customHeight="1" x14ac:dyDescent="0.25">
      <c r="A775" s="99">
        <f t="shared" si="142"/>
        <v>1</v>
      </c>
      <c r="B775" s="97">
        <f t="array" aca="1" ref="B775" ca="1">IF(AND(MAX(IF(L774:L1773=L775,U774:U1773))=U775,V775&lt;=B$1),M775,"-")</f>
        <v>1219991301004</v>
      </c>
      <c r="C775" s="4">
        <f t="shared" si="132"/>
        <v>1</v>
      </c>
      <c r="D775" s="4" t="str">
        <f t="shared" si="133"/>
        <v>2</v>
      </c>
      <c r="E775" s="4" t="str">
        <f t="shared" si="134"/>
        <v>1</v>
      </c>
      <c r="F775" s="4" t="str">
        <f t="shared" si="135"/>
        <v>9</v>
      </c>
      <c r="G775" s="4" t="str">
        <f t="shared" si="136"/>
        <v>99</v>
      </c>
      <c r="H775" s="4" t="str">
        <f t="shared" si="137"/>
        <v>1</v>
      </c>
      <c r="I775" s="4" t="str">
        <f t="shared" si="138"/>
        <v>3</v>
      </c>
      <c r="J775" s="4" t="str">
        <f t="shared" si="139"/>
        <v>01</v>
      </c>
      <c r="K775" s="4" t="str">
        <f t="shared" si="140"/>
        <v>004</v>
      </c>
      <c r="L775" s="55" t="str">
        <f t="shared" si="141"/>
        <v>1219991301004</v>
      </c>
      <c r="M775" s="105">
        <v>1219991301004</v>
      </c>
      <c r="N775" s="106" t="s">
        <v>40</v>
      </c>
      <c r="O775" s="108" t="s">
        <v>1326</v>
      </c>
      <c r="P775" s="101" t="s">
        <v>36</v>
      </c>
      <c r="Q775" s="33">
        <v>1210991301004</v>
      </c>
      <c r="R775" s="33" t="s">
        <v>40</v>
      </c>
      <c r="S775" s="34" t="s">
        <v>1327</v>
      </c>
      <c r="T775" s="58" t="s">
        <v>24</v>
      </c>
      <c r="U775" s="58">
        <v>44927</v>
      </c>
      <c r="V775" s="58">
        <v>44927</v>
      </c>
      <c r="W775" s="93" t="s">
        <v>25</v>
      </c>
    </row>
    <row r="776" spans="1:23" s="5" customFormat="1" ht="27" customHeight="1" x14ac:dyDescent="0.25">
      <c r="A776" s="99">
        <f t="shared" si="142"/>
        <v>1</v>
      </c>
      <c r="B776" s="97">
        <f t="array" aca="1" ref="B776" ca="1">IF(AND(MAX(IF(L775:L1774=L776,U775:U1774))=U776,V776&lt;=B$1),M776,"-")</f>
        <v>1219991301005</v>
      </c>
      <c r="C776" s="4">
        <f t="shared" si="132"/>
        <v>1</v>
      </c>
      <c r="D776" s="4" t="str">
        <f t="shared" si="133"/>
        <v>2</v>
      </c>
      <c r="E776" s="4" t="str">
        <f t="shared" si="134"/>
        <v>1</v>
      </c>
      <c r="F776" s="4" t="str">
        <f t="shared" si="135"/>
        <v>9</v>
      </c>
      <c r="G776" s="4" t="str">
        <f t="shared" si="136"/>
        <v>99</v>
      </c>
      <c r="H776" s="4" t="str">
        <f t="shared" si="137"/>
        <v>1</v>
      </c>
      <c r="I776" s="4" t="str">
        <f t="shared" si="138"/>
        <v>3</v>
      </c>
      <c r="J776" s="4" t="str">
        <f t="shared" si="139"/>
        <v>01</v>
      </c>
      <c r="K776" s="4" t="str">
        <f t="shared" si="140"/>
        <v>005</v>
      </c>
      <c r="L776" s="55" t="str">
        <f t="shared" si="141"/>
        <v>1219991301005</v>
      </c>
      <c r="M776" s="105">
        <v>1219991301005</v>
      </c>
      <c r="N776" s="106" t="s">
        <v>40</v>
      </c>
      <c r="O776" s="108" t="s">
        <v>1328</v>
      </c>
      <c r="P776" s="101" t="s">
        <v>36</v>
      </c>
      <c r="Q776" s="33">
        <v>1210991301005</v>
      </c>
      <c r="R776" s="33" t="s">
        <v>40</v>
      </c>
      <c r="S776" s="34" t="s">
        <v>1329</v>
      </c>
      <c r="T776" s="58" t="s">
        <v>24</v>
      </c>
      <c r="U776" s="58">
        <v>44927</v>
      </c>
      <c r="V776" s="58">
        <v>44927</v>
      </c>
      <c r="W776" s="93" t="s">
        <v>25</v>
      </c>
    </row>
    <row r="777" spans="1:23" s="5" customFormat="1" ht="27" customHeight="1" x14ac:dyDescent="0.25">
      <c r="A777" s="99">
        <f t="shared" si="142"/>
        <v>1</v>
      </c>
      <c r="B777" s="97">
        <f t="array" aca="1" ref="B777" ca="1">IF(AND(MAX(IF(L776:L1775=L777,U776:U1775))=U777,V777&lt;=B$1),M777,"-")</f>
        <v>1219991301006</v>
      </c>
      <c r="C777" s="4">
        <f t="shared" si="132"/>
        <v>1</v>
      </c>
      <c r="D777" s="4" t="str">
        <f t="shared" si="133"/>
        <v>2</v>
      </c>
      <c r="E777" s="4" t="str">
        <f t="shared" si="134"/>
        <v>1</v>
      </c>
      <c r="F777" s="4" t="str">
        <f t="shared" si="135"/>
        <v>9</v>
      </c>
      <c r="G777" s="4" t="str">
        <f t="shared" si="136"/>
        <v>99</v>
      </c>
      <c r="H777" s="4" t="str">
        <f t="shared" si="137"/>
        <v>1</v>
      </c>
      <c r="I777" s="4" t="str">
        <f t="shared" si="138"/>
        <v>3</v>
      </c>
      <c r="J777" s="4" t="str">
        <f t="shared" si="139"/>
        <v>01</v>
      </c>
      <c r="K777" s="4" t="str">
        <f t="shared" si="140"/>
        <v>006</v>
      </c>
      <c r="L777" s="55" t="str">
        <f t="shared" si="141"/>
        <v>1219991301006</v>
      </c>
      <c r="M777" s="105">
        <v>1219991301006</v>
      </c>
      <c r="N777" s="106" t="s">
        <v>40</v>
      </c>
      <c r="O777" s="108" t="s">
        <v>1330</v>
      </c>
      <c r="P777" s="101" t="s">
        <v>36</v>
      </c>
      <c r="Q777" s="33">
        <v>1210991301006</v>
      </c>
      <c r="R777" s="33" t="s">
        <v>40</v>
      </c>
      <c r="S777" s="34" t="s">
        <v>1331</v>
      </c>
      <c r="T777" s="58" t="s">
        <v>24</v>
      </c>
      <c r="U777" s="58">
        <v>44927</v>
      </c>
      <c r="V777" s="58">
        <v>44927</v>
      </c>
      <c r="W777" s="93" t="s">
        <v>25</v>
      </c>
    </row>
    <row r="778" spans="1:23" s="5" customFormat="1" ht="27" customHeight="1" x14ac:dyDescent="0.25">
      <c r="A778" s="99">
        <f t="shared" si="142"/>
        <v>1</v>
      </c>
      <c r="B778" s="97">
        <f t="array" aca="1" ref="B778" ca="1">IF(AND(MAX(IF(L777:L1776=L778,U777:U1776))=U778,V778&lt;=B$1),M778,"-")</f>
        <v>1219991301007</v>
      </c>
      <c r="C778" s="4">
        <f t="shared" si="132"/>
        <v>1</v>
      </c>
      <c r="D778" s="4" t="str">
        <f t="shared" si="133"/>
        <v>2</v>
      </c>
      <c r="E778" s="4" t="str">
        <f t="shared" si="134"/>
        <v>1</v>
      </c>
      <c r="F778" s="4" t="str">
        <f t="shared" si="135"/>
        <v>9</v>
      </c>
      <c r="G778" s="4" t="str">
        <f t="shared" si="136"/>
        <v>99</v>
      </c>
      <c r="H778" s="4" t="str">
        <f t="shared" si="137"/>
        <v>1</v>
      </c>
      <c r="I778" s="4" t="str">
        <f t="shared" si="138"/>
        <v>3</v>
      </c>
      <c r="J778" s="4" t="str">
        <f t="shared" si="139"/>
        <v>01</v>
      </c>
      <c r="K778" s="4" t="str">
        <f t="shared" si="140"/>
        <v>007</v>
      </c>
      <c r="L778" s="55" t="str">
        <f t="shared" si="141"/>
        <v>1219991301007</v>
      </c>
      <c r="M778" s="105">
        <v>1219991301007</v>
      </c>
      <c r="N778" s="106" t="s">
        <v>40</v>
      </c>
      <c r="O778" s="108" t="s">
        <v>1332</v>
      </c>
      <c r="P778" s="101" t="s">
        <v>36</v>
      </c>
      <c r="Q778" s="33">
        <v>1210991301007</v>
      </c>
      <c r="R778" s="33" t="s">
        <v>40</v>
      </c>
      <c r="S778" s="34" t="s">
        <v>1333</v>
      </c>
      <c r="T778" s="58" t="s">
        <v>24</v>
      </c>
      <c r="U778" s="58">
        <v>44927</v>
      </c>
      <c r="V778" s="58">
        <v>44927</v>
      </c>
      <c r="W778" s="93" t="s">
        <v>25</v>
      </c>
    </row>
    <row r="779" spans="1:23" s="5" customFormat="1" ht="27" customHeight="1" x14ac:dyDescent="0.25">
      <c r="A779" s="99">
        <f t="shared" si="142"/>
        <v>1</v>
      </c>
      <c r="B779" s="97">
        <f t="array" aca="1" ref="B779" ca="1">IF(AND(MAX(IF(L778:L1777=L779,U778:U1777))=U779,V779&lt;=B$1),M779,"-")</f>
        <v>1219991301008</v>
      </c>
      <c r="C779" s="4">
        <f t="shared" si="132"/>
        <v>1</v>
      </c>
      <c r="D779" s="4" t="str">
        <f t="shared" si="133"/>
        <v>2</v>
      </c>
      <c r="E779" s="4" t="str">
        <f t="shared" si="134"/>
        <v>1</v>
      </c>
      <c r="F779" s="4" t="str">
        <f t="shared" si="135"/>
        <v>9</v>
      </c>
      <c r="G779" s="4" t="str">
        <f t="shared" si="136"/>
        <v>99</v>
      </c>
      <c r="H779" s="4" t="str">
        <f t="shared" si="137"/>
        <v>1</v>
      </c>
      <c r="I779" s="4" t="str">
        <f t="shared" si="138"/>
        <v>3</v>
      </c>
      <c r="J779" s="4" t="str">
        <f t="shared" si="139"/>
        <v>01</v>
      </c>
      <c r="K779" s="4" t="str">
        <f t="shared" si="140"/>
        <v>008</v>
      </c>
      <c r="L779" s="55" t="str">
        <f t="shared" si="141"/>
        <v>1219991301008</v>
      </c>
      <c r="M779" s="105">
        <v>1219991301008</v>
      </c>
      <c r="N779" s="106" t="s">
        <v>40</v>
      </c>
      <c r="O779" s="108" t="s">
        <v>1334</v>
      </c>
      <c r="P779" s="101" t="s">
        <v>36</v>
      </c>
      <c r="Q779" s="33">
        <v>1210991301008</v>
      </c>
      <c r="R779" s="33" t="s">
        <v>40</v>
      </c>
      <c r="S779" s="34" t="s">
        <v>1335</v>
      </c>
      <c r="T779" s="58" t="s">
        <v>24</v>
      </c>
      <c r="U779" s="58">
        <v>44927</v>
      </c>
      <c r="V779" s="58">
        <v>44927</v>
      </c>
      <c r="W779" s="93" t="s">
        <v>25</v>
      </c>
    </row>
    <row r="780" spans="1:23" s="5" customFormat="1" ht="27" customHeight="1" x14ac:dyDescent="0.25">
      <c r="A780" s="99">
        <f t="shared" si="142"/>
        <v>1</v>
      </c>
      <c r="B780" s="97">
        <f t="array" aca="1" ref="B780" ca="1">IF(AND(MAX(IF(L779:L1778=L780,U779:U1778))=U780,V780&lt;=B$1),M780,"-")</f>
        <v>1219991302000</v>
      </c>
      <c r="C780" s="4">
        <f t="shared" si="132"/>
        <v>1</v>
      </c>
      <c r="D780" s="4" t="str">
        <f t="shared" si="133"/>
        <v>2</v>
      </c>
      <c r="E780" s="4" t="str">
        <f t="shared" si="134"/>
        <v>1</v>
      </c>
      <c r="F780" s="4" t="str">
        <f t="shared" si="135"/>
        <v>9</v>
      </c>
      <c r="G780" s="4" t="str">
        <f t="shared" si="136"/>
        <v>99</v>
      </c>
      <c r="H780" s="4" t="str">
        <f t="shared" si="137"/>
        <v>1</v>
      </c>
      <c r="I780" s="4" t="str">
        <f t="shared" si="138"/>
        <v>3</v>
      </c>
      <c r="J780" s="4" t="str">
        <f t="shared" si="139"/>
        <v>02</v>
      </c>
      <c r="K780" s="4" t="str">
        <f t="shared" si="140"/>
        <v>000</v>
      </c>
      <c r="L780" s="55" t="str">
        <f t="shared" si="141"/>
        <v>1219991302000</v>
      </c>
      <c r="M780" s="105">
        <v>1219991302000</v>
      </c>
      <c r="N780" s="106" t="s">
        <v>21</v>
      </c>
      <c r="O780" s="108" t="s">
        <v>1336</v>
      </c>
      <c r="P780" s="101" t="s">
        <v>36</v>
      </c>
      <c r="Q780" s="33">
        <v>1210991302000</v>
      </c>
      <c r="R780" s="33" t="s">
        <v>21</v>
      </c>
      <c r="S780" s="34" t="s">
        <v>1337</v>
      </c>
      <c r="T780" s="58" t="s">
        <v>24</v>
      </c>
      <c r="U780" s="58">
        <v>44927</v>
      </c>
      <c r="V780" s="58">
        <v>44927</v>
      </c>
      <c r="W780" s="93" t="s">
        <v>25</v>
      </c>
    </row>
    <row r="781" spans="1:23" s="5" customFormat="1" ht="27" customHeight="1" x14ac:dyDescent="0.25">
      <c r="A781" s="99">
        <f t="shared" si="142"/>
        <v>1</v>
      </c>
      <c r="B781" s="97">
        <f t="array" aca="1" ref="B781" ca="1">IF(AND(MAX(IF(L780:L1779=L781,U780:U1779))=U781,V781&lt;=B$1),M781,"-")</f>
        <v>1219991302001</v>
      </c>
      <c r="C781" s="4">
        <f t="shared" si="132"/>
        <v>1</v>
      </c>
      <c r="D781" s="4" t="str">
        <f t="shared" si="133"/>
        <v>2</v>
      </c>
      <c r="E781" s="4" t="str">
        <f t="shared" si="134"/>
        <v>1</v>
      </c>
      <c r="F781" s="4" t="str">
        <f t="shared" si="135"/>
        <v>9</v>
      </c>
      <c r="G781" s="4" t="str">
        <f t="shared" si="136"/>
        <v>99</v>
      </c>
      <c r="H781" s="4" t="str">
        <f t="shared" si="137"/>
        <v>1</v>
      </c>
      <c r="I781" s="4" t="str">
        <f t="shared" si="138"/>
        <v>3</v>
      </c>
      <c r="J781" s="4" t="str">
        <f t="shared" si="139"/>
        <v>02</v>
      </c>
      <c r="K781" s="4" t="str">
        <f t="shared" si="140"/>
        <v>001</v>
      </c>
      <c r="L781" s="55" t="str">
        <f t="shared" si="141"/>
        <v>1219991302001</v>
      </c>
      <c r="M781" s="105">
        <v>1219991302001</v>
      </c>
      <c r="N781" s="106" t="s">
        <v>40</v>
      </c>
      <c r="O781" s="108" t="s">
        <v>1338</v>
      </c>
      <c r="P781" s="101" t="s">
        <v>36</v>
      </c>
      <c r="Q781" s="33">
        <v>1210991302001</v>
      </c>
      <c r="R781" s="33" t="s">
        <v>40</v>
      </c>
      <c r="S781" s="34" t="s">
        <v>1339</v>
      </c>
      <c r="T781" s="58" t="s">
        <v>24</v>
      </c>
      <c r="U781" s="58">
        <v>44927</v>
      </c>
      <c r="V781" s="58">
        <v>44927</v>
      </c>
      <c r="W781" s="93" t="s">
        <v>25</v>
      </c>
    </row>
    <row r="782" spans="1:23" s="5" customFormat="1" ht="27" customHeight="1" x14ac:dyDescent="0.25">
      <c r="A782" s="99">
        <f t="shared" si="142"/>
        <v>1</v>
      </c>
      <c r="B782" s="97">
        <f t="array" aca="1" ref="B782" ca="1">IF(AND(MAX(IF(L781:L1780=L782,U781:U1780))=U782,V782&lt;=B$1),M782,"-")</f>
        <v>1219991302002</v>
      </c>
      <c r="C782" s="4">
        <f t="shared" si="132"/>
        <v>1</v>
      </c>
      <c r="D782" s="4" t="str">
        <f t="shared" si="133"/>
        <v>2</v>
      </c>
      <c r="E782" s="4" t="str">
        <f t="shared" si="134"/>
        <v>1</v>
      </c>
      <c r="F782" s="4" t="str">
        <f t="shared" si="135"/>
        <v>9</v>
      </c>
      <c r="G782" s="4" t="str">
        <f t="shared" si="136"/>
        <v>99</v>
      </c>
      <c r="H782" s="4" t="str">
        <f t="shared" si="137"/>
        <v>1</v>
      </c>
      <c r="I782" s="4" t="str">
        <f t="shared" si="138"/>
        <v>3</v>
      </c>
      <c r="J782" s="4" t="str">
        <f t="shared" si="139"/>
        <v>02</v>
      </c>
      <c r="K782" s="4" t="str">
        <f t="shared" si="140"/>
        <v>002</v>
      </c>
      <c r="L782" s="55" t="str">
        <f t="shared" si="141"/>
        <v>1219991302002</v>
      </c>
      <c r="M782" s="105">
        <v>1219991302002</v>
      </c>
      <c r="N782" s="106" t="s">
        <v>40</v>
      </c>
      <c r="O782" s="108" t="s">
        <v>1340</v>
      </c>
      <c r="P782" s="101" t="s">
        <v>36</v>
      </c>
      <c r="Q782" s="33">
        <v>1210991302002</v>
      </c>
      <c r="R782" s="33" t="s">
        <v>40</v>
      </c>
      <c r="S782" s="34" t="s">
        <v>1341</v>
      </c>
      <c r="T782" s="58" t="s">
        <v>24</v>
      </c>
      <c r="U782" s="58">
        <v>44927</v>
      </c>
      <c r="V782" s="58">
        <v>44927</v>
      </c>
      <c r="W782" s="93" t="s">
        <v>25</v>
      </c>
    </row>
    <row r="783" spans="1:23" s="5" customFormat="1" ht="27" customHeight="1" x14ac:dyDescent="0.25">
      <c r="A783" s="99">
        <f t="shared" si="142"/>
        <v>1</v>
      </c>
      <c r="B783" s="97">
        <f t="array" aca="1" ref="B783" ca="1">IF(AND(MAX(IF(L782:L1781=L783,U782:U1781))=U783,V783&lt;=B$1),M783,"-")</f>
        <v>1219991302003</v>
      </c>
      <c r="C783" s="4">
        <f t="shared" si="132"/>
        <v>1</v>
      </c>
      <c r="D783" s="4" t="str">
        <f t="shared" si="133"/>
        <v>2</v>
      </c>
      <c r="E783" s="4" t="str">
        <f t="shared" si="134"/>
        <v>1</v>
      </c>
      <c r="F783" s="4" t="str">
        <f t="shared" si="135"/>
        <v>9</v>
      </c>
      <c r="G783" s="4" t="str">
        <f t="shared" si="136"/>
        <v>99</v>
      </c>
      <c r="H783" s="4" t="str">
        <f t="shared" si="137"/>
        <v>1</v>
      </c>
      <c r="I783" s="4" t="str">
        <f t="shared" si="138"/>
        <v>3</v>
      </c>
      <c r="J783" s="4" t="str">
        <f t="shared" si="139"/>
        <v>02</v>
      </c>
      <c r="K783" s="4" t="str">
        <f t="shared" si="140"/>
        <v>003</v>
      </c>
      <c r="L783" s="55" t="str">
        <f t="shared" si="141"/>
        <v>1219991302003</v>
      </c>
      <c r="M783" s="105">
        <v>1219991302003</v>
      </c>
      <c r="N783" s="106" t="s">
        <v>40</v>
      </c>
      <c r="O783" s="108" t="s">
        <v>1342</v>
      </c>
      <c r="P783" s="101" t="s">
        <v>36</v>
      </c>
      <c r="Q783" s="33">
        <v>1210991302003</v>
      </c>
      <c r="R783" s="33" t="s">
        <v>40</v>
      </c>
      <c r="S783" s="34" t="s">
        <v>1343</v>
      </c>
      <c r="T783" s="58" t="s">
        <v>24</v>
      </c>
      <c r="U783" s="58">
        <v>44927</v>
      </c>
      <c r="V783" s="58">
        <v>44927</v>
      </c>
      <c r="W783" s="93" t="s">
        <v>25</v>
      </c>
    </row>
    <row r="784" spans="1:23" s="5" customFormat="1" ht="27" customHeight="1" x14ac:dyDescent="0.25">
      <c r="A784" s="99">
        <f t="shared" si="142"/>
        <v>1</v>
      </c>
      <c r="B784" s="97">
        <f t="array" aca="1" ref="B784" ca="1">IF(AND(MAX(IF(L783:L1782=L784,U783:U1782))=U784,V784&lt;=B$1),M784,"-")</f>
        <v>1219991302004</v>
      </c>
      <c r="C784" s="4">
        <f t="shared" si="132"/>
        <v>1</v>
      </c>
      <c r="D784" s="4" t="str">
        <f t="shared" si="133"/>
        <v>2</v>
      </c>
      <c r="E784" s="4" t="str">
        <f t="shared" si="134"/>
        <v>1</v>
      </c>
      <c r="F784" s="4" t="str">
        <f t="shared" si="135"/>
        <v>9</v>
      </c>
      <c r="G784" s="4" t="str">
        <f t="shared" si="136"/>
        <v>99</v>
      </c>
      <c r="H784" s="4" t="str">
        <f t="shared" si="137"/>
        <v>1</v>
      </c>
      <c r="I784" s="4" t="str">
        <f t="shared" si="138"/>
        <v>3</v>
      </c>
      <c r="J784" s="4" t="str">
        <f t="shared" si="139"/>
        <v>02</v>
      </c>
      <c r="K784" s="4" t="str">
        <f t="shared" si="140"/>
        <v>004</v>
      </c>
      <c r="L784" s="55" t="str">
        <f t="shared" si="141"/>
        <v>1219991302004</v>
      </c>
      <c r="M784" s="105">
        <v>1219991302004</v>
      </c>
      <c r="N784" s="106" t="s">
        <v>40</v>
      </c>
      <c r="O784" s="108" t="s">
        <v>1344</v>
      </c>
      <c r="P784" s="101" t="s">
        <v>36</v>
      </c>
      <c r="Q784" s="33">
        <v>1210991302004</v>
      </c>
      <c r="R784" s="33" t="s">
        <v>40</v>
      </c>
      <c r="S784" s="34" t="s">
        <v>1345</v>
      </c>
      <c r="T784" s="58" t="s">
        <v>24</v>
      </c>
      <c r="U784" s="58">
        <v>44927</v>
      </c>
      <c r="V784" s="58">
        <v>44927</v>
      </c>
      <c r="W784" s="93" t="s">
        <v>25</v>
      </c>
    </row>
    <row r="785" spans="1:23" s="5" customFormat="1" ht="27" customHeight="1" x14ac:dyDescent="0.25">
      <c r="A785" s="99">
        <f t="shared" si="142"/>
        <v>1</v>
      </c>
      <c r="B785" s="97">
        <f t="array" aca="1" ref="B785" ca="1">IF(AND(MAX(IF(L784:L1783=L785,U784:U1783))=U785,V785&lt;=B$1),M785,"-")</f>
        <v>1219991302005</v>
      </c>
      <c r="C785" s="4">
        <f t="shared" si="132"/>
        <v>1</v>
      </c>
      <c r="D785" s="4" t="str">
        <f t="shared" si="133"/>
        <v>2</v>
      </c>
      <c r="E785" s="4" t="str">
        <f t="shared" si="134"/>
        <v>1</v>
      </c>
      <c r="F785" s="4" t="str">
        <f t="shared" si="135"/>
        <v>9</v>
      </c>
      <c r="G785" s="4" t="str">
        <f t="shared" si="136"/>
        <v>99</v>
      </c>
      <c r="H785" s="4" t="str">
        <f t="shared" si="137"/>
        <v>1</v>
      </c>
      <c r="I785" s="4" t="str">
        <f t="shared" si="138"/>
        <v>3</v>
      </c>
      <c r="J785" s="4" t="str">
        <f t="shared" si="139"/>
        <v>02</v>
      </c>
      <c r="K785" s="4" t="str">
        <f t="shared" si="140"/>
        <v>005</v>
      </c>
      <c r="L785" s="55" t="str">
        <f t="shared" si="141"/>
        <v>1219991302005</v>
      </c>
      <c r="M785" s="105">
        <v>1219991302005</v>
      </c>
      <c r="N785" s="106" t="s">
        <v>40</v>
      </c>
      <c r="O785" s="108" t="s">
        <v>1346</v>
      </c>
      <c r="P785" s="101" t="s">
        <v>36</v>
      </c>
      <c r="Q785" s="33">
        <v>1210991302005</v>
      </c>
      <c r="R785" s="33" t="s">
        <v>40</v>
      </c>
      <c r="S785" s="34" t="s">
        <v>1347</v>
      </c>
      <c r="T785" s="58" t="s">
        <v>24</v>
      </c>
      <c r="U785" s="58">
        <v>44927</v>
      </c>
      <c r="V785" s="58">
        <v>44927</v>
      </c>
      <c r="W785" s="93" t="s">
        <v>25</v>
      </c>
    </row>
    <row r="786" spans="1:23" s="5" customFormat="1" ht="27" customHeight="1" x14ac:dyDescent="0.25">
      <c r="A786" s="99">
        <f t="shared" si="142"/>
        <v>1</v>
      </c>
      <c r="B786" s="97">
        <f t="array" aca="1" ref="B786" ca="1">IF(AND(MAX(IF(L785:L1784=L786,U785:U1784))=U786,V786&lt;=B$1),M786,"-")</f>
        <v>1219991302006</v>
      </c>
      <c r="C786" s="4">
        <f t="shared" si="132"/>
        <v>1</v>
      </c>
      <c r="D786" s="4" t="str">
        <f t="shared" si="133"/>
        <v>2</v>
      </c>
      <c r="E786" s="4" t="str">
        <f t="shared" si="134"/>
        <v>1</v>
      </c>
      <c r="F786" s="4" t="str">
        <f t="shared" si="135"/>
        <v>9</v>
      </c>
      <c r="G786" s="4" t="str">
        <f t="shared" si="136"/>
        <v>99</v>
      </c>
      <c r="H786" s="4" t="str">
        <f t="shared" si="137"/>
        <v>1</v>
      </c>
      <c r="I786" s="4" t="str">
        <f t="shared" si="138"/>
        <v>3</v>
      </c>
      <c r="J786" s="4" t="str">
        <f t="shared" si="139"/>
        <v>02</v>
      </c>
      <c r="K786" s="4" t="str">
        <f t="shared" si="140"/>
        <v>006</v>
      </c>
      <c r="L786" s="55" t="str">
        <f t="shared" si="141"/>
        <v>1219991302006</v>
      </c>
      <c r="M786" s="105">
        <v>1219991302006</v>
      </c>
      <c r="N786" s="106" t="s">
        <v>40</v>
      </c>
      <c r="O786" s="108" t="s">
        <v>1348</v>
      </c>
      <c r="P786" s="101" t="s">
        <v>36</v>
      </c>
      <c r="Q786" s="33">
        <v>1210991302006</v>
      </c>
      <c r="R786" s="33" t="s">
        <v>40</v>
      </c>
      <c r="S786" s="34" t="s">
        <v>1349</v>
      </c>
      <c r="T786" s="58" t="s">
        <v>24</v>
      </c>
      <c r="U786" s="58">
        <v>44927</v>
      </c>
      <c r="V786" s="58">
        <v>44927</v>
      </c>
      <c r="W786" s="93" t="s">
        <v>25</v>
      </c>
    </row>
    <row r="787" spans="1:23" s="5" customFormat="1" ht="27" customHeight="1" x14ac:dyDescent="0.25">
      <c r="A787" s="99">
        <f t="shared" si="142"/>
        <v>1</v>
      </c>
      <c r="B787" s="97">
        <f t="array" aca="1" ref="B787" ca="1">IF(AND(MAX(IF(L786:L1787=L787,U786:U1787))=U787,V787&lt;=B$1),M787,"-")</f>
        <v>1219991302007</v>
      </c>
      <c r="C787" s="4">
        <f t="shared" si="132"/>
        <v>1</v>
      </c>
      <c r="D787" s="4" t="str">
        <f t="shared" si="133"/>
        <v>2</v>
      </c>
      <c r="E787" s="4" t="str">
        <f t="shared" si="134"/>
        <v>1</v>
      </c>
      <c r="F787" s="4" t="str">
        <f t="shared" si="135"/>
        <v>9</v>
      </c>
      <c r="G787" s="4" t="str">
        <f t="shared" si="136"/>
        <v>99</v>
      </c>
      <c r="H787" s="4" t="str">
        <f t="shared" si="137"/>
        <v>1</v>
      </c>
      <c r="I787" s="4" t="str">
        <f t="shared" si="138"/>
        <v>3</v>
      </c>
      <c r="J787" s="4" t="str">
        <f t="shared" si="139"/>
        <v>02</v>
      </c>
      <c r="K787" s="4" t="str">
        <f t="shared" si="140"/>
        <v>007</v>
      </c>
      <c r="L787" s="55" t="str">
        <f t="shared" si="141"/>
        <v>1219991302007</v>
      </c>
      <c r="M787" s="105">
        <v>1219991302007</v>
      </c>
      <c r="N787" s="106" t="s">
        <v>40</v>
      </c>
      <c r="O787" s="108" t="s">
        <v>1350</v>
      </c>
      <c r="P787" s="101" t="s">
        <v>36</v>
      </c>
      <c r="Q787" s="33">
        <v>1210991302007</v>
      </c>
      <c r="R787" s="33" t="s">
        <v>40</v>
      </c>
      <c r="S787" s="34" t="s">
        <v>1351</v>
      </c>
      <c r="T787" s="58" t="s">
        <v>24</v>
      </c>
      <c r="U787" s="58">
        <v>44927</v>
      </c>
      <c r="V787" s="58">
        <v>44927</v>
      </c>
      <c r="W787" s="93" t="s">
        <v>25</v>
      </c>
    </row>
    <row r="788" spans="1:23" s="5" customFormat="1" ht="27" customHeight="1" x14ac:dyDescent="0.25">
      <c r="A788" s="99">
        <f t="shared" si="142"/>
        <v>1</v>
      </c>
      <c r="B788" s="97">
        <f t="array" aca="1" ref="B788" ca="1">IF(AND(MAX(IF(L787:L1788=L788,U787:U1788))=U788,V788&lt;=B$1),M788,"-")</f>
        <v>1219991302008</v>
      </c>
      <c r="C788" s="4">
        <f t="shared" si="132"/>
        <v>1</v>
      </c>
      <c r="D788" s="4" t="str">
        <f t="shared" si="133"/>
        <v>2</v>
      </c>
      <c r="E788" s="4" t="str">
        <f t="shared" si="134"/>
        <v>1</v>
      </c>
      <c r="F788" s="4" t="str">
        <f t="shared" si="135"/>
        <v>9</v>
      </c>
      <c r="G788" s="4" t="str">
        <f t="shared" si="136"/>
        <v>99</v>
      </c>
      <c r="H788" s="4" t="str">
        <f t="shared" si="137"/>
        <v>1</v>
      </c>
      <c r="I788" s="4" t="str">
        <f t="shared" si="138"/>
        <v>3</v>
      </c>
      <c r="J788" s="4" t="str">
        <f t="shared" si="139"/>
        <v>02</v>
      </c>
      <c r="K788" s="4" t="str">
        <f t="shared" si="140"/>
        <v>008</v>
      </c>
      <c r="L788" s="55" t="str">
        <f t="shared" si="141"/>
        <v>1219991302008</v>
      </c>
      <c r="M788" s="105">
        <v>1219991302008</v>
      </c>
      <c r="N788" s="106" t="s">
        <v>40</v>
      </c>
      <c r="O788" s="108" t="s">
        <v>1352</v>
      </c>
      <c r="P788" s="101" t="s">
        <v>36</v>
      </c>
      <c r="Q788" s="33">
        <v>1210991302008</v>
      </c>
      <c r="R788" s="33" t="s">
        <v>40</v>
      </c>
      <c r="S788" s="34" t="s">
        <v>1353</v>
      </c>
      <c r="T788" s="58" t="s">
        <v>24</v>
      </c>
      <c r="U788" s="58">
        <v>44927</v>
      </c>
      <c r="V788" s="58">
        <v>44927</v>
      </c>
      <c r="W788" s="93" t="s">
        <v>25</v>
      </c>
    </row>
    <row r="789" spans="1:23" s="5" customFormat="1" ht="27" customHeight="1" x14ac:dyDescent="0.25">
      <c r="A789" s="99">
        <f t="shared" si="142"/>
        <v>1</v>
      </c>
      <c r="B789" s="97">
        <f t="array" aca="1" ref="B789" ca="1">IF(AND(MAX(IF(L788:L1789=L789,U788:U1789))=U789,V789&lt;=B$1),M789,"-")</f>
        <v>1219991302009</v>
      </c>
      <c r="C789" s="4">
        <f t="shared" si="132"/>
        <v>1</v>
      </c>
      <c r="D789" s="4" t="str">
        <f t="shared" si="133"/>
        <v>2</v>
      </c>
      <c r="E789" s="4" t="str">
        <f t="shared" si="134"/>
        <v>1</v>
      </c>
      <c r="F789" s="4" t="str">
        <f t="shared" si="135"/>
        <v>9</v>
      </c>
      <c r="G789" s="4" t="str">
        <f t="shared" si="136"/>
        <v>99</v>
      </c>
      <c r="H789" s="4" t="str">
        <f t="shared" si="137"/>
        <v>1</v>
      </c>
      <c r="I789" s="4" t="str">
        <f t="shared" si="138"/>
        <v>3</v>
      </c>
      <c r="J789" s="4" t="str">
        <f t="shared" si="139"/>
        <v>02</v>
      </c>
      <c r="K789" s="4" t="str">
        <f t="shared" si="140"/>
        <v>009</v>
      </c>
      <c r="L789" s="55" t="str">
        <f t="shared" si="141"/>
        <v>1219991302009</v>
      </c>
      <c r="M789" s="105">
        <v>1219991302009</v>
      </c>
      <c r="N789" s="106" t="s">
        <v>40</v>
      </c>
      <c r="O789" s="108" t="s">
        <v>1354</v>
      </c>
      <c r="P789" s="101" t="s">
        <v>36</v>
      </c>
      <c r="Q789" s="33">
        <v>1210991302009</v>
      </c>
      <c r="R789" s="33" t="s">
        <v>40</v>
      </c>
      <c r="S789" s="34" t="s">
        <v>1355</v>
      </c>
      <c r="T789" s="58" t="s">
        <v>24</v>
      </c>
      <c r="U789" s="58">
        <v>44927</v>
      </c>
      <c r="V789" s="58">
        <v>44927</v>
      </c>
      <c r="W789" s="93" t="s">
        <v>25</v>
      </c>
    </row>
    <row r="790" spans="1:23" s="5" customFormat="1" ht="27" customHeight="1" x14ac:dyDescent="0.25">
      <c r="A790" s="99">
        <f t="shared" si="142"/>
        <v>1</v>
      </c>
      <c r="B790" s="97">
        <f t="array" aca="1" ref="B790" ca="1">IF(AND(MAX(IF(L789:L1790=L790,U789:U1790))=U790,V790&lt;=B$1),M790,"-")</f>
        <v>1219991302010</v>
      </c>
      <c r="C790" s="4">
        <f t="shared" si="132"/>
        <v>1</v>
      </c>
      <c r="D790" s="4" t="str">
        <f t="shared" si="133"/>
        <v>2</v>
      </c>
      <c r="E790" s="4" t="str">
        <f t="shared" si="134"/>
        <v>1</v>
      </c>
      <c r="F790" s="4" t="str">
        <f t="shared" si="135"/>
        <v>9</v>
      </c>
      <c r="G790" s="4" t="str">
        <f t="shared" si="136"/>
        <v>99</v>
      </c>
      <c r="H790" s="4" t="str">
        <f t="shared" si="137"/>
        <v>1</v>
      </c>
      <c r="I790" s="4" t="str">
        <f t="shared" si="138"/>
        <v>3</v>
      </c>
      <c r="J790" s="4" t="str">
        <f t="shared" si="139"/>
        <v>02</v>
      </c>
      <c r="K790" s="4" t="str">
        <f t="shared" si="140"/>
        <v>010</v>
      </c>
      <c r="L790" s="55" t="str">
        <f t="shared" si="141"/>
        <v>1219991302010</v>
      </c>
      <c r="M790" s="105">
        <v>1219991302010</v>
      </c>
      <c r="N790" s="106" t="s">
        <v>40</v>
      </c>
      <c r="O790" s="108" t="s">
        <v>1356</v>
      </c>
      <c r="P790" s="101" t="s">
        <v>36</v>
      </c>
      <c r="Q790" s="33">
        <v>1210991302010</v>
      </c>
      <c r="R790" s="33" t="s">
        <v>40</v>
      </c>
      <c r="S790" s="34" t="s">
        <v>1357</v>
      </c>
      <c r="T790" s="58" t="s">
        <v>24</v>
      </c>
      <c r="U790" s="58">
        <v>44927</v>
      </c>
      <c r="V790" s="58">
        <v>44927</v>
      </c>
      <c r="W790" s="93" t="s">
        <v>25</v>
      </c>
    </row>
    <row r="791" spans="1:23" s="5" customFormat="1" ht="27" customHeight="1" x14ac:dyDescent="0.25">
      <c r="A791" s="99">
        <f t="shared" si="142"/>
        <v>1</v>
      </c>
      <c r="B791" s="97">
        <f t="array" aca="1" ref="B791" ca="1">IF(AND(MAX(IF(L790:L1791=L791,U790:U1791))=U791,V791&lt;=B$1),M791,"-")</f>
        <v>1219991302011</v>
      </c>
      <c r="C791" s="4">
        <f t="shared" si="132"/>
        <v>1</v>
      </c>
      <c r="D791" s="4" t="str">
        <f t="shared" si="133"/>
        <v>2</v>
      </c>
      <c r="E791" s="4" t="str">
        <f t="shared" si="134"/>
        <v>1</v>
      </c>
      <c r="F791" s="4" t="str">
        <f t="shared" si="135"/>
        <v>9</v>
      </c>
      <c r="G791" s="4" t="str">
        <f t="shared" si="136"/>
        <v>99</v>
      </c>
      <c r="H791" s="4" t="str">
        <f t="shared" si="137"/>
        <v>1</v>
      </c>
      <c r="I791" s="4" t="str">
        <f t="shared" si="138"/>
        <v>3</v>
      </c>
      <c r="J791" s="4" t="str">
        <f t="shared" si="139"/>
        <v>02</v>
      </c>
      <c r="K791" s="4" t="str">
        <f t="shared" si="140"/>
        <v>011</v>
      </c>
      <c r="L791" s="55" t="str">
        <f t="shared" si="141"/>
        <v>1219991302011</v>
      </c>
      <c r="M791" s="105">
        <v>1219991302011</v>
      </c>
      <c r="N791" s="106" t="s">
        <v>40</v>
      </c>
      <c r="O791" s="108" t="s">
        <v>1358</v>
      </c>
      <c r="P791" s="101" t="s">
        <v>36</v>
      </c>
      <c r="Q791" s="33">
        <v>1210991302011</v>
      </c>
      <c r="R791" s="33" t="s">
        <v>40</v>
      </c>
      <c r="S791" s="34" t="s">
        <v>1359</v>
      </c>
      <c r="T791" s="58" t="s">
        <v>24</v>
      </c>
      <c r="U791" s="58">
        <v>44927</v>
      </c>
      <c r="V791" s="58">
        <v>44927</v>
      </c>
      <c r="W791" s="93" t="s">
        <v>25</v>
      </c>
    </row>
    <row r="792" spans="1:23" s="5" customFormat="1" ht="27" customHeight="1" x14ac:dyDescent="0.25">
      <c r="A792" s="99">
        <f t="shared" si="142"/>
        <v>1</v>
      </c>
      <c r="B792" s="97">
        <f t="array" aca="1" ref="B792" ca="1">IF(AND(MAX(IF(L791:L1792=L792,U791:U1792))=U792,V792&lt;=B$1),M792,"-")</f>
        <v>1219991303000</v>
      </c>
      <c r="C792" s="4">
        <f t="shared" si="132"/>
        <v>1</v>
      </c>
      <c r="D792" s="4" t="str">
        <f t="shared" si="133"/>
        <v>2</v>
      </c>
      <c r="E792" s="4" t="str">
        <f t="shared" si="134"/>
        <v>1</v>
      </c>
      <c r="F792" s="4" t="str">
        <f t="shared" si="135"/>
        <v>9</v>
      </c>
      <c r="G792" s="4" t="str">
        <f t="shared" si="136"/>
        <v>99</v>
      </c>
      <c r="H792" s="4" t="str">
        <f t="shared" si="137"/>
        <v>1</v>
      </c>
      <c r="I792" s="4" t="str">
        <f t="shared" si="138"/>
        <v>3</v>
      </c>
      <c r="J792" s="4" t="str">
        <f t="shared" si="139"/>
        <v>03</v>
      </c>
      <c r="K792" s="4" t="str">
        <f t="shared" si="140"/>
        <v>000</v>
      </c>
      <c r="L792" s="55" t="str">
        <f t="shared" si="141"/>
        <v>1219991303000</v>
      </c>
      <c r="M792" s="105">
        <v>1219991303000</v>
      </c>
      <c r="N792" s="106" t="s">
        <v>21</v>
      </c>
      <c r="O792" s="108" t="s">
        <v>1360</v>
      </c>
      <c r="P792" s="101" t="s">
        <v>36</v>
      </c>
      <c r="Q792" s="33">
        <v>1210991311000</v>
      </c>
      <c r="R792" s="33" t="s">
        <v>21</v>
      </c>
      <c r="S792" s="34" t="s">
        <v>1361</v>
      </c>
      <c r="T792" s="58" t="s">
        <v>24</v>
      </c>
      <c r="U792" s="58">
        <v>44927</v>
      </c>
      <c r="V792" s="58">
        <v>44927</v>
      </c>
      <c r="W792" s="93" t="s">
        <v>25</v>
      </c>
    </row>
    <row r="793" spans="1:23" s="5" customFormat="1" ht="27" customHeight="1" x14ac:dyDescent="0.25">
      <c r="A793" s="99">
        <f t="shared" si="142"/>
        <v>1</v>
      </c>
      <c r="B793" s="97">
        <f t="array" aca="1" ref="B793" ca="1">IF(AND(MAX(IF(L792:L1793=L793,U792:U1793))=U793,V793&lt;=B$1),M793,"-")</f>
        <v>1219991303001</v>
      </c>
      <c r="C793" s="4">
        <f t="shared" si="132"/>
        <v>1</v>
      </c>
      <c r="D793" s="4" t="str">
        <f t="shared" si="133"/>
        <v>2</v>
      </c>
      <c r="E793" s="4" t="str">
        <f t="shared" si="134"/>
        <v>1</v>
      </c>
      <c r="F793" s="4" t="str">
        <f t="shared" si="135"/>
        <v>9</v>
      </c>
      <c r="G793" s="4" t="str">
        <f t="shared" si="136"/>
        <v>99</v>
      </c>
      <c r="H793" s="4" t="str">
        <f t="shared" si="137"/>
        <v>1</v>
      </c>
      <c r="I793" s="4" t="str">
        <f t="shared" si="138"/>
        <v>3</v>
      </c>
      <c r="J793" s="4" t="str">
        <f t="shared" si="139"/>
        <v>03</v>
      </c>
      <c r="K793" s="4" t="str">
        <f t="shared" si="140"/>
        <v>001</v>
      </c>
      <c r="L793" s="55" t="str">
        <f t="shared" si="141"/>
        <v>1219991303001</v>
      </c>
      <c r="M793" s="105">
        <v>1219991303001</v>
      </c>
      <c r="N793" s="106" t="s">
        <v>40</v>
      </c>
      <c r="O793" s="108" t="s">
        <v>1362</v>
      </c>
      <c r="P793" s="101" t="s">
        <v>36</v>
      </c>
      <c r="Q793" s="33">
        <v>1210991311001</v>
      </c>
      <c r="R793" s="33" t="s">
        <v>40</v>
      </c>
      <c r="S793" s="34" t="s">
        <v>1363</v>
      </c>
      <c r="T793" s="58" t="s">
        <v>24</v>
      </c>
      <c r="U793" s="58">
        <v>44927</v>
      </c>
      <c r="V793" s="58">
        <v>44927</v>
      </c>
      <c r="W793" s="93" t="s">
        <v>25</v>
      </c>
    </row>
    <row r="794" spans="1:23" s="5" customFormat="1" ht="27" customHeight="1" x14ac:dyDescent="0.25">
      <c r="A794" s="99">
        <f t="shared" si="142"/>
        <v>1</v>
      </c>
      <c r="B794" s="97">
        <f t="array" aca="1" ref="B794" ca="1">IF(AND(MAX(IF(L793:L1794=L794,U793:U1794))=U794,V794&lt;=B$1),M794,"-")</f>
        <v>1219991303002</v>
      </c>
      <c r="C794" s="4">
        <f t="shared" si="132"/>
        <v>1</v>
      </c>
      <c r="D794" s="4" t="str">
        <f t="shared" si="133"/>
        <v>2</v>
      </c>
      <c r="E794" s="4" t="str">
        <f t="shared" si="134"/>
        <v>1</v>
      </c>
      <c r="F794" s="4" t="str">
        <f t="shared" si="135"/>
        <v>9</v>
      </c>
      <c r="G794" s="4" t="str">
        <f t="shared" si="136"/>
        <v>99</v>
      </c>
      <c r="H794" s="4" t="str">
        <f t="shared" si="137"/>
        <v>1</v>
      </c>
      <c r="I794" s="4" t="str">
        <f t="shared" si="138"/>
        <v>3</v>
      </c>
      <c r="J794" s="4" t="str">
        <f t="shared" si="139"/>
        <v>03</v>
      </c>
      <c r="K794" s="4" t="str">
        <f t="shared" si="140"/>
        <v>002</v>
      </c>
      <c r="L794" s="55" t="str">
        <f t="shared" si="141"/>
        <v>1219991303002</v>
      </c>
      <c r="M794" s="105">
        <v>1219991303002</v>
      </c>
      <c r="N794" s="106" t="s">
        <v>40</v>
      </c>
      <c r="O794" s="108" t="s">
        <v>1364</v>
      </c>
      <c r="P794" s="101" t="s">
        <v>36</v>
      </c>
      <c r="Q794" s="33">
        <v>1210991311002</v>
      </c>
      <c r="R794" s="33" t="s">
        <v>40</v>
      </c>
      <c r="S794" s="34" t="s">
        <v>1365</v>
      </c>
      <c r="T794" s="58" t="s">
        <v>24</v>
      </c>
      <c r="U794" s="58">
        <v>44927</v>
      </c>
      <c r="V794" s="58">
        <v>44927</v>
      </c>
      <c r="W794" s="93" t="s">
        <v>25</v>
      </c>
    </row>
    <row r="795" spans="1:23" s="5" customFormat="1" ht="27" customHeight="1" x14ac:dyDescent="0.25">
      <c r="A795" s="99">
        <f t="shared" si="142"/>
        <v>1</v>
      </c>
      <c r="B795" s="97">
        <f t="array" aca="1" ref="B795" ca="1">IF(AND(MAX(IF(L794:L1795=L795,U794:U1795))=U795,V795&lt;=B$1),M795,"-")</f>
        <v>1219991303051</v>
      </c>
      <c r="C795" s="4">
        <f t="shared" si="132"/>
        <v>1</v>
      </c>
      <c r="D795" s="4" t="str">
        <f t="shared" si="133"/>
        <v>2</v>
      </c>
      <c r="E795" s="4" t="str">
        <f t="shared" si="134"/>
        <v>1</v>
      </c>
      <c r="F795" s="4" t="str">
        <f t="shared" si="135"/>
        <v>9</v>
      </c>
      <c r="G795" s="4" t="str">
        <f t="shared" si="136"/>
        <v>99</v>
      </c>
      <c r="H795" s="4" t="str">
        <f t="shared" si="137"/>
        <v>1</v>
      </c>
      <c r="I795" s="4" t="str">
        <f t="shared" si="138"/>
        <v>3</v>
      </c>
      <c r="J795" s="4" t="str">
        <f t="shared" si="139"/>
        <v>03</v>
      </c>
      <c r="K795" s="4" t="str">
        <f t="shared" si="140"/>
        <v>051</v>
      </c>
      <c r="L795" s="55" t="str">
        <f t="shared" si="141"/>
        <v>1219991303051</v>
      </c>
      <c r="M795" s="105">
        <v>1219991303051</v>
      </c>
      <c r="N795" s="106" t="s">
        <v>40</v>
      </c>
      <c r="O795" s="108" t="s">
        <v>1366</v>
      </c>
      <c r="P795" s="101" t="s">
        <v>36</v>
      </c>
      <c r="Q795" s="33">
        <v>1210991312000</v>
      </c>
      <c r="R795" s="33" t="s">
        <v>40</v>
      </c>
      <c r="S795" s="34" t="s">
        <v>1367</v>
      </c>
      <c r="T795" s="58" t="s">
        <v>24</v>
      </c>
      <c r="U795" s="58">
        <v>44927</v>
      </c>
      <c r="V795" s="58">
        <v>44927</v>
      </c>
      <c r="W795" s="93" t="s">
        <v>25</v>
      </c>
    </row>
    <row r="796" spans="1:23" s="5" customFormat="1" ht="27" customHeight="1" x14ac:dyDescent="0.25">
      <c r="A796" s="99">
        <f t="shared" si="142"/>
        <v>1</v>
      </c>
      <c r="B796" s="97">
        <f t="array" aca="1" ref="B796" ca="1">IF(AND(MAX(IF(L795:L1796=L796,U795:U1796))=U796,V796&lt;=B$1),M796,"-")</f>
        <v>1219991303052</v>
      </c>
      <c r="C796" s="4">
        <f t="shared" si="132"/>
        <v>1</v>
      </c>
      <c r="D796" s="4" t="str">
        <f t="shared" si="133"/>
        <v>2</v>
      </c>
      <c r="E796" s="4" t="str">
        <f t="shared" si="134"/>
        <v>1</v>
      </c>
      <c r="F796" s="4" t="str">
        <f t="shared" si="135"/>
        <v>9</v>
      </c>
      <c r="G796" s="4" t="str">
        <f t="shared" si="136"/>
        <v>99</v>
      </c>
      <c r="H796" s="4" t="str">
        <f t="shared" si="137"/>
        <v>1</v>
      </c>
      <c r="I796" s="4" t="str">
        <f t="shared" si="138"/>
        <v>3</v>
      </c>
      <c r="J796" s="4" t="str">
        <f t="shared" si="139"/>
        <v>03</v>
      </c>
      <c r="K796" s="4" t="str">
        <f t="shared" si="140"/>
        <v>052</v>
      </c>
      <c r="L796" s="55" t="str">
        <f t="shared" si="141"/>
        <v>1219991303052</v>
      </c>
      <c r="M796" s="105">
        <v>1219991303052</v>
      </c>
      <c r="N796" s="106" t="s">
        <v>40</v>
      </c>
      <c r="O796" s="108" t="s">
        <v>1368</v>
      </c>
      <c r="P796" s="101" t="s">
        <v>36</v>
      </c>
      <c r="Q796" s="33">
        <v>1210991303000</v>
      </c>
      <c r="R796" s="33" t="s">
        <v>40</v>
      </c>
      <c r="S796" s="34" t="s">
        <v>1369</v>
      </c>
      <c r="T796" s="58" t="s">
        <v>24</v>
      </c>
      <c r="U796" s="58">
        <v>44927</v>
      </c>
      <c r="V796" s="58">
        <v>44927</v>
      </c>
      <c r="W796" s="93" t="s">
        <v>25</v>
      </c>
    </row>
    <row r="797" spans="1:23" s="5" customFormat="1" ht="27" customHeight="1" x14ac:dyDescent="0.25">
      <c r="A797" s="99">
        <f t="shared" si="142"/>
        <v>1</v>
      </c>
      <c r="B797" s="97">
        <f t="array" aca="1" ref="B797" ca="1">IF(AND(MAX(IF(L796:L1797=L797,U796:U1797))=U797,V797&lt;=B$1),M797,"-")</f>
        <v>1219991304000</v>
      </c>
      <c r="C797" s="4">
        <f t="shared" si="132"/>
        <v>1</v>
      </c>
      <c r="D797" s="4" t="str">
        <f t="shared" si="133"/>
        <v>2</v>
      </c>
      <c r="E797" s="4" t="str">
        <f t="shared" si="134"/>
        <v>1</v>
      </c>
      <c r="F797" s="4" t="str">
        <f t="shared" si="135"/>
        <v>9</v>
      </c>
      <c r="G797" s="4" t="str">
        <f t="shared" si="136"/>
        <v>99</v>
      </c>
      <c r="H797" s="4" t="str">
        <f t="shared" si="137"/>
        <v>1</v>
      </c>
      <c r="I797" s="4" t="str">
        <f t="shared" si="138"/>
        <v>3</v>
      </c>
      <c r="J797" s="4" t="str">
        <f t="shared" si="139"/>
        <v>04</v>
      </c>
      <c r="K797" s="4" t="str">
        <f t="shared" si="140"/>
        <v>000</v>
      </c>
      <c r="L797" s="55" t="str">
        <f t="shared" si="141"/>
        <v>1219991304000</v>
      </c>
      <c r="M797" s="105">
        <v>1219991304000</v>
      </c>
      <c r="N797" s="106" t="s">
        <v>21</v>
      </c>
      <c r="O797" s="108" t="s">
        <v>1370</v>
      </c>
      <c r="P797" s="101" t="s">
        <v>36</v>
      </c>
      <c r="Q797" s="33" t="s">
        <v>1371</v>
      </c>
      <c r="R797" s="33" t="s">
        <v>666</v>
      </c>
      <c r="S797" s="34" t="s">
        <v>666</v>
      </c>
      <c r="T797" s="58" t="s">
        <v>24</v>
      </c>
      <c r="U797" s="58">
        <v>44927</v>
      </c>
      <c r="V797" s="58">
        <v>44927</v>
      </c>
      <c r="W797" s="93" t="s">
        <v>25</v>
      </c>
    </row>
    <row r="798" spans="1:23" s="5" customFormat="1" ht="27" customHeight="1" x14ac:dyDescent="0.25">
      <c r="A798" s="99">
        <f t="shared" si="142"/>
        <v>1</v>
      </c>
      <c r="B798" s="97">
        <f t="array" aca="1" ref="B798" ca="1">IF(AND(MAX(IF(L797:L1798=L798,U797:U1798))=U798,V798&lt;=B$1),M798,"-")</f>
        <v>1219991304001</v>
      </c>
      <c r="C798" s="4">
        <f t="shared" si="132"/>
        <v>1</v>
      </c>
      <c r="D798" s="4" t="str">
        <f t="shared" si="133"/>
        <v>2</v>
      </c>
      <c r="E798" s="4" t="str">
        <f t="shared" si="134"/>
        <v>1</v>
      </c>
      <c r="F798" s="4" t="str">
        <f t="shared" si="135"/>
        <v>9</v>
      </c>
      <c r="G798" s="4" t="str">
        <f t="shared" si="136"/>
        <v>99</v>
      </c>
      <c r="H798" s="4" t="str">
        <f t="shared" si="137"/>
        <v>1</v>
      </c>
      <c r="I798" s="4" t="str">
        <f t="shared" si="138"/>
        <v>3</v>
      </c>
      <c r="J798" s="4" t="str">
        <f t="shared" si="139"/>
        <v>04</v>
      </c>
      <c r="K798" s="4" t="str">
        <f t="shared" si="140"/>
        <v>001</v>
      </c>
      <c r="L798" s="55" t="str">
        <f t="shared" si="141"/>
        <v>1219991304001</v>
      </c>
      <c r="M798" s="105">
        <v>1219991304001</v>
      </c>
      <c r="N798" s="106" t="s">
        <v>40</v>
      </c>
      <c r="O798" s="108" t="s">
        <v>1372</v>
      </c>
      <c r="P798" s="101" t="s">
        <v>36</v>
      </c>
      <c r="Q798" s="33">
        <v>1210991305001</v>
      </c>
      <c r="R798" s="33" t="s">
        <v>40</v>
      </c>
      <c r="S798" s="34" t="s">
        <v>1373</v>
      </c>
      <c r="T798" s="58" t="s">
        <v>24</v>
      </c>
      <c r="U798" s="58">
        <v>44927</v>
      </c>
      <c r="V798" s="58">
        <v>44927</v>
      </c>
      <c r="W798" s="93" t="s">
        <v>25</v>
      </c>
    </row>
    <row r="799" spans="1:23" s="5" customFormat="1" ht="27" customHeight="1" x14ac:dyDescent="0.25">
      <c r="A799" s="99">
        <f t="shared" si="142"/>
        <v>1</v>
      </c>
      <c r="B799" s="97">
        <f t="array" aca="1" ref="B799" ca="1">IF(AND(MAX(IF(L798:L1799=L799,U798:U1799))=U799,V799&lt;=B$1),M799,"-")</f>
        <v>1219991304002</v>
      </c>
      <c r="C799" s="4">
        <f t="shared" si="132"/>
        <v>1</v>
      </c>
      <c r="D799" s="4" t="str">
        <f t="shared" si="133"/>
        <v>2</v>
      </c>
      <c r="E799" s="4" t="str">
        <f t="shared" si="134"/>
        <v>1</v>
      </c>
      <c r="F799" s="4" t="str">
        <f t="shared" si="135"/>
        <v>9</v>
      </c>
      <c r="G799" s="4" t="str">
        <f t="shared" si="136"/>
        <v>99</v>
      </c>
      <c r="H799" s="4" t="str">
        <f t="shared" si="137"/>
        <v>1</v>
      </c>
      <c r="I799" s="4" t="str">
        <f t="shared" si="138"/>
        <v>3</v>
      </c>
      <c r="J799" s="4" t="str">
        <f t="shared" si="139"/>
        <v>04</v>
      </c>
      <c r="K799" s="4" t="str">
        <f t="shared" si="140"/>
        <v>002</v>
      </c>
      <c r="L799" s="55" t="str">
        <f t="shared" si="141"/>
        <v>1219991304002</v>
      </c>
      <c r="M799" s="105">
        <v>1219991304002</v>
      </c>
      <c r="N799" s="106" t="s">
        <v>40</v>
      </c>
      <c r="O799" s="108" t="s">
        <v>1374</v>
      </c>
      <c r="P799" s="101" t="s">
        <v>36</v>
      </c>
      <c r="Q799" s="33">
        <v>1210991305002</v>
      </c>
      <c r="R799" s="33" t="s">
        <v>40</v>
      </c>
      <c r="S799" s="34" t="s">
        <v>1375</v>
      </c>
      <c r="T799" s="58" t="s">
        <v>24</v>
      </c>
      <c r="U799" s="58">
        <v>44927</v>
      </c>
      <c r="V799" s="58">
        <v>44927</v>
      </c>
      <c r="W799" s="93" t="s">
        <v>25</v>
      </c>
    </row>
    <row r="800" spans="1:23" s="5" customFormat="1" ht="27" customHeight="1" x14ac:dyDescent="0.25">
      <c r="A800" s="99">
        <f t="shared" si="142"/>
        <v>1</v>
      </c>
      <c r="B800" s="97">
        <f t="array" aca="1" ref="B800" ca="1">IF(AND(MAX(IF(L799:L1800=L800,U799:U1800))=U800,V800&lt;=B$1),M800,"-")</f>
        <v>1219991304003</v>
      </c>
      <c r="C800" s="4">
        <f t="shared" si="132"/>
        <v>1</v>
      </c>
      <c r="D800" s="4" t="str">
        <f t="shared" si="133"/>
        <v>2</v>
      </c>
      <c r="E800" s="4" t="str">
        <f t="shared" si="134"/>
        <v>1</v>
      </c>
      <c r="F800" s="4" t="str">
        <f t="shared" si="135"/>
        <v>9</v>
      </c>
      <c r="G800" s="4" t="str">
        <f t="shared" si="136"/>
        <v>99</v>
      </c>
      <c r="H800" s="4" t="str">
        <f t="shared" si="137"/>
        <v>1</v>
      </c>
      <c r="I800" s="4" t="str">
        <f t="shared" si="138"/>
        <v>3</v>
      </c>
      <c r="J800" s="4" t="str">
        <f t="shared" si="139"/>
        <v>04</v>
      </c>
      <c r="K800" s="4" t="str">
        <f t="shared" si="140"/>
        <v>003</v>
      </c>
      <c r="L800" s="55" t="str">
        <f t="shared" si="141"/>
        <v>1219991304003</v>
      </c>
      <c r="M800" s="105">
        <v>1219991304003</v>
      </c>
      <c r="N800" s="106" t="s">
        <v>40</v>
      </c>
      <c r="O800" s="108" t="s">
        <v>1376</v>
      </c>
      <c r="P800" s="101" t="s">
        <v>36</v>
      </c>
      <c r="Q800" s="33">
        <v>1210991305003</v>
      </c>
      <c r="R800" s="33" t="s">
        <v>40</v>
      </c>
      <c r="S800" s="34" t="s">
        <v>1377</v>
      </c>
      <c r="T800" s="58" t="s">
        <v>24</v>
      </c>
      <c r="U800" s="58">
        <v>44927</v>
      </c>
      <c r="V800" s="58">
        <v>44927</v>
      </c>
      <c r="W800" s="93" t="s">
        <v>25</v>
      </c>
    </row>
    <row r="801" spans="1:23" s="5" customFormat="1" ht="27" customHeight="1" x14ac:dyDescent="0.25">
      <c r="A801" s="99">
        <f t="shared" si="142"/>
        <v>1</v>
      </c>
      <c r="B801" s="97">
        <f t="array" aca="1" ref="B801" ca="1">IF(AND(MAX(IF(L800:L1801=L801,U800:U1801))=U801,V801&lt;=B$1),M801,"-")</f>
        <v>1219991304051</v>
      </c>
      <c r="C801" s="4">
        <f t="shared" si="132"/>
        <v>1</v>
      </c>
      <c r="D801" s="4" t="str">
        <f t="shared" si="133"/>
        <v>2</v>
      </c>
      <c r="E801" s="4" t="str">
        <f t="shared" si="134"/>
        <v>1</v>
      </c>
      <c r="F801" s="4" t="str">
        <f t="shared" si="135"/>
        <v>9</v>
      </c>
      <c r="G801" s="4" t="str">
        <f t="shared" si="136"/>
        <v>99</v>
      </c>
      <c r="H801" s="4" t="str">
        <f t="shared" si="137"/>
        <v>1</v>
      </c>
      <c r="I801" s="4" t="str">
        <f t="shared" si="138"/>
        <v>3</v>
      </c>
      <c r="J801" s="4" t="str">
        <f t="shared" si="139"/>
        <v>04</v>
      </c>
      <c r="K801" s="4" t="str">
        <f t="shared" si="140"/>
        <v>051</v>
      </c>
      <c r="L801" s="55" t="str">
        <f t="shared" si="141"/>
        <v>1219991304051</v>
      </c>
      <c r="M801" s="105">
        <v>1219991304051</v>
      </c>
      <c r="N801" s="106" t="s">
        <v>40</v>
      </c>
      <c r="O801" s="108" t="s">
        <v>1378</v>
      </c>
      <c r="P801" s="101" t="s">
        <v>36</v>
      </c>
      <c r="Q801" s="33">
        <v>1210991304001</v>
      </c>
      <c r="R801" s="33" t="s">
        <v>40</v>
      </c>
      <c r="S801" s="34" t="s">
        <v>1379</v>
      </c>
      <c r="T801" s="58" t="s">
        <v>24</v>
      </c>
      <c r="U801" s="58">
        <v>44927</v>
      </c>
      <c r="V801" s="58">
        <v>44927</v>
      </c>
      <c r="W801" s="93" t="s">
        <v>25</v>
      </c>
    </row>
    <row r="802" spans="1:23" s="5" customFormat="1" ht="27" customHeight="1" x14ac:dyDescent="0.25">
      <c r="A802" s="99">
        <f t="shared" si="142"/>
        <v>1</v>
      </c>
      <c r="B802" s="97">
        <f t="array" aca="1" ref="B802" ca="1">IF(AND(MAX(IF(L801:L1802=L802,U801:U1802))=U802,V802&lt;=B$1),M802,"-")</f>
        <v>1219991304052</v>
      </c>
      <c r="C802" s="4">
        <f t="shared" si="132"/>
        <v>1</v>
      </c>
      <c r="D802" s="4" t="str">
        <f t="shared" si="133"/>
        <v>2</v>
      </c>
      <c r="E802" s="4" t="str">
        <f t="shared" si="134"/>
        <v>1</v>
      </c>
      <c r="F802" s="4" t="str">
        <f t="shared" si="135"/>
        <v>9</v>
      </c>
      <c r="G802" s="4" t="str">
        <f t="shared" si="136"/>
        <v>99</v>
      </c>
      <c r="H802" s="4" t="str">
        <f t="shared" si="137"/>
        <v>1</v>
      </c>
      <c r="I802" s="4" t="str">
        <f t="shared" si="138"/>
        <v>3</v>
      </c>
      <c r="J802" s="4" t="str">
        <f t="shared" si="139"/>
        <v>04</v>
      </c>
      <c r="K802" s="4" t="str">
        <f t="shared" si="140"/>
        <v>052</v>
      </c>
      <c r="L802" s="55" t="str">
        <f t="shared" si="141"/>
        <v>1219991304052</v>
      </c>
      <c r="M802" s="105">
        <v>1219991304052</v>
      </c>
      <c r="N802" s="106" t="s">
        <v>40</v>
      </c>
      <c r="O802" s="108" t="s">
        <v>1380</v>
      </c>
      <c r="P802" s="101" t="s">
        <v>36</v>
      </c>
      <c r="Q802" s="33">
        <v>1210991304002</v>
      </c>
      <c r="R802" s="33" t="s">
        <v>40</v>
      </c>
      <c r="S802" s="34" t="s">
        <v>1381</v>
      </c>
      <c r="T802" s="58" t="s">
        <v>24</v>
      </c>
      <c r="U802" s="58">
        <v>44927</v>
      </c>
      <c r="V802" s="58">
        <v>44927</v>
      </c>
      <c r="W802" s="93" t="s">
        <v>25</v>
      </c>
    </row>
    <row r="803" spans="1:23" s="5" customFormat="1" ht="27" customHeight="1" x14ac:dyDescent="0.25">
      <c r="A803" s="99">
        <f t="shared" si="142"/>
        <v>1</v>
      </c>
      <c r="B803" s="97">
        <f t="array" aca="1" ref="B803" ca="1">IF(AND(MAX(IF(L802:L1803=L803,U802:U1803))=U803,V803&lt;=B$1),M803,"-")</f>
        <v>1219991305000</v>
      </c>
      <c r="C803" s="4">
        <f t="shared" si="132"/>
        <v>1</v>
      </c>
      <c r="D803" s="4" t="str">
        <f t="shared" si="133"/>
        <v>2</v>
      </c>
      <c r="E803" s="4" t="str">
        <f t="shared" si="134"/>
        <v>1</v>
      </c>
      <c r="F803" s="4" t="str">
        <f t="shared" si="135"/>
        <v>9</v>
      </c>
      <c r="G803" s="4" t="str">
        <f t="shared" si="136"/>
        <v>99</v>
      </c>
      <c r="H803" s="4" t="str">
        <f t="shared" si="137"/>
        <v>1</v>
      </c>
      <c r="I803" s="4" t="str">
        <f t="shared" si="138"/>
        <v>3</v>
      </c>
      <c r="J803" s="4" t="str">
        <f t="shared" si="139"/>
        <v>05</v>
      </c>
      <c r="K803" s="4" t="str">
        <f t="shared" si="140"/>
        <v>000</v>
      </c>
      <c r="L803" s="55" t="str">
        <f t="shared" si="141"/>
        <v>1219991305000</v>
      </c>
      <c r="M803" s="105">
        <v>1219991305000</v>
      </c>
      <c r="N803" s="106" t="s">
        <v>40</v>
      </c>
      <c r="O803" s="108" t="s">
        <v>1382</v>
      </c>
      <c r="P803" s="101" t="s">
        <v>36</v>
      </c>
      <c r="Q803" s="33">
        <v>1219991305000</v>
      </c>
      <c r="R803" s="33" t="s">
        <v>40</v>
      </c>
      <c r="S803" s="34" t="s">
        <v>1382</v>
      </c>
      <c r="T803" s="58" t="s">
        <v>24</v>
      </c>
      <c r="U803" s="58">
        <v>44927</v>
      </c>
      <c r="V803" s="58">
        <v>44927</v>
      </c>
      <c r="W803" s="93" t="s">
        <v>25</v>
      </c>
    </row>
    <row r="804" spans="1:23" s="5" customFormat="1" ht="27" customHeight="1" x14ac:dyDescent="0.25">
      <c r="A804" s="99">
        <f t="shared" si="142"/>
        <v>1</v>
      </c>
      <c r="B804" s="97">
        <f t="array" aca="1" ref="B804" ca="1">IF(AND(MAX(IF(L803:L1804=L804,U803:U1804))=U804,V804&lt;=B$1),M804,"-")</f>
        <v>1219991306000</v>
      </c>
      <c r="C804" s="4">
        <f t="shared" si="132"/>
        <v>1</v>
      </c>
      <c r="D804" s="4" t="str">
        <f t="shared" si="133"/>
        <v>2</v>
      </c>
      <c r="E804" s="4" t="str">
        <f t="shared" si="134"/>
        <v>1</v>
      </c>
      <c r="F804" s="4" t="str">
        <f t="shared" si="135"/>
        <v>9</v>
      </c>
      <c r="G804" s="4" t="str">
        <f t="shared" si="136"/>
        <v>99</v>
      </c>
      <c r="H804" s="4" t="str">
        <f t="shared" si="137"/>
        <v>1</v>
      </c>
      <c r="I804" s="4" t="str">
        <f t="shared" si="138"/>
        <v>3</v>
      </c>
      <c r="J804" s="4" t="str">
        <f t="shared" si="139"/>
        <v>06</v>
      </c>
      <c r="K804" s="4" t="str">
        <f t="shared" si="140"/>
        <v>000</v>
      </c>
      <c r="L804" s="55" t="str">
        <f t="shared" si="141"/>
        <v>1219991306000</v>
      </c>
      <c r="M804" s="105">
        <v>1219991306000</v>
      </c>
      <c r="N804" s="106" t="s">
        <v>40</v>
      </c>
      <c r="O804" s="108" t="s">
        <v>1383</v>
      </c>
      <c r="P804" s="101" t="s">
        <v>36</v>
      </c>
      <c r="Q804" s="33">
        <v>1219991306000</v>
      </c>
      <c r="R804" s="33" t="s">
        <v>40</v>
      </c>
      <c r="S804" s="34" t="s">
        <v>1383</v>
      </c>
      <c r="T804" s="58" t="s">
        <v>24</v>
      </c>
      <c r="U804" s="58">
        <v>44927</v>
      </c>
      <c r="V804" s="58">
        <v>44927</v>
      </c>
      <c r="W804" s="93" t="s">
        <v>25</v>
      </c>
    </row>
    <row r="805" spans="1:23" s="5" customFormat="1" ht="27" customHeight="1" x14ac:dyDescent="0.25">
      <c r="A805" s="99">
        <f t="shared" si="142"/>
        <v>1</v>
      </c>
      <c r="B805" s="97">
        <f t="array" aca="1" ref="B805" ca="1">IF(AND(MAX(IF(L804:L1805=L805,U804:U1805))=U805,V805&lt;=B$1),M805,"-")</f>
        <v>1219991307000</v>
      </c>
      <c r="C805" s="4">
        <f t="shared" si="132"/>
        <v>1</v>
      </c>
      <c r="D805" s="4" t="str">
        <f t="shared" si="133"/>
        <v>2</v>
      </c>
      <c r="E805" s="4" t="str">
        <f t="shared" si="134"/>
        <v>1</v>
      </c>
      <c r="F805" s="4" t="str">
        <f t="shared" si="135"/>
        <v>9</v>
      </c>
      <c r="G805" s="4" t="str">
        <f t="shared" si="136"/>
        <v>99</v>
      </c>
      <c r="H805" s="4" t="str">
        <f t="shared" si="137"/>
        <v>1</v>
      </c>
      <c r="I805" s="4" t="str">
        <f t="shared" si="138"/>
        <v>3</v>
      </c>
      <c r="J805" s="4" t="str">
        <f t="shared" si="139"/>
        <v>07</v>
      </c>
      <c r="K805" s="4" t="str">
        <f t="shared" si="140"/>
        <v>000</v>
      </c>
      <c r="L805" s="55" t="str">
        <f t="shared" si="141"/>
        <v>1219991307000</v>
      </c>
      <c r="M805" s="105">
        <v>1219991307000</v>
      </c>
      <c r="N805" s="106" t="s">
        <v>40</v>
      </c>
      <c r="O805" s="108" t="s">
        <v>1384</v>
      </c>
      <c r="P805" s="101" t="s">
        <v>36</v>
      </c>
      <c r="Q805" s="33">
        <v>1219991307000</v>
      </c>
      <c r="R805" s="33" t="s">
        <v>40</v>
      </c>
      <c r="S805" s="34" t="s">
        <v>1384</v>
      </c>
      <c r="T805" s="58" t="s">
        <v>24</v>
      </c>
      <c r="U805" s="58">
        <v>44927</v>
      </c>
      <c r="V805" s="58">
        <v>44927</v>
      </c>
      <c r="W805" s="93" t="s">
        <v>25</v>
      </c>
    </row>
    <row r="806" spans="1:23" s="5" customFormat="1" ht="27" customHeight="1" x14ac:dyDescent="0.25">
      <c r="A806" s="99">
        <f t="shared" si="142"/>
        <v>1</v>
      </c>
      <c r="B806" s="97">
        <f t="array" aca="1" ref="B806" ca="1">IF(AND(MAX(IF(L805:L1806=L806,U805:U1806))=U806,V806&lt;=B$1),M806,"-")</f>
        <v>1219991308000</v>
      </c>
      <c r="C806" s="4">
        <f t="shared" si="132"/>
        <v>1</v>
      </c>
      <c r="D806" s="4" t="str">
        <f t="shared" si="133"/>
        <v>2</v>
      </c>
      <c r="E806" s="4" t="str">
        <f t="shared" si="134"/>
        <v>1</v>
      </c>
      <c r="F806" s="4" t="str">
        <f t="shared" si="135"/>
        <v>9</v>
      </c>
      <c r="G806" s="4" t="str">
        <f t="shared" si="136"/>
        <v>99</v>
      </c>
      <c r="H806" s="4" t="str">
        <f t="shared" si="137"/>
        <v>1</v>
      </c>
      <c r="I806" s="4" t="str">
        <f t="shared" si="138"/>
        <v>3</v>
      </c>
      <c r="J806" s="4" t="str">
        <f t="shared" si="139"/>
        <v>08</v>
      </c>
      <c r="K806" s="4" t="str">
        <f t="shared" si="140"/>
        <v>000</v>
      </c>
      <c r="L806" s="55" t="str">
        <f t="shared" si="141"/>
        <v>1219991308000</v>
      </c>
      <c r="M806" s="105">
        <v>1219991308000</v>
      </c>
      <c r="N806" s="106" t="s">
        <v>40</v>
      </c>
      <c r="O806" s="108" t="s">
        <v>1385</v>
      </c>
      <c r="P806" s="101" t="s">
        <v>36</v>
      </c>
      <c r="Q806" s="33">
        <v>1219991308000</v>
      </c>
      <c r="R806" s="33" t="s">
        <v>40</v>
      </c>
      <c r="S806" s="34" t="s">
        <v>1385</v>
      </c>
      <c r="T806" s="58" t="s">
        <v>24</v>
      </c>
      <c r="U806" s="58">
        <v>44927</v>
      </c>
      <c r="V806" s="58">
        <v>44927</v>
      </c>
      <c r="W806" s="93" t="s">
        <v>25</v>
      </c>
    </row>
    <row r="807" spans="1:23" s="5" customFormat="1" ht="27" customHeight="1" x14ac:dyDescent="0.25">
      <c r="A807" s="99">
        <f t="shared" si="142"/>
        <v>1</v>
      </c>
      <c r="B807" s="97">
        <f t="array" aca="1" ref="B807" ca="1">IF(AND(MAX(IF(L806:L1807=L807,U806:U1807))=U807,V807&lt;=B$1),M807,"-")</f>
        <v>1219991309000</v>
      </c>
      <c r="C807" s="4">
        <f t="shared" si="132"/>
        <v>1</v>
      </c>
      <c r="D807" s="4" t="str">
        <f t="shared" si="133"/>
        <v>2</v>
      </c>
      <c r="E807" s="4" t="str">
        <f t="shared" si="134"/>
        <v>1</v>
      </c>
      <c r="F807" s="4" t="str">
        <f t="shared" si="135"/>
        <v>9</v>
      </c>
      <c r="G807" s="4" t="str">
        <f t="shared" si="136"/>
        <v>99</v>
      </c>
      <c r="H807" s="4" t="str">
        <f t="shared" si="137"/>
        <v>1</v>
      </c>
      <c r="I807" s="4" t="str">
        <f t="shared" si="138"/>
        <v>3</v>
      </c>
      <c r="J807" s="4" t="str">
        <f t="shared" si="139"/>
        <v>09</v>
      </c>
      <c r="K807" s="4" t="str">
        <f t="shared" si="140"/>
        <v>000</v>
      </c>
      <c r="L807" s="55" t="str">
        <f t="shared" si="141"/>
        <v>1219991309000</v>
      </c>
      <c r="M807" s="105">
        <v>1219991309000</v>
      </c>
      <c r="N807" s="106" t="s">
        <v>40</v>
      </c>
      <c r="O807" s="108" t="s">
        <v>1386</v>
      </c>
      <c r="P807" s="101" t="s">
        <v>36</v>
      </c>
      <c r="Q807" s="33">
        <v>1219991309000</v>
      </c>
      <c r="R807" s="33" t="s">
        <v>40</v>
      </c>
      <c r="S807" s="34" t="s">
        <v>1386</v>
      </c>
      <c r="T807" s="58" t="s">
        <v>24</v>
      </c>
      <c r="U807" s="58">
        <v>44927</v>
      </c>
      <c r="V807" s="58">
        <v>44927</v>
      </c>
      <c r="W807" s="93" t="s">
        <v>25</v>
      </c>
    </row>
    <row r="808" spans="1:23" s="5" customFormat="1" ht="27" customHeight="1" x14ac:dyDescent="0.25">
      <c r="A808" s="99">
        <f t="shared" si="142"/>
        <v>1</v>
      </c>
      <c r="B808" s="97">
        <f t="array" aca="1" ref="B808" ca="1">IF(AND(MAX(IF(L807:L1808=L808,U807:U1808))=U808,V808&lt;=B$1),M808,"-")</f>
        <v>1219991399000</v>
      </c>
      <c r="C808" s="4">
        <f t="shared" si="132"/>
        <v>1</v>
      </c>
      <c r="D808" s="4" t="str">
        <f t="shared" si="133"/>
        <v>2</v>
      </c>
      <c r="E808" s="4" t="str">
        <f t="shared" si="134"/>
        <v>1</v>
      </c>
      <c r="F808" s="4" t="str">
        <f t="shared" si="135"/>
        <v>9</v>
      </c>
      <c r="G808" s="4" t="str">
        <f t="shared" si="136"/>
        <v>99</v>
      </c>
      <c r="H808" s="4" t="str">
        <f t="shared" si="137"/>
        <v>1</v>
      </c>
      <c r="I808" s="4" t="str">
        <f t="shared" si="138"/>
        <v>3</v>
      </c>
      <c r="J808" s="4" t="str">
        <f t="shared" si="139"/>
        <v>99</v>
      </c>
      <c r="K808" s="4" t="str">
        <f t="shared" si="140"/>
        <v>000</v>
      </c>
      <c r="L808" s="55" t="str">
        <f t="shared" si="141"/>
        <v>1219991399000</v>
      </c>
      <c r="M808" s="105">
        <v>1219991399000</v>
      </c>
      <c r="N808" s="106" t="s">
        <v>40</v>
      </c>
      <c r="O808" s="108" t="s">
        <v>1387</v>
      </c>
      <c r="P808" s="101" t="s">
        <v>36</v>
      </c>
      <c r="Q808" s="33">
        <v>1210991399000</v>
      </c>
      <c r="R808" s="33" t="s">
        <v>40</v>
      </c>
      <c r="S808" s="34" t="s">
        <v>1388</v>
      </c>
      <c r="T808" s="58" t="s">
        <v>24</v>
      </c>
      <c r="U808" s="58">
        <v>44927</v>
      </c>
      <c r="V808" s="58">
        <v>44927</v>
      </c>
      <c r="W808" s="93" t="s">
        <v>25</v>
      </c>
    </row>
    <row r="809" spans="1:23" s="5" customFormat="1" ht="27" customHeight="1" x14ac:dyDescent="0.25">
      <c r="A809" s="99">
        <f t="shared" si="142"/>
        <v>1</v>
      </c>
      <c r="B809" s="97">
        <f t="array" aca="1" ref="B809" ca="1">IF(AND(MAX(IF(L808:L1809=L809,U808:U1809))=U809,V809&lt;=B$1),M809,"-")</f>
        <v>1219991400000</v>
      </c>
      <c r="C809" s="4">
        <f t="shared" si="132"/>
        <v>1</v>
      </c>
      <c r="D809" s="4" t="str">
        <f t="shared" si="133"/>
        <v>2</v>
      </c>
      <c r="E809" s="4" t="str">
        <f t="shared" si="134"/>
        <v>1</v>
      </c>
      <c r="F809" s="4" t="str">
        <f t="shared" si="135"/>
        <v>9</v>
      </c>
      <c r="G809" s="4" t="str">
        <f t="shared" si="136"/>
        <v>99</v>
      </c>
      <c r="H809" s="4" t="str">
        <f t="shared" si="137"/>
        <v>1</v>
      </c>
      <c r="I809" s="4" t="str">
        <f t="shared" si="138"/>
        <v>4</v>
      </c>
      <c r="J809" s="4" t="str">
        <f t="shared" si="139"/>
        <v>00</v>
      </c>
      <c r="K809" s="4" t="str">
        <f t="shared" si="140"/>
        <v>000</v>
      </c>
      <c r="L809" s="55" t="str">
        <f t="shared" si="141"/>
        <v>1219991400000</v>
      </c>
      <c r="M809" s="105">
        <v>1219991400000</v>
      </c>
      <c r="N809" s="106" t="s">
        <v>21</v>
      </c>
      <c r="O809" s="108" t="s">
        <v>1389</v>
      </c>
      <c r="P809" s="101" t="s">
        <v>36</v>
      </c>
      <c r="Q809" s="33">
        <v>1210991400000</v>
      </c>
      <c r="R809" s="33" t="s">
        <v>21</v>
      </c>
      <c r="S809" s="34" t="s">
        <v>1390</v>
      </c>
      <c r="T809" s="58" t="s">
        <v>24</v>
      </c>
      <c r="U809" s="58">
        <v>44927</v>
      </c>
      <c r="V809" s="58">
        <v>44927</v>
      </c>
      <c r="W809" s="93" t="s">
        <v>25</v>
      </c>
    </row>
    <row r="810" spans="1:23" s="5" customFormat="1" ht="27" customHeight="1" x14ac:dyDescent="0.25">
      <c r="A810" s="99">
        <f t="shared" si="142"/>
        <v>1</v>
      </c>
      <c r="B810" s="97">
        <f t="array" aca="1" ref="B810" ca="1">IF(AND(MAX(IF(L809:L1810=L810,U809:U1810))=U810,V810&lt;=B$1),M810,"-")</f>
        <v>1219991401000</v>
      </c>
      <c r="C810" s="4">
        <f t="shared" si="132"/>
        <v>1</v>
      </c>
      <c r="D810" s="4" t="str">
        <f t="shared" si="133"/>
        <v>2</v>
      </c>
      <c r="E810" s="4" t="str">
        <f t="shared" si="134"/>
        <v>1</v>
      </c>
      <c r="F810" s="4" t="str">
        <f t="shared" si="135"/>
        <v>9</v>
      </c>
      <c r="G810" s="4" t="str">
        <f t="shared" si="136"/>
        <v>99</v>
      </c>
      <c r="H810" s="4" t="str">
        <f t="shared" si="137"/>
        <v>1</v>
      </c>
      <c r="I810" s="4" t="str">
        <f t="shared" si="138"/>
        <v>4</v>
      </c>
      <c r="J810" s="4" t="str">
        <f t="shared" si="139"/>
        <v>01</v>
      </c>
      <c r="K810" s="4" t="str">
        <f t="shared" si="140"/>
        <v>000</v>
      </c>
      <c r="L810" s="55" t="str">
        <f t="shared" si="141"/>
        <v>1219991401000</v>
      </c>
      <c r="M810" s="105">
        <v>1219991401000</v>
      </c>
      <c r="N810" s="106" t="s">
        <v>21</v>
      </c>
      <c r="O810" s="108" t="s">
        <v>1391</v>
      </c>
      <c r="P810" s="101" t="s">
        <v>36</v>
      </c>
      <c r="Q810" s="33">
        <v>1210991401000</v>
      </c>
      <c r="R810" s="33" t="s">
        <v>21</v>
      </c>
      <c r="S810" s="34" t="s">
        <v>1392</v>
      </c>
      <c r="T810" s="58" t="s">
        <v>24</v>
      </c>
      <c r="U810" s="58">
        <v>44927</v>
      </c>
      <c r="V810" s="58">
        <v>44927</v>
      </c>
      <c r="W810" s="93" t="s">
        <v>25</v>
      </c>
    </row>
    <row r="811" spans="1:23" s="5" customFormat="1" ht="27" customHeight="1" x14ac:dyDescent="0.25">
      <c r="A811" s="99">
        <f t="shared" si="142"/>
        <v>1</v>
      </c>
      <c r="B811" s="97">
        <f t="array" aca="1" ref="B811" ca="1">IF(AND(MAX(IF(L810:L1811=L811,U810:U1811))=U811,V811&lt;=B$1),M811,"-")</f>
        <v>1219991401001</v>
      </c>
      <c r="C811" s="4">
        <f t="shared" si="132"/>
        <v>1</v>
      </c>
      <c r="D811" s="4" t="str">
        <f t="shared" si="133"/>
        <v>2</v>
      </c>
      <c r="E811" s="4" t="str">
        <f t="shared" si="134"/>
        <v>1</v>
      </c>
      <c r="F811" s="4" t="str">
        <f t="shared" si="135"/>
        <v>9</v>
      </c>
      <c r="G811" s="4" t="str">
        <f t="shared" si="136"/>
        <v>99</v>
      </c>
      <c r="H811" s="4" t="str">
        <f t="shared" si="137"/>
        <v>1</v>
      </c>
      <c r="I811" s="4" t="str">
        <f t="shared" si="138"/>
        <v>4</v>
      </c>
      <c r="J811" s="4" t="str">
        <f t="shared" si="139"/>
        <v>01</v>
      </c>
      <c r="K811" s="4" t="str">
        <f t="shared" si="140"/>
        <v>001</v>
      </c>
      <c r="L811" s="55" t="str">
        <f t="shared" si="141"/>
        <v>1219991401001</v>
      </c>
      <c r="M811" s="105">
        <v>1219991401001</v>
      </c>
      <c r="N811" s="106" t="s">
        <v>40</v>
      </c>
      <c r="O811" s="108" t="s">
        <v>1393</v>
      </c>
      <c r="P811" s="101" t="s">
        <v>36</v>
      </c>
      <c r="Q811" s="33">
        <v>1210991401001</v>
      </c>
      <c r="R811" s="33" t="s">
        <v>40</v>
      </c>
      <c r="S811" s="34" t="s">
        <v>1394</v>
      </c>
      <c r="T811" s="58" t="s">
        <v>24</v>
      </c>
      <c r="U811" s="58">
        <v>44927</v>
      </c>
      <c r="V811" s="58">
        <v>44927</v>
      </c>
      <c r="W811" s="93" t="s">
        <v>25</v>
      </c>
    </row>
    <row r="812" spans="1:23" s="5" customFormat="1" ht="27" customHeight="1" x14ac:dyDescent="0.25">
      <c r="A812" s="99">
        <f t="shared" si="142"/>
        <v>1</v>
      </c>
      <c r="B812" s="97">
        <f t="array" aca="1" ref="B812" ca="1">IF(AND(MAX(IF(L811:L1812=L812,U811:U1812))=U812,V812&lt;=B$1),M812,"-")</f>
        <v>1219991401002</v>
      </c>
      <c r="C812" s="4">
        <f t="shared" si="132"/>
        <v>1</v>
      </c>
      <c r="D812" s="4" t="str">
        <f t="shared" si="133"/>
        <v>2</v>
      </c>
      <c r="E812" s="4" t="str">
        <f t="shared" si="134"/>
        <v>1</v>
      </c>
      <c r="F812" s="4" t="str">
        <f t="shared" si="135"/>
        <v>9</v>
      </c>
      <c r="G812" s="4" t="str">
        <f t="shared" si="136"/>
        <v>99</v>
      </c>
      <c r="H812" s="4" t="str">
        <f t="shared" si="137"/>
        <v>1</v>
      </c>
      <c r="I812" s="4" t="str">
        <f t="shared" si="138"/>
        <v>4</v>
      </c>
      <c r="J812" s="4" t="str">
        <f t="shared" si="139"/>
        <v>01</v>
      </c>
      <c r="K812" s="4" t="str">
        <f t="shared" si="140"/>
        <v>002</v>
      </c>
      <c r="L812" s="55" t="str">
        <f t="shared" si="141"/>
        <v>1219991401002</v>
      </c>
      <c r="M812" s="105">
        <v>1219991401002</v>
      </c>
      <c r="N812" s="106" t="s">
        <v>40</v>
      </c>
      <c r="O812" s="108" t="s">
        <v>1395</v>
      </c>
      <c r="P812" s="101" t="s">
        <v>36</v>
      </c>
      <c r="Q812" s="33">
        <v>1210991401002</v>
      </c>
      <c r="R812" s="33" t="s">
        <v>40</v>
      </c>
      <c r="S812" s="34" t="s">
        <v>1396</v>
      </c>
      <c r="T812" s="58" t="s">
        <v>24</v>
      </c>
      <c r="U812" s="58">
        <v>44927</v>
      </c>
      <c r="V812" s="58">
        <v>44927</v>
      </c>
      <c r="W812" s="93" t="s">
        <v>25</v>
      </c>
    </row>
    <row r="813" spans="1:23" s="5" customFormat="1" ht="27" customHeight="1" x14ac:dyDescent="0.25">
      <c r="A813" s="99">
        <f t="shared" si="142"/>
        <v>1</v>
      </c>
      <c r="B813" s="97">
        <f t="array" aca="1" ref="B813" ca="1">IF(AND(MAX(IF(L812:L1813=L813,U812:U1813))=U813,V813&lt;=B$1),M813,"-")</f>
        <v>1219991401003</v>
      </c>
      <c r="C813" s="4">
        <f t="shared" si="132"/>
        <v>1</v>
      </c>
      <c r="D813" s="4" t="str">
        <f t="shared" si="133"/>
        <v>2</v>
      </c>
      <c r="E813" s="4" t="str">
        <f t="shared" si="134"/>
        <v>1</v>
      </c>
      <c r="F813" s="4" t="str">
        <f t="shared" si="135"/>
        <v>9</v>
      </c>
      <c r="G813" s="4" t="str">
        <f t="shared" si="136"/>
        <v>99</v>
      </c>
      <c r="H813" s="4" t="str">
        <f t="shared" si="137"/>
        <v>1</v>
      </c>
      <c r="I813" s="4" t="str">
        <f t="shared" si="138"/>
        <v>4</v>
      </c>
      <c r="J813" s="4" t="str">
        <f t="shared" si="139"/>
        <v>01</v>
      </c>
      <c r="K813" s="4" t="str">
        <f t="shared" si="140"/>
        <v>003</v>
      </c>
      <c r="L813" s="55" t="str">
        <f t="shared" si="141"/>
        <v>1219991401003</v>
      </c>
      <c r="M813" s="105">
        <v>1219991401003</v>
      </c>
      <c r="N813" s="106" t="s">
        <v>40</v>
      </c>
      <c r="O813" s="108" t="s">
        <v>1397</v>
      </c>
      <c r="P813" s="101" t="s">
        <v>36</v>
      </c>
      <c r="Q813" s="33">
        <v>1210991401003</v>
      </c>
      <c r="R813" s="33" t="s">
        <v>40</v>
      </c>
      <c r="S813" s="34" t="s">
        <v>1398</v>
      </c>
      <c r="T813" s="58" t="s">
        <v>24</v>
      </c>
      <c r="U813" s="58">
        <v>44927</v>
      </c>
      <c r="V813" s="58">
        <v>44927</v>
      </c>
      <c r="W813" s="93" t="s">
        <v>25</v>
      </c>
    </row>
    <row r="814" spans="1:23" s="5" customFormat="1" ht="27" customHeight="1" x14ac:dyDescent="0.25">
      <c r="A814" s="99">
        <f t="shared" si="142"/>
        <v>1</v>
      </c>
      <c r="B814" s="97">
        <f t="array" aca="1" ref="B814" ca="1">IF(AND(MAX(IF(L813:L1814=L814,U813:U1814))=U814,V814&lt;=B$1),M814,"-")</f>
        <v>1219991401004</v>
      </c>
      <c r="C814" s="4">
        <f t="shared" si="132"/>
        <v>1</v>
      </c>
      <c r="D814" s="4" t="str">
        <f t="shared" si="133"/>
        <v>2</v>
      </c>
      <c r="E814" s="4" t="str">
        <f t="shared" si="134"/>
        <v>1</v>
      </c>
      <c r="F814" s="4" t="str">
        <f t="shared" si="135"/>
        <v>9</v>
      </c>
      <c r="G814" s="4" t="str">
        <f t="shared" si="136"/>
        <v>99</v>
      </c>
      <c r="H814" s="4" t="str">
        <f t="shared" si="137"/>
        <v>1</v>
      </c>
      <c r="I814" s="4" t="str">
        <f t="shared" si="138"/>
        <v>4</v>
      </c>
      <c r="J814" s="4" t="str">
        <f t="shared" si="139"/>
        <v>01</v>
      </c>
      <c r="K814" s="4" t="str">
        <f t="shared" si="140"/>
        <v>004</v>
      </c>
      <c r="L814" s="55" t="str">
        <f t="shared" si="141"/>
        <v>1219991401004</v>
      </c>
      <c r="M814" s="105">
        <v>1219991401004</v>
      </c>
      <c r="N814" s="106" t="s">
        <v>40</v>
      </c>
      <c r="O814" s="108" t="s">
        <v>1399</v>
      </c>
      <c r="P814" s="101" t="s">
        <v>36</v>
      </c>
      <c r="Q814" s="33">
        <v>1210991401004</v>
      </c>
      <c r="R814" s="33" t="s">
        <v>40</v>
      </c>
      <c r="S814" s="34" t="s">
        <v>1400</v>
      </c>
      <c r="T814" s="58" t="s">
        <v>24</v>
      </c>
      <c r="U814" s="58">
        <v>44927</v>
      </c>
      <c r="V814" s="58">
        <v>44927</v>
      </c>
      <c r="W814" s="93" t="s">
        <v>25</v>
      </c>
    </row>
    <row r="815" spans="1:23" s="5" customFormat="1" ht="27" customHeight="1" x14ac:dyDescent="0.25">
      <c r="A815" s="99">
        <f t="shared" si="142"/>
        <v>1</v>
      </c>
      <c r="B815" s="97">
        <f t="array" aca="1" ref="B815" ca="1">IF(AND(MAX(IF(L814:L1815=L815,U814:U1815))=U815,V815&lt;=B$1),M815,"-")</f>
        <v>1219991401005</v>
      </c>
      <c r="C815" s="4">
        <f t="shared" si="132"/>
        <v>1</v>
      </c>
      <c r="D815" s="4" t="str">
        <f t="shared" si="133"/>
        <v>2</v>
      </c>
      <c r="E815" s="4" t="str">
        <f t="shared" si="134"/>
        <v>1</v>
      </c>
      <c r="F815" s="4" t="str">
        <f t="shared" si="135"/>
        <v>9</v>
      </c>
      <c r="G815" s="4" t="str">
        <f t="shared" si="136"/>
        <v>99</v>
      </c>
      <c r="H815" s="4" t="str">
        <f t="shared" si="137"/>
        <v>1</v>
      </c>
      <c r="I815" s="4" t="str">
        <f t="shared" si="138"/>
        <v>4</v>
      </c>
      <c r="J815" s="4" t="str">
        <f t="shared" si="139"/>
        <v>01</v>
      </c>
      <c r="K815" s="4" t="str">
        <f t="shared" si="140"/>
        <v>005</v>
      </c>
      <c r="L815" s="55" t="str">
        <f t="shared" si="141"/>
        <v>1219991401005</v>
      </c>
      <c r="M815" s="105">
        <v>1219991401005</v>
      </c>
      <c r="N815" s="106" t="s">
        <v>40</v>
      </c>
      <c r="O815" s="108" t="s">
        <v>1401</v>
      </c>
      <c r="P815" s="101" t="s">
        <v>36</v>
      </c>
      <c r="Q815" s="33">
        <v>1210991401005</v>
      </c>
      <c r="R815" s="33" t="s">
        <v>40</v>
      </c>
      <c r="S815" s="34" t="s">
        <v>1402</v>
      </c>
      <c r="T815" s="58" t="s">
        <v>24</v>
      </c>
      <c r="U815" s="58">
        <v>44927</v>
      </c>
      <c r="V815" s="58">
        <v>44927</v>
      </c>
      <c r="W815" s="93" t="s">
        <v>25</v>
      </c>
    </row>
    <row r="816" spans="1:23" s="5" customFormat="1" ht="27" customHeight="1" x14ac:dyDescent="0.25">
      <c r="A816" s="99">
        <f t="shared" si="142"/>
        <v>1</v>
      </c>
      <c r="B816" s="97">
        <f t="array" aca="1" ref="B816" ca="1">IF(AND(MAX(IF(L815:L1816=L816,U815:U1816))=U816,V816&lt;=B$1),M816,"-")</f>
        <v>1219991401006</v>
      </c>
      <c r="C816" s="4">
        <f t="shared" si="132"/>
        <v>1</v>
      </c>
      <c r="D816" s="4" t="str">
        <f t="shared" si="133"/>
        <v>2</v>
      </c>
      <c r="E816" s="4" t="str">
        <f t="shared" si="134"/>
        <v>1</v>
      </c>
      <c r="F816" s="4" t="str">
        <f t="shared" si="135"/>
        <v>9</v>
      </c>
      <c r="G816" s="4" t="str">
        <f t="shared" si="136"/>
        <v>99</v>
      </c>
      <c r="H816" s="4" t="str">
        <f t="shared" si="137"/>
        <v>1</v>
      </c>
      <c r="I816" s="4" t="str">
        <f t="shared" si="138"/>
        <v>4</v>
      </c>
      <c r="J816" s="4" t="str">
        <f t="shared" si="139"/>
        <v>01</v>
      </c>
      <c r="K816" s="4" t="str">
        <f t="shared" si="140"/>
        <v>006</v>
      </c>
      <c r="L816" s="55" t="str">
        <f t="shared" si="141"/>
        <v>1219991401006</v>
      </c>
      <c r="M816" s="105">
        <v>1219991401006</v>
      </c>
      <c r="N816" s="106" t="s">
        <v>40</v>
      </c>
      <c r="O816" s="108" t="s">
        <v>1403</v>
      </c>
      <c r="P816" s="101" t="s">
        <v>36</v>
      </c>
      <c r="Q816" s="33">
        <v>1210991401006</v>
      </c>
      <c r="R816" s="33" t="s">
        <v>40</v>
      </c>
      <c r="S816" s="34" t="s">
        <v>1404</v>
      </c>
      <c r="T816" s="58" t="s">
        <v>24</v>
      </c>
      <c r="U816" s="58">
        <v>44927</v>
      </c>
      <c r="V816" s="58">
        <v>44927</v>
      </c>
      <c r="W816" s="93" t="s">
        <v>25</v>
      </c>
    </row>
    <row r="817" spans="1:23" s="5" customFormat="1" ht="27" customHeight="1" x14ac:dyDescent="0.25">
      <c r="A817" s="99">
        <f t="shared" si="142"/>
        <v>1</v>
      </c>
      <c r="B817" s="97">
        <f t="array" aca="1" ref="B817" ca="1">IF(AND(MAX(IF(L816:L1817=L817,U816:U1817))=U817,V817&lt;=B$1),M817,"-")</f>
        <v>1219991401007</v>
      </c>
      <c r="C817" s="4">
        <f t="shared" si="132"/>
        <v>1</v>
      </c>
      <c r="D817" s="4" t="str">
        <f t="shared" si="133"/>
        <v>2</v>
      </c>
      <c r="E817" s="4" t="str">
        <f t="shared" si="134"/>
        <v>1</v>
      </c>
      <c r="F817" s="4" t="str">
        <f t="shared" si="135"/>
        <v>9</v>
      </c>
      <c r="G817" s="4" t="str">
        <f t="shared" si="136"/>
        <v>99</v>
      </c>
      <c r="H817" s="4" t="str">
        <f t="shared" si="137"/>
        <v>1</v>
      </c>
      <c r="I817" s="4" t="str">
        <f t="shared" si="138"/>
        <v>4</v>
      </c>
      <c r="J817" s="4" t="str">
        <f t="shared" si="139"/>
        <v>01</v>
      </c>
      <c r="K817" s="4" t="str">
        <f t="shared" si="140"/>
        <v>007</v>
      </c>
      <c r="L817" s="55" t="str">
        <f t="shared" si="141"/>
        <v>1219991401007</v>
      </c>
      <c r="M817" s="105">
        <v>1219991401007</v>
      </c>
      <c r="N817" s="106" t="s">
        <v>40</v>
      </c>
      <c r="O817" s="108" t="s">
        <v>1405</v>
      </c>
      <c r="P817" s="101" t="s">
        <v>36</v>
      </c>
      <c r="Q817" s="33">
        <v>1210991401007</v>
      </c>
      <c r="R817" s="33" t="s">
        <v>40</v>
      </c>
      <c r="S817" s="34" t="s">
        <v>1406</v>
      </c>
      <c r="T817" s="58" t="s">
        <v>24</v>
      </c>
      <c r="U817" s="58">
        <v>44927</v>
      </c>
      <c r="V817" s="58">
        <v>44927</v>
      </c>
      <c r="W817" s="93" t="s">
        <v>25</v>
      </c>
    </row>
    <row r="818" spans="1:23" s="5" customFormat="1" ht="27" customHeight="1" x14ac:dyDescent="0.25">
      <c r="A818" s="99">
        <f t="shared" si="142"/>
        <v>1</v>
      </c>
      <c r="B818" s="97">
        <f t="array" aca="1" ref="B818" ca="1">IF(AND(MAX(IF(L817:L1818=L818,U817:U1818))=U818,V818&lt;=B$1),M818,"-")</f>
        <v>1219991401008</v>
      </c>
      <c r="C818" s="4">
        <f t="shared" si="132"/>
        <v>1</v>
      </c>
      <c r="D818" s="4" t="str">
        <f t="shared" si="133"/>
        <v>2</v>
      </c>
      <c r="E818" s="4" t="str">
        <f t="shared" si="134"/>
        <v>1</v>
      </c>
      <c r="F818" s="4" t="str">
        <f t="shared" si="135"/>
        <v>9</v>
      </c>
      <c r="G818" s="4" t="str">
        <f t="shared" si="136"/>
        <v>99</v>
      </c>
      <c r="H818" s="4" t="str">
        <f t="shared" si="137"/>
        <v>1</v>
      </c>
      <c r="I818" s="4" t="str">
        <f t="shared" si="138"/>
        <v>4</v>
      </c>
      <c r="J818" s="4" t="str">
        <f t="shared" si="139"/>
        <v>01</v>
      </c>
      <c r="K818" s="4" t="str">
        <f t="shared" si="140"/>
        <v>008</v>
      </c>
      <c r="L818" s="55" t="str">
        <f t="shared" si="141"/>
        <v>1219991401008</v>
      </c>
      <c r="M818" s="105">
        <v>1219991401008</v>
      </c>
      <c r="N818" s="106" t="s">
        <v>40</v>
      </c>
      <c r="O818" s="108" t="s">
        <v>1407</v>
      </c>
      <c r="P818" s="101" t="s">
        <v>36</v>
      </c>
      <c r="Q818" s="33">
        <v>1210991401008</v>
      </c>
      <c r="R818" s="33" t="s">
        <v>40</v>
      </c>
      <c r="S818" s="34" t="s">
        <v>1408</v>
      </c>
      <c r="T818" s="58" t="s">
        <v>24</v>
      </c>
      <c r="U818" s="58">
        <v>44927</v>
      </c>
      <c r="V818" s="58">
        <v>44927</v>
      </c>
      <c r="W818" s="93" t="s">
        <v>25</v>
      </c>
    </row>
    <row r="819" spans="1:23" s="5" customFormat="1" ht="27" customHeight="1" x14ac:dyDescent="0.25">
      <c r="A819" s="99">
        <f t="shared" si="142"/>
        <v>1</v>
      </c>
      <c r="B819" s="97">
        <f t="array" aca="1" ref="B819" ca="1">IF(AND(MAX(IF(L818:L1819=L819,U818:U1819))=U819,V819&lt;=B$1),M819,"-")</f>
        <v>1219991402000</v>
      </c>
      <c r="C819" s="4">
        <f t="shared" si="132"/>
        <v>1</v>
      </c>
      <c r="D819" s="4" t="str">
        <f t="shared" si="133"/>
        <v>2</v>
      </c>
      <c r="E819" s="4" t="str">
        <f t="shared" si="134"/>
        <v>1</v>
      </c>
      <c r="F819" s="4" t="str">
        <f t="shared" si="135"/>
        <v>9</v>
      </c>
      <c r="G819" s="4" t="str">
        <f t="shared" si="136"/>
        <v>99</v>
      </c>
      <c r="H819" s="4" t="str">
        <f t="shared" si="137"/>
        <v>1</v>
      </c>
      <c r="I819" s="4" t="str">
        <f t="shared" si="138"/>
        <v>4</v>
      </c>
      <c r="J819" s="4" t="str">
        <f t="shared" si="139"/>
        <v>02</v>
      </c>
      <c r="K819" s="4" t="str">
        <f t="shared" si="140"/>
        <v>000</v>
      </c>
      <c r="L819" s="55" t="str">
        <f t="shared" si="141"/>
        <v>1219991402000</v>
      </c>
      <c r="M819" s="105">
        <v>1219991402000</v>
      </c>
      <c r="N819" s="106" t="s">
        <v>21</v>
      </c>
      <c r="O819" s="108" t="s">
        <v>1409</v>
      </c>
      <c r="P819" s="101" t="s">
        <v>36</v>
      </c>
      <c r="Q819" s="33">
        <v>1210991402000</v>
      </c>
      <c r="R819" s="33" t="s">
        <v>21</v>
      </c>
      <c r="S819" s="34" t="s">
        <v>1410</v>
      </c>
      <c r="T819" s="58" t="s">
        <v>24</v>
      </c>
      <c r="U819" s="58">
        <v>44927</v>
      </c>
      <c r="V819" s="58">
        <v>44927</v>
      </c>
      <c r="W819" s="93" t="s">
        <v>25</v>
      </c>
    </row>
    <row r="820" spans="1:23" s="5" customFormat="1" ht="27" customHeight="1" x14ac:dyDescent="0.25">
      <c r="A820" s="99">
        <f t="shared" si="142"/>
        <v>1</v>
      </c>
      <c r="B820" s="97">
        <f t="array" aca="1" ref="B820" ca="1">IF(AND(MAX(IF(L819:L1820=L820,U819:U1820))=U820,V820&lt;=B$1),M820,"-")</f>
        <v>1219991402001</v>
      </c>
      <c r="C820" s="4">
        <f t="shared" si="132"/>
        <v>1</v>
      </c>
      <c r="D820" s="4" t="str">
        <f t="shared" si="133"/>
        <v>2</v>
      </c>
      <c r="E820" s="4" t="str">
        <f t="shared" si="134"/>
        <v>1</v>
      </c>
      <c r="F820" s="4" t="str">
        <f t="shared" si="135"/>
        <v>9</v>
      </c>
      <c r="G820" s="4" t="str">
        <f t="shared" si="136"/>
        <v>99</v>
      </c>
      <c r="H820" s="4" t="str">
        <f t="shared" si="137"/>
        <v>1</v>
      </c>
      <c r="I820" s="4" t="str">
        <f t="shared" si="138"/>
        <v>4</v>
      </c>
      <c r="J820" s="4" t="str">
        <f t="shared" si="139"/>
        <v>02</v>
      </c>
      <c r="K820" s="4" t="str">
        <f t="shared" si="140"/>
        <v>001</v>
      </c>
      <c r="L820" s="55" t="str">
        <f t="shared" si="141"/>
        <v>1219991402001</v>
      </c>
      <c r="M820" s="105">
        <v>1219991402001</v>
      </c>
      <c r="N820" s="106" t="s">
        <v>40</v>
      </c>
      <c r="O820" s="108" t="s">
        <v>1411</v>
      </c>
      <c r="P820" s="101" t="s">
        <v>36</v>
      </c>
      <c r="Q820" s="33">
        <v>1210991402001</v>
      </c>
      <c r="R820" s="33" t="s">
        <v>40</v>
      </c>
      <c r="S820" s="34" t="s">
        <v>1412</v>
      </c>
      <c r="T820" s="58" t="s">
        <v>24</v>
      </c>
      <c r="U820" s="58">
        <v>44927</v>
      </c>
      <c r="V820" s="58">
        <v>44927</v>
      </c>
      <c r="W820" s="93" t="s">
        <v>25</v>
      </c>
    </row>
    <row r="821" spans="1:23" s="5" customFormat="1" ht="27" customHeight="1" x14ac:dyDescent="0.25">
      <c r="A821" s="99">
        <f t="shared" si="142"/>
        <v>1</v>
      </c>
      <c r="B821" s="97">
        <f t="array" aca="1" ref="B821" ca="1">IF(AND(MAX(IF(L820:L1821=L821,U820:U1821))=U821,V821&lt;=B$1),M821,"-")</f>
        <v>1219991402002</v>
      </c>
      <c r="C821" s="4">
        <f t="shared" si="132"/>
        <v>1</v>
      </c>
      <c r="D821" s="4" t="str">
        <f t="shared" si="133"/>
        <v>2</v>
      </c>
      <c r="E821" s="4" t="str">
        <f t="shared" si="134"/>
        <v>1</v>
      </c>
      <c r="F821" s="4" t="str">
        <f t="shared" si="135"/>
        <v>9</v>
      </c>
      <c r="G821" s="4" t="str">
        <f t="shared" si="136"/>
        <v>99</v>
      </c>
      <c r="H821" s="4" t="str">
        <f t="shared" si="137"/>
        <v>1</v>
      </c>
      <c r="I821" s="4" t="str">
        <f t="shared" si="138"/>
        <v>4</v>
      </c>
      <c r="J821" s="4" t="str">
        <f t="shared" si="139"/>
        <v>02</v>
      </c>
      <c r="K821" s="4" t="str">
        <f t="shared" si="140"/>
        <v>002</v>
      </c>
      <c r="L821" s="55" t="str">
        <f t="shared" si="141"/>
        <v>1219991402002</v>
      </c>
      <c r="M821" s="105">
        <v>1219991402002</v>
      </c>
      <c r="N821" s="106" t="s">
        <v>40</v>
      </c>
      <c r="O821" s="108" t="s">
        <v>1413</v>
      </c>
      <c r="P821" s="101" t="s">
        <v>36</v>
      </c>
      <c r="Q821" s="33">
        <v>1210991402002</v>
      </c>
      <c r="R821" s="33" t="s">
        <v>40</v>
      </c>
      <c r="S821" s="34" t="s">
        <v>1414</v>
      </c>
      <c r="T821" s="58" t="s">
        <v>24</v>
      </c>
      <c r="U821" s="58">
        <v>44927</v>
      </c>
      <c r="V821" s="58">
        <v>44927</v>
      </c>
      <c r="W821" s="93" t="s">
        <v>25</v>
      </c>
    </row>
    <row r="822" spans="1:23" s="5" customFormat="1" ht="27" customHeight="1" x14ac:dyDescent="0.25">
      <c r="A822" s="99">
        <f t="shared" si="142"/>
        <v>1</v>
      </c>
      <c r="B822" s="97">
        <f t="array" aca="1" ref="B822" ca="1">IF(AND(MAX(IF(L821:L1822=L822,U821:U1822))=U822,V822&lt;=B$1),M822,"-")</f>
        <v>1219991402003</v>
      </c>
      <c r="C822" s="4">
        <f t="shared" si="132"/>
        <v>1</v>
      </c>
      <c r="D822" s="4" t="str">
        <f t="shared" si="133"/>
        <v>2</v>
      </c>
      <c r="E822" s="4" t="str">
        <f t="shared" si="134"/>
        <v>1</v>
      </c>
      <c r="F822" s="4" t="str">
        <f t="shared" si="135"/>
        <v>9</v>
      </c>
      <c r="G822" s="4" t="str">
        <f t="shared" si="136"/>
        <v>99</v>
      </c>
      <c r="H822" s="4" t="str">
        <f t="shared" si="137"/>
        <v>1</v>
      </c>
      <c r="I822" s="4" t="str">
        <f t="shared" si="138"/>
        <v>4</v>
      </c>
      <c r="J822" s="4" t="str">
        <f t="shared" si="139"/>
        <v>02</v>
      </c>
      <c r="K822" s="4" t="str">
        <f t="shared" si="140"/>
        <v>003</v>
      </c>
      <c r="L822" s="55" t="str">
        <f t="shared" si="141"/>
        <v>1219991402003</v>
      </c>
      <c r="M822" s="105">
        <v>1219991402003</v>
      </c>
      <c r="N822" s="106" t="s">
        <v>40</v>
      </c>
      <c r="O822" s="108" t="s">
        <v>1415</v>
      </c>
      <c r="P822" s="101" t="s">
        <v>36</v>
      </c>
      <c r="Q822" s="33">
        <v>1210991402003</v>
      </c>
      <c r="R822" s="33" t="s">
        <v>40</v>
      </c>
      <c r="S822" s="34" t="s">
        <v>1416</v>
      </c>
      <c r="T822" s="58" t="s">
        <v>24</v>
      </c>
      <c r="U822" s="58">
        <v>44927</v>
      </c>
      <c r="V822" s="58">
        <v>44927</v>
      </c>
      <c r="W822" s="93" t="s">
        <v>25</v>
      </c>
    </row>
    <row r="823" spans="1:23" s="5" customFormat="1" ht="27" customHeight="1" x14ac:dyDescent="0.25">
      <c r="A823" s="99">
        <f t="shared" si="142"/>
        <v>1</v>
      </c>
      <c r="B823" s="97">
        <f t="array" aca="1" ref="B823" ca="1">IF(AND(MAX(IF(L822:L1823=L823,U822:U1823))=U823,V823&lt;=B$1),M823,"-")</f>
        <v>1219991402004</v>
      </c>
      <c r="C823" s="4">
        <f t="shared" si="132"/>
        <v>1</v>
      </c>
      <c r="D823" s="4" t="str">
        <f t="shared" si="133"/>
        <v>2</v>
      </c>
      <c r="E823" s="4" t="str">
        <f t="shared" si="134"/>
        <v>1</v>
      </c>
      <c r="F823" s="4" t="str">
        <f t="shared" si="135"/>
        <v>9</v>
      </c>
      <c r="G823" s="4" t="str">
        <f t="shared" si="136"/>
        <v>99</v>
      </c>
      <c r="H823" s="4" t="str">
        <f t="shared" si="137"/>
        <v>1</v>
      </c>
      <c r="I823" s="4" t="str">
        <f t="shared" si="138"/>
        <v>4</v>
      </c>
      <c r="J823" s="4" t="str">
        <f t="shared" si="139"/>
        <v>02</v>
      </c>
      <c r="K823" s="4" t="str">
        <f t="shared" si="140"/>
        <v>004</v>
      </c>
      <c r="L823" s="55" t="str">
        <f t="shared" si="141"/>
        <v>1219991402004</v>
      </c>
      <c r="M823" s="105">
        <v>1219991402004</v>
      </c>
      <c r="N823" s="106" t="s">
        <v>40</v>
      </c>
      <c r="O823" s="108" t="s">
        <v>1417</v>
      </c>
      <c r="P823" s="101" t="s">
        <v>36</v>
      </c>
      <c r="Q823" s="33">
        <v>1210991402004</v>
      </c>
      <c r="R823" s="33" t="s">
        <v>40</v>
      </c>
      <c r="S823" s="34" t="s">
        <v>1418</v>
      </c>
      <c r="T823" s="58" t="s">
        <v>24</v>
      </c>
      <c r="U823" s="58">
        <v>44927</v>
      </c>
      <c r="V823" s="58">
        <v>44927</v>
      </c>
      <c r="W823" s="93" t="s">
        <v>25</v>
      </c>
    </row>
    <row r="824" spans="1:23" s="5" customFormat="1" ht="27" customHeight="1" x14ac:dyDescent="0.25">
      <c r="A824" s="99">
        <f t="shared" si="142"/>
        <v>1</v>
      </c>
      <c r="B824" s="97">
        <f t="array" aca="1" ref="B824" ca="1">IF(AND(MAX(IF(L823:L1824=L824,U823:U1824))=U824,V824&lt;=B$1),M824,"-")</f>
        <v>1219991402005</v>
      </c>
      <c r="C824" s="4">
        <f t="shared" si="132"/>
        <v>1</v>
      </c>
      <c r="D824" s="4" t="str">
        <f t="shared" si="133"/>
        <v>2</v>
      </c>
      <c r="E824" s="4" t="str">
        <f t="shared" si="134"/>
        <v>1</v>
      </c>
      <c r="F824" s="4" t="str">
        <f t="shared" si="135"/>
        <v>9</v>
      </c>
      <c r="G824" s="4" t="str">
        <f t="shared" si="136"/>
        <v>99</v>
      </c>
      <c r="H824" s="4" t="str">
        <f t="shared" si="137"/>
        <v>1</v>
      </c>
      <c r="I824" s="4" t="str">
        <f t="shared" si="138"/>
        <v>4</v>
      </c>
      <c r="J824" s="4" t="str">
        <f t="shared" si="139"/>
        <v>02</v>
      </c>
      <c r="K824" s="4" t="str">
        <f t="shared" si="140"/>
        <v>005</v>
      </c>
      <c r="L824" s="55" t="str">
        <f t="shared" si="141"/>
        <v>1219991402005</v>
      </c>
      <c r="M824" s="105">
        <v>1219991402005</v>
      </c>
      <c r="N824" s="106" t="s">
        <v>40</v>
      </c>
      <c r="O824" s="108" t="s">
        <v>1419</v>
      </c>
      <c r="P824" s="101" t="s">
        <v>36</v>
      </c>
      <c r="Q824" s="33">
        <v>1210991402005</v>
      </c>
      <c r="R824" s="33" t="s">
        <v>40</v>
      </c>
      <c r="S824" s="34" t="s">
        <v>1420</v>
      </c>
      <c r="T824" s="58" t="s">
        <v>24</v>
      </c>
      <c r="U824" s="58">
        <v>44927</v>
      </c>
      <c r="V824" s="58">
        <v>44927</v>
      </c>
      <c r="W824" s="93" t="s">
        <v>25</v>
      </c>
    </row>
    <row r="825" spans="1:23" s="5" customFormat="1" ht="27" customHeight="1" x14ac:dyDescent="0.25">
      <c r="A825" s="99">
        <f t="shared" si="142"/>
        <v>1</v>
      </c>
      <c r="B825" s="97">
        <f t="array" aca="1" ref="B825" ca="1">IF(AND(MAX(IF(L824:L1825=L825,U824:U1825))=U825,V825&lt;=B$1),M825,"-")</f>
        <v>1219991402006</v>
      </c>
      <c r="C825" s="4">
        <f t="shared" si="132"/>
        <v>1</v>
      </c>
      <c r="D825" s="4" t="str">
        <f t="shared" si="133"/>
        <v>2</v>
      </c>
      <c r="E825" s="4" t="str">
        <f t="shared" si="134"/>
        <v>1</v>
      </c>
      <c r="F825" s="4" t="str">
        <f t="shared" si="135"/>
        <v>9</v>
      </c>
      <c r="G825" s="4" t="str">
        <f t="shared" si="136"/>
        <v>99</v>
      </c>
      <c r="H825" s="4" t="str">
        <f t="shared" si="137"/>
        <v>1</v>
      </c>
      <c r="I825" s="4" t="str">
        <f t="shared" si="138"/>
        <v>4</v>
      </c>
      <c r="J825" s="4" t="str">
        <f t="shared" si="139"/>
        <v>02</v>
      </c>
      <c r="K825" s="4" t="str">
        <f t="shared" si="140"/>
        <v>006</v>
      </c>
      <c r="L825" s="55" t="str">
        <f t="shared" si="141"/>
        <v>1219991402006</v>
      </c>
      <c r="M825" s="105">
        <v>1219991402006</v>
      </c>
      <c r="N825" s="106" t="s">
        <v>40</v>
      </c>
      <c r="O825" s="108" t="s">
        <v>1421</v>
      </c>
      <c r="P825" s="101" t="s">
        <v>36</v>
      </c>
      <c r="Q825" s="33">
        <v>1210991402006</v>
      </c>
      <c r="R825" s="33" t="s">
        <v>40</v>
      </c>
      <c r="S825" s="34" t="s">
        <v>1422</v>
      </c>
      <c r="T825" s="58" t="s">
        <v>24</v>
      </c>
      <c r="U825" s="58">
        <v>44927</v>
      </c>
      <c r="V825" s="58">
        <v>44927</v>
      </c>
      <c r="W825" s="93" t="s">
        <v>25</v>
      </c>
    </row>
    <row r="826" spans="1:23" s="5" customFormat="1" ht="27" customHeight="1" x14ac:dyDescent="0.25">
      <c r="A826" s="99">
        <f t="shared" si="142"/>
        <v>1</v>
      </c>
      <c r="B826" s="97">
        <f t="array" aca="1" ref="B826" ca="1">IF(AND(MAX(IF(L825:L1826=L826,U825:U1826))=U826,V826&lt;=B$1),M826,"-")</f>
        <v>1219991402007</v>
      </c>
      <c r="C826" s="4">
        <f t="shared" si="132"/>
        <v>1</v>
      </c>
      <c r="D826" s="4" t="str">
        <f t="shared" si="133"/>
        <v>2</v>
      </c>
      <c r="E826" s="4" t="str">
        <f t="shared" si="134"/>
        <v>1</v>
      </c>
      <c r="F826" s="4" t="str">
        <f t="shared" si="135"/>
        <v>9</v>
      </c>
      <c r="G826" s="4" t="str">
        <f t="shared" si="136"/>
        <v>99</v>
      </c>
      <c r="H826" s="4" t="str">
        <f t="shared" si="137"/>
        <v>1</v>
      </c>
      <c r="I826" s="4" t="str">
        <f t="shared" si="138"/>
        <v>4</v>
      </c>
      <c r="J826" s="4" t="str">
        <f t="shared" si="139"/>
        <v>02</v>
      </c>
      <c r="K826" s="4" t="str">
        <f t="shared" si="140"/>
        <v>007</v>
      </c>
      <c r="L826" s="55" t="str">
        <f t="shared" si="141"/>
        <v>1219991402007</v>
      </c>
      <c r="M826" s="105">
        <v>1219991402007</v>
      </c>
      <c r="N826" s="106" t="s">
        <v>40</v>
      </c>
      <c r="O826" s="108" t="s">
        <v>1423</v>
      </c>
      <c r="P826" s="101" t="s">
        <v>36</v>
      </c>
      <c r="Q826" s="33">
        <v>1210991402007</v>
      </c>
      <c r="R826" s="33" t="s">
        <v>40</v>
      </c>
      <c r="S826" s="34" t="s">
        <v>1424</v>
      </c>
      <c r="T826" s="58" t="s">
        <v>24</v>
      </c>
      <c r="U826" s="58">
        <v>44927</v>
      </c>
      <c r="V826" s="58">
        <v>44927</v>
      </c>
      <c r="W826" s="93" t="s">
        <v>25</v>
      </c>
    </row>
    <row r="827" spans="1:23" s="5" customFormat="1" ht="27" customHeight="1" x14ac:dyDescent="0.25">
      <c r="A827" s="99">
        <f t="shared" si="142"/>
        <v>1</v>
      </c>
      <c r="B827" s="97">
        <f t="array" aca="1" ref="B827" ca="1">IF(AND(MAX(IF(L826:L1827=L827,U826:U1827))=U827,V827&lt;=B$1),M827,"-")</f>
        <v>1219991402008</v>
      </c>
      <c r="C827" s="4">
        <f t="shared" si="132"/>
        <v>1</v>
      </c>
      <c r="D827" s="4" t="str">
        <f t="shared" si="133"/>
        <v>2</v>
      </c>
      <c r="E827" s="4" t="str">
        <f t="shared" si="134"/>
        <v>1</v>
      </c>
      <c r="F827" s="4" t="str">
        <f t="shared" si="135"/>
        <v>9</v>
      </c>
      <c r="G827" s="4" t="str">
        <f t="shared" si="136"/>
        <v>99</v>
      </c>
      <c r="H827" s="4" t="str">
        <f t="shared" si="137"/>
        <v>1</v>
      </c>
      <c r="I827" s="4" t="str">
        <f t="shared" si="138"/>
        <v>4</v>
      </c>
      <c r="J827" s="4" t="str">
        <f t="shared" si="139"/>
        <v>02</v>
      </c>
      <c r="K827" s="4" t="str">
        <f t="shared" si="140"/>
        <v>008</v>
      </c>
      <c r="L827" s="55" t="str">
        <f t="shared" si="141"/>
        <v>1219991402008</v>
      </c>
      <c r="M827" s="105">
        <v>1219991402008</v>
      </c>
      <c r="N827" s="106" t="s">
        <v>40</v>
      </c>
      <c r="O827" s="108" t="s">
        <v>1425</v>
      </c>
      <c r="P827" s="101" t="s">
        <v>36</v>
      </c>
      <c r="Q827" s="33">
        <v>1210991402008</v>
      </c>
      <c r="R827" s="33" t="s">
        <v>40</v>
      </c>
      <c r="S827" s="34" t="s">
        <v>1426</v>
      </c>
      <c r="T827" s="58" t="s">
        <v>24</v>
      </c>
      <c r="U827" s="58">
        <v>44927</v>
      </c>
      <c r="V827" s="58">
        <v>44927</v>
      </c>
      <c r="W827" s="93" t="s">
        <v>25</v>
      </c>
    </row>
    <row r="828" spans="1:23" s="5" customFormat="1" ht="27" customHeight="1" x14ac:dyDescent="0.25">
      <c r="A828" s="99">
        <f t="shared" si="142"/>
        <v>1</v>
      </c>
      <c r="B828" s="97">
        <f t="array" aca="1" ref="B828" ca="1">IF(AND(MAX(IF(L827:L1828=L828,U827:U1828))=U828,V828&lt;=B$1),M828,"-")</f>
        <v>1219991402009</v>
      </c>
      <c r="C828" s="4">
        <f t="shared" si="132"/>
        <v>1</v>
      </c>
      <c r="D828" s="4" t="str">
        <f t="shared" si="133"/>
        <v>2</v>
      </c>
      <c r="E828" s="4" t="str">
        <f t="shared" si="134"/>
        <v>1</v>
      </c>
      <c r="F828" s="4" t="str">
        <f t="shared" si="135"/>
        <v>9</v>
      </c>
      <c r="G828" s="4" t="str">
        <f t="shared" si="136"/>
        <v>99</v>
      </c>
      <c r="H828" s="4" t="str">
        <f t="shared" si="137"/>
        <v>1</v>
      </c>
      <c r="I828" s="4" t="str">
        <f t="shared" si="138"/>
        <v>4</v>
      </c>
      <c r="J828" s="4" t="str">
        <f t="shared" si="139"/>
        <v>02</v>
      </c>
      <c r="K828" s="4" t="str">
        <f t="shared" si="140"/>
        <v>009</v>
      </c>
      <c r="L828" s="55" t="str">
        <f t="shared" si="141"/>
        <v>1219991402009</v>
      </c>
      <c r="M828" s="105">
        <v>1219991402009</v>
      </c>
      <c r="N828" s="106" t="s">
        <v>40</v>
      </c>
      <c r="O828" s="108" t="s">
        <v>1427</v>
      </c>
      <c r="P828" s="101" t="s">
        <v>36</v>
      </c>
      <c r="Q828" s="33">
        <v>1210991402009</v>
      </c>
      <c r="R828" s="33" t="s">
        <v>40</v>
      </c>
      <c r="S828" s="34" t="s">
        <v>1428</v>
      </c>
      <c r="T828" s="58" t="s">
        <v>24</v>
      </c>
      <c r="U828" s="58">
        <v>44927</v>
      </c>
      <c r="V828" s="58">
        <v>44927</v>
      </c>
      <c r="W828" s="93" t="s">
        <v>25</v>
      </c>
    </row>
    <row r="829" spans="1:23" s="5" customFormat="1" ht="27" customHeight="1" x14ac:dyDescent="0.25">
      <c r="A829" s="99">
        <f t="shared" si="142"/>
        <v>1</v>
      </c>
      <c r="B829" s="97">
        <f t="array" aca="1" ref="B829" ca="1">IF(AND(MAX(IF(L828:L1829=L829,U828:U1829))=U829,V829&lt;=B$1),M829,"-")</f>
        <v>1219991402010</v>
      </c>
      <c r="C829" s="4">
        <f t="shared" si="132"/>
        <v>1</v>
      </c>
      <c r="D829" s="4" t="str">
        <f t="shared" si="133"/>
        <v>2</v>
      </c>
      <c r="E829" s="4" t="str">
        <f t="shared" si="134"/>
        <v>1</v>
      </c>
      <c r="F829" s="4" t="str">
        <f t="shared" si="135"/>
        <v>9</v>
      </c>
      <c r="G829" s="4" t="str">
        <f t="shared" si="136"/>
        <v>99</v>
      </c>
      <c r="H829" s="4" t="str">
        <f t="shared" si="137"/>
        <v>1</v>
      </c>
      <c r="I829" s="4" t="str">
        <f t="shared" si="138"/>
        <v>4</v>
      </c>
      <c r="J829" s="4" t="str">
        <f t="shared" si="139"/>
        <v>02</v>
      </c>
      <c r="K829" s="4" t="str">
        <f t="shared" si="140"/>
        <v>010</v>
      </c>
      <c r="L829" s="55" t="str">
        <f t="shared" si="141"/>
        <v>1219991402010</v>
      </c>
      <c r="M829" s="105">
        <v>1219991402010</v>
      </c>
      <c r="N829" s="106" t="s">
        <v>40</v>
      </c>
      <c r="O829" s="108" t="s">
        <v>1429</v>
      </c>
      <c r="P829" s="101" t="s">
        <v>36</v>
      </c>
      <c r="Q829" s="33">
        <v>1210991402010</v>
      </c>
      <c r="R829" s="33" t="s">
        <v>40</v>
      </c>
      <c r="S829" s="34" t="s">
        <v>1430</v>
      </c>
      <c r="T829" s="58" t="s">
        <v>24</v>
      </c>
      <c r="U829" s="58">
        <v>44927</v>
      </c>
      <c r="V829" s="58">
        <v>44927</v>
      </c>
      <c r="W829" s="93" t="s">
        <v>25</v>
      </c>
    </row>
    <row r="830" spans="1:23" s="5" customFormat="1" ht="27" customHeight="1" x14ac:dyDescent="0.25">
      <c r="A830" s="99">
        <f t="shared" si="142"/>
        <v>1</v>
      </c>
      <c r="B830" s="97">
        <f t="array" aca="1" ref="B830" ca="1">IF(AND(MAX(IF(L829:L1830=L830,U829:U1830))=U830,V830&lt;=B$1),M830,"-")</f>
        <v>1219991402011</v>
      </c>
      <c r="C830" s="4">
        <f t="shared" si="132"/>
        <v>1</v>
      </c>
      <c r="D830" s="4" t="str">
        <f t="shared" si="133"/>
        <v>2</v>
      </c>
      <c r="E830" s="4" t="str">
        <f t="shared" si="134"/>
        <v>1</v>
      </c>
      <c r="F830" s="4" t="str">
        <f t="shared" si="135"/>
        <v>9</v>
      </c>
      <c r="G830" s="4" t="str">
        <f t="shared" si="136"/>
        <v>99</v>
      </c>
      <c r="H830" s="4" t="str">
        <f t="shared" si="137"/>
        <v>1</v>
      </c>
      <c r="I830" s="4" t="str">
        <f t="shared" si="138"/>
        <v>4</v>
      </c>
      <c r="J830" s="4" t="str">
        <f t="shared" si="139"/>
        <v>02</v>
      </c>
      <c r="K830" s="4" t="str">
        <f t="shared" si="140"/>
        <v>011</v>
      </c>
      <c r="L830" s="55" t="str">
        <f t="shared" si="141"/>
        <v>1219991402011</v>
      </c>
      <c r="M830" s="105">
        <v>1219991402011</v>
      </c>
      <c r="N830" s="106" t="s">
        <v>40</v>
      </c>
      <c r="O830" s="108" t="s">
        <v>1431</v>
      </c>
      <c r="P830" s="101" t="s">
        <v>36</v>
      </c>
      <c r="Q830" s="33">
        <v>1210991402011</v>
      </c>
      <c r="R830" s="33" t="s">
        <v>40</v>
      </c>
      <c r="S830" s="34" t="s">
        <v>1432</v>
      </c>
      <c r="T830" s="58" t="s">
        <v>24</v>
      </c>
      <c r="U830" s="58">
        <v>44927</v>
      </c>
      <c r="V830" s="58">
        <v>44927</v>
      </c>
      <c r="W830" s="93" t="s">
        <v>25</v>
      </c>
    </row>
    <row r="831" spans="1:23" s="5" customFormat="1" ht="27" customHeight="1" x14ac:dyDescent="0.25">
      <c r="A831" s="99">
        <f t="shared" si="142"/>
        <v>1</v>
      </c>
      <c r="B831" s="97">
        <f t="array" aca="1" ref="B831" ca="1">IF(AND(MAX(IF(L830:L1831=L831,U830:U1831))=U831,V831&lt;=B$1),M831,"-")</f>
        <v>1219991403000</v>
      </c>
      <c r="C831" s="4">
        <f t="shared" si="132"/>
        <v>1</v>
      </c>
      <c r="D831" s="4" t="str">
        <f t="shared" si="133"/>
        <v>2</v>
      </c>
      <c r="E831" s="4" t="str">
        <f t="shared" si="134"/>
        <v>1</v>
      </c>
      <c r="F831" s="4" t="str">
        <f t="shared" si="135"/>
        <v>9</v>
      </c>
      <c r="G831" s="4" t="str">
        <f t="shared" si="136"/>
        <v>99</v>
      </c>
      <c r="H831" s="4" t="str">
        <f t="shared" si="137"/>
        <v>1</v>
      </c>
      <c r="I831" s="4" t="str">
        <f t="shared" si="138"/>
        <v>4</v>
      </c>
      <c r="J831" s="4" t="str">
        <f t="shared" si="139"/>
        <v>03</v>
      </c>
      <c r="K831" s="4" t="str">
        <f t="shared" si="140"/>
        <v>000</v>
      </c>
      <c r="L831" s="55" t="str">
        <f t="shared" si="141"/>
        <v>1219991403000</v>
      </c>
      <c r="M831" s="105">
        <v>1219991403000</v>
      </c>
      <c r="N831" s="106" t="s">
        <v>21</v>
      </c>
      <c r="O831" s="108" t="s">
        <v>1433</v>
      </c>
      <c r="P831" s="101" t="s">
        <v>36</v>
      </c>
      <c r="Q831" s="33">
        <v>1210991411000</v>
      </c>
      <c r="R831" s="33" t="s">
        <v>21</v>
      </c>
      <c r="S831" s="34" t="s">
        <v>1434</v>
      </c>
      <c r="T831" s="58" t="s">
        <v>24</v>
      </c>
      <c r="U831" s="58">
        <v>44927</v>
      </c>
      <c r="V831" s="58">
        <v>44927</v>
      </c>
      <c r="W831" s="93" t="s">
        <v>25</v>
      </c>
    </row>
    <row r="832" spans="1:23" s="5" customFormat="1" ht="27" customHeight="1" x14ac:dyDescent="0.25">
      <c r="A832" s="99">
        <f t="shared" si="142"/>
        <v>1</v>
      </c>
      <c r="B832" s="97">
        <f t="array" aca="1" ref="B832" ca="1">IF(AND(MAX(IF(L831:L1832=L832,U831:U1832))=U832,V832&lt;=B$1),M832,"-")</f>
        <v>1219991403001</v>
      </c>
      <c r="C832" s="4">
        <f t="shared" si="132"/>
        <v>1</v>
      </c>
      <c r="D832" s="4" t="str">
        <f t="shared" si="133"/>
        <v>2</v>
      </c>
      <c r="E832" s="4" t="str">
        <f t="shared" si="134"/>
        <v>1</v>
      </c>
      <c r="F832" s="4" t="str">
        <f t="shared" si="135"/>
        <v>9</v>
      </c>
      <c r="G832" s="4" t="str">
        <f t="shared" si="136"/>
        <v>99</v>
      </c>
      <c r="H832" s="4" t="str">
        <f t="shared" si="137"/>
        <v>1</v>
      </c>
      <c r="I832" s="4" t="str">
        <f t="shared" si="138"/>
        <v>4</v>
      </c>
      <c r="J832" s="4" t="str">
        <f t="shared" si="139"/>
        <v>03</v>
      </c>
      <c r="K832" s="4" t="str">
        <f t="shared" si="140"/>
        <v>001</v>
      </c>
      <c r="L832" s="55" t="str">
        <f t="shared" si="141"/>
        <v>1219991403001</v>
      </c>
      <c r="M832" s="105">
        <v>1219991403001</v>
      </c>
      <c r="N832" s="106" t="s">
        <v>40</v>
      </c>
      <c r="O832" s="108" t="s">
        <v>1435</v>
      </c>
      <c r="P832" s="101" t="s">
        <v>36</v>
      </c>
      <c r="Q832" s="33">
        <v>1210991411001</v>
      </c>
      <c r="R832" s="33" t="s">
        <v>40</v>
      </c>
      <c r="S832" s="34" t="s">
        <v>1436</v>
      </c>
      <c r="T832" s="58" t="s">
        <v>24</v>
      </c>
      <c r="U832" s="58">
        <v>44927</v>
      </c>
      <c r="V832" s="58">
        <v>44927</v>
      </c>
      <c r="W832" s="93" t="s">
        <v>25</v>
      </c>
    </row>
    <row r="833" spans="1:23" s="5" customFormat="1" ht="27" customHeight="1" x14ac:dyDescent="0.25">
      <c r="A833" s="99">
        <f t="shared" si="142"/>
        <v>1</v>
      </c>
      <c r="B833" s="97">
        <f t="array" aca="1" ref="B833" ca="1">IF(AND(MAX(IF(L832:L1833=L833,U832:U1833))=U833,V833&lt;=B$1),M833,"-")</f>
        <v>1219991403002</v>
      </c>
      <c r="C833" s="4">
        <f t="shared" si="132"/>
        <v>1</v>
      </c>
      <c r="D833" s="4" t="str">
        <f t="shared" si="133"/>
        <v>2</v>
      </c>
      <c r="E833" s="4" t="str">
        <f t="shared" si="134"/>
        <v>1</v>
      </c>
      <c r="F833" s="4" t="str">
        <f t="shared" si="135"/>
        <v>9</v>
      </c>
      <c r="G833" s="4" t="str">
        <f t="shared" si="136"/>
        <v>99</v>
      </c>
      <c r="H833" s="4" t="str">
        <f t="shared" si="137"/>
        <v>1</v>
      </c>
      <c r="I833" s="4" t="str">
        <f t="shared" si="138"/>
        <v>4</v>
      </c>
      <c r="J833" s="4" t="str">
        <f t="shared" si="139"/>
        <v>03</v>
      </c>
      <c r="K833" s="4" t="str">
        <f t="shared" si="140"/>
        <v>002</v>
      </c>
      <c r="L833" s="55" t="str">
        <f t="shared" si="141"/>
        <v>1219991403002</v>
      </c>
      <c r="M833" s="105">
        <v>1219991403002</v>
      </c>
      <c r="N833" s="106" t="s">
        <v>40</v>
      </c>
      <c r="O833" s="108" t="s">
        <v>1437</v>
      </c>
      <c r="P833" s="101" t="s">
        <v>36</v>
      </c>
      <c r="Q833" s="33">
        <v>1210991411002</v>
      </c>
      <c r="R833" s="33" t="s">
        <v>40</v>
      </c>
      <c r="S833" s="34" t="s">
        <v>1438</v>
      </c>
      <c r="T833" s="58" t="s">
        <v>24</v>
      </c>
      <c r="U833" s="58">
        <v>44927</v>
      </c>
      <c r="V833" s="58">
        <v>44927</v>
      </c>
      <c r="W833" s="93" t="s">
        <v>25</v>
      </c>
    </row>
    <row r="834" spans="1:23" s="5" customFormat="1" ht="27" customHeight="1" x14ac:dyDescent="0.25">
      <c r="A834" s="99">
        <f t="shared" si="142"/>
        <v>1</v>
      </c>
      <c r="B834" s="97">
        <f t="array" aca="1" ref="B834" ca="1">IF(AND(MAX(IF(L833:L1834=L834,U833:U1834))=U834,V834&lt;=B$1),M834,"-")</f>
        <v>1219991403051</v>
      </c>
      <c r="C834" s="4">
        <f t="shared" ref="C834:C897" si="143">IF(M834=0,"",IF(AND(I834=0,RIGHT(M834,5)&lt;&gt;"00000"),"tipo = 0 e detalhamento dif. 0",1))</f>
        <v>1</v>
      </c>
      <c r="D834" s="4" t="str">
        <f t="shared" ref="D834:D897" si="144">MID(M834,2,1)</f>
        <v>2</v>
      </c>
      <c r="E834" s="4" t="str">
        <f t="shared" ref="E834:E897" si="145">MID(M834,3,1)</f>
        <v>1</v>
      </c>
      <c r="F834" s="4" t="str">
        <f t="shared" ref="F834:F897" si="146">MID(M834,4,1)</f>
        <v>9</v>
      </c>
      <c r="G834" s="4" t="str">
        <f t="shared" ref="G834:G897" si="147">MID(M834,5,2)</f>
        <v>99</v>
      </c>
      <c r="H834" s="4" t="str">
        <f t="shared" ref="H834:H897" si="148">MID(M834,7,1)</f>
        <v>1</v>
      </c>
      <c r="I834" s="4" t="str">
        <f t="shared" ref="I834:I897" si="149">MID(M834,8,1)</f>
        <v>4</v>
      </c>
      <c r="J834" s="4" t="str">
        <f t="shared" ref="J834:J897" si="150">MID(M834,9,2)</f>
        <v>03</v>
      </c>
      <c r="K834" s="4" t="str">
        <f t="shared" ref="K834:K897" si="151">RIGHT(M834,3)</f>
        <v>051</v>
      </c>
      <c r="L834" s="55" t="str">
        <f t="shared" ref="L834:L897" si="152">CONCATENATE(M834)</f>
        <v>1219991403051</v>
      </c>
      <c r="M834" s="105">
        <v>1219991403051</v>
      </c>
      <c r="N834" s="106" t="s">
        <v>40</v>
      </c>
      <c r="O834" s="108" t="s">
        <v>1439</v>
      </c>
      <c r="P834" s="101" t="s">
        <v>36</v>
      </c>
      <c r="Q834" s="33">
        <v>1210991412000</v>
      </c>
      <c r="R834" s="33" t="s">
        <v>40</v>
      </c>
      <c r="S834" s="34" t="s">
        <v>1440</v>
      </c>
      <c r="T834" s="58" t="s">
        <v>24</v>
      </c>
      <c r="U834" s="58">
        <v>44927</v>
      </c>
      <c r="V834" s="58">
        <v>44927</v>
      </c>
      <c r="W834" s="93" t="s">
        <v>25</v>
      </c>
    </row>
    <row r="835" spans="1:23" s="5" customFormat="1" ht="27" customHeight="1" x14ac:dyDescent="0.25">
      <c r="A835" s="99">
        <f t="shared" ref="A835:A898" si="153">COUNTIF(L:L,L835)</f>
        <v>1</v>
      </c>
      <c r="B835" s="97">
        <f t="array" aca="1" ref="B835" ca="1">IF(AND(MAX(IF(L834:L1835=L835,U834:U1835))=U835,V835&lt;=B$1),M835,"-")</f>
        <v>1219991403052</v>
      </c>
      <c r="C835" s="4">
        <f t="shared" si="143"/>
        <v>1</v>
      </c>
      <c r="D835" s="4" t="str">
        <f t="shared" si="144"/>
        <v>2</v>
      </c>
      <c r="E835" s="4" t="str">
        <f t="shared" si="145"/>
        <v>1</v>
      </c>
      <c r="F835" s="4" t="str">
        <f t="shared" si="146"/>
        <v>9</v>
      </c>
      <c r="G835" s="4" t="str">
        <f t="shared" si="147"/>
        <v>99</v>
      </c>
      <c r="H835" s="4" t="str">
        <f t="shared" si="148"/>
        <v>1</v>
      </c>
      <c r="I835" s="4" t="str">
        <f t="shared" si="149"/>
        <v>4</v>
      </c>
      <c r="J835" s="4" t="str">
        <f t="shared" si="150"/>
        <v>03</v>
      </c>
      <c r="K835" s="4" t="str">
        <f t="shared" si="151"/>
        <v>052</v>
      </c>
      <c r="L835" s="55" t="str">
        <f t="shared" si="152"/>
        <v>1219991403052</v>
      </c>
      <c r="M835" s="105">
        <v>1219991403052</v>
      </c>
      <c r="N835" s="106" t="s">
        <v>40</v>
      </c>
      <c r="O835" s="108" t="s">
        <v>1441</v>
      </c>
      <c r="P835" s="101" t="s">
        <v>36</v>
      </c>
      <c r="Q835" s="33">
        <v>1210991403000</v>
      </c>
      <c r="R835" s="33" t="s">
        <v>40</v>
      </c>
      <c r="S835" s="34" t="s">
        <v>1442</v>
      </c>
      <c r="T835" s="58" t="s">
        <v>24</v>
      </c>
      <c r="U835" s="58">
        <v>44927</v>
      </c>
      <c r="V835" s="58">
        <v>44927</v>
      </c>
      <c r="W835" s="93" t="s">
        <v>25</v>
      </c>
    </row>
    <row r="836" spans="1:23" s="5" customFormat="1" ht="27" customHeight="1" x14ac:dyDescent="0.25">
      <c r="A836" s="99">
        <f t="shared" si="153"/>
        <v>1</v>
      </c>
      <c r="B836" s="97">
        <f t="array" aca="1" ref="B836" ca="1">IF(AND(MAX(IF(L835:L1836=L836,U835:U1836))=U836,V836&lt;=B$1),M836,"-")</f>
        <v>1219991404000</v>
      </c>
      <c r="C836" s="4">
        <f t="shared" si="143"/>
        <v>1</v>
      </c>
      <c r="D836" s="4" t="str">
        <f t="shared" si="144"/>
        <v>2</v>
      </c>
      <c r="E836" s="4" t="str">
        <f t="shared" si="145"/>
        <v>1</v>
      </c>
      <c r="F836" s="4" t="str">
        <f t="shared" si="146"/>
        <v>9</v>
      </c>
      <c r="G836" s="4" t="str">
        <f t="shared" si="147"/>
        <v>99</v>
      </c>
      <c r="H836" s="4" t="str">
        <f t="shared" si="148"/>
        <v>1</v>
      </c>
      <c r="I836" s="4" t="str">
        <f t="shared" si="149"/>
        <v>4</v>
      </c>
      <c r="J836" s="4" t="str">
        <f t="shared" si="150"/>
        <v>04</v>
      </c>
      <c r="K836" s="4" t="str">
        <f t="shared" si="151"/>
        <v>000</v>
      </c>
      <c r="L836" s="55" t="str">
        <f t="shared" si="152"/>
        <v>1219991404000</v>
      </c>
      <c r="M836" s="105">
        <v>1219991404000</v>
      </c>
      <c r="N836" s="106" t="s">
        <v>21</v>
      </c>
      <c r="O836" s="108" t="s">
        <v>1443</v>
      </c>
      <c r="P836" s="101" t="s">
        <v>36</v>
      </c>
      <c r="Q836" s="33" t="s">
        <v>1444</v>
      </c>
      <c r="R836" s="33" t="s">
        <v>666</v>
      </c>
      <c r="S836" s="34" t="s">
        <v>666</v>
      </c>
      <c r="T836" s="58" t="s">
        <v>24</v>
      </c>
      <c r="U836" s="58">
        <v>44927</v>
      </c>
      <c r="V836" s="58">
        <v>44927</v>
      </c>
      <c r="W836" s="93" t="s">
        <v>25</v>
      </c>
    </row>
    <row r="837" spans="1:23" s="5" customFormat="1" ht="27" customHeight="1" x14ac:dyDescent="0.25">
      <c r="A837" s="99">
        <f t="shared" si="153"/>
        <v>1</v>
      </c>
      <c r="B837" s="97">
        <f t="array" aca="1" ref="B837" ca="1">IF(AND(MAX(IF(L836:L1837=L837,U836:U1837))=U837,V837&lt;=B$1),M837,"-")</f>
        <v>1219991404001</v>
      </c>
      <c r="C837" s="4">
        <f t="shared" si="143"/>
        <v>1</v>
      </c>
      <c r="D837" s="4" t="str">
        <f t="shared" si="144"/>
        <v>2</v>
      </c>
      <c r="E837" s="4" t="str">
        <f t="shared" si="145"/>
        <v>1</v>
      </c>
      <c r="F837" s="4" t="str">
        <f t="shared" si="146"/>
        <v>9</v>
      </c>
      <c r="G837" s="4" t="str">
        <f t="shared" si="147"/>
        <v>99</v>
      </c>
      <c r="H837" s="4" t="str">
        <f t="shared" si="148"/>
        <v>1</v>
      </c>
      <c r="I837" s="4" t="str">
        <f t="shared" si="149"/>
        <v>4</v>
      </c>
      <c r="J837" s="4" t="str">
        <f t="shared" si="150"/>
        <v>04</v>
      </c>
      <c r="K837" s="4" t="str">
        <f t="shared" si="151"/>
        <v>001</v>
      </c>
      <c r="L837" s="55" t="str">
        <f t="shared" si="152"/>
        <v>1219991404001</v>
      </c>
      <c r="M837" s="105">
        <v>1219991404001</v>
      </c>
      <c r="N837" s="106" t="s">
        <v>40</v>
      </c>
      <c r="O837" s="108" t="s">
        <v>1445</v>
      </c>
      <c r="P837" s="101" t="s">
        <v>36</v>
      </c>
      <c r="Q837" s="33">
        <v>1210991405001</v>
      </c>
      <c r="R837" s="33" t="s">
        <v>40</v>
      </c>
      <c r="S837" s="34" t="s">
        <v>1446</v>
      </c>
      <c r="T837" s="58" t="s">
        <v>24</v>
      </c>
      <c r="U837" s="58">
        <v>44927</v>
      </c>
      <c r="V837" s="58">
        <v>44927</v>
      </c>
      <c r="W837" s="93" t="s">
        <v>25</v>
      </c>
    </row>
    <row r="838" spans="1:23" s="5" customFormat="1" ht="27" customHeight="1" x14ac:dyDescent="0.25">
      <c r="A838" s="99">
        <f t="shared" si="153"/>
        <v>1</v>
      </c>
      <c r="B838" s="97">
        <f t="array" aca="1" ref="B838" ca="1">IF(AND(MAX(IF(L837:L1838=L838,U837:U1838))=U838,V838&lt;=B$1),M838,"-")</f>
        <v>1219991404002</v>
      </c>
      <c r="C838" s="4">
        <f t="shared" si="143"/>
        <v>1</v>
      </c>
      <c r="D838" s="4" t="str">
        <f t="shared" si="144"/>
        <v>2</v>
      </c>
      <c r="E838" s="4" t="str">
        <f t="shared" si="145"/>
        <v>1</v>
      </c>
      <c r="F838" s="4" t="str">
        <f t="shared" si="146"/>
        <v>9</v>
      </c>
      <c r="G838" s="4" t="str">
        <f t="shared" si="147"/>
        <v>99</v>
      </c>
      <c r="H838" s="4" t="str">
        <f t="shared" si="148"/>
        <v>1</v>
      </c>
      <c r="I838" s="4" t="str">
        <f t="shared" si="149"/>
        <v>4</v>
      </c>
      <c r="J838" s="4" t="str">
        <f t="shared" si="150"/>
        <v>04</v>
      </c>
      <c r="K838" s="4" t="str">
        <f t="shared" si="151"/>
        <v>002</v>
      </c>
      <c r="L838" s="55" t="str">
        <f t="shared" si="152"/>
        <v>1219991404002</v>
      </c>
      <c r="M838" s="105">
        <v>1219991404002</v>
      </c>
      <c r="N838" s="106" t="s">
        <v>40</v>
      </c>
      <c r="O838" s="108" t="s">
        <v>1447</v>
      </c>
      <c r="P838" s="101" t="s">
        <v>36</v>
      </c>
      <c r="Q838" s="33">
        <v>1210991405002</v>
      </c>
      <c r="R838" s="33" t="s">
        <v>40</v>
      </c>
      <c r="S838" s="34" t="s">
        <v>1448</v>
      </c>
      <c r="T838" s="58" t="s">
        <v>24</v>
      </c>
      <c r="U838" s="58">
        <v>44927</v>
      </c>
      <c r="V838" s="58">
        <v>44927</v>
      </c>
      <c r="W838" s="93" t="s">
        <v>25</v>
      </c>
    </row>
    <row r="839" spans="1:23" s="5" customFormat="1" ht="27" customHeight="1" x14ac:dyDescent="0.25">
      <c r="A839" s="99">
        <f t="shared" si="153"/>
        <v>1</v>
      </c>
      <c r="B839" s="97">
        <f t="array" aca="1" ref="B839" ca="1">IF(AND(MAX(IF(L838:L1839=L839,U838:U1839))=U839,V839&lt;=B$1),M839,"-")</f>
        <v>1219991404003</v>
      </c>
      <c r="C839" s="4">
        <f t="shared" si="143"/>
        <v>1</v>
      </c>
      <c r="D839" s="4" t="str">
        <f t="shared" si="144"/>
        <v>2</v>
      </c>
      <c r="E839" s="4" t="str">
        <f t="shared" si="145"/>
        <v>1</v>
      </c>
      <c r="F839" s="4" t="str">
        <f t="shared" si="146"/>
        <v>9</v>
      </c>
      <c r="G839" s="4" t="str">
        <f t="shared" si="147"/>
        <v>99</v>
      </c>
      <c r="H839" s="4" t="str">
        <f t="shared" si="148"/>
        <v>1</v>
      </c>
      <c r="I839" s="4" t="str">
        <f t="shared" si="149"/>
        <v>4</v>
      </c>
      <c r="J839" s="4" t="str">
        <f t="shared" si="150"/>
        <v>04</v>
      </c>
      <c r="K839" s="4" t="str">
        <f t="shared" si="151"/>
        <v>003</v>
      </c>
      <c r="L839" s="55" t="str">
        <f t="shared" si="152"/>
        <v>1219991404003</v>
      </c>
      <c r="M839" s="105">
        <v>1219991404003</v>
      </c>
      <c r="N839" s="106" t="s">
        <v>40</v>
      </c>
      <c r="O839" s="108" t="s">
        <v>1449</v>
      </c>
      <c r="P839" s="101" t="s">
        <v>36</v>
      </c>
      <c r="Q839" s="33">
        <v>1210991405003</v>
      </c>
      <c r="R839" s="33" t="s">
        <v>40</v>
      </c>
      <c r="S839" s="34" t="s">
        <v>1450</v>
      </c>
      <c r="T839" s="58" t="s">
        <v>24</v>
      </c>
      <c r="U839" s="58">
        <v>44927</v>
      </c>
      <c r="V839" s="58">
        <v>44927</v>
      </c>
      <c r="W839" s="93" t="s">
        <v>25</v>
      </c>
    </row>
    <row r="840" spans="1:23" s="5" customFormat="1" ht="27" customHeight="1" x14ac:dyDescent="0.25">
      <c r="A840" s="99">
        <f t="shared" si="153"/>
        <v>1</v>
      </c>
      <c r="B840" s="97">
        <f t="array" aca="1" ref="B840" ca="1">IF(AND(MAX(IF(L839:L1840=L840,U839:U1840))=U840,V840&lt;=B$1),M840,"-")</f>
        <v>1219991404051</v>
      </c>
      <c r="C840" s="4">
        <f t="shared" si="143"/>
        <v>1</v>
      </c>
      <c r="D840" s="4" t="str">
        <f t="shared" si="144"/>
        <v>2</v>
      </c>
      <c r="E840" s="4" t="str">
        <f t="shared" si="145"/>
        <v>1</v>
      </c>
      <c r="F840" s="4" t="str">
        <f t="shared" si="146"/>
        <v>9</v>
      </c>
      <c r="G840" s="4" t="str">
        <f t="shared" si="147"/>
        <v>99</v>
      </c>
      <c r="H840" s="4" t="str">
        <f t="shared" si="148"/>
        <v>1</v>
      </c>
      <c r="I840" s="4" t="str">
        <f t="shared" si="149"/>
        <v>4</v>
      </c>
      <c r="J840" s="4" t="str">
        <f t="shared" si="150"/>
        <v>04</v>
      </c>
      <c r="K840" s="4" t="str">
        <f t="shared" si="151"/>
        <v>051</v>
      </c>
      <c r="L840" s="55" t="str">
        <f t="shared" si="152"/>
        <v>1219991404051</v>
      </c>
      <c r="M840" s="105">
        <v>1219991404051</v>
      </c>
      <c r="N840" s="106" t="s">
        <v>40</v>
      </c>
      <c r="O840" s="108" t="s">
        <v>1451</v>
      </c>
      <c r="P840" s="101" t="s">
        <v>36</v>
      </c>
      <c r="Q840" s="33">
        <v>1210991404001</v>
      </c>
      <c r="R840" s="33" t="s">
        <v>40</v>
      </c>
      <c r="S840" s="34" t="s">
        <v>1452</v>
      </c>
      <c r="T840" s="58" t="s">
        <v>24</v>
      </c>
      <c r="U840" s="58">
        <v>44927</v>
      </c>
      <c r="V840" s="58">
        <v>44927</v>
      </c>
      <c r="W840" s="93" t="s">
        <v>25</v>
      </c>
    </row>
    <row r="841" spans="1:23" s="5" customFormat="1" ht="27" customHeight="1" x14ac:dyDescent="0.25">
      <c r="A841" s="99">
        <f t="shared" si="153"/>
        <v>1</v>
      </c>
      <c r="B841" s="97">
        <f t="array" aca="1" ref="B841" ca="1">IF(AND(MAX(IF(L840:L1841=L841,U840:U1841))=U841,V841&lt;=B$1),M841,"-")</f>
        <v>1219991404052</v>
      </c>
      <c r="C841" s="4">
        <f t="shared" si="143"/>
        <v>1</v>
      </c>
      <c r="D841" s="4" t="str">
        <f t="shared" si="144"/>
        <v>2</v>
      </c>
      <c r="E841" s="4" t="str">
        <f t="shared" si="145"/>
        <v>1</v>
      </c>
      <c r="F841" s="4" t="str">
        <f t="shared" si="146"/>
        <v>9</v>
      </c>
      <c r="G841" s="4" t="str">
        <f t="shared" si="147"/>
        <v>99</v>
      </c>
      <c r="H841" s="4" t="str">
        <f t="shared" si="148"/>
        <v>1</v>
      </c>
      <c r="I841" s="4" t="str">
        <f t="shared" si="149"/>
        <v>4</v>
      </c>
      <c r="J841" s="4" t="str">
        <f t="shared" si="150"/>
        <v>04</v>
      </c>
      <c r="K841" s="4" t="str">
        <f t="shared" si="151"/>
        <v>052</v>
      </c>
      <c r="L841" s="55" t="str">
        <f t="shared" si="152"/>
        <v>1219991404052</v>
      </c>
      <c r="M841" s="105">
        <v>1219991404052</v>
      </c>
      <c r="N841" s="106" t="s">
        <v>40</v>
      </c>
      <c r="O841" s="108" t="s">
        <v>1453</v>
      </c>
      <c r="P841" s="101" t="s">
        <v>36</v>
      </c>
      <c r="Q841" s="33">
        <v>1210991404002</v>
      </c>
      <c r="R841" s="33" t="s">
        <v>40</v>
      </c>
      <c r="S841" s="34" t="s">
        <v>1454</v>
      </c>
      <c r="T841" s="58" t="s">
        <v>24</v>
      </c>
      <c r="U841" s="58">
        <v>44927</v>
      </c>
      <c r="V841" s="58">
        <v>44927</v>
      </c>
      <c r="W841" s="93" t="s">
        <v>25</v>
      </c>
    </row>
    <row r="842" spans="1:23" s="5" customFormat="1" ht="27" customHeight="1" x14ac:dyDescent="0.25">
      <c r="A842" s="99">
        <f t="shared" si="153"/>
        <v>1</v>
      </c>
      <c r="B842" s="97">
        <f t="array" aca="1" ref="B842" ca="1">IF(AND(MAX(IF(L841:L1842=L842,U841:U1842))=U842,V842&lt;=B$1),M842,"-")</f>
        <v>1219991405000</v>
      </c>
      <c r="C842" s="4">
        <f t="shared" si="143"/>
        <v>1</v>
      </c>
      <c r="D842" s="4" t="str">
        <f t="shared" si="144"/>
        <v>2</v>
      </c>
      <c r="E842" s="4" t="str">
        <f t="shared" si="145"/>
        <v>1</v>
      </c>
      <c r="F842" s="4" t="str">
        <f t="shared" si="146"/>
        <v>9</v>
      </c>
      <c r="G842" s="4" t="str">
        <f t="shared" si="147"/>
        <v>99</v>
      </c>
      <c r="H842" s="4" t="str">
        <f t="shared" si="148"/>
        <v>1</v>
      </c>
      <c r="I842" s="4" t="str">
        <f t="shared" si="149"/>
        <v>4</v>
      </c>
      <c r="J842" s="4" t="str">
        <f t="shared" si="150"/>
        <v>05</v>
      </c>
      <c r="K842" s="4" t="str">
        <f t="shared" si="151"/>
        <v>000</v>
      </c>
      <c r="L842" s="55" t="str">
        <f t="shared" si="152"/>
        <v>1219991405000</v>
      </c>
      <c r="M842" s="105">
        <v>1219991405000</v>
      </c>
      <c r="N842" s="106" t="s">
        <v>40</v>
      </c>
      <c r="O842" s="108" t="s">
        <v>1455</v>
      </c>
      <c r="P842" s="101" t="s">
        <v>36</v>
      </c>
      <c r="Q842" s="33">
        <v>1219991405000</v>
      </c>
      <c r="R842" s="33" t="s">
        <v>40</v>
      </c>
      <c r="S842" s="34" t="s">
        <v>1455</v>
      </c>
      <c r="T842" s="58" t="s">
        <v>24</v>
      </c>
      <c r="U842" s="58">
        <v>44927</v>
      </c>
      <c r="V842" s="58">
        <v>44927</v>
      </c>
      <c r="W842" s="93" t="s">
        <v>25</v>
      </c>
    </row>
    <row r="843" spans="1:23" s="5" customFormat="1" ht="27" customHeight="1" x14ac:dyDescent="0.25">
      <c r="A843" s="99">
        <f t="shared" si="153"/>
        <v>1</v>
      </c>
      <c r="B843" s="97">
        <f t="array" aca="1" ref="B843" ca="1">IF(AND(MAX(IF(L842:L1843=L843,U842:U1843))=U843,V843&lt;=B$1),M843,"-")</f>
        <v>1219991406000</v>
      </c>
      <c r="C843" s="4">
        <f t="shared" si="143"/>
        <v>1</v>
      </c>
      <c r="D843" s="4" t="str">
        <f t="shared" si="144"/>
        <v>2</v>
      </c>
      <c r="E843" s="4" t="str">
        <f t="shared" si="145"/>
        <v>1</v>
      </c>
      <c r="F843" s="4" t="str">
        <f t="shared" si="146"/>
        <v>9</v>
      </c>
      <c r="G843" s="4" t="str">
        <f t="shared" si="147"/>
        <v>99</v>
      </c>
      <c r="H843" s="4" t="str">
        <f t="shared" si="148"/>
        <v>1</v>
      </c>
      <c r="I843" s="4" t="str">
        <f t="shared" si="149"/>
        <v>4</v>
      </c>
      <c r="J843" s="4" t="str">
        <f t="shared" si="150"/>
        <v>06</v>
      </c>
      <c r="K843" s="4" t="str">
        <f t="shared" si="151"/>
        <v>000</v>
      </c>
      <c r="L843" s="55" t="str">
        <f t="shared" si="152"/>
        <v>1219991406000</v>
      </c>
      <c r="M843" s="105">
        <v>1219991406000</v>
      </c>
      <c r="N843" s="106" t="s">
        <v>40</v>
      </c>
      <c r="O843" s="108" t="s">
        <v>1456</v>
      </c>
      <c r="P843" s="101" t="s">
        <v>36</v>
      </c>
      <c r="Q843" s="33">
        <v>1219991406000</v>
      </c>
      <c r="R843" s="33" t="s">
        <v>40</v>
      </c>
      <c r="S843" s="34" t="s">
        <v>1456</v>
      </c>
      <c r="T843" s="58" t="s">
        <v>24</v>
      </c>
      <c r="U843" s="58">
        <v>44927</v>
      </c>
      <c r="V843" s="58">
        <v>44927</v>
      </c>
      <c r="W843" s="93" t="s">
        <v>25</v>
      </c>
    </row>
    <row r="844" spans="1:23" s="5" customFormat="1" ht="27" customHeight="1" x14ac:dyDescent="0.25">
      <c r="A844" s="99">
        <f t="shared" si="153"/>
        <v>1</v>
      </c>
      <c r="B844" s="97">
        <f t="array" aca="1" ref="B844" ca="1">IF(AND(MAX(IF(L843:L1844=L844,U843:U1844))=U844,V844&lt;=B$1),M844,"-")</f>
        <v>1219991407000</v>
      </c>
      <c r="C844" s="4">
        <f t="shared" si="143"/>
        <v>1</v>
      </c>
      <c r="D844" s="4" t="str">
        <f t="shared" si="144"/>
        <v>2</v>
      </c>
      <c r="E844" s="4" t="str">
        <f t="shared" si="145"/>
        <v>1</v>
      </c>
      <c r="F844" s="4" t="str">
        <f t="shared" si="146"/>
        <v>9</v>
      </c>
      <c r="G844" s="4" t="str">
        <f t="shared" si="147"/>
        <v>99</v>
      </c>
      <c r="H844" s="4" t="str">
        <f t="shared" si="148"/>
        <v>1</v>
      </c>
      <c r="I844" s="4" t="str">
        <f t="shared" si="149"/>
        <v>4</v>
      </c>
      <c r="J844" s="4" t="str">
        <f t="shared" si="150"/>
        <v>07</v>
      </c>
      <c r="K844" s="4" t="str">
        <f t="shared" si="151"/>
        <v>000</v>
      </c>
      <c r="L844" s="55" t="str">
        <f t="shared" si="152"/>
        <v>1219991407000</v>
      </c>
      <c r="M844" s="105">
        <v>1219991407000</v>
      </c>
      <c r="N844" s="106" t="s">
        <v>40</v>
      </c>
      <c r="O844" s="108" t="s">
        <v>1457</v>
      </c>
      <c r="P844" s="101" t="s">
        <v>36</v>
      </c>
      <c r="Q844" s="33">
        <v>1219991407000</v>
      </c>
      <c r="R844" s="33" t="s">
        <v>40</v>
      </c>
      <c r="S844" s="34" t="s">
        <v>1457</v>
      </c>
      <c r="T844" s="58" t="s">
        <v>24</v>
      </c>
      <c r="U844" s="58">
        <v>44927</v>
      </c>
      <c r="V844" s="58">
        <v>44927</v>
      </c>
      <c r="W844" s="93" t="s">
        <v>25</v>
      </c>
    </row>
    <row r="845" spans="1:23" s="5" customFormat="1" ht="27" customHeight="1" x14ac:dyDescent="0.25">
      <c r="A845" s="99">
        <f t="shared" si="153"/>
        <v>1</v>
      </c>
      <c r="B845" s="97">
        <f t="array" aca="1" ref="B845" ca="1">IF(AND(MAX(IF(L844:L1845=L845,U844:U1845))=U845,V845&lt;=B$1),M845,"-")</f>
        <v>1219991408000</v>
      </c>
      <c r="C845" s="4">
        <f t="shared" si="143"/>
        <v>1</v>
      </c>
      <c r="D845" s="4" t="str">
        <f t="shared" si="144"/>
        <v>2</v>
      </c>
      <c r="E845" s="4" t="str">
        <f t="shared" si="145"/>
        <v>1</v>
      </c>
      <c r="F845" s="4" t="str">
        <f t="shared" si="146"/>
        <v>9</v>
      </c>
      <c r="G845" s="4" t="str">
        <f t="shared" si="147"/>
        <v>99</v>
      </c>
      <c r="H845" s="4" t="str">
        <f t="shared" si="148"/>
        <v>1</v>
      </c>
      <c r="I845" s="4" t="str">
        <f t="shared" si="149"/>
        <v>4</v>
      </c>
      <c r="J845" s="4" t="str">
        <f t="shared" si="150"/>
        <v>08</v>
      </c>
      <c r="K845" s="4" t="str">
        <f t="shared" si="151"/>
        <v>000</v>
      </c>
      <c r="L845" s="55" t="str">
        <f t="shared" si="152"/>
        <v>1219991408000</v>
      </c>
      <c r="M845" s="105">
        <v>1219991408000</v>
      </c>
      <c r="N845" s="106" t="s">
        <v>40</v>
      </c>
      <c r="O845" s="108" t="s">
        <v>1458</v>
      </c>
      <c r="P845" s="101" t="s">
        <v>36</v>
      </c>
      <c r="Q845" s="33">
        <v>1219991408000</v>
      </c>
      <c r="R845" s="33" t="s">
        <v>40</v>
      </c>
      <c r="S845" s="34" t="s">
        <v>1458</v>
      </c>
      <c r="T845" s="58" t="s">
        <v>24</v>
      </c>
      <c r="U845" s="58">
        <v>44927</v>
      </c>
      <c r="V845" s="58">
        <v>44927</v>
      </c>
      <c r="W845" s="93" t="s">
        <v>25</v>
      </c>
    </row>
    <row r="846" spans="1:23" s="5" customFormat="1" ht="27" customHeight="1" x14ac:dyDescent="0.25">
      <c r="A846" s="99">
        <f t="shared" si="153"/>
        <v>1</v>
      </c>
      <c r="B846" s="97">
        <f t="array" aca="1" ref="B846" ca="1">IF(AND(MAX(IF(L845:L1846=L846,U845:U1846))=U846,V846&lt;=B$1),M846,"-")</f>
        <v>1219991409000</v>
      </c>
      <c r="C846" s="4">
        <f t="shared" si="143"/>
        <v>1</v>
      </c>
      <c r="D846" s="4" t="str">
        <f t="shared" si="144"/>
        <v>2</v>
      </c>
      <c r="E846" s="4" t="str">
        <f t="shared" si="145"/>
        <v>1</v>
      </c>
      <c r="F846" s="4" t="str">
        <f t="shared" si="146"/>
        <v>9</v>
      </c>
      <c r="G846" s="4" t="str">
        <f t="shared" si="147"/>
        <v>99</v>
      </c>
      <c r="H846" s="4" t="str">
        <f t="shared" si="148"/>
        <v>1</v>
      </c>
      <c r="I846" s="4" t="str">
        <f t="shared" si="149"/>
        <v>4</v>
      </c>
      <c r="J846" s="4" t="str">
        <f t="shared" si="150"/>
        <v>09</v>
      </c>
      <c r="K846" s="4" t="str">
        <f t="shared" si="151"/>
        <v>000</v>
      </c>
      <c r="L846" s="55" t="str">
        <f t="shared" si="152"/>
        <v>1219991409000</v>
      </c>
      <c r="M846" s="105">
        <v>1219991409000</v>
      </c>
      <c r="N846" s="106" t="s">
        <v>40</v>
      </c>
      <c r="O846" s="108" t="s">
        <v>1459</v>
      </c>
      <c r="P846" s="101" t="s">
        <v>36</v>
      </c>
      <c r="Q846" s="33">
        <v>1219991409000</v>
      </c>
      <c r="R846" s="33" t="s">
        <v>40</v>
      </c>
      <c r="S846" s="34" t="s">
        <v>1459</v>
      </c>
      <c r="T846" s="58" t="s">
        <v>24</v>
      </c>
      <c r="U846" s="58">
        <v>44927</v>
      </c>
      <c r="V846" s="58">
        <v>44927</v>
      </c>
      <c r="W846" s="93" t="s">
        <v>25</v>
      </c>
    </row>
    <row r="847" spans="1:23" s="5" customFormat="1" ht="27" customHeight="1" x14ac:dyDescent="0.25">
      <c r="A847" s="99">
        <f t="shared" si="153"/>
        <v>1</v>
      </c>
      <c r="B847" s="97">
        <f t="array" aca="1" ref="B847" ca="1">IF(AND(MAX(IF(L846:L1847=L847,U846:U1847))=U847,V847&lt;=B$1),M847,"-")</f>
        <v>1219991499000</v>
      </c>
      <c r="C847" s="4">
        <f t="shared" si="143"/>
        <v>1</v>
      </c>
      <c r="D847" s="4" t="str">
        <f t="shared" si="144"/>
        <v>2</v>
      </c>
      <c r="E847" s="4" t="str">
        <f t="shared" si="145"/>
        <v>1</v>
      </c>
      <c r="F847" s="4" t="str">
        <f t="shared" si="146"/>
        <v>9</v>
      </c>
      <c r="G847" s="4" t="str">
        <f t="shared" si="147"/>
        <v>99</v>
      </c>
      <c r="H847" s="4" t="str">
        <f t="shared" si="148"/>
        <v>1</v>
      </c>
      <c r="I847" s="4" t="str">
        <f t="shared" si="149"/>
        <v>4</v>
      </c>
      <c r="J847" s="4" t="str">
        <f t="shared" si="150"/>
        <v>99</v>
      </c>
      <c r="K847" s="4" t="str">
        <f t="shared" si="151"/>
        <v>000</v>
      </c>
      <c r="L847" s="55" t="str">
        <f t="shared" si="152"/>
        <v>1219991499000</v>
      </c>
      <c r="M847" s="105">
        <v>1219991499000</v>
      </c>
      <c r="N847" s="106" t="s">
        <v>40</v>
      </c>
      <c r="O847" s="108" t="s">
        <v>1460</v>
      </c>
      <c r="P847" s="101" t="s">
        <v>36</v>
      </c>
      <c r="Q847" s="33">
        <v>1210991499000</v>
      </c>
      <c r="R847" s="33" t="s">
        <v>40</v>
      </c>
      <c r="S847" s="34" t="s">
        <v>1461</v>
      </c>
      <c r="T847" s="58" t="s">
        <v>24</v>
      </c>
      <c r="U847" s="58">
        <v>44927</v>
      </c>
      <c r="V847" s="58">
        <v>44927</v>
      </c>
      <c r="W847" s="93" t="s">
        <v>25</v>
      </c>
    </row>
    <row r="848" spans="1:23" s="5" customFormat="1" ht="27" customHeight="1" x14ac:dyDescent="0.25">
      <c r="A848" s="99">
        <f t="shared" si="153"/>
        <v>1</v>
      </c>
      <c r="B848" s="97">
        <f t="array" aca="1" ref="B848" ca="1">IF(AND(MAX(IF(L847:L1848=L848,U847:U1848))=U848,V848&lt;=B$1),M848,"-")</f>
        <v>1219992000000</v>
      </c>
      <c r="C848" s="4">
        <f t="shared" si="143"/>
        <v>1</v>
      </c>
      <c r="D848" s="4" t="str">
        <f t="shared" si="144"/>
        <v>2</v>
      </c>
      <c r="E848" s="4" t="str">
        <f t="shared" si="145"/>
        <v>1</v>
      </c>
      <c r="F848" s="4" t="str">
        <f t="shared" si="146"/>
        <v>9</v>
      </c>
      <c r="G848" s="4" t="str">
        <f t="shared" si="147"/>
        <v>99</v>
      </c>
      <c r="H848" s="4" t="str">
        <f t="shared" si="148"/>
        <v>2</v>
      </c>
      <c r="I848" s="4" t="str">
        <f t="shared" si="149"/>
        <v>0</v>
      </c>
      <c r="J848" s="4" t="str">
        <f t="shared" si="150"/>
        <v>00</v>
      </c>
      <c r="K848" s="4" t="str">
        <f t="shared" si="151"/>
        <v>000</v>
      </c>
      <c r="L848" s="55" t="str">
        <f t="shared" si="152"/>
        <v>1219992000000</v>
      </c>
      <c r="M848" s="105">
        <v>1219992000000</v>
      </c>
      <c r="N848" s="106" t="s">
        <v>21</v>
      </c>
      <c r="O848" s="108" t="s">
        <v>1462</v>
      </c>
      <c r="P848" s="101" t="s">
        <v>107</v>
      </c>
      <c r="Q848" s="33" t="s">
        <v>25</v>
      </c>
      <c r="R848" s="33" t="s">
        <v>25</v>
      </c>
      <c r="S848" s="34" t="s">
        <v>25</v>
      </c>
      <c r="T848" s="58" t="s">
        <v>24</v>
      </c>
      <c r="U848" s="58">
        <v>44927</v>
      </c>
      <c r="V848" s="58">
        <v>44927</v>
      </c>
      <c r="W848" s="93" t="s">
        <v>25</v>
      </c>
    </row>
    <row r="849" spans="1:23" s="5" customFormat="1" ht="27" customHeight="1" x14ac:dyDescent="0.25">
      <c r="A849" s="99">
        <f t="shared" si="153"/>
        <v>1</v>
      </c>
      <c r="B849" s="97">
        <f t="array" aca="1" ref="B849" ca="1">IF(AND(MAX(IF(L848:L1849=L849,U848:U1849))=U849,V849&lt;=B$1),M849,"-")</f>
        <v>1219993000000</v>
      </c>
      <c r="C849" s="4">
        <f t="shared" si="143"/>
        <v>1</v>
      </c>
      <c r="D849" s="4" t="str">
        <f t="shared" si="144"/>
        <v>2</v>
      </c>
      <c r="E849" s="4" t="str">
        <f t="shared" si="145"/>
        <v>1</v>
      </c>
      <c r="F849" s="4" t="str">
        <f t="shared" si="146"/>
        <v>9</v>
      </c>
      <c r="G849" s="4" t="str">
        <f t="shared" si="147"/>
        <v>99</v>
      </c>
      <c r="H849" s="4" t="str">
        <f t="shared" si="148"/>
        <v>3</v>
      </c>
      <c r="I849" s="4" t="str">
        <f t="shared" si="149"/>
        <v>0</v>
      </c>
      <c r="J849" s="4" t="str">
        <f t="shared" si="150"/>
        <v>00</v>
      </c>
      <c r="K849" s="4" t="str">
        <f t="shared" si="151"/>
        <v>000</v>
      </c>
      <c r="L849" s="55" t="str">
        <f t="shared" si="152"/>
        <v>1219993000000</v>
      </c>
      <c r="M849" s="105">
        <v>1219993000000</v>
      </c>
      <c r="N849" s="106" t="s">
        <v>21</v>
      </c>
      <c r="O849" s="108" t="s">
        <v>1463</v>
      </c>
      <c r="P849" s="101" t="s">
        <v>107</v>
      </c>
      <c r="Q849" s="33" t="s">
        <v>25</v>
      </c>
      <c r="R849" s="33" t="s">
        <v>25</v>
      </c>
      <c r="S849" s="34" t="s">
        <v>25</v>
      </c>
      <c r="T849" s="58" t="s">
        <v>24</v>
      </c>
      <c r="U849" s="58">
        <v>44927</v>
      </c>
      <c r="V849" s="58">
        <v>44927</v>
      </c>
      <c r="W849" s="93" t="s">
        <v>25</v>
      </c>
    </row>
    <row r="850" spans="1:23" s="5" customFormat="1" ht="27" customHeight="1" x14ac:dyDescent="0.25">
      <c r="A850" s="99">
        <f t="shared" si="153"/>
        <v>1</v>
      </c>
      <c r="B850" s="97">
        <f t="array" aca="1" ref="B850" ca="1">IF(AND(MAX(IF(L849:L1850=L850,U849:U1850))=U850,V850&lt;=B$1),M850,"-")</f>
        <v>1219994000000</v>
      </c>
      <c r="C850" s="4">
        <f t="shared" si="143"/>
        <v>1</v>
      </c>
      <c r="D850" s="4" t="str">
        <f t="shared" si="144"/>
        <v>2</v>
      </c>
      <c r="E850" s="4" t="str">
        <f t="shared" si="145"/>
        <v>1</v>
      </c>
      <c r="F850" s="4" t="str">
        <f t="shared" si="146"/>
        <v>9</v>
      </c>
      <c r="G850" s="4" t="str">
        <f t="shared" si="147"/>
        <v>99</v>
      </c>
      <c r="H850" s="4" t="str">
        <f t="shared" si="148"/>
        <v>4</v>
      </c>
      <c r="I850" s="4" t="str">
        <f t="shared" si="149"/>
        <v>0</v>
      </c>
      <c r="J850" s="4" t="str">
        <f t="shared" si="150"/>
        <v>00</v>
      </c>
      <c r="K850" s="4" t="str">
        <f t="shared" si="151"/>
        <v>000</v>
      </c>
      <c r="L850" s="55" t="str">
        <f t="shared" si="152"/>
        <v>1219994000000</v>
      </c>
      <c r="M850" s="105">
        <v>1219994000000</v>
      </c>
      <c r="N850" s="106" t="s">
        <v>21</v>
      </c>
      <c r="O850" s="108" t="s">
        <v>1464</v>
      </c>
      <c r="P850" s="101" t="s">
        <v>107</v>
      </c>
      <c r="Q850" s="33" t="s">
        <v>25</v>
      </c>
      <c r="R850" s="33" t="s">
        <v>25</v>
      </c>
      <c r="S850" s="34" t="s">
        <v>25</v>
      </c>
      <c r="T850" s="58" t="s">
        <v>24</v>
      </c>
      <c r="U850" s="58">
        <v>44927</v>
      </c>
      <c r="V850" s="58">
        <v>44927</v>
      </c>
      <c r="W850" s="93" t="s">
        <v>25</v>
      </c>
    </row>
    <row r="851" spans="1:23" s="5" customFormat="1" ht="27" customHeight="1" x14ac:dyDescent="0.25">
      <c r="A851" s="99">
        <f t="shared" si="153"/>
        <v>1</v>
      </c>
      <c r="B851" s="97">
        <f t="array" aca="1" ref="B851" ca="1">IF(AND(MAX(IF(L850:L1851=L851,U850:U1851))=U851,V851&lt;=B$1),M851,"-")</f>
        <v>1220000000000</v>
      </c>
      <c r="C851" s="4">
        <f t="shared" si="143"/>
        <v>1</v>
      </c>
      <c r="D851" s="4" t="str">
        <f t="shared" si="144"/>
        <v>2</v>
      </c>
      <c r="E851" s="4" t="str">
        <f t="shared" si="145"/>
        <v>2</v>
      </c>
      <c r="F851" s="4" t="str">
        <f t="shared" si="146"/>
        <v>0</v>
      </c>
      <c r="G851" s="4" t="str">
        <f t="shared" si="147"/>
        <v>00</v>
      </c>
      <c r="H851" s="4" t="str">
        <f t="shared" si="148"/>
        <v>0</v>
      </c>
      <c r="I851" s="4" t="str">
        <f t="shared" si="149"/>
        <v>0</v>
      </c>
      <c r="J851" s="4" t="str">
        <f t="shared" si="150"/>
        <v>00</v>
      </c>
      <c r="K851" s="4" t="str">
        <f t="shared" si="151"/>
        <v>000</v>
      </c>
      <c r="L851" s="55" t="str">
        <f t="shared" si="152"/>
        <v>1220000000000</v>
      </c>
      <c r="M851" s="105">
        <v>1220000000000</v>
      </c>
      <c r="N851" s="106" t="s">
        <v>21</v>
      </c>
      <c r="O851" s="108" t="s">
        <v>1465</v>
      </c>
      <c r="P851" s="101" t="s">
        <v>23</v>
      </c>
      <c r="Q851" s="33">
        <v>1220000000000</v>
      </c>
      <c r="R851" s="33" t="s">
        <v>21</v>
      </c>
      <c r="S851" s="34" t="s">
        <v>1465</v>
      </c>
      <c r="T851" s="58" t="s">
        <v>24</v>
      </c>
      <c r="U851" s="58">
        <v>44927</v>
      </c>
      <c r="V851" s="58">
        <v>44927</v>
      </c>
      <c r="W851" s="93" t="s">
        <v>25</v>
      </c>
    </row>
    <row r="852" spans="1:23" s="5" customFormat="1" ht="27" customHeight="1" x14ac:dyDescent="0.25">
      <c r="A852" s="99">
        <f t="shared" si="153"/>
        <v>1</v>
      </c>
      <c r="B852" s="97">
        <f t="array" aca="1" ref="B852" ca="1">IF(AND(MAX(IF(L851:L1852=L852,U851:U1852))=U852,V852&lt;=B$1),M852,"-")</f>
        <v>1221000000000</v>
      </c>
      <c r="C852" s="4">
        <f t="shared" si="143"/>
        <v>1</v>
      </c>
      <c r="D852" s="4" t="str">
        <f t="shared" si="144"/>
        <v>2</v>
      </c>
      <c r="E852" s="4" t="str">
        <f t="shared" si="145"/>
        <v>2</v>
      </c>
      <c r="F852" s="4" t="str">
        <f t="shared" si="146"/>
        <v>1</v>
      </c>
      <c r="G852" s="4" t="str">
        <f t="shared" si="147"/>
        <v>00</v>
      </c>
      <c r="H852" s="4" t="str">
        <f t="shared" si="148"/>
        <v>0</v>
      </c>
      <c r="I852" s="4" t="str">
        <f t="shared" si="149"/>
        <v>0</v>
      </c>
      <c r="J852" s="4" t="str">
        <f t="shared" si="150"/>
        <v>00</v>
      </c>
      <c r="K852" s="4" t="str">
        <f t="shared" si="151"/>
        <v>000</v>
      </c>
      <c r="L852" s="55" t="str">
        <f t="shared" si="152"/>
        <v>1221000000000</v>
      </c>
      <c r="M852" s="105">
        <v>1221000000000</v>
      </c>
      <c r="N852" s="106" t="s">
        <v>21</v>
      </c>
      <c r="O852" s="108" t="s">
        <v>1465</v>
      </c>
      <c r="P852" s="101" t="s">
        <v>107</v>
      </c>
      <c r="Q852" s="33" t="s">
        <v>25</v>
      </c>
      <c r="R852" s="33" t="s">
        <v>25</v>
      </c>
      <c r="S852" s="34" t="s">
        <v>25</v>
      </c>
      <c r="T852" s="58" t="s">
        <v>24</v>
      </c>
      <c r="U852" s="58">
        <v>44927</v>
      </c>
      <c r="V852" s="58">
        <v>44927</v>
      </c>
      <c r="W852" s="93" t="s">
        <v>25</v>
      </c>
    </row>
    <row r="853" spans="1:23" s="5" customFormat="1" ht="27" customHeight="1" x14ac:dyDescent="0.25">
      <c r="A853" s="99">
        <f t="shared" si="153"/>
        <v>1</v>
      </c>
      <c r="B853" s="97">
        <f t="array" aca="1" ref="B853" ca="1">IF(AND(MAX(IF(L852:L1853=L853,U852:U1853))=U853,V853&lt;=B$1),M853,"-")</f>
        <v>1221010000000</v>
      </c>
      <c r="C853" s="4">
        <f t="shared" si="143"/>
        <v>1</v>
      </c>
      <c r="D853" s="4" t="str">
        <f t="shared" si="144"/>
        <v>2</v>
      </c>
      <c r="E853" s="4" t="str">
        <f t="shared" si="145"/>
        <v>2</v>
      </c>
      <c r="F853" s="4" t="str">
        <f t="shared" si="146"/>
        <v>1</v>
      </c>
      <c r="G853" s="4" t="str">
        <f t="shared" si="147"/>
        <v>01</v>
      </c>
      <c r="H853" s="4" t="str">
        <f t="shared" si="148"/>
        <v>0</v>
      </c>
      <c r="I853" s="4" t="str">
        <f t="shared" si="149"/>
        <v>0</v>
      </c>
      <c r="J853" s="4" t="str">
        <f t="shared" si="150"/>
        <v>00</v>
      </c>
      <c r="K853" s="4" t="str">
        <f t="shared" si="151"/>
        <v>000</v>
      </c>
      <c r="L853" s="55" t="str">
        <f t="shared" si="152"/>
        <v>1221010000000</v>
      </c>
      <c r="M853" s="105">
        <v>1221010000000</v>
      </c>
      <c r="N853" s="106" t="s">
        <v>21</v>
      </c>
      <c r="O853" s="108" t="s">
        <v>1466</v>
      </c>
      <c r="P853" s="101" t="s">
        <v>36</v>
      </c>
      <c r="Q853" s="33">
        <v>1220010000000</v>
      </c>
      <c r="R853" s="33" t="s">
        <v>21</v>
      </c>
      <c r="S853" s="34" t="s">
        <v>1466</v>
      </c>
      <c r="T853" s="58" t="s">
        <v>24</v>
      </c>
      <c r="U853" s="58">
        <v>44927</v>
      </c>
      <c r="V853" s="58">
        <v>44927</v>
      </c>
      <c r="W853" s="93" t="s">
        <v>25</v>
      </c>
    </row>
    <row r="854" spans="1:23" s="5" customFormat="1" ht="27" customHeight="1" x14ac:dyDescent="0.25">
      <c r="A854" s="99">
        <f t="shared" si="153"/>
        <v>1</v>
      </c>
      <c r="B854" s="97">
        <f t="array" aca="1" ref="B854" ca="1">IF(AND(MAX(IF(L853:L1854=L854,U853:U1854))=U854,V854&lt;=B$1),M854,"-")</f>
        <v>1221011000000</v>
      </c>
      <c r="C854" s="4">
        <f t="shared" si="143"/>
        <v>1</v>
      </c>
      <c r="D854" s="4" t="str">
        <f t="shared" si="144"/>
        <v>2</v>
      </c>
      <c r="E854" s="4" t="str">
        <f t="shared" si="145"/>
        <v>2</v>
      </c>
      <c r="F854" s="4" t="str">
        <f t="shared" si="146"/>
        <v>1</v>
      </c>
      <c r="G854" s="4" t="str">
        <f t="shared" si="147"/>
        <v>01</v>
      </c>
      <c r="H854" s="4" t="str">
        <f t="shared" si="148"/>
        <v>1</v>
      </c>
      <c r="I854" s="4" t="str">
        <f t="shared" si="149"/>
        <v>0</v>
      </c>
      <c r="J854" s="4" t="str">
        <f t="shared" si="150"/>
        <v>00</v>
      </c>
      <c r="K854" s="4" t="str">
        <f t="shared" si="151"/>
        <v>000</v>
      </c>
      <c r="L854" s="55" t="str">
        <f t="shared" si="152"/>
        <v>1221011000000</v>
      </c>
      <c r="M854" s="105">
        <v>1221011000000</v>
      </c>
      <c r="N854" s="106" t="s">
        <v>21</v>
      </c>
      <c r="O854" s="108" t="s">
        <v>1467</v>
      </c>
      <c r="P854" s="101" t="s">
        <v>36</v>
      </c>
      <c r="Q854" s="33">
        <v>1220011000000</v>
      </c>
      <c r="R854" s="33" t="s">
        <v>21</v>
      </c>
      <c r="S854" s="34" t="s">
        <v>1467</v>
      </c>
      <c r="T854" s="58" t="s">
        <v>24</v>
      </c>
      <c r="U854" s="58">
        <v>44927</v>
      </c>
      <c r="V854" s="58">
        <v>44927</v>
      </c>
      <c r="W854" s="93" t="s">
        <v>25</v>
      </c>
    </row>
    <row r="855" spans="1:23" s="5" customFormat="1" ht="27" customHeight="1" x14ac:dyDescent="0.25">
      <c r="A855" s="99">
        <f t="shared" si="153"/>
        <v>1</v>
      </c>
      <c r="B855" s="97">
        <f t="array" aca="1" ref="B855" ca="1">IF(AND(MAX(IF(L854:L1855=L855,U854:U1855))=U855,V855&lt;=B$1),M855,"-")</f>
        <v>1221012000000</v>
      </c>
      <c r="C855" s="4">
        <f t="shared" si="143"/>
        <v>1</v>
      </c>
      <c r="D855" s="4" t="str">
        <f t="shared" si="144"/>
        <v>2</v>
      </c>
      <c r="E855" s="4" t="str">
        <f t="shared" si="145"/>
        <v>2</v>
      </c>
      <c r="F855" s="4" t="str">
        <f t="shared" si="146"/>
        <v>1</v>
      </c>
      <c r="G855" s="4" t="str">
        <f t="shared" si="147"/>
        <v>01</v>
      </c>
      <c r="H855" s="4" t="str">
        <f t="shared" si="148"/>
        <v>2</v>
      </c>
      <c r="I855" s="4" t="str">
        <f t="shared" si="149"/>
        <v>0</v>
      </c>
      <c r="J855" s="4" t="str">
        <f t="shared" si="150"/>
        <v>00</v>
      </c>
      <c r="K855" s="4" t="str">
        <f t="shared" si="151"/>
        <v>000</v>
      </c>
      <c r="L855" s="55" t="str">
        <f t="shared" si="152"/>
        <v>1221012000000</v>
      </c>
      <c r="M855" s="105">
        <v>1221012000000</v>
      </c>
      <c r="N855" s="106" t="s">
        <v>21</v>
      </c>
      <c r="O855" s="108" t="s">
        <v>1468</v>
      </c>
      <c r="P855" s="101" t="s">
        <v>36</v>
      </c>
      <c r="Q855" s="33">
        <v>1220012000000</v>
      </c>
      <c r="R855" s="33" t="s">
        <v>21</v>
      </c>
      <c r="S855" s="34" t="s">
        <v>1468</v>
      </c>
      <c r="T855" s="58" t="s">
        <v>24</v>
      </c>
      <c r="U855" s="58">
        <v>44927</v>
      </c>
      <c r="V855" s="58">
        <v>44927</v>
      </c>
      <c r="W855" s="93" t="s">
        <v>25</v>
      </c>
    </row>
    <row r="856" spans="1:23" s="5" customFormat="1" ht="27" customHeight="1" x14ac:dyDescent="0.25">
      <c r="A856" s="99">
        <f t="shared" si="153"/>
        <v>1</v>
      </c>
      <c r="B856" s="97">
        <f t="array" aca="1" ref="B856" ca="1">IF(AND(MAX(IF(L855:L1856=L856,U855:U1856))=U856,V856&lt;=B$1),M856,"-")</f>
        <v>1221020000000</v>
      </c>
      <c r="C856" s="4">
        <f t="shared" si="143"/>
        <v>1</v>
      </c>
      <c r="D856" s="4" t="str">
        <f t="shared" si="144"/>
        <v>2</v>
      </c>
      <c r="E856" s="4" t="str">
        <f t="shared" si="145"/>
        <v>2</v>
      </c>
      <c r="F856" s="4" t="str">
        <f t="shared" si="146"/>
        <v>1</v>
      </c>
      <c r="G856" s="4" t="str">
        <f t="shared" si="147"/>
        <v>02</v>
      </c>
      <c r="H856" s="4" t="str">
        <f t="shared" si="148"/>
        <v>0</v>
      </c>
      <c r="I856" s="4" t="str">
        <f t="shared" si="149"/>
        <v>0</v>
      </c>
      <c r="J856" s="4" t="str">
        <f t="shared" si="150"/>
        <v>00</v>
      </c>
      <c r="K856" s="4" t="str">
        <f t="shared" si="151"/>
        <v>000</v>
      </c>
      <c r="L856" s="55" t="str">
        <f t="shared" si="152"/>
        <v>1221020000000</v>
      </c>
      <c r="M856" s="105">
        <v>1221020000000</v>
      </c>
      <c r="N856" s="106" t="s">
        <v>21</v>
      </c>
      <c r="O856" s="108" t="s">
        <v>1469</v>
      </c>
      <c r="P856" s="101" t="s">
        <v>36</v>
      </c>
      <c r="Q856" s="33">
        <v>1220020000000</v>
      </c>
      <c r="R856" s="33" t="s">
        <v>21</v>
      </c>
      <c r="S856" s="34" t="s">
        <v>1469</v>
      </c>
      <c r="T856" s="58" t="s">
        <v>24</v>
      </c>
      <c r="U856" s="58">
        <v>44927</v>
      </c>
      <c r="V856" s="58">
        <v>44927</v>
      </c>
      <c r="W856" s="93" t="s">
        <v>25</v>
      </c>
    </row>
    <row r="857" spans="1:23" s="5" customFormat="1" ht="27" customHeight="1" x14ac:dyDescent="0.25">
      <c r="A857" s="99">
        <f t="shared" si="153"/>
        <v>1</v>
      </c>
      <c r="B857" s="97">
        <f t="array" aca="1" ref="B857" ca="1">IF(AND(MAX(IF(L856:L1857=L857,U856:U1857))=U857,V857&lt;=B$1),M857,"-")</f>
        <v>1221030000000</v>
      </c>
      <c r="C857" s="4">
        <f t="shared" si="143"/>
        <v>1</v>
      </c>
      <c r="D857" s="4" t="str">
        <f t="shared" si="144"/>
        <v>2</v>
      </c>
      <c r="E857" s="4" t="str">
        <f t="shared" si="145"/>
        <v>2</v>
      </c>
      <c r="F857" s="4" t="str">
        <f t="shared" si="146"/>
        <v>1</v>
      </c>
      <c r="G857" s="4" t="str">
        <f t="shared" si="147"/>
        <v>03</v>
      </c>
      <c r="H857" s="4" t="str">
        <f t="shared" si="148"/>
        <v>0</v>
      </c>
      <c r="I857" s="4" t="str">
        <f t="shared" si="149"/>
        <v>0</v>
      </c>
      <c r="J857" s="4" t="str">
        <f t="shared" si="150"/>
        <v>00</v>
      </c>
      <c r="K857" s="4" t="str">
        <f t="shared" si="151"/>
        <v>000</v>
      </c>
      <c r="L857" s="55" t="str">
        <f t="shared" si="152"/>
        <v>1221030000000</v>
      </c>
      <c r="M857" s="105">
        <v>1221030000000</v>
      </c>
      <c r="N857" s="106" t="s">
        <v>21</v>
      </c>
      <c r="O857" s="108" t="s">
        <v>1470</v>
      </c>
      <c r="P857" s="101" t="s">
        <v>36</v>
      </c>
      <c r="Q857" s="33">
        <v>1220030000000</v>
      </c>
      <c r="R857" s="33" t="s">
        <v>21</v>
      </c>
      <c r="S857" s="34" t="s">
        <v>1470</v>
      </c>
      <c r="T857" s="58" t="s">
        <v>24</v>
      </c>
      <c r="U857" s="58">
        <v>44927</v>
      </c>
      <c r="V857" s="58">
        <v>44927</v>
      </c>
      <c r="W857" s="93" t="s">
        <v>25</v>
      </c>
    </row>
    <row r="858" spans="1:23" s="5" customFormat="1" ht="27" customHeight="1" x14ac:dyDescent="0.25">
      <c r="A858" s="99">
        <f t="shared" si="153"/>
        <v>1</v>
      </c>
      <c r="B858" s="97">
        <f t="array" aca="1" ref="B858" ca="1">IF(AND(MAX(IF(L857:L1858=L858,U857:U1858))=U858,V858&lt;=B$1),M858,"-")</f>
        <v>1221040000000</v>
      </c>
      <c r="C858" s="4">
        <f t="shared" si="143"/>
        <v>1</v>
      </c>
      <c r="D858" s="4" t="str">
        <f t="shared" si="144"/>
        <v>2</v>
      </c>
      <c r="E858" s="4" t="str">
        <f t="shared" si="145"/>
        <v>2</v>
      </c>
      <c r="F858" s="4" t="str">
        <f t="shared" si="146"/>
        <v>1</v>
      </c>
      <c r="G858" s="4" t="str">
        <f t="shared" si="147"/>
        <v>04</v>
      </c>
      <c r="H858" s="4" t="str">
        <f t="shared" si="148"/>
        <v>0</v>
      </c>
      <c r="I858" s="4" t="str">
        <f t="shared" si="149"/>
        <v>0</v>
      </c>
      <c r="J858" s="4" t="str">
        <f t="shared" si="150"/>
        <v>00</v>
      </c>
      <c r="K858" s="4" t="str">
        <f t="shared" si="151"/>
        <v>000</v>
      </c>
      <c r="L858" s="55" t="str">
        <f t="shared" si="152"/>
        <v>1221040000000</v>
      </c>
      <c r="M858" s="105">
        <v>1221040000000</v>
      </c>
      <c r="N858" s="106" t="s">
        <v>21</v>
      </c>
      <c r="O858" s="108" t="s">
        <v>1471</v>
      </c>
      <c r="P858" s="101" t="s">
        <v>36</v>
      </c>
      <c r="Q858" s="33">
        <v>1220040000000</v>
      </c>
      <c r="R858" s="33" t="s">
        <v>21</v>
      </c>
      <c r="S858" s="34" t="s">
        <v>1472</v>
      </c>
      <c r="T858" s="58" t="s">
        <v>24</v>
      </c>
      <c r="U858" s="58">
        <v>44927</v>
      </c>
      <c r="V858" s="58">
        <v>44927</v>
      </c>
      <c r="W858" s="93" t="s">
        <v>25</v>
      </c>
    </row>
    <row r="859" spans="1:23" s="5" customFormat="1" ht="27" customHeight="1" x14ac:dyDescent="0.25">
      <c r="A859" s="99">
        <f t="shared" si="153"/>
        <v>1</v>
      </c>
      <c r="B859" s="97">
        <f t="array" aca="1" ref="B859" ca="1">IF(AND(MAX(IF(L858:L1859=L859,U858:U1859))=U859,V859&lt;=B$1),M859,"-")</f>
        <v>1221050000000</v>
      </c>
      <c r="C859" s="4">
        <f t="shared" si="143"/>
        <v>1</v>
      </c>
      <c r="D859" s="4" t="str">
        <f t="shared" si="144"/>
        <v>2</v>
      </c>
      <c r="E859" s="4" t="str">
        <f t="shared" si="145"/>
        <v>2</v>
      </c>
      <c r="F859" s="4" t="str">
        <f t="shared" si="146"/>
        <v>1</v>
      </c>
      <c r="G859" s="4" t="str">
        <f t="shared" si="147"/>
        <v>05</v>
      </c>
      <c r="H859" s="4" t="str">
        <f t="shared" si="148"/>
        <v>0</v>
      </c>
      <c r="I859" s="4" t="str">
        <f t="shared" si="149"/>
        <v>0</v>
      </c>
      <c r="J859" s="4" t="str">
        <f t="shared" si="150"/>
        <v>00</v>
      </c>
      <c r="K859" s="4" t="str">
        <f t="shared" si="151"/>
        <v>000</v>
      </c>
      <c r="L859" s="55" t="str">
        <f t="shared" si="152"/>
        <v>1221050000000</v>
      </c>
      <c r="M859" s="105">
        <v>1221050000000</v>
      </c>
      <c r="N859" s="106" t="s">
        <v>21</v>
      </c>
      <c r="O859" s="108" t="s">
        <v>1473</v>
      </c>
      <c r="P859" s="101" t="s">
        <v>36</v>
      </c>
      <c r="Q859" s="33">
        <v>1220050000000</v>
      </c>
      <c r="R859" s="33" t="s">
        <v>21</v>
      </c>
      <c r="S859" s="34" t="s">
        <v>1474</v>
      </c>
      <c r="T859" s="58" t="s">
        <v>24</v>
      </c>
      <c r="U859" s="58">
        <v>44927</v>
      </c>
      <c r="V859" s="58">
        <v>44927</v>
      </c>
      <c r="W859" s="93" t="s">
        <v>25</v>
      </c>
    </row>
    <row r="860" spans="1:23" s="5" customFormat="1" ht="27" customHeight="1" x14ac:dyDescent="0.25">
      <c r="A860" s="99">
        <f t="shared" si="153"/>
        <v>1</v>
      </c>
      <c r="B860" s="97">
        <f t="array" aca="1" ref="B860" ca="1">IF(AND(MAX(IF(L859:L1860=L860,U859:U1860))=U860,V860&lt;=B$1),M860,"-")</f>
        <v>1221060000000</v>
      </c>
      <c r="C860" s="4">
        <f t="shared" si="143"/>
        <v>1</v>
      </c>
      <c r="D860" s="4" t="str">
        <f t="shared" si="144"/>
        <v>2</v>
      </c>
      <c r="E860" s="4" t="str">
        <f t="shared" si="145"/>
        <v>2</v>
      </c>
      <c r="F860" s="4" t="str">
        <f t="shared" si="146"/>
        <v>1</v>
      </c>
      <c r="G860" s="4" t="str">
        <f t="shared" si="147"/>
        <v>06</v>
      </c>
      <c r="H860" s="4" t="str">
        <f t="shared" si="148"/>
        <v>0</v>
      </c>
      <c r="I860" s="4" t="str">
        <f t="shared" si="149"/>
        <v>0</v>
      </c>
      <c r="J860" s="4" t="str">
        <f t="shared" si="150"/>
        <v>00</v>
      </c>
      <c r="K860" s="4" t="str">
        <f t="shared" si="151"/>
        <v>000</v>
      </c>
      <c r="L860" s="55" t="str">
        <f t="shared" si="152"/>
        <v>1221060000000</v>
      </c>
      <c r="M860" s="105">
        <v>1221060000000</v>
      </c>
      <c r="N860" s="106" t="s">
        <v>21</v>
      </c>
      <c r="O860" s="108" t="s">
        <v>1475</v>
      </c>
      <c r="P860" s="101" t="s">
        <v>36</v>
      </c>
      <c r="Q860" s="33">
        <v>1220060000000</v>
      </c>
      <c r="R860" s="33" t="s">
        <v>21</v>
      </c>
      <c r="S860" s="34" t="s">
        <v>1475</v>
      </c>
      <c r="T860" s="58" t="s">
        <v>24</v>
      </c>
      <c r="U860" s="58">
        <v>44927</v>
      </c>
      <c r="V860" s="58">
        <v>44927</v>
      </c>
      <c r="W860" s="93" t="s">
        <v>25</v>
      </c>
    </row>
    <row r="861" spans="1:23" s="5" customFormat="1" ht="27" customHeight="1" x14ac:dyDescent="0.25">
      <c r="A861" s="99">
        <f t="shared" si="153"/>
        <v>1</v>
      </c>
      <c r="B861" s="97">
        <f t="array" aca="1" ref="B861" ca="1">IF(AND(MAX(IF(L860:L1861=L861,U860:U1861))=U861,V861&lt;=B$1),M861,"-")</f>
        <v>1221070000000</v>
      </c>
      <c r="C861" s="4">
        <f t="shared" si="143"/>
        <v>1</v>
      </c>
      <c r="D861" s="4" t="str">
        <f t="shared" si="144"/>
        <v>2</v>
      </c>
      <c r="E861" s="4" t="str">
        <f t="shared" si="145"/>
        <v>2</v>
      </c>
      <c r="F861" s="4" t="str">
        <f t="shared" si="146"/>
        <v>1</v>
      </c>
      <c r="G861" s="4" t="str">
        <f t="shared" si="147"/>
        <v>07</v>
      </c>
      <c r="H861" s="4" t="str">
        <f t="shared" si="148"/>
        <v>0</v>
      </c>
      <c r="I861" s="4" t="str">
        <f t="shared" si="149"/>
        <v>0</v>
      </c>
      <c r="J861" s="4" t="str">
        <f t="shared" si="150"/>
        <v>00</v>
      </c>
      <c r="K861" s="4" t="str">
        <f t="shared" si="151"/>
        <v>000</v>
      </c>
      <c r="L861" s="55" t="str">
        <f t="shared" si="152"/>
        <v>1221070000000</v>
      </c>
      <c r="M861" s="105">
        <v>1221070000000</v>
      </c>
      <c r="N861" s="106" t="s">
        <v>21</v>
      </c>
      <c r="O861" s="108" t="s">
        <v>1476</v>
      </c>
      <c r="P861" s="101" t="s">
        <v>36</v>
      </c>
      <c r="Q861" s="33">
        <v>1220070000000</v>
      </c>
      <c r="R861" s="33" t="s">
        <v>21</v>
      </c>
      <c r="S861" s="34" t="s">
        <v>1476</v>
      </c>
      <c r="T861" s="58" t="s">
        <v>24</v>
      </c>
      <c r="U861" s="58">
        <v>44927</v>
      </c>
      <c r="V861" s="58">
        <v>44927</v>
      </c>
      <c r="W861" s="93" t="s">
        <v>25</v>
      </c>
    </row>
    <row r="862" spans="1:23" s="5" customFormat="1" ht="27" customHeight="1" x14ac:dyDescent="0.25">
      <c r="A862" s="99">
        <f t="shared" si="153"/>
        <v>1</v>
      </c>
      <c r="B862" s="97">
        <f t="array" aca="1" ref="B862" ca="1">IF(AND(MAX(IF(L861:L1862=L862,U861:U1862))=U862,V862&lt;=B$1),M862,"-")</f>
        <v>1221080000000</v>
      </c>
      <c r="C862" s="4">
        <f t="shared" si="143"/>
        <v>1</v>
      </c>
      <c r="D862" s="4" t="str">
        <f t="shared" si="144"/>
        <v>2</v>
      </c>
      <c r="E862" s="4" t="str">
        <f t="shared" si="145"/>
        <v>2</v>
      </c>
      <c r="F862" s="4" t="str">
        <f t="shared" si="146"/>
        <v>1</v>
      </c>
      <c r="G862" s="4" t="str">
        <f t="shared" si="147"/>
        <v>08</v>
      </c>
      <c r="H862" s="4" t="str">
        <f t="shared" si="148"/>
        <v>0</v>
      </c>
      <c r="I862" s="4" t="str">
        <f t="shared" si="149"/>
        <v>0</v>
      </c>
      <c r="J862" s="4" t="str">
        <f t="shared" si="150"/>
        <v>00</v>
      </c>
      <c r="K862" s="4" t="str">
        <f t="shared" si="151"/>
        <v>000</v>
      </c>
      <c r="L862" s="55" t="str">
        <f t="shared" si="152"/>
        <v>1221080000000</v>
      </c>
      <c r="M862" s="105">
        <v>1221080000000</v>
      </c>
      <c r="N862" s="106" t="s">
        <v>21</v>
      </c>
      <c r="O862" s="108" t="s">
        <v>1477</v>
      </c>
      <c r="P862" s="101" t="s">
        <v>36</v>
      </c>
      <c r="Q862" s="33">
        <v>1220080000000</v>
      </c>
      <c r="R862" s="33" t="s">
        <v>21</v>
      </c>
      <c r="S862" s="34" t="s">
        <v>1478</v>
      </c>
      <c r="T862" s="58" t="s">
        <v>24</v>
      </c>
      <c r="U862" s="58">
        <v>44927</v>
      </c>
      <c r="V862" s="58">
        <v>44927</v>
      </c>
      <c r="W862" s="93" t="s">
        <v>25</v>
      </c>
    </row>
    <row r="863" spans="1:23" s="5" customFormat="1" ht="27" customHeight="1" x14ac:dyDescent="0.25">
      <c r="A863" s="99">
        <f t="shared" si="153"/>
        <v>1</v>
      </c>
      <c r="B863" s="97">
        <f t="array" aca="1" ref="B863" ca="1">IF(AND(MAX(IF(L862:L1863=L863,U862:U1863))=U863,V863&lt;=B$1),M863,"-")</f>
        <v>1221081000000</v>
      </c>
      <c r="C863" s="4">
        <f t="shared" si="143"/>
        <v>1</v>
      </c>
      <c r="D863" s="4" t="str">
        <f t="shared" si="144"/>
        <v>2</v>
      </c>
      <c r="E863" s="4" t="str">
        <f t="shared" si="145"/>
        <v>2</v>
      </c>
      <c r="F863" s="4" t="str">
        <f t="shared" si="146"/>
        <v>1</v>
      </c>
      <c r="G863" s="4" t="str">
        <f t="shared" si="147"/>
        <v>08</v>
      </c>
      <c r="H863" s="4" t="str">
        <f t="shared" si="148"/>
        <v>1</v>
      </c>
      <c r="I863" s="4" t="str">
        <f t="shared" si="149"/>
        <v>0</v>
      </c>
      <c r="J863" s="4" t="str">
        <f t="shared" si="150"/>
        <v>00</v>
      </c>
      <c r="K863" s="4" t="str">
        <f t="shared" si="151"/>
        <v>000</v>
      </c>
      <c r="L863" s="55" t="str">
        <f t="shared" si="152"/>
        <v>1221081000000</v>
      </c>
      <c r="M863" s="105">
        <v>1221081000000</v>
      </c>
      <c r="N863" s="106" t="s">
        <v>21</v>
      </c>
      <c r="O863" s="108" t="s">
        <v>1479</v>
      </c>
      <c r="P863" s="101" t="s">
        <v>36</v>
      </c>
      <c r="Q863" s="33">
        <v>1220081000000</v>
      </c>
      <c r="R863" s="33" t="s">
        <v>21</v>
      </c>
      <c r="S863" s="34" t="s">
        <v>1479</v>
      </c>
      <c r="T863" s="58" t="s">
        <v>24</v>
      </c>
      <c r="U863" s="58">
        <v>44927</v>
      </c>
      <c r="V863" s="58">
        <v>44927</v>
      </c>
      <c r="W863" s="93" t="s">
        <v>25</v>
      </c>
    </row>
    <row r="864" spans="1:23" s="5" customFormat="1" ht="27" customHeight="1" x14ac:dyDescent="0.25">
      <c r="A864" s="99">
        <f t="shared" si="153"/>
        <v>1</v>
      </c>
      <c r="B864" s="97">
        <f t="array" aca="1" ref="B864" ca="1">IF(AND(MAX(IF(L863:L1864=L864,U863:U1864))=U864,V864&lt;=B$1),M864,"-")</f>
        <v>1221082000000</v>
      </c>
      <c r="C864" s="4">
        <f t="shared" si="143"/>
        <v>1</v>
      </c>
      <c r="D864" s="4" t="str">
        <f t="shared" si="144"/>
        <v>2</v>
      </c>
      <c r="E864" s="4" t="str">
        <f t="shared" si="145"/>
        <v>2</v>
      </c>
      <c r="F864" s="4" t="str">
        <f t="shared" si="146"/>
        <v>1</v>
      </c>
      <c r="G864" s="4" t="str">
        <f t="shared" si="147"/>
        <v>08</v>
      </c>
      <c r="H864" s="4" t="str">
        <f t="shared" si="148"/>
        <v>2</v>
      </c>
      <c r="I864" s="4" t="str">
        <f t="shared" si="149"/>
        <v>0</v>
      </c>
      <c r="J864" s="4" t="str">
        <f t="shared" si="150"/>
        <v>00</v>
      </c>
      <c r="K864" s="4" t="str">
        <f t="shared" si="151"/>
        <v>000</v>
      </c>
      <c r="L864" s="55" t="str">
        <f t="shared" si="152"/>
        <v>1221082000000</v>
      </c>
      <c r="M864" s="105">
        <v>1221082000000</v>
      </c>
      <c r="N864" s="106" t="s">
        <v>21</v>
      </c>
      <c r="O864" s="108" t="s">
        <v>1480</v>
      </c>
      <c r="P864" s="101" t="s">
        <v>36</v>
      </c>
      <c r="Q864" s="33">
        <v>1220082000000</v>
      </c>
      <c r="R864" s="33" t="s">
        <v>21</v>
      </c>
      <c r="S864" s="34" t="s">
        <v>1480</v>
      </c>
      <c r="T864" s="58" t="s">
        <v>24</v>
      </c>
      <c r="U864" s="58">
        <v>44927</v>
      </c>
      <c r="V864" s="58">
        <v>44927</v>
      </c>
      <c r="W864" s="93" t="s">
        <v>25</v>
      </c>
    </row>
    <row r="865" spans="1:23" s="5" customFormat="1" ht="27" customHeight="1" x14ac:dyDescent="0.25">
      <c r="A865" s="99">
        <f t="shared" si="153"/>
        <v>1</v>
      </c>
      <c r="B865" s="97">
        <f t="array" aca="1" ref="B865" ca="1">IF(AND(MAX(IF(L864:L1865=L865,U864:U1865))=U865,V865&lt;=B$1),M865,"-")</f>
        <v>1221090000000</v>
      </c>
      <c r="C865" s="4">
        <f t="shared" si="143"/>
        <v>1</v>
      </c>
      <c r="D865" s="4" t="str">
        <f t="shared" si="144"/>
        <v>2</v>
      </c>
      <c r="E865" s="4" t="str">
        <f t="shared" si="145"/>
        <v>2</v>
      </c>
      <c r="F865" s="4" t="str">
        <f t="shared" si="146"/>
        <v>1</v>
      </c>
      <c r="G865" s="4" t="str">
        <f t="shared" si="147"/>
        <v>09</v>
      </c>
      <c r="H865" s="4" t="str">
        <f t="shared" si="148"/>
        <v>0</v>
      </c>
      <c r="I865" s="4" t="str">
        <f t="shared" si="149"/>
        <v>0</v>
      </c>
      <c r="J865" s="4" t="str">
        <f t="shared" si="150"/>
        <v>00</v>
      </c>
      <c r="K865" s="4" t="str">
        <f t="shared" si="151"/>
        <v>000</v>
      </c>
      <c r="L865" s="55" t="str">
        <f t="shared" si="152"/>
        <v>1221090000000</v>
      </c>
      <c r="M865" s="105">
        <v>1221090000000</v>
      </c>
      <c r="N865" s="106" t="s">
        <v>21</v>
      </c>
      <c r="O865" s="108" t="s">
        <v>1481</v>
      </c>
      <c r="P865" s="101" t="s">
        <v>36</v>
      </c>
      <c r="Q865" s="33">
        <v>1220090000000</v>
      </c>
      <c r="R865" s="33" t="s">
        <v>21</v>
      </c>
      <c r="S865" s="34" t="s">
        <v>1481</v>
      </c>
      <c r="T865" s="58" t="s">
        <v>24</v>
      </c>
      <c r="U865" s="58">
        <v>44927</v>
      </c>
      <c r="V865" s="58">
        <v>44927</v>
      </c>
      <c r="W865" s="93" t="s">
        <v>25</v>
      </c>
    </row>
    <row r="866" spans="1:23" s="5" customFormat="1" ht="27" customHeight="1" x14ac:dyDescent="0.25">
      <c r="A866" s="99">
        <f t="shared" si="153"/>
        <v>1</v>
      </c>
      <c r="B866" s="97">
        <f t="array" aca="1" ref="B866" ca="1">IF(AND(MAX(IF(L865:L1866=L866,U865:U1866))=U866,V866&lt;=B$1),M866,"-")</f>
        <v>1221091000000</v>
      </c>
      <c r="C866" s="4">
        <f t="shared" si="143"/>
        <v>1</v>
      </c>
      <c r="D866" s="4" t="str">
        <f t="shared" si="144"/>
        <v>2</v>
      </c>
      <c r="E866" s="4" t="str">
        <f t="shared" si="145"/>
        <v>2</v>
      </c>
      <c r="F866" s="4" t="str">
        <f t="shared" si="146"/>
        <v>1</v>
      </c>
      <c r="G866" s="4" t="str">
        <f t="shared" si="147"/>
        <v>09</v>
      </c>
      <c r="H866" s="4" t="str">
        <f t="shared" si="148"/>
        <v>1</v>
      </c>
      <c r="I866" s="4" t="str">
        <f t="shared" si="149"/>
        <v>0</v>
      </c>
      <c r="J866" s="4" t="str">
        <f t="shared" si="150"/>
        <v>00</v>
      </c>
      <c r="K866" s="4" t="str">
        <f t="shared" si="151"/>
        <v>000</v>
      </c>
      <c r="L866" s="55" t="str">
        <f t="shared" si="152"/>
        <v>1221091000000</v>
      </c>
      <c r="M866" s="105">
        <v>1221091000000</v>
      </c>
      <c r="N866" s="106" t="s">
        <v>21</v>
      </c>
      <c r="O866" s="108" t="s">
        <v>1482</v>
      </c>
      <c r="P866" s="101" t="s">
        <v>36</v>
      </c>
      <c r="Q866" s="33">
        <v>1220091000000</v>
      </c>
      <c r="R866" s="33" t="s">
        <v>21</v>
      </c>
      <c r="S866" s="34" t="s">
        <v>1482</v>
      </c>
      <c r="T866" s="58" t="s">
        <v>24</v>
      </c>
      <c r="U866" s="58">
        <v>44927</v>
      </c>
      <c r="V866" s="58">
        <v>44927</v>
      </c>
      <c r="W866" s="93" t="s">
        <v>25</v>
      </c>
    </row>
    <row r="867" spans="1:23" s="5" customFormat="1" ht="27" customHeight="1" x14ac:dyDescent="0.25">
      <c r="A867" s="99">
        <f t="shared" si="153"/>
        <v>1</v>
      </c>
      <c r="B867" s="97">
        <f t="array" aca="1" ref="B867" ca="1">IF(AND(MAX(IF(L866:L1867=L867,U866:U1867))=U867,V867&lt;=B$1),M867,"-")</f>
        <v>1221092000000</v>
      </c>
      <c r="C867" s="4">
        <f t="shared" si="143"/>
        <v>1</v>
      </c>
      <c r="D867" s="4" t="str">
        <f t="shared" si="144"/>
        <v>2</v>
      </c>
      <c r="E867" s="4" t="str">
        <f t="shared" si="145"/>
        <v>2</v>
      </c>
      <c r="F867" s="4" t="str">
        <f t="shared" si="146"/>
        <v>1</v>
      </c>
      <c r="G867" s="4" t="str">
        <f t="shared" si="147"/>
        <v>09</v>
      </c>
      <c r="H867" s="4" t="str">
        <f t="shared" si="148"/>
        <v>2</v>
      </c>
      <c r="I867" s="4" t="str">
        <f t="shared" si="149"/>
        <v>0</v>
      </c>
      <c r="J867" s="4" t="str">
        <f t="shared" si="150"/>
        <v>00</v>
      </c>
      <c r="K867" s="4" t="str">
        <f t="shared" si="151"/>
        <v>000</v>
      </c>
      <c r="L867" s="55" t="str">
        <f t="shared" si="152"/>
        <v>1221092000000</v>
      </c>
      <c r="M867" s="105">
        <v>1221092000000</v>
      </c>
      <c r="N867" s="106" t="s">
        <v>21</v>
      </c>
      <c r="O867" s="108" t="s">
        <v>1483</v>
      </c>
      <c r="P867" s="101" t="s">
        <v>36</v>
      </c>
      <c r="Q867" s="33">
        <v>1220092000000</v>
      </c>
      <c r="R867" s="33" t="s">
        <v>21</v>
      </c>
      <c r="S867" s="34" t="s">
        <v>1483</v>
      </c>
      <c r="T867" s="58" t="s">
        <v>24</v>
      </c>
      <c r="U867" s="58">
        <v>44927</v>
      </c>
      <c r="V867" s="58">
        <v>44927</v>
      </c>
      <c r="W867" s="93" t="s">
        <v>25</v>
      </c>
    </row>
    <row r="868" spans="1:23" s="5" customFormat="1" ht="27" customHeight="1" x14ac:dyDescent="0.25">
      <c r="A868" s="99">
        <f t="shared" si="153"/>
        <v>1</v>
      </c>
      <c r="B868" s="97">
        <f t="array" aca="1" ref="B868" ca="1">IF(AND(MAX(IF(L867:L1868=L868,U867:U1868))=U868,V868&lt;=B$1),M868,"-")</f>
        <v>1221100000000</v>
      </c>
      <c r="C868" s="4">
        <f t="shared" si="143"/>
        <v>1</v>
      </c>
      <c r="D868" s="4" t="str">
        <f t="shared" si="144"/>
        <v>2</v>
      </c>
      <c r="E868" s="4" t="str">
        <f t="shared" si="145"/>
        <v>2</v>
      </c>
      <c r="F868" s="4" t="str">
        <f t="shared" si="146"/>
        <v>1</v>
      </c>
      <c r="G868" s="4" t="str">
        <f t="shared" si="147"/>
        <v>10</v>
      </c>
      <c r="H868" s="4" t="str">
        <f t="shared" si="148"/>
        <v>0</v>
      </c>
      <c r="I868" s="4" t="str">
        <f t="shared" si="149"/>
        <v>0</v>
      </c>
      <c r="J868" s="4" t="str">
        <f t="shared" si="150"/>
        <v>00</v>
      </c>
      <c r="K868" s="4" t="str">
        <f t="shared" si="151"/>
        <v>000</v>
      </c>
      <c r="L868" s="55" t="str">
        <f t="shared" si="152"/>
        <v>1221100000000</v>
      </c>
      <c r="M868" s="105">
        <v>1221100000000</v>
      </c>
      <c r="N868" s="106" t="s">
        <v>21</v>
      </c>
      <c r="O868" s="108" t="s">
        <v>1484</v>
      </c>
      <c r="P868" s="101" t="s">
        <v>36</v>
      </c>
      <c r="Q868" s="33">
        <v>1220100000000</v>
      </c>
      <c r="R868" s="33" t="s">
        <v>21</v>
      </c>
      <c r="S868" s="34" t="s">
        <v>1484</v>
      </c>
      <c r="T868" s="58" t="s">
        <v>24</v>
      </c>
      <c r="U868" s="58">
        <v>44927</v>
      </c>
      <c r="V868" s="58">
        <v>44927</v>
      </c>
      <c r="W868" s="93" t="s">
        <v>25</v>
      </c>
    </row>
    <row r="869" spans="1:23" s="5" customFormat="1" ht="27" customHeight="1" x14ac:dyDescent="0.25">
      <c r="A869" s="99">
        <f t="shared" si="153"/>
        <v>1</v>
      </c>
      <c r="B869" s="97">
        <f t="array" aca="1" ref="B869" ca="1">IF(AND(MAX(IF(L868:L1869=L869,U868:U1869))=U869,V869&lt;=B$1),M869,"-")</f>
        <v>1221110000000</v>
      </c>
      <c r="C869" s="4">
        <f t="shared" si="143"/>
        <v>1</v>
      </c>
      <c r="D869" s="4" t="str">
        <f t="shared" si="144"/>
        <v>2</v>
      </c>
      <c r="E869" s="4" t="str">
        <f t="shared" si="145"/>
        <v>2</v>
      </c>
      <c r="F869" s="4" t="str">
        <f t="shared" si="146"/>
        <v>1</v>
      </c>
      <c r="G869" s="4" t="str">
        <f t="shared" si="147"/>
        <v>11</v>
      </c>
      <c r="H869" s="4" t="str">
        <f t="shared" si="148"/>
        <v>0</v>
      </c>
      <c r="I869" s="4" t="str">
        <f t="shared" si="149"/>
        <v>0</v>
      </c>
      <c r="J869" s="4" t="str">
        <f t="shared" si="150"/>
        <v>00</v>
      </c>
      <c r="K869" s="4" t="str">
        <f t="shared" si="151"/>
        <v>000</v>
      </c>
      <c r="L869" s="55" t="str">
        <f t="shared" si="152"/>
        <v>1221110000000</v>
      </c>
      <c r="M869" s="105">
        <v>1221110000000</v>
      </c>
      <c r="N869" s="106" t="s">
        <v>21</v>
      </c>
      <c r="O869" s="108" t="s">
        <v>1485</v>
      </c>
      <c r="P869" s="101" t="s">
        <v>36</v>
      </c>
      <c r="Q869" s="33">
        <v>1220110000000</v>
      </c>
      <c r="R869" s="33" t="s">
        <v>21</v>
      </c>
      <c r="S869" s="34" t="s">
        <v>1485</v>
      </c>
      <c r="T869" s="58" t="s">
        <v>24</v>
      </c>
      <c r="U869" s="58">
        <v>44927</v>
      </c>
      <c r="V869" s="58">
        <v>44927</v>
      </c>
      <c r="W869" s="93" t="s">
        <v>25</v>
      </c>
    </row>
    <row r="870" spans="1:23" s="5" customFormat="1" ht="27" customHeight="1" x14ac:dyDescent="0.25">
      <c r="A870" s="99">
        <f t="shared" si="153"/>
        <v>1</v>
      </c>
      <c r="B870" s="97">
        <f t="array" aca="1" ref="B870" ca="1">IF(AND(MAX(IF(L869:L1870=L870,U869:U1870))=U870,V870&lt;=B$1),M870,"-")</f>
        <v>1221111000000</v>
      </c>
      <c r="C870" s="4">
        <f t="shared" si="143"/>
        <v>1</v>
      </c>
      <c r="D870" s="4" t="str">
        <f t="shared" si="144"/>
        <v>2</v>
      </c>
      <c r="E870" s="4" t="str">
        <f t="shared" si="145"/>
        <v>2</v>
      </c>
      <c r="F870" s="4" t="str">
        <f t="shared" si="146"/>
        <v>1</v>
      </c>
      <c r="G870" s="4" t="str">
        <f t="shared" si="147"/>
        <v>11</v>
      </c>
      <c r="H870" s="4" t="str">
        <f t="shared" si="148"/>
        <v>1</v>
      </c>
      <c r="I870" s="4" t="str">
        <f t="shared" si="149"/>
        <v>0</v>
      </c>
      <c r="J870" s="4" t="str">
        <f t="shared" si="150"/>
        <v>00</v>
      </c>
      <c r="K870" s="4" t="str">
        <f t="shared" si="151"/>
        <v>000</v>
      </c>
      <c r="L870" s="55" t="str">
        <f t="shared" si="152"/>
        <v>1221111000000</v>
      </c>
      <c r="M870" s="105">
        <v>1221111000000</v>
      </c>
      <c r="N870" s="106" t="s">
        <v>21</v>
      </c>
      <c r="O870" s="108" t="s">
        <v>1486</v>
      </c>
      <c r="P870" s="101" t="s">
        <v>36</v>
      </c>
      <c r="Q870" s="33">
        <v>1220111000000</v>
      </c>
      <c r="R870" s="33" t="s">
        <v>21</v>
      </c>
      <c r="S870" s="34" t="s">
        <v>1486</v>
      </c>
      <c r="T870" s="58" t="s">
        <v>24</v>
      </c>
      <c r="U870" s="58">
        <v>44927</v>
      </c>
      <c r="V870" s="58">
        <v>44927</v>
      </c>
      <c r="W870" s="93" t="s">
        <v>25</v>
      </c>
    </row>
    <row r="871" spans="1:23" s="5" customFormat="1" ht="27" customHeight="1" x14ac:dyDescent="0.25">
      <c r="A871" s="99">
        <f t="shared" si="153"/>
        <v>1</v>
      </c>
      <c r="B871" s="97">
        <f t="array" aca="1" ref="B871" ca="1">IF(AND(MAX(IF(L870:L1871=L871,U870:U1871))=U871,V871&lt;=B$1),M871,"-")</f>
        <v>1221112000000</v>
      </c>
      <c r="C871" s="4">
        <f t="shared" si="143"/>
        <v>1</v>
      </c>
      <c r="D871" s="4" t="str">
        <f t="shared" si="144"/>
        <v>2</v>
      </c>
      <c r="E871" s="4" t="str">
        <f t="shared" si="145"/>
        <v>2</v>
      </c>
      <c r="F871" s="4" t="str">
        <f t="shared" si="146"/>
        <v>1</v>
      </c>
      <c r="G871" s="4" t="str">
        <f t="shared" si="147"/>
        <v>11</v>
      </c>
      <c r="H871" s="4" t="str">
        <f t="shared" si="148"/>
        <v>2</v>
      </c>
      <c r="I871" s="4" t="str">
        <f t="shared" si="149"/>
        <v>0</v>
      </c>
      <c r="J871" s="4" t="str">
        <f t="shared" si="150"/>
        <v>00</v>
      </c>
      <c r="K871" s="4" t="str">
        <f t="shared" si="151"/>
        <v>000</v>
      </c>
      <c r="L871" s="55" t="str">
        <f t="shared" si="152"/>
        <v>1221112000000</v>
      </c>
      <c r="M871" s="105">
        <v>1221112000000</v>
      </c>
      <c r="N871" s="106" t="s">
        <v>21</v>
      </c>
      <c r="O871" s="108" t="s">
        <v>1487</v>
      </c>
      <c r="P871" s="101" t="s">
        <v>36</v>
      </c>
      <c r="Q871" s="33">
        <v>1220112000000</v>
      </c>
      <c r="R871" s="33" t="s">
        <v>21</v>
      </c>
      <c r="S871" s="34" t="s">
        <v>1488</v>
      </c>
      <c r="T871" s="58" t="s">
        <v>24</v>
      </c>
      <c r="U871" s="58">
        <v>44927</v>
      </c>
      <c r="V871" s="58">
        <v>44927</v>
      </c>
      <c r="W871" s="93" t="s">
        <v>25</v>
      </c>
    </row>
    <row r="872" spans="1:23" s="5" customFormat="1" ht="27" customHeight="1" x14ac:dyDescent="0.25">
      <c r="A872" s="99">
        <f t="shared" si="153"/>
        <v>1</v>
      </c>
      <c r="B872" s="97">
        <f t="array" aca="1" ref="B872" ca="1">IF(AND(MAX(IF(L871:L1872=L872,U871:U1872))=U872,V872&lt;=B$1),M872,"-")</f>
        <v>1221500000000</v>
      </c>
      <c r="C872" s="4">
        <f t="shared" si="143"/>
        <v>1</v>
      </c>
      <c r="D872" s="4" t="str">
        <f t="shared" si="144"/>
        <v>2</v>
      </c>
      <c r="E872" s="4" t="str">
        <f t="shared" si="145"/>
        <v>2</v>
      </c>
      <c r="F872" s="4" t="str">
        <f t="shared" si="146"/>
        <v>1</v>
      </c>
      <c r="G872" s="4" t="str">
        <f t="shared" si="147"/>
        <v>50</v>
      </c>
      <c r="H872" s="4" t="str">
        <f t="shared" si="148"/>
        <v>0</v>
      </c>
      <c r="I872" s="4" t="str">
        <f t="shared" si="149"/>
        <v>0</v>
      </c>
      <c r="J872" s="4" t="str">
        <f t="shared" si="150"/>
        <v>00</v>
      </c>
      <c r="K872" s="4" t="str">
        <f t="shared" si="151"/>
        <v>000</v>
      </c>
      <c r="L872" s="55" t="str">
        <f t="shared" si="152"/>
        <v>1221500000000</v>
      </c>
      <c r="M872" s="105">
        <v>1221500000000</v>
      </c>
      <c r="N872" s="106" t="s">
        <v>21</v>
      </c>
      <c r="O872" s="108" t="s">
        <v>1489</v>
      </c>
      <c r="P872" s="101" t="s">
        <v>36</v>
      </c>
      <c r="Q872" s="33">
        <v>1228010000000</v>
      </c>
      <c r="R872" s="33" t="s">
        <v>21</v>
      </c>
      <c r="S872" s="34" t="s">
        <v>1489</v>
      </c>
      <c r="T872" s="58" t="s">
        <v>24</v>
      </c>
      <c r="U872" s="58">
        <v>44927</v>
      </c>
      <c r="V872" s="58">
        <v>44927</v>
      </c>
      <c r="W872" s="93" t="s">
        <v>25</v>
      </c>
    </row>
    <row r="873" spans="1:23" s="5" customFormat="1" ht="27" customHeight="1" x14ac:dyDescent="0.25">
      <c r="A873" s="99">
        <f t="shared" si="153"/>
        <v>1</v>
      </c>
      <c r="B873" s="97">
        <f t="array" aca="1" ref="B873" ca="1">IF(AND(MAX(IF(L872:L1873=L873,U872:U1873))=U873,V873&lt;=B$1),M873,"-")</f>
        <v>1221501000000</v>
      </c>
      <c r="C873" s="4">
        <f t="shared" si="143"/>
        <v>1</v>
      </c>
      <c r="D873" s="4" t="str">
        <f t="shared" si="144"/>
        <v>2</v>
      </c>
      <c r="E873" s="4" t="str">
        <f t="shared" si="145"/>
        <v>2</v>
      </c>
      <c r="F873" s="4" t="str">
        <f t="shared" si="146"/>
        <v>1</v>
      </c>
      <c r="G873" s="4" t="str">
        <f t="shared" si="147"/>
        <v>50</v>
      </c>
      <c r="H873" s="4" t="str">
        <f t="shared" si="148"/>
        <v>1</v>
      </c>
      <c r="I873" s="4" t="str">
        <f t="shared" si="149"/>
        <v>0</v>
      </c>
      <c r="J873" s="4" t="str">
        <f t="shared" si="150"/>
        <v>00</v>
      </c>
      <c r="K873" s="4" t="str">
        <f t="shared" si="151"/>
        <v>000</v>
      </c>
      <c r="L873" s="55" t="str">
        <f t="shared" si="152"/>
        <v>1221501000000</v>
      </c>
      <c r="M873" s="105">
        <v>1221501000000</v>
      </c>
      <c r="N873" s="106" t="s">
        <v>21</v>
      </c>
      <c r="O873" s="108" t="s">
        <v>1490</v>
      </c>
      <c r="P873" s="101" t="s">
        <v>36</v>
      </c>
      <c r="Q873" s="33">
        <v>1228011000000</v>
      </c>
      <c r="R873" s="33" t="s">
        <v>21</v>
      </c>
      <c r="S873" s="34" t="s">
        <v>1490</v>
      </c>
      <c r="T873" s="58" t="s">
        <v>24</v>
      </c>
      <c r="U873" s="58">
        <v>44927</v>
      </c>
      <c r="V873" s="58">
        <v>44927</v>
      </c>
      <c r="W873" s="93" t="s">
        <v>25</v>
      </c>
    </row>
    <row r="874" spans="1:23" s="5" customFormat="1" ht="27" customHeight="1" x14ac:dyDescent="0.25">
      <c r="A874" s="99">
        <f t="shared" si="153"/>
        <v>1</v>
      </c>
      <c r="B874" s="97">
        <f t="array" aca="1" ref="B874" ca="1">IF(AND(MAX(IF(L873:L1874=L874,U873:U1874))=U874,V874&lt;=B$1),M874,"-")</f>
        <v>1221990000000</v>
      </c>
      <c r="C874" s="4">
        <f t="shared" si="143"/>
        <v>1</v>
      </c>
      <c r="D874" s="4" t="str">
        <f t="shared" si="144"/>
        <v>2</v>
      </c>
      <c r="E874" s="4" t="str">
        <f t="shared" si="145"/>
        <v>2</v>
      </c>
      <c r="F874" s="4" t="str">
        <f t="shared" si="146"/>
        <v>1</v>
      </c>
      <c r="G874" s="4" t="str">
        <f t="shared" si="147"/>
        <v>99</v>
      </c>
      <c r="H874" s="4" t="str">
        <f t="shared" si="148"/>
        <v>0</v>
      </c>
      <c r="I874" s="4" t="str">
        <f t="shared" si="149"/>
        <v>0</v>
      </c>
      <c r="J874" s="4" t="str">
        <f t="shared" si="150"/>
        <v>00</v>
      </c>
      <c r="K874" s="4" t="str">
        <f t="shared" si="151"/>
        <v>000</v>
      </c>
      <c r="L874" s="55" t="str">
        <f t="shared" si="152"/>
        <v>1221990000000</v>
      </c>
      <c r="M874" s="105">
        <v>1221990000000</v>
      </c>
      <c r="N874" s="106" t="s">
        <v>21</v>
      </c>
      <c r="O874" s="108" t="s">
        <v>1491</v>
      </c>
      <c r="P874" s="101" t="s">
        <v>36</v>
      </c>
      <c r="Q874" s="33">
        <v>1220990000000</v>
      </c>
      <c r="R874" s="33" t="s">
        <v>21</v>
      </c>
      <c r="S874" s="34" t="s">
        <v>1491</v>
      </c>
      <c r="T874" s="58" t="s">
        <v>24</v>
      </c>
      <c r="U874" s="58">
        <v>44927</v>
      </c>
      <c r="V874" s="58">
        <v>44927</v>
      </c>
      <c r="W874" s="93" t="s">
        <v>25</v>
      </c>
    </row>
    <row r="875" spans="1:23" s="5" customFormat="1" ht="27" customHeight="1" x14ac:dyDescent="0.25">
      <c r="A875" s="99">
        <f t="shared" si="153"/>
        <v>1</v>
      </c>
      <c r="B875" s="97">
        <f t="array" aca="1" ref="B875" ca="1">IF(AND(MAX(IF(L874:L1875=L875,U874:U1875))=U875,V875&lt;=B$1),M875,"-")</f>
        <v>1221991000000</v>
      </c>
      <c r="C875" s="4">
        <f t="shared" si="143"/>
        <v>1</v>
      </c>
      <c r="D875" s="4" t="str">
        <f t="shared" si="144"/>
        <v>2</v>
      </c>
      <c r="E875" s="4" t="str">
        <f t="shared" si="145"/>
        <v>2</v>
      </c>
      <c r="F875" s="4" t="str">
        <f t="shared" si="146"/>
        <v>1</v>
      </c>
      <c r="G875" s="4" t="str">
        <f t="shared" si="147"/>
        <v>99</v>
      </c>
      <c r="H875" s="4" t="str">
        <f t="shared" si="148"/>
        <v>1</v>
      </c>
      <c r="I875" s="4" t="str">
        <f t="shared" si="149"/>
        <v>0</v>
      </c>
      <c r="J875" s="4" t="str">
        <f t="shared" si="150"/>
        <v>00</v>
      </c>
      <c r="K875" s="4" t="str">
        <f t="shared" si="151"/>
        <v>000</v>
      </c>
      <c r="L875" s="55" t="str">
        <f t="shared" si="152"/>
        <v>1221991000000</v>
      </c>
      <c r="M875" s="105">
        <v>1221991000000</v>
      </c>
      <c r="N875" s="106" t="s">
        <v>21</v>
      </c>
      <c r="O875" s="108" t="s">
        <v>1492</v>
      </c>
      <c r="P875" s="101" t="s">
        <v>107</v>
      </c>
      <c r="Q875" s="33" t="s">
        <v>25</v>
      </c>
      <c r="R875" s="33" t="s">
        <v>25</v>
      </c>
      <c r="S875" s="34" t="s">
        <v>25</v>
      </c>
      <c r="T875" s="58" t="s">
        <v>24</v>
      </c>
      <c r="U875" s="58">
        <v>44927</v>
      </c>
      <c r="V875" s="58">
        <v>44927</v>
      </c>
      <c r="W875" s="93" t="s">
        <v>25</v>
      </c>
    </row>
    <row r="876" spans="1:23" s="5" customFormat="1" ht="27" customHeight="1" x14ac:dyDescent="0.25">
      <c r="A876" s="99">
        <f t="shared" si="153"/>
        <v>1</v>
      </c>
      <c r="B876" s="97">
        <f t="array" aca="1" ref="B876" ca="1">IF(AND(MAX(IF(L875:L1876=L876,U875:U1876))=U876,V876&lt;=B$1),M876,"-")</f>
        <v>1221992000000</v>
      </c>
      <c r="C876" s="4">
        <f t="shared" si="143"/>
        <v>1</v>
      </c>
      <c r="D876" s="4" t="str">
        <f t="shared" si="144"/>
        <v>2</v>
      </c>
      <c r="E876" s="4" t="str">
        <f t="shared" si="145"/>
        <v>2</v>
      </c>
      <c r="F876" s="4" t="str">
        <f t="shared" si="146"/>
        <v>1</v>
      </c>
      <c r="G876" s="4" t="str">
        <f t="shared" si="147"/>
        <v>99</v>
      </c>
      <c r="H876" s="4" t="str">
        <f t="shared" si="148"/>
        <v>2</v>
      </c>
      <c r="I876" s="4" t="str">
        <f t="shared" si="149"/>
        <v>0</v>
      </c>
      <c r="J876" s="4" t="str">
        <f t="shared" si="150"/>
        <v>00</v>
      </c>
      <c r="K876" s="4" t="str">
        <f t="shared" si="151"/>
        <v>000</v>
      </c>
      <c r="L876" s="55" t="str">
        <f t="shared" si="152"/>
        <v>1221992000000</v>
      </c>
      <c r="M876" s="105">
        <v>1221992000000</v>
      </c>
      <c r="N876" s="106" t="s">
        <v>21</v>
      </c>
      <c r="O876" s="108" t="s">
        <v>1493</v>
      </c>
      <c r="P876" s="101" t="s">
        <v>107</v>
      </c>
      <c r="Q876" s="33" t="s">
        <v>25</v>
      </c>
      <c r="R876" s="33" t="s">
        <v>25</v>
      </c>
      <c r="S876" s="34" t="s">
        <v>25</v>
      </c>
      <c r="T876" s="58" t="s">
        <v>24</v>
      </c>
      <c r="U876" s="58">
        <v>44927</v>
      </c>
      <c r="V876" s="58">
        <v>44927</v>
      </c>
      <c r="W876" s="93" t="s">
        <v>25</v>
      </c>
    </row>
    <row r="877" spans="1:23" s="5" customFormat="1" ht="27" customHeight="1" x14ac:dyDescent="0.25">
      <c r="A877" s="99">
        <f t="shared" si="153"/>
        <v>1</v>
      </c>
      <c r="B877" s="97">
        <f t="array" aca="1" ref="B877" ca="1">IF(AND(MAX(IF(L876:L1877=L877,U876:U1877))=U877,V877&lt;=B$1),M877,"-")</f>
        <v>1230000000000</v>
      </c>
      <c r="C877" s="4">
        <f t="shared" si="143"/>
        <v>1</v>
      </c>
      <c r="D877" s="4" t="str">
        <f t="shared" si="144"/>
        <v>2</v>
      </c>
      <c r="E877" s="4" t="str">
        <f t="shared" si="145"/>
        <v>3</v>
      </c>
      <c r="F877" s="4" t="str">
        <f t="shared" si="146"/>
        <v>0</v>
      </c>
      <c r="G877" s="4" t="str">
        <f t="shared" si="147"/>
        <v>00</v>
      </c>
      <c r="H877" s="4" t="str">
        <f t="shared" si="148"/>
        <v>0</v>
      </c>
      <c r="I877" s="4" t="str">
        <f t="shared" si="149"/>
        <v>0</v>
      </c>
      <c r="J877" s="4" t="str">
        <f t="shared" si="150"/>
        <v>00</v>
      </c>
      <c r="K877" s="4" t="str">
        <f t="shared" si="151"/>
        <v>000</v>
      </c>
      <c r="L877" s="55" t="str">
        <f t="shared" si="152"/>
        <v>1230000000000</v>
      </c>
      <c r="M877" s="105">
        <v>1230000000000</v>
      </c>
      <c r="N877" s="106" t="s">
        <v>21</v>
      </c>
      <c r="O877" s="108" t="s">
        <v>1494</v>
      </c>
      <c r="P877" s="101" t="s">
        <v>23</v>
      </c>
      <c r="Q877" s="33">
        <v>1230000000000</v>
      </c>
      <c r="R877" s="33" t="s">
        <v>21</v>
      </c>
      <c r="S877" s="34" t="s">
        <v>1494</v>
      </c>
      <c r="T877" s="58" t="s">
        <v>24</v>
      </c>
      <c r="U877" s="58">
        <v>44927</v>
      </c>
      <c r="V877" s="58">
        <v>44927</v>
      </c>
      <c r="W877" s="93" t="s">
        <v>25</v>
      </c>
    </row>
    <row r="878" spans="1:23" s="5" customFormat="1" ht="27" customHeight="1" x14ac:dyDescent="0.25">
      <c r="A878" s="99">
        <f t="shared" si="153"/>
        <v>1</v>
      </c>
      <c r="B878" s="97">
        <f t="array" aca="1" ref="B878" ca="1">IF(AND(MAX(IF(L877:L1878=L878,U877:U1878))=U878,V878&lt;=B$1),M878,"-")</f>
        <v>1231000000000</v>
      </c>
      <c r="C878" s="4">
        <f t="shared" si="143"/>
        <v>1</v>
      </c>
      <c r="D878" s="4" t="str">
        <f t="shared" si="144"/>
        <v>2</v>
      </c>
      <c r="E878" s="4" t="str">
        <f t="shared" si="145"/>
        <v>3</v>
      </c>
      <c r="F878" s="4" t="str">
        <f t="shared" si="146"/>
        <v>1</v>
      </c>
      <c r="G878" s="4" t="str">
        <f t="shared" si="147"/>
        <v>00</v>
      </c>
      <c r="H878" s="4" t="str">
        <f t="shared" si="148"/>
        <v>0</v>
      </c>
      <c r="I878" s="4" t="str">
        <f t="shared" si="149"/>
        <v>0</v>
      </c>
      <c r="J878" s="4" t="str">
        <f t="shared" si="150"/>
        <v>00</v>
      </c>
      <c r="K878" s="4" t="str">
        <f t="shared" si="151"/>
        <v>000</v>
      </c>
      <c r="L878" s="55" t="str">
        <f t="shared" si="152"/>
        <v>1231000000000</v>
      </c>
      <c r="M878" s="105">
        <v>1231000000000</v>
      </c>
      <c r="N878" s="106" t="s">
        <v>21</v>
      </c>
      <c r="O878" s="108" t="s">
        <v>1494</v>
      </c>
      <c r="P878" s="101" t="s">
        <v>36</v>
      </c>
      <c r="Q878" s="33">
        <v>1230010000000</v>
      </c>
      <c r="R878" s="33" t="s">
        <v>21</v>
      </c>
      <c r="S878" s="34" t="s">
        <v>1494</v>
      </c>
      <c r="T878" s="58" t="s">
        <v>24</v>
      </c>
      <c r="U878" s="58">
        <v>44927</v>
      </c>
      <c r="V878" s="58">
        <v>44927</v>
      </c>
      <c r="W878" s="93" t="s">
        <v>25</v>
      </c>
    </row>
    <row r="879" spans="1:23" s="5" customFormat="1" ht="27" customHeight="1" x14ac:dyDescent="0.25">
      <c r="A879" s="99">
        <f t="shared" si="153"/>
        <v>1</v>
      </c>
      <c r="B879" s="97">
        <f t="array" aca="1" ref="B879" ca="1">IF(AND(MAX(IF(L878:L1879=L879,U878:U1879))=U879,V879&lt;=B$1),M879,"-")</f>
        <v>1231500000000</v>
      </c>
      <c r="C879" s="4">
        <f t="shared" si="143"/>
        <v>1</v>
      </c>
      <c r="D879" s="4" t="str">
        <f t="shared" si="144"/>
        <v>2</v>
      </c>
      <c r="E879" s="4" t="str">
        <f t="shared" si="145"/>
        <v>3</v>
      </c>
      <c r="F879" s="4" t="str">
        <f t="shared" si="146"/>
        <v>1</v>
      </c>
      <c r="G879" s="4" t="str">
        <f t="shared" si="147"/>
        <v>50</v>
      </c>
      <c r="H879" s="4" t="str">
        <f t="shared" si="148"/>
        <v>0</v>
      </c>
      <c r="I879" s="4" t="str">
        <f t="shared" si="149"/>
        <v>0</v>
      </c>
      <c r="J879" s="4" t="str">
        <f t="shared" si="150"/>
        <v>00</v>
      </c>
      <c r="K879" s="4" t="str">
        <f t="shared" si="151"/>
        <v>000</v>
      </c>
      <c r="L879" s="55" t="str">
        <f t="shared" si="152"/>
        <v>1231500000000</v>
      </c>
      <c r="M879" s="105">
        <v>1231500000000</v>
      </c>
      <c r="N879" s="106" t="s">
        <v>21</v>
      </c>
      <c r="O879" s="108" t="s">
        <v>1494</v>
      </c>
      <c r="P879" s="101" t="s">
        <v>36</v>
      </c>
      <c r="Q879" s="33">
        <v>1230011000000</v>
      </c>
      <c r="R879" s="33" t="s">
        <v>21</v>
      </c>
      <c r="S879" s="34" t="s">
        <v>1494</v>
      </c>
      <c r="T879" s="58" t="s">
        <v>24</v>
      </c>
      <c r="U879" s="58">
        <v>44927</v>
      </c>
      <c r="V879" s="58">
        <v>44927</v>
      </c>
      <c r="W879" s="93" t="s">
        <v>25</v>
      </c>
    </row>
    <row r="880" spans="1:23" s="5" customFormat="1" ht="27" customHeight="1" x14ac:dyDescent="0.25">
      <c r="A880" s="99">
        <f t="shared" si="153"/>
        <v>1</v>
      </c>
      <c r="B880" s="97">
        <f t="array" aca="1" ref="B880" ca="1">IF(AND(MAX(IF(L879:L1880=L880,U879:U1880))=U880,V880&lt;=B$1),M880,"-")</f>
        <v>1240000000000</v>
      </c>
      <c r="C880" s="4">
        <f t="shared" si="143"/>
        <v>1</v>
      </c>
      <c r="D880" s="4" t="str">
        <f t="shared" si="144"/>
        <v>2</v>
      </c>
      <c r="E880" s="4" t="str">
        <f t="shared" si="145"/>
        <v>4</v>
      </c>
      <c r="F880" s="4" t="str">
        <f t="shared" si="146"/>
        <v>0</v>
      </c>
      <c r="G880" s="4" t="str">
        <f t="shared" si="147"/>
        <v>00</v>
      </c>
      <c r="H880" s="4" t="str">
        <f t="shared" si="148"/>
        <v>0</v>
      </c>
      <c r="I880" s="4" t="str">
        <f t="shared" si="149"/>
        <v>0</v>
      </c>
      <c r="J880" s="4" t="str">
        <f t="shared" si="150"/>
        <v>00</v>
      </c>
      <c r="K880" s="4" t="str">
        <f t="shared" si="151"/>
        <v>000</v>
      </c>
      <c r="L880" s="55" t="str">
        <f t="shared" si="152"/>
        <v>1240000000000</v>
      </c>
      <c r="M880" s="105">
        <v>1240000000000</v>
      </c>
      <c r="N880" s="106" t="s">
        <v>21</v>
      </c>
      <c r="O880" s="108" t="s">
        <v>1495</v>
      </c>
      <c r="P880" s="101" t="s">
        <v>36</v>
      </c>
      <c r="Q880" s="33">
        <v>1240000000000</v>
      </c>
      <c r="R880" s="33" t="s">
        <v>21</v>
      </c>
      <c r="S880" s="34" t="s">
        <v>1495</v>
      </c>
      <c r="T880" s="58" t="s">
        <v>24</v>
      </c>
      <c r="U880" s="58">
        <v>45273</v>
      </c>
      <c r="V880" s="58">
        <v>45273</v>
      </c>
      <c r="W880" s="93" t="s">
        <v>1496</v>
      </c>
    </row>
    <row r="881" spans="1:23" s="5" customFormat="1" ht="27" customHeight="1" x14ac:dyDescent="0.25">
      <c r="A881" s="99">
        <f t="shared" si="153"/>
        <v>1</v>
      </c>
      <c r="B881" s="97">
        <f t="array" aca="1" ref="B881" ca="1">IF(AND(MAX(IF(L880:L1881=L881,U880:U1881))=U881,V881&lt;=B$1),M881,"-")</f>
        <v>1241000000000</v>
      </c>
      <c r="C881" s="4">
        <f t="shared" si="143"/>
        <v>1</v>
      </c>
      <c r="D881" s="4" t="str">
        <f t="shared" si="144"/>
        <v>2</v>
      </c>
      <c r="E881" s="4" t="str">
        <f t="shared" si="145"/>
        <v>4</v>
      </c>
      <c r="F881" s="4" t="str">
        <f t="shared" si="146"/>
        <v>1</v>
      </c>
      <c r="G881" s="4" t="str">
        <f t="shared" si="147"/>
        <v>00</v>
      </c>
      <c r="H881" s="4" t="str">
        <f t="shared" si="148"/>
        <v>0</v>
      </c>
      <c r="I881" s="4" t="str">
        <f t="shared" si="149"/>
        <v>0</v>
      </c>
      <c r="J881" s="4" t="str">
        <f t="shared" si="150"/>
        <v>00</v>
      </c>
      <c r="K881" s="4" t="str">
        <f t="shared" si="151"/>
        <v>000</v>
      </c>
      <c r="L881" s="55" t="str">
        <f t="shared" si="152"/>
        <v>1241000000000</v>
      </c>
      <c r="M881" s="105">
        <v>1241000000000</v>
      </c>
      <c r="N881" s="106" t="s">
        <v>21</v>
      </c>
      <c r="O881" s="108" t="s">
        <v>1495</v>
      </c>
      <c r="P881" s="101" t="s">
        <v>107</v>
      </c>
      <c r="Q881" s="33" t="s">
        <v>25</v>
      </c>
      <c r="R881" s="33" t="s">
        <v>25</v>
      </c>
      <c r="S881" s="34" t="s">
        <v>25</v>
      </c>
      <c r="T881" s="58" t="s">
        <v>24</v>
      </c>
      <c r="U881" s="58">
        <v>44927</v>
      </c>
      <c r="V881" s="58">
        <v>44927</v>
      </c>
      <c r="W881" s="93" t="s">
        <v>25</v>
      </c>
    </row>
    <row r="882" spans="1:23" s="5" customFormat="1" ht="27" customHeight="1" x14ac:dyDescent="0.25">
      <c r="A882" s="99">
        <f t="shared" si="153"/>
        <v>1</v>
      </c>
      <c r="B882" s="97">
        <f t="array" aca="1" ref="B882" ca="1">IF(AND(MAX(IF(L881:L1882=L882,U881:U1882))=U882,V882&lt;=B$1),M882,"-")</f>
        <v>1241500000000</v>
      </c>
      <c r="C882" s="4">
        <f t="shared" si="143"/>
        <v>1</v>
      </c>
      <c r="D882" s="4" t="str">
        <f t="shared" si="144"/>
        <v>2</v>
      </c>
      <c r="E882" s="4" t="str">
        <f t="shared" si="145"/>
        <v>4</v>
      </c>
      <c r="F882" s="4" t="str">
        <f t="shared" si="146"/>
        <v>1</v>
      </c>
      <c r="G882" s="4" t="str">
        <f t="shared" si="147"/>
        <v>50</v>
      </c>
      <c r="H882" s="4" t="str">
        <f t="shared" si="148"/>
        <v>0</v>
      </c>
      <c r="I882" s="4" t="str">
        <f t="shared" si="149"/>
        <v>0</v>
      </c>
      <c r="J882" s="4" t="str">
        <f t="shared" si="150"/>
        <v>00</v>
      </c>
      <c r="K882" s="4" t="str">
        <f t="shared" si="151"/>
        <v>000</v>
      </c>
      <c r="L882" s="55" t="str">
        <f t="shared" si="152"/>
        <v>1241500000000</v>
      </c>
      <c r="M882" s="105">
        <v>1241500000000</v>
      </c>
      <c r="N882" s="106" t="s">
        <v>21</v>
      </c>
      <c r="O882" s="108" t="s">
        <v>1495</v>
      </c>
      <c r="P882" s="101" t="s">
        <v>36</v>
      </c>
      <c r="Q882" s="33">
        <v>1240001000000</v>
      </c>
      <c r="R882" s="33" t="s">
        <v>21</v>
      </c>
      <c r="S882" s="34" t="s">
        <v>1495</v>
      </c>
      <c r="T882" s="58" t="s">
        <v>24</v>
      </c>
      <c r="U882" s="58">
        <v>44927</v>
      </c>
      <c r="V882" s="58">
        <v>44927</v>
      </c>
      <c r="W882" s="93" t="s">
        <v>25</v>
      </c>
    </row>
    <row r="883" spans="1:23" s="5" customFormat="1" ht="27" customHeight="1" x14ac:dyDescent="0.25">
      <c r="A883" s="99">
        <f t="shared" si="153"/>
        <v>1</v>
      </c>
      <c r="B883" s="97">
        <f t="array" aca="1" ref="B883" ca="1">IF(AND(MAX(IF(L882:L1883=L883,U882:U1883))=U883,V883&lt;=B$1),M883,"-")</f>
        <v>1300000000000</v>
      </c>
      <c r="C883" s="4">
        <f t="shared" si="143"/>
        <v>1</v>
      </c>
      <c r="D883" s="4" t="str">
        <f t="shared" si="144"/>
        <v>3</v>
      </c>
      <c r="E883" s="4" t="str">
        <f t="shared" si="145"/>
        <v>0</v>
      </c>
      <c r="F883" s="4" t="str">
        <f t="shared" si="146"/>
        <v>0</v>
      </c>
      <c r="G883" s="4" t="str">
        <f t="shared" si="147"/>
        <v>00</v>
      </c>
      <c r="H883" s="4" t="str">
        <f t="shared" si="148"/>
        <v>0</v>
      </c>
      <c r="I883" s="4" t="str">
        <f t="shared" si="149"/>
        <v>0</v>
      </c>
      <c r="J883" s="4" t="str">
        <f t="shared" si="150"/>
        <v>00</v>
      </c>
      <c r="K883" s="4" t="str">
        <f t="shared" si="151"/>
        <v>000</v>
      </c>
      <c r="L883" s="55" t="str">
        <f t="shared" si="152"/>
        <v>1300000000000</v>
      </c>
      <c r="M883" s="105">
        <v>1300000000000</v>
      </c>
      <c r="N883" s="106" t="s">
        <v>21</v>
      </c>
      <c r="O883" s="108" t="s">
        <v>1497</v>
      </c>
      <c r="P883" s="101" t="s">
        <v>23</v>
      </c>
      <c r="Q883" s="33">
        <v>1300000000000</v>
      </c>
      <c r="R883" s="33" t="s">
        <v>21</v>
      </c>
      <c r="S883" s="34" t="s">
        <v>1497</v>
      </c>
      <c r="T883" s="58" t="s">
        <v>24</v>
      </c>
      <c r="U883" s="58">
        <v>44927</v>
      </c>
      <c r="V883" s="58">
        <v>44927</v>
      </c>
      <c r="W883" s="93" t="s">
        <v>25</v>
      </c>
    </row>
    <row r="884" spans="1:23" s="5" customFormat="1" ht="27" customHeight="1" x14ac:dyDescent="0.25">
      <c r="A884" s="99">
        <f t="shared" si="153"/>
        <v>1</v>
      </c>
      <c r="B884" s="97">
        <f t="array" aca="1" ref="B884" ca="1">IF(AND(MAX(IF(L883:L1884=L884,U883:U1884))=U884,V884&lt;=B$1),M884,"-")</f>
        <v>1310000000000</v>
      </c>
      <c r="C884" s="4">
        <f t="shared" si="143"/>
        <v>1</v>
      </c>
      <c r="D884" s="4" t="str">
        <f t="shared" si="144"/>
        <v>3</v>
      </c>
      <c r="E884" s="4" t="str">
        <f t="shared" si="145"/>
        <v>1</v>
      </c>
      <c r="F884" s="4" t="str">
        <f t="shared" si="146"/>
        <v>0</v>
      </c>
      <c r="G884" s="4" t="str">
        <f t="shared" si="147"/>
        <v>00</v>
      </c>
      <c r="H884" s="4" t="str">
        <f t="shared" si="148"/>
        <v>0</v>
      </c>
      <c r="I884" s="4" t="str">
        <f t="shared" si="149"/>
        <v>0</v>
      </c>
      <c r="J884" s="4" t="str">
        <f t="shared" si="150"/>
        <v>00</v>
      </c>
      <c r="K884" s="4" t="str">
        <f t="shared" si="151"/>
        <v>000</v>
      </c>
      <c r="L884" s="55" t="str">
        <f t="shared" si="152"/>
        <v>1310000000000</v>
      </c>
      <c r="M884" s="105">
        <v>1310000000000</v>
      </c>
      <c r="N884" s="106" t="s">
        <v>21</v>
      </c>
      <c r="O884" s="108" t="s">
        <v>1498</v>
      </c>
      <c r="P884" s="101" t="s">
        <v>23</v>
      </c>
      <c r="Q884" s="33">
        <v>1310000000000</v>
      </c>
      <c r="R884" s="33" t="s">
        <v>21</v>
      </c>
      <c r="S884" s="34" t="s">
        <v>1498</v>
      </c>
      <c r="T884" s="58" t="s">
        <v>24</v>
      </c>
      <c r="U884" s="58">
        <v>44927</v>
      </c>
      <c r="V884" s="58">
        <v>44927</v>
      </c>
      <c r="W884" s="93" t="s">
        <v>25</v>
      </c>
    </row>
    <row r="885" spans="1:23" s="5" customFormat="1" ht="27" customHeight="1" x14ac:dyDescent="0.25">
      <c r="A885" s="99">
        <f t="shared" si="153"/>
        <v>1</v>
      </c>
      <c r="B885" s="97">
        <f t="array" aca="1" ref="B885" ca="1">IF(AND(MAX(IF(L884:L1885=L885,U884:U1885))=U885,V885&lt;=B$1),M885,"-")</f>
        <v>1311000000000</v>
      </c>
      <c r="C885" s="4">
        <f t="shared" si="143"/>
        <v>1</v>
      </c>
      <c r="D885" s="4" t="str">
        <f t="shared" si="144"/>
        <v>3</v>
      </c>
      <c r="E885" s="4" t="str">
        <f t="shared" si="145"/>
        <v>1</v>
      </c>
      <c r="F885" s="4" t="str">
        <f t="shared" si="146"/>
        <v>1</v>
      </c>
      <c r="G885" s="4" t="str">
        <f t="shared" si="147"/>
        <v>00</v>
      </c>
      <c r="H885" s="4" t="str">
        <f t="shared" si="148"/>
        <v>0</v>
      </c>
      <c r="I885" s="4" t="str">
        <f t="shared" si="149"/>
        <v>0</v>
      </c>
      <c r="J885" s="4" t="str">
        <f t="shared" si="150"/>
        <v>00</v>
      </c>
      <c r="K885" s="4" t="str">
        <f t="shared" si="151"/>
        <v>000</v>
      </c>
      <c r="L885" s="55" t="str">
        <f t="shared" si="152"/>
        <v>1311000000000</v>
      </c>
      <c r="M885" s="105">
        <v>1311000000000</v>
      </c>
      <c r="N885" s="106" t="s">
        <v>21</v>
      </c>
      <c r="O885" s="108" t="s">
        <v>1498</v>
      </c>
      <c r="P885" s="101" t="s">
        <v>107</v>
      </c>
      <c r="Q885" s="33" t="s">
        <v>25</v>
      </c>
      <c r="R885" s="33" t="s">
        <v>25</v>
      </c>
      <c r="S885" s="34" t="s">
        <v>25</v>
      </c>
      <c r="T885" s="58" t="s">
        <v>24</v>
      </c>
      <c r="U885" s="58">
        <v>44927</v>
      </c>
      <c r="V885" s="58">
        <v>44927</v>
      </c>
      <c r="W885" s="93" t="s">
        <v>25</v>
      </c>
    </row>
    <row r="886" spans="1:23" s="5" customFormat="1" ht="27" customHeight="1" x14ac:dyDescent="0.25">
      <c r="A886" s="99">
        <f t="shared" si="153"/>
        <v>1</v>
      </c>
      <c r="B886" s="97">
        <f t="array" aca="1" ref="B886" ca="1">IF(AND(MAX(IF(L885:L1886=L886,U885:U1886))=U886,V886&lt;=B$1),M886,"-")</f>
        <v>1311010000000</v>
      </c>
      <c r="C886" s="4">
        <f t="shared" si="143"/>
        <v>1</v>
      </c>
      <c r="D886" s="4" t="str">
        <f t="shared" si="144"/>
        <v>3</v>
      </c>
      <c r="E886" s="4" t="str">
        <f t="shared" si="145"/>
        <v>1</v>
      </c>
      <c r="F886" s="4" t="str">
        <f t="shared" si="146"/>
        <v>1</v>
      </c>
      <c r="G886" s="4" t="str">
        <f t="shared" si="147"/>
        <v>01</v>
      </c>
      <c r="H886" s="4" t="str">
        <f t="shared" si="148"/>
        <v>0</v>
      </c>
      <c r="I886" s="4" t="str">
        <f t="shared" si="149"/>
        <v>0</v>
      </c>
      <c r="J886" s="4" t="str">
        <f t="shared" si="150"/>
        <v>00</v>
      </c>
      <c r="K886" s="4" t="str">
        <f t="shared" si="151"/>
        <v>000</v>
      </c>
      <c r="L886" s="55" t="str">
        <f t="shared" si="152"/>
        <v>1311010000000</v>
      </c>
      <c r="M886" s="105">
        <v>1311010000000</v>
      </c>
      <c r="N886" s="106" t="s">
        <v>21</v>
      </c>
      <c r="O886" s="108" t="s">
        <v>1499</v>
      </c>
      <c r="P886" s="101" t="s">
        <v>36</v>
      </c>
      <c r="Q886" s="33">
        <v>1310010000000</v>
      </c>
      <c r="R886" s="33" t="s">
        <v>21</v>
      </c>
      <c r="S886" s="34" t="s">
        <v>1499</v>
      </c>
      <c r="T886" s="58" t="s">
        <v>24</v>
      </c>
      <c r="U886" s="58">
        <v>44927</v>
      </c>
      <c r="V886" s="58">
        <v>44927</v>
      </c>
      <c r="W886" s="93" t="s">
        <v>25</v>
      </c>
    </row>
    <row r="887" spans="1:23" s="5" customFormat="1" ht="27" customHeight="1" x14ac:dyDescent="0.25">
      <c r="A887" s="99">
        <f t="shared" si="153"/>
        <v>1</v>
      </c>
      <c r="B887" s="97">
        <f t="array" aca="1" ref="B887" ca="1">IF(AND(MAX(IF(L886:L1887=L887,U886:U1887))=U887,V887&lt;=B$1),M887,"-")</f>
        <v>1311011000000</v>
      </c>
      <c r="C887" s="4">
        <f t="shared" si="143"/>
        <v>1</v>
      </c>
      <c r="D887" s="4" t="str">
        <f t="shared" si="144"/>
        <v>3</v>
      </c>
      <c r="E887" s="4" t="str">
        <f t="shared" si="145"/>
        <v>1</v>
      </c>
      <c r="F887" s="4" t="str">
        <f t="shared" si="146"/>
        <v>1</v>
      </c>
      <c r="G887" s="4" t="str">
        <f t="shared" si="147"/>
        <v>01</v>
      </c>
      <c r="H887" s="4" t="str">
        <f t="shared" si="148"/>
        <v>1</v>
      </c>
      <c r="I887" s="4" t="str">
        <f t="shared" si="149"/>
        <v>0</v>
      </c>
      <c r="J887" s="4" t="str">
        <f t="shared" si="150"/>
        <v>00</v>
      </c>
      <c r="K887" s="4" t="str">
        <f t="shared" si="151"/>
        <v>000</v>
      </c>
      <c r="L887" s="55" t="str">
        <f t="shared" si="152"/>
        <v>1311011000000</v>
      </c>
      <c r="M887" s="105">
        <v>1311011000000</v>
      </c>
      <c r="N887" s="106" t="s">
        <v>21</v>
      </c>
      <c r="O887" s="108" t="s">
        <v>1500</v>
      </c>
      <c r="P887" s="101" t="s">
        <v>36</v>
      </c>
      <c r="Q887" s="33">
        <v>1310011000000</v>
      </c>
      <c r="R887" s="33" t="s">
        <v>21</v>
      </c>
      <c r="S887" s="34" t="s">
        <v>1500</v>
      </c>
      <c r="T887" s="58" t="s">
        <v>24</v>
      </c>
      <c r="U887" s="58">
        <v>44927</v>
      </c>
      <c r="V887" s="58">
        <v>44927</v>
      </c>
      <c r="W887" s="93" t="s">
        <v>25</v>
      </c>
    </row>
    <row r="888" spans="1:23" s="5" customFormat="1" ht="27" customHeight="1" x14ac:dyDescent="0.25">
      <c r="A888" s="99">
        <f t="shared" si="153"/>
        <v>1</v>
      </c>
      <c r="B888" s="97">
        <f t="array" aca="1" ref="B888" ca="1">IF(AND(MAX(IF(L887:L1888=L888,U887:U1888))=U888,V888&lt;=B$1),M888,"-")</f>
        <v>1311011100000</v>
      </c>
      <c r="C888" s="4">
        <f t="shared" si="143"/>
        <v>1</v>
      </c>
      <c r="D888" s="4" t="str">
        <f t="shared" si="144"/>
        <v>3</v>
      </c>
      <c r="E888" s="4" t="str">
        <f t="shared" si="145"/>
        <v>1</v>
      </c>
      <c r="F888" s="4" t="str">
        <f t="shared" si="146"/>
        <v>1</v>
      </c>
      <c r="G888" s="4" t="str">
        <f t="shared" si="147"/>
        <v>01</v>
      </c>
      <c r="H888" s="4" t="str">
        <f t="shared" si="148"/>
        <v>1</v>
      </c>
      <c r="I888" s="4" t="str">
        <f t="shared" si="149"/>
        <v>1</v>
      </c>
      <c r="J888" s="4" t="str">
        <f t="shared" si="150"/>
        <v>00</v>
      </c>
      <c r="K888" s="4" t="str">
        <f t="shared" si="151"/>
        <v>000</v>
      </c>
      <c r="L888" s="55" t="str">
        <f t="shared" si="152"/>
        <v>1311011100000</v>
      </c>
      <c r="M888" s="105">
        <v>1311011100000</v>
      </c>
      <c r="N888" s="106" t="s">
        <v>21</v>
      </c>
      <c r="O888" s="108" t="s">
        <v>1501</v>
      </c>
      <c r="P888" s="101" t="s">
        <v>36</v>
      </c>
      <c r="Q888" s="33">
        <v>1310011100000</v>
      </c>
      <c r="R888" s="33" t="s">
        <v>21</v>
      </c>
      <c r="S888" s="34" t="s">
        <v>1502</v>
      </c>
      <c r="T888" s="58" t="s">
        <v>24</v>
      </c>
      <c r="U888" s="58">
        <v>44927</v>
      </c>
      <c r="V888" s="58">
        <v>44927</v>
      </c>
      <c r="W888" s="93" t="s">
        <v>25</v>
      </c>
    </row>
    <row r="889" spans="1:23" s="5" customFormat="1" ht="27" customHeight="1" x14ac:dyDescent="0.25">
      <c r="A889" s="99">
        <f t="shared" si="153"/>
        <v>1</v>
      </c>
      <c r="B889" s="97">
        <f t="array" aca="1" ref="B889" ca="1">IF(AND(MAX(IF(L888:L1889=L889,U888:U1889))=U889,V889&lt;=B$1),M889,"-")</f>
        <v>1311011101000</v>
      </c>
      <c r="C889" s="4">
        <f t="shared" si="143"/>
        <v>1</v>
      </c>
      <c r="D889" s="4" t="str">
        <f t="shared" si="144"/>
        <v>3</v>
      </c>
      <c r="E889" s="4" t="str">
        <f t="shared" si="145"/>
        <v>1</v>
      </c>
      <c r="F889" s="4" t="str">
        <f t="shared" si="146"/>
        <v>1</v>
      </c>
      <c r="G889" s="4" t="str">
        <f t="shared" si="147"/>
        <v>01</v>
      </c>
      <c r="H889" s="4" t="str">
        <f t="shared" si="148"/>
        <v>1</v>
      </c>
      <c r="I889" s="4" t="str">
        <f t="shared" si="149"/>
        <v>1</v>
      </c>
      <c r="J889" s="4" t="str">
        <f t="shared" si="150"/>
        <v>01</v>
      </c>
      <c r="K889" s="4" t="str">
        <f t="shared" si="151"/>
        <v>000</v>
      </c>
      <c r="L889" s="55" t="str">
        <f t="shared" si="152"/>
        <v>1311011101000</v>
      </c>
      <c r="M889" s="105">
        <v>1311011101000</v>
      </c>
      <c r="N889" s="106" t="s">
        <v>40</v>
      </c>
      <c r="O889" s="108" t="s">
        <v>1503</v>
      </c>
      <c r="P889" s="101" t="s">
        <v>36</v>
      </c>
      <c r="Q889" s="33">
        <v>1310011101001</v>
      </c>
      <c r="R889" s="33" t="s">
        <v>40</v>
      </c>
      <c r="S889" s="34" t="s">
        <v>1504</v>
      </c>
      <c r="T889" s="58" t="s">
        <v>24</v>
      </c>
      <c r="U889" s="58">
        <v>44927</v>
      </c>
      <c r="V889" s="58">
        <v>44927</v>
      </c>
      <c r="W889" s="93" t="s">
        <v>25</v>
      </c>
    </row>
    <row r="890" spans="1:23" s="5" customFormat="1" ht="27" customHeight="1" x14ac:dyDescent="0.25">
      <c r="A890" s="99">
        <f t="shared" si="153"/>
        <v>1</v>
      </c>
      <c r="B890" s="97">
        <f t="array" aca="1" ref="B890" ca="1">IF(AND(MAX(IF(L889:L1890=L890,U889:U1890))=U890,V890&lt;=B$1),M890,"-")</f>
        <v>1311011102000</v>
      </c>
      <c r="C890" s="4">
        <f t="shared" si="143"/>
        <v>1</v>
      </c>
      <c r="D890" s="4" t="str">
        <f t="shared" si="144"/>
        <v>3</v>
      </c>
      <c r="E890" s="4" t="str">
        <f t="shared" si="145"/>
        <v>1</v>
      </c>
      <c r="F890" s="4" t="str">
        <f t="shared" si="146"/>
        <v>1</v>
      </c>
      <c r="G890" s="4" t="str">
        <f t="shared" si="147"/>
        <v>01</v>
      </c>
      <c r="H890" s="4" t="str">
        <f t="shared" si="148"/>
        <v>1</v>
      </c>
      <c r="I890" s="4" t="str">
        <f t="shared" si="149"/>
        <v>1</v>
      </c>
      <c r="J890" s="4" t="str">
        <f t="shared" si="150"/>
        <v>02</v>
      </c>
      <c r="K890" s="4" t="str">
        <f t="shared" si="151"/>
        <v>000</v>
      </c>
      <c r="L890" s="55" t="str">
        <f t="shared" si="152"/>
        <v>1311011102000</v>
      </c>
      <c r="M890" s="105">
        <v>1311011102000</v>
      </c>
      <c r="N890" s="106" t="s">
        <v>40</v>
      </c>
      <c r="O890" s="108" t="s">
        <v>1505</v>
      </c>
      <c r="P890" s="101" t="s">
        <v>36</v>
      </c>
      <c r="Q890" s="33">
        <v>1310011101002</v>
      </c>
      <c r="R890" s="33" t="s">
        <v>40</v>
      </c>
      <c r="S890" s="34" t="s">
        <v>1506</v>
      </c>
      <c r="T890" s="58" t="s">
        <v>24</v>
      </c>
      <c r="U890" s="58">
        <v>44927</v>
      </c>
      <c r="V890" s="58">
        <v>44927</v>
      </c>
      <c r="W890" s="93" t="s">
        <v>25</v>
      </c>
    </row>
    <row r="891" spans="1:23" s="5" customFormat="1" ht="27" customHeight="1" x14ac:dyDescent="0.25">
      <c r="A891" s="99">
        <f t="shared" si="153"/>
        <v>1</v>
      </c>
      <c r="B891" s="97">
        <f t="array" aca="1" ref="B891" ca="1">IF(AND(MAX(IF(L890:L1894=L891,U890:U1894))=U891,V891&lt;=B$1),M891,"-")</f>
        <v>1311011200000</v>
      </c>
      <c r="C891" s="4">
        <f t="shared" si="143"/>
        <v>1</v>
      </c>
      <c r="D891" s="4" t="str">
        <f t="shared" si="144"/>
        <v>3</v>
      </c>
      <c r="E891" s="4" t="str">
        <f t="shared" si="145"/>
        <v>1</v>
      </c>
      <c r="F891" s="4" t="str">
        <f t="shared" si="146"/>
        <v>1</v>
      </c>
      <c r="G891" s="4" t="str">
        <f t="shared" si="147"/>
        <v>01</v>
      </c>
      <c r="H891" s="4" t="str">
        <f t="shared" si="148"/>
        <v>1</v>
      </c>
      <c r="I891" s="4" t="str">
        <f t="shared" si="149"/>
        <v>2</v>
      </c>
      <c r="J891" s="4" t="str">
        <f t="shared" si="150"/>
        <v>00</v>
      </c>
      <c r="K891" s="4" t="str">
        <f t="shared" si="151"/>
        <v>000</v>
      </c>
      <c r="L891" s="55" t="str">
        <f t="shared" si="152"/>
        <v>1311011200000</v>
      </c>
      <c r="M891" s="105">
        <v>1311011200000</v>
      </c>
      <c r="N891" s="106" t="s">
        <v>21</v>
      </c>
      <c r="O891" s="108" t="s">
        <v>1507</v>
      </c>
      <c r="P891" s="101" t="s">
        <v>36</v>
      </c>
      <c r="Q891" s="33">
        <v>1310011200000</v>
      </c>
      <c r="R891" s="33" t="s">
        <v>21</v>
      </c>
      <c r="S891" s="34" t="s">
        <v>1508</v>
      </c>
      <c r="T891" s="58" t="s">
        <v>24</v>
      </c>
      <c r="U891" s="58">
        <v>44927</v>
      </c>
      <c r="V891" s="58">
        <v>44927</v>
      </c>
      <c r="W891" s="93" t="s">
        <v>25</v>
      </c>
    </row>
    <row r="892" spans="1:23" s="5" customFormat="1" ht="27" customHeight="1" x14ac:dyDescent="0.25">
      <c r="A892" s="99">
        <f t="shared" si="153"/>
        <v>1</v>
      </c>
      <c r="B892" s="97">
        <f t="array" aca="1" ref="B892" ca="1">IF(AND(MAX(IF(L891:L1895=L892,U891:U1895))=U892,V892&lt;=B$1),M892,"-")</f>
        <v>1311011201000</v>
      </c>
      <c r="C892" s="4">
        <f t="shared" si="143"/>
        <v>1</v>
      </c>
      <c r="D892" s="4" t="str">
        <f t="shared" si="144"/>
        <v>3</v>
      </c>
      <c r="E892" s="4" t="str">
        <f t="shared" si="145"/>
        <v>1</v>
      </c>
      <c r="F892" s="4" t="str">
        <f t="shared" si="146"/>
        <v>1</v>
      </c>
      <c r="G892" s="4" t="str">
        <f t="shared" si="147"/>
        <v>01</v>
      </c>
      <c r="H892" s="4" t="str">
        <f t="shared" si="148"/>
        <v>1</v>
      </c>
      <c r="I892" s="4" t="str">
        <f t="shared" si="149"/>
        <v>2</v>
      </c>
      <c r="J892" s="4" t="str">
        <f t="shared" si="150"/>
        <v>01</v>
      </c>
      <c r="K892" s="4" t="str">
        <f t="shared" si="151"/>
        <v>000</v>
      </c>
      <c r="L892" s="55" t="str">
        <f t="shared" si="152"/>
        <v>1311011201000</v>
      </c>
      <c r="M892" s="105">
        <v>1311011201000</v>
      </c>
      <c r="N892" s="106" t="s">
        <v>40</v>
      </c>
      <c r="O892" s="108" t="s">
        <v>1509</v>
      </c>
      <c r="P892" s="101" t="s">
        <v>36</v>
      </c>
      <c r="Q892" s="33">
        <v>1310011201001</v>
      </c>
      <c r="R892" s="33" t="s">
        <v>40</v>
      </c>
      <c r="S892" s="34" t="s">
        <v>1510</v>
      </c>
      <c r="T892" s="58" t="s">
        <v>24</v>
      </c>
      <c r="U892" s="58">
        <v>44927</v>
      </c>
      <c r="V892" s="58">
        <v>44927</v>
      </c>
      <c r="W892" s="93" t="s">
        <v>25</v>
      </c>
    </row>
    <row r="893" spans="1:23" s="5" customFormat="1" ht="27" customHeight="1" x14ac:dyDescent="0.25">
      <c r="A893" s="99">
        <f t="shared" si="153"/>
        <v>1</v>
      </c>
      <c r="B893" s="97">
        <f t="array" aca="1" ref="B893" ca="1">IF(AND(MAX(IF(L892:L1896=L893,U892:U1896))=U893,V893&lt;=B$1),M893,"-")</f>
        <v>1311011202000</v>
      </c>
      <c r="C893" s="4">
        <f t="shared" si="143"/>
        <v>1</v>
      </c>
      <c r="D893" s="4" t="str">
        <f t="shared" si="144"/>
        <v>3</v>
      </c>
      <c r="E893" s="4" t="str">
        <f t="shared" si="145"/>
        <v>1</v>
      </c>
      <c r="F893" s="4" t="str">
        <f t="shared" si="146"/>
        <v>1</v>
      </c>
      <c r="G893" s="4" t="str">
        <f t="shared" si="147"/>
        <v>01</v>
      </c>
      <c r="H893" s="4" t="str">
        <f t="shared" si="148"/>
        <v>1</v>
      </c>
      <c r="I893" s="4" t="str">
        <f t="shared" si="149"/>
        <v>2</v>
      </c>
      <c r="J893" s="4" t="str">
        <f t="shared" si="150"/>
        <v>02</v>
      </c>
      <c r="K893" s="4" t="str">
        <f t="shared" si="151"/>
        <v>000</v>
      </c>
      <c r="L893" s="55" t="str">
        <f t="shared" si="152"/>
        <v>1311011202000</v>
      </c>
      <c r="M893" s="105">
        <v>1311011202000</v>
      </c>
      <c r="N893" s="106" t="s">
        <v>40</v>
      </c>
      <c r="O893" s="108" t="s">
        <v>1511</v>
      </c>
      <c r="P893" s="101" t="s">
        <v>36</v>
      </c>
      <c r="Q893" s="33">
        <v>1310011201002</v>
      </c>
      <c r="R893" s="33" t="s">
        <v>40</v>
      </c>
      <c r="S893" s="34" t="s">
        <v>1512</v>
      </c>
      <c r="T893" s="58" t="s">
        <v>24</v>
      </c>
      <c r="U893" s="58">
        <v>44927</v>
      </c>
      <c r="V893" s="58">
        <v>44927</v>
      </c>
      <c r="W893" s="93" t="s">
        <v>25</v>
      </c>
    </row>
    <row r="894" spans="1:23" s="5" customFormat="1" ht="27" customHeight="1" x14ac:dyDescent="0.25">
      <c r="A894" s="99">
        <f t="shared" si="153"/>
        <v>1</v>
      </c>
      <c r="B894" s="97">
        <f t="array" aca="1" ref="B894" ca="1">IF(AND(MAX(IF(L893:L1897=L894,U893:U1897))=U894,V894&lt;=B$1),M894,"-")</f>
        <v>1311011300000</v>
      </c>
      <c r="C894" s="4">
        <f t="shared" si="143"/>
        <v>1</v>
      </c>
      <c r="D894" s="4" t="str">
        <f t="shared" si="144"/>
        <v>3</v>
      </c>
      <c r="E894" s="4" t="str">
        <f t="shared" si="145"/>
        <v>1</v>
      </c>
      <c r="F894" s="4" t="str">
        <f t="shared" si="146"/>
        <v>1</v>
      </c>
      <c r="G894" s="4" t="str">
        <f t="shared" si="147"/>
        <v>01</v>
      </c>
      <c r="H894" s="4" t="str">
        <f t="shared" si="148"/>
        <v>1</v>
      </c>
      <c r="I894" s="4" t="str">
        <f t="shared" si="149"/>
        <v>3</v>
      </c>
      <c r="J894" s="4" t="str">
        <f t="shared" si="150"/>
        <v>00</v>
      </c>
      <c r="K894" s="4" t="str">
        <f t="shared" si="151"/>
        <v>000</v>
      </c>
      <c r="L894" s="55" t="str">
        <f t="shared" si="152"/>
        <v>1311011300000</v>
      </c>
      <c r="M894" s="105">
        <v>1311011300000</v>
      </c>
      <c r="N894" s="106" t="s">
        <v>21</v>
      </c>
      <c r="O894" s="108" t="s">
        <v>1513</v>
      </c>
      <c r="P894" s="101" t="s">
        <v>36</v>
      </c>
      <c r="Q894" s="33">
        <v>1310011300000</v>
      </c>
      <c r="R894" s="33" t="s">
        <v>21</v>
      </c>
      <c r="S894" s="34" t="s">
        <v>1514</v>
      </c>
      <c r="T894" s="58" t="s">
        <v>24</v>
      </c>
      <c r="U894" s="58">
        <v>44927</v>
      </c>
      <c r="V894" s="58">
        <v>44927</v>
      </c>
      <c r="W894" s="93" t="s">
        <v>25</v>
      </c>
    </row>
    <row r="895" spans="1:23" s="5" customFormat="1" ht="27" customHeight="1" x14ac:dyDescent="0.25">
      <c r="A895" s="99">
        <f t="shared" si="153"/>
        <v>1</v>
      </c>
      <c r="B895" s="97">
        <f t="array" aca="1" ref="B895" ca="1">IF(AND(MAX(IF(L894:L1898=L895,U894:U1898))=U895,V895&lt;=B$1),M895,"-")</f>
        <v>1311011301000</v>
      </c>
      <c r="C895" s="4">
        <f t="shared" si="143"/>
        <v>1</v>
      </c>
      <c r="D895" s="4" t="str">
        <f t="shared" si="144"/>
        <v>3</v>
      </c>
      <c r="E895" s="4" t="str">
        <f t="shared" si="145"/>
        <v>1</v>
      </c>
      <c r="F895" s="4" t="str">
        <f t="shared" si="146"/>
        <v>1</v>
      </c>
      <c r="G895" s="4" t="str">
        <f t="shared" si="147"/>
        <v>01</v>
      </c>
      <c r="H895" s="4" t="str">
        <f t="shared" si="148"/>
        <v>1</v>
      </c>
      <c r="I895" s="4" t="str">
        <f t="shared" si="149"/>
        <v>3</v>
      </c>
      <c r="J895" s="4" t="str">
        <f t="shared" si="150"/>
        <v>01</v>
      </c>
      <c r="K895" s="4" t="str">
        <f t="shared" si="151"/>
        <v>000</v>
      </c>
      <c r="L895" s="55" t="str">
        <f t="shared" si="152"/>
        <v>1311011301000</v>
      </c>
      <c r="M895" s="105">
        <v>1311011301000</v>
      </c>
      <c r="N895" s="106" t="s">
        <v>40</v>
      </c>
      <c r="O895" s="108" t="s">
        <v>1515</v>
      </c>
      <c r="P895" s="101" t="s">
        <v>36</v>
      </c>
      <c r="Q895" s="33">
        <v>1310011301001</v>
      </c>
      <c r="R895" s="33" t="s">
        <v>40</v>
      </c>
      <c r="S895" s="34" t="s">
        <v>1516</v>
      </c>
      <c r="T895" s="58" t="s">
        <v>24</v>
      </c>
      <c r="U895" s="58">
        <v>44927</v>
      </c>
      <c r="V895" s="58">
        <v>44927</v>
      </c>
      <c r="W895" s="93" t="s">
        <v>25</v>
      </c>
    </row>
    <row r="896" spans="1:23" s="5" customFormat="1" ht="27" customHeight="1" x14ac:dyDescent="0.25">
      <c r="A896" s="99">
        <f t="shared" si="153"/>
        <v>1</v>
      </c>
      <c r="B896" s="97">
        <f t="array" aca="1" ref="B896" ca="1">IF(AND(MAX(IF(L895:L1899=L896,U895:U1899))=U896,V896&lt;=B$1),M896,"-")</f>
        <v>1311011302000</v>
      </c>
      <c r="C896" s="4">
        <f t="shared" si="143"/>
        <v>1</v>
      </c>
      <c r="D896" s="4" t="str">
        <f t="shared" si="144"/>
        <v>3</v>
      </c>
      <c r="E896" s="4" t="str">
        <f t="shared" si="145"/>
        <v>1</v>
      </c>
      <c r="F896" s="4" t="str">
        <f t="shared" si="146"/>
        <v>1</v>
      </c>
      <c r="G896" s="4" t="str">
        <f t="shared" si="147"/>
        <v>01</v>
      </c>
      <c r="H896" s="4" t="str">
        <f t="shared" si="148"/>
        <v>1</v>
      </c>
      <c r="I896" s="4" t="str">
        <f t="shared" si="149"/>
        <v>3</v>
      </c>
      <c r="J896" s="4" t="str">
        <f t="shared" si="150"/>
        <v>02</v>
      </c>
      <c r="K896" s="4" t="str">
        <f t="shared" si="151"/>
        <v>000</v>
      </c>
      <c r="L896" s="55" t="str">
        <f t="shared" si="152"/>
        <v>1311011302000</v>
      </c>
      <c r="M896" s="105">
        <v>1311011302000</v>
      </c>
      <c r="N896" s="106" t="s">
        <v>40</v>
      </c>
      <c r="O896" s="108" t="s">
        <v>1517</v>
      </c>
      <c r="P896" s="101" t="s">
        <v>36</v>
      </c>
      <c r="Q896" s="33">
        <v>1310011301002</v>
      </c>
      <c r="R896" s="33" t="s">
        <v>40</v>
      </c>
      <c r="S896" s="34" t="s">
        <v>1518</v>
      </c>
      <c r="T896" s="58" t="s">
        <v>24</v>
      </c>
      <c r="U896" s="58">
        <v>44927</v>
      </c>
      <c r="V896" s="58">
        <v>44927</v>
      </c>
      <c r="W896" s="93" t="s">
        <v>25</v>
      </c>
    </row>
    <row r="897" spans="1:23" s="5" customFormat="1" ht="27" customHeight="1" x14ac:dyDescent="0.25">
      <c r="A897" s="99">
        <f t="shared" si="153"/>
        <v>1</v>
      </c>
      <c r="B897" s="97">
        <f t="array" aca="1" ref="B897" ca="1">IF(AND(MAX(IF(L896:L1900=L897,U896:U1900))=U897,V897&lt;=B$1),M897,"-")</f>
        <v>1311011400000</v>
      </c>
      <c r="C897" s="4">
        <f t="shared" si="143"/>
        <v>1</v>
      </c>
      <c r="D897" s="4" t="str">
        <f t="shared" si="144"/>
        <v>3</v>
      </c>
      <c r="E897" s="4" t="str">
        <f t="shared" si="145"/>
        <v>1</v>
      </c>
      <c r="F897" s="4" t="str">
        <f t="shared" si="146"/>
        <v>1</v>
      </c>
      <c r="G897" s="4" t="str">
        <f t="shared" si="147"/>
        <v>01</v>
      </c>
      <c r="H897" s="4" t="str">
        <f t="shared" si="148"/>
        <v>1</v>
      </c>
      <c r="I897" s="4" t="str">
        <f t="shared" si="149"/>
        <v>4</v>
      </c>
      <c r="J897" s="4" t="str">
        <f t="shared" si="150"/>
        <v>00</v>
      </c>
      <c r="K897" s="4" t="str">
        <f t="shared" si="151"/>
        <v>000</v>
      </c>
      <c r="L897" s="55" t="str">
        <f t="shared" si="152"/>
        <v>1311011400000</v>
      </c>
      <c r="M897" s="105">
        <v>1311011400000</v>
      </c>
      <c r="N897" s="106" t="s">
        <v>21</v>
      </c>
      <c r="O897" s="108" t="s">
        <v>1519</v>
      </c>
      <c r="P897" s="101" t="s">
        <v>36</v>
      </c>
      <c r="Q897" s="33">
        <v>1310011400000</v>
      </c>
      <c r="R897" s="33" t="s">
        <v>21</v>
      </c>
      <c r="S897" s="34" t="s">
        <v>1520</v>
      </c>
      <c r="T897" s="58" t="s">
        <v>24</v>
      </c>
      <c r="U897" s="58">
        <v>44927</v>
      </c>
      <c r="V897" s="58">
        <v>44927</v>
      </c>
      <c r="W897" s="93" t="s">
        <v>25</v>
      </c>
    </row>
    <row r="898" spans="1:23" s="5" customFormat="1" ht="27" customHeight="1" x14ac:dyDescent="0.25">
      <c r="A898" s="99">
        <f t="shared" si="153"/>
        <v>1</v>
      </c>
      <c r="B898" s="97">
        <f t="array" aca="1" ref="B898" ca="1">IF(AND(MAX(IF(L897:L1901=L898,U897:U1901))=U898,V898&lt;=B$1),M898,"-")</f>
        <v>1311011401000</v>
      </c>
      <c r="C898" s="4">
        <f t="shared" ref="C898:C961" si="154">IF(M898=0,"",IF(AND(I898=0,RIGHT(M898,5)&lt;&gt;"00000"),"tipo = 0 e detalhamento dif. 0",1))</f>
        <v>1</v>
      </c>
      <c r="D898" s="4" t="str">
        <f t="shared" ref="D898:D961" si="155">MID(M898,2,1)</f>
        <v>3</v>
      </c>
      <c r="E898" s="4" t="str">
        <f t="shared" ref="E898:E961" si="156">MID(M898,3,1)</f>
        <v>1</v>
      </c>
      <c r="F898" s="4" t="str">
        <f t="shared" ref="F898:F961" si="157">MID(M898,4,1)</f>
        <v>1</v>
      </c>
      <c r="G898" s="4" t="str">
        <f t="shared" ref="G898:G961" si="158">MID(M898,5,2)</f>
        <v>01</v>
      </c>
      <c r="H898" s="4" t="str">
        <f t="shared" ref="H898:H961" si="159">MID(M898,7,1)</f>
        <v>1</v>
      </c>
      <c r="I898" s="4" t="str">
        <f t="shared" ref="I898:I961" si="160">MID(M898,8,1)</f>
        <v>4</v>
      </c>
      <c r="J898" s="4" t="str">
        <f t="shared" ref="J898:J961" si="161">MID(M898,9,2)</f>
        <v>01</v>
      </c>
      <c r="K898" s="4" t="str">
        <f t="shared" ref="K898:K961" si="162">RIGHT(M898,3)</f>
        <v>000</v>
      </c>
      <c r="L898" s="55" t="str">
        <f t="shared" ref="L898:L961" si="163">CONCATENATE(M898)</f>
        <v>1311011401000</v>
      </c>
      <c r="M898" s="105">
        <v>1311011401000</v>
      </c>
      <c r="N898" s="106" t="s">
        <v>40</v>
      </c>
      <c r="O898" s="108" t="s">
        <v>1521</v>
      </c>
      <c r="P898" s="101" t="s">
        <v>36</v>
      </c>
      <c r="Q898" s="33">
        <v>1310011401001</v>
      </c>
      <c r="R898" s="33" t="s">
        <v>40</v>
      </c>
      <c r="S898" s="34" t="s">
        <v>1522</v>
      </c>
      <c r="T898" s="58" t="s">
        <v>24</v>
      </c>
      <c r="U898" s="58">
        <v>44927</v>
      </c>
      <c r="V898" s="58">
        <v>44927</v>
      </c>
      <c r="W898" s="93" t="s">
        <v>25</v>
      </c>
    </row>
    <row r="899" spans="1:23" s="5" customFormat="1" ht="27" customHeight="1" x14ac:dyDescent="0.25">
      <c r="A899" s="99">
        <f t="shared" ref="A899:A962" si="164">COUNTIF(L:L,L899)</f>
        <v>1</v>
      </c>
      <c r="B899" s="97">
        <f t="array" aca="1" ref="B899" ca="1">IF(AND(MAX(IF(L898:L1902=L899,U898:U1902))=U899,V899&lt;=B$1),M899,"-")</f>
        <v>1311011402000</v>
      </c>
      <c r="C899" s="4">
        <f t="shared" si="154"/>
        <v>1</v>
      </c>
      <c r="D899" s="4" t="str">
        <f t="shared" si="155"/>
        <v>3</v>
      </c>
      <c r="E899" s="4" t="str">
        <f t="shared" si="156"/>
        <v>1</v>
      </c>
      <c r="F899" s="4" t="str">
        <f t="shared" si="157"/>
        <v>1</v>
      </c>
      <c r="G899" s="4" t="str">
        <f t="shared" si="158"/>
        <v>01</v>
      </c>
      <c r="H899" s="4" t="str">
        <f t="shared" si="159"/>
        <v>1</v>
      </c>
      <c r="I899" s="4" t="str">
        <f t="shared" si="160"/>
        <v>4</v>
      </c>
      <c r="J899" s="4" t="str">
        <f t="shared" si="161"/>
        <v>02</v>
      </c>
      <c r="K899" s="4" t="str">
        <f t="shared" si="162"/>
        <v>000</v>
      </c>
      <c r="L899" s="55" t="str">
        <f t="shared" si="163"/>
        <v>1311011402000</v>
      </c>
      <c r="M899" s="105">
        <v>1311011402000</v>
      </c>
      <c r="N899" s="106" t="s">
        <v>40</v>
      </c>
      <c r="O899" s="108" t="s">
        <v>1523</v>
      </c>
      <c r="P899" s="101" t="s">
        <v>36</v>
      </c>
      <c r="Q899" s="33">
        <v>1310011401002</v>
      </c>
      <c r="R899" s="33" t="s">
        <v>40</v>
      </c>
      <c r="S899" s="34" t="s">
        <v>1524</v>
      </c>
      <c r="T899" s="58" t="s">
        <v>24</v>
      </c>
      <c r="U899" s="58">
        <v>44927</v>
      </c>
      <c r="V899" s="58">
        <v>44927</v>
      </c>
      <c r="W899" s="93" t="s">
        <v>25</v>
      </c>
    </row>
    <row r="900" spans="1:23" s="5" customFormat="1" ht="27" customHeight="1" x14ac:dyDescent="0.25">
      <c r="A900" s="99">
        <f t="shared" si="164"/>
        <v>1</v>
      </c>
      <c r="B900" s="97">
        <f t="array" aca="1" ref="B900" ca="1">IF(AND(MAX(IF(L899:L1903=L900,U899:U1903))=U900,V900&lt;=B$1),M900,"-")</f>
        <v>1311012000000</v>
      </c>
      <c r="C900" s="4">
        <f t="shared" si="154"/>
        <v>1</v>
      </c>
      <c r="D900" s="4" t="str">
        <f t="shared" si="155"/>
        <v>3</v>
      </c>
      <c r="E900" s="4" t="str">
        <f t="shared" si="156"/>
        <v>1</v>
      </c>
      <c r="F900" s="4" t="str">
        <f t="shared" si="157"/>
        <v>1</v>
      </c>
      <c r="G900" s="4" t="str">
        <f t="shared" si="158"/>
        <v>01</v>
      </c>
      <c r="H900" s="4" t="str">
        <f t="shared" si="159"/>
        <v>2</v>
      </c>
      <c r="I900" s="4" t="str">
        <f t="shared" si="160"/>
        <v>0</v>
      </c>
      <c r="J900" s="4" t="str">
        <f t="shared" si="161"/>
        <v>00</v>
      </c>
      <c r="K900" s="4" t="str">
        <f t="shared" si="162"/>
        <v>000</v>
      </c>
      <c r="L900" s="55" t="str">
        <f t="shared" si="163"/>
        <v>1311012000000</v>
      </c>
      <c r="M900" s="105">
        <v>1311012000000</v>
      </c>
      <c r="N900" s="106" t="s">
        <v>21</v>
      </c>
      <c r="O900" s="108" t="s">
        <v>1525</v>
      </c>
      <c r="P900" s="101" t="s">
        <v>36</v>
      </c>
      <c r="Q900" s="33">
        <v>1310012000000</v>
      </c>
      <c r="R900" s="33" t="s">
        <v>21</v>
      </c>
      <c r="S900" s="34" t="s">
        <v>1525</v>
      </c>
      <c r="T900" s="58" t="s">
        <v>24</v>
      </c>
      <c r="U900" s="58">
        <v>44927</v>
      </c>
      <c r="V900" s="58">
        <v>44927</v>
      </c>
      <c r="W900" s="93" t="s">
        <v>25</v>
      </c>
    </row>
    <row r="901" spans="1:23" s="5" customFormat="1" ht="27" customHeight="1" x14ac:dyDescent="0.25">
      <c r="A901" s="99">
        <f t="shared" si="164"/>
        <v>1</v>
      </c>
      <c r="B901" s="97">
        <f t="array" aca="1" ref="B901" ca="1">IF(AND(MAX(IF(L900:L1904=L901,U900:U1904))=U901,V901&lt;=B$1),M901,"-")</f>
        <v>1311012100000</v>
      </c>
      <c r="C901" s="4">
        <f t="shared" si="154"/>
        <v>1</v>
      </c>
      <c r="D901" s="4" t="str">
        <f t="shared" si="155"/>
        <v>3</v>
      </c>
      <c r="E901" s="4" t="str">
        <f t="shared" si="156"/>
        <v>1</v>
      </c>
      <c r="F901" s="4" t="str">
        <f t="shared" si="157"/>
        <v>1</v>
      </c>
      <c r="G901" s="4" t="str">
        <f t="shared" si="158"/>
        <v>01</v>
      </c>
      <c r="H901" s="4" t="str">
        <f t="shared" si="159"/>
        <v>2</v>
      </c>
      <c r="I901" s="4" t="str">
        <f t="shared" si="160"/>
        <v>1</v>
      </c>
      <c r="J901" s="4" t="str">
        <f t="shared" si="161"/>
        <v>00</v>
      </c>
      <c r="K901" s="4" t="str">
        <f t="shared" si="162"/>
        <v>000</v>
      </c>
      <c r="L901" s="55" t="str">
        <f t="shared" si="163"/>
        <v>1311012100000</v>
      </c>
      <c r="M901" s="105">
        <v>1311012100000</v>
      </c>
      <c r="N901" s="106" t="s">
        <v>21</v>
      </c>
      <c r="O901" s="108" t="s">
        <v>1526</v>
      </c>
      <c r="P901" s="101" t="s">
        <v>36</v>
      </c>
      <c r="Q901" s="33">
        <v>1310012100000</v>
      </c>
      <c r="R901" s="33" t="s">
        <v>21</v>
      </c>
      <c r="S901" s="34" t="s">
        <v>1527</v>
      </c>
      <c r="T901" s="58" t="s">
        <v>24</v>
      </c>
      <c r="U901" s="58">
        <v>44927</v>
      </c>
      <c r="V901" s="58">
        <v>44927</v>
      </c>
      <c r="W901" s="93" t="s">
        <v>25</v>
      </c>
    </row>
    <row r="902" spans="1:23" s="5" customFormat="1" ht="27" customHeight="1" x14ac:dyDescent="0.25">
      <c r="A902" s="99">
        <f t="shared" si="164"/>
        <v>1</v>
      </c>
      <c r="B902" s="97">
        <f t="array" aca="1" ref="B902" ca="1">IF(AND(MAX(IF(L901:L1905=L902,U901:U1905))=U902,V902&lt;=B$1),M902,"-")</f>
        <v>1311012101000</v>
      </c>
      <c r="C902" s="4">
        <f t="shared" si="154"/>
        <v>1</v>
      </c>
      <c r="D902" s="4" t="str">
        <f t="shared" si="155"/>
        <v>3</v>
      </c>
      <c r="E902" s="4" t="str">
        <f t="shared" si="156"/>
        <v>1</v>
      </c>
      <c r="F902" s="4" t="str">
        <f t="shared" si="157"/>
        <v>1</v>
      </c>
      <c r="G902" s="4" t="str">
        <f t="shared" si="158"/>
        <v>01</v>
      </c>
      <c r="H902" s="4" t="str">
        <f t="shared" si="159"/>
        <v>2</v>
      </c>
      <c r="I902" s="4" t="str">
        <f t="shared" si="160"/>
        <v>1</v>
      </c>
      <c r="J902" s="4" t="str">
        <f t="shared" si="161"/>
        <v>01</v>
      </c>
      <c r="K902" s="4" t="str">
        <f t="shared" si="162"/>
        <v>000</v>
      </c>
      <c r="L902" s="55" t="str">
        <f t="shared" si="163"/>
        <v>1311012101000</v>
      </c>
      <c r="M902" s="105">
        <v>1311012101000</v>
      </c>
      <c r="N902" s="106" t="s">
        <v>40</v>
      </c>
      <c r="O902" s="108" t="s">
        <v>1528</v>
      </c>
      <c r="P902" s="101" t="s">
        <v>36</v>
      </c>
      <c r="Q902" s="33">
        <v>1310012101000</v>
      </c>
      <c r="R902" s="33" t="s">
        <v>40</v>
      </c>
      <c r="S902" s="34" t="s">
        <v>1529</v>
      </c>
      <c r="T902" s="58" t="s">
        <v>24</v>
      </c>
      <c r="U902" s="58">
        <v>44927</v>
      </c>
      <c r="V902" s="58">
        <v>44927</v>
      </c>
      <c r="W902" s="93" t="s">
        <v>25</v>
      </c>
    </row>
    <row r="903" spans="1:23" s="5" customFormat="1" ht="27" customHeight="1" x14ac:dyDescent="0.25">
      <c r="A903" s="99">
        <f t="shared" si="164"/>
        <v>1</v>
      </c>
      <c r="B903" s="97">
        <f t="array" aca="1" ref="B903" ca="1">IF(AND(MAX(IF(L902:L1906=L903,U902:U1906))=U903,V903&lt;=B$1),M903,"-")</f>
        <v>1311012200000</v>
      </c>
      <c r="C903" s="4">
        <f t="shared" si="154"/>
        <v>1</v>
      </c>
      <c r="D903" s="4" t="str">
        <f t="shared" si="155"/>
        <v>3</v>
      </c>
      <c r="E903" s="4" t="str">
        <f t="shared" si="156"/>
        <v>1</v>
      </c>
      <c r="F903" s="4" t="str">
        <f t="shared" si="157"/>
        <v>1</v>
      </c>
      <c r="G903" s="4" t="str">
        <f t="shared" si="158"/>
        <v>01</v>
      </c>
      <c r="H903" s="4" t="str">
        <f t="shared" si="159"/>
        <v>2</v>
      </c>
      <c r="I903" s="4" t="str">
        <f t="shared" si="160"/>
        <v>2</v>
      </c>
      <c r="J903" s="4" t="str">
        <f t="shared" si="161"/>
        <v>00</v>
      </c>
      <c r="K903" s="4" t="str">
        <f t="shared" si="162"/>
        <v>000</v>
      </c>
      <c r="L903" s="55" t="str">
        <f t="shared" si="163"/>
        <v>1311012200000</v>
      </c>
      <c r="M903" s="105">
        <v>1311012200000</v>
      </c>
      <c r="N903" s="106" t="s">
        <v>21</v>
      </c>
      <c r="O903" s="108" t="s">
        <v>1530</v>
      </c>
      <c r="P903" s="101" t="s">
        <v>36</v>
      </c>
      <c r="Q903" s="33">
        <v>1310012200000</v>
      </c>
      <c r="R903" s="33" t="s">
        <v>21</v>
      </c>
      <c r="S903" s="34" t="s">
        <v>1531</v>
      </c>
      <c r="T903" s="58" t="s">
        <v>24</v>
      </c>
      <c r="U903" s="58">
        <v>44927</v>
      </c>
      <c r="V903" s="58">
        <v>44927</v>
      </c>
      <c r="W903" s="93" t="s">
        <v>25</v>
      </c>
    </row>
    <row r="904" spans="1:23" s="5" customFormat="1" ht="27" customHeight="1" x14ac:dyDescent="0.25">
      <c r="A904" s="99">
        <f t="shared" si="164"/>
        <v>1</v>
      </c>
      <c r="B904" s="97">
        <f t="array" aca="1" ref="B904" ca="1">IF(AND(MAX(IF(L903:L1907=L904,U903:U1907))=U904,V904&lt;=B$1),M904,"-")</f>
        <v>1311012201000</v>
      </c>
      <c r="C904" s="4">
        <f t="shared" si="154"/>
        <v>1</v>
      </c>
      <c r="D904" s="4" t="str">
        <f t="shared" si="155"/>
        <v>3</v>
      </c>
      <c r="E904" s="4" t="str">
        <f t="shared" si="156"/>
        <v>1</v>
      </c>
      <c r="F904" s="4" t="str">
        <f t="shared" si="157"/>
        <v>1</v>
      </c>
      <c r="G904" s="4" t="str">
        <f t="shared" si="158"/>
        <v>01</v>
      </c>
      <c r="H904" s="4" t="str">
        <f t="shared" si="159"/>
        <v>2</v>
      </c>
      <c r="I904" s="4" t="str">
        <f t="shared" si="160"/>
        <v>2</v>
      </c>
      <c r="J904" s="4" t="str">
        <f t="shared" si="161"/>
        <v>01</v>
      </c>
      <c r="K904" s="4" t="str">
        <f t="shared" si="162"/>
        <v>000</v>
      </c>
      <c r="L904" s="55" t="str">
        <f t="shared" si="163"/>
        <v>1311012201000</v>
      </c>
      <c r="M904" s="105">
        <v>1311012201000</v>
      </c>
      <c r="N904" s="106" t="s">
        <v>40</v>
      </c>
      <c r="O904" s="108" t="s">
        <v>1532</v>
      </c>
      <c r="P904" s="101" t="s">
        <v>36</v>
      </c>
      <c r="Q904" s="33">
        <v>1310012201000</v>
      </c>
      <c r="R904" s="33" t="s">
        <v>40</v>
      </c>
      <c r="S904" s="34" t="s">
        <v>1533</v>
      </c>
      <c r="T904" s="58" t="s">
        <v>24</v>
      </c>
      <c r="U904" s="58">
        <v>44927</v>
      </c>
      <c r="V904" s="58">
        <v>44927</v>
      </c>
      <c r="W904" s="93" t="s">
        <v>25</v>
      </c>
    </row>
    <row r="905" spans="1:23" s="5" customFormat="1" ht="27" customHeight="1" x14ac:dyDescent="0.25">
      <c r="A905" s="99">
        <f t="shared" si="164"/>
        <v>1</v>
      </c>
      <c r="B905" s="97">
        <f t="array" aca="1" ref="B905" ca="1">IF(AND(MAX(IF(L904:L1908=L905,U904:U1908))=U905,V905&lt;=B$1),M905,"-")</f>
        <v>1311012300000</v>
      </c>
      <c r="C905" s="4">
        <f t="shared" si="154"/>
        <v>1</v>
      </c>
      <c r="D905" s="4" t="str">
        <f t="shared" si="155"/>
        <v>3</v>
      </c>
      <c r="E905" s="4" t="str">
        <f t="shared" si="156"/>
        <v>1</v>
      </c>
      <c r="F905" s="4" t="str">
        <f t="shared" si="157"/>
        <v>1</v>
      </c>
      <c r="G905" s="4" t="str">
        <f t="shared" si="158"/>
        <v>01</v>
      </c>
      <c r="H905" s="4" t="str">
        <f t="shared" si="159"/>
        <v>2</v>
      </c>
      <c r="I905" s="4" t="str">
        <f t="shared" si="160"/>
        <v>3</v>
      </c>
      <c r="J905" s="4" t="str">
        <f t="shared" si="161"/>
        <v>00</v>
      </c>
      <c r="K905" s="4" t="str">
        <f t="shared" si="162"/>
        <v>000</v>
      </c>
      <c r="L905" s="55" t="str">
        <f t="shared" si="163"/>
        <v>1311012300000</v>
      </c>
      <c r="M905" s="105">
        <v>1311012300000</v>
      </c>
      <c r="N905" s="106" t="s">
        <v>21</v>
      </c>
      <c r="O905" s="108" t="s">
        <v>1534</v>
      </c>
      <c r="P905" s="101" t="s">
        <v>36</v>
      </c>
      <c r="Q905" s="33">
        <v>1310012300000</v>
      </c>
      <c r="R905" s="33" t="s">
        <v>21</v>
      </c>
      <c r="S905" s="34" t="s">
        <v>1535</v>
      </c>
      <c r="T905" s="58" t="s">
        <v>24</v>
      </c>
      <c r="U905" s="58">
        <v>44927</v>
      </c>
      <c r="V905" s="58">
        <v>44927</v>
      </c>
      <c r="W905" s="93" t="s">
        <v>25</v>
      </c>
    </row>
    <row r="906" spans="1:23" s="5" customFormat="1" ht="27" customHeight="1" x14ac:dyDescent="0.25">
      <c r="A906" s="99">
        <f t="shared" si="164"/>
        <v>1</v>
      </c>
      <c r="B906" s="97">
        <f t="array" aca="1" ref="B906" ca="1">IF(AND(MAX(IF(L905:L1909=L906,U905:U1909))=U906,V906&lt;=B$1),M906,"-")</f>
        <v>1311012301000</v>
      </c>
      <c r="C906" s="4">
        <f t="shared" si="154"/>
        <v>1</v>
      </c>
      <c r="D906" s="4" t="str">
        <f t="shared" si="155"/>
        <v>3</v>
      </c>
      <c r="E906" s="4" t="str">
        <f t="shared" si="156"/>
        <v>1</v>
      </c>
      <c r="F906" s="4" t="str">
        <f t="shared" si="157"/>
        <v>1</v>
      </c>
      <c r="G906" s="4" t="str">
        <f t="shared" si="158"/>
        <v>01</v>
      </c>
      <c r="H906" s="4" t="str">
        <f t="shared" si="159"/>
        <v>2</v>
      </c>
      <c r="I906" s="4" t="str">
        <f t="shared" si="160"/>
        <v>3</v>
      </c>
      <c r="J906" s="4" t="str">
        <f t="shared" si="161"/>
        <v>01</v>
      </c>
      <c r="K906" s="4" t="str">
        <f t="shared" si="162"/>
        <v>000</v>
      </c>
      <c r="L906" s="55" t="str">
        <f t="shared" si="163"/>
        <v>1311012301000</v>
      </c>
      <c r="M906" s="105">
        <v>1311012301000</v>
      </c>
      <c r="N906" s="106" t="s">
        <v>40</v>
      </c>
      <c r="O906" s="108" t="s">
        <v>1536</v>
      </c>
      <c r="P906" s="101" t="s">
        <v>36</v>
      </c>
      <c r="Q906" s="33">
        <v>1310012301000</v>
      </c>
      <c r="R906" s="33" t="s">
        <v>40</v>
      </c>
      <c r="S906" s="34" t="s">
        <v>1537</v>
      </c>
      <c r="T906" s="58" t="s">
        <v>24</v>
      </c>
      <c r="U906" s="58">
        <v>44927</v>
      </c>
      <c r="V906" s="58">
        <v>44927</v>
      </c>
      <c r="W906" s="93" t="s">
        <v>25</v>
      </c>
    </row>
    <row r="907" spans="1:23" s="5" customFormat="1" ht="27" customHeight="1" x14ac:dyDescent="0.25">
      <c r="A907" s="99">
        <f t="shared" si="164"/>
        <v>1</v>
      </c>
      <c r="B907" s="97">
        <f t="array" aca="1" ref="B907" ca="1">IF(AND(MAX(IF(L906:L1910=L907,U906:U1910))=U907,V907&lt;=B$1),M907,"-")</f>
        <v>1311012400000</v>
      </c>
      <c r="C907" s="4">
        <f t="shared" si="154"/>
        <v>1</v>
      </c>
      <c r="D907" s="4" t="str">
        <f t="shared" si="155"/>
        <v>3</v>
      </c>
      <c r="E907" s="4" t="str">
        <f t="shared" si="156"/>
        <v>1</v>
      </c>
      <c r="F907" s="4" t="str">
        <f t="shared" si="157"/>
        <v>1</v>
      </c>
      <c r="G907" s="4" t="str">
        <f t="shared" si="158"/>
        <v>01</v>
      </c>
      <c r="H907" s="4" t="str">
        <f t="shared" si="159"/>
        <v>2</v>
      </c>
      <c r="I907" s="4" t="str">
        <f t="shared" si="160"/>
        <v>4</v>
      </c>
      <c r="J907" s="4" t="str">
        <f t="shared" si="161"/>
        <v>00</v>
      </c>
      <c r="K907" s="4" t="str">
        <f t="shared" si="162"/>
        <v>000</v>
      </c>
      <c r="L907" s="55" t="str">
        <f t="shared" si="163"/>
        <v>1311012400000</v>
      </c>
      <c r="M907" s="105">
        <v>1311012400000</v>
      </c>
      <c r="N907" s="106" t="s">
        <v>21</v>
      </c>
      <c r="O907" s="108" t="s">
        <v>1538</v>
      </c>
      <c r="P907" s="101" t="s">
        <v>36</v>
      </c>
      <c r="Q907" s="33">
        <v>1310012400000</v>
      </c>
      <c r="R907" s="33" t="s">
        <v>21</v>
      </c>
      <c r="S907" s="34" t="s">
        <v>1539</v>
      </c>
      <c r="T907" s="58" t="s">
        <v>24</v>
      </c>
      <c r="U907" s="58">
        <v>44927</v>
      </c>
      <c r="V907" s="58">
        <v>44927</v>
      </c>
      <c r="W907" s="93" t="s">
        <v>25</v>
      </c>
    </row>
    <row r="908" spans="1:23" s="5" customFormat="1" ht="27" customHeight="1" x14ac:dyDescent="0.25">
      <c r="A908" s="99">
        <f t="shared" si="164"/>
        <v>1</v>
      </c>
      <c r="B908" s="97">
        <f t="array" aca="1" ref="B908" ca="1">IF(AND(MAX(IF(L907:L1911=L908,U907:U1911))=U908,V908&lt;=B$1),M908,"-")</f>
        <v>1311012401000</v>
      </c>
      <c r="C908" s="4">
        <f t="shared" si="154"/>
        <v>1</v>
      </c>
      <c r="D908" s="4" t="str">
        <f t="shared" si="155"/>
        <v>3</v>
      </c>
      <c r="E908" s="4" t="str">
        <f t="shared" si="156"/>
        <v>1</v>
      </c>
      <c r="F908" s="4" t="str">
        <f t="shared" si="157"/>
        <v>1</v>
      </c>
      <c r="G908" s="4" t="str">
        <f t="shared" si="158"/>
        <v>01</v>
      </c>
      <c r="H908" s="4" t="str">
        <f t="shared" si="159"/>
        <v>2</v>
      </c>
      <c r="I908" s="4" t="str">
        <f t="shared" si="160"/>
        <v>4</v>
      </c>
      <c r="J908" s="4" t="str">
        <f t="shared" si="161"/>
        <v>01</v>
      </c>
      <c r="K908" s="4" t="str">
        <f t="shared" si="162"/>
        <v>000</v>
      </c>
      <c r="L908" s="55" t="str">
        <f t="shared" si="163"/>
        <v>1311012401000</v>
      </c>
      <c r="M908" s="105">
        <v>1311012401000</v>
      </c>
      <c r="N908" s="106" t="s">
        <v>40</v>
      </c>
      <c r="O908" s="108" t="s">
        <v>1540</v>
      </c>
      <c r="P908" s="101" t="s">
        <v>36</v>
      </c>
      <c r="Q908" s="33">
        <v>1310012401000</v>
      </c>
      <c r="R908" s="33" t="s">
        <v>40</v>
      </c>
      <c r="S908" s="34" t="s">
        <v>1541</v>
      </c>
      <c r="T908" s="58" t="s">
        <v>24</v>
      </c>
      <c r="U908" s="58">
        <v>44927</v>
      </c>
      <c r="V908" s="58">
        <v>44927</v>
      </c>
      <c r="W908" s="93" t="s">
        <v>25</v>
      </c>
    </row>
    <row r="909" spans="1:23" s="5" customFormat="1" ht="27" customHeight="1" x14ac:dyDescent="0.25">
      <c r="A909" s="99">
        <f t="shared" si="164"/>
        <v>1</v>
      </c>
      <c r="B909" s="97">
        <f t="array" aca="1" ref="B909" ca="1">IF(AND(MAX(IF(L908:L1912=L909,U908:U1912))=U909,V909&lt;=B$1),M909,"-")</f>
        <v>1311020000000</v>
      </c>
      <c r="C909" s="4">
        <f t="shared" si="154"/>
        <v>1</v>
      </c>
      <c r="D909" s="4" t="str">
        <f t="shared" si="155"/>
        <v>3</v>
      </c>
      <c r="E909" s="4" t="str">
        <f t="shared" si="156"/>
        <v>1</v>
      </c>
      <c r="F909" s="4" t="str">
        <f t="shared" si="157"/>
        <v>1</v>
      </c>
      <c r="G909" s="4" t="str">
        <f t="shared" si="158"/>
        <v>02</v>
      </c>
      <c r="H909" s="4" t="str">
        <f t="shared" si="159"/>
        <v>0</v>
      </c>
      <c r="I909" s="4" t="str">
        <f t="shared" si="160"/>
        <v>0</v>
      </c>
      <c r="J909" s="4" t="str">
        <f t="shared" si="161"/>
        <v>00</v>
      </c>
      <c r="K909" s="4" t="str">
        <f t="shared" si="162"/>
        <v>000</v>
      </c>
      <c r="L909" s="55" t="str">
        <f t="shared" si="163"/>
        <v>1311020000000</v>
      </c>
      <c r="M909" s="105">
        <v>1311020000000</v>
      </c>
      <c r="N909" s="106" t="s">
        <v>21</v>
      </c>
      <c r="O909" s="108" t="s">
        <v>1542</v>
      </c>
      <c r="P909" s="101" t="s">
        <v>36</v>
      </c>
      <c r="Q909" s="33">
        <v>1310020000000</v>
      </c>
      <c r="R909" s="33" t="s">
        <v>21</v>
      </c>
      <c r="S909" s="34" t="s">
        <v>1542</v>
      </c>
      <c r="T909" s="58" t="s">
        <v>24</v>
      </c>
      <c r="U909" s="58">
        <v>44927</v>
      </c>
      <c r="V909" s="58">
        <v>44927</v>
      </c>
      <c r="W909" s="93" t="s">
        <v>25</v>
      </c>
    </row>
    <row r="910" spans="1:23" s="5" customFormat="1" ht="27" customHeight="1" x14ac:dyDescent="0.25">
      <c r="A910" s="99">
        <f t="shared" si="164"/>
        <v>1</v>
      </c>
      <c r="B910" s="97">
        <f t="array" aca="1" ref="B910" ca="1">IF(AND(MAX(IF(L909:L1913=L910,U909:U1913))=U910,V910&lt;=B$1),M910,"-")</f>
        <v>1311020100000</v>
      </c>
      <c r="C910" s="4">
        <f t="shared" si="154"/>
        <v>1</v>
      </c>
      <c r="D910" s="4" t="str">
        <f t="shared" si="155"/>
        <v>3</v>
      </c>
      <c r="E910" s="4" t="str">
        <f t="shared" si="156"/>
        <v>1</v>
      </c>
      <c r="F910" s="4" t="str">
        <f t="shared" si="157"/>
        <v>1</v>
      </c>
      <c r="G910" s="4" t="str">
        <f t="shared" si="158"/>
        <v>02</v>
      </c>
      <c r="H910" s="4" t="str">
        <f t="shared" si="159"/>
        <v>0</v>
      </c>
      <c r="I910" s="4" t="str">
        <f t="shared" si="160"/>
        <v>1</v>
      </c>
      <c r="J910" s="4" t="str">
        <f t="shared" si="161"/>
        <v>00</v>
      </c>
      <c r="K910" s="4" t="str">
        <f t="shared" si="162"/>
        <v>000</v>
      </c>
      <c r="L910" s="55" t="str">
        <f t="shared" si="163"/>
        <v>1311020100000</v>
      </c>
      <c r="M910" s="105">
        <v>1311020100000</v>
      </c>
      <c r="N910" s="106" t="s">
        <v>21</v>
      </c>
      <c r="O910" s="108" t="s">
        <v>1543</v>
      </c>
      <c r="P910" s="101" t="s">
        <v>36</v>
      </c>
      <c r="Q910" s="33">
        <v>1311021100000</v>
      </c>
      <c r="R910" s="4" t="s">
        <v>21</v>
      </c>
      <c r="S910" s="5" t="s">
        <v>1543</v>
      </c>
      <c r="T910" s="58" t="s">
        <v>605</v>
      </c>
      <c r="U910" s="58">
        <v>45324</v>
      </c>
      <c r="V910" s="58">
        <v>45280</v>
      </c>
      <c r="W910" s="93" t="s">
        <v>1544</v>
      </c>
    </row>
    <row r="911" spans="1:23" s="5" customFormat="1" ht="27" customHeight="1" x14ac:dyDescent="0.25">
      <c r="A911" s="99">
        <f t="shared" si="164"/>
        <v>1</v>
      </c>
      <c r="B911" s="97">
        <f t="array" aca="1" ref="B911" ca="1">IF(AND(MAX(IF(L910:L1914=L911,U910:U1914))=U911,V911&lt;=B$1),M911,"-")</f>
        <v>1311020101000</v>
      </c>
      <c r="C911" s="4">
        <f t="shared" si="154"/>
        <v>1</v>
      </c>
      <c r="D911" s="4" t="str">
        <f t="shared" si="155"/>
        <v>3</v>
      </c>
      <c r="E911" s="4" t="str">
        <f t="shared" si="156"/>
        <v>1</v>
      </c>
      <c r="F911" s="4" t="str">
        <f t="shared" si="157"/>
        <v>1</v>
      </c>
      <c r="G911" s="4" t="str">
        <f t="shared" si="158"/>
        <v>02</v>
      </c>
      <c r="H911" s="4" t="str">
        <f t="shared" si="159"/>
        <v>0</v>
      </c>
      <c r="I911" s="4" t="str">
        <f t="shared" si="160"/>
        <v>1</v>
      </c>
      <c r="J911" s="4" t="str">
        <f t="shared" si="161"/>
        <v>01</v>
      </c>
      <c r="K911" s="4" t="str">
        <f t="shared" si="162"/>
        <v>000</v>
      </c>
      <c r="L911" s="55" t="str">
        <f t="shared" si="163"/>
        <v>1311020101000</v>
      </c>
      <c r="M911" s="105">
        <v>1311020101000</v>
      </c>
      <c r="N911" s="106" t="s">
        <v>40</v>
      </c>
      <c r="O911" s="108" t="s">
        <v>1545</v>
      </c>
      <c r="P911" s="101" t="s">
        <v>36</v>
      </c>
      <c r="Q911" s="33">
        <v>1311021101000</v>
      </c>
      <c r="R911" s="4" t="s">
        <v>40</v>
      </c>
      <c r="S911" s="5" t="s">
        <v>1545</v>
      </c>
      <c r="T911" s="58" t="s">
        <v>605</v>
      </c>
      <c r="U911" s="58">
        <v>45324</v>
      </c>
      <c r="V911" s="58">
        <v>45280</v>
      </c>
      <c r="W911" s="93" t="s">
        <v>1544</v>
      </c>
    </row>
    <row r="912" spans="1:23" s="5" customFormat="1" ht="27" customHeight="1" x14ac:dyDescent="0.25">
      <c r="A912" s="99">
        <f t="shared" si="164"/>
        <v>1</v>
      </c>
      <c r="B912" s="97">
        <f t="array" aca="1" ref="B912" ca="1">IF(AND(MAX(IF(L911:L1915=L912,U911:U1915))=U912,V912&lt;=B$1),M912,"-")</f>
        <v>1311020102000</v>
      </c>
      <c r="C912" s="4">
        <f t="shared" si="154"/>
        <v>1</v>
      </c>
      <c r="D912" s="4" t="str">
        <f t="shared" si="155"/>
        <v>3</v>
      </c>
      <c r="E912" s="4" t="str">
        <f t="shared" si="156"/>
        <v>1</v>
      </c>
      <c r="F912" s="4" t="str">
        <f t="shared" si="157"/>
        <v>1</v>
      </c>
      <c r="G912" s="4" t="str">
        <f t="shared" si="158"/>
        <v>02</v>
      </c>
      <c r="H912" s="4" t="str">
        <f t="shared" si="159"/>
        <v>0</v>
      </c>
      <c r="I912" s="4" t="str">
        <f t="shared" si="160"/>
        <v>1</v>
      </c>
      <c r="J912" s="4" t="str">
        <f t="shared" si="161"/>
        <v>02</v>
      </c>
      <c r="K912" s="4" t="str">
        <f t="shared" si="162"/>
        <v>000</v>
      </c>
      <c r="L912" s="55" t="str">
        <f t="shared" si="163"/>
        <v>1311020102000</v>
      </c>
      <c r="M912" s="105">
        <v>1311020102000</v>
      </c>
      <c r="N912" s="106" t="s">
        <v>40</v>
      </c>
      <c r="O912" s="108" t="s">
        <v>1546</v>
      </c>
      <c r="P912" s="101" t="s">
        <v>36</v>
      </c>
      <c r="Q912" s="33">
        <v>1311021102000</v>
      </c>
      <c r="R912" s="4" t="s">
        <v>40</v>
      </c>
      <c r="S912" s="5" t="s">
        <v>1546</v>
      </c>
      <c r="T912" s="58" t="s">
        <v>605</v>
      </c>
      <c r="U912" s="58">
        <v>45324</v>
      </c>
      <c r="V912" s="58">
        <v>45280</v>
      </c>
      <c r="W912" s="93" t="s">
        <v>1544</v>
      </c>
    </row>
    <row r="913" spans="1:23" s="5" customFormat="1" ht="27" customHeight="1" x14ac:dyDescent="0.25">
      <c r="A913" s="99">
        <f t="shared" si="164"/>
        <v>1</v>
      </c>
      <c r="B913" s="97">
        <f t="array" aca="1" ref="B913" ca="1">IF(AND(MAX(IF(L912:L1916=L913,U912:U1916))=U913,V913&lt;=B$1),M913,"-")</f>
        <v>1311020199000</v>
      </c>
      <c r="C913" s="4">
        <f t="shared" si="154"/>
        <v>1</v>
      </c>
      <c r="D913" s="4" t="str">
        <f t="shared" si="155"/>
        <v>3</v>
      </c>
      <c r="E913" s="4" t="str">
        <f t="shared" si="156"/>
        <v>1</v>
      </c>
      <c r="F913" s="4" t="str">
        <f t="shared" si="157"/>
        <v>1</v>
      </c>
      <c r="G913" s="4" t="str">
        <f t="shared" si="158"/>
        <v>02</v>
      </c>
      <c r="H913" s="4" t="str">
        <f t="shared" si="159"/>
        <v>0</v>
      </c>
      <c r="I913" s="4" t="str">
        <f t="shared" si="160"/>
        <v>1</v>
      </c>
      <c r="J913" s="4" t="str">
        <f t="shared" si="161"/>
        <v>99</v>
      </c>
      <c r="K913" s="4" t="str">
        <f t="shared" si="162"/>
        <v>000</v>
      </c>
      <c r="L913" s="55" t="str">
        <f t="shared" si="163"/>
        <v>1311020199000</v>
      </c>
      <c r="M913" s="105">
        <v>1311020199000</v>
      </c>
      <c r="N913" s="106" t="s">
        <v>40</v>
      </c>
      <c r="O913" s="108" t="s">
        <v>1547</v>
      </c>
      <c r="P913" s="101" t="s">
        <v>36</v>
      </c>
      <c r="Q913" s="33">
        <v>1311021199000</v>
      </c>
      <c r="R913" s="4" t="s">
        <v>40</v>
      </c>
      <c r="S913" s="5" t="s">
        <v>1547</v>
      </c>
      <c r="T913" s="58" t="s">
        <v>605</v>
      </c>
      <c r="U913" s="58">
        <v>45324</v>
      </c>
      <c r="V913" s="58">
        <v>45280</v>
      </c>
      <c r="W913" s="93" t="s">
        <v>1544</v>
      </c>
    </row>
    <row r="914" spans="1:23" s="5" customFormat="1" ht="27" customHeight="1" x14ac:dyDescent="0.25">
      <c r="A914" s="99">
        <f t="shared" si="164"/>
        <v>1</v>
      </c>
      <c r="B914" s="97">
        <f t="array" aca="1" ref="B914" ca="1">IF(AND(MAX(IF(L913:L1917=L914,U913:U1917))=U914,V914&lt;=B$1),M914,"-")</f>
        <v>1311020200000</v>
      </c>
      <c r="C914" s="4">
        <f t="shared" si="154"/>
        <v>1</v>
      </c>
      <c r="D914" s="4" t="str">
        <f t="shared" si="155"/>
        <v>3</v>
      </c>
      <c r="E914" s="4" t="str">
        <f t="shared" si="156"/>
        <v>1</v>
      </c>
      <c r="F914" s="4" t="str">
        <f t="shared" si="157"/>
        <v>1</v>
      </c>
      <c r="G914" s="4" t="str">
        <f t="shared" si="158"/>
        <v>02</v>
      </c>
      <c r="H914" s="4" t="str">
        <f t="shared" si="159"/>
        <v>0</v>
      </c>
      <c r="I914" s="4" t="str">
        <f t="shared" si="160"/>
        <v>2</v>
      </c>
      <c r="J914" s="4" t="str">
        <f t="shared" si="161"/>
        <v>00</v>
      </c>
      <c r="K914" s="4" t="str">
        <f t="shared" si="162"/>
        <v>000</v>
      </c>
      <c r="L914" s="55" t="str">
        <f t="shared" si="163"/>
        <v>1311020200000</v>
      </c>
      <c r="M914" s="105">
        <v>1311020200000</v>
      </c>
      <c r="N914" s="106" t="s">
        <v>21</v>
      </c>
      <c r="O914" s="108" t="s">
        <v>1548</v>
      </c>
      <c r="P914" s="101" t="s">
        <v>36</v>
      </c>
      <c r="Q914" s="33">
        <v>1311021200000</v>
      </c>
      <c r="R914" s="4" t="s">
        <v>21</v>
      </c>
      <c r="S914" s="5" t="s">
        <v>1548</v>
      </c>
      <c r="T914" s="58" t="s">
        <v>605</v>
      </c>
      <c r="U914" s="58">
        <v>45324</v>
      </c>
      <c r="V914" s="58">
        <v>45280</v>
      </c>
      <c r="W914" s="93" t="s">
        <v>1544</v>
      </c>
    </row>
    <row r="915" spans="1:23" s="5" customFormat="1" ht="27" customHeight="1" x14ac:dyDescent="0.25">
      <c r="A915" s="99">
        <f t="shared" si="164"/>
        <v>1</v>
      </c>
      <c r="B915" s="97">
        <f t="array" aca="1" ref="B915" ca="1">IF(AND(MAX(IF(L914:L1918=L915,U914:U1918))=U915,V915&lt;=B$1),M915,"-")</f>
        <v>1311020201000</v>
      </c>
      <c r="C915" s="4">
        <f t="shared" si="154"/>
        <v>1</v>
      </c>
      <c r="D915" s="4" t="str">
        <f t="shared" si="155"/>
        <v>3</v>
      </c>
      <c r="E915" s="4" t="str">
        <f t="shared" si="156"/>
        <v>1</v>
      </c>
      <c r="F915" s="4" t="str">
        <f t="shared" si="157"/>
        <v>1</v>
      </c>
      <c r="G915" s="4" t="str">
        <f t="shared" si="158"/>
        <v>02</v>
      </c>
      <c r="H915" s="4" t="str">
        <f t="shared" si="159"/>
        <v>0</v>
      </c>
      <c r="I915" s="4" t="str">
        <f t="shared" si="160"/>
        <v>2</v>
      </c>
      <c r="J915" s="4" t="str">
        <f t="shared" si="161"/>
        <v>01</v>
      </c>
      <c r="K915" s="4" t="str">
        <f t="shared" si="162"/>
        <v>000</v>
      </c>
      <c r="L915" s="55" t="str">
        <f t="shared" si="163"/>
        <v>1311020201000</v>
      </c>
      <c r="M915" s="105">
        <v>1311020201000</v>
      </c>
      <c r="N915" s="106" t="s">
        <v>40</v>
      </c>
      <c r="O915" s="108" t="s">
        <v>1549</v>
      </c>
      <c r="P915" s="101" t="s">
        <v>36</v>
      </c>
      <c r="Q915" s="33">
        <v>1311021201000</v>
      </c>
      <c r="R915" s="4" t="s">
        <v>40</v>
      </c>
      <c r="S915" s="5" t="s">
        <v>1549</v>
      </c>
      <c r="T915" s="58" t="s">
        <v>605</v>
      </c>
      <c r="U915" s="58">
        <v>45324</v>
      </c>
      <c r="V915" s="58">
        <v>45280</v>
      </c>
      <c r="W915" s="93" t="s">
        <v>1544</v>
      </c>
    </row>
    <row r="916" spans="1:23" s="5" customFormat="1" ht="27" customHeight="1" x14ac:dyDescent="0.25">
      <c r="A916" s="99">
        <f t="shared" si="164"/>
        <v>1</v>
      </c>
      <c r="B916" s="97">
        <f t="array" aca="1" ref="B916" ca="1">IF(AND(MAX(IF(L915:L1919=L916,U915:U1919))=U916,V916&lt;=B$1),M916,"-")</f>
        <v>1311020202000</v>
      </c>
      <c r="C916" s="4">
        <f t="shared" si="154"/>
        <v>1</v>
      </c>
      <c r="D916" s="4" t="str">
        <f t="shared" si="155"/>
        <v>3</v>
      </c>
      <c r="E916" s="4" t="str">
        <f t="shared" si="156"/>
        <v>1</v>
      </c>
      <c r="F916" s="4" t="str">
        <f t="shared" si="157"/>
        <v>1</v>
      </c>
      <c r="G916" s="4" t="str">
        <f t="shared" si="158"/>
        <v>02</v>
      </c>
      <c r="H916" s="4" t="str">
        <f t="shared" si="159"/>
        <v>0</v>
      </c>
      <c r="I916" s="4" t="str">
        <f t="shared" si="160"/>
        <v>2</v>
      </c>
      <c r="J916" s="4" t="str">
        <f t="shared" si="161"/>
        <v>02</v>
      </c>
      <c r="K916" s="4" t="str">
        <f t="shared" si="162"/>
        <v>000</v>
      </c>
      <c r="L916" s="55" t="str">
        <f t="shared" si="163"/>
        <v>1311020202000</v>
      </c>
      <c r="M916" s="105">
        <v>1311020202000</v>
      </c>
      <c r="N916" s="106" t="s">
        <v>40</v>
      </c>
      <c r="O916" s="108" t="s">
        <v>1550</v>
      </c>
      <c r="P916" s="101" t="s">
        <v>36</v>
      </c>
      <c r="Q916" s="33">
        <v>1311021202000</v>
      </c>
      <c r="R916" s="4" t="s">
        <v>40</v>
      </c>
      <c r="S916" s="5" t="s">
        <v>1550</v>
      </c>
      <c r="T916" s="58" t="s">
        <v>605</v>
      </c>
      <c r="U916" s="58">
        <v>45324</v>
      </c>
      <c r="V916" s="58">
        <v>45280</v>
      </c>
      <c r="W916" s="93" t="s">
        <v>1544</v>
      </c>
    </row>
    <row r="917" spans="1:23" s="5" customFormat="1" ht="27" customHeight="1" x14ac:dyDescent="0.25">
      <c r="A917" s="99">
        <f t="shared" si="164"/>
        <v>1</v>
      </c>
      <c r="B917" s="97">
        <f t="array" aca="1" ref="B917" ca="1">IF(AND(MAX(IF(L916:L1920=L917,U916:U1920))=U917,V917&lt;=B$1),M917,"-")</f>
        <v>1311020299000</v>
      </c>
      <c r="C917" s="4">
        <f t="shared" si="154"/>
        <v>1</v>
      </c>
      <c r="D917" s="4" t="str">
        <f t="shared" si="155"/>
        <v>3</v>
      </c>
      <c r="E917" s="4" t="str">
        <f t="shared" si="156"/>
        <v>1</v>
      </c>
      <c r="F917" s="4" t="str">
        <f t="shared" si="157"/>
        <v>1</v>
      </c>
      <c r="G917" s="4" t="str">
        <f t="shared" si="158"/>
        <v>02</v>
      </c>
      <c r="H917" s="4" t="str">
        <f t="shared" si="159"/>
        <v>0</v>
      </c>
      <c r="I917" s="4" t="str">
        <f t="shared" si="160"/>
        <v>2</v>
      </c>
      <c r="J917" s="4" t="str">
        <f t="shared" si="161"/>
        <v>99</v>
      </c>
      <c r="K917" s="4" t="str">
        <f t="shared" si="162"/>
        <v>000</v>
      </c>
      <c r="L917" s="55" t="str">
        <f t="shared" si="163"/>
        <v>1311020299000</v>
      </c>
      <c r="M917" s="105">
        <v>1311020299000</v>
      </c>
      <c r="N917" s="106" t="s">
        <v>40</v>
      </c>
      <c r="O917" s="108" t="s">
        <v>1551</v>
      </c>
      <c r="P917" s="101" t="s">
        <v>36</v>
      </c>
      <c r="Q917" s="33">
        <v>1311021299000</v>
      </c>
      <c r="R917" s="4" t="s">
        <v>40</v>
      </c>
      <c r="S917" s="5" t="s">
        <v>1551</v>
      </c>
      <c r="T917" s="58" t="s">
        <v>605</v>
      </c>
      <c r="U917" s="58">
        <v>45324</v>
      </c>
      <c r="V917" s="58">
        <v>45280</v>
      </c>
      <c r="W917" s="93" t="s">
        <v>1544</v>
      </c>
    </row>
    <row r="918" spans="1:23" s="5" customFormat="1" ht="27" customHeight="1" x14ac:dyDescent="0.25">
      <c r="A918" s="99">
        <f t="shared" si="164"/>
        <v>1</v>
      </c>
      <c r="B918" s="97">
        <f t="array" aca="1" ref="B918" ca="1">IF(AND(MAX(IF(L917:L1921=L918,U917:U1921))=U918,V918&lt;=B$1),M918,"-")</f>
        <v>1311020300000</v>
      </c>
      <c r="C918" s="4">
        <f t="shared" si="154"/>
        <v>1</v>
      </c>
      <c r="D918" s="4" t="str">
        <f t="shared" si="155"/>
        <v>3</v>
      </c>
      <c r="E918" s="4" t="str">
        <f t="shared" si="156"/>
        <v>1</v>
      </c>
      <c r="F918" s="4" t="str">
        <f t="shared" si="157"/>
        <v>1</v>
      </c>
      <c r="G918" s="4" t="str">
        <f t="shared" si="158"/>
        <v>02</v>
      </c>
      <c r="H918" s="4" t="str">
        <f t="shared" si="159"/>
        <v>0</v>
      </c>
      <c r="I918" s="4" t="str">
        <f t="shared" si="160"/>
        <v>3</v>
      </c>
      <c r="J918" s="4" t="str">
        <f t="shared" si="161"/>
        <v>00</v>
      </c>
      <c r="K918" s="4" t="str">
        <f t="shared" si="162"/>
        <v>000</v>
      </c>
      <c r="L918" s="55" t="str">
        <f t="shared" si="163"/>
        <v>1311020300000</v>
      </c>
      <c r="M918" s="105">
        <v>1311020300000</v>
      </c>
      <c r="N918" s="106" t="s">
        <v>21</v>
      </c>
      <c r="O918" s="108" t="s">
        <v>1552</v>
      </c>
      <c r="P918" s="101" t="s">
        <v>36</v>
      </c>
      <c r="Q918" s="33">
        <v>1311021300000</v>
      </c>
      <c r="R918" s="4" t="s">
        <v>21</v>
      </c>
      <c r="S918" s="5" t="s">
        <v>1552</v>
      </c>
      <c r="T918" s="58" t="s">
        <v>605</v>
      </c>
      <c r="U918" s="58">
        <v>45324</v>
      </c>
      <c r="V918" s="58">
        <v>45280</v>
      </c>
      <c r="W918" s="93" t="s">
        <v>1544</v>
      </c>
    </row>
    <row r="919" spans="1:23" s="5" customFormat="1" ht="27" customHeight="1" x14ac:dyDescent="0.25">
      <c r="A919" s="99">
        <f t="shared" si="164"/>
        <v>1</v>
      </c>
      <c r="B919" s="97">
        <f t="array" aca="1" ref="B919" ca="1">IF(AND(MAX(IF(L918:L1922=L919,U918:U1922))=U919,V919&lt;=B$1),M919,"-")</f>
        <v>1311020301000</v>
      </c>
      <c r="C919" s="4">
        <f t="shared" si="154"/>
        <v>1</v>
      </c>
      <c r="D919" s="4" t="str">
        <f t="shared" si="155"/>
        <v>3</v>
      </c>
      <c r="E919" s="4" t="str">
        <f t="shared" si="156"/>
        <v>1</v>
      </c>
      <c r="F919" s="4" t="str">
        <f t="shared" si="157"/>
        <v>1</v>
      </c>
      <c r="G919" s="4" t="str">
        <f t="shared" si="158"/>
        <v>02</v>
      </c>
      <c r="H919" s="4" t="str">
        <f t="shared" si="159"/>
        <v>0</v>
      </c>
      <c r="I919" s="4" t="str">
        <f t="shared" si="160"/>
        <v>3</v>
      </c>
      <c r="J919" s="4" t="str">
        <f t="shared" si="161"/>
        <v>01</v>
      </c>
      <c r="K919" s="4" t="str">
        <f t="shared" si="162"/>
        <v>000</v>
      </c>
      <c r="L919" s="55" t="str">
        <f t="shared" si="163"/>
        <v>1311020301000</v>
      </c>
      <c r="M919" s="105">
        <v>1311020301000</v>
      </c>
      <c r="N919" s="106" t="s">
        <v>40</v>
      </c>
      <c r="O919" s="108" t="s">
        <v>1553</v>
      </c>
      <c r="P919" s="101" t="s">
        <v>36</v>
      </c>
      <c r="Q919" s="33">
        <v>1311021301000</v>
      </c>
      <c r="R919" s="4" t="s">
        <v>40</v>
      </c>
      <c r="S919" s="5" t="s">
        <v>1553</v>
      </c>
      <c r="T919" s="58" t="s">
        <v>605</v>
      </c>
      <c r="U919" s="58">
        <v>45324</v>
      </c>
      <c r="V919" s="58">
        <v>45280</v>
      </c>
      <c r="W919" s="93" t="s">
        <v>1544</v>
      </c>
    </row>
    <row r="920" spans="1:23" s="5" customFormat="1" ht="27" customHeight="1" x14ac:dyDescent="0.25">
      <c r="A920" s="99">
        <f t="shared" si="164"/>
        <v>1</v>
      </c>
      <c r="B920" s="97">
        <f t="array" aca="1" ref="B920" ca="1">IF(AND(MAX(IF(L919:L1923=L920,U919:U1923))=U920,V920&lt;=B$1),M920,"-")</f>
        <v>1311020302000</v>
      </c>
      <c r="C920" s="4">
        <f t="shared" si="154"/>
        <v>1</v>
      </c>
      <c r="D920" s="4" t="str">
        <f t="shared" si="155"/>
        <v>3</v>
      </c>
      <c r="E920" s="4" t="str">
        <f t="shared" si="156"/>
        <v>1</v>
      </c>
      <c r="F920" s="4" t="str">
        <f t="shared" si="157"/>
        <v>1</v>
      </c>
      <c r="G920" s="4" t="str">
        <f t="shared" si="158"/>
        <v>02</v>
      </c>
      <c r="H920" s="4" t="str">
        <f t="shared" si="159"/>
        <v>0</v>
      </c>
      <c r="I920" s="4" t="str">
        <f t="shared" si="160"/>
        <v>3</v>
      </c>
      <c r="J920" s="4" t="str">
        <f t="shared" si="161"/>
        <v>02</v>
      </c>
      <c r="K920" s="4" t="str">
        <f t="shared" si="162"/>
        <v>000</v>
      </c>
      <c r="L920" s="55" t="str">
        <f t="shared" si="163"/>
        <v>1311020302000</v>
      </c>
      <c r="M920" s="105">
        <v>1311020302000</v>
      </c>
      <c r="N920" s="106" t="s">
        <v>40</v>
      </c>
      <c r="O920" s="108" t="s">
        <v>1554</v>
      </c>
      <c r="P920" s="101" t="s">
        <v>36</v>
      </c>
      <c r="Q920" s="33">
        <v>1311021302000</v>
      </c>
      <c r="R920" s="4" t="s">
        <v>40</v>
      </c>
      <c r="S920" s="5" t="s">
        <v>1554</v>
      </c>
      <c r="T920" s="58" t="s">
        <v>605</v>
      </c>
      <c r="U920" s="58">
        <v>45324</v>
      </c>
      <c r="V920" s="58">
        <v>45280</v>
      </c>
      <c r="W920" s="93" t="s">
        <v>1544</v>
      </c>
    </row>
    <row r="921" spans="1:23" s="5" customFormat="1" ht="27" customHeight="1" x14ac:dyDescent="0.25">
      <c r="A921" s="99">
        <f t="shared" si="164"/>
        <v>1</v>
      </c>
      <c r="B921" s="97">
        <f t="array" aca="1" ref="B921" ca="1">IF(AND(MAX(IF(L920:L1924=L921,U920:U1924))=U921,V921&lt;=B$1),M921,"-")</f>
        <v>1311020399000</v>
      </c>
      <c r="C921" s="4">
        <f t="shared" si="154"/>
        <v>1</v>
      </c>
      <c r="D921" s="4" t="str">
        <f t="shared" si="155"/>
        <v>3</v>
      </c>
      <c r="E921" s="4" t="str">
        <f t="shared" si="156"/>
        <v>1</v>
      </c>
      <c r="F921" s="4" t="str">
        <f t="shared" si="157"/>
        <v>1</v>
      </c>
      <c r="G921" s="4" t="str">
        <f t="shared" si="158"/>
        <v>02</v>
      </c>
      <c r="H921" s="4" t="str">
        <f t="shared" si="159"/>
        <v>0</v>
      </c>
      <c r="I921" s="4" t="str">
        <f t="shared" si="160"/>
        <v>3</v>
      </c>
      <c r="J921" s="4" t="str">
        <f t="shared" si="161"/>
        <v>99</v>
      </c>
      <c r="K921" s="4" t="str">
        <f t="shared" si="162"/>
        <v>000</v>
      </c>
      <c r="L921" s="55" t="str">
        <f t="shared" si="163"/>
        <v>1311020399000</v>
      </c>
      <c r="M921" s="105">
        <v>1311020399000</v>
      </c>
      <c r="N921" s="106" t="s">
        <v>40</v>
      </c>
      <c r="O921" s="108" t="s">
        <v>1555</v>
      </c>
      <c r="P921" s="101" t="s">
        <v>36</v>
      </c>
      <c r="Q921" s="33">
        <v>1311021399000</v>
      </c>
      <c r="R921" s="4" t="s">
        <v>40</v>
      </c>
      <c r="S921" s="5" t="s">
        <v>1555</v>
      </c>
      <c r="T921" s="58" t="s">
        <v>605</v>
      </c>
      <c r="U921" s="58">
        <v>45324</v>
      </c>
      <c r="V921" s="58">
        <v>45280</v>
      </c>
      <c r="W921" s="93" t="s">
        <v>1544</v>
      </c>
    </row>
    <row r="922" spans="1:23" s="5" customFormat="1" ht="27" customHeight="1" x14ac:dyDescent="0.25">
      <c r="A922" s="99">
        <f t="shared" si="164"/>
        <v>1</v>
      </c>
      <c r="B922" s="97">
        <f t="array" aca="1" ref="B922" ca="1">IF(AND(MAX(IF(L921:L1925=L922,U921:U1925))=U922,V922&lt;=B$1),M922,"-")</f>
        <v>1311020400000</v>
      </c>
      <c r="C922" s="4">
        <f t="shared" si="154"/>
        <v>1</v>
      </c>
      <c r="D922" s="4" t="str">
        <f t="shared" si="155"/>
        <v>3</v>
      </c>
      <c r="E922" s="4" t="str">
        <f t="shared" si="156"/>
        <v>1</v>
      </c>
      <c r="F922" s="4" t="str">
        <f t="shared" si="157"/>
        <v>1</v>
      </c>
      <c r="G922" s="4" t="str">
        <f t="shared" si="158"/>
        <v>02</v>
      </c>
      <c r="H922" s="4" t="str">
        <f t="shared" si="159"/>
        <v>0</v>
      </c>
      <c r="I922" s="4" t="str">
        <f t="shared" si="160"/>
        <v>4</v>
      </c>
      <c r="J922" s="4" t="str">
        <f t="shared" si="161"/>
        <v>00</v>
      </c>
      <c r="K922" s="4" t="str">
        <f t="shared" si="162"/>
        <v>000</v>
      </c>
      <c r="L922" s="55" t="str">
        <f t="shared" si="163"/>
        <v>1311020400000</v>
      </c>
      <c r="M922" s="105">
        <v>1311020400000</v>
      </c>
      <c r="N922" s="106" t="s">
        <v>21</v>
      </c>
      <c r="O922" s="108" t="s">
        <v>1556</v>
      </c>
      <c r="P922" s="101" t="s">
        <v>36</v>
      </c>
      <c r="Q922" s="33">
        <v>1311021400000</v>
      </c>
      <c r="R922" s="4" t="s">
        <v>21</v>
      </c>
      <c r="S922" s="5" t="s">
        <v>1556</v>
      </c>
      <c r="T922" s="58" t="s">
        <v>605</v>
      </c>
      <c r="U922" s="58">
        <v>45324</v>
      </c>
      <c r="V922" s="58">
        <v>45280</v>
      </c>
      <c r="W922" s="93" t="s">
        <v>1544</v>
      </c>
    </row>
    <row r="923" spans="1:23" s="5" customFormat="1" ht="27" customHeight="1" x14ac:dyDescent="0.25">
      <c r="A923" s="99">
        <f t="shared" si="164"/>
        <v>1</v>
      </c>
      <c r="B923" s="97">
        <f t="array" aca="1" ref="B923" ca="1">IF(AND(MAX(IF(L922:L1926=L923,U922:U1926))=U923,V923&lt;=B$1),M923,"-")</f>
        <v>1311020401000</v>
      </c>
      <c r="C923" s="4">
        <f t="shared" si="154"/>
        <v>1</v>
      </c>
      <c r="D923" s="4" t="str">
        <f t="shared" si="155"/>
        <v>3</v>
      </c>
      <c r="E923" s="4" t="str">
        <f t="shared" si="156"/>
        <v>1</v>
      </c>
      <c r="F923" s="4" t="str">
        <f t="shared" si="157"/>
        <v>1</v>
      </c>
      <c r="G923" s="4" t="str">
        <f t="shared" si="158"/>
        <v>02</v>
      </c>
      <c r="H923" s="4" t="str">
        <f t="shared" si="159"/>
        <v>0</v>
      </c>
      <c r="I923" s="4" t="str">
        <f t="shared" si="160"/>
        <v>4</v>
      </c>
      <c r="J923" s="4" t="str">
        <f t="shared" si="161"/>
        <v>01</v>
      </c>
      <c r="K923" s="4" t="str">
        <f t="shared" si="162"/>
        <v>000</v>
      </c>
      <c r="L923" s="55" t="str">
        <f t="shared" si="163"/>
        <v>1311020401000</v>
      </c>
      <c r="M923" s="105">
        <v>1311020401000</v>
      </c>
      <c r="N923" s="106" t="s">
        <v>40</v>
      </c>
      <c r="O923" s="108" t="s">
        <v>1557</v>
      </c>
      <c r="P923" s="101" t="s">
        <v>36</v>
      </c>
      <c r="Q923" s="33">
        <v>1311021401000</v>
      </c>
      <c r="R923" s="4" t="s">
        <v>40</v>
      </c>
      <c r="S923" s="5" t="s">
        <v>1557</v>
      </c>
      <c r="T923" s="58" t="s">
        <v>605</v>
      </c>
      <c r="U923" s="58">
        <v>45324</v>
      </c>
      <c r="V923" s="58">
        <v>45280</v>
      </c>
      <c r="W923" s="93" t="s">
        <v>1544</v>
      </c>
    </row>
    <row r="924" spans="1:23" s="5" customFormat="1" ht="27" customHeight="1" x14ac:dyDescent="0.25">
      <c r="A924" s="99">
        <f t="shared" si="164"/>
        <v>1</v>
      </c>
      <c r="B924" s="97">
        <f t="array" aca="1" ref="B924" ca="1">IF(AND(MAX(IF(L923:L1927=L924,U923:U1927))=U924,V924&lt;=B$1),M924,"-")</f>
        <v>1311020402000</v>
      </c>
      <c r="C924" s="4">
        <f t="shared" si="154"/>
        <v>1</v>
      </c>
      <c r="D924" s="4" t="str">
        <f t="shared" si="155"/>
        <v>3</v>
      </c>
      <c r="E924" s="4" t="str">
        <f t="shared" si="156"/>
        <v>1</v>
      </c>
      <c r="F924" s="4" t="str">
        <f t="shared" si="157"/>
        <v>1</v>
      </c>
      <c r="G924" s="4" t="str">
        <f t="shared" si="158"/>
        <v>02</v>
      </c>
      <c r="H924" s="4" t="str">
        <f t="shared" si="159"/>
        <v>0</v>
      </c>
      <c r="I924" s="4" t="str">
        <f t="shared" si="160"/>
        <v>4</v>
      </c>
      <c r="J924" s="4" t="str">
        <f t="shared" si="161"/>
        <v>02</v>
      </c>
      <c r="K924" s="4" t="str">
        <f t="shared" si="162"/>
        <v>000</v>
      </c>
      <c r="L924" s="55" t="str">
        <f t="shared" si="163"/>
        <v>1311020402000</v>
      </c>
      <c r="M924" s="105">
        <v>1311020402000</v>
      </c>
      <c r="N924" s="106" t="s">
        <v>40</v>
      </c>
      <c r="O924" s="108" t="s">
        <v>1558</v>
      </c>
      <c r="P924" s="101" t="s">
        <v>36</v>
      </c>
      <c r="Q924" s="33">
        <v>1311021402000</v>
      </c>
      <c r="R924" s="4" t="s">
        <v>40</v>
      </c>
      <c r="S924" s="5" t="s">
        <v>1558</v>
      </c>
      <c r="T924" s="58" t="s">
        <v>605</v>
      </c>
      <c r="U924" s="58">
        <v>45324</v>
      </c>
      <c r="V924" s="58">
        <v>45280</v>
      </c>
      <c r="W924" s="93" t="s">
        <v>1544</v>
      </c>
    </row>
    <row r="925" spans="1:23" s="5" customFormat="1" ht="27" customHeight="1" x14ac:dyDescent="0.25">
      <c r="A925" s="99">
        <f t="shared" si="164"/>
        <v>1</v>
      </c>
      <c r="B925" s="97">
        <f t="array" aca="1" ref="B925" ca="1">IF(AND(MAX(IF(L924:L1928=L925,U924:U1928))=U925,V925&lt;=B$1),M925,"-")</f>
        <v>1311020499000</v>
      </c>
      <c r="C925" s="4">
        <f t="shared" si="154"/>
        <v>1</v>
      </c>
      <c r="D925" s="4" t="str">
        <f t="shared" si="155"/>
        <v>3</v>
      </c>
      <c r="E925" s="4" t="str">
        <f t="shared" si="156"/>
        <v>1</v>
      </c>
      <c r="F925" s="4" t="str">
        <f t="shared" si="157"/>
        <v>1</v>
      </c>
      <c r="G925" s="4" t="str">
        <f t="shared" si="158"/>
        <v>02</v>
      </c>
      <c r="H925" s="4" t="str">
        <f t="shared" si="159"/>
        <v>0</v>
      </c>
      <c r="I925" s="4" t="str">
        <f t="shared" si="160"/>
        <v>4</v>
      </c>
      <c r="J925" s="4" t="str">
        <f t="shared" si="161"/>
        <v>99</v>
      </c>
      <c r="K925" s="4" t="str">
        <f t="shared" si="162"/>
        <v>000</v>
      </c>
      <c r="L925" s="55" t="str">
        <f t="shared" si="163"/>
        <v>1311020499000</v>
      </c>
      <c r="M925" s="105">
        <v>1311020499000</v>
      </c>
      <c r="N925" s="106" t="s">
        <v>40</v>
      </c>
      <c r="O925" s="108" t="s">
        <v>1559</v>
      </c>
      <c r="P925" s="101" t="s">
        <v>36</v>
      </c>
      <c r="Q925" s="33">
        <v>1311021499000</v>
      </c>
      <c r="R925" s="4" t="s">
        <v>40</v>
      </c>
      <c r="S925" s="5" t="s">
        <v>1559</v>
      </c>
      <c r="T925" s="58" t="s">
        <v>605</v>
      </c>
      <c r="U925" s="58">
        <v>45324</v>
      </c>
      <c r="V925" s="58">
        <v>45280</v>
      </c>
      <c r="W925" s="93" t="s">
        <v>1544</v>
      </c>
    </row>
    <row r="926" spans="1:23" s="5" customFormat="1" ht="27" customHeight="1" x14ac:dyDescent="0.25">
      <c r="A926" s="99">
        <f t="shared" si="164"/>
        <v>2</v>
      </c>
      <c r="B926" s="97" t="str">
        <f t="array" aca="1" ref="B926" ca="1">IF(AND(MAX(IF(L925:L1929=L926,U925:U1929))=U926,V926&lt;=B$1),M926,"-")</f>
        <v>-</v>
      </c>
      <c r="C926" s="4">
        <f t="shared" si="154"/>
        <v>1</v>
      </c>
      <c r="D926" s="4" t="str">
        <f t="shared" si="155"/>
        <v>3</v>
      </c>
      <c r="E926" s="4" t="str">
        <f t="shared" si="156"/>
        <v>1</v>
      </c>
      <c r="F926" s="4" t="str">
        <f t="shared" si="157"/>
        <v>1</v>
      </c>
      <c r="G926" s="4" t="str">
        <f t="shared" si="158"/>
        <v>02</v>
      </c>
      <c r="H926" s="4" t="str">
        <f t="shared" si="159"/>
        <v>1</v>
      </c>
      <c r="I926" s="4" t="str">
        <f t="shared" si="160"/>
        <v>1</v>
      </c>
      <c r="J926" s="4" t="str">
        <f t="shared" si="161"/>
        <v>00</v>
      </c>
      <c r="K926" s="4" t="str">
        <f t="shared" si="162"/>
        <v>000</v>
      </c>
      <c r="L926" s="55" t="str">
        <f t="shared" si="163"/>
        <v>1311021100000</v>
      </c>
      <c r="M926" s="105">
        <v>1311021100000</v>
      </c>
      <c r="N926" s="106" t="s">
        <v>21</v>
      </c>
      <c r="O926" s="108" t="s">
        <v>1543</v>
      </c>
      <c r="P926" s="101" t="s">
        <v>36</v>
      </c>
      <c r="Q926" s="33">
        <v>1310021100000</v>
      </c>
      <c r="R926" s="33" t="s">
        <v>21</v>
      </c>
      <c r="S926" s="100" t="s">
        <v>1560</v>
      </c>
      <c r="T926" s="58" t="s">
        <v>24</v>
      </c>
      <c r="U926" s="58">
        <v>44927</v>
      </c>
      <c r="V926" s="58">
        <v>44927</v>
      </c>
      <c r="W926" s="93" t="s">
        <v>25</v>
      </c>
    </row>
    <row r="927" spans="1:23" s="5" customFormat="1" ht="27" customHeight="1" x14ac:dyDescent="0.25">
      <c r="A927" s="99">
        <f t="shared" si="164"/>
        <v>2</v>
      </c>
      <c r="B927" s="97">
        <f t="array" aca="1" ref="B927" ca="1">IF(AND(MAX(IF(L926:L1930=L927,U926:U1930))=U927,V927&lt;=B$1),M927,"-")</f>
        <v>1311021100000</v>
      </c>
      <c r="C927" s="4">
        <f t="shared" si="154"/>
        <v>1</v>
      </c>
      <c r="D927" s="4" t="str">
        <f t="shared" si="155"/>
        <v>3</v>
      </c>
      <c r="E927" s="4" t="str">
        <f t="shared" si="156"/>
        <v>1</v>
      </c>
      <c r="F927" s="4" t="str">
        <f t="shared" si="157"/>
        <v>1</v>
      </c>
      <c r="G927" s="4" t="str">
        <f t="shared" si="158"/>
        <v>02</v>
      </c>
      <c r="H927" s="4" t="str">
        <f t="shared" si="159"/>
        <v>1</v>
      </c>
      <c r="I927" s="4" t="str">
        <f t="shared" si="160"/>
        <v>1</v>
      </c>
      <c r="J927" s="4" t="str">
        <f t="shared" si="161"/>
        <v>00</v>
      </c>
      <c r="K927" s="4" t="str">
        <f t="shared" si="162"/>
        <v>000</v>
      </c>
      <c r="L927" s="55" t="str">
        <f t="shared" si="163"/>
        <v>1311021100000</v>
      </c>
      <c r="M927" s="105">
        <v>1311021100000</v>
      </c>
      <c r="N927" s="106" t="s">
        <v>21</v>
      </c>
      <c r="O927" s="108" t="s">
        <v>1543</v>
      </c>
      <c r="P927" s="101" t="s">
        <v>1561</v>
      </c>
      <c r="Q927" s="33">
        <v>1311020100000</v>
      </c>
      <c r="R927" s="4" t="s">
        <v>21</v>
      </c>
      <c r="S927" s="6" t="s">
        <v>1543</v>
      </c>
      <c r="T927" s="58" t="s">
        <v>605</v>
      </c>
      <c r="U927" s="58">
        <v>45324</v>
      </c>
      <c r="V927" s="58">
        <v>45280</v>
      </c>
      <c r="W927" s="93" t="s">
        <v>1544</v>
      </c>
    </row>
    <row r="928" spans="1:23" s="5" customFormat="1" ht="27" customHeight="1" x14ac:dyDescent="0.25">
      <c r="A928" s="99">
        <f t="shared" si="164"/>
        <v>2</v>
      </c>
      <c r="B928" s="97" t="str">
        <f t="array" aca="1" ref="B928" ca="1">IF(AND(MAX(IF(L927:L1931=L928,U927:U1931))=U928,V928&lt;=B$1),M928,"-")</f>
        <v>-</v>
      </c>
      <c r="C928" s="4">
        <f t="shared" si="154"/>
        <v>1</v>
      </c>
      <c r="D928" s="4" t="str">
        <f t="shared" si="155"/>
        <v>3</v>
      </c>
      <c r="E928" s="4" t="str">
        <f t="shared" si="156"/>
        <v>1</v>
      </c>
      <c r="F928" s="4" t="str">
        <f t="shared" si="157"/>
        <v>1</v>
      </c>
      <c r="G928" s="4" t="str">
        <f t="shared" si="158"/>
        <v>02</v>
      </c>
      <c r="H928" s="4" t="str">
        <f t="shared" si="159"/>
        <v>1</v>
      </c>
      <c r="I928" s="4" t="str">
        <f t="shared" si="160"/>
        <v>1</v>
      </c>
      <c r="J928" s="4" t="str">
        <f t="shared" si="161"/>
        <v>01</v>
      </c>
      <c r="K928" s="4" t="str">
        <f t="shared" si="162"/>
        <v>000</v>
      </c>
      <c r="L928" s="55" t="str">
        <f t="shared" si="163"/>
        <v>1311021101000</v>
      </c>
      <c r="M928" s="105">
        <v>1311021101000</v>
      </c>
      <c r="N928" s="106" t="s">
        <v>40</v>
      </c>
      <c r="O928" s="108" t="s">
        <v>1545</v>
      </c>
      <c r="P928" s="101" t="s">
        <v>36</v>
      </c>
      <c r="Q928" s="33">
        <v>1310021101001</v>
      </c>
      <c r="R928" s="33" t="s">
        <v>40</v>
      </c>
      <c r="S928" s="100" t="s">
        <v>1562</v>
      </c>
      <c r="T928" s="58" t="s">
        <v>24</v>
      </c>
      <c r="U928" s="58">
        <v>44927</v>
      </c>
      <c r="V928" s="58">
        <v>44927</v>
      </c>
      <c r="W928" s="93" t="s">
        <v>25</v>
      </c>
    </row>
    <row r="929" spans="1:23" s="5" customFormat="1" ht="27" customHeight="1" x14ac:dyDescent="0.25">
      <c r="A929" s="99">
        <f t="shared" si="164"/>
        <v>2</v>
      </c>
      <c r="B929" s="97">
        <f t="array" aca="1" ref="B929" ca="1">IF(AND(MAX(IF(L928:L1932=L929,U928:U1932))=U929,V929&lt;=B$1),M929,"-")</f>
        <v>1311021101000</v>
      </c>
      <c r="C929" s="4">
        <f t="shared" si="154"/>
        <v>1</v>
      </c>
      <c r="D929" s="4" t="str">
        <f t="shared" si="155"/>
        <v>3</v>
      </c>
      <c r="E929" s="4" t="str">
        <f t="shared" si="156"/>
        <v>1</v>
      </c>
      <c r="F929" s="4" t="str">
        <f t="shared" si="157"/>
        <v>1</v>
      </c>
      <c r="G929" s="4" t="str">
        <f t="shared" si="158"/>
        <v>02</v>
      </c>
      <c r="H929" s="4" t="str">
        <f t="shared" si="159"/>
        <v>1</v>
      </c>
      <c r="I929" s="4" t="str">
        <f t="shared" si="160"/>
        <v>1</v>
      </c>
      <c r="J929" s="4" t="str">
        <f t="shared" si="161"/>
        <v>01</v>
      </c>
      <c r="K929" s="4" t="str">
        <f t="shared" si="162"/>
        <v>000</v>
      </c>
      <c r="L929" s="55" t="str">
        <f t="shared" si="163"/>
        <v>1311021101000</v>
      </c>
      <c r="M929" s="105">
        <v>1311021101000</v>
      </c>
      <c r="N929" s="106" t="s">
        <v>40</v>
      </c>
      <c r="O929" s="108" t="s">
        <v>1545</v>
      </c>
      <c r="P929" s="101" t="s">
        <v>1561</v>
      </c>
      <c r="Q929" s="33">
        <v>1311020101000</v>
      </c>
      <c r="R929" s="4" t="s">
        <v>40</v>
      </c>
      <c r="S929" s="6" t="s">
        <v>1545</v>
      </c>
      <c r="T929" s="58" t="s">
        <v>605</v>
      </c>
      <c r="U929" s="58">
        <v>45324</v>
      </c>
      <c r="V929" s="58">
        <v>45280</v>
      </c>
      <c r="W929" s="93" t="s">
        <v>1544</v>
      </c>
    </row>
    <row r="930" spans="1:23" s="5" customFormat="1" ht="27" customHeight="1" x14ac:dyDescent="0.25">
      <c r="A930" s="99">
        <f t="shared" si="164"/>
        <v>2</v>
      </c>
      <c r="B930" s="97" t="str">
        <f t="array" aca="1" ref="B930" ca="1">IF(AND(MAX(IF(L929:L1933=L930,U929:U1933))=U930,V930&lt;=B$1),M930,"-")</f>
        <v>-</v>
      </c>
      <c r="C930" s="4">
        <f t="shared" si="154"/>
        <v>1</v>
      </c>
      <c r="D930" s="4" t="str">
        <f t="shared" si="155"/>
        <v>3</v>
      </c>
      <c r="E930" s="4" t="str">
        <f t="shared" si="156"/>
        <v>1</v>
      </c>
      <c r="F930" s="4" t="str">
        <f t="shared" si="157"/>
        <v>1</v>
      </c>
      <c r="G930" s="4" t="str">
        <f t="shared" si="158"/>
        <v>02</v>
      </c>
      <c r="H930" s="4" t="str">
        <f t="shared" si="159"/>
        <v>1</v>
      </c>
      <c r="I930" s="4" t="str">
        <f t="shared" si="160"/>
        <v>1</v>
      </c>
      <c r="J930" s="4" t="str">
        <f t="shared" si="161"/>
        <v>02</v>
      </c>
      <c r="K930" s="4" t="str">
        <f t="shared" si="162"/>
        <v>000</v>
      </c>
      <c r="L930" s="55" t="str">
        <f t="shared" si="163"/>
        <v>1311021102000</v>
      </c>
      <c r="M930" s="105">
        <v>1311021102000</v>
      </c>
      <c r="N930" s="106" t="s">
        <v>40</v>
      </c>
      <c r="O930" s="108" t="s">
        <v>1546</v>
      </c>
      <c r="P930" s="101" t="s">
        <v>36</v>
      </c>
      <c r="Q930" s="33">
        <v>1310021101002</v>
      </c>
      <c r="R930" s="33" t="s">
        <v>40</v>
      </c>
      <c r="S930" s="100" t="s">
        <v>1563</v>
      </c>
      <c r="T930" s="58" t="s">
        <v>24</v>
      </c>
      <c r="U930" s="58">
        <v>44927</v>
      </c>
      <c r="V930" s="58">
        <v>44927</v>
      </c>
      <c r="W930" s="93" t="s">
        <v>25</v>
      </c>
    </row>
    <row r="931" spans="1:23" s="5" customFormat="1" ht="27" customHeight="1" x14ac:dyDescent="0.25">
      <c r="A931" s="99">
        <f t="shared" si="164"/>
        <v>2</v>
      </c>
      <c r="B931" s="97">
        <f t="array" aca="1" ref="B931" ca="1">IF(AND(MAX(IF(L930:L1934=L931,U930:U1934))=U931,V931&lt;=B$1),M931,"-")</f>
        <v>1311021102000</v>
      </c>
      <c r="C931" s="4">
        <f t="shared" si="154"/>
        <v>1</v>
      </c>
      <c r="D931" s="4" t="str">
        <f t="shared" si="155"/>
        <v>3</v>
      </c>
      <c r="E931" s="4" t="str">
        <f t="shared" si="156"/>
        <v>1</v>
      </c>
      <c r="F931" s="4" t="str">
        <f t="shared" si="157"/>
        <v>1</v>
      </c>
      <c r="G931" s="4" t="str">
        <f t="shared" si="158"/>
        <v>02</v>
      </c>
      <c r="H931" s="4" t="str">
        <f t="shared" si="159"/>
        <v>1</v>
      </c>
      <c r="I931" s="4" t="str">
        <f t="shared" si="160"/>
        <v>1</v>
      </c>
      <c r="J931" s="4" t="str">
        <f t="shared" si="161"/>
        <v>02</v>
      </c>
      <c r="K931" s="4" t="str">
        <f t="shared" si="162"/>
        <v>000</v>
      </c>
      <c r="L931" s="55" t="str">
        <f t="shared" si="163"/>
        <v>1311021102000</v>
      </c>
      <c r="M931" s="105">
        <v>1311021102000</v>
      </c>
      <c r="N931" s="106" t="s">
        <v>40</v>
      </c>
      <c r="O931" s="108" t="s">
        <v>1546</v>
      </c>
      <c r="P931" s="101" t="s">
        <v>1561</v>
      </c>
      <c r="Q931" s="33">
        <v>1311020102000</v>
      </c>
      <c r="R931" s="4" t="s">
        <v>40</v>
      </c>
      <c r="S931" s="6" t="s">
        <v>1546</v>
      </c>
      <c r="T931" s="58" t="s">
        <v>605</v>
      </c>
      <c r="U931" s="58">
        <v>45324</v>
      </c>
      <c r="V931" s="58">
        <v>45280</v>
      </c>
      <c r="W931" s="93" t="s">
        <v>1544</v>
      </c>
    </row>
    <row r="932" spans="1:23" s="5" customFormat="1" ht="27" customHeight="1" x14ac:dyDescent="0.25">
      <c r="A932" s="99">
        <f t="shared" si="164"/>
        <v>2</v>
      </c>
      <c r="B932" s="97" t="str">
        <f t="array" aca="1" ref="B932" ca="1">IF(AND(MAX(IF(L931:L1935=L932,U931:U1935))=U932,V932&lt;=B$1),M932,"-")</f>
        <v>-</v>
      </c>
      <c r="C932" s="4">
        <f t="shared" si="154"/>
        <v>1</v>
      </c>
      <c r="D932" s="4" t="str">
        <f t="shared" si="155"/>
        <v>3</v>
      </c>
      <c r="E932" s="4" t="str">
        <f t="shared" si="156"/>
        <v>1</v>
      </c>
      <c r="F932" s="4" t="str">
        <f t="shared" si="157"/>
        <v>1</v>
      </c>
      <c r="G932" s="4" t="str">
        <f t="shared" si="158"/>
        <v>02</v>
      </c>
      <c r="H932" s="4" t="str">
        <f t="shared" si="159"/>
        <v>1</v>
      </c>
      <c r="I932" s="4" t="str">
        <f t="shared" si="160"/>
        <v>1</v>
      </c>
      <c r="J932" s="4" t="str">
        <f t="shared" si="161"/>
        <v>99</v>
      </c>
      <c r="K932" s="4" t="str">
        <f t="shared" si="162"/>
        <v>000</v>
      </c>
      <c r="L932" s="55" t="str">
        <f t="shared" si="163"/>
        <v>1311021199000</v>
      </c>
      <c r="M932" s="105">
        <v>1311021199000</v>
      </c>
      <c r="N932" s="106" t="s">
        <v>40</v>
      </c>
      <c r="O932" s="108" t="s">
        <v>1547</v>
      </c>
      <c r="P932" s="101" t="s">
        <v>36</v>
      </c>
      <c r="Q932" s="33">
        <v>1310021101999</v>
      </c>
      <c r="R932" s="33" t="s">
        <v>40</v>
      </c>
      <c r="S932" s="100" t="s">
        <v>1564</v>
      </c>
      <c r="T932" s="58" t="s">
        <v>24</v>
      </c>
      <c r="U932" s="58">
        <v>44927</v>
      </c>
      <c r="V932" s="58">
        <v>44927</v>
      </c>
      <c r="W932" s="93" t="s">
        <v>25</v>
      </c>
    </row>
    <row r="933" spans="1:23" s="5" customFormat="1" ht="27" customHeight="1" x14ac:dyDescent="0.25">
      <c r="A933" s="99">
        <f t="shared" si="164"/>
        <v>2</v>
      </c>
      <c r="B933" s="97">
        <f t="array" aca="1" ref="B933" ca="1">IF(AND(MAX(IF(L932:L1936=L933,U932:U1936))=U933,V933&lt;=B$1),M933,"-")</f>
        <v>1311021199000</v>
      </c>
      <c r="C933" s="4">
        <f t="shared" si="154"/>
        <v>1</v>
      </c>
      <c r="D933" s="4" t="str">
        <f t="shared" si="155"/>
        <v>3</v>
      </c>
      <c r="E933" s="4" t="str">
        <f t="shared" si="156"/>
        <v>1</v>
      </c>
      <c r="F933" s="4" t="str">
        <f t="shared" si="157"/>
        <v>1</v>
      </c>
      <c r="G933" s="4" t="str">
        <f t="shared" si="158"/>
        <v>02</v>
      </c>
      <c r="H933" s="4" t="str">
        <f t="shared" si="159"/>
        <v>1</v>
      </c>
      <c r="I933" s="4" t="str">
        <f t="shared" si="160"/>
        <v>1</v>
      </c>
      <c r="J933" s="4" t="str">
        <f t="shared" si="161"/>
        <v>99</v>
      </c>
      <c r="K933" s="4" t="str">
        <f t="shared" si="162"/>
        <v>000</v>
      </c>
      <c r="L933" s="55" t="str">
        <f t="shared" si="163"/>
        <v>1311021199000</v>
      </c>
      <c r="M933" s="105">
        <v>1311021199000</v>
      </c>
      <c r="N933" s="106" t="s">
        <v>40</v>
      </c>
      <c r="O933" s="108" t="s">
        <v>1547</v>
      </c>
      <c r="P933" s="101" t="s">
        <v>1561</v>
      </c>
      <c r="Q933" s="33">
        <v>1311020199000</v>
      </c>
      <c r="R933" s="4" t="s">
        <v>40</v>
      </c>
      <c r="S933" s="6" t="s">
        <v>1547</v>
      </c>
      <c r="T933" s="58" t="s">
        <v>605</v>
      </c>
      <c r="U933" s="58">
        <v>45324</v>
      </c>
      <c r="V933" s="58">
        <v>45280</v>
      </c>
      <c r="W933" s="93" t="s">
        <v>1544</v>
      </c>
    </row>
    <row r="934" spans="1:23" s="5" customFormat="1" ht="27" customHeight="1" x14ac:dyDescent="0.25">
      <c r="A934" s="99">
        <f t="shared" si="164"/>
        <v>2</v>
      </c>
      <c r="B934" s="97" t="str">
        <f t="array" aca="1" ref="B934" ca="1">IF(AND(MAX(IF(L933:L1937=L934,U933:U1937))=U934,V934&lt;=B$1),M934,"-")</f>
        <v>-</v>
      </c>
      <c r="C934" s="4">
        <f t="shared" si="154"/>
        <v>1</v>
      </c>
      <c r="D934" s="4" t="str">
        <f t="shared" si="155"/>
        <v>3</v>
      </c>
      <c r="E934" s="4" t="str">
        <f t="shared" si="156"/>
        <v>1</v>
      </c>
      <c r="F934" s="4" t="str">
        <f t="shared" si="157"/>
        <v>1</v>
      </c>
      <c r="G934" s="4" t="str">
        <f t="shared" si="158"/>
        <v>02</v>
      </c>
      <c r="H934" s="4" t="str">
        <f t="shared" si="159"/>
        <v>1</v>
      </c>
      <c r="I934" s="4" t="str">
        <f t="shared" si="160"/>
        <v>2</v>
      </c>
      <c r="J934" s="4" t="str">
        <f t="shared" si="161"/>
        <v>00</v>
      </c>
      <c r="K934" s="4" t="str">
        <f t="shared" si="162"/>
        <v>000</v>
      </c>
      <c r="L934" s="55" t="str">
        <f t="shared" si="163"/>
        <v>1311021200000</v>
      </c>
      <c r="M934" s="105">
        <v>1311021200000</v>
      </c>
      <c r="N934" s="106" t="s">
        <v>21</v>
      </c>
      <c r="O934" s="108" t="s">
        <v>1548</v>
      </c>
      <c r="P934" s="101" t="s">
        <v>36</v>
      </c>
      <c r="Q934" s="33">
        <v>1310021200000</v>
      </c>
      <c r="R934" s="33" t="s">
        <v>21</v>
      </c>
      <c r="S934" s="100" t="s">
        <v>1565</v>
      </c>
      <c r="T934" s="58" t="s">
        <v>24</v>
      </c>
      <c r="U934" s="58">
        <v>44927</v>
      </c>
      <c r="V934" s="58">
        <v>44927</v>
      </c>
      <c r="W934" s="93" t="s">
        <v>25</v>
      </c>
    </row>
    <row r="935" spans="1:23" s="5" customFormat="1" ht="27" customHeight="1" x14ac:dyDescent="0.25">
      <c r="A935" s="99">
        <f t="shared" si="164"/>
        <v>2</v>
      </c>
      <c r="B935" s="97">
        <f t="array" aca="1" ref="B935" ca="1">IF(AND(MAX(IF(L934:L1938=L935,U934:U1938))=U935,V935&lt;=B$1),M935,"-")</f>
        <v>1311021200000</v>
      </c>
      <c r="C935" s="4">
        <f t="shared" si="154"/>
        <v>1</v>
      </c>
      <c r="D935" s="4" t="str">
        <f t="shared" si="155"/>
        <v>3</v>
      </c>
      <c r="E935" s="4" t="str">
        <f t="shared" si="156"/>
        <v>1</v>
      </c>
      <c r="F935" s="4" t="str">
        <f t="shared" si="157"/>
        <v>1</v>
      </c>
      <c r="G935" s="4" t="str">
        <f t="shared" si="158"/>
        <v>02</v>
      </c>
      <c r="H935" s="4" t="str">
        <f t="shared" si="159"/>
        <v>1</v>
      </c>
      <c r="I935" s="4" t="str">
        <f t="shared" si="160"/>
        <v>2</v>
      </c>
      <c r="J935" s="4" t="str">
        <f t="shared" si="161"/>
        <v>00</v>
      </c>
      <c r="K935" s="4" t="str">
        <f t="shared" si="162"/>
        <v>000</v>
      </c>
      <c r="L935" s="55" t="str">
        <f t="shared" si="163"/>
        <v>1311021200000</v>
      </c>
      <c r="M935" s="105">
        <v>1311021200000</v>
      </c>
      <c r="N935" s="106" t="s">
        <v>21</v>
      </c>
      <c r="O935" s="108" t="s">
        <v>1548</v>
      </c>
      <c r="P935" s="101" t="s">
        <v>1561</v>
      </c>
      <c r="Q935" s="33">
        <v>1311020200000</v>
      </c>
      <c r="R935" s="4" t="s">
        <v>21</v>
      </c>
      <c r="S935" s="6" t="s">
        <v>1548</v>
      </c>
      <c r="T935" s="58" t="s">
        <v>605</v>
      </c>
      <c r="U935" s="58">
        <v>45324</v>
      </c>
      <c r="V935" s="58">
        <v>45280</v>
      </c>
      <c r="W935" s="93" t="s">
        <v>1544</v>
      </c>
    </row>
    <row r="936" spans="1:23" s="5" customFormat="1" ht="27" customHeight="1" x14ac:dyDescent="0.25">
      <c r="A936" s="99">
        <f t="shared" si="164"/>
        <v>2</v>
      </c>
      <c r="B936" s="97" t="str">
        <f t="array" aca="1" ref="B936" ca="1">IF(AND(MAX(IF(L935:L1939=L936,U935:U1939))=U936,V936&lt;=B$1),M936,"-")</f>
        <v>-</v>
      </c>
      <c r="C936" s="4">
        <f t="shared" si="154"/>
        <v>1</v>
      </c>
      <c r="D936" s="4" t="str">
        <f t="shared" si="155"/>
        <v>3</v>
      </c>
      <c r="E936" s="4" t="str">
        <f t="shared" si="156"/>
        <v>1</v>
      </c>
      <c r="F936" s="4" t="str">
        <f t="shared" si="157"/>
        <v>1</v>
      </c>
      <c r="G936" s="4" t="str">
        <f t="shared" si="158"/>
        <v>02</v>
      </c>
      <c r="H936" s="4" t="str">
        <f t="shared" si="159"/>
        <v>1</v>
      </c>
      <c r="I936" s="4" t="str">
        <f t="shared" si="160"/>
        <v>2</v>
      </c>
      <c r="J936" s="4" t="str">
        <f t="shared" si="161"/>
        <v>01</v>
      </c>
      <c r="K936" s="4" t="str">
        <f t="shared" si="162"/>
        <v>000</v>
      </c>
      <c r="L936" s="55" t="str">
        <f t="shared" si="163"/>
        <v>1311021201000</v>
      </c>
      <c r="M936" s="105">
        <v>1311021201000</v>
      </c>
      <c r="N936" s="106" t="s">
        <v>40</v>
      </c>
      <c r="O936" s="108" t="s">
        <v>1549</v>
      </c>
      <c r="P936" s="101" t="s">
        <v>36</v>
      </c>
      <c r="Q936" s="33">
        <v>1310021201001</v>
      </c>
      <c r="R936" s="33" t="s">
        <v>40</v>
      </c>
      <c r="S936" s="100" t="s">
        <v>1566</v>
      </c>
      <c r="T936" s="58" t="s">
        <v>24</v>
      </c>
      <c r="U936" s="58">
        <v>44927</v>
      </c>
      <c r="V936" s="58">
        <v>44927</v>
      </c>
      <c r="W936" s="93" t="s">
        <v>25</v>
      </c>
    </row>
    <row r="937" spans="1:23" s="5" customFormat="1" ht="27" customHeight="1" x14ac:dyDescent="0.25">
      <c r="A937" s="99">
        <f t="shared" si="164"/>
        <v>2</v>
      </c>
      <c r="B937" s="97">
        <f t="array" aca="1" ref="B937" ca="1">IF(AND(MAX(IF(L936:L1940=L937,U936:U1940))=U937,V937&lt;=B$1),M937,"-")</f>
        <v>1311021201000</v>
      </c>
      <c r="C937" s="4">
        <f t="shared" si="154"/>
        <v>1</v>
      </c>
      <c r="D937" s="4" t="str">
        <f t="shared" si="155"/>
        <v>3</v>
      </c>
      <c r="E937" s="4" t="str">
        <f t="shared" si="156"/>
        <v>1</v>
      </c>
      <c r="F937" s="4" t="str">
        <f t="shared" si="157"/>
        <v>1</v>
      </c>
      <c r="G937" s="4" t="str">
        <f t="shared" si="158"/>
        <v>02</v>
      </c>
      <c r="H937" s="4" t="str">
        <f t="shared" si="159"/>
        <v>1</v>
      </c>
      <c r="I937" s="4" t="str">
        <f t="shared" si="160"/>
        <v>2</v>
      </c>
      <c r="J937" s="4" t="str">
        <f t="shared" si="161"/>
        <v>01</v>
      </c>
      <c r="K937" s="4" t="str">
        <f t="shared" si="162"/>
        <v>000</v>
      </c>
      <c r="L937" s="55" t="str">
        <f t="shared" si="163"/>
        <v>1311021201000</v>
      </c>
      <c r="M937" s="105">
        <v>1311021201000</v>
      </c>
      <c r="N937" s="106" t="s">
        <v>40</v>
      </c>
      <c r="O937" s="108" t="s">
        <v>1549</v>
      </c>
      <c r="P937" s="101" t="s">
        <v>1561</v>
      </c>
      <c r="Q937" s="33">
        <v>1311020201000</v>
      </c>
      <c r="R937" s="4" t="s">
        <v>40</v>
      </c>
      <c r="S937" s="6" t="s">
        <v>1549</v>
      </c>
      <c r="T937" s="58" t="s">
        <v>605</v>
      </c>
      <c r="U937" s="58">
        <v>45324</v>
      </c>
      <c r="V937" s="58">
        <v>45280</v>
      </c>
      <c r="W937" s="93" t="s">
        <v>1544</v>
      </c>
    </row>
    <row r="938" spans="1:23" s="5" customFormat="1" ht="27" customHeight="1" x14ac:dyDescent="0.25">
      <c r="A938" s="99">
        <f t="shared" si="164"/>
        <v>2</v>
      </c>
      <c r="B938" s="97" t="str">
        <f t="array" aca="1" ref="B938" ca="1">IF(AND(MAX(IF(L937:L1941=L938,U937:U1941))=U938,V938&lt;=B$1),M938,"-")</f>
        <v>-</v>
      </c>
      <c r="C938" s="4">
        <f t="shared" si="154"/>
        <v>1</v>
      </c>
      <c r="D938" s="4" t="str">
        <f t="shared" si="155"/>
        <v>3</v>
      </c>
      <c r="E938" s="4" t="str">
        <f t="shared" si="156"/>
        <v>1</v>
      </c>
      <c r="F938" s="4" t="str">
        <f t="shared" si="157"/>
        <v>1</v>
      </c>
      <c r="G938" s="4" t="str">
        <f t="shared" si="158"/>
        <v>02</v>
      </c>
      <c r="H938" s="4" t="str">
        <f t="shared" si="159"/>
        <v>1</v>
      </c>
      <c r="I938" s="4" t="str">
        <f t="shared" si="160"/>
        <v>2</v>
      </c>
      <c r="J938" s="4" t="str">
        <f t="shared" si="161"/>
        <v>02</v>
      </c>
      <c r="K938" s="4" t="str">
        <f t="shared" si="162"/>
        <v>000</v>
      </c>
      <c r="L938" s="55" t="str">
        <f t="shared" si="163"/>
        <v>1311021202000</v>
      </c>
      <c r="M938" s="105">
        <v>1311021202000</v>
      </c>
      <c r="N938" s="106" t="s">
        <v>40</v>
      </c>
      <c r="O938" s="108" t="s">
        <v>1550</v>
      </c>
      <c r="P938" s="101" t="s">
        <v>36</v>
      </c>
      <c r="Q938" s="33">
        <v>1310021201002</v>
      </c>
      <c r="R938" s="33" t="s">
        <v>40</v>
      </c>
      <c r="S938" s="100" t="s">
        <v>1567</v>
      </c>
      <c r="T938" s="58" t="s">
        <v>24</v>
      </c>
      <c r="U938" s="58">
        <v>44927</v>
      </c>
      <c r="V938" s="58">
        <v>44927</v>
      </c>
      <c r="W938" s="93" t="s">
        <v>25</v>
      </c>
    </row>
    <row r="939" spans="1:23" s="5" customFormat="1" ht="27" customHeight="1" x14ac:dyDescent="0.25">
      <c r="A939" s="99">
        <f t="shared" si="164"/>
        <v>2</v>
      </c>
      <c r="B939" s="97">
        <f t="array" aca="1" ref="B939" ca="1">IF(AND(MAX(IF(L938:L1942=L939,U938:U1942))=U939,V939&lt;=B$1),M939,"-")</f>
        <v>1311021202000</v>
      </c>
      <c r="C939" s="4">
        <f t="shared" si="154"/>
        <v>1</v>
      </c>
      <c r="D939" s="4" t="str">
        <f t="shared" si="155"/>
        <v>3</v>
      </c>
      <c r="E939" s="4" t="str">
        <f t="shared" si="156"/>
        <v>1</v>
      </c>
      <c r="F939" s="4" t="str">
        <f t="shared" si="157"/>
        <v>1</v>
      </c>
      <c r="G939" s="4" t="str">
        <f t="shared" si="158"/>
        <v>02</v>
      </c>
      <c r="H939" s="4" t="str">
        <f t="shared" si="159"/>
        <v>1</v>
      </c>
      <c r="I939" s="4" t="str">
        <f t="shared" si="160"/>
        <v>2</v>
      </c>
      <c r="J939" s="4" t="str">
        <f t="shared" si="161"/>
        <v>02</v>
      </c>
      <c r="K939" s="4" t="str">
        <f t="shared" si="162"/>
        <v>000</v>
      </c>
      <c r="L939" s="55" t="str">
        <f t="shared" si="163"/>
        <v>1311021202000</v>
      </c>
      <c r="M939" s="105">
        <v>1311021202000</v>
      </c>
      <c r="N939" s="106" t="s">
        <v>40</v>
      </c>
      <c r="O939" s="108" t="s">
        <v>1550</v>
      </c>
      <c r="P939" s="101" t="s">
        <v>1561</v>
      </c>
      <c r="Q939" s="33">
        <v>1311020202000</v>
      </c>
      <c r="R939" s="4" t="s">
        <v>40</v>
      </c>
      <c r="S939" s="6" t="s">
        <v>1550</v>
      </c>
      <c r="T939" s="58" t="s">
        <v>605</v>
      </c>
      <c r="U939" s="58">
        <v>45324</v>
      </c>
      <c r="V939" s="58">
        <v>45280</v>
      </c>
      <c r="W939" s="93" t="s">
        <v>1544</v>
      </c>
    </row>
    <row r="940" spans="1:23" s="5" customFormat="1" ht="27" customHeight="1" x14ac:dyDescent="0.25">
      <c r="A940" s="99">
        <f t="shared" si="164"/>
        <v>2</v>
      </c>
      <c r="B940" s="97" t="str">
        <f t="array" aca="1" ref="B940" ca="1">IF(AND(MAX(IF(L939:L1943=L940,U939:U1943))=U940,V940&lt;=B$1),M940,"-")</f>
        <v>-</v>
      </c>
      <c r="C940" s="4">
        <f t="shared" si="154"/>
        <v>1</v>
      </c>
      <c r="D940" s="4" t="str">
        <f t="shared" si="155"/>
        <v>3</v>
      </c>
      <c r="E940" s="4" t="str">
        <f t="shared" si="156"/>
        <v>1</v>
      </c>
      <c r="F940" s="4" t="str">
        <f t="shared" si="157"/>
        <v>1</v>
      </c>
      <c r="G940" s="4" t="str">
        <f t="shared" si="158"/>
        <v>02</v>
      </c>
      <c r="H940" s="4" t="str">
        <f t="shared" si="159"/>
        <v>1</v>
      </c>
      <c r="I940" s="4" t="str">
        <f t="shared" si="160"/>
        <v>2</v>
      </c>
      <c r="J940" s="4" t="str">
        <f t="shared" si="161"/>
        <v>99</v>
      </c>
      <c r="K940" s="4" t="str">
        <f t="shared" si="162"/>
        <v>000</v>
      </c>
      <c r="L940" s="55" t="str">
        <f t="shared" si="163"/>
        <v>1311021299000</v>
      </c>
      <c r="M940" s="105">
        <v>1311021299000</v>
      </c>
      <c r="N940" s="106" t="s">
        <v>40</v>
      </c>
      <c r="O940" s="108" t="s">
        <v>1551</v>
      </c>
      <c r="P940" s="101" t="s">
        <v>36</v>
      </c>
      <c r="Q940" s="33">
        <v>1310021201999</v>
      </c>
      <c r="R940" s="33" t="s">
        <v>40</v>
      </c>
      <c r="S940" s="100" t="s">
        <v>1568</v>
      </c>
      <c r="T940" s="58" t="s">
        <v>24</v>
      </c>
      <c r="U940" s="58">
        <v>44927</v>
      </c>
      <c r="V940" s="58">
        <v>44927</v>
      </c>
      <c r="W940" s="93" t="s">
        <v>25</v>
      </c>
    </row>
    <row r="941" spans="1:23" s="5" customFormat="1" ht="27" customHeight="1" x14ac:dyDescent="0.25">
      <c r="A941" s="99">
        <f t="shared" si="164"/>
        <v>2</v>
      </c>
      <c r="B941" s="97">
        <f t="array" aca="1" ref="B941" ca="1">IF(AND(MAX(IF(L940:L1944=L941,U940:U1944))=U941,V941&lt;=B$1),M941,"-")</f>
        <v>1311021299000</v>
      </c>
      <c r="C941" s="4">
        <f t="shared" si="154"/>
        <v>1</v>
      </c>
      <c r="D941" s="4" t="str">
        <f t="shared" si="155"/>
        <v>3</v>
      </c>
      <c r="E941" s="4" t="str">
        <f t="shared" si="156"/>
        <v>1</v>
      </c>
      <c r="F941" s="4" t="str">
        <f t="shared" si="157"/>
        <v>1</v>
      </c>
      <c r="G941" s="4" t="str">
        <f t="shared" si="158"/>
        <v>02</v>
      </c>
      <c r="H941" s="4" t="str">
        <f t="shared" si="159"/>
        <v>1</v>
      </c>
      <c r="I941" s="4" t="str">
        <f t="shared" si="160"/>
        <v>2</v>
      </c>
      <c r="J941" s="4" t="str">
        <f t="shared" si="161"/>
        <v>99</v>
      </c>
      <c r="K941" s="4" t="str">
        <f t="shared" si="162"/>
        <v>000</v>
      </c>
      <c r="L941" s="55" t="str">
        <f t="shared" si="163"/>
        <v>1311021299000</v>
      </c>
      <c r="M941" s="105">
        <v>1311021299000</v>
      </c>
      <c r="N941" s="106" t="s">
        <v>40</v>
      </c>
      <c r="O941" s="108" t="s">
        <v>1551</v>
      </c>
      <c r="P941" s="101" t="s">
        <v>1561</v>
      </c>
      <c r="Q941" s="33">
        <v>1311020299000</v>
      </c>
      <c r="R941" s="4" t="s">
        <v>40</v>
      </c>
      <c r="S941" s="6" t="s">
        <v>1551</v>
      </c>
      <c r="T941" s="58" t="s">
        <v>605</v>
      </c>
      <c r="U941" s="58">
        <v>45324</v>
      </c>
      <c r="V941" s="58">
        <v>45280</v>
      </c>
      <c r="W941" s="93" t="s">
        <v>1544</v>
      </c>
    </row>
    <row r="942" spans="1:23" s="5" customFormat="1" ht="27" customHeight="1" x14ac:dyDescent="0.25">
      <c r="A942" s="99">
        <f t="shared" si="164"/>
        <v>2</v>
      </c>
      <c r="B942" s="97" t="str">
        <f t="array" aca="1" ref="B942" ca="1">IF(AND(MAX(IF(L941:L1945=L942,U941:U1945))=U942,V942&lt;=B$1),M942,"-")</f>
        <v>-</v>
      </c>
      <c r="C942" s="4">
        <f t="shared" si="154"/>
        <v>1</v>
      </c>
      <c r="D942" s="4" t="str">
        <f t="shared" si="155"/>
        <v>3</v>
      </c>
      <c r="E942" s="4" t="str">
        <f t="shared" si="156"/>
        <v>1</v>
      </c>
      <c r="F942" s="4" t="str">
        <f t="shared" si="157"/>
        <v>1</v>
      </c>
      <c r="G942" s="4" t="str">
        <f t="shared" si="158"/>
        <v>02</v>
      </c>
      <c r="H942" s="4" t="str">
        <f t="shared" si="159"/>
        <v>1</v>
      </c>
      <c r="I942" s="4" t="str">
        <f t="shared" si="160"/>
        <v>3</v>
      </c>
      <c r="J942" s="4" t="str">
        <f t="shared" si="161"/>
        <v>00</v>
      </c>
      <c r="K942" s="4" t="str">
        <f t="shared" si="162"/>
        <v>000</v>
      </c>
      <c r="L942" s="55" t="str">
        <f t="shared" si="163"/>
        <v>1311021300000</v>
      </c>
      <c r="M942" s="105">
        <v>1311021300000</v>
      </c>
      <c r="N942" s="106" t="s">
        <v>21</v>
      </c>
      <c r="O942" s="108" t="s">
        <v>1552</v>
      </c>
      <c r="P942" s="101" t="s">
        <v>36</v>
      </c>
      <c r="Q942" s="33">
        <v>1310021300000</v>
      </c>
      <c r="R942" s="33" t="s">
        <v>21</v>
      </c>
      <c r="S942" s="100" t="s">
        <v>1569</v>
      </c>
      <c r="T942" s="58" t="s">
        <v>24</v>
      </c>
      <c r="U942" s="58">
        <v>44927</v>
      </c>
      <c r="V942" s="58">
        <v>44927</v>
      </c>
      <c r="W942" s="93" t="s">
        <v>25</v>
      </c>
    </row>
    <row r="943" spans="1:23" s="5" customFormat="1" ht="27" customHeight="1" x14ac:dyDescent="0.25">
      <c r="A943" s="99">
        <f t="shared" si="164"/>
        <v>2</v>
      </c>
      <c r="B943" s="97">
        <f t="array" aca="1" ref="B943" ca="1">IF(AND(MAX(IF(L942:L1946=L943,U942:U1946))=U943,V943&lt;=B$1),M943,"-")</f>
        <v>1311021300000</v>
      </c>
      <c r="C943" s="4">
        <f t="shared" si="154"/>
        <v>1</v>
      </c>
      <c r="D943" s="4" t="str">
        <f t="shared" si="155"/>
        <v>3</v>
      </c>
      <c r="E943" s="4" t="str">
        <f t="shared" si="156"/>
        <v>1</v>
      </c>
      <c r="F943" s="4" t="str">
        <f t="shared" si="157"/>
        <v>1</v>
      </c>
      <c r="G943" s="4" t="str">
        <f t="shared" si="158"/>
        <v>02</v>
      </c>
      <c r="H943" s="4" t="str">
        <f t="shared" si="159"/>
        <v>1</v>
      </c>
      <c r="I943" s="4" t="str">
        <f t="shared" si="160"/>
        <v>3</v>
      </c>
      <c r="J943" s="4" t="str">
        <f t="shared" si="161"/>
        <v>00</v>
      </c>
      <c r="K943" s="4" t="str">
        <f t="shared" si="162"/>
        <v>000</v>
      </c>
      <c r="L943" s="55" t="str">
        <f t="shared" si="163"/>
        <v>1311021300000</v>
      </c>
      <c r="M943" s="105">
        <v>1311021300000</v>
      </c>
      <c r="N943" s="106" t="s">
        <v>21</v>
      </c>
      <c r="O943" s="108" t="s">
        <v>1552</v>
      </c>
      <c r="P943" s="101" t="s">
        <v>1561</v>
      </c>
      <c r="Q943" s="33">
        <v>1311020300000</v>
      </c>
      <c r="R943" s="4" t="s">
        <v>21</v>
      </c>
      <c r="S943" s="6" t="s">
        <v>1552</v>
      </c>
      <c r="T943" s="58" t="s">
        <v>605</v>
      </c>
      <c r="U943" s="58">
        <v>45324</v>
      </c>
      <c r="V943" s="58">
        <v>45280</v>
      </c>
      <c r="W943" s="93" t="s">
        <v>1544</v>
      </c>
    </row>
    <row r="944" spans="1:23" s="5" customFormat="1" ht="27" customHeight="1" x14ac:dyDescent="0.25">
      <c r="A944" s="99">
        <f t="shared" si="164"/>
        <v>2</v>
      </c>
      <c r="B944" s="97" t="str">
        <f t="array" aca="1" ref="B944" ca="1">IF(AND(MAX(IF(L943:L1947=L944,U943:U1947))=U944,V944&lt;=B$1),M944,"-")</f>
        <v>-</v>
      </c>
      <c r="C944" s="4">
        <f t="shared" si="154"/>
        <v>1</v>
      </c>
      <c r="D944" s="4" t="str">
        <f t="shared" si="155"/>
        <v>3</v>
      </c>
      <c r="E944" s="4" t="str">
        <f t="shared" si="156"/>
        <v>1</v>
      </c>
      <c r="F944" s="4" t="str">
        <f t="shared" si="157"/>
        <v>1</v>
      </c>
      <c r="G944" s="4" t="str">
        <f t="shared" si="158"/>
        <v>02</v>
      </c>
      <c r="H944" s="4" t="str">
        <f t="shared" si="159"/>
        <v>1</v>
      </c>
      <c r="I944" s="4" t="str">
        <f t="shared" si="160"/>
        <v>3</v>
      </c>
      <c r="J944" s="4" t="str">
        <f t="shared" si="161"/>
        <v>01</v>
      </c>
      <c r="K944" s="4" t="str">
        <f t="shared" si="162"/>
        <v>000</v>
      </c>
      <c r="L944" s="55" t="str">
        <f t="shared" si="163"/>
        <v>1311021301000</v>
      </c>
      <c r="M944" s="105">
        <v>1311021301000</v>
      </c>
      <c r="N944" s="106" t="s">
        <v>40</v>
      </c>
      <c r="O944" s="108" t="s">
        <v>1553</v>
      </c>
      <c r="P944" s="101" t="s">
        <v>36</v>
      </c>
      <c r="Q944" s="33">
        <v>1310021301001</v>
      </c>
      <c r="R944" s="33" t="s">
        <v>40</v>
      </c>
      <c r="S944" s="100" t="s">
        <v>1570</v>
      </c>
      <c r="T944" s="58" t="s">
        <v>24</v>
      </c>
      <c r="U944" s="58">
        <v>44927</v>
      </c>
      <c r="V944" s="58">
        <v>44927</v>
      </c>
      <c r="W944" s="93" t="s">
        <v>25</v>
      </c>
    </row>
    <row r="945" spans="1:23" s="5" customFormat="1" ht="27" customHeight="1" x14ac:dyDescent="0.25">
      <c r="A945" s="99">
        <f t="shared" si="164"/>
        <v>2</v>
      </c>
      <c r="B945" s="97">
        <f t="array" aca="1" ref="B945" ca="1">IF(AND(MAX(IF(L944:L1948=L945,U944:U1948))=U945,V945&lt;=B$1),M945,"-")</f>
        <v>1311021301000</v>
      </c>
      <c r="C945" s="4">
        <f t="shared" si="154"/>
        <v>1</v>
      </c>
      <c r="D945" s="4" t="str">
        <f t="shared" si="155"/>
        <v>3</v>
      </c>
      <c r="E945" s="4" t="str">
        <f t="shared" si="156"/>
        <v>1</v>
      </c>
      <c r="F945" s="4" t="str">
        <f t="shared" si="157"/>
        <v>1</v>
      </c>
      <c r="G945" s="4" t="str">
        <f t="shared" si="158"/>
        <v>02</v>
      </c>
      <c r="H945" s="4" t="str">
        <f t="shared" si="159"/>
        <v>1</v>
      </c>
      <c r="I945" s="4" t="str">
        <f t="shared" si="160"/>
        <v>3</v>
      </c>
      <c r="J945" s="4" t="str">
        <f t="shared" si="161"/>
        <v>01</v>
      </c>
      <c r="K945" s="4" t="str">
        <f t="shared" si="162"/>
        <v>000</v>
      </c>
      <c r="L945" s="55" t="str">
        <f t="shared" si="163"/>
        <v>1311021301000</v>
      </c>
      <c r="M945" s="105">
        <v>1311021301000</v>
      </c>
      <c r="N945" s="106" t="s">
        <v>40</v>
      </c>
      <c r="O945" s="108" t="s">
        <v>1553</v>
      </c>
      <c r="P945" s="101" t="s">
        <v>1561</v>
      </c>
      <c r="Q945" s="33">
        <v>1311020301000</v>
      </c>
      <c r="R945" s="4" t="s">
        <v>40</v>
      </c>
      <c r="S945" s="6" t="s">
        <v>1553</v>
      </c>
      <c r="T945" s="58" t="s">
        <v>605</v>
      </c>
      <c r="U945" s="58">
        <v>45324</v>
      </c>
      <c r="V945" s="58">
        <v>45280</v>
      </c>
      <c r="W945" s="93" t="s">
        <v>1544</v>
      </c>
    </row>
    <row r="946" spans="1:23" s="5" customFormat="1" ht="27" customHeight="1" x14ac:dyDescent="0.25">
      <c r="A946" s="99">
        <f t="shared" si="164"/>
        <v>2</v>
      </c>
      <c r="B946" s="97" t="str">
        <f t="array" aca="1" ref="B946" ca="1">IF(AND(MAX(IF(L945:L1949=L946,U945:U1949))=U946,V946&lt;=B$1),M946,"-")</f>
        <v>-</v>
      </c>
      <c r="C946" s="4">
        <f t="shared" si="154"/>
        <v>1</v>
      </c>
      <c r="D946" s="4" t="str">
        <f t="shared" si="155"/>
        <v>3</v>
      </c>
      <c r="E946" s="4" t="str">
        <f t="shared" si="156"/>
        <v>1</v>
      </c>
      <c r="F946" s="4" t="str">
        <f t="shared" si="157"/>
        <v>1</v>
      </c>
      <c r="G946" s="4" t="str">
        <f t="shared" si="158"/>
        <v>02</v>
      </c>
      <c r="H946" s="4" t="str">
        <f t="shared" si="159"/>
        <v>1</v>
      </c>
      <c r="I946" s="4" t="str">
        <f t="shared" si="160"/>
        <v>3</v>
      </c>
      <c r="J946" s="4" t="str">
        <f t="shared" si="161"/>
        <v>02</v>
      </c>
      <c r="K946" s="4" t="str">
        <f t="shared" si="162"/>
        <v>000</v>
      </c>
      <c r="L946" s="55" t="str">
        <f t="shared" si="163"/>
        <v>1311021302000</v>
      </c>
      <c r="M946" s="105">
        <v>1311021302000</v>
      </c>
      <c r="N946" s="106" t="s">
        <v>40</v>
      </c>
      <c r="O946" s="108" t="s">
        <v>1554</v>
      </c>
      <c r="P946" s="101" t="s">
        <v>36</v>
      </c>
      <c r="Q946" s="33">
        <v>1310021301002</v>
      </c>
      <c r="R946" s="33" t="s">
        <v>40</v>
      </c>
      <c r="S946" s="100" t="s">
        <v>1571</v>
      </c>
      <c r="T946" s="58" t="s">
        <v>24</v>
      </c>
      <c r="U946" s="58">
        <v>44927</v>
      </c>
      <c r="V946" s="58">
        <v>44927</v>
      </c>
      <c r="W946" s="93" t="s">
        <v>25</v>
      </c>
    </row>
    <row r="947" spans="1:23" s="5" customFormat="1" ht="27" customHeight="1" x14ac:dyDescent="0.25">
      <c r="A947" s="99">
        <f t="shared" si="164"/>
        <v>2</v>
      </c>
      <c r="B947" s="97">
        <f t="array" aca="1" ref="B947" ca="1">IF(AND(MAX(IF(L946:L1950=L947,U946:U1950))=U947,V947&lt;=B$1),M947,"-")</f>
        <v>1311021302000</v>
      </c>
      <c r="C947" s="4">
        <f t="shared" si="154"/>
        <v>1</v>
      </c>
      <c r="D947" s="4" t="str">
        <f t="shared" si="155"/>
        <v>3</v>
      </c>
      <c r="E947" s="4" t="str">
        <f t="shared" si="156"/>
        <v>1</v>
      </c>
      <c r="F947" s="4" t="str">
        <f t="shared" si="157"/>
        <v>1</v>
      </c>
      <c r="G947" s="4" t="str">
        <f t="shared" si="158"/>
        <v>02</v>
      </c>
      <c r="H947" s="4" t="str">
        <f t="shared" si="159"/>
        <v>1</v>
      </c>
      <c r="I947" s="4" t="str">
        <f t="shared" si="160"/>
        <v>3</v>
      </c>
      <c r="J947" s="4" t="str">
        <f t="shared" si="161"/>
        <v>02</v>
      </c>
      <c r="K947" s="4" t="str">
        <f t="shared" si="162"/>
        <v>000</v>
      </c>
      <c r="L947" s="55" t="str">
        <f t="shared" si="163"/>
        <v>1311021302000</v>
      </c>
      <c r="M947" s="105">
        <v>1311021302000</v>
      </c>
      <c r="N947" s="106" t="s">
        <v>40</v>
      </c>
      <c r="O947" s="108" t="s">
        <v>1554</v>
      </c>
      <c r="P947" s="101" t="s">
        <v>1561</v>
      </c>
      <c r="Q947" s="33">
        <v>1311020302000</v>
      </c>
      <c r="R947" s="4" t="s">
        <v>40</v>
      </c>
      <c r="S947" s="6" t="s">
        <v>1554</v>
      </c>
      <c r="T947" s="58" t="s">
        <v>605</v>
      </c>
      <c r="U947" s="58">
        <v>45324</v>
      </c>
      <c r="V947" s="58">
        <v>45280</v>
      </c>
      <c r="W947" s="93" t="s">
        <v>1544</v>
      </c>
    </row>
    <row r="948" spans="1:23" s="5" customFormat="1" ht="27" customHeight="1" x14ac:dyDescent="0.25">
      <c r="A948" s="99">
        <f t="shared" si="164"/>
        <v>2</v>
      </c>
      <c r="B948" s="97" t="str">
        <f t="array" aca="1" ref="B948" ca="1">IF(AND(MAX(IF(L947:L1951=L948,U947:U1951))=U948,V948&lt;=B$1),M948,"-")</f>
        <v>-</v>
      </c>
      <c r="C948" s="4">
        <f t="shared" si="154"/>
        <v>1</v>
      </c>
      <c r="D948" s="4" t="str">
        <f t="shared" si="155"/>
        <v>3</v>
      </c>
      <c r="E948" s="4" t="str">
        <f t="shared" si="156"/>
        <v>1</v>
      </c>
      <c r="F948" s="4" t="str">
        <f t="shared" si="157"/>
        <v>1</v>
      </c>
      <c r="G948" s="4" t="str">
        <f t="shared" si="158"/>
        <v>02</v>
      </c>
      <c r="H948" s="4" t="str">
        <f t="shared" si="159"/>
        <v>1</v>
      </c>
      <c r="I948" s="4" t="str">
        <f t="shared" si="160"/>
        <v>3</v>
      </c>
      <c r="J948" s="4" t="str">
        <f t="shared" si="161"/>
        <v>99</v>
      </c>
      <c r="K948" s="4" t="str">
        <f t="shared" si="162"/>
        <v>000</v>
      </c>
      <c r="L948" s="55" t="str">
        <f t="shared" si="163"/>
        <v>1311021399000</v>
      </c>
      <c r="M948" s="105">
        <v>1311021399000</v>
      </c>
      <c r="N948" s="106" t="s">
        <v>40</v>
      </c>
      <c r="O948" s="108" t="s">
        <v>1555</v>
      </c>
      <c r="P948" s="101" t="s">
        <v>36</v>
      </c>
      <c r="Q948" s="33">
        <v>1310021301999</v>
      </c>
      <c r="R948" s="33" t="s">
        <v>40</v>
      </c>
      <c r="S948" s="100" t="s">
        <v>1572</v>
      </c>
      <c r="T948" s="58" t="s">
        <v>24</v>
      </c>
      <c r="U948" s="58">
        <v>44927</v>
      </c>
      <c r="V948" s="58">
        <v>44927</v>
      </c>
      <c r="W948" s="93" t="s">
        <v>25</v>
      </c>
    </row>
    <row r="949" spans="1:23" s="5" customFormat="1" ht="27" customHeight="1" x14ac:dyDescent="0.25">
      <c r="A949" s="99">
        <f t="shared" si="164"/>
        <v>2</v>
      </c>
      <c r="B949" s="97">
        <f t="array" aca="1" ref="B949" ca="1">IF(AND(MAX(IF(L948:L1952=L949,U948:U1952))=U949,V949&lt;=B$1),M949,"-")</f>
        <v>1311021399000</v>
      </c>
      <c r="C949" s="4">
        <f t="shared" si="154"/>
        <v>1</v>
      </c>
      <c r="D949" s="4" t="str">
        <f t="shared" si="155"/>
        <v>3</v>
      </c>
      <c r="E949" s="4" t="str">
        <f t="shared" si="156"/>
        <v>1</v>
      </c>
      <c r="F949" s="4" t="str">
        <f t="shared" si="157"/>
        <v>1</v>
      </c>
      <c r="G949" s="4" t="str">
        <f t="shared" si="158"/>
        <v>02</v>
      </c>
      <c r="H949" s="4" t="str">
        <f t="shared" si="159"/>
        <v>1</v>
      </c>
      <c r="I949" s="4" t="str">
        <f t="shared" si="160"/>
        <v>3</v>
      </c>
      <c r="J949" s="4" t="str">
        <f t="shared" si="161"/>
        <v>99</v>
      </c>
      <c r="K949" s="4" t="str">
        <f t="shared" si="162"/>
        <v>000</v>
      </c>
      <c r="L949" s="55" t="str">
        <f t="shared" si="163"/>
        <v>1311021399000</v>
      </c>
      <c r="M949" s="105">
        <v>1311021399000</v>
      </c>
      <c r="N949" s="106" t="s">
        <v>40</v>
      </c>
      <c r="O949" s="108" t="s">
        <v>1555</v>
      </c>
      <c r="P949" s="101" t="s">
        <v>1561</v>
      </c>
      <c r="Q949" s="33">
        <v>1311020399000</v>
      </c>
      <c r="R949" s="4" t="s">
        <v>40</v>
      </c>
      <c r="S949" s="6" t="s">
        <v>1555</v>
      </c>
      <c r="T949" s="58" t="s">
        <v>605</v>
      </c>
      <c r="U949" s="58">
        <v>45324</v>
      </c>
      <c r="V949" s="58">
        <v>45280</v>
      </c>
      <c r="W949" s="93" t="s">
        <v>1544</v>
      </c>
    </row>
    <row r="950" spans="1:23" s="5" customFormat="1" ht="27" customHeight="1" x14ac:dyDescent="0.25">
      <c r="A950" s="99">
        <f t="shared" si="164"/>
        <v>2</v>
      </c>
      <c r="B950" s="97" t="str">
        <f t="array" aca="1" ref="B950" ca="1">IF(AND(MAX(IF(L949:L1953=L950,U949:U1953))=U950,V950&lt;=B$1),M950,"-")</f>
        <v>-</v>
      </c>
      <c r="C950" s="4">
        <f t="shared" si="154"/>
        <v>1</v>
      </c>
      <c r="D950" s="4" t="str">
        <f t="shared" si="155"/>
        <v>3</v>
      </c>
      <c r="E950" s="4" t="str">
        <f t="shared" si="156"/>
        <v>1</v>
      </c>
      <c r="F950" s="4" t="str">
        <f t="shared" si="157"/>
        <v>1</v>
      </c>
      <c r="G950" s="4" t="str">
        <f t="shared" si="158"/>
        <v>02</v>
      </c>
      <c r="H950" s="4" t="str">
        <f t="shared" si="159"/>
        <v>1</v>
      </c>
      <c r="I950" s="4" t="str">
        <f t="shared" si="160"/>
        <v>4</v>
      </c>
      <c r="J950" s="4" t="str">
        <f t="shared" si="161"/>
        <v>00</v>
      </c>
      <c r="K950" s="4" t="str">
        <f t="shared" si="162"/>
        <v>000</v>
      </c>
      <c r="L950" s="55" t="str">
        <f t="shared" si="163"/>
        <v>1311021400000</v>
      </c>
      <c r="M950" s="105">
        <v>1311021400000</v>
      </c>
      <c r="N950" s="106" t="s">
        <v>21</v>
      </c>
      <c r="O950" s="108" t="s">
        <v>1556</v>
      </c>
      <c r="P950" s="101" t="s">
        <v>36</v>
      </c>
      <c r="Q950" s="33">
        <v>1310021400000</v>
      </c>
      <c r="R950" s="33" t="s">
        <v>21</v>
      </c>
      <c r="S950" s="100" t="s">
        <v>1573</v>
      </c>
      <c r="T950" s="58" t="s">
        <v>24</v>
      </c>
      <c r="U950" s="58">
        <v>44927</v>
      </c>
      <c r="V950" s="58">
        <v>44927</v>
      </c>
      <c r="W950" s="93" t="s">
        <v>25</v>
      </c>
    </row>
    <row r="951" spans="1:23" s="5" customFormat="1" ht="27" customHeight="1" x14ac:dyDescent="0.25">
      <c r="A951" s="99">
        <f t="shared" si="164"/>
        <v>2</v>
      </c>
      <c r="B951" s="97">
        <f t="array" aca="1" ref="B951" ca="1">IF(AND(MAX(IF(L950:L1954=L951,U950:U1954))=U951,V951&lt;=B$1),M951,"-")</f>
        <v>1311021400000</v>
      </c>
      <c r="C951" s="4">
        <f t="shared" si="154"/>
        <v>1</v>
      </c>
      <c r="D951" s="4" t="str">
        <f t="shared" si="155"/>
        <v>3</v>
      </c>
      <c r="E951" s="4" t="str">
        <f t="shared" si="156"/>
        <v>1</v>
      </c>
      <c r="F951" s="4" t="str">
        <f t="shared" si="157"/>
        <v>1</v>
      </c>
      <c r="G951" s="4" t="str">
        <f t="shared" si="158"/>
        <v>02</v>
      </c>
      <c r="H951" s="4" t="str">
        <f t="shared" si="159"/>
        <v>1</v>
      </c>
      <c r="I951" s="4" t="str">
        <f t="shared" si="160"/>
        <v>4</v>
      </c>
      <c r="J951" s="4" t="str">
        <f t="shared" si="161"/>
        <v>00</v>
      </c>
      <c r="K951" s="4" t="str">
        <f t="shared" si="162"/>
        <v>000</v>
      </c>
      <c r="L951" s="55" t="str">
        <f t="shared" si="163"/>
        <v>1311021400000</v>
      </c>
      <c r="M951" s="105">
        <v>1311021400000</v>
      </c>
      <c r="N951" s="106" t="s">
        <v>21</v>
      </c>
      <c r="O951" s="108" t="s">
        <v>1556</v>
      </c>
      <c r="P951" s="101" t="s">
        <v>1561</v>
      </c>
      <c r="Q951" s="33">
        <v>1311020400000</v>
      </c>
      <c r="R951" s="4" t="s">
        <v>21</v>
      </c>
      <c r="S951" s="6" t="s">
        <v>1556</v>
      </c>
      <c r="T951" s="58" t="s">
        <v>605</v>
      </c>
      <c r="U951" s="58">
        <v>45324</v>
      </c>
      <c r="V951" s="58">
        <v>45280</v>
      </c>
      <c r="W951" s="93" t="s">
        <v>1544</v>
      </c>
    </row>
    <row r="952" spans="1:23" s="5" customFormat="1" ht="27" customHeight="1" x14ac:dyDescent="0.25">
      <c r="A952" s="99">
        <f t="shared" si="164"/>
        <v>2</v>
      </c>
      <c r="B952" s="97" t="str">
        <f t="array" aca="1" ref="B952" ca="1">IF(AND(MAX(IF(L951:L1955=L952,U951:U1955))=U952,V952&lt;=B$1),M952,"-")</f>
        <v>-</v>
      </c>
      <c r="C952" s="4">
        <f t="shared" si="154"/>
        <v>1</v>
      </c>
      <c r="D952" s="4" t="str">
        <f t="shared" si="155"/>
        <v>3</v>
      </c>
      <c r="E952" s="4" t="str">
        <f t="shared" si="156"/>
        <v>1</v>
      </c>
      <c r="F952" s="4" t="str">
        <f t="shared" si="157"/>
        <v>1</v>
      </c>
      <c r="G952" s="4" t="str">
        <f t="shared" si="158"/>
        <v>02</v>
      </c>
      <c r="H952" s="4" t="str">
        <f t="shared" si="159"/>
        <v>1</v>
      </c>
      <c r="I952" s="4" t="str">
        <f t="shared" si="160"/>
        <v>4</v>
      </c>
      <c r="J952" s="4" t="str">
        <f t="shared" si="161"/>
        <v>01</v>
      </c>
      <c r="K952" s="4" t="str">
        <f t="shared" si="162"/>
        <v>000</v>
      </c>
      <c r="L952" s="55" t="str">
        <f t="shared" si="163"/>
        <v>1311021401000</v>
      </c>
      <c r="M952" s="105">
        <v>1311021401000</v>
      </c>
      <c r="N952" s="106" t="s">
        <v>40</v>
      </c>
      <c r="O952" s="108" t="s">
        <v>1557</v>
      </c>
      <c r="P952" s="101" t="s">
        <v>36</v>
      </c>
      <c r="Q952" s="33">
        <v>1310021401001</v>
      </c>
      <c r="R952" s="33" t="s">
        <v>40</v>
      </c>
      <c r="S952" s="100" t="s">
        <v>1574</v>
      </c>
      <c r="T952" s="58" t="s">
        <v>24</v>
      </c>
      <c r="U952" s="58">
        <v>44927</v>
      </c>
      <c r="V952" s="58">
        <v>44927</v>
      </c>
      <c r="W952" s="93" t="s">
        <v>25</v>
      </c>
    </row>
    <row r="953" spans="1:23" s="5" customFormat="1" ht="27" customHeight="1" x14ac:dyDescent="0.25">
      <c r="A953" s="99">
        <f t="shared" si="164"/>
        <v>2</v>
      </c>
      <c r="B953" s="97">
        <f t="array" aca="1" ref="B953" ca="1">IF(AND(MAX(IF(L952:L1956=L953,U952:U1956))=U953,V953&lt;=B$1),M953,"-")</f>
        <v>1311021401000</v>
      </c>
      <c r="C953" s="4">
        <f t="shared" si="154"/>
        <v>1</v>
      </c>
      <c r="D953" s="4" t="str">
        <f t="shared" si="155"/>
        <v>3</v>
      </c>
      <c r="E953" s="4" t="str">
        <f t="shared" si="156"/>
        <v>1</v>
      </c>
      <c r="F953" s="4" t="str">
        <f t="shared" si="157"/>
        <v>1</v>
      </c>
      <c r="G953" s="4" t="str">
        <f t="shared" si="158"/>
        <v>02</v>
      </c>
      <c r="H953" s="4" t="str">
        <f t="shared" si="159"/>
        <v>1</v>
      </c>
      <c r="I953" s="4" t="str">
        <f t="shared" si="160"/>
        <v>4</v>
      </c>
      <c r="J953" s="4" t="str">
        <f t="shared" si="161"/>
        <v>01</v>
      </c>
      <c r="K953" s="4" t="str">
        <f t="shared" si="162"/>
        <v>000</v>
      </c>
      <c r="L953" s="55" t="str">
        <f t="shared" si="163"/>
        <v>1311021401000</v>
      </c>
      <c r="M953" s="105">
        <v>1311021401000</v>
      </c>
      <c r="N953" s="106" t="s">
        <v>40</v>
      </c>
      <c r="O953" s="108" t="s">
        <v>1557</v>
      </c>
      <c r="P953" s="101" t="s">
        <v>1561</v>
      </c>
      <c r="Q953" s="33">
        <v>1311020401000</v>
      </c>
      <c r="R953" s="4" t="s">
        <v>40</v>
      </c>
      <c r="S953" s="6" t="s">
        <v>1557</v>
      </c>
      <c r="T953" s="58" t="s">
        <v>605</v>
      </c>
      <c r="U953" s="58">
        <v>45324</v>
      </c>
      <c r="V953" s="58">
        <v>45280</v>
      </c>
      <c r="W953" s="93" t="s">
        <v>1544</v>
      </c>
    </row>
    <row r="954" spans="1:23" s="5" customFormat="1" ht="27" customHeight="1" x14ac:dyDescent="0.25">
      <c r="A954" s="99">
        <f t="shared" si="164"/>
        <v>2</v>
      </c>
      <c r="B954" s="97" t="str">
        <f t="array" aca="1" ref="B954" ca="1">IF(AND(MAX(IF(L953:L1957=L954,U953:U1957))=U954,V954&lt;=B$1),M954,"-")</f>
        <v>-</v>
      </c>
      <c r="C954" s="4">
        <f t="shared" si="154"/>
        <v>1</v>
      </c>
      <c r="D954" s="4" t="str">
        <f t="shared" si="155"/>
        <v>3</v>
      </c>
      <c r="E954" s="4" t="str">
        <f t="shared" si="156"/>
        <v>1</v>
      </c>
      <c r="F954" s="4" t="str">
        <f t="shared" si="157"/>
        <v>1</v>
      </c>
      <c r="G954" s="4" t="str">
        <f t="shared" si="158"/>
        <v>02</v>
      </c>
      <c r="H954" s="4" t="str">
        <f t="shared" si="159"/>
        <v>1</v>
      </c>
      <c r="I954" s="4" t="str">
        <f t="shared" si="160"/>
        <v>4</v>
      </c>
      <c r="J954" s="4" t="str">
        <f t="shared" si="161"/>
        <v>02</v>
      </c>
      <c r="K954" s="4" t="str">
        <f t="shared" si="162"/>
        <v>000</v>
      </c>
      <c r="L954" s="55" t="str">
        <f t="shared" si="163"/>
        <v>1311021402000</v>
      </c>
      <c r="M954" s="105">
        <v>1311021402000</v>
      </c>
      <c r="N954" s="106" t="s">
        <v>40</v>
      </c>
      <c r="O954" s="108" t="s">
        <v>1558</v>
      </c>
      <c r="P954" s="101" t="s">
        <v>36</v>
      </c>
      <c r="Q954" s="33">
        <v>1310021401002</v>
      </c>
      <c r="R954" s="33" t="s">
        <v>40</v>
      </c>
      <c r="S954" s="100" t="s">
        <v>1575</v>
      </c>
      <c r="T954" s="58" t="s">
        <v>24</v>
      </c>
      <c r="U954" s="58">
        <v>44927</v>
      </c>
      <c r="V954" s="58">
        <v>44927</v>
      </c>
      <c r="W954" s="93" t="s">
        <v>25</v>
      </c>
    </row>
    <row r="955" spans="1:23" s="5" customFormat="1" ht="27" customHeight="1" x14ac:dyDescent="0.25">
      <c r="A955" s="99">
        <f t="shared" si="164"/>
        <v>2</v>
      </c>
      <c r="B955" s="97">
        <f t="array" aca="1" ref="B955" ca="1">IF(AND(MAX(IF(L954:L1958=L955,U954:U1958))=U955,V955&lt;=B$1),M955,"-")</f>
        <v>1311021402000</v>
      </c>
      <c r="C955" s="4">
        <f t="shared" si="154"/>
        <v>1</v>
      </c>
      <c r="D955" s="4" t="str">
        <f t="shared" si="155"/>
        <v>3</v>
      </c>
      <c r="E955" s="4" t="str">
        <f t="shared" si="156"/>
        <v>1</v>
      </c>
      <c r="F955" s="4" t="str">
        <f t="shared" si="157"/>
        <v>1</v>
      </c>
      <c r="G955" s="4" t="str">
        <f t="shared" si="158"/>
        <v>02</v>
      </c>
      <c r="H955" s="4" t="str">
        <f t="shared" si="159"/>
        <v>1</v>
      </c>
      <c r="I955" s="4" t="str">
        <f t="shared" si="160"/>
        <v>4</v>
      </c>
      <c r="J955" s="4" t="str">
        <f t="shared" si="161"/>
        <v>02</v>
      </c>
      <c r="K955" s="4" t="str">
        <f t="shared" si="162"/>
        <v>000</v>
      </c>
      <c r="L955" s="55" t="str">
        <f t="shared" si="163"/>
        <v>1311021402000</v>
      </c>
      <c r="M955" s="105">
        <v>1311021402000</v>
      </c>
      <c r="N955" s="106" t="s">
        <v>40</v>
      </c>
      <c r="O955" s="108" t="s">
        <v>1558</v>
      </c>
      <c r="P955" s="101" t="s">
        <v>1561</v>
      </c>
      <c r="Q955" s="33">
        <v>1311020402000</v>
      </c>
      <c r="R955" s="4" t="s">
        <v>40</v>
      </c>
      <c r="S955" s="6" t="s">
        <v>1558</v>
      </c>
      <c r="T955" s="58" t="s">
        <v>605</v>
      </c>
      <c r="U955" s="58">
        <v>45324</v>
      </c>
      <c r="V955" s="58">
        <v>45280</v>
      </c>
      <c r="W955" s="93" t="s">
        <v>1544</v>
      </c>
    </row>
    <row r="956" spans="1:23" s="5" customFormat="1" ht="27" customHeight="1" x14ac:dyDescent="0.25">
      <c r="A956" s="99">
        <f t="shared" si="164"/>
        <v>2</v>
      </c>
      <c r="B956" s="97" t="str">
        <f t="array" aca="1" ref="B956" ca="1">IF(AND(MAX(IF(L955:L1959=L956,U955:U1959))=U956,V956&lt;=B$1),M956,"-")</f>
        <v>-</v>
      </c>
      <c r="C956" s="4">
        <f t="shared" si="154"/>
        <v>1</v>
      </c>
      <c r="D956" s="4" t="str">
        <f t="shared" si="155"/>
        <v>3</v>
      </c>
      <c r="E956" s="4" t="str">
        <f t="shared" si="156"/>
        <v>1</v>
      </c>
      <c r="F956" s="4" t="str">
        <f t="shared" si="157"/>
        <v>1</v>
      </c>
      <c r="G956" s="4" t="str">
        <f t="shared" si="158"/>
        <v>02</v>
      </c>
      <c r="H956" s="4" t="str">
        <f t="shared" si="159"/>
        <v>1</v>
      </c>
      <c r="I956" s="4" t="str">
        <f t="shared" si="160"/>
        <v>4</v>
      </c>
      <c r="J956" s="4" t="str">
        <f t="shared" si="161"/>
        <v>99</v>
      </c>
      <c r="K956" s="4" t="str">
        <f t="shared" si="162"/>
        <v>000</v>
      </c>
      <c r="L956" s="55" t="str">
        <f t="shared" si="163"/>
        <v>1311021499000</v>
      </c>
      <c r="M956" s="105">
        <v>1311021499000</v>
      </c>
      <c r="N956" s="106" t="s">
        <v>40</v>
      </c>
      <c r="O956" s="108" t="s">
        <v>1559</v>
      </c>
      <c r="P956" s="101" t="s">
        <v>36</v>
      </c>
      <c r="Q956" s="33">
        <v>1310021401999</v>
      </c>
      <c r="R956" s="33" t="s">
        <v>40</v>
      </c>
      <c r="S956" s="100" t="s">
        <v>1576</v>
      </c>
      <c r="T956" s="58" t="s">
        <v>24</v>
      </c>
      <c r="U956" s="58">
        <v>44927</v>
      </c>
      <c r="V956" s="58">
        <v>44927</v>
      </c>
      <c r="W956" s="93" t="s">
        <v>25</v>
      </c>
    </row>
    <row r="957" spans="1:23" s="5" customFormat="1" ht="27" customHeight="1" x14ac:dyDescent="0.25">
      <c r="A957" s="99">
        <f t="shared" si="164"/>
        <v>2</v>
      </c>
      <c r="B957" s="97">
        <f t="array" aca="1" ref="B957" ca="1">IF(AND(MAX(IF(L956:L1960=L957,U956:U1960))=U957,V957&lt;=B$1),M957,"-")</f>
        <v>1311021499000</v>
      </c>
      <c r="C957" s="4">
        <f t="shared" si="154"/>
        <v>1</v>
      </c>
      <c r="D957" s="4" t="str">
        <f t="shared" si="155"/>
        <v>3</v>
      </c>
      <c r="E957" s="4" t="str">
        <f t="shared" si="156"/>
        <v>1</v>
      </c>
      <c r="F957" s="4" t="str">
        <f t="shared" si="157"/>
        <v>1</v>
      </c>
      <c r="G957" s="4" t="str">
        <f t="shared" si="158"/>
        <v>02</v>
      </c>
      <c r="H957" s="4" t="str">
        <f t="shared" si="159"/>
        <v>1</v>
      </c>
      <c r="I957" s="4" t="str">
        <f t="shared" si="160"/>
        <v>4</v>
      </c>
      <c r="J957" s="4" t="str">
        <f t="shared" si="161"/>
        <v>99</v>
      </c>
      <c r="K957" s="4" t="str">
        <f t="shared" si="162"/>
        <v>000</v>
      </c>
      <c r="L957" s="55" t="str">
        <f t="shared" si="163"/>
        <v>1311021499000</v>
      </c>
      <c r="M957" s="105">
        <v>1311021499000</v>
      </c>
      <c r="N957" s="106" t="s">
        <v>40</v>
      </c>
      <c r="O957" s="108" t="s">
        <v>1559</v>
      </c>
      <c r="P957" s="101" t="s">
        <v>1561</v>
      </c>
      <c r="Q957" s="33">
        <v>1311020499000</v>
      </c>
      <c r="R957" s="4" t="s">
        <v>40</v>
      </c>
      <c r="S957" s="6" t="s">
        <v>1559</v>
      </c>
      <c r="T957" s="58" t="s">
        <v>605</v>
      </c>
      <c r="U957" s="58">
        <v>45324</v>
      </c>
      <c r="V957" s="58">
        <v>45280</v>
      </c>
      <c r="W957" s="93" t="s">
        <v>1544</v>
      </c>
    </row>
    <row r="958" spans="1:23" s="5" customFormat="1" ht="27" customHeight="1" x14ac:dyDescent="0.25">
      <c r="A958" s="99">
        <f t="shared" si="164"/>
        <v>1</v>
      </c>
      <c r="B958" s="97">
        <f t="array" aca="1" ref="B958" ca="1">IF(AND(MAX(IF(L957:L1961=L958,U957:U1961))=U958,V958&lt;=B$1),M958,"-")</f>
        <v>1311990000000</v>
      </c>
      <c r="C958" s="4">
        <f t="shared" si="154"/>
        <v>1</v>
      </c>
      <c r="D958" s="4" t="str">
        <f t="shared" si="155"/>
        <v>3</v>
      </c>
      <c r="E958" s="4" t="str">
        <f t="shared" si="156"/>
        <v>1</v>
      </c>
      <c r="F958" s="4" t="str">
        <f t="shared" si="157"/>
        <v>1</v>
      </c>
      <c r="G958" s="4" t="str">
        <f t="shared" si="158"/>
        <v>99</v>
      </c>
      <c r="H958" s="4" t="str">
        <f t="shared" si="159"/>
        <v>0</v>
      </c>
      <c r="I958" s="4" t="str">
        <f t="shared" si="160"/>
        <v>0</v>
      </c>
      <c r="J958" s="4" t="str">
        <f t="shared" si="161"/>
        <v>00</v>
      </c>
      <c r="K958" s="4" t="str">
        <f t="shared" si="162"/>
        <v>000</v>
      </c>
      <c r="L958" s="55" t="str">
        <f t="shared" si="163"/>
        <v>1311990000000</v>
      </c>
      <c r="M958" s="105">
        <v>1311990000000</v>
      </c>
      <c r="N958" s="106" t="s">
        <v>21</v>
      </c>
      <c r="O958" s="108" t="s">
        <v>1577</v>
      </c>
      <c r="P958" s="101" t="s">
        <v>36</v>
      </c>
      <c r="Q958" s="33">
        <v>1310990000000</v>
      </c>
      <c r="R958" s="33" t="s">
        <v>21</v>
      </c>
      <c r="S958" s="34" t="s">
        <v>1577</v>
      </c>
      <c r="T958" s="58" t="s">
        <v>24</v>
      </c>
      <c r="U958" s="58">
        <v>44927</v>
      </c>
      <c r="V958" s="58">
        <v>44927</v>
      </c>
      <c r="W958" s="93" t="s">
        <v>25</v>
      </c>
    </row>
    <row r="959" spans="1:23" s="5" customFormat="1" ht="27" customHeight="1" x14ac:dyDescent="0.25">
      <c r="A959" s="99">
        <f t="shared" si="164"/>
        <v>1</v>
      </c>
      <c r="B959" s="97">
        <f t="array" aca="1" ref="B959" ca="1">IF(AND(MAX(IF(L958:L1962=L959,U958:U1962))=U959,V959&lt;=B$1),M959,"-")</f>
        <v>1311990100000</v>
      </c>
      <c r="C959" s="4">
        <f t="shared" si="154"/>
        <v>1</v>
      </c>
      <c r="D959" s="4" t="str">
        <f t="shared" si="155"/>
        <v>3</v>
      </c>
      <c r="E959" s="4" t="str">
        <f t="shared" si="156"/>
        <v>1</v>
      </c>
      <c r="F959" s="4" t="str">
        <f t="shared" si="157"/>
        <v>1</v>
      </c>
      <c r="G959" s="4" t="str">
        <f t="shared" si="158"/>
        <v>99</v>
      </c>
      <c r="H959" s="4" t="str">
        <f t="shared" si="159"/>
        <v>0</v>
      </c>
      <c r="I959" s="4" t="str">
        <f t="shared" si="160"/>
        <v>1</v>
      </c>
      <c r="J959" s="4" t="str">
        <f t="shared" si="161"/>
        <v>00</v>
      </c>
      <c r="K959" s="4" t="str">
        <f t="shared" si="162"/>
        <v>000</v>
      </c>
      <c r="L959" s="55" t="str">
        <f t="shared" si="163"/>
        <v>1311990100000</v>
      </c>
      <c r="M959" s="105">
        <v>1311990100000</v>
      </c>
      <c r="N959" s="106" t="s">
        <v>21</v>
      </c>
      <c r="O959" s="108" t="s">
        <v>1578</v>
      </c>
      <c r="P959" s="101" t="s">
        <v>36</v>
      </c>
      <c r="Q959" s="33">
        <v>1311991100000</v>
      </c>
      <c r="R959" s="4" t="s">
        <v>21</v>
      </c>
      <c r="S959" s="5" t="s">
        <v>1578</v>
      </c>
      <c r="T959" s="58" t="s">
        <v>605</v>
      </c>
      <c r="U959" s="58">
        <v>45324</v>
      </c>
      <c r="V959" s="58">
        <v>45280</v>
      </c>
      <c r="W959" s="93" t="s">
        <v>1544</v>
      </c>
    </row>
    <row r="960" spans="1:23" s="5" customFormat="1" ht="27" customHeight="1" x14ac:dyDescent="0.25">
      <c r="A960" s="99">
        <f t="shared" si="164"/>
        <v>1</v>
      </c>
      <c r="B960" s="97">
        <f t="array" aca="1" ref="B960" ca="1">IF(AND(MAX(IF(L959:L1963=L960,U959:U1963))=U960,V960&lt;=B$1),M960,"-")</f>
        <v>1311990101000</v>
      </c>
      <c r="C960" s="4">
        <f t="shared" si="154"/>
        <v>1</v>
      </c>
      <c r="D960" s="4" t="str">
        <f t="shared" si="155"/>
        <v>3</v>
      </c>
      <c r="E960" s="4" t="str">
        <f t="shared" si="156"/>
        <v>1</v>
      </c>
      <c r="F960" s="4" t="str">
        <f t="shared" si="157"/>
        <v>1</v>
      </c>
      <c r="G960" s="4" t="str">
        <f t="shared" si="158"/>
        <v>99</v>
      </c>
      <c r="H960" s="4" t="str">
        <f t="shared" si="159"/>
        <v>0</v>
      </c>
      <c r="I960" s="4" t="str">
        <f t="shared" si="160"/>
        <v>1</v>
      </c>
      <c r="J960" s="4" t="str">
        <f t="shared" si="161"/>
        <v>01</v>
      </c>
      <c r="K960" s="4" t="str">
        <f t="shared" si="162"/>
        <v>000</v>
      </c>
      <c r="L960" s="55" t="str">
        <f t="shared" si="163"/>
        <v>1311990101000</v>
      </c>
      <c r="M960" s="105">
        <v>1311990101000</v>
      </c>
      <c r="N960" s="106" t="s">
        <v>40</v>
      </c>
      <c r="O960" s="108" t="s">
        <v>1579</v>
      </c>
      <c r="P960" s="101" t="s">
        <v>36</v>
      </c>
      <c r="Q960" s="33">
        <v>1311991101000</v>
      </c>
      <c r="R960" s="4" t="s">
        <v>40</v>
      </c>
      <c r="S960" s="5" t="s">
        <v>1579</v>
      </c>
      <c r="T960" s="58" t="s">
        <v>605</v>
      </c>
      <c r="U960" s="58">
        <v>45324</v>
      </c>
      <c r="V960" s="58">
        <v>45280</v>
      </c>
      <c r="W960" s="93" t="s">
        <v>1544</v>
      </c>
    </row>
    <row r="961" spans="1:23" s="5" customFormat="1" ht="27" customHeight="1" x14ac:dyDescent="0.25">
      <c r="A961" s="99">
        <f t="shared" si="164"/>
        <v>1</v>
      </c>
      <c r="B961" s="97">
        <f t="array" aca="1" ref="B961" ca="1">IF(AND(MAX(IF(L960:L1964=L961,U960:U1964))=U961,V961&lt;=B$1),M961,"-")</f>
        <v>1311990200000</v>
      </c>
      <c r="C961" s="4">
        <f t="shared" si="154"/>
        <v>1</v>
      </c>
      <c r="D961" s="4" t="str">
        <f t="shared" si="155"/>
        <v>3</v>
      </c>
      <c r="E961" s="4" t="str">
        <f t="shared" si="156"/>
        <v>1</v>
      </c>
      <c r="F961" s="4" t="str">
        <f t="shared" si="157"/>
        <v>1</v>
      </c>
      <c r="G961" s="4" t="str">
        <f t="shared" si="158"/>
        <v>99</v>
      </c>
      <c r="H961" s="4" t="str">
        <f t="shared" si="159"/>
        <v>0</v>
      </c>
      <c r="I961" s="4" t="str">
        <f t="shared" si="160"/>
        <v>2</v>
      </c>
      <c r="J961" s="4" t="str">
        <f t="shared" si="161"/>
        <v>00</v>
      </c>
      <c r="K961" s="4" t="str">
        <f t="shared" si="162"/>
        <v>000</v>
      </c>
      <c r="L961" s="55" t="str">
        <f t="shared" si="163"/>
        <v>1311990200000</v>
      </c>
      <c r="M961" s="105">
        <v>1311990200000</v>
      </c>
      <c r="N961" s="106" t="s">
        <v>21</v>
      </c>
      <c r="O961" s="108" t="s">
        <v>1580</v>
      </c>
      <c r="P961" s="101" t="s">
        <v>36</v>
      </c>
      <c r="Q961" s="33">
        <v>1311991200000</v>
      </c>
      <c r="R961" s="4" t="s">
        <v>21</v>
      </c>
      <c r="S961" s="5" t="s">
        <v>1580</v>
      </c>
      <c r="T961" s="58" t="s">
        <v>605</v>
      </c>
      <c r="U961" s="58">
        <v>45324</v>
      </c>
      <c r="V961" s="58">
        <v>45280</v>
      </c>
      <c r="W961" s="93" t="s">
        <v>1544</v>
      </c>
    </row>
    <row r="962" spans="1:23" s="5" customFormat="1" ht="27" customHeight="1" x14ac:dyDescent="0.25">
      <c r="A962" s="99">
        <f t="shared" si="164"/>
        <v>1</v>
      </c>
      <c r="B962" s="97">
        <f t="array" aca="1" ref="B962" ca="1">IF(AND(MAX(IF(L961:L1965=L962,U961:U1965))=U962,V962&lt;=B$1),M962,"-")</f>
        <v>1311990201000</v>
      </c>
      <c r="C962" s="4">
        <f t="shared" ref="C962:C1025" si="165">IF(M962=0,"",IF(AND(I962=0,RIGHT(M962,5)&lt;&gt;"00000"),"tipo = 0 e detalhamento dif. 0",1))</f>
        <v>1</v>
      </c>
      <c r="D962" s="4" t="str">
        <f t="shared" ref="D962:D1025" si="166">MID(M962,2,1)</f>
        <v>3</v>
      </c>
      <c r="E962" s="4" t="str">
        <f t="shared" ref="E962:E1025" si="167">MID(M962,3,1)</f>
        <v>1</v>
      </c>
      <c r="F962" s="4" t="str">
        <f t="shared" ref="F962:F1025" si="168">MID(M962,4,1)</f>
        <v>1</v>
      </c>
      <c r="G962" s="4" t="str">
        <f t="shared" ref="G962:G1025" si="169">MID(M962,5,2)</f>
        <v>99</v>
      </c>
      <c r="H962" s="4" t="str">
        <f t="shared" ref="H962:H1025" si="170">MID(M962,7,1)</f>
        <v>0</v>
      </c>
      <c r="I962" s="4" t="str">
        <f t="shared" ref="I962:I1025" si="171">MID(M962,8,1)</f>
        <v>2</v>
      </c>
      <c r="J962" s="4" t="str">
        <f t="shared" ref="J962:J1025" si="172">MID(M962,9,2)</f>
        <v>01</v>
      </c>
      <c r="K962" s="4" t="str">
        <f t="shared" ref="K962:K1025" si="173">RIGHT(M962,3)</f>
        <v>000</v>
      </c>
      <c r="L962" s="55" t="str">
        <f t="shared" ref="L962:L1025" si="174">CONCATENATE(M962)</f>
        <v>1311990201000</v>
      </c>
      <c r="M962" s="105">
        <v>1311990201000</v>
      </c>
      <c r="N962" s="106" t="s">
        <v>40</v>
      </c>
      <c r="O962" s="108" t="s">
        <v>1581</v>
      </c>
      <c r="P962" s="101" t="s">
        <v>36</v>
      </c>
      <c r="Q962" s="33">
        <v>1311991201000</v>
      </c>
      <c r="R962" s="4" t="s">
        <v>40</v>
      </c>
      <c r="S962" s="5" t="s">
        <v>1581</v>
      </c>
      <c r="T962" s="58" t="s">
        <v>605</v>
      </c>
      <c r="U962" s="58">
        <v>45324</v>
      </c>
      <c r="V962" s="58">
        <v>45280</v>
      </c>
      <c r="W962" s="93" t="s">
        <v>1544</v>
      </c>
    </row>
    <row r="963" spans="1:23" s="5" customFormat="1" ht="27" customHeight="1" x14ac:dyDescent="0.25">
      <c r="A963" s="99">
        <f t="shared" ref="A963:A1026" si="175">COUNTIF(L:L,L963)</f>
        <v>1</v>
      </c>
      <c r="B963" s="97">
        <f t="array" aca="1" ref="B963" ca="1">IF(AND(MAX(IF(L962:L1966=L963,U962:U1966))=U963,V963&lt;=B$1),M963,"-")</f>
        <v>1311990300000</v>
      </c>
      <c r="C963" s="4">
        <f t="shared" si="165"/>
        <v>1</v>
      </c>
      <c r="D963" s="4" t="str">
        <f t="shared" si="166"/>
        <v>3</v>
      </c>
      <c r="E963" s="4" t="str">
        <f t="shared" si="167"/>
        <v>1</v>
      </c>
      <c r="F963" s="4" t="str">
        <f t="shared" si="168"/>
        <v>1</v>
      </c>
      <c r="G963" s="4" t="str">
        <f t="shared" si="169"/>
        <v>99</v>
      </c>
      <c r="H963" s="4" t="str">
        <f t="shared" si="170"/>
        <v>0</v>
      </c>
      <c r="I963" s="4" t="str">
        <f t="shared" si="171"/>
        <v>3</v>
      </c>
      <c r="J963" s="4" t="str">
        <f t="shared" si="172"/>
        <v>00</v>
      </c>
      <c r="K963" s="4" t="str">
        <f t="shared" si="173"/>
        <v>000</v>
      </c>
      <c r="L963" s="55" t="str">
        <f t="shared" si="174"/>
        <v>1311990300000</v>
      </c>
      <c r="M963" s="105">
        <v>1311990300000</v>
      </c>
      <c r="N963" s="106" t="s">
        <v>21</v>
      </c>
      <c r="O963" s="108" t="s">
        <v>1582</v>
      </c>
      <c r="P963" s="101" t="s">
        <v>36</v>
      </c>
      <c r="Q963" s="33">
        <v>1311991300000</v>
      </c>
      <c r="R963" s="4" t="s">
        <v>21</v>
      </c>
      <c r="S963" s="5" t="s">
        <v>1582</v>
      </c>
      <c r="T963" s="58" t="s">
        <v>605</v>
      </c>
      <c r="U963" s="58">
        <v>45324</v>
      </c>
      <c r="V963" s="58">
        <v>45280</v>
      </c>
      <c r="W963" s="93" t="s">
        <v>1544</v>
      </c>
    </row>
    <row r="964" spans="1:23" s="5" customFormat="1" ht="27" customHeight="1" x14ac:dyDescent="0.25">
      <c r="A964" s="99">
        <f t="shared" si="175"/>
        <v>1</v>
      </c>
      <c r="B964" s="97">
        <f t="array" aca="1" ref="B964" ca="1">IF(AND(MAX(IF(L963:L1967=L964,U963:U1967))=U964,V964&lt;=B$1),M964,"-")</f>
        <v>1311990301000</v>
      </c>
      <c r="C964" s="4">
        <f t="shared" si="165"/>
        <v>1</v>
      </c>
      <c r="D964" s="4" t="str">
        <f t="shared" si="166"/>
        <v>3</v>
      </c>
      <c r="E964" s="4" t="str">
        <f t="shared" si="167"/>
        <v>1</v>
      </c>
      <c r="F964" s="4" t="str">
        <f t="shared" si="168"/>
        <v>1</v>
      </c>
      <c r="G964" s="4" t="str">
        <f t="shared" si="169"/>
        <v>99</v>
      </c>
      <c r="H964" s="4" t="str">
        <f t="shared" si="170"/>
        <v>0</v>
      </c>
      <c r="I964" s="4" t="str">
        <f t="shared" si="171"/>
        <v>3</v>
      </c>
      <c r="J964" s="4" t="str">
        <f t="shared" si="172"/>
        <v>01</v>
      </c>
      <c r="K964" s="4" t="str">
        <f t="shared" si="173"/>
        <v>000</v>
      </c>
      <c r="L964" s="55" t="str">
        <f t="shared" si="174"/>
        <v>1311990301000</v>
      </c>
      <c r="M964" s="105">
        <v>1311990301000</v>
      </c>
      <c r="N964" s="106" t="s">
        <v>40</v>
      </c>
      <c r="O964" s="108" t="s">
        <v>1583</v>
      </c>
      <c r="P964" s="101" t="s">
        <v>36</v>
      </c>
      <c r="Q964" s="33">
        <v>1311991301000</v>
      </c>
      <c r="R964" s="4" t="s">
        <v>40</v>
      </c>
      <c r="S964" s="5" t="s">
        <v>1583</v>
      </c>
      <c r="T964" s="58" t="s">
        <v>605</v>
      </c>
      <c r="U964" s="58">
        <v>45324</v>
      </c>
      <c r="V964" s="58">
        <v>45280</v>
      </c>
      <c r="W964" s="93" t="s">
        <v>1544</v>
      </c>
    </row>
    <row r="965" spans="1:23" s="5" customFormat="1" ht="27" customHeight="1" x14ac:dyDescent="0.25">
      <c r="A965" s="99">
        <f t="shared" si="175"/>
        <v>1</v>
      </c>
      <c r="B965" s="97">
        <f t="array" aca="1" ref="B965" ca="1">IF(AND(MAX(IF(L964:L1968=L965,U964:U1968))=U965,V965&lt;=B$1),M965,"-")</f>
        <v>1311990400000</v>
      </c>
      <c r="C965" s="4">
        <f t="shared" si="165"/>
        <v>1</v>
      </c>
      <c r="D965" s="4" t="str">
        <f t="shared" si="166"/>
        <v>3</v>
      </c>
      <c r="E965" s="4" t="str">
        <f t="shared" si="167"/>
        <v>1</v>
      </c>
      <c r="F965" s="4" t="str">
        <f t="shared" si="168"/>
        <v>1</v>
      </c>
      <c r="G965" s="4" t="str">
        <f t="shared" si="169"/>
        <v>99</v>
      </c>
      <c r="H965" s="4" t="str">
        <f t="shared" si="170"/>
        <v>0</v>
      </c>
      <c r="I965" s="4" t="str">
        <f t="shared" si="171"/>
        <v>4</v>
      </c>
      <c r="J965" s="4" t="str">
        <f t="shared" si="172"/>
        <v>00</v>
      </c>
      <c r="K965" s="4" t="str">
        <f t="shared" si="173"/>
        <v>000</v>
      </c>
      <c r="L965" s="55" t="str">
        <f t="shared" si="174"/>
        <v>1311990400000</v>
      </c>
      <c r="M965" s="105">
        <v>1311990400000</v>
      </c>
      <c r="N965" s="106" t="s">
        <v>21</v>
      </c>
      <c r="O965" s="108" t="s">
        <v>1584</v>
      </c>
      <c r="P965" s="101" t="s">
        <v>36</v>
      </c>
      <c r="Q965" s="33">
        <v>1311991400000</v>
      </c>
      <c r="R965" s="4" t="s">
        <v>21</v>
      </c>
      <c r="S965" s="5" t="s">
        <v>1584</v>
      </c>
      <c r="T965" s="58" t="s">
        <v>605</v>
      </c>
      <c r="U965" s="58">
        <v>45324</v>
      </c>
      <c r="V965" s="58">
        <v>45280</v>
      </c>
      <c r="W965" s="93" t="s">
        <v>1544</v>
      </c>
    </row>
    <row r="966" spans="1:23" s="5" customFormat="1" ht="27" customHeight="1" x14ac:dyDescent="0.25">
      <c r="A966" s="99">
        <f t="shared" si="175"/>
        <v>1</v>
      </c>
      <c r="B966" s="97">
        <f t="array" aca="1" ref="B966" ca="1">IF(AND(MAX(IF(L965:L1969=L966,U965:U1969))=U966,V966&lt;=B$1),M966,"-")</f>
        <v>1311990401000</v>
      </c>
      <c r="C966" s="4">
        <f t="shared" si="165"/>
        <v>1</v>
      </c>
      <c r="D966" s="4" t="str">
        <f t="shared" si="166"/>
        <v>3</v>
      </c>
      <c r="E966" s="4" t="str">
        <f t="shared" si="167"/>
        <v>1</v>
      </c>
      <c r="F966" s="4" t="str">
        <f t="shared" si="168"/>
        <v>1</v>
      </c>
      <c r="G966" s="4" t="str">
        <f t="shared" si="169"/>
        <v>99</v>
      </c>
      <c r="H966" s="4" t="str">
        <f t="shared" si="170"/>
        <v>0</v>
      </c>
      <c r="I966" s="4" t="str">
        <f t="shared" si="171"/>
        <v>4</v>
      </c>
      <c r="J966" s="4" t="str">
        <f t="shared" si="172"/>
        <v>01</v>
      </c>
      <c r="K966" s="4" t="str">
        <f t="shared" si="173"/>
        <v>000</v>
      </c>
      <c r="L966" s="55" t="str">
        <f t="shared" si="174"/>
        <v>1311990401000</v>
      </c>
      <c r="M966" s="105">
        <v>1311990401000</v>
      </c>
      <c r="N966" s="106" t="s">
        <v>40</v>
      </c>
      <c r="O966" s="108" t="s">
        <v>1585</v>
      </c>
      <c r="P966" s="101" t="s">
        <v>36</v>
      </c>
      <c r="Q966" s="33">
        <v>1311991401000</v>
      </c>
      <c r="R966" s="4" t="s">
        <v>40</v>
      </c>
      <c r="S966" s="5" t="s">
        <v>1585</v>
      </c>
      <c r="T966" s="58" t="s">
        <v>605</v>
      </c>
      <c r="U966" s="58">
        <v>45324</v>
      </c>
      <c r="V966" s="58">
        <v>45280</v>
      </c>
      <c r="W966" s="93" t="s">
        <v>1544</v>
      </c>
    </row>
    <row r="967" spans="1:23" s="5" customFormat="1" ht="27" customHeight="1" x14ac:dyDescent="0.25">
      <c r="A967" s="99">
        <f t="shared" si="175"/>
        <v>2</v>
      </c>
      <c r="B967" s="97" t="str">
        <f t="array" aca="1" ref="B967" ca="1">IF(AND(MAX(IF(L966:L1970=L967,U966:U1970))=U967,V967&lt;=B$1),M967,"-")</f>
        <v>-</v>
      </c>
      <c r="C967" s="4">
        <f t="shared" si="165"/>
        <v>1</v>
      </c>
      <c r="D967" s="4" t="str">
        <f t="shared" si="166"/>
        <v>3</v>
      </c>
      <c r="E967" s="4" t="str">
        <f t="shared" si="167"/>
        <v>1</v>
      </c>
      <c r="F967" s="4" t="str">
        <f t="shared" si="168"/>
        <v>1</v>
      </c>
      <c r="G967" s="4" t="str">
        <f t="shared" si="169"/>
        <v>99</v>
      </c>
      <c r="H967" s="4" t="str">
        <f t="shared" si="170"/>
        <v>1</v>
      </c>
      <c r="I967" s="4" t="str">
        <f t="shared" si="171"/>
        <v>1</v>
      </c>
      <c r="J967" s="4" t="str">
        <f t="shared" si="172"/>
        <v>00</v>
      </c>
      <c r="K967" s="4" t="str">
        <f t="shared" si="173"/>
        <v>000</v>
      </c>
      <c r="L967" s="55" t="str">
        <f t="shared" si="174"/>
        <v>1311991100000</v>
      </c>
      <c r="M967" s="105">
        <v>1311991100000</v>
      </c>
      <c r="N967" s="106" t="s">
        <v>21</v>
      </c>
      <c r="O967" s="108" t="s">
        <v>1578</v>
      </c>
      <c r="P967" s="101" t="s">
        <v>36</v>
      </c>
      <c r="Q967" s="33">
        <v>1310991100000</v>
      </c>
      <c r="R967" s="33" t="s">
        <v>21</v>
      </c>
      <c r="S967" s="100" t="s">
        <v>1586</v>
      </c>
      <c r="T967" s="58" t="s">
        <v>24</v>
      </c>
      <c r="U967" s="58">
        <v>44927</v>
      </c>
      <c r="V967" s="58">
        <v>44927</v>
      </c>
      <c r="W967" s="93" t="s">
        <v>25</v>
      </c>
    </row>
    <row r="968" spans="1:23" s="5" customFormat="1" ht="27" customHeight="1" x14ac:dyDescent="0.25">
      <c r="A968" s="99">
        <f t="shared" si="175"/>
        <v>2</v>
      </c>
      <c r="B968" s="97">
        <f t="array" aca="1" ref="B968" ca="1">IF(AND(MAX(IF(L967:L1971=L968,U967:U1971))=U968,V968&lt;=B$1),M968,"-")</f>
        <v>1311991100000</v>
      </c>
      <c r="C968" s="4">
        <f t="shared" si="165"/>
        <v>1</v>
      </c>
      <c r="D968" s="4" t="str">
        <f t="shared" si="166"/>
        <v>3</v>
      </c>
      <c r="E968" s="4" t="str">
        <f t="shared" si="167"/>
        <v>1</v>
      </c>
      <c r="F968" s="4" t="str">
        <f t="shared" si="168"/>
        <v>1</v>
      </c>
      <c r="G968" s="4" t="str">
        <f t="shared" si="169"/>
        <v>99</v>
      </c>
      <c r="H968" s="4" t="str">
        <f t="shared" si="170"/>
        <v>1</v>
      </c>
      <c r="I968" s="4" t="str">
        <f t="shared" si="171"/>
        <v>1</v>
      </c>
      <c r="J968" s="4" t="str">
        <f t="shared" si="172"/>
        <v>00</v>
      </c>
      <c r="K968" s="4" t="str">
        <f t="shared" si="173"/>
        <v>000</v>
      </c>
      <c r="L968" s="55" t="str">
        <f t="shared" si="174"/>
        <v>1311991100000</v>
      </c>
      <c r="M968" s="105">
        <v>1311991100000</v>
      </c>
      <c r="N968" s="106" t="s">
        <v>21</v>
      </c>
      <c r="O968" s="108" t="s">
        <v>1578</v>
      </c>
      <c r="P968" s="101" t="s">
        <v>1561</v>
      </c>
      <c r="Q968" s="33">
        <v>1311990100000</v>
      </c>
      <c r="R968" s="4" t="s">
        <v>21</v>
      </c>
      <c r="S968" s="6" t="s">
        <v>1578</v>
      </c>
      <c r="T968" s="58" t="s">
        <v>605</v>
      </c>
      <c r="U968" s="58">
        <v>45324</v>
      </c>
      <c r="V968" s="58">
        <v>45280</v>
      </c>
      <c r="W968" s="93" t="s">
        <v>1544</v>
      </c>
    </row>
    <row r="969" spans="1:23" s="5" customFormat="1" ht="27" customHeight="1" x14ac:dyDescent="0.25">
      <c r="A969" s="99">
        <f t="shared" si="175"/>
        <v>2</v>
      </c>
      <c r="B969" s="97" t="str">
        <f t="array" aca="1" ref="B969" ca="1">IF(AND(MAX(IF(L968:L1972=L969,U968:U1972))=U969,V969&lt;=B$1),M969,"-")</f>
        <v>-</v>
      </c>
      <c r="C969" s="4">
        <f t="shared" si="165"/>
        <v>1</v>
      </c>
      <c r="D969" s="4" t="str">
        <f t="shared" si="166"/>
        <v>3</v>
      </c>
      <c r="E969" s="4" t="str">
        <f t="shared" si="167"/>
        <v>1</v>
      </c>
      <c r="F969" s="4" t="str">
        <f t="shared" si="168"/>
        <v>1</v>
      </c>
      <c r="G969" s="4" t="str">
        <f t="shared" si="169"/>
        <v>99</v>
      </c>
      <c r="H969" s="4" t="str">
        <f t="shared" si="170"/>
        <v>1</v>
      </c>
      <c r="I969" s="4" t="str">
        <f t="shared" si="171"/>
        <v>1</v>
      </c>
      <c r="J969" s="4" t="str">
        <f t="shared" si="172"/>
        <v>01</v>
      </c>
      <c r="K969" s="4" t="str">
        <f t="shared" si="173"/>
        <v>000</v>
      </c>
      <c r="L969" s="55" t="str">
        <f t="shared" si="174"/>
        <v>1311991101000</v>
      </c>
      <c r="M969" s="105">
        <v>1311991101000</v>
      </c>
      <c r="N969" s="106" t="s">
        <v>40</v>
      </c>
      <c r="O969" s="108" t="s">
        <v>1579</v>
      </c>
      <c r="P969" s="101" t="s">
        <v>36</v>
      </c>
      <c r="Q969" s="33">
        <v>1310991101000</v>
      </c>
      <c r="R969" s="33" t="s">
        <v>40</v>
      </c>
      <c r="S969" s="100" t="s">
        <v>1586</v>
      </c>
      <c r="T969" s="58" t="s">
        <v>24</v>
      </c>
      <c r="U969" s="58">
        <v>44927</v>
      </c>
      <c r="V969" s="58">
        <v>44927</v>
      </c>
      <c r="W969" s="93" t="s">
        <v>25</v>
      </c>
    </row>
    <row r="970" spans="1:23" s="5" customFormat="1" ht="27" customHeight="1" x14ac:dyDescent="0.25">
      <c r="A970" s="99">
        <f t="shared" si="175"/>
        <v>2</v>
      </c>
      <c r="B970" s="97">
        <f t="array" aca="1" ref="B970" ca="1">IF(AND(MAX(IF(L969:L1973=L970,U969:U1973))=U970,V970&lt;=B$1),M970,"-")</f>
        <v>1311991101000</v>
      </c>
      <c r="C970" s="4">
        <f t="shared" si="165"/>
        <v>1</v>
      </c>
      <c r="D970" s="4" t="str">
        <f t="shared" si="166"/>
        <v>3</v>
      </c>
      <c r="E970" s="4" t="str">
        <f t="shared" si="167"/>
        <v>1</v>
      </c>
      <c r="F970" s="4" t="str">
        <f t="shared" si="168"/>
        <v>1</v>
      </c>
      <c r="G970" s="4" t="str">
        <f t="shared" si="169"/>
        <v>99</v>
      </c>
      <c r="H970" s="4" t="str">
        <f t="shared" si="170"/>
        <v>1</v>
      </c>
      <c r="I970" s="4" t="str">
        <f t="shared" si="171"/>
        <v>1</v>
      </c>
      <c r="J970" s="4" t="str">
        <f t="shared" si="172"/>
        <v>01</v>
      </c>
      <c r="K970" s="4" t="str">
        <f t="shared" si="173"/>
        <v>000</v>
      </c>
      <c r="L970" s="55" t="str">
        <f t="shared" si="174"/>
        <v>1311991101000</v>
      </c>
      <c r="M970" s="105">
        <v>1311991101000</v>
      </c>
      <c r="N970" s="106" t="s">
        <v>40</v>
      </c>
      <c r="O970" s="108" t="s">
        <v>1579</v>
      </c>
      <c r="P970" s="101" t="s">
        <v>1561</v>
      </c>
      <c r="Q970" s="33">
        <v>1311990101000</v>
      </c>
      <c r="R970" s="4" t="s">
        <v>40</v>
      </c>
      <c r="S970" s="6" t="s">
        <v>1579</v>
      </c>
      <c r="T970" s="58" t="s">
        <v>605</v>
      </c>
      <c r="U970" s="58">
        <v>45324</v>
      </c>
      <c r="V970" s="58">
        <v>45280</v>
      </c>
      <c r="W970" s="93" t="s">
        <v>1544</v>
      </c>
    </row>
    <row r="971" spans="1:23" s="5" customFormat="1" ht="27" customHeight="1" x14ac:dyDescent="0.25">
      <c r="A971" s="99">
        <f t="shared" si="175"/>
        <v>2</v>
      </c>
      <c r="B971" s="97" t="str">
        <f t="array" aca="1" ref="B971" ca="1">IF(AND(MAX(IF(L970:L1974=L971,U970:U1974))=U971,V971&lt;=B$1),M971,"-")</f>
        <v>-</v>
      </c>
      <c r="C971" s="4">
        <f t="shared" si="165"/>
        <v>1</v>
      </c>
      <c r="D971" s="4" t="str">
        <f t="shared" si="166"/>
        <v>3</v>
      </c>
      <c r="E971" s="4" t="str">
        <f t="shared" si="167"/>
        <v>1</v>
      </c>
      <c r="F971" s="4" t="str">
        <f t="shared" si="168"/>
        <v>1</v>
      </c>
      <c r="G971" s="4" t="str">
        <f t="shared" si="169"/>
        <v>99</v>
      </c>
      <c r="H971" s="4" t="str">
        <f t="shared" si="170"/>
        <v>1</v>
      </c>
      <c r="I971" s="4" t="str">
        <f t="shared" si="171"/>
        <v>2</v>
      </c>
      <c r="J971" s="4" t="str">
        <f t="shared" si="172"/>
        <v>00</v>
      </c>
      <c r="K971" s="4" t="str">
        <f t="shared" si="173"/>
        <v>000</v>
      </c>
      <c r="L971" s="55" t="str">
        <f t="shared" si="174"/>
        <v>1311991200000</v>
      </c>
      <c r="M971" s="105">
        <v>1311991200000</v>
      </c>
      <c r="N971" s="106" t="s">
        <v>21</v>
      </c>
      <c r="O971" s="108" t="s">
        <v>1580</v>
      </c>
      <c r="P971" s="101" t="s">
        <v>36</v>
      </c>
      <c r="Q971" s="33">
        <v>1310991200000</v>
      </c>
      <c r="R971" s="33" t="s">
        <v>21</v>
      </c>
      <c r="S971" s="100" t="s">
        <v>1587</v>
      </c>
      <c r="T971" s="58" t="s">
        <v>24</v>
      </c>
      <c r="U971" s="58">
        <v>44927</v>
      </c>
      <c r="V971" s="58">
        <v>44927</v>
      </c>
      <c r="W971" s="93" t="s">
        <v>25</v>
      </c>
    </row>
    <row r="972" spans="1:23" s="5" customFormat="1" ht="27" customHeight="1" x14ac:dyDescent="0.25">
      <c r="A972" s="99">
        <f t="shared" si="175"/>
        <v>2</v>
      </c>
      <c r="B972" s="97">
        <f t="array" aca="1" ref="B972" ca="1">IF(AND(MAX(IF(L971:L1975=L972,U971:U1975))=U972,V972&lt;=B$1),M972,"-")</f>
        <v>1311991200000</v>
      </c>
      <c r="C972" s="4">
        <f t="shared" si="165"/>
        <v>1</v>
      </c>
      <c r="D972" s="4" t="str">
        <f t="shared" si="166"/>
        <v>3</v>
      </c>
      <c r="E972" s="4" t="str">
        <f t="shared" si="167"/>
        <v>1</v>
      </c>
      <c r="F972" s="4" t="str">
        <f t="shared" si="168"/>
        <v>1</v>
      </c>
      <c r="G972" s="4" t="str">
        <f t="shared" si="169"/>
        <v>99</v>
      </c>
      <c r="H972" s="4" t="str">
        <f t="shared" si="170"/>
        <v>1</v>
      </c>
      <c r="I972" s="4" t="str">
        <f t="shared" si="171"/>
        <v>2</v>
      </c>
      <c r="J972" s="4" t="str">
        <f t="shared" si="172"/>
        <v>00</v>
      </c>
      <c r="K972" s="4" t="str">
        <f t="shared" si="173"/>
        <v>000</v>
      </c>
      <c r="L972" s="55" t="str">
        <f t="shared" si="174"/>
        <v>1311991200000</v>
      </c>
      <c r="M972" s="105">
        <v>1311991200000</v>
      </c>
      <c r="N972" s="106" t="s">
        <v>21</v>
      </c>
      <c r="O972" s="108" t="s">
        <v>1580</v>
      </c>
      <c r="P972" s="101" t="s">
        <v>1561</v>
      </c>
      <c r="Q972" s="33">
        <v>1311990200000</v>
      </c>
      <c r="R972" s="4" t="s">
        <v>21</v>
      </c>
      <c r="S972" s="6" t="s">
        <v>1580</v>
      </c>
      <c r="T972" s="58" t="s">
        <v>605</v>
      </c>
      <c r="U972" s="58">
        <v>45324</v>
      </c>
      <c r="V972" s="58">
        <v>45280</v>
      </c>
      <c r="W972" s="93" t="s">
        <v>1544</v>
      </c>
    </row>
    <row r="973" spans="1:23" s="5" customFormat="1" ht="27" customHeight="1" x14ac:dyDescent="0.25">
      <c r="A973" s="99">
        <f t="shared" si="175"/>
        <v>2</v>
      </c>
      <c r="B973" s="97" t="str">
        <f t="array" aca="1" ref="B973" ca="1">IF(AND(MAX(IF(L972:L1976=L973,U972:U1976))=U973,V973&lt;=B$1),M973,"-")</f>
        <v>-</v>
      </c>
      <c r="C973" s="4">
        <f t="shared" si="165"/>
        <v>1</v>
      </c>
      <c r="D973" s="4" t="str">
        <f t="shared" si="166"/>
        <v>3</v>
      </c>
      <c r="E973" s="4" t="str">
        <f t="shared" si="167"/>
        <v>1</v>
      </c>
      <c r="F973" s="4" t="str">
        <f t="shared" si="168"/>
        <v>1</v>
      </c>
      <c r="G973" s="4" t="str">
        <f t="shared" si="169"/>
        <v>99</v>
      </c>
      <c r="H973" s="4" t="str">
        <f t="shared" si="170"/>
        <v>1</v>
      </c>
      <c r="I973" s="4" t="str">
        <f t="shared" si="171"/>
        <v>2</v>
      </c>
      <c r="J973" s="4" t="str">
        <f t="shared" si="172"/>
        <v>01</v>
      </c>
      <c r="K973" s="4" t="str">
        <f t="shared" si="173"/>
        <v>000</v>
      </c>
      <c r="L973" s="55" t="str">
        <f t="shared" si="174"/>
        <v>1311991201000</v>
      </c>
      <c r="M973" s="105">
        <v>1311991201000</v>
      </c>
      <c r="N973" s="106" t="s">
        <v>40</v>
      </c>
      <c r="O973" s="108" t="s">
        <v>1581</v>
      </c>
      <c r="P973" s="101" t="s">
        <v>36</v>
      </c>
      <c r="Q973" s="33">
        <v>1310991201000</v>
      </c>
      <c r="R973" s="33" t="s">
        <v>40</v>
      </c>
      <c r="S973" s="100" t="s">
        <v>1587</v>
      </c>
      <c r="T973" s="58" t="s">
        <v>24</v>
      </c>
      <c r="U973" s="58">
        <v>44927</v>
      </c>
      <c r="V973" s="58">
        <v>44927</v>
      </c>
      <c r="W973" s="93" t="s">
        <v>25</v>
      </c>
    </row>
    <row r="974" spans="1:23" s="5" customFormat="1" ht="27" customHeight="1" x14ac:dyDescent="0.25">
      <c r="A974" s="99">
        <f t="shared" si="175"/>
        <v>2</v>
      </c>
      <c r="B974" s="97">
        <f t="array" aca="1" ref="B974" ca="1">IF(AND(MAX(IF(L973:L1977=L974,U973:U1977))=U974,V974&lt;=B$1),M974,"-")</f>
        <v>1311991201000</v>
      </c>
      <c r="C974" s="4">
        <f t="shared" si="165"/>
        <v>1</v>
      </c>
      <c r="D974" s="4" t="str">
        <f t="shared" si="166"/>
        <v>3</v>
      </c>
      <c r="E974" s="4" t="str">
        <f t="shared" si="167"/>
        <v>1</v>
      </c>
      <c r="F974" s="4" t="str">
        <f t="shared" si="168"/>
        <v>1</v>
      </c>
      <c r="G974" s="4" t="str">
        <f t="shared" si="169"/>
        <v>99</v>
      </c>
      <c r="H974" s="4" t="str">
        <f t="shared" si="170"/>
        <v>1</v>
      </c>
      <c r="I974" s="4" t="str">
        <f t="shared" si="171"/>
        <v>2</v>
      </c>
      <c r="J974" s="4" t="str">
        <f t="shared" si="172"/>
        <v>01</v>
      </c>
      <c r="K974" s="4" t="str">
        <f t="shared" si="173"/>
        <v>000</v>
      </c>
      <c r="L974" s="55" t="str">
        <f t="shared" si="174"/>
        <v>1311991201000</v>
      </c>
      <c r="M974" s="105">
        <v>1311991201000</v>
      </c>
      <c r="N974" s="106" t="s">
        <v>40</v>
      </c>
      <c r="O974" s="108" t="s">
        <v>1581</v>
      </c>
      <c r="P974" s="101" t="s">
        <v>1561</v>
      </c>
      <c r="Q974" s="33">
        <v>1311990201000</v>
      </c>
      <c r="R974" s="4" t="s">
        <v>40</v>
      </c>
      <c r="S974" s="6" t="s">
        <v>1581</v>
      </c>
      <c r="T974" s="58" t="s">
        <v>605</v>
      </c>
      <c r="U974" s="58">
        <v>45324</v>
      </c>
      <c r="V974" s="58">
        <v>45280</v>
      </c>
      <c r="W974" s="93" t="s">
        <v>1544</v>
      </c>
    </row>
    <row r="975" spans="1:23" s="5" customFormat="1" ht="27" customHeight="1" x14ac:dyDescent="0.25">
      <c r="A975" s="99">
        <f t="shared" si="175"/>
        <v>2</v>
      </c>
      <c r="B975" s="97" t="str">
        <f t="array" aca="1" ref="B975" ca="1">IF(AND(MAX(IF(L974:L1978=L975,U974:U1978))=U975,V975&lt;=B$1),M975,"-")</f>
        <v>-</v>
      </c>
      <c r="C975" s="4">
        <f t="shared" si="165"/>
        <v>1</v>
      </c>
      <c r="D975" s="4" t="str">
        <f t="shared" si="166"/>
        <v>3</v>
      </c>
      <c r="E975" s="4" t="str">
        <f t="shared" si="167"/>
        <v>1</v>
      </c>
      <c r="F975" s="4" t="str">
        <f t="shared" si="168"/>
        <v>1</v>
      </c>
      <c r="G975" s="4" t="str">
        <f t="shared" si="169"/>
        <v>99</v>
      </c>
      <c r="H975" s="4" t="str">
        <f t="shared" si="170"/>
        <v>1</v>
      </c>
      <c r="I975" s="4" t="str">
        <f t="shared" si="171"/>
        <v>3</v>
      </c>
      <c r="J975" s="4" t="str">
        <f t="shared" si="172"/>
        <v>00</v>
      </c>
      <c r="K975" s="4" t="str">
        <f t="shared" si="173"/>
        <v>000</v>
      </c>
      <c r="L975" s="55" t="str">
        <f t="shared" si="174"/>
        <v>1311991300000</v>
      </c>
      <c r="M975" s="105">
        <v>1311991300000</v>
      </c>
      <c r="N975" s="106" t="s">
        <v>21</v>
      </c>
      <c r="O975" s="108" t="s">
        <v>1582</v>
      </c>
      <c r="P975" s="101" t="s">
        <v>36</v>
      </c>
      <c r="Q975" s="33">
        <v>1310991300000</v>
      </c>
      <c r="R975" s="33" t="s">
        <v>21</v>
      </c>
      <c r="S975" s="100" t="s">
        <v>1588</v>
      </c>
      <c r="T975" s="58" t="s">
        <v>24</v>
      </c>
      <c r="U975" s="58">
        <v>44927</v>
      </c>
      <c r="V975" s="58">
        <v>44927</v>
      </c>
      <c r="W975" s="93" t="s">
        <v>25</v>
      </c>
    </row>
    <row r="976" spans="1:23" s="5" customFormat="1" ht="27" customHeight="1" x14ac:dyDescent="0.25">
      <c r="A976" s="99">
        <f t="shared" si="175"/>
        <v>2</v>
      </c>
      <c r="B976" s="97">
        <f t="array" aca="1" ref="B976" ca="1">IF(AND(MAX(IF(L975:L1979=L976,U975:U1979))=U976,V976&lt;=B$1),M976,"-")</f>
        <v>1311991300000</v>
      </c>
      <c r="C976" s="4">
        <f t="shared" si="165"/>
        <v>1</v>
      </c>
      <c r="D976" s="4" t="str">
        <f t="shared" si="166"/>
        <v>3</v>
      </c>
      <c r="E976" s="4" t="str">
        <f t="shared" si="167"/>
        <v>1</v>
      </c>
      <c r="F976" s="4" t="str">
        <f t="shared" si="168"/>
        <v>1</v>
      </c>
      <c r="G976" s="4" t="str">
        <f t="shared" si="169"/>
        <v>99</v>
      </c>
      <c r="H976" s="4" t="str">
        <f t="shared" si="170"/>
        <v>1</v>
      </c>
      <c r="I976" s="4" t="str">
        <f t="shared" si="171"/>
        <v>3</v>
      </c>
      <c r="J976" s="4" t="str">
        <f t="shared" si="172"/>
        <v>00</v>
      </c>
      <c r="K976" s="4" t="str">
        <f t="shared" si="173"/>
        <v>000</v>
      </c>
      <c r="L976" s="55" t="str">
        <f t="shared" si="174"/>
        <v>1311991300000</v>
      </c>
      <c r="M976" s="105">
        <v>1311991300000</v>
      </c>
      <c r="N976" s="106" t="s">
        <v>21</v>
      </c>
      <c r="O976" s="108" t="s">
        <v>1582</v>
      </c>
      <c r="P976" s="101" t="s">
        <v>1561</v>
      </c>
      <c r="Q976" s="33">
        <v>1311990300000</v>
      </c>
      <c r="R976" s="4" t="s">
        <v>21</v>
      </c>
      <c r="S976" s="6" t="s">
        <v>1582</v>
      </c>
      <c r="T976" s="58" t="s">
        <v>605</v>
      </c>
      <c r="U976" s="58">
        <v>45324</v>
      </c>
      <c r="V976" s="58">
        <v>45280</v>
      </c>
      <c r="W976" s="93" t="s">
        <v>1544</v>
      </c>
    </row>
    <row r="977" spans="1:23" s="5" customFormat="1" ht="27" customHeight="1" x14ac:dyDescent="0.25">
      <c r="A977" s="99">
        <f t="shared" si="175"/>
        <v>2</v>
      </c>
      <c r="B977" s="97" t="str">
        <f t="array" aca="1" ref="B977" ca="1">IF(AND(MAX(IF(L976:L1980=L977,U976:U1980))=U977,V977&lt;=B$1),M977,"-")</f>
        <v>-</v>
      </c>
      <c r="C977" s="4">
        <f t="shared" si="165"/>
        <v>1</v>
      </c>
      <c r="D977" s="4" t="str">
        <f t="shared" si="166"/>
        <v>3</v>
      </c>
      <c r="E977" s="4" t="str">
        <f t="shared" si="167"/>
        <v>1</v>
      </c>
      <c r="F977" s="4" t="str">
        <f t="shared" si="168"/>
        <v>1</v>
      </c>
      <c r="G977" s="4" t="str">
        <f t="shared" si="169"/>
        <v>99</v>
      </c>
      <c r="H977" s="4" t="str">
        <f t="shared" si="170"/>
        <v>1</v>
      </c>
      <c r="I977" s="4" t="str">
        <f t="shared" si="171"/>
        <v>3</v>
      </c>
      <c r="J977" s="4" t="str">
        <f t="shared" si="172"/>
        <v>01</v>
      </c>
      <c r="K977" s="4" t="str">
        <f t="shared" si="173"/>
        <v>000</v>
      </c>
      <c r="L977" s="55" t="str">
        <f t="shared" si="174"/>
        <v>1311991301000</v>
      </c>
      <c r="M977" s="105">
        <v>1311991301000</v>
      </c>
      <c r="N977" s="106" t="s">
        <v>40</v>
      </c>
      <c r="O977" s="108" t="s">
        <v>1583</v>
      </c>
      <c r="P977" s="101" t="s">
        <v>36</v>
      </c>
      <c r="Q977" s="33">
        <v>1310991301000</v>
      </c>
      <c r="R977" s="33" t="s">
        <v>40</v>
      </c>
      <c r="S977" s="100" t="s">
        <v>1588</v>
      </c>
      <c r="T977" s="58" t="s">
        <v>24</v>
      </c>
      <c r="U977" s="58">
        <v>44927</v>
      </c>
      <c r="V977" s="58">
        <v>44927</v>
      </c>
      <c r="W977" s="93" t="s">
        <v>25</v>
      </c>
    </row>
    <row r="978" spans="1:23" s="5" customFormat="1" ht="27" customHeight="1" x14ac:dyDescent="0.25">
      <c r="A978" s="99">
        <f t="shared" si="175"/>
        <v>2</v>
      </c>
      <c r="B978" s="97">
        <f t="array" aca="1" ref="B978" ca="1">IF(AND(MAX(IF(L977:L1981=L978,U977:U1981))=U978,V978&lt;=B$1),M978,"-")</f>
        <v>1311991301000</v>
      </c>
      <c r="C978" s="4">
        <f t="shared" si="165"/>
        <v>1</v>
      </c>
      <c r="D978" s="4" t="str">
        <f t="shared" si="166"/>
        <v>3</v>
      </c>
      <c r="E978" s="4" t="str">
        <f t="shared" si="167"/>
        <v>1</v>
      </c>
      <c r="F978" s="4" t="str">
        <f t="shared" si="168"/>
        <v>1</v>
      </c>
      <c r="G978" s="4" t="str">
        <f t="shared" si="169"/>
        <v>99</v>
      </c>
      <c r="H978" s="4" t="str">
        <f t="shared" si="170"/>
        <v>1</v>
      </c>
      <c r="I978" s="4" t="str">
        <f t="shared" si="171"/>
        <v>3</v>
      </c>
      <c r="J978" s="4" t="str">
        <f t="shared" si="172"/>
        <v>01</v>
      </c>
      <c r="K978" s="4" t="str">
        <f t="shared" si="173"/>
        <v>000</v>
      </c>
      <c r="L978" s="55" t="str">
        <f t="shared" si="174"/>
        <v>1311991301000</v>
      </c>
      <c r="M978" s="105">
        <v>1311991301000</v>
      </c>
      <c r="N978" s="106" t="s">
        <v>40</v>
      </c>
      <c r="O978" s="108" t="s">
        <v>1583</v>
      </c>
      <c r="P978" s="101" t="s">
        <v>1561</v>
      </c>
      <c r="Q978" s="33">
        <v>1311990301000</v>
      </c>
      <c r="R978" s="4" t="s">
        <v>40</v>
      </c>
      <c r="S978" s="6" t="s">
        <v>1583</v>
      </c>
      <c r="T978" s="58" t="s">
        <v>605</v>
      </c>
      <c r="U978" s="58">
        <v>45324</v>
      </c>
      <c r="V978" s="58">
        <v>45280</v>
      </c>
      <c r="W978" s="93" t="s">
        <v>1544</v>
      </c>
    </row>
    <row r="979" spans="1:23" s="5" customFormat="1" ht="27" customHeight="1" x14ac:dyDescent="0.25">
      <c r="A979" s="99">
        <f t="shared" si="175"/>
        <v>2</v>
      </c>
      <c r="B979" s="97" t="str">
        <f t="array" aca="1" ref="B979" ca="1">IF(AND(MAX(IF(L978:L1982=L979,U978:U1982))=U979,V979&lt;=B$1),M979,"-")</f>
        <v>-</v>
      </c>
      <c r="C979" s="4">
        <f t="shared" si="165"/>
        <v>1</v>
      </c>
      <c r="D979" s="4" t="str">
        <f t="shared" si="166"/>
        <v>3</v>
      </c>
      <c r="E979" s="4" t="str">
        <f t="shared" si="167"/>
        <v>1</v>
      </c>
      <c r="F979" s="4" t="str">
        <f t="shared" si="168"/>
        <v>1</v>
      </c>
      <c r="G979" s="4" t="str">
        <f t="shared" si="169"/>
        <v>99</v>
      </c>
      <c r="H979" s="4" t="str">
        <f t="shared" si="170"/>
        <v>1</v>
      </c>
      <c r="I979" s="4" t="str">
        <f t="shared" si="171"/>
        <v>4</v>
      </c>
      <c r="J979" s="4" t="str">
        <f t="shared" si="172"/>
        <v>00</v>
      </c>
      <c r="K979" s="4" t="str">
        <f t="shared" si="173"/>
        <v>000</v>
      </c>
      <c r="L979" s="55" t="str">
        <f t="shared" si="174"/>
        <v>1311991400000</v>
      </c>
      <c r="M979" s="105">
        <v>1311991400000</v>
      </c>
      <c r="N979" s="106" t="s">
        <v>21</v>
      </c>
      <c r="O979" s="108" t="s">
        <v>1584</v>
      </c>
      <c r="P979" s="101" t="s">
        <v>36</v>
      </c>
      <c r="Q979" s="33">
        <v>1310991400000</v>
      </c>
      <c r="R979" s="33" t="s">
        <v>21</v>
      </c>
      <c r="S979" s="100" t="s">
        <v>1589</v>
      </c>
      <c r="T979" s="58" t="s">
        <v>24</v>
      </c>
      <c r="U979" s="58">
        <v>44927</v>
      </c>
      <c r="V979" s="58">
        <v>44927</v>
      </c>
      <c r="W979" s="93" t="s">
        <v>25</v>
      </c>
    </row>
    <row r="980" spans="1:23" s="5" customFormat="1" ht="27" customHeight="1" x14ac:dyDescent="0.25">
      <c r="A980" s="99">
        <f t="shared" si="175"/>
        <v>2</v>
      </c>
      <c r="B980" s="97">
        <f t="array" aca="1" ref="B980" ca="1">IF(AND(MAX(IF(L979:L1983=L980,U979:U1983))=U980,V980&lt;=B$1),M980,"-")</f>
        <v>1311991400000</v>
      </c>
      <c r="C980" s="4">
        <f t="shared" si="165"/>
        <v>1</v>
      </c>
      <c r="D980" s="4" t="str">
        <f t="shared" si="166"/>
        <v>3</v>
      </c>
      <c r="E980" s="4" t="str">
        <f t="shared" si="167"/>
        <v>1</v>
      </c>
      <c r="F980" s="4" t="str">
        <f t="shared" si="168"/>
        <v>1</v>
      </c>
      <c r="G980" s="4" t="str">
        <f t="shared" si="169"/>
        <v>99</v>
      </c>
      <c r="H980" s="4" t="str">
        <f t="shared" si="170"/>
        <v>1</v>
      </c>
      <c r="I980" s="4" t="str">
        <f t="shared" si="171"/>
        <v>4</v>
      </c>
      <c r="J980" s="4" t="str">
        <f t="shared" si="172"/>
        <v>00</v>
      </c>
      <c r="K980" s="4" t="str">
        <f t="shared" si="173"/>
        <v>000</v>
      </c>
      <c r="L980" s="55" t="str">
        <f t="shared" si="174"/>
        <v>1311991400000</v>
      </c>
      <c r="M980" s="105">
        <v>1311991400000</v>
      </c>
      <c r="N980" s="106" t="s">
        <v>21</v>
      </c>
      <c r="O980" s="108" t="s">
        <v>1584</v>
      </c>
      <c r="P980" s="101" t="s">
        <v>1561</v>
      </c>
      <c r="Q980" s="33">
        <v>1311990400000</v>
      </c>
      <c r="R980" s="4" t="s">
        <v>21</v>
      </c>
      <c r="S980" s="6" t="s">
        <v>1584</v>
      </c>
      <c r="T980" s="58" t="s">
        <v>605</v>
      </c>
      <c r="U980" s="58">
        <v>45324</v>
      </c>
      <c r="V980" s="58">
        <v>45280</v>
      </c>
      <c r="W980" s="93" t="s">
        <v>1544</v>
      </c>
    </row>
    <row r="981" spans="1:23" s="5" customFormat="1" ht="27" customHeight="1" x14ac:dyDescent="0.25">
      <c r="A981" s="99">
        <f t="shared" si="175"/>
        <v>2</v>
      </c>
      <c r="B981" s="97" t="str">
        <f t="array" aca="1" ref="B981" ca="1">IF(AND(MAX(IF(L980:L1984=L981,U980:U1984))=U981,V981&lt;=B$1),M981,"-")</f>
        <v>-</v>
      </c>
      <c r="C981" s="4">
        <f t="shared" si="165"/>
        <v>1</v>
      </c>
      <c r="D981" s="4" t="str">
        <f t="shared" si="166"/>
        <v>3</v>
      </c>
      <c r="E981" s="4" t="str">
        <f t="shared" si="167"/>
        <v>1</v>
      </c>
      <c r="F981" s="4" t="str">
        <f t="shared" si="168"/>
        <v>1</v>
      </c>
      <c r="G981" s="4" t="str">
        <f t="shared" si="169"/>
        <v>99</v>
      </c>
      <c r="H981" s="4" t="str">
        <f t="shared" si="170"/>
        <v>1</v>
      </c>
      <c r="I981" s="4" t="str">
        <f t="shared" si="171"/>
        <v>4</v>
      </c>
      <c r="J981" s="4" t="str">
        <f t="shared" si="172"/>
        <v>01</v>
      </c>
      <c r="K981" s="4" t="str">
        <f t="shared" si="173"/>
        <v>000</v>
      </c>
      <c r="L981" s="55" t="str">
        <f t="shared" si="174"/>
        <v>1311991401000</v>
      </c>
      <c r="M981" s="105">
        <v>1311991401000</v>
      </c>
      <c r="N981" s="106" t="s">
        <v>40</v>
      </c>
      <c r="O981" s="108" t="s">
        <v>1585</v>
      </c>
      <c r="P981" s="101" t="s">
        <v>36</v>
      </c>
      <c r="Q981" s="33">
        <v>1310991401000</v>
      </c>
      <c r="R981" s="33" t="s">
        <v>40</v>
      </c>
      <c r="S981" s="100" t="s">
        <v>1589</v>
      </c>
      <c r="T981" s="58" t="s">
        <v>24</v>
      </c>
      <c r="U981" s="58">
        <v>44927</v>
      </c>
      <c r="V981" s="58">
        <v>44927</v>
      </c>
      <c r="W981" s="93" t="s">
        <v>25</v>
      </c>
    </row>
    <row r="982" spans="1:23" s="5" customFormat="1" ht="27" customHeight="1" x14ac:dyDescent="0.25">
      <c r="A982" s="99">
        <f t="shared" si="175"/>
        <v>2</v>
      </c>
      <c r="B982" s="97">
        <f t="array" aca="1" ref="B982" ca="1">IF(AND(MAX(IF(L981:L1985=L982,U981:U1985))=U982,V982&lt;=B$1),M982,"-")</f>
        <v>1311991401000</v>
      </c>
      <c r="C982" s="4">
        <f t="shared" si="165"/>
        <v>1</v>
      </c>
      <c r="D982" s="4" t="str">
        <f t="shared" si="166"/>
        <v>3</v>
      </c>
      <c r="E982" s="4" t="str">
        <f t="shared" si="167"/>
        <v>1</v>
      </c>
      <c r="F982" s="4" t="str">
        <f t="shared" si="168"/>
        <v>1</v>
      </c>
      <c r="G982" s="4" t="str">
        <f t="shared" si="169"/>
        <v>99</v>
      </c>
      <c r="H982" s="4" t="str">
        <f t="shared" si="170"/>
        <v>1</v>
      </c>
      <c r="I982" s="4" t="str">
        <f t="shared" si="171"/>
        <v>4</v>
      </c>
      <c r="J982" s="4" t="str">
        <f t="shared" si="172"/>
        <v>01</v>
      </c>
      <c r="K982" s="4" t="str">
        <f t="shared" si="173"/>
        <v>000</v>
      </c>
      <c r="L982" s="55" t="str">
        <f t="shared" si="174"/>
        <v>1311991401000</v>
      </c>
      <c r="M982" s="105">
        <v>1311991401000</v>
      </c>
      <c r="N982" s="106" t="s">
        <v>40</v>
      </c>
      <c r="O982" s="108" t="s">
        <v>1585</v>
      </c>
      <c r="P982" s="101" t="s">
        <v>1561</v>
      </c>
      <c r="Q982" s="33">
        <v>1311990401000</v>
      </c>
      <c r="R982" s="4" t="s">
        <v>40</v>
      </c>
      <c r="S982" s="6" t="s">
        <v>1585</v>
      </c>
      <c r="T982" s="58" t="s">
        <v>605</v>
      </c>
      <c r="U982" s="58">
        <v>45324</v>
      </c>
      <c r="V982" s="58">
        <v>45280</v>
      </c>
      <c r="W982" s="93" t="s">
        <v>1544</v>
      </c>
    </row>
    <row r="983" spans="1:23" s="5" customFormat="1" ht="27" customHeight="1" x14ac:dyDescent="0.25">
      <c r="A983" s="99">
        <f t="shared" si="175"/>
        <v>1</v>
      </c>
      <c r="B983" s="97">
        <f t="array" aca="1" ref="B983" ca="1">IF(AND(MAX(IF(L982:L1986=L983,U982:U1986))=U983,V983&lt;=B$1),M983,"-")</f>
        <v>1320000000000</v>
      </c>
      <c r="C983" s="4">
        <f t="shared" si="165"/>
        <v>1</v>
      </c>
      <c r="D983" s="4" t="str">
        <f t="shared" si="166"/>
        <v>3</v>
      </c>
      <c r="E983" s="4" t="str">
        <f t="shared" si="167"/>
        <v>2</v>
      </c>
      <c r="F983" s="4" t="str">
        <f t="shared" si="168"/>
        <v>0</v>
      </c>
      <c r="G983" s="4" t="str">
        <f t="shared" si="169"/>
        <v>00</v>
      </c>
      <c r="H983" s="4" t="str">
        <f t="shared" si="170"/>
        <v>0</v>
      </c>
      <c r="I983" s="4" t="str">
        <f t="shared" si="171"/>
        <v>0</v>
      </c>
      <c r="J983" s="4" t="str">
        <f t="shared" si="172"/>
        <v>00</v>
      </c>
      <c r="K983" s="4" t="str">
        <f t="shared" si="173"/>
        <v>000</v>
      </c>
      <c r="L983" s="55" t="str">
        <f t="shared" si="174"/>
        <v>1320000000000</v>
      </c>
      <c r="M983" s="105">
        <v>1320000000000</v>
      </c>
      <c r="N983" s="106" t="s">
        <v>21</v>
      </c>
      <c r="O983" s="108" t="s">
        <v>1590</v>
      </c>
      <c r="P983" s="101" t="s">
        <v>23</v>
      </c>
      <c r="Q983" s="33">
        <v>1320000000000</v>
      </c>
      <c r="R983" s="33" t="s">
        <v>21</v>
      </c>
      <c r="S983" s="34" t="s">
        <v>1590</v>
      </c>
      <c r="T983" s="58" t="s">
        <v>24</v>
      </c>
      <c r="U983" s="58">
        <v>44927</v>
      </c>
      <c r="V983" s="58">
        <v>44927</v>
      </c>
      <c r="W983" s="93" t="s">
        <v>25</v>
      </c>
    </row>
    <row r="984" spans="1:23" s="5" customFormat="1" ht="27" customHeight="1" x14ac:dyDescent="0.25">
      <c r="A984" s="99">
        <f t="shared" si="175"/>
        <v>1</v>
      </c>
      <c r="B984" s="97">
        <f t="array" aca="1" ref="B984" ca="1">IF(AND(MAX(IF(L983:L1987=L984,U983:U1987))=U984,V984&lt;=B$1),M984,"-")</f>
        <v>1321000000000</v>
      </c>
      <c r="C984" s="4">
        <f t="shared" si="165"/>
        <v>1</v>
      </c>
      <c r="D984" s="4" t="str">
        <f t="shared" si="166"/>
        <v>3</v>
      </c>
      <c r="E984" s="4" t="str">
        <f t="shared" si="167"/>
        <v>2</v>
      </c>
      <c r="F984" s="4" t="str">
        <f t="shared" si="168"/>
        <v>1</v>
      </c>
      <c r="G984" s="4" t="str">
        <f t="shared" si="169"/>
        <v>00</v>
      </c>
      <c r="H984" s="4" t="str">
        <f t="shared" si="170"/>
        <v>0</v>
      </c>
      <c r="I984" s="4" t="str">
        <f t="shared" si="171"/>
        <v>0</v>
      </c>
      <c r="J984" s="4" t="str">
        <f t="shared" si="172"/>
        <v>00</v>
      </c>
      <c r="K984" s="4" t="str">
        <f t="shared" si="173"/>
        <v>000</v>
      </c>
      <c r="L984" s="55" t="str">
        <f t="shared" si="174"/>
        <v>1321000000000</v>
      </c>
      <c r="M984" s="105">
        <v>1321000000000</v>
      </c>
      <c r="N984" s="106" t="s">
        <v>21</v>
      </c>
      <c r="O984" s="108" t="s">
        <v>1591</v>
      </c>
      <c r="P984" s="101" t="s">
        <v>23</v>
      </c>
      <c r="Q984" s="33">
        <v>1321000000000</v>
      </c>
      <c r="R984" s="33" t="s">
        <v>21</v>
      </c>
      <c r="S984" s="34" t="s">
        <v>1591</v>
      </c>
      <c r="T984" s="58" t="s">
        <v>24</v>
      </c>
      <c r="U984" s="58">
        <v>44927</v>
      </c>
      <c r="V984" s="58">
        <v>44927</v>
      </c>
      <c r="W984" s="93" t="s">
        <v>25</v>
      </c>
    </row>
    <row r="985" spans="1:23" s="5" customFormat="1" ht="27" customHeight="1" x14ac:dyDescent="0.25">
      <c r="A985" s="99">
        <f t="shared" si="175"/>
        <v>1</v>
      </c>
      <c r="B985" s="97">
        <f t="array" aca="1" ref="B985" ca="1">IF(AND(MAX(IF(L984:L1988=L985,U984:U1988))=U985,V985&lt;=B$1),M985,"-")</f>
        <v>1321010000000</v>
      </c>
      <c r="C985" s="4">
        <f t="shared" si="165"/>
        <v>1</v>
      </c>
      <c r="D985" s="4" t="str">
        <f t="shared" si="166"/>
        <v>3</v>
      </c>
      <c r="E985" s="4" t="str">
        <f t="shared" si="167"/>
        <v>2</v>
      </c>
      <c r="F985" s="4" t="str">
        <f t="shared" si="168"/>
        <v>1</v>
      </c>
      <c r="G985" s="4" t="str">
        <f t="shared" si="169"/>
        <v>01</v>
      </c>
      <c r="H985" s="4" t="str">
        <f t="shared" si="170"/>
        <v>0</v>
      </c>
      <c r="I985" s="4" t="str">
        <f t="shared" si="171"/>
        <v>0</v>
      </c>
      <c r="J985" s="4" t="str">
        <f t="shared" si="172"/>
        <v>00</v>
      </c>
      <c r="K985" s="4" t="str">
        <f t="shared" si="173"/>
        <v>000</v>
      </c>
      <c r="L985" s="55" t="str">
        <f t="shared" si="174"/>
        <v>1321010000000</v>
      </c>
      <c r="M985" s="105">
        <v>1321010000000</v>
      </c>
      <c r="N985" s="106" t="s">
        <v>21</v>
      </c>
      <c r="O985" s="108" t="s">
        <v>1592</v>
      </c>
      <c r="P985" s="101" t="s">
        <v>36</v>
      </c>
      <c r="Q985" s="33">
        <v>1321001000000</v>
      </c>
      <c r="R985" s="33" t="s">
        <v>21</v>
      </c>
      <c r="S985" s="34" t="s">
        <v>1592</v>
      </c>
      <c r="T985" s="58" t="s">
        <v>24</v>
      </c>
      <c r="U985" s="58">
        <v>44927</v>
      </c>
      <c r="V985" s="58">
        <v>44927</v>
      </c>
      <c r="W985" s="93" t="s">
        <v>25</v>
      </c>
    </row>
    <row r="986" spans="1:23" s="5" customFormat="1" ht="27" customHeight="1" x14ac:dyDescent="0.25">
      <c r="A986" s="99">
        <f t="shared" si="175"/>
        <v>1</v>
      </c>
      <c r="B986" s="97">
        <f t="array" aca="1" ref="B986" ca="1">IF(AND(MAX(IF(L985:L1989=L986,U985:U1989))=U986,V986&lt;=B$1),M986,"-")</f>
        <v>1321010100000</v>
      </c>
      <c r="C986" s="4">
        <f t="shared" si="165"/>
        <v>1</v>
      </c>
      <c r="D986" s="4" t="str">
        <f t="shared" si="166"/>
        <v>3</v>
      </c>
      <c r="E986" s="4" t="str">
        <f t="shared" si="167"/>
        <v>2</v>
      </c>
      <c r="F986" s="4" t="str">
        <f t="shared" si="168"/>
        <v>1</v>
      </c>
      <c r="G986" s="4" t="str">
        <f t="shared" si="169"/>
        <v>01</v>
      </c>
      <c r="H986" s="4" t="str">
        <f t="shared" si="170"/>
        <v>0</v>
      </c>
      <c r="I986" s="4" t="str">
        <f t="shared" si="171"/>
        <v>1</v>
      </c>
      <c r="J986" s="4" t="str">
        <f t="shared" si="172"/>
        <v>00</v>
      </c>
      <c r="K986" s="4" t="str">
        <f t="shared" si="173"/>
        <v>000</v>
      </c>
      <c r="L986" s="55" t="str">
        <f t="shared" si="174"/>
        <v>1321010100000</v>
      </c>
      <c r="M986" s="105">
        <v>1321010100000</v>
      </c>
      <c r="N986" s="106" t="s">
        <v>21</v>
      </c>
      <c r="O986" s="108" t="s">
        <v>1593</v>
      </c>
      <c r="P986" s="101" t="s">
        <v>36</v>
      </c>
      <c r="Q986" s="33">
        <v>1321001100000</v>
      </c>
      <c r="R986" s="33" t="s">
        <v>21</v>
      </c>
      <c r="S986" s="34" t="s">
        <v>1594</v>
      </c>
      <c r="T986" s="58" t="s">
        <v>24</v>
      </c>
      <c r="U986" s="58">
        <v>44927</v>
      </c>
      <c r="V986" s="58">
        <v>44927</v>
      </c>
      <c r="W986" s="93" t="s">
        <v>25</v>
      </c>
    </row>
    <row r="987" spans="1:23" s="5" customFormat="1" ht="27" customHeight="1" x14ac:dyDescent="0.25">
      <c r="A987" s="99">
        <f t="shared" si="175"/>
        <v>1</v>
      </c>
      <c r="B987" s="97">
        <f t="array" aca="1" ref="B987" ca="1">IF(AND(MAX(IF(L986:L1990=L987,U986:U1990))=U987,V987&lt;=B$1),M987,"-")</f>
        <v>1321010101000</v>
      </c>
      <c r="C987" s="4">
        <f t="shared" si="165"/>
        <v>1</v>
      </c>
      <c r="D987" s="4" t="str">
        <f t="shared" si="166"/>
        <v>3</v>
      </c>
      <c r="E987" s="4" t="str">
        <f t="shared" si="167"/>
        <v>2</v>
      </c>
      <c r="F987" s="4" t="str">
        <f t="shared" si="168"/>
        <v>1</v>
      </c>
      <c r="G987" s="4" t="str">
        <f t="shared" si="169"/>
        <v>01</v>
      </c>
      <c r="H987" s="4" t="str">
        <f t="shared" si="170"/>
        <v>0</v>
      </c>
      <c r="I987" s="4" t="str">
        <f t="shared" si="171"/>
        <v>1</v>
      </c>
      <c r="J987" s="4" t="str">
        <f t="shared" si="172"/>
        <v>01</v>
      </c>
      <c r="K987" s="4" t="str">
        <f t="shared" si="173"/>
        <v>000</v>
      </c>
      <c r="L987" s="55" t="str">
        <f t="shared" si="174"/>
        <v>1321010101000</v>
      </c>
      <c r="M987" s="105">
        <v>1321010101000</v>
      </c>
      <c r="N987" s="106" t="s">
        <v>40</v>
      </c>
      <c r="O987" s="108" t="s">
        <v>1595</v>
      </c>
      <c r="P987" s="101" t="s">
        <v>36</v>
      </c>
      <c r="Q987" s="33">
        <v>1321001101000</v>
      </c>
      <c r="R987" s="33" t="s">
        <v>40</v>
      </c>
      <c r="S987" s="34" t="s">
        <v>1594</v>
      </c>
      <c r="T987" s="58" t="s">
        <v>24</v>
      </c>
      <c r="U987" s="58">
        <v>44927</v>
      </c>
      <c r="V987" s="58">
        <v>44927</v>
      </c>
      <c r="W987" s="93" t="s">
        <v>25</v>
      </c>
    </row>
    <row r="988" spans="1:23" s="5" customFormat="1" ht="27" customHeight="1" x14ac:dyDescent="0.25">
      <c r="A988" s="99">
        <f t="shared" si="175"/>
        <v>1</v>
      </c>
      <c r="B988" s="97">
        <f t="array" aca="1" ref="B988" ca="1">IF(AND(MAX(IF(L987:L1991=L988,U987:U1991))=U988,V988&lt;=B$1),M988,"-")</f>
        <v>1321020000000</v>
      </c>
      <c r="C988" s="4">
        <f t="shared" si="165"/>
        <v>1</v>
      </c>
      <c r="D988" s="4" t="str">
        <f t="shared" si="166"/>
        <v>3</v>
      </c>
      <c r="E988" s="4" t="str">
        <f t="shared" si="167"/>
        <v>2</v>
      </c>
      <c r="F988" s="4" t="str">
        <f t="shared" si="168"/>
        <v>1</v>
      </c>
      <c r="G988" s="4" t="str">
        <f t="shared" si="169"/>
        <v>02</v>
      </c>
      <c r="H988" s="4" t="str">
        <f t="shared" si="170"/>
        <v>0</v>
      </c>
      <c r="I988" s="4" t="str">
        <f t="shared" si="171"/>
        <v>0</v>
      </c>
      <c r="J988" s="4" t="str">
        <f t="shared" si="172"/>
        <v>00</v>
      </c>
      <c r="K988" s="4" t="str">
        <f t="shared" si="173"/>
        <v>000</v>
      </c>
      <c r="L988" s="55" t="str">
        <f t="shared" si="174"/>
        <v>1321020000000</v>
      </c>
      <c r="M988" s="105">
        <v>1321020000000</v>
      </c>
      <c r="N988" s="106" t="s">
        <v>21</v>
      </c>
      <c r="O988" s="108" t="s">
        <v>1596</v>
      </c>
      <c r="P988" s="101" t="s">
        <v>36</v>
      </c>
      <c r="Q988" s="33">
        <v>1321002000000</v>
      </c>
      <c r="R988" s="33" t="s">
        <v>21</v>
      </c>
      <c r="S988" s="34" t="s">
        <v>1596</v>
      </c>
      <c r="T988" s="58" t="s">
        <v>24</v>
      </c>
      <c r="U988" s="58">
        <v>44927</v>
      </c>
      <c r="V988" s="58">
        <v>44927</v>
      </c>
      <c r="W988" s="93" t="s">
        <v>25</v>
      </c>
    </row>
    <row r="989" spans="1:23" s="5" customFormat="1" ht="27" customHeight="1" x14ac:dyDescent="0.25">
      <c r="A989" s="99">
        <f t="shared" si="175"/>
        <v>1</v>
      </c>
      <c r="B989" s="97">
        <f t="array" aca="1" ref="B989" ca="1">IF(AND(MAX(IF(L988:L1992=L989,U988:U1992))=U989,V989&lt;=B$1),M989,"-")</f>
        <v>1321020100000</v>
      </c>
      <c r="C989" s="4">
        <f t="shared" si="165"/>
        <v>1</v>
      </c>
      <c r="D989" s="4" t="str">
        <f t="shared" si="166"/>
        <v>3</v>
      </c>
      <c r="E989" s="4" t="str">
        <f t="shared" si="167"/>
        <v>2</v>
      </c>
      <c r="F989" s="4" t="str">
        <f t="shared" si="168"/>
        <v>1</v>
      </c>
      <c r="G989" s="4" t="str">
        <f t="shared" si="169"/>
        <v>02</v>
      </c>
      <c r="H989" s="4" t="str">
        <f t="shared" si="170"/>
        <v>0</v>
      </c>
      <c r="I989" s="4" t="str">
        <f t="shared" si="171"/>
        <v>1</v>
      </c>
      <c r="J989" s="4" t="str">
        <f t="shared" si="172"/>
        <v>00</v>
      </c>
      <c r="K989" s="4" t="str">
        <f t="shared" si="173"/>
        <v>000</v>
      </c>
      <c r="L989" s="55" t="str">
        <f t="shared" si="174"/>
        <v>1321020100000</v>
      </c>
      <c r="M989" s="105">
        <v>1321020100000</v>
      </c>
      <c r="N989" s="106" t="s">
        <v>21</v>
      </c>
      <c r="O989" s="108" t="s">
        <v>1597</v>
      </c>
      <c r="P989" s="101" t="s">
        <v>36</v>
      </c>
      <c r="Q989" s="33">
        <v>1321001100000</v>
      </c>
      <c r="R989" s="33" t="s">
        <v>21</v>
      </c>
      <c r="S989" s="34" t="s">
        <v>1594</v>
      </c>
      <c r="T989" s="58" t="s">
        <v>24</v>
      </c>
      <c r="U989" s="58">
        <v>44927</v>
      </c>
      <c r="V989" s="58">
        <v>44927</v>
      </c>
      <c r="W989" s="93" t="s">
        <v>25</v>
      </c>
    </row>
    <row r="990" spans="1:23" s="5" customFormat="1" ht="27" customHeight="1" x14ac:dyDescent="0.25">
      <c r="A990" s="99">
        <f t="shared" si="175"/>
        <v>1</v>
      </c>
      <c r="B990" s="97">
        <f t="array" aca="1" ref="B990" ca="1">IF(AND(MAX(IF(L989:L1993=L990,U989:U1993))=U990,V990&lt;=B$1),M990,"-")</f>
        <v>1321020101000</v>
      </c>
      <c r="C990" s="4">
        <f t="shared" si="165"/>
        <v>1</v>
      </c>
      <c r="D990" s="4" t="str">
        <f t="shared" si="166"/>
        <v>3</v>
      </c>
      <c r="E990" s="4" t="str">
        <f t="shared" si="167"/>
        <v>2</v>
      </c>
      <c r="F990" s="4" t="str">
        <f t="shared" si="168"/>
        <v>1</v>
      </c>
      <c r="G990" s="4" t="str">
        <f t="shared" si="169"/>
        <v>02</v>
      </c>
      <c r="H990" s="4" t="str">
        <f t="shared" si="170"/>
        <v>0</v>
      </c>
      <c r="I990" s="4" t="str">
        <f t="shared" si="171"/>
        <v>1</v>
      </c>
      <c r="J990" s="4" t="str">
        <f t="shared" si="172"/>
        <v>01</v>
      </c>
      <c r="K990" s="4" t="str">
        <f t="shared" si="173"/>
        <v>000</v>
      </c>
      <c r="L990" s="55" t="str">
        <f t="shared" si="174"/>
        <v>1321020101000</v>
      </c>
      <c r="M990" s="105">
        <v>1321020101000</v>
      </c>
      <c r="N990" s="106" t="s">
        <v>40</v>
      </c>
      <c r="O990" s="108" t="s">
        <v>1598</v>
      </c>
      <c r="P990" s="101" t="s">
        <v>36</v>
      </c>
      <c r="Q990" s="33">
        <v>1321002101000</v>
      </c>
      <c r="R990" s="33" t="s">
        <v>40</v>
      </c>
      <c r="S990" s="34" t="s">
        <v>1599</v>
      </c>
      <c r="T990" s="58" t="s">
        <v>24</v>
      </c>
      <c r="U990" s="58">
        <v>44927</v>
      </c>
      <c r="V990" s="58">
        <v>44927</v>
      </c>
      <c r="W990" s="93" t="s">
        <v>25</v>
      </c>
    </row>
    <row r="991" spans="1:23" s="5" customFormat="1" ht="27" customHeight="1" x14ac:dyDescent="0.25">
      <c r="A991" s="99">
        <f t="shared" si="175"/>
        <v>1</v>
      </c>
      <c r="B991" s="97">
        <f t="array" aca="1" ref="B991" ca="1">IF(AND(MAX(IF(L990:L1994=L991,U990:U1994))=U991,V991&lt;=B$1),M991,"-")</f>
        <v>1321030000000</v>
      </c>
      <c r="C991" s="4">
        <f t="shared" si="165"/>
        <v>1</v>
      </c>
      <c r="D991" s="4" t="str">
        <f t="shared" si="166"/>
        <v>3</v>
      </c>
      <c r="E991" s="4" t="str">
        <f t="shared" si="167"/>
        <v>2</v>
      </c>
      <c r="F991" s="4" t="str">
        <f t="shared" si="168"/>
        <v>1</v>
      </c>
      <c r="G991" s="4" t="str">
        <f t="shared" si="169"/>
        <v>03</v>
      </c>
      <c r="H991" s="4" t="str">
        <f t="shared" si="170"/>
        <v>0</v>
      </c>
      <c r="I991" s="4" t="str">
        <f t="shared" si="171"/>
        <v>0</v>
      </c>
      <c r="J991" s="4" t="str">
        <f t="shared" si="172"/>
        <v>00</v>
      </c>
      <c r="K991" s="4" t="str">
        <f t="shared" si="173"/>
        <v>000</v>
      </c>
      <c r="L991" s="55" t="str">
        <f t="shared" si="174"/>
        <v>1321030000000</v>
      </c>
      <c r="M991" s="105">
        <v>1321030000000</v>
      </c>
      <c r="N991" s="106" t="s">
        <v>21</v>
      </c>
      <c r="O991" s="108" t="s">
        <v>1600</v>
      </c>
      <c r="P991" s="101" t="s">
        <v>36</v>
      </c>
      <c r="Q991" s="33">
        <v>1321003000000</v>
      </c>
      <c r="R991" s="33" t="s">
        <v>21</v>
      </c>
      <c r="S991" s="34" t="s">
        <v>1600</v>
      </c>
      <c r="T991" s="58" t="s">
        <v>24</v>
      </c>
      <c r="U991" s="58">
        <v>44927</v>
      </c>
      <c r="V991" s="58">
        <v>44927</v>
      </c>
      <c r="W991" s="93" t="s">
        <v>25</v>
      </c>
    </row>
    <row r="992" spans="1:23" s="5" customFormat="1" ht="27" customHeight="1" x14ac:dyDescent="0.25">
      <c r="A992" s="99">
        <f t="shared" si="175"/>
        <v>1</v>
      </c>
      <c r="B992" s="97">
        <f t="array" aca="1" ref="B992" ca="1">IF(AND(MAX(IF(L991:L1995=L992,U991:U1995))=U992,V992&lt;=B$1),M992,"-")</f>
        <v>1321040000000</v>
      </c>
      <c r="C992" s="4">
        <f t="shared" si="165"/>
        <v>1</v>
      </c>
      <c r="D992" s="4" t="str">
        <f t="shared" si="166"/>
        <v>3</v>
      </c>
      <c r="E992" s="4" t="str">
        <f t="shared" si="167"/>
        <v>2</v>
      </c>
      <c r="F992" s="4" t="str">
        <f t="shared" si="168"/>
        <v>1</v>
      </c>
      <c r="G992" s="4" t="str">
        <f t="shared" si="169"/>
        <v>04</v>
      </c>
      <c r="H992" s="4" t="str">
        <f t="shared" si="170"/>
        <v>0</v>
      </c>
      <c r="I992" s="4" t="str">
        <f t="shared" si="171"/>
        <v>0</v>
      </c>
      <c r="J992" s="4" t="str">
        <f t="shared" si="172"/>
        <v>00</v>
      </c>
      <c r="K992" s="4" t="str">
        <f t="shared" si="173"/>
        <v>000</v>
      </c>
      <c r="L992" s="55" t="str">
        <f t="shared" si="174"/>
        <v>1321040000000</v>
      </c>
      <c r="M992" s="105">
        <v>1321040000000</v>
      </c>
      <c r="N992" s="106" t="s">
        <v>21</v>
      </c>
      <c r="O992" s="108" t="s">
        <v>1601</v>
      </c>
      <c r="P992" s="101" t="s">
        <v>36</v>
      </c>
      <c r="Q992" s="33">
        <v>1321004000000</v>
      </c>
      <c r="R992" s="33" t="s">
        <v>21</v>
      </c>
      <c r="S992" s="34" t="s">
        <v>1601</v>
      </c>
      <c r="T992" s="58" t="s">
        <v>24</v>
      </c>
      <c r="U992" s="58">
        <v>44927</v>
      </c>
      <c r="V992" s="58">
        <v>44927</v>
      </c>
      <c r="W992" s="93" t="s">
        <v>25</v>
      </c>
    </row>
    <row r="993" spans="1:23" s="5" customFormat="1" ht="27" customHeight="1" x14ac:dyDescent="0.25">
      <c r="A993" s="99">
        <f t="shared" si="175"/>
        <v>1</v>
      </c>
      <c r="B993" s="97">
        <f t="array" aca="1" ref="B993" ca="1">IF(AND(MAX(IF(L992:L1996=L993,U992:U1996))=U993,V993&lt;=B$1),M993,"-")</f>
        <v>1321040100000</v>
      </c>
      <c r="C993" s="4">
        <f t="shared" si="165"/>
        <v>1</v>
      </c>
      <c r="D993" s="4" t="str">
        <f t="shared" si="166"/>
        <v>3</v>
      </c>
      <c r="E993" s="4" t="str">
        <f t="shared" si="167"/>
        <v>2</v>
      </c>
      <c r="F993" s="4" t="str">
        <f t="shared" si="168"/>
        <v>1</v>
      </c>
      <c r="G993" s="4" t="str">
        <f t="shared" si="169"/>
        <v>04</v>
      </c>
      <c r="H993" s="4" t="str">
        <f t="shared" si="170"/>
        <v>0</v>
      </c>
      <c r="I993" s="4" t="str">
        <f t="shared" si="171"/>
        <v>1</v>
      </c>
      <c r="J993" s="4" t="str">
        <f t="shared" si="172"/>
        <v>00</v>
      </c>
      <c r="K993" s="4" t="str">
        <f t="shared" si="173"/>
        <v>000</v>
      </c>
      <c r="L993" s="55" t="str">
        <f t="shared" si="174"/>
        <v>1321040100000</v>
      </c>
      <c r="M993" s="105">
        <v>1321040100000</v>
      </c>
      <c r="N993" s="106" t="s">
        <v>21</v>
      </c>
      <c r="O993" s="108" t="s">
        <v>1602</v>
      </c>
      <c r="P993" s="101" t="s">
        <v>36</v>
      </c>
      <c r="Q993" s="33">
        <v>1321004100000</v>
      </c>
      <c r="R993" s="33" t="s">
        <v>21</v>
      </c>
      <c r="S993" s="34" t="s">
        <v>1603</v>
      </c>
      <c r="T993" s="58" t="s">
        <v>24</v>
      </c>
      <c r="U993" s="58">
        <v>44927</v>
      </c>
      <c r="V993" s="58">
        <v>44927</v>
      </c>
      <c r="W993" s="93" t="s">
        <v>25</v>
      </c>
    </row>
    <row r="994" spans="1:23" s="5" customFormat="1" ht="27" customHeight="1" x14ac:dyDescent="0.25">
      <c r="A994" s="99">
        <f t="shared" si="175"/>
        <v>1</v>
      </c>
      <c r="B994" s="97">
        <f t="array" aca="1" ref="B994" ca="1">IF(AND(MAX(IF(L993:L1997=L994,U993:U1997))=U994,V994&lt;=B$1),M994,"-")</f>
        <v>1321040101000</v>
      </c>
      <c r="C994" s="4">
        <f t="shared" si="165"/>
        <v>1</v>
      </c>
      <c r="D994" s="4" t="str">
        <f t="shared" si="166"/>
        <v>3</v>
      </c>
      <c r="E994" s="4" t="str">
        <f t="shared" si="167"/>
        <v>2</v>
      </c>
      <c r="F994" s="4" t="str">
        <f t="shared" si="168"/>
        <v>1</v>
      </c>
      <c r="G994" s="4" t="str">
        <f t="shared" si="169"/>
        <v>04</v>
      </c>
      <c r="H994" s="4" t="str">
        <f t="shared" si="170"/>
        <v>0</v>
      </c>
      <c r="I994" s="4" t="str">
        <f t="shared" si="171"/>
        <v>1</v>
      </c>
      <c r="J994" s="4" t="str">
        <f t="shared" si="172"/>
        <v>01</v>
      </c>
      <c r="K994" s="4" t="str">
        <f t="shared" si="173"/>
        <v>000</v>
      </c>
      <c r="L994" s="55" t="str">
        <f t="shared" si="174"/>
        <v>1321040101000</v>
      </c>
      <c r="M994" s="105">
        <v>1321040101000</v>
      </c>
      <c r="N994" s="106" t="s">
        <v>40</v>
      </c>
      <c r="O994" s="108" t="s">
        <v>1604</v>
      </c>
      <c r="P994" s="101" t="s">
        <v>36</v>
      </c>
      <c r="Q994" s="33">
        <v>1321004101001</v>
      </c>
      <c r="R994" s="33" t="s">
        <v>40</v>
      </c>
      <c r="S994" s="34" t="s">
        <v>1605</v>
      </c>
      <c r="T994" s="58" t="s">
        <v>24</v>
      </c>
      <c r="U994" s="58">
        <v>44927</v>
      </c>
      <c r="V994" s="58">
        <v>44927</v>
      </c>
      <c r="W994" s="93" t="s">
        <v>25</v>
      </c>
    </row>
    <row r="995" spans="1:23" s="5" customFormat="1" ht="27" customHeight="1" x14ac:dyDescent="0.25">
      <c r="A995" s="99">
        <f t="shared" si="175"/>
        <v>1</v>
      </c>
      <c r="B995" s="97">
        <f t="array" aca="1" ref="B995" ca="1">IF(AND(MAX(IF(L994:L1998=L995,U994:U1998))=U995,V995&lt;=B$1),M995,"-")</f>
        <v>1321040102000</v>
      </c>
      <c r="C995" s="4">
        <f t="shared" si="165"/>
        <v>1</v>
      </c>
      <c r="D995" s="4" t="str">
        <f t="shared" si="166"/>
        <v>3</v>
      </c>
      <c r="E995" s="4" t="str">
        <f t="shared" si="167"/>
        <v>2</v>
      </c>
      <c r="F995" s="4" t="str">
        <f t="shared" si="168"/>
        <v>1</v>
      </c>
      <c r="G995" s="4" t="str">
        <f t="shared" si="169"/>
        <v>04</v>
      </c>
      <c r="H995" s="4" t="str">
        <f t="shared" si="170"/>
        <v>0</v>
      </c>
      <c r="I995" s="4" t="str">
        <f t="shared" si="171"/>
        <v>1</v>
      </c>
      <c r="J995" s="4" t="str">
        <f t="shared" si="172"/>
        <v>02</v>
      </c>
      <c r="K995" s="4" t="str">
        <f t="shared" si="173"/>
        <v>000</v>
      </c>
      <c r="L995" s="55" t="str">
        <f t="shared" si="174"/>
        <v>1321040102000</v>
      </c>
      <c r="M995" s="105">
        <v>1321040102000</v>
      </c>
      <c r="N995" s="106" t="s">
        <v>40</v>
      </c>
      <c r="O995" s="108" t="s">
        <v>1606</v>
      </c>
      <c r="P995" s="101" t="s">
        <v>36</v>
      </c>
      <c r="Q995" s="33">
        <v>1321004101002</v>
      </c>
      <c r="R995" s="33" t="s">
        <v>40</v>
      </c>
      <c r="S995" s="34" t="s">
        <v>1607</v>
      </c>
      <c r="T995" s="58" t="s">
        <v>24</v>
      </c>
      <c r="U995" s="58">
        <v>44927</v>
      </c>
      <c r="V995" s="58">
        <v>44927</v>
      </c>
      <c r="W995" s="93" t="s">
        <v>25</v>
      </c>
    </row>
    <row r="996" spans="1:23" s="5" customFormat="1" ht="27" customHeight="1" x14ac:dyDescent="0.25">
      <c r="A996" s="99">
        <f t="shared" si="175"/>
        <v>1</v>
      </c>
      <c r="B996" s="97">
        <f t="array" aca="1" ref="B996" ca="1">IF(AND(MAX(IF(L995:L1999=L996,U995:U1999))=U996,V996&lt;=B$1),M996,"-")</f>
        <v>1321050000000</v>
      </c>
      <c r="C996" s="4">
        <f t="shared" si="165"/>
        <v>1</v>
      </c>
      <c r="D996" s="4" t="str">
        <f t="shared" si="166"/>
        <v>3</v>
      </c>
      <c r="E996" s="4" t="str">
        <f t="shared" si="167"/>
        <v>2</v>
      </c>
      <c r="F996" s="4" t="str">
        <f t="shared" si="168"/>
        <v>1</v>
      </c>
      <c r="G996" s="4" t="str">
        <f t="shared" si="169"/>
        <v>05</v>
      </c>
      <c r="H996" s="4" t="str">
        <f t="shared" si="170"/>
        <v>0</v>
      </c>
      <c r="I996" s="4" t="str">
        <f t="shared" si="171"/>
        <v>0</v>
      </c>
      <c r="J996" s="4" t="str">
        <f t="shared" si="172"/>
        <v>00</v>
      </c>
      <c r="K996" s="4" t="str">
        <f t="shared" si="173"/>
        <v>000</v>
      </c>
      <c r="L996" s="55" t="str">
        <f t="shared" si="174"/>
        <v>1321050000000</v>
      </c>
      <c r="M996" s="105">
        <v>1321050000000</v>
      </c>
      <c r="N996" s="106" t="s">
        <v>21</v>
      </c>
      <c r="O996" s="108" t="s">
        <v>1608</v>
      </c>
      <c r="P996" s="101" t="s">
        <v>36</v>
      </c>
      <c r="Q996" s="33">
        <v>1321005000000</v>
      </c>
      <c r="R996" s="33" t="s">
        <v>21</v>
      </c>
      <c r="S996" s="34" t="s">
        <v>1608</v>
      </c>
      <c r="T996" s="58" t="s">
        <v>24</v>
      </c>
      <c r="U996" s="58">
        <v>44927</v>
      </c>
      <c r="V996" s="58">
        <v>44927</v>
      </c>
      <c r="W996" s="93" t="s">
        <v>25</v>
      </c>
    </row>
    <row r="997" spans="1:23" s="5" customFormat="1" ht="27" customHeight="1" x14ac:dyDescent="0.25">
      <c r="A997" s="99">
        <f t="shared" si="175"/>
        <v>1</v>
      </c>
      <c r="B997" s="97">
        <f t="array" aca="1" ref="B997" ca="1">IF(AND(MAX(IF(L996:L2000=L997,U996:U2000))=U997,V997&lt;=B$1),M997,"-")</f>
        <v>1321050100000</v>
      </c>
      <c r="C997" s="4">
        <f t="shared" si="165"/>
        <v>1</v>
      </c>
      <c r="D997" s="4" t="str">
        <f t="shared" si="166"/>
        <v>3</v>
      </c>
      <c r="E997" s="4" t="str">
        <f t="shared" si="167"/>
        <v>2</v>
      </c>
      <c r="F997" s="4" t="str">
        <f t="shared" si="168"/>
        <v>1</v>
      </c>
      <c r="G997" s="4" t="str">
        <f t="shared" si="169"/>
        <v>05</v>
      </c>
      <c r="H997" s="4" t="str">
        <f t="shared" si="170"/>
        <v>0</v>
      </c>
      <c r="I997" s="4" t="str">
        <f t="shared" si="171"/>
        <v>1</v>
      </c>
      <c r="J997" s="4" t="str">
        <f t="shared" si="172"/>
        <v>00</v>
      </c>
      <c r="K997" s="4" t="str">
        <f t="shared" si="173"/>
        <v>000</v>
      </c>
      <c r="L997" s="55" t="str">
        <f t="shared" si="174"/>
        <v>1321050100000</v>
      </c>
      <c r="M997" s="105">
        <v>1321050100000</v>
      </c>
      <c r="N997" s="106" t="s">
        <v>21</v>
      </c>
      <c r="O997" s="108" t="s">
        <v>1609</v>
      </c>
      <c r="P997" s="101" t="s">
        <v>36</v>
      </c>
      <c r="Q997" s="33">
        <v>1321005100000</v>
      </c>
      <c r="R997" s="33" t="s">
        <v>21</v>
      </c>
      <c r="S997" s="34" t="s">
        <v>1610</v>
      </c>
      <c r="T997" s="58" t="s">
        <v>24</v>
      </c>
      <c r="U997" s="58">
        <v>44927</v>
      </c>
      <c r="V997" s="58">
        <v>44927</v>
      </c>
      <c r="W997" s="93" t="s">
        <v>25</v>
      </c>
    </row>
    <row r="998" spans="1:23" s="5" customFormat="1" ht="27" customHeight="1" x14ac:dyDescent="0.25">
      <c r="A998" s="99">
        <f t="shared" si="175"/>
        <v>1</v>
      </c>
      <c r="B998" s="97">
        <f t="array" aca="1" ref="B998" ca="1">IF(AND(MAX(IF(L997:L2001=L998,U997:U2001))=U998,V998&lt;=B$1),M998,"-")</f>
        <v>1321050101000</v>
      </c>
      <c r="C998" s="4">
        <f t="shared" si="165"/>
        <v>1</v>
      </c>
      <c r="D998" s="4" t="str">
        <f t="shared" si="166"/>
        <v>3</v>
      </c>
      <c r="E998" s="4" t="str">
        <f t="shared" si="167"/>
        <v>2</v>
      </c>
      <c r="F998" s="4" t="str">
        <f t="shared" si="168"/>
        <v>1</v>
      </c>
      <c r="G998" s="4" t="str">
        <f t="shared" si="169"/>
        <v>05</v>
      </c>
      <c r="H998" s="4" t="str">
        <f t="shared" si="170"/>
        <v>0</v>
      </c>
      <c r="I998" s="4" t="str">
        <f t="shared" si="171"/>
        <v>1</v>
      </c>
      <c r="J998" s="4" t="str">
        <f t="shared" si="172"/>
        <v>01</v>
      </c>
      <c r="K998" s="4" t="str">
        <f t="shared" si="173"/>
        <v>000</v>
      </c>
      <c r="L998" s="55" t="str">
        <f t="shared" si="174"/>
        <v>1321050101000</v>
      </c>
      <c r="M998" s="105">
        <v>1321050101000</v>
      </c>
      <c r="N998" s="106" t="s">
        <v>40</v>
      </c>
      <c r="O998" s="108" t="s">
        <v>1611</v>
      </c>
      <c r="P998" s="101" t="s">
        <v>36</v>
      </c>
      <c r="Q998" s="33">
        <v>1321005101001</v>
      </c>
      <c r="R998" s="33" t="s">
        <v>40</v>
      </c>
      <c r="S998" s="34" t="s">
        <v>1612</v>
      </c>
      <c r="T998" s="58" t="s">
        <v>24</v>
      </c>
      <c r="U998" s="58">
        <v>44927</v>
      </c>
      <c r="V998" s="58">
        <v>44927</v>
      </c>
      <c r="W998" s="93" t="s">
        <v>25</v>
      </c>
    </row>
    <row r="999" spans="1:23" s="5" customFormat="1" ht="27" customHeight="1" x14ac:dyDescent="0.25">
      <c r="A999" s="99">
        <f t="shared" si="175"/>
        <v>1</v>
      </c>
      <c r="B999" s="97">
        <f t="array" aca="1" ref="B999" ca="1">IF(AND(MAX(IF(L998:L2002=L999,U998:U2002))=U999,V999&lt;=B$1),M999,"-")</f>
        <v>1321050102000</v>
      </c>
      <c r="C999" s="4">
        <f t="shared" si="165"/>
        <v>1</v>
      </c>
      <c r="D999" s="4" t="str">
        <f t="shared" si="166"/>
        <v>3</v>
      </c>
      <c r="E999" s="4" t="str">
        <f t="shared" si="167"/>
        <v>2</v>
      </c>
      <c r="F999" s="4" t="str">
        <f t="shared" si="168"/>
        <v>1</v>
      </c>
      <c r="G999" s="4" t="str">
        <f t="shared" si="169"/>
        <v>05</v>
      </c>
      <c r="H999" s="4" t="str">
        <f t="shared" si="170"/>
        <v>0</v>
      </c>
      <c r="I999" s="4" t="str">
        <f t="shared" si="171"/>
        <v>1</v>
      </c>
      <c r="J999" s="4" t="str">
        <f t="shared" si="172"/>
        <v>02</v>
      </c>
      <c r="K999" s="4" t="str">
        <f t="shared" si="173"/>
        <v>000</v>
      </c>
      <c r="L999" s="55" t="str">
        <f t="shared" si="174"/>
        <v>1321050102000</v>
      </c>
      <c r="M999" s="105">
        <v>1321050102000</v>
      </c>
      <c r="N999" s="106" t="s">
        <v>40</v>
      </c>
      <c r="O999" s="108" t="s">
        <v>1613</v>
      </c>
      <c r="P999" s="101" t="s">
        <v>36</v>
      </c>
      <c r="Q999" s="33">
        <v>1321005101002</v>
      </c>
      <c r="R999" s="33" t="s">
        <v>40</v>
      </c>
      <c r="S999" s="34" t="s">
        <v>1614</v>
      </c>
      <c r="T999" s="58" t="s">
        <v>24</v>
      </c>
      <c r="U999" s="58">
        <v>44927</v>
      </c>
      <c r="V999" s="58">
        <v>44927</v>
      </c>
      <c r="W999" s="93" t="s">
        <v>25</v>
      </c>
    </row>
    <row r="1000" spans="1:23" s="5" customFormat="1" ht="27" customHeight="1" x14ac:dyDescent="0.25">
      <c r="A1000" s="99">
        <f t="shared" si="175"/>
        <v>1</v>
      </c>
      <c r="B1000" s="97">
        <f t="array" aca="1" ref="B1000" ca="1">IF(AND(MAX(IF(L999:L2003=L1000,U999:U2003))=U1000,V1000&lt;=B$1),M1000,"-")</f>
        <v>1321060000000</v>
      </c>
      <c r="C1000" s="4">
        <f t="shared" si="165"/>
        <v>1</v>
      </c>
      <c r="D1000" s="4" t="str">
        <f t="shared" si="166"/>
        <v>3</v>
      </c>
      <c r="E1000" s="4" t="str">
        <f t="shared" si="167"/>
        <v>2</v>
      </c>
      <c r="F1000" s="4" t="str">
        <f t="shared" si="168"/>
        <v>1</v>
      </c>
      <c r="G1000" s="4" t="str">
        <f t="shared" si="169"/>
        <v>06</v>
      </c>
      <c r="H1000" s="4" t="str">
        <f t="shared" si="170"/>
        <v>0</v>
      </c>
      <c r="I1000" s="4" t="str">
        <f t="shared" si="171"/>
        <v>0</v>
      </c>
      <c r="J1000" s="4" t="str">
        <f t="shared" si="172"/>
        <v>00</v>
      </c>
      <c r="K1000" s="4" t="str">
        <f t="shared" si="173"/>
        <v>000</v>
      </c>
      <c r="L1000" s="55" t="str">
        <f t="shared" si="174"/>
        <v>1321060000000</v>
      </c>
      <c r="M1000" s="105">
        <v>1321060000000</v>
      </c>
      <c r="N1000" s="106" t="s">
        <v>21</v>
      </c>
      <c r="O1000" s="108" t="s">
        <v>1615</v>
      </c>
      <c r="P1000" s="101" t="s">
        <v>36</v>
      </c>
      <c r="Q1000" s="33">
        <v>1321006000000</v>
      </c>
      <c r="R1000" s="33" t="s">
        <v>21</v>
      </c>
      <c r="S1000" s="34" t="s">
        <v>1615</v>
      </c>
      <c r="T1000" s="58" t="s">
        <v>24</v>
      </c>
      <c r="U1000" s="58">
        <v>44927</v>
      </c>
      <c r="V1000" s="58">
        <v>44927</v>
      </c>
      <c r="W1000" s="93" t="s">
        <v>25</v>
      </c>
    </row>
    <row r="1001" spans="1:23" s="5" customFormat="1" ht="27" customHeight="1" x14ac:dyDescent="0.25">
      <c r="A1001" s="99">
        <f t="shared" si="175"/>
        <v>1</v>
      </c>
      <c r="B1001" s="97">
        <f t="array" aca="1" ref="B1001" ca="1">IF(AND(MAX(IF(L1000:L2004=L1001,U1000:U2004))=U1001,V1001&lt;=B$1),M1001,"-")</f>
        <v>1321060100000</v>
      </c>
      <c r="C1001" s="4">
        <f t="shared" si="165"/>
        <v>1</v>
      </c>
      <c r="D1001" s="4" t="str">
        <f t="shared" si="166"/>
        <v>3</v>
      </c>
      <c r="E1001" s="4" t="str">
        <f t="shared" si="167"/>
        <v>2</v>
      </c>
      <c r="F1001" s="4" t="str">
        <f t="shared" si="168"/>
        <v>1</v>
      </c>
      <c r="G1001" s="4" t="str">
        <f t="shared" si="169"/>
        <v>06</v>
      </c>
      <c r="H1001" s="4" t="str">
        <f t="shared" si="170"/>
        <v>0</v>
      </c>
      <c r="I1001" s="4" t="str">
        <f t="shared" si="171"/>
        <v>1</v>
      </c>
      <c r="J1001" s="4" t="str">
        <f t="shared" si="172"/>
        <v>00</v>
      </c>
      <c r="K1001" s="4" t="str">
        <f t="shared" si="173"/>
        <v>000</v>
      </c>
      <c r="L1001" s="55" t="str">
        <f t="shared" si="174"/>
        <v>1321060100000</v>
      </c>
      <c r="M1001" s="105">
        <v>1321060100000</v>
      </c>
      <c r="N1001" s="106" t="s">
        <v>21</v>
      </c>
      <c r="O1001" s="108" t="s">
        <v>1616</v>
      </c>
      <c r="P1001" s="101" t="s">
        <v>36</v>
      </c>
      <c r="Q1001" s="33">
        <v>1321006100000</v>
      </c>
      <c r="R1001" s="33" t="s">
        <v>21</v>
      </c>
      <c r="S1001" s="34" t="s">
        <v>1617</v>
      </c>
      <c r="T1001" s="58" t="s">
        <v>24</v>
      </c>
      <c r="U1001" s="58">
        <v>44927</v>
      </c>
      <c r="V1001" s="58">
        <v>44927</v>
      </c>
      <c r="W1001" s="93" t="s">
        <v>25</v>
      </c>
    </row>
    <row r="1002" spans="1:23" s="5" customFormat="1" ht="27" customHeight="1" x14ac:dyDescent="0.25">
      <c r="A1002" s="99">
        <f t="shared" si="175"/>
        <v>1</v>
      </c>
      <c r="B1002" s="97">
        <f t="array" aca="1" ref="B1002" ca="1">IF(AND(MAX(IF(L1001:L2005=L1002,U1001:U2005))=U1002,V1002&lt;=B$1),M1002,"-")</f>
        <v>1321060101000</v>
      </c>
      <c r="C1002" s="4">
        <f t="shared" si="165"/>
        <v>1</v>
      </c>
      <c r="D1002" s="4" t="str">
        <f t="shared" si="166"/>
        <v>3</v>
      </c>
      <c r="E1002" s="4" t="str">
        <f t="shared" si="167"/>
        <v>2</v>
      </c>
      <c r="F1002" s="4" t="str">
        <f t="shared" si="168"/>
        <v>1</v>
      </c>
      <c r="G1002" s="4" t="str">
        <f t="shared" si="169"/>
        <v>06</v>
      </c>
      <c r="H1002" s="4" t="str">
        <f t="shared" si="170"/>
        <v>0</v>
      </c>
      <c r="I1002" s="4" t="str">
        <f t="shared" si="171"/>
        <v>1</v>
      </c>
      <c r="J1002" s="4" t="str">
        <f t="shared" si="172"/>
        <v>01</v>
      </c>
      <c r="K1002" s="4" t="str">
        <f t="shared" si="173"/>
        <v>000</v>
      </c>
      <c r="L1002" s="55" t="str">
        <f t="shared" si="174"/>
        <v>1321060101000</v>
      </c>
      <c r="M1002" s="105">
        <v>1321060101000</v>
      </c>
      <c r="N1002" s="106" t="s">
        <v>40</v>
      </c>
      <c r="O1002" s="108" t="s">
        <v>1618</v>
      </c>
      <c r="P1002" s="101" t="s">
        <v>36</v>
      </c>
      <c r="Q1002" s="33">
        <v>1321006102000</v>
      </c>
      <c r="R1002" s="33" t="s">
        <v>40</v>
      </c>
      <c r="S1002" s="34" t="s">
        <v>1619</v>
      </c>
      <c r="T1002" s="58" t="s">
        <v>24</v>
      </c>
      <c r="U1002" s="58">
        <v>44927</v>
      </c>
      <c r="V1002" s="58">
        <v>44927</v>
      </c>
      <c r="W1002" s="93" t="s">
        <v>25</v>
      </c>
    </row>
    <row r="1003" spans="1:23" s="5" customFormat="1" ht="27" customHeight="1" x14ac:dyDescent="0.25">
      <c r="A1003" s="99">
        <f t="shared" si="175"/>
        <v>1</v>
      </c>
      <c r="B1003" s="97">
        <f t="array" aca="1" ref="B1003" ca="1">IF(AND(MAX(IF(L1002:L2006=L1003,U1002:U2006))=U1003,V1003&lt;=B$1),M1003,"-")</f>
        <v>1321060102000</v>
      </c>
      <c r="C1003" s="4">
        <f t="shared" si="165"/>
        <v>1</v>
      </c>
      <c r="D1003" s="4" t="str">
        <f t="shared" si="166"/>
        <v>3</v>
      </c>
      <c r="E1003" s="4" t="str">
        <f t="shared" si="167"/>
        <v>2</v>
      </c>
      <c r="F1003" s="4" t="str">
        <f t="shared" si="168"/>
        <v>1</v>
      </c>
      <c r="G1003" s="4" t="str">
        <f t="shared" si="169"/>
        <v>06</v>
      </c>
      <c r="H1003" s="4" t="str">
        <f t="shared" si="170"/>
        <v>0</v>
      </c>
      <c r="I1003" s="4" t="str">
        <f t="shared" si="171"/>
        <v>1</v>
      </c>
      <c r="J1003" s="4" t="str">
        <f t="shared" si="172"/>
        <v>02</v>
      </c>
      <c r="K1003" s="4" t="str">
        <f t="shared" si="173"/>
        <v>000</v>
      </c>
      <c r="L1003" s="55" t="str">
        <f t="shared" si="174"/>
        <v>1321060102000</v>
      </c>
      <c r="M1003" s="105">
        <v>1321060102000</v>
      </c>
      <c r="N1003" s="106" t="s">
        <v>40</v>
      </c>
      <c r="O1003" s="108" t="s">
        <v>1620</v>
      </c>
      <c r="P1003" s="101" t="s">
        <v>36</v>
      </c>
      <c r="Q1003" s="33">
        <v>1321006103000</v>
      </c>
      <c r="R1003" s="33" t="s">
        <v>40</v>
      </c>
      <c r="S1003" s="34" t="s">
        <v>1621</v>
      </c>
      <c r="T1003" s="58" t="s">
        <v>24</v>
      </c>
      <c r="U1003" s="58">
        <v>44927</v>
      </c>
      <c r="V1003" s="58">
        <v>44927</v>
      </c>
      <c r="W1003" s="93" t="s">
        <v>25</v>
      </c>
    </row>
    <row r="1004" spans="1:23" s="5" customFormat="1" ht="27" customHeight="1" x14ac:dyDescent="0.25">
      <c r="A1004" s="99">
        <f t="shared" si="175"/>
        <v>1</v>
      </c>
      <c r="B1004" s="97">
        <f t="array" aca="1" ref="B1004" ca="1">IF(AND(MAX(IF(L1003:L2007=L1004,U1003:U2007))=U1004,V1004&lt;=B$1),M1004,"-")</f>
        <v>1322000000000</v>
      </c>
      <c r="C1004" s="4">
        <f t="shared" si="165"/>
        <v>1</v>
      </c>
      <c r="D1004" s="4" t="str">
        <f t="shared" si="166"/>
        <v>3</v>
      </c>
      <c r="E1004" s="4" t="str">
        <f t="shared" si="167"/>
        <v>2</v>
      </c>
      <c r="F1004" s="4" t="str">
        <f t="shared" si="168"/>
        <v>2</v>
      </c>
      <c r="G1004" s="4" t="str">
        <f t="shared" si="169"/>
        <v>00</v>
      </c>
      <c r="H1004" s="4" t="str">
        <f t="shared" si="170"/>
        <v>0</v>
      </c>
      <c r="I1004" s="4" t="str">
        <f t="shared" si="171"/>
        <v>0</v>
      </c>
      <c r="J1004" s="4" t="str">
        <f t="shared" si="172"/>
        <v>00</v>
      </c>
      <c r="K1004" s="4" t="str">
        <f t="shared" si="173"/>
        <v>000</v>
      </c>
      <c r="L1004" s="55" t="str">
        <f t="shared" si="174"/>
        <v>1322000000000</v>
      </c>
      <c r="M1004" s="105">
        <v>1322000000000</v>
      </c>
      <c r="N1004" s="106" t="s">
        <v>21</v>
      </c>
      <c r="O1004" s="108" t="s">
        <v>1622</v>
      </c>
      <c r="P1004" s="101" t="s">
        <v>23</v>
      </c>
      <c r="Q1004" s="33">
        <v>1322000000000</v>
      </c>
      <c r="R1004" s="33" t="s">
        <v>21</v>
      </c>
      <c r="S1004" s="34" t="s">
        <v>1622</v>
      </c>
      <c r="T1004" s="58" t="s">
        <v>24</v>
      </c>
      <c r="U1004" s="58">
        <v>44927</v>
      </c>
      <c r="V1004" s="58">
        <v>44927</v>
      </c>
      <c r="W1004" s="93" t="s">
        <v>25</v>
      </c>
    </row>
    <row r="1005" spans="1:23" s="5" customFormat="1" ht="27" customHeight="1" x14ac:dyDescent="0.25">
      <c r="A1005" s="99">
        <f t="shared" si="175"/>
        <v>1</v>
      </c>
      <c r="B1005" s="97">
        <f t="array" aca="1" ref="B1005" ca="1">IF(AND(MAX(IF(L1004:L2008=L1005,U1004:U2008))=U1005,V1005&lt;=B$1),M1005,"-")</f>
        <v>1322010000000</v>
      </c>
      <c r="C1005" s="4">
        <f t="shared" si="165"/>
        <v>1</v>
      </c>
      <c r="D1005" s="4" t="str">
        <f t="shared" si="166"/>
        <v>3</v>
      </c>
      <c r="E1005" s="4" t="str">
        <f t="shared" si="167"/>
        <v>2</v>
      </c>
      <c r="F1005" s="4" t="str">
        <f t="shared" si="168"/>
        <v>2</v>
      </c>
      <c r="G1005" s="4" t="str">
        <f t="shared" si="169"/>
        <v>01</v>
      </c>
      <c r="H1005" s="4" t="str">
        <f t="shared" si="170"/>
        <v>0</v>
      </c>
      <c r="I1005" s="4" t="str">
        <f t="shared" si="171"/>
        <v>0</v>
      </c>
      <c r="J1005" s="4" t="str">
        <f t="shared" si="172"/>
        <v>00</v>
      </c>
      <c r="K1005" s="4" t="str">
        <f t="shared" si="173"/>
        <v>000</v>
      </c>
      <c r="L1005" s="55" t="str">
        <f t="shared" si="174"/>
        <v>1322010000000</v>
      </c>
      <c r="M1005" s="105">
        <v>1322010000000</v>
      </c>
      <c r="N1005" s="106" t="s">
        <v>21</v>
      </c>
      <c r="O1005" s="108" t="s">
        <v>1622</v>
      </c>
      <c r="P1005" s="101" t="s">
        <v>36</v>
      </c>
      <c r="Q1005" s="33">
        <v>1322001000000</v>
      </c>
      <c r="R1005" s="33" t="s">
        <v>21</v>
      </c>
      <c r="S1005" s="34" t="s">
        <v>1622</v>
      </c>
      <c r="T1005" s="58" t="s">
        <v>24</v>
      </c>
      <c r="U1005" s="58">
        <v>44927</v>
      </c>
      <c r="V1005" s="58">
        <v>44927</v>
      </c>
      <c r="W1005" s="93" t="s">
        <v>25</v>
      </c>
    </row>
    <row r="1006" spans="1:23" s="5" customFormat="1" ht="27" customHeight="1" x14ac:dyDescent="0.25">
      <c r="A1006" s="99">
        <f t="shared" si="175"/>
        <v>1</v>
      </c>
      <c r="B1006" s="97">
        <f t="array" aca="1" ref="B1006" ca="1">IF(AND(MAX(IF(L1005:L2009=L1006,U1005:U2009))=U1006,V1006&lt;=B$1),M1006,"-")</f>
        <v>1322010100000</v>
      </c>
      <c r="C1006" s="4">
        <f t="shared" si="165"/>
        <v>1</v>
      </c>
      <c r="D1006" s="4" t="str">
        <f t="shared" si="166"/>
        <v>3</v>
      </c>
      <c r="E1006" s="4" t="str">
        <f t="shared" si="167"/>
        <v>2</v>
      </c>
      <c r="F1006" s="4" t="str">
        <f t="shared" si="168"/>
        <v>2</v>
      </c>
      <c r="G1006" s="4" t="str">
        <f t="shared" si="169"/>
        <v>01</v>
      </c>
      <c r="H1006" s="4" t="str">
        <f t="shared" si="170"/>
        <v>0</v>
      </c>
      <c r="I1006" s="4" t="str">
        <f t="shared" si="171"/>
        <v>1</v>
      </c>
      <c r="J1006" s="4" t="str">
        <f t="shared" si="172"/>
        <v>00</v>
      </c>
      <c r="K1006" s="4" t="str">
        <f t="shared" si="173"/>
        <v>000</v>
      </c>
      <c r="L1006" s="55" t="str">
        <f t="shared" si="174"/>
        <v>1322010100000</v>
      </c>
      <c r="M1006" s="105">
        <v>1322010100000</v>
      </c>
      <c r="N1006" s="106" t="s">
        <v>21</v>
      </c>
      <c r="O1006" s="108" t="s">
        <v>1623</v>
      </c>
      <c r="P1006" s="101" t="s">
        <v>36</v>
      </c>
      <c r="Q1006" s="33">
        <v>1322001100000</v>
      </c>
      <c r="R1006" s="33" t="s">
        <v>21</v>
      </c>
      <c r="S1006" s="34" t="s">
        <v>1623</v>
      </c>
      <c r="T1006" s="58" t="s">
        <v>24</v>
      </c>
      <c r="U1006" s="58">
        <v>44927</v>
      </c>
      <c r="V1006" s="58">
        <v>44927</v>
      </c>
      <c r="W1006" s="93" t="s">
        <v>25</v>
      </c>
    </row>
    <row r="1007" spans="1:23" s="5" customFormat="1" ht="27" customHeight="1" x14ac:dyDescent="0.25">
      <c r="A1007" s="99">
        <f t="shared" si="175"/>
        <v>1</v>
      </c>
      <c r="B1007" s="97">
        <f t="array" aca="1" ref="B1007" ca="1">IF(AND(MAX(IF(L1006:L2010=L1007,U1006:U2010))=U1007,V1007&lt;=B$1),M1007,"-")</f>
        <v>1322010101000</v>
      </c>
      <c r="C1007" s="4">
        <f t="shared" si="165"/>
        <v>1</v>
      </c>
      <c r="D1007" s="4" t="str">
        <f t="shared" si="166"/>
        <v>3</v>
      </c>
      <c r="E1007" s="4" t="str">
        <f t="shared" si="167"/>
        <v>2</v>
      </c>
      <c r="F1007" s="4" t="str">
        <f t="shared" si="168"/>
        <v>2</v>
      </c>
      <c r="G1007" s="4" t="str">
        <f t="shared" si="169"/>
        <v>01</v>
      </c>
      <c r="H1007" s="4" t="str">
        <f t="shared" si="170"/>
        <v>0</v>
      </c>
      <c r="I1007" s="4" t="str">
        <f t="shared" si="171"/>
        <v>1</v>
      </c>
      <c r="J1007" s="4" t="str">
        <f t="shared" si="172"/>
        <v>01</v>
      </c>
      <c r="K1007" s="4" t="str">
        <f t="shared" si="173"/>
        <v>000</v>
      </c>
      <c r="L1007" s="55" t="str">
        <f t="shared" si="174"/>
        <v>1322010101000</v>
      </c>
      <c r="M1007" s="105">
        <v>1322010101000</v>
      </c>
      <c r="N1007" s="106" t="s">
        <v>40</v>
      </c>
      <c r="O1007" s="108" t="s">
        <v>1624</v>
      </c>
      <c r="P1007" s="101" t="s">
        <v>36</v>
      </c>
      <c r="Q1007" s="33">
        <v>1322001103000</v>
      </c>
      <c r="R1007" s="33" t="s">
        <v>40</v>
      </c>
      <c r="S1007" s="34" t="s">
        <v>1625</v>
      </c>
      <c r="T1007" s="58" t="s">
        <v>24</v>
      </c>
      <c r="U1007" s="58">
        <v>44927</v>
      </c>
      <c r="V1007" s="58">
        <v>44927</v>
      </c>
      <c r="W1007" s="93" t="s">
        <v>25</v>
      </c>
    </row>
    <row r="1008" spans="1:23" s="5" customFormat="1" ht="27" customHeight="1" x14ac:dyDescent="0.25">
      <c r="A1008" s="99">
        <f t="shared" si="175"/>
        <v>1</v>
      </c>
      <c r="B1008" s="97">
        <f t="array" aca="1" ref="B1008" ca="1">IF(AND(MAX(IF(L1007:L2011=L1008,U1007:U2011))=U1008,V1008&lt;=B$1),M1008,"-")</f>
        <v>1322010102000</v>
      </c>
      <c r="C1008" s="4">
        <f t="shared" si="165"/>
        <v>1</v>
      </c>
      <c r="D1008" s="4" t="str">
        <f t="shared" si="166"/>
        <v>3</v>
      </c>
      <c r="E1008" s="4" t="str">
        <f t="shared" si="167"/>
        <v>2</v>
      </c>
      <c r="F1008" s="4" t="str">
        <f t="shared" si="168"/>
        <v>2</v>
      </c>
      <c r="G1008" s="4" t="str">
        <f t="shared" si="169"/>
        <v>01</v>
      </c>
      <c r="H1008" s="4" t="str">
        <f t="shared" si="170"/>
        <v>0</v>
      </c>
      <c r="I1008" s="4" t="str">
        <f t="shared" si="171"/>
        <v>1</v>
      </c>
      <c r="J1008" s="4" t="str">
        <f t="shared" si="172"/>
        <v>02</v>
      </c>
      <c r="K1008" s="4" t="str">
        <f t="shared" si="173"/>
        <v>000</v>
      </c>
      <c r="L1008" s="55" t="str">
        <f t="shared" si="174"/>
        <v>1322010102000</v>
      </c>
      <c r="M1008" s="105">
        <v>1322010102000</v>
      </c>
      <c r="N1008" s="106" t="s">
        <v>40</v>
      </c>
      <c r="O1008" s="108" t="s">
        <v>1626</v>
      </c>
      <c r="P1008" s="101" t="s">
        <v>36</v>
      </c>
      <c r="Q1008" s="33">
        <v>1322001104000</v>
      </c>
      <c r="R1008" s="33" t="s">
        <v>40</v>
      </c>
      <c r="S1008" s="34" t="s">
        <v>1627</v>
      </c>
      <c r="T1008" s="58" t="s">
        <v>24</v>
      </c>
      <c r="U1008" s="58">
        <v>44927</v>
      </c>
      <c r="V1008" s="58">
        <v>44927</v>
      </c>
      <c r="W1008" s="93" t="s">
        <v>25</v>
      </c>
    </row>
    <row r="1009" spans="1:23" s="5" customFormat="1" ht="27" customHeight="1" x14ac:dyDescent="0.25">
      <c r="A1009" s="99">
        <f t="shared" si="175"/>
        <v>1</v>
      </c>
      <c r="B1009" s="97">
        <f t="array" aca="1" ref="B1009" ca="1">IF(AND(MAX(IF(L1008:L2012=L1009,U1008:U2012))=U1009,V1009&lt;=B$1),M1009,"-")</f>
        <v>1322010200000</v>
      </c>
      <c r="C1009" s="4">
        <f t="shared" si="165"/>
        <v>1</v>
      </c>
      <c r="D1009" s="4" t="str">
        <f t="shared" si="166"/>
        <v>3</v>
      </c>
      <c r="E1009" s="4" t="str">
        <f t="shared" si="167"/>
        <v>2</v>
      </c>
      <c r="F1009" s="4" t="str">
        <f t="shared" si="168"/>
        <v>2</v>
      </c>
      <c r="G1009" s="4" t="str">
        <f t="shared" si="169"/>
        <v>01</v>
      </c>
      <c r="H1009" s="4" t="str">
        <f t="shared" si="170"/>
        <v>0</v>
      </c>
      <c r="I1009" s="4" t="str">
        <f t="shared" si="171"/>
        <v>2</v>
      </c>
      <c r="J1009" s="4" t="str">
        <f t="shared" si="172"/>
        <v>00</v>
      </c>
      <c r="K1009" s="4" t="str">
        <f t="shared" si="173"/>
        <v>000</v>
      </c>
      <c r="L1009" s="55" t="str">
        <f t="shared" si="174"/>
        <v>1322010200000</v>
      </c>
      <c r="M1009" s="105">
        <v>1322010200000</v>
      </c>
      <c r="N1009" s="106" t="s">
        <v>21</v>
      </c>
      <c r="O1009" s="108" t="s">
        <v>1628</v>
      </c>
      <c r="P1009" s="101" t="s">
        <v>36</v>
      </c>
      <c r="Q1009" s="33">
        <v>1322001200000</v>
      </c>
      <c r="R1009" s="33" t="s">
        <v>21</v>
      </c>
      <c r="S1009" s="34" t="s">
        <v>1628</v>
      </c>
      <c r="T1009" s="58" t="s">
        <v>24</v>
      </c>
      <c r="U1009" s="58">
        <v>44927</v>
      </c>
      <c r="V1009" s="58">
        <v>44927</v>
      </c>
      <c r="W1009" s="93" t="s">
        <v>25</v>
      </c>
    </row>
    <row r="1010" spans="1:23" s="5" customFormat="1" ht="27" customHeight="1" x14ac:dyDescent="0.25">
      <c r="A1010" s="99">
        <f t="shared" si="175"/>
        <v>1</v>
      </c>
      <c r="B1010" s="97">
        <f t="array" aca="1" ref="B1010" ca="1">IF(AND(MAX(IF(L1009:L2013=L1010,U1009:U2013))=U1010,V1010&lt;=B$1),M1010,"-")</f>
        <v>1322010201000</v>
      </c>
      <c r="C1010" s="4">
        <f t="shared" si="165"/>
        <v>1</v>
      </c>
      <c r="D1010" s="4" t="str">
        <f t="shared" si="166"/>
        <v>3</v>
      </c>
      <c r="E1010" s="4" t="str">
        <f t="shared" si="167"/>
        <v>2</v>
      </c>
      <c r="F1010" s="4" t="str">
        <f t="shared" si="168"/>
        <v>2</v>
      </c>
      <c r="G1010" s="4" t="str">
        <f t="shared" si="169"/>
        <v>01</v>
      </c>
      <c r="H1010" s="4" t="str">
        <f t="shared" si="170"/>
        <v>0</v>
      </c>
      <c r="I1010" s="4" t="str">
        <f t="shared" si="171"/>
        <v>2</v>
      </c>
      <c r="J1010" s="4" t="str">
        <f t="shared" si="172"/>
        <v>01</v>
      </c>
      <c r="K1010" s="4" t="str">
        <f t="shared" si="173"/>
        <v>000</v>
      </c>
      <c r="L1010" s="55" t="str">
        <f t="shared" si="174"/>
        <v>1322010201000</v>
      </c>
      <c r="M1010" s="105">
        <v>1322010201000</v>
      </c>
      <c r="N1010" s="106" t="s">
        <v>40</v>
      </c>
      <c r="O1010" s="108" t="s">
        <v>1629</v>
      </c>
      <c r="P1010" s="101" t="s">
        <v>36</v>
      </c>
      <c r="Q1010" s="33">
        <v>1322001203000</v>
      </c>
      <c r="R1010" s="33" t="s">
        <v>40</v>
      </c>
      <c r="S1010" s="34" t="s">
        <v>1630</v>
      </c>
      <c r="T1010" s="58" t="s">
        <v>24</v>
      </c>
      <c r="U1010" s="58">
        <v>44927</v>
      </c>
      <c r="V1010" s="58">
        <v>44927</v>
      </c>
      <c r="W1010" s="93" t="s">
        <v>25</v>
      </c>
    </row>
    <row r="1011" spans="1:23" s="5" customFormat="1" ht="27" customHeight="1" x14ac:dyDescent="0.25">
      <c r="A1011" s="99">
        <f t="shared" si="175"/>
        <v>1</v>
      </c>
      <c r="B1011" s="97">
        <f t="array" aca="1" ref="B1011" ca="1">IF(AND(MAX(IF(L1010:L2014=L1011,U1010:U2014))=U1011,V1011&lt;=B$1),M1011,"-")</f>
        <v>1322010202000</v>
      </c>
      <c r="C1011" s="4">
        <f t="shared" si="165"/>
        <v>1</v>
      </c>
      <c r="D1011" s="4" t="str">
        <f t="shared" si="166"/>
        <v>3</v>
      </c>
      <c r="E1011" s="4" t="str">
        <f t="shared" si="167"/>
        <v>2</v>
      </c>
      <c r="F1011" s="4" t="str">
        <f t="shared" si="168"/>
        <v>2</v>
      </c>
      <c r="G1011" s="4" t="str">
        <f t="shared" si="169"/>
        <v>01</v>
      </c>
      <c r="H1011" s="4" t="str">
        <f t="shared" si="170"/>
        <v>0</v>
      </c>
      <c r="I1011" s="4" t="str">
        <f t="shared" si="171"/>
        <v>2</v>
      </c>
      <c r="J1011" s="4" t="str">
        <f t="shared" si="172"/>
        <v>02</v>
      </c>
      <c r="K1011" s="4" t="str">
        <f t="shared" si="173"/>
        <v>000</v>
      </c>
      <c r="L1011" s="55" t="str">
        <f t="shared" si="174"/>
        <v>1322010202000</v>
      </c>
      <c r="M1011" s="105">
        <v>1322010202000</v>
      </c>
      <c r="N1011" s="106" t="s">
        <v>40</v>
      </c>
      <c r="O1011" s="108" t="s">
        <v>1631</v>
      </c>
      <c r="P1011" s="101" t="s">
        <v>36</v>
      </c>
      <c r="Q1011" s="33">
        <v>1322001204000</v>
      </c>
      <c r="R1011" s="33" t="s">
        <v>40</v>
      </c>
      <c r="S1011" s="34" t="s">
        <v>1632</v>
      </c>
      <c r="T1011" s="58" t="s">
        <v>24</v>
      </c>
      <c r="U1011" s="58">
        <v>44927</v>
      </c>
      <c r="V1011" s="58">
        <v>44927</v>
      </c>
      <c r="W1011" s="93" t="s">
        <v>25</v>
      </c>
    </row>
    <row r="1012" spans="1:23" s="5" customFormat="1" ht="27" customHeight="1" x14ac:dyDescent="0.25">
      <c r="A1012" s="99">
        <f t="shared" si="175"/>
        <v>1</v>
      </c>
      <c r="B1012" s="97">
        <f t="array" aca="1" ref="B1012" ca="1">IF(AND(MAX(IF(L1011:L2015=L1012,U1011:U2015))=U1012,V1012&lt;=B$1),M1012,"-")</f>
        <v>1322010300000</v>
      </c>
      <c r="C1012" s="4">
        <f t="shared" si="165"/>
        <v>1</v>
      </c>
      <c r="D1012" s="4" t="str">
        <f t="shared" si="166"/>
        <v>3</v>
      </c>
      <c r="E1012" s="4" t="str">
        <f t="shared" si="167"/>
        <v>2</v>
      </c>
      <c r="F1012" s="4" t="str">
        <f t="shared" si="168"/>
        <v>2</v>
      </c>
      <c r="G1012" s="4" t="str">
        <f t="shared" si="169"/>
        <v>01</v>
      </c>
      <c r="H1012" s="4" t="str">
        <f t="shared" si="170"/>
        <v>0</v>
      </c>
      <c r="I1012" s="4" t="str">
        <f t="shared" si="171"/>
        <v>3</v>
      </c>
      <c r="J1012" s="4" t="str">
        <f t="shared" si="172"/>
        <v>00</v>
      </c>
      <c r="K1012" s="4" t="str">
        <f t="shared" si="173"/>
        <v>000</v>
      </c>
      <c r="L1012" s="55" t="str">
        <f t="shared" si="174"/>
        <v>1322010300000</v>
      </c>
      <c r="M1012" s="105">
        <v>1322010300000</v>
      </c>
      <c r="N1012" s="106" t="s">
        <v>21</v>
      </c>
      <c r="O1012" s="108" t="s">
        <v>1633</v>
      </c>
      <c r="P1012" s="101" t="s">
        <v>36</v>
      </c>
      <c r="Q1012" s="33">
        <v>1322001300000</v>
      </c>
      <c r="R1012" s="33" t="s">
        <v>21</v>
      </c>
      <c r="S1012" s="34" t="s">
        <v>1633</v>
      </c>
      <c r="T1012" s="58" t="s">
        <v>24</v>
      </c>
      <c r="U1012" s="58">
        <v>44927</v>
      </c>
      <c r="V1012" s="58">
        <v>44927</v>
      </c>
      <c r="W1012" s="93" t="s">
        <v>25</v>
      </c>
    </row>
    <row r="1013" spans="1:23" s="5" customFormat="1" ht="27" customHeight="1" x14ac:dyDescent="0.25">
      <c r="A1013" s="99">
        <f t="shared" si="175"/>
        <v>1</v>
      </c>
      <c r="B1013" s="97">
        <f t="array" aca="1" ref="B1013" ca="1">IF(AND(MAX(IF(L1012:L2017=L1013,U1012:U2017))=U1013,V1013&lt;=B$1),M1013,"-")</f>
        <v>1322010301000</v>
      </c>
      <c r="C1013" s="4">
        <f t="shared" si="165"/>
        <v>1</v>
      </c>
      <c r="D1013" s="4" t="str">
        <f t="shared" si="166"/>
        <v>3</v>
      </c>
      <c r="E1013" s="4" t="str">
        <f t="shared" si="167"/>
        <v>2</v>
      </c>
      <c r="F1013" s="4" t="str">
        <f t="shared" si="168"/>
        <v>2</v>
      </c>
      <c r="G1013" s="4" t="str">
        <f t="shared" si="169"/>
        <v>01</v>
      </c>
      <c r="H1013" s="4" t="str">
        <f t="shared" si="170"/>
        <v>0</v>
      </c>
      <c r="I1013" s="4" t="str">
        <f t="shared" si="171"/>
        <v>3</v>
      </c>
      <c r="J1013" s="4" t="str">
        <f t="shared" si="172"/>
        <v>01</v>
      </c>
      <c r="K1013" s="4" t="str">
        <f t="shared" si="173"/>
        <v>000</v>
      </c>
      <c r="L1013" s="55" t="str">
        <f t="shared" si="174"/>
        <v>1322010301000</v>
      </c>
      <c r="M1013" s="105">
        <v>1322010301000</v>
      </c>
      <c r="N1013" s="106" t="s">
        <v>40</v>
      </c>
      <c r="O1013" s="108" t="s">
        <v>1634</v>
      </c>
      <c r="P1013" s="101" t="s">
        <v>36</v>
      </c>
      <c r="Q1013" s="33">
        <v>1322001303000</v>
      </c>
      <c r="R1013" s="33" t="s">
        <v>40</v>
      </c>
      <c r="S1013" s="34" t="s">
        <v>1635</v>
      </c>
      <c r="T1013" s="58" t="s">
        <v>24</v>
      </c>
      <c r="U1013" s="58">
        <v>44927</v>
      </c>
      <c r="V1013" s="58">
        <v>44927</v>
      </c>
      <c r="W1013" s="93" t="s">
        <v>25</v>
      </c>
    </row>
    <row r="1014" spans="1:23" s="5" customFormat="1" ht="27" customHeight="1" x14ac:dyDescent="0.25">
      <c r="A1014" s="99">
        <f t="shared" si="175"/>
        <v>1</v>
      </c>
      <c r="B1014" s="97">
        <f t="array" aca="1" ref="B1014" ca="1">IF(AND(MAX(IF(L1013:L2018=L1014,U1013:U2018))=U1014,V1014&lt;=B$1),M1014,"-")</f>
        <v>1322010302000</v>
      </c>
      <c r="C1014" s="4">
        <f t="shared" si="165"/>
        <v>1</v>
      </c>
      <c r="D1014" s="4" t="str">
        <f t="shared" si="166"/>
        <v>3</v>
      </c>
      <c r="E1014" s="4" t="str">
        <f t="shared" si="167"/>
        <v>2</v>
      </c>
      <c r="F1014" s="4" t="str">
        <f t="shared" si="168"/>
        <v>2</v>
      </c>
      <c r="G1014" s="4" t="str">
        <f t="shared" si="169"/>
        <v>01</v>
      </c>
      <c r="H1014" s="4" t="str">
        <f t="shared" si="170"/>
        <v>0</v>
      </c>
      <c r="I1014" s="4" t="str">
        <f t="shared" si="171"/>
        <v>3</v>
      </c>
      <c r="J1014" s="4" t="str">
        <f t="shared" si="172"/>
        <v>02</v>
      </c>
      <c r="K1014" s="4" t="str">
        <f t="shared" si="173"/>
        <v>000</v>
      </c>
      <c r="L1014" s="55" t="str">
        <f t="shared" si="174"/>
        <v>1322010302000</v>
      </c>
      <c r="M1014" s="105">
        <v>1322010302000</v>
      </c>
      <c r="N1014" s="106" t="s">
        <v>40</v>
      </c>
      <c r="O1014" s="108" t="s">
        <v>1636</v>
      </c>
      <c r="P1014" s="101" t="s">
        <v>36</v>
      </c>
      <c r="Q1014" s="33">
        <v>1322001304000</v>
      </c>
      <c r="R1014" s="33" t="s">
        <v>40</v>
      </c>
      <c r="S1014" s="34" t="s">
        <v>1637</v>
      </c>
      <c r="T1014" s="58" t="s">
        <v>24</v>
      </c>
      <c r="U1014" s="58">
        <v>44927</v>
      </c>
      <c r="V1014" s="58">
        <v>44927</v>
      </c>
      <c r="W1014" s="93" t="s">
        <v>25</v>
      </c>
    </row>
    <row r="1015" spans="1:23" s="5" customFormat="1" ht="27" customHeight="1" x14ac:dyDescent="0.25">
      <c r="A1015" s="99">
        <f t="shared" si="175"/>
        <v>1</v>
      </c>
      <c r="B1015" s="97">
        <f t="array" aca="1" ref="B1015" ca="1">IF(AND(MAX(IF(L1014:L2019=L1015,U1014:U2019))=U1015,V1015&lt;=B$1),M1015,"-")</f>
        <v>1322010400000</v>
      </c>
      <c r="C1015" s="4">
        <f t="shared" si="165"/>
        <v>1</v>
      </c>
      <c r="D1015" s="4" t="str">
        <f t="shared" si="166"/>
        <v>3</v>
      </c>
      <c r="E1015" s="4" t="str">
        <f t="shared" si="167"/>
        <v>2</v>
      </c>
      <c r="F1015" s="4" t="str">
        <f t="shared" si="168"/>
        <v>2</v>
      </c>
      <c r="G1015" s="4" t="str">
        <f t="shared" si="169"/>
        <v>01</v>
      </c>
      <c r="H1015" s="4" t="str">
        <f t="shared" si="170"/>
        <v>0</v>
      </c>
      <c r="I1015" s="4" t="str">
        <f t="shared" si="171"/>
        <v>4</v>
      </c>
      <c r="J1015" s="4" t="str">
        <f t="shared" si="172"/>
        <v>00</v>
      </c>
      <c r="K1015" s="4" t="str">
        <f t="shared" si="173"/>
        <v>000</v>
      </c>
      <c r="L1015" s="55" t="str">
        <f t="shared" si="174"/>
        <v>1322010400000</v>
      </c>
      <c r="M1015" s="105">
        <v>1322010400000</v>
      </c>
      <c r="N1015" s="106" t="s">
        <v>21</v>
      </c>
      <c r="O1015" s="108" t="s">
        <v>1638</v>
      </c>
      <c r="P1015" s="101" t="s">
        <v>36</v>
      </c>
      <c r="Q1015" s="33">
        <v>1322001400000</v>
      </c>
      <c r="R1015" s="33" t="s">
        <v>21</v>
      </c>
      <c r="S1015" s="34" t="s">
        <v>1638</v>
      </c>
      <c r="T1015" s="58" t="s">
        <v>24</v>
      </c>
      <c r="U1015" s="58">
        <v>44927</v>
      </c>
      <c r="V1015" s="58">
        <v>44927</v>
      </c>
      <c r="W1015" s="93" t="s">
        <v>25</v>
      </c>
    </row>
    <row r="1016" spans="1:23" s="5" customFormat="1" ht="27" customHeight="1" x14ac:dyDescent="0.25">
      <c r="A1016" s="99">
        <f t="shared" si="175"/>
        <v>1</v>
      </c>
      <c r="B1016" s="97">
        <f t="array" aca="1" ref="B1016" ca="1">IF(AND(MAX(IF(L1015:L2020=L1016,U1015:U2020))=U1016,V1016&lt;=B$1),M1016,"-")</f>
        <v>1322010401000</v>
      </c>
      <c r="C1016" s="4">
        <f t="shared" si="165"/>
        <v>1</v>
      </c>
      <c r="D1016" s="4" t="str">
        <f t="shared" si="166"/>
        <v>3</v>
      </c>
      <c r="E1016" s="4" t="str">
        <f t="shared" si="167"/>
        <v>2</v>
      </c>
      <c r="F1016" s="4" t="str">
        <f t="shared" si="168"/>
        <v>2</v>
      </c>
      <c r="G1016" s="4" t="str">
        <f t="shared" si="169"/>
        <v>01</v>
      </c>
      <c r="H1016" s="4" t="str">
        <f t="shared" si="170"/>
        <v>0</v>
      </c>
      <c r="I1016" s="4" t="str">
        <f t="shared" si="171"/>
        <v>4</v>
      </c>
      <c r="J1016" s="4" t="str">
        <f t="shared" si="172"/>
        <v>01</v>
      </c>
      <c r="K1016" s="4" t="str">
        <f t="shared" si="173"/>
        <v>000</v>
      </c>
      <c r="L1016" s="55" t="str">
        <f t="shared" si="174"/>
        <v>1322010401000</v>
      </c>
      <c r="M1016" s="105">
        <v>1322010401000</v>
      </c>
      <c r="N1016" s="106" t="s">
        <v>40</v>
      </c>
      <c r="O1016" s="108" t="s">
        <v>1639</v>
      </c>
      <c r="P1016" s="101" t="s">
        <v>36</v>
      </c>
      <c r="Q1016" s="33">
        <v>1322001403000</v>
      </c>
      <c r="R1016" s="33" t="s">
        <v>40</v>
      </c>
      <c r="S1016" s="34" t="s">
        <v>1640</v>
      </c>
      <c r="T1016" s="58" t="s">
        <v>24</v>
      </c>
      <c r="U1016" s="58">
        <v>44927</v>
      </c>
      <c r="V1016" s="58">
        <v>44927</v>
      </c>
      <c r="W1016" s="93" t="s">
        <v>25</v>
      </c>
    </row>
    <row r="1017" spans="1:23" s="5" customFormat="1" ht="27" customHeight="1" x14ac:dyDescent="0.25">
      <c r="A1017" s="99">
        <f t="shared" si="175"/>
        <v>1</v>
      </c>
      <c r="B1017" s="97">
        <f t="array" aca="1" ref="B1017" ca="1">IF(AND(MAX(IF(L1016:L2021=L1017,U1016:U2021))=U1017,V1017&lt;=B$1),M1017,"-")</f>
        <v>1322010402000</v>
      </c>
      <c r="C1017" s="4">
        <f t="shared" si="165"/>
        <v>1</v>
      </c>
      <c r="D1017" s="4" t="str">
        <f t="shared" si="166"/>
        <v>3</v>
      </c>
      <c r="E1017" s="4" t="str">
        <f t="shared" si="167"/>
        <v>2</v>
      </c>
      <c r="F1017" s="4" t="str">
        <f t="shared" si="168"/>
        <v>2</v>
      </c>
      <c r="G1017" s="4" t="str">
        <f t="shared" si="169"/>
        <v>01</v>
      </c>
      <c r="H1017" s="4" t="str">
        <f t="shared" si="170"/>
        <v>0</v>
      </c>
      <c r="I1017" s="4" t="str">
        <f t="shared" si="171"/>
        <v>4</v>
      </c>
      <c r="J1017" s="4" t="str">
        <f t="shared" si="172"/>
        <v>02</v>
      </c>
      <c r="K1017" s="4" t="str">
        <f t="shared" si="173"/>
        <v>000</v>
      </c>
      <c r="L1017" s="55" t="str">
        <f t="shared" si="174"/>
        <v>1322010402000</v>
      </c>
      <c r="M1017" s="105">
        <v>1322010402000</v>
      </c>
      <c r="N1017" s="106" t="s">
        <v>40</v>
      </c>
      <c r="O1017" s="108" t="s">
        <v>1641</v>
      </c>
      <c r="P1017" s="101" t="s">
        <v>36</v>
      </c>
      <c r="Q1017" s="33">
        <v>1322001404000</v>
      </c>
      <c r="R1017" s="33" t="s">
        <v>40</v>
      </c>
      <c r="S1017" s="34" t="s">
        <v>1642</v>
      </c>
      <c r="T1017" s="58" t="s">
        <v>24</v>
      </c>
      <c r="U1017" s="58">
        <v>44927</v>
      </c>
      <c r="V1017" s="58">
        <v>44927</v>
      </c>
      <c r="W1017" s="93" t="s">
        <v>25</v>
      </c>
    </row>
    <row r="1018" spans="1:23" s="5" customFormat="1" ht="27" customHeight="1" x14ac:dyDescent="0.25">
      <c r="A1018" s="99">
        <f t="shared" si="175"/>
        <v>1</v>
      </c>
      <c r="B1018" s="97">
        <f t="array" aca="1" ref="B1018" ca="1">IF(AND(MAX(IF(L1017:L2022=L1018,U1017:U2022))=U1018,V1018&lt;=B$1),M1018,"-")</f>
        <v>1323000000000</v>
      </c>
      <c r="C1018" s="4">
        <f t="shared" si="165"/>
        <v>1</v>
      </c>
      <c r="D1018" s="4" t="str">
        <f t="shared" si="166"/>
        <v>3</v>
      </c>
      <c r="E1018" s="4" t="str">
        <f t="shared" si="167"/>
        <v>2</v>
      </c>
      <c r="F1018" s="4" t="str">
        <f t="shared" si="168"/>
        <v>3</v>
      </c>
      <c r="G1018" s="4" t="str">
        <f t="shared" si="169"/>
        <v>00</v>
      </c>
      <c r="H1018" s="4" t="str">
        <f t="shared" si="170"/>
        <v>0</v>
      </c>
      <c r="I1018" s="4" t="str">
        <f t="shared" si="171"/>
        <v>0</v>
      </c>
      <c r="J1018" s="4" t="str">
        <f t="shared" si="172"/>
        <v>00</v>
      </c>
      <c r="K1018" s="4" t="str">
        <f t="shared" si="173"/>
        <v>000</v>
      </c>
      <c r="L1018" s="55" t="str">
        <f t="shared" si="174"/>
        <v>1323000000000</v>
      </c>
      <c r="M1018" s="105">
        <v>1323000000000</v>
      </c>
      <c r="N1018" s="106" t="s">
        <v>21</v>
      </c>
      <c r="O1018" s="108" t="s">
        <v>1643</v>
      </c>
      <c r="P1018" s="101" t="s">
        <v>23</v>
      </c>
      <c r="Q1018" s="33">
        <v>1323000000000</v>
      </c>
      <c r="R1018" s="33" t="s">
        <v>21</v>
      </c>
      <c r="S1018" s="34" t="s">
        <v>1643</v>
      </c>
      <c r="T1018" s="58" t="s">
        <v>24</v>
      </c>
      <c r="U1018" s="58">
        <v>44927</v>
      </c>
      <c r="V1018" s="58">
        <v>44927</v>
      </c>
      <c r="W1018" s="93" t="s">
        <v>25</v>
      </c>
    </row>
    <row r="1019" spans="1:23" s="5" customFormat="1" ht="27" customHeight="1" x14ac:dyDescent="0.25">
      <c r="A1019" s="99">
        <f t="shared" si="175"/>
        <v>1</v>
      </c>
      <c r="B1019" s="97">
        <f t="array" aca="1" ref="B1019" ca="1">IF(AND(MAX(IF(L1018:L2023=L1019,U1018:U2023))=U1019,V1019&lt;=B$1),M1019,"-")</f>
        <v>1323010000000</v>
      </c>
      <c r="C1019" s="4">
        <f t="shared" si="165"/>
        <v>1</v>
      </c>
      <c r="D1019" s="4" t="str">
        <f t="shared" si="166"/>
        <v>3</v>
      </c>
      <c r="E1019" s="4" t="str">
        <f t="shared" si="167"/>
        <v>2</v>
      </c>
      <c r="F1019" s="4" t="str">
        <f t="shared" si="168"/>
        <v>3</v>
      </c>
      <c r="G1019" s="4" t="str">
        <f t="shared" si="169"/>
        <v>01</v>
      </c>
      <c r="H1019" s="4" t="str">
        <f t="shared" si="170"/>
        <v>0</v>
      </c>
      <c r="I1019" s="4" t="str">
        <f t="shared" si="171"/>
        <v>0</v>
      </c>
      <c r="J1019" s="4" t="str">
        <f t="shared" si="172"/>
        <v>00</v>
      </c>
      <c r="K1019" s="4" t="str">
        <f t="shared" si="173"/>
        <v>000</v>
      </c>
      <c r="L1019" s="55" t="str">
        <f t="shared" si="174"/>
        <v>1323010000000</v>
      </c>
      <c r="M1019" s="105">
        <v>1323010000000</v>
      </c>
      <c r="N1019" s="106" t="s">
        <v>21</v>
      </c>
      <c r="O1019" s="108" t="s">
        <v>1643</v>
      </c>
      <c r="P1019" s="101" t="s">
        <v>36</v>
      </c>
      <c r="Q1019" s="33">
        <v>1323001000000</v>
      </c>
      <c r="R1019" s="33" t="s">
        <v>21</v>
      </c>
      <c r="S1019" s="34" t="s">
        <v>1643</v>
      </c>
      <c r="T1019" s="58" t="s">
        <v>24</v>
      </c>
      <c r="U1019" s="58">
        <v>44927</v>
      </c>
      <c r="V1019" s="58">
        <v>44927</v>
      </c>
      <c r="W1019" s="93" t="s">
        <v>25</v>
      </c>
    </row>
    <row r="1020" spans="1:23" s="5" customFormat="1" ht="27" customHeight="1" x14ac:dyDescent="0.25">
      <c r="A1020" s="99">
        <f t="shared" si="175"/>
        <v>1</v>
      </c>
      <c r="B1020" s="97">
        <f t="array" aca="1" ref="B1020" ca="1">IF(AND(MAX(IF(L1019:L2024=L1020,U1019:U2024))=U1020,V1020&lt;=B$1),M1020,"-")</f>
        <v>1323010100000</v>
      </c>
      <c r="C1020" s="4">
        <f t="shared" si="165"/>
        <v>1</v>
      </c>
      <c r="D1020" s="4" t="str">
        <f t="shared" si="166"/>
        <v>3</v>
      </c>
      <c r="E1020" s="4" t="str">
        <f t="shared" si="167"/>
        <v>2</v>
      </c>
      <c r="F1020" s="4" t="str">
        <f t="shared" si="168"/>
        <v>3</v>
      </c>
      <c r="G1020" s="4" t="str">
        <f t="shared" si="169"/>
        <v>01</v>
      </c>
      <c r="H1020" s="4" t="str">
        <f t="shared" si="170"/>
        <v>0</v>
      </c>
      <c r="I1020" s="4" t="str">
        <f t="shared" si="171"/>
        <v>1</v>
      </c>
      <c r="J1020" s="4" t="str">
        <f t="shared" si="172"/>
        <v>00</v>
      </c>
      <c r="K1020" s="4" t="str">
        <f t="shared" si="173"/>
        <v>000</v>
      </c>
      <c r="L1020" s="55" t="str">
        <f t="shared" si="174"/>
        <v>1323010100000</v>
      </c>
      <c r="M1020" s="105">
        <v>1323010100000</v>
      </c>
      <c r="N1020" s="106" t="s">
        <v>21</v>
      </c>
      <c r="O1020" s="108" t="s">
        <v>1644</v>
      </c>
      <c r="P1020" s="101" t="s">
        <v>36</v>
      </c>
      <c r="Q1020" s="33">
        <v>1323001100000</v>
      </c>
      <c r="R1020" s="33" t="s">
        <v>21</v>
      </c>
      <c r="S1020" s="34" t="s">
        <v>1644</v>
      </c>
      <c r="T1020" s="58" t="s">
        <v>24</v>
      </c>
      <c r="U1020" s="58">
        <v>44927</v>
      </c>
      <c r="V1020" s="58">
        <v>44927</v>
      </c>
      <c r="W1020" s="93" t="s">
        <v>25</v>
      </c>
    </row>
    <row r="1021" spans="1:23" s="5" customFormat="1" ht="27" customHeight="1" x14ac:dyDescent="0.25">
      <c r="A1021" s="99">
        <f t="shared" si="175"/>
        <v>1</v>
      </c>
      <c r="B1021" s="97">
        <f t="array" aca="1" ref="B1021" ca="1">IF(AND(MAX(IF(L1020:L2025=L1021,U1020:U2025))=U1021,V1021&lt;=B$1),M1021,"-")</f>
        <v>1323010101000</v>
      </c>
      <c r="C1021" s="4">
        <f t="shared" si="165"/>
        <v>1</v>
      </c>
      <c r="D1021" s="4" t="str">
        <f t="shared" si="166"/>
        <v>3</v>
      </c>
      <c r="E1021" s="4" t="str">
        <f t="shared" si="167"/>
        <v>2</v>
      </c>
      <c r="F1021" s="4" t="str">
        <f t="shared" si="168"/>
        <v>3</v>
      </c>
      <c r="G1021" s="4" t="str">
        <f t="shared" si="169"/>
        <v>01</v>
      </c>
      <c r="H1021" s="4" t="str">
        <f t="shared" si="170"/>
        <v>0</v>
      </c>
      <c r="I1021" s="4" t="str">
        <f t="shared" si="171"/>
        <v>1</v>
      </c>
      <c r="J1021" s="4" t="str">
        <f t="shared" si="172"/>
        <v>01</v>
      </c>
      <c r="K1021" s="4" t="str">
        <f t="shared" si="173"/>
        <v>000</v>
      </c>
      <c r="L1021" s="55" t="str">
        <f t="shared" si="174"/>
        <v>1323010101000</v>
      </c>
      <c r="M1021" s="105">
        <v>1323010101000</v>
      </c>
      <c r="N1021" s="106" t="s">
        <v>40</v>
      </c>
      <c r="O1021" s="108" t="s">
        <v>1645</v>
      </c>
      <c r="P1021" s="101" t="s">
        <v>36</v>
      </c>
      <c r="Q1021" s="33">
        <v>1323001101000</v>
      </c>
      <c r="R1021" s="33" t="s">
        <v>40</v>
      </c>
      <c r="S1021" s="34" t="s">
        <v>1646</v>
      </c>
      <c r="T1021" s="58" t="s">
        <v>24</v>
      </c>
      <c r="U1021" s="58">
        <v>44927</v>
      </c>
      <c r="V1021" s="58">
        <v>44927</v>
      </c>
      <c r="W1021" s="93" t="s">
        <v>25</v>
      </c>
    </row>
    <row r="1022" spans="1:23" s="5" customFormat="1" ht="27" customHeight="1" x14ac:dyDescent="0.25">
      <c r="A1022" s="99">
        <f t="shared" si="175"/>
        <v>1</v>
      </c>
      <c r="B1022" s="97">
        <f t="array" aca="1" ref="B1022" ca="1">IF(AND(MAX(IF(L1021:L2026=L1022,U1021:U2026))=U1022,V1022&lt;=B$1),M1022,"-")</f>
        <v>1323010200000</v>
      </c>
      <c r="C1022" s="4">
        <f t="shared" si="165"/>
        <v>1</v>
      </c>
      <c r="D1022" s="4" t="str">
        <f t="shared" si="166"/>
        <v>3</v>
      </c>
      <c r="E1022" s="4" t="str">
        <f t="shared" si="167"/>
        <v>2</v>
      </c>
      <c r="F1022" s="4" t="str">
        <f t="shared" si="168"/>
        <v>3</v>
      </c>
      <c r="G1022" s="4" t="str">
        <f t="shared" si="169"/>
        <v>01</v>
      </c>
      <c r="H1022" s="4" t="str">
        <f t="shared" si="170"/>
        <v>0</v>
      </c>
      <c r="I1022" s="4" t="str">
        <f t="shared" si="171"/>
        <v>2</v>
      </c>
      <c r="J1022" s="4" t="str">
        <f t="shared" si="172"/>
        <v>00</v>
      </c>
      <c r="K1022" s="4" t="str">
        <f t="shared" si="173"/>
        <v>000</v>
      </c>
      <c r="L1022" s="55" t="str">
        <f t="shared" si="174"/>
        <v>1323010200000</v>
      </c>
      <c r="M1022" s="105">
        <v>1323010200000</v>
      </c>
      <c r="N1022" s="106" t="s">
        <v>21</v>
      </c>
      <c r="O1022" s="108" t="s">
        <v>1647</v>
      </c>
      <c r="P1022" s="101" t="s">
        <v>36</v>
      </c>
      <c r="Q1022" s="33">
        <v>1323001200000</v>
      </c>
      <c r="R1022" s="33" t="s">
        <v>21</v>
      </c>
      <c r="S1022" s="34" t="s">
        <v>1647</v>
      </c>
      <c r="T1022" s="58" t="s">
        <v>24</v>
      </c>
      <c r="U1022" s="58">
        <v>44927</v>
      </c>
      <c r="V1022" s="58">
        <v>44927</v>
      </c>
      <c r="W1022" s="93" t="s">
        <v>25</v>
      </c>
    </row>
    <row r="1023" spans="1:23" s="5" customFormat="1" ht="27" customHeight="1" x14ac:dyDescent="0.25">
      <c r="A1023" s="99">
        <f t="shared" si="175"/>
        <v>1</v>
      </c>
      <c r="B1023" s="97">
        <f t="array" aca="1" ref="B1023" ca="1">IF(AND(MAX(IF(L1022:L2027=L1023,U1022:U2027))=U1023,V1023&lt;=B$1),M1023,"-")</f>
        <v>1323010201000</v>
      </c>
      <c r="C1023" s="4">
        <f t="shared" si="165"/>
        <v>1</v>
      </c>
      <c r="D1023" s="4" t="str">
        <f t="shared" si="166"/>
        <v>3</v>
      </c>
      <c r="E1023" s="4" t="str">
        <f t="shared" si="167"/>
        <v>2</v>
      </c>
      <c r="F1023" s="4" t="str">
        <f t="shared" si="168"/>
        <v>3</v>
      </c>
      <c r="G1023" s="4" t="str">
        <f t="shared" si="169"/>
        <v>01</v>
      </c>
      <c r="H1023" s="4" t="str">
        <f t="shared" si="170"/>
        <v>0</v>
      </c>
      <c r="I1023" s="4" t="str">
        <f t="shared" si="171"/>
        <v>2</v>
      </c>
      <c r="J1023" s="4" t="str">
        <f t="shared" si="172"/>
        <v>01</v>
      </c>
      <c r="K1023" s="4" t="str">
        <f t="shared" si="173"/>
        <v>000</v>
      </c>
      <c r="L1023" s="55" t="str">
        <f t="shared" si="174"/>
        <v>1323010201000</v>
      </c>
      <c r="M1023" s="105">
        <v>1323010201000</v>
      </c>
      <c r="N1023" s="106" t="s">
        <v>40</v>
      </c>
      <c r="O1023" s="108" t="s">
        <v>1648</v>
      </c>
      <c r="P1023" s="101" t="s">
        <v>36</v>
      </c>
      <c r="Q1023" s="33">
        <v>1323001201000</v>
      </c>
      <c r="R1023" s="33" t="s">
        <v>40</v>
      </c>
      <c r="S1023" s="34" t="s">
        <v>1649</v>
      </c>
      <c r="T1023" s="58" t="s">
        <v>24</v>
      </c>
      <c r="U1023" s="58">
        <v>44927</v>
      </c>
      <c r="V1023" s="58">
        <v>44927</v>
      </c>
      <c r="W1023" s="93" t="s">
        <v>25</v>
      </c>
    </row>
    <row r="1024" spans="1:23" s="5" customFormat="1" ht="27" customHeight="1" x14ac:dyDescent="0.25">
      <c r="A1024" s="99">
        <f t="shared" si="175"/>
        <v>1</v>
      </c>
      <c r="B1024" s="97">
        <f t="array" aca="1" ref="B1024" ca="1">IF(AND(MAX(IF(L1023:L2028=L1024,U1023:U2028))=U1024,V1024&lt;=B$1),M1024,"-")</f>
        <v>1323010300000</v>
      </c>
      <c r="C1024" s="4">
        <f t="shared" si="165"/>
        <v>1</v>
      </c>
      <c r="D1024" s="4" t="str">
        <f t="shared" si="166"/>
        <v>3</v>
      </c>
      <c r="E1024" s="4" t="str">
        <f t="shared" si="167"/>
        <v>2</v>
      </c>
      <c r="F1024" s="4" t="str">
        <f t="shared" si="168"/>
        <v>3</v>
      </c>
      <c r="G1024" s="4" t="str">
        <f t="shared" si="169"/>
        <v>01</v>
      </c>
      <c r="H1024" s="4" t="str">
        <f t="shared" si="170"/>
        <v>0</v>
      </c>
      <c r="I1024" s="4" t="str">
        <f t="shared" si="171"/>
        <v>3</v>
      </c>
      <c r="J1024" s="4" t="str">
        <f t="shared" si="172"/>
        <v>00</v>
      </c>
      <c r="K1024" s="4" t="str">
        <f t="shared" si="173"/>
        <v>000</v>
      </c>
      <c r="L1024" s="55" t="str">
        <f t="shared" si="174"/>
        <v>1323010300000</v>
      </c>
      <c r="M1024" s="105">
        <v>1323010300000</v>
      </c>
      <c r="N1024" s="106" t="s">
        <v>21</v>
      </c>
      <c r="O1024" s="108" t="s">
        <v>1650</v>
      </c>
      <c r="P1024" s="101" t="s">
        <v>36</v>
      </c>
      <c r="Q1024" s="33">
        <v>1323001300000</v>
      </c>
      <c r="R1024" s="33" t="s">
        <v>21</v>
      </c>
      <c r="S1024" s="34" t="s">
        <v>1650</v>
      </c>
      <c r="T1024" s="58" t="s">
        <v>24</v>
      </c>
      <c r="U1024" s="58">
        <v>44927</v>
      </c>
      <c r="V1024" s="58">
        <v>44927</v>
      </c>
      <c r="W1024" s="93" t="s">
        <v>25</v>
      </c>
    </row>
    <row r="1025" spans="1:23" s="5" customFormat="1" ht="27" customHeight="1" x14ac:dyDescent="0.25">
      <c r="A1025" s="99">
        <f t="shared" si="175"/>
        <v>1</v>
      </c>
      <c r="B1025" s="97">
        <f t="array" aca="1" ref="B1025" ca="1">IF(AND(MAX(IF(L1024:L2029=L1025,U1024:U2029))=U1025,V1025&lt;=B$1),M1025,"-")</f>
        <v>1323010301000</v>
      </c>
      <c r="C1025" s="4">
        <f t="shared" si="165"/>
        <v>1</v>
      </c>
      <c r="D1025" s="4" t="str">
        <f t="shared" si="166"/>
        <v>3</v>
      </c>
      <c r="E1025" s="4" t="str">
        <f t="shared" si="167"/>
        <v>2</v>
      </c>
      <c r="F1025" s="4" t="str">
        <f t="shared" si="168"/>
        <v>3</v>
      </c>
      <c r="G1025" s="4" t="str">
        <f t="shared" si="169"/>
        <v>01</v>
      </c>
      <c r="H1025" s="4" t="str">
        <f t="shared" si="170"/>
        <v>0</v>
      </c>
      <c r="I1025" s="4" t="str">
        <f t="shared" si="171"/>
        <v>3</v>
      </c>
      <c r="J1025" s="4" t="str">
        <f t="shared" si="172"/>
        <v>01</v>
      </c>
      <c r="K1025" s="4" t="str">
        <f t="shared" si="173"/>
        <v>000</v>
      </c>
      <c r="L1025" s="55" t="str">
        <f t="shared" si="174"/>
        <v>1323010301000</v>
      </c>
      <c r="M1025" s="105">
        <v>1323010301000</v>
      </c>
      <c r="N1025" s="106" t="s">
        <v>40</v>
      </c>
      <c r="O1025" s="108" t="s">
        <v>1651</v>
      </c>
      <c r="P1025" s="101" t="s">
        <v>36</v>
      </c>
      <c r="Q1025" s="33">
        <v>1323001301000</v>
      </c>
      <c r="R1025" s="33" t="s">
        <v>40</v>
      </c>
      <c r="S1025" s="34" t="s">
        <v>1652</v>
      </c>
      <c r="T1025" s="58" t="s">
        <v>24</v>
      </c>
      <c r="U1025" s="58">
        <v>44927</v>
      </c>
      <c r="V1025" s="58">
        <v>44927</v>
      </c>
      <c r="W1025" s="93" t="s">
        <v>25</v>
      </c>
    </row>
    <row r="1026" spans="1:23" s="5" customFormat="1" ht="27" customHeight="1" x14ac:dyDescent="0.25">
      <c r="A1026" s="99">
        <f t="shared" si="175"/>
        <v>1</v>
      </c>
      <c r="B1026" s="97">
        <f t="array" aca="1" ref="B1026" ca="1">IF(AND(MAX(IF(L1025:L2030=L1026,U1025:U2030))=U1026,V1026&lt;=B$1),M1026,"-")</f>
        <v>1323010400000</v>
      </c>
      <c r="C1026" s="4">
        <f t="shared" ref="C1026:C1089" si="176">IF(M1026=0,"",IF(AND(I1026=0,RIGHT(M1026,5)&lt;&gt;"00000"),"tipo = 0 e detalhamento dif. 0",1))</f>
        <v>1</v>
      </c>
      <c r="D1026" s="4" t="str">
        <f t="shared" ref="D1026:D1089" si="177">MID(M1026,2,1)</f>
        <v>3</v>
      </c>
      <c r="E1026" s="4" t="str">
        <f t="shared" ref="E1026:E1089" si="178">MID(M1026,3,1)</f>
        <v>2</v>
      </c>
      <c r="F1026" s="4" t="str">
        <f t="shared" ref="F1026:F1089" si="179">MID(M1026,4,1)</f>
        <v>3</v>
      </c>
      <c r="G1026" s="4" t="str">
        <f t="shared" ref="G1026:G1089" si="180">MID(M1026,5,2)</f>
        <v>01</v>
      </c>
      <c r="H1026" s="4" t="str">
        <f t="shared" ref="H1026:H1089" si="181">MID(M1026,7,1)</f>
        <v>0</v>
      </c>
      <c r="I1026" s="4" t="str">
        <f t="shared" ref="I1026:I1089" si="182">MID(M1026,8,1)</f>
        <v>4</v>
      </c>
      <c r="J1026" s="4" t="str">
        <f t="shared" ref="J1026:J1089" si="183">MID(M1026,9,2)</f>
        <v>00</v>
      </c>
      <c r="K1026" s="4" t="str">
        <f t="shared" ref="K1026:K1089" si="184">RIGHT(M1026,3)</f>
        <v>000</v>
      </c>
      <c r="L1026" s="55" t="str">
        <f t="shared" ref="L1026:L1089" si="185">CONCATENATE(M1026)</f>
        <v>1323010400000</v>
      </c>
      <c r="M1026" s="105">
        <v>1323010400000</v>
      </c>
      <c r="N1026" s="106" t="s">
        <v>21</v>
      </c>
      <c r="O1026" s="108" t="s">
        <v>1653</v>
      </c>
      <c r="P1026" s="101" t="s">
        <v>36</v>
      </c>
      <c r="Q1026" s="33">
        <v>1323001400000</v>
      </c>
      <c r="R1026" s="33" t="s">
        <v>21</v>
      </c>
      <c r="S1026" s="34" t="s">
        <v>1653</v>
      </c>
      <c r="T1026" s="58" t="s">
        <v>24</v>
      </c>
      <c r="U1026" s="58">
        <v>44927</v>
      </c>
      <c r="V1026" s="58">
        <v>44927</v>
      </c>
      <c r="W1026" s="93" t="s">
        <v>25</v>
      </c>
    </row>
    <row r="1027" spans="1:23" s="5" customFormat="1" ht="27" customHeight="1" x14ac:dyDescent="0.25">
      <c r="A1027" s="99">
        <f t="shared" ref="A1027:A1090" si="186">COUNTIF(L:L,L1027)</f>
        <v>1</v>
      </c>
      <c r="B1027" s="97">
        <f t="array" aca="1" ref="B1027" ca="1">IF(AND(MAX(IF(L1026:L2031=L1027,U1026:U2031))=U1027,V1027&lt;=B$1),M1027,"-")</f>
        <v>1323010401000</v>
      </c>
      <c r="C1027" s="4">
        <f t="shared" si="176"/>
        <v>1</v>
      </c>
      <c r="D1027" s="4" t="str">
        <f t="shared" si="177"/>
        <v>3</v>
      </c>
      <c r="E1027" s="4" t="str">
        <f t="shared" si="178"/>
        <v>2</v>
      </c>
      <c r="F1027" s="4" t="str">
        <f t="shared" si="179"/>
        <v>3</v>
      </c>
      <c r="G1027" s="4" t="str">
        <f t="shared" si="180"/>
        <v>01</v>
      </c>
      <c r="H1027" s="4" t="str">
        <f t="shared" si="181"/>
        <v>0</v>
      </c>
      <c r="I1027" s="4" t="str">
        <f t="shared" si="182"/>
        <v>4</v>
      </c>
      <c r="J1027" s="4" t="str">
        <f t="shared" si="183"/>
        <v>01</v>
      </c>
      <c r="K1027" s="4" t="str">
        <f t="shared" si="184"/>
        <v>000</v>
      </c>
      <c r="L1027" s="55" t="str">
        <f t="shared" si="185"/>
        <v>1323010401000</v>
      </c>
      <c r="M1027" s="105">
        <v>1323010401000</v>
      </c>
      <c r="N1027" s="106" t="s">
        <v>40</v>
      </c>
      <c r="O1027" s="108" t="s">
        <v>1654</v>
      </c>
      <c r="P1027" s="101" t="s">
        <v>36</v>
      </c>
      <c r="Q1027" s="33">
        <v>1323001401000</v>
      </c>
      <c r="R1027" s="33" t="s">
        <v>40</v>
      </c>
      <c r="S1027" s="34" t="s">
        <v>1655</v>
      </c>
      <c r="T1027" s="58" t="s">
        <v>24</v>
      </c>
      <c r="U1027" s="58">
        <v>44927</v>
      </c>
      <c r="V1027" s="58">
        <v>44927</v>
      </c>
      <c r="W1027" s="93" t="s">
        <v>25</v>
      </c>
    </row>
    <row r="1028" spans="1:23" s="5" customFormat="1" ht="27" customHeight="1" x14ac:dyDescent="0.25">
      <c r="A1028" s="99">
        <f t="shared" si="186"/>
        <v>1</v>
      </c>
      <c r="B1028" s="97">
        <f t="array" aca="1" ref="B1028" ca="1">IF(AND(MAX(IF(L1027:L2032=L1028,U1027:U2032))=U1028,V1028&lt;=B$1),M1028,"-")</f>
        <v>1329000000000</v>
      </c>
      <c r="C1028" s="4">
        <f t="shared" si="176"/>
        <v>1</v>
      </c>
      <c r="D1028" s="4" t="str">
        <f t="shared" si="177"/>
        <v>3</v>
      </c>
      <c r="E1028" s="4" t="str">
        <f t="shared" si="178"/>
        <v>2</v>
      </c>
      <c r="F1028" s="4" t="str">
        <f t="shared" si="179"/>
        <v>9</v>
      </c>
      <c r="G1028" s="4" t="str">
        <f t="shared" si="180"/>
        <v>00</v>
      </c>
      <c r="H1028" s="4" t="str">
        <f t="shared" si="181"/>
        <v>0</v>
      </c>
      <c r="I1028" s="4" t="str">
        <f t="shared" si="182"/>
        <v>0</v>
      </c>
      <c r="J1028" s="4" t="str">
        <f t="shared" si="183"/>
        <v>00</v>
      </c>
      <c r="K1028" s="4" t="str">
        <f t="shared" si="184"/>
        <v>000</v>
      </c>
      <c r="L1028" s="55" t="str">
        <f t="shared" si="185"/>
        <v>1329000000000</v>
      </c>
      <c r="M1028" s="105">
        <v>1329000000000</v>
      </c>
      <c r="N1028" s="106" t="s">
        <v>21</v>
      </c>
      <c r="O1028" s="108" t="s">
        <v>1656</v>
      </c>
      <c r="P1028" s="101" t="s">
        <v>23</v>
      </c>
      <c r="Q1028" s="33">
        <v>1329000000000</v>
      </c>
      <c r="R1028" s="33" t="s">
        <v>21</v>
      </c>
      <c r="S1028" s="34" t="s">
        <v>1656</v>
      </c>
      <c r="T1028" s="58" t="s">
        <v>24</v>
      </c>
      <c r="U1028" s="58">
        <v>44927</v>
      </c>
      <c r="V1028" s="58">
        <v>44927</v>
      </c>
      <c r="W1028" s="93" t="s">
        <v>25</v>
      </c>
    </row>
    <row r="1029" spans="1:23" s="5" customFormat="1" ht="27" customHeight="1" x14ac:dyDescent="0.25">
      <c r="A1029" s="99">
        <f t="shared" si="186"/>
        <v>1</v>
      </c>
      <c r="B1029" s="97">
        <f t="array" aca="1" ref="B1029" ca="1">IF(AND(MAX(IF(L1028:L2033=L1029,U1028:U2033))=U1029,V1029&lt;=B$1),M1029,"-")</f>
        <v>1329990000000</v>
      </c>
      <c r="C1029" s="4">
        <f t="shared" si="176"/>
        <v>1</v>
      </c>
      <c r="D1029" s="4" t="str">
        <f t="shared" si="177"/>
        <v>3</v>
      </c>
      <c r="E1029" s="4" t="str">
        <f t="shared" si="178"/>
        <v>2</v>
      </c>
      <c r="F1029" s="4" t="str">
        <f t="shared" si="179"/>
        <v>9</v>
      </c>
      <c r="G1029" s="4" t="str">
        <f t="shared" si="180"/>
        <v>99</v>
      </c>
      <c r="H1029" s="4" t="str">
        <f t="shared" si="181"/>
        <v>0</v>
      </c>
      <c r="I1029" s="4" t="str">
        <f t="shared" si="182"/>
        <v>0</v>
      </c>
      <c r="J1029" s="4" t="str">
        <f t="shared" si="183"/>
        <v>00</v>
      </c>
      <c r="K1029" s="4" t="str">
        <f t="shared" si="184"/>
        <v>000</v>
      </c>
      <c r="L1029" s="55" t="str">
        <f t="shared" si="185"/>
        <v>1329990000000</v>
      </c>
      <c r="M1029" s="105">
        <v>1329990000000</v>
      </c>
      <c r="N1029" s="106" t="s">
        <v>21</v>
      </c>
      <c r="O1029" s="108" t="s">
        <v>1656</v>
      </c>
      <c r="P1029" s="101" t="s">
        <v>36</v>
      </c>
      <c r="Q1029" s="33">
        <v>1329001000000</v>
      </c>
      <c r="R1029" s="33" t="s">
        <v>21</v>
      </c>
      <c r="S1029" s="34" t="s">
        <v>1656</v>
      </c>
      <c r="T1029" s="58" t="s">
        <v>24</v>
      </c>
      <c r="U1029" s="58">
        <v>44927</v>
      </c>
      <c r="V1029" s="58">
        <v>44927</v>
      </c>
      <c r="W1029" s="93" t="s">
        <v>25</v>
      </c>
    </row>
    <row r="1030" spans="1:23" s="5" customFormat="1" ht="27" customHeight="1" x14ac:dyDescent="0.25">
      <c r="A1030" s="99">
        <f t="shared" si="186"/>
        <v>1</v>
      </c>
      <c r="B1030" s="97">
        <f t="array" aca="1" ref="B1030" ca="1">IF(AND(MAX(IF(L1029:L2034=L1030,U1029:U2034))=U1030,V1030&lt;=B$1),M1030,"-")</f>
        <v>1329990100000</v>
      </c>
      <c r="C1030" s="4">
        <f t="shared" si="176"/>
        <v>1</v>
      </c>
      <c r="D1030" s="4" t="str">
        <f t="shared" si="177"/>
        <v>3</v>
      </c>
      <c r="E1030" s="4" t="str">
        <f t="shared" si="178"/>
        <v>2</v>
      </c>
      <c r="F1030" s="4" t="str">
        <f t="shared" si="179"/>
        <v>9</v>
      </c>
      <c r="G1030" s="4" t="str">
        <f t="shared" si="180"/>
        <v>99</v>
      </c>
      <c r="H1030" s="4" t="str">
        <f t="shared" si="181"/>
        <v>0</v>
      </c>
      <c r="I1030" s="4" t="str">
        <f t="shared" si="182"/>
        <v>1</v>
      </c>
      <c r="J1030" s="4" t="str">
        <f t="shared" si="183"/>
        <v>00</v>
      </c>
      <c r="K1030" s="4" t="str">
        <f t="shared" si="184"/>
        <v>000</v>
      </c>
      <c r="L1030" s="55" t="str">
        <f t="shared" si="185"/>
        <v>1329990100000</v>
      </c>
      <c r="M1030" s="105">
        <v>1329990100000</v>
      </c>
      <c r="N1030" s="106" t="s">
        <v>21</v>
      </c>
      <c r="O1030" s="108" t="s">
        <v>1657</v>
      </c>
      <c r="P1030" s="101" t="s">
        <v>36</v>
      </c>
      <c r="Q1030" s="33">
        <v>1329001100000</v>
      </c>
      <c r="R1030" s="33" t="s">
        <v>21</v>
      </c>
      <c r="S1030" s="34" t="s">
        <v>1657</v>
      </c>
      <c r="T1030" s="58" t="s">
        <v>24</v>
      </c>
      <c r="U1030" s="58">
        <v>44927</v>
      </c>
      <c r="V1030" s="58">
        <v>44927</v>
      </c>
      <c r="W1030" s="93" t="s">
        <v>25</v>
      </c>
    </row>
    <row r="1031" spans="1:23" s="5" customFormat="1" ht="27" customHeight="1" x14ac:dyDescent="0.25">
      <c r="A1031" s="99">
        <f t="shared" si="186"/>
        <v>1</v>
      </c>
      <c r="B1031" s="97">
        <f t="array" aca="1" ref="B1031" ca="1">IF(AND(MAX(IF(L1030:L2035=L1031,U1030:U2035))=U1031,V1031&lt;=B$1),M1031,"-")</f>
        <v>1329990101000</v>
      </c>
      <c r="C1031" s="4">
        <f t="shared" si="176"/>
        <v>1</v>
      </c>
      <c r="D1031" s="4" t="str">
        <f t="shared" si="177"/>
        <v>3</v>
      </c>
      <c r="E1031" s="4" t="str">
        <f t="shared" si="178"/>
        <v>2</v>
      </c>
      <c r="F1031" s="4" t="str">
        <f t="shared" si="179"/>
        <v>9</v>
      </c>
      <c r="G1031" s="4" t="str">
        <f t="shared" si="180"/>
        <v>99</v>
      </c>
      <c r="H1031" s="4" t="str">
        <f t="shared" si="181"/>
        <v>0</v>
      </c>
      <c r="I1031" s="4" t="str">
        <f t="shared" si="182"/>
        <v>1</v>
      </c>
      <c r="J1031" s="4" t="str">
        <f t="shared" si="183"/>
        <v>01</v>
      </c>
      <c r="K1031" s="4" t="str">
        <f t="shared" si="184"/>
        <v>000</v>
      </c>
      <c r="L1031" s="55" t="str">
        <f t="shared" si="185"/>
        <v>1329990101000</v>
      </c>
      <c r="M1031" s="105">
        <v>1329990101000</v>
      </c>
      <c r="N1031" s="106" t="s">
        <v>21</v>
      </c>
      <c r="O1031" s="108" t="s">
        <v>1658</v>
      </c>
      <c r="P1031" s="101" t="s">
        <v>36</v>
      </c>
      <c r="Q1031" s="33">
        <v>1329001101000</v>
      </c>
      <c r="R1031" s="33" t="s">
        <v>21</v>
      </c>
      <c r="S1031" s="34" t="s">
        <v>1659</v>
      </c>
      <c r="T1031" s="58" t="s">
        <v>24</v>
      </c>
      <c r="U1031" s="58">
        <v>44927</v>
      </c>
      <c r="V1031" s="58">
        <v>44927</v>
      </c>
      <c r="W1031" s="93" t="s">
        <v>25</v>
      </c>
    </row>
    <row r="1032" spans="1:23" s="5" customFormat="1" ht="27" customHeight="1" x14ac:dyDescent="0.25">
      <c r="A1032" s="99">
        <f t="shared" si="186"/>
        <v>1</v>
      </c>
      <c r="B1032" s="97">
        <f t="array" aca="1" ref="B1032" ca="1">IF(AND(MAX(IF(L1031:L2036=L1032,U1031:U2036))=U1032,V1032&lt;=B$1),M1032,"-")</f>
        <v>1329990101001</v>
      </c>
      <c r="C1032" s="4">
        <f t="shared" si="176"/>
        <v>1</v>
      </c>
      <c r="D1032" s="4" t="str">
        <f t="shared" si="177"/>
        <v>3</v>
      </c>
      <c r="E1032" s="4" t="str">
        <f t="shared" si="178"/>
        <v>2</v>
      </c>
      <c r="F1032" s="4" t="str">
        <f t="shared" si="179"/>
        <v>9</v>
      </c>
      <c r="G1032" s="4" t="str">
        <f t="shared" si="180"/>
        <v>99</v>
      </c>
      <c r="H1032" s="4" t="str">
        <f t="shared" si="181"/>
        <v>0</v>
      </c>
      <c r="I1032" s="4" t="str">
        <f t="shared" si="182"/>
        <v>1</v>
      </c>
      <c r="J1032" s="4" t="str">
        <f t="shared" si="183"/>
        <v>01</v>
      </c>
      <c r="K1032" s="4" t="str">
        <f t="shared" si="184"/>
        <v>001</v>
      </c>
      <c r="L1032" s="55" t="str">
        <f t="shared" si="185"/>
        <v>1329990101001</v>
      </c>
      <c r="M1032" s="105">
        <v>1329990101001</v>
      </c>
      <c r="N1032" s="106" t="s">
        <v>40</v>
      </c>
      <c r="O1032" s="108" t="s">
        <v>1660</v>
      </c>
      <c r="P1032" s="101" t="s">
        <v>36</v>
      </c>
      <c r="Q1032" s="33">
        <v>1329001101001</v>
      </c>
      <c r="R1032" s="33" t="s">
        <v>40</v>
      </c>
      <c r="S1032" s="34" t="s">
        <v>1661</v>
      </c>
      <c r="T1032" s="58" t="s">
        <v>24</v>
      </c>
      <c r="U1032" s="58">
        <v>44927</v>
      </c>
      <c r="V1032" s="58">
        <v>44927</v>
      </c>
      <c r="W1032" s="93" t="s">
        <v>25</v>
      </c>
    </row>
    <row r="1033" spans="1:23" s="5" customFormat="1" ht="27" customHeight="1" x14ac:dyDescent="0.25">
      <c r="A1033" s="99">
        <f t="shared" si="186"/>
        <v>1</v>
      </c>
      <c r="B1033" s="97">
        <f t="array" aca="1" ref="B1033" ca="1">IF(AND(MAX(IF(L1032:L2037=L1033,U1032:U2037))=U1033,V1033&lt;=B$1),M1033,"-")</f>
        <v>1329990101002</v>
      </c>
      <c r="C1033" s="4">
        <f t="shared" si="176"/>
        <v>1</v>
      </c>
      <c r="D1033" s="4" t="str">
        <f t="shared" si="177"/>
        <v>3</v>
      </c>
      <c r="E1033" s="4" t="str">
        <f t="shared" si="178"/>
        <v>2</v>
      </c>
      <c r="F1033" s="4" t="str">
        <f t="shared" si="179"/>
        <v>9</v>
      </c>
      <c r="G1033" s="4" t="str">
        <f t="shared" si="180"/>
        <v>99</v>
      </c>
      <c r="H1033" s="4" t="str">
        <f t="shared" si="181"/>
        <v>0</v>
      </c>
      <c r="I1033" s="4" t="str">
        <f t="shared" si="182"/>
        <v>1</v>
      </c>
      <c r="J1033" s="4" t="str">
        <f t="shared" si="183"/>
        <v>01</v>
      </c>
      <c r="K1033" s="4" t="str">
        <f t="shared" si="184"/>
        <v>002</v>
      </c>
      <c r="L1033" s="55" t="str">
        <f t="shared" si="185"/>
        <v>1329990101002</v>
      </c>
      <c r="M1033" s="105">
        <v>1329990101002</v>
      </c>
      <c r="N1033" s="106" t="s">
        <v>40</v>
      </c>
      <c r="O1033" s="108" t="s">
        <v>1662</v>
      </c>
      <c r="P1033" s="101" t="s">
        <v>36</v>
      </c>
      <c r="Q1033" s="33">
        <v>1329001101002</v>
      </c>
      <c r="R1033" s="33" t="s">
        <v>40</v>
      </c>
      <c r="S1033" s="34" t="s">
        <v>1663</v>
      </c>
      <c r="T1033" s="58" t="s">
        <v>24</v>
      </c>
      <c r="U1033" s="58">
        <v>44927</v>
      </c>
      <c r="V1033" s="58">
        <v>44927</v>
      </c>
      <c r="W1033" s="93" t="s">
        <v>25</v>
      </c>
    </row>
    <row r="1034" spans="1:23" s="5" customFormat="1" ht="27" customHeight="1" x14ac:dyDescent="0.25">
      <c r="A1034" s="99">
        <f t="shared" si="186"/>
        <v>1</v>
      </c>
      <c r="B1034" s="97">
        <f t="array" aca="1" ref="B1034" ca="1">IF(AND(MAX(IF(L1033:L2038=L1034,U1033:U2038))=U1034,V1034&lt;=B$1),M1034,"-")</f>
        <v>1329990102000</v>
      </c>
      <c r="C1034" s="4">
        <f t="shared" si="176"/>
        <v>1</v>
      </c>
      <c r="D1034" s="4" t="str">
        <f t="shared" si="177"/>
        <v>3</v>
      </c>
      <c r="E1034" s="4" t="str">
        <f t="shared" si="178"/>
        <v>2</v>
      </c>
      <c r="F1034" s="4" t="str">
        <f t="shared" si="179"/>
        <v>9</v>
      </c>
      <c r="G1034" s="4" t="str">
        <f t="shared" si="180"/>
        <v>99</v>
      </c>
      <c r="H1034" s="4" t="str">
        <f t="shared" si="181"/>
        <v>0</v>
      </c>
      <c r="I1034" s="4" t="str">
        <f t="shared" si="182"/>
        <v>1</v>
      </c>
      <c r="J1034" s="4" t="str">
        <f t="shared" si="183"/>
        <v>02</v>
      </c>
      <c r="K1034" s="4" t="str">
        <f t="shared" si="184"/>
        <v>000</v>
      </c>
      <c r="L1034" s="55" t="str">
        <f t="shared" si="185"/>
        <v>1329990102000</v>
      </c>
      <c r="M1034" s="105">
        <v>1329990102000</v>
      </c>
      <c r="N1034" s="106" t="s">
        <v>40</v>
      </c>
      <c r="O1034" s="108" t="s">
        <v>1664</v>
      </c>
      <c r="P1034" s="101" t="s">
        <v>36</v>
      </c>
      <c r="Q1034" s="33">
        <v>1329001102000</v>
      </c>
      <c r="R1034" s="33" t="s">
        <v>40</v>
      </c>
      <c r="S1034" s="34" t="s">
        <v>1665</v>
      </c>
      <c r="T1034" s="58" t="s">
        <v>24</v>
      </c>
      <c r="U1034" s="58">
        <v>44927</v>
      </c>
      <c r="V1034" s="58">
        <v>44927</v>
      </c>
      <c r="W1034" s="93" t="s">
        <v>25</v>
      </c>
    </row>
    <row r="1035" spans="1:23" s="5" customFormat="1" ht="27" customHeight="1" x14ac:dyDescent="0.25">
      <c r="A1035" s="99">
        <f t="shared" si="186"/>
        <v>1</v>
      </c>
      <c r="B1035" s="97">
        <f t="array" aca="1" ref="B1035" ca="1">IF(AND(MAX(IF(L1034:L2039=L1035,U1034:U2039))=U1035,V1035&lt;=B$1),M1035,"-")</f>
        <v>1329990199000</v>
      </c>
      <c r="C1035" s="4">
        <f t="shared" si="176"/>
        <v>1</v>
      </c>
      <c r="D1035" s="4" t="str">
        <f t="shared" si="177"/>
        <v>3</v>
      </c>
      <c r="E1035" s="4" t="str">
        <f t="shared" si="178"/>
        <v>2</v>
      </c>
      <c r="F1035" s="4" t="str">
        <f t="shared" si="179"/>
        <v>9</v>
      </c>
      <c r="G1035" s="4" t="str">
        <f t="shared" si="180"/>
        <v>99</v>
      </c>
      <c r="H1035" s="4" t="str">
        <f t="shared" si="181"/>
        <v>0</v>
      </c>
      <c r="I1035" s="4" t="str">
        <f t="shared" si="182"/>
        <v>1</v>
      </c>
      <c r="J1035" s="4" t="str">
        <f t="shared" si="183"/>
        <v>99</v>
      </c>
      <c r="K1035" s="4" t="str">
        <f t="shared" si="184"/>
        <v>000</v>
      </c>
      <c r="L1035" s="55" t="str">
        <f t="shared" si="185"/>
        <v>1329990199000</v>
      </c>
      <c r="M1035" s="105">
        <v>1329990199000</v>
      </c>
      <c r="N1035" s="106" t="s">
        <v>40</v>
      </c>
      <c r="O1035" s="108" t="s">
        <v>1666</v>
      </c>
      <c r="P1035" s="101" t="s">
        <v>36</v>
      </c>
      <c r="Q1035" s="33">
        <v>1329001199000</v>
      </c>
      <c r="R1035" s="33" t="s">
        <v>40</v>
      </c>
      <c r="S1035" s="34" t="s">
        <v>1667</v>
      </c>
      <c r="T1035" s="58" t="s">
        <v>24</v>
      </c>
      <c r="U1035" s="58">
        <v>44927</v>
      </c>
      <c r="V1035" s="58">
        <v>44927</v>
      </c>
      <c r="W1035" s="93" t="s">
        <v>25</v>
      </c>
    </row>
    <row r="1036" spans="1:23" s="5" customFormat="1" ht="27" customHeight="1" x14ac:dyDescent="0.25">
      <c r="A1036" s="99">
        <f t="shared" si="186"/>
        <v>1</v>
      </c>
      <c r="B1036" s="97">
        <f t="array" aca="1" ref="B1036" ca="1">IF(AND(MAX(IF(L1035:L2040=L1036,U1035:U2040))=U1036,V1036&lt;=B$1),M1036,"-")</f>
        <v>1329990200000</v>
      </c>
      <c r="C1036" s="4">
        <f t="shared" si="176"/>
        <v>1</v>
      </c>
      <c r="D1036" s="4" t="str">
        <f t="shared" si="177"/>
        <v>3</v>
      </c>
      <c r="E1036" s="4" t="str">
        <f t="shared" si="178"/>
        <v>2</v>
      </c>
      <c r="F1036" s="4" t="str">
        <f t="shared" si="179"/>
        <v>9</v>
      </c>
      <c r="G1036" s="4" t="str">
        <f t="shared" si="180"/>
        <v>99</v>
      </c>
      <c r="H1036" s="4" t="str">
        <f t="shared" si="181"/>
        <v>0</v>
      </c>
      <c r="I1036" s="4" t="str">
        <f t="shared" si="182"/>
        <v>2</v>
      </c>
      <c r="J1036" s="4" t="str">
        <f t="shared" si="183"/>
        <v>00</v>
      </c>
      <c r="K1036" s="4" t="str">
        <f t="shared" si="184"/>
        <v>000</v>
      </c>
      <c r="L1036" s="55" t="str">
        <f t="shared" si="185"/>
        <v>1329990200000</v>
      </c>
      <c r="M1036" s="105">
        <v>1329990200000</v>
      </c>
      <c r="N1036" s="106" t="s">
        <v>21</v>
      </c>
      <c r="O1036" s="108" t="s">
        <v>1668</v>
      </c>
      <c r="P1036" s="101" t="s">
        <v>36</v>
      </c>
      <c r="Q1036" s="33">
        <v>1329001200000</v>
      </c>
      <c r="R1036" s="33" t="s">
        <v>21</v>
      </c>
      <c r="S1036" s="34" t="s">
        <v>1668</v>
      </c>
      <c r="T1036" s="58" t="s">
        <v>24</v>
      </c>
      <c r="U1036" s="58">
        <v>44927</v>
      </c>
      <c r="V1036" s="58">
        <v>44927</v>
      </c>
      <c r="W1036" s="93" t="s">
        <v>25</v>
      </c>
    </row>
    <row r="1037" spans="1:23" s="5" customFormat="1" ht="27" customHeight="1" x14ac:dyDescent="0.25">
      <c r="A1037" s="99">
        <f t="shared" si="186"/>
        <v>1</v>
      </c>
      <c r="B1037" s="97">
        <f t="array" aca="1" ref="B1037" ca="1">IF(AND(MAX(IF(L1036:L2041=L1037,U1036:U2041))=U1037,V1037&lt;=B$1),M1037,"-")</f>
        <v>1329990201000</v>
      </c>
      <c r="C1037" s="4">
        <f t="shared" si="176"/>
        <v>1</v>
      </c>
      <c r="D1037" s="4" t="str">
        <f t="shared" si="177"/>
        <v>3</v>
      </c>
      <c r="E1037" s="4" t="str">
        <f t="shared" si="178"/>
        <v>2</v>
      </c>
      <c r="F1037" s="4" t="str">
        <f t="shared" si="179"/>
        <v>9</v>
      </c>
      <c r="G1037" s="4" t="str">
        <f t="shared" si="180"/>
        <v>99</v>
      </c>
      <c r="H1037" s="4" t="str">
        <f t="shared" si="181"/>
        <v>0</v>
      </c>
      <c r="I1037" s="4" t="str">
        <f t="shared" si="182"/>
        <v>2</v>
      </c>
      <c r="J1037" s="4" t="str">
        <f t="shared" si="183"/>
        <v>01</v>
      </c>
      <c r="K1037" s="4" t="str">
        <f t="shared" si="184"/>
        <v>000</v>
      </c>
      <c r="L1037" s="55" t="str">
        <f t="shared" si="185"/>
        <v>1329990201000</v>
      </c>
      <c r="M1037" s="105">
        <v>1329990201000</v>
      </c>
      <c r="N1037" s="106" t="s">
        <v>21</v>
      </c>
      <c r="O1037" s="108" t="s">
        <v>1669</v>
      </c>
      <c r="P1037" s="101" t="s">
        <v>36</v>
      </c>
      <c r="Q1037" s="33">
        <v>1329001201000</v>
      </c>
      <c r="R1037" s="33" t="s">
        <v>21</v>
      </c>
      <c r="S1037" s="34" t="s">
        <v>1670</v>
      </c>
      <c r="T1037" s="58" t="s">
        <v>24</v>
      </c>
      <c r="U1037" s="58">
        <v>44927</v>
      </c>
      <c r="V1037" s="58">
        <v>44927</v>
      </c>
      <c r="W1037" s="93" t="s">
        <v>25</v>
      </c>
    </row>
    <row r="1038" spans="1:23" s="5" customFormat="1" ht="27" customHeight="1" x14ac:dyDescent="0.25">
      <c r="A1038" s="99">
        <f t="shared" si="186"/>
        <v>1</v>
      </c>
      <c r="B1038" s="97">
        <f t="array" aca="1" ref="B1038" ca="1">IF(AND(MAX(IF(L1037:L2042=L1038,U1037:U2042))=U1038,V1038&lt;=B$1),M1038,"-")</f>
        <v>1329990201001</v>
      </c>
      <c r="C1038" s="4">
        <f t="shared" si="176"/>
        <v>1</v>
      </c>
      <c r="D1038" s="4" t="str">
        <f t="shared" si="177"/>
        <v>3</v>
      </c>
      <c r="E1038" s="4" t="str">
        <f t="shared" si="178"/>
        <v>2</v>
      </c>
      <c r="F1038" s="4" t="str">
        <f t="shared" si="179"/>
        <v>9</v>
      </c>
      <c r="G1038" s="4" t="str">
        <f t="shared" si="180"/>
        <v>99</v>
      </c>
      <c r="H1038" s="4" t="str">
        <f t="shared" si="181"/>
        <v>0</v>
      </c>
      <c r="I1038" s="4" t="str">
        <f t="shared" si="182"/>
        <v>2</v>
      </c>
      <c r="J1038" s="4" t="str">
        <f t="shared" si="183"/>
        <v>01</v>
      </c>
      <c r="K1038" s="4" t="str">
        <f t="shared" si="184"/>
        <v>001</v>
      </c>
      <c r="L1038" s="55" t="str">
        <f t="shared" si="185"/>
        <v>1329990201001</v>
      </c>
      <c r="M1038" s="105">
        <v>1329990201001</v>
      </c>
      <c r="N1038" s="106" t="s">
        <v>40</v>
      </c>
      <c r="O1038" s="108" t="s">
        <v>1671</v>
      </c>
      <c r="P1038" s="101" t="s">
        <v>36</v>
      </c>
      <c r="Q1038" s="33">
        <v>1329001201001</v>
      </c>
      <c r="R1038" s="33" t="s">
        <v>40</v>
      </c>
      <c r="S1038" s="34" t="s">
        <v>1672</v>
      </c>
      <c r="T1038" s="58" t="s">
        <v>24</v>
      </c>
      <c r="U1038" s="58">
        <v>44927</v>
      </c>
      <c r="V1038" s="58">
        <v>44927</v>
      </c>
      <c r="W1038" s="93" t="s">
        <v>25</v>
      </c>
    </row>
    <row r="1039" spans="1:23" s="5" customFormat="1" ht="27" customHeight="1" x14ac:dyDescent="0.25">
      <c r="A1039" s="99">
        <f t="shared" si="186"/>
        <v>1</v>
      </c>
      <c r="B1039" s="97">
        <f t="array" aca="1" ref="B1039" ca="1">IF(AND(MAX(IF(L1038:L2043=L1039,U1038:U2043))=U1039,V1039&lt;=B$1),M1039,"-")</f>
        <v>1329990201002</v>
      </c>
      <c r="C1039" s="4">
        <f t="shared" si="176"/>
        <v>1</v>
      </c>
      <c r="D1039" s="4" t="str">
        <f t="shared" si="177"/>
        <v>3</v>
      </c>
      <c r="E1039" s="4" t="str">
        <f t="shared" si="178"/>
        <v>2</v>
      </c>
      <c r="F1039" s="4" t="str">
        <f t="shared" si="179"/>
        <v>9</v>
      </c>
      <c r="G1039" s="4" t="str">
        <f t="shared" si="180"/>
        <v>99</v>
      </c>
      <c r="H1039" s="4" t="str">
        <f t="shared" si="181"/>
        <v>0</v>
      </c>
      <c r="I1039" s="4" t="str">
        <f t="shared" si="182"/>
        <v>2</v>
      </c>
      <c r="J1039" s="4" t="str">
        <f t="shared" si="183"/>
        <v>01</v>
      </c>
      <c r="K1039" s="4" t="str">
        <f t="shared" si="184"/>
        <v>002</v>
      </c>
      <c r="L1039" s="55" t="str">
        <f t="shared" si="185"/>
        <v>1329990201002</v>
      </c>
      <c r="M1039" s="105">
        <v>1329990201002</v>
      </c>
      <c r="N1039" s="106" t="s">
        <v>40</v>
      </c>
      <c r="O1039" s="108" t="s">
        <v>1673</v>
      </c>
      <c r="P1039" s="101" t="s">
        <v>36</v>
      </c>
      <c r="Q1039" s="33">
        <v>1329001201002</v>
      </c>
      <c r="R1039" s="33" t="s">
        <v>40</v>
      </c>
      <c r="S1039" s="34" t="s">
        <v>1674</v>
      </c>
      <c r="T1039" s="58" t="s">
        <v>24</v>
      </c>
      <c r="U1039" s="58">
        <v>44927</v>
      </c>
      <c r="V1039" s="58">
        <v>44927</v>
      </c>
      <c r="W1039" s="93" t="s">
        <v>25</v>
      </c>
    </row>
    <row r="1040" spans="1:23" s="5" customFormat="1" ht="27" customHeight="1" x14ac:dyDescent="0.25">
      <c r="A1040" s="99">
        <f t="shared" si="186"/>
        <v>1</v>
      </c>
      <c r="B1040" s="97">
        <f t="array" aca="1" ref="B1040" ca="1">IF(AND(MAX(IF(L1039:L2044=L1040,U1039:U2044))=U1040,V1040&lt;=B$1),M1040,"-")</f>
        <v>1329990202000</v>
      </c>
      <c r="C1040" s="4">
        <f t="shared" si="176"/>
        <v>1</v>
      </c>
      <c r="D1040" s="4" t="str">
        <f t="shared" si="177"/>
        <v>3</v>
      </c>
      <c r="E1040" s="4" t="str">
        <f t="shared" si="178"/>
        <v>2</v>
      </c>
      <c r="F1040" s="4" t="str">
        <f t="shared" si="179"/>
        <v>9</v>
      </c>
      <c r="G1040" s="4" t="str">
        <f t="shared" si="180"/>
        <v>99</v>
      </c>
      <c r="H1040" s="4" t="str">
        <f t="shared" si="181"/>
        <v>0</v>
      </c>
      <c r="I1040" s="4" t="str">
        <f t="shared" si="182"/>
        <v>2</v>
      </c>
      <c r="J1040" s="4" t="str">
        <f t="shared" si="183"/>
        <v>02</v>
      </c>
      <c r="K1040" s="4" t="str">
        <f t="shared" si="184"/>
        <v>000</v>
      </c>
      <c r="L1040" s="55" t="str">
        <f t="shared" si="185"/>
        <v>1329990202000</v>
      </c>
      <c r="M1040" s="105">
        <v>1329990202000</v>
      </c>
      <c r="N1040" s="106" t="s">
        <v>40</v>
      </c>
      <c r="O1040" s="108" t="s">
        <v>1675</v>
      </c>
      <c r="P1040" s="101" t="s">
        <v>36</v>
      </c>
      <c r="Q1040" s="33">
        <v>1329001202000</v>
      </c>
      <c r="R1040" s="33" t="s">
        <v>40</v>
      </c>
      <c r="S1040" s="34" t="s">
        <v>1676</v>
      </c>
      <c r="T1040" s="58" t="s">
        <v>24</v>
      </c>
      <c r="U1040" s="58">
        <v>44927</v>
      </c>
      <c r="V1040" s="58">
        <v>44927</v>
      </c>
      <c r="W1040" s="93" t="s">
        <v>25</v>
      </c>
    </row>
    <row r="1041" spans="1:23" s="5" customFormat="1" ht="27" customHeight="1" x14ac:dyDescent="0.25">
      <c r="A1041" s="99">
        <f t="shared" si="186"/>
        <v>1</v>
      </c>
      <c r="B1041" s="97">
        <f t="array" aca="1" ref="B1041" ca="1">IF(AND(MAX(IF(L1040:L2045=L1041,U1040:U2045))=U1041,V1041&lt;=B$1),M1041,"-")</f>
        <v>1329990299000</v>
      </c>
      <c r="C1041" s="4">
        <f t="shared" si="176"/>
        <v>1</v>
      </c>
      <c r="D1041" s="4" t="str">
        <f t="shared" si="177"/>
        <v>3</v>
      </c>
      <c r="E1041" s="4" t="str">
        <f t="shared" si="178"/>
        <v>2</v>
      </c>
      <c r="F1041" s="4" t="str">
        <f t="shared" si="179"/>
        <v>9</v>
      </c>
      <c r="G1041" s="4" t="str">
        <f t="shared" si="180"/>
        <v>99</v>
      </c>
      <c r="H1041" s="4" t="str">
        <f t="shared" si="181"/>
        <v>0</v>
      </c>
      <c r="I1041" s="4" t="str">
        <f t="shared" si="182"/>
        <v>2</v>
      </c>
      <c r="J1041" s="4" t="str">
        <f t="shared" si="183"/>
        <v>99</v>
      </c>
      <c r="K1041" s="4" t="str">
        <f t="shared" si="184"/>
        <v>000</v>
      </c>
      <c r="L1041" s="55" t="str">
        <f t="shared" si="185"/>
        <v>1329990299000</v>
      </c>
      <c r="M1041" s="105">
        <v>1329990299000</v>
      </c>
      <c r="N1041" s="106" t="s">
        <v>40</v>
      </c>
      <c r="O1041" s="108" t="s">
        <v>1677</v>
      </c>
      <c r="P1041" s="101" t="s">
        <v>36</v>
      </c>
      <c r="Q1041" s="33">
        <v>1329001299000</v>
      </c>
      <c r="R1041" s="33" t="s">
        <v>40</v>
      </c>
      <c r="S1041" s="34" t="s">
        <v>1678</v>
      </c>
      <c r="T1041" s="58" t="s">
        <v>24</v>
      </c>
      <c r="U1041" s="58">
        <v>44927</v>
      </c>
      <c r="V1041" s="58">
        <v>44927</v>
      </c>
      <c r="W1041" s="93" t="s">
        <v>25</v>
      </c>
    </row>
    <row r="1042" spans="1:23" s="5" customFormat="1" ht="27" customHeight="1" x14ac:dyDescent="0.25">
      <c r="A1042" s="99">
        <f t="shared" si="186"/>
        <v>1</v>
      </c>
      <c r="B1042" s="97">
        <f t="array" aca="1" ref="B1042" ca="1">IF(AND(MAX(IF(L1041:L2046=L1042,U1041:U2046))=U1042,V1042&lt;=B$1),M1042,"-")</f>
        <v>1329990300000</v>
      </c>
      <c r="C1042" s="4">
        <f t="shared" si="176"/>
        <v>1</v>
      </c>
      <c r="D1042" s="4" t="str">
        <f t="shared" si="177"/>
        <v>3</v>
      </c>
      <c r="E1042" s="4" t="str">
        <f t="shared" si="178"/>
        <v>2</v>
      </c>
      <c r="F1042" s="4" t="str">
        <f t="shared" si="179"/>
        <v>9</v>
      </c>
      <c r="G1042" s="4" t="str">
        <f t="shared" si="180"/>
        <v>99</v>
      </c>
      <c r="H1042" s="4" t="str">
        <f t="shared" si="181"/>
        <v>0</v>
      </c>
      <c r="I1042" s="4" t="str">
        <f t="shared" si="182"/>
        <v>3</v>
      </c>
      <c r="J1042" s="4" t="str">
        <f t="shared" si="183"/>
        <v>00</v>
      </c>
      <c r="K1042" s="4" t="str">
        <f t="shared" si="184"/>
        <v>000</v>
      </c>
      <c r="L1042" s="55" t="str">
        <f t="shared" si="185"/>
        <v>1329990300000</v>
      </c>
      <c r="M1042" s="105">
        <v>1329990300000</v>
      </c>
      <c r="N1042" s="106" t="s">
        <v>21</v>
      </c>
      <c r="O1042" s="108" t="s">
        <v>1679</v>
      </c>
      <c r="P1042" s="101" t="s">
        <v>36</v>
      </c>
      <c r="Q1042" s="33">
        <v>1329001300000</v>
      </c>
      <c r="R1042" s="33" t="s">
        <v>21</v>
      </c>
      <c r="S1042" s="34" t="s">
        <v>1679</v>
      </c>
      <c r="T1042" s="58" t="s">
        <v>24</v>
      </c>
      <c r="U1042" s="58">
        <v>44927</v>
      </c>
      <c r="V1042" s="58">
        <v>44927</v>
      </c>
      <c r="W1042" s="93" t="s">
        <v>25</v>
      </c>
    </row>
    <row r="1043" spans="1:23" s="5" customFormat="1" ht="27" customHeight="1" x14ac:dyDescent="0.25">
      <c r="A1043" s="99">
        <f t="shared" si="186"/>
        <v>1</v>
      </c>
      <c r="B1043" s="97">
        <f t="array" aca="1" ref="B1043" ca="1">IF(AND(MAX(IF(L1042:L2047=L1043,U1042:U2047))=U1043,V1043&lt;=B$1),M1043,"-")</f>
        <v>1329990301000</v>
      </c>
      <c r="C1043" s="4">
        <f t="shared" si="176"/>
        <v>1</v>
      </c>
      <c r="D1043" s="4" t="str">
        <f t="shared" si="177"/>
        <v>3</v>
      </c>
      <c r="E1043" s="4" t="str">
        <f t="shared" si="178"/>
        <v>2</v>
      </c>
      <c r="F1043" s="4" t="str">
        <f t="shared" si="179"/>
        <v>9</v>
      </c>
      <c r="G1043" s="4" t="str">
        <f t="shared" si="180"/>
        <v>99</v>
      </c>
      <c r="H1043" s="4" t="str">
        <f t="shared" si="181"/>
        <v>0</v>
      </c>
      <c r="I1043" s="4" t="str">
        <f t="shared" si="182"/>
        <v>3</v>
      </c>
      <c r="J1043" s="4" t="str">
        <f t="shared" si="183"/>
        <v>01</v>
      </c>
      <c r="K1043" s="4" t="str">
        <f t="shared" si="184"/>
        <v>000</v>
      </c>
      <c r="L1043" s="55" t="str">
        <f t="shared" si="185"/>
        <v>1329990301000</v>
      </c>
      <c r="M1043" s="105">
        <v>1329990301000</v>
      </c>
      <c r="N1043" s="106" t="s">
        <v>21</v>
      </c>
      <c r="O1043" s="108" t="s">
        <v>1680</v>
      </c>
      <c r="P1043" s="101" t="s">
        <v>36</v>
      </c>
      <c r="Q1043" s="33">
        <v>1329001301000</v>
      </c>
      <c r="R1043" s="33" t="s">
        <v>21</v>
      </c>
      <c r="S1043" s="34" t="s">
        <v>1681</v>
      </c>
      <c r="T1043" s="58" t="s">
        <v>24</v>
      </c>
      <c r="U1043" s="58">
        <v>44927</v>
      </c>
      <c r="V1043" s="58">
        <v>44927</v>
      </c>
      <c r="W1043" s="93" t="s">
        <v>25</v>
      </c>
    </row>
    <row r="1044" spans="1:23" s="5" customFormat="1" ht="27" customHeight="1" x14ac:dyDescent="0.25">
      <c r="A1044" s="99">
        <f t="shared" si="186"/>
        <v>1</v>
      </c>
      <c r="B1044" s="97">
        <f t="array" aca="1" ref="B1044" ca="1">IF(AND(MAX(IF(L1043:L2048=L1044,U1043:U2048))=U1044,V1044&lt;=B$1),M1044,"-")</f>
        <v>1329990301001</v>
      </c>
      <c r="C1044" s="4">
        <f t="shared" si="176"/>
        <v>1</v>
      </c>
      <c r="D1044" s="4" t="str">
        <f t="shared" si="177"/>
        <v>3</v>
      </c>
      <c r="E1044" s="4" t="str">
        <f t="shared" si="178"/>
        <v>2</v>
      </c>
      <c r="F1044" s="4" t="str">
        <f t="shared" si="179"/>
        <v>9</v>
      </c>
      <c r="G1044" s="4" t="str">
        <f t="shared" si="180"/>
        <v>99</v>
      </c>
      <c r="H1044" s="4" t="str">
        <f t="shared" si="181"/>
        <v>0</v>
      </c>
      <c r="I1044" s="4" t="str">
        <f t="shared" si="182"/>
        <v>3</v>
      </c>
      <c r="J1044" s="4" t="str">
        <f t="shared" si="183"/>
        <v>01</v>
      </c>
      <c r="K1044" s="4" t="str">
        <f t="shared" si="184"/>
        <v>001</v>
      </c>
      <c r="L1044" s="55" t="str">
        <f t="shared" si="185"/>
        <v>1329990301001</v>
      </c>
      <c r="M1044" s="105">
        <v>1329990301001</v>
      </c>
      <c r="N1044" s="106" t="s">
        <v>40</v>
      </c>
      <c r="O1044" s="108" t="s">
        <v>1682</v>
      </c>
      <c r="P1044" s="101" t="s">
        <v>36</v>
      </c>
      <c r="Q1044" s="33">
        <v>1329001301001</v>
      </c>
      <c r="R1044" s="33" t="s">
        <v>40</v>
      </c>
      <c r="S1044" s="34" t="s">
        <v>1683</v>
      </c>
      <c r="T1044" s="58" t="s">
        <v>24</v>
      </c>
      <c r="U1044" s="58">
        <v>44927</v>
      </c>
      <c r="V1044" s="58">
        <v>44927</v>
      </c>
      <c r="W1044" s="93" t="s">
        <v>25</v>
      </c>
    </row>
    <row r="1045" spans="1:23" s="5" customFormat="1" ht="27" customHeight="1" x14ac:dyDescent="0.25">
      <c r="A1045" s="99">
        <f t="shared" si="186"/>
        <v>1</v>
      </c>
      <c r="B1045" s="97">
        <f t="array" aca="1" ref="B1045" ca="1">IF(AND(MAX(IF(L1044:L2049=L1045,U1044:U2049))=U1045,V1045&lt;=B$1),M1045,"-")</f>
        <v>1329990301002</v>
      </c>
      <c r="C1045" s="4">
        <f t="shared" si="176"/>
        <v>1</v>
      </c>
      <c r="D1045" s="4" t="str">
        <f t="shared" si="177"/>
        <v>3</v>
      </c>
      <c r="E1045" s="4" t="str">
        <f t="shared" si="178"/>
        <v>2</v>
      </c>
      <c r="F1045" s="4" t="str">
        <f t="shared" si="179"/>
        <v>9</v>
      </c>
      <c r="G1045" s="4" t="str">
        <f t="shared" si="180"/>
        <v>99</v>
      </c>
      <c r="H1045" s="4" t="str">
        <f t="shared" si="181"/>
        <v>0</v>
      </c>
      <c r="I1045" s="4" t="str">
        <f t="shared" si="182"/>
        <v>3</v>
      </c>
      <c r="J1045" s="4" t="str">
        <f t="shared" si="183"/>
        <v>01</v>
      </c>
      <c r="K1045" s="4" t="str">
        <f t="shared" si="184"/>
        <v>002</v>
      </c>
      <c r="L1045" s="55" t="str">
        <f t="shared" si="185"/>
        <v>1329990301002</v>
      </c>
      <c r="M1045" s="105">
        <v>1329990301002</v>
      </c>
      <c r="N1045" s="106" t="s">
        <v>40</v>
      </c>
      <c r="O1045" s="108" t="s">
        <v>1684</v>
      </c>
      <c r="P1045" s="101" t="s">
        <v>36</v>
      </c>
      <c r="Q1045" s="33">
        <v>1329001301002</v>
      </c>
      <c r="R1045" s="33" t="s">
        <v>40</v>
      </c>
      <c r="S1045" s="34" t="s">
        <v>1685</v>
      </c>
      <c r="T1045" s="58" t="s">
        <v>24</v>
      </c>
      <c r="U1045" s="58">
        <v>44927</v>
      </c>
      <c r="V1045" s="58">
        <v>44927</v>
      </c>
      <c r="W1045" s="93" t="s">
        <v>25</v>
      </c>
    </row>
    <row r="1046" spans="1:23" s="5" customFormat="1" ht="27" customHeight="1" x14ac:dyDescent="0.25">
      <c r="A1046" s="99">
        <f t="shared" si="186"/>
        <v>1</v>
      </c>
      <c r="B1046" s="97">
        <f t="array" aca="1" ref="B1046" ca="1">IF(AND(MAX(IF(L1045:L2050=L1046,U1045:U2050))=U1046,V1046&lt;=B$1),M1046,"-")</f>
        <v>1329990302000</v>
      </c>
      <c r="C1046" s="4">
        <f t="shared" si="176"/>
        <v>1</v>
      </c>
      <c r="D1046" s="4" t="str">
        <f t="shared" si="177"/>
        <v>3</v>
      </c>
      <c r="E1046" s="4" t="str">
        <f t="shared" si="178"/>
        <v>2</v>
      </c>
      <c r="F1046" s="4" t="str">
        <f t="shared" si="179"/>
        <v>9</v>
      </c>
      <c r="G1046" s="4" t="str">
        <f t="shared" si="180"/>
        <v>99</v>
      </c>
      <c r="H1046" s="4" t="str">
        <f t="shared" si="181"/>
        <v>0</v>
      </c>
      <c r="I1046" s="4" t="str">
        <f t="shared" si="182"/>
        <v>3</v>
      </c>
      <c r="J1046" s="4" t="str">
        <f t="shared" si="183"/>
        <v>02</v>
      </c>
      <c r="K1046" s="4" t="str">
        <f t="shared" si="184"/>
        <v>000</v>
      </c>
      <c r="L1046" s="55" t="str">
        <f t="shared" si="185"/>
        <v>1329990302000</v>
      </c>
      <c r="M1046" s="105">
        <v>1329990302000</v>
      </c>
      <c r="N1046" s="106" t="s">
        <v>40</v>
      </c>
      <c r="O1046" s="108" t="s">
        <v>1686</v>
      </c>
      <c r="P1046" s="101" t="s">
        <v>36</v>
      </c>
      <c r="Q1046" s="33">
        <v>1329001302000</v>
      </c>
      <c r="R1046" s="33" t="s">
        <v>40</v>
      </c>
      <c r="S1046" s="34" t="s">
        <v>1687</v>
      </c>
      <c r="T1046" s="58" t="s">
        <v>24</v>
      </c>
      <c r="U1046" s="58">
        <v>44927</v>
      </c>
      <c r="V1046" s="58">
        <v>44927</v>
      </c>
      <c r="W1046" s="93" t="s">
        <v>25</v>
      </c>
    </row>
    <row r="1047" spans="1:23" s="5" customFormat="1" ht="27" customHeight="1" x14ac:dyDescent="0.25">
      <c r="A1047" s="99">
        <f t="shared" si="186"/>
        <v>1</v>
      </c>
      <c r="B1047" s="97">
        <f t="array" aca="1" ref="B1047" ca="1">IF(AND(MAX(IF(L1046:L2051=L1047,U1046:U2051))=U1047,V1047&lt;=B$1),M1047,"-")</f>
        <v>1329990399000</v>
      </c>
      <c r="C1047" s="4">
        <f t="shared" si="176"/>
        <v>1</v>
      </c>
      <c r="D1047" s="4" t="str">
        <f t="shared" si="177"/>
        <v>3</v>
      </c>
      <c r="E1047" s="4" t="str">
        <f t="shared" si="178"/>
        <v>2</v>
      </c>
      <c r="F1047" s="4" t="str">
        <f t="shared" si="179"/>
        <v>9</v>
      </c>
      <c r="G1047" s="4" t="str">
        <f t="shared" si="180"/>
        <v>99</v>
      </c>
      <c r="H1047" s="4" t="str">
        <f t="shared" si="181"/>
        <v>0</v>
      </c>
      <c r="I1047" s="4" t="str">
        <f t="shared" si="182"/>
        <v>3</v>
      </c>
      <c r="J1047" s="4" t="str">
        <f t="shared" si="183"/>
        <v>99</v>
      </c>
      <c r="K1047" s="4" t="str">
        <f t="shared" si="184"/>
        <v>000</v>
      </c>
      <c r="L1047" s="55" t="str">
        <f t="shared" si="185"/>
        <v>1329990399000</v>
      </c>
      <c r="M1047" s="105">
        <v>1329990399000</v>
      </c>
      <c r="N1047" s="106" t="s">
        <v>40</v>
      </c>
      <c r="O1047" s="108" t="s">
        <v>1688</v>
      </c>
      <c r="P1047" s="101" t="s">
        <v>36</v>
      </c>
      <c r="Q1047" s="33">
        <v>1329001399000</v>
      </c>
      <c r="R1047" s="33" t="s">
        <v>40</v>
      </c>
      <c r="S1047" s="34" t="s">
        <v>1689</v>
      </c>
      <c r="T1047" s="58" t="s">
        <v>24</v>
      </c>
      <c r="U1047" s="58">
        <v>44927</v>
      </c>
      <c r="V1047" s="58">
        <v>44927</v>
      </c>
      <c r="W1047" s="93" t="s">
        <v>25</v>
      </c>
    </row>
    <row r="1048" spans="1:23" s="5" customFormat="1" ht="27" customHeight="1" x14ac:dyDescent="0.25">
      <c r="A1048" s="99">
        <f t="shared" si="186"/>
        <v>1</v>
      </c>
      <c r="B1048" s="97">
        <f t="array" aca="1" ref="B1048" ca="1">IF(AND(MAX(IF(L1047:L2052=L1048,U1047:U2052))=U1048,V1048&lt;=B$1),M1048,"-")</f>
        <v>1329990400000</v>
      </c>
      <c r="C1048" s="4">
        <f t="shared" si="176"/>
        <v>1</v>
      </c>
      <c r="D1048" s="4" t="str">
        <f t="shared" si="177"/>
        <v>3</v>
      </c>
      <c r="E1048" s="4" t="str">
        <f t="shared" si="178"/>
        <v>2</v>
      </c>
      <c r="F1048" s="4" t="str">
        <f t="shared" si="179"/>
        <v>9</v>
      </c>
      <c r="G1048" s="4" t="str">
        <f t="shared" si="180"/>
        <v>99</v>
      </c>
      <c r="H1048" s="4" t="str">
        <f t="shared" si="181"/>
        <v>0</v>
      </c>
      <c r="I1048" s="4" t="str">
        <f t="shared" si="182"/>
        <v>4</v>
      </c>
      <c r="J1048" s="4" t="str">
        <f t="shared" si="183"/>
        <v>00</v>
      </c>
      <c r="K1048" s="4" t="str">
        <f t="shared" si="184"/>
        <v>000</v>
      </c>
      <c r="L1048" s="55" t="str">
        <f t="shared" si="185"/>
        <v>1329990400000</v>
      </c>
      <c r="M1048" s="105">
        <v>1329990400000</v>
      </c>
      <c r="N1048" s="106" t="s">
        <v>21</v>
      </c>
      <c r="O1048" s="108" t="s">
        <v>1690</v>
      </c>
      <c r="P1048" s="101" t="s">
        <v>36</v>
      </c>
      <c r="Q1048" s="33">
        <v>1329001400000</v>
      </c>
      <c r="R1048" s="33" t="s">
        <v>21</v>
      </c>
      <c r="S1048" s="34" t="s">
        <v>1690</v>
      </c>
      <c r="T1048" s="58" t="s">
        <v>24</v>
      </c>
      <c r="U1048" s="58">
        <v>44927</v>
      </c>
      <c r="V1048" s="58">
        <v>44927</v>
      </c>
      <c r="W1048" s="93" t="s">
        <v>25</v>
      </c>
    </row>
    <row r="1049" spans="1:23" s="5" customFormat="1" ht="27" customHeight="1" x14ac:dyDescent="0.25">
      <c r="A1049" s="99">
        <f t="shared" si="186"/>
        <v>1</v>
      </c>
      <c r="B1049" s="97">
        <f t="array" aca="1" ref="B1049" ca="1">IF(AND(MAX(IF(L1048:L2053=L1049,U1048:U2053))=U1049,V1049&lt;=B$1),M1049,"-")</f>
        <v>1329990401000</v>
      </c>
      <c r="C1049" s="4">
        <f t="shared" si="176"/>
        <v>1</v>
      </c>
      <c r="D1049" s="4" t="str">
        <f t="shared" si="177"/>
        <v>3</v>
      </c>
      <c r="E1049" s="4" t="str">
        <f t="shared" si="178"/>
        <v>2</v>
      </c>
      <c r="F1049" s="4" t="str">
        <f t="shared" si="179"/>
        <v>9</v>
      </c>
      <c r="G1049" s="4" t="str">
        <f t="shared" si="180"/>
        <v>99</v>
      </c>
      <c r="H1049" s="4" t="str">
        <f t="shared" si="181"/>
        <v>0</v>
      </c>
      <c r="I1049" s="4" t="str">
        <f t="shared" si="182"/>
        <v>4</v>
      </c>
      <c r="J1049" s="4" t="str">
        <f t="shared" si="183"/>
        <v>01</v>
      </c>
      <c r="K1049" s="4" t="str">
        <f t="shared" si="184"/>
        <v>000</v>
      </c>
      <c r="L1049" s="55" t="str">
        <f t="shared" si="185"/>
        <v>1329990401000</v>
      </c>
      <c r="M1049" s="105">
        <v>1329990401000</v>
      </c>
      <c r="N1049" s="106" t="s">
        <v>21</v>
      </c>
      <c r="O1049" s="108" t="s">
        <v>1691</v>
      </c>
      <c r="P1049" s="101" t="s">
        <v>36</v>
      </c>
      <c r="Q1049" s="33">
        <v>1329001401000</v>
      </c>
      <c r="R1049" s="33" t="s">
        <v>21</v>
      </c>
      <c r="S1049" s="34" t="s">
        <v>1692</v>
      </c>
      <c r="T1049" s="58" t="s">
        <v>24</v>
      </c>
      <c r="U1049" s="58">
        <v>44927</v>
      </c>
      <c r="V1049" s="58">
        <v>44927</v>
      </c>
      <c r="W1049" s="93" t="s">
        <v>25</v>
      </c>
    </row>
    <row r="1050" spans="1:23" s="5" customFormat="1" ht="27" customHeight="1" x14ac:dyDescent="0.25">
      <c r="A1050" s="99">
        <f t="shared" si="186"/>
        <v>1</v>
      </c>
      <c r="B1050" s="97">
        <f t="array" aca="1" ref="B1050" ca="1">IF(AND(MAX(IF(L1049:L2054=L1050,U1049:U2054))=U1050,V1050&lt;=B$1),M1050,"-")</f>
        <v>1329990401001</v>
      </c>
      <c r="C1050" s="4">
        <f t="shared" si="176"/>
        <v>1</v>
      </c>
      <c r="D1050" s="4" t="str">
        <f t="shared" si="177"/>
        <v>3</v>
      </c>
      <c r="E1050" s="4" t="str">
        <f t="shared" si="178"/>
        <v>2</v>
      </c>
      <c r="F1050" s="4" t="str">
        <f t="shared" si="179"/>
        <v>9</v>
      </c>
      <c r="G1050" s="4" t="str">
        <f t="shared" si="180"/>
        <v>99</v>
      </c>
      <c r="H1050" s="4" t="str">
        <f t="shared" si="181"/>
        <v>0</v>
      </c>
      <c r="I1050" s="4" t="str">
        <f t="shared" si="182"/>
        <v>4</v>
      </c>
      <c r="J1050" s="4" t="str">
        <f t="shared" si="183"/>
        <v>01</v>
      </c>
      <c r="K1050" s="4" t="str">
        <f t="shared" si="184"/>
        <v>001</v>
      </c>
      <c r="L1050" s="55" t="str">
        <f t="shared" si="185"/>
        <v>1329990401001</v>
      </c>
      <c r="M1050" s="105">
        <v>1329990401001</v>
      </c>
      <c r="N1050" s="106" t="s">
        <v>40</v>
      </c>
      <c r="O1050" s="108" t="s">
        <v>1693</v>
      </c>
      <c r="P1050" s="101" t="s">
        <v>36</v>
      </c>
      <c r="Q1050" s="33">
        <v>1329001401001</v>
      </c>
      <c r="R1050" s="33" t="s">
        <v>40</v>
      </c>
      <c r="S1050" s="34" t="s">
        <v>1694</v>
      </c>
      <c r="T1050" s="58" t="s">
        <v>24</v>
      </c>
      <c r="U1050" s="58">
        <v>44927</v>
      </c>
      <c r="V1050" s="58">
        <v>44927</v>
      </c>
      <c r="W1050" s="93" t="s">
        <v>25</v>
      </c>
    </row>
    <row r="1051" spans="1:23" s="5" customFormat="1" ht="27" customHeight="1" x14ac:dyDescent="0.25">
      <c r="A1051" s="99">
        <f t="shared" si="186"/>
        <v>1</v>
      </c>
      <c r="B1051" s="97">
        <f t="array" aca="1" ref="B1051" ca="1">IF(AND(MAX(IF(L1050:L2055=L1051,U1050:U2055))=U1051,V1051&lt;=B$1),M1051,"-")</f>
        <v>1329990401002</v>
      </c>
      <c r="C1051" s="4">
        <f t="shared" si="176"/>
        <v>1</v>
      </c>
      <c r="D1051" s="4" t="str">
        <f t="shared" si="177"/>
        <v>3</v>
      </c>
      <c r="E1051" s="4" t="str">
        <f t="shared" si="178"/>
        <v>2</v>
      </c>
      <c r="F1051" s="4" t="str">
        <f t="shared" si="179"/>
        <v>9</v>
      </c>
      <c r="G1051" s="4" t="str">
        <f t="shared" si="180"/>
        <v>99</v>
      </c>
      <c r="H1051" s="4" t="str">
        <f t="shared" si="181"/>
        <v>0</v>
      </c>
      <c r="I1051" s="4" t="str">
        <f t="shared" si="182"/>
        <v>4</v>
      </c>
      <c r="J1051" s="4" t="str">
        <f t="shared" si="183"/>
        <v>01</v>
      </c>
      <c r="K1051" s="4" t="str">
        <f t="shared" si="184"/>
        <v>002</v>
      </c>
      <c r="L1051" s="55" t="str">
        <f t="shared" si="185"/>
        <v>1329990401002</v>
      </c>
      <c r="M1051" s="105">
        <v>1329990401002</v>
      </c>
      <c r="N1051" s="106" t="s">
        <v>40</v>
      </c>
      <c r="O1051" s="108" t="s">
        <v>1695</v>
      </c>
      <c r="P1051" s="101" t="s">
        <v>36</v>
      </c>
      <c r="Q1051" s="33">
        <v>1329001401002</v>
      </c>
      <c r="R1051" s="33" t="s">
        <v>40</v>
      </c>
      <c r="S1051" s="34" t="s">
        <v>1696</v>
      </c>
      <c r="T1051" s="58" t="s">
        <v>24</v>
      </c>
      <c r="U1051" s="58">
        <v>44927</v>
      </c>
      <c r="V1051" s="58">
        <v>44927</v>
      </c>
      <c r="W1051" s="93" t="s">
        <v>25</v>
      </c>
    </row>
    <row r="1052" spans="1:23" s="5" customFormat="1" ht="27" customHeight="1" x14ac:dyDescent="0.25">
      <c r="A1052" s="99">
        <f t="shared" si="186"/>
        <v>1</v>
      </c>
      <c r="B1052" s="97">
        <f t="array" aca="1" ref="B1052" ca="1">IF(AND(MAX(IF(L1051:L2056=L1052,U1051:U2056))=U1052,V1052&lt;=B$1),M1052,"-")</f>
        <v>1329990402000</v>
      </c>
      <c r="C1052" s="4">
        <f t="shared" si="176"/>
        <v>1</v>
      </c>
      <c r="D1052" s="4" t="str">
        <f t="shared" si="177"/>
        <v>3</v>
      </c>
      <c r="E1052" s="4" t="str">
        <f t="shared" si="178"/>
        <v>2</v>
      </c>
      <c r="F1052" s="4" t="str">
        <f t="shared" si="179"/>
        <v>9</v>
      </c>
      <c r="G1052" s="4" t="str">
        <f t="shared" si="180"/>
        <v>99</v>
      </c>
      <c r="H1052" s="4" t="str">
        <f t="shared" si="181"/>
        <v>0</v>
      </c>
      <c r="I1052" s="4" t="str">
        <f t="shared" si="182"/>
        <v>4</v>
      </c>
      <c r="J1052" s="4" t="str">
        <f t="shared" si="183"/>
        <v>02</v>
      </c>
      <c r="K1052" s="4" t="str">
        <f t="shared" si="184"/>
        <v>000</v>
      </c>
      <c r="L1052" s="55" t="str">
        <f t="shared" si="185"/>
        <v>1329990402000</v>
      </c>
      <c r="M1052" s="105">
        <v>1329990402000</v>
      </c>
      <c r="N1052" s="106" t="s">
        <v>40</v>
      </c>
      <c r="O1052" s="108" t="s">
        <v>1697</v>
      </c>
      <c r="P1052" s="101" t="s">
        <v>36</v>
      </c>
      <c r="Q1052" s="33">
        <v>1329001402000</v>
      </c>
      <c r="R1052" s="33" t="s">
        <v>40</v>
      </c>
      <c r="S1052" s="34" t="s">
        <v>1698</v>
      </c>
      <c r="T1052" s="58" t="s">
        <v>24</v>
      </c>
      <c r="U1052" s="58">
        <v>44927</v>
      </c>
      <c r="V1052" s="58">
        <v>44927</v>
      </c>
      <c r="W1052" s="93" t="s">
        <v>25</v>
      </c>
    </row>
    <row r="1053" spans="1:23" s="5" customFormat="1" ht="27" customHeight="1" x14ac:dyDescent="0.25">
      <c r="A1053" s="99">
        <f t="shared" si="186"/>
        <v>1</v>
      </c>
      <c r="B1053" s="97">
        <f t="array" aca="1" ref="B1053" ca="1">IF(AND(MAX(IF(L1052:L2057=L1053,U1052:U2057))=U1053,V1053&lt;=B$1),M1053,"-")</f>
        <v>1329990499000</v>
      </c>
      <c r="C1053" s="4">
        <f t="shared" si="176"/>
        <v>1</v>
      </c>
      <c r="D1053" s="4" t="str">
        <f t="shared" si="177"/>
        <v>3</v>
      </c>
      <c r="E1053" s="4" t="str">
        <f t="shared" si="178"/>
        <v>2</v>
      </c>
      <c r="F1053" s="4" t="str">
        <f t="shared" si="179"/>
        <v>9</v>
      </c>
      <c r="G1053" s="4" t="str">
        <f t="shared" si="180"/>
        <v>99</v>
      </c>
      <c r="H1053" s="4" t="str">
        <f t="shared" si="181"/>
        <v>0</v>
      </c>
      <c r="I1053" s="4" t="str">
        <f t="shared" si="182"/>
        <v>4</v>
      </c>
      <c r="J1053" s="4" t="str">
        <f t="shared" si="183"/>
        <v>99</v>
      </c>
      <c r="K1053" s="4" t="str">
        <f t="shared" si="184"/>
        <v>000</v>
      </c>
      <c r="L1053" s="55" t="str">
        <f t="shared" si="185"/>
        <v>1329990499000</v>
      </c>
      <c r="M1053" s="105">
        <v>1329990499000</v>
      </c>
      <c r="N1053" s="106" t="s">
        <v>40</v>
      </c>
      <c r="O1053" s="108" t="s">
        <v>1699</v>
      </c>
      <c r="P1053" s="101" t="s">
        <v>36</v>
      </c>
      <c r="Q1053" s="33">
        <v>1329001499000</v>
      </c>
      <c r="R1053" s="33" t="s">
        <v>40</v>
      </c>
      <c r="S1053" s="34" t="s">
        <v>1700</v>
      </c>
      <c r="T1053" s="58" t="s">
        <v>24</v>
      </c>
      <c r="U1053" s="58">
        <v>44927</v>
      </c>
      <c r="V1053" s="58">
        <v>44927</v>
      </c>
      <c r="W1053" s="93" t="s">
        <v>25</v>
      </c>
    </row>
    <row r="1054" spans="1:23" s="5" customFormat="1" ht="27" customHeight="1" x14ac:dyDescent="0.25">
      <c r="A1054" s="99">
        <f t="shared" si="186"/>
        <v>1</v>
      </c>
      <c r="B1054" s="97">
        <f t="array" aca="1" ref="B1054" ca="1">IF(AND(MAX(IF(L1053:L2058=L1054,U1053:U2058))=U1054,V1054&lt;=B$1),M1054,"-")</f>
        <v>1330000000000</v>
      </c>
      <c r="C1054" s="4">
        <f t="shared" si="176"/>
        <v>1</v>
      </c>
      <c r="D1054" s="4" t="str">
        <f t="shared" si="177"/>
        <v>3</v>
      </c>
      <c r="E1054" s="4" t="str">
        <f t="shared" si="178"/>
        <v>3</v>
      </c>
      <c r="F1054" s="4" t="str">
        <f t="shared" si="179"/>
        <v>0</v>
      </c>
      <c r="G1054" s="4" t="str">
        <f t="shared" si="180"/>
        <v>00</v>
      </c>
      <c r="H1054" s="4" t="str">
        <f t="shared" si="181"/>
        <v>0</v>
      </c>
      <c r="I1054" s="4" t="str">
        <f t="shared" si="182"/>
        <v>0</v>
      </c>
      <c r="J1054" s="4" t="str">
        <f t="shared" si="183"/>
        <v>00</v>
      </c>
      <c r="K1054" s="4" t="str">
        <f t="shared" si="184"/>
        <v>000</v>
      </c>
      <c r="L1054" s="55" t="str">
        <f t="shared" si="185"/>
        <v>1330000000000</v>
      </c>
      <c r="M1054" s="105">
        <v>1330000000000</v>
      </c>
      <c r="N1054" s="106" t="s">
        <v>21</v>
      </c>
      <c r="O1054" s="108" t="s">
        <v>1701</v>
      </c>
      <c r="P1054" s="101" t="s">
        <v>23</v>
      </c>
      <c r="Q1054" s="33">
        <v>1330000000000</v>
      </c>
      <c r="R1054" s="33" t="s">
        <v>21</v>
      </c>
      <c r="S1054" s="34" t="s">
        <v>1701</v>
      </c>
      <c r="T1054" s="58" t="s">
        <v>24</v>
      </c>
      <c r="U1054" s="58">
        <v>44927</v>
      </c>
      <c r="V1054" s="58">
        <v>44927</v>
      </c>
      <c r="W1054" s="93" t="s">
        <v>25</v>
      </c>
    </row>
    <row r="1055" spans="1:23" s="5" customFormat="1" ht="27" customHeight="1" x14ac:dyDescent="0.25">
      <c r="A1055" s="99">
        <f t="shared" si="186"/>
        <v>1</v>
      </c>
      <c r="B1055" s="97">
        <f t="array" aca="1" ref="B1055" ca="1">IF(AND(MAX(IF(L1054:L2059=L1055,U1054:U2059))=U1055,V1055&lt;=B$1),M1055,"-")</f>
        <v>1331000000000</v>
      </c>
      <c r="C1055" s="4">
        <f t="shared" si="176"/>
        <v>1</v>
      </c>
      <c r="D1055" s="4" t="str">
        <f t="shared" si="177"/>
        <v>3</v>
      </c>
      <c r="E1055" s="4" t="str">
        <f t="shared" si="178"/>
        <v>3</v>
      </c>
      <c r="F1055" s="4" t="str">
        <f t="shared" si="179"/>
        <v>1</v>
      </c>
      <c r="G1055" s="4" t="str">
        <f t="shared" si="180"/>
        <v>00</v>
      </c>
      <c r="H1055" s="4" t="str">
        <f t="shared" si="181"/>
        <v>0</v>
      </c>
      <c r="I1055" s="4" t="str">
        <f t="shared" si="182"/>
        <v>0</v>
      </c>
      <c r="J1055" s="4" t="str">
        <f t="shared" si="183"/>
        <v>00</v>
      </c>
      <c r="K1055" s="4" t="str">
        <f t="shared" si="184"/>
        <v>000</v>
      </c>
      <c r="L1055" s="55" t="str">
        <f t="shared" si="185"/>
        <v>1331000000000</v>
      </c>
      <c r="M1055" s="105">
        <v>1331000000000</v>
      </c>
      <c r="N1055" s="106" t="s">
        <v>21</v>
      </c>
      <c r="O1055" s="108" t="s">
        <v>1702</v>
      </c>
      <c r="P1055" s="101" t="s">
        <v>23</v>
      </c>
      <c r="Q1055" s="33">
        <v>1331000000000</v>
      </c>
      <c r="R1055" s="33" t="s">
        <v>21</v>
      </c>
      <c r="S1055" s="34" t="s">
        <v>1702</v>
      </c>
      <c r="T1055" s="58" t="s">
        <v>24</v>
      </c>
      <c r="U1055" s="58">
        <v>44927</v>
      </c>
      <c r="V1055" s="58">
        <v>44927</v>
      </c>
      <c r="W1055" s="93" t="s">
        <v>25</v>
      </c>
    </row>
    <row r="1056" spans="1:23" s="5" customFormat="1" ht="27" customHeight="1" x14ac:dyDescent="0.25">
      <c r="A1056" s="99">
        <f t="shared" si="186"/>
        <v>1</v>
      </c>
      <c r="B1056" s="97">
        <f t="array" aca="1" ref="B1056" ca="1">IF(AND(MAX(IF(L1055:L2060=L1056,U1055:U2060))=U1056,V1056&lt;=B$1),M1056,"-")</f>
        <v>1331010000000</v>
      </c>
      <c r="C1056" s="4">
        <f t="shared" si="176"/>
        <v>1</v>
      </c>
      <c r="D1056" s="4" t="str">
        <f t="shared" si="177"/>
        <v>3</v>
      </c>
      <c r="E1056" s="4" t="str">
        <f t="shared" si="178"/>
        <v>3</v>
      </c>
      <c r="F1056" s="4" t="str">
        <f t="shared" si="179"/>
        <v>1</v>
      </c>
      <c r="G1056" s="4" t="str">
        <f t="shared" si="180"/>
        <v>01</v>
      </c>
      <c r="H1056" s="4" t="str">
        <f t="shared" si="181"/>
        <v>0</v>
      </c>
      <c r="I1056" s="4" t="str">
        <f t="shared" si="182"/>
        <v>0</v>
      </c>
      <c r="J1056" s="4" t="str">
        <f t="shared" si="183"/>
        <v>00</v>
      </c>
      <c r="K1056" s="4" t="str">
        <f t="shared" si="184"/>
        <v>000</v>
      </c>
      <c r="L1056" s="55" t="str">
        <f t="shared" si="185"/>
        <v>1331010000000</v>
      </c>
      <c r="M1056" s="105">
        <v>1331010000000</v>
      </c>
      <c r="N1056" s="106" t="s">
        <v>21</v>
      </c>
      <c r="O1056" s="108" t="s">
        <v>1703</v>
      </c>
      <c r="P1056" s="101" t="s">
        <v>23</v>
      </c>
      <c r="Q1056" s="33">
        <v>1331010000000</v>
      </c>
      <c r="R1056" s="33" t="s">
        <v>21</v>
      </c>
      <c r="S1056" s="34" t="s">
        <v>1703</v>
      </c>
      <c r="T1056" s="58" t="s">
        <v>24</v>
      </c>
      <c r="U1056" s="58">
        <v>44927</v>
      </c>
      <c r="V1056" s="58">
        <v>44927</v>
      </c>
      <c r="W1056" s="93" t="s">
        <v>25</v>
      </c>
    </row>
    <row r="1057" spans="1:23" s="5" customFormat="1" ht="27" customHeight="1" x14ac:dyDescent="0.25">
      <c r="A1057" s="99">
        <f t="shared" si="186"/>
        <v>1</v>
      </c>
      <c r="B1057" s="97">
        <f t="array" aca="1" ref="B1057" ca="1">IF(AND(MAX(IF(L1056:L2061=L1057,U1056:U2061))=U1057,V1057&lt;=B$1),M1057,"-")</f>
        <v>1331010100000</v>
      </c>
      <c r="C1057" s="4">
        <f t="shared" si="176"/>
        <v>1</v>
      </c>
      <c r="D1057" s="4" t="str">
        <f t="shared" si="177"/>
        <v>3</v>
      </c>
      <c r="E1057" s="4" t="str">
        <f t="shared" si="178"/>
        <v>3</v>
      </c>
      <c r="F1057" s="4" t="str">
        <f t="shared" si="179"/>
        <v>1</v>
      </c>
      <c r="G1057" s="4" t="str">
        <f t="shared" si="180"/>
        <v>01</v>
      </c>
      <c r="H1057" s="4" t="str">
        <f t="shared" si="181"/>
        <v>0</v>
      </c>
      <c r="I1057" s="4" t="str">
        <f t="shared" si="182"/>
        <v>1</v>
      </c>
      <c r="J1057" s="4" t="str">
        <f t="shared" si="183"/>
        <v>00</v>
      </c>
      <c r="K1057" s="4" t="str">
        <f t="shared" si="184"/>
        <v>000</v>
      </c>
      <c r="L1057" s="55" t="str">
        <f t="shared" si="185"/>
        <v>1331010100000</v>
      </c>
      <c r="M1057" s="105">
        <v>1331010100000</v>
      </c>
      <c r="N1057" s="106" t="s">
        <v>21</v>
      </c>
      <c r="O1057" s="108" t="s">
        <v>1704</v>
      </c>
      <c r="P1057" s="101" t="s">
        <v>36</v>
      </c>
      <c r="Q1057" s="33">
        <v>1331011100000</v>
      </c>
      <c r="R1057" s="33" t="s">
        <v>21</v>
      </c>
      <c r="S1057" s="34" t="s">
        <v>1705</v>
      </c>
      <c r="T1057" s="58" t="s">
        <v>24</v>
      </c>
      <c r="U1057" s="58">
        <v>44927</v>
      </c>
      <c r="V1057" s="58">
        <v>44927</v>
      </c>
      <c r="W1057" s="93" t="s">
        <v>25</v>
      </c>
    </row>
    <row r="1058" spans="1:23" s="5" customFormat="1" ht="27" customHeight="1" x14ac:dyDescent="0.25">
      <c r="A1058" s="99">
        <f t="shared" si="186"/>
        <v>1</v>
      </c>
      <c r="B1058" s="97">
        <f t="array" aca="1" ref="B1058" ca="1">IF(AND(MAX(IF(L1057:L2062=L1058,U1057:U2062))=U1058,V1058&lt;=B$1),M1058,"-")</f>
        <v>1331010101000</v>
      </c>
      <c r="C1058" s="4">
        <f t="shared" si="176"/>
        <v>1</v>
      </c>
      <c r="D1058" s="4" t="str">
        <f t="shared" si="177"/>
        <v>3</v>
      </c>
      <c r="E1058" s="4" t="str">
        <f t="shared" si="178"/>
        <v>3</v>
      </c>
      <c r="F1058" s="4" t="str">
        <f t="shared" si="179"/>
        <v>1</v>
      </c>
      <c r="G1058" s="4" t="str">
        <f t="shared" si="180"/>
        <v>01</v>
      </c>
      <c r="H1058" s="4" t="str">
        <f t="shared" si="181"/>
        <v>0</v>
      </c>
      <c r="I1058" s="4" t="str">
        <f t="shared" si="182"/>
        <v>1</v>
      </c>
      <c r="J1058" s="4" t="str">
        <f t="shared" si="183"/>
        <v>01</v>
      </c>
      <c r="K1058" s="4" t="str">
        <f t="shared" si="184"/>
        <v>000</v>
      </c>
      <c r="L1058" s="55" t="str">
        <f t="shared" si="185"/>
        <v>1331010101000</v>
      </c>
      <c r="M1058" s="105">
        <v>1331010101000</v>
      </c>
      <c r="N1058" s="106" t="s">
        <v>21</v>
      </c>
      <c r="O1058" s="108" t="s">
        <v>1706</v>
      </c>
      <c r="P1058" s="101" t="s">
        <v>36</v>
      </c>
      <c r="Q1058" s="33">
        <v>1331011101000</v>
      </c>
      <c r="R1058" s="33" t="s">
        <v>21</v>
      </c>
      <c r="S1058" s="34" t="s">
        <v>1707</v>
      </c>
      <c r="T1058" s="58" t="s">
        <v>24</v>
      </c>
      <c r="U1058" s="58">
        <v>44927</v>
      </c>
      <c r="V1058" s="58">
        <v>44927</v>
      </c>
      <c r="W1058" s="93" t="s">
        <v>25</v>
      </c>
    </row>
    <row r="1059" spans="1:23" s="5" customFormat="1" ht="27" customHeight="1" x14ac:dyDescent="0.25">
      <c r="A1059" s="99">
        <f t="shared" si="186"/>
        <v>1</v>
      </c>
      <c r="B1059" s="97">
        <f t="array" aca="1" ref="B1059" ca="1">IF(AND(MAX(IF(L1058:L2063=L1059,U1058:U2063))=U1059,V1059&lt;=B$1),M1059,"-")</f>
        <v>1331010101001</v>
      </c>
      <c r="C1059" s="4">
        <f t="shared" si="176"/>
        <v>1</v>
      </c>
      <c r="D1059" s="4" t="str">
        <f t="shared" si="177"/>
        <v>3</v>
      </c>
      <c r="E1059" s="4" t="str">
        <f t="shared" si="178"/>
        <v>3</v>
      </c>
      <c r="F1059" s="4" t="str">
        <f t="shared" si="179"/>
        <v>1</v>
      </c>
      <c r="G1059" s="4" t="str">
        <f t="shared" si="180"/>
        <v>01</v>
      </c>
      <c r="H1059" s="4" t="str">
        <f t="shared" si="181"/>
        <v>0</v>
      </c>
      <c r="I1059" s="4" t="str">
        <f t="shared" si="182"/>
        <v>1</v>
      </c>
      <c r="J1059" s="4" t="str">
        <f t="shared" si="183"/>
        <v>01</v>
      </c>
      <c r="K1059" s="4" t="str">
        <f t="shared" si="184"/>
        <v>001</v>
      </c>
      <c r="L1059" s="55" t="str">
        <f t="shared" si="185"/>
        <v>1331010101001</v>
      </c>
      <c r="M1059" s="105">
        <v>1331010101001</v>
      </c>
      <c r="N1059" s="106" t="s">
        <v>40</v>
      </c>
      <c r="O1059" s="108" t="s">
        <v>1708</v>
      </c>
      <c r="P1059" s="101" t="s">
        <v>36</v>
      </c>
      <c r="Q1059" s="33">
        <v>1331011101001</v>
      </c>
      <c r="R1059" s="33" t="s">
        <v>40</v>
      </c>
      <c r="S1059" s="34" t="s">
        <v>1709</v>
      </c>
      <c r="T1059" s="58" t="s">
        <v>24</v>
      </c>
      <c r="U1059" s="58">
        <v>44927</v>
      </c>
      <c r="V1059" s="58">
        <v>44927</v>
      </c>
      <c r="W1059" s="93" t="s">
        <v>25</v>
      </c>
    </row>
    <row r="1060" spans="1:23" s="5" customFormat="1" ht="27" customHeight="1" x14ac:dyDescent="0.25">
      <c r="A1060" s="99">
        <f t="shared" si="186"/>
        <v>1</v>
      </c>
      <c r="B1060" s="97">
        <f t="array" aca="1" ref="B1060" ca="1">IF(AND(MAX(IF(L1059:L2064=L1060,U1059:U2064))=U1060,V1060&lt;=B$1),M1060,"-")</f>
        <v>1331010101002</v>
      </c>
      <c r="C1060" s="4">
        <f t="shared" si="176"/>
        <v>1</v>
      </c>
      <c r="D1060" s="4" t="str">
        <f t="shared" si="177"/>
        <v>3</v>
      </c>
      <c r="E1060" s="4" t="str">
        <f t="shared" si="178"/>
        <v>3</v>
      </c>
      <c r="F1060" s="4" t="str">
        <f t="shared" si="179"/>
        <v>1</v>
      </c>
      <c r="G1060" s="4" t="str">
        <f t="shared" si="180"/>
        <v>01</v>
      </c>
      <c r="H1060" s="4" t="str">
        <f t="shared" si="181"/>
        <v>0</v>
      </c>
      <c r="I1060" s="4" t="str">
        <f t="shared" si="182"/>
        <v>1</v>
      </c>
      <c r="J1060" s="4" t="str">
        <f t="shared" si="183"/>
        <v>01</v>
      </c>
      <c r="K1060" s="4" t="str">
        <f t="shared" si="184"/>
        <v>002</v>
      </c>
      <c r="L1060" s="55" t="str">
        <f t="shared" si="185"/>
        <v>1331010101002</v>
      </c>
      <c r="M1060" s="105">
        <v>1331010101002</v>
      </c>
      <c r="N1060" s="106" t="s">
        <v>40</v>
      </c>
      <c r="O1060" s="108" t="s">
        <v>1710</v>
      </c>
      <c r="P1060" s="101" t="s">
        <v>36</v>
      </c>
      <c r="Q1060" s="33">
        <v>1331011101002</v>
      </c>
      <c r="R1060" s="33" t="s">
        <v>40</v>
      </c>
      <c r="S1060" s="34" t="s">
        <v>1711</v>
      </c>
      <c r="T1060" s="58" t="s">
        <v>24</v>
      </c>
      <c r="U1060" s="58">
        <v>44927</v>
      </c>
      <c r="V1060" s="58">
        <v>44927</v>
      </c>
      <c r="W1060" s="93" t="s">
        <v>25</v>
      </c>
    </row>
    <row r="1061" spans="1:23" s="5" customFormat="1" ht="27" customHeight="1" x14ac:dyDescent="0.25">
      <c r="A1061" s="99">
        <f t="shared" si="186"/>
        <v>1</v>
      </c>
      <c r="B1061" s="97">
        <f t="array" aca="1" ref="B1061" ca="1">IF(AND(MAX(IF(L1060:L2065=L1061,U1060:U2065))=U1061,V1061&lt;=B$1),M1061,"-")</f>
        <v>1331010102000</v>
      </c>
      <c r="C1061" s="4">
        <f t="shared" si="176"/>
        <v>1</v>
      </c>
      <c r="D1061" s="4" t="str">
        <f t="shared" si="177"/>
        <v>3</v>
      </c>
      <c r="E1061" s="4" t="str">
        <f t="shared" si="178"/>
        <v>3</v>
      </c>
      <c r="F1061" s="4" t="str">
        <f t="shared" si="179"/>
        <v>1</v>
      </c>
      <c r="G1061" s="4" t="str">
        <f t="shared" si="180"/>
        <v>01</v>
      </c>
      <c r="H1061" s="4" t="str">
        <f t="shared" si="181"/>
        <v>0</v>
      </c>
      <c r="I1061" s="4" t="str">
        <f t="shared" si="182"/>
        <v>1</v>
      </c>
      <c r="J1061" s="4" t="str">
        <f t="shared" si="183"/>
        <v>02</v>
      </c>
      <c r="K1061" s="4" t="str">
        <f t="shared" si="184"/>
        <v>000</v>
      </c>
      <c r="L1061" s="55" t="str">
        <f t="shared" si="185"/>
        <v>1331010102000</v>
      </c>
      <c r="M1061" s="105">
        <v>1331010102000</v>
      </c>
      <c r="N1061" s="106" t="s">
        <v>40</v>
      </c>
      <c r="O1061" s="108" t="s">
        <v>1712</v>
      </c>
      <c r="P1061" s="101" t="s">
        <v>36</v>
      </c>
      <c r="Q1061" s="33">
        <v>1331011102000</v>
      </c>
      <c r="R1061" s="33" t="s">
        <v>40</v>
      </c>
      <c r="S1061" s="34" t="s">
        <v>1713</v>
      </c>
      <c r="T1061" s="58" t="s">
        <v>24</v>
      </c>
      <c r="U1061" s="58">
        <v>44927</v>
      </c>
      <c r="V1061" s="58">
        <v>44927</v>
      </c>
      <c r="W1061" s="93" t="s">
        <v>25</v>
      </c>
    </row>
    <row r="1062" spans="1:23" s="5" customFormat="1" ht="27" customHeight="1" x14ac:dyDescent="0.25">
      <c r="A1062" s="99">
        <f t="shared" si="186"/>
        <v>1</v>
      </c>
      <c r="B1062" s="97">
        <f t="array" aca="1" ref="B1062" ca="1">IF(AND(MAX(IF(L1061:L2066=L1062,U1061:U2066))=U1062,V1062&lt;=B$1),M1062,"-")</f>
        <v>1331010200000</v>
      </c>
      <c r="C1062" s="4">
        <f t="shared" si="176"/>
        <v>1</v>
      </c>
      <c r="D1062" s="4" t="str">
        <f t="shared" si="177"/>
        <v>3</v>
      </c>
      <c r="E1062" s="4" t="str">
        <f t="shared" si="178"/>
        <v>3</v>
      </c>
      <c r="F1062" s="4" t="str">
        <f t="shared" si="179"/>
        <v>1</v>
      </c>
      <c r="G1062" s="4" t="str">
        <f t="shared" si="180"/>
        <v>01</v>
      </c>
      <c r="H1062" s="4" t="str">
        <f t="shared" si="181"/>
        <v>0</v>
      </c>
      <c r="I1062" s="4" t="str">
        <f t="shared" si="182"/>
        <v>2</v>
      </c>
      <c r="J1062" s="4" t="str">
        <f t="shared" si="183"/>
        <v>00</v>
      </c>
      <c r="K1062" s="4" t="str">
        <f t="shared" si="184"/>
        <v>000</v>
      </c>
      <c r="L1062" s="55" t="str">
        <f t="shared" si="185"/>
        <v>1331010200000</v>
      </c>
      <c r="M1062" s="105">
        <v>1331010200000</v>
      </c>
      <c r="N1062" s="106" t="s">
        <v>21</v>
      </c>
      <c r="O1062" s="108" t="s">
        <v>1714</v>
      </c>
      <c r="P1062" s="101" t="s">
        <v>36</v>
      </c>
      <c r="Q1062" s="33">
        <v>1331011200000</v>
      </c>
      <c r="R1062" s="33" t="s">
        <v>21</v>
      </c>
      <c r="S1062" s="34" t="s">
        <v>1715</v>
      </c>
      <c r="T1062" s="58" t="s">
        <v>24</v>
      </c>
      <c r="U1062" s="58">
        <v>44927</v>
      </c>
      <c r="V1062" s="58">
        <v>44927</v>
      </c>
      <c r="W1062" s="93" t="s">
        <v>25</v>
      </c>
    </row>
    <row r="1063" spans="1:23" s="5" customFormat="1" ht="27" customHeight="1" x14ac:dyDescent="0.25">
      <c r="A1063" s="99">
        <f t="shared" si="186"/>
        <v>1</v>
      </c>
      <c r="B1063" s="97">
        <f t="array" aca="1" ref="B1063" ca="1">IF(AND(MAX(IF(L1062:L2067=L1063,U1062:U2067))=U1063,V1063&lt;=B$1),M1063,"-")</f>
        <v>1331010201000</v>
      </c>
      <c r="C1063" s="4">
        <f t="shared" si="176"/>
        <v>1</v>
      </c>
      <c r="D1063" s="4" t="str">
        <f t="shared" si="177"/>
        <v>3</v>
      </c>
      <c r="E1063" s="4" t="str">
        <f t="shared" si="178"/>
        <v>3</v>
      </c>
      <c r="F1063" s="4" t="str">
        <f t="shared" si="179"/>
        <v>1</v>
      </c>
      <c r="G1063" s="4" t="str">
        <f t="shared" si="180"/>
        <v>01</v>
      </c>
      <c r="H1063" s="4" t="str">
        <f t="shared" si="181"/>
        <v>0</v>
      </c>
      <c r="I1063" s="4" t="str">
        <f t="shared" si="182"/>
        <v>2</v>
      </c>
      <c r="J1063" s="4" t="str">
        <f t="shared" si="183"/>
        <v>01</v>
      </c>
      <c r="K1063" s="4" t="str">
        <f t="shared" si="184"/>
        <v>000</v>
      </c>
      <c r="L1063" s="55" t="str">
        <f t="shared" si="185"/>
        <v>1331010201000</v>
      </c>
      <c r="M1063" s="105">
        <v>1331010201000</v>
      </c>
      <c r="N1063" s="106" t="s">
        <v>21</v>
      </c>
      <c r="O1063" s="108" t="s">
        <v>1716</v>
      </c>
      <c r="P1063" s="101" t="s">
        <v>36</v>
      </c>
      <c r="Q1063" s="33">
        <v>1331011201000</v>
      </c>
      <c r="R1063" s="33" t="s">
        <v>21</v>
      </c>
      <c r="S1063" s="34" t="s">
        <v>1717</v>
      </c>
      <c r="T1063" s="58" t="s">
        <v>24</v>
      </c>
      <c r="U1063" s="58">
        <v>44927</v>
      </c>
      <c r="V1063" s="58">
        <v>44927</v>
      </c>
      <c r="W1063" s="93" t="s">
        <v>25</v>
      </c>
    </row>
    <row r="1064" spans="1:23" s="5" customFormat="1" ht="27" customHeight="1" x14ac:dyDescent="0.25">
      <c r="A1064" s="99">
        <f t="shared" si="186"/>
        <v>1</v>
      </c>
      <c r="B1064" s="97">
        <f t="array" aca="1" ref="B1064" ca="1">IF(AND(MAX(IF(L1063:L2068=L1064,U1063:U2068))=U1064,V1064&lt;=B$1),M1064,"-")</f>
        <v>1331010201001</v>
      </c>
      <c r="C1064" s="4">
        <f t="shared" si="176"/>
        <v>1</v>
      </c>
      <c r="D1064" s="4" t="str">
        <f t="shared" si="177"/>
        <v>3</v>
      </c>
      <c r="E1064" s="4" t="str">
        <f t="shared" si="178"/>
        <v>3</v>
      </c>
      <c r="F1064" s="4" t="str">
        <f t="shared" si="179"/>
        <v>1</v>
      </c>
      <c r="G1064" s="4" t="str">
        <f t="shared" si="180"/>
        <v>01</v>
      </c>
      <c r="H1064" s="4" t="str">
        <f t="shared" si="181"/>
        <v>0</v>
      </c>
      <c r="I1064" s="4" t="str">
        <f t="shared" si="182"/>
        <v>2</v>
      </c>
      <c r="J1064" s="4" t="str">
        <f t="shared" si="183"/>
        <v>01</v>
      </c>
      <c r="K1064" s="4" t="str">
        <f t="shared" si="184"/>
        <v>001</v>
      </c>
      <c r="L1064" s="55" t="str">
        <f t="shared" si="185"/>
        <v>1331010201001</v>
      </c>
      <c r="M1064" s="105">
        <v>1331010201001</v>
      </c>
      <c r="N1064" s="106" t="s">
        <v>40</v>
      </c>
      <c r="O1064" s="108" t="s">
        <v>1718</v>
      </c>
      <c r="P1064" s="101" t="s">
        <v>36</v>
      </c>
      <c r="Q1064" s="33">
        <v>1331011201001</v>
      </c>
      <c r="R1064" s="33" t="s">
        <v>40</v>
      </c>
      <c r="S1064" s="34" t="s">
        <v>1719</v>
      </c>
      <c r="T1064" s="58" t="s">
        <v>24</v>
      </c>
      <c r="U1064" s="58">
        <v>44927</v>
      </c>
      <c r="V1064" s="58">
        <v>44927</v>
      </c>
      <c r="W1064" s="93" t="s">
        <v>25</v>
      </c>
    </row>
    <row r="1065" spans="1:23" s="5" customFormat="1" ht="27" customHeight="1" x14ac:dyDescent="0.25">
      <c r="A1065" s="99">
        <f t="shared" si="186"/>
        <v>1</v>
      </c>
      <c r="B1065" s="97">
        <f t="array" aca="1" ref="B1065" ca="1">IF(AND(MAX(IF(L1064:L2069=L1065,U1064:U2069))=U1065,V1065&lt;=B$1),M1065,"-")</f>
        <v>1331010201002</v>
      </c>
      <c r="C1065" s="4">
        <f t="shared" si="176"/>
        <v>1</v>
      </c>
      <c r="D1065" s="4" t="str">
        <f t="shared" si="177"/>
        <v>3</v>
      </c>
      <c r="E1065" s="4" t="str">
        <f t="shared" si="178"/>
        <v>3</v>
      </c>
      <c r="F1065" s="4" t="str">
        <f t="shared" si="179"/>
        <v>1</v>
      </c>
      <c r="G1065" s="4" t="str">
        <f t="shared" si="180"/>
        <v>01</v>
      </c>
      <c r="H1065" s="4" t="str">
        <f t="shared" si="181"/>
        <v>0</v>
      </c>
      <c r="I1065" s="4" t="str">
        <f t="shared" si="182"/>
        <v>2</v>
      </c>
      <c r="J1065" s="4" t="str">
        <f t="shared" si="183"/>
        <v>01</v>
      </c>
      <c r="K1065" s="4" t="str">
        <f t="shared" si="184"/>
        <v>002</v>
      </c>
      <c r="L1065" s="55" t="str">
        <f t="shared" si="185"/>
        <v>1331010201002</v>
      </c>
      <c r="M1065" s="105">
        <v>1331010201002</v>
      </c>
      <c r="N1065" s="106" t="s">
        <v>40</v>
      </c>
      <c r="O1065" s="108" t="s">
        <v>1720</v>
      </c>
      <c r="P1065" s="101" t="s">
        <v>36</v>
      </c>
      <c r="Q1065" s="33">
        <v>1331011201002</v>
      </c>
      <c r="R1065" s="33" t="s">
        <v>40</v>
      </c>
      <c r="S1065" s="34" t="s">
        <v>1721</v>
      </c>
      <c r="T1065" s="58" t="s">
        <v>24</v>
      </c>
      <c r="U1065" s="58">
        <v>44927</v>
      </c>
      <c r="V1065" s="58">
        <v>44927</v>
      </c>
      <c r="W1065" s="93" t="s">
        <v>25</v>
      </c>
    </row>
    <row r="1066" spans="1:23" s="5" customFormat="1" ht="27" customHeight="1" x14ac:dyDescent="0.25">
      <c r="A1066" s="99">
        <f t="shared" si="186"/>
        <v>1</v>
      </c>
      <c r="B1066" s="97">
        <f t="array" aca="1" ref="B1066" ca="1">IF(AND(MAX(IF(L1065:L2070=L1066,U1065:U2070))=U1066,V1066&lt;=B$1),M1066,"-")</f>
        <v>1331010202000</v>
      </c>
      <c r="C1066" s="4">
        <f t="shared" si="176"/>
        <v>1</v>
      </c>
      <c r="D1066" s="4" t="str">
        <f t="shared" si="177"/>
        <v>3</v>
      </c>
      <c r="E1066" s="4" t="str">
        <f t="shared" si="178"/>
        <v>3</v>
      </c>
      <c r="F1066" s="4" t="str">
        <f t="shared" si="179"/>
        <v>1</v>
      </c>
      <c r="G1066" s="4" t="str">
        <f t="shared" si="180"/>
        <v>01</v>
      </c>
      <c r="H1066" s="4" t="str">
        <f t="shared" si="181"/>
        <v>0</v>
      </c>
      <c r="I1066" s="4" t="str">
        <f t="shared" si="182"/>
        <v>2</v>
      </c>
      <c r="J1066" s="4" t="str">
        <f t="shared" si="183"/>
        <v>02</v>
      </c>
      <c r="K1066" s="4" t="str">
        <f t="shared" si="184"/>
        <v>000</v>
      </c>
      <c r="L1066" s="55" t="str">
        <f t="shared" si="185"/>
        <v>1331010202000</v>
      </c>
      <c r="M1066" s="105">
        <v>1331010202000</v>
      </c>
      <c r="N1066" s="106" t="s">
        <v>40</v>
      </c>
      <c r="O1066" s="108" t="s">
        <v>1722</v>
      </c>
      <c r="P1066" s="101" t="s">
        <v>36</v>
      </c>
      <c r="Q1066" s="33">
        <v>1331011202000</v>
      </c>
      <c r="R1066" s="33" t="s">
        <v>40</v>
      </c>
      <c r="S1066" s="34" t="s">
        <v>1723</v>
      </c>
      <c r="T1066" s="58" t="s">
        <v>24</v>
      </c>
      <c r="U1066" s="58">
        <v>44927</v>
      </c>
      <c r="V1066" s="58">
        <v>44927</v>
      </c>
      <c r="W1066" s="93" t="s">
        <v>25</v>
      </c>
    </row>
    <row r="1067" spans="1:23" s="5" customFormat="1" ht="27" customHeight="1" x14ac:dyDescent="0.25">
      <c r="A1067" s="99">
        <f t="shared" si="186"/>
        <v>1</v>
      </c>
      <c r="B1067" s="97">
        <f t="array" aca="1" ref="B1067" ca="1">IF(AND(MAX(IF(L1066:L2071=L1067,U1066:U2071))=U1067,V1067&lt;=B$1),M1067,"-")</f>
        <v>1331010300000</v>
      </c>
      <c r="C1067" s="4">
        <f t="shared" si="176"/>
        <v>1</v>
      </c>
      <c r="D1067" s="4" t="str">
        <f t="shared" si="177"/>
        <v>3</v>
      </c>
      <c r="E1067" s="4" t="str">
        <f t="shared" si="178"/>
        <v>3</v>
      </c>
      <c r="F1067" s="4" t="str">
        <f t="shared" si="179"/>
        <v>1</v>
      </c>
      <c r="G1067" s="4" t="str">
        <f t="shared" si="180"/>
        <v>01</v>
      </c>
      <c r="H1067" s="4" t="str">
        <f t="shared" si="181"/>
        <v>0</v>
      </c>
      <c r="I1067" s="4" t="str">
        <f t="shared" si="182"/>
        <v>3</v>
      </c>
      <c r="J1067" s="4" t="str">
        <f t="shared" si="183"/>
        <v>00</v>
      </c>
      <c r="K1067" s="4" t="str">
        <f t="shared" si="184"/>
        <v>000</v>
      </c>
      <c r="L1067" s="55" t="str">
        <f t="shared" si="185"/>
        <v>1331010300000</v>
      </c>
      <c r="M1067" s="105">
        <v>1331010300000</v>
      </c>
      <c r="N1067" s="106" t="s">
        <v>21</v>
      </c>
      <c r="O1067" s="108" t="s">
        <v>1724</v>
      </c>
      <c r="P1067" s="101" t="s">
        <v>36</v>
      </c>
      <c r="Q1067" s="33">
        <v>1331011300000</v>
      </c>
      <c r="R1067" s="33" t="s">
        <v>21</v>
      </c>
      <c r="S1067" s="34" t="s">
        <v>1725</v>
      </c>
      <c r="T1067" s="58" t="s">
        <v>24</v>
      </c>
      <c r="U1067" s="58">
        <v>44927</v>
      </c>
      <c r="V1067" s="58">
        <v>44927</v>
      </c>
      <c r="W1067" s="93" t="s">
        <v>25</v>
      </c>
    </row>
    <row r="1068" spans="1:23" s="5" customFormat="1" ht="27" customHeight="1" x14ac:dyDescent="0.25">
      <c r="A1068" s="99">
        <f t="shared" si="186"/>
        <v>1</v>
      </c>
      <c r="B1068" s="97">
        <f t="array" aca="1" ref="B1068" ca="1">IF(AND(MAX(IF(L1067:L2072=L1068,U1067:U2072))=U1068,V1068&lt;=B$1),M1068,"-")</f>
        <v>1331010301000</v>
      </c>
      <c r="C1068" s="4">
        <f t="shared" si="176"/>
        <v>1</v>
      </c>
      <c r="D1068" s="4" t="str">
        <f t="shared" si="177"/>
        <v>3</v>
      </c>
      <c r="E1068" s="4" t="str">
        <f t="shared" si="178"/>
        <v>3</v>
      </c>
      <c r="F1068" s="4" t="str">
        <f t="shared" si="179"/>
        <v>1</v>
      </c>
      <c r="G1068" s="4" t="str">
        <f t="shared" si="180"/>
        <v>01</v>
      </c>
      <c r="H1068" s="4" t="str">
        <f t="shared" si="181"/>
        <v>0</v>
      </c>
      <c r="I1068" s="4" t="str">
        <f t="shared" si="182"/>
        <v>3</v>
      </c>
      <c r="J1068" s="4" t="str">
        <f t="shared" si="183"/>
        <v>01</v>
      </c>
      <c r="K1068" s="4" t="str">
        <f t="shared" si="184"/>
        <v>000</v>
      </c>
      <c r="L1068" s="55" t="str">
        <f t="shared" si="185"/>
        <v>1331010301000</v>
      </c>
      <c r="M1068" s="105">
        <v>1331010301000</v>
      </c>
      <c r="N1068" s="106" t="s">
        <v>21</v>
      </c>
      <c r="O1068" s="108" t="s">
        <v>1726</v>
      </c>
      <c r="P1068" s="101" t="s">
        <v>36</v>
      </c>
      <c r="Q1068" s="33">
        <v>1331011301000</v>
      </c>
      <c r="R1068" s="33" t="s">
        <v>21</v>
      </c>
      <c r="S1068" s="34" t="s">
        <v>1727</v>
      </c>
      <c r="T1068" s="58" t="s">
        <v>24</v>
      </c>
      <c r="U1068" s="58">
        <v>44927</v>
      </c>
      <c r="V1068" s="58">
        <v>44927</v>
      </c>
      <c r="W1068" s="93" t="s">
        <v>25</v>
      </c>
    </row>
    <row r="1069" spans="1:23" s="5" customFormat="1" ht="27" customHeight="1" x14ac:dyDescent="0.25">
      <c r="A1069" s="99">
        <f t="shared" si="186"/>
        <v>1</v>
      </c>
      <c r="B1069" s="97">
        <f t="array" aca="1" ref="B1069" ca="1">IF(AND(MAX(IF(L1068:L2073=L1069,U1068:U2073))=U1069,V1069&lt;=B$1),M1069,"-")</f>
        <v>1331010301001</v>
      </c>
      <c r="C1069" s="4">
        <f t="shared" si="176"/>
        <v>1</v>
      </c>
      <c r="D1069" s="4" t="str">
        <f t="shared" si="177"/>
        <v>3</v>
      </c>
      <c r="E1069" s="4" t="str">
        <f t="shared" si="178"/>
        <v>3</v>
      </c>
      <c r="F1069" s="4" t="str">
        <f t="shared" si="179"/>
        <v>1</v>
      </c>
      <c r="G1069" s="4" t="str">
        <f t="shared" si="180"/>
        <v>01</v>
      </c>
      <c r="H1069" s="4" t="str">
        <f t="shared" si="181"/>
        <v>0</v>
      </c>
      <c r="I1069" s="4" t="str">
        <f t="shared" si="182"/>
        <v>3</v>
      </c>
      <c r="J1069" s="4" t="str">
        <f t="shared" si="183"/>
        <v>01</v>
      </c>
      <c r="K1069" s="4" t="str">
        <f t="shared" si="184"/>
        <v>001</v>
      </c>
      <c r="L1069" s="55" t="str">
        <f t="shared" si="185"/>
        <v>1331010301001</v>
      </c>
      <c r="M1069" s="105">
        <v>1331010301001</v>
      </c>
      <c r="N1069" s="106" t="s">
        <v>40</v>
      </c>
      <c r="O1069" s="108" t="s">
        <v>1728</v>
      </c>
      <c r="P1069" s="101" t="s">
        <v>36</v>
      </c>
      <c r="Q1069" s="33">
        <v>1331011301001</v>
      </c>
      <c r="R1069" s="33" t="s">
        <v>40</v>
      </c>
      <c r="S1069" s="34" t="s">
        <v>1729</v>
      </c>
      <c r="T1069" s="58" t="s">
        <v>24</v>
      </c>
      <c r="U1069" s="58">
        <v>44927</v>
      </c>
      <c r="V1069" s="58">
        <v>44927</v>
      </c>
      <c r="W1069" s="93" t="s">
        <v>25</v>
      </c>
    </row>
    <row r="1070" spans="1:23" s="5" customFormat="1" ht="27" customHeight="1" x14ac:dyDescent="0.25">
      <c r="A1070" s="99">
        <f t="shared" si="186"/>
        <v>1</v>
      </c>
      <c r="B1070" s="97">
        <f t="array" aca="1" ref="B1070" ca="1">IF(AND(MAX(IF(L1069:L2074=L1070,U1069:U2074))=U1070,V1070&lt;=B$1),M1070,"-")</f>
        <v>1331010301002</v>
      </c>
      <c r="C1070" s="4">
        <f t="shared" si="176"/>
        <v>1</v>
      </c>
      <c r="D1070" s="4" t="str">
        <f t="shared" si="177"/>
        <v>3</v>
      </c>
      <c r="E1070" s="4" t="str">
        <f t="shared" si="178"/>
        <v>3</v>
      </c>
      <c r="F1070" s="4" t="str">
        <f t="shared" si="179"/>
        <v>1</v>
      </c>
      <c r="G1070" s="4" t="str">
        <f t="shared" si="180"/>
        <v>01</v>
      </c>
      <c r="H1070" s="4" t="str">
        <f t="shared" si="181"/>
        <v>0</v>
      </c>
      <c r="I1070" s="4" t="str">
        <f t="shared" si="182"/>
        <v>3</v>
      </c>
      <c r="J1070" s="4" t="str">
        <f t="shared" si="183"/>
        <v>01</v>
      </c>
      <c r="K1070" s="4" t="str">
        <f t="shared" si="184"/>
        <v>002</v>
      </c>
      <c r="L1070" s="55" t="str">
        <f t="shared" si="185"/>
        <v>1331010301002</v>
      </c>
      <c r="M1070" s="105">
        <v>1331010301002</v>
      </c>
      <c r="N1070" s="106" t="s">
        <v>40</v>
      </c>
      <c r="O1070" s="108" t="s">
        <v>1730</v>
      </c>
      <c r="P1070" s="101" t="s">
        <v>36</v>
      </c>
      <c r="Q1070" s="33">
        <v>1331011301002</v>
      </c>
      <c r="R1070" s="33" t="s">
        <v>40</v>
      </c>
      <c r="S1070" s="34" t="s">
        <v>1731</v>
      </c>
      <c r="T1070" s="58" t="s">
        <v>24</v>
      </c>
      <c r="U1070" s="58">
        <v>44927</v>
      </c>
      <c r="V1070" s="58">
        <v>44927</v>
      </c>
      <c r="W1070" s="93" t="s">
        <v>25</v>
      </c>
    </row>
    <row r="1071" spans="1:23" s="5" customFormat="1" ht="27" customHeight="1" x14ac:dyDescent="0.25">
      <c r="A1071" s="99">
        <f t="shared" si="186"/>
        <v>1</v>
      </c>
      <c r="B1071" s="97">
        <f t="array" aca="1" ref="B1071" ca="1">IF(AND(MAX(IF(L1070:L2075=L1071,U1070:U2075))=U1071,V1071&lt;=B$1),M1071,"-")</f>
        <v>1331010302000</v>
      </c>
      <c r="C1071" s="4">
        <f t="shared" si="176"/>
        <v>1</v>
      </c>
      <c r="D1071" s="4" t="str">
        <f t="shared" si="177"/>
        <v>3</v>
      </c>
      <c r="E1071" s="4" t="str">
        <f t="shared" si="178"/>
        <v>3</v>
      </c>
      <c r="F1071" s="4" t="str">
        <f t="shared" si="179"/>
        <v>1</v>
      </c>
      <c r="G1071" s="4" t="str">
        <f t="shared" si="180"/>
        <v>01</v>
      </c>
      <c r="H1071" s="4" t="str">
        <f t="shared" si="181"/>
        <v>0</v>
      </c>
      <c r="I1071" s="4" t="str">
        <f t="shared" si="182"/>
        <v>3</v>
      </c>
      <c r="J1071" s="4" t="str">
        <f t="shared" si="183"/>
        <v>02</v>
      </c>
      <c r="K1071" s="4" t="str">
        <f t="shared" si="184"/>
        <v>000</v>
      </c>
      <c r="L1071" s="55" t="str">
        <f t="shared" si="185"/>
        <v>1331010302000</v>
      </c>
      <c r="M1071" s="105">
        <v>1331010302000</v>
      </c>
      <c r="N1071" s="106" t="s">
        <v>40</v>
      </c>
      <c r="O1071" s="108" t="s">
        <v>1732</v>
      </c>
      <c r="P1071" s="101" t="s">
        <v>36</v>
      </c>
      <c r="Q1071" s="33">
        <v>1331011302000</v>
      </c>
      <c r="R1071" s="33" t="s">
        <v>40</v>
      </c>
      <c r="S1071" s="34" t="s">
        <v>1733</v>
      </c>
      <c r="T1071" s="58" t="s">
        <v>24</v>
      </c>
      <c r="U1071" s="58">
        <v>44927</v>
      </c>
      <c r="V1071" s="58">
        <v>44927</v>
      </c>
      <c r="W1071" s="93" t="s">
        <v>25</v>
      </c>
    </row>
    <row r="1072" spans="1:23" s="5" customFormat="1" ht="27" customHeight="1" x14ac:dyDescent="0.25">
      <c r="A1072" s="99">
        <f t="shared" si="186"/>
        <v>1</v>
      </c>
      <c r="B1072" s="97">
        <f t="array" aca="1" ref="B1072" ca="1">IF(AND(MAX(IF(L1071:L2076=L1072,U1071:U2076))=U1072,V1072&lt;=B$1),M1072,"-")</f>
        <v>1331010400000</v>
      </c>
      <c r="C1072" s="4">
        <f t="shared" si="176"/>
        <v>1</v>
      </c>
      <c r="D1072" s="4" t="str">
        <f t="shared" si="177"/>
        <v>3</v>
      </c>
      <c r="E1072" s="4" t="str">
        <f t="shared" si="178"/>
        <v>3</v>
      </c>
      <c r="F1072" s="4" t="str">
        <f t="shared" si="179"/>
        <v>1</v>
      </c>
      <c r="G1072" s="4" t="str">
        <f t="shared" si="180"/>
        <v>01</v>
      </c>
      <c r="H1072" s="4" t="str">
        <f t="shared" si="181"/>
        <v>0</v>
      </c>
      <c r="I1072" s="4" t="str">
        <f t="shared" si="182"/>
        <v>4</v>
      </c>
      <c r="J1072" s="4" t="str">
        <f t="shared" si="183"/>
        <v>00</v>
      </c>
      <c r="K1072" s="4" t="str">
        <f t="shared" si="184"/>
        <v>000</v>
      </c>
      <c r="L1072" s="55" t="str">
        <f t="shared" si="185"/>
        <v>1331010400000</v>
      </c>
      <c r="M1072" s="105">
        <v>1331010400000</v>
      </c>
      <c r="N1072" s="106" t="s">
        <v>21</v>
      </c>
      <c r="O1072" s="108" t="s">
        <v>1734</v>
      </c>
      <c r="P1072" s="101" t="s">
        <v>36</v>
      </c>
      <c r="Q1072" s="33">
        <v>1331011400000</v>
      </c>
      <c r="R1072" s="33" t="s">
        <v>21</v>
      </c>
      <c r="S1072" s="34" t="s">
        <v>1735</v>
      </c>
      <c r="T1072" s="58" t="s">
        <v>24</v>
      </c>
      <c r="U1072" s="58">
        <v>44927</v>
      </c>
      <c r="V1072" s="58">
        <v>44927</v>
      </c>
      <c r="W1072" s="93" t="s">
        <v>25</v>
      </c>
    </row>
    <row r="1073" spans="1:23" s="5" customFormat="1" ht="27" customHeight="1" x14ac:dyDescent="0.25">
      <c r="A1073" s="99">
        <f t="shared" si="186"/>
        <v>1</v>
      </c>
      <c r="B1073" s="97">
        <f t="array" aca="1" ref="B1073" ca="1">IF(AND(MAX(IF(L1072:L2078=L1073,U1072:U2078))=U1073,V1073&lt;=B$1),M1073,"-")</f>
        <v>1331010401000</v>
      </c>
      <c r="C1073" s="4">
        <f t="shared" si="176"/>
        <v>1</v>
      </c>
      <c r="D1073" s="4" t="str">
        <f t="shared" si="177"/>
        <v>3</v>
      </c>
      <c r="E1073" s="4" t="str">
        <f t="shared" si="178"/>
        <v>3</v>
      </c>
      <c r="F1073" s="4" t="str">
        <f t="shared" si="179"/>
        <v>1</v>
      </c>
      <c r="G1073" s="4" t="str">
        <f t="shared" si="180"/>
        <v>01</v>
      </c>
      <c r="H1073" s="4" t="str">
        <f t="shared" si="181"/>
        <v>0</v>
      </c>
      <c r="I1073" s="4" t="str">
        <f t="shared" si="182"/>
        <v>4</v>
      </c>
      <c r="J1073" s="4" t="str">
        <f t="shared" si="183"/>
        <v>01</v>
      </c>
      <c r="K1073" s="4" t="str">
        <f t="shared" si="184"/>
        <v>000</v>
      </c>
      <c r="L1073" s="55" t="str">
        <f t="shared" si="185"/>
        <v>1331010401000</v>
      </c>
      <c r="M1073" s="105">
        <v>1331010401000</v>
      </c>
      <c r="N1073" s="106" t="s">
        <v>21</v>
      </c>
      <c r="O1073" s="108" t="s">
        <v>1736</v>
      </c>
      <c r="P1073" s="101" t="s">
        <v>36</v>
      </c>
      <c r="Q1073" s="33">
        <v>1331011401000</v>
      </c>
      <c r="R1073" s="33" t="s">
        <v>21</v>
      </c>
      <c r="S1073" s="34" t="s">
        <v>1737</v>
      </c>
      <c r="T1073" s="58" t="s">
        <v>24</v>
      </c>
      <c r="U1073" s="58">
        <v>44927</v>
      </c>
      <c r="V1073" s="58">
        <v>44927</v>
      </c>
      <c r="W1073" s="93" t="s">
        <v>25</v>
      </c>
    </row>
    <row r="1074" spans="1:23" s="5" customFormat="1" ht="27" customHeight="1" x14ac:dyDescent="0.25">
      <c r="A1074" s="99">
        <f t="shared" si="186"/>
        <v>1</v>
      </c>
      <c r="B1074" s="97">
        <f t="array" aca="1" ref="B1074" ca="1">IF(AND(MAX(IF(L1073:L2079=L1074,U1073:U2079))=U1074,V1074&lt;=B$1),M1074,"-")</f>
        <v>1331010401001</v>
      </c>
      <c r="C1074" s="4">
        <f t="shared" si="176"/>
        <v>1</v>
      </c>
      <c r="D1074" s="4" t="str">
        <f t="shared" si="177"/>
        <v>3</v>
      </c>
      <c r="E1074" s="4" t="str">
        <f t="shared" si="178"/>
        <v>3</v>
      </c>
      <c r="F1074" s="4" t="str">
        <f t="shared" si="179"/>
        <v>1</v>
      </c>
      <c r="G1074" s="4" t="str">
        <f t="shared" si="180"/>
        <v>01</v>
      </c>
      <c r="H1074" s="4" t="str">
        <f t="shared" si="181"/>
        <v>0</v>
      </c>
      <c r="I1074" s="4" t="str">
        <f t="shared" si="182"/>
        <v>4</v>
      </c>
      <c r="J1074" s="4" t="str">
        <f t="shared" si="183"/>
        <v>01</v>
      </c>
      <c r="K1074" s="4" t="str">
        <f t="shared" si="184"/>
        <v>001</v>
      </c>
      <c r="L1074" s="55" t="str">
        <f t="shared" si="185"/>
        <v>1331010401001</v>
      </c>
      <c r="M1074" s="105">
        <v>1331010401001</v>
      </c>
      <c r="N1074" s="106" t="s">
        <v>40</v>
      </c>
      <c r="O1074" s="108" t="s">
        <v>1738</v>
      </c>
      <c r="P1074" s="101" t="s">
        <v>36</v>
      </c>
      <c r="Q1074" s="33">
        <v>1331011401001</v>
      </c>
      <c r="R1074" s="33" t="s">
        <v>40</v>
      </c>
      <c r="S1074" s="34" t="s">
        <v>1739</v>
      </c>
      <c r="T1074" s="58" t="s">
        <v>24</v>
      </c>
      <c r="U1074" s="58">
        <v>44927</v>
      </c>
      <c r="V1074" s="58">
        <v>44927</v>
      </c>
      <c r="W1074" s="93" t="s">
        <v>25</v>
      </c>
    </row>
    <row r="1075" spans="1:23" s="5" customFormat="1" ht="27" customHeight="1" x14ac:dyDescent="0.25">
      <c r="A1075" s="99">
        <f t="shared" si="186"/>
        <v>1</v>
      </c>
      <c r="B1075" s="97">
        <f t="array" aca="1" ref="B1075" ca="1">IF(AND(MAX(IF(L1074:L2080=L1075,U1074:U2080))=U1075,V1075&lt;=B$1),M1075,"-")</f>
        <v>1331010401002</v>
      </c>
      <c r="C1075" s="4">
        <f t="shared" si="176"/>
        <v>1</v>
      </c>
      <c r="D1075" s="4" t="str">
        <f t="shared" si="177"/>
        <v>3</v>
      </c>
      <c r="E1075" s="4" t="str">
        <f t="shared" si="178"/>
        <v>3</v>
      </c>
      <c r="F1075" s="4" t="str">
        <f t="shared" si="179"/>
        <v>1</v>
      </c>
      <c r="G1075" s="4" t="str">
        <f t="shared" si="180"/>
        <v>01</v>
      </c>
      <c r="H1075" s="4" t="str">
        <f t="shared" si="181"/>
        <v>0</v>
      </c>
      <c r="I1075" s="4" t="str">
        <f t="shared" si="182"/>
        <v>4</v>
      </c>
      <c r="J1075" s="4" t="str">
        <f t="shared" si="183"/>
        <v>01</v>
      </c>
      <c r="K1075" s="4" t="str">
        <f t="shared" si="184"/>
        <v>002</v>
      </c>
      <c r="L1075" s="55" t="str">
        <f t="shared" si="185"/>
        <v>1331010401002</v>
      </c>
      <c r="M1075" s="105">
        <v>1331010401002</v>
      </c>
      <c r="N1075" s="106" t="s">
        <v>40</v>
      </c>
      <c r="O1075" s="108" t="s">
        <v>1740</v>
      </c>
      <c r="P1075" s="101" t="s">
        <v>36</v>
      </c>
      <c r="Q1075" s="33">
        <v>1331011401002</v>
      </c>
      <c r="R1075" s="33" t="s">
        <v>40</v>
      </c>
      <c r="S1075" s="34" t="s">
        <v>1741</v>
      </c>
      <c r="T1075" s="58" t="s">
        <v>24</v>
      </c>
      <c r="U1075" s="58">
        <v>44927</v>
      </c>
      <c r="V1075" s="58">
        <v>44927</v>
      </c>
      <c r="W1075" s="93" t="s">
        <v>25</v>
      </c>
    </row>
    <row r="1076" spans="1:23" s="5" customFormat="1" ht="27" customHeight="1" x14ac:dyDescent="0.25">
      <c r="A1076" s="99">
        <f t="shared" si="186"/>
        <v>1</v>
      </c>
      <c r="B1076" s="97">
        <f t="array" aca="1" ref="B1076" ca="1">IF(AND(MAX(IF(L1075:L2081=L1076,U1075:U2081))=U1076,V1076&lt;=B$1),M1076,"-")</f>
        <v>1331010402000</v>
      </c>
      <c r="C1076" s="4">
        <f t="shared" si="176"/>
        <v>1</v>
      </c>
      <c r="D1076" s="4" t="str">
        <f t="shared" si="177"/>
        <v>3</v>
      </c>
      <c r="E1076" s="4" t="str">
        <f t="shared" si="178"/>
        <v>3</v>
      </c>
      <c r="F1076" s="4" t="str">
        <f t="shared" si="179"/>
        <v>1</v>
      </c>
      <c r="G1076" s="4" t="str">
        <f t="shared" si="180"/>
        <v>01</v>
      </c>
      <c r="H1076" s="4" t="str">
        <f t="shared" si="181"/>
        <v>0</v>
      </c>
      <c r="I1076" s="4" t="str">
        <f t="shared" si="182"/>
        <v>4</v>
      </c>
      <c r="J1076" s="4" t="str">
        <f t="shared" si="183"/>
        <v>02</v>
      </c>
      <c r="K1076" s="4" t="str">
        <f t="shared" si="184"/>
        <v>000</v>
      </c>
      <c r="L1076" s="55" t="str">
        <f t="shared" si="185"/>
        <v>1331010402000</v>
      </c>
      <c r="M1076" s="105">
        <v>1331010402000</v>
      </c>
      <c r="N1076" s="106" t="s">
        <v>40</v>
      </c>
      <c r="O1076" s="108" t="s">
        <v>1742</v>
      </c>
      <c r="P1076" s="101" t="s">
        <v>36</v>
      </c>
      <c r="Q1076" s="33">
        <v>1331011402000</v>
      </c>
      <c r="R1076" s="33" t="s">
        <v>40</v>
      </c>
      <c r="S1076" s="34" t="s">
        <v>1743</v>
      </c>
      <c r="T1076" s="58" t="s">
        <v>24</v>
      </c>
      <c r="U1076" s="58">
        <v>44927</v>
      </c>
      <c r="V1076" s="58">
        <v>44927</v>
      </c>
      <c r="W1076" s="93" t="s">
        <v>25</v>
      </c>
    </row>
    <row r="1077" spans="1:23" s="5" customFormat="1" ht="27" customHeight="1" x14ac:dyDescent="0.25">
      <c r="A1077" s="99">
        <f t="shared" si="186"/>
        <v>1</v>
      </c>
      <c r="B1077" s="97">
        <f t="array" aca="1" ref="B1077" ca="1">IF(AND(MAX(IF(L1076:L2082=L1077,U1076:U2082))=U1077,V1077&lt;=B$1),M1077,"-")</f>
        <v>1331020000000</v>
      </c>
      <c r="C1077" s="4">
        <f t="shared" si="176"/>
        <v>1</v>
      </c>
      <c r="D1077" s="4" t="str">
        <f t="shared" si="177"/>
        <v>3</v>
      </c>
      <c r="E1077" s="4" t="str">
        <f t="shared" si="178"/>
        <v>3</v>
      </c>
      <c r="F1077" s="4" t="str">
        <f t="shared" si="179"/>
        <v>1</v>
      </c>
      <c r="G1077" s="4" t="str">
        <f t="shared" si="180"/>
        <v>02</v>
      </c>
      <c r="H1077" s="4" t="str">
        <f t="shared" si="181"/>
        <v>0</v>
      </c>
      <c r="I1077" s="4" t="str">
        <f t="shared" si="182"/>
        <v>0</v>
      </c>
      <c r="J1077" s="4" t="str">
        <f t="shared" si="183"/>
        <v>00</v>
      </c>
      <c r="K1077" s="4" t="str">
        <f t="shared" si="184"/>
        <v>000</v>
      </c>
      <c r="L1077" s="55" t="str">
        <f t="shared" si="185"/>
        <v>1331020000000</v>
      </c>
      <c r="M1077" s="105">
        <v>1331020000000</v>
      </c>
      <c r="N1077" s="106" t="s">
        <v>21</v>
      </c>
      <c r="O1077" s="108" t="s">
        <v>1744</v>
      </c>
      <c r="P1077" s="101" t="s">
        <v>23</v>
      </c>
      <c r="Q1077" s="33">
        <v>1331020000000</v>
      </c>
      <c r="R1077" s="33" t="s">
        <v>21</v>
      </c>
      <c r="S1077" s="34" t="s">
        <v>1744</v>
      </c>
      <c r="T1077" s="58" t="s">
        <v>24</v>
      </c>
      <c r="U1077" s="58">
        <v>44927</v>
      </c>
      <c r="V1077" s="58">
        <v>44927</v>
      </c>
      <c r="W1077" s="93" t="s">
        <v>25</v>
      </c>
    </row>
    <row r="1078" spans="1:23" s="5" customFormat="1" ht="27" customHeight="1" x14ac:dyDescent="0.25">
      <c r="A1078" s="99">
        <f t="shared" si="186"/>
        <v>1</v>
      </c>
      <c r="B1078" s="97">
        <f t="array" aca="1" ref="B1078" ca="1">IF(AND(MAX(IF(L1077:L2083=L1078,U1077:U2083))=U1078,V1078&lt;=B$1),M1078,"-")</f>
        <v>1331030000000</v>
      </c>
      <c r="C1078" s="4">
        <f t="shared" si="176"/>
        <v>1</v>
      </c>
      <c r="D1078" s="4" t="str">
        <f t="shared" si="177"/>
        <v>3</v>
      </c>
      <c r="E1078" s="4" t="str">
        <f t="shared" si="178"/>
        <v>3</v>
      </c>
      <c r="F1078" s="4" t="str">
        <f t="shared" si="179"/>
        <v>1</v>
      </c>
      <c r="G1078" s="4" t="str">
        <f t="shared" si="180"/>
        <v>03</v>
      </c>
      <c r="H1078" s="4" t="str">
        <f t="shared" si="181"/>
        <v>0</v>
      </c>
      <c r="I1078" s="4" t="str">
        <f t="shared" si="182"/>
        <v>0</v>
      </c>
      <c r="J1078" s="4" t="str">
        <f t="shared" si="183"/>
        <v>00</v>
      </c>
      <c r="K1078" s="4" t="str">
        <f t="shared" si="184"/>
        <v>000</v>
      </c>
      <c r="L1078" s="55" t="str">
        <f t="shared" si="185"/>
        <v>1331030000000</v>
      </c>
      <c r="M1078" s="105">
        <v>1331030000000</v>
      </c>
      <c r="N1078" s="106" t="s">
        <v>21</v>
      </c>
      <c r="O1078" s="108" t="s">
        <v>1745</v>
      </c>
      <c r="P1078" s="101" t="s">
        <v>23</v>
      </c>
      <c r="Q1078" s="33">
        <v>1331030000000</v>
      </c>
      <c r="R1078" s="33" t="s">
        <v>21</v>
      </c>
      <c r="S1078" s="34" t="s">
        <v>1745</v>
      </c>
      <c r="T1078" s="58" t="s">
        <v>24</v>
      </c>
      <c r="U1078" s="58">
        <v>44927</v>
      </c>
      <c r="V1078" s="58">
        <v>44927</v>
      </c>
      <c r="W1078" s="93" t="s">
        <v>25</v>
      </c>
    </row>
    <row r="1079" spans="1:23" s="5" customFormat="1" ht="27" customHeight="1" x14ac:dyDescent="0.25">
      <c r="A1079" s="99">
        <f t="shared" si="186"/>
        <v>1</v>
      </c>
      <c r="B1079" s="97">
        <f t="array" aca="1" ref="B1079" ca="1">IF(AND(MAX(IF(L1078:L2084=L1079,U1078:U2084))=U1079,V1079&lt;=B$1),M1079,"-")</f>
        <v>1331040000000</v>
      </c>
      <c r="C1079" s="4">
        <f t="shared" si="176"/>
        <v>1</v>
      </c>
      <c r="D1079" s="4" t="str">
        <f t="shared" si="177"/>
        <v>3</v>
      </c>
      <c r="E1079" s="4" t="str">
        <f t="shared" si="178"/>
        <v>3</v>
      </c>
      <c r="F1079" s="4" t="str">
        <f t="shared" si="179"/>
        <v>1</v>
      </c>
      <c r="G1079" s="4" t="str">
        <f t="shared" si="180"/>
        <v>04</v>
      </c>
      <c r="H1079" s="4" t="str">
        <f t="shared" si="181"/>
        <v>0</v>
      </c>
      <c r="I1079" s="4" t="str">
        <f t="shared" si="182"/>
        <v>0</v>
      </c>
      <c r="J1079" s="4" t="str">
        <f t="shared" si="183"/>
        <v>00</v>
      </c>
      <c r="K1079" s="4" t="str">
        <f t="shared" si="184"/>
        <v>000</v>
      </c>
      <c r="L1079" s="55" t="str">
        <f t="shared" si="185"/>
        <v>1331040000000</v>
      </c>
      <c r="M1079" s="105">
        <v>1331040000000</v>
      </c>
      <c r="N1079" s="106" t="s">
        <v>21</v>
      </c>
      <c r="O1079" s="108" t="s">
        <v>1746</v>
      </c>
      <c r="P1079" s="101" t="s">
        <v>23</v>
      </c>
      <c r="Q1079" s="33">
        <v>1331040000000</v>
      </c>
      <c r="R1079" s="33" t="s">
        <v>21</v>
      </c>
      <c r="S1079" s="34" t="s">
        <v>1746</v>
      </c>
      <c r="T1079" s="58" t="s">
        <v>24</v>
      </c>
      <c r="U1079" s="58">
        <v>44927</v>
      </c>
      <c r="V1079" s="58">
        <v>44927</v>
      </c>
      <c r="W1079" s="93" t="s">
        <v>25</v>
      </c>
    </row>
    <row r="1080" spans="1:23" s="5" customFormat="1" ht="27" customHeight="1" x14ac:dyDescent="0.25">
      <c r="A1080" s="99">
        <f t="shared" si="186"/>
        <v>1</v>
      </c>
      <c r="B1080" s="97">
        <f t="array" aca="1" ref="B1080" ca="1">IF(AND(MAX(IF(L1079:L2085=L1080,U1079:U2085))=U1080,V1080&lt;=B$1),M1080,"-")</f>
        <v>1331050000000</v>
      </c>
      <c r="C1080" s="4">
        <f t="shared" si="176"/>
        <v>1</v>
      </c>
      <c r="D1080" s="4" t="str">
        <f t="shared" si="177"/>
        <v>3</v>
      </c>
      <c r="E1080" s="4" t="str">
        <f t="shared" si="178"/>
        <v>3</v>
      </c>
      <c r="F1080" s="4" t="str">
        <f t="shared" si="179"/>
        <v>1</v>
      </c>
      <c r="G1080" s="4" t="str">
        <f t="shared" si="180"/>
        <v>05</v>
      </c>
      <c r="H1080" s="4" t="str">
        <f t="shared" si="181"/>
        <v>0</v>
      </c>
      <c r="I1080" s="4" t="str">
        <f t="shared" si="182"/>
        <v>0</v>
      </c>
      <c r="J1080" s="4" t="str">
        <f t="shared" si="183"/>
        <v>00</v>
      </c>
      <c r="K1080" s="4" t="str">
        <f t="shared" si="184"/>
        <v>000</v>
      </c>
      <c r="L1080" s="55" t="str">
        <f t="shared" si="185"/>
        <v>1331050000000</v>
      </c>
      <c r="M1080" s="105">
        <v>1331050000000</v>
      </c>
      <c r="N1080" s="106" t="s">
        <v>21</v>
      </c>
      <c r="O1080" s="108" t="s">
        <v>1747</v>
      </c>
      <c r="P1080" s="101" t="s">
        <v>23</v>
      </c>
      <c r="Q1080" s="33">
        <v>1331050000000</v>
      </c>
      <c r="R1080" s="33" t="s">
        <v>21</v>
      </c>
      <c r="S1080" s="34" t="s">
        <v>1747</v>
      </c>
      <c r="T1080" s="58" t="s">
        <v>24</v>
      </c>
      <c r="U1080" s="58">
        <v>44927</v>
      </c>
      <c r="V1080" s="58">
        <v>44927</v>
      </c>
      <c r="W1080" s="93" t="s">
        <v>25</v>
      </c>
    </row>
    <row r="1081" spans="1:23" s="5" customFormat="1" ht="27" customHeight="1" x14ac:dyDescent="0.25">
      <c r="A1081" s="99">
        <f t="shared" si="186"/>
        <v>1</v>
      </c>
      <c r="B1081" s="97">
        <f t="array" aca="1" ref="B1081" ca="1">IF(AND(MAX(IF(L1080:L2086=L1081,U1080:U2086))=U1081,V1081&lt;=B$1),M1081,"-")</f>
        <v>1332000000000</v>
      </c>
      <c r="C1081" s="4">
        <f t="shared" si="176"/>
        <v>1</v>
      </c>
      <c r="D1081" s="4" t="str">
        <f t="shared" si="177"/>
        <v>3</v>
      </c>
      <c r="E1081" s="4" t="str">
        <f t="shared" si="178"/>
        <v>3</v>
      </c>
      <c r="F1081" s="4" t="str">
        <f t="shared" si="179"/>
        <v>2</v>
      </c>
      <c r="G1081" s="4" t="str">
        <f t="shared" si="180"/>
        <v>00</v>
      </c>
      <c r="H1081" s="4" t="str">
        <f t="shared" si="181"/>
        <v>0</v>
      </c>
      <c r="I1081" s="4" t="str">
        <f t="shared" si="182"/>
        <v>0</v>
      </c>
      <c r="J1081" s="4" t="str">
        <f t="shared" si="183"/>
        <v>00</v>
      </c>
      <c r="K1081" s="4" t="str">
        <f t="shared" si="184"/>
        <v>000</v>
      </c>
      <c r="L1081" s="55" t="str">
        <f t="shared" si="185"/>
        <v>1332000000000</v>
      </c>
      <c r="M1081" s="105">
        <v>1332000000000</v>
      </c>
      <c r="N1081" s="106" t="s">
        <v>21</v>
      </c>
      <c r="O1081" s="108" t="s">
        <v>1748</v>
      </c>
      <c r="P1081" s="101" t="s">
        <v>23</v>
      </c>
      <c r="Q1081" s="33">
        <v>1332000000000</v>
      </c>
      <c r="R1081" s="33" t="s">
        <v>21</v>
      </c>
      <c r="S1081" s="34" t="s">
        <v>1748</v>
      </c>
      <c r="T1081" s="58" t="s">
        <v>24</v>
      </c>
      <c r="U1081" s="58">
        <v>44927</v>
      </c>
      <c r="V1081" s="58">
        <v>44927</v>
      </c>
      <c r="W1081" s="93" t="s">
        <v>25</v>
      </c>
    </row>
    <row r="1082" spans="1:23" s="5" customFormat="1" ht="27" customHeight="1" x14ac:dyDescent="0.25">
      <c r="A1082" s="99">
        <f t="shared" si="186"/>
        <v>1</v>
      </c>
      <c r="B1082" s="97">
        <f t="array" aca="1" ref="B1082" ca="1">IF(AND(MAX(IF(L1081:L2087=L1082,U1081:U2087))=U1082,V1082&lt;=B$1),M1082,"-")</f>
        <v>1332010000000</v>
      </c>
      <c r="C1082" s="4">
        <f t="shared" si="176"/>
        <v>1</v>
      </c>
      <c r="D1082" s="4" t="str">
        <f t="shared" si="177"/>
        <v>3</v>
      </c>
      <c r="E1082" s="4" t="str">
        <f t="shared" si="178"/>
        <v>3</v>
      </c>
      <c r="F1082" s="4" t="str">
        <f t="shared" si="179"/>
        <v>2</v>
      </c>
      <c r="G1082" s="4" t="str">
        <f t="shared" si="180"/>
        <v>01</v>
      </c>
      <c r="H1082" s="4" t="str">
        <f t="shared" si="181"/>
        <v>0</v>
      </c>
      <c r="I1082" s="4" t="str">
        <f t="shared" si="182"/>
        <v>0</v>
      </c>
      <c r="J1082" s="4" t="str">
        <f t="shared" si="183"/>
        <v>00</v>
      </c>
      <c r="K1082" s="4" t="str">
        <f t="shared" si="184"/>
        <v>000</v>
      </c>
      <c r="L1082" s="55" t="str">
        <f t="shared" si="185"/>
        <v>1332010000000</v>
      </c>
      <c r="M1082" s="105">
        <v>1332010000000</v>
      </c>
      <c r="N1082" s="106" t="s">
        <v>21</v>
      </c>
      <c r="O1082" s="108" t="s">
        <v>1749</v>
      </c>
      <c r="P1082" s="101" t="s">
        <v>23</v>
      </c>
      <c r="Q1082" s="33">
        <v>1332010000000</v>
      </c>
      <c r="R1082" s="33" t="s">
        <v>21</v>
      </c>
      <c r="S1082" s="34" t="s">
        <v>1749</v>
      </c>
      <c r="T1082" s="58" t="s">
        <v>24</v>
      </c>
      <c r="U1082" s="58">
        <v>44927</v>
      </c>
      <c r="V1082" s="58">
        <v>44927</v>
      </c>
      <c r="W1082" s="93" t="s">
        <v>25</v>
      </c>
    </row>
    <row r="1083" spans="1:23" s="5" customFormat="1" ht="27" customHeight="1" x14ac:dyDescent="0.25">
      <c r="A1083" s="99">
        <f t="shared" si="186"/>
        <v>1</v>
      </c>
      <c r="B1083" s="97">
        <f t="array" aca="1" ref="B1083" ca="1">IF(AND(MAX(IF(L1082:L2088=L1083,U1082:U2088))=U1083,V1083&lt;=B$1),M1083,"-")</f>
        <v>1332011000000</v>
      </c>
      <c r="C1083" s="4">
        <f t="shared" si="176"/>
        <v>1</v>
      </c>
      <c r="D1083" s="4" t="str">
        <f t="shared" si="177"/>
        <v>3</v>
      </c>
      <c r="E1083" s="4" t="str">
        <f t="shared" si="178"/>
        <v>3</v>
      </c>
      <c r="F1083" s="4" t="str">
        <f t="shared" si="179"/>
        <v>2</v>
      </c>
      <c r="G1083" s="4" t="str">
        <f t="shared" si="180"/>
        <v>01</v>
      </c>
      <c r="H1083" s="4" t="str">
        <f t="shared" si="181"/>
        <v>1</v>
      </c>
      <c r="I1083" s="4" t="str">
        <f t="shared" si="182"/>
        <v>0</v>
      </c>
      <c r="J1083" s="4" t="str">
        <f t="shared" si="183"/>
        <v>00</v>
      </c>
      <c r="K1083" s="4" t="str">
        <f t="shared" si="184"/>
        <v>000</v>
      </c>
      <c r="L1083" s="55" t="str">
        <f t="shared" si="185"/>
        <v>1332011000000</v>
      </c>
      <c r="M1083" s="105">
        <v>1332011000000</v>
      </c>
      <c r="N1083" s="106" t="s">
        <v>21</v>
      </c>
      <c r="O1083" s="108" t="s">
        <v>1750</v>
      </c>
      <c r="P1083" s="101" t="s">
        <v>23</v>
      </c>
      <c r="Q1083" s="33">
        <v>1332011000000</v>
      </c>
      <c r="R1083" s="33" t="s">
        <v>21</v>
      </c>
      <c r="S1083" s="34" t="s">
        <v>1750</v>
      </c>
      <c r="T1083" s="58" t="s">
        <v>24</v>
      </c>
      <c r="U1083" s="58">
        <v>44927</v>
      </c>
      <c r="V1083" s="58">
        <v>44927</v>
      </c>
      <c r="W1083" s="93" t="s">
        <v>25</v>
      </c>
    </row>
    <row r="1084" spans="1:23" s="5" customFormat="1" ht="27" customHeight="1" x14ac:dyDescent="0.25">
      <c r="A1084" s="99">
        <f t="shared" si="186"/>
        <v>1</v>
      </c>
      <c r="B1084" s="97">
        <f t="array" aca="1" ref="B1084" ca="1">IF(AND(MAX(IF(L1083:L2089=L1084,U1083:U2089))=U1084,V1084&lt;=B$1),M1084,"-")</f>
        <v>1332011100000</v>
      </c>
      <c r="C1084" s="4">
        <f t="shared" si="176"/>
        <v>1</v>
      </c>
      <c r="D1084" s="4" t="str">
        <f t="shared" si="177"/>
        <v>3</v>
      </c>
      <c r="E1084" s="4" t="str">
        <f t="shared" si="178"/>
        <v>3</v>
      </c>
      <c r="F1084" s="4" t="str">
        <f t="shared" si="179"/>
        <v>2</v>
      </c>
      <c r="G1084" s="4" t="str">
        <f t="shared" si="180"/>
        <v>01</v>
      </c>
      <c r="H1084" s="4" t="str">
        <f t="shared" si="181"/>
        <v>1</v>
      </c>
      <c r="I1084" s="4" t="str">
        <f t="shared" si="182"/>
        <v>1</v>
      </c>
      <c r="J1084" s="4" t="str">
        <f t="shared" si="183"/>
        <v>00</v>
      </c>
      <c r="K1084" s="4" t="str">
        <f t="shared" si="184"/>
        <v>000</v>
      </c>
      <c r="L1084" s="55" t="str">
        <f t="shared" si="185"/>
        <v>1332011100000</v>
      </c>
      <c r="M1084" s="105">
        <v>1332011100000</v>
      </c>
      <c r="N1084" s="106" t="s">
        <v>21</v>
      </c>
      <c r="O1084" s="108" t="s">
        <v>1751</v>
      </c>
      <c r="P1084" s="101" t="s">
        <v>190</v>
      </c>
      <c r="Q1084" s="33">
        <f>M1084</f>
        <v>1332011100000</v>
      </c>
      <c r="R1084" s="33" t="s">
        <v>21</v>
      </c>
      <c r="S1084" s="34" t="s">
        <v>1752</v>
      </c>
      <c r="T1084" s="58" t="s">
        <v>24</v>
      </c>
      <c r="U1084" s="58">
        <v>44927</v>
      </c>
      <c r="V1084" s="58">
        <v>44927</v>
      </c>
      <c r="W1084" s="93" t="s">
        <v>25</v>
      </c>
    </row>
    <row r="1085" spans="1:23" s="5" customFormat="1" ht="27" customHeight="1" x14ac:dyDescent="0.25">
      <c r="A1085" s="99">
        <f t="shared" si="186"/>
        <v>1</v>
      </c>
      <c r="B1085" s="97">
        <f t="array" aca="1" ref="B1085" ca="1">IF(AND(MAX(IF(L1084:L2090=L1085,U1084:U2090))=U1085,V1085&lt;=B$1),M1085,"-")</f>
        <v>1332011101000</v>
      </c>
      <c r="C1085" s="4">
        <f t="shared" si="176"/>
        <v>1</v>
      </c>
      <c r="D1085" s="4" t="str">
        <f t="shared" si="177"/>
        <v>3</v>
      </c>
      <c r="E1085" s="4" t="str">
        <f t="shared" si="178"/>
        <v>3</v>
      </c>
      <c r="F1085" s="4" t="str">
        <f t="shared" si="179"/>
        <v>2</v>
      </c>
      <c r="G1085" s="4" t="str">
        <f t="shared" si="180"/>
        <v>01</v>
      </c>
      <c r="H1085" s="4" t="str">
        <f t="shared" si="181"/>
        <v>1</v>
      </c>
      <c r="I1085" s="4" t="str">
        <f t="shared" si="182"/>
        <v>1</v>
      </c>
      <c r="J1085" s="4" t="str">
        <f t="shared" si="183"/>
        <v>01</v>
      </c>
      <c r="K1085" s="4" t="str">
        <f t="shared" si="184"/>
        <v>000</v>
      </c>
      <c r="L1085" s="55" t="str">
        <f t="shared" si="185"/>
        <v>1332011101000</v>
      </c>
      <c r="M1085" s="105">
        <v>1332011101000</v>
      </c>
      <c r="N1085" s="106" t="s">
        <v>40</v>
      </c>
      <c r="O1085" s="108" t="s">
        <v>1753</v>
      </c>
      <c r="P1085" s="101" t="s">
        <v>190</v>
      </c>
      <c r="Q1085" s="33">
        <f>M1085</f>
        <v>1332011101000</v>
      </c>
      <c r="R1085" s="33" t="s">
        <v>40</v>
      </c>
      <c r="S1085" s="34" t="s">
        <v>1754</v>
      </c>
      <c r="T1085" s="58" t="s">
        <v>24</v>
      </c>
      <c r="U1085" s="58">
        <v>44927</v>
      </c>
      <c r="V1085" s="58">
        <v>44927</v>
      </c>
      <c r="W1085" s="93" t="s">
        <v>25</v>
      </c>
    </row>
    <row r="1086" spans="1:23" s="5" customFormat="1" ht="27" customHeight="1" x14ac:dyDescent="0.25">
      <c r="A1086" s="99">
        <f t="shared" si="186"/>
        <v>1</v>
      </c>
      <c r="B1086" s="97">
        <f t="array" aca="1" ref="B1086" ca="1">IF(AND(MAX(IF(L1085:L2091=L1086,U1085:U2091))=U1086,V1086&lt;=B$1),M1086,"-")</f>
        <v>1332012000000</v>
      </c>
      <c r="C1086" s="4">
        <f t="shared" si="176"/>
        <v>1</v>
      </c>
      <c r="D1086" s="4" t="str">
        <f t="shared" si="177"/>
        <v>3</v>
      </c>
      <c r="E1086" s="4" t="str">
        <f t="shared" si="178"/>
        <v>3</v>
      </c>
      <c r="F1086" s="4" t="str">
        <f t="shared" si="179"/>
        <v>2</v>
      </c>
      <c r="G1086" s="4" t="str">
        <f t="shared" si="180"/>
        <v>01</v>
      </c>
      <c r="H1086" s="4" t="str">
        <f t="shared" si="181"/>
        <v>2</v>
      </c>
      <c r="I1086" s="4" t="str">
        <f t="shared" si="182"/>
        <v>0</v>
      </c>
      <c r="J1086" s="4" t="str">
        <f t="shared" si="183"/>
        <v>00</v>
      </c>
      <c r="K1086" s="4" t="str">
        <f t="shared" si="184"/>
        <v>000</v>
      </c>
      <c r="L1086" s="55" t="str">
        <f t="shared" si="185"/>
        <v>1332012000000</v>
      </c>
      <c r="M1086" s="105">
        <v>1332012000000</v>
      </c>
      <c r="N1086" s="106" t="s">
        <v>21</v>
      </c>
      <c r="O1086" s="108" t="s">
        <v>1755</v>
      </c>
      <c r="P1086" s="101" t="s">
        <v>23</v>
      </c>
      <c r="Q1086" s="33">
        <v>1332012000000</v>
      </c>
      <c r="R1086" s="33" t="s">
        <v>21</v>
      </c>
      <c r="S1086" s="34" t="s">
        <v>1755</v>
      </c>
      <c r="T1086" s="58" t="s">
        <v>24</v>
      </c>
      <c r="U1086" s="58">
        <v>44927</v>
      </c>
      <c r="V1086" s="58">
        <v>44927</v>
      </c>
      <c r="W1086" s="93" t="s">
        <v>25</v>
      </c>
    </row>
    <row r="1087" spans="1:23" s="5" customFormat="1" ht="27" customHeight="1" x14ac:dyDescent="0.25">
      <c r="A1087" s="99">
        <f t="shared" si="186"/>
        <v>1</v>
      </c>
      <c r="B1087" s="97">
        <f t="array" aca="1" ref="B1087" ca="1">IF(AND(MAX(IF(L1086:L2092=L1087,U1086:U2092))=U1087,V1087&lt;=B$1),M1087,"-")</f>
        <v>1332020000000</v>
      </c>
      <c r="C1087" s="4">
        <f t="shared" si="176"/>
        <v>1</v>
      </c>
      <c r="D1087" s="4" t="str">
        <f t="shared" si="177"/>
        <v>3</v>
      </c>
      <c r="E1087" s="4" t="str">
        <f t="shared" si="178"/>
        <v>3</v>
      </c>
      <c r="F1087" s="4" t="str">
        <f t="shared" si="179"/>
        <v>2</v>
      </c>
      <c r="G1087" s="4" t="str">
        <f t="shared" si="180"/>
        <v>02</v>
      </c>
      <c r="H1087" s="4" t="str">
        <f t="shared" si="181"/>
        <v>0</v>
      </c>
      <c r="I1087" s="4" t="str">
        <f t="shared" si="182"/>
        <v>0</v>
      </c>
      <c r="J1087" s="4" t="str">
        <f t="shared" si="183"/>
        <v>00</v>
      </c>
      <c r="K1087" s="4" t="str">
        <f t="shared" si="184"/>
        <v>000</v>
      </c>
      <c r="L1087" s="55" t="str">
        <f t="shared" si="185"/>
        <v>1332020000000</v>
      </c>
      <c r="M1087" s="105">
        <v>1332020000000</v>
      </c>
      <c r="N1087" s="106" t="s">
        <v>21</v>
      </c>
      <c r="O1087" s="108" t="s">
        <v>1756</v>
      </c>
      <c r="P1087" s="101" t="s">
        <v>23</v>
      </c>
      <c r="Q1087" s="33">
        <v>1332020000000</v>
      </c>
      <c r="R1087" s="33" t="s">
        <v>21</v>
      </c>
      <c r="S1087" s="34" t="s">
        <v>1756</v>
      </c>
      <c r="T1087" s="58" t="s">
        <v>24</v>
      </c>
      <c r="U1087" s="58">
        <v>44927</v>
      </c>
      <c r="V1087" s="58">
        <v>44927</v>
      </c>
      <c r="W1087" s="93" t="s">
        <v>25</v>
      </c>
    </row>
    <row r="1088" spans="1:23" s="5" customFormat="1" ht="27" customHeight="1" x14ac:dyDescent="0.25">
      <c r="A1088" s="99">
        <f t="shared" si="186"/>
        <v>1</v>
      </c>
      <c r="B1088" s="97">
        <f t="array" aca="1" ref="B1088" ca="1">IF(AND(MAX(IF(L1087:L2093=L1088,U1087:U2093))=U1088,V1088&lt;=B$1),M1088,"-")</f>
        <v>1332030000000</v>
      </c>
      <c r="C1088" s="4">
        <f t="shared" si="176"/>
        <v>1</v>
      </c>
      <c r="D1088" s="4" t="str">
        <f t="shared" si="177"/>
        <v>3</v>
      </c>
      <c r="E1088" s="4" t="str">
        <f t="shared" si="178"/>
        <v>3</v>
      </c>
      <c r="F1088" s="4" t="str">
        <f t="shared" si="179"/>
        <v>2</v>
      </c>
      <c r="G1088" s="4" t="str">
        <f t="shared" si="180"/>
        <v>03</v>
      </c>
      <c r="H1088" s="4" t="str">
        <f t="shared" si="181"/>
        <v>0</v>
      </c>
      <c r="I1088" s="4" t="str">
        <f t="shared" si="182"/>
        <v>0</v>
      </c>
      <c r="J1088" s="4" t="str">
        <f t="shared" si="183"/>
        <v>00</v>
      </c>
      <c r="K1088" s="4" t="str">
        <f t="shared" si="184"/>
        <v>000</v>
      </c>
      <c r="L1088" s="55" t="str">
        <f t="shared" si="185"/>
        <v>1332030000000</v>
      </c>
      <c r="M1088" s="105">
        <v>1332030000000</v>
      </c>
      <c r="N1088" s="106" t="s">
        <v>21</v>
      </c>
      <c r="O1088" s="108" t="s">
        <v>1757</v>
      </c>
      <c r="P1088" s="101" t="s">
        <v>23</v>
      </c>
      <c r="Q1088" s="33">
        <v>1332030000000</v>
      </c>
      <c r="R1088" s="33" t="s">
        <v>21</v>
      </c>
      <c r="S1088" s="34" t="s">
        <v>1757</v>
      </c>
      <c r="T1088" s="58" t="s">
        <v>24</v>
      </c>
      <c r="U1088" s="58">
        <v>44927</v>
      </c>
      <c r="V1088" s="58">
        <v>44927</v>
      </c>
      <c r="W1088" s="93" t="s">
        <v>25</v>
      </c>
    </row>
    <row r="1089" spans="1:23" s="5" customFormat="1" ht="27" customHeight="1" x14ac:dyDescent="0.25">
      <c r="A1089" s="99">
        <f t="shared" si="186"/>
        <v>1</v>
      </c>
      <c r="B1089" s="97">
        <f t="array" aca="1" ref="B1089" ca="1">IF(AND(MAX(IF(L1088:L2094=L1089,U1088:U2094))=U1089,V1089&lt;=B$1),M1089,"-")</f>
        <v>1332040000000</v>
      </c>
      <c r="C1089" s="4">
        <f t="shared" si="176"/>
        <v>1</v>
      </c>
      <c r="D1089" s="4" t="str">
        <f t="shared" si="177"/>
        <v>3</v>
      </c>
      <c r="E1089" s="4" t="str">
        <f t="shared" si="178"/>
        <v>3</v>
      </c>
      <c r="F1089" s="4" t="str">
        <f t="shared" si="179"/>
        <v>2</v>
      </c>
      <c r="G1089" s="4" t="str">
        <f t="shared" si="180"/>
        <v>04</v>
      </c>
      <c r="H1089" s="4" t="str">
        <f t="shared" si="181"/>
        <v>0</v>
      </c>
      <c r="I1089" s="4" t="str">
        <f t="shared" si="182"/>
        <v>0</v>
      </c>
      <c r="J1089" s="4" t="str">
        <f t="shared" si="183"/>
        <v>00</v>
      </c>
      <c r="K1089" s="4" t="str">
        <f t="shared" si="184"/>
        <v>000</v>
      </c>
      <c r="L1089" s="55" t="str">
        <f t="shared" si="185"/>
        <v>1332040000000</v>
      </c>
      <c r="M1089" s="105">
        <v>1332040000000</v>
      </c>
      <c r="N1089" s="106" t="s">
        <v>21</v>
      </c>
      <c r="O1089" s="108" t="s">
        <v>1758</v>
      </c>
      <c r="P1089" s="101" t="s">
        <v>23</v>
      </c>
      <c r="Q1089" s="33">
        <v>1332040000000</v>
      </c>
      <c r="R1089" s="33" t="s">
        <v>21</v>
      </c>
      <c r="S1089" s="34" t="s">
        <v>1758</v>
      </c>
      <c r="T1089" s="58" t="s">
        <v>24</v>
      </c>
      <c r="U1089" s="58">
        <v>44927</v>
      </c>
      <c r="V1089" s="58">
        <v>44927</v>
      </c>
      <c r="W1089" s="93" t="s">
        <v>25</v>
      </c>
    </row>
    <row r="1090" spans="1:23" s="5" customFormat="1" ht="27" customHeight="1" x14ac:dyDescent="0.25">
      <c r="A1090" s="99">
        <f t="shared" si="186"/>
        <v>1</v>
      </c>
      <c r="B1090" s="97">
        <f t="array" aca="1" ref="B1090" ca="1">IF(AND(MAX(IF(L1089:L2095=L1090,U1089:U2095))=U1090,V1090&lt;=B$1),M1090,"-")</f>
        <v>1332040100000</v>
      </c>
      <c r="C1090" s="4">
        <f t="shared" ref="C1090:C1153" si="187">IF(M1090=0,"",IF(AND(I1090=0,RIGHT(M1090,5)&lt;&gt;"00000"),"tipo = 0 e detalhamento dif. 0",1))</f>
        <v>1</v>
      </c>
      <c r="D1090" s="4" t="str">
        <f t="shared" ref="D1090:D1153" si="188">MID(M1090,2,1)</f>
        <v>3</v>
      </c>
      <c r="E1090" s="4" t="str">
        <f t="shared" ref="E1090:E1153" si="189">MID(M1090,3,1)</f>
        <v>3</v>
      </c>
      <c r="F1090" s="4" t="str">
        <f t="shared" ref="F1090:F1153" si="190">MID(M1090,4,1)</f>
        <v>2</v>
      </c>
      <c r="G1090" s="4" t="str">
        <f t="shared" ref="G1090:G1153" si="191">MID(M1090,5,2)</f>
        <v>04</v>
      </c>
      <c r="H1090" s="4" t="str">
        <f t="shared" ref="H1090:H1153" si="192">MID(M1090,7,1)</f>
        <v>0</v>
      </c>
      <c r="I1090" s="4" t="str">
        <f t="shared" ref="I1090:I1153" si="193">MID(M1090,8,1)</f>
        <v>1</v>
      </c>
      <c r="J1090" s="4" t="str">
        <f t="shared" ref="J1090:J1153" si="194">MID(M1090,9,2)</f>
        <v>00</v>
      </c>
      <c r="K1090" s="4" t="str">
        <f t="shared" ref="K1090:K1153" si="195">RIGHT(M1090,3)</f>
        <v>000</v>
      </c>
      <c r="L1090" s="55" t="str">
        <f t="shared" ref="L1090:L1153" si="196">CONCATENATE(M1090)</f>
        <v>1332040100000</v>
      </c>
      <c r="M1090" s="105">
        <v>1332040100000</v>
      </c>
      <c r="N1090" s="106" t="s">
        <v>21</v>
      </c>
      <c r="O1090" s="108" t="s">
        <v>1759</v>
      </c>
      <c r="P1090" s="101" t="s">
        <v>36</v>
      </c>
      <c r="Q1090" s="33">
        <v>1332041100000</v>
      </c>
      <c r="R1090" s="33" t="s">
        <v>21</v>
      </c>
      <c r="S1090" s="34" t="s">
        <v>1760</v>
      </c>
      <c r="T1090" s="58" t="s">
        <v>24</v>
      </c>
      <c r="U1090" s="58">
        <v>44927</v>
      </c>
      <c r="V1090" s="58">
        <v>44927</v>
      </c>
      <c r="W1090" s="93" t="s">
        <v>25</v>
      </c>
    </row>
    <row r="1091" spans="1:23" s="5" customFormat="1" ht="27" customHeight="1" x14ac:dyDescent="0.25">
      <c r="A1091" s="99">
        <f t="shared" ref="A1091:A1154" si="197">COUNTIF(L:L,L1091)</f>
        <v>1</v>
      </c>
      <c r="B1091" s="97">
        <f t="array" aca="1" ref="B1091" ca="1">IF(AND(MAX(IF(L1090:L2096=L1091,U1090:U2096))=U1091,V1091&lt;=B$1),M1091,"-")</f>
        <v>1332040101000</v>
      </c>
      <c r="C1091" s="4">
        <f t="shared" si="187"/>
        <v>1</v>
      </c>
      <c r="D1091" s="4" t="str">
        <f t="shared" si="188"/>
        <v>3</v>
      </c>
      <c r="E1091" s="4" t="str">
        <f t="shared" si="189"/>
        <v>3</v>
      </c>
      <c r="F1091" s="4" t="str">
        <f t="shared" si="190"/>
        <v>2</v>
      </c>
      <c r="G1091" s="4" t="str">
        <f t="shared" si="191"/>
        <v>04</v>
      </c>
      <c r="H1091" s="4" t="str">
        <f t="shared" si="192"/>
        <v>0</v>
      </c>
      <c r="I1091" s="4" t="str">
        <f t="shared" si="193"/>
        <v>1</v>
      </c>
      <c r="J1091" s="4" t="str">
        <f t="shared" si="194"/>
        <v>01</v>
      </c>
      <c r="K1091" s="4" t="str">
        <f t="shared" si="195"/>
        <v>000</v>
      </c>
      <c r="L1091" s="55" t="str">
        <f t="shared" si="196"/>
        <v>1332040101000</v>
      </c>
      <c r="M1091" s="105">
        <v>1332040101000</v>
      </c>
      <c r="N1091" s="106" t="s">
        <v>40</v>
      </c>
      <c r="O1091" s="108" t="s">
        <v>1761</v>
      </c>
      <c r="P1091" s="101" t="s">
        <v>36</v>
      </c>
      <c r="Q1091" s="33">
        <v>1332041101000</v>
      </c>
      <c r="R1091" s="33" t="s">
        <v>40</v>
      </c>
      <c r="S1091" s="34" t="s">
        <v>1760</v>
      </c>
      <c r="T1091" s="58" t="s">
        <v>24</v>
      </c>
      <c r="U1091" s="58">
        <v>44927</v>
      </c>
      <c r="V1091" s="58">
        <v>44927</v>
      </c>
      <c r="W1091" s="93" t="s">
        <v>25</v>
      </c>
    </row>
    <row r="1092" spans="1:23" s="5" customFormat="1" ht="27" customHeight="1" x14ac:dyDescent="0.25">
      <c r="A1092" s="99">
        <f t="shared" si="197"/>
        <v>1</v>
      </c>
      <c r="B1092" s="97">
        <f t="array" aca="1" ref="B1092" ca="1">IF(AND(MAX(IF(L1091:L2097=L1092,U1091:U2097))=U1092,V1092&lt;=B$1),M1092,"-")</f>
        <v>1333000000000</v>
      </c>
      <c r="C1092" s="4">
        <f t="shared" si="187"/>
        <v>1</v>
      </c>
      <c r="D1092" s="4" t="str">
        <f t="shared" si="188"/>
        <v>3</v>
      </c>
      <c r="E1092" s="4" t="str">
        <f t="shared" si="189"/>
        <v>3</v>
      </c>
      <c r="F1092" s="4" t="str">
        <f t="shared" si="190"/>
        <v>3</v>
      </c>
      <c r="G1092" s="4" t="str">
        <f t="shared" si="191"/>
        <v>00</v>
      </c>
      <c r="H1092" s="4" t="str">
        <f t="shared" si="192"/>
        <v>0</v>
      </c>
      <c r="I1092" s="4" t="str">
        <f t="shared" si="193"/>
        <v>0</v>
      </c>
      <c r="J1092" s="4" t="str">
        <f t="shared" si="194"/>
        <v>00</v>
      </c>
      <c r="K1092" s="4" t="str">
        <f t="shared" si="195"/>
        <v>000</v>
      </c>
      <c r="L1092" s="55" t="str">
        <f t="shared" si="196"/>
        <v>1333000000000</v>
      </c>
      <c r="M1092" s="105">
        <v>1333000000000</v>
      </c>
      <c r="N1092" s="106" t="s">
        <v>21</v>
      </c>
      <c r="O1092" s="108" t="s">
        <v>1762</v>
      </c>
      <c r="P1092" s="101" t="s">
        <v>23</v>
      </c>
      <c r="Q1092" s="33">
        <v>1333000000000</v>
      </c>
      <c r="R1092" s="33" t="s">
        <v>21</v>
      </c>
      <c r="S1092" s="34" t="s">
        <v>1762</v>
      </c>
      <c r="T1092" s="58" t="s">
        <v>24</v>
      </c>
      <c r="U1092" s="58">
        <v>44927</v>
      </c>
      <c r="V1092" s="58">
        <v>44927</v>
      </c>
      <c r="W1092" s="93" t="s">
        <v>25</v>
      </c>
    </row>
    <row r="1093" spans="1:23" s="5" customFormat="1" ht="27" customHeight="1" x14ac:dyDescent="0.25">
      <c r="A1093" s="99">
        <f t="shared" si="197"/>
        <v>1</v>
      </c>
      <c r="B1093" s="97">
        <f t="array" aca="1" ref="B1093" ca="1">IF(AND(MAX(IF(L1092:L2098=L1093,U1092:U2098))=U1093,V1093&lt;=B$1),M1093,"-")</f>
        <v>1333010000000</v>
      </c>
      <c r="C1093" s="4">
        <f t="shared" si="187"/>
        <v>1</v>
      </c>
      <c r="D1093" s="4" t="str">
        <f t="shared" si="188"/>
        <v>3</v>
      </c>
      <c r="E1093" s="4" t="str">
        <f t="shared" si="189"/>
        <v>3</v>
      </c>
      <c r="F1093" s="4" t="str">
        <f t="shared" si="190"/>
        <v>3</v>
      </c>
      <c r="G1093" s="4" t="str">
        <f t="shared" si="191"/>
        <v>01</v>
      </c>
      <c r="H1093" s="4" t="str">
        <f t="shared" si="192"/>
        <v>0</v>
      </c>
      <c r="I1093" s="4" t="str">
        <f t="shared" si="193"/>
        <v>0</v>
      </c>
      <c r="J1093" s="4" t="str">
        <f t="shared" si="194"/>
        <v>00</v>
      </c>
      <c r="K1093" s="4" t="str">
        <f t="shared" si="195"/>
        <v>000</v>
      </c>
      <c r="L1093" s="55" t="str">
        <f t="shared" si="196"/>
        <v>1333010000000</v>
      </c>
      <c r="M1093" s="105">
        <v>1333010000000</v>
      </c>
      <c r="N1093" s="106" t="s">
        <v>21</v>
      </c>
      <c r="O1093" s="108" t="s">
        <v>1763</v>
      </c>
      <c r="P1093" s="101" t="s">
        <v>36</v>
      </c>
      <c r="Q1093" s="33">
        <v>1333001000000</v>
      </c>
      <c r="R1093" s="33" t="s">
        <v>21</v>
      </c>
      <c r="S1093" s="34" t="s">
        <v>1763</v>
      </c>
      <c r="T1093" s="58" t="s">
        <v>24</v>
      </c>
      <c r="U1093" s="58">
        <v>44927</v>
      </c>
      <c r="V1093" s="58">
        <v>44927</v>
      </c>
      <c r="W1093" s="93" t="s">
        <v>25</v>
      </c>
    </row>
    <row r="1094" spans="1:23" s="5" customFormat="1" ht="27" customHeight="1" x14ac:dyDescent="0.25">
      <c r="A1094" s="99">
        <f t="shared" si="197"/>
        <v>1</v>
      </c>
      <c r="B1094" s="97">
        <f t="array" aca="1" ref="B1094" ca="1">IF(AND(MAX(IF(L1093:L2099=L1094,U1093:U2099))=U1094,V1094&lt;=B$1),M1094,"-")</f>
        <v>1333011000000</v>
      </c>
      <c r="C1094" s="4">
        <f t="shared" si="187"/>
        <v>1</v>
      </c>
      <c r="D1094" s="4" t="str">
        <f t="shared" si="188"/>
        <v>3</v>
      </c>
      <c r="E1094" s="4" t="str">
        <f t="shared" si="189"/>
        <v>3</v>
      </c>
      <c r="F1094" s="4" t="str">
        <f t="shared" si="190"/>
        <v>3</v>
      </c>
      <c r="G1094" s="4" t="str">
        <f t="shared" si="191"/>
        <v>01</v>
      </c>
      <c r="H1094" s="4" t="str">
        <f t="shared" si="192"/>
        <v>1</v>
      </c>
      <c r="I1094" s="4" t="str">
        <f t="shared" si="193"/>
        <v>0</v>
      </c>
      <c r="J1094" s="4" t="str">
        <f t="shared" si="194"/>
        <v>00</v>
      </c>
      <c r="K1094" s="4" t="str">
        <f t="shared" si="195"/>
        <v>000</v>
      </c>
      <c r="L1094" s="55" t="str">
        <f t="shared" si="196"/>
        <v>1333011000000</v>
      </c>
      <c r="M1094" s="105">
        <v>1333011000000</v>
      </c>
      <c r="N1094" s="106" t="s">
        <v>21</v>
      </c>
      <c r="O1094" s="108" t="s">
        <v>1764</v>
      </c>
      <c r="P1094" s="101" t="s">
        <v>107</v>
      </c>
      <c r="Q1094" s="33" t="s">
        <v>25</v>
      </c>
      <c r="R1094" s="33" t="s">
        <v>25</v>
      </c>
      <c r="S1094" s="34" t="s">
        <v>25</v>
      </c>
      <c r="T1094" s="58" t="s">
        <v>24</v>
      </c>
      <c r="U1094" s="58">
        <v>44927</v>
      </c>
      <c r="V1094" s="58">
        <v>44927</v>
      </c>
      <c r="W1094" s="93" t="s">
        <v>25</v>
      </c>
    </row>
    <row r="1095" spans="1:23" s="5" customFormat="1" ht="27" customHeight="1" x14ac:dyDescent="0.25">
      <c r="A1095" s="99">
        <f t="shared" si="197"/>
        <v>1</v>
      </c>
      <c r="B1095" s="97">
        <f t="array" aca="1" ref="B1095" ca="1">IF(AND(MAX(IF(L1094:L2100=L1095,U1094:U2100))=U1095,V1095&lt;=B$1),M1095,"-")</f>
        <v>1333012000000</v>
      </c>
      <c r="C1095" s="4">
        <f t="shared" si="187"/>
        <v>1</v>
      </c>
      <c r="D1095" s="4" t="str">
        <f t="shared" si="188"/>
        <v>3</v>
      </c>
      <c r="E1095" s="4" t="str">
        <f t="shared" si="189"/>
        <v>3</v>
      </c>
      <c r="F1095" s="4" t="str">
        <f t="shared" si="190"/>
        <v>3</v>
      </c>
      <c r="G1095" s="4" t="str">
        <f t="shared" si="191"/>
        <v>01</v>
      </c>
      <c r="H1095" s="4" t="str">
        <f t="shared" si="192"/>
        <v>2</v>
      </c>
      <c r="I1095" s="4" t="str">
        <f t="shared" si="193"/>
        <v>0</v>
      </c>
      <c r="J1095" s="4" t="str">
        <f t="shared" si="194"/>
        <v>00</v>
      </c>
      <c r="K1095" s="4" t="str">
        <f t="shared" si="195"/>
        <v>000</v>
      </c>
      <c r="L1095" s="55" t="str">
        <f t="shared" si="196"/>
        <v>1333012000000</v>
      </c>
      <c r="M1095" s="105">
        <v>1333012000000</v>
      </c>
      <c r="N1095" s="106" t="s">
        <v>21</v>
      </c>
      <c r="O1095" s="108" t="s">
        <v>1765</v>
      </c>
      <c r="P1095" s="101" t="s">
        <v>107</v>
      </c>
      <c r="Q1095" s="33" t="s">
        <v>25</v>
      </c>
      <c r="R1095" s="33" t="s">
        <v>25</v>
      </c>
      <c r="S1095" s="34" t="s">
        <v>25</v>
      </c>
      <c r="T1095" s="58" t="s">
        <v>24</v>
      </c>
      <c r="U1095" s="58">
        <v>44927</v>
      </c>
      <c r="V1095" s="58">
        <v>44927</v>
      </c>
      <c r="W1095" s="93" t="s">
        <v>25</v>
      </c>
    </row>
    <row r="1096" spans="1:23" s="5" customFormat="1" ht="27" customHeight="1" x14ac:dyDescent="0.25">
      <c r="A1096" s="99">
        <f t="shared" si="197"/>
        <v>1</v>
      </c>
      <c r="B1096" s="97">
        <f t="array" aca="1" ref="B1096" ca="1">IF(AND(MAX(IF(L1095:L2101=L1096,U1095:U2101))=U1096,V1096&lt;=B$1),M1096,"-")</f>
        <v>1333020000000</v>
      </c>
      <c r="C1096" s="4">
        <f t="shared" si="187"/>
        <v>1</v>
      </c>
      <c r="D1096" s="4" t="str">
        <f t="shared" si="188"/>
        <v>3</v>
      </c>
      <c r="E1096" s="4" t="str">
        <f t="shared" si="189"/>
        <v>3</v>
      </c>
      <c r="F1096" s="4" t="str">
        <f t="shared" si="190"/>
        <v>3</v>
      </c>
      <c r="G1096" s="4" t="str">
        <f t="shared" si="191"/>
        <v>02</v>
      </c>
      <c r="H1096" s="4" t="str">
        <f t="shared" si="192"/>
        <v>0</v>
      </c>
      <c r="I1096" s="4" t="str">
        <f t="shared" si="193"/>
        <v>0</v>
      </c>
      <c r="J1096" s="4" t="str">
        <f t="shared" si="194"/>
        <v>00</v>
      </c>
      <c r="K1096" s="4" t="str">
        <f t="shared" si="195"/>
        <v>000</v>
      </c>
      <c r="L1096" s="55" t="str">
        <f t="shared" si="196"/>
        <v>1333020000000</v>
      </c>
      <c r="M1096" s="105">
        <v>1333020000000</v>
      </c>
      <c r="N1096" s="106" t="s">
        <v>21</v>
      </c>
      <c r="O1096" s="108" t="s">
        <v>1766</v>
      </c>
      <c r="P1096" s="101" t="s">
        <v>36</v>
      </c>
      <c r="Q1096" s="33">
        <v>1333002000000</v>
      </c>
      <c r="R1096" s="33" t="s">
        <v>21</v>
      </c>
      <c r="S1096" s="34" t="s">
        <v>1766</v>
      </c>
      <c r="T1096" s="58" t="s">
        <v>24</v>
      </c>
      <c r="U1096" s="58">
        <v>44927</v>
      </c>
      <c r="V1096" s="58">
        <v>44927</v>
      </c>
      <c r="W1096" s="93" t="s">
        <v>25</v>
      </c>
    </row>
    <row r="1097" spans="1:23" s="5" customFormat="1" ht="27" customHeight="1" x14ac:dyDescent="0.25">
      <c r="A1097" s="99">
        <f t="shared" si="197"/>
        <v>1</v>
      </c>
      <c r="B1097" s="97">
        <f t="array" aca="1" ref="B1097" ca="1">IF(AND(MAX(IF(L1096:L2102=L1097,U1096:U2102))=U1097,V1097&lt;=B$1),M1097,"-")</f>
        <v>1333021000000</v>
      </c>
      <c r="C1097" s="4">
        <f t="shared" si="187"/>
        <v>1</v>
      </c>
      <c r="D1097" s="4" t="str">
        <f t="shared" si="188"/>
        <v>3</v>
      </c>
      <c r="E1097" s="4" t="str">
        <f t="shared" si="189"/>
        <v>3</v>
      </c>
      <c r="F1097" s="4" t="str">
        <f t="shared" si="190"/>
        <v>3</v>
      </c>
      <c r="G1097" s="4" t="str">
        <f t="shared" si="191"/>
        <v>02</v>
      </c>
      <c r="H1097" s="4" t="str">
        <f t="shared" si="192"/>
        <v>1</v>
      </c>
      <c r="I1097" s="4" t="str">
        <f t="shared" si="193"/>
        <v>0</v>
      </c>
      <c r="J1097" s="4" t="str">
        <f t="shared" si="194"/>
        <v>00</v>
      </c>
      <c r="K1097" s="4" t="str">
        <f t="shared" si="195"/>
        <v>000</v>
      </c>
      <c r="L1097" s="55" t="str">
        <f t="shared" si="196"/>
        <v>1333021000000</v>
      </c>
      <c r="M1097" s="105">
        <v>1333021000000</v>
      </c>
      <c r="N1097" s="106" t="s">
        <v>21</v>
      </c>
      <c r="O1097" s="108" t="s">
        <v>1767</v>
      </c>
      <c r="P1097" s="101" t="s">
        <v>107</v>
      </c>
      <c r="Q1097" s="33" t="s">
        <v>25</v>
      </c>
      <c r="R1097" s="33" t="s">
        <v>25</v>
      </c>
      <c r="S1097" s="34" t="s">
        <v>25</v>
      </c>
      <c r="T1097" s="58" t="s">
        <v>24</v>
      </c>
      <c r="U1097" s="58">
        <v>44927</v>
      </c>
      <c r="V1097" s="58">
        <v>44927</v>
      </c>
      <c r="W1097" s="93" t="s">
        <v>25</v>
      </c>
    </row>
    <row r="1098" spans="1:23" s="5" customFormat="1" ht="27" customHeight="1" x14ac:dyDescent="0.25">
      <c r="A1098" s="99">
        <f t="shared" si="197"/>
        <v>1</v>
      </c>
      <c r="B1098" s="97">
        <f t="array" aca="1" ref="B1098" ca="1">IF(AND(MAX(IF(L1097:L2103=L1098,U1097:U2103))=U1098,V1098&lt;=B$1),M1098,"-")</f>
        <v>1333022000000</v>
      </c>
      <c r="C1098" s="4">
        <f t="shared" si="187"/>
        <v>1</v>
      </c>
      <c r="D1098" s="4" t="str">
        <f t="shared" si="188"/>
        <v>3</v>
      </c>
      <c r="E1098" s="4" t="str">
        <f t="shared" si="189"/>
        <v>3</v>
      </c>
      <c r="F1098" s="4" t="str">
        <f t="shared" si="190"/>
        <v>3</v>
      </c>
      <c r="G1098" s="4" t="str">
        <f t="shared" si="191"/>
        <v>02</v>
      </c>
      <c r="H1098" s="4" t="str">
        <f t="shared" si="192"/>
        <v>2</v>
      </c>
      <c r="I1098" s="4" t="str">
        <f t="shared" si="193"/>
        <v>0</v>
      </c>
      <c r="J1098" s="4" t="str">
        <f t="shared" si="194"/>
        <v>00</v>
      </c>
      <c r="K1098" s="4" t="str">
        <f t="shared" si="195"/>
        <v>000</v>
      </c>
      <c r="L1098" s="55" t="str">
        <f t="shared" si="196"/>
        <v>1333022000000</v>
      </c>
      <c r="M1098" s="105">
        <v>1333022000000</v>
      </c>
      <c r="N1098" s="106" t="s">
        <v>21</v>
      </c>
      <c r="O1098" s="108" t="s">
        <v>1768</v>
      </c>
      <c r="P1098" s="101" t="s">
        <v>107</v>
      </c>
      <c r="Q1098" s="33" t="s">
        <v>25</v>
      </c>
      <c r="R1098" s="33" t="s">
        <v>25</v>
      </c>
      <c r="S1098" s="34" t="s">
        <v>25</v>
      </c>
      <c r="T1098" s="58" t="s">
        <v>24</v>
      </c>
      <c r="U1098" s="58">
        <v>44927</v>
      </c>
      <c r="V1098" s="58">
        <v>44927</v>
      </c>
      <c r="W1098" s="93" t="s">
        <v>25</v>
      </c>
    </row>
    <row r="1099" spans="1:23" s="5" customFormat="1" ht="27" customHeight="1" x14ac:dyDescent="0.25">
      <c r="A1099" s="99">
        <f t="shared" si="197"/>
        <v>1</v>
      </c>
      <c r="B1099" s="97">
        <f t="array" aca="1" ref="B1099" ca="1">IF(AND(MAX(IF(L1098:L2104=L1099,U1098:U2104))=U1099,V1099&lt;=B$1),M1099,"-")</f>
        <v>1333030000000</v>
      </c>
      <c r="C1099" s="4">
        <f t="shared" si="187"/>
        <v>1</v>
      </c>
      <c r="D1099" s="4" t="str">
        <f t="shared" si="188"/>
        <v>3</v>
      </c>
      <c r="E1099" s="4" t="str">
        <f t="shared" si="189"/>
        <v>3</v>
      </c>
      <c r="F1099" s="4" t="str">
        <f t="shared" si="190"/>
        <v>3</v>
      </c>
      <c r="G1099" s="4" t="str">
        <f t="shared" si="191"/>
        <v>03</v>
      </c>
      <c r="H1099" s="4" t="str">
        <f t="shared" si="192"/>
        <v>0</v>
      </c>
      <c r="I1099" s="4" t="str">
        <f t="shared" si="193"/>
        <v>0</v>
      </c>
      <c r="J1099" s="4" t="str">
        <f t="shared" si="194"/>
        <v>00</v>
      </c>
      <c r="K1099" s="4" t="str">
        <f t="shared" si="195"/>
        <v>000</v>
      </c>
      <c r="L1099" s="55" t="str">
        <f t="shared" si="196"/>
        <v>1333030000000</v>
      </c>
      <c r="M1099" s="105">
        <v>1333030000000</v>
      </c>
      <c r="N1099" s="106" t="s">
        <v>21</v>
      </c>
      <c r="O1099" s="108" t="s">
        <v>1769</v>
      </c>
      <c r="P1099" s="101" t="s">
        <v>36</v>
      </c>
      <c r="Q1099" s="33">
        <v>1333003000000</v>
      </c>
      <c r="R1099" s="33" t="s">
        <v>21</v>
      </c>
      <c r="S1099" s="34" t="s">
        <v>1769</v>
      </c>
      <c r="T1099" s="58" t="s">
        <v>24</v>
      </c>
      <c r="U1099" s="58">
        <v>44927</v>
      </c>
      <c r="V1099" s="58">
        <v>44927</v>
      </c>
      <c r="W1099" s="93" t="s">
        <v>25</v>
      </c>
    </row>
    <row r="1100" spans="1:23" s="5" customFormat="1" ht="27" customHeight="1" x14ac:dyDescent="0.25">
      <c r="A1100" s="99">
        <f t="shared" si="197"/>
        <v>1</v>
      </c>
      <c r="B1100" s="97">
        <f t="array" aca="1" ref="B1100" ca="1">IF(AND(MAX(IF(L1099:L2105=L1100,U1099:U2105))=U1100,V1100&lt;=B$1),M1100,"-")</f>
        <v>1333031000000</v>
      </c>
      <c r="C1100" s="4">
        <f t="shared" si="187"/>
        <v>1</v>
      </c>
      <c r="D1100" s="4" t="str">
        <f t="shared" si="188"/>
        <v>3</v>
      </c>
      <c r="E1100" s="4" t="str">
        <f t="shared" si="189"/>
        <v>3</v>
      </c>
      <c r="F1100" s="4" t="str">
        <f t="shared" si="190"/>
        <v>3</v>
      </c>
      <c r="G1100" s="4" t="str">
        <f t="shared" si="191"/>
        <v>03</v>
      </c>
      <c r="H1100" s="4" t="str">
        <f t="shared" si="192"/>
        <v>1</v>
      </c>
      <c r="I1100" s="4" t="str">
        <f t="shared" si="193"/>
        <v>0</v>
      </c>
      <c r="J1100" s="4" t="str">
        <f t="shared" si="194"/>
        <v>00</v>
      </c>
      <c r="K1100" s="4" t="str">
        <f t="shared" si="195"/>
        <v>000</v>
      </c>
      <c r="L1100" s="55" t="str">
        <f t="shared" si="196"/>
        <v>1333031000000</v>
      </c>
      <c r="M1100" s="105">
        <v>1333031000000</v>
      </c>
      <c r="N1100" s="106" t="s">
        <v>21</v>
      </c>
      <c r="O1100" s="108" t="s">
        <v>1770</v>
      </c>
      <c r="P1100" s="101" t="s">
        <v>107</v>
      </c>
      <c r="Q1100" s="33" t="s">
        <v>25</v>
      </c>
      <c r="R1100" s="33" t="s">
        <v>25</v>
      </c>
      <c r="S1100" s="34" t="s">
        <v>25</v>
      </c>
      <c r="T1100" s="58" t="s">
        <v>24</v>
      </c>
      <c r="U1100" s="58">
        <v>44927</v>
      </c>
      <c r="V1100" s="58">
        <v>44927</v>
      </c>
      <c r="W1100" s="93" t="s">
        <v>25</v>
      </c>
    </row>
    <row r="1101" spans="1:23" s="5" customFormat="1" ht="27" customHeight="1" x14ac:dyDescent="0.25">
      <c r="A1101" s="99">
        <f t="shared" si="197"/>
        <v>1</v>
      </c>
      <c r="B1101" s="97">
        <f t="array" aca="1" ref="B1101" ca="1">IF(AND(MAX(IF(L1100:L2106=L1101,U1100:U2106))=U1101,V1101&lt;=B$1),M1101,"-")</f>
        <v>1333032000000</v>
      </c>
      <c r="C1101" s="4">
        <f t="shared" si="187"/>
        <v>1</v>
      </c>
      <c r="D1101" s="4" t="str">
        <f t="shared" si="188"/>
        <v>3</v>
      </c>
      <c r="E1101" s="4" t="str">
        <f t="shared" si="189"/>
        <v>3</v>
      </c>
      <c r="F1101" s="4" t="str">
        <f t="shared" si="190"/>
        <v>3</v>
      </c>
      <c r="G1101" s="4" t="str">
        <f t="shared" si="191"/>
        <v>03</v>
      </c>
      <c r="H1101" s="4" t="str">
        <f t="shared" si="192"/>
        <v>2</v>
      </c>
      <c r="I1101" s="4" t="str">
        <f t="shared" si="193"/>
        <v>0</v>
      </c>
      <c r="J1101" s="4" t="str">
        <f t="shared" si="194"/>
        <v>00</v>
      </c>
      <c r="K1101" s="4" t="str">
        <f t="shared" si="195"/>
        <v>000</v>
      </c>
      <c r="L1101" s="55" t="str">
        <f t="shared" si="196"/>
        <v>1333032000000</v>
      </c>
      <c r="M1101" s="105">
        <v>1333032000000</v>
      </c>
      <c r="N1101" s="106" t="s">
        <v>21</v>
      </c>
      <c r="O1101" s="108" t="s">
        <v>1771</v>
      </c>
      <c r="P1101" s="101" t="s">
        <v>107</v>
      </c>
      <c r="Q1101" s="33" t="s">
        <v>25</v>
      </c>
      <c r="R1101" s="33" t="s">
        <v>25</v>
      </c>
      <c r="S1101" s="34" t="s">
        <v>25</v>
      </c>
      <c r="T1101" s="58" t="s">
        <v>24</v>
      </c>
      <c r="U1101" s="58">
        <v>44927</v>
      </c>
      <c r="V1101" s="58">
        <v>44927</v>
      </c>
      <c r="W1101" s="93" t="s">
        <v>25</v>
      </c>
    </row>
    <row r="1102" spans="1:23" s="5" customFormat="1" ht="27" customHeight="1" x14ac:dyDescent="0.25">
      <c r="A1102" s="99">
        <f t="shared" si="197"/>
        <v>1</v>
      </c>
      <c r="B1102" s="97">
        <f t="array" aca="1" ref="B1102" ca="1">IF(AND(MAX(IF(L1101:L2107=L1102,U1101:U2107))=U1102,V1102&lt;=B$1),M1102,"-")</f>
        <v>1333040000000</v>
      </c>
      <c r="C1102" s="4">
        <f t="shared" si="187"/>
        <v>1</v>
      </c>
      <c r="D1102" s="4" t="str">
        <f t="shared" si="188"/>
        <v>3</v>
      </c>
      <c r="E1102" s="4" t="str">
        <f t="shared" si="189"/>
        <v>3</v>
      </c>
      <c r="F1102" s="4" t="str">
        <f t="shared" si="190"/>
        <v>3</v>
      </c>
      <c r="G1102" s="4" t="str">
        <f t="shared" si="191"/>
        <v>04</v>
      </c>
      <c r="H1102" s="4" t="str">
        <f t="shared" si="192"/>
        <v>0</v>
      </c>
      <c r="I1102" s="4" t="str">
        <f t="shared" si="193"/>
        <v>0</v>
      </c>
      <c r="J1102" s="4" t="str">
        <f t="shared" si="194"/>
        <v>00</v>
      </c>
      <c r="K1102" s="4" t="str">
        <f t="shared" si="195"/>
        <v>000</v>
      </c>
      <c r="L1102" s="55" t="str">
        <f t="shared" si="196"/>
        <v>1333040000000</v>
      </c>
      <c r="M1102" s="105">
        <v>1333040000000</v>
      </c>
      <c r="N1102" s="106" t="s">
        <v>21</v>
      </c>
      <c r="O1102" s="108" t="s">
        <v>1772</v>
      </c>
      <c r="P1102" s="101" t="s">
        <v>36</v>
      </c>
      <c r="Q1102" s="33">
        <v>1333004000000</v>
      </c>
      <c r="R1102" s="33" t="s">
        <v>21</v>
      </c>
      <c r="S1102" s="34" t="s">
        <v>1772</v>
      </c>
      <c r="T1102" s="58" t="s">
        <v>24</v>
      </c>
      <c r="U1102" s="58">
        <v>44927</v>
      </c>
      <c r="V1102" s="58">
        <v>44927</v>
      </c>
      <c r="W1102" s="93" t="s">
        <v>25</v>
      </c>
    </row>
    <row r="1103" spans="1:23" s="5" customFormat="1" ht="27" customHeight="1" x14ac:dyDescent="0.25">
      <c r="A1103" s="99">
        <f t="shared" si="197"/>
        <v>1</v>
      </c>
      <c r="B1103" s="97">
        <f t="array" aca="1" ref="B1103" ca="1">IF(AND(MAX(IF(L1102:L2108=L1103,U1102:U2108))=U1103,V1103&lt;=B$1),M1103,"-")</f>
        <v>1333041000000</v>
      </c>
      <c r="C1103" s="4">
        <f t="shared" si="187"/>
        <v>1</v>
      </c>
      <c r="D1103" s="4" t="str">
        <f t="shared" si="188"/>
        <v>3</v>
      </c>
      <c r="E1103" s="4" t="str">
        <f t="shared" si="189"/>
        <v>3</v>
      </c>
      <c r="F1103" s="4" t="str">
        <f t="shared" si="190"/>
        <v>3</v>
      </c>
      <c r="G1103" s="4" t="str">
        <f t="shared" si="191"/>
        <v>04</v>
      </c>
      <c r="H1103" s="4" t="str">
        <f t="shared" si="192"/>
        <v>1</v>
      </c>
      <c r="I1103" s="4" t="str">
        <f t="shared" si="193"/>
        <v>0</v>
      </c>
      <c r="J1103" s="4" t="str">
        <f t="shared" si="194"/>
        <v>00</v>
      </c>
      <c r="K1103" s="4" t="str">
        <f t="shared" si="195"/>
        <v>000</v>
      </c>
      <c r="L1103" s="55" t="str">
        <f t="shared" si="196"/>
        <v>1333041000000</v>
      </c>
      <c r="M1103" s="105">
        <v>1333041000000</v>
      </c>
      <c r="N1103" s="106" t="s">
        <v>21</v>
      </c>
      <c r="O1103" s="108" t="s">
        <v>1773</v>
      </c>
      <c r="P1103" s="101" t="s">
        <v>107</v>
      </c>
      <c r="Q1103" s="33" t="s">
        <v>25</v>
      </c>
      <c r="R1103" s="33" t="s">
        <v>25</v>
      </c>
      <c r="S1103" s="34" t="s">
        <v>25</v>
      </c>
      <c r="T1103" s="58" t="s">
        <v>24</v>
      </c>
      <c r="U1103" s="58">
        <v>44927</v>
      </c>
      <c r="V1103" s="58">
        <v>44927</v>
      </c>
      <c r="W1103" s="93" t="s">
        <v>25</v>
      </c>
    </row>
    <row r="1104" spans="1:23" s="5" customFormat="1" ht="27" customHeight="1" x14ac:dyDescent="0.25">
      <c r="A1104" s="99">
        <f t="shared" si="197"/>
        <v>1</v>
      </c>
      <c r="B1104" s="97">
        <f t="array" aca="1" ref="B1104" ca="1">IF(AND(MAX(IF(L1103:L2109=L1104,U1103:U2109))=U1104,V1104&lt;=B$1),M1104,"-")</f>
        <v>1333042000000</v>
      </c>
      <c r="C1104" s="4">
        <f t="shared" si="187"/>
        <v>1</v>
      </c>
      <c r="D1104" s="4" t="str">
        <f t="shared" si="188"/>
        <v>3</v>
      </c>
      <c r="E1104" s="4" t="str">
        <f t="shared" si="189"/>
        <v>3</v>
      </c>
      <c r="F1104" s="4" t="str">
        <f t="shared" si="190"/>
        <v>3</v>
      </c>
      <c r="G1104" s="4" t="str">
        <f t="shared" si="191"/>
        <v>04</v>
      </c>
      <c r="H1104" s="4" t="str">
        <f t="shared" si="192"/>
        <v>2</v>
      </c>
      <c r="I1104" s="4" t="str">
        <f t="shared" si="193"/>
        <v>0</v>
      </c>
      <c r="J1104" s="4" t="str">
        <f t="shared" si="194"/>
        <v>00</v>
      </c>
      <c r="K1104" s="4" t="str">
        <f t="shared" si="195"/>
        <v>000</v>
      </c>
      <c r="L1104" s="55" t="str">
        <f t="shared" si="196"/>
        <v>1333042000000</v>
      </c>
      <c r="M1104" s="105">
        <v>1333042000000</v>
      </c>
      <c r="N1104" s="106" t="s">
        <v>21</v>
      </c>
      <c r="O1104" s="108" t="s">
        <v>1774</v>
      </c>
      <c r="P1104" s="101" t="s">
        <v>107</v>
      </c>
      <c r="Q1104" s="33" t="s">
        <v>25</v>
      </c>
      <c r="R1104" s="33" t="s">
        <v>25</v>
      </c>
      <c r="S1104" s="34" t="s">
        <v>25</v>
      </c>
      <c r="T1104" s="58" t="s">
        <v>24</v>
      </c>
      <c r="U1104" s="58">
        <v>44927</v>
      </c>
      <c r="V1104" s="58">
        <v>44927</v>
      </c>
      <c r="W1104" s="93" t="s">
        <v>25</v>
      </c>
    </row>
    <row r="1105" spans="1:23" s="5" customFormat="1" ht="27" customHeight="1" x14ac:dyDescent="0.25">
      <c r="A1105" s="99">
        <f t="shared" si="197"/>
        <v>1</v>
      </c>
      <c r="B1105" s="97">
        <f t="array" aca="1" ref="B1105" ca="1">IF(AND(MAX(IF(L1104:L2110=L1105,U1104:U2110))=U1105,V1105&lt;=B$1),M1105,"-")</f>
        <v>1333050000000</v>
      </c>
      <c r="C1105" s="4">
        <f t="shared" si="187"/>
        <v>1</v>
      </c>
      <c r="D1105" s="4" t="str">
        <f t="shared" si="188"/>
        <v>3</v>
      </c>
      <c r="E1105" s="4" t="str">
        <f t="shared" si="189"/>
        <v>3</v>
      </c>
      <c r="F1105" s="4" t="str">
        <f t="shared" si="190"/>
        <v>3</v>
      </c>
      <c r="G1105" s="4" t="str">
        <f t="shared" si="191"/>
        <v>05</v>
      </c>
      <c r="H1105" s="4" t="str">
        <f t="shared" si="192"/>
        <v>0</v>
      </c>
      <c r="I1105" s="4" t="str">
        <f t="shared" si="193"/>
        <v>0</v>
      </c>
      <c r="J1105" s="4" t="str">
        <f t="shared" si="194"/>
        <v>00</v>
      </c>
      <c r="K1105" s="4" t="str">
        <f t="shared" si="195"/>
        <v>000</v>
      </c>
      <c r="L1105" s="55" t="str">
        <f t="shared" si="196"/>
        <v>1333050000000</v>
      </c>
      <c r="M1105" s="105">
        <v>1333050000000</v>
      </c>
      <c r="N1105" s="106" t="s">
        <v>21</v>
      </c>
      <c r="O1105" s="108" t="s">
        <v>1775</v>
      </c>
      <c r="P1105" s="101" t="s">
        <v>36</v>
      </c>
      <c r="Q1105" s="33">
        <v>1333005000000</v>
      </c>
      <c r="R1105" s="33" t="s">
        <v>21</v>
      </c>
      <c r="S1105" s="34" t="s">
        <v>1775</v>
      </c>
      <c r="T1105" s="58" t="s">
        <v>24</v>
      </c>
      <c r="U1105" s="58">
        <v>44927</v>
      </c>
      <c r="V1105" s="58">
        <v>44927</v>
      </c>
      <c r="W1105" s="93" t="s">
        <v>25</v>
      </c>
    </row>
    <row r="1106" spans="1:23" s="5" customFormat="1" ht="27" customHeight="1" x14ac:dyDescent="0.25">
      <c r="A1106" s="99">
        <f t="shared" si="197"/>
        <v>1</v>
      </c>
      <c r="B1106" s="97">
        <f t="array" aca="1" ref="B1106" ca="1">IF(AND(MAX(IF(L1105:L2111=L1106,U1105:U2111))=U1106,V1106&lt;=B$1),M1106,"-")</f>
        <v>1333060000000</v>
      </c>
      <c r="C1106" s="4">
        <f t="shared" si="187"/>
        <v>1</v>
      </c>
      <c r="D1106" s="4" t="str">
        <f t="shared" si="188"/>
        <v>3</v>
      </c>
      <c r="E1106" s="4" t="str">
        <f t="shared" si="189"/>
        <v>3</v>
      </c>
      <c r="F1106" s="4" t="str">
        <f t="shared" si="190"/>
        <v>3</v>
      </c>
      <c r="G1106" s="4" t="str">
        <f t="shared" si="191"/>
        <v>06</v>
      </c>
      <c r="H1106" s="4" t="str">
        <f t="shared" si="192"/>
        <v>0</v>
      </c>
      <c r="I1106" s="4" t="str">
        <f t="shared" si="193"/>
        <v>0</v>
      </c>
      <c r="J1106" s="4" t="str">
        <f t="shared" si="194"/>
        <v>00</v>
      </c>
      <c r="K1106" s="4" t="str">
        <f t="shared" si="195"/>
        <v>000</v>
      </c>
      <c r="L1106" s="55" t="str">
        <f t="shared" si="196"/>
        <v>1333060000000</v>
      </c>
      <c r="M1106" s="105">
        <v>1333060000000</v>
      </c>
      <c r="N1106" s="106" t="s">
        <v>21</v>
      </c>
      <c r="O1106" s="108" t="s">
        <v>1776</v>
      </c>
      <c r="P1106" s="101" t="s">
        <v>36</v>
      </c>
      <c r="Q1106" s="33">
        <v>1333006000000</v>
      </c>
      <c r="R1106" s="33" t="s">
        <v>21</v>
      </c>
      <c r="S1106" s="34" t="s">
        <v>1776</v>
      </c>
      <c r="T1106" s="58" t="s">
        <v>24</v>
      </c>
      <c r="U1106" s="58">
        <v>44927</v>
      </c>
      <c r="V1106" s="58">
        <v>44927</v>
      </c>
      <c r="W1106" s="93" t="s">
        <v>25</v>
      </c>
    </row>
    <row r="1107" spans="1:23" s="5" customFormat="1" ht="27" customHeight="1" x14ac:dyDescent="0.25">
      <c r="A1107" s="99">
        <f t="shared" si="197"/>
        <v>1</v>
      </c>
      <c r="B1107" s="97">
        <f t="array" aca="1" ref="B1107" ca="1">IF(AND(MAX(IF(L1106:L2112=L1107,U1106:U2112))=U1107,V1107&lt;=B$1),M1107,"-")</f>
        <v>1333061000000</v>
      </c>
      <c r="C1107" s="4">
        <f t="shared" si="187"/>
        <v>1</v>
      </c>
      <c r="D1107" s="4" t="str">
        <f t="shared" si="188"/>
        <v>3</v>
      </c>
      <c r="E1107" s="4" t="str">
        <f t="shared" si="189"/>
        <v>3</v>
      </c>
      <c r="F1107" s="4" t="str">
        <f t="shared" si="190"/>
        <v>3</v>
      </c>
      <c r="G1107" s="4" t="str">
        <f t="shared" si="191"/>
        <v>06</v>
      </c>
      <c r="H1107" s="4" t="str">
        <f t="shared" si="192"/>
        <v>1</v>
      </c>
      <c r="I1107" s="4" t="str">
        <f t="shared" si="193"/>
        <v>0</v>
      </c>
      <c r="J1107" s="4" t="str">
        <f t="shared" si="194"/>
        <v>00</v>
      </c>
      <c r="K1107" s="4" t="str">
        <f t="shared" si="195"/>
        <v>000</v>
      </c>
      <c r="L1107" s="55" t="str">
        <f t="shared" si="196"/>
        <v>1333061000000</v>
      </c>
      <c r="M1107" s="105">
        <v>1333061000000</v>
      </c>
      <c r="N1107" s="106" t="s">
        <v>21</v>
      </c>
      <c r="O1107" s="108" t="s">
        <v>1777</v>
      </c>
      <c r="P1107" s="101" t="s">
        <v>107</v>
      </c>
      <c r="Q1107" s="33" t="s">
        <v>25</v>
      </c>
      <c r="R1107" s="33" t="s">
        <v>25</v>
      </c>
      <c r="S1107" s="34" t="s">
        <v>25</v>
      </c>
      <c r="T1107" s="58" t="s">
        <v>24</v>
      </c>
      <c r="U1107" s="58">
        <v>44927</v>
      </c>
      <c r="V1107" s="58">
        <v>44927</v>
      </c>
      <c r="W1107" s="93" t="s">
        <v>25</v>
      </c>
    </row>
    <row r="1108" spans="1:23" s="5" customFormat="1" ht="27" customHeight="1" x14ac:dyDescent="0.25">
      <c r="A1108" s="99">
        <f t="shared" si="197"/>
        <v>1</v>
      </c>
      <c r="B1108" s="97">
        <f t="array" aca="1" ref="B1108" ca="1">IF(AND(MAX(IF(L1107:L2113=L1108,U1107:U2113))=U1108,V1108&lt;=B$1),M1108,"-")</f>
        <v>1333062000000</v>
      </c>
      <c r="C1108" s="4">
        <f t="shared" si="187"/>
        <v>1</v>
      </c>
      <c r="D1108" s="4" t="str">
        <f t="shared" si="188"/>
        <v>3</v>
      </c>
      <c r="E1108" s="4" t="str">
        <f t="shared" si="189"/>
        <v>3</v>
      </c>
      <c r="F1108" s="4" t="str">
        <f t="shared" si="190"/>
        <v>3</v>
      </c>
      <c r="G1108" s="4" t="str">
        <f t="shared" si="191"/>
        <v>06</v>
      </c>
      <c r="H1108" s="4" t="str">
        <f t="shared" si="192"/>
        <v>2</v>
      </c>
      <c r="I1108" s="4" t="str">
        <f t="shared" si="193"/>
        <v>0</v>
      </c>
      <c r="J1108" s="4" t="str">
        <f t="shared" si="194"/>
        <v>00</v>
      </c>
      <c r="K1108" s="4" t="str">
        <f t="shared" si="195"/>
        <v>000</v>
      </c>
      <c r="L1108" s="55" t="str">
        <f t="shared" si="196"/>
        <v>1333062000000</v>
      </c>
      <c r="M1108" s="105">
        <v>1333062000000</v>
      </c>
      <c r="N1108" s="106" t="s">
        <v>21</v>
      </c>
      <c r="O1108" s="108" t="s">
        <v>1778</v>
      </c>
      <c r="P1108" s="101" t="s">
        <v>107</v>
      </c>
      <c r="Q1108" s="33" t="s">
        <v>25</v>
      </c>
      <c r="R1108" s="33" t="s">
        <v>25</v>
      </c>
      <c r="S1108" s="34" t="s">
        <v>25</v>
      </c>
      <c r="T1108" s="58" t="s">
        <v>24</v>
      </c>
      <c r="U1108" s="58">
        <v>44927</v>
      </c>
      <c r="V1108" s="58">
        <v>44927</v>
      </c>
      <c r="W1108" s="93" t="s">
        <v>25</v>
      </c>
    </row>
    <row r="1109" spans="1:23" s="5" customFormat="1" ht="27" customHeight="1" x14ac:dyDescent="0.25">
      <c r="A1109" s="99">
        <f t="shared" si="197"/>
        <v>1</v>
      </c>
      <c r="B1109" s="97">
        <f t="array" aca="1" ref="B1109" ca="1">IF(AND(MAX(IF(L1108:L2114=L1109,U1108:U2114))=U1109,V1109&lt;=B$1),M1109,"-")</f>
        <v>1333070000000</v>
      </c>
      <c r="C1109" s="4">
        <f t="shared" si="187"/>
        <v>1</v>
      </c>
      <c r="D1109" s="4" t="str">
        <f t="shared" si="188"/>
        <v>3</v>
      </c>
      <c r="E1109" s="4" t="str">
        <f t="shared" si="189"/>
        <v>3</v>
      </c>
      <c r="F1109" s="4" t="str">
        <f t="shared" si="190"/>
        <v>3</v>
      </c>
      <c r="G1109" s="4" t="str">
        <f t="shared" si="191"/>
        <v>07</v>
      </c>
      <c r="H1109" s="4" t="str">
        <f t="shared" si="192"/>
        <v>0</v>
      </c>
      <c r="I1109" s="4" t="str">
        <f t="shared" si="193"/>
        <v>0</v>
      </c>
      <c r="J1109" s="4" t="str">
        <f t="shared" si="194"/>
        <v>00</v>
      </c>
      <c r="K1109" s="4" t="str">
        <f t="shared" si="195"/>
        <v>000</v>
      </c>
      <c r="L1109" s="55" t="str">
        <f t="shared" si="196"/>
        <v>1333070000000</v>
      </c>
      <c r="M1109" s="105">
        <v>1333070000000</v>
      </c>
      <c r="N1109" s="106" t="s">
        <v>21</v>
      </c>
      <c r="O1109" s="108" t="s">
        <v>1779</v>
      </c>
      <c r="P1109" s="101" t="s">
        <v>36</v>
      </c>
      <c r="Q1109" s="33">
        <v>1333007000000</v>
      </c>
      <c r="R1109" s="33" t="s">
        <v>21</v>
      </c>
      <c r="S1109" s="34" t="s">
        <v>1779</v>
      </c>
      <c r="T1109" s="58" t="s">
        <v>24</v>
      </c>
      <c r="U1109" s="58">
        <v>44927</v>
      </c>
      <c r="V1109" s="58">
        <v>44927</v>
      </c>
      <c r="W1109" s="93" t="s">
        <v>25</v>
      </c>
    </row>
    <row r="1110" spans="1:23" s="5" customFormat="1" ht="27" customHeight="1" x14ac:dyDescent="0.25">
      <c r="A1110" s="99">
        <f t="shared" si="197"/>
        <v>1</v>
      </c>
      <c r="B1110" s="97">
        <f t="array" aca="1" ref="B1110" ca="1">IF(AND(MAX(IF(L1109:L2115=L1110,U1109:U2115))=U1110,V1110&lt;=B$1),M1110,"-")</f>
        <v>1333990000000</v>
      </c>
      <c r="C1110" s="4">
        <f t="shared" si="187"/>
        <v>1</v>
      </c>
      <c r="D1110" s="4" t="str">
        <f t="shared" si="188"/>
        <v>3</v>
      </c>
      <c r="E1110" s="4" t="str">
        <f t="shared" si="189"/>
        <v>3</v>
      </c>
      <c r="F1110" s="4" t="str">
        <f t="shared" si="190"/>
        <v>3</v>
      </c>
      <c r="G1110" s="4" t="str">
        <f t="shared" si="191"/>
        <v>99</v>
      </c>
      <c r="H1110" s="4" t="str">
        <f t="shared" si="192"/>
        <v>0</v>
      </c>
      <c r="I1110" s="4" t="str">
        <f t="shared" si="193"/>
        <v>0</v>
      </c>
      <c r="J1110" s="4" t="str">
        <f t="shared" si="194"/>
        <v>00</v>
      </c>
      <c r="K1110" s="4" t="str">
        <f t="shared" si="195"/>
        <v>000</v>
      </c>
      <c r="L1110" s="55" t="str">
        <f t="shared" si="196"/>
        <v>1333990000000</v>
      </c>
      <c r="M1110" s="105">
        <v>1333990000000</v>
      </c>
      <c r="N1110" s="106" t="s">
        <v>21</v>
      </c>
      <c r="O1110" s="108" t="s">
        <v>1780</v>
      </c>
      <c r="P1110" s="101" t="s">
        <v>36</v>
      </c>
      <c r="Q1110" s="33">
        <v>1333009000000</v>
      </c>
      <c r="R1110" s="33" t="s">
        <v>21</v>
      </c>
      <c r="S1110" s="34" t="s">
        <v>1780</v>
      </c>
      <c r="T1110" s="58" t="s">
        <v>24</v>
      </c>
      <c r="U1110" s="58">
        <v>44927</v>
      </c>
      <c r="V1110" s="58">
        <v>44927</v>
      </c>
      <c r="W1110" s="93" t="s">
        <v>25</v>
      </c>
    </row>
    <row r="1111" spans="1:23" s="5" customFormat="1" ht="27" customHeight="1" x14ac:dyDescent="0.25">
      <c r="A1111" s="99">
        <f t="shared" si="197"/>
        <v>1</v>
      </c>
      <c r="B1111" s="97">
        <f t="array" aca="1" ref="B1111" ca="1">IF(AND(MAX(IF(L1110:L2116=L1111,U1110:U2116))=U1111,V1111&lt;=B$1),M1111,"-")</f>
        <v>1333991000000</v>
      </c>
      <c r="C1111" s="4">
        <f t="shared" si="187"/>
        <v>1</v>
      </c>
      <c r="D1111" s="4" t="str">
        <f t="shared" si="188"/>
        <v>3</v>
      </c>
      <c r="E1111" s="4" t="str">
        <f t="shared" si="189"/>
        <v>3</v>
      </c>
      <c r="F1111" s="4" t="str">
        <f t="shared" si="190"/>
        <v>3</v>
      </c>
      <c r="G1111" s="4" t="str">
        <f t="shared" si="191"/>
        <v>99</v>
      </c>
      <c r="H1111" s="4" t="str">
        <f t="shared" si="192"/>
        <v>1</v>
      </c>
      <c r="I1111" s="4" t="str">
        <f t="shared" si="193"/>
        <v>0</v>
      </c>
      <c r="J1111" s="4" t="str">
        <f t="shared" si="194"/>
        <v>00</v>
      </c>
      <c r="K1111" s="4" t="str">
        <f t="shared" si="195"/>
        <v>000</v>
      </c>
      <c r="L1111" s="55" t="str">
        <f t="shared" si="196"/>
        <v>1333991000000</v>
      </c>
      <c r="M1111" s="105">
        <v>1333991000000</v>
      </c>
      <c r="N1111" s="106" t="s">
        <v>21</v>
      </c>
      <c r="O1111" s="108" t="s">
        <v>1781</v>
      </c>
      <c r="P1111" s="101" t="s">
        <v>107</v>
      </c>
      <c r="Q1111" s="33" t="s">
        <v>25</v>
      </c>
      <c r="R1111" s="33" t="s">
        <v>25</v>
      </c>
      <c r="S1111" s="34" t="s">
        <v>25</v>
      </c>
      <c r="T1111" s="58" t="s">
        <v>24</v>
      </c>
      <c r="U1111" s="58">
        <v>44927</v>
      </c>
      <c r="V1111" s="58">
        <v>44927</v>
      </c>
      <c r="W1111" s="93" t="s">
        <v>25</v>
      </c>
    </row>
    <row r="1112" spans="1:23" s="5" customFormat="1" ht="27" customHeight="1" x14ac:dyDescent="0.25">
      <c r="A1112" s="99">
        <f t="shared" si="197"/>
        <v>1</v>
      </c>
      <c r="B1112" s="97">
        <f t="array" aca="1" ref="B1112" ca="1">IF(AND(MAX(IF(L1111:L2117=L1112,U1111:U2117))=U1112,V1112&lt;=B$1),M1112,"-")</f>
        <v>1333992000000</v>
      </c>
      <c r="C1112" s="4">
        <f t="shared" si="187"/>
        <v>1</v>
      </c>
      <c r="D1112" s="4" t="str">
        <f t="shared" si="188"/>
        <v>3</v>
      </c>
      <c r="E1112" s="4" t="str">
        <f t="shared" si="189"/>
        <v>3</v>
      </c>
      <c r="F1112" s="4" t="str">
        <f t="shared" si="190"/>
        <v>3</v>
      </c>
      <c r="G1112" s="4" t="str">
        <f t="shared" si="191"/>
        <v>99</v>
      </c>
      <c r="H1112" s="4" t="str">
        <f t="shared" si="192"/>
        <v>2</v>
      </c>
      <c r="I1112" s="4" t="str">
        <f t="shared" si="193"/>
        <v>0</v>
      </c>
      <c r="J1112" s="4" t="str">
        <f t="shared" si="194"/>
        <v>00</v>
      </c>
      <c r="K1112" s="4" t="str">
        <f t="shared" si="195"/>
        <v>000</v>
      </c>
      <c r="L1112" s="55" t="str">
        <f t="shared" si="196"/>
        <v>1333992000000</v>
      </c>
      <c r="M1112" s="105">
        <v>1333992000000</v>
      </c>
      <c r="N1112" s="106" t="s">
        <v>21</v>
      </c>
      <c r="O1112" s="108" t="s">
        <v>1782</v>
      </c>
      <c r="P1112" s="101" t="s">
        <v>107</v>
      </c>
      <c r="Q1112" s="33" t="s">
        <v>25</v>
      </c>
      <c r="R1112" s="33" t="s">
        <v>25</v>
      </c>
      <c r="S1112" s="34" t="s">
        <v>25</v>
      </c>
      <c r="T1112" s="58" t="s">
        <v>24</v>
      </c>
      <c r="U1112" s="58">
        <v>44927</v>
      </c>
      <c r="V1112" s="58">
        <v>44927</v>
      </c>
      <c r="W1112" s="93" t="s">
        <v>25</v>
      </c>
    </row>
    <row r="1113" spans="1:23" s="5" customFormat="1" ht="27" customHeight="1" x14ac:dyDescent="0.25">
      <c r="A1113" s="99">
        <f t="shared" si="197"/>
        <v>1</v>
      </c>
      <c r="B1113" s="97">
        <f t="array" aca="1" ref="B1113" ca="1">IF(AND(MAX(IF(L1112:L2118=L1113,U1112:U2118))=U1113,V1113&lt;=B$1),M1113,"-")</f>
        <v>1334000000000</v>
      </c>
      <c r="C1113" s="4">
        <f t="shared" si="187"/>
        <v>1</v>
      </c>
      <c r="D1113" s="4" t="str">
        <f t="shared" si="188"/>
        <v>3</v>
      </c>
      <c r="E1113" s="4" t="str">
        <f t="shared" si="189"/>
        <v>3</v>
      </c>
      <c r="F1113" s="4" t="str">
        <f t="shared" si="190"/>
        <v>4</v>
      </c>
      <c r="G1113" s="4" t="str">
        <f t="shared" si="191"/>
        <v>00</v>
      </c>
      <c r="H1113" s="4" t="str">
        <f t="shared" si="192"/>
        <v>0</v>
      </c>
      <c r="I1113" s="4" t="str">
        <f t="shared" si="193"/>
        <v>0</v>
      </c>
      <c r="J1113" s="4" t="str">
        <f t="shared" si="194"/>
        <v>00</v>
      </c>
      <c r="K1113" s="4" t="str">
        <f t="shared" si="195"/>
        <v>000</v>
      </c>
      <c r="L1113" s="55" t="str">
        <f t="shared" si="196"/>
        <v>1334000000000</v>
      </c>
      <c r="M1113" s="105">
        <v>1334000000000</v>
      </c>
      <c r="N1113" s="106" t="s">
        <v>21</v>
      </c>
      <c r="O1113" s="108" t="s">
        <v>1783</v>
      </c>
      <c r="P1113" s="101" t="s">
        <v>107</v>
      </c>
      <c r="Q1113" s="33" t="s">
        <v>25</v>
      </c>
      <c r="R1113" s="33" t="s">
        <v>25</v>
      </c>
      <c r="S1113" s="34" t="s">
        <v>25</v>
      </c>
      <c r="T1113" s="58" t="s">
        <v>24</v>
      </c>
      <c r="U1113" s="58">
        <v>44927</v>
      </c>
      <c r="V1113" s="58">
        <v>44927</v>
      </c>
      <c r="W1113" s="93" t="s">
        <v>25</v>
      </c>
    </row>
    <row r="1114" spans="1:23" s="5" customFormat="1" ht="27" customHeight="1" x14ac:dyDescent="0.25">
      <c r="A1114" s="99">
        <f t="shared" si="197"/>
        <v>1</v>
      </c>
      <c r="B1114" s="97">
        <f t="array" aca="1" ref="B1114" ca="1">IF(AND(MAX(IF(L1113:L2119=L1114,U1113:U2119))=U1114,V1114&lt;=B$1),M1114,"-")</f>
        <v>1334010000000</v>
      </c>
      <c r="C1114" s="4">
        <f t="shared" si="187"/>
        <v>1</v>
      </c>
      <c r="D1114" s="4" t="str">
        <f t="shared" si="188"/>
        <v>3</v>
      </c>
      <c r="E1114" s="4" t="str">
        <f t="shared" si="189"/>
        <v>3</v>
      </c>
      <c r="F1114" s="4" t="str">
        <f t="shared" si="190"/>
        <v>4</v>
      </c>
      <c r="G1114" s="4" t="str">
        <f t="shared" si="191"/>
        <v>01</v>
      </c>
      <c r="H1114" s="4" t="str">
        <f t="shared" si="192"/>
        <v>0</v>
      </c>
      <c r="I1114" s="4" t="str">
        <f t="shared" si="193"/>
        <v>0</v>
      </c>
      <c r="J1114" s="4" t="str">
        <f t="shared" si="194"/>
        <v>00</v>
      </c>
      <c r="K1114" s="4" t="str">
        <f t="shared" si="195"/>
        <v>000</v>
      </c>
      <c r="L1114" s="55" t="str">
        <f t="shared" si="196"/>
        <v>1334010000000</v>
      </c>
      <c r="M1114" s="105">
        <v>1334010000000</v>
      </c>
      <c r="N1114" s="106" t="s">
        <v>21</v>
      </c>
      <c r="O1114" s="108" t="s">
        <v>1784</v>
      </c>
      <c r="P1114" s="101" t="s">
        <v>107</v>
      </c>
      <c r="Q1114" s="33" t="s">
        <v>25</v>
      </c>
      <c r="R1114" s="33" t="s">
        <v>25</v>
      </c>
      <c r="S1114" s="34" t="s">
        <v>25</v>
      </c>
      <c r="T1114" s="58" t="s">
        <v>24</v>
      </c>
      <c r="U1114" s="58">
        <v>44927</v>
      </c>
      <c r="V1114" s="58">
        <v>44927</v>
      </c>
      <c r="W1114" s="93" t="s">
        <v>25</v>
      </c>
    </row>
    <row r="1115" spans="1:23" s="5" customFormat="1" ht="27" customHeight="1" x14ac:dyDescent="0.25">
      <c r="A1115" s="99">
        <f t="shared" si="197"/>
        <v>1</v>
      </c>
      <c r="B1115" s="97">
        <f t="array" aca="1" ref="B1115" ca="1">IF(AND(MAX(IF(L1114:L2120=L1115,U1114:U2120))=U1115,V1115&lt;=B$1),M1115,"-")</f>
        <v>1339000000000</v>
      </c>
      <c r="C1115" s="4">
        <f t="shared" si="187"/>
        <v>1</v>
      </c>
      <c r="D1115" s="4" t="str">
        <f t="shared" si="188"/>
        <v>3</v>
      </c>
      <c r="E1115" s="4" t="str">
        <f t="shared" si="189"/>
        <v>3</v>
      </c>
      <c r="F1115" s="4" t="str">
        <f t="shared" si="190"/>
        <v>9</v>
      </c>
      <c r="G1115" s="4" t="str">
        <f t="shared" si="191"/>
        <v>00</v>
      </c>
      <c r="H1115" s="4" t="str">
        <f t="shared" si="192"/>
        <v>0</v>
      </c>
      <c r="I1115" s="4" t="str">
        <f t="shared" si="193"/>
        <v>0</v>
      </c>
      <c r="J1115" s="4" t="str">
        <f t="shared" si="194"/>
        <v>00</v>
      </c>
      <c r="K1115" s="4" t="str">
        <f t="shared" si="195"/>
        <v>000</v>
      </c>
      <c r="L1115" s="55" t="str">
        <f t="shared" si="196"/>
        <v>1339000000000</v>
      </c>
      <c r="M1115" s="105">
        <v>1339000000000</v>
      </c>
      <c r="N1115" s="106" t="s">
        <v>21</v>
      </c>
      <c r="O1115" s="108" t="s">
        <v>1785</v>
      </c>
      <c r="P1115" s="101" t="s">
        <v>23</v>
      </c>
      <c r="Q1115" s="33">
        <v>1339000000000</v>
      </c>
      <c r="R1115" s="33" t="s">
        <v>21</v>
      </c>
      <c r="S1115" s="34" t="s">
        <v>1785</v>
      </c>
      <c r="T1115" s="58" t="s">
        <v>24</v>
      </c>
      <c r="U1115" s="58">
        <v>44927</v>
      </c>
      <c r="V1115" s="58">
        <v>44927</v>
      </c>
      <c r="W1115" s="93" t="s">
        <v>25</v>
      </c>
    </row>
    <row r="1116" spans="1:23" s="5" customFormat="1" ht="27" customHeight="1" x14ac:dyDescent="0.25">
      <c r="A1116" s="99">
        <f t="shared" si="197"/>
        <v>1</v>
      </c>
      <c r="B1116" s="97">
        <f t="array" aca="1" ref="B1116" ca="1">IF(AND(MAX(IF(L1115:L2121=L1116,U1115:U2121))=U1116,V1116&lt;=B$1),M1116,"-")</f>
        <v>1339990000000</v>
      </c>
      <c r="C1116" s="4">
        <f t="shared" si="187"/>
        <v>1</v>
      </c>
      <c r="D1116" s="4" t="str">
        <f t="shared" si="188"/>
        <v>3</v>
      </c>
      <c r="E1116" s="4" t="str">
        <f t="shared" si="189"/>
        <v>3</v>
      </c>
      <c r="F1116" s="4" t="str">
        <f t="shared" si="190"/>
        <v>9</v>
      </c>
      <c r="G1116" s="4" t="str">
        <f t="shared" si="191"/>
        <v>99</v>
      </c>
      <c r="H1116" s="4" t="str">
        <f t="shared" si="192"/>
        <v>0</v>
      </c>
      <c r="I1116" s="4" t="str">
        <f t="shared" si="193"/>
        <v>0</v>
      </c>
      <c r="J1116" s="4" t="str">
        <f t="shared" si="194"/>
        <v>00</v>
      </c>
      <c r="K1116" s="4" t="str">
        <f t="shared" si="195"/>
        <v>000</v>
      </c>
      <c r="L1116" s="55" t="str">
        <f t="shared" si="196"/>
        <v>1339990000000</v>
      </c>
      <c r="M1116" s="105">
        <v>1339990000000</v>
      </c>
      <c r="N1116" s="106" t="s">
        <v>21</v>
      </c>
      <c r="O1116" s="108" t="s">
        <v>1786</v>
      </c>
      <c r="P1116" s="101" t="s">
        <v>23</v>
      </c>
      <c r="Q1116" s="33">
        <v>1339990000000</v>
      </c>
      <c r="R1116" s="33" t="s">
        <v>21</v>
      </c>
      <c r="S1116" s="34" t="s">
        <v>1786</v>
      </c>
      <c r="T1116" s="58" t="s">
        <v>24</v>
      </c>
      <c r="U1116" s="58">
        <v>44927</v>
      </c>
      <c r="V1116" s="58">
        <v>44927</v>
      </c>
      <c r="W1116" s="93" t="s">
        <v>25</v>
      </c>
    </row>
    <row r="1117" spans="1:23" s="5" customFormat="1" ht="27" customHeight="1" x14ac:dyDescent="0.25">
      <c r="A1117" s="99">
        <f t="shared" si="197"/>
        <v>1</v>
      </c>
      <c r="B1117" s="97">
        <f t="array" aca="1" ref="B1117" ca="1">IF(AND(MAX(IF(L1116:L2122=L1117,U1116:U2122))=U1117,V1117&lt;=B$1),M1117,"-")</f>
        <v>1339990100000</v>
      </c>
      <c r="C1117" s="4">
        <f t="shared" si="187"/>
        <v>1</v>
      </c>
      <c r="D1117" s="4" t="str">
        <f t="shared" si="188"/>
        <v>3</v>
      </c>
      <c r="E1117" s="4" t="str">
        <f t="shared" si="189"/>
        <v>3</v>
      </c>
      <c r="F1117" s="4" t="str">
        <f t="shared" si="190"/>
        <v>9</v>
      </c>
      <c r="G1117" s="4" t="str">
        <f t="shared" si="191"/>
        <v>99</v>
      </c>
      <c r="H1117" s="4" t="str">
        <f t="shared" si="192"/>
        <v>0</v>
      </c>
      <c r="I1117" s="4" t="str">
        <f t="shared" si="193"/>
        <v>1</v>
      </c>
      <c r="J1117" s="4" t="str">
        <f t="shared" si="194"/>
        <v>00</v>
      </c>
      <c r="K1117" s="4" t="str">
        <f t="shared" si="195"/>
        <v>000</v>
      </c>
      <c r="L1117" s="55" t="str">
        <f t="shared" si="196"/>
        <v>1339990100000</v>
      </c>
      <c r="M1117" s="105">
        <v>1339990100000</v>
      </c>
      <c r="N1117" s="106" t="s">
        <v>21</v>
      </c>
      <c r="O1117" s="108" t="s">
        <v>1787</v>
      </c>
      <c r="P1117" s="101" t="s">
        <v>36</v>
      </c>
      <c r="Q1117" s="33">
        <v>1339991100000</v>
      </c>
      <c r="R1117" s="33" t="s">
        <v>21</v>
      </c>
      <c r="S1117" s="34" t="s">
        <v>1788</v>
      </c>
      <c r="T1117" s="58" t="s">
        <v>24</v>
      </c>
      <c r="U1117" s="58">
        <v>44927</v>
      </c>
      <c r="V1117" s="58">
        <v>44927</v>
      </c>
      <c r="W1117" s="93" t="s">
        <v>25</v>
      </c>
    </row>
    <row r="1118" spans="1:23" s="5" customFormat="1" ht="27" customHeight="1" x14ac:dyDescent="0.25">
      <c r="A1118" s="99">
        <f t="shared" si="197"/>
        <v>1</v>
      </c>
      <c r="B1118" s="97">
        <f t="array" aca="1" ref="B1118" ca="1">IF(AND(MAX(IF(L1117:L2123=L1118,U1117:U2123))=U1118,V1118&lt;=B$1),M1118,"-")</f>
        <v>1339990101000</v>
      </c>
      <c r="C1118" s="4">
        <f t="shared" si="187"/>
        <v>1</v>
      </c>
      <c r="D1118" s="4" t="str">
        <f t="shared" si="188"/>
        <v>3</v>
      </c>
      <c r="E1118" s="4" t="str">
        <f t="shared" si="189"/>
        <v>3</v>
      </c>
      <c r="F1118" s="4" t="str">
        <f t="shared" si="190"/>
        <v>9</v>
      </c>
      <c r="G1118" s="4" t="str">
        <f t="shared" si="191"/>
        <v>99</v>
      </c>
      <c r="H1118" s="4" t="str">
        <f t="shared" si="192"/>
        <v>0</v>
      </c>
      <c r="I1118" s="4" t="str">
        <f t="shared" si="193"/>
        <v>1</v>
      </c>
      <c r="J1118" s="4" t="str">
        <f t="shared" si="194"/>
        <v>01</v>
      </c>
      <c r="K1118" s="4" t="str">
        <f t="shared" si="195"/>
        <v>000</v>
      </c>
      <c r="L1118" s="55" t="str">
        <f t="shared" si="196"/>
        <v>1339990101000</v>
      </c>
      <c r="M1118" s="105">
        <v>1339990101000</v>
      </c>
      <c r="N1118" s="106" t="s">
        <v>40</v>
      </c>
      <c r="O1118" s="108" t="s">
        <v>1789</v>
      </c>
      <c r="P1118" s="101" t="s">
        <v>36</v>
      </c>
      <c r="Q1118" s="33">
        <v>1339991101000</v>
      </c>
      <c r="R1118" s="33" t="s">
        <v>40</v>
      </c>
      <c r="S1118" s="34" t="s">
        <v>1790</v>
      </c>
      <c r="T1118" s="58" t="s">
        <v>24</v>
      </c>
      <c r="U1118" s="58">
        <v>44927</v>
      </c>
      <c r="V1118" s="58">
        <v>44927</v>
      </c>
      <c r="W1118" s="93" t="s">
        <v>25</v>
      </c>
    </row>
    <row r="1119" spans="1:23" s="5" customFormat="1" ht="27" customHeight="1" x14ac:dyDescent="0.25">
      <c r="A1119" s="99">
        <f t="shared" si="197"/>
        <v>1</v>
      </c>
      <c r="B1119" s="97">
        <f t="array" aca="1" ref="B1119" ca="1">IF(AND(MAX(IF(L1118:L2124=L1119,U1118:U2124))=U1119,V1119&lt;=B$1),M1119,"-")</f>
        <v>1339990200000</v>
      </c>
      <c r="C1119" s="4">
        <f t="shared" si="187"/>
        <v>1</v>
      </c>
      <c r="D1119" s="4" t="str">
        <f t="shared" si="188"/>
        <v>3</v>
      </c>
      <c r="E1119" s="4" t="str">
        <f t="shared" si="189"/>
        <v>3</v>
      </c>
      <c r="F1119" s="4" t="str">
        <f t="shared" si="190"/>
        <v>9</v>
      </c>
      <c r="G1119" s="4" t="str">
        <f t="shared" si="191"/>
        <v>99</v>
      </c>
      <c r="H1119" s="4" t="str">
        <f t="shared" si="192"/>
        <v>0</v>
      </c>
      <c r="I1119" s="4" t="str">
        <f t="shared" si="193"/>
        <v>2</v>
      </c>
      <c r="J1119" s="4" t="str">
        <f t="shared" si="194"/>
        <v>00</v>
      </c>
      <c r="K1119" s="4" t="str">
        <f t="shared" si="195"/>
        <v>000</v>
      </c>
      <c r="L1119" s="55" t="str">
        <f t="shared" si="196"/>
        <v>1339990200000</v>
      </c>
      <c r="M1119" s="105">
        <v>1339990200000</v>
      </c>
      <c r="N1119" s="106" t="s">
        <v>21</v>
      </c>
      <c r="O1119" s="108" t="s">
        <v>1791</v>
      </c>
      <c r="P1119" s="101" t="s">
        <v>36</v>
      </c>
      <c r="Q1119" s="33">
        <v>1339991200000</v>
      </c>
      <c r="R1119" s="33" t="s">
        <v>21</v>
      </c>
      <c r="S1119" s="34" t="s">
        <v>1792</v>
      </c>
      <c r="T1119" s="58" t="s">
        <v>24</v>
      </c>
      <c r="U1119" s="58">
        <v>44927</v>
      </c>
      <c r="V1119" s="58">
        <v>44927</v>
      </c>
      <c r="W1119" s="93" t="s">
        <v>25</v>
      </c>
    </row>
    <row r="1120" spans="1:23" s="5" customFormat="1" ht="27" customHeight="1" x14ac:dyDescent="0.25">
      <c r="A1120" s="99">
        <f t="shared" si="197"/>
        <v>1</v>
      </c>
      <c r="B1120" s="97">
        <f t="array" aca="1" ref="B1120" ca="1">IF(AND(MAX(IF(L1119:L2125=L1120,U1119:U2125))=U1120,V1120&lt;=B$1),M1120,"-")</f>
        <v>1339990201000</v>
      </c>
      <c r="C1120" s="4">
        <f t="shared" si="187"/>
        <v>1</v>
      </c>
      <c r="D1120" s="4" t="str">
        <f t="shared" si="188"/>
        <v>3</v>
      </c>
      <c r="E1120" s="4" t="str">
        <f t="shared" si="189"/>
        <v>3</v>
      </c>
      <c r="F1120" s="4" t="str">
        <f t="shared" si="190"/>
        <v>9</v>
      </c>
      <c r="G1120" s="4" t="str">
        <f t="shared" si="191"/>
        <v>99</v>
      </c>
      <c r="H1120" s="4" t="str">
        <f t="shared" si="192"/>
        <v>0</v>
      </c>
      <c r="I1120" s="4" t="str">
        <f t="shared" si="193"/>
        <v>2</v>
      </c>
      <c r="J1120" s="4" t="str">
        <f t="shared" si="194"/>
        <v>01</v>
      </c>
      <c r="K1120" s="4" t="str">
        <f t="shared" si="195"/>
        <v>000</v>
      </c>
      <c r="L1120" s="55" t="str">
        <f t="shared" si="196"/>
        <v>1339990201000</v>
      </c>
      <c r="M1120" s="105">
        <v>1339990201000</v>
      </c>
      <c r="N1120" s="106" t="s">
        <v>40</v>
      </c>
      <c r="O1120" s="108" t="s">
        <v>1793</v>
      </c>
      <c r="P1120" s="101" t="s">
        <v>36</v>
      </c>
      <c r="Q1120" s="33">
        <v>1339991201000</v>
      </c>
      <c r="R1120" s="33" t="s">
        <v>40</v>
      </c>
      <c r="S1120" s="34" t="s">
        <v>1794</v>
      </c>
      <c r="T1120" s="58" t="s">
        <v>24</v>
      </c>
      <c r="U1120" s="58">
        <v>44927</v>
      </c>
      <c r="V1120" s="58">
        <v>44927</v>
      </c>
      <c r="W1120" s="93" t="s">
        <v>25</v>
      </c>
    </row>
    <row r="1121" spans="1:23" s="5" customFormat="1" ht="27" customHeight="1" x14ac:dyDescent="0.25">
      <c r="A1121" s="99">
        <f t="shared" si="197"/>
        <v>1</v>
      </c>
      <c r="B1121" s="97">
        <f t="array" aca="1" ref="B1121" ca="1">IF(AND(MAX(IF(L1120:L2126=L1121,U1120:U2126))=U1121,V1121&lt;=B$1),M1121,"-")</f>
        <v>1339990300000</v>
      </c>
      <c r="C1121" s="4">
        <f t="shared" si="187"/>
        <v>1</v>
      </c>
      <c r="D1121" s="4" t="str">
        <f t="shared" si="188"/>
        <v>3</v>
      </c>
      <c r="E1121" s="4" t="str">
        <f t="shared" si="189"/>
        <v>3</v>
      </c>
      <c r="F1121" s="4" t="str">
        <f t="shared" si="190"/>
        <v>9</v>
      </c>
      <c r="G1121" s="4" t="str">
        <f t="shared" si="191"/>
        <v>99</v>
      </c>
      <c r="H1121" s="4" t="str">
        <f t="shared" si="192"/>
        <v>0</v>
      </c>
      <c r="I1121" s="4" t="str">
        <f t="shared" si="193"/>
        <v>3</v>
      </c>
      <c r="J1121" s="4" t="str">
        <f t="shared" si="194"/>
        <v>00</v>
      </c>
      <c r="K1121" s="4" t="str">
        <f t="shared" si="195"/>
        <v>000</v>
      </c>
      <c r="L1121" s="55" t="str">
        <f t="shared" si="196"/>
        <v>1339990300000</v>
      </c>
      <c r="M1121" s="105">
        <v>1339990300000</v>
      </c>
      <c r="N1121" s="106" t="s">
        <v>21</v>
      </c>
      <c r="O1121" s="108" t="s">
        <v>1795</v>
      </c>
      <c r="P1121" s="101" t="s">
        <v>36</v>
      </c>
      <c r="Q1121" s="33">
        <v>1339991300000</v>
      </c>
      <c r="R1121" s="33" t="s">
        <v>21</v>
      </c>
      <c r="S1121" s="34" t="s">
        <v>1796</v>
      </c>
      <c r="T1121" s="58" t="s">
        <v>24</v>
      </c>
      <c r="U1121" s="58">
        <v>44927</v>
      </c>
      <c r="V1121" s="58">
        <v>44927</v>
      </c>
      <c r="W1121" s="93" t="s">
        <v>25</v>
      </c>
    </row>
    <row r="1122" spans="1:23" s="5" customFormat="1" ht="27" customHeight="1" x14ac:dyDescent="0.25">
      <c r="A1122" s="99">
        <f t="shared" si="197"/>
        <v>1</v>
      </c>
      <c r="B1122" s="97">
        <f t="array" aca="1" ref="B1122" ca="1">IF(AND(MAX(IF(L1121:L2127=L1122,U1121:U2127))=U1122,V1122&lt;=B$1),M1122,"-")</f>
        <v>1339990301000</v>
      </c>
      <c r="C1122" s="4">
        <f t="shared" si="187"/>
        <v>1</v>
      </c>
      <c r="D1122" s="4" t="str">
        <f t="shared" si="188"/>
        <v>3</v>
      </c>
      <c r="E1122" s="4" t="str">
        <f t="shared" si="189"/>
        <v>3</v>
      </c>
      <c r="F1122" s="4" t="str">
        <f t="shared" si="190"/>
        <v>9</v>
      </c>
      <c r="G1122" s="4" t="str">
        <f t="shared" si="191"/>
        <v>99</v>
      </c>
      <c r="H1122" s="4" t="str">
        <f t="shared" si="192"/>
        <v>0</v>
      </c>
      <c r="I1122" s="4" t="str">
        <f t="shared" si="193"/>
        <v>3</v>
      </c>
      <c r="J1122" s="4" t="str">
        <f t="shared" si="194"/>
        <v>01</v>
      </c>
      <c r="K1122" s="4" t="str">
        <f t="shared" si="195"/>
        <v>000</v>
      </c>
      <c r="L1122" s="55" t="str">
        <f t="shared" si="196"/>
        <v>1339990301000</v>
      </c>
      <c r="M1122" s="105">
        <v>1339990301000</v>
      </c>
      <c r="N1122" s="106" t="s">
        <v>40</v>
      </c>
      <c r="O1122" s="108" t="s">
        <v>1797</v>
      </c>
      <c r="P1122" s="101" t="s">
        <v>36</v>
      </c>
      <c r="Q1122" s="33">
        <v>1339991301000</v>
      </c>
      <c r="R1122" s="33" t="s">
        <v>40</v>
      </c>
      <c r="S1122" s="34" t="s">
        <v>1798</v>
      </c>
      <c r="T1122" s="58" t="s">
        <v>24</v>
      </c>
      <c r="U1122" s="58">
        <v>44927</v>
      </c>
      <c r="V1122" s="58">
        <v>44927</v>
      </c>
      <c r="W1122" s="93" t="s">
        <v>25</v>
      </c>
    </row>
    <row r="1123" spans="1:23" s="5" customFormat="1" ht="27" customHeight="1" x14ac:dyDescent="0.25">
      <c r="A1123" s="99">
        <f t="shared" si="197"/>
        <v>1</v>
      </c>
      <c r="B1123" s="97">
        <f t="array" aca="1" ref="B1123" ca="1">IF(AND(MAX(IF(L1122:L2128=L1123,U1122:U2128))=U1123,V1123&lt;=B$1),M1123,"-")</f>
        <v>1339990400000</v>
      </c>
      <c r="C1123" s="4">
        <f t="shared" si="187"/>
        <v>1</v>
      </c>
      <c r="D1123" s="4" t="str">
        <f t="shared" si="188"/>
        <v>3</v>
      </c>
      <c r="E1123" s="4" t="str">
        <f t="shared" si="189"/>
        <v>3</v>
      </c>
      <c r="F1123" s="4" t="str">
        <f t="shared" si="190"/>
        <v>9</v>
      </c>
      <c r="G1123" s="4" t="str">
        <f t="shared" si="191"/>
        <v>99</v>
      </c>
      <c r="H1123" s="4" t="str">
        <f t="shared" si="192"/>
        <v>0</v>
      </c>
      <c r="I1123" s="4" t="str">
        <f t="shared" si="193"/>
        <v>4</v>
      </c>
      <c r="J1123" s="4" t="str">
        <f t="shared" si="194"/>
        <v>00</v>
      </c>
      <c r="K1123" s="4" t="str">
        <f t="shared" si="195"/>
        <v>000</v>
      </c>
      <c r="L1123" s="55" t="str">
        <f t="shared" si="196"/>
        <v>1339990400000</v>
      </c>
      <c r="M1123" s="105">
        <v>1339990400000</v>
      </c>
      <c r="N1123" s="106" t="s">
        <v>21</v>
      </c>
      <c r="O1123" s="108" t="s">
        <v>1799</v>
      </c>
      <c r="P1123" s="101" t="s">
        <v>36</v>
      </c>
      <c r="Q1123" s="33">
        <v>1339991400000</v>
      </c>
      <c r="R1123" s="33" t="s">
        <v>21</v>
      </c>
      <c r="S1123" s="34" t="s">
        <v>1800</v>
      </c>
      <c r="T1123" s="58" t="s">
        <v>24</v>
      </c>
      <c r="U1123" s="58">
        <v>44927</v>
      </c>
      <c r="V1123" s="58">
        <v>44927</v>
      </c>
      <c r="W1123" s="93" t="s">
        <v>25</v>
      </c>
    </row>
    <row r="1124" spans="1:23" s="5" customFormat="1" ht="27" customHeight="1" x14ac:dyDescent="0.25">
      <c r="A1124" s="99">
        <f t="shared" si="197"/>
        <v>1</v>
      </c>
      <c r="B1124" s="97">
        <f t="array" aca="1" ref="B1124" ca="1">IF(AND(MAX(IF(L1123:L2129=L1124,U1123:U2129))=U1124,V1124&lt;=B$1),M1124,"-")</f>
        <v>1339990401000</v>
      </c>
      <c r="C1124" s="4">
        <f t="shared" si="187"/>
        <v>1</v>
      </c>
      <c r="D1124" s="4" t="str">
        <f t="shared" si="188"/>
        <v>3</v>
      </c>
      <c r="E1124" s="4" t="str">
        <f t="shared" si="189"/>
        <v>3</v>
      </c>
      <c r="F1124" s="4" t="str">
        <f t="shared" si="190"/>
        <v>9</v>
      </c>
      <c r="G1124" s="4" t="str">
        <f t="shared" si="191"/>
        <v>99</v>
      </c>
      <c r="H1124" s="4" t="str">
        <f t="shared" si="192"/>
        <v>0</v>
      </c>
      <c r="I1124" s="4" t="str">
        <f t="shared" si="193"/>
        <v>4</v>
      </c>
      <c r="J1124" s="4" t="str">
        <f t="shared" si="194"/>
        <v>01</v>
      </c>
      <c r="K1124" s="4" t="str">
        <f t="shared" si="195"/>
        <v>000</v>
      </c>
      <c r="L1124" s="55" t="str">
        <f t="shared" si="196"/>
        <v>1339990401000</v>
      </c>
      <c r="M1124" s="105">
        <v>1339990401000</v>
      </c>
      <c r="N1124" s="106" t="s">
        <v>40</v>
      </c>
      <c r="O1124" s="108" t="s">
        <v>1801</v>
      </c>
      <c r="P1124" s="101" t="s">
        <v>36</v>
      </c>
      <c r="Q1124" s="33">
        <v>1339991401000</v>
      </c>
      <c r="R1124" s="33" t="s">
        <v>40</v>
      </c>
      <c r="S1124" s="34" t="s">
        <v>1802</v>
      </c>
      <c r="T1124" s="58" t="s">
        <v>24</v>
      </c>
      <c r="U1124" s="58">
        <v>44927</v>
      </c>
      <c r="V1124" s="58">
        <v>44927</v>
      </c>
      <c r="W1124" s="93" t="s">
        <v>25</v>
      </c>
    </row>
    <row r="1125" spans="1:23" s="5" customFormat="1" ht="27" customHeight="1" x14ac:dyDescent="0.25">
      <c r="A1125" s="99">
        <f t="shared" si="197"/>
        <v>1</v>
      </c>
      <c r="B1125" s="97">
        <f t="array" aca="1" ref="B1125" ca="1">IF(AND(MAX(IF(L1124:L2130=L1125,U1124:U2130))=U1125,V1125&lt;=B$1),M1125,"-")</f>
        <v>1340000000000</v>
      </c>
      <c r="C1125" s="4">
        <f t="shared" si="187"/>
        <v>1</v>
      </c>
      <c r="D1125" s="4" t="str">
        <f t="shared" si="188"/>
        <v>3</v>
      </c>
      <c r="E1125" s="4" t="str">
        <f t="shared" si="189"/>
        <v>4</v>
      </c>
      <c r="F1125" s="4" t="str">
        <f t="shared" si="190"/>
        <v>0</v>
      </c>
      <c r="G1125" s="4" t="str">
        <f t="shared" si="191"/>
        <v>00</v>
      </c>
      <c r="H1125" s="4" t="str">
        <f t="shared" si="192"/>
        <v>0</v>
      </c>
      <c r="I1125" s="4" t="str">
        <f t="shared" si="193"/>
        <v>0</v>
      </c>
      <c r="J1125" s="4" t="str">
        <f t="shared" si="194"/>
        <v>00</v>
      </c>
      <c r="K1125" s="4" t="str">
        <f t="shared" si="195"/>
        <v>000</v>
      </c>
      <c r="L1125" s="55" t="str">
        <f t="shared" si="196"/>
        <v>1340000000000</v>
      </c>
      <c r="M1125" s="105">
        <v>1340000000000</v>
      </c>
      <c r="N1125" s="106" t="s">
        <v>21</v>
      </c>
      <c r="O1125" s="108" t="s">
        <v>1803</v>
      </c>
      <c r="P1125" s="101" t="s">
        <v>23</v>
      </c>
      <c r="Q1125" s="33">
        <v>1340000000000</v>
      </c>
      <c r="R1125" s="33" t="s">
        <v>21</v>
      </c>
      <c r="S1125" s="34" t="s">
        <v>1803</v>
      </c>
      <c r="T1125" s="58" t="s">
        <v>24</v>
      </c>
      <c r="U1125" s="58">
        <v>44927</v>
      </c>
      <c r="V1125" s="58">
        <v>44927</v>
      </c>
      <c r="W1125" s="93" t="s">
        <v>25</v>
      </c>
    </row>
    <row r="1126" spans="1:23" s="5" customFormat="1" ht="27" customHeight="1" x14ac:dyDescent="0.25">
      <c r="A1126" s="99">
        <f t="shared" si="197"/>
        <v>1</v>
      </c>
      <c r="B1126" s="97">
        <f t="array" aca="1" ref="B1126" ca="1">IF(AND(MAX(IF(L1125:L2131=L1126,U1125:U2131))=U1126,V1126&lt;=B$1),M1126,"-")</f>
        <v>1341000000000</v>
      </c>
      <c r="C1126" s="4">
        <f t="shared" si="187"/>
        <v>1</v>
      </c>
      <c r="D1126" s="4" t="str">
        <f t="shared" si="188"/>
        <v>3</v>
      </c>
      <c r="E1126" s="4" t="str">
        <f t="shared" si="189"/>
        <v>4</v>
      </c>
      <c r="F1126" s="4" t="str">
        <f t="shared" si="190"/>
        <v>1</v>
      </c>
      <c r="G1126" s="4" t="str">
        <f t="shared" si="191"/>
        <v>00</v>
      </c>
      <c r="H1126" s="4" t="str">
        <f t="shared" si="192"/>
        <v>0</v>
      </c>
      <c r="I1126" s="4" t="str">
        <f t="shared" si="193"/>
        <v>0</v>
      </c>
      <c r="J1126" s="4" t="str">
        <f t="shared" si="194"/>
        <v>00</v>
      </c>
      <c r="K1126" s="4" t="str">
        <f t="shared" si="195"/>
        <v>000</v>
      </c>
      <c r="L1126" s="55" t="str">
        <f t="shared" si="196"/>
        <v>1341000000000</v>
      </c>
      <c r="M1126" s="105">
        <v>1341000000000</v>
      </c>
      <c r="N1126" s="106" t="s">
        <v>21</v>
      </c>
      <c r="O1126" s="108" t="s">
        <v>1804</v>
      </c>
      <c r="P1126" s="101" t="s">
        <v>23</v>
      </c>
      <c r="Q1126" s="33">
        <v>1341000000000</v>
      </c>
      <c r="R1126" s="33" t="s">
        <v>21</v>
      </c>
      <c r="S1126" s="34" t="s">
        <v>1804</v>
      </c>
      <c r="T1126" s="58" t="s">
        <v>24</v>
      </c>
      <c r="U1126" s="58">
        <v>44927</v>
      </c>
      <c r="V1126" s="58">
        <v>44927</v>
      </c>
      <c r="W1126" s="93" t="s">
        <v>25</v>
      </c>
    </row>
    <row r="1127" spans="1:23" s="5" customFormat="1" ht="27" customHeight="1" x14ac:dyDescent="0.25">
      <c r="A1127" s="99">
        <f t="shared" si="197"/>
        <v>1</v>
      </c>
      <c r="B1127" s="97">
        <f t="array" aca="1" ref="B1127" ca="1">IF(AND(MAX(IF(L1126:L2132=L1127,U1126:U2132))=U1127,V1127&lt;=B$1),M1127,"-")</f>
        <v>1341010000000</v>
      </c>
      <c r="C1127" s="4">
        <f t="shared" si="187"/>
        <v>1</v>
      </c>
      <c r="D1127" s="4" t="str">
        <f t="shared" si="188"/>
        <v>3</v>
      </c>
      <c r="E1127" s="4" t="str">
        <f t="shared" si="189"/>
        <v>4</v>
      </c>
      <c r="F1127" s="4" t="str">
        <f t="shared" si="190"/>
        <v>1</v>
      </c>
      <c r="G1127" s="4" t="str">
        <f t="shared" si="191"/>
        <v>01</v>
      </c>
      <c r="H1127" s="4" t="str">
        <f t="shared" si="192"/>
        <v>0</v>
      </c>
      <c r="I1127" s="4" t="str">
        <f t="shared" si="193"/>
        <v>0</v>
      </c>
      <c r="J1127" s="4" t="str">
        <f t="shared" si="194"/>
        <v>00</v>
      </c>
      <c r="K1127" s="4" t="str">
        <f t="shared" si="195"/>
        <v>000</v>
      </c>
      <c r="L1127" s="55" t="str">
        <f t="shared" si="196"/>
        <v>1341010000000</v>
      </c>
      <c r="M1127" s="105">
        <v>1341010000000</v>
      </c>
      <c r="N1127" s="106" t="s">
        <v>21</v>
      </c>
      <c r="O1127" s="108" t="s">
        <v>1805</v>
      </c>
      <c r="P1127" s="101" t="s">
        <v>23</v>
      </c>
      <c r="Q1127" s="33">
        <v>1341010000000</v>
      </c>
      <c r="R1127" s="33" t="s">
        <v>21</v>
      </c>
      <c r="S1127" s="34" t="s">
        <v>1805</v>
      </c>
      <c r="T1127" s="58" t="s">
        <v>24</v>
      </c>
      <c r="U1127" s="58">
        <v>44927</v>
      </c>
      <c r="V1127" s="58">
        <v>44927</v>
      </c>
      <c r="W1127" s="93" t="s">
        <v>25</v>
      </c>
    </row>
    <row r="1128" spans="1:23" s="5" customFormat="1" ht="27" customHeight="1" x14ac:dyDescent="0.25">
      <c r="A1128" s="99">
        <f t="shared" si="197"/>
        <v>1</v>
      </c>
      <c r="B1128" s="97">
        <f t="array" aca="1" ref="B1128" ca="1">IF(AND(MAX(IF(L1127:L2133=L1128,U1127:U2133))=U1128,V1128&lt;=B$1),M1128,"-")</f>
        <v>1341011000000</v>
      </c>
      <c r="C1128" s="4">
        <f t="shared" si="187"/>
        <v>1</v>
      </c>
      <c r="D1128" s="4" t="str">
        <f t="shared" si="188"/>
        <v>3</v>
      </c>
      <c r="E1128" s="4" t="str">
        <f t="shared" si="189"/>
        <v>4</v>
      </c>
      <c r="F1128" s="4" t="str">
        <f t="shared" si="190"/>
        <v>1</v>
      </c>
      <c r="G1128" s="4" t="str">
        <f t="shared" si="191"/>
        <v>01</v>
      </c>
      <c r="H1128" s="4" t="str">
        <f t="shared" si="192"/>
        <v>1</v>
      </c>
      <c r="I1128" s="4" t="str">
        <f t="shared" si="193"/>
        <v>0</v>
      </c>
      <c r="J1128" s="4" t="str">
        <f t="shared" si="194"/>
        <v>00</v>
      </c>
      <c r="K1128" s="4" t="str">
        <f t="shared" si="195"/>
        <v>000</v>
      </c>
      <c r="L1128" s="55" t="str">
        <f t="shared" si="196"/>
        <v>1341011000000</v>
      </c>
      <c r="M1128" s="105">
        <v>1341011000000</v>
      </c>
      <c r="N1128" s="106" t="s">
        <v>21</v>
      </c>
      <c r="O1128" s="108" t="s">
        <v>1806</v>
      </c>
      <c r="P1128" s="101" t="s">
        <v>23</v>
      </c>
      <c r="Q1128" s="33">
        <v>1341011000000</v>
      </c>
      <c r="R1128" s="33" t="s">
        <v>21</v>
      </c>
      <c r="S1128" s="34" t="s">
        <v>1806</v>
      </c>
      <c r="T1128" s="58" t="s">
        <v>24</v>
      </c>
      <c r="U1128" s="58">
        <v>44927</v>
      </c>
      <c r="V1128" s="58">
        <v>44927</v>
      </c>
      <c r="W1128" s="93" t="s">
        <v>25</v>
      </c>
    </row>
    <row r="1129" spans="1:23" s="5" customFormat="1" ht="27" customHeight="1" x14ac:dyDescent="0.25">
      <c r="A1129" s="99">
        <f t="shared" si="197"/>
        <v>1</v>
      </c>
      <c r="B1129" s="97">
        <f t="array" aca="1" ref="B1129" ca="1">IF(AND(MAX(IF(L1128:L2134=L1129,U1128:U2134))=U1129,V1129&lt;=B$1),M1129,"-")</f>
        <v>1341011100000</v>
      </c>
      <c r="C1129" s="4">
        <f t="shared" si="187"/>
        <v>1</v>
      </c>
      <c r="D1129" s="4" t="str">
        <f t="shared" si="188"/>
        <v>3</v>
      </c>
      <c r="E1129" s="4" t="str">
        <f t="shared" si="189"/>
        <v>4</v>
      </c>
      <c r="F1129" s="4" t="str">
        <f t="shared" si="190"/>
        <v>1</v>
      </c>
      <c r="G1129" s="4" t="str">
        <f t="shared" si="191"/>
        <v>01</v>
      </c>
      <c r="H1129" s="4" t="str">
        <f t="shared" si="192"/>
        <v>1</v>
      </c>
      <c r="I1129" s="4" t="str">
        <f t="shared" si="193"/>
        <v>1</v>
      </c>
      <c r="J1129" s="4" t="str">
        <f t="shared" si="194"/>
        <v>00</v>
      </c>
      <c r="K1129" s="4" t="str">
        <f t="shared" si="195"/>
        <v>000</v>
      </c>
      <c r="L1129" s="55" t="str">
        <f t="shared" si="196"/>
        <v>1341011100000</v>
      </c>
      <c r="M1129" s="105">
        <v>1341011100000</v>
      </c>
      <c r="N1129" s="106" t="s">
        <v>21</v>
      </c>
      <c r="O1129" s="108" t="s">
        <v>1807</v>
      </c>
      <c r="P1129" s="101" t="s">
        <v>23</v>
      </c>
      <c r="Q1129" s="33">
        <v>1341011100000</v>
      </c>
      <c r="R1129" s="33" t="s">
        <v>21</v>
      </c>
      <c r="S1129" s="34" t="s">
        <v>1807</v>
      </c>
      <c r="T1129" s="58" t="s">
        <v>24</v>
      </c>
      <c r="U1129" s="58">
        <v>44927</v>
      </c>
      <c r="V1129" s="58">
        <v>44927</v>
      </c>
      <c r="W1129" s="93" t="s">
        <v>25</v>
      </c>
    </row>
    <row r="1130" spans="1:23" s="5" customFormat="1" ht="27" customHeight="1" x14ac:dyDescent="0.25">
      <c r="A1130" s="99">
        <f t="shared" si="197"/>
        <v>1</v>
      </c>
      <c r="B1130" s="97">
        <f t="array" aca="1" ref="B1130" ca="1">IF(AND(MAX(IF(L1129:L2135=L1130,U1129:U2135))=U1130,V1130&lt;=B$1),M1130,"-")</f>
        <v>1341011101000</v>
      </c>
      <c r="C1130" s="4">
        <f t="shared" si="187"/>
        <v>1</v>
      </c>
      <c r="D1130" s="4" t="str">
        <f t="shared" si="188"/>
        <v>3</v>
      </c>
      <c r="E1130" s="4" t="str">
        <f t="shared" si="189"/>
        <v>4</v>
      </c>
      <c r="F1130" s="4" t="str">
        <f t="shared" si="190"/>
        <v>1</v>
      </c>
      <c r="G1130" s="4" t="str">
        <f t="shared" si="191"/>
        <v>01</v>
      </c>
      <c r="H1130" s="4" t="str">
        <f t="shared" si="192"/>
        <v>1</v>
      </c>
      <c r="I1130" s="4" t="str">
        <f t="shared" si="193"/>
        <v>1</v>
      </c>
      <c r="J1130" s="4" t="str">
        <f t="shared" si="194"/>
        <v>01</v>
      </c>
      <c r="K1130" s="4" t="str">
        <f t="shared" si="195"/>
        <v>000</v>
      </c>
      <c r="L1130" s="55" t="str">
        <f t="shared" si="196"/>
        <v>1341011101000</v>
      </c>
      <c r="M1130" s="105">
        <v>1341011101000</v>
      </c>
      <c r="N1130" s="106" t="s">
        <v>40</v>
      </c>
      <c r="O1130" s="108" t="s">
        <v>1808</v>
      </c>
      <c r="P1130" s="101" t="s">
        <v>190</v>
      </c>
      <c r="Q1130" s="33">
        <f>M1130</f>
        <v>1341011101000</v>
      </c>
      <c r="R1130" s="33" t="s">
        <v>25</v>
      </c>
      <c r="S1130" s="34" t="s">
        <v>1809</v>
      </c>
      <c r="T1130" s="58" t="s">
        <v>24</v>
      </c>
      <c r="U1130" s="58">
        <v>44927</v>
      </c>
      <c r="V1130" s="58">
        <v>44927</v>
      </c>
      <c r="W1130" s="93" t="s">
        <v>25</v>
      </c>
    </row>
    <row r="1131" spans="1:23" s="5" customFormat="1" ht="27" customHeight="1" x14ac:dyDescent="0.25">
      <c r="A1131" s="99">
        <f t="shared" si="197"/>
        <v>1</v>
      </c>
      <c r="B1131" s="97">
        <f t="array" aca="1" ref="B1131" ca="1">IF(AND(MAX(IF(L1130:L2136=L1131,U1130:U2136))=U1131,V1131&lt;=B$1),M1131,"-")</f>
        <v>1341012000000</v>
      </c>
      <c r="C1131" s="4">
        <f t="shared" si="187"/>
        <v>1</v>
      </c>
      <c r="D1131" s="4" t="str">
        <f t="shared" si="188"/>
        <v>3</v>
      </c>
      <c r="E1131" s="4" t="str">
        <f t="shared" si="189"/>
        <v>4</v>
      </c>
      <c r="F1131" s="4" t="str">
        <f t="shared" si="190"/>
        <v>1</v>
      </c>
      <c r="G1131" s="4" t="str">
        <f t="shared" si="191"/>
        <v>01</v>
      </c>
      <c r="H1131" s="4" t="str">
        <f t="shared" si="192"/>
        <v>2</v>
      </c>
      <c r="I1131" s="4" t="str">
        <f t="shared" si="193"/>
        <v>0</v>
      </c>
      <c r="J1131" s="4" t="str">
        <f t="shared" si="194"/>
        <v>00</v>
      </c>
      <c r="K1131" s="4" t="str">
        <f t="shared" si="195"/>
        <v>000</v>
      </c>
      <c r="L1131" s="55" t="str">
        <f t="shared" si="196"/>
        <v>1341012000000</v>
      </c>
      <c r="M1131" s="105">
        <v>1341012000000</v>
      </c>
      <c r="N1131" s="106" t="s">
        <v>21</v>
      </c>
      <c r="O1131" s="108" t="s">
        <v>1810</v>
      </c>
      <c r="P1131" s="101" t="s">
        <v>23</v>
      </c>
      <c r="Q1131" s="33">
        <v>1341012000000</v>
      </c>
      <c r="R1131" s="33" t="s">
        <v>21</v>
      </c>
      <c r="S1131" s="34" t="s">
        <v>1810</v>
      </c>
      <c r="T1131" s="58" t="s">
        <v>24</v>
      </c>
      <c r="U1131" s="58">
        <v>44927</v>
      </c>
      <c r="V1131" s="58">
        <v>44927</v>
      </c>
      <c r="W1131" s="93" t="s">
        <v>25</v>
      </c>
    </row>
    <row r="1132" spans="1:23" s="5" customFormat="1" ht="27" customHeight="1" x14ac:dyDescent="0.25">
      <c r="A1132" s="99">
        <f t="shared" si="197"/>
        <v>1</v>
      </c>
      <c r="B1132" s="97">
        <f t="array" aca="1" ref="B1132" ca="1">IF(AND(MAX(IF(L1131:L2137=L1132,U1131:U2137))=U1132,V1132&lt;=B$1),M1132,"-")</f>
        <v>1341020000000</v>
      </c>
      <c r="C1132" s="4">
        <f t="shared" si="187"/>
        <v>1</v>
      </c>
      <c r="D1132" s="4" t="str">
        <f t="shared" si="188"/>
        <v>3</v>
      </c>
      <c r="E1132" s="4" t="str">
        <f t="shared" si="189"/>
        <v>4</v>
      </c>
      <c r="F1132" s="4" t="str">
        <f t="shared" si="190"/>
        <v>1</v>
      </c>
      <c r="G1132" s="4" t="str">
        <f t="shared" si="191"/>
        <v>02</v>
      </c>
      <c r="H1132" s="4" t="str">
        <f t="shared" si="192"/>
        <v>0</v>
      </c>
      <c r="I1132" s="4" t="str">
        <f t="shared" si="193"/>
        <v>0</v>
      </c>
      <c r="J1132" s="4" t="str">
        <f t="shared" si="194"/>
        <v>00</v>
      </c>
      <c r="K1132" s="4" t="str">
        <f t="shared" si="195"/>
        <v>000</v>
      </c>
      <c r="L1132" s="55" t="str">
        <f t="shared" si="196"/>
        <v>1341020000000</v>
      </c>
      <c r="M1132" s="105">
        <v>1341020000000</v>
      </c>
      <c r="N1132" s="106" t="s">
        <v>21</v>
      </c>
      <c r="O1132" s="108" t="s">
        <v>1811</v>
      </c>
      <c r="P1132" s="101" t="s">
        <v>23</v>
      </c>
      <c r="Q1132" s="33">
        <v>1341020000000</v>
      </c>
      <c r="R1132" s="33" t="s">
        <v>21</v>
      </c>
      <c r="S1132" s="34" t="s">
        <v>1811</v>
      </c>
      <c r="T1132" s="58" t="s">
        <v>24</v>
      </c>
      <c r="U1132" s="58">
        <v>44927</v>
      </c>
      <c r="V1132" s="58">
        <v>44927</v>
      </c>
      <c r="W1132" s="93" t="s">
        <v>25</v>
      </c>
    </row>
    <row r="1133" spans="1:23" s="5" customFormat="1" ht="27" customHeight="1" x14ac:dyDescent="0.25">
      <c r="A1133" s="99">
        <f t="shared" si="197"/>
        <v>1</v>
      </c>
      <c r="B1133" s="97">
        <f t="array" aca="1" ref="B1133" ca="1">IF(AND(MAX(IF(L1132:L2138=L1133,U1132:U2138))=U1133,V1133&lt;=B$1),M1133,"-")</f>
        <v>1341021000000</v>
      </c>
      <c r="C1133" s="4">
        <f t="shared" si="187"/>
        <v>1</v>
      </c>
      <c r="D1133" s="4" t="str">
        <f t="shared" si="188"/>
        <v>3</v>
      </c>
      <c r="E1133" s="4" t="str">
        <f t="shared" si="189"/>
        <v>4</v>
      </c>
      <c r="F1133" s="4" t="str">
        <f t="shared" si="190"/>
        <v>1</v>
      </c>
      <c r="G1133" s="4" t="str">
        <f t="shared" si="191"/>
        <v>02</v>
      </c>
      <c r="H1133" s="4" t="str">
        <f t="shared" si="192"/>
        <v>1</v>
      </c>
      <c r="I1133" s="4" t="str">
        <f t="shared" si="193"/>
        <v>0</v>
      </c>
      <c r="J1133" s="4" t="str">
        <f t="shared" si="194"/>
        <v>00</v>
      </c>
      <c r="K1133" s="4" t="str">
        <f t="shared" si="195"/>
        <v>000</v>
      </c>
      <c r="L1133" s="55" t="str">
        <f t="shared" si="196"/>
        <v>1341021000000</v>
      </c>
      <c r="M1133" s="105">
        <v>1341021000000</v>
      </c>
      <c r="N1133" s="106" t="s">
        <v>21</v>
      </c>
      <c r="O1133" s="108" t="s">
        <v>1812</v>
      </c>
      <c r="P1133" s="101" t="s">
        <v>23</v>
      </c>
      <c r="Q1133" s="33">
        <v>1341021000000</v>
      </c>
      <c r="R1133" s="33" t="s">
        <v>21</v>
      </c>
      <c r="S1133" s="34" t="s">
        <v>1812</v>
      </c>
      <c r="T1133" s="58" t="s">
        <v>24</v>
      </c>
      <c r="U1133" s="58">
        <v>44927</v>
      </c>
      <c r="V1133" s="58">
        <v>44927</v>
      </c>
      <c r="W1133" s="93" t="s">
        <v>25</v>
      </c>
    </row>
    <row r="1134" spans="1:23" s="5" customFormat="1" ht="27" customHeight="1" x14ac:dyDescent="0.25">
      <c r="A1134" s="99">
        <f t="shared" si="197"/>
        <v>1</v>
      </c>
      <c r="B1134" s="97">
        <f t="array" aca="1" ref="B1134" ca="1">IF(AND(MAX(IF(L1133:L2139=L1134,U1133:U2139))=U1134,V1134&lt;=B$1),M1134,"-")</f>
        <v>1341022000000</v>
      </c>
      <c r="C1134" s="4">
        <f t="shared" si="187"/>
        <v>1</v>
      </c>
      <c r="D1134" s="4" t="str">
        <f t="shared" si="188"/>
        <v>3</v>
      </c>
      <c r="E1134" s="4" t="str">
        <f t="shared" si="189"/>
        <v>4</v>
      </c>
      <c r="F1134" s="4" t="str">
        <f t="shared" si="190"/>
        <v>1</v>
      </c>
      <c r="G1134" s="4" t="str">
        <f t="shared" si="191"/>
        <v>02</v>
      </c>
      <c r="H1134" s="4" t="str">
        <f t="shared" si="192"/>
        <v>2</v>
      </c>
      <c r="I1134" s="4" t="str">
        <f t="shared" si="193"/>
        <v>0</v>
      </c>
      <c r="J1134" s="4" t="str">
        <f t="shared" si="194"/>
        <v>00</v>
      </c>
      <c r="K1134" s="4" t="str">
        <f t="shared" si="195"/>
        <v>000</v>
      </c>
      <c r="L1134" s="55" t="str">
        <f t="shared" si="196"/>
        <v>1341022000000</v>
      </c>
      <c r="M1134" s="105">
        <v>1341022000000</v>
      </c>
      <c r="N1134" s="106" t="s">
        <v>21</v>
      </c>
      <c r="O1134" s="108" t="s">
        <v>1813</v>
      </c>
      <c r="P1134" s="101" t="s">
        <v>23</v>
      </c>
      <c r="Q1134" s="33">
        <v>1341022000000</v>
      </c>
      <c r="R1134" s="33" t="s">
        <v>21</v>
      </c>
      <c r="S1134" s="34" t="s">
        <v>1813</v>
      </c>
      <c r="T1134" s="58" t="s">
        <v>24</v>
      </c>
      <c r="U1134" s="58">
        <v>44927</v>
      </c>
      <c r="V1134" s="58">
        <v>44927</v>
      </c>
      <c r="W1134" s="93" t="s">
        <v>25</v>
      </c>
    </row>
    <row r="1135" spans="1:23" s="5" customFormat="1" ht="27" customHeight="1" x14ac:dyDescent="0.25">
      <c r="A1135" s="99">
        <f t="shared" si="197"/>
        <v>1</v>
      </c>
      <c r="B1135" s="97">
        <f t="array" aca="1" ref="B1135" ca="1">IF(AND(MAX(IF(L1134:L2140=L1135,U1134:U2140))=U1135,V1135&lt;=B$1),M1135,"-")</f>
        <v>1341023000000</v>
      </c>
      <c r="C1135" s="4">
        <f t="shared" si="187"/>
        <v>1</v>
      </c>
      <c r="D1135" s="4" t="str">
        <f t="shared" si="188"/>
        <v>3</v>
      </c>
      <c r="E1135" s="4" t="str">
        <f t="shared" si="189"/>
        <v>4</v>
      </c>
      <c r="F1135" s="4" t="str">
        <f t="shared" si="190"/>
        <v>1</v>
      </c>
      <c r="G1135" s="4" t="str">
        <f t="shared" si="191"/>
        <v>02</v>
      </c>
      <c r="H1135" s="4" t="str">
        <f t="shared" si="192"/>
        <v>3</v>
      </c>
      <c r="I1135" s="4" t="str">
        <f t="shared" si="193"/>
        <v>0</v>
      </c>
      <c r="J1135" s="4" t="str">
        <f t="shared" si="194"/>
        <v>00</v>
      </c>
      <c r="K1135" s="4" t="str">
        <f t="shared" si="195"/>
        <v>000</v>
      </c>
      <c r="L1135" s="55" t="str">
        <f t="shared" si="196"/>
        <v>1341023000000</v>
      </c>
      <c r="M1135" s="105">
        <v>1341023000000</v>
      </c>
      <c r="N1135" s="106" t="s">
        <v>21</v>
      </c>
      <c r="O1135" s="108" t="s">
        <v>1814</v>
      </c>
      <c r="P1135" s="101" t="s">
        <v>23</v>
      </c>
      <c r="Q1135" s="33">
        <v>1341023000000</v>
      </c>
      <c r="R1135" s="33" t="s">
        <v>21</v>
      </c>
      <c r="S1135" s="34" t="s">
        <v>1814</v>
      </c>
      <c r="T1135" s="58" t="s">
        <v>24</v>
      </c>
      <c r="U1135" s="58">
        <v>44927</v>
      </c>
      <c r="V1135" s="58">
        <v>44927</v>
      </c>
      <c r="W1135" s="93" t="s">
        <v>25</v>
      </c>
    </row>
    <row r="1136" spans="1:23" s="5" customFormat="1" ht="27" customHeight="1" x14ac:dyDescent="0.25">
      <c r="A1136" s="99">
        <f t="shared" si="197"/>
        <v>1</v>
      </c>
      <c r="B1136" s="97">
        <f t="array" aca="1" ref="B1136" ca="1">IF(AND(MAX(IF(L1135:L2141=L1136,U1135:U2141))=U1136,V1136&lt;=B$1),M1136,"-")</f>
        <v>1341024000000</v>
      </c>
      <c r="C1136" s="4">
        <f t="shared" si="187"/>
        <v>1</v>
      </c>
      <c r="D1136" s="4" t="str">
        <f t="shared" si="188"/>
        <v>3</v>
      </c>
      <c r="E1136" s="4" t="str">
        <f t="shared" si="189"/>
        <v>4</v>
      </c>
      <c r="F1136" s="4" t="str">
        <f t="shared" si="190"/>
        <v>1</v>
      </c>
      <c r="G1136" s="4" t="str">
        <f t="shared" si="191"/>
        <v>02</v>
      </c>
      <c r="H1136" s="4" t="str">
        <f t="shared" si="192"/>
        <v>4</v>
      </c>
      <c r="I1136" s="4" t="str">
        <f t="shared" si="193"/>
        <v>0</v>
      </c>
      <c r="J1136" s="4" t="str">
        <f t="shared" si="194"/>
        <v>00</v>
      </c>
      <c r="K1136" s="4" t="str">
        <f t="shared" si="195"/>
        <v>000</v>
      </c>
      <c r="L1136" s="55" t="str">
        <f t="shared" si="196"/>
        <v>1341024000000</v>
      </c>
      <c r="M1136" s="105">
        <v>1341024000000</v>
      </c>
      <c r="N1136" s="106" t="s">
        <v>21</v>
      </c>
      <c r="O1136" s="108" t="s">
        <v>1815</v>
      </c>
      <c r="P1136" s="101" t="s">
        <v>23</v>
      </c>
      <c r="Q1136" s="33">
        <v>1341024000000</v>
      </c>
      <c r="R1136" s="33" t="s">
        <v>21</v>
      </c>
      <c r="S1136" s="34" t="s">
        <v>1815</v>
      </c>
      <c r="T1136" s="58" t="s">
        <v>24</v>
      </c>
      <c r="U1136" s="58">
        <v>44927</v>
      </c>
      <c r="V1136" s="58">
        <v>44927</v>
      </c>
      <c r="W1136" s="93" t="s">
        <v>25</v>
      </c>
    </row>
    <row r="1137" spans="1:23" s="5" customFormat="1" ht="27" customHeight="1" x14ac:dyDescent="0.25">
      <c r="A1137" s="99">
        <f t="shared" si="197"/>
        <v>1</v>
      </c>
      <c r="B1137" s="97">
        <f t="array" aca="1" ref="B1137" ca="1">IF(AND(MAX(IF(L1136:L2142=L1137,U1136:U2142))=U1137,V1137&lt;=B$1),M1137,"-")</f>
        <v>1341030000000</v>
      </c>
      <c r="C1137" s="4">
        <f t="shared" si="187"/>
        <v>1</v>
      </c>
      <c r="D1137" s="4" t="str">
        <f t="shared" si="188"/>
        <v>3</v>
      </c>
      <c r="E1137" s="4" t="str">
        <f t="shared" si="189"/>
        <v>4</v>
      </c>
      <c r="F1137" s="4" t="str">
        <f t="shared" si="190"/>
        <v>1</v>
      </c>
      <c r="G1137" s="4" t="str">
        <f t="shared" si="191"/>
        <v>03</v>
      </c>
      <c r="H1137" s="4" t="str">
        <f t="shared" si="192"/>
        <v>0</v>
      </c>
      <c r="I1137" s="4" t="str">
        <f t="shared" si="193"/>
        <v>0</v>
      </c>
      <c r="J1137" s="4" t="str">
        <f t="shared" si="194"/>
        <v>00</v>
      </c>
      <c r="K1137" s="4" t="str">
        <f t="shared" si="195"/>
        <v>000</v>
      </c>
      <c r="L1137" s="55" t="str">
        <f t="shared" si="196"/>
        <v>1341030000000</v>
      </c>
      <c r="M1137" s="105">
        <v>1341030000000</v>
      </c>
      <c r="N1137" s="106" t="s">
        <v>21</v>
      </c>
      <c r="O1137" s="108" t="s">
        <v>1816</v>
      </c>
      <c r="P1137" s="101" t="s">
        <v>23</v>
      </c>
      <c r="Q1137" s="33">
        <v>1341030000000</v>
      </c>
      <c r="R1137" s="33" t="s">
        <v>21</v>
      </c>
      <c r="S1137" s="34" t="s">
        <v>1816</v>
      </c>
      <c r="T1137" s="58" t="s">
        <v>24</v>
      </c>
      <c r="U1137" s="58">
        <v>44927</v>
      </c>
      <c r="V1137" s="58">
        <v>44927</v>
      </c>
      <c r="W1137" s="93" t="s">
        <v>25</v>
      </c>
    </row>
    <row r="1138" spans="1:23" s="5" customFormat="1" ht="27" customHeight="1" x14ac:dyDescent="0.25">
      <c r="A1138" s="99">
        <f t="shared" si="197"/>
        <v>1</v>
      </c>
      <c r="B1138" s="97">
        <f t="array" aca="1" ref="B1138" ca="1">IF(AND(MAX(IF(L1137:L2143=L1138,U1137:U2143))=U1138,V1138&lt;=B$1),M1138,"-")</f>
        <v>1341031000000</v>
      </c>
      <c r="C1138" s="4">
        <f t="shared" si="187"/>
        <v>1</v>
      </c>
      <c r="D1138" s="4" t="str">
        <f t="shared" si="188"/>
        <v>3</v>
      </c>
      <c r="E1138" s="4" t="str">
        <f t="shared" si="189"/>
        <v>4</v>
      </c>
      <c r="F1138" s="4" t="str">
        <f t="shared" si="190"/>
        <v>1</v>
      </c>
      <c r="G1138" s="4" t="str">
        <f t="shared" si="191"/>
        <v>03</v>
      </c>
      <c r="H1138" s="4" t="str">
        <f t="shared" si="192"/>
        <v>1</v>
      </c>
      <c r="I1138" s="4" t="str">
        <f t="shared" si="193"/>
        <v>0</v>
      </c>
      <c r="J1138" s="4" t="str">
        <f t="shared" si="194"/>
        <v>00</v>
      </c>
      <c r="K1138" s="4" t="str">
        <f t="shared" si="195"/>
        <v>000</v>
      </c>
      <c r="L1138" s="55" t="str">
        <f t="shared" si="196"/>
        <v>1341031000000</v>
      </c>
      <c r="M1138" s="105">
        <v>1341031000000</v>
      </c>
      <c r="N1138" s="106" t="s">
        <v>21</v>
      </c>
      <c r="O1138" s="108" t="s">
        <v>1817</v>
      </c>
      <c r="P1138" s="101" t="s">
        <v>23</v>
      </c>
      <c r="Q1138" s="33">
        <v>1341031000000</v>
      </c>
      <c r="R1138" s="33" t="s">
        <v>21</v>
      </c>
      <c r="S1138" s="34" t="s">
        <v>1817</v>
      </c>
      <c r="T1138" s="58" t="s">
        <v>24</v>
      </c>
      <c r="U1138" s="58">
        <v>44927</v>
      </c>
      <c r="V1138" s="58">
        <v>44927</v>
      </c>
      <c r="W1138" s="93" t="s">
        <v>25</v>
      </c>
    </row>
    <row r="1139" spans="1:23" s="5" customFormat="1" ht="27" customHeight="1" x14ac:dyDescent="0.25">
      <c r="A1139" s="99">
        <f t="shared" si="197"/>
        <v>1</v>
      </c>
      <c r="B1139" s="97">
        <f t="array" aca="1" ref="B1139" ca="1">IF(AND(MAX(IF(L1138:L2144=L1139,U1138:U2144))=U1139,V1139&lt;=B$1),M1139,"-")</f>
        <v>1341032000000</v>
      </c>
      <c r="C1139" s="4">
        <f t="shared" si="187"/>
        <v>1</v>
      </c>
      <c r="D1139" s="4" t="str">
        <f t="shared" si="188"/>
        <v>3</v>
      </c>
      <c r="E1139" s="4" t="str">
        <f t="shared" si="189"/>
        <v>4</v>
      </c>
      <c r="F1139" s="4" t="str">
        <f t="shared" si="190"/>
        <v>1</v>
      </c>
      <c r="G1139" s="4" t="str">
        <f t="shared" si="191"/>
        <v>03</v>
      </c>
      <c r="H1139" s="4" t="str">
        <f t="shared" si="192"/>
        <v>2</v>
      </c>
      <c r="I1139" s="4" t="str">
        <f t="shared" si="193"/>
        <v>0</v>
      </c>
      <c r="J1139" s="4" t="str">
        <f t="shared" si="194"/>
        <v>00</v>
      </c>
      <c r="K1139" s="4" t="str">
        <f t="shared" si="195"/>
        <v>000</v>
      </c>
      <c r="L1139" s="55" t="str">
        <f t="shared" si="196"/>
        <v>1341032000000</v>
      </c>
      <c r="M1139" s="105">
        <v>1341032000000</v>
      </c>
      <c r="N1139" s="106" t="s">
        <v>21</v>
      </c>
      <c r="O1139" s="108" t="s">
        <v>1818</v>
      </c>
      <c r="P1139" s="101" t="s">
        <v>23</v>
      </c>
      <c r="Q1139" s="33">
        <v>1341032000000</v>
      </c>
      <c r="R1139" s="33" t="s">
        <v>21</v>
      </c>
      <c r="S1139" s="34" t="s">
        <v>1818</v>
      </c>
      <c r="T1139" s="58" t="s">
        <v>24</v>
      </c>
      <c r="U1139" s="58">
        <v>44927</v>
      </c>
      <c r="V1139" s="58">
        <v>44927</v>
      </c>
      <c r="W1139" s="93" t="s">
        <v>25</v>
      </c>
    </row>
    <row r="1140" spans="1:23" s="5" customFormat="1" ht="27" customHeight="1" x14ac:dyDescent="0.25">
      <c r="A1140" s="99">
        <f t="shared" si="197"/>
        <v>1</v>
      </c>
      <c r="B1140" s="97">
        <f t="array" aca="1" ref="B1140" ca="1">IF(AND(MAX(IF(L1139:L2145=L1140,U1139:U2145))=U1140,V1140&lt;=B$1),M1140,"-")</f>
        <v>1341033000000</v>
      </c>
      <c r="C1140" s="4">
        <f t="shared" si="187"/>
        <v>1</v>
      </c>
      <c r="D1140" s="4" t="str">
        <f t="shared" si="188"/>
        <v>3</v>
      </c>
      <c r="E1140" s="4" t="str">
        <f t="shared" si="189"/>
        <v>4</v>
      </c>
      <c r="F1140" s="4" t="str">
        <f t="shared" si="190"/>
        <v>1</v>
      </c>
      <c r="G1140" s="4" t="str">
        <f t="shared" si="191"/>
        <v>03</v>
      </c>
      <c r="H1140" s="4" t="str">
        <f t="shared" si="192"/>
        <v>3</v>
      </c>
      <c r="I1140" s="4" t="str">
        <f t="shared" si="193"/>
        <v>0</v>
      </c>
      <c r="J1140" s="4" t="str">
        <f t="shared" si="194"/>
        <v>00</v>
      </c>
      <c r="K1140" s="4" t="str">
        <f t="shared" si="195"/>
        <v>000</v>
      </c>
      <c r="L1140" s="55" t="str">
        <f t="shared" si="196"/>
        <v>1341033000000</v>
      </c>
      <c r="M1140" s="105">
        <v>1341033000000</v>
      </c>
      <c r="N1140" s="106" t="s">
        <v>21</v>
      </c>
      <c r="O1140" s="108" t="s">
        <v>1819</v>
      </c>
      <c r="P1140" s="101" t="s">
        <v>23</v>
      </c>
      <c r="Q1140" s="33">
        <v>1341033000000</v>
      </c>
      <c r="R1140" s="33" t="s">
        <v>21</v>
      </c>
      <c r="S1140" s="34" t="s">
        <v>1819</v>
      </c>
      <c r="T1140" s="58" t="s">
        <v>24</v>
      </c>
      <c r="U1140" s="58">
        <v>44927</v>
      </c>
      <c r="V1140" s="58">
        <v>44927</v>
      </c>
      <c r="W1140" s="93" t="s">
        <v>25</v>
      </c>
    </row>
    <row r="1141" spans="1:23" s="5" customFormat="1" ht="27" customHeight="1" x14ac:dyDescent="0.25">
      <c r="A1141" s="99">
        <f t="shared" si="197"/>
        <v>1</v>
      </c>
      <c r="B1141" s="97">
        <f t="array" aca="1" ref="B1141" ca="1">IF(AND(MAX(IF(L1140:L2146=L1141,U1140:U2146))=U1141,V1141&lt;=B$1),M1141,"-")</f>
        <v>1341034000000</v>
      </c>
      <c r="C1141" s="4">
        <f t="shared" si="187"/>
        <v>1</v>
      </c>
      <c r="D1141" s="4" t="str">
        <f t="shared" si="188"/>
        <v>3</v>
      </c>
      <c r="E1141" s="4" t="str">
        <f t="shared" si="189"/>
        <v>4</v>
      </c>
      <c r="F1141" s="4" t="str">
        <f t="shared" si="190"/>
        <v>1</v>
      </c>
      <c r="G1141" s="4" t="str">
        <f t="shared" si="191"/>
        <v>03</v>
      </c>
      <c r="H1141" s="4" t="str">
        <f t="shared" si="192"/>
        <v>4</v>
      </c>
      <c r="I1141" s="4" t="str">
        <f t="shared" si="193"/>
        <v>0</v>
      </c>
      <c r="J1141" s="4" t="str">
        <f t="shared" si="194"/>
        <v>00</v>
      </c>
      <c r="K1141" s="4" t="str">
        <f t="shared" si="195"/>
        <v>000</v>
      </c>
      <c r="L1141" s="55" t="str">
        <f t="shared" si="196"/>
        <v>1341034000000</v>
      </c>
      <c r="M1141" s="105">
        <v>1341034000000</v>
      </c>
      <c r="N1141" s="106" t="s">
        <v>21</v>
      </c>
      <c r="O1141" s="108" t="s">
        <v>1820</v>
      </c>
      <c r="P1141" s="101" t="s">
        <v>23</v>
      </c>
      <c r="Q1141" s="33">
        <v>1341034000000</v>
      </c>
      <c r="R1141" s="33" t="s">
        <v>21</v>
      </c>
      <c r="S1141" s="34" t="s">
        <v>1820</v>
      </c>
      <c r="T1141" s="58" t="s">
        <v>24</v>
      </c>
      <c r="U1141" s="58">
        <v>44927</v>
      </c>
      <c r="V1141" s="58">
        <v>44927</v>
      </c>
      <c r="W1141" s="93" t="s">
        <v>25</v>
      </c>
    </row>
    <row r="1142" spans="1:23" s="5" customFormat="1" ht="27" customHeight="1" x14ac:dyDescent="0.25">
      <c r="A1142" s="99">
        <f t="shared" si="197"/>
        <v>1</v>
      </c>
      <c r="B1142" s="97">
        <f t="array" aca="1" ref="B1142" ca="1">IF(AND(MAX(IF(L1141:L2147=L1142,U1141:U2147))=U1142,V1142&lt;=B$1),M1142,"-")</f>
        <v>1341040000000</v>
      </c>
      <c r="C1142" s="4">
        <f t="shared" si="187"/>
        <v>1</v>
      </c>
      <c r="D1142" s="4" t="str">
        <f t="shared" si="188"/>
        <v>3</v>
      </c>
      <c r="E1142" s="4" t="str">
        <f t="shared" si="189"/>
        <v>4</v>
      </c>
      <c r="F1142" s="4" t="str">
        <f t="shared" si="190"/>
        <v>1</v>
      </c>
      <c r="G1142" s="4" t="str">
        <f t="shared" si="191"/>
        <v>04</v>
      </c>
      <c r="H1142" s="4" t="str">
        <f t="shared" si="192"/>
        <v>0</v>
      </c>
      <c r="I1142" s="4" t="str">
        <f t="shared" si="193"/>
        <v>0</v>
      </c>
      <c r="J1142" s="4" t="str">
        <f t="shared" si="194"/>
        <v>00</v>
      </c>
      <c r="K1142" s="4" t="str">
        <f t="shared" si="195"/>
        <v>000</v>
      </c>
      <c r="L1142" s="55" t="str">
        <f t="shared" si="196"/>
        <v>1341040000000</v>
      </c>
      <c r="M1142" s="105">
        <v>1341040000000</v>
      </c>
      <c r="N1142" s="106" t="s">
        <v>21</v>
      </c>
      <c r="O1142" s="108" t="s">
        <v>1821</v>
      </c>
      <c r="P1142" s="101" t="s">
        <v>23</v>
      </c>
      <c r="Q1142" s="33">
        <v>1341040000000</v>
      </c>
      <c r="R1142" s="33" t="s">
        <v>21</v>
      </c>
      <c r="S1142" s="34" t="s">
        <v>1821</v>
      </c>
      <c r="T1142" s="58" t="s">
        <v>24</v>
      </c>
      <c r="U1142" s="58">
        <v>44927</v>
      </c>
      <c r="V1142" s="58">
        <v>44927</v>
      </c>
      <c r="W1142" s="93" t="s">
        <v>25</v>
      </c>
    </row>
    <row r="1143" spans="1:23" s="5" customFormat="1" ht="27" customHeight="1" x14ac:dyDescent="0.25">
      <c r="A1143" s="99">
        <f t="shared" si="197"/>
        <v>1</v>
      </c>
      <c r="B1143" s="97">
        <f t="array" aca="1" ref="B1143" ca="1">IF(AND(MAX(IF(L1142:L2148=L1143,U1142:U2148))=U1143,V1143&lt;=B$1),M1143,"-")</f>
        <v>1341041000000</v>
      </c>
      <c r="C1143" s="4">
        <f t="shared" si="187"/>
        <v>1</v>
      </c>
      <c r="D1143" s="4" t="str">
        <f t="shared" si="188"/>
        <v>3</v>
      </c>
      <c r="E1143" s="4" t="str">
        <f t="shared" si="189"/>
        <v>4</v>
      </c>
      <c r="F1143" s="4" t="str">
        <f t="shared" si="190"/>
        <v>1</v>
      </c>
      <c r="G1143" s="4" t="str">
        <f t="shared" si="191"/>
        <v>04</v>
      </c>
      <c r="H1143" s="4" t="str">
        <f t="shared" si="192"/>
        <v>1</v>
      </c>
      <c r="I1143" s="4" t="str">
        <f t="shared" si="193"/>
        <v>0</v>
      </c>
      <c r="J1143" s="4" t="str">
        <f t="shared" si="194"/>
        <v>00</v>
      </c>
      <c r="K1143" s="4" t="str">
        <f t="shared" si="195"/>
        <v>000</v>
      </c>
      <c r="L1143" s="55" t="str">
        <f t="shared" si="196"/>
        <v>1341041000000</v>
      </c>
      <c r="M1143" s="105">
        <v>1341041000000</v>
      </c>
      <c r="N1143" s="106" t="s">
        <v>21</v>
      </c>
      <c r="O1143" s="108" t="s">
        <v>1822</v>
      </c>
      <c r="P1143" s="101" t="s">
        <v>23</v>
      </c>
      <c r="Q1143" s="33">
        <v>1341041000000</v>
      </c>
      <c r="R1143" s="33" t="s">
        <v>21</v>
      </c>
      <c r="S1143" s="34" t="s">
        <v>1822</v>
      </c>
      <c r="T1143" s="58" t="s">
        <v>24</v>
      </c>
      <c r="U1143" s="58">
        <v>44927</v>
      </c>
      <c r="V1143" s="58">
        <v>44927</v>
      </c>
      <c r="W1143" s="93" t="s">
        <v>25</v>
      </c>
    </row>
    <row r="1144" spans="1:23" s="5" customFormat="1" ht="27" customHeight="1" x14ac:dyDescent="0.25">
      <c r="A1144" s="99">
        <f t="shared" si="197"/>
        <v>1</v>
      </c>
      <c r="B1144" s="97">
        <f t="array" aca="1" ref="B1144" ca="1">IF(AND(MAX(IF(L1143:L2149=L1144,U1143:U2149))=U1144,V1144&lt;=B$1),M1144,"-")</f>
        <v>1341042000000</v>
      </c>
      <c r="C1144" s="4">
        <f t="shared" si="187"/>
        <v>1</v>
      </c>
      <c r="D1144" s="4" t="str">
        <f t="shared" si="188"/>
        <v>3</v>
      </c>
      <c r="E1144" s="4" t="str">
        <f t="shared" si="189"/>
        <v>4</v>
      </c>
      <c r="F1144" s="4" t="str">
        <f t="shared" si="190"/>
        <v>1</v>
      </c>
      <c r="G1144" s="4" t="str">
        <f t="shared" si="191"/>
        <v>04</v>
      </c>
      <c r="H1144" s="4" t="str">
        <f t="shared" si="192"/>
        <v>2</v>
      </c>
      <c r="I1144" s="4" t="str">
        <f t="shared" si="193"/>
        <v>0</v>
      </c>
      <c r="J1144" s="4" t="str">
        <f t="shared" si="194"/>
        <v>00</v>
      </c>
      <c r="K1144" s="4" t="str">
        <f t="shared" si="195"/>
        <v>000</v>
      </c>
      <c r="L1144" s="55" t="str">
        <f t="shared" si="196"/>
        <v>1341042000000</v>
      </c>
      <c r="M1144" s="105">
        <v>1341042000000</v>
      </c>
      <c r="N1144" s="106" t="s">
        <v>21</v>
      </c>
      <c r="O1144" s="108" t="s">
        <v>1823</v>
      </c>
      <c r="P1144" s="101" t="s">
        <v>23</v>
      </c>
      <c r="Q1144" s="33">
        <v>1341042000000</v>
      </c>
      <c r="R1144" s="33" t="s">
        <v>21</v>
      </c>
      <c r="S1144" s="34" t="s">
        <v>1823</v>
      </c>
      <c r="T1144" s="58" t="s">
        <v>24</v>
      </c>
      <c r="U1144" s="58">
        <v>44927</v>
      </c>
      <c r="V1144" s="58">
        <v>44927</v>
      </c>
      <c r="W1144" s="93" t="s">
        <v>25</v>
      </c>
    </row>
    <row r="1145" spans="1:23" s="5" customFormat="1" ht="27" customHeight="1" x14ac:dyDescent="0.25">
      <c r="A1145" s="99">
        <f t="shared" si="197"/>
        <v>1</v>
      </c>
      <c r="B1145" s="97">
        <f t="array" aca="1" ref="B1145" ca="1">IF(AND(MAX(IF(L1144:L2151=L1145,U1144:U2151))=U1145,V1145&lt;=B$1),M1145,"-")</f>
        <v>1341043000000</v>
      </c>
      <c r="C1145" s="4">
        <f t="shared" si="187"/>
        <v>1</v>
      </c>
      <c r="D1145" s="4" t="str">
        <f t="shared" si="188"/>
        <v>3</v>
      </c>
      <c r="E1145" s="4" t="str">
        <f t="shared" si="189"/>
        <v>4</v>
      </c>
      <c r="F1145" s="4" t="str">
        <f t="shared" si="190"/>
        <v>1</v>
      </c>
      <c r="G1145" s="4" t="str">
        <f t="shared" si="191"/>
        <v>04</v>
      </c>
      <c r="H1145" s="4" t="str">
        <f t="shared" si="192"/>
        <v>3</v>
      </c>
      <c r="I1145" s="4" t="str">
        <f t="shared" si="193"/>
        <v>0</v>
      </c>
      <c r="J1145" s="4" t="str">
        <f t="shared" si="194"/>
        <v>00</v>
      </c>
      <c r="K1145" s="4" t="str">
        <f t="shared" si="195"/>
        <v>000</v>
      </c>
      <c r="L1145" s="55" t="str">
        <f t="shared" si="196"/>
        <v>1341043000000</v>
      </c>
      <c r="M1145" s="105">
        <v>1341043000000</v>
      </c>
      <c r="N1145" s="106" t="s">
        <v>21</v>
      </c>
      <c r="O1145" s="108" t="s">
        <v>1824</v>
      </c>
      <c r="P1145" s="101" t="s">
        <v>23</v>
      </c>
      <c r="Q1145" s="33">
        <v>1341043000000</v>
      </c>
      <c r="R1145" s="33" t="s">
        <v>21</v>
      </c>
      <c r="S1145" s="34" t="s">
        <v>1824</v>
      </c>
      <c r="T1145" s="58" t="s">
        <v>24</v>
      </c>
      <c r="U1145" s="58">
        <v>44927</v>
      </c>
      <c r="V1145" s="58">
        <v>44927</v>
      </c>
      <c r="W1145" s="93" t="s">
        <v>25</v>
      </c>
    </row>
    <row r="1146" spans="1:23" s="5" customFormat="1" ht="27" customHeight="1" x14ac:dyDescent="0.25">
      <c r="A1146" s="99">
        <f t="shared" si="197"/>
        <v>1</v>
      </c>
      <c r="B1146" s="97">
        <f t="array" aca="1" ref="B1146" ca="1">IF(AND(MAX(IF(L1145:L2152=L1146,U1145:U2152))=U1146,V1146&lt;=B$1),M1146,"-")</f>
        <v>1341044000000</v>
      </c>
      <c r="C1146" s="4">
        <f t="shared" si="187"/>
        <v>1</v>
      </c>
      <c r="D1146" s="4" t="str">
        <f t="shared" si="188"/>
        <v>3</v>
      </c>
      <c r="E1146" s="4" t="str">
        <f t="shared" si="189"/>
        <v>4</v>
      </c>
      <c r="F1146" s="4" t="str">
        <f t="shared" si="190"/>
        <v>1</v>
      </c>
      <c r="G1146" s="4" t="str">
        <f t="shared" si="191"/>
        <v>04</v>
      </c>
      <c r="H1146" s="4" t="str">
        <f t="shared" si="192"/>
        <v>4</v>
      </c>
      <c r="I1146" s="4" t="str">
        <f t="shared" si="193"/>
        <v>0</v>
      </c>
      <c r="J1146" s="4" t="str">
        <f t="shared" si="194"/>
        <v>00</v>
      </c>
      <c r="K1146" s="4" t="str">
        <f t="shared" si="195"/>
        <v>000</v>
      </c>
      <c r="L1146" s="55" t="str">
        <f t="shared" si="196"/>
        <v>1341044000000</v>
      </c>
      <c r="M1146" s="105">
        <v>1341044000000</v>
      </c>
      <c r="N1146" s="106" t="s">
        <v>21</v>
      </c>
      <c r="O1146" s="108" t="s">
        <v>1825</v>
      </c>
      <c r="P1146" s="101" t="s">
        <v>23</v>
      </c>
      <c r="Q1146" s="33">
        <v>1341044000000</v>
      </c>
      <c r="R1146" s="33" t="s">
        <v>21</v>
      </c>
      <c r="S1146" s="34" t="s">
        <v>1825</v>
      </c>
      <c r="T1146" s="58" t="s">
        <v>24</v>
      </c>
      <c r="U1146" s="58">
        <v>44927</v>
      </c>
      <c r="V1146" s="58">
        <v>44927</v>
      </c>
      <c r="W1146" s="93" t="s">
        <v>25</v>
      </c>
    </row>
    <row r="1147" spans="1:23" s="5" customFormat="1" ht="27" customHeight="1" x14ac:dyDescent="0.25">
      <c r="A1147" s="99">
        <f t="shared" si="197"/>
        <v>1</v>
      </c>
      <c r="B1147" s="97">
        <f t="array" aca="1" ref="B1147" ca="1">IF(AND(MAX(IF(L1146:L2153=L1147,U1146:U2153))=U1147,V1147&lt;=B$1),M1147,"-")</f>
        <v>1342000000000</v>
      </c>
      <c r="C1147" s="4">
        <f t="shared" si="187"/>
        <v>1</v>
      </c>
      <c r="D1147" s="4" t="str">
        <f t="shared" si="188"/>
        <v>3</v>
      </c>
      <c r="E1147" s="4" t="str">
        <f t="shared" si="189"/>
        <v>4</v>
      </c>
      <c r="F1147" s="4" t="str">
        <f t="shared" si="190"/>
        <v>2</v>
      </c>
      <c r="G1147" s="4" t="str">
        <f t="shared" si="191"/>
        <v>00</v>
      </c>
      <c r="H1147" s="4" t="str">
        <f t="shared" si="192"/>
        <v>0</v>
      </c>
      <c r="I1147" s="4" t="str">
        <f t="shared" si="193"/>
        <v>0</v>
      </c>
      <c r="J1147" s="4" t="str">
        <f t="shared" si="194"/>
        <v>00</v>
      </c>
      <c r="K1147" s="4" t="str">
        <f t="shared" si="195"/>
        <v>000</v>
      </c>
      <c r="L1147" s="55" t="str">
        <f t="shared" si="196"/>
        <v>1342000000000</v>
      </c>
      <c r="M1147" s="105">
        <v>1342000000000</v>
      </c>
      <c r="N1147" s="106" t="s">
        <v>21</v>
      </c>
      <c r="O1147" s="108" t="s">
        <v>1826</v>
      </c>
      <c r="P1147" s="101" t="s">
        <v>23</v>
      </c>
      <c r="Q1147" s="33">
        <v>1342000000000</v>
      </c>
      <c r="R1147" s="33" t="s">
        <v>21</v>
      </c>
      <c r="S1147" s="34" t="s">
        <v>1826</v>
      </c>
      <c r="T1147" s="58" t="s">
        <v>24</v>
      </c>
      <c r="U1147" s="58">
        <v>44927</v>
      </c>
      <c r="V1147" s="58">
        <v>44927</v>
      </c>
      <c r="W1147" s="93" t="s">
        <v>25</v>
      </c>
    </row>
    <row r="1148" spans="1:23" s="5" customFormat="1" ht="27" customHeight="1" x14ac:dyDescent="0.25">
      <c r="A1148" s="99">
        <f t="shared" si="197"/>
        <v>1</v>
      </c>
      <c r="B1148" s="97">
        <f t="array" aca="1" ref="B1148" ca="1">IF(AND(MAX(IF(L1147:L2154=L1148,U1147:U2154))=U1148,V1148&lt;=B$1),M1148,"-")</f>
        <v>1342020000000</v>
      </c>
      <c r="C1148" s="4">
        <f t="shared" si="187"/>
        <v>1</v>
      </c>
      <c r="D1148" s="4" t="str">
        <f t="shared" si="188"/>
        <v>3</v>
      </c>
      <c r="E1148" s="4" t="str">
        <f t="shared" si="189"/>
        <v>4</v>
      </c>
      <c r="F1148" s="4" t="str">
        <f t="shared" si="190"/>
        <v>2</v>
      </c>
      <c r="G1148" s="4" t="str">
        <f t="shared" si="191"/>
        <v>02</v>
      </c>
      <c r="H1148" s="4" t="str">
        <f t="shared" si="192"/>
        <v>0</v>
      </c>
      <c r="I1148" s="4" t="str">
        <f t="shared" si="193"/>
        <v>0</v>
      </c>
      <c r="J1148" s="4" t="str">
        <f t="shared" si="194"/>
        <v>00</v>
      </c>
      <c r="K1148" s="4" t="str">
        <f t="shared" si="195"/>
        <v>000</v>
      </c>
      <c r="L1148" s="55" t="str">
        <f t="shared" si="196"/>
        <v>1342020000000</v>
      </c>
      <c r="M1148" s="105">
        <v>1342020000000</v>
      </c>
      <c r="N1148" s="106" t="s">
        <v>21</v>
      </c>
      <c r="O1148" s="108" t="s">
        <v>1827</v>
      </c>
      <c r="P1148" s="101" t="s">
        <v>23</v>
      </c>
      <c r="Q1148" s="33">
        <v>1342020000000</v>
      </c>
      <c r="R1148" s="33" t="s">
        <v>21</v>
      </c>
      <c r="S1148" s="34" t="s">
        <v>1827</v>
      </c>
      <c r="T1148" s="58" t="s">
        <v>24</v>
      </c>
      <c r="U1148" s="58">
        <v>44927</v>
      </c>
      <c r="V1148" s="58">
        <v>44927</v>
      </c>
      <c r="W1148" s="93" t="s">
        <v>25</v>
      </c>
    </row>
    <row r="1149" spans="1:23" s="5" customFormat="1" ht="27" customHeight="1" x14ac:dyDescent="0.25">
      <c r="A1149" s="99">
        <f t="shared" si="197"/>
        <v>1</v>
      </c>
      <c r="B1149" s="97">
        <f t="array" aca="1" ref="B1149" ca="1">IF(AND(MAX(IF(L1148:L2155=L1149,U1148:U2155))=U1149,V1149&lt;=B$1),M1149,"-")</f>
        <v>1342021000000</v>
      </c>
      <c r="C1149" s="4">
        <f t="shared" si="187"/>
        <v>1</v>
      </c>
      <c r="D1149" s="4" t="str">
        <f t="shared" si="188"/>
        <v>3</v>
      </c>
      <c r="E1149" s="4" t="str">
        <f t="shared" si="189"/>
        <v>4</v>
      </c>
      <c r="F1149" s="4" t="str">
        <f t="shared" si="190"/>
        <v>2</v>
      </c>
      <c r="G1149" s="4" t="str">
        <f t="shared" si="191"/>
        <v>02</v>
      </c>
      <c r="H1149" s="4" t="str">
        <f t="shared" si="192"/>
        <v>1</v>
      </c>
      <c r="I1149" s="4" t="str">
        <f t="shared" si="193"/>
        <v>0</v>
      </c>
      <c r="J1149" s="4" t="str">
        <f t="shared" si="194"/>
        <v>00</v>
      </c>
      <c r="K1149" s="4" t="str">
        <f t="shared" si="195"/>
        <v>000</v>
      </c>
      <c r="L1149" s="55" t="str">
        <f t="shared" si="196"/>
        <v>1342021000000</v>
      </c>
      <c r="M1149" s="105">
        <v>1342021000000</v>
      </c>
      <c r="N1149" s="106" t="s">
        <v>21</v>
      </c>
      <c r="O1149" s="108" t="s">
        <v>1828</v>
      </c>
      <c r="P1149" s="101" t="s">
        <v>23</v>
      </c>
      <c r="Q1149" s="33">
        <v>1342021000000</v>
      </c>
      <c r="R1149" s="33" t="s">
        <v>21</v>
      </c>
      <c r="S1149" s="34" t="s">
        <v>1828</v>
      </c>
      <c r="T1149" s="58" t="s">
        <v>24</v>
      </c>
      <c r="U1149" s="58">
        <v>44927</v>
      </c>
      <c r="V1149" s="58">
        <v>44927</v>
      </c>
      <c r="W1149" s="93" t="s">
        <v>25</v>
      </c>
    </row>
    <row r="1150" spans="1:23" s="5" customFormat="1" ht="27" customHeight="1" x14ac:dyDescent="0.25">
      <c r="A1150" s="99">
        <f t="shared" si="197"/>
        <v>1</v>
      </c>
      <c r="B1150" s="97">
        <f t="array" aca="1" ref="B1150" ca="1">IF(AND(MAX(IF(L1149:L2156=L1150,U1149:U2156))=U1150,V1150&lt;=B$1),M1150,"-")</f>
        <v>1342024000000</v>
      </c>
      <c r="C1150" s="4">
        <f t="shared" si="187"/>
        <v>1</v>
      </c>
      <c r="D1150" s="4" t="str">
        <f t="shared" si="188"/>
        <v>3</v>
      </c>
      <c r="E1150" s="4" t="str">
        <f t="shared" si="189"/>
        <v>4</v>
      </c>
      <c r="F1150" s="4" t="str">
        <f t="shared" si="190"/>
        <v>2</v>
      </c>
      <c r="G1150" s="4" t="str">
        <f t="shared" si="191"/>
        <v>02</v>
      </c>
      <c r="H1150" s="4" t="str">
        <f t="shared" si="192"/>
        <v>4</v>
      </c>
      <c r="I1150" s="4" t="str">
        <f t="shared" si="193"/>
        <v>0</v>
      </c>
      <c r="J1150" s="4" t="str">
        <f t="shared" si="194"/>
        <v>00</v>
      </c>
      <c r="K1150" s="4" t="str">
        <f t="shared" si="195"/>
        <v>000</v>
      </c>
      <c r="L1150" s="55" t="str">
        <f t="shared" si="196"/>
        <v>1342024000000</v>
      </c>
      <c r="M1150" s="105">
        <v>1342024000000</v>
      </c>
      <c r="N1150" s="106" t="s">
        <v>21</v>
      </c>
      <c r="O1150" s="108" t="s">
        <v>1829</v>
      </c>
      <c r="P1150" s="101" t="s">
        <v>23</v>
      </c>
      <c r="Q1150" s="33">
        <v>1342024000000</v>
      </c>
      <c r="R1150" s="33" t="s">
        <v>21</v>
      </c>
      <c r="S1150" s="34" t="s">
        <v>1829</v>
      </c>
      <c r="T1150" s="58" t="s">
        <v>24</v>
      </c>
      <c r="U1150" s="58">
        <v>44927</v>
      </c>
      <c r="V1150" s="58">
        <v>44927</v>
      </c>
      <c r="W1150" s="93" t="s">
        <v>25</v>
      </c>
    </row>
    <row r="1151" spans="1:23" s="5" customFormat="1" ht="27" customHeight="1" x14ac:dyDescent="0.25">
      <c r="A1151" s="99">
        <f t="shared" si="197"/>
        <v>1</v>
      </c>
      <c r="B1151" s="97">
        <f t="array" aca="1" ref="B1151" ca="1">IF(AND(MAX(IF(L1150:L2157=L1151,U1150:U2157))=U1151,V1151&lt;=B$1),M1151,"-")</f>
        <v>1342030000000</v>
      </c>
      <c r="C1151" s="4">
        <f t="shared" si="187"/>
        <v>1</v>
      </c>
      <c r="D1151" s="4" t="str">
        <f t="shared" si="188"/>
        <v>3</v>
      </c>
      <c r="E1151" s="4" t="str">
        <f t="shared" si="189"/>
        <v>4</v>
      </c>
      <c r="F1151" s="4" t="str">
        <f t="shared" si="190"/>
        <v>2</v>
      </c>
      <c r="G1151" s="4" t="str">
        <f t="shared" si="191"/>
        <v>03</v>
      </c>
      <c r="H1151" s="4" t="str">
        <f t="shared" si="192"/>
        <v>0</v>
      </c>
      <c r="I1151" s="4" t="str">
        <f t="shared" si="193"/>
        <v>0</v>
      </c>
      <c r="J1151" s="4" t="str">
        <f t="shared" si="194"/>
        <v>00</v>
      </c>
      <c r="K1151" s="4" t="str">
        <f t="shared" si="195"/>
        <v>000</v>
      </c>
      <c r="L1151" s="55" t="str">
        <f t="shared" si="196"/>
        <v>1342030000000</v>
      </c>
      <c r="M1151" s="105">
        <v>1342030000000</v>
      </c>
      <c r="N1151" s="106" t="s">
        <v>21</v>
      </c>
      <c r="O1151" s="108" t="s">
        <v>1830</v>
      </c>
      <c r="P1151" s="101" t="s">
        <v>23</v>
      </c>
      <c r="Q1151" s="33">
        <v>1342030000000</v>
      </c>
      <c r="R1151" s="33" t="s">
        <v>21</v>
      </c>
      <c r="S1151" s="34" t="s">
        <v>1830</v>
      </c>
      <c r="T1151" s="58" t="s">
        <v>24</v>
      </c>
      <c r="U1151" s="58">
        <v>44927</v>
      </c>
      <c r="V1151" s="58">
        <v>44927</v>
      </c>
      <c r="W1151" s="93" t="s">
        <v>25</v>
      </c>
    </row>
    <row r="1152" spans="1:23" s="5" customFormat="1" ht="27" customHeight="1" x14ac:dyDescent="0.25">
      <c r="A1152" s="99">
        <f t="shared" si="197"/>
        <v>1</v>
      </c>
      <c r="B1152" s="97">
        <f t="array" aca="1" ref="B1152" ca="1">IF(AND(MAX(IF(L1151:L2158=L1152,U1151:U2158))=U1152,V1152&lt;=B$1),M1152,"-")</f>
        <v>1342031000000</v>
      </c>
      <c r="C1152" s="4">
        <f t="shared" si="187"/>
        <v>1</v>
      </c>
      <c r="D1152" s="4" t="str">
        <f t="shared" si="188"/>
        <v>3</v>
      </c>
      <c r="E1152" s="4" t="str">
        <f t="shared" si="189"/>
        <v>4</v>
      </c>
      <c r="F1152" s="4" t="str">
        <f t="shared" si="190"/>
        <v>2</v>
      </c>
      <c r="G1152" s="4" t="str">
        <f t="shared" si="191"/>
        <v>03</v>
      </c>
      <c r="H1152" s="4" t="str">
        <f t="shared" si="192"/>
        <v>1</v>
      </c>
      <c r="I1152" s="4" t="str">
        <f t="shared" si="193"/>
        <v>0</v>
      </c>
      <c r="J1152" s="4" t="str">
        <f t="shared" si="194"/>
        <v>00</v>
      </c>
      <c r="K1152" s="4" t="str">
        <f t="shared" si="195"/>
        <v>000</v>
      </c>
      <c r="L1152" s="55" t="str">
        <f t="shared" si="196"/>
        <v>1342031000000</v>
      </c>
      <c r="M1152" s="105">
        <v>1342031000000</v>
      </c>
      <c r="N1152" s="106" t="s">
        <v>21</v>
      </c>
      <c r="O1152" s="108" t="s">
        <v>1831</v>
      </c>
      <c r="P1152" s="101" t="s">
        <v>23</v>
      </c>
      <c r="Q1152" s="33">
        <v>1342031000000</v>
      </c>
      <c r="R1152" s="33" t="s">
        <v>21</v>
      </c>
      <c r="S1152" s="34" t="s">
        <v>1831</v>
      </c>
      <c r="T1152" s="58" t="s">
        <v>24</v>
      </c>
      <c r="U1152" s="58">
        <v>44927</v>
      </c>
      <c r="V1152" s="58">
        <v>44927</v>
      </c>
      <c r="W1152" s="93" t="s">
        <v>25</v>
      </c>
    </row>
    <row r="1153" spans="1:23" s="5" customFormat="1" ht="27" customHeight="1" x14ac:dyDescent="0.25">
      <c r="A1153" s="99">
        <f t="shared" si="197"/>
        <v>1</v>
      </c>
      <c r="B1153" s="97">
        <f t="array" aca="1" ref="B1153" ca="1">IF(AND(MAX(IF(L1152:L2159=L1153,U1152:U2159))=U1153,V1153&lt;=B$1),M1153,"-")</f>
        <v>1342034000000</v>
      </c>
      <c r="C1153" s="4">
        <f t="shared" si="187"/>
        <v>1</v>
      </c>
      <c r="D1153" s="4" t="str">
        <f t="shared" si="188"/>
        <v>3</v>
      </c>
      <c r="E1153" s="4" t="str">
        <f t="shared" si="189"/>
        <v>4</v>
      </c>
      <c r="F1153" s="4" t="str">
        <f t="shared" si="190"/>
        <v>2</v>
      </c>
      <c r="G1153" s="4" t="str">
        <f t="shared" si="191"/>
        <v>03</v>
      </c>
      <c r="H1153" s="4" t="str">
        <f t="shared" si="192"/>
        <v>4</v>
      </c>
      <c r="I1153" s="4" t="str">
        <f t="shared" si="193"/>
        <v>0</v>
      </c>
      <c r="J1153" s="4" t="str">
        <f t="shared" si="194"/>
        <v>00</v>
      </c>
      <c r="K1153" s="4" t="str">
        <f t="shared" si="195"/>
        <v>000</v>
      </c>
      <c r="L1153" s="55" t="str">
        <f t="shared" si="196"/>
        <v>1342034000000</v>
      </c>
      <c r="M1153" s="105">
        <v>1342034000000</v>
      </c>
      <c r="N1153" s="106" t="s">
        <v>21</v>
      </c>
      <c r="O1153" s="108" t="s">
        <v>1832</v>
      </c>
      <c r="P1153" s="101" t="s">
        <v>23</v>
      </c>
      <c r="Q1153" s="33">
        <v>1342034000000</v>
      </c>
      <c r="R1153" s="33" t="s">
        <v>21</v>
      </c>
      <c r="S1153" s="34" t="s">
        <v>1832</v>
      </c>
      <c r="T1153" s="58" t="s">
        <v>24</v>
      </c>
      <c r="U1153" s="58">
        <v>44927</v>
      </c>
      <c r="V1153" s="58">
        <v>44927</v>
      </c>
      <c r="W1153" s="93" t="s">
        <v>25</v>
      </c>
    </row>
    <row r="1154" spans="1:23" s="5" customFormat="1" ht="27" customHeight="1" x14ac:dyDescent="0.25">
      <c r="A1154" s="99">
        <f t="shared" si="197"/>
        <v>1</v>
      </c>
      <c r="B1154" s="97">
        <f t="array" aca="1" ref="B1154" ca="1">IF(AND(MAX(IF(L1153:L2160=L1154,U1153:U2160))=U1154,V1154&lt;=B$1),M1154,"-")</f>
        <v>1343000000000</v>
      </c>
      <c r="C1154" s="4">
        <f t="shared" ref="C1154:C1217" si="198">IF(M1154=0,"",IF(AND(I1154=0,RIGHT(M1154,5)&lt;&gt;"00000"),"tipo = 0 e detalhamento dif. 0",1))</f>
        <v>1</v>
      </c>
      <c r="D1154" s="4" t="str">
        <f t="shared" ref="D1154:D1217" si="199">MID(M1154,2,1)</f>
        <v>3</v>
      </c>
      <c r="E1154" s="4" t="str">
        <f t="shared" ref="E1154:E1217" si="200">MID(M1154,3,1)</f>
        <v>4</v>
      </c>
      <c r="F1154" s="4" t="str">
        <f t="shared" ref="F1154:F1217" si="201">MID(M1154,4,1)</f>
        <v>3</v>
      </c>
      <c r="G1154" s="4" t="str">
        <f t="shared" ref="G1154:G1217" si="202">MID(M1154,5,2)</f>
        <v>00</v>
      </c>
      <c r="H1154" s="4" t="str">
        <f t="shared" ref="H1154:H1217" si="203">MID(M1154,7,1)</f>
        <v>0</v>
      </c>
      <c r="I1154" s="4" t="str">
        <f t="shared" ref="I1154:I1217" si="204">MID(M1154,8,1)</f>
        <v>0</v>
      </c>
      <c r="J1154" s="4" t="str">
        <f t="shared" ref="J1154:J1217" si="205">MID(M1154,9,2)</f>
        <v>00</v>
      </c>
      <c r="K1154" s="4" t="str">
        <f t="shared" ref="K1154:K1217" si="206">RIGHT(M1154,3)</f>
        <v>000</v>
      </c>
      <c r="L1154" s="55" t="str">
        <f t="shared" ref="L1154:L1217" si="207">CONCATENATE(M1154)</f>
        <v>1343000000000</v>
      </c>
      <c r="M1154" s="105">
        <v>1343000000000</v>
      </c>
      <c r="N1154" s="106" t="s">
        <v>21</v>
      </c>
      <c r="O1154" s="108" t="s">
        <v>1833</v>
      </c>
      <c r="P1154" s="101" t="s">
        <v>23</v>
      </c>
      <c r="Q1154" s="33">
        <v>1343000000000</v>
      </c>
      <c r="R1154" s="33" t="s">
        <v>21</v>
      </c>
      <c r="S1154" s="34" t="s">
        <v>1833</v>
      </c>
      <c r="T1154" s="58" t="s">
        <v>24</v>
      </c>
      <c r="U1154" s="58">
        <v>44927</v>
      </c>
      <c r="V1154" s="58">
        <v>44927</v>
      </c>
      <c r="W1154" s="93" t="s">
        <v>25</v>
      </c>
    </row>
    <row r="1155" spans="1:23" s="5" customFormat="1" ht="27" customHeight="1" x14ac:dyDescent="0.25">
      <c r="A1155" s="99">
        <f t="shared" ref="A1155:A1218" si="208">COUNTIF(L:L,L1155)</f>
        <v>1</v>
      </c>
      <c r="B1155" s="97">
        <f t="array" aca="1" ref="B1155" ca="1">IF(AND(MAX(IF(L1154:L2161=L1155,U1154:U2161))=U1155,V1155&lt;=B$1),M1155,"-")</f>
        <v>1343010000000</v>
      </c>
      <c r="C1155" s="4">
        <f t="shared" si="198"/>
        <v>1</v>
      </c>
      <c r="D1155" s="4" t="str">
        <f t="shared" si="199"/>
        <v>3</v>
      </c>
      <c r="E1155" s="4" t="str">
        <f t="shared" si="200"/>
        <v>4</v>
      </c>
      <c r="F1155" s="4" t="str">
        <f t="shared" si="201"/>
        <v>3</v>
      </c>
      <c r="G1155" s="4" t="str">
        <f t="shared" si="202"/>
        <v>01</v>
      </c>
      <c r="H1155" s="4" t="str">
        <f t="shared" si="203"/>
        <v>0</v>
      </c>
      <c r="I1155" s="4" t="str">
        <f t="shared" si="204"/>
        <v>0</v>
      </c>
      <c r="J1155" s="4" t="str">
        <f t="shared" si="205"/>
        <v>00</v>
      </c>
      <c r="K1155" s="4" t="str">
        <f t="shared" si="206"/>
        <v>000</v>
      </c>
      <c r="L1155" s="55" t="str">
        <f t="shared" si="207"/>
        <v>1343010000000</v>
      </c>
      <c r="M1155" s="105">
        <v>1343010000000</v>
      </c>
      <c r="N1155" s="106" t="s">
        <v>21</v>
      </c>
      <c r="O1155" s="108" t="s">
        <v>1834</v>
      </c>
      <c r="P1155" s="101" t="s">
        <v>23</v>
      </c>
      <c r="Q1155" s="33">
        <v>1343010000000</v>
      </c>
      <c r="R1155" s="33" t="s">
        <v>21</v>
      </c>
      <c r="S1155" s="34" t="s">
        <v>1834</v>
      </c>
      <c r="T1155" s="58" t="s">
        <v>24</v>
      </c>
      <c r="U1155" s="58">
        <v>44927</v>
      </c>
      <c r="V1155" s="58">
        <v>44927</v>
      </c>
      <c r="W1155" s="93" t="s">
        <v>25</v>
      </c>
    </row>
    <row r="1156" spans="1:23" s="5" customFormat="1" ht="27" customHeight="1" x14ac:dyDescent="0.25">
      <c r="A1156" s="99">
        <f t="shared" si="208"/>
        <v>1</v>
      </c>
      <c r="B1156" s="97">
        <f t="array" aca="1" ref="B1156" ca="1">IF(AND(MAX(IF(L1155:L2162=L1156,U1155:U2162))=U1156,V1156&lt;=B$1),M1156,"-")</f>
        <v>1343011000000</v>
      </c>
      <c r="C1156" s="4">
        <f t="shared" si="198"/>
        <v>1</v>
      </c>
      <c r="D1156" s="4" t="str">
        <f t="shared" si="199"/>
        <v>3</v>
      </c>
      <c r="E1156" s="4" t="str">
        <f t="shared" si="200"/>
        <v>4</v>
      </c>
      <c r="F1156" s="4" t="str">
        <f t="shared" si="201"/>
        <v>3</v>
      </c>
      <c r="G1156" s="4" t="str">
        <f t="shared" si="202"/>
        <v>01</v>
      </c>
      <c r="H1156" s="4" t="str">
        <f t="shared" si="203"/>
        <v>1</v>
      </c>
      <c r="I1156" s="4" t="str">
        <f t="shared" si="204"/>
        <v>0</v>
      </c>
      <c r="J1156" s="4" t="str">
        <f t="shared" si="205"/>
        <v>00</v>
      </c>
      <c r="K1156" s="4" t="str">
        <f t="shared" si="206"/>
        <v>000</v>
      </c>
      <c r="L1156" s="55" t="str">
        <f t="shared" si="207"/>
        <v>1343011000000</v>
      </c>
      <c r="M1156" s="105">
        <v>1343011000000</v>
      </c>
      <c r="N1156" s="106" t="s">
        <v>21</v>
      </c>
      <c r="O1156" s="108" t="s">
        <v>1835</v>
      </c>
      <c r="P1156" s="101" t="s">
        <v>190</v>
      </c>
      <c r="Q1156" s="33">
        <f>M1156</f>
        <v>1343011000000</v>
      </c>
      <c r="R1156" s="33" t="s">
        <v>25</v>
      </c>
      <c r="S1156" s="34" t="s">
        <v>1836</v>
      </c>
      <c r="T1156" s="58" t="s">
        <v>24</v>
      </c>
      <c r="U1156" s="58">
        <v>44927</v>
      </c>
      <c r="V1156" s="58">
        <v>44927</v>
      </c>
      <c r="W1156" s="93" t="s">
        <v>25</v>
      </c>
    </row>
    <row r="1157" spans="1:23" s="5" customFormat="1" ht="27" customHeight="1" x14ac:dyDescent="0.25">
      <c r="A1157" s="99">
        <f t="shared" si="208"/>
        <v>1</v>
      </c>
      <c r="B1157" s="97">
        <f t="array" aca="1" ref="B1157" ca="1">IF(AND(MAX(IF(L1156:L2163=L1157,U1156:U2163))=U1157,V1157&lt;=B$1),M1157,"-")</f>
        <v>1343012000000</v>
      </c>
      <c r="C1157" s="4">
        <f t="shared" si="198"/>
        <v>1</v>
      </c>
      <c r="D1157" s="4" t="str">
        <f t="shared" si="199"/>
        <v>3</v>
      </c>
      <c r="E1157" s="4" t="str">
        <f t="shared" si="200"/>
        <v>4</v>
      </c>
      <c r="F1157" s="4" t="str">
        <f t="shared" si="201"/>
        <v>3</v>
      </c>
      <c r="G1157" s="4" t="str">
        <f t="shared" si="202"/>
        <v>01</v>
      </c>
      <c r="H1157" s="4" t="str">
        <f t="shared" si="203"/>
        <v>2</v>
      </c>
      <c r="I1157" s="4" t="str">
        <f t="shared" si="204"/>
        <v>0</v>
      </c>
      <c r="J1157" s="4" t="str">
        <f t="shared" si="205"/>
        <v>00</v>
      </c>
      <c r="K1157" s="4" t="str">
        <f t="shared" si="206"/>
        <v>000</v>
      </c>
      <c r="L1157" s="55" t="str">
        <f t="shared" si="207"/>
        <v>1343012000000</v>
      </c>
      <c r="M1157" s="105">
        <v>1343012000000</v>
      </c>
      <c r="N1157" s="106" t="s">
        <v>21</v>
      </c>
      <c r="O1157" s="108" t="s">
        <v>1837</v>
      </c>
      <c r="P1157" s="101" t="s">
        <v>107</v>
      </c>
      <c r="Q1157" s="33" t="s">
        <v>25</v>
      </c>
      <c r="R1157" s="33" t="s">
        <v>25</v>
      </c>
      <c r="S1157" s="34" t="s">
        <v>25</v>
      </c>
      <c r="T1157" s="58" t="s">
        <v>24</v>
      </c>
      <c r="U1157" s="58">
        <v>44927</v>
      </c>
      <c r="V1157" s="58">
        <v>44927</v>
      </c>
      <c r="W1157" s="93" t="s">
        <v>25</v>
      </c>
    </row>
    <row r="1158" spans="1:23" s="5" customFormat="1" ht="27" customHeight="1" x14ac:dyDescent="0.25">
      <c r="A1158" s="99">
        <f t="shared" si="208"/>
        <v>1</v>
      </c>
      <c r="B1158" s="97">
        <f t="array" aca="1" ref="B1158" ca="1">IF(AND(MAX(IF(L1157:L2164=L1158,U1157:U2164))=U1158,V1158&lt;=B$1),M1158,"-")</f>
        <v>1343013000000</v>
      </c>
      <c r="C1158" s="4">
        <f t="shared" si="198"/>
        <v>1</v>
      </c>
      <c r="D1158" s="4" t="str">
        <f t="shared" si="199"/>
        <v>3</v>
      </c>
      <c r="E1158" s="4" t="str">
        <f t="shared" si="200"/>
        <v>4</v>
      </c>
      <c r="F1158" s="4" t="str">
        <f t="shared" si="201"/>
        <v>3</v>
      </c>
      <c r="G1158" s="4" t="str">
        <f t="shared" si="202"/>
        <v>01</v>
      </c>
      <c r="H1158" s="4" t="str">
        <f t="shared" si="203"/>
        <v>3</v>
      </c>
      <c r="I1158" s="4" t="str">
        <f t="shared" si="204"/>
        <v>0</v>
      </c>
      <c r="J1158" s="4" t="str">
        <f t="shared" si="205"/>
        <v>00</v>
      </c>
      <c r="K1158" s="4" t="str">
        <f t="shared" si="206"/>
        <v>000</v>
      </c>
      <c r="L1158" s="55" t="str">
        <f t="shared" si="207"/>
        <v>1343013000000</v>
      </c>
      <c r="M1158" s="105">
        <v>1343013000000</v>
      </c>
      <c r="N1158" s="106" t="s">
        <v>21</v>
      </c>
      <c r="O1158" s="108" t="s">
        <v>1838</v>
      </c>
      <c r="P1158" s="101" t="s">
        <v>107</v>
      </c>
      <c r="Q1158" s="33" t="s">
        <v>25</v>
      </c>
      <c r="R1158" s="33" t="s">
        <v>25</v>
      </c>
      <c r="S1158" s="34" t="s">
        <v>25</v>
      </c>
      <c r="T1158" s="58" t="s">
        <v>24</v>
      </c>
      <c r="U1158" s="58">
        <v>44927</v>
      </c>
      <c r="V1158" s="58">
        <v>44927</v>
      </c>
      <c r="W1158" s="93" t="s">
        <v>25</v>
      </c>
    </row>
    <row r="1159" spans="1:23" s="5" customFormat="1" ht="27" customHeight="1" x14ac:dyDescent="0.25">
      <c r="A1159" s="99">
        <f t="shared" si="208"/>
        <v>1</v>
      </c>
      <c r="B1159" s="97">
        <f t="array" aca="1" ref="B1159" ca="1">IF(AND(MAX(IF(L1158:L2165=L1159,U1158:U2165))=U1159,V1159&lt;=B$1),M1159,"-")</f>
        <v>1343014000000</v>
      </c>
      <c r="C1159" s="4">
        <f t="shared" si="198"/>
        <v>1</v>
      </c>
      <c r="D1159" s="4" t="str">
        <f t="shared" si="199"/>
        <v>3</v>
      </c>
      <c r="E1159" s="4" t="str">
        <f t="shared" si="200"/>
        <v>4</v>
      </c>
      <c r="F1159" s="4" t="str">
        <f t="shared" si="201"/>
        <v>3</v>
      </c>
      <c r="G1159" s="4" t="str">
        <f t="shared" si="202"/>
        <v>01</v>
      </c>
      <c r="H1159" s="4" t="str">
        <f t="shared" si="203"/>
        <v>4</v>
      </c>
      <c r="I1159" s="4" t="str">
        <f t="shared" si="204"/>
        <v>0</v>
      </c>
      <c r="J1159" s="4" t="str">
        <f t="shared" si="205"/>
        <v>00</v>
      </c>
      <c r="K1159" s="4" t="str">
        <f t="shared" si="206"/>
        <v>000</v>
      </c>
      <c r="L1159" s="55" t="str">
        <f t="shared" si="207"/>
        <v>1343014000000</v>
      </c>
      <c r="M1159" s="105">
        <v>1343014000000</v>
      </c>
      <c r="N1159" s="106" t="s">
        <v>21</v>
      </c>
      <c r="O1159" s="108" t="s">
        <v>1839</v>
      </c>
      <c r="P1159" s="101" t="s">
        <v>107</v>
      </c>
      <c r="Q1159" s="33" t="s">
        <v>25</v>
      </c>
      <c r="R1159" s="33" t="s">
        <v>25</v>
      </c>
      <c r="S1159" s="34" t="s">
        <v>25</v>
      </c>
      <c r="T1159" s="58" t="s">
        <v>24</v>
      </c>
      <c r="U1159" s="58">
        <v>44927</v>
      </c>
      <c r="V1159" s="58">
        <v>44927</v>
      </c>
      <c r="W1159" s="93" t="s">
        <v>25</v>
      </c>
    </row>
    <row r="1160" spans="1:23" s="5" customFormat="1" ht="27" customHeight="1" x14ac:dyDescent="0.25">
      <c r="A1160" s="99">
        <f t="shared" si="208"/>
        <v>1</v>
      </c>
      <c r="B1160" s="97">
        <f t="array" aca="1" ref="B1160" ca="1">IF(AND(MAX(IF(L1159:L2166=L1160,U1159:U2166))=U1160,V1160&lt;=B$1),M1160,"-")</f>
        <v>1343020000000</v>
      </c>
      <c r="C1160" s="4">
        <f t="shared" si="198"/>
        <v>1</v>
      </c>
      <c r="D1160" s="4" t="str">
        <f t="shared" si="199"/>
        <v>3</v>
      </c>
      <c r="E1160" s="4" t="str">
        <f t="shared" si="200"/>
        <v>4</v>
      </c>
      <c r="F1160" s="4" t="str">
        <f t="shared" si="201"/>
        <v>3</v>
      </c>
      <c r="G1160" s="4" t="str">
        <f t="shared" si="202"/>
        <v>02</v>
      </c>
      <c r="H1160" s="4" t="str">
        <f t="shared" si="203"/>
        <v>0</v>
      </c>
      <c r="I1160" s="4" t="str">
        <f t="shared" si="204"/>
        <v>0</v>
      </c>
      <c r="J1160" s="4" t="str">
        <f t="shared" si="205"/>
        <v>00</v>
      </c>
      <c r="K1160" s="4" t="str">
        <f t="shared" si="206"/>
        <v>000</v>
      </c>
      <c r="L1160" s="55" t="str">
        <f t="shared" si="207"/>
        <v>1343020000000</v>
      </c>
      <c r="M1160" s="105">
        <v>1343020000000</v>
      </c>
      <c r="N1160" s="106" t="s">
        <v>21</v>
      </c>
      <c r="O1160" s="108" t="s">
        <v>1840</v>
      </c>
      <c r="P1160" s="101" t="s">
        <v>23</v>
      </c>
      <c r="Q1160" s="33">
        <v>1343020000000</v>
      </c>
      <c r="R1160" s="33" t="s">
        <v>21</v>
      </c>
      <c r="S1160" s="34" t="s">
        <v>1840</v>
      </c>
      <c r="T1160" s="58" t="s">
        <v>24</v>
      </c>
      <c r="U1160" s="58">
        <v>44927</v>
      </c>
      <c r="V1160" s="58">
        <v>44927</v>
      </c>
      <c r="W1160" s="93" t="s">
        <v>25</v>
      </c>
    </row>
    <row r="1161" spans="1:23" s="5" customFormat="1" ht="27" customHeight="1" x14ac:dyDescent="0.25">
      <c r="A1161" s="99">
        <f t="shared" si="208"/>
        <v>1</v>
      </c>
      <c r="B1161" s="97">
        <f t="array" aca="1" ref="B1161" ca="1">IF(AND(MAX(IF(L1160:L2167=L1161,U1160:U2167))=U1161,V1161&lt;=B$1),M1161,"-")</f>
        <v>1343021000000</v>
      </c>
      <c r="C1161" s="4">
        <f t="shared" si="198"/>
        <v>1</v>
      </c>
      <c r="D1161" s="4" t="str">
        <f t="shared" si="199"/>
        <v>3</v>
      </c>
      <c r="E1161" s="4" t="str">
        <f t="shared" si="200"/>
        <v>4</v>
      </c>
      <c r="F1161" s="4" t="str">
        <f t="shared" si="201"/>
        <v>3</v>
      </c>
      <c r="G1161" s="4" t="str">
        <f t="shared" si="202"/>
        <v>02</v>
      </c>
      <c r="H1161" s="4" t="str">
        <f t="shared" si="203"/>
        <v>1</v>
      </c>
      <c r="I1161" s="4" t="str">
        <f t="shared" si="204"/>
        <v>0</v>
      </c>
      <c r="J1161" s="4" t="str">
        <f t="shared" si="205"/>
        <v>00</v>
      </c>
      <c r="K1161" s="4" t="str">
        <f t="shared" si="206"/>
        <v>000</v>
      </c>
      <c r="L1161" s="55" t="str">
        <f t="shared" si="207"/>
        <v>1343021000000</v>
      </c>
      <c r="M1161" s="105">
        <v>1343021000000</v>
      </c>
      <c r="N1161" s="106" t="s">
        <v>21</v>
      </c>
      <c r="O1161" s="108" t="s">
        <v>1841</v>
      </c>
      <c r="P1161" s="101" t="s">
        <v>23</v>
      </c>
      <c r="Q1161" s="33">
        <v>1343021000000</v>
      </c>
      <c r="R1161" s="33" t="s">
        <v>21</v>
      </c>
      <c r="S1161" s="34" t="s">
        <v>1841</v>
      </c>
      <c r="T1161" s="58" t="s">
        <v>24</v>
      </c>
      <c r="U1161" s="58">
        <v>44927</v>
      </c>
      <c r="V1161" s="58">
        <v>44927</v>
      </c>
      <c r="W1161" s="93" t="s">
        <v>25</v>
      </c>
    </row>
    <row r="1162" spans="1:23" s="5" customFormat="1" ht="27" customHeight="1" x14ac:dyDescent="0.25">
      <c r="A1162" s="99">
        <f t="shared" si="208"/>
        <v>1</v>
      </c>
      <c r="B1162" s="97">
        <f t="array" aca="1" ref="B1162" ca="1">IF(AND(MAX(IF(L1161:L2168=L1162,U1161:U2168))=U1162,V1162&lt;=B$1),M1162,"-")</f>
        <v>1343024000000</v>
      </c>
      <c r="C1162" s="4">
        <f t="shared" si="198"/>
        <v>1</v>
      </c>
      <c r="D1162" s="4" t="str">
        <f t="shared" si="199"/>
        <v>3</v>
      </c>
      <c r="E1162" s="4" t="str">
        <f t="shared" si="200"/>
        <v>4</v>
      </c>
      <c r="F1162" s="4" t="str">
        <f t="shared" si="201"/>
        <v>3</v>
      </c>
      <c r="G1162" s="4" t="str">
        <f t="shared" si="202"/>
        <v>02</v>
      </c>
      <c r="H1162" s="4" t="str">
        <f t="shared" si="203"/>
        <v>4</v>
      </c>
      <c r="I1162" s="4" t="str">
        <f t="shared" si="204"/>
        <v>0</v>
      </c>
      <c r="J1162" s="4" t="str">
        <f t="shared" si="205"/>
        <v>00</v>
      </c>
      <c r="K1162" s="4" t="str">
        <f t="shared" si="206"/>
        <v>000</v>
      </c>
      <c r="L1162" s="55" t="str">
        <f t="shared" si="207"/>
        <v>1343024000000</v>
      </c>
      <c r="M1162" s="105">
        <v>1343024000000</v>
      </c>
      <c r="N1162" s="106" t="s">
        <v>21</v>
      </c>
      <c r="O1162" s="108" t="s">
        <v>1842</v>
      </c>
      <c r="P1162" s="101" t="s">
        <v>23</v>
      </c>
      <c r="Q1162" s="33">
        <v>1343024000000</v>
      </c>
      <c r="R1162" s="33" t="s">
        <v>21</v>
      </c>
      <c r="S1162" s="34" t="s">
        <v>1842</v>
      </c>
      <c r="T1162" s="58" t="s">
        <v>24</v>
      </c>
      <c r="U1162" s="58">
        <v>44927</v>
      </c>
      <c r="V1162" s="58">
        <v>44927</v>
      </c>
      <c r="W1162" s="93" t="s">
        <v>25</v>
      </c>
    </row>
    <row r="1163" spans="1:23" s="5" customFormat="1" ht="27" customHeight="1" x14ac:dyDescent="0.25">
      <c r="A1163" s="99">
        <f t="shared" si="208"/>
        <v>1</v>
      </c>
      <c r="B1163" s="97">
        <f t="array" aca="1" ref="B1163" ca="1">IF(AND(MAX(IF(L1162:L2169=L1163,U1162:U2169))=U1163,V1163&lt;=B$1),M1163,"-")</f>
        <v>1344000000000</v>
      </c>
      <c r="C1163" s="4">
        <f t="shared" si="198"/>
        <v>1</v>
      </c>
      <c r="D1163" s="4" t="str">
        <f t="shared" si="199"/>
        <v>3</v>
      </c>
      <c r="E1163" s="4" t="str">
        <f t="shared" si="200"/>
        <v>4</v>
      </c>
      <c r="F1163" s="4" t="str">
        <f t="shared" si="201"/>
        <v>4</v>
      </c>
      <c r="G1163" s="4" t="str">
        <f t="shared" si="202"/>
        <v>00</v>
      </c>
      <c r="H1163" s="4" t="str">
        <f t="shared" si="203"/>
        <v>0</v>
      </c>
      <c r="I1163" s="4" t="str">
        <f t="shared" si="204"/>
        <v>0</v>
      </c>
      <c r="J1163" s="4" t="str">
        <f t="shared" si="205"/>
        <v>00</v>
      </c>
      <c r="K1163" s="4" t="str">
        <f t="shared" si="206"/>
        <v>000</v>
      </c>
      <c r="L1163" s="55" t="str">
        <f t="shared" si="207"/>
        <v>1344000000000</v>
      </c>
      <c r="M1163" s="105">
        <v>1344000000000</v>
      </c>
      <c r="N1163" s="106" t="s">
        <v>21</v>
      </c>
      <c r="O1163" s="108" t="s">
        <v>1843</v>
      </c>
      <c r="P1163" s="101" t="s">
        <v>23</v>
      </c>
      <c r="Q1163" s="33">
        <v>1344000000000</v>
      </c>
      <c r="R1163" s="33" t="s">
        <v>21</v>
      </c>
      <c r="S1163" s="34" t="s">
        <v>1843</v>
      </c>
      <c r="T1163" s="58" t="s">
        <v>24</v>
      </c>
      <c r="U1163" s="58">
        <v>44927</v>
      </c>
      <c r="V1163" s="58">
        <v>44927</v>
      </c>
      <c r="W1163" s="93" t="s">
        <v>25</v>
      </c>
    </row>
    <row r="1164" spans="1:23" s="5" customFormat="1" ht="27" customHeight="1" x14ac:dyDescent="0.25">
      <c r="A1164" s="99">
        <f t="shared" si="208"/>
        <v>1</v>
      </c>
      <c r="B1164" s="97">
        <f t="array" aca="1" ref="B1164" ca="1">IF(AND(MAX(IF(L1163:L2170=L1164,U1163:U2170))=U1164,V1164&lt;=B$1),M1164,"-")</f>
        <v>1344010000000</v>
      </c>
      <c r="C1164" s="4">
        <f t="shared" si="198"/>
        <v>1</v>
      </c>
      <c r="D1164" s="4" t="str">
        <f t="shared" si="199"/>
        <v>3</v>
      </c>
      <c r="E1164" s="4" t="str">
        <f t="shared" si="200"/>
        <v>4</v>
      </c>
      <c r="F1164" s="4" t="str">
        <f t="shared" si="201"/>
        <v>4</v>
      </c>
      <c r="G1164" s="4" t="str">
        <f t="shared" si="202"/>
        <v>01</v>
      </c>
      <c r="H1164" s="4" t="str">
        <f t="shared" si="203"/>
        <v>0</v>
      </c>
      <c r="I1164" s="4" t="str">
        <f t="shared" si="204"/>
        <v>0</v>
      </c>
      <c r="J1164" s="4" t="str">
        <f t="shared" si="205"/>
        <v>00</v>
      </c>
      <c r="K1164" s="4" t="str">
        <f t="shared" si="206"/>
        <v>000</v>
      </c>
      <c r="L1164" s="55" t="str">
        <f t="shared" si="207"/>
        <v>1344010000000</v>
      </c>
      <c r="M1164" s="105">
        <v>1344010000000</v>
      </c>
      <c r="N1164" s="106" t="s">
        <v>21</v>
      </c>
      <c r="O1164" s="108" t="s">
        <v>1844</v>
      </c>
      <c r="P1164" s="101" t="s">
        <v>23</v>
      </c>
      <c r="Q1164" s="33">
        <v>1344010000000</v>
      </c>
      <c r="R1164" s="33" t="s">
        <v>21</v>
      </c>
      <c r="S1164" s="34" t="s">
        <v>1844</v>
      </c>
      <c r="T1164" s="58" t="s">
        <v>24</v>
      </c>
      <c r="U1164" s="58">
        <v>44927</v>
      </c>
      <c r="V1164" s="58">
        <v>44927</v>
      </c>
      <c r="W1164" s="93" t="s">
        <v>25</v>
      </c>
    </row>
    <row r="1165" spans="1:23" s="5" customFormat="1" ht="27" customHeight="1" x14ac:dyDescent="0.25">
      <c r="A1165" s="99">
        <f t="shared" si="208"/>
        <v>1</v>
      </c>
      <c r="B1165" s="97">
        <f t="array" aca="1" ref="B1165" ca="1">IF(AND(MAX(IF(L1164:L2171=L1165,U1164:U2171))=U1165,V1165&lt;=B$1),M1165,"-")</f>
        <v>1344020000000</v>
      </c>
      <c r="C1165" s="4">
        <f t="shared" si="198"/>
        <v>1</v>
      </c>
      <c r="D1165" s="4" t="str">
        <f t="shared" si="199"/>
        <v>3</v>
      </c>
      <c r="E1165" s="4" t="str">
        <f t="shared" si="200"/>
        <v>4</v>
      </c>
      <c r="F1165" s="4" t="str">
        <f t="shared" si="201"/>
        <v>4</v>
      </c>
      <c r="G1165" s="4" t="str">
        <f t="shared" si="202"/>
        <v>02</v>
      </c>
      <c r="H1165" s="4" t="str">
        <f t="shared" si="203"/>
        <v>0</v>
      </c>
      <c r="I1165" s="4" t="str">
        <f t="shared" si="204"/>
        <v>0</v>
      </c>
      <c r="J1165" s="4" t="str">
        <f t="shared" si="205"/>
        <v>00</v>
      </c>
      <c r="K1165" s="4" t="str">
        <f t="shared" si="206"/>
        <v>000</v>
      </c>
      <c r="L1165" s="55" t="str">
        <f t="shared" si="207"/>
        <v>1344020000000</v>
      </c>
      <c r="M1165" s="105">
        <v>1344020000000</v>
      </c>
      <c r="N1165" s="106" t="s">
        <v>21</v>
      </c>
      <c r="O1165" s="108" t="s">
        <v>1845</v>
      </c>
      <c r="P1165" s="101" t="s">
        <v>23</v>
      </c>
      <c r="Q1165" s="33">
        <v>1344020000000</v>
      </c>
      <c r="R1165" s="33" t="s">
        <v>21</v>
      </c>
      <c r="S1165" s="34" t="s">
        <v>1845</v>
      </c>
      <c r="T1165" s="58" t="s">
        <v>24</v>
      </c>
      <c r="U1165" s="58">
        <v>44927</v>
      </c>
      <c r="V1165" s="58">
        <v>44927</v>
      </c>
      <c r="W1165" s="93" t="s">
        <v>25</v>
      </c>
    </row>
    <row r="1166" spans="1:23" s="5" customFormat="1" ht="27" customHeight="1" x14ac:dyDescent="0.25">
      <c r="A1166" s="99">
        <f t="shared" si="208"/>
        <v>1</v>
      </c>
      <c r="B1166" s="97">
        <f t="array" aca="1" ref="B1166" ca="1">IF(AND(MAX(IF(L1165:L2172=L1166,U1165:U2172))=U1166,V1166&lt;=B$1),M1166,"-")</f>
        <v>1345000000000</v>
      </c>
      <c r="C1166" s="4">
        <f t="shared" si="198"/>
        <v>1</v>
      </c>
      <c r="D1166" s="4" t="str">
        <f t="shared" si="199"/>
        <v>3</v>
      </c>
      <c r="E1166" s="4" t="str">
        <f t="shared" si="200"/>
        <v>4</v>
      </c>
      <c r="F1166" s="4" t="str">
        <f t="shared" si="201"/>
        <v>5</v>
      </c>
      <c r="G1166" s="4" t="str">
        <f t="shared" si="202"/>
        <v>00</v>
      </c>
      <c r="H1166" s="4" t="str">
        <f t="shared" si="203"/>
        <v>0</v>
      </c>
      <c r="I1166" s="4" t="str">
        <f t="shared" si="204"/>
        <v>0</v>
      </c>
      <c r="J1166" s="4" t="str">
        <f t="shared" si="205"/>
        <v>00</v>
      </c>
      <c r="K1166" s="4" t="str">
        <f t="shared" si="206"/>
        <v>000</v>
      </c>
      <c r="L1166" s="55" t="str">
        <f t="shared" si="207"/>
        <v>1345000000000</v>
      </c>
      <c r="M1166" s="105">
        <v>1345000000000</v>
      </c>
      <c r="N1166" s="106" t="s">
        <v>21</v>
      </c>
      <c r="O1166" s="108" t="s">
        <v>1846</v>
      </c>
      <c r="P1166" s="101" t="s">
        <v>23</v>
      </c>
      <c r="Q1166" s="33">
        <v>1345000000000</v>
      </c>
      <c r="R1166" s="33" t="s">
        <v>21</v>
      </c>
      <c r="S1166" s="34" t="s">
        <v>1846</v>
      </c>
      <c r="T1166" s="58" t="s">
        <v>24</v>
      </c>
      <c r="U1166" s="58">
        <v>44927</v>
      </c>
      <c r="V1166" s="58">
        <v>44927</v>
      </c>
      <c r="W1166" s="93" t="s">
        <v>25</v>
      </c>
    </row>
    <row r="1167" spans="1:23" s="5" customFormat="1" ht="27" customHeight="1" x14ac:dyDescent="0.25">
      <c r="A1167" s="99">
        <f t="shared" si="208"/>
        <v>1</v>
      </c>
      <c r="B1167" s="97">
        <f t="array" aca="1" ref="B1167" ca="1">IF(AND(MAX(IF(L1166:L2173=L1167,U1166:U2173))=U1167,V1167&lt;=B$1),M1167,"-")</f>
        <v>1345010000000</v>
      </c>
      <c r="C1167" s="4">
        <f t="shared" si="198"/>
        <v>1</v>
      </c>
      <c r="D1167" s="4" t="str">
        <f t="shared" si="199"/>
        <v>3</v>
      </c>
      <c r="E1167" s="4" t="str">
        <f t="shared" si="200"/>
        <v>4</v>
      </c>
      <c r="F1167" s="4" t="str">
        <f t="shared" si="201"/>
        <v>5</v>
      </c>
      <c r="G1167" s="4" t="str">
        <f t="shared" si="202"/>
        <v>01</v>
      </c>
      <c r="H1167" s="4" t="str">
        <f t="shared" si="203"/>
        <v>0</v>
      </c>
      <c r="I1167" s="4" t="str">
        <f t="shared" si="204"/>
        <v>0</v>
      </c>
      <c r="J1167" s="4" t="str">
        <f t="shared" si="205"/>
        <v>00</v>
      </c>
      <c r="K1167" s="4" t="str">
        <f t="shared" si="206"/>
        <v>000</v>
      </c>
      <c r="L1167" s="55" t="str">
        <f t="shared" si="207"/>
        <v>1345010000000</v>
      </c>
      <c r="M1167" s="105">
        <v>1345010000000</v>
      </c>
      <c r="N1167" s="106" t="s">
        <v>21</v>
      </c>
      <c r="O1167" s="108" t="s">
        <v>1847</v>
      </c>
      <c r="P1167" s="101" t="s">
        <v>23</v>
      </c>
      <c r="Q1167" s="33">
        <v>1345010000000</v>
      </c>
      <c r="R1167" s="33" t="s">
        <v>21</v>
      </c>
      <c r="S1167" s="34" t="s">
        <v>1847</v>
      </c>
      <c r="T1167" s="58" t="s">
        <v>24</v>
      </c>
      <c r="U1167" s="58">
        <v>44927</v>
      </c>
      <c r="V1167" s="58">
        <v>44927</v>
      </c>
      <c r="W1167" s="93" t="s">
        <v>25</v>
      </c>
    </row>
    <row r="1168" spans="1:23" s="5" customFormat="1" ht="27" customHeight="1" x14ac:dyDescent="0.25">
      <c r="A1168" s="99">
        <f t="shared" si="208"/>
        <v>1</v>
      </c>
      <c r="B1168" s="97">
        <f t="array" aca="1" ref="B1168" ca="1">IF(AND(MAX(IF(L1167:L2174=L1168,U1167:U2174))=U1168,V1168&lt;=B$1),M1168,"-")</f>
        <v>1345010100000</v>
      </c>
      <c r="C1168" s="4">
        <f t="shared" si="198"/>
        <v>1</v>
      </c>
      <c r="D1168" s="4" t="str">
        <f t="shared" si="199"/>
        <v>3</v>
      </c>
      <c r="E1168" s="4" t="str">
        <f t="shared" si="200"/>
        <v>4</v>
      </c>
      <c r="F1168" s="4" t="str">
        <f t="shared" si="201"/>
        <v>5</v>
      </c>
      <c r="G1168" s="4" t="str">
        <f t="shared" si="202"/>
        <v>01</v>
      </c>
      <c r="H1168" s="4" t="str">
        <f t="shared" si="203"/>
        <v>0</v>
      </c>
      <c r="I1168" s="4" t="str">
        <f t="shared" si="204"/>
        <v>1</v>
      </c>
      <c r="J1168" s="4" t="str">
        <f t="shared" si="205"/>
        <v>00</v>
      </c>
      <c r="K1168" s="4" t="str">
        <f t="shared" si="206"/>
        <v>000</v>
      </c>
      <c r="L1168" s="55" t="str">
        <f t="shared" si="207"/>
        <v>1345010100000</v>
      </c>
      <c r="M1168" s="105">
        <v>1345010100000</v>
      </c>
      <c r="N1168" s="106" t="s">
        <v>21</v>
      </c>
      <c r="O1168" s="108" t="s">
        <v>1848</v>
      </c>
      <c r="P1168" s="101" t="s">
        <v>36</v>
      </c>
      <c r="Q1168" s="33">
        <v>1345011100000</v>
      </c>
      <c r="R1168" s="33" t="s">
        <v>21</v>
      </c>
      <c r="S1168" s="34" t="s">
        <v>1849</v>
      </c>
      <c r="T1168" s="58" t="s">
        <v>24</v>
      </c>
      <c r="U1168" s="58">
        <v>44927</v>
      </c>
      <c r="V1168" s="58">
        <v>44927</v>
      </c>
      <c r="W1168" s="93" t="s">
        <v>25</v>
      </c>
    </row>
    <row r="1169" spans="1:23" s="5" customFormat="1" ht="27" customHeight="1" x14ac:dyDescent="0.25">
      <c r="A1169" s="99">
        <f t="shared" si="208"/>
        <v>1</v>
      </c>
      <c r="B1169" s="97">
        <f t="array" aca="1" ref="B1169" ca="1">IF(AND(MAX(IF(L1168:L2175=L1169,U1168:U2175))=U1169,V1169&lt;=B$1),M1169,"-")</f>
        <v>1345010101000</v>
      </c>
      <c r="C1169" s="4">
        <f t="shared" si="198"/>
        <v>1</v>
      </c>
      <c r="D1169" s="4" t="str">
        <f t="shared" si="199"/>
        <v>3</v>
      </c>
      <c r="E1169" s="4" t="str">
        <f t="shared" si="200"/>
        <v>4</v>
      </c>
      <c r="F1169" s="4" t="str">
        <f t="shared" si="201"/>
        <v>5</v>
      </c>
      <c r="G1169" s="4" t="str">
        <f t="shared" si="202"/>
        <v>01</v>
      </c>
      <c r="H1169" s="4" t="str">
        <f t="shared" si="203"/>
        <v>0</v>
      </c>
      <c r="I1169" s="4" t="str">
        <f t="shared" si="204"/>
        <v>1</v>
      </c>
      <c r="J1169" s="4" t="str">
        <f t="shared" si="205"/>
        <v>01</v>
      </c>
      <c r="K1169" s="4" t="str">
        <f t="shared" si="206"/>
        <v>000</v>
      </c>
      <c r="L1169" s="55" t="str">
        <f t="shared" si="207"/>
        <v>1345010101000</v>
      </c>
      <c r="M1169" s="105">
        <v>1345010101000</v>
      </c>
      <c r="N1169" s="106" t="s">
        <v>40</v>
      </c>
      <c r="O1169" s="108" t="s">
        <v>1850</v>
      </c>
      <c r="P1169" s="101" t="s">
        <v>36</v>
      </c>
      <c r="Q1169" s="33">
        <v>1345011101000</v>
      </c>
      <c r="R1169" s="33" t="s">
        <v>40</v>
      </c>
      <c r="S1169" s="34" t="s">
        <v>1849</v>
      </c>
      <c r="T1169" s="58" t="s">
        <v>24</v>
      </c>
      <c r="U1169" s="58">
        <v>44927</v>
      </c>
      <c r="V1169" s="58">
        <v>44927</v>
      </c>
      <c r="W1169" s="93" t="s">
        <v>25</v>
      </c>
    </row>
    <row r="1170" spans="1:23" s="5" customFormat="1" ht="27" customHeight="1" x14ac:dyDescent="0.25">
      <c r="A1170" s="99">
        <f t="shared" si="208"/>
        <v>1</v>
      </c>
      <c r="B1170" s="97">
        <f t="array" aca="1" ref="B1170" ca="1">IF(AND(MAX(IF(L1169:L2176=L1170,U1169:U2176))=U1170,V1170&lt;=B$1),M1170,"-")</f>
        <v>1345010200000</v>
      </c>
      <c r="C1170" s="4">
        <f t="shared" si="198"/>
        <v>1</v>
      </c>
      <c r="D1170" s="4" t="str">
        <f t="shared" si="199"/>
        <v>3</v>
      </c>
      <c r="E1170" s="4" t="str">
        <f t="shared" si="200"/>
        <v>4</v>
      </c>
      <c r="F1170" s="4" t="str">
        <f t="shared" si="201"/>
        <v>5</v>
      </c>
      <c r="G1170" s="4" t="str">
        <f t="shared" si="202"/>
        <v>01</v>
      </c>
      <c r="H1170" s="4" t="str">
        <f t="shared" si="203"/>
        <v>0</v>
      </c>
      <c r="I1170" s="4" t="str">
        <f t="shared" si="204"/>
        <v>2</v>
      </c>
      <c r="J1170" s="4" t="str">
        <f t="shared" si="205"/>
        <v>00</v>
      </c>
      <c r="K1170" s="4" t="str">
        <f t="shared" si="206"/>
        <v>000</v>
      </c>
      <c r="L1170" s="55" t="str">
        <f t="shared" si="207"/>
        <v>1345010200000</v>
      </c>
      <c r="M1170" s="105">
        <v>1345010200000</v>
      </c>
      <c r="N1170" s="106" t="s">
        <v>21</v>
      </c>
      <c r="O1170" s="108" t="s">
        <v>1851</v>
      </c>
      <c r="P1170" s="101" t="s">
        <v>36</v>
      </c>
      <c r="Q1170" s="33">
        <v>1345011200000</v>
      </c>
      <c r="R1170" s="33" t="s">
        <v>21</v>
      </c>
      <c r="S1170" s="34" t="s">
        <v>1852</v>
      </c>
      <c r="T1170" s="58" t="s">
        <v>24</v>
      </c>
      <c r="U1170" s="58">
        <v>44927</v>
      </c>
      <c r="V1170" s="58">
        <v>44927</v>
      </c>
      <c r="W1170" s="93" t="s">
        <v>25</v>
      </c>
    </row>
    <row r="1171" spans="1:23" s="5" customFormat="1" ht="27" customHeight="1" x14ac:dyDescent="0.25">
      <c r="A1171" s="99">
        <f t="shared" si="208"/>
        <v>1</v>
      </c>
      <c r="B1171" s="97">
        <f t="array" aca="1" ref="B1171" ca="1">IF(AND(MAX(IF(L1170:L2177=L1171,U1170:U2177))=U1171,V1171&lt;=B$1),M1171,"-")</f>
        <v>1345010201000</v>
      </c>
      <c r="C1171" s="4">
        <f t="shared" si="198"/>
        <v>1</v>
      </c>
      <c r="D1171" s="4" t="str">
        <f t="shared" si="199"/>
        <v>3</v>
      </c>
      <c r="E1171" s="4" t="str">
        <f t="shared" si="200"/>
        <v>4</v>
      </c>
      <c r="F1171" s="4" t="str">
        <f t="shared" si="201"/>
        <v>5</v>
      </c>
      <c r="G1171" s="4" t="str">
        <f t="shared" si="202"/>
        <v>01</v>
      </c>
      <c r="H1171" s="4" t="str">
        <f t="shared" si="203"/>
        <v>0</v>
      </c>
      <c r="I1171" s="4" t="str">
        <f t="shared" si="204"/>
        <v>2</v>
      </c>
      <c r="J1171" s="4" t="str">
        <f t="shared" si="205"/>
        <v>01</v>
      </c>
      <c r="K1171" s="4" t="str">
        <f t="shared" si="206"/>
        <v>000</v>
      </c>
      <c r="L1171" s="55" t="str">
        <f t="shared" si="207"/>
        <v>1345010201000</v>
      </c>
      <c r="M1171" s="105">
        <v>1345010201000</v>
      </c>
      <c r="N1171" s="106" t="s">
        <v>40</v>
      </c>
      <c r="O1171" s="108" t="s">
        <v>1853</v>
      </c>
      <c r="P1171" s="101" t="s">
        <v>36</v>
      </c>
      <c r="Q1171" s="33">
        <v>1345011201000</v>
      </c>
      <c r="R1171" s="33" t="s">
        <v>40</v>
      </c>
      <c r="S1171" s="34" t="s">
        <v>1852</v>
      </c>
      <c r="T1171" s="58" t="s">
        <v>24</v>
      </c>
      <c r="U1171" s="58">
        <v>44927</v>
      </c>
      <c r="V1171" s="58">
        <v>44927</v>
      </c>
      <c r="W1171" s="93" t="s">
        <v>25</v>
      </c>
    </row>
    <row r="1172" spans="1:23" s="5" customFormat="1" ht="27" customHeight="1" x14ac:dyDescent="0.25">
      <c r="A1172" s="99">
        <f t="shared" si="208"/>
        <v>1</v>
      </c>
      <c r="B1172" s="97">
        <f t="array" aca="1" ref="B1172" ca="1">IF(AND(MAX(IF(L1171:L2178=L1172,U1171:U2178))=U1172,V1172&lt;=B$1),M1172,"-")</f>
        <v>1345010300000</v>
      </c>
      <c r="C1172" s="4">
        <f t="shared" si="198"/>
        <v>1</v>
      </c>
      <c r="D1172" s="4" t="str">
        <f t="shared" si="199"/>
        <v>3</v>
      </c>
      <c r="E1172" s="4" t="str">
        <f t="shared" si="200"/>
        <v>4</v>
      </c>
      <c r="F1172" s="4" t="str">
        <f t="shared" si="201"/>
        <v>5</v>
      </c>
      <c r="G1172" s="4" t="str">
        <f t="shared" si="202"/>
        <v>01</v>
      </c>
      <c r="H1172" s="4" t="str">
        <f t="shared" si="203"/>
        <v>0</v>
      </c>
      <c r="I1172" s="4" t="str">
        <f t="shared" si="204"/>
        <v>3</v>
      </c>
      <c r="J1172" s="4" t="str">
        <f t="shared" si="205"/>
        <v>00</v>
      </c>
      <c r="K1172" s="4" t="str">
        <f t="shared" si="206"/>
        <v>000</v>
      </c>
      <c r="L1172" s="55" t="str">
        <f t="shared" si="207"/>
        <v>1345010300000</v>
      </c>
      <c r="M1172" s="105">
        <v>1345010300000</v>
      </c>
      <c r="N1172" s="106" t="s">
        <v>21</v>
      </c>
      <c r="O1172" s="108" t="s">
        <v>1854</v>
      </c>
      <c r="P1172" s="101" t="s">
        <v>36</v>
      </c>
      <c r="Q1172" s="33">
        <v>1345011300000</v>
      </c>
      <c r="R1172" s="33" t="s">
        <v>21</v>
      </c>
      <c r="S1172" s="34" t="s">
        <v>1855</v>
      </c>
      <c r="T1172" s="58" t="s">
        <v>24</v>
      </c>
      <c r="U1172" s="58">
        <v>44927</v>
      </c>
      <c r="V1172" s="58">
        <v>44927</v>
      </c>
      <c r="W1172" s="93" t="s">
        <v>25</v>
      </c>
    </row>
    <row r="1173" spans="1:23" s="5" customFormat="1" ht="27" customHeight="1" x14ac:dyDescent="0.25">
      <c r="A1173" s="99">
        <f t="shared" si="208"/>
        <v>1</v>
      </c>
      <c r="B1173" s="97">
        <f t="array" aca="1" ref="B1173" ca="1">IF(AND(MAX(IF(L1172:L2179=L1173,U1172:U2179))=U1173,V1173&lt;=B$1),M1173,"-")</f>
        <v>1345010301000</v>
      </c>
      <c r="C1173" s="4">
        <f t="shared" si="198"/>
        <v>1</v>
      </c>
      <c r="D1173" s="4" t="str">
        <f t="shared" si="199"/>
        <v>3</v>
      </c>
      <c r="E1173" s="4" t="str">
        <f t="shared" si="200"/>
        <v>4</v>
      </c>
      <c r="F1173" s="4" t="str">
        <f t="shared" si="201"/>
        <v>5</v>
      </c>
      <c r="G1173" s="4" t="str">
        <f t="shared" si="202"/>
        <v>01</v>
      </c>
      <c r="H1173" s="4" t="str">
        <f t="shared" si="203"/>
        <v>0</v>
      </c>
      <c r="I1173" s="4" t="str">
        <f t="shared" si="204"/>
        <v>3</v>
      </c>
      <c r="J1173" s="4" t="str">
        <f t="shared" si="205"/>
        <v>01</v>
      </c>
      <c r="K1173" s="4" t="str">
        <f t="shared" si="206"/>
        <v>000</v>
      </c>
      <c r="L1173" s="55" t="str">
        <f t="shared" si="207"/>
        <v>1345010301000</v>
      </c>
      <c r="M1173" s="105">
        <v>1345010301000</v>
      </c>
      <c r="N1173" s="106" t="s">
        <v>40</v>
      </c>
      <c r="O1173" s="108" t="s">
        <v>1856</v>
      </c>
      <c r="P1173" s="101" t="s">
        <v>36</v>
      </c>
      <c r="Q1173" s="33">
        <v>1345011301000</v>
      </c>
      <c r="R1173" s="33" t="s">
        <v>40</v>
      </c>
      <c r="S1173" s="34" t="s">
        <v>1855</v>
      </c>
      <c r="T1173" s="58" t="s">
        <v>24</v>
      </c>
      <c r="U1173" s="58">
        <v>44927</v>
      </c>
      <c r="V1173" s="58">
        <v>44927</v>
      </c>
      <c r="W1173" s="93" t="s">
        <v>25</v>
      </c>
    </row>
    <row r="1174" spans="1:23" s="5" customFormat="1" ht="27" customHeight="1" x14ac:dyDescent="0.25">
      <c r="A1174" s="99">
        <f t="shared" si="208"/>
        <v>1</v>
      </c>
      <c r="B1174" s="97">
        <f t="array" aca="1" ref="B1174" ca="1">IF(AND(MAX(IF(L1173:L2180=L1174,U1173:U2180))=U1174,V1174&lt;=B$1),M1174,"-")</f>
        <v>1345010400000</v>
      </c>
      <c r="C1174" s="4">
        <f t="shared" si="198"/>
        <v>1</v>
      </c>
      <c r="D1174" s="4" t="str">
        <f t="shared" si="199"/>
        <v>3</v>
      </c>
      <c r="E1174" s="4" t="str">
        <f t="shared" si="200"/>
        <v>4</v>
      </c>
      <c r="F1174" s="4" t="str">
        <f t="shared" si="201"/>
        <v>5</v>
      </c>
      <c r="G1174" s="4" t="str">
        <f t="shared" si="202"/>
        <v>01</v>
      </c>
      <c r="H1174" s="4" t="str">
        <f t="shared" si="203"/>
        <v>0</v>
      </c>
      <c r="I1174" s="4" t="str">
        <f t="shared" si="204"/>
        <v>4</v>
      </c>
      <c r="J1174" s="4" t="str">
        <f t="shared" si="205"/>
        <v>00</v>
      </c>
      <c r="K1174" s="4" t="str">
        <f t="shared" si="206"/>
        <v>000</v>
      </c>
      <c r="L1174" s="55" t="str">
        <f t="shared" si="207"/>
        <v>1345010400000</v>
      </c>
      <c r="M1174" s="105">
        <v>1345010400000</v>
      </c>
      <c r="N1174" s="106" t="s">
        <v>21</v>
      </c>
      <c r="O1174" s="108" t="s">
        <v>1857</v>
      </c>
      <c r="P1174" s="101" t="s">
        <v>36</v>
      </c>
      <c r="Q1174" s="33">
        <v>1345011400000</v>
      </c>
      <c r="R1174" s="33" t="s">
        <v>21</v>
      </c>
      <c r="S1174" s="34" t="s">
        <v>1858</v>
      </c>
      <c r="T1174" s="58" t="s">
        <v>24</v>
      </c>
      <c r="U1174" s="58">
        <v>44927</v>
      </c>
      <c r="V1174" s="58">
        <v>44927</v>
      </c>
      <c r="W1174" s="93" t="s">
        <v>25</v>
      </c>
    </row>
    <row r="1175" spans="1:23" s="5" customFormat="1" ht="27" customHeight="1" x14ac:dyDescent="0.25">
      <c r="A1175" s="99">
        <f t="shared" si="208"/>
        <v>1</v>
      </c>
      <c r="B1175" s="97">
        <f t="array" aca="1" ref="B1175" ca="1">IF(AND(MAX(IF(L1174:L2181=L1175,U1174:U2181))=U1175,V1175&lt;=B$1),M1175,"-")</f>
        <v>1345010401000</v>
      </c>
      <c r="C1175" s="4">
        <f t="shared" si="198"/>
        <v>1</v>
      </c>
      <c r="D1175" s="4" t="str">
        <f t="shared" si="199"/>
        <v>3</v>
      </c>
      <c r="E1175" s="4" t="str">
        <f t="shared" si="200"/>
        <v>4</v>
      </c>
      <c r="F1175" s="4" t="str">
        <f t="shared" si="201"/>
        <v>5</v>
      </c>
      <c r="G1175" s="4" t="str">
        <f t="shared" si="202"/>
        <v>01</v>
      </c>
      <c r="H1175" s="4" t="str">
        <f t="shared" si="203"/>
        <v>0</v>
      </c>
      <c r="I1175" s="4" t="str">
        <f t="shared" si="204"/>
        <v>4</v>
      </c>
      <c r="J1175" s="4" t="str">
        <f t="shared" si="205"/>
        <v>01</v>
      </c>
      <c r="K1175" s="4" t="str">
        <f t="shared" si="206"/>
        <v>000</v>
      </c>
      <c r="L1175" s="55" t="str">
        <f t="shared" si="207"/>
        <v>1345010401000</v>
      </c>
      <c r="M1175" s="105">
        <v>1345010401000</v>
      </c>
      <c r="N1175" s="106" t="s">
        <v>40</v>
      </c>
      <c r="O1175" s="108" t="s">
        <v>1859</v>
      </c>
      <c r="P1175" s="101" t="s">
        <v>36</v>
      </c>
      <c r="Q1175" s="33">
        <v>1345011401000</v>
      </c>
      <c r="R1175" s="33" t="s">
        <v>40</v>
      </c>
      <c r="S1175" s="34" t="s">
        <v>1858</v>
      </c>
      <c r="T1175" s="58" t="s">
        <v>24</v>
      </c>
      <c r="U1175" s="58">
        <v>44927</v>
      </c>
      <c r="V1175" s="58">
        <v>44927</v>
      </c>
      <c r="W1175" s="93" t="s">
        <v>25</v>
      </c>
    </row>
    <row r="1176" spans="1:23" s="5" customFormat="1" ht="27" customHeight="1" x14ac:dyDescent="0.25">
      <c r="A1176" s="99">
        <f t="shared" si="208"/>
        <v>1</v>
      </c>
      <c r="B1176" s="97">
        <f t="array" aca="1" ref="B1176" ca="1">IF(AND(MAX(IF(L1175:L2182=L1176,U1175:U2182))=U1176,V1176&lt;=B$1),M1176,"-")</f>
        <v>1345020000000</v>
      </c>
      <c r="C1176" s="4">
        <f t="shared" si="198"/>
        <v>1</v>
      </c>
      <c r="D1176" s="4" t="str">
        <f t="shared" si="199"/>
        <v>3</v>
      </c>
      <c r="E1176" s="4" t="str">
        <f t="shared" si="200"/>
        <v>4</v>
      </c>
      <c r="F1176" s="4" t="str">
        <f t="shared" si="201"/>
        <v>5</v>
      </c>
      <c r="G1176" s="4" t="str">
        <f t="shared" si="202"/>
        <v>02</v>
      </c>
      <c r="H1176" s="4" t="str">
        <f t="shared" si="203"/>
        <v>0</v>
      </c>
      <c r="I1176" s="4" t="str">
        <f t="shared" si="204"/>
        <v>0</v>
      </c>
      <c r="J1176" s="4" t="str">
        <f t="shared" si="205"/>
        <v>00</v>
      </c>
      <c r="K1176" s="4" t="str">
        <f t="shared" si="206"/>
        <v>000</v>
      </c>
      <c r="L1176" s="55" t="str">
        <f t="shared" si="207"/>
        <v>1345020000000</v>
      </c>
      <c r="M1176" s="105">
        <v>1345020000000</v>
      </c>
      <c r="N1176" s="106" t="s">
        <v>21</v>
      </c>
      <c r="O1176" s="108" t="s">
        <v>1860</v>
      </c>
      <c r="P1176" s="101" t="s">
        <v>23</v>
      </c>
      <c r="Q1176" s="33">
        <v>1345020000000</v>
      </c>
      <c r="R1176" s="33" t="s">
        <v>21</v>
      </c>
      <c r="S1176" s="34" t="s">
        <v>1860</v>
      </c>
      <c r="T1176" s="58" t="s">
        <v>24</v>
      </c>
      <c r="U1176" s="58">
        <v>44927</v>
      </c>
      <c r="V1176" s="58">
        <v>44927</v>
      </c>
      <c r="W1176" s="93" t="s">
        <v>25</v>
      </c>
    </row>
    <row r="1177" spans="1:23" s="5" customFormat="1" ht="27" customHeight="1" x14ac:dyDescent="0.25">
      <c r="A1177" s="99">
        <f t="shared" si="208"/>
        <v>1</v>
      </c>
      <c r="B1177" s="97">
        <f t="array" aca="1" ref="B1177" ca="1">IF(AND(MAX(IF(L1176:L2183=L1177,U1176:U2183))=U1177,V1177&lt;=B$1),M1177,"-")</f>
        <v>1345030000000</v>
      </c>
      <c r="C1177" s="4">
        <f t="shared" si="198"/>
        <v>1</v>
      </c>
      <c r="D1177" s="4" t="str">
        <f t="shared" si="199"/>
        <v>3</v>
      </c>
      <c r="E1177" s="4" t="str">
        <f t="shared" si="200"/>
        <v>4</v>
      </c>
      <c r="F1177" s="4" t="str">
        <f t="shared" si="201"/>
        <v>5</v>
      </c>
      <c r="G1177" s="4" t="str">
        <f t="shared" si="202"/>
        <v>03</v>
      </c>
      <c r="H1177" s="4" t="str">
        <f t="shared" si="203"/>
        <v>0</v>
      </c>
      <c r="I1177" s="4" t="str">
        <f t="shared" si="204"/>
        <v>0</v>
      </c>
      <c r="J1177" s="4" t="str">
        <f t="shared" si="205"/>
        <v>00</v>
      </c>
      <c r="K1177" s="4" t="str">
        <f t="shared" si="206"/>
        <v>000</v>
      </c>
      <c r="L1177" s="55" t="str">
        <f t="shared" si="207"/>
        <v>1345030000000</v>
      </c>
      <c r="M1177" s="105">
        <v>1345030000000</v>
      </c>
      <c r="N1177" s="106" t="s">
        <v>21</v>
      </c>
      <c r="O1177" s="108" t="s">
        <v>1861</v>
      </c>
      <c r="P1177" s="101" t="s">
        <v>23</v>
      </c>
      <c r="Q1177" s="33">
        <v>1345030000000</v>
      </c>
      <c r="R1177" s="33" t="s">
        <v>21</v>
      </c>
      <c r="S1177" s="34" t="s">
        <v>1861</v>
      </c>
      <c r="T1177" s="58" t="s">
        <v>24</v>
      </c>
      <c r="U1177" s="58">
        <v>44927</v>
      </c>
      <c r="V1177" s="58">
        <v>44927</v>
      </c>
      <c r="W1177" s="93" t="s">
        <v>25</v>
      </c>
    </row>
    <row r="1178" spans="1:23" s="5" customFormat="1" ht="27" customHeight="1" x14ac:dyDescent="0.25">
      <c r="A1178" s="99">
        <f t="shared" si="208"/>
        <v>1</v>
      </c>
      <c r="B1178" s="97">
        <f t="array" aca="1" ref="B1178" ca="1">IF(AND(MAX(IF(L1177:L2184=L1178,U1177:U2184))=U1178,V1178&lt;=B$1),M1178,"-")</f>
        <v>1345031000000</v>
      </c>
      <c r="C1178" s="4">
        <f t="shared" si="198"/>
        <v>1</v>
      </c>
      <c r="D1178" s="4" t="str">
        <f t="shared" si="199"/>
        <v>3</v>
      </c>
      <c r="E1178" s="4" t="str">
        <f t="shared" si="200"/>
        <v>4</v>
      </c>
      <c r="F1178" s="4" t="str">
        <f t="shared" si="201"/>
        <v>5</v>
      </c>
      <c r="G1178" s="4" t="str">
        <f t="shared" si="202"/>
        <v>03</v>
      </c>
      <c r="H1178" s="4" t="str">
        <f t="shared" si="203"/>
        <v>1</v>
      </c>
      <c r="I1178" s="4" t="str">
        <f t="shared" si="204"/>
        <v>0</v>
      </c>
      <c r="J1178" s="4" t="str">
        <f t="shared" si="205"/>
        <v>00</v>
      </c>
      <c r="K1178" s="4" t="str">
        <f t="shared" si="206"/>
        <v>000</v>
      </c>
      <c r="L1178" s="55" t="str">
        <f t="shared" si="207"/>
        <v>1345031000000</v>
      </c>
      <c r="M1178" s="105">
        <v>1345031000000</v>
      </c>
      <c r="N1178" s="106" t="s">
        <v>21</v>
      </c>
      <c r="O1178" s="108" t="s">
        <v>1862</v>
      </c>
      <c r="P1178" s="101" t="s">
        <v>23</v>
      </c>
      <c r="Q1178" s="33">
        <v>1345031000000</v>
      </c>
      <c r="R1178" s="33" t="s">
        <v>21</v>
      </c>
      <c r="S1178" s="34" t="s">
        <v>1862</v>
      </c>
      <c r="T1178" s="58" t="s">
        <v>24</v>
      </c>
      <c r="U1178" s="58">
        <v>44927</v>
      </c>
      <c r="V1178" s="58">
        <v>44927</v>
      </c>
      <c r="W1178" s="93" t="s">
        <v>25</v>
      </c>
    </row>
    <row r="1179" spans="1:23" s="5" customFormat="1" ht="27" customHeight="1" x14ac:dyDescent="0.25">
      <c r="A1179" s="99">
        <f t="shared" si="208"/>
        <v>1</v>
      </c>
      <c r="B1179" s="97">
        <f t="array" aca="1" ref="B1179" ca="1">IF(AND(MAX(IF(L1178:L2185=L1179,U1178:U2185))=U1179,V1179&lt;=B$1),M1179,"-")</f>
        <v>1345032000000</v>
      </c>
      <c r="C1179" s="4">
        <f t="shared" si="198"/>
        <v>1</v>
      </c>
      <c r="D1179" s="4" t="str">
        <f t="shared" si="199"/>
        <v>3</v>
      </c>
      <c r="E1179" s="4" t="str">
        <f t="shared" si="200"/>
        <v>4</v>
      </c>
      <c r="F1179" s="4" t="str">
        <f t="shared" si="201"/>
        <v>5</v>
      </c>
      <c r="G1179" s="4" t="str">
        <f t="shared" si="202"/>
        <v>03</v>
      </c>
      <c r="H1179" s="4" t="str">
        <f t="shared" si="203"/>
        <v>2</v>
      </c>
      <c r="I1179" s="4" t="str">
        <f t="shared" si="204"/>
        <v>0</v>
      </c>
      <c r="J1179" s="4" t="str">
        <f t="shared" si="205"/>
        <v>00</v>
      </c>
      <c r="K1179" s="4" t="str">
        <f t="shared" si="206"/>
        <v>000</v>
      </c>
      <c r="L1179" s="55" t="str">
        <f t="shared" si="207"/>
        <v>1345032000000</v>
      </c>
      <c r="M1179" s="105">
        <v>1345032000000</v>
      </c>
      <c r="N1179" s="106" t="s">
        <v>21</v>
      </c>
      <c r="O1179" s="108" t="s">
        <v>1863</v>
      </c>
      <c r="P1179" s="101" t="s">
        <v>23</v>
      </c>
      <c r="Q1179" s="33">
        <v>1345032000000</v>
      </c>
      <c r="R1179" s="33" t="s">
        <v>21</v>
      </c>
      <c r="S1179" s="34" t="s">
        <v>1863</v>
      </c>
      <c r="T1179" s="58" t="s">
        <v>24</v>
      </c>
      <c r="U1179" s="58">
        <v>44927</v>
      </c>
      <c r="V1179" s="58">
        <v>44927</v>
      </c>
      <c r="W1179" s="93" t="s">
        <v>25</v>
      </c>
    </row>
    <row r="1180" spans="1:23" s="5" customFormat="1" ht="27" customHeight="1" x14ac:dyDescent="0.25">
      <c r="A1180" s="99">
        <f t="shared" si="208"/>
        <v>1</v>
      </c>
      <c r="B1180" s="97">
        <f t="array" aca="1" ref="B1180" ca="1">IF(AND(MAX(IF(L1179:L2186=L1180,U1179:U2186))=U1180,V1180&lt;=B$1),M1180,"-")</f>
        <v>1345033000000</v>
      </c>
      <c r="C1180" s="4">
        <f t="shared" si="198"/>
        <v>1</v>
      </c>
      <c r="D1180" s="4" t="str">
        <f t="shared" si="199"/>
        <v>3</v>
      </c>
      <c r="E1180" s="4" t="str">
        <f t="shared" si="200"/>
        <v>4</v>
      </c>
      <c r="F1180" s="4" t="str">
        <f t="shared" si="201"/>
        <v>5</v>
      </c>
      <c r="G1180" s="4" t="str">
        <f t="shared" si="202"/>
        <v>03</v>
      </c>
      <c r="H1180" s="4" t="str">
        <f t="shared" si="203"/>
        <v>3</v>
      </c>
      <c r="I1180" s="4" t="str">
        <f t="shared" si="204"/>
        <v>0</v>
      </c>
      <c r="J1180" s="4" t="str">
        <f t="shared" si="205"/>
        <v>00</v>
      </c>
      <c r="K1180" s="4" t="str">
        <f t="shared" si="206"/>
        <v>000</v>
      </c>
      <c r="L1180" s="55" t="str">
        <f t="shared" si="207"/>
        <v>1345033000000</v>
      </c>
      <c r="M1180" s="105">
        <v>1345033000000</v>
      </c>
      <c r="N1180" s="106" t="s">
        <v>21</v>
      </c>
      <c r="O1180" s="108" t="s">
        <v>1864</v>
      </c>
      <c r="P1180" s="101" t="s">
        <v>107</v>
      </c>
      <c r="Q1180" s="33" t="s">
        <v>25</v>
      </c>
      <c r="R1180" s="33" t="s">
        <v>25</v>
      </c>
      <c r="S1180" s="34" t="s">
        <v>25</v>
      </c>
      <c r="T1180" s="58" t="s">
        <v>24</v>
      </c>
      <c r="U1180" s="58">
        <v>44927</v>
      </c>
      <c r="V1180" s="58">
        <v>44927</v>
      </c>
      <c r="W1180" s="93" t="s">
        <v>25</v>
      </c>
    </row>
    <row r="1181" spans="1:23" s="5" customFormat="1" ht="27" customHeight="1" x14ac:dyDescent="0.25">
      <c r="A1181" s="99">
        <f t="shared" si="208"/>
        <v>1</v>
      </c>
      <c r="B1181" s="97">
        <f t="array" aca="1" ref="B1181" ca="1">IF(AND(MAX(IF(L1180:L2187=L1181,U1180:U2187))=U1181,V1181&lt;=B$1),M1181,"-")</f>
        <v>1346000000000</v>
      </c>
      <c r="C1181" s="4">
        <f t="shared" si="198"/>
        <v>1</v>
      </c>
      <c r="D1181" s="4" t="str">
        <f t="shared" si="199"/>
        <v>3</v>
      </c>
      <c r="E1181" s="4" t="str">
        <f t="shared" si="200"/>
        <v>4</v>
      </c>
      <c r="F1181" s="4" t="str">
        <f t="shared" si="201"/>
        <v>6</v>
      </c>
      <c r="G1181" s="4" t="str">
        <f t="shared" si="202"/>
        <v>00</v>
      </c>
      <c r="H1181" s="4" t="str">
        <f t="shared" si="203"/>
        <v>0</v>
      </c>
      <c r="I1181" s="4" t="str">
        <f t="shared" si="204"/>
        <v>0</v>
      </c>
      <c r="J1181" s="4" t="str">
        <f t="shared" si="205"/>
        <v>00</v>
      </c>
      <c r="K1181" s="4" t="str">
        <f t="shared" si="206"/>
        <v>000</v>
      </c>
      <c r="L1181" s="55" t="str">
        <f t="shared" si="207"/>
        <v>1346000000000</v>
      </c>
      <c r="M1181" s="105">
        <v>1346000000000</v>
      </c>
      <c r="N1181" s="106" t="s">
        <v>21</v>
      </c>
      <c r="O1181" s="108" t="s">
        <v>1865</v>
      </c>
      <c r="P1181" s="101" t="s">
        <v>23</v>
      </c>
      <c r="Q1181" s="33">
        <v>1346000000000</v>
      </c>
      <c r="R1181" s="33" t="s">
        <v>21</v>
      </c>
      <c r="S1181" s="34" t="s">
        <v>1865</v>
      </c>
      <c r="T1181" s="58" t="s">
        <v>24</v>
      </c>
      <c r="U1181" s="58">
        <v>44927</v>
      </c>
      <c r="V1181" s="58">
        <v>44927</v>
      </c>
      <c r="W1181" s="93" t="s">
        <v>25</v>
      </c>
    </row>
    <row r="1182" spans="1:23" s="5" customFormat="1" ht="27" customHeight="1" x14ac:dyDescent="0.25">
      <c r="A1182" s="99">
        <f t="shared" si="208"/>
        <v>1</v>
      </c>
      <c r="B1182" s="97">
        <f t="array" aca="1" ref="B1182" ca="1">IF(AND(MAX(IF(L1181:L2188=L1182,U1181:U2188))=U1182,V1182&lt;=B$1),M1182,"-")</f>
        <v>1346010000000</v>
      </c>
      <c r="C1182" s="4">
        <f t="shared" si="198"/>
        <v>1</v>
      </c>
      <c r="D1182" s="4" t="str">
        <f t="shared" si="199"/>
        <v>3</v>
      </c>
      <c r="E1182" s="4" t="str">
        <f t="shared" si="200"/>
        <v>4</v>
      </c>
      <c r="F1182" s="4" t="str">
        <f t="shared" si="201"/>
        <v>6</v>
      </c>
      <c r="G1182" s="4" t="str">
        <f t="shared" si="202"/>
        <v>01</v>
      </c>
      <c r="H1182" s="4" t="str">
        <f t="shared" si="203"/>
        <v>0</v>
      </c>
      <c r="I1182" s="4" t="str">
        <f t="shared" si="204"/>
        <v>0</v>
      </c>
      <c r="J1182" s="4" t="str">
        <f t="shared" si="205"/>
        <v>00</v>
      </c>
      <c r="K1182" s="4" t="str">
        <f t="shared" si="206"/>
        <v>000</v>
      </c>
      <c r="L1182" s="55" t="str">
        <f t="shared" si="207"/>
        <v>1346010000000</v>
      </c>
      <c r="M1182" s="105">
        <v>1346010000000</v>
      </c>
      <c r="N1182" s="106" t="s">
        <v>21</v>
      </c>
      <c r="O1182" s="108" t="s">
        <v>1866</v>
      </c>
      <c r="P1182" s="101" t="s">
        <v>23</v>
      </c>
      <c r="Q1182" s="33">
        <v>1346010000000</v>
      </c>
      <c r="R1182" s="33" t="s">
        <v>21</v>
      </c>
      <c r="S1182" s="34" t="s">
        <v>1866</v>
      </c>
      <c r="T1182" s="58" t="s">
        <v>24</v>
      </c>
      <c r="U1182" s="58">
        <v>44927</v>
      </c>
      <c r="V1182" s="58">
        <v>44927</v>
      </c>
      <c r="W1182" s="93" t="s">
        <v>25</v>
      </c>
    </row>
    <row r="1183" spans="1:23" s="5" customFormat="1" ht="27" customHeight="1" x14ac:dyDescent="0.25">
      <c r="A1183" s="99">
        <f t="shared" si="208"/>
        <v>1</v>
      </c>
      <c r="B1183" s="97">
        <f t="array" aca="1" ref="B1183" ca="1">IF(AND(MAX(IF(L1182:L2189=L1183,U1182:U2189))=U1183,V1183&lt;=B$1),M1183,"-")</f>
        <v>1346011000000</v>
      </c>
      <c r="C1183" s="4">
        <f t="shared" si="198"/>
        <v>1</v>
      </c>
      <c r="D1183" s="4" t="str">
        <f t="shared" si="199"/>
        <v>3</v>
      </c>
      <c r="E1183" s="4" t="str">
        <f t="shared" si="200"/>
        <v>4</v>
      </c>
      <c r="F1183" s="4" t="str">
        <f t="shared" si="201"/>
        <v>6</v>
      </c>
      <c r="G1183" s="4" t="str">
        <f t="shared" si="202"/>
        <v>01</v>
      </c>
      <c r="H1183" s="4" t="str">
        <f t="shared" si="203"/>
        <v>1</v>
      </c>
      <c r="I1183" s="4" t="str">
        <f t="shared" si="204"/>
        <v>0</v>
      </c>
      <c r="J1183" s="4" t="str">
        <f t="shared" si="205"/>
        <v>00</v>
      </c>
      <c r="K1183" s="4" t="str">
        <f t="shared" si="206"/>
        <v>000</v>
      </c>
      <c r="L1183" s="55" t="str">
        <f t="shared" si="207"/>
        <v>1346011000000</v>
      </c>
      <c r="M1183" s="105">
        <v>1346011000000</v>
      </c>
      <c r="N1183" s="106" t="s">
        <v>21</v>
      </c>
      <c r="O1183" s="108" t="s">
        <v>1867</v>
      </c>
      <c r="P1183" s="101" t="s">
        <v>23</v>
      </c>
      <c r="Q1183" s="33">
        <v>1346011000000</v>
      </c>
      <c r="R1183" s="33" t="s">
        <v>21</v>
      </c>
      <c r="S1183" s="34" t="s">
        <v>1867</v>
      </c>
      <c r="T1183" s="58" t="s">
        <v>24</v>
      </c>
      <c r="U1183" s="58">
        <v>44927</v>
      </c>
      <c r="V1183" s="58">
        <v>44927</v>
      </c>
      <c r="W1183" s="93" t="s">
        <v>25</v>
      </c>
    </row>
    <row r="1184" spans="1:23" s="5" customFormat="1" ht="27" customHeight="1" x14ac:dyDescent="0.25">
      <c r="A1184" s="99">
        <f t="shared" si="208"/>
        <v>1</v>
      </c>
      <c r="B1184" s="97">
        <f t="array" aca="1" ref="B1184" ca="1">IF(AND(MAX(IF(L1183:L2190=L1184,U1183:U2190))=U1184,V1184&lt;=B$1),M1184,"-")</f>
        <v>1346012000000</v>
      </c>
      <c r="C1184" s="4">
        <f t="shared" si="198"/>
        <v>1</v>
      </c>
      <c r="D1184" s="4" t="str">
        <f t="shared" si="199"/>
        <v>3</v>
      </c>
      <c r="E1184" s="4" t="str">
        <f t="shared" si="200"/>
        <v>4</v>
      </c>
      <c r="F1184" s="4" t="str">
        <f t="shared" si="201"/>
        <v>6</v>
      </c>
      <c r="G1184" s="4" t="str">
        <f t="shared" si="202"/>
        <v>01</v>
      </c>
      <c r="H1184" s="4" t="str">
        <f t="shared" si="203"/>
        <v>2</v>
      </c>
      <c r="I1184" s="4" t="str">
        <f t="shared" si="204"/>
        <v>0</v>
      </c>
      <c r="J1184" s="4" t="str">
        <f t="shared" si="205"/>
        <v>00</v>
      </c>
      <c r="K1184" s="4" t="str">
        <f t="shared" si="206"/>
        <v>000</v>
      </c>
      <c r="L1184" s="55" t="str">
        <f t="shared" si="207"/>
        <v>1346012000000</v>
      </c>
      <c r="M1184" s="105">
        <v>1346012000000</v>
      </c>
      <c r="N1184" s="106" t="s">
        <v>21</v>
      </c>
      <c r="O1184" s="108" t="s">
        <v>1868</v>
      </c>
      <c r="P1184" s="101" t="s">
        <v>23</v>
      </c>
      <c r="Q1184" s="33">
        <v>1346012000000</v>
      </c>
      <c r="R1184" s="33" t="s">
        <v>21</v>
      </c>
      <c r="S1184" s="34" t="s">
        <v>1868</v>
      </c>
      <c r="T1184" s="58" t="s">
        <v>24</v>
      </c>
      <c r="U1184" s="58">
        <v>44927</v>
      </c>
      <c r="V1184" s="58">
        <v>44927</v>
      </c>
      <c r="W1184" s="93" t="s">
        <v>25</v>
      </c>
    </row>
    <row r="1185" spans="1:23" s="5" customFormat="1" ht="27" customHeight="1" x14ac:dyDescent="0.25">
      <c r="A1185" s="99">
        <f t="shared" si="208"/>
        <v>1</v>
      </c>
      <c r="B1185" s="97">
        <f t="array" aca="1" ref="B1185" ca="1">IF(AND(MAX(IF(L1184:L2191=L1185,U1184:U2191))=U1185,V1185&lt;=B$1),M1185,"-")</f>
        <v>1346020000000</v>
      </c>
      <c r="C1185" s="4">
        <f t="shared" si="198"/>
        <v>1</v>
      </c>
      <c r="D1185" s="4" t="str">
        <f t="shared" si="199"/>
        <v>3</v>
      </c>
      <c r="E1185" s="4" t="str">
        <f t="shared" si="200"/>
        <v>4</v>
      </c>
      <c r="F1185" s="4" t="str">
        <f t="shared" si="201"/>
        <v>6</v>
      </c>
      <c r="G1185" s="4" t="str">
        <f t="shared" si="202"/>
        <v>02</v>
      </c>
      <c r="H1185" s="4" t="str">
        <f t="shared" si="203"/>
        <v>0</v>
      </c>
      <c r="I1185" s="4" t="str">
        <f t="shared" si="204"/>
        <v>0</v>
      </c>
      <c r="J1185" s="4" t="str">
        <f t="shared" si="205"/>
        <v>00</v>
      </c>
      <c r="K1185" s="4" t="str">
        <f t="shared" si="206"/>
        <v>000</v>
      </c>
      <c r="L1185" s="55" t="str">
        <f t="shared" si="207"/>
        <v>1346020000000</v>
      </c>
      <c r="M1185" s="105">
        <v>1346020000000</v>
      </c>
      <c r="N1185" s="106" t="s">
        <v>21</v>
      </c>
      <c r="O1185" s="108" t="s">
        <v>1869</v>
      </c>
      <c r="P1185" s="101" t="s">
        <v>190</v>
      </c>
      <c r="Q1185" s="33">
        <f>M1185</f>
        <v>1346020000000</v>
      </c>
      <c r="R1185" s="33" t="s">
        <v>25</v>
      </c>
      <c r="S1185" s="34" t="s">
        <v>1870</v>
      </c>
      <c r="T1185" s="58" t="s">
        <v>24</v>
      </c>
      <c r="U1185" s="58">
        <v>44927</v>
      </c>
      <c r="V1185" s="58">
        <v>44927</v>
      </c>
      <c r="W1185" s="93" t="s">
        <v>25</v>
      </c>
    </row>
    <row r="1186" spans="1:23" s="5" customFormat="1" ht="27" customHeight="1" x14ac:dyDescent="0.25">
      <c r="A1186" s="99">
        <f t="shared" si="208"/>
        <v>1</v>
      </c>
      <c r="B1186" s="97">
        <f t="array" aca="1" ref="B1186" ca="1">IF(AND(MAX(IF(L1185:L2192=L1186,U1185:U2192))=U1186,V1186&lt;=B$1),M1186,"-")</f>
        <v>1346021000000</v>
      </c>
      <c r="C1186" s="4">
        <f t="shared" si="198"/>
        <v>1</v>
      </c>
      <c r="D1186" s="4" t="str">
        <f t="shared" si="199"/>
        <v>3</v>
      </c>
      <c r="E1186" s="4" t="str">
        <f t="shared" si="200"/>
        <v>4</v>
      </c>
      <c r="F1186" s="4" t="str">
        <f t="shared" si="201"/>
        <v>6</v>
      </c>
      <c r="G1186" s="4" t="str">
        <f t="shared" si="202"/>
        <v>02</v>
      </c>
      <c r="H1186" s="4" t="str">
        <f t="shared" si="203"/>
        <v>1</v>
      </c>
      <c r="I1186" s="4" t="str">
        <f t="shared" si="204"/>
        <v>0</v>
      </c>
      <c r="J1186" s="4" t="str">
        <f t="shared" si="205"/>
        <v>00</v>
      </c>
      <c r="K1186" s="4" t="str">
        <f t="shared" si="206"/>
        <v>000</v>
      </c>
      <c r="L1186" s="55" t="str">
        <f t="shared" si="207"/>
        <v>1346021000000</v>
      </c>
      <c r="M1186" s="105">
        <v>1346021000000</v>
      </c>
      <c r="N1186" s="106" t="s">
        <v>21</v>
      </c>
      <c r="O1186" s="108" t="s">
        <v>1871</v>
      </c>
      <c r="P1186" s="101" t="s">
        <v>190</v>
      </c>
      <c r="Q1186" s="33">
        <f>M1186</f>
        <v>1346021000000</v>
      </c>
      <c r="R1186" s="33" t="s">
        <v>25</v>
      </c>
      <c r="S1186" s="34" t="s">
        <v>1872</v>
      </c>
      <c r="T1186" s="58" t="s">
        <v>24</v>
      </c>
      <c r="U1186" s="58">
        <v>44927</v>
      </c>
      <c r="V1186" s="58">
        <v>44927</v>
      </c>
      <c r="W1186" s="93" t="s">
        <v>25</v>
      </c>
    </row>
    <row r="1187" spans="1:23" s="5" customFormat="1" ht="27" customHeight="1" x14ac:dyDescent="0.25">
      <c r="A1187" s="99">
        <f t="shared" si="208"/>
        <v>1</v>
      </c>
      <c r="B1187" s="97">
        <f t="array" aca="1" ref="B1187" ca="1">IF(AND(MAX(IF(L1186:L2193=L1187,U1186:U2193))=U1187,V1187&lt;=B$1),M1187,"-")</f>
        <v>1346022000000</v>
      </c>
      <c r="C1187" s="4">
        <f t="shared" si="198"/>
        <v>1</v>
      </c>
      <c r="D1187" s="4" t="str">
        <f t="shared" si="199"/>
        <v>3</v>
      </c>
      <c r="E1187" s="4" t="str">
        <f t="shared" si="200"/>
        <v>4</v>
      </c>
      <c r="F1187" s="4" t="str">
        <f t="shared" si="201"/>
        <v>6</v>
      </c>
      <c r="G1187" s="4" t="str">
        <f t="shared" si="202"/>
        <v>02</v>
      </c>
      <c r="H1187" s="4" t="str">
        <f t="shared" si="203"/>
        <v>2</v>
      </c>
      <c r="I1187" s="4" t="str">
        <f t="shared" si="204"/>
        <v>0</v>
      </c>
      <c r="J1187" s="4" t="str">
        <f t="shared" si="205"/>
        <v>00</v>
      </c>
      <c r="K1187" s="4" t="str">
        <f t="shared" si="206"/>
        <v>000</v>
      </c>
      <c r="L1187" s="55" t="str">
        <f t="shared" si="207"/>
        <v>1346022000000</v>
      </c>
      <c r="M1187" s="105">
        <v>1346022000000</v>
      </c>
      <c r="N1187" s="106" t="s">
        <v>21</v>
      </c>
      <c r="O1187" s="108" t="s">
        <v>1873</v>
      </c>
      <c r="P1187" s="101" t="s">
        <v>190</v>
      </c>
      <c r="Q1187" s="33">
        <f>M1187</f>
        <v>1346022000000</v>
      </c>
      <c r="R1187" s="33" t="s">
        <v>25</v>
      </c>
      <c r="S1187" s="34" t="s">
        <v>1874</v>
      </c>
      <c r="T1187" s="58" t="s">
        <v>24</v>
      </c>
      <c r="U1187" s="58">
        <v>44927</v>
      </c>
      <c r="V1187" s="58">
        <v>44927</v>
      </c>
      <c r="W1187" s="93" t="s">
        <v>25</v>
      </c>
    </row>
    <row r="1188" spans="1:23" s="5" customFormat="1" ht="27" customHeight="1" x14ac:dyDescent="0.25">
      <c r="A1188" s="99">
        <f t="shared" si="208"/>
        <v>1</v>
      </c>
      <c r="B1188" s="97">
        <f t="array" aca="1" ref="B1188" ca="1">IF(AND(MAX(IF(L1187:L2195=L1188,U1187:U2195))=U1188,V1188&lt;=B$1),M1188,"-")</f>
        <v>1346030000000</v>
      </c>
      <c r="C1188" s="4">
        <f t="shared" si="198"/>
        <v>1</v>
      </c>
      <c r="D1188" s="4" t="str">
        <f t="shared" si="199"/>
        <v>3</v>
      </c>
      <c r="E1188" s="4" t="str">
        <f t="shared" si="200"/>
        <v>4</v>
      </c>
      <c r="F1188" s="4" t="str">
        <f t="shared" si="201"/>
        <v>6</v>
      </c>
      <c r="G1188" s="4" t="str">
        <f t="shared" si="202"/>
        <v>03</v>
      </c>
      <c r="H1188" s="4" t="str">
        <f t="shared" si="203"/>
        <v>0</v>
      </c>
      <c r="I1188" s="4" t="str">
        <f t="shared" si="204"/>
        <v>0</v>
      </c>
      <c r="J1188" s="4" t="str">
        <f t="shared" si="205"/>
        <v>00</v>
      </c>
      <c r="K1188" s="4" t="str">
        <f t="shared" si="206"/>
        <v>000</v>
      </c>
      <c r="L1188" s="55" t="str">
        <f t="shared" si="207"/>
        <v>1346030000000</v>
      </c>
      <c r="M1188" s="105">
        <v>1346030000000</v>
      </c>
      <c r="N1188" s="106" t="s">
        <v>21</v>
      </c>
      <c r="O1188" s="108" t="s">
        <v>1875</v>
      </c>
      <c r="P1188" s="101" t="s">
        <v>36</v>
      </c>
      <c r="Q1188" s="33">
        <v>1346991000000</v>
      </c>
      <c r="R1188" s="33" t="s">
        <v>21</v>
      </c>
      <c r="S1188" s="34" t="s">
        <v>1875</v>
      </c>
      <c r="T1188" s="58" t="s">
        <v>24</v>
      </c>
      <c r="U1188" s="58">
        <v>44927</v>
      </c>
      <c r="V1188" s="58">
        <v>44927</v>
      </c>
      <c r="W1188" s="93" t="s">
        <v>25</v>
      </c>
    </row>
    <row r="1189" spans="1:23" s="5" customFormat="1" ht="27" customHeight="1" x14ac:dyDescent="0.25">
      <c r="A1189" s="99">
        <f t="shared" si="208"/>
        <v>1</v>
      </c>
      <c r="B1189" s="97">
        <f t="array" aca="1" ref="B1189" ca="1">IF(AND(MAX(IF(L1188:L2196=L1189,U1188:U2196))=U1189,V1189&lt;=B$1),M1189,"-")</f>
        <v>1346040000000</v>
      </c>
      <c r="C1189" s="4">
        <f t="shared" si="198"/>
        <v>1</v>
      </c>
      <c r="D1189" s="4" t="str">
        <f t="shared" si="199"/>
        <v>3</v>
      </c>
      <c r="E1189" s="4" t="str">
        <f t="shared" si="200"/>
        <v>4</v>
      </c>
      <c r="F1189" s="4" t="str">
        <f t="shared" si="201"/>
        <v>6</v>
      </c>
      <c r="G1189" s="4" t="str">
        <f t="shared" si="202"/>
        <v>04</v>
      </c>
      <c r="H1189" s="4" t="str">
        <f t="shared" si="203"/>
        <v>0</v>
      </c>
      <c r="I1189" s="4" t="str">
        <f t="shared" si="204"/>
        <v>0</v>
      </c>
      <c r="J1189" s="4" t="str">
        <f t="shared" si="205"/>
        <v>00</v>
      </c>
      <c r="K1189" s="4" t="str">
        <f t="shared" si="206"/>
        <v>000</v>
      </c>
      <c r="L1189" s="55" t="str">
        <f t="shared" si="207"/>
        <v>1346040000000</v>
      </c>
      <c r="M1189" s="105">
        <v>1346040000000</v>
      </c>
      <c r="N1189" s="106" t="s">
        <v>21</v>
      </c>
      <c r="O1189" s="108" t="s">
        <v>1876</v>
      </c>
      <c r="P1189" s="101" t="s">
        <v>36</v>
      </c>
      <c r="Q1189" s="33">
        <v>1346992000000</v>
      </c>
      <c r="R1189" s="33" t="s">
        <v>21</v>
      </c>
      <c r="S1189" s="34" t="s">
        <v>1876</v>
      </c>
      <c r="T1189" s="58" t="s">
        <v>24</v>
      </c>
      <c r="U1189" s="58">
        <v>44927</v>
      </c>
      <c r="V1189" s="58">
        <v>44927</v>
      </c>
      <c r="W1189" s="93" t="s">
        <v>25</v>
      </c>
    </row>
    <row r="1190" spans="1:23" s="5" customFormat="1" ht="27" customHeight="1" x14ac:dyDescent="0.25">
      <c r="A1190" s="99">
        <f t="shared" si="208"/>
        <v>1</v>
      </c>
      <c r="B1190" s="97">
        <f t="array" aca="1" ref="B1190" ca="1">IF(AND(MAX(IF(L1189:L2197=L1190,U1189:U2197))=U1190,V1190&lt;=B$1),M1190,"-")</f>
        <v>1346990000000</v>
      </c>
      <c r="C1190" s="4">
        <f t="shared" si="198"/>
        <v>1</v>
      </c>
      <c r="D1190" s="4" t="str">
        <f t="shared" si="199"/>
        <v>3</v>
      </c>
      <c r="E1190" s="4" t="str">
        <f t="shared" si="200"/>
        <v>4</v>
      </c>
      <c r="F1190" s="4" t="str">
        <f t="shared" si="201"/>
        <v>6</v>
      </c>
      <c r="G1190" s="4" t="str">
        <f t="shared" si="202"/>
        <v>99</v>
      </c>
      <c r="H1190" s="4" t="str">
        <f t="shared" si="203"/>
        <v>0</v>
      </c>
      <c r="I1190" s="4" t="str">
        <f t="shared" si="204"/>
        <v>0</v>
      </c>
      <c r="J1190" s="4" t="str">
        <f t="shared" si="205"/>
        <v>00</v>
      </c>
      <c r="K1190" s="4" t="str">
        <f t="shared" si="206"/>
        <v>000</v>
      </c>
      <c r="L1190" s="55" t="str">
        <f t="shared" si="207"/>
        <v>1346990000000</v>
      </c>
      <c r="M1190" s="105">
        <v>1346990000000</v>
      </c>
      <c r="N1190" s="106" t="s">
        <v>21</v>
      </c>
      <c r="O1190" s="108" t="s">
        <v>1877</v>
      </c>
      <c r="P1190" s="101" t="s">
        <v>190</v>
      </c>
      <c r="Q1190" s="33">
        <f>M1190</f>
        <v>1346990000000</v>
      </c>
      <c r="R1190" s="33" t="s">
        <v>25</v>
      </c>
      <c r="S1190" s="34" t="s">
        <v>1878</v>
      </c>
      <c r="T1190" s="58" t="s">
        <v>24</v>
      </c>
      <c r="U1190" s="58">
        <v>44927</v>
      </c>
      <c r="V1190" s="58">
        <v>44927</v>
      </c>
      <c r="W1190" s="93" t="s">
        <v>25</v>
      </c>
    </row>
    <row r="1191" spans="1:23" s="5" customFormat="1" ht="27" customHeight="1" x14ac:dyDescent="0.25">
      <c r="A1191" s="99">
        <f t="shared" si="208"/>
        <v>1</v>
      </c>
      <c r="B1191" s="97">
        <f t="array" aca="1" ref="B1191" ca="1">IF(AND(MAX(IF(L1190:L2198=L1191,U1190:U2198))=U1191,V1191&lt;=B$1),M1191,"-")</f>
        <v>1349000000000</v>
      </c>
      <c r="C1191" s="4">
        <f t="shared" si="198"/>
        <v>1</v>
      </c>
      <c r="D1191" s="4" t="str">
        <f t="shared" si="199"/>
        <v>3</v>
      </c>
      <c r="E1191" s="4" t="str">
        <f t="shared" si="200"/>
        <v>4</v>
      </c>
      <c r="F1191" s="4" t="str">
        <f t="shared" si="201"/>
        <v>9</v>
      </c>
      <c r="G1191" s="4" t="str">
        <f t="shared" si="202"/>
        <v>00</v>
      </c>
      <c r="H1191" s="4" t="str">
        <f t="shared" si="203"/>
        <v>0</v>
      </c>
      <c r="I1191" s="4" t="str">
        <f t="shared" si="204"/>
        <v>0</v>
      </c>
      <c r="J1191" s="4" t="str">
        <f t="shared" si="205"/>
        <v>00</v>
      </c>
      <c r="K1191" s="4" t="str">
        <f t="shared" si="206"/>
        <v>000</v>
      </c>
      <c r="L1191" s="55" t="str">
        <f t="shared" si="207"/>
        <v>1349000000000</v>
      </c>
      <c r="M1191" s="105">
        <v>1349000000000</v>
      </c>
      <c r="N1191" s="106" t="s">
        <v>21</v>
      </c>
      <c r="O1191" s="108" t="s">
        <v>1879</v>
      </c>
      <c r="P1191" s="101" t="s">
        <v>23</v>
      </c>
      <c r="Q1191" s="33">
        <v>1349000000000</v>
      </c>
      <c r="R1191" s="33" t="s">
        <v>21</v>
      </c>
      <c r="S1191" s="34" t="s">
        <v>1879</v>
      </c>
      <c r="T1191" s="58" t="s">
        <v>24</v>
      </c>
      <c r="U1191" s="58">
        <v>44927</v>
      </c>
      <c r="V1191" s="58">
        <v>44927</v>
      </c>
      <c r="W1191" s="93" t="s">
        <v>25</v>
      </c>
    </row>
    <row r="1192" spans="1:23" s="5" customFormat="1" ht="27" customHeight="1" x14ac:dyDescent="0.25">
      <c r="A1192" s="99">
        <f t="shared" si="208"/>
        <v>1</v>
      </c>
      <c r="B1192" s="97">
        <f t="array" aca="1" ref="B1192" ca="1">IF(AND(MAX(IF(L1191:L2199=L1192,U1191:U2199))=U1192,V1192&lt;=B$1),M1192,"-")</f>
        <v>1349010000000</v>
      </c>
      <c r="C1192" s="4">
        <f t="shared" si="198"/>
        <v>1</v>
      </c>
      <c r="D1192" s="4" t="str">
        <f t="shared" si="199"/>
        <v>3</v>
      </c>
      <c r="E1192" s="4" t="str">
        <f t="shared" si="200"/>
        <v>4</v>
      </c>
      <c r="F1192" s="4" t="str">
        <f t="shared" si="201"/>
        <v>9</v>
      </c>
      <c r="G1192" s="4" t="str">
        <f t="shared" si="202"/>
        <v>01</v>
      </c>
      <c r="H1192" s="4" t="str">
        <f t="shared" si="203"/>
        <v>0</v>
      </c>
      <c r="I1192" s="4" t="str">
        <f t="shared" si="204"/>
        <v>0</v>
      </c>
      <c r="J1192" s="4" t="str">
        <f t="shared" si="205"/>
        <v>00</v>
      </c>
      <c r="K1192" s="4" t="str">
        <f t="shared" si="206"/>
        <v>000</v>
      </c>
      <c r="L1192" s="55" t="str">
        <f t="shared" si="207"/>
        <v>1349010000000</v>
      </c>
      <c r="M1192" s="105">
        <v>1349010000000</v>
      </c>
      <c r="N1192" s="106" t="s">
        <v>21</v>
      </c>
      <c r="O1192" s="108" t="s">
        <v>1880</v>
      </c>
      <c r="P1192" s="101" t="s">
        <v>23</v>
      </c>
      <c r="Q1192" s="33">
        <v>1349010000000</v>
      </c>
      <c r="R1192" s="33" t="s">
        <v>21</v>
      </c>
      <c r="S1192" s="34" t="s">
        <v>1880</v>
      </c>
      <c r="T1192" s="58" t="s">
        <v>24</v>
      </c>
      <c r="U1192" s="58">
        <v>44927</v>
      </c>
      <c r="V1192" s="58">
        <v>44927</v>
      </c>
      <c r="W1192" s="93" t="s">
        <v>25</v>
      </c>
    </row>
    <row r="1193" spans="1:23" s="5" customFormat="1" ht="27" customHeight="1" x14ac:dyDescent="0.25">
      <c r="A1193" s="99">
        <f t="shared" si="208"/>
        <v>1</v>
      </c>
      <c r="B1193" s="97">
        <f t="array" aca="1" ref="B1193" ca="1">IF(AND(MAX(IF(L1192:L2200=L1193,U1192:U2200))=U1193,V1193&lt;=B$1),M1193,"-")</f>
        <v>1349010100000</v>
      </c>
      <c r="C1193" s="4">
        <f t="shared" si="198"/>
        <v>1</v>
      </c>
      <c r="D1193" s="4" t="str">
        <f t="shared" si="199"/>
        <v>3</v>
      </c>
      <c r="E1193" s="4" t="str">
        <f t="shared" si="200"/>
        <v>4</v>
      </c>
      <c r="F1193" s="4" t="str">
        <f t="shared" si="201"/>
        <v>9</v>
      </c>
      <c r="G1193" s="4" t="str">
        <f t="shared" si="202"/>
        <v>01</v>
      </c>
      <c r="H1193" s="4" t="str">
        <f t="shared" si="203"/>
        <v>0</v>
      </c>
      <c r="I1193" s="4" t="str">
        <f t="shared" si="204"/>
        <v>1</v>
      </c>
      <c r="J1193" s="4" t="str">
        <f t="shared" si="205"/>
        <v>00</v>
      </c>
      <c r="K1193" s="4" t="str">
        <f t="shared" si="206"/>
        <v>000</v>
      </c>
      <c r="L1193" s="55" t="str">
        <f t="shared" si="207"/>
        <v>1349010100000</v>
      </c>
      <c r="M1193" s="105">
        <v>1349010100000</v>
      </c>
      <c r="N1193" s="106" t="s">
        <v>21</v>
      </c>
      <c r="O1193" s="108" t="s">
        <v>1881</v>
      </c>
      <c r="P1193" s="101" t="s">
        <v>36</v>
      </c>
      <c r="Q1193" s="33">
        <v>1349011100000</v>
      </c>
      <c r="R1193" s="33" t="s">
        <v>21</v>
      </c>
      <c r="S1193" s="34" t="s">
        <v>1881</v>
      </c>
      <c r="T1193" s="58" t="s">
        <v>24</v>
      </c>
      <c r="U1193" s="58">
        <v>44927</v>
      </c>
      <c r="V1193" s="58">
        <v>44927</v>
      </c>
      <c r="W1193" s="93" t="s">
        <v>25</v>
      </c>
    </row>
    <row r="1194" spans="1:23" s="5" customFormat="1" ht="27" customHeight="1" x14ac:dyDescent="0.25">
      <c r="A1194" s="99">
        <f t="shared" si="208"/>
        <v>1</v>
      </c>
      <c r="B1194" s="97">
        <f t="array" aca="1" ref="B1194" ca="1">IF(AND(MAX(IF(L1193:L2201=L1194,U1193:U2201))=U1194,V1194&lt;=B$1),M1194,"-")</f>
        <v>1349010101000</v>
      </c>
      <c r="C1194" s="4">
        <f t="shared" si="198"/>
        <v>1</v>
      </c>
      <c r="D1194" s="4" t="str">
        <f t="shared" si="199"/>
        <v>3</v>
      </c>
      <c r="E1194" s="4" t="str">
        <f t="shared" si="200"/>
        <v>4</v>
      </c>
      <c r="F1194" s="4" t="str">
        <f t="shared" si="201"/>
        <v>9</v>
      </c>
      <c r="G1194" s="4" t="str">
        <f t="shared" si="202"/>
        <v>01</v>
      </c>
      <c r="H1194" s="4" t="str">
        <f t="shared" si="203"/>
        <v>0</v>
      </c>
      <c r="I1194" s="4" t="str">
        <f t="shared" si="204"/>
        <v>1</v>
      </c>
      <c r="J1194" s="4" t="str">
        <f t="shared" si="205"/>
        <v>01</v>
      </c>
      <c r="K1194" s="4" t="str">
        <f t="shared" si="206"/>
        <v>000</v>
      </c>
      <c r="L1194" s="55" t="str">
        <f t="shared" si="207"/>
        <v>1349010101000</v>
      </c>
      <c r="M1194" s="105">
        <v>1349010101000</v>
      </c>
      <c r="N1194" s="106" t="s">
        <v>40</v>
      </c>
      <c r="O1194" s="108" t="s">
        <v>1882</v>
      </c>
      <c r="P1194" s="101" t="s">
        <v>36</v>
      </c>
      <c r="Q1194" s="33">
        <v>1349011101000</v>
      </c>
      <c r="R1194" s="33" t="s">
        <v>40</v>
      </c>
      <c r="S1194" s="34" t="s">
        <v>1883</v>
      </c>
      <c r="T1194" s="58" t="s">
        <v>24</v>
      </c>
      <c r="U1194" s="58">
        <v>44927</v>
      </c>
      <c r="V1194" s="58">
        <v>44927</v>
      </c>
      <c r="W1194" s="93" t="s">
        <v>25</v>
      </c>
    </row>
    <row r="1195" spans="1:23" s="5" customFormat="1" ht="27" customHeight="1" x14ac:dyDescent="0.25">
      <c r="A1195" s="99">
        <f t="shared" si="208"/>
        <v>1</v>
      </c>
      <c r="B1195" s="97">
        <f t="array" aca="1" ref="B1195" ca="1">IF(AND(MAX(IF(L1194:L2202=L1195,U1194:U2202))=U1195,V1195&lt;=B$1),M1195,"-")</f>
        <v>1349010102000</v>
      </c>
      <c r="C1195" s="4">
        <f t="shared" si="198"/>
        <v>1</v>
      </c>
      <c r="D1195" s="4" t="str">
        <f t="shared" si="199"/>
        <v>3</v>
      </c>
      <c r="E1195" s="4" t="str">
        <f t="shared" si="200"/>
        <v>4</v>
      </c>
      <c r="F1195" s="4" t="str">
        <f t="shared" si="201"/>
        <v>9</v>
      </c>
      <c r="G1195" s="4" t="str">
        <f t="shared" si="202"/>
        <v>01</v>
      </c>
      <c r="H1195" s="4" t="str">
        <f t="shared" si="203"/>
        <v>0</v>
      </c>
      <c r="I1195" s="4" t="str">
        <f t="shared" si="204"/>
        <v>1</v>
      </c>
      <c r="J1195" s="4" t="str">
        <f t="shared" si="205"/>
        <v>02</v>
      </c>
      <c r="K1195" s="4" t="str">
        <f t="shared" si="206"/>
        <v>000</v>
      </c>
      <c r="L1195" s="55" t="str">
        <f t="shared" si="207"/>
        <v>1349010102000</v>
      </c>
      <c r="M1195" s="105">
        <v>1349010102000</v>
      </c>
      <c r="N1195" s="106" t="s">
        <v>40</v>
      </c>
      <c r="O1195" s="108" t="s">
        <v>1884</v>
      </c>
      <c r="P1195" s="101" t="s">
        <v>36</v>
      </c>
      <c r="Q1195" s="33">
        <v>1349011102000</v>
      </c>
      <c r="R1195" s="33" t="s">
        <v>40</v>
      </c>
      <c r="S1195" s="34" t="s">
        <v>1885</v>
      </c>
      <c r="T1195" s="58" t="s">
        <v>24</v>
      </c>
      <c r="U1195" s="58">
        <v>44927</v>
      </c>
      <c r="V1195" s="58">
        <v>44927</v>
      </c>
      <c r="W1195" s="93" t="s">
        <v>25</v>
      </c>
    </row>
    <row r="1196" spans="1:23" s="5" customFormat="1" ht="27" customHeight="1" x14ac:dyDescent="0.25">
      <c r="A1196" s="99">
        <f t="shared" si="208"/>
        <v>1</v>
      </c>
      <c r="B1196" s="97">
        <f t="array" aca="1" ref="B1196" ca="1">IF(AND(MAX(IF(L1195:L2203=L1196,U1195:U2203))=U1196,V1196&lt;=B$1),M1196,"-")</f>
        <v>1349010103000</v>
      </c>
      <c r="C1196" s="4">
        <f t="shared" si="198"/>
        <v>1</v>
      </c>
      <c r="D1196" s="4" t="str">
        <f t="shared" si="199"/>
        <v>3</v>
      </c>
      <c r="E1196" s="4" t="str">
        <f t="shared" si="200"/>
        <v>4</v>
      </c>
      <c r="F1196" s="4" t="str">
        <f t="shared" si="201"/>
        <v>9</v>
      </c>
      <c r="G1196" s="4" t="str">
        <f t="shared" si="202"/>
        <v>01</v>
      </c>
      <c r="H1196" s="4" t="str">
        <f t="shared" si="203"/>
        <v>0</v>
      </c>
      <c r="I1196" s="4" t="str">
        <f t="shared" si="204"/>
        <v>1</v>
      </c>
      <c r="J1196" s="4" t="str">
        <f t="shared" si="205"/>
        <v>03</v>
      </c>
      <c r="K1196" s="4" t="str">
        <f t="shared" si="206"/>
        <v>000</v>
      </c>
      <c r="L1196" s="55" t="str">
        <f t="shared" si="207"/>
        <v>1349010103000</v>
      </c>
      <c r="M1196" s="105">
        <v>1349010103000</v>
      </c>
      <c r="N1196" s="106" t="s">
        <v>40</v>
      </c>
      <c r="O1196" s="108" t="s">
        <v>1886</v>
      </c>
      <c r="P1196" s="101" t="s">
        <v>36</v>
      </c>
      <c r="Q1196" s="33">
        <v>1349011103000</v>
      </c>
      <c r="R1196" s="33" t="s">
        <v>40</v>
      </c>
      <c r="S1196" s="34" t="s">
        <v>1887</v>
      </c>
      <c r="T1196" s="58" t="s">
        <v>24</v>
      </c>
      <c r="U1196" s="58">
        <v>44927</v>
      </c>
      <c r="V1196" s="58">
        <v>44927</v>
      </c>
      <c r="W1196" s="93" t="s">
        <v>25</v>
      </c>
    </row>
    <row r="1197" spans="1:23" s="5" customFormat="1" ht="27" customHeight="1" x14ac:dyDescent="0.25">
      <c r="A1197" s="99">
        <f t="shared" si="208"/>
        <v>1</v>
      </c>
      <c r="B1197" s="97">
        <f t="array" aca="1" ref="B1197" ca="1">IF(AND(MAX(IF(L1196:L2204=L1197,U1196:U2204))=U1197,V1197&lt;=B$1),M1197,"-")</f>
        <v>1349010199000</v>
      </c>
      <c r="C1197" s="4">
        <f t="shared" si="198"/>
        <v>1</v>
      </c>
      <c r="D1197" s="4" t="str">
        <f t="shared" si="199"/>
        <v>3</v>
      </c>
      <c r="E1197" s="4" t="str">
        <f t="shared" si="200"/>
        <v>4</v>
      </c>
      <c r="F1197" s="4" t="str">
        <f t="shared" si="201"/>
        <v>9</v>
      </c>
      <c r="G1197" s="4" t="str">
        <f t="shared" si="202"/>
        <v>01</v>
      </c>
      <c r="H1197" s="4" t="str">
        <f t="shared" si="203"/>
        <v>0</v>
      </c>
      <c r="I1197" s="4" t="str">
        <f t="shared" si="204"/>
        <v>1</v>
      </c>
      <c r="J1197" s="4" t="str">
        <f t="shared" si="205"/>
        <v>99</v>
      </c>
      <c r="K1197" s="4" t="str">
        <f t="shared" si="206"/>
        <v>000</v>
      </c>
      <c r="L1197" s="55" t="str">
        <f t="shared" si="207"/>
        <v>1349010199000</v>
      </c>
      <c r="M1197" s="105">
        <v>1349010199000</v>
      </c>
      <c r="N1197" s="106" t="s">
        <v>40</v>
      </c>
      <c r="O1197" s="108" t="s">
        <v>1888</v>
      </c>
      <c r="P1197" s="101" t="s">
        <v>36</v>
      </c>
      <c r="Q1197" s="33">
        <v>1349011199000</v>
      </c>
      <c r="R1197" s="33" t="s">
        <v>40</v>
      </c>
      <c r="S1197" s="34" t="s">
        <v>1889</v>
      </c>
      <c r="T1197" s="58" t="s">
        <v>24</v>
      </c>
      <c r="U1197" s="58">
        <v>44927</v>
      </c>
      <c r="V1197" s="58">
        <v>44927</v>
      </c>
      <c r="W1197" s="93" t="s">
        <v>25</v>
      </c>
    </row>
    <row r="1198" spans="1:23" s="5" customFormat="1" ht="27" customHeight="1" x14ac:dyDescent="0.25">
      <c r="A1198" s="99">
        <f t="shared" si="208"/>
        <v>1</v>
      </c>
      <c r="B1198" s="97">
        <f t="array" aca="1" ref="B1198" ca="1">IF(AND(MAX(IF(L1197:L2205=L1198,U1197:U2205))=U1198,V1198&lt;=B$1),M1198,"-")</f>
        <v>1349010200000</v>
      </c>
      <c r="C1198" s="4">
        <f t="shared" si="198"/>
        <v>1</v>
      </c>
      <c r="D1198" s="4" t="str">
        <f t="shared" si="199"/>
        <v>3</v>
      </c>
      <c r="E1198" s="4" t="str">
        <f t="shared" si="200"/>
        <v>4</v>
      </c>
      <c r="F1198" s="4" t="str">
        <f t="shared" si="201"/>
        <v>9</v>
      </c>
      <c r="G1198" s="4" t="str">
        <f t="shared" si="202"/>
        <v>01</v>
      </c>
      <c r="H1198" s="4" t="str">
        <f t="shared" si="203"/>
        <v>0</v>
      </c>
      <c r="I1198" s="4" t="str">
        <f t="shared" si="204"/>
        <v>2</v>
      </c>
      <c r="J1198" s="4" t="str">
        <f t="shared" si="205"/>
        <v>00</v>
      </c>
      <c r="K1198" s="4" t="str">
        <f t="shared" si="206"/>
        <v>000</v>
      </c>
      <c r="L1198" s="55" t="str">
        <f t="shared" si="207"/>
        <v>1349010200000</v>
      </c>
      <c r="M1198" s="105">
        <v>1349010200000</v>
      </c>
      <c r="N1198" s="106" t="s">
        <v>21</v>
      </c>
      <c r="O1198" s="108" t="s">
        <v>1890</v>
      </c>
      <c r="P1198" s="101" t="s">
        <v>36</v>
      </c>
      <c r="Q1198" s="33">
        <v>1349011200000</v>
      </c>
      <c r="R1198" s="33" t="s">
        <v>21</v>
      </c>
      <c r="S1198" s="34" t="s">
        <v>1890</v>
      </c>
      <c r="T1198" s="58" t="s">
        <v>24</v>
      </c>
      <c r="U1198" s="58">
        <v>44927</v>
      </c>
      <c r="V1198" s="58">
        <v>44927</v>
      </c>
      <c r="W1198" s="93" t="s">
        <v>25</v>
      </c>
    </row>
    <row r="1199" spans="1:23" s="5" customFormat="1" ht="27" customHeight="1" x14ac:dyDescent="0.25">
      <c r="A1199" s="99">
        <f t="shared" si="208"/>
        <v>1</v>
      </c>
      <c r="B1199" s="97">
        <f t="array" aca="1" ref="B1199" ca="1">IF(AND(MAX(IF(L1198:L2206=L1199,U1198:U2206))=U1199,V1199&lt;=B$1),M1199,"-")</f>
        <v>1349010201000</v>
      </c>
      <c r="C1199" s="4">
        <f t="shared" si="198"/>
        <v>1</v>
      </c>
      <c r="D1199" s="4" t="str">
        <f t="shared" si="199"/>
        <v>3</v>
      </c>
      <c r="E1199" s="4" t="str">
        <f t="shared" si="200"/>
        <v>4</v>
      </c>
      <c r="F1199" s="4" t="str">
        <f t="shared" si="201"/>
        <v>9</v>
      </c>
      <c r="G1199" s="4" t="str">
        <f t="shared" si="202"/>
        <v>01</v>
      </c>
      <c r="H1199" s="4" t="str">
        <f t="shared" si="203"/>
        <v>0</v>
      </c>
      <c r="I1199" s="4" t="str">
        <f t="shared" si="204"/>
        <v>2</v>
      </c>
      <c r="J1199" s="4" t="str">
        <f t="shared" si="205"/>
        <v>01</v>
      </c>
      <c r="K1199" s="4" t="str">
        <f t="shared" si="206"/>
        <v>000</v>
      </c>
      <c r="L1199" s="55" t="str">
        <f t="shared" si="207"/>
        <v>1349010201000</v>
      </c>
      <c r="M1199" s="105">
        <v>1349010201000</v>
      </c>
      <c r="N1199" s="106" t="s">
        <v>40</v>
      </c>
      <c r="O1199" s="108" t="s">
        <v>1891</v>
      </c>
      <c r="P1199" s="101" t="s">
        <v>36</v>
      </c>
      <c r="Q1199" s="33">
        <v>1349011201000</v>
      </c>
      <c r="R1199" s="33" t="s">
        <v>40</v>
      </c>
      <c r="S1199" s="34" t="s">
        <v>1892</v>
      </c>
      <c r="T1199" s="58" t="s">
        <v>24</v>
      </c>
      <c r="U1199" s="58">
        <v>44927</v>
      </c>
      <c r="V1199" s="58">
        <v>44927</v>
      </c>
      <c r="W1199" s="93" t="s">
        <v>25</v>
      </c>
    </row>
    <row r="1200" spans="1:23" s="5" customFormat="1" ht="27" customHeight="1" x14ac:dyDescent="0.25">
      <c r="A1200" s="99">
        <f t="shared" si="208"/>
        <v>1</v>
      </c>
      <c r="B1200" s="97">
        <f t="array" aca="1" ref="B1200" ca="1">IF(AND(MAX(IF(L1199:L2207=L1200,U1199:U2207))=U1200,V1200&lt;=B$1),M1200,"-")</f>
        <v>1349010202000</v>
      </c>
      <c r="C1200" s="4">
        <f t="shared" si="198"/>
        <v>1</v>
      </c>
      <c r="D1200" s="4" t="str">
        <f t="shared" si="199"/>
        <v>3</v>
      </c>
      <c r="E1200" s="4" t="str">
        <f t="shared" si="200"/>
        <v>4</v>
      </c>
      <c r="F1200" s="4" t="str">
        <f t="shared" si="201"/>
        <v>9</v>
      </c>
      <c r="G1200" s="4" t="str">
        <f t="shared" si="202"/>
        <v>01</v>
      </c>
      <c r="H1200" s="4" t="str">
        <f t="shared" si="203"/>
        <v>0</v>
      </c>
      <c r="I1200" s="4" t="str">
        <f t="shared" si="204"/>
        <v>2</v>
      </c>
      <c r="J1200" s="4" t="str">
        <f t="shared" si="205"/>
        <v>02</v>
      </c>
      <c r="K1200" s="4" t="str">
        <f t="shared" si="206"/>
        <v>000</v>
      </c>
      <c r="L1200" s="55" t="str">
        <f t="shared" si="207"/>
        <v>1349010202000</v>
      </c>
      <c r="M1200" s="105">
        <v>1349010202000</v>
      </c>
      <c r="N1200" s="106" t="s">
        <v>40</v>
      </c>
      <c r="O1200" s="108" t="s">
        <v>1893</v>
      </c>
      <c r="P1200" s="101" t="s">
        <v>36</v>
      </c>
      <c r="Q1200" s="33">
        <v>1349011202000</v>
      </c>
      <c r="R1200" s="33" t="s">
        <v>40</v>
      </c>
      <c r="S1200" s="34" t="s">
        <v>1894</v>
      </c>
      <c r="T1200" s="58" t="s">
        <v>24</v>
      </c>
      <c r="U1200" s="58">
        <v>44927</v>
      </c>
      <c r="V1200" s="58">
        <v>44927</v>
      </c>
      <c r="W1200" s="93" t="s">
        <v>25</v>
      </c>
    </row>
    <row r="1201" spans="1:23" s="5" customFormat="1" ht="27" customHeight="1" x14ac:dyDescent="0.25">
      <c r="A1201" s="99">
        <f t="shared" si="208"/>
        <v>1</v>
      </c>
      <c r="B1201" s="97">
        <f t="array" aca="1" ref="B1201" ca="1">IF(AND(MAX(IF(L1200:L2208=L1201,U1200:U2208))=U1201,V1201&lt;=B$1),M1201,"-")</f>
        <v>1349010203000</v>
      </c>
      <c r="C1201" s="4">
        <f t="shared" si="198"/>
        <v>1</v>
      </c>
      <c r="D1201" s="4" t="str">
        <f t="shared" si="199"/>
        <v>3</v>
      </c>
      <c r="E1201" s="4" t="str">
        <f t="shared" si="200"/>
        <v>4</v>
      </c>
      <c r="F1201" s="4" t="str">
        <f t="shared" si="201"/>
        <v>9</v>
      </c>
      <c r="G1201" s="4" t="str">
        <f t="shared" si="202"/>
        <v>01</v>
      </c>
      <c r="H1201" s="4" t="str">
        <f t="shared" si="203"/>
        <v>0</v>
      </c>
      <c r="I1201" s="4" t="str">
        <f t="shared" si="204"/>
        <v>2</v>
      </c>
      <c r="J1201" s="4" t="str">
        <f t="shared" si="205"/>
        <v>03</v>
      </c>
      <c r="K1201" s="4" t="str">
        <f t="shared" si="206"/>
        <v>000</v>
      </c>
      <c r="L1201" s="55" t="str">
        <f t="shared" si="207"/>
        <v>1349010203000</v>
      </c>
      <c r="M1201" s="105">
        <v>1349010203000</v>
      </c>
      <c r="N1201" s="106" t="s">
        <v>40</v>
      </c>
      <c r="O1201" s="108" t="s">
        <v>1895</v>
      </c>
      <c r="P1201" s="101" t="s">
        <v>36</v>
      </c>
      <c r="Q1201" s="33">
        <v>1349011203000</v>
      </c>
      <c r="R1201" s="33" t="s">
        <v>40</v>
      </c>
      <c r="S1201" s="34" t="s">
        <v>1896</v>
      </c>
      <c r="T1201" s="58" t="s">
        <v>24</v>
      </c>
      <c r="U1201" s="58">
        <v>44927</v>
      </c>
      <c r="V1201" s="58">
        <v>44927</v>
      </c>
      <c r="W1201" s="93" t="s">
        <v>25</v>
      </c>
    </row>
    <row r="1202" spans="1:23" s="5" customFormat="1" ht="27" customHeight="1" x14ac:dyDescent="0.25">
      <c r="A1202" s="99">
        <f t="shared" si="208"/>
        <v>1</v>
      </c>
      <c r="B1202" s="97">
        <f t="array" aca="1" ref="B1202" ca="1">IF(AND(MAX(IF(L1201:L2209=L1202,U1201:U2209))=U1202,V1202&lt;=B$1),M1202,"-")</f>
        <v>1349010299000</v>
      </c>
      <c r="C1202" s="4">
        <f t="shared" si="198"/>
        <v>1</v>
      </c>
      <c r="D1202" s="4" t="str">
        <f t="shared" si="199"/>
        <v>3</v>
      </c>
      <c r="E1202" s="4" t="str">
        <f t="shared" si="200"/>
        <v>4</v>
      </c>
      <c r="F1202" s="4" t="str">
        <f t="shared" si="201"/>
        <v>9</v>
      </c>
      <c r="G1202" s="4" t="str">
        <f t="shared" si="202"/>
        <v>01</v>
      </c>
      <c r="H1202" s="4" t="str">
        <f t="shared" si="203"/>
        <v>0</v>
      </c>
      <c r="I1202" s="4" t="str">
        <f t="shared" si="204"/>
        <v>2</v>
      </c>
      <c r="J1202" s="4" t="str">
        <f t="shared" si="205"/>
        <v>99</v>
      </c>
      <c r="K1202" s="4" t="str">
        <f t="shared" si="206"/>
        <v>000</v>
      </c>
      <c r="L1202" s="55" t="str">
        <f t="shared" si="207"/>
        <v>1349010299000</v>
      </c>
      <c r="M1202" s="105">
        <v>1349010299000</v>
      </c>
      <c r="N1202" s="106" t="s">
        <v>40</v>
      </c>
      <c r="O1202" s="108" t="s">
        <v>1897</v>
      </c>
      <c r="P1202" s="101" t="s">
        <v>36</v>
      </c>
      <c r="Q1202" s="33">
        <v>1349011299000</v>
      </c>
      <c r="R1202" s="33" t="s">
        <v>40</v>
      </c>
      <c r="S1202" s="34" t="s">
        <v>1898</v>
      </c>
      <c r="T1202" s="58" t="s">
        <v>24</v>
      </c>
      <c r="U1202" s="58">
        <v>44927</v>
      </c>
      <c r="V1202" s="58">
        <v>44927</v>
      </c>
      <c r="W1202" s="93" t="s">
        <v>25</v>
      </c>
    </row>
    <row r="1203" spans="1:23" s="5" customFormat="1" ht="27" customHeight="1" x14ac:dyDescent="0.25">
      <c r="A1203" s="99">
        <f t="shared" si="208"/>
        <v>1</v>
      </c>
      <c r="B1203" s="97">
        <f t="array" aca="1" ref="B1203" ca="1">IF(AND(MAX(IF(L1202:L2210=L1203,U1202:U2210))=U1203,V1203&lt;=B$1),M1203,"-")</f>
        <v>1349010300000</v>
      </c>
      <c r="C1203" s="4">
        <f t="shared" si="198"/>
        <v>1</v>
      </c>
      <c r="D1203" s="4" t="str">
        <f t="shared" si="199"/>
        <v>3</v>
      </c>
      <c r="E1203" s="4" t="str">
        <f t="shared" si="200"/>
        <v>4</v>
      </c>
      <c r="F1203" s="4" t="str">
        <f t="shared" si="201"/>
        <v>9</v>
      </c>
      <c r="G1203" s="4" t="str">
        <f t="shared" si="202"/>
        <v>01</v>
      </c>
      <c r="H1203" s="4" t="str">
        <f t="shared" si="203"/>
        <v>0</v>
      </c>
      <c r="I1203" s="4" t="str">
        <f t="shared" si="204"/>
        <v>3</v>
      </c>
      <c r="J1203" s="4" t="str">
        <f t="shared" si="205"/>
        <v>00</v>
      </c>
      <c r="K1203" s="4" t="str">
        <f t="shared" si="206"/>
        <v>000</v>
      </c>
      <c r="L1203" s="55" t="str">
        <f t="shared" si="207"/>
        <v>1349010300000</v>
      </c>
      <c r="M1203" s="105">
        <v>1349010300000</v>
      </c>
      <c r="N1203" s="106" t="s">
        <v>21</v>
      </c>
      <c r="O1203" s="108" t="s">
        <v>1899</v>
      </c>
      <c r="P1203" s="101" t="s">
        <v>36</v>
      </c>
      <c r="Q1203" s="33">
        <v>1349011300000</v>
      </c>
      <c r="R1203" s="33" t="s">
        <v>21</v>
      </c>
      <c r="S1203" s="34" t="s">
        <v>1899</v>
      </c>
      <c r="T1203" s="58" t="s">
        <v>24</v>
      </c>
      <c r="U1203" s="58">
        <v>44927</v>
      </c>
      <c r="V1203" s="58">
        <v>44927</v>
      </c>
      <c r="W1203" s="93" t="s">
        <v>25</v>
      </c>
    </row>
    <row r="1204" spans="1:23" s="5" customFormat="1" ht="27" customHeight="1" x14ac:dyDescent="0.25">
      <c r="A1204" s="99">
        <f t="shared" si="208"/>
        <v>1</v>
      </c>
      <c r="B1204" s="97">
        <f t="array" aca="1" ref="B1204" ca="1">IF(AND(MAX(IF(L1203:L2211=L1204,U1203:U2211))=U1204,V1204&lt;=B$1),M1204,"-")</f>
        <v>1349010301000</v>
      </c>
      <c r="C1204" s="4">
        <f t="shared" si="198"/>
        <v>1</v>
      </c>
      <c r="D1204" s="4" t="str">
        <f t="shared" si="199"/>
        <v>3</v>
      </c>
      <c r="E1204" s="4" t="str">
        <f t="shared" si="200"/>
        <v>4</v>
      </c>
      <c r="F1204" s="4" t="str">
        <f t="shared" si="201"/>
        <v>9</v>
      </c>
      <c r="G1204" s="4" t="str">
        <f t="shared" si="202"/>
        <v>01</v>
      </c>
      <c r="H1204" s="4" t="str">
        <f t="shared" si="203"/>
        <v>0</v>
      </c>
      <c r="I1204" s="4" t="str">
        <f t="shared" si="204"/>
        <v>3</v>
      </c>
      <c r="J1204" s="4" t="str">
        <f t="shared" si="205"/>
        <v>01</v>
      </c>
      <c r="K1204" s="4" t="str">
        <f t="shared" si="206"/>
        <v>000</v>
      </c>
      <c r="L1204" s="55" t="str">
        <f t="shared" si="207"/>
        <v>1349010301000</v>
      </c>
      <c r="M1204" s="105">
        <v>1349010301000</v>
      </c>
      <c r="N1204" s="106" t="s">
        <v>40</v>
      </c>
      <c r="O1204" s="108" t="s">
        <v>1900</v>
      </c>
      <c r="P1204" s="101" t="s">
        <v>36</v>
      </c>
      <c r="Q1204" s="33">
        <v>1349011301000</v>
      </c>
      <c r="R1204" s="33" t="s">
        <v>40</v>
      </c>
      <c r="S1204" s="34" t="s">
        <v>1901</v>
      </c>
      <c r="T1204" s="58" t="s">
        <v>24</v>
      </c>
      <c r="U1204" s="58">
        <v>44927</v>
      </c>
      <c r="V1204" s="58">
        <v>44927</v>
      </c>
      <c r="W1204" s="93" t="s">
        <v>25</v>
      </c>
    </row>
    <row r="1205" spans="1:23" s="5" customFormat="1" ht="27" customHeight="1" x14ac:dyDescent="0.25">
      <c r="A1205" s="99">
        <f t="shared" si="208"/>
        <v>1</v>
      </c>
      <c r="B1205" s="97">
        <f t="array" aca="1" ref="B1205" ca="1">IF(AND(MAX(IF(L1204:L2212=L1205,U1204:U2212))=U1205,V1205&lt;=B$1),M1205,"-")</f>
        <v>1349010302000</v>
      </c>
      <c r="C1205" s="4">
        <f t="shared" si="198"/>
        <v>1</v>
      </c>
      <c r="D1205" s="4" t="str">
        <f t="shared" si="199"/>
        <v>3</v>
      </c>
      <c r="E1205" s="4" t="str">
        <f t="shared" si="200"/>
        <v>4</v>
      </c>
      <c r="F1205" s="4" t="str">
        <f t="shared" si="201"/>
        <v>9</v>
      </c>
      <c r="G1205" s="4" t="str">
        <f t="shared" si="202"/>
        <v>01</v>
      </c>
      <c r="H1205" s="4" t="str">
        <f t="shared" si="203"/>
        <v>0</v>
      </c>
      <c r="I1205" s="4" t="str">
        <f t="shared" si="204"/>
        <v>3</v>
      </c>
      <c r="J1205" s="4" t="str">
        <f t="shared" si="205"/>
        <v>02</v>
      </c>
      <c r="K1205" s="4" t="str">
        <f t="shared" si="206"/>
        <v>000</v>
      </c>
      <c r="L1205" s="55" t="str">
        <f t="shared" si="207"/>
        <v>1349010302000</v>
      </c>
      <c r="M1205" s="105">
        <v>1349010302000</v>
      </c>
      <c r="N1205" s="106" t="s">
        <v>40</v>
      </c>
      <c r="O1205" s="108" t="s">
        <v>1902</v>
      </c>
      <c r="P1205" s="101" t="s">
        <v>36</v>
      </c>
      <c r="Q1205" s="33">
        <v>1349011302000</v>
      </c>
      <c r="R1205" s="33" t="s">
        <v>40</v>
      </c>
      <c r="S1205" s="34" t="s">
        <v>1903</v>
      </c>
      <c r="T1205" s="58" t="s">
        <v>24</v>
      </c>
      <c r="U1205" s="58">
        <v>44927</v>
      </c>
      <c r="V1205" s="58">
        <v>44927</v>
      </c>
      <c r="W1205" s="93" t="s">
        <v>25</v>
      </c>
    </row>
    <row r="1206" spans="1:23" s="5" customFormat="1" ht="27" customHeight="1" x14ac:dyDescent="0.25">
      <c r="A1206" s="99">
        <f t="shared" si="208"/>
        <v>1</v>
      </c>
      <c r="B1206" s="97">
        <f t="array" aca="1" ref="B1206" ca="1">IF(AND(MAX(IF(L1205:L2213=L1206,U1205:U2213))=U1206,V1206&lt;=B$1),M1206,"-")</f>
        <v>1349010303000</v>
      </c>
      <c r="C1206" s="4">
        <f t="shared" si="198"/>
        <v>1</v>
      </c>
      <c r="D1206" s="4" t="str">
        <f t="shared" si="199"/>
        <v>3</v>
      </c>
      <c r="E1206" s="4" t="str">
        <f t="shared" si="200"/>
        <v>4</v>
      </c>
      <c r="F1206" s="4" t="str">
        <f t="shared" si="201"/>
        <v>9</v>
      </c>
      <c r="G1206" s="4" t="str">
        <f t="shared" si="202"/>
        <v>01</v>
      </c>
      <c r="H1206" s="4" t="str">
        <f t="shared" si="203"/>
        <v>0</v>
      </c>
      <c r="I1206" s="4" t="str">
        <f t="shared" si="204"/>
        <v>3</v>
      </c>
      <c r="J1206" s="4" t="str">
        <f t="shared" si="205"/>
        <v>03</v>
      </c>
      <c r="K1206" s="4" t="str">
        <f t="shared" si="206"/>
        <v>000</v>
      </c>
      <c r="L1206" s="55" t="str">
        <f t="shared" si="207"/>
        <v>1349010303000</v>
      </c>
      <c r="M1206" s="105">
        <v>1349010303000</v>
      </c>
      <c r="N1206" s="106" t="s">
        <v>40</v>
      </c>
      <c r="O1206" s="108" t="s">
        <v>1904</v>
      </c>
      <c r="P1206" s="101" t="s">
        <v>36</v>
      </c>
      <c r="Q1206" s="33">
        <v>1349011303000</v>
      </c>
      <c r="R1206" s="33" t="s">
        <v>40</v>
      </c>
      <c r="S1206" s="34" t="s">
        <v>1905</v>
      </c>
      <c r="T1206" s="58" t="s">
        <v>24</v>
      </c>
      <c r="U1206" s="58">
        <v>44927</v>
      </c>
      <c r="V1206" s="58">
        <v>44927</v>
      </c>
      <c r="W1206" s="93" t="s">
        <v>25</v>
      </c>
    </row>
    <row r="1207" spans="1:23" s="5" customFormat="1" ht="27" customHeight="1" x14ac:dyDescent="0.25">
      <c r="A1207" s="99">
        <f t="shared" si="208"/>
        <v>1</v>
      </c>
      <c r="B1207" s="97">
        <f t="array" aca="1" ref="B1207" ca="1">IF(AND(MAX(IF(L1206:L2214=L1207,U1206:U2214))=U1207,V1207&lt;=B$1),M1207,"-")</f>
        <v>1349010399000</v>
      </c>
      <c r="C1207" s="4">
        <f t="shared" si="198"/>
        <v>1</v>
      </c>
      <c r="D1207" s="4" t="str">
        <f t="shared" si="199"/>
        <v>3</v>
      </c>
      <c r="E1207" s="4" t="str">
        <f t="shared" si="200"/>
        <v>4</v>
      </c>
      <c r="F1207" s="4" t="str">
        <f t="shared" si="201"/>
        <v>9</v>
      </c>
      <c r="G1207" s="4" t="str">
        <f t="shared" si="202"/>
        <v>01</v>
      </c>
      <c r="H1207" s="4" t="str">
        <f t="shared" si="203"/>
        <v>0</v>
      </c>
      <c r="I1207" s="4" t="str">
        <f t="shared" si="204"/>
        <v>3</v>
      </c>
      <c r="J1207" s="4" t="str">
        <f t="shared" si="205"/>
        <v>99</v>
      </c>
      <c r="K1207" s="4" t="str">
        <f t="shared" si="206"/>
        <v>000</v>
      </c>
      <c r="L1207" s="55" t="str">
        <f t="shared" si="207"/>
        <v>1349010399000</v>
      </c>
      <c r="M1207" s="105">
        <v>1349010399000</v>
      </c>
      <c r="N1207" s="106" t="s">
        <v>40</v>
      </c>
      <c r="O1207" s="108" t="s">
        <v>1906</v>
      </c>
      <c r="P1207" s="101" t="s">
        <v>36</v>
      </c>
      <c r="Q1207" s="33">
        <v>1349011399000</v>
      </c>
      <c r="R1207" s="33" t="s">
        <v>40</v>
      </c>
      <c r="S1207" s="34" t="s">
        <v>1907</v>
      </c>
      <c r="T1207" s="58" t="s">
        <v>24</v>
      </c>
      <c r="U1207" s="58">
        <v>44927</v>
      </c>
      <c r="V1207" s="58">
        <v>44927</v>
      </c>
      <c r="W1207" s="93" t="s">
        <v>25</v>
      </c>
    </row>
    <row r="1208" spans="1:23" s="5" customFormat="1" ht="27" customHeight="1" x14ac:dyDescent="0.25">
      <c r="A1208" s="99">
        <f t="shared" si="208"/>
        <v>1</v>
      </c>
      <c r="B1208" s="97">
        <f t="array" aca="1" ref="B1208" ca="1">IF(AND(MAX(IF(L1207:L2215=L1208,U1207:U2215))=U1208,V1208&lt;=B$1),M1208,"-")</f>
        <v>1349010400000</v>
      </c>
      <c r="C1208" s="4">
        <f t="shared" si="198"/>
        <v>1</v>
      </c>
      <c r="D1208" s="4" t="str">
        <f t="shared" si="199"/>
        <v>3</v>
      </c>
      <c r="E1208" s="4" t="str">
        <f t="shared" si="200"/>
        <v>4</v>
      </c>
      <c r="F1208" s="4" t="str">
        <f t="shared" si="201"/>
        <v>9</v>
      </c>
      <c r="G1208" s="4" t="str">
        <f t="shared" si="202"/>
        <v>01</v>
      </c>
      <c r="H1208" s="4" t="str">
        <f t="shared" si="203"/>
        <v>0</v>
      </c>
      <c r="I1208" s="4" t="str">
        <f t="shared" si="204"/>
        <v>4</v>
      </c>
      <c r="J1208" s="4" t="str">
        <f t="shared" si="205"/>
        <v>00</v>
      </c>
      <c r="K1208" s="4" t="str">
        <f t="shared" si="206"/>
        <v>000</v>
      </c>
      <c r="L1208" s="55" t="str">
        <f t="shared" si="207"/>
        <v>1349010400000</v>
      </c>
      <c r="M1208" s="105">
        <v>1349010400000</v>
      </c>
      <c r="N1208" s="106" t="s">
        <v>21</v>
      </c>
      <c r="O1208" s="108" t="s">
        <v>1908</v>
      </c>
      <c r="P1208" s="101" t="s">
        <v>36</v>
      </c>
      <c r="Q1208" s="33">
        <v>1349011400000</v>
      </c>
      <c r="R1208" s="33" t="s">
        <v>21</v>
      </c>
      <c r="S1208" s="34" t="s">
        <v>1908</v>
      </c>
      <c r="T1208" s="58" t="s">
        <v>24</v>
      </c>
      <c r="U1208" s="58">
        <v>44927</v>
      </c>
      <c r="V1208" s="58">
        <v>44927</v>
      </c>
      <c r="W1208" s="93" t="s">
        <v>25</v>
      </c>
    </row>
    <row r="1209" spans="1:23" s="5" customFormat="1" ht="27" customHeight="1" x14ac:dyDescent="0.25">
      <c r="A1209" s="99">
        <f t="shared" si="208"/>
        <v>1</v>
      </c>
      <c r="B1209" s="97">
        <f t="array" aca="1" ref="B1209" ca="1">IF(AND(MAX(IF(L1208:L2216=L1209,U1208:U2216))=U1209,V1209&lt;=B$1),M1209,"-")</f>
        <v>1349010401000</v>
      </c>
      <c r="C1209" s="4">
        <f t="shared" si="198"/>
        <v>1</v>
      </c>
      <c r="D1209" s="4" t="str">
        <f t="shared" si="199"/>
        <v>3</v>
      </c>
      <c r="E1209" s="4" t="str">
        <f t="shared" si="200"/>
        <v>4</v>
      </c>
      <c r="F1209" s="4" t="str">
        <f t="shared" si="201"/>
        <v>9</v>
      </c>
      <c r="G1209" s="4" t="str">
        <f t="shared" si="202"/>
        <v>01</v>
      </c>
      <c r="H1209" s="4" t="str">
        <f t="shared" si="203"/>
        <v>0</v>
      </c>
      <c r="I1209" s="4" t="str">
        <f t="shared" si="204"/>
        <v>4</v>
      </c>
      <c r="J1209" s="4" t="str">
        <f t="shared" si="205"/>
        <v>01</v>
      </c>
      <c r="K1209" s="4" t="str">
        <f t="shared" si="206"/>
        <v>000</v>
      </c>
      <c r="L1209" s="55" t="str">
        <f t="shared" si="207"/>
        <v>1349010401000</v>
      </c>
      <c r="M1209" s="105">
        <v>1349010401000</v>
      </c>
      <c r="N1209" s="106" t="s">
        <v>40</v>
      </c>
      <c r="O1209" s="108" t="s">
        <v>1909</v>
      </c>
      <c r="P1209" s="101" t="s">
        <v>36</v>
      </c>
      <c r="Q1209" s="33">
        <v>1349011401000</v>
      </c>
      <c r="R1209" s="33" t="s">
        <v>40</v>
      </c>
      <c r="S1209" s="34" t="s">
        <v>1910</v>
      </c>
      <c r="T1209" s="58" t="s">
        <v>24</v>
      </c>
      <c r="U1209" s="58">
        <v>44927</v>
      </c>
      <c r="V1209" s="58">
        <v>44927</v>
      </c>
      <c r="W1209" s="93" t="s">
        <v>25</v>
      </c>
    </row>
    <row r="1210" spans="1:23" s="5" customFormat="1" ht="27" customHeight="1" x14ac:dyDescent="0.25">
      <c r="A1210" s="99">
        <f t="shared" si="208"/>
        <v>1</v>
      </c>
      <c r="B1210" s="97">
        <f t="array" aca="1" ref="B1210" ca="1">IF(AND(MAX(IF(L1209:L2217=L1210,U1209:U2217))=U1210,V1210&lt;=B$1),M1210,"-")</f>
        <v>1349010402000</v>
      </c>
      <c r="C1210" s="4">
        <f t="shared" si="198"/>
        <v>1</v>
      </c>
      <c r="D1210" s="4" t="str">
        <f t="shared" si="199"/>
        <v>3</v>
      </c>
      <c r="E1210" s="4" t="str">
        <f t="shared" si="200"/>
        <v>4</v>
      </c>
      <c r="F1210" s="4" t="str">
        <f t="shared" si="201"/>
        <v>9</v>
      </c>
      <c r="G1210" s="4" t="str">
        <f t="shared" si="202"/>
        <v>01</v>
      </c>
      <c r="H1210" s="4" t="str">
        <f t="shared" si="203"/>
        <v>0</v>
      </c>
      <c r="I1210" s="4" t="str">
        <f t="shared" si="204"/>
        <v>4</v>
      </c>
      <c r="J1210" s="4" t="str">
        <f t="shared" si="205"/>
        <v>02</v>
      </c>
      <c r="K1210" s="4" t="str">
        <f t="shared" si="206"/>
        <v>000</v>
      </c>
      <c r="L1210" s="55" t="str">
        <f t="shared" si="207"/>
        <v>1349010402000</v>
      </c>
      <c r="M1210" s="105">
        <v>1349010402000</v>
      </c>
      <c r="N1210" s="106" t="s">
        <v>40</v>
      </c>
      <c r="O1210" s="108" t="s">
        <v>1911</v>
      </c>
      <c r="P1210" s="101" t="s">
        <v>36</v>
      </c>
      <c r="Q1210" s="33">
        <v>1349011402000</v>
      </c>
      <c r="R1210" s="33" t="s">
        <v>40</v>
      </c>
      <c r="S1210" s="34" t="s">
        <v>1912</v>
      </c>
      <c r="T1210" s="58" t="s">
        <v>24</v>
      </c>
      <c r="U1210" s="58">
        <v>44927</v>
      </c>
      <c r="V1210" s="58">
        <v>44927</v>
      </c>
      <c r="W1210" s="93" t="s">
        <v>25</v>
      </c>
    </row>
    <row r="1211" spans="1:23" s="5" customFormat="1" ht="27" customHeight="1" x14ac:dyDescent="0.25">
      <c r="A1211" s="99">
        <f t="shared" si="208"/>
        <v>1</v>
      </c>
      <c r="B1211" s="97">
        <f t="array" aca="1" ref="B1211" ca="1">IF(AND(MAX(IF(L1210:L2218=L1211,U1210:U2218))=U1211,V1211&lt;=B$1),M1211,"-")</f>
        <v>1349010403000</v>
      </c>
      <c r="C1211" s="4">
        <f t="shared" si="198"/>
        <v>1</v>
      </c>
      <c r="D1211" s="4" t="str">
        <f t="shared" si="199"/>
        <v>3</v>
      </c>
      <c r="E1211" s="4" t="str">
        <f t="shared" si="200"/>
        <v>4</v>
      </c>
      <c r="F1211" s="4" t="str">
        <f t="shared" si="201"/>
        <v>9</v>
      </c>
      <c r="G1211" s="4" t="str">
        <f t="shared" si="202"/>
        <v>01</v>
      </c>
      <c r="H1211" s="4" t="str">
        <f t="shared" si="203"/>
        <v>0</v>
      </c>
      <c r="I1211" s="4" t="str">
        <f t="shared" si="204"/>
        <v>4</v>
      </c>
      <c r="J1211" s="4" t="str">
        <f t="shared" si="205"/>
        <v>03</v>
      </c>
      <c r="K1211" s="4" t="str">
        <f t="shared" si="206"/>
        <v>000</v>
      </c>
      <c r="L1211" s="55" t="str">
        <f t="shared" si="207"/>
        <v>1349010403000</v>
      </c>
      <c r="M1211" s="105">
        <v>1349010403000</v>
      </c>
      <c r="N1211" s="106" t="s">
        <v>40</v>
      </c>
      <c r="O1211" s="108" t="s">
        <v>1913</v>
      </c>
      <c r="P1211" s="101" t="s">
        <v>36</v>
      </c>
      <c r="Q1211" s="33">
        <v>1349011403000</v>
      </c>
      <c r="R1211" s="33" t="s">
        <v>40</v>
      </c>
      <c r="S1211" s="34" t="s">
        <v>1914</v>
      </c>
      <c r="T1211" s="58" t="s">
        <v>24</v>
      </c>
      <c r="U1211" s="58">
        <v>44927</v>
      </c>
      <c r="V1211" s="58">
        <v>44927</v>
      </c>
      <c r="W1211" s="93" t="s">
        <v>25</v>
      </c>
    </row>
    <row r="1212" spans="1:23" s="5" customFormat="1" ht="27" customHeight="1" x14ac:dyDescent="0.25">
      <c r="A1212" s="99">
        <f t="shared" si="208"/>
        <v>1</v>
      </c>
      <c r="B1212" s="97">
        <f t="array" aca="1" ref="B1212" ca="1">IF(AND(MAX(IF(L1211:L2219=L1212,U1211:U2219))=U1212,V1212&lt;=B$1),M1212,"-")</f>
        <v>1349010499000</v>
      </c>
      <c r="C1212" s="4">
        <f t="shared" si="198"/>
        <v>1</v>
      </c>
      <c r="D1212" s="4" t="str">
        <f t="shared" si="199"/>
        <v>3</v>
      </c>
      <c r="E1212" s="4" t="str">
        <f t="shared" si="200"/>
        <v>4</v>
      </c>
      <c r="F1212" s="4" t="str">
        <f t="shared" si="201"/>
        <v>9</v>
      </c>
      <c r="G1212" s="4" t="str">
        <f t="shared" si="202"/>
        <v>01</v>
      </c>
      <c r="H1212" s="4" t="str">
        <f t="shared" si="203"/>
        <v>0</v>
      </c>
      <c r="I1212" s="4" t="str">
        <f t="shared" si="204"/>
        <v>4</v>
      </c>
      <c r="J1212" s="4" t="str">
        <f t="shared" si="205"/>
        <v>99</v>
      </c>
      <c r="K1212" s="4" t="str">
        <f t="shared" si="206"/>
        <v>000</v>
      </c>
      <c r="L1212" s="55" t="str">
        <f t="shared" si="207"/>
        <v>1349010499000</v>
      </c>
      <c r="M1212" s="105">
        <v>1349010499000</v>
      </c>
      <c r="N1212" s="106" t="s">
        <v>40</v>
      </c>
      <c r="O1212" s="108" t="s">
        <v>1915</v>
      </c>
      <c r="P1212" s="101" t="s">
        <v>36</v>
      </c>
      <c r="Q1212" s="33">
        <v>1349011499000</v>
      </c>
      <c r="R1212" s="33" t="s">
        <v>40</v>
      </c>
      <c r="S1212" s="34" t="s">
        <v>1916</v>
      </c>
      <c r="T1212" s="58" t="s">
        <v>24</v>
      </c>
      <c r="U1212" s="58">
        <v>44927</v>
      </c>
      <c r="V1212" s="58">
        <v>44927</v>
      </c>
      <c r="W1212" s="93" t="s">
        <v>25</v>
      </c>
    </row>
    <row r="1213" spans="1:23" s="5" customFormat="1" ht="27" customHeight="1" x14ac:dyDescent="0.25">
      <c r="A1213" s="99">
        <f t="shared" si="208"/>
        <v>1</v>
      </c>
      <c r="B1213" s="97">
        <f t="array" aca="1" ref="B1213" ca="1">IF(AND(MAX(IF(L1212:L2220=L1213,U1212:U2220))=U1213,V1213&lt;=B$1),M1213,"-")</f>
        <v>1349990000000</v>
      </c>
      <c r="C1213" s="4">
        <f t="shared" si="198"/>
        <v>1</v>
      </c>
      <c r="D1213" s="4" t="str">
        <f t="shared" si="199"/>
        <v>3</v>
      </c>
      <c r="E1213" s="4" t="str">
        <f t="shared" si="200"/>
        <v>4</v>
      </c>
      <c r="F1213" s="4" t="str">
        <f t="shared" si="201"/>
        <v>9</v>
      </c>
      <c r="G1213" s="4" t="str">
        <f t="shared" si="202"/>
        <v>99</v>
      </c>
      <c r="H1213" s="4" t="str">
        <f t="shared" si="203"/>
        <v>0</v>
      </c>
      <c r="I1213" s="4" t="str">
        <f t="shared" si="204"/>
        <v>0</v>
      </c>
      <c r="J1213" s="4" t="str">
        <f t="shared" si="205"/>
        <v>00</v>
      </c>
      <c r="K1213" s="4" t="str">
        <f t="shared" si="206"/>
        <v>000</v>
      </c>
      <c r="L1213" s="55" t="str">
        <f t="shared" si="207"/>
        <v>1349990000000</v>
      </c>
      <c r="M1213" s="105">
        <v>1349990000000</v>
      </c>
      <c r="N1213" s="106" t="s">
        <v>21</v>
      </c>
      <c r="O1213" s="108" t="s">
        <v>1917</v>
      </c>
      <c r="P1213" s="101" t="s">
        <v>23</v>
      </c>
      <c r="Q1213" s="33">
        <v>1349990000000</v>
      </c>
      <c r="R1213" s="33" t="s">
        <v>21</v>
      </c>
      <c r="S1213" s="34" t="s">
        <v>1917</v>
      </c>
      <c r="T1213" s="58" t="s">
        <v>24</v>
      </c>
      <c r="U1213" s="58">
        <v>44927</v>
      </c>
      <c r="V1213" s="58">
        <v>44927</v>
      </c>
      <c r="W1213" s="93" t="s">
        <v>25</v>
      </c>
    </row>
    <row r="1214" spans="1:23" s="5" customFormat="1" ht="27" customHeight="1" x14ac:dyDescent="0.25">
      <c r="A1214" s="99">
        <f t="shared" si="208"/>
        <v>1</v>
      </c>
      <c r="B1214" s="97">
        <f t="array" aca="1" ref="B1214" ca="1">IF(AND(MAX(IF(L1213:L2221=L1214,U1213:U2221))=U1214,V1214&lt;=B$1),M1214,"-")</f>
        <v>1349990100000</v>
      </c>
      <c r="C1214" s="4">
        <f t="shared" si="198"/>
        <v>1</v>
      </c>
      <c r="D1214" s="4" t="str">
        <f t="shared" si="199"/>
        <v>3</v>
      </c>
      <c r="E1214" s="4" t="str">
        <f t="shared" si="200"/>
        <v>4</v>
      </c>
      <c r="F1214" s="4" t="str">
        <f t="shared" si="201"/>
        <v>9</v>
      </c>
      <c r="G1214" s="4" t="str">
        <f t="shared" si="202"/>
        <v>99</v>
      </c>
      <c r="H1214" s="4" t="str">
        <f t="shared" si="203"/>
        <v>0</v>
      </c>
      <c r="I1214" s="4" t="str">
        <f t="shared" si="204"/>
        <v>1</v>
      </c>
      <c r="J1214" s="4" t="str">
        <f t="shared" si="205"/>
        <v>00</v>
      </c>
      <c r="K1214" s="4" t="str">
        <f t="shared" si="206"/>
        <v>000</v>
      </c>
      <c r="L1214" s="55" t="str">
        <f t="shared" si="207"/>
        <v>1349990100000</v>
      </c>
      <c r="M1214" s="105">
        <v>1349990100000</v>
      </c>
      <c r="N1214" s="106" t="s">
        <v>21</v>
      </c>
      <c r="O1214" s="108" t="s">
        <v>1918</v>
      </c>
      <c r="P1214" s="101" t="s">
        <v>36</v>
      </c>
      <c r="Q1214" s="33">
        <v>1349991100000</v>
      </c>
      <c r="R1214" s="33" t="s">
        <v>21</v>
      </c>
      <c r="S1214" s="34" t="s">
        <v>1919</v>
      </c>
      <c r="T1214" s="58" t="s">
        <v>24</v>
      </c>
      <c r="U1214" s="58">
        <v>44927</v>
      </c>
      <c r="V1214" s="58">
        <v>44927</v>
      </c>
      <c r="W1214" s="93" t="s">
        <v>25</v>
      </c>
    </row>
    <row r="1215" spans="1:23" s="5" customFormat="1" ht="27" customHeight="1" x14ac:dyDescent="0.25">
      <c r="A1215" s="99">
        <f t="shared" si="208"/>
        <v>1</v>
      </c>
      <c r="B1215" s="97">
        <f t="array" aca="1" ref="B1215" ca="1">IF(AND(MAX(IF(L1214:L2222=L1215,U1214:U2222))=U1215,V1215&lt;=B$1),M1215,"-")</f>
        <v>1349990101000</v>
      </c>
      <c r="C1215" s="4">
        <f t="shared" si="198"/>
        <v>1</v>
      </c>
      <c r="D1215" s="4" t="str">
        <f t="shared" si="199"/>
        <v>3</v>
      </c>
      <c r="E1215" s="4" t="str">
        <f t="shared" si="200"/>
        <v>4</v>
      </c>
      <c r="F1215" s="4" t="str">
        <f t="shared" si="201"/>
        <v>9</v>
      </c>
      <c r="G1215" s="4" t="str">
        <f t="shared" si="202"/>
        <v>99</v>
      </c>
      <c r="H1215" s="4" t="str">
        <f t="shared" si="203"/>
        <v>0</v>
      </c>
      <c r="I1215" s="4" t="str">
        <f t="shared" si="204"/>
        <v>1</v>
      </c>
      <c r="J1215" s="4" t="str">
        <f t="shared" si="205"/>
        <v>01</v>
      </c>
      <c r="K1215" s="4" t="str">
        <f t="shared" si="206"/>
        <v>000</v>
      </c>
      <c r="L1215" s="55" t="str">
        <f t="shared" si="207"/>
        <v>1349990101000</v>
      </c>
      <c r="M1215" s="105">
        <v>1349990101000</v>
      </c>
      <c r="N1215" s="106" t="s">
        <v>40</v>
      </c>
      <c r="O1215" s="108" t="s">
        <v>1920</v>
      </c>
      <c r="P1215" s="101" t="s">
        <v>36</v>
      </c>
      <c r="Q1215" s="33">
        <v>1349991101000</v>
      </c>
      <c r="R1215" s="33" t="s">
        <v>40</v>
      </c>
      <c r="S1215" s="34" t="s">
        <v>1919</v>
      </c>
      <c r="T1215" s="58" t="s">
        <v>24</v>
      </c>
      <c r="U1215" s="58">
        <v>44927</v>
      </c>
      <c r="V1215" s="58">
        <v>44927</v>
      </c>
      <c r="W1215" s="93" t="s">
        <v>25</v>
      </c>
    </row>
    <row r="1216" spans="1:23" s="5" customFormat="1" ht="27" customHeight="1" x14ac:dyDescent="0.25">
      <c r="A1216" s="99">
        <f t="shared" si="208"/>
        <v>1</v>
      </c>
      <c r="B1216" s="97">
        <f t="array" aca="1" ref="B1216" ca="1">IF(AND(MAX(IF(L1215:L2223=L1216,U1215:U2223))=U1216,V1216&lt;=B$1),M1216,"-")</f>
        <v>1349990200000</v>
      </c>
      <c r="C1216" s="4">
        <f t="shared" si="198"/>
        <v>1</v>
      </c>
      <c r="D1216" s="4" t="str">
        <f t="shared" si="199"/>
        <v>3</v>
      </c>
      <c r="E1216" s="4" t="str">
        <f t="shared" si="200"/>
        <v>4</v>
      </c>
      <c r="F1216" s="4" t="str">
        <f t="shared" si="201"/>
        <v>9</v>
      </c>
      <c r="G1216" s="4" t="str">
        <f t="shared" si="202"/>
        <v>99</v>
      </c>
      <c r="H1216" s="4" t="str">
        <f t="shared" si="203"/>
        <v>0</v>
      </c>
      <c r="I1216" s="4" t="str">
        <f t="shared" si="204"/>
        <v>2</v>
      </c>
      <c r="J1216" s="4" t="str">
        <f t="shared" si="205"/>
        <v>00</v>
      </c>
      <c r="K1216" s="4" t="str">
        <f t="shared" si="206"/>
        <v>000</v>
      </c>
      <c r="L1216" s="55" t="str">
        <f t="shared" si="207"/>
        <v>1349990200000</v>
      </c>
      <c r="M1216" s="105">
        <v>1349990200000</v>
      </c>
      <c r="N1216" s="106" t="s">
        <v>21</v>
      </c>
      <c r="O1216" s="108" t="s">
        <v>1921</v>
      </c>
      <c r="P1216" s="101" t="s">
        <v>36</v>
      </c>
      <c r="Q1216" s="33">
        <v>1349991200000</v>
      </c>
      <c r="R1216" s="33" t="s">
        <v>21</v>
      </c>
      <c r="S1216" s="34" t="s">
        <v>1922</v>
      </c>
      <c r="T1216" s="58" t="s">
        <v>24</v>
      </c>
      <c r="U1216" s="58">
        <v>44927</v>
      </c>
      <c r="V1216" s="58">
        <v>44927</v>
      </c>
      <c r="W1216" s="93" t="s">
        <v>25</v>
      </c>
    </row>
    <row r="1217" spans="1:23" s="5" customFormat="1" ht="27" customHeight="1" x14ac:dyDescent="0.25">
      <c r="A1217" s="99">
        <f t="shared" si="208"/>
        <v>1</v>
      </c>
      <c r="B1217" s="97">
        <f t="array" aca="1" ref="B1217" ca="1">IF(AND(MAX(IF(L1216:L2224=L1217,U1216:U2224))=U1217,V1217&lt;=B$1),M1217,"-")</f>
        <v>1349990201000</v>
      </c>
      <c r="C1217" s="4">
        <f t="shared" si="198"/>
        <v>1</v>
      </c>
      <c r="D1217" s="4" t="str">
        <f t="shared" si="199"/>
        <v>3</v>
      </c>
      <c r="E1217" s="4" t="str">
        <f t="shared" si="200"/>
        <v>4</v>
      </c>
      <c r="F1217" s="4" t="str">
        <f t="shared" si="201"/>
        <v>9</v>
      </c>
      <c r="G1217" s="4" t="str">
        <f t="shared" si="202"/>
        <v>99</v>
      </c>
      <c r="H1217" s="4" t="str">
        <f t="shared" si="203"/>
        <v>0</v>
      </c>
      <c r="I1217" s="4" t="str">
        <f t="shared" si="204"/>
        <v>2</v>
      </c>
      <c r="J1217" s="4" t="str">
        <f t="shared" si="205"/>
        <v>01</v>
      </c>
      <c r="K1217" s="4" t="str">
        <f t="shared" si="206"/>
        <v>000</v>
      </c>
      <c r="L1217" s="55" t="str">
        <f t="shared" si="207"/>
        <v>1349990201000</v>
      </c>
      <c r="M1217" s="105">
        <v>1349990201000</v>
      </c>
      <c r="N1217" s="106" t="s">
        <v>40</v>
      </c>
      <c r="O1217" s="108" t="s">
        <v>1923</v>
      </c>
      <c r="P1217" s="101" t="s">
        <v>36</v>
      </c>
      <c r="Q1217" s="33">
        <v>1349991201000</v>
      </c>
      <c r="R1217" s="33" t="s">
        <v>40</v>
      </c>
      <c r="S1217" s="34" t="s">
        <v>1922</v>
      </c>
      <c r="T1217" s="58" t="s">
        <v>24</v>
      </c>
      <c r="U1217" s="58">
        <v>44927</v>
      </c>
      <c r="V1217" s="58">
        <v>44927</v>
      </c>
      <c r="W1217" s="93" t="s">
        <v>25</v>
      </c>
    </row>
    <row r="1218" spans="1:23" s="5" customFormat="1" ht="27" customHeight="1" x14ac:dyDescent="0.25">
      <c r="A1218" s="99">
        <f t="shared" si="208"/>
        <v>1</v>
      </c>
      <c r="B1218" s="97">
        <f t="array" aca="1" ref="B1218" ca="1">IF(AND(MAX(IF(L1217:L2225=L1218,U1217:U2225))=U1218,V1218&lt;=B$1),M1218,"-")</f>
        <v>1349990300000</v>
      </c>
      <c r="C1218" s="4">
        <f t="shared" ref="C1218:C1281" si="209">IF(M1218=0,"",IF(AND(I1218=0,RIGHT(M1218,5)&lt;&gt;"00000"),"tipo = 0 e detalhamento dif. 0",1))</f>
        <v>1</v>
      </c>
      <c r="D1218" s="4" t="str">
        <f t="shared" ref="D1218:D1281" si="210">MID(M1218,2,1)</f>
        <v>3</v>
      </c>
      <c r="E1218" s="4" t="str">
        <f t="shared" ref="E1218:E1281" si="211">MID(M1218,3,1)</f>
        <v>4</v>
      </c>
      <c r="F1218" s="4" t="str">
        <f t="shared" ref="F1218:F1281" si="212">MID(M1218,4,1)</f>
        <v>9</v>
      </c>
      <c r="G1218" s="4" t="str">
        <f t="shared" ref="G1218:G1281" si="213">MID(M1218,5,2)</f>
        <v>99</v>
      </c>
      <c r="H1218" s="4" t="str">
        <f t="shared" ref="H1218:H1281" si="214">MID(M1218,7,1)</f>
        <v>0</v>
      </c>
      <c r="I1218" s="4" t="str">
        <f t="shared" ref="I1218:I1281" si="215">MID(M1218,8,1)</f>
        <v>3</v>
      </c>
      <c r="J1218" s="4" t="str">
        <f t="shared" ref="J1218:J1281" si="216">MID(M1218,9,2)</f>
        <v>00</v>
      </c>
      <c r="K1218" s="4" t="str">
        <f t="shared" ref="K1218:K1281" si="217">RIGHT(M1218,3)</f>
        <v>000</v>
      </c>
      <c r="L1218" s="55" t="str">
        <f t="shared" ref="L1218:L1281" si="218">CONCATENATE(M1218)</f>
        <v>1349990300000</v>
      </c>
      <c r="M1218" s="105">
        <v>1349990300000</v>
      </c>
      <c r="N1218" s="106" t="s">
        <v>21</v>
      </c>
      <c r="O1218" s="108" t="s">
        <v>1924</v>
      </c>
      <c r="P1218" s="101" t="s">
        <v>36</v>
      </c>
      <c r="Q1218" s="33">
        <v>1349991300000</v>
      </c>
      <c r="R1218" s="33" t="s">
        <v>21</v>
      </c>
      <c r="S1218" s="34" t="s">
        <v>1925</v>
      </c>
      <c r="T1218" s="58" t="s">
        <v>24</v>
      </c>
      <c r="U1218" s="58">
        <v>44927</v>
      </c>
      <c r="V1218" s="58">
        <v>44927</v>
      </c>
      <c r="W1218" s="93" t="s">
        <v>25</v>
      </c>
    </row>
    <row r="1219" spans="1:23" s="5" customFormat="1" ht="27" customHeight="1" x14ac:dyDescent="0.25">
      <c r="A1219" s="99">
        <f t="shared" ref="A1219:A1282" si="219">COUNTIF(L:L,L1219)</f>
        <v>1</v>
      </c>
      <c r="B1219" s="97">
        <f t="array" aca="1" ref="B1219" ca="1">IF(AND(MAX(IF(L1218:L2226=L1219,U1218:U2226))=U1219,V1219&lt;=B$1),M1219,"-")</f>
        <v>1349990301000</v>
      </c>
      <c r="C1219" s="4">
        <f t="shared" si="209"/>
        <v>1</v>
      </c>
      <c r="D1219" s="4" t="str">
        <f t="shared" si="210"/>
        <v>3</v>
      </c>
      <c r="E1219" s="4" t="str">
        <f t="shared" si="211"/>
        <v>4</v>
      </c>
      <c r="F1219" s="4" t="str">
        <f t="shared" si="212"/>
        <v>9</v>
      </c>
      <c r="G1219" s="4" t="str">
        <f t="shared" si="213"/>
        <v>99</v>
      </c>
      <c r="H1219" s="4" t="str">
        <f t="shared" si="214"/>
        <v>0</v>
      </c>
      <c r="I1219" s="4" t="str">
        <f t="shared" si="215"/>
        <v>3</v>
      </c>
      <c r="J1219" s="4" t="str">
        <f t="shared" si="216"/>
        <v>01</v>
      </c>
      <c r="K1219" s="4" t="str">
        <f t="shared" si="217"/>
        <v>000</v>
      </c>
      <c r="L1219" s="55" t="str">
        <f t="shared" si="218"/>
        <v>1349990301000</v>
      </c>
      <c r="M1219" s="105">
        <v>1349990301000</v>
      </c>
      <c r="N1219" s="106" t="s">
        <v>40</v>
      </c>
      <c r="O1219" s="108" t="s">
        <v>1926</v>
      </c>
      <c r="P1219" s="101" t="s">
        <v>36</v>
      </c>
      <c r="Q1219" s="33">
        <v>1349991301000</v>
      </c>
      <c r="R1219" s="33" t="s">
        <v>40</v>
      </c>
      <c r="S1219" s="34" t="s">
        <v>1925</v>
      </c>
      <c r="T1219" s="58" t="s">
        <v>24</v>
      </c>
      <c r="U1219" s="58">
        <v>44927</v>
      </c>
      <c r="V1219" s="58">
        <v>44927</v>
      </c>
      <c r="W1219" s="93" t="s">
        <v>25</v>
      </c>
    </row>
    <row r="1220" spans="1:23" s="5" customFormat="1" ht="27" customHeight="1" x14ac:dyDescent="0.25">
      <c r="A1220" s="99">
        <f t="shared" si="219"/>
        <v>1</v>
      </c>
      <c r="B1220" s="97">
        <f t="array" aca="1" ref="B1220" ca="1">IF(AND(MAX(IF(L1219:L2227=L1220,U1219:U2227))=U1220,V1220&lt;=B$1),M1220,"-")</f>
        <v>1349990400000</v>
      </c>
      <c r="C1220" s="4">
        <f t="shared" si="209"/>
        <v>1</v>
      </c>
      <c r="D1220" s="4" t="str">
        <f t="shared" si="210"/>
        <v>3</v>
      </c>
      <c r="E1220" s="4" t="str">
        <f t="shared" si="211"/>
        <v>4</v>
      </c>
      <c r="F1220" s="4" t="str">
        <f t="shared" si="212"/>
        <v>9</v>
      </c>
      <c r="G1220" s="4" t="str">
        <f t="shared" si="213"/>
        <v>99</v>
      </c>
      <c r="H1220" s="4" t="str">
        <f t="shared" si="214"/>
        <v>0</v>
      </c>
      <c r="I1220" s="4" t="str">
        <f t="shared" si="215"/>
        <v>4</v>
      </c>
      <c r="J1220" s="4" t="str">
        <f t="shared" si="216"/>
        <v>00</v>
      </c>
      <c r="K1220" s="4" t="str">
        <f t="shared" si="217"/>
        <v>000</v>
      </c>
      <c r="L1220" s="55" t="str">
        <f t="shared" si="218"/>
        <v>1349990400000</v>
      </c>
      <c r="M1220" s="105">
        <v>1349990400000</v>
      </c>
      <c r="N1220" s="106" t="s">
        <v>21</v>
      </c>
      <c r="O1220" s="108" t="s">
        <v>1927</v>
      </c>
      <c r="P1220" s="101" t="s">
        <v>36</v>
      </c>
      <c r="Q1220" s="33">
        <v>1349991400000</v>
      </c>
      <c r="R1220" s="33" t="s">
        <v>21</v>
      </c>
      <c r="S1220" s="34" t="s">
        <v>1928</v>
      </c>
      <c r="T1220" s="58" t="s">
        <v>24</v>
      </c>
      <c r="U1220" s="58">
        <v>44927</v>
      </c>
      <c r="V1220" s="58">
        <v>44927</v>
      </c>
      <c r="W1220" s="93" t="s">
        <v>25</v>
      </c>
    </row>
    <row r="1221" spans="1:23" s="5" customFormat="1" ht="27" customHeight="1" x14ac:dyDescent="0.25">
      <c r="A1221" s="99">
        <f t="shared" si="219"/>
        <v>1</v>
      </c>
      <c r="B1221" s="97">
        <f t="array" aca="1" ref="B1221" ca="1">IF(AND(MAX(IF(L1220:L2228=L1221,U1220:U2228))=U1221,V1221&lt;=B$1),M1221,"-")</f>
        <v>1349990401000</v>
      </c>
      <c r="C1221" s="4">
        <f t="shared" si="209"/>
        <v>1</v>
      </c>
      <c r="D1221" s="4" t="str">
        <f t="shared" si="210"/>
        <v>3</v>
      </c>
      <c r="E1221" s="4" t="str">
        <f t="shared" si="211"/>
        <v>4</v>
      </c>
      <c r="F1221" s="4" t="str">
        <f t="shared" si="212"/>
        <v>9</v>
      </c>
      <c r="G1221" s="4" t="str">
        <f t="shared" si="213"/>
        <v>99</v>
      </c>
      <c r="H1221" s="4" t="str">
        <f t="shared" si="214"/>
        <v>0</v>
      </c>
      <c r="I1221" s="4" t="str">
        <f t="shared" si="215"/>
        <v>4</v>
      </c>
      <c r="J1221" s="4" t="str">
        <f t="shared" si="216"/>
        <v>01</v>
      </c>
      <c r="K1221" s="4" t="str">
        <f t="shared" si="217"/>
        <v>000</v>
      </c>
      <c r="L1221" s="55" t="str">
        <f t="shared" si="218"/>
        <v>1349990401000</v>
      </c>
      <c r="M1221" s="105">
        <v>1349990401000</v>
      </c>
      <c r="N1221" s="106" t="s">
        <v>40</v>
      </c>
      <c r="O1221" s="108" t="s">
        <v>1929</v>
      </c>
      <c r="P1221" s="101" t="s">
        <v>36</v>
      </c>
      <c r="Q1221" s="33">
        <v>1349991401000</v>
      </c>
      <c r="R1221" s="33" t="s">
        <v>40</v>
      </c>
      <c r="S1221" s="34" t="s">
        <v>1928</v>
      </c>
      <c r="T1221" s="58" t="s">
        <v>24</v>
      </c>
      <c r="U1221" s="58">
        <v>44927</v>
      </c>
      <c r="V1221" s="58">
        <v>44927</v>
      </c>
      <c r="W1221" s="93" t="s">
        <v>25</v>
      </c>
    </row>
    <row r="1222" spans="1:23" s="5" customFormat="1" ht="27" customHeight="1" x14ac:dyDescent="0.25">
      <c r="A1222" s="99">
        <f t="shared" si="219"/>
        <v>1</v>
      </c>
      <c r="B1222" s="97">
        <f t="array" aca="1" ref="B1222" ca="1">IF(AND(MAX(IF(L1221:L2229=L1222,U1221:U2229))=U1222,V1222&lt;=B$1),M1222,"-")</f>
        <v>1350000000000</v>
      </c>
      <c r="C1222" s="4">
        <f t="shared" si="209"/>
        <v>1</v>
      </c>
      <c r="D1222" s="4" t="str">
        <f t="shared" si="210"/>
        <v>3</v>
      </c>
      <c r="E1222" s="4" t="str">
        <f t="shared" si="211"/>
        <v>5</v>
      </c>
      <c r="F1222" s="4" t="str">
        <f t="shared" si="212"/>
        <v>0</v>
      </c>
      <c r="G1222" s="4" t="str">
        <f t="shared" si="213"/>
        <v>00</v>
      </c>
      <c r="H1222" s="4" t="str">
        <f t="shared" si="214"/>
        <v>0</v>
      </c>
      <c r="I1222" s="4" t="str">
        <f t="shared" si="215"/>
        <v>0</v>
      </c>
      <c r="J1222" s="4" t="str">
        <f t="shared" si="216"/>
        <v>00</v>
      </c>
      <c r="K1222" s="4" t="str">
        <f t="shared" si="217"/>
        <v>000</v>
      </c>
      <c r="L1222" s="55" t="str">
        <f t="shared" si="218"/>
        <v>1350000000000</v>
      </c>
      <c r="M1222" s="105">
        <v>1350000000000</v>
      </c>
      <c r="N1222" s="106" t="s">
        <v>21</v>
      </c>
      <c r="O1222" s="108" t="s">
        <v>1930</v>
      </c>
      <c r="P1222" s="101" t="s">
        <v>23</v>
      </c>
      <c r="Q1222" s="33">
        <v>1350000000000</v>
      </c>
      <c r="R1222" s="33" t="s">
        <v>21</v>
      </c>
      <c r="S1222" s="34" t="s">
        <v>1930</v>
      </c>
      <c r="T1222" s="58" t="s">
        <v>24</v>
      </c>
      <c r="U1222" s="58">
        <v>44927</v>
      </c>
      <c r="V1222" s="58">
        <v>44927</v>
      </c>
      <c r="W1222" s="93" t="s">
        <v>25</v>
      </c>
    </row>
    <row r="1223" spans="1:23" s="5" customFormat="1" ht="27" customHeight="1" x14ac:dyDescent="0.25">
      <c r="A1223" s="99">
        <f t="shared" si="219"/>
        <v>1</v>
      </c>
      <c r="B1223" s="97">
        <f t="array" aca="1" ref="B1223" ca="1">IF(AND(MAX(IF(L1222:L2230=L1223,U1222:U2230))=U1223,V1223&lt;=B$1),M1223,"-")</f>
        <v>1351000000000</v>
      </c>
      <c r="C1223" s="4">
        <f t="shared" si="209"/>
        <v>1</v>
      </c>
      <c r="D1223" s="4" t="str">
        <f t="shared" si="210"/>
        <v>3</v>
      </c>
      <c r="E1223" s="4" t="str">
        <f t="shared" si="211"/>
        <v>5</v>
      </c>
      <c r="F1223" s="4" t="str">
        <f t="shared" si="212"/>
        <v>1</v>
      </c>
      <c r="G1223" s="4" t="str">
        <f t="shared" si="213"/>
        <v>00</v>
      </c>
      <c r="H1223" s="4" t="str">
        <f t="shared" si="214"/>
        <v>0</v>
      </c>
      <c r="I1223" s="4" t="str">
        <f t="shared" si="215"/>
        <v>0</v>
      </c>
      <c r="J1223" s="4" t="str">
        <f t="shared" si="216"/>
        <v>00</v>
      </c>
      <c r="K1223" s="4" t="str">
        <f t="shared" si="217"/>
        <v>000</v>
      </c>
      <c r="L1223" s="55" t="str">
        <f t="shared" si="218"/>
        <v>1351000000000</v>
      </c>
      <c r="M1223" s="105">
        <v>1351000000000</v>
      </c>
      <c r="N1223" s="106" t="s">
        <v>21</v>
      </c>
      <c r="O1223" s="108" t="s">
        <v>1930</v>
      </c>
      <c r="P1223" s="101" t="s">
        <v>107</v>
      </c>
      <c r="Q1223" s="33" t="s">
        <v>25</v>
      </c>
      <c r="R1223" s="33" t="s">
        <v>25</v>
      </c>
      <c r="S1223" s="34" t="s">
        <v>25</v>
      </c>
      <c r="T1223" s="58" t="s">
        <v>24</v>
      </c>
      <c r="U1223" s="58">
        <v>44927</v>
      </c>
      <c r="V1223" s="58">
        <v>44927</v>
      </c>
      <c r="W1223" s="93" t="s">
        <v>25</v>
      </c>
    </row>
    <row r="1224" spans="1:23" s="5" customFormat="1" ht="27" customHeight="1" x14ac:dyDescent="0.25">
      <c r="A1224" s="99">
        <f t="shared" si="219"/>
        <v>1</v>
      </c>
      <c r="B1224" s="97">
        <f t="array" aca="1" ref="B1224" ca="1">IF(AND(MAX(IF(L1223:L2231=L1224,U1223:U2231))=U1224,V1224&lt;=B$1),M1224,"-")</f>
        <v>1351010000000</v>
      </c>
      <c r="C1224" s="4">
        <f t="shared" si="209"/>
        <v>1</v>
      </c>
      <c r="D1224" s="4" t="str">
        <f t="shared" si="210"/>
        <v>3</v>
      </c>
      <c r="E1224" s="4" t="str">
        <f t="shared" si="211"/>
        <v>5</v>
      </c>
      <c r="F1224" s="4" t="str">
        <f t="shared" si="212"/>
        <v>1</v>
      </c>
      <c r="G1224" s="4" t="str">
        <f t="shared" si="213"/>
        <v>01</v>
      </c>
      <c r="H1224" s="4" t="str">
        <f t="shared" si="214"/>
        <v>0</v>
      </c>
      <c r="I1224" s="4" t="str">
        <f t="shared" si="215"/>
        <v>0</v>
      </c>
      <c r="J1224" s="4" t="str">
        <f t="shared" si="216"/>
        <v>00</v>
      </c>
      <c r="K1224" s="4" t="str">
        <f t="shared" si="217"/>
        <v>000</v>
      </c>
      <c r="L1224" s="55" t="str">
        <f t="shared" si="218"/>
        <v>1351010000000</v>
      </c>
      <c r="M1224" s="105">
        <v>1351010000000</v>
      </c>
      <c r="N1224" s="106" t="s">
        <v>21</v>
      </c>
      <c r="O1224" s="108" t="s">
        <v>1931</v>
      </c>
      <c r="P1224" s="101" t="s">
        <v>36</v>
      </c>
      <c r="Q1224" s="33">
        <v>1350010000000</v>
      </c>
      <c r="R1224" s="33" t="s">
        <v>21</v>
      </c>
      <c r="S1224" s="34" t="s">
        <v>1931</v>
      </c>
      <c r="T1224" s="58" t="s">
        <v>24</v>
      </c>
      <c r="U1224" s="58">
        <v>44927</v>
      </c>
      <c r="V1224" s="58">
        <v>44927</v>
      </c>
      <c r="W1224" s="93" t="s">
        <v>25</v>
      </c>
    </row>
    <row r="1225" spans="1:23" s="5" customFormat="1" ht="27" customHeight="1" x14ac:dyDescent="0.25">
      <c r="A1225" s="99">
        <f t="shared" si="219"/>
        <v>1</v>
      </c>
      <c r="B1225" s="97">
        <f t="array" aca="1" ref="B1225" ca="1">IF(AND(MAX(IF(L1224:L2232=L1225,U1224:U2232))=U1225,V1225&lt;=B$1),M1225,"-")</f>
        <v>1351010100000</v>
      </c>
      <c r="C1225" s="4">
        <f t="shared" si="209"/>
        <v>1</v>
      </c>
      <c r="D1225" s="4" t="str">
        <f t="shared" si="210"/>
        <v>3</v>
      </c>
      <c r="E1225" s="4" t="str">
        <f t="shared" si="211"/>
        <v>5</v>
      </c>
      <c r="F1225" s="4" t="str">
        <f t="shared" si="212"/>
        <v>1</v>
      </c>
      <c r="G1225" s="4" t="str">
        <f t="shared" si="213"/>
        <v>01</v>
      </c>
      <c r="H1225" s="4" t="str">
        <f t="shared" si="214"/>
        <v>0</v>
      </c>
      <c r="I1225" s="4" t="str">
        <f t="shared" si="215"/>
        <v>1</v>
      </c>
      <c r="J1225" s="4" t="str">
        <f t="shared" si="216"/>
        <v>00</v>
      </c>
      <c r="K1225" s="4" t="str">
        <f t="shared" si="217"/>
        <v>000</v>
      </c>
      <c r="L1225" s="55" t="str">
        <f t="shared" si="218"/>
        <v>1351010100000</v>
      </c>
      <c r="M1225" s="105">
        <v>1351010100000</v>
      </c>
      <c r="N1225" s="106" t="s">
        <v>21</v>
      </c>
      <c r="O1225" s="108" t="s">
        <v>1932</v>
      </c>
      <c r="P1225" s="101" t="s">
        <v>36</v>
      </c>
      <c r="Q1225" s="33">
        <v>1351011100000</v>
      </c>
      <c r="R1225" s="4" t="s">
        <v>21</v>
      </c>
      <c r="S1225" s="5" t="s">
        <v>1932</v>
      </c>
      <c r="T1225" s="59" t="s">
        <v>24</v>
      </c>
      <c r="U1225" s="59">
        <v>44963</v>
      </c>
      <c r="V1225" s="59">
        <v>44963</v>
      </c>
      <c r="W1225" s="94" t="s">
        <v>25</v>
      </c>
    </row>
    <row r="1226" spans="1:23" s="5" customFormat="1" ht="27" customHeight="1" x14ac:dyDescent="0.25">
      <c r="A1226" s="99">
        <f t="shared" si="219"/>
        <v>1</v>
      </c>
      <c r="B1226" s="97">
        <f t="array" aca="1" ref="B1226" ca="1">IF(AND(MAX(IF(L1225:L2233=L1226,U1225:U2233))=U1226,V1226&lt;=B$1),M1226,"-")</f>
        <v>1351010101000</v>
      </c>
      <c r="C1226" s="4">
        <f t="shared" si="209"/>
        <v>1</v>
      </c>
      <c r="D1226" s="4" t="str">
        <f t="shared" si="210"/>
        <v>3</v>
      </c>
      <c r="E1226" s="4" t="str">
        <f t="shared" si="211"/>
        <v>5</v>
      </c>
      <c r="F1226" s="4" t="str">
        <f t="shared" si="212"/>
        <v>1</v>
      </c>
      <c r="G1226" s="4" t="str">
        <f t="shared" si="213"/>
        <v>01</v>
      </c>
      <c r="H1226" s="4" t="str">
        <f t="shared" si="214"/>
        <v>0</v>
      </c>
      <c r="I1226" s="4" t="str">
        <f t="shared" si="215"/>
        <v>1</v>
      </c>
      <c r="J1226" s="4" t="str">
        <f t="shared" si="216"/>
        <v>01</v>
      </c>
      <c r="K1226" s="4" t="str">
        <f t="shared" si="217"/>
        <v>000</v>
      </c>
      <c r="L1226" s="55" t="str">
        <f t="shared" si="218"/>
        <v>1351010101000</v>
      </c>
      <c r="M1226" s="105">
        <v>1351010101000</v>
      </c>
      <c r="N1226" s="106" t="s">
        <v>40</v>
      </c>
      <c r="O1226" s="108" t="s">
        <v>1933</v>
      </c>
      <c r="P1226" s="101" t="s">
        <v>36</v>
      </c>
      <c r="Q1226" s="33">
        <v>1351011101000</v>
      </c>
      <c r="R1226" s="4" t="s">
        <v>40</v>
      </c>
      <c r="S1226" s="5" t="s">
        <v>1933</v>
      </c>
      <c r="T1226" s="59" t="s">
        <v>24</v>
      </c>
      <c r="U1226" s="59">
        <v>44963</v>
      </c>
      <c r="V1226" s="59">
        <v>44963</v>
      </c>
      <c r="W1226" s="94" t="s">
        <v>25</v>
      </c>
    </row>
    <row r="1227" spans="1:23" s="5" customFormat="1" ht="27" customHeight="1" x14ac:dyDescent="0.25">
      <c r="A1227" s="99">
        <f t="shared" si="219"/>
        <v>2</v>
      </c>
      <c r="B1227" s="97" t="str">
        <f t="array" aca="1" ref="B1227" ca="1">IF(AND(MAX(IF(L1226:L2234=L1227,U1226:U2234))=U1227,V1227&lt;=B$1),M1227,"-")</f>
        <v>-</v>
      </c>
      <c r="C1227" s="4">
        <f t="shared" si="209"/>
        <v>1</v>
      </c>
      <c r="D1227" s="4" t="str">
        <f t="shared" si="210"/>
        <v>3</v>
      </c>
      <c r="E1227" s="4" t="str">
        <f t="shared" si="211"/>
        <v>5</v>
      </c>
      <c r="F1227" s="4" t="str">
        <f t="shared" si="212"/>
        <v>1</v>
      </c>
      <c r="G1227" s="4" t="str">
        <f t="shared" si="213"/>
        <v>01</v>
      </c>
      <c r="H1227" s="4" t="str">
        <f t="shared" si="214"/>
        <v>1</v>
      </c>
      <c r="I1227" s="4" t="str">
        <f t="shared" si="215"/>
        <v>1</v>
      </c>
      <c r="J1227" s="4" t="str">
        <f t="shared" si="216"/>
        <v>00</v>
      </c>
      <c r="K1227" s="4" t="str">
        <f t="shared" si="217"/>
        <v>000</v>
      </c>
      <c r="L1227" s="55" t="str">
        <f t="shared" si="218"/>
        <v>1351011100000</v>
      </c>
      <c r="M1227" s="105">
        <v>1351011100000</v>
      </c>
      <c r="N1227" s="106" t="s">
        <v>21</v>
      </c>
      <c r="O1227" s="108" t="s">
        <v>1932</v>
      </c>
      <c r="P1227" s="101" t="s">
        <v>36</v>
      </c>
      <c r="Q1227" s="33">
        <v>1350011100000</v>
      </c>
      <c r="R1227" s="33" t="s">
        <v>21</v>
      </c>
      <c r="S1227" s="34" t="s">
        <v>1934</v>
      </c>
      <c r="T1227" s="58" t="s">
        <v>24</v>
      </c>
      <c r="U1227" s="58">
        <v>44927</v>
      </c>
      <c r="V1227" s="58">
        <v>44927</v>
      </c>
      <c r="W1227" s="93" t="s">
        <v>25</v>
      </c>
    </row>
    <row r="1228" spans="1:23" s="5" customFormat="1" ht="27" customHeight="1" x14ac:dyDescent="0.25">
      <c r="A1228" s="99">
        <f t="shared" si="219"/>
        <v>2</v>
      </c>
      <c r="B1228" s="97">
        <f t="array" aca="1" ref="B1228" ca="1">IF(AND(MAX(IF(L1227:L2235=L1228,U1227:U2235))=U1228,V1228&lt;=B$1),M1228,"-")</f>
        <v>1351011100000</v>
      </c>
      <c r="C1228" s="4">
        <f t="shared" si="209"/>
        <v>1</v>
      </c>
      <c r="D1228" s="4" t="str">
        <f t="shared" si="210"/>
        <v>3</v>
      </c>
      <c r="E1228" s="4" t="str">
        <f t="shared" si="211"/>
        <v>5</v>
      </c>
      <c r="F1228" s="4" t="str">
        <f t="shared" si="212"/>
        <v>1</v>
      </c>
      <c r="G1228" s="4" t="str">
        <f t="shared" si="213"/>
        <v>01</v>
      </c>
      <c r="H1228" s="4" t="str">
        <f t="shared" si="214"/>
        <v>1</v>
      </c>
      <c r="I1228" s="4" t="str">
        <f t="shared" si="215"/>
        <v>1</v>
      </c>
      <c r="J1228" s="4" t="str">
        <f t="shared" si="216"/>
        <v>00</v>
      </c>
      <c r="K1228" s="4" t="str">
        <f t="shared" si="217"/>
        <v>000</v>
      </c>
      <c r="L1228" s="55" t="str">
        <f t="shared" si="218"/>
        <v>1351011100000</v>
      </c>
      <c r="M1228" s="105">
        <v>1351011100000</v>
      </c>
      <c r="N1228" s="106" t="s">
        <v>21</v>
      </c>
      <c r="O1228" s="108" t="s">
        <v>1932</v>
      </c>
      <c r="P1228" s="101" t="s">
        <v>1561</v>
      </c>
      <c r="Q1228" s="33">
        <v>1351010100000</v>
      </c>
      <c r="R1228" s="33" t="s">
        <v>21</v>
      </c>
      <c r="S1228" s="34" t="s">
        <v>1932</v>
      </c>
      <c r="T1228" s="103" t="s">
        <v>24</v>
      </c>
      <c r="U1228" s="103">
        <v>45273</v>
      </c>
      <c r="V1228" s="103">
        <v>45273</v>
      </c>
      <c r="W1228" s="104" t="s">
        <v>1496</v>
      </c>
    </row>
    <row r="1229" spans="1:23" s="5" customFormat="1" ht="27" customHeight="1" x14ac:dyDescent="0.25">
      <c r="A1229" s="99">
        <f t="shared" si="219"/>
        <v>2</v>
      </c>
      <c r="B1229" s="97" t="str">
        <f t="array" aca="1" ref="B1229" ca="1">IF(AND(MAX(IF(L1228:L2236=L1229,U1228:U2236))=U1229,V1229&lt;=B$1),M1229,"-")</f>
        <v>-</v>
      </c>
      <c r="C1229" s="4">
        <f t="shared" si="209"/>
        <v>1</v>
      </c>
      <c r="D1229" s="4" t="str">
        <f t="shared" si="210"/>
        <v>3</v>
      </c>
      <c r="E1229" s="4" t="str">
        <f t="shared" si="211"/>
        <v>5</v>
      </c>
      <c r="F1229" s="4" t="str">
        <f t="shared" si="212"/>
        <v>1</v>
      </c>
      <c r="G1229" s="4" t="str">
        <f t="shared" si="213"/>
        <v>01</v>
      </c>
      <c r="H1229" s="4" t="str">
        <f t="shared" si="214"/>
        <v>1</v>
      </c>
      <c r="I1229" s="4" t="str">
        <f t="shared" si="215"/>
        <v>1</v>
      </c>
      <c r="J1229" s="4" t="str">
        <f t="shared" si="216"/>
        <v>01</v>
      </c>
      <c r="K1229" s="4" t="str">
        <f t="shared" si="217"/>
        <v>000</v>
      </c>
      <c r="L1229" s="55" t="str">
        <f t="shared" si="218"/>
        <v>1351011101000</v>
      </c>
      <c r="M1229" s="105">
        <v>1351011101000</v>
      </c>
      <c r="N1229" s="106" t="s">
        <v>40</v>
      </c>
      <c r="O1229" s="108" t="s">
        <v>1933</v>
      </c>
      <c r="P1229" s="101" t="s">
        <v>36</v>
      </c>
      <c r="Q1229" s="33">
        <v>1350011101000</v>
      </c>
      <c r="R1229" s="33" t="s">
        <v>40</v>
      </c>
      <c r="S1229" s="34" t="s">
        <v>1934</v>
      </c>
      <c r="T1229" s="58" t="s">
        <v>24</v>
      </c>
      <c r="U1229" s="58">
        <v>44927</v>
      </c>
      <c r="V1229" s="58">
        <v>44927</v>
      </c>
      <c r="W1229" s="93" t="s">
        <v>25</v>
      </c>
    </row>
    <row r="1230" spans="1:23" s="5" customFormat="1" ht="27" customHeight="1" x14ac:dyDescent="0.25">
      <c r="A1230" s="99">
        <f t="shared" si="219"/>
        <v>2</v>
      </c>
      <c r="B1230" s="97">
        <f t="array" aca="1" ref="B1230" ca="1">IF(AND(MAX(IF(L1229:L2237=L1230,U1229:U2237))=U1230,V1230&lt;=B$1),M1230,"-")</f>
        <v>1351011101000</v>
      </c>
      <c r="C1230" s="4">
        <f t="shared" si="209"/>
        <v>1</v>
      </c>
      <c r="D1230" s="4" t="str">
        <f t="shared" si="210"/>
        <v>3</v>
      </c>
      <c r="E1230" s="4" t="str">
        <f t="shared" si="211"/>
        <v>5</v>
      </c>
      <c r="F1230" s="4" t="str">
        <f t="shared" si="212"/>
        <v>1</v>
      </c>
      <c r="G1230" s="4" t="str">
        <f t="shared" si="213"/>
        <v>01</v>
      </c>
      <c r="H1230" s="4" t="str">
        <f t="shared" si="214"/>
        <v>1</v>
      </c>
      <c r="I1230" s="4" t="str">
        <f t="shared" si="215"/>
        <v>1</v>
      </c>
      <c r="J1230" s="4" t="str">
        <f t="shared" si="216"/>
        <v>01</v>
      </c>
      <c r="K1230" s="4" t="str">
        <f t="shared" si="217"/>
        <v>000</v>
      </c>
      <c r="L1230" s="55" t="str">
        <f t="shared" si="218"/>
        <v>1351011101000</v>
      </c>
      <c r="M1230" s="105">
        <v>1351011101000</v>
      </c>
      <c r="N1230" s="106" t="s">
        <v>40</v>
      </c>
      <c r="O1230" s="108" t="s">
        <v>1933</v>
      </c>
      <c r="P1230" s="101" t="s">
        <v>1561</v>
      </c>
      <c r="Q1230" s="33">
        <v>1351010101000</v>
      </c>
      <c r="R1230" s="33" t="s">
        <v>40</v>
      </c>
      <c r="S1230" s="34" t="s">
        <v>1933</v>
      </c>
      <c r="T1230" s="103" t="s">
        <v>24</v>
      </c>
      <c r="U1230" s="103">
        <v>45273</v>
      </c>
      <c r="V1230" s="103">
        <v>45273</v>
      </c>
      <c r="W1230" s="104" t="s">
        <v>1496</v>
      </c>
    </row>
    <row r="1231" spans="1:23" s="5" customFormat="1" ht="27" customHeight="1" x14ac:dyDescent="0.25">
      <c r="A1231" s="99">
        <f t="shared" si="219"/>
        <v>1</v>
      </c>
      <c r="B1231" s="97">
        <f t="array" aca="1" ref="B1231" ca="1">IF(AND(MAX(IF(L1230:L2238=L1231,U1230:U2238))=U1231,V1231&lt;=B$1),M1231,"-")</f>
        <v>1351020000000</v>
      </c>
      <c r="C1231" s="4">
        <f t="shared" si="209"/>
        <v>1</v>
      </c>
      <c r="D1231" s="4" t="str">
        <f t="shared" si="210"/>
        <v>3</v>
      </c>
      <c r="E1231" s="4" t="str">
        <f t="shared" si="211"/>
        <v>5</v>
      </c>
      <c r="F1231" s="4" t="str">
        <f t="shared" si="212"/>
        <v>1</v>
      </c>
      <c r="G1231" s="4" t="str">
        <f t="shared" si="213"/>
        <v>02</v>
      </c>
      <c r="H1231" s="4" t="str">
        <f t="shared" si="214"/>
        <v>0</v>
      </c>
      <c r="I1231" s="4" t="str">
        <f t="shared" si="215"/>
        <v>0</v>
      </c>
      <c r="J1231" s="4" t="str">
        <f t="shared" si="216"/>
        <v>00</v>
      </c>
      <c r="K1231" s="4" t="str">
        <f t="shared" si="217"/>
        <v>000</v>
      </c>
      <c r="L1231" s="55" t="str">
        <f t="shared" si="218"/>
        <v>1351020000000</v>
      </c>
      <c r="M1231" s="105">
        <v>1351020000000</v>
      </c>
      <c r="N1231" s="106" t="s">
        <v>21</v>
      </c>
      <c r="O1231" s="108" t="s">
        <v>1935</v>
      </c>
      <c r="P1231" s="101" t="s">
        <v>36</v>
      </c>
      <c r="Q1231" s="33">
        <v>1350020000000</v>
      </c>
      <c r="R1231" s="33" t="s">
        <v>21</v>
      </c>
      <c r="S1231" s="34" t="s">
        <v>1935</v>
      </c>
      <c r="T1231" s="58" t="s">
        <v>24</v>
      </c>
      <c r="U1231" s="58">
        <v>44927</v>
      </c>
      <c r="V1231" s="58">
        <v>44927</v>
      </c>
      <c r="W1231" s="93" t="s">
        <v>25</v>
      </c>
    </row>
    <row r="1232" spans="1:23" s="5" customFormat="1" ht="27" customHeight="1" x14ac:dyDescent="0.25">
      <c r="A1232" s="99">
        <f t="shared" si="219"/>
        <v>1</v>
      </c>
      <c r="B1232" s="97">
        <f t="array" aca="1" ref="B1232" ca="1">IF(AND(MAX(IF(L1231:L2239=L1232,U1231:U2239))=U1232,V1232&lt;=B$1),M1232,"-")</f>
        <v>1351030000000</v>
      </c>
      <c r="C1232" s="4">
        <f t="shared" si="209"/>
        <v>1</v>
      </c>
      <c r="D1232" s="4" t="str">
        <f t="shared" si="210"/>
        <v>3</v>
      </c>
      <c r="E1232" s="4" t="str">
        <f t="shared" si="211"/>
        <v>5</v>
      </c>
      <c r="F1232" s="4" t="str">
        <f t="shared" si="212"/>
        <v>1</v>
      </c>
      <c r="G1232" s="4" t="str">
        <f t="shared" si="213"/>
        <v>03</v>
      </c>
      <c r="H1232" s="4" t="str">
        <f t="shared" si="214"/>
        <v>0</v>
      </c>
      <c r="I1232" s="4" t="str">
        <f t="shared" si="215"/>
        <v>0</v>
      </c>
      <c r="J1232" s="4" t="str">
        <f t="shared" si="216"/>
        <v>00</v>
      </c>
      <c r="K1232" s="4" t="str">
        <f t="shared" si="217"/>
        <v>000</v>
      </c>
      <c r="L1232" s="55" t="str">
        <f t="shared" si="218"/>
        <v>1351030000000</v>
      </c>
      <c r="M1232" s="105">
        <v>1351030000000</v>
      </c>
      <c r="N1232" s="106" t="s">
        <v>21</v>
      </c>
      <c r="O1232" s="108" t="s">
        <v>1936</v>
      </c>
      <c r="P1232" s="101" t="s">
        <v>36</v>
      </c>
      <c r="Q1232" s="33">
        <v>1350030000000</v>
      </c>
      <c r="R1232" s="33" t="s">
        <v>21</v>
      </c>
      <c r="S1232" s="34" t="s">
        <v>1936</v>
      </c>
      <c r="T1232" s="58" t="s">
        <v>24</v>
      </c>
      <c r="U1232" s="58">
        <v>44927</v>
      </c>
      <c r="V1232" s="58">
        <v>44927</v>
      </c>
      <c r="W1232" s="93" t="s">
        <v>25</v>
      </c>
    </row>
    <row r="1233" spans="1:23" s="5" customFormat="1" ht="27" customHeight="1" x14ac:dyDescent="0.25">
      <c r="A1233" s="99">
        <f t="shared" si="219"/>
        <v>1</v>
      </c>
      <c r="B1233" s="97">
        <f t="array" aca="1" ref="B1233" ca="1">IF(AND(MAX(IF(L1232:L2240=L1233,U1232:U2240))=U1233,V1233&lt;=B$1),M1233,"-")</f>
        <v>1351040000000</v>
      </c>
      <c r="C1233" s="4">
        <f t="shared" si="209"/>
        <v>1</v>
      </c>
      <c r="D1233" s="4" t="str">
        <f t="shared" si="210"/>
        <v>3</v>
      </c>
      <c r="E1233" s="4" t="str">
        <f t="shared" si="211"/>
        <v>5</v>
      </c>
      <c r="F1233" s="4" t="str">
        <f t="shared" si="212"/>
        <v>1</v>
      </c>
      <c r="G1233" s="4" t="str">
        <f t="shared" si="213"/>
        <v>04</v>
      </c>
      <c r="H1233" s="4" t="str">
        <f t="shared" si="214"/>
        <v>0</v>
      </c>
      <c r="I1233" s="4" t="str">
        <f t="shared" si="215"/>
        <v>0</v>
      </c>
      <c r="J1233" s="4" t="str">
        <f t="shared" si="216"/>
        <v>00</v>
      </c>
      <c r="K1233" s="4" t="str">
        <f t="shared" si="217"/>
        <v>000</v>
      </c>
      <c r="L1233" s="55" t="str">
        <f t="shared" si="218"/>
        <v>1351040000000</v>
      </c>
      <c r="M1233" s="105">
        <v>1351040000000</v>
      </c>
      <c r="N1233" s="106" t="s">
        <v>21</v>
      </c>
      <c r="O1233" s="108" t="s">
        <v>1937</v>
      </c>
      <c r="P1233" s="101" t="s">
        <v>107</v>
      </c>
      <c r="Q1233" s="33" t="s">
        <v>25</v>
      </c>
      <c r="R1233" s="33" t="s">
        <v>25</v>
      </c>
      <c r="S1233" s="34" t="s">
        <v>25</v>
      </c>
      <c r="T1233" s="58" t="s">
        <v>24</v>
      </c>
      <c r="U1233" s="58">
        <v>44927</v>
      </c>
      <c r="V1233" s="58">
        <v>44927</v>
      </c>
      <c r="W1233" s="93" t="s">
        <v>25</v>
      </c>
    </row>
    <row r="1234" spans="1:23" s="5" customFormat="1" ht="27" customHeight="1" x14ac:dyDescent="0.25">
      <c r="A1234" s="99">
        <f t="shared" si="219"/>
        <v>1</v>
      </c>
      <c r="B1234" s="97">
        <f t="array" aca="1" ref="B1234" ca="1">IF(AND(MAX(IF(L1233:L2241=L1234,U1233:U2241))=U1234,V1234&lt;=B$1),M1234,"-")</f>
        <v>1360000000000</v>
      </c>
      <c r="C1234" s="4">
        <f t="shared" si="209"/>
        <v>1</v>
      </c>
      <c r="D1234" s="4" t="str">
        <f t="shared" si="210"/>
        <v>3</v>
      </c>
      <c r="E1234" s="4" t="str">
        <f t="shared" si="211"/>
        <v>6</v>
      </c>
      <c r="F1234" s="4" t="str">
        <f t="shared" si="212"/>
        <v>0</v>
      </c>
      <c r="G1234" s="4" t="str">
        <f t="shared" si="213"/>
        <v>00</v>
      </c>
      <c r="H1234" s="4" t="str">
        <f t="shared" si="214"/>
        <v>0</v>
      </c>
      <c r="I1234" s="4" t="str">
        <f t="shared" si="215"/>
        <v>0</v>
      </c>
      <c r="J1234" s="4" t="str">
        <f t="shared" si="216"/>
        <v>00</v>
      </c>
      <c r="K1234" s="4" t="str">
        <f t="shared" si="217"/>
        <v>000</v>
      </c>
      <c r="L1234" s="55" t="str">
        <f t="shared" si="218"/>
        <v>1360000000000</v>
      </c>
      <c r="M1234" s="105">
        <v>1360000000000</v>
      </c>
      <c r="N1234" s="106" t="s">
        <v>21</v>
      </c>
      <c r="O1234" s="108" t="s">
        <v>1938</v>
      </c>
      <c r="P1234" s="101" t="s">
        <v>23</v>
      </c>
      <c r="Q1234" s="33">
        <v>1360000000000</v>
      </c>
      <c r="R1234" s="33" t="s">
        <v>21</v>
      </c>
      <c r="S1234" s="34" t="s">
        <v>1938</v>
      </c>
      <c r="T1234" s="58" t="s">
        <v>24</v>
      </c>
      <c r="U1234" s="58">
        <v>44927</v>
      </c>
      <c r="V1234" s="58">
        <v>44927</v>
      </c>
      <c r="W1234" s="93" t="s">
        <v>25</v>
      </c>
    </row>
    <row r="1235" spans="1:23" s="5" customFormat="1" ht="27" customHeight="1" x14ac:dyDescent="0.25">
      <c r="A1235" s="99">
        <f t="shared" si="219"/>
        <v>1</v>
      </c>
      <c r="B1235" s="97">
        <f t="array" aca="1" ref="B1235" ca="1">IF(AND(MAX(IF(L1234:L2242=L1235,U1234:U2242))=U1235,V1235&lt;=B$1),M1235,"-")</f>
        <v>1361000000000</v>
      </c>
      <c r="C1235" s="4">
        <f t="shared" si="209"/>
        <v>1</v>
      </c>
      <c r="D1235" s="4" t="str">
        <f t="shared" si="210"/>
        <v>3</v>
      </c>
      <c r="E1235" s="4" t="str">
        <f t="shared" si="211"/>
        <v>6</v>
      </c>
      <c r="F1235" s="4" t="str">
        <f t="shared" si="212"/>
        <v>1</v>
      </c>
      <c r="G1235" s="4" t="str">
        <f t="shared" si="213"/>
        <v>00</v>
      </c>
      <c r="H1235" s="4" t="str">
        <f t="shared" si="214"/>
        <v>0</v>
      </c>
      <c r="I1235" s="4" t="str">
        <f t="shared" si="215"/>
        <v>0</v>
      </c>
      <c r="J1235" s="4" t="str">
        <f t="shared" si="216"/>
        <v>00</v>
      </c>
      <c r="K1235" s="4" t="str">
        <f t="shared" si="217"/>
        <v>000</v>
      </c>
      <c r="L1235" s="55" t="str">
        <f t="shared" si="218"/>
        <v>1361000000000</v>
      </c>
      <c r="M1235" s="105">
        <v>1361000000000</v>
      </c>
      <c r="N1235" s="106" t="s">
        <v>21</v>
      </c>
      <c r="O1235" s="108" t="s">
        <v>1938</v>
      </c>
      <c r="P1235" s="101" t="s">
        <v>107</v>
      </c>
      <c r="Q1235" s="33" t="s">
        <v>25</v>
      </c>
      <c r="R1235" s="33" t="s">
        <v>25</v>
      </c>
      <c r="S1235" s="34" t="s">
        <v>25</v>
      </c>
      <c r="T1235" s="58" t="s">
        <v>24</v>
      </c>
      <c r="U1235" s="58">
        <v>44927</v>
      </c>
      <c r="V1235" s="58">
        <v>44927</v>
      </c>
      <c r="W1235" s="93" t="s">
        <v>25</v>
      </c>
    </row>
    <row r="1236" spans="1:23" s="5" customFormat="1" ht="27" customHeight="1" x14ac:dyDescent="0.25">
      <c r="A1236" s="99">
        <f t="shared" si="219"/>
        <v>1</v>
      </c>
      <c r="B1236" s="97">
        <f t="array" aca="1" ref="B1236" ca="1">IF(AND(MAX(IF(L1235:L2243=L1236,U1235:U2243))=U1236,V1236&lt;=B$1),M1236,"-")</f>
        <v>1361010000000</v>
      </c>
      <c r="C1236" s="4">
        <f t="shared" si="209"/>
        <v>1</v>
      </c>
      <c r="D1236" s="4" t="str">
        <f t="shared" si="210"/>
        <v>3</v>
      </c>
      <c r="E1236" s="4" t="str">
        <f t="shared" si="211"/>
        <v>6</v>
      </c>
      <c r="F1236" s="4" t="str">
        <f t="shared" si="212"/>
        <v>1</v>
      </c>
      <c r="G1236" s="4" t="str">
        <f t="shared" si="213"/>
        <v>01</v>
      </c>
      <c r="H1236" s="4" t="str">
        <f t="shared" si="214"/>
        <v>0</v>
      </c>
      <c r="I1236" s="4" t="str">
        <f t="shared" si="215"/>
        <v>0</v>
      </c>
      <c r="J1236" s="4" t="str">
        <f t="shared" si="216"/>
        <v>00</v>
      </c>
      <c r="K1236" s="4" t="str">
        <f t="shared" si="217"/>
        <v>000</v>
      </c>
      <c r="L1236" s="55" t="str">
        <f t="shared" si="218"/>
        <v>1361010000000</v>
      </c>
      <c r="M1236" s="105">
        <v>1361010000000</v>
      </c>
      <c r="N1236" s="106" t="s">
        <v>21</v>
      </c>
      <c r="O1236" s="108" t="s">
        <v>1939</v>
      </c>
      <c r="P1236" s="101" t="s">
        <v>36</v>
      </c>
      <c r="Q1236" s="33">
        <v>1360010000000</v>
      </c>
      <c r="R1236" s="33" t="s">
        <v>21</v>
      </c>
      <c r="S1236" s="34" t="s">
        <v>1939</v>
      </c>
      <c r="T1236" s="58" t="s">
        <v>24</v>
      </c>
      <c r="U1236" s="58">
        <v>44927</v>
      </c>
      <c r="V1236" s="58">
        <v>44927</v>
      </c>
      <c r="W1236" s="93" t="s">
        <v>25</v>
      </c>
    </row>
    <row r="1237" spans="1:23" s="5" customFormat="1" ht="27" customHeight="1" x14ac:dyDescent="0.25">
      <c r="A1237" s="99">
        <f t="shared" si="219"/>
        <v>1</v>
      </c>
      <c r="B1237" s="97">
        <f t="array" aca="1" ref="B1237" ca="1">IF(AND(MAX(IF(L1236:L2244=L1237,U1236:U2244))=U1237,V1237&lt;=B$1),M1237,"-")</f>
        <v>1361011000000</v>
      </c>
      <c r="C1237" s="4">
        <f t="shared" si="209"/>
        <v>1</v>
      </c>
      <c r="D1237" s="4" t="str">
        <f t="shared" si="210"/>
        <v>3</v>
      </c>
      <c r="E1237" s="4" t="str">
        <f t="shared" si="211"/>
        <v>6</v>
      </c>
      <c r="F1237" s="4" t="str">
        <f t="shared" si="212"/>
        <v>1</v>
      </c>
      <c r="G1237" s="4" t="str">
        <f t="shared" si="213"/>
        <v>01</v>
      </c>
      <c r="H1237" s="4" t="str">
        <f t="shared" si="214"/>
        <v>1</v>
      </c>
      <c r="I1237" s="4" t="str">
        <f t="shared" si="215"/>
        <v>0</v>
      </c>
      <c r="J1237" s="4" t="str">
        <f t="shared" si="216"/>
        <v>00</v>
      </c>
      <c r="K1237" s="4" t="str">
        <f t="shared" si="217"/>
        <v>000</v>
      </c>
      <c r="L1237" s="55" t="str">
        <f t="shared" si="218"/>
        <v>1361011000000</v>
      </c>
      <c r="M1237" s="105">
        <v>1361011000000</v>
      </c>
      <c r="N1237" s="106" t="s">
        <v>21</v>
      </c>
      <c r="O1237" s="108" t="s">
        <v>1940</v>
      </c>
      <c r="P1237" s="101" t="s">
        <v>36</v>
      </c>
      <c r="Q1237" s="33">
        <v>1360011000000</v>
      </c>
      <c r="R1237" s="33" t="s">
        <v>21</v>
      </c>
      <c r="S1237" s="34" t="s">
        <v>1939</v>
      </c>
      <c r="T1237" s="58" t="s">
        <v>24</v>
      </c>
      <c r="U1237" s="58">
        <v>44927</v>
      </c>
      <c r="V1237" s="58">
        <v>44927</v>
      </c>
      <c r="W1237" s="93" t="s">
        <v>25</v>
      </c>
    </row>
    <row r="1238" spans="1:23" s="5" customFormat="1" ht="27" customHeight="1" x14ac:dyDescent="0.25">
      <c r="A1238" s="99">
        <f t="shared" si="219"/>
        <v>1</v>
      </c>
      <c r="B1238" s="97">
        <f t="array" aca="1" ref="B1238" ca="1">IF(AND(MAX(IF(L1237:L2245=L1238,U1237:U2245))=U1238,V1238&lt;=B$1),M1238,"-")</f>
        <v>1361011100000</v>
      </c>
      <c r="C1238" s="4">
        <f t="shared" si="209"/>
        <v>1</v>
      </c>
      <c r="D1238" s="4" t="str">
        <f t="shared" si="210"/>
        <v>3</v>
      </c>
      <c r="E1238" s="4" t="str">
        <f t="shared" si="211"/>
        <v>6</v>
      </c>
      <c r="F1238" s="4" t="str">
        <f t="shared" si="212"/>
        <v>1</v>
      </c>
      <c r="G1238" s="4" t="str">
        <f t="shared" si="213"/>
        <v>01</v>
      </c>
      <c r="H1238" s="4" t="str">
        <f t="shared" si="214"/>
        <v>1</v>
      </c>
      <c r="I1238" s="4" t="str">
        <f t="shared" si="215"/>
        <v>1</v>
      </c>
      <c r="J1238" s="4" t="str">
        <f t="shared" si="216"/>
        <v>00</v>
      </c>
      <c r="K1238" s="4" t="str">
        <f t="shared" si="217"/>
        <v>000</v>
      </c>
      <c r="L1238" s="55" t="str">
        <f t="shared" si="218"/>
        <v>1361011100000</v>
      </c>
      <c r="M1238" s="105">
        <v>1361011100000</v>
      </c>
      <c r="N1238" s="106" t="s">
        <v>21</v>
      </c>
      <c r="O1238" s="108" t="s">
        <v>1941</v>
      </c>
      <c r="P1238" s="101" t="s">
        <v>36</v>
      </c>
      <c r="Q1238" s="33">
        <v>1360011100000</v>
      </c>
      <c r="R1238" s="33" t="s">
        <v>21</v>
      </c>
      <c r="S1238" s="34" t="s">
        <v>1942</v>
      </c>
      <c r="T1238" s="58" t="s">
        <v>24</v>
      </c>
      <c r="U1238" s="58">
        <v>44927</v>
      </c>
      <c r="V1238" s="58">
        <v>44927</v>
      </c>
      <c r="W1238" s="93" t="s">
        <v>25</v>
      </c>
    </row>
    <row r="1239" spans="1:23" s="5" customFormat="1" ht="27" customHeight="1" x14ac:dyDescent="0.25">
      <c r="A1239" s="99">
        <f t="shared" si="219"/>
        <v>1</v>
      </c>
      <c r="B1239" s="97">
        <f t="array" aca="1" ref="B1239" ca="1">IF(AND(MAX(IF(L1238:L2246=L1239,U1238:U2246))=U1239,V1239&lt;=B$1),M1239,"-")</f>
        <v>1361011101000</v>
      </c>
      <c r="C1239" s="4">
        <f t="shared" si="209"/>
        <v>1</v>
      </c>
      <c r="D1239" s="4" t="str">
        <f t="shared" si="210"/>
        <v>3</v>
      </c>
      <c r="E1239" s="4" t="str">
        <f t="shared" si="211"/>
        <v>6</v>
      </c>
      <c r="F1239" s="4" t="str">
        <f t="shared" si="212"/>
        <v>1</v>
      </c>
      <c r="G1239" s="4" t="str">
        <f t="shared" si="213"/>
        <v>01</v>
      </c>
      <c r="H1239" s="4" t="str">
        <f t="shared" si="214"/>
        <v>1</v>
      </c>
      <c r="I1239" s="4" t="str">
        <f t="shared" si="215"/>
        <v>1</v>
      </c>
      <c r="J1239" s="4" t="str">
        <f t="shared" si="216"/>
        <v>01</v>
      </c>
      <c r="K1239" s="4" t="str">
        <f t="shared" si="217"/>
        <v>000</v>
      </c>
      <c r="L1239" s="55" t="str">
        <f t="shared" si="218"/>
        <v>1361011101000</v>
      </c>
      <c r="M1239" s="105">
        <v>1361011101000</v>
      </c>
      <c r="N1239" s="106" t="s">
        <v>40</v>
      </c>
      <c r="O1239" s="108" t="s">
        <v>1943</v>
      </c>
      <c r="P1239" s="101" t="s">
        <v>36</v>
      </c>
      <c r="Q1239" s="33">
        <v>1360011101000</v>
      </c>
      <c r="R1239" s="33" t="s">
        <v>40</v>
      </c>
      <c r="S1239" s="34" t="s">
        <v>1944</v>
      </c>
      <c r="T1239" s="58" t="s">
        <v>24</v>
      </c>
      <c r="U1239" s="58">
        <v>44927</v>
      </c>
      <c r="V1239" s="58">
        <v>44927</v>
      </c>
      <c r="W1239" s="93" t="s">
        <v>25</v>
      </c>
    </row>
    <row r="1240" spans="1:23" s="5" customFormat="1" ht="27" customHeight="1" x14ac:dyDescent="0.25">
      <c r="A1240" s="99">
        <f t="shared" si="219"/>
        <v>1</v>
      </c>
      <c r="B1240" s="97">
        <f t="array" aca="1" ref="B1240" ca="1">IF(AND(MAX(IF(L1239:L2247=L1240,U1239:U2247))=U1240,V1240&lt;=B$1),M1240,"-")</f>
        <v>1361011102000</v>
      </c>
      <c r="C1240" s="4">
        <f t="shared" si="209"/>
        <v>1</v>
      </c>
      <c r="D1240" s="4" t="str">
        <f t="shared" si="210"/>
        <v>3</v>
      </c>
      <c r="E1240" s="4" t="str">
        <f t="shared" si="211"/>
        <v>6</v>
      </c>
      <c r="F1240" s="4" t="str">
        <f t="shared" si="212"/>
        <v>1</v>
      </c>
      <c r="G1240" s="4" t="str">
        <f t="shared" si="213"/>
        <v>01</v>
      </c>
      <c r="H1240" s="4" t="str">
        <f t="shared" si="214"/>
        <v>1</v>
      </c>
      <c r="I1240" s="4" t="str">
        <f t="shared" si="215"/>
        <v>1</v>
      </c>
      <c r="J1240" s="4" t="str">
        <f t="shared" si="216"/>
        <v>02</v>
      </c>
      <c r="K1240" s="4" t="str">
        <f t="shared" si="217"/>
        <v>000</v>
      </c>
      <c r="L1240" s="55" t="str">
        <f t="shared" si="218"/>
        <v>1361011102000</v>
      </c>
      <c r="M1240" s="105">
        <v>1361011102000</v>
      </c>
      <c r="N1240" s="106" t="s">
        <v>40</v>
      </c>
      <c r="O1240" s="108" t="s">
        <v>1945</v>
      </c>
      <c r="P1240" s="101" t="s">
        <v>36</v>
      </c>
      <c r="Q1240" s="33">
        <v>1360011102000</v>
      </c>
      <c r="R1240" s="33" t="s">
        <v>40</v>
      </c>
      <c r="S1240" s="34" t="s">
        <v>1946</v>
      </c>
      <c r="T1240" s="58" t="s">
        <v>24</v>
      </c>
      <c r="U1240" s="58">
        <v>44927</v>
      </c>
      <c r="V1240" s="58">
        <v>44927</v>
      </c>
      <c r="W1240" s="93" t="s">
        <v>25</v>
      </c>
    </row>
    <row r="1241" spans="1:23" s="5" customFormat="1" ht="27" customHeight="1" x14ac:dyDescent="0.25">
      <c r="A1241" s="99">
        <f t="shared" si="219"/>
        <v>1</v>
      </c>
      <c r="B1241" s="97">
        <f t="array" aca="1" ref="B1241" ca="1">IF(AND(MAX(IF(L1240:L2248=L1241,U1240:U2248))=U1241,V1241&lt;=B$1),M1241,"-")</f>
        <v>1361011103000</v>
      </c>
      <c r="C1241" s="4">
        <f t="shared" si="209"/>
        <v>1</v>
      </c>
      <c r="D1241" s="4" t="str">
        <f t="shared" si="210"/>
        <v>3</v>
      </c>
      <c r="E1241" s="4" t="str">
        <f t="shared" si="211"/>
        <v>6</v>
      </c>
      <c r="F1241" s="4" t="str">
        <f t="shared" si="212"/>
        <v>1</v>
      </c>
      <c r="G1241" s="4" t="str">
        <f t="shared" si="213"/>
        <v>01</v>
      </c>
      <c r="H1241" s="4" t="str">
        <f t="shared" si="214"/>
        <v>1</v>
      </c>
      <c r="I1241" s="4" t="str">
        <f t="shared" si="215"/>
        <v>1</v>
      </c>
      <c r="J1241" s="4" t="str">
        <f t="shared" si="216"/>
        <v>03</v>
      </c>
      <c r="K1241" s="4" t="str">
        <f t="shared" si="217"/>
        <v>000</v>
      </c>
      <c r="L1241" s="55" t="str">
        <f t="shared" si="218"/>
        <v>1361011103000</v>
      </c>
      <c r="M1241" s="105">
        <v>1361011103000</v>
      </c>
      <c r="N1241" s="106" t="s">
        <v>40</v>
      </c>
      <c r="O1241" s="108" t="s">
        <v>1947</v>
      </c>
      <c r="P1241" s="101" t="s">
        <v>36</v>
      </c>
      <c r="Q1241" s="33">
        <v>1360011103000</v>
      </c>
      <c r="R1241" s="33" t="s">
        <v>40</v>
      </c>
      <c r="S1241" s="34" t="s">
        <v>1948</v>
      </c>
      <c r="T1241" s="58" t="s">
        <v>24</v>
      </c>
      <c r="U1241" s="58">
        <v>44927</v>
      </c>
      <c r="V1241" s="58">
        <v>44927</v>
      </c>
      <c r="W1241" s="93" t="s">
        <v>25</v>
      </c>
    </row>
    <row r="1242" spans="1:23" s="5" customFormat="1" ht="27" customHeight="1" x14ac:dyDescent="0.25">
      <c r="A1242" s="99">
        <f t="shared" si="219"/>
        <v>1</v>
      </c>
      <c r="B1242" s="97">
        <f t="array" aca="1" ref="B1242" ca="1">IF(AND(MAX(IF(L1241:L2249=L1242,U1241:U2249))=U1242,V1242&lt;=B$1),M1242,"-")</f>
        <v>1361011200000</v>
      </c>
      <c r="C1242" s="4">
        <f t="shared" si="209"/>
        <v>1</v>
      </c>
      <c r="D1242" s="4" t="str">
        <f t="shared" si="210"/>
        <v>3</v>
      </c>
      <c r="E1242" s="4" t="str">
        <f t="shared" si="211"/>
        <v>6</v>
      </c>
      <c r="F1242" s="4" t="str">
        <f t="shared" si="212"/>
        <v>1</v>
      </c>
      <c r="G1242" s="4" t="str">
        <f t="shared" si="213"/>
        <v>01</v>
      </c>
      <c r="H1242" s="4" t="str">
        <f t="shared" si="214"/>
        <v>1</v>
      </c>
      <c r="I1242" s="4" t="str">
        <f t="shared" si="215"/>
        <v>2</v>
      </c>
      <c r="J1242" s="4" t="str">
        <f t="shared" si="216"/>
        <v>00</v>
      </c>
      <c r="K1242" s="4" t="str">
        <f t="shared" si="217"/>
        <v>000</v>
      </c>
      <c r="L1242" s="55" t="str">
        <f t="shared" si="218"/>
        <v>1361011200000</v>
      </c>
      <c r="M1242" s="105">
        <v>1361011200000</v>
      </c>
      <c r="N1242" s="106" t="s">
        <v>21</v>
      </c>
      <c r="O1242" s="108" t="s">
        <v>1949</v>
      </c>
      <c r="P1242" s="101" t="s">
        <v>36</v>
      </c>
      <c r="Q1242" s="33">
        <v>1360011200000</v>
      </c>
      <c r="R1242" s="33" t="s">
        <v>21</v>
      </c>
      <c r="S1242" s="34" t="s">
        <v>1950</v>
      </c>
      <c r="T1242" s="58" t="s">
        <v>24</v>
      </c>
      <c r="U1242" s="58">
        <v>44927</v>
      </c>
      <c r="V1242" s="58">
        <v>44927</v>
      </c>
      <c r="W1242" s="93" t="s">
        <v>25</v>
      </c>
    </row>
    <row r="1243" spans="1:23" s="5" customFormat="1" ht="27" customHeight="1" x14ac:dyDescent="0.25">
      <c r="A1243" s="99">
        <f t="shared" si="219"/>
        <v>1</v>
      </c>
      <c r="B1243" s="97">
        <f t="array" aca="1" ref="B1243" ca="1">IF(AND(MAX(IF(L1242:L2250=L1243,U1242:U2250))=U1243,V1243&lt;=B$1),M1243,"-")</f>
        <v>1361011201000</v>
      </c>
      <c r="C1243" s="4">
        <f t="shared" si="209"/>
        <v>1</v>
      </c>
      <c r="D1243" s="4" t="str">
        <f t="shared" si="210"/>
        <v>3</v>
      </c>
      <c r="E1243" s="4" t="str">
        <f t="shared" si="211"/>
        <v>6</v>
      </c>
      <c r="F1243" s="4" t="str">
        <f t="shared" si="212"/>
        <v>1</v>
      </c>
      <c r="G1243" s="4" t="str">
        <f t="shared" si="213"/>
        <v>01</v>
      </c>
      <c r="H1243" s="4" t="str">
        <f t="shared" si="214"/>
        <v>1</v>
      </c>
      <c r="I1243" s="4" t="str">
        <f t="shared" si="215"/>
        <v>2</v>
      </c>
      <c r="J1243" s="4" t="str">
        <f t="shared" si="216"/>
        <v>01</v>
      </c>
      <c r="K1243" s="4" t="str">
        <f t="shared" si="217"/>
        <v>000</v>
      </c>
      <c r="L1243" s="55" t="str">
        <f t="shared" si="218"/>
        <v>1361011201000</v>
      </c>
      <c r="M1243" s="105">
        <v>1361011201000</v>
      </c>
      <c r="N1243" s="106" t="s">
        <v>40</v>
      </c>
      <c r="O1243" s="108" t="s">
        <v>1951</v>
      </c>
      <c r="P1243" s="101" t="s">
        <v>36</v>
      </c>
      <c r="Q1243" s="33">
        <v>1360011201000</v>
      </c>
      <c r="R1243" s="33" t="s">
        <v>40</v>
      </c>
      <c r="S1243" s="34" t="s">
        <v>1952</v>
      </c>
      <c r="T1243" s="58" t="s">
        <v>24</v>
      </c>
      <c r="U1243" s="58">
        <v>44927</v>
      </c>
      <c r="V1243" s="58">
        <v>44927</v>
      </c>
      <c r="W1243" s="93" t="s">
        <v>25</v>
      </c>
    </row>
    <row r="1244" spans="1:23" s="5" customFormat="1" ht="27" customHeight="1" x14ac:dyDescent="0.25">
      <c r="A1244" s="99">
        <f t="shared" si="219"/>
        <v>1</v>
      </c>
      <c r="B1244" s="97">
        <f t="array" aca="1" ref="B1244" ca="1">IF(AND(MAX(IF(L1243:L2251=L1244,U1243:U2251))=U1244,V1244&lt;=B$1),M1244,"-")</f>
        <v>1361011202000</v>
      </c>
      <c r="C1244" s="4">
        <f t="shared" si="209"/>
        <v>1</v>
      </c>
      <c r="D1244" s="4" t="str">
        <f t="shared" si="210"/>
        <v>3</v>
      </c>
      <c r="E1244" s="4" t="str">
        <f t="shared" si="211"/>
        <v>6</v>
      </c>
      <c r="F1244" s="4" t="str">
        <f t="shared" si="212"/>
        <v>1</v>
      </c>
      <c r="G1244" s="4" t="str">
        <f t="shared" si="213"/>
        <v>01</v>
      </c>
      <c r="H1244" s="4" t="str">
        <f t="shared" si="214"/>
        <v>1</v>
      </c>
      <c r="I1244" s="4" t="str">
        <f t="shared" si="215"/>
        <v>2</v>
      </c>
      <c r="J1244" s="4" t="str">
        <f t="shared" si="216"/>
        <v>02</v>
      </c>
      <c r="K1244" s="4" t="str">
        <f t="shared" si="217"/>
        <v>000</v>
      </c>
      <c r="L1244" s="55" t="str">
        <f t="shared" si="218"/>
        <v>1361011202000</v>
      </c>
      <c r="M1244" s="105">
        <v>1361011202000</v>
      </c>
      <c r="N1244" s="106" t="s">
        <v>40</v>
      </c>
      <c r="O1244" s="108" t="s">
        <v>1953</v>
      </c>
      <c r="P1244" s="101" t="s">
        <v>36</v>
      </c>
      <c r="Q1244" s="33">
        <v>1360011202000</v>
      </c>
      <c r="R1244" s="33" t="s">
        <v>40</v>
      </c>
      <c r="S1244" s="34" t="s">
        <v>1954</v>
      </c>
      <c r="T1244" s="58" t="s">
        <v>24</v>
      </c>
      <c r="U1244" s="58">
        <v>44927</v>
      </c>
      <c r="V1244" s="58">
        <v>44927</v>
      </c>
      <c r="W1244" s="93" t="s">
        <v>25</v>
      </c>
    </row>
    <row r="1245" spans="1:23" s="5" customFormat="1" ht="27" customHeight="1" x14ac:dyDescent="0.25">
      <c r="A1245" s="99">
        <f t="shared" si="219"/>
        <v>1</v>
      </c>
      <c r="B1245" s="97">
        <f t="array" aca="1" ref="B1245" ca="1">IF(AND(MAX(IF(L1244:L2252=L1245,U1244:U2252))=U1245,V1245&lt;=B$1),M1245,"-")</f>
        <v>1361011203000</v>
      </c>
      <c r="C1245" s="4">
        <f t="shared" si="209"/>
        <v>1</v>
      </c>
      <c r="D1245" s="4" t="str">
        <f t="shared" si="210"/>
        <v>3</v>
      </c>
      <c r="E1245" s="4" t="str">
        <f t="shared" si="211"/>
        <v>6</v>
      </c>
      <c r="F1245" s="4" t="str">
        <f t="shared" si="212"/>
        <v>1</v>
      </c>
      <c r="G1245" s="4" t="str">
        <f t="shared" si="213"/>
        <v>01</v>
      </c>
      <c r="H1245" s="4" t="str">
        <f t="shared" si="214"/>
        <v>1</v>
      </c>
      <c r="I1245" s="4" t="str">
        <f t="shared" si="215"/>
        <v>2</v>
      </c>
      <c r="J1245" s="4" t="str">
        <f t="shared" si="216"/>
        <v>03</v>
      </c>
      <c r="K1245" s="4" t="str">
        <f t="shared" si="217"/>
        <v>000</v>
      </c>
      <c r="L1245" s="55" t="str">
        <f t="shared" si="218"/>
        <v>1361011203000</v>
      </c>
      <c r="M1245" s="105">
        <v>1361011203000</v>
      </c>
      <c r="N1245" s="106" t="s">
        <v>40</v>
      </c>
      <c r="O1245" s="108" t="s">
        <v>1955</v>
      </c>
      <c r="P1245" s="101" t="s">
        <v>36</v>
      </c>
      <c r="Q1245" s="33">
        <v>1360011203000</v>
      </c>
      <c r="R1245" s="33" t="s">
        <v>40</v>
      </c>
      <c r="S1245" s="34" t="s">
        <v>1956</v>
      </c>
      <c r="T1245" s="58" t="s">
        <v>24</v>
      </c>
      <c r="U1245" s="58">
        <v>44927</v>
      </c>
      <c r="V1245" s="58">
        <v>44927</v>
      </c>
      <c r="W1245" s="93" t="s">
        <v>25</v>
      </c>
    </row>
    <row r="1246" spans="1:23" s="5" customFormat="1" ht="27" customHeight="1" x14ac:dyDescent="0.25">
      <c r="A1246" s="99">
        <f t="shared" si="219"/>
        <v>1</v>
      </c>
      <c r="B1246" s="97">
        <f t="array" aca="1" ref="B1246" ca="1">IF(AND(MAX(IF(L1245:L2253=L1246,U1245:U2253))=U1246,V1246&lt;=B$1),M1246,"-")</f>
        <v>1361011300000</v>
      </c>
      <c r="C1246" s="4">
        <f t="shared" si="209"/>
        <v>1</v>
      </c>
      <c r="D1246" s="4" t="str">
        <f t="shared" si="210"/>
        <v>3</v>
      </c>
      <c r="E1246" s="4" t="str">
        <f t="shared" si="211"/>
        <v>6</v>
      </c>
      <c r="F1246" s="4" t="str">
        <f t="shared" si="212"/>
        <v>1</v>
      </c>
      <c r="G1246" s="4" t="str">
        <f t="shared" si="213"/>
        <v>01</v>
      </c>
      <c r="H1246" s="4" t="str">
        <f t="shared" si="214"/>
        <v>1</v>
      </c>
      <c r="I1246" s="4" t="str">
        <f t="shared" si="215"/>
        <v>3</v>
      </c>
      <c r="J1246" s="4" t="str">
        <f t="shared" si="216"/>
        <v>00</v>
      </c>
      <c r="K1246" s="4" t="str">
        <f t="shared" si="217"/>
        <v>000</v>
      </c>
      <c r="L1246" s="55" t="str">
        <f t="shared" si="218"/>
        <v>1361011300000</v>
      </c>
      <c r="M1246" s="105">
        <v>1361011300000</v>
      </c>
      <c r="N1246" s="106" t="s">
        <v>21</v>
      </c>
      <c r="O1246" s="108" t="s">
        <v>1957</v>
      </c>
      <c r="P1246" s="101" t="s">
        <v>36</v>
      </c>
      <c r="Q1246" s="33">
        <v>1360011300000</v>
      </c>
      <c r="R1246" s="33" t="s">
        <v>21</v>
      </c>
      <c r="S1246" s="34" t="s">
        <v>1958</v>
      </c>
      <c r="T1246" s="58" t="s">
        <v>24</v>
      </c>
      <c r="U1246" s="58">
        <v>44927</v>
      </c>
      <c r="V1246" s="58">
        <v>44927</v>
      </c>
      <c r="W1246" s="93" t="s">
        <v>25</v>
      </c>
    </row>
    <row r="1247" spans="1:23" s="5" customFormat="1" ht="27" customHeight="1" x14ac:dyDescent="0.25">
      <c r="A1247" s="99">
        <f t="shared" si="219"/>
        <v>1</v>
      </c>
      <c r="B1247" s="97">
        <f t="array" aca="1" ref="B1247" ca="1">IF(AND(MAX(IF(L1246:L2254=L1247,U1246:U2254))=U1247,V1247&lt;=B$1),M1247,"-")</f>
        <v>1361011301000</v>
      </c>
      <c r="C1247" s="4">
        <f t="shared" si="209"/>
        <v>1</v>
      </c>
      <c r="D1247" s="4" t="str">
        <f t="shared" si="210"/>
        <v>3</v>
      </c>
      <c r="E1247" s="4" t="str">
        <f t="shared" si="211"/>
        <v>6</v>
      </c>
      <c r="F1247" s="4" t="str">
        <f t="shared" si="212"/>
        <v>1</v>
      </c>
      <c r="G1247" s="4" t="str">
        <f t="shared" si="213"/>
        <v>01</v>
      </c>
      <c r="H1247" s="4" t="str">
        <f t="shared" si="214"/>
        <v>1</v>
      </c>
      <c r="I1247" s="4" t="str">
        <f t="shared" si="215"/>
        <v>3</v>
      </c>
      <c r="J1247" s="4" t="str">
        <f t="shared" si="216"/>
        <v>01</v>
      </c>
      <c r="K1247" s="4" t="str">
        <f t="shared" si="217"/>
        <v>000</v>
      </c>
      <c r="L1247" s="55" t="str">
        <f t="shared" si="218"/>
        <v>1361011301000</v>
      </c>
      <c r="M1247" s="105">
        <v>1361011301000</v>
      </c>
      <c r="N1247" s="106" t="s">
        <v>40</v>
      </c>
      <c r="O1247" s="108" t="s">
        <v>1959</v>
      </c>
      <c r="P1247" s="101" t="s">
        <v>36</v>
      </c>
      <c r="Q1247" s="33">
        <v>1360011301000</v>
      </c>
      <c r="R1247" s="33" t="s">
        <v>40</v>
      </c>
      <c r="S1247" s="34" t="s">
        <v>1960</v>
      </c>
      <c r="T1247" s="58" t="s">
        <v>24</v>
      </c>
      <c r="U1247" s="58">
        <v>44927</v>
      </c>
      <c r="V1247" s="58">
        <v>44927</v>
      </c>
      <c r="W1247" s="93" t="s">
        <v>25</v>
      </c>
    </row>
    <row r="1248" spans="1:23" s="5" customFormat="1" ht="27" customHeight="1" x14ac:dyDescent="0.25">
      <c r="A1248" s="99">
        <f t="shared" si="219"/>
        <v>1</v>
      </c>
      <c r="B1248" s="97">
        <f t="array" aca="1" ref="B1248" ca="1">IF(AND(MAX(IF(L1247:L2255=L1248,U1247:U2255))=U1248,V1248&lt;=B$1),M1248,"-")</f>
        <v>1361011302000</v>
      </c>
      <c r="C1248" s="4">
        <f t="shared" si="209"/>
        <v>1</v>
      </c>
      <c r="D1248" s="4" t="str">
        <f t="shared" si="210"/>
        <v>3</v>
      </c>
      <c r="E1248" s="4" t="str">
        <f t="shared" si="211"/>
        <v>6</v>
      </c>
      <c r="F1248" s="4" t="str">
        <f t="shared" si="212"/>
        <v>1</v>
      </c>
      <c r="G1248" s="4" t="str">
        <f t="shared" si="213"/>
        <v>01</v>
      </c>
      <c r="H1248" s="4" t="str">
        <f t="shared" si="214"/>
        <v>1</v>
      </c>
      <c r="I1248" s="4" t="str">
        <f t="shared" si="215"/>
        <v>3</v>
      </c>
      <c r="J1248" s="4" t="str">
        <f t="shared" si="216"/>
        <v>02</v>
      </c>
      <c r="K1248" s="4" t="str">
        <f t="shared" si="217"/>
        <v>000</v>
      </c>
      <c r="L1248" s="55" t="str">
        <f t="shared" si="218"/>
        <v>1361011302000</v>
      </c>
      <c r="M1248" s="105">
        <v>1361011302000</v>
      </c>
      <c r="N1248" s="106" t="s">
        <v>40</v>
      </c>
      <c r="O1248" s="108" t="s">
        <v>1961</v>
      </c>
      <c r="P1248" s="101" t="s">
        <v>36</v>
      </c>
      <c r="Q1248" s="33">
        <v>1360011302000</v>
      </c>
      <c r="R1248" s="33" t="s">
        <v>40</v>
      </c>
      <c r="S1248" s="34" t="s">
        <v>1962</v>
      </c>
      <c r="T1248" s="58" t="s">
        <v>24</v>
      </c>
      <c r="U1248" s="58">
        <v>44927</v>
      </c>
      <c r="V1248" s="58">
        <v>44927</v>
      </c>
      <c r="W1248" s="93" t="s">
        <v>25</v>
      </c>
    </row>
    <row r="1249" spans="1:23" s="5" customFormat="1" ht="27" customHeight="1" x14ac:dyDescent="0.25">
      <c r="A1249" s="99">
        <f t="shared" si="219"/>
        <v>1</v>
      </c>
      <c r="B1249" s="97">
        <f t="array" aca="1" ref="B1249" ca="1">IF(AND(MAX(IF(L1248:L2256=L1249,U1248:U2256))=U1249,V1249&lt;=B$1),M1249,"-")</f>
        <v>1361011303000</v>
      </c>
      <c r="C1249" s="4">
        <f t="shared" si="209"/>
        <v>1</v>
      </c>
      <c r="D1249" s="4" t="str">
        <f t="shared" si="210"/>
        <v>3</v>
      </c>
      <c r="E1249" s="4" t="str">
        <f t="shared" si="211"/>
        <v>6</v>
      </c>
      <c r="F1249" s="4" t="str">
        <f t="shared" si="212"/>
        <v>1</v>
      </c>
      <c r="G1249" s="4" t="str">
        <f t="shared" si="213"/>
        <v>01</v>
      </c>
      <c r="H1249" s="4" t="str">
        <f t="shared" si="214"/>
        <v>1</v>
      </c>
      <c r="I1249" s="4" t="str">
        <f t="shared" si="215"/>
        <v>3</v>
      </c>
      <c r="J1249" s="4" t="str">
        <f t="shared" si="216"/>
        <v>03</v>
      </c>
      <c r="K1249" s="4" t="str">
        <f t="shared" si="217"/>
        <v>000</v>
      </c>
      <c r="L1249" s="55" t="str">
        <f t="shared" si="218"/>
        <v>1361011303000</v>
      </c>
      <c r="M1249" s="105">
        <v>1361011303000</v>
      </c>
      <c r="N1249" s="106" t="s">
        <v>40</v>
      </c>
      <c r="O1249" s="108" t="s">
        <v>1963</v>
      </c>
      <c r="P1249" s="101" t="s">
        <v>36</v>
      </c>
      <c r="Q1249" s="33">
        <v>1360011303000</v>
      </c>
      <c r="R1249" s="33" t="s">
        <v>40</v>
      </c>
      <c r="S1249" s="34" t="s">
        <v>1964</v>
      </c>
      <c r="T1249" s="58" t="s">
        <v>24</v>
      </c>
      <c r="U1249" s="58">
        <v>44927</v>
      </c>
      <c r="V1249" s="58">
        <v>44927</v>
      </c>
      <c r="W1249" s="93" t="s">
        <v>25</v>
      </c>
    </row>
    <row r="1250" spans="1:23" s="5" customFormat="1" ht="27" customHeight="1" x14ac:dyDescent="0.25">
      <c r="A1250" s="99">
        <f t="shared" si="219"/>
        <v>1</v>
      </c>
      <c r="B1250" s="97">
        <f t="array" aca="1" ref="B1250" ca="1">IF(AND(MAX(IF(L1249:L2257=L1250,U1249:U2257))=U1250,V1250&lt;=B$1),M1250,"-")</f>
        <v>1361011400000</v>
      </c>
      <c r="C1250" s="4">
        <f t="shared" si="209"/>
        <v>1</v>
      </c>
      <c r="D1250" s="4" t="str">
        <f t="shared" si="210"/>
        <v>3</v>
      </c>
      <c r="E1250" s="4" t="str">
        <f t="shared" si="211"/>
        <v>6</v>
      </c>
      <c r="F1250" s="4" t="str">
        <f t="shared" si="212"/>
        <v>1</v>
      </c>
      <c r="G1250" s="4" t="str">
        <f t="shared" si="213"/>
        <v>01</v>
      </c>
      <c r="H1250" s="4" t="str">
        <f t="shared" si="214"/>
        <v>1</v>
      </c>
      <c r="I1250" s="4" t="str">
        <f t="shared" si="215"/>
        <v>4</v>
      </c>
      <c r="J1250" s="4" t="str">
        <f t="shared" si="216"/>
        <v>00</v>
      </c>
      <c r="K1250" s="4" t="str">
        <f t="shared" si="217"/>
        <v>000</v>
      </c>
      <c r="L1250" s="55" t="str">
        <f t="shared" si="218"/>
        <v>1361011400000</v>
      </c>
      <c r="M1250" s="105">
        <v>1361011400000</v>
      </c>
      <c r="N1250" s="106" t="s">
        <v>21</v>
      </c>
      <c r="O1250" s="108" t="s">
        <v>1965</v>
      </c>
      <c r="P1250" s="101" t="s">
        <v>36</v>
      </c>
      <c r="Q1250" s="33">
        <v>1360011400000</v>
      </c>
      <c r="R1250" s="33" t="s">
        <v>21</v>
      </c>
      <c r="S1250" s="34" t="s">
        <v>1966</v>
      </c>
      <c r="T1250" s="58" t="s">
        <v>24</v>
      </c>
      <c r="U1250" s="58">
        <v>44927</v>
      </c>
      <c r="V1250" s="58">
        <v>44927</v>
      </c>
      <c r="W1250" s="93" t="s">
        <v>25</v>
      </c>
    </row>
    <row r="1251" spans="1:23" s="5" customFormat="1" ht="27" customHeight="1" x14ac:dyDescent="0.25">
      <c r="A1251" s="99">
        <f t="shared" si="219"/>
        <v>1</v>
      </c>
      <c r="B1251" s="97">
        <f t="array" aca="1" ref="B1251" ca="1">IF(AND(MAX(IF(L1250:L2258=L1251,U1250:U2258))=U1251,V1251&lt;=B$1),M1251,"-")</f>
        <v>1361011401000</v>
      </c>
      <c r="C1251" s="4">
        <f t="shared" si="209"/>
        <v>1</v>
      </c>
      <c r="D1251" s="4" t="str">
        <f t="shared" si="210"/>
        <v>3</v>
      </c>
      <c r="E1251" s="4" t="str">
        <f t="shared" si="211"/>
        <v>6</v>
      </c>
      <c r="F1251" s="4" t="str">
        <f t="shared" si="212"/>
        <v>1</v>
      </c>
      <c r="G1251" s="4" t="str">
        <f t="shared" si="213"/>
        <v>01</v>
      </c>
      <c r="H1251" s="4" t="str">
        <f t="shared" si="214"/>
        <v>1</v>
      </c>
      <c r="I1251" s="4" t="str">
        <f t="shared" si="215"/>
        <v>4</v>
      </c>
      <c r="J1251" s="4" t="str">
        <f t="shared" si="216"/>
        <v>01</v>
      </c>
      <c r="K1251" s="4" t="str">
        <f t="shared" si="217"/>
        <v>000</v>
      </c>
      <c r="L1251" s="55" t="str">
        <f t="shared" si="218"/>
        <v>1361011401000</v>
      </c>
      <c r="M1251" s="105">
        <v>1361011401000</v>
      </c>
      <c r="N1251" s="106" t="s">
        <v>40</v>
      </c>
      <c r="O1251" s="108" t="s">
        <v>1967</v>
      </c>
      <c r="P1251" s="101" t="s">
        <v>36</v>
      </c>
      <c r="Q1251" s="33">
        <v>1360011401000</v>
      </c>
      <c r="R1251" s="33" t="s">
        <v>40</v>
      </c>
      <c r="S1251" s="34" t="s">
        <v>1968</v>
      </c>
      <c r="T1251" s="58" t="s">
        <v>24</v>
      </c>
      <c r="U1251" s="58">
        <v>44927</v>
      </c>
      <c r="V1251" s="58">
        <v>44927</v>
      </c>
      <c r="W1251" s="93" t="s">
        <v>25</v>
      </c>
    </row>
    <row r="1252" spans="1:23" s="5" customFormat="1" ht="27" customHeight="1" x14ac:dyDescent="0.25">
      <c r="A1252" s="99">
        <f t="shared" si="219"/>
        <v>1</v>
      </c>
      <c r="B1252" s="97">
        <f t="array" aca="1" ref="B1252" ca="1">IF(AND(MAX(IF(L1251:L2259=L1252,U1251:U2259))=U1252,V1252&lt;=B$1),M1252,"-")</f>
        <v>1361011402000</v>
      </c>
      <c r="C1252" s="4">
        <f t="shared" si="209"/>
        <v>1</v>
      </c>
      <c r="D1252" s="4" t="str">
        <f t="shared" si="210"/>
        <v>3</v>
      </c>
      <c r="E1252" s="4" t="str">
        <f t="shared" si="211"/>
        <v>6</v>
      </c>
      <c r="F1252" s="4" t="str">
        <f t="shared" si="212"/>
        <v>1</v>
      </c>
      <c r="G1252" s="4" t="str">
        <f t="shared" si="213"/>
        <v>01</v>
      </c>
      <c r="H1252" s="4" t="str">
        <f t="shared" si="214"/>
        <v>1</v>
      </c>
      <c r="I1252" s="4" t="str">
        <f t="shared" si="215"/>
        <v>4</v>
      </c>
      <c r="J1252" s="4" t="str">
        <f t="shared" si="216"/>
        <v>02</v>
      </c>
      <c r="K1252" s="4" t="str">
        <f t="shared" si="217"/>
        <v>000</v>
      </c>
      <c r="L1252" s="55" t="str">
        <f t="shared" si="218"/>
        <v>1361011402000</v>
      </c>
      <c r="M1252" s="105">
        <v>1361011402000</v>
      </c>
      <c r="N1252" s="106" t="s">
        <v>40</v>
      </c>
      <c r="O1252" s="108" t="s">
        <v>1969</v>
      </c>
      <c r="P1252" s="101" t="s">
        <v>36</v>
      </c>
      <c r="Q1252" s="33">
        <v>1360011402000</v>
      </c>
      <c r="R1252" s="33" t="s">
        <v>40</v>
      </c>
      <c r="S1252" s="34" t="s">
        <v>1970</v>
      </c>
      <c r="T1252" s="58" t="s">
        <v>24</v>
      </c>
      <c r="U1252" s="58">
        <v>44927</v>
      </c>
      <c r="V1252" s="58">
        <v>44927</v>
      </c>
      <c r="W1252" s="93" t="s">
        <v>25</v>
      </c>
    </row>
    <row r="1253" spans="1:23" s="5" customFormat="1" ht="27" customHeight="1" x14ac:dyDescent="0.25">
      <c r="A1253" s="99">
        <f t="shared" si="219"/>
        <v>1</v>
      </c>
      <c r="B1253" s="97">
        <f t="array" aca="1" ref="B1253" ca="1">IF(AND(MAX(IF(L1252:L2260=L1253,U1252:U2260))=U1253,V1253&lt;=B$1),M1253,"-")</f>
        <v>1361011403000</v>
      </c>
      <c r="C1253" s="4">
        <f t="shared" si="209"/>
        <v>1</v>
      </c>
      <c r="D1253" s="4" t="str">
        <f t="shared" si="210"/>
        <v>3</v>
      </c>
      <c r="E1253" s="4" t="str">
        <f t="shared" si="211"/>
        <v>6</v>
      </c>
      <c r="F1253" s="4" t="str">
        <f t="shared" si="212"/>
        <v>1</v>
      </c>
      <c r="G1253" s="4" t="str">
        <f t="shared" si="213"/>
        <v>01</v>
      </c>
      <c r="H1253" s="4" t="str">
        <f t="shared" si="214"/>
        <v>1</v>
      </c>
      <c r="I1253" s="4" t="str">
        <f t="shared" si="215"/>
        <v>4</v>
      </c>
      <c r="J1253" s="4" t="str">
        <f t="shared" si="216"/>
        <v>03</v>
      </c>
      <c r="K1253" s="4" t="str">
        <f t="shared" si="217"/>
        <v>000</v>
      </c>
      <c r="L1253" s="55" t="str">
        <f t="shared" si="218"/>
        <v>1361011403000</v>
      </c>
      <c r="M1253" s="105">
        <v>1361011403000</v>
      </c>
      <c r="N1253" s="106" t="s">
        <v>40</v>
      </c>
      <c r="O1253" s="108" t="s">
        <v>1971</v>
      </c>
      <c r="P1253" s="101" t="s">
        <v>36</v>
      </c>
      <c r="Q1253" s="33">
        <v>1360011403000</v>
      </c>
      <c r="R1253" s="33" t="s">
        <v>40</v>
      </c>
      <c r="S1253" s="34" t="s">
        <v>1972</v>
      </c>
      <c r="T1253" s="58" t="s">
        <v>24</v>
      </c>
      <c r="U1253" s="58">
        <v>44927</v>
      </c>
      <c r="V1253" s="58">
        <v>44927</v>
      </c>
      <c r="W1253" s="93" t="s">
        <v>25</v>
      </c>
    </row>
    <row r="1254" spans="1:23" s="5" customFormat="1" ht="27" customHeight="1" x14ac:dyDescent="0.25">
      <c r="A1254" s="99">
        <f t="shared" si="219"/>
        <v>1</v>
      </c>
      <c r="B1254" s="97">
        <f t="array" aca="1" ref="B1254" ca="1">IF(AND(MAX(IF(L1253:L2261=L1254,U1253:U2261))=U1254,V1254&lt;=B$1),M1254,"-")</f>
        <v>1361012000000</v>
      </c>
      <c r="C1254" s="4">
        <f t="shared" si="209"/>
        <v>1</v>
      </c>
      <c r="D1254" s="4" t="str">
        <f t="shared" si="210"/>
        <v>3</v>
      </c>
      <c r="E1254" s="4" t="str">
        <f t="shared" si="211"/>
        <v>6</v>
      </c>
      <c r="F1254" s="4" t="str">
        <f t="shared" si="212"/>
        <v>1</v>
      </c>
      <c r="G1254" s="4" t="str">
        <f t="shared" si="213"/>
        <v>01</v>
      </c>
      <c r="H1254" s="4" t="str">
        <f t="shared" si="214"/>
        <v>2</v>
      </c>
      <c r="I1254" s="4" t="str">
        <f t="shared" si="215"/>
        <v>0</v>
      </c>
      <c r="J1254" s="4" t="str">
        <f t="shared" si="216"/>
        <v>00</v>
      </c>
      <c r="K1254" s="4" t="str">
        <f t="shared" si="217"/>
        <v>000</v>
      </c>
      <c r="L1254" s="55" t="str">
        <f t="shared" si="218"/>
        <v>1361012000000</v>
      </c>
      <c r="M1254" s="105">
        <v>1361012000000</v>
      </c>
      <c r="N1254" s="106" t="s">
        <v>21</v>
      </c>
      <c r="O1254" s="108" t="s">
        <v>1973</v>
      </c>
      <c r="P1254" s="101" t="s">
        <v>107</v>
      </c>
      <c r="Q1254" s="33" t="s">
        <v>25</v>
      </c>
      <c r="R1254" s="33" t="s">
        <v>25</v>
      </c>
      <c r="S1254" s="34" t="s">
        <v>25</v>
      </c>
      <c r="T1254" s="58" t="s">
        <v>24</v>
      </c>
      <c r="U1254" s="58">
        <v>44927</v>
      </c>
      <c r="V1254" s="58">
        <v>44927</v>
      </c>
      <c r="W1254" s="93" t="s">
        <v>25</v>
      </c>
    </row>
    <row r="1255" spans="1:23" s="5" customFormat="1" ht="27" customHeight="1" x14ac:dyDescent="0.25">
      <c r="A1255" s="99">
        <f t="shared" si="219"/>
        <v>1</v>
      </c>
      <c r="B1255" s="97">
        <f t="array" aca="1" ref="B1255" ca="1">IF(AND(MAX(IF(L1254:L2262=L1255,U1254:U2262))=U1255,V1255&lt;=B$1),M1255,"-")</f>
        <v>1361012100000</v>
      </c>
      <c r="C1255" s="4">
        <f t="shared" si="209"/>
        <v>1</v>
      </c>
      <c r="D1255" s="4" t="str">
        <f t="shared" si="210"/>
        <v>3</v>
      </c>
      <c r="E1255" s="4" t="str">
        <f t="shared" si="211"/>
        <v>6</v>
      </c>
      <c r="F1255" s="4" t="str">
        <f t="shared" si="212"/>
        <v>1</v>
      </c>
      <c r="G1255" s="4" t="str">
        <f t="shared" si="213"/>
        <v>01</v>
      </c>
      <c r="H1255" s="4" t="str">
        <f t="shared" si="214"/>
        <v>2</v>
      </c>
      <c r="I1255" s="4" t="str">
        <f t="shared" si="215"/>
        <v>1</v>
      </c>
      <c r="J1255" s="4" t="str">
        <f t="shared" si="216"/>
        <v>00</v>
      </c>
      <c r="K1255" s="4" t="str">
        <f t="shared" si="217"/>
        <v>000</v>
      </c>
      <c r="L1255" s="55" t="str">
        <f t="shared" si="218"/>
        <v>1361012100000</v>
      </c>
      <c r="M1255" s="105">
        <v>1361012100000</v>
      </c>
      <c r="N1255" s="106" t="s">
        <v>21</v>
      </c>
      <c r="O1255" s="108" t="s">
        <v>1974</v>
      </c>
      <c r="P1255" s="101" t="s">
        <v>107</v>
      </c>
      <c r="Q1255" s="33" t="s">
        <v>25</v>
      </c>
      <c r="R1255" s="33" t="s">
        <v>25</v>
      </c>
      <c r="S1255" s="34" t="s">
        <v>25</v>
      </c>
      <c r="T1255" s="58" t="s">
        <v>605</v>
      </c>
      <c r="U1255" s="58">
        <v>45658</v>
      </c>
      <c r="V1255" s="58">
        <v>45658</v>
      </c>
      <c r="W1255" s="93" t="s">
        <v>25</v>
      </c>
    </row>
    <row r="1256" spans="1:23" s="5" customFormat="1" ht="27" customHeight="1" x14ac:dyDescent="0.25">
      <c r="A1256" s="99">
        <f t="shared" si="219"/>
        <v>1</v>
      </c>
      <c r="B1256" s="97">
        <f t="array" aca="1" ref="B1256" ca="1">IF(AND(MAX(IF(L1255:L2263=L1256,U1255:U2263))=U1256,V1256&lt;=B$1),M1256,"-")</f>
        <v>1361012101000</v>
      </c>
      <c r="C1256" s="4">
        <f t="shared" si="209"/>
        <v>1</v>
      </c>
      <c r="D1256" s="4" t="str">
        <f t="shared" si="210"/>
        <v>3</v>
      </c>
      <c r="E1256" s="4" t="str">
        <f t="shared" si="211"/>
        <v>6</v>
      </c>
      <c r="F1256" s="4" t="str">
        <f t="shared" si="212"/>
        <v>1</v>
      </c>
      <c r="G1256" s="4" t="str">
        <f t="shared" si="213"/>
        <v>01</v>
      </c>
      <c r="H1256" s="4" t="str">
        <f t="shared" si="214"/>
        <v>2</v>
      </c>
      <c r="I1256" s="4" t="str">
        <f t="shared" si="215"/>
        <v>1</v>
      </c>
      <c r="J1256" s="4" t="str">
        <f t="shared" si="216"/>
        <v>01</v>
      </c>
      <c r="K1256" s="4" t="str">
        <f t="shared" si="217"/>
        <v>000</v>
      </c>
      <c r="L1256" s="55" t="str">
        <f t="shared" si="218"/>
        <v>1361012101000</v>
      </c>
      <c r="M1256" s="105">
        <v>1361012101000</v>
      </c>
      <c r="N1256" s="106" t="s">
        <v>40</v>
      </c>
      <c r="O1256" s="108" t="s">
        <v>1975</v>
      </c>
      <c r="P1256" s="101" t="s">
        <v>107</v>
      </c>
      <c r="Q1256" s="33" t="s">
        <v>25</v>
      </c>
      <c r="R1256" s="33" t="s">
        <v>25</v>
      </c>
      <c r="S1256" s="34" t="s">
        <v>25</v>
      </c>
      <c r="T1256" s="58" t="s">
        <v>605</v>
      </c>
      <c r="U1256" s="58">
        <v>45658</v>
      </c>
      <c r="V1256" s="58">
        <v>45658</v>
      </c>
      <c r="W1256" s="93" t="s">
        <v>25</v>
      </c>
    </row>
    <row r="1257" spans="1:23" s="5" customFormat="1" ht="27" customHeight="1" x14ac:dyDescent="0.25">
      <c r="A1257" s="99">
        <f t="shared" si="219"/>
        <v>1</v>
      </c>
      <c r="B1257" s="97">
        <f t="array" aca="1" ref="B1257" ca="1">IF(AND(MAX(IF(L1256:L2264=L1257,U1256:U2264))=U1257,V1257&lt;=B$1),M1257,"-")</f>
        <v>1361012200000</v>
      </c>
      <c r="C1257" s="4">
        <f t="shared" si="209"/>
        <v>1</v>
      </c>
      <c r="D1257" s="4" t="str">
        <f t="shared" si="210"/>
        <v>3</v>
      </c>
      <c r="E1257" s="4" t="str">
        <f t="shared" si="211"/>
        <v>6</v>
      </c>
      <c r="F1257" s="4" t="str">
        <f t="shared" si="212"/>
        <v>1</v>
      </c>
      <c r="G1257" s="4" t="str">
        <f t="shared" si="213"/>
        <v>01</v>
      </c>
      <c r="H1257" s="4" t="str">
        <f t="shared" si="214"/>
        <v>2</v>
      </c>
      <c r="I1257" s="4" t="str">
        <f t="shared" si="215"/>
        <v>2</v>
      </c>
      <c r="J1257" s="4" t="str">
        <f t="shared" si="216"/>
        <v>00</v>
      </c>
      <c r="K1257" s="4" t="str">
        <f t="shared" si="217"/>
        <v>000</v>
      </c>
      <c r="L1257" s="55" t="str">
        <f t="shared" si="218"/>
        <v>1361012200000</v>
      </c>
      <c r="M1257" s="105">
        <v>1361012200000</v>
      </c>
      <c r="N1257" s="106" t="s">
        <v>21</v>
      </c>
      <c r="O1257" s="108" t="s">
        <v>1976</v>
      </c>
      <c r="P1257" s="101" t="s">
        <v>107</v>
      </c>
      <c r="Q1257" s="33" t="s">
        <v>25</v>
      </c>
      <c r="R1257" s="33" t="s">
        <v>25</v>
      </c>
      <c r="S1257" s="34" t="s">
        <v>25</v>
      </c>
      <c r="T1257" s="58" t="s">
        <v>605</v>
      </c>
      <c r="U1257" s="58">
        <v>45658</v>
      </c>
      <c r="V1257" s="58">
        <v>45658</v>
      </c>
      <c r="W1257" s="93" t="s">
        <v>25</v>
      </c>
    </row>
    <row r="1258" spans="1:23" s="5" customFormat="1" ht="27" customHeight="1" x14ac:dyDescent="0.25">
      <c r="A1258" s="99">
        <f t="shared" si="219"/>
        <v>1</v>
      </c>
      <c r="B1258" s="97">
        <f t="array" aca="1" ref="B1258" ca="1">IF(AND(MAX(IF(L1257:L2265=L1258,U1257:U2265))=U1258,V1258&lt;=B$1),M1258,"-")</f>
        <v>1361012300000</v>
      </c>
      <c r="C1258" s="4">
        <f t="shared" si="209"/>
        <v>1</v>
      </c>
      <c r="D1258" s="4" t="str">
        <f t="shared" si="210"/>
        <v>3</v>
      </c>
      <c r="E1258" s="4" t="str">
        <f t="shared" si="211"/>
        <v>6</v>
      </c>
      <c r="F1258" s="4" t="str">
        <f t="shared" si="212"/>
        <v>1</v>
      </c>
      <c r="G1258" s="4" t="str">
        <f t="shared" si="213"/>
        <v>01</v>
      </c>
      <c r="H1258" s="4" t="str">
        <f t="shared" si="214"/>
        <v>2</v>
      </c>
      <c r="I1258" s="4" t="str">
        <f t="shared" si="215"/>
        <v>3</v>
      </c>
      <c r="J1258" s="4" t="str">
        <f t="shared" si="216"/>
        <v>00</v>
      </c>
      <c r="K1258" s="4" t="str">
        <f t="shared" si="217"/>
        <v>000</v>
      </c>
      <c r="L1258" s="55" t="str">
        <f t="shared" si="218"/>
        <v>1361012300000</v>
      </c>
      <c r="M1258" s="105">
        <v>1361012300000</v>
      </c>
      <c r="N1258" s="106" t="s">
        <v>21</v>
      </c>
      <c r="O1258" s="108" t="s">
        <v>1977</v>
      </c>
      <c r="P1258" s="101" t="s">
        <v>107</v>
      </c>
      <c r="Q1258" s="33" t="s">
        <v>25</v>
      </c>
      <c r="R1258" s="33" t="s">
        <v>25</v>
      </c>
      <c r="S1258" s="34" t="s">
        <v>25</v>
      </c>
      <c r="T1258" s="58" t="s">
        <v>605</v>
      </c>
      <c r="U1258" s="58">
        <v>45658</v>
      </c>
      <c r="V1258" s="58">
        <v>45658</v>
      </c>
      <c r="W1258" s="93" t="s">
        <v>25</v>
      </c>
    </row>
    <row r="1259" spans="1:23" s="5" customFormat="1" ht="27" customHeight="1" x14ac:dyDescent="0.25">
      <c r="A1259" s="99">
        <f t="shared" si="219"/>
        <v>1</v>
      </c>
      <c r="B1259" s="97">
        <f t="array" aca="1" ref="B1259" ca="1">IF(AND(MAX(IF(L1258:L2266=L1259,U1258:U2266))=U1259,V1259&lt;=B$1),M1259,"-")</f>
        <v>1361012400000</v>
      </c>
      <c r="C1259" s="4">
        <f t="shared" si="209"/>
        <v>1</v>
      </c>
      <c r="D1259" s="4" t="str">
        <f t="shared" si="210"/>
        <v>3</v>
      </c>
      <c r="E1259" s="4" t="str">
        <f t="shared" si="211"/>
        <v>6</v>
      </c>
      <c r="F1259" s="4" t="str">
        <f t="shared" si="212"/>
        <v>1</v>
      </c>
      <c r="G1259" s="4" t="str">
        <f t="shared" si="213"/>
        <v>01</v>
      </c>
      <c r="H1259" s="4" t="str">
        <f t="shared" si="214"/>
        <v>2</v>
      </c>
      <c r="I1259" s="4" t="str">
        <f t="shared" si="215"/>
        <v>4</v>
      </c>
      <c r="J1259" s="4" t="str">
        <f t="shared" si="216"/>
        <v>00</v>
      </c>
      <c r="K1259" s="4" t="str">
        <f t="shared" si="217"/>
        <v>000</v>
      </c>
      <c r="L1259" s="55" t="str">
        <f t="shared" si="218"/>
        <v>1361012400000</v>
      </c>
      <c r="M1259" s="105">
        <v>1361012400000</v>
      </c>
      <c r="N1259" s="106" t="s">
        <v>21</v>
      </c>
      <c r="O1259" s="108" t="s">
        <v>1978</v>
      </c>
      <c r="P1259" s="101" t="s">
        <v>107</v>
      </c>
      <c r="Q1259" s="33" t="s">
        <v>25</v>
      </c>
      <c r="R1259" s="33" t="s">
        <v>25</v>
      </c>
      <c r="S1259" s="34" t="s">
        <v>25</v>
      </c>
      <c r="T1259" s="58" t="s">
        <v>605</v>
      </c>
      <c r="U1259" s="58">
        <v>45658</v>
      </c>
      <c r="V1259" s="58">
        <v>45658</v>
      </c>
      <c r="W1259" s="93" t="s">
        <v>25</v>
      </c>
    </row>
    <row r="1260" spans="1:23" s="5" customFormat="1" ht="27" customHeight="1" x14ac:dyDescent="0.25">
      <c r="A1260" s="99">
        <f t="shared" si="219"/>
        <v>1</v>
      </c>
      <c r="B1260" s="97">
        <f t="array" aca="1" ref="B1260" ca="1">IF(AND(MAX(IF(L1259:L2267=L1260,U1259:U2267))=U1260,V1260&lt;=B$1),M1260,"-")</f>
        <v>1390000000000</v>
      </c>
      <c r="C1260" s="4">
        <f t="shared" si="209"/>
        <v>1</v>
      </c>
      <c r="D1260" s="4" t="str">
        <f t="shared" si="210"/>
        <v>3</v>
      </c>
      <c r="E1260" s="4" t="str">
        <f t="shared" si="211"/>
        <v>9</v>
      </c>
      <c r="F1260" s="4" t="str">
        <f t="shared" si="212"/>
        <v>0</v>
      </c>
      <c r="G1260" s="4" t="str">
        <f t="shared" si="213"/>
        <v>00</v>
      </c>
      <c r="H1260" s="4" t="str">
        <f t="shared" si="214"/>
        <v>0</v>
      </c>
      <c r="I1260" s="4" t="str">
        <f t="shared" si="215"/>
        <v>0</v>
      </c>
      <c r="J1260" s="4" t="str">
        <f t="shared" si="216"/>
        <v>00</v>
      </c>
      <c r="K1260" s="4" t="str">
        <f t="shared" si="217"/>
        <v>000</v>
      </c>
      <c r="L1260" s="55" t="str">
        <f t="shared" si="218"/>
        <v>1390000000000</v>
      </c>
      <c r="M1260" s="105">
        <v>1390000000000</v>
      </c>
      <c r="N1260" s="106" t="s">
        <v>21</v>
      </c>
      <c r="O1260" s="108" t="s">
        <v>1979</v>
      </c>
      <c r="P1260" s="101" t="s">
        <v>23</v>
      </c>
      <c r="Q1260" s="33">
        <v>1390000000000</v>
      </c>
      <c r="R1260" s="33" t="s">
        <v>21</v>
      </c>
      <c r="S1260" s="34" t="s">
        <v>1979</v>
      </c>
      <c r="T1260" s="58" t="s">
        <v>24</v>
      </c>
      <c r="U1260" s="58">
        <v>44927</v>
      </c>
      <c r="V1260" s="58">
        <v>44927</v>
      </c>
      <c r="W1260" s="93" t="s">
        <v>25</v>
      </c>
    </row>
    <row r="1261" spans="1:23" s="5" customFormat="1" ht="27" customHeight="1" x14ac:dyDescent="0.25">
      <c r="A1261" s="99">
        <f t="shared" si="219"/>
        <v>1</v>
      </c>
      <c r="B1261" s="97">
        <f t="array" aca="1" ref="B1261" ca="1">IF(AND(MAX(IF(L1260:L2268=L1261,U1260:U2268))=U1261,V1261&lt;=B$1),M1261,"-")</f>
        <v>1391000000000</v>
      </c>
      <c r="C1261" s="4">
        <f t="shared" si="209"/>
        <v>1</v>
      </c>
      <c r="D1261" s="4" t="str">
        <f t="shared" si="210"/>
        <v>3</v>
      </c>
      <c r="E1261" s="4" t="str">
        <f t="shared" si="211"/>
        <v>9</v>
      </c>
      <c r="F1261" s="4" t="str">
        <f t="shared" si="212"/>
        <v>1</v>
      </c>
      <c r="G1261" s="4" t="str">
        <f t="shared" si="213"/>
        <v>00</v>
      </c>
      <c r="H1261" s="4" t="str">
        <f t="shared" si="214"/>
        <v>0</v>
      </c>
      <c r="I1261" s="4" t="str">
        <f t="shared" si="215"/>
        <v>0</v>
      </c>
      <c r="J1261" s="4" t="str">
        <f t="shared" si="216"/>
        <v>00</v>
      </c>
      <c r="K1261" s="4" t="str">
        <f t="shared" si="217"/>
        <v>000</v>
      </c>
      <c r="L1261" s="55" t="str">
        <f t="shared" si="218"/>
        <v>1391000000000</v>
      </c>
      <c r="M1261" s="105">
        <v>1391000000000</v>
      </c>
      <c r="N1261" s="106" t="s">
        <v>21</v>
      </c>
      <c r="O1261" s="108" t="s">
        <v>1980</v>
      </c>
      <c r="P1261" s="101" t="s">
        <v>107</v>
      </c>
      <c r="Q1261" s="33" t="s">
        <v>25</v>
      </c>
      <c r="R1261" s="33" t="s">
        <v>25</v>
      </c>
      <c r="S1261" s="34" t="s">
        <v>25</v>
      </c>
      <c r="T1261" s="58" t="s">
        <v>24</v>
      </c>
      <c r="U1261" s="58">
        <v>44927</v>
      </c>
      <c r="V1261" s="58">
        <v>44927</v>
      </c>
      <c r="W1261" s="93" t="s">
        <v>25</v>
      </c>
    </row>
    <row r="1262" spans="1:23" s="5" customFormat="1" ht="27" customHeight="1" x14ac:dyDescent="0.25">
      <c r="A1262" s="99">
        <f t="shared" si="219"/>
        <v>1</v>
      </c>
      <c r="B1262" s="97">
        <f t="array" aca="1" ref="B1262" ca="1">IF(AND(MAX(IF(L1261:L2269=L1262,U1261:U2269))=U1262,V1262&lt;=B$1),M1262,"-")</f>
        <v>1391010000000</v>
      </c>
      <c r="C1262" s="4">
        <f t="shared" si="209"/>
        <v>1</v>
      </c>
      <c r="D1262" s="4" t="str">
        <f t="shared" si="210"/>
        <v>3</v>
      </c>
      <c r="E1262" s="4" t="str">
        <f t="shared" si="211"/>
        <v>9</v>
      </c>
      <c r="F1262" s="4" t="str">
        <f t="shared" si="212"/>
        <v>1</v>
      </c>
      <c r="G1262" s="4" t="str">
        <f t="shared" si="213"/>
        <v>01</v>
      </c>
      <c r="H1262" s="4" t="str">
        <f t="shared" si="214"/>
        <v>0</v>
      </c>
      <c r="I1262" s="4" t="str">
        <f t="shared" si="215"/>
        <v>0</v>
      </c>
      <c r="J1262" s="4" t="str">
        <f t="shared" si="216"/>
        <v>00</v>
      </c>
      <c r="K1262" s="4" t="str">
        <f t="shared" si="217"/>
        <v>000</v>
      </c>
      <c r="L1262" s="55" t="str">
        <f t="shared" si="218"/>
        <v>1391010000000</v>
      </c>
      <c r="M1262" s="105">
        <v>1391010000000</v>
      </c>
      <c r="N1262" s="106" t="s">
        <v>21</v>
      </c>
      <c r="O1262" s="108" t="s">
        <v>1981</v>
      </c>
      <c r="P1262" s="101" t="s">
        <v>107</v>
      </c>
      <c r="Q1262" s="33" t="s">
        <v>25</v>
      </c>
      <c r="R1262" s="33" t="s">
        <v>25</v>
      </c>
      <c r="S1262" s="34" t="s">
        <v>25</v>
      </c>
      <c r="T1262" s="58" t="s">
        <v>24</v>
      </c>
      <c r="U1262" s="58">
        <v>44927</v>
      </c>
      <c r="V1262" s="58">
        <v>44927</v>
      </c>
      <c r="W1262" s="93" t="s">
        <v>25</v>
      </c>
    </row>
    <row r="1263" spans="1:23" s="5" customFormat="1" ht="27" customHeight="1" x14ac:dyDescent="0.25">
      <c r="A1263" s="99">
        <f t="shared" si="219"/>
        <v>1</v>
      </c>
      <c r="B1263" s="97">
        <f t="array" aca="1" ref="B1263" ca="1">IF(AND(MAX(IF(L1262:L2270=L1263,U1262:U2270))=U1263,V1263&lt;=B$1),M1263,"-")</f>
        <v>1391011000000</v>
      </c>
      <c r="C1263" s="4">
        <f t="shared" si="209"/>
        <v>1</v>
      </c>
      <c r="D1263" s="4" t="str">
        <f t="shared" si="210"/>
        <v>3</v>
      </c>
      <c r="E1263" s="4" t="str">
        <f t="shared" si="211"/>
        <v>9</v>
      </c>
      <c r="F1263" s="4" t="str">
        <f t="shared" si="212"/>
        <v>1</v>
      </c>
      <c r="G1263" s="4" t="str">
        <f t="shared" si="213"/>
        <v>01</v>
      </c>
      <c r="H1263" s="4" t="str">
        <f t="shared" si="214"/>
        <v>1</v>
      </c>
      <c r="I1263" s="4" t="str">
        <f t="shared" si="215"/>
        <v>0</v>
      </c>
      <c r="J1263" s="4" t="str">
        <f t="shared" si="216"/>
        <v>00</v>
      </c>
      <c r="K1263" s="4" t="str">
        <f t="shared" si="217"/>
        <v>000</v>
      </c>
      <c r="L1263" s="55" t="str">
        <f t="shared" si="218"/>
        <v>1391011000000</v>
      </c>
      <c r="M1263" s="105">
        <v>1391011000000</v>
      </c>
      <c r="N1263" s="106" t="s">
        <v>21</v>
      </c>
      <c r="O1263" s="108" t="s">
        <v>1982</v>
      </c>
      <c r="P1263" s="101" t="s">
        <v>107</v>
      </c>
      <c r="Q1263" s="33" t="s">
        <v>25</v>
      </c>
      <c r="R1263" s="33" t="s">
        <v>25</v>
      </c>
      <c r="S1263" s="34" t="s">
        <v>25</v>
      </c>
      <c r="T1263" s="58" t="s">
        <v>24</v>
      </c>
      <c r="U1263" s="58">
        <v>44927</v>
      </c>
      <c r="V1263" s="58">
        <v>44927</v>
      </c>
      <c r="W1263" s="93" t="s">
        <v>25</v>
      </c>
    </row>
    <row r="1264" spans="1:23" s="5" customFormat="1" ht="27" customHeight="1" x14ac:dyDescent="0.25">
      <c r="A1264" s="99">
        <f t="shared" si="219"/>
        <v>1</v>
      </c>
      <c r="B1264" s="97">
        <f t="array" aca="1" ref="B1264" ca="1">IF(AND(MAX(IF(L1263:L2271=L1264,U1263:U2271))=U1264,V1264&lt;=B$1),M1264,"-")</f>
        <v>1391012000000</v>
      </c>
      <c r="C1264" s="4">
        <f t="shared" si="209"/>
        <v>1</v>
      </c>
      <c r="D1264" s="4" t="str">
        <f t="shared" si="210"/>
        <v>3</v>
      </c>
      <c r="E1264" s="4" t="str">
        <f t="shared" si="211"/>
        <v>9</v>
      </c>
      <c r="F1264" s="4" t="str">
        <f t="shared" si="212"/>
        <v>1</v>
      </c>
      <c r="G1264" s="4" t="str">
        <f t="shared" si="213"/>
        <v>01</v>
      </c>
      <c r="H1264" s="4" t="str">
        <f t="shared" si="214"/>
        <v>2</v>
      </c>
      <c r="I1264" s="4" t="str">
        <f t="shared" si="215"/>
        <v>0</v>
      </c>
      <c r="J1264" s="4" t="str">
        <f t="shared" si="216"/>
        <v>00</v>
      </c>
      <c r="K1264" s="4" t="str">
        <f t="shared" si="217"/>
        <v>000</v>
      </c>
      <c r="L1264" s="55" t="str">
        <f t="shared" si="218"/>
        <v>1391012000000</v>
      </c>
      <c r="M1264" s="105">
        <v>1391012000000</v>
      </c>
      <c r="N1264" s="106" t="s">
        <v>21</v>
      </c>
      <c r="O1264" s="108" t="s">
        <v>1983</v>
      </c>
      <c r="P1264" s="101" t="s">
        <v>107</v>
      </c>
      <c r="Q1264" s="33" t="s">
        <v>25</v>
      </c>
      <c r="R1264" s="33" t="s">
        <v>25</v>
      </c>
      <c r="S1264" s="34" t="s">
        <v>25</v>
      </c>
      <c r="T1264" s="58" t="s">
        <v>24</v>
      </c>
      <c r="U1264" s="58">
        <v>44927</v>
      </c>
      <c r="V1264" s="58">
        <v>44927</v>
      </c>
      <c r="W1264" s="93" t="s">
        <v>25</v>
      </c>
    </row>
    <row r="1265" spans="1:23" s="5" customFormat="1" ht="27" customHeight="1" x14ac:dyDescent="0.25">
      <c r="A1265" s="99">
        <f t="shared" si="219"/>
        <v>1</v>
      </c>
      <c r="B1265" s="97">
        <f t="array" aca="1" ref="B1265" ca="1">IF(AND(MAX(IF(L1264:L2272=L1265,U1264:U2272))=U1265,V1265&lt;=B$1),M1265,"-")</f>
        <v>1391014000000</v>
      </c>
      <c r="C1265" s="4">
        <f t="shared" si="209"/>
        <v>1</v>
      </c>
      <c r="D1265" s="4" t="str">
        <f t="shared" si="210"/>
        <v>3</v>
      </c>
      <c r="E1265" s="4" t="str">
        <f t="shared" si="211"/>
        <v>9</v>
      </c>
      <c r="F1265" s="4" t="str">
        <f t="shared" si="212"/>
        <v>1</v>
      </c>
      <c r="G1265" s="4" t="str">
        <f t="shared" si="213"/>
        <v>01</v>
      </c>
      <c r="H1265" s="4" t="str">
        <f t="shared" si="214"/>
        <v>4</v>
      </c>
      <c r="I1265" s="4" t="str">
        <f t="shared" si="215"/>
        <v>0</v>
      </c>
      <c r="J1265" s="4" t="str">
        <f t="shared" si="216"/>
        <v>00</v>
      </c>
      <c r="K1265" s="4" t="str">
        <f t="shared" si="217"/>
        <v>000</v>
      </c>
      <c r="L1265" s="55" t="str">
        <f t="shared" si="218"/>
        <v>1391014000000</v>
      </c>
      <c r="M1265" s="105">
        <v>1391014000000</v>
      </c>
      <c r="N1265" s="106" t="s">
        <v>21</v>
      </c>
      <c r="O1265" s="108" t="s">
        <v>1984</v>
      </c>
      <c r="P1265" s="101" t="s">
        <v>107</v>
      </c>
      <c r="Q1265" s="33" t="s">
        <v>25</v>
      </c>
      <c r="R1265" s="33" t="s">
        <v>25</v>
      </c>
      <c r="S1265" s="34" t="s">
        <v>25</v>
      </c>
      <c r="T1265" s="58" t="s">
        <v>24</v>
      </c>
      <c r="U1265" s="58">
        <v>44927</v>
      </c>
      <c r="V1265" s="58">
        <v>44927</v>
      </c>
      <c r="W1265" s="93" t="s">
        <v>25</v>
      </c>
    </row>
    <row r="1266" spans="1:23" s="5" customFormat="1" ht="27" customHeight="1" x14ac:dyDescent="0.25">
      <c r="A1266" s="99">
        <f t="shared" si="219"/>
        <v>1</v>
      </c>
      <c r="B1266" s="97">
        <f t="array" aca="1" ref="B1266" ca="1">IF(AND(MAX(IF(L1265:L2273=L1266,U1265:U2273))=U1266,V1266&lt;=B$1),M1266,"-")</f>
        <v>1391015000000</v>
      </c>
      <c r="C1266" s="4">
        <f t="shared" si="209"/>
        <v>1</v>
      </c>
      <c r="D1266" s="4" t="str">
        <f t="shared" si="210"/>
        <v>3</v>
      </c>
      <c r="E1266" s="4" t="str">
        <f t="shared" si="211"/>
        <v>9</v>
      </c>
      <c r="F1266" s="4" t="str">
        <f t="shared" si="212"/>
        <v>1</v>
      </c>
      <c r="G1266" s="4" t="str">
        <f t="shared" si="213"/>
        <v>01</v>
      </c>
      <c r="H1266" s="4" t="str">
        <f t="shared" si="214"/>
        <v>5</v>
      </c>
      <c r="I1266" s="4" t="str">
        <f t="shared" si="215"/>
        <v>0</v>
      </c>
      <c r="J1266" s="4" t="str">
        <f t="shared" si="216"/>
        <v>00</v>
      </c>
      <c r="K1266" s="4" t="str">
        <f t="shared" si="217"/>
        <v>000</v>
      </c>
      <c r="L1266" s="55" t="str">
        <f t="shared" si="218"/>
        <v>1391015000000</v>
      </c>
      <c r="M1266" s="105">
        <v>1391015000000</v>
      </c>
      <c r="N1266" s="106" t="s">
        <v>21</v>
      </c>
      <c r="O1266" s="108" t="s">
        <v>1985</v>
      </c>
      <c r="P1266" s="101" t="s">
        <v>107</v>
      </c>
      <c r="Q1266" s="33" t="s">
        <v>25</v>
      </c>
      <c r="R1266" s="33" t="s">
        <v>25</v>
      </c>
      <c r="S1266" s="34" t="s">
        <v>25</v>
      </c>
      <c r="T1266" s="58" t="s">
        <v>24</v>
      </c>
      <c r="U1266" s="58">
        <v>44927</v>
      </c>
      <c r="V1266" s="58">
        <v>44927</v>
      </c>
      <c r="W1266" s="93" t="s">
        <v>25</v>
      </c>
    </row>
    <row r="1267" spans="1:23" s="5" customFormat="1" ht="27" customHeight="1" x14ac:dyDescent="0.25">
      <c r="A1267" s="99">
        <f t="shared" si="219"/>
        <v>1</v>
      </c>
      <c r="B1267" s="97">
        <f t="array" aca="1" ref="B1267" ca="1">IF(AND(MAX(IF(L1266:L2274=L1267,U1266:U2274))=U1267,V1267&lt;=B$1),M1267,"-")</f>
        <v>1391016000000</v>
      </c>
      <c r="C1267" s="4">
        <f t="shared" si="209"/>
        <v>1</v>
      </c>
      <c r="D1267" s="4" t="str">
        <f t="shared" si="210"/>
        <v>3</v>
      </c>
      <c r="E1267" s="4" t="str">
        <f t="shared" si="211"/>
        <v>9</v>
      </c>
      <c r="F1267" s="4" t="str">
        <f t="shared" si="212"/>
        <v>1</v>
      </c>
      <c r="G1267" s="4" t="str">
        <f t="shared" si="213"/>
        <v>01</v>
      </c>
      <c r="H1267" s="4" t="str">
        <f t="shared" si="214"/>
        <v>6</v>
      </c>
      <c r="I1267" s="4" t="str">
        <f t="shared" si="215"/>
        <v>0</v>
      </c>
      <c r="J1267" s="4" t="str">
        <f t="shared" si="216"/>
        <v>00</v>
      </c>
      <c r="K1267" s="4" t="str">
        <f t="shared" si="217"/>
        <v>000</v>
      </c>
      <c r="L1267" s="55" t="str">
        <f t="shared" si="218"/>
        <v>1391016000000</v>
      </c>
      <c r="M1267" s="105">
        <v>1391016000000</v>
      </c>
      <c r="N1267" s="106" t="s">
        <v>21</v>
      </c>
      <c r="O1267" s="108" t="s">
        <v>1986</v>
      </c>
      <c r="P1267" s="101" t="s">
        <v>107</v>
      </c>
      <c r="Q1267" s="33" t="s">
        <v>25</v>
      </c>
      <c r="R1267" s="33" t="s">
        <v>25</v>
      </c>
      <c r="S1267" s="34" t="s">
        <v>25</v>
      </c>
      <c r="T1267" s="58" t="s">
        <v>24</v>
      </c>
      <c r="U1267" s="58">
        <v>44927</v>
      </c>
      <c r="V1267" s="58">
        <v>44927</v>
      </c>
      <c r="W1267" s="93" t="s">
        <v>25</v>
      </c>
    </row>
    <row r="1268" spans="1:23" s="5" customFormat="1" ht="27" customHeight="1" x14ac:dyDescent="0.25">
      <c r="A1268" s="99">
        <f t="shared" si="219"/>
        <v>1</v>
      </c>
      <c r="B1268" s="97">
        <f t="array" aca="1" ref="B1268" ca="1">IF(AND(MAX(IF(L1267:L2275=L1268,U1267:U2275))=U1268,V1268&lt;=B$1),M1268,"-")</f>
        <v>1399000000000</v>
      </c>
      <c r="C1268" s="4">
        <f t="shared" si="209"/>
        <v>1</v>
      </c>
      <c r="D1268" s="4" t="str">
        <f t="shared" si="210"/>
        <v>3</v>
      </c>
      <c r="E1268" s="4" t="str">
        <f t="shared" si="211"/>
        <v>9</v>
      </c>
      <c r="F1268" s="4" t="str">
        <f t="shared" si="212"/>
        <v>9</v>
      </c>
      <c r="G1268" s="4" t="str">
        <f t="shared" si="213"/>
        <v>00</v>
      </c>
      <c r="H1268" s="4" t="str">
        <f t="shared" si="214"/>
        <v>0</v>
      </c>
      <c r="I1268" s="4" t="str">
        <f t="shared" si="215"/>
        <v>0</v>
      </c>
      <c r="J1268" s="4" t="str">
        <f t="shared" si="216"/>
        <v>00</v>
      </c>
      <c r="K1268" s="4" t="str">
        <f t="shared" si="217"/>
        <v>000</v>
      </c>
      <c r="L1268" s="55" t="str">
        <f t="shared" si="218"/>
        <v>1399000000000</v>
      </c>
      <c r="M1268" s="105">
        <v>1399000000000</v>
      </c>
      <c r="N1268" s="106" t="s">
        <v>21</v>
      </c>
      <c r="O1268" s="108" t="s">
        <v>1987</v>
      </c>
      <c r="P1268" s="101" t="s">
        <v>36</v>
      </c>
      <c r="Q1268" s="33">
        <v>1390001000000</v>
      </c>
      <c r="R1268" s="33" t="s">
        <v>21</v>
      </c>
      <c r="S1268" s="34" t="s">
        <v>1979</v>
      </c>
      <c r="T1268" s="58" t="s">
        <v>24</v>
      </c>
      <c r="U1268" s="58">
        <v>44927</v>
      </c>
      <c r="V1268" s="58">
        <v>44927</v>
      </c>
      <c r="W1268" s="93" t="s">
        <v>25</v>
      </c>
    </row>
    <row r="1269" spans="1:23" s="5" customFormat="1" ht="27" customHeight="1" x14ac:dyDescent="0.25">
      <c r="A1269" s="99">
        <f t="shared" si="219"/>
        <v>1</v>
      </c>
      <c r="B1269" s="97">
        <f t="array" aca="1" ref="B1269" ca="1">IF(AND(MAX(IF(L1268:L2276=L1269,U1268:U2276))=U1269,V1269&lt;=B$1),M1269,"-")</f>
        <v>1399990000000</v>
      </c>
      <c r="C1269" s="4">
        <f t="shared" si="209"/>
        <v>1</v>
      </c>
      <c r="D1269" s="4" t="str">
        <f t="shared" si="210"/>
        <v>3</v>
      </c>
      <c r="E1269" s="4" t="str">
        <f t="shared" si="211"/>
        <v>9</v>
      </c>
      <c r="F1269" s="4" t="str">
        <f t="shared" si="212"/>
        <v>9</v>
      </c>
      <c r="G1269" s="4" t="str">
        <f t="shared" si="213"/>
        <v>99</v>
      </c>
      <c r="H1269" s="4" t="str">
        <f t="shared" si="214"/>
        <v>0</v>
      </c>
      <c r="I1269" s="4" t="str">
        <f t="shared" si="215"/>
        <v>0</v>
      </c>
      <c r="J1269" s="4" t="str">
        <f t="shared" si="216"/>
        <v>00</v>
      </c>
      <c r="K1269" s="4" t="str">
        <f t="shared" si="217"/>
        <v>000</v>
      </c>
      <c r="L1269" s="55" t="str">
        <f t="shared" si="218"/>
        <v>1399990000000</v>
      </c>
      <c r="M1269" s="105">
        <v>1399990000000</v>
      </c>
      <c r="N1269" s="106" t="s">
        <v>21</v>
      </c>
      <c r="O1269" s="108" t="s">
        <v>1987</v>
      </c>
      <c r="P1269" s="101" t="s">
        <v>107</v>
      </c>
      <c r="Q1269" s="33" t="s">
        <v>25</v>
      </c>
      <c r="R1269" s="33" t="s">
        <v>25</v>
      </c>
      <c r="S1269" s="34" t="s">
        <v>25</v>
      </c>
      <c r="T1269" s="58" t="s">
        <v>24</v>
      </c>
      <c r="U1269" s="58">
        <v>44927</v>
      </c>
      <c r="V1269" s="58">
        <v>44927</v>
      </c>
      <c r="W1269" s="93" t="s">
        <v>25</v>
      </c>
    </row>
    <row r="1270" spans="1:23" s="5" customFormat="1" ht="27" customHeight="1" x14ac:dyDescent="0.25">
      <c r="A1270" s="99">
        <f t="shared" si="219"/>
        <v>1</v>
      </c>
      <c r="B1270" s="97">
        <f t="array" aca="1" ref="B1270" ca="1">IF(AND(MAX(IF(L1269:L2277=L1270,U1269:U2277))=U1270,V1270&lt;=B$1),M1270,"-")</f>
        <v>1399990100000</v>
      </c>
      <c r="C1270" s="4">
        <f t="shared" si="209"/>
        <v>1</v>
      </c>
      <c r="D1270" s="4" t="str">
        <f t="shared" si="210"/>
        <v>3</v>
      </c>
      <c r="E1270" s="4" t="str">
        <f t="shared" si="211"/>
        <v>9</v>
      </c>
      <c r="F1270" s="4" t="str">
        <f t="shared" si="212"/>
        <v>9</v>
      </c>
      <c r="G1270" s="4" t="str">
        <f t="shared" si="213"/>
        <v>99</v>
      </c>
      <c r="H1270" s="4" t="str">
        <f t="shared" si="214"/>
        <v>0</v>
      </c>
      <c r="I1270" s="4" t="str">
        <f t="shared" si="215"/>
        <v>1</v>
      </c>
      <c r="J1270" s="4" t="str">
        <f t="shared" si="216"/>
        <v>00</v>
      </c>
      <c r="K1270" s="4" t="str">
        <f t="shared" si="217"/>
        <v>000</v>
      </c>
      <c r="L1270" s="55" t="str">
        <f t="shared" si="218"/>
        <v>1399990100000</v>
      </c>
      <c r="M1270" s="105">
        <v>1399990100000</v>
      </c>
      <c r="N1270" s="106" t="s">
        <v>21</v>
      </c>
      <c r="O1270" s="108" t="s">
        <v>1988</v>
      </c>
      <c r="P1270" s="101" t="s">
        <v>36</v>
      </c>
      <c r="Q1270" s="33">
        <v>1390001100000</v>
      </c>
      <c r="R1270" s="33" t="s">
        <v>21</v>
      </c>
      <c r="S1270" s="34" t="s">
        <v>1989</v>
      </c>
      <c r="T1270" s="58" t="s">
        <v>24</v>
      </c>
      <c r="U1270" s="58">
        <v>44927</v>
      </c>
      <c r="V1270" s="58">
        <v>44927</v>
      </c>
      <c r="W1270" s="93" t="s">
        <v>25</v>
      </c>
    </row>
    <row r="1271" spans="1:23" s="5" customFormat="1" ht="27" customHeight="1" x14ac:dyDescent="0.25">
      <c r="A1271" s="99">
        <f t="shared" si="219"/>
        <v>1</v>
      </c>
      <c r="B1271" s="97">
        <f t="array" aca="1" ref="B1271" ca="1">IF(AND(MAX(IF(L1270:L2278=L1271,U1270:U2278))=U1271,V1271&lt;=B$1),M1271,"-")</f>
        <v>1399990101000</v>
      </c>
      <c r="C1271" s="4">
        <f t="shared" si="209"/>
        <v>1</v>
      </c>
      <c r="D1271" s="4" t="str">
        <f t="shared" si="210"/>
        <v>3</v>
      </c>
      <c r="E1271" s="4" t="str">
        <f t="shared" si="211"/>
        <v>9</v>
      </c>
      <c r="F1271" s="4" t="str">
        <f t="shared" si="212"/>
        <v>9</v>
      </c>
      <c r="G1271" s="4" t="str">
        <f t="shared" si="213"/>
        <v>99</v>
      </c>
      <c r="H1271" s="4" t="str">
        <f t="shared" si="214"/>
        <v>0</v>
      </c>
      <c r="I1271" s="4" t="str">
        <f t="shared" si="215"/>
        <v>1</v>
      </c>
      <c r="J1271" s="4" t="str">
        <f t="shared" si="216"/>
        <v>01</v>
      </c>
      <c r="K1271" s="4" t="str">
        <f t="shared" si="217"/>
        <v>000</v>
      </c>
      <c r="L1271" s="55" t="str">
        <f t="shared" si="218"/>
        <v>1399990101000</v>
      </c>
      <c r="M1271" s="105">
        <v>1399990101000</v>
      </c>
      <c r="N1271" s="106" t="s">
        <v>40</v>
      </c>
      <c r="O1271" s="108" t="s">
        <v>1990</v>
      </c>
      <c r="P1271" s="101" t="s">
        <v>36</v>
      </c>
      <c r="Q1271" s="33">
        <v>1390001101000</v>
      </c>
      <c r="R1271" s="33" t="s">
        <v>40</v>
      </c>
      <c r="S1271" s="34" t="s">
        <v>1989</v>
      </c>
      <c r="T1271" s="58" t="s">
        <v>24</v>
      </c>
      <c r="U1271" s="58">
        <v>44927</v>
      </c>
      <c r="V1271" s="58">
        <v>44927</v>
      </c>
      <c r="W1271" s="93" t="s">
        <v>25</v>
      </c>
    </row>
    <row r="1272" spans="1:23" s="5" customFormat="1" ht="27" customHeight="1" x14ac:dyDescent="0.25">
      <c r="A1272" s="99">
        <f t="shared" si="219"/>
        <v>1</v>
      </c>
      <c r="B1272" s="97">
        <f t="array" aca="1" ref="B1272" ca="1">IF(AND(MAX(IF(L1271:L2279=L1272,U1271:U2279))=U1272,V1272&lt;=B$1),M1272,"-")</f>
        <v>1399990200000</v>
      </c>
      <c r="C1272" s="4">
        <f t="shared" si="209"/>
        <v>1</v>
      </c>
      <c r="D1272" s="4" t="str">
        <f t="shared" si="210"/>
        <v>3</v>
      </c>
      <c r="E1272" s="4" t="str">
        <f t="shared" si="211"/>
        <v>9</v>
      </c>
      <c r="F1272" s="4" t="str">
        <f t="shared" si="212"/>
        <v>9</v>
      </c>
      <c r="G1272" s="4" t="str">
        <f t="shared" si="213"/>
        <v>99</v>
      </c>
      <c r="H1272" s="4" t="str">
        <f t="shared" si="214"/>
        <v>0</v>
      </c>
      <c r="I1272" s="4" t="str">
        <f t="shared" si="215"/>
        <v>2</v>
      </c>
      <c r="J1272" s="4" t="str">
        <f t="shared" si="216"/>
        <v>00</v>
      </c>
      <c r="K1272" s="4" t="str">
        <f t="shared" si="217"/>
        <v>000</v>
      </c>
      <c r="L1272" s="55" t="str">
        <f t="shared" si="218"/>
        <v>1399990200000</v>
      </c>
      <c r="M1272" s="105">
        <v>1399990200000</v>
      </c>
      <c r="N1272" s="106" t="s">
        <v>21</v>
      </c>
      <c r="O1272" s="108" t="s">
        <v>1991</v>
      </c>
      <c r="P1272" s="101" t="s">
        <v>36</v>
      </c>
      <c r="Q1272" s="33">
        <v>1390001200000</v>
      </c>
      <c r="R1272" s="33" t="s">
        <v>21</v>
      </c>
      <c r="S1272" s="34" t="s">
        <v>1992</v>
      </c>
      <c r="T1272" s="58" t="s">
        <v>24</v>
      </c>
      <c r="U1272" s="58">
        <v>44927</v>
      </c>
      <c r="V1272" s="58">
        <v>44927</v>
      </c>
      <c r="W1272" s="93" t="s">
        <v>25</v>
      </c>
    </row>
    <row r="1273" spans="1:23" s="5" customFormat="1" ht="27" customHeight="1" x14ac:dyDescent="0.25">
      <c r="A1273" s="99">
        <f t="shared" si="219"/>
        <v>1</v>
      </c>
      <c r="B1273" s="97">
        <f t="array" aca="1" ref="B1273" ca="1">IF(AND(MAX(IF(L1272:L2280=L1273,U1272:U2280))=U1273,V1273&lt;=B$1),M1273,"-")</f>
        <v>1399990201000</v>
      </c>
      <c r="C1273" s="4">
        <f t="shared" si="209"/>
        <v>1</v>
      </c>
      <c r="D1273" s="4" t="str">
        <f t="shared" si="210"/>
        <v>3</v>
      </c>
      <c r="E1273" s="4" t="str">
        <f t="shared" si="211"/>
        <v>9</v>
      </c>
      <c r="F1273" s="4" t="str">
        <f t="shared" si="212"/>
        <v>9</v>
      </c>
      <c r="G1273" s="4" t="str">
        <f t="shared" si="213"/>
        <v>99</v>
      </c>
      <c r="H1273" s="4" t="str">
        <f t="shared" si="214"/>
        <v>0</v>
      </c>
      <c r="I1273" s="4" t="str">
        <f t="shared" si="215"/>
        <v>2</v>
      </c>
      <c r="J1273" s="4" t="str">
        <f t="shared" si="216"/>
        <v>01</v>
      </c>
      <c r="K1273" s="4" t="str">
        <f t="shared" si="217"/>
        <v>000</v>
      </c>
      <c r="L1273" s="55" t="str">
        <f t="shared" si="218"/>
        <v>1399990201000</v>
      </c>
      <c r="M1273" s="105">
        <v>1399990201000</v>
      </c>
      <c r="N1273" s="106" t="s">
        <v>40</v>
      </c>
      <c r="O1273" s="108" t="s">
        <v>1993</v>
      </c>
      <c r="P1273" s="101" t="s">
        <v>36</v>
      </c>
      <c r="Q1273" s="33">
        <v>1390001201000</v>
      </c>
      <c r="R1273" s="33" t="s">
        <v>40</v>
      </c>
      <c r="S1273" s="34" t="s">
        <v>1992</v>
      </c>
      <c r="T1273" s="58" t="s">
        <v>24</v>
      </c>
      <c r="U1273" s="58">
        <v>44927</v>
      </c>
      <c r="V1273" s="58">
        <v>44927</v>
      </c>
      <c r="W1273" s="93" t="s">
        <v>25</v>
      </c>
    </row>
    <row r="1274" spans="1:23" s="5" customFormat="1" ht="27" customHeight="1" x14ac:dyDescent="0.25">
      <c r="A1274" s="99">
        <f t="shared" si="219"/>
        <v>1</v>
      </c>
      <c r="B1274" s="97">
        <f t="array" aca="1" ref="B1274" ca="1">IF(AND(MAX(IF(L1273:L2281=L1274,U1273:U2281))=U1274,V1274&lt;=B$1),M1274,"-")</f>
        <v>1399990300000</v>
      </c>
      <c r="C1274" s="4">
        <f t="shared" si="209"/>
        <v>1</v>
      </c>
      <c r="D1274" s="4" t="str">
        <f t="shared" si="210"/>
        <v>3</v>
      </c>
      <c r="E1274" s="4" t="str">
        <f t="shared" si="211"/>
        <v>9</v>
      </c>
      <c r="F1274" s="4" t="str">
        <f t="shared" si="212"/>
        <v>9</v>
      </c>
      <c r="G1274" s="4" t="str">
        <f t="shared" si="213"/>
        <v>99</v>
      </c>
      <c r="H1274" s="4" t="str">
        <f t="shared" si="214"/>
        <v>0</v>
      </c>
      <c r="I1274" s="4" t="str">
        <f t="shared" si="215"/>
        <v>3</v>
      </c>
      <c r="J1274" s="4" t="str">
        <f t="shared" si="216"/>
        <v>00</v>
      </c>
      <c r="K1274" s="4" t="str">
        <f t="shared" si="217"/>
        <v>000</v>
      </c>
      <c r="L1274" s="55" t="str">
        <f t="shared" si="218"/>
        <v>1399990300000</v>
      </c>
      <c r="M1274" s="105">
        <v>1399990300000</v>
      </c>
      <c r="N1274" s="106" t="s">
        <v>21</v>
      </c>
      <c r="O1274" s="108" t="s">
        <v>1994</v>
      </c>
      <c r="P1274" s="101" t="s">
        <v>36</v>
      </c>
      <c r="Q1274" s="33">
        <v>1390001300000</v>
      </c>
      <c r="R1274" s="33" t="s">
        <v>21</v>
      </c>
      <c r="S1274" s="34" t="s">
        <v>1995</v>
      </c>
      <c r="T1274" s="58" t="s">
        <v>24</v>
      </c>
      <c r="U1274" s="58">
        <v>44927</v>
      </c>
      <c r="V1274" s="58">
        <v>44927</v>
      </c>
      <c r="W1274" s="93" t="s">
        <v>25</v>
      </c>
    </row>
    <row r="1275" spans="1:23" s="5" customFormat="1" ht="27" customHeight="1" x14ac:dyDescent="0.25">
      <c r="A1275" s="99">
        <f t="shared" si="219"/>
        <v>1</v>
      </c>
      <c r="B1275" s="97">
        <f t="array" aca="1" ref="B1275" ca="1">IF(AND(MAX(IF(L1274:L2282=L1275,U1274:U2282))=U1275,V1275&lt;=B$1),M1275,"-")</f>
        <v>1399990301000</v>
      </c>
      <c r="C1275" s="4">
        <f t="shared" si="209"/>
        <v>1</v>
      </c>
      <c r="D1275" s="4" t="str">
        <f t="shared" si="210"/>
        <v>3</v>
      </c>
      <c r="E1275" s="4" t="str">
        <f t="shared" si="211"/>
        <v>9</v>
      </c>
      <c r="F1275" s="4" t="str">
        <f t="shared" si="212"/>
        <v>9</v>
      </c>
      <c r="G1275" s="4" t="str">
        <f t="shared" si="213"/>
        <v>99</v>
      </c>
      <c r="H1275" s="4" t="str">
        <f t="shared" si="214"/>
        <v>0</v>
      </c>
      <c r="I1275" s="4" t="str">
        <f t="shared" si="215"/>
        <v>3</v>
      </c>
      <c r="J1275" s="4" t="str">
        <f t="shared" si="216"/>
        <v>01</v>
      </c>
      <c r="K1275" s="4" t="str">
        <f t="shared" si="217"/>
        <v>000</v>
      </c>
      <c r="L1275" s="55" t="str">
        <f t="shared" si="218"/>
        <v>1399990301000</v>
      </c>
      <c r="M1275" s="105">
        <v>1399990301000</v>
      </c>
      <c r="N1275" s="106" t="s">
        <v>40</v>
      </c>
      <c r="O1275" s="108" t="s">
        <v>1996</v>
      </c>
      <c r="P1275" s="101" t="s">
        <v>36</v>
      </c>
      <c r="Q1275" s="33">
        <v>1390001301000</v>
      </c>
      <c r="R1275" s="33" t="s">
        <v>40</v>
      </c>
      <c r="S1275" s="34" t="s">
        <v>1995</v>
      </c>
      <c r="T1275" s="58" t="s">
        <v>24</v>
      </c>
      <c r="U1275" s="58">
        <v>44927</v>
      </c>
      <c r="V1275" s="58">
        <v>44927</v>
      </c>
      <c r="W1275" s="93" t="s">
        <v>25</v>
      </c>
    </row>
    <row r="1276" spans="1:23" s="5" customFormat="1" ht="27" customHeight="1" x14ac:dyDescent="0.25">
      <c r="A1276" s="99">
        <f t="shared" si="219"/>
        <v>1</v>
      </c>
      <c r="B1276" s="97">
        <f t="array" aca="1" ref="B1276" ca="1">IF(AND(MAX(IF(L1275:L2283=L1276,U1275:U2283))=U1276,V1276&lt;=B$1),M1276,"-")</f>
        <v>1399990400000</v>
      </c>
      <c r="C1276" s="4">
        <f t="shared" si="209"/>
        <v>1</v>
      </c>
      <c r="D1276" s="4" t="str">
        <f t="shared" si="210"/>
        <v>3</v>
      </c>
      <c r="E1276" s="4" t="str">
        <f t="shared" si="211"/>
        <v>9</v>
      </c>
      <c r="F1276" s="4" t="str">
        <f t="shared" si="212"/>
        <v>9</v>
      </c>
      <c r="G1276" s="4" t="str">
        <f t="shared" si="213"/>
        <v>99</v>
      </c>
      <c r="H1276" s="4" t="str">
        <f t="shared" si="214"/>
        <v>0</v>
      </c>
      <c r="I1276" s="4" t="str">
        <f t="shared" si="215"/>
        <v>4</v>
      </c>
      <c r="J1276" s="4" t="str">
        <f t="shared" si="216"/>
        <v>00</v>
      </c>
      <c r="K1276" s="4" t="str">
        <f t="shared" si="217"/>
        <v>000</v>
      </c>
      <c r="L1276" s="55" t="str">
        <f t="shared" si="218"/>
        <v>1399990400000</v>
      </c>
      <c r="M1276" s="105">
        <v>1399990400000</v>
      </c>
      <c r="N1276" s="106" t="s">
        <v>21</v>
      </c>
      <c r="O1276" s="108" t="s">
        <v>1997</v>
      </c>
      <c r="P1276" s="101" t="s">
        <v>36</v>
      </c>
      <c r="Q1276" s="33">
        <v>1390001400000</v>
      </c>
      <c r="R1276" s="33" t="s">
        <v>21</v>
      </c>
      <c r="S1276" s="34" t="s">
        <v>1998</v>
      </c>
      <c r="T1276" s="58" t="s">
        <v>24</v>
      </c>
      <c r="U1276" s="58">
        <v>44927</v>
      </c>
      <c r="V1276" s="58">
        <v>44927</v>
      </c>
      <c r="W1276" s="93" t="s">
        <v>25</v>
      </c>
    </row>
    <row r="1277" spans="1:23" s="5" customFormat="1" ht="27" customHeight="1" x14ac:dyDescent="0.25">
      <c r="A1277" s="99">
        <f t="shared" si="219"/>
        <v>1</v>
      </c>
      <c r="B1277" s="97">
        <f t="array" aca="1" ref="B1277" ca="1">IF(AND(MAX(IF(L1276:L2284=L1277,U1276:U2284))=U1277,V1277&lt;=B$1),M1277,"-")</f>
        <v>1399990401000</v>
      </c>
      <c r="C1277" s="4">
        <f t="shared" si="209"/>
        <v>1</v>
      </c>
      <c r="D1277" s="4" t="str">
        <f t="shared" si="210"/>
        <v>3</v>
      </c>
      <c r="E1277" s="4" t="str">
        <f t="shared" si="211"/>
        <v>9</v>
      </c>
      <c r="F1277" s="4" t="str">
        <f t="shared" si="212"/>
        <v>9</v>
      </c>
      <c r="G1277" s="4" t="str">
        <f t="shared" si="213"/>
        <v>99</v>
      </c>
      <c r="H1277" s="4" t="str">
        <f t="shared" si="214"/>
        <v>0</v>
      </c>
      <c r="I1277" s="4" t="str">
        <f t="shared" si="215"/>
        <v>4</v>
      </c>
      <c r="J1277" s="4" t="str">
        <f t="shared" si="216"/>
        <v>01</v>
      </c>
      <c r="K1277" s="4" t="str">
        <f t="shared" si="217"/>
        <v>000</v>
      </c>
      <c r="L1277" s="55" t="str">
        <f t="shared" si="218"/>
        <v>1399990401000</v>
      </c>
      <c r="M1277" s="105">
        <v>1399990401000</v>
      </c>
      <c r="N1277" s="106" t="s">
        <v>40</v>
      </c>
      <c r="O1277" s="108" t="s">
        <v>1999</v>
      </c>
      <c r="P1277" s="101" t="s">
        <v>36</v>
      </c>
      <c r="Q1277" s="33">
        <v>1390001401000</v>
      </c>
      <c r="R1277" s="33" t="s">
        <v>40</v>
      </c>
      <c r="S1277" s="34" t="s">
        <v>1998</v>
      </c>
      <c r="T1277" s="58" t="s">
        <v>24</v>
      </c>
      <c r="U1277" s="58">
        <v>44927</v>
      </c>
      <c r="V1277" s="58">
        <v>44927</v>
      </c>
      <c r="W1277" s="93" t="s">
        <v>25</v>
      </c>
    </row>
    <row r="1278" spans="1:23" s="5" customFormat="1" ht="27" customHeight="1" x14ac:dyDescent="0.25">
      <c r="A1278" s="99">
        <f t="shared" si="219"/>
        <v>1</v>
      </c>
      <c r="B1278" s="97">
        <f t="array" aca="1" ref="B1278" ca="1">IF(AND(MAX(IF(L1277:L2285=L1278,U1277:U2285))=U1278,V1278&lt;=B$1),M1278,"-")</f>
        <v>1400000000000</v>
      </c>
      <c r="C1278" s="4">
        <f t="shared" si="209"/>
        <v>1</v>
      </c>
      <c r="D1278" s="4" t="str">
        <f t="shared" si="210"/>
        <v>4</v>
      </c>
      <c r="E1278" s="4" t="str">
        <f t="shared" si="211"/>
        <v>0</v>
      </c>
      <c r="F1278" s="4" t="str">
        <f t="shared" si="212"/>
        <v>0</v>
      </c>
      <c r="G1278" s="4" t="str">
        <f t="shared" si="213"/>
        <v>00</v>
      </c>
      <c r="H1278" s="4" t="str">
        <f t="shared" si="214"/>
        <v>0</v>
      </c>
      <c r="I1278" s="4" t="str">
        <f t="shared" si="215"/>
        <v>0</v>
      </c>
      <c r="J1278" s="4" t="str">
        <f t="shared" si="216"/>
        <v>00</v>
      </c>
      <c r="K1278" s="4" t="str">
        <f t="shared" si="217"/>
        <v>000</v>
      </c>
      <c r="L1278" s="55" t="str">
        <f t="shared" si="218"/>
        <v>1400000000000</v>
      </c>
      <c r="M1278" s="105">
        <v>1400000000000</v>
      </c>
      <c r="N1278" s="106" t="s">
        <v>21</v>
      </c>
      <c r="O1278" s="108" t="s">
        <v>2000</v>
      </c>
      <c r="P1278" s="101" t="s">
        <v>23</v>
      </c>
      <c r="Q1278" s="33">
        <v>1400000000000</v>
      </c>
      <c r="R1278" s="33" t="s">
        <v>21</v>
      </c>
      <c r="S1278" s="34" t="s">
        <v>2000</v>
      </c>
      <c r="T1278" s="58" t="s">
        <v>24</v>
      </c>
      <c r="U1278" s="58">
        <v>44927</v>
      </c>
      <c r="V1278" s="58">
        <v>44927</v>
      </c>
      <c r="W1278" s="93" t="s">
        <v>25</v>
      </c>
    </row>
    <row r="1279" spans="1:23" s="5" customFormat="1" ht="27" customHeight="1" x14ac:dyDescent="0.25">
      <c r="A1279" s="99">
        <f t="shared" si="219"/>
        <v>1</v>
      </c>
      <c r="B1279" s="97">
        <f t="array" aca="1" ref="B1279" ca="1">IF(AND(MAX(IF(L1278:L2286=L1279,U1278:U2286))=U1279,V1279&lt;=B$1),M1279,"-")</f>
        <v>1410000000000</v>
      </c>
      <c r="C1279" s="4">
        <f t="shared" si="209"/>
        <v>1</v>
      </c>
      <c r="D1279" s="4" t="str">
        <f t="shared" si="210"/>
        <v>4</v>
      </c>
      <c r="E1279" s="4" t="str">
        <f t="shared" si="211"/>
        <v>1</v>
      </c>
      <c r="F1279" s="4" t="str">
        <f t="shared" si="212"/>
        <v>0</v>
      </c>
      <c r="G1279" s="4" t="str">
        <f t="shared" si="213"/>
        <v>00</v>
      </c>
      <c r="H1279" s="4" t="str">
        <f t="shared" si="214"/>
        <v>0</v>
      </c>
      <c r="I1279" s="4" t="str">
        <f t="shared" si="215"/>
        <v>0</v>
      </c>
      <c r="J1279" s="4" t="str">
        <f t="shared" si="216"/>
        <v>00</v>
      </c>
      <c r="K1279" s="4" t="str">
        <f t="shared" si="217"/>
        <v>000</v>
      </c>
      <c r="L1279" s="55" t="str">
        <f t="shared" si="218"/>
        <v>1410000000000</v>
      </c>
      <c r="M1279" s="105">
        <v>1410000000000</v>
      </c>
      <c r="N1279" s="106" t="s">
        <v>21</v>
      </c>
      <c r="O1279" s="108" t="s">
        <v>2000</v>
      </c>
      <c r="P1279" s="101" t="s">
        <v>36</v>
      </c>
      <c r="Q1279" s="33">
        <v>1400001000000</v>
      </c>
      <c r="R1279" s="33" t="s">
        <v>21</v>
      </c>
      <c r="S1279" s="34" t="s">
        <v>2000</v>
      </c>
      <c r="T1279" s="58" t="s">
        <v>24</v>
      </c>
      <c r="U1279" s="58">
        <v>44927</v>
      </c>
      <c r="V1279" s="58">
        <v>44927</v>
      </c>
      <c r="W1279" s="93" t="s">
        <v>25</v>
      </c>
    </row>
    <row r="1280" spans="1:23" s="5" customFormat="1" ht="27" customHeight="1" x14ac:dyDescent="0.25">
      <c r="A1280" s="99">
        <f t="shared" si="219"/>
        <v>1</v>
      </c>
      <c r="B1280" s="97">
        <f t="array" aca="1" ref="B1280" ca="1">IF(AND(MAX(IF(L1279:L2287=L1280,U1279:U2287))=U1280,V1280&lt;=B$1),M1280,"-")</f>
        <v>1411000000000</v>
      </c>
      <c r="C1280" s="4">
        <f t="shared" si="209"/>
        <v>1</v>
      </c>
      <c r="D1280" s="4" t="str">
        <f t="shared" si="210"/>
        <v>4</v>
      </c>
      <c r="E1280" s="4" t="str">
        <f t="shared" si="211"/>
        <v>1</v>
      </c>
      <c r="F1280" s="4" t="str">
        <f t="shared" si="212"/>
        <v>1</v>
      </c>
      <c r="G1280" s="4" t="str">
        <f t="shared" si="213"/>
        <v>00</v>
      </c>
      <c r="H1280" s="4" t="str">
        <f t="shared" si="214"/>
        <v>0</v>
      </c>
      <c r="I1280" s="4" t="str">
        <f t="shared" si="215"/>
        <v>0</v>
      </c>
      <c r="J1280" s="4" t="str">
        <f t="shared" si="216"/>
        <v>00</v>
      </c>
      <c r="K1280" s="4" t="str">
        <f t="shared" si="217"/>
        <v>000</v>
      </c>
      <c r="L1280" s="55" t="str">
        <f t="shared" si="218"/>
        <v>1411000000000</v>
      </c>
      <c r="M1280" s="105">
        <v>1411000000000</v>
      </c>
      <c r="N1280" s="106" t="s">
        <v>21</v>
      </c>
      <c r="O1280" s="108" t="s">
        <v>2000</v>
      </c>
      <c r="P1280" s="101" t="s">
        <v>107</v>
      </c>
      <c r="Q1280" s="33" t="s">
        <v>25</v>
      </c>
      <c r="R1280" s="33" t="s">
        <v>25</v>
      </c>
      <c r="S1280" s="34" t="s">
        <v>25</v>
      </c>
      <c r="T1280" s="58" t="s">
        <v>24</v>
      </c>
      <c r="U1280" s="58">
        <v>44927</v>
      </c>
      <c r="V1280" s="58">
        <v>44927</v>
      </c>
      <c r="W1280" s="93" t="s">
        <v>25</v>
      </c>
    </row>
    <row r="1281" spans="1:23" s="5" customFormat="1" ht="27" customHeight="1" x14ac:dyDescent="0.25">
      <c r="A1281" s="99">
        <f t="shared" si="219"/>
        <v>1</v>
      </c>
      <c r="B1281" s="97">
        <f t="array" aca="1" ref="B1281" ca="1">IF(AND(MAX(IF(L1280:L2288=L1281,U1280:U2288))=U1281,V1281&lt;=B$1),M1281,"-")</f>
        <v>1411010000000</v>
      </c>
      <c r="C1281" s="4">
        <f t="shared" si="209"/>
        <v>1</v>
      </c>
      <c r="D1281" s="4" t="str">
        <f t="shared" si="210"/>
        <v>4</v>
      </c>
      <c r="E1281" s="4" t="str">
        <f t="shared" si="211"/>
        <v>1</v>
      </c>
      <c r="F1281" s="4" t="str">
        <f t="shared" si="212"/>
        <v>1</v>
      </c>
      <c r="G1281" s="4" t="str">
        <f t="shared" si="213"/>
        <v>01</v>
      </c>
      <c r="H1281" s="4" t="str">
        <f t="shared" si="214"/>
        <v>0</v>
      </c>
      <c r="I1281" s="4" t="str">
        <f t="shared" si="215"/>
        <v>0</v>
      </c>
      <c r="J1281" s="4" t="str">
        <f t="shared" si="216"/>
        <v>00</v>
      </c>
      <c r="K1281" s="4" t="str">
        <f t="shared" si="217"/>
        <v>000</v>
      </c>
      <c r="L1281" s="55" t="str">
        <f t="shared" si="218"/>
        <v>1411010000000</v>
      </c>
      <c r="M1281" s="105">
        <v>1411010000000</v>
      </c>
      <c r="N1281" s="106" t="s">
        <v>21</v>
      </c>
      <c r="O1281" s="108" t="s">
        <v>2000</v>
      </c>
      <c r="P1281" s="101" t="s">
        <v>107</v>
      </c>
      <c r="Q1281" s="33" t="s">
        <v>25</v>
      </c>
      <c r="R1281" s="33" t="s">
        <v>25</v>
      </c>
      <c r="S1281" s="34" t="s">
        <v>25</v>
      </c>
      <c r="T1281" s="58" t="s">
        <v>24</v>
      </c>
      <c r="U1281" s="58">
        <v>44927</v>
      </c>
      <c r="V1281" s="58">
        <v>44927</v>
      </c>
      <c r="W1281" s="93" t="s">
        <v>25</v>
      </c>
    </row>
    <row r="1282" spans="1:23" s="5" customFormat="1" ht="27" customHeight="1" x14ac:dyDescent="0.25">
      <c r="A1282" s="99">
        <f t="shared" si="219"/>
        <v>1</v>
      </c>
      <c r="B1282" s="97">
        <f t="array" aca="1" ref="B1282" ca="1">IF(AND(MAX(IF(L1281:L2289=L1282,U1281:U2289))=U1282,V1282&lt;=B$1),M1282,"-")</f>
        <v>1411010100000</v>
      </c>
      <c r="C1282" s="4">
        <f t="shared" ref="C1282:C1345" si="220">IF(M1282=0,"",IF(AND(I1282=0,RIGHT(M1282,5)&lt;&gt;"00000"),"tipo = 0 e detalhamento dif. 0",1))</f>
        <v>1</v>
      </c>
      <c r="D1282" s="4" t="str">
        <f t="shared" ref="D1282:D1345" si="221">MID(M1282,2,1)</f>
        <v>4</v>
      </c>
      <c r="E1282" s="4" t="str">
        <f t="shared" ref="E1282:E1345" si="222">MID(M1282,3,1)</f>
        <v>1</v>
      </c>
      <c r="F1282" s="4" t="str">
        <f t="shared" ref="F1282:F1345" si="223">MID(M1282,4,1)</f>
        <v>1</v>
      </c>
      <c r="G1282" s="4" t="str">
        <f t="shared" ref="G1282:G1345" si="224">MID(M1282,5,2)</f>
        <v>01</v>
      </c>
      <c r="H1282" s="4" t="str">
        <f t="shared" ref="H1282:H1345" si="225">MID(M1282,7,1)</f>
        <v>0</v>
      </c>
      <c r="I1282" s="4" t="str">
        <f t="shared" ref="I1282:I1345" si="226">MID(M1282,8,1)</f>
        <v>1</v>
      </c>
      <c r="J1282" s="4" t="str">
        <f t="shared" ref="J1282:J1345" si="227">MID(M1282,9,2)</f>
        <v>00</v>
      </c>
      <c r="K1282" s="4" t="str">
        <f t="shared" ref="K1282:K1345" si="228">RIGHT(M1282,3)</f>
        <v>000</v>
      </c>
      <c r="L1282" s="55" t="str">
        <f t="shared" ref="L1282:L1345" si="229">CONCATENATE(M1282)</f>
        <v>1411010100000</v>
      </c>
      <c r="M1282" s="105">
        <v>1411010100000</v>
      </c>
      <c r="N1282" s="106" t="s">
        <v>21</v>
      </c>
      <c r="O1282" s="108" t="s">
        <v>2001</v>
      </c>
      <c r="P1282" s="101" t="s">
        <v>36</v>
      </c>
      <c r="Q1282" s="33">
        <v>1400001100000</v>
      </c>
      <c r="R1282" s="33" t="s">
        <v>21</v>
      </c>
      <c r="S1282" s="34" t="s">
        <v>2002</v>
      </c>
      <c r="T1282" s="58" t="s">
        <v>24</v>
      </c>
      <c r="U1282" s="58">
        <v>44927</v>
      </c>
      <c r="V1282" s="58">
        <v>44927</v>
      </c>
      <c r="W1282" s="93" t="s">
        <v>25</v>
      </c>
    </row>
    <row r="1283" spans="1:23" s="5" customFormat="1" ht="27" customHeight="1" x14ac:dyDescent="0.25">
      <c r="A1283" s="99">
        <f t="shared" ref="A1283:A1346" si="230">COUNTIF(L:L,L1283)</f>
        <v>1</v>
      </c>
      <c r="B1283" s="97">
        <f t="array" aca="1" ref="B1283" ca="1">IF(AND(MAX(IF(L1282:L2290=L1283,U1282:U2290))=U1283,V1283&lt;=B$1),M1283,"-")</f>
        <v>1411010101000</v>
      </c>
      <c r="C1283" s="4">
        <f t="shared" si="220"/>
        <v>1</v>
      </c>
      <c r="D1283" s="4" t="str">
        <f t="shared" si="221"/>
        <v>4</v>
      </c>
      <c r="E1283" s="4" t="str">
        <f t="shared" si="222"/>
        <v>1</v>
      </c>
      <c r="F1283" s="4" t="str">
        <f t="shared" si="223"/>
        <v>1</v>
      </c>
      <c r="G1283" s="4" t="str">
        <f t="shared" si="224"/>
        <v>01</v>
      </c>
      <c r="H1283" s="4" t="str">
        <f t="shared" si="225"/>
        <v>0</v>
      </c>
      <c r="I1283" s="4" t="str">
        <f t="shared" si="226"/>
        <v>1</v>
      </c>
      <c r="J1283" s="4" t="str">
        <f t="shared" si="227"/>
        <v>01</v>
      </c>
      <c r="K1283" s="4" t="str">
        <f t="shared" si="228"/>
        <v>000</v>
      </c>
      <c r="L1283" s="55" t="str">
        <f t="shared" si="229"/>
        <v>1411010101000</v>
      </c>
      <c r="M1283" s="105">
        <v>1411010101000</v>
      </c>
      <c r="N1283" s="106" t="s">
        <v>40</v>
      </c>
      <c r="O1283" s="108" t="s">
        <v>2003</v>
      </c>
      <c r="P1283" s="101" t="s">
        <v>36</v>
      </c>
      <c r="Q1283" s="33">
        <v>1400001101000</v>
      </c>
      <c r="R1283" s="33" t="s">
        <v>40</v>
      </c>
      <c r="S1283" s="34" t="s">
        <v>2004</v>
      </c>
      <c r="T1283" s="58" t="s">
        <v>24</v>
      </c>
      <c r="U1283" s="58">
        <v>44927</v>
      </c>
      <c r="V1283" s="58">
        <v>44927</v>
      </c>
      <c r="W1283" s="93" t="s">
        <v>25</v>
      </c>
    </row>
    <row r="1284" spans="1:23" s="5" customFormat="1" ht="27" customHeight="1" x14ac:dyDescent="0.25">
      <c r="A1284" s="99">
        <f t="shared" si="230"/>
        <v>1</v>
      </c>
      <c r="B1284" s="97">
        <f t="array" aca="1" ref="B1284" ca="1">IF(AND(MAX(IF(L1283:L2291=L1284,U1283:U2291))=U1284,V1284&lt;=B$1),M1284,"-")</f>
        <v>1411010102000</v>
      </c>
      <c r="C1284" s="4">
        <f t="shared" si="220"/>
        <v>1</v>
      </c>
      <c r="D1284" s="4" t="str">
        <f t="shared" si="221"/>
        <v>4</v>
      </c>
      <c r="E1284" s="4" t="str">
        <f t="shared" si="222"/>
        <v>1</v>
      </c>
      <c r="F1284" s="4" t="str">
        <f t="shared" si="223"/>
        <v>1</v>
      </c>
      <c r="G1284" s="4" t="str">
        <f t="shared" si="224"/>
        <v>01</v>
      </c>
      <c r="H1284" s="4" t="str">
        <f t="shared" si="225"/>
        <v>0</v>
      </c>
      <c r="I1284" s="4" t="str">
        <f t="shared" si="226"/>
        <v>1</v>
      </c>
      <c r="J1284" s="4" t="str">
        <f t="shared" si="227"/>
        <v>02</v>
      </c>
      <c r="K1284" s="4" t="str">
        <f t="shared" si="228"/>
        <v>000</v>
      </c>
      <c r="L1284" s="55" t="str">
        <f t="shared" si="229"/>
        <v>1411010102000</v>
      </c>
      <c r="M1284" s="105">
        <v>1411010102000</v>
      </c>
      <c r="N1284" s="106" t="s">
        <v>21</v>
      </c>
      <c r="O1284" s="108" t="s">
        <v>2005</v>
      </c>
      <c r="P1284" s="101" t="s">
        <v>36</v>
      </c>
      <c r="Q1284" s="33">
        <v>1400001102000</v>
      </c>
      <c r="R1284" s="33" t="s">
        <v>21</v>
      </c>
      <c r="S1284" s="34" t="s">
        <v>2006</v>
      </c>
      <c r="T1284" s="58" t="s">
        <v>24</v>
      </c>
      <c r="U1284" s="58">
        <v>44927</v>
      </c>
      <c r="V1284" s="58">
        <v>44927</v>
      </c>
      <c r="W1284" s="93" t="s">
        <v>25</v>
      </c>
    </row>
    <row r="1285" spans="1:23" s="5" customFormat="1" ht="27" customHeight="1" x14ac:dyDescent="0.25">
      <c r="A1285" s="99">
        <f t="shared" si="230"/>
        <v>1</v>
      </c>
      <c r="B1285" s="97">
        <f t="array" aca="1" ref="B1285" ca="1">IF(AND(MAX(IF(L1284:L2292=L1285,U1284:U2292))=U1285,V1285&lt;=B$1),M1285,"-")</f>
        <v>1411010102001</v>
      </c>
      <c r="C1285" s="4">
        <f t="shared" si="220"/>
        <v>1</v>
      </c>
      <c r="D1285" s="4" t="str">
        <f t="shared" si="221"/>
        <v>4</v>
      </c>
      <c r="E1285" s="4" t="str">
        <f t="shared" si="222"/>
        <v>1</v>
      </c>
      <c r="F1285" s="4" t="str">
        <f t="shared" si="223"/>
        <v>1</v>
      </c>
      <c r="G1285" s="4" t="str">
        <f t="shared" si="224"/>
        <v>01</v>
      </c>
      <c r="H1285" s="4" t="str">
        <f t="shared" si="225"/>
        <v>0</v>
      </c>
      <c r="I1285" s="4" t="str">
        <f t="shared" si="226"/>
        <v>1</v>
      </c>
      <c r="J1285" s="4" t="str">
        <f t="shared" si="227"/>
        <v>02</v>
      </c>
      <c r="K1285" s="4" t="str">
        <f t="shared" si="228"/>
        <v>001</v>
      </c>
      <c r="L1285" s="55" t="str">
        <f t="shared" si="229"/>
        <v>1411010102001</v>
      </c>
      <c r="M1285" s="105">
        <v>1411010102001</v>
      </c>
      <c r="N1285" s="106" t="s">
        <v>40</v>
      </c>
      <c r="O1285" s="108" t="s">
        <v>2007</v>
      </c>
      <c r="P1285" s="101" t="s">
        <v>36</v>
      </c>
      <c r="Q1285" s="33">
        <v>1400001102001</v>
      </c>
      <c r="R1285" s="33" t="s">
        <v>40</v>
      </c>
      <c r="S1285" s="34" t="s">
        <v>2008</v>
      </c>
      <c r="T1285" s="58" t="s">
        <v>24</v>
      </c>
      <c r="U1285" s="58">
        <v>44927</v>
      </c>
      <c r="V1285" s="58">
        <v>44927</v>
      </c>
      <c r="W1285" s="93" t="s">
        <v>25</v>
      </c>
    </row>
    <row r="1286" spans="1:23" s="5" customFormat="1" ht="27" customHeight="1" x14ac:dyDescent="0.25">
      <c r="A1286" s="99">
        <f t="shared" si="230"/>
        <v>1</v>
      </c>
      <c r="B1286" s="97">
        <f t="array" aca="1" ref="B1286" ca="1">IF(AND(MAX(IF(L1285:L2293=L1286,U1285:U2293))=U1286,V1286&lt;=B$1),M1286,"-")</f>
        <v>1411010102999</v>
      </c>
      <c r="C1286" s="4">
        <f t="shared" si="220"/>
        <v>1</v>
      </c>
      <c r="D1286" s="4" t="str">
        <f t="shared" si="221"/>
        <v>4</v>
      </c>
      <c r="E1286" s="4" t="str">
        <f t="shared" si="222"/>
        <v>1</v>
      </c>
      <c r="F1286" s="4" t="str">
        <f t="shared" si="223"/>
        <v>1</v>
      </c>
      <c r="G1286" s="4" t="str">
        <f t="shared" si="224"/>
        <v>01</v>
      </c>
      <c r="H1286" s="4" t="str">
        <f t="shared" si="225"/>
        <v>0</v>
      </c>
      <c r="I1286" s="4" t="str">
        <f t="shared" si="226"/>
        <v>1</v>
      </c>
      <c r="J1286" s="4" t="str">
        <f t="shared" si="227"/>
        <v>02</v>
      </c>
      <c r="K1286" s="4" t="str">
        <f t="shared" si="228"/>
        <v>999</v>
      </c>
      <c r="L1286" s="55" t="str">
        <f t="shared" si="229"/>
        <v>1411010102999</v>
      </c>
      <c r="M1286" s="105">
        <v>1411010102999</v>
      </c>
      <c r="N1286" s="106" t="s">
        <v>40</v>
      </c>
      <c r="O1286" s="108" t="s">
        <v>2009</v>
      </c>
      <c r="P1286" s="101" t="s">
        <v>36</v>
      </c>
      <c r="Q1286" s="33">
        <v>1400001102999</v>
      </c>
      <c r="R1286" s="33" t="s">
        <v>40</v>
      </c>
      <c r="S1286" s="34" t="s">
        <v>2010</v>
      </c>
      <c r="T1286" s="58" t="s">
        <v>24</v>
      </c>
      <c r="U1286" s="58">
        <v>44927</v>
      </c>
      <c r="V1286" s="58">
        <v>44927</v>
      </c>
      <c r="W1286" s="93" t="s">
        <v>25</v>
      </c>
    </row>
    <row r="1287" spans="1:23" s="5" customFormat="1" ht="27" customHeight="1" x14ac:dyDescent="0.25">
      <c r="A1287" s="99">
        <f t="shared" si="230"/>
        <v>1</v>
      </c>
      <c r="B1287" s="97">
        <f t="array" aca="1" ref="B1287" ca="1">IF(AND(MAX(IF(L1286:L2294=L1287,U1286:U2294))=U1287,V1287&lt;=B$1),M1287,"-")</f>
        <v>1411010199000</v>
      </c>
      <c r="C1287" s="4">
        <f t="shared" si="220"/>
        <v>1</v>
      </c>
      <c r="D1287" s="4" t="str">
        <f t="shared" si="221"/>
        <v>4</v>
      </c>
      <c r="E1287" s="4" t="str">
        <f t="shared" si="222"/>
        <v>1</v>
      </c>
      <c r="F1287" s="4" t="str">
        <f t="shared" si="223"/>
        <v>1</v>
      </c>
      <c r="G1287" s="4" t="str">
        <f t="shared" si="224"/>
        <v>01</v>
      </c>
      <c r="H1287" s="4" t="str">
        <f t="shared" si="225"/>
        <v>0</v>
      </c>
      <c r="I1287" s="4" t="str">
        <f t="shared" si="226"/>
        <v>1</v>
      </c>
      <c r="J1287" s="4" t="str">
        <f t="shared" si="227"/>
        <v>99</v>
      </c>
      <c r="K1287" s="4" t="str">
        <f t="shared" si="228"/>
        <v>000</v>
      </c>
      <c r="L1287" s="55" t="str">
        <f t="shared" si="229"/>
        <v>1411010199000</v>
      </c>
      <c r="M1287" s="105">
        <v>1411010199000</v>
      </c>
      <c r="N1287" s="106" t="s">
        <v>40</v>
      </c>
      <c r="O1287" s="108" t="s">
        <v>2011</v>
      </c>
      <c r="P1287" s="101" t="s">
        <v>36</v>
      </c>
      <c r="Q1287" s="33">
        <v>1400001199000</v>
      </c>
      <c r="R1287" s="33" t="s">
        <v>40</v>
      </c>
      <c r="S1287" s="34" t="s">
        <v>2012</v>
      </c>
      <c r="T1287" s="58" t="s">
        <v>24</v>
      </c>
      <c r="U1287" s="58">
        <v>44927</v>
      </c>
      <c r="V1287" s="58">
        <v>44927</v>
      </c>
      <c r="W1287" s="93" t="s">
        <v>25</v>
      </c>
    </row>
    <row r="1288" spans="1:23" s="5" customFormat="1" ht="27" customHeight="1" x14ac:dyDescent="0.25">
      <c r="A1288" s="99">
        <f t="shared" si="230"/>
        <v>1</v>
      </c>
      <c r="B1288" s="97">
        <f t="array" aca="1" ref="B1288" ca="1">IF(AND(MAX(IF(L1287:L2295=L1288,U1287:U2295))=U1288,V1288&lt;=B$1),M1288,"-")</f>
        <v>1411010200000</v>
      </c>
      <c r="C1288" s="4">
        <f t="shared" si="220"/>
        <v>1</v>
      </c>
      <c r="D1288" s="4" t="str">
        <f t="shared" si="221"/>
        <v>4</v>
      </c>
      <c r="E1288" s="4" t="str">
        <f t="shared" si="222"/>
        <v>1</v>
      </c>
      <c r="F1288" s="4" t="str">
        <f t="shared" si="223"/>
        <v>1</v>
      </c>
      <c r="G1288" s="4" t="str">
        <f t="shared" si="224"/>
        <v>01</v>
      </c>
      <c r="H1288" s="4" t="str">
        <f t="shared" si="225"/>
        <v>0</v>
      </c>
      <c r="I1288" s="4" t="str">
        <f t="shared" si="226"/>
        <v>2</v>
      </c>
      <c r="J1288" s="4" t="str">
        <f t="shared" si="227"/>
        <v>00</v>
      </c>
      <c r="K1288" s="4" t="str">
        <f t="shared" si="228"/>
        <v>000</v>
      </c>
      <c r="L1288" s="55" t="str">
        <f t="shared" si="229"/>
        <v>1411010200000</v>
      </c>
      <c r="M1288" s="105">
        <v>1411010200000</v>
      </c>
      <c r="N1288" s="106" t="s">
        <v>21</v>
      </c>
      <c r="O1288" s="108" t="s">
        <v>2013</v>
      </c>
      <c r="P1288" s="101" t="s">
        <v>36</v>
      </c>
      <c r="Q1288" s="33">
        <v>1400001200000</v>
      </c>
      <c r="R1288" s="33" t="s">
        <v>21</v>
      </c>
      <c r="S1288" s="34" t="s">
        <v>2014</v>
      </c>
      <c r="T1288" s="58" t="s">
        <v>24</v>
      </c>
      <c r="U1288" s="58">
        <v>44927</v>
      </c>
      <c r="V1288" s="58">
        <v>44927</v>
      </c>
      <c r="W1288" s="93" t="s">
        <v>25</v>
      </c>
    </row>
    <row r="1289" spans="1:23" s="5" customFormat="1" ht="27" customHeight="1" x14ac:dyDescent="0.25">
      <c r="A1289" s="99">
        <f t="shared" si="230"/>
        <v>1</v>
      </c>
      <c r="B1289" s="97">
        <f t="array" aca="1" ref="B1289" ca="1">IF(AND(MAX(IF(L1288:L2296=L1289,U1288:U2296))=U1289,V1289&lt;=B$1),M1289,"-")</f>
        <v>1411010201000</v>
      </c>
      <c r="C1289" s="4">
        <f t="shared" si="220"/>
        <v>1</v>
      </c>
      <c r="D1289" s="4" t="str">
        <f t="shared" si="221"/>
        <v>4</v>
      </c>
      <c r="E1289" s="4" t="str">
        <f t="shared" si="222"/>
        <v>1</v>
      </c>
      <c r="F1289" s="4" t="str">
        <f t="shared" si="223"/>
        <v>1</v>
      </c>
      <c r="G1289" s="4" t="str">
        <f t="shared" si="224"/>
        <v>01</v>
      </c>
      <c r="H1289" s="4" t="str">
        <f t="shared" si="225"/>
        <v>0</v>
      </c>
      <c r="I1289" s="4" t="str">
        <f t="shared" si="226"/>
        <v>2</v>
      </c>
      <c r="J1289" s="4" t="str">
        <f t="shared" si="227"/>
        <v>01</v>
      </c>
      <c r="K1289" s="4" t="str">
        <f t="shared" si="228"/>
        <v>000</v>
      </c>
      <c r="L1289" s="55" t="str">
        <f t="shared" si="229"/>
        <v>1411010201000</v>
      </c>
      <c r="M1289" s="105">
        <v>1411010201000</v>
      </c>
      <c r="N1289" s="106" t="s">
        <v>40</v>
      </c>
      <c r="O1289" s="108" t="s">
        <v>2015</v>
      </c>
      <c r="P1289" s="101" t="s">
        <v>36</v>
      </c>
      <c r="Q1289" s="33">
        <v>1400001201000</v>
      </c>
      <c r="R1289" s="33" t="s">
        <v>40</v>
      </c>
      <c r="S1289" s="34" t="s">
        <v>2016</v>
      </c>
      <c r="T1289" s="58" t="s">
        <v>24</v>
      </c>
      <c r="U1289" s="58">
        <v>44927</v>
      </c>
      <c r="V1289" s="58">
        <v>44927</v>
      </c>
      <c r="W1289" s="93" t="s">
        <v>25</v>
      </c>
    </row>
    <row r="1290" spans="1:23" s="5" customFormat="1" ht="27" customHeight="1" x14ac:dyDescent="0.25">
      <c r="A1290" s="99">
        <f t="shared" si="230"/>
        <v>1</v>
      </c>
      <c r="B1290" s="97">
        <f t="array" aca="1" ref="B1290" ca="1">IF(AND(MAX(IF(L1289:L2297=L1290,U1289:U2297))=U1290,V1290&lt;=B$1),M1290,"-")</f>
        <v>1411010202000</v>
      </c>
      <c r="C1290" s="4">
        <f t="shared" si="220"/>
        <v>1</v>
      </c>
      <c r="D1290" s="4" t="str">
        <f t="shared" si="221"/>
        <v>4</v>
      </c>
      <c r="E1290" s="4" t="str">
        <f t="shared" si="222"/>
        <v>1</v>
      </c>
      <c r="F1290" s="4" t="str">
        <f t="shared" si="223"/>
        <v>1</v>
      </c>
      <c r="G1290" s="4" t="str">
        <f t="shared" si="224"/>
        <v>01</v>
      </c>
      <c r="H1290" s="4" t="str">
        <f t="shared" si="225"/>
        <v>0</v>
      </c>
      <c r="I1290" s="4" t="str">
        <f t="shared" si="226"/>
        <v>2</v>
      </c>
      <c r="J1290" s="4" t="str">
        <f t="shared" si="227"/>
        <v>02</v>
      </c>
      <c r="K1290" s="4" t="str">
        <f t="shared" si="228"/>
        <v>000</v>
      </c>
      <c r="L1290" s="55" t="str">
        <f t="shared" si="229"/>
        <v>1411010202000</v>
      </c>
      <c r="M1290" s="105">
        <v>1411010202000</v>
      </c>
      <c r="N1290" s="106" t="s">
        <v>21</v>
      </c>
      <c r="O1290" s="108" t="s">
        <v>2017</v>
      </c>
      <c r="P1290" s="101" t="s">
        <v>36</v>
      </c>
      <c r="Q1290" s="33">
        <v>1400001202000</v>
      </c>
      <c r="R1290" s="33" t="s">
        <v>21</v>
      </c>
      <c r="S1290" s="34" t="s">
        <v>2018</v>
      </c>
      <c r="T1290" s="58" t="s">
        <v>24</v>
      </c>
      <c r="U1290" s="58">
        <v>44927</v>
      </c>
      <c r="V1290" s="58">
        <v>44927</v>
      </c>
      <c r="W1290" s="93" t="s">
        <v>25</v>
      </c>
    </row>
    <row r="1291" spans="1:23" s="5" customFormat="1" ht="27" customHeight="1" x14ac:dyDescent="0.25">
      <c r="A1291" s="99">
        <f t="shared" si="230"/>
        <v>1</v>
      </c>
      <c r="B1291" s="97">
        <f t="array" aca="1" ref="B1291" ca="1">IF(AND(MAX(IF(L1290:L2298=L1291,U1290:U2298))=U1291,V1291&lt;=B$1),M1291,"-")</f>
        <v>1411010202001</v>
      </c>
      <c r="C1291" s="4">
        <f t="shared" si="220"/>
        <v>1</v>
      </c>
      <c r="D1291" s="4" t="str">
        <f t="shared" si="221"/>
        <v>4</v>
      </c>
      <c r="E1291" s="4" t="str">
        <f t="shared" si="222"/>
        <v>1</v>
      </c>
      <c r="F1291" s="4" t="str">
        <f t="shared" si="223"/>
        <v>1</v>
      </c>
      <c r="G1291" s="4" t="str">
        <f t="shared" si="224"/>
        <v>01</v>
      </c>
      <c r="H1291" s="4" t="str">
        <f t="shared" si="225"/>
        <v>0</v>
      </c>
      <c r="I1291" s="4" t="str">
        <f t="shared" si="226"/>
        <v>2</v>
      </c>
      <c r="J1291" s="4" t="str">
        <f t="shared" si="227"/>
        <v>02</v>
      </c>
      <c r="K1291" s="4" t="str">
        <f t="shared" si="228"/>
        <v>001</v>
      </c>
      <c r="L1291" s="55" t="str">
        <f t="shared" si="229"/>
        <v>1411010202001</v>
      </c>
      <c r="M1291" s="105">
        <v>1411010202001</v>
      </c>
      <c r="N1291" s="106" t="s">
        <v>40</v>
      </c>
      <c r="O1291" s="108" t="s">
        <v>2019</v>
      </c>
      <c r="P1291" s="101" t="s">
        <v>36</v>
      </c>
      <c r="Q1291" s="33">
        <v>1400001202001</v>
      </c>
      <c r="R1291" s="33" t="s">
        <v>40</v>
      </c>
      <c r="S1291" s="34" t="s">
        <v>2020</v>
      </c>
      <c r="T1291" s="58" t="s">
        <v>24</v>
      </c>
      <c r="U1291" s="58">
        <v>44927</v>
      </c>
      <c r="V1291" s="58">
        <v>44927</v>
      </c>
      <c r="W1291" s="93" t="s">
        <v>25</v>
      </c>
    </row>
    <row r="1292" spans="1:23" s="5" customFormat="1" ht="27" customHeight="1" x14ac:dyDescent="0.25">
      <c r="A1292" s="99">
        <f t="shared" si="230"/>
        <v>1</v>
      </c>
      <c r="B1292" s="97">
        <f t="array" aca="1" ref="B1292" ca="1">IF(AND(MAX(IF(L1291:L2299=L1292,U1291:U2299))=U1292,V1292&lt;=B$1),M1292,"-")</f>
        <v>1411010202999</v>
      </c>
      <c r="C1292" s="4">
        <f t="shared" si="220"/>
        <v>1</v>
      </c>
      <c r="D1292" s="4" t="str">
        <f t="shared" si="221"/>
        <v>4</v>
      </c>
      <c r="E1292" s="4" t="str">
        <f t="shared" si="222"/>
        <v>1</v>
      </c>
      <c r="F1292" s="4" t="str">
        <f t="shared" si="223"/>
        <v>1</v>
      </c>
      <c r="G1292" s="4" t="str">
        <f t="shared" si="224"/>
        <v>01</v>
      </c>
      <c r="H1292" s="4" t="str">
        <f t="shared" si="225"/>
        <v>0</v>
      </c>
      <c r="I1292" s="4" t="str">
        <f t="shared" si="226"/>
        <v>2</v>
      </c>
      <c r="J1292" s="4" t="str">
        <f t="shared" si="227"/>
        <v>02</v>
      </c>
      <c r="K1292" s="4" t="str">
        <f t="shared" si="228"/>
        <v>999</v>
      </c>
      <c r="L1292" s="55" t="str">
        <f t="shared" si="229"/>
        <v>1411010202999</v>
      </c>
      <c r="M1292" s="105">
        <v>1411010202999</v>
      </c>
      <c r="N1292" s="106" t="s">
        <v>40</v>
      </c>
      <c r="O1292" s="108" t="s">
        <v>2021</v>
      </c>
      <c r="P1292" s="101" t="s">
        <v>36</v>
      </c>
      <c r="Q1292" s="33">
        <v>1400001202999</v>
      </c>
      <c r="R1292" s="33" t="s">
        <v>40</v>
      </c>
      <c r="S1292" s="34" t="s">
        <v>2022</v>
      </c>
      <c r="T1292" s="58" t="s">
        <v>24</v>
      </c>
      <c r="U1292" s="58">
        <v>44927</v>
      </c>
      <c r="V1292" s="58">
        <v>44927</v>
      </c>
      <c r="W1292" s="93" t="s">
        <v>25</v>
      </c>
    </row>
    <row r="1293" spans="1:23" s="5" customFormat="1" ht="27" customHeight="1" x14ac:dyDescent="0.25">
      <c r="A1293" s="99">
        <f t="shared" si="230"/>
        <v>1</v>
      </c>
      <c r="B1293" s="97">
        <f t="array" aca="1" ref="B1293" ca="1">IF(AND(MAX(IF(L1292:L2300=L1293,U1292:U2300))=U1293,V1293&lt;=B$1),M1293,"-")</f>
        <v>1411010299000</v>
      </c>
      <c r="C1293" s="4">
        <f t="shared" si="220"/>
        <v>1</v>
      </c>
      <c r="D1293" s="4" t="str">
        <f t="shared" si="221"/>
        <v>4</v>
      </c>
      <c r="E1293" s="4" t="str">
        <f t="shared" si="222"/>
        <v>1</v>
      </c>
      <c r="F1293" s="4" t="str">
        <f t="shared" si="223"/>
        <v>1</v>
      </c>
      <c r="G1293" s="4" t="str">
        <f t="shared" si="224"/>
        <v>01</v>
      </c>
      <c r="H1293" s="4" t="str">
        <f t="shared" si="225"/>
        <v>0</v>
      </c>
      <c r="I1293" s="4" t="str">
        <f t="shared" si="226"/>
        <v>2</v>
      </c>
      <c r="J1293" s="4" t="str">
        <f t="shared" si="227"/>
        <v>99</v>
      </c>
      <c r="K1293" s="4" t="str">
        <f t="shared" si="228"/>
        <v>000</v>
      </c>
      <c r="L1293" s="55" t="str">
        <f t="shared" si="229"/>
        <v>1411010299000</v>
      </c>
      <c r="M1293" s="105">
        <v>1411010299000</v>
      </c>
      <c r="N1293" s="106" t="s">
        <v>40</v>
      </c>
      <c r="O1293" s="108" t="s">
        <v>2023</v>
      </c>
      <c r="P1293" s="101" t="s">
        <v>36</v>
      </c>
      <c r="Q1293" s="33">
        <v>1400001299000</v>
      </c>
      <c r="R1293" s="33" t="s">
        <v>40</v>
      </c>
      <c r="S1293" s="34" t="s">
        <v>2024</v>
      </c>
      <c r="T1293" s="58" t="s">
        <v>24</v>
      </c>
      <c r="U1293" s="58">
        <v>44927</v>
      </c>
      <c r="V1293" s="58">
        <v>44927</v>
      </c>
      <c r="W1293" s="93" t="s">
        <v>25</v>
      </c>
    </row>
    <row r="1294" spans="1:23" s="5" customFormat="1" ht="27" customHeight="1" x14ac:dyDescent="0.25">
      <c r="A1294" s="99">
        <f t="shared" si="230"/>
        <v>1</v>
      </c>
      <c r="B1294" s="97">
        <f t="array" aca="1" ref="B1294" ca="1">IF(AND(MAX(IF(L1293:L2301=L1294,U1293:U2301))=U1294,V1294&lt;=B$1),M1294,"-")</f>
        <v>1411010300000</v>
      </c>
      <c r="C1294" s="4">
        <f t="shared" si="220"/>
        <v>1</v>
      </c>
      <c r="D1294" s="4" t="str">
        <f t="shared" si="221"/>
        <v>4</v>
      </c>
      <c r="E1294" s="4" t="str">
        <f t="shared" si="222"/>
        <v>1</v>
      </c>
      <c r="F1294" s="4" t="str">
        <f t="shared" si="223"/>
        <v>1</v>
      </c>
      <c r="G1294" s="4" t="str">
        <f t="shared" si="224"/>
        <v>01</v>
      </c>
      <c r="H1294" s="4" t="str">
        <f t="shared" si="225"/>
        <v>0</v>
      </c>
      <c r="I1294" s="4" t="str">
        <f t="shared" si="226"/>
        <v>3</v>
      </c>
      <c r="J1294" s="4" t="str">
        <f t="shared" si="227"/>
        <v>00</v>
      </c>
      <c r="K1294" s="4" t="str">
        <f t="shared" si="228"/>
        <v>000</v>
      </c>
      <c r="L1294" s="55" t="str">
        <f t="shared" si="229"/>
        <v>1411010300000</v>
      </c>
      <c r="M1294" s="105">
        <v>1411010300000</v>
      </c>
      <c r="N1294" s="106" t="s">
        <v>21</v>
      </c>
      <c r="O1294" s="108" t="s">
        <v>2025</v>
      </c>
      <c r="P1294" s="101" t="s">
        <v>36</v>
      </c>
      <c r="Q1294" s="33">
        <v>1400001300000</v>
      </c>
      <c r="R1294" s="33" t="s">
        <v>21</v>
      </c>
      <c r="S1294" s="34" t="s">
        <v>2026</v>
      </c>
      <c r="T1294" s="58" t="s">
        <v>24</v>
      </c>
      <c r="U1294" s="58">
        <v>44927</v>
      </c>
      <c r="V1294" s="58">
        <v>44927</v>
      </c>
      <c r="W1294" s="93" t="s">
        <v>25</v>
      </c>
    </row>
    <row r="1295" spans="1:23" s="5" customFormat="1" ht="27" customHeight="1" x14ac:dyDescent="0.25">
      <c r="A1295" s="99">
        <f t="shared" si="230"/>
        <v>1</v>
      </c>
      <c r="B1295" s="97">
        <f t="array" aca="1" ref="B1295" ca="1">IF(AND(MAX(IF(L1294:L2302=L1295,U1294:U2302))=U1295,V1295&lt;=B$1),M1295,"-")</f>
        <v>1411010301000</v>
      </c>
      <c r="C1295" s="4">
        <f t="shared" si="220"/>
        <v>1</v>
      </c>
      <c r="D1295" s="4" t="str">
        <f t="shared" si="221"/>
        <v>4</v>
      </c>
      <c r="E1295" s="4" t="str">
        <f t="shared" si="222"/>
        <v>1</v>
      </c>
      <c r="F1295" s="4" t="str">
        <f t="shared" si="223"/>
        <v>1</v>
      </c>
      <c r="G1295" s="4" t="str">
        <f t="shared" si="224"/>
        <v>01</v>
      </c>
      <c r="H1295" s="4" t="str">
        <f t="shared" si="225"/>
        <v>0</v>
      </c>
      <c r="I1295" s="4" t="str">
        <f t="shared" si="226"/>
        <v>3</v>
      </c>
      <c r="J1295" s="4" t="str">
        <f t="shared" si="227"/>
        <v>01</v>
      </c>
      <c r="K1295" s="4" t="str">
        <f t="shared" si="228"/>
        <v>000</v>
      </c>
      <c r="L1295" s="55" t="str">
        <f t="shared" si="229"/>
        <v>1411010301000</v>
      </c>
      <c r="M1295" s="105">
        <v>1411010301000</v>
      </c>
      <c r="N1295" s="106" t="s">
        <v>40</v>
      </c>
      <c r="O1295" s="108" t="s">
        <v>2027</v>
      </c>
      <c r="P1295" s="101" t="s">
        <v>36</v>
      </c>
      <c r="Q1295" s="33">
        <v>1400001301000</v>
      </c>
      <c r="R1295" s="33" t="s">
        <v>40</v>
      </c>
      <c r="S1295" s="34" t="s">
        <v>2028</v>
      </c>
      <c r="T1295" s="58" t="s">
        <v>24</v>
      </c>
      <c r="U1295" s="58">
        <v>44927</v>
      </c>
      <c r="V1295" s="58">
        <v>44927</v>
      </c>
      <c r="W1295" s="93" t="s">
        <v>25</v>
      </c>
    </row>
    <row r="1296" spans="1:23" s="5" customFormat="1" ht="27" customHeight="1" x14ac:dyDescent="0.25">
      <c r="A1296" s="99">
        <f t="shared" si="230"/>
        <v>1</v>
      </c>
      <c r="B1296" s="97">
        <f t="array" aca="1" ref="B1296" ca="1">IF(AND(MAX(IF(L1295:L2303=L1296,U1295:U2303))=U1296,V1296&lt;=B$1),M1296,"-")</f>
        <v>1411010302000</v>
      </c>
      <c r="C1296" s="4">
        <f t="shared" si="220"/>
        <v>1</v>
      </c>
      <c r="D1296" s="4" t="str">
        <f t="shared" si="221"/>
        <v>4</v>
      </c>
      <c r="E1296" s="4" t="str">
        <f t="shared" si="222"/>
        <v>1</v>
      </c>
      <c r="F1296" s="4" t="str">
        <f t="shared" si="223"/>
        <v>1</v>
      </c>
      <c r="G1296" s="4" t="str">
        <f t="shared" si="224"/>
        <v>01</v>
      </c>
      <c r="H1296" s="4" t="str">
        <f t="shared" si="225"/>
        <v>0</v>
      </c>
      <c r="I1296" s="4" t="str">
        <f t="shared" si="226"/>
        <v>3</v>
      </c>
      <c r="J1296" s="4" t="str">
        <f t="shared" si="227"/>
        <v>02</v>
      </c>
      <c r="K1296" s="4" t="str">
        <f t="shared" si="228"/>
        <v>000</v>
      </c>
      <c r="L1296" s="55" t="str">
        <f t="shared" si="229"/>
        <v>1411010302000</v>
      </c>
      <c r="M1296" s="105">
        <v>1411010302000</v>
      </c>
      <c r="N1296" s="106" t="s">
        <v>21</v>
      </c>
      <c r="O1296" s="108" t="s">
        <v>2029</v>
      </c>
      <c r="P1296" s="101" t="s">
        <v>36</v>
      </c>
      <c r="Q1296" s="33">
        <v>1400001302000</v>
      </c>
      <c r="R1296" s="33" t="s">
        <v>21</v>
      </c>
      <c r="S1296" s="34" t="s">
        <v>2030</v>
      </c>
      <c r="T1296" s="58" t="s">
        <v>24</v>
      </c>
      <c r="U1296" s="58">
        <v>44927</v>
      </c>
      <c r="V1296" s="58">
        <v>44927</v>
      </c>
      <c r="W1296" s="93" t="s">
        <v>25</v>
      </c>
    </row>
    <row r="1297" spans="1:23" s="5" customFormat="1" ht="27" customHeight="1" x14ac:dyDescent="0.25">
      <c r="A1297" s="99">
        <f t="shared" si="230"/>
        <v>1</v>
      </c>
      <c r="B1297" s="97">
        <f t="array" aca="1" ref="B1297" ca="1">IF(AND(MAX(IF(L1296:L2304=L1297,U1296:U2304))=U1297,V1297&lt;=B$1),M1297,"-")</f>
        <v>1411010302001</v>
      </c>
      <c r="C1297" s="4">
        <f t="shared" si="220"/>
        <v>1</v>
      </c>
      <c r="D1297" s="4" t="str">
        <f t="shared" si="221"/>
        <v>4</v>
      </c>
      <c r="E1297" s="4" t="str">
        <f t="shared" si="222"/>
        <v>1</v>
      </c>
      <c r="F1297" s="4" t="str">
        <f t="shared" si="223"/>
        <v>1</v>
      </c>
      <c r="G1297" s="4" t="str">
        <f t="shared" si="224"/>
        <v>01</v>
      </c>
      <c r="H1297" s="4" t="str">
        <f t="shared" si="225"/>
        <v>0</v>
      </c>
      <c r="I1297" s="4" t="str">
        <f t="shared" si="226"/>
        <v>3</v>
      </c>
      <c r="J1297" s="4" t="str">
        <f t="shared" si="227"/>
        <v>02</v>
      </c>
      <c r="K1297" s="4" t="str">
        <f t="shared" si="228"/>
        <v>001</v>
      </c>
      <c r="L1297" s="55" t="str">
        <f t="shared" si="229"/>
        <v>1411010302001</v>
      </c>
      <c r="M1297" s="105">
        <v>1411010302001</v>
      </c>
      <c r="N1297" s="106" t="s">
        <v>40</v>
      </c>
      <c r="O1297" s="108" t="s">
        <v>2031</v>
      </c>
      <c r="P1297" s="101" t="s">
        <v>36</v>
      </c>
      <c r="Q1297" s="33">
        <v>1400001302001</v>
      </c>
      <c r="R1297" s="33" t="s">
        <v>40</v>
      </c>
      <c r="S1297" s="34" t="s">
        <v>2032</v>
      </c>
      <c r="T1297" s="58" t="s">
        <v>24</v>
      </c>
      <c r="U1297" s="58">
        <v>44927</v>
      </c>
      <c r="V1297" s="58">
        <v>44927</v>
      </c>
      <c r="W1297" s="93" t="s">
        <v>25</v>
      </c>
    </row>
    <row r="1298" spans="1:23" s="5" customFormat="1" ht="27" customHeight="1" x14ac:dyDescent="0.25">
      <c r="A1298" s="99">
        <f t="shared" si="230"/>
        <v>1</v>
      </c>
      <c r="B1298" s="97">
        <f t="array" aca="1" ref="B1298" ca="1">IF(AND(MAX(IF(L1297:L2305=L1298,U1297:U2305))=U1298,V1298&lt;=B$1),M1298,"-")</f>
        <v>1411010302999</v>
      </c>
      <c r="C1298" s="4">
        <f t="shared" si="220"/>
        <v>1</v>
      </c>
      <c r="D1298" s="4" t="str">
        <f t="shared" si="221"/>
        <v>4</v>
      </c>
      <c r="E1298" s="4" t="str">
        <f t="shared" si="222"/>
        <v>1</v>
      </c>
      <c r="F1298" s="4" t="str">
        <f t="shared" si="223"/>
        <v>1</v>
      </c>
      <c r="G1298" s="4" t="str">
        <f t="shared" si="224"/>
        <v>01</v>
      </c>
      <c r="H1298" s="4" t="str">
        <f t="shared" si="225"/>
        <v>0</v>
      </c>
      <c r="I1298" s="4" t="str">
        <f t="shared" si="226"/>
        <v>3</v>
      </c>
      <c r="J1298" s="4" t="str">
        <f t="shared" si="227"/>
        <v>02</v>
      </c>
      <c r="K1298" s="4" t="str">
        <f t="shared" si="228"/>
        <v>999</v>
      </c>
      <c r="L1298" s="55" t="str">
        <f t="shared" si="229"/>
        <v>1411010302999</v>
      </c>
      <c r="M1298" s="105">
        <v>1411010302999</v>
      </c>
      <c r="N1298" s="106" t="s">
        <v>40</v>
      </c>
      <c r="O1298" s="108" t="s">
        <v>2033</v>
      </c>
      <c r="P1298" s="101" t="s">
        <v>36</v>
      </c>
      <c r="Q1298" s="33">
        <v>1400001302999</v>
      </c>
      <c r="R1298" s="33" t="s">
        <v>40</v>
      </c>
      <c r="S1298" s="34" t="s">
        <v>2034</v>
      </c>
      <c r="T1298" s="58" t="s">
        <v>24</v>
      </c>
      <c r="U1298" s="58">
        <v>44927</v>
      </c>
      <c r="V1298" s="58">
        <v>44927</v>
      </c>
      <c r="W1298" s="93" t="s">
        <v>25</v>
      </c>
    </row>
    <row r="1299" spans="1:23" s="5" customFormat="1" ht="27" customHeight="1" x14ac:dyDescent="0.25">
      <c r="A1299" s="99">
        <f t="shared" si="230"/>
        <v>1</v>
      </c>
      <c r="B1299" s="97">
        <f t="array" aca="1" ref="B1299" ca="1">IF(AND(MAX(IF(L1298:L2306=L1299,U1298:U2306))=U1299,V1299&lt;=B$1),M1299,"-")</f>
        <v>1411010399000</v>
      </c>
      <c r="C1299" s="4">
        <f t="shared" si="220"/>
        <v>1</v>
      </c>
      <c r="D1299" s="4" t="str">
        <f t="shared" si="221"/>
        <v>4</v>
      </c>
      <c r="E1299" s="4" t="str">
        <f t="shared" si="222"/>
        <v>1</v>
      </c>
      <c r="F1299" s="4" t="str">
        <f t="shared" si="223"/>
        <v>1</v>
      </c>
      <c r="G1299" s="4" t="str">
        <f t="shared" si="224"/>
        <v>01</v>
      </c>
      <c r="H1299" s="4" t="str">
        <f t="shared" si="225"/>
        <v>0</v>
      </c>
      <c r="I1299" s="4" t="str">
        <f t="shared" si="226"/>
        <v>3</v>
      </c>
      <c r="J1299" s="4" t="str">
        <f t="shared" si="227"/>
        <v>99</v>
      </c>
      <c r="K1299" s="4" t="str">
        <f t="shared" si="228"/>
        <v>000</v>
      </c>
      <c r="L1299" s="55" t="str">
        <f t="shared" si="229"/>
        <v>1411010399000</v>
      </c>
      <c r="M1299" s="105">
        <v>1411010399000</v>
      </c>
      <c r="N1299" s="106" t="s">
        <v>40</v>
      </c>
      <c r="O1299" s="108" t="s">
        <v>2035</v>
      </c>
      <c r="P1299" s="101" t="s">
        <v>36</v>
      </c>
      <c r="Q1299" s="33">
        <v>1400001399000</v>
      </c>
      <c r="R1299" s="33" t="s">
        <v>40</v>
      </c>
      <c r="S1299" s="34" t="s">
        <v>2036</v>
      </c>
      <c r="T1299" s="58" t="s">
        <v>24</v>
      </c>
      <c r="U1299" s="58">
        <v>44927</v>
      </c>
      <c r="V1299" s="58">
        <v>44927</v>
      </c>
      <c r="W1299" s="93" t="s">
        <v>25</v>
      </c>
    </row>
    <row r="1300" spans="1:23" s="5" customFormat="1" ht="27" customHeight="1" x14ac:dyDescent="0.25">
      <c r="A1300" s="99">
        <f t="shared" si="230"/>
        <v>1</v>
      </c>
      <c r="B1300" s="97">
        <f t="array" aca="1" ref="B1300" ca="1">IF(AND(MAX(IF(L1299:L2307=L1300,U1299:U2307))=U1300,V1300&lt;=B$1),M1300,"-")</f>
        <v>1411010400000</v>
      </c>
      <c r="C1300" s="4">
        <f t="shared" si="220"/>
        <v>1</v>
      </c>
      <c r="D1300" s="4" t="str">
        <f t="shared" si="221"/>
        <v>4</v>
      </c>
      <c r="E1300" s="4" t="str">
        <f t="shared" si="222"/>
        <v>1</v>
      </c>
      <c r="F1300" s="4" t="str">
        <f t="shared" si="223"/>
        <v>1</v>
      </c>
      <c r="G1300" s="4" t="str">
        <f t="shared" si="224"/>
        <v>01</v>
      </c>
      <c r="H1300" s="4" t="str">
        <f t="shared" si="225"/>
        <v>0</v>
      </c>
      <c r="I1300" s="4" t="str">
        <f t="shared" si="226"/>
        <v>4</v>
      </c>
      <c r="J1300" s="4" t="str">
        <f t="shared" si="227"/>
        <v>00</v>
      </c>
      <c r="K1300" s="4" t="str">
        <f t="shared" si="228"/>
        <v>000</v>
      </c>
      <c r="L1300" s="55" t="str">
        <f t="shared" si="229"/>
        <v>1411010400000</v>
      </c>
      <c r="M1300" s="105">
        <v>1411010400000</v>
      </c>
      <c r="N1300" s="106" t="s">
        <v>21</v>
      </c>
      <c r="O1300" s="108" t="s">
        <v>2037</v>
      </c>
      <c r="P1300" s="101" t="s">
        <v>36</v>
      </c>
      <c r="Q1300" s="33">
        <v>1400001400000</v>
      </c>
      <c r="R1300" s="33" t="s">
        <v>21</v>
      </c>
      <c r="S1300" s="34" t="s">
        <v>2038</v>
      </c>
      <c r="T1300" s="58" t="s">
        <v>24</v>
      </c>
      <c r="U1300" s="58">
        <v>44927</v>
      </c>
      <c r="V1300" s="58">
        <v>44927</v>
      </c>
      <c r="W1300" s="93" t="s">
        <v>25</v>
      </c>
    </row>
    <row r="1301" spans="1:23" s="5" customFormat="1" ht="27" customHeight="1" x14ac:dyDescent="0.25">
      <c r="A1301" s="99">
        <f t="shared" si="230"/>
        <v>1</v>
      </c>
      <c r="B1301" s="97">
        <f t="array" aca="1" ref="B1301" ca="1">IF(AND(MAX(IF(L1300:L2308=L1301,U1300:U2308))=U1301,V1301&lt;=B$1),M1301,"-")</f>
        <v>1411010401000</v>
      </c>
      <c r="C1301" s="4">
        <f t="shared" si="220"/>
        <v>1</v>
      </c>
      <c r="D1301" s="4" t="str">
        <f t="shared" si="221"/>
        <v>4</v>
      </c>
      <c r="E1301" s="4" t="str">
        <f t="shared" si="222"/>
        <v>1</v>
      </c>
      <c r="F1301" s="4" t="str">
        <f t="shared" si="223"/>
        <v>1</v>
      </c>
      <c r="G1301" s="4" t="str">
        <f t="shared" si="224"/>
        <v>01</v>
      </c>
      <c r="H1301" s="4" t="str">
        <f t="shared" si="225"/>
        <v>0</v>
      </c>
      <c r="I1301" s="4" t="str">
        <f t="shared" si="226"/>
        <v>4</v>
      </c>
      <c r="J1301" s="4" t="str">
        <f t="shared" si="227"/>
        <v>01</v>
      </c>
      <c r="K1301" s="4" t="str">
        <f t="shared" si="228"/>
        <v>000</v>
      </c>
      <c r="L1301" s="55" t="str">
        <f t="shared" si="229"/>
        <v>1411010401000</v>
      </c>
      <c r="M1301" s="105">
        <v>1411010401000</v>
      </c>
      <c r="N1301" s="106" t="s">
        <v>40</v>
      </c>
      <c r="O1301" s="108" t="s">
        <v>2039</v>
      </c>
      <c r="P1301" s="101" t="s">
        <v>36</v>
      </c>
      <c r="Q1301" s="33">
        <v>1400001401000</v>
      </c>
      <c r="R1301" s="33" t="s">
        <v>40</v>
      </c>
      <c r="S1301" s="34" t="s">
        <v>2040</v>
      </c>
      <c r="T1301" s="58" t="s">
        <v>24</v>
      </c>
      <c r="U1301" s="58">
        <v>44927</v>
      </c>
      <c r="V1301" s="58">
        <v>44927</v>
      </c>
      <c r="W1301" s="93" t="s">
        <v>25</v>
      </c>
    </row>
    <row r="1302" spans="1:23" s="5" customFormat="1" ht="27" customHeight="1" x14ac:dyDescent="0.25">
      <c r="A1302" s="99">
        <f t="shared" si="230"/>
        <v>1</v>
      </c>
      <c r="B1302" s="97">
        <f t="array" aca="1" ref="B1302" ca="1">IF(AND(MAX(IF(L1301:L2309=L1302,U1301:U2309))=U1302,V1302&lt;=B$1),M1302,"-")</f>
        <v>1411010402000</v>
      </c>
      <c r="C1302" s="4">
        <f t="shared" si="220"/>
        <v>1</v>
      </c>
      <c r="D1302" s="4" t="str">
        <f t="shared" si="221"/>
        <v>4</v>
      </c>
      <c r="E1302" s="4" t="str">
        <f t="shared" si="222"/>
        <v>1</v>
      </c>
      <c r="F1302" s="4" t="str">
        <f t="shared" si="223"/>
        <v>1</v>
      </c>
      <c r="G1302" s="4" t="str">
        <f t="shared" si="224"/>
        <v>01</v>
      </c>
      <c r="H1302" s="4" t="str">
        <f t="shared" si="225"/>
        <v>0</v>
      </c>
      <c r="I1302" s="4" t="str">
        <f t="shared" si="226"/>
        <v>4</v>
      </c>
      <c r="J1302" s="4" t="str">
        <f t="shared" si="227"/>
        <v>02</v>
      </c>
      <c r="K1302" s="4" t="str">
        <f t="shared" si="228"/>
        <v>000</v>
      </c>
      <c r="L1302" s="55" t="str">
        <f t="shared" si="229"/>
        <v>1411010402000</v>
      </c>
      <c r="M1302" s="105">
        <v>1411010402000</v>
      </c>
      <c r="N1302" s="106" t="s">
        <v>21</v>
      </c>
      <c r="O1302" s="108" t="s">
        <v>2041</v>
      </c>
      <c r="P1302" s="101" t="s">
        <v>36</v>
      </c>
      <c r="Q1302" s="33">
        <v>1400001402000</v>
      </c>
      <c r="R1302" s="33" t="s">
        <v>21</v>
      </c>
      <c r="S1302" s="34" t="s">
        <v>2042</v>
      </c>
      <c r="T1302" s="58" t="s">
        <v>24</v>
      </c>
      <c r="U1302" s="58">
        <v>44927</v>
      </c>
      <c r="V1302" s="58">
        <v>44927</v>
      </c>
      <c r="W1302" s="93" t="s">
        <v>25</v>
      </c>
    </row>
    <row r="1303" spans="1:23" s="5" customFormat="1" ht="27" customHeight="1" x14ac:dyDescent="0.25">
      <c r="A1303" s="99">
        <f t="shared" si="230"/>
        <v>1</v>
      </c>
      <c r="B1303" s="97">
        <f t="array" aca="1" ref="B1303" ca="1">IF(AND(MAX(IF(L1302:L2310=L1303,U1302:U2310))=U1303,V1303&lt;=B$1),M1303,"-")</f>
        <v>1411010402001</v>
      </c>
      <c r="C1303" s="4">
        <f t="shared" si="220"/>
        <v>1</v>
      </c>
      <c r="D1303" s="4" t="str">
        <f t="shared" si="221"/>
        <v>4</v>
      </c>
      <c r="E1303" s="4" t="str">
        <f t="shared" si="222"/>
        <v>1</v>
      </c>
      <c r="F1303" s="4" t="str">
        <f t="shared" si="223"/>
        <v>1</v>
      </c>
      <c r="G1303" s="4" t="str">
        <f t="shared" si="224"/>
        <v>01</v>
      </c>
      <c r="H1303" s="4" t="str">
        <f t="shared" si="225"/>
        <v>0</v>
      </c>
      <c r="I1303" s="4" t="str">
        <f t="shared" si="226"/>
        <v>4</v>
      </c>
      <c r="J1303" s="4" t="str">
        <f t="shared" si="227"/>
        <v>02</v>
      </c>
      <c r="K1303" s="4" t="str">
        <f t="shared" si="228"/>
        <v>001</v>
      </c>
      <c r="L1303" s="55" t="str">
        <f t="shared" si="229"/>
        <v>1411010402001</v>
      </c>
      <c r="M1303" s="105">
        <v>1411010402001</v>
      </c>
      <c r="N1303" s="106" t="s">
        <v>40</v>
      </c>
      <c r="O1303" s="108" t="s">
        <v>2043</v>
      </c>
      <c r="P1303" s="101" t="s">
        <v>36</v>
      </c>
      <c r="Q1303" s="33">
        <v>1400001402001</v>
      </c>
      <c r="R1303" s="33" t="s">
        <v>40</v>
      </c>
      <c r="S1303" s="34" t="s">
        <v>2044</v>
      </c>
      <c r="T1303" s="58" t="s">
        <v>24</v>
      </c>
      <c r="U1303" s="58">
        <v>44927</v>
      </c>
      <c r="V1303" s="58">
        <v>44927</v>
      </c>
      <c r="W1303" s="93" t="s">
        <v>25</v>
      </c>
    </row>
    <row r="1304" spans="1:23" s="5" customFormat="1" ht="27" customHeight="1" x14ac:dyDescent="0.25">
      <c r="A1304" s="99">
        <f t="shared" si="230"/>
        <v>1</v>
      </c>
      <c r="B1304" s="97">
        <f t="array" aca="1" ref="B1304" ca="1">IF(AND(MAX(IF(L1303:L2311=L1304,U1303:U2311))=U1304,V1304&lt;=B$1),M1304,"-")</f>
        <v>1411010402999</v>
      </c>
      <c r="C1304" s="4">
        <f t="shared" si="220"/>
        <v>1</v>
      </c>
      <c r="D1304" s="4" t="str">
        <f t="shared" si="221"/>
        <v>4</v>
      </c>
      <c r="E1304" s="4" t="str">
        <f t="shared" si="222"/>
        <v>1</v>
      </c>
      <c r="F1304" s="4" t="str">
        <f t="shared" si="223"/>
        <v>1</v>
      </c>
      <c r="G1304" s="4" t="str">
        <f t="shared" si="224"/>
        <v>01</v>
      </c>
      <c r="H1304" s="4" t="str">
        <f t="shared" si="225"/>
        <v>0</v>
      </c>
      <c r="I1304" s="4" t="str">
        <f t="shared" si="226"/>
        <v>4</v>
      </c>
      <c r="J1304" s="4" t="str">
        <f t="shared" si="227"/>
        <v>02</v>
      </c>
      <c r="K1304" s="4" t="str">
        <f t="shared" si="228"/>
        <v>999</v>
      </c>
      <c r="L1304" s="55" t="str">
        <f t="shared" si="229"/>
        <v>1411010402999</v>
      </c>
      <c r="M1304" s="105">
        <v>1411010402999</v>
      </c>
      <c r="N1304" s="106" t="s">
        <v>40</v>
      </c>
      <c r="O1304" s="108" t="s">
        <v>2045</v>
      </c>
      <c r="P1304" s="101" t="s">
        <v>36</v>
      </c>
      <c r="Q1304" s="33">
        <v>1400001402999</v>
      </c>
      <c r="R1304" s="33" t="s">
        <v>40</v>
      </c>
      <c r="S1304" s="34" t="s">
        <v>2046</v>
      </c>
      <c r="T1304" s="58" t="s">
        <v>24</v>
      </c>
      <c r="U1304" s="58">
        <v>44927</v>
      </c>
      <c r="V1304" s="58">
        <v>44927</v>
      </c>
      <c r="W1304" s="93" t="s">
        <v>25</v>
      </c>
    </row>
    <row r="1305" spans="1:23" s="5" customFormat="1" ht="27" customHeight="1" x14ac:dyDescent="0.25">
      <c r="A1305" s="99">
        <f t="shared" si="230"/>
        <v>1</v>
      </c>
      <c r="B1305" s="97">
        <f t="array" aca="1" ref="B1305" ca="1">IF(AND(MAX(IF(L1304:L2312=L1305,U1304:U2312))=U1305,V1305&lt;=B$1),M1305,"-")</f>
        <v>1411010499000</v>
      </c>
      <c r="C1305" s="4">
        <f t="shared" si="220"/>
        <v>1</v>
      </c>
      <c r="D1305" s="4" t="str">
        <f t="shared" si="221"/>
        <v>4</v>
      </c>
      <c r="E1305" s="4" t="str">
        <f t="shared" si="222"/>
        <v>1</v>
      </c>
      <c r="F1305" s="4" t="str">
        <f t="shared" si="223"/>
        <v>1</v>
      </c>
      <c r="G1305" s="4" t="str">
        <f t="shared" si="224"/>
        <v>01</v>
      </c>
      <c r="H1305" s="4" t="str">
        <f t="shared" si="225"/>
        <v>0</v>
      </c>
      <c r="I1305" s="4" t="str">
        <f t="shared" si="226"/>
        <v>4</v>
      </c>
      <c r="J1305" s="4" t="str">
        <f t="shared" si="227"/>
        <v>99</v>
      </c>
      <c r="K1305" s="4" t="str">
        <f t="shared" si="228"/>
        <v>000</v>
      </c>
      <c r="L1305" s="55" t="str">
        <f t="shared" si="229"/>
        <v>1411010499000</v>
      </c>
      <c r="M1305" s="105">
        <v>1411010499000</v>
      </c>
      <c r="N1305" s="106" t="s">
        <v>40</v>
      </c>
      <c r="O1305" s="108" t="s">
        <v>2047</v>
      </c>
      <c r="P1305" s="101" t="s">
        <v>36</v>
      </c>
      <c r="Q1305" s="33">
        <v>1400001499000</v>
      </c>
      <c r="R1305" s="33" t="s">
        <v>40</v>
      </c>
      <c r="S1305" s="34" t="s">
        <v>2048</v>
      </c>
      <c r="T1305" s="58" t="s">
        <v>24</v>
      </c>
      <c r="U1305" s="58">
        <v>44927</v>
      </c>
      <c r="V1305" s="58">
        <v>44927</v>
      </c>
      <c r="W1305" s="93" t="s">
        <v>25</v>
      </c>
    </row>
    <row r="1306" spans="1:23" s="5" customFormat="1" ht="27" customHeight="1" x14ac:dyDescent="0.25">
      <c r="A1306" s="99">
        <f t="shared" si="230"/>
        <v>1</v>
      </c>
      <c r="B1306" s="97">
        <f t="array" aca="1" ref="B1306" ca="1">IF(AND(MAX(IF(L1305:L2313=L1306,U1305:U2313))=U1306,V1306&lt;=B$1),M1306,"-")</f>
        <v>1500000000000</v>
      </c>
      <c r="C1306" s="4">
        <f t="shared" si="220"/>
        <v>1</v>
      </c>
      <c r="D1306" s="4" t="str">
        <f t="shared" si="221"/>
        <v>5</v>
      </c>
      <c r="E1306" s="4" t="str">
        <f t="shared" si="222"/>
        <v>0</v>
      </c>
      <c r="F1306" s="4" t="str">
        <f t="shared" si="223"/>
        <v>0</v>
      </c>
      <c r="G1306" s="4" t="str">
        <f t="shared" si="224"/>
        <v>00</v>
      </c>
      <c r="H1306" s="4" t="str">
        <f t="shared" si="225"/>
        <v>0</v>
      </c>
      <c r="I1306" s="4" t="str">
        <f t="shared" si="226"/>
        <v>0</v>
      </c>
      <c r="J1306" s="4" t="str">
        <f t="shared" si="227"/>
        <v>00</v>
      </c>
      <c r="K1306" s="4" t="str">
        <f t="shared" si="228"/>
        <v>000</v>
      </c>
      <c r="L1306" s="55" t="str">
        <f t="shared" si="229"/>
        <v>1500000000000</v>
      </c>
      <c r="M1306" s="105">
        <v>1500000000000</v>
      </c>
      <c r="N1306" s="106" t="s">
        <v>21</v>
      </c>
      <c r="O1306" s="108" t="s">
        <v>2049</v>
      </c>
      <c r="P1306" s="101" t="s">
        <v>23</v>
      </c>
      <c r="Q1306" s="33">
        <v>1500000000000</v>
      </c>
      <c r="R1306" s="33" t="s">
        <v>21</v>
      </c>
      <c r="S1306" s="34" t="s">
        <v>2049</v>
      </c>
      <c r="T1306" s="58" t="s">
        <v>24</v>
      </c>
      <c r="U1306" s="58">
        <v>44927</v>
      </c>
      <c r="V1306" s="58">
        <v>44927</v>
      </c>
      <c r="W1306" s="93" t="s">
        <v>25</v>
      </c>
    </row>
    <row r="1307" spans="1:23" s="5" customFormat="1" ht="27" customHeight="1" x14ac:dyDescent="0.25">
      <c r="A1307" s="99">
        <f t="shared" si="230"/>
        <v>1</v>
      </c>
      <c r="B1307" s="97">
        <f t="array" aca="1" ref="B1307" ca="1">IF(AND(MAX(IF(L1306:L2314=L1307,U1306:U2314))=U1307,V1307&lt;=B$1),M1307,"-")</f>
        <v>1510000000000</v>
      </c>
      <c r="C1307" s="4">
        <f t="shared" si="220"/>
        <v>1</v>
      </c>
      <c r="D1307" s="4" t="str">
        <f t="shared" si="221"/>
        <v>5</v>
      </c>
      <c r="E1307" s="4" t="str">
        <f t="shared" si="222"/>
        <v>1</v>
      </c>
      <c r="F1307" s="4" t="str">
        <f t="shared" si="223"/>
        <v>0</v>
      </c>
      <c r="G1307" s="4" t="str">
        <f t="shared" si="224"/>
        <v>00</v>
      </c>
      <c r="H1307" s="4" t="str">
        <f t="shared" si="225"/>
        <v>0</v>
      </c>
      <c r="I1307" s="4" t="str">
        <f t="shared" si="226"/>
        <v>0</v>
      </c>
      <c r="J1307" s="4" t="str">
        <f t="shared" si="227"/>
        <v>00</v>
      </c>
      <c r="K1307" s="4" t="str">
        <f t="shared" si="228"/>
        <v>000</v>
      </c>
      <c r="L1307" s="55" t="str">
        <f t="shared" si="229"/>
        <v>1510000000000</v>
      </c>
      <c r="M1307" s="105">
        <v>1510000000000</v>
      </c>
      <c r="N1307" s="106" t="s">
        <v>21</v>
      </c>
      <c r="O1307" s="108" t="s">
        <v>2049</v>
      </c>
      <c r="P1307" s="101" t="s">
        <v>36</v>
      </c>
      <c r="Q1307" s="33">
        <v>1500001000000</v>
      </c>
      <c r="R1307" s="33" t="s">
        <v>21</v>
      </c>
      <c r="S1307" s="34" t="s">
        <v>2049</v>
      </c>
      <c r="T1307" s="58" t="s">
        <v>24</v>
      </c>
      <c r="U1307" s="58">
        <v>44927</v>
      </c>
      <c r="V1307" s="58">
        <v>44927</v>
      </c>
      <c r="W1307" s="93" t="s">
        <v>25</v>
      </c>
    </row>
    <row r="1308" spans="1:23" s="5" customFormat="1" ht="27" customHeight="1" x14ac:dyDescent="0.25">
      <c r="A1308" s="99">
        <f t="shared" si="230"/>
        <v>1</v>
      </c>
      <c r="B1308" s="97">
        <f t="array" aca="1" ref="B1308" ca="1">IF(AND(MAX(IF(L1307:L2315=L1308,U1307:U2315))=U1308,V1308&lt;=B$1),M1308,"-")</f>
        <v>1511000000000</v>
      </c>
      <c r="C1308" s="4">
        <f t="shared" si="220"/>
        <v>1</v>
      </c>
      <c r="D1308" s="4" t="str">
        <f t="shared" si="221"/>
        <v>5</v>
      </c>
      <c r="E1308" s="4" t="str">
        <f t="shared" si="222"/>
        <v>1</v>
      </c>
      <c r="F1308" s="4" t="str">
        <f t="shared" si="223"/>
        <v>1</v>
      </c>
      <c r="G1308" s="4" t="str">
        <f t="shared" si="224"/>
        <v>00</v>
      </c>
      <c r="H1308" s="4" t="str">
        <f t="shared" si="225"/>
        <v>0</v>
      </c>
      <c r="I1308" s="4" t="str">
        <f t="shared" si="226"/>
        <v>0</v>
      </c>
      <c r="J1308" s="4" t="str">
        <f t="shared" si="227"/>
        <v>00</v>
      </c>
      <c r="K1308" s="4" t="str">
        <f t="shared" si="228"/>
        <v>000</v>
      </c>
      <c r="L1308" s="55" t="str">
        <f t="shared" si="229"/>
        <v>1511000000000</v>
      </c>
      <c r="M1308" s="105">
        <v>1511000000000</v>
      </c>
      <c r="N1308" s="106" t="s">
        <v>21</v>
      </c>
      <c r="O1308" s="108" t="s">
        <v>2049</v>
      </c>
      <c r="P1308" s="101" t="s">
        <v>107</v>
      </c>
      <c r="Q1308" s="33" t="s">
        <v>25</v>
      </c>
      <c r="R1308" s="33" t="s">
        <v>25</v>
      </c>
      <c r="S1308" s="34" t="s">
        <v>25</v>
      </c>
      <c r="T1308" s="58" t="s">
        <v>24</v>
      </c>
      <c r="U1308" s="58">
        <v>44927</v>
      </c>
      <c r="V1308" s="58">
        <v>44927</v>
      </c>
      <c r="W1308" s="93" t="s">
        <v>25</v>
      </c>
    </row>
    <row r="1309" spans="1:23" s="5" customFormat="1" ht="27" customHeight="1" x14ac:dyDescent="0.25">
      <c r="A1309" s="99">
        <f t="shared" si="230"/>
        <v>1</v>
      </c>
      <c r="B1309" s="97">
        <f t="array" aca="1" ref="B1309" ca="1">IF(AND(MAX(IF(L1308:L2316=L1309,U1308:U2316))=U1309,V1309&lt;=B$1),M1309,"-")</f>
        <v>1511010000000</v>
      </c>
      <c r="C1309" s="4">
        <f t="shared" si="220"/>
        <v>1</v>
      </c>
      <c r="D1309" s="4" t="str">
        <f t="shared" si="221"/>
        <v>5</v>
      </c>
      <c r="E1309" s="4" t="str">
        <f t="shared" si="222"/>
        <v>1</v>
      </c>
      <c r="F1309" s="4" t="str">
        <f t="shared" si="223"/>
        <v>1</v>
      </c>
      <c r="G1309" s="4" t="str">
        <f t="shared" si="224"/>
        <v>01</v>
      </c>
      <c r="H1309" s="4" t="str">
        <f t="shared" si="225"/>
        <v>0</v>
      </c>
      <c r="I1309" s="4" t="str">
        <f t="shared" si="226"/>
        <v>0</v>
      </c>
      <c r="J1309" s="4" t="str">
        <f t="shared" si="227"/>
        <v>00</v>
      </c>
      <c r="K1309" s="4" t="str">
        <f t="shared" si="228"/>
        <v>000</v>
      </c>
      <c r="L1309" s="55" t="str">
        <f t="shared" si="229"/>
        <v>1511010000000</v>
      </c>
      <c r="M1309" s="105">
        <v>1511010000000</v>
      </c>
      <c r="N1309" s="106" t="s">
        <v>21</v>
      </c>
      <c r="O1309" s="108" t="s">
        <v>2049</v>
      </c>
      <c r="P1309" s="101" t="s">
        <v>107</v>
      </c>
      <c r="Q1309" s="33" t="s">
        <v>25</v>
      </c>
      <c r="R1309" s="33" t="s">
        <v>25</v>
      </c>
      <c r="S1309" s="34" t="s">
        <v>25</v>
      </c>
      <c r="T1309" s="58" t="s">
        <v>24</v>
      </c>
      <c r="U1309" s="58">
        <v>44927</v>
      </c>
      <c r="V1309" s="58">
        <v>44927</v>
      </c>
      <c r="W1309" s="93" t="s">
        <v>25</v>
      </c>
    </row>
    <row r="1310" spans="1:23" s="5" customFormat="1" ht="27" customHeight="1" x14ac:dyDescent="0.25">
      <c r="A1310" s="99">
        <f t="shared" si="230"/>
        <v>1</v>
      </c>
      <c r="B1310" s="97">
        <f t="array" aca="1" ref="B1310" ca="1">IF(AND(MAX(IF(L1309:L2317=L1310,U1309:U2317))=U1310,V1310&lt;=B$1),M1310,"-")</f>
        <v>1511010100000</v>
      </c>
      <c r="C1310" s="4">
        <f t="shared" si="220"/>
        <v>1</v>
      </c>
      <c r="D1310" s="4" t="str">
        <f t="shared" si="221"/>
        <v>5</v>
      </c>
      <c r="E1310" s="4" t="str">
        <f t="shared" si="222"/>
        <v>1</v>
      </c>
      <c r="F1310" s="4" t="str">
        <f t="shared" si="223"/>
        <v>1</v>
      </c>
      <c r="G1310" s="4" t="str">
        <f t="shared" si="224"/>
        <v>01</v>
      </c>
      <c r="H1310" s="4" t="str">
        <f t="shared" si="225"/>
        <v>0</v>
      </c>
      <c r="I1310" s="4" t="str">
        <f t="shared" si="226"/>
        <v>1</v>
      </c>
      <c r="J1310" s="4" t="str">
        <f t="shared" si="227"/>
        <v>00</v>
      </c>
      <c r="K1310" s="4" t="str">
        <f t="shared" si="228"/>
        <v>000</v>
      </c>
      <c r="L1310" s="55" t="str">
        <f t="shared" si="229"/>
        <v>1511010100000</v>
      </c>
      <c r="M1310" s="105">
        <v>1511010100000</v>
      </c>
      <c r="N1310" s="106" t="s">
        <v>21</v>
      </c>
      <c r="O1310" s="108" t="s">
        <v>2050</v>
      </c>
      <c r="P1310" s="101" t="s">
        <v>36</v>
      </c>
      <c r="Q1310" s="33">
        <v>1500001100000</v>
      </c>
      <c r="R1310" s="33" t="s">
        <v>21</v>
      </c>
      <c r="S1310" s="34" t="s">
        <v>2051</v>
      </c>
      <c r="T1310" s="58" t="s">
        <v>24</v>
      </c>
      <c r="U1310" s="58">
        <v>44927</v>
      </c>
      <c r="V1310" s="58">
        <v>44927</v>
      </c>
      <c r="W1310" s="93" t="s">
        <v>25</v>
      </c>
    </row>
    <row r="1311" spans="1:23" s="5" customFormat="1" ht="27" customHeight="1" x14ac:dyDescent="0.25">
      <c r="A1311" s="99">
        <f t="shared" si="230"/>
        <v>1</v>
      </c>
      <c r="B1311" s="97">
        <f t="array" aca="1" ref="B1311" ca="1">IF(AND(MAX(IF(L1310:L2318=L1311,U1310:U2318))=U1311,V1311&lt;=B$1),M1311,"-")</f>
        <v>1511010101000</v>
      </c>
      <c r="C1311" s="4">
        <f t="shared" si="220"/>
        <v>1</v>
      </c>
      <c r="D1311" s="4" t="str">
        <f t="shared" si="221"/>
        <v>5</v>
      </c>
      <c r="E1311" s="4" t="str">
        <f t="shared" si="222"/>
        <v>1</v>
      </c>
      <c r="F1311" s="4" t="str">
        <f t="shared" si="223"/>
        <v>1</v>
      </c>
      <c r="G1311" s="4" t="str">
        <f t="shared" si="224"/>
        <v>01</v>
      </c>
      <c r="H1311" s="4" t="str">
        <f t="shared" si="225"/>
        <v>0</v>
      </c>
      <c r="I1311" s="4" t="str">
        <f t="shared" si="226"/>
        <v>1</v>
      </c>
      <c r="J1311" s="4" t="str">
        <f t="shared" si="227"/>
        <v>01</v>
      </c>
      <c r="K1311" s="4" t="str">
        <f t="shared" si="228"/>
        <v>000</v>
      </c>
      <c r="L1311" s="55" t="str">
        <f t="shared" si="229"/>
        <v>1511010101000</v>
      </c>
      <c r="M1311" s="105">
        <v>1511010101000</v>
      </c>
      <c r="N1311" s="106" t="s">
        <v>21</v>
      </c>
      <c r="O1311" s="108" t="s">
        <v>2052</v>
      </c>
      <c r="P1311" s="101" t="s">
        <v>36</v>
      </c>
      <c r="Q1311" s="33">
        <v>1500001101000</v>
      </c>
      <c r="R1311" s="33" t="s">
        <v>21</v>
      </c>
      <c r="S1311" s="34" t="s">
        <v>2053</v>
      </c>
      <c r="T1311" s="58" t="s">
        <v>24</v>
      </c>
      <c r="U1311" s="58">
        <v>44927</v>
      </c>
      <c r="V1311" s="58">
        <v>44927</v>
      </c>
      <c r="W1311" s="93" t="s">
        <v>25</v>
      </c>
    </row>
    <row r="1312" spans="1:23" s="5" customFormat="1" ht="27" customHeight="1" x14ac:dyDescent="0.25">
      <c r="A1312" s="99">
        <f t="shared" si="230"/>
        <v>1</v>
      </c>
      <c r="B1312" s="97">
        <f t="array" aca="1" ref="B1312" ca="1">IF(AND(MAX(IF(L1311:L2319=L1312,U1311:U2319))=U1312,V1312&lt;=B$1),M1312,"-")</f>
        <v>1511010101001</v>
      </c>
      <c r="C1312" s="4">
        <f t="shared" si="220"/>
        <v>1</v>
      </c>
      <c r="D1312" s="4" t="str">
        <f t="shared" si="221"/>
        <v>5</v>
      </c>
      <c r="E1312" s="4" t="str">
        <f t="shared" si="222"/>
        <v>1</v>
      </c>
      <c r="F1312" s="4" t="str">
        <f t="shared" si="223"/>
        <v>1</v>
      </c>
      <c r="G1312" s="4" t="str">
        <f t="shared" si="224"/>
        <v>01</v>
      </c>
      <c r="H1312" s="4" t="str">
        <f t="shared" si="225"/>
        <v>0</v>
      </c>
      <c r="I1312" s="4" t="str">
        <f t="shared" si="226"/>
        <v>1</v>
      </c>
      <c r="J1312" s="4" t="str">
        <f t="shared" si="227"/>
        <v>01</v>
      </c>
      <c r="K1312" s="4" t="str">
        <f t="shared" si="228"/>
        <v>001</v>
      </c>
      <c r="L1312" s="55" t="str">
        <f t="shared" si="229"/>
        <v>1511010101001</v>
      </c>
      <c r="M1312" s="105">
        <v>1511010101001</v>
      </c>
      <c r="N1312" s="106" t="s">
        <v>40</v>
      </c>
      <c r="O1312" s="108" t="s">
        <v>2054</v>
      </c>
      <c r="P1312" s="101" t="s">
        <v>36</v>
      </c>
      <c r="Q1312" s="33">
        <v>1500001101001</v>
      </c>
      <c r="R1312" s="33" t="s">
        <v>40</v>
      </c>
      <c r="S1312" s="34" t="s">
        <v>2055</v>
      </c>
      <c r="T1312" s="58" t="s">
        <v>24</v>
      </c>
      <c r="U1312" s="58">
        <v>44927</v>
      </c>
      <c r="V1312" s="58">
        <v>44927</v>
      </c>
      <c r="W1312" s="93" t="s">
        <v>25</v>
      </c>
    </row>
    <row r="1313" spans="1:23" s="5" customFormat="1" ht="27" customHeight="1" x14ac:dyDescent="0.25">
      <c r="A1313" s="99">
        <f t="shared" si="230"/>
        <v>1</v>
      </c>
      <c r="B1313" s="97">
        <f t="array" aca="1" ref="B1313" ca="1">IF(AND(MAX(IF(L1312:L2320=L1313,U1312:U2320))=U1313,V1313&lt;=B$1),M1313,"-")</f>
        <v>1511010101002</v>
      </c>
      <c r="C1313" s="4">
        <f t="shared" si="220"/>
        <v>1</v>
      </c>
      <c r="D1313" s="4" t="str">
        <f t="shared" si="221"/>
        <v>5</v>
      </c>
      <c r="E1313" s="4" t="str">
        <f t="shared" si="222"/>
        <v>1</v>
      </c>
      <c r="F1313" s="4" t="str">
        <f t="shared" si="223"/>
        <v>1</v>
      </c>
      <c r="G1313" s="4" t="str">
        <f t="shared" si="224"/>
        <v>01</v>
      </c>
      <c r="H1313" s="4" t="str">
        <f t="shared" si="225"/>
        <v>0</v>
      </c>
      <c r="I1313" s="4" t="str">
        <f t="shared" si="226"/>
        <v>1</v>
      </c>
      <c r="J1313" s="4" t="str">
        <f t="shared" si="227"/>
        <v>01</v>
      </c>
      <c r="K1313" s="4" t="str">
        <f t="shared" si="228"/>
        <v>002</v>
      </c>
      <c r="L1313" s="55" t="str">
        <f t="shared" si="229"/>
        <v>1511010101002</v>
      </c>
      <c r="M1313" s="105">
        <v>1511010101002</v>
      </c>
      <c r="N1313" s="106" t="s">
        <v>40</v>
      </c>
      <c r="O1313" s="108" t="s">
        <v>2056</v>
      </c>
      <c r="P1313" s="101" t="s">
        <v>36</v>
      </c>
      <c r="Q1313" s="33">
        <v>1500001101002</v>
      </c>
      <c r="R1313" s="33" t="s">
        <v>40</v>
      </c>
      <c r="S1313" s="34" t="s">
        <v>2057</v>
      </c>
      <c r="T1313" s="58" t="s">
        <v>24</v>
      </c>
      <c r="U1313" s="58">
        <v>44927</v>
      </c>
      <c r="V1313" s="58">
        <v>44927</v>
      </c>
      <c r="W1313" s="93" t="s">
        <v>25</v>
      </c>
    </row>
    <row r="1314" spans="1:23" s="5" customFormat="1" ht="27" customHeight="1" x14ac:dyDescent="0.25">
      <c r="A1314" s="99">
        <f t="shared" si="230"/>
        <v>1</v>
      </c>
      <c r="B1314" s="97">
        <f t="array" aca="1" ref="B1314" ca="1">IF(AND(MAX(IF(L1313:L2321=L1314,U1313:U2321))=U1314,V1314&lt;=B$1),M1314,"-")</f>
        <v>1511010101003</v>
      </c>
      <c r="C1314" s="4">
        <f t="shared" si="220"/>
        <v>1</v>
      </c>
      <c r="D1314" s="4" t="str">
        <f t="shared" si="221"/>
        <v>5</v>
      </c>
      <c r="E1314" s="4" t="str">
        <f t="shared" si="222"/>
        <v>1</v>
      </c>
      <c r="F1314" s="4" t="str">
        <f t="shared" si="223"/>
        <v>1</v>
      </c>
      <c r="G1314" s="4" t="str">
        <f t="shared" si="224"/>
        <v>01</v>
      </c>
      <c r="H1314" s="4" t="str">
        <f t="shared" si="225"/>
        <v>0</v>
      </c>
      <c r="I1314" s="4" t="str">
        <f t="shared" si="226"/>
        <v>1</v>
      </c>
      <c r="J1314" s="4" t="str">
        <f t="shared" si="227"/>
        <v>01</v>
      </c>
      <c r="K1314" s="4" t="str">
        <f t="shared" si="228"/>
        <v>003</v>
      </c>
      <c r="L1314" s="55" t="str">
        <f t="shared" si="229"/>
        <v>1511010101003</v>
      </c>
      <c r="M1314" s="105">
        <v>1511010101003</v>
      </c>
      <c r="N1314" s="106" t="s">
        <v>40</v>
      </c>
      <c r="O1314" s="108" t="s">
        <v>2058</v>
      </c>
      <c r="P1314" s="101" t="s">
        <v>36</v>
      </c>
      <c r="Q1314" s="33">
        <v>1500001101003</v>
      </c>
      <c r="R1314" s="33" t="s">
        <v>40</v>
      </c>
      <c r="S1314" s="34" t="s">
        <v>2059</v>
      </c>
      <c r="T1314" s="58" t="s">
        <v>24</v>
      </c>
      <c r="U1314" s="58">
        <v>44927</v>
      </c>
      <c r="V1314" s="58">
        <v>44927</v>
      </c>
      <c r="W1314" s="93" t="s">
        <v>25</v>
      </c>
    </row>
    <row r="1315" spans="1:23" s="5" customFormat="1" ht="27" customHeight="1" x14ac:dyDescent="0.25">
      <c r="A1315" s="99">
        <f t="shared" si="230"/>
        <v>1</v>
      </c>
      <c r="B1315" s="97">
        <f t="array" aca="1" ref="B1315" ca="1">IF(AND(MAX(IF(L1314:L2322=L1315,U1314:U2322))=U1315,V1315&lt;=B$1),M1315,"-")</f>
        <v>1511010101004</v>
      </c>
      <c r="C1315" s="4">
        <f t="shared" si="220"/>
        <v>1</v>
      </c>
      <c r="D1315" s="4" t="str">
        <f t="shared" si="221"/>
        <v>5</v>
      </c>
      <c r="E1315" s="4" t="str">
        <f t="shared" si="222"/>
        <v>1</v>
      </c>
      <c r="F1315" s="4" t="str">
        <f t="shared" si="223"/>
        <v>1</v>
      </c>
      <c r="G1315" s="4" t="str">
        <f t="shared" si="224"/>
        <v>01</v>
      </c>
      <c r="H1315" s="4" t="str">
        <f t="shared" si="225"/>
        <v>0</v>
      </c>
      <c r="I1315" s="4" t="str">
        <f t="shared" si="226"/>
        <v>1</v>
      </c>
      <c r="J1315" s="4" t="str">
        <f t="shared" si="227"/>
        <v>01</v>
      </c>
      <c r="K1315" s="4" t="str">
        <f t="shared" si="228"/>
        <v>004</v>
      </c>
      <c r="L1315" s="55" t="str">
        <f t="shared" si="229"/>
        <v>1511010101004</v>
      </c>
      <c r="M1315" s="105">
        <v>1511010101004</v>
      </c>
      <c r="N1315" s="106" t="s">
        <v>40</v>
      </c>
      <c r="O1315" s="108" t="s">
        <v>2060</v>
      </c>
      <c r="P1315" s="101" t="s">
        <v>36</v>
      </c>
      <c r="Q1315" s="33">
        <v>1500001101004</v>
      </c>
      <c r="R1315" s="33" t="s">
        <v>40</v>
      </c>
      <c r="S1315" s="34" t="s">
        <v>2061</v>
      </c>
      <c r="T1315" s="58" t="s">
        <v>24</v>
      </c>
      <c r="U1315" s="58">
        <v>44927</v>
      </c>
      <c r="V1315" s="58">
        <v>44927</v>
      </c>
      <c r="W1315" s="93" t="s">
        <v>25</v>
      </c>
    </row>
    <row r="1316" spans="1:23" s="5" customFormat="1" ht="27" customHeight="1" x14ac:dyDescent="0.25">
      <c r="A1316" s="99">
        <f t="shared" si="230"/>
        <v>1</v>
      </c>
      <c r="B1316" s="97">
        <f t="array" aca="1" ref="B1316" ca="1">IF(AND(MAX(IF(L1315:L2323=L1316,U1315:U2323))=U1316,V1316&lt;=B$1),M1316,"-")</f>
        <v>1511010101005</v>
      </c>
      <c r="C1316" s="4">
        <f t="shared" si="220"/>
        <v>1</v>
      </c>
      <c r="D1316" s="4" t="str">
        <f t="shared" si="221"/>
        <v>5</v>
      </c>
      <c r="E1316" s="4" t="str">
        <f t="shared" si="222"/>
        <v>1</v>
      </c>
      <c r="F1316" s="4" t="str">
        <f t="shared" si="223"/>
        <v>1</v>
      </c>
      <c r="G1316" s="4" t="str">
        <f t="shared" si="224"/>
        <v>01</v>
      </c>
      <c r="H1316" s="4" t="str">
        <f t="shared" si="225"/>
        <v>0</v>
      </c>
      <c r="I1316" s="4" t="str">
        <f t="shared" si="226"/>
        <v>1</v>
      </c>
      <c r="J1316" s="4" t="str">
        <f t="shared" si="227"/>
        <v>01</v>
      </c>
      <c r="K1316" s="4" t="str">
        <f t="shared" si="228"/>
        <v>005</v>
      </c>
      <c r="L1316" s="55" t="str">
        <f t="shared" si="229"/>
        <v>1511010101005</v>
      </c>
      <c r="M1316" s="105">
        <v>1511010101005</v>
      </c>
      <c r="N1316" s="106" t="s">
        <v>40</v>
      </c>
      <c r="O1316" s="108" t="s">
        <v>2062</v>
      </c>
      <c r="P1316" s="101" t="s">
        <v>36</v>
      </c>
      <c r="Q1316" s="33">
        <v>1500001101005</v>
      </c>
      <c r="R1316" s="33" t="s">
        <v>40</v>
      </c>
      <c r="S1316" s="34" t="s">
        <v>2063</v>
      </c>
      <c r="T1316" s="58" t="s">
        <v>24</v>
      </c>
      <c r="U1316" s="58">
        <v>44927</v>
      </c>
      <c r="V1316" s="58">
        <v>44927</v>
      </c>
      <c r="W1316" s="93" t="s">
        <v>25</v>
      </c>
    </row>
    <row r="1317" spans="1:23" s="5" customFormat="1" ht="27" customHeight="1" x14ac:dyDescent="0.25">
      <c r="A1317" s="99">
        <f t="shared" si="230"/>
        <v>1</v>
      </c>
      <c r="B1317" s="97">
        <f t="array" aca="1" ref="B1317" ca="1">IF(AND(MAX(IF(L1316:L2324=L1317,U1316:U2324))=U1317,V1317&lt;=B$1),M1317,"-")</f>
        <v>1511010101999</v>
      </c>
      <c r="C1317" s="4">
        <f t="shared" si="220"/>
        <v>1</v>
      </c>
      <c r="D1317" s="4" t="str">
        <f t="shared" si="221"/>
        <v>5</v>
      </c>
      <c r="E1317" s="4" t="str">
        <f t="shared" si="222"/>
        <v>1</v>
      </c>
      <c r="F1317" s="4" t="str">
        <f t="shared" si="223"/>
        <v>1</v>
      </c>
      <c r="G1317" s="4" t="str">
        <f t="shared" si="224"/>
        <v>01</v>
      </c>
      <c r="H1317" s="4" t="str">
        <f t="shared" si="225"/>
        <v>0</v>
      </c>
      <c r="I1317" s="4" t="str">
        <f t="shared" si="226"/>
        <v>1</v>
      </c>
      <c r="J1317" s="4" t="str">
        <f t="shared" si="227"/>
        <v>01</v>
      </c>
      <c r="K1317" s="4" t="str">
        <f t="shared" si="228"/>
        <v>999</v>
      </c>
      <c r="L1317" s="55" t="str">
        <f t="shared" si="229"/>
        <v>1511010101999</v>
      </c>
      <c r="M1317" s="105">
        <v>1511010101999</v>
      </c>
      <c r="N1317" s="106" t="s">
        <v>40</v>
      </c>
      <c r="O1317" s="108" t="s">
        <v>2064</v>
      </c>
      <c r="P1317" s="101" t="s">
        <v>36</v>
      </c>
      <c r="Q1317" s="33">
        <v>1500001101999</v>
      </c>
      <c r="R1317" s="33" t="s">
        <v>40</v>
      </c>
      <c r="S1317" s="34" t="s">
        <v>2065</v>
      </c>
      <c r="T1317" s="58" t="s">
        <v>24</v>
      </c>
      <c r="U1317" s="58">
        <v>44927</v>
      </c>
      <c r="V1317" s="58">
        <v>44927</v>
      </c>
      <c r="W1317" s="93" t="s">
        <v>25</v>
      </c>
    </row>
    <row r="1318" spans="1:23" s="5" customFormat="1" ht="27" customHeight="1" x14ac:dyDescent="0.25">
      <c r="A1318" s="99">
        <f t="shared" si="230"/>
        <v>1</v>
      </c>
      <c r="B1318" s="97">
        <f t="array" aca="1" ref="B1318" ca="1">IF(AND(MAX(IF(L1317:L2325=L1318,U1317:U2325))=U1318,V1318&lt;=B$1),M1318,"-")</f>
        <v>1511010102000</v>
      </c>
      <c r="C1318" s="4">
        <f t="shared" si="220"/>
        <v>1</v>
      </c>
      <c r="D1318" s="4" t="str">
        <f t="shared" si="221"/>
        <v>5</v>
      </c>
      <c r="E1318" s="4" t="str">
        <f t="shared" si="222"/>
        <v>1</v>
      </c>
      <c r="F1318" s="4" t="str">
        <f t="shared" si="223"/>
        <v>1</v>
      </c>
      <c r="G1318" s="4" t="str">
        <f t="shared" si="224"/>
        <v>01</v>
      </c>
      <c r="H1318" s="4" t="str">
        <f t="shared" si="225"/>
        <v>0</v>
      </c>
      <c r="I1318" s="4" t="str">
        <f t="shared" si="226"/>
        <v>1</v>
      </c>
      <c r="J1318" s="4" t="str">
        <f t="shared" si="227"/>
        <v>02</v>
      </c>
      <c r="K1318" s="4" t="str">
        <f t="shared" si="228"/>
        <v>000</v>
      </c>
      <c r="L1318" s="55" t="str">
        <f t="shared" si="229"/>
        <v>1511010102000</v>
      </c>
      <c r="M1318" s="105">
        <v>1511010102000</v>
      </c>
      <c r="N1318" s="106" t="s">
        <v>21</v>
      </c>
      <c r="O1318" s="108" t="s">
        <v>2066</v>
      </c>
      <c r="P1318" s="101" t="s">
        <v>36</v>
      </c>
      <c r="Q1318" s="33">
        <v>1500001102000</v>
      </c>
      <c r="R1318" s="33" t="s">
        <v>21</v>
      </c>
      <c r="S1318" s="34" t="s">
        <v>2067</v>
      </c>
      <c r="T1318" s="58" t="s">
        <v>24</v>
      </c>
      <c r="U1318" s="58">
        <v>44927</v>
      </c>
      <c r="V1318" s="58">
        <v>44927</v>
      </c>
      <c r="W1318" s="93" t="s">
        <v>25</v>
      </c>
    </row>
    <row r="1319" spans="1:23" s="5" customFormat="1" ht="27" customHeight="1" x14ac:dyDescent="0.25">
      <c r="A1319" s="99">
        <f t="shared" si="230"/>
        <v>1</v>
      </c>
      <c r="B1319" s="97">
        <f t="array" aca="1" ref="B1319" ca="1">IF(AND(MAX(IF(L1318:L2326=L1319,U1318:U2326))=U1319,V1319&lt;=B$1),M1319,"-")</f>
        <v>1511010102001</v>
      </c>
      <c r="C1319" s="4">
        <f t="shared" si="220"/>
        <v>1</v>
      </c>
      <c r="D1319" s="4" t="str">
        <f t="shared" si="221"/>
        <v>5</v>
      </c>
      <c r="E1319" s="4" t="str">
        <f t="shared" si="222"/>
        <v>1</v>
      </c>
      <c r="F1319" s="4" t="str">
        <f t="shared" si="223"/>
        <v>1</v>
      </c>
      <c r="G1319" s="4" t="str">
        <f t="shared" si="224"/>
        <v>01</v>
      </c>
      <c r="H1319" s="4" t="str">
        <f t="shared" si="225"/>
        <v>0</v>
      </c>
      <c r="I1319" s="4" t="str">
        <f t="shared" si="226"/>
        <v>1</v>
      </c>
      <c r="J1319" s="4" t="str">
        <f t="shared" si="227"/>
        <v>02</v>
      </c>
      <c r="K1319" s="4" t="str">
        <f t="shared" si="228"/>
        <v>001</v>
      </c>
      <c r="L1319" s="55" t="str">
        <f t="shared" si="229"/>
        <v>1511010102001</v>
      </c>
      <c r="M1319" s="105">
        <v>1511010102001</v>
      </c>
      <c r="N1319" s="106" t="s">
        <v>40</v>
      </c>
      <c r="O1319" s="108" t="s">
        <v>2068</v>
      </c>
      <c r="P1319" s="101" t="s">
        <v>36</v>
      </c>
      <c r="Q1319" s="33">
        <v>1500001102001</v>
      </c>
      <c r="R1319" s="33" t="s">
        <v>40</v>
      </c>
      <c r="S1319" s="34" t="s">
        <v>2069</v>
      </c>
      <c r="T1319" s="58" t="s">
        <v>24</v>
      </c>
      <c r="U1319" s="58">
        <v>44927</v>
      </c>
      <c r="V1319" s="58">
        <v>44927</v>
      </c>
      <c r="W1319" s="93" t="s">
        <v>25</v>
      </c>
    </row>
    <row r="1320" spans="1:23" s="5" customFormat="1" ht="27" customHeight="1" x14ac:dyDescent="0.25">
      <c r="A1320" s="99">
        <f t="shared" si="230"/>
        <v>1</v>
      </c>
      <c r="B1320" s="97">
        <f t="array" aca="1" ref="B1320" ca="1">IF(AND(MAX(IF(L1319:L2327=L1320,U1319:U2327))=U1320,V1320&lt;=B$1),M1320,"-")</f>
        <v>1511010102002</v>
      </c>
      <c r="C1320" s="4">
        <f t="shared" si="220"/>
        <v>1</v>
      </c>
      <c r="D1320" s="4" t="str">
        <f t="shared" si="221"/>
        <v>5</v>
      </c>
      <c r="E1320" s="4" t="str">
        <f t="shared" si="222"/>
        <v>1</v>
      </c>
      <c r="F1320" s="4" t="str">
        <f t="shared" si="223"/>
        <v>1</v>
      </c>
      <c r="G1320" s="4" t="str">
        <f t="shared" si="224"/>
        <v>01</v>
      </c>
      <c r="H1320" s="4" t="str">
        <f t="shared" si="225"/>
        <v>0</v>
      </c>
      <c r="I1320" s="4" t="str">
        <f t="shared" si="226"/>
        <v>1</v>
      </c>
      <c r="J1320" s="4" t="str">
        <f t="shared" si="227"/>
        <v>02</v>
      </c>
      <c r="K1320" s="4" t="str">
        <f t="shared" si="228"/>
        <v>002</v>
      </c>
      <c r="L1320" s="55" t="str">
        <f t="shared" si="229"/>
        <v>1511010102002</v>
      </c>
      <c r="M1320" s="105">
        <v>1511010102002</v>
      </c>
      <c r="N1320" s="106" t="s">
        <v>40</v>
      </c>
      <c r="O1320" s="108" t="s">
        <v>2070</v>
      </c>
      <c r="P1320" s="101" t="s">
        <v>36</v>
      </c>
      <c r="Q1320" s="33">
        <v>1500001102002</v>
      </c>
      <c r="R1320" s="33" t="s">
        <v>40</v>
      </c>
      <c r="S1320" s="34" t="s">
        <v>2071</v>
      </c>
      <c r="T1320" s="58" t="s">
        <v>24</v>
      </c>
      <c r="U1320" s="58">
        <v>44927</v>
      </c>
      <c r="V1320" s="58">
        <v>44927</v>
      </c>
      <c r="W1320" s="93" t="s">
        <v>25</v>
      </c>
    </row>
    <row r="1321" spans="1:23" s="5" customFormat="1" ht="27" customHeight="1" x14ac:dyDescent="0.25">
      <c r="A1321" s="99">
        <f t="shared" si="230"/>
        <v>1</v>
      </c>
      <c r="B1321" s="97">
        <f t="array" aca="1" ref="B1321" ca="1">IF(AND(MAX(IF(L1320:L2328=L1321,U1320:U2328))=U1321,V1321&lt;=B$1),M1321,"-")</f>
        <v>1511010102003</v>
      </c>
      <c r="C1321" s="4">
        <f t="shared" si="220"/>
        <v>1</v>
      </c>
      <c r="D1321" s="4" t="str">
        <f t="shared" si="221"/>
        <v>5</v>
      </c>
      <c r="E1321" s="4" t="str">
        <f t="shared" si="222"/>
        <v>1</v>
      </c>
      <c r="F1321" s="4" t="str">
        <f t="shared" si="223"/>
        <v>1</v>
      </c>
      <c r="G1321" s="4" t="str">
        <f t="shared" si="224"/>
        <v>01</v>
      </c>
      <c r="H1321" s="4" t="str">
        <f t="shared" si="225"/>
        <v>0</v>
      </c>
      <c r="I1321" s="4" t="str">
        <f t="shared" si="226"/>
        <v>1</v>
      </c>
      <c r="J1321" s="4" t="str">
        <f t="shared" si="227"/>
        <v>02</v>
      </c>
      <c r="K1321" s="4" t="str">
        <f t="shared" si="228"/>
        <v>003</v>
      </c>
      <c r="L1321" s="55" t="str">
        <f t="shared" si="229"/>
        <v>1511010102003</v>
      </c>
      <c r="M1321" s="105">
        <v>1511010102003</v>
      </c>
      <c r="N1321" s="106" t="s">
        <v>40</v>
      </c>
      <c r="O1321" s="108" t="s">
        <v>2072</v>
      </c>
      <c r="P1321" s="101" t="s">
        <v>36</v>
      </c>
      <c r="Q1321" s="33">
        <v>1500001102003</v>
      </c>
      <c r="R1321" s="33" t="s">
        <v>40</v>
      </c>
      <c r="S1321" s="34" t="s">
        <v>2073</v>
      </c>
      <c r="T1321" s="58" t="s">
        <v>24</v>
      </c>
      <c r="U1321" s="58">
        <v>44927</v>
      </c>
      <c r="V1321" s="58">
        <v>44927</v>
      </c>
      <c r="W1321" s="93" t="s">
        <v>25</v>
      </c>
    </row>
    <row r="1322" spans="1:23" s="5" customFormat="1" ht="27" customHeight="1" x14ac:dyDescent="0.25">
      <c r="A1322" s="99">
        <f t="shared" si="230"/>
        <v>1</v>
      </c>
      <c r="B1322" s="97">
        <f t="array" aca="1" ref="B1322" ca="1">IF(AND(MAX(IF(L1321:L2329=L1322,U1321:U2329))=U1322,V1322&lt;=B$1),M1322,"-")</f>
        <v>1511010102999</v>
      </c>
      <c r="C1322" s="4">
        <f t="shared" si="220"/>
        <v>1</v>
      </c>
      <c r="D1322" s="4" t="str">
        <f t="shared" si="221"/>
        <v>5</v>
      </c>
      <c r="E1322" s="4" t="str">
        <f t="shared" si="222"/>
        <v>1</v>
      </c>
      <c r="F1322" s="4" t="str">
        <f t="shared" si="223"/>
        <v>1</v>
      </c>
      <c r="G1322" s="4" t="str">
        <f t="shared" si="224"/>
        <v>01</v>
      </c>
      <c r="H1322" s="4" t="str">
        <f t="shared" si="225"/>
        <v>0</v>
      </c>
      <c r="I1322" s="4" t="str">
        <f t="shared" si="226"/>
        <v>1</v>
      </c>
      <c r="J1322" s="4" t="str">
        <f t="shared" si="227"/>
        <v>02</v>
      </c>
      <c r="K1322" s="4" t="str">
        <f t="shared" si="228"/>
        <v>999</v>
      </c>
      <c r="L1322" s="55" t="str">
        <f t="shared" si="229"/>
        <v>1511010102999</v>
      </c>
      <c r="M1322" s="105">
        <v>1511010102999</v>
      </c>
      <c r="N1322" s="106" t="s">
        <v>40</v>
      </c>
      <c r="O1322" s="108" t="s">
        <v>2074</v>
      </c>
      <c r="P1322" s="101" t="s">
        <v>36</v>
      </c>
      <c r="Q1322" s="33">
        <v>1500001102999</v>
      </c>
      <c r="R1322" s="33" t="s">
        <v>40</v>
      </c>
      <c r="S1322" s="34" t="s">
        <v>2075</v>
      </c>
      <c r="T1322" s="58" t="s">
        <v>24</v>
      </c>
      <c r="U1322" s="58">
        <v>44927</v>
      </c>
      <c r="V1322" s="58">
        <v>44927</v>
      </c>
      <c r="W1322" s="93" t="s">
        <v>25</v>
      </c>
    </row>
    <row r="1323" spans="1:23" s="5" customFormat="1" ht="27" customHeight="1" x14ac:dyDescent="0.25">
      <c r="A1323" s="99">
        <f t="shared" si="230"/>
        <v>1</v>
      </c>
      <c r="B1323" s="97">
        <f t="array" aca="1" ref="B1323" ca="1">IF(AND(MAX(IF(L1322:L2330=L1323,U1322:U2330))=U1323,V1323&lt;=B$1),M1323,"-")</f>
        <v>1511010199000</v>
      </c>
      <c r="C1323" s="4">
        <f t="shared" si="220"/>
        <v>1</v>
      </c>
      <c r="D1323" s="4" t="str">
        <f t="shared" si="221"/>
        <v>5</v>
      </c>
      <c r="E1323" s="4" t="str">
        <f t="shared" si="222"/>
        <v>1</v>
      </c>
      <c r="F1323" s="4" t="str">
        <f t="shared" si="223"/>
        <v>1</v>
      </c>
      <c r="G1323" s="4" t="str">
        <f t="shared" si="224"/>
        <v>01</v>
      </c>
      <c r="H1323" s="4" t="str">
        <f t="shared" si="225"/>
        <v>0</v>
      </c>
      <c r="I1323" s="4" t="str">
        <f t="shared" si="226"/>
        <v>1</v>
      </c>
      <c r="J1323" s="4" t="str">
        <f t="shared" si="227"/>
        <v>99</v>
      </c>
      <c r="K1323" s="4" t="str">
        <f t="shared" si="228"/>
        <v>000</v>
      </c>
      <c r="L1323" s="55" t="str">
        <f t="shared" si="229"/>
        <v>1511010199000</v>
      </c>
      <c r="M1323" s="105">
        <v>1511010199000</v>
      </c>
      <c r="N1323" s="106" t="s">
        <v>40</v>
      </c>
      <c r="O1323" s="108" t="s">
        <v>2076</v>
      </c>
      <c r="P1323" s="101" t="s">
        <v>36</v>
      </c>
      <c r="Q1323" s="33">
        <v>1500001199000</v>
      </c>
      <c r="R1323" s="33" t="s">
        <v>40</v>
      </c>
      <c r="S1323" s="34" t="s">
        <v>2077</v>
      </c>
      <c r="T1323" s="58" t="s">
        <v>24</v>
      </c>
      <c r="U1323" s="58">
        <v>44927</v>
      </c>
      <c r="V1323" s="58">
        <v>44927</v>
      </c>
      <c r="W1323" s="93" t="s">
        <v>25</v>
      </c>
    </row>
    <row r="1324" spans="1:23" s="5" customFormat="1" ht="27" customHeight="1" x14ac:dyDescent="0.25">
      <c r="A1324" s="99">
        <f t="shared" si="230"/>
        <v>1</v>
      </c>
      <c r="B1324" s="97">
        <f t="array" aca="1" ref="B1324" ca="1">IF(AND(MAX(IF(L1323:L2331=L1324,U1323:U2331))=U1324,V1324&lt;=B$1),M1324,"-")</f>
        <v>1511010200000</v>
      </c>
      <c r="C1324" s="4">
        <f t="shared" si="220"/>
        <v>1</v>
      </c>
      <c r="D1324" s="4" t="str">
        <f t="shared" si="221"/>
        <v>5</v>
      </c>
      <c r="E1324" s="4" t="str">
        <f t="shared" si="222"/>
        <v>1</v>
      </c>
      <c r="F1324" s="4" t="str">
        <f t="shared" si="223"/>
        <v>1</v>
      </c>
      <c r="G1324" s="4" t="str">
        <f t="shared" si="224"/>
        <v>01</v>
      </c>
      <c r="H1324" s="4" t="str">
        <f t="shared" si="225"/>
        <v>0</v>
      </c>
      <c r="I1324" s="4" t="str">
        <f t="shared" si="226"/>
        <v>2</v>
      </c>
      <c r="J1324" s="4" t="str">
        <f t="shared" si="227"/>
        <v>00</v>
      </c>
      <c r="K1324" s="4" t="str">
        <f t="shared" si="228"/>
        <v>000</v>
      </c>
      <c r="L1324" s="55" t="str">
        <f t="shared" si="229"/>
        <v>1511010200000</v>
      </c>
      <c r="M1324" s="105">
        <v>1511010200000</v>
      </c>
      <c r="N1324" s="106" t="s">
        <v>21</v>
      </c>
      <c r="O1324" s="108" t="s">
        <v>2078</v>
      </c>
      <c r="P1324" s="101" t="s">
        <v>36</v>
      </c>
      <c r="Q1324" s="33">
        <v>1500001200000</v>
      </c>
      <c r="R1324" s="33" t="s">
        <v>21</v>
      </c>
      <c r="S1324" s="34" t="s">
        <v>2079</v>
      </c>
      <c r="T1324" s="58" t="s">
        <v>24</v>
      </c>
      <c r="U1324" s="58">
        <v>44927</v>
      </c>
      <c r="V1324" s="58">
        <v>44927</v>
      </c>
      <c r="W1324" s="93" t="s">
        <v>25</v>
      </c>
    </row>
    <row r="1325" spans="1:23" s="5" customFormat="1" ht="27" customHeight="1" x14ac:dyDescent="0.25">
      <c r="A1325" s="99">
        <f t="shared" si="230"/>
        <v>1</v>
      </c>
      <c r="B1325" s="97">
        <f t="array" aca="1" ref="B1325" ca="1">IF(AND(MAX(IF(L1324:L2332=L1325,U1324:U2332))=U1325,V1325&lt;=B$1),M1325,"-")</f>
        <v>1511010201000</v>
      </c>
      <c r="C1325" s="4">
        <f t="shared" si="220"/>
        <v>1</v>
      </c>
      <c r="D1325" s="4" t="str">
        <f t="shared" si="221"/>
        <v>5</v>
      </c>
      <c r="E1325" s="4" t="str">
        <f t="shared" si="222"/>
        <v>1</v>
      </c>
      <c r="F1325" s="4" t="str">
        <f t="shared" si="223"/>
        <v>1</v>
      </c>
      <c r="G1325" s="4" t="str">
        <f t="shared" si="224"/>
        <v>01</v>
      </c>
      <c r="H1325" s="4" t="str">
        <f t="shared" si="225"/>
        <v>0</v>
      </c>
      <c r="I1325" s="4" t="str">
        <f t="shared" si="226"/>
        <v>2</v>
      </c>
      <c r="J1325" s="4" t="str">
        <f t="shared" si="227"/>
        <v>01</v>
      </c>
      <c r="K1325" s="4" t="str">
        <f t="shared" si="228"/>
        <v>000</v>
      </c>
      <c r="L1325" s="55" t="str">
        <f t="shared" si="229"/>
        <v>1511010201000</v>
      </c>
      <c r="M1325" s="105">
        <v>1511010201000</v>
      </c>
      <c r="N1325" s="106" t="s">
        <v>21</v>
      </c>
      <c r="O1325" s="108" t="s">
        <v>2080</v>
      </c>
      <c r="P1325" s="101" t="s">
        <v>36</v>
      </c>
      <c r="Q1325" s="33">
        <v>1500001201000</v>
      </c>
      <c r="R1325" s="33" t="s">
        <v>21</v>
      </c>
      <c r="S1325" s="34" t="s">
        <v>2081</v>
      </c>
      <c r="T1325" s="58" t="s">
        <v>24</v>
      </c>
      <c r="U1325" s="58">
        <v>44927</v>
      </c>
      <c r="V1325" s="58">
        <v>44927</v>
      </c>
      <c r="W1325" s="93" t="s">
        <v>25</v>
      </c>
    </row>
    <row r="1326" spans="1:23" s="5" customFormat="1" ht="27" customHeight="1" x14ac:dyDescent="0.25">
      <c r="A1326" s="99">
        <f t="shared" si="230"/>
        <v>1</v>
      </c>
      <c r="B1326" s="97">
        <f t="array" aca="1" ref="B1326" ca="1">IF(AND(MAX(IF(L1325:L2333=L1326,U1325:U2333))=U1326,V1326&lt;=B$1),M1326,"-")</f>
        <v>1511010201001</v>
      </c>
      <c r="C1326" s="4">
        <f t="shared" si="220"/>
        <v>1</v>
      </c>
      <c r="D1326" s="4" t="str">
        <f t="shared" si="221"/>
        <v>5</v>
      </c>
      <c r="E1326" s="4" t="str">
        <f t="shared" si="222"/>
        <v>1</v>
      </c>
      <c r="F1326" s="4" t="str">
        <f t="shared" si="223"/>
        <v>1</v>
      </c>
      <c r="G1326" s="4" t="str">
        <f t="shared" si="224"/>
        <v>01</v>
      </c>
      <c r="H1326" s="4" t="str">
        <f t="shared" si="225"/>
        <v>0</v>
      </c>
      <c r="I1326" s="4" t="str">
        <f t="shared" si="226"/>
        <v>2</v>
      </c>
      <c r="J1326" s="4" t="str">
        <f t="shared" si="227"/>
        <v>01</v>
      </c>
      <c r="K1326" s="4" t="str">
        <f t="shared" si="228"/>
        <v>001</v>
      </c>
      <c r="L1326" s="55" t="str">
        <f t="shared" si="229"/>
        <v>1511010201001</v>
      </c>
      <c r="M1326" s="105">
        <v>1511010201001</v>
      </c>
      <c r="N1326" s="106" t="s">
        <v>40</v>
      </c>
      <c r="O1326" s="108" t="s">
        <v>2082</v>
      </c>
      <c r="P1326" s="101" t="s">
        <v>36</v>
      </c>
      <c r="Q1326" s="33">
        <v>1500001201001</v>
      </c>
      <c r="R1326" s="33" t="s">
        <v>40</v>
      </c>
      <c r="S1326" s="34" t="s">
        <v>2083</v>
      </c>
      <c r="T1326" s="58" t="s">
        <v>24</v>
      </c>
      <c r="U1326" s="58">
        <v>44927</v>
      </c>
      <c r="V1326" s="58">
        <v>44927</v>
      </c>
      <c r="W1326" s="93" t="s">
        <v>25</v>
      </c>
    </row>
    <row r="1327" spans="1:23" s="5" customFormat="1" ht="27" customHeight="1" x14ac:dyDescent="0.25">
      <c r="A1327" s="99">
        <f t="shared" si="230"/>
        <v>1</v>
      </c>
      <c r="B1327" s="97">
        <f t="array" aca="1" ref="B1327" ca="1">IF(AND(MAX(IF(L1326:L2334=L1327,U1326:U2334))=U1327,V1327&lt;=B$1),M1327,"-")</f>
        <v>1511010201002</v>
      </c>
      <c r="C1327" s="4">
        <f t="shared" si="220"/>
        <v>1</v>
      </c>
      <c r="D1327" s="4" t="str">
        <f t="shared" si="221"/>
        <v>5</v>
      </c>
      <c r="E1327" s="4" t="str">
        <f t="shared" si="222"/>
        <v>1</v>
      </c>
      <c r="F1327" s="4" t="str">
        <f t="shared" si="223"/>
        <v>1</v>
      </c>
      <c r="G1327" s="4" t="str">
        <f t="shared" si="224"/>
        <v>01</v>
      </c>
      <c r="H1327" s="4" t="str">
        <f t="shared" si="225"/>
        <v>0</v>
      </c>
      <c r="I1327" s="4" t="str">
        <f t="shared" si="226"/>
        <v>2</v>
      </c>
      <c r="J1327" s="4" t="str">
        <f t="shared" si="227"/>
        <v>01</v>
      </c>
      <c r="K1327" s="4" t="str">
        <f t="shared" si="228"/>
        <v>002</v>
      </c>
      <c r="L1327" s="55" t="str">
        <f t="shared" si="229"/>
        <v>1511010201002</v>
      </c>
      <c r="M1327" s="105">
        <v>1511010201002</v>
      </c>
      <c r="N1327" s="106" t="s">
        <v>40</v>
      </c>
      <c r="O1327" s="108" t="s">
        <v>2084</v>
      </c>
      <c r="P1327" s="101" t="s">
        <v>36</v>
      </c>
      <c r="Q1327" s="33">
        <v>1500001201002</v>
      </c>
      <c r="R1327" s="33" t="s">
        <v>40</v>
      </c>
      <c r="S1327" s="34" t="s">
        <v>2085</v>
      </c>
      <c r="T1327" s="58" t="s">
        <v>24</v>
      </c>
      <c r="U1327" s="58">
        <v>44927</v>
      </c>
      <c r="V1327" s="58">
        <v>44927</v>
      </c>
      <c r="W1327" s="93" t="s">
        <v>25</v>
      </c>
    </row>
    <row r="1328" spans="1:23" s="5" customFormat="1" ht="27" customHeight="1" x14ac:dyDescent="0.25">
      <c r="A1328" s="99">
        <f t="shared" si="230"/>
        <v>1</v>
      </c>
      <c r="B1328" s="97">
        <f t="array" aca="1" ref="B1328" ca="1">IF(AND(MAX(IF(L1327:L2335=L1328,U1327:U2335))=U1328,V1328&lt;=B$1),M1328,"-")</f>
        <v>1511010201003</v>
      </c>
      <c r="C1328" s="4">
        <f t="shared" si="220"/>
        <v>1</v>
      </c>
      <c r="D1328" s="4" t="str">
        <f t="shared" si="221"/>
        <v>5</v>
      </c>
      <c r="E1328" s="4" t="str">
        <f t="shared" si="222"/>
        <v>1</v>
      </c>
      <c r="F1328" s="4" t="str">
        <f t="shared" si="223"/>
        <v>1</v>
      </c>
      <c r="G1328" s="4" t="str">
        <f t="shared" si="224"/>
        <v>01</v>
      </c>
      <c r="H1328" s="4" t="str">
        <f t="shared" si="225"/>
        <v>0</v>
      </c>
      <c r="I1328" s="4" t="str">
        <f t="shared" si="226"/>
        <v>2</v>
      </c>
      <c r="J1328" s="4" t="str">
        <f t="shared" si="227"/>
        <v>01</v>
      </c>
      <c r="K1328" s="4" t="str">
        <f t="shared" si="228"/>
        <v>003</v>
      </c>
      <c r="L1328" s="55" t="str">
        <f t="shared" si="229"/>
        <v>1511010201003</v>
      </c>
      <c r="M1328" s="105">
        <v>1511010201003</v>
      </c>
      <c r="N1328" s="106" t="s">
        <v>40</v>
      </c>
      <c r="O1328" s="108" t="s">
        <v>2086</v>
      </c>
      <c r="P1328" s="101" t="s">
        <v>36</v>
      </c>
      <c r="Q1328" s="33">
        <v>1500001201003</v>
      </c>
      <c r="R1328" s="33" t="s">
        <v>40</v>
      </c>
      <c r="S1328" s="34" t="s">
        <v>2087</v>
      </c>
      <c r="T1328" s="58" t="s">
        <v>24</v>
      </c>
      <c r="U1328" s="58">
        <v>44927</v>
      </c>
      <c r="V1328" s="58">
        <v>44927</v>
      </c>
      <c r="W1328" s="93" t="s">
        <v>25</v>
      </c>
    </row>
    <row r="1329" spans="1:23" s="5" customFormat="1" ht="27" customHeight="1" x14ac:dyDescent="0.25">
      <c r="A1329" s="99">
        <f t="shared" si="230"/>
        <v>1</v>
      </c>
      <c r="B1329" s="97">
        <f t="array" aca="1" ref="B1329" ca="1">IF(AND(MAX(IF(L1328:L2336=L1329,U1328:U2336))=U1329,V1329&lt;=B$1),M1329,"-")</f>
        <v>1511010201004</v>
      </c>
      <c r="C1329" s="4">
        <f t="shared" si="220"/>
        <v>1</v>
      </c>
      <c r="D1329" s="4" t="str">
        <f t="shared" si="221"/>
        <v>5</v>
      </c>
      <c r="E1329" s="4" t="str">
        <f t="shared" si="222"/>
        <v>1</v>
      </c>
      <c r="F1329" s="4" t="str">
        <f t="shared" si="223"/>
        <v>1</v>
      </c>
      <c r="G1329" s="4" t="str">
        <f t="shared" si="224"/>
        <v>01</v>
      </c>
      <c r="H1329" s="4" t="str">
        <f t="shared" si="225"/>
        <v>0</v>
      </c>
      <c r="I1329" s="4" t="str">
        <f t="shared" si="226"/>
        <v>2</v>
      </c>
      <c r="J1329" s="4" t="str">
        <f t="shared" si="227"/>
        <v>01</v>
      </c>
      <c r="K1329" s="4" t="str">
        <f t="shared" si="228"/>
        <v>004</v>
      </c>
      <c r="L1329" s="55" t="str">
        <f t="shared" si="229"/>
        <v>1511010201004</v>
      </c>
      <c r="M1329" s="105">
        <v>1511010201004</v>
      </c>
      <c r="N1329" s="106" t="s">
        <v>40</v>
      </c>
      <c r="O1329" s="108" t="s">
        <v>2088</v>
      </c>
      <c r="P1329" s="101" t="s">
        <v>36</v>
      </c>
      <c r="Q1329" s="33">
        <v>1500001201004</v>
      </c>
      <c r="R1329" s="33" t="s">
        <v>40</v>
      </c>
      <c r="S1329" s="34" t="s">
        <v>2089</v>
      </c>
      <c r="T1329" s="58" t="s">
        <v>24</v>
      </c>
      <c r="U1329" s="58">
        <v>44927</v>
      </c>
      <c r="V1329" s="58">
        <v>44927</v>
      </c>
      <c r="W1329" s="93" t="s">
        <v>25</v>
      </c>
    </row>
    <row r="1330" spans="1:23" s="5" customFormat="1" ht="27" customHeight="1" x14ac:dyDescent="0.25">
      <c r="A1330" s="99">
        <f t="shared" si="230"/>
        <v>1</v>
      </c>
      <c r="B1330" s="97">
        <f t="array" aca="1" ref="B1330" ca="1">IF(AND(MAX(IF(L1329:L2337=L1330,U1329:U2337))=U1330,V1330&lt;=B$1),M1330,"-")</f>
        <v>1511010201005</v>
      </c>
      <c r="C1330" s="4">
        <f t="shared" si="220"/>
        <v>1</v>
      </c>
      <c r="D1330" s="4" t="str">
        <f t="shared" si="221"/>
        <v>5</v>
      </c>
      <c r="E1330" s="4" t="str">
        <f t="shared" si="222"/>
        <v>1</v>
      </c>
      <c r="F1330" s="4" t="str">
        <f t="shared" si="223"/>
        <v>1</v>
      </c>
      <c r="G1330" s="4" t="str">
        <f t="shared" si="224"/>
        <v>01</v>
      </c>
      <c r="H1330" s="4" t="str">
        <f t="shared" si="225"/>
        <v>0</v>
      </c>
      <c r="I1330" s="4" t="str">
        <f t="shared" si="226"/>
        <v>2</v>
      </c>
      <c r="J1330" s="4" t="str">
        <f t="shared" si="227"/>
        <v>01</v>
      </c>
      <c r="K1330" s="4" t="str">
        <f t="shared" si="228"/>
        <v>005</v>
      </c>
      <c r="L1330" s="55" t="str">
        <f t="shared" si="229"/>
        <v>1511010201005</v>
      </c>
      <c r="M1330" s="105">
        <v>1511010201005</v>
      </c>
      <c r="N1330" s="106" t="s">
        <v>40</v>
      </c>
      <c r="O1330" s="108" t="s">
        <v>2090</v>
      </c>
      <c r="P1330" s="101" t="s">
        <v>36</v>
      </c>
      <c r="Q1330" s="33">
        <v>1500001201005</v>
      </c>
      <c r="R1330" s="33" t="s">
        <v>40</v>
      </c>
      <c r="S1330" s="34" t="s">
        <v>2091</v>
      </c>
      <c r="T1330" s="58" t="s">
        <v>24</v>
      </c>
      <c r="U1330" s="58">
        <v>44927</v>
      </c>
      <c r="V1330" s="58">
        <v>44927</v>
      </c>
      <c r="W1330" s="93" t="s">
        <v>25</v>
      </c>
    </row>
    <row r="1331" spans="1:23" s="5" customFormat="1" ht="27" customHeight="1" x14ac:dyDescent="0.25">
      <c r="A1331" s="99">
        <f t="shared" si="230"/>
        <v>1</v>
      </c>
      <c r="B1331" s="97">
        <f t="array" aca="1" ref="B1331" ca="1">IF(AND(MAX(IF(L1330:L2338=L1331,U1330:U2338))=U1331,V1331&lt;=B$1),M1331,"-")</f>
        <v>1511010201999</v>
      </c>
      <c r="C1331" s="4">
        <f t="shared" si="220"/>
        <v>1</v>
      </c>
      <c r="D1331" s="4" t="str">
        <f t="shared" si="221"/>
        <v>5</v>
      </c>
      <c r="E1331" s="4" t="str">
        <f t="shared" si="222"/>
        <v>1</v>
      </c>
      <c r="F1331" s="4" t="str">
        <f t="shared" si="223"/>
        <v>1</v>
      </c>
      <c r="G1331" s="4" t="str">
        <f t="shared" si="224"/>
        <v>01</v>
      </c>
      <c r="H1331" s="4" t="str">
        <f t="shared" si="225"/>
        <v>0</v>
      </c>
      <c r="I1331" s="4" t="str">
        <f t="shared" si="226"/>
        <v>2</v>
      </c>
      <c r="J1331" s="4" t="str">
        <f t="shared" si="227"/>
        <v>01</v>
      </c>
      <c r="K1331" s="4" t="str">
        <f t="shared" si="228"/>
        <v>999</v>
      </c>
      <c r="L1331" s="55" t="str">
        <f t="shared" si="229"/>
        <v>1511010201999</v>
      </c>
      <c r="M1331" s="105">
        <v>1511010201999</v>
      </c>
      <c r="N1331" s="106" t="s">
        <v>40</v>
      </c>
      <c r="O1331" s="108" t="s">
        <v>2092</v>
      </c>
      <c r="P1331" s="101" t="s">
        <v>36</v>
      </c>
      <c r="Q1331" s="33">
        <v>1500001201999</v>
      </c>
      <c r="R1331" s="33" t="s">
        <v>40</v>
      </c>
      <c r="S1331" s="34" t="s">
        <v>2093</v>
      </c>
      <c r="T1331" s="58" t="s">
        <v>24</v>
      </c>
      <c r="U1331" s="58">
        <v>44927</v>
      </c>
      <c r="V1331" s="58">
        <v>44927</v>
      </c>
      <c r="W1331" s="93" t="s">
        <v>25</v>
      </c>
    </row>
    <row r="1332" spans="1:23" s="5" customFormat="1" ht="27" customHeight="1" x14ac:dyDescent="0.25">
      <c r="A1332" s="99">
        <f t="shared" si="230"/>
        <v>1</v>
      </c>
      <c r="B1332" s="97">
        <f t="array" aca="1" ref="B1332" ca="1">IF(AND(MAX(IF(L1331:L2339=L1332,U1331:U2339))=U1332,V1332&lt;=B$1),M1332,"-")</f>
        <v>1511010202000</v>
      </c>
      <c r="C1332" s="4">
        <f t="shared" si="220"/>
        <v>1</v>
      </c>
      <c r="D1332" s="4" t="str">
        <f t="shared" si="221"/>
        <v>5</v>
      </c>
      <c r="E1332" s="4" t="str">
        <f t="shared" si="222"/>
        <v>1</v>
      </c>
      <c r="F1332" s="4" t="str">
        <f t="shared" si="223"/>
        <v>1</v>
      </c>
      <c r="G1332" s="4" t="str">
        <f t="shared" si="224"/>
        <v>01</v>
      </c>
      <c r="H1332" s="4" t="str">
        <f t="shared" si="225"/>
        <v>0</v>
      </c>
      <c r="I1332" s="4" t="str">
        <f t="shared" si="226"/>
        <v>2</v>
      </c>
      <c r="J1332" s="4" t="str">
        <f t="shared" si="227"/>
        <v>02</v>
      </c>
      <c r="K1332" s="4" t="str">
        <f t="shared" si="228"/>
        <v>000</v>
      </c>
      <c r="L1332" s="55" t="str">
        <f t="shared" si="229"/>
        <v>1511010202000</v>
      </c>
      <c r="M1332" s="105">
        <v>1511010202000</v>
      </c>
      <c r="N1332" s="106" t="s">
        <v>21</v>
      </c>
      <c r="O1332" s="108" t="s">
        <v>2094</v>
      </c>
      <c r="P1332" s="101" t="s">
        <v>36</v>
      </c>
      <c r="Q1332" s="33">
        <v>1500001202000</v>
      </c>
      <c r="R1332" s="33" t="s">
        <v>21</v>
      </c>
      <c r="S1332" s="34" t="s">
        <v>2095</v>
      </c>
      <c r="T1332" s="58" t="s">
        <v>24</v>
      </c>
      <c r="U1332" s="58">
        <v>44927</v>
      </c>
      <c r="V1332" s="58">
        <v>44927</v>
      </c>
      <c r="W1332" s="93" t="s">
        <v>25</v>
      </c>
    </row>
    <row r="1333" spans="1:23" s="5" customFormat="1" ht="27" customHeight="1" x14ac:dyDescent="0.25">
      <c r="A1333" s="99">
        <f t="shared" si="230"/>
        <v>1</v>
      </c>
      <c r="B1333" s="97">
        <f t="array" aca="1" ref="B1333" ca="1">IF(AND(MAX(IF(L1332:L2340=L1333,U1332:U2340))=U1333,V1333&lt;=B$1),M1333,"-")</f>
        <v>1511010202001</v>
      </c>
      <c r="C1333" s="4">
        <f t="shared" si="220"/>
        <v>1</v>
      </c>
      <c r="D1333" s="4" t="str">
        <f t="shared" si="221"/>
        <v>5</v>
      </c>
      <c r="E1333" s="4" t="str">
        <f t="shared" si="222"/>
        <v>1</v>
      </c>
      <c r="F1333" s="4" t="str">
        <f t="shared" si="223"/>
        <v>1</v>
      </c>
      <c r="G1333" s="4" t="str">
        <f t="shared" si="224"/>
        <v>01</v>
      </c>
      <c r="H1333" s="4" t="str">
        <f t="shared" si="225"/>
        <v>0</v>
      </c>
      <c r="I1333" s="4" t="str">
        <f t="shared" si="226"/>
        <v>2</v>
      </c>
      <c r="J1333" s="4" t="str">
        <f t="shared" si="227"/>
        <v>02</v>
      </c>
      <c r="K1333" s="4" t="str">
        <f t="shared" si="228"/>
        <v>001</v>
      </c>
      <c r="L1333" s="55" t="str">
        <f t="shared" si="229"/>
        <v>1511010202001</v>
      </c>
      <c r="M1333" s="105">
        <v>1511010202001</v>
      </c>
      <c r="N1333" s="106" t="s">
        <v>40</v>
      </c>
      <c r="O1333" s="108" t="s">
        <v>2096</v>
      </c>
      <c r="P1333" s="101" t="s">
        <v>36</v>
      </c>
      <c r="Q1333" s="33">
        <v>1500001202001</v>
      </c>
      <c r="R1333" s="33" t="s">
        <v>40</v>
      </c>
      <c r="S1333" s="34" t="s">
        <v>2097</v>
      </c>
      <c r="T1333" s="58" t="s">
        <v>24</v>
      </c>
      <c r="U1333" s="58">
        <v>44927</v>
      </c>
      <c r="V1333" s="58">
        <v>44927</v>
      </c>
      <c r="W1333" s="93" t="s">
        <v>25</v>
      </c>
    </row>
    <row r="1334" spans="1:23" s="5" customFormat="1" ht="27" customHeight="1" x14ac:dyDescent="0.25">
      <c r="A1334" s="99">
        <f t="shared" si="230"/>
        <v>1</v>
      </c>
      <c r="B1334" s="97">
        <f t="array" aca="1" ref="B1334" ca="1">IF(AND(MAX(IF(L1333:L2341=L1334,U1333:U2341))=U1334,V1334&lt;=B$1),M1334,"-")</f>
        <v>1511010202002</v>
      </c>
      <c r="C1334" s="4">
        <f t="shared" si="220"/>
        <v>1</v>
      </c>
      <c r="D1334" s="4" t="str">
        <f t="shared" si="221"/>
        <v>5</v>
      </c>
      <c r="E1334" s="4" t="str">
        <f t="shared" si="222"/>
        <v>1</v>
      </c>
      <c r="F1334" s="4" t="str">
        <f t="shared" si="223"/>
        <v>1</v>
      </c>
      <c r="G1334" s="4" t="str">
        <f t="shared" si="224"/>
        <v>01</v>
      </c>
      <c r="H1334" s="4" t="str">
        <f t="shared" si="225"/>
        <v>0</v>
      </c>
      <c r="I1334" s="4" t="str">
        <f t="shared" si="226"/>
        <v>2</v>
      </c>
      <c r="J1334" s="4" t="str">
        <f t="shared" si="227"/>
        <v>02</v>
      </c>
      <c r="K1334" s="4" t="str">
        <f t="shared" si="228"/>
        <v>002</v>
      </c>
      <c r="L1334" s="55" t="str">
        <f t="shared" si="229"/>
        <v>1511010202002</v>
      </c>
      <c r="M1334" s="105">
        <v>1511010202002</v>
      </c>
      <c r="N1334" s="106" t="s">
        <v>40</v>
      </c>
      <c r="O1334" s="108" t="s">
        <v>2098</v>
      </c>
      <c r="P1334" s="101" t="s">
        <v>36</v>
      </c>
      <c r="Q1334" s="33">
        <v>1500001202002</v>
      </c>
      <c r="R1334" s="33" t="s">
        <v>40</v>
      </c>
      <c r="S1334" s="34" t="s">
        <v>2099</v>
      </c>
      <c r="T1334" s="58" t="s">
        <v>24</v>
      </c>
      <c r="U1334" s="58">
        <v>44927</v>
      </c>
      <c r="V1334" s="58">
        <v>44927</v>
      </c>
      <c r="W1334" s="93" t="s">
        <v>25</v>
      </c>
    </row>
    <row r="1335" spans="1:23" s="5" customFormat="1" ht="27" customHeight="1" x14ac:dyDescent="0.25">
      <c r="A1335" s="99">
        <f t="shared" si="230"/>
        <v>1</v>
      </c>
      <c r="B1335" s="97">
        <f t="array" aca="1" ref="B1335" ca="1">IF(AND(MAX(IF(L1334:L2342=L1335,U1334:U2342))=U1335,V1335&lt;=B$1),M1335,"-")</f>
        <v>1511010202003</v>
      </c>
      <c r="C1335" s="4">
        <f t="shared" si="220"/>
        <v>1</v>
      </c>
      <c r="D1335" s="4" t="str">
        <f t="shared" si="221"/>
        <v>5</v>
      </c>
      <c r="E1335" s="4" t="str">
        <f t="shared" si="222"/>
        <v>1</v>
      </c>
      <c r="F1335" s="4" t="str">
        <f t="shared" si="223"/>
        <v>1</v>
      </c>
      <c r="G1335" s="4" t="str">
        <f t="shared" si="224"/>
        <v>01</v>
      </c>
      <c r="H1335" s="4" t="str">
        <f t="shared" si="225"/>
        <v>0</v>
      </c>
      <c r="I1335" s="4" t="str">
        <f t="shared" si="226"/>
        <v>2</v>
      </c>
      <c r="J1335" s="4" t="str">
        <f t="shared" si="227"/>
        <v>02</v>
      </c>
      <c r="K1335" s="4" t="str">
        <f t="shared" si="228"/>
        <v>003</v>
      </c>
      <c r="L1335" s="55" t="str">
        <f t="shared" si="229"/>
        <v>1511010202003</v>
      </c>
      <c r="M1335" s="105">
        <v>1511010202003</v>
      </c>
      <c r="N1335" s="106" t="s">
        <v>40</v>
      </c>
      <c r="O1335" s="108" t="s">
        <v>2100</v>
      </c>
      <c r="P1335" s="101" t="s">
        <v>36</v>
      </c>
      <c r="Q1335" s="33">
        <v>1500001202003</v>
      </c>
      <c r="R1335" s="33" t="s">
        <v>40</v>
      </c>
      <c r="S1335" s="34" t="s">
        <v>2101</v>
      </c>
      <c r="T1335" s="58" t="s">
        <v>24</v>
      </c>
      <c r="U1335" s="58">
        <v>44927</v>
      </c>
      <c r="V1335" s="58">
        <v>44927</v>
      </c>
      <c r="W1335" s="93" t="s">
        <v>25</v>
      </c>
    </row>
    <row r="1336" spans="1:23" s="5" customFormat="1" ht="27" customHeight="1" x14ac:dyDescent="0.25">
      <c r="A1336" s="99">
        <f t="shared" si="230"/>
        <v>1</v>
      </c>
      <c r="B1336" s="97">
        <f t="array" aca="1" ref="B1336" ca="1">IF(AND(MAX(IF(L1335:L2343=L1336,U1335:U2343))=U1336,V1336&lt;=B$1),M1336,"-")</f>
        <v>1511010202999</v>
      </c>
      <c r="C1336" s="4">
        <f t="shared" si="220"/>
        <v>1</v>
      </c>
      <c r="D1336" s="4" t="str">
        <f t="shared" si="221"/>
        <v>5</v>
      </c>
      <c r="E1336" s="4" t="str">
        <f t="shared" si="222"/>
        <v>1</v>
      </c>
      <c r="F1336" s="4" t="str">
        <f t="shared" si="223"/>
        <v>1</v>
      </c>
      <c r="G1336" s="4" t="str">
        <f t="shared" si="224"/>
        <v>01</v>
      </c>
      <c r="H1336" s="4" t="str">
        <f t="shared" si="225"/>
        <v>0</v>
      </c>
      <c r="I1336" s="4" t="str">
        <f t="shared" si="226"/>
        <v>2</v>
      </c>
      <c r="J1336" s="4" t="str">
        <f t="shared" si="227"/>
        <v>02</v>
      </c>
      <c r="K1336" s="4" t="str">
        <f t="shared" si="228"/>
        <v>999</v>
      </c>
      <c r="L1336" s="55" t="str">
        <f t="shared" si="229"/>
        <v>1511010202999</v>
      </c>
      <c r="M1336" s="105">
        <v>1511010202999</v>
      </c>
      <c r="N1336" s="106" t="s">
        <v>40</v>
      </c>
      <c r="O1336" s="108" t="s">
        <v>2102</v>
      </c>
      <c r="P1336" s="101" t="s">
        <v>36</v>
      </c>
      <c r="Q1336" s="33">
        <v>1500001202999</v>
      </c>
      <c r="R1336" s="33" t="s">
        <v>40</v>
      </c>
      <c r="S1336" s="34" t="s">
        <v>2103</v>
      </c>
      <c r="T1336" s="58" t="s">
        <v>24</v>
      </c>
      <c r="U1336" s="58">
        <v>44927</v>
      </c>
      <c r="V1336" s="58">
        <v>44927</v>
      </c>
      <c r="W1336" s="93" t="s">
        <v>25</v>
      </c>
    </row>
    <row r="1337" spans="1:23" s="5" customFormat="1" ht="27" customHeight="1" x14ac:dyDescent="0.25">
      <c r="A1337" s="99">
        <f t="shared" si="230"/>
        <v>1</v>
      </c>
      <c r="B1337" s="97">
        <f t="array" aca="1" ref="B1337" ca="1">IF(AND(MAX(IF(L1336:L2344=L1337,U1336:U2344))=U1337,V1337&lt;=B$1),M1337,"-")</f>
        <v>1511010299000</v>
      </c>
      <c r="C1337" s="4">
        <f t="shared" si="220"/>
        <v>1</v>
      </c>
      <c r="D1337" s="4" t="str">
        <f t="shared" si="221"/>
        <v>5</v>
      </c>
      <c r="E1337" s="4" t="str">
        <f t="shared" si="222"/>
        <v>1</v>
      </c>
      <c r="F1337" s="4" t="str">
        <f t="shared" si="223"/>
        <v>1</v>
      </c>
      <c r="G1337" s="4" t="str">
        <f t="shared" si="224"/>
        <v>01</v>
      </c>
      <c r="H1337" s="4" t="str">
        <f t="shared" si="225"/>
        <v>0</v>
      </c>
      <c r="I1337" s="4" t="str">
        <f t="shared" si="226"/>
        <v>2</v>
      </c>
      <c r="J1337" s="4" t="str">
        <f t="shared" si="227"/>
        <v>99</v>
      </c>
      <c r="K1337" s="4" t="str">
        <f t="shared" si="228"/>
        <v>000</v>
      </c>
      <c r="L1337" s="55" t="str">
        <f t="shared" si="229"/>
        <v>1511010299000</v>
      </c>
      <c r="M1337" s="105">
        <v>1511010299000</v>
      </c>
      <c r="N1337" s="106" t="s">
        <v>40</v>
      </c>
      <c r="O1337" s="108" t="s">
        <v>2104</v>
      </c>
      <c r="P1337" s="101" t="s">
        <v>36</v>
      </c>
      <c r="Q1337" s="33">
        <v>1500001299000</v>
      </c>
      <c r="R1337" s="33" t="s">
        <v>40</v>
      </c>
      <c r="S1337" s="34" t="s">
        <v>2105</v>
      </c>
      <c r="T1337" s="58" t="s">
        <v>24</v>
      </c>
      <c r="U1337" s="58">
        <v>44927</v>
      </c>
      <c r="V1337" s="58">
        <v>44927</v>
      </c>
      <c r="W1337" s="93" t="s">
        <v>25</v>
      </c>
    </row>
    <row r="1338" spans="1:23" s="5" customFormat="1" ht="27" customHeight="1" x14ac:dyDescent="0.25">
      <c r="A1338" s="99">
        <f t="shared" si="230"/>
        <v>1</v>
      </c>
      <c r="B1338" s="97">
        <f t="array" aca="1" ref="B1338" ca="1">IF(AND(MAX(IF(L1337:L2345=L1338,U1337:U2345))=U1338,V1338&lt;=B$1),M1338,"-")</f>
        <v>1511010300000</v>
      </c>
      <c r="C1338" s="4">
        <f t="shared" si="220"/>
        <v>1</v>
      </c>
      <c r="D1338" s="4" t="str">
        <f t="shared" si="221"/>
        <v>5</v>
      </c>
      <c r="E1338" s="4" t="str">
        <f t="shared" si="222"/>
        <v>1</v>
      </c>
      <c r="F1338" s="4" t="str">
        <f t="shared" si="223"/>
        <v>1</v>
      </c>
      <c r="G1338" s="4" t="str">
        <f t="shared" si="224"/>
        <v>01</v>
      </c>
      <c r="H1338" s="4" t="str">
        <f t="shared" si="225"/>
        <v>0</v>
      </c>
      <c r="I1338" s="4" t="str">
        <f t="shared" si="226"/>
        <v>3</v>
      </c>
      <c r="J1338" s="4" t="str">
        <f t="shared" si="227"/>
        <v>00</v>
      </c>
      <c r="K1338" s="4" t="str">
        <f t="shared" si="228"/>
        <v>000</v>
      </c>
      <c r="L1338" s="55" t="str">
        <f t="shared" si="229"/>
        <v>1511010300000</v>
      </c>
      <c r="M1338" s="105">
        <v>1511010300000</v>
      </c>
      <c r="N1338" s="106" t="s">
        <v>21</v>
      </c>
      <c r="O1338" s="108" t="s">
        <v>2106</v>
      </c>
      <c r="P1338" s="101" t="s">
        <v>36</v>
      </c>
      <c r="Q1338" s="33">
        <v>1500001300000</v>
      </c>
      <c r="R1338" s="33" t="s">
        <v>21</v>
      </c>
      <c r="S1338" s="34" t="s">
        <v>2107</v>
      </c>
      <c r="T1338" s="58" t="s">
        <v>24</v>
      </c>
      <c r="U1338" s="58">
        <v>44927</v>
      </c>
      <c r="V1338" s="58">
        <v>44927</v>
      </c>
      <c r="W1338" s="93" t="s">
        <v>25</v>
      </c>
    </row>
    <row r="1339" spans="1:23" s="5" customFormat="1" ht="27" customHeight="1" x14ac:dyDescent="0.25">
      <c r="A1339" s="99">
        <f t="shared" si="230"/>
        <v>1</v>
      </c>
      <c r="B1339" s="97">
        <f t="array" aca="1" ref="B1339" ca="1">IF(AND(MAX(IF(L1338:L2346=L1339,U1338:U2346))=U1339,V1339&lt;=B$1),M1339,"-")</f>
        <v>1511010301000</v>
      </c>
      <c r="C1339" s="4">
        <f t="shared" si="220"/>
        <v>1</v>
      </c>
      <c r="D1339" s="4" t="str">
        <f t="shared" si="221"/>
        <v>5</v>
      </c>
      <c r="E1339" s="4" t="str">
        <f t="shared" si="222"/>
        <v>1</v>
      </c>
      <c r="F1339" s="4" t="str">
        <f t="shared" si="223"/>
        <v>1</v>
      </c>
      <c r="G1339" s="4" t="str">
        <f t="shared" si="224"/>
        <v>01</v>
      </c>
      <c r="H1339" s="4" t="str">
        <f t="shared" si="225"/>
        <v>0</v>
      </c>
      <c r="I1339" s="4" t="str">
        <f t="shared" si="226"/>
        <v>3</v>
      </c>
      <c r="J1339" s="4" t="str">
        <f t="shared" si="227"/>
        <v>01</v>
      </c>
      <c r="K1339" s="4" t="str">
        <f t="shared" si="228"/>
        <v>000</v>
      </c>
      <c r="L1339" s="55" t="str">
        <f t="shared" si="229"/>
        <v>1511010301000</v>
      </c>
      <c r="M1339" s="105">
        <v>1511010301000</v>
      </c>
      <c r="N1339" s="106" t="s">
        <v>21</v>
      </c>
      <c r="O1339" s="108" t="s">
        <v>2108</v>
      </c>
      <c r="P1339" s="101" t="s">
        <v>36</v>
      </c>
      <c r="Q1339" s="33">
        <v>1500001301000</v>
      </c>
      <c r="R1339" s="33" t="s">
        <v>21</v>
      </c>
      <c r="S1339" s="34" t="s">
        <v>2109</v>
      </c>
      <c r="T1339" s="58" t="s">
        <v>24</v>
      </c>
      <c r="U1339" s="58">
        <v>44927</v>
      </c>
      <c r="V1339" s="58">
        <v>44927</v>
      </c>
      <c r="W1339" s="93" t="s">
        <v>25</v>
      </c>
    </row>
    <row r="1340" spans="1:23" s="5" customFormat="1" ht="27" customHeight="1" x14ac:dyDescent="0.25">
      <c r="A1340" s="99">
        <f t="shared" si="230"/>
        <v>1</v>
      </c>
      <c r="B1340" s="97">
        <f t="array" aca="1" ref="B1340" ca="1">IF(AND(MAX(IF(L1339:L2347=L1340,U1339:U2347))=U1340,V1340&lt;=B$1),M1340,"-")</f>
        <v>1511010301001</v>
      </c>
      <c r="C1340" s="4">
        <f t="shared" si="220"/>
        <v>1</v>
      </c>
      <c r="D1340" s="4" t="str">
        <f t="shared" si="221"/>
        <v>5</v>
      </c>
      <c r="E1340" s="4" t="str">
        <f t="shared" si="222"/>
        <v>1</v>
      </c>
      <c r="F1340" s="4" t="str">
        <f t="shared" si="223"/>
        <v>1</v>
      </c>
      <c r="G1340" s="4" t="str">
        <f t="shared" si="224"/>
        <v>01</v>
      </c>
      <c r="H1340" s="4" t="str">
        <f t="shared" si="225"/>
        <v>0</v>
      </c>
      <c r="I1340" s="4" t="str">
        <f t="shared" si="226"/>
        <v>3</v>
      </c>
      <c r="J1340" s="4" t="str">
        <f t="shared" si="227"/>
        <v>01</v>
      </c>
      <c r="K1340" s="4" t="str">
        <f t="shared" si="228"/>
        <v>001</v>
      </c>
      <c r="L1340" s="55" t="str">
        <f t="shared" si="229"/>
        <v>1511010301001</v>
      </c>
      <c r="M1340" s="105">
        <v>1511010301001</v>
      </c>
      <c r="N1340" s="106" t="s">
        <v>40</v>
      </c>
      <c r="O1340" s="108" t="s">
        <v>2110</v>
      </c>
      <c r="P1340" s="101" t="s">
        <v>36</v>
      </c>
      <c r="Q1340" s="33">
        <v>1500001301001</v>
      </c>
      <c r="R1340" s="33" t="s">
        <v>40</v>
      </c>
      <c r="S1340" s="34" t="s">
        <v>2111</v>
      </c>
      <c r="T1340" s="58" t="s">
        <v>24</v>
      </c>
      <c r="U1340" s="58">
        <v>44927</v>
      </c>
      <c r="V1340" s="58">
        <v>44927</v>
      </c>
      <c r="W1340" s="93" t="s">
        <v>25</v>
      </c>
    </row>
    <row r="1341" spans="1:23" s="5" customFormat="1" ht="27" customHeight="1" x14ac:dyDescent="0.25">
      <c r="A1341" s="99">
        <f t="shared" si="230"/>
        <v>1</v>
      </c>
      <c r="B1341" s="97">
        <f t="array" aca="1" ref="B1341" ca="1">IF(AND(MAX(IF(L1340:L2348=L1341,U1340:U2348))=U1341,V1341&lt;=B$1),M1341,"-")</f>
        <v>1511010301002</v>
      </c>
      <c r="C1341" s="4">
        <f t="shared" si="220"/>
        <v>1</v>
      </c>
      <c r="D1341" s="4" t="str">
        <f t="shared" si="221"/>
        <v>5</v>
      </c>
      <c r="E1341" s="4" t="str">
        <f t="shared" si="222"/>
        <v>1</v>
      </c>
      <c r="F1341" s="4" t="str">
        <f t="shared" si="223"/>
        <v>1</v>
      </c>
      <c r="G1341" s="4" t="str">
        <f t="shared" si="224"/>
        <v>01</v>
      </c>
      <c r="H1341" s="4" t="str">
        <f t="shared" si="225"/>
        <v>0</v>
      </c>
      <c r="I1341" s="4" t="str">
        <f t="shared" si="226"/>
        <v>3</v>
      </c>
      <c r="J1341" s="4" t="str">
        <f t="shared" si="227"/>
        <v>01</v>
      </c>
      <c r="K1341" s="4" t="str">
        <f t="shared" si="228"/>
        <v>002</v>
      </c>
      <c r="L1341" s="55" t="str">
        <f t="shared" si="229"/>
        <v>1511010301002</v>
      </c>
      <c r="M1341" s="105">
        <v>1511010301002</v>
      </c>
      <c r="N1341" s="106" t="s">
        <v>40</v>
      </c>
      <c r="O1341" s="108" t="s">
        <v>2112</v>
      </c>
      <c r="P1341" s="101" t="s">
        <v>36</v>
      </c>
      <c r="Q1341" s="33">
        <v>1500001301002</v>
      </c>
      <c r="R1341" s="33" t="s">
        <v>40</v>
      </c>
      <c r="S1341" s="34" t="s">
        <v>2113</v>
      </c>
      <c r="T1341" s="58" t="s">
        <v>24</v>
      </c>
      <c r="U1341" s="58">
        <v>44927</v>
      </c>
      <c r="V1341" s="58">
        <v>44927</v>
      </c>
      <c r="W1341" s="93" t="s">
        <v>25</v>
      </c>
    </row>
    <row r="1342" spans="1:23" s="5" customFormat="1" ht="27" customHeight="1" x14ac:dyDescent="0.25">
      <c r="A1342" s="99">
        <f t="shared" si="230"/>
        <v>1</v>
      </c>
      <c r="B1342" s="97">
        <f t="array" aca="1" ref="B1342" ca="1">IF(AND(MAX(IF(L1341:L2349=L1342,U1341:U2349))=U1342,V1342&lt;=B$1),M1342,"-")</f>
        <v>1511010301003</v>
      </c>
      <c r="C1342" s="4">
        <f t="shared" si="220"/>
        <v>1</v>
      </c>
      <c r="D1342" s="4" t="str">
        <f t="shared" si="221"/>
        <v>5</v>
      </c>
      <c r="E1342" s="4" t="str">
        <f t="shared" si="222"/>
        <v>1</v>
      </c>
      <c r="F1342" s="4" t="str">
        <f t="shared" si="223"/>
        <v>1</v>
      </c>
      <c r="G1342" s="4" t="str">
        <f t="shared" si="224"/>
        <v>01</v>
      </c>
      <c r="H1342" s="4" t="str">
        <f t="shared" si="225"/>
        <v>0</v>
      </c>
      <c r="I1342" s="4" t="str">
        <f t="shared" si="226"/>
        <v>3</v>
      </c>
      <c r="J1342" s="4" t="str">
        <f t="shared" si="227"/>
        <v>01</v>
      </c>
      <c r="K1342" s="4" t="str">
        <f t="shared" si="228"/>
        <v>003</v>
      </c>
      <c r="L1342" s="55" t="str">
        <f t="shared" si="229"/>
        <v>1511010301003</v>
      </c>
      <c r="M1342" s="105">
        <v>1511010301003</v>
      </c>
      <c r="N1342" s="106" t="s">
        <v>40</v>
      </c>
      <c r="O1342" s="108" t="s">
        <v>2114</v>
      </c>
      <c r="P1342" s="101" t="s">
        <v>36</v>
      </c>
      <c r="Q1342" s="33">
        <v>1500001301003</v>
      </c>
      <c r="R1342" s="33" t="s">
        <v>40</v>
      </c>
      <c r="S1342" s="34" t="s">
        <v>2115</v>
      </c>
      <c r="T1342" s="58" t="s">
        <v>24</v>
      </c>
      <c r="U1342" s="58">
        <v>44927</v>
      </c>
      <c r="V1342" s="58">
        <v>44927</v>
      </c>
      <c r="W1342" s="93" t="s">
        <v>25</v>
      </c>
    </row>
    <row r="1343" spans="1:23" s="5" customFormat="1" ht="27" customHeight="1" x14ac:dyDescent="0.25">
      <c r="A1343" s="99">
        <f t="shared" si="230"/>
        <v>1</v>
      </c>
      <c r="B1343" s="97">
        <f t="array" aca="1" ref="B1343" ca="1">IF(AND(MAX(IF(L1342:L2350=L1343,U1342:U2350))=U1343,V1343&lt;=B$1),M1343,"-")</f>
        <v>1511010301004</v>
      </c>
      <c r="C1343" s="4">
        <f t="shared" si="220"/>
        <v>1</v>
      </c>
      <c r="D1343" s="4" t="str">
        <f t="shared" si="221"/>
        <v>5</v>
      </c>
      <c r="E1343" s="4" t="str">
        <f t="shared" si="222"/>
        <v>1</v>
      </c>
      <c r="F1343" s="4" t="str">
        <f t="shared" si="223"/>
        <v>1</v>
      </c>
      <c r="G1343" s="4" t="str">
        <f t="shared" si="224"/>
        <v>01</v>
      </c>
      <c r="H1343" s="4" t="str">
        <f t="shared" si="225"/>
        <v>0</v>
      </c>
      <c r="I1343" s="4" t="str">
        <f t="shared" si="226"/>
        <v>3</v>
      </c>
      <c r="J1343" s="4" t="str">
        <f t="shared" si="227"/>
        <v>01</v>
      </c>
      <c r="K1343" s="4" t="str">
        <f t="shared" si="228"/>
        <v>004</v>
      </c>
      <c r="L1343" s="55" t="str">
        <f t="shared" si="229"/>
        <v>1511010301004</v>
      </c>
      <c r="M1343" s="105">
        <v>1511010301004</v>
      </c>
      <c r="N1343" s="106" t="s">
        <v>40</v>
      </c>
      <c r="O1343" s="108" t="s">
        <v>2116</v>
      </c>
      <c r="P1343" s="101" t="s">
        <v>36</v>
      </c>
      <c r="Q1343" s="33">
        <v>1500001301004</v>
      </c>
      <c r="R1343" s="33" t="s">
        <v>40</v>
      </c>
      <c r="S1343" s="34" t="s">
        <v>2117</v>
      </c>
      <c r="T1343" s="58" t="s">
        <v>24</v>
      </c>
      <c r="U1343" s="58">
        <v>44927</v>
      </c>
      <c r="V1343" s="58">
        <v>44927</v>
      </c>
      <c r="W1343" s="93" t="s">
        <v>25</v>
      </c>
    </row>
    <row r="1344" spans="1:23" s="5" customFormat="1" ht="27" customHeight="1" x14ac:dyDescent="0.25">
      <c r="A1344" s="99">
        <f t="shared" si="230"/>
        <v>1</v>
      </c>
      <c r="B1344" s="97">
        <f t="array" aca="1" ref="B1344" ca="1">IF(AND(MAX(IF(L1343:L2351=L1344,U1343:U2351))=U1344,V1344&lt;=B$1),M1344,"-")</f>
        <v>1511010301005</v>
      </c>
      <c r="C1344" s="4">
        <f t="shared" si="220"/>
        <v>1</v>
      </c>
      <c r="D1344" s="4" t="str">
        <f t="shared" si="221"/>
        <v>5</v>
      </c>
      <c r="E1344" s="4" t="str">
        <f t="shared" si="222"/>
        <v>1</v>
      </c>
      <c r="F1344" s="4" t="str">
        <f t="shared" si="223"/>
        <v>1</v>
      </c>
      <c r="G1344" s="4" t="str">
        <f t="shared" si="224"/>
        <v>01</v>
      </c>
      <c r="H1344" s="4" t="str">
        <f t="shared" si="225"/>
        <v>0</v>
      </c>
      <c r="I1344" s="4" t="str">
        <f t="shared" si="226"/>
        <v>3</v>
      </c>
      <c r="J1344" s="4" t="str">
        <f t="shared" si="227"/>
        <v>01</v>
      </c>
      <c r="K1344" s="4" t="str">
        <f t="shared" si="228"/>
        <v>005</v>
      </c>
      <c r="L1344" s="55" t="str">
        <f t="shared" si="229"/>
        <v>1511010301005</v>
      </c>
      <c r="M1344" s="105">
        <v>1511010301005</v>
      </c>
      <c r="N1344" s="106" t="s">
        <v>40</v>
      </c>
      <c r="O1344" s="108" t="s">
        <v>2118</v>
      </c>
      <c r="P1344" s="101" t="s">
        <v>36</v>
      </c>
      <c r="Q1344" s="33">
        <v>1500001301005</v>
      </c>
      <c r="R1344" s="33" t="s">
        <v>40</v>
      </c>
      <c r="S1344" s="34" t="s">
        <v>2119</v>
      </c>
      <c r="T1344" s="58" t="s">
        <v>24</v>
      </c>
      <c r="U1344" s="58">
        <v>44927</v>
      </c>
      <c r="V1344" s="58">
        <v>44927</v>
      </c>
      <c r="W1344" s="93" t="s">
        <v>25</v>
      </c>
    </row>
    <row r="1345" spans="1:23" s="5" customFormat="1" ht="27" customHeight="1" x14ac:dyDescent="0.25">
      <c r="A1345" s="99">
        <f t="shared" si="230"/>
        <v>1</v>
      </c>
      <c r="B1345" s="97">
        <f t="array" aca="1" ref="B1345" ca="1">IF(AND(MAX(IF(L1344:L2352=L1345,U1344:U2352))=U1345,V1345&lt;=B$1),M1345,"-")</f>
        <v>1511010301999</v>
      </c>
      <c r="C1345" s="4">
        <f t="shared" si="220"/>
        <v>1</v>
      </c>
      <c r="D1345" s="4" t="str">
        <f t="shared" si="221"/>
        <v>5</v>
      </c>
      <c r="E1345" s="4" t="str">
        <f t="shared" si="222"/>
        <v>1</v>
      </c>
      <c r="F1345" s="4" t="str">
        <f t="shared" si="223"/>
        <v>1</v>
      </c>
      <c r="G1345" s="4" t="str">
        <f t="shared" si="224"/>
        <v>01</v>
      </c>
      <c r="H1345" s="4" t="str">
        <f t="shared" si="225"/>
        <v>0</v>
      </c>
      <c r="I1345" s="4" t="str">
        <f t="shared" si="226"/>
        <v>3</v>
      </c>
      <c r="J1345" s="4" t="str">
        <f t="shared" si="227"/>
        <v>01</v>
      </c>
      <c r="K1345" s="4" t="str">
        <f t="shared" si="228"/>
        <v>999</v>
      </c>
      <c r="L1345" s="55" t="str">
        <f t="shared" si="229"/>
        <v>1511010301999</v>
      </c>
      <c r="M1345" s="105">
        <v>1511010301999</v>
      </c>
      <c r="N1345" s="106" t="s">
        <v>40</v>
      </c>
      <c r="O1345" s="108" t="s">
        <v>2120</v>
      </c>
      <c r="P1345" s="101" t="s">
        <v>36</v>
      </c>
      <c r="Q1345" s="33">
        <v>1500001301999</v>
      </c>
      <c r="R1345" s="33" t="s">
        <v>40</v>
      </c>
      <c r="S1345" s="34" t="s">
        <v>2121</v>
      </c>
      <c r="T1345" s="58" t="s">
        <v>24</v>
      </c>
      <c r="U1345" s="58">
        <v>44927</v>
      </c>
      <c r="V1345" s="58">
        <v>44927</v>
      </c>
      <c r="W1345" s="93" t="s">
        <v>25</v>
      </c>
    </row>
    <row r="1346" spans="1:23" s="5" customFormat="1" ht="27" customHeight="1" x14ac:dyDescent="0.25">
      <c r="A1346" s="99">
        <f t="shared" si="230"/>
        <v>1</v>
      </c>
      <c r="B1346" s="97">
        <f t="array" aca="1" ref="B1346" ca="1">IF(AND(MAX(IF(L1345:L2353=L1346,U1345:U2353))=U1346,V1346&lt;=B$1),M1346,"-")</f>
        <v>1511010302000</v>
      </c>
      <c r="C1346" s="4">
        <f t="shared" ref="C1346:C1409" si="231">IF(M1346=0,"",IF(AND(I1346=0,RIGHT(M1346,5)&lt;&gt;"00000"),"tipo = 0 e detalhamento dif. 0",1))</f>
        <v>1</v>
      </c>
      <c r="D1346" s="4" t="str">
        <f t="shared" ref="D1346:D1409" si="232">MID(M1346,2,1)</f>
        <v>5</v>
      </c>
      <c r="E1346" s="4" t="str">
        <f t="shared" ref="E1346:E1409" si="233">MID(M1346,3,1)</f>
        <v>1</v>
      </c>
      <c r="F1346" s="4" t="str">
        <f t="shared" ref="F1346:F1409" si="234">MID(M1346,4,1)</f>
        <v>1</v>
      </c>
      <c r="G1346" s="4" t="str">
        <f t="shared" ref="G1346:G1409" si="235">MID(M1346,5,2)</f>
        <v>01</v>
      </c>
      <c r="H1346" s="4" t="str">
        <f t="shared" ref="H1346:H1409" si="236">MID(M1346,7,1)</f>
        <v>0</v>
      </c>
      <c r="I1346" s="4" t="str">
        <f t="shared" ref="I1346:I1409" si="237">MID(M1346,8,1)</f>
        <v>3</v>
      </c>
      <c r="J1346" s="4" t="str">
        <f t="shared" ref="J1346:J1409" si="238">MID(M1346,9,2)</f>
        <v>02</v>
      </c>
      <c r="K1346" s="4" t="str">
        <f t="shared" ref="K1346:K1409" si="239">RIGHT(M1346,3)</f>
        <v>000</v>
      </c>
      <c r="L1346" s="55" t="str">
        <f t="shared" ref="L1346:L1409" si="240">CONCATENATE(M1346)</f>
        <v>1511010302000</v>
      </c>
      <c r="M1346" s="105">
        <v>1511010302000</v>
      </c>
      <c r="N1346" s="106" t="s">
        <v>21</v>
      </c>
      <c r="O1346" s="108" t="s">
        <v>2122</v>
      </c>
      <c r="P1346" s="101" t="s">
        <v>36</v>
      </c>
      <c r="Q1346" s="33">
        <v>1500001302000</v>
      </c>
      <c r="R1346" s="33" t="s">
        <v>21</v>
      </c>
      <c r="S1346" s="34" t="s">
        <v>2123</v>
      </c>
      <c r="T1346" s="58" t="s">
        <v>24</v>
      </c>
      <c r="U1346" s="58">
        <v>44927</v>
      </c>
      <c r="V1346" s="58">
        <v>44927</v>
      </c>
      <c r="W1346" s="93" t="s">
        <v>25</v>
      </c>
    </row>
    <row r="1347" spans="1:23" s="5" customFormat="1" ht="27" customHeight="1" x14ac:dyDescent="0.25">
      <c r="A1347" s="99">
        <f t="shared" ref="A1347:A1410" si="241">COUNTIF(L:L,L1347)</f>
        <v>1</v>
      </c>
      <c r="B1347" s="97">
        <f t="array" aca="1" ref="B1347" ca="1">IF(AND(MAX(IF(L1346:L2354=L1347,U1346:U2354))=U1347,V1347&lt;=B$1),M1347,"-")</f>
        <v>1511010302001</v>
      </c>
      <c r="C1347" s="4">
        <f t="shared" si="231"/>
        <v>1</v>
      </c>
      <c r="D1347" s="4" t="str">
        <f t="shared" si="232"/>
        <v>5</v>
      </c>
      <c r="E1347" s="4" t="str">
        <f t="shared" si="233"/>
        <v>1</v>
      </c>
      <c r="F1347" s="4" t="str">
        <f t="shared" si="234"/>
        <v>1</v>
      </c>
      <c r="G1347" s="4" t="str">
        <f t="shared" si="235"/>
        <v>01</v>
      </c>
      <c r="H1347" s="4" t="str">
        <f t="shared" si="236"/>
        <v>0</v>
      </c>
      <c r="I1347" s="4" t="str">
        <f t="shared" si="237"/>
        <v>3</v>
      </c>
      <c r="J1347" s="4" t="str">
        <f t="shared" si="238"/>
        <v>02</v>
      </c>
      <c r="K1347" s="4" t="str">
        <f t="shared" si="239"/>
        <v>001</v>
      </c>
      <c r="L1347" s="55" t="str">
        <f t="shared" si="240"/>
        <v>1511010302001</v>
      </c>
      <c r="M1347" s="105">
        <v>1511010302001</v>
      </c>
      <c r="N1347" s="106" t="s">
        <v>40</v>
      </c>
      <c r="O1347" s="108" t="s">
        <v>2124</v>
      </c>
      <c r="P1347" s="101" t="s">
        <v>36</v>
      </c>
      <c r="Q1347" s="33">
        <v>1500001302001</v>
      </c>
      <c r="R1347" s="33" t="s">
        <v>40</v>
      </c>
      <c r="S1347" s="34" t="s">
        <v>2125</v>
      </c>
      <c r="T1347" s="58" t="s">
        <v>24</v>
      </c>
      <c r="U1347" s="58">
        <v>44927</v>
      </c>
      <c r="V1347" s="58">
        <v>44927</v>
      </c>
      <c r="W1347" s="93" t="s">
        <v>25</v>
      </c>
    </row>
    <row r="1348" spans="1:23" s="5" customFormat="1" ht="27" customHeight="1" x14ac:dyDescent="0.25">
      <c r="A1348" s="99">
        <f t="shared" si="241"/>
        <v>1</v>
      </c>
      <c r="B1348" s="97">
        <f t="array" aca="1" ref="B1348" ca="1">IF(AND(MAX(IF(L1347:L2355=L1348,U1347:U2355))=U1348,V1348&lt;=B$1),M1348,"-")</f>
        <v>1511010302002</v>
      </c>
      <c r="C1348" s="4">
        <f t="shared" si="231"/>
        <v>1</v>
      </c>
      <c r="D1348" s="4" t="str">
        <f t="shared" si="232"/>
        <v>5</v>
      </c>
      <c r="E1348" s="4" t="str">
        <f t="shared" si="233"/>
        <v>1</v>
      </c>
      <c r="F1348" s="4" t="str">
        <f t="shared" si="234"/>
        <v>1</v>
      </c>
      <c r="G1348" s="4" t="str">
        <f t="shared" si="235"/>
        <v>01</v>
      </c>
      <c r="H1348" s="4" t="str">
        <f t="shared" si="236"/>
        <v>0</v>
      </c>
      <c r="I1348" s="4" t="str">
        <f t="shared" si="237"/>
        <v>3</v>
      </c>
      <c r="J1348" s="4" t="str">
        <f t="shared" si="238"/>
        <v>02</v>
      </c>
      <c r="K1348" s="4" t="str">
        <f t="shared" si="239"/>
        <v>002</v>
      </c>
      <c r="L1348" s="55" t="str">
        <f t="shared" si="240"/>
        <v>1511010302002</v>
      </c>
      <c r="M1348" s="105">
        <v>1511010302002</v>
      </c>
      <c r="N1348" s="106" t="s">
        <v>40</v>
      </c>
      <c r="O1348" s="108" t="s">
        <v>2126</v>
      </c>
      <c r="P1348" s="101" t="s">
        <v>36</v>
      </c>
      <c r="Q1348" s="33">
        <v>1500001302002</v>
      </c>
      <c r="R1348" s="33" t="s">
        <v>40</v>
      </c>
      <c r="S1348" s="34" t="s">
        <v>2127</v>
      </c>
      <c r="T1348" s="58" t="s">
        <v>24</v>
      </c>
      <c r="U1348" s="58">
        <v>44927</v>
      </c>
      <c r="V1348" s="58">
        <v>44927</v>
      </c>
      <c r="W1348" s="93" t="s">
        <v>25</v>
      </c>
    </row>
    <row r="1349" spans="1:23" s="5" customFormat="1" ht="27" customHeight="1" x14ac:dyDescent="0.25">
      <c r="A1349" s="99">
        <f t="shared" si="241"/>
        <v>1</v>
      </c>
      <c r="B1349" s="97">
        <f t="array" aca="1" ref="B1349" ca="1">IF(AND(MAX(IF(L1348:L2356=L1349,U1348:U2356))=U1349,V1349&lt;=B$1),M1349,"-")</f>
        <v>1511010302003</v>
      </c>
      <c r="C1349" s="4">
        <f t="shared" si="231"/>
        <v>1</v>
      </c>
      <c r="D1349" s="4" t="str">
        <f t="shared" si="232"/>
        <v>5</v>
      </c>
      <c r="E1349" s="4" t="str">
        <f t="shared" si="233"/>
        <v>1</v>
      </c>
      <c r="F1349" s="4" t="str">
        <f t="shared" si="234"/>
        <v>1</v>
      </c>
      <c r="G1349" s="4" t="str">
        <f t="shared" si="235"/>
        <v>01</v>
      </c>
      <c r="H1349" s="4" t="str">
        <f t="shared" si="236"/>
        <v>0</v>
      </c>
      <c r="I1349" s="4" t="str">
        <f t="shared" si="237"/>
        <v>3</v>
      </c>
      <c r="J1349" s="4" t="str">
        <f t="shared" si="238"/>
        <v>02</v>
      </c>
      <c r="K1349" s="4" t="str">
        <f t="shared" si="239"/>
        <v>003</v>
      </c>
      <c r="L1349" s="55" t="str">
        <f t="shared" si="240"/>
        <v>1511010302003</v>
      </c>
      <c r="M1349" s="105">
        <v>1511010302003</v>
      </c>
      <c r="N1349" s="106" t="s">
        <v>40</v>
      </c>
      <c r="O1349" s="108" t="s">
        <v>2128</v>
      </c>
      <c r="P1349" s="101" t="s">
        <v>36</v>
      </c>
      <c r="Q1349" s="33">
        <v>1500001302003</v>
      </c>
      <c r="R1349" s="33" t="s">
        <v>40</v>
      </c>
      <c r="S1349" s="34" t="s">
        <v>2129</v>
      </c>
      <c r="T1349" s="58" t="s">
        <v>24</v>
      </c>
      <c r="U1349" s="58">
        <v>44927</v>
      </c>
      <c r="V1349" s="58">
        <v>44927</v>
      </c>
      <c r="W1349" s="93" t="s">
        <v>25</v>
      </c>
    </row>
    <row r="1350" spans="1:23" s="5" customFormat="1" ht="27" customHeight="1" x14ac:dyDescent="0.25">
      <c r="A1350" s="99">
        <f t="shared" si="241"/>
        <v>1</v>
      </c>
      <c r="B1350" s="97">
        <f t="array" aca="1" ref="B1350" ca="1">IF(AND(MAX(IF(L1349:L2357=L1350,U1349:U2357))=U1350,V1350&lt;=B$1),M1350,"-")</f>
        <v>1511010302999</v>
      </c>
      <c r="C1350" s="4">
        <f t="shared" si="231"/>
        <v>1</v>
      </c>
      <c r="D1350" s="4" t="str">
        <f t="shared" si="232"/>
        <v>5</v>
      </c>
      <c r="E1350" s="4" t="str">
        <f t="shared" si="233"/>
        <v>1</v>
      </c>
      <c r="F1350" s="4" t="str">
        <f t="shared" si="234"/>
        <v>1</v>
      </c>
      <c r="G1350" s="4" t="str">
        <f t="shared" si="235"/>
        <v>01</v>
      </c>
      <c r="H1350" s="4" t="str">
        <f t="shared" si="236"/>
        <v>0</v>
      </c>
      <c r="I1350" s="4" t="str">
        <f t="shared" si="237"/>
        <v>3</v>
      </c>
      <c r="J1350" s="4" t="str">
        <f t="shared" si="238"/>
        <v>02</v>
      </c>
      <c r="K1350" s="4" t="str">
        <f t="shared" si="239"/>
        <v>999</v>
      </c>
      <c r="L1350" s="55" t="str">
        <f t="shared" si="240"/>
        <v>1511010302999</v>
      </c>
      <c r="M1350" s="105">
        <v>1511010302999</v>
      </c>
      <c r="N1350" s="106" t="s">
        <v>40</v>
      </c>
      <c r="O1350" s="108" t="s">
        <v>2130</v>
      </c>
      <c r="P1350" s="101" t="s">
        <v>36</v>
      </c>
      <c r="Q1350" s="33">
        <v>1500001302999</v>
      </c>
      <c r="R1350" s="33" t="s">
        <v>40</v>
      </c>
      <c r="S1350" s="34" t="s">
        <v>2131</v>
      </c>
      <c r="T1350" s="58" t="s">
        <v>24</v>
      </c>
      <c r="U1350" s="58">
        <v>44927</v>
      </c>
      <c r="V1350" s="58">
        <v>44927</v>
      </c>
      <c r="W1350" s="93" t="s">
        <v>25</v>
      </c>
    </row>
    <row r="1351" spans="1:23" s="5" customFormat="1" ht="27" customHeight="1" x14ac:dyDescent="0.25">
      <c r="A1351" s="99">
        <f t="shared" si="241"/>
        <v>1</v>
      </c>
      <c r="B1351" s="97">
        <f t="array" aca="1" ref="B1351" ca="1">IF(AND(MAX(IF(L1350:L2358=L1351,U1350:U2358))=U1351,V1351&lt;=B$1),M1351,"-")</f>
        <v>1511010399000</v>
      </c>
      <c r="C1351" s="4">
        <f t="shared" si="231"/>
        <v>1</v>
      </c>
      <c r="D1351" s="4" t="str">
        <f t="shared" si="232"/>
        <v>5</v>
      </c>
      <c r="E1351" s="4" t="str">
        <f t="shared" si="233"/>
        <v>1</v>
      </c>
      <c r="F1351" s="4" t="str">
        <f t="shared" si="234"/>
        <v>1</v>
      </c>
      <c r="G1351" s="4" t="str">
        <f t="shared" si="235"/>
        <v>01</v>
      </c>
      <c r="H1351" s="4" t="str">
        <f t="shared" si="236"/>
        <v>0</v>
      </c>
      <c r="I1351" s="4" t="str">
        <f t="shared" si="237"/>
        <v>3</v>
      </c>
      <c r="J1351" s="4" t="str">
        <f t="shared" si="238"/>
        <v>99</v>
      </c>
      <c r="K1351" s="4" t="str">
        <f t="shared" si="239"/>
        <v>000</v>
      </c>
      <c r="L1351" s="55" t="str">
        <f t="shared" si="240"/>
        <v>1511010399000</v>
      </c>
      <c r="M1351" s="105">
        <v>1511010399000</v>
      </c>
      <c r="N1351" s="106" t="s">
        <v>40</v>
      </c>
      <c r="O1351" s="108" t="s">
        <v>2132</v>
      </c>
      <c r="P1351" s="101" t="s">
        <v>36</v>
      </c>
      <c r="Q1351" s="33">
        <v>1500001399000</v>
      </c>
      <c r="R1351" s="33" t="s">
        <v>40</v>
      </c>
      <c r="S1351" s="34" t="s">
        <v>2133</v>
      </c>
      <c r="T1351" s="58" t="s">
        <v>24</v>
      </c>
      <c r="U1351" s="58">
        <v>44927</v>
      </c>
      <c r="V1351" s="58">
        <v>44927</v>
      </c>
      <c r="W1351" s="93" t="s">
        <v>25</v>
      </c>
    </row>
    <row r="1352" spans="1:23" s="5" customFormat="1" ht="27" customHeight="1" x14ac:dyDescent="0.25">
      <c r="A1352" s="99">
        <f t="shared" si="241"/>
        <v>1</v>
      </c>
      <c r="B1352" s="97">
        <f t="array" aca="1" ref="B1352" ca="1">IF(AND(MAX(IF(L1351:L2359=L1352,U1351:U2359))=U1352,V1352&lt;=B$1),M1352,"-")</f>
        <v>1511010400000</v>
      </c>
      <c r="C1352" s="4">
        <f t="shared" si="231"/>
        <v>1</v>
      </c>
      <c r="D1352" s="4" t="str">
        <f t="shared" si="232"/>
        <v>5</v>
      </c>
      <c r="E1352" s="4" t="str">
        <f t="shared" si="233"/>
        <v>1</v>
      </c>
      <c r="F1352" s="4" t="str">
        <f t="shared" si="234"/>
        <v>1</v>
      </c>
      <c r="G1352" s="4" t="str">
        <f t="shared" si="235"/>
        <v>01</v>
      </c>
      <c r="H1352" s="4" t="str">
        <f t="shared" si="236"/>
        <v>0</v>
      </c>
      <c r="I1352" s="4" t="str">
        <f t="shared" si="237"/>
        <v>4</v>
      </c>
      <c r="J1352" s="4" t="str">
        <f t="shared" si="238"/>
        <v>00</v>
      </c>
      <c r="K1352" s="4" t="str">
        <f t="shared" si="239"/>
        <v>000</v>
      </c>
      <c r="L1352" s="55" t="str">
        <f t="shared" si="240"/>
        <v>1511010400000</v>
      </c>
      <c r="M1352" s="105">
        <v>1511010400000</v>
      </c>
      <c r="N1352" s="106" t="s">
        <v>21</v>
      </c>
      <c r="O1352" s="108" t="s">
        <v>2134</v>
      </c>
      <c r="P1352" s="101" t="s">
        <v>36</v>
      </c>
      <c r="Q1352" s="33">
        <v>1500001400000</v>
      </c>
      <c r="R1352" s="33" t="s">
        <v>21</v>
      </c>
      <c r="S1352" s="34" t="s">
        <v>2135</v>
      </c>
      <c r="T1352" s="58" t="s">
        <v>24</v>
      </c>
      <c r="U1352" s="58">
        <v>44927</v>
      </c>
      <c r="V1352" s="58">
        <v>44927</v>
      </c>
      <c r="W1352" s="93" t="s">
        <v>25</v>
      </c>
    </row>
    <row r="1353" spans="1:23" s="5" customFormat="1" ht="27" customHeight="1" x14ac:dyDescent="0.25">
      <c r="A1353" s="99">
        <f t="shared" si="241"/>
        <v>1</v>
      </c>
      <c r="B1353" s="97">
        <f t="array" aca="1" ref="B1353" ca="1">IF(AND(MAX(IF(L1352:L2360=L1353,U1352:U2360))=U1353,V1353&lt;=B$1),M1353,"-")</f>
        <v>1511010401000</v>
      </c>
      <c r="C1353" s="4">
        <f t="shared" si="231"/>
        <v>1</v>
      </c>
      <c r="D1353" s="4" t="str">
        <f t="shared" si="232"/>
        <v>5</v>
      </c>
      <c r="E1353" s="4" t="str">
        <f t="shared" si="233"/>
        <v>1</v>
      </c>
      <c r="F1353" s="4" t="str">
        <f t="shared" si="234"/>
        <v>1</v>
      </c>
      <c r="G1353" s="4" t="str">
        <f t="shared" si="235"/>
        <v>01</v>
      </c>
      <c r="H1353" s="4" t="str">
        <f t="shared" si="236"/>
        <v>0</v>
      </c>
      <c r="I1353" s="4" t="str">
        <f t="shared" si="237"/>
        <v>4</v>
      </c>
      <c r="J1353" s="4" t="str">
        <f t="shared" si="238"/>
        <v>01</v>
      </c>
      <c r="K1353" s="4" t="str">
        <f t="shared" si="239"/>
        <v>000</v>
      </c>
      <c r="L1353" s="55" t="str">
        <f t="shared" si="240"/>
        <v>1511010401000</v>
      </c>
      <c r="M1353" s="105">
        <v>1511010401000</v>
      </c>
      <c r="N1353" s="106" t="s">
        <v>21</v>
      </c>
      <c r="O1353" s="108" t="s">
        <v>2136</v>
      </c>
      <c r="P1353" s="101" t="s">
        <v>36</v>
      </c>
      <c r="Q1353" s="33">
        <v>1500001401000</v>
      </c>
      <c r="R1353" s="33" t="s">
        <v>21</v>
      </c>
      <c r="S1353" s="34" t="s">
        <v>2137</v>
      </c>
      <c r="T1353" s="58" t="s">
        <v>24</v>
      </c>
      <c r="U1353" s="58">
        <v>44927</v>
      </c>
      <c r="V1353" s="58">
        <v>44927</v>
      </c>
      <c r="W1353" s="93" t="s">
        <v>25</v>
      </c>
    </row>
    <row r="1354" spans="1:23" s="5" customFormat="1" ht="27" customHeight="1" x14ac:dyDescent="0.25">
      <c r="A1354" s="99">
        <f t="shared" si="241"/>
        <v>1</v>
      </c>
      <c r="B1354" s="97">
        <f t="array" aca="1" ref="B1354" ca="1">IF(AND(MAX(IF(L1353:L2361=L1354,U1353:U2361))=U1354,V1354&lt;=B$1),M1354,"-")</f>
        <v>1511010401001</v>
      </c>
      <c r="C1354" s="4">
        <f t="shared" si="231"/>
        <v>1</v>
      </c>
      <c r="D1354" s="4" t="str">
        <f t="shared" si="232"/>
        <v>5</v>
      </c>
      <c r="E1354" s="4" t="str">
        <f t="shared" si="233"/>
        <v>1</v>
      </c>
      <c r="F1354" s="4" t="str">
        <f t="shared" si="234"/>
        <v>1</v>
      </c>
      <c r="G1354" s="4" t="str">
        <f t="shared" si="235"/>
        <v>01</v>
      </c>
      <c r="H1354" s="4" t="str">
        <f t="shared" si="236"/>
        <v>0</v>
      </c>
      <c r="I1354" s="4" t="str">
        <f t="shared" si="237"/>
        <v>4</v>
      </c>
      <c r="J1354" s="4" t="str">
        <f t="shared" si="238"/>
        <v>01</v>
      </c>
      <c r="K1354" s="4" t="str">
        <f t="shared" si="239"/>
        <v>001</v>
      </c>
      <c r="L1354" s="55" t="str">
        <f t="shared" si="240"/>
        <v>1511010401001</v>
      </c>
      <c r="M1354" s="105">
        <v>1511010401001</v>
      </c>
      <c r="N1354" s="106" t="s">
        <v>40</v>
      </c>
      <c r="O1354" s="108" t="s">
        <v>2138</v>
      </c>
      <c r="P1354" s="101" t="s">
        <v>36</v>
      </c>
      <c r="Q1354" s="33">
        <v>1500001401001</v>
      </c>
      <c r="R1354" s="33" t="s">
        <v>40</v>
      </c>
      <c r="S1354" s="34" t="s">
        <v>2139</v>
      </c>
      <c r="T1354" s="58" t="s">
        <v>24</v>
      </c>
      <c r="U1354" s="58">
        <v>44927</v>
      </c>
      <c r="V1354" s="58">
        <v>44927</v>
      </c>
      <c r="W1354" s="93" t="s">
        <v>25</v>
      </c>
    </row>
    <row r="1355" spans="1:23" s="5" customFormat="1" ht="27" customHeight="1" x14ac:dyDescent="0.25">
      <c r="A1355" s="99">
        <f t="shared" si="241"/>
        <v>1</v>
      </c>
      <c r="B1355" s="97">
        <f t="array" aca="1" ref="B1355" ca="1">IF(AND(MAX(IF(L1354:L2362=L1355,U1354:U2362))=U1355,V1355&lt;=B$1),M1355,"-")</f>
        <v>1511010401002</v>
      </c>
      <c r="C1355" s="4">
        <f t="shared" si="231"/>
        <v>1</v>
      </c>
      <c r="D1355" s="4" t="str">
        <f t="shared" si="232"/>
        <v>5</v>
      </c>
      <c r="E1355" s="4" t="str">
        <f t="shared" si="233"/>
        <v>1</v>
      </c>
      <c r="F1355" s="4" t="str">
        <f t="shared" si="234"/>
        <v>1</v>
      </c>
      <c r="G1355" s="4" t="str">
        <f t="shared" si="235"/>
        <v>01</v>
      </c>
      <c r="H1355" s="4" t="str">
        <f t="shared" si="236"/>
        <v>0</v>
      </c>
      <c r="I1355" s="4" t="str">
        <f t="shared" si="237"/>
        <v>4</v>
      </c>
      <c r="J1355" s="4" t="str">
        <f t="shared" si="238"/>
        <v>01</v>
      </c>
      <c r="K1355" s="4" t="str">
        <f t="shared" si="239"/>
        <v>002</v>
      </c>
      <c r="L1355" s="55" t="str">
        <f t="shared" si="240"/>
        <v>1511010401002</v>
      </c>
      <c r="M1355" s="105">
        <v>1511010401002</v>
      </c>
      <c r="N1355" s="106" t="s">
        <v>40</v>
      </c>
      <c r="O1355" s="108" t="s">
        <v>2140</v>
      </c>
      <c r="P1355" s="101" t="s">
        <v>36</v>
      </c>
      <c r="Q1355" s="33">
        <v>1500001401002</v>
      </c>
      <c r="R1355" s="33" t="s">
        <v>40</v>
      </c>
      <c r="S1355" s="34" t="s">
        <v>2141</v>
      </c>
      <c r="T1355" s="58" t="s">
        <v>24</v>
      </c>
      <c r="U1355" s="58">
        <v>44927</v>
      </c>
      <c r="V1355" s="58">
        <v>44927</v>
      </c>
      <c r="W1355" s="93" t="s">
        <v>25</v>
      </c>
    </row>
    <row r="1356" spans="1:23" s="5" customFormat="1" ht="27" customHeight="1" x14ac:dyDescent="0.25">
      <c r="A1356" s="99">
        <f t="shared" si="241"/>
        <v>1</v>
      </c>
      <c r="B1356" s="97">
        <f t="array" aca="1" ref="B1356" ca="1">IF(AND(MAX(IF(L1355:L2363=L1356,U1355:U2363))=U1356,V1356&lt;=B$1),M1356,"-")</f>
        <v>1511010401003</v>
      </c>
      <c r="C1356" s="4">
        <f t="shared" si="231"/>
        <v>1</v>
      </c>
      <c r="D1356" s="4" t="str">
        <f t="shared" si="232"/>
        <v>5</v>
      </c>
      <c r="E1356" s="4" t="str">
        <f t="shared" si="233"/>
        <v>1</v>
      </c>
      <c r="F1356" s="4" t="str">
        <f t="shared" si="234"/>
        <v>1</v>
      </c>
      <c r="G1356" s="4" t="str">
        <f t="shared" si="235"/>
        <v>01</v>
      </c>
      <c r="H1356" s="4" t="str">
        <f t="shared" si="236"/>
        <v>0</v>
      </c>
      <c r="I1356" s="4" t="str">
        <f t="shared" si="237"/>
        <v>4</v>
      </c>
      <c r="J1356" s="4" t="str">
        <f t="shared" si="238"/>
        <v>01</v>
      </c>
      <c r="K1356" s="4" t="str">
        <f t="shared" si="239"/>
        <v>003</v>
      </c>
      <c r="L1356" s="55" t="str">
        <f t="shared" si="240"/>
        <v>1511010401003</v>
      </c>
      <c r="M1356" s="105">
        <v>1511010401003</v>
      </c>
      <c r="N1356" s="106" t="s">
        <v>40</v>
      </c>
      <c r="O1356" s="108" t="s">
        <v>2142</v>
      </c>
      <c r="P1356" s="101" t="s">
        <v>36</v>
      </c>
      <c r="Q1356" s="33">
        <v>1500001401003</v>
      </c>
      <c r="R1356" s="33" t="s">
        <v>40</v>
      </c>
      <c r="S1356" s="34" t="s">
        <v>2143</v>
      </c>
      <c r="T1356" s="58" t="s">
        <v>24</v>
      </c>
      <c r="U1356" s="58">
        <v>44927</v>
      </c>
      <c r="V1356" s="58">
        <v>44927</v>
      </c>
      <c r="W1356" s="93" t="s">
        <v>25</v>
      </c>
    </row>
    <row r="1357" spans="1:23" s="5" customFormat="1" ht="27" customHeight="1" x14ac:dyDescent="0.25">
      <c r="A1357" s="99">
        <f t="shared" si="241"/>
        <v>1</v>
      </c>
      <c r="B1357" s="97">
        <f t="array" aca="1" ref="B1357" ca="1">IF(AND(MAX(IF(L1356:L2364=L1357,U1356:U2364))=U1357,V1357&lt;=B$1),M1357,"-")</f>
        <v>1511010401004</v>
      </c>
      <c r="C1357" s="4">
        <f t="shared" si="231"/>
        <v>1</v>
      </c>
      <c r="D1357" s="4" t="str">
        <f t="shared" si="232"/>
        <v>5</v>
      </c>
      <c r="E1357" s="4" t="str">
        <f t="shared" si="233"/>
        <v>1</v>
      </c>
      <c r="F1357" s="4" t="str">
        <f t="shared" si="234"/>
        <v>1</v>
      </c>
      <c r="G1357" s="4" t="str">
        <f t="shared" si="235"/>
        <v>01</v>
      </c>
      <c r="H1357" s="4" t="str">
        <f t="shared" si="236"/>
        <v>0</v>
      </c>
      <c r="I1357" s="4" t="str">
        <f t="shared" si="237"/>
        <v>4</v>
      </c>
      <c r="J1357" s="4" t="str">
        <f t="shared" si="238"/>
        <v>01</v>
      </c>
      <c r="K1357" s="4" t="str">
        <f t="shared" si="239"/>
        <v>004</v>
      </c>
      <c r="L1357" s="55" t="str">
        <f t="shared" si="240"/>
        <v>1511010401004</v>
      </c>
      <c r="M1357" s="105">
        <v>1511010401004</v>
      </c>
      <c r="N1357" s="106" t="s">
        <v>40</v>
      </c>
      <c r="O1357" s="108" t="s">
        <v>2144</v>
      </c>
      <c r="P1357" s="101" t="s">
        <v>36</v>
      </c>
      <c r="Q1357" s="33">
        <v>1500001401004</v>
      </c>
      <c r="R1357" s="33" t="s">
        <v>40</v>
      </c>
      <c r="S1357" s="34" t="s">
        <v>2145</v>
      </c>
      <c r="T1357" s="58" t="s">
        <v>24</v>
      </c>
      <c r="U1357" s="58">
        <v>44927</v>
      </c>
      <c r="V1357" s="58">
        <v>44927</v>
      </c>
      <c r="W1357" s="93" t="s">
        <v>25</v>
      </c>
    </row>
    <row r="1358" spans="1:23" s="5" customFormat="1" ht="27" customHeight="1" x14ac:dyDescent="0.25">
      <c r="A1358" s="99">
        <f t="shared" si="241"/>
        <v>1</v>
      </c>
      <c r="B1358" s="97">
        <f t="array" aca="1" ref="B1358" ca="1">IF(AND(MAX(IF(L1357:L2365=L1358,U1357:U2365))=U1358,V1358&lt;=B$1),M1358,"-")</f>
        <v>1511010401005</v>
      </c>
      <c r="C1358" s="4">
        <f t="shared" si="231"/>
        <v>1</v>
      </c>
      <c r="D1358" s="4" t="str">
        <f t="shared" si="232"/>
        <v>5</v>
      </c>
      <c r="E1358" s="4" t="str">
        <f t="shared" si="233"/>
        <v>1</v>
      </c>
      <c r="F1358" s="4" t="str">
        <f t="shared" si="234"/>
        <v>1</v>
      </c>
      <c r="G1358" s="4" t="str">
        <f t="shared" si="235"/>
        <v>01</v>
      </c>
      <c r="H1358" s="4" t="str">
        <f t="shared" si="236"/>
        <v>0</v>
      </c>
      <c r="I1358" s="4" t="str">
        <f t="shared" si="237"/>
        <v>4</v>
      </c>
      <c r="J1358" s="4" t="str">
        <f t="shared" si="238"/>
        <v>01</v>
      </c>
      <c r="K1358" s="4" t="str">
        <f t="shared" si="239"/>
        <v>005</v>
      </c>
      <c r="L1358" s="55" t="str">
        <f t="shared" si="240"/>
        <v>1511010401005</v>
      </c>
      <c r="M1358" s="105">
        <v>1511010401005</v>
      </c>
      <c r="N1358" s="106" t="s">
        <v>40</v>
      </c>
      <c r="O1358" s="108" t="s">
        <v>2146</v>
      </c>
      <c r="P1358" s="101" t="s">
        <v>36</v>
      </c>
      <c r="Q1358" s="33">
        <v>1500001401005</v>
      </c>
      <c r="R1358" s="33" t="s">
        <v>40</v>
      </c>
      <c r="S1358" s="34" t="s">
        <v>2147</v>
      </c>
      <c r="T1358" s="58" t="s">
        <v>24</v>
      </c>
      <c r="U1358" s="58">
        <v>44927</v>
      </c>
      <c r="V1358" s="58">
        <v>44927</v>
      </c>
      <c r="W1358" s="93" t="s">
        <v>25</v>
      </c>
    </row>
    <row r="1359" spans="1:23" s="5" customFormat="1" ht="27" customHeight="1" x14ac:dyDescent="0.25">
      <c r="A1359" s="99">
        <f t="shared" si="241"/>
        <v>1</v>
      </c>
      <c r="B1359" s="97">
        <f t="array" aca="1" ref="B1359" ca="1">IF(AND(MAX(IF(L1358:L2366=L1359,U1358:U2366))=U1359,V1359&lt;=B$1),M1359,"-")</f>
        <v>1511010401999</v>
      </c>
      <c r="C1359" s="4">
        <f t="shared" si="231"/>
        <v>1</v>
      </c>
      <c r="D1359" s="4" t="str">
        <f t="shared" si="232"/>
        <v>5</v>
      </c>
      <c r="E1359" s="4" t="str">
        <f t="shared" si="233"/>
        <v>1</v>
      </c>
      <c r="F1359" s="4" t="str">
        <f t="shared" si="234"/>
        <v>1</v>
      </c>
      <c r="G1359" s="4" t="str">
        <f t="shared" si="235"/>
        <v>01</v>
      </c>
      <c r="H1359" s="4" t="str">
        <f t="shared" si="236"/>
        <v>0</v>
      </c>
      <c r="I1359" s="4" t="str">
        <f t="shared" si="237"/>
        <v>4</v>
      </c>
      <c r="J1359" s="4" t="str">
        <f t="shared" si="238"/>
        <v>01</v>
      </c>
      <c r="K1359" s="4" t="str">
        <f t="shared" si="239"/>
        <v>999</v>
      </c>
      <c r="L1359" s="55" t="str">
        <f t="shared" si="240"/>
        <v>1511010401999</v>
      </c>
      <c r="M1359" s="105">
        <v>1511010401999</v>
      </c>
      <c r="N1359" s="106" t="s">
        <v>40</v>
      </c>
      <c r="O1359" s="108" t="s">
        <v>2148</v>
      </c>
      <c r="P1359" s="101" t="s">
        <v>36</v>
      </c>
      <c r="Q1359" s="33">
        <v>1500001401999</v>
      </c>
      <c r="R1359" s="33" t="s">
        <v>40</v>
      </c>
      <c r="S1359" s="34" t="s">
        <v>2149</v>
      </c>
      <c r="T1359" s="58" t="s">
        <v>24</v>
      </c>
      <c r="U1359" s="58">
        <v>44927</v>
      </c>
      <c r="V1359" s="58">
        <v>44927</v>
      </c>
      <c r="W1359" s="93" t="s">
        <v>25</v>
      </c>
    </row>
    <row r="1360" spans="1:23" s="5" customFormat="1" ht="27" customHeight="1" x14ac:dyDescent="0.25">
      <c r="A1360" s="99">
        <f t="shared" si="241"/>
        <v>1</v>
      </c>
      <c r="B1360" s="97">
        <f t="array" aca="1" ref="B1360" ca="1">IF(AND(MAX(IF(L1359:L2367=L1360,U1359:U2367))=U1360,V1360&lt;=B$1),M1360,"-")</f>
        <v>1511010402000</v>
      </c>
      <c r="C1360" s="4">
        <f t="shared" si="231"/>
        <v>1</v>
      </c>
      <c r="D1360" s="4" t="str">
        <f t="shared" si="232"/>
        <v>5</v>
      </c>
      <c r="E1360" s="4" t="str">
        <f t="shared" si="233"/>
        <v>1</v>
      </c>
      <c r="F1360" s="4" t="str">
        <f t="shared" si="234"/>
        <v>1</v>
      </c>
      <c r="G1360" s="4" t="str">
        <f t="shared" si="235"/>
        <v>01</v>
      </c>
      <c r="H1360" s="4" t="str">
        <f t="shared" si="236"/>
        <v>0</v>
      </c>
      <c r="I1360" s="4" t="str">
        <f t="shared" si="237"/>
        <v>4</v>
      </c>
      <c r="J1360" s="4" t="str">
        <f t="shared" si="238"/>
        <v>02</v>
      </c>
      <c r="K1360" s="4" t="str">
        <f t="shared" si="239"/>
        <v>000</v>
      </c>
      <c r="L1360" s="55" t="str">
        <f t="shared" si="240"/>
        <v>1511010402000</v>
      </c>
      <c r="M1360" s="105">
        <v>1511010402000</v>
      </c>
      <c r="N1360" s="106" t="s">
        <v>21</v>
      </c>
      <c r="O1360" s="108" t="s">
        <v>2150</v>
      </c>
      <c r="P1360" s="101" t="s">
        <v>36</v>
      </c>
      <c r="Q1360" s="33">
        <v>1500001402000</v>
      </c>
      <c r="R1360" s="33" t="s">
        <v>21</v>
      </c>
      <c r="S1360" s="34" t="s">
        <v>2151</v>
      </c>
      <c r="T1360" s="58" t="s">
        <v>24</v>
      </c>
      <c r="U1360" s="58">
        <v>44927</v>
      </c>
      <c r="V1360" s="58">
        <v>44927</v>
      </c>
      <c r="W1360" s="93" t="s">
        <v>25</v>
      </c>
    </row>
    <row r="1361" spans="1:23" s="5" customFormat="1" ht="27" customHeight="1" x14ac:dyDescent="0.25">
      <c r="A1361" s="99">
        <f t="shared" si="241"/>
        <v>1</v>
      </c>
      <c r="B1361" s="97">
        <f t="array" aca="1" ref="B1361" ca="1">IF(AND(MAX(IF(L1360:L2368=L1361,U1360:U2368))=U1361,V1361&lt;=B$1),M1361,"-")</f>
        <v>1511010402001</v>
      </c>
      <c r="C1361" s="4">
        <f t="shared" si="231"/>
        <v>1</v>
      </c>
      <c r="D1361" s="4" t="str">
        <f t="shared" si="232"/>
        <v>5</v>
      </c>
      <c r="E1361" s="4" t="str">
        <f t="shared" si="233"/>
        <v>1</v>
      </c>
      <c r="F1361" s="4" t="str">
        <f t="shared" si="234"/>
        <v>1</v>
      </c>
      <c r="G1361" s="4" t="str">
        <f t="shared" si="235"/>
        <v>01</v>
      </c>
      <c r="H1361" s="4" t="str">
        <f t="shared" si="236"/>
        <v>0</v>
      </c>
      <c r="I1361" s="4" t="str">
        <f t="shared" si="237"/>
        <v>4</v>
      </c>
      <c r="J1361" s="4" t="str">
        <f t="shared" si="238"/>
        <v>02</v>
      </c>
      <c r="K1361" s="4" t="str">
        <f t="shared" si="239"/>
        <v>001</v>
      </c>
      <c r="L1361" s="55" t="str">
        <f t="shared" si="240"/>
        <v>1511010402001</v>
      </c>
      <c r="M1361" s="105">
        <v>1511010402001</v>
      </c>
      <c r="N1361" s="106" t="s">
        <v>40</v>
      </c>
      <c r="O1361" s="108" t="s">
        <v>2152</v>
      </c>
      <c r="P1361" s="101" t="s">
        <v>36</v>
      </c>
      <c r="Q1361" s="33">
        <v>1500001402001</v>
      </c>
      <c r="R1361" s="33" t="s">
        <v>40</v>
      </c>
      <c r="S1361" s="34" t="s">
        <v>2153</v>
      </c>
      <c r="T1361" s="58" t="s">
        <v>24</v>
      </c>
      <c r="U1361" s="58">
        <v>44927</v>
      </c>
      <c r="V1361" s="58">
        <v>44927</v>
      </c>
      <c r="W1361" s="93" t="s">
        <v>25</v>
      </c>
    </row>
    <row r="1362" spans="1:23" s="5" customFormat="1" ht="27" customHeight="1" x14ac:dyDescent="0.25">
      <c r="A1362" s="99">
        <f t="shared" si="241"/>
        <v>1</v>
      </c>
      <c r="B1362" s="97">
        <f t="array" aca="1" ref="B1362" ca="1">IF(AND(MAX(IF(L1361:L2369=L1362,U1361:U2369))=U1362,V1362&lt;=B$1),M1362,"-")</f>
        <v>1511010402002</v>
      </c>
      <c r="C1362" s="4">
        <f t="shared" si="231"/>
        <v>1</v>
      </c>
      <c r="D1362" s="4" t="str">
        <f t="shared" si="232"/>
        <v>5</v>
      </c>
      <c r="E1362" s="4" t="str">
        <f t="shared" si="233"/>
        <v>1</v>
      </c>
      <c r="F1362" s="4" t="str">
        <f t="shared" si="234"/>
        <v>1</v>
      </c>
      <c r="G1362" s="4" t="str">
        <f t="shared" si="235"/>
        <v>01</v>
      </c>
      <c r="H1362" s="4" t="str">
        <f t="shared" si="236"/>
        <v>0</v>
      </c>
      <c r="I1362" s="4" t="str">
        <f t="shared" si="237"/>
        <v>4</v>
      </c>
      <c r="J1362" s="4" t="str">
        <f t="shared" si="238"/>
        <v>02</v>
      </c>
      <c r="K1362" s="4" t="str">
        <f t="shared" si="239"/>
        <v>002</v>
      </c>
      <c r="L1362" s="55" t="str">
        <f t="shared" si="240"/>
        <v>1511010402002</v>
      </c>
      <c r="M1362" s="105">
        <v>1511010402002</v>
      </c>
      <c r="N1362" s="106" t="s">
        <v>40</v>
      </c>
      <c r="O1362" s="108" t="s">
        <v>2154</v>
      </c>
      <c r="P1362" s="101" t="s">
        <v>36</v>
      </c>
      <c r="Q1362" s="33">
        <v>1500001402002</v>
      </c>
      <c r="R1362" s="33" t="s">
        <v>40</v>
      </c>
      <c r="S1362" s="34" t="s">
        <v>2155</v>
      </c>
      <c r="T1362" s="58" t="s">
        <v>24</v>
      </c>
      <c r="U1362" s="58">
        <v>44927</v>
      </c>
      <c r="V1362" s="58">
        <v>44927</v>
      </c>
      <c r="W1362" s="93" t="s">
        <v>25</v>
      </c>
    </row>
    <row r="1363" spans="1:23" s="5" customFormat="1" ht="27" customHeight="1" x14ac:dyDescent="0.25">
      <c r="A1363" s="99">
        <f t="shared" si="241"/>
        <v>1</v>
      </c>
      <c r="B1363" s="97">
        <f t="array" aca="1" ref="B1363" ca="1">IF(AND(MAX(IF(L1362:L2370=L1363,U1362:U2370))=U1363,V1363&lt;=B$1),M1363,"-")</f>
        <v>1511010402003</v>
      </c>
      <c r="C1363" s="4">
        <f t="shared" si="231"/>
        <v>1</v>
      </c>
      <c r="D1363" s="4" t="str">
        <f t="shared" si="232"/>
        <v>5</v>
      </c>
      <c r="E1363" s="4" t="str">
        <f t="shared" si="233"/>
        <v>1</v>
      </c>
      <c r="F1363" s="4" t="str">
        <f t="shared" si="234"/>
        <v>1</v>
      </c>
      <c r="G1363" s="4" t="str">
        <f t="shared" si="235"/>
        <v>01</v>
      </c>
      <c r="H1363" s="4" t="str">
        <f t="shared" si="236"/>
        <v>0</v>
      </c>
      <c r="I1363" s="4" t="str">
        <f t="shared" si="237"/>
        <v>4</v>
      </c>
      <c r="J1363" s="4" t="str">
        <f t="shared" si="238"/>
        <v>02</v>
      </c>
      <c r="K1363" s="4" t="str">
        <f t="shared" si="239"/>
        <v>003</v>
      </c>
      <c r="L1363" s="55" t="str">
        <f t="shared" si="240"/>
        <v>1511010402003</v>
      </c>
      <c r="M1363" s="105">
        <v>1511010402003</v>
      </c>
      <c r="N1363" s="106" t="s">
        <v>40</v>
      </c>
      <c r="O1363" s="108" t="s">
        <v>2156</v>
      </c>
      <c r="P1363" s="101" t="s">
        <v>36</v>
      </c>
      <c r="Q1363" s="33">
        <v>1500001402003</v>
      </c>
      <c r="R1363" s="33" t="s">
        <v>40</v>
      </c>
      <c r="S1363" s="34" t="s">
        <v>2157</v>
      </c>
      <c r="T1363" s="58" t="s">
        <v>24</v>
      </c>
      <c r="U1363" s="58">
        <v>44927</v>
      </c>
      <c r="V1363" s="58">
        <v>44927</v>
      </c>
      <c r="W1363" s="93" t="s">
        <v>25</v>
      </c>
    </row>
    <row r="1364" spans="1:23" s="5" customFormat="1" ht="27" customHeight="1" x14ac:dyDescent="0.25">
      <c r="A1364" s="99">
        <f t="shared" si="241"/>
        <v>1</v>
      </c>
      <c r="B1364" s="97">
        <f t="array" aca="1" ref="B1364" ca="1">IF(AND(MAX(IF(L1363:L2371=L1364,U1363:U2371))=U1364,V1364&lt;=B$1),M1364,"-")</f>
        <v>1511010402999</v>
      </c>
      <c r="C1364" s="4">
        <f t="shared" si="231"/>
        <v>1</v>
      </c>
      <c r="D1364" s="4" t="str">
        <f t="shared" si="232"/>
        <v>5</v>
      </c>
      <c r="E1364" s="4" t="str">
        <f t="shared" si="233"/>
        <v>1</v>
      </c>
      <c r="F1364" s="4" t="str">
        <f t="shared" si="234"/>
        <v>1</v>
      </c>
      <c r="G1364" s="4" t="str">
        <f t="shared" si="235"/>
        <v>01</v>
      </c>
      <c r="H1364" s="4" t="str">
        <f t="shared" si="236"/>
        <v>0</v>
      </c>
      <c r="I1364" s="4" t="str">
        <f t="shared" si="237"/>
        <v>4</v>
      </c>
      <c r="J1364" s="4" t="str">
        <f t="shared" si="238"/>
        <v>02</v>
      </c>
      <c r="K1364" s="4" t="str">
        <f t="shared" si="239"/>
        <v>999</v>
      </c>
      <c r="L1364" s="55" t="str">
        <f t="shared" si="240"/>
        <v>1511010402999</v>
      </c>
      <c r="M1364" s="105">
        <v>1511010402999</v>
      </c>
      <c r="N1364" s="106" t="s">
        <v>40</v>
      </c>
      <c r="O1364" s="108" t="s">
        <v>2158</v>
      </c>
      <c r="P1364" s="101" t="s">
        <v>36</v>
      </c>
      <c r="Q1364" s="33">
        <v>1500001402999</v>
      </c>
      <c r="R1364" s="33" t="s">
        <v>40</v>
      </c>
      <c r="S1364" s="34" t="s">
        <v>2159</v>
      </c>
      <c r="T1364" s="58" t="s">
        <v>24</v>
      </c>
      <c r="U1364" s="58">
        <v>44927</v>
      </c>
      <c r="V1364" s="58">
        <v>44927</v>
      </c>
      <c r="W1364" s="93" t="s">
        <v>25</v>
      </c>
    </row>
    <row r="1365" spans="1:23" s="5" customFormat="1" ht="27" customHeight="1" x14ac:dyDescent="0.25">
      <c r="A1365" s="99">
        <f t="shared" si="241"/>
        <v>1</v>
      </c>
      <c r="B1365" s="97">
        <f t="array" aca="1" ref="B1365" ca="1">IF(AND(MAX(IF(L1364:L2372=L1365,U1364:U2372))=U1365,V1365&lt;=B$1),M1365,"-")</f>
        <v>1511010499000</v>
      </c>
      <c r="C1365" s="4">
        <f t="shared" si="231"/>
        <v>1</v>
      </c>
      <c r="D1365" s="4" t="str">
        <f t="shared" si="232"/>
        <v>5</v>
      </c>
      <c r="E1365" s="4" t="str">
        <f t="shared" si="233"/>
        <v>1</v>
      </c>
      <c r="F1365" s="4" t="str">
        <f t="shared" si="234"/>
        <v>1</v>
      </c>
      <c r="G1365" s="4" t="str">
        <f t="shared" si="235"/>
        <v>01</v>
      </c>
      <c r="H1365" s="4" t="str">
        <f t="shared" si="236"/>
        <v>0</v>
      </c>
      <c r="I1365" s="4" t="str">
        <f t="shared" si="237"/>
        <v>4</v>
      </c>
      <c r="J1365" s="4" t="str">
        <f t="shared" si="238"/>
        <v>99</v>
      </c>
      <c r="K1365" s="4" t="str">
        <f t="shared" si="239"/>
        <v>000</v>
      </c>
      <c r="L1365" s="55" t="str">
        <f t="shared" si="240"/>
        <v>1511010499000</v>
      </c>
      <c r="M1365" s="105">
        <v>1511010499000</v>
      </c>
      <c r="N1365" s="106" t="s">
        <v>40</v>
      </c>
      <c r="O1365" s="108" t="s">
        <v>2160</v>
      </c>
      <c r="P1365" s="101" t="s">
        <v>36</v>
      </c>
      <c r="Q1365" s="33">
        <v>1500001499000</v>
      </c>
      <c r="R1365" s="33" t="s">
        <v>40</v>
      </c>
      <c r="S1365" s="34" t="s">
        <v>2161</v>
      </c>
      <c r="T1365" s="58" t="s">
        <v>24</v>
      </c>
      <c r="U1365" s="58">
        <v>44927</v>
      </c>
      <c r="V1365" s="58">
        <v>44927</v>
      </c>
      <c r="W1365" s="93" t="s">
        <v>25</v>
      </c>
    </row>
    <row r="1366" spans="1:23" s="5" customFormat="1" ht="27" customHeight="1" x14ac:dyDescent="0.25">
      <c r="A1366" s="99">
        <f t="shared" si="241"/>
        <v>1</v>
      </c>
      <c r="B1366" s="97">
        <f t="array" aca="1" ref="B1366" ca="1">IF(AND(MAX(IF(L1365:L2373=L1366,U1365:U2373))=U1366,V1366&lt;=B$1),M1366,"-")</f>
        <v>1600000000000</v>
      </c>
      <c r="C1366" s="4">
        <f t="shared" si="231"/>
        <v>1</v>
      </c>
      <c r="D1366" s="4" t="str">
        <f t="shared" si="232"/>
        <v>6</v>
      </c>
      <c r="E1366" s="4" t="str">
        <f t="shared" si="233"/>
        <v>0</v>
      </c>
      <c r="F1366" s="4" t="str">
        <f t="shared" si="234"/>
        <v>0</v>
      </c>
      <c r="G1366" s="4" t="str">
        <f t="shared" si="235"/>
        <v>00</v>
      </c>
      <c r="H1366" s="4" t="str">
        <f t="shared" si="236"/>
        <v>0</v>
      </c>
      <c r="I1366" s="4" t="str">
        <f t="shared" si="237"/>
        <v>0</v>
      </c>
      <c r="J1366" s="4" t="str">
        <f t="shared" si="238"/>
        <v>00</v>
      </c>
      <c r="K1366" s="4" t="str">
        <f t="shared" si="239"/>
        <v>000</v>
      </c>
      <c r="L1366" s="55" t="str">
        <f t="shared" si="240"/>
        <v>1600000000000</v>
      </c>
      <c r="M1366" s="105">
        <v>1600000000000</v>
      </c>
      <c r="N1366" s="106" t="s">
        <v>21</v>
      </c>
      <c r="O1366" s="108" t="s">
        <v>2162</v>
      </c>
      <c r="P1366" s="101" t="s">
        <v>23</v>
      </c>
      <c r="Q1366" s="33">
        <v>1600000000000</v>
      </c>
      <c r="R1366" s="33" t="s">
        <v>21</v>
      </c>
      <c r="S1366" s="34" t="s">
        <v>2162</v>
      </c>
      <c r="T1366" s="58" t="s">
        <v>24</v>
      </c>
      <c r="U1366" s="58">
        <v>44927</v>
      </c>
      <c r="V1366" s="58">
        <v>44927</v>
      </c>
      <c r="W1366" s="93" t="s">
        <v>25</v>
      </c>
    </row>
    <row r="1367" spans="1:23" s="5" customFormat="1" ht="27" customHeight="1" x14ac:dyDescent="0.25">
      <c r="A1367" s="99">
        <f t="shared" si="241"/>
        <v>1</v>
      </c>
      <c r="B1367" s="97">
        <f t="array" aca="1" ref="B1367" ca="1">IF(AND(MAX(IF(L1366:L2374=L1367,U1366:U2374))=U1367,V1367&lt;=B$1),M1367,"-")</f>
        <v>1610000000000</v>
      </c>
      <c r="C1367" s="4">
        <f t="shared" si="231"/>
        <v>1</v>
      </c>
      <c r="D1367" s="4" t="str">
        <f t="shared" si="232"/>
        <v>6</v>
      </c>
      <c r="E1367" s="4" t="str">
        <f t="shared" si="233"/>
        <v>1</v>
      </c>
      <c r="F1367" s="4" t="str">
        <f t="shared" si="234"/>
        <v>0</v>
      </c>
      <c r="G1367" s="4" t="str">
        <f t="shared" si="235"/>
        <v>00</v>
      </c>
      <c r="H1367" s="4" t="str">
        <f t="shared" si="236"/>
        <v>0</v>
      </c>
      <c r="I1367" s="4" t="str">
        <f t="shared" si="237"/>
        <v>0</v>
      </c>
      <c r="J1367" s="4" t="str">
        <f t="shared" si="238"/>
        <v>00</v>
      </c>
      <c r="K1367" s="4" t="str">
        <f t="shared" si="239"/>
        <v>000</v>
      </c>
      <c r="L1367" s="55" t="str">
        <f t="shared" si="240"/>
        <v>1610000000000</v>
      </c>
      <c r="M1367" s="105">
        <v>1610000000000</v>
      </c>
      <c r="N1367" s="106" t="s">
        <v>21</v>
      </c>
      <c r="O1367" s="108" t="s">
        <v>2163</v>
      </c>
      <c r="P1367" s="101" t="s">
        <v>23</v>
      </c>
      <c r="Q1367" s="33">
        <v>1610000000000</v>
      </c>
      <c r="R1367" s="33" t="s">
        <v>21</v>
      </c>
      <c r="S1367" s="34" t="s">
        <v>2163</v>
      </c>
      <c r="T1367" s="58" t="s">
        <v>24</v>
      </c>
      <c r="U1367" s="58">
        <v>44927</v>
      </c>
      <c r="V1367" s="58">
        <v>44927</v>
      </c>
      <c r="W1367" s="93" t="s">
        <v>25</v>
      </c>
    </row>
    <row r="1368" spans="1:23" s="5" customFormat="1" ht="27" customHeight="1" x14ac:dyDescent="0.25">
      <c r="A1368" s="99">
        <f t="shared" si="241"/>
        <v>1</v>
      </c>
      <c r="B1368" s="97">
        <f t="array" aca="1" ref="B1368" ca="1">IF(AND(MAX(IF(L1367:L2375=L1368,U1367:U2375))=U1368,V1368&lt;=B$1),M1368,"-")</f>
        <v>1611000000000</v>
      </c>
      <c r="C1368" s="4">
        <f t="shared" si="231"/>
        <v>1</v>
      </c>
      <c r="D1368" s="4" t="str">
        <f t="shared" si="232"/>
        <v>6</v>
      </c>
      <c r="E1368" s="4" t="str">
        <f t="shared" si="233"/>
        <v>1</v>
      </c>
      <c r="F1368" s="4" t="str">
        <f t="shared" si="234"/>
        <v>1</v>
      </c>
      <c r="G1368" s="4" t="str">
        <f t="shared" si="235"/>
        <v>00</v>
      </c>
      <c r="H1368" s="4" t="str">
        <f t="shared" si="236"/>
        <v>0</v>
      </c>
      <c r="I1368" s="4" t="str">
        <f t="shared" si="237"/>
        <v>0</v>
      </c>
      <c r="J1368" s="4" t="str">
        <f t="shared" si="238"/>
        <v>00</v>
      </c>
      <c r="K1368" s="4" t="str">
        <f t="shared" si="239"/>
        <v>000</v>
      </c>
      <c r="L1368" s="55" t="str">
        <f t="shared" si="240"/>
        <v>1611000000000</v>
      </c>
      <c r="M1368" s="105">
        <v>1611000000000</v>
      </c>
      <c r="N1368" s="106" t="s">
        <v>21</v>
      </c>
      <c r="O1368" s="108" t="s">
        <v>2163</v>
      </c>
      <c r="P1368" s="101" t="s">
        <v>36</v>
      </c>
      <c r="Q1368" s="33">
        <v>1610010000000</v>
      </c>
      <c r="R1368" s="33" t="s">
        <v>21</v>
      </c>
      <c r="S1368" s="34" t="s">
        <v>2163</v>
      </c>
      <c r="T1368" s="58" t="s">
        <v>24</v>
      </c>
      <c r="U1368" s="58">
        <v>44927</v>
      </c>
      <c r="V1368" s="58">
        <v>44927</v>
      </c>
      <c r="W1368" s="93" t="s">
        <v>25</v>
      </c>
    </row>
    <row r="1369" spans="1:23" s="5" customFormat="1" ht="27" customHeight="1" x14ac:dyDescent="0.25">
      <c r="A1369" s="99">
        <f t="shared" si="241"/>
        <v>1</v>
      </c>
      <c r="B1369" s="97">
        <f t="array" aca="1" ref="B1369" ca="1">IF(AND(MAX(IF(L1368:L2376=L1369,U1368:U2376))=U1369,V1369&lt;=B$1),M1369,"-")</f>
        <v>1611010000000</v>
      </c>
      <c r="C1369" s="4">
        <f t="shared" si="231"/>
        <v>1</v>
      </c>
      <c r="D1369" s="4" t="str">
        <f t="shared" si="232"/>
        <v>6</v>
      </c>
      <c r="E1369" s="4" t="str">
        <f t="shared" si="233"/>
        <v>1</v>
      </c>
      <c r="F1369" s="4" t="str">
        <f t="shared" si="234"/>
        <v>1</v>
      </c>
      <c r="G1369" s="4" t="str">
        <f t="shared" si="235"/>
        <v>01</v>
      </c>
      <c r="H1369" s="4" t="str">
        <f t="shared" si="236"/>
        <v>0</v>
      </c>
      <c r="I1369" s="4" t="str">
        <f t="shared" si="237"/>
        <v>0</v>
      </c>
      <c r="J1369" s="4" t="str">
        <f t="shared" si="238"/>
        <v>00</v>
      </c>
      <c r="K1369" s="4" t="str">
        <f t="shared" si="239"/>
        <v>000</v>
      </c>
      <c r="L1369" s="55" t="str">
        <f t="shared" si="240"/>
        <v>1611010000000</v>
      </c>
      <c r="M1369" s="105">
        <v>1611010000000</v>
      </c>
      <c r="N1369" s="106" t="s">
        <v>21</v>
      </c>
      <c r="O1369" s="108" t="s">
        <v>2163</v>
      </c>
      <c r="P1369" s="101" t="s">
        <v>36</v>
      </c>
      <c r="Q1369" s="33">
        <v>1610011000000</v>
      </c>
      <c r="R1369" s="33" t="s">
        <v>21</v>
      </c>
      <c r="S1369" s="34" t="s">
        <v>2163</v>
      </c>
      <c r="T1369" s="58" t="s">
        <v>24</v>
      </c>
      <c r="U1369" s="58">
        <v>44927</v>
      </c>
      <c r="V1369" s="58">
        <v>44927</v>
      </c>
      <c r="W1369" s="93" t="s">
        <v>25</v>
      </c>
    </row>
    <row r="1370" spans="1:23" s="5" customFormat="1" ht="27" customHeight="1" x14ac:dyDescent="0.25">
      <c r="A1370" s="99">
        <f t="shared" si="241"/>
        <v>1</v>
      </c>
      <c r="B1370" s="97">
        <f t="array" aca="1" ref="B1370" ca="1">IF(AND(MAX(IF(L1369:L2377=L1370,U1369:U2377))=U1370,V1370&lt;=B$1),M1370,"-")</f>
        <v>1611010100000</v>
      </c>
      <c r="C1370" s="4">
        <f t="shared" si="231"/>
        <v>1</v>
      </c>
      <c r="D1370" s="4" t="str">
        <f t="shared" si="232"/>
        <v>6</v>
      </c>
      <c r="E1370" s="4" t="str">
        <f t="shared" si="233"/>
        <v>1</v>
      </c>
      <c r="F1370" s="4" t="str">
        <f t="shared" si="234"/>
        <v>1</v>
      </c>
      <c r="G1370" s="4" t="str">
        <f t="shared" si="235"/>
        <v>01</v>
      </c>
      <c r="H1370" s="4" t="str">
        <f t="shared" si="236"/>
        <v>0</v>
      </c>
      <c r="I1370" s="4" t="str">
        <f t="shared" si="237"/>
        <v>1</v>
      </c>
      <c r="J1370" s="4" t="str">
        <f t="shared" si="238"/>
        <v>00</v>
      </c>
      <c r="K1370" s="4" t="str">
        <f t="shared" si="239"/>
        <v>000</v>
      </c>
      <c r="L1370" s="55" t="str">
        <f t="shared" si="240"/>
        <v>1611010100000</v>
      </c>
      <c r="M1370" s="105">
        <v>1611010100000</v>
      </c>
      <c r="N1370" s="106" t="s">
        <v>21</v>
      </c>
      <c r="O1370" s="108" t="s">
        <v>2164</v>
      </c>
      <c r="P1370" s="101" t="s">
        <v>36</v>
      </c>
      <c r="Q1370" s="33">
        <v>1610011100000</v>
      </c>
      <c r="R1370" s="33" t="s">
        <v>21</v>
      </c>
      <c r="S1370" s="34" t="s">
        <v>2165</v>
      </c>
      <c r="T1370" s="58" t="s">
        <v>24</v>
      </c>
      <c r="U1370" s="58">
        <v>44927</v>
      </c>
      <c r="V1370" s="58">
        <v>44927</v>
      </c>
      <c r="W1370" s="93" t="s">
        <v>25</v>
      </c>
    </row>
    <row r="1371" spans="1:23" s="5" customFormat="1" ht="27" customHeight="1" x14ac:dyDescent="0.25">
      <c r="A1371" s="99">
        <f t="shared" si="241"/>
        <v>1</v>
      </c>
      <c r="B1371" s="97">
        <f t="array" aca="1" ref="B1371" ca="1">IF(AND(MAX(IF(L1370:L2378=L1371,U1370:U2378))=U1371,V1371&lt;=B$1),M1371,"-")</f>
        <v>1611010101000</v>
      </c>
      <c r="C1371" s="4">
        <f t="shared" si="231"/>
        <v>1</v>
      </c>
      <c r="D1371" s="4" t="str">
        <f t="shared" si="232"/>
        <v>6</v>
      </c>
      <c r="E1371" s="4" t="str">
        <f t="shared" si="233"/>
        <v>1</v>
      </c>
      <c r="F1371" s="4" t="str">
        <f t="shared" si="234"/>
        <v>1</v>
      </c>
      <c r="G1371" s="4" t="str">
        <f t="shared" si="235"/>
        <v>01</v>
      </c>
      <c r="H1371" s="4" t="str">
        <f t="shared" si="236"/>
        <v>0</v>
      </c>
      <c r="I1371" s="4" t="str">
        <f t="shared" si="237"/>
        <v>1</v>
      </c>
      <c r="J1371" s="4" t="str">
        <f t="shared" si="238"/>
        <v>01</v>
      </c>
      <c r="K1371" s="4" t="str">
        <f t="shared" si="239"/>
        <v>000</v>
      </c>
      <c r="L1371" s="55" t="str">
        <f t="shared" si="240"/>
        <v>1611010101000</v>
      </c>
      <c r="M1371" s="105">
        <v>1611010101000</v>
      </c>
      <c r="N1371" s="106" t="s">
        <v>40</v>
      </c>
      <c r="O1371" s="108" t="s">
        <v>2166</v>
      </c>
      <c r="P1371" s="101" t="s">
        <v>36</v>
      </c>
      <c r="Q1371" s="33">
        <v>1610011101000</v>
      </c>
      <c r="R1371" s="33" t="s">
        <v>40</v>
      </c>
      <c r="S1371" s="34" t="s">
        <v>2167</v>
      </c>
      <c r="T1371" s="58" t="s">
        <v>24</v>
      </c>
      <c r="U1371" s="58">
        <v>44927</v>
      </c>
      <c r="V1371" s="58">
        <v>44927</v>
      </c>
      <c r="W1371" s="93" t="s">
        <v>25</v>
      </c>
    </row>
    <row r="1372" spans="1:23" s="5" customFormat="1" ht="27" customHeight="1" x14ac:dyDescent="0.25">
      <c r="A1372" s="99">
        <f t="shared" si="241"/>
        <v>1</v>
      </c>
      <c r="B1372" s="97">
        <f t="array" aca="1" ref="B1372" ca="1">IF(AND(MAX(IF(L1371:L2379=L1372,U1371:U2379))=U1372,V1372&lt;=B$1),M1372,"-")</f>
        <v>1611010102000</v>
      </c>
      <c r="C1372" s="4">
        <f t="shared" si="231"/>
        <v>1</v>
      </c>
      <c r="D1372" s="4" t="str">
        <f t="shared" si="232"/>
        <v>6</v>
      </c>
      <c r="E1372" s="4" t="str">
        <f t="shared" si="233"/>
        <v>1</v>
      </c>
      <c r="F1372" s="4" t="str">
        <f t="shared" si="234"/>
        <v>1</v>
      </c>
      <c r="G1372" s="4" t="str">
        <f t="shared" si="235"/>
        <v>01</v>
      </c>
      <c r="H1372" s="4" t="str">
        <f t="shared" si="236"/>
        <v>0</v>
      </c>
      <c r="I1372" s="4" t="str">
        <f t="shared" si="237"/>
        <v>1</v>
      </c>
      <c r="J1372" s="4" t="str">
        <f t="shared" si="238"/>
        <v>02</v>
      </c>
      <c r="K1372" s="4" t="str">
        <f t="shared" si="239"/>
        <v>000</v>
      </c>
      <c r="L1372" s="55" t="str">
        <f t="shared" si="240"/>
        <v>1611010102000</v>
      </c>
      <c r="M1372" s="105">
        <v>1611010102000</v>
      </c>
      <c r="N1372" s="106" t="s">
        <v>40</v>
      </c>
      <c r="O1372" s="108" t="s">
        <v>2168</v>
      </c>
      <c r="P1372" s="101" t="s">
        <v>36</v>
      </c>
      <c r="Q1372" s="33">
        <v>1610011102000</v>
      </c>
      <c r="R1372" s="33" t="s">
        <v>40</v>
      </c>
      <c r="S1372" s="34" t="s">
        <v>2169</v>
      </c>
      <c r="T1372" s="58" t="s">
        <v>24</v>
      </c>
      <c r="U1372" s="58">
        <v>44927</v>
      </c>
      <c r="V1372" s="58">
        <v>44927</v>
      </c>
      <c r="W1372" s="93" t="s">
        <v>25</v>
      </c>
    </row>
    <row r="1373" spans="1:23" s="5" customFormat="1" ht="27" customHeight="1" x14ac:dyDescent="0.25">
      <c r="A1373" s="99">
        <f t="shared" si="241"/>
        <v>1</v>
      </c>
      <c r="B1373" s="97">
        <f t="array" aca="1" ref="B1373" ca="1">IF(AND(MAX(IF(L1372:L2380=L1373,U1372:U2380))=U1373,V1373&lt;=B$1),M1373,"-")</f>
        <v>1611010103000</v>
      </c>
      <c r="C1373" s="4">
        <f t="shared" si="231"/>
        <v>1</v>
      </c>
      <c r="D1373" s="4" t="str">
        <f t="shared" si="232"/>
        <v>6</v>
      </c>
      <c r="E1373" s="4" t="str">
        <f t="shared" si="233"/>
        <v>1</v>
      </c>
      <c r="F1373" s="4" t="str">
        <f t="shared" si="234"/>
        <v>1</v>
      </c>
      <c r="G1373" s="4" t="str">
        <f t="shared" si="235"/>
        <v>01</v>
      </c>
      <c r="H1373" s="4" t="str">
        <f t="shared" si="236"/>
        <v>0</v>
      </c>
      <c r="I1373" s="4" t="str">
        <f t="shared" si="237"/>
        <v>1</v>
      </c>
      <c r="J1373" s="4" t="str">
        <f t="shared" si="238"/>
        <v>03</v>
      </c>
      <c r="K1373" s="4" t="str">
        <f t="shared" si="239"/>
        <v>000</v>
      </c>
      <c r="L1373" s="55" t="str">
        <f t="shared" si="240"/>
        <v>1611010103000</v>
      </c>
      <c r="M1373" s="105">
        <v>1611010103000</v>
      </c>
      <c r="N1373" s="106" t="s">
        <v>40</v>
      </c>
      <c r="O1373" s="108" t="s">
        <v>2170</v>
      </c>
      <c r="P1373" s="101" t="s">
        <v>36</v>
      </c>
      <c r="Q1373" s="33">
        <v>1610011103000</v>
      </c>
      <c r="R1373" s="33" t="s">
        <v>40</v>
      </c>
      <c r="S1373" s="34" t="s">
        <v>2171</v>
      </c>
      <c r="T1373" s="58" t="s">
        <v>24</v>
      </c>
      <c r="U1373" s="58">
        <v>44927</v>
      </c>
      <c r="V1373" s="58">
        <v>44927</v>
      </c>
      <c r="W1373" s="93" t="s">
        <v>25</v>
      </c>
    </row>
    <row r="1374" spans="1:23" s="5" customFormat="1" ht="27" customHeight="1" x14ac:dyDescent="0.25">
      <c r="A1374" s="99">
        <f t="shared" si="241"/>
        <v>1</v>
      </c>
      <c r="B1374" s="97">
        <f t="array" aca="1" ref="B1374" ca="1">IF(AND(MAX(IF(L1373:L2381=L1374,U1373:U2381))=U1374,V1374&lt;=B$1),M1374,"-")</f>
        <v>1611010104000</v>
      </c>
      <c r="C1374" s="4">
        <f t="shared" si="231"/>
        <v>1</v>
      </c>
      <c r="D1374" s="4" t="str">
        <f t="shared" si="232"/>
        <v>6</v>
      </c>
      <c r="E1374" s="4" t="str">
        <f t="shared" si="233"/>
        <v>1</v>
      </c>
      <c r="F1374" s="4" t="str">
        <f t="shared" si="234"/>
        <v>1</v>
      </c>
      <c r="G1374" s="4" t="str">
        <f t="shared" si="235"/>
        <v>01</v>
      </c>
      <c r="H1374" s="4" t="str">
        <f t="shared" si="236"/>
        <v>0</v>
      </c>
      <c r="I1374" s="4" t="str">
        <f t="shared" si="237"/>
        <v>1</v>
      </c>
      <c r="J1374" s="4" t="str">
        <f t="shared" si="238"/>
        <v>04</v>
      </c>
      <c r="K1374" s="4" t="str">
        <f t="shared" si="239"/>
        <v>000</v>
      </c>
      <c r="L1374" s="55" t="str">
        <f t="shared" si="240"/>
        <v>1611010104000</v>
      </c>
      <c r="M1374" s="105">
        <v>1611010104000</v>
      </c>
      <c r="N1374" s="106" t="s">
        <v>40</v>
      </c>
      <c r="O1374" s="108" t="s">
        <v>2172</v>
      </c>
      <c r="P1374" s="101" t="s">
        <v>36</v>
      </c>
      <c r="Q1374" s="33">
        <v>1610011104000</v>
      </c>
      <c r="R1374" s="33" t="s">
        <v>40</v>
      </c>
      <c r="S1374" s="34" t="s">
        <v>2173</v>
      </c>
      <c r="T1374" s="58" t="s">
        <v>24</v>
      </c>
      <c r="U1374" s="58">
        <v>44927</v>
      </c>
      <c r="V1374" s="58">
        <v>44927</v>
      </c>
      <c r="W1374" s="93" t="s">
        <v>25</v>
      </c>
    </row>
    <row r="1375" spans="1:23" s="5" customFormat="1" ht="27" customHeight="1" x14ac:dyDescent="0.25">
      <c r="A1375" s="99">
        <f t="shared" si="241"/>
        <v>1</v>
      </c>
      <c r="B1375" s="97">
        <f t="array" aca="1" ref="B1375" ca="1">IF(AND(MAX(IF(L1374:L2382=L1375,U1374:U2382))=U1375,V1375&lt;=B$1),M1375,"-")</f>
        <v>1611010105000</v>
      </c>
      <c r="C1375" s="4">
        <f t="shared" si="231"/>
        <v>1</v>
      </c>
      <c r="D1375" s="4" t="str">
        <f t="shared" si="232"/>
        <v>6</v>
      </c>
      <c r="E1375" s="4" t="str">
        <f t="shared" si="233"/>
        <v>1</v>
      </c>
      <c r="F1375" s="4" t="str">
        <f t="shared" si="234"/>
        <v>1</v>
      </c>
      <c r="G1375" s="4" t="str">
        <f t="shared" si="235"/>
        <v>01</v>
      </c>
      <c r="H1375" s="4" t="str">
        <f t="shared" si="236"/>
        <v>0</v>
      </c>
      <c r="I1375" s="4" t="str">
        <f t="shared" si="237"/>
        <v>1</v>
      </c>
      <c r="J1375" s="4" t="str">
        <f t="shared" si="238"/>
        <v>05</v>
      </c>
      <c r="K1375" s="4" t="str">
        <f t="shared" si="239"/>
        <v>000</v>
      </c>
      <c r="L1375" s="55" t="str">
        <f t="shared" si="240"/>
        <v>1611010105000</v>
      </c>
      <c r="M1375" s="105">
        <v>1611010105000</v>
      </c>
      <c r="N1375" s="106" t="s">
        <v>40</v>
      </c>
      <c r="O1375" s="108" t="s">
        <v>2174</v>
      </c>
      <c r="P1375" s="101" t="s">
        <v>36</v>
      </c>
      <c r="Q1375" s="33">
        <v>1610011105000</v>
      </c>
      <c r="R1375" s="33" t="s">
        <v>40</v>
      </c>
      <c r="S1375" s="34" t="s">
        <v>2175</v>
      </c>
      <c r="T1375" s="58" t="s">
        <v>24</v>
      </c>
      <c r="U1375" s="58">
        <v>44927</v>
      </c>
      <c r="V1375" s="58">
        <v>44927</v>
      </c>
      <c r="W1375" s="93" t="s">
        <v>25</v>
      </c>
    </row>
    <row r="1376" spans="1:23" s="5" customFormat="1" ht="27" customHeight="1" x14ac:dyDescent="0.25">
      <c r="A1376" s="99">
        <f t="shared" si="241"/>
        <v>1</v>
      </c>
      <c r="B1376" s="97">
        <f t="array" aca="1" ref="B1376" ca="1">IF(AND(MAX(IF(L1375:L2383=L1376,U1375:U2383))=U1376,V1376&lt;=B$1),M1376,"-")</f>
        <v>1611010106000</v>
      </c>
      <c r="C1376" s="4">
        <f t="shared" si="231"/>
        <v>1</v>
      </c>
      <c r="D1376" s="4" t="str">
        <f t="shared" si="232"/>
        <v>6</v>
      </c>
      <c r="E1376" s="4" t="str">
        <f t="shared" si="233"/>
        <v>1</v>
      </c>
      <c r="F1376" s="4" t="str">
        <f t="shared" si="234"/>
        <v>1</v>
      </c>
      <c r="G1376" s="4" t="str">
        <f t="shared" si="235"/>
        <v>01</v>
      </c>
      <c r="H1376" s="4" t="str">
        <f t="shared" si="236"/>
        <v>0</v>
      </c>
      <c r="I1376" s="4" t="str">
        <f t="shared" si="237"/>
        <v>1</v>
      </c>
      <c r="J1376" s="4" t="str">
        <f t="shared" si="238"/>
        <v>06</v>
      </c>
      <c r="K1376" s="4" t="str">
        <f t="shared" si="239"/>
        <v>000</v>
      </c>
      <c r="L1376" s="55" t="str">
        <f t="shared" si="240"/>
        <v>1611010106000</v>
      </c>
      <c r="M1376" s="105">
        <v>1611010106000</v>
      </c>
      <c r="N1376" s="106" t="s">
        <v>40</v>
      </c>
      <c r="O1376" s="108" t="s">
        <v>2176</v>
      </c>
      <c r="P1376" s="101" t="s">
        <v>36</v>
      </c>
      <c r="Q1376" s="33">
        <v>1610011106000</v>
      </c>
      <c r="R1376" s="33" t="s">
        <v>40</v>
      </c>
      <c r="S1376" s="34" t="s">
        <v>2177</v>
      </c>
      <c r="T1376" s="58" t="s">
        <v>24</v>
      </c>
      <c r="U1376" s="58">
        <v>44927</v>
      </c>
      <c r="V1376" s="58">
        <v>44927</v>
      </c>
      <c r="W1376" s="93" t="s">
        <v>25</v>
      </c>
    </row>
    <row r="1377" spans="1:23" s="5" customFormat="1" ht="27" customHeight="1" x14ac:dyDescent="0.25">
      <c r="A1377" s="99">
        <f t="shared" si="241"/>
        <v>1</v>
      </c>
      <c r="B1377" s="97">
        <f t="array" aca="1" ref="B1377" ca="1">IF(AND(MAX(IF(L1376:L2384=L1377,U1376:U2384))=U1377,V1377&lt;=B$1),M1377,"-")</f>
        <v>1611010107000</v>
      </c>
      <c r="C1377" s="4">
        <f t="shared" si="231"/>
        <v>1</v>
      </c>
      <c r="D1377" s="4" t="str">
        <f t="shared" si="232"/>
        <v>6</v>
      </c>
      <c r="E1377" s="4" t="str">
        <f t="shared" si="233"/>
        <v>1</v>
      </c>
      <c r="F1377" s="4" t="str">
        <f t="shared" si="234"/>
        <v>1</v>
      </c>
      <c r="G1377" s="4" t="str">
        <f t="shared" si="235"/>
        <v>01</v>
      </c>
      <c r="H1377" s="4" t="str">
        <f t="shared" si="236"/>
        <v>0</v>
      </c>
      <c r="I1377" s="4" t="str">
        <f t="shared" si="237"/>
        <v>1</v>
      </c>
      <c r="J1377" s="4" t="str">
        <f t="shared" si="238"/>
        <v>07</v>
      </c>
      <c r="K1377" s="4" t="str">
        <f t="shared" si="239"/>
        <v>000</v>
      </c>
      <c r="L1377" s="55" t="str">
        <f t="shared" si="240"/>
        <v>1611010107000</v>
      </c>
      <c r="M1377" s="105">
        <v>1611010107000</v>
      </c>
      <c r="N1377" s="106" t="s">
        <v>40</v>
      </c>
      <c r="O1377" s="108" t="s">
        <v>2178</v>
      </c>
      <c r="P1377" s="101" t="s">
        <v>36</v>
      </c>
      <c r="Q1377" s="33">
        <v>1610011107000</v>
      </c>
      <c r="R1377" s="33" t="s">
        <v>40</v>
      </c>
      <c r="S1377" s="34" t="s">
        <v>2179</v>
      </c>
      <c r="T1377" s="58" t="s">
        <v>24</v>
      </c>
      <c r="U1377" s="58">
        <v>44927</v>
      </c>
      <c r="V1377" s="58">
        <v>44927</v>
      </c>
      <c r="W1377" s="93" t="s">
        <v>25</v>
      </c>
    </row>
    <row r="1378" spans="1:23" s="5" customFormat="1" ht="27" customHeight="1" x14ac:dyDescent="0.25">
      <c r="A1378" s="99">
        <f t="shared" si="241"/>
        <v>1</v>
      </c>
      <c r="B1378" s="97">
        <f t="array" aca="1" ref="B1378" ca="1">IF(AND(MAX(IF(L1377:L2385=L1378,U1377:U2385))=U1378,V1378&lt;=B$1),M1378,"-")</f>
        <v>1611010108000</v>
      </c>
      <c r="C1378" s="4">
        <f t="shared" si="231"/>
        <v>1</v>
      </c>
      <c r="D1378" s="4" t="str">
        <f t="shared" si="232"/>
        <v>6</v>
      </c>
      <c r="E1378" s="4" t="str">
        <f t="shared" si="233"/>
        <v>1</v>
      </c>
      <c r="F1378" s="4" t="str">
        <f t="shared" si="234"/>
        <v>1</v>
      </c>
      <c r="G1378" s="4" t="str">
        <f t="shared" si="235"/>
        <v>01</v>
      </c>
      <c r="H1378" s="4" t="str">
        <f t="shared" si="236"/>
        <v>0</v>
      </c>
      <c r="I1378" s="4" t="str">
        <f t="shared" si="237"/>
        <v>1</v>
      </c>
      <c r="J1378" s="4" t="str">
        <f t="shared" si="238"/>
        <v>08</v>
      </c>
      <c r="K1378" s="4" t="str">
        <f t="shared" si="239"/>
        <v>000</v>
      </c>
      <c r="L1378" s="55" t="str">
        <f t="shared" si="240"/>
        <v>1611010108000</v>
      </c>
      <c r="M1378" s="105">
        <v>1611010108000</v>
      </c>
      <c r="N1378" s="106" t="s">
        <v>40</v>
      </c>
      <c r="O1378" s="108" t="s">
        <v>2180</v>
      </c>
      <c r="P1378" s="101" t="s">
        <v>36</v>
      </c>
      <c r="Q1378" s="33">
        <v>1610011108000</v>
      </c>
      <c r="R1378" s="33" t="s">
        <v>40</v>
      </c>
      <c r="S1378" s="34" t="s">
        <v>2181</v>
      </c>
      <c r="T1378" s="58" t="s">
        <v>24</v>
      </c>
      <c r="U1378" s="58">
        <v>44927</v>
      </c>
      <c r="V1378" s="58">
        <v>44927</v>
      </c>
      <c r="W1378" s="93" t="s">
        <v>25</v>
      </c>
    </row>
    <row r="1379" spans="1:23" s="5" customFormat="1" ht="27" customHeight="1" x14ac:dyDescent="0.25">
      <c r="A1379" s="99">
        <f t="shared" si="241"/>
        <v>1</v>
      </c>
      <c r="B1379" s="97">
        <f t="array" aca="1" ref="B1379" ca="1">IF(AND(MAX(IF(L1378:L2386=L1379,U1378:U2386))=U1379,V1379&lt;=B$1),M1379,"-")</f>
        <v>1611010109000</v>
      </c>
      <c r="C1379" s="4">
        <f t="shared" si="231"/>
        <v>1</v>
      </c>
      <c r="D1379" s="4" t="str">
        <f t="shared" si="232"/>
        <v>6</v>
      </c>
      <c r="E1379" s="4" t="str">
        <f t="shared" si="233"/>
        <v>1</v>
      </c>
      <c r="F1379" s="4" t="str">
        <f t="shared" si="234"/>
        <v>1</v>
      </c>
      <c r="G1379" s="4" t="str">
        <f t="shared" si="235"/>
        <v>01</v>
      </c>
      <c r="H1379" s="4" t="str">
        <f t="shared" si="236"/>
        <v>0</v>
      </c>
      <c r="I1379" s="4" t="str">
        <f t="shared" si="237"/>
        <v>1</v>
      </c>
      <c r="J1379" s="4" t="str">
        <f t="shared" si="238"/>
        <v>09</v>
      </c>
      <c r="K1379" s="4" t="str">
        <f t="shared" si="239"/>
        <v>000</v>
      </c>
      <c r="L1379" s="55" t="str">
        <f t="shared" si="240"/>
        <v>1611010109000</v>
      </c>
      <c r="M1379" s="105">
        <v>1611010109000</v>
      </c>
      <c r="N1379" s="106" t="s">
        <v>40</v>
      </c>
      <c r="O1379" s="108" t="s">
        <v>2182</v>
      </c>
      <c r="P1379" s="101" t="s">
        <v>36</v>
      </c>
      <c r="Q1379" s="33">
        <v>1610011111003</v>
      </c>
      <c r="R1379" s="33" t="s">
        <v>40</v>
      </c>
      <c r="S1379" s="34" t="s">
        <v>2183</v>
      </c>
      <c r="T1379" s="58" t="s">
        <v>24</v>
      </c>
      <c r="U1379" s="58">
        <v>44927</v>
      </c>
      <c r="V1379" s="58">
        <v>44927</v>
      </c>
      <c r="W1379" s="93" t="s">
        <v>25</v>
      </c>
    </row>
    <row r="1380" spans="1:23" s="5" customFormat="1" ht="27" customHeight="1" x14ac:dyDescent="0.25">
      <c r="A1380" s="99">
        <f t="shared" si="241"/>
        <v>1</v>
      </c>
      <c r="B1380" s="97">
        <f t="array" aca="1" ref="B1380" ca="1">IF(AND(MAX(IF(L1379:L2387=L1380,U1379:U2387))=U1380,V1380&lt;=B$1),M1380,"-")</f>
        <v>1611010110000</v>
      </c>
      <c r="C1380" s="4">
        <f t="shared" si="231"/>
        <v>1</v>
      </c>
      <c r="D1380" s="4" t="str">
        <f t="shared" si="232"/>
        <v>6</v>
      </c>
      <c r="E1380" s="4" t="str">
        <f t="shared" si="233"/>
        <v>1</v>
      </c>
      <c r="F1380" s="4" t="str">
        <f t="shared" si="234"/>
        <v>1</v>
      </c>
      <c r="G1380" s="4" t="str">
        <f t="shared" si="235"/>
        <v>01</v>
      </c>
      <c r="H1380" s="4" t="str">
        <f t="shared" si="236"/>
        <v>0</v>
      </c>
      <c r="I1380" s="4" t="str">
        <f t="shared" si="237"/>
        <v>1</v>
      </c>
      <c r="J1380" s="4" t="str">
        <f t="shared" si="238"/>
        <v>10</v>
      </c>
      <c r="K1380" s="4" t="str">
        <f t="shared" si="239"/>
        <v>000</v>
      </c>
      <c r="L1380" s="55" t="str">
        <f t="shared" si="240"/>
        <v>1611010110000</v>
      </c>
      <c r="M1380" s="105">
        <v>1611010110000</v>
      </c>
      <c r="N1380" s="106" t="s">
        <v>40</v>
      </c>
      <c r="O1380" s="108" t="s">
        <v>2184</v>
      </c>
      <c r="P1380" s="101" t="s">
        <v>36</v>
      </c>
      <c r="Q1380" s="33">
        <v>1610011110000</v>
      </c>
      <c r="R1380" s="33" t="s">
        <v>40</v>
      </c>
      <c r="S1380" s="34" t="s">
        <v>2185</v>
      </c>
      <c r="T1380" s="58" t="s">
        <v>24</v>
      </c>
      <c r="U1380" s="58">
        <v>44927</v>
      </c>
      <c r="V1380" s="58">
        <v>44927</v>
      </c>
      <c r="W1380" s="93" t="s">
        <v>25</v>
      </c>
    </row>
    <row r="1381" spans="1:23" s="5" customFormat="1" ht="27" customHeight="1" x14ac:dyDescent="0.25">
      <c r="A1381" s="99">
        <f t="shared" si="241"/>
        <v>1</v>
      </c>
      <c r="B1381" s="97">
        <f t="array" aca="1" ref="B1381" ca="1">IF(AND(MAX(IF(L1380:L2388=L1381,U1380:U2388))=U1381,V1381&lt;=B$1),M1381,"-")</f>
        <v>1611010111000</v>
      </c>
      <c r="C1381" s="4">
        <f t="shared" si="231"/>
        <v>1</v>
      </c>
      <c r="D1381" s="4" t="str">
        <f t="shared" si="232"/>
        <v>6</v>
      </c>
      <c r="E1381" s="4" t="str">
        <f t="shared" si="233"/>
        <v>1</v>
      </c>
      <c r="F1381" s="4" t="str">
        <f t="shared" si="234"/>
        <v>1</v>
      </c>
      <c r="G1381" s="4" t="str">
        <f t="shared" si="235"/>
        <v>01</v>
      </c>
      <c r="H1381" s="4" t="str">
        <f t="shared" si="236"/>
        <v>0</v>
      </c>
      <c r="I1381" s="4" t="str">
        <f t="shared" si="237"/>
        <v>1</v>
      </c>
      <c r="J1381" s="4" t="str">
        <f t="shared" si="238"/>
        <v>11</v>
      </c>
      <c r="K1381" s="4" t="str">
        <f t="shared" si="239"/>
        <v>000</v>
      </c>
      <c r="L1381" s="55" t="str">
        <f t="shared" si="240"/>
        <v>1611010111000</v>
      </c>
      <c r="M1381" s="105">
        <v>1611010111000</v>
      </c>
      <c r="N1381" s="106" t="s">
        <v>40</v>
      </c>
      <c r="O1381" s="108" t="s">
        <v>2186</v>
      </c>
      <c r="P1381" s="101" t="s">
        <v>36</v>
      </c>
      <c r="Q1381" s="33">
        <v>1610011111001</v>
      </c>
      <c r="R1381" s="33" t="s">
        <v>40</v>
      </c>
      <c r="S1381" s="34" t="s">
        <v>2187</v>
      </c>
      <c r="T1381" s="58" t="s">
        <v>24</v>
      </c>
      <c r="U1381" s="58">
        <v>44927</v>
      </c>
      <c r="V1381" s="58">
        <v>44927</v>
      </c>
      <c r="W1381" s="93" t="s">
        <v>25</v>
      </c>
    </row>
    <row r="1382" spans="1:23" s="5" customFormat="1" ht="27" customHeight="1" x14ac:dyDescent="0.25">
      <c r="A1382" s="99">
        <f t="shared" si="241"/>
        <v>1</v>
      </c>
      <c r="B1382" s="97">
        <f t="array" aca="1" ref="B1382" ca="1">IF(AND(MAX(IF(L1381:L2389=L1382,U1381:U2389))=U1382,V1382&lt;=B$1),M1382,"-")</f>
        <v>1611010112000</v>
      </c>
      <c r="C1382" s="4">
        <f t="shared" si="231"/>
        <v>1</v>
      </c>
      <c r="D1382" s="4" t="str">
        <f t="shared" si="232"/>
        <v>6</v>
      </c>
      <c r="E1382" s="4" t="str">
        <f t="shared" si="233"/>
        <v>1</v>
      </c>
      <c r="F1382" s="4" t="str">
        <f t="shared" si="234"/>
        <v>1</v>
      </c>
      <c r="G1382" s="4" t="str">
        <f t="shared" si="235"/>
        <v>01</v>
      </c>
      <c r="H1382" s="4" t="str">
        <f t="shared" si="236"/>
        <v>0</v>
      </c>
      <c r="I1382" s="4" t="str">
        <f t="shared" si="237"/>
        <v>1</v>
      </c>
      <c r="J1382" s="4" t="str">
        <f t="shared" si="238"/>
        <v>12</v>
      </c>
      <c r="K1382" s="4" t="str">
        <f t="shared" si="239"/>
        <v>000</v>
      </c>
      <c r="L1382" s="55" t="str">
        <f t="shared" si="240"/>
        <v>1611010112000</v>
      </c>
      <c r="M1382" s="105">
        <v>1611010112000</v>
      </c>
      <c r="N1382" s="106" t="s">
        <v>40</v>
      </c>
      <c r="O1382" s="108" t="s">
        <v>2188</v>
      </c>
      <c r="P1382" s="101" t="s">
        <v>36</v>
      </c>
      <c r="Q1382" s="33">
        <v>1610011112000</v>
      </c>
      <c r="R1382" s="33" t="s">
        <v>40</v>
      </c>
      <c r="S1382" s="34" t="s">
        <v>2189</v>
      </c>
      <c r="T1382" s="58" t="s">
        <v>24</v>
      </c>
      <c r="U1382" s="58">
        <v>44927</v>
      </c>
      <c r="V1382" s="58">
        <v>44927</v>
      </c>
      <c r="W1382" s="93" t="s">
        <v>25</v>
      </c>
    </row>
    <row r="1383" spans="1:23" s="5" customFormat="1" ht="27" customHeight="1" x14ac:dyDescent="0.25">
      <c r="A1383" s="99">
        <f t="shared" si="241"/>
        <v>1</v>
      </c>
      <c r="B1383" s="97">
        <f t="array" aca="1" ref="B1383" ca="1">IF(AND(MAX(IF(L1382:L2390=L1383,U1382:U2390))=U1383,V1383&lt;=B$1),M1383,"-")</f>
        <v>1611010113000</v>
      </c>
      <c r="C1383" s="4">
        <f t="shared" si="231"/>
        <v>1</v>
      </c>
      <c r="D1383" s="4" t="str">
        <f t="shared" si="232"/>
        <v>6</v>
      </c>
      <c r="E1383" s="4" t="str">
        <f t="shared" si="233"/>
        <v>1</v>
      </c>
      <c r="F1383" s="4" t="str">
        <f t="shared" si="234"/>
        <v>1</v>
      </c>
      <c r="G1383" s="4" t="str">
        <f t="shared" si="235"/>
        <v>01</v>
      </c>
      <c r="H1383" s="4" t="str">
        <f t="shared" si="236"/>
        <v>0</v>
      </c>
      <c r="I1383" s="4" t="str">
        <f t="shared" si="237"/>
        <v>1</v>
      </c>
      <c r="J1383" s="4" t="str">
        <f t="shared" si="238"/>
        <v>13</v>
      </c>
      <c r="K1383" s="4" t="str">
        <f t="shared" si="239"/>
        <v>000</v>
      </c>
      <c r="L1383" s="55" t="str">
        <f t="shared" si="240"/>
        <v>1611010113000</v>
      </c>
      <c r="M1383" s="105">
        <v>1611010113000</v>
      </c>
      <c r="N1383" s="106" t="s">
        <v>40</v>
      </c>
      <c r="O1383" s="108" t="s">
        <v>2190</v>
      </c>
      <c r="P1383" s="101" t="s">
        <v>36</v>
      </c>
      <c r="Q1383" s="33">
        <v>1610011113000</v>
      </c>
      <c r="R1383" s="33" t="s">
        <v>40</v>
      </c>
      <c r="S1383" s="34" t="s">
        <v>2191</v>
      </c>
      <c r="T1383" s="58" t="s">
        <v>24</v>
      </c>
      <c r="U1383" s="58">
        <v>44927</v>
      </c>
      <c r="V1383" s="58">
        <v>44927</v>
      </c>
      <c r="W1383" s="93" t="s">
        <v>25</v>
      </c>
    </row>
    <row r="1384" spans="1:23" s="5" customFormat="1" ht="27" customHeight="1" x14ac:dyDescent="0.25">
      <c r="A1384" s="99">
        <f t="shared" si="241"/>
        <v>1</v>
      </c>
      <c r="B1384" s="97">
        <f t="array" aca="1" ref="B1384" ca="1">IF(AND(MAX(IF(L1383:L2391=L1384,U1383:U2391))=U1384,V1384&lt;=B$1),M1384,"-")</f>
        <v>1611010114000</v>
      </c>
      <c r="C1384" s="4">
        <f t="shared" si="231"/>
        <v>1</v>
      </c>
      <c r="D1384" s="4" t="str">
        <f t="shared" si="232"/>
        <v>6</v>
      </c>
      <c r="E1384" s="4" t="str">
        <f t="shared" si="233"/>
        <v>1</v>
      </c>
      <c r="F1384" s="4" t="str">
        <f t="shared" si="234"/>
        <v>1</v>
      </c>
      <c r="G1384" s="4" t="str">
        <f t="shared" si="235"/>
        <v>01</v>
      </c>
      <c r="H1384" s="4" t="str">
        <f t="shared" si="236"/>
        <v>0</v>
      </c>
      <c r="I1384" s="4" t="str">
        <f t="shared" si="237"/>
        <v>1</v>
      </c>
      <c r="J1384" s="4" t="str">
        <f t="shared" si="238"/>
        <v>14</v>
      </c>
      <c r="K1384" s="4" t="str">
        <f t="shared" si="239"/>
        <v>000</v>
      </c>
      <c r="L1384" s="55" t="str">
        <f t="shared" si="240"/>
        <v>1611010114000</v>
      </c>
      <c r="M1384" s="105">
        <v>1611010114000</v>
      </c>
      <c r="N1384" s="106" t="s">
        <v>40</v>
      </c>
      <c r="O1384" s="108" t="s">
        <v>2192</v>
      </c>
      <c r="P1384" s="101" t="s">
        <v>36</v>
      </c>
      <c r="Q1384" s="33">
        <v>1610011114000</v>
      </c>
      <c r="R1384" s="33" t="s">
        <v>40</v>
      </c>
      <c r="S1384" s="34" t="s">
        <v>2193</v>
      </c>
      <c r="T1384" s="58" t="s">
        <v>24</v>
      </c>
      <c r="U1384" s="58">
        <v>44927</v>
      </c>
      <c r="V1384" s="58">
        <v>44927</v>
      </c>
      <c r="W1384" s="93" t="s">
        <v>25</v>
      </c>
    </row>
    <row r="1385" spans="1:23" s="5" customFormat="1" ht="27" customHeight="1" x14ac:dyDescent="0.25">
      <c r="A1385" s="99">
        <f t="shared" si="241"/>
        <v>1</v>
      </c>
      <c r="B1385" s="97">
        <f t="array" aca="1" ref="B1385" ca="1">IF(AND(MAX(IF(L1384:L2392=L1385,U1384:U2392))=U1385,V1385&lt;=B$1),M1385,"-")</f>
        <v>1611010115000</v>
      </c>
      <c r="C1385" s="4">
        <f t="shared" si="231"/>
        <v>1</v>
      </c>
      <c r="D1385" s="4" t="str">
        <f t="shared" si="232"/>
        <v>6</v>
      </c>
      <c r="E1385" s="4" t="str">
        <f t="shared" si="233"/>
        <v>1</v>
      </c>
      <c r="F1385" s="4" t="str">
        <f t="shared" si="234"/>
        <v>1</v>
      </c>
      <c r="G1385" s="4" t="str">
        <f t="shared" si="235"/>
        <v>01</v>
      </c>
      <c r="H1385" s="4" t="str">
        <f t="shared" si="236"/>
        <v>0</v>
      </c>
      <c r="I1385" s="4" t="str">
        <f t="shared" si="237"/>
        <v>1</v>
      </c>
      <c r="J1385" s="4" t="str">
        <f t="shared" si="238"/>
        <v>15</v>
      </c>
      <c r="K1385" s="4" t="str">
        <f t="shared" si="239"/>
        <v>000</v>
      </c>
      <c r="L1385" s="55" t="str">
        <f t="shared" si="240"/>
        <v>1611010115000</v>
      </c>
      <c r="M1385" s="105">
        <v>1611010115000</v>
      </c>
      <c r="N1385" s="106" t="s">
        <v>40</v>
      </c>
      <c r="O1385" s="108" t="s">
        <v>2194</v>
      </c>
      <c r="P1385" s="101" t="s">
        <v>36</v>
      </c>
      <c r="Q1385" s="33">
        <v>1610011115000</v>
      </c>
      <c r="R1385" s="33" t="s">
        <v>40</v>
      </c>
      <c r="S1385" s="34" t="s">
        <v>2195</v>
      </c>
      <c r="T1385" s="58" t="s">
        <v>24</v>
      </c>
      <c r="U1385" s="58">
        <v>44927</v>
      </c>
      <c r="V1385" s="58">
        <v>44927</v>
      </c>
      <c r="W1385" s="93" t="s">
        <v>25</v>
      </c>
    </row>
    <row r="1386" spans="1:23" s="5" customFormat="1" ht="27" customHeight="1" x14ac:dyDescent="0.25">
      <c r="A1386" s="99">
        <f t="shared" si="241"/>
        <v>1</v>
      </c>
      <c r="B1386" s="97">
        <f t="array" aca="1" ref="B1386" ca="1">IF(AND(MAX(IF(L1385:L2393=L1386,U1385:U2393))=U1386,V1386&lt;=B$1),M1386,"-")</f>
        <v>1611010116000</v>
      </c>
      <c r="C1386" s="4">
        <f t="shared" si="231"/>
        <v>1</v>
      </c>
      <c r="D1386" s="4" t="str">
        <f t="shared" si="232"/>
        <v>6</v>
      </c>
      <c r="E1386" s="4" t="str">
        <f t="shared" si="233"/>
        <v>1</v>
      </c>
      <c r="F1386" s="4" t="str">
        <f t="shared" si="234"/>
        <v>1</v>
      </c>
      <c r="G1386" s="4" t="str">
        <f t="shared" si="235"/>
        <v>01</v>
      </c>
      <c r="H1386" s="4" t="str">
        <f t="shared" si="236"/>
        <v>0</v>
      </c>
      <c r="I1386" s="4" t="str">
        <f t="shared" si="237"/>
        <v>1</v>
      </c>
      <c r="J1386" s="4" t="str">
        <f t="shared" si="238"/>
        <v>16</v>
      </c>
      <c r="K1386" s="4" t="str">
        <f t="shared" si="239"/>
        <v>000</v>
      </c>
      <c r="L1386" s="55" t="str">
        <f t="shared" si="240"/>
        <v>1611010116000</v>
      </c>
      <c r="M1386" s="105">
        <v>1611010116000</v>
      </c>
      <c r="N1386" s="106" t="s">
        <v>40</v>
      </c>
      <c r="O1386" s="108" t="s">
        <v>2196</v>
      </c>
      <c r="P1386" s="101" t="s">
        <v>36</v>
      </c>
      <c r="Q1386" s="33" t="s">
        <v>2197</v>
      </c>
      <c r="R1386" s="33" t="s">
        <v>666</v>
      </c>
      <c r="S1386" s="34" t="s">
        <v>666</v>
      </c>
      <c r="T1386" s="58" t="s">
        <v>24</v>
      </c>
      <c r="U1386" s="58">
        <v>44927</v>
      </c>
      <c r="V1386" s="58">
        <v>44927</v>
      </c>
      <c r="W1386" s="93" t="s">
        <v>25</v>
      </c>
    </row>
    <row r="1387" spans="1:23" s="5" customFormat="1" ht="27" customHeight="1" x14ac:dyDescent="0.25">
      <c r="A1387" s="99">
        <f t="shared" si="241"/>
        <v>2</v>
      </c>
      <c r="B1387" s="97" t="str">
        <f t="array" aca="1" ref="B1387" ca="1">IF(AND(MAX(IF(L1386:L2394=L1387,U1386:U2394))=U1387,V1387&lt;=B$1),M1387,"-")</f>
        <v>-</v>
      </c>
      <c r="C1387" s="4">
        <f t="shared" si="231"/>
        <v>1</v>
      </c>
      <c r="D1387" s="4" t="str">
        <f t="shared" si="232"/>
        <v>6</v>
      </c>
      <c r="E1387" s="4" t="str">
        <f t="shared" si="233"/>
        <v>1</v>
      </c>
      <c r="F1387" s="4" t="str">
        <f t="shared" si="234"/>
        <v>1</v>
      </c>
      <c r="G1387" s="4" t="str">
        <f t="shared" si="235"/>
        <v>01</v>
      </c>
      <c r="H1387" s="4" t="str">
        <f t="shared" si="236"/>
        <v>0</v>
      </c>
      <c r="I1387" s="4" t="str">
        <f t="shared" si="237"/>
        <v>1</v>
      </c>
      <c r="J1387" s="4" t="str">
        <f t="shared" si="238"/>
        <v>17</v>
      </c>
      <c r="K1387" s="4" t="str">
        <f t="shared" si="239"/>
        <v>000</v>
      </c>
      <c r="L1387" s="55" t="str">
        <f t="shared" si="240"/>
        <v>1611010117000</v>
      </c>
      <c r="M1387" s="105">
        <v>1611010117000</v>
      </c>
      <c r="N1387" s="106" t="s">
        <v>40</v>
      </c>
      <c r="O1387" s="108" t="s">
        <v>2198</v>
      </c>
      <c r="P1387" s="101" t="s">
        <v>36</v>
      </c>
      <c r="Q1387" s="33">
        <v>1610011117000</v>
      </c>
      <c r="R1387" s="33" t="s">
        <v>40</v>
      </c>
      <c r="S1387" s="34" t="s">
        <v>2199</v>
      </c>
      <c r="T1387" s="58" t="s">
        <v>24</v>
      </c>
      <c r="U1387" s="58">
        <v>44927</v>
      </c>
      <c r="V1387" s="58">
        <v>44927</v>
      </c>
      <c r="W1387" s="93" t="s">
        <v>25</v>
      </c>
    </row>
    <row r="1388" spans="1:23" s="5" customFormat="1" ht="27" customHeight="1" x14ac:dyDescent="0.25">
      <c r="A1388" s="99">
        <f t="shared" si="241"/>
        <v>2</v>
      </c>
      <c r="B1388" s="97">
        <f t="array" aca="1" ref="B1388" ca="1">IF(AND(MAX(IF(L1387:L2395=L1388,U1387:U2395))=U1388,V1388&lt;=B$1),M1388,"-")</f>
        <v>1611010117000</v>
      </c>
      <c r="C1388" s="4">
        <f t="shared" si="231"/>
        <v>1</v>
      </c>
      <c r="D1388" s="4" t="str">
        <f t="shared" si="232"/>
        <v>6</v>
      </c>
      <c r="E1388" s="4" t="str">
        <f t="shared" si="233"/>
        <v>1</v>
      </c>
      <c r="F1388" s="4" t="str">
        <f t="shared" si="234"/>
        <v>1</v>
      </c>
      <c r="G1388" s="4" t="str">
        <f t="shared" si="235"/>
        <v>01</v>
      </c>
      <c r="H1388" s="4" t="str">
        <f t="shared" si="236"/>
        <v>0</v>
      </c>
      <c r="I1388" s="4" t="str">
        <f t="shared" si="237"/>
        <v>1</v>
      </c>
      <c r="J1388" s="4" t="str">
        <f t="shared" si="238"/>
        <v>17</v>
      </c>
      <c r="K1388" s="4" t="str">
        <f t="shared" si="239"/>
        <v>000</v>
      </c>
      <c r="L1388" s="55" t="str">
        <f t="shared" si="240"/>
        <v>1611010117000</v>
      </c>
      <c r="M1388" s="105">
        <v>1611010117000</v>
      </c>
      <c r="N1388" s="106" t="s">
        <v>40</v>
      </c>
      <c r="O1388" s="108" t="s">
        <v>2198</v>
      </c>
      <c r="P1388" s="101" t="s">
        <v>1561</v>
      </c>
      <c r="Q1388" s="33">
        <v>1999992115000</v>
      </c>
      <c r="R1388" s="33" t="s">
        <v>40</v>
      </c>
      <c r="S1388" s="34" t="s">
        <v>2200</v>
      </c>
      <c r="T1388" s="58" t="s">
        <v>24</v>
      </c>
      <c r="U1388" s="58">
        <v>45132</v>
      </c>
      <c r="V1388" s="58">
        <v>45132</v>
      </c>
      <c r="W1388" s="93" t="s">
        <v>2201</v>
      </c>
    </row>
    <row r="1389" spans="1:23" s="5" customFormat="1" ht="27" customHeight="1" x14ac:dyDescent="0.25">
      <c r="A1389" s="99">
        <f t="shared" si="241"/>
        <v>1</v>
      </c>
      <c r="B1389" s="97">
        <f t="array" aca="1" ref="B1389" ca="1">IF(AND(MAX(IF(L1388:L2396=L1389,U1388:U2396))=U1389,V1389&lt;=B$1),M1389,"-")</f>
        <v>1611010118000</v>
      </c>
      <c r="C1389" s="4">
        <f t="shared" si="231"/>
        <v>1</v>
      </c>
      <c r="D1389" s="4" t="str">
        <f t="shared" si="232"/>
        <v>6</v>
      </c>
      <c r="E1389" s="4" t="str">
        <f t="shared" si="233"/>
        <v>1</v>
      </c>
      <c r="F1389" s="4" t="str">
        <f t="shared" si="234"/>
        <v>1</v>
      </c>
      <c r="G1389" s="4" t="str">
        <f t="shared" si="235"/>
        <v>01</v>
      </c>
      <c r="H1389" s="4" t="str">
        <f t="shared" si="236"/>
        <v>0</v>
      </c>
      <c r="I1389" s="4" t="str">
        <f t="shared" si="237"/>
        <v>1</v>
      </c>
      <c r="J1389" s="4" t="str">
        <f t="shared" si="238"/>
        <v>18</v>
      </c>
      <c r="K1389" s="4" t="str">
        <f t="shared" si="239"/>
        <v>000</v>
      </c>
      <c r="L1389" s="55" t="str">
        <f t="shared" si="240"/>
        <v>1611010118000</v>
      </c>
      <c r="M1389" s="105">
        <v>1611010118000</v>
      </c>
      <c r="N1389" s="106" t="s">
        <v>40</v>
      </c>
      <c r="O1389" s="108" t="s">
        <v>2202</v>
      </c>
      <c r="P1389" s="101" t="s">
        <v>36</v>
      </c>
      <c r="Q1389" s="33">
        <v>1610011118000</v>
      </c>
      <c r="R1389" s="33" t="s">
        <v>40</v>
      </c>
      <c r="S1389" s="34" t="s">
        <v>2203</v>
      </c>
      <c r="T1389" s="58" t="s">
        <v>24</v>
      </c>
      <c r="U1389" s="58">
        <v>44927</v>
      </c>
      <c r="V1389" s="58">
        <v>44927</v>
      </c>
      <c r="W1389" s="93" t="s">
        <v>25</v>
      </c>
    </row>
    <row r="1390" spans="1:23" s="5" customFormat="1" ht="27" customHeight="1" x14ac:dyDescent="0.25">
      <c r="A1390" s="99">
        <f t="shared" si="241"/>
        <v>1</v>
      </c>
      <c r="B1390" s="97">
        <f t="array" aca="1" ref="B1390" ca="1">IF(AND(MAX(IF(L1389:L2397=L1390,U1389:U2397))=U1390,V1390&lt;=B$1),M1390,"-")</f>
        <v>1611010119000</v>
      </c>
      <c r="C1390" s="4">
        <f t="shared" si="231"/>
        <v>1</v>
      </c>
      <c r="D1390" s="4" t="str">
        <f t="shared" si="232"/>
        <v>6</v>
      </c>
      <c r="E1390" s="4" t="str">
        <f t="shared" si="233"/>
        <v>1</v>
      </c>
      <c r="F1390" s="4" t="str">
        <f t="shared" si="234"/>
        <v>1</v>
      </c>
      <c r="G1390" s="4" t="str">
        <f t="shared" si="235"/>
        <v>01</v>
      </c>
      <c r="H1390" s="4" t="str">
        <f t="shared" si="236"/>
        <v>0</v>
      </c>
      <c r="I1390" s="4" t="str">
        <f t="shared" si="237"/>
        <v>1</v>
      </c>
      <c r="J1390" s="4" t="str">
        <f t="shared" si="238"/>
        <v>19</v>
      </c>
      <c r="K1390" s="4" t="str">
        <f t="shared" si="239"/>
        <v>000</v>
      </c>
      <c r="L1390" s="55" t="str">
        <f t="shared" si="240"/>
        <v>1611010119000</v>
      </c>
      <c r="M1390" s="105">
        <v>1611010119000</v>
      </c>
      <c r="N1390" s="106" t="s">
        <v>40</v>
      </c>
      <c r="O1390" s="108" t="s">
        <v>2204</v>
      </c>
      <c r="P1390" s="101" t="s">
        <v>36</v>
      </c>
      <c r="Q1390" s="33">
        <v>1610011119000</v>
      </c>
      <c r="R1390" s="33" t="s">
        <v>40</v>
      </c>
      <c r="S1390" s="34" t="s">
        <v>2205</v>
      </c>
      <c r="T1390" s="58" t="s">
        <v>24</v>
      </c>
      <c r="U1390" s="58">
        <v>44927</v>
      </c>
      <c r="V1390" s="58">
        <v>44927</v>
      </c>
      <c r="W1390" s="93" t="s">
        <v>25</v>
      </c>
    </row>
    <row r="1391" spans="1:23" s="5" customFormat="1" ht="27" customHeight="1" x14ac:dyDescent="0.25">
      <c r="A1391" s="99">
        <f t="shared" si="241"/>
        <v>1</v>
      </c>
      <c r="B1391" s="97">
        <f t="array" aca="1" ref="B1391" ca="1">IF(AND(MAX(IF(L1390:L2398=L1391,U1390:U2398))=U1391,V1391&lt;=B$1),M1391,"-")</f>
        <v>1611010120000</v>
      </c>
      <c r="C1391" s="4">
        <f t="shared" si="231"/>
        <v>1</v>
      </c>
      <c r="D1391" s="4" t="str">
        <f t="shared" si="232"/>
        <v>6</v>
      </c>
      <c r="E1391" s="4" t="str">
        <f t="shared" si="233"/>
        <v>1</v>
      </c>
      <c r="F1391" s="4" t="str">
        <f t="shared" si="234"/>
        <v>1</v>
      </c>
      <c r="G1391" s="4" t="str">
        <f t="shared" si="235"/>
        <v>01</v>
      </c>
      <c r="H1391" s="4" t="str">
        <f t="shared" si="236"/>
        <v>0</v>
      </c>
      <c r="I1391" s="4" t="str">
        <f t="shared" si="237"/>
        <v>1</v>
      </c>
      <c r="J1391" s="4" t="str">
        <f t="shared" si="238"/>
        <v>20</v>
      </c>
      <c r="K1391" s="4" t="str">
        <f t="shared" si="239"/>
        <v>000</v>
      </c>
      <c r="L1391" s="55" t="str">
        <f t="shared" si="240"/>
        <v>1611010120000</v>
      </c>
      <c r="M1391" s="105">
        <v>1611010120000</v>
      </c>
      <c r="N1391" s="106" t="s">
        <v>40</v>
      </c>
      <c r="O1391" s="108" t="s">
        <v>2206</v>
      </c>
      <c r="P1391" s="101" t="s">
        <v>36</v>
      </c>
      <c r="Q1391" s="33">
        <v>1610011120000</v>
      </c>
      <c r="R1391" s="33" t="s">
        <v>40</v>
      </c>
      <c r="S1391" s="34" t="s">
        <v>2207</v>
      </c>
      <c r="T1391" s="58" t="s">
        <v>24</v>
      </c>
      <c r="U1391" s="58">
        <v>44927</v>
      </c>
      <c r="V1391" s="58">
        <v>44927</v>
      </c>
      <c r="W1391" s="93" t="s">
        <v>25</v>
      </c>
    </row>
    <row r="1392" spans="1:23" s="5" customFormat="1" ht="27" customHeight="1" x14ac:dyDescent="0.25">
      <c r="A1392" s="99">
        <f t="shared" si="241"/>
        <v>1</v>
      </c>
      <c r="B1392" s="97">
        <f t="array" aca="1" ref="B1392" ca="1">IF(AND(MAX(IF(L1391:L2399=L1392,U1391:U2399))=U1392,V1392&lt;=B$1),M1392,"-")</f>
        <v>1611010121000</v>
      </c>
      <c r="C1392" s="4">
        <f t="shared" si="231"/>
        <v>1</v>
      </c>
      <c r="D1392" s="4" t="str">
        <f t="shared" si="232"/>
        <v>6</v>
      </c>
      <c r="E1392" s="4" t="str">
        <f t="shared" si="233"/>
        <v>1</v>
      </c>
      <c r="F1392" s="4" t="str">
        <f t="shared" si="234"/>
        <v>1</v>
      </c>
      <c r="G1392" s="4" t="str">
        <f t="shared" si="235"/>
        <v>01</v>
      </c>
      <c r="H1392" s="4" t="str">
        <f t="shared" si="236"/>
        <v>0</v>
      </c>
      <c r="I1392" s="4" t="str">
        <f t="shared" si="237"/>
        <v>1</v>
      </c>
      <c r="J1392" s="4" t="str">
        <f t="shared" si="238"/>
        <v>21</v>
      </c>
      <c r="K1392" s="4" t="str">
        <f t="shared" si="239"/>
        <v>000</v>
      </c>
      <c r="L1392" s="55" t="str">
        <f t="shared" si="240"/>
        <v>1611010121000</v>
      </c>
      <c r="M1392" s="105">
        <v>1611010121000</v>
      </c>
      <c r="N1392" s="106" t="s">
        <v>40</v>
      </c>
      <c r="O1392" s="108" t="s">
        <v>2208</v>
      </c>
      <c r="P1392" s="101" t="s">
        <v>36</v>
      </c>
      <c r="Q1392" s="33">
        <v>1610011121000</v>
      </c>
      <c r="R1392" s="33" t="s">
        <v>40</v>
      </c>
      <c r="S1392" s="34" t="s">
        <v>2209</v>
      </c>
      <c r="T1392" s="58" t="s">
        <v>24</v>
      </c>
      <c r="U1392" s="58">
        <v>44927</v>
      </c>
      <c r="V1392" s="58">
        <v>44927</v>
      </c>
      <c r="W1392" s="93" t="s">
        <v>25</v>
      </c>
    </row>
    <row r="1393" spans="1:23" s="5" customFormat="1" ht="27" customHeight="1" x14ac:dyDescent="0.25">
      <c r="A1393" s="99">
        <f t="shared" si="241"/>
        <v>1</v>
      </c>
      <c r="B1393" s="97">
        <f t="array" aca="1" ref="B1393" ca="1">IF(AND(MAX(IF(L1392:L2400=L1393,U1392:U2400))=U1393,V1393&lt;=B$1),M1393,"-")</f>
        <v>1611010122000</v>
      </c>
      <c r="C1393" s="4">
        <f t="shared" si="231"/>
        <v>1</v>
      </c>
      <c r="D1393" s="4" t="str">
        <f t="shared" si="232"/>
        <v>6</v>
      </c>
      <c r="E1393" s="4" t="str">
        <f t="shared" si="233"/>
        <v>1</v>
      </c>
      <c r="F1393" s="4" t="str">
        <f t="shared" si="234"/>
        <v>1</v>
      </c>
      <c r="G1393" s="4" t="str">
        <f t="shared" si="235"/>
        <v>01</v>
      </c>
      <c r="H1393" s="4" t="str">
        <f t="shared" si="236"/>
        <v>0</v>
      </c>
      <c r="I1393" s="4" t="str">
        <f t="shared" si="237"/>
        <v>1</v>
      </c>
      <c r="J1393" s="4" t="str">
        <f t="shared" si="238"/>
        <v>22</v>
      </c>
      <c r="K1393" s="4" t="str">
        <f t="shared" si="239"/>
        <v>000</v>
      </c>
      <c r="L1393" s="55" t="str">
        <f t="shared" si="240"/>
        <v>1611010122000</v>
      </c>
      <c r="M1393" s="105">
        <v>1611010122000</v>
      </c>
      <c r="N1393" s="106" t="s">
        <v>40</v>
      </c>
      <c r="O1393" s="108" t="s">
        <v>2210</v>
      </c>
      <c r="P1393" s="101" t="s">
        <v>36</v>
      </c>
      <c r="Q1393" s="33">
        <v>1610011122000</v>
      </c>
      <c r="R1393" s="33" t="s">
        <v>40</v>
      </c>
      <c r="S1393" s="34" t="s">
        <v>2211</v>
      </c>
      <c r="T1393" s="58" t="s">
        <v>24</v>
      </c>
      <c r="U1393" s="58">
        <v>44927</v>
      </c>
      <c r="V1393" s="58">
        <v>44927</v>
      </c>
      <c r="W1393" s="93" t="s">
        <v>25</v>
      </c>
    </row>
    <row r="1394" spans="1:23" s="5" customFormat="1" ht="27" customHeight="1" x14ac:dyDescent="0.25">
      <c r="A1394" s="99">
        <f t="shared" si="241"/>
        <v>1</v>
      </c>
      <c r="B1394" s="97">
        <f t="array" aca="1" ref="B1394" ca="1">IF(AND(MAX(IF(L1393:L2401=L1394,U1393:U2401))=U1394,V1394&lt;=B$1),M1394,"-")</f>
        <v>1611010123000</v>
      </c>
      <c r="C1394" s="4">
        <f t="shared" si="231"/>
        <v>1</v>
      </c>
      <c r="D1394" s="4" t="str">
        <f t="shared" si="232"/>
        <v>6</v>
      </c>
      <c r="E1394" s="4" t="str">
        <f t="shared" si="233"/>
        <v>1</v>
      </c>
      <c r="F1394" s="4" t="str">
        <f t="shared" si="234"/>
        <v>1</v>
      </c>
      <c r="G1394" s="4" t="str">
        <f t="shared" si="235"/>
        <v>01</v>
      </c>
      <c r="H1394" s="4" t="str">
        <f t="shared" si="236"/>
        <v>0</v>
      </c>
      <c r="I1394" s="4" t="str">
        <f t="shared" si="237"/>
        <v>1</v>
      </c>
      <c r="J1394" s="4" t="str">
        <f t="shared" si="238"/>
        <v>23</v>
      </c>
      <c r="K1394" s="4" t="str">
        <f t="shared" si="239"/>
        <v>000</v>
      </c>
      <c r="L1394" s="55" t="str">
        <f t="shared" si="240"/>
        <v>1611010123000</v>
      </c>
      <c r="M1394" s="105">
        <v>1611010123000</v>
      </c>
      <c r="N1394" s="106" t="s">
        <v>21</v>
      </c>
      <c r="O1394" s="108" t="s">
        <v>2212</v>
      </c>
      <c r="P1394" s="101" t="s">
        <v>36</v>
      </c>
      <c r="Q1394" s="33">
        <v>1610011123000</v>
      </c>
      <c r="R1394" s="33" t="s">
        <v>21</v>
      </c>
      <c r="S1394" s="34" t="s">
        <v>2213</v>
      </c>
      <c r="T1394" s="58" t="s">
        <v>24</v>
      </c>
      <c r="U1394" s="58">
        <v>44927</v>
      </c>
      <c r="V1394" s="58">
        <v>44927</v>
      </c>
      <c r="W1394" s="93" t="s">
        <v>25</v>
      </c>
    </row>
    <row r="1395" spans="1:23" s="5" customFormat="1" ht="27" customHeight="1" x14ac:dyDescent="0.25">
      <c r="A1395" s="99">
        <f t="shared" si="241"/>
        <v>1</v>
      </c>
      <c r="B1395" s="97">
        <f t="array" aca="1" ref="B1395" ca="1">IF(AND(MAX(IF(L1394:L2402=L1395,U1394:U2402))=U1395,V1395&lt;=B$1),M1395,"-")</f>
        <v>1611010123001</v>
      </c>
      <c r="C1395" s="4">
        <f t="shared" si="231"/>
        <v>1</v>
      </c>
      <c r="D1395" s="4" t="str">
        <f t="shared" si="232"/>
        <v>6</v>
      </c>
      <c r="E1395" s="4" t="str">
        <f t="shared" si="233"/>
        <v>1</v>
      </c>
      <c r="F1395" s="4" t="str">
        <f t="shared" si="234"/>
        <v>1</v>
      </c>
      <c r="G1395" s="4" t="str">
        <f t="shared" si="235"/>
        <v>01</v>
      </c>
      <c r="H1395" s="4" t="str">
        <f t="shared" si="236"/>
        <v>0</v>
      </c>
      <c r="I1395" s="4" t="str">
        <f t="shared" si="237"/>
        <v>1</v>
      </c>
      <c r="J1395" s="4" t="str">
        <f t="shared" si="238"/>
        <v>23</v>
      </c>
      <c r="K1395" s="4" t="str">
        <f t="shared" si="239"/>
        <v>001</v>
      </c>
      <c r="L1395" s="55" t="str">
        <f t="shared" si="240"/>
        <v>1611010123001</v>
      </c>
      <c r="M1395" s="105">
        <v>1611010123001</v>
      </c>
      <c r="N1395" s="106" t="s">
        <v>40</v>
      </c>
      <c r="O1395" s="108" t="s">
        <v>2214</v>
      </c>
      <c r="P1395" s="101" t="s">
        <v>36</v>
      </c>
      <c r="Q1395" s="33">
        <v>1610011123001</v>
      </c>
      <c r="R1395" s="33" t="s">
        <v>40</v>
      </c>
      <c r="S1395" s="34" t="s">
        <v>2215</v>
      </c>
      <c r="T1395" s="58" t="s">
        <v>24</v>
      </c>
      <c r="U1395" s="58">
        <v>44927</v>
      </c>
      <c r="V1395" s="58">
        <v>44927</v>
      </c>
      <c r="W1395" s="93" t="s">
        <v>25</v>
      </c>
    </row>
    <row r="1396" spans="1:23" s="5" customFormat="1" ht="27" customHeight="1" x14ac:dyDescent="0.25">
      <c r="A1396" s="99">
        <f t="shared" si="241"/>
        <v>1</v>
      </c>
      <c r="B1396" s="97">
        <f t="array" aca="1" ref="B1396" ca="1">IF(AND(MAX(IF(L1395:L2403=L1396,U1395:U2403))=U1396,V1396&lt;=B$1),M1396,"-")</f>
        <v>1611010123002</v>
      </c>
      <c r="C1396" s="4">
        <f t="shared" si="231"/>
        <v>1</v>
      </c>
      <c r="D1396" s="4" t="str">
        <f t="shared" si="232"/>
        <v>6</v>
      </c>
      <c r="E1396" s="4" t="str">
        <f t="shared" si="233"/>
        <v>1</v>
      </c>
      <c r="F1396" s="4" t="str">
        <f t="shared" si="234"/>
        <v>1</v>
      </c>
      <c r="G1396" s="4" t="str">
        <f t="shared" si="235"/>
        <v>01</v>
      </c>
      <c r="H1396" s="4" t="str">
        <f t="shared" si="236"/>
        <v>0</v>
      </c>
      <c r="I1396" s="4" t="str">
        <f t="shared" si="237"/>
        <v>1</v>
      </c>
      <c r="J1396" s="4" t="str">
        <f t="shared" si="238"/>
        <v>23</v>
      </c>
      <c r="K1396" s="4" t="str">
        <f t="shared" si="239"/>
        <v>002</v>
      </c>
      <c r="L1396" s="55" t="str">
        <f t="shared" si="240"/>
        <v>1611010123002</v>
      </c>
      <c r="M1396" s="105">
        <v>1611010123002</v>
      </c>
      <c r="N1396" s="106" t="s">
        <v>40</v>
      </c>
      <c r="O1396" s="108" t="s">
        <v>2216</v>
      </c>
      <c r="P1396" s="101" t="s">
        <v>36</v>
      </c>
      <c r="Q1396" s="33">
        <v>1610011123002</v>
      </c>
      <c r="R1396" s="33" t="s">
        <v>40</v>
      </c>
      <c r="S1396" s="34" t="s">
        <v>2217</v>
      </c>
      <c r="T1396" s="58" t="s">
        <v>24</v>
      </c>
      <c r="U1396" s="58">
        <v>44927</v>
      </c>
      <c r="V1396" s="58">
        <v>44927</v>
      </c>
      <c r="W1396" s="93" t="s">
        <v>25</v>
      </c>
    </row>
    <row r="1397" spans="1:23" s="5" customFormat="1" ht="27" customHeight="1" x14ac:dyDescent="0.25">
      <c r="A1397" s="99">
        <f t="shared" si="241"/>
        <v>1</v>
      </c>
      <c r="B1397" s="97">
        <f t="array" aca="1" ref="B1397" ca="1">IF(AND(MAX(IF(L1396:L2404=L1397,U1396:U2404))=U1397,V1397&lt;=B$1),M1397,"-")</f>
        <v>1611010123003</v>
      </c>
      <c r="C1397" s="4">
        <f t="shared" si="231"/>
        <v>1</v>
      </c>
      <c r="D1397" s="4" t="str">
        <f t="shared" si="232"/>
        <v>6</v>
      </c>
      <c r="E1397" s="4" t="str">
        <f t="shared" si="233"/>
        <v>1</v>
      </c>
      <c r="F1397" s="4" t="str">
        <f t="shared" si="234"/>
        <v>1</v>
      </c>
      <c r="G1397" s="4" t="str">
        <f t="shared" si="235"/>
        <v>01</v>
      </c>
      <c r="H1397" s="4" t="str">
        <f t="shared" si="236"/>
        <v>0</v>
      </c>
      <c r="I1397" s="4" t="str">
        <f t="shared" si="237"/>
        <v>1</v>
      </c>
      <c r="J1397" s="4" t="str">
        <f t="shared" si="238"/>
        <v>23</v>
      </c>
      <c r="K1397" s="4" t="str">
        <f t="shared" si="239"/>
        <v>003</v>
      </c>
      <c r="L1397" s="55" t="str">
        <f t="shared" si="240"/>
        <v>1611010123003</v>
      </c>
      <c r="M1397" s="105">
        <v>1611010123003</v>
      </c>
      <c r="N1397" s="106" t="s">
        <v>40</v>
      </c>
      <c r="O1397" s="108" t="s">
        <v>2218</v>
      </c>
      <c r="P1397" s="101" t="s">
        <v>36</v>
      </c>
      <c r="Q1397" s="33">
        <v>1610011123003</v>
      </c>
      <c r="R1397" s="33" t="s">
        <v>40</v>
      </c>
      <c r="S1397" s="34" t="s">
        <v>2219</v>
      </c>
      <c r="T1397" s="58" t="s">
        <v>24</v>
      </c>
      <c r="U1397" s="58">
        <v>44927</v>
      </c>
      <c r="V1397" s="58">
        <v>44927</v>
      </c>
      <c r="W1397" s="93" t="s">
        <v>25</v>
      </c>
    </row>
    <row r="1398" spans="1:23" s="5" customFormat="1" ht="27" customHeight="1" x14ac:dyDescent="0.25">
      <c r="A1398" s="99">
        <f t="shared" si="241"/>
        <v>1</v>
      </c>
      <c r="B1398" s="97">
        <f t="array" aca="1" ref="B1398" ca="1">IF(AND(MAX(IF(L1397:L2405=L1398,U1397:U2405))=U1398,V1398&lt;=B$1),M1398,"-")</f>
        <v>1611010124000</v>
      </c>
      <c r="C1398" s="4">
        <f t="shared" si="231"/>
        <v>1</v>
      </c>
      <c r="D1398" s="4" t="str">
        <f t="shared" si="232"/>
        <v>6</v>
      </c>
      <c r="E1398" s="4" t="str">
        <f t="shared" si="233"/>
        <v>1</v>
      </c>
      <c r="F1398" s="4" t="str">
        <f t="shared" si="234"/>
        <v>1</v>
      </c>
      <c r="G1398" s="4" t="str">
        <f t="shared" si="235"/>
        <v>01</v>
      </c>
      <c r="H1398" s="4" t="str">
        <f t="shared" si="236"/>
        <v>0</v>
      </c>
      <c r="I1398" s="4" t="str">
        <f t="shared" si="237"/>
        <v>1</v>
      </c>
      <c r="J1398" s="4" t="str">
        <f t="shared" si="238"/>
        <v>24</v>
      </c>
      <c r="K1398" s="4" t="str">
        <f t="shared" si="239"/>
        <v>000</v>
      </c>
      <c r="L1398" s="55" t="str">
        <f t="shared" si="240"/>
        <v>1611010124000</v>
      </c>
      <c r="M1398" s="105">
        <v>1611010124000</v>
      </c>
      <c r="N1398" s="106" t="s">
        <v>40</v>
      </c>
      <c r="O1398" s="108" t="s">
        <v>2220</v>
      </c>
      <c r="P1398" s="101" t="s">
        <v>36</v>
      </c>
      <c r="Q1398" s="33">
        <v>1610011124000</v>
      </c>
      <c r="R1398" s="33" t="s">
        <v>40</v>
      </c>
      <c r="S1398" s="34" t="s">
        <v>2221</v>
      </c>
      <c r="T1398" s="58" t="s">
        <v>24</v>
      </c>
      <c r="U1398" s="58">
        <v>44927</v>
      </c>
      <c r="V1398" s="58">
        <v>44927</v>
      </c>
      <c r="W1398" s="93" t="s">
        <v>25</v>
      </c>
    </row>
    <row r="1399" spans="1:23" s="5" customFormat="1" ht="27" customHeight="1" x14ac:dyDescent="0.25">
      <c r="A1399" s="99">
        <f t="shared" si="241"/>
        <v>1</v>
      </c>
      <c r="B1399" s="97">
        <f t="array" aca="1" ref="B1399" ca="1">IF(AND(MAX(IF(L1398:L2406=L1399,U1398:U2406))=U1399,V1399&lt;=B$1),M1399,"-")</f>
        <v>1611010125000</v>
      </c>
      <c r="C1399" s="4">
        <f t="shared" si="231"/>
        <v>1</v>
      </c>
      <c r="D1399" s="4" t="str">
        <f t="shared" si="232"/>
        <v>6</v>
      </c>
      <c r="E1399" s="4" t="str">
        <f t="shared" si="233"/>
        <v>1</v>
      </c>
      <c r="F1399" s="4" t="str">
        <f t="shared" si="234"/>
        <v>1</v>
      </c>
      <c r="G1399" s="4" t="str">
        <f t="shared" si="235"/>
        <v>01</v>
      </c>
      <c r="H1399" s="4" t="str">
        <f t="shared" si="236"/>
        <v>0</v>
      </c>
      <c r="I1399" s="4" t="str">
        <f t="shared" si="237"/>
        <v>1</v>
      </c>
      <c r="J1399" s="4" t="str">
        <f t="shared" si="238"/>
        <v>25</v>
      </c>
      <c r="K1399" s="4" t="str">
        <f t="shared" si="239"/>
        <v>000</v>
      </c>
      <c r="L1399" s="55" t="str">
        <f t="shared" si="240"/>
        <v>1611010125000</v>
      </c>
      <c r="M1399" s="105">
        <v>1611010125000</v>
      </c>
      <c r="N1399" s="106" t="s">
        <v>40</v>
      </c>
      <c r="O1399" s="108" t="s">
        <v>2222</v>
      </c>
      <c r="P1399" s="101" t="s">
        <v>36</v>
      </c>
      <c r="Q1399" s="33">
        <v>1610011125000</v>
      </c>
      <c r="R1399" s="33" t="s">
        <v>40</v>
      </c>
      <c r="S1399" s="34" t="s">
        <v>2223</v>
      </c>
      <c r="T1399" s="58" t="s">
        <v>24</v>
      </c>
      <c r="U1399" s="58">
        <v>44927</v>
      </c>
      <c r="V1399" s="58">
        <v>44927</v>
      </c>
      <c r="W1399" s="93" t="s">
        <v>25</v>
      </c>
    </row>
    <row r="1400" spans="1:23" s="5" customFormat="1" ht="27" customHeight="1" x14ac:dyDescent="0.25">
      <c r="A1400" s="99">
        <f t="shared" si="241"/>
        <v>1</v>
      </c>
      <c r="B1400" s="97">
        <f t="array" aca="1" ref="B1400" ca="1">IF(AND(MAX(IF(L1399:L2407=L1400,U1399:U2407))=U1400,V1400&lt;=B$1),M1400,"-")</f>
        <v>1611010126000</v>
      </c>
      <c r="C1400" s="4">
        <f t="shared" si="231"/>
        <v>1</v>
      </c>
      <c r="D1400" s="4" t="str">
        <f t="shared" si="232"/>
        <v>6</v>
      </c>
      <c r="E1400" s="4" t="str">
        <f t="shared" si="233"/>
        <v>1</v>
      </c>
      <c r="F1400" s="4" t="str">
        <f t="shared" si="234"/>
        <v>1</v>
      </c>
      <c r="G1400" s="4" t="str">
        <f t="shared" si="235"/>
        <v>01</v>
      </c>
      <c r="H1400" s="4" t="str">
        <f t="shared" si="236"/>
        <v>0</v>
      </c>
      <c r="I1400" s="4" t="str">
        <f t="shared" si="237"/>
        <v>1</v>
      </c>
      <c r="J1400" s="4" t="str">
        <f t="shared" si="238"/>
        <v>26</v>
      </c>
      <c r="K1400" s="4" t="str">
        <f t="shared" si="239"/>
        <v>000</v>
      </c>
      <c r="L1400" s="55" t="str">
        <f t="shared" si="240"/>
        <v>1611010126000</v>
      </c>
      <c r="M1400" s="105">
        <v>1611010126000</v>
      </c>
      <c r="N1400" s="106" t="s">
        <v>40</v>
      </c>
      <c r="O1400" s="108" t="s">
        <v>2224</v>
      </c>
      <c r="P1400" s="101" t="s">
        <v>36</v>
      </c>
      <c r="Q1400" s="33">
        <v>1610011126000</v>
      </c>
      <c r="R1400" s="33" t="s">
        <v>40</v>
      </c>
      <c r="S1400" s="34" t="s">
        <v>2225</v>
      </c>
      <c r="T1400" s="58" t="s">
        <v>24</v>
      </c>
      <c r="U1400" s="58">
        <v>44927</v>
      </c>
      <c r="V1400" s="58">
        <v>44927</v>
      </c>
      <c r="W1400" s="93" t="s">
        <v>25</v>
      </c>
    </row>
    <row r="1401" spans="1:23" s="5" customFormat="1" ht="27" customHeight="1" x14ac:dyDescent="0.25">
      <c r="A1401" s="99">
        <f t="shared" si="241"/>
        <v>1</v>
      </c>
      <c r="B1401" s="97">
        <f t="array" aca="1" ref="B1401" ca="1">IF(AND(MAX(IF(L1400:L2408=L1401,U1400:U2408))=U1401,V1401&lt;=B$1),M1401,"-")</f>
        <v>1611010127000</v>
      </c>
      <c r="C1401" s="4">
        <f t="shared" si="231"/>
        <v>1</v>
      </c>
      <c r="D1401" s="4" t="str">
        <f t="shared" si="232"/>
        <v>6</v>
      </c>
      <c r="E1401" s="4" t="str">
        <f t="shared" si="233"/>
        <v>1</v>
      </c>
      <c r="F1401" s="4" t="str">
        <f t="shared" si="234"/>
        <v>1</v>
      </c>
      <c r="G1401" s="4" t="str">
        <f t="shared" si="235"/>
        <v>01</v>
      </c>
      <c r="H1401" s="4" t="str">
        <f t="shared" si="236"/>
        <v>0</v>
      </c>
      <c r="I1401" s="4" t="str">
        <f t="shared" si="237"/>
        <v>1</v>
      </c>
      <c r="J1401" s="4" t="str">
        <f t="shared" si="238"/>
        <v>27</v>
      </c>
      <c r="K1401" s="4" t="str">
        <f t="shared" si="239"/>
        <v>000</v>
      </c>
      <c r="L1401" s="55" t="str">
        <f t="shared" si="240"/>
        <v>1611010127000</v>
      </c>
      <c r="M1401" s="105">
        <v>1611010127000</v>
      </c>
      <c r="N1401" s="106" t="s">
        <v>40</v>
      </c>
      <c r="O1401" s="108" t="s">
        <v>2226</v>
      </c>
      <c r="P1401" s="101" t="s">
        <v>36</v>
      </c>
      <c r="Q1401" s="33">
        <v>1610011127000</v>
      </c>
      <c r="R1401" s="33" t="s">
        <v>40</v>
      </c>
      <c r="S1401" s="34" t="s">
        <v>2227</v>
      </c>
      <c r="T1401" s="58" t="s">
        <v>24</v>
      </c>
      <c r="U1401" s="58">
        <v>44927</v>
      </c>
      <c r="V1401" s="58">
        <v>44927</v>
      </c>
      <c r="W1401" s="93" t="s">
        <v>25</v>
      </c>
    </row>
    <row r="1402" spans="1:23" s="5" customFormat="1" ht="27" customHeight="1" x14ac:dyDescent="0.25">
      <c r="A1402" s="99">
        <f t="shared" si="241"/>
        <v>1</v>
      </c>
      <c r="B1402" s="97">
        <f t="array" aca="1" ref="B1402" ca="1">IF(AND(MAX(IF(L1401:L2409=L1402,U1401:U2409))=U1402,V1402&lt;=B$1),M1402,"-")</f>
        <v>1611010128000</v>
      </c>
      <c r="C1402" s="4">
        <f t="shared" si="231"/>
        <v>1</v>
      </c>
      <c r="D1402" s="4" t="str">
        <f t="shared" si="232"/>
        <v>6</v>
      </c>
      <c r="E1402" s="4" t="str">
        <f t="shared" si="233"/>
        <v>1</v>
      </c>
      <c r="F1402" s="4" t="str">
        <f t="shared" si="234"/>
        <v>1</v>
      </c>
      <c r="G1402" s="4" t="str">
        <f t="shared" si="235"/>
        <v>01</v>
      </c>
      <c r="H1402" s="4" t="str">
        <f t="shared" si="236"/>
        <v>0</v>
      </c>
      <c r="I1402" s="4" t="str">
        <f t="shared" si="237"/>
        <v>1</v>
      </c>
      <c r="J1402" s="4" t="str">
        <f t="shared" si="238"/>
        <v>28</v>
      </c>
      <c r="K1402" s="4" t="str">
        <f t="shared" si="239"/>
        <v>000</v>
      </c>
      <c r="L1402" s="55" t="str">
        <f t="shared" si="240"/>
        <v>1611010128000</v>
      </c>
      <c r="M1402" s="105">
        <v>1611010128000</v>
      </c>
      <c r="N1402" s="106" t="s">
        <v>40</v>
      </c>
      <c r="O1402" s="108" t="s">
        <v>2228</v>
      </c>
      <c r="P1402" s="101" t="s">
        <v>36</v>
      </c>
      <c r="Q1402" s="33">
        <v>1610011128000</v>
      </c>
      <c r="R1402" s="33" t="s">
        <v>40</v>
      </c>
      <c r="S1402" s="34" t="s">
        <v>2229</v>
      </c>
      <c r="T1402" s="58" t="s">
        <v>24</v>
      </c>
      <c r="U1402" s="58">
        <v>44927</v>
      </c>
      <c r="V1402" s="58">
        <v>44927</v>
      </c>
      <c r="W1402" s="93" t="s">
        <v>25</v>
      </c>
    </row>
    <row r="1403" spans="1:23" s="5" customFormat="1" ht="27" customHeight="1" x14ac:dyDescent="0.25">
      <c r="A1403" s="99">
        <f t="shared" si="241"/>
        <v>1</v>
      </c>
      <c r="B1403" s="97">
        <f t="array" aca="1" ref="B1403" ca="1">IF(AND(MAX(IF(L1402:L2410=L1403,U1402:U2410))=U1403,V1403&lt;=B$1),M1403,"-")</f>
        <v>1611010129000</v>
      </c>
      <c r="C1403" s="4">
        <f t="shared" si="231"/>
        <v>1</v>
      </c>
      <c r="D1403" s="4" t="str">
        <f t="shared" si="232"/>
        <v>6</v>
      </c>
      <c r="E1403" s="4" t="str">
        <f t="shared" si="233"/>
        <v>1</v>
      </c>
      <c r="F1403" s="4" t="str">
        <f t="shared" si="234"/>
        <v>1</v>
      </c>
      <c r="G1403" s="4" t="str">
        <f t="shared" si="235"/>
        <v>01</v>
      </c>
      <c r="H1403" s="4" t="str">
        <f t="shared" si="236"/>
        <v>0</v>
      </c>
      <c r="I1403" s="4" t="str">
        <f t="shared" si="237"/>
        <v>1</v>
      </c>
      <c r="J1403" s="4" t="str">
        <f t="shared" si="238"/>
        <v>29</v>
      </c>
      <c r="K1403" s="4" t="str">
        <f t="shared" si="239"/>
        <v>000</v>
      </c>
      <c r="L1403" s="55" t="str">
        <f t="shared" si="240"/>
        <v>1611010129000</v>
      </c>
      <c r="M1403" s="105">
        <v>1611010129000</v>
      </c>
      <c r="N1403" s="106" t="s">
        <v>40</v>
      </c>
      <c r="O1403" s="108" t="s">
        <v>2230</v>
      </c>
      <c r="P1403" s="101" t="s">
        <v>36</v>
      </c>
      <c r="Q1403" s="33">
        <v>1610011129000</v>
      </c>
      <c r="R1403" s="33" t="s">
        <v>40</v>
      </c>
      <c r="S1403" s="34" t="s">
        <v>2231</v>
      </c>
      <c r="T1403" s="58" t="s">
        <v>24</v>
      </c>
      <c r="U1403" s="58">
        <v>44927</v>
      </c>
      <c r="V1403" s="58">
        <v>44927</v>
      </c>
      <c r="W1403" s="93" t="s">
        <v>25</v>
      </c>
    </row>
    <row r="1404" spans="1:23" s="5" customFormat="1" ht="27" customHeight="1" x14ac:dyDescent="0.25">
      <c r="A1404" s="99">
        <f t="shared" si="241"/>
        <v>1</v>
      </c>
      <c r="B1404" s="97">
        <f t="array" aca="1" ref="B1404" ca="1">IF(AND(MAX(IF(L1403:L2411=L1404,U1403:U2411))=U1404,V1404&lt;=B$1),M1404,"-")</f>
        <v>1611010130000</v>
      </c>
      <c r="C1404" s="4">
        <f t="shared" si="231"/>
        <v>1</v>
      </c>
      <c r="D1404" s="4" t="str">
        <f t="shared" si="232"/>
        <v>6</v>
      </c>
      <c r="E1404" s="4" t="str">
        <f t="shared" si="233"/>
        <v>1</v>
      </c>
      <c r="F1404" s="4" t="str">
        <f t="shared" si="234"/>
        <v>1</v>
      </c>
      <c r="G1404" s="4" t="str">
        <f t="shared" si="235"/>
        <v>01</v>
      </c>
      <c r="H1404" s="4" t="str">
        <f t="shared" si="236"/>
        <v>0</v>
      </c>
      <c r="I1404" s="4" t="str">
        <f t="shared" si="237"/>
        <v>1</v>
      </c>
      <c r="J1404" s="4" t="str">
        <f t="shared" si="238"/>
        <v>30</v>
      </c>
      <c r="K1404" s="4" t="str">
        <f t="shared" si="239"/>
        <v>000</v>
      </c>
      <c r="L1404" s="55" t="str">
        <f t="shared" si="240"/>
        <v>1611010130000</v>
      </c>
      <c r="M1404" s="105">
        <v>1611010130000</v>
      </c>
      <c r="N1404" s="106" t="s">
        <v>40</v>
      </c>
      <c r="O1404" s="108" t="s">
        <v>2232</v>
      </c>
      <c r="P1404" s="101" t="s">
        <v>36</v>
      </c>
      <c r="Q1404" s="33">
        <v>1610011130000</v>
      </c>
      <c r="R1404" s="33" t="s">
        <v>40</v>
      </c>
      <c r="S1404" s="34" t="s">
        <v>2233</v>
      </c>
      <c r="T1404" s="58" t="s">
        <v>24</v>
      </c>
      <c r="U1404" s="58">
        <v>44927</v>
      </c>
      <c r="V1404" s="58">
        <v>44927</v>
      </c>
      <c r="W1404" s="93" t="s">
        <v>25</v>
      </c>
    </row>
    <row r="1405" spans="1:23" s="5" customFormat="1" ht="27" customHeight="1" x14ac:dyDescent="0.25">
      <c r="A1405" s="99">
        <f t="shared" si="241"/>
        <v>1</v>
      </c>
      <c r="B1405" s="97">
        <f t="array" aca="1" ref="B1405" ca="1">IF(AND(MAX(IF(L1404:L2412=L1405,U1404:U2412))=U1405,V1405&lt;=B$1),M1405,"-")</f>
        <v>1611010131000</v>
      </c>
      <c r="C1405" s="4">
        <f t="shared" si="231"/>
        <v>1</v>
      </c>
      <c r="D1405" s="4" t="str">
        <f t="shared" si="232"/>
        <v>6</v>
      </c>
      <c r="E1405" s="4" t="str">
        <f t="shared" si="233"/>
        <v>1</v>
      </c>
      <c r="F1405" s="4" t="str">
        <f t="shared" si="234"/>
        <v>1</v>
      </c>
      <c r="G1405" s="4" t="str">
        <f t="shared" si="235"/>
        <v>01</v>
      </c>
      <c r="H1405" s="4" t="str">
        <f t="shared" si="236"/>
        <v>0</v>
      </c>
      <c r="I1405" s="4" t="str">
        <f t="shared" si="237"/>
        <v>1</v>
      </c>
      <c r="J1405" s="4" t="str">
        <f t="shared" si="238"/>
        <v>31</v>
      </c>
      <c r="K1405" s="4" t="str">
        <f t="shared" si="239"/>
        <v>000</v>
      </c>
      <c r="L1405" s="55" t="str">
        <f t="shared" si="240"/>
        <v>1611010131000</v>
      </c>
      <c r="M1405" s="105">
        <v>1611010131000</v>
      </c>
      <c r="N1405" s="106" t="s">
        <v>40</v>
      </c>
      <c r="O1405" s="108" t="s">
        <v>2234</v>
      </c>
      <c r="P1405" s="101" t="s">
        <v>36</v>
      </c>
      <c r="Q1405" s="33">
        <v>1610011131000</v>
      </c>
      <c r="R1405" s="33" t="s">
        <v>40</v>
      </c>
      <c r="S1405" s="34" t="s">
        <v>2235</v>
      </c>
      <c r="T1405" s="58" t="s">
        <v>24</v>
      </c>
      <c r="U1405" s="58">
        <v>44927</v>
      </c>
      <c r="V1405" s="58">
        <v>44927</v>
      </c>
      <c r="W1405" s="93" t="s">
        <v>25</v>
      </c>
    </row>
    <row r="1406" spans="1:23" s="5" customFormat="1" ht="27" customHeight="1" x14ac:dyDescent="0.25">
      <c r="A1406" s="99">
        <f t="shared" si="241"/>
        <v>1</v>
      </c>
      <c r="B1406" s="97">
        <f t="array" aca="1" ref="B1406" ca="1">IF(AND(MAX(IF(L1405:L2413=L1406,U1405:U2413))=U1406,V1406&lt;=B$1),M1406,"-")</f>
        <v>1611010132000</v>
      </c>
      <c r="C1406" s="4">
        <f t="shared" si="231"/>
        <v>1</v>
      </c>
      <c r="D1406" s="4" t="str">
        <f t="shared" si="232"/>
        <v>6</v>
      </c>
      <c r="E1406" s="4" t="str">
        <f t="shared" si="233"/>
        <v>1</v>
      </c>
      <c r="F1406" s="4" t="str">
        <f t="shared" si="234"/>
        <v>1</v>
      </c>
      <c r="G1406" s="4" t="str">
        <f t="shared" si="235"/>
        <v>01</v>
      </c>
      <c r="H1406" s="4" t="str">
        <f t="shared" si="236"/>
        <v>0</v>
      </c>
      <c r="I1406" s="4" t="str">
        <f t="shared" si="237"/>
        <v>1</v>
      </c>
      <c r="J1406" s="4" t="str">
        <f t="shared" si="238"/>
        <v>32</v>
      </c>
      <c r="K1406" s="4" t="str">
        <f t="shared" si="239"/>
        <v>000</v>
      </c>
      <c r="L1406" s="55" t="str">
        <f t="shared" si="240"/>
        <v>1611010132000</v>
      </c>
      <c r="M1406" s="105">
        <v>1611010132000</v>
      </c>
      <c r="N1406" s="106" t="s">
        <v>40</v>
      </c>
      <c r="O1406" s="108" t="s">
        <v>2236</v>
      </c>
      <c r="P1406" s="101" t="s">
        <v>36</v>
      </c>
      <c r="Q1406" s="33">
        <v>1610011132000</v>
      </c>
      <c r="R1406" s="33" t="s">
        <v>40</v>
      </c>
      <c r="S1406" s="34" t="s">
        <v>2237</v>
      </c>
      <c r="T1406" s="58" t="s">
        <v>24</v>
      </c>
      <c r="U1406" s="58">
        <v>44927</v>
      </c>
      <c r="V1406" s="58">
        <v>44927</v>
      </c>
      <c r="W1406" s="93" t="s">
        <v>25</v>
      </c>
    </row>
    <row r="1407" spans="1:23" s="5" customFormat="1" ht="27" customHeight="1" x14ac:dyDescent="0.25">
      <c r="A1407" s="99">
        <f t="shared" si="241"/>
        <v>1</v>
      </c>
      <c r="B1407" s="97">
        <f t="array" aca="1" ref="B1407" ca="1">IF(AND(MAX(IF(L1406:L2414=L1407,U1406:U2414))=U1407,V1407&lt;=B$1),M1407,"-")</f>
        <v>1611010133000</v>
      </c>
      <c r="C1407" s="4">
        <f t="shared" si="231"/>
        <v>1</v>
      </c>
      <c r="D1407" s="4" t="str">
        <f t="shared" si="232"/>
        <v>6</v>
      </c>
      <c r="E1407" s="4" t="str">
        <f t="shared" si="233"/>
        <v>1</v>
      </c>
      <c r="F1407" s="4" t="str">
        <f t="shared" si="234"/>
        <v>1</v>
      </c>
      <c r="G1407" s="4" t="str">
        <f t="shared" si="235"/>
        <v>01</v>
      </c>
      <c r="H1407" s="4" t="str">
        <f t="shared" si="236"/>
        <v>0</v>
      </c>
      <c r="I1407" s="4" t="str">
        <f t="shared" si="237"/>
        <v>1</v>
      </c>
      <c r="J1407" s="4" t="str">
        <f t="shared" si="238"/>
        <v>33</v>
      </c>
      <c r="K1407" s="4" t="str">
        <f t="shared" si="239"/>
        <v>000</v>
      </c>
      <c r="L1407" s="55" t="str">
        <f t="shared" si="240"/>
        <v>1611010133000</v>
      </c>
      <c r="M1407" s="105">
        <v>1611010133000</v>
      </c>
      <c r="N1407" s="106" t="s">
        <v>40</v>
      </c>
      <c r="O1407" s="108" t="s">
        <v>2238</v>
      </c>
      <c r="P1407" s="101" t="s">
        <v>36</v>
      </c>
      <c r="Q1407" s="33">
        <v>1610011133000</v>
      </c>
      <c r="R1407" s="33" t="s">
        <v>40</v>
      </c>
      <c r="S1407" s="34" t="s">
        <v>2239</v>
      </c>
      <c r="T1407" s="58" t="s">
        <v>24</v>
      </c>
      <c r="U1407" s="58">
        <v>44927</v>
      </c>
      <c r="V1407" s="58">
        <v>44927</v>
      </c>
      <c r="W1407" s="93" t="s">
        <v>25</v>
      </c>
    </row>
    <row r="1408" spans="1:23" s="5" customFormat="1" ht="27" customHeight="1" x14ac:dyDescent="0.25">
      <c r="A1408" s="99">
        <f t="shared" si="241"/>
        <v>1</v>
      </c>
      <c r="B1408" s="97">
        <f t="array" aca="1" ref="B1408" ca="1">IF(AND(MAX(IF(L1407:L2415=L1408,U1407:U2415))=U1408,V1408&lt;=B$1),M1408,"-")</f>
        <v>1611010134000</v>
      </c>
      <c r="C1408" s="4">
        <f t="shared" si="231"/>
        <v>1</v>
      </c>
      <c r="D1408" s="4" t="str">
        <f t="shared" si="232"/>
        <v>6</v>
      </c>
      <c r="E1408" s="4" t="str">
        <f t="shared" si="233"/>
        <v>1</v>
      </c>
      <c r="F1408" s="4" t="str">
        <f t="shared" si="234"/>
        <v>1</v>
      </c>
      <c r="G1408" s="4" t="str">
        <f t="shared" si="235"/>
        <v>01</v>
      </c>
      <c r="H1408" s="4" t="str">
        <f t="shared" si="236"/>
        <v>0</v>
      </c>
      <c r="I1408" s="4" t="str">
        <f t="shared" si="237"/>
        <v>1</v>
      </c>
      <c r="J1408" s="4" t="str">
        <f t="shared" si="238"/>
        <v>34</v>
      </c>
      <c r="K1408" s="4" t="str">
        <f t="shared" si="239"/>
        <v>000</v>
      </c>
      <c r="L1408" s="55" t="str">
        <f t="shared" si="240"/>
        <v>1611010134000</v>
      </c>
      <c r="M1408" s="105">
        <v>1611010134000</v>
      </c>
      <c r="N1408" s="106" t="s">
        <v>40</v>
      </c>
      <c r="O1408" s="108" t="s">
        <v>2240</v>
      </c>
      <c r="P1408" s="101" t="s">
        <v>36</v>
      </c>
      <c r="Q1408" s="33">
        <v>1610011134000</v>
      </c>
      <c r="R1408" s="33" t="s">
        <v>40</v>
      </c>
      <c r="S1408" s="34" t="s">
        <v>2241</v>
      </c>
      <c r="T1408" s="58" t="s">
        <v>24</v>
      </c>
      <c r="U1408" s="58">
        <v>44927</v>
      </c>
      <c r="V1408" s="58">
        <v>44927</v>
      </c>
      <c r="W1408" s="93" t="s">
        <v>25</v>
      </c>
    </row>
    <row r="1409" spans="1:23" s="5" customFormat="1" ht="27" customHeight="1" x14ac:dyDescent="0.25">
      <c r="A1409" s="99">
        <f t="shared" si="241"/>
        <v>1</v>
      </c>
      <c r="B1409" s="97">
        <f t="array" aca="1" ref="B1409" ca="1">IF(AND(MAX(IF(L1408:L2416=L1409,U1408:U2416))=U1409,V1409&lt;=B$1),M1409,"-")</f>
        <v>1611010135000</v>
      </c>
      <c r="C1409" s="4">
        <f t="shared" si="231"/>
        <v>1</v>
      </c>
      <c r="D1409" s="4" t="str">
        <f t="shared" si="232"/>
        <v>6</v>
      </c>
      <c r="E1409" s="4" t="str">
        <f t="shared" si="233"/>
        <v>1</v>
      </c>
      <c r="F1409" s="4" t="str">
        <f t="shared" si="234"/>
        <v>1</v>
      </c>
      <c r="G1409" s="4" t="str">
        <f t="shared" si="235"/>
        <v>01</v>
      </c>
      <c r="H1409" s="4" t="str">
        <f t="shared" si="236"/>
        <v>0</v>
      </c>
      <c r="I1409" s="4" t="str">
        <f t="shared" si="237"/>
        <v>1</v>
      </c>
      <c r="J1409" s="4" t="str">
        <f t="shared" si="238"/>
        <v>35</v>
      </c>
      <c r="K1409" s="4" t="str">
        <f t="shared" si="239"/>
        <v>000</v>
      </c>
      <c r="L1409" s="55" t="str">
        <f t="shared" si="240"/>
        <v>1611010135000</v>
      </c>
      <c r="M1409" s="105">
        <v>1611010135000</v>
      </c>
      <c r="N1409" s="106" t="s">
        <v>40</v>
      </c>
      <c r="O1409" s="108" t="s">
        <v>2242</v>
      </c>
      <c r="P1409" s="101" t="s">
        <v>36</v>
      </c>
      <c r="Q1409" s="33">
        <v>1610011135000</v>
      </c>
      <c r="R1409" s="33" t="s">
        <v>40</v>
      </c>
      <c r="S1409" s="34" t="s">
        <v>2243</v>
      </c>
      <c r="T1409" s="58" t="s">
        <v>24</v>
      </c>
      <c r="U1409" s="58">
        <v>44927</v>
      </c>
      <c r="V1409" s="58">
        <v>44927</v>
      </c>
      <c r="W1409" s="93" t="s">
        <v>25</v>
      </c>
    </row>
    <row r="1410" spans="1:23" s="5" customFormat="1" ht="27" customHeight="1" x14ac:dyDescent="0.25">
      <c r="A1410" s="99">
        <f t="shared" si="241"/>
        <v>1</v>
      </c>
      <c r="B1410" s="97">
        <f t="array" aca="1" ref="B1410" ca="1">IF(AND(MAX(IF(L1409:L2417=L1410,U1409:U2417))=U1410,V1410&lt;=B$1),M1410,"-")</f>
        <v>1611010199000</v>
      </c>
      <c r="C1410" s="4">
        <f t="shared" ref="C1410:C1473" si="242">IF(M1410=0,"",IF(AND(I1410=0,RIGHT(M1410,5)&lt;&gt;"00000"),"tipo = 0 e detalhamento dif. 0",1))</f>
        <v>1</v>
      </c>
      <c r="D1410" s="4" t="str">
        <f t="shared" ref="D1410:D1473" si="243">MID(M1410,2,1)</f>
        <v>6</v>
      </c>
      <c r="E1410" s="4" t="str">
        <f t="shared" ref="E1410:E1473" si="244">MID(M1410,3,1)</f>
        <v>1</v>
      </c>
      <c r="F1410" s="4" t="str">
        <f t="shared" ref="F1410:F1473" si="245">MID(M1410,4,1)</f>
        <v>1</v>
      </c>
      <c r="G1410" s="4" t="str">
        <f t="shared" ref="G1410:G1473" si="246">MID(M1410,5,2)</f>
        <v>01</v>
      </c>
      <c r="H1410" s="4" t="str">
        <f t="shared" ref="H1410:H1473" si="247">MID(M1410,7,1)</f>
        <v>0</v>
      </c>
      <c r="I1410" s="4" t="str">
        <f t="shared" ref="I1410:I1473" si="248">MID(M1410,8,1)</f>
        <v>1</v>
      </c>
      <c r="J1410" s="4" t="str">
        <f t="shared" ref="J1410:J1473" si="249">MID(M1410,9,2)</f>
        <v>99</v>
      </c>
      <c r="K1410" s="4" t="str">
        <f t="shared" ref="K1410:K1473" si="250">RIGHT(M1410,3)</f>
        <v>000</v>
      </c>
      <c r="L1410" s="55" t="str">
        <f t="shared" ref="L1410:L1473" si="251">CONCATENATE(M1410)</f>
        <v>1611010199000</v>
      </c>
      <c r="M1410" s="105">
        <v>1611010199000</v>
      </c>
      <c r="N1410" s="106" t="s">
        <v>21</v>
      </c>
      <c r="O1410" s="108" t="s">
        <v>2244</v>
      </c>
      <c r="P1410" s="101" t="s">
        <v>36</v>
      </c>
      <c r="Q1410" s="33">
        <v>1610011199000</v>
      </c>
      <c r="R1410" s="33" t="s">
        <v>21</v>
      </c>
      <c r="S1410" s="34" t="s">
        <v>2245</v>
      </c>
      <c r="T1410" s="58" t="s">
        <v>24</v>
      </c>
      <c r="U1410" s="58">
        <v>44927</v>
      </c>
      <c r="V1410" s="58">
        <v>44927</v>
      </c>
      <c r="W1410" s="93" t="s">
        <v>25</v>
      </c>
    </row>
    <row r="1411" spans="1:23" s="5" customFormat="1" ht="27" customHeight="1" x14ac:dyDescent="0.25">
      <c r="A1411" s="99">
        <f t="shared" ref="A1411:A1474" si="252">COUNTIF(L:L,L1411)</f>
        <v>1</v>
      </c>
      <c r="B1411" s="97">
        <f t="array" aca="1" ref="B1411" ca="1">IF(AND(MAX(IF(L1410:L2418=L1411,U1410:U2418))=U1411,V1411&lt;=B$1),M1411,"-")</f>
        <v>1611010199001</v>
      </c>
      <c r="C1411" s="4">
        <f t="shared" si="242"/>
        <v>1</v>
      </c>
      <c r="D1411" s="4" t="str">
        <f t="shared" si="243"/>
        <v>6</v>
      </c>
      <c r="E1411" s="4" t="str">
        <f t="shared" si="244"/>
        <v>1</v>
      </c>
      <c r="F1411" s="4" t="str">
        <f t="shared" si="245"/>
        <v>1</v>
      </c>
      <c r="G1411" s="4" t="str">
        <f t="shared" si="246"/>
        <v>01</v>
      </c>
      <c r="H1411" s="4" t="str">
        <f t="shared" si="247"/>
        <v>0</v>
      </c>
      <c r="I1411" s="4" t="str">
        <f t="shared" si="248"/>
        <v>1</v>
      </c>
      <c r="J1411" s="4" t="str">
        <f t="shared" si="249"/>
        <v>99</v>
      </c>
      <c r="K1411" s="4" t="str">
        <f t="shared" si="250"/>
        <v>001</v>
      </c>
      <c r="L1411" s="55" t="str">
        <f t="shared" si="251"/>
        <v>1611010199001</v>
      </c>
      <c r="M1411" s="105">
        <v>1611010199001</v>
      </c>
      <c r="N1411" s="106" t="s">
        <v>40</v>
      </c>
      <c r="O1411" s="108" t="s">
        <v>2246</v>
      </c>
      <c r="P1411" s="101" t="s">
        <v>36</v>
      </c>
      <c r="Q1411" s="33">
        <v>1610011199001</v>
      </c>
      <c r="R1411" s="33" t="s">
        <v>40</v>
      </c>
      <c r="S1411" s="34" t="s">
        <v>2247</v>
      </c>
      <c r="T1411" s="58" t="s">
        <v>24</v>
      </c>
      <c r="U1411" s="58">
        <v>44927</v>
      </c>
      <c r="V1411" s="58">
        <v>44927</v>
      </c>
      <c r="W1411" s="93" t="s">
        <v>25</v>
      </c>
    </row>
    <row r="1412" spans="1:23" s="5" customFormat="1" ht="27" customHeight="1" x14ac:dyDescent="0.25">
      <c r="A1412" s="99">
        <f t="shared" si="252"/>
        <v>1</v>
      </c>
      <c r="B1412" s="97">
        <f t="array" aca="1" ref="B1412" ca="1">IF(AND(MAX(IF(L1411:L2419=L1412,U1411:U2419))=U1412,V1412&lt;=B$1),M1412,"-")</f>
        <v>1611010199002</v>
      </c>
      <c r="C1412" s="4">
        <f t="shared" si="242"/>
        <v>1</v>
      </c>
      <c r="D1412" s="4" t="str">
        <f t="shared" si="243"/>
        <v>6</v>
      </c>
      <c r="E1412" s="4" t="str">
        <f t="shared" si="244"/>
        <v>1</v>
      </c>
      <c r="F1412" s="4" t="str">
        <f t="shared" si="245"/>
        <v>1</v>
      </c>
      <c r="G1412" s="4" t="str">
        <f t="shared" si="246"/>
        <v>01</v>
      </c>
      <c r="H1412" s="4" t="str">
        <f t="shared" si="247"/>
        <v>0</v>
      </c>
      <c r="I1412" s="4" t="str">
        <f t="shared" si="248"/>
        <v>1</v>
      </c>
      <c r="J1412" s="4" t="str">
        <f t="shared" si="249"/>
        <v>99</v>
      </c>
      <c r="K1412" s="4" t="str">
        <f t="shared" si="250"/>
        <v>002</v>
      </c>
      <c r="L1412" s="55" t="str">
        <f t="shared" si="251"/>
        <v>1611010199002</v>
      </c>
      <c r="M1412" s="105">
        <v>1611010199002</v>
      </c>
      <c r="N1412" s="106" t="s">
        <v>40</v>
      </c>
      <c r="O1412" s="108" t="s">
        <v>2248</v>
      </c>
      <c r="P1412" s="101" t="s">
        <v>36</v>
      </c>
      <c r="Q1412" s="33">
        <v>1610011199002</v>
      </c>
      <c r="R1412" s="33" t="s">
        <v>40</v>
      </c>
      <c r="S1412" s="34" t="s">
        <v>2249</v>
      </c>
      <c r="T1412" s="58" t="s">
        <v>24</v>
      </c>
      <c r="U1412" s="58">
        <v>44927</v>
      </c>
      <c r="V1412" s="58">
        <v>44927</v>
      </c>
      <c r="W1412" s="93" t="s">
        <v>25</v>
      </c>
    </row>
    <row r="1413" spans="1:23" s="5" customFormat="1" ht="27" customHeight="1" x14ac:dyDescent="0.25">
      <c r="A1413" s="99">
        <f t="shared" si="252"/>
        <v>1</v>
      </c>
      <c r="B1413" s="97">
        <f t="array" aca="1" ref="B1413" ca="1">IF(AND(MAX(IF(L1412:L2420=L1413,U1412:U2420))=U1413,V1413&lt;=B$1),M1413,"-")</f>
        <v>1611010200000</v>
      </c>
      <c r="C1413" s="4">
        <f t="shared" si="242"/>
        <v>1</v>
      </c>
      <c r="D1413" s="4" t="str">
        <f t="shared" si="243"/>
        <v>6</v>
      </c>
      <c r="E1413" s="4" t="str">
        <f t="shared" si="244"/>
        <v>1</v>
      </c>
      <c r="F1413" s="4" t="str">
        <f t="shared" si="245"/>
        <v>1</v>
      </c>
      <c r="G1413" s="4" t="str">
        <f t="shared" si="246"/>
        <v>01</v>
      </c>
      <c r="H1413" s="4" t="str">
        <f t="shared" si="247"/>
        <v>0</v>
      </c>
      <c r="I1413" s="4" t="str">
        <f t="shared" si="248"/>
        <v>2</v>
      </c>
      <c r="J1413" s="4" t="str">
        <f t="shared" si="249"/>
        <v>00</v>
      </c>
      <c r="K1413" s="4" t="str">
        <f t="shared" si="250"/>
        <v>000</v>
      </c>
      <c r="L1413" s="55" t="str">
        <f t="shared" si="251"/>
        <v>1611010200000</v>
      </c>
      <c r="M1413" s="105">
        <v>1611010200000</v>
      </c>
      <c r="N1413" s="106" t="s">
        <v>21</v>
      </c>
      <c r="O1413" s="108" t="s">
        <v>2250</v>
      </c>
      <c r="P1413" s="101" t="s">
        <v>36</v>
      </c>
      <c r="Q1413" s="33">
        <v>1610011200000</v>
      </c>
      <c r="R1413" s="33" t="s">
        <v>21</v>
      </c>
      <c r="S1413" s="34" t="s">
        <v>2251</v>
      </c>
      <c r="T1413" s="58" t="s">
        <v>24</v>
      </c>
      <c r="U1413" s="58">
        <v>44927</v>
      </c>
      <c r="V1413" s="58">
        <v>44927</v>
      </c>
      <c r="W1413" s="93" t="s">
        <v>25</v>
      </c>
    </row>
    <row r="1414" spans="1:23" s="5" customFormat="1" ht="27" customHeight="1" x14ac:dyDescent="0.25">
      <c r="A1414" s="99">
        <f t="shared" si="252"/>
        <v>1</v>
      </c>
      <c r="B1414" s="97">
        <f t="array" aca="1" ref="B1414" ca="1">IF(AND(MAX(IF(L1413:L2421=L1414,U1413:U2421))=U1414,V1414&lt;=B$1),M1414,"-")</f>
        <v>1611010201000</v>
      </c>
      <c r="C1414" s="4">
        <f t="shared" si="242"/>
        <v>1</v>
      </c>
      <c r="D1414" s="4" t="str">
        <f t="shared" si="243"/>
        <v>6</v>
      </c>
      <c r="E1414" s="4" t="str">
        <f t="shared" si="244"/>
        <v>1</v>
      </c>
      <c r="F1414" s="4" t="str">
        <f t="shared" si="245"/>
        <v>1</v>
      </c>
      <c r="G1414" s="4" t="str">
        <f t="shared" si="246"/>
        <v>01</v>
      </c>
      <c r="H1414" s="4" t="str">
        <f t="shared" si="247"/>
        <v>0</v>
      </c>
      <c r="I1414" s="4" t="str">
        <f t="shared" si="248"/>
        <v>2</v>
      </c>
      <c r="J1414" s="4" t="str">
        <f t="shared" si="249"/>
        <v>01</v>
      </c>
      <c r="K1414" s="4" t="str">
        <f t="shared" si="250"/>
        <v>000</v>
      </c>
      <c r="L1414" s="55" t="str">
        <f t="shared" si="251"/>
        <v>1611010201000</v>
      </c>
      <c r="M1414" s="105">
        <v>1611010201000</v>
      </c>
      <c r="N1414" s="106" t="s">
        <v>40</v>
      </c>
      <c r="O1414" s="108" t="s">
        <v>2252</v>
      </c>
      <c r="P1414" s="101" t="s">
        <v>36</v>
      </c>
      <c r="Q1414" s="33">
        <v>1610011201000</v>
      </c>
      <c r="R1414" s="33" t="s">
        <v>40</v>
      </c>
      <c r="S1414" s="34" t="s">
        <v>2253</v>
      </c>
      <c r="T1414" s="58" t="s">
        <v>24</v>
      </c>
      <c r="U1414" s="58">
        <v>44927</v>
      </c>
      <c r="V1414" s="58">
        <v>44927</v>
      </c>
      <c r="W1414" s="93" t="s">
        <v>25</v>
      </c>
    </row>
    <row r="1415" spans="1:23" s="5" customFormat="1" ht="27" customHeight="1" x14ac:dyDescent="0.25">
      <c r="A1415" s="99">
        <f t="shared" si="252"/>
        <v>1</v>
      </c>
      <c r="B1415" s="97">
        <f t="array" aca="1" ref="B1415" ca="1">IF(AND(MAX(IF(L1414:L2422=L1415,U1414:U2422))=U1415,V1415&lt;=B$1),M1415,"-")</f>
        <v>1611010202000</v>
      </c>
      <c r="C1415" s="4">
        <f t="shared" si="242"/>
        <v>1</v>
      </c>
      <c r="D1415" s="4" t="str">
        <f t="shared" si="243"/>
        <v>6</v>
      </c>
      <c r="E1415" s="4" t="str">
        <f t="shared" si="244"/>
        <v>1</v>
      </c>
      <c r="F1415" s="4" t="str">
        <f t="shared" si="245"/>
        <v>1</v>
      </c>
      <c r="G1415" s="4" t="str">
        <f t="shared" si="246"/>
        <v>01</v>
      </c>
      <c r="H1415" s="4" t="str">
        <f t="shared" si="247"/>
        <v>0</v>
      </c>
      <c r="I1415" s="4" t="str">
        <f t="shared" si="248"/>
        <v>2</v>
      </c>
      <c r="J1415" s="4" t="str">
        <f t="shared" si="249"/>
        <v>02</v>
      </c>
      <c r="K1415" s="4" t="str">
        <f t="shared" si="250"/>
        <v>000</v>
      </c>
      <c r="L1415" s="55" t="str">
        <f t="shared" si="251"/>
        <v>1611010202000</v>
      </c>
      <c r="M1415" s="105">
        <v>1611010202000</v>
      </c>
      <c r="N1415" s="106" t="s">
        <v>40</v>
      </c>
      <c r="O1415" s="108" t="s">
        <v>2254</v>
      </c>
      <c r="P1415" s="101" t="s">
        <v>36</v>
      </c>
      <c r="Q1415" s="33">
        <v>1610011202000</v>
      </c>
      <c r="R1415" s="33" t="s">
        <v>40</v>
      </c>
      <c r="S1415" s="34" t="s">
        <v>2255</v>
      </c>
      <c r="T1415" s="58" t="s">
        <v>24</v>
      </c>
      <c r="U1415" s="58">
        <v>44927</v>
      </c>
      <c r="V1415" s="58">
        <v>44927</v>
      </c>
      <c r="W1415" s="93" t="s">
        <v>25</v>
      </c>
    </row>
    <row r="1416" spans="1:23" s="5" customFormat="1" ht="27" customHeight="1" x14ac:dyDescent="0.25">
      <c r="A1416" s="99">
        <f t="shared" si="252"/>
        <v>1</v>
      </c>
      <c r="B1416" s="97">
        <f t="array" aca="1" ref="B1416" ca="1">IF(AND(MAX(IF(L1415:L2423=L1416,U1415:U2423))=U1416,V1416&lt;=B$1),M1416,"-")</f>
        <v>1611010203000</v>
      </c>
      <c r="C1416" s="4">
        <f t="shared" si="242"/>
        <v>1</v>
      </c>
      <c r="D1416" s="4" t="str">
        <f t="shared" si="243"/>
        <v>6</v>
      </c>
      <c r="E1416" s="4" t="str">
        <f t="shared" si="244"/>
        <v>1</v>
      </c>
      <c r="F1416" s="4" t="str">
        <f t="shared" si="245"/>
        <v>1</v>
      </c>
      <c r="G1416" s="4" t="str">
        <f t="shared" si="246"/>
        <v>01</v>
      </c>
      <c r="H1416" s="4" t="str">
        <f t="shared" si="247"/>
        <v>0</v>
      </c>
      <c r="I1416" s="4" t="str">
        <f t="shared" si="248"/>
        <v>2</v>
      </c>
      <c r="J1416" s="4" t="str">
        <f t="shared" si="249"/>
        <v>03</v>
      </c>
      <c r="K1416" s="4" t="str">
        <f t="shared" si="250"/>
        <v>000</v>
      </c>
      <c r="L1416" s="55" t="str">
        <f t="shared" si="251"/>
        <v>1611010203000</v>
      </c>
      <c r="M1416" s="105">
        <v>1611010203000</v>
      </c>
      <c r="N1416" s="106" t="s">
        <v>40</v>
      </c>
      <c r="O1416" s="108" t="s">
        <v>2256</v>
      </c>
      <c r="P1416" s="101" t="s">
        <v>36</v>
      </c>
      <c r="Q1416" s="33">
        <v>1610011203000</v>
      </c>
      <c r="R1416" s="33" t="s">
        <v>40</v>
      </c>
      <c r="S1416" s="34" t="s">
        <v>2257</v>
      </c>
      <c r="T1416" s="58" t="s">
        <v>24</v>
      </c>
      <c r="U1416" s="58">
        <v>44927</v>
      </c>
      <c r="V1416" s="58">
        <v>44927</v>
      </c>
      <c r="W1416" s="93" t="s">
        <v>25</v>
      </c>
    </row>
    <row r="1417" spans="1:23" s="5" customFormat="1" ht="27" customHeight="1" x14ac:dyDescent="0.25">
      <c r="A1417" s="99">
        <f t="shared" si="252"/>
        <v>1</v>
      </c>
      <c r="B1417" s="97">
        <f t="array" aca="1" ref="B1417" ca="1">IF(AND(MAX(IF(L1416:L2424=L1417,U1416:U2424))=U1417,V1417&lt;=B$1),M1417,"-")</f>
        <v>1611010204000</v>
      </c>
      <c r="C1417" s="4">
        <f t="shared" si="242"/>
        <v>1</v>
      </c>
      <c r="D1417" s="4" t="str">
        <f t="shared" si="243"/>
        <v>6</v>
      </c>
      <c r="E1417" s="4" t="str">
        <f t="shared" si="244"/>
        <v>1</v>
      </c>
      <c r="F1417" s="4" t="str">
        <f t="shared" si="245"/>
        <v>1</v>
      </c>
      <c r="G1417" s="4" t="str">
        <f t="shared" si="246"/>
        <v>01</v>
      </c>
      <c r="H1417" s="4" t="str">
        <f t="shared" si="247"/>
        <v>0</v>
      </c>
      <c r="I1417" s="4" t="str">
        <f t="shared" si="248"/>
        <v>2</v>
      </c>
      <c r="J1417" s="4" t="str">
        <f t="shared" si="249"/>
        <v>04</v>
      </c>
      <c r="K1417" s="4" t="str">
        <f t="shared" si="250"/>
        <v>000</v>
      </c>
      <c r="L1417" s="55" t="str">
        <f t="shared" si="251"/>
        <v>1611010204000</v>
      </c>
      <c r="M1417" s="105">
        <v>1611010204000</v>
      </c>
      <c r="N1417" s="106" t="s">
        <v>40</v>
      </c>
      <c r="O1417" s="108" t="s">
        <v>2258</v>
      </c>
      <c r="P1417" s="101" t="s">
        <v>36</v>
      </c>
      <c r="Q1417" s="33">
        <v>1610011204000</v>
      </c>
      <c r="R1417" s="33" t="s">
        <v>40</v>
      </c>
      <c r="S1417" s="34" t="s">
        <v>2259</v>
      </c>
      <c r="T1417" s="58" t="s">
        <v>24</v>
      </c>
      <c r="U1417" s="58">
        <v>44927</v>
      </c>
      <c r="V1417" s="58">
        <v>44927</v>
      </c>
      <c r="W1417" s="93" t="s">
        <v>25</v>
      </c>
    </row>
    <row r="1418" spans="1:23" s="5" customFormat="1" ht="27" customHeight="1" x14ac:dyDescent="0.25">
      <c r="A1418" s="99">
        <f t="shared" si="252"/>
        <v>1</v>
      </c>
      <c r="B1418" s="97">
        <f t="array" aca="1" ref="B1418" ca="1">IF(AND(MAX(IF(L1417:L2425=L1418,U1417:U2425))=U1418,V1418&lt;=B$1),M1418,"-")</f>
        <v>1611010205000</v>
      </c>
      <c r="C1418" s="4">
        <f t="shared" si="242"/>
        <v>1</v>
      </c>
      <c r="D1418" s="4" t="str">
        <f t="shared" si="243"/>
        <v>6</v>
      </c>
      <c r="E1418" s="4" t="str">
        <f t="shared" si="244"/>
        <v>1</v>
      </c>
      <c r="F1418" s="4" t="str">
        <f t="shared" si="245"/>
        <v>1</v>
      </c>
      <c r="G1418" s="4" t="str">
        <f t="shared" si="246"/>
        <v>01</v>
      </c>
      <c r="H1418" s="4" t="str">
        <f t="shared" si="247"/>
        <v>0</v>
      </c>
      <c r="I1418" s="4" t="str">
        <f t="shared" si="248"/>
        <v>2</v>
      </c>
      <c r="J1418" s="4" t="str">
        <f t="shared" si="249"/>
        <v>05</v>
      </c>
      <c r="K1418" s="4" t="str">
        <f t="shared" si="250"/>
        <v>000</v>
      </c>
      <c r="L1418" s="55" t="str">
        <f t="shared" si="251"/>
        <v>1611010205000</v>
      </c>
      <c r="M1418" s="105">
        <v>1611010205000</v>
      </c>
      <c r="N1418" s="106" t="s">
        <v>40</v>
      </c>
      <c r="O1418" s="108" t="s">
        <v>2260</v>
      </c>
      <c r="P1418" s="101" t="s">
        <v>36</v>
      </c>
      <c r="Q1418" s="33">
        <v>1610011205000</v>
      </c>
      <c r="R1418" s="33" t="s">
        <v>40</v>
      </c>
      <c r="S1418" s="34" t="s">
        <v>2261</v>
      </c>
      <c r="T1418" s="58" t="s">
        <v>24</v>
      </c>
      <c r="U1418" s="58">
        <v>44927</v>
      </c>
      <c r="V1418" s="58">
        <v>44927</v>
      </c>
      <c r="W1418" s="93" t="s">
        <v>25</v>
      </c>
    </row>
    <row r="1419" spans="1:23" s="5" customFormat="1" ht="27" customHeight="1" x14ac:dyDescent="0.25">
      <c r="A1419" s="99">
        <f t="shared" si="252"/>
        <v>1</v>
      </c>
      <c r="B1419" s="97">
        <f t="array" aca="1" ref="B1419" ca="1">IF(AND(MAX(IF(L1418:L2426=L1419,U1418:U2426))=U1419,V1419&lt;=B$1),M1419,"-")</f>
        <v>1611010206000</v>
      </c>
      <c r="C1419" s="4">
        <f t="shared" si="242"/>
        <v>1</v>
      </c>
      <c r="D1419" s="4" t="str">
        <f t="shared" si="243"/>
        <v>6</v>
      </c>
      <c r="E1419" s="4" t="str">
        <f t="shared" si="244"/>
        <v>1</v>
      </c>
      <c r="F1419" s="4" t="str">
        <f t="shared" si="245"/>
        <v>1</v>
      </c>
      <c r="G1419" s="4" t="str">
        <f t="shared" si="246"/>
        <v>01</v>
      </c>
      <c r="H1419" s="4" t="str">
        <f t="shared" si="247"/>
        <v>0</v>
      </c>
      <c r="I1419" s="4" t="str">
        <f t="shared" si="248"/>
        <v>2</v>
      </c>
      <c r="J1419" s="4" t="str">
        <f t="shared" si="249"/>
        <v>06</v>
      </c>
      <c r="K1419" s="4" t="str">
        <f t="shared" si="250"/>
        <v>000</v>
      </c>
      <c r="L1419" s="55" t="str">
        <f t="shared" si="251"/>
        <v>1611010206000</v>
      </c>
      <c r="M1419" s="105">
        <v>1611010206000</v>
      </c>
      <c r="N1419" s="106" t="s">
        <v>40</v>
      </c>
      <c r="O1419" s="108" t="s">
        <v>2262</v>
      </c>
      <c r="P1419" s="101" t="s">
        <v>36</v>
      </c>
      <c r="Q1419" s="33">
        <v>1610011206000</v>
      </c>
      <c r="R1419" s="33" t="s">
        <v>40</v>
      </c>
      <c r="S1419" s="34" t="s">
        <v>2263</v>
      </c>
      <c r="T1419" s="58" t="s">
        <v>24</v>
      </c>
      <c r="U1419" s="58">
        <v>44927</v>
      </c>
      <c r="V1419" s="58">
        <v>44927</v>
      </c>
      <c r="W1419" s="93" t="s">
        <v>25</v>
      </c>
    </row>
    <row r="1420" spans="1:23" s="5" customFormat="1" ht="27" customHeight="1" x14ac:dyDescent="0.25">
      <c r="A1420" s="99">
        <f t="shared" si="252"/>
        <v>1</v>
      </c>
      <c r="B1420" s="97">
        <f t="array" aca="1" ref="B1420" ca="1">IF(AND(MAX(IF(L1419:L2427=L1420,U1419:U2427))=U1420,V1420&lt;=B$1),M1420,"-")</f>
        <v>1611010207000</v>
      </c>
      <c r="C1420" s="4">
        <f t="shared" si="242"/>
        <v>1</v>
      </c>
      <c r="D1420" s="4" t="str">
        <f t="shared" si="243"/>
        <v>6</v>
      </c>
      <c r="E1420" s="4" t="str">
        <f t="shared" si="244"/>
        <v>1</v>
      </c>
      <c r="F1420" s="4" t="str">
        <f t="shared" si="245"/>
        <v>1</v>
      </c>
      <c r="G1420" s="4" t="str">
        <f t="shared" si="246"/>
        <v>01</v>
      </c>
      <c r="H1420" s="4" t="str">
        <f t="shared" si="247"/>
        <v>0</v>
      </c>
      <c r="I1420" s="4" t="str">
        <f t="shared" si="248"/>
        <v>2</v>
      </c>
      <c r="J1420" s="4" t="str">
        <f t="shared" si="249"/>
        <v>07</v>
      </c>
      <c r="K1420" s="4" t="str">
        <f t="shared" si="250"/>
        <v>000</v>
      </c>
      <c r="L1420" s="55" t="str">
        <f t="shared" si="251"/>
        <v>1611010207000</v>
      </c>
      <c r="M1420" s="105">
        <v>1611010207000</v>
      </c>
      <c r="N1420" s="106" t="s">
        <v>40</v>
      </c>
      <c r="O1420" s="108" t="s">
        <v>2264</v>
      </c>
      <c r="P1420" s="101" t="s">
        <v>36</v>
      </c>
      <c r="Q1420" s="33">
        <v>1610011207000</v>
      </c>
      <c r="R1420" s="33" t="s">
        <v>40</v>
      </c>
      <c r="S1420" s="34" t="s">
        <v>2265</v>
      </c>
      <c r="T1420" s="58" t="s">
        <v>24</v>
      </c>
      <c r="U1420" s="58">
        <v>44927</v>
      </c>
      <c r="V1420" s="58">
        <v>44927</v>
      </c>
      <c r="W1420" s="93" t="s">
        <v>25</v>
      </c>
    </row>
    <row r="1421" spans="1:23" s="5" customFormat="1" ht="27" customHeight="1" x14ac:dyDescent="0.25">
      <c r="A1421" s="99">
        <f t="shared" si="252"/>
        <v>1</v>
      </c>
      <c r="B1421" s="97">
        <f t="array" aca="1" ref="B1421" ca="1">IF(AND(MAX(IF(L1420:L2428=L1421,U1420:U2428))=U1421,V1421&lt;=B$1),M1421,"-")</f>
        <v>1611010208000</v>
      </c>
      <c r="C1421" s="4">
        <f t="shared" si="242"/>
        <v>1</v>
      </c>
      <c r="D1421" s="4" t="str">
        <f t="shared" si="243"/>
        <v>6</v>
      </c>
      <c r="E1421" s="4" t="str">
        <f t="shared" si="244"/>
        <v>1</v>
      </c>
      <c r="F1421" s="4" t="str">
        <f t="shared" si="245"/>
        <v>1</v>
      </c>
      <c r="G1421" s="4" t="str">
        <f t="shared" si="246"/>
        <v>01</v>
      </c>
      <c r="H1421" s="4" t="str">
        <f t="shared" si="247"/>
        <v>0</v>
      </c>
      <c r="I1421" s="4" t="str">
        <f t="shared" si="248"/>
        <v>2</v>
      </c>
      <c r="J1421" s="4" t="str">
        <f t="shared" si="249"/>
        <v>08</v>
      </c>
      <c r="K1421" s="4" t="str">
        <f t="shared" si="250"/>
        <v>000</v>
      </c>
      <c r="L1421" s="55" t="str">
        <f t="shared" si="251"/>
        <v>1611010208000</v>
      </c>
      <c r="M1421" s="105">
        <v>1611010208000</v>
      </c>
      <c r="N1421" s="106" t="s">
        <v>40</v>
      </c>
      <c r="O1421" s="108" t="s">
        <v>2266</v>
      </c>
      <c r="P1421" s="101" t="s">
        <v>36</v>
      </c>
      <c r="Q1421" s="33">
        <v>1610011208000</v>
      </c>
      <c r="R1421" s="33" t="s">
        <v>40</v>
      </c>
      <c r="S1421" s="34" t="s">
        <v>2267</v>
      </c>
      <c r="T1421" s="58" t="s">
        <v>24</v>
      </c>
      <c r="U1421" s="58">
        <v>44927</v>
      </c>
      <c r="V1421" s="58">
        <v>44927</v>
      </c>
      <c r="W1421" s="93" t="s">
        <v>25</v>
      </c>
    </row>
    <row r="1422" spans="1:23" s="5" customFormat="1" ht="27" customHeight="1" x14ac:dyDescent="0.25">
      <c r="A1422" s="99">
        <f t="shared" si="252"/>
        <v>1</v>
      </c>
      <c r="B1422" s="97">
        <f t="array" aca="1" ref="B1422" ca="1">IF(AND(MAX(IF(L1421:L2429=L1422,U1421:U2429))=U1422,V1422&lt;=B$1),M1422,"-")</f>
        <v>1611010209000</v>
      </c>
      <c r="C1422" s="4">
        <f t="shared" si="242"/>
        <v>1</v>
      </c>
      <c r="D1422" s="4" t="str">
        <f t="shared" si="243"/>
        <v>6</v>
      </c>
      <c r="E1422" s="4" t="str">
        <f t="shared" si="244"/>
        <v>1</v>
      </c>
      <c r="F1422" s="4" t="str">
        <f t="shared" si="245"/>
        <v>1</v>
      </c>
      <c r="G1422" s="4" t="str">
        <f t="shared" si="246"/>
        <v>01</v>
      </c>
      <c r="H1422" s="4" t="str">
        <f t="shared" si="247"/>
        <v>0</v>
      </c>
      <c r="I1422" s="4" t="str">
        <f t="shared" si="248"/>
        <v>2</v>
      </c>
      <c r="J1422" s="4" t="str">
        <f t="shared" si="249"/>
        <v>09</v>
      </c>
      <c r="K1422" s="4" t="str">
        <f t="shared" si="250"/>
        <v>000</v>
      </c>
      <c r="L1422" s="55" t="str">
        <f t="shared" si="251"/>
        <v>1611010209000</v>
      </c>
      <c r="M1422" s="105">
        <v>1611010209000</v>
      </c>
      <c r="N1422" s="106" t="s">
        <v>40</v>
      </c>
      <c r="O1422" s="108" t="s">
        <v>2268</v>
      </c>
      <c r="P1422" s="101" t="s">
        <v>36</v>
      </c>
      <c r="Q1422" s="33">
        <v>1610011211003</v>
      </c>
      <c r="R1422" s="33" t="s">
        <v>40</v>
      </c>
      <c r="S1422" s="34" t="s">
        <v>2269</v>
      </c>
      <c r="T1422" s="58" t="s">
        <v>24</v>
      </c>
      <c r="U1422" s="58">
        <v>44927</v>
      </c>
      <c r="V1422" s="58">
        <v>44927</v>
      </c>
      <c r="W1422" s="93" t="s">
        <v>25</v>
      </c>
    </row>
    <row r="1423" spans="1:23" s="5" customFormat="1" ht="27" customHeight="1" x14ac:dyDescent="0.25">
      <c r="A1423" s="99">
        <f t="shared" si="252"/>
        <v>1</v>
      </c>
      <c r="B1423" s="97">
        <f t="array" aca="1" ref="B1423" ca="1">IF(AND(MAX(IF(L1422:L2430=L1423,U1422:U2430))=U1423,V1423&lt;=B$1),M1423,"-")</f>
        <v>1611010210000</v>
      </c>
      <c r="C1423" s="4">
        <f t="shared" si="242"/>
        <v>1</v>
      </c>
      <c r="D1423" s="4" t="str">
        <f t="shared" si="243"/>
        <v>6</v>
      </c>
      <c r="E1423" s="4" t="str">
        <f t="shared" si="244"/>
        <v>1</v>
      </c>
      <c r="F1423" s="4" t="str">
        <f t="shared" si="245"/>
        <v>1</v>
      </c>
      <c r="G1423" s="4" t="str">
        <f t="shared" si="246"/>
        <v>01</v>
      </c>
      <c r="H1423" s="4" t="str">
        <f t="shared" si="247"/>
        <v>0</v>
      </c>
      <c r="I1423" s="4" t="str">
        <f t="shared" si="248"/>
        <v>2</v>
      </c>
      <c r="J1423" s="4" t="str">
        <f t="shared" si="249"/>
        <v>10</v>
      </c>
      <c r="K1423" s="4" t="str">
        <f t="shared" si="250"/>
        <v>000</v>
      </c>
      <c r="L1423" s="55" t="str">
        <f t="shared" si="251"/>
        <v>1611010210000</v>
      </c>
      <c r="M1423" s="105">
        <v>1611010210000</v>
      </c>
      <c r="N1423" s="106" t="s">
        <v>40</v>
      </c>
      <c r="O1423" s="108" t="s">
        <v>2270</v>
      </c>
      <c r="P1423" s="101" t="s">
        <v>36</v>
      </c>
      <c r="Q1423" s="33">
        <v>1610011210000</v>
      </c>
      <c r="R1423" s="33" t="s">
        <v>40</v>
      </c>
      <c r="S1423" s="34" t="s">
        <v>2271</v>
      </c>
      <c r="T1423" s="58" t="s">
        <v>24</v>
      </c>
      <c r="U1423" s="58">
        <v>44927</v>
      </c>
      <c r="V1423" s="58">
        <v>44927</v>
      </c>
      <c r="W1423" s="93" t="s">
        <v>25</v>
      </c>
    </row>
    <row r="1424" spans="1:23" s="5" customFormat="1" ht="27" customHeight="1" x14ac:dyDescent="0.25">
      <c r="A1424" s="99">
        <f t="shared" si="252"/>
        <v>1</v>
      </c>
      <c r="B1424" s="97">
        <f t="array" aca="1" ref="B1424" ca="1">IF(AND(MAX(IF(L1423:L2431=L1424,U1423:U2431))=U1424,V1424&lt;=B$1),M1424,"-")</f>
        <v>1611010211000</v>
      </c>
      <c r="C1424" s="4">
        <f t="shared" si="242"/>
        <v>1</v>
      </c>
      <c r="D1424" s="4" t="str">
        <f t="shared" si="243"/>
        <v>6</v>
      </c>
      <c r="E1424" s="4" t="str">
        <f t="shared" si="244"/>
        <v>1</v>
      </c>
      <c r="F1424" s="4" t="str">
        <f t="shared" si="245"/>
        <v>1</v>
      </c>
      <c r="G1424" s="4" t="str">
        <f t="shared" si="246"/>
        <v>01</v>
      </c>
      <c r="H1424" s="4" t="str">
        <f t="shared" si="247"/>
        <v>0</v>
      </c>
      <c r="I1424" s="4" t="str">
        <f t="shared" si="248"/>
        <v>2</v>
      </c>
      <c r="J1424" s="4" t="str">
        <f t="shared" si="249"/>
        <v>11</v>
      </c>
      <c r="K1424" s="4" t="str">
        <f t="shared" si="250"/>
        <v>000</v>
      </c>
      <c r="L1424" s="55" t="str">
        <f t="shared" si="251"/>
        <v>1611010211000</v>
      </c>
      <c r="M1424" s="105">
        <v>1611010211000</v>
      </c>
      <c r="N1424" s="106" t="s">
        <v>40</v>
      </c>
      <c r="O1424" s="108" t="s">
        <v>2272</v>
      </c>
      <c r="P1424" s="101" t="s">
        <v>36</v>
      </c>
      <c r="Q1424" s="33">
        <v>1610011211001</v>
      </c>
      <c r="R1424" s="33" t="s">
        <v>40</v>
      </c>
      <c r="S1424" s="34" t="s">
        <v>2273</v>
      </c>
      <c r="T1424" s="58" t="s">
        <v>24</v>
      </c>
      <c r="U1424" s="58">
        <v>44927</v>
      </c>
      <c r="V1424" s="58">
        <v>44927</v>
      </c>
      <c r="W1424" s="93" t="s">
        <v>25</v>
      </c>
    </row>
    <row r="1425" spans="1:23" s="5" customFormat="1" ht="27" customHeight="1" x14ac:dyDescent="0.25">
      <c r="A1425" s="99">
        <f t="shared" si="252"/>
        <v>1</v>
      </c>
      <c r="B1425" s="97">
        <f t="array" aca="1" ref="B1425" ca="1">IF(AND(MAX(IF(L1424:L2432=L1425,U1424:U2432))=U1425,V1425&lt;=B$1),M1425,"-")</f>
        <v>1611010212000</v>
      </c>
      <c r="C1425" s="4">
        <f t="shared" si="242"/>
        <v>1</v>
      </c>
      <c r="D1425" s="4" t="str">
        <f t="shared" si="243"/>
        <v>6</v>
      </c>
      <c r="E1425" s="4" t="str">
        <f t="shared" si="244"/>
        <v>1</v>
      </c>
      <c r="F1425" s="4" t="str">
        <f t="shared" si="245"/>
        <v>1</v>
      </c>
      <c r="G1425" s="4" t="str">
        <f t="shared" si="246"/>
        <v>01</v>
      </c>
      <c r="H1425" s="4" t="str">
        <f t="shared" si="247"/>
        <v>0</v>
      </c>
      <c r="I1425" s="4" t="str">
        <f t="shared" si="248"/>
        <v>2</v>
      </c>
      <c r="J1425" s="4" t="str">
        <f t="shared" si="249"/>
        <v>12</v>
      </c>
      <c r="K1425" s="4" t="str">
        <f t="shared" si="250"/>
        <v>000</v>
      </c>
      <c r="L1425" s="55" t="str">
        <f t="shared" si="251"/>
        <v>1611010212000</v>
      </c>
      <c r="M1425" s="105">
        <v>1611010212000</v>
      </c>
      <c r="N1425" s="106" t="s">
        <v>40</v>
      </c>
      <c r="O1425" s="108" t="s">
        <v>2274</v>
      </c>
      <c r="P1425" s="101" t="s">
        <v>36</v>
      </c>
      <c r="Q1425" s="33">
        <v>1610011212000</v>
      </c>
      <c r="R1425" s="33" t="s">
        <v>40</v>
      </c>
      <c r="S1425" s="34" t="s">
        <v>2275</v>
      </c>
      <c r="T1425" s="58" t="s">
        <v>24</v>
      </c>
      <c r="U1425" s="58">
        <v>44927</v>
      </c>
      <c r="V1425" s="58">
        <v>44927</v>
      </c>
      <c r="W1425" s="93" t="s">
        <v>25</v>
      </c>
    </row>
    <row r="1426" spans="1:23" s="5" customFormat="1" ht="27" customHeight="1" x14ac:dyDescent="0.25">
      <c r="A1426" s="99">
        <f t="shared" si="252"/>
        <v>1</v>
      </c>
      <c r="B1426" s="97">
        <f t="array" aca="1" ref="B1426" ca="1">IF(AND(MAX(IF(L1425:L2433=L1426,U1425:U2433))=U1426,V1426&lt;=B$1),M1426,"-")</f>
        <v>1611010213000</v>
      </c>
      <c r="C1426" s="4">
        <f t="shared" si="242"/>
        <v>1</v>
      </c>
      <c r="D1426" s="4" t="str">
        <f t="shared" si="243"/>
        <v>6</v>
      </c>
      <c r="E1426" s="4" t="str">
        <f t="shared" si="244"/>
        <v>1</v>
      </c>
      <c r="F1426" s="4" t="str">
        <f t="shared" si="245"/>
        <v>1</v>
      </c>
      <c r="G1426" s="4" t="str">
        <f t="shared" si="246"/>
        <v>01</v>
      </c>
      <c r="H1426" s="4" t="str">
        <f t="shared" si="247"/>
        <v>0</v>
      </c>
      <c r="I1426" s="4" t="str">
        <f t="shared" si="248"/>
        <v>2</v>
      </c>
      <c r="J1426" s="4" t="str">
        <f t="shared" si="249"/>
        <v>13</v>
      </c>
      <c r="K1426" s="4" t="str">
        <f t="shared" si="250"/>
        <v>000</v>
      </c>
      <c r="L1426" s="55" t="str">
        <f t="shared" si="251"/>
        <v>1611010213000</v>
      </c>
      <c r="M1426" s="105">
        <v>1611010213000</v>
      </c>
      <c r="N1426" s="106" t="s">
        <v>40</v>
      </c>
      <c r="O1426" s="108" t="s">
        <v>2276</v>
      </c>
      <c r="P1426" s="101" t="s">
        <v>36</v>
      </c>
      <c r="Q1426" s="33">
        <v>1610011213000</v>
      </c>
      <c r="R1426" s="33" t="s">
        <v>40</v>
      </c>
      <c r="S1426" s="34" t="s">
        <v>2277</v>
      </c>
      <c r="T1426" s="58" t="s">
        <v>24</v>
      </c>
      <c r="U1426" s="58">
        <v>44927</v>
      </c>
      <c r="V1426" s="58">
        <v>44927</v>
      </c>
      <c r="W1426" s="93" t="s">
        <v>25</v>
      </c>
    </row>
    <row r="1427" spans="1:23" s="5" customFormat="1" ht="27" customHeight="1" x14ac:dyDescent="0.25">
      <c r="A1427" s="99">
        <f t="shared" si="252"/>
        <v>1</v>
      </c>
      <c r="B1427" s="97">
        <f t="array" aca="1" ref="B1427" ca="1">IF(AND(MAX(IF(L1426:L2434=L1427,U1426:U2434))=U1427,V1427&lt;=B$1),M1427,"-")</f>
        <v>1611010214000</v>
      </c>
      <c r="C1427" s="4">
        <f t="shared" si="242"/>
        <v>1</v>
      </c>
      <c r="D1427" s="4" t="str">
        <f t="shared" si="243"/>
        <v>6</v>
      </c>
      <c r="E1427" s="4" t="str">
        <f t="shared" si="244"/>
        <v>1</v>
      </c>
      <c r="F1427" s="4" t="str">
        <f t="shared" si="245"/>
        <v>1</v>
      </c>
      <c r="G1427" s="4" t="str">
        <f t="shared" si="246"/>
        <v>01</v>
      </c>
      <c r="H1427" s="4" t="str">
        <f t="shared" si="247"/>
        <v>0</v>
      </c>
      <c r="I1427" s="4" t="str">
        <f t="shared" si="248"/>
        <v>2</v>
      </c>
      <c r="J1427" s="4" t="str">
        <f t="shared" si="249"/>
        <v>14</v>
      </c>
      <c r="K1427" s="4" t="str">
        <f t="shared" si="250"/>
        <v>000</v>
      </c>
      <c r="L1427" s="55" t="str">
        <f t="shared" si="251"/>
        <v>1611010214000</v>
      </c>
      <c r="M1427" s="105">
        <v>1611010214000</v>
      </c>
      <c r="N1427" s="106" t="s">
        <v>40</v>
      </c>
      <c r="O1427" s="108" t="s">
        <v>2278</v>
      </c>
      <c r="P1427" s="101" t="s">
        <v>36</v>
      </c>
      <c r="Q1427" s="33">
        <v>1610011214000</v>
      </c>
      <c r="R1427" s="33" t="s">
        <v>40</v>
      </c>
      <c r="S1427" s="34" t="s">
        <v>2279</v>
      </c>
      <c r="T1427" s="58" t="s">
        <v>24</v>
      </c>
      <c r="U1427" s="58">
        <v>44927</v>
      </c>
      <c r="V1427" s="58">
        <v>44927</v>
      </c>
      <c r="W1427" s="93" t="s">
        <v>25</v>
      </c>
    </row>
    <row r="1428" spans="1:23" s="5" customFormat="1" ht="27" customHeight="1" x14ac:dyDescent="0.25">
      <c r="A1428" s="99">
        <f t="shared" si="252"/>
        <v>1</v>
      </c>
      <c r="B1428" s="97">
        <f t="array" aca="1" ref="B1428" ca="1">IF(AND(MAX(IF(L1427:L2435=L1428,U1427:U2435))=U1428,V1428&lt;=B$1),M1428,"-")</f>
        <v>1611010215000</v>
      </c>
      <c r="C1428" s="4">
        <f t="shared" si="242"/>
        <v>1</v>
      </c>
      <c r="D1428" s="4" t="str">
        <f t="shared" si="243"/>
        <v>6</v>
      </c>
      <c r="E1428" s="4" t="str">
        <f t="shared" si="244"/>
        <v>1</v>
      </c>
      <c r="F1428" s="4" t="str">
        <f t="shared" si="245"/>
        <v>1</v>
      </c>
      <c r="G1428" s="4" t="str">
        <f t="shared" si="246"/>
        <v>01</v>
      </c>
      <c r="H1428" s="4" t="str">
        <f t="shared" si="247"/>
        <v>0</v>
      </c>
      <c r="I1428" s="4" t="str">
        <f t="shared" si="248"/>
        <v>2</v>
      </c>
      <c r="J1428" s="4" t="str">
        <f t="shared" si="249"/>
        <v>15</v>
      </c>
      <c r="K1428" s="4" t="str">
        <f t="shared" si="250"/>
        <v>000</v>
      </c>
      <c r="L1428" s="55" t="str">
        <f t="shared" si="251"/>
        <v>1611010215000</v>
      </c>
      <c r="M1428" s="105">
        <v>1611010215000</v>
      </c>
      <c r="N1428" s="106" t="s">
        <v>40</v>
      </c>
      <c r="O1428" s="108" t="s">
        <v>2280</v>
      </c>
      <c r="P1428" s="101" t="s">
        <v>36</v>
      </c>
      <c r="Q1428" s="33">
        <v>1610011215000</v>
      </c>
      <c r="R1428" s="33" t="s">
        <v>40</v>
      </c>
      <c r="S1428" s="34" t="s">
        <v>2281</v>
      </c>
      <c r="T1428" s="58" t="s">
        <v>24</v>
      </c>
      <c r="U1428" s="58">
        <v>44927</v>
      </c>
      <c r="V1428" s="58">
        <v>44927</v>
      </c>
      <c r="W1428" s="93" t="s">
        <v>25</v>
      </c>
    </row>
    <row r="1429" spans="1:23" s="5" customFormat="1" ht="27" customHeight="1" x14ac:dyDescent="0.25">
      <c r="A1429" s="99">
        <f t="shared" si="252"/>
        <v>1</v>
      </c>
      <c r="B1429" s="97">
        <f t="array" aca="1" ref="B1429" ca="1">IF(AND(MAX(IF(L1428:L2436=L1429,U1428:U2436))=U1429,V1429&lt;=B$1),M1429,"-")</f>
        <v>1611010216000</v>
      </c>
      <c r="C1429" s="4">
        <f t="shared" si="242"/>
        <v>1</v>
      </c>
      <c r="D1429" s="4" t="str">
        <f t="shared" si="243"/>
        <v>6</v>
      </c>
      <c r="E1429" s="4" t="str">
        <f t="shared" si="244"/>
        <v>1</v>
      </c>
      <c r="F1429" s="4" t="str">
        <f t="shared" si="245"/>
        <v>1</v>
      </c>
      <c r="G1429" s="4" t="str">
        <f t="shared" si="246"/>
        <v>01</v>
      </c>
      <c r="H1429" s="4" t="str">
        <f t="shared" si="247"/>
        <v>0</v>
      </c>
      <c r="I1429" s="4" t="str">
        <f t="shared" si="248"/>
        <v>2</v>
      </c>
      <c r="J1429" s="4" t="str">
        <f t="shared" si="249"/>
        <v>16</v>
      </c>
      <c r="K1429" s="4" t="str">
        <f t="shared" si="250"/>
        <v>000</v>
      </c>
      <c r="L1429" s="55" t="str">
        <f t="shared" si="251"/>
        <v>1611010216000</v>
      </c>
      <c r="M1429" s="105">
        <v>1611010216000</v>
      </c>
      <c r="N1429" s="106" t="s">
        <v>40</v>
      </c>
      <c r="O1429" s="108" t="s">
        <v>2282</v>
      </c>
      <c r="P1429" s="101" t="s">
        <v>36</v>
      </c>
      <c r="Q1429" s="33" t="s">
        <v>2283</v>
      </c>
      <c r="R1429" s="33" t="s">
        <v>666</v>
      </c>
      <c r="S1429" s="34" t="s">
        <v>666</v>
      </c>
      <c r="T1429" s="58" t="s">
        <v>24</v>
      </c>
      <c r="U1429" s="58">
        <v>44927</v>
      </c>
      <c r="V1429" s="58">
        <v>44927</v>
      </c>
      <c r="W1429" s="93" t="s">
        <v>25</v>
      </c>
    </row>
    <row r="1430" spans="1:23" s="5" customFormat="1" ht="27" customHeight="1" x14ac:dyDescent="0.25">
      <c r="A1430" s="99">
        <f t="shared" si="252"/>
        <v>1</v>
      </c>
      <c r="B1430" s="97">
        <f t="array" aca="1" ref="B1430" ca="1">IF(AND(MAX(IF(L1429:L2437=L1430,U1429:U2437))=U1430,V1430&lt;=B$1),M1430,"-")</f>
        <v>1611010217000</v>
      </c>
      <c r="C1430" s="4">
        <f t="shared" si="242"/>
        <v>1</v>
      </c>
      <c r="D1430" s="4" t="str">
        <f t="shared" si="243"/>
        <v>6</v>
      </c>
      <c r="E1430" s="4" t="str">
        <f t="shared" si="244"/>
        <v>1</v>
      </c>
      <c r="F1430" s="4" t="str">
        <f t="shared" si="245"/>
        <v>1</v>
      </c>
      <c r="G1430" s="4" t="str">
        <f t="shared" si="246"/>
        <v>01</v>
      </c>
      <c r="H1430" s="4" t="str">
        <f t="shared" si="247"/>
        <v>0</v>
      </c>
      <c r="I1430" s="4" t="str">
        <f t="shared" si="248"/>
        <v>2</v>
      </c>
      <c r="J1430" s="4" t="str">
        <f t="shared" si="249"/>
        <v>17</v>
      </c>
      <c r="K1430" s="4" t="str">
        <f t="shared" si="250"/>
        <v>000</v>
      </c>
      <c r="L1430" s="55" t="str">
        <f t="shared" si="251"/>
        <v>1611010217000</v>
      </c>
      <c r="M1430" s="105">
        <v>1611010217000</v>
      </c>
      <c r="N1430" s="106" t="s">
        <v>40</v>
      </c>
      <c r="O1430" s="108" t="s">
        <v>2284</v>
      </c>
      <c r="P1430" s="101" t="s">
        <v>36</v>
      </c>
      <c r="Q1430" s="33">
        <v>1610011217000</v>
      </c>
      <c r="R1430" s="33" t="s">
        <v>40</v>
      </c>
      <c r="S1430" s="34" t="s">
        <v>2285</v>
      </c>
      <c r="T1430" s="58" t="s">
        <v>24</v>
      </c>
      <c r="U1430" s="58">
        <v>44927</v>
      </c>
      <c r="V1430" s="58">
        <v>44927</v>
      </c>
      <c r="W1430" s="93" t="s">
        <v>25</v>
      </c>
    </row>
    <row r="1431" spans="1:23" s="5" customFormat="1" ht="27" customHeight="1" x14ac:dyDescent="0.25">
      <c r="A1431" s="99">
        <f t="shared" si="252"/>
        <v>1</v>
      </c>
      <c r="B1431" s="97">
        <f t="array" aca="1" ref="B1431" ca="1">IF(AND(MAX(IF(L1430:L2438=L1431,U1430:U2438))=U1431,V1431&lt;=B$1),M1431,"-")</f>
        <v>1611010218000</v>
      </c>
      <c r="C1431" s="4">
        <f t="shared" si="242"/>
        <v>1</v>
      </c>
      <c r="D1431" s="4" t="str">
        <f t="shared" si="243"/>
        <v>6</v>
      </c>
      <c r="E1431" s="4" t="str">
        <f t="shared" si="244"/>
        <v>1</v>
      </c>
      <c r="F1431" s="4" t="str">
        <f t="shared" si="245"/>
        <v>1</v>
      </c>
      <c r="G1431" s="4" t="str">
        <f t="shared" si="246"/>
        <v>01</v>
      </c>
      <c r="H1431" s="4" t="str">
        <f t="shared" si="247"/>
        <v>0</v>
      </c>
      <c r="I1431" s="4" t="str">
        <f t="shared" si="248"/>
        <v>2</v>
      </c>
      <c r="J1431" s="4" t="str">
        <f t="shared" si="249"/>
        <v>18</v>
      </c>
      <c r="K1431" s="4" t="str">
        <f t="shared" si="250"/>
        <v>000</v>
      </c>
      <c r="L1431" s="55" t="str">
        <f t="shared" si="251"/>
        <v>1611010218000</v>
      </c>
      <c r="M1431" s="105">
        <v>1611010218000</v>
      </c>
      <c r="N1431" s="106" t="s">
        <v>40</v>
      </c>
      <c r="O1431" s="108" t="s">
        <v>2286</v>
      </c>
      <c r="P1431" s="101" t="s">
        <v>36</v>
      </c>
      <c r="Q1431" s="33">
        <v>1610011218000</v>
      </c>
      <c r="R1431" s="33" t="s">
        <v>40</v>
      </c>
      <c r="S1431" s="34" t="s">
        <v>2287</v>
      </c>
      <c r="T1431" s="58" t="s">
        <v>24</v>
      </c>
      <c r="U1431" s="58">
        <v>44927</v>
      </c>
      <c r="V1431" s="58">
        <v>44927</v>
      </c>
      <c r="W1431" s="93" t="s">
        <v>25</v>
      </c>
    </row>
    <row r="1432" spans="1:23" s="5" customFormat="1" ht="27" customHeight="1" x14ac:dyDescent="0.25">
      <c r="A1432" s="99">
        <f t="shared" si="252"/>
        <v>1</v>
      </c>
      <c r="B1432" s="97">
        <f t="array" aca="1" ref="B1432" ca="1">IF(AND(MAX(IF(L1431:L2439=L1432,U1431:U2439))=U1432,V1432&lt;=B$1),M1432,"-")</f>
        <v>1611010219000</v>
      </c>
      <c r="C1432" s="4">
        <f t="shared" si="242"/>
        <v>1</v>
      </c>
      <c r="D1432" s="4" t="str">
        <f t="shared" si="243"/>
        <v>6</v>
      </c>
      <c r="E1432" s="4" t="str">
        <f t="shared" si="244"/>
        <v>1</v>
      </c>
      <c r="F1432" s="4" t="str">
        <f t="shared" si="245"/>
        <v>1</v>
      </c>
      <c r="G1432" s="4" t="str">
        <f t="shared" si="246"/>
        <v>01</v>
      </c>
      <c r="H1432" s="4" t="str">
        <f t="shared" si="247"/>
        <v>0</v>
      </c>
      <c r="I1432" s="4" t="str">
        <f t="shared" si="248"/>
        <v>2</v>
      </c>
      <c r="J1432" s="4" t="str">
        <f t="shared" si="249"/>
        <v>19</v>
      </c>
      <c r="K1432" s="4" t="str">
        <f t="shared" si="250"/>
        <v>000</v>
      </c>
      <c r="L1432" s="55" t="str">
        <f t="shared" si="251"/>
        <v>1611010219000</v>
      </c>
      <c r="M1432" s="105">
        <v>1611010219000</v>
      </c>
      <c r="N1432" s="106" t="s">
        <v>40</v>
      </c>
      <c r="O1432" s="108" t="s">
        <v>2288</v>
      </c>
      <c r="P1432" s="101" t="s">
        <v>36</v>
      </c>
      <c r="Q1432" s="33">
        <v>1610011219000</v>
      </c>
      <c r="R1432" s="33" t="s">
        <v>40</v>
      </c>
      <c r="S1432" s="34" t="s">
        <v>2289</v>
      </c>
      <c r="T1432" s="58" t="s">
        <v>24</v>
      </c>
      <c r="U1432" s="58">
        <v>44927</v>
      </c>
      <c r="V1432" s="58">
        <v>44927</v>
      </c>
      <c r="W1432" s="93" t="s">
        <v>25</v>
      </c>
    </row>
    <row r="1433" spans="1:23" s="5" customFormat="1" ht="27" customHeight="1" x14ac:dyDescent="0.25">
      <c r="A1433" s="99">
        <f t="shared" si="252"/>
        <v>1</v>
      </c>
      <c r="B1433" s="97">
        <f t="array" aca="1" ref="B1433" ca="1">IF(AND(MAX(IF(L1432:L2440=L1433,U1432:U2440))=U1433,V1433&lt;=B$1),M1433,"-")</f>
        <v>1611010220000</v>
      </c>
      <c r="C1433" s="4">
        <f t="shared" si="242"/>
        <v>1</v>
      </c>
      <c r="D1433" s="4" t="str">
        <f t="shared" si="243"/>
        <v>6</v>
      </c>
      <c r="E1433" s="4" t="str">
        <f t="shared" si="244"/>
        <v>1</v>
      </c>
      <c r="F1433" s="4" t="str">
        <f t="shared" si="245"/>
        <v>1</v>
      </c>
      <c r="G1433" s="4" t="str">
        <f t="shared" si="246"/>
        <v>01</v>
      </c>
      <c r="H1433" s="4" t="str">
        <f t="shared" si="247"/>
        <v>0</v>
      </c>
      <c r="I1433" s="4" t="str">
        <f t="shared" si="248"/>
        <v>2</v>
      </c>
      <c r="J1433" s="4" t="str">
        <f t="shared" si="249"/>
        <v>20</v>
      </c>
      <c r="K1433" s="4" t="str">
        <f t="shared" si="250"/>
        <v>000</v>
      </c>
      <c r="L1433" s="55" t="str">
        <f t="shared" si="251"/>
        <v>1611010220000</v>
      </c>
      <c r="M1433" s="105">
        <v>1611010220000</v>
      </c>
      <c r="N1433" s="106" t="s">
        <v>40</v>
      </c>
      <c r="O1433" s="108" t="s">
        <v>2290</v>
      </c>
      <c r="P1433" s="101" t="s">
        <v>36</v>
      </c>
      <c r="Q1433" s="33">
        <v>1610011220000</v>
      </c>
      <c r="R1433" s="33" t="s">
        <v>40</v>
      </c>
      <c r="S1433" s="34" t="s">
        <v>2291</v>
      </c>
      <c r="T1433" s="58" t="s">
        <v>24</v>
      </c>
      <c r="U1433" s="58">
        <v>44927</v>
      </c>
      <c r="V1433" s="58">
        <v>44927</v>
      </c>
      <c r="W1433" s="93" t="s">
        <v>25</v>
      </c>
    </row>
    <row r="1434" spans="1:23" s="5" customFormat="1" ht="27" customHeight="1" x14ac:dyDescent="0.25">
      <c r="A1434" s="99">
        <f t="shared" si="252"/>
        <v>1</v>
      </c>
      <c r="B1434" s="97">
        <f t="array" aca="1" ref="B1434" ca="1">IF(AND(MAX(IF(L1433:L2441=L1434,U1433:U2441))=U1434,V1434&lt;=B$1),M1434,"-")</f>
        <v>1611010221000</v>
      </c>
      <c r="C1434" s="4">
        <f t="shared" si="242"/>
        <v>1</v>
      </c>
      <c r="D1434" s="4" t="str">
        <f t="shared" si="243"/>
        <v>6</v>
      </c>
      <c r="E1434" s="4" t="str">
        <f t="shared" si="244"/>
        <v>1</v>
      </c>
      <c r="F1434" s="4" t="str">
        <f t="shared" si="245"/>
        <v>1</v>
      </c>
      <c r="G1434" s="4" t="str">
        <f t="shared" si="246"/>
        <v>01</v>
      </c>
      <c r="H1434" s="4" t="str">
        <f t="shared" si="247"/>
        <v>0</v>
      </c>
      <c r="I1434" s="4" t="str">
        <f t="shared" si="248"/>
        <v>2</v>
      </c>
      <c r="J1434" s="4" t="str">
        <f t="shared" si="249"/>
        <v>21</v>
      </c>
      <c r="K1434" s="4" t="str">
        <f t="shared" si="250"/>
        <v>000</v>
      </c>
      <c r="L1434" s="55" t="str">
        <f t="shared" si="251"/>
        <v>1611010221000</v>
      </c>
      <c r="M1434" s="105">
        <v>1611010221000</v>
      </c>
      <c r="N1434" s="106" t="s">
        <v>40</v>
      </c>
      <c r="O1434" s="108" t="s">
        <v>2292</v>
      </c>
      <c r="P1434" s="101" t="s">
        <v>36</v>
      </c>
      <c r="Q1434" s="33">
        <v>1610011221000</v>
      </c>
      <c r="R1434" s="33" t="s">
        <v>40</v>
      </c>
      <c r="S1434" s="34" t="s">
        <v>2293</v>
      </c>
      <c r="T1434" s="58" t="s">
        <v>24</v>
      </c>
      <c r="U1434" s="58">
        <v>44927</v>
      </c>
      <c r="V1434" s="58">
        <v>44927</v>
      </c>
      <c r="W1434" s="93" t="s">
        <v>25</v>
      </c>
    </row>
    <row r="1435" spans="1:23" s="5" customFormat="1" ht="27" customHeight="1" x14ac:dyDescent="0.25">
      <c r="A1435" s="99">
        <f t="shared" si="252"/>
        <v>1</v>
      </c>
      <c r="B1435" s="97">
        <f t="array" aca="1" ref="B1435" ca="1">IF(AND(MAX(IF(L1434:L2442=L1435,U1434:U2442))=U1435,V1435&lt;=B$1),M1435,"-")</f>
        <v>1611010222000</v>
      </c>
      <c r="C1435" s="4">
        <f t="shared" si="242"/>
        <v>1</v>
      </c>
      <c r="D1435" s="4" t="str">
        <f t="shared" si="243"/>
        <v>6</v>
      </c>
      <c r="E1435" s="4" t="str">
        <f t="shared" si="244"/>
        <v>1</v>
      </c>
      <c r="F1435" s="4" t="str">
        <f t="shared" si="245"/>
        <v>1</v>
      </c>
      <c r="G1435" s="4" t="str">
        <f t="shared" si="246"/>
        <v>01</v>
      </c>
      <c r="H1435" s="4" t="str">
        <f t="shared" si="247"/>
        <v>0</v>
      </c>
      <c r="I1435" s="4" t="str">
        <f t="shared" si="248"/>
        <v>2</v>
      </c>
      <c r="J1435" s="4" t="str">
        <f t="shared" si="249"/>
        <v>22</v>
      </c>
      <c r="K1435" s="4" t="str">
        <f t="shared" si="250"/>
        <v>000</v>
      </c>
      <c r="L1435" s="55" t="str">
        <f t="shared" si="251"/>
        <v>1611010222000</v>
      </c>
      <c r="M1435" s="105">
        <v>1611010222000</v>
      </c>
      <c r="N1435" s="106" t="s">
        <v>40</v>
      </c>
      <c r="O1435" s="108" t="s">
        <v>2294</v>
      </c>
      <c r="P1435" s="101" t="s">
        <v>36</v>
      </c>
      <c r="Q1435" s="33">
        <v>1610011222000</v>
      </c>
      <c r="R1435" s="33" t="s">
        <v>40</v>
      </c>
      <c r="S1435" s="34" t="s">
        <v>2295</v>
      </c>
      <c r="T1435" s="58" t="s">
        <v>24</v>
      </c>
      <c r="U1435" s="58">
        <v>44927</v>
      </c>
      <c r="V1435" s="58">
        <v>44927</v>
      </c>
      <c r="W1435" s="93" t="s">
        <v>25</v>
      </c>
    </row>
    <row r="1436" spans="1:23" s="5" customFormat="1" ht="27" customHeight="1" x14ac:dyDescent="0.25">
      <c r="A1436" s="99">
        <f t="shared" si="252"/>
        <v>1</v>
      </c>
      <c r="B1436" s="97">
        <f t="array" aca="1" ref="B1436" ca="1">IF(AND(MAX(IF(L1435:L2443=L1436,U1435:U2443))=U1436,V1436&lt;=B$1),M1436,"-")</f>
        <v>1611010223000</v>
      </c>
      <c r="C1436" s="4">
        <f t="shared" si="242"/>
        <v>1</v>
      </c>
      <c r="D1436" s="4" t="str">
        <f t="shared" si="243"/>
        <v>6</v>
      </c>
      <c r="E1436" s="4" t="str">
        <f t="shared" si="244"/>
        <v>1</v>
      </c>
      <c r="F1436" s="4" t="str">
        <f t="shared" si="245"/>
        <v>1</v>
      </c>
      <c r="G1436" s="4" t="str">
        <f t="shared" si="246"/>
        <v>01</v>
      </c>
      <c r="H1436" s="4" t="str">
        <f t="shared" si="247"/>
        <v>0</v>
      </c>
      <c r="I1436" s="4" t="str">
        <f t="shared" si="248"/>
        <v>2</v>
      </c>
      <c r="J1436" s="4" t="str">
        <f t="shared" si="249"/>
        <v>23</v>
      </c>
      <c r="K1436" s="4" t="str">
        <f t="shared" si="250"/>
        <v>000</v>
      </c>
      <c r="L1436" s="55" t="str">
        <f t="shared" si="251"/>
        <v>1611010223000</v>
      </c>
      <c r="M1436" s="105">
        <v>1611010223000</v>
      </c>
      <c r="N1436" s="106" t="s">
        <v>21</v>
      </c>
      <c r="O1436" s="108" t="s">
        <v>2296</v>
      </c>
      <c r="P1436" s="101" t="s">
        <v>36</v>
      </c>
      <c r="Q1436" s="33">
        <v>1610011223000</v>
      </c>
      <c r="R1436" s="33" t="s">
        <v>21</v>
      </c>
      <c r="S1436" s="34" t="s">
        <v>2297</v>
      </c>
      <c r="T1436" s="58" t="s">
        <v>24</v>
      </c>
      <c r="U1436" s="58">
        <v>44927</v>
      </c>
      <c r="V1436" s="58">
        <v>44927</v>
      </c>
      <c r="W1436" s="93" t="s">
        <v>25</v>
      </c>
    </row>
    <row r="1437" spans="1:23" s="5" customFormat="1" ht="27" customHeight="1" x14ac:dyDescent="0.25">
      <c r="A1437" s="99">
        <f t="shared" si="252"/>
        <v>1</v>
      </c>
      <c r="B1437" s="97">
        <f t="array" aca="1" ref="B1437" ca="1">IF(AND(MAX(IF(L1436:L2444=L1437,U1436:U2444))=U1437,V1437&lt;=B$1),M1437,"-")</f>
        <v>1611010223001</v>
      </c>
      <c r="C1437" s="4">
        <f t="shared" si="242"/>
        <v>1</v>
      </c>
      <c r="D1437" s="4" t="str">
        <f t="shared" si="243"/>
        <v>6</v>
      </c>
      <c r="E1437" s="4" t="str">
        <f t="shared" si="244"/>
        <v>1</v>
      </c>
      <c r="F1437" s="4" t="str">
        <f t="shared" si="245"/>
        <v>1</v>
      </c>
      <c r="G1437" s="4" t="str">
        <f t="shared" si="246"/>
        <v>01</v>
      </c>
      <c r="H1437" s="4" t="str">
        <f t="shared" si="247"/>
        <v>0</v>
      </c>
      <c r="I1437" s="4" t="str">
        <f t="shared" si="248"/>
        <v>2</v>
      </c>
      <c r="J1437" s="4" t="str">
        <f t="shared" si="249"/>
        <v>23</v>
      </c>
      <c r="K1437" s="4" t="str">
        <f t="shared" si="250"/>
        <v>001</v>
      </c>
      <c r="L1437" s="55" t="str">
        <f t="shared" si="251"/>
        <v>1611010223001</v>
      </c>
      <c r="M1437" s="105">
        <v>1611010223001</v>
      </c>
      <c r="N1437" s="106" t="s">
        <v>40</v>
      </c>
      <c r="O1437" s="108" t="s">
        <v>2298</v>
      </c>
      <c r="P1437" s="101" t="s">
        <v>36</v>
      </c>
      <c r="Q1437" s="33">
        <v>1610011223001</v>
      </c>
      <c r="R1437" s="33" t="s">
        <v>40</v>
      </c>
      <c r="S1437" s="34" t="s">
        <v>2299</v>
      </c>
      <c r="T1437" s="58" t="s">
        <v>24</v>
      </c>
      <c r="U1437" s="58">
        <v>44927</v>
      </c>
      <c r="V1437" s="58">
        <v>44927</v>
      </c>
      <c r="W1437" s="93" t="s">
        <v>25</v>
      </c>
    </row>
    <row r="1438" spans="1:23" s="5" customFormat="1" ht="27" customHeight="1" x14ac:dyDescent="0.25">
      <c r="A1438" s="99">
        <f t="shared" si="252"/>
        <v>1</v>
      </c>
      <c r="B1438" s="97">
        <f t="array" aca="1" ref="B1438" ca="1">IF(AND(MAX(IF(L1437:L2445=L1438,U1437:U2445))=U1438,V1438&lt;=B$1),M1438,"-")</f>
        <v>1611010223002</v>
      </c>
      <c r="C1438" s="4">
        <f t="shared" si="242"/>
        <v>1</v>
      </c>
      <c r="D1438" s="4" t="str">
        <f t="shared" si="243"/>
        <v>6</v>
      </c>
      <c r="E1438" s="4" t="str">
        <f t="shared" si="244"/>
        <v>1</v>
      </c>
      <c r="F1438" s="4" t="str">
        <f t="shared" si="245"/>
        <v>1</v>
      </c>
      <c r="G1438" s="4" t="str">
        <f t="shared" si="246"/>
        <v>01</v>
      </c>
      <c r="H1438" s="4" t="str">
        <f t="shared" si="247"/>
        <v>0</v>
      </c>
      <c r="I1438" s="4" t="str">
        <f t="shared" si="248"/>
        <v>2</v>
      </c>
      <c r="J1438" s="4" t="str">
        <f t="shared" si="249"/>
        <v>23</v>
      </c>
      <c r="K1438" s="4" t="str">
        <f t="shared" si="250"/>
        <v>002</v>
      </c>
      <c r="L1438" s="55" t="str">
        <f t="shared" si="251"/>
        <v>1611010223002</v>
      </c>
      <c r="M1438" s="105">
        <v>1611010223002</v>
      </c>
      <c r="N1438" s="106" t="s">
        <v>40</v>
      </c>
      <c r="O1438" s="108" t="s">
        <v>2300</v>
      </c>
      <c r="P1438" s="101" t="s">
        <v>36</v>
      </c>
      <c r="Q1438" s="33">
        <v>1610011223002</v>
      </c>
      <c r="R1438" s="33" t="s">
        <v>40</v>
      </c>
      <c r="S1438" s="34" t="s">
        <v>2301</v>
      </c>
      <c r="T1438" s="58" t="s">
        <v>24</v>
      </c>
      <c r="U1438" s="58">
        <v>44927</v>
      </c>
      <c r="V1438" s="58">
        <v>44927</v>
      </c>
      <c r="W1438" s="93" t="s">
        <v>25</v>
      </c>
    </row>
    <row r="1439" spans="1:23" s="5" customFormat="1" ht="27" customHeight="1" x14ac:dyDescent="0.25">
      <c r="A1439" s="99">
        <f t="shared" si="252"/>
        <v>1</v>
      </c>
      <c r="B1439" s="97">
        <f t="array" aca="1" ref="B1439" ca="1">IF(AND(MAX(IF(L1438:L2446=L1439,U1438:U2446))=U1439,V1439&lt;=B$1),M1439,"-")</f>
        <v>1611010224000</v>
      </c>
      <c r="C1439" s="4">
        <f t="shared" si="242"/>
        <v>1</v>
      </c>
      <c r="D1439" s="4" t="str">
        <f t="shared" si="243"/>
        <v>6</v>
      </c>
      <c r="E1439" s="4" t="str">
        <f t="shared" si="244"/>
        <v>1</v>
      </c>
      <c r="F1439" s="4" t="str">
        <f t="shared" si="245"/>
        <v>1</v>
      </c>
      <c r="G1439" s="4" t="str">
        <f t="shared" si="246"/>
        <v>01</v>
      </c>
      <c r="H1439" s="4" t="str">
        <f t="shared" si="247"/>
        <v>0</v>
      </c>
      <c r="I1439" s="4" t="str">
        <f t="shared" si="248"/>
        <v>2</v>
      </c>
      <c r="J1439" s="4" t="str">
        <f t="shared" si="249"/>
        <v>24</v>
      </c>
      <c r="K1439" s="4" t="str">
        <f t="shared" si="250"/>
        <v>000</v>
      </c>
      <c r="L1439" s="55" t="str">
        <f t="shared" si="251"/>
        <v>1611010224000</v>
      </c>
      <c r="M1439" s="105">
        <v>1611010224000</v>
      </c>
      <c r="N1439" s="106" t="s">
        <v>40</v>
      </c>
      <c r="O1439" s="108" t="s">
        <v>2302</v>
      </c>
      <c r="P1439" s="101" t="s">
        <v>36</v>
      </c>
      <c r="Q1439" s="33">
        <v>1610011224000</v>
      </c>
      <c r="R1439" s="33" t="s">
        <v>40</v>
      </c>
      <c r="S1439" s="34" t="s">
        <v>2303</v>
      </c>
      <c r="T1439" s="58" t="s">
        <v>24</v>
      </c>
      <c r="U1439" s="58">
        <v>44927</v>
      </c>
      <c r="V1439" s="58">
        <v>44927</v>
      </c>
      <c r="W1439" s="93" t="s">
        <v>25</v>
      </c>
    </row>
    <row r="1440" spans="1:23" s="5" customFormat="1" ht="27" customHeight="1" x14ac:dyDescent="0.25">
      <c r="A1440" s="99">
        <f t="shared" si="252"/>
        <v>1</v>
      </c>
      <c r="B1440" s="97">
        <f t="array" aca="1" ref="B1440" ca="1">IF(AND(MAX(IF(L1439:L2447=L1440,U1439:U2447))=U1440,V1440&lt;=B$1),M1440,"-")</f>
        <v>1611010225000</v>
      </c>
      <c r="C1440" s="4">
        <f t="shared" si="242"/>
        <v>1</v>
      </c>
      <c r="D1440" s="4" t="str">
        <f t="shared" si="243"/>
        <v>6</v>
      </c>
      <c r="E1440" s="4" t="str">
        <f t="shared" si="244"/>
        <v>1</v>
      </c>
      <c r="F1440" s="4" t="str">
        <f t="shared" si="245"/>
        <v>1</v>
      </c>
      <c r="G1440" s="4" t="str">
        <f t="shared" si="246"/>
        <v>01</v>
      </c>
      <c r="H1440" s="4" t="str">
        <f t="shared" si="247"/>
        <v>0</v>
      </c>
      <c r="I1440" s="4" t="str">
        <f t="shared" si="248"/>
        <v>2</v>
      </c>
      <c r="J1440" s="4" t="str">
        <f t="shared" si="249"/>
        <v>25</v>
      </c>
      <c r="K1440" s="4" t="str">
        <f t="shared" si="250"/>
        <v>000</v>
      </c>
      <c r="L1440" s="55" t="str">
        <f t="shared" si="251"/>
        <v>1611010225000</v>
      </c>
      <c r="M1440" s="105">
        <v>1611010225000</v>
      </c>
      <c r="N1440" s="106" t="s">
        <v>40</v>
      </c>
      <c r="O1440" s="108" t="s">
        <v>2304</v>
      </c>
      <c r="P1440" s="101" t="s">
        <v>36</v>
      </c>
      <c r="Q1440" s="33">
        <v>1610011225000</v>
      </c>
      <c r="R1440" s="33" t="s">
        <v>40</v>
      </c>
      <c r="S1440" s="34" t="s">
        <v>2305</v>
      </c>
      <c r="T1440" s="58" t="s">
        <v>24</v>
      </c>
      <c r="U1440" s="58">
        <v>44927</v>
      </c>
      <c r="V1440" s="58">
        <v>44927</v>
      </c>
      <c r="W1440" s="93" t="s">
        <v>25</v>
      </c>
    </row>
    <row r="1441" spans="1:23" s="5" customFormat="1" ht="27" customHeight="1" x14ac:dyDescent="0.25">
      <c r="A1441" s="99">
        <f t="shared" si="252"/>
        <v>1</v>
      </c>
      <c r="B1441" s="97">
        <f t="array" aca="1" ref="B1441" ca="1">IF(AND(MAX(IF(L1440:L2448=L1441,U1440:U2448))=U1441,V1441&lt;=B$1),M1441,"-")</f>
        <v>1611010226000</v>
      </c>
      <c r="C1441" s="4">
        <f t="shared" si="242"/>
        <v>1</v>
      </c>
      <c r="D1441" s="4" t="str">
        <f t="shared" si="243"/>
        <v>6</v>
      </c>
      <c r="E1441" s="4" t="str">
        <f t="shared" si="244"/>
        <v>1</v>
      </c>
      <c r="F1441" s="4" t="str">
        <f t="shared" si="245"/>
        <v>1</v>
      </c>
      <c r="G1441" s="4" t="str">
        <f t="shared" si="246"/>
        <v>01</v>
      </c>
      <c r="H1441" s="4" t="str">
        <f t="shared" si="247"/>
        <v>0</v>
      </c>
      <c r="I1441" s="4" t="str">
        <f t="shared" si="248"/>
        <v>2</v>
      </c>
      <c r="J1441" s="4" t="str">
        <f t="shared" si="249"/>
        <v>26</v>
      </c>
      <c r="K1441" s="4" t="str">
        <f t="shared" si="250"/>
        <v>000</v>
      </c>
      <c r="L1441" s="55" t="str">
        <f t="shared" si="251"/>
        <v>1611010226000</v>
      </c>
      <c r="M1441" s="105">
        <v>1611010226000</v>
      </c>
      <c r="N1441" s="106" t="s">
        <v>40</v>
      </c>
      <c r="O1441" s="108" t="s">
        <v>2306</v>
      </c>
      <c r="P1441" s="101" t="s">
        <v>36</v>
      </c>
      <c r="Q1441" s="33">
        <v>1610011226000</v>
      </c>
      <c r="R1441" s="33" t="s">
        <v>40</v>
      </c>
      <c r="S1441" s="34" t="s">
        <v>2307</v>
      </c>
      <c r="T1441" s="58" t="s">
        <v>24</v>
      </c>
      <c r="U1441" s="58">
        <v>44927</v>
      </c>
      <c r="V1441" s="58">
        <v>44927</v>
      </c>
      <c r="W1441" s="93" t="s">
        <v>25</v>
      </c>
    </row>
    <row r="1442" spans="1:23" s="5" customFormat="1" ht="27" customHeight="1" x14ac:dyDescent="0.25">
      <c r="A1442" s="99">
        <f t="shared" si="252"/>
        <v>1</v>
      </c>
      <c r="B1442" s="97">
        <f t="array" aca="1" ref="B1442" ca="1">IF(AND(MAX(IF(L1441:L2449=L1442,U1441:U2449))=U1442,V1442&lt;=B$1),M1442,"-")</f>
        <v>1611010227000</v>
      </c>
      <c r="C1442" s="4">
        <f t="shared" si="242"/>
        <v>1</v>
      </c>
      <c r="D1442" s="4" t="str">
        <f t="shared" si="243"/>
        <v>6</v>
      </c>
      <c r="E1442" s="4" t="str">
        <f t="shared" si="244"/>
        <v>1</v>
      </c>
      <c r="F1442" s="4" t="str">
        <f t="shared" si="245"/>
        <v>1</v>
      </c>
      <c r="G1442" s="4" t="str">
        <f t="shared" si="246"/>
        <v>01</v>
      </c>
      <c r="H1442" s="4" t="str">
        <f t="shared" si="247"/>
        <v>0</v>
      </c>
      <c r="I1442" s="4" t="str">
        <f t="shared" si="248"/>
        <v>2</v>
      </c>
      <c r="J1442" s="4" t="str">
        <f t="shared" si="249"/>
        <v>27</v>
      </c>
      <c r="K1442" s="4" t="str">
        <f t="shared" si="250"/>
        <v>000</v>
      </c>
      <c r="L1442" s="55" t="str">
        <f t="shared" si="251"/>
        <v>1611010227000</v>
      </c>
      <c r="M1442" s="105">
        <v>1611010227000</v>
      </c>
      <c r="N1442" s="106" t="s">
        <v>40</v>
      </c>
      <c r="O1442" s="108" t="s">
        <v>2308</v>
      </c>
      <c r="P1442" s="101" t="s">
        <v>36</v>
      </c>
      <c r="Q1442" s="33">
        <v>1610011227000</v>
      </c>
      <c r="R1442" s="33" t="s">
        <v>40</v>
      </c>
      <c r="S1442" s="34" t="s">
        <v>2309</v>
      </c>
      <c r="T1442" s="58" t="s">
        <v>24</v>
      </c>
      <c r="U1442" s="58">
        <v>44927</v>
      </c>
      <c r="V1442" s="58">
        <v>44927</v>
      </c>
      <c r="W1442" s="93" t="s">
        <v>25</v>
      </c>
    </row>
    <row r="1443" spans="1:23" s="5" customFormat="1" ht="27" customHeight="1" x14ac:dyDescent="0.25">
      <c r="A1443" s="99">
        <f t="shared" si="252"/>
        <v>1</v>
      </c>
      <c r="B1443" s="97">
        <f t="array" aca="1" ref="B1443" ca="1">IF(AND(MAX(IF(L1442:L2450=L1443,U1442:U2450))=U1443,V1443&lt;=B$1),M1443,"-")</f>
        <v>1611010228000</v>
      </c>
      <c r="C1443" s="4">
        <f t="shared" si="242"/>
        <v>1</v>
      </c>
      <c r="D1443" s="4" t="str">
        <f t="shared" si="243"/>
        <v>6</v>
      </c>
      <c r="E1443" s="4" t="str">
        <f t="shared" si="244"/>
        <v>1</v>
      </c>
      <c r="F1443" s="4" t="str">
        <f t="shared" si="245"/>
        <v>1</v>
      </c>
      <c r="G1443" s="4" t="str">
        <f t="shared" si="246"/>
        <v>01</v>
      </c>
      <c r="H1443" s="4" t="str">
        <f t="shared" si="247"/>
        <v>0</v>
      </c>
      <c r="I1443" s="4" t="str">
        <f t="shared" si="248"/>
        <v>2</v>
      </c>
      <c r="J1443" s="4" t="str">
        <f t="shared" si="249"/>
        <v>28</v>
      </c>
      <c r="K1443" s="4" t="str">
        <f t="shared" si="250"/>
        <v>000</v>
      </c>
      <c r="L1443" s="55" t="str">
        <f t="shared" si="251"/>
        <v>1611010228000</v>
      </c>
      <c r="M1443" s="105">
        <v>1611010228000</v>
      </c>
      <c r="N1443" s="106" t="s">
        <v>40</v>
      </c>
      <c r="O1443" s="108" t="s">
        <v>2310</v>
      </c>
      <c r="P1443" s="101" t="s">
        <v>36</v>
      </c>
      <c r="Q1443" s="33">
        <v>1610011228000</v>
      </c>
      <c r="R1443" s="33" t="s">
        <v>40</v>
      </c>
      <c r="S1443" s="34" t="s">
        <v>2311</v>
      </c>
      <c r="T1443" s="58" t="s">
        <v>24</v>
      </c>
      <c r="U1443" s="58">
        <v>44927</v>
      </c>
      <c r="V1443" s="58">
        <v>44927</v>
      </c>
      <c r="W1443" s="93" t="s">
        <v>25</v>
      </c>
    </row>
    <row r="1444" spans="1:23" s="5" customFormat="1" ht="27" customHeight="1" x14ac:dyDescent="0.25">
      <c r="A1444" s="99">
        <f t="shared" si="252"/>
        <v>1</v>
      </c>
      <c r="B1444" s="97">
        <f t="array" aca="1" ref="B1444" ca="1">IF(AND(MAX(IF(L1443:L2451=L1444,U1443:U2451))=U1444,V1444&lt;=B$1),M1444,"-")</f>
        <v>1611010229000</v>
      </c>
      <c r="C1444" s="4">
        <f t="shared" si="242"/>
        <v>1</v>
      </c>
      <c r="D1444" s="4" t="str">
        <f t="shared" si="243"/>
        <v>6</v>
      </c>
      <c r="E1444" s="4" t="str">
        <f t="shared" si="244"/>
        <v>1</v>
      </c>
      <c r="F1444" s="4" t="str">
        <f t="shared" si="245"/>
        <v>1</v>
      </c>
      <c r="G1444" s="4" t="str">
        <f t="shared" si="246"/>
        <v>01</v>
      </c>
      <c r="H1444" s="4" t="str">
        <f t="shared" si="247"/>
        <v>0</v>
      </c>
      <c r="I1444" s="4" t="str">
        <f t="shared" si="248"/>
        <v>2</v>
      </c>
      <c r="J1444" s="4" t="str">
        <f t="shared" si="249"/>
        <v>29</v>
      </c>
      <c r="K1444" s="4" t="str">
        <f t="shared" si="250"/>
        <v>000</v>
      </c>
      <c r="L1444" s="55" t="str">
        <f t="shared" si="251"/>
        <v>1611010229000</v>
      </c>
      <c r="M1444" s="105">
        <v>1611010229000</v>
      </c>
      <c r="N1444" s="106" t="s">
        <v>40</v>
      </c>
      <c r="O1444" s="108" t="s">
        <v>2312</v>
      </c>
      <c r="P1444" s="101" t="s">
        <v>36</v>
      </c>
      <c r="Q1444" s="33">
        <v>1610011229000</v>
      </c>
      <c r="R1444" s="33" t="s">
        <v>40</v>
      </c>
      <c r="S1444" s="34" t="s">
        <v>2313</v>
      </c>
      <c r="T1444" s="58" t="s">
        <v>24</v>
      </c>
      <c r="U1444" s="58">
        <v>44927</v>
      </c>
      <c r="V1444" s="58">
        <v>44927</v>
      </c>
      <c r="W1444" s="93" t="s">
        <v>25</v>
      </c>
    </row>
    <row r="1445" spans="1:23" s="5" customFormat="1" ht="27" customHeight="1" x14ac:dyDescent="0.25">
      <c r="A1445" s="99">
        <f t="shared" si="252"/>
        <v>1</v>
      </c>
      <c r="B1445" s="97">
        <f t="array" aca="1" ref="B1445" ca="1">IF(AND(MAX(IF(L1444:L2452=L1445,U1444:U2452))=U1445,V1445&lt;=B$1),M1445,"-")</f>
        <v>1611010230000</v>
      </c>
      <c r="C1445" s="4">
        <f t="shared" si="242"/>
        <v>1</v>
      </c>
      <c r="D1445" s="4" t="str">
        <f t="shared" si="243"/>
        <v>6</v>
      </c>
      <c r="E1445" s="4" t="str">
        <f t="shared" si="244"/>
        <v>1</v>
      </c>
      <c r="F1445" s="4" t="str">
        <f t="shared" si="245"/>
        <v>1</v>
      </c>
      <c r="G1445" s="4" t="str">
        <f t="shared" si="246"/>
        <v>01</v>
      </c>
      <c r="H1445" s="4" t="str">
        <f t="shared" si="247"/>
        <v>0</v>
      </c>
      <c r="I1445" s="4" t="str">
        <f t="shared" si="248"/>
        <v>2</v>
      </c>
      <c r="J1445" s="4" t="str">
        <f t="shared" si="249"/>
        <v>30</v>
      </c>
      <c r="K1445" s="4" t="str">
        <f t="shared" si="250"/>
        <v>000</v>
      </c>
      <c r="L1445" s="55" t="str">
        <f t="shared" si="251"/>
        <v>1611010230000</v>
      </c>
      <c r="M1445" s="105">
        <v>1611010230000</v>
      </c>
      <c r="N1445" s="106" t="s">
        <v>40</v>
      </c>
      <c r="O1445" s="108" t="s">
        <v>2314</v>
      </c>
      <c r="P1445" s="101" t="s">
        <v>36</v>
      </c>
      <c r="Q1445" s="33">
        <v>1610011230000</v>
      </c>
      <c r="R1445" s="33" t="s">
        <v>40</v>
      </c>
      <c r="S1445" s="34" t="s">
        <v>2315</v>
      </c>
      <c r="T1445" s="58" t="s">
        <v>24</v>
      </c>
      <c r="U1445" s="58">
        <v>44927</v>
      </c>
      <c r="V1445" s="58">
        <v>44927</v>
      </c>
      <c r="W1445" s="93" t="s">
        <v>25</v>
      </c>
    </row>
    <row r="1446" spans="1:23" s="5" customFormat="1" ht="27" customHeight="1" x14ac:dyDescent="0.25">
      <c r="A1446" s="99">
        <f t="shared" si="252"/>
        <v>1</v>
      </c>
      <c r="B1446" s="97">
        <f t="array" aca="1" ref="B1446" ca="1">IF(AND(MAX(IF(L1445:L2453=L1446,U1445:U2453))=U1446,V1446&lt;=B$1),M1446,"-")</f>
        <v>1611010231000</v>
      </c>
      <c r="C1446" s="4">
        <f t="shared" si="242"/>
        <v>1</v>
      </c>
      <c r="D1446" s="4" t="str">
        <f t="shared" si="243"/>
        <v>6</v>
      </c>
      <c r="E1446" s="4" t="str">
        <f t="shared" si="244"/>
        <v>1</v>
      </c>
      <c r="F1446" s="4" t="str">
        <f t="shared" si="245"/>
        <v>1</v>
      </c>
      <c r="G1446" s="4" t="str">
        <f t="shared" si="246"/>
        <v>01</v>
      </c>
      <c r="H1446" s="4" t="str">
        <f t="shared" si="247"/>
        <v>0</v>
      </c>
      <c r="I1446" s="4" t="str">
        <f t="shared" si="248"/>
        <v>2</v>
      </c>
      <c r="J1446" s="4" t="str">
        <f t="shared" si="249"/>
        <v>31</v>
      </c>
      <c r="K1446" s="4" t="str">
        <f t="shared" si="250"/>
        <v>000</v>
      </c>
      <c r="L1446" s="55" t="str">
        <f t="shared" si="251"/>
        <v>1611010231000</v>
      </c>
      <c r="M1446" s="105">
        <v>1611010231000</v>
      </c>
      <c r="N1446" s="106" t="s">
        <v>40</v>
      </c>
      <c r="O1446" s="108" t="s">
        <v>2316</v>
      </c>
      <c r="P1446" s="101" t="s">
        <v>36</v>
      </c>
      <c r="Q1446" s="33">
        <v>1610011231000</v>
      </c>
      <c r="R1446" s="33" t="s">
        <v>40</v>
      </c>
      <c r="S1446" s="34" t="s">
        <v>2317</v>
      </c>
      <c r="T1446" s="58" t="s">
        <v>24</v>
      </c>
      <c r="U1446" s="58">
        <v>44927</v>
      </c>
      <c r="V1446" s="58">
        <v>44927</v>
      </c>
      <c r="W1446" s="93" t="s">
        <v>25</v>
      </c>
    </row>
    <row r="1447" spans="1:23" s="5" customFormat="1" ht="27" customHeight="1" x14ac:dyDescent="0.25">
      <c r="A1447" s="99">
        <f t="shared" si="252"/>
        <v>1</v>
      </c>
      <c r="B1447" s="97">
        <f t="array" aca="1" ref="B1447" ca="1">IF(AND(MAX(IF(L1446:L2454=L1447,U1446:U2454))=U1447,V1447&lt;=B$1),M1447,"-")</f>
        <v>1611010232000</v>
      </c>
      <c r="C1447" s="4">
        <f t="shared" si="242"/>
        <v>1</v>
      </c>
      <c r="D1447" s="4" t="str">
        <f t="shared" si="243"/>
        <v>6</v>
      </c>
      <c r="E1447" s="4" t="str">
        <f t="shared" si="244"/>
        <v>1</v>
      </c>
      <c r="F1447" s="4" t="str">
        <f t="shared" si="245"/>
        <v>1</v>
      </c>
      <c r="G1447" s="4" t="str">
        <f t="shared" si="246"/>
        <v>01</v>
      </c>
      <c r="H1447" s="4" t="str">
        <f t="shared" si="247"/>
        <v>0</v>
      </c>
      <c r="I1447" s="4" t="str">
        <f t="shared" si="248"/>
        <v>2</v>
      </c>
      <c r="J1447" s="4" t="str">
        <f t="shared" si="249"/>
        <v>32</v>
      </c>
      <c r="K1447" s="4" t="str">
        <f t="shared" si="250"/>
        <v>000</v>
      </c>
      <c r="L1447" s="55" t="str">
        <f t="shared" si="251"/>
        <v>1611010232000</v>
      </c>
      <c r="M1447" s="105">
        <v>1611010232000</v>
      </c>
      <c r="N1447" s="106" t="s">
        <v>40</v>
      </c>
      <c r="O1447" s="108" t="s">
        <v>2318</v>
      </c>
      <c r="P1447" s="101" t="s">
        <v>36</v>
      </c>
      <c r="Q1447" s="33">
        <v>1610011232000</v>
      </c>
      <c r="R1447" s="33" t="s">
        <v>40</v>
      </c>
      <c r="S1447" s="34" t="s">
        <v>2319</v>
      </c>
      <c r="T1447" s="58" t="s">
        <v>24</v>
      </c>
      <c r="U1447" s="58">
        <v>44927</v>
      </c>
      <c r="V1447" s="58">
        <v>44927</v>
      </c>
      <c r="W1447" s="93" t="s">
        <v>25</v>
      </c>
    </row>
    <row r="1448" spans="1:23" s="5" customFormat="1" ht="27" customHeight="1" x14ac:dyDescent="0.25">
      <c r="A1448" s="99">
        <f t="shared" si="252"/>
        <v>1</v>
      </c>
      <c r="B1448" s="97">
        <f t="array" aca="1" ref="B1448" ca="1">IF(AND(MAX(IF(L1447:L2455=L1448,U1447:U2455))=U1448,V1448&lt;=B$1),M1448,"-")</f>
        <v>1611010233000</v>
      </c>
      <c r="C1448" s="4">
        <f t="shared" si="242"/>
        <v>1</v>
      </c>
      <c r="D1448" s="4" t="str">
        <f t="shared" si="243"/>
        <v>6</v>
      </c>
      <c r="E1448" s="4" t="str">
        <f t="shared" si="244"/>
        <v>1</v>
      </c>
      <c r="F1448" s="4" t="str">
        <f t="shared" si="245"/>
        <v>1</v>
      </c>
      <c r="G1448" s="4" t="str">
        <f t="shared" si="246"/>
        <v>01</v>
      </c>
      <c r="H1448" s="4" t="str">
        <f t="shared" si="247"/>
        <v>0</v>
      </c>
      <c r="I1448" s="4" t="str">
        <f t="shared" si="248"/>
        <v>2</v>
      </c>
      <c r="J1448" s="4" t="str">
        <f t="shared" si="249"/>
        <v>33</v>
      </c>
      <c r="K1448" s="4" t="str">
        <f t="shared" si="250"/>
        <v>000</v>
      </c>
      <c r="L1448" s="55" t="str">
        <f t="shared" si="251"/>
        <v>1611010233000</v>
      </c>
      <c r="M1448" s="105">
        <v>1611010233000</v>
      </c>
      <c r="N1448" s="106" t="s">
        <v>40</v>
      </c>
      <c r="O1448" s="108" t="s">
        <v>2320</v>
      </c>
      <c r="P1448" s="101" t="s">
        <v>36</v>
      </c>
      <c r="Q1448" s="33">
        <v>1610011233000</v>
      </c>
      <c r="R1448" s="33" t="s">
        <v>40</v>
      </c>
      <c r="S1448" s="34" t="s">
        <v>2321</v>
      </c>
      <c r="T1448" s="58" t="s">
        <v>24</v>
      </c>
      <c r="U1448" s="58">
        <v>44927</v>
      </c>
      <c r="V1448" s="58">
        <v>44927</v>
      </c>
      <c r="W1448" s="93" t="s">
        <v>25</v>
      </c>
    </row>
    <row r="1449" spans="1:23" s="5" customFormat="1" ht="27" customHeight="1" x14ac:dyDescent="0.25">
      <c r="A1449" s="99">
        <f t="shared" si="252"/>
        <v>1</v>
      </c>
      <c r="B1449" s="97">
        <f t="array" aca="1" ref="B1449" ca="1">IF(AND(MAX(IF(L1448:L2456=L1449,U1448:U2456))=U1449,V1449&lt;=B$1),M1449,"-")</f>
        <v>1611010234000</v>
      </c>
      <c r="C1449" s="4">
        <f t="shared" si="242"/>
        <v>1</v>
      </c>
      <c r="D1449" s="4" t="str">
        <f t="shared" si="243"/>
        <v>6</v>
      </c>
      <c r="E1449" s="4" t="str">
        <f t="shared" si="244"/>
        <v>1</v>
      </c>
      <c r="F1449" s="4" t="str">
        <f t="shared" si="245"/>
        <v>1</v>
      </c>
      <c r="G1449" s="4" t="str">
        <f t="shared" si="246"/>
        <v>01</v>
      </c>
      <c r="H1449" s="4" t="str">
        <f t="shared" si="247"/>
        <v>0</v>
      </c>
      <c r="I1449" s="4" t="str">
        <f t="shared" si="248"/>
        <v>2</v>
      </c>
      <c r="J1449" s="4" t="str">
        <f t="shared" si="249"/>
        <v>34</v>
      </c>
      <c r="K1449" s="4" t="str">
        <f t="shared" si="250"/>
        <v>000</v>
      </c>
      <c r="L1449" s="55" t="str">
        <f t="shared" si="251"/>
        <v>1611010234000</v>
      </c>
      <c r="M1449" s="105">
        <v>1611010234000</v>
      </c>
      <c r="N1449" s="106" t="s">
        <v>40</v>
      </c>
      <c r="O1449" s="108" t="s">
        <v>2322</v>
      </c>
      <c r="P1449" s="101" t="s">
        <v>36</v>
      </c>
      <c r="Q1449" s="33">
        <v>1610011234000</v>
      </c>
      <c r="R1449" s="33" t="s">
        <v>40</v>
      </c>
      <c r="S1449" s="34" t="s">
        <v>2323</v>
      </c>
      <c r="T1449" s="58" t="s">
        <v>24</v>
      </c>
      <c r="U1449" s="58">
        <v>44927</v>
      </c>
      <c r="V1449" s="58">
        <v>44927</v>
      </c>
      <c r="W1449" s="93" t="s">
        <v>25</v>
      </c>
    </row>
    <row r="1450" spans="1:23" s="5" customFormat="1" ht="27" customHeight="1" x14ac:dyDescent="0.25">
      <c r="A1450" s="99">
        <f t="shared" si="252"/>
        <v>1</v>
      </c>
      <c r="B1450" s="97">
        <f t="array" aca="1" ref="B1450" ca="1">IF(AND(MAX(IF(L1449:L2457=L1450,U1449:U2457))=U1450,V1450&lt;=B$1),M1450,"-")</f>
        <v>1611010235000</v>
      </c>
      <c r="C1450" s="4">
        <f t="shared" si="242"/>
        <v>1</v>
      </c>
      <c r="D1450" s="4" t="str">
        <f t="shared" si="243"/>
        <v>6</v>
      </c>
      <c r="E1450" s="4" t="str">
        <f t="shared" si="244"/>
        <v>1</v>
      </c>
      <c r="F1450" s="4" t="str">
        <f t="shared" si="245"/>
        <v>1</v>
      </c>
      <c r="G1450" s="4" t="str">
        <f t="shared" si="246"/>
        <v>01</v>
      </c>
      <c r="H1450" s="4" t="str">
        <f t="shared" si="247"/>
        <v>0</v>
      </c>
      <c r="I1450" s="4" t="str">
        <f t="shared" si="248"/>
        <v>2</v>
      </c>
      <c r="J1450" s="4" t="str">
        <f t="shared" si="249"/>
        <v>35</v>
      </c>
      <c r="K1450" s="4" t="str">
        <f t="shared" si="250"/>
        <v>000</v>
      </c>
      <c r="L1450" s="55" t="str">
        <f t="shared" si="251"/>
        <v>1611010235000</v>
      </c>
      <c r="M1450" s="105">
        <v>1611010235000</v>
      </c>
      <c r="N1450" s="106" t="s">
        <v>40</v>
      </c>
      <c r="O1450" s="108" t="s">
        <v>2324</v>
      </c>
      <c r="P1450" s="101" t="s">
        <v>36</v>
      </c>
      <c r="Q1450" s="33">
        <v>1610011235000</v>
      </c>
      <c r="R1450" s="33" t="s">
        <v>40</v>
      </c>
      <c r="S1450" s="34" t="s">
        <v>2325</v>
      </c>
      <c r="T1450" s="58" t="s">
        <v>24</v>
      </c>
      <c r="U1450" s="58">
        <v>44927</v>
      </c>
      <c r="V1450" s="58">
        <v>44927</v>
      </c>
      <c r="W1450" s="93" t="s">
        <v>25</v>
      </c>
    </row>
    <row r="1451" spans="1:23" s="5" customFormat="1" ht="27" customHeight="1" x14ac:dyDescent="0.25">
      <c r="A1451" s="99">
        <f t="shared" si="252"/>
        <v>1</v>
      </c>
      <c r="B1451" s="97">
        <f t="array" aca="1" ref="B1451" ca="1">IF(AND(MAX(IF(L1450:L2458=L1451,U1450:U2458))=U1451,V1451&lt;=B$1),M1451,"-")</f>
        <v>1611010299000</v>
      </c>
      <c r="C1451" s="4">
        <f t="shared" si="242"/>
        <v>1</v>
      </c>
      <c r="D1451" s="4" t="str">
        <f t="shared" si="243"/>
        <v>6</v>
      </c>
      <c r="E1451" s="4" t="str">
        <f t="shared" si="244"/>
        <v>1</v>
      </c>
      <c r="F1451" s="4" t="str">
        <f t="shared" si="245"/>
        <v>1</v>
      </c>
      <c r="G1451" s="4" t="str">
        <f t="shared" si="246"/>
        <v>01</v>
      </c>
      <c r="H1451" s="4" t="str">
        <f t="shared" si="247"/>
        <v>0</v>
      </c>
      <c r="I1451" s="4" t="str">
        <f t="shared" si="248"/>
        <v>2</v>
      </c>
      <c r="J1451" s="4" t="str">
        <f t="shared" si="249"/>
        <v>99</v>
      </c>
      <c r="K1451" s="4" t="str">
        <f t="shared" si="250"/>
        <v>000</v>
      </c>
      <c r="L1451" s="55" t="str">
        <f t="shared" si="251"/>
        <v>1611010299000</v>
      </c>
      <c r="M1451" s="105">
        <v>1611010299000</v>
      </c>
      <c r="N1451" s="106" t="s">
        <v>21</v>
      </c>
      <c r="O1451" s="108" t="s">
        <v>2326</v>
      </c>
      <c r="P1451" s="101" t="s">
        <v>36</v>
      </c>
      <c r="Q1451" s="33">
        <v>1610011299000</v>
      </c>
      <c r="R1451" s="33" t="s">
        <v>21</v>
      </c>
      <c r="S1451" s="34" t="s">
        <v>2327</v>
      </c>
      <c r="T1451" s="58" t="s">
        <v>24</v>
      </c>
      <c r="U1451" s="58">
        <v>44927</v>
      </c>
      <c r="V1451" s="58">
        <v>44927</v>
      </c>
      <c r="W1451" s="93" t="s">
        <v>25</v>
      </c>
    </row>
    <row r="1452" spans="1:23" s="5" customFormat="1" ht="27" customHeight="1" x14ac:dyDescent="0.25">
      <c r="A1452" s="99">
        <f t="shared" si="252"/>
        <v>1</v>
      </c>
      <c r="B1452" s="97">
        <f t="array" aca="1" ref="B1452" ca="1">IF(AND(MAX(IF(L1451:L2459=L1452,U1451:U2459))=U1452,V1452&lt;=B$1),M1452,"-")</f>
        <v>1611010299001</v>
      </c>
      <c r="C1452" s="4">
        <f t="shared" si="242"/>
        <v>1</v>
      </c>
      <c r="D1452" s="4" t="str">
        <f t="shared" si="243"/>
        <v>6</v>
      </c>
      <c r="E1452" s="4" t="str">
        <f t="shared" si="244"/>
        <v>1</v>
      </c>
      <c r="F1452" s="4" t="str">
        <f t="shared" si="245"/>
        <v>1</v>
      </c>
      <c r="G1452" s="4" t="str">
        <f t="shared" si="246"/>
        <v>01</v>
      </c>
      <c r="H1452" s="4" t="str">
        <f t="shared" si="247"/>
        <v>0</v>
      </c>
      <c r="I1452" s="4" t="str">
        <f t="shared" si="248"/>
        <v>2</v>
      </c>
      <c r="J1452" s="4" t="str">
        <f t="shared" si="249"/>
        <v>99</v>
      </c>
      <c r="K1452" s="4" t="str">
        <f t="shared" si="250"/>
        <v>001</v>
      </c>
      <c r="L1452" s="55" t="str">
        <f t="shared" si="251"/>
        <v>1611010299001</v>
      </c>
      <c r="M1452" s="105">
        <v>1611010299001</v>
      </c>
      <c r="N1452" s="106" t="s">
        <v>40</v>
      </c>
      <c r="O1452" s="108" t="s">
        <v>2328</v>
      </c>
      <c r="P1452" s="101" t="s">
        <v>36</v>
      </c>
      <c r="Q1452" s="33">
        <v>1610011299001</v>
      </c>
      <c r="R1452" s="33" t="s">
        <v>40</v>
      </c>
      <c r="S1452" s="34" t="s">
        <v>2329</v>
      </c>
      <c r="T1452" s="58" t="s">
        <v>24</v>
      </c>
      <c r="U1452" s="58">
        <v>44927</v>
      </c>
      <c r="V1452" s="58">
        <v>44927</v>
      </c>
      <c r="W1452" s="93" t="s">
        <v>25</v>
      </c>
    </row>
    <row r="1453" spans="1:23" s="5" customFormat="1" ht="27" customHeight="1" x14ac:dyDescent="0.25">
      <c r="A1453" s="99">
        <f t="shared" si="252"/>
        <v>1</v>
      </c>
      <c r="B1453" s="97">
        <f t="array" aca="1" ref="B1453" ca="1">IF(AND(MAX(IF(L1452:L2460=L1453,U1452:U2460))=U1453,V1453&lt;=B$1),M1453,"-")</f>
        <v>1611010299002</v>
      </c>
      <c r="C1453" s="4">
        <f t="shared" si="242"/>
        <v>1</v>
      </c>
      <c r="D1453" s="4" t="str">
        <f t="shared" si="243"/>
        <v>6</v>
      </c>
      <c r="E1453" s="4" t="str">
        <f t="shared" si="244"/>
        <v>1</v>
      </c>
      <c r="F1453" s="4" t="str">
        <f t="shared" si="245"/>
        <v>1</v>
      </c>
      <c r="G1453" s="4" t="str">
        <f t="shared" si="246"/>
        <v>01</v>
      </c>
      <c r="H1453" s="4" t="str">
        <f t="shared" si="247"/>
        <v>0</v>
      </c>
      <c r="I1453" s="4" t="str">
        <f t="shared" si="248"/>
        <v>2</v>
      </c>
      <c r="J1453" s="4" t="str">
        <f t="shared" si="249"/>
        <v>99</v>
      </c>
      <c r="K1453" s="4" t="str">
        <f t="shared" si="250"/>
        <v>002</v>
      </c>
      <c r="L1453" s="55" t="str">
        <f t="shared" si="251"/>
        <v>1611010299002</v>
      </c>
      <c r="M1453" s="105">
        <v>1611010299002</v>
      </c>
      <c r="N1453" s="106" t="s">
        <v>40</v>
      </c>
      <c r="O1453" s="108" t="s">
        <v>2330</v>
      </c>
      <c r="P1453" s="101" t="s">
        <v>36</v>
      </c>
      <c r="Q1453" s="33">
        <v>1610011299002</v>
      </c>
      <c r="R1453" s="33" t="s">
        <v>40</v>
      </c>
      <c r="S1453" s="34" t="s">
        <v>2331</v>
      </c>
      <c r="T1453" s="58" t="s">
        <v>24</v>
      </c>
      <c r="U1453" s="58">
        <v>44927</v>
      </c>
      <c r="V1453" s="58">
        <v>44927</v>
      </c>
      <c r="W1453" s="93" t="s">
        <v>25</v>
      </c>
    </row>
    <row r="1454" spans="1:23" s="5" customFormat="1" ht="27" customHeight="1" x14ac:dyDescent="0.25">
      <c r="A1454" s="99">
        <f t="shared" si="252"/>
        <v>1</v>
      </c>
      <c r="B1454" s="97">
        <f t="array" aca="1" ref="B1454" ca="1">IF(AND(MAX(IF(L1453:L2461=L1454,U1453:U2461))=U1454,V1454&lt;=B$1),M1454,"-")</f>
        <v>1611010300000</v>
      </c>
      <c r="C1454" s="4">
        <f t="shared" si="242"/>
        <v>1</v>
      </c>
      <c r="D1454" s="4" t="str">
        <f t="shared" si="243"/>
        <v>6</v>
      </c>
      <c r="E1454" s="4" t="str">
        <f t="shared" si="244"/>
        <v>1</v>
      </c>
      <c r="F1454" s="4" t="str">
        <f t="shared" si="245"/>
        <v>1</v>
      </c>
      <c r="G1454" s="4" t="str">
        <f t="shared" si="246"/>
        <v>01</v>
      </c>
      <c r="H1454" s="4" t="str">
        <f t="shared" si="247"/>
        <v>0</v>
      </c>
      <c r="I1454" s="4" t="str">
        <f t="shared" si="248"/>
        <v>3</v>
      </c>
      <c r="J1454" s="4" t="str">
        <f t="shared" si="249"/>
        <v>00</v>
      </c>
      <c r="K1454" s="4" t="str">
        <f t="shared" si="250"/>
        <v>000</v>
      </c>
      <c r="L1454" s="55" t="str">
        <f t="shared" si="251"/>
        <v>1611010300000</v>
      </c>
      <c r="M1454" s="105">
        <v>1611010300000</v>
      </c>
      <c r="N1454" s="106" t="s">
        <v>21</v>
      </c>
      <c r="O1454" s="108" t="s">
        <v>2332</v>
      </c>
      <c r="P1454" s="101" t="s">
        <v>36</v>
      </c>
      <c r="Q1454" s="33">
        <v>1610011300000</v>
      </c>
      <c r="R1454" s="33" t="s">
        <v>21</v>
      </c>
      <c r="S1454" s="34" t="s">
        <v>2333</v>
      </c>
      <c r="T1454" s="58" t="s">
        <v>24</v>
      </c>
      <c r="U1454" s="58">
        <v>44927</v>
      </c>
      <c r="V1454" s="58">
        <v>44927</v>
      </c>
      <c r="W1454" s="93" t="s">
        <v>25</v>
      </c>
    </row>
    <row r="1455" spans="1:23" s="5" customFormat="1" ht="27" customHeight="1" x14ac:dyDescent="0.25">
      <c r="A1455" s="99">
        <f t="shared" si="252"/>
        <v>1</v>
      </c>
      <c r="B1455" s="97">
        <f t="array" aca="1" ref="B1455" ca="1">IF(AND(MAX(IF(L1454:L2462=L1455,U1454:U2462))=U1455,V1455&lt;=B$1),M1455,"-")</f>
        <v>1611010301000</v>
      </c>
      <c r="C1455" s="4">
        <f t="shared" si="242"/>
        <v>1</v>
      </c>
      <c r="D1455" s="4" t="str">
        <f t="shared" si="243"/>
        <v>6</v>
      </c>
      <c r="E1455" s="4" t="str">
        <f t="shared" si="244"/>
        <v>1</v>
      </c>
      <c r="F1455" s="4" t="str">
        <f t="shared" si="245"/>
        <v>1</v>
      </c>
      <c r="G1455" s="4" t="str">
        <f t="shared" si="246"/>
        <v>01</v>
      </c>
      <c r="H1455" s="4" t="str">
        <f t="shared" si="247"/>
        <v>0</v>
      </c>
      <c r="I1455" s="4" t="str">
        <f t="shared" si="248"/>
        <v>3</v>
      </c>
      <c r="J1455" s="4" t="str">
        <f t="shared" si="249"/>
        <v>01</v>
      </c>
      <c r="K1455" s="4" t="str">
        <f t="shared" si="250"/>
        <v>000</v>
      </c>
      <c r="L1455" s="55" t="str">
        <f t="shared" si="251"/>
        <v>1611010301000</v>
      </c>
      <c r="M1455" s="105">
        <v>1611010301000</v>
      </c>
      <c r="N1455" s="106" t="s">
        <v>40</v>
      </c>
      <c r="O1455" s="108" t="s">
        <v>2334</v>
      </c>
      <c r="P1455" s="101" t="s">
        <v>36</v>
      </c>
      <c r="Q1455" s="33">
        <v>1610011301000</v>
      </c>
      <c r="R1455" s="33" t="s">
        <v>40</v>
      </c>
      <c r="S1455" s="34" t="s">
        <v>2335</v>
      </c>
      <c r="T1455" s="58" t="s">
        <v>24</v>
      </c>
      <c r="U1455" s="58">
        <v>44927</v>
      </c>
      <c r="V1455" s="58">
        <v>44927</v>
      </c>
      <c r="W1455" s="93" t="s">
        <v>25</v>
      </c>
    </row>
    <row r="1456" spans="1:23" s="5" customFormat="1" ht="27" customHeight="1" x14ac:dyDescent="0.25">
      <c r="A1456" s="99">
        <f t="shared" si="252"/>
        <v>1</v>
      </c>
      <c r="B1456" s="97">
        <f t="array" aca="1" ref="B1456" ca="1">IF(AND(MAX(IF(L1455:L2463=L1456,U1455:U2463))=U1456,V1456&lt;=B$1),M1456,"-")</f>
        <v>1611010302000</v>
      </c>
      <c r="C1456" s="4">
        <f t="shared" si="242"/>
        <v>1</v>
      </c>
      <c r="D1456" s="4" t="str">
        <f t="shared" si="243"/>
        <v>6</v>
      </c>
      <c r="E1456" s="4" t="str">
        <f t="shared" si="244"/>
        <v>1</v>
      </c>
      <c r="F1456" s="4" t="str">
        <f t="shared" si="245"/>
        <v>1</v>
      </c>
      <c r="G1456" s="4" t="str">
        <f t="shared" si="246"/>
        <v>01</v>
      </c>
      <c r="H1456" s="4" t="str">
        <f t="shared" si="247"/>
        <v>0</v>
      </c>
      <c r="I1456" s="4" t="str">
        <f t="shared" si="248"/>
        <v>3</v>
      </c>
      <c r="J1456" s="4" t="str">
        <f t="shared" si="249"/>
        <v>02</v>
      </c>
      <c r="K1456" s="4" t="str">
        <f t="shared" si="250"/>
        <v>000</v>
      </c>
      <c r="L1456" s="55" t="str">
        <f t="shared" si="251"/>
        <v>1611010302000</v>
      </c>
      <c r="M1456" s="105">
        <v>1611010302000</v>
      </c>
      <c r="N1456" s="106" t="s">
        <v>40</v>
      </c>
      <c r="O1456" s="108" t="s">
        <v>2336</v>
      </c>
      <c r="P1456" s="101" t="s">
        <v>36</v>
      </c>
      <c r="Q1456" s="33">
        <v>1610011302000</v>
      </c>
      <c r="R1456" s="33" t="s">
        <v>40</v>
      </c>
      <c r="S1456" s="34" t="s">
        <v>2337</v>
      </c>
      <c r="T1456" s="58" t="s">
        <v>24</v>
      </c>
      <c r="U1456" s="58">
        <v>44927</v>
      </c>
      <c r="V1456" s="58">
        <v>44927</v>
      </c>
      <c r="W1456" s="93" t="s">
        <v>25</v>
      </c>
    </row>
    <row r="1457" spans="1:23" s="5" customFormat="1" ht="27" customHeight="1" x14ac:dyDescent="0.25">
      <c r="A1457" s="99">
        <f t="shared" si="252"/>
        <v>1</v>
      </c>
      <c r="B1457" s="97">
        <f t="array" aca="1" ref="B1457" ca="1">IF(AND(MAX(IF(L1456:L2464=L1457,U1456:U2464))=U1457,V1457&lt;=B$1),M1457,"-")</f>
        <v>1611010303000</v>
      </c>
      <c r="C1457" s="4">
        <f t="shared" si="242"/>
        <v>1</v>
      </c>
      <c r="D1457" s="4" t="str">
        <f t="shared" si="243"/>
        <v>6</v>
      </c>
      <c r="E1457" s="4" t="str">
        <f t="shared" si="244"/>
        <v>1</v>
      </c>
      <c r="F1457" s="4" t="str">
        <f t="shared" si="245"/>
        <v>1</v>
      </c>
      <c r="G1457" s="4" t="str">
        <f t="shared" si="246"/>
        <v>01</v>
      </c>
      <c r="H1457" s="4" t="str">
        <f t="shared" si="247"/>
        <v>0</v>
      </c>
      <c r="I1457" s="4" t="str">
        <f t="shared" si="248"/>
        <v>3</v>
      </c>
      <c r="J1457" s="4" t="str">
        <f t="shared" si="249"/>
        <v>03</v>
      </c>
      <c r="K1457" s="4" t="str">
        <f t="shared" si="250"/>
        <v>000</v>
      </c>
      <c r="L1457" s="55" t="str">
        <f t="shared" si="251"/>
        <v>1611010303000</v>
      </c>
      <c r="M1457" s="105">
        <v>1611010303000</v>
      </c>
      <c r="N1457" s="106" t="s">
        <v>40</v>
      </c>
      <c r="O1457" s="108" t="s">
        <v>2338</v>
      </c>
      <c r="P1457" s="101" t="s">
        <v>36</v>
      </c>
      <c r="Q1457" s="33">
        <v>1610011303000</v>
      </c>
      <c r="R1457" s="33" t="s">
        <v>40</v>
      </c>
      <c r="S1457" s="34" t="s">
        <v>2339</v>
      </c>
      <c r="T1457" s="58" t="s">
        <v>24</v>
      </c>
      <c r="U1457" s="58">
        <v>44927</v>
      </c>
      <c r="V1457" s="58">
        <v>44927</v>
      </c>
      <c r="W1457" s="93" t="s">
        <v>25</v>
      </c>
    </row>
    <row r="1458" spans="1:23" s="5" customFormat="1" ht="27" customHeight="1" x14ac:dyDescent="0.25">
      <c r="A1458" s="99">
        <f t="shared" si="252"/>
        <v>1</v>
      </c>
      <c r="B1458" s="97">
        <f t="array" aca="1" ref="B1458" ca="1">IF(AND(MAX(IF(L1457:L2465=L1458,U1457:U2465))=U1458,V1458&lt;=B$1),M1458,"-")</f>
        <v>1611010304000</v>
      </c>
      <c r="C1458" s="4">
        <f t="shared" si="242"/>
        <v>1</v>
      </c>
      <c r="D1458" s="4" t="str">
        <f t="shared" si="243"/>
        <v>6</v>
      </c>
      <c r="E1458" s="4" t="str">
        <f t="shared" si="244"/>
        <v>1</v>
      </c>
      <c r="F1458" s="4" t="str">
        <f t="shared" si="245"/>
        <v>1</v>
      </c>
      <c r="G1458" s="4" t="str">
        <f t="shared" si="246"/>
        <v>01</v>
      </c>
      <c r="H1458" s="4" t="str">
        <f t="shared" si="247"/>
        <v>0</v>
      </c>
      <c r="I1458" s="4" t="str">
        <f t="shared" si="248"/>
        <v>3</v>
      </c>
      <c r="J1458" s="4" t="str">
        <f t="shared" si="249"/>
        <v>04</v>
      </c>
      <c r="K1458" s="4" t="str">
        <f t="shared" si="250"/>
        <v>000</v>
      </c>
      <c r="L1458" s="55" t="str">
        <f t="shared" si="251"/>
        <v>1611010304000</v>
      </c>
      <c r="M1458" s="105">
        <v>1611010304000</v>
      </c>
      <c r="N1458" s="106" t="s">
        <v>40</v>
      </c>
      <c r="O1458" s="108" t="s">
        <v>2340</v>
      </c>
      <c r="P1458" s="101" t="s">
        <v>36</v>
      </c>
      <c r="Q1458" s="33">
        <v>1610011304000</v>
      </c>
      <c r="R1458" s="33" t="s">
        <v>40</v>
      </c>
      <c r="S1458" s="34" t="s">
        <v>2341</v>
      </c>
      <c r="T1458" s="58" t="s">
        <v>24</v>
      </c>
      <c r="U1458" s="58">
        <v>44927</v>
      </c>
      <c r="V1458" s="58">
        <v>44927</v>
      </c>
      <c r="W1458" s="93" t="s">
        <v>25</v>
      </c>
    </row>
    <row r="1459" spans="1:23" s="5" customFormat="1" ht="27" customHeight="1" x14ac:dyDescent="0.25">
      <c r="A1459" s="99">
        <f t="shared" si="252"/>
        <v>1</v>
      </c>
      <c r="B1459" s="97">
        <f t="array" aca="1" ref="B1459" ca="1">IF(AND(MAX(IF(L1458:L2466=L1459,U1458:U2466))=U1459,V1459&lt;=B$1),M1459,"-")</f>
        <v>1611010305000</v>
      </c>
      <c r="C1459" s="4">
        <f t="shared" si="242"/>
        <v>1</v>
      </c>
      <c r="D1459" s="4" t="str">
        <f t="shared" si="243"/>
        <v>6</v>
      </c>
      <c r="E1459" s="4" t="str">
        <f t="shared" si="244"/>
        <v>1</v>
      </c>
      <c r="F1459" s="4" t="str">
        <f t="shared" si="245"/>
        <v>1</v>
      </c>
      <c r="G1459" s="4" t="str">
        <f t="shared" si="246"/>
        <v>01</v>
      </c>
      <c r="H1459" s="4" t="str">
        <f t="shared" si="247"/>
        <v>0</v>
      </c>
      <c r="I1459" s="4" t="str">
        <f t="shared" si="248"/>
        <v>3</v>
      </c>
      <c r="J1459" s="4" t="str">
        <f t="shared" si="249"/>
        <v>05</v>
      </c>
      <c r="K1459" s="4" t="str">
        <f t="shared" si="250"/>
        <v>000</v>
      </c>
      <c r="L1459" s="55" t="str">
        <f t="shared" si="251"/>
        <v>1611010305000</v>
      </c>
      <c r="M1459" s="105">
        <v>1611010305000</v>
      </c>
      <c r="N1459" s="106" t="s">
        <v>40</v>
      </c>
      <c r="O1459" s="108" t="s">
        <v>2342</v>
      </c>
      <c r="P1459" s="101" t="s">
        <v>36</v>
      </c>
      <c r="Q1459" s="33">
        <v>1610011305000</v>
      </c>
      <c r="R1459" s="33" t="s">
        <v>40</v>
      </c>
      <c r="S1459" s="34" t="s">
        <v>2343</v>
      </c>
      <c r="T1459" s="58" t="s">
        <v>24</v>
      </c>
      <c r="U1459" s="58">
        <v>44927</v>
      </c>
      <c r="V1459" s="58">
        <v>44927</v>
      </c>
      <c r="W1459" s="93" t="s">
        <v>25</v>
      </c>
    </row>
    <row r="1460" spans="1:23" s="5" customFormat="1" ht="27" customHeight="1" x14ac:dyDescent="0.25">
      <c r="A1460" s="99">
        <f t="shared" si="252"/>
        <v>1</v>
      </c>
      <c r="B1460" s="97">
        <f t="array" aca="1" ref="B1460" ca="1">IF(AND(MAX(IF(L1459:L2467=L1460,U1459:U2467))=U1460,V1460&lt;=B$1),M1460,"-")</f>
        <v>1611010306000</v>
      </c>
      <c r="C1460" s="4">
        <f t="shared" si="242"/>
        <v>1</v>
      </c>
      <c r="D1460" s="4" t="str">
        <f t="shared" si="243"/>
        <v>6</v>
      </c>
      <c r="E1460" s="4" t="str">
        <f t="shared" si="244"/>
        <v>1</v>
      </c>
      <c r="F1460" s="4" t="str">
        <f t="shared" si="245"/>
        <v>1</v>
      </c>
      <c r="G1460" s="4" t="str">
        <f t="shared" si="246"/>
        <v>01</v>
      </c>
      <c r="H1460" s="4" t="str">
        <f t="shared" si="247"/>
        <v>0</v>
      </c>
      <c r="I1460" s="4" t="str">
        <f t="shared" si="248"/>
        <v>3</v>
      </c>
      <c r="J1460" s="4" t="str">
        <f t="shared" si="249"/>
        <v>06</v>
      </c>
      <c r="K1460" s="4" t="str">
        <f t="shared" si="250"/>
        <v>000</v>
      </c>
      <c r="L1460" s="55" t="str">
        <f t="shared" si="251"/>
        <v>1611010306000</v>
      </c>
      <c r="M1460" s="105">
        <v>1611010306000</v>
      </c>
      <c r="N1460" s="106" t="s">
        <v>40</v>
      </c>
      <c r="O1460" s="108" t="s">
        <v>2344</v>
      </c>
      <c r="P1460" s="101" t="s">
        <v>36</v>
      </c>
      <c r="Q1460" s="33">
        <v>1610011306000</v>
      </c>
      <c r="R1460" s="33" t="s">
        <v>40</v>
      </c>
      <c r="S1460" s="34" t="s">
        <v>2345</v>
      </c>
      <c r="T1460" s="58" t="s">
        <v>24</v>
      </c>
      <c r="U1460" s="58">
        <v>44927</v>
      </c>
      <c r="V1460" s="58">
        <v>44927</v>
      </c>
      <c r="W1460" s="93" t="s">
        <v>25</v>
      </c>
    </row>
    <row r="1461" spans="1:23" s="5" customFormat="1" ht="27" customHeight="1" x14ac:dyDescent="0.25">
      <c r="A1461" s="99">
        <f t="shared" si="252"/>
        <v>1</v>
      </c>
      <c r="B1461" s="97">
        <f t="array" aca="1" ref="B1461" ca="1">IF(AND(MAX(IF(L1460:L2468=L1461,U1460:U2468))=U1461,V1461&lt;=B$1),M1461,"-")</f>
        <v>1611010307000</v>
      </c>
      <c r="C1461" s="4">
        <f t="shared" si="242"/>
        <v>1</v>
      </c>
      <c r="D1461" s="4" t="str">
        <f t="shared" si="243"/>
        <v>6</v>
      </c>
      <c r="E1461" s="4" t="str">
        <f t="shared" si="244"/>
        <v>1</v>
      </c>
      <c r="F1461" s="4" t="str">
        <f t="shared" si="245"/>
        <v>1</v>
      </c>
      <c r="G1461" s="4" t="str">
        <f t="shared" si="246"/>
        <v>01</v>
      </c>
      <c r="H1461" s="4" t="str">
        <f t="shared" si="247"/>
        <v>0</v>
      </c>
      <c r="I1461" s="4" t="str">
        <f t="shared" si="248"/>
        <v>3</v>
      </c>
      <c r="J1461" s="4" t="str">
        <f t="shared" si="249"/>
        <v>07</v>
      </c>
      <c r="K1461" s="4" t="str">
        <f t="shared" si="250"/>
        <v>000</v>
      </c>
      <c r="L1461" s="55" t="str">
        <f t="shared" si="251"/>
        <v>1611010307000</v>
      </c>
      <c r="M1461" s="105">
        <v>1611010307000</v>
      </c>
      <c r="N1461" s="106" t="s">
        <v>40</v>
      </c>
      <c r="O1461" s="108" t="s">
        <v>2346</v>
      </c>
      <c r="P1461" s="101" t="s">
        <v>36</v>
      </c>
      <c r="Q1461" s="33">
        <v>1610011307000</v>
      </c>
      <c r="R1461" s="33" t="s">
        <v>40</v>
      </c>
      <c r="S1461" s="34" t="s">
        <v>2347</v>
      </c>
      <c r="T1461" s="58" t="s">
        <v>24</v>
      </c>
      <c r="U1461" s="58">
        <v>44927</v>
      </c>
      <c r="V1461" s="58">
        <v>44927</v>
      </c>
      <c r="W1461" s="93" t="s">
        <v>25</v>
      </c>
    </row>
    <row r="1462" spans="1:23" s="5" customFormat="1" ht="27" customHeight="1" x14ac:dyDescent="0.25">
      <c r="A1462" s="99">
        <f t="shared" si="252"/>
        <v>1</v>
      </c>
      <c r="B1462" s="97">
        <f t="array" aca="1" ref="B1462" ca="1">IF(AND(MAX(IF(L1461:L2469=L1462,U1461:U2469))=U1462,V1462&lt;=B$1),M1462,"-")</f>
        <v>1611010308000</v>
      </c>
      <c r="C1462" s="4">
        <f t="shared" si="242"/>
        <v>1</v>
      </c>
      <c r="D1462" s="4" t="str">
        <f t="shared" si="243"/>
        <v>6</v>
      </c>
      <c r="E1462" s="4" t="str">
        <f t="shared" si="244"/>
        <v>1</v>
      </c>
      <c r="F1462" s="4" t="str">
        <f t="shared" si="245"/>
        <v>1</v>
      </c>
      <c r="G1462" s="4" t="str">
        <f t="shared" si="246"/>
        <v>01</v>
      </c>
      <c r="H1462" s="4" t="str">
        <f t="shared" si="247"/>
        <v>0</v>
      </c>
      <c r="I1462" s="4" t="str">
        <f t="shared" si="248"/>
        <v>3</v>
      </c>
      <c r="J1462" s="4" t="str">
        <f t="shared" si="249"/>
        <v>08</v>
      </c>
      <c r="K1462" s="4" t="str">
        <f t="shared" si="250"/>
        <v>000</v>
      </c>
      <c r="L1462" s="55" t="str">
        <f t="shared" si="251"/>
        <v>1611010308000</v>
      </c>
      <c r="M1462" s="105">
        <v>1611010308000</v>
      </c>
      <c r="N1462" s="106" t="s">
        <v>40</v>
      </c>
      <c r="O1462" s="108" t="s">
        <v>2348</v>
      </c>
      <c r="P1462" s="101" t="s">
        <v>36</v>
      </c>
      <c r="Q1462" s="33">
        <v>1610011308000</v>
      </c>
      <c r="R1462" s="33" t="s">
        <v>40</v>
      </c>
      <c r="S1462" s="34" t="s">
        <v>2349</v>
      </c>
      <c r="T1462" s="58" t="s">
        <v>24</v>
      </c>
      <c r="U1462" s="58">
        <v>44927</v>
      </c>
      <c r="V1462" s="58">
        <v>44927</v>
      </c>
      <c r="W1462" s="93" t="s">
        <v>25</v>
      </c>
    </row>
    <row r="1463" spans="1:23" s="5" customFormat="1" ht="27" customHeight="1" x14ac:dyDescent="0.25">
      <c r="A1463" s="99">
        <f t="shared" si="252"/>
        <v>1</v>
      </c>
      <c r="B1463" s="97">
        <f t="array" aca="1" ref="B1463" ca="1">IF(AND(MAX(IF(L1462:L2470=L1463,U1462:U2470))=U1463,V1463&lt;=B$1),M1463,"-")</f>
        <v>1611010309000</v>
      </c>
      <c r="C1463" s="4">
        <f t="shared" si="242"/>
        <v>1</v>
      </c>
      <c r="D1463" s="4" t="str">
        <f t="shared" si="243"/>
        <v>6</v>
      </c>
      <c r="E1463" s="4" t="str">
        <f t="shared" si="244"/>
        <v>1</v>
      </c>
      <c r="F1463" s="4" t="str">
        <f t="shared" si="245"/>
        <v>1</v>
      </c>
      <c r="G1463" s="4" t="str">
        <f t="shared" si="246"/>
        <v>01</v>
      </c>
      <c r="H1463" s="4" t="str">
        <f t="shared" si="247"/>
        <v>0</v>
      </c>
      <c r="I1463" s="4" t="str">
        <f t="shared" si="248"/>
        <v>3</v>
      </c>
      <c r="J1463" s="4" t="str">
        <f t="shared" si="249"/>
        <v>09</v>
      </c>
      <c r="K1463" s="4" t="str">
        <f t="shared" si="250"/>
        <v>000</v>
      </c>
      <c r="L1463" s="55" t="str">
        <f t="shared" si="251"/>
        <v>1611010309000</v>
      </c>
      <c r="M1463" s="105">
        <v>1611010309000</v>
      </c>
      <c r="N1463" s="106" t="s">
        <v>40</v>
      </c>
      <c r="O1463" s="108" t="s">
        <v>2350</v>
      </c>
      <c r="P1463" s="101" t="s">
        <v>36</v>
      </c>
      <c r="Q1463" s="33">
        <v>1610011311003</v>
      </c>
      <c r="R1463" s="33" t="s">
        <v>40</v>
      </c>
      <c r="S1463" s="34" t="s">
        <v>2351</v>
      </c>
      <c r="T1463" s="58" t="s">
        <v>24</v>
      </c>
      <c r="U1463" s="58">
        <v>44927</v>
      </c>
      <c r="V1463" s="58">
        <v>44927</v>
      </c>
      <c r="W1463" s="93" t="s">
        <v>25</v>
      </c>
    </row>
    <row r="1464" spans="1:23" s="5" customFormat="1" ht="27" customHeight="1" x14ac:dyDescent="0.25">
      <c r="A1464" s="99">
        <f t="shared" si="252"/>
        <v>1</v>
      </c>
      <c r="B1464" s="97">
        <f t="array" aca="1" ref="B1464" ca="1">IF(AND(MAX(IF(L1463:L2471=L1464,U1463:U2471))=U1464,V1464&lt;=B$1),M1464,"-")</f>
        <v>1611010310000</v>
      </c>
      <c r="C1464" s="4">
        <f t="shared" si="242"/>
        <v>1</v>
      </c>
      <c r="D1464" s="4" t="str">
        <f t="shared" si="243"/>
        <v>6</v>
      </c>
      <c r="E1464" s="4" t="str">
        <f t="shared" si="244"/>
        <v>1</v>
      </c>
      <c r="F1464" s="4" t="str">
        <f t="shared" si="245"/>
        <v>1</v>
      </c>
      <c r="G1464" s="4" t="str">
        <f t="shared" si="246"/>
        <v>01</v>
      </c>
      <c r="H1464" s="4" t="str">
        <f t="shared" si="247"/>
        <v>0</v>
      </c>
      <c r="I1464" s="4" t="str">
        <f t="shared" si="248"/>
        <v>3</v>
      </c>
      <c r="J1464" s="4" t="str">
        <f t="shared" si="249"/>
        <v>10</v>
      </c>
      <c r="K1464" s="4" t="str">
        <f t="shared" si="250"/>
        <v>000</v>
      </c>
      <c r="L1464" s="55" t="str">
        <f t="shared" si="251"/>
        <v>1611010310000</v>
      </c>
      <c r="M1464" s="105">
        <v>1611010310000</v>
      </c>
      <c r="N1464" s="106" t="s">
        <v>40</v>
      </c>
      <c r="O1464" s="108" t="s">
        <v>2352</v>
      </c>
      <c r="P1464" s="101" t="s">
        <v>36</v>
      </c>
      <c r="Q1464" s="33">
        <v>1610011310000</v>
      </c>
      <c r="R1464" s="33" t="s">
        <v>40</v>
      </c>
      <c r="S1464" s="34" t="s">
        <v>2353</v>
      </c>
      <c r="T1464" s="58" t="s">
        <v>24</v>
      </c>
      <c r="U1464" s="58">
        <v>44927</v>
      </c>
      <c r="V1464" s="58">
        <v>44927</v>
      </c>
      <c r="W1464" s="93" t="s">
        <v>25</v>
      </c>
    </row>
    <row r="1465" spans="1:23" s="5" customFormat="1" ht="27" customHeight="1" x14ac:dyDescent="0.25">
      <c r="A1465" s="99">
        <f t="shared" si="252"/>
        <v>1</v>
      </c>
      <c r="B1465" s="97">
        <f t="array" aca="1" ref="B1465" ca="1">IF(AND(MAX(IF(L1464:L2472=L1465,U1464:U2472))=U1465,V1465&lt;=B$1),M1465,"-")</f>
        <v>1611010311000</v>
      </c>
      <c r="C1465" s="4">
        <f t="shared" si="242"/>
        <v>1</v>
      </c>
      <c r="D1465" s="4" t="str">
        <f t="shared" si="243"/>
        <v>6</v>
      </c>
      <c r="E1465" s="4" t="str">
        <f t="shared" si="244"/>
        <v>1</v>
      </c>
      <c r="F1465" s="4" t="str">
        <f t="shared" si="245"/>
        <v>1</v>
      </c>
      <c r="G1465" s="4" t="str">
        <f t="shared" si="246"/>
        <v>01</v>
      </c>
      <c r="H1465" s="4" t="str">
        <f t="shared" si="247"/>
        <v>0</v>
      </c>
      <c r="I1465" s="4" t="str">
        <f t="shared" si="248"/>
        <v>3</v>
      </c>
      <c r="J1465" s="4" t="str">
        <f t="shared" si="249"/>
        <v>11</v>
      </c>
      <c r="K1465" s="4" t="str">
        <f t="shared" si="250"/>
        <v>000</v>
      </c>
      <c r="L1465" s="55" t="str">
        <f t="shared" si="251"/>
        <v>1611010311000</v>
      </c>
      <c r="M1465" s="105">
        <v>1611010311000</v>
      </c>
      <c r="N1465" s="106" t="s">
        <v>40</v>
      </c>
      <c r="O1465" s="108" t="s">
        <v>2354</v>
      </c>
      <c r="P1465" s="101" t="s">
        <v>36</v>
      </c>
      <c r="Q1465" s="33">
        <v>1610011311001</v>
      </c>
      <c r="R1465" s="33" t="s">
        <v>40</v>
      </c>
      <c r="S1465" s="34" t="s">
        <v>2355</v>
      </c>
      <c r="T1465" s="58" t="s">
        <v>24</v>
      </c>
      <c r="U1465" s="58">
        <v>44927</v>
      </c>
      <c r="V1465" s="58">
        <v>44927</v>
      </c>
      <c r="W1465" s="93" t="s">
        <v>25</v>
      </c>
    </row>
    <row r="1466" spans="1:23" s="5" customFormat="1" ht="27" customHeight="1" x14ac:dyDescent="0.25">
      <c r="A1466" s="99">
        <f t="shared" si="252"/>
        <v>1</v>
      </c>
      <c r="B1466" s="97">
        <f t="array" aca="1" ref="B1466" ca="1">IF(AND(MAX(IF(L1465:L2473=L1466,U1465:U2473))=U1466,V1466&lt;=B$1),M1466,"-")</f>
        <v>1611010312000</v>
      </c>
      <c r="C1466" s="4">
        <f t="shared" si="242"/>
        <v>1</v>
      </c>
      <c r="D1466" s="4" t="str">
        <f t="shared" si="243"/>
        <v>6</v>
      </c>
      <c r="E1466" s="4" t="str">
        <f t="shared" si="244"/>
        <v>1</v>
      </c>
      <c r="F1466" s="4" t="str">
        <f t="shared" si="245"/>
        <v>1</v>
      </c>
      <c r="G1466" s="4" t="str">
        <f t="shared" si="246"/>
        <v>01</v>
      </c>
      <c r="H1466" s="4" t="str">
        <f t="shared" si="247"/>
        <v>0</v>
      </c>
      <c r="I1466" s="4" t="str">
        <f t="shared" si="248"/>
        <v>3</v>
      </c>
      <c r="J1466" s="4" t="str">
        <f t="shared" si="249"/>
        <v>12</v>
      </c>
      <c r="K1466" s="4" t="str">
        <f t="shared" si="250"/>
        <v>000</v>
      </c>
      <c r="L1466" s="55" t="str">
        <f t="shared" si="251"/>
        <v>1611010312000</v>
      </c>
      <c r="M1466" s="105">
        <v>1611010312000</v>
      </c>
      <c r="N1466" s="106" t="s">
        <v>40</v>
      </c>
      <c r="O1466" s="108" t="s">
        <v>2356</v>
      </c>
      <c r="P1466" s="101" t="s">
        <v>36</v>
      </c>
      <c r="Q1466" s="33">
        <v>1610011312000</v>
      </c>
      <c r="R1466" s="33" t="s">
        <v>40</v>
      </c>
      <c r="S1466" s="34" t="s">
        <v>2357</v>
      </c>
      <c r="T1466" s="58" t="s">
        <v>24</v>
      </c>
      <c r="U1466" s="58">
        <v>44927</v>
      </c>
      <c r="V1466" s="58">
        <v>44927</v>
      </c>
      <c r="W1466" s="93" t="s">
        <v>25</v>
      </c>
    </row>
    <row r="1467" spans="1:23" s="5" customFormat="1" ht="27" customHeight="1" x14ac:dyDescent="0.25">
      <c r="A1467" s="99">
        <f t="shared" si="252"/>
        <v>1</v>
      </c>
      <c r="B1467" s="97">
        <f t="array" aca="1" ref="B1467" ca="1">IF(AND(MAX(IF(L1466:L2474=L1467,U1466:U2474))=U1467,V1467&lt;=B$1),M1467,"-")</f>
        <v>1611010313000</v>
      </c>
      <c r="C1467" s="4">
        <f t="shared" si="242"/>
        <v>1</v>
      </c>
      <c r="D1467" s="4" t="str">
        <f t="shared" si="243"/>
        <v>6</v>
      </c>
      <c r="E1467" s="4" t="str">
        <f t="shared" si="244"/>
        <v>1</v>
      </c>
      <c r="F1467" s="4" t="str">
        <f t="shared" si="245"/>
        <v>1</v>
      </c>
      <c r="G1467" s="4" t="str">
        <f t="shared" si="246"/>
        <v>01</v>
      </c>
      <c r="H1467" s="4" t="str">
        <f t="shared" si="247"/>
        <v>0</v>
      </c>
      <c r="I1467" s="4" t="str">
        <f t="shared" si="248"/>
        <v>3</v>
      </c>
      <c r="J1467" s="4" t="str">
        <f t="shared" si="249"/>
        <v>13</v>
      </c>
      <c r="K1467" s="4" t="str">
        <f t="shared" si="250"/>
        <v>000</v>
      </c>
      <c r="L1467" s="55" t="str">
        <f t="shared" si="251"/>
        <v>1611010313000</v>
      </c>
      <c r="M1467" s="105">
        <v>1611010313000</v>
      </c>
      <c r="N1467" s="106" t="s">
        <v>40</v>
      </c>
      <c r="O1467" s="108" t="s">
        <v>2358</v>
      </c>
      <c r="P1467" s="101" t="s">
        <v>36</v>
      </c>
      <c r="Q1467" s="33">
        <v>1610011313000</v>
      </c>
      <c r="R1467" s="33" t="s">
        <v>40</v>
      </c>
      <c r="S1467" s="34" t="s">
        <v>2359</v>
      </c>
      <c r="T1467" s="58" t="s">
        <v>24</v>
      </c>
      <c r="U1467" s="58">
        <v>44927</v>
      </c>
      <c r="V1467" s="58">
        <v>44927</v>
      </c>
      <c r="W1467" s="93" t="s">
        <v>25</v>
      </c>
    </row>
    <row r="1468" spans="1:23" s="5" customFormat="1" ht="27" customHeight="1" x14ac:dyDescent="0.25">
      <c r="A1468" s="99">
        <f t="shared" si="252"/>
        <v>1</v>
      </c>
      <c r="B1468" s="97">
        <f t="array" aca="1" ref="B1468" ca="1">IF(AND(MAX(IF(L1467:L2475=L1468,U1467:U2475))=U1468,V1468&lt;=B$1),M1468,"-")</f>
        <v>1611010314000</v>
      </c>
      <c r="C1468" s="4">
        <f t="shared" si="242"/>
        <v>1</v>
      </c>
      <c r="D1468" s="4" t="str">
        <f t="shared" si="243"/>
        <v>6</v>
      </c>
      <c r="E1468" s="4" t="str">
        <f t="shared" si="244"/>
        <v>1</v>
      </c>
      <c r="F1468" s="4" t="str">
        <f t="shared" si="245"/>
        <v>1</v>
      </c>
      <c r="G1468" s="4" t="str">
        <f t="shared" si="246"/>
        <v>01</v>
      </c>
      <c r="H1468" s="4" t="str">
        <f t="shared" si="247"/>
        <v>0</v>
      </c>
      <c r="I1468" s="4" t="str">
        <f t="shared" si="248"/>
        <v>3</v>
      </c>
      <c r="J1468" s="4" t="str">
        <f t="shared" si="249"/>
        <v>14</v>
      </c>
      <c r="K1468" s="4" t="str">
        <f t="shared" si="250"/>
        <v>000</v>
      </c>
      <c r="L1468" s="55" t="str">
        <f t="shared" si="251"/>
        <v>1611010314000</v>
      </c>
      <c r="M1468" s="105">
        <v>1611010314000</v>
      </c>
      <c r="N1468" s="106" t="s">
        <v>40</v>
      </c>
      <c r="O1468" s="108" t="s">
        <v>2360</v>
      </c>
      <c r="P1468" s="101" t="s">
        <v>36</v>
      </c>
      <c r="Q1468" s="33">
        <v>1610011314000</v>
      </c>
      <c r="R1468" s="33" t="s">
        <v>40</v>
      </c>
      <c r="S1468" s="34" t="s">
        <v>2361</v>
      </c>
      <c r="T1468" s="58" t="s">
        <v>24</v>
      </c>
      <c r="U1468" s="58">
        <v>44927</v>
      </c>
      <c r="V1468" s="58">
        <v>44927</v>
      </c>
      <c r="W1468" s="93" t="s">
        <v>25</v>
      </c>
    </row>
    <row r="1469" spans="1:23" s="5" customFormat="1" ht="27" customHeight="1" x14ac:dyDescent="0.25">
      <c r="A1469" s="99">
        <f t="shared" si="252"/>
        <v>1</v>
      </c>
      <c r="B1469" s="97">
        <f t="array" aca="1" ref="B1469" ca="1">IF(AND(MAX(IF(L1468:L2476=L1469,U1468:U2476))=U1469,V1469&lt;=B$1),M1469,"-")</f>
        <v>1611010315000</v>
      </c>
      <c r="C1469" s="4">
        <f t="shared" si="242"/>
        <v>1</v>
      </c>
      <c r="D1469" s="4" t="str">
        <f t="shared" si="243"/>
        <v>6</v>
      </c>
      <c r="E1469" s="4" t="str">
        <f t="shared" si="244"/>
        <v>1</v>
      </c>
      <c r="F1469" s="4" t="str">
        <f t="shared" si="245"/>
        <v>1</v>
      </c>
      <c r="G1469" s="4" t="str">
        <f t="shared" si="246"/>
        <v>01</v>
      </c>
      <c r="H1469" s="4" t="str">
        <f t="shared" si="247"/>
        <v>0</v>
      </c>
      <c r="I1469" s="4" t="str">
        <f t="shared" si="248"/>
        <v>3</v>
      </c>
      <c r="J1469" s="4" t="str">
        <f t="shared" si="249"/>
        <v>15</v>
      </c>
      <c r="K1469" s="4" t="str">
        <f t="shared" si="250"/>
        <v>000</v>
      </c>
      <c r="L1469" s="55" t="str">
        <f t="shared" si="251"/>
        <v>1611010315000</v>
      </c>
      <c r="M1469" s="105">
        <v>1611010315000</v>
      </c>
      <c r="N1469" s="106" t="s">
        <v>40</v>
      </c>
      <c r="O1469" s="108" t="s">
        <v>2362</v>
      </c>
      <c r="P1469" s="101" t="s">
        <v>36</v>
      </c>
      <c r="Q1469" s="33">
        <v>1610011315000</v>
      </c>
      <c r="R1469" s="33" t="s">
        <v>40</v>
      </c>
      <c r="S1469" s="34" t="s">
        <v>2363</v>
      </c>
      <c r="T1469" s="58" t="s">
        <v>24</v>
      </c>
      <c r="U1469" s="58">
        <v>44927</v>
      </c>
      <c r="V1469" s="58">
        <v>44927</v>
      </c>
      <c r="W1469" s="93" t="s">
        <v>25</v>
      </c>
    </row>
    <row r="1470" spans="1:23" s="5" customFormat="1" ht="27" customHeight="1" x14ac:dyDescent="0.25">
      <c r="A1470" s="99">
        <f t="shared" si="252"/>
        <v>1</v>
      </c>
      <c r="B1470" s="97">
        <f t="array" aca="1" ref="B1470" ca="1">IF(AND(MAX(IF(L1469:L2477=L1470,U1469:U2477))=U1470,V1470&lt;=B$1),M1470,"-")</f>
        <v>1611010316000</v>
      </c>
      <c r="C1470" s="4">
        <f t="shared" si="242"/>
        <v>1</v>
      </c>
      <c r="D1470" s="4" t="str">
        <f t="shared" si="243"/>
        <v>6</v>
      </c>
      <c r="E1470" s="4" t="str">
        <f t="shared" si="244"/>
        <v>1</v>
      </c>
      <c r="F1470" s="4" t="str">
        <f t="shared" si="245"/>
        <v>1</v>
      </c>
      <c r="G1470" s="4" t="str">
        <f t="shared" si="246"/>
        <v>01</v>
      </c>
      <c r="H1470" s="4" t="str">
        <f t="shared" si="247"/>
        <v>0</v>
      </c>
      <c r="I1470" s="4" t="str">
        <f t="shared" si="248"/>
        <v>3</v>
      </c>
      <c r="J1470" s="4" t="str">
        <f t="shared" si="249"/>
        <v>16</v>
      </c>
      <c r="K1470" s="4" t="str">
        <f t="shared" si="250"/>
        <v>000</v>
      </c>
      <c r="L1470" s="55" t="str">
        <f t="shared" si="251"/>
        <v>1611010316000</v>
      </c>
      <c r="M1470" s="105">
        <v>1611010316000</v>
      </c>
      <c r="N1470" s="106" t="s">
        <v>40</v>
      </c>
      <c r="O1470" s="108" t="s">
        <v>2364</v>
      </c>
      <c r="P1470" s="101" t="s">
        <v>36</v>
      </c>
      <c r="Q1470" s="33" t="s">
        <v>2365</v>
      </c>
      <c r="R1470" s="33" t="s">
        <v>666</v>
      </c>
      <c r="S1470" s="34" t="s">
        <v>666</v>
      </c>
      <c r="T1470" s="58" t="s">
        <v>24</v>
      </c>
      <c r="U1470" s="58">
        <v>44927</v>
      </c>
      <c r="V1470" s="58">
        <v>44927</v>
      </c>
      <c r="W1470" s="93" t="s">
        <v>25</v>
      </c>
    </row>
    <row r="1471" spans="1:23" s="5" customFormat="1" ht="27" customHeight="1" x14ac:dyDescent="0.25">
      <c r="A1471" s="99">
        <f t="shared" si="252"/>
        <v>1</v>
      </c>
      <c r="B1471" s="97">
        <f t="array" aca="1" ref="B1471" ca="1">IF(AND(MAX(IF(L1470:L2478=L1471,U1470:U2478))=U1471,V1471&lt;=B$1),M1471,"-")</f>
        <v>1611010317000</v>
      </c>
      <c r="C1471" s="4">
        <f t="shared" si="242"/>
        <v>1</v>
      </c>
      <c r="D1471" s="4" t="str">
        <f t="shared" si="243"/>
        <v>6</v>
      </c>
      <c r="E1471" s="4" t="str">
        <f t="shared" si="244"/>
        <v>1</v>
      </c>
      <c r="F1471" s="4" t="str">
        <f t="shared" si="245"/>
        <v>1</v>
      </c>
      <c r="G1471" s="4" t="str">
        <f t="shared" si="246"/>
        <v>01</v>
      </c>
      <c r="H1471" s="4" t="str">
        <f t="shared" si="247"/>
        <v>0</v>
      </c>
      <c r="I1471" s="4" t="str">
        <f t="shared" si="248"/>
        <v>3</v>
      </c>
      <c r="J1471" s="4" t="str">
        <f t="shared" si="249"/>
        <v>17</v>
      </c>
      <c r="K1471" s="4" t="str">
        <f t="shared" si="250"/>
        <v>000</v>
      </c>
      <c r="L1471" s="55" t="str">
        <f t="shared" si="251"/>
        <v>1611010317000</v>
      </c>
      <c r="M1471" s="105">
        <v>1611010317000</v>
      </c>
      <c r="N1471" s="106" t="s">
        <v>40</v>
      </c>
      <c r="O1471" s="108" t="s">
        <v>2366</v>
      </c>
      <c r="P1471" s="101" t="s">
        <v>36</v>
      </c>
      <c r="Q1471" s="33">
        <v>1610011317000</v>
      </c>
      <c r="R1471" s="33" t="s">
        <v>40</v>
      </c>
      <c r="S1471" s="34" t="s">
        <v>2367</v>
      </c>
      <c r="T1471" s="58" t="s">
        <v>24</v>
      </c>
      <c r="U1471" s="58">
        <v>44927</v>
      </c>
      <c r="V1471" s="58">
        <v>44927</v>
      </c>
      <c r="W1471" s="93" t="s">
        <v>25</v>
      </c>
    </row>
    <row r="1472" spans="1:23" s="5" customFormat="1" ht="27" customHeight="1" x14ac:dyDescent="0.25">
      <c r="A1472" s="99">
        <f t="shared" si="252"/>
        <v>1</v>
      </c>
      <c r="B1472" s="97">
        <f t="array" aca="1" ref="B1472" ca="1">IF(AND(MAX(IF(L1471:L2479=L1472,U1471:U2479))=U1472,V1472&lt;=B$1),M1472,"-")</f>
        <v>1611010318000</v>
      </c>
      <c r="C1472" s="4">
        <f t="shared" si="242"/>
        <v>1</v>
      </c>
      <c r="D1472" s="4" t="str">
        <f t="shared" si="243"/>
        <v>6</v>
      </c>
      <c r="E1472" s="4" t="str">
        <f t="shared" si="244"/>
        <v>1</v>
      </c>
      <c r="F1472" s="4" t="str">
        <f t="shared" si="245"/>
        <v>1</v>
      </c>
      <c r="G1472" s="4" t="str">
        <f t="shared" si="246"/>
        <v>01</v>
      </c>
      <c r="H1472" s="4" t="str">
        <f t="shared" si="247"/>
        <v>0</v>
      </c>
      <c r="I1472" s="4" t="str">
        <f t="shared" si="248"/>
        <v>3</v>
      </c>
      <c r="J1472" s="4" t="str">
        <f t="shared" si="249"/>
        <v>18</v>
      </c>
      <c r="K1472" s="4" t="str">
        <f t="shared" si="250"/>
        <v>000</v>
      </c>
      <c r="L1472" s="55" t="str">
        <f t="shared" si="251"/>
        <v>1611010318000</v>
      </c>
      <c r="M1472" s="105">
        <v>1611010318000</v>
      </c>
      <c r="N1472" s="106" t="s">
        <v>40</v>
      </c>
      <c r="O1472" s="108" t="s">
        <v>2368</v>
      </c>
      <c r="P1472" s="101" t="s">
        <v>36</v>
      </c>
      <c r="Q1472" s="33">
        <v>1610011318000</v>
      </c>
      <c r="R1472" s="33" t="s">
        <v>40</v>
      </c>
      <c r="S1472" s="34" t="s">
        <v>2369</v>
      </c>
      <c r="T1472" s="58" t="s">
        <v>24</v>
      </c>
      <c r="U1472" s="58">
        <v>44927</v>
      </c>
      <c r="V1472" s="58">
        <v>44927</v>
      </c>
      <c r="W1472" s="93" t="s">
        <v>25</v>
      </c>
    </row>
    <row r="1473" spans="1:23" s="5" customFormat="1" ht="27" customHeight="1" x14ac:dyDescent="0.25">
      <c r="A1473" s="99">
        <f t="shared" si="252"/>
        <v>1</v>
      </c>
      <c r="B1473" s="97">
        <f t="array" aca="1" ref="B1473" ca="1">IF(AND(MAX(IF(L1472:L2480=L1473,U1472:U2480))=U1473,V1473&lt;=B$1),M1473,"-")</f>
        <v>1611010319000</v>
      </c>
      <c r="C1473" s="4">
        <f t="shared" si="242"/>
        <v>1</v>
      </c>
      <c r="D1473" s="4" t="str">
        <f t="shared" si="243"/>
        <v>6</v>
      </c>
      <c r="E1473" s="4" t="str">
        <f t="shared" si="244"/>
        <v>1</v>
      </c>
      <c r="F1473" s="4" t="str">
        <f t="shared" si="245"/>
        <v>1</v>
      </c>
      <c r="G1473" s="4" t="str">
        <f t="shared" si="246"/>
        <v>01</v>
      </c>
      <c r="H1473" s="4" t="str">
        <f t="shared" si="247"/>
        <v>0</v>
      </c>
      <c r="I1473" s="4" t="str">
        <f t="shared" si="248"/>
        <v>3</v>
      </c>
      <c r="J1473" s="4" t="str">
        <f t="shared" si="249"/>
        <v>19</v>
      </c>
      <c r="K1473" s="4" t="str">
        <f t="shared" si="250"/>
        <v>000</v>
      </c>
      <c r="L1473" s="55" t="str">
        <f t="shared" si="251"/>
        <v>1611010319000</v>
      </c>
      <c r="M1473" s="105">
        <v>1611010319000</v>
      </c>
      <c r="N1473" s="106" t="s">
        <v>40</v>
      </c>
      <c r="O1473" s="108" t="s">
        <v>2370</v>
      </c>
      <c r="P1473" s="101" t="s">
        <v>36</v>
      </c>
      <c r="Q1473" s="33">
        <v>1610011319000</v>
      </c>
      <c r="R1473" s="33" t="s">
        <v>40</v>
      </c>
      <c r="S1473" s="34" t="s">
        <v>2371</v>
      </c>
      <c r="T1473" s="58" t="s">
        <v>24</v>
      </c>
      <c r="U1473" s="58">
        <v>44927</v>
      </c>
      <c r="V1473" s="58">
        <v>44927</v>
      </c>
      <c r="W1473" s="93" t="s">
        <v>25</v>
      </c>
    </row>
    <row r="1474" spans="1:23" s="5" customFormat="1" ht="27" customHeight="1" x14ac:dyDescent="0.25">
      <c r="A1474" s="99">
        <f t="shared" si="252"/>
        <v>1</v>
      </c>
      <c r="B1474" s="97">
        <f t="array" aca="1" ref="B1474" ca="1">IF(AND(MAX(IF(L1473:L2481=L1474,U1473:U2481))=U1474,V1474&lt;=B$1),M1474,"-")</f>
        <v>1611010320000</v>
      </c>
      <c r="C1474" s="4">
        <f t="shared" ref="C1474:C1537" si="253">IF(M1474=0,"",IF(AND(I1474=0,RIGHT(M1474,5)&lt;&gt;"00000"),"tipo = 0 e detalhamento dif. 0",1))</f>
        <v>1</v>
      </c>
      <c r="D1474" s="4" t="str">
        <f t="shared" ref="D1474:D1537" si="254">MID(M1474,2,1)</f>
        <v>6</v>
      </c>
      <c r="E1474" s="4" t="str">
        <f t="shared" ref="E1474:E1537" si="255">MID(M1474,3,1)</f>
        <v>1</v>
      </c>
      <c r="F1474" s="4" t="str">
        <f t="shared" ref="F1474:F1537" si="256">MID(M1474,4,1)</f>
        <v>1</v>
      </c>
      <c r="G1474" s="4" t="str">
        <f t="shared" ref="G1474:G1537" si="257">MID(M1474,5,2)</f>
        <v>01</v>
      </c>
      <c r="H1474" s="4" t="str">
        <f t="shared" ref="H1474:H1537" si="258">MID(M1474,7,1)</f>
        <v>0</v>
      </c>
      <c r="I1474" s="4" t="str">
        <f t="shared" ref="I1474:I1537" si="259">MID(M1474,8,1)</f>
        <v>3</v>
      </c>
      <c r="J1474" s="4" t="str">
        <f t="shared" ref="J1474:J1537" si="260">MID(M1474,9,2)</f>
        <v>20</v>
      </c>
      <c r="K1474" s="4" t="str">
        <f t="shared" ref="K1474:K1537" si="261">RIGHT(M1474,3)</f>
        <v>000</v>
      </c>
      <c r="L1474" s="55" t="str">
        <f t="shared" ref="L1474:L1537" si="262">CONCATENATE(M1474)</f>
        <v>1611010320000</v>
      </c>
      <c r="M1474" s="105">
        <v>1611010320000</v>
      </c>
      <c r="N1474" s="106" t="s">
        <v>40</v>
      </c>
      <c r="O1474" s="108" t="s">
        <v>2372</v>
      </c>
      <c r="P1474" s="101" t="s">
        <v>36</v>
      </c>
      <c r="Q1474" s="33">
        <v>1610011320000</v>
      </c>
      <c r="R1474" s="33" t="s">
        <v>40</v>
      </c>
      <c r="S1474" s="34" t="s">
        <v>2373</v>
      </c>
      <c r="T1474" s="58" t="s">
        <v>24</v>
      </c>
      <c r="U1474" s="58">
        <v>44927</v>
      </c>
      <c r="V1474" s="58">
        <v>44927</v>
      </c>
      <c r="W1474" s="93" t="s">
        <v>25</v>
      </c>
    </row>
    <row r="1475" spans="1:23" s="5" customFormat="1" ht="27" customHeight="1" x14ac:dyDescent="0.25">
      <c r="A1475" s="99">
        <f t="shared" ref="A1475:A1538" si="263">COUNTIF(L:L,L1475)</f>
        <v>1</v>
      </c>
      <c r="B1475" s="97">
        <f t="array" aca="1" ref="B1475" ca="1">IF(AND(MAX(IF(L1474:L2482=L1475,U1474:U2482))=U1475,V1475&lt;=B$1),M1475,"-")</f>
        <v>1611010321000</v>
      </c>
      <c r="C1475" s="4">
        <f t="shared" si="253"/>
        <v>1</v>
      </c>
      <c r="D1475" s="4" t="str">
        <f t="shared" si="254"/>
        <v>6</v>
      </c>
      <c r="E1475" s="4" t="str">
        <f t="shared" si="255"/>
        <v>1</v>
      </c>
      <c r="F1475" s="4" t="str">
        <f t="shared" si="256"/>
        <v>1</v>
      </c>
      <c r="G1475" s="4" t="str">
        <f t="shared" si="257"/>
        <v>01</v>
      </c>
      <c r="H1475" s="4" t="str">
        <f t="shared" si="258"/>
        <v>0</v>
      </c>
      <c r="I1475" s="4" t="str">
        <f t="shared" si="259"/>
        <v>3</v>
      </c>
      <c r="J1475" s="4" t="str">
        <f t="shared" si="260"/>
        <v>21</v>
      </c>
      <c r="K1475" s="4" t="str">
        <f t="shared" si="261"/>
        <v>000</v>
      </c>
      <c r="L1475" s="55" t="str">
        <f t="shared" si="262"/>
        <v>1611010321000</v>
      </c>
      <c r="M1475" s="105">
        <v>1611010321000</v>
      </c>
      <c r="N1475" s="106" t="s">
        <v>40</v>
      </c>
      <c r="O1475" s="108" t="s">
        <v>2374</v>
      </c>
      <c r="P1475" s="101" t="s">
        <v>36</v>
      </c>
      <c r="Q1475" s="33">
        <v>1610011321000</v>
      </c>
      <c r="R1475" s="33" t="s">
        <v>40</v>
      </c>
      <c r="S1475" s="34" t="s">
        <v>2375</v>
      </c>
      <c r="T1475" s="58" t="s">
        <v>24</v>
      </c>
      <c r="U1475" s="58">
        <v>44927</v>
      </c>
      <c r="V1475" s="58">
        <v>44927</v>
      </c>
      <c r="W1475" s="93" t="s">
        <v>25</v>
      </c>
    </row>
    <row r="1476" spans="1:23" s="5" customFormat="1" ht="27" customHeight="1" x14ac:dyDescent="0.25">
      <c r="A1476" s="99">
        <f t="shared" si="263"/>
        <v>1</v>
      </c>
      <c r="B1476" s="97">
        <f t="array" aca="1" ref="B1476" ca="1">IF(AND(MAX(IF(L1475:L2483=L1476,U1475:U2483))=U1476,V1476&lt;=B$1),M1476,"-")</f>
        <v>1611010322000</v>
      </c>
      <c r="C1476" s="4">
        <f t="shared" si="253"/>
        <v>1</v>
      </c>
      <c r="D1476" s="4" t="str">
        <f t="shared" si="254"/>
        <v>6</v>
      </c>
      <c r="E1476" s="4" t="str">
        <f t="shared" si="255"/>
        <v>1</v>
      </c>
      <c r="F1476" s="4" t="str">
        <f t="shared" si="256"/>
        <v>1</v>
      </c>
      <c r="G1476" s="4" t="str">
        <f t="shared" si="257"/>
        <v>01</v>
      </c>
      <c r="H1476" s="4" t="str">
        <f t="shared" si="258"/>
        <v>0</v>
      </c>
      <c r="I1476" s="4" t="str">
        <f t="shared" si="259"/>
        <v>3</v>
      </c>
      <c r="J1476" s="4" t="str">
        <f t="shared" si="260"/>
        <v>22</v>
      </c>
      <c r="K1476" s="4" t="str">
        <f t="shared" si="261"/>
        <v>000</v>
      </c>
      <c r="L1476" s="55" t="str">
        <f t="shared" si="262"/>
        <v>1611010322000</v>
      </c>
      <c r="M1476" s="105">
        <v>1611010322000</v>
      </c>
      <c r="N1476" s="106" t="s">
        <v>40</v>
      </c>
      <c r="O1476" s="108" t="s">
        <v>2376</v>
      </c>
      <c r="P1476" s="101" t="s">
        <v>36</v>
      </c>
      <c r="Q1476" s="33">
        <v>1610011322000</v>
      </c>
      <c r="R1476" s="33" t="s">
        <v>40</v>
      </c>
      <c r="S1476" s="34" t="s">
        <v>2377</v>
      </c>
      <c r="T1476" s="58" t="s">
        <v>24</v>
      </c>
      <c r="U1476" s="58">
        <v>44927</v>
      </c>
      <c r="V1476" s="58">
        <v>44927</v>
      </c>
      <c r="W1476" s="93" t="s">
        <v>25</v>
      </c>
    </row>
    <row r="1477" spans="1:23" s="5" customFormat="1" ht="27" customHeight="1" x14ac:dyDescent="0.25">
      <c r="A1477" s="99">
        <f t="shared" si="263"/>
        <v>1</v>
      </c>
      <c r="B1477" s="97">
        <f t="array" aca="1" ref="B1477" ca="1">IF(AND(MAX(IF(L1476:L2484=L1477,U1476:U2484))=U1477,V1477&lt;=B$1),M1477,"-")</f>
        <v>1611010323000</v>
      </c>
      <c r="C1477" s="4">
        <f t="shared" si="253"/>
        <v>1</v>
      </c>
      <c r="D1477" s="4" t="str">
        <f t="shared" si="254"/>
        <v>6</v>
      </c>
      <c r="E1477" s="4" t="str">
        <f t="shared" si="255"/>
        <v>1</v>
      </c>
      <c r="F1477" s="4" t="str">
        <f t="shared" si="256"/>
        <v>1</v>
      </c>
      <c r="G1477" s="4" t="str">
        <f t="shared" si="257"/>
        <v>01</v>
      </c>
      <c r="H1477" s="4" t="str">
        <f t="shared" si="258"/>
        <v>0</v>
      </c>
      <c r="I1477" s="4" t="str">
        <f t="shared" si="259"/>
        <v>3</v>
      </c>
      <c r="J1477" s="4" t="str">
        <f t="shared" si="260"/>
        <v>23</v>
      </c>
      <c r="K1477" s="4" t="str">
        <f t="shared" si="261"/>
        <v>000</v>
      </c>
      <c r="L1477" s="55" t="str">
        <f t="shared" si="262"/>
        <v>1611010323000</v>
      </c>
      <c r="M1477" s="105">
        <v>1611010323000</v>
      </c>
      <c r="N1477" s="106" t="s">
        <v>21</v>
      </c>
      <c r="O1477" s="108" t="s">
        <v>2378</v>
      </c>
      <c r="P1477" s="101" t="s">
        <v>36</v>
      </c>
      <c r="Q1477" s="33">
        <v>1610011323000</v>
      </c>
      <c r="R1477" s="33" t="s">
        <v>21</v>
      </c>
      <c r="S1477" s="34" t="s">
        <v>2379</v>
      </c>
      <c r="T1477" s="58" t="s">
        <v>24</v>
      </c>
      <c r="U1477" s="58">
        <v>44927</v>
      </c>
      <c r="V1477" s="58">
        <v>44927</v>
      </c>
      <c r="W1477" s="93" t="s">
        <v>25</v>
      </c>
    </row>
    <row r="1478" spans="1:23" s="5" customFormat="1" ht="27" customHeight="1" x14ac:dyDescent="0.25">
      <c r="A1478" s="99">
        <f t="shared" si="263"/>
        <v>1</v>
      </c>
      <c r="B1478" s="97">
        <f t="array" aca="1" ref="B1478" ca="1">IF(AND(MAX(IF(L1477:L2485=L1478,U1477:U2485))=U1478,V1478&lt;=B$1),M1478,"-")</f>
        <v>1611010323001</v>
      </c>
      <c r="C1478" s="4">
        <f t="shared" si="253"/>
        <v>1</v>
      </c>
      <c r="D1478" s="4" t="str">
        <f t="shared" si="254"/>
        <v>6</v>
      </c>
      <c r="E1478" s="4" t="str">
        <f t="shared" si="255"/>
        <v>1</v>
      </c>
      <c r="F1478" s="4" t="str">
        <f t="shared" si="256"/>
        <v>1</v>
      </c>
      <c r="G1478" s="4" t="str">
        <f t="shared" si="257"/>
        <v>01</v>
      </c>
      <c r="H1478" s="4" t="str">
        <f t="shared" si="258"/>
        <v>0</v>
      </c>
      <c r="I1478" s="4" t="str">
        <f t="shared" si="259"/>
        <v>3</v>
      </c>
      <c r="J1478" s="4" t="str">
        <f t="shared" si="260"/>
        <v>23</v>
      </c>
      <c r="K1478" s="4" t="str">
        <f t="shared" si="261"/>
        <v>001</v>
      </c>
      <c r="L1478" s="55" t="str">
        <f t="shared" si="262"/>
        <v>1611010323001</v>
      </c>
      <c r="M1478" s="105">
        <v>1611010323001</v>
      </c>
      <c r="N1478" s="106" t="s">
        <v>40</v>
      </c>
      <c r="O1478" s="108" t="s">
        <v>2380</v>
      </c>
      <c r="P1478" s="101" t="s">
        <v>36</v>
      </c>
      <c r="Q1478" s="33">
        <v>1610011323001</v>
      </c>
      <c r="R1478" s="33" t="s">
        <v>40</v>
      </c>
      <c r="S1478" s="34" t="s">
        <v>2381</v>
      </c>
      <c r="T1478" s="58" t="s">
        <v>24</v>
      </c>
      <c r="U1478" s="58">
        <v>44927</v>
      </c>
      <c r="V1478" s="58">
        <v>44927</v>
      </c>
      <c r="W1478" s="93" t="s">
        <v>25</v>
      </c>
    </row>
    <row r="1479" spans="1:23" s="5" customFormat="1" ht="27" customHeight="1" x14ac:dyDescent="0.25">
      <c r="A1479" s="99">
        <f t="shared" si="263"/>
        <v>1</v>
      </c>
      <c r="B1479" s="97">
        <f t="array" aca="1" ref="B1479" ca="1">IF(AND(MAX(IF(L1478:L2486=L1479,U1478:U2486))=U1479,V1479&lt;=B$1),M1479,"-")</f>
        <v>1611010323002</v>
      </c>
      <c r="C1479" s="4">
        <f t="shared" si="253"/>
        <v>1</v>
      </c>
      <c r="D1479" s="4" t="str">
        <f t="shared" si="254"/>
        <v>6</v>
      </c>
      <c r="E1479" s="4" t="str">
        <f t="shared" si="255"/>
        <v>1</v>
      </c>
      <c r="F1479" s="4" t="str">
        <f t="shared" si="256"/>
        <v>1</v>
      </c>
      <c r="G1479" s="4" t="str">
        <f t="shared" si="257"/>
        <v>01</v>
      </c>
      <c r="H1479" s="4" t="str">
        <f t="shared" si="258"/>
        <v>0</v>
      </c>
      <c r="I1479" s="4" t="str">
        <f t="shared" si="259"/>
        <v>3</v>
      </c>
      <c r="J1479" s="4" t="str">
        <f t="shared" si="260"/>
        <v>23</v>
      </c>
      <c r="K1479" s="4" t="str">
        <f t="shared" si="261"/>
        <v>002</v>
      </c>
      <c r="L1479" s="55" t="str">
        <f t="shared" si="262"/>
        <v>1611010323002</v>
      </c>
      <c r="M1479" s="105">
        <v>1611010323002</v>
      </c>
      <c r="N1479" s="106" t="s">
        <v>40</v>
      </c>
      <c r="O1479" s="108" t="s">
        <v>2382</v>
      </c>
      <c r="P1479" s="101" t="s">
        <v>36</v>
      </c>
      <c r="Q1479" s="33">
        <v>1610011323002</v>
      </c>
      <c r="R1479" s="33" t="s">
        <v>40</v>
      </c>
      <c r="S1479" s="34" t="s">
        <v>2383</v>
      </c>
      <c r="T1479" s="58" t="s">
        <v>24</v>
      </c>
      <c r="U1479" s="58">
        <v>44927</v>
      </c>
      <c r="V1479" s="58">
        <v>44927</v>
      </c>
      <c r="W1479" s="93" t="s">
        <v>25</v>
      </c>
    </row>
    <row r="1480" spans="1:23" s="5" customFormat="1" ht="27" customHeight="1" x14ac:dyDescent="0.25">
      <c r="A1480" s="99">
        <f t="shared" si="263"/>
        <v>1</v>
      </c>
      <c r="B1480" s="97">
        <f t="array" aca="1" ref="B1480" ca="1">IF(AND(MAX(IF(L1479:L2487=L1480,U1479:U2487))=U1480,V1480&lt;=B$1),M1480,"-")</f>
        <v>1611010324000</v>
      </c>
      <c r="C1480" s="4">
        <f t="shared" si="253"/>
        <v>1</v>
      </c>
      <c r="D1480" s="4" t="str">
        <f t="shared" si="254"/>
        <v>6</v>
      </c>
      <c r="E1480" s="4" t="str">
        <f t="shared" si="255"/>
        <v>1</v>
      </c>
      <c r="F1480" s="4" t="str">
        <f t="shared" si="256"/>
        <v>1</v>
      </c>
      <c r="G1480" s="4" t="str">
        <f t="shared" si="257"/>
        <v>01</v>
      </c>
      <c r="H1480" s="4" t="str">
        <f t="shared" si="258"/>
        <v>0</v>
      </c>
      <c r="I1480" s="4" t="str">
        <f t="shared" si="259"/>
        <v>3</v>
      </c>
      <c r="J1480" s="4" t="str">
        <f t="shared" si="260"/>
        <v>24</v>
      </c>
      <c r="K1480" s="4" t="str">
        <f t="shared" si="261"/>
        <v>000</v>
      </c>
      <c r="L1480" s="55" t="str">
        <f t="shared" si="262"/>
        <v>1611010324000</v>
      </c>
      <c r="M1480" s="105">
        <v>1611010324000</v>
      </c>
      <c r="N1480" s="106" t="s">
        <v>40</v>
      </c>
      <c r="O1480" s="108" t="s">
        <v>2384</v>
      </c>
      <c r="P1480" s="101" t="s">
        <v>36</v>
      </c>
      <c r="Q1480" s="33">
        <v>1610011324000</v>
      </c>
      <c r="R1480" s="33" t="s">
        <v>40</v>
      </c>
      <c r="S1480" s="34" t="s">
        <v>2385</v>
      </c>
      <c r="T1480" s="58" t="s">
        <v>24</v>
      </c>
      <c r="U1480" s="58">
        <v>44927</v>
      </c>
      <c r="V1480" s="58">
        <v>44927</v>
      </c>
      <c r="W1480" s="93" t="s">
        <v>25</v>
      </c>
    </row>
    <row r="1481" spans="1:23" s="5" customFormat="1" ht="27" customHeight="1" x14ac:dyDescent="0.25">
      <c r="A1481" s="99">
        <f t="shared" si="263"/>
        <v>1</v>
      </c>
      <c r="B1481" s="97">
        <f t="array" aca="1" ref="B1481" ca="1">IF(AND(MAX(IF(L1480:L2488=L1481,U1480:U2488))=U1481,V1481&lt;=B$1),M1481,"-")</f>
        <v>1611010325000</v>
      </c>
      <c r="C1481" s="4">
        <f t="shared" si="253"/>
        <v>1</v>
      </c>
      <c r="D1481" s="4" t="str">
        <f t="shared" si="254"/>
        <v>6</v>
      </c>
      <c r="E1481" s="4" t="str">
        <f t="shared" si="255"/>
        <v>1</v>
      </c>
      <c r="F1481" s="4" t="str">
        <f t="shared" si="256"/>
        <v>1</v>
      </c>
      <c r="G1481" s="4" t="str">
        <f t="shared" si="257"/>
        <v>01</v>
      </c>
      <c r="H1481" s="4" t="str">
        <f t="shared" si="258"/>
        <v>0</v>
      </c>
      <c r="I1481" s="4" t="str">
        <f t="shared" si="259"/>
        <v>3</v>
      </c>
      <c r="J1481" s="4" t="str">
        <f t="shared" si="260"/>
        <v>25</v>
      </c>
      <c r="K1481" s="4" t="str">
        <f t="shared" si="261"/>
        <v>000</v>
      </c>
      <c r="L1481" s="55" t="str">
        <f t="shared" si="262"/>
        <v>1611010325000</v>
      </c>
      <c r="M1481" s="105">
        <v>1611010325000</v>
      </c>
      <c r="N1481" s="106" t="s">
        <v>40</v>
      </c>
      <c r="O1481" s="108" t="s">
        <v>2386</v>
      </c>
      <c r="P1481" s="101" t="s">
        <v>36</v>
      </c>
      <c r="Q1481" s="33">
        <v>1610011325000</v>
      </c>
      <c r="R1481" s="33" t="s">
        <v>40</v>
      </c>
      <c r="S1481" s="34" t="s">
        <v>2387</v>
      </c>
      <c r="T1481" s="58" t="s">
        <v>24</v>
      </c>
      <c r="U1481" s="58">
        <v>44927</v>
      </c>
      <c r="V1481" s="58">
        <v>44927</v>
      </c>
      <c r="W1481" s="93" t="s">
        <v>25</v>
      </c>
    </row>
    <row r="1482" spans="1:23" s="5" customFormat="1" ht="27" customHeight="1" x14ac:dyDescent="0.25">
      <c r="A1482" s="99">
        <f t="shared" si="263"/>
        <v>1</v>
      </c>
      <c r="B1482" s="97">
        <f t="array" aca="1" ref="B1482" ca="1">IF(AND(MAX(IF(L1481:L2489=L1482,U1481:U2489))=U1482,V1482&lt;=B$1),M1482,"-")</f>
        <v>1611010326000</v>
      </c>
      <c r="C1482" s="4">
        <f t="shared" si="253"/>
        <v>1</v>
      </c>
      <c r="D1482" s="4" t="str">
        <f t="shared" si="254"/>
        <v>6</v>
      </c>
      <c r="E1482" s="4" t="str">
        <f t="shared" si="255"/>
        <v>1</v>
      </c>
      <c r="F1482" s="4" t="str">
        <f t="shared" si="256"/>
        <v>1</v>
      </c>
      <c r="G1482" s="4" t="str">
        <f t="shared" si="257"/>
        <v>01</v>
      </c>
      <c r="H1482" s="4" t="str">
        <f t="shared" si="258"/>
        <v>0</v>
      </c>
      <c r="I1482" s="4" t="str">
        <f t="shared" si="259"/>
        <v>3</v>
      </c>
      <c r="J1482" s="4" t="str">
        <f t="shared" si="260"/>
        <v>26</v>
      </c>
      <c r="K1482" s="4" t="str">
        <f t="shared" si="261"/>
        <v>000</v>
      </c>
      <c r="L1482" s="55" t="str">
        <f t="shared" si="262"/>
        <v>1611010326000</v>
      </c>
      <c r="M1482" s="105">
        <v>1611010326000</v>
      </c>
      <c r="N1482" s="106" t="s">
        <v>40</v>
      </c>
      <c r="O1482" s="108" t="s">
        <v>2388</v>
      </c>
      <c r="P1482" s="101" t="s">
        <v>36</v>
      </c>
      <c r="Q1482" s="33">
        <v>1610011326000</v>
      </c>
      <c r="R1482" s="33" t="s">
        <v>40</v>
      </c>
      <c r="S1482" s="34" t="s">
        <v>2389</v>
      </c>
      <c r="T1482" s="58" t="s">
        <v>24</v>
      </c>
      <c r="U1482" s="58">
        <v>44927</v>
      </c>
      <c r="V1482" s="58">
        <v>44927</v>
      </c>
      <c r="W1482" s="93" t="s">
        <v>25</v>
      </c>
    </row>
    <row r="1483" spans="1:23" s="5" customFormat="1" ht="27" customHeight="1" x14ac:dyDescent="0.25">
      <c r="A1483" s="99">
        <f t="shared" si="263"/>
        <v>1</v>
      </c>
      <c r="B1483" s="97">
        <f t="array" aca="1" ref="B1483" ca="1">IF(AND(MAX(IF(L1482:L2490=L1483,U1482:U2490))=U1483,V1483&lt;=B$1),M1483,"-")</f>
        <v>1611010327000</v>
      </c>
      <c r="C1483" s="4">
        <f t="shared" si="253"/>
        <v>1</v>
      </c>
      <c r="D1483" s="4" t="str">
        <f t="shared" si="254"/>
        <v>6</v>
      </c>
      <c r="E1483" s="4" t="str">
        <f t="shared" si="255"/>
        <v>1</v>
      </c>
      <c r="F1483" s="4" t="str">
        <f t="shared" si="256"/>
        <v>1</v>
      </c>
      <c r="G1483" s="4" t="str">
        <f t="shared" si="257"/>
        <v>01</v>
      </c>
      <c r="H1483" s="4" t="str">
        <f t="shared" si="258"/>
        <v>0</v>
      </c>
      <c r="I1483" s="4" t="str">
        <f t="shared" si="259"/>
        <v>3</v>
      </c>
      <c r="J1483" s="4" t="str">
        <f t="shared" si="260"/>
        <v>27</v>
      </c>
      <c r="K1483" s="4" t="str">
        <f t="shared" si="261"/>
        <v>000</v>
      </c>
      <c r="L1483" s="55" t="str">
        <f t="shared" si="262"/>
        <v>1611010327000</v>
      </c>
      <c r="M1483" s="105">
        <v>1611010327000</v>
      </c>
      <c r="N1483" s="106" t="s">
        <v>40</v>
      </c>
      <c r="O1483" s="108" t="s">
        <v>2390</v>
      </c>
      <c r="P1483" s="101" t="s">
        <v>36</v>
      </c>
      <c r="Q1483" s="33">
        <v>1610011327000</v>
      </c>
      <c r="R1483" s="33" t="s">
        <v>40</v>
      </c>
      <c r="S1483" s="34" t="s">
        <v>2391</v>
      </c>
      <c r="T1483" s="58" t="s">
        <v>24</v>
      </c>
      <c r="U1483" s="58">
        <v>44927</v>
      </c>
      <c r="V1483" s="58">
        <v>44927</v>
      </c>
      <c r="W1483" s="93" t="s">
        <v>25</v>
      </c>
    </row>
    <row r="1484" spans="1:23" s="5" customFormat="1" ht="27" customHeight="1" x14ac:dyDescent="0.25">
      <c r="A1484" s="99">
        <f t="shared" si="263"/>
        <v>1</v>
      </c>
      <c r="B1484" s="97">
        <f t="array" aca="1" ref="B1484" ca="1">IF(AND(MAX(IF(L1483:L2491=L1484,U1483:U2491))=U1484,V1484&lt;=B$1),M1484,"-")</f>
        <v>1611010328000</v>
      </c>
      <c r="C1484" s="4">
        <f t="shared" si="253"/>
        <v>1</v>
      </c>
      <c r="D1484" s="4" t="str">
        <f t="shared" si="254"/>
        <v>6</v>
      </c>
      <c r="E1484" s="4" t="str">
        <f t="shared" si="255"/>
        <v>1</v>
      </c>
      <c r="F1484" s="4" t="str">
        <f t="shared" si="256"/>
        <v>1</v>
      </c>
      <c r="G1484" s="4" t="str">
        <f t="shared" si="257"/>
        <v>01</v>
      </c>
      <c r="H1484" s="4" t="str">
        <f t="shared" si="258"/>
        <v>0</v>
      </c>
      <c r="I1484" s="4" t="str">
        <f t="shared" si="259"/>
        <v>3</v>
      </c>
      <c r="J1484" s="4" t="str">
        <f t="shared" si="260"/>
        <v>28</v>
      </c>
      <c r="K1484" s="4" t="str">
        <f t="shared" si="261"/>
        <v>000</v>
      </c>
      <c r="L1484" s="55" t="str">
        <f t="shared" si="262"/>
        <v>1611010328000</v>
      </c>
      <c r="M1484" s="105">
        <v>1611010328000</v>
      </c>
      <c r="N1484" s="106" t="s">
        <v>40</v>
      </c>
      <c r="O1484" s="108" t="s">
        <v>2392</v>
      </c>
      <c r="P1484" s="101" t="s">
        <v>36</v>
      </c>
      <c r="Q1484" s="33">
        <v>1610011328000</v>
      </c>
      <c r="R1484" s="33" t="s">
        <v>40</v>
      </c>
      <c r="S1484" s="34" t="s">
        <v>2393</v>
      </c>
      <c r="T1484" s="58" t="s">
        <v>24</v>
      </c>
      <c r="U1484" s="58">
        <v>44927</v>
      </c>
      <c r="V1484" s="58">
        <v>44927</v>
      </c>
      <c r="W1484" s="93" t="s">
        <v>25</v>
      </c>
    </row>
    <row r="1485" spans="1:23" s="5" customFormat="1" ht="27" customHeight="1" x14ac:dyDescent="0.25">
      <c r="A1485" s="99">
        <f t="shared" si="263"/>
        <v>1</v>
      </c>
      <c r="B1485" s="97">
        <f t="array" aca="1" ref="B1485" ca="1">IF(AND(MAX(IF(L1484:L2492=L1485,U1484:U2492))=U1485,V1485&lt;=B$1),M1485,"-")</f>
        <v>1611010329000</v>
      </c>
      <c r="C1485" s="4">
        <f t="shared" si="253"/>
        <v>1</v>
      </c>
      <c r="D1485" s="4" t="str">
        <f t="shared" si="254"/>
        <v>6</v>
      </c>
      <c r="E1485" s="4" t="str">
        <f t="shared" si="255"/>
        <v>1</v>
      </c>
      <c r="F1485" s="4" t="str">
        <f t="shared" si="256"/>
        <v>1</v>
      </c>
      <c r="G1485" s="4" t="str">
        <f t="shared" si="257"/>
        <v>01</v>
      </c>
      <c r="H1485" s="4" t="str">
        <f t="shared" si="258"/>
        <v>0</v>
      </c>
      <c r="I1485" s="4" t="str">
        <f t="shared" si="259"/>
        <v>3</v>
      </c>
      <c r="J1485" s="4" t="str">
        <f t="shared" si="260"/>
        <v>29</v>
      </c>
      <c r="K1485" s="4" t="str">
        <f t="shared" si="261"/>
        <v>000</v>
      </c>
      <c r="L1485" s="55" t="str">
        <f t="shared" si="262"/>
        <v>1611010329000</v>
      </c>
      <c r="M1485" s="105">
        <v>1611010329000</v>
      </c>
      <c r="N1485" s="106" t="s">
        <v>40</v>
      </c>
      <c r="O1485" s="108" t="s">
        <v>2394</v>
      </c>
      <c r="P1485" s="101" t="s">
        <v>36</v>
      </c>
      <c r="Q1485" s="33">
        <v>1610011329000</v>
      </c>
      <c r="R1485" s="33" t="s">
        <v>40</v>
      </c>
      <c r="S1485" s="34" t="s">
        <v>2395</v>
      </c>
      <c r="T1485" s="58" t="s">
        <v>24</v>
      </c>
      <c r="U1485" s="58">
        <v>44927</v>
      </c>
      <c r="V1485" s="58">
        <v>44927</v>
      </c>
      <c r="W1485" s="93" t="s">
        <v>25</v>
      </c>
    </row>
    <row r="1486" spans="1:23" s="5" customFormat="1" ht="27" customHeight="1" x14ac:dyDescent="0.25">
      <c r="A1486" s="99">
        <f t="shared" si="263"/>
        <v>1</v>
      </c>
      <c r="B1486" s="97">
        <f t="array" aca="1" ref="B1486" ca="1">IF(AND(MAX(IF(L1485:L2493=L1486,U1485:U2493))=U1486,V1486&lt;=B$1),M1486,"-")</f>
        <v>1611010330000</v>
      </c>
      <c r="C1486" s="4">
        <f t="shared" si="253"/>
        <v>1</v>
      </c>
      <c r="D1486" s="4" t="str">
        <f t="shared" si="254"/>
        <v>6</v>
      </c>
      <c r="E1486" s="4" t="str">
        <f t="shared" si="255"/>
        <v>1</v>
      </c>
      <c r="F1486" s="4" t="str">
        <f t="shared" si="256"/>
        <v>1</v>
      </c>
      <c r="G1486" s="4" t="str">
        <f t="shared" si="257"/>
        <v>01</v>
      </c>
      <c r="H1486" s="4" t="str">
        <f t="shared" si="258"/>
        <v>0</v>
      </c>
      <c r="I1486" s="4" t="str">
        <f t="shared" si="259"/>
        <v>3</v>
      </c>
      <c r="J1486" s="4" t="str">
        <f t="shared" si="260"/>
        <v>30</v>
      </c>
      <c r="K1486" s="4" t="str">
        <f t="shared" si="261"/>
        <v>000</v>
      </c>
      <c r="L1486" s="55" t="str">
        <f t="shared" si="262"/>
        <v>1611010330000</v>
      </c>
      <c r="M1486" s="105">
        <v>1611010330000</v>
      </c>
      <c r="N1486" s="106" t="s">
        <v>40</v>
      </c>
      <c r="O1486" s="108" t="s">
        <v>2396</v>
      </c>
      <c r="P1486" s="101" t="s">
        <v>36</v>
      </c>
      <c r="Q1486" s="33">
        <v>1610011330000</v>
      </c>
      <c r="R1486" s="33" t="s">
        <v>40</v>
      </c>
      <c r="S1486" s="34" t="s">
        <v>2397</v>
      </c>
      <c r="T1486" s="58" t="s">
        <v>24</v>
      </c>
      <c r="U1486" s="58">
        <v>44927</v>
      </c>
      <c r="V1486" s="58">
        <v>44927</v>
      </c>
      <c r="W1486" s="93" t="s">
        <v>25</v>
      </c>
    </row>
    <row r="1487" spans="1:23" s="5" customFormat="1" ht="27" customHeight="1" x14ac:dyDescent="0.25">
      <c r="A1487" s="99">
        <f t="shared" si="263"/>
        <v>1</v>
      </c>
      <c r="B1487" s="97">
        <f t="array" aca="1" ref="B1487" ca="1">IF(AND(MAX(IF(L1486:L2494=L1487,U1486:U2494))=U1487,V1487&lt;=B$1),M1487,"-")</f>
        <v>1611010331000</v>
      </c>
      <c r="C1487" s="4">
        <f t="shared" si="253"/>
        <v>1</v>
      </c>
      <c r="D1487" s="4" t="str">
        <f t="shared" si="254"/>
        <v>6</v>
      </c>
      <c r="E1487" s="4" t="str">
        <f t="shared" si="255"/>
        <v>1</v>
      </c>
      <c r="F1487" s="4" t="str">
        <f t="shared" si="256"/>
        <v>1</v>
      </c>
      <c r="G1487" s="4" t="str">
        <f t="shared" si="257"/>
        <v>01</v>
      </c>
      <c r="H1487" s="4" t="str">
        <f t="shared" si="258"/>
        <v>0</v>
      </c>
      <c r="I1487" s="4" t="str">
        <f t="shared" si="259"/>
        <v>3</v>
      </c>
      <c r="J1487" s="4" t="str">
        <f t="shared" si="260"/>
        <v>31</v>
      </c>
      <c r="K1487" s="4" t="str">
        <f t="shared" si="261"/>
        <v>000</v>
      </c>
      <c r="L1487" s="55" t="str">
        <f t="shared" si="262"/>
        <v>1611010331000</v>
      </c>
      <c r="M1487" s="105">
        <v>1611010331000</v>
      </c>
      <c r="N1487" s="106" t="s">
        <v>40</v>
      </c>
      <c r="O1487" s="108" t="s">
        <v>2398</v>
      </c>
      <c r="P1487" s="101" t="s">
        <v>36</v>
      </c>
      <c r="Q1487" s="33">
        <v>1610011331000</v>
      </c>
      <c r="R1487" s="33" t="s">
        <v>40</v>
      </c>
      <c r="S1487" s="34" t="s">
        <v>2399</v>
      </c>
      <c r="T1487" s="58" t="s">
        <v>24</v>
      </c>
      <c r="U1487" s="58">
        <v>44927</v>
      </c>
      <c r="V1487" s="58">
        <v>44927</v>
      </c>
      <c r="W1487" s="93" t="s">
        <v>25</v>
      </c>
    </row>
    <row r="1488" spans="1:23" s="5" customFormat="1" ht="27" customHeight="1" x14ac:dyDescent="0.25">
      <c r="A1488" s="99">
        <f t="shared" si="263"/>
        <v>1</v>
      </c>
      <c r="B1488" s="97">
        <f t="array" aca="1" ref="B1488" ca="1">IF(AND(MAX(IF(L1487:L2495=L1488,U1487:U2495))=U1488,V1488&lt;=B$1),M1488,"-")</f>
        <v>1611010332000</v>
      </c>
      <c r="C1488" s="4">
        <f t="shared" si="253"/>
        <v>1</v>
      </c>
      <c r="D1488" s="4" t="str">
        <f t="shared" si="254"/>
        <v>6</v>
      </c>
      <c r="E1488" s="4" t="str">
        <f t="shared" si="255"/>
        <v>1</v>
      </c>
      <c r="F1488" s="4" t="str">
        <f t="shared" si="256"/>
        <v>1</v>
      </c>
      <c r="G1488" s="4" t="str">
        <f t="shared" si="257"/>
        <v>01</v>
      </c>
      <c r="H1488" s="4" t="str">
        <f t="shared" si="258"/>
        <v>0</v>
      </c>
      <c r="I1488" s="4" t="str">
        <f t="shared" si="259"/>
        <v>3</v>
      </c>
      <c r="J1488" s="4" t="str">
        <f t="shared" si="260"/>
        <v>32</v>
      </c>
      <c r="K1488" s="4" t="str">
        <f t="shared" si="261"/>
        <v>000</v>
      </c>
      <c r="L1488" s="55" t="str">
        <f t="shared" si="262"/>
        <v>1611010332000</v>
      </c>
      <c r="M1488" s="105">
        <v>1611010332000</v>
      </c>
      <c r="N1488" s="106" t="s">
        <v>40</v>
      </c>
      <c r="O1488" s="108" t="s">
        <v>2400</v>
      </c>
      <c r="P1488" s="101" t="s">
        <v>36</v>
      </c>
      <c r="Q1488" s="33">
        <v>1610011332000</v>
      </c>
      <c r="R1488" s="33" t="s">
        <v>40</v>
      </c>
      <c r="S1488" s="34" t="s">
        <v>2401</v>
      </c>
      <c r="T1488" s="58" t="s">
        <v>24</v>
      </c>
      <c r="U1488" s="58">
        <v>44927</v>
      </c>
      <c r="V1488" s="58">
        <v>44927</v>
      </c>
      <c r="W1488" s="93" t="s">
        <v>25</v>
      </c>
    </row>
    <row r="1489" spans="1:23" s="5" customFormat="1" ht="27" customHeight="1" x14ac:dyDescent="0.25">
      <c r="A1489" s="99">
        <f t="shared" si="263"/>
        <v>1</v>
      </c>
      <c r="B1489" s="97">
        <f t="array" aca="1" ref="B1489" ca="1">IF(AND(MAX(IF(L1488:L2496=L1489,U1488:U2496))=U1489,V1489&lt;=B$1),M1489,"-")</f>
        <v>1611010333000</v>
      </c>
      <c r="C1489" s="4">
        <f t="shared" si="253"/>
        <v>1</v>
      </c>
      <c r="D1489" s="4" t="str">
        <f t="shared" si="254"/>
        <v>6</v>
      </c>
      <c r="E1489" s="4" t="str">
        <f t="shared" si="255"/>
        <v>1</v>
      </c>
      <c r="F1489" s="4" t="str">
        <f t="shared" si="256"/>
        <v>1</v>
      </c>
      <c r="G1489" s="4" t="str">
        <f t="shared" si="257"/>
        <v>01</v>
      </c>
      <c r="H1489" s="4" t="str">
        <f t="shared" si="258"/>
        <v>0</v>
      </c>
      <c r="I1489" s="4" t="str">
        <f t="shared" si="259"/>
        <v>3</v>
      </c>
      <c r="J1489" s="4" t="str">
        <f t="shared" si="260"/>
        <v>33</v>
      </c>
      <c r="K1489" s="4" t="str">
        <f t="shared" si="261"/>
        <v>000</v>
      </c>
      <c r="L1489" s="55" t="str">
        <f t="shared" si="262"/>
        <v>1611010333000</v>
      </c>
      <c r="M1489" s="105">
        <v>1611010333000</v>
      </c>
      <c r="N1489" s="106" t="s">
        <v>40</v>
      </c>
      <c r="O1489" s="108" t="s">
        <v>2402</v>
      </c>
      <c r="P1489" s="101" t="s">
        <v>36</v>
      </c>
      <c r="Q1489" s="33">
        <v>1610011333000</v>
      </c>
      <c r="R1489" s="33" t="s">
        <v>40</v>
      </c>
      <c r="S1489" s="34" t="s">
        <v>2403</v>
      </c>
      <c r="T1489" s="58" t="s">
        <v>24</v>
      </c>
      <c r="U1489" s="58">
        <v>44927</v>
      </c>
      <c r="V1489" s="58">
        <v>44927</v>
      </c>
      <c r="W1489" s="93" t="s">
        <v>25</v>
      </c>
    </row>
    <row r="1490" spans="1:23" s="5" customFormat="1" ht="27" customHeight="1" x14ac:dyDescent="0.25">
      <c r="A1490" s="99">
        <f t="shared" si="263"/>
        <v>1</v>
      </c>
      <c r="B1490" s="97">
        <f t="array" aca="1" ref="B1490" ca="1">IF(AND(MAX(IF(L1489:L2497=L1490,U1489:U2497))=U1490,V1490&lt;=B$1),M1490,"-")</f>
        <v>1611010334000</v>
      </c>
      <c r="C1490" s="4">
        <f t="shared" si="253"/>
        <v>1</v>
      </c>
      <c r="D1490" s="4" t="str">
        <f t="shared" si="254"/>
        <v>6</v>
      </c>
      <c r="E1490" s="4" t="str">
        <f t="shared" si="255"/>
        <v>1</v>
      </c>
      <c r="F1490" s="4" t="str">
        <f t="shared" si="256"/>
        <v>1</v>
      </c>
      <c r="G1490" s="4" t="str">
        <f t="shared" si="257"/>
        <v>01</v>
      </c>
      <c r="H1490" s="4" t="str">
        <f t="shared" si="258"/>
        <v>0</v>
      </c>
      <c r="I1490" s="4" t="str">
        <f t="shared" si="259"/>
        <v>3</v>
      </c>
      <c r="J1490" s="4" t="str">
        <f t="shared" si="260"/>
        <v>34</v>
      </c>
      <c r="K1490" s="4" t="str">
        <f t="shared" si="261"/>
        <v>000</v>
      </c>
      <c r="L1490" s="55" t="str">
        <f t="shared" si="262"/>
        <v>1611010334000</v>
      </c>
      <c r="M1490" s="105">
        <v>1611010334000</v>
      </c>
      <c r="N1490" s="106" t="s">
        <v>40</v>
      </c>
      <c r="O1490" s="108" t="s">
        <v>2404</v>
      </c>
      <c r="P1490" s="101" t="s">
        <v>36</v>
      </c>
      <c r="Q1490" s="33">
        <v>1610011334000</v>
      </c>
      <c r="R1490" s="33" t="s">
        <v>40</v>
      </c>
      <c r="S1490" s="34" t="s">
        <v>2405</v>
      </c>
      <c r="T1490" s="58" t="s">
        <v>24</v>
      </c>
      <c r="U1490" s="58">
        <v>44927</v>
      </c>
      <c r="V1490" s="58">
        <v>44927</v>
      </c>
      <c r="W1490" s="93" t="s">
        <v>25</v>
      </c>
    </row>
    <row r="1491" spans="1:23" s="5" customFormat="1" ht="27" customHeight="1" x14ac:dyDescent="0.25">
      <c r="A1491" s="99">
        <f t="shared" si="263"/>
        <v>1</v>
      </c>
      <c r="B1491" s="97">
        <f t="array" aca="1" ref="B1491" ca="1">IF(AND(MAX(IF(L1490:L2498=L1491,U1490:U2498))=U1491,V1491&lt;=B$1),M1491,"-")</f>
        <v>1611010335000</v>
      </c>
      <c r="C1491" s="4">
        <f t="shared" si="253"/>
        <v>1</v>
      </c>
      <c r="D1491" s="4" t="str">
        <f t="shared" si="254"/>
        <v>6</v>
      </c>
      <c r="E1491" s="4" t="str">
        <f t="shared" si="255"/>
        <v>1</v>
      </c>
      <c r="F1491" s="4" t="str">
        <f t="shared" si="256"/>
        <v>1</v>
      </c>
      <c r="G1491" s="4" t="str">
        <f t="shared" si="257"/>
        <v>01</v>
      </c>
      <c r="H1491" s="4" t="str">
        <f t="shared" si="258"/>
        <v>0</v>
      </c>
      <c r="I1491" s="4" t="str">
        <f t="shared" si="259"/>
        <v>3</v>
      </c>
      <c r="J1491" s="4" t="str">
        <f t="shared" si="260"/>
        <v>35</v>
      </c>
      <c r="K1491" s="4" t="str">
        <f t="shared" si="261"/>
        <v>000</v>
      </c>
      <c r="L1491" s="55" t="str">
        <f t="shared" si="262"/>
        <v>1611010335000</v>
      </c>
      <c r="M1491" s="105">
        <v>1611010335000</v>
      </c>
      <c r="N1491" s="106" t="s">
        <v>40</v>
      </c>
      <c r="O1491" s="108" t="s">
        <v>2406</v>
      </c>
      <c r="P1491" s="101" t="s">
        <v>36</v>
      </c>
      <c r="Q1491" s="33">
        <v>1610011335000</v>
      </c>
      <c r="R1491" s="33" t="s">
        <v>40</v>
      </c>
      <c r="S1491" s="34" t="s">
        <v>2407</v>
      </c>
      <c r="T1491" s="58" t="s">
        <v>24</v>
      </c>
      <c r="U1491" s="58">
        <v>44927</v>
      </c>
      <c r="V1491" s="58">
        <v>44927</v>
      </c>
      <c r="W1491" s="93" t="s">
        <v>25</v>
      </c>
    </row>
    <row r="1492" spans="1:23" s="5" customFormat="1" ht="27" customHeight="1" x14ac:dyDescent="0.25">
      <c r="A1492" s="99">
        <f t="shared" si="263"/>
        <v>1</v>
      </c>
      <c r="B1492" s="97">
        <f t="array" aca="1" ref="B1492" ca="1">IF(AND(MAX(IF(L1491:L2499=L1492,U1491:U2499))=U1492,V1492&lt;=B$1),M1492,"-")</f>
        <v>1611010399000</v>
      </c>
      <c r="C1492" s="4">
        <f t="shared" si="253"/>
        <v>1</v>
      </c>
      <c r="D1492" s="4" t="str">
        <f t="shared" si="254"/>
        <v>6</v>
      </c>
      <c r="E1492" s="4" t="str">
        <f t="shared" si="255"/>
        <v>1</v>
      </c>
      <c r="F1492" s="4" t="str">
        <f t="shared" si="256"/>
        <v>1</v>
      </c>
      <c r="G1492" s="4" t="str">
        <f t="shared" si="257"/>
        <v>01</v>
      </c>
      <c r="H1492" s="4" t="str">
        <f t="shared" si="258"/>
        <v>0</v>
      </c>
      <c r="I1492" s="4" t="str">
        <f t="shared" si="259"/>
        <v>3</v>
      </c>
      <c r="J1492" s="4" t="str">
        <f t="shared" si="260"/>
        <v>99</v>
      </c>
      <c r="K1492" s="4" t="str">
        <f t="shared" si="261"/>
        <v>000</v>
      </c>
      <c r="L1492" s="55" t="str">
        <f t="shared" si="262"/>
        <v>1611010399000</v>
      </c>
      <c r="M1492" s="105">
        <v>1611010399000</v>
      </c>
      <c r="N1492" s="106" t="s">
        <v>21</v>
      </c>
      <c r="O1492" s="108" t="s">
        <v>2408</v>
      </c>
      <c r="P1492" s="101" t="s">
        <v>36</v>
      </c>
      <c r="Q1492" s="33">
        <v>1610011399000</v>
      </c>
      <c r="R1492" s="33" t="s">
        <v>21</v>
      </c>
      <c r="S1492" s="34" t="s">
        <v>2409</v>
      </c>
      <c r="T1492" s="58" t="s">
        <v>24</v>
      </c>
      <c r="U1492" s="58">
        <v>44927</v>
      </c>
      <c r="V1492" s="58">
        <v>44927</v>
      </c>
      <c r="W1492" s="93" t="s">
        <v>25</v>
      </c>
    </row>
    <row r="1493" spans="1:23" s="5" customFormat="1" ht="27" customHeight="1" x14ac:dyDescent="0.25">
      <c r="A1493" s="99">
        <f t="shared" si="263"/>
        <v>1</v>
      </c>
      <c r="B1493" s="97">
        <f t="array" aca="1" ref="B1493" ca="1">IF(AND(MAX(IF(L1492:L2500=L1493,U1492:U2500))=U1493,V1493&lt;=B$1),M1493,"-")</f>
        <v>1611010399001</v>
      </c>
      <c r="C1493" s="4">
        <f t="shared" si="253"/>
        <v>1</v>
      </c>
      <c r="D1493" s="4" t="str">
        <f t="shared" si="254"/>
        <v>6</v>
      </c>
      <c r="E1493" s="4" t="str">
        <f t="shared" si="255"/>
        <v>1</v>
      </c>
      <c r="F1493" s="4" t="str">
        <f t="shared" si="256"/>
        <v>1</v>
      </c>
      <c r="G1493" s="4" t="str">
        <f t="shared" si="257"/>
        <v>01</v>
      </c>
      <c r="H1493" s="4" t="str">
        <f t="shared" si="258"/>
        <v>0</v>
      </c>
      <c r="I1493" s="4" t="str">
        <f t="shared" si="259"/>
        <v>3</v>
      </c>
      <c r="J1493" s="4" t="str">
        <f t="shared" si="260"/>
        <v>99</v>
      </c>
      <c r="K1493" s="4" t="str">
        <f t="shared" si="261"/>
        <v>001</v>
      </c>
      <c r="L1493" s="55" t="str">
        <f t="shared" si="262"/>
        <v>1611010399001</v>
      </c>
      <c r="M1493" s="105">
        <v>1611010399001</v>
      </c>
      <c r="N1493" s="106" t="s">
        <v>40</v>
      </c>
      <c r="O1493" s="108" t="s">
        <v>2410</v>
      </c>
      <c r="P1493" s="101" t="s">
        <v>36</v>
      </c>
      <c r="Q1493" s="33">
        <v>1610011399001</v>
      </c>
      <c r="R1493" s="33" t="s">
        <v>40</v>
      </c>
      <c r="S1493" s="34" t="s">
        <v>2411</v>
      </c>
      <c r="T1493" s="58" t="s">
        <v>24</v>
      </c>
      <c r="U1493" s="58">
        <v>44927</v>
      </c>
      <c r="V1493" s="58">
        <v>44927</v>
      </c>
      <c r="W1493" s="93" t="s">
        <v>25</v>
      </c>
    </row>
    <row r="1494" spans="1:23" s="5" customFormat="1" ht="27" customHeight="1" x14ac:dyDescent="0.25">
      <c r="A1494" s="99">
        <f t="shared" si="263"/>
        <v>1</v>
      </c>
      <c r="B1494" s="97">
        <f t="array" aca="1" ref="B1494" ca="1">IF(AND(MAX(IF(L1493:L2501=L1494,U1493:U2501))=U1494,V1494&lt;=B$1),M1494,"-")</f>
        <v>1611010399002</v>
      </c>
      <c r="C1494" s="4">
        <f t="shared" si="253"/>
        <v>1</v>
      </c>
      <c r="D1494" s="4" t="str">
        <f t="shared" si="254"/>
        <v>6</v>
      </c>
      <c r="E1494" s="4" t="str">
        <f t="shared" si="255"/>
        <v>1</v>
      </c>
      <c r="F1494" s="4" t="str">
        <f t="shared" si="256"/>
        <v>1</v>
      </c>
      <c r="G1494" s="4" t="str">
        <f t="shared" si="257"/>
        <v>01</v>
      </c>
      <c r="H1494" s="4" t="str">
        <f t="shared" si="258"/>
        <v>0</v>
      </c>
      <c r="I1494" s="4" t="str">
        <f t="shared" si="259"/>
        <v>3</v>
      </c>
      <c r="J1494" s="4" t="str">
        <f t="shared" si="260"/>
        <v>99</v>
      </c>
      <c r="K1494" s="4" t="str">
        <f t="shared" si="261"/>
        <v>002</v>
      </c>
      <c r="L1494" s="55" t="str">
        <f t="shared" si="262"/>
        <v>1611010399002</v>
      </c>
      <c r="M1494" s="105">
        <v>1611010399002</v>
      </c>
      <c r="N1494" s="106" t="s">
        <v>40</v>
      </c>
      <c r="O1494" s="108" t="s">
        <v>2412</v>
      </c>
      <c r="P1494" s="101" t="s">
        <v>36</v>
      </c>
      <c r="Q1494" s="33">
        <v>1610011399002</v>
      </c>
      <c r="R1494" s="33" t="s">
        <v>40</v>
      </c>
      <c r="S1494" s="34" t="s">
        <v>2413</v>
      </c>
      <c r="T1494" s="58" t="s">
        <v>24</v>
      </c>
      <c r="U1494" s="58">
        <v>44927</v>
      </c>
      <c r="V1494" s="58">
        <v>44927</v>
      </c>
      <c r="W1494" s="93" t="s">
        <v>25</v>
      </c>
    </row>
    <row r="1495" spans="1:23" s="5" customFormat="1" ht="27" customHeight="1" x14ac:dyDescent="0.25">
      <c r="A1495" s="99">
        <f t="shared" si="263"/>
        <v>1</v>
      </c>
      <c r="B1495" s="97">
        <f t="array" aca="1" ref="B1495" ca="1">IF(AND(MAX(IF(L1494:L2502=L1495,U1494:U2502))=U1495,V1495&lt;=B$1),M1495,"-")</f>
        <v>1611010400000</v>
      </c>
      <c r="C1495" s="4">
        <f t="shared" si="253"/>
        <v>1</v>
      </c>
      <c r="D1495" s="4" t="str">
        <f t="shared" si="254"/>
        <v>6</v>
      </c>
      <c r="E1495" s="4" t="str">
        <f t="shared" si="255"/>
        <v>1</v>
      </c>
      <c r="F1495" s="4" t="str">
        <f t="shared" si="256"/>
        <v>1</v>
      </c>
      <c r="G1495" s="4" t="str">
        <f t="shared" si="257"/>
        <v>01</v>
      </c>
      <c r="H1495" s="4" t="str">
        <f t="shared" si="258"/>
        <v>0</v>
      </c>
      <c r="I1495" s="4" t="str">
        <f t="shared" si="259"/>
        <v>4</v>
      </c>
      <c r="J1495" s="4" t="str">
        <f t="shared" si="260"/>
        <v>00</v>
      </c>
      <c r="K1495" s="4" t="str">
        <f t="shared" si="261"/>
        <v>000</v>
      </c>
      <c r="L1495" s="55" t="str">
        <f t="shared" si="262"/>
        <v>1611010400000</v>
      </c>
      <c r="M1495" s="105">
        <v>1611010400000</v>
      </c>
      <c r="N1495" s="106" t="s">
        <v>21</v>
      </c>
      <c r="O1495" s="108" t="s">
        <v>2414</v>
      </c>
      <c r="P1495" s="101" t="s">
        <v>36</v>
      </c>
      <c r="Q1495" s="33">
        <v>1610011400000</v>
      </c>
      <c r="R1495" s="33" t="s">
        <v>21</v>
      </c>
      <c r="S1495" s="34" t="s">
        <v>2415</v>
      </c>
      <c r="T1495" s="58" t="s">
        <v>24</v>
      </c>
      <c r="U1495" s="58">
        <v>44927</v>
      </c>
      <c r="V1495" s="58">
        <v>44927</v>
      </c>
      <c r="W1495" s="93" t="s">
        <v>25</v>
      </c>
    </row>
    <row r="1496" spans="1:23" s="5" customFormat="1" ht="27" customHeight="1" x14ac:dyDescent="0.25">
      <c r="A1496" s="99">
        <f t="shared" si="263"/>
        <v>1</v>
      </c>
      <c r="B1496" s="97">
        <f t="array" aca="1" ref="B1496" ca="1">IF(AND(MAX(IF(L1495:L2503=L1496,U1495:U2503))=U1496,V1496&lt;=B$1),M1496,"-")</f>
        <v>1611010401000</v>
      </c>
      <c r="C1496" s="4">
        <f t="shared" si="253"/>
        <v>1</v>
      </c>
      <c r="D1496" s="4" t="str">
        <f t="shared" si="254"/>
        <v>6</v>
      </c>
      <c r="E1496" s="4" t="str">
        <f t="shared" si="255"/>
        <v>1</v>
      </c>
      <c r="F1496" s="4" t="str">
        <f t="shared" si="256"/>
        <v>1</v>
      </c>
      <c r="G1496" s="4" t="str">
        <f t="shared" si="257"/>
        <v>01</v>
      </c>
      <c r="H1496" s="4" t="str">
        <f t="shared" si="258"/>
        <v>0</v>
      </c>
      <c r="I1496" s="4" t="str">
        <f t="shared" si="259"/>
        <v>4</v>
      </c>
      <c r="J1496" s="4" t="str">
        <f t="shared" si="260"/>
        <v>01</v>
      </c>
      <c r="K1496" s="4" t="str">
        <f t="shared" si="261"/>
        <v>000</v>
      </c>
      <c r="L1496" s="55" t="str">
        <f t="shared" si="262"/>
        <v>1611010401000</v>
      </c>
      <c r="M1496" s="105">
        <v>1611010401000</v>
      </c>
      <c r="N1496" s="106" t="s">
        <v>40</v>
      </c>
      <c r="O1496" s="108" t="s">
        <v>2416</v>
      </c>
      <c r="P1496" s="101" t="s">
        <v>36</v>
      </c>
      <c r="Q1496" s="33">
        <v>1610011401000</v>
      </c>
      <c r="R1496" s="33" t="s">
        <v>40</v>
      </c>
      <c r="S1496" s="34" t="s">
        <v>2417</v>
      </c>
      <c r="T1496" s="58" t="s">
        <v>24</v>
      </c>
      <c r="U1496" s="58">
        <v>44927</v>
      </c>
      <c r="V1496" s="58">
        <v>44927</v>
      </c>
      <c r="W1496" s="93" t="s">
        <v>25</v>
      </c>
    </row>
    <row r="1497" spans="1:23" s="5" customFormat="1" ht="27" customHeight="1" x14ac:dyDescent="0.25">
      <c r="A1497" s="99">
        <f t="shared" si="263"/>
        <v>1</v>
      </c>
      <c r="B1497" s="97">
        <f t="array" aca="1" ref="B1497" ca="1">IF(AND(MAX(IF(L1496:L2504=L1497,U1496:U2504))=U1497,V1497&lt;=B$1),M1497,"-")</f>
        <v>1611010402000</v>
      </c>
      <c r="C1497" s="4">
        <f t="shared" si="253"/>
        <v>1</v>
      </c>
      <c r="D1497" s="4" t="str">
        <f t="shared" si="254"/>
        <v>6</v>
      </c>
      <c r="E1497" s="4" t="str">
        <f t="shared" si="255"/>
        <v>1</v>
      </c>
      <c r="F1497" s="4" t="str">
        <f t="shared" si="256"/>
        <v>1</v>
      </c>
      <c r="G1497" s="4" t="str">
        <f t="shared" si="257"/>
        <v>01</v>
      </c>
      <c r="H1497" s="4" t="str">
        <f t="shared" si="258"/>
        <v>0</v>
      </c>
      <c r="I1497" s="4" t="str">
        <f t="shared" si="259"/>
        <v>4</v>
      </c>
      <c r="J1497" s="4" t="str">
        <f t="shared" si="260"/>
        <v>02</v>
      </c>
      <c r="K1497" s="4" t="str">
        <f t="shared" si="261"/>
        <v>000</v>
      </c>
      <c r="L1497" s="55" t="str">
        <f t="shared" si="262"/>
        <v>1611010402000</v>
      </c>
      <c r="M1497" s="105">
        <v>1611010402000</v>
      </c>
      <c r="N1497" s="106" t="s">
        <v>40</v>
      </c>
      <c r="O1497" s="108" t="s">
        <v>2418</v>
      </c>
      <c r="P1497" s="101" t="s">
        <v>36</v>
      </c>
      <c r="Q1497" s="33">
        <v>1610011402000</v>
      </c>
      <c r="R1497" s="33" t="s">
        <v>40</v>
      </c>
      <c r="S1497" s="34" t="s">
        <v>2419</v>
      </c>
      <c r="T1497" s="58" t="s">
        <v>24</v>
      </c>
      <c r="U1497" s="58">
        <v>44927</v>
      </c>
      <c r="V1497" s="58">
        <v>44927</v>
      </c>
      <c r="W1497" s="93" t="s">
        <v>25</v>
      </c>
    </row>
    <row r="1498" spans="1:23" s="5" customFormat="1" ht="27" customHeight="1" x14ac:dyDescent="0.25">
      <c r="A1498" s="99">
        <f t="shared" si="263"/>
        <v>1</v>
      </c>
      <c r="B1498" s="97">
        <f t="array" aca="1" ref="B1498" ca="1">IF(AND(MAX(IF(L1497:L2505=L1498,U1497:U2505))=U1498,V1498&lt;=B$1),M1498,"-")</f>
        <v>1611010403000</v>
      </c>
      <c r="C1498" s="4">
        <f t="shared" si="253"/>
        <v>1</v>
      </c>
      <c r="D1498" s="4" t="str">
        <f t="shared" si="254"/>
        <v>6</v>
      </c>
      <c r="E1498" s="4" t="str">
        <f t="shared" si="255"/>
        <v>1</v>
      </c>
      <c r="F1498" s="4" t="str">
        <f t="shared" si="256"/>
        <v>1</v>
      </c>
      <c r="G1498" s="4" t="str">
        <f t="shared" si="257"/>
        <v>01</v>
      </c>
      <c r="H1498" s="4" t="str">
        <f t="shared" si="258"/>
        <v>0</v>
      </c>
      <c r="I1498" s="4" t="str">
        <f t="shared" si="259"/>
        <v>4</v>
      </c>
      <c r="J1498" s="4" t="str">
        <f t="shared" si="260"/>
        <v>03</v>
      </c>
      <c r="K1498" s="4" t="str">
        <f t="shared" si="261"/>
        <v>000</v>
      </c>
      <c r="L1498" s="55" t="str">
        <f t="shared" si="262"/>
        <v>1611010403000</v>
      </c>
      <c r="M1498" s="105">
        <v>1611010403000</v>
      </c>
      <c r="N1498" s="106" t="s">
        <v>40</v>
      </c>
      <c r="O1498" s="108" t="s">
        <v>2420</v>
      </c>
      <c r="P1498" s="101" t="s">
        <v>36</v>
      </c>
      <c r="Q1498" s="33">
        <v>1610011403000</v>
      </c>
      <c r="R1498" s="33" t="s">
        <v>40</v>
      </c>
      <c r="S1498" s="34" t="s">
        <v>2421</v>
      </c>
      <c r="T1498" s="58" t="s">
        <v>24</v>
      </c>
      <c r="U1498" s="58">
        <v>44927</v>
      </c>
      <c r="V1498" s="58">
        <v>44927</v>
      </c>
      <c r="W1498" s="93" t="s">
        <v>25</v>
      </c>
    </row>
    <row r="1499" spans="1:23" s="5" customFormat="1" ht="27" customHeight="1" x14ac:dyDescent="0.25">
      <c r="A1499" s="99">
        <f t="shared" si="263"/>
        <v>1</v>
      </c>
      <c r="B1499" s="97">
        <f t="array" aca="1" ref="B1499" ca="1">IF(AND(MAX(IF(L1498:L2506=L1499,U1498:U2506))=U1499,V1499&lt;=B$1),M1499,"-")</f>
        <v>1611010404000</v>
      </c>
      <c r="C1499" s="4">
        <f t="shared" si="253"/>
        <v>1</v>
      </c>
      <c r="D1499" s="4" t="str">
        <f t="shared" si="254"/>
        <v>6</v>
      </c>
      <c r="E1499" s="4" t="str">
        <f t="shared" si="255"/>
        <v>1</v>
      </c>
      <c r="F1499" s="4" t="str">
        <f t="shared" si="256"/>
        <v>1</v>
      </c>
      <c r="G1499" s="4" t="str">
        <f t="shared" si="257"/>
        <v>01</v>
      </c>
      <c r="H1499" s="4" t="str">
        <f t="shared" si="258"/>
        <v>0</v>
      </c>
      <c r="I1499" s="4" t="str">
        <f t="shared" si="259"/>
        <v>4</v>
      </c>
      <c r="J1499" s="4" t="str">
        <f t="shared" si="260"/>
        <v>04</v>
      </c>
      <c r="K1499" s="4" t="str">
        <f t="shared" si="261"/>
        <v>000</v>
      </c>
      <c r="L1499" s="55" t="str">
        <f t="shared" si="262"/>
        <v>1611010404000</v>
      </c>
      <c r="M1499" s="105">
        <v>1611010404000</v>
      </c>
      <c r="N1499" s="106" t="s">
        <v>40</v>
      </c>
      <c r="O1499" s="108" t="s">
        <v>2422</v>
      </c>
      <c r="P1499" s="101" t="s">
        <v>36</v>
      </c>
      <c r="Q1499" s="33">
        <v>1610011404000</v>
      </c>
      <c r="R1499" s="33" t="s">
        <v>40</v>
      </c>
      <c r="S1499" s="34" t="s">
        <v>2423</v>
      </c>
      <c r="T1499" s="58" t="s">
        <v>24</v>
      </c>
      <c r="U1499" s="58">
        <v>44927</v>
      </c>
      <c r="V1499" s="58">
        <v>44927</v>
      </c>
      <c r="W1499" s="93" t="s">
        <v>25</v>
      </c>
    </row>
    <row r="1500" spans="1:23" s="5" customFormat="1" ht="27" customHeight="1" x14ac:dyDescent="0.25">
      <c r="A1500" s="99">
        <f t="shared" si="263"/>
        <v>1</v>
      </c>
      <c r="B1500" s="97">
        <f t="array" aca="1" ref="B1500" ca="1">IF(AND(MAX(IF(L1499:L2507=L1500,U1499:U2507))=U1500,V1500&lt;=B$1),M1500,"-")</f>
        <v>1611010405000</v>
      </c>
      <c r="C1500" s="4">
        <f t="shared" si="253"/>
        <v>1</v>
      </c>
      <c r="D1500" s="4" t="str">
        <f t="shared" si="254"/>
        <v>6</v>
      </c>
      <c r="E1500" s="4" t="str">
        <f t="shared" si="255"/>
        <v>1</v>
      </c>
      <c r="F1500" s="4" t="str">
        <f t="shared" si="256"/>
        <v>1</v>
      </c>
      <c r="G1500" s="4" t="str">
        <f t="shared" si="257"/>
        <v>01</v>
      </c>
      <c r="H1500" s="4" t="str">
        <f t="shared" si="258"/>
        <v>0</v>
      </c>
      <c r="I1500" s="4" t="str">
        <f t="shared" si="259"/>
        <v>4</v>
      </c>
      <c r="J1500" s="4" t="str">
        <f t="shared" si="260"/>
        <v>05</v>
      </c>
      <c r="K1500" s="4" t="str">
        <f t="shared" si="261"/>
        <v>000</v>
      </c>
      <c r="L1500" s="55" t="str">
        <f t="shared" si="262"/>
        <v>1611010405000</v>
      </c>
      <c r="M1500" s="105">
        <v>1611010405000</v>
      </c>
      <c r="N1500" s="106" t="s">
        <v>40</v>
      </c>
      <c r="O1500" s="108" t="s">
        <v>2424</v>
      </c>
      <c r="P1500" s="101" t="s">
        <v>36</v>
      </c>
      <c r="Q1500" s="33">
        <v>1610011405000</v>
      </c>
      <c r="R1500" s="33" t="s">
        <v>40</v>
      </c>
      <c r="S1500" s="34" t="s">
        <v>2425</v>
      </c>
      <c r="T1500" s="58" t="s">
        <v>24</v>
      </c>
      <c r="U1500" s="58">
        <v>44927</v>
      </c>
      <c r="V1500" s="58">
        <v>44927</v>
      </c>
      <c r="W1500" s="93" t="s">
        <v>25</v>
      </c>
    </row>
    <row r="1501" spans="1:23" s="5" customFormat="1" ht="27" customHeight="1" x14ac:dyDescent="0.25">
      <c r="A1501" s="99">
        <f t="shared" si="263"/>
        <v>1</v>
      </c>
      <c r="B1501" s="97">
        <f t="array" aca="1" ref="B1501" ca="1">IF(AND(MAX(IF(L1500:L2508=L1501,U1500:U2508))=U1501,V1501&lt;=B$1),M1501,"-")</f>
        <v>1611010406000</v>
      </c>
      <c r="C1501" s="4">
        <f t="shared" si="253"/>
        <v>1</v>
      </c>
      <c r="D1501" s="4" t="str">
        <f t="shared" si="254"/>
        <v>6</v>
      </c>
      <c r="E1501" s="4" t="str">
        <f t="shared" si="255"/>
        <v>1</v>
      </c>
      <c r="F1501" s="4" t="str">
        <f t="shared" si="256"/>
        <v>1</v>
      </c>
      <c r="G1501" s="4" t="str">
        <f t="shared" si="257"/>
        <v>01</v>
      </c>
      <c r="H1501" s="4" t="str">
        <f t="shared" si="258"/>
        <v>0</v>
      </c>
      <c r="I1501" s="4" t="str">
        <f t="shared" si="259"/>
        <v>4</v>
      </c>
      <c r="J1501" s="4" t="str">
        <f t="shared" si="260"/>
        <v>06</v>
      </c>
      <c r="K1501" s="4" t="str">
        <f t="shared" si="261"/>
        <v>000</v>
      </c>
      <c r="L1501" s="55" t="str">
        <f t="shared" si="262"/>
        <v>1611010406000</v>
      </c>
      <c r="M1501" s="105">
        <v>1611010406000</v>
      </c>
      <c r="N1501" s="106" t="s">
        <v>40</v>
      </c>
      <c r="O1501" s="108" t="s">
        <v>2426</v>
      </c>
      <c r="P1501" s="101" t="s">
        <v>36</v>
      </c>
      <c r="Q1501" s="33">
        <v>1610011406000</v>
      </c>
      <c r="R1501" s="33" t="s">
        <v>40</v>
      </c>
      <c r="S1501" s="34" t="s">
        <v>2427</v>
      </c>
      <c r="T1501" s="58" t="s">
        <v>24</v>
      </c>
      <c r="U1501" s="58">
        <v>44927</v>
      </c>
      <c r="V1501" s="58">
        <v>44927</v>
      </c>
      <c r="W1501" s="93" t="s">
        <v>25</v>
      </c>
    </row>
    <row r="1502" spans="1:23" s="5" customFormat="1" ht="27" customHeight="1" x14ac:dyDescent="0.25">
      <c r="A1502" s="99">
        <f t="shared" si="263"/>
        <v>1</v>
      </c>
      <c r="B1502" s="97">
        <f t="array" aca="1" ref="B1502" ca="1">IF(AND(MAX(IF(L1501:L2509=L1502,U1501:U2509))=U1502,V1502&lt;=B$1),M1502,"-")</f>
        <v>1611010407000</v>
      </c>
      <c r="C1502" s="4">
        <f t="shared" si="253"/>
        <v>1</v>
      </c>
      <c r="D1502" s="4" t="str">
        <f t="shared" si="254"/>
        <v>6</v>
      </c>
      <c r="E1502" s="4" t="str">
        <f t="shared" si="255"/>
        <v>1</v>
      </c>
      <c r="F1502" s="4" t="str">
        <f t="shared" si="256"/>
        <v>1</v>
      </c>
      <c r="G1502" s="4" t="str">
        <f t="shared" si="257"/>
        <v>01</v>
      </c>
      <c r="H1502" s="4" t="str">
        <f t="shared" si="258"/>
        <v>0</v>
      </c>
      <c r="I1502" s="4" t="str">
        <f t="shared" si="259"/>
        <v>4</v>
      </c>
      <c r="J1502" s="4" t="str">
        <f t="shared" si="260"/>
        <v>07</v>
      </c>
      <c r="K1502" s="4" t="str">
        <f t="shared" si="261"/>
        <v>000</v>
      </c>
      <c r="L1502" s="55" t="str">
        <f t="shared" si="262"/>
        <v>1611010407000</v>
      </c>
      <c r="M1502" s="105">
        <v>1611010407000</v>
      </c>
      <c r="N1502" s="106" t="s">
        <v>40</v>
      </c>
      <c r="O1502" s="108" t="s">
        <v>2428</v>
      </c>
      <c r="P1502" s="101" t="s">
        <v>36</v>
      </c>
      <c r="Q1502" s="33">
        <v>1610011407000</v>
      </c>
      <c r="R1502" s="33" t="s">
        <v>40</v>
      </c>
      <c r="S1502" s="34" t="s">
        <v>2429</v>
      </c>
      <c r="T1502" s="58" t="s">
        <v>24</v>
      </c>
      <c r="U1502" s="58">
        <v>44927</v>
      </c>
      <c r="V1502" s="58">
        <v>44927</v>
      </c>
      <c r="W1502" s="93" t="s">
        <v>25</v>
      </c>
    </row>
    <row r="1503" spans="1:23" s="5" customFormat="1" ht="27" customHeight="1" x14ac:dyDescent="0.25">
      <c r="A1503" s="99">
        <f t="shared" si="263"/>
        <v>1</v>
      </c>
      <c r="B1503" s="97">
        <f t="array" aca="1" ref="B1503" ca="1">IF(AND(MAX(IF(L1502:L2510=L1503,U1502:U2510))=U1503,V1503&lt;=B$1),M1503,"-")</f>
        <v>1611010408000</v>
      </c>
      <c r="C1503" s="4">
        <f t="shared" si="253"/>
        <v>1</v>
      </c>
      <c r="D1503" s="4" t="str">
        <f t="shared" si="254"/>
        <v>6</v>
      </c>
      <c r="E1503" s="4" t="str">
        <f t="shared" si="255"/>
        <v>1</v>
      </c>
      <c r="F1503" s="4" t="str">
        <f t="shared" si="256"/>
        <v>1</v>
      </c>
      <c r="G1503" s="4" t="str">
        <f t="shared" si="257"/>
        <v>01</v>
      </c>
      <c r="H1503" s="4" t="str">
        <f t="shared" si="258"/>
        <v>0</v>
      </c>
      <c r="I1503" s="4" t="str">
        <f t="shared" si="259"/>
        <v>4</v>
      </c>
      <c r="J1503" s="4" t="str">
        <f t="shared" si="260"/>
        <v>08</v>
      </c>
      <c r="K1503" s="4" t="str">
        <f t="shared" si="261"/>
        <v>000</v>
      </c>
      <c r="L1503" s="55" t="str">
        <f t="shared" si="262"/>
        <v>1611010408000</v>
      </c>
      <c r="M1503" s="105">
        <v>1611010408000</v>
      </c>
      <c r="N1503" s="106" t="s">
        <v>40</v>
      </c>
      <c r="O1503" s="108" t="s">
        <v>2430</v>
      </c>
      <c r="P1503" s="101" t="s">
        <v>36</v>
      </c>
      <c r="Q1503" s="33">
        <v>1610011408000</v>
      </c>
      <c r="R1503" s="33" t="s">
        <v>40</v>
      </c>
      <c r="S1503" s="34" t="s">
        <v>2431</v>
      </c>
      <c r="T1503" s="58" t="s">
        <v>24</v>
      </c>
      <c r="U1503" s="58">
        <v>44927</v>
      </c>
      <c r="V1503" s="58">
        <v>44927</v>
      </c>
      <c r="W1503" s="93" t="s">
        <v>25</v>
      </c>
    </row>
    <row r="1504" spans="1:23" s="5" customFormat="1" ht="27" customHeight="1" x14ac:dyDescent="0.25">
      <c r="A1504" s="99">
        <f t="shared" si="263"/>
        <v>1</v>
      </c>
      <c r="B1504" s="97">
        <f t="array" aca="1" ref="B1504" ca="1">IF(AND(MAX(IF(L1503:L2511=L1504,U1503:U2511))=U1504,V1504&lt;=B$1),M1504,"-")</f>
        <v>1611010409000</v>
      </c>
      <c r="C1504" s="4">
        <f t="shared" si="253"/>
        <v>1</v>
      </c>
      <c r="D1504" s="4" t="str">
        <f t="shared" si="254"/>
        <v>6</v>
      </c>
      <c r="E1504" s="4" t="str">
        <f t="shared" si="255"/>
        <v>1</v>
      </c>
      <c r="F1504" s="4" t="str">
        <f t="shared" si="256"/>
        <v>1</v>
      </c>
      <c r="G1504" s="4" t="str">
        <f t="shared" si="257"/>
        <v>01</v>
      </c>
      <c r="H1504" s="4" t="str">
        <f t="shared" si="258"/>
        <v>0</v>
      </c>
      <c r="I1504" s="4" t="str">
        <f t="shared" si="259"/>
        <v>4</v>
      </c>
      <c r="J1504" s="4" t="str">
        <f t="shared" si="260"/>
        <v>09</v>
      </c>
      <c r="K1504" s="4" t="str">
        <f t="shared" si="261"/>
        <v>000</v>
      </c>
      <c r="L1504" s="55" t="str">
        <f t="shared" si="262"/>
        <v>1611010409000</v>
      </c>
      <c r="M1504" s="105">
        <v>1611010409000</v>
      </c>
      <c r="N1504" s="106" t="s">
        <v>40</v>
      </c>
      <c r="O1504" s="108" t="s">
        <v>2432</v>
      </c>
      <c r="P1504" s="101" t="s">
        <v>36</v>
      </c>
      <c r="Q1504" s="33">
        <v>1610011311003</v>
      </c>
      <c r="R1504" s="33" t="s">
        <v>40</v>
      </c>
      <c r="S1504" s="34" t="s">
        <v>2351</v>
      </c>
      <c r="T1504" s="58" t="s">
        <v>24</v>
      </c>
      <c r="U1504" s="58">
        <v>44927</v>
      </c>
      <c r="V1504" s="58">
        <v>44927</v>
      </c>
      <c r="W1504" s="93" t="s">
        <v>25</v>
      </c>
    </row>
    <row r="1505" spans="1:23" s="5" customFormat="1" ht="27" customHeight="1" x14ac:dyDescent="0.25">
      <c r="A1505" s="99">
        <f t="shared" si="263"/>
        <v>1</v>
      </c>
      <c r="B1505" s="97">
        <f t="array" aca="1" ref="B1505" ca="1">IF(AND(MAX(IF(L1504:L2512=L1505,U1504:U2512))=U1505,V1505&lt;=B$1),M1505,"-")</f>
        <v>1611010410000</v>
      </c>
      <c r="C1505" s="4">
        <f t="shared" si="253"/>
        <v>1</v>
      </c>
      <c r="D1505" s="4" t="str">
        <f t="shared" si="254"/>
        <v>6</v>
      </c>
      <c r="E1505" s="4" t="str">
        <f t="shared" si="255"/>
        <v>1</v>
      </c>
      <c r="F1505" s="4" t="str">
        <f t="shared" si="256"/>
        <v>1</v>
      </c>
      <c r="G1505" s="4" t="str">
        <f t="shared" si="257"/>
        <v>01</v>
      </c>
      <c r="H1505" s="4" t="str">
        <f t="shared" si="258"/>
        <v>0</v>
      </c>
      <c r="I1505" s="4" t="str">
        <f t="shared" si="259"/>
        <v>4</v>
      </c>
      <c r="J1505" s="4" t="str">
        <f t="shared" si="260"/>
        <v>10</v>
      </c>
      <c r="K1505" s="4" t="str">
        <f t="shared" si="261"/>
        <v>000</v>
      </c>
      <c r="L1505" s="55" t="str">
        <f t="shared" si="262"/>
        <v>1611010410000</v>
      </c>
      <c r="M1505" s="105">
        <v>1611010410000</v>
      </c>
      <c r="N1505" s="106" t="s">
        <v>40</v>
      </c>
      <c r="O1505" s="108" t="s">
        <v>2433</v>
      </c>
      <c r="P1505" s="101" t="s">
        <v>36</v>
      </c>
      <c r="Q1505" s="33">
        <v>1610011410000</v>
      </c>
      <c r="R1505" s="33" t="s">
        <v>40</v>
      </c>
      <c r="S1505" s="34" t="s">
        <v>2434</v>
      </c>
      <c r="T1505" s="58" t="s">
        <v>24</v>
      </c>
      <c r="U1505" s="58">
        <v>44927</v>
      </c>
      <c r="V1505" s="58">
        <v>44927</v>
      </c>
      <c r="W1505" s="93" t="s">
        <v>25</v>
      </c>
    </row>
    <row r="1506" spans="1:23" s="5" customFormat="1" ht="27" customHeight="1" x14ac:dyDescent="0.25">
      <c r="A1506" s="99">
        <f t="shared" si="263"/>
        <v>1</v>
      </c>
      <c r="B1506" s="97">
        <f t="array" aca="1" ref="B1506" ca="1">IF(AND(MAX(IF(L1505:L2513=L1506,U1505:U2513))=U1506,V1506&lt;=B$1),M1506,"-")</f>
        <v>1611010411000</v>
      </c>
      <c r="C1506" s="4">
        <f t="shared" si="253"/>
        <v>1</v>
      </c>
      <c r="D1506" s="4" t="str">
        <f t="shared" si="254"/>
        <v>6</v>
      </c>
      <c r="E1506" s="4" t="str">
        <f t="shared" si="255"/>
        <v>1</v>
      </c>
      <c r="F1506" s="4" t="str">
        <f t="shared" si="256"/>
        <v>1</v>
      </c>
      <c r="G1506" s="4" t="str">
        <f t="shared" si="257"/>
        <v>01</v>
      </c>
      <c r="H1506" s="4" t="str">
        <f t="shared" si="258"/>
        <v>0</v>
      </c>
      <c r="I1506" s="4" t="str">
        <f t="shared" si="259"/>
        <v>4</v>
      </c>
      <c r="J1506" s="4" t="str">
        <f t="shared" si="260"/>
        <v>11</v>
      </c>
      <c r="K1506" s="4" t="str">
        <f t="shared" si="261"/>
        <v>000</v>
      </c>
      <c r="L1506" s="55" t="str">
        <f t="shared" si="262"/>
        <v>1611010411000</v>
      </c>
      <c r="M1506" s="105">
        <v>1611010411000</v>
      </c>
      <c r="N1506" s="106" t="s">
        <v>40</v>
      </c>
      <c r="O1506" s="108" t="s">
        <v>2435</v>
      </c>
      <c r="P1506" s="101" t="s">
        <v>36</v>
      </c>
      <c r="Q1506" s="33">
        <v>1610011411001</v>
      </c>
      <c r="R1506" s="33" t="s">
        <v>40</v>
      </c>
      <c r="S1506" s="34" t="s">
        <v>2436</v>
      </c>
      <c r="T1506" s="58" t="s">
        <v>24</v>
      </c>
      <c r="U1506" s="58">
        <v>44927</v>
      </c>
      <c r="V1506" s="58">
        <v>44927</v>
      </c>
      <c r="W1506" s="93" t="s">
        <v>25</v>
      </c>
    </row>
    <row r="1507" spans="1:23" s="5" customFormat="1" ht="27" customHeight="1" x14ac:dyDescent="0.25">
      <c r="A1507" s="99">
        <f t="shared" si="263"/>
        <v>1</v>
      </c>
      <c r="B1507" s="97">
        <f t="array" aca="1" ref="B1507" ca="1">IF(AND(MAX(IF(L1506:L2514=L1507,U1506:U2514))=U1507,V1507&lt;=B$1),M1507,"-")</f>
        <v>1611010412000</v>
      </c>
      <c r="C1507" s="4">
        <f t="shared" si="253"/>
        <v>1</v>
      </c>
      <c r="D1507" s="4" t="str">
        <f t="shared" si="254"/>
        <v>6</v>
      </c>
      <c r="E1507" s="4" t="str">
        <f t="shared" si="255"/>
        <v>1</v>
      </c>
      <c r="F1507" s="4" t="str">
        <f t="shared" si="256"/>
        <v>1</v>
      </c>
      <c r="G1507" s="4" t="str">
        <f t="shared" si="257"/>
        <v>01</v>
      </c>
      <c r="H1507" s="4" t="str">
        <f t="shared" si="258"/>
        <v>0</v>
      </c>
      <c r="I1507" s="4" t="str">
        <f t="shared" si="259"/>
        <v>4</v>
      </c>
      <c r="J1507" s="4" t="str">
        <f t="shared" si="260"/>
        <v>12</v>
      </c>
      <c r="K1507" s="4" t="str">
        <f t="shared" si="261"/>
        <v>000</v>
      </c>
      <c r="L1507" s="55" t="str">
        <f t="shared" si="262"/>
        <v>1611010412000</v>
      </c>
      <c r="M1507" s="105">
        <v>1611010412000</v>
      </c>
      <c r="N1507" s="106" t="s">
        <v>40</v>
      </c>
      <c r="O1507" s="108" t="s">
        <v>2437</v>
      </c>
      <c r="P1507" s="101" t="s">
        <v>36</v>
      </c>
      <c r="Q1507" s="33">
        <v>1610011412000</v>
      </c>
      <c r="R1507" s="33" t="s">
        <v>40</v>
      </c>
      <c r="S1507" s="34" t="s">
        <v>2438</v>
      </c>
      <c r="T1507" s="58" t="s">
        <v>24</v>
      </c>
      <c r="U1507" s="58">
        <v>44927</v>
      </c>
      <c r="V1507" s="58">
        <v>44927</v>
      </c>
      <c r="W1507" s="93" t="s">
        <v>25</v>
      </c>
    </row>
    <row r="1508" spans="1:23" s="5" customFormat="1" ht="27" customHeight="1" x14ac:dyDescent="0.25">
      <c r="A1508" s="99">
        <f t="shared" si="263"/>
        <v>1</v>
      </c>
      <c r="B1508" s="97">
        <f t="array" aca="1" ref="B1508" ca="1">IF(AND(MAX(IF(L1507:L2515=L1508,U1507:U2515))=U1508,V1508&lt;=B$1),M1508,"-")</f>
        <v>1611010413000</v>
      </c>
      <c r="C1508" s="4">
        <f t="shared" si="253"/>
        <v>1</v>
      </c>
      <c r="D1508" s="4" t="str">
        <f t="shared" si="254"/>
        <v>6</v>
      </c>
      <c r="E1508" s="4" t="str">
        <f t="shared" si="255"/>
        <v>1</v>
      </c>
      <c r="F1508" s="4" t="str">
        <f t="shared" si="256"/>
        <v>1</v>
      </c>
      <c r="G1508" s="4" t="str">
        <f t="shared" si="257"/>
        <v>01</v>
      </c>
      <c r="H1508" s="4" t="str">
        <f t="shared" si="258"/>
        <v>0</v>
      </c>
      <c r="I1508" s="4" t="str">
        <f t="shared" si="259"/>
        <v>4</v>
      </c>
      <c r="J1508" s="4" t="str">
        <f t="shared" si="260"/>
        <v>13</v>
      </c>
      <c r="K1508" s="4" t="str">
        <f t="shared" si="261"/>
        <v>000</v>
      </c>
      <c r="L1508" s="55" t="str">
        <f t="shared" si="262"/>
        <v>1611010413000</v>
      </c>
      <c r="M1508" s="105">
        <v>1611010413000</v>
      </c>
      <c r="N1508" s="106" t="s">
        <v>40</v>
      </c>
      <c r="O1508" s="108" t="s">
        <v>2439</v>
      </c>
      <c r="P1508" s="101" t="s">
        <v>36</v>
      </c>
      <c r="Q1508" s="33">
        <v>1610011413000</v>
      </c>
      <c r="R1508" s="33" t="s">
        <v>40</v>
      </c>
      <c r="S1508" s="34" t="s">
        <v>2440</v>
      </c>
      <c r="T1508" s="58" t="s">
        <v>24</v>
      </c>
      <c r="U1508" s="58">
        <v>44927</v>
      </c>
      <c r="V1508" s="58">
        <v>44927</v>
      </c>
      <c r="W1508" s="93" t="s">
        <v>25</v>
      </c>
    </row>
    <row r="1509" spans="1:23" s="5" customFormat="1" ht="27" customHeight="1" x14ac:dyDescent="0.25">
      <c r="A1509" s="99">
        <f t="shared" si="263"/>
        <v>1</v>
      </c>
      <c r="B1509" s="97">
        <f t="array" aca="1" ref="B1509" ca="1">IF(AND(MAX(IF(L1508:L2516=L1509,U1508:U2516))=U1509,V1509&lt;=B$1),M1509,"-")</f>
        <v>1611010414000</v>
      </c>
      <c r="C1509" s="4">
        <f t="shared" si="253"/>
        <v>1</v>
      </c>
      <c r="D1509" s="4" t="str">
        <f t="shared" si="254"/>
        <v>6</v>
      </c>
      <c r="E1509" s="4" t="str">
        <f t="shared" si="255"/>
        <v>1</v>
      </c>
      <c r="F1509" s="4" t="str">
        <f t="shared" si="256"/>
        <v>1</v>
      </c>
      <c r="G1509" s="4" t="str">
        <f t="shared" si="257"/>
        <v>01</v>
      </c>
      <c r="H1509" s="4" t="str">
        <f t="shared" si="258"/>
        <v>0</v>
      </c>
      <c r="I1509" s="4" t="str">
        <f t="shared" si="259"/>
        <v>4</v>
      </c>
      <c r="J1509" s="4" t="str">
        <f t="shared" si="260"/>
        <v>14</v>
      </c>
      <c r="K1509" s="4" t="str">
        <f t="shared" si="261"/>
        <v>000</v>
      </c>
      <c r="L1509" s="55" t="str">
        <f t="shared" si="262"/>
        <v>1611010414000</v>
      </c>
      <c r="M1509" s="105">
        <v>1611010414000</v>
      </c>
      <c r="N1509" s="106" t="s">
        <v>40</v>
      </c>
      <c r="O1509" s="108" t="s">
        <v>2441</v>
      </c>
      <c r="P1509" s="101" t="s">
        <v>36</v>
      </c>
      <c r="Q1509" s="33">
        <v>1610011414000</v>
      </c>
      <c r="R1509" s="33" t="s">
        <v>40</v>
      </c>
      <c r="S1509" s="34" t="s">
        <v>2442</v>
      </c>
      <c r="T1509" s="58" t="s">
        <v>24</v>
      </c>
      <c r="U1509" s="58">
        <v>44927</v>
      </c>
      <c r="V1509" s="58">
        <v>44927</v>
      </c>
      <c r="W1509" s="93" t="s">
        <v>25</v>
      </c>
    </row>
    <row r="1510" spans="1:23" s="5" customFormat="1" ht="27" customHeight="1" x14ac:dyDescent="0.25">
      <c r="A1510" s="99">
        <f t="shared" si="263"/>
        <v>1</v>
      </c>
      <c r="B1510" s="97">
        <f t="array" aca="1" ref="B1510" ca="1">IF(AND(MAX(IF(L1509:L2517=L1510,U1509:U2517))=U1510,V1510&lt;=B$1),M1510,"-")</f>
        <v>1611010415000</v>
      </c>
      <c r="C1510" s="4">
        <f t="shared" si="253"/>
        <v>1</v>
      </c>
      <c r="D1510" s="4" t="str">
        <f t="shared" si="254"/>
        <v>6</v>
      </c>
      <c r="E1510" s="4" t="str">
        <f t="shared" si="255"/>
        <v>1</v>
      </c>
      <c r="F1510" s="4" t="str">
        <f t="shared" si="256"/>
        <v>1</v>
      </c>
      <c r="G1510" s="4" t="str">
        <f t="shared" si="257"/>
        <v>01</v>
      </c>
      <c r="H1510" s="4" t="str">
        <f t="shared" si="258"/>
        <v>0</v>
      </c>
      <c r="I1510" s="4" t="str">
        <f t="shared" si="259"/>
        <v>4</v>
      </c>
      <c r="J1510" s="4" t="str">
        <f t="shared" si="260"/>
        <v>15</v>
      </c>
      <c r="K1510" s="4" t="str">
        <f t="shared" si="261"/>
        <v>000</v>
      </c>
      <c r="L1510" s="55" t="str">
        <f t="shared" si="262"/>
        <v>1611010415000</v>
      </c>
      <c r="M1510" s="105">
        <v>1611010415000</v>
      </c>
      <c r="N1510" s="106" t="s">
        <v>40</v>
      </c>
      <c r="O1510" s="108" t="s">
        <v>2443</v>
      </c>
      <c r="P1510" s="101" t="s">
        <v>36</v>
      </c>
      <c r="Q1510" s="33">
        <v>1610011415000</v>
      </c>
      <c r="R1510" s="33" t="s">
        <v>40</v>
      </c>
      <c r="S1510" s="34" t="s">
        <v>2444</v>
      </c>
      <c r="T1510" s="58" t="s">
        <v>24</v>
      </c>
      <c r="U1510" s="58">
        <v>44927</v>
      </c>
      <c r="V1510" s="58">
        <v>44927</v>
      </c>
      <c r="W1510" s="93" t="s">
        <v>25</v>
      </c>
    </row>
    <row r="1511" spans="1:23" s="5" customFormat="1" ht="27" customHeight="1" x14ac:dyDescent="0.25">
      <c r="A1511" s="99">
        <f t="shared" si="263"/>
        <v>1</v>
      </c>
      <c r="B1511" s="97">
        <f t="array" aca="1" ref="B1511" ca="1">IF(AND(MAX(IF(L1510:L2518=L1511,U1510:U2518))=U1511,V1511&lt;=B$1),M1511,"-")</f>
        <v>1611010416000</v>
      </c>
      <c r="C1511" s="4">
        <f t="shared" si="253"/>
        <v>1</v>
      </c>
      <c r="D1511" s="4" t="str">
        <f t="shared" si="254"/>
        <v>6</v>
      </c>
      <c r="E1511" s="4" t="str">
        <f t="shared" si="255"/>
        <v>1</v>
      </c>
      <c r="F1511" s="4" t="str">
        <f t="shared" si="256"/>
        <v>1</v>
      </c>
      <c r="G1511" s="4" t="str">
        <f t="shared" si="257"/>
        <v>01</v>
      </c>
      <c r="H1511" s="4" t="str">
        <f t="shared" si="258"/>
        <v>0</v>
      </c>
      <c r="I1511" s="4" t="str">
        <f t="shared" si="259"/>
        <v>4</v>
      </c>
      <c r="J1511" s="4" t="str">
        <f t="shared" si="260"/>
        <v>16</v>
      </c>
      <c r="K1511" s="4" t="str">
        <f t="shared" si="261"/>
        <v>000</v>
      </c>
      <c r="L1511" s="55" t="str">
        <f t="shared" si="262"/>
        <v>1611010416000</v>
      </c>
      <c r="M1511" s="105">
        <v>1611010416000</v>
      </c>
      <c r="N1511" s="106" t="s">
        <v>40</v>
      </c>
      <c r="O1511" s="108" t="s">
        <v>2445</v>
      </c>
      <c r="P1511" s="101" t="s">
        <v>36</v>
      </c>
      <c r="Q1511" s="33" t="s">
        <v>2446</v>
      </c>
      <c r="R1511" s="33" t="s">
        <v>666</v>
      </c>
      <c r="S1511" s="34" t="s">
        <v>666</v>
      </c>
      <c r="T1511" s="58" t="s">
        <v>24</v>
      </c>
      <c r="U1511" s="58">
        <v>44927</v>
      </c>
      <c r="V1511" s="58">
        <v>44927</v>
      </c>
      <c r="W1511" s="93" t="s">
        <v>25</v>
      </c>
    </row>
    <row r="1512" spans="1:23" s="5" customFormat="1" ht="27" customHeight="1" x14ac:dyDescent="0.25">
      <c r="A1512" s="99">
        <f t="shared" si="263"/>
        <v>1</v>
      </c>
      <c r="B1512" s="97">
        <f t="array" aca="1" ref="B1512" ca="1">IF(AND(MAX(IF(L1511:L2519=L1512,U1511:U2519))=U1512,V1512&lt;=B$1),M1512,"-")</f>
        <v>1611010417000</v>
      </c>
      <c r="C1512" s="4">
        <f t="shared" si="253"/>
        <v>1</v>
      </c>
      <c r="D1512" s="4" t="str">
        <f t="shared" si="254"/>
        <v>6</v>
      </c>
      <c r="E1512" s="4" t="str">
        <f t="shared" si="255"/>
        <v>1</v>
      </c>
      <c r="F1512" s="4" t="str">
        <f t="shared" si="256"/>
        <v>1</v>
      </c>
      <c r="G1512" s="4" t="str">
        <f t="shared" si="257"/>
        <v>01</v>
      </c>
      <c r="H1512" s="4" t="str">
        <f t="shared" si="258"/>
        <v>0</v>
      </c>
      <c r="I1512" s="4" t="str">
        <f t="shared" si="259"/>
        <v>4</v>
      </c>
      <c r="J1512" s="4" t="str">
        <f t="shared" si="260"/>
        <v>17</v>
      </c>
      <c r="K1512" s="4" t="str">
        <f t="shared" si="261"/>
        <v>000</v>
      </c>
      <c r="L1512" s="55" t="str">
        <f t="shared" si="262"/>
        <v>1611010417000</v>
      </c>
      <c r="M1512" s="105">
        <v>1611010417000</v>
      </c>
      <c r="N1512" s="106" t="s">
        <v>40</v>
      </c>
      <c r="O1512" s="108" t="s">
        <v>2447</v>
      </c>
      <c r="P1512" s="101" t="s">
        <v>36</v>
      </c>
      <c r="Q1512" s="33">
        <v>1610011417000</v>
      </c>
      <c r="R1512" s="33" t="s">
        <v>40</v>
      </c>
      <c r="S1512" s="34" t="s">
        <v>2448</v>
      </c>
      <c r="T1512" s="58" t="s">
        <v>24</v>
      </c>
      <c r="U1512" s="58">
        <v>44927</v>
      </c>
      <c r="V1512" s="58">
        <v>44927</v>
      </c>
      <c r="W1512" s="93" t="s">
        <v>25</v>
      </c>
    </row>
    <row r="1513" spans="1:23" s="5" customFormat="1" ht="27" customHeight="1" x14ac:dyDescent="0.25">
      <c r="A1513" s="99">
        <f t="shared" si="263"/>
        <v>1</v>
      </c>
      <c r="B1513" s="97">
        <f t="array" aca="1" ref="B1513" ca="1">IF(AND(MAX(IF(L1512:L2520=L1513,U1512:U2520))=U1513,V1513&lt;=B$1),M1513,"-")</f>
        <v>1611010418000</v>
      </c>
      <c r="C1513" s="4">
        <f t="shared" si="253"/>
        <v>1</v>
      </c>
      <c r="D1513" s="4" t="str">
        <f t="shared" si="254"/>
        <v>6</v>
      </c>
      <c r="E1513" s="4" t="str">
        <f t="shared" si="255"/>
        <v>1</v>
      </c>
      <c r="F1513" s="4" t="str">
        <f t="shared" si="256"/>
        <v>1</v>
      </c>
      <c r="G1513" s="4" t="str">
        <f t="shared" si="257"/>
        <v>01</v>
      </c>
      <c r="H1513" s="4" t="str">
        <f t="shared" si="258"/>
        <v>0</v>
      </c>
      <c r="I1513" s="4" t="str">
        <f t="shared" si="259"/>
        <v>4</v>
      </c>
      <c r="J1513" s="4" t="str">
        <f t="shared" si="260"/>
        <v>18</v>
      </c>
      <c r="K1513" s="4" t="str">
        <f t="shared" si="261"/>
        <v>000</v>
      </c>
      <c r="L1513" s="55" t="str">
        <f t="shared" si="262"/>
        <v>1611010418000</v>
      </c>
      <c r="M1513" s="105">
        <v>1611010418000</v>
      </c>
      <c r="N1513" s="106" t="s">
        <v>40</v>
      </c>
      <c r="O1513" s="108" t="s">
        <v>2449</v>
      </c>
      <c r="P1513" s="101" t="s">
        <v>36</v>
      </c>
      <c r="Q1513" s="33">
        <v>1610011418000</v>
      </c>
      <c r="R1513" s="33" t="s">
        <v>40</v>
      </c>
      <c r="S1513" s="34" t="s">
        <v>2450</v>
      </c>
      <c r="T1513" s="58" t="s">
        <v>24</v>
      </c>
      <c r="U1513" s="58">
        <v>44927</v>
      </c>
      <c r="V1513" s="58">
        <v>44927</v>
      </c>
      <c r="W1513" s="93" t="s">
        <v>25</v>
      </c>
    </row>
    <row r="1514" spans="1:23" s="5" customFormat="1" ht="27" customHeight="1" x14ac:dyDescent="0.25">
      <c r="A1514" s="99">
        <f t="shared" si="263"/>
        <v>1</v>
      </c>
      <c r="B1514" s="97">
        <f t="array" aca="1" ref="B1514" ca="1">IF(AND(MAX(IF(L1513:L2521=L1514,U1513:U2521))=U1514,V1514&lt;=B$1),M1514,"-")</f>
        <v>1611010419000</v>
      </c>
      <c r="C1514" s="4">
        <f t="shared" si="253"/>
        <v>1</v>
      </c>
      <c r="D1514" s="4" t="str">
        <f t="shared" si="254"/>
        <v>6</v>
      </c>
      <c r="E1514" s="4" t="str">
        <f t="shared" si="255"/>
        <v>1</v>
      </c>
      <c r="F1514" s="4" t="str">
        <f t="shared" si="256"/>
        <v>1</v>
      </c>
      <c r="G1514" s="4" t="str">
        <f t="shared" si="257"/>
        <v>01</v>
      </c>
      <c r="H1514" s="4" t="str">
        <f t="shared" si="258"/>
        <v>0</v>
      </c>
      <c r="I1514" s="4" t="str">
        <f t="shared" si="259"/>
        <v>4</v>
      </c>
      <c r="J1514" s="4" t="str">
        <f t="shared" si="260"/>
        <v>19</v>
      </c>
      <c r="K1514" s="4" t="str">
        <f t="shared" si="261"/>
        <v>000</v>
      </c>
      <c r="L1514" s="55" t="str">
        <f t="shared" si="262"/>
        <v>1611010419000</v>
      </c>
      <c r="M1514" s="105">
        <v>1611010419000</v>
      </c>
      <c r="N1514" s="106" t="s">
        <v>40</v>
      </c>
      <c r="O1514" s="108" t="s">
        <v>2451</v>
      </c>
      <c r="P1514" s="101" t="s">
        <v>36</v>
      </c>
      <c r="Q1514" s="33">
        <v>1610011419000</v>
      </c>
      <c r="R1514" s="33" t="s">
        <v>40</v>
      </c>
      <c r="S1514" s="34" t="s">
        <v>2452</v>
      </c>
      <c r="T1514" s="58" t="s">
        <v>24</v>
      </c>
      <c r="U1514" s="58">
        <v>44927</v>
      </c>
      <c r="V1514" s="58">
        <v>44927</v>
      </c>
      <c r="W1514" s="93" t="s">
        <v>25</v>
      </c>
    </row>
    <row r="1515" spans="1:23" s="5" customFormat="1" ht="27" customHeight="1" x14ac:dyDescent="0.25">
      <c r="A1515" s="99">
        <f t="shared" si="263"/>
        <v>1</v>
      </c>
      <c r="B1515" s="97">
        <f t="array" aca="1" ref="B1515" ca="1">IF(AND(MAX(IF(L1514:L2522=L1515,U1514:U2522))=U1515,V1515&lt;=B$1),M1515,"-")</f>
        <v>1611010420000</v>
      </c>
      <c r="C1515" s="4">
        <f t="shared" si="253"/>
        <v>1</v>
      </c>
      <c r="D1515" s="4" t="str">
        <f t="shared" si="254"/>
        <v>6</v>
      </c>
      <c r="E1515" s="4" t="str">
        <f t="shared" si="255"/>
        <v>1</v>
      </c>
      <c r="F1515" s="4" t="str">
        <f t="shared" si="256"/>
        <v>1</v>
      </c>
      <c r="G1515" s="4" t="str">
        <f t="shared" si="257"/>
        <v>01</v>
      </c>
      <c r="H1515" s="4" t="str">
        <f t="shared" si="258"/>
        <v>0</v>
      </c>
      <c r="I1515" s="4" t="str">
        <f t="shared" si="259"/>
        <v>4</v>
      </c>
      <c r="J1515" s="4" t="str">
        <f t="shared" si="260"/>
        <v>20</v>
      </c>
      <c r="K1515" s="4" t="str">
        <f t="shared" si="261"/>
        <v>000</v>
      </c>
      <c r="L1515" s="55" t="str">
        <f t="shared" si="262"/>
        <v>1611010420000</v>
      </c>
      <c r="M1515" s="105">
        <v>1611010420000</v>
      </c>
      <c r="N1515" s="106" t="s">
        <v>40</v>
      </c>
      <c r="O1515" s="108" t="s">
        <v>2453</v>
      </c>
      <c r="P1515" s="101" t="s">
        <v>36</v>
      </c>
      <c r="Q1515" s="33">
        <v>1610011420000</v>
      </c>
      <c r="R1515" s="33" t="s">
        <v>40</v>
      </c>
      <c r="S1515" s="34" t="s">
        <v>2454</v>
      </c>
      <c r="T1515" s="58" t="s">
        <v>24</v>
      </c>
      <c r="U1515" s="58">
        <v>44927</v>
      </c>
      <c r="V1515" s="58">
        <v>44927</v>
      </c>
      <c r="W1515" s="93" t="s">
        <v>25</v>
      </c>
    </row>
    <row r="1516" spans="1:23" s="5" customFormat="1" ht="27" customHeight="1" x14ac:dyDescent="0.25">
      <c r="A1516" s="99">
        <f t="shared" si="263"/>
        <v>1</v>
      </c>
      <c r="B1516" s="97">
        <f t="array" aca="1" ref="B1516" ca="1">IF(AND(MAX(IF(L1515:L2523=L1516,U1515:U2523))=U1516,V1516&lt;=B$1),M1516,"-")</f>
        <v>1611010421000</v>
      </c>
      <c r="C1516" s="4">
        <f t="shared" si="253"/>
        <v>1</v>
      </c>
      <c r="D1516" s="4" t="str">
        <f t="shared" si="254"/>
        <v>6</v>
      </c>
      <c r="E1516" s="4" t="str">
        <f t="shared" si="255"/>
        <v>1</v>
      </c>
      <c r="F1516" s="4" t="str">
        <f t="shared" si="256"/>
        <v>1</v>
      </c>
      <c r="G1516" s="4" t="str">
        <f t="shared" si="257"/>
        <v>01</v>
      </c>
      <c r="H1516" s="4" t="str">
        <f t="shared" si="258"/>
        <v>0</v>
      </c>
      <c r="I1516" s="4" t="str">
        <f t="shared" si="259"/>
        <v>4</v>
      </c>
      <c r="J1516" s="4" t="str">
        <f t="shared" si="260"/>
        <v>21</v>
      </c>
      <c r="K1516" s="4" t="str">
        <f t="shared" si="261"/>
        <v>000</v>
      </c>
      <c r="L1516" s="55" t="str">
        <f t="shared" si="262"/>
        <v>1611010421000</v>
      </c>
      <c r="M1516" s="105">
        <v>1611010421000</v>
      </c>
      <c r="N1516" s="106" t="s">
        <v>40</v>
      </c>
      <c r="O1516" s="108" t="s">
        <v>2455</v>
      </c>
      <c r="P1516" s="101" t="s">
        <v>36</v>
      </c>
      <c r="Q1516" s="33">
        <v>1610011421000</v>
      </c>
      <c r="R1516" s="33" t="s">
        <v>40</v>
      </c>
      <c r="S1516" s="34" t="s">
        <v>2456</v>
      </c>
      <c r="T1516" s="58" t="s">
        <v>24</v>
      </c>
      <c r="U1516" s="58">
        <v>44927</v>
      </c>
      <c r="V1516" s="58">
        <v>44927</v>
      </c>
      <c r="W1516" s="93" t="s">
        <v>25</v>
      </c>
    </row>
    <row r="1517" spans="1:23" s="5" customFormat="1" ht="27" customHeight="1" x14ac:dyDescent="0.25">
      <c r="A1517" s="99">
        <f t="shared" si="263"/>
        <v>1</v>
      </c>
      <c r="B1517" s="97">
        <f t="array" aca="1" ref="B1517" ca="1">IF(AND(MAX(IF(L1516:L2524=L1517,U1516:U2524))=U1517,V1517&lt;=B$1),M1517,"-")</f>
        <v>1611010422000</v>
      </c>
      <c r="C1517" s="4">
        <f t="shared" si="253"/>
        <v>1</v>
      </c>
      <c r="D1517" s="4" t="str">
        <f t="shared" si="254"/>
        <v>6</v>
      </c>
      <c r="E1517" s="4" t="str">
        <f t="shared" si="255"/>
        <v>1</v>
      </c>
      <c r="F1517" s="4" t="str">
        <f t="shared" si="256"/>
        <v>1</v>
      </c>
      <c r="G1517" s="4" t="str">
        <f t="shared" si="257"/>
        <v>01</v>
      </c>
      <c r="H1517" s="4" t="str">
        <f t="shared" si="258"/>
        <v>0</v>
      </c>
      <c r="I1517" s="4" t="str">
        <f t="shared" si="259"/>
        <v>4</v>
      </c>
      <c r="J1517" s="4" t="str">
        <f t="shared" si="260"/>
        <v>22</v>
      </c>
      <c r="K1517" s="4" t="str">
        <f t="shared" si="261"/>
        <v>000</v>
      </c>
      <c r="L1517" s="55" t="str">
        <f t="shared" si="262"/>
        <v>1611010422000</v>
      </c>
      <c r="M1517" s="105">
        <v>1611010422000</v>
      </c>
      <c r="N1517" s="106" t="s">
        <v>40</v>
      </c>
      <c r="O1517" s="108" t="s">
        <v>2457</v>
      </c>
      <c r="P1517" s="101" t="s">
        <v>36</v>
      </c>
      <c r="Q1517" s="33">
        <v>1610011422000</v>
      </c>
      <c r="R1517" s="33" t="s">
        <v>40</v>
      </c>
      <c r="S1517" s="34" t="s">
        <v>2458</v>
      </c>
      <c r="T1517" s="58" t="s">
        <v>24</v>
      </c>
      <c r="U1517" s="58">
        <v>44927</v>
      </c>
      <c r="V1517" s="58">
        <v>44927</v>
      </c>
      <c r="W1517" s="93" t="s">
        <v>25</v>
      </c>
    </row>
    <row r="1518" spans="1:23" s="5" customFormat="1" ht="27" customHeight="1" x14ac:dyDescent="0.25">
      <c r="A1518" s="99">
        <f t="shared" si="263"/>
        <v>1</v>
      </c>
      <c r="B1518" s="97">
        <f t="array" aca="1" ref="B1518" ca="1">IF(AND(MAX(IF(L1517:L2525=L1518,U1517:U2525))=U1518,V1518&lt;=B$1),M1518,"-")</f>
        <v>1611010423000</v>
      </c>
      <c r="C1518" s="4">
        <f t="shared" si="253"/>
        <v>1</v>
      </c>
      <c r="D1518" s="4" t="str">
        <f t="shared" si="254"/>
        <v>6</v>
      </c>
      <c r="E1518" s="4" t="str">
        <f t="shared" si="255"/>
        <v>1</v>
      </c>
      <c r="F1518" s="4" t="str">
        <f t="shared" si="256"/>
        <v>1</v>
      </c>
      <c r="G1518" s="4" t="str">
        <f t="shared" si="257"/>
        <v>01</v>
      </c>
      <c r="H1518" s="4" t="str">
        <f t="shared" si="258"/>
        <v>0</v>
      </c>
      <c r="I1518" s="4" t="str">
        <f t="shared" si="259"/>
        <v>4</v>
      </c>
      <c r="J1518" s="4" t="str">
        <f t="shared" si="260"/>
        <v>23</v>
      </c>
      <c r="K1518" s="4" t="str">
        <f t="shared" si="261"/>
        <v>000</v>
      </c>
      <c r="L1518" s="55" t="str">
        <f t="shared" si="262"/>
        <v>1611010423000</v>
      </c>
      <c r="M1518" s="105">
        <v>1611010423000</v>
      </c>
      <c r="N1518" s="106" t="s">
        <v>21</v>
      </c>
      <c r="O1518" s="108" t="s">
        <v>2459</v>
      </c>
      <c r="P1518" s="101" t="s">
        <v>36</v>
      </c>
      <c r="Q1518" s="33">
        <v>1610011423000</v>
      </c>
      <c r="R1518" s="33" t="s">
        <v>21</v>
      </c>
      <c r="S1518" s="34" t="s">
        <v>2460</v>
      </c>
      <c r="T1518" s="58" t="s">
        <v>24</v>
      </c>
      <c r="U1518" s="58">
        <v>44927</v>
      </c>
      <c r="V1518" s="58">
        <v>44927</v>
      </c>
      <c r="W1518" s="93" t="s">
        <v>25</v>
      </c>
    </row>
    <row r="1519" spans="1:23" s="5" customFormat="1" ht="27" customHeight="1" x14ac:dyDescent="0.25">
      <c r="A1519" s="99">
        <f t="shared" si="263"/>
        <v>1</v>
      </c>
      <c r="B1519" s="97">
        <f t="array" aca="1" ref="B1519" ca="1">IF(AND(MAX(IF(L1518:L2526=L1519,U1518:U2526))=U1519,V1519&lt;=B$1),M1519,"-")</f>
        <v>1611010423001</v>
      </c>
      <c r="C1519" s="4">
        <f t="shared" si="253"/>
        <v>1</v>
      </c>
      <c r="D1519" s="4" t="str">
        <f t="shared" si="254"/>
        <v>6</v>
      </c>
      <c r="E1519" s="4" t="str">
        <f t="shared" si="255"/>
        <v>1</v>
      </c>
      <c r="F1519" s="4" t="str">
        <f t="shared" si="256"/>
        <v>1</v>
      </c>
      <c r="G1519" s="4" t="str">
        <f t="shared" si="257"/>
        <v>01</v>
      </c>
      <c r="H1519" s="4" t="str">
        <f t="shared" si="258"/>
        <v>0</v>
      </c>
      <c r="I1519" s="4" t="str">
        <f t="shared" si="259"/>
        <v>4</v>
      </c>
      <c r="J1519" s="4" t="str">
        <f t="shared" si="260"/>
        <v>23</v>
      </c>
      <c r="K1519" s="4" t="str">
        <f t="shared" si="261"/>
        <v>001</v>
      </c>
      <c r="L1519" s="55" t="str">
        <f t="shared" si="262"/>
        <v>1611010423001</v>
      </c>
      <c r="M1519" s="105">
        <v>1611010423001</v>
      </c>
      <c r="N1519" s="106" t="s">
        <v>40</v>
      </c>
      <c r="O1519" s="108" t="s">
        <v>2461</v>
      </c>
      <c r="P1519" s="101" t="s">
        <v>36</v>
      </c>
      <c r="Q1519" s="33">
        <v>1610011423001</v>
      </c>
      <c r="R1519" s="33" t="s">
        <v>40</v>
      </c>
      <c r="S1519" s="34" t="s">
        <v>2462</v>
      </c>
      <c r="T1519" s="58" t="s">
        <v>24</v>
      </c>
      <c r="U1519" s="58">
        <v>44927</v>
      </c>
      <c r="V1519" s="58">
        <v>44927</v>
      </c>
      <c r="W1519" s="93" t="s">
        <v>25</v>
      </c>
    </row>
    <row r="1520" spans="1:23" s="5" customFormat="1" ht="27" customHeight="1" x14ac:dyDescent="0.25">
      <c r="A1520" s="99">
        <f t="shared" si="263"/>
        <v>1</v>
      </c>
      <c r="B1520" s="97">
        <f t="array" aca="1" ref="B1520" ca="1">IF(AND(MAX(IF(L1519:L2527=L1520,U1519:U2527))=U1520,V1520&lt;=B$1),M1520,"-")</f>
        <v>1611010423002</v>
      </c>
      <c r="C1520" s="4">
        <f t="shared" si="253"/>
        <v>1</v>
      </c>
      <c r="D1520" s="4" t="str">
        <f t="shared" si="254"/>
        <v>6</v>
      </c>
      <c r="E1520" s="4" t="str">
        <f t="shared" si="255"/>
        <v>1</v>
      </c>
      <c r="F1520" s="4" t="str">
        <f t="shared" si="256"/>
        <v>1</v>
      </c>
      <c r="G1520" s="4" t="str">
        <f t="shared" si="257"/>
        <v>01</v>
      </c>
      <c r="H1520" s="4" t="str">
        <f t="shared" si="258"/>
        <v>0</v>
      </c>
      <c r="I1520" s="4" t="str">
        <f t="shared" si="259"/>
        <v>4</v>
      </c>
      <c r="J1520" s="4" t="str">
        <f t="shared" si="260"/>
        <v>23</v>
      </c>
      <c r="K1520" s="4" t="str">
        <f t="shared" si="261"/>
        <v>002</v>
      </c>
      <c r="L1520" s="55" t="str">
        <f t="shared" si="262"/>
        <v>1611010423002</v>
      </c>
      <c r="M1520" s="105">
        <v>1611010423002</v>
      </c>
      <c r="N1520" s="106" t="s">
        <v>40</v>
      </c>
      <c r="O1520" s="108" t="s">
        <v>2463</v>
      </c>
      <c r="P1520" s="101" t="s">
        <v>36</v>
      </c>
      <c r="Q1520" s="33">
        <v>1610011423002</v>
      </c>
      <c r="R1520" s="33" t="s">
        <v>40</v>
      </c>
      <c r="S1520" s="34" t="s">
        <v>2464</v>
      </c>
      <c r="T1520" s="58" t="s">
        <v>24</v>
      </c>
      <c r="U1520" s="58">
        <v>44927</v>
      </c>
      <c r="V1520" s="58">
        <v>44927</v>
      </c>
      <c r="W1520" s="93" t="s">
        <v>25</v>
      </c>
    </row>
    <row r="1521" spans="1:23" s="5" customFormat="1" ht="27" customHeight="1" x14ac:dyDescent="0.25">
      <c r="A1521" s="99">
        <f t="shared" si="263"/>
        <v>1</v>
      </c>
      <c r="B1521" s="97">
        <f t="array" aca="1" ref="B1521" ca="1">IF(AND(MAX(IF(L1520:L2528=L1521,U1520:U2528))=U1521,V1521&lt;=B$1),M1521,"-")</f>
        <v>1611010424000</v>
      </c>
      <c r="C1521" s="4">
        <f t="shared" si="253"/>
        <v>1</v>
      </c>
      <c r="D1521" s="4" t="str">
        <f t="shared" si="254"/>
        <v>6</v>
      </c>
      <c r="E1521" s="4" t="str">
        <f t="shared" si="255"/>
        <v>1</v>
      </c>
      <c r="F1521" s="4" t="str">
        <f t="shared" si="256"/>
        <v>1</v>
      </c>
      <c r="G1521" s="4" t="str">
        <f t="shared" si="257"/>
        <v>01</v>
      </c>
      <c r="H1521" s="4" t="str">
        <f t="shared" si="258"/>
        <v>0</v>
      </c>
      <c r="I1521" s="4" t="str">
        <f t="shared" si="259"/>
        <v>4</v>
      </c>
      <c r="J1521" s="4" t="str">
        <f t="shared" si="260"/>
        <v>24</v>
      </c>
      <c r="K1521" s="4" t="str">
        <f t="shared" si="261"/>
        <v>000</v>
      </c>
      <c r="L1521" s="55" t="str">
        <f t="shared" si="262"/>
        <v>1611010424000</v>
      </c>
      <c r="M1521" s="105">
        <v>1611010424000</v>
      </c>
      <c r="N1521" s="106" t="s">
        <v>40</v>
      </c>
      <c r="O1521" s="108" t="s">
        <v>2465</v>
      </c>
      <c r="P1521" s="101" t="s">
        <v>36</v>
      </c>
      <c r="Q1521" s="33">
        <v>1610011424000</v>
      </c>
      <c r="R1521" s="33" t="s">
        <v>40</v>
      </c>
      <c r="S1521" s="34" t="s">
        <v>2466</v>
      </c>
      <c r="T1521" s="58" t="s">
        <v>24</v>
      </c>
      <c r="U1521" s="58">
        <v>44927</v>
      </c>
      <c r="V1521" s="58">
        <v>44927</v>
      </c>
      <c r="W1521" s="93" t="s">
        <v>25</v>
      </c>
    </row>
    <row r="1522" spans="1:23" s="5" customFormat="1" ht="27" customHeight="1" x14ac:dyDescent="0.25">
      <c r="A1522" s="99">
        <f t="shared" si="263"/>
        <v>1</v>
      </c>
      <c r="B1522" s="97">
        <f t="array" aca="1" ref="B1522" ca="1">IF(AND(MAX(IF(L1521:L2529=L1522,U1521:U2529))=U1522,V1522&lt;=B$1),M1522,"-")</f>
        <v>1611010425000</v>
      </c>
      <c r="C1522" s="4">
        <f t="shared" si="253"/>
        <v>1</v>
      </c>
      <c r="D1522" s="4" t="str">
        <f t="shared" si="254"/>
        <v>6</v>
      </c>
      <c r="E1522" s="4" t="str">
        <f t="shared" si="255"/>
        <v>1</v>
      </c>
      <c r="F1522" s="4" t="str">
        <f t="shared" si="256"/>
        <v>1</v>
      </c>
      <c r="G1522" s="4" t="str">
        <f t="shared" si="257"/>
        <v>01</v>
      </c>
      <c r="H1522" s="4" t="str">
        <f t="shared" si="258"/>
        <v>0</v>
      </c>
      <c r="I1522" s="4" t="str">
        <f t="shared" si="259"/>
        <v>4</v>
      </c>
      <c r="J1522" s="4" t="str">
        <f t="shared" si="260"/>
        <v>25</v>
      </c>
      <c r="K1522" s="4" t="str">
        <f t="shared" si="261"/>
        <v>000</v>
      </c>
      <c r="L1522" s="55" t="str">
        <f t="shared" si="262"/>
        <v>1611010425000</v>
      </c>
      <c r="M1522" s="105">
        <v>1611010425000</v>
      </c>
      <c r="N1522" s="106" t="s">
        <v>40</v>
      </c>
      <c r="O1522" s="108" t="s">
        <v>2467</v>
      </c>
      <c r="P1522" s="101" t="s">
        <v>36</v>
      </c>
      <c r="Q1522" s="33">
        <v>1610011425000</v>
      </c>
      <c r="R1522" s="33" t="s">
        <v>40</v>
      </c>
      <c r="S1522" s="34" t="s">
        <v>2468</v>
      </c>
      <c r="T1522" s="58" t="s">
        <v>24</v>
      </c>
      <c r="U1522" s="58">
        <v>44927</v>
      </c>
      <c r="V1522" s="58">
        <v>44927</v>
      </c>
      <c r="W1522" s="93" t="s">
        <v>25</v>
      </c>
    </row>
    <row r="1523" spans="1:23" s="5" customFormat="1" ht="27" customHeight="1" x14ac:dyDescent="0.25">
      <c r="A1523" s="99">
        <f t="shared" si="263"/>
        <v>1</v>
      </c>
      <c r="B1523" s="97">
        <f t="array" aca="1" ref="B1523" ca="1">IF(AND(MAX(IF(L1522:L2530=L1523,U1522:U2530))=U1523,V1523&lt;=B$1),M1523,"-")</f>
        <v>1611010426000</v>
      </c>
      <c r="C1523" s="4">
        <f t="shared" si="253"/>
        <v>1</v>
      </c>
      <c r="D1523" s="4" t="str">
        <f t="shared" si="254"/>
        <v>6</v>
      </c>
      <c r="E1523" s="4" t="str">
        <f t="shared" si="255"/>
        <v>1</v>
      </c>
      <c r="F1523" s="4" t="str">
        <f t="shared" si="256"/>
        <v>1</v>
      </c>
      <c r="G1523" s="4" t="str">
        <f t="shared" si="257"/>
        <v>01</v>
      </c>
      <c r="H1523" s="4" t="str">
        <f t="shared" si="258"/>
        <v>0</v>
      </c>
      <c r="I1523" s="4" t="str">
        <f t="shared" si="259"/>
        <v>4</v>
      </c>
      <c r="J1523" s="4" t="str">
        <f t="shared" si="260"/>
        <v>26</v>
      </c>
      <c r="K1523" s="4" t="str">
        <f t="shared" si="261"/>
        <v>000</v>
      </c>
      <c r="L1523" s="55" t="str">
        <f t="shared" si="262"/>
        <v>1611010426000</v>
      </c>
      <c r="M1523" s="105">
        <v>1611010426000</v>
      </c>
      <c r="N1523" s="106" t="s">
        <v>40</v>
      </c>
      <c r="O1523" s="108" t="s">
        <v>2469</v>
      </c>
      <c r="P1523" s="101" t="s">
        <v>36</v>
      </c>
      <c r="Q1523" s="33">
        <v>1610011426000</v>
      </c>
      <c r="R1523" s="33" t="s">
        <v>40</v>
      </c>
      <c r="S1523" s="34" t="s">
        <v>2470</v>
      </c>
      <c r="T1523" s="58" t="s">
        <v>24</v>
      </c>
      <c r="U1523" s="58">
        <v>44927</v>
      </c>
      <c r="V1523" s="58">
        <v>44927</v>
      </c>
      <c r="W1523" s="93" t="s">
        <v>25</v>
      </c>
    </row>
    <row r="1524" spans="1:23" s="5" customFormat="1" ht="27" customHeight="1" x14ac:dyDescent="0.25">
      <c r="A1524" s="99">
        <f t="shared" si="263"/>
        <v>1</v>
      </c>
      <c r="B1524" s="97">
        <f t="array" aca="1" ref="B1524" ca="1">IF(AND(MAX(IF(L1523:L2531=L1524,U1523:U2531))=U1524,V1524&lt;=B$1),M1524,"-")</f>
        <v>1611010427000</v>
      </c>
      <c r="C1524" s="4">
        <f t="shared" si="253"/>
        <v>1</v>
      </c>
      <c r="D1524" s="4" t="str">
        <f t="shared" si="254"/>
        <v>6</v>
      </c>
      <c r="E1524" s="4" t="str">
        <f t="shared" si="255"/>
        <v>1</v>
      </c>
      <c r="F1524" s="4" t="str">
        <f t="shared" si="256"/>
        <v>1</v>
      </c>
      <c r="G1524" s="4" t="str">
        <f t="shared" si="257"/>
        <v>01</v>
      </c>
      <c r="H1524" s="4" t="str">
        <f t="shared" si="258"/>
        <v>0</v>
      </c>
      <c r="I1524" s="4" t="str">
        <f t="shared" si="259"/>
        <v>4</v>
      </c>
      <c r="J1524" s="4" t="str">
        <f t="shared" si="260"/>
        <v>27</v>
      </c>
      <c r="K1524" s="4" t="str">
        <f t="shared" si="261"/>
        <v>000</v>
      </c>
      <c r="L1524" s="55" t="str">
        <f t="shared" si="262"/>
        <v>1611010427000</v>
      </c>
      <c r="M1524" s="105">
        <v>1611010427000</v>
      </c>
      <c r="N1524" s="106" t="s">
        <v>40</v>
      </c>
      <c r="O1524" s="108" t="s">
        <v>2471</v>
      </c>
      <c r="P1524" s="101" t="s">
        <v>36</v>
      </c>
      <c r="Q1524" s="33">
        <v>1610011427000</v>
      </c>
      <c r="R1524" s="33" t="s">
        <v>40</v>
      </c>
      <c r="S1524" s="34" t="s">
        <v>2472</v>
      </c>
      <c r="T1524" s="58" t="s">
        <v>24</v>
      </c>
      <c r="U1524" s="58">
        <v>44927</v>
      </c>
      <c r="V1524" s="58">
        <v>44927</v>
      </c>
      <c r="W1524" s="93" t="s">
        <v>25</v>
      </c>
    </row>
    <row r="1525" spans="1:23" s="5" customFormat="1" ht="27" customHeight="1" x14ac:dyDescent="0.25">
      <c r="A1525" s="99">
        <f t="shared" si="263"/>
        <v>1</v>
      </c>
      <c r="B1525" s="97">
        <f t="array" aca="1" ref="B1525" ca="1">IF(AND(MAX(IF(L1524:L2532=L1525,U1524:U2532))=U1525,V1525&lt;=B$1),M1525,"-")</f>
        <v>1611010428000</v>
      </c>
      <c r="C1525" s="4">
        <f t="shared" si="253"/>
        <v>1</v>
      </c>
      <c r="D1525" s="4" t="str">
        <f t="shared" si="254"/>
        <v>6</v>
      </c>
      <c r="E1525" s="4" t="str">
        <f t="shared" si="255"/>
        <v>1</v>
      </c>
      <c r="F1525" s="4" t="str">
        <f t="shared" si="256"/>
        <v>1</v>
      </c>
      <c r="G1525" s="4" t="str">
        <f t="shared" si="257"/>
        <v>01</v>
      </c>
      <c r="H1525" s="4" t="str">
        <f t="shared" si="258"/>
        <v>0</v>
      </c>
      <c r="I1525" s="4" t="str">
        <f t="shared" si="259"/>
        <v>4</v>
      </c>
      <c r="J1525" s="4" t="str">
        <f t="shared" si="260"/>
        <v>28</v>
      </c>
      <c r="K1525" s="4" t="str">
        <f t="shared" si="261"/>
        <v>000</v>
      </c>
      <c r="L1525" s="55" t="str">
        <f t="shared" si="262"/>
        <v>1611010428000</v>
      </c>
      <c r="M1525" s="105">
        <v>1611010428000</v>
      </c>
      <c r="N1525" s="106" t="s">
        <v>40</v>
      </c>
      <c r="O1525" s="108" t="s">
        <v>2473</v>
      </c>
      <c r="P1525" s="101" t="s">
        <v>36</v>
      </c>
      <c r="Q1525" s="33">
        <v>1610011428000</v>
      </c>
      <c r="R1525" s="33" t="s">
        <v>40</v>
      </c>
      <c r="S1525" s="34" t="s">
        <v>2474</v>
      </c>
      <c r="T1525" s="58" t="s">
        <v>24</v>
      </c>
      <c r="U1525" s="58">
        <v>44927</v>
      </c>
      <c r="V1525" s="58">
        <v>44927</v>
      </c>
      <c r="W1525" s="93" t="s">
        <v>25</v>
      </c>
    </row>
    <row r="1526" spans="1:23" s="5" customFormat="1" ht="27" customHeight="1" x14ac:dyDescent="0.25">
      <c r="A1526" s="99">
        <f t="shared" si="263"/>
        <v>1</v>
      </c>
      <c r="B1526" s="97">
        <f t="array" aca="1" ref="B1526" ca="1">IF(AND(MAX(IF(L1525:L2533=L1526,U1525:U2533))=U1526,V1526&lt;=B$1),M1526,"-")</f>
        <v>1611010429000</v>
      </c>
      <c r="C1526" s="4">
        <f t="shared" si="253"/>
        <v>1</v>
      </c>
      <c r="D1526" s="4" t="str">
        <f t="shared" si="254"/>
        <v>6</v>
      </c>
      <c r="E1526" s="4" t="str">
        <f t="shared" si="255"/>
        <v>1</v>
      </c>
      <c r="F1526" s="4" t="str">
        <f t="shared" si="256"/>
        <v>1</v>
      </c>
      <c r="G1526" s="4" t="str">
        <f t="shared" si="257"/>
        <v>01</v>
      </c>
      <c r="H1526" s="4" t="str">
        <f t="shared" si="258"/>
        <v>0</v>
      </c>
      <c r="I1526" s="4" t="str">
        <f t="shared" si="259"/>
        <v>4</v>
      </c>
      <c r="J1526" s="4" t="str">
        <f t="shared" si="260"/>
        <v>29</v>
      </c>
      <c r="K1526" s="4" t="str">
        <f t="shared" si="261"/>
        <v>000</v>
      </c>
      <c r="L1526" s="55" t="str">
        <f t="shared" si="262"/>
        <v>1611010429000</v>
      </c>
      <c r="M1526" s="105">
        <v>1611010429000</v>
      </c>
      <c r="N1526" s="106" t="s">
        <v>40</v>
      </c>
      <c r="O1526" s="108" t="s">
        <v>2475</v>
      </c>
      <c r="P1526" s="101" t="s">
        <v>36</v>
      </c>
      <c r="Q1526" s="33">
        <v>1610011429000</v>
      </c>
      <c r="R1526" s="33" t="s">
        <v>40</v>
      </c>
      <c r="S1526" s="34" t="s">
        <v>2476</v>
      </c>
      <c r="T1526" s="58" t="s">
        <v>24</v>
      </c>
      <c r="U1526" s="58">
        <v>44927</v>
      </c>
      <c r="V1526" s="58">
        <v>44927</v>
      </c>
      <c r="W1526" s="93" t="s">
        <v>25</v>
      </c>
    </row>
    <row r="1527" spans="1:23" s="5" customFormat="1" ht="27" customHeight="1" x14ac:dyDescent="0.25">
      <c r="A1527" s="99">
        <f t="shared" si="263"/>
        <v>1</v>
      </c>
      <c r="B1527" s="97">
        <f t="array" aca="1" ref="B1527" ca="1">IF(AND(MAX(IF(L1526:L2534=L1527,U1526:U2534))=U1527,V1527&lt;=B$1),M1527,"-")</f>
        <v>1611010430000</v>
      </c>
      <c r="C1527" s="4">
        <f t="shared" si="253"/>
        <v>1</v>
      </c>
      <c r="D1527" s="4" t="str">
        <f t="shared" si="254"/>
        <v>6</v>
      </c>
      <c r="E1527" s="4" t="str">
        <f t="shared" si="255"/>
        <v>1</v>
      </c>
      <c r="F1527" s="4" t="str">
        <f t="shared" si="256"/>
        <v>1</v>
      </c>
      <c r="G1527" s="4" t="str">
        <f t="shared" si="257"/>
        <v>01</v>
      </c>
      <c r="H1527" s="4" t="str">
        <f t="shared" si="258"/>
        <v>0</v>
      </c>
      <c r="I1527" s="4" t="str">
        <f t="shared" si="259"/>
        <v>4</v>
      </c>
      <c r="J1527" s="4" t="str">
        <f t="shared" si="260"/>
        <v>30</v>
      </c>
      <c r="K1527" s="4" t="str">
        <f t="shared" si="261"/>
        <v>000</v>
      </c>
      <c r="L1527" s="55" t="str">
        <f t="shared" si="262"/>
        <v>1611010430000</v>
      </c>
      <c r="M1527" s="105">
        <v>1611010430000</v>
      </c>
      <c r="N1527" s="106" t="s">
        <v>40</v>
      </c>
      <c r="O1527" s="108" t="s">
        <v>2477</v>
      </c>
      <c r="P1527" s="101" t="s">
        <v>36</v>
      </c>
      <c r="Q1527" s="33">
        <v>1610011430000</v>
      </c>
      <c r="R1527" s="33" t="s">
        <v>40</v>
      </c>
      <c r="S1527" s="34" t="s">
        <v>2478</v>
      </c>
      <c r="T1527" s="58" t="s">
        <v>24</v>
      </c>
      <c r="U1527" s="58">
        <v>44927</v>
      </c>
      <c r="V1527" s="58">
        <v>44927</v>
      </c>
      <c r="W1527" s="93" t="s">
        <v>25</v>
      </c>
    </row>
    <row r="1528" spans="1:23" s="5" customFormat="1" ht="27" customHeight="1" x14ac:dyDescent="0.25">
      <c r="A1528" s="99">
        <f t="shared" si="263"/>
        <v>1</v>
      </c>
      <c r="B1528" s="97">
        <f t="array" aca="1" ref="B1528" ca="1">IF(AND(MAX(IF(L1527:L2535=L1528,U1527:U2535))=U1528,V1528&lt;=B$1),M1528,"-")</f>
        <v>1611010431000</v>
      </c>
      <c r="C1528" s="4">
        <f t="shared" si="253"/>
        <v>1</v>
      </c>
      <c r="D1528" s="4" t="str">
        <f t="shared" si="254"/>
        <v>6</v>
      </c>
      <c r="E1528" s="4" t="str">
        <f t="shared" si="255"/>
        <v>1</v>
      </c>
      <c r="F1528" s="4" t="str">
        <f t="shared" si="256"/>
        <v>1</v>
      </c>
      <c r="G1528" s="4" t="str">
        <f t="shared" si="257"/>
        <v>01</v>
      </c>
      <c r="H1528" s="4" t="str">
        <f t="shared" si="258"/>
        <v>0</v>
      </c>
      <c r="I1528" s="4" t="str">
        <f t="shared" si="259"/>
        <v>4</v>
      </c>
      <c r="J1528" s="4" t="str">
        <f t="shared" si="260"/>
        <v>31</v>
      </c>
      <c r="K1528" s="4" t="str">
        <f t="shared" si="261"/>
        <v>000</v>
      </c>
      <c r="L1528" s="55" t="str">
        <f t="shared" si="262"/>
        <v>1611010431000</v>
      </c>
      <c r="M1528" s="105">
        <v>1611010431000</v>
      </c>
      <c r="N1528" s="106" t="s">
        <v>40</v>
      </c>
      <c r="O1528" s="108" t="s">
        <v>2479</v>
      </c>
      <c r="P1528" s="101" t="s">
        <v>36</v>
      </c>
      <c r="Q1528" s="33">
        <v>1610011431000</v>
      </c>
      <c r="R1528" s="33" t="s">
        <v>40</v>
      </c>
      <c r="S1528" s="34" t="s">
        <v>2480</v>
      </c>
      <c r="T1528" s="58" t="s">
        <v>24</v>
      </c>
      <c r="U1528" s="58">
        <v>44927</v>
      </c>
      <c r="V1528" s="58">
        <v>44927</v>
      </c>
      <c r="W1528" s="93" t="s">
        <v>25</v>
      </c>
    </row>
    <row r="1529" spans="1:23" s="5" customFormat="1" ht="27" customHeight="1" x14ac:dyDescent="0.25">
      <c r="A1529" s="99">
        <f t="shared" si="263"/>
        <v>1</v>
      </c>
      <c r="B1529" s="97">
        <f t="array" aca="1" ref="B1529" ca="1">IF(AND(MAX(IF(L1528:L2536=L1529,U1528:U2536))=U1529,V1529&lt;=B$1),M1529,"-")</f>
        <v>1611010432000</v>
      </c>
      <c r="C1529" s="4">
        <f t="shared" si="253"/>
        <v>1</v>
      </c>
      <c r="D1529" s="4" t="str">
        <f t="shared" si="254"/>
        <v>6</v>
      </c>
      <c r="E1529" s="4" t="str">
        <f t="shared" si="255"/>
        <v>1</v>
      </c>
      <c r="F1529" s="4" t="str">
        <f t="shared" si="256"/>
        <v>1</v>
      </c>
      <c r="G1529" s="4" t="str">
        <f t="shared" si="257"/>
        <v>01</v>
      </c>
      <c r="H1529" s="4" t="str">
        <f t="shared" si="258"/>
        <v>0</v>
      </c>
      <c r="I1529" s="4" t="str">
        <f t="shared" si="259"/>
        <v>4</v>
      </c>
      <c r="J1529" s="4" t="str">
        <f t="shared" si="260"/>
        <v>32</v>
      </c>
      <c r="K1529" s="4" t="str">
        <f t="shared" si="261"/>
        <v>000</v>
      </c>
      <c r="L1529" s="55" t="str">
        <f t="shared" si="262"/>
        <v>1611010432000</v>
      </c>
      <c r="M1529" s="105">
        <v>1611010432000</v>
      </c>
      <c r="N1529" s="106" t="s">
        <v>40</v>
      </c>
      <c r="O1529" s="108" t="s">
        <v>2481</v>
      </c>
      <c r="P1529" s="101" t="s">
        <v>36</v>
      </c>
      <c r="Q1529" s="33">
        <v>1610011432000</v>
      </c>
      <c r="R1529" s="33" t="s">
        <v>40</v>
      </c>
      <c r="S1529" s="34" t="s">
        <v>2482</v>
      </c>
      <c r="T1529" s="58" t="s">
        <v>24</v>
      </c>
      <c r="U1529" s="58">
        <v>44927</v>
      </c>
      <c r="V1529" s="58">
        <v>44927</v>
      </c>
      <c r="W1529" s="93" t="s">
        <v>25</v>
      </c>
    </row>
    <row r="1530" spans="1:23" s="5" customFormat="1" ht="27" customHeight="1" x14ac:dyDescent="0.25">
      <c r="A1530" s="99">
        <f t="shared" si="263"/>
        <v>1</v>
      </c>
      <c r="B1530" s="97">
        <f t="array" aca="1" ref="B1530" ca="1">IF(AND(MAX(IF(L1529:L2537=L1530,U1529:U2537))=U1530,V1530&lt;=B$1),M1530,"-")</f>
        <v>1611010433000</v>
      </c>
      <c r="C1530" s="4">
        <f t="shared" si="253"/>
        <v>1</v>
      </c>
      <c r="D1530" s="4" t="str">
        <f t="shared" si="254"/>
        <v>6</v>
      </c>
      <c r="E1530" s="4" t="str">
        <f t="shared" si="255"/>
        <v>1</v>
      </c>
      <c r="F1530" s="4" t="str">
        <f t="shared" si="256"/>
        <v>1</v>
      </c>
      <c r="G1530" s="4" t="str">
        <f t="shared" si="257"/>
        <v>01</v>
      </c>
      <c r="H1530" s="4" t="str">
        <f t="shared" si="258"/>
        <v>0</v>
      </c>
      <c r="I1530" s="4" t="str">
        <f t="shared" si="259"/>
        <v>4</v>
      </c>
      <c r="J1530" s="4" t="str">
        <f t="shared" si="260"/>
        <v>33</v>
      </c>
      <c r="K1530" s="4" t="str">
        <f t="shared" si="261"/>
        <v>000</v>
      </c>
      <c r="L1530" s="55" t="str">
        <f t="shared" si="262"/>
        <v>1611010433000</v>
      </c>
      <c r="M1530" s="105">
        <v>1611010433000</v>
      </c>
      <c r="N1530" s="106" t="s">
        <v>40</v>
      </c>
      <c r="O1530" s="108" t="s">
        <v>2483</v>
      </c>
      <c r="P1530" s="101" t="s">
        <v>36</v>
      </c>
      <c r="Q1530" s="33">
        <v>1610011433000</v>
      </c>
      <c r="R1530" s="33" t="s">
        <v>40</v>
      </c>
      <c r="S1530" s="34" t="s">
        <v>2484</v>
      </c>
      <c r="T1530" s="58" t="s">
        <v>24</v>
      </c>
      <c r="U1530" s="58">
        <v>44927</v>
      </c>
      <c r="V1530" s="58">
        <v>44927</v>
      </c>
      <c r="W1530" s="93" t="s">
        <v>25</v>
      </c>
    </row>
    <row r="1531" spans="1:23" s="5" customFormat="1" ht="27" customHeight="1" x14ac:dyDescent="0.25">
      <c r="A1531" s="99">
        <f t="shared" si="263"/>
        <v>1</v>
      </c>
      <c r="B1531" s="97">
        <f t="array" aca="1" ref="B1531" ca="1">IF(AND(MAX(IF(L1530:L2538=L1531,U1530:U2538))=U1531,V1531&lt;=B$1),M1531,"-")</f>
        <v>1611010434000</v>
      </c>
      <c r="C1531" s="4">
        <f t="shared" si="253"/>
        <v>1</v>
      </c>
      <c r="D1531" s="4" t="str">
        <f t="shared" si="254"/>
        <v>6</v>
      </c>
      <c r="E1531" s="4" t="str">
        <f t="shared" si="255"/>
        <v>1</v>
      </c>
      <c r="F1531" s="4" t="str">
        <f t="shared" si="256"/>
        <v>1</v>
      </c>
      <c r="G1531" s="4" t="str">
        <f t="shared" si="257"/>
        <v>01</v>
      </c>
      <c r="H1531" s="4" t="str">
        <f t="shared" si="258"/>
        <v>0</v>
      </c>
      <c r="I1531" s="4" t="str">
        <f t="shared" si="259"/>
        <v>4</v>
      </c>
      <c r="J1531" s="4" t="str">
        <f t="shared" si="260"/>
        <v>34</v>
      </c>
      <c r="K1531" s="4" t="str">
        <f t="shared" si="261"/>
        <v>000</v>
      </c>
      <c r="L1531" s="55" t="str">
        <f t="shared" si="262"/>
        <v>1611010434000</v>
      </c>
      <c r="M1531" s="105">
        <v>1611010434000</v>
      </c>
      <c r="N1531" s="106" t="s">
        <v>40</v>
      </c>
      <c r="O1531" s="108" t="s">
        <v>2485</v>
      </c>
      <c r="P1531" s="101" t="s">
        <v>36</v>
      </c>
      <c r="Q1531" s="33">
        <v>1610011434000</v>
      </c>
      <c r="R1531" s="33" t="s">
        <v>40</v>
      </c>
      <c r="S1531" s="34" t="s">
        <v>2486</v>
      </c>
      <c r="T1531" s="58" t="s">
        <v>24</v>
      </c>
      <c r="U1531" s="58">
        <v>44927</v>
      </c>
      <c r="V1531" s="58">
        <v>44927</v>
      </c>
      <c r="W1531" s="93" t="s">
        <v>25</v>
      </c>
    </row>
    <row r="1532" spans="1:23" s="5" customFormat="1" ht="27" customHeight="1" x14ac:dyDescent="0.25">
      <c r="A1532" s="99">
        <f t="shared" si="263"/>
        <v>1</v>
      </c>
      <c r="B1532" s="97">
        <f t="array" aca="1" ref="B1532" ca="1">IF(AND(MAX(IF(L1531:L2539=L1532,U1531:U2539))=U1532,V1532&lt;=B$1),M1532,"-")</f>
        <v>1611010435000</v>
      </c>
      <c r="C1532" s="4">
        <f t="shared" si="253"/>
        <v>1</v>
      </c>
      <c r="D1532" s="4" t="str">
        <f t="shared" si="254"/>
        <v>6</v>
      </c>
      <c r="E1532" s="4" t="str">
        <f t="shared" si="255"/>
        <v>1</v>
      </c>
      <c r="F1532" s="4" t="str">
        <f t="shared" si="256"/>
        <v>1</v>
      </c>
      <c r="G1532" s="4" t="str">
        <f t="shared" si="257"/>
        <v>01</v>
      </c>
      <c r="H1532" s="4" t="str">
        <f t="shared" si="258"/>
        <v>0</v>
      </c>
      <c r="I1532" s="4" t="str">
        <f t="shared" si="259"/>
        <v>4</v>
      </c>
      <c r="J1532" s="4" t="str">
        <f t="shared" si="260"/>
        <v>35</v>
      </c>
      <c r="K1532" s="4" t="str">
        <f t="shared" si="261"/>
        <v>000</v>
      </c>
      <c r="L1532" s="55" t="str">
        <f t="shared" si="262"/>
        <v>1611010435000</v>
      </c>
      <c r="M1532" s="105">
        <v>1611010435000</v>
      </c>
      <c r="N1532" s="106" t="s">
        <v>40</v>
      </c>
      <c r="O1532" s="108" t="s">
        <v>2487</v>
      </c>
      <c r="P1532" s="101" t="s">
        <v>36</v>
      </c>
      <c r="Q1532" s="33">
        <v>1610011435000</v>
      </c>
      <c r="R1532" s="33" t="s">
        <v>40</v>
      </c>
      <c r="S1532" s="34" t="s">
        <v>2488</v>
      </c>
      <c r="T1532" s="58" t="s">
        <v>24</v>
      </c>
      <c r="U1532" s="58">
        <v>44927</v>
      </c>
      <c r="V1532" s="58">
        <v>44927</v>
      </c>
      <c r="W1532" s="93" t="s">
        <v>25</v>
      </c>
    </row>
    <row r="1533" spans="1:23" s="5" customFormat="1" ht="27" customHeight="1" x14ac:dyDescent="0.25">
      <c r="A1533" s="99">
        <f t="shared" si="263"/>
        <v>1</v>
      </c>
      <c r="B1533" s="97">
        <f t="array" aca="1" ref="B1533" ca="1">IF(AND(MAX(IF(L1532:L2540=L1533,U1532:U2540))=U1533,V1533&lt;=B$1),M1533,"-")</f>
        <v>1611010499000</v>
      </c>
      <c r="C1533" s="4">
        <f t="shared" si="253"/>
        <v>1</v>
      </c>
      <c r="D1533" s="4" t="str">
        <f t="shared" si="254"/>
        <v>6</v>
      </c>
      <c r="E1533" s="4" t="str">
        <f t="shared" si="255"/>
        <v>1</v>
      </c>
      <c r="F1533" s="4" t="str">
        <f t="shared" si="256"/>
        <v>1</v>
      </c>
      <c r="G1533" s="4" t="str">
        <f t="shared" si="257"/>
        <v>01</v>
      </c>
      <c r="H1533" s="4" t="str">
        <f t="shared" si="258"/>
        <v>0</v>
      </c>
      <c r="I1533" s="4" t="str">
        <f t="shared" si="259"/>
        <v>4</v>
      </c>
      <c r="J1533" s="4" t="str">
        <f t="shared" si="260"/>
        <v>99</v>
      </c>
      <c r="K1533" s="4" t="str">
        <f t="shared" si="261"/>
        <v>000</v>
      </c>
      <c r="L1533" s="55" t="str">
        <f t="shared" si="262"/>
        <v>1611010499000</v>
      </c>
      <c r="M1533" s="105">
        <v>1611010499000</v>
      </c>
      <c r="N1533" s="106" t="s">
        <v>21</v>
      </c>
      <c r="O1533" s="108" t="s">
        <v>2489</v>
      </c>
      <c r="P1533" s="101" t="s">
        <v>36</v>
      </c>
      <c r="Q1533" s="33">
        <v>1610011499000</v>
      </c>
      <c r="R1533" s="33" t="s">
        <v>21</v>
      </c>
      <c r="S1533" s="34" t="s">
        <v>2490</v>
      </c>
      <c r="T1533" s="58" t="s">
        <v>24</v>
      </c>
      <c r="U1533" s="58">
        <v>44927</v>
      </c>
      <c r="V1533" s="58">
        <v>44927</v>
      </c>
      <c r="W1533" s="93" t="s">
        <v>25</v>
      </c>
    </row>
    <row r="1534" spans="1:23" s="5" customFormat="1" ht="27" customHeight="1" x14ac:dyDescent="0.25">
      <c r="A1534" s="99">
        <f t="shared" si="263"/>
        <v>1</v>
      </c>
      <c r="B1534" s="97">
        <f t="array" aca="1" ref="B1534" ca="1">IF(AND(MAX(IF(L1533:L2542=L1534,U1533:U2542))=U1534,V1534&lt;=B$1),M1534,"-")</f>
        <v>1611010499001</v>
      </c>
      <c r="C1534" s="4">
        <f t="shared" si="253"/>
        <v>1</v>
      </c>
      <c r="D1534" s="4" t="str">
        <f t="shared" si="254"/>
        <v>6</v>
      </c>
      <c r="E1534" s="4" t="str">
        <f t="shared" si="255"/>
        <v>1</v>
      </c>
      <c r="F1534" s="4" t="str">
        <f t="shared" si="256"/>
        <v>1</v>
      </c>
      <c r="G1534" s="4" t="str">
        <f t="shared" si="257"/>
        <v>01</v>
      </c>
      <c r="H1534" s="4" t="str">
        <f t="shared" si="258"/>
        <v>0</v>
      </c>
      <c r="I1534" s="4" t="str">
        <f t="shared" si="259"/>
        <v>4</v>
      </c>
      <c r="J1534" s="4" t="str">
        <f t="shared" si="260"/>
        <v>99</v>
      </c>
      <c r="K1534" s="4" t="str">
        <f t="shared" si="261"/>
        <v>001</v>
      </c>
      <c r="L1534" s="55" t="str">
        <f t="shared" si="262"/>
        <v>1611010499001</v>
      </c>
      <c r="M1534" s="105">
        <v>1611010499001</v>
      </c>
      <c r="N1534" s="106" t="s">
        <v>40</v>
      </c>
      <c r="O1534" s="108" t="s">
        <v>2491</v>
      </c>
      <c r="P1534" s="101" t="s">
        <v>36</v>
      </c>
      <c r="Q1534" s="33">
        <v>1610011499001</v>
      </c>
      <c r="R1534" s="33" t="s">
        <v>40</v>
      </c>
      <c r="S1534" s="34" t="s">
        <v>2492</v>
      </c>
      <c r="T1534" s="58" t="s">
        <v>24</v>
      </c>
      <c r="U1534" s="58">
        <v>44927</v>
      </c>
      <c r="V1534" s="58">
        <v>44927</v>
      </c>
      <c r="W1534" s="93" t="s">
        <v>25</v>
      </c>
    </row>
    <row r="1535" spans="1:23" s="5" customFormat="1" ht="27" customHeight="1" x14ac:dyDescent="0.25">
      <c r="A1535" s="99">
        <f t="shared" si="263"/>
        <v>1</v>
      </c>
      <c r="B1535" s="97">
        <f t="array" aca="1" ref="B1535" ca="1">IF(AND(MAX(IF(L1534:L2543=L1535,U1534:U2543))=U1535,V1535&lt;=B$1),M1535,"-")</f>
        <v>1611010499002</v>
      </c>
      <c r="C1535" s="4">
        <f t="shared" si="253"/>
        <v>1</v>
      </c>
      <c r="D1535" s="4" t="str">
        <f t="shared" si="254"/>
        <v>6</v>
      </c>
      <c r="E1535" s="4" t="str">
        <f t="shared" si="255"/>
        <v>1</v>
      </c>
      <c r="F1535" s="4" t="str">
        <f t="shared" si="256"/>
        <v>1</v>
      </c>
      <c r="G1535" s="4" t="str">
        <f t="shared" si="257"/>
        <v>01</v>
      </c>
      <c r="H1535" s="4" t="str">
        <f t="shared" si="258"/>
        <v>0</v>
      </c>
      <c r="I1535" s="4" t="str">
        <f t="shared" si="259"/>
        <v>4</v>
      </c>
      <c r="J1535" s="4" t="str">
        <f t="shared" si="260"/>
        <v>99</v>
      </c>
      <c r="K1535" s="4" t="str">
        <f t="shared" si="261"/>
        <v>002</v>
      </c>
      <c r="L1535" s="55" t="str">
        <f t="shared" si="262"/>
        <v>1611010499002</v>
      </c>
      <c r="M1535" s="105">
        <v>1611010499002</v>
      </c>
      <c r="N1535" s="106" t="s">
        <v>40</v>
      </c>
      <c r="O1535" s="108" t="s">
        <v>2493</v>
      </c>
      <c r="P1535" s="101" t="s">
        <v>36</v>
      </c>
      <c r="Q1535" s="33">
        <v>1610011499002</v>
      </c>
      <c r="R1535" s="33" t="s">
        <v>40</v>
      </c>
      <c r="S1535" s="34" t="s">
        <v>2494</v>
      </c>
      <c r="T1535" s="58" t="s">
        <v>24</v>
      </c>
      <c r="U1535" s="58">
        <v>44927</v>
      </c>
      <c r="V1535" s="58">
        <v>44927</v>
      </c>
      <c r="W1535" s="93" t="s">
        <v>25</v>
      </c>
    </row>
    <row r="1536" spans="1:23" s="5" customFormat="1" ht="27" customHeight="1" x14ac:dyDescent="0.25">
      <c r="A1536" s="99">
        <f t="shared" si="263"/>
        <v>1</v>
      </c>
      <c r="B1536" s="97">
        <f t="array" aca="1" ref="B1536" ca="1">IF(AND(MAX(IF(L1535:L2544=L1536,U1535:U2544))=U1536,V1536&lt;=B$1),M1536,"-")</f>
        <v>1611020000000</v>
      </c>
      <c r="C1536" s="4">
        <f t="shared" si="253"/>
        <v>1</v>
      </c>
      <c r="D1536" s="4" t="str">
        <f t="shared" si="254"/>
        <v>6</v>
      </c>
      <c r="E1536" s="4" t="str">
        <f t="shared" si="255"/>
        <v>1</v>
      </c>
      <c r="F1536" s="4" t="str">
        <f t="shared" si="256"/>
        <v>1</v>
      </c>
      <c r="G1536" s="4" t="str">
        <f t="shared" si="257"/>
        <v>02</v>
      </c>
      <c r="H1536" s="4" t="str">
        <f t="shared" si="258"/>
        <v>0</v>
      </c>
      <c r="I1536" s="4" t="str">
        <f t="shared" si="259"/>
        <v>0</v>
      </c>
      <c r="J1536" s="4" t="str">
        <f t="shared" si="260"/>
        <v>00</v>
      </c>
      <c r="K1536" s="4" t="str">
        <f t="shared" si="261"/>
        <v>000</v>
      </c>
      <c r="L1536" s="55" t="str">
        <f t="shared" si="262"/>
        <v>1611020000000</v>
      </c>
      <c r="M1536" s="105">
        <v>1611020000000</v>
      </c>
      <c r="N1536" s="106" t="s">
        <v>21</v>
      </c>
      <c r="O1536" s="108" t="s">
        <v>2495</v>
      </c>
      <c r="P1536" s="101" t="s">
        <v>36</v>
      </c>
      <c r="Q1536" s="33">
        <v>1610020000000</v>
      </c>
      <c r="R1536" s="33" t="s">
        <v>21</v>
      </c>
      <c r="S1536" s="34" t="s">
        <v>2495</v>
      </c>
      <c r="T1536" s="58" t="s">
        <v>24</v>
      </c>
      <c r="U1536" s="58">
        <v>44927</v>
      </c>
      <c r="V1536" s="58">
        <v>44927</v>
      </c>
      <c r="W1536" s="93" t="s">
        <v>25</v>
      </c>
    </row>
    <row r="1537" spans="1:23" s="5" customFormat="1" ht="27" customHeight="1" x14ac:dyDescent="0.25">
      <c r="A1537" s="99">
        <f t="shared" si="263"/>
        <v>1</v>
      </c>
      <c r="B1537" s="97">
        <f t="array" aca="1" ref="B1537" ca="1">IF(AND(MAX(IF(L1536:L2545=L1537,U1536:U2545))=U1537,V1537&lt;=B$1),M1537,"-")</f>
        <v>1611020100000</v>
      </c>
      <c r="C1537" s="4">
        <f t="shared" si="253"/>
        <v>1</v>
      </c>
      <c r="D1537" s="4" t="str">
        <f t="shared" si="254"/>
        <v>6</v>
      </c>
      <c r="E1537" s="4" t="str">
        <f t="shared" si="255"/>
        <v>1</v>
      </c>
      <c r="F1537" s="4" t="str">
        <f t="shared" si="256"/>
        <v>1</v>
      </c>
      <c r="G1537" s="4" t="str">
        <f t="shared" si="257"/>
        <v>02</v>
      </c>
      <c r="H1537" s="4" t="str">
        <f t="shared" si="258"/>
        <v>0</v>
      </c>
      <c r="I1537" s="4" t="str">
        <f t="shared" si="259"/>
        <v>1</v>
      </c>
      <c r="J1537" s="4" t="str">
        <f t="shared" si="260"/>
        <v>00</v>
      </c>
      <c r="K1537" s="4" t="str">
        <f t="shared" si="261"/>
        <v>000</v>
      </c>
      <c r="L1537" s="55" t="str">
        <f t="shared" si="262"/>
        <v>1611020100000</v>
      </c>
      <c r="M1537" s="105">
        <v>1611020100000</v>
      </c>
      <c r="N1537" s="106" t="s">
        <v>21</v>
      </c>
      <c r="O1537" s="108" t="s">
        <v>2496</v>
      </c>
      <c r="P1537" s="101" t="s">
        <v>36</v>
      </c>
      <c r="Q1537" s="33">
        <v>1610021100000</v>
      </c>
      <c r="R1537" s="33" t="s">
        <v>21</v>
      </c>
      <c r="S1537" s="34" t="s">
        <v>2497</v>
      </c>
      <c r="T1537" s="58" t="s">
        <v>24</v>
      </c>
      <c r="U1537" s="58">
        <v>44927</v>
      </c>
      <c r="V1537" s="58">
        <v>44927</v>
      </c>
      <c r="W1537" s="93" t="s">
        <v>25</v>
      </c>
    </row>
    <row r="1538" spans="1:23" s="5" customFormat="1" ht="27" customHeight="1" x14ac:dyDescent="0.25">
      <c r="A1538" s="99">
        <f t="shared" si="263"/>
        <v>1</v>
      </c>
      <c r="B1538" s="97">
        <f t="array" aca="1" ref="B1538" ca="1">IF(AND(MAX(IF(L1537:L2546=L1538,U1537:U2546))=U1538,V1538&lt;=B$1),M1538,"-")</f>
        <v>1611020101000</v>
      </c>
      <c r="C1538" s="4">
        <f t="shared" ref="C1538:C1601" si="264">IF(M1538=0,"",IF(AND(I1538=0,RIGHT(M1538,5)&lt;&gt;"00000"),"tipo = 0 e detalhamento dif. 0",1))</f>
        <v>1</v>
      </c>
      <c r="D1538" s="4" t="str">
        <f t="shared" ref="D1538:D1601" si="265">MID(M1538,2,1)</f>
        <v>6</v>
      </c>
      <c r="E1538" s="4" t="str">
        <f t="shared" ref="E1538:E1601" si="266">MID(M1538,3,1)</f>
        <v>1</v>
      </c>
      <c r="F1538" s="4" t="str">
        <f t="shared" ref="F1538:F1601" si="267">MID(M1538,4,1)</f>
        <v>1</v>
      </c>
      <c r="G1538" s="4" t="str">
        <f t="shared" ref="G1538:G1601" si="268">MID(M1538,5,2)</f>
        <v>02</v>
      </c>
      <c r="H1538" s="4" t="str">
        <f t="shared" ref="H1538:H1601" si="269">MID(M1538,7,1)</f>
        <v>0</v>
      </c>
      <c r="I1538" s="4" t="str">
        <f t="shared" ref="I1538:I1601" si="270">MID(M1538,8,1)</f>
        <v>1</v>
      </c>
      <c r="J1538" s="4" t="str">
        <f t="shared" ref="J1538:J1601" si="271">MID(M1538,9,2)</f>
        <v>01</v>
      </c>
      <c r="K1538" s="4" t="str">
        <f t="shared" ref="K1538:K1601" si="272">RIGHT(M1538,3)</f>
        <v>000</v>
      </c>
      <c r="L1538" s="55" t="str">
        <f t="shared" ref="L1538:L1601" si="273">CONCATENATE(M1538)</f>
        <v>1611020101000</v>
      </c>
      <c r="M1538" s="105">
        <v>1611020101000</v>
      </c>
      <c r="N1538" s="106" t="s">
        <v>40</v>
      </c>
      <c r="O1538" s="108" t="s">
        <v>2498</v>
      </c>
      <c r="P1538" s="101" t="s">
        <v>36</v>
      </c>
      <c r="Q1538" s="33">
        <v>1610021101000</v>
      </c>
      <c r="R1538" s="33" t="s">
        <v>40</v>
      </c>
      <c r="S1538" s="34" t="s">
        <v>2497</v>
      </c>
      <c r="T1538" s="58" t="s">
        <v>24</v>
      </c>
      <c r="U1538" s="58">
        <v>44927</v>
      </c>
      <c r="V1538" s="58">
        <v>44927</v>
      </c>
      <c r="W1538" s="93" t="s">
        <v>25</v>
      </c>
    </row>
    <row r="1539" spans="1:23" s="5" customFormat="1" ht="27" customHeight="1" x14ac:dyDescent="0.25">
      <c r="A1539" s="99">
        <f t="shared" ref="A1539:A1602" si="274">COUNTIF(L:L,L1539)</f>
        <v>1</v>
      </c>
      <c r="B1539" s="97">
        <f t="array" aca="1" ref="B1539" ca="1">IF(AND(MAX(IF(L1538:L2547=L1539,U1538:U2547))=U1539,V1539&lt;=B$1),M1539,"-")</f>
        <v>1611020200000</v>
      </c>
      <c r="C1539" s="4">
        <f t="shared" si="264"/>
        <v>1</v>
      </c>
      <c r="D1539" s="4" t="str">
        <f t="shared" si="265"/>
        <v>6</v>
      </c>
      <c r="E1539" s="4" t="str">
        <f t="shared" si="266"/>
        <v>1</v>
      </c>
      <c r="F1539" s="4" t="str">
        <f t="shared" si="267"/>
        <v>1</v>
      </c>
      <c r="G1539" s="4" t="str">
        <f t="shared" si="268"/>
        <v>02</v>
      </c>
      <c r="H1539" s="4" t="str">
        <f t="shared" si="269"/>
        <v>0</v>
      </c>
      <c r="I1539" s="4" t="str">
        <f t="shared" si="270"/>
        <v>2</v>
      </c>
      <c r="J1539" s="4" t="str">
        <f t="shared" si="271"/>
        <v>00</v>
      </c>
      <c r="K1539" s="4" t="str">
        <f t="shared" si="272"/>
        <v>000</v>
      </c>
      <c r="L1539" s="55" t="str">
        <f t="shared" si="273"/>
        <v>1611020200000</v>
      </c>
      <c r="M1539" s="105">
        <v>1611020200000</v>
      </c>
      <c r="N1539" s="106" t="s">
        <v>21</v>
      </c>
      <c r="O1539" s="108" t="s">
        <v>2499</v>
      </c>
      <c r="P1539" s="101" t="s">
        <v>36</v>
      </c>
      <c r="Q1539" s="33">
        <v>1610021200000</v>
      </c>
      <c r="R1539" s="33" t="s">
        <v>21</v>
      </c>
      <c r="S1539" s="34" t="s">
        <v>2500</v>
      </c>
      <c r="T1539" s="58" t="s">
        <v>24</v>
      </c>
      <c r="U1539" s="58">
        <v>44927</v>
      </c>
      <c r="V1539" s="58">
        <v>44927</v>
      </c>
      <c r="W1539" s="93" t="s">
        <v>25</v>
      </c>
    </row>
    <row r="1540" spans="1:23" s="5" customFormat="1" ht="27" customHeight="1" x14ac:dyDescent="0.25">
      <c r="A1540" s="99">
        <f t="shared" si="274"/>
        <v>1</v>
      </c>
      <c r="B1540" s="97">
        <f t="array" aca="1" ref="B1540" ca="1">IF(AND(MAX(IF(L1539:L2548=L1540,U1539:U2548))=U1540,V1540&lt;=B$1),M1540,"-")</f>
        <v>1611020201000</v>
      </c>
      <c r="C1540" s="4">
        <f t="shared" si="264"/>
        <v>1</v>
      </c>
      <c r="D1540" s="4" t="str">
        <f t="shared" si="265"/>
        <v>6</v>
      </c>
      <c r="E1540" s="4" t="str">
        <f t="shared" si="266"/>
        <v>1</v>
      </c>
      <c r="F1540" s="4" t="str">
        <f t="shared" si="267"/>
        <v>1</v>
      </c>
      <c r="G1540" s="4" t="str">
        <f t="shared" si="268"/>
        <v>02</v>
      </c>
      <c r="H1540" s="4" t="str">
        <f t="shared" si="269"/>
        <v>0</v>
      </c>
      <c r="I1540" s="4" t="str">
        <f t="shared" si="270"/>
        <v>2</v>
      </c>
      <c r="J1540" s="4" t="str">
        <f t="shared" si="271"/>
        <v>01</v>
      </c>
      <c r="K1540" s="4" t="str">
        <f t="shared" si="272"/>
        <v>000</v>
      </c>
      <c r="L1540" s="55" t="str">
        <f t="shared" si="273"/>
        <v>1611020201000</v>
      </c>
      <c r="M1540" s="105">
        <v>1611020201000</v>
      </c>
      <c r="N1540" s="106" t="s">
        <v>40</v>
      </c>
      <c r="O1540" s="108" t="s">
        <v>2501</v>
      </c>
      <c r="P1540" s="101" t="s">
        <v>36</v>
      </c>
      <c r="Q1540" s="33">
        <v>1610021201000</v>
      </c>
      <c r="R1540" s="33" t="s">
        <v>40</v>
      </c>
      <c r="S1540" s="34" t="s">
        <v>2500</v>
      </c>
      <c r="T1540" s="58" t="s">
        <v>24</v>
      </c>
      <c r="U1540" s="58">
        <v>44927</v>
      </c>
      <c r="V1540" s="58">
        <v>44927</v>
      </c>
      <c r="W1540" s="93" t="s">
        <v>25</v>
      </c>
    </row>
    <row r="1541" spans="1:23" s="5" customFormat="1" ht="27" customHeight="1" x14ac:dyDescent="0.25">
      <c r="A1541" s="99">
        <f t="shared" si="274"/>
        <v>1</v>
      </c>
      <c r="B1541" s="97">
        <f t="array" aca="1" ref="B1541" ca="1">IF(AND(MAX(IF(L1540:L2549=L1541,U1540:U2549))=U1541,V1541&lt;=B$1),M1541,"-")</f>
        <v>1611020300000</v>
      </c>
      <c r="C1541" s="4">
        <f t="shared" si="264"/>
        <v>1</v>
      </c>
      <c r="D1541" s="4" t="str">
        <f t="shared" si="265"/>
        <v>6</v>
      </c>
      <c r="E1541" s="4" t="str">
        <f t="shared" si="266"/>
        <v>1</v>
      </c>
      <c r="F1541" s="4" t="str">
        <f t="shared" si="267"/>
        <v>1</v>
      </c>
      <c r="G1541" s="4" t="str">
        <f t="shared" si="268"/>
        <v>02</v>
      </c>
      <c r="H1541" s="4" t="str">
        <f t="shared" si="269"/>
        <v>0</v>
      </c>
      <c r="I1541" s="4" t="str">
        <f t="shared" si="270"/>
        <v>3</v>
      </c>
      <c r="J1541" s="4" t="str">
        <f t="shared" si="271"/>
        <v>00</v>
      </c>
      <c r="K1541" s="4" t="str">
        <f t="shared" si="272"/>
        <v>000</v>
      </c>
      <c r="L1541" s="55" t="str">
        <f t="shared" si="273"/>
        <v>1611020300000</v>
      </c>
      <c r="M1541" s="105">
        <v>1611020300000</v>
      </c>
      <c r="N1541" s="106" t="s">
        <v>21</v>
      </c>
      <c r="O1541" s="108" t="s">
        <v>2502</v>
      </c>
      <c r="P1541" s="101" t="s">
        <v>36</v>
      </c>
      <c r="Q1541" s="33">
        <v>1610021300000</v>
      </c>
      <c r="R1541" s="33" t="s">
        <v>21</v>
      </c>
      <c r="S1541" s="34" t="s">
        <v>2503</v>
      </c>
      <c r="T1541" s="58" t="s">
        <v>24</v>
      </c>
      <c r="U1541" s="58">
        <v>44927</v>
      </c>
      <c r="V1541" s="58">
        <v>44927</v>
      </c>
      <c r="W1541" s="93" t="s">
        <v>25</v>
      </c>
    </row>
    <row r="1542" spans="1:23" s="5" customFormat="1" ht="27" customHeight="1" x14ac:dyDescent="0.25">
      <c r="A1542" s="99">
        <f t="shared" si="274"/>
        <v>1</v>
      </c>
      <c r="B1542" s="97">
        <f t="array" aca="1" ref="B1542" ca="1">IF(AND(MAX(IF(L1541:L2550=L1542,U1541:U2550))=U1542,V1542&lt;=B$1),M1542,"-")</f>
        <v>1611020301000</v>
      </c>
      <c r="C1542" s="4">
        <f t="shared" si="264"/>
        <v>1</v>
      </c>
      <c r="D1542" s="4" t="str">
        <f t="shared" si="265"/>
        <v>6</v>
      </c>
      <c r="E1542" s="4" t="str">
        <f t="shared" si="266"/>
        <v>1</v>
      </c>
      <c r="F1542" s="4" t="str">
        <f t="shared" si="267"/>
        <v>1</v>
      </c>
      <c r="G1542" s="4" t="str">
        <f t="shared" si="268"/>
        <v>02</v>
      </c>
      <c r="H1542" s="4" t="str">
        <f t="shared" si="269"/>
        <v>0</v>
      </c>
      <c r="I1542" s="4" t="str">
        <f t="shared" si="270"/>
        <v>3</v>
      </c>
      <c r="J1542" s="4" t="str">
        <f t="shared" si="271"/>
        <v>01</v>
      </c>
      <c r="K1542" s="4" t="str">
        <f t="shared" si="272"/>
        <v>000</v>
      </c>
      <c r="L1542" s="55" t="str">
        <f t="shared" si="273"/>
        <v>1611020301000</v>
      </c>
      <c r="M1542" s="105">
        <v>1611020301000</v>
      </c>
      <c r="N1542" s="106" t="s">
        <v>40</v>
      </c>
      <c r="O1542" s="108" t="s">
        <v>2504</v>
      </c>
      <c r="P1542" s="101" t="s">
        <v>36</v>
      </c>
      <c r="Q1542" s="33">
        <v>1610021301000</v>
      </c>
      <c r="R1542" s="33" t="s">
        <v>40</v>
      </c>
      <c r="S1542" s="34" t="s">
        <v>2503</v>
      </c>
      <c r="T1542" s="58" t="s">
        <v>24</v>
      </c>
      <c r="U1542" s="58">
        <v>44927</v>
      </c>
      <c r="V1542" s="58">
        <v>44927</v>
      </c>
      <c r="W1542" s="93" t="s">
        <v>25</v>
      </c>
    </row>
    <row r="1543" spans="1:23" s="5" customFormat="1" ht="27" customHeight="1" x14ac:dyDescent="0.25">
      <c r="A1543" s="99">
        <f t="shared" si="274"/>
        <v>1</v>
      </c>
      <c r="B1543" s="97">
        <f t="array" aca="1" ref="B1543" ca="1">IF(AND(MAX(IF(L1542:L2551=L1543,U1542:U2551))=U1543,V1543&lt;=B$1),M1543,"-")</f>
        <v>1611020400000</v>
      </c>
      <c r="C1543" s="4">
        <f t="shared" si="264"/>
        <v>1</v>
      </c>
      <c r="D1543" s="4" t="str">
        <f t="shared" si="265"/>
        <v>6</v>
      </c>
      <c r="E1543" s="4" t="str">
        <f t="shared" si="266"/>
        <v>1</v>
      </c>
      <c r="F1543" s="4" t="str">
        <f t="shared" si="267"/>
        <v>1</v>
      </c>
      <c r="G1543" s="4" t="str">
        <f t="shared" si="268"/>
        <v>02</v>
      </c>
      <c r="H1543" s="4" t="str">
        <f t="shared" si="269"/>
        <v>0</v>
      </c>
      <c r="I1543" s="4" t="str">
        <f t="shared" si="270"/>
        <v>4</v>
      </c>
      <c r="J1543" s="4" t="str">
        <f t="shared" si="271"/>
        <v>00</v>
      </c>
      <c r="K1543" s="4" t="str">
        <f t="shared" si="272"/>
        <v>000</v>
      </c>
      <c r="L1543" s="55" t="str">
        <f t="shared" si="273"/>
        <v>1611020400000</v>
      </c>
      <c r="M1543" s="105">
        <v>1611020400000</v>
      </c>
      <c r="N1543" s="106" t="s">
        <v>21</v>
      </c>
      <c r="O1543" s="108" t="s">
        <v>2505</v>
      </c>
      <c r="P1543" s="101" t="s">
        <v>36</v>
      </c>
      <c r="Q1543" s="33">
        <v>1610021400000</v>
      </c>
      <c r="R1543" s="33" t="s">
        <v>21</v>
      </c>
      <c r="S1543" s="34" t="s">
        <v>2506</v>
      </c>
      <c r="T1543" s="58" t="s">
        <v>24</v>
      </c>
      <c r="U1543" s="58">
        <v>44927</v>
      </c>
      <c r="V1543" s="58">
        <v>44927</v>
      </c>
      <c r="W1543" s="93" t="s">
        <v>25</v>
      </c>
    </row>
    <row r="1544" spans="1:23" s="5" customFormat="1" ht="27" customHeight="1" x14ac:dyDescent="0.25">
      <c r="A1544" s="99">
        <f t="shared" si="274"/>
        <v>1</v>
      </c>
      <c r="B1544" s="97">
        <f t="array" aca="1" ref="B1544" ca="1">IF(AND(MAX(IF(L1543:L2552=L1544,U1543:U2552))=U1544,V1544&lt;=B$1),M1544,"-")</f>
        <v>1611020401000</v>
      </c>
      <c r="C1544" s="4">
        <f t="shared" si="264"/>
        <v>1</v>
      </c>
      <c r="D1544" s="4" t="str">
        <f t="shared" si="265"/>
        <v>6</v>
      </c>
      <c r="E1544" s="4" t="str">
        <f t="shared" si="266"/>
        <v>1</v>
      </c>
      <c r="F1544" s="4" t="str">
        <f t="shared" si="267"/>
        <v>1</v>
      </c>
      <c r="G1544" s="4" t="str">
        <f t="shared" si="268"/>
        <v>02</v>
      </c>
      <c r="H1544" s="4" t="str">
        <f t="shared" si="269"/>
        <v>0</v>
      </c>
      <c r="I1544" s="4" t="str">
        <f t="shared" si="270"/>
        <v>4</v>
      </c>
      <c r="J1544" s="4" t="str">
        <f t="shared" si="271"/>
        <v>01</v>
      </c>
      <c r="K1544" s="4" t="str">
        <f t="shared" si="272"/>
        <v>000</v>
      </c>
      <c r="L1544" s="55" t="str">
        <f t="shared" si="273"/>
        <v>1611020401000</v>
      </c>
      <c r="M1544" s="105">
        <v>1611020401000</v>
      </c>
      <c r="N1544" s="106" t="s">
        <v>40</v>
      </c>
      <c r="O1544" s="108" t="s">
        <v>2507</v>
      </c>
      <c r="P1544" s="101" t="s">
        <v>36</v>
      </c>
      <c r="Q1544" s="33">
        <v>1610021401000</v>
      </c>
      <c r="R1544" s="33" t="s">
        <v>40</v>
      </c>
      <c r="S1544" s="34" t="s">
        <v>2506</v>
      </c>
      <c r="T1544" s="58" t="s">
        <v>24</v>
      </c>
      <c r="U1544" s="58">
        <v>44927</v>
      </c>
      <c r="V1544" s="58">
        <v>44927</v>
      </c>
      <c r="W1544" s="93" t="s">
        <v>25</v>
      </c>
    </row>
    <row r="1545" spans="1:23" s="5" customFormat="1" ht="27" customHeight="1" x14ac:dyDescent="0.25">
      <c r="A1545" s="99">
        <f t="shared" si="274"/>
        <v>1</v>
      </c>
      <c r="B1545" s="97">
        <f t="array" aca="1" ref="B1545" ca="1">IF(AND(MAX(IF(L1544:L2553=L1545,U1544:U2553))=U1545,V1545&lt;=B$1),M1545,"-")</f>
        <v>1611030000000</v>
      </c>
      <c r="C1545" s="4">
        <f t="shared" si="264"/>
        <v>1</v>
      </c>
      <c r="D1545" s="4" t="str">
        <f t="shared" si="265"/>
        <v>6</v>
      </c>
      <c r="E1545" s="4" t="str">
        <f t="shared" si="266"/>
        <v>1</v>
      </c>
      <c r="F1545" s="4" t="str">
        <f t="shared" si="267"/>
        <v>1</v>
      </c>
      <c r="G1545" s="4" t="str">
        <f t="shared" si="268"/>
        <v>03</v>
      </c>
      <c r="H1545" s="4" t="str">
        <f t="shared" si="269"/>
        <v>0</v>
      </c>
      <c r="I1545" s="4" t="str">
        <f t="shared" si="270"/>
        <v>0</v>
      </c>
      <c r="J1545" s="4" t="str">
        <f t="shared" si="271"/>
        <v>00</v>
      </c>
      <c r="K1545" s="4" t="str">
        <f t="shared" si="272"/>
        <v>000</v>
      </c>
      <c r="L1545" s="55" t="str">
        <f t="shared" si="273"/>
        <v>1611030000000</v>
      </c>
      <c r="M1545" s="105">
        <v>1611030000000</v>
      </c>
      <c r="N1545" s="106" t="s">
        <v>21</v>
      </c>
      <c r="O1545" s="108" t="s">
        <v>2508</v>
      </c>
      <c r="P1545" s="101" t="s">
        <v>36</v>
      </c>
      <c r="Q1545" s="33">
        <v>1610030000000</v>
      </c>
      <c r="R1545" s="33" t="s">
        <v>21</v>
      </c>
      <c r="S1545" s="34" t="s">
        <v>2508</v>
      </c>
      <c r="T1545" s="58" t="s">
        <v>24</v>
      </c>
      <c r="U1545" s="58">
        <v>44927</v>
      </c>
      <c r="V1545" s="58">
        <v>44927</v>
      </c>
      <c r="W1545" s="93" t="s">
        <v>25</v>
      </c>
    </row>
    <row r="1546" spans="1:23" s="5" customFormat="1" ht="27" customHeight="1" x14ac:dyDescent="0.25">
      <c r="A1546" s="99">
        <f t="shared" si="274"/>
        <v>1</v>
      </c>
      <c r="B1546" s="97">
        <f t="array" aca="1" ref="B1546" ca="1">IF(AND(MAX(IF(L1545:L2554=L1546,U1545:U2554))=U1546,V1546&lt;=B$1),M1546,"-")</f>
        <v>1611030100000</v>
      </c>
      <c r="C1546" s="4">
        <f t="shared" si="264"/>
        <v>1</v>
      </c>
      <c r="D1546" s="4" t="str">
        <f t="shared" si="265"/>
        <v>6</v>
      </c>
      <c r="E1546" s="4" t="str">
        <f t="shared" si="266"/>
        <v>1</v>
      </c>
      <c r="F1546" s="4" t="str">
        <f t="shared" si="267"/>
        <v>1</v>
      </c>
      <c r="G1546" s="4" t="str">
        <f t="shared" si="268"/>
        <v>03</v>
      </c>
      <c r="H1546" s="4" t="str">
        <f t="shared" si="269"/>
        <v>0</v>
      </c>
      <c r="I1546" s="4" t="str">
        <f t="shared" si="270"/>
        <v>1</v>
      </c>
      <c r="J1546" s="4" t="str">
        <f t="shared" si="271"/>
        <v>00</v>
      </c>
      <c r="K1546" s="4" t="str">
        <f t="shared" si="272"/>
        <v>000</v>
      </c>
      <c r="L1546" s="55" t="str">
        <f t="shared" si="273"/>
        <v>1611030100000</v>
      </c>
      <c r="M1546" s="105">
        <v>1611030100000</v>
      </c>
      <c r="N1546" s="106" t="s">
        <v>21</v>
      </c>
      <c r="O1546" s="108" t="s">
        <v>2509</v>
      </c>
      <c r="P1546" s="101" t="s">
        <v>36</v>
      </c>
      <c r="Q1546" s="33">
        <v>1610031100000</v>
      </c>
      <c r="R1546" s="33" t="s">
        <v>21</v>
      </c>
      <c r="S1546" s="34" t="s">
        <v>2510</v>
      </c>
      <c r="T1546" s="58" t="s">
        <v>24</v>
      </c>
      <c r="U1546" s="58">
        <v>44927</v>
      </c>
      <c r="V1546" s="58">
        <v>44927</v>
      </c>
      <c r="W1546" s="93" t="s">
        <v>25</v>
      </c>
    </row>
    <row r="1547" spans="1:23" s="5" customFormat="1" ht="27" customHeight="1" x14ac:dyDescent="0.25">
      <c r="A1547" s="99">
        <f t="shared" si="274"/>
        <v>1</v>
      </c>
      <c r="B1547" s="97">
        <f t="array" aca="1" ref="B1547" ca="1">IF(AND(MAX(IF(L1546:L2556=L1547,U1546:U2556))=U1547,V1547&lt;=B$1),M1547,"-")</f>
        <v>1611030101000</v>
      </c>
      <c r="C1547" s="4">
        <f t="shared" si="264"/>
        <v>1</v>
      </c>
      <c r="D1547" s="4" t="str">
        <f t="shared" si="265"/>
        <v>6</v>
      </c>
      <c r="E1547" s="4" t="str">
        <f t="shared" si="266"/>
        <v>1</v>
      </c>
      <c r="F1547" s="4" t="str">
        <f t="shared" si="267"/>
        <v>1</v>
      </c>
      <c r="G1547" s="4" t="str">
        <f t="shared" si="268"/>
        <v>03</v>
      </c>
      <c r="H1547" s="4" t="str">
        <f t="shared" si="269"/>
        <v>0</v>
      </c>
      <c r="I1547" s="4" t="str">
        <f t="shared" si="270"/>
        <v>1</v>
      </c>
      <c r="J1547" s="4" t="str">
        <f t="shared" si="271"/>
        <v>01</v>
      </c>
      <c r="K1547" s="4" t="str">
        <f t="shared" si="272"/>
        <v>000</v>
      </c>
      <c r="L1547" s="55" t="str">
        <f t="shared" si="273"/>
        <v>1611030101000</v>
      </c>
      <c r="M1547" s="105">
        <v>1611030101000</v>
      </c>
      <c r="N1547" s="106" t="s">
        <v>40</v>
      </c>
      <c r="O1547" s="108" t="s">
        <v>2511</v>
      </c>
      <c r="P1547" s="101" t="s">
        <v>36</v>
      </c>
      <c r="Q1547" s="33">
        <v>1610031101000</v>
      </c>
      <c r="R1547" s="33" t="s">
        <v>40</v>
      </c>
      <c r="S1547" s="34" t="s">
        <v>2512</v>
      </c>
      <c r="T1547" s="58" t="s">
        <v>24</v>
      </c>
      <c r="U1547" s="58">
        <v>44927</v>
      </c>
      <c r="V1547" s="58">
        <v>44927</v>
      </c>
      <c r="W1547" s="93" t="s">
        <v>25</v>
      </c>
    </row>
    <row r="1548" spans="1:23" s="5" customFormat="1" ht="27" customHeight="1" x14ac:dyDescent="0.25">
      <c r="A1548" s="99">
        <f t="shared" si="274"/>
        <v>1</v>
      </c>
      <c r="B1548" s="97">
        <f t="array" aca="1" ref="B1548" ca="1">IF(AND(MAX(IF(L1547:L2557=L1548,U1547:U2557))=U1548,V1548&lt;=B$1),M1548,"-")</f>
        <v>1611030102000</v>
      </c>
      <c r="C1548" s="4">
        <f t="shared" si="264"/>
        <v>1</v>
      </c>
      <c r="D1548" s="4" t="str">
        <f t="shared" si="265"/>
        <v>6</v>
      </c>
      <c r="E1548" s="4" t="str">
        <f t="shared" si="266"/>
        <v>1</v>
      </c>
      <c r="F1548" s="4" t="str">
        <f t="shared" si="267"/>
        <v>1</v>
      </c>
      <c r="G1548" s="4" t="str">
        <f t="shared" si="268"/>
        <v>03</v>
      </c>
      <c r="H1548" s="4" t="str">
        <f t="shared" si="269"/>
        <v>0</v>
      </c>
      <c r="I1548" s="4" t="str">
        <f t="shared" si="270"/>
        <v>1</v>
      </c>
      <c r="J1548" s="4" t="str">
        <f t="shared" si="271"/>
        <v>02</v>
      </c>
      <c r="K1548" s="4" t="str">
        <f t="shared" si="272"/>
        <v>000</v>
      </c>
      <c r="L1548" s="55" t="str">
        <f t="shared" si="273"/>
        <v>1611030102000</v>
      </c>
      <c r="M1548" s="105">
        <v>1611030102000</v>
      </c>
      <c r="N1548" s="106" t="s">
        <v>40</v>
      </c>
      <c r="O1548" s="108" t="s">
        <v>2513</v>
      </c>
      <c r="P1548" s="101" t="s">
        <v>36</v>
      </c>
      <c r="Q1548" s="33">
        <v>1610031102000</v>
      </c>
      <c r="R1548" s="33" t="s">
        <v>40</v>
      </c>
      <c r="S1548" s="34" t="s">
        <v>2514</v>
      </c>
      <c r="T1548" s="58" t="s">
        <v>24</v>
      </c>
      <c r="U1548" s="58">
        <v>44927</v>
      </c>
      <c r="V1548" s="58">
        <v>44927</v>
      </c>
      <c r="W1548" s="93" t="s">
        <v>25</v>
      </c>
    </row>
    <row r="1549" spans="1:23" s="5" customFormat="1" ht="27" customHeight="1" x14ac:dyDescent="0.25">
      <c r="A1549" s="99">
        <f t="shared" si="274"/>
        <v>1</v>
      </c>
      <c r="B1549" s="97">
        <f t="array" aca="1" ref="B1549" ca="1">IF(AND(MAX(IF(L1548:L2558=L1549,U1548:U2558))=U1549,V1549&lt;=B$1),M1549,"-")</f>
        <v>1611030103000</v>
      </c>
      <c r="C1549" s="4">
        <f t="shared" si="264"/>
        <v>1</v>
      </c>
      <c r="D1549" s="4" t="str">
        <f t="shared" si="265"/>
        <v>6</v>
      </c>
      <c r="E1549" s="4" t="str">
        <f t="shared" si="266"/>
        <v>1</v>
      </c>
      <c r="F1549" s="4" t="str">
        <f t="shared" si="267"/>
        <v>1</v>
      </c>
      <c r="G1549" s="4" t="str">
        <f t="shared" si="268"/>
        <v>03</v>
      </c>
      <c r="H1549" s="4" t="str">
        <f t="shared" si="269"/>
        <v>0</v>
      </c>
      <c r="I1549" s="4" t="str">
        <f t="shared" si="270"/>
        <v>1</v>
      </c>
      <c r="J1549" s="4" t="str">
        <f t="shared" si="271"/>
        <v>03</v>
      </c>
      <c r="K1549" s="4" t="str">
        <f t="shared" si="272"/>
        <v>000</v>
      </c>
      <c r="L1549" s="55" t="str">
        <f t="shared" si="273"/>
        <v>1611030103000</v>
      </c>
      <c r="M1549" s="105">
        <v>1611030103000</v>
      </c>
      <c r="N1549" s="106" t="s">
        <v>40</v>
      </c>
      <c r="O1549" s="108" t="s">
        <v>2515</v>
      </c>
      <c r="P1549" s="101" t="s">
        <v>36</v>
      </c>
      <c r="Q1549" s="33">
        <v>1610031103000</v>
      </c>
      <c r="R1549" s="33" t="s">
        <v>40</v>
      </c>
      <c r="S1549" s="34" t="s">
        <v>2516</v>
      </c>
      <c r="T1549" s="58" t="s">
        <v>24</v>
      </c>
      <c r="U1549" s="58">
        <v>44927</v>
      </c>
      <c r="V1549" s="58">
        <v>44927</v>
      </c>
      <c r="W1549" s="93" t="s">
        <v>25</v>
      </c>
    </row>
    <row r="1550" spans="1:23" s="5" customFormat="1" ht="27" customHeight="1" x14ac:dyDescent="0.25">
      <c r="A1550" s="99">
        <f t="shared" si="274"/>
        <v>1</v>
      </c>
      <c r="B1550" s="97">
        <f t="array" aca="1" ref="B1550" ca="1">IF(AND(MAX(IF(L1549:L2559=L1550,U1549:U2559))=U1550,V1550&lt;=B$1),M1550,"-")</f>
        <v>1611030104000</v>
      </c>
      <c r="C1550" s="4">
        <f t="shared" si="264"/>
        <v>1</v>
      </c>
      <c r="D1550" s="4" t="str">
        <f t="shared" si="265"/>
        <v>6</v>
      </c>
      <c r="E1550" s="4" t="str">
        <f t="shared" si="266"/>
        <v>1</v>
      </c>
      <c r="F1550" s="4" t="str">
        <f t="shared" si="267"/>
        <v>1</v>
      </c>
      <c r="G1550" s="4" t="str">
        <f t="shared" si="268"/>
        <v>03</v>
      </c>
      <c r="H1550" s="4" t="str">
        <f t="shared" si="269"/>
        <v>0</v>
      </c>
      <c r="I1550" s="4" t="str">
        <f t="shared" si="270"/>
        <v>1</v>
      </c>
      <c r="J1550" s="4" t="str">
        <f t="shared" si="271"/>
        <v>04</v>
      </c>
      <c r="K1550" s="4" t="str">
        <f t="shared" si="272"/>
        <v>000</v>
      </c>
      <c r="L1550" s="55" t="str">
        <f t="shared" si="273"/>
        <v>1611030104000</v>
      </c>
      <c r="M1550" s="105">
        <v>1611030104000</v>
      </c>
      <c r="N1550" s="106" t="s">
        <v>40</v>
      </c>
      <c r="O1550" s="108" t="s">
        <v>2517</v>
      </c>
      <c r="P1550" s="101" t="s">
        <v>36</v>
      </c>
      <c r="Q1550" s="33">
        <v>1610031104000</v>
      </c>
      <c r="R1550" s="33" t="s">
        <v>40</v>
      </c>
      <c r="S1550" s="34" t="s">
        <v>2518</v>
      </c>
      <c r="T1550" s="58" t="s">
        <v>24</v>
      </c>
      <c r="U1550" s="58">
        <v>44927</v>
      </c>
      <c r="V1550" s="58">
        <v>44927</v>
      </c>
      <c r="W1550" s="93" t="s">
        <v>25</v>
      </c>
    </row>
    <row r="1551" spans="1:23" s="5" customFormat="1" ht="27" customHeight="1" x14ac:dyDescent="0.25">
      <c r="A1551" s="99">
        <f t="shared" si="274"/>
        <v>1</v>
      </c>
      <c r="B1551" s="97">
        <f t="array" aca="1" ref="B1551" ca="1">IF(AND(MAX(IF(L1550:L2560=L1551,U1550:U2560))=U1551,V1551&lt;=B$1),M1551,"-")</f>
        <v>1611030105000</v>
      </c>
      <c r="C1551" s="4">
        <f t="shared" si="264"/>
        <v>1</v>
      </c>
      <c r="D1551" s="4" t="str">
        <f t="shared" si="265"/>
        <v>6</v>
      </c>
      <c r="E1551" s="4" t="str">
        <f t="shared" si="266"/>
        <v>1</v>
      </c>
      <c r="F1551" s="4" t="str">
        <f t="shared" si="267"/>
        <v>1</v>
      </c>
      <c r="G1551" s="4" t="str">
        <f t="shared" si="268"/>
        <v>03</v>
      </c>
      <c r="H1551" s="4" t="str">
        <f t="shared" si="269"/>
        <v>0</v>
      </c>
      <c r="I1551" s="4" t="str">
        <f t="shared" si="270"/>
        <v>1</v>
      </c>
      <c r="J1551" s="4" t="str">
        <f t="shared" si="271"/>
        <v>05</v>
      </c>
      <c r="K1551" s="4" t="str">
        <f t="shared" si="272"/>
        <v>000</v>
      </c>
      <c r="L1551" s="55" t="str">
        <f t="shared" si="273"/>
        <v>1611030105000</v>
      </c>
      <c r="M1551" s="105">
        <v>1611030105000</v>
      </c>
      <c r="N1551" s="106" t="s">
        <v>40</v>
      </c>
      <c r="O1551" s="108" t="s">
        <v>2519</v>
      </c>
      <c r="P1551" s="101" t="s">
        <v>36</v>
      </c>
      <c r="Q1551" s="33">
        <v>1610031105000</v>
      </c>
      <c r="R1551" s="33" t="s">
        <v>40</v>
      </c>
      <c r="S1551" s="34" t="s">
        <v>2520</v>
      </c>
      <c r="T1551" s="58" t="s">
        <v>24</v>
      </c>
      <c r="U1551" s="58">
        <v>44927</v>
      </c>
      <c r="V1551" s="58">
        <v>44927</v>
      </c>
      <c r="W1551" s="93" t="s">
        <v>25</v>
      </c>
    </row>
    <row r="1552" spans="1:23" s="5" customFormat="1" ht="27" customHeight="1" x14ac:dyDescent="0.25">
      <c r="A1552" s="99">
        <f t="shared" si="274"/>
        <v>1</v>
      </c>
      <c r="B1552" s="97">
        <f t="array" aca="1" ref="B1552" ca="1">IF(AND(MAX(IF(L1551:L2561=L1552,U1551:U2561))=U1552,V1552&lt;=B$1),M1552,"-")</f>
        <v>1611030106000</v>
      </c>
      <c r="C1552" s="4">
        <f t="shared" si="264"/>
        <v>1</v>
      </c>
      <c r="D1552" s="4" t="str">
        <f t="shared" si="265"/>
        <v>6</v>
      </c>
      <c r="E1552" s="4" t="str">
        <f t="shared" si="266"/>
        <v>1</v>
      </c>
      <c r="F1552" s="4" t="str">
        <f t="shared" si="267"/>
        <v>1</v>
      </c>
      <c r="G1552" s="4" t="str">
        <f t="shared" si="268"/>
        <v>03</v>
      </c>
      <c r="H1552" s="4" t="str">
        <f t="shared" si="269"/>
        <v>0</v>
      </c>
      <c r="I1552" s="4" t="str">
        <f t="shared" si="270"/>
        <v>1</v>
      </c>
      <c r="J1552" s="4" t="str">
        <f t="shared" si="271"/>
        <v>06</v>
      </c>
      <c r="K1552" s="4" t="str">
        <f t="shared" si="272"/>
        <v>000</v>
      </c>
      <c r="L1552" s="55" t="str">
        <f t="shared" si="273"/>
        <v>1611030106000</v>
      </c>
      <c r="M1552" s="105">
        <v>1611030106000</v>
      </c>
      <c r="N1552" s="106" t="s">
        <v>40</v>
      </c>
      <c r="O1552" s="108" t="s">
        <v>2521</v>
      </c>
      <c r="P1552" s="101" t="s">
        <v>36</v>
      </c>
      <c r="Q1552" s="33">
        <v>1610031106000</v>
      </c>
      <c r="R1552" s="33" t="s">
        <v>40</v>
      </c>
      <c r="S1552" s="34" t="s">
        <v>2522</v>
      </c>
      <c r="T1552" s="58" t="s">
        <v>24</v>
      </c>
      <c r="U1552" s="58">
        <v>44927</v>
      </c>
      <c r="V1552" s="58">
        <v>44927</v>
      </c>
      <c r="W1552" s="93" t="s">
        <v>25</v>
      </c>
    </row>
    <row r="1553" spans="1:23" s="5" customFormat="1" ht="27" customHeight="1" x14ac:dyDescent="0.25">
      <c r="A1553" s="99">
        <f t="shared" si="274"/>
        <v>1</v>
      </c>
      <c r="B1553" s="97">
        <f t="array" aca="1" ref="B1553" ca="1">IF(AND(MAX(IF(L1552:L2562=L1553,U1552:U2562))=U1553,V1553&lt;=B$1),M1553,"-")</f>
        <v>1611030107000</v>
      </c>
      <c r="C1553" s="4">
        <f t="shared" si="264"/>
        <v>1</v>
      </c>
      <c r="D1553" s="4" t="str">
        <f t="shared" si="265"/>
        <v>6</v>
      </c>
      <c r="E1553" s="4" t="str">
        <f t="shared" si="266"/>
        <v>1</v>
      </c>
      <c r="F1553" s="4" t="str">
        <f t="shared" si="267"/>
        <v>1</v>
      </c>
      <c r="G1553" s="4" t="str">
        <f t="shared" si="268"/>
        <v>03</v>
      </c>
      <c r="H1553" s="4" t="str">
        <f t="shared" si="269"/>
        <v>0</v>
      </c>
      <c r="I1553" s="4" t="str">
        <f t="shared" si="270"/>
        <v>1</v>
      </c>
      <c r="J1553" s="4" t="str">
        <f t="shared" si="271"/>
        <v>07</v>
      </c>
      <c r="K1553" s="4" t="str">
        <f t="shared" si="272"/>
        <v>000</v>
      </c>
      <c r="L1553" s="55" t="str">
        <f t="shared" si="273"/>
        <v>1611030107000</v>
      </c>
      <c r="M1553" s="105">
        <v>1611030107000</v>
      </c>
      <c r="N1553" s="106" t="s">
        <v>40</v>
      </c>
      <c r="O1553" s="108" t="s">
        <v>2523</v>
      </c>
      <c r="P1553" s="101" t="s">
        <v>36</v>
      </c>
      <c r="Q1553" s="33">
        <v>1610031107000</v>
      </c>
      <c r="R1553" s="33" t="s">
        <v>40</v>
      </c>
      <c r="S1553" s="34" t="s">
        <v>2524</v>
      </c>
      <c r="T1553" s="58" t="s">
        <v>24</v>
      </c>
      <c r="U1553" s="58">
        <v>44927</v>
      </c>
      <c r="V1553" s="58">
        <v>44927</v>
      </c>
      <c r="W1553" s="93" t="s">
        <v>25</v>
      </c>
    </row>
    <row r="1554" spans="1:23" s="5" customFormat="1" ht="27" customHeight="1" x14ac:dyDescent="0.25">
      <c r="A1554" s="99">
        <f t="shared" si="274"/>
        <v>1</v>
      </c>
      <c r="B1554" s="97">
        <f t="array" aca="1" ref="B1554" ca="1">IF(AND(MAX(IF(L1553:L2563=L1554,U1553:U2563))=U1554,V1554&lt;=B$1),M1554,"-")</f>
        <v>1611030199000</v>
      </c>
      <c r="C1554" s="4">
        <f t="shared" si="264"/>
        <v>1</v>
      </c>
      <c r="D1554" s="4" t="str">
        <f t="shared" si="265"/>
        <v>6</v>
      </c>
      <c r="E1554" s="4" t="str">
        <f t="shared" si="266"/>
        <v>1</v>
      </c>
      <c r="F1554" s="4" t="str">
        <f t="shared" si="267"/>
        <v>1</v>
      </c>
      <c r="G1554" s="4" t="str">
        <f t="shared" si="268"/>
        <v>03</v>
      </c>
      <c r="H1554" s="4" t="str">
        <f t="shared" si="269"/>
        <v>0</v>
      </c>
      <c r="I1554" s="4" t="str">
        <f t="shared" si="270"/>
        <v>1</v>
      </c>
      <c r="J1554" s="4" t="str">
        <f t="shared" si="271"/>
        <v>99</v>
      </c>
      <c r="K1554" s="4" t="str">
        <f t="shared" si="272"/>
        <v>000</v>
      </c>
      <c r="L1554" s="55" t="str">
        <f t="shared" si="273"/>
        <v>1611030199000</v>
      </c>
      <c r="M1554" s="105">
        <v>1611030199000</v>
      </c>
      <c r="N1554" s="106" t="s">
        <v>40</v>
      </c>
      <c r="O1554" s="108" t="s">
        <v>2525</v>
      </c>
      <c r="P1554" s="101" t="s">
        <v>36</v>
      </c>
      <c r="Q1554" s="33">
        <v>1610031199000</v>
      </c>
      <c r="R1554" s="33" t="s">
        <v>40</v>
      </c>
      <c r="S1554" s="34" t="s">
        <v>2526</v>
      </c>
      <c r="T1554" s="58" t="s">
        <v>24</v>
      </c>
      <c r="U1554" s="58">
        <v>44927</v>
      </c>
      <c r="V1554" s="58">
        <v>44927</v>
      </c>
      <c r="W1554" s="93" t="s">
        <v>25</v>
      </c>
    </row>
    <row r="1555" spans="1:23" s="5" customFormat="1" ht="27" customHeight="1" x14ac:dyDescent="0.25">
      <c r="A1555" s="99">
        <f t="shared" si="274"/>
        <v>1</v>
      </c>
      <c r="B1555" s="97">
        <f t="array" aca="1" ref="B1555" ca="1">IF(AND(MAX(IF(L1554:L2564=L1555,U1554:U2564))=U1555,V1555&lt;=B$1),M1555,"-")</f>
        <v>1611030200000</v>
      </c>
      <c r="C1555" s="4">
        <f t="shared" si="264"/>
        <v>1</v>
      </c>
      <c r="D1555" s="4" t="str">
        <f t="shared" si="265"/>
        <v>6</v>
      </c>
      <c r="E1555" s="4" t="str">
        <f t="shared" si="266"/>
        <v>1</v>
      </c>
      <c r="F1555" s="4" t="str">
        <f t="shared" si="267"/>
        <v>1</v>
      </c>
      <c r="G1555" s="4" t="str">
        <f t="shared" si="268"/>
        <v>03</v>
      </c>
      <c r="H1555" s="4" t="str">
        <f t="shared" si="269"/>
        <v>0</v>
      </c>
      <c r="I1555" s="4" t="str">
        <f t="shared" si="270"/>
        <v>2</v>
      </c>
      <c r="J1555" s="4" t="str">
        <f t="shared" si="271"/>
        <v>00</v>
      </c>
      <c r="K1555" s="4" t="str">
        <f t="shared" si="272"/>
        <v>000</v>
      </c>
      <c r="L1555" s="55" t="str">
        <f t="shared" si="273"/>
        <v>1611030200000</v>
      </c>
      <c r="M1555" s="105">
        <v>1611030200000</v>
      </c>
      <c r="N1555" s="106" t="s">
        <v>21</v>
      </c>
      <c r="O1555" s="108" t="s">
        <v>2527</v>
      </c>
      <c r="P1555" s="101" t="s">
        <v>36</v>
      </c>
      <c r="Q1555" s="33">
        <v>1610031200000</v>
      </c>
      <c r="R1555" s="33" t="s">
        <v>21</v>
      </c>
      <c r="S1555" s="34" t="s">
        <v>2528</v>
      </c>
      <c r="T1555" s="58" t="s">
        <v>24</v>
      </c>
      <c r="U1555" s="58">
        <v>44927</v>
      </c>
      <c r="V1555" s="58">
        <v>44927</v>
      </c>
      <c r="W1555" s="93" t="s">
        <v>25</v>
      </c>
    </row>
    <row r="1556" spans="1:23" s="5" customFormat="1" ht="27" customHeight="1" x14ac:dyDescent="0.25">
      <c r="A1556" s="99">
        <f t="shared" si="274"/>
        <v>1</v>
      </c>
      <c r="B1556" s="97">
        <f t="array" aca="1" ref="B1556" ca="1">IF(AND(MAX(IF(L1555:L2565=L1556,U1555:U2565))=U1556,V1556&lt;=B$1),M1556,"-")</f>
        <v>1611030201000</v>
      </c>
      <c r="C1556" s="4">
        <f t="shared" si="264"/>
        <v>1</v>
      </c>
      <c r="D1556" s="4" t="str">
        <f t="shared" si="265"/>
        <v>6</v>
      </c>
      <c r="E1556" s="4" t="str">
        <f t="shared" si="266"/>
        <v>1</v>
      </c>
      <c r="F1556" s="4" t="str">
        <f t="shared" si="267"/>
        <v>1</v>
      </c>
      <c r="G1556" s="4" t="str">
        <f t="shared" si="268"/>
        <v>03</v>
      </c>
      <c r="H1556" s="4" t="str">
        <f t="shared" si="269"/>
        <v>0</v>
      </c>
      <c r="I1556" s="4" t="str">
        <f t="shared" si="270"/>
        <v>2</v>
      </c>
      <c r="J1556" s="4" t="str">
        <f t="shared" si="271"/>
        <v>01</v>
      </c>
      <c r="K1556" s="4" t="str">
        <f t="shared" si="272"/>
        <v>000</v>
      </c>
      <c r="L1556" s="55" t="str">
        <f t="shared" si="273"/>
        <v>1611030201000</v>
      </c>
      <c r="M1556" s="105">
        <v>1611030201000</v>
      </c>
      <c r="N1556" s="106" t="s">
        <v>40</v>
      </c>
      <c r="O1556" s="108" t="s">
        <v>2529</v>
      </c>
      <c r="P1556" s="101" t="s">
        <v>36</v>
      </c>
      <c r="Q1556" s="33">
        <v>1610031201000</v>
      </c>
      <c r="R1556" s="33" t="s">
        <v>40</v>
      </c>
      <c r="S1556" s="34" t="s">
        <v>2530</v>
      </c>
      <c r="T1556" s="58" t="s">
        <v>24</v>
      </c>
      <c r="U1556" s="58">
        <v>44927</v>
      </c>
      <c r="V1556" s="58">
        <v>44927</v>
      </c>
      <c r="W1556" s="93" t="s">
        <v>25</v>
      </c>
    </row>
    <row r="1557" spans="1:23" s="5" customFormat="1" ht="27" customHeight="1" x14ac:dyDescent="0.25">
      <c r="A1557" s="99">
        <f t="shared" si="274"/>
        <v>1</v>
      </c>
      <c r="B1557" s="97">
        <f t="array" aca="1" ref="B1557" ca="1">IF(AND(MAX(IF(L1556:L2566=L1557,U1556:U2566))=U1557,V1557&lt;=B$1),M1557,"-")</f>
        <v>1611030202000</v>
      </c>
      <c r="C1557" s="4">
        <f t="shared" si="264"/>
        <v>1</v>
      </c>
      <c r="D1557" s="4" t="str">
        <f t="shared" si="265"/>
        <v>6</v>
      </c>
      <c r="E1557" s="4" t="str">
        <f t="shared" si="266"/>
        <v>1</v>
      </c>
      <c r="F1557" s="4" t="str">
        <f t="shared" si="267"/>
        <v>1</v>
      </c>
      <c r="G1557" s="4" t="str">
        <f t="shared" si="268"/>
        <v>03</v>
      </c>
      <c r="H1557" s="4" t="str">
        <f t="shared" si="269"/>
        <v>0</v>
      </c>
      <c r="I1557" s="4" t="str">
        <f t="shared" si="270"/>
        <v>2</v>
      </c>
      <c r="J1557" s="4" t="str">
        <f t="shared" si="271"/>
        <v>02</v>
      </c>
      <c r="K1557" s="4" t="str">
        <f t="shared" si="272"/>
        <v>000</v>
      </c>
      <c r="L1557" s="55" t="str">
        <f t="shared" si="273"/>
        <v>1611030202000</v>
      </c>
      <c r="M1557" s="105">
        <v>1611030202000</v>
      </c>
      <c r="N1557" s="106" t="s">
        <v>40</v>
      </c>
      <c r="O1557" s="108" t="s">
        <v>2531</v>
      </c>
      <c r="P1557" s="101" t="s">
        <v>36</v>
      </c>
      <c r="Q1557" s="33">
        <v>1610031202000</v>
      </c>
      <c r="R1557" s="33" t="s">
        <v>40</v>
      </c>
      <c r="S1557" s="34" t="s">
        <v>2532</v>
      </c>
      <c r="T1557" s="58" t="s">
        <v>24</v>
      </c>
      <c r="U1557" s="58">
        <v>44927</v>
      </c>
      <c r="V1557" s="58">
        <v>44927</v>
      </c>
      <c r="W1557" s="93" t="s">
        <v>25</v>
      </c>
    </row>
    <row r="1558" spans="1:23" s="5" customFormat="1" ht="27" customHeight="1" x14ac:dyDescent="0.25">
      <c r="A1558" s="99">
        <f t="shared" si="274"/>
        <v>1</v>
      </c>
      <c r="B1558" s="97">
        <f t="array" aca="1" ref="B1558" ca="1">IF(AND(MAX(IF(L1557:L2567=L1558,U1557:U2567))=U1558,V1558&lt;=B$1),M1558,"-")</f>
        <v>1611030203000</v>
      </c>
      <c r="C1558" s="4">
        <f t="shared" si="264"/>
        <v>1</v>
      </c>
      <c r="D1558" s="4" t="str">
        <f t="shared" si="265"/>
        <v>6</v>
      </c>
      <c r="E1558" s="4" t="str">
        <f t="shared" si="266"/>
        <v>1</v>
      </c>
      <c r="F1558" s="4" t="str">
        <f t="shared" si="267"/>
        <v>1</v>
      </c>
      <c r="G1558" s="4" t="str">
        <f t="shared" si="268"/>
        <v>03</v>
      </c>
      <c r="H1558" s="4" t="str">
        <f t="shared" si="269"/>
        <v>0</v>
      </c>
      <c r="I1558" s="4" t="str">
        <f t="shared" si="270"/>
        <v>2</v>
      </c>
      <c r="J1558" s="4" t="str">
        <f t="shared" si="271"/>
        <v>03</v>
      </c>
      <c r="K1558" s="4" t="str">
        <f t="shared" si="272"/>
        <v>000</v>
      </c>
      <c r="L1558" s="55" t="str">
        <f t="shared" si="273"/>
        <v>1611030203000</v>
      </c>
      <c r="M1558" s="105">
        <v>1611030203000</v>
      </c>
      <c r="N1558" s="106" t="s">
        <v>40</v>
      </c>
      <c r="O1558" s="108" t="s">
        <v>2533</v>
      </c>
      <c r="P1558" s="101" t="s">
        <v>36</v>
      </c>
      <c r="Q1558" s="33">
        <v>1610031203000</v>
      </c>
      <c r="R1558" s="33" t="s">
        <v>40</v>
      </c>
      <c r="S1558" s="34" t="s">
        <v>2534</v>
      </c>
      <c r="T1558" s="58" t="s">
        <v>24</v>
      </c>
      <c r="U1558" s="58">
        <v>44927</v>
      </c>
      <c r="V1558" s="58">
        <v>44927</v>
      </c>
      <c r="W1558" s="93" t="s">
        <v>25</v>
      </c>
    </row>
    <row r="1559" spans="1:23" s="5" customFormat="1" ht="27" customHeight="1" x14ac:dyDescent="0.25">
      <c r="A1559" s="99">
        <f t="shared" si="274"/>
        <v>1</v>
      </c>
      <c r="B1559" s="97">
        <f t="array" aca="1" ref="B1559" ca="1">IF(AND(MAX(IF(L1558:L2568=L1559,U1558:U2568))=U1559,V1559&lt;=B$1),M1559,"-")</f>
        <v>1611030204000</v>
      </c>
      <c r="C1559" s="4">
        <f t="shared" si="264"/>
        <v>1</v>
      </c>
      <c r="D1559" s="4" t="str">
        <f t="shared" si="265"/>
        <v>6</v>
      </c>
      <c r="E1559" s="4" t="str">
        <f t="shared" si="266"/>
        <v>1</v>
      </c>
      <c r="F1559" s="4" t="str">
        <f t="shared" si="267"/>
        <v>1</v>
      </c>
      <c r="G1559" s="4" t="str">
        <f t="shared" si="268"/>
        <v>03</v>
      </c>
      <c r="H1559" s="4" t="str">
        <f t="shared" si="269"/>
        <v>0</v>
      </c>
      <c r="I1559" s="4" t="str">
        <f t="shared" si="270"/>
        <v>2</v>
      </c>
      <c r="J1559" s="4" t="str">
        <f t="shared" si="271"/>
        <v>04</v>
      </c>
      <c r="K1559" s="4" t="str">
        <f t="shared" si="272"/>
        <v>000</v>
      </c>
      <c r="L1559" s="55" t="str">
        <f t="shared" si="273"/>
        <v>1611030204000</v>
      </c>
      <c r="M1559" s="105">
        <v>1611030204000</v>
      </c>
      <c r="N1559" s="106" t="s">
        <v>40</v>
      </c>
      <c r="O1559" s="108" t="s">
        <v>2535</v>
      </c>
      <c r="P1559" s="101" t="s">
        <v>36</v>
      </c>
      <c r="Q1559" s="33">
        <v>1610031204000</v>
      </c>
      <c r="R1559" s="33" t="s">
        <v>40</v>
      </c>
      <c r="S1559" s="34" t="s">
        <v>2536</v>
      </c>
      <c r="T1559" s="58" t="s">
        <v>24</v>
      </c>
      <c r="U1559" s="58">
        <v>44927</v>
      </c>
      <c r="V1559" s="58">
        <v>44927</v>
      </c>
      <c r="W1559" s="93" t="s">
        <v>25</v>
      </c>
    </row>
    <row r="1560" spans="1:23" s="5" customFormat="1" ht="27" customHeight="1" x14ac:dyDescent="0.25">
      <c r="A1560" s="99">
        <f t="shared" si="274"/>
        <v>1</v>
      </c>
      <c r="B1560" s="97">
        <f t="array" aca="1" ref="B1560" ca="1">IF(AND(MAX(IF(L1559:L2569=L1560,U1559:U2569))=U1560,V1560&lt;=B$1),M1560,"-")</f>
        <v>1611030205000</v>
      </c>
      <c r="C1560" s="4">
        <f t="shared" si="264"/>
        <v>1</v>
      </c>
      <c r="D1560" s="4" t="str">
        <f t="shared" si="265"/>
        <v>6</v>
      </c>
      <c r="E1560" s="4" t="str">
        <f t="shared" si="266"/>
        <v>1</v>
      </c>
      <c r="F1560" s="4" t="str">
        <f t="shared" si="267"/>
        <v>1</v>
      </c>
      <c r="G1560" s="4" t="str">
        <f t="shared" si="268"/>
        <v>03</v>
      </c>
      <c r="H1560" s="4" t="str">
        <f t="shared" si="269"/>
        <v>0</v>
      </c>
      <c r="I1560" s="4" t="str">
        <f t="shared" si="270"/>
        <v>2</v>
      </c>
      <c r="J1560" s="4" t="str">
        <f t="shared" si="271"/>
        <v>05</v>
      </c>
      <c r="K1560" s="4" t="str">
        <f t="shared" si="272"/>
        <v>000</v>
      </c>
      <c r="L1560" s="55" t="str">
        <f t="shared" si="273"/>
        <v>1611030205000</v>
      </c>
      <c r="M1560" s="105">
        <v>1611030205000</v>
      </c>
      <c r="N1560" s="106" t="s">
        <v>40</v>
      </c>
      <c r="O1560" s="108" t="s">
        <v>2537</v>
      </c>
      <c r="P1560" s="101" t="s">
        <v>36</v>
      </c>
      <c r="Q1560" s="33">
        <v>1610031205000</v>
      </c>
      <c r="R1560" s="33" t="s">
        <v>40</v>
      </c>
      <c r="S1560" s="34" t="s">
        <v>2538</v>
      </c>
      <c r="T1560" s="58" t="s">
        <v>24</v>
      </c>
      <c r="U1560" s="58">
        <v>44927</v>
      </c>
      <c r="V1560" s="58">
        <v>44927</v>
      </c>
      <c r="W1560" s="93" t="s">
        <v>25</v>
      </c>
    </row>
    <row r="1561" spans="1:23" s="5" customFormat="1" ht="27" customHeight="1" x14ac:dyDescent="0.25">
      <c r="A1561" s="99">
        <f t="shared" si="274"/>
        <v>1</v>
      </c>
      <c r="B1561" s="97">
        <f t="array" aca="1" ref="B1561" ca="1">IF(AND(MAX(IF(L1560:L2570=L1561,U1560:U2570))=U1561,V1561&lt;=B$1),M1561,"-")</f>
        <v>1611030206000</v>
      </c>
      <c r="C1561" s="4">
        <f t="shared" si="264"/>
        <v>1</v>
      </c>
      <c r="D1561" s="4" t="str">
        <f t="shared" si="265"/>
        <v>6</v>
      </c>
      <c r="E1561" s="4" t="str">
        <f t="shared" si="266"/>
        <v>1</v>
      </c>
      <c r="F1561" s="4" t="str">
        <f t="shared" si="267"/>
        <v>1</v>
      </c>
      <c r="G1561" s="4" t="str">
        <f t="shared" si="268"/>
        <v>03</v>
      </c>
      <c r="H1561" s="4" t="str">
        <f t="shared" si="269"/>
        <v>0</v>
      </c>
      <c r="I1561" s="4" t="str">
        <f t="shared" si="270"/>
        <v>2</v>
      </c>
      <c r="J1561" s="4" t="str">
        <f t="shared" si="271"/>
        <v>06</v>
      </c>
      <c r="K1561" s="4" t="str">
        <f t="shared" si="272"/>
        <v>000</v>
      </c>
      <c r="L1561" s="55" t="str">
        <f t="shared" si="273"/>
        <v>1611030206000</v>
      </c>
      <c r="M1561" s="105">
        <v>1611030206000</v>
      </c>
      <c r="N1561" s="106" t="s">
        <v>40</v>
      </c>
      <c r="O1561" s="108" t="s">
        <v>2539</v>
      </c>
      <c r="P1561" s="101" t="s">
        <v>36</v>
      </c>
      <c r="Q1561" s="33">
        <v>1610031206000</v>
      </c>
      <c r="R1561" s="33" t="s">
        <v>40</v>
      </c>
      <c r="S1561" s="34" t="s">
        <v>2540</v>
      </c>
      <c r="T1561" s="58" t="s">
        <v>24</v>
      </c>
      <c r="U1561" s="58">
        <v>44927</v>
      </c>
      <c r="V1561" s="58">
        <v>44927</v>
      </c>
      <c r="W1561" s="93" t="s">
        <v>25</v>
      </c>
    </row>
    <row r="1562" spans="1:23" s="5" customFormat="1" ht="27" customHeight="1" x14ac:dyDescent="0.25">
      <c r="A1562" s="99">
        <f t="shared" si="274"/>
        <v>1</v>
      </c>
      <c r="B1562" s="97">
        <f t="array" aca="1" ref="B1562" ca="1">IF(AND(MAX(IF(L1561:L2571=L1562,U1561:U2571))=U1562,V1562&lt;=B$1),M1562,"-")</f>
        <v>1611030207000</v>
      </c>
      <c r="C1562" s="4">
        <f t="shared" si="264"/>
        <v>1</v>
      </c>
      <c r="D1562" s="4" t="str">
        <f t="shared" si="265"/>
        <v>6</v>
      </c>
      <c r="E1562" s="4" t="str">
        <f t="shared" si="266"/>
        <v>1</v>
      </c>
      <c r="F1562" s="4" t="str">
        <f t="shared" si="267"/>
        <v>1</v>
      </c>
      <c r="G1562" s="4" t="str">
        <f t="shared" si="268"/>
        <v>03</v>
      </c>
      <c r="H1562" s="4" t="str">
        <f t="shared" si="269"/>
        <v>0</v>
      </c>
      <c r="I1562" s="4" t="str">
        <f t="shared" si="270"/>
        <v>2</v>
      </c>
      <c r="J1562" s="4" t="str">
        <f t="shared" si="271"/>
        <v>07</v>
      </c>
      <c r="K1562" s="4" t="str">
        <f t="shared" si="272"/>
        <v>000</v>
      </c>
      <c r="L1562" s="55" t="str">
        <f t="shared" si="273"/>
        <v>1611030207000</v>
      </c>
      <c r="M1562" s="105">
        <v>1611030207000</v>
      </c>
      <c r="N1562" s="106" t="s">
        <v>40</v>
      </c>
      <c r="O1562" s="108" t="s">
        <v>2541</v>
      </c>
      <c r="P1562" s="101" t="s">
        <v>36</v>
      </c>
      <c r="Q1562" s="33">
        <v>1610031207000</v>
      </c>
      <c r="R1562" s="33" t="s">
        <v>40</v>
      </c>
      <c r="S1562" s="34" t="s">
        <v>2542</v>
      </c>
      <c r="T1562" s="58" t="s">
        <v>24</v>
      </c>
      <c r="U1562" s="58">
        <v>44927</v>
      </c>
      <c r="V1562" s="58">
        <v>44927</v>
      </c>
      <c r="W1562" s="93" t="s">
        <v>25</v>
      </c>
    </row>
    <row r="1563" spans="1:23" s="5" customFormat="1" ht="27" customHeight="1" x14ac:dyDescent="0.25">
      <c r="A1563" s="99">
        <f t="shared" si="274"/>
        <v>1</v>
      </c>
      <c r="B1563" s="97">
        <f t="array" aca="1" ref="B1563" ca="1">IF(AND(MAX(IF(L1562:L2572=L1563,U1562:U2572))=U1563,V1563&lt;=B$1),M1563,"-")</f>
        <v>1611030299000</v>
      </c>
      <c r="C1563" s="4">
        <f t="shared" si="264"/>
        <v>1</v>
      </c>
      <c r="D1563" s="4" t="str">
        <f t="shared" si="265"/>
        <v>6</v>
      </c>
      <c r="E1563" s="4" t="str">
        <f t="shared" si="266"/>
        <v>1</v>
      </c>
      <c r="F1563" s="4" t="str">
        <f t="shared" si="267"/>
        <v>1</v>
      </c>
      <c r="G1563" s="4" t="str">
        <f t="shared" si="268"/>
        <v>03</v>
      </c>
      <c r="H1563" s="4" t="str">
        <f t="shared" si="269"/>
        <v>0</v>
      </c>
      <c r="I1563" s="4" t="str">
        <f t="shared" si="270"/>
        <v>2</v>
      </c>
      <c r="J1563" s="4" t="str">
        <f t="shared" si="271"/>
        <v>99</v>
      </c>
      <c r="K1563" s="4" t="str">
        <f t="shared" si="272"/>
        <v>000</v>
      </c>
      <c r="L1563" s="55" t="str">
        <f t="shared" si="273"/>
        <v>1611030299000</v>
      </c>
      <c r="M1563" s="105">
        <v>1611030299000</v>
      </c>
      <c r="N1563" s="106" t="s">
        <v>40</v>
      </c>
      <c r="O1563" s="108" t="s">
        <v>2543</v>
      </c>
      <c r="P1563" s="101" t="s">
        <v>36</v>
      </c>
      <c r="Q1563" s="33">
        <v>1610031299000</v>
      </c>
      <c r="R1563" s="33" t="s">
        <v>40</v>
      </c>
      <c r="S1563" s="34" t="s">
        <v>2544</v>
      </c>
      <c r="T1563" s="58" t="s">
        <v>24</v>
      </c>
      <c r="U1563" s="58">
        <v>44927</v>
      </c>
      <c r="V1563" s="58">
        <v>44927</v>
      </c>
      <c r="W1563" s="93" t="s">
        <v>25</v>
      </c>
    </row>
    <row r="1564" spans="1:23" s="5" customFormat="1" ht="27" customHeight="1" x14ac:dyDescent="0.25">
      <c r="A1564" s="99">
        <f t="shared" si="274"/>
        <v>1</v>
      </c>
      <c r="B1564" s="97">
        <f t="array" aca="1" ref="B1564" ca="1">IF(AND(MAX(IF(L1563:L2573=L1564,U1563:U2573))=U1564,V1564&lt;=B$1),M1564,"-")</f>
        <v>1611030300000</v>
      </c>
      <c r="C1564" s="4">
        <f t="shared" si="264"/>
        <v>1</v>
      </c>
      <c r="D1564" s="4" t="str">
        <f t="shared" si="265"/>
        <v>6</v>
      </c>
      <c r="E1564" s="4" t="str">
        <f t="shared" si="266"/>
        <v>1</v>
      </c>
      <c r="F1564" s="4" t="str">
        <f t="shared" si="267"/>
        <v>1</v>
      </c>
      <c r="G1564" s="4" t="str">
        <f t="shared" si="268"/>
        <v>03</v>
      </c>
      <c r="H1564" s="4" t="str">
        <f t="shared" si="269"/>
        <v>0</v>
      </c>
      <c r="I1564" s="4" t="str">
        <f t="shared" si="270"/>
        <v>3</v>
      </c>
      <c r="J1564" s="4" t="str">
        <f t="shared" si="271"/>
        <v>00</v>
      </c>
      <c r="K1564" s="4" t="str">
        <f t="shared" si="272"/>
        <v>000</v>
      </c>
      <c r="L1564" s="55" t="str">
        <f t="shared" si="273"/>
        <v>1611030300000</v>
      </c>
      <c r="M1564" s="105">
        <v>1611030300000</v>
      </c>
      <c r="N1564" s="106" t="s">
        <v>21</v>
      </c>
      <c r="O1564" s="108" t="s">
        <v>2545</v>
      </c>
      <c r="P1564" s="101" t="s">
        <v>36</v>
      </c>
      <c r="Q1564" s="33">
        <v>1610031300000</v>
      </c>
      <c r="R1564" s="33" t="s">
        <v>21</v>
      </c>
      <c r="S1564" s="34" t="s">
        <v>2546</v>
      </c>
      <c r="T1564" s="58" t="s">
        <v>24</v>
      </c>
      <c r="U1564" s="58">
        <v>44927</v>
      </c>
      <c r="V1564" s="58">
        <v>44927</v>
      </c>
      <c r="W1564" s="93" t="s">
        <v>25</v>
      </c>
    </row>
    <row r="1565" spans="1:23" s="5" customFormat="1" ht="27" customHeight="1" x14ac:dyDescent="0.25">
      <c r="A1565" s="99">
        <f t="shared" si="274"/>
        <v>1</v>
      </c>
      <c r="B1565" s="97">
        <f t="array" aca="1" ref="B1565" ca="1">IF(AND(MAX(IF(L1564:L2574=L1565,U1564:U2574))=U1565,V1565&lt;=B$1),M1565,"-")</f>
        <v>1611030301000</v>
      </c>
      <c r="C1565" s="4">
        <f t="shared" si="264"/>
        <v>1</v>
      </c>
      <c r="D1565" s="4" t="str">
        <f t="shared" si="265"/>
        <v>6</v>
      </c>
      <c r="E1565" s="4" t="str">
        <f t="shared" si="266"/>
        <v>1</v>
      </c>
      <c r="F1565" s="4" t="str">
        <f t="shared" si="267"/>
        <v>1</v>
      </c>
      <c r="G1565" s="4" t="str">
        <f t="shared" si="268"/>
        <v>03</v>
      </c>
      <c r="H1565" s="4" t="str">
        <f t="shared" si="269"/>
        <v>0</v>
      </c>
      <c r="I1565" s="4" t="str">
        <f t="shared" si="270"/>
        <v>3</v>
      </c>
      <c r="J1565" s="4" t="str">
        <f t="shared" si="271"/>
        <v>01</v>
      </c>
      <c r="K1565" s="4" t="str">
        <f t="shared" si="272"/>
        <v>000</v>
      </c>
      <c r="L1565" s="55" t="str">
        <f t="shared" si="273"/>
        <v>1611030301000</v>
      </c>
      <c r="M1565" s="105">
        <v>1611030301000</v>
      </c>
      <c r="N1565" s="106" t="s">
        <v>40</v>
      </c>
      <c r="O1565" s="108" t="s">
        <v>2547</v>
      </c>
      <c r="P1565" s="101" t="s">
        <v>36</v>
      </c>
      <c r="Q1565" s="33">
        <v>1610031301000</v>
      </c>
      <c r="R1565" s="33" t="s">
        <v>40</v>
      </c>
      <c r="S1565" s="34" t="s">
        <v>2548</v>
      </c>
      <c r="T1565" s="58" t="s">
        <v>24</v>
      </c>
      <c r="U1565" s="58">
        <v>44927</v>
      </c>
      <c r="V1565" s="58">
        <v>44927</v>
      </c>
      <c r="W1565" s="93" t="s">
        <v>25</v>
      </c>
    </row>
    <row r="1566" spans="1:23" s="5" customFormat="1" ht="27" customHeight="1" x14ac:dyDescent="0.25">
      <c r="A1566" s="99">
        <f t="shared" si="274"/>
        <v>1</v>
      </c>
      <c r="B1566" s="97">
        <f t="array" aca="1" ref="B1566" ca="1">IF(AND(MAX(IF(L1565:L2575=L1566,U1565:U2575))=U1566,V1566&lt;=B$1),M1566,"-")</f>
        <v>1611030302000</v>
      </c>
      <c r="C1566" s="4">
        <f t="shared" si="264"/>
        <v>1</v>
      </c>
      <c r="D1566" s="4" t="str">
        <f t="shared" si="265"/>
        <v>6</v>
      </c>
      <c r="E1566" s="4" t="str">
        <f t="shared" si="266"/>
        <v>1</v>
      </c>
      <c r="F1566" s="4" t="str">
        <f t="shared" si="267"/>
        <v>1</v>
      </c>
      <c r="G1566" s="4" t="str">
        <f t="shared" si="268"/>
        <v>03</v>
      </c>
      <c r="H1566" s="4" t="str">
        <f t="shared" si="269"/>
        <v>0</v>
      </c>
      <c r="I1566" s="4" t="str">
        <f t="shared" si="270"/>
        <v>3</v>
      </c>
      <c r="J1566" s="4" t="str">
        <f t="shared" si="271"/>
        <v>02</v>
      </c>
      <c r="K1566" s="4" t="str">
        <f t="shared" si="272"/>
        <v>000</v>
      </c>
      <c r="L1566" s="55" t="str">
        <f t="shared" si="273"/>
        <v>1611030302000</v>
      </c>
      <c r="M1566" s="105">
        <v>1611030302000</v>
      </c>
      <c r="N1566" s="106" t="s">
        <v>40</v>
      </c>
      <c r="O1566" s="108" t="s">
        <v>2549</v>
      </c>
      <c r="P1566" s="101" t="s">
        <v>36</v>
      </c>
      <c r="Q1566" s="33">
        <v>1610031302000</v>
      </c>
      <c r="R1566" s="33" t="s">
        <v>40</v>
      </c>
      <c r="S1566" s="34" t="s">
        <v>2550</v>
      </c>
      <c r="T1566" s="58" t="s">
        <v>24</v>
      </c>
      <c r="U1566" s="58">
        <v>44927</v>
      </c>
      <c r="V1566" s="58">
        <v>44927</v>
      </c>
      <c r="W1566" s="93" t="s">
        <v>25</v>
      </c>
    </row>
    <row r="1567" spans="1:23" s="5" customFormat="1" ht="27" customHeight="1" x14ac:dyDescent="0.25">
      <c r="A1567" s="99">
        <f t="shared" si="274"/>
        <v>1</v>
      </c>
      <c r="B1567" s="97">
        <f t="array" aca="1" ref="B1567" ca="1">IF(AND(MAX(IF(L1566:L2576=L1567,U1566:U2576))=U1567,V1567&lt;=B$1),M1567,"-")</f>
        <v>1611030303000</v>
      </c>
      <c r="C1567" s="4">
        <f t="shared" si="264"/>
        <v>1</v>
      </c>
      <c r="D1567" s="4" t="str">
        <f t="shared" si="265"/>
        <v>6</v>
      </c>
      <c r="E1567" s="4" t="str">
        <f t="shared" si="266"/>
        <v>1</v>
      </c>
      <c r="F1567" s="4" t="str">
        <f t="shared" si="267"/>
        <v>1</v>
      </c>
      <c r="G1567" s="4" t="str">
        <f t="shared" si="268"/>
        <v>03</v>
      </c>
      <c r="H1567" s="4" t="str">
        <f t="shared" si="269"/>
        <v>0</v>
      </c>
      <c r="I1567" s="4" t="str">
        <f t="shared" si="270"/>
        <v>3</v>
      </c>
      <c r="J1567" s="4" t="str">
        <f t="shared" si="271"/>
        <v>03</v>
      </c>
      <c r="K1567" s="4" t="str">
        <f t="shared" si="272"/>
        <v>000</v>
      </c>
      <c r="L1567" s="55" t="str">
        <f t="shared" si="273"/>
        <v>1611030303000</v>
      </c>
      <c r="M1567" s="105">
        <v>1611030303000</v>
      </c>
      <c r="N1567" s="106" t="s">
        <v>40</v>
      </c>
      <c r="O1567" s="108" t="s">
        <v>2551</v>
      </c>
      <c r="P1567" s="101" t="s">
        <v>36</v>
      </c>
      <c r="Q1567" s="33">
        <v>1610031303000</v>
      </c>
      <c r="R1567" s="33" t="s">
        <v>40</v>
      </c>
      <c r="S1567" s="34" t="s">
        <v>2552</v>
      </c>
      <c r="T1567" s="58" t="s">
        <v>24</v>
      </c>
      <c r="U1567" s="58">
        <v>44927</v>
      </c>
      <c r="V1567" s="58">
        <v>44927</v>
      </c>
      <c r="W1567" s="93" t="s">
        <v>25</v>
      </c>
    </row>
    <row r="1568" spans="1:23" s="5" customFormat="1" ht="27" customHeight="1" x14ac:dyDescent="0.25">
      <c r="A1568" s="99">
        <f t="shared" si="274"/>
        <v>1</v>
      </c>
      <c r="B1568" s="97">
        <f t="array" aca="1" ref="B1568" ca="1">IF(AND(MAX(IF(L1567:L2577=L1568,U1567:U2577))=U1568,V1568&lt;=B$1),M1568,"-")</f>
        <v>1611030304000</v>
      </c>
      <c r="C1568" s="4">
        <f t="shared" si="264"/>
        <v>1</v>
      </c>
      <c r="D1568" s="4" t="str">
        <f t="shared" si="265"/>
        <v>6</v>
      </c>
      <c r="E1568" s="4" t="str">
        <f t="shared" si="266"/>
        <v>1</v>
      </c>
      <c r="F1568" s="4" t="str">
        <f t="shared" si="267"/>
        <v>1</v>
      </c>
      <c r="G1568" s="4" t="str">
        <f t="shared" si="268"/>
        <v>03</v>
      </c>
      <c r="H1568" s="4" t="str">
        <f t="shared" si="269"/>
        <v>0</v>
      </c>
      <c r="I1568" s="4" t="str">
        <f t="shared" si="270"/>
        <v>3</v>
      </c>
      <c r="J1568" s="4" t="str">
        <f t="shared" si="271"/>
        <v>04</v>
      </c>
      <c r="K1568" s="4" t="str">
        <f t="shared" si="272"/>
        <v>000</v>
      </c>
      <c r="L1568" s="55" t="str">
        <f t="shared" si="273"/>
        <v>1611030304000</v>
      </c>
      <c r="M1568" s="105">
        <v>1611030304000</v>
      </c>
      <c r="N1568" s="106" t="s">
        <v>40</v>
      </c>
      <c r="O1568" s="108" t="s">
        <v>2553</v>
      </c>
      <c r="P1568" s="101" t="s">
        <v>36</v>
      </c>
      <c r="Q1568" s="33">
        <v>1610031304000</v>
      </c>
      <c r="R1568" s="33" t="s">
        <v>40</v>
      </c>
      <c r="S1568" s="34" t="s">
        <v>2554</v>
      </c>
      <c r="T1568" s="58" t="s">
        <v>24</v>
      </c>
      <c r="U1568" s="58">
        <v>44927</v>
      </c>
      <c r="V1568" s="58">
        <v>44927</v>
      </c>
      <c r="W1568" s="93" t="s">
        <v>25</v>
      </c>
    </row>
    <row r="1569" spans="1:23" s="5" customFormat="1" ht="27" customHeight="1" x14ac:dyDescent="0.25">
      <c r="A1569" s="99">
        <f t="shared" si="274"/>
        <v>1</v>
      </c>
      <c r="B1569" s="97">
        <f t="array" aca="1" ref="B1569" ca="1">IF(AND(MAX(IF(L1568:L2578=L1569,U1568:U2578))=U1569,V1569&lt;=B$1),M1569,"-")</f>
        <v>1611030305000</v>
      </c>
      <c r="C1569" s="4">
        <f t="shared" si="264"/>
        <v>1</v>
      </c>
      <c r="D1569" s="4" t="str">
        <f t="shared" si="265"/>
        <v>6</v>
      </c>
      <c r="E1569" s="4" t="str">
        <f t="shared" si="266"/>
        <v>1</v>
      </c>
      <c r="F1569" s="4" t="str">
        <f t="shared" si="267"/>
        <v>1</v>
      </c>
      <c r="G1569" s="4" t="str">
        <f t="shared" si="268"/>
        <v>03</v>
      </c>
      <c r="H1569" s="4" t="str">
        <f t="shared" si="269"/>
        <v>0</v>
      </c>
      <c r="I1569" s="4" t="str">
        <f t="shared" si="270"/>
        <v>3</v>
      </c>
      <c r="J1569" s="4" t="str">
        <f t="shared" si="271"/>
        <v>05</v>
      </c>
      <c r="K1569" s="4" t="str">
        <f t="shared" si="272"/>
        <v>000</v>
      </c>
      <c r="L1569" s="55" t="str">
        <f t="shared" si="273"/>
        <v>1611030305000</v>
      </c>
      <c r="M1569" s="105">
        <v>1611030305000</v>
      </c>
      <c r="N1569" s="106" t="s">
        <v>40</v>
      </c>
      <c r="O1569" s="108" t="s">
        <v>2555</v>
      </c>
      <c r="P1569" s="101" t="s">
        <v>36</v>
      </c>
      <c r="Q1569" s="33">
        <v>1610031305000</v>
      </c>
      <c r="R1569" s="33" t="s">
        <v>40</v>
      </c>
      <c r="S1569" s="34" t="s">
        <v>2556</v>
      </c>
      <c r="T1569" s="58" t="s">
        <v>24</v>
      </c>
      <c r="U1569" s="58">
        <v>44927</v>
      </c>
      <c r="V1569" s="58">
        <v>44927</v>
      </c>
      <c r="W1569" s="93" t="s">
        <v>25</v>
      </c>
    </row>
    <row r="1570" spans="1:23" s="5" customFormat="1" ht="27" customHeight="1" x14ac:dyDescent="0.25">
      <c r="A1570" s="99">
        <f t="shared" si="274"/>
        <v>1</v>
      </c>
      <c r="B1570" s="97">
        <f t="array" aca="1" ref="B1570" ca="1">IF(AND(MAX(IF(L1569:L2580=L1570,U1569:U2580))=U1570,V1570&lt;=B$1),M1570,"-")</f>
        <v>1611030306000</v>
      </c>
      <c r="C1570" s="4">
        <f t="shared" si="264"/>
        <v>1</v>
      </c>
      <c r="D1570" s="4" t="str">
        <f t="shared" si="265"/>
        <v>6</v>
      </c>
      <c r="E1570" s="4" t="str">
        <f t="shared" si="266"/>
        <v>1</v>
      </c>
      <c r="F1570" s="4" t="str">
        <f t="shared" si="267"/>
        <v>1</v>
      </c>
      <c r="G1570" s="4" t="str">
        <f t="shared" si="268"/>
        <v>03</v>
      </c>
      <c r="H1570" s="4" t="str">
        <f t="shared" si="269"/>
        <v>0</v>
      </c>
      <c r="I1570" s="4" t="str">
        <f t="shared" si="270"/>
        <v>3</v>
      </c>
      <c r="J1570" s="4" t="str">
        <f t="shared" si="271"/>
        <v>06</v>
      </c>
      <c r="K1570" s="4" t="str">
        <f t="shared" si="272"/>
        <v>000</v>
      </c>
      <c r="L1570" s="55" t="str">
        <f t="shared" si="273"/>
        <v>1611030306000</v>
      </c>
      <c r="M1570" s="105">
        <v>1611030306000</v>
      </c>
      <c r="N1570" s="106" t="s">
        <v>40</v>
      </c>
      <c r="O1570" s="108" t="s">
        <v>2557</v>
      </c>
      <c r="P1570" s="101" t="s">
        <v>36</v>
      </c>
      <c r="Q1570" s="33">
        <v>1610031306000</v>
      </c>
      <c r="R1570" s="33" t="s">
        <v>40</v>
      </c>
      <c r="S1570" s="34" t="s">
        <v>2558</v>
      </c>
      <c r="T1570" s="58" t="s">
        <v>24</v>
      </c>
      <c r="U1570" s="58">
        <v>44927</v>
      </c>
      <c r="V1570" s="58">
        <v>44927</v>
      </c>
      <c r="W1570" s="93" t="s">
        <v>25</v>
      </c>
    </row>
    <row r="1571" spans="1:23" s="5" customFormat="1" ht="27" customHeight="1" x14ac:dyDescent="0.25">
      <c r="A1571" s="99">
        <f t="shared" si="274"/>
        <v>1</v>
      </c>
      <c r="B1571" s="97">
        <f t="array" aca="1" ref="B1571" ca="1">IF(AND(MAX(IF(L1570:L2581=L1571,U1570:U2581))=U1571,V1571&lt;=B$1),M1571,"-")</f>
        <v>1611030307000</v>
      </c>
      <c r="C1571" s="4">
        <f t="shared" si="264"/>
        <v>1</v>
      </c>
      <c r="D1571" s="4" t="str">
        <f t="shared" si="265"/>
        <v>6</v>
      </c>
      <c r="E1571" s="4" t="str">
        <f t="shared" si="266"/>
        <v>1</v>
      </c>
      <c r="F1571" s="4" t="str">
        <f t="shared" si="267"/>
        <v>1</v>
      </c>
      <c r="G1571" s="4" t="str">
        <f t="shared" si="268"/>
        <v>03</v>
      </c>
      <c r="H1571" s="4" t="str">
        <f t="shared" si="269"/>
        <v>0</v>
      </c>
      <c r="I1571" s="4" t="str">
        <f t="shared" si="270"/>
        <v>3</v>
      </c>
      <c r="J1571" s="4" t="str">
        <f t="shared" si="271"/>
        <v>07</v>
      </c>
      <c r="K1571" s="4" t="str">
        <f t="shared" si="272"/>
        <v>000</v>
      </c>
      <c r="L1571" s="55" t="str">
        <f t="shared" si="273"/>
        <v>1611030307000</v>
      </c>
      <c r="M1571" s="105">
        <v>1611030307000</v>
      </c>
      <c r="N1571" s="106" t="s">
        <v>40</v>
      </c>
      <c r="O1571" s="108" t="s">
        <v>2559</v>
      </c>
      <c r="P1571" s="101" t="s">
        <v>36</v>
      </c>
      <c r="Q1571" s="33">
        <v>1610031307000</v>
      </c>
      <c r="R1571" s="33" t="s">
        <v>40</v>
      </c>
      <c r="S1571" s="34" t="s">
        <v>2560</v>
      </c>
      <c r="T1571" s="58" t="s">
        <v>24</v>
      </c>
      <c r="U1571" s="58">
        <v>44927</v>
      </c>
      <c r="V1571" s="58">
        <v>44927</v>
      </c>
      <c r="W1571" s="93" t="s">
        <v>25</v>
      </c>
    </row>
    <row r="1572" spans="1:23" s="5" customFormat="1" ht="27" customHeight="1" x14ac:dyDescent="0.25">
      <c r="A1572" s="99">
        <f t="shared" si="274"/>
        <v>1</v>
      </c>
      <c r="B1572" s="97">
        <f t="array" aca="1" ref="B1572" ca="1">IF(AND(MAX(IF(L1571:L2582=L1572,U1571:U2582))=U1572,V1572&lt;=B$1),M1572,"-")</f>
        <v>1611030399000</v>
      </c>
      <c r="C1572" s="4">
        <f t="shared" si="264"/>
        <v>1</v>
      </c>
      <c r="D1572" s="4" t="str">
        <f t="shared" si="265"/>
        <v>6</v>
      </c>
      <c r="E1572" s="4" t="str">
        <f t="shared" si="266"/>
        <v>1</v>
      </c>
      <c r="F1572" s="4" t="str">
        <f t="shared" si="267"/>
        <v>1</v>
      </c>
      <c r="G1572" s="4" t="str">
        <f t="shared" si="268"/>
        <v>03</v>
      </c>
      <c r="H1572" s="4" t="str">
        <f t="shared" si="269"/>
        <v>0</v>
      </c>
      <c r="I1572" s="4" t="str">
        <f t="shared" si="270"/>
        <v>3</v>
      </c>
      <c r="J1572" s="4" t="str">
        <f t="shared" si="271"/>
        <v>99</v>
      </c>
      <c r="K1572" s="4" t="str">
        <f t="shared" si="272"/>
        <v>000</v>
      </c>
      <c r="L1572" s="55" t="str">
        <f t="shared" si="273"/>
        <v>1611030399000</v>
      </c>
      <c r="M1572" s="105">
        <v>1611030399000</v>
      </c>
      <c r="N1572" s="106" t="s">
        <v>40</v>
      </c>
      <c r="O1572" s="108" t="s">
        <v>2561</v>
      </c>
      <c r="P1572" s="101" t="s">
        <v>36</v>
      </c>
      <c r="Q1572" s="33">
        <v>1610031399000</v>
      </c>
      <c r="R1572" s="33" t="s">
        <v>40</v>
      </c>
      <c r="S1572" s="34" t="s">
        <v>2562</v>
      </c>
      <c r="T1572" s="58" t="s">
        <v>24</v>
      </c>
      <c r="U1572" s="58">
        <v>44927</v>
      </c>
      <c r="V1572" s="58">
        <v>44927</v>
      </c>
      <c r="W1572" s="93" t="s">
        <v>25</v>
      </c>
    </row>
    <row r="1573" spans="1:23" s="5" customFormat="1" ht="27" customHeight="1" x14ac:dyDescent="0.25">
      <c r="A1573" s="99">
        <f t="shared" si="274"/>
        <v>1</v>
      </c>
      <c r="B1573" s="97">
        <f t="array" aca="1" ref="B1573" ca="1">IF(AND(MAX(IF(L1572:L2583=L1573,U1572:U2583))=U1573,V1573&lt;=B$1),M1573,"-")</f>
        <v>1611030400000</v>
      </c>
      <c r="C1573" s="4">
        <f t="shared" si="264"/>
        <v>1</v>
      </c>
      <c r="D1573" s="4" t="str">
        <f t="shared" si="265"/>
        <v>6</v>
      </c>
      <c r="E1573" s="4" t="str">
        <f t="shared" si="266"/>
        <v>1</v>
      </c>
      <c r="F1573" s="4" t="str">
        <f t="shared" si="267"/>
        <v>1</v>
      </c>
      <c r="G1573" s="4" t="str">
        <f t="shared" si="268"/>
        <v>03</v>
      </c>
      <c r="H1573" s="4" t="str">
        <f t="shared" si="269"/>
        <v>0</v>
      </c>
      <c r="I1573" s="4" t="str">
        <f t="shared" si="270"/>
        <v>4</v>
      </c>
      <c r="J1573" s="4" t="str">
        <f t="shared" si="271"/>
        <v>00</v>
      </c>
      <c r="K1573" s="4" t="str">
        <f t="shared" si="272"/>
        <v>000</v>
      </c>
      <c r="L1573" s="55" t="str">
        <f t="shared" si="273"/>
        <v>1611030400000</v>
      </c>
      <c r="M1573" s="105">
        <v>1611030400000</v>
      </c>
      <c r="N1573" s="106" t="s">
        <v>21</v>
      </c>
      <c r="O1573" s="108" t="s">
        <v>2563</v>
      </c>
      <c r="P1573" s="101" t="s">
        <v>36</v>
      </c>
      <c r="Q1573" s="33">
        <v>1610031400000</v>
      </c>
      <c r="R1573" s="33" t="s">
        <v>21</v>
      </c>
      <c r="S1573" s="34" t="s">
        <v>2564</v>
      </c>
      <c r="T1573" s="58" t="s">
        <v>24</v>
      </c>
      <c r="U1573" s="58">
        <v>44927</v>
      </c>
      <c r="V1573" s="58">
        <v>44927</v>
      </c>
      <c r="W1573" s="93" t="s">
        <v>25</v>
      </c>
    </row>
    <row r="1574" spans="1:23" s="5" customFormat="1" ht="27" customHeight="1" x14ac:dyDescent="0.25">
      <c r="A1574" s="99">
        <f t="shared" si="274"/>
        <v>1</v>
      </c>
      <c r="B1574" s="97">
        <f t="array" aca="1" ref="B1574" ca="1">IF(AND(MAX(IF(L1573:L2584=L1574,U1573:U2584))=U1574,V1574&lt;=B$1),M1574,"-")</f>
        <v>1611030401000</v>
      </c>
      <c r="C1574" s="4">
        <f t="shared" si="264"/>
        <v>1</v>
      </c>
      <c r="D1574" s="4" t="str">
        <f t="shared" si="265"/>
        <v>6</v>
      </c>
      <c r="E1574" s="4" t="str">
        <f t="shared" si="266"/>
        <v>1</v>
      </c>
      <c r="F1574" s="4" t="str">
        <f t="shared" si="267"/>
        <v>1</v>
      </c>
      <c r="G1574" s="4" t="str">
        <f t="shared" si="268"/>
        <v>03</v>
      </c>
      <c r="H1574" s="4" t="str">
        <f t="shared" si="269"/>
        <v>0</v>
      </c>
      <c r="I1574" s="4" t="str">
        <f t="shared" si="270"/>
        <v>4</v>
      </c>
      <c r="J1574" s="4" t="str">
        <f t="shared" si="271"/>
        <v>01</v>
      </c>
      <c r="K1574" s="4" t="str">
        <f t="shared" si="272"/>
        <v>000</v>
      </c>
      <c r="L1574" s="55" t="str">
        <f t="shared" si="273"/>
        <v>1611030401000</v>
      </c>
      <c r="M1574" s="105">
        <v>1611030401000</v>
      </c>
      <c r="N1574" s="106" t="s">
        <v>40</v>
      </c>
      <c r="O1574" s="108" t="s">
        <v>2565</v>
      </c>
      <c r="P1574" s="101" t="s">
        <v>36</v>
      </c>
      <c r="Q1574" s="33">
        <v>1610031401000</v>
      </c>
      <c r="R1574" s="33" t="s">
        <v>40</v>
      </c>
      <c r="S1574" s="34" t="s">
        <v>2566</v>
      </c>
      <c r="T1574" s="58" t="s">
        <v>24</v>
      </c>
      <c r="U1574" s="58">
        <v>44927</v>
      </c>
      <c r="V1574" s="58">
        <v>44927</v>
      </c>
      <c r="W1574" s="93" t="s">
        <v>25</v>
      </c>
    </row>
    <row r="1575" spans="1:23" s="5" customFormat="1" ht="27" customHeight="1" x14ac:dyDescent="0.25">
      <c r="A1575" s="99">
        <f t="shared" si="274"/>
        <v>1</v>
      </c>
      <c r="B1575" s="97">
        <f t="array" aca="1" ref="B1575" ca="1">IF(AND(MAX(IF(L1574:L2585=L1575,U1574:U2585))=U1575,V1575&lt;=B$1),M1575,"-")</f>
        <v>1611030402000</v>
      </c>
      <c r="C1575" s="4">
        <f t="shared" si="264"/>
        <v>1</v>
      </c>
      <c r="D1575" s="4" t="str">
        <f t="shared" si="265"/>
        <v>6</v>
      </c>
      <c r="E1575" s="4" t="str">
        <f t="shared" si="266"/>
        <v>1</v>
      </c>
      <c r="F1575" s="4" t="str">
        <f t="shared" si="267"/>
        <v>1</v>
      </c>
      <c r="G1575" s="4" t="str">
        <f t="shared" si="268"/>
        <v>03</v>
      </c>
      <c r="H1575" s="4" t="str">
        <f t="shared" si="269"/>
        <v>0</v>
      </c>
      <c r="I1575" s="4" t="str">
        <f t="shared" si="270"/>
        <v>4</v>
      </c>
      <c r="J1575" s="4" t="str">
        <f t="shared" si="271"/>
        <v>02</v>
      </c>
      <c r="K1575" s="4" t="str">
        <f t="shared" si="272"/>
        <v>000</v>
      </c>
      <c r="L1575" s="55" t="str">
        <f t="shared" si="273"/>
        <v>1611030402000</v>
      </c>
      <c r="M1575" s="105">
        <v>1611030402000</v>
      </c>
      <c r="N1575" s="106" t="s">
        <v>40</v>
      </c>
      <c r="O1575" s="108" t="s">
        <v>2567</v>
      </c>
      <c r="P1575" s="101" t="s">
        <v>36</v>
      </c>
      <c r="Q1575" s="33">
        <v>1610031402000</v>
      </c>
      <c r="R1575" s="33" t="s">
        <v>40</v>
      </c>
      <c r="S1575" s="34" t="s">
        <v>2568</v>
      </c>
      <c r="T1575" s="58" t="s">
        <v>24</v>
      </c>
      <c r="U1575" s="58">
        <v>44927</v>
      </c>
      <c r="V1575" s="58">
        <v>44927</v>
      </c>
      <c r="W1575" s="93" t="s">
        <v>25</v>
      </c>
    </row>
    <row r="1576" spans="1:23" s="5" customFormat="1" ht="27" customHeight="1" x14ac:dyDescent="0.25">
      <c r="A1576" s="99">
        <f t="shared" si="274"/>
        <v>1</v>
      </c>
      <c r="B1576" s="97">
        <f t="array" aca="1" ref="B1576" ca="1">IF(AND(MAX(IF(L1575:L2586=L1576,U1575:U2586))=U1576,V1576&lt;=B$1),M1576,"-")</f>
        <v>1611030403000</v>
      </c>
      <c r="C1576" s="4">
        <f t="shared" si="264"/>
        <v>1</v>
      </c>
      <c r="D1576" s="4" t="str">
        <f t="shared" si="265"/>
        <v>6</v>
      </c>
      <c r="E1576" s="4" t="str">
        <f t="shared" si="266"/>
        <v>1</v>
      </c>
      <c r="F1576" s="4" t="str">
        <f t="shared" si="267"/>
        <v>1</v>
      </c>
      <c r="G1576" s="4" t="str">
        <f t="shared" si="268"/>
        <v>03</v>
      </c>
      <c r="H1576" s="4" t="str">
        <f t="shared" si="269"/>
        <v>0</v>
      </c>
      <c r="I1576" s="4" t="str">
        <f t="shared" si="270"/>
        <v>4</v>
      </c>
      <c r="J1576" s="4" t="str">
        <f t="shared" si="271"/>
        <v>03</v>
      </c>
      <c r="K1576" s="4" t="str">
        <f t="shared" si="272"/>
        <v>000</v>
      </c>
      <c r="L1576" s="55" t="str">
        <f t="shared" si="273"/>
        <v>1611030403000</v>
      </c>
      <c r="M1576" s="105">
        <v>1611030403000</v>
      </c>
      <c r="N1576" s="106" t="s">
        <v>40</v>
      </c>
      <c r="O1576" s="108" t="s">
        <v>2569</v>
      </c>
      <c r="P1576" s="101" t="s">
        <v>36</v>
      </c>
      <c r="Q1576" s="33">
        <v>1610031403000</v>
      </c>
      <c r="R1576" s="33" t="s">
        <v>40</v>
      </c>
      <c r="S1576" s="34" t="s">
        <v>2570</v>
      </c>
      <c r="T1576" s="58" t="s">
        <v>24</v>
      </c>
      <c r="U1576" s="58">
        <v>44927</v>
      </c>
      <c r="V1576" s="58">
        <v>44927</v>
      </c>
      <c r="W1576" s="93" t="s">
        <v>25</v>
      </c>
    </row>
    <row r="1577" spans="1:23" s="5" customFormat="1" ht="27" customHeight="1" x14ac:dyDescent="0.25">
      <c r="A1577" s="99">
        <f t="shared" si="274"/>
        <v>1</v>
      </c>
      <c r="B1577" s="97">
        <f t="array" aca="1" ref="B1577" ca="1">IF(AND(MAX(IF(L1576:L2587=L1577,U1576:U2587))=U1577,V1577&lt;=B$1),M1577,"-")</f>
        <v>1611030404000</v>
      </c>
      <c r="C1577" s="4">
        <f t="shared" si="264"/>
        <v>1</v>
      </c>
      <c r="D1577" s="4" t="str">
        <f t="shared" si="265"/>
        <v>6</v>
      </c>
      <c r="E1577" s="4" t="str">
        <f t="shared" si="266"/>
        <v>1</v>
      </c>
      <c r="F1577" s="4" t="str">
        <f t="shared" si="267"/>
        <v>1</v>
      </c>
      <c r="G1577" s="4" t="str">
        <f t="shared" si="268"/>
        <v>03</v>
      </c>
      <c r="H1577" s="4" t="str">
        <f t="shared" si="269"/>
        <v>0</v>
      </c>
      <c r="I1577" s="4" t="str">
        <f t="shared" si="270"/>
        <v>4</v>
      </c>
      <c r="J1577" s="4" t="str">
        <f t="shared" si="271"/>
        <v>04</v>
      </c>
      <c r="K1577" s="4" t="str">
        <f t="shared" si="272"/>
        <v>000</v>
      </c>
      <c r="L1577" s="55" t="str">
        <f t="shared" si="273"/>
        <v>1611030404000</v>
      </c>
      <c r="M1577" s="105">
        <v>1611030404000</v>
      </c>
      <c r="N1577" s="106" t="s">
        <v>40</v>
      </c>
      <c r="O1577" s="108" t="s">
        <v>2571</v>
      </c>
      <c r="P1577" s="101" t="s">
        <v>36</v>
      </c>
      <c r="Q1577" s="33">
        <v>1610031404000</v>
      </c>
      <c r="R1577" s="33" t="s">
        <v>40</v>
      </c>
      <c r="S1577" s="34" t="s">
        <v>2572</v>
      </c>
      <c r="T1577" s="58" t="s">
        <v>24</v>
      </c>
      <c r="U1577" s="58">
        <v>44927</v>
      </c>
      <c r="V1577" s="58">
        <v>44927</v>
      </c>
      <c r="W1577" s="93" t="s">
        <v>25</v>
      </c>
    </row>
    <row r="1578" spans="1:23" s="5" customFormat="1" ht="27" customHeight="1" x14ac:dyDescent="0.25">
      <c r="A1578" s="99">
        <f t="shared" si="274"/>
        <v>1</v>
      </c>
      <c r="B1578" s="97">
        <f t="array" aca="1" ref="B1578" ca="1">IF(AND(MAX(IF(L1577:L2588=L1578,U1577:U2588))=U1578,V1578&lt;=B$1),M1578,"-")</f>
        <v>1611030405000</v>
      </c>
      <c r="C1578" s="4">
        <f t="shared" si="264"/>
        <v>1</v>
      </c>
      <c r="D1578" s="4" t="str">
        <f t="shared" si="265"/>
        <v>6</v>
      </c>
      <c r="E1578" s="4" t="str">
        <f t="shared" si="266"/>
        <v>1</v>
      </c>
      <c r="F1578" s="4" t="str">
        <f t="shared" si="267"/>
        <v>1</v>
      </c>
      <c r="G1578" s="4" t="str">
        <f t="shared" si="268"/>
        <v>03</v>
      </c>
      <c r="H1578" s="4" t="str">
        <f t="shared" si="269"/>
        <v>0</v>
      </c>
      <c r="I1578" s="4" t="str">
        <f t="shared" si="270"/>
        <v>4</v>
      </c>
      <c r="J1578" s="4" t="str">
        <f t="shared" si="271"/>
        <v>05</v>
      </c>
      <c r="K1578" s="4" t="str">
        <f t="shared" si="272"/>
        <v>000</v>
      </c>
      <c r="L1578" s="55" t="str">
        <f t="shared" si="273"/>
        <v>1611030405000</v>
      </c>
      <c r="M1578" s="105">
        <v>1611030405000</v>
      </c>
      <c r="N1578" s="106" t="s">
        <v>40</v>
      </c>
      <c r="O1578" s="108" t="s">
        <v>2573</v>
      </c>
      <c r="P1578" s="101" t="s">
        <v>36</v>
      </c>
      <c r="Q1578" s="33">
        <v>1610031405000</v>
      </c>
      <c r="R1578" s="33" t="s">
        <v>40</v>
      </c>
      <c r="S1578" s="34" t="s">
        <v>2574</v>
      </c>
      <c r="T1578" s="58" t="s">
        <v>24</v>
      </c>
      <c r="U1578" s="58">
        <v>44927</v>
      </c>
      <c r="V1578" s="58">
        <v>44927</v>
      </c>
      <c r="W1578" s="93" t="s">
        <v>25</v>
      </c>
    </row>
    <row r="1579" spans="1:23" s="5" customFormat="1" ht="27" customHeight="1" x14ac:dyDescent="0.25">
      <c r="A1579" s="99">
        <f t="shared" si="274"/>
        <v>1</v>
      </c>
      <c r="B1579" s="97">
        <f t="array" aca="1" ref="B1579" ca="1">IF(AND(MAX(IF(L1578:L2589=L1579,U1578:U2589))=U1579,V1579&lt;=B$1),M1579,"-")</f>
        <v>1611030406000</v>
      </c>
      <c r="C1579" s="4">
        <f t="shared" si="264"/>
        <v>1</v>
      </c>
      <c r="D1579" s="4" t="str">
        <f t="shared" si="265"/>
        <v>6</v>
      </c>
      <c r="E1579" s="4" t="str">
        <f t="shared" si="266"/>
        <v>1</v>
      </c>
      <c r="F1579" s="4" t="str">
        <f t="shared" si="267"/>
        <v>1</v>
      </c>
      <c r="G1579" s="4" t="str">
        <f t="shared" si="268"/>
        <v>03</v>
      </c>
      <c r="H1579" s="4" t="str">
        <f t="shared" si="269"/>
        <v>0</v>
      </c>
      <c r="I1579" s="4" t="str">
        <f t="shared" si="270"/>
        <v>4</v>
      </c>
      <c r="J1579" s="4" t="str">
        <f t="shared" si="271"/>
        <v>06</v>
      </c>
      <c r="K1579" s="4" t="str">
        <f t="shared" si="272"/>
        <v>000</v>
      </c>
      <c r="L1579" s="55" t="str">
        <f t="shared" si="273"/>
        <v>1611030406000</v>
      </c>
      <c r="M1579" s="105">
        <v>1611030406000</v>
      </c>
      <c r="N1579" s="106" t="s">
        <v>40</v>
      </c>
      <c r="O1579" s="108" t="s">
        <v>2575</v>
      </c>
      <c r="P1579" s="101" t="s">
        <v>36</v>
      </c>
      <c r="Q1579" s="33">
        <v>1610031406000</v>
      </c>
      <c r="R1579" s="33" t="s">
        <v>40</v>
      </c>
      <c r="S1579" s="34" t="s">
        <v>2576</v>
      </c>
      <c r="T1579" s="58" t="s">
        <v>24</v>
      </c>
      <c r="U1579" s="58">
        <v>44927</v>
      </c>
      <c r="V1579" s="58">
        <v>44927</v>
      </c>
      <c r="W1579" s="93" t="s">
        <v>25</v>
      </c>
    </row>
    <row r="1580" spans="1:23" s="5" customFormat="1" ht="27" customHeight="1" x14ac:dyDescent="0.25">
      <c r="A1580" s="99">
        <f t="shared" si="274"/>
        <v>1</v>
      </c>
      <c r="B1580" s="97">
        <f t="array" aca="1" ref="B1580" ca="1">IF(AND(MAX(IF(L1579:L2590=L1580,U1579:U2590))=U1580,V1580&lt;=B$1),M1580,"-")</f>
        <v>1611030407000</v>
      </c>
      <c r="C1580" s="4">
        <f t="shared" si="264"/>
        <v>1</v>
      </c>
      <c r="D1580" s="4" t="str">
        <f t="shared" si="265"/>
        <v>6</v>
      </c>
      <c r="E1580" s="4" t="str">
        <f t="shared" si="266"/>
        <v>1</v>
      </c>
      <c r="F1580" s="4" t="str">
        <f t="shared" si="267"/>
        <v>1</v>
      </c>
      <c r="G1580" s="4" t="str">
        <f t="shared" si="268"/>
        <v>03</v>
      </c>
      <c r="H1580" s="4" t="str">
        <f t="shared" si="269"/>
        <v>0</v>
      </c>
      <c r="I1580" s="4" t="str">
        <f t="shared" si="270"/>
        <v>4</v>
      </c>
      <c r="J1580" s="4" t="str">
        <f t="shared" si="271"/>
        <v>07</v>
      </c>
      <c r="K1580" s="4" t="str">
        <f t="shared" si="272"/>
        <v>000</v>
      </c>
      <c r="L1580" s="55" t="str">
        <f t="shared" si="273"/>
        <v>1611030407000</v>
      </c>
      <c r="M1580" s="105">
        <v>1611030407000</v>
      </c>
      <c r="N1580" s="106" t="s">
        <v>40</v>
      </c>
      <c r="O1580" s="108" t="s">
        <v>2577</v>
      </c>
      <c r="P1580" s="101" t="s">
        <v>36</v>
      </c>
      <c r="Q1580" s="33">
        <v>1610031407000</v>
      </c>
      <c r="R1580" s="33" t="s">
        <v>40</v>
      </c>
      <c r="S1580" s="34" t="s">
        <v>2578</v>
      </c>
      <c r="T1580" s="58" t="s">
        <v>24</v>
      </c>
      <c r="U1580" s="58">
        <v>44927</v>
      </c>
      <c r="V1580" s="58">
        <v>44927</v>
      </c>
      <c r="W1580" s="93" t="s">
        <v>25</v>
      </c>
    </row>
    <row r="1581" spans="1:23" s="5" customFormat="1" ht="27" customHeight="1" x14ac:dyDescent="0.25">
      <c r="A1581" s="99">
        <f t="shared" si="274"/>
        <v>1</v>
      </c>
      <c r="B1581" s="97">
        <f t="array" aca="1" ref="B1581" ca="1">IF(AND(MAX(IF(L1580:L2591=L1581,U1580:U2591))=U1581,V1581&lt;=B$1),M1581,"-")</f>
        <v>1611030499000</v>
      </c>
      <c r="C1581" s="4">
        <f t="shared" si="264"/>
        <v>1</v>
      </c>
      <c r="D1581" s="4" t="str">
        <f t="shared" si="265"/>
        <v>6</v>
      </c>
      <c r="E1581" s="4" t="str">
        <f t="shared" si="266"/>
        <v>1</v>
      </c>
      <c r="F1581" s="4" t="str">
        <f t="shared" si="267"/>
        <v>1</v>
      </c>
      <c r="G1581" s="4" t="str">
        <f t="shared" si="268"/>
        <v>03</v>
      </c>
      <c r="H1581" s="4" t="str">
        <f t="shared" si="269"/>
        <v>0</v>
      </c>
      <c r="I1581" s="4" t="str">
        <f t="shared" si="270"/>
        <v>4</v>
      </c>
      <c r="J1581" s="4" t="str">
        <f t="shared" si="271"/>
        <v>99</v>
      </c>
      <c r="K1581" s="4" t="str">
        <f t="shared" si="272"/>
        <v>000</v>
      </c>
      <c r="L1581" s="55" t="str">
        <f t="shared" si="273"/>
        <v>1611030499000</v>
      </c>
      <c r="M1581" s="105">
        <v>1611030499000</v>
      </c>
      <c r="N1581" s="106" t="s">
        <v>40</v>
      </c>
      <c r="O1581" s="108" t="s">
        <v>2579</v>
      </c>
      <c r="P1581" s="101" t="s">
        <v>36</v>
      </c>
      <c r="Q1581" s="33">
        <v>1610031499000</v>
      </c>
      <c r="R1581" s="33" t="s">
        <v>40</v>
      </c>
      <c r="S1581" s="34" t="s">
        <v>2580</v>
      </c>
      <c r="T1581" s="58" t="s">
        <v>24</v>
      </c>
      <c r="U1581" s="58">
        <v>44927</v>
      </c>
      <c r="V1581" s="58">
        <v>44927</v>
      </c>
      <c r="W1581" s="93" t="s">
        <v>25</v>
      </c>
    </row>
    <row r="1582" spans="1:23" s="5" customFormat="1" ht="27" customHeight="1" x14ac:dyDescent="0.25">
      <c r="A1582" s="99">
        <f t="shared" si="274"/>
        <v>1</v>
      </c>
      <c r="B1582" s="97">
        <f t="array" aca="1" ref="B1582" ca="1">IF(AND(MAX(IF(L1581:L2592=L1582,U1581:U2592))=U1582,V1582&lt;=B$1),M1582,"-")</f>
        <v>1611040000000</v>
      </c>
      <c r="C1582" s="4">
        <f t="shared" si="264"/>
        <v>1</v>
      </c>
      <c r="D1582" s="4" t="str">
        <f t="shared" si="265"/>
        <v>6</v>
      </c>
      <c r="E1582" s="4" t="str">
        <f t="shared" si="266"/>
        <v>1</v>
      </c>
      <c r="F1582" s="4" t="str">
        <f t="shared" si="267"/>
        <v>1</v>
      </c>
      <c r="G1582" s="4" t="str">
        <f t="shared" si="268"/>
        <v>04</v>
      </c>
      <c r="H1582" s="4" t="str">
        <f t="shared" si="269"/>
        <v>0</v>
      </c>
      <c r="I1582" s="4" t="str">
        <f t="shared" si="270"/>
        <v>0</v>
      </c>
      <c r="J1582" s="4" t="str">
        <f t="shared" si="271"/>
        <v>00</v>
      </c>
      <c r="K1582" s="4" t="str">
        <f t="shared" si="272"/>
        <v>000</v>
      </c>
      <c r="L1582" s="55" t="str">
        <f t="shared" si="273"/>
        <v>1611040000000</v>
      </c>
      <c r="M1582" s="105">
        <v>1611040000000</v>
      </c>
      <c r="N1582" s="106" t="s">
        <v>21</v>
      </c>
      <c r="O1582" s="108" t="s">
        <v>2581</v>
      </c>
      <c r="P1582" s="101" t="s">
        <v>36</v>
      </c>
      <c r="Q1582" s="33">
        <v>1610040000000</v>
      </c>
      <c r="R1582" s="33" t="s">
        <v>21</v>
      </c>
      <c r="S1582" s="34" t="s">
        <v>2581</v>
      </c>
      <c r="T1582" s="58" t="s">
        <v>24</v>
      </c>
      <c r="U1582" s="58">
        <v>44927</v>
      </c>
      <c r="V1582" s="58">
        <v>44927</v>
      </c>
      <c r="W1582" s="93" t="s">
        <v>25</v>
      </c>
    </row>
    <row r="1583" spans="1:23" s="5" customFormat="1" ht="27" customHeight="1" x14ac:dyDescent="0.25">
      <c r="A1583" s="99">
        <f t="shared" si="274"/>
        <v>1</v>
      </c>
      <c r="B1583" s="97">
        <f t="array" aca="1" ref="B1583" ca="1">IF(AND(MAX(IF(L1582:L2593=L1583,U1582:U2593))=U1583,V1583&lt;=B$1),M1583,"-")</f>
        <v>1611040100000</v>
      </c>
      <c r="C1583" s="4">
        <f t="shared" si="264"/>
        <v>1</v>
      </c>
      <c r="D1583" s="4" t="str">
        <f t="shared" si="265"/>
        <v>6</v>
      </c>
      <c r="E1583" s="4" t="str">
        <f t="shared" si="266"/>
        <v>1</v>
      </c>
      <c r="F1583" s="4" t="str">
        <f t="shared" si="267"/>
        <v>1</v>
      </c>
      <c r="G1583" s="4" t="str">
        <f t="shared" si="268"/>
        <v>04</v>
      </c>
      <c r="H1583" s="4" t="str">
        <f t="shared" si="269"/>
        <v>0</v>
      </c>
      <c r="I1583" s="4" t="str">
        <f t="shared" si="270"/>
        <v>1</v>
      </c>
      <c r="J1583" s="4" t="str">
        <f t="shared" si="271"/>
        <v>00</v>
      </c>
      <c r="K1583" s="4" t="str">
        <f t="shared" si="272"/>
        <v>000</v>
      </c>
      <c r="L1583" s="55" t="str">
        <f t="shared" si="273"/>
        <v>1611040100000</v>
      </c>
      <c r="M1583" s="105">
        <v>1611040100000</v>
      </c>
      <c r="N1583" s="106" t="s">
        <v>21</v>
      </c>
      <c r="O1583" s="108" t="s">
        <v>2582</v>
      </c>
      <c r="P1583" s="101" t="s">
        <v>36</v>
      </c>
      <c r="Q1583" s="33">
        <v>1610041100000</v>
      </c>
      <c r="R1583" s="33" t="s">
        <v>21</v>
      </c>
      <c r="S1583" s="34" t="s">
        <v>2583</v>
      </c>
      <c r="T1583" s="58" t="s">
        <v>24</v>
      </c>
      <c r="U1583" s="58">
        <v>44927</v>
      </c>
      <c r="V1583" s="58">
        <v>44927</v>
      </c>
      <c r="W1583" s="93" t="s">
        <v>25</v>
      </c>
    </row>
    <row r="1584" spans="1:23" s="5" customFormat="1" ht="27" customHeight="1" x14ac:dyDescent="0.25">
      <c r="A1584" s="99">
        <f t="shared" si="274"/>
        <v>1</v>
      </c>
      <c r="B1584" s="97">
        <f t="array" aca="1" ref="B1584" ca="1">IF(AND(MAX(IF(L1583:L2594=L1584,U1583:U2594))=U1584,V1584&lt;=B$1),M1584,"-")</f>
        <v>1611040101000</v>
      </c>
      <c r="C1584" s="4">
        <f t="shared" si="264"/>
        <v>1</v>
      </c>
      <c r="D1584" s="4" t="str">
        <f t="shared" si="265"/>
        <v>6</v>
      </c>
      <c r="E1584" s="4" t="str">
        <f t="shared" si="266"/>
        <v>1</v>
      </c>
      <c r="F1584" s="4" t="str">
        <f t="shared" si="267"/>
        <v>1</v>
      </c>
      <c r="G1584" s="4" t="str">
        <f t="shared" si="268"/>
        <v>04</v>
      </c>
      <c r="H1584" s="4" t="str">
        <f t="shared" si="269"/>
        <v>0</v>
      </c>
      <c r="I1584" s="4" t="str">
        <f t="shared" si="270"/>
        <v>1</v>
      </c>
      <c r="J1584" s="4" t="str">
        <f t="shared" si="271"/>
        <v>01</v>
      </c>
      <c r="K1584" s="4" t="str">
        <f t="shared" si="272"/>
        <v>000</v>
      </c>
      <c r="L1584" s="55" t="str">
        <f t="shared" si="273"/>
        <v>1611040101000</v>
      </c>
      <c r="M1584" s="105">
        <v>1611040101000</v>
      </c>
      <c r="N1584" s="106" t="s">
        <v>40</v>
      </c>
      <c r="O1584" s="108" t="s">
        <v>2584</v>
      </c>
      <c r="P1584" s="101" t="s">
        <v>36</v>
      </c>
      <c r="Q1584" s="33">
        <v>1610041101000</v>
      </c>
      <c r="R1584" s="33" t="s">
        <v>40</v>
      </c>
      <c r="S1584" s="34" t="s">
        <v>2585</v>
      </c>
      <c r="T1584" s="58" t="s">
        <v>24</v>
      </c>
      <c r="U1584" s="58">
        <v>44927</v>
      </c>
      <c r="V1584" s="58">
        <v>44927</v>
      </c>
      <c r="W1584" s="93" t="s">
        <v>25</v>
      </c>
    </row>
    <row r="1585" spans="1:23" s="5" customFormat="1" ht="27" customHeight="1" x14ac:dyDescent="0.25">
      <c r="A1585" s="99">
        <f t="shared" si="274"/>
        <v>1</v>
      </c>
      <c r="B1585" s="97">
        <f t="array" aca="1" ref="B1585" ca="1">IF(AND(MAX(IF(L1584:L2595=L1585,U1584:U2595))=U1585,V1585&lt;=B$1),M1585,"-")</f>
        <v>1611040102000</v>
      </c>
      <c r="C1585" s="4">
        <f t="shared" si="264"/>
        <v>1</v>
      </c>
      <c r="D1585" s="4" t="str">
        <f t="shared" si="265"/>
        <v>6</v>
      </c>
      <c r="E1585" s="4" t="str">
        <f t="shared" si="266"/>
        <v>1</v>
      </c>
      <c r="F1585" s="4" t="str">
        <f t="shared" si="267"/>
        <v>1</v>
      </c>
      <c r="G1585" s="4" t="str">
        <f t="shared" si="268"/>
        <v>04</v>
      </c>
      <c r="H1585" s="4" t="str">
        <f t="shared" si="269"/>
        <v>0</v>
      </c>
      <c r="I1585" s="4" t="str">
        <f t="shared" si="270"/>
        <v>1</v>
      </c>
      <c r="J1585" s="4" t="str">
        <f t="shared" si="271"/>
        <v>02</v>
      </c>
      <c r="K1585" s="4" t="str">
        <f t="shared" si="272"/>
        <v>000</v>
      </c>
      <c r="L1585" s="55" t="str">
        <f t="shared" si="273"/>
        <v>1611040102000</v>
      </c>
      <c r="M1585" s="105">
        <v>1611040102000</v>
      </c>
      <c r="N1585" s="106" t="s">
        <v>40</v>
      </c>
      <c r="O1585" s="108" t="s">
        <v>2586</v>
      </c>
      <c r="P1585" s="101" t="s">
        <v>36</v>
      </c>
      <c r="Q1585" s="33">
        <v>1610041102000</v>
      </c>
      <c r="R1585" s="33" t="s">
        <v>40</v>
      </c>
      <c r="S1585" s="34" t="s">
        <v>2587</v>
      </c>
      <c r="T1585" s="58" t="s">
        <v>24</v>
      </c>
      <c r="U1585" s="58">
        <v>44927</v>
      </c>
      <c r="V1585" s="58">
        <v>44927</v>
      </c>
      <c r="W1585" s="93" t="s">
        <v>25</v>
      </c>
    </row>
    <row r="1586" spans="1:23" s="5" customFormat="1" ht="27" customHeight="1" x14ac:dyDescent="0.25">
      <c r="A1586" s="99">
        <f t="shared" si="274"/>
        <v>1</v>
      </c>
      <c r="B1586" s="97">
        <f t="array" aca="1" ref="B1586" ca="1">IF(AND(MAX(IF(L1585:L2596=L1586,U1585:U2596))=U1586,V1586&lt;=B$1),M1586,"-")</f>
        <v>1611040103000</v>
      </c>
      <c r="C1586" s="4">
        <f t="shared" si="264"/>
        <v>1</v>
      </c>
      <c r="D1586" s="4" t="str">
        <f t="shared" si="265"/>
        <v>6</v>
      </c>
      <c r="E1586" s="4" t="str">
        <f t="shared" si="266"/>
        <v>1</v>
      </c>
      <c r="F1586" s="4" t="str">
        <f t="shared" si="267"/>
        <v>1</v>
      </c>
      <c r="G1586" s="4" t="str">
        <f t="shared" si="268"/>
        <v>04</v>
      </c>
      <c r="H1586" s="4" t="str">
        <f t="shared" si="269"/>
        <v>0</v>
      </c>
      <c r="I1586" s="4" t="str">
        <f t="shared" si="270"/>
        <v>1</v>
      </c>
      <c r="J1586" s="4" t="str">
        <f t="shared" si="271"/>
        <v>03</v>
      </c>
      <c r="K1586" s="4" t="str">
        <f t="shared" si="272"/>
        <v>000</v>
      </c>
      <c r="L1586" s="55" t="str">
        <f t="shared" si="273"/>
        <v>1611040103000</v>
      </c>
      <c r="M1586" s="105">
        <v>1611040103000</v>
      </c>
      <c r="N1586" s="106" t="s">
        <v>40</v>
      </c>
      <c r="O1586" s="108" t="s">
        <v>2588</v>
      </c>
      <c r="P1586" s="101" t="s">
        <v>36</v>
      </c>
      <c r="Q1586" s="33">
        <v>1610041103000</v>
      </c>
      <c r="R1586" s="33" t="s">
        <v>40</v>
      </c>
      <c r="S1586" s="34" t="s">
        <v>2589</v>
      </c>
      <c r="T1586" s="58" t="s">
        <v>24</v>
      </c>
      <c r="U1586" s="58">
        <v>44927</v>
      </c>
      <c r="V1586" s="58">
        <v>44927</v>
      </c>
      <c r="W1586" s="93" t="s">
        <v>25</v>
      </c>
    </row>
    <row r="1587" spans="1:23" s="5" customFormat="1" ht="27" customHeight="1" x14ac:dyDescent="0.25">
      <c r="A1587" s="99">
        <f t="shared" si="274"/>
        <v>1</v>
      </c>
      <c r="B1587" s="97">
        <f t="array" aca="1" ref="B1587" ca="1">IF(AND(MAX(IF(L1586:L2597=L1587,U1586:U2597))=U1587,V1587&lt;=B$1),M1587,"-")</f>
        <v>1611040104000</v>
      </c>
      <c r="C1587" s="4">
        <f t="shared" si="264"/>
        <v>1</v>
      </c>
      <c r="D1587" s="4" t="str">
        <f t="shared" si="265"/>
        <v>6</v>
      </c>
      <c r="E1587" s="4" t="str">
        <f t="shared" si="266"/>
        <v>1</v>
      </c>
      <c r="F1587" s="4" t="str">
        <f t="shared" si="267"/>
        <v>1</v>
      </c>
      <c r="G1587" s="4" t="str">
        <f t="shared" si="268"/>
        <v>04</v>
      </c>
      <c r="H1587" s="4" t="str">
        <f t="shared" si="269"/>
        <v>0</v>
      </c>
      <c r="I1587" s="4" t="str">
        <f t="shared" si="270"/>
        <v>1</v>
      </c>
      <c r="J1587" s="4" t="str">
        <f t="shared" si="271"/>
        <v>04</v>
      </c>
      <c r="K1587" s="4" t="str">
        <f t="shared" si="272"/>
        <v>000</v>
      </c>
      <c r="L1587" s="55" t="str">
        <f t="shared" si="273"/>
        <v>1611040104000</v>
      </c>
      <c r="M1587" s="105">
        <v>1611040104000</v>
      </c>
      <c r="N1587" s="106" t="s">
        <v>40</v>
      </c>
      <c r="O1587" s="108" t="s">
        <v>2590</v>
      </c>
      <c r="P1587" s="101" t="s">
        <v>36</v>
      </c>
      <c r="Q1587" s="33">
        <v>1610011109000</v>
      </c>
      <c r="R1587" s="33" t="s">
        <v>40</v>
      </c>
      <c r="S1587" s="34" t="s">
        <v>2591</v>
      </c>
      <c r="T1587" s="58" t="s">
        <v>24</v>
      </c>
      <c r="U1587" s="58">
        <v>44927</v>
      </c>
      <c r="V1587" s="58">
        <v>44927</v>
      </c>
      <c r="W1587" s="93" t="s">
        <v>25</v>
      </c>
    </row>
    <row r="1588" spans="1:23" s="5" customFormat="1" ht="27" customHeight="1" x14ac:dyDescent="0.25">
      <c r="A1588" s="99">
        <f t="shared" si="274"/>
        <v>1</v>
      </c>
      <c r="B1588" s="97">
        <f t="array" aca="1" ref="B1588" ca="1">IF(AND(MAX(IF(L1587:L2598=L1588,U1587:U2598))=U1588,V1588&lt;=B$1),M1588,"-")</f>
        <v>1611040105000</v>
      </c>
      <c r="C1588" s="4">
        <f t="shared" si="264"/>
        <v>1</v>
      </c>
      <c r="D1588" s="4" t="str">
        <f t="shared" si="265"/>
        <v>6</v>
      </c>
      <c r="E1588" s="4" t="str">
        <f t="shared" si="266"/>
        <v>1</v>
      </c>
      <c r="F1588" s="4" t="str">
        <f t="shared" si="267"/>
        <v>1</v>
      </c>
      <c r="G1588" s="4" t="str">
        <f t="shared" si="268"/>
        <v>04</v>
      </c>
      <c r="H1588" s="4" t="str">
        <f t="shared" si="269"/>
        <v>0</v>
      </c>
      <c r="I1588" s="4" t="str">
        <f t="shared" si="270"/>
        <v>1</v>
      </c>
      <c r="J1588" s="4" t="str">
        <f t="shared" si="271"/>
        <v>05</v>
      </c>
      <c r="K1588" s="4" t="str">
        <f t="shared" si="272"/>
        <v>000</v>
      </c>
      <c r="L1588" s="55" t="str">
        <f t="shared" si="273"/>
        <v>1611040105000</v>
      </c>
      <c r="M1588" s="105">
        <v>1611040105000</v>
      </c>
      <c r="N1588" s="106" t="s">
        <v>40</v>
      </c>
      <c r="O1588" s="108" t="s">
        <v>2592</v>
      </c>
      <c r="P1588" s="101" t="s">
        <v>36</v>
      </c>
      <c r="Q1588" s="33">
        <v>1610041104000</v>
      </c>
      <c r="R1588" s="33" t="s">
        <v>40</v>
      </c>
      <c r="S1588" s="34" t="s">
        <v>2593</v>
      </c>
      <c r="T1588" s="58" t="s">
        <v>24</v>
      </c>
      <c r="U1588" s="58">
        <v>44927</v>
      </c>
      <c r="V1588" s="58">
        <v>44927</v>
      </c>
      <c r="W1588" s="93" t="s">
        <v>25</v>
      </c>
    </row>
    <row r="1589" spans="1:23" s="5" customFormat="1" ht="27" customHeight="1" x14ac:dyDescent="0.25">
      <c r="A1589" s="99">
        <f t="shared" si="274"/>
        <v>1</v>
      </c>
      <c r="B1589" s="97">
        <f t="array" aca="1" ref="B1589" ca="1">IF(AND(MAX(IF(L1588:L2599=L1589,U1588:U2599))=U1589,V1589&lt;=B$1),M1589,"-")</f>
        <v>1611040199000</v>
      </c>
      <c r="C1589" s="4">
        <f t="shared" si="264"/>
        <v>1</v>
      </c>
      <c r="D1589" s="4" t="str">
        <f t="shared" si="265"/>
        <v>6</v>
      </c>
      <c r="E1589" s="4" t="str">
        <f t="shared" si="266"/>
        <v>1</v>
      </c>
      <c r="F1589" s="4" t="str">
        <f t="shared" si="267"/>
        <v>1</v>
      </c>
      <c r="G1589" s="4" t="str">
        <f t="shared" si="268"/>
        <v>04</v>
      </c>
      <c r="H1589" s="4" t="str">
        <f t="shared" si="269"/>
        <v>0</v>
      </c>
      <c r="I1589" s="4" t="str">
        <f t="shared" si="270"/>
        <v>1</v>
      </c>
      <c r="J1589" s="4" t="str">
        <f t="shared" si="271"/>
        <v>99</v>
      </c>
      <c r="K1589" s="4" t="str">
        <f t="shared" si="272"/>
        <v>000</v>
      </c>
      <c r="L1589" s="55" t="str">
        <f t="shared" si="273"/>
        <v>1611040199000</v>
      </c>
      <c r="M1589" s="105">
        <v>1611040199000</v>
      </c>
      <c r="N1589" s="106" t="s">
        <v>40</v>
      </c>
      <c r="O1589" s="108" t="s">
        <v>2594</v>
      </c>
      <c r="P1589" s="101" t="s">
        <v>36</v>
      </c>
      <c r="Q1589" s="33">
        <v>1610041199000</v>
      </c>
      <c r="R1589" s="33" t="s">
        <v>40</v>
      </c>
      <c r="S1589" s="34" t="s">
        <v>2595</v>
      </c>
      <c r="T1589" s="58" t="s">
        <v>24</v>
      </c>
      <c r="U1589" s="58">
        <v>44927</v>
      </c>
      <c r="V1589" s="58">
        <v>44927</v>
      </c>
      <c r="W1589" s="93" t="s">
        <v>25</v>
      </c>
    </row>
    <row r="1590" spans="1:23" s="5" customFormat="1" ht="27" customHeight="1" x14ac:dyDescent="0.25">
      <c r="A1590" s="99">
        <f t="shared" si="274"/>
        <v>1</v>
      </c>
      <c r="B1590" s="97">
        <f t="array" aca="1" ref="B1590" ca="1">IF(AND(MAX(IF(L1589:L2600=L1590,U1589:U2600))=U1590,V1590&lt;=B$1),M1590,"-")</f>
        <v>1611040200000</v>
      </c>
      <c r="C1590" s="4">
        <f t="shared" si="264"/>
        <v>1</v>
      </c>
      <c r="D1590" s="4" t="str">
        <f t="shared" si="265"/>
        <v>6</v>
      </c>
      <c r="E1590" s="4" t="str">
        <f t="shared" si="266"/>
        <v>1</v>
      </c>
      <c r="F1590" s="4" t="str">
        <f t="shared" si="267"/>
        <v>1</v>
      </c>
      <c r="G1590" s="4" t="str">
        <f t="shared" si="268"/>
        <v>04</v>
      </c>
      <c r="H1590" s="4" t="str">
        <f t="shared" si="269"/>
        <v>0</v>
      </c>
      <c r="I1590" s="4" t="str">
        <f t="shared" si="270"/>
        <v>2</v>
      </c>
      <c r="J1590" s="4" t="str">
        <f t="shared" si="271"/>
        <v>00</v>
      </c>
      <c r="K1590" s="4" t="str">
        <f t="shared" si="272"/>
        <v>000</v>
      </c>
      <c r="L1590" s="55" t="str">
        <f t="shared" si="273"/>
        <v>1611040200000</v>
      </c>
      <c r="M1590" s="105">
        <v>1611040200000</v>
      </c>
      <c r="N1590" s="106" t="s">
        <v>21</v>
      </c>
      <c r="O1590" s="108" t="s">
        <v>2596</v>
      </c>
      <c r="P1590" s="101" t="s">
        <v>36</v>
      </c>
      <c r="Q1590" s="33">
        <v>1610041200000</v>
      </c>
      <c r="R1590" s="33" t="s">
        <v>21</v>
      </c>
      <c r="S1590" s="34" t="s">
        <v>2597</v>
      </c>
      <c r="T1590" s="58" t="s">
        <v>24</v>
      </c>
      <c r="U1590" s="58">
        <v>44927</v>
      </c>
      <c r="V1590" s="58">
        <v>44927</v>
      </c>
      <c r="W1590" s="93" t="s">
        <v>25</v>
      </c>
    </row>
    <row r="1591" spans="1:23" s="5" customFormat="1" ht="27" customHeight="1" x14ac:dyDescent="0.25">
      <c r="A1591" s="99">
        <f t="shared" si="274"/>
        <v>1</v>
      </c>
      <c r="B1591" s="97">
        <f t="array" aca="1" ref="B1591" ca="1">IF(AND(MAX(IF(L1590:L2601=L1591,U1590:U2601))=U1591,V1591&lt;=B$1),M1591,"-")</f>
        <v>1611040201000</v>
      </c>
      <c r="C1591" s="4">
        <f t="shared" si="264"/>
        <v>1</v>
      </c>
      <c r="D1591" s="4" t="str">
        <f t="shared" si="265"/>
        <v>6</v>
      </c>
      <c r="E1591" s="4" t="str">
        <f t="shared" si="266"/>
        <v>1</v>
      </c>
      <c r="F1591" s="4" t="str">
        <f t="shared" si="267"/>
        <v>1</v>
      </c>
      <c r="G1591" s="4" t="str">
        <f t="shared" si="268"/>
        <v>04</v>
      </c>
      <c r="H1591" s="4" t="str">
        <f t="shared" si="269"/>
        <v>0</v>
      </c>
      <c r="I1591" s="4" t="str">
        <f t="shared" si="270"/>
        <v>2</v>
      </c>
      <c r="J1591" s="4" t="str">
        <f t="shared" si="271"/>
        <v>01</v>
      </c>
      <c r="K1591" s="4" t="str">
        <f t="shared" si="272"/>
        <v>000</v>
      </c>
      <c r="L1591" s="55" t="str">
        <f t="shared" si="273"/>
        <v>1611040201000</v>
      </c>
      <c r="M1591" s="105">
        <v>1611040201000</v>
      </c>
      <c r="N1591" s="106" t="s">
        <v>40</v>
      </c>
      <c r="O1591" s="108" t="s">
        <v>2598</v>
      </c>
      <c r="P1591" s="101" t="s">
        <v>36</v>
      </c>
      <c r="Q1591" s="33">
        <v>1610041201000</v>
      </c>
      <c r="R1591" s="33" t="s">
        <v>40</v>
      </c>
      <c r="S1591" s="34" t="s">
        <v>2599</v>
      </c>
      <c r="T1591" s="58" t="s">
        <v>24</v>
      </c>
      <c r="U1591" s="58">
        <v>44927</v>
      </c>
      <c r="V1591" s="58">
        <v>44927</v>
      </c>
      <c r="W1591" s="93" t="s">
        <v>25</v>
      </c>
    </row>
    <row r="1592" spans="1:23" s="5" customFormat="1" ht="27" customHeight="1" x14ac:dyDescent="0.25">
      <c r="A1592" s="99">
        <f t="shared" si="274"/>
        <v>1</v>
      </c>
      <c r="B1592" s="97">
        <f t="array" aca="1" ref="B1592" ca="1">IF(AND(MAX(IF(L1591:L2602=L1592,U1591:U2602))=U1592,V1592&lt;=B$1),M1592,"-")</f>
        <v>1611040202000</v>
      </c>
      <c r="C1592" s="4">
        <f t="shared" si="264"/>
        <v>1</v>
      </c>
      <c r="D1592" s="4" t="str">
        <f t="shared" si="265"/>
        <v>6</v>
      </c>
      <c r="E1592" s="4" t="str">
        <f t="shared" si="266"/>
        <v>1</v>
      </c>
      <c r="F1592" s="4" t="str">
        <f t="shared" si="267"/>
        <v>1</v>
      </c>
      <c r="G1592" s="4" t="str">
        <f t="shared" si="268"/>
        <v>04</v>
      </c>
      <c r="H1592" s="4" t="str">
        <f t="shared" si="269"/>
        <v>0</v>
      </c>
      <c r="I1592" s="4" t="str">
        <f t="shared" si="270"/>
        <v>2</v>
      </c>
      <c r="J1592" s="4" t="str">
        <f t="shared" si="271"/>
        <v>02</v>
      </c>
      <c r="K1592" s="4" t="str">
        <f t="shared" si="272"/>
        <v>000</v>
      </c>
      <c r="L1592" s="55" t="str">
        <f t="shared" si="273"/>
        <v>1611040202000</v>
      </c>
      <c r="M1592" s="105">
        <v>1611040202000</v>
      </c>
      <c r="N1592" s="106" t="s">
        <v>40</v>
      </c>
      <c r="O1592" s="108" t="s">
        <v>2600</v>
      </c>
      <c r="P1592" s="101" t="s">
        <v>36</v>
      </c>
      <c r="Q1592" s="33">
        <v>1610041202000</v>
      </c>
      <c r="R1592" s="33" t="s">
        <v>40</v>
      </c>
      <c r="S1592" s="34" t="s">
        <v>2601</v>
      </c>
      <c r="T1592" s="58" t="s">
        <v>24</v>
      </c>
      <c r="U1592" s="58">
        <v>44927</v>
      </c>
      <c r="V1592" s="58">
        <v>44927</v>
      </c>
      <c r="W1592" s="93" t="s">
        <v>25</v>
      </c>
    </row>
    <row r="1593" spans="1:23" s="5" customFormat="1" ht="27" customHeight="1" x14ac:dyDescent="0.25">
      <c r="A1593" s="99">
        <f t="shared" si="274"/>
        <v>1</v>
      </c>
      <c r="B1593" s="97">
        <f t="array" aca="1" ref="B1593" ca="1">IF(AND(MAX(IF(L1592:L2604=L1593,U1592:U2604))=U1593,V1593&lt;=B$1),M1593,"-")</f>
        <v>1611040204000</v>
      </c>
      <c r="C1593" s="4">
        <f t="shared" si="264"/>
        <v>1</v>
      </c>
      <c r="D1593" s="4" t="str">
        <f t="shared" si="265"/>
        <v>6</v>
      </c>
      <c r="E1593" s="4" t="str">
        <f t="shared" si="266"/>
        <v>1</v>
      </c>
      <c r="F1593" s="4" t="str">
        <f t="shared" si="267"/>
        <v>1</v>
      </c>
      <c r="G1593" s="4" t="str">
        <f t="shared" si="268"/>
        <v>04</v>
      </c>
      <c r="H1593" s="4" t="str">
        <f t="shared" si="269"/>
        <v>0</v>
      </c>
      <c r="I1593" s="4" t="str">
        <f t="shared" si="270"/>
        <v>2</v>
      </c>
      <c r="J1593" s="4" t="str">
        <f t="shared" si="271"/>
        <v>04</v>
      </c>
      <c r="K1593" s="4" t="str">
        <f t="shared" si="272"/>
        <v>000</v>
      </c>
      <c r="L1593" s="55" t="str">
        <f t="shared" si="273"/>
        <v>1611040204000</v>
      </c>
      <c r="M1593" s="105">
        <v>1611040204000</v>
      </c>
      <c r="N1593" s="106" t="s">
        <v>40</v>
      </c>
      <c r="O1593" s="108" t="s">
        <v>2602</v>
      </c>
      <c r="P1593" s="101" t="s">
        <v>36</v>
      </c>
      <c r="Q1593" s="33">
        <v>1610011209000</v>
      </c>
      <c r="R1593" s="33" t="s">
        <v>40</v>
      </c>
      <c r="S1593" s="34" t="s">
        <v>2603</v>
      </c>
      <c r="T1593" s="58" t="s">
        <v>24</v>
      </c>
      <c r="U1593" s="58">
        <v>44927</v>
      </c>
      <c r="V1593" s="58">
        <v>44927</v>
      </c>
      <c r="W1593" s="93" t="s">
        <v>25</v>
      </c>
    </row>
    <row r="1594" spans="1:23" s="5" customFormat="1" ht="27" customHeight="1" x14ac:dyDescent="0.25">
      <c r="A1594" s="99">
        <f t="shared" si="274"/>
        <v>1</v>
      </c>
      <c r="B1594" s="97">
        <f t="array" aca="1" ref="B1594" ca="1">IF(AND(MAX(IF(L1593:L2605=L1594,U1593:U2605))=U1594,V1594&lt;=B$1),M1594,"-")</f>
        <v>1611040205000</v>
      </c>
      <c r="C1594" s="4">
        <f t="shared" si="264"/>
        <v>1</v>
      </c>
      <c r="D1594" s="4" t="str">
        <f t="shared" si="265"/>
        <v>6</v>
      </c>
      <c r="E1594" s="4" t="str">
        <f t="shared" si="266"/>
        <v>1</v>
      </c>
      <c r="F1594" s="4" t="str">
        <f t="shared" si="267"/>
        <v>1</v>
      </c>
      <c r="G1594" s="4" t="str">
        <f t="shared" si="268"/>
        <v>04</v>
      </c>
      <c r="H1594" s="4" t="str">
        <f t="shared" si="269"/>
        <v>0</v>
      </c>
      <c r="I1594" s="4" t="str">
        <f t="shared" si="270"/>
        <v>2</v>
      </c>
      <c r="J1594" s="4" t="str">
        <f t="shared" si="271"/>
        <v>05</v>
      </c>
      <c r="K1594" s="4" t="str">
        <f t="shared" si="272"/>
        <v>000</v>
      </c>
      <c r="L1594" s="55" t="str">
        <f t="shared" si="273"/>
        <v>1611040205000</v>
      </c>
      <c r="M1594" s="105">
        <v>1611040205000</v>
      </c>
      <c r="N1594" s="106" t="s">
        <v>40</v>
      </c>
      <c r="O1594" s="108" t="s">
        <v>2604</v>
      </c>
      <c r="P1594" s="101" t="s">
        <v>36</v>
      </c>
      <c r="Q1594" s="33">
        <v>1610041204000</v>
      </c>
      <c r="R1594" s="33" t="s">
        <v>40</v>
      </c>
      <c r="S1594" s="34" t="s">
        <v>2605</v>
      </c>
      <c r="T1594" s="58" t="s">
        <v>24</v>
      </c>
      <c r="U1594" s="58">
        <v>44927</v>
      </c>
      <c r="V1594" s="58">
        <v>44927</v>
      </c>
      <c r="W1594" s="93" t="s">
        <v>25</v>
      </c>
    </row>
    <row r="1595" spans="1:23" s="5" customFormat="1" ht="27" customHeight="1" x14ac:dyDescent="0.25">
      <c r="A1595" s="99">
        <f t="shared" si="274"/>
        <v>1</v>
      </c>
      <c r="B1595" s="97">
        <f t="array" aca="1" ref="B1595" ca="1">IF(AND(MAX(IF(L1594:L2606=L1595,U1594:U2606))=U1595,V1595&lt;=B$1),M1595,"-")</f>
        <v>1611040299000</v>
      </c>
      <c r="C1595" s="4">
        <f t="shared" si="264"/>
        <v>1</v>
      </c>
      <c r="D1595" s="4" t="str">
        <f t="shared" si="265"/>
        <v>6</v>
      </c>
      <c r="E1595" s="4" t="str">
        <f t="shared" si="266"/>
        <v>1</v>
      </c>
      <c r="F1595" s="4" t="str">
        <f t="shared" si="267"/>
        <v>1</v>
      </c>
      <c r="G1595" s="4" t="str">
        <f t="shared" si="268"/>
        <v>04</v>
      </c>
      <c r="H1595" s="4" t="str">
        <f t="shared" si="269"/>
        <v>0</v>
      </c>
      <c r="I1595" s="4" t="str">
        <f t="shared" si="270"/>
        <v>2</v>
      </c>
      <c r="J1595" s="4" t="str">
        <f t="shared" si="271"/>
        <v>99</v>
      </c>
      <c r="K1595" s="4" t="str">
        <f t="shared" si="272"/>
        <v>000</v>
      </c>
      <c r="L1595" s="55" t="str">
        <f t="shared" si="273"/>
        <v>1611040299000</v>
      </c>
      <c r="M1595" s="105">
        <v>1611040299000</v>
      </c>
      <c r="N1595" s="106" t="s">
        <v>40</v>
      </c>
      <c r="O1595" s="108" t="s">
        <v>2606</v>
      </c>
      <c r="P1595" s="101" t="s">
        <v>36</v>
      </c>
      <c r="Q1595" s="33">
        <v>1610041299000</v>
      </c>
      <c r="R1595" s="33" t="s">
        <v>40</v>
      </c>
      <c r="S1595" s="34" t="s">
        <v>2607</v>
      </c>
      <c r="T1595" s="58" t="s">
        <v>24</v>
      </c>
      <c r="U1595" s="58">
        <v>44927</v>
      </c>
      <c r="V1595" s="58">
        <v>44927</v>
      </c>
      <c r="W1595" s="93" t="s">
        <v>25</v>
      </c>
    </row>
    <row r="1596" spans="1:23" s="5" customFormat="1" ht="27" customHeight="1" x14ac:dyDescent="0.25">
      <c r="A1596" s="99">
        <f t="shared" si="274"/>
        <v>1</v>
      </c>
      <c r="B1596" s="97">
        <f t="array" aca="1" ref="B1596" ca="1">IF(AND(MAX(IF(L1595:L2607=L1596,U1595:U2607))=U1596,V1596&lt;=B$1),M1596,"-")</f>
        <v>1611040300000</v>
      </c>
      <c r="C1596" s="4">
        <f t="shared" si="264"/>
        <v>1</v>
      </c>
      <c r="D1596" s="4" t="str">
        <f t="shared" si="265"/>
        <v>6</v>
      </c>
      <c r="E1596" s="4" t="str">
        <f t="shared" si="266"/>
        <v>1</v>
      </c>
      <c r="F1596" s="4" t="str">
        <f t="shared" si="267"/>
        <v>1</v>
      </c>
      <c r="G1596" s="4" t="str">
        <f t="shared" si="268"/>
        <v>04</v>
      </c>
      <c r="H1596" s="4" t="str">
        <f t="shared" si="269"/>
        <v>0</v>
      </c>
      <c r="I1596" s="4" t="str">
        <f t="shared" si="270"/>
        <v>3</v>
      </c>
      <c r="J1596" s="4" t="str">
        <f t="shared" si="271"/>
        <v>00</v>
      </c>
      <c r="K1596" s="4" t="str">
        <f t="shared" si="272"/>
        <v>000</v>
      </c>
      <c r="L1596" s="55" t="str">
        <f t="shared" si="273"/>
        <v>1611040300000</v>
      </c>
      <c r="M1596" s="105">
        <v>1611040300000</v>
      </c>
      <c r="N1596" s="106" t="s">
        <v>21</v>
      </c>
      <c r="O1596" s="108" t="s">
        <v>2608</v>
      </c>
      <c r="P1596" s="101" t="s">
        <v>36</v>
      </c>
      <c r="Q1596" s="33">
        <v>1610041300000</v>
      </c>
      <c r="R1596" s="33" t="s">
        <v>21</v>
      </c>
      <c r="S1596" s="34" t="s">
        <v>2609</v>
      </c>
      <c r="T1596" s="58" t="s">
        <v>24</v>
      </c>
      <c r="U1596" s="58">
        <v>44927</v>
      </c>
      <c r="V1596" s="58">
        <v>44927</v>
      </c>
      <c r="W1596" s="93" t="s">
        <v>25</v>
      </c>
    </row>
    <row r="1597" spans="1:23" s="5" customFormat="1" ht="27" customHeight="1" x14ac:dyDescent="0.25">
      <c r="A1597" s="99">
        <f t="shared" si="274"/>
        <v>1</v>
      </c>
      <c r="B1597" s="97">
        <f t="array" aca="1" ref="B1597" ca="1">IF(AND(MAX(IF(L1596:L2608=L1597,U1596:U2608))=U1597,V1597&lt;=B$1),M1597,"-")</f>
        <v>1611040301000</v>
      </c>
      <c r="C1597" s="4">
        <f t="shared" si="264"/>
        <v>1</v>
      </c>
      <c r="D1597" s="4" t="str">
        <f t="shared" si="265"/>
        <v>6</v>
      </c>
      <c r="E1597" s="4" t="str">
        <f t="shared" si="266"/>
        <v>1</v>
      </c>
      <c r="F1597" s="4" t="str">
        <f t="shared" si="267"/>
        <v>1</v>
      </c>
      <c r="G1597" s="4" t="str">
        <f t="shared" si="268"/>
        <v>04</v>
      </c>
      <c r="H1597" s="4" t="str">
        <f t="shared" si="269"/>
        <v>0</v>
      </c>
      <c r="I1597" s="4" t="str">
        <f t="shared" si="270"/>
        <v>3</v>
      </c>
      <c r="J1597" s="4" t="str">
        <f t="shared" si="271"/>
        <v>01</v>
      </c>
      <c r="K1597" s="4" t="str">
        <f t="shared" si="272"/>
        <v>000</v>
      </c>
      <c r="L1597" s="55" t="str">
        <f t="shared" si="273"/>
        <v>1611040301000</v>
      </c>
      <c r="M1597" s="105">
        <v>1611040301000</v>
      </c>
      <c r="N1597" s="106" t="s">
        <v>40</v>
      </c>
      <c r="O1597" s="108" t="s">
        <v>2610</v>
      </c>
      <c r="P1597" s="101" t="s">
        <v>36</v>
      </c>
      <c r="Q1597" s="33">
        <v>1610041301000</v>
      </c>
      <c r="R1597" s="33" t="s">
        <v>40</v>
      </c>
      <c r="S1597" s="34" t="s">
        <v>2611</v>
      </c>
      <c r="T1597" s="58" t="s">
        <v>24</v>
      </c>
      <c r="U1597" s="58">
        <v>44927</v>
      </c>
      <c r="V1597" s="58">
        <v>44927</v>
      </c>
      <c r="W1597" s="93" t="s">
        <v>25</v>
      </c>
    </row>
    <row r="1598" spans="1:23" s="5" customFormat="1" ht="27" customHeight="1" x14ac:dyDescent="0.25">
      <c r="A1598" s="99">
        <f t="shared" si="274"/>
        <v>1</v>
      </c>
      <c r="B1598" s="97">
        <f t="array" aca="1" ref="B1598" ca="1">IF(AND(MAX(IF(L1597:L2609=L1598,U1597:U2609))=U1598,V1598&lt;=B$1),M1598,"-")</f>
        <v>1611040302000</v>
      </c>
      <c r="C1598" s="4">
        <f t="shared" si="264"/>
        <v>1</v>
      </c>
      <c r="D1598" s="4" t="str">
        <f t="shared" si="265"/>
        <v>6</v>
      </c>
      <c r="E1598" s="4" t="str">
        <f t="shared" si="266"/>
        <v>1</v>
      </c>
      <c r="F1598" s="4" t="str">
        <f t="shared" si="267"/>
        <v>1</v>
      </c>
      <c r="G1598" s="4" t="str">
        <f t="shared" si="268"/>
        <v>04</v>
      </c>
      <c r="H1598" s="4" t="str">
        <f t="shared" si="269"/>
        <v>0</v>
      </c>
      <c r="I1598" s="4" t="str">
        <f t="shared" si="270"/>
        <v>3</v>
      </c>
      <c r="J1598" s="4" t="str">
        <f t="shared" si="271"/>
        <v>02</v>
      </c>
      <c r="K1598" s="4" t="str">
        <f t="shared" si="272"/>
        <v>000</v>
      </c>
      <c r="L1598" s="55" t="str">
        <f t="shared" si="273"/>
        <v>1611040302000</v>
      </c>
      <c r="M1598" s="105">
        <v>1611040302000</v>
      </c>
      <c r="N1598" s="106" t="s">
        <v>40</v>
      </c>
      <c r="O1598" s="108" t="s">
        <v>2612</v>
      </c>
      <c r="P1598" s="101" t="s">
        <v>36</v>
      </c>
      <c r="Q1598" s="33">
        <v>1610041302000</v>
      </c>
      <c r="R1598" s="33" t="s">
        <v>40</v>
      </c>
      <c r="S1598" s="34" t="s">
        <v>2613</v>
      </c>
      <c r="T1598" s="58" t="s">
        <v>24</v>
      </c>
      <c r="U1598" s="58">
        <v>44927</v>
      </c>
      <c r="V1598" s="58">
        <v>44927</v>
      </c>
      <c r="W1598" s="93" t="s">
        <v>25</v>
      </c>
    </row>
    <row r="1599" spans="1:23" s="5" customFormat="1" ht="27" customHeight="1" x14ac:dyDescent="0.25">
      <c r="A1599" s="99">
        <f t="shared" si="274"/>
        <v>1</v>
      </c>
      <c r="B1599" s="97">
        <f t="array" aca="1" ref="B1599" ca="1">IF(AND(MAX(IF(L1598:L2610=L1599,U1598:U2610))=U1599,V1599&lt;=B$1),M1599,"-")</f>
        <v>1611040304000</v>
      </c>
      <c r="C1599" s="4">
        <f t="shared" si="264"/>
        <v>1</v>
      </c>
      <c r="D1599" s="4" t="str">
        <f t="shared" si="265"/>
        <v>6</v>
      </c>
      <c r="E1599" s="4" t="str">
        <f t="shared" si="266"/>
        <v>1</v>
      </c>
      <c r="F1599" s="4" t="str">
        <f t="shared" si="267"/>
        <v>1</v>
      </c>
      <c r="G1599" s="4" t="str">
        <f t="shared" si="268"/>
        <v>04</v>
      </c>
      <c r="H1599" s="4" t="str">
        <f t="shared" si="269"/>
        <v>0</v>
      </c>
      <c r="I1599" s="4" t="str">
        <f t="shared" si="270"/>
        <v>3</v>
      </c>
      <c r="J1599" s="4" t="str">
        <f t="shared" si="271"/>
        <v>04</v>
      </c>
      <c r="K1599" s="4" t="str">
        <f t="shared" si="272"/>
        <v>000</v>
      </c>
      <c r="L1599" s="55" t="str">
        <f t="shared" si="273"/>
        <v>1611040304000</v>
      </c>
      <c r="M1599" s="105">
        <v>1611040304000</v>
      </c>
      <c r="N1599" s="106" t="s">
        <v>40</v>
      </c>
      <c r="O1599" s="108" t="s">
        <v>2614</v>
      </c>
      <c r="P1599" s="101" t="s">
        <v>36</v>
      </c>
      <c r="Q1599" s="33">
        <v>1610011309000</v>
      </c>
      <c r="R1599" s="33" t="s">
        <v>40</v>
      </c>
      <c r="S1599" s="34" t="s">
        <v>2615</v>
      </c>
      <c r="T1599" s="58" t="s">
        <v>24</v>
      </c>
      <c r="U1599" s="58">
        <v>44927</v>
      </c>
      <c r="V1599" s="58">
        <v>44927</v>
      </c>
      <c r="W1599" s="93" t="s">
        <v>25</v>
      </c>
    </row>
    <row r="1600" spans="1:23" s="5" customFormat="1" ht="27" customHeight="1" x14ac:dyDescent="0.25">
      <c r="A1600" s="99">
        <f t="shared" si="274"/>
        <v>1</v>
      </c>
      <c r="B1600" s="97">
        <f t="array" aca="1" ref="B1600" ca="1">IF(AND(MAX(IF(L1599:L2611=L1600,U1599:U2611))=U1600,V1600&lt;=B$1),M1600,"-")</f>
        <v>1611040305000</v>
      </c>
      <c r="C1600" s="4">
        <f t="shared" si="264"/>
        <v>1</v>
      </c>
      <c r="D1600" s="4" t="str">
        <f t="shared" si="265"/>
        <v>6</v>
      </c>
      <c r="E1600" s="4" t="str">
        <f t="shared" si="266"/>
        <v>1</v>
      </c>
      <c r="F1600" s="4" t="str">
        <f t="shared" si="267"/>
        <v>1</v>
      </c>
      <c r="G1600" s="4" t="str">
        <f t="shared" si="268"/>
        <v>04</v>
      </c>
      <c r="H1600" s="4" t="str">
        <f t="shared" si="269"/>
        <v>0</v>
      </c>
      <c r="I1600" s="4" t="str">
        <f t="shared" si="270"/>
        <v>3</v>
      </c>
      <c r="J1600" s="4" t="str">
        <f t="shared" si="271"/>
        <v>05</v>
      </c>
      <c r="K1600" s="4" t="str">
        <f t="shared" si="272"/>
        <v>000</v>
      </c>
      <c r="L1600" s="55" t="str">
        <f t="shared" si="273"/>
        <v>1611040305000</v>
      </c>
      <c r="M1600" s="105">
        <v>1611040305000</v>
      </c>
      <c r="N1600" s="106" t="s">
        <v>40</v>
      </c>
      <c r="O1600" s="108" t="s">
        <v>2616</v>
      </c>
      <c r="P1600" s="101" t="s">
        <v>36</v>
      </c>
      <c r="Q1600" s="33">
        <v>1610041304000</v>
      </c>
      <c r="R1600" s="33" t="s">
        <v>40</v>
      </c>
      <c r="S1600" s="34" t="s">
        <v>2617</v>
      </c>
      <c r="T1600" s="58" t="s">
        <v>24</v>
      </c>
      <c r="U1600" s="58">
        <v>44927</v>
      </c>
      <c r="V1600" s="58">
        <v>44927</v>
      </c>
      <c r="W1600" s="93" t="s">
        <v>25</v>
      </c>
    </row>
    <row r="1601" spans="1:23" s="5" customFormat="1" ht="27" customHeight="1" x14ac:dyDescent="0.25">
      <c r="A1601" s="99">
        <f t="shared" si="274"/>
        <v>1</v>
      </c>
      <c r="B1601" s="97">
        <f t="array" aca="1" ref="B1601" ca="1">IF(AND(MAX(IF(L1600:L2612=L1601,U1600:U2612))=U1601,V1601&lt;=B$1),M1601,"-")</f>
        <v>1611040399000</v>
      </c>
      <c r="C1601" s="4">
        <f t="shared" si="264"/>
        <v>1</v>
      </c>
      <c r="D1601" s="4" t="str">
        <f t="shared" si="265"/>
        <v>6</v>
      </c>
      <c r="E1601" s="4" t="str">
        <f t="shared" si="266"/>
        <v>1</v>
      </c>
      <c r="F1601" s="4" t="str">
        <f t="shared" si="267"/>
        <v>1</v>
      </c>
      <c r="G1601" s="4" t="str">
        <f t="shared" si="268"/>
        <v>04</v>
      </c>
      <c r="H1601" s="4" t="str">
        <f t="shared" si="269"/>
        <v>0</v>
      </c>
      <c r="I1601" s="4" t="str">
        <f t="shared" si="270"/>
        <v>3</v>
      </c>
      <c r="J1601" s="4" t="str">
        <f t="shared" si="271"/>
        <v>99</v>
      </c>
      <c r="K1601" s="4" t="str">
        <f t="shared" si="272"/>
        <v>000</v>
      </c>
      <c r="L1601" s="55" t="str">
        <f t="shared" si="273"/>
        <v>1611040399000</v>
      </c>
      <c r="M1601" s="105">
        <v>1611040399000</v>
      </c>
      <c r="N1601" s="106" t="s">
        <v>40</v>
      </c>
      <c r="O1601" s="108" t="s">
        <v>2618</v>
      </c>
      <c r="P1601" s="101" t="s">
        <v>36</v>
      </c>
      <c r="Q1601" s="33">
        <v>1610041399000</v>
      </c>
      <c r="R1601" s="33" t="s">
        <v>40</v>
      </c>
      <c r="S1601" s="34" t="s">
        <v>2619</v>
      </c>
      <c r="T1601" s="58" t="s">
        <v>24</v>
      </c>
      <c r="U1601" s="58">
        <v>44927</v>
      </c>
      <c r="V1601" s="58">
        <v>44927</v>
      </c>
      <c r="W1601" s="93" t="s">
        <v>25</v>
      </c>
    </row>
    <row r="1602" spans="1:23" s="5" customFormat="1" ht="27" customHeight="1" x14ac:dyDescent="0.25">
      <c r="A1602" s="99">
        <f t="shared" si="274"/>
        <v>1</v>
      </c>
      <c r="B1602" s="97">
        <f t="array" aca="1" ref="B1602" ca="1">IF(AND(MAX(IF(L1601:L2613=L1602,U1601:U2613))=U1602,V1602&lt;=B$1),M1602,"-")</f>
        <v>1611040400000</v>
      </c>
      <c r="C1602" s="4">
        <f t="shared" ref="C1602:C1665" si="275">IF(M1602=0,"",IF(AND(I1602=0,RIGHT(M1602,5)&lt;&gt;"00000"),"tipo = 0 e detalhamento dif. 0",1))</f>
        <v>1</v>
      </c>
      <c r="D1602" s="4" t="str">
        <f t="shared" ref="D1602:D1665" si="276">MID(M1602,2,1)</f>
        <v>6</v>
      </c>
      <c r="E1602" s="4" t="str">
        <f t="shared" ref="E1602:E1665" si="277">MID(M1602,3,1)</f>
        <v>1</v>
      </c>
      <c r="F1602" s="4" t="str">
        <f t="shared" ref="F1602:F1665" si="278">MID(M1602,4,1)</f>
        <v>1</v>
      </c>
      <c r="G1602" s="4" t="str">
        <f t="shared" ref="G1602:G1665" si="279">MID(M1602,5,2)</f>
        <v>04</v>
      </c>
      <c r="H1602" s="4" t="str">
        <f t="shared" ref="H1602:H1665" si="280">MID(M1602,7,1)</f>
        <v>0</v>
      </c>
      <c r="I1602" s="4" t="str">
        <f t="shared" ref="I1602:I1665" si="281">MID(M1602,8,1)</f>
        <v>4</v>
      </c>
      <c r="J1602" s="4" t="str">
        <f t="shared" ref="J1602:J1665" si="282">MID(M1602,9,2)</f>
        <v>00</v>
      </c>
      <c r="K1602" s="4" t="str">
        <f t="shared" ref="K1602:K1665" si="283">RIGHT(M1602,3)</f>
        <v>000</v>
      </c>
      <c r="L1602" s="55" t="str">
        <f t="shared" ref="L1602:L1665" si="284">CONCATENATE(M1602)</f>
        <v>1611040400000</v>
      </c>
      <c r="M1602" s="105">
        <v>1611040400000</v>
      </c>
      <c r="N1602" s="106" t="s">
        <v>21</v>
      </c>
      <c r="O1602" s="108" t="s">
        <v>2620</v>
      </c>
      <c r="P1602" s="101" t="s">
        <v>36</v>
      </c>
      <c r="Q1602" s="33">
        <v>1610041400000</v>
      </c>
      <c r="R1602" s="33" t="s">
        <v>21</v>
      </c>
      <c r="S1602" s="34" t="s">
        <v>2621</v>
      </c>
      <c r="T1602" s="58" t="s">
        <v>24</v>
      </c>
      <c r="U1602" s="58">
        <v>44927</v>
      </c>
      <c r="V1602" s="58">
        <v>44927</v>
      </c>
      <c r="W1602" s="93" t="s">
        <v>25</v>
      </c>
    </row>
    <row r="1603" spans="1:23" s="5" customFormat="1" ht="27" customHeight="1" x14ac:dyDescent="0.25">
      <c r="A1603" s="99">
        <f t="shared" ref="A1603:A1666" si="285">COUNTIF(L:L,L1603)</f>
        <v>1</v>
      </c>
      <c r="B1603" s="97">
        <f t="array" aca="1" ref="B1603" ca="1">IF(AND(MAX(IF(L1602:L2614=L1603,U1602:U2614))=U1603,V1603&lt;=B$1),M1603,"-")</f>
        <v>1611040401000</v>
      </c>
      <c r="C1603" s="4">
        <f t="shared" si="275"/>
        <v>1</v>
      </c>
      <c r="D1603" s="4" t="str">
        <f t="shared" si="276"/>
        <v>6</v>
      </c>
      <c r="E1603" s="4" t="str">
        <f t="shared" si="277"/>
        <v>1</v>
      </c>
      <c r="F1603" s="4" t="str">
        <f t="shared" si="278"/>
        <v>1</v>
      </c>
      <c r="G1603" s="4" t="str">
        <f t="shared" si="279"/>
        <v>04</v>
      </c>
      <c r="H1603" s="4" t="str">
        <f t="shared" si="280"/>
        <v>0</v>
      </c>
      <c r="I1603" s="4" t="str">
        <f t="shared" si="281"/>
        <v>4</v>
      </c>
      <c r="J1603" s="4" t="str">
        <f t="shared" si="282"/>
        <v>01</v>
      </c>
      <c r="K1603" s="4" t="str">
        <f t="shared" si="283"/>
        <v>000</v>
      </c>
      <c r="L1603" s="55" t="str">
        <f t="shared" si="284"/>
        <v>1611040401000</v>
      </c>
      <c r="M1603" s="105">
        <v>1611040401000</v>
      </c>
      <c r="N1603" s="106" t="s">
        <v>40</v>
      </c>
      <c r="O1603" s="108" t="s">
        <v>2622</v>
      </c>
      <c r="P1603" s="101" t="s">
        <v>36</v>
      </c>
      <c r="Q1603" s="33">
        <v>1610041401000</v>
      </c>
      <c r="R1603" s="33" t="s">
        <v>40</v>
      </c>
      <c r="S1603" s="34" t="s">
        <v>2623</v>
      </c>
      <c r="T1603" s="58" t="s">
        <v>24</v>
      </c>
      <c r="U1603" s="58">
        <v>44927</v>
      </c>
      <c r="V1603" s="58">
        <v>44927</v>
      </c>
      <c r="W1603" s="93" t="s">
        <v>25</v>
      </c>
    </row>
    <row r="1604" spans="1:23" s="5" customFormat="1" ht="27" customHeight="1" x14ac:dyDescent="0.25">
      <c r="A1604" s="99">
        <f t="shared" si="285"/>
        <v>1</v>
      </c>
      <c r="B1604" s="97">
        <f t="array" aca="1" ref="B1604" ca="1">IF(AND(MAX(IF(L1603:L2615=L1604,U1603:U2615))=U1604,V1604&lt;=B$1),M1604,"-")</f>
        <v>1611040402000</v>
      </c>
      <c r="C1604" s="4">
        <f t="shared" si="275"/>
        <v>1</v>
      </c>
      <c r="D1604" s="4" t="str">
        <f t="shared" si="276"/>
        <v>6</v>
      </c>
      <c r="E1604" s="4" t="str">
        <f t="shared" si="277"/>
        <v>1</v>
      </c>
      <c r="F1604" s="4" t="str">
        <f t="shared" si="278"/>
        <v>1</v>
      </c>
      <c r="G1604" s="4" t="str">
        <f t="shared" si="279"/>
        <v>04</v>
      </c>
      <c r="H1604" s="4" t="str">
        <f t="shared" si="280"/>
        <v>0</v>
      </c>
      <c r="I1604" s="4" t="str">
        <f t="shared" si="281"/>
        <v>4</v>
      </c>
      <c r="J1604" s="4" t="str">
        <f t="shared" si="282"/>
        <v>02</v>
      </c>
      <c r="K1604" s="4" t="str">
        <f t="shared" si="283"/>
        <v>000</v>
      </c>
      <c r="L1604" s="55" t="str">
        <f t="shared" si="284"/>
        <v>1611040402000</v>
      </c>
      <c r="M1604" s="105">
        <v>1611040402000</v>
      </c>
      <c r="N1604" s="106" t="s">
        <v>40</v>
      </c>
      <c r="O1604" s="108" t="s">
        <v>2624</v>
      </c>
      <c r="P1604" s="101" t="s">
        <v>36</v>
      </c>
      <c r="Q1604" s="33">
        <v>1610041402000</v>
      </c>
      <c r="R1604" s="33" t="s">
        <v>40</v>
      </c>
      <c r="S1604" s="34" t="s">
        <v>2625</v>
      </c>
      <c r="T1604" s="58" t="s">
        <v>24</v>
      </c>
      <c r="U1604" s="58">
        <v>44927</v>
      </c>
      <c r="V1604" s="58">
        <v>44927</v>
      </c>
      <c r="W1604" s="93" t="s">
        <v>25</v>
      </c>
    </row>
    <row r="1605" spans="1:23" s="5" customFormat="1" ht="27" customHeight="1" x14ac:dyDescent="0.25">
      <c r="A1605" s="99">
        <f t="shared" si="285"/>
        <v>1</v>
      </c>
      <c r="B1605" s="97">
        <f t="array" aca="1" ref="B1605" ca="1">IF(AND(MAX(IF(L1604:L2616=L1605,U1604:U2616))=U1605,V1605&lt;=B$1),M1605,"-")</f>
        <v>1611040404000</v>
      </c>
      <c r="C1605" s="4">
        <f t="shared" si="275"/>
        <v>1</v>
      </c>
      <c r="D1605" s="4" t="str">
        <f t="shared" si="276"/>
        <v>6</v>
      </c>
      <c r="E1605" s="4" t="str">
        <f t="shared" si="277"/>
        <v>1</v>
      </c>
      <c r="F1605" s="4" t="str">
        <f t="shared" si="278"/>
        <v>1</v>
      </c>
      <c r="G1605" s="4" t="str">
        <f t="shared" si="279"/>
        <v>04</v>
      </c>
      <c r="H1605" s="4" t="str">
        <f t="shared" si="280"/>
        <v>0</v>
      </c>
      <c r="I1605" s="4" t="str">
        <f t="shared" si="281"/>
        <v>4</v>
      </c>
      <c r="J1605" s="4" t="str">
        <f t="shared" si="282"/>
        <v>04</v>
      </c>
      <c r="K1605" s="4" t="str">
        <f t="shared" si="283"/>
        <v>000</v>
      </c>
      <c r="L1605" s="55" t="str">
        <f t="shared" si="284"/>
        <v>1611040404000</v>
      </c>
      <c r="M1605" s="105">
        <v>1611040404000</v>
      </c>
      <c r="N1605" s="106" t="s">
        <v>40</v>
      </c>
      <c r="O1605" s="108" t="s">
        <v>2626</v>
      </c>
      <c r="P1605" s="101" t="s">
        <v>36</v>
      </c>
      <c r="Q1605" s="33">
        <v>1610011409000</v>
      </c>
      <c r="R1605" s="33" t="s">
        <v>40</v>
      </c>
      <c r="S1605" s="34" t="s">
        <v>2627</v>
      </c>
      <c r="T1605" s="58" t="s">
        <v>24</v>
      </c>
      <c r="U1605" s="58">
        <v>44927</v>
      </c>
      <c r="V1605" s="58">
        <v>44927</v>
      </c>
      <c r="W1605" s="93" t="s">
        <v>25</v>
      </c>
    </row>
    <row r="1606" spans="1:23" s="5" customFormat="1" ht="27" customHeight="1" x14ac:dyDescent="0.25">
      <c r="A1606" s="99">
        <f t="shared" si="285"/>
        <v>1</v>
      </c>
      <c r="B1606" s="97">
        <f t="array" aca="1" ref="B1606" ca="1">IF(AND(MAX(IF(L1605:L2617=L1606,U1605:U2617))=U1606,V1606&lt;=B$1),M1606,"-")</f>
        <v>1611040405000</v>
      </c>
      <c r="C1606" s="4">
        <f t="shared" si="275"/>
        <v>1</v>
      </c>
      <c r="D1606" s="4" t="str">
        <f t="shared" si="276"/>
        <v>6</v>
      </c>
      <c r="E1606" s="4" t="str">
        <f t="shared" si="277"/>
        <v>1</v>
      </c>
      <c r="F1606" s="4" t="str">
        <f t="shared" si="278"/>
        <v>1</v>
      </c>
      <c r="G1606" s="4" t="str">
        <f t="shared" si="279"/>
        <v>04</v>
      </c>
      <c r="H1606" s="4" t="str">
        <f t="shared" si="280"/>
        <v>0</v>
      </c>
      <c r="I1606" s="4" t="str">
        <f t="shared" si="281"/>
        <v>4</v>
      </c>
      <c r="J1606" s="4" t="str">
        <f t="shared" si="282"/>
        <v>05</v>
      </c>
      <c r="K1606" s="4" t="str">
        <f t="shared" si="283"/>
        <v>000</v>
      </c>
      <c r="L1606" s="55" t="str">
        <f t="shared" si="284"/>
        <v>1611040405000</v>
      </c>
      <c r="M1606" s="105">
        <v>1611040405000</v>
      </c>
      <c r="N1606" s="106" t="s">
        <v>40</v>
      </c>
      <c r="O1606" s="108" t="s">
        <v>2628</v>
      </c>
      <c r="P1606" s="101" t="s">
        <v>36</v>
      </c>
      <c r="Q1606" s="33">
        <v>1610041404000</v>
      </c>
      <c r="R1606" s="33" t="s">
        <v>40</v>
      </c>
      <c r="S1606" s="34" t="s">
        <v>2629</v>
      </c>
      <c r="T1606" s="58" t="s">
        <v>24</v>
      </c>
      <c r="U1606" s="58">
        <v>44927</v>
      </c>
      <c r="V1606" s="58">
        <v>44927</v>
      </c>
      <c r="W1606" s="93" t="s">
        <v>25</v>
      </c>
    </row>
    <row r="1607" spans="1:23" s="5" customFormat="1" ht="27" customHeight="1" x14ac:dyDescent="0.25">
      <c r="A1607" s="99">
        <f t="shared" si="285"/>
        <v>1</v>
      </c>
      <c r="B1607" s="97">
        <f t="array" aca="1" ref="B1607" ca="1">IF(AND(MAX(IF(L1606:L2618=L1607,U1606:U2618))=U1607,V1607&lt;=B$1),M1607,"-")</f>
        <v>1611040499000</v>
      </c>
      <c r="C1607" s="4">
        <f t="shared" si="275"/>
        <v>1</v>
      </c>
      <c r="D1607" s="4" t="str">
        <f t="shared" si="276"/>
        <v>6</v>
      </c>
      <c r="E1607" s="4" t="str">
        <f t="shared" si="277"/>
        <v>1</v>
      </c>
      <c r="F1607" s="4" t="str">
        <f t="shared" si="278"/>
        <v>1</v>
      </c>
      <c r="G1607" s="4" t="str">
        <f t="shared" si="279"/>
        <v>04</v>
      </c>
      <c r="H1607" s="4" t="str">
        <f t="shared" si="280"/>
        <v>0</v>
      </c>
      <c r="I1607" s="4" t="str">
        <f t="shared" si="281"/>
        <v>4</v>
      </c>
      <c r="J1607" s="4" t="str">
        <f t="shared" si="282"/>
        <v>99</v>
      </c>
      <c r="K1607" s="4" t="str">
        <f t="shared" si="283"/>
        <v>000</v>
      </c>
      <c r="L1607" s="55" t="str">
        <f t="shared" si="284"/>
        <v>1611040499000</v>
      </c>
      <c r="M1607" s="105">
        <v>1611040499000</v>
      </c>
      <c r="N1607" s="106" t="s">
        <v>40</v>
      </c>
      <c r="O1607" s="108" t="s">
        <v>2630</v>
      </c>
      <c r="P1607" s="101" t="s">
        <v>36</v>
      </c>
      <c r="Q1607" s="33">
        <v>1610041499000</v>
      </c>
      <c r="R1607" s="33" t="s">
        <v>40</v>
      </c>
      <c r="S1607" s="34" t="s">
        <v>2631</v>
      </c>
      <c r="T1607" s="58" t="s">
        <v>24</v>
      </c>
      <c r="U1607" s="58">
        <v>44927</v>
      </c>
      <c r="V1607" s="58">
        <v>44927</v>
      </c>
      <c r="W1607" s="93" t="s">
        <v>25</v>
      </c>
    </row>
    <row r="1608" spans="1:23" s="5" customFormat="1" ht="27" customHeight="1" x14ac:dyDescent="0.25">
      <c r="A1608" s="99">
        <f t="shared" si="285"/>
        <v>1</v>
      </c>
      <c r="B1608" s="97">
        <f t="array" aca="1" ref="B1608" ca="1">IF(AND(MAX(IF(L1607:L2619=L1608,U1607:U2619))=U1608,V1608&lt;=B$1),M1608,"-")</f>
        <v>1611050000000</v>
      </c>
      <c r="C1608" s="4">
        <f t="shared" si="275"/>
        <v>1</v>
      </c>
      <c r="D1608" s="4" t="str">
        <f t="shared" si="276"/>
        <v>6</v>
      </c>
      <c r="E1608" s="4" t="str">
        <f t="shared" si="277"/>
        <v>1</v>
      </c>
      <c r="F1608" s="4" t="str">
        <f t="shared" si="278"/>
        <v>1</v>
      </c>
      <c r="G1608" s="4" t="str">
        <f t="shared" si="279"/>
        <v>05</v>
      </c>
      <c r="H1608" s="4" t="str">
        <f t="shared" si="280"/>
        <v>0</v>
      </c>
      <c r="I1608" s="4" t="str">
        <f t="shared" si="281"/>
        <v>0</v>
      </c>
      <c r="J1608" s="4" t="str">
        <f t="shared" si="282"/>
        <v>00</v>
      </c>
      <c r="K1608" s="4" t="str">
        <f t="shared" si="283"/>
        <v>000</v>
      </c>
      <c r="L1608" s="55" t="str">
        <f t="shared" si="284"/>
        <v>1611050000000</v>
      </c>
      <c r="M1608" s="105">
        <v>1611050000000</v>
      </c>
      <c r="N1608" s="106" t="s">
        <v>21</v>
      </c>
      <c r="O1608" s="108" t="s">
        <v>2632</v>
      </c>
      <c r="P1608" s="101" t="s">
        <v>107</v>
      </c>
      <c r="Q1608" s="33" t="s">
        <v>25</v>
      </c>
      <c r="R1608" s="33" t="s">
        <v>25</v>
      </c>
      <c r="S1608" s="34" t="s">
        <v>25</v>
      </c>
      <c r="T1608" s="58" t="s">
        <v>24</v>
      </c>
      <c r="U1608" s="58">
        <v>44927</v>
      </c>
      <c r="V1608" s="58">
        <v>44927</v>
      </c>
      <c r="W1608" s="93" t="s">
        <v>25</v>
      </c>
    </row>
    <row r="1609" spans="1:23" s="5" customFormat="1" ht="27" customHeight="1" x14ac:dyDescent="0.25">
      <c r="A1609" s="99">
        <f t="shared" si="285"/>
        <v>1</v>
      </c>
      <c r="B1609" s="97">
        <f t="array" aca="1" ref="B1609" ca="1">IF(AND(MAX(IF(L1608:L2620=L1609,U1608:U2620))=U1609,V1609&lt;=B$1),M1609,"-")</f>
        <v>1620000000000</v>
      </c>
      <c r="C1609" s="4">
        <f t="shared" si="275"/>
        <v>1</v>
      </c>
      <c r="D1609" s="4" t="str">
        <f t="shared" si="276"/>
        <v>6</v>
      </c>
      <c r="E1609" s="4" t="str">
        <f t="shared" si="277"/>
        <v>2</v>
      </c>
      <c r="F1609" s="4" t="str">
        <f t="shared" si="278"/>
        <v>0</v>
      </c>
      <c r="G1609" s="4" t="str">
        <f t="shared" si="279"/>
        <v>00</v>
      </c>
      <c r="H1609" s="4" t="str">
        <f t="shared" si="280"/>
        <v>0</v>
      </c>
      <c r="I1609" s="4" t="str">
        <f t="shared" si="281"/>
        <v>0</v>
      </c>
      <c r="J1609" s="4" t="str">
        <f t="shared" si="282"/>
        <v>00</v>
      </c>
      <c r="K1609" s="4" t="str">
        <f t="shared" si="283"/>
        <v>000</v>
      </c>
      <c r="L1609" s="55" t="str">
        <f t="shared" si="284"/>
        <v>1620000000000</v>
      </c>
      <c r="M1609" s="105">
        <v>1620000000000</v>
      </c>
      <c r="N1609" s="106" t="s">
        <v>21</v>
      </c>
      <c r="O1609" s="108" t="s">
        <v>2633</v>
      </c>
      <c r="P1609" s="101" t="s">
        <v>23</v>
      </c>
      <c r="Q1609" s="33">
        <v>1620000000000</v>
      </c>
      <c r="R1609" s="33" t="s">
        <v>21</v>
      </c>
      <c r="S1609" s="34" t="s">
        <v>2633</v>
      </c>
      <c r="T1609" s="58" t="s">
        <v>24</v>
      </c>
      <c r="U1609" s="58">
        <v>44927</v>
      </c>
      <c r="V1609" s="58">
        <v>44927</v>
      </c>
      <c r="W1609" s="93" t="s">
        <v>25</v>
      </c>
    </row>
    <row r="1610" spans="1:23" s="5" customFormat="1" ht="27" customHeight="1" x14ac:dyDescent="0.25">
      <c r="A1610" s="99">
        <f t="shared" si="285"/>
        <v>1</v>
      </c>
      <c r="B1610" s="97">
        <f t="array" aca="1" ref="B1610" ca="1">IF(AND(MAX(IF(L1609:L2621=L1610,U1609:U2621))=U1610,V1610&lt;=B$1),M1610,"-")</f>
        <v>1621000000000</v>
      </c>
      <c r="C1610" s="4">
        <f t="shared" si="275"/>
        <v>1</v>
      </c>
      <c r="D1610" s="4" t="str">
        <f t="shared" si="276"/>
        <v>6</v>
      </c>
      <c r="E1610" s="4" t="str">
        <f t="shared" si="277"/>
        <v>2</v>
      </c>
      <c r="F1610" s="4" t="str">
        <f t="shared" si="278"/>
        <v>1</v>
      </c>
      <c r="G1610" s="4" t="str">
        <f t="shared" si="279"/>
        <v>00</v>
      </c>
      <c r="H1610" s="4" t="str">
        <f t="shared" si="280"/>
        <v>0</v>
      </c>
      <c r="I1610" s="4" t="str">
        <f t="shared" si="281"/>
        <v>0</v>
      </c>
      <c r="J1610" s="4" t="str">
        <f t="shared" si="282"/>
        <v>00</v>
      </c>
      <c r="K1610" s="4" t="str">
        <f t="shared" si="283"/>
        <v>000</v>
      </c>
      <c r="L1610" s="55" t="str">
        <f t="shared" si="284"/>
        <v>1621000000000</v>
      </c>
      <c r="M1610" s="105">
        <v>1621000000000</v>
      </c>
      <c r="N1610" s="106" t="s">
        <v>21</v>
      </c>
      <c r="O1610" s="108" t="s">
        <v>2633</v>
      </c>
      <c r="P1610" s="101" t="s">
        <v>107</v>
      </c>
      <c r="Q1610" s="33" t="s">
        <v>25</v>
      </c>
      <c r="R1610" s="33" t="s">
        <v>25</v>
      </c>
      <c r="S1610" s="34" t="s">
        <v>25</v>
      </c>
      <c r="T1610" s="58" t="s">
        <v>24</v>
      </c>
      <c r="U1610" s="58">
        <v>44927</v>
      </c>
      <c r="V1610" s="58">
        <v>44927</v>
      </c>
      <c r="W1610" s="93" t="s">
        <v>25</v>
      </c>
    </row>
    <row r="1611" spans="1:23" s="5" customFormat="1" ht="27" customHeight="1" x14ac:dyDescent="0.25">
      <c r="A1611" s="99">
        <f t="shared" si="285"/>
        <v>1</v>
      </c>
      <c r="B1611" s="97">
        <f t="array" aca="1" ref="B1611" ca="1">IF(AND(MAX(IF(L1610:L2622=L1611,U1610:U2622))=U1611,V1611&lt;=B$1),M1611,"-")</f>
        <v>1621010000000</v>
      </c>
      <c r="C1611" s="4">
        <f t="shared" si="275"/>
        <v>1</v>
      </c>
      <c r="D1611" s="4" t="str">
        <f t="shared" si="276"/>
        <v>6</v>
      </c>
      <c r="E1611" s="4" t="str">
        <f t="shared" si="277"/>
        <v>2</v>
      </c>
      <c r="F1611" s="4" t="str">
        <f t="shared" si="278"/>
        <v>1</v>
      </c>
      <c r="G1611" s="4" t="str">
        <f t="shared" si="279"/>
        <v>01</v>
      </c>
      <c r="H1611" s="4" t="str">
        <f t="shared" si="280"/>
        <v>0</v>
      </c>
      <c r="I1611" s="4" t="str">
        <f t="shared" si="281"/>
        <v>0</v>
      </c>
      <c r="J1611" s="4" t="str">
        <f t="shared" si="282"/>
        <v>00</v>
      </c>
      <c r="K1611" s="4" t="str">
        <f t="shared" si="283"/>
        <v>000</v>
      </c>
      <c r="L1611" s="55" t="str">
        <f t="shared" si="284"/>
        <v>1621010000000</v>
      </c>
      <c r="M1611" s="105">
        <v>1621010000000</v>
      </c>
      <c r="N1611" s="106" t="s">
        <v>21</v>
      </c>
      <c r="O1611" s="108" t="s">
        <v>2634</v>
      </c>
      <c r="P1611" s="101" t="s">
        <v>36</v>
      </c>
      <c r="Q1611" s="33">
        <v>1620010000000</v>
      </c>
      <c r="R1611" s="33" t="s">
        <v>21</v>
      </c>
      <c r="S1611" s="34" t="s">
        <v>2634</v>
      </c>
      <c r="T1611" s="58" t="s">
        <v>24</v>
      </c>
      <c r="U1611" s="58">
        <v>44927</v>
      </c>
      <c r="V1611" s="58">
        <v>44927</v>
      </c>
      <c r="W1611" s="93" t="s">
        <v>25</v>
      </c>
    </row>
    <row r="1612" spans="1:23" s="5" customFormat="1" ht="27" customHeight="1" x14ac:dyDescent="0.25">
      <c r="A1612" s="99">
        <f t="shared" si="285"/>
        <v>1</v>
      </c>
      <c r="B1612" s="97">
        <f t="array" aca="1" ref="B1612" ca="1">IF(AND(MAX(IF(L1611:L2623=L1612,U1611:U2623))=U1612,V1612&lt;=B$1),M1612,"-")</f>
        <v>1621011000000</v>
      </c>
      <c r="C1612" s="4">
        <f t="shared" si="275"/>
        <v>1</v>
      </c>
      <c r="D1612" s="4" t="str">
        <f t="shared" si="276"/>
        <v>6</v>
      </c>
      <c r="E1612" s="4" t="str">
        <f t="shared" si="277"/>
        <v>2</v>
      </c>
      <c r="F1612" s="4" t="str">
        <f t="shared" si="278"/>
        <v>1</v>
      </c>
      <c r="G1612" s="4" t="str">
        <f t="shared" si="279"/>
        <v>01</v>
      </c>
      <c r="H1612" s="4" t="str">
        <f t="shared" si="280"/>
        <v>1</v>
      </c>
      <c r="I1612" s="4" t="str">
        <f t="shared" si="281"/>
        <v>0</v>
      </c>
      <c r="J1612" s="4" t="str">
        <f t="shared" si="282"/>
        <v>00</v>
      </c>
      <c r="K1612" s="4" t="str">
        <f t="shared" si="283"/>
        <v>000</v>
      </c>
      <c r="L1612" s="55" t="str">
        <f t="shared" si="284"/>
        <v>1621011000000</v>
      </c>
      <c r="M1612" s="105">
        <v>1621011000000</v>
      </c>
      <c r="N1612" s="106" t="s">
        <v>21</v>
      </c>
      <c r="O1612" s="108" t="s">
        <v>2635</v>
      </c>
      <c r="P1612" s="101" t="s">
        <v>107</v>
      </c>
      <c r="Q1612" s="33" t="s">
        <v>25</v>
      </c>
      <c r="R1612" s="33" t="s">
        <v>25</v>
      </c>
      <c r="S1612" s="34" t="s">
        <v>25</v>
      </c>
      <c r="T1612" s="58" t="s">
        <v>24</v>
      </c>
      <c r="U1612" s="58">
        <v>44927</v>
      </c>
      <c r="V1612" s="58">
        <v>44927</v>
      </c>
      <c r="W1612" s="93" t="s">
        <v>25</v>
      </c>
    </row>
    <row r="1613" spans="1:23" s="5" customFormat="1" ht="27" customHeight="1" x14ac:dyDescent="0.25">
      <c r="A1613" s="99">
        <f t="shared" si="285"/>
        <v>1</v>
      </c>
      <c r="B1613" s="97">
        <f t="array" aca="1" ref="B1613" ca="1">IF(AND(MAX(IF(L1612:L2624=L1613,U1612:U2624))=U1613,V1613&lt;=B$1),M1613,"-")</f>
        <v>1621012000000</v>
      </c>
      <c r="C1613" s="4">
        <f t="shared" si="275"/>
        <v>1</v>
      </c>
      <c r="D1613" s="4" t="str">
        <f t="shared" si="276"/>
        <v>6</v>
      </c>
      <c r="E1613" s="4" t="str">
        <f t="shared" si="277"/>
        <v>2</v>
      </c>
      <c r="F1613" s="4" t="str">
        <f t="shared" si="278"/>
        <v>1</v>
      </c>
      <c r="G1613" s="4" t="str">
        <f t="shared" si="279"/>
        <v>01</v>
      </c>
      <c r="H1613" s="4" t="str">
        <f t="shared" si="280"/>
        <v>2</v>
      </c>
      <c r="I1613" s="4" t="str">
        <f t="shared" si="281"/>
        <v>0</v>
      </c>
      <c r="J1613" s="4" t="str">
        <f t="shared" si="282"/>
        <v>00</v>
      </c>
      <c r="K1613" s="4" t="str">
        <f t="shared" si="283"/>
        <v>000</v>
      </c>
      <c r="L1613" s="55" t="str">
        <f t="shared" si="284"/>
        <v>1621012000000</v>
      </c>
      <c r="M1613" s="105">
        <v>1621012000000</v>
      </c>
      <c r="N1613" s="106" t="s">
        <v>21</v>
      </c>
      <c r="O1613" s="108" t="s">
        <v>2636</v>
      </c>
      <c r="P1613" s="101" t="s">
        <v>107</v>
      </c>
      <c r="Q1613" s="33" t="s">
        <v>25</v>
      </c>
      <c r="R1613" s="33" t="s">
        <v>25</v>
      </c>
      <c r="S1613" s="34" t="s">
        <v>25</v>
      </c>
      <c r="T1613" s="58" t="s">
        <v>24</v>
      </c>
      <c r="U1613" s="58">
        <v>44927</v>
      </c>
      <c r="V1613" s="58">
        <v>44927</v>
      </c>
      <c r="W1613" s="93" t="s">
        <v>25</v>
      </c>
    </row>
    <row r="1614" spans="1:23" s="5" customFormat="1" ht="27" customHeight="1" x14ac:dyDescent="0.25">
      <c r="A1614" s="99">
        <f t="shared" si="285"/>
        <v>1</v>
      </c>
      <c r="B1614" s="97">
        <f t="array" aca="1" ref="B1614" ca="1">IF(AND(MAX(IF(L1613:L2625=L1614,U1613:U2625))=U1614,V1614&lt;=B$1),M1614,"-")</f>
        <v>1621020000000</v>
      </c>
      <c r="C1614" s="4">
        <f t="shared" si="275"/>
        <v>1</v>
      </c>
      <c r="D1614" s="4" t="str">
        <f t="shared" si="276"/>
        <v>6</v>
      </c>
      <c r="E1614" s="4" t="str">
        <f t="shared" si="277"/>
        <v>2</v>
      </c>
      <c r="F1614" s="4" t="str">
        <f t="shared" si="278"/>
        <v>1</v>
      </c>
      <c r="G1614" s="4" t="str">
        <f t="shared" si="279"/>
        <v>02</v>
      </c>
      <c r="H1614" s="4" t="str">
        <f t="shared" si="280"/>
        <v>0</v>
      </c>
      <c r="I1614" s="4" t="str">
        <f t="shared" si="281"/>
        <v>0</v>
      </c>
      <c r="J1614" s="4" t="str">
        <f t="shared" si="282"/>
        <v>00</v>
      </c>
      <c r="K1614" s="4" t="str">
        <f t="shared" si="283"/>
        <v>000</v>
      </c>
      <c r="L1614" s="55" t="str">
        <f t="shared" si="284"/>
        <v>1621020000000</v>
      </c>
      <c r="M1614" s="105">
        <v>1621020000000</v>
      </c>
      <c r="N1614" s="106" t="s">
        <v>21</v>
      </c>
      <c r="O1614" s="108" t="s">
        <v>2637</v>
      </c>
      <c r="P1614" s="101" t="s">
        <v>36</v>
      </c>
      <c r="Q1614" s="33">
        <v>1620020000000</v>
      </c>
      <c r="R1614" s="33" t="s">
        <v>21</v>
      </c>
      <c r="S1614" s="34" t="s">
        <v>2638</v>
      </c>
      <c r="T1614" s="58" t="s">
        <v>24</v>
      </c>
      <c r="U1614" s="58">
        <v>44927</v>
      </c>
      <c r="V1614" s="58">
        <v>44927</v>
      </c>
      <c r="W1614" s="93" t="s">
        <v>25</v>
      </c>
    </row>
    <row r="1615" spans="1:23" s="5" customFormat="1" ht="27" customHeight="1" x14ac:dyDescent="0.25">
      <c r="A1615" s="99">
        <f t="shared" si="285"/>
        <v>1</v>
      </c>
      <c r="B1615" s="97">
        <f t="array" aca="1" ref="B1615" ca="1">IF(AND(MAX(IF(L1614:L2626=L1615,U1614:U2626))=U1615,V1615&lt;=B$1),M1615,"-")</f>
        <v>1621020100000</v>
      </c>
      <c r="C1615" s="4">
        <f t="shared" si="275"/>
        <v>1</v>
      </c>
      <c r="D1615" s="4" t="str">
        <f t="shared" si="276"/>
        <v>6</v>
      </c>
      <c r="E1615" s="4" t="str">
        <f t="shared" si="277"/>
        <v>2</v>
      </c>
      <c r="F1615" s="4" t="str">
        <f t="shared" si="278"/>
        <v>1</v>
      </c>
      <c r="G1615" s="4" t="str">
        <f t="shared" si="279"/>
        <v>02</v>
      </c>
      <c r="H1615" s="4" t="str">
        <f t="shared" si="280"/>
        <v>0</v>
      </c>
      <c r="I1615" s="4" t="str">
        <f t="shared" si="281"/>
        <v>1</v>
      </c>
      <c r="J1615" s="4" t="str">
        <f t="shared" si="282"/>
        <v>00</v>
      </c>
      <c r="K1615" s="4" t="str">
        <f t="shared" si="283"/>
        <v>000</v>
      </c>
      <c r="L1615" s="55" t="str">
        <f t="shared" si="284"/>
        <v>1621020100000</v>
      </c>
      <c r="M1615" s="105">
        <v>1621020100000</v>
      </c>
      <c r="N1615" s="106" t="s">
        <v>21</v>
      </c>
      <c r="O1615" s="108" t="s">
        <v>2639</v>
      </c>
      <c r="P1615" s="101" t="s">
        <v>36</v>
      </c>
      <c r="Q1615" s="33">
        <v>1620021100000</v>
      </c>
      <c r="R1615" s="33" t="s">
        <v>21</v>
      </c>
      <c r="S1615" s="34" t="s">
        <v>2640</v>
      </c>
      <c r="T1615" s="58" t="s">
        <v>24</v>
      </c>
      <c r="U1615" s="58">
        <v>44927</v>
      </c>
      <c r="V1615" s="58">
        <v>44927</v>
      </c>
      <c r="W1615" s="93" t="s">
        <v>25</v>
      </c>
    </row>
    <row r="1616" spans="1:23" s="5" customFormat="1" ht="27" customHeight="1" x14ac:dyDescent="0.25">
      <c r="A1616" s="99">
        <f t="shared" si="285"/>
        <v>1</v>
      </c>
      <c r="B1616" s="97">
        <f t="array" aca="1" ref="B1616" ca="1">IF(AND(MAX(IF(L1615:L2628=L1616,U1615:U2628))=U1616,V1616&lt;=B$1),M1616,"-")</f>
        <v>1621020101000</v>
      </c>
      <c r="C1616" s="4">
        <f t="shared" si="275"/>
        <v>1</v>
      </c>
      <c r="D1616" s="4" t="str">
        <f t="shared" si="276"/>
        <v>6</v>
      </c>
      <c r="E1616" s="4" t="str">
        <f t="shared" si="277"/>
        <v>2</v>
      </c>
      <c r="F1616" s="4" t="str">
        <f t="shared" si="278"/>
        <v>1</v>
      </c>
      <c r="G1616" s="4" t="str">
        <f t="shared" si="279"/>
        <v>02</v>
      </c>
      <c r="H1616" s="4" t="str">
        <f t="shared" si="280"/>
        <v>0</v>
      </c>
      <c r="I1616" s="4" t="str">
        <f t="shared" si="281"/>
        <v>1</v>
      </c>
      <c r="J1616" s="4" t="str">
        <f t="shared" si="282"/>
        <v>01</v>
      </c>
      <c r="K1616" s="4" t="str">
        <f t="shared" si="283"/>
        <v>000</v>
      </c>
      <c r="L1616" s="55" t="str">
        <f t="shared" si="284"/>
        <v>1621020101000</v>
      </c>
      <c r="M1616" s="105">
        <v>1621020101000</v>
      </c>
      <c r="N1616" s="106" t="s">
        <v>40</v>
      </c>
      <c r="O1616" s="108" t="s">
        <v>2641</v>
      </c>
      <c r="P1616" s="101" t="s">
        <v>36</v>
      </c>
      <c r="Q1616" s="33">
        <v>1620021101000</v>
      </c>
      <c r="R1616" s="33" t="s">
        <v>40</v>
      </c>
      <c r="S1616" s="34" t="s">
        <v>2642</v>
      </c>
      <c r="T1616" s="58" t="s">
        <v>24</v>
      </c>
      <c r="U1616" s="58">
        <v>44927</v>
      </c>
      <c r="V1616" s="58">
        <v>44927</v>
      </c>
      <c r="W1616" s="93" t="s">
        <v>25</v>
      </c>
    </row>
    <row r="1617" spans="1:23" s="5" customFormat="1" ht="27" customHeight="1" x14ac:dyDescent="0.25">
      <c r="A1617" s="99">
        <f t="shared" si="285"/>
        <v>1</v>
      </c>
      <c r="B1617" s="97">
        <f t="array" aca="1" ref="B1617" ca="1">IF(AND(MAX(IF(L1616:L2629=L1617,U1616:U2629))=U1617,V1617&lt;=B$1),M1617,"-")</f>
        <v>1621020102000</v>
      </c>
      <c r="C1617" s="4">
        <f t="shared" si="275"/>
        <v>1</v>
      </c>
      <c r="D1617" s="4" t="str">
        <f t="shared" si="276"/>
        <v>6</v>
      </c>
      <c r="E1617" s="4" t="str">
        <f t="shared" si="277"/>
        <v>2</v>
      </c>
      <c r="F1617" s="4" t="str">
        <f t="shared" si="278"/>
        <v>1</v>
      </c>
      <c r="G1617" s="4" t="str">
        <f t="shared" si="279"/>
        <v>02</v>
      </c>
      <c r="H1617" s="4" t="str">
        <f t="shared" si="280"/>
        <v>0</v>
      </c>
      <c r="I1617" s="4" t="str">
        <f t="shared" si="281"/>
        <v>1</v>
      </c>
      <c r="J1617" s="4" t="str">
        <f t="shared" si="282"/>
        <v>02</v>
      </c>
      <c r="K1617" s="4" t="str">
        <f t="shared" si="283"/>
        <v>000</v>
      </c>
      <c r="L1617" s="55" t="str">
        <f t="shared" si="284"/>
        <v>1621020102000</v>
      </c>
      <c r="M1617" s="105">
        <v>1621020102000</v>
      </c>
      <c r="N1617" s="106" t="s">
        <v>40</v>
      </c>
      <c r="O1617" s="108" t="s">
        <v>2643</v>
      </c>
      <c r="P1617" s="101" t="s">
        <v>36</v>
      </c>
      <c r="Q1617" s="33">
        <v>1620021102000</v>
      </c>
      <c r="R1617" s="33" t="s">
        <v>40</v>
      </c>
      <c r="S1617" s="34" t="s">
        <v>2644</v>
      </c>
      <c r="T1617" s="58" t="s">
        <v>24</v>
      </c>
      <c r="U1617" s="58">
        <v>44927</v>
      </c>
      <c r="V1617" s="58">
        <v>44927</v>
      </c>
      <c r="W1617" s="93" t="s">
        <v>25</v>
      </c>
    </row>
    <row r="1618" spans="1:23" s="5" customFormat="1" ht="27" customHeight="1" x14ac:dyDescent="0.25">
      <c r="A1618" s="99">
        <f t="shared" si="285"/>
        <v>1</v>
      </c>
      <c r="B1618" s="97">
        <f t="array" aca="1" ref="B1618" ca="1">IF(AND(MAX(IF(L1617:L2630=L1618,U1617:U2630))=U1618,V1618&lt;=B$1),M1618,"-")</f>
        <v>1621020103000</v>
      </c>
      <c r="C1618" s="4">
        <f t="shared" si="275"/>
        <v>1</v>
      </c>
      <c r="D1618" s="4" t="str">
        <f t="shared" si="276"/>
        <v>6</v>
      </c>
      <c r="E1618" s="4" t="str">
        <f t="shared" si="277"/>
        <v>2</v>
      </c>
      <c r="F1618" s="4" t="str">
        <f t="shared" si="278"/>
        <v>1</v>
      </c>
      <c r="G1618" s="4" t="str">
        <f t="shared" si="279"/>
        <v>02</v>
      </c>
      <c r="H1618" s="4" t="str">
        <f t="shared" si="280"/>
        <v>0</v>
      </c>
      <c r="I1618" s="4" t="str">
        <f t="shared" si="281"/>
        <v>1</v>
      </c>
      <c r="J1618" s="4" t="str">
        <f t="shared" si="282"/>
        <v>03</v>
      </c>
      <c r="K1618" s="4" t="str">
        <f t="shared" si="283"/>
        <v>000</v>
      </c>
      <c r="L1618" s="55" t="str">
        <f t="shared" si="284"/>
        <v>1621020103000</v>
      </c>
      <c r="M1618" s="105">
        <v>1621020103000</v>
      </c>
      <c r="N1618" s="106" t="s">
        <v>40</v>
      </c>
      <c r="O1618" s="108" t="s">
        <v>2645</v>
      </c>
      <c r="P1618" s="101" t="s">
        <v>36</v>
      </c>
      <c r="Q1618" s="33">
        <v>1620021103000</v>
      </c>
      <c r="R1618" s="33" t="s">
        <v>40</v>
      </c>
      <c r="S1618" s="34" t="s">
        <v>2646</v>
      </c>
      <c r="T1618" s="58" t="s">
        <v>24</v>
      </c>
      <c r="U1618" s="58">
        <v>44927</v>
      </c>
      <c r="V1618" s="58">
        <v>44927</v>
      </c>
      <c r="W1618" s="93" t="s">
        <v>25</v>
      </c>
    </row>
    <row r="1619" spans="1:23" s="5" customFormat="1" ht="27" customHeight="1" x14ac:dyDescent="0.25">
      <c r="A1619" s="99">
        <f t="shared" si="285"/>
        <v>1</v>
      </c>
      <c r="B1619" s="97">
        <f t="array" aca="1" ref="B1619" ca="1">IF(AND(MAX(IF(L1618:L2631=L1619,U1618:U2631))=U1619,V1619&lt;=B$1),M1619,"-")</f>
        <v>1621020104000</v>
      </c>
      <c r="C1619" s="4">
        <f t="shared" si="275"/>
        <v>1</v>
      </c>
      <c r="D1619" s="4" t="str">
        <f t="shared" si="276"/>
        <v>6</v>
      </c>
      <c r="E1619" s="4" t="str">
        <f t="shared" si="277"/>
        <v>2</v>
      </c>
      <c r="F1619" s="4" t="str">
        <f t="shared" si="278"/>
        <v>1</v>
      </c>
      <c r="G1619" s="4" t="str">
        <f t="shared" si="279"/>
        <v>02</v>
      </c>
      <c r="H1619" s="4" t="str">
        <f t="shared" si="280"/>
        <v>0</v>
      </c>
      <c r="I1619" s="4" t="str">
        <f t="shared" si="281"/>
        <v>1</v>
      </c>
      <c r="J1619" s="4" t="str">
        <f t="shared" si="282"/>
        <v>04</v>
      </c>
      <c r="K1619" s="4" t="str">
        <f t="shared" si="283"/>
        <v>000</v>
      </c>
      <c r="L1619" s="55" t="str">
        <f t="shared" si="284"/>
        <v>1621020104000</v>
      </c>
      <c r="M1619" s="105">
        <v>1621020104000</v>
      </c>
      <c r="N1619" s="106" t="s">
        <v>40</v>
      </c>
      <c r="O1619" s="108" t="s">
        <v>2647</v>
      </c>
      <c r="P1619" s="101" t="s">
        <v>36</v>
      </c>
      <c r="Q1619" s="33">
        <v>1620021104000</v>
      </c>
      <c r="R1619" s="33" t="s">
        <v>40</v>
      </c>
      <c r="S1619" s="34" t="s">
        <v>2648</v>
      </c>
      <c r="T1619" s="58" t="s">
        <v>24</v>
      </c>
      <c r="U1619" s="58">
        <v>44927</v>
      </c>
      <c r="V1619" s="58">
        <v>44927</v>
      </c>
      <c r="W1619" s="93" t="s">
        <v>25</v>
      </c>
    </row>
    <row r="1620" spans="1:23" s="5" customFormat="1" ht="27" customHeight="1" x14ac:dyDescent="0.25">
      <c r="A1620" s="99">
        <f t="shared" si="285"/>
        <v>1</v>
      </c>
      <c r="B1620" s="97">
        <f t="array" aca="1" ref="B1620" ca="1">IF(AND(MAX(IF(L1619:L2632=L1620,U1619:U2632))=U1620,V1620&lt;=B$1),M1620,"-")</f>
        <v>1621020105000</v>
      </c>
      <c r="C1620" s="4">
        <f t="shared" si="275"/>
        <v>1</v>
      </c>
      <c r="D1620" s="4" t="str">
        <f t="shared" si="276"/>
        <v>6</v>
      </c>
      <c r="E1620" s="4" t="str">
        <f t="shared" si="277"/>
        <v>2</v>
      </c>
      <c r="F1620" s="4" t="str">
        <f t="shared" si="278"/>
        <v>1</v>
      </c>
      <c r="G1620" s="4" t="str">
        <f t="shared" si="279"/>
        <v>02</v>
      </c>
      <c r="H1620" s="4" t="str">
        <f t="shared" si="280"/>
        <v>0</v>
      </c>
      <c r="I1620" s="4" t="str">
        <f t="shared" si="281"/>
        <v>1</v>
      </c>
      <c r="J1620" s="4" t="str">
        <f t="shared" si="282"/>
        <v>05</v>
      </c>
      <c r="K1620" s="4" t="str">
        <f t="shared" si="283"/>
        <v>000</v>
      </c>
      <c r="L1620" s="55" t="str">
        <f t="shared" si="284"/>
        <v>1621020105000</v>
      </c>
      <c r="M1620" s="105">
        <v>1621020105000</v>
      </c>
      <c r="N1620" s="106" t="s">
        <v>40</v>
      </c>
      <c r="O1620" s="108" t="s">
        <v>2649</v>
      </c>
      <c r="P1620" s="101" t="s">
        <v>36</v>
      </c>
      <c r="Q1620" s="33">
        <v>1620021105000</v>
      </c>
      <c r="R1620" s="33" t="s">
        <v>40</v>
      </c>
      <c r="S1620" s="34" t="s">
        <v>2650</v>
      </c>
      <c r="T1620" s="58" t="s">
        <v>24</v>
      </c>
      <c r="U1620" s="58">
        <v>44927</v>
      </c>
      <c r="V1620" s="58">
        <v>44927</v>
      </c>
      <c r="W1620" s="93" t="s">
        <v>25</v>
      </c>
    </row>
    <row r="1621" spans="1:23" s="5" customFormat="1" ht="27" customHeight="1" x14ac:dyDescent="0.25">
      <c r="A1621" s="99">
        <f t="shared" si="285"/>
        <v>1</v>
      </c>
      <c r="B1621" s="97">
        <f t="array" aca="1" ref="B1621" ca="1">IF(AND(MAX(IF(L1620:L2633=L1621,U1620:U2633))=U1621,V1621&lt;=B$1),M1621,"-")</f>
        <v>1621020199000</v>
      </c>
      <c r="C1621" s="4">
        <f t="shared" si="275"/>
        <v>1</v>
      </c>
      <c r="D1621" s="4" t="str">
        <f t="shared" si="276"/>
        <v>6</v>
      </c>
      <c r="E1621" s="4" t="str">
        <f t="shared" si="277"/>
        <v>2</v>
      </c>
      <c r="F1621" s="4" t="str">
        <f t="shared" si="278"/>
        <v>1</v>
      </c>
      <c r="G1621" s="4" t="str">
        <f t="shared" si="279"/>
        <v>02</v>
      </c>
      <c r="H1621" s="4" t="str">
        <f t="shared" si="280"/>
        <v>0</v>
      </c>
      <c r="I1621" s="4" t="str">
        <f t="shared" si="281"/>
        <v>1</v>
      </c>
      <c r="J1621" s="4" t="str">
        <f t="shared" si="282"/>
        <v>99</v>
      </c>
      <c r="K1621" s="4" t="str">
        <f t="shared" si="283"/>
        <v>000</v>
      </c>
      <c r="L1621" s="55" t="str">
        <f t="shared" si="284"/>
        <v>1621020199000</v>
      </c>
      <c r="M1621" s="105">
        <v>1621020199000</v>
      </c>
      <c r="N1621" s="106" t="s">
        <v>40</v>
      </c>
      <c r="O1621" s="108" t="s">
        <v>2651</v>
      </c>
      <c r="P1621" s="101" t="s">
        <v>36</v>
      </c>
      <c r="Q1621" s="33">
        <v>1620021199000</v>
      </c>
      <c r="R1621" s="33" t="s">
        <v>40</v>
      </c>
      <c r="S1621" s="34" t="s">
        <v>2652</v>
      </c>
      <c r="T1621" s="58" t="s">
        <v>24</v>
      </c>
      <c r="U1621" s="58">
        <v>44927</v>
      </c>
      <c r="V1621" s="58">
        <v>44927</v>
      </c>
      <c r="W1621" s="93" t="s">
        <v>25</v>
      </c>
    </row>
    <row r="1622" spans="1:23" s="5" customFormat="1" ht="27" customHeight="1" x14ac:dyDescent="0.25">
      <c r="A1622" s="99">
        <f t="shared" si="285"/>
        <v>1</v>
      </c>
      <c r="B1622" s="97">
        <f t="array" aca="1" ref="B1622" ca="1">IF(AND(MAX(IF(L1621:L2634=L1622,U1621:U2634))=U1622,V1622&lt;=B$1),M1622,"-")</f>
        <v>1621020200000</v>
      </c>
      <c r="C1622" s="4">
        <f t="shared" si="275"/>
        <v>1</v>
      </c>
      <c r="D1622" s="4" t="str">
        <f t="shared" si="276"/>
        <v>6</v>
      </c>
      <c r="E1622" s="4" t="str">
        <f t="shared" si="277"/>
        <v>2</v>
      </c>
      <c r="F1622" s="4" t="str">
        <f t="shared" si="278"/>
        <v>1</v>
      </c>
      <c r="G1622" s="4" t="str">
        <f t="shared" si="279"/>
        <v>02</v>
      </c>
      <c r="H1622" s="4" t="str">
        <f t="shared" si="280"/>
        <v>0</v>
      </c>
      <c r="I1622" s="4" t="str">
        <f t="shared" si="281"/>
        <v>2</v>
      </c>
      <c r="J1622" s="4" t="str">
        <f t="shared" si="282"/>
        <v>00</v>
      </c>
      <c r="K1622" s="4" t="str">
        <f t="shared" si="283"/>
        <v>000</v>
      </c>
      <c r="L1622" s="55" t="str">
        <f t="shared" si="284"/>
        <v>1621020200000</v>
      </c>
      <c r="M1622" s="105">
        <v>1621020200000</v>
      </c>
      <c r="N1622" s="106" t="s">
        <v>21</v>
      </c>
      <c r="O1622" s="108" t="s">
        <v>2653</v>
      </c>
      <c r="P1622" s="101" t="s">
        <v>36</v>
      </c>
      <c r="Q1622" s="33">
        <v>1620021200000</v>
      </c>
      <c r="R1622" s="33" t="s">
        <v>21</v>
      </c>
      <c r="S1622" s="34" t="s">
        <v>2654</v>
      </c>
      <c r="T1622" s="58" t="s">
        <v>24</v>
      </c>
      <c r="U1622" s="58">
        <v>44927</v>
      </c>
      <c r="V1622" s="58">
        <v>44927</v>
      </c>
      <c r="W1622" s="93" t="s">
        <v>25</v>
      </c>
    </row>
    <row r="1623" spans="1:23" s="5" customFormat="1" ht="27" customHeight="1" x14ac:dyDescent="0.25">
      <c r="A1623" s="99">
        <f t="shared" si="285"/>
        <v>1</v>
      </c>
      <c r="B1623" s="97">
        <f t="array" aca="1" ref="B1623" ca="1">IF(AND(MAX(IF(L1622:L2635=L1623,U1622:U2635))=U1623,V1623&lt;=B$1),M1623,"-")</f>
        <v>1621020201000</v>
      </c>
      <c r="C1623" s="4">
        <f t="shared" si="275"/>
        <v>1</v>
      </c>
      <c r="D1623" s="4" t="str">
        <f t="shared" si="276"/>
        <v>6</v>
      </c>
      <c r="E1623" s="4" t="str">
        <f t="shared" si="277"/>
        <v>2</v>
      </c>
      <c r="F1623" s="4" t="str">
        <f t="shared" si="278"/>
        <v>1</v>
      </c>
      <c r="G1623" s="4" t="str">
        <f t="shared" si="279"/>
        <v>02</v>
      </c>
      <c r="H1623" s="4" t="str">
        <f t="shared" si="280"/>
        <v>0</v>
      </c>
      <c r="I1623" s="4" t="str">
        <f t="shared" si="281"/>
        <v>2</v>
      </c>
      <c r="J1623" s="4" t="str">
        <f t="shared" si="282"/>
        <v>01</v>
      </c>
      <c r="K1623" s="4" t="str">
        <f t="shared" si="283"/>
        <v>000</v>
      </c>
      <c r="L1623" s="55" t="str">
        <f t="shared" si="284"/>
        <v>1621020201000</v>
      </c>
      <c r="M1623" s="105">
        <v>1621020201000</v>
      </c>
      <c r="N1623" s="106" t="s">
        <v>40</v>
      </c>
      <c r="O1623" s="108" t="s">
        <v>2655</v>
      </c>
      <c r="P1623" s="101" t="s">
        <v>36</v>
      </c>
      <c r="Q1623" s="33">
        <v>1620021201000</v>
      </c>
      <c r="R1623" s="33" t="s">
        <v>40</v>
      </c>
      <c r="S1623" s="34" t="s">
        <v>2656</v>
      </c>
      <c r="T1623" s="58" t="s">
        <v>24</v>
      </c>
      <c r="U1623" s="58">
        <v>44927</v>
      </c>
      <c r="V1623" s="58">
        <v>44927</v>
      </c>
      <c r="W1623" s="93" t="s">
        <v>25</v>
      </c>
    </row>
    <row r="1624" spans="1:23" s="5" customFormat="1" ht="27" customHeight="1" x14ac:dyDescent="0.25">
      <c r="A1624" s="99">
        <f t="shared" si="285"/>
        <v>1</v>
      </c>
      <c r="B1624" s="97">
        <f t="array" aca="1" ref="B1624" ca="1">IF(AND(MAX(IF(L1623:L2636=L1624,U1623:U2636))=U1624,V1624&lt;=B$1),M1624,"-")</f>
        <v>1621020202000</v>
      </c>
      <c r="C1624" s="4">
        <f t="shared" si="275"/>
        <v>1</v>
      </c>
      <c r="D1624" s="4" t="str">
        <f t="shared" si="276"/>
        <v>6</v>
      </c>
      <c r="E1624" s="4" t="str">
        <f t="shared" si="277"/>
        <v>2</v>
      </c>
      <c r="F1624" s="4" t="str">
        <f t="shared" si="278"/>
        <v>1</v>
      </c>
      <c r="G1624" s="4" t="str">
        <f t="shared" si="279"/>
        <v>02</v>
      </c>
      <c r="H1624" s="4" t="str">
        <f t="shared" si="280"/>
        <v>0</v>
      </c>
      <c r="I1624" s="4" t="str">
        <f t="shared" si="281"/>
        <v>2</v>
      </c>
      <c r="J1624" s="4" t="str">
        <f t="shared" si="282"/>
        <v>02</v>
      </c>
      <c r="K1624" s="4" t="str">
        <f t="shared" si="283"/>
        <v>000</v>
      </c>
      <c r="L1624" s="55" t="str">
        <f t="shared" si="284"/>
        <v>1621020202000</v>
      </c>
      <c r="M1624" s="105">
        <v>1621020202000</v>
      </c>
      <c r="N1624" s="106" t="s">
        <v>40</v>
      </c>
      <c r="O1624" s="108" t="s">
        <v>2657</v>
      </c>
      <c r="P1624" s="101" t="s">
        <v>36</v>
      </c>
      <c r="Q1624" s="33">
        <v>1620021202000</v>
      </c>
      <c r="R1624" s="33" t="s">
        <v>40</v>
      </c>
      <c r="S1624" s="34" t="s">
        <v>2658</v>
      </c>
      <c r="T1624" s="58" t="s">
        <v>24</v>
      </c>
      <c r="U1624" s="58">
        <v>44927</v>
      </c>
      <c r="V1624" s="58">
        <v>44927</v>
      </c>
      <c r="W1624" s="93" t="s">
        <v>25</v>
      </c>
    </row>
    <row r="1625" spans="1:23" s="5" customFormat="1" ht="27" customHeight="1" x14ac:dyDescent="0.25">
      <c r="A1625" s="99">
        <f t="shared" si="285"/>
        <v>1</v>
      </c>
      <c r="B1625" s="97">
        <f t="array" aca="1" ref="B1625" ca="1">IF(AND(MAX(IF(L1624:L2637=L1625,U1624:U2637))=U1625,V1625&lt;=B$1),M1625,"-")</f>
        <v>1621020203000</v>
      </c>
      <c r="C1625" s="4">
        <f t="shared" si="275"/>
        <v>1</v>
      </c>
      <c r="D1625" s="4" t="str">
        <f t="shared" si="276"/>
        <v>6</v>
      </c>
      <c r="E1625" s="4" t="str">
        <f t="shared" si="277"/>
        <v>2</v>
      </c>
      <c r="F1625" s="4" t="str">
        <f t="shared" si="278"/>
        <v>1</v>
      </c>
      <c r="G1625" s="4" t="str">
        <f t="shared" si="279"/>
        <v>02</v>
      </c>
      <c r="H1625" s="4" t="str">
        <f t="shared" si="280"/>
        <v>0</v>
      </c>
      <c r="I1625" s="4" t="str">
        <f t="shared" si="281"/>
        <v>2</v>
      </c>
      <c r="J1625" s="4" t="str">
        <f t="shared" si="282"/>
        <v>03</v>
      </c>
      <c r="K1625" s="4" t="str">
        <f t="shared" si="283"/>
        <v>000</v>
      </c>
      <c r="L1625" s="55" t="str">
        <f t="shared" si="284"/>
        <v>1621020203000</v>
      </c>
      <c r="M1625" s="105">
        <v>1621020203000</v>
      </c>
      <c r="N1625" s="106" t="s">
        <v>40</v>
      </c>
      <c r="O1625" s="108" t="s">
        <v>2659</v>
      </c>
      <c r="P1625" s="101" t="s">
        <v>36</v>
      </c>
      <c r="Q1625" s="33">
        <v>1620021203000</v>
      </c>
      <c r="R1625" s="33" t="s">
        <v>40</v>
      </c>
      <c r="S1625" s="34" t="s">
        <v>2660</v>
      </c>
      <c r="T1625" s="58" t="s">
        <v>24</v>
      </c>
      <c r="U1625" s="58">
        <v>44927</v>
      </c>
      <c r="V1625" s="58">
        <v>44927</v>
      </c>
      <c r="W1625" s="93" t="s">
        <v>25</v>
      </c>
    </row>
    <row r="1626" spans="1:23" s="5" customFormat="1" ht="27" customHeight="1" x14ac:dyDescent="0.25">
      <c r="A1626" s="99">
        <f t="shared" si="285"/>
        <v>1</v>
      </c>
      <c r="B1626" s="97">
        <f t="array" aca="1" ref="B1626" ca="1">IF(AND(MAX(IF(L1625:L2638=L1626,U1625:U2638))=U1626,V1626&lt;=B$1),M1626,"-")</f>
        <v>1621020204000</v>
      </c>
      <c r="C1626" s="4">
        <f t="shared" si="275"/>
        <v>1</v>
      </c>
      <c r="D1626" s="4" t="str">
        <f t="shared" si="276"/>
        <v>6</v>
      </c>
      <c r="E1626" s="4" t="str">
        <f t="shared" si="277"/>
        <v>2</v>
      </c>
      <c r="F1626" s="4" t="str">
        <f t="shared" si="278"/>
        <v>1</v>
      </c>
      <c r="G1626" s="4" t="str">
        <f t="shared" si="279"/>
        <v>02</v>
      </c>
      <c r="H1626" s="4" t="str">
        <f t="shared" si="280"/>
        <v>0</v>
      </c>
      <c r="I1626" s="4" t="str">
        <f t="shared" si="281"/>
        <v>2</v>
      </c>
      <c r="J1626" s="4" t="str">
        <f t="shared" si="282"/>
        <v>04</v>
      </c>
      <c r="K1626" s="4" t="str">
        <f t="shared" si="283"/>
        <v>000</v>
      </c>
      <c r="L1626" s="55" t="str">
        <f t="shared" si="284"/>
        <v>1621020204000</v>
      </c>
      <c r="M1626" s="105">
        <v>1621020204000</v>
      </c>
      <c r="N1626" s="106" t="s">
        <v>40</v>
      </c>
      <c r="O1626" s="108" t="s">
        <v>2661</v>
      </c>
      <c r="P1626" s="101" t="s">
        <v>36</v>
      </c>
      <c r="Q1626" s="33">
        <v>1620021204000</v>
      </c>
      <c r="R1626" s="33" t="s">
        <v>40</v>
      </c>
      <c r="S1626" s="34" t="s">
        <v>2662</v>
      </c>
      <c r="T1626" s="58" t="s">
        <v>24</v>
      </c>
      <c r="U1626" s="58">
        <v>44927</v>
      </c>
      <c r="V1626" s="58">
        <v>44927</v>
      </c>
      <c r="W1626" s="93" t="s">
        <v>25</v>
      </c>
    </row>
    <row r="1627" spans="1:23" s="5" customFormat="1" ht="27" customHeight="1" x14ac:dyDescent="0.25">
      <c r="A1627" s="99">
        <f t="shared" si="285"/>
        <v>1</v>
      </c>
      <c r="B1627" s="97">
        <f t="array" aca="1" ref="B1627" ca="1">IF(AND(MAX(IF(L1626:L2639=L1627,U1626:U2639))=U1627,V1627&lt;=B$1),M1627,"-")</f>
        <v>1621020205000</v>
      </c>
      <c r="C1627" s="4">
        <f t="shared" si="275"/>
        <v>1</v>
      </c>
      <c r="D1627" s="4" t="str">
        <f t="shared" si="276"/>
        <v>6</v>
      </c>
      <c r="E1627" s="4" t="str">
        <f t="shared" si="277"/>
        <v>2</v>
      </c>
      <c r="F1627" s="4" t="str">
        <f t="shared" si="278"/>
        <v>1</v>
      </c>
      <c r="G1627" s="4" t="str">
        <f t="shared" si="279"/>
        <v>02</v>
      </c>
      <c r="H1627" s="4" t="str">
        <f t="shared" si="280"/>
        <v>0</v>
      </c>
      <c r="I1627" s="4" t="str">
        <f t="shared" si="281"/>
        <v>2</v>
      </c>
      <c r="J1627" s="4" t="str">
        <f t="shared" si="282"/>
        <v>05</v>
      </c>
      <c r="K1627" s="4" t="str">
        <f t="shared" si="283"/>
        <v>000</v>
      </c>
      <c r="L1627" s="55" t="str">
        <f t="shared" si="284"/>
        <v>1621020205000</v>
      </c>
      <c r="M1627" s="105">
        <v>1621020205000</v>
      </c>
      <c r="N1627" s="106" t="s">
        <v>40</v>
      </c>
      <c r="O1627" s="108" t="s">
        <v>2663</v>
      </c>
      <c r="P1627" s="101" t="s">
        <v>36</v>
      </c>
      <c r="Q1627" s="33">
        <v>1620021205000</v>
      </c>
      <c r="R1627" s="33" t="s">
        <v>40</v>
      </c>
      <c r="S1627" s="34" t="s">
        <v>2664</v>
      </c>
      <c r="T1627" s="58" t="s">
        <v>24</v>
      </c>
      <c r="U1627" s="58">
        <v>44927</v>
      </c>
      <c r="V1627" s="58">
        <v>44927</v>
      </c>
      <c r="W1627" s="93" t="s">
        <v>25</v>
      </c>
    </row>
    <row r="1628" spans="1:23" s="5" customFormat="1" ht="27" customHeight="1" x14ac:dyDescent="0.25">
      <c r="A1628" s="99">
        <f t="shared" si="285"/>
        <v>1</v>
      </c>
      <c r="B1628" s="97">
        <f t="array" aca="1" ref="B1628" ca="1">IF(AND(MAX(IF(L1627:L2640=L1628,U1627:U2640))=U1628,V1628&lt;=B$1),M1628,"-")</f>
        <v>1621020299000</v>
      </c>
      <c r="C1628" s="4">
        <f t="shared" si="275"/>
        <v>1</v>
      </c>
      <c r="D1628" s="4" t="str">
        <f t="shared" si="276"/>
        <v>6</v>
      </c>
      <c r="E1628" s="4" t="str">
        <f t="shared" si="277"/>
        <v>2</v>
      </c>
      <c r="F1628" s="4" t="str">
        <f t="shared" si="278"/>
        <v>1</v>
      </c>
      <c r="G1628" s="4" t="str">
        <f t="shared" si="279"/>
        <v>02</v>
      </c>
      <c r="H1628" s="4" t="str">
        <f t="shared" si="280"/>
        <v>0</v>
      </c>
      <c r="I1628" s="4" t="str">
        <f t="shared" si="281"/>
        <v>2</v>
      </c>
      <c r="J1628" s="4" t="str">
        <f t="shared" si="282"/>
        <v>99</v>
      </c>
      <c r="K1628" s="4" t="str">
        <f t="shared" si="283"/>
        <v>000</v>
      </c>
      <c r="L1628" s="55" t="str">
        <f t="shared" si="284"/>
        <v>1621020299000</v>
      </c>
      <c r="M1628" s="105">
        <v>1621020299000</v>
      </c>
      <c r="N1628" s="106" t="s">
        <v>40</v>
      </c>
      <c r="O1628" s="108" t="s">
        <v>2665</v>
      </c>
      <c r="P1628" s="101" t="s">
        <v>36</v>
      </c>
      <c r="Q1628" s="33">
        <v>1620021299000</v>
      </c>
      <c r="R1628" s="33" t="s">
        <v>40</v>
      </c>
      <c r="S1628" s="34" t="s">
        <v>2666</v>
      </c>
      <c r="T1628" s="58" t="s">
        <v>24</v>
      </c>
      <c r="U1628" s="58">
        <v>44927</v>
      </c>
      <c r="V1628" s="58">
        <v>44927</v>
      </c>
      <c r="W1628" s="93" t="s">
        <v>25</v>
      </c>
    </row>
    <row r="1629" spans="1:23" s="5" customFormat="1" ht="27" customHeight="1" x14ac:dyDescent="0.25">
      <c r="A1629" s="99">
        <f t="shared" si="285"/>
        <v>1</v>
      </c>
      <c r="B1629" s="97">
        <f t="array" aca="1" ref="B1629" ca="1">IF(AND(MAX(IF(L1628:L2641=L1629,U1628:U2641))=U1629,V1629&lt;=B$1),M1629,"-")</f>
        <v>1621020300000</v>
      </c>
      <c r="C1629" s="4">
        <f t="shared" si="275"/>
        <v>1</v>
      </c>
      <c r="D1629" s="4" t="str">
        <f t="shared" si="276"/>
        <v>6</v>
      </c>
      <c r="E1629" s="4" t="str">
        <f t="shared" si="277"/>
        <v>2</v>
      </c>
      <c r="F1629" s="4" t="str">
        <f t="shared" si="278"/>
        <v>1</v>
      </c>
      <c r="G1629" s="4" t="str">
        <f t="shared" si="279"/>
        <v>02</v>
      </c>
      <c r="H1629" s="4" t="str">
        <f t="shared" si="280"/>
        <v>0</v>
      </c>
      <c r="I1629" s="4" t="str">
        <f t="shared" si="281"/>
        <v>3</v>
      </c>
      <c r="J1629" s="4" t="str">
        <f t="shared" si="282"/>
        <v>00</v>
      </c>
      <c r="K1629" s="4" t="str">
        <f t="shared" si="283"/>
        <v>000</v>
      </c>
      <c r="L1629" s="55" t="str">
        <f t="shared" si="284"/>
        <v>1621020300000</v>
      </c>
      <c r="M1629" s="105">
        <v>1621020300000</v>
      </c>
      <c r="N1629" s="106" t="s">
        <v>21</v>
      </c>
      <c r="O1629" s="108" t="s">
        <v>2667</v>
      </c>
      <c r="P1629" s="101" t="s">
        <v>36</v>
      </c>
      <c r="Q1629" s="33">
        <v>1620021300000</v>
      </c>
      <c r="R1629" s="33" t="s">
        <v>21</v>
      </c>
      <c r="S1629" s="34" t="s">
        <v>2668</v>
      </c>
      <c r="T1629" s="58" t="s">
        <v>24</v>
      </c>
      <c r="U1629" s="58">
        <v>44927</v>
      </c>
      <c r="V1629" s="58">
        <v>44927</v>
      </c>
      <c r="W1629" s="93" t="s">
        <v>25</v>
      </c>
    </row>
    <row r="1630" spans="1:23" s="5" customFormat="1" ht="27" customHeight="1" x14ac:dyDescent="0.25">
      <c r="A1630" s="99">
        <f t="shared" si="285"/>
        <v>1</v>
      </c>
      <c r="B1630" s="97">
        <f t="array" aca="1" ref="B1630" ca="1">IF(AND(MAX(IF(L1629:L2642=L1630,U1629:U2642))=U1630,V1630&lt;=B$1),M1630,"-")</f>
        <v>1621020301000</v>
      </c>
      <c r="C1630" s="4">
        <f t="shared" si="275"/>
        <v>1</v>
      </c>
      <c r="D1630" s="4" t="str">
        <f t="shared" si="276"/>
        <v>6</v>
      </c>
      <c r="E1630" s="4" t="str">
        <f t="shared" si="277"/>
        <v>2</v>
      </c>
      <c r="F1630" s="4" t="str">
        <f t="shared" si="278"/>
        <v>1</v>
      </c>
      <c r="G1630" s="4" t="str">
        <f t="shared" si="279"/>
        <v>02</v>
      </c>
      <c r="H1630" s="4" t="str">
        <f t="shared" si="280"/>
        <v>0</v>
      </c>
      <c r="I1630" s="4" t="str">
        <f t="shared" si="281"/>
        <v>3</v>
      </c>
      <c r="J1630" s="4" t="str">
        <f t="shared" si="282"/>
        <v>01</v>
      </c>
      <c r="K1630" s="4" t="str">
        <f t="shared" si="283"/>
        <v>000</v>
      </c>
      <c r="L1630" s="55" t="str">
        <f t="shared" si="284"/>
        <v>1621020301000</v>
      </c>
      <c r="M1630" s="105">
        <v>1621020301000</v>
      </c>
      <c r="N1630" s="106" t="s">
        <v>40</v>
      </c>
      <c r="O1630" s="108" t="s">
        <v>2669</v>
      </c>
      <c r="P1630" s="101" t="s">
        <v>36</v>
      </c>
      <c r="Q1630" s="33">
        <v>1620021301000</v>
      </c>
      <c r="R1630" s="33" t="s">
        <v>40</v>
      </c>
      <c r="S1630" s="34" t="s">
        <v>2670</v>
      </c>
      <c r="T1630" s="58" t="s">
        <v>24</v>
      </c>
      <c r="U1630" s="58">
        <v>44927</v>
      </c>
      <c r="V1630" s="58">
        <v>44927</v>
      </c>
      <c r="W1630" s="93" t="s">
        <v>25</v>
      </c>
    </row>
    <row r="1631" spans="1:23" s="5" customFormat="1" ht="27" customHeight="1" x14ac:dyDescent="0.25">
      <c r="A1631" s="99">
        <f t="shared" si="285"/>
        <v>1</v>
      </c>
      <c r="B1631" s="97">
        <f t="array" aca="1" ref="B1631" ca="1">IF(AND(MAX(IF(L1630:L2643=L1631,U1630:U2643))=U1631,V1631&lt;=B$1),M1631,"-")</f>
        <v>1621020302000</v>
      </c>
      <c r="C1631" s="4">
        <f t="shared" si="275"/>
        <v>1</v>
      </c>
      <c r="D1631" s="4" t="str">
        <f t="shared" si="276"/>
        <v>6</v>
      </c>
      <c r="E1631" s="4" t="str">
        <f t="shared" si="277"/>
        <v>2</v>
      </c>
      <c r="F1631" s="4" t="str">
        <f t="shared" si="278"/>
        <v>1</v>
      </c>
      <c r="G1631" s="4" t="str">
        <f t="shared" si="279"/>
        <v>02</v>
      </c>
      <c r="H1631" s="4" t="str">
        <f t="shared" si="280"/>
        <v>0</v>
      </c>
      <c r="I1631" s="4" t="str">
        <f t="shared" si="281"/>
        <v>3</v>
      </c>
      <c r="J1631" s="4" t="str">
        <f t="shared" si="282"/>
        <v>02</v>
      </c>
      <c r="K1631" s="4" t="str">
        <f t="shared" si="283"/>
        <v>000</v>
      </c>
      <c r="L1631" s="55" t="str">
        <f t="shared" si="284"/>
        <v>1621020302000</v>
      </c>
      <c r="M1631" s="105">
        <v>1621020302000</v>
      </c>
      <c r="N1631" s="106" t="s">
        <v>40</v>
      </c>
      <c r="O1631" s="108" t="s">
        <v>2671</v>
      </c>
      <c r="P1631" s="101" t="s">
        <v>36</v>
      </c>
      <c r="Q1631" s="33">
        <v>1620021302000</v>
      </c>
      <c r="R1631" s="33" t="s">
        <v>40</v>
      </c>
      <c r="S1631" s="34" t="s">
        <v>2672</v>
      </c>
      <c r="T1631" s="58" t="s">
        <v>24</v>
      </c>
      <c r="U1631" s="58">
        <v>44927</v>
      </c>
      <c r="V1631" s="58">
        <v>44927</v>
      </c>
      <c r="W1631" s="93" t="s">
        <v>25</v>
      </c>
    </row>
    <row r="1632" spans="1:23" s="5" customFormat="1" ht="27" customHeight="1" x14ac:dyDescent="0.25">
      <c r="A1632" s="99">
        <f t="shared" si="285"/>
        <v>1</v>
      </c>
      <c r="B1632" s="97">
        <f t="array" aca="1" ref="B1632" ca="1">IF(AND(MAX(IF(L1631:L2644=L1632,U1631:U2644))=U1632,V1632&lt;=B$1),M1632,"-")</f>
        <v>1621020303000</v>
      </c>
      <c r="C1632" s="4">
        <f t="shared" si="275"/>
        <v>1</v>
      </c>
      <c r="D1632" s="4" t="str">
        <f t="shared" si="276"/>
        <v>6</v>
      </c>
      <c r="E1632" s="4" t="str">
        <f t="shared" si="277"/>
        <v>2</v>
      </c>
      <c r="F1632" s="4" t="str">
        <f t="shared" si="278"/>
        <v>1</v>
      </c>
      <c r="G1632" s="4" t="str">
        <f t="shared" si="279"/>
        <v>02</v>
      </c>
      <c r="H1632" s="4" t="str">
        <f t="shared" si="280"/>
        <v>0</v>
      </c>
      <c r="I1632" s="4" t="str">
        <f t="shared" si="281"/>
        <v>3</v>
      </c>
      <c r="J1632" s="4" t="str">
        <f t="shared" si="282"/>
        <v>03</v>
      </c>
      <c r="K1632" s="4" t="str">
        <f t="shared" si="283"/>
        <v>000</v>
      </c>
      <c r="L1632" s="55" t="str">
        <f t="shared" si="284"/>
        <v>1621020303000</v>
      </c>
      <c r="M1632" s="105">
        <v>1621020303000</v>
      </c>
      <c r="N1632" s="106" t="s">
        <v>40</v>
      </c>
      <c r="O1632" s="108" t="s">
        <v>2673</v>
      </c>
      <c r="P1632" s="101" t="s">
        <v>36</v>
      </c>
      <c r="Q1632" s="33">
        <v>1620021303000</v>
      </c>
      <c r="R1632" s="33" t="s">
        <v>40</v>
      </c>
      <c r="S1632" s="34" t="s">
        <v>2674</v>
      </c>
      <c r="T1632" s="58" t="s">
        <v>24</v>
      </c>
      <c r="U1632" s="58">
        <v>44927</v>
      </c>
      <c r="V1632" s="58">
        <v>44927</v>
      </c>
      <c r="W1632" s="93" t="s">
        <v>25</v>
      </c>
    </row>
    <row r="1633" spans="1:23" s="5" customFormat="1" ht="27" customHeight="1" x14ac:dyDescent="0.25">
      <c r="A1633" s="99">
        <f t="shared" si="285"/>
        <v>1</v>
      </c>
      <c r="B1633" s="97">
        <f t="array" aca="1" ref="B1633" ca="1">IF(AND(MAX(IF(L1632:L2645=L1633,U1632:U2645))=U1633,V1633&lt;=B$1),M1633,"-")</f>
        <v>1621020304000</v>
      </c>
      <c r="C1633" s="4">
        <f t="shared" si="275"/>
        <v>1</v>
      </c>
      <c r="D1633" s="4" t="str">
        <f t="shared" si="276"/>
        <v>6</v>
      </c>
      <c r="E1633" s="4" t="str">
        <f t="shared" si="277"/>
        <v>2</v>
      </c>
      <c r="F1633" s="4" t="str">
        <f t="shared" si="278"/>
        <v>1</v>
      </c>
      <c r="G1633" s="4" t="str">
        <f t="shared" si="279"/>
        <v>02</v>
      </c>
      <c r="H1633" s="4" t="str">
        <f t="shared" si="280"/>
        <v>0</v>
      </c>
      <c r="I1633" s="4" t="str">
        <f t="shared" si="281"/>
        <v>3</v>
      </c>
      <c r="J1633" s="4" t="str">
        <f t="shared" si="282"/>
        <v>04</v>
      </c>
      <c r="K1633" s="4" t="str">
        <f t="shared" si="283"/>
        <v>000</v>
      </c>
      <c r="L1633" s="55" t="str">
        <f t="shared" si="284"/>
        <v>1621020304000</v>
      </c>
      <c r="M1633" s="105">
        <v>1621020304000</v>
      </c>
      <c r="N1633" s="106" t="s">
        <v>40</v>
      </c>
      <c r="O1633" s="108" t="s">
        <v>2675</v>
      </c>
      <c r="P1633" s="101" t="s">
        <v>36</v>
      </c>
      <c r="Q1633" s="33">
        <v>1620021304000</v>
      </c>
      <c r="R1633" s="33" t="s">
        <v>40</v>
      </c>
      <c r="S1633" s="34" t="s">
        <v>2676</v>
      </c>
      <c r="T1633" s="58" t="s">
        <v>24</v>
      </c>
      <c r="U1633" s="58">
        <v>44927</v>
      </c>
      <c r="V1633" s="58">
        <v>44927</v>
      </c>
      <c r="W1633" s="93" t="s">
        <v>25</v>
      </c>
    </row>
    <row r="1634" spans="1:23" s="5" customFormat="1" ht="27" customHeight="1" x14ac:dyDescent="0.25">
      <c r="A1634" s="99">
        <f t="shared" si="285"/>
        <v>1</v>
      </c>
      <c r="B1634" s="97">
        <f t="array" aca="1" ref="B1634" ca="1">IF(AND(MAX(IF(L1633:L2646=L1634,U1633:U2646))=U1634,V1634&lt;=B$1),M1634,"-")</f>
        <v>1621020305000</v>
      </c>
      <c r="C1634" s="4">
        <f t="shared" si="275"/>
        <v>1</v>
      </c>
      <c r="D1634" s="4" t="str">
        <f t="shared" si="276"/>
        <v>6</v>
      </c>
      <c r="E1634" s="4" t="str">
        <f t="shared" si="277"/>
        <v>2</v>
      </c>
      <c r="F1634" s="4" t="str">
        <f t="shared" si="278"/>
        <v>1</v>
      </c>
      <c r="G1634" s="4" t="str">
        <f t="shared" si="279"/>
        <v>02</v>
      </c>
      <c r="H1634" s="4" t="str">
        <f t="shared" si="280"/>
        <v>0</v>
      </c>
      <c r="I1634" s="4" t="str">
        <f t="shared" si="281"/>
        <v>3</v>
      </c>
      <c r="J1634" s="4" t="str">
        <f t="shared" si="282"/>
        <v>05</v>
      </c>
      <c r="K1634" s="4" t="str">
        <f t="shared" si="283"/>
        <v>000</v>
      </c>
      <c r="L1634" s="55" t="str">
        <f t="shared" si="284"/>
        <v>1621020305000</v>
      </c>
      <c r="M1634" s="105">
        <v>1621020305000</v>
      </c>
      <c r="N1634" s="106" t="s">
        <v>40</v>
      </c>
      <c r="O1634" s="108" t="s">
        <v>2677</v>
      </c>
      <c r="P1634" s="101" t="s">
        <v>36</v>
      </c>
      <c r="Q1634" s="33">
        <v>1620021305000</v>
      </c>
      <c r="R1634" s="33" t="s">
        <v>40</v>
      </c>
      <c r="S1634" s="34" t="s">
        <v>2678</v>
      </c>
      <c r="T1634" s="58" t="s">
        <v>24</v>
      </c>
      <c r="U1634" s="58">
        <v>44927</v>
      </c>
      <c r="V1634" s="58">
        <v>44927</v>
      </c>
      <c r="W1634" s="93" t="s">
        <v>25</v>
      </c>
    </row>
    <row r="1635" spans="1:23" s="5" customFormat="1" ht="27" customHeight="1" x14ac:dyDescent="0.25">
      <c r="A1635" s="99">
        <f t="shared" si="285"/>
        <v>1</v>
      </c>
      <c r="B1635" s="97">
        <f t="array" aca="1" ref="B1635" ca="1">IF(AND(MAX(IF(L1634:L2647=L1635,U1634:U2647))=U1635,V1635&lt;=B$1),M1635,"-")</f>
        <v>1621020399000</v>
      </c>
      <c r="C1635" s="4">
        <f t="shared" si="275"/>
        <v>1</v>
      </c>
      <c r="D1635" s="4" t="str">
        <f t="shared" si="276"/>
        <v>6</v>
      </c>
      <c r="E1635" s="4" t="str">
        <f t="shared" si="277"/>
        <v>2</v>
      </c>
      <c r="F1635" s="4" t="str">
        <f t="shared" si="278"/>
        <v>1</v>
      </c>
      <c r="G1635" s="4" t="str">
        <f t="shared" si="279"/>
        <v>02</v>
      </c>
      <c r="H1635" s="4" t="str">
        <f t="shared" si="280"/>
        <v>0</v>
      </c>
      <c r="I1635" s="4" t="str">
        <f t="shared" si="281"/>
        <v>3</v>
      </c>
      <c r="J1635" s="4" t="str">
        <f t="shared" si="282"/>
        <v>99</v>
      </c>
      <c r="K1635" s="4" t="str">
        <f t="shared" si="283"/>
        <v>000</v>
      </c>
      <c r="L1635" s="55" t="str">
        <f t="shared" si="284"/>
        <v>1621020399000</v>
      </c>
      <c r="M1635" s="105">
        <v>1621020399000</v>
      </c>
      <c r="N1635" s="106" t="s">
        <v>40</v>
      </c>
      <c r="O1635" s="108" t="s">
        <v>2679</v>
      </c>
      <c r="P1635" s="101" t="s">
        <v>36</v>
      </c>
      <c r="Q1635" s="33">
        <v>1620021399000</v>
      </c>
      <c r="R1635" s="33" t="s">
        <v>40</v>
      </c>
      <c r="S1635" s="34" t="s">
        <v>2680</v>
      </c>
      <c r="T1635" s="58" t="s">
        <v>24</v>
      </c>
      <c r="U1635" s="58">
        <v>44927</v>
      </c>
      <c r="V1635" s="58">
        <v>44927</v>
      </c>
      <c r="W1635" s="93" t="s">
        <v>25</v>
      </c>
    </row>
    <row r="1636" spans="1:23" s="5" customFormat="1" ht="27" customHeight="1" x14ac:dyDescent="0.25">
      <c r="A1636" s="99">
        <f t="shared" si="285"/>
        <v>1</v>
      </c>
      <c r="B1636" s="97">
        <f t="array" aca="1" ref="B1636" ca="1">IF(AND(MAX(IF(L1635:L2648=L1636,U1635:U2648))=U1636,V1636&lt;=B$1),M1636,"-")</f>
        <v>1621020400000</v>
      </c>
      <c r="C1636" s="4">
        <f t="shared" si="275"/>
        <v>1</v>
      </c>
      <c r="D1636" s="4" t="str">
        <f t="shared" si="276"/>
        <v>6</v>
      </c>
      <c r="E1636" s="4" t="str">
        <f t="shared" si="277"/>
        <v>2</v>
      </c>
      <c r="F1636" s="4" t="str">
        <f t="shared" si="278"/>
        <v>1</v>
      </c>
      <c r="G1636" s="4" t="str">
        <f t="shared" si="279"/>
        <v>02</v>
      </c>
      <c r="H1636" s="4" t="str">
        <f t="shared" si="280"/>
        <v>0</v>
      </c>
      <c r="I1636" s="4" t="str">
        <f t="shared" si="281"/>
        <v>4</v>
      </c>
      <c r="J1636" s="4" t="str">
        <f t="shared" si="282"/>
        <v>00</v>
      </c>
      <c r="K1636" s="4" t="str">
        <f t="shared" si="283"/>
        <v>000</v>
      </c>
      <c r="L1636" s="55" t="str">
        <f t="shared" si="284"/>
        <v>1621020400000</v>
      </c>
      <c r="M1636" s="105">
        <v>1621020400000</v>
      </c>
      <c r="N1636" s="106" t="s">
        <v>21</v>
      </c>
      <c r="O1636" s="108" t="s">
        <v>2681</v>
      </c>
      <c r="P1636" s="101" t="s">
        <v>36</v>
      </c>
      <c r="Q1636" s="33">
        <v>1620021400000</v>
      </c>
      <c r="R1636" s="33" t="s">
        <v>21</v>
      </c>
      <c r="S1636" s="34" t="s">
        <v>2682</v>
      </c>
      <c r="T1636" s="58" t="s">
        <v>24</v>
      </c>
      <c r="U1636" s="58">
        <v>44927</v>
      </c>
      <c r="V1636" s="58">
        <v>44927</v>
      </c>
      <c r="W1636" s="93" t="s">
        <v>25</v>
      </c>
    </row>
    <row r="1637" spans="1:23" s="5" customFormat="1" ht="27" customHeight="1" x14ac:dyDescent="0.25">
      <c r="A1637" s="99">
        <f t="shared" si="285"/>
        <v>1</v>
      </c>
      <c r="B1637" s="97">
        <f t="array" aca="1" ref="B1637" ca="1">IF(AND(MAX(IF(L1636:L2649=L1637,U1636:U2649))=U1637,V1637&lt;=B$1),M1637,"-")</f>
        <v>1621020401000</v>
      </c>
      <c r="C1637" s="4">
        <f t="shared" si="275"/>
        <v>1</v>
      </c>
      <c r="D1637" s="4" t="str">
        <f t="shared" si="276"/>
        <v>6</v>
      </c>
      <c r="E1637" s="4" t="str">
        <f t="shared" si="277"/>
        <v>2</v>
      </c>
      <c r="F1637" s="4" t="str">
        <f t="shared" si="278"/>
        <v>1</v>
      </c>
      <c r="G1637" s="4" t="str">
        <f t="shared" si="279"/>
        <v>02</v>
      </c>
      <c r="H1637" s="4" t="str">
        <f t="shared" si="280"/>
        <v>0</v>
      </c>
      <c r="I1637" s="4" t="str">
        <f t="shared" si="281"/>
        <v>4</v>
      </c>
      <c r="J1637" s="4" t="str">
        <f t="shared" si="282"/>
        <v>01</v>
      </c>
      <c r="K1637" s="4" t="str">
        <f t="shared" si="283"/>
        <v>000</v>
      </c>
      <c r="L1637" s="55" t="str">
        <f t="shared" si="284"/>
        <v>1621020401000</v>
      </c>
      <c r="M1637" s="105">
        <v>1621020401000</v>
      </c>
      <c r="N1637" s="106" t="s">
        <v>40</v>
      </c>
      <c r="O1637" s="108" t="s">
        <v>2683</v>
      </c>
      <c r="P1637" s="101" t="s">
        <v>36</v>
      </c>
      <c r="Q1637" s="33">
        <v>1620021401000</v>
      </c>
      <c r="R1637" s="33" t="s">
        <v>40</v>
      </c>
      <c r="S1637" s="34" t="s">
        <v>2684</v>
      </c>
      <c r="T1637" s="58" t="s">
        <v>24</v>
      </c>
      <c r="U1637" s="58">
        <v>44927</v>
      </c>
      <c r="V1637" s="58">
        <v>44927</v>
      </c>
      <c r="W1637" s="93" t="s">
        <v>25</v>
      </c>
    </row>
    <row r="1638" spans="1:23" s="5" customFormat="1" ht="27" customHeight="1" x14ac:dyDescent="0.25">
      <c r="A1638" s="99">
        <f t="shared" si="285"/>
        <v>1</v>
      </c>
      <c r="B1638" s="97">
        <f t="array" aca="1" ref="B1638" ca="1">IF(AND(MAX(IF(L1637:L2650=L1638,U1637:U2650))=U1638,V1638&lt;=B$1),M1638,"-")</f>
        <v>1621020402000</v>
      </c>
      <c r="C1638" s="4">
        <f t="shared" si="275"/>
        <v>1</v>
      </c>
      <c r="D1638" s="4" t="str">
        <f t="shared" si="276"/>
        <v>6</v>
      </c>
      <c r="E1638" s="4" t="str">
        <f t="shared" si="277"/>
        <v>2</v>
      </c>
      <c r="F1638" s="4" t="str">
        <f t="shared" si="278"/>
        <v>1</v>
      </c>
      <c r="G1638" s="4" t="str">
        <f t="shared" si="279"/>
        <v>02</v>
      </c>
      <c r="H1638" s="4" t="str">
        <f t="shared" si="280"/>
        <v>0</v>
      </c>
      <c r="I1638" s="4" t="str">
        <f t="shared" si="281"/>
        <v>4</v>
      </c>
      <c r="J1638" s="4" t="str">
        <f t="shared" si="282"/>
        <v>02</v>
      </c>
      <c r="K1638" s="4" t="str">
        <f t="shared" si="283"/>
        <v>000</v>
      </c>
      <c r="L1638" s="55" t="str">
        <f t="shared" si="284"/>
        <v>1621020402000</v>
      </c>
      <c r="M1638" s="105">
        <v>1621020402000</v>
      </c>
      <c r="N1638" s="106" t="s">
        <v>40</v>
      </c>
      <c r="O1638" s="108" t="s">
        <v>2685</v>
      </c>
      <c r="P1638" s="101" t="s">
        <v>36</v>
      </c>
      <c r="Q1638" s="33">
        <v>1620021402000</v>
      </c>
      <c r="R1638" s="33" t="s">
        <v>40</v>
      </c>
      <c r="S1638" s="34" t="s">
        <v>2686</v>
      </c>
      <c r="T1638" s="58" t="s">
        <v>24</v>
      </c>
      <c r="U1638" s="58">
        <v>44927</v>
      </c>
      <c r="V1638" s="58">
        <v>44927</v>
      </c>
      <c r="W1638" s="93" t="s">
        <v>25</v>
      </c>
    </row>
    <row r="1639" spans="1:23" s="5" customFormat="1" ht="27" customHeight="1" x14ac:dyDescent="0.25">
      <c r="A1639" s="99">
        <f t="shared" si="285"/>
        <v>1</v>
      </c>
      <c r="B1639" s="97">
        <f t="array" aca="1" ref="B1639" ca="1">IF(AND(MAX(IF(L1638:L2651=L1639,U1638:U2651))=U1639,V1639&lt;=B$1),M1639,"-")</f>
        <v>1621020403000</v>
      </c>
      <c r="C1639" s="4">
        <f t="shared" si="275"/>
        <v>1</v>
      </c>
      <c r="D1639" s="4" t="str">
        <f t="shared" si="276"/>
        <v>6</v>
      </c>
      <c r="E1639" s="4" t="str">
        <f t="shared" si="277"/>
        <v>2</v>
      </c>
      <c r="F1639" s="4" t="str">
        <f t="shared" si="278"/>
        <v>1</v>
      </c>
      <c r="G1639" s="4" t="str">
        <f t="shared" si="279"/>
        <v>02</v>
      </c>
      <c r="H1639" s="4" t="str">
        <f t="shared" si="280"/>
        <v>0</v>
      </c>
      <c r="I1639" s="4" t="str">
        <f t="shared" si="281"/>
        <v>4</v>
      </c>
      <c r="J1639" s="4" t="str">
        <f t="shared" si="282"/>
        <v>03</v>
      </c>
      <c r="K1639" s="4" t="str">
        <f t="shared" si="283"/>
        <v>000</v>
      </c>
      <c r="L1639" s="55" t="str">
        <f t="shared" si="284"/>
        <v>1621020403000</v>
      </c>
      <c r="M1639" s="105">
        <v>1621020403000</v>
      </c>
      <c r="N1639" s="106" t="s">
        <v>40</v>
      </c>
      <c r="O1639" s="108" t="s">
        <v>2687</v>
      </c>
      <c r="P1639" s="101" t="s">
        <v>36</v>
      </c>
      <c r="Q1639" s="33">
        <v>1620021403000</v>
      </c>
      <c r="R1639" s="33" t="s">
        <v>40</v>
      </c>
      <c r="S1639" s="34" t="s">
        <v>2688</v>
      </c>
      <c r="T1639" s="58" t="s">
        <v>24</v>
      </c>
      <c r="U1639" s="58">
        <v>44927</v>
      </c>
      <c r="V1639" s="58">
        <v>44927</v>
      </c>
      <c r="W1639" s="93" t="s">
        <v>25</v>
      </c>
    </row>
    <row r="1640" spans="1:23" s="5" customFormat="1" ht="27" customHeight="1" x14ac:dyDescent="0.25">
      <c r="A1640" s="99">
        <f t="shared" si="285"/>
        <v>1</v>
      </c>
      <c r="B1640" s="97">
        <f t="array" aca="1" ref="B1640" ca="1">IF(AND(MAX(IF(L1639:L2652=L1640,U1639:U2652))=U1640,V1640&lt;=B$1),M1640,"-")</f>
        <v>1621020404000</v>
      </c>
      <c r="C1640" s="4">
        <f t="shared" si="275"/>
        <v>1</v>
      </c>
      <c r="D1640" s="4" t="str">
        <f t="shared" si="276"/>
        <v>6</v>
      </c>
      <c r="E1640" s="4" t="str">
        <f t="shared" si="277"/>
        <v>2</v>
      </c>
      <c r="F1640" s="4" t="str">
        <f t="shared" si="278"/>
        <v>1</v>
      </c>
      <c r="G1640" s="4" t="str">
        <f t="shared" si="279"/>
        <v>02</v>
      </c>
      <c r="H1640" s="4" t="str">
        <f t="shared" si="280"/>
        <v>0</v>
      </c>
      <c r="I1640" s="4" t="str">
        <f t="shared" si="281"/>
        <v>4</v>
      </c>
      <c r="J1640" s="4" t="str">
        <f t="shared" si="282"/>
        <v>04</v>
      </c>
      <c r="K1640" s="4" t="str">
        <f t="shared" si="283"/>
        <v>000</v>
      </c>
      <c r="L1640" s="55" t="str">
        <f t="shared" si="284"/>
        <v>1621020404000</v>
      </c>
      <c r="M1640" s="105">
        <v>1621020404000</v>
      </c>
      <c r="N1640" s="106" t="s">
        <v>40</v>
      </c>
      <c r="O1640" s="108" t="s">
        <v>2689</v>
      </c>
      <c r="P1640" s="101" t="s">
        <v>36</v>
      </c>
      <c r="Q1640" s="33">
        <v>1620021404000</v>
      </c>
      <c r="R1640" s="33" t="s">
        <v>40</v>
      </c>
      <c r="S1640" s="34" t="s">
        <v>2690</v>
      </c>
      <c r="T1640" s="58" t="s">
        <v>24</v>
      </c>
      <c r="U1640" s="58">
        <v>44927</v>
      </c>
      <c r="V1640" s="58">
        <v>44927</v>
      </c>
      <c r="W1640" s="93" t="s">
        <v>25</v>
      </c>
    </row>
    <row r="1641" spans="1:23" s="5" customFormat="1" ht="27" customHeight="1" x14ac:dyDescent="0.25">
      <c r="A1641" s="99">
        <f t="shared" si="285"/>
        <v>1</v>
      </c>
      <c r="B1641" s="97">
        <f t="array" aca="1" ref="B1641" ca="1">IF(AND(MAX(IF(L1640:L2653=L1641,U1640:U2653))=U1641,V1641&lt;=B$1),M1641,"-")</f>
        <v>1621020405000</v>
      </c>
      <c r="C1641" s="4">
        <f t="shared" si="275"/>
        <v>1</v>
      </c>
      <c r="D1641" s="4" t="str">
        <f t="shared" si="276"/>
        <v>6</v>
      </c>
      <c r="E1641" s="4" t="str">
        <f t="shared" si="277"/>
        <v>2</v>
      </c>
      <c r="F1641" s="4" t="str">
        <f t="shared" si="278"/>
        <v>1</v>
      </c>
      <c r="G1641" s="4" t="str">
        <f t="shared" si="279"/>
        <v>02</v>
      </c>
      <c r="H1641" s="4" t="str">
        <f t="shared" si="280"/>
        <v>0</v>
      </c>
      <c r="I1641" s="4" t="str">
        <f t="shared" si="281"/>
        <v>4</v>
      </c>
      <c r="J1641" s="4" t="str">
        <f t="shared" si="282"/>
        <v>05</v>
      </c>
      <c r="K1641" s="4" t="str">
        <f t="shared" si="283"/>
        <v>000</v>
      </c>
      <c r="L1641" s="55" t="str">
        <f t="shared" si="284"/>
        <v>1621020405000</v>
      </c>
      <c r="M1641" s="105">
        <v>1621020405000</v>
      </c>
      <c r="N1641" s="106" t="s">
        <v>40</v>
      </c>
      <c r="O1641" s="108" t="s">
        <v>2691</v>
      </c>
      <c r="P1641" s="101" t="s">
        <v>36</v>
      </c>
      <c r="Q1641" s="33">
        <v>1620021405000</v>
      </c>
      <c r="R1641" s="33" t="s">
        <v>40</v>
      </c>
      <c r="S1641" s="34" t="s">
        <v>2692</v>
      </c>
      <c r="T1641" s="58" t="s">
        <v>24</v>
      </c>
      <c r="U1641" s="58">
        <v>44927</v>
      </c>
      <c r="V1641" s="58">
        <v>44927</v>
      </c>
      <c r="W1641" s="93" t="s">
        <v>25</v>
      </c>
    </row>
    <row r="1642" spans="1:23" s="5" customFormat="1" ht="27" customHeight="1" x14ac:dyDescent="0.25">
      <c r="A1642" s="99">
        <f t="shared" si="285"/>
        <v>1</v>
      </c>
      <c r="B1642" s="97">
        <f t="array" aca="1" ref="B1642" ca="1">IF(AND(MAX(IF(L1641:L2654=L1642,U1641:U2654))=U1642,V1642&lt;=B$1),M1642,"-")</f>
        <v>1621020499000</v>
      </c>
      <c r="C1642" s="4">
        <f t="shared" si="275"/>
        <v>1</v>
      </c>
      <c r="D1642" s="4" t="str">
        <f t="shared" si="276"/>
        <v>6</v>
      </c>
      <c r="E1642" s="4" t="str">
        <f t="shared" si="277"/>
        <v>2</v>
      </c>
      <c r="F1642" s="4" t="str">
        <f t="shared" si="278"/>
        <v>1</v>
      </c>
      <c r="G1642" s="4" t="str">
        <f t="shared" si="279"/>
        <v>02</v>
      </c>
      <c r="H1642" s="4" t="str">
        <f t="shared" si="280"/>
        <v>0</v>
      </c>
      <c r="I1642" s="4" t="str">
        <f t="shared" si="281"/>
        <v>4</v>
      </c>
      <c r="J1642" s="4" t="str">
        <f t="shared" si="282"/>
        <v>99</v>
      </c>
      <c r="K1642" s="4" t="str">
        <f t="shared" si="283"/>
        <v>000</v>
      </c>
      <c r="L1642" s="55" t="str">
        <f t="shared" si="284"/>
        <v>1621020499000</v>
      </c>
      <c r="M1642" s="105">
        <v>1621020499000</v>
      </c>
      <c r="N1642" s="106" t="s">
        <v>40</v>
      </c>
      <c r="O1642" s="108" t="s">
        <v>2693</v>
      </c>
      <c r="P1642" s="101" t="s">
        <v>36</v>
      </c>
      <c r="Q1642" s="33">
        <v>1620021499000</v>
      </c>
      <c r="R1642" s="33" t="s">
        <v>40</v>
      </c>
      <c r="S1642" s="34" t="s">
        <v>2694</v>
      </c>
      <c r="T1642" s="58" t="s">
        <v>24</v>
      </c>
      <c r="U1642" s="58">
        <v>44927</v>
      </c>
      <c r="V1642" s="58">
        <v>44927</v>
      </c>
      <c r="W1642" s="93" t="s">
        <v>25</v>
      </c>
    </row>
    <row r="1643" spans="1:23" s="5" customFormat="1" ht="27" customHeight="1" x14ac:dyDescent="0.25">
      <c r="A1643" s="99">
        <f t="shared" si="285"/>
        <v>1</v>
      </c>
      <c r="B1643" s="97">
        <f t="array" aca="1" ref="B1643" ca="1">IF(AND(MAX(IF(L1642:L2655=L1643,U1642:U2655))=U1643,V1643&lt;=B$1),M1643,"-")</f>
        <v>1621030000000</v>
      </c>
      <c r="C1643" s="4">
        <f t="shared" si="275"/>
        <v>1</v>
      </c>
      <c r="D1643" s="4" t="str">
        <f t="shared" si="276"/>
        <v>6</v>
      </c>
      <c r="E1643" s="4" t="str">
        <f t="shared" si="277"/>
        <v>2</v>
      </c>
      <c r="F1643" s="4" t="str">
        <f t="shared" si="278"/>
        <v>1</v>
      </c>
      <c r="G1643" s="4" t="str">
        <f t="shared" si="279"/>
        <v>03</v>
      </c>
      <c r="H1643" s="4" t="str">
        <f t="shared" si="280"/>
        <v>0</v>
      </c>
      <c r="I1643" s="4" t="str">
        <f t="shared" si="281"/>
        <v>0</v>
      </c>
      <c r="J1643" s="4" t="str">
        <f t="shared" si="282"/>
        <v>00</v>
      </c>
      <c r="K1643" s="4" t="str">
        <f t="shared" si="283"/>
        <v>000</v>
      </c>
      <c r="L1643" s="55" t="str">
        <f t="shared" si="284"/>
        <v>1621030000000</v>
      </c>
      <c r="M1643" s="105">
        <v>1621030000000</v>
      </c>
      <c r="N1643" s="106" t="s">
        <v>21</v>
      </c>
      <c r="O1643" s="108" t="s">
        <v>2695</v>
      </c>
      <c r="P1643" s="101" t="s">
        <v>36</v>
      </c>
      <c r="Q1643" s="33">
        <v>1620030000000</v>
      </c>
      <c r="R1643" s="33" t="s">
        <v>21</v>
      </c>
      <c r="S1643" s="34" t="s">
        <v>2695</v>
      </c>
      <c r="T1643" s="58" t="s">
        <v>24</v>
      </c>
      <c r="U1643" s="58">
        <v>44927</v>
      </c>
      <c r="V1643" s="58">
        <v>44927</v>
      </c>
      <c r="W1643" s="93" t="s">
        <v>25</v>
      </c>
    </row>
    <row r="1644" spans="1:23" s="5" customFormat="1" ht="27" customHeight="1" x14ac:dyDescent="0.25">
      <c r="A1644" s="99">
        <f t="shared" si="285"/>
        <v>1</v>
      </c>
      <c r="B1644" s="97">
        <f t="array" aca="1" ref="B1644" ca="1">IF(AND(MAX(IF(L1643:L2656=L1644,U1643:U2656))=U1644,V1644&lt;=B$1),M1644,"-")</f>
        <v>1621040000000</v>
      </c>
      <c r="C1644" s="4">
        <f t="shared" si="275"/>
        <v>1</v>
      </c>
      <c r="D1644" s="4" t="str">
        <f t="shared" si="276"/>
        <v>6</v>
      </c>
      <c r="E1644" s="4" t="str">
        <f t="shared" si="277"/>
        <v>2</v>
      </c>
      <c r="F1644" s="4" t="str">
        <f t="shared" si="278"/>
        <v>1</v>
      </c>
      <c r="G1644" s="4" t="str">
        <f t="shared" si="279"/>
        <v>04</v>
      </c>
      <c r="H1644" s="4" t="str">
        <f t="shared" si="280"/>
        <v>0</v>
      </c>
      <c r="I1644" s="4" t="str">
        <f t="shared" si="281"/>
        <v>0</v>
      </c>
      <c r="J1644" s="4" t="str">
        <f t="shared" si="282"/>
        <v>00</v>
      </c>
      <c r="K1644" s="4" t="str">
        <f t="shared" si="283"/>
        <v>000</v>
      </c>
      <c r="L1644" s="55" t="str">
        <f t="shared" si="284"/>
        <v>1621040000000</v>
      </c>
      <c r="M1644" s="105">
        <v>1621040000000</v>
      </c>
      <c r="N1644" s="106" t="s">
        <v>21</v>
      </c>
      <c r="O1644" s="108" t="s">
        <v>2696</v>
      </c>
      <c r="P1644" s="101" t="s">
        <v>36</v>
      </c>
      <c r="Q1644" s="33">
        <v>1620040000000</v>
      </c>
      <c r="R1644" s="33" t="s">
        <v>21</v>
      </c>
      <c r="S1644" s="34" t="s">
        <v>2696</v>
      </c>
      <c r="T1644" s="58" t="s">
        <v>24</v>
      </c>
      <c r="U1644" s="58">
        <v>44927</v>
      </c>
      <c r="V1644" s="58">
        <v>44927</v>
      </c>
      <c r="W1644" s="93" t="s">
        <v>25</v>
      </c>
    </row>
    <row r="1645" spans="1:23" s="5" customFormat="1" ht="27" customHeight="1" x14ac:dyDescent="0.25">
      <c r="A1645" s="99">
        <f t="shared" si="285"/>
        <v>1</v>
      </c>
      <c r="B1645" s="97">
        <f t="array" aca="1" ref="B1645" ca="1">IF(AND(MAX(IF(L1644:L2657=L1645,U1644:U2657))=U1645,V1645&lt;=B$1),M1645,"-")</f>
        <v>1621041000000</v>
      </c>
      <c r="C1645" s="4">
        <f t="shared" si="275"/>
        <v>1</v>
      </c>
      <c r="D1645" s="4" t="str">
        <f t="shared" si="276"/>
        <v>6</v>
      </c>
      <c r="E1645" s="4" t="str">
        <f t="shared" si="277"/>
        <v>2</v>
      </c>
      <c r="F1645" s="4" t="str">
        <f t="shared" si="278"/>
        <v>1</v>
      </c>
      <c r="G1645" s="4" t="str">
        <f t="shared" si="279"/>
        <v>04</v>
      </c>
      <c r="H1645" s="4" t="str">
        <f t="shared" si="280"/>
        <v>1</v>
      </c>
      <c r="I1645" s="4" t="str">
        <f t="shared" si="281"/>
        <v>0</v>
      </c>
      <c r="J1645" s="4" t="str">
        <f t="shared" si="282"/>
        <v>00</v>
      </c>
      <c r="K1645" s="4" t="str">
        <f t="shared" si="283"/>
        <v>000</v>
      </c>
      <c r="L1645" s="55" t="str">
        <f t="shared" si="284"/>
        <v>1621041000000</v>
      </c>
      <c r="M1645" s="105">
        <v>1621041000000</v>
      </c>
      <c r="N1645" s="106" t="s">
        <v>21</v>
      </c>
      <c r="O1645" s="108" t="s">
        <v>2697</v>
      </c>
      <c r="P1645" s="101" t="s">
        <v>36</v>
      </c>
      <c r="Q1645" s="33">
        <v>1620041000000</v>
      </c>
      <c r="R1645" s="33" t="s">
        <v>21</v>
      </c>
      <c r="S1645" s="34" t="s">
        <v>2697</v>
      </c>
      <c r="T1645" s="58" t="s">
        <v>24</v>
      </c>
      <c r="U1645" s="58">
        <v>44927</v>
      </c>
      <c r="V1645" s="58">
        <v>44927</v>
      </c>
      <c r="W1645" s="93" t="s">
        <v>25</v>
      </c>
    </row>
    <row r="1646" spans="1:23" s="5" customFormat="1" ht="27" customHeight="1" x14ac:dyDescent="0.25">
      <c r="A1646" s="99">
        <f t="shared" si="285"/>
        <v>1</v>
      </c>
      <c r="B1646" s="97">
        <f t="array" aca="1" ref="B1646" ca="1">IF(AND(MAX(IF(L1645:L2658=L1646,U1645:U2658))=U1646,V1646&lt;=B$1),M1646,"-")</f>
        <v>1621042000000</v>
      </c>
      <c r="C1646" s="4">
        <f t="shared" si="275"/>
        <v>1</v>
      </c>
      <c r="D1646" s="4" t="str">
        <f t="shared" si="276"/>
        <v>6</v>
      </c>
      <c r="E1646" s="4" t="str">
        <f t="shared" si="277"/>
        <v>2</v>
      </c>
      <c r="F1646" s="4" t="str">
        <f t="shared" si="278"/>
        <v>1</v>
      </c>
      <c r="G1646" s="4" t="str">
        <f t="shared" si="279"/>
        <v>04</v>
      </c>
      <c r="H1646" s="4" t="str">
        <f t="shared" si="280"/>
        <v>2</v>
      </c>
      <c r="I1646" s="4" t="str">
        <f t="shared" si="281"/>
        <v>0</v>
      </c>
      <c r="J1646" s="4" t="str">
        <f t="shared" si="282"/>
        <v>00</v>
      </c>
      <c r="K1646" s="4" t="str">
        <f t="shared" si="283"/>
        <v>000</v>
      </c>
      <c r="L1646" s="55" t="str">
        <f t="shared" si="284"/>
        <v>1621042000000</v>
      </c>
      <c r="M1646" s="105">
        <v>1621042000000</v>
      </c>
      <c r="N1646" s="106" t="s">
        <v>21</v>
      </c>
      <c r="O1646" s="108" t="s">
        <v>2698</v>
      </c>
      <c r="P1646" s="101" t="s">
        <v>36</v>
      </c>
      <c r="Q1646" s="33">
        <v>1620042000000</v>
      </c>
      <c r="R1646" s="33" t="s">
        <v>21</v>
      </c>
      <c r="S1646" s="34" t="s">
        <v>2698</v>
      </c>
      <c r="T1646" s="58" t="s">
        <v>24</v>
      </c>
      <c r="U1646" s="58">
        <v>44927</v>
      </c>
      <c r="V1646" s="58">
        <v>44927</v>
      </c>
      <c r="W1646" s="93" t="s">
        <v>25</v>
      </c>
    </row>
    <row r="1647" spans="1:23" s="5" customFormat="1" ht="27" customHeight="1" x14ac:dyDescent="0.25">
      <c r="A1647" s="99">
        <f t="shared" si="285"/>
        <v>1</v>
      </c>
      <c r="B1647" s="97">
        <f t="array" aca="1" ref="B1647" ca="1">IF(AND(MAX(IF(L1646:L2659=L1647,U1646:U2659))=U1647,V1647&lt;=B$1),M1647,"-")</f>
        <v>1621043000000</v>
      </c>
      <c r="C1647" s="4">
        <f t="shared" si="275"/>
        <v>1</v>
      </c>
      <c r="D1647" s="4" t="str">
        <f t="shared" si="276"/>
        <v>6</v>
      </c>
      <c r="E1647" s="4" t="str">
        <f t="shared" si="277"/>
        <v>2</v>
      </c>
      <c r="F1647" s="4" t="str">
        <f t="shared" si="278"/>
        <v>1</v>
      </c>
      <c r="G1647" s="4" t="str">
        <f t="shared" si="279"/>
        <v>04</v>
      </c>
      <c r="H1647" s="4" t="str">
        <f t="shared" si="280"/>
        <v>3</v>
      </c>
      <c r="I1647" s="4" t="str">
        <f t="shared" si="281"/>
        <v>0</v>
      </c>
      <c r="J1647" s="4" t="str">
        <f t="shared" si="282"/>
        <v>00</v>
      </c>
      <c r="K1647" s="4" t="str">
        <f t="shared" si="283"/>
        <v>000</v>
      </c>
      <c r="L1647" s="55" t="str">
        <f t="shared" si="284"/>
        <v>1621043000000</v>
      </c>
      <c r="M1647" s="105">
        <v>1621043000000</v>
      </c>
      <c r="N1647" s="106" t="s">
        <v>21</v>
      </c>
      <c r="O1647" s="108" t="s">
        <v>2699</v>
      </c>
      <c r="P1647" s="101" t="s">
        <v>36</v>
      </c>
      <c r="Q1647" s="33">
        <v>1620043000000</v>
      </c>
      <c r="R1647" s="33" t="s">
        <v>21</v>
      </c>
      <c r="S1647" s="34" t="s">
        <v>2699</v>
      </c>
      <c r="T1647" s="58" t="s">
        <v>24</v>
      </c>
      <c r="U1647" s="58">
        <v>44927</v>
      </c>
      <c r="V1647" s="58">
        <v>44927</v>
      </c>
      <c r="W1647" s="93" t="s">
        <v>25</v>
      </c>
    </row>
    <row r="1648" spans="1:23" s="5" customFormat="1" ht="27" customHeight="1" x14ac:dyDescent="0.25">
      <c r="A1648" s="99">
        <f t="shared" si="285"/>
        <v>1</v>
      </c>
      <c r="B1648" s="97">
        <f t="array" aca="1" ref="B1648" ca="1">IF(AND(MAX(IF(L1647:L2660=L1648,U1647:U2660))=U1648,V1648&lt;=B$1),M1648,"-")</f>
        <v>1630000000000</v>
      </c>
      <c r="C1648" s="4">
        <f t="shared" si="275"/>
        <v>1</v>
      </c>
      <c r="D1648" s="4" t="str">
        <f t="shared" si="276"/>
        <v>6</v>
      </c>
      <c r="E1648" s="4" t="str">
        <f t="shared" si="277"/>
        <v>3</v>
      </c>
      <c r="F1648" s="4" t="str">
        <f t="shared" si="278"/>
        <v>0</v>
      </c>
      <c r="G1648" s="4" t="str">
        <f t="shared" si="279"/>
        <v>00</v>
      </c>
      <c r="H1648" s="4" t="str">
        <f t="shared" si="280"/>
        <v>0</v>
      </c>
      <c r="I1648" s="4" t="str">
        <f t="shared" si="281"/>
        <v>0</v>
      </c>
      <c r="J1648" s="4" t="str">
        <f t="shared" si="282"/>
        <v>00</v>
      </c>
      <c r="K1648" s="4" t="str">
        <f t="shared" si="283"/>
        <v>000</v>
      </c>
      <c r="L1648" s="55" t="str">
        <f t="shared" si="284"/>
        <v>1630000000000</v>
      </c>
      <c r="M1648" s="105">
        <v>1630000000000</v>
      </c>
      <c r="N1648" s="106" t="s">
        <v>21</v>
      </c>
      <c r="O1648" s="108" t="s">
        <v>2700</v>
      </c>
      <c r="P1648" s="101" t="s">
        <v>23</v>
      </c>
      <c r="Q1648" s="33">
        <v>1630000000000</v>
      </c>
      <c r="R1648" s="33" t="s">
        <v>21</v>
      </c>
      <c r="S1648" s="34" t="s">
        <v>2700</v>
      </c>
      <c r="T1648" s="58" t="s">
        <v>24</v>
      </c>
      <c r="U1648" s="58">
        <v>44927</v>
      </c>
      <c r="V1648" s="58">
        <v>44927</v>
      </c>
      <c r="W1648" s="93" t="s">
        <v>25</v>
      </c>
    </row>
    <row r="1649" spans="1:23" s="5" customFormat="1" ht="27" customHeight="1" x14ac:dyDescent="0.25">
      <c r="A1649" s="99">
        <f t="shared" si="285"/>
        <v>1</v>
      </c>
      <c r="B1649" s="97">
        <f t="array" aca="1" ref="B1649" ca="1">IF(AND(MAX(IF(L1648:L2661=L1649,U1648:U2661))=U1649,V1649&lt;=B$1),M1649,"-")</f>
        <v>1631000000000</v>
      </c>
      <c r="C1649" s="4">
        <f t="shared" si="275"/>
        <v>1</v>
      </c>
      <c r="D1649" s="4" t="str">
        <f t="shared" si="276"/>
        <v>6</v>
      </c>
      <c r="E1649" s="4" t="str">
        <f t="shared" si="277"/>
        <v>3</v>
      </c>
      <c r="F1649" s="4" t="str">
        <f t="shared" si="278"/>
        <v>1</v>
      </c>
      <c r="G1649" s="4" t="str">
        <f t="shared" si="279"/>
        <v>00</v>
      </c>
      <c r="H1649" s="4" t="str">
        <f t="shared" si="280"/>
        <v>0</v>
      </c>
      <c r="I1649" s="4" t="str">
        <f t="shared" si="281"/>
        <v>0</v>
      </c>
      <c r="J1649" s="4" t="str">
        <f t="shared" si="282"/>
        <v>00</v>
      </c>
      <c r="K1649" s="4" t="str">
        <f t="shared" si="283"/>
        <v>000</v>
      </c>
      <c r="L1649" s="55" t="str">
        <f t="shared" si="284"/>
        <v>1631000000000</v>
      </c>
      <c r="M1649" s="105">
        <v>1631000000000</v>
      </c>
      <c r="N1649" s="106" t="s">
        <v>21</v>
      </c>
      <c r="O1649" s="108" t="s">
        <v>2701</v>
      </c>
      <c r="P1649" s="101" t="s">
        <v>36</v>
      </c>
      <c r="Q1649" s="33">
        <v>1630010000000</v>
      </c>
      <c r="R1649" s="33" t="s">
        <v>21</v>
      </c>
      <c r="S1649" s="34" t="s">
        <v>2701</v>
      </c>
      <c r="T1649" s="58" t="s">
        <v>24</v>
      </c>
      <c r="U1649" s="58">
        <v>44927</v>
      </c>
      <c r="V1649" s="58">
        <v>44927</v>
      </c>
      <c r="W1649" s="93" t="s">
        <v>25</v>
      </c>
    </row>
    <row r="1650" spans="1:23" s="5" customFormat="1" ht="27" customHeight="1" x14ac:dyDescent="0.25">
      <c r="A1650" s="99">
        <f t="shared" si="285"/>
        <v>1</v>
      </c>
      <c r="B1650" s="97">
        <f t="array" aca="1" ref="B1650" ca="1">IF(AND(MAX(IF(L1649:L2662=L1650,U1649:U2662))=U1650,V1650&lt;=B$1),M1650,"-")</f>
        <v>1631010000000</v>
      </c>
      <c r="C1650" s="4">
        <f t="shared" si="275"/>
        <v>1</v>
      </c>
      <c r="D1650" s="4" t="str">
        <f t="shared" si="276"/>
        <v>6</v>
      </c>
      <c r="E1650" s="4" t="str">
        <f t="shared" si="277"/>
        <v>3</v>
      </c>
      <c r="F1650" s="4" t="str">
        <f t="shared" si="278"/>
        <v>1</v>
      </c>
      <c r="G1650" s="4" t="str">
        <f t="shared" si="279"/>
        <v>01</v>
      </c>
      <c r="H1650" s="4" t="str">
        <f t="shared" si="280"/>
        <v>0</v>
      </c>
      <c r="I1650" s="4" t="str">
        <f t="shared" si="281"/>
        <v>0</v>
      </c>
      <c r="J1650" s="4" t="str">
        <f t="shared" si="282"/>
        <v>00</v>
      </c>
      <c r="K1650" s="4" t="str">
        <f t="shared" si="283"/>
        <v>000</v>
      </c>
      <c r="L1650" s="55" t="str">
        <f t="shared" si="284"/>
        <v>1631010000000</v>
      </c>
      <c r="M1650" s="105">
        <v>1631010000000</v>
      </c>
      <c r="N1650" s="106" t="s">
        <v>21</v>
      </c>
      <c r="O1650" s="108" t="s">
        <v>2702</v>
      </c>
      <c r="P1650" s="101" t="s">
        <v>107</v>
      </c>
      <c r="Q1650" s="33" t="s">
        <v>25</v>
      </c>
      <c r="R1650" s="33" t="s">
        <v>25</v>
      </c>
      <c r="S1650" s="34" t="s">
        <v>25</v>
      </c>
      <c r="T1650" s="58" t="s">
        <v>24</v>
      </c>
      <c r="U1650" s="58">
        <v>44927</v>
      </c>
      <c r="V1650" s="58">
        <v>44927</v>
      </c>
      <c r="W1650" s="93" t="s">
        <v>25</v>
      </c>
    </row>
    <row r="1651" spans="1:23" s="5" customFormat="1" ht="27" customHeight="1" x14ac:dyDescent="0.25">
      <c r="A1651" s="99">
        <f t="shared" si="285"/>
        <v>1</v>
      </c>
      <c r="B1651" s="97">
        <f t="array" aca="1" ref="B1651" ca="1">IF(AND(MAX(IF(L1650:L2663=L1651,U1650:U2663))=U1651,V1651&lt;=B$1),M1651,"-")</f>
        <v>1631500000000</v>
      </c>
      <c r="C1651" s="4">
        <f t="shared" si="275"/>
        <v>1</v>
      </c>
      <c r="D1651" s="4" t="str">
        <f t="shared" si="276"/>
        <v>6</v>
      </c>
      <c r="E1651" s="4" t="str">
        <f t="shared" si="277"/>
        <v>3</v>
      </c>
      <c r="F1651" s="4" t="str">
        <f t="shared" si="278"/>
        <v>1</v>
      </c>
      <c r="G1651" s="4" t="str">
        <f t="shared" si="279"/>
        <v>50</v>
      </c>
      <c r="H1651" s="4" t="str">
        <f t="shared" si="280"/>
        <v>0</v>
      </c>
      <c r="I1651" s="4" t="str">
        <f t="shared" si="281"/>
        <v>0</v>
      </c>
      <c r="J1651" s="4" t="str">
        <f t="shared" si="282"/>
        <v>00</v>
      </c>
      <c r="K1651" s="4" t="str">
        <f t="shared" si="283"/>
        <v>000</v>
      </c>
      <c r="L1651" s="55" t="str">
        <f t="shared" si="284"/>
        <v>1631500000000</v>
      </c>
      <c r="M1651" s="105">
        <v>1631500000000</v>
      </c>
      <c r="N1651" s="106" t="s">
        <v>21</v>
      </c>
      <c r="O1651" s="108" t="s">
        <v>2703</v>
      </c>
      <c r="P1651" s="101" t="s">
        <v>107</v>
      </c>
      <c r="Q1651" s="33" t="s">
        <v>25</v>
      </c>
      <c r="R1651" s="33" t="s">
        <v>25</v>
      </c>
      <c r="S1651" s="34" t="s">
        <v>25</v>
      </c>
      <c r="T1651" s="58" t="s">
        <v>24</v>
      </c>
      <c r="U1651" s="58">
        <v>44927</v>
      </c>
      <c r="V1651" s="58">
        <v>44927</v>
      </c>
      <c r="W1651" s="93" t="s">
        <v>25</v>
      </c>
    </row>
    <row r="1652" spans="1:23" s="5" customFormat="1" ht="27" customHeight="1" x14ac:dyDescent="0.25">
      <c r="A1652" s="99">
        <f t="shared" si="285"/>
        <v>1</v>
      </c>
      <c r="B1652" s="97">
        <f t="array" aca="1" ref="B1652" ca="1">IF(AND(MAX(IF(L1651:L2664=L1652,U1651:U2664))=U1652,V1652&lt;=B$1),M1652,"-")</f>
        <v>1631500100000</v>
      </c>
      <c r="C1652" s="4">
        <f t="shared" si="275"/>
        <v>1</v>
      </c>
      <c r="D1652" s="4" t="str">
        <f t="shared" si="276"/>
        <v>6</v>
      </c>
      <c r="E1652" s="4" t="str">
        <f t="shared" si="277"/>
        <v>3</v>
      </c>
      <c r="F1652" s="4" t="str">
        <f t="shared" si="278"/>
        <v>1</v>
      </c>
      <c r="G1652" s="4" t="str">
        <f t="shared" si="279"/>
        <v>50</v>
      </c>
      <c r="H1652" s="4" t="str">
        <f t="shared" si="280"/>
        <v>0</v>
      </c>
      <c r="I1652" s="4" t="str">
        <f t="shared" si="281"/>
        <v>1</v>
      </c>
      <c r="J1652" s="4" t="str">
        <f t="shared" si="282"/>
        <v>00</v>
      </c>
      <c r="K1652" s="4" t="str">
        <f t="shared" si="283"/>
        <v>000</v>
      </c>
      <c r="L1652" s="55" t="str">
        <f t="shared" si="284"/>
        <v>1631500100000</v>
      </c>
      <c r="M1652" s="105">
        <v>1631500100000</v>
      </c>
      <c r="N1652" s="106" t="s">
        <v>21</v>
      </c>
      <c r="O1652" s="108" t="s">
        <v>2704</v>
      </c>
      <c r="P1652" s="101" t="s">
        <v>107</v>
      </c>
      <c r="Q1652" s="33" t="s">
        <v>25</v>
      </c>
      <c r="R1652" s="33" t="s">
        <v>25</v>
      </c>
      <c r="S1652" s="34" t="s">
        <v>25</v>
      </c>
      <c r="T1652" s="58" t="s">
        <v>24</v>
      </c>
      <c r="U1652" s="58">
        <v>44927</v>
      </c>
      <c r="V1652" s="58">
        <v>44927</v>
      </c>
      <c r="W1652" s="93" t="s">
        <v>25</v>
      </c>
    </row>
    <row r="1653" spans="1:23" s="5" customFormat="1" ht="27" customHeight="1" x14ac:dyDescent="0.25">
      <c r="A1653" s="99">
        <f t="shared" si="285"/>
        <v>1</v>
      </c>
      <c r="B1653" s="97">
        <f t="array" aca="1" ref="B1653" ca="1">IF(AND(MAX(IF(L1652:L2665=L1653,U1652:U2665))=U1653,V1653&lt;=B$1),M1653,"-")</f>
        <v>1631500101000</v>
      </c>
      <c r="C1653" s="4">
        <f t="shared" si="275"/>
        <v>1</v>
      </c>
      <c r="D1653" s="4" t="str">
        <f t="shared" si="276"/>
        <v>6</v>
      </c>
      <c r="E1653" s="4" t="str">
        <f t="shared" si="277"/>
        <v>3</v>
      </c>
      <c r="F1653" s="4" t="str">
        <f t="shared" si="278"/>
        <v>1</v>
      </c>
      <c r="G1653" s="4" t="str">
        <f t="shared" si="279"/>
        <v>50</v>
      </c>
      <c r="H1653" s="4" t="str">
        <f t="shared" si="280"/>
        <v>0</v>
      </c>
      <c r="I1653" s="4" t="str">
        <f t="shared" si="281"/>
        <v>1</v>
      </c>
      <c r="J1653" s="4" t="str">
        <f t="shared" si="282"/>
        <v>01</v>
      </c>
      <c r="K1653" s="4" t="str">
        <f t="shared" si="283"/>
        <v>000</v>
      </c>
      <c r="L1653" s="55" t="str">
        <f t="shared" si="284"/>
        <v>1631500101000</v>
      </c>
      <c r="M1653" s="105">
        <v>1631500101000</v>
      </c>
      <c r="N1653" s="106" t="s">
        <v>40</v>
      </c>
      <c r="O1653" s="108" t="s">
        <v>2705</v>
      </c>
      <c r="P1653" s="101" t="s">
        <v>36</v>
      </c>
      <c r="Q1653" s="33">
        <v>1630011101000</v>
      </c>
      <c r="R1653" s="33" t="s">
        <v>40</v>
      </c>
      <c r="S1653" s="34" t="s">
        <v>2706</v>
      </c>
      <c r="T1653" s="58" t="s">
        <v>24</v>
      </c>
      <c r="U1653" s="58">
        <v>44927</v>
      </c>
      <c r="V1653" s="58">
        <v>44927</v>
      </c>
      <c r="W1653" s="93" t="s">
        <v>25</v>
      </c>
    </row>
    <row r="1654" spans="1:23" s="5" customFormat="1" ht="27" customHeight="1" x14ac:dyDescent="0.25">
      <c r="A1654" s="99">
        <f t="shared" si="285"/>
        <v>1</v>
      </c>
      <c r="B1654" s="97">
        <f t="array" aca="1" ref="B1654" ca="1">IF(AND(MAX(IF(L1653:L2666=L1654,U1653:U2666))=U1654,V1654&lt;=B$1),M1654,"-")</f>
        <v>1631500200000</v>
      </c>
      <c r="C1654" s="4">
        <f t="shared" si="275"/>
        <v>1</v>
      </c>
      <c r="D1654" s="4" t="str">
        <f t="shared" si="276"/>
        <v>6</v>
      </c>
      <c r="E1654" s="4" t="str">
        <f t="shared" si="277"/>
        <v>3</v>
      </c>
      <c r="F1654" s="4" t="str">
        <f t="shared" si="278"/>
        <v>1</v>
      </c>
      <c r="G1654" s="4" t="str">
        <f t="shared" si="279"/>
        <v>50</v>
      </c>
      <c r="H1654" s="4" t="str">
        <f t="shared" si="280"/>
        <v>0</v>
      </c>
      <c r="I1654" s="4" t="str">
        <f t="shared" si="281"/>
        <v>2</v>
      </c>
      <c r="J1654" s="4" t="str">
        <f t="shared" si="282"/>
        <v>00</v>
      </c>
      <c r="K1654" s="4" t="str">
        <f t="shared" si="283"/>
        <v>000</v>
      </c>
      <c r="L1654" s="55" t="str">
        <f t="shared" si="284"/>
        <v>1631500200000</v>
      </c>
      <c r="M1654" s="105">
        <v>1631500200000</v>
      </c>
      <c r="N1654" s="106" t="s">
        <v>21</v>
      </c>
      <c r="O1654" s="108" t="s">
        <v>2707</v>
      </c>
      <c r="P1654" s="101" t="s">
        <v>107</v>
      </c>
      <c r="Q1654" s="33" t="s">
        <v>25</v>
      </c>
      <c r="R1654" s="33" t="s">
        <v>25</v>
      </c>
      <c r="S1654" s="34" t="s">
        <v>25</v>
      </c>
      <c r="T1654" s="58" t="s">
        <v>24</v>
      </c>
      <c r="U1654" s="58">
        <v>44927</v>
      </c>
      <c r="V1654" s="58">
        <v>44927</v>
      </c>
      <c r="W1654" s="93" t="s">
        <v>25</v>
      </c>
    </row>
    <row r="1655" spans="1:23" s="5" customFormat="1" ht="27" customHeight="1" x14ac:dyDescent="0.25">
      <c r="A1655" s="99">
        <f t="shared" si="285"/>
        <v>1</v>
      </c>
      <c r="B1655" s="97">
        <f t="array" aca="1" ref="B1655" ca="1">IF(AND(MAX(IF(L1654:L2667=L1655,U1654:U2667))=U1655,V1655&lt;=B$1),M1655,"-")</f>
        <v>1631500201000</v>
      </c>
      <c r="C1655" s="4">
        <f t="shared" si="275"/>
        <v>1</v>
      </c>
      <c r="D1655" s="4" t="str">
        <f t="shared" si="276"/>
        <v>6</v>
      </c>
      <c r="E1655" s="4" t="str">
        <f t="shared" si="277"/>
        <v>3</v>
      </c>
      <c r="F1655" s="4" t="str">
        <f t="shared" si="278"/>
        <v>1</v>
      </c>
      <c r="G1655" s="4" t="str">
        <f t="shared" si="279"/>
        <v>50</v>
      </c>
      <c r="H1655" s="4" t="str">
        <f t="shared" si="280"/>
        <v>0</v>
      </c>
      <c r="I1655" s="4" t="str">
        <f t="shared" si="281"/>
        <v>2</v>
      </c>
      <c r="J1655" s="4" t="str">
        <f t="shared" si="282"/>
        <v>01</v>
      </c>
      <c r="K1655" s="4" t="str">
        <f t="shared" si="283"/>
        <v>000</v>
      </c>
      <c r="L1655" s="55" t="str">
        <f t="shared" si="284"/>
        <v>1631500201000</v>
      </c>
      <c r="M1655" s="105">
        <v>1631500201000</v>
      </c>
      <c r="N1655" s="106" t="s">
        <v>40</v>
      </c>
      <c r="O1655" s="108" t="s">
        <v>2708</v>
      </c>
      <c r="P1655" s="101" t="s">
        <v>36</v>
      </c>
      <c r="Q1655" s="33">
        <v>1630011201000</v>
      </c>
      <c r="R1655" s="33" t="s">
        <v>40</v>
      </c>
      <c r="S1655" s="34" t="s">
        <v>2709</v>
      </c>
      <c r="T1655" s="58" t="s">
        <v>24</v>
      </c>
      <c r="U1655" s="58">
        <v>44927</v>
      </c>
      <c r="V1655" s="58">
        <v>44927</v>
      </c>
      <c r="W1655" s="93" t="s">
        <v>25</v>
      </c>
    </row>
    <row r="1656" spans="1:23" s="5" customFormat="1" ht="27" customHeight="1" x14ac:dyDescent="0.25">
      <c r="A1656" s="99">
        <f t="shared" si="285"/>
        <v>1</v>
      </c>
      <c r="B1656" s="97">
        <f t="array" aca="1" ref="B1656" ca="1">IF(AND(MAX(IF(L1655:L2668=L1656,U1655:U2668))=U1656,V1656&lt;=B$1),M1656,"-")</f>
        <v>1631500300000</v>
      </c>
      <c r="C1656" s="4">
        <f t="shared" si="275"/>
        <v>1</v>
      </c>
      <c r="D1656" s="4" t="str">
        <f t="shared" si="276"/>
        <v>6</v>
      </c>
      <c r="E1656" s="4" t="str">
        <f t="shared" si="277"/>
        <v>3</v>
      </c>
      <c r="F1656" s="4" t="str">
        <f t="shared" si="278"/>
        <v>1</v>
      </c>
      <c r="G1656" s="4" t="str">
        <f t="shared" si="279"/>
        <v>50</v>
      </c>
      <c r="H1656" s="4" t="str">
        <f t="shared" si="280"/>
        <v>0</v>
      </c>
      <c r="I1656" s="4" t="str">
        <f t="shared" si="281"/>
        <v>3</v>
      </c>
      <c r="J1656" s="4" t="str">
        <f t="shared" si="282"/>
        <v>00</v>
      </c>
      <c r="K1656" s="4" t="str">
        <f t="shared" si="283"/>
        <v>000</v>
      </c>
      <c r="L1656" s="55" t="str">
        <f t="shared" si="284"/>
        <v>1631500300000</v>
      </c>
      <c r="M1656" s="105">
        <v>1631500300000</v>
      </c>
      <c r="N1656" s="106" t="s">
        <v>21</v>
      </c>
      <c r="O1656" s="108" t="s">
        <v>2710</v>
      </c>
      <c r="P1656" s="101" t="s">
        <v>107</v>
      </c>
      <c r="Q1656" s="33" t="s">
        <v>25</v>
      </c>
      <c r="R1656" s="33" t="s">
        <v>25</v>
      </c>
      <c r="S1656" s="34" t="s">
        <v>25</v>
      </c>
      <c r="T1656" s="58" t="s">
        <v>24</v>
      </c>
      <c r="U1656" s="58">
        <v>44927</v>
      </c>
      <c r="V1656" s="58">
        <v>44927</v>
      </c>
      <c r="W1656" s="93" t="s">
        <v>25</v>
      </c>
    </row>
    <row r="1657" spans="1:23" s="5" customFormat="1" ht="27" customHeight="1" x14ac:dyDescent="0.25">
      <c r="A1657" s="99">
        <f t="shared" si="285"/>
        <v>1</v>
      </c>
      <c r="B1657" s="97">
        <f t="array" aca="1" ref="B1657" ca="1">IF(AND(MAX(IF(L1656:L2669=L1657,U1656:U2669))=U1657,V1657&lt;=B$1),M1657,"-")</f>
        <v>1631500301000</v>
      </c>
      <c r="C1657" s="4">
        <f t="shared" si="275"/>
        <v>1</v>
      </c>
      <c r="D1657" s="4" t="str">
        <f t="shared" si="276"/>
        <v>6</v>
      </c>
      <c r="E1657" s="4" t="str">
        <f t="shared" si="277"/>
        <v>3</v>
      </c>
      <c r="F1657" s="4" t="str">
        <f t="shared" si="278"/>
        <v>1</v>
      </c>
      <c r="G1657" s="4" t="str">
        <f t="shared" si="279"/>
        <v>50</v>
      </c>
      <c r="H1657" s="4" t="str">
        <f t="shared" si="280"/>
        <v>0</v>
      </c>
      <c r="I1657" s="4" t="str">
        <f t="shared" si="281"/>
        <v>3</v>
      </c>
      <c r="J1657" s="4" t="str">
        <f t="shared" si="282"/>
        <v>01</v>
      </c>
      <c r="K1657" s="4" t="str">
        <f t="shared" si="283"/>
        <v>000</v>
      </c>
      <c r="L1657" s="55" t="str">
        <f t="shared" si="284"/>
        <v>1631500301000</v>
      </c>
      <c r="M1657" s="105">
        <v>1631500301000</v>
      </c>
      <c r="N1657" s="106" t="s">
        <v>40</v>
      </c>
      <c r="O1657" s="108" t="s">
        <v>2711</v>
      </c>
      <c r="P1657" s="101" t="s">
        <v>36</v>
      </c>
      <c r="Q1657" s="33">
        <v>1630011301000</v>
      </c>
      <c r="R1657" s="33" t="s">
        <v>40</v>
      </c>
      <c r="S1657" s="34" t="s">
        <v>2712</v>
      </c>
      <c r="T1657" s="58" t="s">
        <v>24</v>
      </c>
      <c r="U1657" s="58">
        <v>44927</v>
      </c>
      <c r="V1657" s="58">
        <v>44927</v>
      </c>
      <c r="W1657" s="93" t="s">
        <v>25</v>
      </c>
    </row>
    <row r="1658" spans="1:23" s="5" customFormat="1" ht="27" customHeight="1" x14ac:dyDescent="0.25">
      <c r="A1658" s="99">
        <f t="shared" si="285"/>
        <v>1</v>
      </c>
      <c r="B1658" s="97">
        <f t="array" aca="1" ref="B1658" ca="1">IF(AND(MAX(IF(L1657:L2670=L1658,U1657:U2670))=U1658,V1658&lt;=B$1),M1658,"-")</f>
        <v>1631500400000</v>
      </c>
      <c r="C1658" s="4">
        <f t="shared" si="275"/>
        <v>1</v>
      </c>
      <c r="D1658" s="4" t="str">
        <f t="shared" si="276"/>
        <v>6</v>
      </c>
      <c r="E1658" s="4" t="str">
        <f t="shared" si="277"/>
        <v>3</v>
      </c>
      <c r="F1658" s="4" t="str">
        <f t="shared" si="278"/>
        <v>1</v>
      </c>
      <c r="G1658" s="4" t="str">
        <f t="shared" si="279"/>
        <v>50</v>
      </c>
      <c r="H1658" s="4" t="str">
        <f t="shared" si="280"/>
        <v>0</v>
      </c>
      <c r="I1658" s="4" t="str">
        <f t="shared" si="281"/>
        <v>4</v>
      </c>
      <c r="J1658" s="4" t="str">
        <f t="shared" si="282"/>
        <v>00</v>
      </c>
      <c r="K1658" s="4" t="str">
        <f t="shared" si="283"/>
        <v>000</v>
      </c>
      <c r="L1658" s="55" t="str">
        <f t="shared" si="284"/>
        <v>1631500400000</v>
      </c>
      <c r="M1658" s="105">
        <v>1631500400000</v>
      </c>
      <c r="N1658" s="106" t="s">
        <v>21</v>
      </c>
      <c r="O1658" s="108" t="s">
        <v>2713</v>
      </c>
      <c r="P1658" s="101" t="s">
        <v>107</v>
      </c>
      <c r="Q1658" s="33" t="s">
        <v>25</v>
      </c>
      <c r="R1658" s="33" t="s">
        <v>25</v>
      </c>
      <c r="S1658" s="34" t="s">
        <v>25</v>
      </c>
      <c r="T1658" s="58" t="s">
        <v>24</v>
      </c>
      <c r="U1658" s="58">
        <v>44927</v>
      </c>
      <c r="V1658" s="58">
        <v>44927</v>
      </c>
      <c r="W1658" s="93" t="s">
        <v>25</v>
      </c>
    </row>
    <row r="1659" spans="1:23" s="5" customFormat="1" ht="27" customHeight="1" x14ac:dyDescent="0.25">
      <c r="A1659" s="99">
        <f t="shared" si="285"/>
        <v>1</v>
      </c>
      <c r="B1659" s="97">
        <f t="array" aca="1" ref="B1659" ca="1">IF(AND(MAX(IF(L1658:L2671=L1659,U1658:U2671))=U1659,V1659&lt;=B$1),M1659,"-")</f>
        <v>1631500401000</v>
      </c>
      <c r="C1659" s="4">
        <f t="shared" si="275"/>
        <v>1</v>
      </c>
      <c r="D1659" s="4" t="str">
        <f t="shared" si="276"/>
        <v>6</v>
      </c>
      <c r="E1659" s="4" t="str">
        <f t="shared" si="277"/>
        <v>3</v>
      </c>
      <c r="F1659" s="4" t="str">
        <f t="shared" si="278"/>
        <v>1</v>
      </c>
      <c r="G1659" s="4" t="str">
        <f t="shared" si="279"/>
        <v>50</v>
      </c>
      <c r="H1659" s="4" t="str">
        <f t="shared" si="280"/>
        <v>0</v>
      </c>
      <c r="I1659" s="4" t="str">
        <f t="shared" si="281"/>
        <v>4</v>
      </c>
      <c r="J1659" s="4" t="str">
        <f t="shared" si="282"/>
        <v>01</v>
      </c>
      <c r="K1659" s="4" t="str">
        <f t="shared" si="283"/>
        <v>000</v>
      </c>
      <c r="L1659" s="55" t="str">
        <f t="shared" si="284"/>
        <v>1631500401000</v>
      </c>
      <c r="M1659" s="105">
        <v>1631500401000</v>
      </c>
      <c r="N1659" s="106" t="s">
        <v>40</v>
      </c>
      <c r="O1659" s="108" t="s">
        <v>2714</v>
      </c>
      <c r="P1659" s="101" t="s">
        <v>36</v>
      </c>
      <c r="Q1659" s="33">
        <v>1630011401000</v>
      </c>
      <c r="R1659" s="33" t="s">
        <v>40</v>
      </c>
      <c r="S1659" s="34" t="s">
        <v>2715</v>
      </c>
      <c r="T1659" s="58" t="s">
        <v>24</v>
      </c>
      <c r="U1659" s="58">
        <v>44927</v>
      </c>
      <c r="V1659" s="58">
        <v>44927</v>
      </c>
      <c r="W1659" s="93" t="s">
        <v>25</v>
      </c>
    </row>
    <row r="1660" spans="1:23" s="5" customFormat="1" ht="27" customHeight="1" x14ac:dyDescent="0.25">
      <c r="A1660" s="99">
        <f t="shared" si="285"/>
        <v>1</v>
      </c>
      <c r="B1660" s="97">
        <f t="array" aca="1" ref="B1660" ca="1">IF(AND(MAX(IF(L1659:L2672=L1660,U1659:U2672))=U1660,V1660&lt;=B$1),M1660,"-")</f>
        <v>1631510000000</v>
      </c>
      <c r="C1660" s="4">
        <f t="shared" si="275"/>
        <v>1</v>
      </c>
      <c r="D1660" s="4" t="str">
        <f t="shared" si="276"/>
        <v>6</v>
      </c>
      <c r="E1660" s="4" t="str">
        <f t="shared" si="277"/>
        <v>3</v>
      </c>
      <c r="F1660" s="4" t="str">
        <f t="shared" si="278"/>
        <v>1</v>
      </c>
      <c r="G1660" s="4" t="str">
        <f t="shared" si="279"/>
        <v>51</v>
      </c>
      <c r="H1660" s="4" t="str">
        <f t="shared" si="280"/>
        <v>0</v>
      </c>
      <c r="I1660" s="4" t="str">
        <f t="shared" si="281"/>
        <v>0</v>
      </c>
      <c r="J1660" s="4" t="str">
        <f t="shared" si="282"/>
        <v>00</v>
      </c>
      <c r="K1660" s="4" t="str">
        <f t="shared" si="283"/>
        <v>000</v>
      </c>
      <c r="L1660" s="55" t="str">
        <f t="shared" si="284"/>
        <v>1631510000000</v>
      </c>
      <c r="M1660" s="105">
        <v>1631510000000</v>
      </c>
      <c r="N1660" s="106" t="s">
        <v>21</v>
      </c>
      <c r="O1660" s="108" t="s">
        <v>2716</v>
      </c>
      <c r="P1660" s="101" t="s">
        <v>107</v>
      </c>
      <c r="Q1660" s="33" t="s">
        <v>25</v>
      </c>
      <c r="R1660" s="33" t="s">
        <v>25</v>
      </c>
      <c r="S1660" s="34" t="s">
        <v>25</v>
      </c>
      <c r="T1660" s="58" t="s">
        <v>24</v>
      </c>
      <c r="U1660" s="58">
        <v>44927</v>
      </c>
      <c r="V1660" s="58">
        <v>44927</v>
      </c>
      <c r="W1660" s="93" t="s">
        <v>25</v>
      </c>
    </row>
    <row r="1661" spans="1:23" s="5" customFormat="1" ht="27" customHeight="1" x14ac:dyDescent="0.25">
      <c r="A1661" s="99">
        <f t="shared" si="285"/>
        <v>1</v>
      </c>
      <c r="B1661" s="97">
        <f t="array" aca="1" ref="B1661" ca="1">IF(AND(MAX(IF(L1660:L2673=L1661,U1660:U2673))=U1661,V1661&lt;=B$1),M1661,"-")</f>
        <v>1631520000000</v>
      </c>
      <c r="C1661" s="4">
        <f t="shared" si="275"/>
        <v>1</v>
      </c>
      <c r="D1661" s="4" t="str">
        <f t="shared" si="276"/>
        <v>6</v>
      </c>
      <c r="E1661" s="4" t="str">
        <f t="shared" si="277"/>
        <v>3</v>
      </c>
      <c r="F1661" s="4" t="str">
        <f t="shared" si="278"/>
        <v>1</v>
      </c>
      <c r="G1661" s="4" t="str">
        <f t="shared" si="279"/>
        <v>52</v>
      </c>
      <c r="H1661" s="4" t="str">
        <f t="shared" si="280"/>
        <v>0</v>
      </c>
      <c r="I1661" s="4" t="str">
        <f t="shared" si="281"/>
        <v>0</v>
      </c>
      <c r="J1661" s="4" t="str">
        <f t="shared" si="282"/>
        <v>00</v>
      </c>
      <c r="K1661" s="4" t="str">
        <f t="shared" si="283"/>
        <v>000</v>
      </c>
      <c r="L1661" s="55" t="str">
        <f t="shared" si="284"/>
        <v>1631520000000</v>
      </c>
      <c r="M1661" s="105">
        <v>1631520000000</v>
      </c>
      <c r="N1661" s="106" t="s">
        <v>21</v>
      </c>
      <c r="O1661" s="108" t="s">
        <v>2717</v>
      </c>
      <c r="P1661" s="101" t="s">
        <v>107</v>
      </c>
      <c r="Q1661" s="33" t="s">
        <v>25</v>
      </c>
      <c r="R1661" s="33" t="s">
        <v>25</v>
      </c>
      <c r="S1661" s="34" t="s">
        <v>25</v>
      </c>
      <c r="T1661" s="58" t="s">
        <v>24</v>
      </c>
      <c r="U1661" s="58">
        <v>44927</v>
      </c>
      <c r="V1661" s="58">
        <v>44927</v>
      </c>
      <c r="W1661" s="93" t="s">
        <v>25</v>
      </c>
    </row>
    <row r="1662" spans="1:23" s="5" customFormat="1" ht="27" customHeight="1" x14ac:dyDescent="0.25">
      <c r="A1662" s="99">
        <f t="shared" si="285"/>
        <v>1</v>
      </c>
      <c r="B1662" s="97">
        <f t="array" aca="1" ref="B1662" ca="1">IF(AND(MAX(IF(L1661:L2674=L1662,U1661:U2674))=U1662,V1662&lt;=B$1),M1662,"-")</f>
        <v>1631520100000</v>
      </c>
      <c r="C1662" s="4">
        <f t="shared" si="275"/>
        <v>1</v>
      </c>
      <c r="D1662" s="4" t="str">
        <f t="shared" si="276"/>
        <v>6</v>
      </c>
      <c r="E1662" s="4" t="str">
        <f t="shared" si="277"/>
        <v>3</v>
      </c>
      <c r="F1662" s="4" t="str">
        <f t="shared" si="278"/>
        <v>1</v>
      </c>
      <c r="G1662" s="4" t="str">
        <f t="shared" si="279"/>
        <v>52</v>
      </c>
      <c r="H1662" s="4" t="str">
        <f t="shared" si="280"/>
        <v>0</v>
      </c>
      <c r="I1662" s="4" t="str">
        <f t="shared" si="281"/>
        <v>1</v>
      </c>
      <c r="J1662" s="4" t="str">
        <f t="shared" si="282"/>
        <v>00</v>
      </c>
      <c r="K1662" s="4" t="str">
        <f t="shared" si="283"/>
        <v>000</v>
      </c>
      <c r="L1662" s="55" t="str">
        <f t="shared" si="284"/>
        <v>1631520100000</v>
      </c>
      <c r="M1662" s="105">
        <v>1631520100000</v>
      </c>
      <c r="N1662" s="106" t="s">
        <v>21</v>
      </c>
      <c r="O1662" s="108" t="s">
        <v>2718</v>
      </c>
      <c r="P1662" s="101" t="s">
        <v>107</v>
      </c>
      <c r="Q1662" s="33" t="s">
        <v>25</v>
      </c>
      <c r="R1662" s="33" t="s">
        <v>25</v>
      </c>
      <c r="S1662" s="34" t="s">
        <v>25</v>
      </c>
      <c r="T1662" s="58" t="s">
        <v>24</v>
      </c>
      <c r="U1662" s="58">
        <v>44927</v>
      </c>
      <c r="V1662" s="58">
        <v>44927</v>
      </c>
      <c r="W1662" s="93" t="s">
        <v>25</v>
      </c>
    </row>
    <row r="1663" spans="1:23" s="5" customFormat="1" ht="27" customHeight="1" x14ac:dyDescent="0.25">
      <c r="A1663" s="99">
        <f t="shared" si="285"/>
        <v>1</v>
      </c>
      <c r="B1663" s="97">
        <f t="array" aca="1" ref="B1663" ca="1">IF(AND(MAX(IF(L1662:L2675=L1663,U1662:U2675))=U1663,V1663&lt;=B$1),M1663,"-")</f>
        <v>1631520101000</v>
      </c>
      <c r="C1663" s="4">
        <f t="shared" si="275"/>
        <v>1</v>
      </c>
      <c r="D1663" s="4" t="str">
        <f t="shared" si="276"/>
        <v>6</v>
      </c>
      <c r="E1663" s="4" t="str">
        <f t="shared" si="277"/>
        <v>3</v>
      </c>
      <c r="F1663" s="4" t="str">
        <f t="shared" si="278"/>
        <v>1</v>
      </c>
      <c r="G1663" s="4" t="str">
        <f t="shared" si="279"/>
        <v>52</v>
      </c>
      <c r="H1663" s="4" t="str">
        <f t="shared" si="280"/>
        <v>0</v>
      </c>
      <c r="I1663" s="4" t="str">
        <f t="shared" si="281"/>
        <v>1</v>
      </c>
      <c r="J1663" s="4" t="str">
        <f t="shared" si="282"/>
        <v>01</v>
      </c>
      <c r="K1663" s="4" t="str">
        <f t="shared" si="283"/>
        <v>000</v>
      </c>
      <c r="L1663" s="55" t="str">
        <f t="shared" si="284"/>
        <v>1631520101000</v>
      </c>
      <c r="M1663" s="105">
        <v>1631520101000</v>
      </c>
      <c r="N1663" s="106" t="s">
        <v>40</v>
      </c>
      <c r="O1663" s="108" t="s">
        <v>2719</v>
      </c>
      <c r="P1663" s="101" t="s">
        <v>36</v>
      </c>
      <c r="Q1663" s="33">
        <v>1630011104000</v>
      </c>
      <c r="R1663" s="33" t="s">
        <v>40</v>
      </c>
      <c r="S1663" s="34" t="s">
        <v>2720</v>
      </c>
      <c r="T1663" s="58" t="s">
        <v>24</v>
      </c>
      <c r="U1663" s="58">
        <v>44927</v>
      </c>
      <c r="V1663" s="58">
        <v>44927</v>
      </c>
      <c r="W1663" s="93" t="s">
        <v>25</v>
      </c>
    </row>
    <row r="1664" spans="1:23" s="5" customFormat="1" ht="27" customHeight="1" x14ac:dyDescent="0.25">
      <c r="A1664" s="99">
        <f t="shared" si="285"/>
        <v>1</v>
      </c>
      <c r="B1664" s="97">
        <f t="array" aca="1" ref="B1664" ca="1">IF(AND(MAX(IF(L1663:L2676=L1664,U1663:U2676))=U1664,V1664&lt;=B$1),M1664,"-")</f>
        <v>1631520200000</v>
      </c>
      <c r="C1664" s="4">
        <f t="shared" si="275"/>
        <v>1</v>
      </c>
      <c r="D1664" s="4" t="str">
        <f t="shared" si="276"/>
        <v>6</v>
      </c>
      <c r="E1664" s="4" t="str">
        <f t="shared" si="277"/>
        <v>3</v>
      </c>
      <c r="F1664" s="4" t="str">
        <f t="shared" si="278"/>
        <v>1</v>
      </c>
      <c r="G1664" s="4" t="str">
        <f t="shared" si="279"/>
        <v>52</v>
      </c>
      <c r="H1664" s="4" t="str">
        <f t="shared" si="280"/>
        <v>0</v>
      </c>
      <c r="I1664" s="4" t="str">
        <f t="shared" si="281"/>
        <v>2</v>
      </c>
      <c r="J1664" s="4" t="str">
        <f t="shared" si="282"/>
        <v>00</v>
      </c>
      <c r="K1664" s="4" t="str">
        <f t="shared" si="283"/>
        <v>000</v>
      </c>
      <c r="L1664" s="55" t="str">
        <f t="shared" si="284"/>
        <v>1631520200000</v>
      </c>
      <c r="M1664" s="105">
        <v>1631520200000</v>
      </c>
      <c r="N1664" s="106" t="s">
        <v>21</v>
      </c>
      <c r="O1664" s="108" t="s">
        <v>2721</v>
      </c>
      <c r="P1664" s="101" t="s">
        <v>107</v>
      </c>
      <c r="Q1664" s="33" t="s">
        <v>25</v>
      </c>
      <c r="R1664" s="33" t="s">
        <v>25</v>
      </c>
      <c r="S1664" s="34" t="s">
        <v>25</v>
      </c>
      <c r="T1664" s="58" t="s">
        <v>24</v>
      </c>
      <c r="U1664" s="58">
        <v>44927</v>
      </c>
      <c r="V1664" s="58">
        <v>44927</v>
      </c>
      <c r="W1664" s="93" t="s">
        <v>25</v>
      </c>
    </row>
    <row r="1665" spans="1:23" s="5" customFormat="1" ht="27" customHeight="1" x14ac:dyDescent="0.25">
      <c r="A1665" s="99">
        <f t="shared" si="285"/>
        <v>1</v>
      </c>
      <c r="B1665" s="97">
        <f t="array" aca="1" ref="B1665" ca="1">IF(AND(MAX(IF(L1664:L2677=L1665,U1664:U2677))=U1665,V1665&lt;=B$1),M1665,"-")</f>
        <v>1631520201000</v>
      </c>
      <c r="C1665" s="4">
        <f t="shared" si="275"/>
        <v>1</v>
      </c>
      <c r="D1665" s="4" t="str">
        <f t="shared" si="276"/>
        <v>6</v>
      </c>
      <c r="E1665" s="4" t="str">
        <f t="shared" si="277"/>
        <v>3</v>
      </c>
      <c r="F1665" s="4" t="str">
        <f t="shared" si="278"/>
        <v>1</v>
      </c>
      <c r="G1665" s="4" t="str">
        <f t="shared" si="279"/>
        <v>52</v>
      </c>
      <c r="H1665" s="4" t="str">
        <f t="shared" si="280"/>
        <v>0</v>
      </c>
      <c r="I1665" s="4" t="str">
        <f t="shared" si="281"/>
        <v>2</v>
      </c>
      <c r="J1665" s="4" t="str">
        <f t="shared" si="282"/>
        <v>01</v>
      </c>
      <c r="K1665" s="4" t="str">
        <f t="shared" si="283"/>
        <v>000</v>
      </c>
      <c r="L1665" s="55" t="str">
        <f t="shared" si="284"/>
        <v>1631520201000</v>
      </c>
      <c r="M1665" s="105">
        <v>1631520201000</v>
      </c>
      <c r="N1665" s="106" t="s">
        <v>40</v>
      </c>
      <c r="O1665" s="108" t="s">
        <v>2722</v>
      </c>
      <c r="P1665" s="101" t="s">
        <v>36</v>
      </c>
      <c r="Q1665" s="33">
        <v>1630011204000</v>
      </c>
      <c r="R1665" s="33" t="s">
        <v>40</v>
      </c>
      <c r="S1665" s="34" t="s">
        <v>2723</v>
      </c>
      <c r="T1665" s="58" t="s">
        <v>24</v>
      </c>
      <c r="U1665" s="58">
        <v>44927</v>
      </c>
      <c r="V1665" s="58">
        <v>44927</v>
      </c>
      <c r="W1665" s="93" t="s">
        <v>25</v>
      </c>
    </row>
    <row r="1666" spans="1:23" s="5" customFormat="1" ht="27" customHeight="1" x14ac:dyDescent="0.25">
      <c r="A1666" s="99">
        <f t="shared" si="285"/>
        <v>1</v>
      </c>
      <c r="B1666" s="97">
        <f t="array" aca="1" ref="B1666" ca="1">IF(AND(MAX(IF(L1665:L2678=L1666,U1665:U2678))=U1666,V1666&lt;=B$1),M1666,"-")</f>
        <v>1631520300000</v>
      </c>
      <c r="C1666" s="4">
        <f t="shared" ref="C1666:C1729" si="286">IF(M1666=0,"",IF(AND(I1666=0,RIGHT(M1666,5)&lt;&gt;"00000"),"tipo = 0 e detalhamento dif. 0",1))</f>
        <v>1</v>
      </c>
      <c r="D1666" s="4" t="str">
        <f t="shared" ref="D1666:D1729" si="287">MID(M1666,2,1)</f>
        <v>6</v>
      </c>
      <c r="E1666" s="4" t="str">
        <f t="shared" ref="E1666:E1729" si="288">MID(M1666,3,1)</f>
        <v>3</v>
      </c>
      <c r="F1666" s="4" t="str">
        <f t="shared" ref="F1666:F1729" si="289">MID(M1666,4,1)</f>
        <v>1</v>
      </c>
      <c r="G1666" s="4" t="str">
        <f t="shared" ref="G1666:G1729" si="290">MID(M1666,5,2)</f>
        <v>52</v>
      </c>
      <c r="H1666" s="4" t="str">
        <f t="shared" ref="H1666:H1729" si="291">MID(M1666,7,1)</f>
        <v>0</v>
      </c>
      <c r="I1666" s="4" t="str">
        <f t="shared" ref="I1666:I1729" si="292">MID(M1666,8,1)</f>
        <v>3</v>
      </c>
      <c r="J1666" s="4" t="str">
        <f t="shared" ref="J1666:J1729" si="293">MID(M1666,9,2)</f>
        <v>00</v>
      </c>
      <c r="K1666" s="4" t="str">
        <f t="shared" ref="K1666:K1729" si="294">RIGHT(M1666,3)</f>
        <v>000</v>
      </c>
      <c r="L1666" s="55" t="str">
        <f t="shared" ref="L1666:L1729" si="295">CONCATENATE(M1666)</f>
        <v>1631520300000</v>
      </c>
      <c r="M1666" s="105">
        <v>1631520300000</v>
      </c>
      <c r="N1666" s="106" t="s">
        <v>21</v>
      </c>
      <c r="O1666" s="108" t="s">
        <v>2724</v>
      </c>
      <c r="P1666" s="101" t="s">
        <v>107</v>
      </c>
      <c r="Q1666" s="33" t="s">
        <v>25</v>
      </c>
      <c r="R1666" s="33" t="s">
        <v>25</v>
      </c>
      <c r="S1666" s="34" t="s">
        <v>25</v>
      </c>
      <c r="T1666" s="58" t="s">
        <v>24</v>
      </c>
      <c r="U1666" s="58">
        <v>44927</v>
      </c>
      <c r="V1666" s="58">
        <v>44927</v>
      </c>
      <c r="W1666" s="93" t="s">
        <v>25</v>
      </c>
    </row>
    <row r="1667" spans="1:23" s="5" customFormat="1" ht="27" customHeight="1" x14ac:dyDescent="0.25">
      <c r="A1667" s="99">
        <f t="shared" ref="A1667:A1730" si="296">COUNTIF(L:L,L1667)</f>
        <v>1</v>
      </c>
      <c r="B1667" s="97">
        <f t="array" aca="1" ref="B1667" ca="1">IF(AND(MAX(IF(L1666:L2679=L1667,U1666:U2679))=U1667,V1667&lt;=B$1),M1667,"-")</f>
        <v>1631520301000</v>
      </c>
      <c r="C1667" s="4">
        <f t="shared" si="286"/>
        <v>1</v>
      </c>
      <c r="D1667" s="4" t="str">
        <f t="shared" si="287"/>
        <v>6</v>
      </c>
      <c r="E1667" s="4" t="str">
        <f t="shared" si="288"/>
        <v>3</v>
      </c>
      <c r="F1667" s="4" t="str">
        <f t="shared" si="289"/>
        <v>1</v>
      </c>
      <c r="G1667" s="4" t="str">
        <f t="shared" si="290"/>
        <v>52</v>
      </c>
      <c r="H1667" s="4" t="str">
        <f t="shared" si="291"/>
        <v>0</v>
      </c>
      <c r="I1667" s="4" t="str">
        <f t="shared" si="292"/>
        <v>3</v>
      </c>
      <c r="J1667" s="4" t="str">
        <f t="shared" si="293"/>
        <v>01</v>
      </c>
      <c r="K1667" s="4" t="str">
        <f t="shared" si="294"/>
        <v>000</v>
      </c>
      <c r="L1667" s="55" t="str">
        <f t="shared" si="295"/>
        <v>1631520301000</v>
      </c>
      <c r="M1667" s="105">
        <v>1631520301000</v>
      </c>
      <c r="N1667" s="106" t="s">
        <v>40</v>
      </c>
      <c r="O1667" s="108" t="s">
        <v>2725</v>
      </c>
      <c r="P1667" s="101" t="s">
        <v>36</v>
      </c>
      <c r="Q1667" s="33">
        <v>1630011304000</v>
      </c>
      <c r="R1667" s="33" t="s">
        <v>40</v>
      </c>
      <c r="S1667" s="34" t="s">
        <v>2726</v>
      </c>
      <c r="T1667" s="58" t="s">
        <v>24</v>
      </c>
      <c r="U1667" s="58">
        <v>44927</v>
      </c>
      <c r="V1667" s="58">
        <v>44927</v>
      </c>
      <c r="W1667" s="93" t="s">
        <v>25</v>
      </c>
    </row>
    <row r="1668" spans="1:23" s="5" customFormat="1" ht="27" customHeight="1" x14ac:dyDescent="0.25">
      <c r="A1668" s="99">
        <f t="shared" si="296"/>
        <v>1</v>
      </c>
      <c r="B1668" s="97">
        <f t="array" aca="1" ref="B1668" ca="1">IF(AND(MAX(IF(L1667:L2680=L1668,U1667:U2680))=U1668,V1668&lt;=B$1),M1668,"-")</f>
        <v>1631520400000</v>
      </c>
      <c r="C1668" s="4">
        <f t="shared" si="286"/>
        <v>1</v>
      </c>
      <c r="D1668" s="4" t="str">
        <f t="shared" si="287"/>
        <v>6</v>
      </c>
      <c r="E1668" s="4" t="str">
        <f t="shared" si="288"/>
        <v>3</v>
      </c>
      <c r="F1668" s="4" t="str">
        <f t="shared" si="289"/>
        <v>1</v>
      </c>
      <c r="G1668" s="4" t="str">
        <f t="shared" si="290"/>
        <v>52</v>
      </c>
      <c r="H1668" s="4" t="str">
        <f t="shared" si="291"/>
        <v>0</v>
      </c>
      <c r="I1668" s="4" t="str">
        <f t="shared" si="292"/>
        <v>4</v>
      </c>
      <c r="J1668" s="4" t="str">
        <f t="shared" si="293"/>
        <v>00</v>
      </c>
      <c r="K1668" s="4" t="str">
        <f t="shared" si="294"/>
        <v>000</v>
      </c>
      <c r="L1668" s="55" t="str">
        <f t="shared" si="295"/>
        <v>1631520400000</v>
      </c>
      <c r="M1668" s="105">
        <v>1631520400000</v>
      </c>
      <c r="N1668" s="106" t="s">
        <v>21</v>
      </c>
      <c r="O1668" s="108" t="s">
        <v>2727</v>
      </c>
      <c r="P1668" s="101" t="s">
        <v>107</v>
      </c>
      <c r="Q1668" s="33" t="s">
        <v>25</v>
      </c>
      <c r="R1668" s="33" t="s">
        <v>25</v>
      </c>
      <c r="S1668" s="34" t="s">
        <v>25</v>
      </c>
      <c r="T1668" s="58" t="s">
        <v>24</v>
      </c>
      <c r="U1668" s="58">
        <v>44927</v>
      </c>
      <c r="V1668" s="58">
        <v>44927</v>
      </c>
      <c r="W1668" s="93" t="s">
        <v>25</v>
      </c>
    </row>
    <row r="1669" spans="1:23" s="5" customFormat="1" ht="27" customHeight="1" x14ac:dyDescent="0.25">
      <c r="A1669" s="99">
        <f t="shared" si="296"/>
        <v>1</v>
      </c>
      <c r="B1669" s="97">
        <f t="array" aca="1" ref="B1669" ca="1">IF(AND(MAX(IF(L1668:L2681=L1669,U1668:U2681))=U1669,V1669&lt;=B$1),M1669,"-")</f>
        <v>1631520401000</v>
      </c>
      <c r="C1669" s="4">
        <f t="shared" si="286"/>
        <v>1</v>
      </c>
      <c r="D1669" s="4" t="str">
        <f t="shared" si="287"/>
        <v>6</v>
      </c>
      <c r="E1669" s="4" t="str">
        <f t="shared" si="288"/>
        <v>3</v>
      </c>
      <c r="F1669" s="4" t="str">
        <f t="shared" si="289"/>
        <v>1</v>
      </c>
      <c r="G1669" s="4" t="str">
        <f t="shared" si="290"/>
        <v>52</v>
      </c>
      <c r="H1669" s="4" t="str">
        <f t="shared" si="291"/>
        <v>0</v>
      </c>
      <c r="I1669" s="4" t="str">
        <f t="shared" si="292"/>
        <v>4</v>
      </c>
      <c r="J1669" s="4" t="str">
        <f t="shared" si="293"/>
        <v>01</v>
      </c>
      <c r="K1669" s="4" t="str">
        <f t="shared" si="294"/>
        <v>000</v>
      </c>
      <c r="L1669" s="55" t="str">
        <f t="shared" si="295"/>
        <v>1631520401000</v>
      </c>
      <c r="M1669" s="105">
        <v>1631520401000</v>
      </c>
      <c r="N1669" s="106" t="s">
        <v>40</v>
      </c>
      <c r="O1669" s="108" t="s">
        <v>2728</v>
      </c>
      <c r="P1669" s="101" t="s">
        <v>36</v>
      </c>
      <c r="Q1669" s="33">
        <v>1630011404000</v>
      </c>
      <c r="R1669" s="33" t="s">
        <v>40</v>
      </c>
      <c r="S1669" s="34" t="s">
        <v>2729</v>
      </c>
      <c r="T1669" s="58" t="s">
        <v>24</v>
      </c>
      <c r="U1669" s="58">
        <v>44927</v>
      </c>
      <c r="V1669" s="58">
        <v>44927</v>
      </c>
      <c r="W1669" s="93" t="s">
        <v>25</v>
      </c>
    </row>
    <row r="1670" spans="1:23" s="5" customFormat="1" ht="27" customHeight="1" x14ac:dyDescent="0.25">
      <c r="A1670" s="99">
        <f t="shared" si="296"/>
        <v>1</v>
      </c>
      <c r="B1670" s="97">
        <f t="array" aca="1" ref="B1670" ca="1">IF(AND(MAX(IF(L1669:L2682=L1670,U1669:U2682))=U1670,V1670&lt;=B$1),M1670,"-")</f>
        <v>1631530000000</v>
      </c>
      <c r="C1670" s="4">
        <f t="shared" si="286"/>
        <v>1</v>
      </c>
      <c r="D1670" s="4" t="str">
        <f t="shared" si="287"/>
        <v>6</v>
      </c>
      <c r="E1670" s="4" t="str">
        <f t="shared" si="288"/>
        <v>3</v>
      </c>
      <c r="F1670" s="4" t="str">
        <f t="shared" si="289"/>
        <v>1</v>
      </c>
      <c r="G1670" s="4" t="str">
        <f t="shared" si="290"/>
        <v>53</v>
      </c>
      <c r="H1670" s="4" t="str">
        <f t="shared" si="291"/>
        <v>0</v>
      </c>
      <c r="I1670" s="4" t="str">
        <f t="shared" si="292"/>
        <v>0</v>
      </c>
      <c r="J1670" s="4" t="str">
        <f t="shared" si="293"/>
        <v>00</v>
      </c>
      <c r="K1670" s="4" t="str">
        <f t="shared" si="294"/>
        <v>000</v>
      </c>
      <c r="L1670" s="55" t="str">
        <f t="shared" si="295"/>
        <v>1631530000000</v>
      </c>
      <c r="M1670" s="105">
        <v>1631530000000</v>
      </c>
      <c r="N1670" s="106" t="s">
        <v>21</v>
      </c>
      <c r="O1670" s="108" t="s">
        <v>2730</v>
      </c>
      <c r="P1670" s="101" t="s">
        <v>107</v>
      </c>
      <c r="Q1670" s="33" t="s">
        <v>25</v>
      </c>
      <c r="R1670" s="33" t="s">
        <v>25</v>
      </c>
      <c r="S1670" s="34" t="s">
        <v>25</v>
      </c>
      <c r="T1670" s="58" t="s">
        <v>24</v>
      </c>
      <c r="U1670" s="58">
        <v>44927</v>
      </c>
      <c r="V1670" s="58">
        <v>44927</v>
      </c>
      <c r="W1670" s="93" t="s">
        <v>25</v>
      </c>
    </row>
    <row r="1671" spans="1:23" s="5" customFormat="1" ht="27" customHeight="1" x14ac:dyDescent="0.25">
      <c r="A1671" s="99">
        <f t="shared" si="296"/>
        <v>1</v>
      </c>
      <c r="B1671" s="97">
        <f t="array" aca="1" ref="B1671" ca="1">IF(AND(MAX(IF(L1670:L2683=L1671,U1670:U2683))=U1671,V1671&lt;=B$1),M1671,"-")</f>
        <v>1631530100000</v>
      </c>
      <c r="C1671" s="4">
        <f t="shared" si="286"/>
        <v>1</v>
      </c>
      <c r="D1671" s="4" t="str">
        <f t="shared" si="287"/>
        <v>6</v>
      </c>
      <c r="E1671" s="4" t="str">
        <f t="shared" si="288"/>
        <v>3</v>
      </c>
      <c r="F1671" s="4" t="str">
        <f t="shared" si="289"/>
        <v>1</v>
      </c>
      <c r="G1671" s="4" t="str">
        <f t="shared" si="290"/>
        <v>53</v>
      </c>
      <c r="H1671" s="4" t="str">
        <f t="shared" si="291"/>
        <v>0</v>
      </c>
      <c r="I1671" s="4" t="str">
        <f t="shared" si="292"/>
        <v>1</v>
      </c>
      <c r="J1671" s="4" t="str">
        <f t="shared" si="293"/>
        <v>00</v>
      </c>
      <c r="K1671" s="4" t="str">
        <f t="shared" si="294"/>
        <v>000</v>
      </c>
      <c r="L1671" s="55" t="str">
        <f t="shared" si="295"/>
        <v>1631530100000</v>
      </c>
      <c r="M1671" s="105">
        <v>1631530100000</v>
      </c>
      <c r="N1671" s="106" t="s">
        <v>21</v>
      </c>
      <c r="O1671" s="108" t="s">
        <v>2731</v>
      </c>
      <c r="P1671" s="101" t="s">
        <v>107</v>
      </c>
      <c r="Q1671" s="33" t="s">
        <v>25</v>
      </c>
      <c r="R1671" s="33" t="s">
        <v>25</v>
      </c>
      <c r="S1671" s="34" t="s">
        <v>25</v>
      </c>
      <c r="T1671" s="58" t="s">
        <v>24</v>
      </c>
      <c r="U1671" s="58">
        <v>44927</v>
      </c>
      <c r="V1671" s="58">
        <v>44927</v>
      </c>
      <c r="W1671" s="93" t="s">
        <v>25</v>
      </c>
    </row>
    <row r="1672" spans="1:23" s="5" customFormat="1" ht="27" customHeight="1" x14ac:dyDescent="0.25">
      <c r="A1672" s="99">
        <f t="shared" si="296"/>
        <v>1</v>
      </c>
      <c r="B1672" s="97">
        <f t="array" aca="1" ref="B1672" ca="1">IF(AND(MAX(IF(L1671:L2684=L1672,U1671:U2684))=U1672,V1672&lt;=B$1),M1672,"-")</f>
        <v>1631530101000</v>
      </c>
      <c r="C1672" s="4">
        <f t="shared" si="286"/>
        <v>1</v>
      </c>
      <c r="D1672" s="4" t="str">
        <f t="shared" si="287"/>
        <v>6</v>
      </c>
      <c r="E1672" s="4" t="str">
        <f t="shared" si="288"/>
        <v>3</v>
      </c>
      <c r="F1672" s="4" t="str">
        <f t="shared" si="289"/>
        <v>1</v>
      </c>
      <c r="G1672" s="4" t="str">
        <f t="shared" si="290"/>
        <v>53</v>
      </c>
      <c r="H1672" s="4" t="str">
        <f t="shared" si="291"/>
        <v>0</v>
      </c>
      <c r="I1672" s="4" t="str">
        <f t="shared" si="292"/>
        <v>1</v>
      </c>
      <c r="J1672" s="4" t="str">
        <f t="shared" si="293"/>
        <v>01</v>
      </c>
      <c r="K1672" s="4" t="str">
        <f t="shared" si="294"/>
        <v>000</v>
      </c>
      <c r="L1672" s="55" t="str">
        <f t="shared" si="295"/>
        <v>1631530101000</v>
      </c>
      <c r="M1672" s="105">
        <v>1631530101000</v>
      </c>
      <c r="N1672" s="106" t="s">
        <v>40</v>
      </c>
      <c r="O1672" s="108" t="s">
        <v>2732</v>
      </c>
      <c r="P1672" s="101" t="s">
        <v>36</v>
      </c>
      <c r="Q1672" s="33">
        <v>1630011103000</v>
      </c>
      <c r="R1672" s="33" t="s">
        <v>40</v>
      </c>
      <c r="S1672" s="34" t="s">
        <v>2733</v>
      </c>
      <c r="T1672" s="58" t="s">
        <v>24</v>
      </c>
      <c r="U1672" s="58">
        <v>44927</v>
      </c>
      <c r="V1672" s="58">
        <v>44927</v>
      </c>
      <c r="W1672" s="93" t="s">
        <v>25</v>
      </c>
    </row>
    <row r="1673" spans="1:23" s="5" customFormat="1" ht="27" customHeight="1" x14ac:dyDescent="0.25">
      <c r="A1673" s="99">
        <f t="shared" si="296"/>
        <v>1</v>
      </c>
      <c r="B1673" s="97">
        <f t="array" aca="1" ref="B1673" ca="1">IF(AND(MAX(IF(L1672:L2685=L1673,U1672:U2685))=U1673,V1673&lt;=B$1),M1673,"-")</f>
        <v>1631530200000</v>
      </c>
      <c r="C1673" s="4">
        <f t="shared" si="286"/>
        <v>1</v>
      </c>
      <c r="D1673" s="4" t="str">
        <f t="shared" si="287"/>
        <v>6</v>
      </c>
      <c r="E1673" s="4" t="str">
        <f t="shared" si="288"/>
        <v>3</v>
      </c>
      <c r="F1673" s="4" t="str">
        <f t="shared" si="289"/>
        <v>1</v>
      </c>
      <c r="G1673" s="4" t="str">
        <f t="shared" si="290"/>
        <v>53</v>
      </c>
      <c r="H1673" s="4" t="str">
        <f t="shared" si="291"/>
        <v>0</v>
      </c>
      <c r="I1673" s="4" t="str">
        <f t="shared" si="292"/>
        <v>2</v>
      </c>
      <c r="J1673" s="4" t="str">
        <f t="shared" si="293"/>
        <v>00</v>
      </c>
      <c r="K1673" s="4" t="str">
        <f t="shared" si="294"/>
        <v>000</v>
      </c>
      <c r="L1673" s="55" t="str">
        <f t="shared" si="295"/>
        <v>1631530200000</v>
      </c>
      <c r="M1673" s="105">
        <v>1631530200000</v>
      </c>
      <c r="N1673" s="106" t="s">
        <v>21</v>
      </c>
      <c r="O1673" s="108" t="s">
        <v>2734</v>
      </c>
      <c r="P1673" s="101" t="s">
        <v>107</v>
      </c>
      <c r="Q1673" s="33" t="s">
        <v>25</v>
      </c>
      <c r="R1673" s="33" t="s">
        <v>25</v>
      </c>
      <c r="S1673" s="34" t="s">
        <v>25</v>
      </c>
      <c r="T1673" s="58" t="s">
        <v>24</v>
      </c>
      <c r="U1673" s="58">
        <v>44927</v>
      </c>
      <c r="V1673" s="58">
        <v>44927</v>
      </c>
      <c r="W1673" s="93" t="s">
        <v>25</v>
      </c>
    </row>
    <row r="1674" spans="1:23" s="5" customFormat="1" ht="27" customHeight="1" x14ac:dyDescent="0.25">
      <c r="A1674" s="99">
        <f t="shared" si="296"/>
        <v>1</v>
      </c>
      <c r="B1674" s="97">
        <f t="array" aca="1" ref="B1674" ca="1">IF(AND(MAX(IF(L1673:L2686=L1674,U1673:U2686))=U1674,V1674&lt;=B$1),M1674,"-")</f>
        <v>1631530201000</v>
      </c>
      <c r="C1674" s="4">
        <f t="shared" si="286"/>
        <v>1</v>
      </c>
      <c r="D1674" s="4" t="str">
        <f t="shared" si="287"/>
        <v>6</v>
      </c>
      <c r="E1674" s="4" t="str">
        <f t="shared" si="288"/>
        <v>3</v>
      </c>
      <c r="F1674" s="4" t="str">
        <f t="shared" si="289"/>
        <v>1</v>
      </c>
      <c r="G1674" s="4" t="str">
        <f t="shared" si="290"/>
        <v>53</v>
      </c>
      <c r="H1674" s="4" t="str">
        <f t="shared" si="291"/>
        <v>0</v>
      </c>
      <c r="I1674" s="4" t="str">
        <f t="shared" si="292"/>
        <v>2</v>
      </c>
      <c r="J1674" s="4" t="str">
        <f t="shared" si="293"/>
        <v>01</v>
      </c>
      <c r="K1674" s="4" t="str">
        <f t="shared" si="294"/>
        <v>000</v>
      </c>
      <c r="L1674" s="55" t="str">
        <f t="shared" si="295"/>
        <v>1631530201000</v>
      </c>
      <c r="M1674" s="105">
        <v>1631530201000</v>
      </c>
      <c r="N1674" s="106" t="s">
        <v>40</v>
      </c>
      <c r="O1674" s="108" t="s">
        <v>2735</v>
      </c>
      <c r="P1674" s="101" t="s">
        <v>36</v>
      </c>
      <c r="Q1674" s="33">
        <v>1630011203000</v>
      </c>
      <c r="R1674" s="33" t="s">
        <v>40</v>
      </c>
      <c r="S1674" s="34" t="s">
        <v>2736</v>
      </c>
      <c r="T1674" s="58" t="s">
        <v>24</v>
      </c>
      <c r="U1674" s="58">
        <v>44927</v>
      </c>
      <c r="V1674" s="58">
        <v>44927</v>
      </c>
      <c r="W1674" s="93" t="s">
        <v>25</v>
      </c>
    </row>
    <row r="1675" spans="1:23" s="5" customFormat="1" ht="27" customHeight="1" x14ac:dyDescent="0.25">
      <c r="A1675" s="99">
        <f t="shared" si="296"/>
        <v>1</v>
      </c>
      <c r="B1675" s="97">
        <f t="array" aca="1" ref="B1675" ca="1">IF(AND(MAX(IF(L1674:L2687=L1675,U1674:U2687))=U1675,V1675&lt;=B$1),M1675,"-")</f>
        <v>1631530300000</v>
      </c>
      <c r="C1675" s="4">
        <f t="shared" si="286"/>
        <v>1</v>
      </c>
      <c r="D1675" s="4" t="str">
        <f t="shared" si="287"/>
        <v>6</v>
      </c>
      <c r="E1675" s="4" t="str">
        <f t="shared" si="288"/>
        <v>3</v>
      </c>
      <c r="F1675" s="4" t="str">
        <f t="shared" si="289"/>
        <v>1</v>
      </c>
      <c r="G1675" s="4" t="str">
        <f t="shared" si="290"/>
        <v>53</v>
      </c>
      <c r="H1675" s="4" t="str">
        <f t="shared" si="291"/>
        <v>0</v>
      </c>
      <c r="I1675" s="4" t="str">
        <f t="shared" si="292"/>
        <v>3</v>
      </c>
      <c r="J1675" s="4" t="str">
        <f t="shared" si="293"/>
        <v>00</v>
      </c>
      <c r="K1675" s="4" t="str">
        <f t="shared" si="294"/>
        <v>000</v>
      </c>
      <c r="L1675" s="55" t="str">
        <f t="shared" si="295"/>
        <v>1631530300000</v>
      </c>
      <c r="M1675" s="105">
        <v>1631530300000</v>
      </c>
      <c r="N1675" s="106" t="s">
        <v>21</v>
      </c>
      <c r="O1675" s="108" t="s">
        <v>2737</v>
      </c>
      <c r="P1675" s="101" t="s">
        <v>107</v>
      </c>
      <c r="Q1675" s="33" t="s">
        <v>25</v>
      </c>
      <c r="R1675" s="33" t="s">
        <v>25</v>
      </c>
      <c r="S1675" s="34" t="s">
        <v>25</v>
      </c>
      <c r="T1675" s="58" t="s">
        <v>24</v>
      </c>
      <c r="U1675" s="58">
        <v>44927</v>
      </c>
      <c r="V1675" s="58">
        <v>44927</v>
      </c>
      <c r="W1675" s="93" t="s">
        <v>25</v>
      </c>
    </row>
    <row r="1676" spans="1:23" s="5" customFormat="1" ht="27" customHeight="1" x14ac:dyDescent="0.25">
      <c r="A1676" s="99">
        <f t="shared" si="296"/>
        <v>1</v>
      </c>
      <c r="B1676" s="97">
        <f t="array" aca="1" ref="B1676" ca="1">IF(AND(MAX(IF(L1675:L2688=L1676,U1675:U2688))=U1676,V1676&lt;=B$1),M1676,"-")</f>
        <v>1631530301000</v>
      </c>
      <c r="C1676" s="4">
        <f t="shared" si="286"/>
        <v>1</v>
      </c>
      <c r="D1676" s="4" t="str">
        <f t="shared" si="287"/>
        <v>6</v>
      </c>
      <c r="E1676" s="4" t="str">
        <f t="shared" si="288"/>
        <v>3</v>
      </c>
      <c r="F1676" s="4" t="str">
        <f t="shared" si="289"/>
        <v>1</v>
      </c>
      <c r="G1676" s="4" t="str">
        <f t="shared" si="290"/>
        <v>53</v>
      </c>
      <c r="H1676" s="4" t="str">
        <f t="shared" si="291"/>
        <v>0</v>
      </c>
      <c r="I1676" s="4" t="str">
        <f t="shared" si="292"/>
        <v>3</v>
      </c>
      <c r="J1676" s="4" t="str">
        <f t="shared" si="293"/>
        <v>01</v>
      </c>
      <c r="K1676" s="4" t="str">
        <f t="shared" si="294"/>
        <v>000</v>
      </c>
      <c r="L1676" s="55" t="str">
        <f t="shared" si="295"/>
        <v>1631530301000</v>
      </c>
      <c r="M1676" s="105">
        <v>1631530301000</v>
      </c>
      <c r="N1676" s="106" t="s">
        <v>40</v>
      </c>
      <c r="O1676" s="108" t="s">
        <v>2738</v>
      </c>
      <c r="P1676" s="101" t="s">
        <v>36</v>
      </c>
      <c r="Q1676" s="33">
        <v>1630011303000</v>
      </c>
      <c r="R1676" s="33" t="s">
        <v>40</v>
      </c>
      <c r="S1676" s="34" t="s">
        <v>2739</v>
      </c>
      <c r="T1676" s="58" t="s">
        <v>24</v>
      </c>
      <c r="U1676" s="58">
        <v>44927</v>
      </c>
      <c r="V1676" s="58">
        <v>44927</v>
      </c>
      <c r="W1676" s="93" t="s">
        <v>25</v>
      </c>
    </row>
    <row r="1677" spans="1:23" s="5" customFormat="1" ht="27" customHeight="1" x14ac:dyDescent="0.25">
      <c r="A1677" s="99">
        <f t="shared" si="296"/>
        <v>1</v>
      </c>
      <c r="B1677" s="97">
        <f t="array" aca="1" ref="B1677" ca="1">IF(AND(MAX(IF(L1676:L2689=L1677,U1676:U2689))=U1677,V1677&lt;=B$1),M1677,"-")</f>
        <v>1631530400000</v>
      </c>
      <c r="C1677" s="4">
        <f t="shared" si="286"/>
        <v>1</v>
      </c>
      <c r="D1677" s="4" t="str">
        <f t="shared" si="287"/>
        <v>6</v>
      </c>
      <c r="E1677" s="4" t="str">
        <f t="shared" si="288"/>
        <v>3</v>
      </c>
      <c r="F1677" s="4" t="str">
        <f t="shared" si="289"/>
        <v>1</v>
      </c>
      <c r="G1677" s="4" t="str">
        <f t="shared" si="290"/>
        <v>53</v>
      </c>
      <c r="H1677" s="4" t="str">
        <f t="shared" si="291"/>
        <v>0</v>
      </c>
      <c r="I1677" s="4" t="str">
        <f t="shared" si="292"/>
        <v>4</v>
      </c>
      <c r="J1677" s="4" t="str">
        <f t="shared" si="293"/>
        <v>00</v>
      </c>
      <c r="K1677" s="4" t="str">
        <f t="shared" si="294"/>
        <v>000</v>
      </c>
      <c r="L1677" s="55" t="str">
        <f t="shared" si="295"/>
        <v>1631530400000</v>
      </c>
      <c r="M1677" s="105">
        <v>1631530400000</v>
      </c>
      <c r="N1677" s="106" t="s">
        <v>21</v>
      </c>
      <c r="O1677" s="108" t="s">
        <v>2740</v>
      </c>
      <c r="P1677" s="101" t="s">
        <v>107</v>
      </c>
      <c r="Q1677" s="33" t="s">
        <v>25</v>
      </c>
      <c r="R1677" s="33" t="s">
        <v>25</v>
      </c>
      <c r="S1677" s="34" t="s">
        <v>25</v>
      </c>
      <c r="T1677" s="58" t="s">
        <v>24</v>
      </c>
      <c r="U1677" s="58">
        <v>44927</v>
      </c>
      <c r="V1677" s="58">
        <v>44927</v>
      </c>
      <c r="W1677" s="93" t="s">
        <v>25</v>
      </c>
    </row>
    <row r="1678" spans="1:23" s="5" customFormat="1" ht="27" customHeight="1" x14ac:dyDescent="0.25">
      <c r="A1678" s="99">
        <f t="shared" si="296"/>
        <v>1</v>
      </c>
      <c r="B1678" s="97">
        <f t="array" aca="1" ref="B1678" ca="1">IF(AND(MAX(IF(L1677:L2690=L1678,U1677:U2690))=U1678,V1678&lt;=B$1),M1678,"-")</f>
        <v>1631530401000</v>
      </c>
      <c r="C1678" s="4">
        <f t="shared" si="286"/>
        <v>1</v>
      </c>
      <c r="D1678" s="4" t="str">
        <f t="shared" si="287"/>
        <v>6</v>
      </c>
      <c r="E1678" s="4" t="str">
        <f t="shared" si="288"/>
        <v>3</v>
      </c>
      <c r="F1678" s="4" t="str">
        <f t="shared" si="289"/>
        <v>1</v>
      </c>
      <c r="G1678" s="4" t="str">
        <f t="shared" si="290"/>
        <v>53</v>
      </c>
      <c r="H1678" s="4" t="str">
        <f t="shared" si="291"/>
        <v>0</v>
      </c>
      <c r="I1678" s="4" t="str">
        <f t="shared" si="292"/>
        <v>4</v>
      </c>
      <c r="J1678" s="4" t="str">
        <f t="shared" si="293"/>
        <v>01</v>
      </c>
      <c r="K1678" s="4" t="str">
        <f t="shared" si="294"/>
        <v>000</v>
      </c>
      <c r="L1678" s="55" t="str">
        <f t="shared" si="295"/>
        <v>1631530401000</v>
      </c>
      <c r="M1678" s="105">
        <v>1631530401000</v>
      </c>
      <c r="N1678" s="106" t="s">
        <v>40</v>
      </c>
      <c r="O1678" s="108" t="s">
        <v>2741</v>
      </c>
      <c r="P1678" s="101" t="s">
        <v>36</v>
      </c>
      <c r="Q1678" s="33">
        <v>1630011403000</v>
      </c>
      <c r="R1678" s="33" t="s">
        <v>40</v>
      </c>
      <c r="S1678" s="34" t="s">
        <v>2742</v>
      </c>
      <c r="T1678" s="58" t="s">
        <v>24</v>
      </c>
      <c r="U1678" s="58">
        <v>44927</v>
      </c>
      <c r="V1678" s="58">
        <v>44927</v>
      </c>
      <c r="W1678" s="93" t="s">
        <v>25</v>
      </c>
    </row>
    <row r="1679" spans="1:23" s="5" customFormat="1" ht="27" customHeight="1" x14ac:dyDescent="0.25">
      <c r="A1679" s="99">
        <f t="shared" si="296"/>
        <v>1</v>
      </c>
      <c r="B1679" s="97">
        <f t="array" aca="1" ref="B1679" ca="1">IF(AND(MAX(IF(L1678:L2691=L1679,U1678:U2691))=U1679,V1679&lt;=B$1),M1679,"-")</f>
        <v>1631990000000</v>
      </c>
      <c r="C1679" s="4">
        <f t="shared" si="286"/>
        <v>1</v>
      </c>
      <c r="D1679" s="4" t="str">
        <f t="shared" si="287"/>
        <v>6</v>
      </c>
      <c r="E1679" s="4" t="str">
        <f t="shared" si="288"/>
        <v>3</v>
      </c>
      <c r="F1679" s="4" t="str">
        <f t="shared" si="289"/>
        <v>1</v>
      </c>
      <c r="G1679" s="4" t="str">
        <f t="shared" si="290"/>
        <v>99</v>
      </c>
      <c r="H1679" s="4" t="str">
        <f t="shared" si="291"/>
        <v>0</v>
      </c>
      <c r="I1679" s="4" t="str">
        <f t="shared" si="292"/>
        <v>0</v>
      </c>
      <c r="J1679" s="4" t="str">
        <f t="shared" si="293"/>
        <v>00</v>
      </c>
      <c r="K1679" s="4" t="str">
        <f t="shared" si="294"/>
        <v>000</v>
      </c>
      <c r="L1679" s="55" t="str">
        <f t="shared" si="295"/>
        <v>1631990000000</v>
      </c>
      <c r="M1679" s="105">
        <v>1631990000000</v>
      </c>
      <c r="N1679" s="106" t="s">
        <v>21</v>
      </c>
      <c r="O1679" s="108" t="s">
        <v>2743</v>
      </c>
      <c r="P1679" s="101" t="s">
        <v>107</v>
      </c>
      <c r="Q1679" s="33" t="s">
        <v>25</v>
      </c>
      <c r="R1679" s="33" t="s">
        <v>25</v>
      </c>
      <c r="S1679" s="34" t="s">
        <v>25</v>
      </c>
      <c r="T1679" s="58" t="s">
        <v>24</v>
      </c>
      <c r="U1679" s="58">
        <v>44927</v>
      </c>
      <c r="V1679" s="58">
        <v>44927</v>
      </c>
      <c r="W1679" s="93" t="s">
        <v>25</v>
      </c>
    </row>
    <row r="1680" spans="1:23" s="5" customFormat="1" ht="27" customHeight="1" x14ac:dyDescent="0.25">
      <c r="A1680" s="99">
        <f t="shared" si="296"/>
        <v>1</v>
      </c>
      <c r="B1680" s="97">
        <f t="array" aca="1" ref="B1680" ca="1">IF(AND(MAX(IF(L1679:L2692=L1680,U1679:U2692))=U1680,V1680&lt;=B$1),M1680,"-")</f>
        <v>1631990100000</v>
      </c>
      <c r="C1680" s="4">
        <f t="shared" si="286"/>
        <v>1</v>
      </c>
      <c r="D1680" s="4" t="str">
        <f t="shared" si="287"/>
        <v>6</v>
      </c>
      <c r="E1680" s="4" t="str">
        <f t="shared" si="288"/>
        <v>3</v>
      </c>
      <c r="F1680" s="4" t="str">
        <f t="shared" si="289"/>
        <v>1</v>
      </c>
      <c r="G1680" s="4" t="str">
        <f t="shared" si="290"/>
        <v>99</v>
      </c>
      <c r="H1680" s="4" t="str">
        <f t="shared" si="291"/>
        <v>0</v>
      </c>
      <c r="I1680" s="4" t="str">
        <f t="shared" si="292"/>
        <v>1</v>
      </c>
      <c r="J1680" s="4" t="str">
        <f t="shared" si="293"/>
        <v>00</v>
      </c>
      <c r="K1680" s="4" t="str">
        <f t="shared" si="294"/>
        <v>000</v>
      </c>
      <c r="L1680" s="55" t="str">
        <f t="shared" si="295"/>
        <v>1631990100000</v>
      </c>
      <c r="M1680" s="105">
        <v>1631990100000</v>
      </c>
      <c r="N1680" s="106" t="s">
        <v>21</v>
      </c>
      <c r="O1680" s="108" t="s">
        <v>2744</v>
      </c>
      <c r="P1680" s="101" t="s">
        <v>107</v>
      </c>
      <c r="Q1680" s="33" t="s">
        <v>25</v>
      </c>
      <c r="R1680" s="33" t="s">
        <v>25</v>
      </c>
      <c r="S1680" s="34" t="s">
        <v>25</v>
      </c>
      <c r="T1680" s="58" t="s">
        <v>24</v>
      </c>
      <c r="U1680" s="58">
        <v>44927</v>
      </c>
      <c r="V1680" s="58">
        <v>44927</v>
      </c>
      <c r="W1680" s="93" t="s">
        <v>25</v>
      </c>
    </row>
    <row r="1681" spans="1:23" s="5" customFormat="1" ht="27" customHeight="1" x14ac:dyDescent="0.25">
      <c r="A1681" s="99">
        <f t="shared" si="296"/>
        <v>1</v>
      </c>
      <c r="B1681" s="97">
        <f t="array" aca="1" ref="B1681" ca="1">IF(AND(MAX(IF(L1680:L2693=L1681,U1680:U2693))=U1681,V1681&lt;=B$1),M1681,"-")</f>
        <v>1631990101000</v>
      </c>
      <c r="C1681" s="4">
        <f t="shared" si="286"/>
        <v>1</v>
      </c>
      <c r="D1681" s="4" t="str">
        <f t="shared" si="287"/>
        <v>6</v>
      </c>
      <c r="E1681" s="4" t="str">
        <f t="shared" si="288"/>
        <v>3</v>
      </c>
      <c r="F1681" s="4" t="str">
        <f t="shared" si="289"/>
        <v>1</v>
      </c>
      <c r="G1681" s="4" t="str">
        <f t="shared" si="290"/>
        <v>99</v>
      </c>
      <c r="H1681" s="4" t="str">
        <f t="shared" si="291"/>
        <v>0</v>
      </c>
      <c r="I1681" s="4" t="str">
        <f t="shared" si="292"/>
        <v>1</v>
      </c>
      <c r="J1681" s="4" t="str">
        <f t="shared" si="293"/>
        <v>01</v>
      </c>
      <c r="K1681" s="4" t="str">
        <f t="shared" si="294"/>
        <v>000</v>
      </c>
      <c r="L1681" s="55" t="str">
        <f t="shared" si="295"/>
        <v>1631990101000</v>
      </c>
      <c r="M1681" s="105">
        <v>1631990101000</v>
      </c>
      <c r="N1681" s="106" t="s">
        <v>40</v>
      </c>
      <c r="O1681" s="108" t="s">
        <v>2745</v>
      </c>
      <c r="P1681" s="101" t="s">
        <v>36</v>
      </c>
      <c r="Q1681" s="33">
        <v>1630011102000</v>
      </c>
      <c r="R1681" s="33" t="s">
        <v>40</v>
      </c>
      <c r="S1681" s="34" t="s">
        <v>2746</v>
      </c>
      <c r="T1681" s="58" t="s">
        <v>24</v>
      </c>
      <c r="U1681" s="58">
        <v>44927</v>
      </c>
      <c r="V1681" s="58">
        <v>44927</v>
      </c>
      <c r="W1681" s="93" t="s">
        <v>25</v>
      </c>
    </row>
    <row r="1682" spans="1:23" s="5" customFormat="1" ht="27" customHeight="1" x14ac:dyDescent="0.25">
      <c r="A1682" s="99">
        <f t="shared" si="296"/>
        <v>1</v>
      </c>
      <c r="B1682" s="97">
        <f t="array" aca="1" ref="B1682" ca="1">IF(AND(MAX(IF(L1681:L2694=L1682,U1681:U2694))=U1682,V1682&lt;=B$1),M1682,"-")</f>
        <v>1631990102000</v>
      </c>
      <c r="C1682" s="4">
        <f t="shared" si="286"/>
        <v>1</v>
      </c>
      <c r="D1682" s="4" t="str">
        <f t="shared" si="287"/>
        <v>6</v>
      </c>
      <c r="E1682" s="4" t="str">
        <f t="shared" si="288"/>
        <v>3</v>
      </c>
      <c r="F1682" s="4" t="str">
        <f t="shared" si="289"/>
        <v>1</v>
      </c>
      <c r="G1682" s="4" t="str">
        <f t="shared" si="290"/>
        <v>99</v>
      </c>
      <c r="H1682" s="4" t="str">
        <f t="shared" si="291"/>
        <v>0</v>
      </c>
      <c r="I1682" s="4" t="str">
        <f t="shared" si="292"/>
        <v>1</v>
      </c>
      <c r="J1682" s="4" t="str">
        <f t="shared" si="293"/>
        <v>02</v>
      </c>
      <c r="K1682" s="4" t="str">
        <f t="shared" si="294"/>
        <v>000</v>
      </c>
      <c r="L1682" s="55" t="str">
        <f t="shared" si="295"/>
        <v>1631990102000</v>
      </c>
      <c r="M1682" s="105">
        <v>1631990102000</v>
      </c>
      <c r="N1682" s="106" t="s">
        <v>40</v>
      </c>
      <c r="O1682" s="108" t="s">
        <v>2747</v>
      </c>
      <c r="P1682" s="101" t="s">
        <v>36</v>
      </c>
      <c r="Q1682" s="33">
        <v>1630011105000</v>
      </c>
      <c r="R1682" s="33" t="s">
        <v>40</v>
      </c>
      <c r="S1682" s="34" t="s">
        <v>2748</v>
      </c>
      <c r="T1682" s="58" t="s">
        <v>24</v>
      </c>
      <c r="U1682" s="58">
        <v>44927</v>
      </c>
      <c r="V1682" s="58">
        <v>44927</v>
      </c>
      <c r="W1682" s="93" t="s">
        <v>25</v>
      </c>
    </row>
    <row r="1683" spans="1:23" s="5" customFormat="1" ht="27" customHeight="1" x14ac:dyDescent="0.25">
      <c r="A1683" s="99">
        <f t="shared" si="296"/>
        <v>1</v>
      </c>
      <c r="B1683" s="97">
        <f t="array" aca="1" ref="B1683" ca="1">IF(AND(MAX(IF(L1682:L2695=L1683,U1682:U2695))=U1683,V1683&lt;=B$1),M1683,"-")</f>
        <v>1631990103000</v>
      </c>
      <c r="C1683" s="4">
        <f t="shared" si="286"/>
        <v>1</v>
      </c>
      <c r="D1683" s="4" t="str">
        <f t="shared" si="287"/>
        <v>6</v>
      </c>
      <c r="E1683" s="4" t="str">
        <f t="shared" si="288"/>
        <v>3</v>
      </c>
      <c r="F1683" s="4" t="str">
        <f t="shared" si="289"/>
        <v>1</v>
      </c>
      <c r="G1683" s="4" t="str">
        <f t="shared" si="290"/>
        <v>99</v>
      </c>
      <c r="H1683" s="4" t="str">
        <f t="shared" si="291"/>
        <v>0</v>
      </c>
      <c r="I1683" s="4" t="str">
        <f t="shared" si="292"/>
        <v>1</v>
      </c>
      <c r="J1683" s="4" t="str">
        <f t="shared" si="293"/>
        <v>03</v>
      </c>
      <c r="K1683" s="4" t="str">
        <f t="shared" si="294"/>
        <v>000</v>
      </c>
      <c r="L1683" s="55" t="str">
        <f t="shared" si="295"/>
        <v>1631990103000</v>
      </c>
      <c r="M1683" s="105">
        <v>1631990103000</v>
      </c>
      <c r="N1683" s="106" t="s">
        <v>40</v>
      </c>
      <c r="O1683" s="108" t="s">
        <v>2749</v>
      </c>
      <c r="P1683" s="101" t="s">
        <v>36</v>
      </c>
      <c r="Q1683" s="33">
        <v>1630011106000</v>
      </c>
      <c r="R1683" s="33" t="s">
        <v>40</v>
      </c>
      <c r="S1683" s="34" t="s">
        <v>2750</v>
      </c>
      <c r="T1683" s="58" t="s">
        <v>24</v>
      </c>
      <c r="U1683" s="58">
        <v>44927</v>
      </c>
      <c r="V1683" s="58">
        <v>44927</v>
      </c>
      <c r="W1683" s="93" t="s">
        <v>25</v>
      </c>
    </row>
    <row r="1684" spans="1:23" s="5" customFormat="1" ht="27" customHeight="1" x14ac:dyDescent="0.25">
      <c r="A1684" s="99">
        <f t="shared" si="296"/>
        <v>1</v>
      </c>
      <c r="B1684" s="97">
        <f t="array" aca="1" ref="B1684" ca="1">IF(AND(MAX(IF(L1683:L2696=L1684,U1683:U2696))=U1684,V1684&lt;=B$1),M1684,"-")</f>
        <v>1631990104000</v>
      </c>
      <c r="C1684" s="4">
        <f t="shared" si="286"/>
        <v>1</v>
      </c>
      <c r="D1684" s="4" t="str">
        <f t="shared" si="287"/>
        <v>6</v>
      </c>
      <c r="E1684" s="4" t="str">
        <f t="shared" si="288"/>
        <v>3</v>
      </c>
      <c r="F1684" s="4" t="str">
        <f t="shared" si="289"/>
        <v>1</v>
      </c>
      <c r="G1684" s="4" t="str">
        <f t="shared" si="290"/>
        <v>99</v>
      </c>
      <c r="H1684" s="4" t="str">
        <f t="shared" si="291"/>
        <v>0</v>
      </c>
      <c r="I1684" s="4" t="str">
        <f t="shared" si="292"/>
        <v>1</v>
      </c>
      <c r="J1684" s="4" t="str">
        <f t="shared" si="293"/>
        <v>04</v>
      </c>
      <c r="K1684" s="4" t="str">
        <f t="shared" si="294"/>
        <v>000</v>
      </c>
      <c r="L1684" s="55" t="str">
        <f t="shared" si="295"/>
        <v>1631990104000</v>
      </c>
      <c r="M1684" s="105">
        <v>1631990104000</v>
      </c>
      <c r="N1684" s="106" t="s">
        <v>40</v>
      </c>
      <c r="O1684" s="108" t="s">
        <v>2751</v>
      </c>
      <c r="P1684" s="101" t="s">
        <v>36</v>
      </c>
      <c r="Q1684" s="33">
        <v>1630011107000</v>
      </c>
      <c r="R1684" s="33" t="s">
        <v>40</v>
      </c>
      <c r="S1684" s="34" t="s">
        <v>2752</v>
      </c>
      <c r="T1684" s="58" t="s">
        <v>24</v>
      </c>
      <c r="U1684" s="58">
        <v>44927</v>
      </c>
      <c r="V1684" s="58">
        <v>44927</v>
      </c>
      <c r="W1684" s="93" t="s">
        <v>25</v>
      </c>
    </row>
    <row r="1685" spans="1:23" s="5" customFormat="1" ht="27" customHeight="1" x14ac:dyDescent="0.25">
      <c r="A1685" s="99">
        <f t="shared" si="296"/>
        <v>1</v>
      </c>
      <c r="B1685" s="97">
        <f t="array" aca="1" ref="B1685" ca="1">IF(AND(MAX(IF(L1684:L2697=L1685,U1684:U2697))=U1685,V1685&lt;=B$1),M1685,"-")</f>
        <v>1631990105000</v>
      </c>
      <c r="C1685" s="4">
        <f t="shared" si="286"/>
        <v>1</v>
      </c>
      <c r="D1685" s="4" t="str">
        <f t="shared" si="287"/>
        <v>6</v>
      </c>
      <c r="E1685" s="4" t="str">
        <f t="shared" si="288"/>
        <v>3</v>
      </c>
      <c r="F1685" s="4" t="str">
        <f t="shared" si="289"/>
        <v>1</v>
      </c>
      <c r="G1685" s="4" t="str">
        <f t="shared" si="290"/>
        <v>99</v>
      </c>
      <c r="H1685" s="4" t="str">
        <f t="shared" si="291"/>
        <v>0</v>
      </c>
      <c r="I1685" s="4" t="str">
        <f t="shared" si="292"/>
        <v>1</v>
      </c>
      <c r="J1685" s="4" t="str">
        <f t="shared" si="293"/>
        <v>05</v>
      </c>
      <c r="K1685" s="4" t="str">
        <f t="shared" si="294"/>
        <v>000</v>
      </c>
      <c r="L1685" s="55" t="str">
        <f t="shared" si="295"/>
        <v>1631990105000</v>
      </c>
      <c r="M1685" s="105">
        <v>1631990105000</v>
      </c>
      <c r="N1685" s="106" t="s">
        <v>21</v>
      </c>
      <c r="O1685" s="108" t="s">
        <v>2753</v>
      </c>
      <c r="P1685" s="101" t="s">
        <v>36</v>
      </c>
      <c r="Q1685" s="33">
        <v>1630011108000</v>
      </c>
      <c r="R1685" s="33" t="s">
        <v>21</v>
      </c>
      <c r="S1685" s="34" t="s">
        <v>2754</v>
      </c>
      <c r="T1685" s="58" t="s">
        <v>24</v>
      </c>
      <c r="U1685" s="58">
        <v>44927</v>
      </c>
      <c r="V1685" s="58">
        <v>44927</v>
      </c>
      <c r="W1685" s="93" t="s">
        <v>25</v>
      </c>
    </row>
    <row r="1686" spans="1:23" s="5" customFormat="1" ht="27" customHeight="1" x14ac:dyDescent="0.25">
      <c r="A1686" s="99">
        <f t="shared" si="296"/>
        <v>1</v>
      </c>
      <c r="B1686" s="97">
        <f t="array" aca="1" ref="B1686" ca="1">IF(AND(MAX(IF(L1685:L2698=L1686,U1685:U2698))=U1686,V1686&lt;=B$1),M1686,"-")</f>
        <v>1631990105001</v>
      </c>
      <c r="C1686" s="4">
        <f t="shared" si="286"/>
        <v>1</v>
      </c>
      <c r="D1686" s="4" t="str">
        <f t="shared" si="287"/>
        <v>6</v>
      </c>
      <c r="E1686" s="4" t="str">
        <f t="shared" si="288"/>
        <v>3</v>
      </c>
      <c r="F1686" s="4" t="str">
        <f t="shared" si="289"/>
        <v>1</v>
      </c>
      <c r="G1686" s="4" t="str">
        <f t="shared" si="290"/>
        <v>99</v>
      </c>
      <c r="H1686" s="4" t="str">
        <f t="shared" si="291"/>
        <v>0</v>
      </c>
      <c r="I1686" s="4" t="str">
        <f t="shared" si="292"/>
        <v>1</v>
      </c>
      <c r="J1686" s="4" t="str">
        <f t="shared" si="293"/>
        <v>05</v>
      </c>
      <c r="K1686" s="4" t="str">
        <f t="shared" si="294"/>
        <v>001</v>
      </c>
      <c r="L1686" s="55" t="str">
        <f t="shared" si="295"/>
        <v>1631990105001</v>
      </c>
      <c r="M1686" s="105">
        <v>1631990105001</v>
      </c>
      <c r="N1686" s="106" t="s">
        <v>40</v>
      </c>
      <c r="O1686" s="108" t="s">
        <v>2755</v>
      </c>
      <c r="P1686" s="101" t="s">
        <v>36</v>
      </c>
      <c r="Q1686" s="33">
        <v>1630011108001</v>
      </c>
      <c r="R1686" s="33" t="s">
        <v>40</v>
      </c>
      <c r="S1686" s="34" t="s">
        <v>2756</v>
      </c>
      <c r="T1686" s="58" t="s">
        <v>24</v>
      </c>
      <c r="U1686" s="58">
        <v>44927</v>
      </c>
      <c r="V1686" s="58">
        <v>44927</v>
      </c>
      <c r="W1686" s="93" t="s">
        <v>25</v>
      </c>
    </row>
    <row r="1687" spans="1:23" s="5" customFormat="1" ht="27" customHeight="1" x14ac:dyDescent="0.25">
      <c r="A1687" s="99">
        <f t="shared" si="296"/>
        <v>1</v>
      </c>
      <c r="B1687" s="97">
        <f t="array" aca="1" ref="B1687" ca="1">IF(AND(MAX(IF(L1686:L2699=L1687,U1686:U2699))=U1687,V1687&lt;=B$1),M1687,"-")</f>
        <v>1631990105002</v>
      </c>
      <c r="C1687" s="4">
        <f t="shared" si="286"/>
        <v>1</v>
      </c>
      <c r="D1687" s="4" t="str">
        <f t="shared" si="287"/>
        <v>6</v>
      </c>
      <c r="E1687" s="4" t="str">
        <f t="shared" si="288"/>
        <v>3</v>
      </c>
      <c r="F1687" s="4" t="str">
        <f t="shared" si="289"/>
        <v>1</v>
      </c>
      <c r="G1687" s="4" t="str">
        <f t="shared" si="290"/>
        <v>99</v>
      </c>
      <c r="H1687" s="4" t="str">
        <f t="shared" si="291"/>
        <v>0</v>
      </c>
      <c r="I1687" s="4" t="str">
        <f t="shared" si="292"/>
        <v>1</v>
      </c>
      <c r="J1687" s="4" t="str">
        <f t="shared" si="293"/>
        <v>05</v>
      </c>
      <c r="K1687" s="4" t="str">
        <f t="shared" si="294"/>
        <v>002</v>
      </c>
      <c r="L1687" s="55" t="str">
        <f t="shared" si="295"/>
        <v>1631990105002</v>
      </c>
      <c r="M1687" s="105">
        <v>1631990105002</v>
      </c>
      <c r="N1687" s="106" t="s">
        <v>40</v>
      </c>
      <c r="O1687" s="108" t="s">
        <v>2757</v>
      </c>
      <c r="P1687" s="101" t="s">
        <v>36</v>
      </c>
      <c r="Q1687" s="33">
        <v>1630011108002</v>
      </c>
      <c r="R1687" s="33" t="s">
        <v>40</v>
      </c>
      <c r="S1687" s="34" t="s">
        <v>2758</v>
      </c>
      <c r="T1687" s="58" t="s">
        <v>24</v>
      </c>
      <c r="U1687" s="58">
        <v>44927</v>
      </c>
      <c r="V1687" s="58">
        <v>44927</v>
      </c>
      <c r="W1687" s="93" t="s">
        <v>25</v>
      </c>
    </row>
    <row r="1688" spans="1:23" s="5" customFormat="1" ht="27" customHeight="1" x14ac:dyDescent="0.25">
      <c r="A1688" s="99">
        <f t="shared" si="296"/>
        <v>1</v>
      </c>
      <c r="B1688" s="97">
        <f t="array" aca="1" ref="B1688" ca="1">IF(AND(MAX(IF(L1687:L2700=L1688,U1687:U2700))=U1688,V1688&lt;=B$1),M1688,"-")</f>
        <v>1631990199000</v>
      </c>
      <c r="C1688" s="4">
        <f t="shared" si="286"/>
        <v>1</v>
      </c>
      <c r="D1688" s="4" t="str">
        <f t="shared" si="287"/>
        <v>6</v>
      </c>
      <c r="E1688" s="4" t="str">
        <f t="shared" si="288"/>
        <v>3</v>
      </c>
      <c r="F1688" s="4" t="str">
        <f t="shared" si="289"/>
        <v>1</v>
      </c>
      <c r="G1688" s="4" t="str">
        <f t="shared" si="290"/>
        <v>99</v>
      </c>
      <c r="H1688" s="4" t="str">
        <f t="shared" si="291"/>
        <v>0</v>
      </c>
      <c r="I1688" s="4" t="str">
        <f t="shared" si="292"/>
        <v>1</v>
      </c>
      <c r="J1688" s="4" t="str">
        <f t="shared" si="293"/>
        <v>99</v>
      </c>
      <c r="K1688" s="4" t="str">
        <f t="shared" si="294"/>
        <v>000</v>
      </c>
      <c r="L1688" s="55" t="str">
        <f t="shared" si="295"/>
        <v>1631990199000</v>
      </c>
      <c r="M1688" s="105">
        <v>1631990199000</v>
      </c>
      <c r="N1688" s="106" t="s">
        <v>40</v>
      </c>
      <c r="O1688" s="108" t="s">
        <v>2759</v>
      </c>
      <c r="P1688" s="101" t="s">
        <v>36</v>
      </c>
      <c r="Q1688" s="33">
        <v>1630011199000</v>
      </c>
      <c r="R1688" s="33" t="s">
        <v>40</v>
      </c>
      <c r="S1688" s="34" t="s">
        <v>2760</v>
      </c>
      <c r="T1688" s="58" t="s">
        <v>24</v>
      </c>
      <c r="U1688" s="58">
        <v>44927</v>
      </c>
      <c r="V1688" s="58">
        <v>44927</v>
      </c>
      <c r="W1688" s="93" t="s">
        <v>25</v>
      </c>
    </row>
    <row r="1689" spans="1:23" s="5" customFormat="1" ht="27" customHeight="1" x14ac:dyDescent="0.25">
      <c r="A1689" s="99">
        <f t="shared" si="296"/>
        <v>1</v>
      </c>
      <c r="B1689" s="97">
        <f t="array" aca="1" ref="B1689" ca="1">IF(AND(MAX(IF(L1688:L2701=L1689,U1688:U2701))=U1689,V1689&lt;=B$1),M1689,"-")</f>
        <v>1631990200000</v>
      </c>
      <c r="C1689" s="4">
        <f t="shared" si="286"/>
        <v>1</v>
      </c>
      <c r="D1689" s="4" t="str">
        <f t="shared" si="287"/>
        <v>6</v>
      </c>
      <c r="E1689" s="4" t="str">
        <f t="shared" si="288"/>
        <v>3</v>
      </c>
      <c r="F1689" s="4" t="str">
        <f t="shared" si="289"/>
        <v>1</v>
      </c>
      <c r="G1689" s="4" t="str">
        <f t="shared" si="290"/>
        <v>99</v>
      </c>
      <c r="H1689" s="4" t="str">
        <f t="shared" si="291"/>
        <v>0</v>
      </c>
      <c r="I1689" s="4" t="str">
        <f t="shared" si="292"/>
        <v>2</v>
      </c>
      <c r="J1689" s="4" t="str">
        <f t="shared" si="293"/>
        <v>00</v>
      </c>
      <c r="K1689" s="4" t="str">
        <f t="shared" si="294"/>
        <v>000</v>
      </c>
      <c r="L1689" s="55" t="str">
        <f t="shared" si="295"/>
        <v>1631990200000</v>
      </c>
      <c r="M1689" s="105">
        <v>1631990200000</v>
      </c>
      <c r="N1689" s="106" t="s">
        <v>21</v>
      </c>
      <c r="O1689" s="108" t="s">
        <v>2761</v>
      </c>
      <c r="P1689" s="101" t="s">
        <v>107</v>
      </c>
      <c r="Q1689" s="33" t="s">
        <v>25</v>
      </c>
      <c r="R1689" s="33" t="s">
        <v>25</v>
      </c>
      <c r="S1689" s="34" t="s">
        <v>25</v>
      </c>
      <c r="T1689" s="58" t="s">
        <v>24</v>
      </c>
      <c r="U1689" s="58">
        <v>44927</v>
      </c>
      <c r="V1689" s="58">
        <v>44927</v>
      </c>
      <c r="W1689" s="93" t="s">
        <v>25</v>
      </c>
    </row>
    <row r="1690" spans="1:23" s="5" customFormat="1" ht="27" customHeight="1" x14ac:dyDescent="0.25">
      <c r="A1690" s="99">
        <f t="shared" si="296"/>
        <v>1</v>
      </c>
      <c r="B1690" s="97">
        <f t="array" aca="1" ref="B1690" ca="1">IF(AND(MAX(IF(L1689:L2702=L1690,U1689:U2702))=U1690,V1690&lt;=B$1),M1690,"-")</f>
        <v>1631990201000</v>
      </c>
      <c r="C1690" s="4">
        <f t="shared" si="286"/>
        <v>1</v>
      </c>
      <c r="D1690" s="4" t="str">
        <f t="shared" si="287"/>
        <v>6</v>
      </c>
      <c r="E1690" s="4" t="str">
        <f t="shared" si="288"/>
        <v>3</v>
      </c>
      <c r="F1690" s="4" t="str">
        <f t="shared" si="289"/>
        <v>1</v>
      </c>
      <c r="G1690" s="4" t="str">
        <f t="shared" si="290"/>
        <v>99</v>
      </c>
      <c r="H1690" s="4" t="str">
        <f t="shared" si="291"/>
        <v>0</v>
      </c>
      <c r="I1690" s="4" t="str">
        <f t="shared" si="292"/>
        <v>2</v>
      </c>
      <c r="J1690" s="4" t="str">
        <f t="shared" si="293"/>
        <v>01</v>
      </c>
      <c r="K1690" s="4" t="str">
        <f t="shared" si="294"/>
        <v>000</v>
      </c>
      <c r="L1690" s="55" t="str">
        <f t="shared" si="295"/>
        <v>1631990201000</v>
      </c>
      <c r="M1690" s="105">
        <v>1631990201000</v>
      </c>
      <c r="N1690" s="106" t="s">
        <v>40</v>
      </c>
      <c r="O1690" s="108" t="s">
        <v>2762</v>
      </c>
      <c r="P1690" s="101" t="s">
        <v>36</v>
      </c>
      <c r="Q1690" s="33">
        <v>1630011202000</v>
      </c>
      <c r="R1690" s="33" t="s">
        <v>40</v>
      </c>
      <c r="S1690" s="34" t="s">
        <v>2763</v>
      </c>
      <c r="T1690" s="58" t="s">
        <v>24</v>
      </c>
      <c r="U1690" s="58">
        <v>44927</v>
      </c>
      <c r="V1690" s="58">
        <v>44927</v>
      </c>
      <c r="W1690" s="93" t="s">
        <v>25</v>
      </c>
    </row>
    <row r="1691" spans="1:23" s="5" customFormat="1" ht="27" customHeight="1" x14ac:dyDescent="0.25">
      <c r="A1691" s="99">
        <f t="shared" si="296"/>
        <v>1</v>
      </c>
      <c r="B1691" s="97">
        <f t="array" aca="1" ref="B1691" ca="1">IF(AND(MAX(IF(L1690:L2703=L1691,U1690:U2703))=U1691,V1691&lt;=B$1),M1691,"-")</f>
        <v>1631990202000</v>
      </c>
      <c r="C1691" s="4">
        <f t="shared" si="286"/>
        <v>1</v>
      </c>
      <c r="D1691" s="4" t="str">
        <f t="shared" si="287"/>
        <v>6</v>
      </c>
      <c r="E1691" s="4" t="str">
        <f t="shared" si="288"/>
        <v>3</v>
      </c>
      <c r="F1691" s="4" t="str">
        <f t="shared" si="289"/>
        <v>1</v>
      </c>
      <c r="G1691" s="4" t="str">
        <f t="shared" si="290"/>
        <v>99</v>
      </c>
      <c r="H1691" s="4" t="str">
        <f t="shared" si="291"/>
        <v>0</v>
      </c>
      <c r="I1691" s="4" t="str">
        <f t="shared" si="292"/>
        <v>2</v>
      </c>
      <c r="J1691" s="4" t="str">
        <f t="shared" si="293"/>
        <v>02</v>
      </c>
      <c r="K1691" s="4" t="str">
        <f t="shared" si="294"/>
        <v>000</v>
      </c>
      <c r="L1691" s="55" t="str">
        <f t="shared" si="295"/>
        <v>1631990202000</v>
      </c>
      <c r="M1691" s="105">
        <v>1631990202000</v>
      </c>
      <c r="N1691" s="106" t="s">
        <v>40</v>
      </c>
      <c r="O1691" s="108" t="s">
        <v>2764</v>
      </c>
      <c r="P1691" s="101" t="s">
        <v>36</v>
      </c>
      <c r="Q1691" s="33">
        <v>1630011205000</v>
      </c>
      <c r="R1691" s="33" t="s">
        <v>40</v>
      </c>
      <c r="S1691" s="34" t="s">
        <v>2765</v>
      </c>
      <c r="T1691" s="58" t="s">
        <v>24</v>
      </c>
      <c r="U1691" s="58">
        <v>44927</v>
      </c>
      <c r="V1691" s="58">
        <v>44927</v>
      </c>
      <c r="W1691" s="93" t="s">
        <v>25</v>
      </c>
    </row>
    <row r="1692" spans="1:23" s="5" customFormat="1" ht="27" customHeight="1" x14ac:dyDescent="0.25">
      <c r="A1692" s="99">
        <f t="shared" si="296"/>
        <v>1</v>
      </c>
      <c r="B1692" s="97">
        <f t="array" aca="1" ref="B1692" ca="1">IF(AND(MAX(IF(L1691:L2704=L1692,U1691:U2704))=U1692,V1692&lt;=B$1),M1692,"-")</f>
        <v>1631990203000</v>
      </c>
      <c r="C1692" s="4">
        <f t="shared" si="286"/>
        <v>1</v>
      </c>
      <c r="D1692" s="4" t="str">
        <f t="shared" si="287"/>
        <v>6</v>
      </c>
      <c r="E1692" s="4" t="str">
        <f t="shared" si="288"/>
        <v>3</v>
      </c>
      <c r="F1692" s="4" t="str">
        <f t="shared" si="289"/>
        <v>1</v>
      </c>
      <c r="G1692" s="4" t="str">
        <f t="shared" si="290"/>
        <v>99</v>
      </c>
      <c r="H1692" s="4" t="str">
        <f t="shared" si="291"/>
        <v>0</v>
      </c>
      <c r="I1692" s="4" t="str">
        <f t="shared" si="292"/>
        <v>2</v>
      </c>
      <c r="J1692" s="4" t="str">
        <f t="shared" si="293"/>
        <v>03</v>
      </c>
      <c r="K1692" s="4" t="str">
        <f t="shared" si="294"/>
        <v>000</v>
      </c>
      <c r="L1692" s="55" t="str">
        <f t="shared" si="295"/>
        <v>1631990203000</v>
      </c>
      <c r="M1692" s="105">
        <v>1631990203000</v>
      </c>
      <c r="N1692" s="106" t="s">
        <v>40</v>
      </c>
      <c r="O1692" s="108" t="s">
        <v>2766</v>
      </c>
      <c r="P1692" s="101" t="s">
        <v>36</v>
      </c>
      <c r="Q1692" s="33">
        <v>1630011206000</v>
      </c>
      <c r="R1692" s="33" t="s">
        <v>40</v>
      </c>
      <c r="S1692" s="34" t="s">
        <v>2767</v>
      </c>
      <c r="T1692" s="58" t="s">
        <v>24</v>
      </c>
      <c r="U1692" s="58">
        <v>44927</v>
      </c>
      <c r="V1692" s="58">
        <v>44927</v>
      </c>
      <c r="W1692" s="93" t="s">
        <v>25</v>
      </c>
    </row>
    <row r="1693" spans="1:23" s="5" customFormat="1" ht="27" customHeight="1" x14ac:dyDescent="0.25">
      <c r="A1693" s="99">
        <f t="shared" si="296"/>
        <v>1</v>
      </c>
      <c r="B1693" s="97">
        <f t="array" aca="1" ref="B1693" ca="1">IF(AND(MAX(IF(L1692:L2705=L1693,U1692:U2705))=U1693,V1693&lt;=B$1),M1693,"-")</f>
        <v>1631990204000</v>
      </c>
      <c r="C1693" s="4">
        <f t="shared" si="286"/>
        <v>1</v>
      </c>
      <c r="D1693" s="4" t="str">
        <f t="shared" si="287"/>
        <v>6</v>
      </c>
      <c r="E1693" s="4" t="str">
        <f t="shared" si="288"/>
        <v>3</v>
      </c>
      <c r="F1693" s="4" t="str">
        <f t="shared" si="289"/>
        <v>1</v>
      </c>
      <c r="G1693" s="4" t="str">
        <f t="shared" si="290"/>
        <v>99</v>
      </c>
      <c r="H1693" s="4" t="str">
        <f t="shared" si="291"/>
        <v>0</v>
      </c>
      <c r="I1693" s="4" t="str">
        <f t="shared" si="292"/>
        <v>2</v>
      </c>
      <c r="J1693" s="4" t="str">
        <f t="shared" si="293"/>
        <v>04</v>
      </c>
      <c r="K1693" s="4" t="str">
        <f t="shared" si="294"/>
        <v>000</v>
      </c>
      <c r="L1693" s="55" t="str">
        <f t="shared" si="295"/>
        <v>1631990204000</v>
      </c>
      <c r="M1693" s="105">
        <v>1631990204000</v>
      </c>
      <c r="N1693" s="106" t="s">
        <v>40</v>
      </c>
      <c r="O1693" s="108" t="s">
        <v>2768</v>
      </c>
      <c r="P1693" s="101" t="s">
        <v>36</v>
      </c>
      <c r="Q1693" s="33">
        <v>1630011207000</v>
      </c>
      <c r="R1693" s="33" t="s">
        <v>40</v>
      </c>
      <c r="S1693" s="34" t="s">
        <v>2769</v>
      </c>
      <c r="T1693" s="58" t="s">
        <v>24</v>
      </c>
      <c r="U1693" s="58">
        <v>44927</v>
      </c>
      <c r="V1693" s="58">
        <v>44927</v>
      </c>
      <c r="W1693" s="93" t="s">
        <v>25</v>
      </c>
    </row>
    <row r="1694" spans="1:23" s="5" customFormat="1" ht="27" customHeight="1" x14ac:dyDescent="0.25">
      <c r="A1694" s="99">
        <f t="shared" si="296"/>
        <v>1</v>
      </c>
      <c r="B1694" s="97">
        <f t="array" aca="1" ref="B1694" ca="1">IF(AND(MAX(IF(L1693:L2706=L1694,U1693:U2706))=U1694,V1694&lt;=B$1),M1694,"-")</f>
        <v>1631990205000</v>
      </c>
      <c r="C1694" s="4">
        <f t="shared" si="286"/>
        <v>1</v>
      </c>
      <c r="D1694" s="4" t="str">
        <f t="shared" si="287"/>
        <v>6</v>
      </c>
      <c r="E1694" s="4" t="str">
        <f t="shared" si="288"/>
        <v>3</v>
      </c>
      <c r="F1694" s="4" t="str">
        <f t="shared" si="289"/>
        <v>1</v>
      </c>
      <c r="G1694" s="4" t="str">
        <f t="shared" si="290"/>
        <v>99</v>
      </c>
      <c r="H1694" s="4" t="str">
        <f t="shared" si="291"/>
        <v>0</v>
      </c>
      <c r="I1694" s="4" t="str">
        <f t="shared" si="292"/>
        <v>2</v>
      </c>
      <c r="J1694" s="4" t="str">
        <f t="shared" si="293"/>
        <v>05</v>
      </c>
      <c r="K1694" s="4" t="str">
        <f t="shared" si="294"/>
        <v>000</v>
      </c>
      <c r="L1694" s="55" t="str">
        <f t="shared" si="295"/>
        <v>1631990205000</v>
      </c>
      <c r="M1694" s="105">
        <v>1631990205000</v>
      </c>
      <c r="N1694" s="106" t="s">
        <v>21</v>
      </c>
      <c r="O1694" s="108" t="s">
        <v>2770</v>
      </c>
      <c r="P1694" s="101" t="s">
        <v>36</v>
      </c>
      <c r="Q1694" s="33">
        <v>1630011208000</v>
      </c>
      <c r="R1694" s="33" t="s">
        <v>21</v>
      </c>
      <c r="S1694" s="34" t="s">
        <v>2771</v>
      </c>
      <c r="T1694" s="58" t="s">
        <v>24</v>
      </c>
      <c r="U1694" s="58">
        <v>44927</v>
      </c>
      <c r="V1694" s="58">
        <v>44927</v>
      </c>
      <c r="W1694" s="93" t="s">
        <v>25</v>
      </c>
    </row>
    <row r="1695" spans="1:23" s="5" customFormat="1" ht="27" customHeight="1" x14ac:dyDescent="0.25">
      <c r="A1695" s="99">
        <f t="shared" si="296"/>
        <v>1</v>
      </c>
      <c r="B1695" s="97">
        <f t="array" aca="1" ref="B1695" ca="1">IF(AND(MAX(IF(L1694:L2707=L1695,U1694:U2707))=U1695,V1695&lt;=B$1),M1695,"-")</f>
        <v>1631990205001</v>
      </c>
      <c r="C1695" s="4">
        <f t="shared" si="286"/>
        <v>1</v>
      </c>
      <c r="D1695" s="4" t="str">
        <f t="shared" si="287"/>
        <v>6</v>
      </c>
      <c r="E1695" s="4" t="str">
        <f t="shared" si="288"/>
        <v>3</v>
      </c>
      <c r="F1695" s="4" t="str">
        <f t="shared" si="289"/>
        <v>1</v>
      </c>
      <c r="G1695" s="4" t="str">
        <f t="shared" si="290"/>
        <v>99</v>
      </c>
      <c r="H1695" s="4" t="str">
        <f t="shared" si="291"/>
        <v>0</v>
      </c>
      <c r="I1695" s="4" t="str">
        <f t="shared" si="292"/>
        <v>2</v>
      </c>
      <c r="J1695" s="4" t="str">
        <f t="shared" si="293"/>
        <v>05</v>
      </c>
      <c r="K1695" s="4" t="str">
        <f t="shared" si="294"/>
        <v>001</v>
      </c>
      <c r="L1695" s="55" t="str">
        <f t="shared" si="295"/>
        <v>1631990205001</v>
      </c>
      <c r="M1695" s="105">
        <v>1631990205001</v>
      </c>
      <c r="N1695" s="106" t="s">
        <v>40</v>
      </c>
      <c r="O1695" s="108" t="s">
        <v>2772</v>
      </c>
      <c r="P1695" s="101" t="s">
        <v>36</v>
      </c>
      <c r="Q1695" s="33">
        <v>1630011208001</v>
      </c>
      <c r="R1695" s="33" t="s">
        <v>40</v>
      </c>
      <c r="S1695" s="34" t="s">
        <v>2773</v>
      </c>
      <c r="T1695" s="58" t="s">
        <v>24</v>
      </c>
      <c r="U1695" s="58">
        <v>44927</v>
      </c>
      <c r="V1695" s="58">
        <v>44927</v>
      </c>
      <c r="W1695" s="93" t="s">
        <v>25</v>
      </c>
    </row>
    <row r="1696" spans="1:23" s="5" customFormat="1" ht="27" customHeight="1" x14ac:dyDescent="0.25">
      <c r="A1696" s="99">
        <f t="shared" si="296"/>
        <v>1</v>
      </c>
      <c r="B1696" s="97">
        <f t="array" aca="1" ref="B1696" ca="1">IF(AND(MAX(IF(L1695:L2708=L1696,U1695:U2708))=U1696,V1696&lt;=B$1),M1696,"-")</f>
        <v>1631990205002</v>
      </c>
      <c r="C1696" s="4">
        <f t="shared" si="286"/>
        <v>1</v>
      </c>
      <c r="D1696" s="4" t="str">
        <f t="shared" si="287"/>
        <v>6</v>
      </c>
      <c r="E1696" s="4" t="str">
        <f t="shared" si="288"/>
        <v>3</v>
      </c>
      <c r="F1696" s="4" t="str">
        <f t="shared" si="289"/>
        <v>1</v>
      </c>
      <c r="G1696" s="4" t="str">
        <f t="shared" si="290"/>
        <v>99</v>
      </c>
      <c r="H1696" s="4" t="str">
        <f t="shared" si="291"/>
        <v>0</v>
      </c>
      <c r="I1696" s="4" t="str">
        <f t="shared" si="292"/>
        <v>2</v>
      </c>
      <c r="J1696" s="4" t="str">
        <f t="shared" si="293"/>
        <v>05</v>
      </c>
      <c r="K1696" s="4" t="str">
        <f t="shared" si="294"/>
        <v>002</v>
      </c>
      <c r="L1696" s="55" t="str">
        <f t="shared" si="295"/>
        <v>1631990205002</v>
      </c>
      <c r="M1696" s="105">
        <v>1631990205002</v>
      </c>
      <c r="N1696" s="106" t="s">
        <v>40</v>
      </c>
      <c r="O1696" s="108" t="s">
        <v>2774</v>
      </c>
      <c r="P1696" s="101" t="s">
        <v>36</v>
      </c>
      <c r="Q1696" s="33">
        <v>1630011208002</v>
      </c>
      <c r="R1696" s="33" t="s">
        <v>40</v>
      </c>
      <c r="S1696" s="34" t="s">
        <v>2775</v>
      </c>
      <c r="T1696" s="58" t="s">
        <v>24</v>
      </c>
      <c r="U1696" s="58">
        <v>44927</v>
      </c>
      <c r="V1696" s="58">
        <v>44927</v>
      </c>
      <c r="W1696" s="93" t="s">
        <v>25</v>
      </c>
    </row>
    <row r="1697" spans="1:23" s="5" customFormat="1" ht="27" customHeight="1" x14ac:dyDescent="0.25">
      <c r="A1697" s="99">
        <f t="shared" si="296"/>
        <v>1</v>
      </c>
      <c r="B1697" s="97">
        <f t="array" aca="1" ref="B1697" ca="1">IF(AND(MAX(IF(L1696:L2709=L1697,U1696:U2709))=U1697,V1697&lt;=B$1),M1697,"-")</f>
        <v>1631990299000</v>
      </c>
      <c r="C1697" s="4">
        <f t="shared" si="286"/>
        <v>1</v>
      </c>
      <c r="D1697" s="4" t="str">
        <f t="shared" si="287"/>
        <v>6</v>
      </c>
      <c r="E1697" s="4" t="str">
        <f t="shared" si="288"/>
        <v>3</v>
      </c>
      <c r="F1697" s="4" t="str">
        <f t="shared" si="289"/>
        <v>1</v>
      </c>
      <c r="G1697" s="4" t="str">
        <f t="shared" si="290"/>
        <v>99</v>
      </c>
      <c r="H1697" s="4" t="str">
        <f t="shared" si="291"/>
        <v>0</v>
      </c>
      <c r="I1697" s="4" t="str">
        <f t="shared" si="292"/>
        <v>2</v>
      </c>
      <c r="J1697" s="4" t="str">
        <f t="shared" si="293"/>
        <v>99</v>
      </c>
      <c r="K1697" s="4" t="str">
        <f t="shared" si="294"/>
        <v>000</v>
      </c>
      <c r="L1697" s="55" t="str">
        <f t="shared" si="295"/>
        <v>1631990299000</v>
      </c>
      <c r="M1697" s="105">
        <v>1631990299000</v>
      </c>
      <c r="N1697" s="106" t="s">
        <v>40</v>
      </c>
      <c r="O1697" s="108" t="s">
        <v>2776</v>
      </c>
      <c r="P1697" s="101" t="s">
        <v>36</v>
      </c>
      <c r="Q1697" s="33">
        <v>1630011299000</v>
      </c>
      <c r="R1697" s="33" t="s">
        <v>40</v>
      </c>
      <c r="S1697" s="34" t="s">
        <v>2777</v>
      </c>
      <c r="T1697" s="58" t="s">
        <v>24</v>
      </c>
      <c r="U1697" s="58">
        <v>44927</v>
      </c>
      <c r="V1697" s="58">
        <v>44927</v>
      </c>
      <c r="W1697" s="93" t="s">
        <v>25</v>
      </c>
    </row>
    <row r="1698" spans="1:23" s="5" customFormat="1" ht="27" customHeight="1" x14ac:dyDescent="0.25">
      <c r="A1698" s="99">
        <f t="shared" si="296"/>
        <v>1</v>
      </c>
      <c r="B1698" s="97">
        <f t="array" aca="1" ref="B1698" ca="1">IF(AND(MAX(IF(L1697:L2710=L1698,U1697:U2710))=U1698,V1698&lt;=B$1),M1698,"-")</f>
        <v>1631990300000</v>
      </c>
      <c r="C1698" s="4">
        <f t="shared" si="286"/>
        <v>1</v>
      </c>
      <c r="D1698" s="4" t="str">
        <f t="shared" si="287"/>
        <v>6</v>
      </c>
      <c r="E1698" s="4" t="str">
        <f t="shared" si="288"/>
        <v>3</v>
      </c>
      <c r="F1698" s="4" t="str">
        <f t="shared" si="289"/>
        <v>1</v>
      </c>
      <c r="G1698" s="4" t="str">
        <f t="shared" si="290"/>
        <v>99</v>
      </c>
      <c r="H1698" s="4" t="str">
        <f t="shared" si="291"/>
        <v>0</v>
      </c>
      <c r="I1698" s="4" t="str">
        <f t="shared" si="292"/>
        <v>3</v>
      </c>
      <c r="J1698" s="4" t="str">
        <f t="shared" si="293"/>
        <v>00</v>
      </c>
      <c r="K1698" s="4" t="str">
        <f t="shared" si="294"/>
        <v>000</v>
      </c>
      <c r="L1698" s="55" t="str">
        <f t="shared" si="295"/>
        <v>1631990300000</v>
      </c>
      <c r="M1698" s="105">
        <v>1631990300000</v>
      </c>
      <c r="N1698" s="106" t="s">
        <v>21</v>
      </c>
      <c r="O1698" s="108" t="s">
        <v>2778</v>
      </c>
      <c r="P1698" s="101" t="s">
        <v>107</v>
      </c>
      <c r="Q1698" s="33" t="s">
        <v>25</v>
      </c>
      <c r="R1698" s="33" t="s">
        <v>25</v>
      </c>
      <c r="S1698" s="34" t="s">
        <v>25</v>
      </c>
      <c r="T1698" s="58" t="s">
        <v>24</v>
      </c>
      <c r="U1698" s="58">
        <v>44927</v>
      </c>
      <c r="V1698" s="58">
        <v>44927</v>
      </c>
      <c r="W1698" s="93" t="s">
        <v>25</v>
      </c>
    </row>
    <row r="1699" spans="1:23" s="5" customFormat="1" ht="27" customHeight="1" x14ac:dyDescent="0.25">
      <c r="A1699" s="99">
        <f t="shared" si="296"/>
        <v>1</v>
      </c>
      <c r="B1699" s="97">
        <f t="array" aca="1" ref="B1699" ca="1">IF(AND(MAX(IF(L1698:L2711=L1699,U1698:U2711))=U1699,V1699&lt;=B$1),M1699,"-")</f>
        <v>1631990301000</v>
      </c>
      <c r="C1699" s="4">
        <f t="shared" si="286"/>
        <v>1</v>
      </c>
      <c r="D1699" s="4" t="str">
        <f t="shared" si="287"/>
        <v>6</v>
      </c>
      <c r="E1699" s="4" t="str">
        <f t="shared" si="288"/>
        <v>3</v>
      </c>
      <c r="F1699" s="4" t="str">
        <f t="shared" si="289"/>
        <v>1</v>
      </c>
      <c r="G1699" s="4" t="str">
        <f t="shared" si="290"/>
        <v>99</v>
      </c>
      <c r="H1699" s="4" t="str">
        <f t="shared" si="291"/>
        <v>0</v>
      </c>
      <c r="I1699" s="4" t="str">
        <f t="shared" si="292"/>
        <v>3</v>
      </c>
      <c r="J1699" s="4" t="str">
        <f t="shared" si="293"/>
        <v>01</v>
      </c>
      <c r="K1699" s="4" t="str">
        <f t="shared" si="294"/>
        <v>000</v>
      </c>
      <c r="L1699" s="55" t="str">
        <f t="shared" si="295"/>
        <v>1631990301000</v>
      </c>
      <c r="M1699" s="105">
        <v>1631990301000</v>
      </c>
      <c r="N1699" s="106" t="s">
        <v>40</v>
      </c>
      <c r="O1699" s="108" t="s">
        <v>2779</v>
      </c>
      <c r="P1699" s="101" t="s">
        <v>36</v>
      </c>
      <c r="Q1699" s="33">
        <v>1630011302000</v>
      </c>
      <c r="R1699" s="33" t="s">
        <v>40</v>
      </c>
      <c r="S1699" s="34" t="s">
        <v>2780</v>
      </c>
      <c r="T1699" s="58" t="s">
        <v>24</v>
      </c>
      <c r="U1699" s="58">
        <v>44927</v>
      </c>
      <c r="V1699" s="58">
        <v>44927</v>
      </c>
      <c r="W1699" s="93" t="s">
        <v>25</v>
      </c>
    </row>
    <row r="1700" spans="1:23" s="5" customFormat="1" ht="27" customHeight="1" x14ac:dyDescent="0.25">
      <c r="A1700" s="99">
        <f t="shared" si="296"/>
        <v>1</v>
      </c>
      <c r="B1700" s="97">
        <f t="array" aca="1" ref="B1700" ca="1">IF(AND(MAX(IF(L1699:L2712=L1700,U1699:U2712))=U1700,V1700&lt;=B$1),M1700,"-")</f>
        <v>1631990302000</v>
      </c>
      <c r="C1700" s="4">
        <f t="shared" si="286"/>
        <v>1</v>
      </c>
      <c r="D1700" s="4" t="str">
        <f t="shared" si="287"/>
        <v>6</v>
      </c>
      <c r="E1700" s="4" t="str">
        <f t="shared" si="288"/>
        <v>3</v>
      </c>
      <c r="F1700" s="4" t="str">
        <f t="shared" si="289"/>
        <v>1</v>
      </c>
      <c r="G1700" s="4" t="str">
        <f t="shared" si="290"/>
        <v>99</v>
      </c>
      <c r="H1700" s="4" t="str">
        <f t="shared" si="291"/>
        <v>0</v>
      </c>
      <c r="I1700" s="4" t="str">
        <f t="shared" si="292"/>
        <v>3</v>
      </c>
      <c r="J1700" s="4" t="str">
        <f t="shared" si="293"/>
        <v>02</v>
      </c>
      <c r="K1700" s="4" t="str">
        <f t="shared" si="294"/>
        <v>000</v>
      </c>
      <c r="L1700" s="55" t="str">
        <f t="shared" si="295"/>
        <v>1631990302000</v>
      </c>
      <c r="M1700" s="105">
        <v>1631990302000</v>
      </c>
      <c r="N1700" s="106" t="s">
        <v>40</v>
      </c>
      <c r="O1700" s="108" t="s">
        <v>2781</v>
      </c>
      <c r="P1700" s="101" t="s">
        <v>36</v>
      </c>
      <c r="Q1700" s="33">
        <v>1630011305000</v>
      </c>
      <c r="R1700" s="33" t="s">
        <v>40</v>
      </c>
      <c r="S1700" s="34" t="s">
        <v>2782</v>
      </c>
      <c r="T1700" s="58" t="s">
        <v>24</v>
      </c>
      <c r="U1700" s="58">
        <v>44927</v>
      </c>
      <c r="V1700" s="58">
        <v>44927</v>
      </c>
      <c r="W1700" s="93" t="s">
        <v>25</v>
      </c>
    </row>
    <row r="1701" spans="1:23" s="5" customFormat="1" ht="27" customHeight="1" x14ac:dyDescent="0.25">
      <c r="A1701" s="99">
        <f t="shared" si="296"/>
        <v>1</v>
      </c>
      <c r="B1701" s="97">
        <f t="array" aca="1" ref="B1701" ca="1">IF(AND(MAX(IF(L1700:L2713=L1701,U1700:U2713))=U1701,V1701&lt;=B$1),M1701,"-")</f>
        <v>1631990303000</v>
      </c>
      <c r="C1701" s="4">
        <f t="shared" si="286"/>
        <v>1</v>
      </c>
      <c r="D1701" s="4" t="str">
        <f t="shared" si="287"/>
        <v>6</v>
      </c>
      <c r="E1701" s="4" t="str">
        <f t="shared" si="288"/>
        <v>3</v>
      </c>
      <c r="F1701" s="4" t="str">
        <f t="shared" si="289"/>
        <v>1</v>
      </c>
      <c r="G1701" s="4" t="str">
        <f t="shared" si="290"/>
        <v>99</v>
      </c>
      <c r="H1701" s="4" t="str">
        <f t="shared" si="291"/>
        <v>0</v>
      </c>
      <c r="I1701" s="4" t="str">
        <f t="shared" si="292"/>
        <v>3</v>
      </c>
      <c r="J1701" s="4" t="str">
        <f t="shared" si="293"/>
        <v>03</v>
      </c>
      <c r="K1701" s="4" t="str">
        <f t="shared" si="294"/>
        <v>000</v>
      </c>
      <c r="L1701" s="55" t="str">
        <f t="shared" si="295"/>
        <v>1631990303000</v>
      </c>
      <c r="M1701" s="105">
        <v>1631990303000</v>
      </c>
      <c r="N1701" s="106" t="s">
        <v>40</v>
      </c>
      <c r="O1701" s="108" t="s">
        <v>2783</v>
      </c>
      <c r="P1701" s="101" t="s">
        <v>36</v>
      </c>
      <c r="Q1701" s="33">
        <v>1630011306000</v>
      </c>
      <c r="R1701" s="33" t="s">
        <v>40</v>
      </c>
      <c r="S1701" s="34" t="s">
        <v>2784</v>
      </c>
      <c r="T1701" s="58" t="s">
        <v>24</v>
      </c>
      <c r="U1701" s="58">
        <v>44927</v>
      </c>
      <c r="V1701" s="58">
        <v>44927</v>
      </c>
      <c r="W1701" s="93" t="s">
        <v>25</v>
      </c>
    </row>
    <row r="1702" spans="1:23" s="5" customFormat="1" ht="27" customHeight="1" x14ac:dyDescent="0.25">
      <c r="A1702" s="99">
        <f t="shared" si="296"/>
        <v>1</v>
      </c>
      <c r="B1702" s="97">
        <f t="array" aca="1" ref="B1702" ca="1">IF(AND(MAX(IF(L1701:L2714=L1702,U1701:U2714))=U1702,V1702&lt;=B$1),M1702,"-")</f>
        <v>1631990304000</v>
      </c>
      <c r="C1702" s="4">
        <f t="shared" si="286"/>
        <v>1</v>
      </c>
      <c r="D1702" s="4" t="str">
        <f t="shared" si="287"/>
        <v>6</v>
      </c>
      <c r="E1702" s="4" t="str">
        <f t="shared" si="288"/>
        <v>3</v>
      </c>
      <c r="F1702" s="4" t="str">
        <f t="shared" si="289"/>
        <v>1</v>
      </c>
      <c r="G1702" s="4" t="str">
        <f t="shared" si="290"/>
        <v>99</v>
      </c>
      <c r="H1702" s="4" t="str">
        <f t="shared" si="291"/>
        <v>0</v>
      </c>
      <c r="I1702" s="4" t="str">
        <f t="shared" si="292"/>
        <v>3</v>
      </c>
      <c r="J1702" s="4" t="str">
        <f t="shared" si="293"/>
        <v>04</v>
      </c>
      <c r="K1702" s="4" t="str">
        <f t="shared" si="294"/>
        <v>000</v>
      </c>
      <c r="L1702" s="55" t="str">
        <f t="shared" si="295"/>
        <v>1631990304000</v>
      </c>
      <c r="M1702" s="105">
        <v>1631990304000</v>
      </c>
      <c r="N1702" s="106" t="s">
        <v>40</v>
      </c>
      <c r="O1702" s="108" t="s">
        <v>2785</v>
      </c>
      <c r="P1702" s="101" t="s">
        <v>36</v>
      </c>
      <c r="Q1702" s="33">
        <v>1630011307000</v>
      </c>
      <c r="R1702" s="33" t="s">
        <v>40</v>
      </c>
      <c r="S1702" s="34" t="s">
        <v>2786</v>
      </c>
      <c r="T1702" s="58" t="s">
        <v>24</v>
      </c>
      <c r="U1702" s="58">
        <v>44927</v>
      </c>
      <c r="V1702" s="58">
        <v>44927</v>
      </c>
      <c r="W1702" s="93" t="s">
        <v>25</v>
      </c>
    </row>
    <row r="1703" spans="1:23" s="5" customFormat="1" ht="27" customHeight="1" x14ac:dyDescent="0.25">
      <c r="A1703" s="99">
        <f t="shared" si="296"/>
        <v>1</v>
      </c>
      <c r="B1703" s="97">
        <f t="array" aca="1" ref="B1703" ca="1">IF(AND(MAX(IF(L1702:L2715=L1703,U1702:U2715))=U1703,V1703&lt;=B$1),M1703,"-")</f>
        <v>1631990305000</v>
      </c>
      <c r="C1703" s="4">
        <f t="shared" si="286"/>
        <v>1</v>
      </c>
      <c r="D1703" s="4" t="str">
        <f t="shared" si="287"/>
        <v>6</v>
      </c>
      <c r="E1703" s="4" t="str">
        <f t="shared" si="288"/>
        <v>3</v>
      </c>
      <c r="F1703" s="4" t="str">
        <f t="shared" si="289"/>
        <v>1</v>
      </c>
      <c r="G1703" s="4" t="str">
        <f t="shared" si="290"/>
        <v>99</v>
      </c>
      <c r="H1703" s="4" t="str">
        <f t="shared" si="291"/>
        <v>0</v>
      </c>
      <c r="I1703" s="4" t="str">
        <f t="shared" si="292"/>
        <v>3</v>
      </c>
      <c r="J1703" s="4" t="str">
        <f t="shared" si="293"/>
        <v>05</v>
      </c>
      <c r="K1703" s="4" t="str">
        <f t="shared" si="294"/>
        <v>000</v>
      </c>
      <c r="L1703" s="55" t="str">
        <f t="shared" si="295"/>
        <v>1631990305000</v>
      </c>
      <c r="M1703" s="105">
        <v>1631990305000</v>
      </c>
      <c r="N1703" s="106" t="s">
        <v>21</v>
      </c>
      <c r="O1703" s="108" t="s">
        <v>2787</v>
      </c>
      <c r="P1703" s="101" t="s">
        <v>36</v>
      </c>
      <c r="Q1703" s="33">
        <v>1630011308000</v>
      </c>
      <c r="R1703" s="33" t="s">
        <v>21</v>
      </c>
      <c r="S1703" s="34" t="s">
        <v>2788</v>
      </c>
      <c r="T1703" s="58" t="s">
        <v>24</v>
      </c>
      <c r="U1703" s="58">
        <v>44927</v>
      </c>
      <c r="V1703" s="58">
        <v>44927</v>
      </c>
      <c r="W1703" s="93" t="s">
        <v>25</v>
      </c>
    </row>
    <row r="1704" spans="1:23" s="5" customFormat="1" ht="27" customHeight="1" x14ac:dyDescent="0.25">
      <c r="A1704" s="99">
        <f t="shared" si="296"/>
        <v>1</v>
      </c>
      <c r="B1704" s="97">
        <f t="array" aca="1" ref="B1704" ca="1">IF(AND(MAX(IF(L1703:L2716=L1704,U1703:U2716))=U1704,V1704&lt;=B$1),M1704,"-")</f>
        <v>1631990305001</v>
      </c>
      <c r="C1704" s="4">
        <f t="shared" si="286"/>
        <v>1</v>
      </c>
      <c r="D1704" s="4" t="str">
        <f t="shared" si="287"/>
        <v>6</v>
      </c>
      <c r="E1704" s="4" t="str">
        <f t="shared" si="288"/>
        <v>3</v>
      </c>
      <c r="F1704" s="4" t="str">
        <f t="shared" si="289"/>
        <v>1</v>
      </c>
      <c r="G1704" s="4" t="str">
        <f t="shared" si="290"/>
        <v>99</v>
      </c>
      <c r="H1704" s="4" t="str">
        <f t="shared" si="291"/>
        <v>0</v>
      </c>
      <c r="I1704" s="4" t="str">
        <f t="shared" si="292"/>
        <v>3</v>
      </c>
      <c r="J1704" s="4" t="str">
        <f t="shared" si="293"/>
        <v>05</v>
      </c>
      <c r="K1704" s="4" t="str">
        <f t="shared" si="294"/>
        <v>001</v>
      </c>
      <c r="L1704" s="55" t="str">
        <f t="shared" si="295"/>
        <v>1631990305001</v>
      </c>
      <c r="M1704" s="105">
        <v>1631990305001</v>
      </c>
      <c r="N1704" s="106" t="s">
        <v>40</v>
      </c>
      <c r="O1704" s="108" t="s">
        <v>2789</v>
      </c>
      <c r="P1704" s="101" t="s">
        <v>36</v>
      </c>
      <c r="Q1704" s="33">
        <v>1630011308001</v>
      </c>
      <c r="R1704" s="33" t="s">
        <v>40</v>
      </c>
      <c r="S1704" s="34" t="s">
        <v>2790</v>
      </c>
      <c r="T1704" s="58" t="s">
        <v>24</v>
      </c>
      <c r="U1704" s="58">
        <v>44927</v>
      </c>
      <c r="V1704" s="58">
        <v>44927</v>
      </c>
      <c r="W1704" s="93" t="s">
        <v>25</v>
      </c>
    </row>
    <row r="1705" spans="1:23" s="5" customFormat="1" ht="27" customHeight="1" x14ac:dyDescent="0.25">
      <c r="A1705" s="99">
        <f t="shared" si="296"/>
        <v>1</v>
      </c>
      <c r="B1705" s="97">
        <f t="array" aca="1" ref="B1705" ca="1">IF(AND(MAX(IF(L1704:L2717=L1705,U1704:U2717))=U1705,V1705&lt;=B$1),M1705,"-")</f>
        <v>1631990305002</v>
      </c>
      <c r="C1705" s="4">
        <f t="shared" si="286"/>
        <v>1</v>
      </c>
      <c r="D1705" s="4" t="str">
        <f t="shared" si="287"/>
        <v>6</v>
      </c>
      <c r="E1705" s="4" t="str">
        <f t="shared" si="288"/>
        <v>3</v>
      </c>
      <c r="F1705" s="4" t="str">
        <f t="shared" si="289"/>
        <v>1</v>
      </c>
      <c r="G1705" s="4" t="str">
        <f t="shared" si="290"/>
        <v>99</v>
      </c>
      <c r="H1705" s="4" t="str">
        <f t="shared" si="291"/>
        <v>0</v>
      </c>
      <c r="I1705" s="4" t="str">
        <f t="shared" si="292"/>
        <v>3</v>
      </c>
      <c r="J1705" s="4" t="str">
        <f t="shared" si="293"/>
        <v>05</v>
      </c>
      <c r="K1705" s="4" t="str">
        <f t="shared" si="294"/>
        <v>002</v>
      </c>
      <c r="L1705" s="55" t="str">
        <f t="shared" si="295"/>
        <v>1631990305002</v>
      </c>
      <c r="M1705" s="105">
        <v>1631990305002</v>
      </c>
      <c r="N1705" s="106" t="s">
        <v>40</v>
      </c>
      <c r="O1705" s="108" t="s">
        <v>2791</v>
      </c>
      <c r="P1705" s="101" t="s">
        <v>36</v>
      </c>
      <c r="Q1705" s="33">
        <v>1630011308002</v>
      </c>
      <c r="R1705" s="33" t="s">
        <v>40</v>
      </c>
      <c r="S1705" s="34" t="s">
        <v>2792</v>
      </c>
      <c r="T1705" s="58" t="s">
        <v>24</v>
      </c>
      <c r="U1705" s="58">
        <v>44927</v>
      </c>
      <c r="V1705" s="58">
        <v>44927</v>
      </c>
      <c r="W1705" s="93" t="s">
        <v>25</v>
      </c>
    </row>
    <row r="1706" spans="1:23" s="5" customFormat="1" ht="27" customHeight="1" x14ac:dyDescent="0.25">
      <c r="A1706" s="99">
        <f t="shared" si="296"/>
        <v>1</v>
      </c>
      <c r="B1706" s="97">
        <f t="array" aca="1" ref="B1706" ca="1">IF(AND(MAX(IF(L1705:L2718=L1706,U1705:U2718))=U1706,V1706&lt;=B$1),M1706,"-")</f>
        <v>1631990399000</v>
      </c>
      <c r="C1706" s="4">
        <f t="shared" si="286"/>
        <v>1</v>
      </c>
      <c r="D1706" s="4" t="str">
        <f t="shared" si="287"/>
        <v>6</v>
      </c>
      <c r="E1706" s="4" t="str">
        <f t="shared" si="288"/>
        <v>3</v>
      </c>
      <c r="F1706" s="4" t="str">
        <f t="shared" si="289"/>
        <v>1</v>
      </c>
      <c r="G1706" s="4" t="str">
        <f t="shared" si="290"/>
        <v>99</v>
      </c>
      <c r="H1706" s="4" t="str">
        <f t="shared" si="291"/>
        <v>0</v>
      </c>
      <c r="I1706" s="4" t="str">
        <f t="shared" si="292"/>
        <v>3</v>
      </c>
      <c r="J1706" s="4" t="str">
        <f t="shared" si="293"/>
        <v>99</v>
      </c>
      <c r="K1706" s="4" t="str">
        <f t="shared" si="294"/>
        <v>000</v>
      </c>
      <c r="L1706" s="55" t="str">
        <f t="shared" si="295"/>
        <v>1631990399000</v>
      </c>
      <c r="M1706" s="105">
        <v>1631990399000</v>
      </c>
      <c r="N1706" s="106" t="s">
        <v>40</v>
      </c>
      <c r="O1706" s="108" t="s">
        <v>2793</v>
      </c>
      <c r="P1706" s="101" t="s">
        <v>36</v>
      </c>
      <c r="Q1706" s="33">
        <v>1630011399000</v>
      </c>
      <c r="R1706" s="33" t="s">
        <v>40</v>
      </c>
      <c r="S1706" s="34" t="s">
        <v>2794</v>
      </c>
      <c r="T1706" s="58" t="s">
        <v>24</v>
      </c>
      <c r="U1706" s="58">
        <v>44927</v>
      </c>
      <c r="V1706" s="58">
        <v>44927</v>
      </c>
      <c r="W1706" s="93" t="s">
        <v>25</v>
      </c>
    </row>
    <row r="1707" spans="1:23" s="5" customFormat="1" ht="27" customHeight="1" x14ac:dyDescent="0.25">
      <c r="A1707" s="99">
        <f t="shared" si="296"/>
        <v>1</v>
      </c>
      <c r="B1707" s="97">
        <f t="array" aca="1" ref="B1707" ca="1">IF(AND(MAX(IF(L1706:L2719=L1707,U1706:U2719))=U1707,V1707&lt;=B$1),M1707,"-")</f>
        <v>1631990400000</v>
      </c>
      <c r="C1707" s="4">
        <f t="shared" si="286"/>
        <v>1</v>
      </c>
      <c r="D1707" s="4" t="str">
        <f t="shared" si="287"/>
        <v>6</v>
      </c>
      <c r="E1707" s="4" t="str">
        <f t="shared" si="288"/>
        <v>3</v>
      </c>
      <c r="F1707" s="4" t="str">
        <f t="shared" si="289"/>
        <v>1</v>
      </c>
      <c r="G1707" s="4" t="str">
        <f t="shared" si="290"/>
        <v>99</v>
      </c>
      <c r="H1707" s="4" t="str">
        <f t="shared" si="291"/>
        <v>0</v>
      </c>
      <c r="I1707" s="4" t="str">
        <f t="shared" si="292"/>
        <v>4</v>
      </c>
      <c r="J1707" s="4" t="str">
        <f t="shared" si="293"/>
        <v>00</v>
      </c>
      <c r="K1707" s="4" t="str">
        <f t="shared" si="294"/>
        <v>000</v>
      </c>
      <c r="L1707" s="55" t="str">
        <f t="shared" si="295"/>
        <v>1631990400000</v>
      </c>
      <c r="M1707" s="105">
        <v>1631990400000</v>
      </c>
      <c r="N1707" s="106" t="s">
        <v>21</v>
      </c>
      <c r="O1707" s="108" t="s">
        <v>2795</v>
      </c>
      <c r="P1707" s="101" t="s">
        <v>107</v>
      </c>
      <c r="Q1707" s="33" t="s">
        <v>25</v>
      </c>
      <c r="R1707" s="33" t="s">
        <v>25</v>
      </c>
      <c r="S1707" s="34" t="s">
        <v>25</v>
      </c>
      <c r="T1707" s="58" t="s">
        <v>24</v>
      </c>
      <c r="U1707" s="58">
        <v>44927</v>
      </c>
      <c r="V1707" s="58">
        <v>44927</v>
      </c>
      <c r="W1707" s="93" t="s">
        <v>25</v>
      </c>
    </row>
    <row r="1708" spans="1:23" s="5" customFormat="1" ht="27" customHeight="1" x14ac:dyDescent="0.25">
      <c r="A1708" s="99">
        <f t="shared" si="296"/>
        <v>1</v>
      </c>
      <c r="B1708" s="97">
        <f t="array" aca="1" ref="B1708" ca="1">IF(AND(MAX(IF(L1707:L2720=L1708,U1707:U2720))=U1708,V1708&lt;=B$1),M1708,"-")</f>
        <v>1631990401000</v>
      </c>
      <c r="C1708" s="4">
        <f t="shared" si="286"/>
        <v>1</v>
      </c>
      <c r="D1708" s="4" t="str">
        <f t="shared" si="287"/>
        <v>6</v>
      </c>
      <c r="E1708" s="4" t="str">
        <f t="shared" si="288"/>
        <v>3</v>
      </c>
      <c r="F1708" s="4" t="str">
        <f t="shared" si="289"/>
        <v>1</v>
      </c>
      <c r="G1708" s="4" t="str">
        <f t="shared" si="290"/>
        <v>99</v>
      </c>
      <c r="H1708" s="4" t="str">
        <f t="shared" si="291"/>
        <v>0</v>
      </c>
      <c r="I1708" s="4" t="str">
        <f t="shared" si="292"/>
        <v>4</v>
      </c>
      <c r="J1708" s="4" t="str">
        <f t="shared" si="293"/>
        <v>01</v>
      </c>
      <c r="K1708" s="4" t="str">
        <f t="shared" si="294"/>
        <v>000</v>
      </c>
      <c r="L1708" s="55" t="str">
        <f t="shared" si="295"/>
        <v>1631990401000</v>
      </c>
      <c r="M1708" s="105">
        <v>1631990401000</v>
      </c>
      <c r="N1708" s="106" t="s">
        <v>40</v>
      </c>
      <c r="O1708" s="108" t="s">
        <v>2796</v>
      </c>
      <c r="P1708" s="101" t="s">
        <v>36</v>
      </c>
      <c r="Q1708" s="33">
        <v>1630011402000</v>
      </c>
      <c r="R1708" s="33" t="s">
        <v>40</v>
      </c>
      <c r="S1708" s="34" t="s">
        <v>2797</v>
      </c>
      <c r="T1708" s="58" t="s">
        <v>24</v>
      </c>
      <c r="U1708" s="58">
        <v>44927</v>
      </c>
      <c r="V1708" s="58">
        <v>44927</v>
      </c>
      <c r="W1708" s="93" t="s">
        <v>25</v>
      </c>
    </row>
    <row r="1709" spans="1:23" s="5" customFormat="1" ht="27" customHeight="1" x14ac:dyDescent="0.25">
      <c r="A1709" s="99">
        <f t="shared" si="296"/>
        <v>1</v>
      </c>
      <c r="B1709" s="97">
        <f t="array" aca="1" ref="B1709" ca="1">IF(AND(MAX(IF(L1708:L2721=L1709,U1708:U2721))=U1709,V1709&lt;=B$1),M1709,"-")</f>
        <v>1631990402000</v>
      </c>
      <c r="C1709" s="4">
        <f t="shared" si="286"/>
        <v>1</v>
      </c>
      <c r="D1709" s="4" t="str">
        <f t="shared" si="287"/>
        <v>6</v>
      </c>
      <c r="E1709" s="4" t="str">
        <f t="shared" si="288"/>
        <v>3</v>
      </c>
      <c r="F1709" s="4" t="str">
        <f t="shared" si="289"/>
        <v>1</v>
      </c>
      <c r="G1709" s="4" t="str">
        <f t="shared" si="290"/>
        <v>99</v>
      </c>
      <c r="H1709" s="4" t="str">
        <f t="shared" si="291"/>
        <v>0</v>
      </c>
      <c r="I1709" s="4" t="str">
        <f t="shared" si="292"/>
        <v>4</v>
      </c>
      <c r="J1709" s="4" t="str">
        <f t="shared" si="293"/>
        <v>02</v>
      </c>
      <c r="K1709" s="4" t="str">
        <f t="shared" si="294"/>
        <v>000</v>
      </c>
      <c r="L1709" s="55" t="str">
        <f t="shared" si="295"/>
        <v>1631990402000</v>
      </c>
      <c r="M1709" s="105">
        <v>1631990402000</v>
      </c>
      <c r="N1709" s="106" t="s">
        <v>40</v>
      </c>
      <c r="O1709" s="108" t="s">
        <v>2798</v>
      </c>
      <c r="P1709" s="101" t="s">
        <v>36</v>
      </c>
      <c r="Q1709" s="33">
        <v>1630011405000</v>
      </c>
      <c r="R1709" s="33" t="s">
        <v>40</v>
      </c>
      <c r="S1709" s="34" t="s">
        <v>2799</v>
      </c>
      <c r="T1709" s="58" t="s">
        <v>24</v>
      </c>
      <c r="U1709" s="58">
        <v>44927</v>
      </c>
      <c r="V1709" s="58">
        <v>44927</v>
      </c>
      <c r="W1709" s="93" t="s">
        <v>25</v>
      </c>
    </row>
    <row r="1710" spans="1:23" s="5" customFormat="1" ht="27" customHeight="1" x14ac:dyDescent="0.25">
      <c r="A1710" s="99">
        <f t="shared" si="296"/>
        <v>1</v>
      </c>
      <c r="B1710" s="97">
        <f t="array" aca="1" ref="B1710" ca="1">IF(AND(MAX(IF(L1709:L2722=L1710,U1709:U2722))=U1710,V1710&lt;=B$1),M1710,"-")</f>
        <v>1631990403000</v>
      </c>
      <c r="C1710" s="4">
        <f t="shared" si="286"/>
        <v>1</v>
      </c>
      <c r="D1710" s="4" t="str">
        <f t="shared" si="287"/>
        <v>6</v>
      </c>
      <c r="E1710" s="4" t="str">
        <f t="shared" si="288"/>
        <v>3</v>
      </c>
      <c r="F1710" s="4" t="str">
        <f t="shared" si="289"/>
        <v>1</v>
      </c>
      <c r="G1710" s="4" t="str">
        <f t="shared" si="290"/>
        <v>99</v>
      </c>
      <c r="H1710" s="4" t="str">
        <f t="shared" si="291"/>
        <v>0</v>
      </c>
      <c r="I1710" s="4" t="str">
        <f t="shared" si="292"/>
        <v>4</v>
      </c>
      <c r="J1710" s="4" t="str">
        <f t="shared" si="293"/>
        <v>03</v>
      </c>
      <c r="K1710" s="4" t="str">
        <f t="shared" si="294"/>
        <v>000</v>
      </c>
      <c r="L1710" s="55" t="str">
        <f t="shared" si="295"/>
        <v>1631990403000</v>
      </c>
      <c r="M1710" s="105">
        <v>1631990403000</v>
      </c>
      <c r="N1710" s="106" t="s">
        <v>40</v>
      </c>
      <c r="O1710" s="108" t="s">
        <v>2800</v>
      </c>
      <c r="P1710" s="101" t="s">
        <v>36</v>
      </c>
      <c r="Q1710" s="33">
        <v>1630011406000</v>
      </c>
      <c r="R1710" s="33" t="s">
        <v>40</v>
      </c>
      <c r="S1710" s="34" t="s">
        <v>2801</v>
      </c>
      <c r="T1710" s="58" t="s">
        <v>24</v>
      </c>
      <c r="U1710" s="58">
        <v>44927</v>
      </c>
      <c r="V1710" s="58">
        <v>44927</v>
      </c>
      <c r="W1710" s="93" t="s">
        <v>25</v>
      </c>
    </row>
    <row r="1711" spans="1:23" s="5" customFormat="1" ht="27" customHeight="1" x14ac:dyDescent="0.25">
      <c r="A1711" s="99">
        <f t="shared" si="296"/>
        <v>1</v>
      </c>
      <c r="B1711" s="97">
        <f t="array" aca="1" ref="B1711" ca="1">IF(AND(MAX(IF(L1710:L2723=L1711,U1710:U2723))=U1711,V1711&lt;=B$1),M1711,"-")</f>
        <v>1631990404000</v>
      </c>
      <c r="C1711" s="4">
        <f t="shared" si="286"/>
        <v>1</v>
      </c>
      <c r="D1711" s="4" t="str">
        <f t="shared" si="287"/>
        <v>6</v>
      </c>
      <c r="E1711" s="4" t="str">
        <f t="shared" si="288"/>
        <v>3</v>
      </c>
      <c r="F1711" s="4" t="str">
        <f t="shared" si="289"/>
        <v>1</v>
      </c>
      <c r="G1711" s="4" t="str">
        <f t="shared" si="290"/>
        <v>99</v>
      </c>
      <c r="H1711" s="4" t="str">
        <f t="shared" si="291"/>
        <v>0</v>
      </c>
      <c r="I1711" s="4" t="str">
        <f t="shared" si="292"/>
        <v>4</v>
      </c>
      <c r="J1711" s="4" t="str">
        <f t="shared" si="293"/>
        <v>04</v>
      </c>
      <c r="K1711" s="4" t="str">
        <f t="shared" si="294"/>
        <v>000</v>
      </c>
      <c r="L1711" s="55" t="str">
        <f t="shared" si="295"/>
        <v>1631990404000</v>
      </c>
      <c r="M1711" s="105">
        <v>1631990404000</v>
      </c>
      <c r="N1711" s="106" t="s">
        <v>40</v>
      </c>
      <c r="O1711" s="108" t="s">
        <v>2802</v>
      </c>
      <c r="P1711" s="101" t="s">
        <v>36</v>
      </c>
      <c r="Q1711" s="33">
        <v>1630011407000</v>
      </c>
      <c r="R1711" s="33" t="s">
        <v>40</v>
      </c>
      <c r="S1711" s="34" t="s">
        <v>2803</v>
      </c>
      <c r="T1711" s="58" t="s">
        <v>24</v>
      </c>
      <c r="U1711" s="58">
        <v>44927</v>
      </c>
      <c r="V1711" s="58">
        <v>44927</v>
      </c>
      <c r="W1711" s="93" t="s">
        <v>25</v>
      </c>
    </row>
    <row r="1712" spans="1:23" s="5" customFormat="1" ht="27" customHeight="1" x14ac:dyDescent="0.25">
      <c r="A1712" s="99">
        <f t="shared" si="296"/>
        <v>1</v>
      </c>
      <c r="B1712" s="97">
        <f t="array" aca="1" ref="B1712" ca="1">IF(AND(MAX(IF(L1711:L2724=L1712,U1711:U2724))=U1712,V1712&lt;=B$1),M1712,"-")</f>
        <v>1631990405000</v>
      </c>
      <c r="C1712" s="4">
        <f t="shared" si="286"/>
        <v>1</v>
      </c>
      <c r="D1712" s="4" t="str">
        <f t="shared" si="287"/>
        <v>6</v>
      </c>
      <c r="E1712" s="4" t="str">
        <f t="shared" si="288"/>
        <v>3</v>
      </c>
      <c r="F1712" s="4" t="str">
        <f t="shared" si="289"/>
        <v>1</v>
      </c>
      <c r="G1712" s="4" t="str">
        <f t="shared" si="290"/>
        <v>99</v>
      </c>
      <c r="H1712" s="4" t="str">
        <f t="shared" si="291"/>
        <v>0</v>
      </c>
      <c r="I1712" s="4" t="str">
        <f t="shared" si="292"/>
        <v>4</v>
      </c>
      <c r="J1712" s="4" t="str">
        <f t="shared" si="293"/>
        <v>05</v>
      </c>
      <c r="K1712" s="4" t="str">
        <f t="shared" si="294"/>
        <v>000</v>
      </c>
      <c r="L1712" s="55" t="str">
        <f t="shared" si="295"/>
        <v>1631990405000</v>
      </c>
      <c r="M1712" s="105">
        <v>1631990405000</v>
      </c>
      <c r="N1712" s="106" t="s">
        <v>21</v>
      </c>
      <c r="O1712" s="108" t="s">
        <v>2804</v>
      </c>
      <c r="P1712" s="101" t="s">
        <v>36</v>
      </c>
      <c r="Q1712" s="33">
        <v>1630011408000</v>
      </c>
      <c r="R1712" s="33" t="s">
        <v>21</v>
      </c>
      <c r="S1712" s="34" t="s">
        <v>2805</v>
      </c>
      <c r="T1712" s="58" t="s">
        <v>24</v>
      </c>
      <c r="U1712" s="58">
        <v>44927</v>
      </c>
      <c r="V1712" s="58">
        <v>44927</v>
      </c>
      <c r="W1712" s="93" t="s">
        <v>25</v>
      </c>
    </row>
    <row r="1713" spans="1:23" s="5" customFormat="1" ht="27" customHeight="1" x14ac:dyDescent="0.25">
      <c r="A1713" s="99">
        <f t="shared" si="296"/>
        <v>1</v>
      </c>
      <c r="B1713" s="97">
        <f t="array" aca="1" ref="B1713" ca="1">IF(AND(MAX(IF(L1712:L2725=L1713,U1712:U2725))=U1713,V1713&lt;=B$1),M1713,"-")</f>
        <v>1631990405001</v>
      </c>
      <c r="C1713" s="4">
        <f t="shared" si="286"/>
        <v>1</v>
      </c>
      <c r="D1713" s="4" t="str">
        <f t="shared" si="287"/>
        <v>6</v>
      </c>
      <c r="E1713" s="4" t="str">
        <f t="shared" si="288"/>
        <v>3</v>
      </c>
      <c r="F1713" s="4" t="str">
        <f t="shared" si="289"/>
        <v>1</v>
      </c>
      <c r="G1713" s="4" t="str">
        <f t="shared" si="290"/>
        <v>99</v>
      </c>
      <c r="H1713" s="4" t="str">
        <f t="shared" si="291"/>
        <v>0</v>
      </c>
      <c r="I1713" s="4" t="str">
        <f t="shared" si="292"/>
        <v>4</v>
      </c>
      <c r="J1713" s="4" t="str">
        <f t="shared" si="293"/>
        <v>05</v>
      </c>
      <c r="K1713" s="4" t="str">
        <f t="shared" si="294"/>
        <v>001</v>
      </c>
      <c r="L1713" s="55" t="str">
        <f t="shared" si="295"/>
        <v>1631990405001</v>
      </c>
      <c r="M1713" s="105">
        <v>1631990405001</v>
      </c>
      <c r="N1713" s="106" t="s">
        <v>40</v>
      </c>
      <c r="O1713" s="108" t="s">
        <v>2806</v>
      </c>
      <c r="P1713" s="101" t="s">
        <v>36</v>
      </c>
      <c r="Q1713" s="33">
        <v>1630011408001</v>
      </c>
      <c r="R1713" s="33" t="s">
        <v>40</v>
      </c>
      <c r="S1713" s="34" t="s">
        <v>2807</v>
      </c>
      <c r="T1713" s="58" t="s">
        <v>24</v>
      </c>
      <c r="U1713" s="58">
        <v>44927</v>
      </c>
      <c r="V1713" s="58">
        <v>44927</v>
      </c>
      <c r="W1713" s="93" t="s">
        <v>25</v>
      </c>
    </row>
    <row r="1714" spans="1:23" s="5" customFormat="1" ht="27" customHeight="1" x14ac:dyDescent="0.25">
      <c r="A1714" s="99">
        <f t="shared" si="296"/>
        <v>1</v>
      </c>
      <c r="B1714" s="97">
        <f t="array" aca="1" ref="B1714" ca="1">IF(AND(MAX(IF(L1713:L2726=L1714,U1713:U2726))=U1714,V1714&lt;=B$1),M1714,"-")</f>
        <v>1631990405002</v>
      </c>
      <c r="C1714" s="4">
        <f t="shared" si="286"/>
        <v>1</v>
      </c>
      <c r="D1714" s="4" t="str">
        <f t="shared" si="287"/>
        <v>6</v>
      </c>
      <c r="E1714" s="4" t="str">
        <f t="shared" si="288"/>
        <v>3</v>
      </c>
      <c r="F1714" s="4" t="str">
        <f t="shared" si="289"/>
        <v>1</v>
      </c>
      <c r="G1714" s="4" t="str">
        <f t="shared" si="290"/>
        <v>99</v>
      </c>
      <c r="H1714" s="4" t="str">
        <f t="shared" si="291"/>
        <v>0</v>
      </c>
      <c r="I1714" s="4" t="str">
        <f t="shared" si="292"/>
        <v>4</v>
      </c>
      <c r="J1714" s="4" t="str">
        <f t="shared" si="293"/>
        <v>05</v>
      </c>
      <c r="K1714" s="4" t="str">
        <f t="shared" si="294"/>
        <v>002</v>
      </c>
      <c r="L1714" s="55" t="str">
        <f t="shared" si="295"/>
        <v>1631990405002</v>
      </c>
      <c r="M1714" s="105">
        <v>1631990405002</v>
      </c>
      <c r="N1714" s="106" t="s">
        <v>40</v>
      </c>
      <c r="O1714" s="108" t="s">
        <v>2808</v>
      </c>
      <c r="P1714" s="101" t="s">
        <v>36</v>
      </c>
      <c r="Q1714" s="33">
        <v>1630011408002</v>
      </c>
      <c r="R1714" s="33" t="s">
        <v>40</v>
      </c>
      <c r="S1714" s="34" t="s">
        <v>2809</v>
      </c>
      <c r="T1714" s="58" t="s">
        <v>24</v>
      </c>
      <c r="U1714" s="58">
        <v>44927</v>
      </c>
      <c r="V1714" s="58">
        <v>44927</v>
      </c>
      <c r="W1714" s="93" t="s">
        <v>25</v>
      </c>
    </row>
    <row r="1715" spans="1:23" s="5" customFormat="1" ht="27" customHeight="1" x14ac:dyDescent="0.25">
      <c r="A1715" s="99">
        <f t="shared" si="296"/>
        <v>1</v>
      </c>
      <c r="B1715" s="97">
        <f t="array" aca="1" ref="B1715" ca="1">IF(AND(MAX(IF(L1714:L2727=L1715,U1714:U2727))=U1715,V1715&lt;=B$1),M1715,"-")</f>
        <v>1631990499000</v>
      </c>
      <c r="C1715" s="4">
        <f t="shared" si="286"/>
        <v>1</v>
      </c>
      <c r="D1715" s="4" t="str">
        <f t="shared" si="287"/>
        <v>6</v>
      </c>
      <c r="E1715" s="4" t="str">
        <f t="shared" si="288"/>
        <v>3</v>
      </c>
      <c r="F1715" s="4" t="str">
        <f t="shared" si="289"/>
        <v>1</v>
      </c>
      <c r="G1715" s="4" t="str">
        <f t="shared" si="290"/>
        <v>99</v>
      </c>
      <c r="H1715" s="4" t="str">
        <f t="shared" si="291"/>
        <v>0</v>
      </c>
      <c r="I1715" s="4" t="str">
        <f t="shared" si="292"/>
        <v>4</v>
      </c>
      <c r="J1715" s="4" t="str">
        <f t="shared" si="293"/>
        <v>99</v>
      </c>
      <c r="K1715" s="4" t="str">
        <f t="shared" si="294"/>
        <v>000</v>
      </c>
      <c r="L1715" s="55" t="str">
        <f t="shared" si="295"/>
        <v>1631990499000</v>
      </c>
      <c r="M1715" s="105">
        <v>1631990499000</v>
      </c>
      <c r="N1715" s="106" t="s">
        <v>40</v>
      </c>
      <c r="O1715" s="108" t="s">
        <v>2810</v>
      </c>
      <c r="P1715" s="101" t="s">
        <v>36</v>
      </c>
      <c r="Q1715" s="33">
        <v>1630011499000</v>
      </c>
      <c r="R1715" s="33" t="s">
        <v>40</v>
      </c>
      <c r="S1715" s="34" t="s">
        <v>2811</v>
      </c>
      <c r="T1715" s="58" t="s">
        <v>24</v>
      </c>
      <c r="U1715" s="58">
        <v>44927</v>
      </c>
      <c r="V1715" s="58">
        <v>44927</v>
      </c>
      <c r="W1715" s="93" t="s">
        <v>25</v>
      </c>
    </row>
    <row r="1716" spans="1:23" s="5" customFormat="1" ht="27" customHeight="1" x14ac:dyDescent="0.25">
      <c r="A1716" s="99">
        <f t="shared" si="296"/>
        <v>1</v>
      </c>
      <c r="B1716" s="97">
        <f t="array" aca="1" ref="B1716" ca="1">IF(AND(MAX(IF(L1715:L2730=L1716,U1715:U2730))=U1716,V1716&lt;=B$1),M1716,"-")</f>
        <v>1632000000000</v>
      </c>
      <c r="C1716" s="4">
        <f t="shared" si="286"/>
        <v>1</v>
      </c>
      <c r="D1716" s="4" t="str">
        <f t="shared" si="287"/>
        <v>6</v>
      </c>
      <c r="E1716" s="4" t="str">
        <f t="shared" si="288"/>
        <v>3</v>
      </c>
      <c r="F1716" s="4" t="str">
        <f t="shared" si="289"/>
        <v>2</v>
      </c>
      <c r="G1716" s="4" t="str">
        <f t="shared" si="290"/>
        <v>00</v>
      </c>
      <c r="H1716" s="4" t="str">
        <f t="shared" si="291"/>
        <v>0</v>
      </c>
      <c r="I1716" s="4" t="str">
        <f t="shared" si="292"/>
        <v>0</v>
      </c>
      <c r="J1716" s="4" t="str">
        <f t="shared" si="293"/>
        <v>00</v>
      </c>
      <c r="K1716" s="4" t="str">
        <f t="shared" si="294"/>
        <v>000</v>
      </c>
      <c r="L1716" s="55" t="str">
        <f t="shared" si="295"/>
        <v>1632000000000</v>
      </c>
      <c r="M1716" s="105">
        <v>1632000000000</v>
      </c>
      <c r="N1716" s="106" t="s">
        <v>21</v>
      </c>
      <c r="O1716" s="108" t="s">
        <v>2812</v>
      </c>
      <c r="P1716" s="101" t="s">
        <v>36</v>
      </c>
      <c r="Q1716" s="33">
        <v>1630020000000</v>
      </c>
      <c r="R1716" s="33" t="s">
        <v>21</v>
      </c>
      <c r="S1716" s="34" t="s">
        <v>2812</v>
      </c>
      <c r="T1716" s="58" t="s">
        <v>24</v>
      </c>
      <c r="U1716" s="58">
        <v>44927</v>
      </c>
      <c r="V1716" s="58">
        <v>44927</v>
      </c>
      <c r="W1716" s="93" t="s">
        <v>25</v>
      </c>
    </row>
    <row r="1717" spans="1:23" s="5" customFormat="1" ht="27" customHeight="1" x14ac:dyDescent="0.25">
      <c r="A1717" s="99">
        <f t="shared" si="296"/>
        <v>1</v>
      </c>
      <c r="B1717" s="97">
        <f t="array" aca="1" ref="B1717" ca="1">IF(AND(MAX(IF(L1716:L2731=L1717,U1716:U2731))=U1717,V1717&lt;=B$1),M1717,"-")</f>
        <v>1632010000000</v>
      </c>
      <c r="C1717" s="4">
        <f t="shared" si="286"/>
        <v>1</v>
      </c>
      <c r="D1717" s="4" t="str">
        <f t="shared" si="287"/>
        <v>6</v>
      </c>
      <c r="E1717" s="4" t="str">
        <f t="shared" si="288"/>
        <v>3</v>
      </c>
      <c r="F1717" s="4" t="str">
        <f t="shared" si="289"/>
        <v>2</v>
      </c>
      <c r="G1717" s="4" t="str">
        <f t="shared" si="290"/>
        <v>01</v>
      </c>
      <c r="H1717" s="4" t="str">
        <f t="shared" si="291"/>
        <v>0</v>
      </c>
      <c r="I1717" s="4" t="str">
        <f t="shared" si="292"/>
        <v>0</v>
      </c>
      <c r="J1717" s="4" t="str">
        <f t="shared" si="293"/>
        <v>00</v>
      </c>
      <c r="K1717" s="4" t="str">
        <f t="shared" si="294"/>
        <v>000</v>
      </c>
      <c r="L1717" s="55" t="str">
        <f t="shared" si="295"/>
        <v>1632010000000</v>
      </c>
      <c r="M1717" s="105">
        <v>1632010000000</v>
      </c>
      <c r="N1717" s="106" t="s">
        <v>21</v>
      </c>
      <c r="O1717" s="108" t="s">
        <v>2813</v>
      </c>
      <c r="P1717" s="101" t="s">
        <v>36</v>
      </c>
      <c r="Q1717" s="33">
        <v>1630021000000</v>
      </c>
      <c r="R1717" s="33" t="s">
        <v>21</v>
      </c>
      <c r="S1717" s="34" t="s">
        <v>2814</v>
      </c>
      <c r="T1717" s="58" t="s">
        <v>24</v>
      </c>
      <c r="U1717" s="58">
        <v>44927</v>
      </c>
      <c r="V1717" s="58">
        <v>44927</v>
      </c>
      <c r="W1717" s="93" t="s">
        <v>25</v>
      </c>
    </row>
    <row r="1718" spans="1:23" s="5" customFormat="1" ht="27" customHeight="1" x14ac:dyDescent="0.25">
      <c r="A1718" s="99">
        <f t="shared" si="296"/>
        <v>1</v>
      </c>
      <c r="B1718" s="97">
        <f t="array" aca="1" ref="B1718" ca="1">IF(AND(MAX(IF(L1717:L2732=L1718,U1717:U2732))=U1718,V1718&lt;=B$1),M1718,"-")</f>
        <v>1640000000000</v>
      </c>
      <c r="C1718" s="4">
        <f t="shared" si="286"/>
        <v>1</v>
      </c>
      <c r="D1718" s="4" t="str">
        <f t="shared" si="287"/>
        <v>6</v>
      </c>
      <c r="E1718" s="4" t="str">
        <f t="shared" si="288"/>
        <v>4</v>
      </c>
      <c r="F1718" s="4" t="str">
        <f t="shared" si="289"/>
        <v>0</v>
      </c>
      <c r="G1718" s="4" t="str">
        <f t="shared" si="290"/>
        <v>00</v>
      </c>
      <c r="H1718" s="4" t="str">
        <f t="shared" si="291"/>
        <v>0</v>
      </c>
      <c r="I1718" s="4" t="str">
        <f t="shared" si="292"/>
        <v>0</v>
      </c>
      <c r="J1718" s="4" t="str">
        <f t="shared" si="293"/>
        <v>00</v>
      </c>
      <c r="K1718" s="4" t="str">
        <f t="shared" si="294"/>
        <v>000</v>
      </c>
      <c r="L1718" s="55" t="str">
        <f t="shared" si="295"/>
        <v>1640000000000</v>
      </c>
      <c r="M1718" s="105">
        <v>1640000000000</v>
      </c>
      <c r="N1718" s="106" t="s">
        <v>21</v>
      </c>
      <c r="O1718" s="108" t="s">
        <v>2815</v>
      </c>
      <c r="P1718" s="101" t="s">
        <v>23</v>
      </c>
      <c r="Q1718" s="33">
        <v>1640000000000</v>
      </c>
      <c r="R1718" s="33" t="s">
        <v>21</v>
      </c>
      <c r="S1718" s="34" t="s">
        <v>2815</v>
      </c>
      <c r="T1718" s="58" t="s">
        <v>24</v>
      </c>
      <c r="U1718" s="58">
        <v>44927</v>
      </c>
      <c r="V1718" s="58">
        <v>44927</v>
      </c>
      <c r="W1718" s="93" t="s">
        <v>25</v>
      </c>
    </row>
    <row r="1719" spans="1:23" s="5" customFormat="1" ht="27" customHeight="1" x14ac:dyDescent="0.25">
      <c r="A1719" s="99">
        <f t="shared" si="296"/>
        <v>1</v>
      </c>
      <c r="B1719" s="97">
        <f t="array" aca="1" ref="B1719" ca="1">IF(AND(MAX(IF(L1718:L2733=L1719,U1718:U2733))=U1719,V1719&lt;=B$1),M1719,"-")</f>
        <v>1641000000000</v>
      </c>
      <c r="C1719" s="4">
        <f t="shared" si="286"/>
        <v>1</v>
      </c>
      <c r="D1719" s="4" t="str">
        <f t="shared" si="287"/>
        <v>6</v>
      </c>
      <c r="E1719" s="4" t="str">
        <f t="shared" si="288"/>
        <v>4</v>
      </c>
      <c r="F1719" s="4" t="str">
        <f t="shared" si="289"/>
        <v>1</v>
      </c>
      <c r="G1719" s="4" t="str">
        <f t="shared" si="290"/>
        <v>00</v>
      </c>
      <c r="H1719" s="4" t="str">
        <f t="shared" si="291"/>
        <v>0</v>
      </c>
      <c r="I1719" s="4" t="str">
        <f t="shared" si="292"/>
        <v>0</v>
      </c>
      <c r="J1719" s="4" t="str">
        <f t="shared" si="293"/>
        <v>00</v>
      </c>
      <c r="K1719" s="4" t="str">
        <f t="shared" si="294"/>
        <v>000</v>
      </c>
      <c r="L1719" s="55" t="str">
        <f t="shared" si="295"/>
        <v>1641000000000</v>
      </c>
      <c r="M1719" s="105">
        <v>1641000000000</v>
      </c>
      <c r="N1719" s="106" t="s">
        <v>21</v>
      </c>
      <c r="O1719" s="108" t="s">
        <v>2815</v>
      </c>
      <c r="P1719" s="101" t="s">
        <v>107</v>
      </c>
      <c r="Q1719" s="33" t="s">
        <v>25</v>
      </c>
      <c r="R1719" s="33" t="s">
        <v>25</v>
      </c>
      <c r="S1719" s="34" t="s">
        <v>25</v>
      </c>
      <c r="T1719" s="58" t="s">
        <v>24</v>
      </c>
      <c r="U1719" s="58">
        <v>44927</v>
      </c>
      <c r="V1719" s="58">
        <v>44927</v>
      </c>
      <c r="W1719" s="93" t="s">
        <v>25</v>
      </c>
    </row>
    <row r="1720" spans="1:23" s="5" customFormat="1" ht="27" customHeight="1" x14ac:dyDescent="0.25">
      <c r="A1720" s="99">
        <f t="shared" si="296"/>
        <v>1</v>
      </c>
      <c r="B1720" s="97">
        <f t="array" aca="1" ref="B1720" ca="1">IF(AND(MAX(IF(L1719:L2734=L1720,U1719:U2734))=U1720,V1720&lt;=B$1),M1720,"-")</f>
        <v>1641010000000</v>
      </c>
      <c r="C1720" s="4">
        <f t="shared" si="286"/>
        <v>1</v>
      </c>
      <c r="D1720" s="4" t="str">
        <f t="shared" si="287"/>
        <v>6</v>
      </c>
      <c r="E1720" s="4" t="str">
        <f t="shared" si="288"/>
        <v>4</v>
      </c>
      <c r="F1720" s="4" t="str">
        <f t="shared" si="289"/>
        <v>1</v>
      </c>
      <c r="G1720" s="4" t="str">
        <f t="shared" si="290"/>
        <v>01</v>
      </c>
      <c r="H1720" s="4" t="str">
        <f t="shared" si="291"/>
        <v>0</v>
      </c>
      <c r="I1720" s="4" t="str">
        <f t="shared" si="292"/>
        <v>0</v>
      </c>
      <c r="J1720" s="4" t="str">
        <f t="shared" si="293"/>
        <v>00</v>
      </c>
      <c r="K1720" s="4" t="str">
        <f t="shared" si="294"/>
        <v>000</v>
      </c>
      <c r="L1720" s="55" t="str">
        <f t="shared" si="295"/>
        <v>1641010000000</v>
      </c>
      <c r="M1720" s="105">
        <v>1641010000000</v>
      </c>
      <c r="N1720" s="106" t="s">
        <v>21</v>
      </c>
      <c r="O1720" s="108" t="s">
        <v>2816</v>
      </c>
      <c r="P1720" s="101" t="s">
        <v>36</v>
      </c>
      <c r="Q1720" s="33">
        <v>1640010000000</v>
      </c>
      <c r="R1720" s="33" t="s">
        <v>21</v>
      </c>
      <c r="S1720" s="34" t="s">
        <v>2816</v>
      </c>
      <c r="T1720" s="58" t="s">
        <v>24</v>
      </c>
      <c r="U1720" s="58">
        <v>44927</v>
      </c>
      <c r="V1720" s="58">
        <v>44927</v>
      </c>
      <c r="W1720" s="93" t="s">
        <v>25</v>
      </c>
    </row>
    <row r="1721" spans="1:23" s="5" customFormat="1" ht="27" customHeight="1" x14ac:dyDescent="0.25">
      <c r="A1721" s="99">
        <f t="shared" si="296"/>
        <v>1</v>
      </c>
      <c r="B1721" s="97">
        <f t="array" aca="1" ref="B1721" ca="1">IF(AND(MAX(IF(L1720:L2735=L1721,U1720:U2735))=U1721,V1721&lt;=B$1),M1721,"-")</f>
        <v>1641010100000</v>
      </c>
      <c r="C1721" s="4">
        <f t="shared" si="286"/>
        <v>1</v>
      </c>
      <c r="D1721" s="4" t="str">
        <f t="shared" si="287"/>
        <v>6</v>
      </c>
      <c r="E1721" s="4" t="str">
        <f t="shared" si="288"/>
        <v>4</v>
      </c>
      <c r="F1721" s="4" t="str">
        <f t="shared" si="289"/>
        <v>1</v>
      </c>
      <c r="G1721" s="4" t="str">
        <f t="shared" si="290"/>
        <v>01</v>
      </c>
      <c r="H1721" s="4" t="str">
        <f t="shared" si="291"/>
        <v>0</v>
      </c>
      <c r="I1721" s="4" t="str">
        <f t="shared" si="292"/>
        <v>1</v>
      </c>
      <c r="J1721" s="4" t="str">
        <f t="shared" si="293"/>
        <v>00</v>
      </c>
      <c r="K1721" s="4" t="str">
        <f t="shared" si="294"/>
        <v>000</v>
      </c>
      <c r="L1721" s="55" t="str">
        <f t="shared" si="295"/>
        <v>1641010100000</v>
      </c>
      <c r="M1721" s="105">
        <v>1641010100000</v>
      </c>
      <c r="N1721" s="106" t="s">
        <v>21</v>
      </c>
      <c r="O1721" s="108" t="s">
        <v>2817</v>
      </c>
      <c r="P1721" s="101" t="s">
        <v>36</v>
      </c>
      <c r="Q1721" s="33">
        <v>1640011100000</v>
      </c>
      <c r="R1721" s="33" t="s">
        <v>21</v>
      </c>
      <c r="S1721" s="34" t="s">
        <v>2818</v>
      </c>
      <c r="T1721" s="58" t="s">
        <v>24</v>
      </c>
      <c r="U1721" s="58">
        <v>44927</v>
      </c>
      <c r="V1721" s="58">
        <v>44927</v>
      </c>
      <c r="W1721" s="93" t="s">
        <v>25</v>
      </c>
    </row>
    <row r="1722" spans="1:23" s="5" customFormat="1" ht="27" customHeight="1" x14ac:dyDescent="0.25">
      <c r="A1722" s="99">
        <f t="shared" si="296"/>
        <v>1</v>
      </c>
      <c r="B1722" s="97">
        <f t="array" aca="1" ref="B1722" ca="1">IF(AND(MAX(IF(L1721:L2736=L1722,U1721:U2736))=U1722,V1722&lt;=B$1),M1722,"-")</f>
        <v>1641010101000</v>
      </c>
      <c r="C1722" s="4">
        <f t="shared" si="286"/>
        <v>1</v>
      </c>
      <c r="D1722" s="4" t="str">
        <f t="shared" si="287"/>
        <v>6</v>
      </c>
      <c r="E1722" s="4" t="str">
        <f t="shared" si="288"/>
        <v>4</v>
      </c>
      <c r="F1722" s="4" t="str">
        <f t="shared" si="289"/>
        <v>1</v>
      </c>
      <c r="G1722" s="4" t="str">
        <f t="shared" si="290"/>
        <v>01</v>
      </c>
      <c r="H1722" s="4" t="str">
        <f t="shared" si="291"/>
        <v>0</v>
      </c>
      <c r="I1722" s="4" t="str">
        <f t="shared" si="292"/>
        <v>1</v>
      </c>
      <c r="J1722" s="4" t="str">
        <f t="shared" si="293"/>
        <v>01</v>
      </c>
      <c r="K1722" s="4" t="str">
        <f t="shared" si="294"/>
        <v>000</v>
      </c>
      <c r="L1722" s="55" t="str">
        <f t="shared" si="295"/>
        <v>1641010101000</v>
      </c>
      <c r="M1722" s="105">
        <v>1641010101000</v>
      </c>
      <c r="N1722" s="106" t="s">
        <v>40</v>
      </c>
      <c r="O1722" s="108" t="s">
        <v>2819</v>
      </c>
      <c r="P1722" s="101" t="s">
        <v>36</v>
      </c>
      <c r="Q1722" s="33">
        <v>1640011101000</v>
      </c>
      <c r="R1722" s="33" t="s">
        <v>40</v>
      </c>
      <c r="S1722" s="34" t="s">
        <v>2820</v>
      </c>
      <c r="T1722" s="58" t="s">
        <v>24</v>
      </c>
      <c r="U1722" s="58">
        <v>44927</v>
      </c>
      <c r="V1722" s="58">
        <v>44927</v>
      </c>
      <c r="W1722" s="93" t="s">
        <v>25</v>
      </c>
    </row>
    <row r="1723" spans="1:23" s="5" customFormat="1" ht="27" customHeight="1" x14ac:dyDescent="0.25">
      <c r="A1723" s="99">
        <f t="shared" si="296"/>
        <v>1</v>
      </c>
      <c r="B1723" s="97">
        <f t="array" aca="1" ref="B1723" ca="1">IF(AND(MAX(IF(L1722:L2737=L1723,U1722:U2737))=U1723,V1723&lt;=B$1),M1723,"-")</f>
        <v>1641010199000</v>
      </c>
      <c r="C1723" s="4">
        <f t="shared" si="286"/>
        <v>1</v>
      </c>
      <c r="D1723" s="4" t="str">
        <f t="shared" si="287"/>
        <v>6</v>
      </c>
      <c r="E1723" s="4" t="str">
        <f t="shared" si="288"/>
        <v>4</v>
      </c>
      <c r="F1723" s="4" t="str">
        <f t="shared" si="289"/>
        <v>1</v>
      </c>
      <c r="G1723" s="4" t="str">
        <f t="shared" si="290"/>
        <v>01</v>
      </c>
      <c r="H1723" s="4" t="str">
        <f t="shared" si="291"/>
        <v>0</v>
      </c>
      <c r="I1723" s="4" t="str">
        <f t="shared" si="292"/>
        <v>1</v>
      </c>
      <c r="J1723" s="4" t="str">
        <f t="shared" si="293"/>
        <v>99</v>
      </c>
      <c r="K1723" s="4" t="str">
        <f t="shared" si="294"/>
        <v>000</v>
      </c>
      <c r="L1723" s="55" t="str">
        <f t="shared" si="295"/>
        <v>1641010199000</v>
      </c>
      <c r="M1723" s="105">
        <v>1641010199000</v>
      </c>
      <c r="N1723" s="106" t="s">
        <v>40</v>
      </c>
      <c r="O1723" s="108" t="s">
        <v>2821</v>
      </c>
      <c r="P1723" s="101" t="s">
        <v>36</v>
      </c>
      <c r="Q1723" s="33">
        <v>1640011199000</v>
      </c>
      <c r="R1723" s="33" t="s">
        <v>40</v>
      </c>
      <c r="S1723" s="34" t="s">
        <v>2822</v>
      </c>
      <c r="T1723" s="58" t="s">
        <v>24</v>
      </c>
      <c r="U1723" s="58">
        <v>44927</v>
      </c>
      <c r="V1723" s="58">
        <v>44927</v>
      </c>
      <c r="W1723" s="93" t="s">
        <v>25</v>
      </c>
    </row>
    <row r="1724" spans="1:23" s="5" customFormat="1" ht="27" customHeight="1" x14ac:dyDescent="0.25">
      <c r="A1724" s="99">
        <f t="shared" si="296"/>
        <v>1</v>
      </c>
      <c r="B1724" s="97">
        <f t="array" aca="1" ref="B1724" ca="1">IF(AND(MAX(IF(L1723:L2738=L1724,U1723:U2738))=U1724,V1724&lt;=B$1),M1724,"-")</f>
        <v>1641010200000</v>
      </c>
      <c r="C1724" s="4">
        <f t="shared" si="286"/>
        <v>1</v>
      </c>
      <c r="D1724" s="4" t="str">
        <f t="shared" si="287"/>
        <v>6</v>
      </c>
      <c r="E1724" s="4" t="str">
        <f t="shared" si="288"/>
        <v>4</v>
      </c>
      <c r="F1724" s="4" t="str">
        <f t="shared" si="289"/>
        <v>1</v>
      </c>
      <c r="G1724" s="4" t="str">
        <f t="shared" si="290"/>
        <v>01</v>
      </c>
      <c r="H1724" s="4" t="str">
        <f t="shared" si="291"/>
        <v>0</v>
      </c>
      <c r="I1724" s="4" t="str">
        <f t="shared" si="292"/>
        <v>2</v>
      </c>
      <c r="J1724" s="4" t="str">
        <f t="shared" si="293"/>
        <v>00</v>
      </c>
      <c r="K1724" s="4" t="str">
        <f t="shared" si="294"/>
        <v>000</v>
      </c>
      <c r="L1724" s="55" t="str">
        <f t="shared" si="295"/>
        <v>1641010200000</v>
      </c>
      <c r="M1724" s="105">
        <v>1641010200000</v>
      </c>
      <c r="N1724" s="106" t="s">
        <v>21</v>
      </c>
      <c r="O1724" s="108" t="s">
        <v>2823</v>
      </c>
      <c r="P1724" s="101" t="s">
        <v>36</v>
      </c>
      <c r="Q1724" s="33">
        <v>1640011200000</v>
      </c>
      <c r="R1724" s="33" t="s">
        <v>21</v>
      </c>
      <c r="S1724" s="34" t="s">
        <v>2824</v>
      </c>
      <c r="T1724" s="58" t="s">
        <v>24</v>
      </c>
      <c r="U1724" s="58">
        <v>44927</v>
      </c>
      <c r="V1724" s="58">
        <v>44927</v>
      </c>
      <c r="W1724" s="93" t="s">
        <v>25</v>
      </c>
    </row>
    <row r="1725" spans="1:23" s="5" customFormat="1" ht="27" customHeight="1" x14ac:dyDescent="0.25">
      <c r="A1725" s="99">
        <f t="shared" si="296"/>
        <v>1</v>
      </c>
      <c r="B1725" s="97">
        <f t="array" aca="1" ref="B1725" ca="1">IF(AND(MAX(IF(L1724:L2739=L1725,U1724:U2739))=U1725,V1725&lt;=B$1),M1725,"-")</f>
        <v>1641010201000</v>
      </c>
      <c r="C1725" s="4">
        <f t="shared" si="286"/>
        <v>1</v>
      </c>
      <c r="D1725" s="4" t="str">
        <f t="shared" si="287"/>
        <v>6</v>
      </c>
      <c r="E1725" s="4" t="str">
        <f t="shared" si="288"/>
        <v>4</v>
      </c>
      <c r="F1725" s="4" t="str">
        <f t="shared" si="289"/>
        <v>1</v>
      </c>
      <c r="G1725" s="4" t="str">
        <f t="shared" si="290"/>
        <v>01</v>
      </c>
      <c r="H1725" s="4" t="str">
        <f t="shared" si="291"/>
        <v>0</v>
      </c>
      <c r="I1725" s="4" t="str">
        <f t="shared" si="292"/>
        <v>2</v>
      </c>
      <c r="J1725" s="4" t="str">
        <f t="shared" si="293"/>
        <v>01</v>
      </c>
      <c r="K1725" s="4" t="str">
        <f t="shared" si="294"/>
        <v>000</v>
      </c>
      <c r="L1725" s="55" t="str">
        <f t="shared" si="295"/>
        <v>1641010201000</v>
      </c>
      <c r="M1725" s="105">
        <v>1641010201000</v>
      </c>
      <c r="N1725" s="106" t="s">
        <v>40</v>
      </c>
      <c r="O1725" s="108" t="s">
        <v>2825</v>
      </c>
      <c r="P1725" s="101" t="s">
        <v>36</v>
      </c>
      <c r="Q1725" s="33">
        <v>1640011201000</v>
      </c>
      <c r="R1725" s="33" t="s">
        <v>40</v>
      </c>
      <c r="S1725" s="34" t="s">
        <v>2826</v>
      </c>
      <c r="T1725" s="58" t="s">
        <v>24</v>
      </c>
      <c r="U1725" s="58">
        <v>44927</v>
      </c>
      <c r="V1725" s="58">
        <v>44927</v>
      </c>
      <c r="W1725" s="93" t="s">
        <v>25</v>
      </c>
    </row>
    <row r="1726" spans="1:23" s="5" customFormat="1" ht="27" customHeight="1" x14ac:dyDescent="0.25">
      <c r="A1726" s="99">
        <f t="shared" si="296"/>
        <v>1</v>
      </c>
      <c r="B1726" s="97">
        <f t="array" aca="1" ref="B1726" ca="1">IF(AND(MAX(IF(L1725:L2740=L1726,U1725:U2740))=U1726,V1726&lt;=B$1),M1726,"-")</f>
        <v>1641010299000</v>
      </c>
      <c r="C1726" s="4">
        <f t="shared" si="286"/>
        <v>1</v>
      </c>
      <c r="D1726" s="4" t="str">
        <f t="shared" si="287"/>
        <v>6</v>
      </c>
      <c r="E1726" s="4" t="str">
        <f t="shared" si="288"/>
        <v>4</v>
      </c>
      <c r="F1726" s="4" t="str">
        <f t="shared" si="289"/>
        <v>1</v>
      </c>
      <c r="G1726" s="4" t="str">
        <f t="shared" si="290"/>
        <v>01</v>
      </c>
      <c r="H1726" s="4" t="str">
        <f t="shared" si="291"/>
        <v>0</v>
      </c>
      <c r="I1726" s="4" t="str">
        <f t="shared" si="292"/>
        <v>2</v>
      </c>
      <c r="J1726" s="4" t="str">
        <f t="shared" si="293"/>
        <v>99</v>
      </c>
      <c r="K1726" s="4" t="str">
        <f t="shared" si="294"/>
        <v>000</v>
      </c>
      <c r="L1726" s="55" t="str">
        <f t="shared" si="295"/>
        <v>1641010299000</v>
      </c>
      <c r="M1726" s="105">
        <v>1641010299000</v>
      </c>
      <c r="N1726" s="106" t="s">
        <v>40</v>
      </c>
      <c r="O1726" s="108" t="s">
        <v>2827</v>
      </c>
      <c r="P1726" s="101" t="s">
        <v>36</v>
      </c>
      <c r="Q1726" s="33">
        <v>1640011299000</v>
      </c>
      <c r="R1726" s="33" t="s">
        <v>40</v>
      </c>
      <c r="S1726" s="34" t="s">
        <v>2828</v>
      </c>
      <c r="T1726" s="58" t="s">
        <v>24</v>
      </c>
      <c r="U1726" s="58">
        <v>44927</v>
      </c>
      <c r="V1726" s="58">
        <v>44927</v>
      </c>
      <c r="W1726" s="93" t="s">
        <v>25</v>
      </c>
    </row>
    <row r="1727" spans="1:23" s="5" customFormat="1" ht="27" customHeight="1" x14ac:dyDescent="0.25">
      <c r="A1727" s="99">
        <f t="shared" si="296"/>
        <v>1</v>
      </c>
      <c r="B1727" s="97">
        <f t="array" aca="1" ref="B1727" ca="1">IF(AND(MAX(IF(L1726:L2741=L1727,U1726:U2741))=U1727,V1727&lt;=B$1),M1727,"-")</f>
        <v>1641010300000</v>
      </c>
      <c r="C1727" s="4">
        <f t="shared" si="286"/>
        <v>1</v>
      </c>
      <c r="D1727" s="4" t="str">
        <f t="shared" si="287"/>
        <v>6</v>
      </c>
      <c r="E1727" s="4" t="str">
        <f t="shared" si="288"/>
        <v>4</v>
      </c>
      <c r="F1727" s="4" t="str">
        <f t="shared" si="289"/>
        <v>1</v>
      </c>
      <c r="G1727" s="4" t="str">
        <f t="shared" si="290"/>
        <v>01</v>
      </c>
      <c r="H1727" s="4" t="str">
        <f t="shared" si="291"/>
        <v>0</v>
      </c>
      <c r="I1727" s="4" t="str">
        <f t="shared" si="292"/>
        <v>3</v>
      </c>
      <c r="J1727" s="4" t="str">
        <f t="shared" si="293"/>
        <v>00</v>
      </c>
      <c r="K1727" s="4" t="str">
        <f t="shared" si="294"/>
        <v>000</v>
      </c>
      <c r="L1727" s="55" t="str">
        <f t="shared" si="295"/>
        <v>1641010300000</v>
      </c>
      <c r="M1727" s="105">
        <v>1641010300000</v>
      </c>
      <c r="N1727" s="106" t="s">
        <v>21</v>
      </c>
      <c r="O1727" s="108" t="s">
        <v>2829</v>
      </c>
      <c r="P1727" s="101" t="s">
        <v>36</v>
      </c>
      <c r="Q1727" s="33">
        <v>1640011300000</v>
      </c>
      <c r="R1727" s="33" t="s">
        <v>21</v>
      </c>
      <c r="S1727" s="34" t="s">
        <v>2830</v>
      </c>
      <c r="T1727" s="58" t="s">
        <v>24</v>
      </c>
      <c r="U1727" s="58">
        <v>44927</v>
      </c>
      <c r="V1727" s="58">
        <v>44927</v>
      </c>
      <c r="W1727" s="93" t="s">
        <v>25</v>
      </c>
    </row>
    <row r="1728" spans="1:23" s="5" customFormat="1" ht="27" customHeight="1" x14ac:dyDescent="0.25">
      <c r="A1728" s="99">
        <f t="shared" si="296"/>
        <v>1</v>
      </c>
      <c r="B1728" s="97">
        <f t="array" aca="1" ref="B1728" ca="1">IF(AND(MAX(IF(L1727:L2742=L1728,U1727:U2742))=U1728,V1728&lt;=B$1),M1728,"-")</f>
        <v>1641010301000</v>
      </c>
      <c r="C1728" s="4">
        <f t="shared" si="286"/>
        <v>1</v>
      </c>
      <c r="D1728" s="4" t="str">
        <f t="shared" si="287"/>
        <v>6</v>
      </c>
      <c r="E1728" s="4" t="str">
        <f t="shared" si="288"/>
        <v>4</v>
      </c>
      <c r="F1728" s="4" t="str">
        <f t="shared" si="289"/>
        <v>1</v>
      </c>
      <c r="G1728" s="4" t="str">
        <f t="shared" si="290"/>
        <v>01</v>
      </c>
      <c r="H1728" s="4" t="str">
        <f t="shared" si="291"/>
        <v>0</v>
      </c>
      <c r="I1728" s="4" t="str">
        <f t="shared" si="292"/>
        <v>3</v>
      </c>
      <c r="J1728" s="4" t="str">
        <f t="shared" si="293"/>
        <v>01</v>
      </c>
      <c r="K1728" s="4" t="str">
        <f t="shared" si="294"/>
        <v>000</v>
      </c>
      <c r="L1728" s="55" t="str">
        <f t="shared" si="295"/>
        <v>1641010301000</v>
      </c>
      <c r="M1728" s="105">
        <v>1641010301000</v>
      </c>
      <c r="N1728" s="106" t="s">
        <v>40</v>
      </c>
      <c r="O1728" s="108" t="s">
        <v>2831</v>
      </c>
      <c r="P1728" s="101" t="s">
        <v>36</v>
      </c>
      <c r="Q1728" s="33">
        <v>1640011301000</v>
      </c>
      <c r="R1728" s="33" t="s">
        <v>40</v>
      </c>
      <c r="S1728" s="34" t="s">
        <v>2832</v>
      </c>
      <c r="T1728" s="58" t="s">
        <v>24</v>
      </c>
      <c r="U1728" s="58">
        <v>44927</v>
      </c>
      <c r="V1728" s="58">
        <v>44927</v>
      </c>
      <c r="W1728" s="93" t="s">
        <v>25</v>
      </c>
    </row>
    <row r="1729" spans="1:23" s="5" customFormat="1" ht="27" customHeight="1" x14ac:dyDescent="0.25">
      <c r="A1729" s="99">
        <f t="shared" si="296"/>
        <v>1</v>
      </c>
      <c r="B1729" s="97">
        <f t="array" aca="1" ref="B1729" ca="1">IF(AND(MAX(IF(L1728:L2743=L1729,U1728:U2743))=U1729,V1729&lt;=B$1),M1729,"-")</f>
        <v>1641010399000</v>
      </c>
      <c r="C1729" s="4">
        <f t="shared" si="286"/>
        <v>1</v>
      </c>
      <c r="D1729" s="4" t="str">
        <f t="shared" si="287"/>
        <v>6</v>
      </c>
      <c r="E1729" s="4" t="str">
        <f t="shared" si="288"/>
        <v>4</v>
      </c>
      <c r="F1729" s="4" t="str">
        <f t="shared" si="289"/>
        <v>1</v>
      </c>
      <c r="G1729" s="4" t="str">
        <f t="shared" si="290"/>
        <v>01</v>
      </c>
      <c r="H1729" s="4" t="str">
        <f t="shared" si="291"/>
        <v>0</v>
      </c>
      <c r="I1729" s="4" t="str">
        <f t="shared" si="292"/>
        <v>3</v>
      </c>
      <c r="J1729" s="4" t="str">
        <f t="shared" si="293"/>
        <v>99</v>
      </c>
      <c r="K1729" s="4" t="str">
        <f t="shared" si="294"/>
        <v>000</v>
      </c>
      <c r="L1729" s="55" t="str">
        <f t="shared" si="295"/>
        <v>1641010399000</v>
      </c>
      <c r="M1729" s="105">
        <v>1641010399000</v>
      </c>
      <c r="N1729" s="106" t="s">
        <v>40</v>
      </c>
      <c r="O1729" s="108" t="s">
        <v>2833</v>
      </c>
      <c r="P1729" s="101" t="s">
        <v>36</v>
      </c>
      <c r="Q1729" s="33">
        <v>1640011399000</v>
      </c>
      <c r="R1729" s="33" t="s">
        <v>40</v>
      </c>
      <c r="S1729" s="34" t="s">
        <v>2834</v>
      </c>
      <c r="T1729" s="58" t="s">
        <v>24</v>
      </c>
      <c r="U1729" s="58">
        <v>44927</v>
      </c>
      <c r="V1729" s="58">
        <v>44927</v>
      </c>
      <c r="W1729" s="93" t="s">
        <v>25</v>
      </c>
    </row>
    <row r="1730" spans="1:23" s="5" customFormat="1" ht="27" customHeight="1" x14ac:dyDescent="0.25">
      <c r="A1730" s="99">
        <f t="shared" si="296"/>
        <v>1</v>
      </c>
      <c r="B1730" s="97">
        <f t="array" aca="1" ref="B1730" ca="1">IF(AND(MAX(IF(L1729:L2744=L1730,U1729:U2744))=U1730,V1730&lt;=B$1),M1730,"-")</f>
        <v>1641010400000</v>
      </c>
      <c r="C1730" s="4">
        <f t="shared" ref="C1730:C1793" si="297">IF(M1730=0,"",IF(AND(I1730=0,RIGHT(M1730,5)&lt;&gt;"00000"),"tipo = 0 e detalhamento dif. 0",1))</f>
        <v>1</v>
      </c>
      <c r="D1730" s="4" t="str">
        <f t="shared" ref="D1730:D1793" si="298">MID(M1730,2,1)</f>
        <v>6</v>
      </c>
      <c r="E1730" s="4" t="str">
        <f t="shared" ref="E1730:E1793" si="299">MID(M1730,3,1)</f>
        <v>4</v>
      </c>
      <c r="F1730" s="4" t="str">
        <f t="shared" ref="F1730:F1793" si="300">MID(M1730,4,1)</f>
        <v>1</v>
      </c>
      <c r="G1730" s="4" t="str">
        <f t="shared" ref="G1730:G1793" si="301">MID(M1730,5,2)</f>
        <v>01</v>
      </c>
      <c r="H1730" s="4" t="str">
        <f t="shared" ref="H1730:H1793" si="302">MID(M1730,7,1)</f>
        <v>0</v>
      </c>
      <c r="I1730" s="4" t="str">
        <f t="shared" ref="I1730:I1793" si="303">MID(M1730,8,1)</f>
        <v>4</v>
      </c>
      <c r="J1730" s="4" t="str">
        <f t="shared" ref="J1730:J1793" si="304">MID(M1730,9,2)</f>
        <v>00</v>
      </c>
      <c r="K1730" s="4" t="str">
        <f t="shared" ref="K1730:K1793" si="305">RIGHT(M1730,3)</f>
        <v>000</v>
      </c>
      <c r="L1730" s="55" t="str">
        <f t="shared" ref="L1730:L1793" si="306">CONCATENATE(M1730)</f>
        <v>1641010400000</v>
      </c>
      <c r="M1730" s="105">
        <v>1641010400000</v>
      </c>
      <c r="N1730" s="106" t="s">
        <v>21</v>
      </c>
      <c r="O1730" s="108" t="s">
        <v>2835</v>
      </c>
      <c r="P1730" s="101" t="s">
        <v>36</v>
      </c>
      <c r="Q1730" s="33">
        <v>1640011400000</v>
      </c>
      <c r="R1730" s="33" t="s">
        <v>21</v>
      </c>
      <c r="S1730" s="34" t="s">
        <v>2836</v>
      </c>
      <c r="T1730" s="58" t="s">
        <v>24</v>
      </c>
      <c r="U1730" s="58">
        <v>44927</v>
      </c>
      <c r="V1730" s="58">
        <v>44927</v>
      </c>
      <c r="W1730" s="93" t="s">
        <v>25</v>
      </c>
    </row>
    <row r="1731" spans="1:23" s="5" customFormat="1" ht="27" customHeight="1" x14ac:dyDescent="0.25">
      <c r="A1731" s="99">
        <f t="shared" ref="A1731:A1794" si="307">COUNTIF(L:L,L1731)</f>
        <v>1</v>
      </c>
      <c r="B1731" s="97">
        <f t="array" aca="1" ref="B1731" ca="1">IF(AND(MAX(IF(L1730:L2745=L1731,U1730:U2745))=U1731,V1731&lt;=B$1),M1731,"-")</f>
        <v>1641010401000</v>
      </c>
      <c r="C1731" s="4">
        <f t="shared" si="297"/>
        <v>1</v>
      </c>
      <c r="D1731" s="4" t="str">
        <f t="shared" si="298"/>
        <v>6</v>
      </c>
      <c r="E1731" s="4" t="str">
        <f t="shared" si="299"/>
        <v>4</v>
      </c>
      <c r="F1731" s="4" t="str">
        <f t="shared" si="300"/>
        <v>1</v>
      </c>
      <c r="G1731" s="4" t="str">
        <f t="shared" si="301"/>
        <v>01</v>
      </c>
      <c r="H1731" s="4" t="str">
        <f t="shared" si="302"/>
        <v>0</v>
      </c>
      <c r="I1731" s="4" t="str">
        <f t="shared" si="303"/>
        <v>4</v>
      </c>
      <c r="J1731" s="4" t="str">
        <f t="shared" si="304"/>
        <v>01</v>
      </c>
      <c r="K1731" s="4" t="str">
        <f t="shared" si="305"/>
        <v>000</v>
      </c>
      <c r="L1731" s="55" t="str">
        <f t="shared" si="306"/>
        <v>1641010401000</v>
      </c>
      <c r="M1731" s="105">
        <v>1641010401000</v>
      </c>
      <c r="N1731" s="106" t="s">
        <v>40</v>
      </c>
      <c r="O1731" s="108" t="s">
        <v>2837</v>
      </c>
      <c r="P1731" s="101" t="s">
        <v>36</v>
      </c>
      <c r="Q1731" s="33">
        <v>1640011401000</v>
      </c>
      <c r="R1731" s="33" t="s">
        <v>40</v>
      </c>
      <c r="S1731" s="34" t="s">
        <v>2838</v>
      </c>
      <c r="T1731" s="58" t="s">
        <v>24</v>
      </c>
      <c r="U1731" s="58">
        <v>44927</v>
      </c>
      <c r="V1731" s="58">
        <v>44927</v>
      </c>
      <c r="W1731" s="93" t="s">
        <v>25</v>
      </c>
    </row>
    <row r="1732" spans="1:23" s="5" customFormat="1" ht="27" customHeight="1" x14ac:dyDescent="0.25">
      <c r="A1732" s="99">
        <f t="shared" si="307"/>
        <v>1</v>
      </c>
      <c r="B1732" s="97">
        <f t="array" aca="1" ref="B1732" ca="1">IF(AND(MAX(IF(L1731:L2746=L1732,U1731:U2746))=U1732,V1732&lt;=B$1),M1732,"-")</f>
        <v>1641010499000</v>
      </c>
      <c r="C1732" s="4">
        <f t="shared" si="297"/>
        <v>1</v>
      </c>
      <c r="D1732" s="4" t="str">
        <f t="shared" si="298"/>
        <v>6</v>
      </c>
      <c r="E1732" s="4" t="str">
        <f t="shared" si="299"/>
        <v>4</v>
      </c>
      <c r="F1732" s="4" t="str">
        <f t="shared" si="300"/>
        <v>1</v>
      </c>
      <c r="G1732" s="4" t="str">
        <f t="shared" si="301"/>
        <v>01</v>
      </c>
      <c r="H1732" s="4" t="str">
        <f t="shared" si="302"/>
        <v>0</v>
      </c>
      <c r="I1732" s="4" t="str">
        <f t="shared" si="303"/>
        <v>4</v>
      </c>
      <c r="J1732" s="4" t="str">
        <f t="shared" si="304"/>
        <v>99</v>
      </c>
      <c r="K1732" s="4" t="str">
        <f t="shared" si="305"/>
        <v>000</v>
      </c>
      <c r="L1732" s="55" t="str">
        <f t="shared" si="306"/>
        <v>1641010499000</v>
      </c>
      <c r="M1732" s="105">
        <v>1641010499000</v>
      </c>
      <c r="N1732" s="106" t="s">
        <v>40</v>
      </c>
      <c r="O1732" s="108" t="s">
        <v>2839</v>
      </c>
      <c r="P1732" s="101" t="s">
        <v>36</v>
      </c>
      <c r="Q1732" s="33">
        <v>1640011499000</v>
      </c>
      <c r="R1732" s="33" t="s">
        <v>40</v>
      </c>
      <c r="S1732" s="34" t="s">
        <v>2840</v>
      </c>
      <c r="T1732" s="58" t="s">
        <v>24</v>
      </c>
      <c r="U1732" s="58">
        <v>44927</v>
      </c>
      <c r="V1732" s="58">
        <v>44927</v>
      </c>
      <c r="W1732" s="93" t="s">
        <v>25</v>
      </c>
    </row>
    <row r="1733" spans="1:23" s="5" customFormat="1" ht="27" customHeight="1" x14ac:dyDescent="0.25">
      <c r="A1733" s="99">
        <f t="shared" si="307"/>
        <v>1</v>
      </c>
      <c r="B1733" s="97">
        <f t="array" aca="1" ref="B1733" ca="1">IF(AND(MAX(IF(L1732:L2747=L1733,U1732:U2747))=U1733,V1733&lt;=B$1),M1733,"-")</f>
        <v>1641020000000</v>
      </c>
      <c r="C1733" s="4">
        <f t="shared" si="297"/>
        <v>1</v>
      </c>
      <c r="D1733" s="4" t="str">
        <f t="shared" si="298"/>
        <v>6</v>
      </c>
      <c r="E1733" s="4" t="str">
        <f t="shared" si="299"/>
        <v>4</v>
      </c>
      <c r="F1733" s="4" t="str">
        <f t="shared" si="300"/>
        <v>1</v>
      </c>
      <c r="G1733" s="4" t="str">
        <f t="shared" si="301"/>
        <v>02</v>
      </c>
      <c r="H1733" s="4" t="str">
        <f t="shared" si="302"/>
        <v>0</v>
      </c>
      <c r="I1733" s="4" t="str">
        <f t="shared" si="303"/>
        <v>0</v>
      </c>
      <c r="J1733" s="4" t="str">
        <f t="shared" si="304"/>
        <v>00</v>
      </c>
      <c r="K1733" s="4" t="str">
        <f t="shared" si="305"/>
        <v>000</v>
      </c>
      <c r="L1733" s="55" t="str">
        <f t="shared" si="306"/>
        <v>1641020000000</v>
      </c>
      <c r="M1733" s="105">
        <v>1641020000000</v>
      </c>
      <c r="N1733" s="106" t="s">
        <v>21</v>
      </c>
      <c r="O1733" s="108" t="s">
        <v>2841</v>
      </c>
      <c r="P1733" s="101" t="s">
        <v>36</v>
      </c>
      <c r="Q1733" s="33">
        <v>1640020000000</v>
      </c>
      <c r="R1733" s="33" t="s">
        <v>21</v>
      </c>
      <c r="S1733" s="34" t="s">
        <v>2841</v>
      </c>
      <c r="T1733" s="58" t="s">
        <v>24</v>
      </c>
      <c r="U1733" s="58">
        <v>44927</v>
      </c>
      <c r="V1733" s="58">
        <v>44927</v>
      </c>
      <c r="W1733" s="93" t="s">
        <v>25</v>
      </c>
    </row>
    <row r="1734" spans="1:23" s="5" customFormat="1" ht="27" customHeight="1" x14ac:dyDescent="0.25">
      <c r="A1734" s="99">
        <f t="shared" si="307"/>
        <v>1</v>
      </c>
      <c r="B1734" s="97">
        <f t="array" aca="1" ref="B1734" ca="1">IF(AND(MAX(IF(L1733:L2748=L1734,U1733:U2748))=U1734,V1734&lt;=B$1),M1734,"-")</f>
        <v>1641030000000</v>
      </c>
      <c r="C1734" s="4">
        <f t="shared" si="297"/>
        <v>1</v>
      </c>
      <c r="D1734" s="4" t="str">
        <f t="shared" si="298"/>
        <v>6</v>
      </c>
      <c r="E1734" s="4" t="str">
        <f t="shared" si="299"/>
        <v>4</v>
      </c>
      <c r="F1734" s="4" t="str">
        <f t="shared" si="300"/>
        <v>1</v>
      </c>
      <c r="G1734" s="4" t="str">
        <f t="shared" si="301"/>
        <v>03</v>
      </c>
      <c r="H1734" s="4" t="str">
        <f t="shared" si="302"/>
        <v>0</v>
      </c>
      <c r="I1734" s="4" t="str">
        <f t="shared" si="303"/>
        <v>0</v>
      </c>
      <c r="J1734" s="4" t="str">
        <f t="shared" si="304"/>
        <v>00</v>
      </c>
      <c r="K1734" s="4" t="str">
        <f t="shared" si="305"/>
        <v>000</v>
      </c>
      <c r="L1734" s="55" t="str">
        <f t="shared" si="306"/>
        <v>1641030000000</v>
      </c>
      <c r="M1734" s="105">
        <v>1641030000000</v>
      </c>
      <c r="N1734" s="106" t="s">
        <v>21</v>
      </c>
      <c r="O1734" s="108" t="s">
        <v>2842</v>
      </c>
      <c r="P1734" s="101" t="s">
        <v>36</v>
      </c>
      <c r="Q1734" s="33">
        <v>1640030000000</v>
      </c>
      <c r="R1734" s="33" t="s">
        <v>21</v>
      </c>
      <c r="S1734" s="34" t="s">
        <v>2842</v>
      </c>
      <c r="T1734" s="58" t="s">
        <v>24</v>
      </c>
      <c r="U1734" s="58">
        <v>44927</v>
      </c>
      <c r="V1734" s="58">
        <v>44927</v>
      </c>
      <c r="W1734" s="93" t="s">
        <v>25</v>
      </c>
    </row>
    <row r="1735" spans="1:23" s="5" customFormat="1" ht="27" customHeight="1" x14ac:dyDescent="0.25">
      <c r="A1735" s="99">
        <f t="shared" si="307"/>
        <v>1</v>
      </c>
      <c r="B1735" s="97">
        <f t="array" aca="1" ref="B1735" ca="1">IF(AND(MAX(IF(L1734:L2749=L1735,U1734:U2749))=U1735,V1735&lt;=B$1),M1735,"-")</f>
        <v>1690000000000</v>
      </c>
      <c r="C1735" s="4">
        <f t="shared" si="297"/>
        <v>1</v>
      </c>
      <c r="D1735" s="4" t="str">
        <f t="shared" si="298"/>
        <v>6</v>
      </c>
      <c r="E1735" s="4" t="str">
        <f t="shared" si="299"/>
        <v>9</v>
      </c>
      <c r="F1735" s="4" t="str">
        <f t="shared" si="300"/>
        <v>0</v>
      </c>
      <c r="G1735" s="4" t="str">
        <f t="shared" si="301"/>
        <v>00</v>
      </c>
      <c r="H1735" s="4" t="str">
        <f t="shared" si="302"/>
        <v>0</v>
      </c>
      <c r="I1735" s="4" t="str">
        <f t="shared" si="303"/>
        <v>0</v>
      </c>
      <c r="J1735" s="4" t="str">
        <f t="shared" si="304"/>
        <v>00</v>
      </c>
      <c r="K1735" s="4" t="str">
        <f t="shared" si="305"/>
        <v>000</v>
      </c>
      <c r="L1735" s="55" t="str">
        <f t="shared" si="306"/>
        <v>1690000000000</v>
      </c>
      <c r="M1735" s="105">
        <v>1690000000000</v>
      </c>
      <c r="N1735" s="106" t="s">
        <v>21</v>
      </c>
      <c r="O1735" s="108" t="s">
        <v>2843</v>
      </c>
      <c r="P1735" s="101" t="s">
        <v>23</v>
      </c>
      <c r="Q1735" s="33">
        <v>1690000000000</v>
      </c>
      <c r="R1735" s="33" t="s">
        <v>21</v>
      </c>
      <c r="S1735" s="34" t="s">
        <v>2843</v>
      </c>
      <c r="T1735" s="58" t="s">
        <v>24</v>
      </c>
      <c r="U1735" s="58">
        <v>44927</v>
      </c>
      <c r="V1735" s="58">
        <v>44927</v>
      </c>
      <c r="W1735" s="93" t="s">
        <v>25</v>
      </c>
    </row>
    <row r="1736" spans="1:23" s="5" customFormat="1" ht="27" customHeight="1" x14ac:dyDescent="0.25">
      <c r="A1736" s="99">
        <f t="shared" si="307"/>
        <v>1</v>
      </c>
      <c r="B1736" s="97">
        <f t="array" aca="1" ref="B1736" ca="1">IF(AND(MAX(IF(L1735:L2750=L1736,U1735:U2750))=U1736,V1736&lt;=B$1),M1736,"-")</f>
        <v>1699000000000</v>
      </c>
      <c r="C1736" s="4">
        <f t="shared" si="297"/>
        <v>1</v>
      </c>
      <c r="D1736" s="4" t="str">
        <f t="shared" si="298"/>
        <v>6</v>
      </c>
      <c r="E1736" s="4" t="str">
        <f t="shared" si="299"/>
        <v>9</v>
      </c>
      <c r="F1736" s="4" t="str">
        <f t="shared" si="300"/>
        <v>9</v>
      </c>
      <c r="G1736" s="4" t="str">
        <f t="shared" si="301"/>
        <v>00</v>
      </c>
      <c r="H1736" s="4" t="str">
        <f t="shared" si="302"/>
        <v>0</v>
      </c>
      <c r="I1736" s="4" t="str">
        <f t="shared" si="303"/>
        <v>0</v>
      </c>
      <c r="J1736" s="4" t="str">
        <f t="shared" si="304"/>
        <v>00</v>
      </c>
      <c r="K1736" s="4" t="str">
        <f t="shared" si="305"/>
        <v>000</v>
      </c>
      <c r="L1736" s="55" t="str">
        <f t="shared" si="306"/>
        <v>1699000000000</v>
      </c>
      <c r="M1736" s="105">
        <v>1699000000000</v>
      </c>
      <c r="N1736" s="106" t="s">
        <v>21</v>
      </c>
      <c r="O1736" s="108" t="s">
        <v>2843</v>
      </c>
      <c r="P1736" s="101" t="s">
        <v>36</v>
      </c>
      <c r="Q1736" s="33">
        <v>1690990000000</v>
      </c>
      <c r="R1736" s="33" t="s">
        <v>21</v>
      </c>
      <c r="S1736" s="34" t="s">
        <v>2843</v>
      </c>
      <c r="T1736" s="58" t="s">
        <v>24</v>
      </c>
      <c r="U1736" s="58">
        <v>44927</v>
      </c>
      <c r="V1736" s="58">
        <v>44927</v>
      </c>
      <c r="W1736" s="93" t="s">
        <v>25</v>
      </c>
    </row>
    <row r="1737" spans="1:23" s="5" customFormat="1" ht="27" customHeight="1" x14ac:dyDescent="0.25">
      <c r="A1737" s="99">
        <f t="shared" si="307"/>
        <v>1</v>
      </c>
      <c r="B1737" s="97">
        <f t="array" aca="1" ref="B1737" ca="1">IF(AND(MAX(IF(L1736:L2751=L1737,U1736:U2751))=U1737,V1737&lt;=B$1),M1737,"-")</f>
        <v>1699990000000</v>
      </c>
      <c r="C1737" s="4">
        <f t="shared" si="297"/>
        <v>1</v>
      </c>
      <c r="D1737" s="4" t="str">
        <f t="shared" si="298"/>
        <v>6</v>
      </c>
      <c r="E1737" s="4" t="str">
        <f t="shared" si="299"/>
        <v>9</v>
      </c>
      <c r="F1737" s="4" t="str">
        <f t="shared" si="300"/>
        <v>9</v>
      </c>
      <c r="G1737" s="4" t="str">
        <f t="shared" si="301"/>
        <v>99</v>
      </c>
      <c r="H1737" s="4" t="str">
        <f t="shared" si="302"/>
        <v>0</v>
      </c>
      <c r="I1737" s="4" t="str">
        <f t="shared" si="303"/>
        <v>0</v>
      </c>
      <c r="J1737" s="4" t="str">
        <f t="shared" si="304"/>
        <v>00</v>
      </c>
      <c r="K1737" s="4" t="str">
        <f t="shared" si="305"/>
        <v>000</v>
      </c>
      <c r="L1737" s="55" t="str">
        <f t="shared" si="306"/>
        <v>1699990000000</v>
      </c>
      <c r="M1737" s="105">
        <v>1699990000000</v>
      </c>
      <c r="N1737" s="106" t="s">
        <v>21</v>
      </c>
      <c r="O1737" s="108" t="s">
        <v>2843</v>
      </c>
      <c r="P1737" s="101" t="s">
        <v>36</v>
      </c>
      <c r="Q1737" s="33">
        <v>1690991000000</v>
      </c>
      <c r="R1737" s="33" t="s">
        <v>21</v>
      </c>
      <c r="S1737" s="34" t="s">
        <v>2843</v>
      </c>
      <c r="T1737" s="58" t="s">
        <v>24</v>
      </c>
      <c r="U1737" s="58">
        <v>44927</v>
      </c>
      <c r="V1737" s="58">
        <v>44927</v>
      </c>
      <c r="W1737" s="93" t="s">
        <v>25</v>
      </c>
    </row>
    <row r="1738" spans="1:23" s="5" customFormat="1" ht="27" customHeight="1" x14ac:dyDescent="0.25">
      <c r="A1738" s="99">
        <f t="shared" si="307"/>
        <v>1</v>
      </c>
      <c r="B1738" s="97">
        <f t="array" aca="1" ref="B1738" ca="1">IF(AND(MAX(IF(L1737:L2752=L1738,U1737:U2752))=U1738,V1738&lt;=B$1),M1738,"-")</f>
        <v>1699990100000</v>
      </c>
      <c r="C1738" s="4">
        <f t="shared" si="297"/>
        <v>1</v>
      </c>
      <c r="D1738" s="4" t="str">
        <f t="shared" si="298"/>
        <v>6</v>
      </c>
      <c r="E1738" s="4" t="str">
        <f t="shared" si="299"/>
        <v>9</v>
      </c>
      <c r="F1738" s="4" t="str">
        <f t="shared" si="300"/>
        <v>9</v>
      </c>
      <c r="G1738" s="4" t="str">
        <f t="shared" si="301"/>
        <v>99</v>
      </c>
      <c r="H1738" s="4" t="str">
        <f t="shared" si="302"/>
        <v>0</v>
      </c>
      <c r="I1738" s="4" t="str">
        <f t="shared" si="303"/>
        <v>1</v>
      </c>
      <c r="J1738" s="4" t="str">
        <f t="shared" si="304"/>
        <v>00</v>
      </c>
      <c r="K1738" s="4" t="str">
        <f t="shared" si="305"/>
        <v>000</v>
      </c>
      <c r="L1738" s="55" t="str">
        <f t="shared" si="306"/>
        <v>1699990100000</v>
      </c>
      <c r="M1738" s="105">
        <v>1699990100000</v>
      </c>
      <c r="N1738" s="106" t="s">
        <v>21</v>
      </c>
      <c r="O1738" s="108" t="s">
        <v>2844</v>
      </c>
      <c r="P1738" s="101" t="s">
        <v>36</v>
      </c>
      <c r="Q1738" s="33">
        <v>1690991100000</v>
      </c>
      <c r="R1738" s="33" t="s">
        <v>21</v>
      </c>
      <c r="S1738" s="34" t="s">
        <v>2844</v>
      </c>
      <c r="T1738" s="58" t="s">
        <v>24</v>
      </c>
      <c r="U1738" s="58">
        <v>44927</v>
      </c>
      <c r="V1738" s="58">
        <v>44927</v>
      </c>
      <c r="W1738" s="93" t="s">
        <v>25</v>
      </c>
    </row>
    <row r="1739" spans="1:23" s="5" customFormat="1" ht="27" customHeight="1" x14ac:dyDescent="0.25">
      <c r="A1739" s="99">
        <f t="shared" si="307"/>
        <v>1</v>
      </c>
      <c r="B1739" s="97">
        <f t="array" aca="1" ref="B1739" ca="1">IF(AND(MAX(IF(L1738:L2753=L1739,U1738:U2753))=U1739,V1739&lt;=B$1),M1739,"-")</f>
        <v>1699990101000</v>
      </c>
      <c r="C1739" s="4">
        <f t="shared" si="297"/>
        <v>1</v>
      </c>
      <c r="D1739" s="4" t="str">
        <f t="shared" si="298"/>
        <v>6</v>
      </c>
      <c r="E1739" s="4" t="str">
        <f t="shared" si="299"/>
        <v>9</v>
      </c>
      <c r="F1739" s="4" t="str">
        <f t="shared" si="300"/>
        <v>9</v>
      </c>
      <c r="G1739" s="4" t="str">
        <f t="shared" si="301"/>
        <v>99</v>
      </c>
      <c r="H1739" s="4" t="str">
        <f t="shared" si="302"/>
        <v>0</v>
      </c>
      <c r="I1739" s="4" t="str">
        <f t="shared" si="303"/>
        <v>1</v>
      </c>
      <c r="J1739" s="4" t="str">
        <f t="shared" si="304"/>
        <v>01</v>
      </c>
      <c r="K1739" s="4" t="str">
        <f t="shared" si="305"/>
        <v>000</v>
      </c>
      <c r="L1739" s="55" t="str">
        <f t="shared" si="306"/>
        <v>1699990101000</v>
      </c>
      <c r="M1739" s="105">
        <v>1699990101000</v>
      </c>
      <c r="N1739" s="106" t="s">
        <v>40</v>
      </c>
      <c r="O1739" s="108" t="s">
        <v>2845</v>
      </c>
      <c r="P1739" s="101" t="s">
        <v>36</v>
      </c>
      <c r="Q1739" s="33">
        <v>1690991101000</v>
      </c>
      <c r="R1739" s="33" t="s">
        <v>40</v>
      </c>
      <c r="S1739" s="34" t="s">
        <v>2844</v>
      </c>
      <c r="T1739" s="58" t="s">
        <v>24</v>
      </c>
      <c r="U1739" s="58">
        <v>44927</v>
      </c>
      <c r="V1739" s="58">
        <v>44927</v>
      </c>
      <c r="W1739" s="93" t="s">
        <v>25</v>
      </c>
    </row>
    <row r="1740" spans="1:23" s="5" customFormat="1" ht="27" customHeight="1" x14ac:dyDescent="0.25">
      <c r="A1740" s="99">
        <f t="shared" si="307"/>
        <v>1</v>
      </c>
      <c r="B1740" s="97">
        <f t="array" aca="1" ref="B1740" ca="1">IF(AND(MAX(IF(L1739:L2754=L1740,U1739:U2754))=U1740,V1740&lt;=B$1),M1740,"-")</f>
        <v>1699990200000</v>
      </c>
      <c r="C1740" s="4">
        <f t="shared" si="297"/>
        <v>1</v>
      </c>
      <c r="D1740" s="4" t="str">
        <f t="shared" si="298"/>
        <v>6</v>
      </c>
      <c r="E1740" s="4" t="str">
        <f t="shared" si="299"/>
        <v>9</v>
      </c>
      <c r="F1740" s="4" t="str">
        <f t="shared" si="300"/>
        <v>9</v>
      </c>
      <c r="G1740" s="4" t="str">
        <f t="shared" si="301"/>
        <v>99</v>
      </c>
      <c r="H1740" s="4" t="str">
        <f t="shared" si="302"/>
        <v>0</v>
      </c>
      <c r="I1740" s="4" t="str">
        <f t="shared" si="303"/>
        <v>2</v>
      </c>
      <c r="J1740" s="4" t="str">
        <f t="shared" si="304"/>
        <v>00</v>
      </c>
      <c r="K1740" s="4" t="str">
        <f t="shared" si="305"/>
        <v>000</v>
      </c>
      <c r="L1740" s="55" t="str">
        <f t="shared" si="306"/>
        <v>1699990200000</v>
      </c>
      <c r="M1740" s="105">
        <v>1699990200000</v>
      </c>
      <c r="N1740" s="106" t="s">
        <v>21</v>
      </c>
      <c r="O1740" s="108" t="s">
        <v>2846</v>
      </c>
      <c r="P1740" s="101" t="s">
        <v>36</v>
      </c>
      <c r="Q1740" s="33">
        <v>1690991200000</v>
      </c>
      <c r="R1740" s="33" t="s">
        <v>21</v>
      </c>
      <c r="S1740" s="34" t="s">
        <v>2846</v>
      </c>
      <c r="T1740" s="58" t="s">
        <v>24</v>
      </c>
      <c r="U1740" s="58">
        <v>44927</v>
      </c>
      <c r="V1740" s="58">
        <v>44927</v>
      </c>
      <c r="W1740" s="93" t="s">
        <v>25</v>
      </c>
    </row>
    <row r="1741" spans="1:23" s="5" customFormat="1" ht="27" customHeight="1" x14ac:dyDescent="0.25">
      <c r="A1741" s="99">
        <f t="shared" si="307"/>
        <v>1</v>
      </c>
      <c r="B1741" s="97">
        <f t="array" aca="1" ref="B1741" ca="1">IF(AND(MAX(IF(L1740:L2755=L1741,U1740:U2755))=U1741,V1741&lt;=B$1),M1741,"-")</f>
        <v>1699990201000</v>
      </c>
      <c r="C1741" s="4">
        <f t="shared" si="297"/>
        <v>1</v>
      </c>
      <c r="D1741" s="4" t="str">
        <f t="shared" si="298"/>
        <v>6</v>
      </c>
      <c r="E1741" s="4" t="str">
        <f t="shared" si="299"/>
        <v>9</v>
      </c>
      <c r="F1741" s="4" t="str">
        <f t="shared" si="300"/>
        <v>9</v>
      </c>
      <c r="G1741" s="4" t="str">
        <f t="shared" si="301"/>
        <v>99</v>
      </c>
      <c r="H1741" s="4" t="str">
        <f t="shared" si="302"/>
        <v>0</v>
      </c>
      <c r="I1741" s="4" t="str">
        <f t="shared" si="303"/>
        <v>2</v>
      </c>
      <c r="J1741" s="4" t="str">
        <f t="shared" si="304"/>
        <v>01</v>
      </c>
      <c r="K1741" s="4" t="str">
        <f t="shared" si="305"/>
        <v>000</v>
      </c>
      <c r="L1741" s="55" t="str">
        <f t="shared" si="306"/>
        <v>1699990201000</v>
      </c>
      <c r="M1741" s="105">
        <v>1699990201000</v>
      </c>
      <c r="N1741" s="106" t="s">
        <v>40</v>
      </c>
      <c r="O1741" s="108" t="s">
        <v>2847</v>
      </c>
      <c r="P1741" s="101" t="s">
        <v>36</v>
      </c>
      <c r="Q1741" s="33">
        <v>1690991201000</v>
      </c>
      <c r="R1741" s="33" t="s">
        <v>40</v>
      </c>
      <c r="S1741" s="34" t="s">
        <v>2846</v>
      </c>
      <c r="T1741" s="58" t="s">
        <v>24</v>
      </c>
      <c r="U1741" s="58">
        <v>44927</v>
      </c>
      <c r="V1741" s="58">
        <v>44927</v>
      </c>
      <c r="W1741" s="93" t="s">
        <v>25</v>
      </c>
    </row>
    <row r="1742" spans="1:23" s="5" customFormat="1" ht="27" customHeight="1" x14ac:dyDescent="0.25">
      <c r="A1742" s="99">
        <f t="shared" si="307"/>
        <v>1</v>
      </c>
      <c r="B1742" s="97">
        <f t="array" aca="1" ref="B1742" ca="1">IF(AND(MAX(IF(L1741:L2759=L1742,U1741:U2759))=U1742,V1742&lt;=B$1),M1742,"-")</f>
        <v>1699990300000</v>
      </c>
      <c r="C1742" s="4">
        <f t="shared" si="297"/>
        <v>1</v>
      </c>
      <c r="D1742" s="4" t="str">
        <f t="shared" si="298"/>
        <v>6</v>
      </c>
      <c r="E1742" s="4" t="str">
        <f t="shared" si="299"/>
        <v>9</v>
      </c>
      <c r="F1742" s="4" t="str">
        <f t="shared" si="300"/>
        <v>9</v>
      </c>
      <c r="G1742" s="4" t="str">
        <f t="shared" si="301"/>
        <v>99</v>
      </c>
      <c r="H1742" s="4" t="str">
        <f t="shared" si="302"/>
        <v>0</v>
      </c>
      <c r="I1742" s="4" t="str">
        <f t="shared" si="303"/>
        <v>3</v>
      </c>
      <c r="J1742" s="4" t="str">
        <f t="shared" si="304"/>
        <v>00</v>
      </c>
      <c r="K1742" s="4" t="str">
        <f t="shared" si="305"/>
        <v>000</v>
      </c>
      <c r="L1742" s="55" t="str">
        <f t="shared" si="306"/>
        <v>1699990300000</v>
      </c>
      <c r="M1742" s="105">
        <v>1699990300000</v>
      </c>
      <c r="N1742" s="106" t="s">
        <v>21</v>
      </c>
      <c r="O1742" s="108" t="s">
        <v>2848</v>
      </c>
      <c r="P1742" s="101" t="s">
        <v>36</v>
      </c>
      <c r="Q1742" s="33">
        <v>1690991300000</v>
      </c>
      <c r="R1742" s="33" t="s">
        <v>21</v>
      </c>
      <c r="S1742" s="34" t="s">
        <v>2848</v>
      </c>
      <c r="T1742" s="58" t="s">
        <v>24</v>
      </c>
      <c r="U1742" s="58">
        <v>44927</v>
      </c>
      <c r="V1742" s="58">
        <v>44927</v>
      </c>
      <c r="W1742" s="93" t="s">
        <v>25</v>
      </c>
    </row>
    <row r="1743" spans="1:23" s="5" customFormat="1" ht="27" customHeight="1" x14ac:dyDescent="0.25">
      <c r="A1743" s="99">
        <f t="shared" si="307"/>
        <v>1</v>
      </c>
      <c r="B1743" s="97">
        <f t="array" aca="1" ref="B1743" ca="1">IF(AND(MAX(IF(L1742:L2760=L1743,U1742:U2760))=U1743,V1743&lt;=B$1),M1743,"-")</f>
        <v>1699990301000</v>
      </c>
      <c r="C1743" s="4">
        <f t="shared" si="297"/>
        <v>1</v>
      </c>
      <c r="D1743" s="4" t="str">
        <f t="shared" si="298"/>
        <v>6</v>
      </c>
      <c r="E1743" s="4" t="str">
        <f t="shared" si="299"/>
        <v>9</v>
      </c>
      <c r="F1743" s="4" t="str">
        <f t="shared" si="300"/>
        <v>9</v>
      </c>
      <c r="G1743" s="4" t="str">
        <f t="shared" si="301"/>
        <v>99</v>
      </c>
      <c r="H1743" s="4" t="str">
        <f t="shared" si="302"/>
        <v>0</v>
      </c>
      <c r="I1743" s="4" t="str">
        <f t="shared" si="303"/>
        <v>3</v>
      </c>
      <c r="J1743" s="4" t="str">
        <f t="shared" si="304"/>
        <v>01</v>
      </c>
      <c r="K1743" s="4" t="str">
        <f t="shared" si="305"/>
        <v>000</v>
      </c>
      <c r="L1743" s="55" t="str">
        <f t="shared" si="306"/>
        <v>1699990301000</v>
      </c>
      <c r="M1743" s="105">
        <v>1699990301000</v>
      </c>
      <c r="N1743" s="106" t="s">
        <v>40</v>
      </c>
      <c r="O1743" s="108" t="s">
        <v>2849</v>
      </c>
      <c r="P1743" s="101" t="s">
        <v>36</v>
      </c>
      <c r="Q1743" s="33">
        <v>1690991301000</v>
      </c>
      <c r="R1743" s="33" t="s">
        <v>40</v>
      </c>
      <c r="S1743" s="34" t="s">
        <v>2848</v>
      </c>
      <c r="T1743" s="58" t="s">
        <v>24</v>
      </c>
      <c r="U1743" s="58">
        <v>44927</v>
      </c>
      <c r="V1743" s="58">
        <v>44927</v>
      </c>
      <c r="W1743" s="93" t="s">
        <v>25</v>
      </c>
    </row>
    <row r="1744" spans="1:23" s="5" customFormat="1" ht="27" customHeight="1" x14ac:dyDescent="0.25">
      <c r="A1744" s="99">
        <f t="shared" si="307"/>
        <v>1</v>
      </c>
      <c r="B1744" s="97">
        <f t="array" aca="1" ref="B1744" ca="1">IF(AND(MAX(IF(L1743:L2761=L1744,U1743:U2761))=U1744,V1744&lt;=B$1),M1744,"-")</f>
        <v>1699990400000</v>
      </c>
      <c r="C1744" s="4">
        <f t="shared" si="297"/>
        <v>1</v>
      </c>
      <c r="D1744" s="4" t="str">
        <f t="shared" si="298"/>
        <v>6</v>
      </c>
      <c r="E1744" s="4" t="str">
        <f t="shared" si="299"/>
        <v>9</v>
      </c>
      <c r="F1744" s="4" t="str">
        <f t="shared" si="300"/>
        <v>9</v>
      </c>
      <c r="G1744" s="4" t="str">
        <f t="shared" si="301"/>
        <v>99</v>
      </c>
      <c r="H1744" s="4" t="str">
        <f t="shared" si="302"/>
        <v>0</v>
      </c>
      <c r="I1744" s="4" t="str">
        <f t="shared" si="303"/>
        <v>4</v>
      </c>
      <c r="J1744" s="4" t="str">
        <f t="shared" si="304"/>
        <v>00</v>
      </c>
      <c r="K1744" s="4" t="str">
        <f t="shared" si="305"/>
        <v>000</v>
      </c>
      <c r="L1744" s="55" t="str">
        <f t="shared" si="306"/>
        <v>1699990400000</v>
      </c>
      <c r="M1744" s="105">
        <v>1699990400000</v>
      </c>
      <c r="N1744" s="106" t="s">
        <v>21</v>
      </c>
      <c r="O1744" s="108" t="s">
        <v>2850</v>
      </c>
      <c r="P1744" s="101" t="s">
        <v>36</v>
      </c>
      <c r="Q1744" s="33">
        <v>1690991400000</v>
      </c>
      <c r="R1744" s="33" t="s">
        <v>21</v>
      </c>
      <c r="S1744" s="34" t="s">
        <v>2850</v>
      </c>
      <c r="T1744" s="58" t="s">
        <v>24</v>
      </c>
      <c r="U1744" s="58">
        <v>44927</v>
      </c>
      <c r="V1744" s="58">
        <v>44927</v>
      </c>
      <c r="W1744" s="93" t="s">
        <v>25</v>
      </c>
    </row>
    <row r="1745" spans="1:23" s="5" customFormat="1" ht="27" customHeight="1" x14ac:dyDescent="0.25">
      <c r="A1745" s="99">
        <f t="shared" si="307"/>
        <v>1</v>
      </c>
      <c r="B1745" s="97">
        <f t="array" aca="1" ref="B1745" ca="1">IF(AND(MAX(IF(L1744:L2762=L1745,U1744:U2762))=U1745,V1745&lt;=B$1),M1745,"-")</f>
        <v>1699990401000</v>
      </c>
      <c r="C1745" s="4">
        <f t="shared" si="297"/>
        <v>1</v>
      </c>
      <c r="D1745" s="4" t="str">
        <f t="shared" si="298"/>
        <v>6</v>
      </c>
      <c r="E1745" s="4" t="str">
        <f t="shared" si="299"/>
        <v>9</v>
      </c>
      <c r="F1745" s="4" t="str">
        <f t="shared" si="300"/>
        <v>9</v>
      </c>
      <c r="G1745" s="4" t="str">
        <f t="shared" si="301"/>
        <v>99</v>
      </c>
      <c r="H1745" s="4" t="str">
        <f t="shared" si="302"/>
        <v>0</v>
      </c>
      <c r="I1745" s="4" t="str">
        <f t="shared" si="303"/>
        <v>4</v>
      </c>
      <c r="J1745" s="4" t="str">
        <f t="shared" si="304"/>
        <v>01</v>
      </c>
      <c r="K1745" s="4" t="str">
        <f t="shared" si="305"/>
        <v>000</v>
      </c>
      <c r="L1745" s="55" t="str">
        <f t="shared" si="306"/>
        <v>1699990401000</v>
      </c>
      <c r="M1745" s="105">
        <v>1699990401000</v>
      </c>
      <c r="N1745" s="106" t="s">
        <v>40</v>
      </c>
      <c r="O1745" s="108" t="s">
        <v>2851</v>
      </c>
      <c r="P1745" s="101" t="s">
        <v>36</v>
      </c>
      <c r="Q1745" s="33">
        <v>1690991401000</v>
      </c>
      <c r="R1745" s="33" t="s">
        <v>40</v>
      </c>
      <c r="S1745" s="34" t="s">
        <v>2850</v>
      </c>
      <c r="T1745" s="58" t="s">
        <v>24</v>
      </c>
      <c r="U1745" s="58">
        <v>44927</v>
      </c>
      <c r="V1745" s="58">
        <v>44927</v>
      </c>
      <c r="W1745" s="93" t="s">
        <v>25</v>
      </c>
    </row>
    <row r="1746" spans="1:23" s="5" customFormat="1" ht="27" customHeight="1" x14ac:dyDescent="0.25">
      <c r="A1746" s="99">
        <f t="shared" si="307"/>
        <v>1</v>
      </c>
      <c r="B1746" s="97">
        <f t="array" aca="1" ref="B1746" ca="1">IF(AND(MAX(IF(L1745:L2763=L1746,U1745:U2763))=U1746,V1746&lt;=B$1),M1746,"-")</f>
        <v>1700000000000</v>
      </c>
      <c r="C1746" s="4">
        <f t="shared" si="297"/>
        <v>1</v>
      </c>
      <c r="D1746" s="4" t="str">
        <f t="shared" si="298"/>
        <v>7</v>
      </c>
      <c r="E1746" s="4" t="str">
        <f t="shared" si="299"/>
        <v>0</v>
      </c>
      <c r="F1746" s="4" t="str">
        <f t="shared" si="300"/>
        <v>0</v>
      </c>
      <c r="G1746" s="4" t="str">
        <f t="shared" si="301"/>
        <v>00</v>
      </c>
      <c r="H1746" s="4" t="str">
        <f t="shared" si="302"/>
        <v>0</v>
      </c>
      <c r="I1746" s="4" t="str">
        <f t="shared" si="303"/>
        <v>0</v>
      </c>
      <c r="J1746" s="4" t="str">
        <f t="shared" si="304"/>
        <v>00</v>
      </c>
      <c r="K1746" s="4" t="str">
        <f t="shared" si="305"/>
        <v>000</v>
      </c>
      <c r="L1746" s="55" t="str">
        <f t="shared" si="306"/>
        <v>1700000000000</v>
      </c>
      <c r="M1746" s="105">
        <v>1700000000000</v>
      </c>
      <c r="N1746" s="106" t="s">
        <v>21</v>
      </c>
      <c r="O1746" s="108" t="s">
        <v>2852</v>
      </c>
      <c r="P1746" s="101" t="s">
        <v>23</v>
      </c>
      <c r="Q1746" s="33">
        <v>1700000000000</v>
      </c>
      <c r="R1746" s="33" t="s">
        <v>21</v>
      </c>
      <c r="S1746" s="34" t="s">
        <v>2852</v>
      </c>
      <c r="T1746" s="58" t="s">
        <v>24</v>
      </c>
      <c r="U1746" s="58">
        <v>44927</v>
      </c>
      <c r="V1746" s="58">
        <v>44927</v>
      </c>
      <c r="W1746" s="93" t="s">
        <v>25</v>
      </c>
    </row>
    <row r="1747" spans="1:23" s="5" customFormat="1" ht="27" customHeight="1" x14ac:dyDescent="0.25">
      <c r="A1747" s="99">
        <f t="shared" si="307"/>
        <v>1</v>
      </c>
      <c r="B1747" s="97">
        <f t="array" aca="1" ref="B1747" ca="1">IF(AND(MAX(IF(L1746:L2764=L1747,U1746:U2764))=U1747,V1747&lt;=B$1),M1747,"-")</f>
        <v>1710000000000</v>
      </c>
      <c r="C1747" s="4">
        <f t="shared" si="297"/>
        <v>1</v>
      </c>
      <c r="D1747" s="4" t="str">
        <f t="shared" si="298"/>
        <v>7</v>
      </c>
      <c r="E1747" s="4" t="str">
        <f t="shared" si="299"/>
        <v>1</v>
      </c>
      <c r="F1747" s="4" t="str">
        <f t="shared" si="300"/>
        <v>0</v>
      </c>
      <c r="G1747" s="4" t="str">
        <f t="shared" si="301"/>
        <v>00</v>
      </c>
      <c r="H1747" s="4" t="str">
        <f t="shared" si="302"/>
        <v>0</v>
      </c>
      <c r="I1747" s="4" t="str">
        <f t="shared" si="303"/>
        <v>0</v>
      </c>
      <c r="J1747" s="4" t="str">
        <f t="shared" si="304"/>
        <v>00</v>
      </c>
      <c r="K1747" s="4" t="str">
        <f t="shared" si="305"/>
        <v>000</v>
      </c>
      <c r="L1747" s="55" t="str">
        <f t="shared" si="306"/>
        <v>1710000000000</v>
      </c>
      <c r="M1747" s="105">
        <v>1710000000000</v>
      </c>
      <c r="N1747" s="106" t="s">
        <v>21</v>
      </c>
      <c r="O1747" s="108" t="s">
        <v>2853</v>
      </c>
      <c r="P1747" s="101" t="s">
        <v>23</v>
      </c>
      <c r="Q1747" s="33">
        <v>1710000000000</v>
      </c>
      <c r="R1747" s="33" t="s">
        <v>21</v>
      </c>
      <c r="S1747" s="34" t="s">
        <v>2853</v>
      </c>
      <c r="T1747" s="58" t="s">
        <v>24</v>
      </c>
      <c r="U1747" s="58">
        <v>44927</v>
      </c>
      <c r="V1747" s="58">
        <v>44927</v>
      </c>
      <c r="W1747" s="93" t="s">
        <v>25</v>
      </c>
    </row>
    <row r="1748" spans="1:23" s="5" customFormat="1" ht="27" customHeight="1" x14ac:dyDescent="0.25">
      <c r="A1748" s="99">
        <f t="shared" si="307"/>
        <v>1</v>
      </c>
      <c r="B1748" s="97">
        <f t="array" aca="1" ref="B1748" ca="1">IF(AND(MAX(IF(L1747:L2765=L1748,U1747:U2765))=U1748,V1748&lt;=B$1),M1748,"-")</f>
        <v>1711000000000</v>
      </c>
      <c r="C1748" s="4">
        <f t="shared" si="297"/>
        <v>1</v>
      </c>
      <c r="D1748" s="4" t="str">
        <f t="shared" si="298"/>
        <v>7</v>
      </c>
      <c r="E1748" s="4" t="str">
        <f t="shared" si="299"/>
        <v>1</v>
      </c>
      <c r="F1748" s="4" t="str">
        <f t="shared" si="300"/>
        <v>1</v>
      </c>
      <c r="G1748" s="4" t="str">
        <f t="shared" si="301"/>
        <v>00</v>
      </c>
      <c r="H1748" s="4" t="str">
        <f t="shared" si="302"/>
        <v>0</v>
      </c>
      <c r="I1748" s="4" t="str">
        <f t="shared" si="303"/>
        <v>0</v>
      </c>
      <c r="J1748" s="4" t="str">
        <f t="shared" si="304"/>
        <v>00</v>
      </c>
      <c r="K1748" s="4" t="str">
        <f t="shared" si="305"/>
        <v>000</v>
      </c>
      <c r="L1748" s="55" t="str">
        <f t="shared" si="306"/>
        <v>1711000000000</v>
      </c>
      <c r="M1748" s="105">
        <v>1711000000000</v>
      </c>
      <c r="N1748" s="106" t="s">
        <v>21</v>
      </c>
      <c r="O1748" s="108" t="s">
        <v>2854</v>
      </c>
      <c r="P1748" s="101" t="s">
        <v>36</v>
      </c>
      <c r="Q1748" s="33">
        <v>1718010000000</v>
      </c>
      <c r="R1748" s="33" t="s">
        <v>21</v>
      </c>
      <c r="S1748" s="34" t="s">
        <v>2855</v>
      </c>
      <c r="T1748" s="58" t="s">
        <v>24</v>
      </c>
      <c r="U1748" s="58">
        <v>44927</v>
      </c>
      <c r="V1748" s="58">
        <v>44927</v>
      </c>
      <c r="W1748" s="93" t="s">
        <v>25</v>
      </c>
    </row>
    <row r="1749" spans="1:23" s="5" customFormat="1" ht="27" customHeight="1" x14ac:dyDescent="0.25">
      <c r="A1749" s="99">
        <f t="shared" si="307"/>
        <v>1</v>
      </c>
      <c r="B1749" s="97">
        <f t="array" aca="1" ref="B1749" ca="1">IF(AND(MAX(IF(L1748:L2766=L1749,U1748:U2766))=U1749,V1749&lt;=B$1),M1749,"-")</f>
        <v>1711500000000</v>
      </c>
      <c r="C1749" s="4">
        <f t="shared" si="297"/>
        <v>1</v>
      </c>
      <c r="D1749" s="4" t="str">
        <f t="shared" si="298"/>
        <v>7</v>
      </c>
      <c r="E1749" s="4" t="str">
        <f t="shared" si="299"/>
        <v>1</v>
      </c>
      <c r="F1749" s="4" t="str">
        <f t="shared" si="300"/>
        <v>1</v>
      </c>
      <c r="G1749" s="4" t="str">
        <f t="shared" si="301"/>
        <v>50</v>
      </c>
      <c r="H1749" s="4" t="str">
        <f t="shared" si="302"/>
        <v>0</v>
      </c>
      <c r="I1749" s="4" t="str">
        <f t="shared" si="303"/>
        <v>0</v>
      </c>
      <c r="J1749" s="4" t="str">
        <f t="shared" si="304"/>
        <v>00</v>
      </c>
      <c r="K1749" s="4" t="str">
        <f t="shared" si="305"/>
        <v>000</v>
      </c>
      <c r="L1749" s="55" t="str">
        <f t="shared" si="306"/>
        <v>1711500000000</v>
      </c>
      <c r="M1749" s="105">
        <v>1711500000000</v>
      </c>
      <c r="N1749" s="106" t="s">
        <v>21</v>
      </c>
      <c r="O1749" s="108" t="s">
        <v>2856</v>
      </c>
      <c r="P1749" s="101" t="s">
        <v>36</v>
      </c>
      <c r="Q1749" s="33">
        <v>1718011000000</v>
      </c>
      <c r="R1749" s="33" t="s">
        <v>21</v>
      </c>
      <c r="S1749" s="34" t="s">
        <v>2857</v>
      </c>
      <c r="T1749" s="58" t="s">
        <v>24</v>
      </c>
      <c r="U1749" s="58">
        <v>44927</v>
      </c>
      <c r="V1749" s="58">
        <v>44927</v>
      </c>
      <c r="W1749" s="93" t="s">
        <v>25</v>
      </c>
    </row>
    <row r="1750" spans="1:23" s="5" customFormat="1" ht="27" customHeight="1" x14ac:dyDescent="0.25">
      <c r="A1750" s="99">
        <f t="shared" si="307"/>
        <v>1</v>
      </c>
      <c r="B1750" s="97">
        <f t="array" aca="1" ref="B1750" ca="1">IF(AND(MAX(IF(L1749:L2767=L1750,U1749:U2767))=U1750,V1750&lt;=B$1),M1750,"-")</f>
        <v>1711500100000</v>
      </c>
      <c r="C1750" s="4">
        <f t="shared" si="297"/>
        <v>1</v>
      </c>
      <c r="D1750" s="4" t="str">
        <f t="shared" si="298"/>
        <v>7</v>
      </c>
      <c r="E1750" s="4" t="str">
        <f t="shared" si="299"/>
        <v>1</v>
      </c>
      <c r="F1750" s="4" t="str">
        <f t="shared" si="300"/>
        <v>1</v>
      </c>
      <c r="G1750" s="4" t="str">
        <f t="shared" si="301"/>
        <v>50</v>
      </c>
      <c r="H1750" s="4" t="str">
        <f t="shared" si="302"/>
        <v>0</v>
      </c>
      <c r="I1750" s="4" t="str">
        <f t="shared" si="303"/>
        <v>1</v>
      </c>
      <c r="J1750" s="4" t="str">
        <f t="shared" si="304"/>
        <v>00</v>
      </c>
      <c r="K1750" s="4" t="str">
        <f t="shared" si="305"/>
        <v>000</v>
      </c>
      <c r="L1750" s="55" t="str">
        <f t="shared" si="306"/>
        <v>1711500100000</v>
      </c>
      <c r="M1750" s="105">
        <v>1711500100000</v>
      </c>
      <c r="N1750" s="106" t="s">
        <v>21</v>
      </c>
      <c r="O1750" s="108" t="s">
        <v>2858</v>
      </c>
      <c r="P1750" s="101" t="s">
        <v>36</v>
      </c>
      <c r="Q1750" s="33">
        <v>1718011100000</v>
      </c>
      <c r="R1750" s="33" t="s">
        <v>21</v>
      </c>
      <c r="S1750" s="34" t="s">
        <v>2859</v>
      </c>
      <c r="T1750" s="58" t="s">
        <v>24</v>
      </c>
      <c r="U1750" s="58">
        <v>44927</v>
      </c>
      <c r="V1750" s="58">
        <v>44927</v>
      </c>
      <c r="W1750" s="93" t="s">
        <v>25</v>
      </c>
    </row>
    <row r="1751" spans="1:23" s="5" customFormat="1" ht="27" customHeight="1" x14ac:dyDescent="0.25">
      <c r="A1751" s="99">
        <f t="shared" si="307"/>
        <v>1</v>
      </c>
      <c r="B1751" s="97">
        <f t="array" aca="1" ref="B1751" ca="1">IF(AND(MAX(IF(L1750:L2768=L1751,U1750:U2768))=U1751,V1751&lt;=B$1),M1751,"-")</f>
        <v>1711500101000</v>
      </c>
      <c r="C1751" s="4">
        <f t="shared" si="297"/>
        <v>1</v>
      </c>
      <c r="D1751" s="4" t="str">
        <f t="shared" si="298"/>
        <v>7</v>
      </c>
      <c r="E1751" s="4" t="str">
        <f t="shared" si="299"/>
        <v>1</v>
      </c>
      <c r="F1751" s="4" t="str">
        <f t="shared" si="300"/>
        <v>1</v>
      </c>
      <c r="G1751" s="4" t="str">
        <f t="shared" si="301"/>
        <v>50</v>
      </c>
      <c r="H1751" s="4" t="str">
        <f t="shared" si="302"/>
        <v>0</v>
      </c>
      <c r="I1751" s="4" t="str">
        <f t="shared" si="303"/>
        <v>1</v>
      </c>
      <c r="J1751" s="4" t="str">
        <f t="shared" si="304"/>
        <v>01</v>
      </c>
      <c r="K1751" s="4" t="str">
        <f t="shared" si="305"/>
        <v>000</v>
      </c>
      <c r="L1751" s="55" t="str">
        <f t="shared" si="306"/>
        <v>1711500101000</v>
      </c>
      <c r="M1751" s="105">
        <v>1711500101000</v>
      </c>
      <c r="N1751" s="106" t="s">
        <v>40</v>
      </c>
      <c r="O1751" s="108" t="s">
        <v>2860</v>
      </c>
      <c r="P1751" s="101" t="s">
        <v>36</v>
      </c>
      <c r="Q1751" s="33">
        <v>1718011101001</v>
      </c>
      <c r="R1751" s="33" t="s">
        <v>40</v>
      </c>
      <c r="S1751" s="34" t="s">
        <v>2861</v>
      </c>
      <c r="T1751" s="58" t="s">
        <v>24</v>
      </c>
      <c r="U1751" s="58">
        <v>44927</v>
      </c>
      <c r="V1751" s="58">
        <v>44927</v>
      </c>
      <c r="W1751" s="93" t="s">
        <v>25</v>
      </c>
    </row>
    <row r="1752" spans="1:23" s="5" customFormat="1" ht="27" customHeight="1" x14ac:dyDescent="0.25">
      <c r="A1752" s="99">
        <f t="shared" si="307"/>
        <v>1</v>
      </c>
      <c r="B1752" s="97">
        <f t="array" aca="1" ref="B1752" ca="1">IF(AND(MAX(IF(L1751:L2769=L1752,U1751:U2769))=U1752,V1752&lt;=B$1),M1752,"-")</f>
        <v>1711500102000</v>
      </c>
      <c r="C1752" s="4">
        <f t="shared" si="297"/>
        <v>1</v>
      </c>
      <c r="D1752" s="4" t="str">
        <f t="shared" si="298"/>
        <v>7</v>
      </c>
      <c r="E1752" s="4" t="str">
        <f t="shared" si="299"/>
        <v>1</v>
      </c>
      <c r="F1752" s="4" t="str">
        <f t="shared" si="300"/>
        <v>1</v>
      </c>
      <c r="G1752" s="4" t="str">
        <f t="shared" si="301"/>
        <v>50</v>
      </c>
      <c r="H1752" s="4" t="str">
        <f t="shared" si="302"/>
        <v>0</v>
      </c>
      <c r="I1752" s="4" t="str">
        <f t="shared" si="303"/>
        <v>1</v>
      </c>
      <c r="J1752" s="4" t="str">
        <f t="shared" si="304"/>
        <v>02</v>
      </c>
      <c r="K1752" s="4" t="str">
        <f t="shared" si="305"/>
        <v>000</v>
      </c>
      <c r="L1752" s="55" t="str">
        <f t="shared" si="306"/>
        <v>1711500102000</v>
      </c>
      <c r="M1752" s="105">
        <v>1711500102000</v>
      </c>
      <c r="N1752" s="106" t="s">
        <v>40</v>
      </c>
      <c r="O1752" s="108" t="s">
        <v>2862</v>
      </c>
      <c r="P1752" s="101" t="s">
        <v>36</v>
      </c>
      <c r="Q1752" s="33">
        <v>1718011101003</v>
      </c>
      <c r="R1752" s="33" t="s">
        <v>40</v>
      </c>
      <c r="S1752" s="34" t="s">
        <v>2863</v>
      </c>
      <c r="T1752" s="58" t="s">
        <v>24</v>
      </c>
      <c r="U1752" s="58">
        <v>44927</v>
      </c>
      <c r="V1752" s="58">
        <v>44927</v>
      </c>
      <c r="W1752" s="93" t="s">
        <v>25</v>
      </c>
    </row>
    <row r="1753" spans="1:23" s="5" customFormat="1" ht="27" customHeight="1" x14ac:dyDescent="0.25">
      <c r="A1753" s="99">
        <f t="shared" si="307"/>
        <v>1</v>
      </c>
      <c r="B1753" s="97">
        <f t="array" aca="1" ref="B1753" ca="1">IF(AND(MAX(IF(L1752:L2770=L1753,U1752:U2770))=U1753,V1753&lt;=B$1),M1753,"-")</f>
        <v>1711510000000</v>
      </c>
      <c r="C1753" s="4">
        <f t="shared" si="297"/>
        <v>1</v>
      </c>
      <c r="D1753" s="4" t="str">
        <f t="shared" si="298"/>
        <v>7</v>
      </c>
      <c r="E1753" s="4" t="str">
        <f t="shared" si="299"/>
        <v>1</v>
      </c>
      <c r="F1753" s="4" t="str">
        <f t="shared" si="300"/>
        <v>1</v>
      </c>
      <c r="G1753" s="4" t="str">
        <f t="shared" si="301"/>
        <v>51</v>
      </c>
      <c r="H1753" s="4" t="str">
        <f t="shared" si="302"/>
        <v>0</v>
      </c>
      <c r="I1753" s="4" t="str">
        <f t="shared" si="303"/>
        <v>0</v>
      </c>
      <c r="J1753" s="4" t="str">
        <f t="shared" si="304"/>
        <v>00</v>
      </c>
      <c r="K1753" s="4" t="str">
        <f t="shared" si="305"/>
        <v>000</v>
      </c>
      <c r="L1753" s="55" t="str">
        <f t="shared" si="306"/>
        <v>1711510000000</v>
      </c>
      <c r="M1753" s="105">
        <v>1711510000000</v>
      </c>
      <c r="N1753" s="106" t="s">
        <v>21</v>
      </c>
      <c r="O1753" s="108" t="s">
        <v>2864</v>
      </c>
      <c r="P1753" s="101" t="s">
        <v>107</v>
      </c>
      <c r="Q1753" s="33" t="s">
        <v>25</v>
      </c>
      <c r="R1753" s="33" t="s">
        <v>25</v>
      </c>
      <c r="S1753" s="34" t="s">
        <v>25</v>
      </c>
      <c r="T1753" s="58" t="s">
        <v>24</v>
      </c>
      <c r="U1753" s="58">
        <v>44927</v>
      </c>
      <c r="V1753" s="58">
        <v>44927</v>
      </c>
      <c r="W1753" s="93" t="s">
        <v>25</v>
      </c>
    </row>
    <row r="1754" spans="1:23" s="5" customFormat="1" ht="27" customHeight="1" x14ac:dyDescent="0.25">
      <c r="A1754" s="99">
        <f t="shared" si="307"/>
        <v>1</v>
      </c>
      <c r="B1754" s="97">
        <f t="array" aca="1" ref="B1754" ca="1">IF(AND(MAX(IF(L1753:L2771=L1754,U1753:U2771))=U1754,V1754&lt;=B$1),M1754,"-")</f>
        <v>1711511000000</v>
      </c>
      <c r="C1754" s="4">
        <f t="shared" si="297"/>
        <v>1</v>
      </c>
      <c r="D1754" s="4" t="str">
        <f t="shared" si="298"/>
        <v>7</v>
      </c>
      <c r="E1754" s="4" t="str">
        <f t="shared" si="299"/>
        <v>1</v>
      </c>
      <c r="F1754" s="4" t="str">
        <f t="shared" si="300"/>
        <v>1</v>
      </c>
      <c r="G1754" s="4" t="str">
        <f t="shared" si="301"/>
        <v>51</v>
      </c>
      <c r="H1754" s="4" t="str">
        <f t="shared" si="302"/>
        <v>1</v>
      </c>
      <c r="I1754" s="4" t="str">
        <f t="shared" si="303"/>
        <v>0</v>
      </c>
      <c r="J1754" s="4" t="str">
        <f t="shared" si="304"/>
        <v>00</v>
      </c>
      <c r="K1754" s="4" t="str">
        <f t="shared" si="305"/>
        <v>000</v>
      </c>
      <c r="L1754" s="55" t="str">
        <f t="shared" si="306"/>
        <v>1711511000000</v>
      </c>
      <c r="M1754" s="105">
        <v>1711511000000</v>
      </c>
      <c r="N1754" s="106" t="s">
        <v>21</v>
      </c>
      <c r="O1754" s="108" t="s">
        <v>2865</v>
      </c>
      <c r="P1754" s="101" t="s">
        <v>36</v>
      </c>
      <c r="Q1754" s="33">
        <v>1718012000000</v>
      </c>
      <c r="R1754" s="33" t="s">
        <v>21</v>
      </c>
      <c r="S1754" s="34" t="s">
        <v>2865</v>
      </c>
      <c r="T1754" s="58" t="s">
        <v>24</v>
      </c>
      <c r="U1754" s="58">
        <v>44927</v>
      </c>
      <c r="V1754" s="58">
        <v>44927</v>
      </c>
      <c r="W1754" s="93" t="s">
        <v>25</v>
      </c>
    </row>
    <row r="1755" spans="1:23" s="5" customFormat="1" ht="27" customHeight="1" x14ac:dyDescent="0.25">
      <c r="A1755" s="99">
        <f t="shared" si="307"/>
        <v>1</v>
      </c>
      <c r="B1755" s="97">
        <f t="array" aca="1" ref="B1755" ca="1">IF(AND(MAX(IF(L1754:L2772=L1755,U1754:U2772))=U1755,V1755&lt;=B$1),M1755,"-")</f>
        <v>1711512000000</v>
      </c>
      <c r="C1755" s="4">
        <f t="shared" si="297"/>
        <v>1</v>
      </c>
      <c r="D1755" s="4" t="str">
        <f t="shared" si="298"/>
        <v>7</v>
      </c>
      <c r="E1755" s="4" t="str">
        <f t="shared" si="299"/>
        <v>1</v>
      </c>
      <c r="F1755" s="4" t="str">
        <f t="shared" si="300"/>
        <v>1</v>
      </c>
      <c r="G1755" s="4" t="str">
        <f t="shared" si="301"/>
        <v>51</v>
      </c>
      <c r="H1755" s="4" t="str">
        <f t="shared" si="302"/>
        <v>2</v>
      </c>
      <c r="I1755" s="4" t="str">
        <f t="shared" si="303"/>
        <v>0</v>
      </c>
      <c r="J1755" s="4" t="str">
        <f t="shared" si="304"/>
        <v>00</v>
      </c>
      <c r="K1755" s="4" t="str">
        <f t="shared" si="305"/>
        <v>000</v>
      </c>
      <c r="L1755" s="55" t="str">
        <f t="shared" si="306"/>
        <v>1711512000000</v>
      </c>
      <c r="M1755" s="105">
        <v>1711512000000</v>
      </c>
      <c r="N1755" s="106" t="s">
        <v>21</v>
      </c>
      <c r="O1755" s="108" t="s">
        <v>2866</v>
      </c>
      <c r="P1755" s="101" t="s">
        <v>36</v>
      </c>
      <c r="Q1755" s="33">
        <v>1718013000000</v>
      </c>
      <c r="R1755" s="33" t="s">
        <v>21</v>
      </c>
      <c r="S1755" s="34" t="s">
        <v>2867</v>
      </c>
      <c r="T1755" s="58" t="s">
        <v>24</v>
      </c>
      <c r="U1755" s="58">
        <v>44927</v>
      </c>
      <c r="V1755" s="58">
        <v>44927</v>
      </c>
      <c r="W1755" s="93" t="s">
        <v>25</v>
      </c>
    </row>
    <row r="1756" spans="1:23" s="5" customFormat="1" ht="27" customHeight="1" x14ac:dyDescent="0.25">
      <c r="A1756" s="99">
        <f t="shared" si="307"/>
        <v>1</v>
      </c>
      <c r="B1756" s="97">
        <f t="array" aca="1" ref="B1756" ca="1">IF(AND(MAX(IF(L1755:L2773=L1756,U1755:U2773))=U1756,V1756&lt;=B$1),M1756,"-")</f>
        <v>1711513000000</v>
      </c>
      <c r="C1756" s="4">
        <f t="shared" si="297"/>
        <v>1</v>
      </c>
      <c r="D1756" s="4" t="str">
        <f t="shared" si="298"/>
        <v>7</v>
      </c>
      <c r="E1756" s="4" t="str">
        <f t="shared" si="299"/>
        <v>1</v>
      </c>
      <c r="F1756" s="4" t="str">
        <f t="shared" si="300"/>
        <v>1</v>
      </c>
      <c r="G1756" s="4" t="str">
        <f t="shared" si="301"/>
        <v>51</v>
      </c>
      <c r="H1756" s="4" t="str">
        <f t="shared" si="302"/>
        <v>3</v>
      </c>
      <c r="I1756" s="4" t="str">
        <f t="shared" si="303"/>
        <v>0</v>
      </c>
      <c r="J1756" s="4" t="str">
        <f t="shared" si="304"/>
        <v>00</v>
      </c>
      <c r="K1756" s="4" t="str">
        <f t="shared" si="305"/>
        <v>000</v>
      </c>
      <c r="L1756" s="55" t="str">
        <f t="shared" si="306"/>
        <v>1711513000000</v>
      </c>
      <c r="M1756" s="105">
        <v>1711513000000</v>
      </c>
      <c r="N1756" s="106" t="s">
        <v>21</v>
      </c>
      <c r="O1756" s="108" t="s">
        <v>2868</v>
      </c>
      <c r="P1756" s="101" t="s">
        <v>36</v>
      </c>
      <c r="Q1756" s="33">
        <v>1718014000000</v>
      </c>
      <c r="R1756" s="33" t="s">
        <v>21</v>
      </c>
      <c r="S1756" s="34" t="s">
        <v>2869</v>
      </c>
      <c r="T1756" s="58" t="s">
        <v>24</v>
      </c>
      <c r="U1756" s="58">
        <v>44927</v>
      </c>
      <c r="V1756" s="58">
        <v>44927</v>
      </c>
      <c r="W1756" s="93" t="s">
        <v>25</v>
      </c>
    </row>
    <row r="1757" spans="1:23" s="5" customFormat="1" ht="27" customHeight="1" x14ac:dyDescent="0.25">
      <c r="A1757" s="99">
        <f t="shared" si="307"/>
        <v>1</v>
      </c>
      <c r="B1757" s="97">
        <f t="array" aca="1" ref="B1757" ca="1">IF(AND(MAX(IF(L1756:L2774=L1757,U1756:U2774))=U1757,V1757&lt;=B$1),M1757,"-")</f>
        <v>1711520000000</v>
      </c>
      <c r="C1757" s="4">
        <f t="shared" si="297"/>
        <v>1</v>
      </c>
      <c r="D1757" s="4" t="str">
        <f t="shared" si="298"/>
        <v>7</v>
      </c>
      <c r="E1757" s="4" t="str">
        <f t="shared" si="299"/>
        <v>1</v>
      </c>
      <c r="F1757" s="4" t="str">
        <f t="shared" si="300"/>
        <v>1</v>
      </c>
      <c r="G1757" s="4" t="str">
        <f t="shared" si="301"/>
        <v>52</v>
      </c>
      <c r="H1757" s="4" t="str">
        <f t="shared" si="302"/>
        <v>0</v>
      </c>
      <c r="I1757" s="4" t="str">
        <f t="shared" si="303"/>
        <v>0</v>
      </c>
      <c r="J1757" s="4" t="str">
        <f t="shared" si="304"/>
        <v>00</v>
      </c>
      <c r="K1757" s="4" t="str">
        <f t="shared" si="305"/>
        <v>000</v>
      </c>
      <c r="L1757" s="55" t="str">
        <f t="shared" si="306"/>
        <v>1711520000000</v>
      </c>
      <c r="M1757" s="105">
        <v>1711520000000</v>
      </c>
      <c r="N1757" s="106" t="s">
        <v>21</v>
      </c>
      <c r="O1757" s="108" t="s">
        <v>2870</v>
      </c>
      <c r="P1757" s="101" t="s">
        <v>36</v>
      </c>
      <c r="Q1757" s="33">
        <v>1718015000000</v>
      </c>
      <c r="R1757" s="33" t="s">
        <v>21</v>
      </c>
      <c r="S1757" s="34" t="s">
        <v>2870</v>
      </c>
      <c r="T1757" s="58" t="s">
        <v>24</v>
      </c>
      <c r="U1757" s="58">
        <v>44927</v>
      </c>
      <c r="V1757" s="58">
        <v>44927</v>
      </c>
      <c r="W1757" s="93" t="s">
        <v>25</v>
      </c>
    </row>
    <row r="1758" spans="1:23" s="5" customFormat="1" ht="27" customHeight="1" x14ac:dyDescent="0.25">
      <c r="A1758" s="99">
        <f t="shared" si="307"/>
        <v>1</v>
      </c>
      <c r="B1758" s="97">
        <f t="array" aca="1" ref="B1758" ca="1">IF(AND(MAX(IF(L1757:L2775=L1758,U1757:U2775))=U1758,V1758&lt;=B$1),M1758,"-")</f>
        <v>1711530000000</v>
      </c>
      <c r="C1758" s="4">
        <f t="shared" si="297"/>
        <v>1</v>
      </c>
      <c r="D1758" s="4" t="str">
        <f t="shared" si="298"/>
        <v>7</v>
      </c>
      <c r="E1758" s="4" t="str">
        <f t="shared" si="299"/>
        <v>1</v>
      </c>
      <c r="F1758" s="4" t="str">
        <f t="shared" si="300"/>
        <v>1</v>
      </c>
      <c r="G1758" s="4" t="str">
        <f t="shared" si="301"/>
        <v>53</v>
      </c>
      <c r="H1758" s="4" t="str">
        <f t="shared" si="302"/>
        <v>0</v>
      </c>
      <c r="I1758" s="4" t="str">
        <f t="shared" si="303"/>
        <v>0</v>
      </c>
      <c r="J1758" s="4" t="str">
        <f t="shared" si="304"/>
        <v>00</v>
      </c>
      <c r="K1758" s="4" t="str">
        <f t="shared" si="305"/>
        <v>000</v>
      </c>
      <c r="L1758" s="55" t="str">
        <f t="shared" si="306"/>
        <v>1711530000000</v>
      </c>
      <c r="M1758" s="105">
        <v>1711530000000</v>
      </c>
      <c r="N1758" s="106" t="s">
        <v>21</v>
      </c>
      <c r="O1758" s="108" t="s">
        <v>2871</v>
      </c>
      <c r="P1758" s="101" t="s">
        <v>36</v>
      </c>
      <c r="Q1758" s="33">
        <v>1718016000000</v>
      </c>
      <c r="R1758" s="33" t="s">
        <v>21</v>
      </c>
      <c r="S1758" s="34" t="s">
        <v>2871</v>
      </c>
      <c r="T1758" s="58" t="s">
        <v>24</v>
      </c>
      <c r="U1758" s="58">
        <v>44927</v>
      </c>
      <c r="V1758" s="58">
        <v>44927</v>
      </c>
      <c r="W1758" s="93" t="s">
        <v>25</v>
      </c>
    </row>
    <row r="1759" spans="1:23" s="5" customFormat="1" ht="27" customHeight="1" x14ac:dyDescent="0.25">
      <c r="A1759" s="99">
        <f t="shared" si="307"/>
        <v>1</v>
      </c>
      <c r="B1759" s="97">
        <f t="array" aca="1" ref="B1759" ca="1">IF(AND(MAX(IF(L1758:L2776=L1759,U1758:U2776))=U1759,V1759&lt;=B$1),M1759,"-")</f>
        <v>1711530100000</v>
      </c>
      <c r="C1759" s="4">
        <f t="shared" si="297"/>
        <v>1</v>
      </c>
      <c r="D1759" s="4" t="str">
        <f t="shared" si="298"/>
        <v>7</v>
      </c>
      <c r="E1759" s="4" t="str">
        <f t="shared" si="299"/>
        <v>1</v>
      </c>
      <c r="F1759" s="4" t="str">
        <f t="shared" si="300"/>
        <v>1</v>
      </c>
      <c r="G1759" s="4" t="str">
        <f t="shared" si="301"/>
        <v>53</v>
      </c>
      <c r="H1759" s="4" t="str">
        <f t="shared" si="302"/>
        <v>0</v>
      </c>
      <c r="I1759" s="4" t="str">
        <f t="shared" si="303"/>
        <v>1</v>
      </c>
      <c r="J1759" s="4" t="str">
        <f t="shared" si="304"/>
        <v>00</v>
      </c>
      <c r="K1759" s="4" t="str">
        <f t="shared" si="305"/>
        <v>000</v>
      </c>
      <c r="L1759" s="55" t="str">
        <f t="shared" si="306"/>
        <v>1711530100000</v>
      </c>
      <c r="M1759" s="105">
        <v>1711530100000</v>
      </c>
      <c r="N1759" s="106" t="s">
        <v>21</v>
      </c>
      <c r="O1759" s="108" t="s">
        <v>2872</v>
      </c>
      <c r="P1759" s="101" t="s">
        <v>36</v>
      </c>
      <c r="Q1759" s="33">
        <v>1718016100000</v>
      </c>
      <c r="R1759" s="33" t="s">
        <v>21</v>
      </c>
      <c r="S1759" s="34" t="s">
        <v>2873</v>
      </c>
      <c r="T1759" s="58" t="s">
        <v>24</v>
      </c>
      <c r="U1759" s="58">
        <v>44927</v>
      </c>
      <c r="V1759" s="58">
        <v>44927</v>
      </c>
      <c r="W1759" s="93" t="s">
        <v>25</v>
      </c>
    </row>
    <row r="1760" spans="1:23" s="5" customFormat="1" ht="27" customHeight="1" x14ac:dyDescent="0.25">
      <c r="A1760" s="99">
        <f t="shared" si="307"/>
        <v>1</v>
      </c>
      <c r="B1760" s="97">
        <f t="array" aca="1" ref="B1760" ca="1">IF(AND(MAX(IF(L1759:L2777=L1760,U1759:U2777))=U1760,V1760&lt;=B$1),M1760,"-")</f>
        <v>1711530101000</v>
      </c>
      <c r="C1760" s="4">
        <f t="shared" si="297"/>
        <v>1</v>
      </c>
      <c r="D1760" s="4" t="str">
        <f t="shared" si="298"/>
        <v>7</v>
      </c>
      <c r="E1760" s="4" t="str">
        <f t="shared" si="299"/>
        <v>1</v>
      </c>
      <c r="F1760" s="4" t="str">
        <f t="shared" si="300"/>
        <v>1</v>
      </c>
      <c r="G1760" s="4" t="str">
        <f t="shared" si="301"/>
        <v>53</v>
      </c>
      <c r="H1760" s="4" t="str">
        <f t="shared" si="302"/>
        <v>0</v>
      </c>
      <c r="I1760" s="4" t="str">
        <f t="shared" si="303"/>
        <v>1</v>
      </c>
      <c r="J1760" s="4" t="str">
        <f t="shared" si="304"/>
        <v>01</v>
      </c>
      <c r="K1760" s="4" t="str">
        <f t="shared" si="305"/>
        <v>000</v>
      </c>
      <c r="L1760" s="55" t="str">
        <f t="shared" si="306"/>
        <v>1711530101000</v>
      </c>
      <c r="M1760" s="105">
        <v>1711530101000</v>
      </c>
      <c r="N1760" s="106" t="s">
        <v>40</v>
      </c>
      <c r="O1760" s="108" t="s">
        <v>2874</v>
      </c>
      <c r="P1760" s="101" t="s">
        <v>36</v>
      </c>
      <c r="Q1760" s="33">
        <v>1718016101001</v>
      </c>
      <c r="R1760" s="33" t="s">
        <v>40</v>
      </c>
      <c r="S1760" s="34" t="s">
        <v>2875</v>
      </c>
      <c r="T1760" s="58" t="s">
        <v>24</v>
      </c>
      <c r="U1760" s="58">
        <v>44927</v>
      </c>
      <c r="V1760" s="58">
        <v>44927</v>
      </c>
      <c r="W1760" s="93" t="s">
        <v>25</v>
      </c>
    </row>
    <row r="1761" spans="1:23" s="5" customFormat="1" ht="27" customHeight="1" x14ac:dyDescent="0.25">
      <c r="A1761" s="99">
        <f t="shared" si="307"/>
        <v>1</v>
      </c>
      <c r="B1761" s="97">
        <f t="array" aca="1" ref="B1761" ca="1">IF(AND(MAX(IF(L1760:L2778=L1761,U1760:U2778))=U1761,V1761&lt;=B$1),M1761,"-")</f>
        <v>1711530102000</v>
      </c>
      <c r="C1761" s="4">
        <f t="shared" si="297"/>
        <v>1</v>
      </c>
      <c r="D1761" s="4" t="str">
        <f t="shared" si="298"/>
        <v>7</v>
      </c>
      <c r="E1761" s="4" t="str">
        <f t="shared" si="299"/>
        <v>1</v>
      </c>
      <c r="F1761" s="4" t="str">
        <f t="shared" si="300"/>
        <v>1</v>
      </c>
      <c r="G1761" s="4" t="str">
        <f t="shared" si="301"/>
        <v>53</v>
      </c>
      <c r="H1761" s="4" t="str">
        <f t="shared" si="302"/>
        <v>0</v>
      </c>
      <c r="I1761" s="4" t="str">
        <f t="shared" si="303"/>
        <v>1</v>
      </c>
      <c r="J1761" s="4" t="str">
        <f t="shared" si="304"/>
        <v>02</v>
      </c>
      <c r="K1761" s="4" t="str">
        <f t="shared" si="305"/>
        <v>000</v>
      </c>
      <c r="L1761" s="55" t="str">
        <f t="shared" si="306"/>
        <v>1711530102000</v>
      </c>
      <c r="M1761" s="105">
        <v>1711530102000</v>
      </c>
      <c r="N1761" s="106" t="s">
        <v>40</v>
      </c>
      <c r="O1761" s="108" t="s">
        <v>2876</v>
      </c>
      <c r="P1761" s="101" t="s">
        <v>36</v>
      </c>
      <c r="Q1761" s="33">
        <v>1718016101002</v>
      </c>
      <c r="R1761" s="33" t="s">
        <v>40</v>
      </c>
      <c r="S1761" s="34" t="s">
        <v>2877</v>
      </c>
      <c r="T1761" s="58" t="s">
        <v>24</v>
      </c>
      <c r="U1761" s="58">
        <v>44927</v>
      </c>
      <c r="V1761" s="58">
        <v>44927</v>
      </c>
      <c r="W1761" s="93" t="s">
        <v>25</v>
      </c>
    </row>
    <row r="1762" spans="1:23" s="5" customFormat="1" ht="27" customHeight="1" x14ac:dyDescent="0.25">
      <c r="A1762" s="99">
        <f t="shared" si="307"/>
        <v>1</v>
      </c>
      <c r="B1762" s="97">
        <f t="array" aca="1" ref="B1762" ca="1">IF(AND(MAX(IF(L1761:L2779=L1762,U1761:U2779))=U1762,V1762&lt;=B$1),M1762,"-")</f>
        <v>1711530103000</v>
      </c>
      <c r="C1762" s="4">
        <f t="shared" si="297"/>
        <v>1</v>
      </c>
      <c r="D1762" s="4" t="str">
        <f t="shared" si="298"/>
        <v>7</v>
      </c>
      <c r="E1762" s="4" t="str">
        <f t="shared" si="299"/>
        <v>1</v>
      </c>
      <c r="F1762" s="4" t="str">
        <f t="shared" si="300"/>
        <v>1</v>
      </c>
      <c r="G1762" s="4" t="str">
        <f t="shared" si="301"/>
        <v>53</v>
      </c>
      <c r="H1762" s="4" t="str">
        <f t="shared" si="302"/>
        <v>0</v>
      </c>
      <c r="I1762" s="4" t="str">
        <f t="shared" si="303"/>
        <v>1</v>
      </c>
      <c r="J1762" s="4" t="str">
        <f t="shared" si="304"/>
        <v>03</v>
      </c>
      <c r="K1762" s="4" t="str">
        <f t="shared" si="305"/>
        <v>000</v>
      </c>
      <c r="L1762" s="55" t="str">
        <f t="shared" si="306"/>
        <v>1711530103000</v>
      </c>
      <c r="M1762" s="105">
        <v>1711530103000</v>
      </c>
      <c r="N1762" s="106" t="s">
        <v>40</v>
      </c>
      <c r="O1762" s="108" t="s">
        <v>2878</v>
      </c>
      <c r="P1762" s="101" t="s">
        <v>36</v>
      </c>
      <c r="Q1762" s="33">
        <v>1718016101003</v>
      </c>
      <c r="R1762" s="33" t="s">
        <v>40</v>
      </c>
      <c r="S1762" s="34" t="s">
        <v>2879</v>
      </c>
      <c r="T1762" s="58" t="s">
        <v>24</v>
      </c>
      <c r="U1762" s="58">
        <v>44927</v>
      </c>
      <c r="V1762" s="58">
        <v>44927</v>
      </c>
      <c r="W1762" s="93" t="s">
        <v>25</v>
      </c>
    </row>
    <row r="1763" spans="1:23" s="5" customFormat="1" ht="27" customHeight="1" x14ac:dyDescent="0.25">
      <c r="A1763" s="99">
        <f t="shared" si="307"/>
        <v>1</v>
      </c>
      <c r="B1763" s="97">
        <f t="array" aca="1" ref="B1763" ca="1">IF(AND(MAX(IF(L1762:L2780=L1763,U1762:U2780))=U1763,V1763&lt;=B$1),M1763,"-")</f>
        <v>1711540000000</v>
      </c>
      <c r="C1763" s="4">
        <f t="shared" si="297"/>
        <v>1</v>
      </c>
      <c r="D1763" s="4" t="str">
        <f t="shared" si="298"/>
        <v>7</v>
      </c>
      <c r="E1763" s="4" t="str">
        <f t="shared" si="299"/>
        <v>1</v>
      </c>
      <c r="F1763" s="4" t="str">
        <f t="shared" si="300"/>
        <v>1</v>
      </c>
      <c r="G1763" s="4" t="str">
        <f t="shared" si="301"/>
        <v>54</v>
      </c>
      <c r="H1763" s="4" t="str">
        <f t="shared" si="302"/>
        <v>0</v>
      </c>
      <c r="I1763" s="4" t="str">
        <f t="shared" si="303"/>
        <v>0</v>
      </c>
      <c r="J1763" s="4" t="str">
        <f t="shared" si="304"/>
        <v>00</v>
      </c>
      <c r="K1763" s="4" t="str">
        <f t="shared" si="305"/>
        <v>000</v>
      </c>
      <c r="L1763" s="55" t="str">
        <f t="shared" si="306"/>
        <v>1711540000000</v>
      </c>
      <c r="M1763" s="105">
        <v>1711540000000</v>
      </c>
      <c r="N1763" s="106" t="s">
        <v>21</v>
      </c>
      <c r="O1763" s="108" t="s">
        <v>2880</v>
      </c>
      <c r="P1763" s="101" t="s">
        <v>36</v>
      </c>
      <c r="Q1763" s="33">
        <v>1718017000000</v>
      </c>
      <c r="R1763" s="33" t="s">
        <v>21</v>
      </c>
      <c r="S1763" s="34" t="s">
        <v>2880</v>
      </c>
      <c r="T1763" s="58" t="s">
        <v>24</v>
      </c>
      <c r="U1763" s="58">
        <v>44927</v>
      </c>
      <c r="V1763" s="58">
        <v>44927</v>
      </c>
      <c r="W1763" s="93" t="s">
        <v>25</v>
      </c>
    </row>
    <row r="1764" spans="1:23" s="5" customFormat="1" ht="27" customHeight="1" x14ac:dyDescent="0.25">
      <c r="A1764" s="99">
        <f t="shared" si="307"/>
        <v>1</v>
      </c>
      <c r="B1764" s="97">
        <f t="array" aca="1" ref="B1764" ca="1">IF(AND(MAX(IF(L1763:L2781=L1764,U1763:U2781))=U1764,V1764&lt;=B$1),M1764,"-")</f>
        <v>1711540100000</v>
      </c>
      <c r="C1764" s="4">
        <f t="shared" si="297"/>
        <v>1</v>
      </c>
      <c r="D1764" s="4" t="str">
        <f t="shared" si="298"/>
        <v>7</v>
      </c>
      <c r="E1764" s="4" t="str">
        <f t="shared" si="299"/>
        <v>1</v>
      </c>
      <c r="F1764" s="4" t="str">
        <f t="shared" si="300"/>
        <v>1</v>
      </c>
      <c r="G1764" s="4" t="str">
        <f t="shared" si="301"/>
        <v>54</v>
      </c>
      <c r="H1764" s="4" t="str">
        <f t="shared" si="302"/>
        <v>0</v>
      </c>
      <c r="I1764" s="4" t="str">
        <f t="shared" si="303"/>
        <v>1</v>
      </c>
      <c r="J1764" s="4" t="str">
        <f t="shared" si="304"/>
        <v>00</v>
      </c>
      <c r="K1764" s="4" t="str">
        <f t="shared" si="305"/>
        <v>000</v>
      </c>
      <c r="L1764" s="55" t="str">
        <f t="shared" si="306"/>
        <v>1711540100000</v>
      </c>
      <c r="M1764" s="105">
        <v>1711540100000</v>
      </c>
      <c r="N1764" s="106" t="s">
        <v>21</v>
      </c>
      <c r="O1764" s="108" t="s">
        <v>2881</v>
      </c>
      <c r="P1764" s="101" t="s">
        <v>36</v>
      </c>
      <c r="Q1764" s="33">
        <v>1718017100000</v>
      </c>
      <c r="R1764" s="33" t="s">
        <v>21</v>
      </c>
      <c r="S1764" s="34" t="s">
        <v>2882</v>
      </c>
      <c r="T1764" s="58" t="s">
        <v>24</v>
      </c>
      <c r="U1764" s="58">
        <v>44927</v>
      </c>
      <c r="V1764" s="58">
        <v>44927</v>
      </c>
      <c r="W1764" s="93" t="s">
        <v>25</v>
      </c>
    </row>
    <row r="1765" spans="1:23" s="5" customFormat="1" ht="27" customHeight="1" x14ac:dyDescent="0.25">
      <c r="A1765" s="99">
        <f t="shared" si="307"/>
        <v>1</v>
      </c>
      <c r="B1765" s="97">
        <f t="array" aca="1" ref="B1765" ca="1">IF(AND(MAX(IF(L1764:L2782=L1765,U1764:U2782))=U1765,V1765&lt;=B$1),M1765,"-")</f>
        <v>1711540101000</v>
      </c>
      <c r="C1765" s="4">
        <f t="shared" si="297"/>
        <v>1</v>
      </c>
      <c r="D1765" s="4" t="str">
        <f t="shared" si="298"/>
        <v>7</v>
      </c>
      <c r="E1765" s="4" t="str">
        <f t="shared" si="299"/>
        <v>1</v>
      </c>
      <c r="F1765" s="4" t="str">
        <f t="shared" si="300"/>
        <v>1</v>
      </c>
      <c r="G1765" s="4" t="str">
        <f t="shared" si="301"/>
        <v>54</v>
      </c>
      <c r="H1765" s="4" t="str">
        <f t="shared" si="302"/>
        <v>0</v>
      </c>
      <c r="I1765" s="4" t="str">
        <f t="shared" si="303"/>
        <v>1</v>
      </c>
      <c r="J1765" s="4" t="str">
        <f t="shared" si="304"/>
        <v>01</v>
      </c>
      <c r="K1765" s="4" t="str">
        <f t="shared" si="305"/>
        <v>000</v>
      </c>
      <c r="L1765" s="55" t="str">
        <f t="shared" si="306"/>
        <v>1711540101000</v>
      </c>
      <c r="M1765" s="105">
        <v>1711540101000</v>
      </c>
      <c r="N1765" s="106" t="s">
        <v>40</v>
      </c>
      <c r="O1765" s="108" t="s">
        <v>2883</v>
      </c>
      <c r="P1765" s="101" t="s">
        <v>36</v>
      </c>
      <c r="Q1765" s="33">
        <v>1718017101001</v>
      </c>
      <c r="R1765" s="33" t="s">
        <v>40</v>
      </c>
      <c r="S1765" s="34" t="s">
        <v>2884</v>
      </c>
      <c r="T1765" s="58" t="s">
        <v>24</v>
      </c>
      <c r="U1765" s="58">
        <v>44927</v>
      </c>
      <c r="V1765" s="58">
        <v>44927</v>
      </c>
      <c r="W1765" s="93" t="s">
        <v>25</v>
      </c>
    </row>
    <row r="1766" spans="1:23" s="5" customFormat="1" ht="27" customHeight="1" x14ac:dyDescent="0.25">
      <c r="A1766" s="99">
        <f t="shared" si="307"/>
        <v>1</v>
      </c>
      <c r="B1766" s="97">
        <f t="array" aca="1" ref="B1766" ca="1">IF(AND(MAX(IF(L1765:L2783=L1766,U1765:U2783))=U1766,V1766&lt;=B$1),M1766,"-")</f>
        <v>1711540102000</v>
      </c>
      <c r="C1766" s="4">
        <f t="shared" si="297"/>
        <v>1</v>
      </c>
      <c r="D1766" s="4" t="str">
        <f t="shared" si="298"/>
        <v>7</v>
      </c>
      <c r="E1766" s="4" t="str">
        <f t="shared" si="299"/>
        <v>1</v>
      </c>
      <c r="F1766" s="4" t="str">
        <f t="shared" si="300"/>
        <v>1</v>
      </c>
      <c r="G1766" s="4" t="str">
        <f t="shared" si="301"/>
        <v>54</v>
      </c>
      <c r="H1766" s="4" t="str">
        <f t="shared" si="302"/>
        <v>0</v>
      </c>
      <c r="I1766" s="4" t="str">
        <f t="shared" si="303"/>
        <v>1</v>
      </c>
      <c r="J1766" s="4" t="str">
        <f t="shared" si="304"/>
        <v>02</v>
      </c>
      <c r="K1766" s="4" t="str">
        <f t="shared" si="305"/>
        <v>000</v>
      </c>
      <c r="L1766" s="55" t="str">
        <f t="shared" si="306"/>
        <v>1711540102000</v>
      </c>
      <c r="M1766" s="105">
        <v>1711540102000</v>
      </c>
      <c r="N1766" s="106" t="s">
        <v>40</v>
      </c>
      <c r="O1766" s="108" t="s">
        <v>2885</v>
      </c>
      <c r="P1766" s="101" t="s">
        <v>36</v>
      </c>
      <c r="Q1766" s="33">
        <v>1718017101002</v>
      </c>
      <c r="R1766" s="33" t="s">
        <v>40</v>
      </c>
      <c r="S1766" s="34" t="s">
        <v>2886</v>
      </c>
      <c r="T1766" s="58" t="s">
        <v>24</v>
      </c>
      <c r="U1766" s="58">
        <v>44927</v>
      </c>
      <c r="V1766" s="58">
        <v>44927</v>
      </c>
      <c r="W1766" s="93" t="s">
        <v>25</v>
      </c>
    </row>
    <row r="1767" spans="1:23" s="5" customFormat="1" ht="27" customHeight="1" x14ac:dyDescent="0.25">
      <c r="A1767" s="99">
        <f t="shared" si="307"/>
        <v>1</v>
      </c>
      <c r="B1767" s="97">
        <f t="array" aca="1" ref="B1767" ca="1">IF(AND(MAX(IF(L1766:L2784=L1767,U1766:U2784))=U1767,V1767&lt;=B$1),M1767,"-")</f>
        <v>1711550000000</v>
      </c>
      <c r="C1767" s="4">
        <f t="shared" si="297"/>
        <v>1</v>
      </c>
      <c r="D1767" s="4" t="str">
        <f t="shared" si="298"/>
        <v>7</v>
      </c>
      <c r="E1767" s="4" t="str">
        <f t="shared" si="299"/>
        <v>1</v>
      </c>
      <c r="F1767" s="4" t="str">
        <f t="shared" si="300"/>
        <v>1</v>
      </c>
      <c r="G1767" s="4" t="str">
        <f t="shared" si="301"/>
        <v>55</v>
      </c>
      <c r="H1767" s="4" t="str">
        <f t="shared" si="302"/>
        <v>0</v>
      </c>
      <c r="I1767" s="4" t="str">
        <f t="shared" si="303"/>
        <v>0</v>
      </c>
      <c r="J1767" s="4" t="str">
        <f t="shared" si="304"/>
        <v>00</v>
      </c>
      <c r="K1767" s="4" t="str">
        <f t="shared" si="305"/>
        <v>000</v>
      </c>
      <c r="L1767" s="55" t="str">
        <f t="shared" si="306"/>
        <v>1711550000000</v>
      </c>
      <c r="M1767" s="105">
        <v>1711550000000</v>
      </c>
      <c r="N1767" s="106" t="s">
        <v>21</v>
      </c>
      <c r="O1767" s="108" t="s">
        <v>2887</v>
      </c>
      <c r="P1767" s="101" t="s">
        <v>36</v>
      </c>
      <c r="Q1767" s="33">
        <v>1718018000000</v>
      </c>
      <c r="R1767" s="33" t="s">
        <v>21</v>
      </c>
      <c r="S1767" s="34" t="s">
        <v>2887</v>
      </c>
      <c r="T1767" s="58" t="s">
        <v>24</v>
      </c>
      <c r="U1767" s="58">
        <v>44927</v>
      </c>
      <c r="V1767" s="58">
        <v>44927</v>
      </c>
      <c r="W1767" s="93" t="s">
        <v>25</v>
      </c>
    </row>
    <row r="1768" spans="1:23" s="5" customFormat="1" ht="27" customHeight="1" x14ac:dyDescent="0.25">
      <c r="A1768" s="99">
        <f t="shared" si="307"/>
        <v>1</v>
      </c>
      <c r="B1768" s="97">
        <f t="array" aca="1" ref="B1768" ca="1">IF(AND(MAX(IF(L1767:L2785=L1768,U1767:U2785))=U1768,V1768&lt;=B$1),M1768,"-")</f>
        <v>1711550100000</v>
      </c>
      <c r="C1768" s="4">
        <f t="shared" si="297"/>
        <v>1</v>
      </c>
      <c r="D1768" s="4" t="str">
        <f t="shared" si="298"/>
        <v>7</v>
      </c>
      <c r="E1768" s="4" t="str">
        <f t="shared" si="299"/>
        <v>1</v>
      </c>
      <c r="F1768" s="4" t="str">
        <f t="shared" si="300"/>
        <v>1</v>
      </c>
      <c r="G1768" s="4" t="str">
        <f t="shared" si="301"/>
        <v>55</v>
      </c>
      <c r="H1768" s="4" t="str">
        <f t="shared" si="302"/>
        <v>0</v>
      </c>
      <c r="I1768" s="4" t="str">
        <f t="shared" si="303"/>
        <v>1</v>
      </c>
      <c r="J1768" s="4" t="str">
        <f t="shared" si="304"/>
        <v>00</v>
      </c>
      <c r="K1768" s="4" t="str">
        <f t="shared" si="305"/>
        <v>000</v>
      </c>
      <c r="L1768" s="55" t="str">
        <f t="shared" si="306"/>
        <v>1711550100000</v>
      </c>
      <c r="M1768" s="105">
        <v>1711550100000</v>
      </c>
      <c r="N1768" s="106" t="s">
        <v>21</v>
      </c>
      <c r="O1768" s="108" t="s">
        <v>2888</v>
      </c>
      <c r="P1768" s="101" t="s">
        <v>36</v>
      </c>
      <c r="Q1768" s="33">
        <v>1718018100000</v>
      </c>
      <c r="R1768" s="33" t="s">
        <v>21</v>
      </c>
      <c r="S1768" s="34" t="s">
        <v>2889</v>
      </c>
      <c r="T1768" s="58" t="s">
        <v>24</v>
      </c>
      <c r="U1768" s="58">
        <v>44927</v>
      </c>
      <c r="V1768" s="58">
        <v>44927</v>
      </c>
      <c r="W1768" s="93" t="s">
        <v>25</v>
      </c>
    </row>
    <row r="1769" spans="1:23" s="5" customFormat="1" ht="27" customHeight="1" x14ac:dyDescent="0.25">
      <c r="A1769" s="99">
        <f t="shared" si="307"/>
        <v>1</v>
      </c>
      <c r="B1769" s="97">
        <f t="array" aca="1" ref="B1769" ca="1">IF(AND(MAX(IF(L1768:L2786=L1769,U1768:U2786))=U1769,V1769&lt;=B$1),M1769,"-")</f>
        <v>1711550101000</v>
      </c>
      <c r="C1769" s="4">
        <f t="shared" si="297"/>
        <v>1</v>
      </c>
      <c r="D1769" s="4" t="str">
        <f t="shared" si="298"/>
        <v>7</v>
      </c>
      <c r="E1769" s="4" t="str">
        <f t="shared" si="299"/>
        <v>1</v>
      </c>
      <c r="F1769" s="4" t="str">
        <f t="shared" si="300"/>
        <v>1</v>
      </c>
      <c r="G1769" s="4" t="str">
        <f t="shared" si="301"/>
        <v>55</v>
      </c>
      <c r="H1769" s="4" t="str">
        <f t="shared" si="302"/>
        <v>0</v>
      </c>
      <c r="I1769" s="4" t="str">
        <f t="shared" si="303"/>
        <v>1</v>
      </c>
      <c r="J1769" s="4" t="str">
        <f t="shared" si="304"/>
        <v>01</v>
      </c>
      <c r="K1769" s="4" t="str">
        <f t="shared" si="305"/>
        <v>000</v>
      </c>
      <c r="L1769" s="55" t="str">
        <f t="shared" si="306"/>
        <v>1711550101000</v>
      </c>
      <c r="M1769" s="105">
        <v>1711550101000</v>
      </c>
      <c r="N1769" s="106" t="s">
        <v>40</v>
      </c>
      <c r="O1769" s="108" t="s">
        <v>2890</v>
      </c>
      <c r="P1769" s="101" t="s">
        <v>36</v>
      </c>
      <c r="Q1769" s="33">
        <v>1718018101000</v>
      </c>
      <c r="R1769" s="33" t="s">
        <v>40</v>
      </c>
      <c r="S1769" s="34" t="s">
        <v>2889</v>
      </c>
      <c r="T1769" s="58" t="s">
        <v>24</v>
      </c>
      <c r="U1769" s="58">
        <v>44927</v>
      </c>
      <c r="V1769" s="58">
        <v>44927</v>
      </c>
      <c r="W1769" s="93" t="s">
        <v>25</v>
      </c>
    </row>
    <row r="1770" spans="1:23" s="5" customFormat="1" ht="27" customHeight="1" x14ac:dyDescent="0.25">
      <c r="A1770" s="99">
        <f t="shared" si="307"/>
        <v>1</v>
      </c>
      <c r="B1770" s="97">
        <f t="array" aca="1" ref="B1770" ca="1">IF(AND(MAX(IF(L1769:L2787=L1770,U1769:U2787))=U1770,V1770&lt;=B$1),M1770,"-")</f>
        <v>1711980000000</v>
      </c>
      <c r="C1770" s="4">
        <f t="shared" si="297"/>
        <v>1</v>
      </c>
      <c r="D1770" s="4" t="str">
        <f t="shared" si="298"/>
        <v>7</v>
      </c>
      <c r="E1770" s="4" t="str">
        <f t="shared" si="299"/>
        <v>1</v>
      </c>
      <c r="F1770" s="4" t="str">
        <f t="shared" si="300"/>
        <v>1</v>
      </c>
      <c r="G1770" s="4" t="str">
        <f t="shared" si="301"/>
        <v>98</v>
      </c>
      <c r="H1770" s="4" t="str">
        <f t="shared" si="302"/>
        <v>0</v>
      </c>
      <c r="I1770" s="4" t="str">
        <f t="shared" si="303"/>
        <v>0</v>
      </c>
      <c r="J1770" s="4" t="str">
        <f t="shared" si="304"/>
        <v>00</v>
      </c>
      <c r="K1770" s="4" t="str">
        <f t="shared" si="305"/>
        <v>000</v>
      </c>
      <c r="L1770" s="55" t="str">
        <f t="shared" si="306"/>
        <v>1711980000000</v>
      </c>
      <c r="M1770" s="105">
        <v>1711980000000</v>
      </c>
      <c r="N1770" s="106" t="s">
        <v>21</v>
      </c>
      <c r="O1770" s="108" t="s">
        <v>2891</v>
      </c>
      <c r="P1770" s="101" t="s">
        <v>107</v>
      </c>
      <c r="Q1770" s="33" t="s">
        <v>25</v>
      </c>
      <c r="R1770" s="33" t="s">
        <v>25</v>
      </c>
      <c r="S1770" s="34" t="s">
        <v>25</v>
      </c>
      <c r="T1770" s="58" t="s">
        <v>24</v>
      </c>
      <c r="U1770" s="58">
        <v>44927</v>
      </c>
      <c r="V1770" s="58">
        <v>44927</v>
      </c>
      <c r="W1770" s="93" t="s">
        <v>25</v>
      </c>
    </row>
    <row r="1771" spans="1:23" s="5" customFormat="1" ht="27" customHeight="1" x14ac:dyDescent="0.25">
      <c r="A1771" s="99">
        <f t="shared" si="307"/>
        <v>1</v>
      </c>
      <c r="B1771" s="97">
        <f t="array" aca="1" ref="B1771" ca="1">IF(AND(MAX(IF(L1770:L2788=L1771,U1770:U2788))=U1771,V1771&lt;=B$1),M1771,"-")</f>
        <v>1712000000000</v>
      </c>
      <c r="C1771" s="4">
        <f t="shared" si="297"/>
        <v>1</v>
      </c>
      <c r="D1771" s="4" t="str">
        <f t="shared" si="298"/>
        <v>7</v>
      </c>
      <c r="E1771" s="4" t="str">
        <f t="shared" si="299"/>
        <v>1</v>
      </c>
      <c r="F1771" s="4" t="str">
        <f t="shared" si="300"/>
        <v>2</v>
      </c>
      <c r="G1771" s="4" t="str">
        <f t="shared" si="301"/>
        <v>00</v>
      </c>
      <c r="H1771" s="4" t="str">
        <f t="shared" si="302"/>
        <v>0</v>
      </c>
      <c r="I1771" s="4" t="str">
        <f t="shared" si="303"/>
        <v>0</v>
      </c>
      <c r="J1771" s="4" t="str">
        <f t="shared" si="304"/>
        <v>00</v>
      </c>
      <c r="K1771" s="4" t="str">
        <f t="shared" si="305"/>
        <v>000</v>
      </c>
      <c r="L1771" s="55" t="str">
        <f t="shared" si="306"/>
        <v>1712000000000</v>
      </c>
      <c r="M1771" s="105">
        <v>1712000000000</v>
      </c>
      <c r="N1771" s="106" t="s">
        <v>21</v>
      </c>
      <c r="O1771" s="108" t="s">
        <v>2892</v>
      </c>
      <c r="P1771" s="101" t="s">
        <v>36</v>
      </c>
      <c r="Q1771" s="33">
        <v>1718020000000</v>
      </c>
      <c r="R1771" s="33" t="s">
        <v>21</v>
      </c>
      <c r="S1771" s="34" t="s">
        <v>2893</v>
      </c>
      <c r="T1771" s="58" t="s">
        <v>24</v>
      </c>
      <c r="U1771" s="58">
        <v>44927</v>
      </c>
      <c r="V1771" s="58">
        <v>44927</v>
      </c>
      <c r="W1771" s="93" t="s">
        <v>25</v>
      </c>
    </row>
    <row r="1772" spans="1:23" s="5" customFormat="1" ht="27" customHeight="1" x14ac:dyDescent="0.25">
      <c r="A1772" s="99">
        <f t="shared" si="307"/>
        <v>1</v>
      </c>
      <c r="B1772" s="97">
        <f t="array" aca="1" ref="B1772" ca="1">IF(AND(MAX(IF(L1771:L2789=L1772,U1771:U2789))=U1772,V1772&lt;=B$1),M1772,"-")</f>
        <v>1712500000000</v>
      </c>
      <c r="C1772" s="4">
        <f t="shared" si="297"/>
        <v>1</v>
      </c>
      <c r="D1772" s="4" t="str">
        <f t="shared" si="298"/>
        <v>7</v>
      </c>
      <c r="E1772" s="4" t="str">
        <f t="shared" si="299"/>
        <v>1</v>
      </c>
      <c r="F1772" s="4" t="str">
        <f t="shared" si="300"/>
        <v>2</v>
      </c>
      <c r="G1772" s="4" t="str">
        <f t="shared" si="301"/>
        <v>50</v>
      </c>
      <c r="H1772" s="4" t="str">
        <f t="shared" si="302"/>
        <v>0</v>
      </c>
      <c r="I1772" s="4" t="str">
        <f t="shared" si="303"/>
        <v>0</v>
      </c>
      <c r="J1772" s="4" t="str">
        <f t="shared" si="304"/>
        <v>00</v>
      </c>
      <c r="K1772" s="4" t="str">
        <f t="shared" si="305"/>
        <v>000</v>
      </c>
      <c r="L1772" s="55" t="str">
        <f t="shared" si="306"/>
        <v>1712500000000</v>
      </c>
      <c r="M1772" s="105">
        <v>1712500000000</v>
      </c>
      <c r="N1772" s="106" t="s">
        <v>21</v>
      </c>
      <c r="O1772" s="108" t="s">
        <v>2894</v>
      </c>
      <c r="P1772" s="101" t="s">
        <v>36</v>
      </c>
      <c r="Q1772" s="33">
        <v>1718021000000</v>
      </c>
      <c r="R1772" s="33" t="s">
        <v>21</v>
      </c>
      <c r="S1772" s="34" t="s">
        <v>2895</v>
      </c>
      <c r="T1772" s="58" t="s">
        <v>24</v>
      </c>
      <c r="U1772" s="58">
        <v>44927</v>
      </c>
      <c r="V1772" s="58">
        <v>44927</v>
      </c>
      <c r="W1772" s="93" t="s">
        <v>25</v>
      </c>
    </row>
    <row r="1773" spans="1:23" s="5" customFormat="1" ht="27" customHeight="1" x14ac:dyDescent="0.25">
      <c r="A1773" s="99">
        <f t="shared" si="307"/>
        <v>1</v>
      </c>
      <c r="B1773" s="97">
        <f t="array" aca="1" ref="B1773" ca="1">IF(AND(MAX(IF(L1772:L2790=L1773,U1772:U2790))=U1773,V1773&lt;=B$1),M1773,"-")</f>
        <v>1712500100000</v>
      </c>
      <c r="C1773" s="4">
        <f t="shared" si="297"/>
        <v>1</v>
      </c>
      <c r="D1773" s="4" t="str">
        <f t="shared" si="298"/>
        <v>7</v>
      </c>
      <c r="E1773" s="4" t="str">
        <f t="shared" si="299"/>
        <v>1</v>
      </c>
      <c r="F1773" s="4" t="str">
        <f t="shared" si="300"/>
        <v>2</v>
      </c>
      <c r="G1773" s="4" t="str">
        <f t="shared" si="301"/>
        <v>50</v>
      </c>
      <c r="H1773" s="4" t="str">
        <f t="shared" si="302"/>
        <v>0</v>
      </c>
      <c r="I1773" s="4" t="str">
        <f t="shared" si="303"/>
        <v>1</v>
      </c>
      <c r="J1773" s="4" t="str">
        <f t="shared" si="304"/>
        <v>00</v>
      </c>
      <c r="K1773" s="4" t="str">
        <f t="shared" si="305"/>
        <v>000</v>
      </c>
      <c r="L1773" s="55" t="str">
        <f t="shared" si="306"/>
        <v>1712500100000</v>
      </c>
      <c r="M1773" s="105">
        <v>1712500100000</v>
      </c>
      <c r="N1773" s="106" t="s">
        <v>21</v>
      </c>
      <c r="O1773" s="108" t="s">
        <v>2896</v>
      </c>
      <c r="P1773" s="101" t="s">
        <v>36</v>
      </c>
      <c r="Q1773" s="33">
        <v>1718021100000</v>
      </c>
      <c r="R1773" s="33" t="s">
        <v>21</v>
      </c>
      <c r="S1773" s="34" t="s">
        <v>2897</v>
      </c>
      <c r="T1773" s="58" t="s">
        <v>24</v>
      </c>
      <c r="U1773" s="58">
        <v>44927</v>
      </c>
      <c r="V1773" s="58">
        <v>44927</v>
      </c>
      <c r="W1773" s="93" t="s">
        <v>25</v>
      </c>
    </row>
    <row r="1774" spans="1:23" s="5" customFormat="1" ht="27" customHeight="1" x14ac:dyDescent="0.25">
      <c r="A1774" s="99">
        <f t="shared" si="307"/>
        <v>1</v>
      </c>
      <c r="B1774" s="97">
        <f t="array" aca="1" ref="B1774" ca="1">IF(AND(MAX(IF(L1773:L2791=L1774,U1773:U2791))=U1774,V1774&lt;=B$1),M1774,"-")</f>
        <v>1712500101000</v>
      </c>
      <c r="C1774" s="4">
        <f t="shared" si="297"/>
        <v>1</v>
      </c>
      <c r="D1774" s="4" t="str">
        <f t="shared" si="298"/>
        <v>7</v>
      </c>
      <c r="E1774" s="4" t="str">
        <f t="shared" si="299"/>
        <v>1</v>
      </c>
      <c r="F1774" s="4" t="str">
        <f t="shared" si="300"/>
        <v>2</v>
      </c>
      <c r="G1774" s="4" t="str">
        <f t="shared" si="301"/>
        <v>50</v>
      </c>
      <c r="H1774" s="4" t="str">
        <f t="shared" si="302"/>
        <v>0</v>
      </c>
      <c r="I1774" s="4" t="str">
        <f t="shared" si="303"/>
        <v>1</v>
      </c>
      <c r="J1774" s="4" t="str">
        <f t="shared" si="304"/>
        <v>01</v>
      </c>
      <c r="K1774" s="4" t="str">
        <f t="shared" si="305"/>
        <v>000</v>
      </c>
      <c r="L1774" s="55" t="str">
        <f t="shared" si="306"/>
        <v>1712500101000</v>
      </c>
      <c r="M1774" s="105">
        <v>1712500101000</v>
      </c>
      <c r="N1774" s="106" t="s">
        <v>40</v>
      </c>
      <c r="O1774" s="108" t="s">
        <v>2898</v>
      </c>
      <c r="P1774" s="101" t="s">
        <v>36</v>
      </c>
      <c r="Q1774" s="33">
        <v>1718021101000</v>
      </c>
      <c r="R1774" s="33" t="s">
        <v>40</v>
      </c>
      <c r="S1774" s="34" t="s">
        <v>2897</v>
      </c>
      <c r="T1774" s="58" t="s">
        <v>24</v>
      </c>
      <c r="U1774" s="58">
        <v>44927</v>
      </c>
      <c r="V1774" s="58">
        <v>44927</v>
      </c>
      <c r="W1774" s="93" t="s">
        <v>25</v>
      </c>
    </row>
    <row r="1775" spans="1:23" s="5" customFormat="1" ht="27" customHeight="1" x14ac:dyDescent="0.25">
      <c r="A1775" s="99">
        <f t="shared" si="307"/>
        <v>1</v>
      </c>
      <c r="B1775" s="97">
        <f t="array" aca="1" ref="B1775" ca="1">IF(AND(MAX(IF(L1774:L2792=L1775,U1774:U2792))=U1775,V1775&lt;=B$1),M1775,"-")</f>
        <v>1712510000000</v>
      </c>
      <c r="C1775" s="4">
        <f t="shared" si="297"/>
        <v>1</v>
      </c>
      <c r="D1775" s="4" t="str">
        <f t="shared" si="298"/>
        <v>7</v>
      </c>
      <c r="E1775" s="4" t="str">
        <f t="shared" si="299"/>
        <v>1</v>
      </c>
      <c r="F1775" s="4" t="str">
        <f t="shared" si="300"/>
        <v>2</v>
      </c>
      <c r="G1775" s="4" t="str">
        <f t="shared" si="301"/>
        <v>51</v>
      </c>
      <c r="H1775" s="4" t="str">
        <f t="shared" si="302"/>
        <v>0</v>
      </c>
      <c r="I1775" s="4" t="str">
        <f t="shared" si="303"/>
        <v>0</v>
      </c>
      <c r="J1775" s="4" t="str">
        <f t="shared" si="304"/>
        <v>00</v>
      </c>
      <c r="K1775" s="4" t="str">
        <f t="shared" si="305"/>
        <v>000</v>
      </c>
      <c r="L1775" s="55" t="str">
        <f t="shared" si="306"/>
        <v>1712510000000</v>
      </c>
      <c r="M1775" s="105">
        <v>1712510000000</v>
      </c>
      <c r="N1775" s="106" t="s">
        <v>21</v>
      </c>
      <c r="O1775" s="108" t="s">
        <v>2899</v>
      </c>
      <c r="P1775" s="101" t="s">
        <v>36</v>
      </c>
      <c r="Q1775" s="33">
        <v>1718022000000</v>
      </c>
      <c r="R1775" s="33" t="s">
        <v>21</v>
      </c>
      <c r="S1775" s="34" t="s">
        <v>2900</v>
      </c>
      <c r="T1775" s="58" t="s">
        <v>24</v>
      </c>
      <c r="U1775" s="58">
        <v>44927</v>
      </c>
      <c r="V1775" s="58">
        <v>44927</v>
      </c>
      <c r="W1775" s="93" t="s">
        <v>25</v>
      </c>
    </row>
    <row r="1776" spans="1:23" s="5" customFormat="1" ht="27" customHeight="1" x14ac:dyDescent="0.25">
      <c r="A1776" s="99">
        <f t="shared" si="307"/>
        <v>1</v>
      </c>
      <c r="B1776" s="97">
        <f t="array" aca="1" ref="B1776" ca="1">IF(AND(MAX(IF(L1775:L2793=L1776,U1775:U2793))=U1776,V1776&lt;=B$1),M1776,"-")</f>
        <v>1712510100000</v>
      </c>
      <c r="C1776" s="4">
        <f t="shared" si="297"/>
        <v>1</v>
      </c>
      <c r="D1776" s="4" t="str">
        <f t="shared" si="298"/>
        <v>7</v>
      </c>
      <c r="E1776" s="4" t="str">
        <f t="shared" si="299"/>
        <v>1</v>
      </c>
      <c r="F1776" s="4" t="str">
        <f t="shared" si="300"/>
        <v>2</v>
      </c>
      <c r="G1776" s="4" t="str">
        <f t="shared" si="301"/>
        <v>51</v>
      </c>
      <c r="H1776" s="4" t="str">
        <f t="shared" si="302"/>
        <v>0</v>
      </c>
      <c r="I1776" s="4" t="str">
        <f t="shared" si="303"/>
        <v>1</v>
      </c>
      <c r="J1776" s="4" t="str">
        <f t="shared" si="304"/>
        <v>00</v>
      </c>
      <c r="K1776" s="4" t="str">
        <f t="shared" si="305"/>
        <v>000</v>
      </c>
      <c r="L1776" s="55" t="str">
        <f t="shared" si="306"/>
        <v>1712510100000</v>
      </c>
      <c r="M1776" s="105">
        <v>1712510100000</v>
      </c>
      <c r="N1776" s="106" t="s">
        <v>21</v>
      </c>
      <c r="O1776" s="108" t="s">
        <v>2901</v>
      </c>
      <c r="P1776" s="101" t="s">
        <v>36</v>
      </c>
      <c r="Q1776" s="33">
        <v>1718022100000</v>
      </c>
      <c r="R1776" s="33" t="s">
        <v>21</v>
      </c>
      <c r="S1776" s="34" t="s">
        <v>2902</v>
      </c>
      <c r="T1776" s="58" t="s">
        <v>24</v>
      </c>
      <c r="U1776" s="58">
        <v>44927</v>
      </c>
      <c r="V1776" s="58">
        <v>44927</v>
      </c>
      <c r="W1776" s="93" t="s">
        <v>25</v>
      </c>
    </row>
    <row r="1777" spans="1:23" s="5" customFormat="1" ht="27" customHeight="1" x14ac:dyDescent="0.25">
      <c r="A1777" s="99">
        <f t="shared" si="307"/>
        <v>1</v>
      </c>
      <c r="B1777" s="97">
        <f t="array" aca="1" ref="B1777" ca="1">IF(AND(MAX(IF(L1776:L2794=L1777,U1776:U2794))=U1777,V1777&lt;=B$1),M1777,"-")</f>
        <v>1712510101000</v>
      </c>
      <c r="C1777" s="4">
        <f t="shared" si="297"/>
        <v>1</v>
      </c>
      <c r="D1777" s="4" t="str">
        <f t="shared" si="298"/>
        <v>7</v>
      </c>
      <c r="E1777" s="4" t="str">
        <f t="shared" si="299"/>
        <v>1</v>
      </c>
      <c r="F1777" s="4" t="str">
        <f t="shared" si="300"/>
        <v>2</v>
      </c>
      <c r="G1777" s="4" t="str">
        <f t="shared" si="301"/>
        <v>51</v>
      </c>
      <c r="H1777" s="4" t="str">
        <f t="shared" si="302"/>
        <v>0</v>
      </c>
      <c r="I1777" s="4" t="str">
        <f t="shared" si="303"/>
        <v>1</v>
      </c>
      <c r="J1777" s="4" t="str">
        <f t="shared" si="304"/>
        <v>01</v>
      </c>
      <c r="K1777" s="4" t="str">
        <f t="shared" si="305"/>
        <v>000</v>
      </c>
      <c r="L1777" s="55" t="str">
        <f t="shared" si="306"/>
        <v>1712510101000</v>
      </c>
      <c r="M1777" s="105">
        <v>1712510101000</v>
      </c>
      <c r="N1777" s="106" t="s">
        <v>40</v>
      </c>
      <c r="O1777" s="108" t="s">
        <v>2903</v>
      </c>
      <c r="P1777" s="101" t="s">
        <v>36</v>
      </c>
      <c r="Q1777" s="33">
        <v>1718022101000</v>
      </c>
      <c r="R1777" s="33" t="s">
        <v>40</v>
      </c>
      <c r="S1777" s="34" t="s">
        <v>2902</v>
      </c>
      <c r="T1777" s="58" t="s">
        <v>24</v>
      </c>
      <c r="U1777" s="58">
        <v>44927</v>
      </c>
      <c r="V1777" s="58">
        <v>44927</v>
      </c>
      <c r="W1777" s="93" t="s">
        <v>25</v>
      </c>
    </row>
    <row r="1778" spans="1:23" s="5" customFormat="1" ht="27" customHeight="1" x14ac:dyDescent="0.25">
      <c r="A1778" s="99">
        <f t="shared" si="307"/>
        <v>1</v>
      </c>
      <c r="B1778" s="97">
        <f t="array" aca="1" ref="B1778" ca="1">IF(AND(MAX(IF(L1777:L2795=L1778,U1777:U2795))=U1778,V1778&lt;=B$1),M1778,"-")</f>
        <v>1712520000000</v>
      </c>
      <c r="C1778" s="4">
        <f t="shared" si="297"/>
        <v>1</v>
      </c>
      <c r="D1778" s="4" t="str">
        <f t="shared" si="298"/>
        <v>7</v>
      </c>
      <c r="E1778" s="4" t="str">
        <f t="shared" si="299"/>
        <v>1</v>
      </c>
      <c r="F1778" s="4" t="str">
        <f t="shared" si="300"/>
        <v>2</v>
      </c>
      <c r="G1778" s="4" t="str">
        <f t="shared" si="301"/>
        <v>52</v>
      </c>
      <c r="H1778" s="4" t="str">
        <f t="shared" si="302"/>
        <v>0</v>
      </c>
      <c r="I1778" s="4" t="str">
        <f t="shared" si="303"/>
        <v>0</v>
      </c>
      <c r="J1778" s="4" t="str">
        <f t="shared" si="304"/>
        <v>00</v>
      </c>
      <c r="K1778" s="4" t="str">
        <f t="shared" si="305"/>
        <v>000</v>
      </c>
      <c r="L1778" s="55" t="str">
        <f t="shared" si="306"/>
        <v>1712520000000</v>
      </c>
      <c r="M1778" s="105">
        <v>1712520000000</v>
      </c>
      <c r="N1778" s="106" t="s">
        <v>21</v>
      </c>
      <c r="O1778" s="108" t="s">
        <v>2904</v>
      </c>
      <c r="P1778" s="101" t="s">
        <v>107</v>
      </c>
      <c r="Q1778" s="33" t="s">
        <v>25</v>
      </c>
      <c r="R1778" s="33" t="s">
        <v>25</v>
      </c>
      <c r="S1778" s="34" t="s">
        <v>25</v>
      </c>
      <c r="T1778" s="58" t="s">
        <v>24</v>
      </c>
      <c r="U1778" s="58">
        <v>44927</v>
      </c>
      <c r="V1778" s="58">
        <v>44927</v>
      </c>
      <c r="W1778" s="93" t="s">
        <v>25</v>
      </c>
    </row>
    <row r="1779" spans="1:23" s="5" customFormat="1" ht="27" customHeight="1" x14ac:dyDescent="0.25">
      <c r="A1779" s="99">
        <f t="shared" si="307"/>
        <v>1</v>
      </c>
      <c r="B1779" s="97">
        <f t="array" aca="1" ref="B1779" ca="1">IF(AND(MAX(IF(L1778:L2796=L1779,U1778:U2796))=U1779,V1779&lt;=B$1),M1779,"-")</f>
        <v>1712521000000</v>
      </c>
      <c r="C1779" s="4">
        <f t="shared" si="297"/>
        <v>1</v>
      </c>
      <c r="D1779" s="4" t="str">
        <f t="shared" si="298"/>
        <v>7</v>
      </c>
      <c r="E1779" s="4" t="str">
        <f t="shared" si="299"/>
        <v>1</v>
      </c>
      <c r="F1779" s="4" t="str">
        <f t="shared" si="300"/>
        <v>2</v>
      </c>
      <c r="G1779" s="4" t="str">
        <f t="shared" si="301"/>
        <v>52</v>
      </c>
      <c r="H1779" s="4" t="str">
        <f t="shared" si="302"/>
        <v>1</v>
      </c>
      <c r="I1779" s="4" t="str">
        <f t="shared" si="303"/>
        <v>0</v>
      </c>
      <c r="J1779" s="4" t="str">
        <f t="shared" si="304"/>
        <v>00</v>
      </c>
      <c r="K1779" s="4" t="str">
        <f t="shared" si="305"/>
        <v>000</v>
      </c>
      <c r="L1779" s="55" t="str">
        <f t="shared" si="306"/>
        <v>1712521000000</v>
      </c>
      <c r="M1779" s="105">
        <v>1712521000000</v>
      </c>
      <c r="N1779" s="106" t="s">
        <v>21</v>
      </c>
      <c r="O1779" s="108" t="s">
        <v>2905</v>
      </c>
      <c r="P1779" s="101" t="s">
        <v>36</v>
      </c>
      <c r="Q1779" s="33">
        <v>1718023000000</v>
      </c>
      <c r="R1779" s="33" t="s">
        <v>21</v>
      </c>
      <c r="S1779" s="34" t="s">
        <v>2906</v>
      </c>
      <c r="T1779" s="58" t="s">
        <v>24</v>
      </c>
      <c r="U1779" s="58">
        <v>44927</v>
      </c>
      <c r="V1779" s="58">
        <v>44927</v>
      </c>
      <c r="W1779" s="93" t="s">
        <v>25</v>
      </c>
    </row>
    <row r="1780" spans="1:23" s="5" customFormat="1" ht="27" customHeight="1" x14ac:dyDescent="0.25">
      <c r="A1780" s="99">
        <f t="shared" si="307"/>
        <v>1</v>
      </c>
      <c r="B1780" s="97">
        <f t="array" aca="1" ref="B1780" ca="1">IF(AND(MAX(IF(L1779:L2797=L1780,U1779:U2797))=U1780,V1780&lt;=B$1),M1780,"-")</f>
        <v>1712521100000</v>
      </c>
      <c r="C1780" s="4">
        <f t="shared" si="297"/>
        <v>1</v>
      </c>
      <c r="D1780" s="4" t="str">
        <f t="shared" si="298"/>
        <v>7</v>
      </c>
      <c r="E1780" s="4" t="str">
        <f t="shared" si="299"/>
        <v>1</v>
      </c>
      <c r="F1780" s="4" t="str">
        <f t="shared" si="300"/>
        <v>2</v>
      </c>
      <c r="G1780" s="4" t="str">
        <f t="shared" si="301"/>
        <v>52</v>
      </c>
      <c r="H1780" s="4" t="str">
        <f t="shared" si="302"/>
        <v>1</v>
      </c>
      <c r="I1780" s="4" t="str">
        <f t="shared" si="303"/>
        <v>1</v>
      </c>
      <c r="J1780" s="4" t="str">
        <f t="shared" si="304"/>
        <v>00</v>
      </c>
      <c r="K1780" s="4" t="str">
        <f t="shared" si="305"/>
        <v>000</v>
      </c>
      <c r="L1780" s="55" t="str">
        <f t="shared" si="306"/>
        <v>1712521100000</v>
      </c>
      <c r="M1780" s="105">
        <v>1712521100000</v>
      </c>
      <c r="N1780" s="106" t="s">
        <v>21</v>
      </c>
      <c r="O1780" s="108" t="s">
        <v>2907</v>
      </c>
      <c r="P1780" s="101" t="s">
        <v>36</v>
      </c>
      <c r="Q1780" s="33">
        <v>1718023100000</v>
      </c>
      <c r="R1780" s="33" t="s">
        <v>21</v>
      </c>
      <c r="S1780" s="34" t="s">
        <v>2908</v>
      </c>
      <c r="T1780" s="58" t="s">
        <v>24</v>
      </c>
      <c r="U1780" s="58">
        <v>44927</v>
      </c>
      <c r="V1780" s="58">
        <v>44927</v>
      </c>
      <c r="W1780" s="93" t="s">
        <v>25</v>
      </c>
    </row>
    <row r="1781" spans="1:23" s="5" customFormat="1" ht="27" customHeight="1" x14ac:dyDescent="0.25">
      <c r="A1781" s="99">
        <f t="shared" si="307"/>
        <v>1</v>
      </c>
      <c r="B1781" s="97">
        <f t="array" aca="1" ref="B1781" ca="1">IF(AND(MAX(IF(L1780:L2798=L1781,U1780:U2798))=U1781,V1781&lt;=B$1),M1781,"-")</f>
        <v>1712521101000</v>
      </c>
      <c r="C1781" s="4">
        <f t="shared" si="297"/>
        <v>1</v>
      </c>
      <c r="D1781" s="4" t="str">
        <f t="shared" si="298"/>
        <v>7</v>
      </c>
      <c r="E1781" s="4" t="str">
        <f t="shared" si="299"/>
        <v>1</v>
      </c>
      <c r="F1781" s="4" t="str">
        <f t="shared" si="300"/>
        <v>2</v>
      </c>
      <c r="G1781" s="4" t="str">
        <f t="shared" si="301"/>
        <v>52</v>
      </c>
      <c r="H1781" s="4" t="str">
        <f t="shared" si="302"/>
        <v>1</v>
      </c>
      <c r="I1781" s="4" t="str">
        <f t="shared" si="303"/>
        <v>1</v>
      </c>
      <c r="J1781" s="4" t="str">
        <f t="shared" si="304"/>
        <v>01</v>
      </c>
      <c r="K1781" s="4" t="str">
        <f t="shared" si="305"/>
        <v>000</v>
      </c>
      <c r="L1781" s="55" t="str">
        <f t="shared" si="306"/>
        <v>1712521101000</v>
      </c>
      <c r="M1781" s="105">
        <v>1712521101000</v>
      </c>
      <c r="N1781" s="106" t="s">
        <v>40</v>
      </c>
      <c r="O1781" s="108" t="s">
        <v>2909</v>
      </c>
      <c r="P1781" s="101" t="s">
        <v>36</v>
      </c>
      <c r="Q1781" s="33">
        <v>1718023101000</v>
      </c>
      <c r="R1781" s="33" t="s">
        <v>40</v>
      </c>
      <c r="S1781" s="34" t="s">
        <v>2908</v>
      </c>
      <c r="T1781" s="58" t="s">
        <v>24</v>
      </c>
      <c r="U1781" s="58">
        <v>44927</v>
      </c>
      <c r="V1781" s="58">
        <v>44927</v>
      </c>
      <c r="W1781" s="93" t="s">
        <v>25</v>
      </c>
    </row>
    <row r="1782" spans="1:23" s="5" customFormat="1" ht="27" customHeight="1" x14ac:dyDescent="0.25">
      <c r="A1782" s="99">
        <f t="shared" si="307"/>
        <v>1</v>
      </c>
      <c r="B1782" s="97">
        <f t="array" aca="1" ref="B1782" ca="1">IF(AND(MAX(IF(L1781:L2799=L1782,U1781:U2799))=U1782,V1782&lt;=B$1),M1782,"-")</f>
        <v>1712522000000</v>
      </c>
      <c r="C1782" s="4">
        <f t="shared" si="297"/>
        <v>1</v>
      </c>
      <c r="D1782" s="4" t="str">
        <f t="shared" si="298"/>
        <v>7</v>
      </c>
      <c r="E1782" s="4" t="str">
        <f t="shared" si="299"/>
        <v>1</v>
      </c>
      <c r="F1782" s="4" t="str">
        <f t="shared" si="300"/>
        <v>2</v>
      </c>
      <c r="G1782" s="4" t="str">
        <f t="shared" si="301"/>
        <v>52</v>
      </c>
      <c r="H1782" s="4" t="str">
        <f t="shared" si="302"/>
        <v>2</v>
      </c>
      <c r="I1782" s="4" t="str">
        <f t="shared" si="303"/>
        <v>0</v>
      </c>
      <c r="J1782" s="4" t="str">
        <f t="shared" si="304"/>
        <v>00</v>
      </c>
      <c r="K1782" s="4" t="str">
        <f t="shared" si="305"/>
        <v>000</v>
      </c>
      <c r="L1782" s="55" t="str">
        <f t="shared" si="306"/>
        <v>1712522000000</v>
      </c>
      <c r="M1782" s="105">
        <v>1712522000000</v>
      </c>
      <c r="N1782" s="106" t="s">
        <v>21</v>
      </c>
      <c r="O1782" s="108" t="s">
        <v>2910</v>
      </c>
      <c r="P1782" s="101" t="s">
        <v>36</v>
      </c>
      <c r="Q1782" s="33">
        <v>1718024000000</v>
      </c>
      <c r="R1782" s="33" t="s">
        <v>21</v>
      </c>
      <c r="S1782" s="34" t="s">
        <v>2911</v>
      </c>
      <c r="T1782" s="58" t="s">
        <v>24</v>
      </c>
      <c r="U1782" s="58">
        <v>44927</v>
      </c>
      <c r="V1782" s="58">
        <v>44927</v>
      </c>
      <c r="W1782" s="93" t="s">
        <v>25</v>
      </c>
    </row>
    <row r="1783" spans="1:23" s="5" customFormat="1" ht="27" customHeight="1" x14ac:dyDescent="0.25">
      <c r="A1783" s="99">
        <f t="shared" si="307"/>
        <v>1</v>
      </c>
      <c r="B1783" s="97">
        <f t="array" aca="1" ref="B1783" ca="1">IF(AND(MAX(IF(L1782:L2800=L1783,U1782:U2800))=U1783,V1783&lt;=B$1),M1783,"-")</f>
        <v>1712523000000</v>
      </c>
      <c r="C1783" s="4">
        <f t="shared" si="297"/>
        <v>1</v>
      </c>
      <c r="D1783" s="4" t="str">
        <f t="shared" si="298"/>
        <v>7</v>
      </c>
      <c r="E1783" s="4" t="str">
        <f t="shared" si="299"/>
        <v>1</v>
      </c>
      <c r="F1783" s="4" t="str">
        <f t="shared" si="300"/>
        <v>2</v>
      </c>
      <c r="G1783" s="4" t="str">
        <f t="shared" si="301"/>
        <v>52</v>
      </c>
      <c r="H1783" s="4" t="str">
        <f t="shared" si="302"/>
        <v>3</v>
      </c>
      <c r="I1783" s="4" t="str">
        <f t="shared" si="303"/>
        <v>0</v>
      </c>
      <c r="J1783" s="4" t="str">
        <f t="shared" si="304"/>
        <v>00</v>
      </c>
      <c r="K1783" s="4" t="str">
        <f t="shared" si="305"/>
        <v>000</v>
      </c>
      <c r="L1783" s="55" t="str">
        <f t="shared" si="306"/>
        <v>1712523000000</v>
      </c>
      <c r="M1783" s="105">
        <v>1712523000000</v>
      </c>
      <c r="N1783" s="106" t="s">
        <v>21</v>
      </c>
      <c r="O1783" s="108" t="s">
        <v>2912</v>
      </c>
      <c r="P1783" s="101" t="s">
        <v>36</v>
      </c>
      <c r="Q1783" s="33">
        <v>1718025000000</v>
      </c>
      <c r="R1783" s="33" t="s">
        <v>21</v>
      </c>
      <c r="S1783" s="34" t="s">
        <v>2913</v>
      </c>
      <c r="T1783" s="58" t="s">
        <v>24</v>
      </c>
      <c r="U1783" s="58">
        <v>44927</v>
      </c>
      <c r="V1783" s="58">
        <v>44927</v>
      </c>
      <c r="W1783" s="93" t="s">
        <v>25</v>
      </c>
    </row>
    <row r="1784" spans="1:23" s="5" customFormat="1" ht="27" customHeight="1" x14ac:dyDescent="0.25">
      <c r="A1784" s="99">
        <f t="shared" si="307"/>
        <v>1</v>
      </c>
      <c r="B1784" s="97">
        <f t="array" aca="1" ref="B1784" ca="1">IF(AND(MAX(IF(L1783:L2801=L1784,U1783:U2801))=U1784,V1784&lt;=B$1),M1784,"-")</f>
        <v>1712524000000</v>
      </c>
      <c r="C1784" s="4">
        <f t="shared" si="297"/>
        <v>1</v>
      </c>
      <c r="D1784" s="4" t="str">
        <f t="shared" si="298"/>
        <v>7</v>
      </c>
      <c r="E1784" s="4" t="str">
        <f t="shared" si="299"/>
        <v>1</v>
      </c>
      <c r="F1784" s="4" t="str">
        <f t="shared" si="300"/>
        <v>2</v>
      </c>
      <c r="G1784" s="4" t="str">
        <f t="shared" si="301"/>
        <v>52</v>
      </c>
      <c r="H1784" s="4" t="str">
        <f t="shared" si="302"/>
        <v>4</v>
      </c>
      <c r="I1784" s="4" t="str">
        <f t="shared" si="303"/>
        <v>0</v>
      </c>
      <c r="J1784" s="4" t="str">
        <f t="shared" si="304"/>
        <v>00</v>
      </c>
      <c r="K1784" s="4" t="str">
        <f t="shared" si="305"/>
        <v>000</v>
      </c>
      <c r="L1784" s="55" t="str">
        <f t="shared" si="306"/>
        <v>1712524000000</v>
      </c>
      <c r="M1784" s="105">
        <v>1712524000000</v>
      </c>
      <c r="N1784" s="106" t="s">
        <v>21</v>
      </c>
      <c r="O1784" s="108" t="s">
        <v>2914</v>
      </c>
      <c r="P1784" s="101" t="s">
        <v>36</v>
      </c>
      <c r="Q1784" s="33">
        <v>1718026000000</v>
      </c>
      <c r="R1784" s="33" t="s">
        <v>21</v>
      </c>
      <c r="S1784" s="34" t="s">
        <v>2914</v>
      </c>
      <c r="T1784" s="58" t="s">
        <v>24</v>
      </c>
      <c r="U1784" s="58">
        <v>44927</v>
      </c>
      <c r="V1784" s="58">
        <v>44927</v>
      </c>
      <c r="W1784" s="93" t="s">
        <v>25</v>
      </c>
    </row>
    <row r="1785" spans="1:23" s="5" customFormat="1" ht="27" customHeight="1" x14ac:dyDescent="0.25">
      <c r="A1785" s="99">
        <f t="shared" si="307"/>
        <v>1</v>
      </c>
      <c r="B1785" s="97">
        <f t="array" aca="1" ref="B1785" ca="1">IF(AND(MAX(IF(L1784:L2802=L1785,U1784:U2802))=U1785,V1785&lt;=B$1),M1785,"-")</f>
        <v>1712524100000</v>
      </c>
      <c r="C1785" s="4">
        <f t="shared" si="297"/>
        <v>1</v>
      </c>
      <c r="D1785" s="4" t="str">
        <f t="shared" si="298"/>
        <v>7</v>
      </c>
      <c r="E1785" s="4" t="str">
        <f t="shared" si="299"/>
        <v>1</v>
      </c>
      <c r="F1785" s="4" t="str">
        <f t="shared" si="300"/>
        <v>2</v>
      </c>
      <c r="G1785" s="4" t="str">
        <f t="shared" si="301"/>
        <v>52</v>
      </c>
      <c r="H1785" s="4" t="str">
        <f t="shared" si="302"/>
        <v>4</v>
      </c>
      <c r="I1785" s="4" t="str">
        <f t="shared" si="303"/>
        <v>1</v>
      </c>
      <c r="J1785" s="4" t="str">
        <f t="shared" si="304"/>
        <v>00</v>
      </c>
      <c r="K1785" s="4" t="str">
        <f t="shared" si="305"/>
        <v>000</v>
      </c>
      <c r="L1785" s="55" t="str">
        <f t="shared" si="306"/>
        <v>1712524100000</v>
      </c>
      <c r="M1785" s="105">
        <v>1712524100000</v>
      </c>
      <c r="N1785" s="106" t="s">
        <v>21</v>
      </c>
      <c r="O1785" s="108" t="s">
        <v>2915</v>
      </c>
      <c r="P1785" s="101" t="s">
        <v>107</v>
      </c>
      <c r="Q1785" s="33" t="s">
        <v>25</v>
      </c>
      <c r="R1785" s="33" t="s">
        <v>25</v>
      </c>
      <c r="S1785" s="34" t="s">
        <v>25</v>
      </c>
      <c r="T1785" s="58" t="s">
        <v>2916</v>
      </c>
      <c r="U1785" s="58">
        <v>45972</v>
      </c>
      <c r="V1785" s="58">
        <v>46023</v>
      </c>
      <c r="W1785" s="93" t="s">
        <v>25</v>
      </c>
    </row>
    <row r="1786" spans="1:23" s="5" customFormat="1" ht="27" customHeight="1" x14ac:dyDescent="0.25">
      <c r="A1786" s="99">
        <f t="shared" si="307"/>
        <v>1</v>
      </c>
      <c r="B1786" s="97">
        <f t="array" aca="1" ref="B1786" ca="1">IF(AND(MAX(IF(L1785:L2803=L1786,U1785:U2803))=U1786,V1786&lt;=B$1),M1786,"-")</f>
        <v>1712524101000</v>
      </c>
      <c r="C1786" s="4">
        <f t="shared" si="297"/>
        <v>1</v>
      </c>
      <c r="D1786" s="4" t="str">
        <f t="shared" si="298"/>
        <v>7</v>
      </c>
      <c r="E1786" s="4" t="str">
        <f t="shared" si="299"/>
        <v>1</v>
      </c>
      <c r="F1786" s="4" t="str">
        <f t="shared" si="300"/>
        <v>2</v>
      </c>
      <c r="G1786" s="4" t="str">
        <f t="shared" si="301"/>
        <v>52</v>
      </c>
      <c r="H1786" s="4" t="str">
        <f t="shared" si="302"/>
        <v>4</v>
      </c>
      <c r="I1786" s="4" t="str">
        <f t="shared" si="303"/>
        <v>1</v>
      </c>
      <c r="J1786" s="4" t="str">
        <f t="shared" si="304"/>
        <v>01</v>
      </c>
      <c r="K1786" s="4" t="str">
        <f t="shared" si="305"/>
        <v>000</v>
      </c>
      <c r="L1786" s="55" t="str">
        <f t="shared" si="306"/>
        <v>1712524101000</v>
      </c>
      <c r="M1786" s="105">
        <v>1712524101000</v>
      </c>
      <c r="N1786" s="106" t="s">
        <v>40</v>
      </c>
      <c r="O1786" s="108" t="s">
        <v>2917</v>
      </c>
      <c r="P1786" s="101" t="s">
        <v>107</v>
      </c>
      <c r="Q1786" s="33" t="s">
        <v>25</v>
      </c>
      <c r="R1786" s="33" t="s">
        <v>25</v>
      </c>
      <c r="S1786" s="34" t="s">
        <v>25</v>
      </c>
      <c r="T1786" s="58" t="s">
        <v>2916</v>
      </c>
      <c r="U1786" s="58">
        <v>45972</v>
      </c>
      <c r="V1786" s="58">
        <v>46023</v>
      </c>
      <c r="W1786" s="93" t="s">
        <v>25</v>
      </c>
    </row>
    <row r="1787" spans="1:23" s="5" customFormat="1" ht="27" customHeight="1" x14ac:dyDescent="0.25">
      <c r="A1787" s="99">
        <f t="shared" si="307"/>
        <v>1</v>
      </c>
      <c r="B1787" s="97">
        <f t="array" aca="1" ref="B1787" ca="1">IF(AND(MAX(IF(L1784:L2802=L1787,U1784:U2802))=U1787,V1787&lt;=B$1),M1787,"-")</f>
        <v>1712990000000</v>
      </c>
      <c r="C1787" s="4">
        <f t="shared" si="297"/>
        <v>1</v>
      </c>
      <c r="D1787" s="4" t="str">
        <f t="shared" si="298"/>
        <v>7</v>
      </c>
      <c r="E1787" s="4" t="str">
        <f t="shared" si="299"/>
        <v>1</v>
      </c>
      <c r="F1787" s="4" t="str">
        <f t="shared" si="300"/>
        <v>2</v>
      </c>
      <c r="G1787" s="4" t="str">
        <f t="shared" si="301"/>
        <v>99</v>
      </c>
      <c r="H1787" s="4" t="str">
        <f t="shared" si="302"/>
        <v>0</v>
      </c>
      <c r="I1787" s="4" t="str">
        <f t="shared" si="303"/>
        <v>0</v>
      </c>
      <c r="J1787" s="4" t="str">
        <f t="shared" si="304"/>
        <v>00</v>
      </c>
      <c r="K1787" s="4" t="str">
        <f t="shared" si="305"/>
        <v>000</v>
      </c>
      <c r="L1787" s="55" t="str">
        <f t="shared" si="306"/>
        <v>1712990000000</v>
      </c>
      <c r="M1787" s="105">
        <v>1712990000000</v>
      </c>
      <c r="N1787" s="106" t="s">
        <v>21</v>
      </c>
      <c r="O1787" s="108" t="s">
        <v>2918</v>
      </c>
      <c r="P1787" s="101" t="s">
        <v>36</v>
      </c>
      <c r="Q1787" s="33">
        <v>1718029000000</v>
      </c>
      <c r="R1787" s="33" t="s">
        <v>21</v>
      </c>
      <c r="S1787" s="34" t="s">
        <v>2919</v>
      </c>
      <c r="T1787" s="58" t="s">
        <v>24</v>
      </c>
      <c r="U1787" s="58">
        <v>44927</v>
      </c>
      <c r="V1787" s="58">
        <v>44927</v>
      </c>
      <c r="W1787" s="93" t="s">
        <v>25</v>
      </c>
    </row>
    <row r="1788" spans="1:23" s="5" customFormat="1" ht="27" customHeight="1" x14ac:dyDescent="0.25">
      <c r="A1788" s="99">
        <f t="shared" si="307"/>
        <v>1</v>
      </c>
      <c r="B1788" s="97">
        <f t="array" aca="1" ref="B1788" ca="1">IF(AND(MAX(IF(L1787:L2803=L1788,U1787:U2803))=U1788,V1788&lt;=B$1),M1788,"-")</f>
        <v>1713000000000</v>
      </c>
      <c r="C1788" s="4">
        <f t="shared" si="297"/>
        <v>1</v>
      </c>
      <c r="D1788" s="4" t="str">
        <f t="shared" si="298"/>
        <v>7</v>
      </c>
      <c r="E1788" s="4" t="str">
        <f t="shared" si="299"/>
        <v>1</v>
      </c>
      <c r="F1788" s="4" t="str">
        <f t="shared" si="300"/>
        <v>3</v>
      </c>
      <c r="G1788" s="4" t="str">
        <f t="shared" si="301"/>
        <v>00</v>
      </c>
      <c r="H1788" s="4" t="str">
        <f t="shared" si="302"/>
        <v>0</v>
      </c>
      <c r="I1788" s="4" t="str">
        <f t="shared" si="303"/>
        <v>0</v>
      </c>
      <c r="J1788" s="4" t="str">
        <f t="shared" si="304"/>
        <v>00</v>
      </c>
      <c r="K1788" s="4" t="str">
        <f t="shared" si="305"/>
        <v>000</v>
      </c>
      <c r="L1788" s="55" t="str">
        <f t="shared" si="306"/>
        <v>1713000000000</v>
      </c>
      <c r="M1788" s="105">
        <v>1713000000000</v>
      </c>
      <c r="N1788" s="106" t="s">
        <v>21</v>
      </c>
      <c r="O1788" s="108" t="s">
        <v>2920</v>
      </c>
      <c r="P1788" s="101" t="s">
        <v>107</v>
      </c>
      <c r="Q1788" s="33" t="s">
        <v>25</v>
      </c>
      <c r="R1788" s="33" t="s">
        <v>25</v>
      </c>
      <c r="S1788" s="34" t="s">
        <v>25</v>
      </c>
      <c r="T1788" s="58" t="s">
        <v>24</v>
      </c>
      <c r="U1788" s="58">
        <v>44927</v>
      </c>
      <c r="V1788" s="58">
        <v>44927</v>
      </c>
      <c r="W1788" s="93" t="s">
        <v>25</v>
      </c>
    </row>
    <row r="1789" spans="1:23" s="5" customFormat="1" ht="27" customHeight="1" x14ac:dyDescent="0.25">
      <c r="A1789" s="99">
        <f t="shared" si="307"/>
        <v>1</v>
      </c>
      <c r="B1789" s="97">
        <f t="array" aca="1" ref="B1789" ca="1">IF(AND(MAX(IF(L1788:L2804=L1789,U1788:U2804))=U1789,V1789&lt;=B$1),M1789,"-")</f>
        <v>1713500000000</v>
      </c>
      <c r="C1789" s="4">
        <f t="shared" si="297"/>
        <v>1</v>
      </c>
      <c r="D1789" s="4" t="str">
        <f t="shared" si="298"/>
        <v>7</v>
      </c>
      <c r="E1789" s="4" t="str">
        <f t="shared" si="299"/>
        <v>1</v>
      </c>
      <c r="F1789" s="4" t="str">
        <f t="shared" si="300"/>
        <v>3</v>
      </c>
      <c r="G1789" s="4" t="str">
        <f t="shared" si="301"/>
        <v>50</v>
      </c>
      <c r="H1789" s="4" t="str">
        <f t="shared" si="302"/>
        <v>0</v>
      </c>
      <c r="I1789" s="4" t="str">
        <f t="shared" si="303"/>
        <v>0</v>
      </c>
      <c r="J1789" s="4" t="str">
        <f t="shared" si="304"/>
        <v>00</v>
      </c>
      <c r="K1789" s="4" t="str">
        <f t="shared" si="305"/>
        <v>000</v>
      </c>
      <c r="L1789" s="55" t="str">
        <f t="shared" si="306"/>
        <v>1713500000000</v>
      </c>
      <c r="M1789" s="105">
        <v>1713500000000</v>
      </c>
      <c r="N1789" s="106" t="s">
        <v>21</v>
      </c>
      <c r="O1789" s="108" t="s">
        <v>2921</v>
      </c>
      <c r="P1789" s="101" t="s">
        <v>36</v>
      </c>
      <c r="Q1789" s="33">
        <v>1718030000000</v>
      </c>
      <c r="R1789" s="33" t="s">
        <v>21</v>
      </c>
      <c r="S1789" s="34" t="s">
        <v>2922</v>
      </c>
      <c r="T1789" s="58" t="s">
        <v>24</v>
      </c>
      <c r="U1789" s="58">
        <v>44927</v>
      </c>
      <c r="V1789" s="58">
        <v>44927</v>
      </c>
      <c r="W1789" s="93" t="s">
        <v>25</v>
      </c>
    </row>
    <row r="1790" spans="1:23" s="5" customFormat="1" ht="27" customHeight="1" x14ac:dyDescent="0.25">
      <c r="A1790" s="99">
        <f t="shared" si="307"/>
        <v>1</v>
      </c>
      <c r="B1790" s="97">
        <f t="array" aca="1" ref="B1790" ca="1">IF(AND(MAX(IF(L1789:L2805=L1790,U1789:U2805))=U1790,V1790&lt;=B$1),M1790,"-")</f>
        <v>1713501000000</v>
      </c>
      <c r="C1790" s="4">
        <f t="shared" si="297"/>
        <v>1</v>
      </c>
      <c r="D1790" s="4" t="str">
        <f t="shared" si="298"/>
        <v>7</v>
      </c>
      <c r="E1790" s="4" t="str">
        <f t="shared" si="299"/>
        <v>1</v>
      </c>
      <c r="F1790" s="4" t="str">
        <f t="shared" si="300"/>
        <v>3</v>
      </c>
      <c r="G1790" s="4" t="str">
        <f t="shared" si="301"/>
        <v>50</v>
      </c>
      <c r="H1790" s="4" t="str">
        <f t="shared" si="302"/>
        <v>1</v>
      </c>
      <c r="I1790" s="4" t="str">
        <f t="shared" si="303"/>
        <v>0</v>
      </c>
      <c r="J1790" s="4" t="str">
        <f t="shared" si="304"/>
        <v>00</v>
      </c>
      <c r="K1790" s="4" t="str">
        <f t="shared" si="305"/>
        <v>000</v>
      </c>
      <c r="L1790" s="55" t="str">
        <f t="shared" si="306"/>
        <v>1713501000000</v>
      </c>
      <c r="M1790" s="105">
        <v>1713501000000</v>
      </c>
      <c r="N1790" s="106" t="s">
        <v>21</v>
      </c>
      <c r="O1790" s="108" t="s">
        <v>2923</v>
      </c>
      <c r="P1790" s="101" t="s">
        <v>107</v>
      </c>
      <c r="Q1790" s="33" t="s">
        <v>25</v>
      </c>
      <c r="R1790" s="33" t="s">
        <v>25</v>
      </c>
      <c r="S1790" s="34" t="s">
        <v>25</v>
      </c>
      <c r="T1790" s="58" t="s">
        <v>24</v>
      </c>
      <c r="U1790" s="58">
        <v>44927</v>
      </c>
      <c r="V1790" s="58">
        <v>44927</v>
      </c>
      <c r="W1790" s="93" t="s">
        <v>25</v>
      </c>
    </row>
    <row r="1791" spans="1:23" s="5" customFormat="1" ht="27" customHeight="1" x14ac:dyDescent="0.25">
      <c r="A1791" s="99">
        <f t="shared" si="307"/>
        <v>1</v>
      </c>
      <c r="B1791" s="97">
        <f t="array" aca="1" ref="B1791" ca="1">IF(AND(MAX(IF(L1790:L2806=L1791,U1790:U2806))=U1791,V1791&lt;=B$1),M1791,"-")</f>
        <v>1713501100000</v>
      </c>
      <c r="C1791" s="4">
        <f t="shared" si="297"/>
        <v>1</v>
      </c>
      <c r="D1791" s="4" t="str">
        <f t="shared" si="298"/>
        <v>7</v>
      </c>
      <c r="E1791" s="4" t="str">
        <f t="shared" si="299"/>
        <v>1</v>
      </c>
      <c r="F1791" s="4" t="str">
        <f t="shared" si="300"/>
        <v>3</v>
      </c>
      <c r="G1791" s="4" t="str">
        <f t="shared" si="301"/>
        <v>50</v>
      </c>
      <c r="H1791" s="4" t="str">
        <f t="shared" si="302"/>
        <v>1</v>
      </c>
      <c r="I1791" s="4" t="str">
        <f t="shared" si="303"/>
        <v>1</v>
      </c>
      <c r="J1791" s="4" t="str">
        <f t="shared" si="304"/>
        <v>00</v>
      </c>
      <c r="K1791" s="4" t="str">
        <f t="shared" si="305"/>
        <v>000</v>
      </c>
      <c r="L1791" s="55" t="str">
        <f t="shared" si="306"/>
        <v>1713501100000</v>
      </c>
      <c r="M1791" s="105">
        <v>1713501100000</v>
      </c>
      <c r="N1791" s="106" t="s">
        <v>21</v>
      </c>
      <c r="O1791" s="108" t="s">
        <v>2924</v>
      </c>
      <c r="P1791" s="101" t="s">
        <v>36</v>
      </c>
      <c r="Q1791" s="33">
        <v>1718031104000</v>
      </c>
      <c r="R1791" s="33" t="s">
        <v>21</v>
      </c>
      <c r="S1791" s="34" t="s">
        <v>2925</v>
      </c>
      <c r="T1791" s="58" t="s">
        <v>24</v>
      </c>
      <c r="U1791" s="58">
        <v>44927</v>
      </c>
      <c r="V1791" s="58">
        <v>44927</v>
      </c>
      <c r="W1791" s="93" t="s">
        <v>25</v>
      </c>
    </row>
    <row r="1792" spans="1:23" s="5" customFormat="1" ht="27" customHeight="1" x14ac:dyDescent="0.25">
      <c r="A1792" s="99">
        <f t="shared" si="307"/>
        <v>1</v>
      </c>
      <c r="B1792" s="97">
        <f t="array" aca="1" ref="B1792" ca="1">IF(AND(MAX(IF(L1791:L2807=L1792,U1791:U2807))=U1792,V1792&lt;=B$1),M1792,"-")</f>
        <v>1713501101000</v>
      </c>
      <c r="C1792" s="4">
        <f t="shared" si="297"/>
        <v>1</v>
      </c>
      <c r="D1792" s="4" t="str">
        <f t="shared" si="298"/>
        <v>7</v>
      </c>
      <c r="E1792" s="4" t="str">
        <f t="shared" si="299"/>
        <v>1</v>
      </c>
      <c r="F1792" s="4" t="str">
        <f t="shared" si="300"/>
        <v>3</v>
      </c>
      <c r="G1792" s="4" t="str">
        <f t="shared" si="301"/>
        <v>50</v>
      </c>
      <c r="H1792" s="4" t="str">
        <f t="shared" si="302"/>
        <v>1</v>
      </c>
      <c r="I1792" s="4" t="str">
        <f t="shared" si="303"/>
        <v>1</v>
      </c>
      <c r="J1792" s="4" t="str">
        <f t="shared" si="304"/>
        <v>01</v>
      </c>
      <c r="K1792" s="4" t="str">
        <f t="shared" si="305"/>
        <v>000</v>
      </c>
      <c r="L1792" s="55" t="str">
        <f t="shared" si="306"/>
        <v>1713501101000</v>
      </c>
      <c r="M1792" s="105">
        <v>1713501101000</v>
      </c>
      <c r="N1792" s="106" t="s">
        <v>40</v>
      </c>
      <c r="O1792" s="108" t="s">
        <v>2926</v>
      </c>
      <c r="P1792" s="101" t="s">
        <v>36</v>
      </c>
      <c r="Q1792" s="33">
        <v>1718031104001</v>
      </c>
      <c r="R1792" s="33" t="s">
        <v>40</v>
      </c>
      <c r="S1792" s="34" t="s">
        <v>2927</v>
      </c>
      <c r="T1792" s="58" t="s">
        <v>24</v>
      </c>
      <c r="U1792" s="58">
        <v>44927</v>
      </c>
      <c r="V1792" s="58">
        <v>44927</v>
      </c>
      <c r="W1792" s="93" t="s">
        <v>25</v>
      </c>
    </row>
    <row r="1793" spans="1:23" s="5" customFormat="1" ht="27" customHeight="1" x14ac:dyDescent="0.25">
      <c r="A1793" s="99">
        <f t="shared" si="307"/>
        <v>1</v>
      </c>
      <c r="B1793" s="97">
        <f t="array" aca="1" ref="B1793" ca="1">IF(AND(MAX(IF(L1792:L2808=L1793,U1792:U2808))=U1793,V1793&lt;=B$1),M1793,"-")</f>
        <v>1713501102000</v>
      </c>
      <c r="C1793" s="4">
        <f t="shared" si="297"/>
        <v>1</v>
      </c>
      <c r="D1793" s="4" t="str">
        <f t="shared" si="298"/>
        <v>7</v>
      </c>
      <c r="E1793" s="4" t="str">
        <f t="shared" si="299"/>
        <v>1</v>
      </c>
      <c r="F1793" s="4" t="str">
        <f t="shared" si="300"/>
        <v>3</v>
      </c>
      <c r="G1793" s="4" t="str">
        <f t="shared" si="301"/>
        <v>50</v>
      </c>
      <c r="H1793" s="4" t="str">
        <f t="shared" si="302"/>
        <v>1</v>
      </c>
      <c r="I1793" s="4" t="str">
        <f t="shared" si="303"/>
        <v>1</v>
      </c>
      <c r="J1793" s="4" t="str">
        <f t="shared" si="304"/>
        <v>02</v>
      </c>
      <c r="K1793" s="4" t="str">
        <f t="shared" si="305"/>
        <v>000</v>
      </c>
      <c r="L1793" s="55" t="str">
        <f t="shared" si="306"/>
        <v>1713501102000</v>
      </c>
      <c r="M1793" s="105">
        <v>1713501102000</v>
      </c>
      <c r="N1793" s="106" t="s">
        <v>40</v>
      </c>
      <c r="O1793" s="108" t="s">
        <v>2928</v>
      </c>
      <c r="P1793" s="101" t="s">
        <v>36</v>
      </c>
      <c r="Q1793" s="33">
        <v>1718031104002</v>
      </c>
      <c r="R1793" s="33" t="s">
        <v>40</v>
      </c>
      <c r="S1793" s="34" t="s">
        <v>2929</v>
      </c>
      <c r="T1793" s="58" t="s">
        <v>24</v>
      </c>
      <c r="U1793" s="58">
        <v>44927</v>
      </c>
      <c r="V1793" s="58">
        <v>44927</v>
      </c>
      <c r="W1793" s="93" t="s">
        <v>25</v>
      </c>
    </row>
    <row r="1794" spans="1:23" s="5" customFormat="1" ht="27" customHeight="1" x14ac:dyDescent="0.25">
      <c r="A1794" s="99">
        <f t="shared" si="307"/>
        <v>1</v>
      </c>
      <c r="B1794" s="97">
        <f t="array" aca="1" ref="B1794" ca="1">IF(AND(MAX(IF(L1793:L2809=L1794,U1793:U2809))=U1794,V1794&lt;=B$1),M1794,"-")</f>
        <v>1713501103000</v>
      </c>
      <c r="C1794" s="4">
        <f t="shared" ref="C1794:C1857" si="308">IF(M1794=0,"",IF(AND(I1794=0,RIGHT(M1794,5)&lt;&gt;"00000"),"tipo = 0 e detalhamento dif. 0",1))</f>
        <v>1</v>
      </c>
      <c r="D1794" s="4" t="str">
        <f t="shared" ref="D1794:D1857" si="309">MID(M1794,2,1)</f>
        <v>7</v>
      </c>
      <c r="E1794" s="4" t="str">
        <f t="shared" ref="E1794:E1857" si="310">MID(M1794,3,1)</f>
        <v>1</v>
      </c>
      <c r="F1794" s="4" t="str">
        <f t="shared" ref="F1794:F1857" si="311">MID(M1794,4,1)</f>
        <v>3</v>
      </c>
      <c r="G1794" s="4" t="str">
        <f t="shared" ref="G1794:G1857" si="312">MID(M1794,5,2)</f>
        <v>50</v>
      </c>
      <c r="H1794" s="4" t="str">
        <f t="shared" ref="H1794:H1857" si="313">MID(M1794,7,1)</f>
        <v>1</v>
      </c>
      <c r="I1794" s="4" t="str">
        <f t="shared" ref="I1794:I1857" si="314">MID(M1794,8,1)</f>
        <v>1</v>
      </c>
      <c r="J1794" s="4" t="str">
        <f t="shared" ref="J1794:J1857" si="315">MID(M1794,9,2)</f>
        <v>03</v>
      </c>
      <c r="K1794" s="4" t="str">
        <f t="shared" ref="K1794:K1857" si="316">RIGHT(M1794,3)</f>
        <v>000</v>
      </c>
      <c r="L1794" s="55" t="str">
        <f t="shared" ref="L1794:L1857" si="317">CONCATENATE(M1794)</f>
        <v>1713501103000</v>
      </c>
      <c r="M1794" s="105">
        <v>1713501103000</v>
      </c>
      <c r="N1794" s="106" t="s">
        <v>40</v>
      </c>
      <c r="O1794" s="108" t="s">
        <v>2930</v>
      </c>
      <c r="P1794" s="101" t="s">
        <v>36</v>
      </c>
      <c r="Q1794" s="33">
        <v>1718031104003</v>
      </c>
      <c r="R1794" s="33" t="s">
        <v>40</v>
      </c>
      <c r="S1794" s="34" t="s">
        <v>2931</v>
      </c>
      <c r="T1794" s="58" t="s">
        <v>24</v>
      </c>
      <c r="U1794" s="58">
        <v>44927</v>
      </c>
      <c r="V1794" s="58">
        <v>44927</v>
      </c>
      <c r="W1794" s="93" t="s">
        <v>25</v>
      </c>
    </row>
    <row r="1795" spans="1:23" s="5" customFormat="1" ht="27" customHeight="1" x14ac:dyDescent="0.25">
      <c r="A1795" s="99">
        <f t="shared" ref="A1795:A1858" si="318">COUNTIF(L:L,L1795)</f>
        <v>1</v>
      </c>
      <c r="B1795" s="97">
        <f t="array" aca="1" ref="B1795" ca="1">IF(AND(MAX(IF(L1794:L2810=L1795,U1794:U2810))=U1795,V1795&lt;=B$1),M1795,"-")</f>
        <v>1713501104000</v>
      </c>
      <c r="C1795" s="4">
        <f t="shared" si="308"/>
        <v>1</v>
      </c>
      <c r="D1795" s="4" t="str">
        <f t="shared" si="309"/>
        <v>7</v>
      </c>
      <c r="E1795" s="4" t="str">
        <f t="shared" si="310"/>
        <v>1</v>
      </c>
      <c r="F1795" s="4" t="str">
        <f t="shared" si="311"/>
        <v>3</v>
      </c>
      <c r="G1795" s="4" t="str">
        <f t="shared" si="312"/>
        <v>50</v>
      </c>
      <c r="H1795" s="4" t="str">
        <f t="shared" si="313"/>
        <v>1</v>
      </c>
      <c r="I1795" s="4" t="str">
        <f t="shared" si="314"/>
        <v>1</v>
      </c>
      <c r="J1795" s="4" t="str">
        <f t="shared" si="315"/>
        <v>04</v>
      </c>
      <c r="K1795" s="4" t="str">
        <f t="shared" si="316"/>
        <v>000</v>
      </c>
      <c r="L1795" s="55" t="str">
        <f t="shared" si="317"/>
        <v>1713501104000</v>
      </c>
      <c r="M1795" s="105">
        <v>1713501104000</v>
      </c>
      <c r="N1795" s="106" t="s">
        <v>40</v>
      </c>
      <c r="O1795" s="108" t="s">
        <v>2932</v>
      </c>
      <c r="P1795" s="101" t="s">
        <v>2933</v>
      </c>
      <c r="Q1795" s="33">
        <v>1713505101000</v>
      </c>
      <c r="R1795" s="4" t="s">
        <v>40</v>
      </c>
      <c r="S1795" s="5" t="s">
        <v>2934</v>
      </c>
      <c r="T1795" s="59" t="s">
        <v>24</v>
      </c>
      <c r="U1795" s="59">
        <v>44957</v>
      </c>
      <c r="V1795" s="59">
        <v>44957</v>
      </c>
      <c r="W1795" s="94" t="s">
        <v>25</v>
      </c>
    </row>
    <row r="1796" spans="1:23" s="5" customFormat="1" ht="27" customHeight="1" x14ac:dyDescent="0.25">
      <c r="A1796" s="99">
        <f t="shared" si="318"/>
        <v>1</v>
      </c>
      <c r="B1796" s="97">
        <f t="array" aca="1" ref="B1796" ca="1">IF(AND(MAX(IF(L1795:L2811=L1796,U1795:U2811))=U1796,V1796&lt;=B$1),M1796,"-")</f>
        <v>1713502000000</v>
      </c>
      <c r="C1796" s="4">
        <f t="shared" si="308"/>
        <v>1</v>
      </c>
      <c r="D1796" s="4" t="str">
        <f t="shared" si="309"/>
        <v>7</v>
      </c>
      <c r="E1796" s="4" t="str">
        <f t="shared" si="310"/>
        <v>1</v>
      </c>
      <c r="F1796" s="4" t="str">
        <f t="shared" si="311"/>
        <v>3</v>
      </c>
      <c r="G1796" s="4" t="str">
        <f t="shared" si="312"/>
        <v>50</v>
      </c>
      <c r="H1796" s="4" t="str">
        <f t="shared" si="313"/>
        <v>2</v>
      </c>
      <c r="I1796" s="4" t="str">
        <f t="shared" si="314"/>
        <v>0</v>
      </c>
      <c r="J1796" s="4" t="str">
        <f t="shared" si="315"/>
        <v>00</v>
      </c>
      <c r="K1796" s="4" t="str">
        <f t="shared" si="316"/>
        <v>000</v>
      </c>
      <c r="L1796" s="55" t="str">
        <f t="shared" si="317"/>
        <v>1713502000000</v>
      </c>
      <c r="M1796" s="105">
        <v>1713502000000</v>
      </c>
      <c r="N1796" s="106" t="s">
        <v>21</v>
      </c>
      <c r="O1796" s="108" t="s">
        <v>2935</v>
      </c>
      <c r="P1796" s="101" t="s">
        <v>107</v>
      </c>
      <c r="Q1796" s="33" t="s">
        <v>25</v>
      </c>
      <c r="R1796" s="33" t="s">
        <v>25</v>
      </c>
      <c r="S1796" s="34" t="s">
        <v>25</v>
      </c>
      <c r="T1796" s="58" t="s">
        <v>24</v>
      </c>
      <c r="U1796" s="58">
        <v>44927</v>
      </c>
      <c r="V1796" s="58">
        <v>44927</v>
      </c>
      <c r="W1796" s="93" t="s">
        <v>25</v>
      </c>
    </row>
    <row r="1797" spans="1:23" s="5" customFormat="1" ht="27" customHeight="1" x14ac:dyDescent="0.25">
      <c r="A1797" s="99">
        <f t="shared" si="318"/>
        <v>1</v>
      </c>
      <c r="B1797" s="97">
        <f t="array" aca="1" ref="B1797" ca="1">IF(AND(MAX(IF(L1796:L2812=L1797,U1796:U2812))=U1797,V1797&lt;=B$1),M1797,"-")</f>
        <v>1713502100000</v>
      </c>
      <c r="C1797" s="4">
        <f t="shared" si="308"/>
        <v>1</v>
      </c>
      <c r="D1797" s="4" t="str">
        <f t="shared" si="309"/>
        <v>7</v>
      </c>
      <c r="E1797" s="4" t="str">
        <f t="shared" si="310"/>
        <v>1</v>
      </c>
      <c r="F1797" s="4" t="str">
        <f t="shared" si="311"/>
        <v>3</v>
      </c>
      <c r="G1797" s="4" t="str">
        <f t="shared" si="312"/>
        <v>50</v>
      </c>
      <c r="H1797" s="4" t="str">
        <f t="shared" si="313"/>
        <v>2</v>
      </c>
      <c r="I1797" s="4" t="str">
        <f t="shared" si="314"/>
        <v>1</v>
      </c>
      <c r="J1797" s="4" t="str">
        <f t="shared" si="315"/>
        <v>00</v>
      </c>
      <c r="K1797" s="4" t="str">
        <f t="shared" si="316"/>
        <v>000</v>
      </c>
      <c r="L1797" s="55" t="str">
        <f t="shared" si="317"/>
        <v>1713502100000</v>
      </c>
      <c r="M1797" s="105">
        <v>1713502100000</v>
      </c>
      <c r="N1797" s="106" t="s">
        <v>21</v>
      </c>
      <c r="O1797" s="108" t="s">
        <v>2936</v>
      </c>
      <c r="P1797" s="101" t="s">
        <v>107</v>
      </c>
      <c r="Q1797" s="33" t="s">
        <v>25</v>
      </c>
      <c r="R1797" s="33" t="s">
        <v>25</v>
      </c>
      <c r="S1797" s="34" t="s">
        <v>25</v>
      </c>
      <c r="T1797" s="58" t="s">
        <v>24</v>
      </c>
      <c r="U1797" s="58">
        <v>44927</v>
      </c>
      <c r="V1797" s="58">
        <v>44927</v>
      </c>
      <c r="W1797" s="93" t="s">
        <v>25</v>
      </c>
    </row>
    <row r="1798" spans="1:23" s="5" customFormat="1" ht="27" customHeight="1" x14ac:dyDescent="0.25">
      <c r="A1798" s="99">
        <f t="shared" si="318"/>
        <v>2</v>
      </c>
      <c r="B1798" s="97" t="str">
        <f t="array" aca="1" ref="B1798" ca="1">IF(AND(MAX(IF(L1797:L2813=L1798,U1797:U2813))=U1798,V1798&lt;=B$1),M1798,"-")</f>
        <v>-</v>
      </c>
      <c r="C1798" s="4">
        <f t="shared" si="308"/>
        <v>1</v>
      </c>
      <c r="D1798" s="4" t="str">
        <f t="shared" si="309"/>
        <v>7</v>
      </c>
      <c r="E1798" s="4" t="str">
        <f t="shared" si="310"/>
        <v>1</v>
      </c>
      <c r="F1798" s="4" t="str">
        <f t="shared" si="311"/>
        <v>3</v>
      </c>
      <c r="G1798" s="4" t="str">
        <f t="shared" si="312"/>
        <v>50</v>
      </c>
      <c r="H1798" s="4" t="str">
        <f t="shared" si="313"/>
        <v>2</v>
      </c>
      <c r="I1798" s="4" t="str">
        <f t="shared" si="314"/>
        <v>1</v>
      </c>
      <c r="J1798" s="4" t="str">
        <f t="shared" si="315"/>
        <v>01</v>
      </c>
      <c r="K1798" s="4" t="str">
        <f t="shared" si="316"/>
        <v>000</v>
      </c>
      <c r="L1798" s="55" t="str">
        <f t="shared" si="317"/>
        <v>1713502101000</v>
      </c>
      <c r="M1798" s="105">
        <v>1713502101000</v>
      </c>
      <c r="N1798" s="106" t="s">
        <v>40</v>
      </c>
      <c r="O1798" s="108" t="s">
        <v>2937</v>
      </c>
      <c r="P1798" s="101" t="s">
        <v>1561</v>
      </c>
      <c r="Q1798" s="33">
        <v>1713509101001</v>
      </c>
      <c r="R1798" s="33" t="s">
        <v>40</v>
      </c>
      <c r="S1798" s="34" t="s">
        <v>2938</v>
      </c>
      <c r="T1798" s="58" t="s">
        <v>24</v>
      </c>
      <c r="U1798" s="58">
        <v>44957</v>
      </c>
      <c r="V1798" s="58">
        <v>44957</v>
      </c>
      <c r="W1798" s="93" t="s">
        <v>25</v>
      </c>
    </row>
    <row r="1799" spans="1:23" s="5" customFormat="1" ht="27" customHeight="1" x14ac:dyDescent="0.25">
      <c r="A1799" s="99">
        <f t="shared" si="318"/>
        <v>2</v>
      </c>
      <c r="B1799" s="97">
        <f t="array" aca="1" ref="B1799" ca="1">IF(AND(MAX(IF(L1798:L2814=L1799,U1798:U2814))=U1799,V1799&lt;=B$1),M1799,"-")</f>
        <v>1713502101000</v>
      </c>
      <c r="C1799" s="4">
        <f t="shared" si="308"/>
        <v>1</v>
      </c>
      <c r="D1799" s="4" t="str">
        <f t="shared" si="309"/>
        <v>7</v>
      </c>
      <c r="E1799" s="4" t="str">
        <f t="shared" si="310"/>
        <v>1</v>
      </c>
      <c r="F1799" s="4" t="str">
        <f t="shared" si="311"/>
        <v>3</v>
      </c>
      <c r="G1799" s="4" t="str">
        <f t="shared" si="312"/>
        <v>50</v>
      </c>
      <c r="H1799" s="4" t="str">
        <f t="shared" si="313"/>
        <v>2</v>
      </c>
      <c r="I1799" s="4" t="str">
        <f t="shared" si="314"/>
        <v>1</v>
      </c>
      <c r="J1799" s="4" t="str">
        <f t="shared" si="315"/>
        <v>01</v>
      </c>
      <c r="K1799" s="4" t="str">
        <f t="shared" si="316"/>
        <v>000</v>
      </c>
      <c r="L1799" s="55" t="str">
        <f t="shared" si="317"/>
        <v>1713502101000</v>
      </c>
      <c r="M1799" s="105">
        <v>1713502101000</v>
      </c>
      <c r="N1799" s="106" t="s">
        <v>21</v>
      </c>
      <c r="O1799" s="108" t="s">
        <v>2939</v>
      </c>
      <c r="P1799" s="101" t="s">
        <v>36</v>
      </c>
      <c r="Q1799" s="33">
        <v>1713509101000</v>
      </c>
      <c r="R1799" s="33" t="s">
        <v>21</v>
      </c>
      <c r="S1799" s="34" t="s">
        <v>2940</v>
      </c>
      <c r="T1799" s="58" t="s">
        <v>605</v>
      </c>
      <c r="U1799" s="58">
        <v>45460</v>
      </c>
      <c r="V1799" s="58">
        <v>45460</v>
      </c>
      <c r="W1799" s="93" t="s">
        <v>2941</v>
      </c>
    </row>
    <row r="1800" spans="1:23" s="5" customFormat="1" ht="27" customHeight="1" x14ac:dyDescent="0.25">
      <c r="A1800" s="99">
        <f t="shared" si="318"/>
        <v>1</v>
      </c>
      <c r="B1800" s="97">
        <f t="array" aca="1" ref="B1800" ca="1">IF(AND(MAX(IF(L1799:L2815=L1800,U1799:U2815))=U1800,V1800&lt;=B$1),M1800,"-")</f>
        <v>1713502101001</v>
      </c>
      <c r="C1800" s="4">
        <f t="shared" si="308"/>
        <v>1</v>
      </c>
      <c r="D1800" s="4" t="str">
        <f t="shared" si="309"/>
        <v>7</v>
      </c>
      <c r="E1800" s="4" t="str">
        <f t="shared" si="310"/>
        <v>1</v>
      </c>
      <c r="F1800" s="4" t="str">
        <f t="shared" si="311"/>
        <v>3</v>
      </c>
      <c r="G1800" s="4" t="str">
        <f t="shared" si="312"/>
        <v>50</v>
      </c>
      <c r="H1800" s="4" t="str">
        <f t="shared" si="313"/>
        <v>2</v>
      </c>
      <c r="I1800" s="4" t="str">
        <f t="shared" si="314"/>
        <v>1</v>
      </c>
      <c r="J1800" s="4" t="str">
        <f t="shared" si="315"/>
        <v>01</v>
      </c>
      <c r="K1800" s="4" t="str">
        <f t="shared" si="316"/>
        <v>001</v>
      </c>
      <c r="L1800" s="55" t="str">
        <f t="shared" si="317"/>
        <v>1713502101001</v>
      </c>
      <c r="M1800" s="105">
        <v>1713502101001</v>
      </c>
      <c r="N1800" s="106" t="s">
        <v>40</v>
      </c>
      <c r="O1800" s="108" t="s">
        <v>2937</v>
      </c>
      <c r="P1800" s="101" t="s">
        <v>36</v>
      </c>
      <c r="Q1800" s="33">
        <v>1713509101001</v>
      </c>
      <c r="R1800" s="33" t="s">
        <v>40</v>
      </c>
      <c r="S1800" s="34" t="s">
        <v>2938</v>
      </c>
      <c r="T1800" s="58" t="s">
        <v>605</v>
      </c>
      <c r="U1800" s="58">
        <v>45460</v>
      </c>
      <c r="V1800" s="58">
        <v>45460</v>
      </c>
      <c r="W1800" s="93" t="s">
        <v>2941</v>
      </c>
    </row>
    <row r="1801" spans="1:23" s="5" customFormat="1" ht="27" customHeight="1" x14ac:dyDescent="0.25">
      <c r="A1801" s="99">
        <f t="shared" si="318"/>
        <v>1</v>
      </c>
      <c r="B1801" s="97">
        <f t="array" aca="1" ref="B1801" ca="1">IF(AND(MAX(IF(L1800:L2816=L1801,U1800:U2816))=U1801,V1801&lt;=B$1),M1801,"-")</f>
        <v>1713502101002</v>
      </c>
      <c r="C1801" s="4">
        <f t="shared" si="308"/>
        <v>1</v>
      </c>
      <c r="D1801" s="4" t="str">
        <f t="shared" si="309"/>
        <v>7</v>
      </c>
      <c r="E1801" s="4" t="str">
        <f t="shared" si="310"/>
        <v>1</v>
      </c>
      <c r="F1801" s="4" t="str">
        <f t="shared" si="311"/>
        <v>3</v>
      </c>
      <c r="G1801" s="4" t="str">
        <f t="shared" si="312"/>
        <v>50</v>
      </c>
      <c r="H1801" s="4" t="str">
        <f t="shared" si="313"/>
        <v>2</v>
      </c>
      <c r="I1801" s="4" t="str">
        <f t="shared" si="314"/>
        <v>1</v>
      </c>
      <c r="J1801" s="4" t="str">
        <f t="shared" si="315"/>
        <v>01</v>
      </c>
      <c r="K1801" s="4" t="str">
        <f t="shared" si="316"/>
        <v>002</v>
      </c>
      <c r="L1801" s="55" t="str">
        <f t="shared" si="317"/>
        <v>1713502101002</v>
      </c>
      <c r="M1801" s="105">
        <v>1713502101002</v>
      </c>
      <c r="N1801" s="105" t="s">
        <v>40</v>
      </c>
      <c r="O1801" s="110" t="s">
        <v>2942</v>
      </c>
      <c r="P1801" s="101" t="s">
        <v>107</v>
      </c>
      <c r="Q1801" s="33" t="s">
        <v>25</v>
      </c>
      <c r="R1801" s="4" t="s">
        <v>25</v>
      </c>
      <c r="S1801" s="6" t="s">
        <v>25</v>
      </c>
      <c r="T1801" s="58" t="s">
        <v>605</v>
      </c>
      <c r="U1801" s="58">
        <v>45460</v>
      </c>
      <c r="V1801" s="58">
        <v>45460</v>
      </c>
      <c r="W1801" s="93" t="s">
        <v>2941</v>
      </c>
    </row>
    <row r="1802" spans="1:23" s="5" customFormat="1" ht="27" customHeight="1" x14ac:dyDescent="0.25">
      <c r="A1802" s="99">
        <f t="shared" si="318"/>
        <v>1</v>
      </c>
      <c r="B1802" s="97">
        <f t="array" aca="1" ref="B1802" ca="1">IF(AND(MAX(IF(L1801:L2817=L1802,U1801:U2817))=U1802,V1802&lt;=B$1),M1802,"-")</f>
        <v>1713502101003</v>
      </c>
      <c r="C1802" s="4">
        <f t="shared" si="308"/>
        <v>1</v>
      </c>
      <c r="D1802" s="4" t="str">
        <f t="shared" si="309"/>
        <v>7</v>
      </c>
      <c r="E1802" s="4" t="str">
        <f t="shared" si="310"/>
        <v>1</v>
      </c>
      <c r="F1802" s="4" t="str">
        <f t="shared" si="311"/>
        <v>3</v>
      </c>
      <c r="G1802" s="4" t="str">
        <f t="shared" si="312"/>
        <v>50</v>
      </c>
      <c r="H1802" s="4" t="str">
        <f t="shared" si="313"/>
        <v>2</v>
      </c>
      <c r="I1802" s="4" t="str">
        <f t="shared" si="314"/>
        <v>1</v>
      </c>
      <c r="J1802" s="4" t="str">
        <f t="shared" si="315"/>
        <v>01</v>
      </c>
      <c r="K1802" s="4" t="str">
        <f t="shared" si="316"/>
        <v>003</v>
      </c>
      <c r="L1802" s="55" t="str">
        <f t="shared" si="317"/>
        <v>1713502101003</v>
      </c>
      <c r="M1802" s="105">
        <v>1713502101003</v>
      </c>
      <c r="N1802" s="105" t="s">
        <v>40</v>
      </c>
      <c r="O1802" s="110" t="s">
        <v>2943</v>
      </c>
      <c r="P1802" s="101" t="s">
        <v>107</v>
      </c>
      <c r="Q1802" s="33" t="s">
        <v>25</v>
      </c>
      <c r="R1802" s="4" t="s">
        <v>25</v>
      </c>
      <c r="S1802" s="5" t="s">
        <v>25</v>
      </c>
      <c r="T1802" s="58" t="s">
        <v>605</v>
      </c>
      <c r="U1802" s="58">
        <v>45471</v>
      </c>
      <c r="V1802" s="58">
        <v>45471</v>
      </c>
      <c r="W1802" s="93" t="s">
        <v>2944</v>
      </c>
    </row>
    <row r="1803" spans="1:23" s="5" customFormat="1" ht="27" customHeight="1" x14ac:dyDescent="0.25">
      <c r="A1803" s="99">
        <f t="shared" si="318"/>
        <v>1</v>
      </c>
      <c r="B1803" s="97">
        <f t="array" aca="1" ref="B1803" ca="1">IF(AND(MAX(IF(L1802:L2818=L1803,U1802:U2818))=U1803,V1803&lt;=B$1),M1803,"-")</f>
        <v>1713502101004</v>
      </c>
      <c r="C1803" s="4">
        <f t="shared" si="308"/>
        <v>1</v>
      </c>
      <c r="D1803" s="4" t="str">
        <f t="shared" si="309"/>
        <v>7</v>
      </c>
      <c r="E1803" s="4" t="str">
        <f t="shared" si="310"/>
        <v>1</v>
      </c>
      <c r="F1803" s="4" t="str">
        <f t="shared" si="311"/>
        <v>3</v>
      </c>
      <c r="G1803" s="4" t="str">
        <f t="shared" si="312"/>
        <v>50</v>
      </c>
      <c r="H1803" s="4" t="str">
        <f t="shared" si="313"/>
        <v>2</v>
      </c>
      <c r="I1803" s="4" t="str">
        <f t="shared" si="314"/>
        <v>1</v>
      </c>
      <c r="J1803" s="4" t="str">
        <f t="shared" si="315"/>
        <v>01</v>
      </c>
      <c r="K1803" s="4" t="str">
        <f t="shared" si="316"/>
        <v>004</v>
      </c>
      <c r="L1803" s="55" t="str">
        <f t="shared" si="317"/>
        <v>1713502101004</v>
      </c>
      <c r="M1803" s="105">
        <v>1713502101004</v>
      </c>
      <c r="N1803" s="105" t="s">
        <v>40</v>
      </c>
      <c r="O1803" s="110" t="s">
        <v>2945</v>
      </c>
      <c r="P1803" s="101" t="s">
        <v>107</v>
      </c>
      <c r="Q1803" s="33" t="s">
        <v>25</v>
      </c>
      <c r="R1803" s="4" t="s">
        <v>25</v>
      </c>
      <c r="S1803" s="5" t="s">
        <v>25</v>
      </c>
      <c r="T1803" s="58" t="s">
        <v>605</v>
      </c>
      <c r="U1803" s="58">
        <v>45471</v>
      </c>
      <c r="V1803" s="58">
        <v>45471</v>
      </c>
      <c r="W1803" s="93" t="s">
        <v>2944</v>
      </c>
    </row>
    <row r="1804" spans="1:23" s="5" customFormat="1" ht="27" customHeight="1" x14ac:dyDescent="0.25">
      <c r="A1804" s="99">
        <f t="shared" si="318"/>
        <v>1</v>
      </c>
      <c r="B1804" s="97">
        <f t="array" aca="1" ref="B1804" ca="1">IF(AND(MAX(IF(L1803:L2819=L1804,U1803:U2819))=U1804,V1804&lt;=B$1),M1804,"-")</f>
        <v>1713502101999</v>
      </c>
      <c r="C1804" s="4">
        <f t="shared" si="308"/>
        <v>1</v>
      </c>
      <c r="D1804" s="4" t="str">
        <f t="shared" si="309"/>
        <v>7</v>
      </c>
      <c r="E1804" s="4" t="str">
        <f t="shared" si="310"/>
        <v>1</v>
      </c>
      <c r="F1804" s="4" t="str">
        <f t="shared" si="311"/>
        <v>3</v>
      </c>
      <c r="G1804" s="4" t="str">
        <f t="shared" si="312"/>
        <v>50</v>
      </c>
      <c r="H1804" s="4" t="str">
        <f t="shared" si="313"/>
        <v>2</v>
      </c>
      <c r="I1804" s="4" t="str">
        <f t="shared" si="314"/>
        <v>1</v>
      </c>
      <c r="J1804" s="4" t="str">
        <f t="shared" si="315"/>
        <v>01</v>
      </c>
      <c r="K1804" s="4" t="str">
        <f t="shared" si="316"/>
        <v>999</v>
      </c>
      <c r="L1804" s="55" t="str">
        <f t="shared" si="317"/>
        <v>1713502101999</v>
      </c>
      <c r="M1804" s="105">
        <v>1713502101999</v>
      </c>
      <c r="N1804" s="105" t="s">
        <v>40</v>
      </c>
      <c r="O1804" s="110" t="s">
        <v>2946</v>
      </c>
      <c r="P1804" s="101" t="s">
        <v>107</v>
      </c>
      <c r="Q1804" s="33" t="s">
        <v>25</v>
      </c>
      <c r="R1804" s="4" t="s">
        <v>25</v>
      </c>
      <c r="S1804" s="5" t="s">
        <v>25</v>
      </c>
      <c r="T1804" s="58" t="s">
        <v>605</v>
      </c>
      <c r="U1804" s="58">
        <v>45471</v>
      </c>
      <c r="V1804" s="58">
        <v>45471</v>
      </c>
      <c r="W1804" s="93" t="s">
        <v>2944</v>
      </c>
    </row>
    <row r="1805" spans="1:23" s="5" customFormat="1" ht="27" customHeight="1" x14ac:dyDescent="0.25">
      <c r="A1805" s="99">
        <f t="shared" si="318"/>
        <v>1</v>
      </c>
      <c r="B1805" s="97">
        <f t="array" aca="1" ref="B1805" ca="1">IF(AND(MAX(IF(L1804:L2820=L1805,U1804:U2820))=U1805,V1805&lt;=B$1),M1805,"-")</f>
        <v>1713503000000</v>
      </c>
      <c r="C1805" s="4">
        <f t="shared" si="308"/>
        <v>1</v>
      </c>
      <c r="D1805" s="4" t="str">
        <f t="shared" si="309"/>
        <v>7</v>
      </c>
      <c r="E1805" s="4" t="str">
        <f t="shared" si="310"/>
        <v>1</v>
      </c>
      <c r="F1805" s="4" t="str">
        <f t="shared" si="311"/>
        <v>3</v>
      </c>
      <c r="G1805" s="4" t="str">
        <f t="shared" si="312"/>
        <v>50</v>
      </c>
      <c r="H1805" s="4" t="str">
        <f t="shared" si="313"/>
        <v>3</v>
      </c>
      <c r="I1805" s="4" t="str">
        <f t="shared" si="314"/>
        <v>0</v>
      </c>
      <c r="J1805" s="4" t="str">
        <f t="shared" si="315"/>
        <v>00</v>
      </c>
      <c r="K1805" s="4" t="str">
        <f t="shared" si="316"/>
        <v>000</v>
      </c>
      <c r="L1805" s="55" t="str">
        <f t="shared" si="317"/>
        <v>1713503000000</v>
      </c>
      <c r="M1805" s="105">
        <v>1713503000000</v>
      </c>
      <c r="N1805" s="106" t="s">
        <v>21</v>
      </c>
      <c r="O1805" s="108" t="s">
        <v>2947</v>
      </c>
      <c r="P1805" s="101" t="s">
        <v>36</v>
      </c>
      <c r="Q1805" s="33">
        <v>1718033000000</v>
      </c>
      <c r="R1805" s="33" t="s">
        <v>21</v>
      </c>
      <c r="S1805" s="34" t="s">
        <v>2948</v>
      </c>
      <c r="T1805" s="58" t="s">
        <v>24</v>
      </c>
      <c r="U1805" s="58">
        <v>44927</v>
      </c>
      <c r="V1805" s="58">
        <v>44927</v>
      </c>
      <c r="W1805" s="93" t="s">
        <v>25</v>
      </c>
    </row>
    <row r="1806" spans="1:23" s="5" customFormat="1" ht="27" customHeight="1" x14ac:dyDescent="0.25">
      <c r="A1806" s="99">
        <f t="shared" si="318"/>
        <v>1</v>
      </c>
      <c r="B1806" s="97">
        <f t="array" aca="1" ref="B1806" ca="1">IF(AND(MAX(IF(L1805:L2821=L1806,U1805:U2821))=U1806,V1806&lt;=B$1),M1806,"-")</f>
        <v>1713503100000</v>
      </c>
      <c r="C1806" s="4">
        <f t="shared" si="308"/>
        <v>1</v>
      </c>
      <c r="D1806" s="4" t="str">
        <f t="shared" si="309"/>
        <v>7</v>
      </c>
      <c r="E1806" s="4" t="str">
        <f t="shared" si="310"/>
        <v>1</v>
      </c>
      <c r="F1806" s="4" t="str">
        <f t="shared" si="311"/>
        <v>3</v>
      </c>
      <c r="G1806" s="4" t="str">
        <f t="shared" si="312"/>
        <v>50</v>
      </c>
      <c r="H1806" s="4" t="str">
        <f t="shared" si="313"/>
        <v>3</v>
      </c>
      <c r="I1806" s="4" t="str">
        <f t="shared" si="314"/>
        <v>1</v>
      </c>
      <c r="J1806" s="4" t="str">
        <f t="shared" si="315"/>
        <v>00</v>
      </c>
      <c r="K1806" s="4" t="str">
        <f t="shared" si="316"/>
        <v>000</v>
      </c>
      <c r="L1806" s="55" t="str">
        <f t="shared" si="317"/>
        <v>1713503100000</v>
      </c>
      <c r="M1806" s="105">
        <v>1713503100000</v>
      </c>
      <c r="N1806" s="106" t="s">
        <v>21</v>
      </c>
      <c r="O1806" s="108" t="s">
        <v>2949</v>
      </c>
      <c r="P1806" s="101" t="s">
        <v>36</v>
      </c>
      <c r="Q1806" s="33" t="s">
        <v>2950</v>
      </c>
      <c r="R1806" s="33" t="s">
        <v>666</v>
      </c>
      <c r="S1806" s="34" t="s">
        <v>666</v>
      </c>
      <c r="T1806" s="58" t="s">
        <v>24</v>
      </c>
      <c r="U1806" s="58">
        <v>44927</v>
      </c>
      <c r="V1806" s="58">
        <v>44927</v>
      </c>
      <c r="W1806" s="93" t="s">
        <v>25</v>
      </c>
    </row>
    <row r="1807" spans="1:23" s="5" customFormat="1" ht="27" customHeight="1" x14ac:dyDescent="0.25">
      <c r="A1807" s="99">
        <f t="shared" si="318"/>
        <v>1</v>
      </c>
      <c r="B1807" s="97">
        <f t="array" aca="1" ref="B1807" ca="1">IF(AND(MAX(IF(L1806:L2822=L1807,U1806:U2822))=U1807,V1807&lt;=B$1),M1807,"-")</f>
        <v>1713503101000</v>
      </c>
      <c r="C1807" s="4">
        <f t="shared" si="308"/>
        <v>1</v>
      </c>
      <c r="D1807" s="4" t="str">
        <f t="shared" si="309"/>
        <v>7</v>
      </c>
      <c r="E1807" s="4" t="str">
        <f t="shared" si="310"/>
        <v>1</v>
      </c>
      <c r="F1807" s="4" t="str">
        <f t="shared" si="311"/>
        <v>3</v>
      </c>
      <c r="G1807" s="4" t="str">
        <f t="shared" si="312"/>
        <v>50</v>
      </c>
      <c r="H1807" s="4" t="str">
        <f t="shared" si="313"/>
        <v>3</v>
      </c>
      <c r="I1807" s="4" t="str">
        <f t="shared" si="314"/>
        <v>1</v>
      </c>
      <c r="J1807" s="4" t="str">
        <f t="shared" si="315"/>
        <v>01</v>
      </c>
      <c r="K1807" s="4" t="str">
        <f t="shared" si="316"/>
        <v>000</v>
      </c>
      <c r="L1807" s="55" t="str">
        <f t="shared" si="317"/>
        <v>1713503101000</v>
      </c>
      <c r="M1807" s="105">
        <v>1713503101000</v>
      </c>
      <c r="N1807" s="106" t="s">
        <v>40</v>
      </c>
      <c r="O1807" s="108" t="s">
        <v>2951</v>
      </c>
      <c r="P1807" s="101" t="s">
        <v>36</v>
      </c>
      <c r="Q1807" s="33" t="s">
        <v>2952</v>
      </c>
      <c r="R1807" s="33" t="s">
        <v>666</v>
      </c>
      <c r="S1807" s="34" t="s">
        <v>666</v>
      </c>
      <c r="T1807" s="58" t="s">
        <v>24</v>
      </c>
      <c r="U1807" s="58">
        <v>44927</v>
      </c>
      <c r="V1807" s="58">
        <v>44927</v>
      </c>
      <c r="W1807" s="93" t="s">
        <v>25</v>
      </c>
    </row>
    <row r="1808" spans="1:23" s="5" customFormat="1" ht="27" customHeight="1" x14ac:dyDescent="0.25">
      <c r="A1808" s="99">
        <f t="shared" si="318"/>
        <v>1</v>
      </c>
      <c r="B1808" s="97">
        <f t="array" aca="1" ref="B1808" ca="1">IF(AND(MAX(IF(L1807:L2823=L1808,U1807:U2823))=U1808,V1808&lt;=B$1),M1808,"-")</f>
        <v>1713503102000</v>
      </c>
      <c r="C1808" s="4">
        <f t="shared" si="308"/>
        <v>1</v>
      </c>
      <c r="D1808" s="4" t="str">
        <f t="shared" si="309"/>
        <v>7</v>
      </c>
      <c r="E1808" s="4" t="str">
        <f t="shared" si="310"/>
        <v>1</v>
      </c>
      <c r="F1808" s="4" t="str">
        <f t="shared" si="311"/>
        <v>3</v>
      </c>
      <c r="G1808" s="4" t="str">
        <f t="shared" si="312"/>
        <v>50</v>
      </c>
      <c r="H1808" s="4" t="str">
        <f t="shared" si="313"/>
        <v>3</v>
      </c>
      <c r="I1808" s="4" t="str">
        <f t="shared" si="314"/>
        <v>1</v>
      </c>
      <c r="J1808" s="4" t="str">
        <f t="shared" si="315"/>
        <v>02</v>
      </c>
      <c r="K1808" s="4" t="str">
        <f t="shared" si="316"/>
        <v>000</v>
      </c>
      <c r="L1808" s="55" t="str">
        <f t="shared" si="317"/>
        <v>1713503102000</v>
      </c>
      <c r="M1808" s="105">
        <v>1713503102000</v>
      </c>
      <c r="N1808" s="106" t="s">
        <v>40</v>
      </c>
      <c r="O1808" s="108" t="s">
        <v>2953</v>
      </c>
      <c r="P1808" s="101" t="s">
        <v>36</v>
      </c>
      <c r="Q1808" s="33" t="s">
        <v>2954</v>
      </c>
      <c r="R1808" s="33" t="s">
        <v>666</v>
      </c>
      <c r="S1808" s="34" t="s">
        <v>666</v>
      </c>
      <c r="T1808" s="58" t="s">
        <v>24</v>
      </c>
      <c r="U1808" s="58">
        <v>44927</v>
      </c>
      <c r="V1808" s="58">
        <v>44927</v>
      </c>
      <c r="W1808" s="93" t="s">
        <v>25</v>
      </c>
    </row>
    <row r="1809" spans="1:23" s="5" customFormat="1" ht="27" customHeight="1" x14ac:dyDescent="0.25">
      <c r="A1809" s="99">
        <f t="shared" si="318"/>
        <v>1</v>
      </c>
      <c r="B1809" s="97">
        <f t="array" aca="1" ref="B1809" ca="1">IF(AND(MAX(IF(L1808:L2824=L1809,U1808:U2824))=U1809,V1809&lt;=B$1),M1809,"-")</f>
        <v>1713503103000</v>
      </c>
      <c r="C1809" s="4">
        <f t="shared" si="308"/>
        <v>1</v>
      </c>
      <c r="D1809" s="4" t="str">
        <f t="shared" si="309"/>
        <v>7</v>
      </c>
      <c r="E1809" s="4" t="str">
        <f t="shared" si="310"/>
        <v>1</v>
      </c>
      <c r="F1809" s="4" t="str">
        <f t="shared" si="311"/>
        <v>3</v>
      </c>
      <c r="G1809" s="4" t="str">
        <f t="shared" si="312"/>
        <v>50</v>
      </c>
      <c r="H1809" s="4" t="str">
        <f t="shared" si="313"/>
        <v>3</v>
      </c>
      <c r="I1809" s="4" t="str">
        <f t="shared" si="314"/>
        <v>1</v>
      </c>
      <c r="J1809" s="4" t="str">
        <f t="shared" si="315"/>
        <v>03</v>
      </c>
      <c r="K1809" s="4" t="str">
        <f t="shared" si="316"/>
        <v>000</v>
      </c>
      <c r="L1809" s="55" t="str">
        <f t="shared" si="317"/>
        <v>1713503103000</v>
      </c>
      <c r="M1809" s="105">
        <v>1713503103000</v>
      </c>
      <c r="N1809" s="106" t="s">
        <v>40</v>
      </c>
      <c r="O1809" s="108" t="s">
        <v>2955</v>
      </c>
      <c r="P1809" s="101" t="s">
        <v>36</v>
      </c>
      <c r="Q1809" s="33" t="s">
        <v>2956</v>
      </c>
      <c r="R1809" s="33" t="s">
        <v>666</v>
      </c>
      <c r="S1809" s="34" t="s">
        <v>666</v>
      </c>
      <c r="T1809" s="58" t="s">
        <v>24</v>
      </c>
      <c r="U1809" s="58">
        <v>44927</v>
      </c>
      <c r="V1809" s="58">
        <v>44927</v>
      </c>
      <c r="W1809" s="93" t="s">
        <v>25</v>
      </c>
    </row>
    <row r="1810" spans="1:23" s="5" customFormat="1" ht="27" customHeight="1" x14ac:dyDescent="0.25">
      <c r="A1810" s="99">
        <f t="shared" si="318"/>
        <v>1</v>
      </c>
      <c r="B1810" s="97">
        <f t="array" aca="1" ref="B1810" ca="1">IF(AND(MAX(IF(L1809:L2825=L1810,U1809:U2825))=U1810,V1810&lt;=B$1),M1810,"-")</f>
        <v>1713504000000</v>
      </c>
      <c r="C1810" s="4">
        <f t="shared" si="308"/>
        <v>1</v>
      </c>
      <c r="D1810" s="4" t="str">
        <f t="shared" si="309"/>
        <v>7</v>
      </c>
      <c r="E1810" s="4" t="str">
        <f t="shared" si="310"/>
        <v>1</v>
      </c>
      <c r="F1810" s="4" t="str">
        <f t="shared" si="311"/>
        <v>3</v>
      </c>
      <c r="G1810" s="4" t="str">
        <f t="shared" si="312"/>
        <v>50</v>
      </c>
      <c r="H1810" s="4" t="str">
        <f t="shared" si="313"/>
        <v>4</v>
      </c>
      <c r="I1810" s="4" t="str">
        <f t="shared" si="314"/>
        <v>0</v>
      </c>
      <c r="J1810" s="4" t="str">
        <f t="shared" si="315"/>
        <v>00</v>
      </c>
      <c r="K1810" s="4" t="str">
        <f t="shared" si="316"/>
        <v>000</v>
      </c>
      <c r="L1810" s="55" t="str">
        <f t="shared" si="317"/>
        <v>1713504000000</v>
      </c>
      <c r="M1810" s="105">
        <v>1713504000000</v>
      </c>
      <c r="N1810" s="106" t="s">
        <v>21</v>
      </c>
      <c r="O1810" s="108" t="s">
        <v>2957</v>
      </c>
      <c r="P1810" s="101" t="s">
        <v>36</v>
      </c>
      <c r="Q1810" s="33">
        <v>1718034000000</v>
      </c>
      <c r="R1810" s="33" t="s">
        <v>21</v>
      </c>
      <c r="S1810" s="34" t="s">
        <v>2958</v>
      </c>
      <c r="T1810" s="58" t="s">
        <v>24</v>
      </c>
      <c r="U1810" s="58">
        <v>44927</v>
      </c>
      <c r="V1810" s="58">
        <v>44927</v>
      </c>
      <c r="W1810" s="93" t="s">
        <v>25</v>
      </c>
    </row>
    <row r="1811" spans="1:23" s="5" customFormat="1" ht="27" customHeight="1" x14ac:dyDescent="0.25">
      <c r="A1811" s="99">
        <f t="shared" si="318"/>
        <v>1</v>
      </c>
      <c r="B1811" s="97">
        <f t="array" aca="1" ref="B1811" ca="1">IF(AND(MAX(IF(L1810:L2826=L1811,U1810:U2826))=U1811,V1811&lt;=B$1),M1811,"-")</f>
        <v>1713504100000</v>
      </c>
      <c r="C1811" s="4">
        <f t="shared" si="308"/>
        <v>1</v>
      </c>
      <c r="D1811" s="4" t="str">
        <f t="shared" si="309"/>
        <v>7</v>
      </c>
      <c r="E1811" s="4" t="str">
        <f t="shared" si="310"/>
        <v>1</v>
      </c>
      <c r="F1811" s="4" t="str">
        <f t="shared" si="311"/>
        <v>3</v>
      </c>
      <c r="G1811" s="4" t="str">
        <f t="shared" si="312"/>
        <v>50</v>
      </c>
      <c r="H1811" s="4" t="str">
        <f t="shared" si="313"/>
        <v>4</v>
      </c>
      <c r="I1811" s="4" t="str">
        <f t="shared" si="314"/>
        <v>1</v>
      </c>
      <c r="J1811" s="4" t="str">
        <f t="shared" si="315"/>
        <v>00</v>
      </c>
      <c r="K1811" s="4" t="str">
        <f t="shared" si="316"/>
        <v>000</v>
      </c>
      <c r="L1811" s="55" t="str">
        <f t="shared" si="317"/>
        <v>1713504100000</v>
      </c>
      <c r="M1811" s="105">
        <v>1713504100000</v>
      </c>
      <c r="N1811" s="106" t="s">
        <v>21</v>
      </c>
      <c r="O1811" s="108" t="s">
        <v>2959</v>
      </c>
      <c r="P1811" s="101" t="s">
        <v>36</v>
      </c>
      <c r="Q1811" s="33" t="s">
        <v>2960</v>
      </c>
      <c r="R1811" s="33" t="s">
        <v>666</v>
      </c>
      <c r="S1811" s="34" t="s">
        <v>666</v>
      </c>
      <c r="T1811" s="58" t="s">
        <v>24</v>
      </c>
      <c r="U1811" s="58">
        <v>44927</v>
      </c>
      <c r="V1811" s="58">
        <v>44927</v>
      </c>
      <c r="W1811" s="93" t="s">
        <v>25</v>
      </c>
    </row>
    <row r="1812" spans="1:23" s="5" customFormat="1" ht="27" customHeight="1" x14ac:dyDescent="0.25">
      <c r="A1812" s="99">
        <f t="shared" si="318"/>
        <v>1</v>
      </c>
      <c r="B1812" s="97">
        <f t="array" aca="1" ref="B1812" ca="1">IF(AND(MAX(IF(L1811:L2827=L1812,U1811:U2827))=U1812,V1812&lt;=B$1),M1812,"-")</f>
        <v>1713504101000</v>
      </c>
      <c r="C1812" s="4">
        <f t="shared" si="308"/>
        <v>1</v>
      </c>
      <c r="D1812" s="4" t="str">
        <f t="shared" si="309"/>
        <v>7</v>
      </c>
      <c r="E1812" s="4" t="str">
        <f t="shared" si="310"/>
        <v>1</v>
      </c>
      <c r="F1812" s="4" t="str">
        <f t="shared" si="311"/>
        <v>3</v>
      </c>
      <c r="G1812" s="4" t="str">
        <f t="shared" si="312"/>
        <v>50</v>
      </c>
      <c r="H1812" s="4" t="str">
        <f t="shared" si="313"/>
        <v>4</v>
      </c>
      <c r="I1812" s="4" t="str">
        <f t="shared" si="314"/>
        <v>1</v>
      </c>
      <c r="J1812" s="4" t="str">
        <f t="shared" si="315"/>
        <v>01</v>
      </c>
      <c r="K1812" s="4" t="str">
        <f t="shared" si="316"/>
        <v>000</v>
      </c>
      <c r="L1812" s="55" t="str">
        <f t="shared" si="317"/>
        <v>1713504101000</v>
      </c>
      <c r="M1812" s="105">
        <v>1713504101000</v>
      </c>
      <c r="N1812" s="106" t="s">
        <v>40</v>
      </c>
      <c r="O1812" s="108" t="s">
        <v>2961</v>
      </c>
      <c r="P1812" s="101" t="s">
        <v>36</v>
      </c>
      <c r="Q1812" s="33" t="s">
        <v>2962</v>
      </c>
      <c r="R1812" s="33" t="s">
        <v>666</v>
      </c>
      <c r="S1812" s="34" t="s">
        <v>666</v>
      </c>
      <c r="T1812" s="58" t="s">
        <v>24</v>
      </c>
      <c r="U1812" s="58">
        <v>44927</v>
      </c>
      <c r="V1812" s="58">
        <v>44927</v>
      </c>
      <c r="W1812" s="93" t="s">
        <v>25</v>
      </c>
    </row>
    <row r="1813" spans="1:23" s="5" customFormat="1" ht="27" customHeight="1" x14ac:dyDescent="0.25">
      <c r="A1813" s="99">
        <f t="shared" si="318"/>
        <v>1</v>
      </c>
      <c r="B1813" s="97">
        <f t="array" aca="1" ref="B1813" ca="1">IF(AND(MAX(IF(L1812:L2828=L1813,U1812:U2828))=U1813,V1813&lt;=B$1),M1813,"-")</f>
        <v>1713504102000</v>
      </c>
      <c r="C1813" s="4">
        <f t="shared" si="308"/>
        <v>1</v>
      </c>
      <c r="D1813" s="4" t="str">
        <f t="shared" si="309"/>
        <v>7</v>
      </c>
      <c r="E1813" s="4" t="str">
        <f t="shared" si="310"/>
        <v>1</v>
      </c>
      <c r="F1813" s="4" t="str">
        <f t="shared" si="311"/>
        <v>3</v>
      </c>
      <c r="G1813" s="4" t="str">
        <f t="shared" si="312"/>
        <v>50</v>
      </c>
      <c r="H1813" s="4" t="str">
        <f t="shared" si="313"/>
        <v>4</v>
      </c>
      <c r="I1813" s="4" t="str">
        <f t="shared" si="314"/>
        <v>1</v>
      </c>
      <c r="J1813" s="4" t="str">
        <f t="shared" si="315"/>
        <v>02</v>
      </c>
      <c r="K1813" s="4" t="str">
        <f t="shared" si="316"/>
        <v>000</v>
      </c>
      <c r="L1813" s="55" t="str">
        <f t="shared" si="317"/>
        <v>1713504102000</v>
      </c>
      <c r="M1813" s="105">
        <v>1713504102000</v>
      </c>
      <c r="N1813" s="106" t="s">
        <v>40</v>
      </c>
      <c r="O1813" s="108" t="s">
        <v>2963</v>
      </c>
      <c r="P1813" s="101" t="s">
        <v>36</v>
      </c>
      <c r="Q1813" s="33" t="s">
        <v>2964</v>
      </c>
      <c r="R1813" s="33" t="s">
        <v>666</v>
      </c>
      <c r="S1813" s="34" t="s">
        <v>666</v>
      </c>
      <c r="T1813" s="58" t="s">
        <v>24</v>
      </c>
      <c r="U1813" s="58">
        <v>44927</v>
      </c>
      <c r="V1813" s="58">
        <v>44927</v>
      </c>
      <c r="W1813" s="93" t="s">
        <v>25</v>
      </c>
    </row>
    <row r="1814" spans="1:23" s="5" customFormat="1" ht="27" customHeight="1" x14ac:dyDescent="0.25">
      <c r="A1814" s="99">
        <f t="shared" si="318"/>
        <v>1</v>
      </c>
      <c r="B1814" s="97">
        <f t="array" aca="1" ref="B1814" ca="1">IF(AND(MAX(IF(L1813:L2829=L1814,U1813:U2829))=U1814,V1814&lt;=B$1),M1814,"-")</f>
        <v>1713505000000</v>
      </c>
      <c r="C1814" s="4">
        <f t="shared" si="308"/>
        <v>1</v>
      </c>
      <c r="D1814" s="4" t="str">
        <f t="shared" si="309"/>
        <v>7</v>
      </c>
      <c r="E1814" s="4" t="str">
        <f t="shared" si="310"/>
        <v>1</v>
      </c>
      <c r="F1814" s="4" t="str">
        <f t="shared" si="311"/>
        <v>3</v>
      </c>
      <c r="G1814" s="4" t="str">
        <f t="shared" si="312"/>
        <v>50</v>
      </c>
      <c r="H1814" s="4" t="str">
        <f t="shared" si="313"/>
        <v>5</v>
      </c>
      <c r="I1814" s="4" t="str">
        <f t="shared" si="314"/>
        <v>0</v>
      </c>
      <c r="J1814" s="4" t="str">
        <f t="shared" si="315"/>
        <v>00</v>
      </c>
      <c r="K1814" s="4" t="str">
        <f t="shared" si="316"/>
        <v>000</v>
      </c>
      <c r="L1814" s="55" t="str">
        <f t="shared" si="317"/>
        <v>1713505000000</v>
      </c>
      <c r="M1814" s="105">
        <v>1713505000000</v>
      </c>
      <c r="N1814" s="106" t="s">
        <v>21</v>
      </c>
      <c r="O1814" s="108" t="s">
        <v>2965</v>
      </c>
      <c r="P1814" s="101" t="s">
        <v>36</v>
      </c>
      <c r="Q1814" s="33">
        <v>1718035000000</v>
      </c>
      <c r="R1814" s="33" t="s">
        <v>21</v>
      </c>
      <c r="S1814" s="34" t="s">
        <v>2966</v>
      </c>
      <c r="T1814" s="58" t="s">
        <v>24</v>
      </c>
      <c r="U1814" s="58">
        <v>44927</v>
      </c>
      <c r="V1814" s="58">
        <v>44927</v>
      </c>
      <c r="W1814" s="93" t="s">
        <v>25</v>
      </c>
    </row>
    <row r="1815" spans="1:23" s="5" customFormat="1" ht="27" customHeight="1" x14ac:dyDescent="0.25">
      <c r="A1815" s="99">
        <f t="shared" si="318"/>
        <v>1</v>
      </c>
      <c r="B1815" s="97">
        <f t="array" aca="1" ref="B1815" ca="1">IF(AND(MAX(IF(L1814:L2830=L1815,U1814:U2830))=U1815,V1815&lt;=B$1),M1815,"-")</f>
        <v>1713505100000</v>
      </c>
      <c r="C1815" s="4">
        <f t="shared" si="308"/>
        <v>1</v>
      </c>
      <c r="D1815" s="4" t="str">
        <f t="shared" si="309"/>
        <v>7</v>
      </c>
      <c r="E1815" s="4" t="str">
        <f t="shared" si="310"/>
        <v>1</v>
      </c>
      <c r="F1815" s="4" t="str">
        <f t="shared" si="311"/>
        <v>3</v>
      </c>
      <c r="G1815" s="4" t="str">
        <f t="shared" si="312"/>
        <v>50</v>
      </c>
      <c r="H1815" s="4" t="str">
        <f t="shared" si="313"/>
        <v>5</v>
      </c>
      <c r="I1815" s="4" t="str">
        <f t="shared" si="314"/>
        <v>1</v>
      </c>
      <c r="J1815" s="4" t="str">
        <f t="shared" si="315"/>
        <v>00</v>
      </c>
      <c r="K1815" s="4" t="str">
        <f t="shared" si="316"/>
        <v>000</v>
      </c>
      <c r="L1815" s="55" t="str">
        <f t="shared" si="317"/>
        <v>1713505100000</v>
      </c>
      <c r="M1815" s="105">
        <v>1713505100000</v>
      </c>
      <c r="N1815" s="106" t="s">
        <v>21</v>
      </c>
      <c r="O1815" s="108" t="s">
        <v>2967</v>
      </c>
      <c r="P1815" s="101" t="s">
        <v>36</v>
      </c>
      <c r="Q1815" s="33" t="s">
        <v>2968</v>
      </c>
      <c r="R1815" s="33" t="s">
        <v>666</v>
      </c>
      <c r="S1815" s="34" t="s">
        <v>666</v>
      </c>
      <c r="T1815" s="58" t="s">
        <v>24</v>
      </c>
      <c r="U1815" s="58">
        <v>44927</v>
      </c>
      <c r="V1815" s="58">
        <v>44927</v>
      </c>
      <c r="W1815" s="93" t="s">
        <v>25</v>
      </c>
    </row>
    <row r="1816" spans="1:23" s="5" customFormat="1" ht="27" customHeight="1" x14ac:dyDescent="0.25">
      <c r="A1816" s="99">
        <f t="shared" si="318"/>
        <v>2</v>
      </c>
      <c r="B1816" s="97" t="str">
        <f t="array" aca="1" ref="B1816" ca="1">IF(AND(MAX(IF(L1815:L2831=L1816,U1815:U2831))=U1816,V1816&lt;=B$1),M1816,"-")</f>
        <v>-</v>
      </c>
      <c r="C1816" s="4">
        <f t="shared" si="308"/>
        <v>1</v>
      </c>
      <c r="D1816" s="4" t="str">
        <f t="shared" si="309"/>
        <v>7</v>
      </c>
      <c r="E1816" s="4" t="str">
        <f t="shared" si="310"/>
        <v>1</v>
      </c>
      <c r="F1816" s="4" t="str">
        <f t="shared" si="311"/>
        <v>3</v>
      </c>
      <c r="G1816" s="4" t="str">
        <f t="shared" si="312"/>
        <v>50</v>
      </c>
      <c r="H1816" s="4" t="str">
        <f t="shared" si="313"/>
        <v>5</v>
      </c>
      <c r="I1816" s="4" t="str">
        <f t="shared" si="314"/>
        <v>1</v>
      </c>
      <c r="J1816" s="4" t="str">
        <f t="shared" si="315"/>
        <v>01</v>
      </c>
      <c r="K1816" s="4" t="str">
        <f t="shared" si="316"/>
        <v>000</v>
      </c>
      <c r="L1816" s="55" t="str">
        <f t="shared" si="317"/>
        <v>1713505101000</v>
      </c>
      <c r="M1816" s="105">
        <v>1713505101000</v>
      </c>
      <c r="N1816" s="106" t="s">
        <v>40</v>
      </c>
      <c r="O1816" s="108" t="s">
        <v>2934</v>
      </c>
      <c r="P1816" s="101" t="s">
        <v>36</v>
      </c>
      <c r="Q1816" s="33" t="s">
        <v>2969</v>
      </c>
      <c r="R1816" s="33" t="s">
        <v>666</v>
      </c>
      <c r="S1816" s="100" t="s">
        <v>666</v>
      </c>
      <c r="T1816" s="58" t="s">
        <v>24</v>
      </c>
      <c r="U1816" s="58">
        <v>44927</v>
      </c>
      <c r="V1816" s="58">
        <v>44927</v>
      </c>
      <c r="W1816" s="93" t="s">
        <v>25</v>
      </c>
    </row>
    <row r="1817" spans="1:23" s="5" customFormat="1" ht="27" customHeight="1" x14ac:dyDescent="0.25">
      <c r="A1817" s="99">
        <f t="shared" si="318"/>
        <v>2</v>
      </c>
      <c r="B1817" s="97">
        <f t="array" aca="1" ref="B1817" ca="1">IF(AND(MAX(IF(L1816:L2832=L1817,U1816:U2832))=U1817,V1817&lt;=B$1),M1817,"-")</f>
        <v>1713505101000</v>
      </c>
      <c r="C1817" s="4">
        <f t="shared" si="308"/>
        <v>1</v>
      </c>
      <c r="D1817" s="4" t="str">
        <f t="shared" si="309"/>
        <v>7</v>
      </c>
      <c r="E1817" s="4" t="str">
        <f t="shared" si="310"/>
        <v>1</v>
      </c>
      <c r="F1817" s="4" t="str">
        <f t="shared" si="311"/>
        <v>3</v>
      </c>
      <c r="G1817" s="4" t="str">
        <f t="shared" si="312"/>
        <v>50</v>
      </c>
      <c r="H1817" s="4" t="str">
        <f t="shared" si="313"/>
        <v>5</v>
      </c>
      <c r="I1817" s="4" t="str">
        <f t="shared" si="314"/>
        <v>1</v>
      </c>
      <c r="J1817" s="4" t="str">
        <f t="shared" si="315"/>
        <v>01</v>
      </c>
      <c r="K1817" s="4" t="str">
        <f t="shared" si="316"/>
        <v>000</v>
      </c>
      <c r="L1817" s="55" t="str">
        <f t="shared" si="317"/>
        <v>1713505101000</v>
      </c>
      <c r="M1817" s="105">
        <v>1713505101000</v>
      </c>
      <c r="N1817" s="106" t="s">
        <v>40</v>
      </c>
      <c r="O1817" s="108" t="s">
        <v>2934</v>
      </c>
      <c r="P1817" s="101" t="s">
        <v>2970</v>
      </c>
      <c r="Q1817" s="33">
        <v>1713501104000</v>
      </c>
      <c r="R1817" s="4" t="s">
        <v>40</v>
      </c>
      <c r="S1817" s="5" t="s">
        <v>2932</v>
      </c>
      <c r="T1817" s="59" t="s">
        <v>24</v>
      </c>
      <c r="U1817" s="59">
        <v>44957</v>
      </c>
      <c r="V1817" s="59">
        <v>44957</v>
      </c>
      <c r="W1817" s="94" t="s">
        <v>25</v>
      </c>
    </row>
    <row r="1818" spans="1:23" s="5" customFormat="1" ht="27" customHeight="1" x14ac:dyDescent="0.25">
      <c r="A1818" s="99">
        <f t="shared" si="318"/>
        <v>1</v>
      </c>
      <c r="B1818" s="97">
        <f t="array" aca="1" ref="B1818" ca="1">IF(AND(MAX(IF(L1817:L2833=L1818,U1817:U2833))=U1818,V1818&lt;=B$1),M1818,"-")</f>
        <v>1713505102000</v>
      </c>
      <c r="C1818" s="4">
        <f t="shared" si="308"/>
        <v>1</v>
      </c>
      <c r="D1818" s="4" t="str">
        <f t="shared" si="309"/>
        <v>7</v>
      </c>
      <c r="E1818" s="4" t="str">
        <f t="shared" si="310"/>
        <v>1</v>
      </c>
      <c r="F1818" s="4" t="str">
        <f t="shared" si="311"/>
        <v>3</v>
      </c>
      <c r="G1818" s="4" t="str">
        <f t="shared" si="312"/>
        <v>50</v>
      </c>
      <c r="H1818" s="4" t="str">
        <f t="shared" si="313"/>
        <v>5</v>
      </c>
      <c r="I1818" s="4" t="str">
        <f t="shared" si="314"/>
        <v>1</v>
      </c>
      <c r="J1818" s="4" t="str">
        <f t="shared" si="315"/>
        <v>02</v>
      </c>
      <c r="K1818" s="4" t="str">
        <f t="shared" si="316"/>
        <v>000</v>
      </c>
      <c r="L1818" s="55" t="str">
        <f t="shared" si="317"/>
        <v>1713505102000</v>
      </c>
      <c r="M1818" s="105">
        <v>1713505102000</v>
      </c>
      <c r="N1818" s="106" t="s">
        <v>40</v>
      </c>
      <c r="O1818" s="108" t="s">
        <v>2971</v>
      </c>
      <c r="P1818" s="101" t="s">
        <v>36</v>
      </c>
      <c r="Q1818" s="33" t="s">
        <v>2972</v>
      </c>
      <c r="R1818" s="33" t="s">
        <v>666</v>
      </c>
      <c r="S1818" s="34" t="s">
        <v>666</v>
      </c>
      <c r="T1818" s="58" t="s">
        <v>24</v>
      </c>
      <c r="U1818" s="58">
        <v>44927</v>
      </c>
      <c r="V1818" s="58">
        <v>44927</v>
      </c>
      <c r="W1818" s="93" t="s">
        <v>25</v>
      </c>
    </row>
    <row r="1819" spans="1:23" s="5" customFormat="1" ht="27" customHeight="1" x14ac:dyDescent="0.25">
      <c r="A1819" s="99">
        <f t="shared" si="318"/>
        <v>1</v>
      </c>
      <c r="B1819" s="97">
        <f t="array" aca="1" ref="B1819" ca="1">IF(AND(MAX(IF(L1818:L2834=L1819,U1818:U2834))=U1819,V1819&lt;=B$1),M1819,"-")</f>
        <v>1713505103000</v>
      </c>
      <c r="C1819" s="4">
        <f t="shared" si="308"/>
        <v>1</v>
      </c>
      <c r="D1819" s="4" t="str">
        <f t="shared" si="309"/>
        <v>7</v>
      </c>
      <c r="E1819" s="4" t="str">
        <f t="shared" si="310"/>
        <v>1</v>
      </c>
      <c r="F1819" s="4" t="str">
        <f t="shared" si="311"/>
        <v>3</v>
      </c>
      <c r="G1819" s="4" t="str">
        <f t="shared" si="312"/>
        <v>50</v>
      </c>
      <c r="H1819" s="4" t="str">
        <f t="shared" si="313"/>
        <v>5</v>
      </c>
      <c r="I1819" s="4" t="str">
        <f t="shared" si="314"/>
        <v>1</v>
      </c>
      <c r="J1819" s="4" t="str">
        <f t="shared" si="315"/>
        <v>03</v>
      </c>
      <c r="K1819" s="4" t="str">
        <f t="shared" si="316"/>
        <v>000</v>
      </c>
      <c r="L1819" s="55" t="str">
        <f t="shared" si="317"/>
        <v>1713505103000</v>
      </c>
      <c r="M1819" s="105">
        <v>1713505103000</v>
      </c>
      <c r="N1819" s="106" t="s">
        <v>40</v>
      </c>
      <c r="O1819" s="108" t="s">
        <v>2973</v>
      </c>
      <c r="P1819" s="101" t="s">
        <v>36</v>
      </c>
      <c r="Q1819" s="33">
        <v>1718035103000</v>
      </c>
      <c r="R1819" s="33" t="s">
        <v>40</v>
      </c>
      <c r="S1819" s="34" t="s">
        <v>2974</v>
      </c>
      <c r="T1819" s="58" t="s">
        <v>24</v>
      </c>
      <c r="U1819" s="58">
        <v>44927</v>
      </c>
      <c r="V1819" s="58">
        <v>44927</v>
      </c>
      <c r="W1819" s="93" t="s">
        <v>25</v>
      </c>
    </row>
    <row r="1820" spans="1:23" s="5" customFormat="1" ht="27" customHeight="1" x14ac:dyDescent="0.25">
      <c r="A1820" s="99">
        <f t="shared" si="318"/>
        <v>1</v>
      </c>
      <c r="B1820" s="97">
        <f t="array" aca="1" ref="B1820" ca="1">IF(AND(MAX(IF(L1819:L2835=L1820,U1819:U2835))=U1820,V1820&lt;=B$1),M1820,"-")</f>
        <v>1713505104000</v>
      </c>
      <c r="C1820" s="4">
        <f t="shared" si="308"/>
        <v>1</v>
      </c>
      <c r="D1820" s="4" t="str">
        <f t="shared" si="309"/>
        <v>7</v>
      </c>
      <c r="E1820" s="4" t="str">
        <f t="shared" si="310"/>
        <v>1</v>
      </c>
      <c r="F1820" s="4" t="str">
        <f t="shared" si="311"/>
        <v>3</v>
      </c>
      <c r="G1820" s="4" t="str">
        <f t="shared" si="312"/>
        <v>50</v>
      </c>
      <c r="H1820" s="4" t="str">
        <f t="shared" si="313"/>
        <v>5</v>
      </c>
      <c r="I1820" s="4" t="str">
        <f t="shared" si="314"/>
        <v>1</v>
      </c>
      <c r="J1820" s="4" t="str">
        <f t="shared" si="315"/>
        <v>04</v>
      </c>
      <c r="K1820" s="4" t="str">
        <f t="shared" si="316"/>
        <v>000</v>
      </c>
      <c r="L1820" s="55" t="str">
        <f t="shared" si="317"/>
        <v>1713505104000</v>
      </c>
      <c r="M1820" s="105">
        <v>1713505104000</v>
      </c>
      <c r="N1820" s="106" t="s">
        <v>40</v>
      </c>
      <c r="O1820" s="108" t="s">
        <v>2975</v>
      </c>
      <c r="P1820" s="101" t="s">
        <v>36</v>
      </c>
      <c r="Q1820" s="33">
        <v>1713509103000</v>
      </c>
      <c r="R1820" s="4" t="s">
        <v>40</v>
      </c>
      <c r="S1820" s="5" t="s">
        <v>2976</v>
      </c>
      <c r="T1820" s="58" t="s">
        <v>605</v>
      </c>
      <c r="U1820" s="58">
        <v>45180</v>
      </c>
      <c r="V1820" s="58">
        <v>45180</v>
      </c>
      <c r="W1820" s="93" t="s">
        <v>25</v>
      </c>
    </row>
    <row r="1821" spans="1:23" s="5" customFormat="1" ht="27" customHeight="1" x14ac:dyDescent="0.25">
      <c r="A1821" s="99">
        <f t="shared" si="318"/>
        <v>1</v>
      </c>
      <c r="B1821" s="97">
        <f t="array" aca="1" ref="B1821" ca="1">IF(AND(MAX(IF(L1820:L2836=L1821,U1820:U2836))=U1821,V1821&lt;=B$1),M1821,"-")</f>
        <v>1713505105000</v>
      </c>
      <c r="C1821" s="4">
        <f t="shared" si="308"/>
        <v>1</v>
      </c>
      <c r="D1821" s="4" t="str">
        <f t="shared" si="309"/>
        <v>7</v>
      </c>
      <c r="E1821" s="4" t="str">
        <f t="shared" si="310"/>
        <v>1</v>
      </c>
      <c r="F1821" s="4" t="str">
        <f t="shared" si="311"/>
        <v>3</v>
      </c>
      <c r="G1821" s="4" t="str">
        <f t="shared" si="312"/>
        <v>50</v>
      </c>
      <c r="H1821" s="4" t="str">
        <f t="shared" si="313"/>
        <v>5</v>
      </c>
      <c r="I1821" s="4" t="str">
        <f t="shared" si="314"/>
        <v>1</v>
      </c>
      <c r="J1821" s="4" t="str">
        <f t="shared" si="315"/>
        <v>05</v>
      </c>
      <c r="K1821" s="4" t="str">
        <f t="shared" si="316"/>
        <v>000</v>
      </c>
      <c r="L1821" s="55" t="str">
        <f t="shared" si="317"/>
        <v>1713505105000</v>
      </c>
      <c r="M1821" s="105">
        <v>1713505105000</v>
      </c>
      <c r="N1821" s="106" t="s">
        <v>40</v>
      </c>
      <c r="O1821" s="108" t="s">
        <v>2977</v>
      </c>
      <c r="P1821" s="101" t="s">
        <v>107</v>
      </c>
      <c r="Q1821" s="33" t="s">
        <v>666</v>
      </c>
      <c r="R1821" s="4" t="s">
        <v>666</v>
      </c>
      <c r="S1821" s="5" t="s">
        <v>666</v>
      </c>
      <c r="T1821" s="58" t="s">
        <v>605</v>
      </c>
      <c r="U1821" s="58">
        <v>45287</v>
      </c>
      <c r="V1821" s="58">
        <v>45287</v>
      </c>
      <c r="W1821" s="93"/>
    </row>
    <row r="1822" spans="1:23" s="5" customFormat="1" ht="27" customHeight="1" x14ac:dyDescent="0.25">
      <c r="A1822" s="99">
        <f t="shared" si="318"/>
        <v>1</v>
      </c>
      <c r="B1822" s="97">
        <f t="array" aca="1" ref="B1822" ca="1">IF(AND(MAX(IF(L1821:L2837=L1822,U1821:U2837))=U1822,V1822&lt;=B$1),M1822,"-")</f>
        <v>1713505106000</v>
      </c>
      <c r="C1822" s="4">
        <f t="shared" si="308"/>
        <v>1</v>
      </c>
      <c r="D1822" s="4" t="str">
        <f t="shared" si="309"/>
        <v>7</v>
      </c>
      <c r="E1822" s="4" t="str">
        <f t="shared" si="310"/>
        <v>1</v>
      </c>
      <c r="F1822" s="4" t="str">
        <f t="shared" si="311"/>
        <v>3</v>
      </c>
      <c r="G1822" s="4" t="str">
        <f t="shared" si="312"/>
        <v>50</v>
      </c>
      <c r="H1822" s="4" t="str">
        <f t="shared" si="313"/>
        <v>5</v>
      </c>
      <c r="I1822" s="4" t="str">
        <f t="shared" si="314"/>
        <v>1</v>
      </c>
      <c r="J1822" s="4" t="str">
        <f t="shared" si="315"/>
        <v>06</v>
      </c>
      <c r="K1822" s="4" t="str">
        <f t="shared" si="316"/>
        <v>000</v>
      </c>
      <c r="L1822" s="55" t="str">
        <f t="shared" si="317"/>
        <v>1713505106000</v>
      </c>
      <c r="M1822" s="105">
        <v>1713505106000</v>
      </c>
      <c r="N1822" s="106" t="s">
        <v>40</v>
      </c>
      <c r="O1822" s="108" t="s">
        <v>2978</v>
      </c>
      <c r="P1822" s="101" t="s">
        <v>107</v>
      </c>
      <c r="Q1822" s="33" t="s">
        <v>666</v>
      </c>
      <c r="R1822" s="4" t="s">
        <v>666</v>
      </c>
      <c r="S1822" s="5" t="s">
        <v>666</v>
      </c>
      <c r="T1822" s="58" t="s">
        <v>605</v>
      </c>
      <c r="U1822" s="58">
        <v>45419</v>
      </c>
      <c r="V1822" s="58">
        <v>45419</v>
      </c>
      <c r="W1822" s="93"/>
    </row>
    <row r="1823" spans="1:23" s="5" customFormat="1" ht="27" customHeight="1" x14ac:dyDescent="0.25">
      <c r="A1823" s="99">
        <f t="shared" si="318"/>
        <v>1</v>
      </c>
      <c r="B1823" s="97">
        <f t="array" aca="1" ref="B1823" ca="1">IF(AND(MAX(IF(L1822:L2838=L1823,U1822:U2838))=U1823,V1823&lt;=B$1),M1823,"-")</f>
        <v>1713509000000</v>
      </c>
      <c r="C1823" s="4">
        <f t="shared" si="308"/>
        <v>1</v>
      </c>
      <c r="D1823" s="4" t="str">
        <f t="shared" si="309"/>
        <v>7</v>
      </c>
      <c r="E1823" s="4" t="str">
        <f t="shared" si="310"/>
        <v>1</v>
      </c>
      <c r="F1823" s="4" t="str">
        <f t="shared" si="311"/>
        <v>3</v>
      </c>
      <c r="G1823" s="4" t="str">
        <f t="shared" si="312"/>
        <v>50</v>
      </c>
      <c r="H1823" s="4" t="str">
        <f t="shared" si="313"/>
        <v>9</v>
      </c>
      <c r="I1823" s="4" t="str">
        <f t="shared" si="314"/>
        <v>0</v>
      </c>
      <c r="J1823" s="4" t="str">
        <f t="shared" si="315"/>
        <v>00</v>
      </c>
      <c r="K1823" s="4" t="str">
        <f t="shared" si="316"/>
        <v>000</v>
      </c>
      <c r="L1823" s="55" t="str">
        <f t="shared" si="317"/>
        <v>1713509000000</v>
      </c>
      <c r="M1823" s="105">
        <v>1713509000000</v>
      </c>
      <c r="N1823" s="106" t="s">
        <v>21</v>
      </c>
      <c r="O1823" s="108" t="s">
        <v>2979</v>
      </c>
      <c r="P1823" s="101" t="s">
        <v>36</v>
      </c>
      <c r="Q1823" s="33">
        <v>1718039000000</v>
      </c>
      <c r="R1823" s="33" t="s">
        <v>21</v>
      </c>
      <c r="S1823" s="34" t="s">
        <v>2980</v>
      </c>
      <c r="T1823" s="58" t="s">
        <v>24</v>
      </c>
      <c r="U1823" s="58">
        <v>44927</v>
      </c>
      <c r="V1823" s="58">
        <v>44927</v>
      </c>
      <c r="W1823" s="93" t="s">
        <v>25</v>
      </c>
    </row>
    <row r="1824" spans="1:23" s="5" customFormat="1" ht="27" customHeight="1" x14ac:dyDescent="0.25">
      <c r="A1824" s="99">
        <f t="shared" si="318"/>
        <v>1</v>
      </c>
      <c r="B1824" s="97">
        <f t="array" aca="1" ref="B1824" ca="1">IF(AND(MAX(IF(L1823:L2839=L1824,U1823:U2839))=U1824,V1824&lt;=B$1),M1824,"-")</f>
        <v>1713509100000</v>
      </c>
      <c r="C1824" s="4">
        <f t="shared" si="308"/>
        <v>1</v>
      </c>
      <c r="D1824" s="4" t="str">
        <f t="shared" si="309"/>
        <v>7</v>
      </c>
      <c r="E1824" s="4" t="str">
        <f t="shared" si="310"/>
        <v>1</v>
      </c>
      <c r="F1824" s="4" t="str">
        <f t="shared" si="311"/>
        <v>3</v>
      </c>
      <c r="G1824" s="4" t="str">
        <f t="shared" si="312"/>
        <v>50</v>
      </c>
      <c r="H1824" s="4" t="str">
        <f t="shared" si="313"/>
        <v>9</v>
      </c>
      <c r="I1824" s="4" t="str">
        <f t="shared" si="314"/>
        <v>1</v>
      </c>
      <c r="J1824" s="4" t="str">
        <f t="shared" si="315"/>
        <v>00</v>
      </c>
      <c r="K1824" s="4" t="str">
        <f t="shared" si="316"/>
        <v>000</v>
      </c>
      <c r="L1824" s="55" t="str">
        <f t="shared" si="317"/>
        <v>1713509100000</v>
      </c>
      <c r="M1824" s="105">
        <v>1713509100000</v>
      </c>
      <c r="N1824" s="106" t="s">
        <v>21</v>
      </c>
      <c r="O1824" s="108" t="s">
        <v>2981</v>
      </c>
      <c r="P1824" s="101" t="s">
        <v>36</v>
      </c>
      <c r="Q1824" s="33">
        <v>1718039100000</v>
      </c>
      <c r="R1824" s="33" t="s">
        <v>21</v>
      </c>
      <c r="S1824" s="34" t="s">
        <v>2982</v>
      </c>
      <c r="T1824" s="58" t="s">
        <v>24</v>
      </c>
      <c r="U1824" s="58">
        <v>44927</v>
      </c>
      <c r="V1824" s="58">
        <v>44927</v>
      </c>
      <c r="W1824" s="93" t="s">
        <v>25</v>
      </c>
    </row>
    <row r="1825" spans="1:23" s="5" customFormat="1" ht="27" customHeight="1" x14ac:dyDescent="0.25">
      <c r="A1825" s="99">
        <f t="shared" si="318"/>
        <v>2</v>
      </c>
      <c r="B1825" s="97" t="str">
        <f t="array" aca="1" ref="B1825" ca="1">IF(AND(MAX(IF(L1824:L2840=L1825,U1824:U2840))=U1825,V1825&lt;=B$1),M1825,"-")</f>
        <v>-</v>
      </c>
      <c r="C1825" s="4">
        <f t="shared" si="308"/>
        <v>1</v>
      </c>
      <c r="D1825" s="4" t="str">
        <f t="shared" si="309"/>
        <v>7</v>
      </c>
      <c r="E1825" s="4" t="str">
        <f t="shared" si="310"/>
        <v>1</v>
      </c>
      <c r="F1825" s="4" t="str">
        <f t="shared" si="311"/>
        <v>3</v>
      </c>
      <c r="G1825" s="4" t="str">
        <f t="shared" si="312"/>
        <v>50</v>
      </c>
      <c r="H1825" s="4" t="str">
        <f t="shared" si="313"/>
        <v>9</v>
      </c>
      <c r="I1825" s="4" t="str">
        <f t="shared" si="314"/>
        <v>1</v>
      </c>
      <c r="J1825" s="4" t="str">
        <f t="shared" si="315"/>
        <v>01</v>
      </c>
      <c r="K1825" s="4" t="str">
        <f t="shared" si="316"/>
        <v>000</v>
      </c>
      <c r="L1825" s="55" t="str">
        <f t="shared" si="317"/>
        <v>1713509101000</v>
      </c>
      <c r="M1825" s="105">
        <v>1713509101000</v>
      </c>
      <c r="N1825" s="106" t="s">
        <v>21</v>
      </c>
      <c r="O1825" s="108" t="s">
        <v>2940</v>
      </c>
      <c r="P1825" s="101" t="s">
        <v>36</v>
      </c>
      <c r="Q1825" s="33" t="s">
        <v>2983</v>
      </c>
      <c r="R1825" s="33" t="s">
        <v>666</v>
      </c>
      <c r="S1825" s="34" t="s">
        <v>666</v>
      </c>
      <c r="T1825" s="58" t="s">
        <v>24</v>
      </c>
      <c r="U1825" s="58">
        <v>44927</v>
      </c>
      <c r="V1825" s="58">
        <v>44927</v>
      </c>
      <c r="W1825" s="93" t="s">
        <v>25</v>
      </c>
    </row>
    <row r="1826" spans="1:23" s="5" customFormat="1" ht="27" customHeight="1" x14ac:dyDescent="0.25">
      <c r="A1826" s="99">
        <f t="shared" si="318"/>
        <v>2</v>
      </c>
      <c r="B1826" s="97">
        <f t="array" aca="1" ref="B1826" ca="1">IF(AND(MAX(IF(L1825:L2841=L1826,U1825:U2841))=U1826,V1826&lt;=B$1),M1826,"-")</f>
        <v>1713509101000</v>
      </c>
      <c r="C1826" s="4">
        <f t="shared" si="308"/>
        <v>1</v>
      </c>
      <c r="D1826" s="4" t="str">
        <f t="shared" si="309"/>
        <v>7</v>
      </c>
      <c r="E1826" s="4" t="str">
        <f t="shared" si="310"/>
        <v>1</v>
      </c>
      <c r="F1826" s="4" t="str">
        <f t="shared" si="311"/>
        <v>3</v>
      </c>
      <c r="G1826" s="4" t="str">
        <f t="shared" si="312"/>
        <v>50</v>
      </c>
      <c r="H1826" s="4" t="str">
        <f t="shared" si="313"/>
        <v>9</v>
      </c>
      <c r="I1826" s="4" t="str">
        <f t="shared" si="314"/>
        <v>1</v>
      </c>
      <c r="J1826" s="4" t="str">
        <f t="shared" si="315"/>
        <v>01</v>
      </c>
      <c r="K1826" s="4" t="str">
        <f t="shared" si="316"/>
        <v>000</v>
      </c>
      <c r="L1826" s="55" t="str">
        <f t="shared" si="317"/>
        <v>1713509101000</v>
      </c>
      <c r="M1826" s="105">
        <v>1713509101000</v>
      </c>
      <c r="N1826" s="106" t="s">
        <v>21</v>
      </c>
      <c r="O1826" s="108" t="s">
        <v>2940</v>
      </c>
      <c r="P1826" s="101" t="s">
        <v>1561</v>
      </c>
      <c r="Q1826" s="33">
        <v>1713502101000</v>
      </c>
      <c r="R1826" s="33" t="s">
        <v>21</v>
      </c>
      <c r="S1826" s="34" t="s">
        <v>2939</v>
      </c>
      <c r="T1826" s="58" t="s">
        <v>605</v>
      </c>
      <c r="U1826" s="58">
        <v>45460</v>
      </c>
      <c r="V1826" s="58">
        <v>45460</v>
      </c>
      <c r="W1826" s="93" t="s">
        <v>2984</v>
      </c>
    </row>
    <row r="1827" spans="1:23" s="5" customFormat="1" ht="27" customHeight="1" x14ac:dyDescent="0.25">
      <c r="A1827" s="99">
        <f t="shared" si="318"/>
        <v>2</v>
      </c>
      <c r="B1827" s="97" t="str">
        <f t="array" aca="1" ref="B1827" ca="1">IF(AND(MAX(IF(L1826:L2842=L1827,U1826:U2842))=U1827,V1827&lt;=B$1),M1827,"-")</f>
        <v>-</v>
      </c>
      <c r="C1827" s="4">
        <f t="shared" si="308"/>
        <v>1</v>
      </c>
      <c r="D1827" s="4" t="str">
        <f t="shared" si="309"/>
        <v>7</v>
      </c>
      <c r="E1827" s="4" t="str">
        <f t="shared" si="310"/>
        <v>1</v>
      </c>
      <c r="F1827" s="4" t="str">
        <f t="shared" si="311"/>
        <v>3</v>
      </c>
      <c r="G1827" s="4" t="str">
        <f t="shared" si="312"/>
        <v>50</v>
      </c>
      <c r="H1827" s="4" t="str">
        <f t="shared" si="313"/>
        <v>9</v>
      </c>
      <c r="I1827" s="4" t="str">
        <f t="shared" si="314"/>
        <v>1</v>
      </c>
      <c r="J1827" s="4" t="str">
        <f t="shared" si="315"/>
        <v>01</v>
      </c>
      <c r="K1827" s="4" t="str">
        <f t="shared" si="316"/>
        <v>001</v>
      </c>
      <c r="L1827" s="55" t="str">
        <f t="shared" si="317"/>
        <v>1713509101001</v>
      </c>
      <c r="M1827" s="105">
        <v>1713509101001</v>
      </c>
      <c r="N1827" s="106" t="s">
        <v>40</v>
      </c>
      <c r="O1827" s="108" t="s">
        <v>2938</v>
      </c>
      <c r="P1827" s="101" t="s">
        <v>36</v>
      </c>
      <c r="Q1827" s="33" t="s">
        <v>2985</v>
      </c>
      <c r="R1827" s="33" t="s">
        <v>666</v>
      </c>
      <c r="S1827" s="100" t="s">
        <v>666</v>
      </c>
      <c r="T1827" s="58" t="s">
        <v>24</v>
      </c>
      <c r="U1827" s="58">
        <v>44927</v>
      </c>
      <c r="V1827" s="58">
        <v>44927</v>
      </c>
      <c r="W1827" s="93" t="s">
        <v>25</v>
      </c>
    </row>
    <row r="1828" spans="1:23" s="5" customFormat="1" ht="27" customHeight="1" x14ac:dyDescent="0.25">
      <c r="A1828" s="99">
        <f t="shared" si="318"/>
        <v>2</v>
      </c>
      <c r="B1828" s="97">
        <f t="array" aca="1" ref="B1828" ca="1">IF(AND(MAX(IF(L1827:L2843=L1828,U1827:U2843))=U1828,V1828&lt;=B$1),M1828,"-")</f>
        <v>1713509101001</v>
      </c>
      <c r="C1828" s="4">
        <f t="shared" si="308"/>
        <v>1</v>
      </c>
      <c r="D1828" s="4" t="str">
        <f t="shared" si="309"/>
        <v>7</v>
      </c>
      <c r="E1828" s="4" t="str">
        <f t="shared" si="310"/>
        <v>1</v>
      </c>
      <c r="F1828" s="4" t="str">
        <f t="shared" si="311"/>
        <v>3</v>
      </c>
      <c r="G1828" s="4" t="str">
        <f t="shared" si="312"/>
        <v>50</v>
      </c>
      <c r="H1828" s="4" t="str">
        <f t="shared" si="313"/>
        <v>9</v>
      </c>
      <c r="I1828" s="4" t="str">
        <f t="shared" si="314"/>
        <v>1</v>
      </c>
      <c r="J1828" s="4" t="str">
        <f t="shared" si="315"/>
        <v>01</v>
      </c>
      <c r="K1828" s="4" t="str">
        <f t="shared" si="316"/>
        <v>001</v>
      </c>
      <c r="L1828" s="55" t="str">
        <f t="shared" si="317"/>
        <v>1713509101001</v>
      </c>
      <c r="M1828" s="105">
        <v>1713509101001</v>
      </c>
      <c r="N1828" s="106" t="s">
        <v>40</v>
      </c>
      <c r="O1828" s="108" t="s">
        <v>2938</v>
      </c>
      <c r="P1828" s="101" t="s">
        <v>1561</v>
      </c>
      <c r="Q1828" s="33">
        <v>1713502101001</v>
      </c>
      <c r="R1828" s="33" t="s">
        <v>40</v>
      </c>
      <c r="S1828" s="34" t="s">
        <v>2937</v>
      </c>
      <c r="T1828" s="58" t="s">
        <v>605</v>
      </c>
      <c r="U1828" s="58">
        <v>45460</v>
      </c>
      <c r="V1828" s="58">
        <v>45460</v>
      </c>
      <c r="W1828" s="93" t="s">
        <v>2984</v>
      </c>
    </row>
    <row r="1829" spans="1:23" s="5" customFormat="1" ht="27" customHeight="1" x14ac:dyDescent="0.25">
      <c r="A1829" s="99">
        <f t="shared" si="318"/>
        <v>2</v>
      </c>
      <c r="B1829" s="97" t="str">
        <f t="array" aca="1" ref="B1829" ca="1">IF(AND(MAX(IF(L1828:L2844=L1829,U1828:U2844))=U1829,V1829&lt;=B$1),M1829,"-")</f>
        <v>-</v>
      </c>
      <c r="C1829" s="4">
        <f t="shared" si="308"/>
        <v>1</v>
      </c>
      <c r="D1829" s="4" t="str">
        <f t="shared" si="309"/>
        <v>7</v>
      </c>
      <c r="E1829" s="4" t="str">
        <f t="shared" si="310"/>
        <v>1</v>
      </c>
      <c r="F1829" s="4" t="str">
        <f t="shared" si="311"/>
        <v>3</v>
      </c>
      <c r="G1829" s="4" t="str">
        <f t="shared" si="312"/>
        <v>50</v>
      </c>
      <c r="H1829" s="4" t="str">
        <f t="shared" si="313"/>
        <v>9</v>
      </c>
      <c r="I1829" s="4" t="str">
        <f t="shared" si="314"/>
        <v>1</v>
      </c>
      <c r="J1829" s="4" t="str">
        <f t="shared" si="315"/>
        <v>01</v>
      </c>
      <c r="K1829" s="4" t="str">
        <f t="shared" si="316"/>
        <v>002</v>
      </c>
      <c r="L1829" s="55" t="str">
        <f t="shared" si="317"/>
        <v>1713509101002</v>
      </c>
      <c r="M1829" s="105">
        <v>1713509101002</v>
      </c>
      <c r="N1829" s="106" t="s">
        <v>40</v>
      </c>
      <c r="O1829" s="108" t="s">
        <v>2986</v>
      </c>
      <c r="P1829" s="101" t="s">
        <v>36</v>
      </c>
      <c r="Q1829" s="33" t="s">
        <v>2987</v>
      </c>
      <c r="R1829" s="33" t="s">
        <v>666</v>
      </c>
      <c r="S1829" s="34" t="s">
        <v>666</v>
      </c>
      <c r="T1829" s="58" t="s">
        <v>24</v>
      </c>
      <c r="U1829" s="58">
        <v>44927</v>
      </c>
      <c r="V1829" s="58">
        <v>44927</v>
      </c>
      <c r="W1829" s="93" t="s">
        <v>25</v>
      </c>
    </row>
    <row r="1830" spans="1:23" s="5" customFormat="1" ht="27" customHeight="1" x14ac:dyDescent="0.25">
      <c r="A1830" s="99">
        <f t="shared" si="318"/>
        <v>2</v>
      </c>
      <c r="B1830" s="97">
        <f t="array" aca="1" ref="B1830" ca="1">IF(AND(MAX(IF(L1829:L2845=L1830,U1829:U2845))=U1830,V1830&lt;=B$1),M1830,"-")</f>
        <v>1713509101002</v>
      </c>
      <c r="C1830" s="4">
        <f t="shared" si="308"/>
        <v>1</v>
      </c>
      <c r="D1830" s="4" t="str">
        <f t="shared" si="309"/>
        <v>7</v>
      </c>
      <c r="E1830" s="4" t="str">
        <f t="shared" si="310"/>
        <v>1</v>
      </c>
      <c r="F1830" s="4" t="str">
        <f t="shared" si="311"/>
        <v>3</v>
      </c>
      <c r="G1830" s="4" t="str">
        <f t="shared" si="312"/>
        <v>50</v>
      </c>
      <c r="H1830" s="4" t="str">
        <f t="shared" si="313"/>
        <v>9</v>
      </c>
      <c r="I1830" s="4" t="str">
        <f t="shared" si="314"/>
        <v>1</v>
      </c>
      <c r="J1830" s="4" t="str">
        <f t="shared" si="315"/>
        <v>01</v>
      </c>
      <c r="K1830" s="4" t="str">
        <f t="shared" si="316"/>
        <v>002</v>
      </c>
      <c r="L1830" s="55" t="str">
        <f t="shared" si="317"/>
        <v>1713509101002</v>
      </c>
      <c r="M1830" s="105">
        <v>1713509101002</v>
      </c>
      <c r="N1830" s="106" t="s">
        <v>40</v>
      </c>
      <c r="O1830" s="108" t="s">
        <v>2986</v>
      </c>
      <c r="P1830" s="101" t="s">
        <v>693</v>
      </c>
      <c r="Q1830" s="33" t="s">
        <v>25</v>
      </c>
      <c r="R1830" s="33" t="s">
        <v>25</v>
      </c>
      <c r="S1830" s="34" t="s">
        <v>25</v>
      </c>
      <c r="T1830" s="58" t="s">
        <v>605</v>
      </c>
      <c r="U1830" s="58">
        <v>45460</v>
      </c>
      <c r="V1830" s="58">
        <v>45460</v>
      </c>
      <c r="W1830" s="93" t="s">
        <v>2984</v>
      </c>
    </row>
    <row r="1831" spans="1:23" s="5" customFormat="1" ht="27" customHeight="1" x14ac:dyDescent="0.25">
      <c r="A1831" s="99">
        <f t="shared" si="318"/>
        <v>2</v>
      </c>
      <c r="B1831" s="97" t="str">
        <f t="array" aca="1" ref="B1831" ca="1">IF(AND(MAX(IF(L1830:L2846=L1831,U1830:U2846))=U1831,V1831&lt;=B$1),M1831,"-")</f>
        <v>-</v>
      </c>
      <c r="C1831" s="4">
        <f t="shared" si="308"/>
        <v>1</v>
      </c>
      <c r="D1831" s="4" t="str">
        <f t="shared" si="309"/>
        <v>7</v>
      </c>
      <c r="E1831" s="4" t="str">
        <f t="shared" si="310"/>
        <v>1</v>
      </c>
      <c r="F1831" s="4" t="str">
        <f t="shared" si="311"/>
        <v>3</v>
      </c>
      <c r="G1831" s="4" t="str">
        <f t="shared" si="312"/>
        <v>50</v>
      </c>
      <c r="H1831" s="4" t="str">
        <f t="shared" si="313"/>
        <v>9</v>
      </c>
      <c r="I1831" s="4" t="str">
        <f t="shared" si="314"/>
        <v>1</v>
      </c>
      <c r="J1831" s="4" t="str">
        <f t="shared" si="315"/>
        <v>01</v>
      </c>
      <c r="K1831" s="4" t="str">
        <f t="shared" si="316"/>
        <v>003</v>
      </c>
      <c r="L1831" s="55" t="str">
        <f t="shared" si="317"/>
        <v>1713509101003</v>
      </c>
      <c r="M1831" s="105">
        <v>1713509101003</v>
      </c>
      <c r="N1831" s="106" t="s">
        <v>40</v>
      </c>
      <c r="O1831" s="108" t="s">
        <v>2988</v>
      </c>
      <c r="P1831" s="101" t="s">
        <v>36</v>
      </c>
      <c r="Q1831" s="33" t="s">
        <v>2989</v>
      </c>
      <c r="R1831" s="33" t="s">
        <v>666</v>
      </c>
      <c r="S1831" s="34" t="s">
        <v>666</v>
      </c>
      <c r="T1831" s="58" t="s">
        <v>24</v>
      </c>
      <c r="U1831" s="58">
        <v>44927</v>
      </c>
      <c r="V1831" s="58">
        <v>44927</v>
      </c>
      <c r="W1831" s="93" t="s">
        <v>25</v>
      </c>
    </row>
    <row r="1832" spans="1:23" s="5" customFormat="1" ht="27" customHeight="1" x14ac:dyDescent="0.25">
      <c r="A1832" s="99">
        <f t="shared" si="318"/>
        <v>2</v>
      </c>
      <c r="B1832" s="97">
        <f t="array" aca="1" ref="B1832" ca="1">IF(AND(MAX(IF(L1831:L2847=L1832,U1831:U2847))=U1832,V1832&lt;=B$1),M1832,"-")</f>
        <v>1713509101003</v>
      </c>
      <c r="C1832" s="4">
        <f t="shared" si="308"/>
        <v>1</v>
      </c>
      <c r="D1832" s="4" t="str">
        <f t="shared" si="309"/>
        <v>7</v>
      </c>
      <c r="E1832" s="4" t="str">
        <f t="shared" si="310"/>
        <v>1</v>
      </c>
      <c r="F1832" s="4" t="str">
        <f t="shared" si="311"/>
        <v>3</v>
      </c>
      <c r="G1832" s="4" t="str">
        <f t="shared" si="312"/>
        <v>50</v>
      </c>
      <c r="H1832" s="4" t="str">
        <f t="shared" si="313"/>
        <v>9</v>
      </c>
      <c r="I1832" s="4" t="str">
        <f t="shared" si="314"/>
        <v>1</v>
      </c>
      <c r="J1832" s="4" t="str">
        <f t="shared" si="315"/>
        <v>01</v>
      </c>
      <c r="K1832" s="4" t="str">
        <f t="shared" si="316"/>
        <v>003</v>
      </c>
      <c r="L1832" s="55" t="str">
        <f t="shared" si="317"/>
        <v>1713509101003</v>
      </c>
      <c r="M1832" s="105">
        <v>1713509101003</v>
      </c>
      <c r="N1832" s="106" t="s">
        <v>40</v>
      </c>
      <c r="O1832" s="108" t="s">
        <v>2988</v>
      </c>
      <c r="P1832" s="101" t="s">
        <v>693</v>
      </c>
      <c r="Q1832" s="33" t="s">
        <v>25</v>
      </c>
      <c r="R1832" s="33" t="s">
        <v>25</v>
      </c>
      <c r="S1832" s="100" t="s">
        <v>25</v>
      </c>
      <c r="T1832" s="58" t="s">
        <v>605</v>
      </c>
      <c r="U1832" s="58">
        <v>45460</v>
      </c>
      <c r="V1832" s="58">
        <v>45460</v>
      </c>
      <c r="W1832" s="93" t="s">
        <v>2984</v>
      </c>
    </row>
    <row r="1833" spans="1:23" s="5" customFormat="1" ht="27" customHeight="1" x14ac:dyDescent="0.25">
      <c r="A1833" s="99">
        <f t="shared" si="318"/>
        <v>1</v>
      </c>
      <c r="B1833" s="97">
        <f t="array" aca="1" ref="B1833" ca="1">IF(AND(MAX(IF(L1832:L2848=L1833,U1832:U2848))=U1833,V1833&lt;=B$1),M1833,"-")</f>
        <v>1713509102000</v>
      </c>
      <c r="C1833" s="4">
        <f t="shared" si="308"/>
        <v>1</v>
      </c>
      <c r="D1833" s="4" t="str">
        <f t="shared" si="309"/>
        <v>7</v>
      </c>
      <c r="E1833" s="4" t="str">
        <f t="shared" si="310"/>
        <v>1</v>
      </c>
      <c r="F1833" s="4" t="str">
        <f t="shared" si="311"/>
        <v>3</v>
      </c>
      <c r="G1833" s="4" t="str">
        <f t="shared" si="312"/>
        <v>50</v>
      </c>
      <c r="H1833" s="4" t="str">
        <f t="shared" si="313"/>
        <v>9</v>
      </c>
      <c r="I1833" s="4" t="str">
        <f t="shared" si="314"/>
        <v>1</v>
      </c>
      <c r="J1833" s="4" t="str">
        <f t="shared" si="315"/>
        <v>02</v>
      </c>
      <c r="K1833" s="4" t="str">
        <f t="shared" si="316"/>
        <v>000</v>
      </c>
      <c r="L1833" s="55" t="str">
        <f t="shared" si="317"/>
        <v>1713509102000</v>
      </c>
      <c r="M1833" s="105">
        <v>1713509102000</v>
      </c>
      <c r="N1833" s="106" t="s">
        <v>40</v>
      </c>
      <c r="O1833" s="108" t="s">
        <v>2990</v>
      </c>
      <c r="P1833" s="101" t="s">
        <v>36</v>
      </c>
      <c r="Q1833" s="33">
        <v>1718039101000</v>
      </c>
      <c r="R1833" s="33" t="s">
        <v>40</v>
      </c>
      <c r="S1833" s="100" t="s">
        <v>2991</v>
      </c>
      <c r="T1833" s="58" t="s">
        <v>24</v>
      </c>
      <c r="U1833" s="58">
        <v>44927</v>
      </c>
      <c r="V1833" s="58">
        <v>44927</v>
      </c>
      <c r="W1833" s="93" t="s">
        <v>25</v>
      </c>
    </row>
    <row r="1834" spans="1:23" s="5" customFormat="1" ht="27" customHeight="1" x14ac:dyDescent="0.25">
      <c r="A1834" s="99">
        <f t="shared" si="318"/>
        <v>2</v>
      </c>
      <c r="B1834" s="97" t="str">
        <f t="array" aca="1" ref="B1834" ca="1">IF(AND(MAX(IF(L1833:L2849=L1834,U1833:U2849))=U1834,V1834&lt;=B$1),M1834,"-")</f>
        <v>-</v>
      </c>
      <c r="C1834" s="4">
        <f t="shared" si="308"/>
        <v>1</v>
      </c>
      <c r="D1834" s="4" t="str">
        <f t="shared" si="309"/>
        <v>7</v>
      </c>
      <c r="E1834" s="4" t="str">
        <f t="shared" si="310"/>
        <v>1</v>
      </c>
      <c r="F1834" s="4" t="str">
        <f t="shared" si="311"/>
        <v>3</v>
      </c>
      <c r="G1834" s="4" t="str">
        <f t="shared" si="312"/>
        <v>50</v>
      </c>
      <c r="H1834" s="4" t="str">
        <f t="shared" si="313"/>
        <v>9</v>
      </c>
      <c r="I1834" s="4" t="str">
        <f t="shared" si="314"/>
        <v>1</v>
      </c>
      <c r="J1834" s="4" t="str">
        <f t="shared" si="315"/>
        <v>03</v>
      </c>
      <c r="K1834" s="4" t="str">
        <f t="shared" si="316"/>
        <v>000</v>
      </c>
      <c r="L1834" s="55" t="str">
        <f t="shared" si="317"/>
        <v>1713509103000</v>
      </c>
      <c r="M1834" s="105">
        <v>1713509103000</v>
      </c>
      <c r="N1834" s="106" t="s">
        <v>40</v>
      </c>
      <c r="O1834" s="108" t="s">
        <v>2976</v>
      </c>
      <c r="P1834" s="101" t="s">
        <v>107</v>
      </c>
      <c r="Q1834" s="33" t="s">
        <v>666</v>
      </c>
      <c r="R1834" s="33" t="s">
        <v>666</v>
      </c>
      <c r="S1834" s="100" t="s">
        <v>666</v>
      </c>
      <c r="T1834" s="58" t="s">
        <v>605</v>
      </c>
      <c r="U1834" s="58">
        <v>45119</v>
      </c>
      <c r="V1834" s="58">
        <v>45119</v>
      </c>
      <c r="W1834" s="93" t="s">
        <v>25</v>
      </c>
    </row>
    <row r="1835" spans="1:23" s="5" customFormat="1" ht="27" customHeight="1" x14ac:dyDescent="0.25">
      <c r="A1835" s="99">
        <f t="shared" si="318"/>
        <v>2</v>
      </c>
      <c r="B1835" s="97">
        <f t="array" aca="1" ref="B1835" ca="1">IF(AND(MAX(IF(L1834:L2850=L1835,U1834:U2850))=U1835,V1835&lt;=B$1),M1835,"-")</f>
        <v>1713509103000</v>
      </c>
      <c r="C1835" s="4">
        <f t="shared" si="308"/>
        <v>1</v>
      </c>
      <c r="D1835" s="4" t="str">
        <f t="shared" si="309"/>
        <v>7</v>
      </c>
      <c r="E1835" s="4" t="str">
        <f t="shared" si="310"/>
        <v>1</v>
      </c>
      <c r="F1835" s="4" t="str">
        <f t="shared" si="311"/>
        <v>3</v>
      </c>
      <c r="G1835" s="4" t="str">
        <f t="shared" si="312"/>
        <v>50</v>
      </c>
      <c r="H1835" s="4" t="str">
        <f t="shared" si="313"/>
        <v>9</v>
      </c>
      <c r="I1835" s="4" t="str">
        <f t="shared" si="314"/>
        <v>1</v>
      </c>
      <c r="J1835" s="4" t="str">
        <f t="shared" si="315"/>
        <v>03</v>
      </c>
      <c r="K1835" s="4" t="str">
        <f t="shared" si="316"/>
        <v>000</v>
      </c>
      <c r="L1835" s="55" t="str">
        <f t="shared" si="317"/>
        <v>1713509103000</v>
      </c>
      <c r="M1835" s="105">
        <v>1713509103000</v>
      </c>
      <c r="N1835" s="106" t="s">
        <v>40</v>
      </c>
      <c r="O1835" s="108" t="s">
        <v>2976</v>
      </c>
      <c r="P1835" s="101" t="s">
        <v>1561</v>
      </c>
      <c r="Q1835" s="33">
        <v>1713505104000</v>
      </c>
      <c r="R1835" s="4" t="s">
        <v>40</v>
      </c>
      <c r="S1835" s="6" t="s">
        <v>2975</v>
      </c>
      <c r="T1835" s="58" t="s">
        <v>605</v>
      </c>
      <c r="U1835" s="58">
        <v>45180</v>
      </c>
      <c r="V1835" s="58">
        <v>45180</v>
      </c>
      <c r="W1835" s="93" t="s">
        <v>2992</v>
      </c>
    </row>
    <row r="1836" spans="1:23" s="5" customFormat="1" ht="27" customHeight="1" x14ac:dyDescent="0.25">
      <c r="A1836" s="99">
        <f t="shared" si="318"/>
        <v>1</v>
      </c>
      <c r="B1836" s="97">
        <f t="array" aca="1" ref="B1836" ca="1">IF(AND(MAX(IF(L1835:L2851=L1836,U1835:U2851))=U1836,V1836&lt;=B$1),M1836,"-")</f>
        <v>1713510000000</v>
      </c>
      <c r="C1836" s="4">
        <f t="shared" si="308"/>
        <v>1</v>
      </c>
      <c r="D1836" s="4" t="str">
        <f t="shared" si="309"/>
        <v>7</v>
      </c>
      <c r="E1836" s="4" t="str">
        <f t="shared" si="310"/>
        <v>1</v>
      </c>
      <c r="F1836" s="4" t="str">
        <f t="shared" si="311"/>
        <v>3</v>
      </c>
      <c r="G1836" s="4" t="str">
        <f t="shared" si="312"/>
        <v>51</v>
      </c>
      <c r="H1836" s="4" t="str">
        <f t="shared" si="313"/>
        <v>0</v>
      </c>
      <c r="I1836" s="4" t="str">
        <f t="shared" si="314"/>
        <v>0</v>
      </c>
      <c r="J1836" s="4" t="str">
        <f t="shared" si="315"/>
        <v>00</v>
      </c>
      <c r="K1836" s="4" t="str">
        <f t="shared" si="316"/>
        <v>000</v>
      </c>
      <c r="L1836" s="55" t="str">
        <f t="shared" si="317"/>
        <v>1713510000000</v>
      </c>
      <c r="M1836" s="105">
        <v>1713510000000</v>
      </c>
      <c r="N1836" s="106" t="s">
        <v>21</v>
      </c>
      <c r="O1836" s="108" t="s">
        <v>2993</v>
      </c>
      <c r="P1836" s="101" t="s">
        <v>36</v>
      </c>
      <c r="Q1836" s="33">
        <v>1718040000000</v>
      </c>
      <c r="R1836" s="33" t="s">
        <v>21</v>
      </c>
      <c r="S1836" s="34" t="s">
        <v>2994</v>
      </c>
      <c r="T1836" s="58" t="s">
        <v>24</v>
      </c>
      <c r="U1836" s="58">
        <v>44927</v>
      </c>
      <c r="V1836" s="58">
        <v>44927</v>
      </c>
      <c r="W1836" s="93" t="s">
        <v>25</v>
      </c>
    </row>
    <row r="1837" spans="1:23" s="5" customFormat="1" ht="27" customHeight="1" x14ac:dyDescent="0.25">
      <c r="A1837" s="99">
        <f t="shared" si="318"/>
        <v>1</v>
      </c>
      <c r="B1837" s="97">
        <f t="array" aca="1" ref="B1837" ca="1">IF(AND(MAX(IF(L1836:L2852=L1837,U1836:U2852))=U1837,V1837&lt;=B$1),M1837,"-")</f>
        <v>1713511000000</v>
      </c>
      <c r="C1837" s="4">
        <f t="shared" si="308"/>
        <v>1</v>
      </c>
      <c r="D1837" s="4" t="str">
        <f t="shared" si="309"/>
        <v>7</v>
      </c>
      <c r="E1837" s="4" t="str">
        <f t="shared" si="310"/>
        <v>1</v>
      </c>
      <c r="F1837" s="4" t="str">
        <f t="shared" si="311"/>
        <v>3</v>
      </c>
      <c r="G1837" s="4" t="str">
        <f t="shared" si="312"/>
        <v>51</v>
      </c>
      <c r="H1837" s="4" t="str">
        <f t="shared" si="313"/>
        <v>1</v>
      </c>
      <c r="I1837" s="4" t="str">
        <f t="shared" si="314"/>
        <v>0</v>
      </c>
      <c r="J1837" s="4" t="str">
        <f t="shared" si="315"/>
        <v>00</v>
      </c>
      <c r="K1837" s="4" t="str">
        <f t="shared" si="316"/>
        <v>000</v>
      </c>
      <c r="L1837" s="55" t="str">
        <f t="shared" si="317"/>
        <v>1713511000000</v>
      </c>
      <c r="M1837" s="105">
        <v>1713511000000</v>
      </c>
      <c r="N1837" s="106" t="s">
        <v>21</v>
      </c>
      <c r="O1837" s="108" t="s">
        <v>2995</v>
      </c>
      <c r="P1837" s="101" t="s">
        <v>36</v>
      </c>
      <c r="Q1837" s="33">
        <v>1718041000000</v>
      </c>
      <c r="R1837" s="33" t="s">
        <v>21</v>
      </c>
      <c r="S1837" s="34" t="s">
        <v>2996</v>
      </c>
      <c r="T1837" s="58" t="s">
        <v>24</v>
      </c>
      <c r="U1837" s="58">
        <v>44927</v>
      </c>
      <c r="V1837" s="58">
        <v>44927</v>
      </c>
      <c r="W1837" s="93" t="s">
        <v>25</v>
      </c>
    </row>
    <row r="1838" spans="1:23" s="5" customFormat="1" ht="27" customHeight="1" x14ac:dyDescent="0.25">
      <c r="A1838" s="99">
        <f t="shared" si="318"/>
        <v>1</v>
      </c>
      <c r="B1838" s="97">
        <f t="array" aca="1" ref="B1838" ca="1">IF(AND(MAX(IF(L1837:L2853=L1838,U1837:U2853))=U1838,V1838&lt;=B$1),M1838,"-")</f>
        <v>1713512000000</v>
      </c>
      <c r="C1838" s="4">
        <f t="shared" si="308"/>
        <v>1</v>
      </c>
      <c r="D1838" s="4" t="str">
        <f t="shared" si="309"/>
        <v>7</v>
      </c>
      <c r="E1838" s="4" t="str">
        <f t="shared" si="310"/>
        <v>1</v>
      </c>
      <c r="F1838" s="4" t="str">
        <f t="shared" si="311"/>
        <v>3</v>
      </c>
      <c r="G1838" s="4" t="str">
        <f t="shared" si="312"/>
        <v>51</v>
      </c>
      <c r="H1838" s="4" t="str">
        <f t="shared" si="313"/>
        <v>2</v>
      </c>
      <c r="I1838" s="4" t="str">
        <f t="shared" si="314"/>
        <v>0</v>
      </c>
      <c r="J1838" s="4" t="str">
        <f t="shared" si="315"/>
        <v>00</v>
      </c>
      <c r="K1838" s="4" t="str">
        <f t="shared" si="316"/>
        <v>000</v>
      </c>
      <c r="L1838" s="55" t="str">
        <f t="shared" si="317"/>
        <v>1713512000000</v>
      </c>
      <c r="M1838" s="105">
        <v>1713512000000</v>
      </c>
      <c r="N1838" s="106" t="s">
        <v>21</v>
      </c>
      <c r="O1838" s="108" t="s">
        <v>2997</v>
      </c>
      <c r="P1838" s="101" t="s">
        <v>107</v>
      </c>
      <c r="Q1838" s="33" t="s">
        <v>25</v>
      </c>
      <c r="R1838" s="33" t="s">
        <v>25</v>
      </c>
      <c r="S1838" s="34" t="s">
        <v>25</v>
      </c>
      <c r="T1838" s="58" t="s">
        <v>24</v>
      </c>
      <c r="U1838" s="58">
        <v>44927</v>
      </c>
      <c r="V1838" s="58">
        <v>44927</v>
      </c>
      <c r="W1838" s="93" t="s">
        <v>25</v>
      </c>
    </row>
    <row r="1839" spans="1:23" s="5" customFormat="1" ht="27" customHeight="1" x14ac:dyDescent="0.25">
      <c r="A1839" s="99">
        <f t="shared" si="318"/>
        <v>1</v>
      </c>
      <c r="B1839" s="97">
        <f t="array" aca="1" ref="B1839" ca="1">IF(AND(MAX(IF(L1838:L2854=L1839,U1838:U2854))=U1839,V1839&lt;=B$1),M1839,"-")</f>
        <v>1713513000000</v>
      </c>
      <c r="C1839" s="4">
        <f t="shared" si="308"/>
        <v>1</v>
      </c>
      <c r="D1839" s="4" t="str">
        <f t="shared" si="309"/>
        <v>7</v>
      </c>
      <c r="E1839" s="4" t="str">
        <f t="shared" si="310"/>
        <v>1</v>
      </c>
      <c r="F1839" s="4" t="str">
        <f t="shared" si="311"/>
        <v>3</v>
      </c>
      <c r="G1839" s="4" t="str">
        <f t="shared" si="312"/>
        <v>51</v>
      </c>
      <c r="H1839" s="4" t="str">
        <f t="shared" si="313"/>
        <v>3</v>
      </c>
      <c r="I1839" s="4" t="str">
        <f t="shared" si="314"/>
        <v>0</v>
      </c>
      <c r="J1839" s="4" t="str">
        <f t="shared" si="315"/>
        <v>00</v>
      </c>
      <c r="K1839" s="4" t="str">
        <f t="shared" si="316"/>
        <v>000</v>
      </c>
      <c r="L1839" s="55" t="str">
        <f t="shared" si="317"/>
        <v>1713513000000</v>
      </c>
      <c r="M1839" s="105">
        <v>1713513000000</v>
      </c>
      <c r="N1839" s="106" t="s">
        <v>21</v>
      </c>
      <c r="O1839" s="108" t="s">
        <v>2998</v>
      </c>
      <c r="P1839" s="101" t="s">
        <v>107</v>
      </c>
      <c r="Q1839" s="33" t="s">
        <v>25</v>
      </c>
      <c r="R1839" s="33" t="s">
        <v>25</v>
      </c>
      <c r="S1839" s="34" t="s">
        <v>25</v>
      </c>
      <c r="T1839" s="58" t="s">
        <v>24</v>
      </c>
      <c r="U1839" s="58">
        <v>44927</v>
      </c>
      <c r="V1839" s="58">
        <v>44927</v>
      </c>
      <c r="W1839" s="93" t="s">
        <v>25</v>
      </c>
    </row>
    <row r="1840" spans="1:23" s="5" customFormat="1" ht="27" customHeight="1" x14ac:dyDescent="0.25">
      <c r="A1840" s="99">
        <f t="shared" si="318"/>
        <v>1</v>
      </c>
      <c r="B1840" s="97">
        <f t="array" aca="1" ref="B1840" ca="1">IF(AND(MAX(IF(L1839:L2855=L1840,U1839:U2855))=U1840,V1840&lt;=B$1),M1840,"-")</f>
        <v>1713514000000</v>
      </c>
      <c r="C1840" s="4">
        <f t="shared" si="308"/>
        <v>1</v>
      </c>
      <c r="D1840" s="4" t="str">
        <f t="shared" si="309"/>
        <v>7</v>
      </c>
      <c r="E1840" s="4" t="str">
        <f t="shared" si="310"/>
        <v>1</v>
      </c>
      <c r="F1840" s="4" t="str">
        <f t="shared" si="311"/>
        <v>3</v>
      </c>
      <c r="G1840" s="4" t="str">
        <f t="shared" si="312"/>
        <v>51</v>
      </c>
      <c r="H1840" s="4" t="str">
        <f t="shared" si="313"/>
        <v>4</v>
      </c>
      <c r="I1840" s="4" t="str">
        <f t="shared" si="314"/>
        <v>0</v>
      </c>
      <c r="J1840" s="4" t="str">
        <f t="shared" si="315"/>
        <v>00</v>
      </c>
      <c r="K1840" s="4" t="str">
        <f t="shared" si="316"/>
        <v>000</v>
      </c>
      <c r="L1840" s="55" t="str">
        <f t="shared" si="317"/>
        <v>1713514000000</v>
      </c>
      <c r="M1840" s="105">
        <v>1713514000000</v>
      </c>
      <c r="N1840" s="106" t="s">
        <v>21</v>
      </c>
      <c r="O1840" s="108" t="s">
        <v>2999</v>
      </c>
      <c r="P1840" s="101" t="s">
        <v>107</v>
      </c>
      <c r="Q1840" s="33" t="s">
        <v>25</v>
      </c>
      <c r="R1840" s="33" t="s">
        <v>25</v>
      </c>
      <c r="S1840" s="34" t="s">
        <v>25</v>
      </c>
      <c r="T1840" s="58" t="s">
        <v>24</v>
      </c>
      <c r="U1840" s="58">
        <v>44927</v>
      </c>
      <c r="V1840" s="58">
        <v>44927</v>
      </c>
      <c r="W1840" s="93" t="s">
        <v>25</v>
      </c>
    </row>
    <row r="1841" spans="1:23" s="5" customFormat="1" ht="27" customHeight="1" x14ac:dyDescent="0.25">
      <c r="A1841" s="99">
        <f t="shared" si="318"/>
        <v>1</v>
      </c>
      <c r="B1841" s="97">
        <f t="array" aca="1" ref="B1841" ca="1">IF(AND(MAX(IF(L1840:L2856=L1841,U1840:U2856))=U1841,V1841&lt;=B$1),M1841,"-")</f>
        <v>1713515000000</v>
      </c>
      <c r="C1841" s="4">
        <f t="shared" si="308"/>
        <v>1</v>
      </c>
      <c r="D1841" s="4" t="str">
        <f t="shared" si="309"/>
        <v>7</v>
      </c>
      <c r="E1841" s="4" t="str">
        <f t="shared" si="310"/>
        <v>1</v>
      </c>
      <c r="F1841" s="4" t="str">
        <f t="shared" si="311"/>
        <v>3</v>
      </c>
      <c r="G1841" s="4" t="str">
        <f t="shared" si="312"/>
        <v>51</v>
      </c>
      <c r="H1841" s="4" t="str">
        <f t="shared" si="313"/>
        <v>5</v>
      </c>
      <c r="I1841" s="4" t="str">
        <f t="shared" si="314"/>
        <v>0</v>
      </c>
      <c r="J1841" s="4" t="str">
        <f t="shared" si="315"/>
        <v>00</v>
      </c>
      <c r="K1841" s="4" t="str">
        <f t="shared" si="316"/>
        <v>000</v>
      </c>
      <c r="L1841" s="55" t="str">
        <f t="shared" si="317"/>
        <v>1713515000000</v>
      </c>
      <c r="M1841" s="105">
        <v>1713515000000</v>
      </c>
      <c r="N1841" s="106" t="s">
        <v>21</v>
      </c>
      <c r="O1841" s="108" t="s">
        <v>3000</v>
      </c>
      <c r="P1841" s="101" t="s">
        <v>107</v>
      </c>
      <c r="Q1841" s="33" t="s">
        <v>25</v>
      </c>
      <c r="R1841" s="33" t="s">
        <v>25</v>
      </c>
      <c r="S1841" s="34" t="s">
        <v>25</v>
      </c>
      <c r="T1841" s="58" t="s">
        <v>24</v>
      </c>
      <c r="U1841" s="58">
        <v>44927</v>
      </c>
      <c r="V1841" s="58">
        <v>44927</v>
      </c>
      <c r="W1841" s="93" t="s">
        <v>25</v>
      </c>
    </row>
    <row r="1842" spans="1:23" s="5" customFormat="1" ht="27" customHeight="1" x14ac:dyDescent="0.25">
      <c r="A1842" s="99">
        <f t="shared" si="318"/>
        <v>1</v>
      </c>
      <c r="B1842" s="97">
        <f t="array" aca="1" ref="B1842" ca="1">IF(AND(MAX(IF(L1841:L2857=L1842,U1841:U2857))=U1842,V1842&lt;=B$1),M1842,"-")</f>
        <v>1713519000000</v>
      </c>
      <c r="C1842" s="4">
        <f t="shared" si="308"/>
        <v>1</v>
      </c>
      <c r="D1842" s="4" t="str">
        <f t="shared" si="309"/>
        <v>7</v>
      </c>
      <c r="E1842" s="4" t="str">
        <f t="shared" si="310"/>
        <v>1</v>
      </c>
      <c r="F1842" s="4" t="str">
        <f t="shared" si="311"/>
        <v>3</v>
      </c>
      <c r="G1842" s="4" t="str">
        <f t="shared" si="312"/>
        <v>51</v>
      </c>
      <c r="H1842" s="4" t="str">
        <f t="shared" si="313"/>
        <v>9</v>
      </c>
      <c r="I1842" s="4" t="str">
        <f t="shared" si="314"/>
        <v>0</v>
      </c>
      <c r="J1842" s="4" t="str">
        <f t="shared" si="315"/>
        <v>00</v>
      </c>
      <c r="K1842" s="4" t="str">
        <f t="shared" si="316"/>
        <v>000</v>
      </c>
      <c r="L1842" s="55" t="str">
        <f t="shared" si="317"/>
        <v>1713519000000</v>
      </c>
      <c r="M1842" s="105">
        <v>1713519000000</v>
      </c>
      <c r="N1842" s="106" t="s">
        <v>21</v>
      </c>
      <c r="O1842" s="108" t="s">
        <v>3001</v>
      </c>
      <c r="P1842" s="101" t="s">
        <v>107</v>
      </c>
      <c r="Q1842" s="33" t="s">
        <v>25</v>
      </c>
      <c r="R1842" s="33" t="s">
        <v>25</v>
      </c>
      <c r="S1842" s="34" t="s">
        <v>25</v>
      </c>
      <c r="T1842" s="58" t="s">
        <v>24</v>
      </c>
      <c r="U1842" s="58">
        <v>44927</v>
      </c>
      <c r="V1842" s="58">
        <v>44927</v>
      </c>
      <c r="W1842" s="93" t="s">
        <v>25</v>
      </c>
    </row>
    <row r="1843" spans="1:23" s="5" customFormat="1" ht="27" customHeight="1" x14ac:dyDescent="0.25">
      <c r="A1843" s="99">
        <f t="shared" si="318"/>
        <v>1</v>
      </c>
      <c r="B1843" s="97">
        <f t="array" aca="1" ref="B1843" ca="1">IF(AND(MAX(IF(L1842:L2858=L1843,U1842:U2858))=U1843,V1843&lt;=B$1),M1843,"-")</f>
        <v>1713990000000</v>
      </c>
      <c r="C1843" s="4">
        <f t="shared" si="308"/>
        <v>1</v>
      </c>
      <c r="D1843" s="4" t="str">
        <f t="shared" si="309"/>
        <v>7</v>
      </c>
      <c r="E1843" s="4" t="str">
        <f t="shared" si="310"/>
        <v>1</v>
      </c>
      <c r="F1843" s="4" t="str">
        <f t="shared" si="311"/>
        <v>3</v>
      </c>
      <c r="G1843" s="4" t="str">
        <f t="shared" si="312"/>
        <v>99</v>
      </c>
      <c r="H1843" s="4" t="str">
        <f t="shared" si="313"/>
        <v>0</v>
      </c>
      <c r="I1843" s="4" t="str">
        <f t="shared" si="314"/>
        <v>0</v>
      </c>
      <c r="J1843" s="4" t="str">
        <f t="shared" si="315"/>
        <v>00</v>
      </c>
      <c r="K1843" s="4" t="str">
        <f t="shared" si="316"/>
        <v>000</v>
      </c>
      <c r="L1843" s="55" t="str">
        <f t="shared" si="317"/>
        <v>1713990000000</v>
      </c>
      <c r="M1843" s="105">
        <v>1713990000000</v>
      </c>
      <c r="N1843" s="106" t="s">
        <v>21</v>
      </c>
      <c r="O1843" s="108" t="s">
        <v>3002</v>
      </c>
      <c r="P1843" s="101" t="s">
        <v>107</v>
      </c>
      <c r="Q1843" s="33" t="s">
        <v>25</v>
      </c>
      <c r="R1843" s="33" t="s">
        <v>25</v>
      </c>
      <c r="S1843" s="34" t="s">
        <v>25</v>
      </c>
      <c r="T1843" s="58" t="s">
        <v>24</v>
      </c>
      <c r="U1843" s="58">
        <v>44927</v>
      </c>
      <c r="V1843" s="58">
        <v>44927</v>
      </c>
      <c r="W1843" s="93" t="s">
        <v>25</v>
      </c>
    </row>
    <row r="1844" spans="1:23" s="5" customFormat="1" ht="27" customHeight="1" x14ac:dyDescent="0.25">
      <c r="A1844" s="99">
        <f t="shared" si="318"/>
        <v>1</v>
      </c>
      <c r="B1844" s="97">
        <f t="array" aca="1" ref="B1844" ca="1">IF(AND(MAX(IF(L1843:L2859=L1844,U1843:U2859))=U1844,V1844&lt;=B$1),M1844,"-")</f>
        <v>1714000000000</v>
      </c>
      <c r="C1844" s="4">
        <f t="shared" si="308"/>
        <v>1</v>
      </c>
      <c r="D1844" s="4" t="str">
        <f t="shared" si="309"/>
        <v>7</v>
      </c>
      <c r="E1844" s="4" t="str">
        <f t="shared" si="310"/>
        <v>1</v>
      </c>
      <c r="F1844" s="4" t="str">
        <f t="shared" si="311"/>
        <v>4</v>
      </c>
      <c r="G1844" s="4" t="str">
        <f t="shared" si="312"/>
        <v>00</v>
      </c>
      <c r="H1844" s="4" t="str">
        <f t="shared" si="313"/>
        <v>0</v>
      </c>
      <c r="I1844" s="4" t="str">
        <f t="shared" si="314"/>
        <v>0</v>
      </c>
      <c r="J1844" s="4" t="str">
        <f t="shared" si="315"/>
        <v>00</v>
      </c>
      <c r="K1844" s="4" t="str">
        <f t="shared" si="316"/>
        <v>000</v>
      </c>
      <c r="L1844" s="55" t="str">
        <f t="shared" si="317"/>
        <v>1714000000000</v>
      </c>
      <c r="M1844" s="105">
        <v>1714000000000</v>
      </c>
      <c r="N1844" s="106" t="s">
        <v>21</v>
      </c>
      <c r="O1844" s="108" t="s">
        <v>3003</v>
      </c>
      <c r="P1844" s="101" t="s">
        <v>36</v>
      </c>
      <c r="Q1844" s="33">
        <v>1718050000000</v>
      </c>
      <c r="R1844" s="33" t="s">
        <v>21</v>
      </c>
      <c r="S1844" s="34" t="s">
        <v>3004</v>
      </c>
      <c r="T1844" s="58" t="s">
        <v>24</v>
      </c>
      <c r="U1844" s="58">
        <v>44927</v>
      </c>
      <c r="V1844" s="58">
        <v>44927</v>
      </c>
      <c r="W1844" s="93" t="s">
        <v>25</v>
      </c>
    </row>
    <row r="1845" spans="1:23" s="5" customFormat="1" ht="27" customHeight="1" x14ac:dyDescent="0.25">
      <c r="A1845" s="99">
        <f t="shared" si="318"/>
        <v>1</v>
      </c>
      <c r="B1845" s="97">
        <f t="array" aca="1" ref="B1845" ca="1">IF(AND(MAX(IF(L1844:L2860=L1845,U1844:U2860))=U1845,V1845&lt;=B$1),M1845,"-")</f>
        <v>1714500000000</v>
      </c>
      <c r="C1845" s="4">
        <f t="shared" si="308"/>
        <v>1</v>
      </c>
      <c r="D1845" s="4" t="str">
        <f t="shared" si="309"/>
        <v>7</v>
      </c>
      <c r="E1845" s="4" t="str">
        <f t="shared" si="310"/>
        <v>1</v>
      </c>
      <c r="F1845" s="4" t="str">
        <f t="shared" si="311"/>
        <v>4</v>
      </c>
      <c r="G1845" s="4" t="str">
        <f t="shared" si="312"/>
        <v>50</v>
      </c>
      <c r="H1845" s="4" t="str">
        <f t="shared" si="313"/>
        <v>0</v>
      </c>
      <c r="I1845" s="4" t="str">
        <f t="shared" si="314"/>
        <v>0</v>
      </c>
      <c r="J1845" s="4" t="str">
        <f t="shared" si="315"/>
        <v>00</v>
      </c>
      <c r="K1845" s="4" t="str">
        <f t="shared" si="316"/>
        <v>000</v>
      </c>
      <c r="L1845" s="55" t="str">
        <f t="shared" si="317"/>
        <v>1714500000000</v>
      </c>
      <c r="M1845" s="105">
        <v>1714500000000</v>
      </c>
      <c r="N1845" s="106" t="s">
        <v>21</v>
      </c>
      <c r="O1845" s="108" t="s">
        <v>3005</v>
      </c>
      <c r="P1845" s="101" t="s">
        <v>36</v>
      </c>
      <c r="Q1845" s="33">
        <v>1718051000000</v>
      </c>
      <c r="R1845" s="33" t="s">
        <v>21</v>
      </c>
      <c r="S1845" s="34" t="s">
        <v>3006</v>
      </c>
      <c r="T1845" s="58" t="s">
        <v>24</v>
      </c>
      <c r="U1845" s="58">
        <v>44927</v>
      </c>
      <c r="V1845" s="58">
        <v>44927</v>
      </c>
      <c r="W1845" s="93" t="s">
        <v>25</v>
      </c>
    </row>
    <row r="1846" spans="1:23" s="5" customFormat="1" ht="27" customHeight="1" x14ac:dyDescent="0.25">
      <c r="A1846" s="99">
        <f t="shared" si="318"/>
        <v>1</v>
      </c>
      <c r="B1846" s="97">
        <f t="array" aca="1" ref="B1846" ca="1">IF(AND(MAX(IF(L1845:L2861=L1846,U1845:U2861))=U1846,V1846&lt;=B$1),M1846,"-")</f>
        <v>1714500100000</v>
      </c>
      <c r="C1846" s="4">
        <f t="shared" si="308"/>
        <v>1</v>
      </c>
      <c r="D1846" s="4" t="str">
        <f t="shared" si="309"/>
        <v>7</v>
      </c>
      <c r="E1846" s="4" t="str">
        <f t="shared" si="310"/>
        <v>1</v>
      </c>
      <c r="F1846" s="4" t="str">
        <f t="shared" si="311"/>
        <v>4</v>
      </c>
      <c r="G1846" s="4" t="str">
        <f t="shared" si="312"/>
        <v>50</v>
      </c>
      <c r="H1846" s="4" t="str">
        <f t="shared" si="313"/>
        <v>0</v>
      </c>
      <c r="I1846" s="4" t="str">
        <f t="shared" si="314"/>
        <v>1</v>
      </c>
      <c r="J1846" s="4" t="str">
        <f t="shared" si="315"/>
        <v>00</v>
      </c>
      <c r="K1846" s="4" t="str">
        <f t="shared" si="316"/>
        <v>000</v>
      </c>
      <c r="L1846" s="55" t="str">
        <f t="shared" si="317"/>
        <v>1714500100000</v>
      </c>
      <c r="M1846" s="105">
        <v>1714500100000</v>
      </c>
      <c r="N1846" s="106" t="s">
        <v>21</v>
      </c>
      <c r="O1846" s="108" t="s">
        <v>3007</v>
      </c>
      <c r="P1846" s="101" t="s">
        <v>36</v>
      </c>
      <c r="Q1846" s="33">
        <v>1718051100000</v>
      </c>
      <c r="R1846" s="33" t="s">
        <v>21</v>
      </c>
      <c r="S1846" s="34" t="s">
        <v>3008</v>
      </c>
      <c r="T1846" s="58" t="s">
        <v>24</v>
      </c>
      <c r="U1846" s="58">
        <v>44927</v>
      </c>
      <c r="V1846" s="58">
        <v>44927</v>
      </c>
      <c r="W1846" s="93" t="s">
        <v>25</v>
      </c>
    </row>
    <row r="1847" spans="1:23" s="5" customFormat="1" ht="27" customHeight="1" x14ac:dyDescent="0.25">
      <c r="A1847" s="99">
        <f t="shared" si="318"/>
        <v>1</v>
      </c>
      <c r="B1847" s="97">
        <f t="array" aca="1" ref="B1847" ca="1">IF(AND(MAX(IF(L1846:L2862=L1847,U1846:U2862))=U1847,V1847&lt;=B$1),M1847,"-")</f>
        <v>1714500101000</v>
      </c>
      <c r="C1847" s="4">
        <f t="shared" si="308"/>
        <v>1</v>
      </c>
      <c r="D1847" s="4" t="str">
        <f t="shared" si="309"/>
        <v>7</v>
      </c>
      <c r="E1847" s="4" t="str">
        <f t="shared" si="310"/>
        <v>1</v>
      </c>
      <c r="F1847" s="4" t="str">
        <f t="shared" si="311"/>
        <v>4</v>
      </c>
      <c r="G1847" s="4" t="str">
        <f t="shared" si="312"/>
        <v>50</v>
      </c>
      <c r="H1847" s="4" t="str">
        <f t="shared" si="313"/>
        <v>0</v>
      </c>
      <c r="I1847" s="4" t="str">
        <f t="shared" si="314"/>
        <v>1</v>
      </c>
      <c r="J1847" s="4" t="str">
        <f t="shared" si="315"/>
        <v>01</v>
      </c>
      <c r="K1847" s="4" t="str">
        <f t="shared" si="316"/>
        <v>000</v>
      </c>
      <c r="L1847" s="55" t="str">
        <f t="shared" si="317"/>
        <v>1714500101000</v>
      </c>
      <c r="M1847" s="105">
        <v>1714500101000</v>
      </c>
      <c r="N1847" s="106" t="s">
        <v>40</v>
      </c>
      <c r="O1847" s="108" t="s">
        <v>3009</v>
      </c>
      <c r="P1847" s="101" t="s">
        <v>36</v>
      </c>
      <c r="Q1847" s="33">
        <v>1718051101000</v>
      </c>
      <c r="R1847" s="33" t="s">
        <v>40</v>
      </c>
      <c r="S1847" s="34" t="s">
        <v>3008</v>
      </c>
      <c r="T1847" s="58" t="s">
        <v>24</v>
      </c>
      <c r="U1847" s="58">
        <v>44927</v>
      </c>
      <c r="V1847" s="58">
        <v>44927</v>
      </c>
      <c r="W1847" s="93" t="s">
        <v>25</v>
      </c>
    </row>
    <row r="1848" spans="1:23" s="5" customFormat="1" ht="27" customHeight="1" x14ac:dyDescent="0.25">
      <c r="A1848" s="99">
        <f t="shared" si="318"/>
        <v>1</v>
      </c>
      <c r="B1848" s="97">
        <f t="array" aca="1" ref="B1848" ca="1">IF(AND(MAX(IF(L1847:L2863=L1848,U1847:U2863))=U1848,V1848&lt;=B$1),M1848,"-")</f>
        <v>1714510000000</v>
      </c>
      <c r="C1848" s="4">
        <f t="shared" si="308"/>
        <v>1</v>
      </c>
      <c r="D1848" s="4" t="str">
        <f t="shared" si="309"/>
        <v>7</v>
      </c>
      <c r="E1848" s="4" t="str">
        <f t="shared" si="310"/>
        <v>1</v>
      </c>
      <c r="F1848" s="4" t="str">
        <f t="shared" si="311"/>
        <v>4</v>
      </c>
      <c r="G1848" s="4" t="str">
        <f t="shared" si="312"/>
        <v>51</v>
      </c>
      <c r="H1848" s="4" t="str">
        <f t="shared" si="313"/>
        <v>0</v>
      </c>
      <c r="I1848" s="4" t="str">
        <f t="shared" si="314"/>
        <v>0</v>
      </c>
      <c r="J1848" s="4" t="str">
        <f t="shared" si="315"/>
        <v>00</v>
      </c>
      <c r="K1848" s="4" t="str">
        <f t="shared" si="316"/>
        <v>000</v>
      </c>
      <c r="L1848" s="55" t="str">
        <f t="shared" si="317"/>
        <v>1714510000000</v>
      </c>
      <c r="M1848" s="105">
        <v>1714510000000</v>
      </c>
      <c r="N1848" s="106" t="s">
        <v>21</v>
      </c>
      <c r="O1848" s="108" t="s">
        <v>3010</v>
      </c>
      <c r="P1848" s="101" t="s">
        <v>36</v>
      </c>
      <c r="Q1848" s="33">
        <v>1718052000000</v>
      </c>
      <c r="R1848" s="33" t="s">
        <v>21</v>
      </c>
      <c r="S1848" s="34" t="s">
        <v>3010</v>
      </c>
      <c r="T1848" s="58" t="s">
        <v>24</v>
      </c>
      <c r="U1848" s="58">
        <v>44927</v>
      </c>
      <c r="V1848" s="58">
        <v>44927</v>
      </c>
      <c r="W1848" s="93" t="s">
        <v>25</v>
      </c>
    </row>
    <row r="1849" spans="1:23" s="5" customFormat="1" ht="27" customHeight="1" x14ac:dyDescent="0.25">
      <c r="A1849" s="99">
        <f t="shared" si="318"/>
        <v>1</v>
      </c>
      <c r="B1849" s="97">
        <f t="array" aca="1" ref="B1849" ca="1">IF(AND(MAX(IF(L1848:L2864=L1849,U1848:U2864))=U1849,V1849&lt;=B$1),M1849,"-")</f>
        <v>1714510100000</v>
      </c>
      <c r="C1849" s="4">
        <f t="shared" si="308"/>
        <v>1</v>
      </c>
      <c r="D1849" s="4" t="str">
        <f t="shared" si="309"/>
        <v>7</v>
      </c>
      <c r="E1849" s="4" t="str">
        <f t="shared" si="310"/>
        <v>1</v>
      </c>
      <c r="F1849" s="4" t="str">
        <f t="shared" si="311"/>
        <v>4</v>
      </c>
      <c r="G1849" s="4" t="str">
        <f t="shared" si="312"/>
        <v>51</v>
      </c>
      <c r="H1849" s="4" t="str">
        <f t="shared" si="313"/>
        <v>0</v>
      </c>
      <c r="I1849" s="4" t="str">
        <f t="shared" si="314"/>
        <v>1</v>
      </c>
      <c r="J1849" s="4" t="str">
        <f t="shared" si="315"/>
        <v>00</v>
      </c>
      <c r="K1849" s="4" t="str">
        <f t="shared" si="316"/>
        <v>000</v>
      </c>
      <c r="L1849" s="55" t="str">
        <f t="shared" si="317"/>
        <v>1714510100000</v>
      </c>
      <c r="M1849" s="105">
        <v>1714510100000</v>
      </c>
      <c r="N1849" s="106" t="s">
        <v>21</v>
      </c>
      <c r="O1849" s="108" t="s">
        <v>3011</v>
      </c>
      <c r="P1849" s="101" t="s">
        <v>36</v>
      </c>
      <c r="Q1849" s="33">
        <v>1718052100000</v>
      </c>
      <c r="R1849" s="33" t="s">
        <v>21</v>
      </c>
      <c r="S1849" s="34" t="s">
        <v>3012</v>
      </c>
      <c r="T1849" s="58" t="s">
        <v>24</v>
      </c>
      <c r="U1849" s="58">
        <v>44927</v>
      </c>
      <c r="V1849" s="58">
        <v>44927</v>
      </c>
      <c r="W1849" s="93" t="s">
        <v>25</v>
      </c>
    </row>
    <row r="1850" spans="1:23" s="5" customFormat="1" ht="27" customHeight="1" x14ac:dyDescent="0.25">
      <c r="A1850" s="99">
        <f t="shared" si="318"/>
        <v>1</v>
      </c>
      <c r="B1850" s="97">
        <f t="array" aca="1" ref="B1850" ca="1">IF(AND(MAX(IF(L1849:L2865=L1850,U1849:U2865))=U1850,V1850&lt;=B$1),M1850,"-")</f>
        <v>1714510101000</v>
      </c>
      <c r="C1850" s="4">
        <f t="shared" si="308"/>
        <v>1</v>
      </c>
      <c r="D1850" s="4" t="str">
        <f t="shared" si="309"/>
        <v>7</v>
      </c>
      <c r="E1850" s="4" t="str">
        <f t="shared" si="310"/>
        <v>1</v>
      </c>
      <c r="F1850" s="4" t="str">
        <f t="shared" si="311"/>
        <v>4</v>
      </c>
      <c r="G1850" s="4" t="str">
        <f t="shared" si="312"/>
        <v>51</v>
      </c>
      <c r="H1850" s="4" t="str">
        <f t="shared" si="313"/>
        <v>0</v>
      </c>
      <c r="I1850" s="4" t="str">
        <f t="shared" si="314"/>
        <v>1</v>
      </c>
      <c r="J1850" s="4" t="str">
        <f t="shared" si="315"/>
        <v>01</v>
      </c>
      <c r="K1850" s="4" t="str">
        <f t="shared" si="316"/>
        <v>000</v>
      </c>
      <c r="L1850" s="55" t="str">
        <f t="shared" si="317"/>
        <v>1714510101000</v>
      </c>
      <c r="M1850" s="105">
        <v>1714510101000</v>
      </c>
      <c r="N1850" s="106" t="s">
        <v>40</v>
      </c>
      <c r="O1850" s="108" t="s">
        <v>3013</v>
      </c>
      <c r="P1850" s="101" t="s">
        <v>36</v>
      </c>
      <c r="Q1850" s="33">
        <v>1718052101000</v>
      </c>
      <c r="R1850" s="33" t="s">
        <v>40</v>
      </c>
      <c r="S1850" s="34" t="s">
        <v>3012</v>
      </c>
      <c r="T1850" s="58" t="s">
        <v>24</v>
      </c>
      <c r="U1850" s="58">
        <v>44927</v>
      </c>
      <c r="V1850" s="58">
        <v>44927</v>
      </c>
      <c r="W1850" s="93" t="s">
        <v>25</v>
      </c>
    </row>
    <row r="1851" spans="1:23" s="5" customFormat="1" ht="27" customHeight="1" x14ac:dyDescent="0.25">
      <c r="A1851" s="99">
        <f t="shared" si="318"/>
        <v>1</v>
      </c>
      <c r="B1851" s="97">
        <f t="array" aca="1" ref="B1851" ca="1">IF(AND(MAX(IF(L1850:L2866=L1851,U1850:U2866))=U1851,V1851&lt;=B$1),M1851,"-")</f>
        <v>1714520000000</v>
      </c>
      <c r="C1851" s="4">
        <f t="shared" si="308"/>
        <v>1</v>
      </c>
      <c r="D1851" s="4" t="str">
        <f t="shared" si="309"/>
        <v>7</v>
      </c>
      <c r="E1851" s="4" t="str">
        <f t="shared" si="310"/>
        <v>1</v>
      </c>
      <c r="F1851" s="4" t="str">
        <f t="shared" si="311"/>
        <v>4</v>
      </c>
      <c r="G1851" s="4" t="str">
        <f t="shared" si="312"/>
        <v>52</v>
      </c>
      <c r="H1851" s="4" t="str">
        <f t="shared" si="313"/>
        <v>0</v>
      </c>
      <c r="I1851" s="4" t="str">
        <f t="shared" si="314"/>
        <v>0</v>
      </c>
      <c r="J1851" s="4" t="str">
        <f t="shared" si="315"/>
        <v>00</v>
      </c>
      <c r="K1851" s="4" t="str">
        <f t="shared" si="316"/>
        <v>000</v>
      </c>
      <c r="L1851" s="55" t="str">
        <f t="shared" si="317"/>
        <v>1714520000000</v>
      </c>
      <c r="M1851" s="105">
        <v>1714520000000</v>
      </c>
      <c r="N1851" s="106" t="s">
        <v>21</v>
      </c>
      <c r="O1851" s="108" t="s">
        <v>3014</v>
      </c>
      <c r="P1851" s="101" t="s">
        <v>36</v>
      </c>
      <c r="Q1851" s="33">
        <v>1718053000000</v>
      </c>
      <c r="R1851" s="33" t="s">
        <v>21</v>
      </c>
      <c r="S1851" s="34" t="s">
        <v>3015</v>
      </c>
      <c r="T1851" s="58" t="s">
        <v>24</v>
      </c>
      <c r="U1851" s="58">
        <v>44927</v>
      </c>
      <c r="V1851" s="58">
        <v>44927</v>
      </c>
      <c r="W1851" s="93" t="s">
        <v>25</v>
      </c>
    </row>
    <row r="1852" spans="1:23" s="5" customFormat="1" ht="27" customHeight="1" x14ac:dyDescent="0.25">
      <c r="A1852" s="99">
        <f t="shared" si="318"/>
        <v>1</v>
      </c>
      <c r="B1852" s="97">
        <f t="array" aca="1" ref="B1852" ca="1">IF(AND(MAX(IF(L1851:L2867=L1852,U1851:U2867))=U1852,V1852&lt;=B$1),M1852,"-")</f>
        <v>1714520100000</v>
      </c>
      <c r="C1852" s="4">
        <f t="shared" si="308"/>
        <v>1</v>
      </c>
      <c r="D1852" s="4" t="str">
        <f t="shared" si="309"/>
        <v>7</v>
      </c>
      <c r="E1852" s="4" t="str">
        <f t="shared" si="310"/>
        <v>1</v>
      </c>
      <c r="F1852" s="4" t="str">
        <f t="shared" si="311"/>
        <v>4</v>
      </c>
      <c r="G1852" s="4" t="str">
        <f t="shared" si="312"/>
        <v>52</v>
      </c>
      <c r="H1852" s="4" t="str">
        <f t="shared" si="313"/>
        <v>0</v>
      </c>
      <c r="I1852" s="4" t="str">
        <f t="shared" si="314"/>
        <v>1</v>
      </c>
      <c r="J1852" s="4" t="str">
        <f t="shared" si="315"/>
        <v>00</v>
      </c>
      <c r="K1852" s="4" t="str">
        <f t="shared" si="316"/>
        <v>000</v>
      </c>
      <c r="L1852" s="55" t="str">
        <f t="shared" si="317"/>
        <v>1714520100000</v>
      </c>
      <c r="M1852" s="105">
        <v>1714520100000</v>
      </c>
      <c r="N1852" s="106" t="s">
        <v>21</v>
      </c>
      <c r="O1852" s="108" t="s">
        <v>3016</v>
      </c>
      <c r="P1852" s="101" t="s">
        <v>36</v>
      </c>
      <c r="Q1852" s="33">
        <v>1718053100000</v>
      </c>
      <c r="R1852" s="33" t="s">
        <v>21</v>
      </c>
      <c r="S1852" s="34" t="s">
        <v>3017</v>
      </c>
      <c r="T1852" s="58" t="s">
        <v>24</v>
      </c>
      <c r="U1852" s="58">
        <v>44927</v>
      </c>
      <c r="V1852" s="58">
        <v>44927</v>
      </c>
      <c r="W1852" s="93" t="s">
        <v>25</v>
      </c>
    </row>
    <row r="1853" spans="1:23" s="5" customFormat="1" ht="27" customHeight="1" x14ac:dyDescent="0.25">
      <c r="A1853" s="99">
        <f t="shared" si="318"/>
        <v>1</v>
      </c>
      <c r="B1853" s="97">
        <f t="array" aca="1" ref="B1853" ca="1">IF(AND(MAX(IF(L1852:L2868=L1853,U1852:U2868))=U1853,V1853&lt;=B$1),M1853,"-")</f>
        <v>1714520101000</v>
      </c>
      <c r="C1853" s="4">
        <f t="shared" si="308"/>
        <v>1</v>
      </c>
      <c r="D1853" s="4" t="str">
        <f t="shared" si="309"/>
        <v>7</v>
      </c>
      <c r="E1853" s="4" t="str">
        <f t="shared" si="310"/>
        <v>1</v>
      </c>
      <c r="F1853" s="4" t="str">
        <f t="shared" si="311"/>
        <v>4</v>
      </c>
      <c r="G1853" s="4" t="str">
        <f t="shared" si="312"/>
        <v>52</v>
      </c>
      <c r="H1853" s="4" t="str">
        <f t="shared" si="313"/>
        <v>0</v>
      </c>
      <c r="I1853" s="4" t="str">
        <f t="shared" si="314"/>
        <v>1</v>
      </c>
      <c r="J1853" s="4" t="str">
        <f t="shared" si="315"/>
        <v>01</v>
      </c>
      <c r="K1853" s="4" t="str">
        <f t="shared" si="316"/>
        <v>000</v>
      </c>
      <c r="L1853" s="55" t="str">
        <f t="shared" si="317"/>
        <v>1714520101000</v>
      </c>
      <c r="M1853" s="105">
        <v>1714520101000</v>
      </c>
      <c r="N1853" s="106" t="s">
        <v>40</v>
      </c>
      <c r="O1853" s="108" t="s">
        <v>3018</v>
      </c>
      <c r="P1853" s="101" t="s">
        <v>36</v>
      </c>
      <c r="Q1853" s="33">
        <v>1718053101000</v>
      </c>
      <c r="R1853" s="33" t="s">
        <v>40</v>
      </c>
      <c r="S1853" s="34" t="s">
        <v>3017</v>
      </c>
      <c r="T1853" s="58" t="s">
        <v>24</v>
      </c>
      <c r="U1853" s="58">
        <v>44927</v>
      </c>
      <c r="V1853" s="58">
        <v>44927</v>
      </c>
      <c r="W1853" s="93" t="s">
        <v>25</v>
      </c>
    </row>
    <row r="1854" spans="1:23" s="5" customFormat="1" ht="27" customHeight="1" x14ac:dyDescent="0.25">
      <c r="A1854" s="99">
        <f t="shared" si="318"/>
        <v>1</v>
      </c>
      <c r="B1854" s="97">
        <f t="array" aca="1" ref="B1854" ca="1">IF(AND(MAX(IF(L1853:L2869=L1854,U1853:U2869))=U1854,V1854&lt;=B$1),M1854,"-")</f>
        <v>1714530000000</v>
      </c>
      <c r="C1854" s="4">
        <f t="shared" si="308"/>
        <v>1</v>
      </c>
      <c r="D1854" s="4" t="str">
        <f t="shared" si="309"/>
        <v>7</v>
      </c>
      <c r="E1854" s="4" t="str">
        <f t="shared" si="310"/>
        <v>1</v>
      </c>
      <c r="F1854" s="4" t="str">
        <f t="shared" si="311"/>
        <v>4</v>
      </c>
      <c r="G1854" s="4" t="str">
        <f t="shared" si="312"/>
        <v>53</v>
      </c>
      <c r="H1854" s="4" t="str">
        <f t="shared" si="313"/>
        <v>0</v>
      </c>
      <c r="I1854" s="4" t="str">
        <f t="shared" si="314"/>
        <v>0</v>
      </c>
      <c r="J1854" s="4" t="str">
        <f t="shared" si="315"/>
        <v>00</v>
      </c>
      <c r="K1854" s="4" t="str">
        <f t="shared" si="316"/>
        <v>000</v>
      </c>
      <c r="L1854" s="55" t="str">
        <f t="shared" si="317"/>
        <v>1714530000000</v>
      </c>
      <c r="M1854" s="105">
        <v>1714530000000</v>
      </c>
      <c r="N1854" s="106" t="s">
        <v>21</v>
      </c>
      <c r="O1854" s="108" t="s">
        <v>3019</v>
      </c>
      <c r="P1854" s="101" t="s">
        <v>36</v>
      </c>
      <c r="Q1854" s="33">
        <v>1718054000000</v>
      </c>
      <c r="R1854" s="33" t="s">
        <v>21</v>
      </c>
      <c r="S1854" s="34" t="s">
        <v>3020</v>
      </c>
      <c r="T1854" s="58" t="s">
        <v>24</v>
      </c>
      <c r="U1854" s="58">
        <v>44927</v>
      </c>
      <c r="V1854" s="58">
        <v>44927</v>
      </c>
      <c r="W1854" s="93" t="s">
        <v>25</v>
      </c>
    </row>
    <row r="1855" spans="1:23" s="5" customFormat="1" ht="27" customHeight="1" x14ac:dyDescent="0.25">
      <c r="A1855" s="99">
        <f t="shared" si="318"/>
        <v>1</v>
      </c>
      <c r="B1855" s="97">
        <f t="array" aca="1" ref="B1855" ca="1">IF(AND(MAX(IF(L1854:L2870=L1855,U1854:U2870))=U1855,V1855&lt;=B$1),M1855,"-")</f>
        <v>1714530100000</v>
      </c>
      <c r="C1855" s="4">
        <f t="shared" si="308"/>
        <v>1</v>
      </c>
      <c r="D1855" s="4" t="str">
        <f t="shared" si="309"/>
        <v>7</v>
      </c>
      <c r="E1855" s="4" t="str">
        <f t="shared" si="310"/>
        <v>1</v>
      </c>
      <c r="F1855" s="4" t="str">
        <f t="shared" si="311"/>
        <v>4</v>
      </c>
      <c r="G1855" s="4" t="str">
        <f t="shared" si="312"/>
        <v>53</v>
      </c>
      <c r="H1855" s="4" t="str">
        <f t="shared" si="313"/>
        <v>0</v>
      </c>
      <c r="I1855" s="4" t="str">
        <f t="shared" si="314"/>
        <v>1</v>
      </c>
      <c r="J1855" s="4" t="str">
        <f t="shared" si="315"/>
        <v>00</v>
      </c>
      <c r="K1855" s="4" t="str">
        <f t="shared" si="316"/>
        <v>000</v>
      </c>
      <c r="L1855" s="55" t="str">
        <f t="shared" si="317"/>
        <v>1714530100000</v>
      </c>
      <c r="M1855" s="105">
        <v>1714530100000</v>
      </c>
      <c r="N1855" s="106" t="s">
        <v>21</v>
      </c>
      <c r="O1855" s="108" t="s">
        <v>3021</v>
      </c>
      <c r="P1855" s="101" t="s">
        <v>36</v>
      </c>
      <c r="Q1855" s="33">
        <v>1718054100000</v>
      </c>
      <c r="R1855" s="33" t="s">
        <v>21</v>
      </c>
      <c r="S1855" s="34" t="s">
        <v>3022</v>
      </c>
      <c r="T1855" s="58" t="s">
        <v>24</v>
      </c>
      <c r="U1855" s="58">
        <v>44927</v>
      </c>
      <c r="V1855" s="58">
        <v>44927</v>
      </c>
      <c r="W1855" s="93" t="s">
        <v>25</v>
      </c>
    </row>
    <row r="1856" spans="1:23" s="5" customFormat="1" ht="27" customHeight="1" x14ac:dyDescent="0.25">
      <c r="A1856" s="99">
        <f t="shared" si="318"/>
        <v>1</v>
      </c>
      <c r="B1856" s="97">
        <f t="array" aca="1" ref="B1856" ca="1">IF(AND(MAX(IF(L1855:L2871=L1856,U1855:U2871))=U1856,V1856&lt;=B$1),M1856,"-")</f>
        <v>1714530101000</v>
      </c>
      <c r="C1856" s="4">
        <f t="shared" si="308"/>
        <v>1</v>
      </c>
      <c r="D1856" s="4" t="str">
        <f t="shared" si="309"/>
        <v>7</v>
      </c>
      <c r="E1856" s="4" t="str">
        <f t="shared" si="310"/>
        <v>1</v>
      </c>
      <c r="F1856" s="4" t="str">
        <f t="shared" si="311"/>
        <v>4</v>
      </c>
      <c r="G1856" s="4" t="str">
        <f t="shared" si="312"/>
        <v>53</v>
      </c>
      <c r="H1856" s="4" t="str">
        <f t="shared" si="313"/>
        <v>0</v>
      </c>
      <c r="I1856" s="4" t="str">
        <f t="shared" si="314"/>
        <v>1</v>
      </c>
      <c r="J1856" s="4" t="str">
        <f t="shared" si="315"/>
        <v>01</v>
      </c>
      <c r="K1856" s="4" t="str">
        <f t="shared" si="316"/>
        <v>000</v>
      </c>
      <c r="L1856" s="55" t="str">
        <f t="shared" si="317"/>
        <v>1714530101000</v>
      </c>
      <c r="M1856" s="105">
        <v>1714530101000</v>
      </c>
      <c r="N1856" s="106" t="s">
        <v>40</v>
      </c>
      <c r="O1856" s="108" t="s">
        <v>3023</v>
      </c>
      <c r="P1856" s="101" t="s">
        <v>36</v>
      </c>
      <c r="Q1856" s="33">
        <v>1718054101000</v>
      </c>
      <c r="R1856" s="33" t="s">
        <v>40</v>
      </c>
      <c r="S1856" s="34" t="s">
        <v>3022</v>
      </c>
      <c r="T1856" s="58" t="s">
        <v>24</v>
      </c>
      <c r="U1856" s="58">
        <v>44927</v>
      </c>
      <c r="V1856" s="58">
        <v>44927</v>
      </c>
      <c r="W1856" s="93" t="s">
        <v>25</v>
      </c>
    </row>
    <row r="1857" spans="1:23" s="5" customFormat="1" ht="27" customHeight="1" x14ac:dyDescent="0.25">
      <c r="A1857" s="99">
        <f t="shared" si="318"/>
        <v>1</v>
      </c>
      <c r="B1857" s="97">
        <f t="array" aca="1" ref="B1857" ca="1">IF(AND(MAX(IF(L1856:L2872=L1857,U1856:U2872))=U1857,V1857&lt;=B$1),M1857,"-")</f>
        <v>1714540000000</v>
      </c>
      <c r="C1857" s="4">
        <f t="shared" si="308"/>
        <v>1</v>
      </c>
      <c r="D1857" s="4" t="str">
        <f t="shared" si="309"/>
        <v>7</v>
      </c>
      <c r="E1857" s="4" t="str">
        <f t="shared" si="310"/>
        <v>1</v>
      </c>
      <c r="F1857" s="4" t="str">
        <f t="shared" si="311"/>
        <v>4</v>
      </c>
      <c r="G1857" s="4" t="str">
        <f t="shared" si="312"/>
        <v>54</v>
      </c>
      <c r="H1857" s="4" t="str">
        <f t="shared" si="313"/>
        <v>0</v>
      </c>
      <c r="I1857" s="4" t="str">
        <f t="shared" si="314"/>
        <v>0</v>
      </c>
      <c r="J1857" s="4" t="str">
        <f t="shared" si="315"/>
        <v>00</v>
      </c>
      <c r="K1857" s="4" t="str">
        <f t="shared" si="316"/>
        <v>000</v>
      </c>
      <c r="L1857" s="55" t="str">
        <f t="shared" si="317"/>
        <v>1714540000000</v>
      </c>
      <c r="M1857" s="105">
        <v>1714540000000</v>
      </c>
      <c r="N1857" s="106" t="s">
        <v>21</v>
      </c>
      <c r="O1857" s="108" t="s">
        <v>3024</v>
      </c>
      <c r="P1857" s="101" t="s">
        <v>107</v>
      </c>
      <c r="Q1857" s="33" t="s">
        <v>25</v>
      </c>
      <c r="R1857" s="33" t="s">
        <v>25</v>
      </c>
      <c r="S1857" s="34" t="s">
        <v>25</v>
      </c>
      <c r="T1857" s="58" t="s">
        <v>24</v>
      </c>
      <c r="U1857" s="58">
        <v>44927</v>
      </c>
      <c r="V1857" s="58">
        <v>44927</v>
      </c>
      <c r="W1857" s="93" t="s">
        <v>25</v>
      </c>
    </row>
    <row r="1858" spans="1:23" s="5" customFormat="1" ht="27" customHeight="1" x14ac:dyDescent="0.25">
      <c r="A1858" s="99">
        <f t="shared" si="318"/>
        <v>1</v>
      </c>
      <c r="B1858" s="97">
        <f t="array" aca="1" ref="B1858" ca="1">IF(AND(MAX(IF(L1857:L2873=L1858,U1857:U2873))=U1858,V1858&lt;=B$1),M1858,"-")</f>
        <v>1714541000000</v>
      </c>
      <c r="C1858" s="4">
        <f t="shared" ref="C1858:C1921" si="319">IF(M1858=0,"",IF(AND(I1858=0,RIGHT(M1858,5)&lt;&gt;"00000"),"tipo = 0 e detalhamento dif. 0",1))</f>
        <v>1</v>
      </c>
      <c r="D1858" s="4" t="str">
        <f t="shared" ref="D1858:D1921" si="320">MID(M1858,2,1)</f>
        <v>7</v>
      </c>
      <c r="E1858" s="4" t="str">
        <f t="shared" ref="E1858:E1921" si="321">MID(M1858,3,1)</f>
        <v>1</v>
      </c>
      <c r="F1858" s="4" t="str">
        <f t="shared" ref="F1858:F1921" si="322">MID(M1858,4,1)</f>
        <v>4</v>
      </c>
      <c r="G1858" s="4" t="str">
        <f t="shared" ref="G1858:G1921" si="323">MID(M1858,5,2)</f>
        <v>54</v>
      </c>
      <c r="H1858" s="4" t="str">
        <f t="shared" ref="H1858:H1921" si="324">MID(M1858,7,1)</f>
        <v>1</v>
      </c>
      <c r="I1858" s="4" t="str">
        <f t="shared" ref="I1858:I1921" si="325">MID(M1858,8,1)</f>
        <v>0</v>
      </c>
      <c r="J1858" s="4" t="str">
        <f t="shared" ref="J1858:J1921" si="326">MID(M1858,9,2)</f>
        <v>00</v>
      </c>
      <c r="K1858" s="4" t="str">
        <f t="shared" ref="K1858:K1921" si="327">RIGHT(M1858,3)</f>
        <v>000</v>
      </c>
      <c r="L1858" s="55" t="str">
        <f t="shared" ref="L1858:L1921" si="328">CONCATENATE(M1858)</f>
        <v>1714541000000</v>
      </c>
      <c r="M1858" s="105">
        <v>1714541000000</v>
      </c>
      <c r="N1858" s="106" t="s">
        <v>21</v>
      </c>
      <c r="O1858" s="108" t="s">
        <v>3025</v>
      </c>
      <c r="P1858" s="101" t="s">
        <v>107</v>
      </c>
      <c r="Q1858" s="33" t="s">
        <v>25</v>
      </c>
      <c r="R1858" s="33" t="s">
        <v>25</v>
      </c>
      <c r="S1858" s="34" t="s">
        <v>25</v>
      </c>
      <c r="T1858" s="58" t="s">
        <v>24</v>
      </c>
      <c r="U1858" s="58">
        <v>44927</v>
      </c>
      <c r="V1858" s="58">
        <v>44927</v>
      </c>
      <c r="W1858" s="93" t="s">
        <v>25</v>
      </c>
    </row>
    <row r="1859" spans="1:23" s="5" customFormat="1" ht="27" customHeight="1" x14ac:dyDescent="0.25">
      <c r="A1859" s="99">
        <f t="shared" ref="A1859:A1922" si="329">COUNTIF(L:L,L1859)</f>
        <v>1</v>
      </c>
      <c r="B1859" s="97">
        <f t="array" aca="1" ref="B1859" ca="1">IF(AND(MAX(IF(L1858:L2874=L1859,U1858:U2874))=U1859,V1859&lt;=B$1),M1859,"-")</f>
        <v>1714541100000</v>
      </c>
      <c r="C1859" s="4">
        <f t="shared" si="319"/>
        <v>1</v>
      </c>
      <c r="D1859" s="4" t="str">
        <f t="shared" si="320"/>
        <v>7</v>
      </c>
      <c r="E1859" s="4" t="str">
        <f t="shared" si="321"/>
        <v>1</v>
      </c>
      <c r="F1859" s="4" t="str">
        <f t="shared" si="322"/>
        <v>4</v>
      </c>
      <c r="G1859" s="4" t="str">
        <f t="shared" si="323"/>
        <v>54</v>
      </c>
      <c r="H1859" s="4" t="str">
        <f t="shared" si="324"/>
        <v>1</v>
      </c>
      <c r="I1859" s="4" t="str">
        <f t="shared" si="325"/>
        <v>1</v>
      </c>
      <c r="J1859" s="4" t="str">
        <f t="shared" si="326"/>
        <v>00</v>
      </c>
      <c r="K1859" s="4" t="str">
        <f t="shared" si="327"/>
        <v>000</v>
      </c>
      <c r="L1859" s="55" t="str">
        <f t="shared" si="328"/>
        <v>1714541100000</v>
      </c>
      <c r="M1859" s="105">
        <v>1714541100000</v>
      </c>
      <c r="N1859" s="106" t="s">
        <v>21</v>
      </c>
      <c r="O1859" s="108" t="s">
        <v>3026</v>
      </c>
      <c r="P1859" s="101" t="s">
        <v>107</v>
      </c>
      <c r="Q1859" s="33" t="s">
        <v>25</v>
      </c>
      <c r="R1859" s="33" t="s">
        <v>25</v>
      </c>
      <c r="S1859" s="34" t="s">
        <v>25</v>
      </c>
      <c r="T1859" s="58" t="s">
        <v>24</v>
      </c>
      <c r="U1859" s="58">
        <v>44927</v>
      </c>
      <c r="V1859" s="58">
        <v>44927</v>
      </c>
      <c r="W1859" s="93" t="s">
        <v>25</v>
      </c>
    </row>
    <row r="1860" spans="1:23" s="5" customFormat="1" ht="27" customHeight="1" x14ac:dyDescent="0.25">
      <c r="A1860" s="99">
        <f t="shared" si="329"/>
        <v>1</v>
      </c>
      <c r="B1860" s="97">
        <f t="array" aca="1" ref="B1860" ca="1">IF(AND(MAX(IF(L1859:L2875=L1860,U1859:U2875))=U1860,V1860&lt;=B$1),M1860,"-")</f>
        <v>1714541101000</v>
      </c>
      <c r="C1860" s="4">
        <f t="shared" si="319"/>
        <v>1</v>
      </c>
      <c r="D1860" s="4" t="str">
        <f t="shared" si="320"/>
        <v>7</v>
      </c>
      <c r="E1860" s="4" t="str">
        <f t="shared" si="321"/>
        <v>1</v>
      </c>
      <c r="F1860" s="4" t="str">
        <f t="shared" si="322"/>
        <v>4</v>
      </c>
      <c r="G1860" s="4" t="str">
        <f t="shared" si="323"/>
        <v>54</v>
      </c>
      <c r="H1860" s="4" t="str">
        <f t="shared" si="324"/>
        <v>1</v>
      </c>
      <c r="I1860" s="4" t="str">
        <f t="shared" si="325"/>
        <v>1</v>
      </c>
      <c r="J1860" s="4" t="str">
        <f t="shared" si="326"/>
        <v>01</v>
      </c>
      <c r="K1860" s="4" t="str">
        <f t="shared" si="327"/>
        <v>000</v>
      </c>
      <c r="L1860" s="55" t="str">
        <f t="shared" si="328"/>
        <v>1714541101000</v>
      </c>
      <c r="M1860" s="105">
        <v>1714541101000</v>
      </c>
      <c r="N1860" s="106" t="s">
        <v>40</v>
      </c>
      <c r="O1860" s="108" t="s">
        <v>3027</v>
      </c>
      <c r="P1860" s="101" t="s">
        <v>36</v>
      </c>
      <c r="Q1860" s="33">
        <v>1718059104000</v>
      </c>
      <c r="R1860" s="33" t="s">
        <v>40</v>
      </c>
      <c r="S1860" s="34" t="s">
        <v>3028</v>
      </c>
      <c r="T1860" s="58" t="s">
        <v>24</v>
      </c>
      <c r="U1860" s="58">
        <v>44927</v>
      </c>
      <c r="V1860" s="58">
        <v>44927</v>
      </c>
      <c r="W1860" s="93" t="s">
        <v>25</v>
      </c>
    </row>
    <row r="1861" spans="1:23" s="5" customFormat="1" ht="27" customHeight="1" x14ac:dyDescent="0.25">
      <c r="A1861" s="99">
        <f t="shared" si="329"/>
        <v>1</v>
      </c>
      <c r="B1861" s="97">
        <f t="array" aca="1" ref="B1861" ca="1">IF(AND(MAX(IF(L1860:L2876=L1861,U1860:U2876))=U1861,V1861&lt;=B$1),M1861,"-")</f>
        <v>1714542000000</v>
      </c>
      <c r="C1861" s="4">
        <f t="shared" si="319"/>
        <v>1</v>
      </c>
      <c r="D1861" s="4" t="str">
        <f t="shared" si="320"/>
        <v>7</v>
      </c>
      <c r="E1861" s="4" t="str">
        <f t="shared" si="321"/>
        <v>1</v>
      </c>
      <c r="F1861" s="4" t="str">
        <f t="shared" si="322"/>
        <v>4</v>
      </c>
      <c r="G1861" s="4" t="str">
        <f t="shared" si="323"/>
        <v>54</v>
      </c>
      <c r="H1861" s="4" t="str">
        <f t="shared" si="324"/>
        <v>2</v>
      </c>
      <c r="I1861" s="4" t="str">
        <f t="shared" si="325"/>
        <v>0</v>
      </c>
      <c r="J1861" s="4" t="str">
        <f t="shared" si="326"/>
        <v>00</v>
      </c>
      <c r="K1861" s="4" t="str">
        <f t="shared" si="327"/>
        <v>000</v>
      </c>
      <c r="L1861" s="55" t="str">
        <f t="shared" si="328"/>
        <v>1714542000000</v>
      </c>
      <c r="M1861" s="105">
        <v>1714542000000</v>
      </c>
      <c r="N1861" s="106" t="s">
        <v>21</v>
      </c>
      <c r="O1861" s="108" t="s">
        <v>3029</v>
      </c>
      <c r="P1861" s="101" t="s">
        <v>107</v>
      </c>
      <c r="Q1861" s="33" t="s">
        <v>25</v>
      </c>
      <c r="R1861" s="33" t="s">
        <v>25</v>
      </c>
      <c r="S1861" s="34" t="s">
        <v>25</v>
      </c>
      <c r="T1861" s="58" t="s">
        <v>24</v>
      </c>
      <c r="U1861" s="58">
        <v>45273</v>
      </c>
      <c r="V1861" s="58">
        <v>45273</v>
      </c>
      <c r="W1861" s="93" t="s">
        <v>1496</v>
      </c>
    </row>
    <row r="1862" spans="1:23" s="5" customFormat="1" ht="27" customHeight="1" x14ac:dyDescent="0.25">
      <c r="A1862" s="99">
        <f t="shared" si="329"/>
        <v>1</v>
      </c>
      <c r="B1862" s="97">
        <f t="array" aca="1" ref="B1862" ca="1">IF(AND(MAX(IF(L1861:L2877=L1862,U1861:U2877))=U1862,V1862&lt;=B$1),M1862,"-")</f>
        <v>1714542100000</v>
      </c>
      <c r="C1862" s="4">
        <f t="shared" si="319"/>
        <v>1</v>
      </c>
      <c r="D1862" s="4" t="str">
        <f t="shared" si="320"/>
        <v>7</v>
      </c>
      <c r="E1862" s="4" t="str">
        <f t="shared" si="321"/>
        <v>1</v>
      </c>
      <c r="F1862" s="4" t="str">
        <f t="shared" si="322"/>
        <v>4</v>
      </c>
      <c r="G1862" s="4" t="str">
        <f t="shared" si="323"/>
        <v>54</v>
      </c>
      <c r="H1862" s="4" t="str">
        <f t="shared" si="324"/>
        <v>2</v>
      </c>
      <c r="I1862" s="4" t="str">
        <f t="shared" si="325"/>
        <v>1</v>
      </c>
      <c r="J1862" s="4" t="str">
        <f t="shared" si="326"/>
        <v>00</v>
      </c>
      <c r="K1862" s="4" t="str">
        <f t="shared" si="327"/>
        <v>000</v>
      </c>
      <c r="L1862" s="55" t="str">
        <f t="shared" si="328"/>
        <v>1714542100000</v>
      </c>
      <c r="M1862" s="105">
        <v>1714542100000</v>
      </c>
      <c r="N1862" s="106" t="s">
        <v>21</v>
      </c>
      <c r="O1862" s="108" t="s">
        <v>3030</v>
      </c>
      <c r="P1862" s="101" t="s">
        <v>107</v>
      </c>
      <c r="Q1862" s="33" t="s">
        <v>25</v>
      </c>
      <c r="R1862" s="33" t="s">
        <v>25</v>
      </c>
      <c r="S1862" s="34" t="s">
        <v>25</v>
      </c>
      <c r="T1862" s="58" t="s">
        <v>24</v>
      </c>
      <c r="U1862" s="58">
        <v>44927</v>
      </c>
      <c r="V1862" s="58">
        <v>44927</v>
      </c>
      <c r="W1862" s="93" t="s">
        <v>25</v>
      </c>
    </row>
    <row r="1863" spans="1:23" s="5" customFormat="1" ht="27" customHeight="1" x14ac:dyDescent="0.25">
      <c r="A1863" s="99">
        <f t="shared" si="329"/>
        <v>1</v>
      </c>
      <c r="B1863" s="97">
        <f t="array" aca="1" ref="B1863" ca="1">IF(AND(MAX(IF(L1862:L2878=L1863,U1862:U2878))=U1863,V1863&lt;=B$1),M1863,"-")</f>
        <v>1714542101000</v>
      </c>
      <c r="C1863" s="4">
        <f t="shared" si="319"/>
        <v>1</v>
      </c>
      <c r="D1863" s="4" t="str">
        <f t="shared" si="320"/>
        <v>7</v>
      </c>
      <c r="E1863" s="4" t="str">
        <f t="shared" si="321"/>
        <v>1</v>
      </c>
      <c r="F1863" s="4" t="str">
        <f t="shared" si="322"/>
        <v>4</v>
      </c>
      <c r="G1863" s="4" t="str">
        <f t="shared" si="323"/>
        <v>54</v>
      </c>
      <c r="H1863" s="4" t="str">
        <f t="shared" si="324"/>
        <v>2</v>
      </c>
      <c r="I1863" s="4" t="str">
        <f t="shared" si="325"/>
        <v>1</v>
      </c>
      <c r="J1863" s="4" t="str">
        <f t="shared" si="326"/>
        <v>01</v>
      </c>
      <c r="K1863" s="4" t="str">
        <f t="shared" si="327"/>
        <v>000</v>
      </c>
      <c r="L1863" s="55" t="str">
        <f t="shared" si="328"/>
        <v>1714542101000</v>
      </c>
      <c r="M1863" s="105">
        <v>1714542101000</v>
      </c>
      <c r="N1863" s="106" t="s">
        <v>40</v>
      </c>
      <c r="O1863" s="108" t="s">
        <v>3031</v>
      </c>
      <c r="P1863" s="101" t="s">
        <v>36</v>
      </c>
      <c r="Q1863" s="33">
        <v>1718059103000</v>
      </c>
      <c r="R1863" s="33" t="s">
        <v>40</v>
      </c>
      <c r="S1863" s="34" t="s">
        <v>3032</v>
      </c>
      <c r="T1863" s="58" t="s">
        <v>24</v>
      </c>
      <c r="U1863" s="58">
        <v>44927</v>
      </c>
      <c r="V1863" s="58">
        <v>44927</v>
      </c>
      <c r="W1863" s="93" t="s">
        <v>25</v>
      </c>
    </row>
    <row r="1864" spans="1:23" s="5" customFormat="1" ht="27" customHeight="1" x14ac:dyDescent="0.25">
      <c r="A1864" s="99">
        <f t="shared" si="329"/>
        <v>1</v>
      </c>
      <c r="B1864" s="97">
        <f t="array" aca="1" ref="B1864" ca="1">IF(AND(MAX(IF(L1863:L2879=L1864,U1863:U2879))=U1864,V1864&lt;=B$1),M1864,"-")</f>
        <v>1714550000000</v>
      </c>
      <c r="C1864" s="4">
        <f t="shared" si="319"/>
        <v>1</v>
      </c>
      <c r="D1864" s="4" t="str">
        <f t="shared" si="320"/>
        <v>7</v>
      </c>
      <c r="E1864" s="4" t="str">
        <f t="shared" si="321"/>
        <v>1</v>
      </c>
      <c r="F1864" s="4" t="str">
        <f t="shared" si="322"/>
        <v>4</v>
      </c>
      <c r="G1864" s="4" t="str">
        <f t="shared" si="323"/>
        <v>55</v>
      </c>
      <c r="H1864" s="4" t="str">
        <f t="shared" si="324"/>
        <v>0</v>
      </c>
      <c r="I1864" s="4" t="str">
        <f t="shared" si="325"/>
        <v>0</v>
      </c>
      <c r="J1864" s="4" t="str">
        <f t="shared" si="326"/>
        <v>00</v>
      </c>
      <c r="K1864" s="4" t="str">
        <f t="shared" si="327"/>
        <v>000</v>
      </c>
      <c r="L1864" s="55" t="str">
        <f t="shared" si="328"/>
        <v>1714550000000</v>
      </c>
      <c r="M1864" s="105">
        <v>1714550000000</v>
      </c>
      <c r="N1864" s="106" t="s">
        <v>21</v>
      </c>
      <c r="O1864" s="108" t="s">
        <v>3033</v>
      </c>
      <c r="P1864" s="101" t="s">
        <v>107</v>
      </c>
      <c r="Q1864" s="33" t="s">
        <v>25</v>
      </c>
      <c r="R1864" s="33" t="s">
        <v>25</v>
      </c>
      <c r="S1864" s="34" t="s">
        <v>25</v>
      </c>
      <c r="T1864" s="58" t="s">
        <v>24</v>
      </c>
      <c r="U1864" s="58">
        <v>44927</v>
      </c>
      <c r="V1864" s="58">
        <v>44927</v>
      </c>
      <c r="W1864" s="93" t="s">
        <v>25</v>
      </c>
    </row>
    <row r="1865" spans="1:23" s="5" customFormat="1" ht="27" customHeight="1" x14ac:dyDescent="0.25">
      <c r="A1865" s="99">
        <f t="shared" si="329"/>
        <v>1</v>
      </c>
      <c r="B1865" s="97">
        <f t="array" aca="1" ref="B1865" ca="1">IF(AND(MAX(IF(L1864:L2880=L1865,U1864:U2880))=U1865,V1865&lt;=B$1),M1865,"-")</f>
        <v>1714560000000</v>
      </c>
      <c r="C1865" s="4">
        <f t="shared" si="319"/>
        <v>1</v>
      </c>
      <c r="D1865" s="4" t="str">
        <f t="shared" si="320"/>
        <v>7</v>
      </c>
      <c r="E1865" s="4" t="str">
        <f t="shared" si="321"/>
        <v>1</v>
      </c>
      <c r="F1865" s="4" t="str">
        <f t="shared" si="322"/>
        <v>4</v>
      </c>
      <c r="G1865" s="4" t="str">
        <f t="shared" si="323"/>
        <v>56</v>
      </c>
      <c r="H1865" s="4" t="str">
        <f t="shared" si="324"/>
        <v>0</v>
      </c>
      <c r="I1865" s="4" t="str">
        <f t="shared" si="325"/>
        <v>0</v>
      </c>
      <c r="J1865" s="4" t="str">
        <f t="shared" si="326"/>
        <v>00</v>
      </c>
      <c r="K1865" s="4" t="str">
        <f t="shared" si="327"/>
        <v>000</v>
      </c>
      <c r="L1865" s="55" t="str">
        <f t="shared" si="328"/>
        <v>1714560000000</v>
      </c>
      <c r="M1865" s="105">
        <v>1714560000000</v>
      </c>
      <c r="N1865" s="106" t="s">
        <v>21</v>
      </c>
      <c r="O1865" s="108" t="s">
        <v>3034</v>
      </c>
      <c r="P1865" s="101" t="s">
        <v>107</v>
      </c>
      <c r="Q1865" s="33" t="s">
        <v>25</v>
      </c>
      <c r="R1865" s="33" t="s">
        <v>25</v>
      </c>
      <c r="S1865" s="34" t="s">
        <v>25</v>
      </c>
      <c r="T1865" s="58" t="s">
        <v>24</v>
      </c>
      <c r="U1865" s="58">
        <v>44927</v>
      </c>
      <c r="V1865" s="58">
        <v>44927</v>
      </c>
      <c r="W1865" s="93" t="s">
        <v>25</v>
      </c>
    </row>
    <row r="1866" spans="1:23" s="5" customFormat="1" ht="27" customHeight="1" x14ac:dyDescent="0.25">
      <c r="A1866" s="99">
        <f t="shared" si="329"/>
        <v>1</v>
      </c>
      <c r="B1866" s="97">
        <f t="array" aca="1" ref="B1866" ca="1">IF(AND(MAX(IF(L1865:L2881=L1866,U1865:U2881))=U1866,V1866&lt;=B$1),M1866,"-")</f>
        <v>1714560100000</v>
      </c>
      <c r="C1866" s="4">
        <f t="shared" si="319"/>
        <v>1</v>
      </c>
      <c r="D1866" s="4" t="str">
        <f t="shared" si="320"/>
        <v>7</v>
      </c>
      <c r="E1866" s="4" t="str">
        <f t="shared" si="321"/>
        <v>1</v>
      </c>
      <c r="F1866" s="4" t="str">
        <f t="shared" si="322"/>
        <v>4</v>
      </c>
      <c r="G1866" s="4" t="str">
        <f t="shared" si="323"/>
        <v>56</v>
      </c>
      <c r="H1866" s="4" t="str">
        <f t="shared" si="324"/>
        <v>0</v>
      </c>
      <c r="I1866" s="4" t="str">
        <f t="shared" si="325"/>
        <v>1</v>
      </c>
      <c r="J1866" s="4" t="str">
        <f t="shared" si="326"/>
        <v>00</v>
      </c>
      <c r="K1866" s="4" t="str">
        <f t="shared" si="327"/>
        <v>000</v>
      </c>
      <c r="L1866" s="55" t="str">
        <f t="shared" si="328"/>
        <v>1714560100000</v>
      </c>
      <c r="M1866" s="105">
        <v>1714560100000</v>
      </c>
      <c r="N1866" s="106" t="s">
        <v>21</v>
      </c>
      <c r="O1866" s="108" t="s">
        <v>3035</v>
      </c>
      <c r="P1866" s="101" t="s">
        <v>107</v>
      </c>
      <c r="Q1866" s="33" t="s">
        <v>25</v>
      </c>
      <c r="R1866" s="33" t="s">
        <v>25</v>
      </c>
      <c r="S1866" s="34" t="s">
        <v>25</v>
      </c>
      <c r="T1866" s="58" t="s">
        <v>24</v>
      </c>
      <c r="U1866" s="58">
        <v>44927</v>
      </c>
      <c r="V1866" s="58">
        <v>44927</v>
      </c>
      <c r="W1866" s="93" t="s">
        <v>25</v>
      </c>
    </row>
    <row r="1867" spans="1:23" s="5" customFormat="1" ht="27" customHeight="1" x14ac:dyDescent="0.25">
      <c r="A1867" s="99">
        <f t="shared" si="329"/>
        <v>1</v>
      </c>
      <c r="B1867" s="97">
        <f t="array" aca="1" ref="B1867" ca="1">IF(AND(MAX(IF(L1866:L2882=L1867,U1866:U2882))=U1867,V1867&lt;=B$1),M1867,"-")</f>
        <v>1714560101000</v>
      </c>
      <c r="C1867" s="4">
        <f t="shared" si="319"/>
        <v>1</v>
      </c>
      <c r="D1867" s="4" t="str">
        <f t="shared" si="320"/>
        <v>7</v>
      </c>
      <c r="E1867" s="4" t="str">
        <f t="shared" si="321"/>
        <v>1</v>
      </c>
      <c r="F1867" s="4" t="str">
        <f t="shared" si="322"/>
        <v>4</v>
      </c>
      <c r="G1867" s="4" t="str">
        <f t="shared" si="323"/>
        <v>56</v>
      </c>
      <c r="H1867" s="4" t="str">
        <f t="shared" si="324"/>
        <v>0</v>
      </c>
      <c r="I1867" s="4" t="str">
        <f t="shared" si="325"/>
        <v>1</v>
      </c>
      <c r="J1867" s="4" t="str">
        <f t="shared" si="326"/>
        <v>01</v>
      </c>
      <c r="K1867" s="4" t="str">
        <f t="shared" si="327"/>
        <v>000</v>
      </c>
      <c r="L1867" s="55" t="str">
        <f t="shared" si="328"/>
        <v>1714560101000</v>
      </c>
      <c r="M1867" s="105">
        <v>1714560101000</v>
      </c>
      <c r="N1867" s="106" t="s">
        <v>40</v>
      </c>
      <c r="O1867" s="108" t="s">
        <v>3036</v>
      </c>
      <c r="P1867" s="101" t="s">
        <v>36</v>
      </c>
      <c r="Q1867" s="33">
        <v>1718059101000</v>
      </c>
      <c r="R1867" s="33" t="s">
        <v>40</v>
      </c>
      <c r="S1867" s="34" t="s">
        <v>3037</v>
      </c>
      <c r="T1867" s="58" t="s">
        <v>24</v>
      </c>
      <c r="U1867" s="58">
        <v>44927</v>
      </c>
      <c r="V1867" s="58">
        <v>44927</v>
      </c>
      <c r="W1867" s="93" t="s">
        <v>25</v>
      </c>
    </row>
    <row r="1868" spans="1:23" s="5" customFormat="1" ht="27" customHeight="1" x14ac:dyDescent="0.25">
      <c r="A1868" s="99">
        <f t="shared" si="329"/>
        <v>1</v>
      </c>
      <c r="B1868" s="97">
        <f t="array" aca="1" ref="B1868" ca="1">IF(AND(MAX(IF(L1867:L2883=L1868,U1867:U2883))=U1868,V1868&lt;=B$1),M1868,"-")</f>
        <v>1714570000000</v>
      </c>
      <c r="C1868" s="4">
        <f t="shared" si="319"/>
        <v>1</v>
      </c>
      <c r="D1868" s="4" t="str">
        <f t="shared" si="320"/>
        <v>7</v>
      </c>
      <c r="E1868" s="4" t="str">
        <f t="shared" si="321"/>
        <v>1</v>
      </c>
      <c r="F1868" s="4" t="str">
        <f t="shared" si="322"/>
        <v>4</v>
      </c>
      <c r="G1868" s="4" t="str">
        <f t="shared" si="323"/>
        <v>57</v>
      </c>
      <c r="H1868" s="4" t="str">
        <f t="shared" si="324"/>
        <v>0</v>
      </c>
      <c r="I1868" s="4" t="str">
        <f t="shared" si="325"/>
        <v>0</v>
      </c>
      <c r="J1868" s="4" t="str">
        <f t="shared" si="326"/>
        <v>00</v>
      </c>
      <c r="K1868" s="4" t="str">
        <f t="shared" si="327"/>
        <v>000</v>
      </c>
      <c r="L1868" s="55" t="str">
        <f t="shared" si="328"/>
        <v>1714570000000</v>
      </c>
      <c r="M1868" s="105">
        <v>1714570000000</v>
      </c>
      <c r="N1868" s="106" t="s">
        <v>21</v>
      </c>
      <c r="O1868" s="108" t="s">
        <v>3038</v>
      </c>
      <c r="P1868" s="101" t="s">
        <v>107</v>
      </c>
      <c r="Q1868" s="33" t="s">
        <v>25</v>
      </c>
      <c r="R1868" s="33" t="s">
        <v>25</v>
      </c>
      <c r="S1868" s="34" t="s">
        <v>25</v>
      </c>
      <c r="T1868" s="58" t="s">
        <v>24</v>
      </c>
      <c r="U1868" s="58">
        <v>44927</v>
      </c>
      <c r="V1868" s="58">
        <v>44927</v>
      </c>
      <c r="W1868" s="93" t="s">
        <v>25</v>
      </c>
    </row>
    <row r="1869" spans="1:23" s="5" customFormat="1" ht="27" customHeight="1" x14ac:dyDescent="0.25">
      <c r="A1869" s="99">
        <f t="shared" si="329"/>
        <v>1</v>
      </c>
      <c r="B1869" s="97">
        <f t="array" aca="1" ref="B1869" ca="1">IF(AND(MAX(IF(L1868:L2884=L1869,U1868:U2884))=U1869,V1869&lt;=B$1),M1869,"-")</f>
        <v>1714580000000</v>
      </c>
      <c r="C1869" s="4">
        <f t="shared" si="319"/>
        <v>1</v>
      </c>
      <c r="D1869" s="4" t="str">
        <f t="shared" si="320"/>
        <v>7</v>
      </c>
      <c r="E1869" s="4" t="str">
        <f t="shared" si="321"/>
        <v>1</v>
      </c>
      <c r="F1869" s="4" t="str">
        <f t="shared" si="322"/>
        <v>4</v>
      </c>
      <c r="G1869" s="4" t="str">
        <f t="shared" si="323"/>
        <v>58</v>
      </c>
      <c r="H1869" s="4" t="str">
        <f t="shared" si="324"/>
        <v>0</v>
      </c>
      <c r="I1869" s="4" t="str">
        <f t="shared" si="325"/>
        <v>0</v>
      </c>
      <c r="J1869" s="4" t="str">
        <f t="shared" si="326"/>
        <v>00</v>
      </c>
      <c r="K1869" s="4" t="str">
        <f t="shared" si="327"/>
        <v>000</v>
      </c>
      <c r="L1869" s="55" t="str">
        <f t="shared" si="328"/>
        <v>1714580000000</v>
      </c>
      <c r="M1869" s="105">
        <v>1714580000000</v>
      </c>
      <c r="N1869" s="106" t="s">
        <v>21</v>
      </c>
      <c r="O1869" s="108" t="s">
        <v>3039</v>
      </c>
      <c r="P1869" s="101" t="s">
        <v>107</v>
      </c>
      <c r="Q1869" s="33" t="s">
        <v>25</v>
      </c>
      <c r="R1869" s="33" t="s">
        <v>25</v>
      </c>
      <c r="S1869" s="34" t="s">
        <v>25</v>
      </c>
      <c r="T1869" s="58" t="s">
        <v>24</v>
      </c>
      <c r="U1869" s="58">
        <v>44927</v>
      </c>
      <c r="V1869" s="58">
        <v>44927</v>
      </c>
      <c r="W1869" s="93" t="s">
        <v>25</v>
      </c>
    </row>
    <row r="1870" spans="1:23" s="5" customFormat="1" ht="27" customHeight="1" x14ac:dyDescent="0.25">
      <c r="A1870" s="99">
        <f t="shared" si="329"/>
        <v>1</v>
      </c>
      <c r="B1870" s="97">
        <f t="array" aca="1" ref="B1870" ca="1">IF(AND(MAX(IF(L1869:L2885=L1870,U1869:U2885))=U1870,V1870&lt;=B$1),M1870,"-")</f>
        <v>1714590000000</v>
      </c>
      <c r="C1870" s="4">
        <f t="shared" si="319"/>
        <v>1</v>
      </c>
      <c r="D1870" s="4" t="str">
        <f t="shared" si="320"/>
        <v>7</v>
      </c>
      <c r="E1870" s="4" t="str">
        <f t="shared" si="321"/>
        <v>1</v>
      </c>
      <c r="F1870" s="4" t="str">
        <f t="shared" si="322"/>
        <v>4</v>
      </c>
      <c r="G1870" s="4" t="str">
        <f t="shared" si="323"/>
        <v>59</v>
      </c>
      <c r="H1870" s="4" t="str">
        <f t="shared" si="324"/>
        <v>0</v>
      </c>
      <c r="I1870" s="4" t="str">
        <f t="shared" si="325"/>
        <v>0</v>
      </c>
      <c r="J1870" s="4" t="str">
        <f t="shared" si="326"/>
        <v>00</v>
      </c>
      <c r="K1870" s="4" t="str">
        <f t="shared" si="327"/>
        <v>000</v>
      </c>
      <c r="L1870" s="55" t="str">
        <f t="shared" si="328"/>
        <v>1714590000000</v>
      </c>
      <c r="M1870" s="105">
        <v>1714590000000</v>
      </c>
      <c r="N1870" s="106" t="s">
        <v>21</v>
      </c>
      <c r="O1870" s="108" t="s">
        <v>3040</v>
      </c>
      <c r="P1870" s="101" t="s">
        <v>107</v>
      </c>
      <c r="Q1870" s="33" t="s">
        <v>25</v>
      </c>
      <c r="R1870" s="33" t="s">
        <v>25</v>
      </c>
      <c r="S1870" s="34" t="s">
        <v>25</v>
      </c>
      <c r="T1870" s="58" t="s">
        <v>24</v>
      </c>
      <c r="U1870" s="58">
        <v>44927</v>
      </c>
      <c r="V1870" s="58">
        <v>44927</v>
      </c>
      <c r="W1870" s="93" t="s">
        <v>25</v>
      </c>
    </row>
    <row r="1871" spans="1:23" s="5" customFormat="1" ht="27" customHeight="1" x14ac:dyDescent="0.25">
      <c r="A1871" s="99">
        <f t="shared" si="329"/>
        <v>1</v>
      </c>
      <c r="B1871" s="97">
        <f t="array" aca="1" ref="B1871" ca="1">IF(AND(MAX(IF(L1870:L2886=L1871,U1870:U2886))=U1871,V1871&lt;=B$1),M1871,"-")</f>
        <v>1714990000000</v>
      </c>
      <c r="C1871" s="4">
        <f t="shared" si="319"/>
        <v>1</v>
      </c>
      <c r="D1871" s="4" t="str">
        <f t="shared" si="320"/>
        <v>7</v>
      </c>
      <c r="E1871" s="4" t="str">
        <f t="shared" si="321"/>
        <v>1</v>
      </c>
      <c r="F1871" s="4" t="str">
        <f t="shared" si="322"/>
        <v>4</v>
      </c>
      <c r="G1871" s="4" t="str">
        <f t="shared" si="323"/>
        <v>99</v>
      </c>
      <c r="H1871" s="4" t="str">
        <f t="shared" si="324"/>
        <v>0</v>
      </c>
      <c r="I1871" s="4" t="str">
        <f t="shared" si="325"/>
        <v>0</v>
      </c>
      <c r="J1871" s="4" t="str">
        <f t="shared" si="326"/>
        <v>00</v>
      </c>
      <c r="K1871" s="4" t="str">
        <f t="shared" si="327"/>
        <v>000</v>
      </c>
      <c r="L1871" s="55" t="str">
        <f t="shared" si="328"/>
        <v>1714990000000</v>
      </c>
      <c r="M1871" s="105">
        <v>1714990000000</v>
      </c>
      <c r="N1871" s="106" t="s">
        <v>21</v>
      </c>
      <c r="O1871" s="108" t="s">
        <v>3041</v>
      </c>
      <c r="P1871" s="101" t="s">
        <v>36</v>
      </c>
      <c r="Q1871" s="33">
        <v>1718059000000</v>
      </c>
      <c r="R1871" s="33" t="s">
        <v>21</v>
      </c>
      <c r="S1871" s="34" t="s">
        <v>3041</v>
      </c>
      <c r="T1871" s="58" t="s">
        <v>24</v>
      </c>
      <c r="U1871" s="58">
        <v>44927</v>
      </c>
      <c r="V1871" s="58">
        <v>44927</v>
      </c>
      <c r="W1871" s="93" t="s">
        <v>25</v>
      </c>
    </row>
    <row r="1872" spans="1:23" s="5" customFormat="1" ht="27" customHeight="1" x14ac:dyDescent="0.25">
      <c r="A1872" s="99">
        <f t="shared" si="329"/>
        <v>1</v>
      </c>
      <c r="B1872" s="97">
        <f t="array" aca="1" ref="B1872" ca="1">IF(AND(MAX(IF(L1871:L2887=L1872,U1871:U2887))=U1872,V1872&lt;=B$1),M1872,"-")</f>
        <v>1714990100000</v>
      </c>
      <c r="C1872" s="4">
        <f t="shared" si="319"/>
        <v>1</v>
      </c>
      <c r="D1872" s="4" t="str">
        <f t="shared" si="320"/>
        <v>7</v>
      </c>
      <c r="E1872" s="4" t="str">
        <f t="shared" si="321"/>
        <v>1</v>
      </c>
      <c r="F1872" s="4" t="str">
        <f t="shared" si="322"/>
        <v>4</v>
      </c>
      <c r="G1872" s="4" t="str">
        <f t="shared" si="323"/>
        <v>99</v>
      </c>
      <c r="H1872" s="4" t="str">
        <f t="shared" si="324"/>
        <v>0</v>
      </c>
      <c r="I1872" s="4" t="str">
        <f t="shared" si="325"/>
        <v>1</v>
      </c>
      <c r="J1872" s="4" t="str">
        <f t="shared" si="326"/>
        <v>00</v>
      </c>
      <c r="K1872" s="4" t="str">
        <f t="shared" si="327"/>
        <v>000</v>
      </c>
      <c r="L1872" s="55" t="str">
        <f t="shared" si="328"/>
        <v>1714990100000</v>
      </c>
      <c r="M1872" s="105">
        <v>1714990100000</v>
      </c>
      <c r="N1872" s="106" t="s">
        <v>21</v>
      </c>
      <c r="O1872" s="108" t="s">
        <v>3042</v>
      </c>
      <c r="P1872" s="101" t="s">
        <v>36</v>
      </c>
      <c r="Q1872" s="33">
        <v>1718059100000</v>
      </c>
      <c r="R1872" s="33" t="s">
        <v>21</v>
      </c>
      <c r="S1872" s="34" t="s">
        <v>3043</v>
      </c>
      <c r="T1872" s="58" t="s">
        <v>24</v>
      </c>
      <c r="U1872" s="58">
        <v>44927</v>
      </c>
      <c r="V1872" s="58">
        <v>44927</v>
      </c>
      <c r="W1872" s="93" t="s">
        <v>25</v>
      </c>
    </row>
    <row r="1873" spans="1:23" s="5" customFormat="1" ht="27" customHeight="1" x14ac:dyDescent="0.25">
      <c r="A1873" s="99">
        <f t="shared" si="329"/>
        <v>1</v>
      </c>
      <c r="B1873" s="97">
        <f t="array" aca="1" ref="B1873" ca="1">IF(AND(MAX(IF(L1872:L2888=L1873,U1872:U2888))=U1873,V1873&lt;=B$1),M1873,"-")</f>
        <v>1714990101000</v>
      </c>
      <c r="C1873" s="4">
        <f t="shared" si="319"/>
        <v>1</v>
      </c>
      <c r="D1873" s="4" t="str">
        <f t="shared" si="320"/>
        <v>7</v>
      </c>
      <c r="E1873" s="4" t="str">
        <f t="shared" si="321"/>
        <v>1</v>
      </c>
      <c r="F1873" s="4" t="str">
        <f t="shared" si="322"/>
        <v>4</v>
      </c>
      <c r="G1873" s="4" t="str">
        <f t="shared" si="323"/>
        <v>99</v>
      </c>
      <c r="H1873" s="4" t="str">
        <f t="shared" si="324"/>
        <v>0</v>
      </c>
      <c r="I1873" s="4" t="str">
        <f t="shared" si="325"/>
        <v>1</v>
      </c>
      <c r="J1873" s="4" t="str">
        <f t="shared" si="326"/>
        <v>01</v>
      </c>
      <c r="K1873" s="4" t="str">
        <f t="shared" si="327"/>
        <v>000</v>
      </c>
      <c r="L1873" s="55" t="str">
        <f t="shared" si="328"/>
        <v>1714990101000</v>
      </c>
      <c r="M1873" s="105">
        <v>1714990101000</v>
      </c>
      <c r="N1873" s="106" t="s">
        <v>40</v>
      </c>
      <c r="O1873" s="108" t="s">
        <v>3044</v>
      </c>
      <c r="P1873" s="101" t="s">
        <v>36</v>
      </c>
      <c r="Q1873" s="33">
        <v>1718059102000</v>
      </c>
      <c r="R1873" s="33" t="s">
        <v>40</v>
      </c>
      <c r="S1873" s="34" t="s">
        <v>3045</v>
      </c>
      <c r="T1873" s="58" t="s">
        <v>24</v>
      </c>
      <c r="U1873" s="58">
        <v>44927</v>
      </c>
      <c r="V1873" s="58">
        <v>44927</v>
      </c>
      <c r="W1873" s="93" t="str">
        <f t="shared" ref="W1873:W1878" si="330">MID(O1873,40,10000)</f>
        <v>Programa Cidadão Nota Dez</v>
      </c>
    </row>
    <row r="1874" spans="1:23" s="5" customFormat="1" ht="27" customHeight="1" x14ac:dyDescent="0.25">
      <c r="A1874" s="99">
        <f t="shared" si="329"/>
        <v>1</v>
      </c>
      <c r="B1874" s="97">
        <f t="array" aca="1" ref="B1874" ca="1">IF(AND(MAX(IF(L1873:L2889=L1874,U1873:U2889))=U1874,V1874&lt;=B$1),M1874,"-")</f>
        <v>1714990102000</v>
      </c>
      <c r="C1874" s="4">
        <f t="shared" si="319"/>
        <v>1</v>
      </c>
      <c r="D1874" s="4" t="str">
        <f t="shared" si="320"/>
        <v>7</v>
      </c>
      <c r="E1874" s="4" t="str">
        <f t="shared" si="321"/>
        <v>1</v>
      </c>
      <c r="F1874" s="4" t="str">
        <f t="shared" si="322"/>
        <v>4</v>
      </c>
      <c r="G1874" s="4" t="str">
        <f t="shared" si="323"/>
        <v>99</v>
      </c>
      <c r="H1874" s="4" t="str">
        <f t="shared" si="324"/>
        <v>0</v>
      </c>
      <c r="I1874" s="4" t="str">
        <f t="shared" si="325"/>
        <v>1</v>
      </c>
      <c r="J1874" s="4" t="str">
        <f t="shared" si="326"/>
        <v>02</v>
      </c>
      <c r="K1874" s="4" t="str">
        <f t="shared" si="327"/>
        <v>000</v>
      </c>
      <c r="L1874" s="55" t="str">
        <f t="shared" si="328"/>
        <v>1714990102000</v>
      </c>
      <c r="M1874" s="105">
        <v>1714990102000</v>
      </c>
      <c r="N1874" s="106" t="s">
        <v>40</v>
      </c>
      <c r="O1874" s="108" t="s">
        <v>3046</v>
      </c>
      <c r="P1874" s="101" t="s">
        <v>36</v>
      </c>
      <c r="Q1874" s="33">
        <v>1718059105000</v>
      </c>
      <c r="R1874" s="33" t="s">
        <v>40</v>
      </c>
      <c r="S1874" s="34" t="s">
        <v>3047</v>
      </c>
      <c r="T1874" s="58" t="s">
        <v>24</v>
      </c>
      <c r="U1874" s="58">
        <v>44927</v>
      </c>
      <c r="V1874" s="58">
        <v>44927</v>
      </c>
      <c r="W1874" s="93" t="str">
        <f t="shared" si="330"/>
        <v>Pronatec</v>
      </c>
    </row>
    <row r="1875" spans="1:23" s="5" customFormat="1" ht="27" customHeight="1" x14ac:dyDescent="0.25">
      <c r="A1875" s="99">
        <f t="shared" si="329"/>
        <v>1</v>
      </c>
      <c r="B1875" s="97">
        <f t="array" aca="1" ref="B1875" ca="1">IF(AND(MAX(IF(L1874:L2890=L1875,U1874:U2890))=U1875,V1875&lt;=B$1),M1875,"-")</f>
        <v>1714990103000</v>
      </c>
      <c r="C1875" s="4">
        <f t="shared" si="319"/>
        <v>1</v>
      </c>
      <c r="D1875" s="4" t="str">
        <f t="shared" si="320"/>
        <v>7</v>
      </c>
      <c r="E1875" s="4" t="str">
        <f t="shared" si="321"/>
        <v>1</v>
      </c>
      <c r="F1875" s="4" t="str">
        <f t="shared" si="322"/>
        <v>4</v>
      </c>
      <c r="G1875" s="4" t="str">
        <f t="shared" si="323"/>
        <v>99</v>
      </c>
      <c r="H1875" s="4" t="str">
        <f t="shared" si="324"/>
        <v>0</v>
      </c>
      <c r="I1875" s="4" t="str">
        <f t="shared" si="325"/>
        <v>1</v>
      </c>
      <c r="J1875" s="4" t="str">
        <f t="shared" si="326"/>
        <v>03</v>
      </c>
      <c r="K1875" s="4" t="str">
        <f t="shared" si="327"/>
        <v>000</v>
      </c>
      <c r="L1875" s="55" t="str">
        <f t="shared" si="328"/>
        <v>1714990103000</v>
      </c>
      <c r="M1875" s="105">
        <v>1714990103000</v>
      </c>
      <c r="N1875" s="106" t="s">
        <v>40</v>
      </c>
      <c r="O1875" s="108" t="s">
        <v>3048</v>
      </c>
      <c r="P1875" s="101" t="s">
        <v>36</v>
      </c>
      <c r="Q1875" s="33">
        <v>1718059106000</v>
      </c>
      <c r="R1875" s="33" t="s">
        <v>40</v>
      </c>
      <c r="S1875" s="34" t="s">
        <v>3049</v>
      </c>
      <c r="T1875" s="58" t="s">
        <v>24</v>
      </c>
      <c r="U1875" s="58">
        <v>44927</v>
      </c>
      <c r="V1875" s="58">
        <v>44927</v>
      </c>
      <c r="W1875" s="93" t="str">
        <f t="shared" si="330"/>
        <v>Formação de Gestores do Sistema Braille</v>
      </c>
    </row>
    <row r="1876" spans="1:23" s="5" customFormat="1" ht="27" customHeight="1" x14ac:dyDescent="0.25">
      <c r="A1876" s="99">
        <f t="shared" si="329"/>
        <v>1</v>
      </c>
      <c r="B1876" s="97">
        <f t="array" aca="1" ref="B1876" ca="1">IF(AND(MAX(IF(L1875:L2891=L1876,U1875:U2891))=U1876,V1876&lt;=B$1),M1876,"-")</f>
        <v>1714990104000</v>
      </c>
      <c r="C1876" s="4">
        <f t="shared" si="319"/>
        <v>1</v>
      </c>
      <c r="D1876" s="4" t="str">
        <f t="shared" si="320"/>
        <v>7</v>
      </c>
      <c r="E1876" s="4" t="str">
        <f t="shared" si="321"/>
        <v>1</v>
      </c>
      <c r="F1876" s="4" t="str">
        <f t="shared" si="322"/>
        <v>4</v>
      </c>
      <c r="G1876" s="4" t="str">
        <f t="shared" si="323"/>
        <v>99</v>
      </c>
      <c r="H1876" s="4" t="str">
        <f t="shared" si="324"/>
        <v>0</v>
      </c>
      <c r="I1876" s="4" t="str">
        <f t="shared" si="325"/>
        <v>1</v>
      </c>
      <c r="J1876" s="4" t="str">
        <f t="shared" si="326"/>
        <v>04</v>
      </c>
      <c r="K1876" s="4" t="str">
        <f t="shared" si="327"/>
        <v>000</v>
      </c>
      <c r="L1876" s="55" t="str">
        <f t="shared" si="328"/>
        <v>1714990104000</v>
      </c>
      <c r="M1876" s="105">
        <v>1714990104000</v>
      </c>
      <c r="N1876" s="106" t="s">
        <v>40</v>
      </c>
      <c r="O1876" s="108" t="s">
        <v>3050</v>
      </c>
      <c r="P1876" s="101" t="s">
        <v>36</v>
      </c>
      <c r="Q1876" s="33">
        <v>1718059107000</v>
      </c>
      <c r="R1876" s="33" t="s">
        <v>40</v>
      </c>
      <c r="S1876" s="34" t="s">
        <v>3051</v>
      </c>
      <c r="T1876" s="58" t="s">
        <v>24</v>
      </c>
      <c r="U1876" s="58">
        <v>44927</v>
      </c>
      <c r="V1876" s="58">
        <v>44927</v>
      </c>
      <c r="W1876" s="93" t="str">
        <f t="shared" si="330"/>
        <v>Realização de Conferências Infantojuvenil pelo Meio Ambiente</v>
      </c>
    </row>
    <row r="1877" spans="1:23" s="5" customFormat="1" ht="27" customHeight="1" x14ac:dyDescent="0.25">
      <c r="A1877" s="99">
        <f t="shared" si="329"/>
        <v>1</v>
      </c>
      <c r="B1877" s="97">
        <f t="array" aca="1" ref="B1877" ca="1">IF(AND(MAX(IF(L1876:L2892=L1877,U1876:U2892))=U1877,V1877&lt;=B$1),M1877,"-")</f>
        <v>1714990105000</v>
      </c>
      <c r="C1877" s="4">
        <f t="shared" si="319"/>
        <v>1</v>
      </c>
      <c r="D1877" s="4" t="str">
        <f t="shared" si="320"/>
        <v>7</v>
      </c>
      <c r="E1877" s="4" t="str">
        <f t="shared" si="321"/>
        <v>1</v>
      </c>
      <c r="F1877" s="4" t="str">
        <f t="shared" si="322"/>
        <v>4</v>
      </c>
      <c r="G1877" s="4" t="str">
        <f t="shared" si="323"/>
        <v>99</v>
      </c>
      <c r="H1877" s="4" t="str">
        <f t="shared" si="324"/>
        <v>0</v>
      </c>
      <c r="I1877" s="4" t="str">
        <f t="shared" si="325"/>
        <v>1</v>
      </c>
      <c r="J1877" s="4" t="str">
        <f t="shared" si="326"/>
        <v>05</v>
      </c>
      <c r="K1877" s="4" t="str">
        <f t="shared" si="327"/>
        <v>000</v>
      </c>
      <c r="L1877" s="55" t="str">
        <f t="shared" si="328"/>
        <v>1714990105000</v>
      </c>
      <c r="M1877" s="105">
        <v>1714990105000</v>
      </c>
      <c r="N1877" s="106" t="s">
        <v>40</v>
      </c>
      <c r="O1877" s="108" t="s">
        <v>3052</v>
      </c>
      <c r="P1877" s="101" t="s">
        <v>36</v>
      </c>
      <c r="Q1877" s="33">
        <v>1718059108000</v>
      </c>
      <c r="R1877" s="33" t="s">
        <v>40</v>
      </c>
      <c r="S1877" s="34" t="s">
        <v>3053</v>
      </c>
      <c r="T1877" s="58" t="s">
        <v>24</v>
      </c>
      <c r="U1877" s="58">
        <v>44927</v>
      </c>
      <c r="V1877" s="58">
        <v>44927</v>
      </c>
      <c r="W1877" s="93" t="str">
        <f t="shared" si="330"/>
        <v>Programa Pacto - Educação na Idade Certa</v>
      </c>
    </row>
    <row r="1878" spans="1:23" s="5" customFormat="1" ht="27" customHeight="1" x14ac:dyDescent="0.25">
      <c r="A1878" s="99">
        <f t="shared" si="329"/>
        <v>1</v>
      </c>
      <c r="B1878" s="97">
        <f t="array" aca="1" ref="B1878" ca="1">IF(AND(MAX(IF(L1877:L2893=L1878,U1877:U2893))=U1878,V1878&lt;=B$1),M1878,"-")</f>
        <v>1714990106000</v>
      </c>
      <c r="C1878" s="4">
        <f t="shared" si="319"/>
        <v>1</v>
      </c>
      <c r="D1878" s="4" t="str">
        <f t="shared" si="320"/>
        <v>7</v>
      </c>
      <c r="E1878" s="4" t="str">
        <f t="shared" si="321"/>
        <v>1</v>
      </c>
      <c r="F1878" s="4" t="str">
        <f t="shared" si="322"/>
        <v>4</v>
      </c>
      <c r="G1878" s="4" t="str">
        <f t="shared" si="323"/>
        <v>99</v>
      </c>
      <c r="H1878" s="4" t="str">
        <f t="shared" si="324"/>
        <v>0</v>
      </c>
      <c r="I1878" s="4" t="str">
        <f t="shared" si="325"/>
        <v>1</v>
      </c>
      <c r="J1878" s="4" t="str">
        <f t="shared" si="326"/>
        <v>06</v>
      </c>
      <c r="K1878" s="4" t="str">
        <f t="shared" si="327"/>
        <v>000</v>
      </c>
      <c r="L1878" s="55" t="str">
        <f t="shared" si="328"/>
        <v>1714990106000</v>
      </c>
      <c r="M1878" s="105">
        <v>1714990106000</v>
      </c>
      <c r="N1878" s="106" t="s">
        <v>40</v>
      </c>
      <c r="O1878" s="108" t="s">
        <v>3054</v>
      </c>
      <c r="P1878" s="101" t="s">
        <v>36</v>
      </c>
      <c r="Q1878" s="33">
        <v>1718059109000</v>
      </c>
      <c r="R1878" s="33" t="s">
        <v>40</v>
      </c>
      <c r="S1878" s="34" t="s">
        <v>3055</v>
      </c>
      <c r="T1878" s="58" t="s">
        <v>24</v>
      </c>
      <c r="U1878" s="58">
        <v>44927</v>
      </c>
      <c r="V1878" s="58">
        <v>44927</v>
      </c>
      <c r="W1878" s="93" t="str">
        <f t="shared" si="330"/>
        <v>Programa de Fomento às Escolas de Ensino Médio em Tempo Integral</v>
      </c>
    </row>
    <row r="1879" spans="1:23" s="5" customFormat="1" ht="27" customHeight="1" x14ac:dyDescent="0.25">
      <c r="A1879" s="99">
        <f t="shared" si="329"/>
        <v>1</v>
      </c>
      <c r="B1879" s="97">
        <f t="array" aca="1" ref="B1879" ca="1">IF(AND(MAX(IF(L1878:L2894=L1879,U1878:U2894))=U1879,V1879&lt;=B$1),M1879,"-")</f>
        <v>1714990107000</v>
      </c>
      <c r="C1879" s="4">
        <f t="shared" si="319"/>
        <v>1</v>
      </c>
      <c r="D1879" s="4" t="str">
        <f t="shared" si="320"/>
        <v>7</v>
      </c>
      <c r="E1879" s="4" t="str">
        <f t="shared" si="321"/>
        <v>1</v>
      </c>
      <c r="F1879" s="4" t="str">
        <f t="shared" si="322"/>
        <v>4</v>
      </c>
      <c r="G1879" s="4" t="str">
        <f t="shared" si="323"/>
        <v>99</v>
      </c>
      <c r="H1879" s="4" t="str">
        <f t="shared" si="324"/>
        <v>0</v>
      </c>
      <c r="I1879" s="4" t="str">
        <f t="shared" si="325"/>
        <v>1</v>
      </c>
      <c r="J1879" s="4" t="str">
        <f t="shared" si="326"/>
        <v>07</v>
      </c>
      <c r="K1879" s="4" t="str">
        <f t="shared" si="327"/>
        <v>000</v>
      </c>
      <c r="L1879" s="55" t="str">
        <f t="shared" si="328"/>
        <v>1714990107000</v>
      </c>
      <c r="M1879" s="105">
        <v>1714990107000</v>
      </c>
      <c r="N1879" s="106" t="s">
        <v>40</v>
      </c>
      <c r="O1879" s="108" t="s">
        <v>3056</v>
      </c>
      <c r="P1879" s="101" t="s">
        <v>107</v>
      </c>
      <c r="Q1879" s="33"/>
      <c r="R1879" s="33"/>
      <c r="S1879" s="34"/>
      <c r="T1879" s="58" t="s">
        <v>605</v>
      </c>
      <c r="U1879" s="58">
        <v>45412</v>
      </c>
      <c r="V1879" s="58">
        <v>45412</v>
      </c>
      <c r="W1879" s="93" t="s">
        <v>25</v>
      </c>
    </row>
    <row r="1880" spans="1:23" s="5" customFormat="1" ht="27" customHeight="1" x14ac:dyDescent="0.25">
      <c r="A1880" s="99">
        <f t="shared" si="329"/>
        <v>1</v>
      </c>
      <c r="B1880" s="97">
        <f t="array" aca="1" ref="B1880" ca="1">IF(AND(MAX(IF(L1879:L2895=L1880,U1879:U2895))=U1880,V1880&lt;=B$1),M1880,"-")</f>
        <v>1714990199000</v>
      </c>
      <c r="C1880" s="4">
        <f t="shared" si="319"/>
        <v>1</v>
      </c>
      <c r="D1880" s="4" t="str">
        <f t="shared" si="320"/>
        <v>7</v>
      </c>
      <c r="E1880" s="4" t="str">
        <f t="shared" si="321"/>
        <v>1</v>
      </c>
      <c r="F1880" s="4" t="str">
        <f t="shared" si="322"/>
        <v>4</v>
      </c>
      <c r="G1880" s="4" t="str">
        <f t="shared" si="323"/>
        <v>99</v>
      </c>
      <c r="H1880" s="4" t="str">
        <f t="shared" si="324"/>
        <v>0</v>
      </c>
      <c r="I1880" s="4" t="str">
        <f t="shared" si="325"/>
        <v>1</v>
      </c>
      <c r="J1880" s="4" t="str">
        <f t="shared" si="326"/>
        <v>99</v>
      </c>
      <c r="K1880" s="4" t="str">
        <f t="shared" si="327"/>
        <v>000</v>
      </c>
      <c r="L1880" s="55" t="str">
        <f t="shared" si="328"/>
        <v>1714990199000</v>
      </c>
      <c r="M1880" s="105">
        <v>1714990199000</v>
      </c>
      <c r="N1880" s="106" t="s">
        <v>40</v>
      </c>
      <c r="O1880" s="108" t="s">
        <v>3057</v>
      </c>
      <c r="P1880" s="101" t="s">
        <v>36</v>
      </c>
      <c r="Q1880" s="33">
        <v>1718059199000</v>
      </c>
      <c r="R1880" s="33" t="s">
        <v>40</v>
      </c>
      <c r="S1880" s="34" t="s">
        <v>3058</v>
      </c>
      <c r="T1880" s="58" t="s">
        <v>24</v>
      </c>
      <c r="U1880" s="58">
        <v>44927</v>
      </c>
      <c r="V1880" s="58">
        <v>44927</v>
      </c>
      <c r="W1880" s="93" t="str">
        <f>MID(O1880,40,10000)</f>
        <v>Demais</v>
      </c>
    </row>
    <row r="1881" spans="1:23" s="5" customFormat="1" ht="38.25" customHeight="1" x14ac:dyDescent="0.25">
      <c r="A1881" s="99">
        <f t="shared" si="329"/>
        <v>1</v>
      </c>
      <c r="B1881" s="97">
        <f t="array" aca="1" ref="B1881" ca="1">IF(AND(MAX(IF(L1880:L2896=L1881,U1880:U2896))=U1881,V1881&lt;=B$1),M1881,"-")</f>
        <v>1715000000000</v>
      </c>
      <c r="C1881" s="4">
        <f t="shared" si="319"/>
        <v>1</v>
      </c>
      <c r="D1881" s="4" t="str">
        <f t="shared" si="320"/>
        <v>7</v>
      </c>
      <c r="E1881" s="4" t="str">
        <f t="shared" si="321"/>
        <v>1</v>
      </c>
      <c r="F1881" s="4" t="str">
        <f t="shared" si="322"/>
        <v>5</v>
      </c>
      <c r="G1881" s="4" t="str">
        <f t="shared" si="323"/>
        <v>00</v>
      </c>
      <c r="H1881" s="4" t="str">
        <f t="shared" si="324"/>
        <v>0</v>
      </c>
      <c r="I1881" s="4" t="str">
        <f t="shared" si="325"/>
        <v>0</v>
      </c>
      <c r="J1881" s="4" t="str">
        <f t="shared" si="326"/>
        <v>00</v>
      </c>
      <c r="K1881" s="4" t="str">
        <f t="shared" si="327"/>
        <v>000</v>
      </c>
      <c r="L1881" s="55" t="str">
        <f t="shared" si="328"/>
        <v>1715000000000</v>
      </c>
      <c r="M1881" s="105">
        <v>1715000000000</v>
      </c>
      <c r="N1881" s="106" t="s">
        <v>21</v>
      </c>
      <c r="O1881" s="108" t="s">
        <v>3059</v>
      </c>
      <c r="P1881" s="101" t="s">
        <v>36</v>
      </c>
      <c r="Q1881" s="33" t="s">
        <v>3060</v>
      </c>
      <c r="R1881" s="33" t="s">
        <v>666</v>
      </c>
      <c r="S1881" s="34" t="s">
        <v>666</v>
      </c>
      <c r="T1881" s="58" t="s">
        <v>24</v>
      </c>
      <c r="U1881" s="58">
        <v>44927</v>
      </c>
      <c r="V1881" s="58">
        <v>44927</v>
      </c>
      <c r="W1881" s="93" t="str">
        <f>MID(O1881,40,10000)</f>
        <v>tação da União ao Fundo de Manutenção e Desenvolvimento da Educação Básica e de Valorização dos Profissionais da Educação - FUNDEB </v>
      </c>
    </row>
    <row r="1882" spans="1:23" s="5" customFormat="1" ht="27" customHeight="1" x14ac:dyDescent="0.25">
      <c r="A1882" s="99">
        <f t="shared" si="329"/>
        <v>1</v>
      </c>
      <c r="B1882" s="97">
        <f t="array" aca="1" ref="B1882" ca="1">IF(AND(MAX(IF(L1881:L2897=L1882,U1881:U2897))=U1882,V1882&lt;=B$1),M1882,"-")</f>
        <v>1715500000000</v>
      </c>
      <c r="C1882" s="4">
        <f t="shared" si="319"/>
        <v>1</v>
      </c>
      <c r="D1882" s="4" t="str">
        <f t="shared" si="320"/>
        <v>7</v>
      </c>
      <c r="E1882" s="4" t="str">
        <f t="shared" si="321"/>
        <v>1</v>
      </c>
      <c r="F1882" s="4" t="str">
        <f t="shared" si="322"/>
        <v>5</v>
      </c>
      <c r="G1882" s="4" t="str">
        <f t="shared" si="323"/>
        <v>50</v>
      </c>
      <c r="H1882" s="4" t="str">
        <f t="shared" si="324"/>
        <v>0</v>
      </c>
      <c r="I1882" s="4" t="str">
        <f t="shared" si="325"/>
        <v>0</v>
      </c>
      <c r="J1882" s="4" t="str">
        <f t="shared" si="326"/>
        <v>00</v>
      </c>
      <c r="K1882" s="4" t="str">
        <f t="shared" si="327"/>
        <v>000</v>
      </c>
      <c r="L1882" s="55" t="str">
        <f t="shared" si="328"/>
        <v>1715500000000</v>
      </c>
      <c r="M1882" s="105">
        <v>1715500000000</v>
      </c>
      <c r="N1882" s="106" t="s">
        <v>21</v>
      </c>
      <c r="O1882" s="108" t="s">
        <v>3061</v>
      </c>
      <c r="P1882" s="101" t="s">
        <v>107</v>
      </c>
      <c r="Q1882" s="33" t="s">
        <v>25</v>
      </c>
      <c r="R1882" s="33" t="s">
        <v>25</v>
      </c>
      <c r="S1882" s="34" t="s">
        <v>25</v>
      </c>
      <c r="T1882" s="58" t="s">
        <v>24</v>
      </c>
      <c r="U1882" s="58">
        <v>44927</v>
      </c>
      <c r="V1882" s="58">
        <v>44927</v>
      </c>
      <c r="W1882" s="93" t="s">
        <v>25</v>
      </c>
    </row>
    <row r="1883" spans="1:23" s="5" customFormat="1" ht="27" customHeight="1" x14ac:dyDescent="0.25">
      <c r="A1883" s="99">
        <f t="shared" si="329"/>
        <v>1</v>
      </c>
      <c r="B1883" s="97">
        <f t="array" aca="1" ref="B1883" ca="1">IF(AND(MAX(IF(L1882:L2898=L1883,U1882:U2898))=U1883,V1883&lt;=B$1),M1883,"-")</f>
        <v>1715500100000</v>
      </c>
      <c r="C1883" s="4">
        <f t="shared" si="319"/>
        <v>1</v>
      </c>
      <c r="D1883" s="4" t="str">
        <f t="shared" si="320"/>
        <v>7</v>
      </c>
      <c r="E1883" s="4" t="str">
        <f t="shared" si="321"/>
        <v>1</v>
      </c>
      <c r="F1883" s="4" t="str">
        <f t="shared" si="322"/>
        <v>5</v>
      </c>
      <c r="G1883" s="4" t="str">
        <f t="shared" si="323"/>
        <v>50</v>
      </c>
      <c r="H1883" s="4" t="str">
        <f t="shared" si="324"/>
        <v>0</v>
      </c>
      <c r="I1883" s="4" t="str">
        <f t="shared" si="325"/>
        <v>1</v>
      </c>
      <c r="J1883" s="4" t="str">
        <f t="shared" si="326"/>
        <v>00</v>
      </c>
      <c r="K1883" s="4" t="str">
        <f t="shared" si="327"/>
        <v>000</v>
      </c>
      <c r="L1883" s="55" t="str">
        <f t="shared" si="328"/>
        <v>1715500100000</v>
      </c>
      <c r="M1883" s="105">
        <v>1715500100000</v>
      </c>
      <c r="N1883" s="106" t="s">
        <v>21</v>
      </c>
      <c r="O1883" s="108" t="s">
        <v>3062</v>
      </c>
      <c r="P1883" s="101" t="s">
        <v>36</v>
      </c>
      <c r="Q1883" s="33">
        <v>1718091100000</v>
      </c>
      <c r="R1883" s="33" t="s">
        <v>21</v>
      </c>
      <c r="S1883" s="34" t="s">
        <v>3063</v>
      </c>
      <c r="T1883" s="58" t="s">
        <v>24</v>
      </c>
      <c r="U1883" s="58">
        <v>44927</v>
      </c>
      <c r="V1883" s="58">
        <v>44927</v>
      </c>
      <c r="W1883" s="93" t="s">
        <v>25</v>
      </c>
    </row>
    <row r="1884" spans="1:23" s="5" customFormat="1" ht="27" customHeight="1" x14ac:dyDescent="0.25">
      <c r="A1884" s="99">
        <f t="shared" si="329"/>
        <v>1</v>
      </c>
      <c r="B1884" s="97">
        <f t="array" aca="1" ref="B1884" ca="1">IF(AND(MAX(IF(L1883:L2899=L1884,U1883:U2899))=U1884,V1884&lt;=B$1),M1884,"-")</f>
        <v>1715500101000</v>
      </c>
      <c r="C1884" s="4">
        <f t="shared" si="319"/>
        <v>1</v>
      </c>
      <c r="D1884" s="4" t="str">
        <f t="shared" si="320"/>
        <v>7</v>
      </c>
      <c r="E1884" s="4" t="str">
        <f t="shared" si="321"/>
        <v>1</v>
      </c>
      <c r="F1884" s="4" t="str">
        <f t="shared" si="322"/>
        <v>5</v>
      </c>
      <c r="G1884" s="4" t="str">
        <f t="shared" si="323"/>
        <v>50</v>
      </c>
      <c r="H1884" s="4" t="str">
        <f t="shared" si="324"/>
        <v>0</v>
      </c>
      <c r="I1884" s="4" t="str">
        <f t="shared" si="325"/>
        <v>1</v>
      </c>
      <c r="J1884" s="4" t="str">
        <f t="shared" si="326"/>
        <v>01</v>
      </c>
      <c r="K1884" s="4" t="str">
        <f t="shared" si="327"/>
        <v>000</v>
      </c>
      <c r="L1884" s="55" t="str">
        <f t="shared" si="328"/>
        <v>1715500101000</v>
      </c>
      <c r="M1884" s="105">
        <v>1715500101000</v>
      </c>
      <c r="N1884" s="106" t="s">
        <v>40</v>
      </c>
      <c r="O1884" s="108" t="s">
        <v>3064</v>
      </c>
      <c r="P1884" s="101" t="s">
        <v>36</v>
      </c>
      <c r="Q1884" s="33">
        <v>1718091101000</v>
      </c>
      <c r="R1884" s="33" t="s">
        <v>40</v>
      </c>
      <c r="S1884" s="34" t="s">
        <v>3063</v>
      </c>
      <c r="T1884" s="58" t="s">
        <v>24</v>
      </c>
      <c r="U1884" s="58">
        <v>44927</v>
      </c>
      <c r="V1884" s="58">
        <v>44927</v>
      </c>
      <c r="W1884" s="93" t="s">
        <v>25</v>
      </c>
    </row>
    <row r="1885" spans="1:23" s="5" customFormat="1" ht="27" customHeight="1" x14ac:dyDescent="0.25">
      <c r="A1885" s="99">
        <f t="shared" si="329"/>
        <v>1</v>
      </c>
      <c r="B1885" s="97">
        <f t="array" aca="1" ref="B1885" ca="1">IF(AND(MAX(IF(L1884:L2900=L1885,U1884:U2900))=U1885,V1885&lt;=B$1),M1885,"-")</f>
        <v>1715510000000</v>
      </c>
      <c r="C1885" s="4">
        <f t="shared" si="319"/>
        <v>1</v>
      </c>
      <c r="D1885" s="4" t="str">
        <f t="shared" si="320"/>
        <v>7</v>
      </c>
      <c r="E1885" s="4" t="str">
        <f t="shared" si="321"/>
        <v>1</v>
      </c>
      <c r="F1885" s="4" t="str">
        <f t="shared" si="322"/>
        <v>5</v>
      </c>
      <c r="G1885" s="4" t="str">
        <f t="shared" si="323"/>
        <v>51</v>
      </c>
      <c r="H1885" s="4" t="str">
        <f t="shared" si="324"/>
        <v>0</v>
      </c>
      <c r="I1885" s="4" t="str">
        <f t="shared" si="325"/>
        <v>0</v>
      </c>
      <c r="J1885" s="4" t="str">
        <f t="shared" si="326"/>
        <v>00</v>
      </c>
      <c r="K1885" s="4" t="str">
        <f t="shared" si="327"/>
        <v>000</v>
      </c>
      <c r="L1885" s="55" t="str">
        <f t="shared" si="328"/>
        <v>1715510000000</v>
      </c>
      <c r="M1885" s="105">
        <v>1715510000000</v>
      </c>
      <c r="N1885" s="106" t="s">
        <v>21</v>
      </c>
      <c r="O1885" s="108" t="s">
        <v>3065</v>
      </c>
      <c r="P1885" s="101" t="s">
        <v>107</v>
      </c>
      <c r="Q1885" s="33" t="s">
        <v>25</v>
      </c>
      <c r="R1885" s="33" t="s">
        <v>25</v>
      </c>
      <c r="S1885" s="34" t="s">
        <v>25</v>
      </c>
      <c r="T1885" s="58" t="s">
        <v>24</v>
      </c>
      <c r="U1885" s="58">
        <v>44927</v>
      </c>
      <c r="V1885" s="58">
        <v>44927</v>
      </c>
      <c r="W1885" s="93" t="s">
        <v>25</v>
      </c>
    </row>
    <row r="1886" spans="1:23" s="5" customFormat="1" ht="27" customHeight="1" x14ac:dyDescent="0.25">
      <c r="A1886" s="99">
        <f t="shared" si="329"/>
        <v>1</v>
      </c>
      <c r="B1886" s="97">
        <f t="array" aca="1" ref="B1886" ca="1">IF(AND(MAX(IF(L1885:L2901=L1886,U1885:U2901))=U1886,V1886&lt;=B$1),M1886,"-")</f>
        <v>1715510100000</v>
      </c>
      <c r="C1886" s="4">
        <f t="shared" si="319"/>
        <v>1</v>
      </c>
      <c r="D1886" s="4" t="str">
        <f t="shared" si="320"/>
        <v>7</v>
      </c>
      <c r="E1886" s="4" t="str">
        <f t="shared" si="321"/>
        <v>1</v>
      </c>
      <c r="F1886" s="4" t="str">
        <f t="shared" si="322"/>
        <v>5</v>
      </c>
      <c r="G1886" s="4" t="str">
        <f t="shared" si="323"/>
        <v>51</v>
      </c>
      <c r="H1886" s="4" t="str">
        <f t="shared" si="324"/>
        <v>0</v>
      </c>
      <c r="I1886" s="4" t="str">
        <f t="shared" si="325"/>
        <v>1</v>
      </c>
      <c r="J1886" s="4" t="str">
        <f t="shared" si="326"/>
        <v>00</v>
      </c>
      <c r="K1886" s="4" t="str">
        <f t="shared" si="327"/>
        <v>000</v>
      </c>
      <c r="L1886" s="55" t="str">
        <f t="shared" si="328"/>
        <v>1715510100000</v>
      </c>
      <c r="M1886" s="105">
        <v>1715510100000</v>
      </c>
      <c r="N1886" s="106" t="s">
        <v>21</v>
      </c>
      <c r="O1886" s="108" t="s">
        <v>3066</v>
      </c>
      <c r="P1886" s="101" t="s">
        <v>36</v>
      </c>
      <c r="Q1886" s="33">
        <v>1718091100000</v>
      </c>
      <c r="R1886" s="33" t="s">
        <v>21</v>
      </c>
      <c r="S1886" s="34" t="s">
        <v>3063</v>
      </c>
      <c r="T1886" s="58" t="s">
        <v>24</v>
      </c>
      <c r="U1886" s="58">
        <v>44927</v>
      </c>
      <c r="V1886" s="58">
        <v>44927</v>
      </c>
      <c r="W1886" s="93" t="s">
        <v>25</v>
      </c>
    </row>
    <row r="1887" spans="1:23" s="5" customFormat="1" ht="27" customHeight="1" x14ac:dyDescent="0.25">
      <c r="A1887" s="99">
        <f t="shared" si="329"/>
        <v>1</v>
      </c>
      <c r="B1887" s="97">
        <f t="array" aca="1" ref="B1887" ca="1">IF(AND(MAX(IF(L1886:L2902=L1887,U1886:U2902))=U1887,V1887&lt;=B$1),M1887,"-")</f>
        <v>1715510101000</v>
      </c>
      <c r="C1887" s="4">
        <f t="shared" si="319"/>
        <v>1</v>
      </c>
      <c r="D1887" s="4" t="str">
        <f t="shared" si="320"/>
        <v>7</v>
      </c>
      <c r="E1887" s="4" t="str">
        <f t="shared" si="321"/>
        <v>1</v>
      </c>
      <c r="F1887" s="4" t="str">
        <f t="shared" si="322"/>
        <v>5</v>
      </c>
      <c r="G1887" s="4" t="str">
        <f t="shared" si="323"/>
        <v>51</v>
      </c>
      <c r="H1887" s="4" t="str">
        <f t="shared" si="324"/>
        <v>0</v>
      </c>
      <c r="I1887" s="4" t="str">
        <f t="shared" si="325"/>
        <v>1</v>
      </c>
      <c r="J1887" s="4" t="str">
        <f t="shared" si="326"/>
        <v>01</v>
      </c>
      <c r="K1887" s="4" t="str">
        <f t="shared" si="327"/>
        <v>000</v>
      </c>
      <c r="L1887" s="55" t="str">
        <f t="shared" si="328"/>
        <v>1715510101000</v>
      </c>
      <c r="M1887" s="105">
        <v>1715510101000</v>
      </c>
      <c r="N1887" s="106" t="s">
        <v>40</v>
      </c>
      <c r="O1887" s="108" t="s">
        <v>3067</v>
      </c>
      <c r="P1887" s="101" t="s">
        <v>36</v>
      </c>
      <c r="Q1887" s="33">
        <v>1718091101000</v>
      </c>
      <c r="R1887" s="33" t="s">
        <v>40</v>
      </c>
      <c r="S1887" s="34" t="s">
        <v>3063</v>
      </c>
      <c r="T1887" s="58" t="s">
        <v>24</v>
      </c>
      <c r="U1887" s="58">
        <v>44927</v>
      </c>
      <c r="V1887" s="58">
        <v>44927</v>
      </c>
      <c r="W1887" s="93" t="s">
        <v>25</v>
      </c>
    </row>
    <row r="1888" spans="1:23" s="5" customFormat="1" ht="27" customHeight="1" x14ac:dyDescent="0.25">
      <c r="A1888" s="99">
        <f t="shared" si="329"/>
        <v>1</v>
      </c>
      <c r="B1888" s="97">
        <f t="array" aca="1" ref="B1888" ca="1">IF(AND(MAX(IF(L1887:L2903=L1888,U1887:U2903))=U1888,V1888&lt;=B$1),M1888,"-")</f>
        <v>1715520000000</v>
      </c>
      <c r="C1888" s="4">
        <f t="shared" si="319"/>
        <v>1</v>
      </c>
      <c r="D1888" s="4" t="str">
        <f t="shared" si="320"/>
        <v>7</v>
      </c>
      <c r="E1888" s="4" t="str">
        <f t="shared" si="321"/>
        <v>1</v>
      </c>
      <c r="F1888" s="4" t="str">
        <f t="shared" si="322"/>
        <v>5</v>
      </c>
      <c r="G1888" s="4" t="str">
        <f t="shared" si="323"/>
        <v>52</v>
      </c>
      <c r="H1888" s="4" t="str">
        <f t="shared" si="324"/>
        <v>0</v>
      </c>
      <c r="I1888" s="4" t="str">
        <f t="shared" si="325"/>
        <v>0</v>
      </c>
      <c r="J1888" s="4" t="str">
        <f t="shared" si="326"/>
        <v>00</v>
      </c>
      <c r="K1888" s="4" t="str">
        <f t="shared" si="327"/>
        <v>000</v>
      </c>
      <c r="L1888" s="55" t="str">
        <f t="shared" si="328"/>
        <v>1715520000000</v>
      </c>
      <c r="M1888" s="105">
        <v>1715520000000</v>
      </c>
      <c r="N1888" s="106" t="s">
        <v>21</v>
      </c>
      <c r="O1888" s="108" t="s">
        <v>3068</v>
      </c>
      <c r="P1888" s="101" t="s">
        <v>107</v>
      </c>
      <c r="Q1888" s="33" t="s">
        <v>25</v>
      </c>
      <c r="R1888" s="33" t="s">
        <v>25</v>
      </c>
      <c r="S1888" s="34" t="s">
        <v>25</v>
      </c>
      <c r="T1888" s="58" t="s">
        <v>24</v>
      </c>
      <c r="U1888" s="58">
        <v>44927</v>
      </c>
      <c r="V1888" s="58">
        <v>44927</v>
      </c>
      <c r="W1888" s="93" t="s">
        <v>25</v>
      </c>
    </row>
    <row r="1889" spans="1:23" s="5" customFormat="1" ht="27" customHeight="1" x14ac:dyDescent="0.25">
      <c r="A1889" s="99">
        <f t="shared" si="329"/>
        <v>1</v>
      </c>
      <c r="B1889" s="97">
        <f t="array" aca="1" ref="B1889" ca="1">IF(AND(MAX(IF(L1888:L2904=L1889,U1888:U2904))=U1889,V1889&lt;=B$1),M1889,"-")</f>
        <v>1715520100000</v>
      </c>
      <c r="C1889" s="4">
        <f t="shared" si="319"/>
        <v>1</v>
      </c>
      <c r="D1889" s="4" t="str">
        <f t="shared" si="320"/>
        <v>7</v>
      </c>
      <c r="E1889" s="4" t="str">
        <f t="shared" si="321"/>
        <v>1</v>
      </c>
      <c r="F1889" s="4" t="str">
        <f t="shared" si="322"/>
        <v>5</v>
      </c>
      <c r="G1889" s="4" t="str">
        <f t="shared" si="323"/>
        <v>52</v>
      </c>
      <c r="H1889" s="4" t="str">
        <f t="shared" si="324"/>
        <v>0</v>
      </c>
      <c r="I1889" s="4" t="str">
        <f t="shared" si="325"/>
        <v>1</v>
      </c>
      <c r="J1889" s="4" t="str">
        <f t="shared" si="326"/>
        <v>00</v>
      </c>
      <c r="K1889" s="4" t="str">
        <f t="shared" si="327"/>
        <v>000</v>
      </c>
      <c r="L1889" s="55" t="str">
        <f t="shared" si="328"/>
        <v>1715520100000</v>
      </c>
      <c r="M1889" s="105">
        <v>1715520100000</v>
      </c>
      <c r="N1889" s="106" t="s">
        <v>21</v>
      </c>
      <c r="O1889" s="108" t="s">
        <v>3069</v>
      </c>
      <c r="P1889" s="101" t="s">
        <v>36</v>
      </c>
      <c r="Q1889" s="33">
        <v>1718091100000</v>
      </c>
      <c r="R1889" s="33" t="s">
        <v>21</v>
      </c>
      <c r="S1889" s="34" t="s">
        <v>3063</v>
      </c>
      <c r="T1889" s="58" t="s">
        <v>24</v>
      </c>
      <c r="U1889" s="58">
        <v>44927</v>
      </c>
      <c r="V1889" s="58">
        <v>44927</v>
      </c>
      <c r="W1889" s="93" t="s">
        <v>25</v>
      </c>
    </row>
    <row r="1890" spans="1:23" s="5" customFormat="1" ht="27" customHeight="1" x14ac:dyDescent="0.25">
      <c r="A1890" s="99">
        <f t="shared" si="329"/>
        <v>1</v>
      </c>
      <c r="B1890" s="97">
        <f t="array" aca="1" ref="B1890" ca="1">IF(AND(MAX(IF(L1889:L2905=L1890,U1889:U2905))=U1890,V1890&lt;=B$1),M1890,"-")</f>
        <v>1715520101000</v>
      </c>
      <c r="C1890" s="4">
        <f t="shared" si="319"/>
        <v>1</v>
      </c>
      <c r="D1890" s="4" t="str">
        <f t="shared" si="320"/>
        <v>7</v>
      </c>
      <c r="E1890" s="4" t="str">
        <f t="shared" si="321"/>
        <v>1</v>
      </c>
      <c r="F1890" s="4" t="str">
        <f t="shared" si="322"/>
        <v>5</v>
      </c>
      <c r="G1890" s="4" t="str">
        <f t="shared" si="323"/>
        <v>52</v>
      </c>
      <c r="H1890" s="4" t="str">
        <f t="shared" si="324"/>
        <v>0</v>
      </c>
      <c r="I1890" s="4" t="str">
        <f t="shared" si="325"/>
        <v>1</v>
      </c>
      <c r="J1890" s="4" t="str">
        <f t="shared" si="326"/>
        <v>01</v>
      </c>
      <c r="K1890" s="4" t="str">
        <f t="shared" si="327"/>
        <v>000</v>
      </c>
      <c r="L1890" s="55" t="str">
        <f t="shared" si="328"/>
        <v>1715520101000</v>
      </c>
      <c r="M1890" s="105">
        <v>1715520101000</v>
      </c>
      <c r="N1890" s="106" t="s">
        <v>40</v>
      </c>
      <c r="O1890" s="108" t="s">
        <v>3070</v>
      </c>
      <c r="P1890" s="101" t="s">
        <v>36</v>
      </c>
      <c r="Q1890" s="33">
        <v>1718091101000</v>
      </c>
      <c r="R1890" s="33" t="s">
        <v>40</v>
      </c>
      <c r="S1890" s="34" t="s">
        <v>3063</v>
      </c>
      <c r="T1890" s="58" t="s">
        <v>24</v>
      </c>
      <c r="U1890" s="58">
        <v>44927</v>
      </c>
      <c r="V1890" s="58">
        <v>44927</v>
      </c>
      <c r="W1890" s="93" t="s">
        <v>25</v>
      </c>
    </row>
    <row r="1891" spans="1:23" s="5" customFormat="1" ht="27" customHeight="1" x14ac:dyDescent="0.25">
      <c r="A1891" s="99">
        <f t="shared" si="329"/>
        <v>1</v>
      </c>
      <c r="B1891" s="97">
        <f t="array" aca="1" ref="B1891" ca="1">IF(AND(MAX(IF(L1890:L2906=L1891,U1890:U2906))=U1891,V1891&lt;=B$1),M1891,"-")</f>
        <v>1715530000000</v>
      </c>
      <c r="C1891" s="4">
        <f t="shared" si="319"/>
        <v>1</v>
      </c>
      <c r="D1891" s="4" t="str">
        <f t="shared" si="320"/>
        <v>7</v>
      </c>
      <c r="E1891" s="4" t="str">
        <f t="shared" si="321"/>
        <v>1</v>
      </c>
      <c r="F1891" s="4" t="str">
        <f t="shared" si="322"/>
        <v>5</v>
      </c>
      <c r="G1891" s="4" t="str">
        <f t="shared" si="323"/>
        <v>53</v>
      </c>
      <c r="H1891" s="4" t="str">
        <f t="shared" si="324"/>
        <v>0</v>
      </c>
      <c r="I1891" s="4" t="str">
        <f t="shared" si="325"/>
        <v>0</v>
      </c>
      <c r="J1891" s="4" t="str">
        <f t="shared" si="326"/>
        <v>00</v>
      </c>
      <c r="K1891" s="4" t="str">
        <f t="shared" si="327"/>
        <v>000</v>
      </c>
      <c r="L1891" s="55" t="str">
        <f t="shared" si="328"/>
        <v>1715530000000</v>
      </c>
      <c r="M1891" s="105">
        <v>1715530000000</v>
      </c>
      <c r="N1891" s="106" t="s">
        <v>21</v>
      </c>
      <c r="O1891" s="108" t="s">
        <v>3071</v>
      </c>
      <c r="P1891" s="101" t="s">
        <v>107</v>
      </c>
      <c r="Q1891" s="33" t="s">
        <v>25</v>
      </c>
      <c r="R1891" s="33" t="s">
        <v>25</v>
      </c>
      <c r="S1891" s="34" t="s">
        <v>25</v>
      </c>
      <c r="T1891" s="58" t="s">
        <v>2916</v>
      </c>
      <c r="U1891" s="58">
        <v>46000</v>
      </c>
      <c r="V1891" s="58">
        <v>46000</v>
      </c>
      <c r="W1891" s="93" t="s">
        <v>3072</v>
      </c>
    </row>
    <row r="1892" spans="1:23" s="5" customFormat="1" ht="27" customHeight="1" x14ac:dyDescent="0.25">
      <c r="A1892" s="99">
        <f t="shared" si="329"/>
        <v>1</v>
      </c>
      <c r="B1892" s="97">
        <f t="array" aca="1" ref="B1892" ca="1">IF(AND(MAX(IF(L1891:L2907=L1892,U1891:U2907))=U1892,V1892&lt;=B$1),M1892,"-")</f>
        <v>1715530100000</v>
      </c>
      <c r="C1892" s="4">
        <f t="shared" si="319"/>
        <v>1</v>
      </c>
      <c r="D1892" s="4" t="str">
        <f t="shared" si="320"/>
        <v>7</v>
      </c>
      <c r="E1892" s="4" t="str">
        <f t="shared" si="321"/>
        <v>1</v>
      </c>
      <c r="F1892" s="4" t="str">
        <f t="shared" si="322"/>
        <v>5</v>
      </c>
      <c r="G1892" s="4" t="str">
        <f t="shared" si="323"/>
        <v>53</v>
      </c>
      <c r="H1892" s="4" t="str">
        <f t="shared" si="324"/>
        <v>0</v>
      </c>
      <c r="I1892" s="4" t="str">
        <f t="shared" si="325"/>
        <v>1</v>
      </c>
      <c r="J1892" s="4" t="str">
        <f t="shared" si="326"/>
        <v>00</v>
      </c>
      <c r="K1892" s="4" t="str">
        <f t="shared" si="327"/>
        <v>000</v>
      </c>
      <c r="L1892" s="55" t="str">
        <f t="shared" si="328"/>
        <v>1715530100000</v>
      </c>
      <c r="M1892" s="105">
        <v>1715530100000</v>
      </c>
      <c r="N1892" s="106" t="s">
        <v>21</v>
      </c>
      <c r="O1892" s="108" t="s">
        <v>3073</v>
      </c>
      <c r="P1892" s="101" t="s">
        <v>107</v>
      </c>
      <c r="Q1892" s="33" t="s">
        <v>25</v>
      </c>
      <c r="R1892" s="33" t="s">
        <v>25</v>
      </c>
      <c r="S1892" s="34" t="s">
        <v>25</v>
      </c>
      <c r="T1892" s="58" t="s">
        <v>2916</v>
      </c>
      <c r="U1892" s="58">
        <v>46000</v>
      </c>
      <c r="V1892" s="58">
        <v>46000</v>
      </c>
      <c r="W1892" s="93" t="s">
        <v>3072</v>
      </c>
    </row>
    <row r="1893" spans="1:23" s="5" customFormat="1" ht="27" customHeight="1" x14ac:dyDescent="0.25">
      <c r="A1893" s="99">
        <f t="shared" si="329"/>
        <v>1</v>
      </c>
      <c r="B1893" s="97">
        <f t="array" aca="1" ref="B1893" ca="1">IF(AND(MAX(IF(L1892:L2908=L1893,U1892:U2908))=U1893,V1893&lt;=B$1),M1893,"-")</f>
        <v>1715530101000</v>
      </c>
      <c r="C1893" s="4">
        <f t="shared" si="319"/>
        <v>1</v>
      </c>
      <c r="D1893" s="4" t="str">
        <f t="shared" si="320"/>
        <v>7</v>
      </c>
      <c r="E1893" s="4" t="str">
        <f t="shared" si="321"/>
        <v>1</v>
      </c>
      <c r="F1893" s="4" t="str">
        <f t="shared" si="322"/>
        <v>5</v>
      </c>
      <c r="G1893" s="4" t="str">
        <f t="shared" si="323"/>
        <v>53</v>
      </c>
      <c r="H1893" s="4" t="str">
        <f t="shared" si="324"/>
        <v>0</v>
      </c>
      <c r="I1893" s="4" t="str">
        <f t="shared" si="325"/>
        <v>1</v>
      </c>
      <c r="J1893" s="4" t="str">
        <f t="shared" si="326"/>
        <v>01</v>
      </c>
      <c r="K1893" s="4" t="str">
        <f t="shared" si="327"/>
        <v>000</v>
      </c>
      <c r="L1893" s="55" t="str">
        <f t="shared" si="328"/>
        <v>1715530101000</v>
      </c>
      <c r="M1893" s="105">
        <v>1715530101000</v>
      </c>
      <c r="N1893" s="106" t="s">
        <v>40</v>
      </c>
      <c r="O1893" s="108" t="s">
        <v>3074</v>
      </c>
      <c r="P1893" s="101" t="s">
        <v>107</v>
      </c>
      <c r="Q1893" s="33" t="s">
        <v>25</v>
      </c>
      <c r="R1893" s="33" t="s">
        <v>25</v>
      </c>
      <c r="S1893" s="34" t="s">
        <v>25</v>
      </c>
      <c r="T1893" s="58" t="s">
        <v>2916</v>
      </c>
      <c r="U1893" s="58">
        <v>46000</v>
      </c>
      <c r="V1893" s="58">
        <v>46000</v>
      </c>
      <c r="W1893" s="93" t="s">
        <v>3072</v>
      </c>
    </row>
    <row r="1894" spans="1:23" s="5" customFormat="1" ht="27" customHeight="1" x14ac:dyDescent="0.25">
      <c r="A1894" s="99">
        <f t="shared" si="329"/>
        <v>1</v>
      </c>
      <c r="B1894" s="97">
        <f t="array" aca="1" ref="B1894" ca="1">IF(AND(MAX(IF(L1890:L2906=L1894,U1890:U2906))=U1894,V1894&lt;=B$1),M1894,"-")</f>
        <v>1716000000000</v>
      </c>
      <c r="C1894" s="4">
        <f t="shared" si="319"/>
        <v>1</v>
      </c>
      <c r="D1894" s="4" t="str">
        <f t="shared" si="320"/>
        <v>7</v>
      </c>
      <c r="E1894" s="4" t="str">
        <f t="shared" si="321"/>
        <v>1</v>
      </c>
      <c r="F1894" s="4" t="str">
        <f t="shared" si="322"/>
        <v>6</v>
      </c>
      <c r="G1894" s="4" t="str">
        <f t="shared" si="323"/>
        <v>00</v>
      </c>
      <c r="H1894" s="4" t="str">
        <f t="shared" si="324"/>
        <v>0</v>
      </c>
      <c r="I1894" s="4" t="str">
        <f t="shared" si="325"/>
        <v>0</v>
      </c>
      <c r="J1894" s="4" t="str">
        <f t="shared" si="326"/>
        <v>00</v>
      </c>
      <c r="K1894" s="4" t="str">
        <f t="shared" si="327"/>
        <v>000</v>
      </c>
      <c r="L1894" s="55" t="str">
        <f t="shared" si="328"/>
        <v>1716000000000</v>
      </c>
      <c r="M1894" s="105">
        <v>1716000000000</v>
      </c>
      <c r="N1894" s="106" t="s">
        <v>21</v>
      </c>
      <c r="O1894" s="108" t="s">
        <v>3075</v>
      </c>
      <c r="P1894" s="101" t="s">
        <v>36</v>
      </c>
      <c r="Q1894" s="33">
        <v>1718120000000</v>
      </c>
      <c r="R1894" s="33" t="s">
        <v>21</v>
      </c>
      <c r="S1894" s="34" t="s">
        <v>3076</v>
      </c>
      <c r="T1894" s="58" t="s">
        <v>24</v>
      </c>
      <c r="U1894" s="58">
        <v>44927</v>
      </c>
      <c r="V1894" s="58">
        <v>44927</v>
      </c>
      <c r="W1894" s="93" t="s">
        <v>25</v>
      </c>
    </row>
    <row r="1895" spans="1:23" s="5" customFormat="1" ht="27" customHeight="1" x14ac:dyDescent="0.25">
      <c r="A1895" s="99">
        <f t="shared" si="329"/>
        <v>1</v>
      </c>
      <c r="B1895" s="97">
        <f t="array" aca="1" ref="B1895" ca="1">IF(AND(MAX(IF(L1894:L2907=L1895,U1894:U2907))=U1895,V1895&lt;=B$1),M1895,"-")</f>
        <v>1716500000000</v>
      </c>
      <c r="C1895" s="4">
        <f t="shared" si="319"/>
        <v>1</v>
      </c>
      <c r="D1895" s="4" t="str">
        <f t="shared" si="320"/>
        <v>7</v>
      </c>
      <c r="E1895" s="4" t="str">
        <f t="shared" si="321"/>
        <v>1</v>
      </c>
      <c r="F1895" s="4" t="str">
        <f t="shared" si="322"/>
        <v>6</v>
      </c>
      <c r="G1895" s="4" t="str">
        <f t="shared" si="323"/>
        <v>50</v>
      </c>
      <c r="H1895" s="4" t="str">
        <f t="shared" si="324"/>
        <v>0</v>
      </c>
      <c r="I1895" s="4" t="str">
        <f t="shared" si="325"/>
        <v>0</v>
      </c>
      <c r="J1895" s="4" t="str">
        <f t="shared" si="326"/>
        <v>00</v>
      </c>
      <c r="K1895" s="4" t="str">
        <f t="shared" si="327"/>
        <v>000</v>
      </c>
      <c r="L1895" s="55" t="str">
        <f t="shared" si="328"/>
        <v>1716500000000</v>
      </c>
      <c r="M1895" s="105">
        <v>1716500000000</v>
      </c>
      <c r="N1895" s="106" t="s">
        <v>21</v>
      </c>
      <c r="O1895" s="108" t="s">
        <v>3076</v>
      </c>
      <c r="P1895" s="101" t="s">
        <v>36</v>
      </c>
      <c r="Q1895" s="33">
        <v>1718121000000</v>
      </c>
      <c r="R1895" s="33" t="s">
        <v>21</v>
      </c>
      <c r="S1895" s="34" t="s">
        <v>3076</v>
      </c>
      <c r="T1895" s="58" t="s">
        <v>24</v>
      </c>
      <c r="U1895" s="58">
        <v>44927</v>
      </c>
      <c r="V1895" s="58">
        <v>44927</v>
      </c>
      <c r="W1895" s="93" t="s">
        <v>25</v>
      </c>
    </row>
    <row r="1896" spans="1:23" s="5" customFormat="1" ht="27" customHeight="1" x14ac:dyDescent="0.25">
      <c r="A1896" s="99">
        <f t="shared" si="329"/>
        <v>1</v>
      </c>
      <c r="B1896" s="97">
        <f t="array" aca="1" ref="B1896" ca="1">IF(AND(MAX(IF(L1895:L2908=L1896,U1895:U2908))=U1896,V1896&lt;=B$1),M1896,"-")</f>
        <v>1716500100000</v>
      </c>
      <c r="C1896" s="4">
        <f t="shared" si="319"/>
        <v>1</v>
      </c>
      <c r="D1896" s="4" t="str">
        <f t="shared" si="320"/>
        <v>7</v>
      </c>
      <c r="E1896" s="4" t="str">
        <f t="shared" si="321"/>
        <v>1</v>
      </c>
      <c r="F1896" s="4" t="str">
        <f t="shared" si="322"/>
        <v>6</v>
      </c>
      <c r="G1896" s="4" t="str">
        <f t="shared" si="323"/>
        <v>50</v>
      </c>
      <c r="H1896" s="4" t="str">
        <f t="shared" si="324"/>
        <v>0</v>
      </c>
      <c r="I1896" s="4" t="str">
        <f t="shared" si="325"/>
        <v>1</v>
      </c>
      <c r="J1896" s="4" t="str">
        <f t="shared" si="326"/>
        <v>00</v>
      </c>
      <c r="K1896" s="4" t="str">
        <f t="shared" si="327"/>
        <v>000</v>
      </c>
      <c r="L1896" s="55" t="str">
        <f t="shared" si="328"/>
        <v>1716500100000</v>
      </c>
      <c r="M1896" s="105">
        <v>1716500100000</v>
      </c>
      <c r="N1896" s="106" t="s">
        <v>21</v>
      </c>
      <c r="O1896" s="108" t="s">
        <v>3077</v>
      </c>
      <c r="P1896" s="101" t="s">
        <v>36</v>
      </c>
      <c r="Q1896" s="33" t="s">
        <v>3078</v>
      </c>
      <c r="R1896" s="33" t="s">
        <v>666</v>
      </c>
      <c r="S1896" s="34" t="s">
        <v>666</v>
      </c>
      <c r="T1896" s="58" t="s">
        <v>24</v>
      </c>
      <c r="U1896" s="58">
        <v>44927</v>
      </c>
      <c r="V1896" s="58">
        <v>44927</v>
      </c>
      <c r="W1896" s="93" t="s">
        <v>25</v>
      </c>
    </row>
    <row r="1897" spans="1:23" s="5" customFormat="1" ht="27" customHeight="1" x14ac:dyDescent="0.25">
      <c r="A1897" s="99">
        <f t="shared" si="329"/>
        <v>1</v>
      </c>
      <c r="B1897" s="97">
        <f t="array" aca="1" ref="B1897" ca="1">IF(AND(MAX(IF(L1896:L2909=L1897,U1896:U2909))=U1897,V1897&lt;=B$1),M1897,"-")</f>
        <v>1716500101000</v>
      </c>
      <c r="C1897" s="4">
        <f t="shared" si="319"/>
        <v>1</v>
      </c>
      <c r="D1897" s="4" t="str">
        <f t="shared" si="320"/>
        <v>7</v>
      </c>
      <c r="E1897" s="4" t="str">
        <f t="shared" si="321"/>
        <v>1</v>
      </c>
      <c r="F1897" s="4" t="str">
        <f t="shared" si="322"/>
        <v>6</v>
      </c>
      <c r="G1897" s="4" t="str">
        <f t="shared" si="323"/>
        <v>50</v>
      </c>
      <c r="H1897" s="4" t="str">
        <f t="shared" si="324"/>
        <v>0</v>
      </c>
      <c r="I1897" s="4" t="str">
        <f t="shared" si="325"/>
        <v>1</v>
      </c>
      <c r="J1897" s="4" t="str">
        <f t="shared" si="326"/>
        <v>01</v>
      </c>
      <c r="K1897" s="4" t="str">
        <f t="shared" si="327"/>
        <v>000</v>
      </c>
      <c r="L1897" s="55" t="str">
        <f t="shared" si="328"/>
        <v>1716500101000</v>
      </c>
      <c r="M1897" s="105">
        <v>1716500101000</v>
      </c>
      <c r="N1897" s="106" t="s">
        <v>40</v>
      </c>
      <c r="O1897" s="108" t="s">
        <v>3079</v>
      </c>
      <c r="P1897" s="101" t="s">
        <v>36</v>
      </c>
      <c r="Q1897" s="33" t="s">
        <v>3080</v>
      </c>
      <c r="R1897" s="33" t="s">
        <v>666</v>
      </c>
      <c r="S1897" s="34" t="s">
        <v>666</v>
      </c>
      <c r="T1897" s="58" t="s">
        <v>24</v>
      </c>
      <c r="U1897" s="58">
        <v>44927</v>
      </c>
      <c r="V1897" s="58">
        <v>44927</v>
      </c>
      <c r="W1897" s="93" t="s">
        <v>25</v>
      </c>
    </row>
    <row r="1898" spans="1:23" s="5" customFormat="1" ht="27" customHeight="1" x14ac:dyDescent="0.25">
      <c r="A1898" s="99">
        <f t="shared" si="329"/>
        <v>1</v>
      </c>
      <c r="B1898" s="97">
        <f t="array" aca="1" ref="B1898" ca="1">IF(AND(MAX(IF(L1897:L2910=L1898,U1897:U2910))=U1898,V1898&lt;=B$1),M1898,"-")</f>
        <v>1716500102000</v>
      </c>
      <c r="C1898" s="4">
        <f t="shared" si="319"/>
        <v>1</v>
      </c>
      <c r="D1898" s="4" t="str">
        <f t="shared" si="320"/>
        <v>7</v>
      </c>
      <c r="E1898" s="4" t="str">
        <f t="shared" si="321"/>
        <v>1</v>
      </c>
      <c r="F1898" s="4" t="str">
        <f t="shared" si="322"/>
        <v>6</v>
      </c>
      <c r="G1898" s="4" t="str">
        <f t="shared" si="323"/>
        <v>50</v>
      </c>
      <c r="H1898" s="4" t="str">
        <f t="shared" si="324"/>
        <v>0</v>
      </c>
      <c r="I1898" s="4" t="str">
        <f t="shared" si="325"/>
        <v>1</v>
      </c>
      <c r="J1898" s="4" t="str">
        <f t="shared" si="326"/>
        <v>02</v>
      </c>
      <c r="K1898" s="4" t="str">
        <f t="shared" si="327"/>
        <v>000</v>
      </c>
      <c r="L1898" s="55" t="str">
        <f t="shared" si="328"/>
        <v>1716500102000</v>
      </c>
      <c r="M1898" s="105">
        <v>1716500102000</v>
      </c>
      <c r="N1898" s="106" t="s">
        <v>40</v>
      </c>
      <c r="O1898" s="108" t="s">
        <v>3081</v>
      </c>
      <c r="P1898" s="101" t="s">
        <v>36</v>
      </c>
      <c r="Q1898" s="33" t="s">
        <v>3082</v>
      </c>
      <c r="R1898" s="33" t="s">
        <v>666</v>
      </c>
      <c r="S1898" s="34" t="s">
        <v>666</v>
      </c>
      <c r="T1898" s="58" t="s">
        <v>24</v>
      </c>
      <c r="U1898" s="58">
        <v>44927</v>
      </c>
      <c r="V1898" s="58">
        <v>44927</v>
      </c>
      <c r="W1898" s="93" t="s">
        <v>25</v>
      </c>
    </row>
    <row r="1899" spans="1:23" s="5" customFormat="1" ht="27" customHeight="1" x14ac:dyDescent="0.25">
      <c r="A1899" s="99">
        <f t="shared" si="329"/>
        <v>1</v>
      </c>
      <c r="B1899" s="97">
        <f t="array" aca="1" ref="B1899" ca="1">IF(AND(MAX(IF(L1898:L2911=L1899,U1898:U2911))=U1899,V1899&lt;=B$1),M1899,"-")</f>
        <v>1716500103000</v>
      </c>
      <c r="C1899" s="4">
        <f t="shared" si="319"/>
        <v>1</v>
      </c>
      <c r="D1899" s="4" t="str">
        <f t="shared" si="320"/>
        <v>7</v>
      </c>
      <c r="E1899" s="4" t="str">
        <f t="shared" si="321"/>
        <v>1</v>
      </c>
      <c r="F1899" s="4" t="str">
        <f t="shared" si="322"/>
        <v>6</v>
      </c>
      <c r="G1899" s="4" t="str">
        <f t="shared" si="323"/>
        <v>50</v>
      </c>
      <c r="H1899" s="4" t="str">
        <f t="shared" si="324"/>
        <v>0</v>
      </c>
      <c r="I1899" s="4" t="str">
        <f t="shared" si="325"/>
        <v>1</v>
      </c>
      <c r="J1899" s="4" t="str">
        <f t="shared" si="326"/>
        <v>03</v>
      </c>
      <c r="K1899" s="4" t="str">
        <f t="shared" si="327"/>
        <v>000</v>
      </c>
      <c r="L1899" s="55" t="str">
        <f t="shared" si="328"/>
        <v>1716500103000</v>
      </c>
      <c r="M1899" s="105">
        <v>1716500103000</v>
      </c>
      <c r="N1899" s="106" t="s">
        <v>40</v>
      </c>
      <c r="O1899" s="108" t="s">
        <v>3083</v>
      </c>
      <c r="P1899" s="101" t="s">
        <v>36</v>
      </c>
      <c r="Q1899" s="33" t="s">
        <v>3084</v>
      </c>
      <c r="R1899" s="33" t="s">
        <v>666</v>
      </c>
      <c r="S1899" s="34" t="s">
        <v>666</v>
      </c>
      <c r="T1899" s="58" t="s">
        <v>24</v>
      </c>
      <c r="U1899" s="58">
        <v>44927</v>
      </c>
      <c r="V1899" s="58">
        <v>44927</v>
      </c>
      <c r="W1899" s="93" t="s">
        <v>25</v>
      </c>
    </row>
    <row r="1900" spans="1:23" s="5" customFormat="1" ht="27" customHeight="1" x14ac:dyDescent="0.25">
      <c r="A1900" s="99">
        <f t="shared" si="329"/>
        <v>1</v>
      </c>
      <c r="B1900" s="97">
        <f t="array" aca="1" ref="B1900" ca="1">IF(AND(MAX(IF(L1899:L2912=L1900,U1899:U2912))=U1900,V1900&lt;=B$1),M1900,"-")</f>
        <v>1716500199000</v>
      </c>
      <c r="C1900" s="4">
        <f t="shared" si="319"/>
        <v>1</v>
      </c>
      <c r="D1900" s="4" t="str">
        <f t="shared" si="320"/>
        <v>7</v>
      </c>
      <c r="E1900" s="4" t="str">
        <f t="shared" si="321"/>
        <v>1</v>
      </c>
      <c r="F1900" s="4" t="str">
        <f t="shared" si="322"/>
        <v>6</v>
      </c>
      <c r="G1900" s="4" t="str">
        <f t="shared" si="323"/>
        <v>50</v>
      </c>
      <c r="H1900" s="4" t="str">
        <f t="shared" si="324"/>
        <v>0</v>
      </c>
      <c r="I1900" s="4" t="str">
        <f t="shared" si="325"/>
        <v>1</v>
      </c>
      <c r="J1900" s="4" t="str">
        <f t="shared" si="326"/>
        <v>99</v>
      </c>
      <c r="K1900" s="4" t="str">
        <f t="shared" si="327"/>
        <v>000</v>
      </c>
      <c r="L1900" s="55" t="str">
        <f t="shared" si="328"/>
        <v>1716500199000</v>
      </c>
      <c r="M1900" s="105">
        <v>1716500199000</v>
      </c>
      <c r="N1900" s="106" t="s">
        <v>40</v>
      </c>
      <c r="O1900" s="108" t="s">
        <v>3085</v>
      </c>
      <c r="P1900" s="101" t="s">
        <v>36</v>
      </c>
      <c r="Q1900" s="33" t="s">
        <v>3086</v>
      </c>
      <c r="R1900" s="33" t="s">
        <v>666</v>
      </c>
      <c r="S1900" s="34" t="s">
        <v>666</v>
      </c>
      <c r="T1900" s="58" t="s">
        <v>24</v>
      </c>
      <c r="U1900" s="58">
        <v>44927</v>
      </c>
      <c r="V1900" s="58">
        <v>44927</v>
      </c>
      <c r="W1900" s="93" t="s">
        <v>25</v>
      </c>
    </row>
    <row r="1901" spans="1:23" s="5" customFormat="1" ht="27" customHeight="1" x14ac:dyDescent="0.25">
      <c r="A1901" s="99">
        <f t="shared" si="329"/>
        <v>1</v>
      </c>
      <c r="B1901" s="97">
        <f t="array" aca="1" ref="B1901" ca="1">IF(AND(MAX(IF(L1900:L2913=L1901,U1900:U2913))=U1901,V1901&lt;=B$1),M1901,"-")</f>
        <v>1717000000000</v>
      </c>
      <c r="C1901" s="4">
        <f t="shared" si="319"/>
        <v>1</v>
      </c>
      <c r="D1901" s="4" t="str">
        <f t="shared" si="320"/>
        <v>7</v>
      </c>
      <c r="E1901" s="4" t="str">
        <f t="shared" si="321"/>
        <v>1</v>
      </c>
      <c r="F1901" s="4" t="str">
        <f t="shared" si="322"/>
        <v>7</v>
      </c>
      <c r="G1901" s="4" t="str">
        <f t="shared" si="323"/>
        <v>00</v>
      </c>
      <c r="H1901" s="4" t="str">
        <f t="shared" si="324"/>
        <v>0</v>
      </c>
      <c r="I1901" s="4" t="str">
        <f t="shared" si="325"/>
        <v>0</v>
      </c>
      <c r="J1901" s="4" t="str">
        <f t="shared" si="326"/>
        <v>00</v>
      </c>
      <c r="K1901" s="4" t="str">
        <f t="shared" si="327"/>
        <v>000</v>
      </c>
      <c r="L1901" s="55" t="str">
        <f t="shared" si="328"/>
        <v>1717000000000</v>
      </c>
      <c r="M1901" s="105">
        <v>1717000000000</v>
      </c>
      <c r="N1901" s="106" t="s">
        <v>21</v>
      </c>
      <c r="O1901" s="108" t="s">
        <v>3087</v>
      </c>
      <c r="P1901" s="101" t="s">
        <v>36</v>
      </c>
      <c r="Q1901" s="33">
        <v>1718100000000</v>
      </c>
      <c r="R1901" s="33" t="s">
        <v>21</v>
      </c>
      <c r="S1901" s="34" t="s">
        <v>3087</v>
      </c>
      <c r="T1901" s="58" t="s">
        <v>24</v>
      </c>
      <c r="U1901" s="58">
        <v>44927</v>
      </c>
      <c r="V1901" s="58">
        <v>44927</v>
      </c>
      <c r="W1901" s="93" t="s">
        <v>25</v>
      </c>
    </row>
    <row r="1902" spans="1:23" s="5" customFormat="1" ht="27" customHeight="1" x14ac:dyDescent="0.25">
      <c r="A1902" s="99">
        <f t="shared" si="329"/>
        <v>1</v>
      </c>
      <c r="B1902" s="97">
        <f t="array" aca="1" ref="B1902" ca="1">IF(AND(MAX(IF(L1901:L2914=L1902,U1901:U2914))=U1902,V1902&lt;=B$1),M1902,"-")</f>
        <v>1717500000000</v>
      </c>
      <c r="C1902" s="4">
        <f t="shared" si="319"/>
        <v>1</v>
      </c>
      <c r="D1902" s="4" t="str">
        <f t="shared" si="320"/>
        <v>7</v>
      </c>
      <c r="E1902" s="4" t="str">
        <f t="shared" si="321"/>
        <v>1</v>
      </c>
      <c r="F1902" s="4" t="str">
        <f t="shared" si="322"/>
        <v>7</v>
      </c>
      <c r="G1902" s="4" t="str">
        <f t="shared" si="323"/>
        <v>50</v>
      </c>
      <c r="H1902" s="4" t="str">
        <f t="shared" si="324"/>
        <v>0</v>
      </c>
      <c r="I1902" s="4" t="str">
        <f t="shared" si="325"/>
        <v>0</v>
      </c>
      <c r="J1902" s="4" t="str">
        <f t="shared" si="326"/>
        <v>00</v>
      </c>
      <c r="K1902" s="4" t="str">
        <f t="shared" si="327"/>
        <v>000</v>
      </c>
      <c r="L1902" s="55" t="str">
        <f t="shared" si="328"/>
        <v>1717500000000</v>
      </c>
      <c r="M1902" s="105">
        <v>1717500000000</v>
      </c>
      <c r="N1902" s="106" t="s">
        <v>21</v>
      </c>
      <c r="O1902" s="108" t="s">
        <v>3088</v>
      </c>
      <c r="P1902" s="101" t="s">
        <v>36</v>
      </c>
      <c r="Q1902" s="33">
        <v>1718101000000</v>
      </c>
      <c r="R1902" s="33" t="s">
        <v>21</v>
      </c>
      <c r="S1902" s="34" t="s">
        <v>3088</v>
      </c>
      <c r="T1902" s="58" t="s">
        <v>24</v>
      </c>
      <c r="U1902" s="58">
        <v>44927</v>
      </c>
      <c r="V1902" s="58">
        <v>44927</v>
      </c>
      <c r="W1902" s="93" t="s">
        <v>25</v>
      </c>
    </row>
    <row r="1903" spans="1:23" s="5" customFormat="1" ht="27" customHeight="1" x14ac:dyDescent="0.25">
      <c r="A1903" s="99">
        <f t="shared" si="329"/>
        <v>1</v>
      </c>
      <c r="B1903" s="97">
        <f t="array" aca="1" ref="B1903" ca="1">IF(AND(MAX(IF(L1902:L2915=L1903,U1902:U2915))=U1903,V1903&lt;=B$1),M1903,"-")</f>
        <v>1717500100000</v>
      </c>
      <c r="C1903" s="4">
        <f t="shared" si="319"/>
        <v>1</v>
      </c>
      <c r="D1903" s="4" t="str">
        <f t="shared" si="320"/>
        <v>7</v>
      </c>
      <c r="E1903" s="4" t="str">
        <f t="shared" si="321"/>
        <v>1</v>
      </c>
      <c r="F1903" s="4" t="str">
        <f t="shared" si="322"/>
        <v>7</v>
      </c>
      <c r="G1903" s="4" t="str">
        <f t="shared" si="323"/>
        <v>50</v>
      </c>
      <c r="H1903" s="4" t="str">
        <f t="shared" si="324"/>
        <v>0</v>
      </c>
      <c r="I1903" s="4" t="str">
        <f t="shared" si="325"/>
        <v>1</v>
      </c>
      <c r="J1903" s="4" t="str">
        <f t="shared" si="326"/>
        <v>00</v>
      </c>
      <c r="K1903" s="4" t="str">
        <f t="shared" si="327"/>
        <v>000</v>
      </c>
      <c r="L1903" s="55" t="str">
        <f t="shared" si="328"/>
        <v>1717500100000</v>
      </c>
      <c r="M1903" s="105">
        <v>1717500100000</v>
      </c>
      <c r="N1903" s="106" t="s">
        <v>21</v>
      </c>
      <c r="O1903" s="108" t="s">
        <v>3089</v>
      </c>
      <c r="P1903" s="101" t="s">
        <v>36</v>
      </c>
      <c r="Q1903" s="33">
        <v>1718101100000</v>
      </c>
      <c r="R1903" s="33" t="s">
        <v>21</v>
      </c>
      <c r="S1903" s="34" t="s">
        <v>3090</v>
      </c>
      <c r="T1903" s="58" t="s">
        <v>24</v>
      </c>
      <c r="U1903" s="58">
        <v>44927</v>
      </c>
      <c r="V1903" s="58">
        <v>44927</v>
      </c>
      <c r="W1903" s="93" t="s">
        <v>25</v>
      </c>
    </row>
    <row r="1904" spans="1:23" s="5" customFormat="1" ht="27" customHeight="1" x14ac:dyDescent="0.25">
      <c r="A1904" s="99">
        <f t="shared" si="329"/>
        <v>1</v>
      </c>
      <c r="B1904" s="97">
        <f t="array" aca="1" ref="B1904" ca="1">IF(AND(MAX(IF(L1903:L2916=L1904,U1903:U2916))=U1904,V1904&lt;=B$1),M1904,"-")</f>
        <v>1717500101000</v>
      </c>
      <c r="C1904" s="4">
        <f t="shared" si="319"/>
        <v>1</v>
      </c>
      <c r="D1904" s="4" t="str">
        <f t="shared" si="320"/>
        <v>7</v>
      </c>
      <c r="E1904" s="4" t="str">
        <f t="shared" si="321"/>
        <v>1</v>
      </c>
      <c r="F1904" s="4" t="str">
        <f t="shared" si="322"/>
        <v>7</v>
      </c>
      <c r="G1904" s="4" t="str">
        <f t="shared" si="323"/>
        <v>50</v>
      </c>
      <c r="H1904" s="4" t="str">
        <f t="shared" si="324"/>
        <v>0</v>
      </c>
      <c r="I1904" s="4" t="str">
        <f t="shared" si="325"/>
        <v>1</v>
      </c>
      <c r="J1904" s="4" t="str">
        <f t="shared" si="326"/>
        <v>01</v>
      </c>
      <c r="K1904" s="4" t="str">
        <f t="shared" si="327"/>
        <v>000</v>
      </c>
      <c r="L1904" s="55" t="str">
        <f t="shared" si="328"/>
        <v>1717500101000</v>
      </c>
      <c r="M1904" s="105">
        <v>1717500101000</v>
      </c>
      <c r="N1904" s="106" t="s">
        <v>40</v>
      </c>
      <c r="O1904" s="108" t="s">
        <v>3091</v>
      </c>
      <c r="P1904" s="101" t="s">
        <v>36</v>
      </c>
      <c r="Q1904" s="33">
        <v>1718101101000</v>
      </c>
      <c r="R1904" s="33" t="s">
        <v>40</v>
      </c>
      <c r="S1904" s="34" t="s">
        <v>3092</v>
      </c>
      <c r="T1904" s="58" t="s">
        <v>24</v>
      </c>
      <c r="U1904" s="58">
        <v>44927</v>
      </c>
      <c r="V1904" s="58">
        <v>44927</v>
      </c>
      <c r="W1904" s="93" t="s">
        <v>25</v>
      </c>
    </row>
    <row r="1905" spans="1:23" s="5" customFormat="1" ht="27" customHeight="1" x14ac:dyDescent="0.25">
      <c r="A1905" s="99">
        <f t="shared" si="329"/>
        <v>1</v>
      </c>
      <c r="B1905" s="97">
        <f t="array" aca="1" ref="B1905" ca="1">IF(AND(MAX(IF(L1904:L2917=L1905,U1904:U2917))=U1905,V1905&lt;=B$1),M1905,"-")</f>
        <v>1717500102000</v>
      </c>
      <c r="C1905" s="4">
        <f t="shared" si="319"/>
        <v>1</v>
      </c>
      <c r="D1905" s="4" t="str">
        <f t="shared" si="320"/>
        <v>7</v>
      </c>
      <c r="E1905" s="4" t="str">
        <f t="shared" si="321"/>
        <v>1</v>
      </c>
      <c r="F1905" s="4" t="str">
        <f t="shared" si="322"/>
        <v>7</v>
      </c>
      <c r="G1905" s="4" t="str">
        <f t="shared" si="323"/>
        <v>50</v>
      </c>
      <c r="H1905" s="4" t="str">
        <f t="shared" si="324"/>
        <v>0</v>
      </c>
      <c r="I1905" s="4" t="str">
        <f t="shared" si="325"/>
        <v>1</v>
      </c>
      <c r="J1905" s="4" t="str">
        <f t="shared" si="326"/>
        <v>02</v>
      </c>
      <c r="K1905" s="4" t="str">
        <f t="shared" si="327"/>
        <v>000</v>
      </c>
      <c r="L1905" s="55" t="str">
        <f t="shared" si="328"/>
        <v>1717500102000</v>
      </c>
      <c r="M1905" s="105">
        <v>1717500102000</v>
      </c>
      <c r="N1905" s="106" t="s">
        <v>40</v>
      </c>
      <c r="O1905" s="108" t="s">
        <v>3093</v>
      </c>
      <c r="P1905" s="101" t="s">
        <v>36</v>
      </c>
      <c r="Q1905" s="33">
        <v>1718101102000</v>
      </c>
      <c r="R1905" s="33" t="s">
        <v>40</v>
      </c>
      <c r="S1905" s="34" t="s">
        <v>3094</v>
      </c>
      <c r="T1905" s="58" t="s">
        <v>24</v>
      </c>
      <c r="U1905" s="58">
        <v>44927</v>
      </c>
      <c r="V1905" s="58">
        <v>44927</v>
      </c>
      <c r="W1905" s="93" t="s">
        <v>25</v>
      </c>
    </row>
    <row r="1906" spans="1:23" s="5" customFormat="1" ht="27" customHeight="1" x14ac:dyDescent="0.25">
      <c r="A1906" s="99">
        <f t="shared" si="329"/>
        <v>1</v>
      </c>
      <c r="B1906" s="97">
        <f t="array" aca="1" ref="B1906" ca="1">IF(AND(MAX(IF(L1905:L2918=L1906,U1905:U2918))=U1906,V1906&lt;=B$1),M1906,"-")</f>
        <v>1717500103000</v>
      </c>
      <c r="C1906" s="4">
        <f t="shared" si="319"/>
        <v>1</v>
      </c>
      <c r="D1906" s="4" t="str">
        <f t="shared" si="320"/>
        <v>7</v>
      </c>
      <c r="E1906" s="4" t="str">
        <f t="shared" si="321"/>
        <v>1</v>
      </c>
      <c r="F1906" s="4" t="str">
        <f t="shared" si="322"/>
        <v>7</v>
      </c>
      <c r="G1906" s="4" t="str">
        <f t="shared" si="323"/>
        <v>50</v>
      </c>
      <c r="H1906" s="4" t="str">
        <f t="shared" si="324"/>
        <v>0</v>
      </c>
      <c r="I1906" s="4" t="str">
        <f t="shared" si="325"/>
        <v>1</v>
      </c>
      <c r="J1906" s="4" t="str">
        <f t="shared" si="326"/>
        <v>03</v>
      </c>
      <c r="K1906" s="4" t="str">
        <f t="shared" si="327"/>
        <v>000</v>
      </c>
      <c r="L1906" s="55" t="str">
        <f t="shared" si="328"/>
        <v>1717500103000</v>
      </c>
      <c r="M1906" s="105">
        <v>1717500103000</v>
      </c>
      <c r="N1906" s="106" t="s">
        <v>40</v>
      </c>
      <c r="O1906" s="108" t="s">
        <v>3095</v>
      </c>
      <c r="P1906" s="101" t="s">
        <v>36</v>
      </c>
      <c r="Q1906" s="33">
        <v>1718101103000</v>
      </c>
      <c r="R1906" s="33" t="s">
        <v>40</v>
      </c>
      <c r="S1906" s="34" t="s">
        <v>3096</v>
      </c>
      <c r="T1906" s="58" t="s">
        <v>24</v>
      </c>
      <c r="U1906" s="58">
        <v>44927</v>
      </c>
      <c r="V1906" s="58">
        <v>44927</v>
      </c>
      <c r="W1906" s="93" t="s">
        <v>25</v>
      </c>
    </row>
    <row r="1907" spans="1:23" s="5" customFormat="1" ht="27" customHeight="1" x14ac:dyDescent="0.25">
      <c r="A1907" s="99">
        <f t="shared" si="329"/>
        <v>1</v>
      </c>
      <c r="B1907" s="97">
        <f t="array" aca="1" ref="B1907" ca="1">IF(AND(MAX(IF(L1906:L2919=L1907,U1906:U2919))=U1907,V1907&lt;=B$1),M1907,"-")</f>
        <v>1717510000000</v>
      </c>
      <c r="C1907" s="4">
        <f t="shared" si="319"/>
        <v>1</v>
      </c>
      <c r="D1907" s="4" t="str">
        <f t="shared" si="320"/>
        <v>7</v>
      </c>
      <c r="E1907" s="4" t="str">
        <f t="shared" si="321"/>
        <v>1</v>
      </c>
      <c r="F1907" s="4" t="str">
        <f t="shared" si="322"/>
        <v>7</v>
      </c>
      <c r="G1907" s="4" t="str">
        <f t="shared" si="323"/>
        <v>51</v>
      </c>
      <c r="H1907" s="4" t="str">
        <f t="shared" si="324"/>
        <v>0</v>
      </c>
      <c r="I1907" s="4" t="str">
        <f t="shared" si="325"/>
        <v>0</v>
      </c>
      <c r="J1907" s="4" t="str">
        <f t="shared" si="326"/>
        <v>00</v>
      </c>
      <c r="K1907" s="4" t="str">
        <f t="shared" si="327"/>
        <v>000</v>
      </c>
      <c r="L1907" s="55" t="str">
        <f t="shared" si="328"/>
        <v>1717510000000</v>
      </c>
      <c r="M1907" s="105">
        <v>1717510000000</v>
      </c>
      <c r="N1907" s="106" t="s">
        <v>21</v>
      </c>
      <c r="O1907" s="108" t="s">
        <v>3097</v>
      </c>
      <c r="P1907" s="101" t="s">
        <v>36</v>
      </c>
      <c r="Q1907" s="33">
        <v>1718102000000</v>
      </c>
      <c r="R1907" s="33" t="s">
        <v>21</v>
      </c>
      <c r="S1907" s="34" t="s">
        <v>3097</v>
      </c>
      <c r="T1907" s="58" t="s">
        <v>24</v>
      </c>
      <c r="U1907" s="58">
        <v>44927</v>
      </c>
      <c r="V1907" s="58">
        <v>44927</v>
      </c>
      <c r="W1907" s="93" t="s">
        <v>25</v>
      </c>
    </row>
    <row r="1908" spans="1:23" s="5" customFormat="1" ht="27" customHeight="1" x14ac:dyDescent="0.25">
      <c r="A1908" s="99">
        <f t="shared" si="329"/>
        <v>1</v>
      </c>
      <c r="B1908" s="97">
        <f t="array" aca="1" ref="B1908" ca="1">IF(AND(MAX(IF(L1907:L2920=L1908,U1907:U2920))=U1908,V1908&lt;=B$1),M1908,"-")</f>
        <v>1717510100000</v>
      </c>
      <c r="C1908" s="4">
        <f t="shared" si="319"/>
        <v>1</v>
      </c>
      <c r="D1908" s="4" t="str">
        <f t="shared" si="320"/>
        <v>7</v>
      </c>
      <c r="E1908" s="4" t="str">
        <f t="shared" si="321"/>
        <v>1</v>
      </c>
      <c r="F1908" s="4" t="str">
        <f t="shared" si="322"/>
        <v>7</v>
      </c>
      <c r="G1908" s="4" t="str">
        <f t="shared" si="323"/>
        <v>51</v>
      </c>
      <c r="H1908" s="4" t="str">
        <f t="shared" si="324"/>
        <v>0</v>
      </c>
      <c r="I1908" s="4" t="str">
        <f t="shared" si="325"/>
        <v>1</v>
      </c>
      <c r="J1908" s="4" t="str">
        <f t="shared" si="326"/>
        <v>00</v>
      </c>
      <c r="K1908" s="4" t="str">
        <f t="shared" si="327"/>
        <v>000</v>
      </c>
      <c r="L1908" s="55" t="str">
        <f t="shared" si="328"/>
        <v>1717510100000</v>
      </c>
      <c r="M1908" s="105">
        <v>1717510100000</v>
      </c>
      <c r="N1908" s="106" t="s">
        <v>21</v>
      </c>
      <c r="O1908" s="108" t="s">
        <v>3098</v>
      </c>
      <c r="P1908" s="101" t="s">
        <v>36</v>
      </c>
      <c r="Q1908" s="33">
        <v>1718102100000</v>
      </c>
      <c r="R1908" s="33" t="s">
        <v>21</v>
      </c>
      <c r="S1908" s="34" t="s">
        <v>3099</v>
      </c>
      <c r="T1908" s="58" t="s">
        <v>24</v>
      </c>
      <c r="U1908" s="58">
        <v>44927</v>
      </c>
      <c r="V1908" s="58">
        <v>44927</v>
      </c>
      <c r="W1908" s="93" t="s">
        <v>25</v>
      </c>
    </row>
    <row r="1909" spans="1:23" s="5" customFormat="1" ht="27" customHeight="1" x14ac:dyDescent="0.25">
      <c r="A1909" s="99">
        <f t="shared" si="329"/>
        <v>1</v>
      </c>
      <c r="B1909" s="97">
        <f t="array" aca="1" ref="B1909" ca="1">IF(AND(MAX(IF(L1908:L2921=L1909,U1908:U2921))=U1909,V1909&lt;=B$1),M1909,"-")</f>
        <v>1717510101000</v>
      </c>
      <c r="C1909" s="4">
        <f t="shared" si="319"/>
        <v>1</v>
      </c>
      <c r="D1909" s="4" t="str">
        <f t="shared" si="320"/>
        <v>7</v>
      </c>
      <c r="E1909" s="4" t="str">
        <f t="shared" si="321"/>
        <v>1</v>
      </c>
      <c r="F1909" s="4" t="str">
        <f t="shared" si="322"/>
        <v>7</v>
      </c>
      <c r="G1909" s="4" t="str">
        <f t="shared" si="323"/>
        <v>51</v>
      </c>
      <c r="H1909" s="4" t="str">
        <f t="shared" si="324"/>
        <v>0</v>
      </c>
      <c r="I1909" s="4" t="str">
        <f t="shared" si="325"/>
        <v>1</v>
      </c>
      <c r="J1909" s="4" t="str">
        <f t="shared" si="326"/>
        <v>01</v>
      </c>
      <c r="K1909" s="4" t="str">
        <f t="shared" si="327"/>
        <v>000</v>
      </c>
      <c r="L1909" s="55" t="str">
        <f t="shared" si="328"/>
        <v>1717510101000</v>
      </c>
      <c r="M1909" s="105">
        <v>1717510101000</v>
      </c>
      <c r="N1909" s="106" t="s">
        <v>40</v>
      </c>
      <c r="O1909" s="108" t="s">
        <v>3100</v>
      </c>
      <c r="P1909" s="101" t="s">
        <v>36</v>
      </c>
      <c r="Q1909" s="33">
        <v>1718102101000</v>
      </c>
      <c r="R1909" s="33" t="s">
        <v>40</v>
      </c>
      <c r="S1909" s="34" t="s">
        <v>3101</v>
      </c>
      <c r="T1909" s="58" t="s">
        <v>24</v>
      </c>
      <c r="U1909" s="58">
        <v>44927</v>
      </c>
      <c r="V1909" s="58">
        <v>44927</v>
      </c>
      <c r="W1909" s="93" t="s">
        <v>25</v>
      </c>
    </row>
    <row r="1910" spans="1:23" s="5" customFormat="1" ht="27" customHeight="1" x14ac:dyDescent="0.25">
      <c r="A1910" s="99">
        <f t="shared" si="329"/>
        <v>1</v>
      </c>
      <c r="B1910" s="97">
        <f t="array" aca="1" ref="B1910" ca="1">IF(AND(MAX(IF(L1909:L2922=L1910,U1909:U2922))=U1910,V1910&lt;=B$1),M1910,"-")</f>
        <v>1717510102000</v>
      </c>
      <c r="C1910" s="4">
        <f t="shared" si="319"/>
        <v>1</v>
      </c>
      <c r="D1910" s="4" t="str">
        <f t="shared" si="320"/>
        <v>7</v>
      </c>
      <c r="E1910" s="4" t="str">
        <f t="shared" si="321"/>
        <v>1</v>
      </c>
      <c r="F1910" s="4" t="str">
        <f t="shared" si="322"/>
        <v>7</v>
      </c>
      <c r="G1910" s="4" t="str">
        <f t="shared" si="323"/>
        <v>51</v>
      </c>
      <c r="H1910" s="4" t="str">
        <f t="shared" si="324"/>
        <v>0</v>
      </c>
      <c r="I1910" s="4" t="str">
        <f t="shared" si="325"/>
        <v>1</v>
      </c>
      <c r="J1910" s="4" t="str">
        <f t="shared" si="326"/>
        <v>02</v>
      </c>
      <c r="K1910" s="4" t="str">
        <f t="shared" si="327"/>
        <v>000</v>
      </c>
      <c r="L1910" s="55" t="str">
        <f t="shared" si="328"/>
        <v>1717510102000</v>
      </c>
      <c r="M1910" s="105">
        <v>1717510102000</v>
      </c>
      <c r="N1910" s="106" t="s">
        <v>40</v>
      </c>
      <c r="O1910" s="108" t="s">
        <v>3102</v>
      </c>
      <c r="P1910" s="101" t="s">
        <v>36</v>
      </c>
      <c r="Q1910" s="33">
        <v>1718102102000</v>
      </c>
      <c r="R1910" s="33" t="s">
        <v>40</v>
      </c>
      <c r="S1910" s="34" t="s">
        <v>3103</v>
      </c>
      <c r="T1910" s="58" t="s">
        <v>24</v>
      </c>
      <c r="U1910" s="58">
        <v>44927</v>
      </c>
      <c r="V1910" s="58">
        <v>44927</v>
      </c>
      <c r="W1910" s="93" t="s">
        <v>25</v>
      </c>
    </row>
    <row r="1911" spans="1:23" s="5" customFormat="1" ht="27" customHeight="1" x14ac:dyDescent="0.25">
      <c r="A1911" s="99">
        <f t="shared" si="329"/>
        <v>1</v>
      </c>
      <c r="B1911" s="97">
        <f t="array" aca="1" ref="B1911" ca="1">IF(AND(MAX(IF(L1910:L2923=L1911,U1910:U2923))=U1911,V1911&lt;=B$1),M1911,"-")</f>
        <v>1717510103000</v>
      </c>
      <c r="C1911" s="4">
        <f t="shared" si="319"/>
        <v>1</v>
      </c>
      <c r="D1911" s="4" t="str">
        <f t="shared" si="320"/>
        <v>7</v>
      </c>
      <c r="E1911" s="4" t="str">
        <f t="shared" si="321"/>
        <v>1</v>
      </c>
      <c r="F1911" s="4" t="str">
        <f t="shared" si="322"/>
        <v>7</v>
      </c>
      <c r="G1911" s="4" t="str">
        <f t="shared" si="323"/>
        <v>51</v>
      </c>
      <c r="H1911" s="4" t="str">
        <f t="shared" si="324"/>
        <v>0</v>
      </c>
      <c r="I1911" s="4" t="str">
        <f t="shared" si="325"/>
        <v>1</v>
      </c>
      <c r="J1911" s="4" t="str">
        <f t="shared" si="326"/>
        <v>03</v>
      </c>
      <c r="K1911" s="4" t="str">
        <f t="shared" si="327"/>
        <v>000</v>
      </c>
      <c r="L1911" s="55" t="str">
        <f t="shared" si="328"/>
        <v>1717510103000</v>
      </c>
      <c r="M1911" s="105">
        <v>1717510103000</v>
      </c>
      <c r="N1911" s="106" t="s">
        <v>40</v>
      </c>
      <c r="O1911" s="108" t="s">
        <v>3104</v>
      </c>
      <c r="P1911" s="101" t="s">
        <v>36</v>
      </c>
      <c r="Q1911" s="33">
        <v>1718102103000</v>
      </c>
      <c r="R1911" s="33" t="s">
        <v>40</v>
      </c>
      <c r="S1911" s="34" t="s">
        <v>3105</v>
      </c>
      <c r="T1911" s="58" t="s">
        <v>24</v>
      </c>
      <c r="U1911" s="58">
        <v>44927</v>
      </c>
      <c r="V1911" s="58">
        <v>44927</v>
      </c>
      <c r="W1911" s="93" t="s">
        <v>25</v>
      </c>
    </row>
    <row r="1912" spans="1:23" s="5" customFormat="1" ht="27" customHeight="1" x14ac:dyDescent="0.25">
      <c r="A1912" s="99">
        <f t="shared" si="329"/>
        <v>1</v>
      </c>
      <c r="B1912" s="97">
        <f t="array" aca="1" ref="B1912" ca="1">IF(AND(MAX(IF(L1911:L2924=L1912,U1911:U2924))=U1912,V1912&lt;=B$1),M1912,"-")</f>
        <v>1717510104000</v>
      </c>
      <c r="C1912" s="4">
        <f t="shared" si="319"/>
        <v>1</v>
      </c>
      <c r="D1912" s="4" t="str">
        <f t="shared" si="320"/>
        <v>7</v>
      </c>
      <c r="E1912" s="4" t="str">
        <f t="shared" si="321"/>
        <v>1</v>
      </c>
      <c r="F1912" s="4" t="str">
        <f t="shared" si="322"/>
        <v>7</v>
      </c>
      <c r="G1912" s="4" t="str">
        <f t="shared" si="323"/>
        <v>51</v>
      </c>
      <c r="H1912" s="4" t="str">
        <f t="shared" si="324"/>
        <v>0</v>
      </c>
      <c r="I1912" s="4" t="str">
        <f t="shared" si="325"/>
        <v>1</v>
      </c>
      <c r="J1912" s="4" t="str">
        <f t="shared" si="326"/>
        <v>04</v>
      </c>
      <c r="K1912" s="4" t="str">
        <f t="shared" si="327"/>
        <v>000</v>
      </c>
      <c r="L1912" s="55" t="str">
        <f t="shared" si="328"/>
        <v>1717510104000</v>
      </c>
      <c r="M1912" s="105">
        <v>1717510104000</v>
      </c>
      <c r="N1912" s="106" t="s">
        <v>40</v>
      </c>
      <c r="O1912" s="108" t="s">
        <v>3106</v>
      </c>
      <c r="P1912" s="101" t="s">
        <v>36</v>
      </c>
      <c r="Q1912" s="33">
        <v>1718102104000</v>
      </c>
      <c r="R1912" s="33" t="s">
        <v>40</v>
      </c>
      <c r="S1912" s="34" t="s">
        <v>3107</v>
      </c>
      <c r="T1912" s="58" t="s">
        <v>24</v>
      </c>
      <c r="U1912" s="58">
        <v>44927</v>
      </c>
      <c r="V1912" s="58">
        <v>44927</v>
      </c>
      <c r="W1912" s="93" t="s">
        <v>25</v>
      </c>
    </row>
    <row r="1913" spans="1:23" s="5" customFormat="1" ht="27" customHeight="1" x14ac:dyDescent="0.25">
      <c r="A1913" s="99">
        <f t="shared" si="329"/>
        <v>1</v>
      </c>
      <c r="B1913" s="97">
        <f t="array" aca="1" ref="B1913" ca="1">IF(AND(MAX(IF(L1912:L2925=L1913,U1912:U2925))=U1913,V1913&lt;=B$1),M1913,"-")</f>
        <v>1717510105000</v>
      </c>
      <c r="C1913" s="4">
        <f t="shared" si="319"/>
        <v>1</v>
      </c>
      <c r="D1913" s="4" t="str">
        <f t="shared" si="320"/>
        <v>7</v>
      </c>
      <c r="E1913" s="4" t="str">
        <f t="shared" si="321"/>
        <v>1</v>
      </c>
      <c r="F1913" s="4" t="str">
        <f t="shared" si="322"/>
        <v>7</v>
      </c>
      <c r="G1913" s="4" t="str">
        <f t="shared" si="323"/>
        <v>51</v>
      </c>
      <c r="H1913" s="4" t="str">
        <f t="shared" si="324"/>
        <v>0</v>
      </c>
      <c r="I1913" s="4" t="str">
        <f t="shared" si="325"/>
        <v>1</v>
      </c>
      <c r="J1913" s="4" t="str">
        <f t="shared" si="326"/>
        <v>05</v>
      </c>
      <c r="K1913" s="4" t="str">
        <f t="shared" si="327"/>
        <v>000</v>
      </c>
      <c r="L1913" s="55" t="str">
        <f t="shared" si="328"/>
        <v>1717510105000</v>
      </c>
      <c r="M1913" s="105">
        <v>1717510105000</v>
      </c>
      <c r="N1913" s="106" t="s">
        <v>40</v>
      </c>
      <c r="O1913" s="108" t="s">
        <v>3108</v>
      </c>
      <c r="P1913" s="101" t="s">
        <v>36</v>
      </c>
      <c r="Q1913" s="33">
        <v>1718102105000</v>
      </c>
      <c r="R1913" s="33" t="s">
        <v>40</v>
      </c>
      <c r="S1913" s="34" t="s">
        <v>3109</v>
      </c>
      <c r="T1913" s="58" t="s">
        <v>24</v>
      </c>
      <c r="U1913" s="58">
        <v>44927</v>
      </c>
      <c r="V1913" s="58">
        <v>44927</v>
      </c>
      <c r="W1913" s="93" t="s">
        <v>25</v>
      </c>
    </row>
    <row r="1914" spans="1:23" s="5" customFormat="1" ht="27" customHeight="1" x14ac:dyDescent="0.25">
      <c r="A1914" s="99">
        <f t="shared" si="329"/>
        <v>1</v>
      </c>
      <c r="B1914" s="97">
        <f t="array" aca="1" ref="B1914" ca="1">IF(AND(MAX(IF(L1913:L2926=L1914,U1913:U2926))=U1914,V1914&lt;=B$1),M1914,"-")</f>
        <v>1717510106000</v>
      </c>
      <c r="C1914" s="4">
        <f t="shared" si="319"/>
        <v>1</v>
      </c>
      <c r="D1914" s="4" t="str">
        <f t="shared" si="320"/>
        <v>7</v>
      </c>
      <c r="E1914" s="4" t="str">
        <f t="shared" si="321"/>
        <v>1</v>
      </c>
      <c r="F1914" s="4" t="str">
        <f t="shared" si="322"/>
        <v>7</v>
      </c>
      <c r="G1914" s="4" t="str">
        <f t="shared" si="323"/>
        <v>51</v>
      </c>
      <c r="H1914" s="4" t="str">
        <f t="shared" si="324"/>
        <v>0</v>
      </c>
      <c r="I1914" s="4" t="str">
        <f t="shared" si="325"/>
        <v>1</v>
      </c>
      <c r="J1914" s="4" t="str">
        <f t="shared" si="326"/>
        <v>06</v>
      </c>
      <c r="K1914" s="4" t="str">
        <f t="shared" si="327"/>
        <v>000</v>
      </c>
      <c r="L1914" s="55" t="str">
        <f t="shared" si="328"/>
        <v>1717510106000</v>
      </c>
      <c r="M1914" s="105">
        <v>1717510106000</v>
      </c>
      <c r="N1914" s="106" t="s">
        <v>40</v>
      </c>
      <c r="O1914" s="108" t="s">
        <v>3110</v>
      </c>
      <c r="P1914" s="101" t="s">
        <v>107</v>
      </c>
      <c r="Q1914" s="33" t="s">
        <v>25</v>
      </c>
      <c r="R1914" s="33" t="s">
        <v>25</v>
      </c>
      <c r="S1914" s="34" t="s">
        <v>25</v>
      </c>
      <c r="T1914" s="58" t="s">
        <v>24</v>
      </c>
      <c r="U1914" s="58">
        <v>45041</v>
      </c>
      <c r="V1914" s="58">
        <v>45041</v>
      </c>
      <c r="W1914" s="93" t="s">
        <v>25</v>
      </c>
    </row>
    <row r="1915" spans="1:23" s="5" customFormat="1" ht="27" customHeight="1" x14ac:dyDescent="0.25">
      <c r="A1915" s="99">
        <f t="shared" si="329"/>
        <v>1</v>
      </c>
      <c r="B1915" s="97">
        <f t="array" aca="1" ref="B1915" ca="1">IF(AND(MAX(IF(L1914:L2927=L1915,U1914:U2927))=U1915,V1915&lt;=B$1),M1915,"-")</f>
        <v>1717510107000</v>
      </c>
      <c r="C1915" s="4">
        <f t="shared" si="319"/>
        <v>1</v>
      </c>
      <c r="D1915" s="4" t="str">
        <f t="shared" si="320"/>
        <v>7</v>
      </c>
      <c r="E1915" s="4" t="str">
        <f t="shared" si="321"/>
        <v>1</v>
      </c>
      <c r="F1915" s="4" t="str">
        <f t="shared" si="322"/>
        <v>7</v>
      </c>
      <c r="G1915" s="4" t="str">
        <f t="shared" si="323"/>
        <v>51</v>
      </c>
      <c r="H1915" s="4" t="str">
        <f t="shared" si="324"/>
        <v>0</v>
      </c>
      <c r="I1915" s="4" t="str">
        <f t="shared" si="325"/>
        <v>1</v>
      </c>
      <c r="J1915" s="4" t="str">
        <f t="shared" si="326"/>
        <v>07</v>
      </c>
      <c r="K1915" s="4" t="str">
        <f t="shared" si="327"/>
        <v>000</v>
      </c>
      <c r="L1915" s="55" t="str">
        <f t="shared" si="328"/>
        <v>1717510107000</v>
      </c>
      <c r="M1915" s="105">
        <v>1717510107000</v>
      </c>
      <c r="N1915" s="106" t="s">
        <v>40</v>
      </c>
      <c r="O1915" s="108" t="s">
        <v>3111</v>
      </c>
      <c r="P1915" s="101" t="s">
        <v>107</v>
      </c>
      <c r="Q1915" s="33" t="s">
        <v>25</v>
      </c>
      <c r="R1915" s="33" t="s">
        <v>25</v>
      </c>
      <c r="S1915" s="34" t="s">
        <v>25</v>
      </c>
      <c r="T1915" s="58" t="s">
        <v>24</v>
      </c>
      <c r="U1915" s="58">
        <v>45041</v>
      </c>
      <c r="V1915" s="58">
        <v>45041</v>
      </c>
      <c r="W1915" s="93" t="s">
        <v>25</v>
      </c>
    </row>
    <row r="1916" spans="1:23" s="5" customFormat="1" ht="27" customHeight="1" x14ac:dyDescent="0.25">
      <c r="A1916" s="99">
        <f t="shared" si="329"/>
        <v>1</v>
      </c>
      <c r="B1916" s="97">
        <f t="array" aca="1" ref="B1916" ca="1">IF(AND(MAX(IF(L1915:L2928=L1916,U1915:U2928))=U1916,V1916&lt;=B$1),M1916,"-")</f>
        <v>1717510108000</v>
      </c>
      <c r="C1916" s="4">
        <f t="shared" si="319"/>
        <v>1</v>
      </c>
      <c r="D1916" s="4" t="str">
        <f t="shared" si="320"/>
        <v>7</v>
      </c>
      <c r="E1916" s="4" t="str">
        <f t="shared" si="321"/>
        <v>1</v>
      </c>
      <c r="F1916" s="4" t="str">
        <f t="shared" si="322"/>
        <v>7</v>
      </c>
      <c r="G1916" s="4" t="str">
        <f t="shared" si="323"/>
        <v>51</v>
      </c>
      <c r="H1916" s="4" t="str">
        <f t="shared" si="324"/>
        <v>0</v>
      </c>
      <c r="I1916" s="4" t="str">
        <f t="shared" si="325"/>
        <v>1</v>
      </c>
      <c r="J1916" s="4" t="str">
        <f t="shared" si="326"/>
        <v>08</v>
      </c>
      <c r="K1916" s="4" t="str">
        <f t="shared" si="327"/>
        <v>000</v>
      </c>
      <c r="L1916" s="55" t="str">
        <f t="shared" si="328"/>
        <v>1717510108000</v>
      </c>
      <c r="M1916" s="105">
        <v>1717510108000</v>
      </c>
      <c r="N1916" s="106" t="s">
        <v>40</v>
      </c>
      <c r="O1916" s="108" t="s">
        <v>3112</v>
      </c>
      <c r="P1916" s="101" t="s">
        <v>107</v>
      </c>
      <c r="Q1916" s="33" t="s">
        <v>25</v>
      </c>
      <c r="R1916" s="33" t="s">
        <v>25</v>
      </c>
      <c r="S1916" s="34" t="s">
        <v>25</v>
      </c>
      <c r="T1916" s="58" t="s">
        <v>605</v>
      </c>
      <c r="U1916" s="58">
        <v>45412</v>
      </c>
      <c r="V1916" s="58">
        <v>45412</v>
      </c>
      <c r="W1916" s="93" t="s">
        <v>25</v>
      </c>
    </row>
    <row r="1917" spans="1:23" s="5" customFormat="1" ht="27" customHeight="1" x14ac:dyDescent="0.25">
      <c r="A1917" s="99">
        <f t="shared" si="329"/>
        <v>1</v>
      </c>
      <c r="B1917" s="97">
        <f t="array" aca="1" ref="B1917" ca="1">IF(AND(MAX(IF(L1916:L2929=L1917,U1916:U2929))=U1917,V1917&lt;=B$1),M1917,"-")</f>
        <v>1717510109000</v>
      </c>
      <c r="C1917" s="4">
        <f t="shared" si="319"/>
        <v>1</v>
      </c>
      <c r="D1917" s="4" t="str">
        <f t="shared" si="320"/>
        <v>7</v>
      </c>
      <c r="E1917" s="4" t="str">
        <f t="shared" si="321"/>
        <v>1</v>
      </c>
      <c r="F1917" s="4" t="str">
        <f t="shared" si="322"/>
        <v>7</v>
      </c>
      <c r="G1917" s="4" t="str">
        <f t="shared" si="323"/>
        <v>51</v>
      </c>
      <c r="H1917" s="4" t="str">
        <f t="shared" si="324"/>
        <v>0</v>
      </c>
      <c r="I1917" s="4" t="str">
        <f t="shared" si="325"/>
        <v>1</v>
      </c>
      <c r="J1917" s="4" t="str">
        <f t="shared" si="326"/>
        <v>09</v>
      </c>
      <c r="K1917" s="4" t="str">
        <f t="shared" si="327"/>
        <v>000</v>
      </c>
      <c r="L1917" s="55" t="str">
        <f t="shared" si="328"/>
        <v>1717510109000</v>
      </c>
      <c r="M1917" s="105">
        <v>1717510109000</v>
      </c>
      <c r="N1917" s="106" t="s">
        <v>40</v>
      </c>
      <c r="O1917" s="108" t="s">
        <v>3113</v>
      </c>
      <c r="P1917" s="101" t="s">
        <v>107</v>
      </c>
      <c r="Q1917" s="33" t="s">
        <v>25</v>
      </c>
      <c r="R1917" s="33" t="s">
        <v>25</v>
      </c>
      <c r="S1917" s="34" t="s">
        <v>25</v>
      </c>
      <c r="T1917" s="58" t="s">
        <v>605</v>
      </c>
      <c r="U1917" s="58">
        <v>45412</v>
      </c>
      <c r="V1917" s="58">
        <v>45412</v>
      </c>
      <c r="W1917" s="93" t="s">
        <v>25</v>
      </c>
    </row>
    <row r="1918" spans="1:23" s="5" customFormat="1" ht="27" customHeight="1" x14ac:dyDescent="0.25">
      <c r="A1918" s="99">
        <f t="shared" si="329"/>
        <v>1</v>
      </c>
      <c r="B1918" s="97">
        <f t="array" aca="1" ref="B1918" ca="1">IF(AND(MAX(IF(L1917:L2930=L1918,U1917:U2930))=U1918,V1918&lt;=B$1),M1918,"-")</f>
        <v>1717510110000</v>
      </c>
      <c r="C1918" s="4">
        <f t="shared" si="319"/>
        <v>1</v>
      </c>
      <c r="D1918" s="4" t="str">
        <f t="shared" si="320"/>
        <v>7</v>
      </c>
      <c r="E1918" s="4" t="str">
        <f t="shared" si="321"/>
        <v>1</v>
      </c>
      <c r="F1918" s="4" t="str">
        <f t="shared" si="322"/>
        <v>7</v>
      </c>
      <c r="G1918" s="4" t="str">
        <f t="shared" si="323"/>
        <v>51</v>
      </c>
      <c r="H1918" s="4" t="str">
        <f t="shared" si="324"/>
        <v>0</v>
      </c>
      <c r="I1918" s="4" t="str">
        <f t="shared" si="325"/>
        <v>1</v>
      </c>
      <c r="J1918" s="4" t="str">
        <f t="shared" si="326"/>
        <v>10</v>
      </c>
      <c r="K1918" s="4" t="str">
        <f t="shared" si="327"/>
        <v>000</v>
      </c>
      <c r="L1918" s="55" t="str">
        <f t="shared" si="328"/>
        <v>1717510110000</v>
      </c>
      <c r="M1918" s="105">
        <v>1717510110000</v>
      </c>
      <c r="N1918" s="106" t="s">
        <v>40</v>
      </c>
      <c r="O1918" s="108" t="s">
        <v>3114</v>
      </c>
      <c r="P1918" s="101" t="s">
        <v>107</v>
      </c>
      <c r="Q1918" s="33" t="s">
        <v>25</v>
      </c>
      <c r="R1918" s="33" t="s">
        <v>25</v>
      </c>
      <c r="S1918" s="34" t="s">
        <v>25</v>
      </c>
      <c r="T1918" s="58" t="s">
        <v>605</v>
      </c>
      <c r="U1918" s="58">
        <v>45412</v>
      </c>
      <c r="V1918" s="58">
        <v>45412</v>
      </c>
      <c r="W1918" s="93" t="s">
        <v>25</v>
      </c>
    </row>
    <row r="1919" spans="1:23" s="5" customFormat="1" ht="27" customHeight="1" x14ac:dyDescent="0.25">
      <c r="A1919" s="99">
        <f t="shared" si="329"/>
        <v>1</v>
      </c>
      <c r="B1919" s="97">
        <f t="array" aca="1" ref="B1919" ca="1">IF(AND(MAX(IF(L1918:L2931=L1919,U1918:U2931))=U1919,V1919&lt;=B$1),M1919,"-")</f>
        <v>1717520000000</v>
      </c>
      <c r="C1919" s="4">
        <f t="shared" si="319"/>
        <v>1</v>
      </c>
      <c r="D1919" s="4" t="str">
        <f t="shared" si="320"/>
        <v>7</v>
      </c>
      <c r="E1919" s="4" t="str">
        <f t="shared" si="321"/>
        <v>1</v>
      </c>
      <c r="F1919" s="4" t="str">
        <f t="shared" si="322"/>
        <v>7</v>
      </c>
      <c r="G1919" s="4" t="str">
        <f t="shared" si="323"/>
        <v>52</v>
      </c>
      <c r="H1919" s="4" t="str">
        <f t="shared" si="324"/>
        <v>0</v>
      </c>
      <c r="I1919" s="4" t="str">
        <f t="shared" si="325"/>
        <v>0</v>
      </c>
      <c r="J1919" s="4" t="str">
        <f t="shared" si="326"/>
        <v>00</v>
      </c>
      <c r="K1919" s="4" t="str">
        <f t="shared" si="327"/>
        <v>000</v>
      </c>
      <c r="L1919" s="55" t="str">
        <f t="shared" si="328"/>
        <v>1717520000000</v>
      </c>
      <c r="M1919" s="105">
        <v>1717520000000</v>
      </c>
      <c r="N1919" s="106" t="s">
        <v>21</v>
      </c>
      <c r="O1919" s="108" t="s">
        <v>3115</v>
      </c>
      <c r="P1919" s="101" t="s">
        <v>36</v>
      </c>
      <c r="Q1919" s="33">
        <v>1718103000000</v>
      </c>
      <c r="R1919" s="33" t="s">
        <v>21</v>
      </c>
      <c r="S1919" s="34" t="s">
        <v>3115</v>
      </c>
      <c r="T1919" s="58" t="s">
        <v>24</v>
      </c>
      <c r="U1919" s="58">
        <v>44927</v>
      </c>
      <c r="V1919" s="58">
        <v>44927</v>
      </c>
      <c r="W1919" s="93" t="s">
        <v>25</v>
      </c>
    </row>
    <row r="1920" spans="1:23" s="5" customFormat="1" ht="27" customHeight="1" x14ac:dyDescent="0.25">
      <c r="A1920" s="99">
        <f t="shared" si="329"/>
        <v>1</v>
      </c>
      <c r="B1920" s="97">
        <f t="array" aca="1" ref="B1920" ca="1">IF(AND(MAX(IF(L1919:L2932=L1920,U1919:U2932))=U1920,V1920&lt;=B$1),M1920,"-")</f>
        <v>1717530000000</v>
      </c>
      <c r="C1920" s="4">
        <f t="shared" si="319"/>
        <v>1</v>
      </c>
      <c r="D1920" s="4" t="str">
        <f t="shared" si="320"/>
        <v>7</v>
      </c>
      <c r="E1920" s="4" t="str">
        <f t="shared" si="321"/>
        <v>1</v>
      </c>
      <c r="F1920" s="4" t="str">
        <f t="shared" si="322"/>
        <v>7</v>
      </c>
      <c r="G1920" s="4" t="str">
        <f t="shared" si="323"/>
        <v>53</v>
      </c>
      <c r="H1920" s="4" t="str">
        <f t="shared" si="324"/>
        <v>0</v>
      </c>
      <c r="I1920" s="4" t="str">
        <f t="shared" si="325"/>
        <v>0</v>
      </c>
      <c r="J1920" s="4" t="str">
        <f t="shared" si="326"/>
        <v>00</v>
      </c>
      <c r="K1920" s="4" t="str">
        <f t="shared" si="327"/>
        <v>000</v>
      </c>
      <c r="L1920" s="55" t="str">
        <f t="shared" si="328"/>
        <v>1717530000000</v>
      </c>
      <c r="M1920" s="105">
        <v>1717530000000</v>
      </c>
      <c r="N1920" s="106" t="s">
        <v>21</v>
      </c>
      <c r="O1920" s="108" t="s">
        <v>3116</v>
      </c>
      <c r="P1920" s="101" t="s">
        <v>36</v>
      </c>
      <c r="Q1920" s="33">
        <v>1718104000000</v>
      </c>
      <c r="R1920" s="33" t="s">
        <v>21</v>
      </c>
      <c r="S1920" s="34" t="s">
        <v>3116</v>
      </c>
      <c r="T1920" s="58" t="s">
        <v>24</v>
      </c>
      <c r="U1920" s="58">
        <v>44927</v>
      </c>
      <c r="V1920" s="58">
        <v>44927</v>
      </c>
      <c r="W1920" s="93" t="s">
        <v>25</v>
      </c>
    </row>
    <row r="1921" spans="1:23" s="5" customFormat="1" ht="27" customHeight="1" x14ac:dyDescent="0.25">
      <c r="A1921" s="99">
        <f t="shared" si="329"/>
        <v>1</v>
      </c>
      <c r="B1921" s="97">
        <f t="array" aca="1" ref="B1921" ca="1">IF(AND(MAX(IF(L1920:L2933=L1921,U1920:U2933))=U1921,V1921&lt;=B$1),M1921,"-")</f>
        <v>1717530100000</v>
      </c>
      <c r="C1921" s="4">
        <f t="shared" si="319"/>
        <v>1</v>
      </c>
      <c r="D1921" s="4" t="str">
        <f t="shared" si="320"/>
        <v>7</v>
      </c>
      <c r="E1921" s="4" t="str">
        <f t="shared" si="321"/>
        <v>1</v>
      </c>
      <c r="F1921" s="4" t="str">
        <f t="shared" si="322"/>
        <v>7</v>
      </c>
      <c r="G1921" s="4" t="str">
        <f t="shared" si="323"/>
        <v>53</v>
      </c>
      <c r="H1921" s="4" t="str">
        <f t="shared" si="324"/>
        <v>0</v>
      </c>
      <c r="I1921" s="4" t="str">
        <f t="shared" si="325"/>
        <v>1</v>
      </c>
      <c r="J1921" s="4" t="str">
        <f t="shared" si="326"/>
        <v>00</v>
      </c>
      <c r="K1921" s="4" t="str">
        <f t="shared" si="327"/>
        <v>000</v>
      </c>
      <c r="L1921" s="55" t="str">
        <f t="shared" si="328"/>
        <v>1717530100000</v>
      </c>
      <c r="M1921" s="105">
        <v>1717530100000</v>
      </c>
      <c r="N1921" s="106" t="s">
        <v>21</v>
      </c>
      <c r="O1921" s="108" t="s">
        <v>3117</v>
      </c>
      <c r="P1921" s="101" t="s">
        <v>36</v>
      </c>
      <c r="Q1921" s="33">
        <v>1718104100000</v>
      </c>
      <c r="R1921" s="33" t="s">
        <v>21</v>
      </c>
      <c r="S1921" s="34" t="s">
        <v>3118</v>
      </c>
      <c r="T1921" s="58" t="s">
        <v>24</v>
      </c>
      <c r="U1921" s="58">
        <v>44927</v>
      </c>
      <c r="V1921" s="58">
        <v>44927</v>
      </c>
      <c r="W1921" s="93" t="s">
        <v>25</v>
      </c>
    </row>
    <row r="1922" spans="1:23" s="5" customFormat="1" ht="27" customHeight="1" x14ac:dyDescent="0.25">
      <c r="A1922" s="99">
        <f t="shared" si="329"/>
        <v>1</v>
      </c>
      <c r="B1922" s="97">
        <f t="array" aca="1" ref="B1922" ca="1">IF(AND(MAX(IF(L1921:L2934=L1922,U1921:U2934))=U1922,V1922&lt;=B$1),M1922,"-")</f>
        <v>1717530101000</v>
      </c>
      <c r="C1922" s="4">
        <f t="shared" ref="C1922:C1985" si="331">IF(M1922=0,"",IF(AND(I1922=0,RIGHT(M1922,5)&lt;&gt;"00000"),"tipo = 0 e detalhamento dif. 0",1))</f>
        <v>1</v>
      </c>
      <c r="D1922" s="4" t="str">
        <f t="shared" ref="D1922:D1985" si="332">MID(M1922,2,1)</f>
        <v>7</v>
      </c>
      <c r="E1922" s="4" t="str">
        <f t="shared" ref="E1922:E1985" si="333">MID(M1922,3,1)</f>
        <v>1</v>
      </c>
      <c r="F1922" s="4" t="str">
        <f t="shared" ref="F1922:F1985" si="334">MID(M1922,4,1)</f>
        <v>7</v>
      </c>
      <c r="G1922" s="4" t="str">
        <f t="shared" ref="G1922:G1985" si="335">MID(M1922,5,2)</f>
        <v>53</v>
      </c>
      <c r="H1922" s="4" t="str">
        <f t="shared" ref="H1922:H1985" si="336">MID(M1922,7,1)</f>
        <v>0</v>
      </c>
      <c r="I1922" s="4" t="str">
        <f t="shared" ref="I1922:I1985" si="337">MID(M1922,8,1)</f>
        <v>1</v>
      </c>
      <c r="J1922" s="4" t="str">
        <f t="shared" ref="J1922:J1985" si="338">MID(M1922,9,2)</f>
        <v>01</v>
      </c>
      <c r="K1922" s="4" t="str">
        <f t="shared" ref="K1922:K1985" si="339">RIGHT(M1922,3)</f>
        <v>000</v>
      </c>
      <c r="L1922" s="55" t="str">
        <f t="shared" ref="L1922:L1985" si="340">CONCATENATE(M1922)</f>
        <v>1717530101000</v>
      </c>
      <c r="M1922" s="105">
        <v>1717530101000</v>
      </c>
      <c r="N1922" s="106" t="s">
        <v>40</v>
      </c>
      <c r="O1922" s="108" t="s">
        <v>3119</v>
      </c>
      <c r="P1922" s="101" t="s">
        <v>36</v>
      </c>
      <c r="Q1922" s="33">
        <v>1718104101000</v>
      </c>
      <c r="R1922" s="33" t="s">
        <v>40</v>
      </c>
      <c r="S1922" s="34" t="s">
        <v>3120</v>
      </c>
      <c r="T1922" s="58" t="s">
        <v>24</v>
      </c>
      <c r="U1922" s="58">
        <v>44927</v>
      </c>
      <c r="V1922" s="58">
        <v>44927</v>
      </c>
      <c r="W1922" s="93" t="s">
        <v>25</v>
      </c>
    </row>
    <row r="1923" spans="1:23" s="5" customFormat="1" ht="27" customHeight="1" x14ac:dyDescent="0.25">
      <c r="A1923" s="99">
        <f t="shared" ref="A1923:A1986" si="341">COUNTIF(L:L,L1923)</f>
        <v>1</v>
      </c>
      <c r="B1923" s="97">
        <f t="array" aca="1" ref="B1923" ca="1">IF(AND(MAX(IF(L1922:L2935=L1923,U1922:U2935))=U1923,V1923&lt;=B$1),M1923,"-")</f>
        <v>1717540000000</v>
      </c>
      <c r="C1923" s="4">
        <f t="shared" si="331"/>
        <v>1</v>
      </c>
      <c r="D1923" s="4" t="str">
        <f t="shared" si="332"/>
        <v>7</v>
      </c>
      <c r="E1923" s="4" t="str">
        <f t="shared" si="333"/>
        <v>1</v>
      </c>
      <c r="F1923" s="4" t="str">
        <f t="shared" si="334"/>
        <v>7</v>
      </c>
      <c r="G1923" s="4" t="str">
        <f t="shared" si="335"/>
        <v>54</v>
      </c>
      <c r="H1923" s="4" t="str">
        <f t="shared" si="336"/>
        <v>0</v>
      </c>
      <c r="I1923" s="4" t="str">
        <f t="shared" si="337"/>
        <v>0</v>
      </c>
      <c r="J1923" s="4" t="str">
        <f t="shared" si="338"/>
        <v>00</v>
      </c>
      <c r="K1923" s="4" t="str">
        <f t="shared" si="339"/>
        <v>000</v>
      </c>
      <c r="L1923" s="55" t="str">
        <f t="shared" si="340"/>
        <v>1717540000000</v>
      </c>
      <c r="M1923" s="105">
        <v>1717540000000</v>
      </c>
      <c r="N1923" s="106" t="s">
        <v>21</v>
      </c>
      <c r="O1923" s="108" t="s">
        <v>3121</v>
      </c>
      <c r="P1923" s="101" t="s">
        <v>36</v>
      </c>
      <c r="Q1923" s="33">
        <v>1718105000000</v>
      </c>
      <c r="R1923" s="33" t="s">
        <v>21</v>
      </c>
      <c r="S1923" s="34" t="s">
        <v>3121</v>
      </c>
      <c r="T1923" s="58" t="s">
        <v>24</v>
      </c>
      <c r="U1923" s="58">
        <v>44927</v>
      </c>
      <c r="V1923" s="58">
        <v>44927</v>
      </c>
      <c r="W1923" s="93" t="s">
        <v>25</v>
      </c>
    </row>
    <row r="1924" spans="1:23" s="5" customFormat="1" ht="27" customHeight="1" x14ac:dyDescent="0.25">
      <c r="A1924" s="99">
        <f t="shared" si="341"/>
        <v>1</v>
      </c>
      <c r="B1924" s="97">
        <f t="array" aca="1" ref="B1924" ca="1">IF(AND(MAX(IF(L1923:L2936=L1924,U1923:U2936))=U1924,V1924&lt;=B$1),M1924,"-")</f>
        <v>1717540100000</v>
      </c>
      <c r="C1924" s="4">
        <f t="shared" si="331"/>
        <v>1</v>
      </c>
      <c r="D1924" s="4" t="str">
        <f t="shared" si="332"/>
        <v>7</v>
      </c>
      <c r="E1924" s="4" t="str">
        <f t="shared" si="333"/>
        <v>1</v>
      </c>
      <c r="F1924" s="4" t="str">
        <f t="shared" si="334"/>
        <v>7</v>
      </c>
      <c r="G1924" s="4" t="str">
        <f t="shared" si="335"/>
        <v>54</v>
      </c>
      <c r="H1924" s="4" t="str">
        <f t="shared" si="336"/>
        <v>0</v>
      </c>
      <c r="I1924" s="4" t="str">
        <f t="shared" si="337"/>
        <v>1</v>
      </c>
      <c r="J1924" s="4" t="str">
        <f t="shared" si="338"/>
        <v>00</v>
      </c>
      <c r="K1924" s="4" t="str">
        <f t="shared" si="339"/>
        <v>000</v>
      </c>
      <c r="L1924" s="55" t="str">
        <f t="shared" si="340"/>
        <v>1717540100000</v>
      </c>
      <c r="M1924" s="105">
        <v>1717540100000</v>
      </c>
      <c r="N1924" s="106" t="s">
        <v>21</v>
      </c>
      <c r="O1924" s="108" t="s">
        <v>3122</v>
      </c>
      <c r="P1924" s="101" t="s">
        <v>36</v>
      </c>
      <c r="Q1924" s="33">
        <v>1718105100000</v>
      </c>
      <c r="R1924" s="33" t="s">
        <v>21</v>
      </c>
      <c r="S1924" s="34" t="s">
        <v>3123</v>
      </c>
      <c r="T1924" s="58" t="s">
        <v>24</v>
      </c>
      <c r="U1924" s="58">
        <v>44927</v>
      </c>
      <c r="V1924" s="58">
        <v>44927</v>
      </c>
      <c r="W1924" s="93" t="s">
        <v>25</v>
      </c>
    </row>
    <row r="1925" spans="1:23" s="5" customFormat="1" ht="27" customHeight="1" x14ac:dyDescent="0.25">
      <c r="A1925" s="99">
        <f t="shared" si="341"/>
        <v>1</v>
      </c>
      <c r="B1925" s="97">
        <f t="array" aca="1" ref="B1925" ca="1">IF(AND(MAX(IF(L1924:L2937=L1925,U1924:U2937))=U1925,V1925&lt;=B$1),M1925,"-")</f>
        <v>1717540101000</v>
      </c>
      <c r="C1925" s="4">
        <f t="shared" si="331"/>
        <v>1</v>
      </c>
      <c r="D1925" s="4" t="str">
        <f t="shared" si="332"/>
        <v>7</v>
      </c>
      <c r="E1925" s="4" t="str">
        <f t="shared" si="333"/>
        <v>1</v>
      </c>
      <c r="F1925" s="4" t="str">
        <f t="shared" si="334"/>
        <v>7</v>
      </c>
      <c r="G1925" s="4" t="str">
        <f t="shared" si="335"/>
        <v>54</v>
      </c>
      <c r="H1925" s="4" t="str">
        <f t="shared" si="336"/>
        <v>0</v>
      </c>
      <c r="I1925" s="4" t="str">
        <f t="shared" si="337"/>
        <v>1</v>
      </c>
      <c r="J1925" s="4" t="str">
        <f t="shared" si="338"/>
        <v>01</v>
      </c>
      <c r="K1925" s="4" t="str">
        <f t="shared" si="339"/>
        <v>000</v>
      </c>
      <c r="L1925" s="55" t="str">
        <f t="shared" si="340"/>
        <v>1717540101000</v>
      </c>
      <c r="M1925" s="105">
        <v>1717540101000</v>
      </c>
      <c r="N1925" s="106" t="s">
        <v>40</v>
      </c>
      <c r="O1925" s="108" t="s">
        <v>3124</v>
      </c>
      <c r="P1925" s="101" t="s">
        <v>36</v>
      </c>
      <c r="Q1925" s="33">
        <v>1718105101000</v>
      </c>
      <c r="R1925" s="33" t="s">
        <v>40</v>
      </c>
      <c r="S1925" s="34" t="s">
        <v>3125</v>
      </c>
      <c r="T1925" s="58" t="s">
        <v>24</v>
      </c>
      <c r="U1925" s="58">
        <v>44927</v>
      </c>
      <c r="V1925" s="58">
        <v>44927</v>
      </c>
      <c r="W1925" s="93" t="s">
        <v>25</v>
      </c>
    </row>
    <row r="1926" spans="1:23" s="5" customFormat="1" ht="27" customHeight="1" x14ac:dyDescent="0.25">
      <c r="A1926" s="99">
        <f t="shared" si="341"/>
        <v>1</v>
      </c>
      <c r="B1926" s="97">
        <f t="array" aca="1" ref="B1926" ca="1">IF(AND(MAX(IF(L1925:L2938=L1926,U1925:U2938))=U1926,V1926&lt;=B$1),M1926,"-")</f>
        <v>1717540102000</v>
      </c>
      <c r="C1926" s="4">
        <f t="shared" si="331"/>
        <v>1</v>
      </c>
      <c r="D1926" s="4" t="str">
        <f t="shared" si="332"/>
        <v>7</v>
      </c>
      <c r="E1926" s="4" t="str">
        <f t="shared" si="333"/>
        <v>1</v>
      </c>
      <c r="F1926" s="4" t="str">
        <f t="shared" si="334"/>
        <v>7</v>
      </c>
      <c r="G1926" s="4" t="str">
        <f t="shared" si="335"/>
        <v>54</v>
      </c>
      <c r="H1926" s="4" t="str">
        <f t="shared" si="336"/>
        <v>0</v>
      </c>
      <c r="I1926" s="4" t="str">
        <f t="shared" si="337"/>
        <v>1</v>
      </c>
      <c r="J1926" s="4" t="str">
        <f t="shared" si="338"/>
        <v>02</v>
      </c>
      <c r="K1926" s="4" t="str">
        <f t="shared" si="339"/>
        <v>000</v>
      </c>
      <c r="L1926" s="55" t="str">
        <f t="shared" si="340"/>
        <v>1717540102000</v>
      </c>
      <c r="M1926" s="105">
        <v>1717540102000</v>
      </c>
      <c r="N1926" s="106" t="s">
        <v>40</v>
      </c>
      <c r="O1926" s="108" t="s">
        <v>3126</v>
      </c>
      <c r="P1926" s="101" t="s">
        <v>107</v>
      </c>
      <c r="Q1926" s="33" t="s">
        <v>25</v>
      </c>
      <c r="R1926" s="33" t="s">
        <v>25</v>
      </c>
      <c r="S1926" s="34" t="s">
        <v>25</v>
      </c>
      <c r="T1926" s="58" t="s">
        <v>605</v>
      </c>
      <c r="U1926" s="58">
        <v>45412</v>
      </c>
      <c r="V1926" s="58">
        <v>45412</v>
      </c>
      <c r="W1926" s="93" t="s">
        <v>25</v>
      </c>
    </row>
    <row r="1927" spans="1:23" s="5" customFormat="1" ht="27" customHeight="1" x14ac:dyDescent="0.25">
      <c r="A1927" s="99">
        <f t="shared" si="341"/>
        <v>1</v>
      </c>
      <c r="B1927" s="97">
        <f t="array" aca="1" ref="B1927" ca="1">IF(AND(MAX(IF(L1926:L2939=L1927,U1926:U2939))=U1927,V1927&lt;=B$1),M1927,"-")</f>
        <v>1717540103000</v>
      </c>
      <c r="C1927" s="4">
        <f t="shared" si="331"/>
        <v>1</v>
      </c>
      <c r="D1927" s="4" t="str">
        <f t="shared" si="332"/>
        <v>7</v>
      </c>
      <c r="E1927" s="4" t="str">
        <f t="shared" si="333"/>
        <v>1</v>
      </c>
      <c r="F1927" s="4" t="str">
        <f t="shared" si="334"/>
        <v>7</v>
      </c>
      <c r="G1927" s="4" t="str">
        <f t="shared" si="335"/>
        <v>54</v>
      </c>
      <c r="H1927" s="4" t="str">
        <f t="shared" si="336"/>
        <v>0</v>
      </c>
      <c r="I1927" s="4" t="str">
        <f t="shared" si="337"/>
        <v>1</v>
      </c>
      <c r="J1927" s="4" t="str">
        <f t="shared" si="338"/>
        <v>03</v>
      </c>
      <c r="K1927" s="4" t="str">
        <f t="shared" si="339"/>
        <v>000</v>
      </c>
      <c r="L1927" s="55" t="str">
        <f t="shared" si="340"/>
        <v>1717540103000</v>
      </c>
      <c r="M1927" s="105">
        <v>1717540103000</v>
      </c>
      <c r="N1927" s="106" t="s">
        <v>40</v>
      </c>
      <c r="O1927" s="108" t="s">
        <v>3127</v>
      </c>
      <c r="P1927" s="101" t="s">
        <v>107</v>
      </c>
      <c r="Q1927" s="33" t="s">
        <v>25</v>
      </c>
      <c r="R1927" s="33" t="s">
        <v>25</v>
      </c>
      <c r="S1927" s="34" t="s">
        <v>25</v>
      </c>
      <c r="T1927" s="58" t="s">
        <v>605</v>
      </c>
      <c r="U1927" s="58">
        <v>45412</v>
      </c>
      <c r="V1927" s="58">
        <v>45412</v>
      </c>
      <c r="W1927" s="93" t="s">
        <v>25</v>
      </c>
    </row>
    <row r="1928" spans="1:23" s="5" customFormat="1" ht="27" customHeight="1" x14ac:dyDescent="0.25">
      <c r="A1928" s="99">
        <f t="shared" si="341"/>
        <v>1</v>
      </c>
      <c r="B1928" s="97">
        <f t="array" aca="1" ref="B1928" ca="1">IF(AND(MAX(IF(L1927:L2940=L1928,U1927:U2940))=U1928,V1928&lt;=B$1),M1928,"-")</f>
        <v>1717990000000</v>
      </c>
      <c r="C1928" s="4">
        <f t="shared" si="331"/>
        <v>1</v>
      </c>
      <c r="D1928" s="4" t="str">
        <f t="shared" si="332"/>
        <v>7</v>
      </c>
      <c r="E1928" s="4" t="str">
        <f t="shared" si="333"/>
        <v>1</v>
      </c>
      <c r="F1928" s="4" t="str">
        <f t="shared" si="334"/>
        <v>7</v>
      </c>
      <c r="G1928" s="4" t="str">
        <f t="shared" si="335"/>
        <v>99</v>
      </c>
      <c r="H1928" s="4" t="str">
        <f t="shared" si="336"/>
        <v>0</v>
      </c>
      <c r="I1928" s="4" t="str">
        <f t="shared" si="337"/>
        <v>0</v>
      </c>
      <c r="J1928" s="4" t="str">
        <f t="shared" si="338"/>
        <v>00</v>
      </c>
      <c r="K1928" s="4" t="str">
        <f t="shared" si="339"/>
        <v>000</v>
      </c>
      <c r="L1928" s="55" t="str">
        <f t="shared" si="340"/>
        <v>1717990000000</v>
      </c>
      <c r="M1928" s="105">
        <v>1717990000000</v>
      </c>
      <c r="N1928" s="106" t="s">
        <v>21</v>
      </c>
      <c r="O1928" s="108" t="s">
        <v>3128</v>
      </c>
      <c r="P1928" s="101" t="s">
        <v>36</v>
      </c>
      <c r="Q1928" s="33">
        <v>1718109000000</v>
      </c>
      <c r="R1928" s="33" t="s">
        <v>21</v>
      </c>
      <c r="S1928" s="34" t="s">
        <v>3129</v>
      </c>
      <c r="T1928" s="58" t="s">
        <v>24</v>
      </c>
      <c r="U1928" s="58">
        <v>44927</v>
      </c>
      <c r="V1928" s="58">
        <v>44927</v>
      </c>
      <c r="W1928" s="93" t="s">
        <v>25</v>
      </c>
    </row>
    <row r="1929" spans="1:23" s="5" customFormat="1" ht="27" customHeight="1" x14ac:dyDescent="0.25">
      <c r="A1929" s="99">
        <f t="shared" si="341"/>
        <v>1</v>
      </c>
      <c r="B1929" s="97">
        <f t="array" aca="1" ref="B1929" ca="1">IF(AND(MAX(IF(L1928:L2941=L1929,U1928:U2941))=U1929,V1929&lt;=B$1),M1929,"-")</f>
        <v>1717990100000</v>
      </c>
      <c r="C1929" s="4">
        <f t="shared" si="331"/>
        <v>1</v>
      </c>
      <c r="D1929" s="4" t="str">
        <f t="shared" si="332"/>
        <v>7</v>
      </c>
      <c r="E1929" s="4" t="str">
        <f t="shared" si="333"/>
        <v>1</v>
      </c>
      <c r="F1929" s="4" t="str">
        <f t="shared" si="334"/>
        <v>7</v>
      </c>
      <c r="G1929" s="4" t="str">
        <f t="shared" si="335"/>
        <v>99</v>
      </c>
      <c r="H1929" s="4" t="str">
        <f t="shared" si="336"/>
        <v>0</v>
      </c>
      <c r="I1929" s="4" t="str">
        <f t="shared" si="337"/>
        <v>1</v>
      </c>
      <c r="J1929" s="4" t="str">
        <f t="shared" si="338"/>
        <v>00</v>
      </c>
      <c r="K1929" s="4" t="str">
        <f t="shared" si="339"/>
        <v>000</v>
      </c>
      <c r="L1929" s="55" t="str">
        <f t="shared" si="340"/>
        <v>1717990100000</v>
      </c>
      <c r="M1929" s="105">
        <v>1717990100000</v>
      </c>
      <c r="N1929" s="106" t="s">
        <v>21</v>
      </c>
      <c r="O1929" s="108" t="s">
        <v>3130</v>
      </c>
      <c r="P1929" s="101" t="s">
        <v>36</v>
      </c>
      <c r="Q1929" s="33">
        <v>1718109100000</v>
      </c>
      <c r="R1929" s="33" t="s">
        <v>21</v>
      </c>
      <c r="S1929" s="34" t="s">
        <v>3131</v>
      </c>
      <c r="T1929" s="58" t="s">
        <v>24</v>
      </c>
      <c r="U1929" s="58">
        <v>44927</v>
      </c>
      <c r="V1929" s="58">
        <v>44927</v>
      </c>
      <c r="W1929" s="93" t="s">
        <v>25</v>
      </c>
    </row>
    <row r="1930" spans="1:23" s="5" customFormat="1" ht="27" customHeight="1" x14ac:dyDescent="0.25">
      <c r="A1930" s="99">
        <f t="shared" si="341"/>
        <v>1</v>
      </c>
      <c r="B1930" s="97">
        <f t="array" aca="1" ref="B1930" ca="1">IF(AND(MAX(IF(L1929:L2942=L1930,U1929:U2942))=U1930,V1930&lt;=B$1),M1930,"-")</f>
        <v>1717990101000</v>
      </c>
      <c r="C1930" s="4">
        <f t="shared" si="331"/>
        <v>1</v>
      </c>
      <c r="D1930" s="4" t="str">
        <f t="shared" si="332"/>
        <v>7</v>
      </c>
      <c r="E1930" s="4" t="str">
        <f t="shared" si="333"/>
        <v>1</v>
      </c>
      <c r="F1930" s="4" t="str">
        <f t="shared" si="334"/>
        <v>7</v>
      </c>
      <c r="G1930" s="4" t="str">
        <f t="shared" si="335"/>
        <v>99</v>
      </c>
      <c r="H1930" s="4" t="str">
        <f t="shared" si="336"/>
        <v>0</v>
      </c>
      <c r="I1930" s="4" t="str">
        <f t="shared" si="337"/>
        <v>1</v>
      </c>
      <c r="J1930" s="4" t="str">
        <f t="shared" si="338"/>
        <v>01</v>
      </c>
      <c r="K1930" s="4" t="str">
        <f t="shared" si="339"/>
        <v>000</v>
      </c>
      <c r="L1930" s="55" t="str">
        <f t="shared" si="340"/>
        <v>1717990101000</v>
      </c>
      <c r="M1930" s="105">
        <v>1717990101000</v>
      </c>
      <c r="N1930" s="106" t="s">
        <v>21</v>
      </c>
      <c r="O1930" s="108" t="s">
        <v>3132</v>
      </c>
      <c r="P1930" s="101" t="s">
        <v>36</v>
      </c>
      <c r="Q1930" s="33">
        <v>1718109101000</v>
      </c>
      <c r="R1930" s="33" t="s">
        <v>21</v>
      </c>
      <c r="S1930" s="34" t="s">
        <v>3133</v>
      </c>
      <c r="T1930" s="58" t="s">
        <v>24</v>
      </c>
      <c r="U1930" s="58">
        <v>44927</v>
      </c>
      <c r="V1930" s="58">
        <v>44927</v>
      </c>
      <c r="W1930" s="93" t="s">
        <v>25</v>
      </c>
    </row>
    <row r="1931" spans="1:23" s="5" customFormat="1" ht="27" customHeight="1" x14ac:dyDescent="0.25">
      <c r="A1931" s="99">
        <f t="shared" si="341"/>
        <v>1</v>
      </c>
      <c r="B1931" s="97">
        <f t="array" aca="1" ref="B1931" ca="1">IF(AND(MAX(IF(L1930:L2943=L1931,U1930:U2943))=U1931,V1931&lt;=B$1),M1931,"-")</f>
        <v>1717990101001</v>
      </c>
      <c r="C1931" s="4">
        <f t="shared" si="331"/>
        <v>1</v>
      </c>
      <c r="D1931" s="4" t="str">
        <f t="shared" si="332"/>
        <v>7</v>
      </c>
      <c r="E1931" s="4" t="str">
        <f t="shared" si="333"/>
        <v>1</v>
      </c>
      <c r="F1931" s="4" t="str">
        <f t="shared" si="334"/>
        <v>7</v>
      </c>
      <c r="G1931" s="4" t="str">
        <f t="shared" si="335"/>
        <v>99</v>
      </c>
      <c r="H1931" s="4" t="str">
        <f t="shared" si="336"/>
        <v>0</v>
      </c>
      <c r="I1931" s="4" t="str">
        <f t="shared" si="337"/>
        <v>1</v>
      </c>
      <c r="J1931" s="4" t="str">
        <f t="shared" si="338"/>
        <v>01</v>
      </c>
      <c r="K1931" s="4" t="str">
        <f t="shared" si="339"/>
        <v>001</v>
      </c>
      <c r="L1931" s="55" t="str">
        <f t="shared" si="340"/>
        <v>1717990101001</v>
      </c>
      <c r="M1931" s="105">
        <v>1717990101001</v>
      </c>
      <c r="N1931" s="106" t="s">
        <v>40</v>
      </c>
      <c r="O1931" s="108" t="s">
        <v>3134</v>
      </c>
      <c r="P1931" s="101" t="s">
        <v>36</v>
      </c>
      <c r="Q1931" s="33">
        <v>1718109101001</v>
      </c>
      <c r="R1931" s="33" t="s">
        <v>40</v>
      </c>
      <c r="S1931" s="34" t="s">
        <v>3135</v>
      </c>
      <c r="T1931" s="58" t="s">
        <v>24</v>
      </c>
      <c r="U1931" s="58">
        <v>44927</v>
      </c>
      <c r="V1931" s="58">
        <v>44927</v>
      </c>
      <c r="W1931" s="93" t="s">
        <v>25</v>
      </c>
    </row>
    <row r="1932" spans="1:23" s="5" customFormat="1" ht="27" customHeight="1" x14ac:dyDescent="0.25">
      <c r="A1932" s="99">
        <f t="shared" si="341"/>
        <v>1</v>
      </c>
      <c r="B1932" s="97">
        <f t="array" aca="1" ref="B1932" ca="1">IF(AND(MAX(IF(L1931:L2944=L1932,U1931:U2944))=U1932,V1932&lt;=B$1),M1932,"-")</f>
        <v>1717990102000</v>
      </c>
      <c r="C1932" s="4">
        <f t="shared" si="331"/>
        <v>1</v>
      </c>
      <c r="D1932" s="4" t="str">
        <f t="shared" si="332"/>
        <v>7</v>
      </c>
      <c r="E1932" s="4" t="str">
        <f t="shared" si="333"/>
        <v>1</v>
      </c>
      <c r="F1932" s="4" t="str">
        <f t="shared" si="334"/>
        <v>7</v>
      </c>
      <c r="G1932" s="4" t="str">
        <f t="shared" si="335"/>
        <v>99</v>
      </c>
      <c r="H1932" s="4" t="str">
        <f t="shared" si="336"/>
        <v>0</v>
      </c>
      <c r="I1932" s="4" t="str">
        <f t="shared" si="337"/>
        <v>1</v>
      </c>
      <c r="J1932" s="4" t="str">
        <f t="shared" si="338"/>
        <v>02</v>
      </c>
      <c r="K1932" s="4" t="str">
        <f t="shared" si="339"/>
        <v>000</v>
      </c>
      <c r="L1932" s="55" t="str">
        <f t="shared" si="340"/>
        <v>1717990102000</v>
      </c>
      <c r="M1932" s="105">
        <v>1717990102000</v>
      </c>
      <c r="N1932" s="106" t="s">
        <v>21</v>
      </c>
      <c r="O1932" s="108" t="s">
        <v>3136</v>
      </c>
      <c r="P1932" s="101" t="s">
        <v>36</v>
      </c>
      <c r="Q1932" s="33">
        <v>1718109102000</v>
      </c>
      <c r="R1932" s="33" t="s">
        <v>21</v>
      </c>
      <c r="S1932" s="34" t="s">
        <v>3137</v>
      </c>
      <c r="T1932" s="58" t="s">
        <v>24</v>
      </c>
      <c r="U1932" s="58">
        <v>44927</v>
      </c>
      <c r="V1932" s="58">
        <v>44927</v>
      </c>
      <c r="W1932" s="93" t="s">
        <v>25</v>
      </c>
    </row>
    <row r="1933" spans="1:23" s="5" customFormat="1" ht="27" customHeight="1" x14ac:dyDescent="0.25">
      <c r="A1933" s="99">
        <f t="shared" si="341"/>
        <v>1</v>
      </c>
      <c r="B1933" s="97">
        <f t="array" aca="1" ref="B1933" ca="1">IF(AND(MAX(IF(L1932:L2945=L1933,U1932:U2945))=U1933,V1933&lt;=B$1),M1933,"-")</f>
        <v>1717990102001</v>
      </c>
      <c r="C1933" s="4">
        <f t="shared" si="331"/>
        <v>1</v>
      </c>
      <c r="D1933" s="4" t="str">
        <f t="shared" si="332"/>
        <v>7</v>
      </c>
      <c r="E1933" s="4" t="str">
        <f t="shared" si="333"/>
        <v>1</v>
      </c>
      <c r="F1933" s="4" t="str">
        <f t="shared" si="334"/>
        <v>7</v>
      </c>
      <c r="G1933" s="4" t="str">
        <f t="shared" si="335"/>
        <v>99</v>
      </c>
      <c r="H1933" s="4" t="str">
        <f t="shared" si="336"/>
        <v>0</v>
      </c>
      <c r="I1933" s="4" t="str">
        <f t="shared" si="337"/>
        <v>1</v>
      </c>
      <c r="J1933" s="4" t="str">
        <f t="shared" si="338"/>
        <v>02</v>
      </c>
      <c r="K1933" s="4" t="str">
        <f t="shared" si="339"/>
        <v>001</v>
      </c>
      <c r="L1933" s="55" t="str">
        <f t="shared" si="340"/>
        <v>1717990102001</v>
      </c>
      <c r="M1933" s="105">
        <v>1717990102001</v>
      </c>
      <c r="N1933" s="106" t="s">
        <v>40</v>
      </c>
      <c r="O1933" s="108" t="s">
        <v>3138</v>
      </c>
      <c r="P1933" s="101" t="s">
        <v>36</v>
      </c>
      <c r="Q1933" s="33">
        <v>1718109102001</v>
      </c>
      <c r="R1933" s="33" t="s">
        <v>40</v>
      </c>
      <c r="S1933" s="34" t="s">
        <v>3139</v>
      </c>
      <c r="T1933" s="58" t="s">
        <v>24</v>
      </c>
      <c r="U1933" s="58">
        <v>44927</v>
      </c>
      <c r="V1933" s="58">
        <v>44927</v>
      </c>
      <c r="W1933" s="93" t="s">
        <v>25</v>
      </c>
    </row>
    <row r="1934" spans="1:23" s="5" customFormat="1" ht="27" customHeight="1" x14ac:dyDescent="0.25">
      <c r="A1934" s="99">
        <f t="shared" si="341"/>
        <v>1</v>
      </c>
      <c r="B1934" s="97">
        <f t="array" aca="1" ref="B1934" ca="1">IF(AND(MAX(IF(L1933:L2946=L1934,U1933:U2946))=U1934,V1934&lt;=B$1),M1934,"-")</f>
        <v>1717990102002</v>
      </c>
      <c r="C1934" s="4">
        <f t="shared" si="331"/>
        <v>1</v>
      </c>
      <c r="D1934" s="4" t="str">
        <f t="shared" si="332"/>
        <v>7</v>
      </c>
      <c r="E1934" s="4" t="str">
        <f t="shared" si="333"/>
        <v>1</v>
      </c>
      <c r="F1934" s="4" t="str">
        <f t="shared" si="334"/>
        <v>7</v>
      </c>
      <c r="G1934" s="4" t="str">
        <f t="shared" si="335"/>
        <v>99</v>
      </c>
      <c r="H1934" s="4" t="str">
        <f t="shared" si="336"/>
        <v>0</v>
      </c>
      <c r="I1934" s="4" t="str">
        <f t="shared" si="337"/>
        <v>1</v>
      </c>
      <c r="J1934" s="4" t="str">
        <f t="shared" si="338"/>
        <v>02</v>
      </c>
      <c r="K1934" s="4" t="str">
        <f t="shared" si="339"/>
        <v>002</v>
      </c>
      <c r="L1934" s="55" t="str">
        <f t="shared" si="340"/>
        <v>1717990102002</v>
      </c>
      <c r="M1934" s="105">
        <v>1717990102002</v>
      </c>
      <c r="N1934" s="106" t="s">
        <v>40</v>
      </c>
      <c r="O1934" s="108" t="s">
        <v>3140</v>
      </c>
      <c r="P1934" s="101" t="s">
        <v>36</v>
      </c>
      <c r="Q1934" s="33">
        <v>1718109102002</v>
      </c>
      <c r="R1934" s="33" t="s">
        <v>40</v>
      </c>
      <c r="S1934" s="34" t="s">
        <v>3141</v>
      </c>
      <c r="T1934" s="58" t="s">
        <v>24</v>
      </c>
      <c r="U1934" s="58">
        <v>44927</v>
      </c>
      <c r="V1934" s="58">
        <v>44927</v>
      </c>
      <c r="W1934" s="93" t="s">
        <v>25</v>
      </c>
    </row>
    <row r="1935" spans="1:23" s="5" customFormat="1" ht="27" customHeight="1" x14ac:dyDescent="0.25">
      <c r="A1935" s="99">
        <f t="shared" si="341"/>
        <v>1</v>
      </c>
      <c r="B1935" s="97">
        <f t="array" aca="1" ref="B1935" ca="1">IF(AND(MAX(IF(L1934:L2947=L1935,U1934:U2947))=U1935,V1935&lt;=B$1),M1935,"-")</f>
        <v>1717990103000</v>
      </c>
      <c r="C1935" s="4">
        <f t="shared" si="331"/>
        <v>1</v>
      </c>
      <c r="D1935" s="4" t="str">
        <f t="shared" si="332"/>
        <v>7</v>
      </c>
      <c r="E1935" s="4" t="str">
        <f t="shared" si="333"/>
        <v>1</v>
      </c>
      <c r="F1935" s="4" t="str">
        <f t="shared" si="334"/>
        <v>7</v>
      </c>
      <c r="G1935" s="4" t="str">
        <f t="shared" si="335"/>
        <v>99</v>
      </c>
      <c r="H1935" s="4" t="str">
        <f t="shared" si="336"/>
        <v>0</v>
      </c>
      <c r="I1935" s="4" t="str">
        <f t="shared" si="337"/>
        <v>1</v>
      </c>
      <c r="J1935" s="4" t="str">
        <f t="shared" si="338"/>
        <v>03</v>
      </c>
      <c r="K1935" s="4" t="str">
        <f t="shared" si="339"/>
        <v>000</v>
      </c>
      <c r="L1935" s="55" t="str">
        <f t="shared" si="340"/>
        <v>1717990103000</v>
      </c>
      <c r="M1935" s="105">
        <v>1717990103000</v>
      </c>
      <c r="N1935" s="106" t="s">
        <v>21</v>
      </c>
      <c r="O1935" s="108" t="s">
        <v>3142</v>
      </c>
      <c r="P1935" s="101" t="s">
        <v>36</v>
      </c>
      <c r="Q1935" s="33">
        <v>1718109103000</v>
      </c>
      <c r="R1935" s="33" t="s">
        <v>21</v>
      </c>
      <c r="S1935" s="34" t="s">
        <v>3143</v>
      </c>
      <c r="T1935" s="58" t="s">
        <v>24</v>
      </c>
      <c r="U1935" s="58">
        <v>44927</v>
      </c>
      <c r="V1935" s="58">
        <v>44927</v>
      </c>
      <c r="W1935" s="93" t="s">
        <v>25</v>
      </c>
    </row>
    <row r="1936" spans="1:23" s="5" customFormat="1" ht="27" customHeight="1" x14ac:dyDescent="0.25">
      <c r="A1936" s="99">
        <f t="shared" si="341"/>
        <v>1</v>
      </c>
      <c r="B1936" s="97">
        <f t="array" aca="1" ref="B1936" ca="1">IF(AND(MAX(IF(L1935:L2948=L1936,U1935:U2948))=U1936,V1936&lt;=B$1),M1936,"-")</f>
        <v>1717990104000</v>
      </c>
      <c r="C1936" s="4">
        <f t="shared" si="331"/>
        <v>1</v>
      </c>
      <c r="D1936" s="4" t="str">
        <f t="shared" si="332"/>
        <v>7</v>
      </c>
      <c r="E1936" s="4" t="str">
        <f t="shared" si="333"/>
        <v>1</v>
      </c>
      <c r="F1936" s="4" t="str">
        <f t="shared" si="334"/>
        <v>7</v>
      </c>
      <c r="G1936" s="4" t="str">
        <f t="shared" si="335"/>
        <v>99</v>
      </c>
      <c r="H1936" s="4" t="str">
        <f t="shared" si="336"/>
        <v>0</v>
      </c>
      <c r="I1936" s="4" t="str">
        <f t="shared" si="337"/>
        <v>1</v>
      </c>
      <c r="J1936" s="4" t="str">
        <f t="shared" si="338"/>
        <v>04</v>
      </c>
      <c r="K1936" s="4" t="str">
        <f t="shared" si="339"/>
        <v>000</v>
      </c>
      <c r="L1936" s="55" t="str">
        <f t="shared" si="340"/>
        <v>1717990104000</v>
      </c>
      <c r="M1936" s="105">
        <v>1717990104000</v>
      </c>
      <c r="N1936" s="106" t="s">
        <v>21</v>
      </c>
      <c r="O1936" s="108" t="s">
        <v>3144</v>
      </c>
      <c r="P1936" s="101" t="s">
        <v>36</v>
      </c>
      <c r="Q1936" s="33">
        <v>1718109104000</v>
      </c>
      <c r="R1936" s="33" t="s">
        <v>21</v>
      </c>
      <c r="S1936" s="34" t="s">
        <v>3145</v>
      </c>
      <c r="T1936" s="58" t="s">
        <v>24</v>
      </c>
      <c r="U1936" s="58">
        <v>44927</v>
      </c>
      <c r="V1936" s="58">
        <v>44927</v>
      </c>
      <c r="W1936" s="93" t="s">
        <v>25</v>
      </c>
    </row>
    <row r="1937" spans="1:23" s="5" customFormat="1" ht="27" customHeight="1" x14ac:dyDescent="0.25">
      <c r="A1937" s="99">
        <f t="shared" si="341"/>
        <v>1</v>
      </c>
      <c r="B1937" s="97">
        <f t="array" aca="1" ref="B1937" ca="1">IF(AND(MAX(IF(L1936:L2949=L1937,U1936:U2949))=U1937,V1937&lt;=B$1),M1937,"-")</f>
        <v>1717990105000</v>
      </c>
      <c r="C1937" s="4">
        <f t="shared" si="331"/>
        <v>1</v>
      </c>
      <c r="D1937" s="4" t="str">
        <f t="shared" si="332"/>
        <v>7</v>
      </c>
      <c r="E1937" s="4" t="str">
        <f t="shared" si="333"/>
        <v>1</v>
      </c>
      <c r="F1937" s="4" t="str">
        <f t="shared" si="334"/>
        <v>7</v>
      </c>
      <c r="G1937" s="4" t="str">
        <f t="shared" si="335"/>
        <v>99</v>
      </c>
      <c r="H1937" s="4" t="str">
        <f t="shared" si="336"/>
        <v>0</v>
      </c>
      <c r="I1937" s="4" t="str">
        <f t="shared" si="337"/>
        <v>1</v>
      </c>
      <c r="J1937" s="4" t="str">
        <f t="shared" si="338"/>
        <v>05</v>
      </c>
      <c r="K1937" s="4" t="str">
        <f t="shared" si="339"/>
        <v>000</v>
      </c>
      <c r="L1937" s="55" t="str">
        <f t="shared" si="340"/>
        <v>1717990105000</v>
      </c>
      <c r="M1937" s="105">
        <v>1717990105000</v>
      </c>
      <c r="N1937" s="106" t="s">
        <v>21</v>
      </c>
      <c r="O1937" s="108" t="s">
        <v>3146</v>
      </c>
      <c r="P1937" s="101" t="s">
        <v>36</v>
      </c>
      <c r="Q1937" s="33">
        <v>1718109105000</v>
      </c>
      <c r="R1937" s="33" t="s">
        <v>21</v>
      </c>
      <c r="S1937" s="34" t="s">
        <v>3147</v>
      </c>
      <c r="T1937" s="58" t="s">
        <v>24</v>
      </c>
      <c r="U1937" s="58">
        <v>44927</v>
      </c>
      <c r="V1937" s="58">
        <v>44927</v>
      </c>
      <c r="W1937" s="93" t="s">
        <v>25</v>
      </c>
    </row>
    <row r="1938" spans="1:23" s="5" customFormat="1" ht="27" customHeight="1" x14ac:dyDescent="0.25">
      <c r="A1938" s="99">
        <f t="shared" si="341"/>
        <v>1</v>
      </c>
      <c r="B1938" s="97">
        <f t="array" aca="1" ref="B1938" ca="1">IF(AND(MAX(IF(L1937:L2950=L1938,U1937:U2950))=U1938,V1938&lt;=B$1),M1938,"-")</f>
        <v>1717990105001</v>
      </c>
      <c r="C1938" s="4">
        <f t="shared" si="331"/>
        <v>1</v>
      </c>
      <c r="D1938" s="4" t="str">
        <f t="shared" si="332"/>
        <v>7</v>
      </c>
      <c r="E1938" s="4" t="str">
        <f t="shared" si="333"/>
        <v>1</v>
      </c>
      <c r="F1938" s="4" t="str">
        <f t="shared" si="334"/>
        <v>7</v>
      </c>
      <c r="G1938" s="4" t="str">
        <f t="shared" si="335"/>
        <v>99</v>
      </c>
      <c r="H1938" s="4" t="str">
        <f t="shared" si="336"/>
        <v>0</v>
      </c>
      <c r="I1938" s="4" t="str">
        <f t="shared" si="337"/>
        <v>1</v>
      </c>
      <c r="J1938" s="4" t="str">
        <f t="shared" si="338"/>
        <v>05</v>
      </c>
      <c r="K1938" s="4" t="str">
        <f t="shared" si="339"/>
        <v>001</v>
      </c>
      <c r="L1938" s="55" t="str">
        <f t="shared" si="340"/>
        <v>1717990105001</v>
      </c>
      <c r="M1938" s="105">
        <v>1717990105001</v>
      </c>
      <c r="N1938" s="106" t="s">
        <v>40</v>
      </c>
      <c r="O1938" s="108" t="s">
        <v>3148</v>
      </c>
      <c r="P1938" s="101" t="s">
        <v>36</v>
      </c>
      <c r="Q1938" s="33">
        <v>1718109105001</v>
      </c>
      <c r="R1938" s="33" t="s">
        <v>40</v>
      </c>
      <c r="S1938" s="34" t="s">
        <v>3149</v>
      </c>
      <c r="T1938" s="58" t="s">
        <v>24</v>
      </c>
      <c r="U1938" s="58">
        <v>44927</v>
      </c>
      <c r="V1938" s="58">
        <v>44927</v>
      </c>
      <c r="W1938" s="93" t="s">
        <v>25</v>
      </c>
    </row>
    <row r="1939" spans="1:23" s="5" customFormat="1" ht="27" customHeight="1" x14ac:dyDescent="0.25">
      <c r="A1939" s="99">
        <f t="shared" si="341"/>
        <v>1</v>
      </c>
      <c r="B1939" s="97">
        <f t="array" aca="1" ref="B1939" ca="1">IF(AND(MAX(IF(L1938:L2951=L1939,U1938:U2951))=U1939,V1939&lt;=B$1),M1939,"-")</f>
        <v>1717990105002</v>
      </c>
      <c r="C1939" s="4">
        <f t="shared" si="331"/>
        <v>1</v>
      </c>
      <c r="D1939" s="4" t="str">
        <f t="shared" si="332"/>
        <v>7</v>
      </c>
      <c r="E1939" s="4" t="str">
        <f t="shared" si="333"/>
        <v>1</v>
      </c>
      <c r="F1939" s="4" t="str">
        <f t="shared" si="334"/>
        <v>7</v>
      </c>
      <c r="G1939" s="4" t="str">
        <f t="shared" si="335"/>
        <v>99</v>
      </c>
      <c r="H1939" s="4" t="str">
        <f t="shared" si="336"/>
        <v>0</v>
      </c>
      <c r="I1939" s="4" t="str">
        <f t="shared" si="337"/>
        <v>1</v>
      </c>
      <c r="J1939" s="4" t="str">
        <f t="shared" si="338"/>
        <v>05</v>
      </c>
      <c r="K1939" s="4" t="str">
        <f t="shared" si="339"/>
        <v>002</v>
      </c>
      <c r="L1939" s="55" t="str">
        <f t="shared" si="340"/>
        <v>1717990105002</v>
      </c>
      <c r="M1939" s="105">
        <v>1717990105002</v>
      </c>
      <c r="N1939" s="106" t="s">
        <v>40</v>
      </c>
      <c r="O1939" s="108" t="s">
        <v>3150</v>
      </c>
      <c r="P1939" s="101" t="s">
        <v>36</v>
      </c>
      <c r="Q1939" s="33">
        <v>1718109105002</v>
      </c>
      <c r="R1939" s="33" t="s">
        <v>40</v>
      </c>
      <c r="S1939" s="34" t="s">
        <v>3151</v>
      </c>
      <c r="T1939" s="58" t="s">
        <v>24</v>
      </c>
      <c r="U1939" s="58">
        <v>44927</v>
      </c>
      <c r="V1939" s="58">
        <v>44927</v>
      </c>
      <c r="W1939" s="93" t="s">
        <v>25</v>
      </c>
    </row>
    <row r="1940" spans="1:23" s="5" customFormat="1" ht="27" customHeight="1" x14ac:dyDescent="0.25">
      <c r="A1940" s="99">
        <f t="shared" si="341"/>
        <v>1</v>
      </c>
      <c r="B1940" s="97">
        <f t="array" aca="1" ref="B1940" ca="1">IF(AND(MAX(IF(L1939:L2952=L1940,U1939:U2952))=U1940,V1940&lt;=B$1),M1940,"-")</f>
        <v>1717990105003</v>
      </c>
      <c r="C1940" s="4">
        <f t="shared" si="331"/>
        <v>1</v>
      </c>
      <c r="D1940" s="4" t="str">
        <f t="shared" si="332"/>
        <v>7</v>
      </c>
      <c r="E1940" s="4" t="str">
        <f t="shared" si="333"/>
        <v>1</v>
      </c>
      <c r="F1940" s="4" t="str">
        <f t="shared" si="334"/>
        <v>7</v>
      </c>
      <c r="G1940" s="4" t="str">
        <f t="shared" si="335"/>
        <v>99</v>
      </c>
      <c r="H1940" s="4" t="str">
        <f t="shared" si="336"/>
        <v>0</v>
      </c>
      <c r="I1940" s="4" t="str">
        <f t="shared" si="337"/>
        <v>1</v>
      </c>
      <c r="J1940" s="4" t="str">
        <f t="shared" si="338"/>
        <v>05</v>
      </c>
      <c r="K1940" s="4" t="str">
        <f t="shared" si="339"/>
        <v>003</v>
      </c>
      <c r="L1940" s="55" t="str">
        <f t="shared" si="340"/>
        <v>1717990105003</v>
      </c>
      <c r="M1940" s="105">
        <v>1717990105003</v>
      </c>
      <c r="N1940" s="106" t="s">
        <v>40</v>
      </c>
      <c r="O1940" s="108" t="s">
        <v>3152</v>
      </c>
      <c r="P1940" s="101" t="s">
        <v>36</v>
      </c>
      <c r="Q1940" s="33">
        <v>1718109105003</v>
      </c>
      <c r="R1940" s="33" t="s">
        <v>40</v>
      </c>
      <c r="S1940" s="34" t="s">
        <v>3153</v>
      </c>
      <c r="T1940" s="58" t="s">
        <v>24</v>
      </c>
      <c r="U1940" s="58">
        <v>44927</v>
      </c>
      <c r="V1940" s="58">
        <v>44927</v>
      </c>
      <c r="W1940" s="93" t="s">
        <v>25</v>
      </c>
    </row>
    <row r="1941" spans="1:23" s="5" customFormat="1" ht="27" customHeight="1" x14ac:dyDescent="0.25">
      <c r="A1941" s="99">
        <f t="shared" si="341"/>
        <v>1</v>
      </c>
      <c r="B1941" s="97">
        <f t="array" aca="1" ref="B1941" ca="1">IF(AND(MAX(IF(L1940:L2953=L1941,U1940:U2953))=U1941,V1941&lt;=B$1),M1941,"-")</f>
        <v>1717990105004</v>
      </c>
      <c r="C1941" s="4">
        <f t="shared" si="331"/>
        <v>1</v>
      </c>
      <c r="D1941" s="4" t="str">
        <f t="shared" si="332"/>
        <v>7</v>
      </c>
      <c r="E1941" s="4" t="str">
        <f t="shared" si="333"/>
        <v>1</v>
      </c>
      <c r="F1941" s="4" t="str">
        <f t="shared" si="334"/>
        <v>7</v>
      </c>
      <c r="G1941" s="4" t="str">
        <f t="shared" si="335"/>
        <v>99</v>
      </c>
      <c r="H1941" s="4" t="str">
        <f t="shared" si="336"/>
        <v>0</v>
      </c>
      <c r="I1941" s="4" t="str">
        <f t="shared" si="337"/>
        <v>1</v>
      </c>
      <c r="J1941" s="4" t="str">
        <f t="shared" si="338"/>
        <v>05</v>
      </c>
      <c r="K1941" s="4" t="str">
        <f t="shared" si="339"/>
        <v>004</v>
      </c>
      <c r="L1941" s="55" t="str">
        <f t="shared" si="340"/>
        <v>1717990105004</v>
      </c>
      <c r="M1941" s="105">
        <v>1717990105004</v>
      </c>
      <c r="N1941" s="106" t="s">
        <v>40</v>
      </c>
      <c r="O1941" s="108" t="s">
        <v>3154</v>
      </c>
      <c r="P1941" s="101" t="s">
        <v>36</v>
      </c>
      <c r="Q1941" s="33">
        <v>1718109105004</v>
      </c>
      <c r="R1941" s="33" t="s">
        <v>40</v>
      </c>
      <c r="S1941" s="34" t="s">
        <v>3155</v>
      </c>
      <c r="T1941" s="58" t="s">
        <v>24</v>
      </c>
      <c r="U1941" s="58">
        <v>44927</v>
      </c>
      <c r="V1941" s="58">
        <v>44927</v>
      </c>
      <c r="W1941" s="93" t="s">
        <v>25</v>
      </c>
    </row>
    <row r="1942" spans="1:23" s="5" customFormat="1" ht="27" customHeight="1" x14ac:dyDescent="0.25">
      <c r="A1942" s="99">
        <f t="shared" si="341"/>
        <v>1</v>
      </c>
      <c r="B1942" s="97">
        <f t="array" aca="1" ref="B1942" ca="1">IF(AND(MAX(IF(L1941:L2954=L1942,U1941:U2954))=U1942,V1942&lt;=B$1),M1942,"-")</f>
        <v>1717990105005</v>
      </c>
      <c r="C1942" s="4">
        <f t="shared" si="331"/>
        <v>1</v>
      </c>
      <c r="D1942" s="4" t="str">
        <f t="shared" si="332"/>
        <v>7</v>
      </c>
      <c r="E1942" s="4" t="str">
        <f t="shared" si="333"/>
        <v>1</v>
      </c>
      <c r="F1942" s="4" t="str">
        <f t="shared" si="334"/>
        <v>7</v>
      </c>
      <c r="G1942" s="4" t="str">
        <f t="shared" si="335"/>
        <v>99</v>
      </c>
      <c r="H1942" s="4" t="str">
        <f t="shared" si="336"/>
        <v>0</v>
      </c>
      <c r="I1942" s="4" t="str">
        <f t="shared" si="337"/>
        <v>1</v>
      </c>
      <c r="J1942" s="4" t="str">
        <f t="shared" si="338"/>
        <v>05</v>
      </c>
      <c r="K1942" s="4" t="str">
        <f t="shared" si="339"/>
        <v>005</v>
      </c>
      <c r="L1942" s="55" t="str">
        <f t="shared" si="340"/>
        <v>1717990105005</v>
      </c>
      <c r="M1942" s="105">
        <v>1717990105005</v>
      </c>
      <c r="N1942" s="106" t="s">
        <v>40</v>
      </c>
      <c r="O1942" s="108" t="s">
        <v>3156</v>
      </c>
      <c r="P1942" s="101" t="s">
        <v>36</v>
      </c>
      <c r="Q1942" s="33">
        <v>1718109105005</v>
      </c>
      <c r="R1942" s="33" t="s">
        <v>40</v>
      </c>
      <c r="S1942" s="34" t="s">
        <v>3157</v>
      </c>
      <c r="T1942" s="58" t="s">
        <v>24</v>
      </c>
      <c r="U1942" s="58">
        <v>44927</v>
      </c>
      <c r="V1942" s="58">
        <v>44927</v>
      </c>
      <c r="W1942" s="93" t="s">
        <v>25</v>
      </c>
    </row>
    <row r="1943" spans="1:23" s="5" customFormat="1" ht="27" customHeight="1" x14ac:dyDescent="0.25">
      <c r="A1943" s="99">
        <f t="shared" si="341"/>
        <v>1</v>
      </c>
      <c r="B1943" s="97">
        <f t="array" aca="1" ref="B1943" ca="1">IF(AND(MAX(IF(L1942:L2955=L1943,U1942:U2955))=U1943,V1943&lt;=B$1),M1943,"-")</f>
        <v>1717990105006</v>
      </c>
      <c r="C1943" s="4">
        <f t="shared" si="331"/>
        <v>1</v>
      </c>
      <c r="D1943" s="4" t="str">
        <f t="shared" si="332"/>
        <v>7</v>
      </c>
      <c r="E1943" s="4" t="str">
        <f t="shared" si="333"/>
        <v>1</v>
      </c>
      <c r="F1943" s="4" t="str">
        <f t="shared" si="334"/>
        <v>7</v>
      </c>
      <c r="G1943" s="4" t="str">
        <f t="shared" si="335"/>
        <v>99</v>
      </c>
      <c r="H1943" s="4" t="str">
        <f t="shared" si="336"/>
        <v>0</v>
      </c>
      <c r="I1943" s="4" t="str">
        <f t="shared" si="337"/>
        <v>1</v>
      </c>
      <c r="J1943" s="4" t="str">
        <f t="shared" si="338"/>
        <v>05</v>
      </c>
      <c r="K1943" s="4" t="str">
        <f t="shared" si="339"/>
        <v>006</v>
      </c>
      <c r="L1943" s="55" t="str">
        <f t="shared" si="340"/>
        <v>1717990105006</v>
      </c>
      <c r="M1943" s="105">
        <v>1717990105006</v>
      </c>
      <c r="N1943" s="106" t="s">
        <v>40</v>
      </c>
      <c r="O1943" s="108" t="s">
        <v>3158</v>
      </c>
      <c r="P1943" s="101" t="s">
        <v>36</v>
      </c>
      <c r="Q1943" s="33">
        <v>1718109105006</v>
      </c>
      <c r="R1943" s="33" t="s">
        <v>40</v>
      </c>
      <c r="S1943" s="34" t="s">
        <v>3159</v>
      </c>
      <c r="T1943" s="58" t="s">
        <v>24</v>
      </c>
      <c r="U1943" s="58">
        <v>44927</v>
      </c>
      <c r="V1943" s="58">
        <v>44927</v>
      </c>
      <c r="W1943" s="93" t="s">
        <v>25</v>
      </c>
    </row>
    <row r="1944" spans="1:23" s="5" customFormat="1" ht="27" customHeight="1" x14ac:dyDescent="0.25">
      <c r="A1944" s="99">
        <f t="shared" si="341"/>
        <v>1</v>
      </c>
      <c r="B1944" s="97">
        <f t="array" aca="1" ref="B1944" ca="1">IF(AND(MAX(IF(L1943:L2956=L1944,U1943:U2956))=U1944,V1944&lt;=B$1),M1944,"-")</f>
        <v>1717990105007</v>
      </c>
      <c r="C1944" s="4">
        <f t="shared" si="331"/>
        <v>1</v>
      </c>
      <c r="D1944" s="4" t="str">
        <f t="shared" si="332"/>
        <v>7</v>
      </c>
      <c r="E1944" s="4" t="str">
        <f t="shared" si="333"/>
        <v>1</v>
      </c>
      <c r="F1944" s="4" t="str">
        <f t="shared" si="334"/>
        <v>7</v>
      </c>
      <c r="G1944" s="4" t="str">
        <f t="shared" si="335"/>
        <v>99</v>
      </c>
      <c r="H1944" s="4" t="str">
        <f t="shared" si="336"/>
        <v>0</v>
      </c>
      <c r="I1944" s="4" t="str">
        <f t="shared" si="337"/>
        <v>1</v>
      </c>
      <c r="J1944" s="4" t="str">
        <f t="shared" si="338"/>
        <v>05</v>
      </c>
      <c r="K1944" s="4" t="str">
        <f t="shared" si="339"/>
        <v>007</v>
      </c>
      <c r="L1944" s="55" t="str">
        <f t="shared" si="340"/>
        <v>1717990105007</v>
      </c>
      <c r="M1944" s="105">
        <v>1717990105007</v>
      </c>
      <c r="N1944" s="106" t="s">
        <v>40</v>
      </c>
      <c r="O1944" s="108" t="s">
        <v>3160</v>
      </c>
      <c r="P1944" s="101" t="s">
        <v>107</v>
      </c>
      <c r="Q1944" s="33" t="s">
        <v>25</v>
      </c>
      <c r="R1944" s="33" t="s">
        <v>25</v>
      </c>
      <c r="S1944" s="34" t="s">
        <v>25</v>
      </c>
      <c r="T1944" s="58" t="s">
        <v>24</v>
      </c>
      <c r="U1944" s="58">
        <v>45041</v>
      </c>
      <c r="V1944" s="58">
        <v>45041</v>
      </c>
      <c r="W1944" s="93" t="s">
        <v>25</v>
      </c>
    </row>
    <row r="1945" spans="1:23" s="5" customFormat="1" ht="27" customHeight="1" x14ac:dyDescent="0.25">
      <c r="A1945" s="99">
        <f t="shared" si="341"/>
        <v>1</v>
      </c>
      <c r="B1945" s="97">
        <f t="array" aca="1" ref="B1945" ca="1">IF(AND(MAX(IF(L1944:L2957=L1945,U1944:U2957))=U1945,V1945&lt;=B$1),M1945,"-")</f>
        <v>1717990105008</v>
      </c>
      <c r="C1945" s="4">
        <f t="shared" si="331"/>
        <v>1</v>
      </c>
      <c r="D1945" s="4" t="str">
        <f t="shared" si="332"/>
        <v>7</v>
      </c>
      <c r="E1945" s="4" t="str">
        <f t="shared" si="333"/>
        <v>1</v>
      </c>
      <c r="F1945" s="4" t="str">
        <f t="shared" si="334"/>
        <v>7</v>
      </c>
      <c r="G1945" s="4" t="str">
        <f t="shared" si="335"/>
        <v>99</v>
      </c>
      <c r="H1945" s="4" t="str">
        <f t="shared" si="336"/>
        <v>0</v>
      </c>
      <c r="I1945" s="4" t="str">
        <f t="shared" si="337"/>
        <v>1</v>
      </c>
      <c r="J1945" s="4" t="str">
        <f t="shared" si="338"/>
        <v>05</v>
      </c>
      <c r="K1945" s="4" t="str">
        <f t="shared" si="339"/>
        <v>008</v>
      </c>
      <c r="L1945" s="55" t="str">
        <f t="shared" si="340"/>
        <v>1717990105008</v>
      </c>
      <c r="M1945" s="105">
        <v>1717990105008</v>
      </c>
      <c r="N1945" s="106" t="s">
        <v>40</v>
      </c>
      <c r="O1945" s="108" t="s">
        <v>3161</v>
      </c>
      <c r="P1945" s="101" t="s">
        <v>107</v>
      </c>
      <c r="Q1945" s="33" t="s">
        <v>25</v>
      </c>
      <c r="R1945" s="33" t="s">
        <v>25</v>
      </c>
      <c r="S1945" s="34" t="s">
        <v>25</v>
      </c>
      <c r="T1945" s="58" t="s">
        <v>605</v>
      </c>
      <c r="U1945" s="58">
        <v>45412</v>
      </c>
      <c r="V1945" s="58">
        <v>45412</v>
      </c>
      <c r="W1945" s="93" t="s">
        <v>25</v>
      </c>
    </row>
    <row r="1946" spans="1:23" s="5" customFormat="1" ht="27" customHeight="1" x14ac:dyDescent="0.25">
      <c r="A1946" s="99">
        <f t="shared" si="341"/>
        <v>1</v>
      </c>
      <c r="B1946" s="97">
        <f t="array" aca="1" ref="B1946" ca="1">IF(AND(MAX(IF(L1945:L2958=L1946,U1945:U2958))=U1946,V1946&lt;=B$1),M1946,"-")</f>
        <v>1717990105009</v>
      </c>
      <c r="C1946" s="4">
        <f t="shared" si="331"/>
        <v>1</v>
      </c>
      <c r="D1946" s="4" t="str">
        <f t="shared" si="332"/>
        <v>7</v>
      </c>
      <c r="E1946" s="4" t="str">
        <f t="shared" si="333"/>
        <v>1</v>
      </c>
      <c r="F1946" s="4" t="str">
        <f t="shared" si="334"/>
        <v>7</v>
      </c>
      <c r="G1946" s="4" t="str">
        <f t="shared" si="335"/>
        <v>99</v>
      </c>
      <c r="H1946" s="4" t="str">
        <f t="shared" si="336"/>
        <v>0</v>
      </c>
      <c r="I1946" s="4" t="str">
        <f t="shared" si="337"/>
        <v>1</v>
      </c>
      <c r="J1946" s="4" t="str">
        <f t="shared" si="338"/>
        <v>05</v>
      </c>
      <c r="K1946" s="4" t="str">
        <f t="shared" si="339"/>
        <v>009</v>
      </c>
      <c r="L1946" s="55" t="str">
        <f t="shared" si="340"/>
        <v>1717990105009</v>
      </c>
      <c r="M1946" s="105">
        <v>1717990105009</v>
      </c>
      <c r="N1946" s="106" t="s">
        <v>40</v>
      </c>
      <c r="O1946" s="108" t="s">
        <v>3162</v>
      </c>
      <c r="P1946" s="101" t="s">
        <v>107</v>
      </c>
      <c r="Q1946" s="33" t="s">
        <v>25</v>
      </c>
      <c r="R1946" s="33" t="s">
        <v>25</v>
      </c>
      <c r="S1946" s="34" t="s">
        <v>25</v>
      </c>
      <c r="T1946" s="58" t="s">
        <v>605</v>
      </c>
      <c r="U1946" s="58">
        <v>45412</v>
      </c>
      <c r="V1946" s="58">
        <v>45412</v>
      </c>
      <c r="W1946" s="93" t="s">
        <v>25</v>
      </c>
    </row>
    <row r="1947" spans="1:23" s="5" customFormat="1" ht="27" customHeight="1" x14ac:dyDescent="0.25">
      <c r="A1947" s="99">
        <f t="shared" si="341"/>
        <v>1</v>
      </c>
      <c r="B1947" s="97">
        <f t="array" aca="1" ref="B1947" ca="1">IF(AND(MAX(IF(L1946:L2959=L1947,U1946:U2959))=U1947,V1947&lt;=B$1),M1947,"-")</f>
        <v>1717990105010</v>
      </c>
      <c r="C1947" s="4">
        <f t="shared" si="331"/>
        <v>1</v>
      </c>
      <c r="D1947" s="4" t="str">
        <f t="shared" si="332"/>
        <v>7</v>
      </c>
      <c r="E1947" s="4" t="str">
        <f t="shared" si="333"/>
        <v>1</v>
      </c>
      <c r="F1947" s="4" t="str">
        <f t="shared" si="334"/>
        <v>7</v>
      </c>
      <c r="G1947" s="4" t="str">
        <f t="shared" si="335"/>
        <v>99</v>
      </c>
      <c r="H1947" s="4" t="str">
        <f t="shared" si="336"/>
        <v>0</v>
      </c>
      <c r="I1947" s="4" t="str">
        <f t="shared" si="337"/>
        <v>1</v>
      </c>
      <c r="J1947" s="4" t="str">
        <f t="shared" si="338"/>
        <v>05</v>
      </c>
      <c r="K1947" s="4" t="str">
        <f t="shared" si="339"/>
        <v>010</v>
      </c>
      <c r="L1947" s="55" t="str">
        <f t="shared" si="340"/>
        <v>1717990105010</v>
      </c>
      <c r="M1947" s="105">
        <v>1717990105010</v>
      </c>
      <c r="N1947" s="106" t="s">
        <v>40</v>
      </c>
      <c r="O1947" s="108" t="s">
        <v>3163</v>
      </c>
      <c r="P1947" s="101" t="s">
        <v>107</v>
      </c>
      <c r="Q1947" s="33"/>
      <c r="R1947" s="33"/>
      <c r="S1947" s="34"/>
      <c r="T1947" s="58" t="s">
        <v>1187</v>
      </c>
      <c r="U1947" s="58">
        <v>45530</v>
      </c>
      <c r="V1947" s="58">
        <v>45658</v>
      </c>
      <c r="W1947" s="93" t="s">
        <v>25</v>
      </c>
    </row>
    <row r="1948" spans="1:23" s="5" customFormat="1" ht="27" customHeight="1" x14ac:dyDescent="0.25">
      <c r="A1948" s="99">
        <f t="shared" si="341"/>
        <v>1</v>
      </c>
      <c r="B1948" s="97">
        <f t="array" aca="1" ref="B1948" ca="1">IF(AND(MAX(IF(L1947:L2960=L1948,U1947:U2960))=U1948,V1948&lt;=B$1),M1948,"-")</f>
        <v>1717990106000</v>
      </c>
      <c r="C1948" s="4">
        <f t="shared" si="331"/>
        <v>1</v>
      </c>
      <c r="D1948" s="4" t="str">
        <f t="shared" si="332"/>
        <v>7</v>
      </c>
      <c r="E1948" s="4" t="str">
        <f t="shared" si="333"/>
        <v>1</v>
      </c>
      <c r="F1948" s="4" t="str">
        <f t="shared" si="334"/>
        <v>7</v>
      </c>
      <c r="G1948" s="4" t="str">
        <f t="shared" si="335"/>
        <v>99</v>
      </c>
      <c r="H1948" s="4" t="str">
        <f t="shared" si="336"/>
        <v>0</v>
      </c>
      <c r="I1948" s="4" t="str">
        <f t="shared" si="337"/>
        <v>1</v>
      </c>
      <c r="J1948" s="4" t="str">
        <f t="shared" si="338"/>
        <v>06</v>
      </c>
      <c r="K1948" s="4" t="str">
        <f t="shared" si="339"/>
        <v>000</v>
      </c>
      <c r="L1948" s="55" t="str">
        <f t="shared" si="340"/>
        <v>1717990106000</v>
      </c>
      <c r="M1948" s="105">
        <v>1717990106000</v>
      </c>
      <c r="N1948" s="106" t="s">
        <v>21</v>
      </c>
      <c r="O1948" s="108" t="s">
        <v>3164</v>
      </c>
      <c r="P1948" s="101" t="s">
        <v>36</v>
      </c>
      <c r="Q1948" s="33">
        <v>1718109106000</v>
      </c>
      <c r="R1948" s="33" t="s">
        <v>21</v>
      </c>
      <c r="S1948" s="34" t="s">
        <v>3165</v>
      </c>
      <c r="T1948" s="58" t="s">
        <v>24</v>
      </c>
      <c r="U1948" s="58">
        <v>44927</v>
      </c>
      <c r="V1948" s="58">
        <v>44927</v>
      </c>
      <c r="W1948" s="93" t="s">
        <v>25</v>
      </c>
    </row>
    <row r="1949" spans="1:23" s="5" customFormat="1" ht="27" customHeight="1" x14ac:dyDescent="0.25">
      <c r="A1949" s="99">
        <f t="shared" si="341"/>
        <v>1</v>
      </c>
      <c r="B1949" s="97">
        <f t="array" aca="1" ref="B1949" ca="1">IF(AND(MAX(IF(L1948:L2961=L1949,U1948:U2961))=U1949,V1949&lt;=B$1),M1949,"-")</f>
        <v>1717990106001</v>
      </c>
      <c r="C1949" s="4">
        <f t="shared" si="331"/>
        <v>1</v>
      </c>
      <c r="D1949" s="4" t="str">
        <f t="shared" si="332"/>
        <v>7</v>
      </c>
      <c r="E1949" s="4" t="str">
        <f t="shared" si="333"/>
        <v>1</v>
      </c>
      <c r="F1949" s="4" t="str">
        <f t="shared" si="334"/>
        <v>7</v>
      </c>
      <c r="G1949" s="4" t="str">
        <f t="shared" si="335"/>
        <v>99</v>
      </c>
      <c r="H1949" s="4" t="str">
        <f t="shared" si="336"/>
        <v>0</v>
      </c>
      <c r="I1949" s="4" t="str">
        <f t="shared" si="337"/>
        <v>1</v>
      </c>
      <c r="J1949" s="4" t="str">
        <f t="shared" si="338"/>
        <v>06</v>
      </c>
      <c r="K1949" s="4" t="str">
        <f t="shared" si="339"/>
        <v>001</v>
      </c>
      <c r="L1949" s="55" t="str">
        <f t="shared" si="340"/>
        <v>1717990106001</v>
      </c>
      <c r="M1949" s="105">
        <v>1717990106001</v>
      </c>
      <c r="N1949" s="106" t="s">
        <v>40</v>
      </c>
      <c r="O1949" s="108" t="s">
        <v>3166</v>
      </c>
      <c r="P1949" s="101" t="s">
        <v>36</v>
      </c>
      <c r="Q1949" s="33">
        <v>1718109106001</v>
      </c>
      <c r="R1949" s="33" t="s">
        <v>40</v>
      </c>
      <c r="S1949" s="34" t="s">
        <v>3167</v>
      </c>
      <c r="T1949" s="58" t="s">
        <v>24</v>
      </c>
      <c r="U1949" s="58">
        <v>44927</v>
      </c>
      <c r="V1949" s="58">
        <v>44927</v>
      </c>
      <c r="W1949" s="93" t="s">
        <v>25</v>
      </c>
    </row>
    <row r="1950" spans="1:23" s="5" customFormat="1" ht="27" customHeight="1" x14ac:dyDescent="0.25">
      <c r="A1950" s="99">
        <f t="shared" si="341"/>
        <v>1</v>
      </c>
      <c r="B1950" s="97">
        <f t="array" aca="1" ref="B1950" ca="1">IF(AND(MAX(IF(L1949:L2962=L1950,U1949:U2962))=U1950,V1950&lt;=B$1),M1950,"-")</f>
        <v>1717990106002</v>
      </c>
      <c r="C1950" s="4">
        <f t="shared" si="331"/>
        <v>1</v>
      </c>
      <c r="D1950" s="4" t="str">
        <f t="shared" si="332"/>
        <v>7</v>
      </c>
      <c r="E1950" s="4" t="str">
        <f t="shared" si="333"/>
        <v>1</v>
      </c>
      <c r="F1950" s="4" t="str">
        <f t="shared" si="334"/>
        <v>7</v>
      </c>
      <c r="G1950" s="4" t="str">
        <f t="shared" si="335"/>
        <v>99</v>
      </c>
      <c r="H1950" s="4" t="str">
        <f t="shared" si="336"/>
        <v>0</v>
      </c>
      <c r="I1950" s="4" t="str">
        <f t="shared" si="337"/>
        <v>1</v>
      </c>
      <c r="J1950" s="4" t="str">
        <f t="shared" si="338"/>
        <v>06</v>
      </c>
      <c r="K1950" s="4" t="str">
        <f t="shared" si="339"/>
        <v>002</v>
      </c>
      <c r="L1950" s="55" t="str">
        <f t="shared" si="340"/>
        <v>1717990106002</v>
      </c>
      <c r="M1950" s="105">
        <v>1717990106002</v>
      </c>
      <c r="N1950" s="106" t="s">
        <v>40</v>
      </c>
      <c r="O1950" s="108" t="s">
        <v>3168</v>
      </c>
      <c r="P1950" s="101" t="s">
        <v>36</v>
      </c>
      <c r="Q1950" s="33">
        <v>1718109106002</v>
      </c>
      <c r="R1950" s="33" t="s">
        <v>40</v>
      </c>
      <c r="S1950" s="34" t="s">
        <v>3169</v>
      </c>
      <c r="T1950" s="58" t="s">
        <v>24</v>
      </c>
      <c r="U1950" s="58">
        <v>44927</v>
      </c>
      <c r="V1950" s="58">
        <v>44927</v>
      </c>
      <c r="W1950" s="93" t="s">
        <v>25</v>
      </c>
    </row>
    <row r="1951" spans="1:23" s="5" customFormat="1" ht="27" customHeight="1" x14ac:dyDescent="0.25">
      <c r="A1951" s="99">
        <f t="shared" si="341"/>
        <v>1</v>
      </c>
      <c r="B1951" s="97">
        <f t="array" aca="1" ref="B1951" ca="1">IF(AND(MAX(IF(L1950:L2963=L1951,U1950:U2963))=U1951,V1951&lt;=B$1),M1951,"-")</f>
        <v>1717990106003</v>
      </c>
      <c r="C1951" s="4">
        <f t="shared" si="331"/>
        <v>1</v>
      </c>
      <c r="D1951" s="4" t="str">
        <f t="shared" si="332"/>
        <v>7</v>
      </c>
      <c r="E1951" s="4" t="str">
        <f t="shared" si="333"/>
        <v>1</v>
      </c>
      <c r="F1951" s="4" t="str">
        <f t="shared" si="334"/>
        <v>7</v>
      </c>
      <c r="G1951" s="4" t="str">
        <f t="shared" si="335"/>
        <v>99</v>
      </c>
      <c r="H1951" s="4" t="str">
        <f t="shared" si="336"/>
        <v>0</v>
      </c>
      <c r="I1951" s="4" t="str">
        <f t="shared" si="337"/>
        <v>1</v>
      </c>
      <c r="J1951" s="4" t="str">
        <f t="shared" si="338"/>
        <v>06</v>
      </c>
      <c r="K1951" s="4" t="str">
        <f t="shared" si="339"/>
        <v>003</v>
      </c>
      <c r="L1951" s="55" t="str">
        <f t="shared" si="340"/>
        <v>1717990106003</v>
      </c>
      <c r="M1951" s="105">
        <v>1717990106003</v>
      </c>
      <c r="N1951" s="106" t="s">
        <v>40</v>
      </c>
      <c r="O1951" s="108" t="s">
        <v>3170</v>
      </c>
      <c r="P1951" s="101" t="s">
        <v>36</v>
      </c>
      <c r="Q1951" s="33" t="s">
        <v>3171</v>
      </c>
      <c r="R1951" s="33" t="s">
        <v>666</v>
      </c>
      <c r="S1951" s="34" t="s">
        <v>666</v>
      </c>
      <c r="T1951" s="58" t="s">
        <v>24</v>
      </c>
      <c r="U1951" s="58">
        <v>44927</v>
      </c>
      <c r="V1951" s="58">
        <v>44927</v>
      </c>
      <c r="W1951" s="93" t="s">
        <v>25</v>
      </c>
    </row>
    <row r="1952" spans="1:23" s="5" customFormat="1" ht="27" customHeight="1" x14ac:dyDescent="0.25">
      <c r="A1952" s="99">
        <f t="shared" si="341"/>
        <v>1</v>
      </c>
      <c r="B1952" s="97">
        <f t="array" aca="1" ref="B1952" ca="1">IF(AND(MAX(IF(L1951:L2964=L1952,U1951:U2964))=U1952,V1952&lt;=B$1),M1952,"-")</f>
        <v>1717990106004</v>
      </c>
      <c r="C1952" s="4">
        <f t="shared" si="331"/>
        <v>1</v>
      </c>
      <c r="D1952" s="4" t="str">
        <f t="shared" si="332"/>
        <v>7</v>
      </c>
      <c r="E1952" s="4" t="str">
        <f t="shared" si="333"/>
        <v>1</v>
      </c>
      <c r="F1952" s="4" t="str">
        <f t="shared" si="334"/>
        <v>7</v>
      </c>
      <c r="G1952" s="4" t="str">
        <f t="shared" si="335"/>
        <v>99</v>
      </c>
      <c r="H1952" s="4" t="str">
        <f t="shared" si="336"/>
        <v>0</v>
      </c>
      <c r="I1952" s="4" t="str">
        <f t="shared" si="337"/>
        <v>1</v>
      </c>
      <c r="J1952" s="4" t="str">
        <f t="shared" si="338"/>
        <v>06</v>
      </c>
      <c r="K1952" s="4" t="str">
        <f t="shared" si="339"/>
        <v>004</v>
      </c>
      <c r="L1952" s="55" t="str">
        <f t="shared" si="340"/>
        <v>1717990106004</v>
      </c>
      <c r="M1952" s="105">
        <v>1717990106004</v>
      </c>
      <c r="N1952" s="106" t="s">
        <v>40</v>
      </c>
      <c r="O1952" s="108" t="s">
        <v>3172</v>
      </c>
      <c r="P1952" s="101" t="s">
        <v>36</v>
      </c>
      <c r="Q1952" s="33">
        <v>1718109106004</v>
      </c>
      <c r="R1952" s="33" t="s">
        <v>40</v>
      </c>
      <c r="S1952" s="34" t="s">
        <v>3173</v>
      </c>
      <c r="T1952" s="58" t="s">
        <v>24</v>
      </c>
      <c r="U1952" s="58">
        <v>44927</v>
      </c>
      <c r="V1952" s="58">
        <v>44927</v>
      </c>
      <c r="W1952" s="93" t="s">
        <v>25</v>
      </c>
    </row>
    <row r="1953" spans="1:23" s="5" customFormat="1" ht="27" customHeight="1" x14ac:dyDescent="0.25">
      <c r="A1953" s="99">
        <f t="shared" si="341"/>
        <v>1</v>
      </c>
      <c r="B1953" s="97">
        <f t="array" aca="1" ref="B1953" ca="1">IF(AND(MAX(IF(L1952:L2965=L1953,U1952:U2965))=U1953,V1953&lt;=B$1),M1953,"-")</f>
        <v>1717990107000</v>
      </c>
      <c r="C1953" s="4">
        <f t="shared" si="331"/>
        <v>1</v>
      </c>
      <c r="D1953" s="4" t="str">
        <f t="shared" si="332"/>
        <v>7</v>
      </c>
      <c r="E1953" s="4" t="str">
        <f t="shared" si="333"/>
        <v>1</v>
      </c>
      <c r="F1953" s="4" t="str">
        <f t="shared" si="334"/>
        <v>7</v>
      </c>
      <c r="G1953" s="4" t="str">
        <f t="shared" si="335"/>
        <v>99</v>
      </c>
      <c r="H1953" s="4" t="str">
        <f t="shared" si="336"/>
        <v>0</v>
      </c>
      <c r="I1953" s="4" t="str">
        <f t="shared" si="337"/>
        <v>1</v>
      </c>
      <c r="J1953" s="4" t="str">
        <f t="shared" si="338"/>
        <v>07</v>
      </c>
      <c r="K1953" s="4" t="str">
        <f t="shared" si="339"/>
        <v>000</v>
      </c>
      <c r="L1953" s="55" t="str">
        <f t="shared" si="340"/>
        <v>1717990107000</v>
      </c>
      <c r="M1953" s="105">
        <v>1717990107000</v>
      </c>
      <c r="N1953" s="106" t="s">
        <v>21</v>
      </c>
      <c r="O1953" s="108" t="s">
        <v>3174</v>
      </c>
      <c r="P1953" s="101" t="s">
        <v>36</v>
      </c>
      <c r="Q1953" s="33">
        <v>1718109107000</v>
      </c>
      <c r="R1953" s="33" t="s">
        <v>21</v>
      </c>
      <c r="S1953" s="34" t="s">
        <v>3175</v>
      </c>
      <c r="T1953" s="58" t="s">
        <v>24</v>
      </c>
      <c r="U1953" s="58">
        <v>44927</v>
      </c>
      <c r="V1953" s="58">
        <v>44927</v>
      </c>
      <c r="W1953" s="93" t="s">
        <v>25</v>
      </c>
    </row>
    <row r="1954" spans="1:23" s="5" customFormat="1" ht="27" customHeight="1" x14ac:dyDescent="0.25">
      <c r="A1954" s="99">
        <f t="shared" si="341"/>
        <v>1</v>
      </c>
      <c r="B1954" s="97">
        <f t="array" aca="1" ref="B1954" ca="1">IF(AND(MAX(IF(L1953:L2966=L1954,U1953:U2966))=U1954,V1954&lt;=B$1),M1954,"-")</f>
        <v>1717990107001</v>
      </c>
      <c r="C1954" s="4">
        <f t="shared" si="331"/>
        <v>1</v>
      </c>
      <c r="D1954" s="4" t="str">
        <f t="shared" si="332"/>
        <v>7</v>
      </c>
      <c r="E1954" s="4" t="str">
        <f t="shared" si="333"/>
        <v>1</v>
      </c>
      <c r="F1954" s="4" t="str">
        <f t="shared" si="334"/>
        <v>7</v>
      </c>
      <c r="G1954" s="4" t="str">
        <f t="shared" si="335"/>
        <v>99</v>
      </c>
      <c r="H1954" s="4" t="str">
        <f t="shared" si="336"/>
        <v>0</v>
      </c>
      <c r="I1954" s="4" t="str">
        <f t="shared" si="337"/>
        <v>1</v>
      </c>
      <c r="J1954" s="4" t="str">
        <f t="shared" si="338"/>
        <v>07</v>
      </c>
      <c r="K1954" s="4" t="str">
        <f t="shared" si="339"/>
        <v>001</v>
      </c>
      <c r="L1954" s="55" t="str">
        <f t="shared" si="340"/>
        <v>1717990107001</v>
      </c>
      <c r="M1954" s="105">
        <v>1717990107001</v>
      </c>
      <c r="N1954" s="106" t="s">
        <v>40</v>
      </c>
      <c r="O1954" s="108" t="s">
        <v>3176</v>
      </c>
      <c r="P1954" s="101" t="s">
        <v>36</v>
      </c>
      <c r="Q1954" s="33">
        <v>1718109107001</v>
      </c>
      <c r="R1954" s="33" t="s">
        <v>40</v>
      </c>
      <c r="S1954" s="34" t="s">
        <v>3177</v>
      </c>
      <c r="T1954" s="58" t="s">
        <v>24</v>
      </c>
      <c r="U1954" s="58">
        <v>44927</v>
      </c>
      <c r="V1954" s="58">
        <v>44927</v>
      </c>
      <c r="W1954" s="93" t="s">
        <v>25</v>
      </c>
    </row>
    <row r="1955" spans="1:23" s="5" customFormat="1" ht="27" customHeight="1" x14ac:dyDescent="0.25">
      <c r="A1955" s="99">
        <f t="shared" si="341"/>
        <v>1</v>
      </c>
      <c r="B1955" s="97">
        <f t="array" aca="1" ref="B1955" ca="1">IF(AND(MAX(IF(L1954:L2967=L1955,U1954:U2967))=U1955,V1955&lt;=B$1),M1955,"-")</f>
        <v>1717990107002</v>
      </c>
      <c r="C1955" s="4">
        <f t="shared" si="331"/>
        <v>1</v>
      </c>
      <c r="D1955" s="4" t="str">
        <f t="shared" si="332"/>
        <v>7</v>
      </c>
      <c r="E1955" s="4" t="str">
        <f t="shared" si="333"/>
        <v>1</v>
      </c>
      <c r="F1955" s="4" t="str">
        <f t="shared" si="334"/>
        <v>7</v>
      </c>
      <c r="G1955" s="4" t="str">
        <f t="shared" si="335"/>
        <v>99</v>
      </c>
      <c r="H1955" s="4" t="str">
        <f t="shared" si="336"/>
        <v>0</v>
      </c>
      <c r="I1955" s="4" t="str">
        <f t="shared" si="337"/>
        <v>1</v>
      </c>
      <c r="J1955" s="4" t="str">
        <f t="shared" si="338"/>
        <v>07</v>
      </c>
      <c r="K1955" s="4" t="str">
        <f t="shared" si="339"/>
        <v>002</v>
      </c>
      <c r="L1955" s="55" t="str">
        <f t="shared" si="340"/>
        <v>1717990107002</v>
      </c>
      <c r="M1955" s="105">
        <v>1717990107002</v>
      </c>
      <c r="N1955" s="106" t="s">
        <v>40</v>
      </c>
      <c r="O1955" s="108" t="s">
        <v>3178</v>
      </c>
      <c r="P1955" s="101" t="s">
        <v>36</v>
      </c>
      <c r="Q1955" s="33">
        <v>1718109107002</v>
      </c>
      <c r="R1955" s="33" t="s">
        <v>40</v>
      </c>
      <c r="S1955" s="34" t="s">
        <v>3179</v>
      </c>
      <c r="T1955" s="58" t="s">
        <v>24</v>
      </c>
      <c r="U1955" s="58">
        <v>44927</v>
      </c>
      <c r="V1955" s="58">
        <v>44927</v>
      </c>
      <c r="W1955" s="93" t="s">
        <v>25</v>
      </c>
    </row>
    <row r="1956" spans="1:23" s="5" customFormat="1" ht="27" customHeight="1" x14ac:dyDescent="0.25">
      <c r="A1956" s="99">
        <f t="shared" si="341"/>
        <v>1</v>
      </c>
      <c r="B1956" s="97">
        <f t="array" aca="1" ref="B1956" ca="1">IF(AND(MAX(IF(L1955:L2968=L1956,U1955:U2968))=U1956,V1956&lt;=B$1),M1956,"-")</f>
        <v>1717990107003</v>
      </c>
      <c r="C1956" s="4">
        <f t="shared" si="331"/>
        <v>1</v>
      </c>
      <c r="D1956" s="4" t="str">
        <f t="shared" si="332"/>
        <v>7</v>
      </c>
      <c r="E1956" s="4" t="str">
        <f t="shared" si="333"/>
        <v>1</v>
      </c>
      <c r="F1956" s="4" t="str">
        <f t="shared" si="334"/>
        <v>7</v>
      </c>
      <c r="G1956" s="4" t="str">
        <f t="shared" si="335"/>
        <v>99</v>
      </c>
      <c r="H1956" s="4" t="str">
        <f t="shared" si="336"/>
        <v>0</v>
      </c>
      <c r="I1956" s="4" t="str">
        <f t="shared" si="337"/>
        <v>1</v>
      </c>
      <c r="J1956" s="4" t="str">
        <f t="shared" si="338"/>
        <v>07</v>
      </c>
      <c r="K1956" s="4" t="str">
        <f t="shared" si="339"/>
        <v>003</v>
      </c>
      <c r="L1956" s="55" t="str">
        <f t="shared" si="340"/>
        <v>1717990107003</v>
      </c>
      <c r="M1956" s="105">
        <v>1717990107003</v>
      </c>
      <c r="N1956" s="106" t="s">
        <v>40</v>
      </c>
      <c r="O1956" s="108" t="s">
        <v>3180</v>
      </c>
      <c r="P1956" s="101" t="s">
        <v>36</v>
      </c>
      <c r="Q1956" s="33">
        <v>1718109107003</v>
      </c>
      <c r="R1956" s="33" t="s">
        <v>40</v>
      </c>
      <c r="S1956" s="34" t="s">
        <v>3181</v>
      </c>
      <c r="T1956" s="58" t="s">
        <v>24</v>
      </c>
      <c r="U1956" s="58">
        <v>44927</v>
      </c>
      <c r="V1956" s="58">
        <v>44927</v>
      </c>
      <c r="W1956" s="93" t="s">
        <v>25</v>
      </c>
    </row>
    <row r="1957" spans="1:23" s="5" customFormat="1" ht="27" customHeight="1" x14ac:dyDescent="0.25">
      <c r="A1957" s="99">
        <f t="shared" si="341"/>
        <v>1</v>
      </c>
      <c r="B1957" s="97">
        <f t="array" aca="1" ref="B1957" ca="1">IF(AND(MAX(IF(L1956:L2969=L1957,U1956:U2969))=U1957,V1957&lt;=B$1),M1957,"-")</f>
        <v>1717990108000</v>
      </c>
      <c r="C1957" s="4">
        <f t="shared" si="331"/>
        <v>1</v>
      </c>
      <c r="D1957" s="4" t="str">
        <f t="shared" si="332"/>
        <v>7</v>
      </c>
      <c r="E1957" s="4" t="str">
        <f t="shared" si="333"/>
        <v>1</v>
      </c>
      <c r="F1957" s="4" t="str">
        <f t="shared" si="334"/>
        <v>7</v>
      </c>
      <c r="G1957" s="4" t="str">
        <f t="shared" si="335"/>
        <v>99</v>
      </c>
      <c r="H1957" s="4" t="str">
        <f t="shared" si="336"/>
        <v>0</v>
      </c>
      <c r="I1957" s="4" t="str">
        <f t="shared" si="337"/>
        <v>1</v>
      </c>
      <c r="J1957" s="4" t="str">
        <f t="shared" si="338"/>
        <v>08</v>
      </c>
      <c r="K1957" s="4" t="str">
        <f t="shared" si="339"/>
        <v>000</v>
      </c>
      <c r="L1957" s="55" t="str">
        <f t="shared" si="340"/>
        <v>1717990108000</v>
      </c>
      <c r="M1957" s="105">
        <v>1717990108000</v>
      </c>
      <c r="N1957" s="106" t="s">
        <v>21</v>
      </c>
      <c r="O1957" s="108" t="s">
        <v>3182</v>
      </c>
      <c r="P1957" s="101" t="s">
        <v>36</v>
      </c>
      <c r="Q1957" s="33">
        <v>1718109108000</v>
      </c>
      <c r="R1957" s="33" t="s">
        <v>21</v>
      </c>
      <c r="S1957" s="34" t="s">
        <v>3183</v>
      </c>
      <c r="T1957" s="58" t="s">
        <v>24</v>
      </c>
      <c r="U1957" s="58">
        <v>44927</v>
      </c>
      <c r="V1957" s="58">
        <v>44927</v>
      </c>
      <c r="W1957" s="93" t="s">
        <v>25</v>
      </c>
    </row>
    <row r="1958" spans="1:23" s="5" customFormat="1" ht="27" customHeight="1" x14ac:dyDescent="0.25">
      <c r="A1958" s="99">
        <f t="shared" si="341"/>
        <v>1</v>
      </c>
      <c r="B1958" s="97">
        <f t="array" aca="1" ref="B1958" ca="1">IF(AND(MAX(IF(L1957:L2970=L1958,U1957:U2970))=U1958,V1958&lt;=B$1),M1958,"-")</f>
        <v>1717990109000</v>
      </c>
      <c r="C1958" s="4">
        <f t="shared" si="331"/>
        <v>1</v>
      </c>
      <c r="D1958" s="4" t="str">
        <f t="shared" si="332"/>
        <v>7</v>
      </c>
      <c r="E1958" s="4" t="str">
        <f t="shared" si="333"/>
        <v>1</v>
      </c>
      <c r="F1958" s="4" t="str">
        <f t="shared" si="334"/>
        <v>7</v>
      </c>
      <c r="G1958" s="4" t="str">
        <f t="shared" si="335"/>
        <v>99</v>
      </c>
      <c r="H1958" s="4" t="str">
        <f t="shared" si="336"/>
        <v>0</v>
      </c>
      <c r="I1958" s="4" t="str">
        <f t="shared" si="337"/>
        <v>1</v>
      </c>
      <c r="J1958" s="4" t="str">
        <f t="shared" si="338"/>
        <v>09</v>
      </c>
      <c r="K1958" s="4" t="str">
        <f t="shared" si="339"/>
        <v>000</v>
      </c>
      <c r="L1958" s="55" t="str">
        <f t="shared" si="340"/>
        <v>1717990109000</v>
      </c>
      <c r="M1958" s="105">
        <v>1717990109000</v>
      </c>
      <c r="N1958" s="106" t="s">
        <v>21</v>
      </c>
      <c r="O1958" s="108" t="s">
        <v>3184</v>
      </c>
      <c r="P1958" s="101" t="s">
        <v>36</v>
      </c>
      <c r="Q1958" s="33">
        <v>1718109109000</v>
      </c>
      <c r="R1958" s="33" t="s">
        <v>21</v>
      </c>
      <c r="S1958" s="34" t="s">
        <v>3185</v>
      </c>
      <c r="T1958" s="58" t="s">
        <v>24</v>
      </c>
      <c r="U1958" s="58">
        <v>44927</v>
      </c>
      <c r="V1958" s="58">
        <v>44927</v>
      </c>
      <c r="W1958" s="93" t="s">
        <v>25</v>
      </c>
    </row>
    <row r="1959" spans="1:23" s="5" customFormat="1" ht="27" customHeight="1" x14ac:dyDescent="0.25">
      <c r="A1959" s="99">
        <f t="shared" si="341"/>
        <v>1</v>
      </c>
      <c r="B1959" s="97">
        <f t="array" aca="1" ref="B1959" ca="1">IF(AND(MAX(IF(L1958:L2971=L1959,U1958:U2971))=U1959,V1959&lt;=B$1),M1959,"-")</f>
        <v>1717990109001</v>
      </c>
      <c r="C1959" s="4">
        <f t="shared" si="331"/>
        <v>1</v>
      </c>
      <c r="D1959" s="4" t="str">
        <f t="shared" si="332"/>
        <v>7</v>
      </c>
      <c r="E1959" s="4" t="str">
        <f t="shared" si="333"/>
        <v>1</v>
      </c>
      <c r="F1959" s="4" t="str">
        <f t="shared" si="334"/>
        <v>7</v>
      </c>
      <c r="G1959" s="4" t="str">
        <f t="shared" si="335"/>
        <v>99</v>
      </c>
      <c r="H1959" s="4" t="str">
        <f t="shared" si="336"/>
        <v>0</v>
      </c>
      <c r="I1959" s="4" t="str">
        <f t="shared" si="337"/>
        <v>1</v>
      </c>
      <c r="J1959" s="4" t="str">
        <f t="shared" si="338"/>
        <v>09</v>
      </c>
      <c r="K1959" s="4" t="str">
        <f t="shared" si="339"/>
        <v>001</v>
      </c>
      <c r="L1959" s="55" t="str">
        <f t="shared" si="340"/>
        <v>1717990109001</v>
      </c>
      <c r="M1959" s="105">
        <v>1717990109001</v>
      </c>
      <c r="N1959" s="106" t="s">
        <v>40</v>
      </c>
      <c r="O1959" s="108" t="s">
        <v>3186</v>
      </c>
      <c r="P1959" s="101" t="s">
        <v>36</v>
      </c>
      <c r="Q1959" s="33">
        <v>1718109109001</v>
      </c>
      <c r="R1959" s="33" t="s">
        <v>40</v>
      </c>
      <c r="S1959" s="34" t="s">
        <v>3186</v>
      </c>
      <c r="T1959" s="58" t="s">
        <v>24</v>
      </c>
      <c r="U1959" s="58">
        <v>44927</v>
      </c>
      <c r="V1959" s="58">
        <v>44927</v>
      </c>
      <c r="W1959" s="93" t="s">
        <v>25</v>
      </c>
    </row>
    <row r="1960" spans="1:23" s="5" customFormat="1" ht="27" customHeight="1" x14ac:dyDescent="0.25">
      <c r="A1960" s="99">
        <f t="shared" si="341"/>
        <v>1</v>
      </c>
      <c r="B1960" s="97">
        <f t="array" aca="1" ref="B1960" ca="1">IF(AND(MAX(IF(L1959:L2972=L1960,U1959:U2972))=U1960,V1960&lt;=B$1),M1960,"-")</f>
        <v>1717990109002</v>
      </c>
      <c r="C1960" s="4">
        <f t="shared" si="331"/>
        <v>1</v>
      </c>
      <c r="D1960" s="4" t="str">
        <f t="shared" si="332"/>
        <v>7</v>
      </c>
      <c r="E1960" s="4" t="str">
        <f t="shared" si="333"/>
        <v>1</v>
      </c>
      <c r="F1960" s="4" t="str">
        <f t="shared" si="334"/>
        <v>7</v>
      </c>
      <c r="G1960" s="4" t="str">
        <f t="shared" si="335"/>
        <v>99</v>
      </c>
      <c r="H1960" s="4" t="str">
        <f t="shared" si="336"/>
        <v>0</v>
      </c>
      <c r="I1960" s="4" t="str">
        <f t="shared" si="337"/>
        <v>1</v>
      </c>
      <c r="J1960" s="4" t="str">
        <f t="shared" si="338"/>
        <v>09</v>
      </c>
      <c r="K1960" s="4" t="str">
        <f t="shared" si="339"/>
        <v>002</v>
      </c>
      <c r="L1960" s="55" t="str">
        <f t="shared" si="340"/>
        <v>1717990109002</v>
      </c>
      <c r="M1960" s="105">
        <v>1717990109002</v>
      </c>
      <c r="N1960" s="106" t="s">
        <v>40</v>
      </c>
      <c r="O1960" s="108" t="s">
        <v>3187</v>
      </c>
      <c r="P1960" s="101" t="s">
        <v>36</v>
      </c>
      <c r="Q1960" s="33">
        <v>1718109109002</v>
      </c>
      <c r="R1960" s="33" t="s">
        <v>40</v>
      </c>
      <c r="S1960" s="34" t="s">
        <v>3188</v>
      </c>
      <c r="T1960" s="58" t="s">
        <v>24</v>
      </c>
      <c r="U1960" s="58">
        <v>44927</v>
      </c>
      <c r="V1960" s="58">
        <v>44927</v>
      </c>
      <c r="W1960" s="93" t="s">
        <v>25</v>
      </c>
    </row>
    <row r="1961" spans="1:23" s="5" customFormat="1" ht="27" customHeight="1" x14ac:dyDescent="0.25">
      <c r="A1961" s="99">
        <f t="shared" si="341"/>
        <v>1</v>
      </c>
      <c r="B1961" s="97">
        <f t="array" aca="1" ref="B1961" ca="1">IF(AND(MAX(IF(L1960:L2973=L1961,U1960:U2973))=U1961,V1961&lt;=B$1),M1961,"-")</f>
        <v>1717990109003</v>
      </c>
      <c r="C1961" s="4">
        <f t="shared" si="331"/>
        <v>1</v>
      </c>
      <c r="D1961" s="4" t="str">
        <f t="shared" si="332"/>
        <v>7</v>
      </c>
      <c r="E1961" s="4" t="str">
        <f t="shared" si="333"/>
        <v>1</v>
      </c>
      <c r="F1961" s="4" t="str">
        <f t="shared" si="334"/>
        <v>7</v>
      </c>
      <c r="G1961" s="4" t="str">
        <f t="shared" si="335"/>
        <v>99</v>
      </c>
      <c r="H1961" s="4" t="str">
        <f t="shared" si="336"/>
        <v>0</v>
      </c>
      <c r="I1961" s="4" t="str">
        <f t="shared" si="337"/>
        <v>1</v>
      </c>
      <c r="J1961" s="4" t="str">
        <f t="shared" si="338"/>
        <v>09</v>
      </c>
      <c r="K1961" s="4" t="str">
        <f t="shared" si="339"/>
        <v>003</v>
      </c>
      <c r="L1961" s="55" t="str">
        <f t="shared" si="340"/>
        <v>1717990109003</v>
      </c>
      <c r="M1961" s="105">
        <v>1717990109003</v>
      </c>
      <c r="N1961" s="106" t="s">
        <v>40</v>
      </c>
      <c r="O1961" s="108" t="s">
        <v>3189</v>
      </c>
      <c r="P1961" s="101" t="s">
        <v>107</v>
      </c>
      <c r="Q1961" s="33" t="s">
        <v>25</v>
      </c>
      <c r="R1961" s="33" t="s">
        <v>25</v>
      </c>
      <c r="S1961" s="34" t="s">
        <v>25</v>
      </c>
      <c r="T1961" s="58" t="s">
        <v>24</v>
      </c>
      <c r="U1961" s="58">
        <v>45041</v>
      </c>
      <c r="V1961" s="58">
        <v>45041</v>
      </c>
      <c r="W1961" s="93" t="s">
        <v>25</v>
      </c>
    </row>
    <row r="1962" spans="1:23" s="5" customFormat="1" ht="27" customHeight="1" x14ac:dyDescent="0.25">
      <c r="A1962" s="99">
        <f t="shared" si="341"/>
        <v>1</v>
      </c>
      <c r="B1962" s="97">
        <f t="array" aca="1" ref="B1962" ca="1">IF(AND(MAX(IF(L1961:L2974=L1962,U1961:U2974))=U1962,V1962&lt;=B$1),M1962,"-")</f>
        <v>1717990109004</v>
      </c>
      <c r="C1962" s="4">
        <f t="shared" si="331"/>
        <v>1</v>
      </c>
      <c r="D1962" s="4" t="str">
        <f t="shared" si="332"/>
        <v>7</v>
      </c>
      <c r="E1962" s="4" t="str">
        <f t="shared" si="333"/>
        <v>1</v>
      </c>
      <c r="F1962" s="4" t="str">
        <f t="shared" si="334"/>
        <v>7</v>
      </c>
      <c r="G1962" s="4" t="str">
        <f t="shared" si="335"/>
        <v>99</v>
      </c>
      <c r="H1962" s="4" t="str">
        <f t="shared" si="336"/>
        <v>0</v>
      </c>
      <c r="I1962" s="4" t="str">
        <f t="shared" si="337"/>
        <v>1</v>
      </c>
      <c r="J1962" s="4" t="str">
        <f t="shared" si="338"/>
        <v>09</v>
      </c>
      <c r="K1962" s="4" t="str">
        <f t="shared" si="339"/>
        <v>004</v>
      </c>
      <c r="L1962" s="55" t="str">
        <f t="shared" si="340"/>
        <v>1717990109004</v>
      </c>
      <c r="M1962" s="105">
        <v>1717990109004</v>
      </c>
      <c r="N1962" s="106" t="s">
        <v>40</v>
      </c>
      <c r="O1962" s="108" t="s">
        <v>3190</v>
      </c>
      <c r="P1962" s="101" t="s">
        <v>107</v>
      </c>
      <c r="Q1962" s="33" t="s">
        <v>25</v>
      </c>
      <c r="R1962" s="33" t="s">
        <v>25</v>
      </c>
      <c r="S1962" s="34" t="s">
        <v>25</v>
      </c>
      <c r="T1962" s="58" t="s">
        <v>24</v>
      </c>
      <c r="U1962" s="58">
        <v>45041</v>
      </c>
      <c r="V1962" s="58">
        <v>45041</v>
      </c>
      <c r="W1962" s="93" t="s">
        <v>25</v>
      </c>
    </row>
    <row r="1963" spans="1:23" s="5" customFormat="1" ht="27" customHeight="1" x14ac:dyDescent="0.25">
      <c r="A1963" s="99">
        <f t="shared" si="341"/>
        <v>1</v>
      </c>
      <c r="B1963" s="97">
        <f t="array" aca="1" ref="B1963" ca="1">IF(AND(MAX(IF(L1962:L2975=L1963,U1962:U2975))=U1963,V1963&lt;=B$1),M1963,"-")</f>
        <v>1717990109005</v>
      </c>
      <c r="C1963" s="4">
        <f t="shared" si="331"/>
        <v>1</v>
      </c>
      <c r="D1963" s="4" t="str">
        <f t="shared" si="332"/>
        <v>7</v>
      </c>
      <c r="E1963" s="4" t="str">
        <f t="shared" si="333"/>
        <v>1</v>
      </c>
      <c r="F1963" s="4" t="str">
        <f t="shared" si="334"/>
        <v>7</v>
      </c>
      <c r="G1963" s="4" t="str">
        <f t="shared" si="335"/>
        <v>99</v>
      </c>
      <c r="H1963" s="4" t="str">
        <f t="shared" si="336"/>
        <v>0</v>
      </c>
      <c r="I1963" s="4" t="str">
        <f t="shared" si="337"/>
        <v>1</v>
      </c>
      <c r="J1963" s="4" t="str">
        <f t="shared" si="338"/>
        <v>09</v>
      </c>
      <c r="K1963" s="4" t="str">
        <f t="shared" si="339"/>
        <v>005</v>
      </c>
      <c r="L1963" s="55" t="str">
        <f t="shared" si="340"/>
        <v>1717990109005</v>
      </c>
      <c r="M1963" s="105">
        <v>1717990109005</v>
      </c>
      <c r="N1963" s="106" t="s">
        <v>40</v>
      </c>
      <c r="O1963" s="108" t="s">
        <v>3191</v>
      </c>
      <c r="P1963" s="101" t="s">
        <v>107</v>
      </c>
      <c r="Q1963" s="33" t="s">
        <v>25</v>
      </c>
      <c r="R1963" s="33" t="s">
        <v>25</v>
      </c>
      <c r="S1963" s="34" t="s">
        <v>25</v>
      </c>
      <c r="T1963" s="58" t="s">
        <v>1187</v>
      </c>
      <c r="U1963" s="58">
        <v>45775</v>
      </c>
      <c r="V1963" s="58">
        <v>46023</v>
      </c>
      <c r="W1963" s="93" t="s">
        <v>25</v>
      </c>
    </row>
    <row r="1964" spans="1:23" s="5" customFormat="1" ht="27" customHeight="1" x14ac:dyDescent="0.25">
      <c r="A1964" s="99">
        <f t="shared" si="341"/>
        <v>1</v>
      </c>
      <c r="B1964" s="97">
        <f t="array" aca="1" ref="B1964" ca="1">IF(AND(MAX(IF(L1963:L2976=L1964,U1963:U2976))=U1964,V1964&lt;=B$1),M1964,"-")</f>
        <v>1717990109006</v>
      </c>
      <c r="C1964" s="4">
        <f t="shared" si="331"/>
        <v>1</v>
      </c>
      <c r="D1964" s="4" t="str">
        <f t="shared" si="332"/>
        <v>7</v>
      </c>
      <c r="E1964" s="4" t="str">
        <f t="shared" si="333"/>
        <v>1</v>
      </c>
      <c r="F1964" s="4" t="str">
        <f t="shared" si="334"/>
        <v>7</v>
      </c>
      <c r="G1964" s="4" t="str">
        <f t="shared" si="335"/>
        <v>99</v>
      </c>
      <c r="H1964" s="4" t="str">
        <f t="shared" si="336"/>
        <v>0</v>
      </c>
      <c r="I1964" s="4" t="str">
        <f t="shared" si="337"/>
        <v>1</v>
      </c>
      <c r="J1964" s="4" t="str">
        <f t="shared" si="338"/>
        <v>09</v>
      </c>
      <c r="K1964" s="4" t="str">
        <f t="shared" si="339"/>
        <v>006</v>
      </c>
      <c r="L1964" s="55" t="str">
        <f t="shared" si="340"/>
        <v>1717990109006</v>
      </c>
      <c r="M1964" s="105">
        <v>1717990109006</v>
      </c>
      <c r="N1964" s="106" t="s">
        <v>40</v>
      </c>
      <c r="O1964" s="108" t="s">
        <v>3192</v>
      </c>
      <c r="P1964" s="101" t="s">
        <v>107</v>
      </c>
      <c r="Q1964" s="33" t="s">
        <v>25</v>
      </c>
      <c r="R1964" s="33" t="s">
        <v>25</v>
      </c>
      <c r="S1964" s="34" t="s">
        <v>25</v>
      </c>
      <c r="T1964" s="58" t="s">
        <v>1187</v>
      </c>
      <c r="U1964" s="58">
        <v>45775</v>
      </c>
      <c r="V1964" s="58">
        <v>46023</v>
      </c>
      <c r="W1964" s="93" t="s">
        <v>25</v>
      </c>
    </row>
    <row r="1965" spans="1:23" s="5" customFormat="1" ht="27" customHeight="1" x14ac:dyDescent="0.25">
      <c r="A1965" s="99">
        <f t="shared" si="341"/>
        <v>1</v>
      </c>
      <c r="B1965" s="97">
        <f t="array" aca="1" ref="B1965" ca="1">IF(AND(MAX(IF(L1964:L2977=L1965,U1964:U2977))=U1965,V1965&lt;=B$1),M1965,"-")</f>
        <v>1717990110000</v>
      </c>
      <c r="C1965" s="4">
        <f t="shared" si="331"/>
        <v>1</v>
      </c>
      <c r="D1965" s="4" t="str">
        <f t="shared" si="332"/>
        <v>7</v>
      </c>
      <c r="E1965" s="4" t="str">
        <f t="shared" si="333"/>
        <v>1</v>
      </c>
      <c r="F1965" s="4" t="str">
        <f t="shared" si="334"/>
        <v>7</v>
      </c>
      <c r="G1965" s="4" t="str">
        <f t="shared" si="335"/>
        <v>99</v>
      </c>
      <c r="H1965" s="4" t="str">
        <f t="shared" si="336"/>
        <v>0</v>
      </c>
      <c r="I1965" s="4" t="str">
        <f t="shared" si="337"/>
        <v>1</v>
      </c>
      <c r="J1965" s="4" t="str">
        <f t="shared" si="338"/>
        <v>10</v>
      </c>
      <c r="K1965" s="4" t="str">
        <f t="shared" si="339"/>
        <v>000</v>
      </c>
      <c r="L1965" s="55" t="str">
        <f t="shared" si="340"/>
        <v>1717990110000</v>
      </c>
      <c r="M1965" s="105">
        <v>1717990110000</v>
      </c>
      <c r="N1965" s="106" t="s">
        <v>21</v>
      </c>
      <c r="O1965" s="108" t="s">
        <v>3193</v>
      </c>
      <c r="P1965" s="101" t="s">
        <v>36</v>
      </c>
      <c r="Q1965" s="33">
        <v>1718109110000</v>
      </c>
      <c r="R1965" s="33" t="s">
        <v>21</v>
      </c>
      <c r="S1965" s="34" t="s">
        <v>3194</v>
      </c>
      <c r="T1965" s="58" t="s">
        <v>24</v>
      </c>
      <c r="U1965" s="58">
        <v>44927</v>
      </c>
      <c r="V1965" s="58">
        <v>44927</v>
      </c>
      <c r="W1965" s="93" t="s">
        <v>25</v>
      </c>
    </row>
    <row r="1966" spans="1:23" s="5" customFormat="1" ht="27" customHeight="1" x14ac:dyDescent="0.25">
      <c r="A1966" s="99">
        <f t="shared" si="341"/>
        <v>1</v>
      </c>
      <c r="B1966" s="97">
        <f t="array" aca="1" ref="B1966" ca="1">IF(AND(MAX(IF(L1965:L2978=L1966,U1965:U2978))=U1966,V1966&lt;=B$1),M1966,"-")</f>
        <v>1717990110001</v>
      </c>
      <c r="C1966" s="4">
        <f t="shared" si="331"/>
        <v>1</v>
      </c>
      <c r="D1966" s="4" t="str">
        <f t="shared" si="332"/>
        <v>7</v>
      </c>
      <c r="E1966" s="4" t="str">
        <f t="shared" si="333"/>
        <v>1</v>
      </c>
      <c r="F1966" s="4" t="str">
        <f t="shared" si="334"/>
        <v>7</v>
      </c>
      <c r="G1966" s="4" t="str">
        <f t="shared" si="335"/>
        <v>99</v>
      </c>
      <c r="H1966" s="4" t="str">
        <f t="shared" si="336"/>
        <v>0</v>
      </c>
      <c r="I1966" s="4" t="str">
        <f t="shared" si="337"/>
        <v>1</v>
      </c>
      <c r="J1966" s="4" t="str">
        <f t="shared" si="338"/>
        <v>10</v>
      </c>
      <c r="K1966" s="4" t="str">
        <f t="shared" si="339"/>
        <v>001</v>
      </c>
      <c r="L1966" s="55" t="str">
        <f t="shared" si="340"/>
        <v>1717990110001</v>
      </c>
      <c r="M1966" s="105">
        <v>1717990110001</v>
      </c>
      <c r="N1966" s="106" t="s">
        <v>40</v>
      </c>
      <c r="O1966" s="108" t="s">
        <v>3195</v>
      </c>
      <c r="P1966" s="101" t="s">
        <v>36</v>
      </c>
      <c r="Q1966" s="33">
        <v>1718109110001</v>
      </c>
      <c r="R1966" s="33" t="s">
        <v>40</v>
      </c>
      <c r="S1966" s="34" t="s">
        <v>3196</v>
      </c>
      <c r="T1966" s="58" t="s">
        <v>24</v>
      </c>
      <c r="U1966" s="58">
        <v>44927</v>
      </c>
      <c r="V1966" s="58">
        <v>44927</v>
      </c>
      <c r="W1966" s="93" t="s">
        <v>25</v>
      </c>
    </row>
    <row r="1967" spans="1:23" s="5" customFormat="1" ht="27" customHeight="1" x14ac:dyDescent="0.25">
      <c r="A1967" s="99">
        <f t="shared" si="341"/>
        <v>1</v>
      </c>
      <c r="B1967" s="97">
        <f t="array" aca="1" ref="B1967" ca="1">IF(AND(MAX(IF(L1966:L2979=L1967,U1966:U2979))=U1967,V1967&lt;=B$1),M1967,"-")</f>
        <v>1717990110002</v>
      </c>
      <c r="C1967" s="4">
        <f t="shared" si="331"/>
        <v>1</v>
      </c>
      <c r="D1967" s="4" t="str">
        <f t="shared" si="332"/>
        <v>7</v>
      </c>
      <c r="E1967" s="4" t="str">
        <f t="shared" si="333"/>
        <v>1</v>
      </c>
      <c r="F1967" s="4" t="str">
        <f t="shared" si="334"/>
        <v>7</v>
      </c>
      <c r="G1967" s="4" t="str">
        <f t="shared" si="335"/>
        <v>99</v>
      </c>
      <c r="H1967" s="4" t="str">
        <f t="shared" si="336"/>
        <v>0</v>
      </c>
      <c r="I1967" s="4" t="str">
        <f t="shared" si="337"/>
        <v>1</v>
      </c>
      <c r="J1967" s="4" t="str">
        <f t="shared" si="338"/>
        <v>10</v>
      </c>
      <c r="K1967" s="4" t="str">
        <f t="shared" si="339"/>
        <v>002</v>
      </c>
      <c r="L1967" s="55" t="str">
        <f t="shared" si="340"/>
        <v>1717990110002</v>
      </c>
      <c r="M1967" s="105">
        <v>1717990110002</v>
      </c>
      <c r="N1967" s="106" t="s">
        <v>40</v>
      </c>
      <c r="O1967" s="108" t="s">
        <v>3197</v>
      </c>
      <c r="P1967" s="101" t="s">
        <v>107</v>
      </c>
      <c r="Q1967" s="33" t="s">
        <v>25</v>
      </c>
      <c r="R1967" s="33" t="s">
        <v>25</v>
      </c>
      <c r="S1967" s="34" t="s">
        <v>25</v>
      </c>
      <c r="T1967" s="58" t="s">
        <v>24</v>
      </c>
      <c r="U1967" s="58">
        <v>45041</v>
      </c>
      <c r="V1967" s="58">
        <v>45041</v>
      </c>
      <c r="W1967" s="93" t="s">
        <v>25</v>
      </c>
    </row>
    <row r="1968" spans="1:23" s="5" customFormat="1" ht="27" customHeight="1" x14ac:dyDescent="0.25">
      <c r="A1968" s="99">
        <f t="shared" si="341"/>
        <v>1</v>
      </c>
      <c r="B1968" s="97">
        <f t="array" aca="1" ref="B1968" ca="1">IF(AND(MAX(IF(L1967:L2980=L1968,U1967:U2980))=U1968,V1968&lt;=B$1),M1968,"-")</f>
        <v>1717990110003</v>
      </c>
      <c r="C1968" s="4">
        <f t="shared" si="331"/>
        <v>1</v>
      </c>
      <c r="D1968" s="4" t="str">
        <f t="shared" si="332"/>
        <v>7</v>
      </c>
      <c r="E1968" s="4" t="str">
        <f t="shared" si="333"/>
        <v>1</v>
      </c>
      <c r="F1968" s="4" t="str">
        <f t="shared" si="334"/>
        <v>7</v>
      </c>
      <c r="G1968" s="4" t="str">
        <f t="shared" si="335"/>
        <v>99</v>
      </c>
      <c r="H1968" s="4" t="str">
        <f t="shared" si="336"/>
        <v>0</v>
      </c>
      <c r="I1968" s="4" t="str">
        <f t="shared" si="337"/>
        <v>1</v>
      </c>
      <c r="J1968" s="4" t="str">
        <f t="shared" si="338"/>
        <v>10</v>
      </c>
      <c r="K1968" s="4" t="str">
        <f t="shared" si="339"/>
        <v>003</v>
      </c>
      <c r="L1968" s="55" t="str">
        <f t="shared" si="340"/>
        <v>1717990110003</v>
      </c>
      <c r="M1968" s="105">
        <v>1717990110003</v>
      </c>
      <c r="N1968" s="106" t="s">
        <v>40</v>
      </c>
      <c r="O1968" s="108" t="s">
        <v>3198</v>
      </c>
      <c r="P1968" s="101" t="s">
        <v>107</v>
      </c>
      <c r="Q1968" s="33" t="s">
        <v>25</v>
      </c>
      <c r="R1968" s="33" t="s">
        <v>25</v>
      </c>
      <c r="S1968" s="34" t="s">
        <v>25</v>
      </c>
      <c r="T1968" s="58" t="s">
        <v>605</v>
      </c>
      <c r="U1968" s="58">
        <v>45412</v>
      </c>
      <c r="V1968" s="58">
        <v>45412</v>
      </c>
      <c r="W1968" s="93" t="s">
        <v>25</v>
      </c>
    </row>
    <row r="1969" spans="1:23" s="5" customFormat="1" ht="27" customHeight="1" x14ac:dyDescent="0.25">
      <c r="A1969" s="99">
        <f t="shared" si="341"/>
        <v>1</v>
      </c>
      <c r="B1969" s="97">
        <f t="array" aca="1" ref="B1969" ca="1">IF(AND(MAX(IF(L1968:L2981=L1969,U1968:U2981))=U1969,V1969&lt;=B$1),M1969,"-")</f>
        <v>1717990111000</v>
      </c>
      <c r="C1969" s="4">
        <f t="shared" si="331"/>
        <v>1</v>
      </c>
      <c r="D1969" s="4" t="str">
        <f t="shared" si="332"/>
        <v>7</v>
      </c>
      <c r="E1969" s="4" t="str">
        <f t="shared" si="333"/>
        <v>1</v>
      </c>
      <c r="F1969" s="4" t="str">
        <f t="shared" si="334"/>
        <v>7</v>
      </c>
      <c r="G1969" s="4" t="str">
        <f t="shared" si="335"/>
        <v>99</v>
      </c>
      <c r="H1969" s="4" t="str">
        <f t="shared" si="336"/>
        <v>0</v>
      </c>
      <c r="I1969" s="4" t="str">
        <f t="shared" si="337"/>
        <v>1</v>
      </c>
      <c r="J1969" s="4" t="str">
        <f t="shared" si="338"/>
        <v>11</v>
      </c>
      <c r="K1969" s="4" t="str">
        <f t="shared" si="339"/>
        <v>000</v>
      </c>
      <c r="L1969" s="55" t="str">
        <f t="shared" si="340"/>
        <v>1717990111000</v>
      </c>
      <c r="M1969" s="105">
        <v>1717990111000</v>
      </c>
      <c r="N1969" s="106" t="s">
        <v>21</v>
      </c>
      <c r="O1969" s="108" t="s">
        <v>3199</v>
      </c>
      <c r="P1969" s="101" t="s">
        <v>36</v>
      </c>
      <c r="Q1969" s="33">
        <v>1718109111000</v>
      </c>
      <c r="R1969" s="33" t="s">
        <v>21</v>
      </c>
      <c r="S1969" s="34" t="s">
        <v>3200</v>
      </c>
      <c r="T1969" s="58" t="s">
        <v>24</v>
      </c>
      <c r="U1969" s="58">
        <v>44927</v>
      </c>
      <c r="V1969" s="58">
        <v>44927</v>
      </c>
      <c r="W1969" s="93" t="s">
        <v>25</v>
      </c>
    </row>
    <row r="1970" spans="1:23" s="5" customFormat="1" ht="27" customHeight="1" x14ac:dyDescent="0.25">
      <c r="A1970" s="99">
        <f t="shared" si="341"/>
        <v>1</v>
      </c>
      <c r="B1970" s="97">
        <f t="array" aca="1" ref="B1970" ca="1">IF(AND(MAX(IF(L1969:L2982=L1970,U1969:U2982))=U1970,V1970&lt;=B$1),M1970,"-")</f>
        <v>1717990111001</v>
      </c>
      <c r="C1970" s="4">
        <f t="shared" si="331"/>
        <v>1</v>
      </c>
      <c r="D1970" s="4" t="str">
        <f t="shared" si="332"/>
        <v>7</v>
      </c>
      <c r="E1970" s="4" t="str">
        <f t="shared" si="333"/>
        <v>1</v>
      </c>
      <c r="F1970" s="4" t="str">
        <f t="shared" si="334"/>
        <v>7</v>
      </c>
      <c r="G1970" s="4" t="str">
        <f t="shared" si="335"/>
        <v>99</v>
      </c>
      <c r="H1970" s="4" t="str">
        <f t="shared" si="336"/>
        <v>0</v>
      </c>
      <c r="I1970" s="4" t="str">
        <f t="shared" si="337"/>
        <v>1</v>
      </c>
      <c r="J1970" s="4" t="str">
        <f t="shared" si="338"/>
        <v>11</v>
      </c>
      <c r="K1970" s="4" t="str">
        <f t="shared" si="339"/>
        <v>001</v>
      </c>
      <c r="L1970" s="55" t="str">
        <f t="shared" si="340"/>
        <v>1717990111001</v>
      </c>
      <c r="M1970" s="105">
        <v>1717990111001</v>
      </c>
      <c r="N1970" s="106" t="s">
        <v>40</v>
      </c>
      <c r="O1970" s="108" t="s">
        <v>3201</v>
      </c>
      <c r="P1970" s="101" t="s">
        <v>36</v>
      </c>
      <c r="Q1970" s="33">
        <v>1718109111001</v>
      </c>
      <c r="R1970" s="33" t="s">
        <v>40</v>
      </c>
      <c r="S1970" s="34" t="s">
        <v>3202</v>
      </c>
      <c r="T1970" s="58" t="s">
        <v>24</v>
      </c>
      <c r="U1970" s="58">
        <v>44927</v>
      </c>
      <c r="V1970" s="58">
        <v>44927</v>
      </c>
      <c r="W1970" s="93" t="s">
        <v>25</v>
      </c>
    </row>
    <row r="1971" spans="1:23" s="5" customFormat="1" ht="27" customHeight="1" x14ac:dyDescent="0.25">
      <c r="A1971" s="99">
        <f t="shared" si="341"/>
        <v>1</v>
      </c>
      <c r="B1971" s="97">
        <f t="array" aca="1" ref="B1971" ca="1">IF(AND(MAX(IF(L1970:L2983=L1971,U1970:U2983))=U1971,V1971&lt;=B$1),M1971,"-")</f>
        <v>1717990111002</v>
      </c>
      <c r="C1971" s="4">
        <f t="shared" si="331"/>
        <v>1</v>
      </c>
      <c r="D1971" s="4" t="str">
        <f t="shared" si="332"/>
        <v>7</v>
      </c>
      <c r="E1971" s="4" t="str">
        <f t="shared" si="333"/>
        <v>1</v>
      </c>
      <c r="F1971" s="4" t="str">
        <f t="shared" si="334"/>
        <v>7</v>
      </c>
      <c r="G1971" s="4" t="str">
        <f t="shared" si="335"/>
        <v>99</v>
      </c>
      <c r="H1971" s="4" t="str">
        <f t="shared" si="336"/>
        <v>0</v>
      </c>
      <c r="I1971" s="4" t="str">
        <f t="shared" si="337"/>
        <v>1</v>
      </c>
      <c r="J1971" s="4" t="str">
        <f t="shared" si="338"/>
        <v>11</v>
      </c>
      <c r="K1971" s="4" t="str">
        <f t="shared" si="339"/>
        <v>002</v>
      </c>
      <c r="L1971" s="55" t="str">
        <f t="shared" si="340"/>
        <v>1717990111002</v>
      </c>
      <c r="M1971" s="105">
        <v>1717990111002</v>
      </c>
      <c r="N1971" s="106" t="s">
        <v>40</v>
      </c>
      <c r="O1971" s="108" t="s">
        <v>3203</v>
      </c>
      <c r="P1971" s="101" t="s">
        <v>36</v>
      </c>
      <c r="Q1971" s="33">
        <v>1718109111002</v>
      </c>
      <c r="R1971" s="33" t="s">
        <v>40</v>
      </c>
      <c r="S1971" s="34" t="s">
        <v>3204</v>
      </c>
      <c r="T1971" s="58" t="s">
        <v>24</v>
      </c>
      <c r="U1971" s="58">
        <v>44927</v>
      </c>
      <c r="V1971" s="58">
        <v>44927</v>
      </c>
      <c r="W1971" s="93" t="s">
        <v>25</v>
      </c>
    </row>
    <row r="1972" spans="1:23" s="5" customFormat="1" ht="27" customHeight="1" x14ac:dyDescent="0.25">
      <c r="A1972" s="99">
        <f t="shared" si="341"/>
        <v>2</v>
      </c>
      <c r="B1972" s="97" t="str">
        <f t="array" aca="1" ref="B1972" ca="1">IF(AND(MAX(IF(L1971:L2984=L1972,U1971:U2984))=U1972,V1972&lt;=B$1),M1972,"-")</f>
        <v>-</v>
      </c>
      <c r="C1972" s="4">
        <f t="shared" si="331"/>
        <v>1</v>
      </c>
      <c r="D1972" s="4" t="str">
        <f t="shared" si="332"/>
        <v>7</v>
      </c>
      <c r="E1972" s="4" t="str">
        <f t="shared" si="333"/>
        <v>1</v>
      </c>
      <c r="F1972" s="4" t="str">
        <f t="shared" si="334"/>
        <v>7</v>
      </c>
      <c r="G1972" s="4" t="str">
        <f t="shared" si="335"/>
        <v>99</v>
      </c>
      <c r="H1972" s="4" t="str">
        <f t="shared" si="336"/>
        <v>0</v>
      </c>
      <c r="I1972" s="4" t="str">
        <f t="shared" si="337"/>
        <v>1</v>
      </c>
      <c r="J1972" s="4" t="str">
        <f t="shared" si="338"/>
        <v>11</v>
      </c>
      <c r="K1972" s="4" t="str">
        <f t="shared" si="339"/>
        <v>003</v>
      </c>
      <c r="L1972" s="55" t="str">
        <f t="shared" si="340"/>
        <v>1717990111003</v>
      </c>
      <c r="M1972" s="105">
        <v>1717990111003</v>
      </c>
      <c r="N1972" s="106" t="s">
        <v>40</v>
      </c>
      <c r="O1972" s="108" t="s">
        <v>3205</v>
      </c>
      <c r="P1972" s="101" t="s">
        <v>36</v>
      </c>
      <c r="Q1972" s="33">
        <v>1718109111003</v>
      </c>
      <c r="R1972" s="33" t="s">
        <v>40</v>
      </c>
      <c r="S1972" s="34" t="s">
        <v>3206</v>
      </c>
      <c r="T1972" s="58" t="s">
        <v>24</v>
      </c>
      <c r="U1972" s="58">
        <v>44927</v>
      </c>
      <c r="V1972" s="58">
        <v>44927</v>
      </c>
      <c r="W1972" s="93" t="s">
        <v>25</v>
      </c>
    </row>
    <row r="1973" spans="1:23" s="5" customFormat="1" ht="27" customHeight="1" x14ac:dyDescent="0.25">
      <c r="A1973" s="99">
        <f t="shared" si="341"/>
        <v>2</v>
      </c>
      <c r="B1973" s="97">
        <f t="array" aca="1" ref="B1973" ca="1">IF(AND(MAX(IF(L1972:L2985=L1973,U1972:U2985))=U1973,V1973&lt;=B$1),M1973,"-")</f>
        <v>1717990111003</v>
      </c>
      <c r="C1973" s="4">
        <f t="shared" si="331"/>
        <v>1</v>
      </c>
      <c r="D1973" s="4" t="str">
        <f t="shared" si="332"/>
        <v>7</v>
      </c>
      <c r="E1973" s="4" t="str">
        <f t="shared" si="333"/>
        <v>1</v>
      </c>
      <c r="F1973" s="4" t="str">
        <f t="shared" si="334"/>
        <v>7</v>
      </c>
      <c r="G1973" s="4" t="str">
        <f t="shared" si="335"/>
        <v>99</v>
      </c>
      <c r="H1973" s="4" t="str">
        <f t="shared" si="336"/>
        <v>0</v>
      </c>
      <c r="I1973" s="4" t="str">
        <f t="shared" si="337"/>
        <v>1</v>
      </c>
      <c r="J1973" s="4" t="str">
        <f t="shared" si="338"/>
        <v>11</v>
      </c>
      <c r="K1973" s="4" t="str">
        <f t="shared" si="339"/>
        <v>003</v>
      </c>
      <c r="L1973" s="55" t="str">
        <f t="shared" si="340"/>
        <v>1717990111003</v>
      </c>
      <c r="M1973" s="105">
        <v>1717990111003</v>
      </c>
      <c r="N1973" s="106" t="s">
        <v>40</v>
      </c>
      <c r="O1973" s="108" t="s">
        <v>3207</v>
      </c>
      <c r="P1973" s="101" t="s">
        <v>190</v>
      </c>
      <c r="Q1973" s="33" t="s">
        <v>25</v>
      </c>
      <c r="R1973" s="33" t="s">
        <v>25</v>
      </c>
      <c r="S1973" s="34" t="s">
        <v>25</v>
      </c>
      <c r="T1973" s="58" t="s">
        <v>1187</v>
      </c>
      <c r="U1973" s="58">
        <v>45775</v>
      </c>
      <c r="V1973" s="58">
        <v>46023</v>
      </c>
      <c r="W1973" s="93" t="s">
        <v>25</v>
      </c>
    </row>
    <row r="1974" spans="1:23" s="5" customFormat="1" ht="27" customHeight="1" x14ac:dyDescent="0.25">
      <c r="A1974" s="99">
        <f t="shared" si="341"/>
        <v>2</v>
      </c>
      <c r="B1974" s="97" t="str">
        <f t="array" aca="1" ref="B1974" ca="1">IF(AND(MAX(IF(L1973:L2986=L1974,U1973:U2986))=U1974,V1974&lt;=B$1),M1974,"-")</f>
        <v>-</v>
      </c>
      <c r="C1974" s="4">
        <f t="shared" si="331"/>
        <v>1</v>
      </c>
      <c r="D1974" s="4" t="str">
        <f t="shared" si="332"/>
        <v>7</v>
      </c>
      <c r="E1974" s="4" t="str">
        <f t="shared" si="333"/>
        <v>1</v>
      </c>
      <c r="F1974" s="4" t="str">
        <f t="shared" si="334"/>
        <v>7</v>
      </c>
      <c r="G1974" s="4" t="str">
        <f t="shared" si="335"/>
        <v>99</v>
      </c>
      <c r="H1974" s="4" t="str">
        <f t="shared" si="336"/>
        <v>0</v>
      </c>
      <c r="I1974" s="4" t="str">
        <f t="shared" si="337"/>
        <v>1</v>
      </c>
      <c r="J1974" s="4" t="str">
        <f t="shared" si="338"/>
        <v>11</v>
      </c>
      <c r="K1974" s="4" t="str">
        <f t="shared" si="339"/>
        <v>004</v>
      </c>
      <c r="L1974" s="55" t="str">
        <f t="shared" si="340"/>
        <v>1717990111004</v>
      </c>
      <c r="M1974" s="105">
        <v>1717990111004</v>
      </c>
      <c r="N1974" s="106" t="s">
        <v>40</v>
      </c>
      <c r="O1974" s="108" t="s">
        <v>3208</v>
      </c>
      <c r="P1974" s="101" t="s">
        <v>36</v>
      </c>
      <c r="Q1974" s="33">
        <v>1718109111004</v>
      </c>
      <c r="R1974" s="33" t="s">
        <v>40</v>
      </c>
      <c r="S1974" s="34" t="s">
        <v>3209</v>
      </c>
      <c r="T1974" s="58" t="s">
        <v>24</v>
      </c>
      <c r="U1974" s="58">
        <v>44927</v>
      </c>
      <c r="V1974" s="58">
        <v>44927</v>
      </c>
      <c r="W1974" s="93" t="s">
        <v>25</v>
      </c>
    </row>
    <row r="1975" spans="1:23" s="5" customFormat="1" ht="27" customHeight="1" x14ac:dyDescent="0.25">
      <c r="A1975" s="99">
        <f t="shared" si="341"/>
        <v>2</v>
      </c>
      <c r="B1975" s="97">
        <f t="array" aca="1" ref="B1975" ca="1">IF(AND(MAX(IF(L1974:L2987=L1975,U1974:U2987))=U1975,V1975&lt;=B$1),M1975,"-")</f>
        <v>1717990111004</v>
      </c>
      <c r="C1975" s="4">
        <f t="shared" si="331"/>
        <v>1</v>
      </c>
      <c r="D1975" s="4" t="str">
        <f t="shared" si="332"/>
        <v>7</v>
      </c>
      <c r="E1975" s="4" t="str">
        <f t="shared" si="333"/>
        <v>1</v>
      </c>
      <c r="F1975" s="4" t="str">
        <f t="shared" si="334"/>
        <v>7</v>
      </c>
      <c r="G1975" s="4" t="str">
        <f t="shared" si="335"/>
        <v>99</v>
      </c>
      <c r="H1975" s="4" t="str">
        <f t="shared" si="336"/>
        <v>0</v>
      </c>
      <c r="I1975" s="4" t="str">
        <f t="shared" si="337"/>
        <v>1</v>
      </c>
      <c r="J1975" s="4" t="str">
        <f t="shared" si="338"/>
        <v>11</v>
      </c>
      <c r="K1975" s="4" t="str">
        <f t="shared" si="339"/>
        <v>004</v>
      </c>
      <c r="L1975" s="55" t="str">
        <f t="shared" si="340"/>
        <v>1717990111004</v>
      </c>
      <c r="M1975" s="105">
        <v>1717990111004</v>
      </c>
      <c r="N1975" s="106" t="s">
        <v>40</v>
      </c>
      <c r="O1975" s="108" t="s">
        <v>3208</v>
      </c>
      <c r="P1975" s="101" t="s">
        <v>1561</v>
      </c>
      <c r="Q1975" s="33">
        <v>1717990111003</v>
      </c>
      <c r="R1975" s="33" t="s">
        <v>40</v>
      </c>
      <c r="S1975" s="34" t="s">
        <v>3207</v>
      </c>
      <c r="T1975" s="58" t="s">
        <v>1187</v>
      </c>
      <c r="U1975" s="58">
        <v>45775</v>
      </c>
      <c r="V1975" s="58">
        <v>46023</v>
      </c>
      <c r="W1975" s="93" t="s">
        <v>25</v>
      </c>
    </row>
    <row r="1976" spans="1:23" s="5" customFormat="1" ht="27" customHeight="1" x14ac:dyDescent="0.25">
      <c r="A1976" s="99">
        <f t="shared" si="341"/>
        <v>1</v>
      </c>
      <c r="B1976" s="97">
        <f t="array" aca="1" ref="B1976" ca="1">IF(AND(MAX(IF(L1975:L2988=L1976,U1975:U2988))=U1976,V1976&lt;=B$1),M1976,"-")</f>
        <v>1717990111005</v>
      </c>
      <c r="C1976" s="4">
        <f t="shared" si="331"/>
        <v>1</v>
      </c>
      <c r="D1976" s="4" t="str">
        <f t="shared" si="332"/>
        <v>7</v>
      </c>
      <c r="E1976" s="4" t="str">
        <f t="shared" si="333"/>
        <v>1</v>
      </c>
      <c r="F1976" s="4" t="str">
        <f t="shared" si="334"/>
        <v>7</v>
      </c>
      <c r="G1976" s="4" t="str">
        <f t="shared" si="335"/>
        <v>99</v>
      </c>
      <c r="H1976" s="4" t="str">
        <f t="shared" si="336"/>
        <v>0</v>
      </c>
      <c r="I1976" s="4" t="str">
        <f t="shared" si="337"/>
        <v>1</v>
      </c>
      <c r="J1976" s="4" t="str">
        <f t="shared" si="338"/>
        <v>11</v>
      </c>
      <c r="K1976" s="4" t="str">
        <f t="shared" si="339"/>
        <v>005</v>
      </c>
      <c r="L1976" s="55" t="str">
        <f t="shared" si="340"/>
        <v>1717990111005</v>
      </c>
      <c r="M1976" s="105">
        <v>1717990111005</v>
      </c>
      <c r="N1976" s="106" t="s">
        <v>40</v>
      </c>
      <c r="O1976" s="108" t="s">
        <v>3210</v>
      </c>
      <c r="P1976" s="101" t="s">
        <v>36</v>
      </c>
      <c r="Q1976" s="33">
        <v>1718109111005</v>
      </c>
      <c r="R1976" s="33" t="s">
        <v>40</v>
      </c>
      <c r="S1976" s="34" t="s">
        <v>3211</v>
      </c>
      <c r="T1976" s="58" t="s">
        <v>24</v>
      </c>
      <c r="U1976" s="58">
        <v>44927</v>
      </c>
      <c r="V1976" s="58">
        <v>44927</v>
      </c>
      <c r="W1976" s="93" t="s">
        <v>25</v>
      </c>
    </row>
    <row r="1977" spans="1:23" s="5" customFormat="1" ht="27" customHeight="1" x14ac:dyDescent="0.25">
      <c r="A1977" s="99">
        <f t="shared" si="341"/>
        <v>1</v>
      </c>
      <c r="B1977" s="97">
        <f t="array" aca="1" ref="B1977" ca="1">IF(AND(MAX(IF(L1976:L2989=L1977,U1976:U2989))=U1977,V1977&lt;=B$1),M1977,"-")</f>
        <v>1717990112000</v>
      </c>
      <c r="C1977" s="4">
        <f t="shared" si="331"/>
        <v>1</v>
      </c>
      <c r="D1977" s="4" t="str">
        <f t="shared" si="332"/>
        <v>7</v>
      </c>
      <c r="E1977" s="4" t="str">
        <f t="shared" si="333"/>
        <v>1</v>
      </c>
      <c r="F1977" s="4" t="str">
        <f t="shared" si="334"/>
        <v>7</v>
      </c>
      <c r="G1977" s="4" t="str">
        <f t="shared" si="335"/>
        <v>99</v>
      </c>
      <c r="H1977" s="4" t="str">
        <f t="shared" si="336"/>
        <v>0</v>
      </c>
      <c r="I1977" s="4" t="str">
        <f t="shared" si="337"/>
        <v>1</v>
      </c>
      <c r="J1977" s="4" t="str">
        <f t="shared" si="338"/>
        <v>12</v>
      </c>
      <c r="K1977" s="4" t="str">
        <f t="shared" si="339"/>
        <v>000</v>
      </c>
      <c r="L1977" s="55" t="str">
        <f t="shared" si="340"/>
        <v>1717990112000</v>
      </c>
      <c r="M1977" s="105">
        <v>1717990112000</v>
      </c>
      <c r="N1977" s="106" t="s">
        <v>21</v>
      </c>
      <c r="O1977" s="108" t="s">
        <v>3212</v>
      </c>
      <c r="P1977" s="101" t="s">
        <v>36</v>
      </c>
      <c r="Q1977" s="33">
        <v>1718109112000</v>
      </c>
      <c r="R1977" s="33" t="s">
        <v>21</v>
      </c>
      <c r="S1977" s="34" t="s">
        <v>3213</v>
      </c>
      <c r="T1977" s="58" t="s">
        <v>24</v>
      </c>
      <c r="U1977" s="58">
        <v>44927</v>
      </c>
      <c r="V1977" s="58">
        <v>44927</v>
      </c>
      <c r="W1977" s="93" t="s">
        <v>25</v>
      </c>
    </row>
    <row r="1978" spans="1:23" s="5" customFormat="1" ht="27" customHeight="1" x14ac:dyDescent="0.25">
      <c r="A1978" s="99">
        <f t="shared" si="341"/>
        <v>1</v>
      </c>
      <c r="B1978" s="97">
        <f t="array" aca="1" ref="B1978" ca="1">IF(AND(MAX(IF(L1977:L2990=L1978,U1977:U2990))=U1978,V1978&lt;=B$1),M1978,"-")</f>
        <v>1717990113000</v>
      </c>
      <c r="C1978" s="4">
        <f t="shared" si="331"/>
        <v>1</v>
      </c>
      <c r="D1978" s="4" t="str">
        <f t="shared" si="332"/>
        <v>7</v>
      </c>
      <c r="E1978" s="4" t="str">
        <f t="shared" si="333"/>
        <v>1</v>
      </c>
      <c r="F1978" s="4" t="str">
        <f t="shared" si="334"/>
        <v>7</v>
      </c>
      <c r="G1978" s="4" t="str">
        <f t="shared" si="335"/>
        <v>99</v>
      </c>
      <c r="H1978" s="4" t="str">
        <f t="shared" si="336"/>
        <v>0</v>
      </c>
      <c r="I1978" s="4" t="str">
        <f t="shared" si="337"/>
        <v>1</v>
      </c>
      <c r="J1978" s="4" t="str">
        <f t="shared" si="338"/>
        <v>13</v>
      </c>
      <c r="K1978" s="4" t="str">
        <f t="shared" si="339"/>
        <v>000</v>
      </c>
      <c r="L1978" s="55" t="str">
        <f t="shared" si="340"/>
        <v>1717990113000</v>
      </c>
      <c r="M1978" s="105">
        <v>1717990113000</v>
      </c>
      <c r="N1978" s="106" t="s">
        <v>21</v>
      </c>
      <c r="O1978" s="108" t="s">
        <v>3214</v>
      </c>
      <c r="P1978" s="101" t="s">
        <v>36</v>
      </c>
      <c r="Q1978" s="33">
        <v>1718109113000</v>
      </c>
      <c r="R1978" s="33" t="s">
        <v>21</v>
      </c>
      <c r="S1978" s="34" t="s">
        <v>3215</v>
      </c>
      <c r="T1978" s="58" t="s">
        <v>24</v>
      </c>
      <c r="U1978" s="58">
        <v>44927</v>
      </c>
      <c r="V1978" s="58">
        <v>44927</v>
      </c>
      <c r="W1978" s="93" t="s">
        <v>25</v>
      </c>
    </row>
    <row r="1979" spans="1:23" s="5" customFormat="1" ht="27" customHeight="1" x14ac:dyDescent="0.25">
      <c r="A1979" s="99">
        <f t="shared" si="341"/>
        <v>1</v>
      </c>
      <c r="B1979" s="97">
        <f t="array" aca="1" ref="B1979" ca="1">IF(AND(MAX(IF(L1978:L2991=L1979,U1978:U2991))=U1979,V1979&lt;=B$1),M1979,"-")</f>
        <v>1717990113001</v>
      </c>
      <c r="C1979" s="4">
        <f t="shared" si="331"/>
        <v>1</v>
      </c>
      <c r="D1979" s="4" t="str">
        <f t="shared" si="332"/>
        <v>7</v>
      </c>
      <c r="E1979" s="4" t="str">
        <f t="shared" si="333"/>
        <v>1</v>
      </c>
      <c r="F1979" s="4" t="str">
        <f t="shared" si="334"/>
        <v>7</v>
      </c>
      <c r="G1979" s="4" t="str">
        <f t="shared" si="335"/>
        <v>99</v>
      </c>
      <c r="H1979" s="4" t="str">
        <f t="shared" si="336"/>
        <v>0</v>
      </c>
      <c r="I1979" s="4" t="str">
        <f t="shared" si="337"/>
        <v>1</v>
      </c>
      <c r="J1979" s="4" t="str">
        <f t="shared" si="338"/>
        <v>13</v>
      </c>
      <c r="K1979" s="4" t="str">
        <f t="shared" si="339"/>
        <v>001</v>
      </c>
      <c r="L1979" s="55" t="str">
        <f t="shared" si="340"/>
        <v>1717990113001</v>
      </c>
      <c r="M1979" s="105">
        <v>1717990113001</v>
      </c>
      <c r="N1979" s="106" t="s">
        <v>40</v>
      </c>
      <c r="O1979" s="108" t="s">
        <v>3216</v>
      </c>
      <c r="P1979" s="101" t="s">
        <v>36</v>
      </c>
      <c r="Q1979" s="33">
        <v>1718109113001</v>
      </c>
      <c r="R1979" s="33" t="s">
        <v>40</v>
      </c>
      <c r="S1979" s="34" t="s">
        <v>3216</v>
      </c>
      <c r="T1979" s="58" t="s">
        <v>24</v>
      </c>
      <c r="U1979" s="58">
        <v>44927</v>
      </c>
      <c r="V1979" s="58">
        <v>44927</v>
      </c>
      <c r="W1979" s="93" t="s">
        <v>25</v>
      </c>
    </row>
    <row r="1980" spans="1:23" s="5" customFormat="1" ht="27" customHeight="1" x14ac:dyDescent="0.25">
      <c r="A1980" s="99">
        <f t="shared" si="341"/>
        <v>1</v>
      </c>
      <c r="B1980" s="97">
        <f t="array" aca="1" ref="B1980" ca="1">IF(AND(MAX(IF(L1979:L2992=L1980,U1979:U2992))=U1980,V1980&lt;=B$1),M1980,"-")</f>
        <v>1717990113002</v>
      </c>
      <c r="C1980" s="4">
        <f t="shared" si="331"/>
        <v>1</v>
      </c>
      <c r="D1980" s="4" t="str">
        <f t="shared" si="332"/>
        <v>7</v>
      </c>
      <c r="E1980" s="4" t="str">
        <f t="shared" si="333"/>
        <v>1</v>
      </c>
      <c r="F1980" s="4" t="str">
        <f t="shared" si="334"/>
        <v>7</v>
      </c>
      <c r="G1980" s="4" t="str">
        <f t="shared" si="335"/>
        <v>99</v>
      </c>
      <c r="H1980" s="4" t="str">
        <f t="shared" si="336"/>
        <v>0</v>
      </c>
      <c r="I1980" s="4" t="str">
        <f t="shared" si="337"/>
        <v>1</v>
      </c>
      <c r="J1980" s="4" t="str">
        <f t="shared" si="338"/>
        <v>13</v>
      </c>
      <c r="K1980" s="4" t="str">
        <f t="shared" si="339"/>
        <v>002</v>
      </c>
      <c r="L1980" s="55" t="str">
        <f t="shared" si="340"/>
        <v>1717990113002</v>
      </c>
      <c r="M1980" s="105">
        <v>1717990113002</v>
      </c>
      <c r="N1980" s="106" t="s">
        <v>40</v>
      </c>
      <c r="O1980" s="108" t="s">
        <v>3217</v>
      </c>
      <c r="P1980" s="101" t="s">
        <v>107</v>
      </c>
      <c r="Q1980" s="33" t="s">
        <v>25</v>
      </c>
      <c r="R1980" s="33" t="s">
        <v>25</v>
      </c>
      <c r="S1980" s="34" t="s">
        <v>25</v>
      </c>
      <c r="T1980" s="58" t="s">
        <v>605</v>
      </c>
      <c r="U1980" s="58">
        <v>45660</v>
      </c>
      <c r="V1980" s="58">
        <v>45660</v>
      </c>
      <c r="W1980" s="93" t="s">
        <v>25</v>
      </c>
    </row>
    <row r="1981" spans="1:23" s="5" customFormat="1" ht="27" customHeight="1" x14ac:dyDescent="0.25">
      <c r="A1981" s="99">
        <f t="shared" si="341"/>
        <v>1</v>
      </c>
      <c r="B1981" s="97">
        <f t="array" aca="1" ref="B1981" ca="1">IF(AND(MAX(IF(L1980:L2993=L1981,U1980:U2993))=U1981,V1981&lt;=B$1),M1981,"-")</f>
        <v>1717990114000</v>
      </c>
      <c r="C1981" s="4">
        <f t="shared" si="331"/>
        <v>1</v>
      </c>
      <c r="D1981" s="4" t="str">
        <f t="shared" si="332"/>
        <v>7</v>
      </c>
      <c r="E1981" s="4" t="str">
        <f t="shared" si="333"/>
        <v>1</v>
      </c>
      <c r="F1981" s="4" t="str">
        <f t="shared" si="334"/>
        <v>7</v>
      </c>
      <c r="G1981" s="4" t="str">
        <f t="shared" si="335"/>
        <v>99</v>
      </c>
      <c r="H1981" s="4" t="str">
        <f t="shared" si="336"/>
        <v>0</v>
      </c>
      <c r="I1981" s="4" t="str">
        <f t="shared" si="337"/>
        <v>1</v>
      </c>
      <c r="J1981" s="4" t="str">
        <f t="shared" si="338"/>
        <v>14</v>
      </c>
      <c r="K1981" s="4" t="str">
        <f t="shared" si="339"/>
        <v>000</v>
      </c>
      <c r="L1981" s="55" t="str">
        <f t="shared" si="340"/>
        <v>1717990114000</v>
      </c>
      <c r="M1981" s="105">
        <v>1717990114000</v>
      </c>
      <c r="N1981" s="106" t="s">
        <v>21</v>
      </c>
      <c r="O1981" s="108" t="s">
        <v>3218</v>
      </c>
      <c r="P1981" s="101" t="s">
        <v>36</v>
      </c>
      <c r="Q1981" s="33">
        <v>1718109114000</v>
      </c>
      <c r="R1981" s="33" t="s">
        <v>21</v>
      </c>
      <c r="S1981" s="34" t="s">
        <v>3219</v>
      </c>
      <c r="T1981" s="58" t="s">
        <v>24</v>
      </c>
      <c r="U1981" s="58">
        <v>44927</v>
      </c>
      <c r="V1981" s="58">
        <v>44927</v>
      </c>
      <c r="W1981" s="93" t="s">
        <v>25</v>
      </c>
    </row>
    <row r="1982" spans="1:23" s="5" customFormat="1" ht="27" customHeight="1" x14ac:dyDescent="0.25">
      <c r="A1982" s="99">
        <f t="shared" si="341"/>
        <v>1</v>
      </c>
      <c r="B1982" s="97">
        <f t="array" aca="1" ref="B1982" ca="1">IF(AND(MAX(IF(L1981:L2994=L1982,U1981:U2994))=U1982,V1982&lt;=B$1),M1982,"-")</f>
        <v>1717990115000</v>
      </c>
      <c r="C1982" s="4">
        <f t="shared" si="331"/>
        <v>1</v>
      </c>
      <c r="D1982" s="4" t="str">
        <f t="shared" si="332"/>
        <v>7</v>
      </c>
      <c r="E1982" s="4" t="str">
        <f t="shared" si="333"/>
        <v>1</v>
      </c>
      <c r="F1982" s="4" t="str">
        <f t="shared" si="334"/>
        <v>7</v>
      </c>
      <c r="G1982" s="4" t="str">
        <f t="shared" si="335"/>
        <v>99</v>
      </c>
      <c r="H1982" s="4" t="str">
        <f t="shared" si="336"/>
        <v>0</v>
      </c>
      <c r="I1982" s="4" t="str">
        <f t="shared" si="337"/>
        <v>1</v>
      </c>
      <c r="J1982" s="4" t="str">
        <f t="shared" si="338"/>
        <v>15</v>
      </c>
      <c r="K1982" s="4" t="str">
        <f t="shared" si="339"/>
        <v>000</v>
      </c>
      <c r="L1982" s="55" t="str">
        <f t="shared" si="340"/>
        <v>1717990115000</v>
      </c>
      <c r="M1982" s="105">
        <v>1717990115000</v>
      </c>
      <c r="N1982" s="106" t="s">
        <v>21</v>
      </c>
      <c r="O1982" s="108" t="s">
        <v>3220</v>
      </c>
      <c r="P1982" s="101" t="s">
        <v>36</v>
      </c>
      <c r="Q1982" s="33">
        <v>1718109115000</v>
      </c>
      <c r="R1982" s="33" t="s">
        <v>21</v>
      </c>
      <c r="S1982" s="34" t="s">
        <v>3221</v>
      </c>
      <c r="T1982" s="58" t="s">
        <v>24</v>
      </c>
      <c r="U1982" s="58">
        <v>44927</v>
      </c>
      <c r="V1982" s="58">
        <v>44927</v>
      </c>
      <c r="W1982" s="93" t="s">
        <v>25</v>
      </c>
    </row>
    <row r="1983" spans="1:23" s="5" customFormat="1" ht="27" customHeight="1" x14ac:dyDescent="0.25">
      <c r="A1983" s="99">
        <f t="shared" si="341"/>
        <v>1</v>
      </c>
      <c r="B1983" s="97">
        <f t="array" aca="1" ref="B1983" ca="1">IF(AND(MAX(IF(L1982:L2995=L1983,U1982:U2995))=U1983,V1983&lt;=B$1),M1983,"-")</f>
        <v>1717990115001</v>
      </c>
      <c r="C1983" s="4">
        <f t="shared" si="331"/>
        <v>1</v>
      </c>
      <c r="D1983" s="4" t="str">
        <f t="shared" si="332"/>
        <v>7</v>
      </c>
      <c r="E1983" s="4" t="str">
        <f t="shared" si="333"/>
        <v>1</v>
      </c>
      <c r="F1983" s="4" t="str">
        <f t="shared" si="334"/>
        <v>7</v>
      </c>
      <c r="G1983" s="4" t="str">
        <f t="shared" si="335"/>
        <v>99</v>
      </c>
      <c r="H1983" s="4" t="str">
        <f t="shared" si="336"/>
        <v>0</v>
      </c>
      <c r="I1983" s="4" t="str">
        <f t="shared" si="337"/>
        <v>1</v>
      </c>
      <c r="J1983" s="4" t="str">
        <f t="shared" si="338"/>
        <v>15</v>
      </c>
      <c r="K1983" s="4" t="str">
        <f t="shared" si="339"/>
        <v>001</v>
      </c>
      <c r="L1983" s="55" t="str">
        <f t="shared" si="340"/>
        <v>1717990115001</v>
      </c>
      <c r="M1983" s="105">
        <v>1717990115001</v>
      </c>
      <c r="N1983" s="106" t="s">
        <v>40</v>
      </c>
      <c r="O1983" s="108" t="s">
        <v>3222</v>
      </c>
      <c r="P1983" s="101" t="s">
        <v>36</v>
      </c>
      <c r="Q1983" s="33">
        <v>1718109115001</v>
      </c>
      <c r="R1983" s="33" t="s">
        <v>40</v>
      </c>
      <c r="S1983" s="34" t="s">
        <v>3223</v>
      </c>
      <c r="T1983" s="58" t="s">
        <v>24</v>
      </c>
      <c r="U1983" s="58">
        <v>44927</v>
      </c>
      <c r="V1983" s="58">
        <v>44927</v>
      </c>
      <c r="W1983" s="93" t="s">
        <v>25</v>
      </c>
    </row>
    <row r="1984" spans="1:23" s="5" customFormat="1" ht="27" customHeight="1" x14ac:dyDescent="0.25">
      <c r="A1984" s="99">
        <f t="shared" si="341"/>
        <v>1</v>
      </c>
      <c r="B1984" s="97">
        <f t="array" aca="1" ref="B1984" ca="1">IF(AND(MAX(IF(L1983:L2996=L1984,U1983:U2996))=U1984,V1984&lt;=B$1),M1984,"-")</f>
        <v>1717990115002</v>
      </c>
      <c r="C1984" s="4">
        <f t="shared" si="331"/>
        <v>1</v>
      </c>
      <c r="D1984" s="4" t="str">
        <f t="shared" si="332"/>
        <v>7</v>
      </c>
      <c r="E1984" s="4" t="str">
        <f t="shared" si="333"/>
        <v>1</v>
      </c>
      <c r="F1984" s="4" t="str">
        <f t="shared" si="334"/>
        <v>7</v>
      </c>
      <c r="G1984" s="4" t="str">
        <f t="shared" si="335"/>
        <v>99</v>
      </c>
      <c r="H1984" s="4" t="str">
        <f t="shared" si="336"/>
        <v>0</v>
      </c>
      <c r="I1984" s="4" t="str">
        <f t="shared" si="337"/>
        <v>1</v>
      </c>
      <c r="J1984" s="4" t="str">
        <f t="shared" si="338"/>
        <v>15</v>
      </c>
      <c r="K1984" s="4" t="str">
        <f t="shared" si="339"/>
        <v>002</v>
      </c>
      <c r="L1984" s="55" t="str">
        <f t="shared" si="340"/>
        <v>1717990115002</v>
      </c>
      <c r="M1984" s="105">
        <v>1717990115002</v>
      </c>
      <c r="N1984" s="106" t="s">
        <v>40</v>
      </c>
      <c r="O1984" s="108" t="s">
        <v>3224</v>
      </c>
      <c r="P1984" s="101" t="s">
        <v>36</v>
      </c>
      <c r="Q1984" s="33">
        <v>1718109115002</v>
      </c>
      <c r="R1984" s="33" t="s">
        <v>40</v>
      </c>
      <c r="S1984" s="34" t="s">
        <v>3225</v>
      </c>
      <c r="T1984" s="58" t="s">
        <v>24</v>
      </c>
      <c r="U1984" s="58">
        <v>44927</v>
      </c>
      <c r="V1984" s="58">
        <v>44927</v>
      </c>
      <c r="W1984" s="93" t="s">
        <v>25</v>
      </c>
    </row>
    <row r="1985" spans="1:23" s="5" customFormat="1" ht="27" customHeight="1" x14ac:dyDescent="0.25">
      <c r="A1985" s="99">
        <f t="shared" si="341"/>
        <v>1</v>
      </c>
      <c r="B1985" s="97">
        <f t="array" aca="1" ref="B1985" ca="1">IF(AND(MAX(IF(L1984:L2997=L1985,U1984:U2997))=U1985,V1985&lt;=B$1),M1985,"-")</f>
        <v>1717990115003</v>
      </c>
      <c r="C1985" s="4">
        <f t="shared" si="331"/>
        <v>1</v>
      </c>
      <c r="D1985" s="4" t="str">
        <f t="shared" si="332"/>
        <v>7</v>
      </c>
      <c r="E1985" s="4" t="str">
        <f t="shared" si="333"/>
        <v>1</v>
      </c>
      <c r="F1985" s="4" t="str">
        <f t="shared" si="334"/>
        <v>7</v>
      </c>
      <c r="G1985" s="4" t="str">
        <f t="shared" si="335"/>
        <v>99</v>
      </c>
      <c r="H1985" s="4" t="str">
        <f t="shared" si="336"/>
        <v>0</v>
      </c>
      <c r="I1985" s="4" t="str">
        <f t="shared" si="337"/>
        <v>1</v>
      </c>
      <c r="J1985" s="4" t="str">
        <f t="shared" si="338"/>
        <v>15</v>
      </c>
      <c r="K1985" s="4" t="str">
        <f t="shared" si="339"/>
        <v>003</v>
      </c>
      <c r="L1985" s="55" t="str">
        <f t="shared" si="340"/>
        <v>1717990115003</v>
      </c>
      <c r="M1985" s="105">
        <v>1717990115003</v>
      </c>
      <c r="N1985" s="106" t="s">
        <v>40</v>
      </c>
      <c r="O1985" s="108" t="s">
        <v>3226</v>
      </c>
      <c r="P1985" s="101" t="s">
        <v>107</v>
      </c>
      <c r="Q1985" s="33" t="s">
        <v>25</v>
      </c>
      <c r="R1985" s="33" t="s">
        <v>25</v>
      </c>
      <c r="S1985" s="34" t="s">
        <v>25</v>
      </c>
      <c r="T1985" s="58" t="s">
        <v>605</v>
      </c>
      <c r="U1985" s="58">
        <v>45412</v>
      </c>
      <c r="V1985" s="58">
        <v>45412</v>
      </c>
      <c r="W1985" s="93" t="s">
        <v>25</v>
      </c>
    </row>
    <row r="1986" spans="1:23" s="5" customFormat="1" ht="27" customHeight="1" x14ac:dyDescent="0.25">
      <c r="A1986" s="99">
        <f t="shared" si="341"/>
        <v>1</v>
      </c>
      <c r="B1986" s="97">
        <f t="array" aca="1" ref="B1986" ca="1">IF(AND(MAX(IF(L1985:L2998=L1986,U1985:U2998))=U1986,V1986&lt;=B$1),M1986,"-")</f>
        <v>1717990116000</v>
      </c>
      <c r="C1986" s="4">
        <f t="shared" ref="C1986:C2049" si="342">IF(M1986=0,"",IF(AND(I1986=0,RIGHT(M1986,5)&lt;&gt;"00000"),"tipo = 0 e detalhamento dif. 0",1))</f>
        <v>1</v>
      </c>
      <c r="D1986" s="4" t="str">
        <f t="shared" ref="D1986:D2049" si="343">MID(M1986,2,1)</f>
        <v>7</v>
      </c>
      <c r="E1986" s="4" t="str">
        <f t="shared" ref="E1986:E2049" si="344">MID(M1986,3,1)</f>
        <v>1</v>
      </c>
      <c r="F1986" s="4" t="str">
        <f t="shared" ref="F1986:F2049" si="345">MID(M1986,4,1)</f>
        <v>7</v>
      </c>
      <c r="G1986" s="4" t="str">
        <f t="shared" ref="G1986:G2049" si="346">MID(M1986,5,2)</f>
        <v>99</v>
      </c>
      <c r="H1986" s="4" t="str">
        <f t="shared" ref="H1986:H2049" si="347">MID(M1986,7,1)</f>
        <v>0</v>
      </c>
      <c r="I1986" s="4" t="str">
        <f t="shared" ref="I1986:I2049" si="348">MID(M1986,8,1)</f>
        <v>1</v>
      </c>
      <c r="J1986" s="4" t="str">
        <f t="shared" ref="J1986:J2049" si="349">MID(M1986,9,2)</f>
        <v>16</v>
      </c>
      <c r="K1986" s="4" t="str">
        <f t="shared" ref="K1986:K2049" si="350">RIGHT(M1986,3)</f>
        <v>000</v>
      </c>
      <c r="L1986" s="55" t="str">
        <f t="shared" ref="L1986:L2049" si="351">CONCATENATE(M1986)</f>
        <v>1717990116000</v>
      </c>
      <c r="M1986" s="105">
        <v>1717990116000</v>
      </c>
      <c r="N1986" s="106" t="s">
        <v>21</v>
      </c>
      <c r="O1986" s="108" t="s">
        <v>3227</v>
      </c>
      <c r="P1986" s="101" t="s">
        <v>36</v>
      </c>
      <c r="Q1986" s="33">
        <v>1718109116000</v>
      </c>
      <c r="R1986" s="33" t="s">
        <v>21</v>
      </c>
      <c r="S1986" s="34" t="s">
        <v>3228</v>
      </c>
      <c r="T1986" s="58" t="s">
        <v>24</v>
      </c>
      <c r="U1986" s="58">
        <v>44927</v>
      </c>
      <c r="V1986" s="58">
        <v>44927</v>
      </c>
      <c r="W1986" s="93" t="s">
        <v>25</v>
      </c>
    </row>
    <row r="1987" spans="1:23" s="5" customFormat="1" ht="27" customHeight="1" x14ac:dyDescent="0.25">
      <c r="A1987" s="99">
        <f t="shared" ref="A1987:A2050" si="352">COUNTIF(L:L,L1987)</f>
        <v>1</v>
      </c>
      <c r="B1987" s="97">
        <f t="array" aca="1" ref="B1987" ca="1">IF(AND(MAX(IF(L1986:L2999=L1987,U1986:U2999))=U1987,V1987&lt;=B$1),M1987,"-")</f>
        <v>1717990116001</v>
      </c>
      <c r="C1987" s="4">
        <f t="shared" si="342"/>
        <v>1</v>
      </c>
      <c r="D1987" s="4" t="str">
        <f t="shared" si="343"/>
        <v>7</v>
      </c>
      <c r="E1987" s="4" t="str">
        <f t="shared" si="344"/>
        <v>1</v>
      </c>
      <c r="F1987" s="4" t="str">
        <f t="shared" si="345"/>
        <v>7</v>
      </c>
      <c r="G1987" s="4" t="str">
        <f t="shared" si="346"/>
        <v>99</v>
      </c>
      <c r="H1987" s="4" t="str">
        <f t="shared" si="347"/>
        <v>0</v>
      </c>
      <c r="I1987" s="4" t="str">
        <f t="shared" si="348"/>
        <v>1</v>
      </c>
      <c r="J1987" s="4" t="str">
        <f t="shared" si="349"/>
        <v>16</v>
      </c>
      <c r="K1987" s="4" t="str">
        <f t="shared" si="350"/>
        <v>001</v>
      </c>
      <c r="L1987" s="55" t="str">
        <f t="shared" si="351"/>
        <v>1717990116001</v>
      </c>
      <c r="M1987" s="105">
        <v>1717990116001</v>
      </c>
      <c r="N1987" s="106" t="s">
        <v>40</v>
      </c>
      <c r="O1987" s="108" t="s">
        <v>3229</v>
      </c>
      <c r="P1987" s="101" t="s">
        <v>36</v>
      </c>
      <c r="Q1987" s="33">
        <v>1718109116001</v>
      </c>
      <c r="R1987" s="33" t="s">
        <v>40</v>
      </c>
      <c r="S1987" s="34" t="s">
        <v>3229</v>
      </c>
      <c r="T1987" s="58" t="s">
        <v>24</v>
      </c>
      <c r="U1987" s="58">
        <v>44927</v>
      </c>
      <c r="V1987" s="58">
        <v>44927</v>
      </c>
      <c r="W1987" s="93" t="s">
        <v>25</v>
      </c>
    </row>
    <row r="1988" spans="1:23" s="5" customFormat="1" ht="27" customHeight="1" x14ac:dyDescent="0.25">
      <c r="A1988" s="99">
        <f t="shared" si="352"/>
        <v>1</v>
      </c>
      <c r="B1988" s="97">
        <f t="array" aca="1" ref="B1988" ca="1">IF(AND(MAX(IF(L1987:L3000=L1988,U1987:U3000))=U1988,V1988&lt;=B$1),M1988,"-")</f>
        <v>1717990116002</v>
      </c>
      <c r="C1988" s="4">
        <f t="shared" si="342"/>
        <v>1</v>
      </c>
      <c r="D1988" s="4" t="str">
        <f t="shared" si="343"/>
        <v>7</v>
      </c>
      <c r="E1988" s="4" t="str">
        <f t="shared" si="344"/>
        <v>1</v>
      </c>
      <c r="F1988" s="4" t="str">
        <f t="shared" si="345"/>
        <v>7</v>
      </c>
      <c r="G1988" s="4" t="str">
        <f t="shared" si="346"/>
        <v>99</v>
      </c>
      <c r="H1988" s="4" t="str">
        <f t="shared" si="347"/>
        <v>0</v>
      </c>
      <c r="I1988" s="4" t="str">
        <f t="shared" si="348"/>
        <v>1</v>
      </c>
      <c r="J1988" s="4" t="str">
        <f t="shared" si="349"/>
        <v>16</v>
      </c>
      <c r="K1988" s="4" t="str">
        <f t="shared" si="350"/>
        <v>002</v>
      </c>
      <c r="L1988" s="55" t="str">
        <f t="shared" si="351"/>
        <v>1717990116002</v>
      </c>
      <c r="M1988" s="105">
        <v>1717990116002</v>
      </c>
      <c r="N1988" s="106" t="s">
        <v>40</v>
      </c>
      <c r="O1988" s="108" t="s">
        <v>3230</v>
      </c>
      <c r="P1988" s="101" t="s">
        <v>36</v>
      </c>
      <c r="Q1988" s="33">
        <v>1718109116002</v>
      </c>
      <c r="R1988" s="33" t="s">
        <v>40</v>
      </c>
      <c r="S1988" s="34" t="s">
        <v>3231</v>
      </c>
      <c r="T1988" s="58" t="s">
        <v>24</v>
      </c>
      <c r="U1988" s="58">
        <v>44927</v>
      </c>
      <c r="V1988" s="58">
        <v>44927</v>
      </c>
      <c r="W1988" s="93" t="s">
        <v>25</v>
      </c>
    </row>
    <row r="1989" spans="1:23" s="5" customFormat="1" ht="27" customHeight="1" x14ac:dyDescent="0.25">
      <c r="A1989" s="99">
        <f t="shared" si="352"/>
        <v>1</v>
      </c>
      <c r="B1989" s="97">
        <f t="array" aca="1" ref="B1989" ca="1">IF(AND(MAX(IF(L1988:L3001=L1989,U1988:U3001))=U1989,V1989&lt;=B$1),M1989,"-")</f>
        <v>1717990116003</v>
      </c>
      <c r="C1989" s="4">
        <f t="shared" si="342"/>
        <v>1</v>
      </c>
      <c r="D1989" s="4" t="str">
        <f t="shared" si="343"/>
        <v>7</v>
      </c>
      <c r="E1989" s="4" t="str">
        <f t="shared" si="344"/>
        <v>1</v>
      </c>
      <c r="F1989" s="4" t="str">
        <f t="shared" si="345"/>
        <v>7</v>
      </c>
      <c r="G1989" s="4" t="str">
        <f t="shared" si="346"/>
        <v>99</v>
      </c>
      <c r="H1989" s="4" t="str">
        <f t="shared" si="347"/>
        <v>0</v>
      </c>
      <c r="I1989" s="4" t="str">
        <f t="shared" si="348"/>
        <v>1</v>
      </c>
      <c r="J1989" s="4" t="str">
        <f t="shared" si="349"/>
        <v>16</v>
      </c>
      <c r="K1989" s="4" t="str">
        <f t="shared" si="350"/>
        <v>003</v>
      </c>
      <c r="L1989" s="55" t="str">
        <f t="shared" si="351"/>
        <v>1717990116003</v>
      </c>
      <c r="M1989" s="105">
        <v>1717990116003</v>
      </c>
      <c r="N1989" s="106" t="s">
        <v>40</v>
      </c>
      <c r="O1989" s="108" t="s">
        <v>3232</v>
      </c>
      <c r="P1989" s="101" t="s">
        <v>36</v>
      </c>
      <c r="Q1989" s="33">
        <v>1718109116005</v>
      </c>
      <c r="R1989" s="33" t="s">
        <v>40</v>
      </c>
      <c r="S1989" s="34" t="s">
        <v>3232</v>
      </c>
      <c r="T1989" s="58" t="s">
        <v>24</v>
      </c>
      <c r="U1989" s="58">
        <v>44927</v>
      </c>
      <c r="V1989" s="58">
        <v>44927</v>
      </c>
      <c r="W1989" s="93" t="s">
        <v>25</v>
      </c>
    </row>
    <row r="1990" spans="1:23" s="5" customFormat="1" ht="27" customHeight="1" x14ac:dyDescent="0.25">
      <c r="A1990" s="99">
        <f t="shared" si="352"/>
        <v>1</v>
      </c>
      <c r="B1990" s="97">
        <f t="array" aca="1" ref="B1990" ca="1">IF(AND(MAX(IF(L1989:L3002=L1990,U1989:U3002))=U1990,V1990&lt;=B$1),M1990,"-")</f>
        <v>1717990116004</v>
      </c>
      <c r="C1990" s="4">
        <f t="shared" si="342"/>
        <v>1</v>
      </c>
      <c r="D1990" s="4" t="str">
        <f t="shared" si="343"/>
        <v>7</v>
      </c>
      <c r="E1990" s="4" t="str">
        <f t="shared" si="344"/>
        <v>1</v>
      </c>
      <c r="F1990" s="4" t="str">
        <f t="shared" si="345"/>
        <v>7</v>
      </c>
      <c r="G1990" s="4" t="str">
        <f t="shared" si="346"/>
        <v>99</v>
      </c>
      <c r="H1990" s="4" t="str">
        <f t="shared" si="347"/>
        <v>0</v>
      </c>
      <c r="I1990" s="4" t="str">
        <f t="shared" si="348"/>
        <v>1</v>
      </c>
      <c r="J1990" s="4" t="str">
        <f t="shared" si="349"/>
        <v>16</v>
      </c>
      <c r="K1990" s="4" t="str">
        <f t="shared" si="350"/>
        <v>004</v>
      </c>
      <c r="L1990" s="55" t="str">
        <f t="shared" si="351"/>
        <v>1717990116004</v>
      </c>
      <c r="M1990" s="105">
        <v>1717990116004</v>
      </c>
      <c r="N1990" s="106" t="s">
        <v>40</v>
      </c>
      <c r="O1990" s="108" t="s">
        <v>3233</v>
      </c>
      <c r="P1990" s="101" t="s">
        <v>107</v>
      </c>
      <c r="Q1990" s="33" t="s">
        <v>25</v>
      </c>
      <c r="R1990" s="33" t="s">
        <v>25</v>
      </c>
      <c r="S1990" s="34" t="s">
        <v>25</v>
      </c>
      <c r="T1990" s="58" t="s">
        <v>24</v>
      </c>
      <c r="U1990" s="58">
        <v>45041</v>
      </c>
      <c r="V1990" s="58">
        <v>45041</v>
      </c>
      <c r="W1990" s="93" t="s">
        <v>25</v>
      </c>
    </row>
    <row r="1991" spans="1:23" s="5" customFormat="1" ht="27" customHeight="1" x14ac:dyDescent="0.25">
      <c r="A1991" s="99">
        <f t="shared" si="352"/>
        <v>1</v>
      </c>
      <c r="B1991" s="97">
        <f t="array" aca="1" ref="B1991" ca="1">IF(AND(MAX(IF(L1990:L3003=L1991,U1990:U3003))=U1991,V1991&lt;=B$1),M1991,"-")</f>
        <v>1717990116005</v>
      </c>
      <c r="C1991" s="4">
        <f t="shared" si="342"/>
        <v>1</v>
      </c>
      <c r="D1991" s="4" t="str">
        <f t="shared" si="343"/>
        <v>7</v>
      </c>
      <c r="E1991" s="4" t="str">
        <f t="shared" si="344"/>
        <v>1</v>
      </c>
      <c r="F1991" s="4" t="str">
        <f t="shared" si="345"/>
        <v>7</v>
      </c>
      <c r="G1991" s="4" t="str">
        <f t="shared" si="346"/>
        <v>99</v>
      </c>
      <c r="H1991" s="4" t="str">
        <f t="shared" si="347"/>
        <v>0</v>
      </c>
      <c r="I1991" s="4" t="str">
        <f t="shared" si="348"/>
        <v>1</v>
      </c>
      <c r="J1991" s="4" t="str">
        <f t="shared" si="349"/>
        <v>16</v>
      </c>
      <c r="K1991" s="4" t="str">
        <f t="shared" si="350"/>
        <v>005</v>
      </c>
      <c r="L1991" s="55" t="str">
        <f t="shared" si="351"/>
        <v>1717990116005</v>
      </c>
      <c r="M1991" s="105">
        <v>1717990116005</v>
      </c>
      <c r="N1991" s="106" t="s">
        <v>40</v>
      </c>
      <c r="O1991" s="108" t="s">
        <v>3234</v>
      </c>
      <c r="P1991" s="101" t="s">
        <v>107</v>
      </c>
      <c r="Q1991" s="33" t="s">
        <v>25</v>
      </c>
      <c r="R1991" s="33" t="s">
        <v>25</v>
      </c>
      <c r="S1991" s="34" t="s">
        <v>25</v>
      </c>
      <c r="T1991" s="58" t="s">
        <v>1187</v>
      </c>
      <c r="U1991" s="58">
        <v>45775</v>
      </c>
      <c r="V1991" s="58">
        <v>46023</v>
      </c>
      <c r="W1991" s="93" t="s">
        <v>25</v>
      </c>
    </row>
    <row r="1992" spans="1:23" s="5" customFormat="1" ht="27" customHeight="1" x14ac:dyDescent="0.25">
      <c r="A1992" s="99">
        <f t="shared" si="352"/>
        <v>1</v>
      </c>
      <c r="B1992" s="97">
        <f t="array" aca="1" ref="B1992" ca="1">IF(AND(MAX(IF(L1991:L3004=L1992,U1991:U3004))=U1992,V1992&lt;=B$1),M1992,"-")</f>
        <v>1717990117000</v>
      </c>
      <c r="C1992" s="4">
        <f t="shared" si="342"/>
        <v>1</v>
      </c>
      <c r="D1992" s="4" t="str">
        <f t="shared" si="343"/>
        <v>7</v>
      </c>
      <c r="E1992" s="4" t="str">
        <f t="shared" si="344"/>
        <v>1</v>
      </c>
      <c r="F1992" s="4" t="str">
        <f t="shared" si="345"/>
        <v>7</v>
      </c>
      <c r="G1992" s="4" t="str">
        <f t="shared" si="346"/>
        <v>99</v>
      </c>
      <c r="H1992" s="4" t="str">
        <f t="shared" si="347"/>
        <v>0</v>
      </c>
      <c r="I1992" s="4" t="str">
        <f t="shared" si="348"/>
        <v>1</v>
      </c>
      <c r="J1992" s="4" t="str">
        <f t="shared" si="349"/>
        <v>17</v>
      </c>
      <c r="K1992" s="4" t="str">
        <f t="shared" si="350"/>
        <v>000</v>
      </c>
      <c r="L1992" s="55" t="str">
        <f t="shared" si="351"/>
        <v>1717990117000</v>
      </c>
      <c r="M1992" s="105">
        <v>1717990117000</v>
      </c>
      <c r="N1992" s="106" t="s">
        <v>21</v>
      </c>
      <c r="O1992" s="108" t="s">
        <v>3235</v>
      </c>
      <c r="P1992" s="101" t="s">
        <v>36</v>
      </c>
      <c r="Q1992" s="33">
        <v>1718109117000</v>
      </c>
      <c r="R1992" s="33" t="s">
        <v>21</v>
      </c>
      <c r="S1992" s="34" t="s">
        <v>3236</v>
      </c>
      <c r="T1992" s="58" t="s">
        <v>24</v>
      </c>
      <c r="U1992" s="58">
        <v>44927</v>
      </c>
      <c r="V1992" s="58">
        <v>44927</v>
      </c>
      <c r="W1992" s="93" t="s">
        <v>25</v>
      </c>
    </row>
    <row r="1993" spans="1:23" s="5" customFormat="1" ht="27" customHeight="1" x14ac:dyDescent="0.25">
      <c r="A1993" s="99">
        <f t="shared" si="352"/>
        <v>1</v>
      </c>
      <c r="B1993" s="97">
        <f t="array" aca="1" ref="B1993" ca="1">IF(AND(MAX(IF(L1992:L3005=L1993,U1992:U3005))=U1993,V1993&lt;=B$1),M1993,"-")</f>
        <v>1717990117001</v>
      </c>
      <c r="C1993" s="4">
        <f t="shared" si="342"/>
        <v>1</v>
      </c>
      <c r="D1993" s="4" t="str">
        <f t="shared" si="343"/>
        <v>7</v>
      </c>
      <c r="E1993" s="4" t="str">
        <f t="shared" si="344"/>
        <v>1</v>
      </c>
      <c r="F1993" s="4" t="str">
        <f t="shared" si="345"/>
        <v>7</v>
      </c>
      <c r="G1993" s="4" t="str">
        <f t="shared" si="346"/>
        <v>99</v>
      </c>
      <c r="H1993" s="4" t="str">
        <f t="shared" si="347"/>
        <v>0</v>
      </c>
      <c r="I1993" s="4" t="str">
        <f t="shared" si="348"/>
        <v>1</v>
      </c>
      <c r="J1993" s="4" t="str">
        <f t="shared" si="349"/>
        <v>17</v>
      </c>
      <c r="K1993" s="4" t="str">
        <f t="shared" si="350"/>
        <v>001</v>
      </c>
      <c r="L1993" s="55" t="str">
        <f t="shared" si="351"/>
        <v>1717990117001</v>
      </c>
      <c r="M1993" s="105">
        <v>1717990117001</v>
      </c>
      <c r="N1993" s="106" t="s">
        <v>40</v>
      </c>
      <c r="O1993" s="108" t="s">
        <v>3237</v>
      </c>
      <c r="P1993" s="101" t="s">
        <v>36</v>
      </c>
      <c r="Q1993" s="33">
        <v>1718109117001</v>
      </c>
      <c r="R1993" s="33" t="s">
        <v>40</v>
      </c>
      <c r="S1993" s="34" t="s">
        <v>3238</v>
      </c>
      <c r="T1993" s="58" t="s">
        <v>24</v>
      </c>
      <c r="U1993" s="58">
        <v>44927</v>
      </c>
      <c r="V1993" s="58">
        <v>44927</v>
      </c>
      <c r="W1993" s="93" t="s">
        <v>25</v>
      </c>
    </row>
    <row r="1994" spans="1:23" s="5" customFormat="1" ht="27" customHeight="1" x14ac:dyDescent="0.25">
      <c r="A1994" s="99">
        <f t="shared" si="352"/>
        <v>1</v>
      </c>
      <c r="B1994" s="97">
        <f t="array" aca="1" ref="B1994" ca="1">IF(AND(MAX(IF(L1993:L3006=L1994,U1993:U3006))=U1994,V1994&lt;=B$1),M1994,"-")</f>
        <v>1717990117002</v>
      </c>
      <c r="C1994" s="4">
        <f t="shared" si="342"/>
        <v>1</v>
      </c>
      <c r="D1994" s="4" t="str">
        <f t="shared" si="343"/>
        <v>7</v>
      </c>
      <c r="E1994" s="4" t="str">
        <f t="shared" si="344"/>
        <v>1</v>
      </c>
      <c r="F1994" s="4" t="str">
        <f t="shared" si="345"/>
        <v>7</v>
      </c>
      <c r="G1994" s="4" t="str">
        <f t="shared" si="346"/>
        <v>99</v>
      </c>
      <c r="H1994" s="4" t="str">
        <f t="shared" si="347"/>
        <v>0</v>
      </c>
      <c r="I1994" s="4" t="str">
        <f t="shared" si="348"/>
        <v>1</v>
      </c>
      <c r="J1994" s="4" t="str">
        <f t="shared" si="349"/>
        <v>17</v>
      </c>
      <c r="K1994" s="4" t="str">
        <f t="shared" si="350"/>
        <v>002</v>
      </c>
      <c r="L1994" s="55" t="str">
        <f t="shared" si="351"/>
        <v>1717990117002</v>
      </c>
      <c r="M1994" s="105">
        <v>1717990117002</v>
      </c>
      <c r="N1994" s="106" t="s">
        <v>40</v>
      </c>
      <c r="O1994" s="108" t="s">
        <v>3239</v>
      </c>
      <c r="P1994" s="101" t="s">
        <v>36</v>
      </c>
      <c r="Q1994" s="33">
        <v>1718109117002</v>
      </c>
      <c r="R1994" s="33" t="s">
        <v>40</v>
      </c>
      <c r="S1994" s="34" t="s">
        <v>3240</v>
      </c>
      <c r="T1994" s="58" t="s">
        <v>24</v>
      </c>
      <c r="U1994" s="58">
        <v>44927</v>
      </c>
      <c r="V1994" s="58">
        <v>44927</v>
      </c>
      <c r="W1994" s="93" t="s">
        <v>25</v>
      </c>
    </row>
    <row r="1995" spans="1:23" s="5" customFormat="1" ht="27" customHeight="1" x14ac:dyDescent="0.25">
      <c r="A1995" s="99">
        <f t="shared" si="352"/>
        <v>1</v>
      </c>
      <c r="B1995" s="97">
        <f t="array" aca="1" ref="B1995" ca="1">IF(AND(MAX(IF(L1994:L3007=L1995,U1994:U3007))=U1995,V1995&lt;=B$1),M1995,"-")</f>
        <v>1717990117003</v>
      </c>
      <c r="C1995" s="4">
        <f t="shared" si="342"/>
        <v>1</v>
      </c>
      <c r="D1995" s="4" t="str">
        <f t="shared" si="343"/>
        <v>7</v>
      </c>
      <c r="E1995" s="4" t="str">
        <f t="shared" si="344"/>
        <v>1</v>
      </c>
      <c r="F1995" s="4" t="str">
        <f t="shared" si="345"/>
        <v>7</v>
      </c>
      <c r="G1995" s="4" t="str">
        <f t="shared" si="346"/>
        <v>99</v>
      </c>
      <c r="H1995" s="4" t="str">
        <f t="shared" si="347"/>
        <v>0</v>
      </c>
      <c r="I1995" s="4" t="str">
        <f t="shared" si="348"/>
        <v>1</v>
      </c>
      <c r="J1995" s="4" t="str">
        <f t="shared" si="349"/>
        <v>17</v>
      </c>
      <c r="K1995" s="4" t="str">
        <f t="shared" si="350"/>
        <v>003</v>
      </c>
      <c r="L1995" s="55" t="str">
        <f t="shared" si="351"/>
        <v>1717990117003</v>
      </c>
      <c r="M1995" s="105">
        <v>1717990117003</v>
      </c>
      <c r="N1995" s="106" t="s">
        <v>40</v>
      </c>
      <c r="O1995" s="108" t="s">
        <v>3241</v>
      </c>
      <c r="P1995" s="101" t="s">
        <v>36</v>
      </c>
      <c r="Q1995" s="33">
        <v>1718109117003</v>
      </c>
      <c r="R1995" s="33" t="s">
        <v>40</v>
      </c>
      <c r="S1995" s="34" t="s">
        <v>3242</v>
      </c>
      <c r="T1995" s="58" t="s">
        <v>24</v>
      </c>
      <c r="U1995" s="58">
        <v>44927</v>
      </c>
      <c r="V1995" s="58">
        <v>44927</v>
      </c>
      <c r="W1995" s="93" t="s">
        <v>25</v>
      </c>
    </row>
    <row r="1996" spans="1:23" s="5" customFormat="1" ht="27" customHeight="1" x14ac:dyDescent="0.25">
      <c r="A1996" s="99">
        <f t="shared" si="352"/>
        <v>1</v>
      </c>
      <c r="B1996" s="97">
        <f t="array" aca="1" ref="B1996" ca="1">IF(AND(MAX(IF(L1995:L3008=L1996,U1995:U3008))=U1996,V1996&lt;=B$1),M1996,"-")</f>
        <v>1717990117004</v>
      </c>
      <c r="C1996" s="4">
        <f t="shared" si="342"/>
        <v>1</v>
      </c>
      <c r="D1996" s="4" t="str">
        <f t="shared" si="343"/>
        <v>7</v>
      </c>
      <c r="E1996" s="4" t="str">
        <f t="shared" si="344"/>
        <v>1</v>
      </c>
      <c r="F1996" s="4" t="str">
        <f t="shared" si="345"/>
        <v>7</v>
      </c>
      <c r="G1996" s="4" t="str">
        <f t="shared" si="346"/>
        <v>99</v>
      </c>
      <c r="H1996" s="4" t="str">
        <f t="shared" si="347"/>
        <v>0</v>
      </c>
      <c r="I1996" s="4" t="str">
        <f t="shared" si="348"/>
        <v>1</v>
      </c>
      <c r="J1996" s="4" t="str">
        <f t="shared" si="349"/>
        <v>17</v>
      </c>
      <c r="K1996" s="4" t="str">
        <f t="shared" si="350"/>
        <v>004</v>
      </c>
      <c r="L1996" s="55" t="str">
        <f t="shared" si="351"/>
        <v>1717990117004</v>
      </c>
      <c r="M1996" s="105">
        <v>1717990117004</v>
      </c>
      <c r="N1996" s="106" t="s">
        <v>40</v>
      </c>
      <c r="O1996" s="108" t="s">
        <v>3243</v>
      </c>
      <c r="P1996" s="101" t="s">
        <v>107</v>
      </c>
      <c r="Q1996" s="33" t="s">
        <v>25</v>
      </c>
      <c r="R1996" s="33" t="s">
        <v>25</v>
      </c>
      <c r="S1996" s="34" t="s">
        <v>25</v>
      </c>
      <c r="T1996" s="58" t="s">
        <v>24</v>
      </c>
      <c r="U1996" s="58">
        <v>45041</v>
      </c>
      <c r="V1996" s="58">
        <v>45041</v>
      </c>
      <c r="W1996" s="93" t="s">
        <v>25</v>
      </c>
    </row>
    <row r="1997" spans="1:23" s="5" customFormat="1" ht="27" customHeight="1" x14ac:dyDescent="0.25">
      <c r="A1997" s="99">
        <f t="shared" si="352"/>
        <v>1</v>
      </c>
      <c r="B1997" s="97">
        <f t="array" aca="1" ref="B1997" ca="1">IF(AND(MAX(IF(L1996:L3009=L1997,U1996:U3009))=U1997,V1997&lt;=B$1),M1997,"-")</f>
        <v>1717990118000</v>
      </c>
      <c r="C1997" s="4">
        <f t="shared" si="342"/>
        <v>1</v>
      </c>
      <c r="D1997" s="4" t="str">
        <f t="shared" si="343"/>
        <v>7</v>
      </c>
      <c r="E1997" s="4" t="str">
        <f t="shared" si="344"/>
        <v>1</v>
      </c>
      <c r="F1997" s="4" t="str">
        <f t="shared" si="345"/>
        <v>7</v>
      </c>
      <c r="G1997" s="4" t="str">
        <f t="shared" si="346"/>
        <v>99</v>
      </c>
      <c r="H1997" s="4" t="str">
        <f t="shared" si="347"/>
        <v>0</v>
      </c>
      <c r="I1997" s="4" t="str">
        <f t="shared" si="348"/>
        <v>1</v>
      </c>
      <c r="J1997" s="4" t="str">
        <f t="shared" si="349"/>
        <v>18</v>
      </c>
      <c r="K1997" s="4" t="str">
        <f t="shared" si="350"/>
        <v>000</v>
      </c>
      <c r="L1997" s="55" t="str">
        <f t="shared" si="351"/>
        <v>1717990118000</v>
      </c>
      <c r="M1997" s="105">
        <v>1717990118000</v>
      </c>
      <c r="N1997" s="106" t="s">
        <v>21</v>
      </c>
      <c r="O1997" s="108" t="s">
        <v>3244</v>
      </c>
      <c r="P1997" s="101" t="s">
        <v>36</v>
      </c>
      <c r="Q1997" s="33">
        <v>1718109118000</v>
      </c>
      <c r="R1997" s="33" t="s">
        <v>21</v>
      </c>
      <c r="S1997" s="34" t="s">
        <v>3245</v>
      </c>
      <c r="T1997" s="58" t="s">
        <v>24</v>
      </c>
      <c r="U1997" s="58">
        <v>44927</v>
      </c>
      <c r="V1997" s="58">
        <v>44927</v>
      </c>
      <c r="W1997" s="93" t="s">
        <v>25</v>
      </c>
    </row>
    <row r="1998" spans="1:23" s="5" customFormat="1" ht="27" customHeight="1" x14ac:dyDescent="0.25">
      <c r="A1998" s="99">
        <f t="shared" si="352"/>
        <v>1</v>
      </c>
      <c r="B1998" s="97">
        <f t="array" aca="1" ref="B1998" ca="1">IF(AND(MAX(IF(L1997:L3010=L1998,U1997:U3010))=U1998,V1998&lt;=B$1),M1998,"-")</f>
        <v>1717990119000</v>
      </c>
      <c r="C1998" s="4">
        <f t="shared" si="342"/>
        <v>1</v>
      </c>
      <c r="D1998" s="4" t="str">
        <f t="shared" si="343"/>
        <v>7</v>
      </c>
      <c r="E1998" s="4" t="str">
        <f t="shared" si="344"/>
        <v>1</v>
      </c>
      <c r="F1998" s="4" t="str">
        <f t="shared" si="345"/>
        <v>7</v>
      </c>
      <c r="G1998" s="4" t="str">
        <f t="shared" si="346"/>
        <v>99</v>
      </c>
      <c r="H1998" s="4" t="str">
        <f t="shared" si="347"/>
        <v>0</v>
      </c>
      <c r="I1998" s="4" t="str">
        <f t="shared" si="348"/>
        <v>1</v>
      </c>
      <c r="J1998" s="4" t="str">
        <f t="shared" si="349"/>
        <v>19</v>
      </c>
      <c r="K1998" s="4" t="str">
        <f t="shared" si="350"/>
        <v>000</v>
      </c>
      <c r="L1998" s="55" t="str">
        <f t="shared" si="351"/>
        <v>1717990119000</v>
      </c>
      <c r="M1998" s="105">
        <v>1717990119000</v>
      </c>
      <c r="N1998" s="106" t="s">
        <v>21</v>
      </c>
      <c r="O1998" s="108" t="s">
        <v>3246</v>
      </c>
      <c r="P1998" s="101" t="s">
        <v>36</v>
      </c>
      <c r="Q1998" s="33">
        <v>1718109119000</v>
      </c>
      <c r="R1998" s="33" t="s">
        <v>21</v>
      </c>
      <c r="S1998" s="34" t="s">
        <v>3247</v>
      </c>
      <c r="T1998" s="58" t="s">
        <v>24</v>
      </c>
      <c r="U1998" s="58">
        <v>44927</v>
      </c>
      <c r="V1998" s="58">
        <v>44927</v>
      </c>
      <c r="W1998" s="93" t="s">
        <v>25</v>
      </c>
    </row>
    <row r="1999" spans="1:23" s="5" customFormat="1" ht="27" customHeight="1" x14ac:dyDescent="0.25">
      <c r="A1999" s="99">
        <f t="shared" si="352"/>
        <v>1</v>
      </c>
      <c r="B1999" s="97">
        <f t="array" aca="1" ref="B1999" ca="1">IF(AND(MAX(IF(L1998:L3011=L1999,U1998:U3011))=U1999,V1999&lt;=B$1),M1999,"-")</f>
        <v>1717990120000</v>
      </c>
      <c r="C1999" s="4">
        <f t="shared" si="342"/>
        <v>1</v>
      </c>
      <c r="D1999" s="4" t="str">
        <f t="shared" si="343"/>
        <v>7</v>
      </c>
      <c r="E1999" s="4" t="str">
        <f t="shared" si="344"/>
        <v>1</v>
      </c>
      <c r="F1999" s="4" t="str">
        <f t="shared" si="345"/>
        <v>7</v>
      </c>
      <c r="G1999" s="4" t="str">
        <f t="shared" si="346"/>
        <v>99</v>
      </c>
      <c r="H1999" s="4" t="str">
        <f t="shared" si="347"/>
        <v>0</v>
      </c>
      <c r="I1999" s="4" t="str">
        <f t="shared" si="348"/>
        <v>1</v>
      </c>
      <c r="J1999" s="4" t="str">
        <f t="shared" si="349"/>
        <v>20</v>
      </c>
      <c r="K1999" s="4" t="str">
        <f t="shared" si="350"/>
        <v>000</v>
      </c>
      <c r="L1999" s="55" t="str">
        <f t="shared" si="351"/>
        <v>1717990120000</v>
      </c>
      <c r="M1999" s="105">
        <v>1717990120000</v>
      </c>
      <c r="N1999" s="106" t="s">
        <v>21</v>
      </c>
      <c r="O1999" s="108" t="s">
        <v>3248</v>
      </c>
      <c r="P1999" s="101" t="s">
        <v>36</v>
      </c>
      <c r="Q1999" s="33">
        <v>1718109120000</v>
      </c>
      <c r="R1999" s="33" t="s">
        <v>21</v>
      </c>
      <c r="S1999" s="34" t="s">
        <v>3249</v>
      </c>
      <c r="T1999" s="58" t="s">
        <v>24</v>
      </c>
      <c r="U1999" s="58">
        <v>44927</v>
      </c>
      <c r="V1999" s="58">
        <v>44927</v>
      </c>
      <c r="W1999" s="93" t="s">
        <v>25</v>
      </c>
    </row>
    <row r="2000" spans="1:23" s="5" customFormat="1" ht="27" customHeight="1" x14ac:dyDescent="0.25">
      <c r="A2000" s="99">
        <f t="shared" si="352"/>
        <v>1</v>
      </c>
      <c r="B2000" s="97">
        <f t="array" aca="1" ref="B2000" ca="1">IF(AND(MAX(IF(L1999:L3012=L2000,U1999:U3012))=U2000,V2000&lt;=B$1),M2000,"-")</f>
        <v>1717990120001</v>
      </c>
      <c r="C2000" s="4">
        <f t="shared" si="342"/>
        <v>1</v>
      </c>
      <c r="D2000" s="4" t="str">
        <f t="shared" si="343"/>
        <v>7</v>
      </c>
      <c r="E2000" s="4" t="str">
        <f t="shared" si="344"/>
        <v>1</v>
      </c>
      <c r="F2000" s="4" t="str">
        <f t="shared" si="345"/>
        <v>7</v>
      </c>
      <c r="G2000" s="4" t="str">
        <f t="shared" si="346"/>
        <v>99</v>
      </c>
      <c r="H2000" s="4" t="str">
        <f t="shared" si="347"/>
        <v>0</v>
      </c>
      <c r="I2000" s="4" t="str">
        <f t="shared" si="348"/>
        <v>1</v>
      </c>
      <c r="J2000" s="4" t="str">
        <f t="shared" si="349"/>
        <v>20</v>
      </c>
      <c r="K2000" s="4" t="str">
        <f t="shared" si="350"/>
        <v>001</v>
      </c>
      <c r="L2000" s="55" t="str">
        <f t="shared" si="351"/>
        <v>1717990120001</v>
      </c>
      <c r="M2000" s="105">
        <v>1717990120001</v>
      </c>
      <c r="N2000" s="106" t="s">
        <v>40</v>
      </c>
      <c r="O2000" s="108" t="s">
        <v>3250</v>
      </c>
      <c r="P2000" s="101" t="s">
        <v>36</v>
      </c>
      <c r="Q2000" s="33">
        <v>1718109120001</v>
      </c>
      <c r="R2000" s="33" t="s">
        <v>40</v>
      </c>
      <c r="S2000" s="34" t="s">
        <v>3251</v>
      </c>
      <c r="T2000" s="58" t="s">
        <v>24</v>
      </c>
      <c r="U2000" s="58">
        <v>44927</v>
      </c>
      <c r="V2000" s="58">
        <v>44927</v>
      </c>
      <c r="W2000" s="93" t="s">
        <v>25</v>
      </c>
    </row>
    <row r="2001" spans="1:23" s="5" customFormat="1" ht="27" customHeight="1" x14ac:dyDescent="0.25">
      <c r="A2001" s="99">
        <f t="shared" si="352"/>
        <v>1</v>
      </c>
      <c r="B2001" s="97">
        <f t="array" aca="1" ref="B2001" ca="1">IF(AND(MAX(IF(L2000:L3013=L2001,U2000:U3013))=U2001,V2001&lt;=B$1),M2001,"-")</f>
        <v>1717990120002</v>
      </c>
      <c r="C2001" s="4">
        <f t="shared" si="342"/>
        <v>1</v>
      </c>
      <c r="D2001" s="4" t="str">
        <f t="shared" si="343"/>
        <v>7</v>
      </c>
      <c r="E2001" s="4" t="str">
        <f t="shared" si="344"/>
        <v>1</v>
      </c>
      <c r="F2001" s="4" t="str">
        <f t="shared" si="345"/>
        <v>7</v>
      </c>
      <c r="G2001" s="4" t="str">
        <f t="shared" si="346"/>
        <v>99</v>
      </c>
      <c r="H2001" s="4" t="str">
        <f t="shared" si="347"/>
        <v>0</v>
      </c>
      <c r="I2001" s="4" t="str">
        <f t="shared" si="348"/>
        <v>1</v>
      </c>
      <c r="J2001" s="4" t="str">
        <f t="shared" si="349"/>
        <v>20</v>
      </c>
      <c r="K2001" s="4" t="str">
        <f t="shared" si="350"/>
        <v>002</v>
      </c>
      <c r="L2001" s="55" t="str">
        <f t="shared" si="351"/>
        <v>1717990120002</v>
      </c>
      <c r="M2001" s="105">
        <v>1717990120002</v>
      </c>
      <c r="N2001" s="106" t="s">
        <v>40</v>
      </c>
      <c r="O2001" s="108" t="s">
        <v>3252</v>
      </c>
      <c r="P2001" s="101" t="s">
        <v>36</v>
      </c>
      <c r="Q2001" s="33">
        <v>1718109120002</v>
      </c>
      <c r="R2001" s="33" t="s">
        <v>40</v>
      </c>
      <c r="S2001" s="34" t="s">
        <v>3253</v>
      </c>
      <c r="T2001" s="58" t="s">
        <v>24</v>
      </c>
      <c r="U2001" s="58">
        <v>44927</v>
      </c>
      <c r="V2001" s="58">
        <v>44927</v>
      </c>
      <c r="W2001" s="93" t="s">
        <v>25</v>
      </c>
    </row>
    <row r="2002" spans="1:23" s="5" customFormat="1" ht="27" customHeight="1" x14ac:dyDescent="0.25">
      <c r="A2002" s="99">
        <f t="shared" si="352"/>
        <v>1</v>
      </c>
      <c r="B2002" s="97">
        <f t="array" aca="1" ref="B2002" ca="1">IF(AND(MAX(IF(L2001:L3014=L2002,U2001:U3014))=U2002,V2002&lt;=B$1),M2002,"-")</f>
        <v>1717990120003</v>
      </c>
      <c r="C2002" s="4">
        <f t="shared" si="342"/>
        <v>1</v>
      </c>
      <c r="D2002" s="4" t="str">
        <f t="shared" si="343"/>
        <v>7</v>
      </c>
      <c r="E2002" s="4" t="str">
        <f t="shared" si="344"/>
        <v>1</v>
      </c>
      <c r="F2002" s="4" t="str">
        <f t="shared" si="345"/>
        <v>7</v>
      </c>
      <c r="G2002" s="4" t="str">
        <f t="shared" si="346"/>
        <v>99</v>
      </c>
      <c r="H2002" s="4" t="str">
        <f t="shared" si="347"/>
        <v>0</v>
      </c>
      <c r="I2002" s="4" t="str">
        <f t="shared" si="348"/>
        <v>1</v>
      </c>
      <c r="J2002" s="4" t="str">
        <f t="shared" si="349"/>
        <v>20</v>
      </c>
      <c r="K2002" s="4" t="str">
        <f t="shared" si="350"/>
        <v>003</v>
      </c>
      <c r="L2002" s="55" t="str">
        <f t="shared" si="351"/>
        <v>1717990120003</v>
      </c>
      <c r="M2002" s="105">
        <v>1717990120003</v>
      </c>
      <c r="N2002" s="106" t="s">
        <v>40</v>
      </c>
      <c r="O2002" s="108" t="s">
        <v>3254</v>
      </c>
      <c r="P2002" s="101" t="s">
        <v>36</v>
      </c>
      <c r="Q2002" s="33">
        <v>1718109120003</v>
      </c>
      <c r="R2002" s="33" t="s">
        <v>40</v>
      </c>
      <c r="S2002" s="34" t="s">
        <v>3255</v>
      </c>
      <c r="T2002" s="58" t="s">
        <v>24</v>
      </c>
      <c r="U2002" s="58">
        <v>44927</v>
      </c>
      <c r="V2002" s="58">
        <v>44927</v>
      </c>
      <c r="W2002" s="93" t="s">
        <v>25</v>
      </c>
    </row>
    <row r="2003" spans="1:23" s="5" customFormat="1" ht="27" customHeight="1" x14ac:dyDescent="0.25">
      <c r="A2003" s="99">
        <f t="shared" si="352"/>
        <v>1</v>
      </c>
      <c r="B2003" s="97">
        <f t="array" aca="1" ref="B2003" ca="1">IF(AND(MAX(IF(L2002:L3015=L2003,U2002:U3015))=U2003,V2003&lt;=B$1),M2003,"-")</f>
        <v>1717990120004</v>
      </c>
      <c r="C2003" s="4">
        <f t="shared" si="342"/>
        <v>1</v>
      </c>
      <c r="D2003" s="4" t="str">
        <f t="shared" si="343"/>
        <v>7</v>
      </c>
      <c r="E2003" s="4" t="str">
        <f t="shared" si="344"/>
        <v>1</v>
      </c>
      <c r="F2003" s="4" t="str">
        <f t="shared" si="345"/>
        <v>7</v>
      </c>
      <c r="G2003" s="4" t="str">
        <f t="shared" si="346"/>
        <v>99</v>
      </c>
      <c r="H2003" s="4" t="str">
        <f t="shared" si="347"/>
        <v>0</v>
      </c>
      <c r="I2003" s="4" t="str">
        <f t="shared" si="348"/>
        <v>1</v>
      </c>
      <c r="J2003" s="4" t="str">
        <f t="shared" si="349"/>
        <v>20</v>
      </c>
      <c r="K2003" s="4" t="str">
        <f t="shared" si="350"/>
        <v>004</v>
      </c>
      <c r="L2003" s="55" t="str">
        <f t="shared" si="351"/>
        <v>1717990120004</v>
      </c>
      <c r="M2003" s="105">
        <v>1717990120004</v>
      </c>
      <c r="N2003" s="106" t="s">
        <v>40</v>
      </c>
      <c r="O2003" s="108" t="s">
        <v>3256</v>
      </c>
      <c r="P2003" s="101" t="s">
        <v>36</v>
      </c>
      <c r="Q2003" s="33">
        <v>1718109120004</v>
      </c>
      <c r="R2003" s="33" t="s">
        <v>40</v>
      </c>
      <c r="S2003" s="34" t="s">
        <v>3257</v>
      </c>
      <c r="T2003" s="58" t="s">
        <v>24</v>
      </c>
      <c r="U2003" s="58">
        <v>44927</v>
      </c>
      <c r="V2003" s="58">
        <v>44927</v>
      </c>
      <c r="W2003" s="93" t="s">
        <v>25</v>
      </c>
    </row>
    <row r="2004" spans="1:23" s="5" customFormat="1" ht="27" customHeight="1" x14ac:dyDescent="0.25">
      <c r="A2004" s="99">
        <f t="shared" si="352"/>
        <v>1</v>
      </c>
      <c r="B2004" s="97">
        <f t="array" aca="1" ref="B2004" ca="1">IF(AND(MAX(IF(L2003:L3016=L2004,U2003:U3016))=U2004,V2004&lt;=B$1),M2004,"-")</f>
        <v>1717990120005</v>
      </c>
      <c r="C2004" s="4">
        <f t="shared" si="342"/>
        <v>1</v>
      </c>
      <c r="D2004" s="4" t="str">
        <f t="shared" si="343"/>
        <v>7</v>
      </c>
      <c r="E2004" s="4" t="str">
        <f t="shared" si="344"/>
        <v>1</v>
      </c>
      <c r="F2004" s="4" t="str">
        <f t="shared" si="345"/>
        <v>7</v>
      </c>
      <c r="G2004" s="4" t="str">
        <f t="shared" si="346"/>
        <v>99</v>
      </c>
      <c r="H2004" s="4" t="str">
        <f t="shared" si="347"/>
        <v>0</v>
      </c>
      <c r="I2004" s="4" t="str">
        <f t="shared" si="348"/>
        <v>1</v>
      </c>
      <c r="J2004" s="4" t="str">
        <f t="shared" si="349"/>
        <v>20</v>
      </c>
      <c r="K2004" s="4" t="str">
        <f t="shared" si="350"/>
        <v>005</v>
      </c>
      <c r="L2004" s="55" t="str">
        <f t="shared" si="351"/>
        <v>1717990120005</v>
      </c>
      <c r="M2004" s="105">
        <v>1717990120005</v>
      </c>
      <c r="N2004" s="106" t="s">
        <v>40</v>
      </c>
      <c r="O2004" s="108" t="s">
        <v>3258</v>
      </c>
      <c r="P2004" s="101" t="s">
        <v>36</v>
      </c>
      <c r="Q2004" s="33">
        <v>1718109120005</v>
      </c>
      <c r="R2004" s="33" t="s">
        <v>40</v>
      </c>
      <c r="S2004" s="34" t="s">
        <v>3258</v>
      </c>
      <c r="T2004" s="58" t="s">
        <v>24</v>
      </c>
      <c r="U2004" s="58">
        <v>44927</v>
      </c>
      <c r="V2004" s="58">
        <v>44927</v>
      </c>
      <c r="W2004" s="93" t="s">
        <v>25</v>
      </c>
    </row>
    <row r="2005" spans="1:23" s="5" customFormat="1" ht="27" customHeight="1" x14ac:dyDescent="0.25">
      <c r="A2005" s="99">
        <f t="shared" si="352"/>
        <v>1</v>
      </c>
      <c r="B2005" s="97">
        <f t="array" aca="1" ref="B2005" ca="1">IF(AND(MAX(IF(L2004:L3017=L2005,U2004:U3017))=U2005,V2005&lt;=B$1),M2005,"-")</f>
        <v>1717990120006</v>
      </c>
      <c r="C2005" s="4">
        <f t="shared" si="342"/>
        <v>1</v>
      </c>
      <c r="D2005" s="4" t="str">
        <f t="shared" si="343"/>
        <v>7</v>
      </c>
      <c r="E2005" s="4" t="str">
        <f t="shared" si="344"/>
        <v>1</v>
      </c>
      <c r="F2005" s="4" t="str">
        <f t="shared" si="345"/>
        <v>7</v>
      </c>
      <c r="G2005" s="4" t="str">
        <f t="shared" si="346"/>
        <v>99</v>
      </c>
      <c r="H2005" s="4" t="str">
        <f t="shared" si="347"/>
        <v>0</v>
      </c>
      <c r="I2005" s="4" t="str">
        <f t="shared" si="348"/>
        <v>1</v>
      </c>
      <c r="J2005" s="4" t="str">
        <f t="shared" si="349"/>
        <v>20</v>
      </c>
      <c r="K2005" s="4" t="str">
        <f t="shared" si="350"/>
        <v>006</v>
      </c>
      <c r="L2005" s="55" t="str">
        <f t="shared" si="351"/>
        <v>1717990120006</v>
      </c>
      <c r="M2005" s="105">
        <v>1717990120006</v>
      </c>
      <c r="N2005" s="106" t="s">
        <v>40</v>
      </c>
      <c r="O2005" s="108" t="s">
        <v>3259</v>
      </c>
      <c r="P2005" s="101" t="s">
        <v>36</v>
      </c>
      <c r="Q2005" s="33">
        <v>1718109120006</v>
      </c>
      <c r="R2005" s="33" t="s">
        <v>40</v>
      </c>
      <c r="S2005" s="34" t="s">
        <v>3260</v>
      </c>
      <c r="T2005" s="58" t="s">
        <v>24</v>
      </c>
      <c r="U2005" s="58">
        <v>44927</v>
      </c>
      <c r="V2005" s="58">
        <v>44927</v>
      </c>
      <c r="W2005" s="93" t="s">
        <v>25</v>
      </c>
    </row>
    <row r="2006" spans="1:23" s="5" customFormat="1" ht="27" customHeight="1" x14ac:dyDescent="0.25">
      <c r="A2006" s="99">
        <f t="shared" si="352"/>
        <v>1</v>
      </c>
      <c r="B2006" s="97">
        <f t="array" aca="1" ref="B2006" ca="1">IF(AND(MAX(IF(L2005:L3018=L2006,U2005:U3018))=U2006,V2006&lt;=B$1),M2006,"-")</f>
        <v>1717990120007</v>
      </c>
      <c r="C2006" s="4">
        <f t="shared" si="342"/>
        <v>1</v>
      </c>
      <c r="D2006" s="4" t="str">
        <f t="shared" si="343"/>
        <v>7</v>
      </c>
      <c r="E2006" s="4" t="str">
        <f t="shared" si="344"/>
        <v>1</v>
      </c>
      <c r="F2006" s="4" t="str">
        <f t="shared" si="345"/>
        <v>7</v>
      </c>
      <c r="G2006" s="4" t="str">
        <f t="shared" si="346"/>
        <v>99</v>
      </c>
      <c r="H2006" s="4" t="str">
        <f t="shared" si="347"/>
        <v>0</v>
      </c>
      <c r="I2006" s="4" t="str">
        <f t="shared" si="348"/>
        <v>1</v>
      </c>
      <c r="J2006" s="4" t="str">
        <f t="shared" si="349"/>
        <v>20</v>
      </c>
      <c r="K2006" s="4" t="str">
        <f t="shared" si="350"/>
        <v>007</v>
      </c>
      <c r="L2006" s="55" t="str">
        <f t="shared" si="351"/>
        <v>1717990120007</v>
      </c>
      <c r="M2006" s="105">
        <v>1717990120007</v>
      </c>
      <c r="N2006" s="106" t="s">
        <v>40</v>
      </c>
      <c r="O2006" s="108" t="s">
        <v>3261</v>
      </c>
      <c r="P2006" s="101" t="s">
        <v>36</v>
      </c>
      <c r="Q2006" s="33">
        <v>1718109120007</v>
      </c>
      <c r="R2006" s="33" t="s">
        <v>40</v>
      </c>
      <c r="S2006" s="34" t="s">
        <v>3262</v>
      </c>
      <c r="T2006" s="58" t="s">
        <v>24</v>
      </c>
      <c r="U2006" s="58">
        <v>44927</v>
      </c>
      <c r="V2006" s="58">
        <v>44927</v>
      </c>
      <c r="W2006" s="93" t="s">
        <v>25</v>
      </c>
    </row>
    <row r="2007" spans="1:23" s="5" customFormat="1" ht="27" customHeight="1" x14ac:dyDescent="0.25">
      <c r="A2007" s="99">
        <f t="shared" si="352"/>
        <v>1</v>
      </c>
      <c r="B2007" s="97">
        <f t="array" aca="1" ref="B2007" ca="1">IF(AND(MAX(IF(L2006:L3019=L2007,U2006:U3019))=U2007,V2007&lt;=B$1),M2007,"-")</f>
        <v>1717990120008</v>
      </c>
      <c r="C2007" s="4">
        <f t="shared" si="342"/>
        <v>1</v>
      </c>
      <c r="D2007" s="4" t="str">
        <f t="shared" si="343"/>
        <v>7</v>
      </c>
      <c r="E2007" s="4" t="str">
        <f t="shared" si="344"/>
        <v>1</v>
      </c>
      <c r="F2007" s="4" t="str">
        <f t="shared" si="345"/>
        <v>7</v>
      </c>
      <c r="G2007" s="4" t="str">
        <f t="shared" si="346"/>
        <v>99</v>
      </c>
      <c r="H2007" s="4" t="str">
        <f t="shared" si="347"/>
        <v>0</v>
      </c>
      <c r="I2007" s="4" t="str">
        <f t="shared" si="348"/>
        <v>1</v>
      </c>
      <c r="J2007" s="4" t="str">
        <f t="shared" si="349"/>
        <v>20</v>
      </c>
      <c r="K2007" s="4" t="str">
        <f t="shared" si="350"/>
        <v>008</v>
      </c>
      <c r="L2007" s="55" t="str">
        <f t="shared" si="351"/>
        <v>1717990120008</v>
      </c>
      <c r="M2007" s="105">
        <v>1717990120008</v>
      </c>
      <c r="N2007" s="106" t="s">
        <v>40</v>
      </c>
      <c r="O2007" s="108" t="s">
        <v>3263</v>
      </c>
      <c r="P2007" s="101" t="s">
        <v>36</v>
      </c>
      <c r="Q2007" s="33">
        <v>1718109120008</v>
      </c>
      <c r="R2007" s="33" t="s">
        <v>40</v>
      </c>
      <c r="S2007" s="34" t="s">
        <v>3264</v>
      </c>
      <c r="T2007" s="58" t="s">
        <v>24</v>
      </c>
      <c r="U2007" s="58">
        <v>44927</v>
      </c>
      <c r="V2007" s="58">
        <v>44927</v>
      </c>
      <c r="W2007" s="93" t="s">
        <v>25</v>
      </c>
    </row>
    <row r="2008" spans="1:23" s="5" customFormat="1" ht="27" customHeight="1" x14ac:dyDescent="0.25">
      <c r="A2008" s="99">
        <f t="shared" si="352"/>
        <v>1</v>
      </c>
      <c r="B2008" s="97">
        <f t="array" aca="1" ref="B2008" ca="1">IF(AND(MAX(IF(L2007:L3020=L2008,U2007:U3020))=U2008,V2008&lt;=B$1),M2008,"-")</f>
        <v>1717990120009</v>
      </c>
      <c r="C2008" s="4">
        <f t="shared" si="342"/>
        <v>1</v>
      </c>
      <c r="D2008" s="4" t="str">
        <f t="shared" si="343"/>
        <v>7</v>
      </c>
      <c r="E2008" s="4" t="str">
        <f t="shared" si="344"/>
        <v>1</v>
      </c>
      <c r="F2008" s="4" t="str">
        <f t="shared" si="345"/>
        <v>7</v>
      </c>
      <c r="G2008" s="4" t="str">
        <f t="shared" si="346"/>
        <v>99</v>
      </c>
      <c r="H2008" s="4" t="str">
        <f t="shared" si="347"/>
        <v>0</v>
      </c>
      <c r="I2008" s="4" t="str">
        <f t="shared" si="348"/>
        <v>1</v>
      </c>
      <c r="J2008" s="4" t="str">
        <f t="shared" si="349"/>
        <v>20</v>
      </c>
      <c r="K2008" s="4" t="str">
        <f t="shared" si="350"/>
        <v>009</v>
      </c>
      <c r="L2008" s="55" t="str">
        <f t="shared" si="351"/>
        <v>1717990120009</v>
      </c>
      <c r="M2008" s="105">
        <v>1717990120009</v>
      </c>
      <c r="N2008" s="106" t="s">
        <v>40</v>
      </c>
      <c r="O2008" s="108" t="s">
        <v>3265</v>
      </c>
      <c r="P2008" s="101" t="s">
        <v>36</v>
      </c>
      <c r="Q2008" s="33">
        <v>1718109120009</v>
      </c>
      <c r="R2008" s="33" t="s">
        <v>40</v>
      </c>
      <c r="S2008" s="34" t="s">
        <v>3266</v>
      </c>
      <c r="T2008" s="58" t="s">
        <v>24</v>
      </c>
      <c r="U2008" s="58">
        <v>44927</v>
      </c>
      <c r="V2008" s="58">
        <v>44927</v>
      </c>
      <c r="W2008" s="93" t="s">
        <v>25</v>
      </c>
    </row>
    <row r="2009" spans="1:23" s="5" customFormat="1" ht="27" customHeight="1" x14ac:dyDescent="0.25">
      <c r="A2009" s="99">
        <f t="shared" si="352"/>
        <v>1</v>
      </c>
      <c r="B2009" s="97">
        <f t="array" aca="1" ref="B2009" ca="1">IF(AND(MAX(IF(L2008:L3021=L2009,U2008:U3021))=U2009,V2009&lt;=B$1),M2009,"-")</f>
        <v>1717990120010</v>
      </c>
      <c r="C2009" s="4">
        <f t="shared" si="342"/>
        <v>1</v>
      </c>
      <c r="D2009" s="4" t="str">
        <f t="shared" si="343"/>
        <v>7</v>
      </c>
      <c r="E2009" s="4" t="str">
        <f t="shared" si="344"/>
        <v>1</v>
      </c>
      <c r="F2009" s="4" t="str">
        <f t="shared" si="345"/>
        <v>7</v>
      </c>
      <c r="G2009" s="4" t="str">
        <f t="shared" si="346"/>
        <v>99</v>
      </c>
      <c r="H2009" s="4" t="str">
        <f t="shared" si="347"/>
        <v>0</v>
      </c>
      <c r="I2009" s="4" t="str">
        <f t="shared" si="348"/>
        <v>1</v>
      </c>
      <c r="J2009" s="4" t="str">
        <f t="shared" si="349"/>
        <v>20</v>
      </c>
      <c r="K2009" s="4" t="str">
        <f t="shared" si="350"/>
        <v>010</v>
      </c>
      <c r="L2009" s="55" t="str">
        <f t="shared" si="351"/>
        <v>1717990120010</v>
      </c>
      <c r="M2009" s="105">
        <v>1717990120010</v>
      </c>
      <c r="N2009" s="106" t="s">
        <v>40</v>
      </c>
      <c r="O2009" s="108" t="s">
        <v>3267</v>
      </c>
      <c r="P2009" s="101" t="s">
        <v>36</v>
      </c>
      <c r="Q2009" s="33">
        <v>1718109120010</v>
      </c>
      <c r="R2009" s="33" t="s">
        <v>40</v>
      </c>
      <c r="S2009" s="34" t="s">
        <v>3268</v>
      </c>
      <c r="T2009" s="58" t="s">
        <v>24</v>
      </c>
      <c r="U2009" s="58">
        <v>44927</v>
      </c>
      <c r="V2009" s="58">
        <v>44927</v>
      </c>
      <c r="W2009" s="93" t="s">
        <v>25</v>
      </c>
    </row>
    <row r="2010" spans="1:23" s="5" customFormat="1" ht="27" customHeight="1" x14ac:dyDescent="0.25">
      <c r="A2010" s="99">
        <f t="shared" si="352"/>
        <v>1</v>
      </c>
      <c r="B2010" s="97">
        <f t="array" aca="1" ref="B2010" ca="1">IF(AND(MAX(IF(L2009:L3022=L2010,U2009:U3022))=U2010,V2010&lt;=B$1),M2010,"-")</f>
        <v>1717990120011</v>
      </c>
      <c r="C2010" s="4">
        <f t="shared" si="342"/>
        <v>1</v>
      </c>
      <c r="D2010" s="4" t="str">
        <f t="shared" si="343"/>
        <v>7</v>
      </c>
      <c r="E2010" s="4" t="str">
        <f t="shared" si="344"/>
        <v>1</v>
      </c>
      <c r="F2010" s="4" t="str">
        <f t="shared" si="345"/>
        <v>7</v>
      </c>
      <c r="G2010" s="4" t="str">
        <f t="shared" si="346"/>
        <v>99</v>
      </c>
      <c r="H2010" s="4" t="str">
        <f t="shared" si="347"/>
        <v>0</v>
      </c>
      <c r="I2010" s="4" t="str">
        <f t="shared" si="348"/>
        <v>1</v>
      </c>
      <c r="J2010" s="4" t="str">
        <f t="shared" si="349"/>
        <v>20</v>
      </c>
      <c r="K2010" s="4" t="str">
        <f t="shared" si="350"/>
        <v>011</v>
      </c>
      <c r="L2010" s="55" t="str">
        <f t="shared" si="351"/>
        <v>1717990120011</v>
      </c>
      <c r="M2010" s="105">
        <v>1717990120011</v>
      </c>
      <c r="N2010" s="106" t="s">
        <v>40</v>
      </c>
      <c r="O2010" s="108" t="s">
        <v>3269</v>
      </c>
      <c r="P2010" s="101" t="s">
        <v>36</v>
      </c>
      <c r="Q2010" s="33">
        <v>1718109120011</v>
      </c>
      <c r="R2010" s="33" t="s">
        <v>40</v>
      </c>
      <c r="S2010" s="34" t="s">
        <v>3269</v>
      </c>
      <c r="T2010" s="58" t="s">
        <v>24</v>
      </c>
      <c r="U2010" s="58">
        <v>44927</v>
      </c>
      <c r="V2010" s="58">
        <v>44927</v>
      </c>
      <c r="W2010" s="93" t="s">
        <v>25</v>
      </c>
    </row>
    <row r="2011" spans="1:23" s="5" customFormat="1" ht="27" customHeight="1" x14ac:dyDescent="0.25">
      <c r="A2011" s="99">
        <f t="shared" si="352"/>
        <v>1</v>
      </c>
      <c r="B2011" s="97">
        <f t="array" aca="1" ref="B2011" ca="1">IF(AND(MAX(IF(L2010:L3023=L2011,U2010:U3023))=U2011,V2011&lt;=B$1),M2011,"-")</f>
        <v>1717990120012</v>
      </c>
      <c r="C2011" s="4">
        <f t="shared" si="342"/>
        <v>1</v>
      </c>
      <c r="D2011" s="4" t="str">
        <f t="shared" si="343"/>
        <v>7</v>
      </c>
      <c r="E2011" s="4" t="str">
        <f t="shared" si="344"/>
        <v>1</v>
      </c>
      <c r="F2011" s="4" t="str">
        <f t="shared" si="345"/>
        <v>7</v>
      </c>
      <c r="G2011" s="4" t="str">
        <f t="shared" si="346"/>
        <v>99</v>
      </c>
      <c r="H2011" s="4" t="str">
        <f t="shared" si="347"/>
        <v>0</v>
      </c>
      <c r="I2011" s="4" t="str">
        <f t="shared" si="348"/>
        <v>1</v>
      </c>
      <c r="J2011" s="4" t="str">
        <f t="shared" si="349"/>
        <v>20</v>
      </c>
      <c r="K2011" s="4" t="str">
        <f t="shared" si="350"/>
        <v>012</v>
      </c>
      <c r="L2011" s="55" t="str">
        <f t="shared" si="351"/>
        <v>1717990120012</v>
      </c>
      <c r="M2011" s="105">
        <v>1717990120012</v>
      </c>
      <c r="N2011" s="106" t="s">
        <v>40</v>
      </c>
      <c r="O2011" s="108" t="s">
        <v>3270</v>
      </c>
      <c r="P2011" s="101" t="s">
        <v>36</v>
      </c>
      <c r="Q2011" s="33">
        <v>1718109120012</v>
      </c>
      <c r="R2011" s="33" t="s">
        <v>40</v>
      </c>
      <c r="S2011" s="34" t="s">
        <v>3271</v>
      </c>
      <c r="T2011" s="58" t="s">
        <v>24</v>
      </c>
      <c r="U2011" s="58">
        <v>44927</v>
      </c>
      <c r="V2011" s="58">
        <v>44927</v>
      </c>
      <c r="W2011" s="93" t="s">
        <v>25</v>
      </c>
    </row>
    <row r="2012" spans="1:23" s="5" customFormat="1" ht="27" customHeight="1" x14ac:dyDescent="0.25">
      <c r="A2012" s="99">
        <f t="shared" si="352"/>
        <v>1</v>
      </c>
      <c r="B2012" s="97">
        <f t="array" aca="1" ref="B2012" ca="1">IF(AND(MAX(IF(L2011:L3024=L2012,U2011:U3024))=U2012,V2012&lt;=B$1),M2012,"-")</f>
        <v>1717990120013</v>
      </c>
      <c r="C2012" s="4">
        <f t="shared" si="342"/>
        <v>1</v>
      </c>
      <c r="D2012" s="4" t="str">
        <f t="shared" si="343"/>
        <v>7</v>
      </c>
      <c r="E2012" s="4" t="str">
        <f t="shared" si="344"/>
        <v>1</v>
      </c>
      <c r="F2012" s="4" t="str">
        <f t="shared" si="345"/>
        <v>7</v>
      </c>
      <c r="G2012" s="4" t="str">
        <f t="shared" si="346"/>
        <v>99</v>
      </c>
      <c r="H2012" s="4" t="str">
        <f t="shared" si="347"/>
        <v>0</v>
      </c>
      <c r="I2012" s="4" t="str">
        <f t="shared" si="348"/>
        <v>1</v>
      </c>
      <c r="J2012" s="4" t="str">
        <f t="shared" si="349"/>
        <v>20</v>
      </c>
      <c r="K2012" s="4" t="str">
        <f t="shared" si="350"/>
        <v>013</v>
      </c>
      <c r="L2012" s="55" t="str">
        <f t="shared" si="351"/>
        <v>1717990120013</v>
      </c>
      <c r="M2012" s="105">
        <v>1717990120013</v>
      </c>
      <c r="N2012" s="106" t="s">
        <v>40</v>
      </c>
      <c r="O2012" s="108" t="s">
        <v>3272</v>
      </c>
      <c r="P2012" s="101" t="s">
        <v>107</v>
      </c>
      <c r="Q2012" s="33" t="s">
        <v>25</v>
      </c>
      <c r="R2012" s="33" t="s">
        <v>25</v>
      </c>
      <c r="S2012" s="34" t="s">
        <v>25</v>
      </c>
      <c r="T2012" s="58" t="s">
        <v>24</v>
      </c>
      <c r="U2012" s="58">
        <v>45041</v>
      </c>
      <c r="V2012" s="58">
        <v>45041</v>
      </c>
      <c r="W2012" s="93" t="s">
        <v>25</v>
      </c>
    </row>
    <row r="2013" spans="1:23" s="5" customFormat="1" ht="27" customHeight="1" x14ac:dyDescent="0.25">
      <c r="A2013" s="99">
        <f t="shared" si="352"/>
        <v>1</v>
      </c>
      <c r="B2013" s="97">
        <f t="array" aca="1" ref="B2013" ca="1">IF(AND(MAX(IF(L2012:L3025=L2013,U2012:U3025))=U2013,V2013&lt;=B$1),M2013,"-")</f>
        <v>1717990120014</v>
      </c>
      <c r="C2013" s="4">
        <f t="shared" si="342"/>
        <v>1</v>
      </c>
      <c r="D2013" s="4" t="str">
        <f t="shared" si="343"/>
        <v>7</v>
      </c>
      <c r="E2013" s="4" t="str">
        <f t="shared" si="344"/>
        <v>1</v>
      </c>
      <c r="F2013" s="4" t="str">
        <f t="shared" si="345"/>
        <v>7</v>
      </c>
      <c r="G2013" s="4" t="str">
        <f t="shared" si="346"/>
        <v>99</v>
      </c>
      <c r="H2013" s="4" t="str">
        <f t="shared" si="347"/>
        <v>0</v>
      </c>
      <c r="I2013" s="4" t="str">
        <f t="shared" si="348"/>
        <v>1</v>
      </c>
      <c r="J2013" s="4" t="str">
        <f t="shared" si="349"/>
        <v>20</v>
      </c>
      <c r="K2013" s="4" t="str">
        <f t="shared" si="350"/>
        <v>014</v>
      </c>
      <c r="L2013" s="55" t="str">
        <f t="shared" si="351"/>
        <v>1717990120014</v>
      </c>
      <c r="M2013" s="105">
        <v>1717990120014</v>
      </c>
      <c r="N2013" s="106" t="s">
        <v>40</v>
      </c>
      <c r="O2013" s="108" t="s">
        <v>3273</v>
      </c>
      <c r="P2013" s="101" t="s">
        <v>107</v>
      </c>
      <c r="Q2013" s="33" t="s">
        <v>25</v>
      </c>
      <c r="R2013" s="33" t="s">
        <v>25</v>
      </c>
      <c r="S2013" s="34" t="s">
        <v>25</v>
      </c>
      <c r="T2013" s="58" t="s">
        <v>605</v>
      </c>
      <c r="U2013" s="58">
        <v>45385</v>
      </c>
      <c r="V2013" s="58">
        <v>45385</v>
      </c>
      <c r="W2013" s="93" t="s">
        <v>25</v>
      </c>
    </row>
    <row r="2014" spans="1:23" s="5" customFormat="1" ht="27" customHeight="1" x14ac:dyDescent="0.25">
      <c r="A2014" s="99">
        <f t="shared" si="352"/>
        <v>1</v>
      </c>
      <c r="B2014" s="97">
        <f t="array" aca="1" ref="B2014" ca="1">IF(AND(MAX(IF(L2013:L3026=L2014,U2013:U3026))=U2014,V2014&lt;=B$1),M2014,"-")</f>
        <v>1717990120015</v>
      </c>
      <c r="C2014" s="4">
        <f t="shared" si="342"/>
        <v>1</v>
      </c>
      <c r="D2014" s="4" t="str">
        <f t="shared" si="343"/>
        <v>7</v>
      </c>
      <c r="E2014" s="4" t="str">
        <f t="shared" si="344"/>
        <v>1</v>
      </c>
      <c r="F2014" s="4" t="str">
        <f t="shared" si="345"/>
        <v>7</v>
      </c>
      <c r="G2014" s="4" t="str">
        <f t="shared" si="346"/>
        <v>99</v>
      </c>
      <c r="H2014" s="4" t="str">
        <f t="shared" si="347"/>
        <v>0</v>
      </c>
      <c r="I2014" s="4" t="str">
        <f t="shared" si="348"/>
        <v>1</v>
      </c>
      <c r="J2014" s="4" t="str">
        <f t="shared" si="349"/>
        <v>20</v>
      </c>
      <c r="K2014" s="4" t="str">
        <f t="shared" si="350"/>
        <v>015</v>
      </c>
      <c r="L2014" s="55" t="str">
        <f t="shared" si="351"/>
        <v>1717990120015</v>
      </c>
      <c r="M2014" s="105">
        <v>1717990120015</v>
      </c>
      <c r="N2014" s="106" t="s">
        <v>40</v>
      </c>
      <c r="O2014" s="108" t="s">
        <v>3274</v>
      </c>
      <c r="P2014" s="101" t="s">
        <v>107</v>
      </c>
      <c r="Q2014" s="33" t="s">
        <v>25</v>
      </c>
      <c r="R2014" s="33" t="s">
        <v>25</v>
      </c>
      <c r="S2014" s="34" t="s">
        <v>25</v>
      </c>
      <c r="T2014" s="58" t="s">
        <v>605</v>
      </c>
      <c r="U2014" s="58">
        <v>45412</v>
      </c>
      <c r="V2014" s="58">
        <v>45412</v>
      </c>
      <c r="W2014" s="93" t="s">
        <v>25</v>
      </c>
    </row>
    <row r="2015" spans="1:23" s="5" customFormat="1" ht="27" customHeight="1" x14ac:dyDescent="0.25">
      <c r="A2015" s="99">
        <f t="shared" si="352"/>
        <v>1</v>
      </c>
      <c r="B2015" s="97">
        <f t="array" aca="1" ref="B2015" ca="1">IF(AND(MAX(IF(L2014:L3027=L2015,U2014:U3027))=U2015,V2015&lt;=B$1),M2015,"-")</f>
        <v>1717990120016</v>
      </c>
      <c r="C2015" s="4">
        <f t="shared" si="342"/>
        <v>1</v>
      </c>
      <c r="D2015" s="4" t="str">
        <f t="shared" si="343"/>
        <v>7</v>
      </c>
      <c r="E2015" s="4" t="str">
        <f t="shared" si="344"/>
        <v>1</v>
      </c>
      <c r="F2015" s="4" t="str">
        <f t="shared" si="345"/>
        <v>7</v>
      </c>
      <c r="G2015" s="4" t="str">
        <f t="shared" si="346"/>
        <v>99</v>
      </c>
      <c r="H2015" s="4" t="str">
        <f t="shared" si="347"/>
        <v>0</v>
      </c>
      <c r="I2015" s="4" t="str">
        <f t="shared" si="348"/>
        <v>1</v>
      </c>
      <c r="J2015" s="4" t="str">
        <f t="shared" si="349"/>
        <v>20</v>
      </c>
      <c r="K2015" s="4" t="str">
        <f t="shared" si="350"/>
        <v>016</v>
      </c>
      <c r="L2015" s="55" t="str">
        <f t="shared" si="351"/>
        <v>1717990120016</v>
      </c>
      <c r="M2015" s="105">
        <v>1717990120016</v>
      </c>
      <c r="N2015" s="106" t="s">
        <v>40</v>
      </c>
      <c r="O2015" s="108" t="s">
        <v>3275</v>
      </c>
      <c r="P2015" s="101" t="s">
        <v>107</v>
      </c>
      <c r="Q2015" s="33" t="s">
        <v>25</v>
      </c>
      <c r="R2015" s="33" t="s">
        <v>25</v>
      </c>
      <c r="S2015" s="34" t="s">
        <v>25</v>
      </c>
      <c r="T2015" s="58" t="s">
        <v>605</v>
      </c>
      <c r="U2015" s="58">
        <v>45412</v>
      </c>
      <c r="V2015" s="58">
        <v>45412</v>
      </c>
      <c r="W2015" s="93" t="s">
        <v>25</v>
      </c>
    </row>
    <row r="2016" spans="1:23" s="5" customFormat="1" ht="27" customHeight="1" x14ac:dyDescent="0.25">
      <c r="A2016" s="99">
        <f t="shared" si="352"/>
        <v>1</v>
      </c>
      <c r="B2016" s="97">
        <f t="array" aca="1" ref="B2016" ca="1">IF(AND(MAX(IF(L2015:L3028=L2016,U2015:U3028))=U2016,V2016&lt;=B$1),M2016,"-")</f>
        <v>1717990120017</v>
      </c>
      <c r="C2016" s="4">
        <f t="shared" si="342"/>
        <v>1</v>
      </c>
      <c r="D2016" s="4" t="str">
        <f t="shared" si="343"/>
        <v>7</v>
      </c>
      <c r="E2016" s="4" t="str">
        <f t="shared" si="344"/>
        <v>1</v>
      </c>
      <c r="F2016" s="4" t="str">
        <f t="shared" si="345"/>
        <v>7</v>
      </c>
      <c r="G2016" s="4" t="str">
        <f t="shared" si="346"/>
        <v>99</v>
      </c>
      <c r="H2016" s="4" t="str">
        <f t="shared" si="347"/>
        <v>0</v>
      </c>
      <c r="I2016" s="4" t="str">
        <f t="shared" si="348"/>
        <v>1</v>
      </c>
      <c r="J2016" s="4" t="str">
        <f t="shared" si="349"/>
        <v>20</v>
      </c>
      <c r="K2016" s="4" t="str">
        <f t="shared" si="350"/>
        <v>017</v>
      </c>
      <c r="L2016" s="55" t="str">
        <f t="shared" si="351"/>
        <v>1717990120017</v>
      </c>
      <c r="M2016" s="105">
        <v>1717990120017</v>
      </c>
      <c r="N2016" s="106" t="s">
        <v>40</v>
      </c>
      <c r="O2016" s="108" t="s">
        <v>3276</v>
      </c>
      <c r="P2016" s="101" t="s">
        <v>107</v>
      </c>
      <c r="Q2016" s="33" t="s">
        <v>25</v>
      </c>
      <c r="R2016" s="33" t="s">
        <v>25</v>
      </c>
      <c r="S2016" s="34" t="s">
        <v>25</v>
      </c>
      <c r="T2016" s="58" t="s">
        <v>2916</v>
      </c>
      <c r="U2016" s="58">
        <v>46010</v>
      </c>
      <c r="V2016" s="58">
        <v>46010</v>
      </c>
      <c r="W2016" s="93" t="s">
        <v>25</v>
      </c>
    </row>
    <row r="2017" spans="1:23" s="5" customFormat="1" ht="27" customHeight="1" x14ac:dyDescent="0.25">
      <c r="A2017" s="99">
        <f t="shared" si="352"/>
        <v>1</v>
      </c>
      <c r="B2017" s="97">
        <f t="array" aca="1" ref="B2017" ca="1">IF(AND(MAX(IF(L2015:L3028=L2017,U2015:U3028))=U2017,V2017&lt;=B$1),M2017,"-")</f>
        <v>1717990121000</v>
      </c>
      <c r="C2017" s="4">
        <f t="shared" si="342"/>
        <v>1</v>
      </c>
      <c r="D2017" s="4" t="str">
        <f t="shared" si="343"/>
        <v>7</v>
      </c>
      <c r="E2017" s="4" t="str">
        <f t="shared" si="344"/>
        <v>1</v>
      </c>
      <c r="F2017" s="4" t="str">
        <f t="shared" si="345"/>
        <v>7</v>
      </c>
      <c r="G2017" s="4" t="str">
        <f t="shared" si="346"/>
        <v>99</v>
      </c>
      <c r="H2017" s="4" t="str">
        <f t="shared" si="347"/>
        <v>0</v>
      </c>
      <c r="I2017" s="4" t="str">
        <f t="shared" si="348"/>
        <v>1</v>
      </c>
      <c r="J2017" s="4" t="str">
        <f t="shared" si="349"/>
        <v>21</v>
      </c>
      <c r="K2017" s="4" t="str">
        <f t="shared" si="350"/>
        <v>000</v>
      </c>
      <c r="L2017" s="55" t="str">
        <f t="shared" si="351"/>
        <v>1717990121000</v>
      </c>
      <c r="M2017" s="105">
        <v>1717990121000</v>
      </c>
      <c r="N2017" s="106" t="s">
        <v>21</v>
      </c>
      <c r="O2017" s="108" t="s">
        <v>3277</v>
      </c>
      <c r="P2017" s="101" t="s">
        <v>36</v>
      </c>
      <c r="Q2017" s="33">
        <v>1718109121000</v>
      </c>
      <c r="R2017" s="33" t="s">
        <v>21</v>
      </c>
      <c r="S2017" s="34" t="s">
        <v>3278</v>
      </c>
      <c r="T2017" s="58" t="s">
        <v>24</v>
      </c>
      <c r="U2017" s="58">
        <v>44927</v>
      </c>
      <c r="V2017" s="58">
        <v>44927</v>
      </c>
      <c r="W2017" s="93" t="s">
        <v>25</v>
      </c>
    </row>
    <row r="2018" spans="1:23" s="5" customFormat="1" ht="27" customHeight="1" x14ac:dyDescent="0.25">
      <c r="A2018" s="99">
        <f t="shared" si="352"/>
        <v>1</v>
      </c>
      <c r="B2018" s="97">
        <f t="array" aca="1" ref="B2018" ca="1">IF(AND(MAX(IF(L2017:L3029=L2018,U2017:U3029))=U2018,V2018&lt;=B$1),M2018,"-")</f>
        <v>1717990121001</v>
      </c>
      <c r="C2018" s="4">
        <f t="shared" si="342"/>
        <v>1</v>
      </c>
      <c r="D2018" s="4" t="str">
        <f t="shared" si="343"/>
        <v>7</v>
      </c>
      <c r="E2018" s="4" t="str">
        <f t="shared" si="344"/>
        <v>1</v>
      </c>
      <c r="F2018" s="4" t="str">
        <f t="shared" si="345"/>
        <v>7</v>
      </c>
      <c r="G2018" s="4" t="str">
        <f t="shared" si="346"/>
        <v>99</v>
      </c>
      <c r="H2018" s="4" t="str">
        <f t="shared" si="347"/>
        <v>0</v>
      </c>
      <c r="I2018" s="4" t="str">
        <f t="shared" si="348"/>
        <v>1</v>
      </c>
      <c r="J2018" s="4" t="str">
        <f t="shared" si="349"/>
        <v>21</v>
      </c>
      <c r="K2018" s="4" t="str">
        <f t="shared" si="350"/>
        <v>001</v>
      </c>
      <c r="L2018" s="55" t="str">
        <f t="shared" si="351"/>
        <v>1717990121001</v>
      </c>
      <c r="M2018" s="105">
        <v>1717990121001</v>
      </c>
      <c r="N2018" s="106" t="s">
        <v>40</v>
      </c>
      <c r="O2018" s="108" t="s">
        <v>3279</v>
      </c>
      <c r="P2018" s="101" t="s">
        <v>36</v>
      </c>
      <c r="Q2018" s="33">
        <v>1718109121001</v>
      </c>
      <c r="R2018" s="33" t="s">
        <v>40</v>
      </c>
      <c r="S2018" s="34" t="s">
        <v>3280</v>
      </c>
      <c r="T2018" s="58" t="s">
        <v>24</v>
      </c>
      <c r="U2018" s="58">
        <v>44927</v>
      </c>
      <c r="V2018" s="58">
        <v>44927</v>
      </c>
      <c r="W2018" s="93" t="s">
        <v>25</v>
      </c>
    </row>
    <row r="2019" spans="1:23" s="5" customFormat="1" ht="27" customHeight="1" x14ac:dyDescent="0.25">
      <c r="A2019" s="99">
        <f t="shared" si="352"/>
        <v>1</v>
      </c>
      <c r="B2019" s="97">
        <f t="array" aca="1" ref="B2019" ca="1">IF(AND(MAX(IF(L2018:L3030=L2019,U2018:U3030))=U2019,V2019&lt;=B$1),M2019,"-")</f>
        <v>1717990122000</v>
      </c>
      <c r="C2019" s="4">
        <f t="shared" si="342"/>
        <v>1</v>
      </c>
      <c r="D2019" s="4" t="str">
        <f t="shared" si="343"/>
        <v>7</v>
      </c>
      <c r="E2019" s="4" t="str">
        <f t="shared" si="344"/>
        <v>1</v>
      </c>
      <c r="F2019" s="4" t="str">
        <f t="shared" si="345"/>
        <v>7</v>
      </c>
      <c r="G2019" s="4" t="str">
        <f t="shared" si="346"/>
        <v>99</v>
      </c>
      <c r="H2019" s="4" t="str">
        <f t="shared" si="347"/>
        <v>0</v>
      </c>
      <c r="I2019" s="4" t="str">
        <f t="shared" si="348"/>
        <v>1</v>
      </c>
      <c r="J2019" s="4" t="str">
        <f t="shared" si="349"/>
        <v>22</v>
      </c>
      <c r="K2019" s="4" t="str">
        <f t="shared" si="350"/>
        <v>000</v>
      </c>
      <c r="L2019" s="55" t="str">
        <f t="shared" si="351"/>
        <v>1717990122000</v>
      </c>
      <c r="M2019" s="105">
        <v>1717990122000</v>
      </c>
      <c r="N2019" s="106" t="s">
        <v>21</v>
      </c>
      <c r="O2019" s="108" t="s">
        <v>3281</v>
      </c>
      <c r="P2019" s="101" t="s">
        <v>36</v>
      </c>
      <c r="Q2019" s="33">
        <v>1718109122000</v>
      </c>
      <c r="R2019" s="33" t="s">
        <v>21</v>
      </c>
      <c r="S2019" s="34" t="s">
        <v>3282</v>
      </c>
      <c r="T2019" s="58" t="s">
        <v>24</v>
      </c>
      <c r="U2019" s="58">
        <v>44927</v>
      </c>
      <c r="V2019" s="58">
        <v>44927</v>
      </c>
      <c r="W2019" s="93" t="s">
        <v>25</v>
      </c>
    </row>
    <row r="2020" spans="1:23" s="5" customFormat="1" ht="27" customHeight="1" x14ac:dyDescent="0.25">
      <c r="A2020" s="99">
        <f t="shared" si="352"/>
        <v>1</v>
      </c>
      <c r="B2020" s="97">
        <f t="array" aca="1" ref="B2020" ca="1">IF(AND(MAX(IF(L2019:L3031=L2020,U2019:U3031))=U2020,V2020&lt;=B$1),M2020,"-")</f>
        <v>1717990122001</v>
      </c>
      <c r="C2020" s="4">
        <f t="shared" si="342"/>
        <v>1</v>
      </c>
      <c r="D2020" s="4" t="str">
        <f t="shared" si="343"/>
        <v>7</v>
      </c>
      <c r="E2020" s="4" t="str">
        <f t="shared" si="344"/>
        <v>1</v>
      </c>
      <c r="F2020" s="4" t="str">
        <f t="shared" si="345"/>
        <v>7</v>
      </c>
      <c r="G2020" s="4" t="str">
        <f t="shared" si="346"/>
        <v>99</v>
      </c>
      <c r="H2020" s="4" t="str">
        <f t="shared" si="347"/>
        <v>0</v>
      </c>
      <c r="I2020" s="4" t="str">
        <f t="shared" si="348"/>
        <v>1</v>
      </c>
      <c r="J2020" s="4" t="str">
        <f t="shared" si="349"/>
        <v>22</v>
      </c>
      <c r="K2020" s="4" t="str">
        <f t="shared" si="350"/>
        <v>001</v>
      </c>
      <c r="L2020" s="55" t="str">
        <f t="shared" si="351"/>
        <v>1717990122001</v>
      </c>
      <c r="M2020" s="105">
        <v>1717990122001</v>
      </c>
      <c r="N2020" s="106" t="s">
        <v>40</v>
      </c>
      <c r="O2020" s="108" t="s">
        <v>3283</v>
      </c>
      <c r="P2020" s="101" t="s">
        <v>107</v>
      </c>
      <c r="Q2020" s="33" t="s">
        <v>25</v>
      </c>
      <c r="R2020" s="33" t="s">
        <v>25</v>
      </c>
      <c r="S2020" s="34" t="s">
        <v>25</v>
      </c>
      <c r="T2020" s="58" t="s">
        <v>605</v>
      </c>
      <c r="U2020" s="58">
        <v>45412</v>
      </c>
      <c r="V2020" s="58">
        <v>45412</v>
      </c>
      <c r="W2020" s="93" t="s">
        <v>25</v>
      </c>
    </row>
    <row r="2021" spans="1:23" s="5" customFormat="1" ht="27" customHeight="1" x14ac:dyDescent="0.25">
      <c r="A2021" s="99">
        <f t="shared" si="352"/>
        <v>1</v>
      </c>
      <c r="B2021" s="97">
        <f t="array" aca="1" ref="B2021" ca="1">IF(AND(MAX(IF(L2020:L3032=L2021,U2020:U3032))=U2021,V2021&lt;=B$1),M2021,"-")</f>
        <v>1719000000000</v>
      </c>
      <c r="C2021" s="4">
        <f t="shared" si="342"/>
        <v>1</v>
      </c>
      <c r="D2021" s="4" t="str">
        <f t="shared" si="343"/>
        <v>7</v>
      </c>
      <c r="E2021" s="4" t="str">
        <f t="shared" si="344"/>
        <v>1</v>
      </c>
      <c r="F2021" s="4" t="str">
        <f t="shared" si="345"/>
        <v>9</v>
      </c>
      <c r="G2021" s="4" t="str">
        <f t="shared" si="346"/>
        <v>00</v>
      </c>
      <c r="H2021" s="4" t="str">
        <f t="shared" si="347"/>
        <v>0</v>
      </c>
      <c r="I2021" s="4" t="str">
        <f t="shared" si="348"/>
        <v>0</v>
      </c>
      <c r="J2021" s="4" t="str">
        <f t="shared" si="349"/>
        <v>00</v>
      </c>
      <c r="K2021" s="4" t="str">
        <f t="shared" si="350"/>
        <v>000</v>
      </c>
      <c r="L2021" s="55" t="str">
        <f t="shared" si="351"/>
        <v>1719000000000</v>
      </c>
      <c r="M2021" s="105">
        <v>1719000000000</v>
      </c>
      <c r="N2021" s="106" t="s">
        <v>21</v>
      </c>
      <c r="O2021" s="108" t="s">
        <v>3284</v>
      </c>
      <c r="P2021" s="101" t="s">
        <v>36</v>
      </c>
      <c r="Q2021" s="33">
        <v>1718990000000</v>
      </c>
      <c r="R2021" s="33" t="s">
        <v>21</v>
      </c>
      <c r="S2021" s="34" t="s">
        <v>3285</v>
      </c>
      <c r="T2021" s="58" t="s">
        <v>24</v>
      </c>
      <c r="U2021" s="58">
        <v>44927</v>
      </c>
      <c r="V2021" s="58">
        <v>44927</v>
      </c>
      <c r="W2021" s="93" t="s">
        <v>25</v>
      </c>
    </row>
    <row r="2022" spans="1:23" s="5" customFormat="1" ht="27" customHeight="1" x14ac:dyDescent="0.25">
      <c r="A2022" s="99">
        <f t="shared" si="352"/>
        <v>1</v>
      </c>
      <c r="B2022" s="97">
        <f t="array" aca="1" ref="B2022" ca="1">IF(AND(MAX(IF(L2021:L3033=L2022,U2021:U3033))=U2022,V2022&lt;=B$1),M2022,"-")</f>
        <v>1719510000000</v>
      </c>
      <c r="C2022" s="4">
        <f t="shared" si="342"/>
        <v>1</v>
      </c>
      <c r="D2022" s="4" t="str">
        <f t="shared" si="343"/>
        <v>7</v>
      </c>
      <c r="E2022" s="4" t="str">
        <f t="shared" si="344"/>
        <v>1</v>
      </c>
      <c r="F2022" s="4" t="str">
        <f t="shared" si="345"/>
        <v>9</v>
      </c>
      <c r="G2022" s="4" t="str">
        <f t="shared" si="346"/>
        <v>51</v>
      </c>
      <c r="H2022" s="4" t="str">
        <f t="shared" si="347"/>
        <v>0</v>
      </c>
      <c r="I2022" s="4" t="str">
        <f t="shared" si="348"/>
        <v>0</v>
      </c>
      <c r="J2022" s="4" t="str">
        <f t="shared" si="349"/>
        <v>00</v>
      </c>
      <c r="K2022" s="4" t="str">
        <f t="shared" si="350"/>
        <v>000</v>
      </c>
      <c r="L2022" s="55" t="str">
        <f t="shared" si="351"/>
        <v>1719510000000</v>
      </c>
      <c r="M2022" s="105">
        <v>1719510000000</v>
      </c>
      <c r="N2022" s="106" t="s">
        <v>21</v>
      </c>
      <c r="O2022" s="108" t="s">
        <v>3286</v>
      </c>
      <c r="P2022" s="101" t="s">
        <v>36</v>
      </c>
      <c r="Q2022" s="33">
        <v>1718060000000</v>
      </c>
      <c r="R2022" s="33" t="s">
        <v>21</v>
      </c>
      <c r="S2022" s="34" t="s">
        <v>3287</v>
      </c>
      <c r="T2022" s="58" t="s">
        <v>24</v>
      </c>
      <c r="U2022" s="58">
        <v>44927</v>
      </c>
      <c r="V2022" s="58">
        <v>44927</v>
      </c>
      <c r="W2022" s="93" t="s">
        <v>25</v>
      </c>
    </row>
    <row r="2023" spans="1:23" s="5" customFormat="1" ht="27" customHeight="1" x14ac:dyDescent="0.25">
      <c r="A2023" s="99">
        <f t="shared" si="352"/>
        <v>1</v>
      </c>
      <c r="B2023" s="97">
        <f t="array" aca="1" ref="B2023" ca="1">IF(AND(MAX(IF(L2022:L3034=L2023,U2022:U3034))=U2023,V2023&lt;=B$1),M2023,"-")</f>
        <v>1719510100000</v>
      </c>
      <c r="C2023" s="4">
        <f t="shared" si="342"/>
        <v>1</v>
      </c>
      <c r="D2023" s="4" t="str">
        <f t="shared" si="343"/>
        <v>7</v>
      </c>
      <c r="E2023" s="4" t="str">
        <f t="shared" si="344"/>
        <v>1</v>
      </c>
      <c r="F2023" s="4" t="str">
        <f t="shared" si="345"/>
        <v>9</v>
      </c>
      <c r="G2023" s="4" t="str">
        <f t="shared" si="346"/>
        <v>51</v>
      </c>
      <c r="H2023" s="4" t="str">
        <f t="shared" si="347"/>
        <v>0</v>
      </c>
      <c r="I2023" s="4" t="str">
        <f t="shared" si="348"/>
        <v>1</v>
      </c>
      <c r="J2023" s="4" t="str">
        <f t="shared" si="349"/>
        <v>00</v>
      </c>
      <c r="K2023" s="4" t="str">
        <f t="shared" si="350"/>
        <v>000</v>
      </c>
      <c r="L2023" s="55" t="str">
        <f t="shared" si="351"/>
        <v>1719510100000</v>
      </c>
      <c r="M2023" s="105">
        <v>1719510100000</v>
      </c>
      <c r="N2023" s="106" t="s">
        <v>21</v>
      </c>
      <c r="O2023" s="108" t="s">
        <v>3288</v>
      </c>
      <c r="P2023" s="101" t="s">
        <v>36</v>
      </c>
      <c r="Q2023" s="33">
        <v>1718061100000</v>
      </c>
      <c r="R2023" s="33" t="s">
        <v>21</v>
      </c>
      <c r="S2023" s="34" t="s">
        <v>3289</v>
      </c>
      <c r="T2023" s="58" t="s">
        <v>24</v>
      </c>
      <c r="U2023" s="58">
        <v>44927</v>
      </c>
      <c r="V2023" s="58">
        <v>44927</v>
      </c>
      <c r="W2023" s="93" t="s">
        <v>25</v>
      </c>
    </row>
    <row r="2024" spans="1:23" s="5" customFormat="1" ht="27" customHeight="1" x14ac:dyDescent="0.25">
      <c r="A2024" s="99">
        <f t="shared" si="352"/>
        <v>1</v>
      </c>
      <c r="B2024" s="97">
        <f t="array" aca="1" ref="B2024" ca="1">IF(AND(MAX(IF(L2023:L3035=L2024,U2023:U3035))=U2024,V2024&lt;=B$1),M2024,"-")</f>
        <v>1719510101000</v>
      </c>
      <c r="C2024" s="4">
        <f t="shared" si="342"/>
        <v>1</v>
      </c>
      <c r="D2024" s="4" t="str">
        <f t="shared" si="343"/>
        <v>7</v>
      </c>
      <c r="E2024" s="4" t="str">
        <f t="shared" si="344"/>
        <v>1</v>
      </c>
      <c r="F2024" s="4" t="str">
        <f t="shared" si="345"/>
        <v>9</v>
      </c>
      <c r="G2024" s="4" t="str">
        <f t="shared" si="346"/>
        <v>51</v>
      </c>
      <c r="H2024" s="4" t="str">
        <f t="shared" si="347"/>
        <v>0</v>
      </c>
      <c r="I2024" s="4" t="str">
        <f t="shared" si="348"/>
        <v>1</v>
      </c>
      <c r="J2024" s="4" t="str">
        <f t="shared" si="349"/>
        <v>01</v>
      </c>
      <c r="K2024" s="4" t="str">
        <f t="shared" si="350"/>
        <v>000</v>
      </c>
      <c r="L2024" s="55" t="str">
        <f t="shared" si="351"/>
        <v>1719510101000</v>
      </c>
      <c r="M2024" s="105">
        <v>1719510101000</v>
      </c>
      <c r="N2024" s="106" t="s">
        <v>40</v>
      </c>
      <c r="O2024" s="108" t="s">
        <v>3290</v>
      </c>
      <c r="P2024" s="101" t="s">
        <v>36</v>
      </c>
      <c r="Q2024" s="33">
        <v>1718061101001</v>
      </c>
      <c r="R2024" s="33" t="s">
        <v>40</v>
      </c>
      <c r="S2024" s="34" t="s">
        <v>3291</v>
      </c>
      <c r="T2024" s="58" t="s">
        <v>24</v>
      </c>
      <c r="U2024" s="58">
        <v>44927</v>
      </c>
      <c r="V2024" s="58">
        <v>44927</v>
      </c>
      <c r="W2024" s="93" t="s">
        <v>25</v>
      </c>
    </row>
    <row r="2025" spans="1:23" s="5" customFormat="1" ht="27" customHeight="1" x14ac:dyDescent="0.25">
      <c r="A2025" s="99">
        <f t="shared" si="352"/>
        <v>1</v>
      </c>
      <c r="B2025" s="97">
        <f t="array" aca="1" ref="B2025" ca="1">IF(AND(MAX(IF(L2024:L3036=L2025,U2024:U3036))=U2025,V2025&lt;=B$1),M2025,"-")</f>
        <v>1719510102000</v>
      </c>
      <c r="C2025" s="4">
        <f t="shared" si="342"/>
        <v>1</v>
      </c>
      <c r="D2025" s="4" t="str">
        <f t="shared" si="343"/>
        <v>7</v>
      </c>
      <c r="E2025" s="4" t="str">
        <f t="shared" si="344"/>
        <v>1</v>
      </c>
      <c r="F2025" s="4" t="str">
        <f t="shared" si="345"/>
        <v>9</v>
      </c>
      <c r="G2025" s="4" t="str">
        <f t="shared" si="346"/>
        <v>51</v>
      </c>
      <c r="H2025" s="4" t="str">
        <f t="shared" si="347"/>
        <v>0</v>
      </c>
      <c r="I2025" s="4" t="str">
        <f t="shared" si="348"/>
        <v>1</v>
      </c>
      <c r="J2025" s="4" t="str">
        <f t="shared" si="349"/>
        <v>02</v>
      </c>
      <c r="K2025" s="4" t="str">
        <f t="shared" si="350"/>
        <v>000</v>
      </c>
      <c r="L2025" s="55" t="str">
        <f t="shared" si="351"/>
        <v>1719510102000</v>
      </c>
      <c r="M2025" s="105">
        <v>1719510102000</v>
      </c>
      <c r="N2025" s="106" t="s">
        <v>40</v>
      </c>
      <c r="O2025" s="108" t="s">
        <v>3292</v>
      </c>
      <c r="P2025" s="101" t="s">
        <v>36</v>
      </c>
      <c r="Q2025" s="33">
        <v>1718061101003</v>
      </c>
      <c r="R2025" s="33" t="s">
        <v>40</v>
      </c>
      <c r="S2025" s="34" t="s">
        <v>3293</v>
      </c>
      <c r="T2025" s="58" t="s">
        <v>24</v>
      </c>
      <c r="U2025" s="58">
        <v>44927</v>
      </c>
      <c r="V2025" s="58">
        <v>44927</v>
      </c>
      <c r="W2025" s="93" t="s">
        <v>25</v>
      </c>
    </row>
    <row r="2026" spans="1:23" s="5" customFormat="1" ht="27" customHeight="1" x14ac:dyDescent="0.25">
      <c r="A2026" s="99">
        <f t="shared" si="352"/>
        <v>1</v>
      </c>
      <c r="B2026" s="97">
        <f t="array" aca="1" ref="B2026" ca="1">IF(AND(MAX(IF(L2025:L3037=L2026,U2025:U3037))=U2026,V2026&lt;=B$1),M2026,"-")</f>
        <v>1719520000000</v>
      </c>
      <c r="C2026" s="4">
        <f t="shared" si="342"/>
        <v>1</v>
      </c>
      <c r="D2026" s="4" t="str">
        <f t="shared" si="343"/>
        <v>7</v>
      </c>
      <c r="E2026" s="4" t="str">
        <f t="shared" si="344"/>
        <v>1</v>
      </c>
      <c r="F2026" s="4" t="str">
        <f t="shared" si="345"/>
        <v>9</v>
      </c>
      <c r="G2026" s="4" t="str">
        <f t="shared" si="346"/>
        <v>52</v>
      </c>
      <c r="H2026" s="4" t="str">
        <f t="shared" si="347"/>
        <v>0</v>
      </c>
      <c r="I2026" s="4" t="str">
        <f t="shared" si="348"/>
        <v>0</v>
      </c>
      <c r="J2026" s="4" t="str">
        <f t="shared" si="349"/>
        <v>00</v>
      </c>
      <c r="K2026" s="4" t="str">
        <f t="shared" si="350"/>
        <v>000</v>
      </c>
      <c r="L2026" s="55" t="str">
        <f t="shared" si="351"/>
        <v>1719520000000</v>
      </c>
      <c r="M2026" s="105">
        <v>1719520000000</v>
      </c>
      <c r="N2026" s="106" t="s">
        <v>21</v>
      </c>
      <c r="O2026" s="108" t="s">
        <v>3294</v>
      </c>
      <c r="P2026" s="101" t="s">
        <v>36</v>
      </c>
      <c r="Q2026" s="33">
        <v>1718070000000</v>
      </c>
      <c r="R2026" s="33" t="s">
        <v>21</v>
      </c>
      <c r="S2026" s="34" t="s">
        <v>3294</v>
      </c>
      <c r="T2026" s="58" t="s">
        <v>24</v>
      </c>
      <c r="U2026" s="58">
        <v>44927</v>
      </c>
      <c r="V2026" s="58">
        <v>44927</v>
      </c>
      <c r="W2026" s="93" t="s">
        <v>25</v>
      </c>
    </row>
    <row r="2027" spans="1:23" s="5" customFormat="1" ht="27" customHeight="1" x14ac:dyDescent="0.25">
      <c r="A2027" s="99">
        <f t="shared" si="352"/>
        <v>1</v>
      </c>
      <c r="B2027" s="97">
        <f t="array" aca="1" ref="B2027" ca="1">IF(AND(MAX(IF(L2026:L3038=L2027,U2026:U3038))=U2027,V2027&lt;=B$1),M2027,"-")</f>
        <v>1719530000000</v>
      </c>
      <c r="C2027" s="4">
        <f t="shared" si="342"/>
        <v>1</v>
      </c>
      <c r="D2027" s="4" t="str">
        <f t="shared" si="343"/>
        <v>7</v>
      </c>
      <c r="E2027" s="4" t="str">
        <f t="shared" si="344"/>
        <v>1</v>
      </c>
      <c r="F2027" s="4" t="str">
        <f t="shared" si="345"/>
        <v>9</v>
      </c>
      <c r="G2027" s="4" t="str">
        <f t="shared" si="346"/>
        <v>53</v>
      </c>
      <c r="H2027" s="4" t="str">
        <f t="shared" si="347"/>
        <v>0</v>
      </c>
      <c r="I2027" s="4" t="str">
        <f t="shared" si="348"/>
        <v>0</v>
      </c>
      <c r="J2027" s="4" t="str">
        <f t="shared" si="349"/>
        <v>00</v>
      </c>
      <c r="K2027" s="4" t="str">
        <f t="shared" si="350"/>
        <v>000</v>
      </c>
      <c r="L2027" s="55" t="str">
        <f t="shared" si="351"/>
        <v>1719530000000</v>
      </c>
      <c r="M2027" s="105">
        <v>1719530000000</v>
      </c>
      <c r="N2027" s="106" t="s">
        <v>21</v>
      </c>
      <c r="O2027" s="108" t="s">
        <v>3295</v>
      </c>
      <c r="P2027" s="101" t="s">
        <v>36</v>
      </c>
      <c r="Q2027" s="33">
        <v>1718111000000</v>
      </c>
      <c r="R2027" s="33" t="s">
        <v>21</v>
      </c>
      <c r="S2027" s="34" t="s">
        <v>3296</v>
      </c>
      <c r="T2027" s="58" t="s">
        <v>24</v>
      </c>
      <c r="U2027" s="58">
        <v>44927</v>
      </c>
      <c r="V2027" s="58">
        <v>44927</v>
      </c>
      <c r="W2027" s="93" t="s">
        <v>25</v>
      </c>
    </row>
    <row r="2028" spans="1:23" s="5" customFormat="1" ht="27" customHeight="1" x14ac:dyDescent="0.25">
      <c r="A2028" s="99">
        <f t="shared" si="352"/>
        <v>1</v>
      </c>
      <c r="B2028" s="97">
        <f t="array" aca="1" ref="B2028" ca="1">IF(AND(MAX(IF(L2027:L3039=L2028,U2027:U3039))=U2028,V2028&lt;=B$1),M2028,"-")</f>
        <v>1719530100000</v>
      </c>
      <c r="C2028" s="4">
        <f t="shared" si="342"/>
        <v>1</v>
      </c>
      <c r="D2028" s="4" t="str">
        <f t="shared" si="343"/>
        <v>7</v>
      </c>
      <c r="E2028" s="4" t="str">
        <f t="shared" si="344"/>
        <v>1</v>
      </c>
      <c r="F2028" s="4" t="str">
        <f t="shared" si="345"/>
        <v>9</v>
      </c>
      <c r="G2028" s="4" t="str">
        <f t="shared" si="346"/>
        <v>53</v>
      </c>
      <c r="H2028" s="4" t="str">
        <f t="shared" si="347"/>
        <v>0</v>
      </c>
      <c r="I2028" s="4" t="str">
        <f t="shared" si="348"/>
        <v>1</v>
      </c>
      <c r="J2028" s="4" t="str">
        <f t="shared" si="349"/>
        <v>00</v>
      </c>
      <c r="K2028" s="4" t="str">
        <f t="shared" si="350"/>
        <v>000</v>
      </c>
      <c r="L2028" s="55" t="str">
        <f t="shared" si="351"/>
        <v>1719530100000</v>
      </c>
      <c r="M2028" s="105">
        <v>1719530100000</v>
      </c>
      <c r="N2028" s="106" t="s">
        <v>21</v>
      </c>
      <c r="O2028" s="108" t="s">
        <v>3297</v>
      </c>
      <c r="P2028" s="101" t="s">
        <v>107</v>
      </c>
      <c r="Q2028" s="33" t="s">
        <v>25</v>
      </c>
      <c r="R2028" s="33" t="s">
        <v>25</v>
      </c>
      <c r="S2028" s="34" t="s">
        <v>25</v>
      </c>
      <c r="T2028" s="58" t="s">
        <v>24</v>
      </c>
      <c r="U2028" s="58">
        <v>44927</v>
      </c>
      <c r="V2028" s="58">
        <v>44927</v>
      </c>
      <c r="W2028" s="93" t="s">
        <v>25</v>
      </c>
    </row>
    <row r="2029" spans="1:23" s="5" customFormat="1" ht="27" customHeight="1" x14ac:dyDescent="0.25">
      <c r="A2029" s="99">
        <f t="shared" si="352"/>
        <v>1</v>
      </c>
      <c r="B2029" s="97">
        <f t="array" aca="1" ref="B2029" ca="1">IF(AND(MAX(IF(L2028:L3040=L2029,U2028:U3040))=U2029,V2029&lt;=B$1),M2029,"-")</f>
        <v>1719530101000</v>
      </c>
      <c r="C2029" s="4">
        <f t="shared" si="342"/>
        <v>1</v>
      </c>
      <c r="D2029" s="4" t="str">
        <f t="shared" si="343"/>
        <v>7</v>
      </c>
      <c r="E2029" s="4" t="str">
        <f t="shared" si="344"/>
        <v>1</v>
      </c>
      <c r="F2029" s="4" t="str">
        <f t="shared" si="345"/>
        <v>9</v>
      </c>
      <c r="G2029" s="4" t="str">
        <f t="shared" si="346"/>
        <v>53</v>
      </c>
      <c r="H2029" s="4" t="str">
        <f t="shared" si="347"/>
        <v>0</v>
      </c>
      <c r="I2029" s="4" t="str">
        <f t="shared" si="348"/>
        <v>1</v>
      </c>
      <c r="J2029" s="4" t="str">
        <f t="shared" si="349"/>
        <v>01</v>
      </c>
      <c r="K2029" s="4" t="str">
        <f t="shared" si="350"/>
        <v>000</v>
      </c>
      <c r="L2029" s="55" t="str">
        <f t="shared" si="351"/>
        <v>1719530101000</v>
      </c>
      <c r="M2029" s="105">
        <v>1719530101000</v>
      </c>
      <c r="N2029" s="106" t="s">
        <v>40</v>
      </c>
      <c r="O2029" s="108" t="s">
        <v>3298</v>
      </c>
      <c r="P2029" s="101" t="s">
        <v>36</v>
      </c>
      <c r="Q2029" s="33">
        <v>1718111101000</v>
      </c>
      <c r="R2029" s="33" t="s">
        <v>40</v>
      </c>
      <c r="S2029" s="34" t="s">
        <v>3299</v>
      </c>
      <c r="T2029" s="58" t="s">
        <v>24</v>
      </c>
      <c r="U2029" s="58">
        <v>44927</v>
      </c>
      <c r="V2029" s="58">
        <v>44927</v>
      </c>
      <c r="W2029" s="93" t="s">
        <v>25</v>
      </c>
    </row>
    <row r="2030" spans="1:23" s="5" customFormat="1" ht="27" customHeight="1" x14ac:dyDescent="0.25">
      <c r="A2030" s="99">
        <f t="shared" si="352"/>
        <v>1</v>
      </c>
      <c r="B2030" s="97">
        <f t="array" aca="1" ref="B2030" ca="1">IF(AND(MAX(IF(L2029:L3041=L2030,U2029:U3041))=U2030,V2030&lt;=B$1),M2030,"-")</f>
        <v>1719540000000</v>
      </c>
      <c r="C2030" s="4">
        <f t="shared" si="342"/>
        <v>1</v>
      </c>
      <c r="D2030" s="4" t="str">
        <f t="shared" si="343"/>
        <v>7</v>
      </c>
      <c r="E2030" s="4" t="str">
        <f t="shared" si="344"/>
        <v>1</v>
      </c>
      <c r="F2030" s="4" t="str">
        <f t="shared" si="345"/>
        <v>9</v>
      </c>
      <c r="G2030" s="4" t="str">
        <f t="shared" si="346"/>
        <v>54</v>
      </c>
      <c r="H2030" s="4" t="str">
        <f t="shared" si="347"/>
        <v>0</v>
      </c>
      <c r="I2030" s="4" t="str">
        <f t="shared" si="348"/>
        <v>0</v>
      </c>
      <c r="J2030" s="4" t="str">
        <f t="shared" si="349"/>
        <v>00</v>
      </c>
      <c r="K2030" s="4" t="str">
        <f t="shared" si="350"/>
        <v>000</v>
      </c>
      <c r="L2030" s="55" t="str">
        <f t="shared" si="351"/>
        <v>1719540000000</v>
      </c>
      <c r="M2030" s="105">
        <v>1719540000000</v>
      </c>
      <c r="N2030" s="106" t="s">
        <v>21</v>
      </c>
      <c r="O2030" s="108" t="s">
        <v>3300</v>
      </c>
      <c r="P2030" s="101" t="s">
        <v>36</v>
      </c>
      <c r="Q2030" s="33">
        <v>1718991127002</v>
      </c>
      <c r="R2030" s="33" t="s">
        <v>40</v>
      </c>
      <c r="S2030" s="34" t="s">
        <v>3301</v>
      </c>
      <c r="T2030" s="58" t="s">
        <v>24</v>
      </c>
      <c r="U2030" s="58">
        <v>44927</v>
      </c>
      <c r="V2030" s="58">
        <v>44927</v>
      </c>
      <c r="W2030" s="93" t="s">
        <v>25</v>
      </c>
    </row>
    <row r="2031" spans="1:23" s="5" customFormat="1" ht="27" customHeight="1" x14ac:dyDescent="0.25">
      <c r="A2031" s="99">
        <f t="shared" si="352"/>
        <v>1</v>
      </c>
      <c r="B2031" s="97">
        <f t="array" aca="1" ref="B2031" ca="1">IF(AND(MAX(IF(L2030:L3042=L2031,U2030:U3042))=U2031,V2031&lt;=B$1),M2031,"-")</f>
        <v>1719541000000</v>
      </c>
      <c r="C2031" s="4">
        <f t="shared" si="342"/>
        <v>1</v>
      </c>
      <c r="D2031" s="4" t="str">
        <f t="shared" si="343"/>
        <v>7</v>
      </c>
      <c r="E2031" s="4" t="str">
        <f t="shared" si="344"/>
        <v>1</v>
      </c>
      <c r="F2031" s="4" t="str">
        <f t="shared" si="345"/>
        <v>9</v>
      </c>
      <c r="G2031" s="4" t="str">
        <f t="shared" si="346"/>
        <v>54</v>
      </c>
      <c r="H2031" s="4" t="str">
        <f t="shared" si="347"/>
        <v>1</v>
      </c>
      <c r="I2031" s="4" t="str">
        <f t="shared" si="348"/>
        <v>0</v>
      </c>
      <c r="J2031" s="4" t="str">
        <f t="shared" si="349"/>
        <v>00</v>
      </c>
      <c r="K2031" s="4" t="str">
        <f t="shared" si="350"/>
        <v>000</v>
      </c>
      <c r="L2031" s="55" t="str">
        <f t="shared" si="351"/>
        <v>1719541000000</v>
      </c>
      <c r="M2031" s="105">
        <v>1719541000000</v>
      </c>
      <c r="N2031" s="106" t="s">
        <v>21</v>
      </c>
      <c r="O2031" s="108" t="s">
        <v>3302</v>
      </c>
      <c r="P2031" s="101" t="s">
        <v>107</v>
      </c>
      <c r="Q2031" s="33" t="s">
        <v>25</v>
      </c>
      <c r="R2031" s="33" t="s">
        <v>25</v>
      </c>
      <c r="S2031" s="34" t="s">
        <v>25</v>
      </c>
      <c r="T2031" s="58" t="s">
        <v>24</v>
      </c>
      <c r="U2031" s="58">
        <v>44927</v>
      </c>
      <c r="V2031" s="58">
        <v>44927</v>
      </c>
      <c r="W2031" s="93" t="s">
        <v>25</v>
      </c>
    </row>
    <row r="2032" spans="1:23" s="5" customFormat="1" ht="27" customHeight="1" x14ac:dyDescent="0.25">
      <c r="A2032" s="99">
        <f t="shared" si="352"/>
        <v>1</v>
      </c>
      <c r="B2032" s="97">
        <f t="array" aca="1" ref="B2032" ca="1">IF(AND(MAX(IF(L2031:L3043=L2032,U2031:U3043))=U2032,V2032&lt;=B$1),M2032,"-")</f>
        <v>1719541100000</v>
      </c>
      <c r="C2032" s="4">
        <f t="shared" si="342"/>
        <v>1</v>
      </c>
      <c r="D2032" s="4" t="str">
        <f t="shared" si="343"/>
        <v>7</v>
      </c>
      <c r="E2032" s="4" t="str">
        <f t="shared" si="344"/>
        <v>1</v>
      </c>
      <c r="F2032" s="4" t="str">
        <f t="shared" si="345"/>
        <v>9</v>
      </c>
      <c r="G2032" s="4" t="str">
        <f t="shared" si="346"/>
        <v>54</v>
      </c>
      <c r="H2032" s="4" t="str">
        <f t="shared" si="347"/>
        <v>1</v>
      </c>
      <c r="I2032" s="4" t="str">
        <f t="shared" si="348"/>
        <v>1</v>
      </c>
      <c r="J2032" s="4" t="str">
        <f t="shared" si="349"/>
        <v>00</v>
      </c>
      <c r="K2032" s="4" t="str">
        <f t="shared" si="350"/>
        <v>000</v>
      </c>
      <c r="L2032" s="55" t="str">
        <f t="shared" si="351"/>
        <v>1719541100000</v>
      </c>
      <c r="M2032" s="105">
        <v>1719541100000</v>
      </c>
      <c r="N2032" s="106" t="s">
        <v>21</v>
      </c>
      <c r="O2032" s="108" t="s">
        <v>3303</v>
      </c>
      <c r="P2032" s="101" t="s">
        <v>107</v>
      </c>
      <c r="Q2032" s="33" t="s">
        <v>25</v>
      </c>
      <c r="R2032" s="33" t="s">
        <v>25</v>
      </c>
      <c r="S2032" s="34" t="s">
        <v>25</v>
      </c>
      <c r="T2032" s="58" t="s">
        <v>24</v>
      </c>
      <c r="U2032" s="58">
        <v>45030</v>
      </c>
      <c r="V2032" s="58">
        <v>45030</v>
      </c>
      <c r="W2032" s="93" t="s">
        <v>25</v>
      </c>
    </row>
    <row r="2033" spans="1:23" s="5" customFormat="1" ht="27" customHeight="1" x14ac:dyDescent="0.25">
      <c r="A2033" s="99">
        <f t="shared" si="352"/>
        <v>1</v>
      </c>
      <c r="B2033" s="97">
        <f t="array" aca="1" ref="B2033" ca="1">IF(AND(MAX(IF(L2032:L3044=L2033,U2032:U3044))=U2033,V2033&lt;=B$1),M2033,"-")</f>
        <v>1719541101000</v>
      </c>
      <c r="C2033" s="4">
        <f t="shared" si="342"/>
        <v>1</v>
      </c>
      <c r="D2033" s="4" t="str">
        <f t="shared" si="343"/>
        <v>7</v>
      </c>
      <c r="E2033" s="4" t="str">
        <f t="shared" si="344"/>
        <v>1</v>
      </c>
      <c r="F2033" s="4" t="str">
        <f t="shared" si="345"/>
        <v>9</v>
      </c>
      <c r="G2033" s="4" t="str">
        <f t="shared" si="346"/>
        <v>54</v>
      </c>
      <c r="H2033" s="4" t="str">
        <f t="shared" si="347"/>
        <v>1</v>
      </c>
      <c r="I2033" s="4" t="str">
        <f t="shared" si="348"/>
        <v>1</v>
      </c>
      <c r="J2033" s="4" t="str">
        <f t="shared" si="349"/>
        <v>01</v>
      </c>
      <c r="K2033" s="4" t="str">
        <f t="shared" si="350"/>
        <v>000</v>
      </c>
      <c r="L2033" s="55" t="str">
        <f t="shared" si="351"/>
        <v>1719541101000</v>
      </c>
      <c r="M2033" s="105">
        <v>1719541101000</v>
      </c>
      <c r="N2033" s="106" t="s">
        <v>40</v>
      </c>
      <c r="O2033" s="108" t="s">
        <v>3304</v>
      </c>
      <c r="P2033" s="101" t="s">
        <v>107</v>
      </c>
      <c r="Q2033" s="33" t="s">
        <v>25</v>
      </c>
      <c r="R2033" s="33" t="s">
        <v>25</v>
      </c>
      <c r="S2033" s="34" t="s">
        <v>25</v>
      </c>
      <c r="T2033" s="58" t="s">
        <v>24</v>
      </c>
      <c r="U2033" s="58">
        <v>45030</v>
      </c>
      <c r="V2033" s="58">
        <v>45030</v>
      </c>
      <c r="W2033" s="93" t="s">
        <v>25</v>
      </c>
    </row>
    <row r="2034" spans="1:23" s="5" customFormat="1" ht="27" customHeight="1" x14ac:dyDescent="0.25">
      <c r="A2034" s="99">
        <f t="shared" si="352"/>
        <v>1</v>
      </c>
      <c r="B2034" s="97">
        <f t="array" aca="1" ref="B2034" ca="1">IF(AND(MAX(IF(L2033:L3045=L2034,U2033:U3045))=U2034,V2034&lt;=B$1),M2034,"-")</f>
        <v>1719542000000</v>
      </c>
      <c r="C2034" s="4">
        <f t="shared" si="342"/>
        <v>1</v>
      </c>
      <c r="D2034" s="4" t="str">
        <f t="shared" si="343"/>
        <v>7</v>
      </c>
      <c r="E2034" s="4" t="str">
        <f t="shared" si="344"/>
        <v>1</v>
      </c>
      <c r="F2034" s="4" t="str">
        <f t="shared" si="345"/>
        <v>9</v>
      </c>
      <c r="G2034" s="4" t="str">
        <f t="shared" si="346"/>
        <v>54</v>
      </c>
      <c r="H2034" s="4" t="str">
        <f t="shared" si="347"/>
        <v>2</v>
      </c>
      <c r="I2034" s="4" t="str">
        <f t="shared" si="348"/>
        <v>0</v>
      </c>
      <c r="J2034" s="4" t="str">
        <f t="shared" si="349"/>
        <v>00</v>
      </c>
      <c r="K2034" s="4" t="str">
        <f t="shared" si="350"/>
        <v>000</v>
      </c>
      <c r="L2034" s="55" t="str">
        <f t="shared" si="351"/>
        <v>1719542000000</v>
      </c>
      <c r="M2034" s="105">
        <v>1719542000000</v>
      </c>
      <c r="N2034" s="106" t="s">
        <v>21</v>
      </c>
      <c r="O2034" s="108" t="s">
        <v>3305</v>
      </c>
      <c r="P2034" s="101" t="s">
        <v>107</v>
      </c>
      <c r="Q2034" s="33" t="s">
        <v>25</v>
      </c>
      <c r="R2034" s="33" t="s">
        <v>25</v>
      </c>
      <c r="S2034" s="34" t="s">
        <v>25</v>
      </c>
      <c r="T2034" s="58" t="s">
        <v>24</v>
      </c>
      <c r="U2034" s="58">
        <v>44927</v>
      </c>
      <c r="V2034" s="58">
        <v>44927</v>
      </c>
      <c r="W2034" s="93" t="s">
        <v>25</v>
      </c>
    </row>
    <row r="2035" spans="1:23" s="5" customFormat="1" ht="27" customHeight="1" x14ac:dyDescent="0.25">
      <c r="A2035" s="99">
        <f t="shared" si="352"/>
        <v>1</v>
      </c>
      <c r="B2035" s="97">
        <f t="array" aca="1" ref="B2035" ca="1">IF(AND(MAX(IF(L2034:L3046=L2035,U2034:U3046))=U2035,V2035&lt;=B$1),M2035,"-")</f>
        <v>1719542100000</v>
      </c>
      <c r="C2035" s="4">
        <f t="shared" si="342"/>
        <v>1</v>
      </c>
      <c r="D2035" s="4" t="str">
        <f t="shared" si="343"/>
        <v>7</v>
      </c>
      <c r="E2035" s="4" t="str">
        <f t="shared" si="344"/>
        <v>1</v>
      </c>
      <c r="F2035" s="4" t="str">
        <f t="shared" si="345"/>
        <v>9</v>
      </c>
      <c r="G2035" s="4" t="str">
        <f t="shared" si="346"/>
        <v>54</v>
      </c>
      <c r="H2035" s="4" t="str">
        <f t="shared" si="347"/>
        <v>2</v>
      </c>
      <c r="I2035" s="4" t="str">
        <f t="shared" si="348"/>
        <v>1</v>
      </c>
      <c r="J2035" s="4" t="str">
        <f t="shared" si="349"/>
        <v>00</v>
      </c>
      <c r="K2035" s="4" t="str">
        <f t="shared" si="350"/>
        <v>000</v>
      </c>
      <c r="L2035" s="55" t="str">
        <f t="shared" si="351"/>
        <v>1719542100000</v>
      </c>
      <c r="M2035" s="105">
        <v>1719542100000</v>
      </c>
      <c r="N2035" s="106" t="s">
        <v>21</v>
      </c>
      <c r="O2035" s="108" t="s">
        <v>3306</v>
      </c>
      <c r="P2035" s="101" t="s">
        <v>107</v>
      </c>
      <c r="Q2035" s="33" t="s">
        <v>25</v>
      </c>
      <c r="R2035" s="33" t="s">
        <v>25</v>
      </c>
      <c r="S2035" s="34" t="s">
        <v>25</v>
      </c>
      <c r="T2035" s="58" t="s">
        <v>24</v>
      </c>
      <c r="U2035" s="58">
        <v>45030</v>
      </c>
      <c r="V2035" s="58">
        <v>45030</v>
      </c>
      <c r="W2035" s="93" t="s">
        <v>25</v>
      </c>
    </row>
    <row r="2036" spans="1:23" s="5" customFormat="1" ht="27" customHeight="1" x14ac:dyDescent="0.25">
      <c r="A2036" s="99">
        <f t="shared" si="352"/>
        <v>1</v>
      </c>
      <c r="B2036" s="97">
        <f t="array" aca="1" ref="B2036" ca="1">IF(AND(MAX(IF(L2035:L3047=L2036,U2035:U3047))=U2036,V2036&lt;=B$1),M2036,"-")</f>
        <v>1719542101000</v>
      </c>
      <c r="C2036" s="4">
        <f t="shared" si="342"/>
        <v>1</v>
      </c>
      <c r="D2036" s="4" t="str">
        <f t="shared" si="343"/>
        <v>7</v>
      </c>
      <c r="E2036" s="4" t="str">
        <f t="shared" si="344"/>
        <v>1</v>
      </c>
      <c r="F2036" s="4" t="str">
        <f t="shared" si="345"/>
        <v>9</v>
      </c>
      <c r="G2036" s="4" t="str">
        <f t="shared" si="346"/>
        <v>54</v>
      </c>
      <c r="H2036" s="4" t="str">
        <f t="shared" si="347"/>
        <v>2</v>
      </c>
      <c r="I2036" s="4" t="str">
        <f t="shared" si="348"/>
        <v>1</v>
      </c>
      <c r="J2036" s="4" t="str">
        <f t="shared" si="349"/>
        <v>01</v>
      </c>
      <c r="K2036" s="4" t="str">
        <f t="shared" si="350"/>
        <v>000</v>
      </c>
      <c r="L2036" s="55" t="str">
        <f t="shared" si="351"/>
        <v>1719542101000</v>
      </c>
      <c r="M2036" s="105">
        <v>1719542101000</v>
      </c>
      <c r="N2036" s="106" t="s">
        <v>40</v>
      </c>
      <c r="O2036" s="108" t="s">
        <v>3307</v>
      </c>
      <c r="P2036" s="101" t="s">
        <v>107</v>
      </c>
      <c r="Q2036" s="33" t="s">
        <v>25</v>
      </c>
      <c r="R2036" s="33" t="s">
        <v>25</v>
      </c>
      <c r="S2036" s="34" t="s">
        <v>25</v>
      </c>
      <c r="T2036" s="58" t="s">
        <v>24</v>
      </c>
      <c r="U2036" s="58">
        <v>45030</v>
      </c>
      <c r="V2036" s="58">
        <v>45030</v>
      </c>
      <c r="W2036" s="93" t="s">
        <v>25</v>
      </c>
    </row>
    <row r="2037" spans="1:23" s="5" customFormat="1" ht="27" customHeight="1" x14ac:dyDescent="0.25">
      <c r="A2037" s="99">
        <f t="shared" si="352"/>
        <v>1</v>
      </c>
      <c r="B2037" s="97">
        <f t="array" aca="1" ref="B2037" ca="1">IF(AND(MAX(IF(L2036:L3048=L2037,U2036:U3048))=U2037,V2037&lt;=B$1),M2037,"-")</f>
        <v>1719550000000</v>
      </c>
      <c r="C2037" s="4">
        <f t="shared" si="342"/>
        <v>1</v>
      </c>
      <c r="D2037" s="4" t="str">
        <f t="shared" si="343"/>
        <v>7</v>
      </c>
      <c r="E2037" s="4" t="str">
        <f t="shared" si="344"/>
        <v>1</v>
      </c>
      <c r="F2037" s="4" t="str">
        <f t="shared" si="345"/>
        <v>9</v>
      </c>
      <c r="G2037" s="4" t="str">
        <f t="shared" si="346"/>
        <v>55</v>
      </c>
      <c r="H2037" s="4" t="str">
        <f t="shared" si="347"/>
        <v>0</v>
      </c>
      <c r="I2037" s="4" t="str">
        <f t="shared" si="348"/>
        <v>0</v>
      </c>
      <c r="J2037" s="4" t="str">
        <f t="shared" si="349"/>
        <v>00</v>
      </c>
      <c r="K2037" s="4" t="str">
        <f t="shared" si="350"/>
        <v>000</v>
      </c>
      <c r="L2037" s="55" t="str">
        <f t="shared" si="351"/>
        <v>1719550000000</v>
      </c>
      <c r="M2037" s="105">
        <v>1719550000000</v>
      </c>
      <c r="N2037" s="106" t="s">
        <v>21</v>
      </c>
      <c r="O2037" s="108" t="s">
        <v>3308</v>
      </c>
      <c r="P2037" s="101" t="s">
        <v>36</v>
      </c>
      <c r="Q2037" s="33">
        <v>1718991127000</v>
      </c>
      <c r="R2037" s="33" t="s">
        <v>21</v>
      </c>
      <c r="S2037" s="34" t="s">
        <v>3309</v>
      </c>
      <c r="T2037" s="58" t="s">
        <v>24</v>
      </c>
      <c r="U2037" s="58">
        <v>44927</v>
      </c>
      <c r="V2037" s="58">
        <v>44927</v>
      </c>
      <c r="W2037" s="93" t="s">
        <v>25</v>
      </c>
    </row>
    <row r="2038" spans="1:23" s="5" customFormat="1" ht="27" customHeight="1" x14ac:dyDescent="0.25">
      <c r="A2038" s="99">
        <f t="shared" si="352"/>
        <v>1</v>
      </c>
      <c r="B2038" s="97">
        <f t="array" aca="1" ref="B2038" ca="1">IF(AND(MAX(IF(L2037:L3049=L2038,U2037:U3049))=U2038,V2038&lt;=B$1),M2038,"-")</f>
        <v>1719550100000</v>
      </c>
      <c r="C2038" s="4">
        <f t="shared" si="342"/>
        <v>1</v>
      </c>
      <c r="D2038" s="4" t="str">
        <f t="shared" si="343"/>
        <v>7</v>
      </c>
      <c r="E2038" s="4" t="str">
        <f t="shared" si="344"/>
        <v>1</v>
      </c>
      <c r="F2038" s="4" t="str">
        <f t="shared" si="345"/>
        <v>9</v>
      </c>
      <c r="G2038" s="4" t="str">
        <f t="shared" si="346"/>
        <v>55</v>
      </c>
      <c r="H2038" s="4" t="str">
        <f t="shared" si="347"/>
        <v>0</v>
      </c>
      <c r="I2038" s="4" t="str">
        <f t="shared" si="348"/>
        <v>1</v>
      </c>
      <c r="J2038" s="4" t="str">
        <f t="shared" si="349"/>
        <v>00</v>
      </c>
      <c r="K2038" s="4" t="str">
        <f t="shared" si="350"/>
        <v>000</v>
      </c>
      <c r="L2038" s="55" t="str">
        <f t="shared" si="351"/>
        <v>1719550100000</v>
      </c>
      <c r="M2038" s="105">
        <v>1719550100000</v>
      </c>
      <c r="N2038" s="106" t="s">
        <v>21</v>
      </c>
      <c r="O2038" s="108" t="s">
        <v>3310</v>
      </c>
      <c r="P2038" s="101" t="s">
        <v>107</v>
      </c>
      <c r="Q2038" s="33" t="s">
        <v>25</v>
      </c>
      <c r="R2038" s="33" t="s">
        <v>25</v>
      </c>
      <c r="S2038" s="34" t="s">
        <v>25</v>
      </c>
      <c r="T2038" s="58" t="s">
        <v>24</v>
      </c>
      <c r="U2038" s="58">
        <v>44927</v>
      </c>
      <c r="V2038" s="58">
        <v>44927</v>
      </c>
      <c r="W2038" s="93" t="s">
        <v>25</v>
      </c>
    </row>
    <row r="2039" spans="1:23" s="5" customFormat="1" ht="27" customHeight="1" x14ac:dyDescent="0.25">
      <c r="A2039" s="99">
        <f t="shared" si="352"/>
        <v>1</v>
      </c>
      <c r="B2039" s="97">
        <f t="array" aca="1" ref="B2039" ca="1">IF(AND(MAX(IF(L2038:L3050=L2039,U2038:U3050))=U2039,V2039&lt;=B$1),M2039,"-")</f>
        <v>1719550101000</v>
      </c>
      <c r="C2039" s="4">
        <f t="shared" si="342"/>
        <v>1</v>
      </c>
      <c r="D2039" s="4" t="str">
        <f t="shared" si="343"/>
        <v>7</v>
      </c>
      <c r="E2039" s="4" t="str">
        <f t="shared" si="344"/>
        <v>1</v>
      </c>
      <c r="F2039" s="4" t="str">
        <f t="shared" si="345"/>
        <v>9</v>
      </c>
      <c r="G2039" s="4" t="str">
        <f t="shared" si="346"/>
        <v>55</v>
      </c>
      <c r="H2039" s="4" t="str">
        <f t="shared" si="347"/>
        <v>0</v>
      </c>
      <c r="I2039" s="4" t="str">
        <f t="shared" si="348"/>
        <v>1</v>
      </c>
      <c r="J2039" s="4" t="str">
        <f t="shared" si="349"/>
        <v>01</v>
      </c>
      <c r="K2039" s="4" t="str">
        <f t="shared" si="350"/>
        <v>000</v>
      </c>
      <c r="L2039" s="55" t="str">
        <f t="shared" si="351"/>
        <v>1719550101000</v>
      </c>
      <c r="M2039" s="105">
        <v>1719550101000</v>
      </c>
      <c r="N2039" s="106" t="s">
        <v>40</v>
      </c>
      <c r="O2039" s="108" t="s">
        <v>3311</v>
      </c>
      <c r="P2039" s="101" t="s">
        <v>36</v>
      </c>
      <c r="Q2039" s="33" t="s">
        <v>3312</v>
      </c>
      <c r="R2039" s="33" t="s">
        <v>666</v>
      </c>
      <c r="S2039" s="34" t="s">
        <v>666</v>
      </c>
      <c r="T2039" s="58" t="s">
        <v>24</v>
      </c>
      <c r="U2039" s="58">
        <v>44927</v>
      </c>
      <c r="V2039" s="58">
        <v>44927</v>
      </c>
      <c r="W2039" s="93" t="s">
        <v>25</v>
      </c>
    </row>
    <row r="2040" spans="1:23" s="5" customFormat="1" ht="27" customHeight="1" x14ac:dyDescent="0.25">
      <c r="A2040" s="99">
        <f t="shared" si="352"/>
        <v>1</v>
      </c>
      <c r="B2040" s="97">
        <f t="array" aca="1" ref="B2040" ca="1">IF(AND(MAX(IF(L2039:L3051=L2040,U2039:U3051))=U2040,V2040&lt;=B$1),M2040,"-")</f>
        <v>1719550102000</v>
      </c>
      <c r="C2040" s="4">
        <f t="shared" si="342"/>
        <v>1</v>
      </c>
      <c r="D2040" s="4" t="str">
        <f t="shared" si="343"/>
        <v>7</v>
      </c>
      <c r="E2040" s="4" t="str">
        <f t="shared" si="344"/>
        <v>1</v>
      </c>
      <c r="F2040" s="4" t="str">
        <f t="shared" si="345"/>
        <v>9</v>
      </c>
      <c r="G2040" s="4" t="str">
        <f t="shared" si="346"/>
        <v>55</v>
      </c>
      <c r="H2040" s="4" t="str">
        <f t="shared" si="347"/>
        <v>0</v>
      </c>
      <c r="I2040" s="4" t="str">
        <f t="shared" si="348"/>
        <v>1</v>
      </c>
      <c r="J2040" s="4" t="str">
        <f t="shared" si="349"/>
        <v>02</v>
      </c>
      <c r="K2040" s="4" t="str">
        <f t="shared" si="350"/>
        <v>000</v>
      </c>
      <c r="L2040" s="55" t="str">
        <f t="shared" si="351"/>
        <v>1719550102000</v>
      </c>
      <c r="M2040" s="105">
        <v>1719550102000</v>
      </c>
      <c r="N2040" s="106" t="s">
        <v>40</v>
      </c>
      <c r="O2040" s="108" t="s">
        <v>3258</v>
      </c>
      <c r="P2040" s="101" t="s">
        <v>107</v>
      </c>
      <c r="Q2040" s="33" t="s">
        <v>25</v>
      </c>
      <c r="R2040" s="33" t="s">
        <v>25</v>
      </c>
      <c r="S2040" s="34" t="s">
        <v>25</v>
      </c>
      <c r="T2040" s="58" t="s">
        <v>1187</v>
      </c>
      <c r="U2040" s="58">
        <v>45775</v>
      </c>
      <c r="V2040" s="58">
        <v>45888</v>
      </c>
      <c r="W2040" s="93" t="s">
        <v>25</v>
      </c>
    </row>
    <row r="2041" spans="1:23" s="5" customFormat="1" ht="27" customHeight="1" x14ac:dyDescent="0.25">
      <c r="A2041" s="99">
        <f t="shared" si="352"/>
        <v>1</v>
      </c>
      <c r="B2041" s="97">
        <f t="array" aca="1" ref="B2041" ca="1">IF(AND(MAX(IF(L2040:L3052=L2041,U2040:U3052))=U2041,V2041&lt;=B$1),M2041,"-")</f>
        <v>1719560000000</v>
      </c>
      <c r="C2041" s="4">
        <f t="shared" si="342"/>
        <v>1</v>
      </c>
      <c r="D2041" s="4" t="str">
        <f t="shared" si="343"/>
        <v>7</v>
      </c>
      <c r="E2041" s="4" t="str">
        <f t="shared" si="344"/>
        <v>1</v>
      </c>
      <c r="F2041" s="4" t="str">
        <f t="shared" si="345"/>
        <v>9</v>
      </c>
      <c r="G2041" s="4" t="str">
        <f t="shared" si="346"/>
        <v>56</v>
      </c>
      <c r="H2041" s="4" t="str">
        <f t="shared" si="347"/>
        <v>0</v>
      </c>
      <c r="I2041" s="4" t="str">
        <f t="shared" si="348"/>
        <v>0</v>
      </c>
      <c r="J2041" s="4" t="str">
        <f t="shared" si="349"/>
        <v>00</v>
      </c>
      <c r="K2041" s="4" t="str">
        <f t="shared" si="350"/>
        <v>000</v>
      </c>
      <c r="L2041" s="55" t="str">
        <f t="shared" si="351"/>
        <v>1719560000000</v>
      </c>
      <c r="M2041" s="105">
        <v>1719560000000</v>
      </c>
      <c r="N2041" s="106" t="s">
        <v>21</v>
      </c>
      <c r="O2041" s="108" t="s">
        <v>3313</v>
      </c>
      <c r="P2041" s="101" t="s">
        <v>107</v>
      </c>
      <c r="Q2041" s="33" t="s">
        <v>25</v>
      </c>
      <c r="R2041" s="33" t="s">
        <v>25</v>
      </c>
      <c r="S2041" s="34" t="s">
        <v>25</v>
      </c>
      <c r="T2041" s="58" t="s">
        <v>24</v>
      </c>
      <c r="U2041" s="58">
        <v>44927</v>
      </c>
      <c r="V2041" s="58">
        <v>44927</v>
      </c>
      <c r="W2041" s="93" t="s">
        <v>25</v>
      </c>
    </row>
    <row r="2042" spans="1:23" s="5" customFormat="1" ht="27" customHeight="1" x14ac:dyDescent="0.25">
      <c r="A2042" s="99">
        <f t="shared" si="352"/>
        <v>1</v>
      </c>
      <c r="B2042" s="97">
        <f t="array" aca="1" ref="B2042" ca="1">IF(AND(MAX(IF(L2041:L3053=L2042,U2041:U3053))=U2042,V2042&lt;=B$1),M2042,"-")</f>
        <v>1719570000000</v>
      </c>
      <c r="C2042" s="4">
        <f t="shared" si="342"/>
        <v>1</v>
      </c>
      <c r="D2042" s="4" t="str">
        <f t="shared" si="343"/>
        <v>7</v>
      </c>
      <c r="E2042" s="4" t="str">
        <f t="shared" si="344"/>
        <v>1</v>
      </c>
      <c r="F2042" s="4" t="str">
        <f t="shared" si="345"/>
        <v>9</v>
      </c>
      <c r="G2042" s="4" t="str">
        <f t="shared" si="346"/>
        <v>57</v>
      </c>
      <c r="H2042" s="4" t="str">
        <f t="shared" si="347"/>
        <v>0</v>
      </c>
      <c r="I2042" s="4" t="str">
        <f t="shared" si="348"/>
        <v>0</v>
      </c>
      <c r="J2042" s="4" t="str">
        <f t="shared" si="349"/>
        <v>00</v>
      </c>
      <c r="K2042" s="4" t="str">
        <f t="shared" si="350"/>
        <v>000</v>
      </c>
      <c r="L2042" s="55" t="str">
        <f t="shared" si="351"/>
        <v>1719570000000</v>
      </c>
      <c r="M2042" s="105">
        <v>1719570000000</v>
      </c>
      <c r="N2042" s="106" t="s">
        <v>21</v>
      </c>
      <c r="O2042" s="108" t="s">
        <v>3314</v>
      </c>
      <c r="P2042" s="101" t="s">
        <v>107</v>
      </c>
      <c r="Q2042" s="33" t="s">
        <v>25</v>
      </c>
      <c r="R2042" s="33" t="s">
        <v>25</v>
      </c>
      <c r="S2042" s="34" t="s">
        <v>25</v>
      </c>
      <c r="T2042" s="58" t="s">
        <v>24</v>
      </c>
      <c r="U2042" s="58">
        <v>44927</v>
      </c>
      <c r="V2042" s="58">
        <v>44927</v>
      </c>
      <c r="W2042" s="93" t="s">
        <v>25</v>
      </c>
    </row>
    <row r="2043" spans="1:23" s="5" customFormat="1" ht="27" customHeight="1" x14ac:dyDescent="0.25">
      <c r="A2043" s="99">
        <f t="shared" si="352"/>
        <v>1</v>
      </c>
      <c r="B2043" s="97">
        <f t="array" aca="1" ref="B2043" ca="1">IF(AND(MAX(IF(L2042:L3054=L2043,U2042:U3054))=U2043,V2043&lt;=B$1),M2043,"-")</f>
        <v>1719570100000</v>
      </c>
      <c r="C2043" s="4">
        <f t="shared" si="342"/>
        <v>1</v>
      </c>
      <c r="D2043" s="4" t="str">
        <f t="shared" si="343"/>
        <v>7</v>
      </c>
      <c r="E2043" s="4" t="str">
        <f t="shared" si="344"/>
        <v>1</v>
      </c>
      <c r="F2043" s="4" t="str">
        <f t="shared" si="345"/>
        <v>9</v>
      </c>
      <c r="G2043" s="4" t="str">
        <f t="shared" si="346"/>
        <v>57</v>
      </c>
      <c r="H2043" s="4" t="str">
        <f t="shared" si="347"/>
        <v>0</v>
      </c>
      <c r="I2043" s="4" t="str">
        <f t="shared" si="348"/>
        <v>1</v>
      </c>
      <c r="J2043" s="4" t="str">
        <f t="shared" si="349"/>
        <v>00</v>
      </c>
      <c r="K2043" s="4" t="str">
        <f t="shared" si="350"/>
        <v>000</v>
      </c>
      <c r="L2043" s="55" t="str">
        <f t="shared" si="351"/>
        <v>1719570100000</v>
      </c>
      <c r="M2043" s="105">
        <v>1719570100000</v>
      </c>
      <c r="N2043" s="106" t="s">
        <v>21</v>
      </c>
      <c r="O2043" s="108" t="s">
        <v>3315</v>
      </c>
      <c r="P2043" s="101" t="s">
        <v>107</v>
      </c>
      <c r="Q2043" s="33" t="s">
        <v>25</v>
      </c>
      <c r="R2043" s="33" t="s">
        <v>25</v>
      </c>
      <c r="S2043" s="34" t="s">
        <v>25</v>
      </c>
      <c r="T2043" s="58" t="s">
        <v>24</v>
      </c>
      <c r="U2043" s="58">
        <v>44927</v>
      </c>
      <c r="V2043" s="58">
        <v>44927</v>
      </c>
      <c r="W2043" s="93" t="s">
        <v>25</v>
      </c>
    </row>
    <row r="2044" spans="1:23" s="5" customFormat="1" ht="27" customHeight="1" x14ac:dyDescent="0.25">
      <c r="A2044" s="99">
        <f t="shared" si="352"/>
        <v>1</v>
      </c>
      <c r="B2044" s="97">
        <f t="array" aca="1" ref="B2044" ca="1">IF(AND(MAX(IF(L2043:L3055=L2044,U2043:U3055))=U2044,V2044&lt;=B$1),M2044,"-")</f>
        <v>1719570101000</v>
      </c>
      <c r="C2044" s="4">
        <f t="shared" si="342"/>
        <v>1</v>
      </c>
      <c r="D2044" s="4" t="str">
        <f t="shared" si="343"/>
        <v>7</v>
      </c>
      <c r="E2044" s="4" t="str">
        <f t="shared" si="344"/>
        <v>1</v>
      </c>
      <c r="F2044" s="4" t="str">
        <f t="shared" si="345"/>
        <v>9</v>
      </c>
      <c r="G2044" s="4" t="str">
        <f t="shared" si="346"/>
        <v>57</v>
      </c>
      <c r="H2044" s="4" t="str">
        <f t="shared" si="347"/>
        <v>0</v>
      </c>
      <c r="I2044" s="4" t="str">
        <f t="shared" si="348"/>
        <v>1</v>
      </c>
      <c r="J2044" s="4" t="str">
        <f t="shared" si="349"/>
        <v>01</v>
      </c>
      <c r="K2044" s="4" t="str">
        <f t="shared" si="350"/>
        <v>000</v>
      </c>
      <c r="L2044" s="55" t="str">
        <f t="shared" si="351"/>
        <v>1719570101000</v>
      </c>
      <c r="M2044" s="105">
        <v>1719570101000</v>
      </c>
      <c r="N2044" s="106" t="s">
        <v>40</v>
      </c>
      <c r="O2044" s="108" t="s">
        <v>3316</v>
      </c>
      <c r="P2044" s="101" t="s">
        <v>36</v>
      </c>
      <c r="Q2044" s="33">
        <v>1718991199002</v>
      </c>
      <c r="R2044" s="33" t="s">
        <v>40</v>
      </c>
      <c r="S2044" s="34" t="s">
        <v>3317</v>
      </c>
      <c r="T2044" s="58" t="s">
        <v>24</v>
      </c>
      <c r="U2044" s="58">
        <v>44927</v>
      </c>
      <c r="V2044" s="58">
        <v>44927</v>
      </c>
      <c r="W2044" s="93" t="s">
        <v>25</v>
      </c>
    </row>
    <row r="2045" spans="1:23" s="5" customFormat="1" ht="27" customHeight="1" x14ac:dyDescent="0.25">
      <c r="A2045" s="99">
        <f t="shared" si="352"/>
        <v>1</v>
      </c>
      <c r="B2045" s="97">
        <f t="array" aca="1" ref="B2045" ca="1">IF(AND(MAX(IF(L2044:L3056=L2045,U2044:U3056))=U2045,V2045&lt;=B$1),M2045,"-")</f>
        <v>1719580000000</v>
      </c>
      <c r="C2045" s="4">
        <f t="shared" si="342"/>
        <v>1</v>
      </c>
      <c r="D2045" s="4" t="str">
        <f t="shared" si="343"/>
        <v>7</v>
      </c>
      <c r="E2045" s="4" t="str">
        <f t="shared" si="344"/>
        <v>1</v>
      </c>
      <c r="F2045" s="4" t="str">
        <f t="shared" si="345"/>
        <v>9</v>
      </c>
      <c r="G2045" s="4" t="str">
        <f t="shared" si="346"/>
        <v>58</v>
      </c>
      <c r="H2045" s="4" t="str">
        <f t="shared" si="347"/>
        <v>0</v>
      </c>
      <c r="I2045" s="4" t="str">
        <f t="shared" si="348"/>
        <v>0</v>
      </c>
      <c r="J2045" s="4" t="str">
        <f t="shared" si="349"/>
        <v>00</v>
      </c>
      <c r="K2045" s="4" t="str">
        <f t="shared" si="350"/>
        <v>000</v>
      </c>
      <c r="L2045" s="55" t="str">
        <f t="shared" si="351"/>
        <v>1719580000000</v>
      </c>
      <c r="M2045" s="105">
        <v>1719580000000</v>
      </c>
      <c r="N2045" s="106" t="s">
        <v>21</v>
      </c>
      <c r="O2045" s="108" t="s">
        <v>3318</v>
      </c>
      <c r="P2045" s="101" t="s">
        <v>107</v>
      </c>
      <c r="Q2045" s="33" t="s">
        <v>25</v>
      </c>
      <c r="R2045" s="33" t="s">
        <v>25</v>
      </c>
      <c r="S2045" s="34" t="s">
        <v>25</v>
      </c>
      <c r="T2045" s="58" t="s">
        <v>24</v>
      </c>
      <c r="U2045" s="58">
        <v>44927</v>
      </c>
      <c r="V2045" s="58">
        <v>44927</v>
      </c>
      <c r="W2045" s="93" t="s">
        <v>25</v>
      </c>
    </row>
    <row r="2046" spans="1:23" s="5" customFormat="1" ht="27" customHeight="1" x14ac:dyDescent="0.25">
      <c r="A2046" s="99">
        <f t="shared" si="352"/>
        <v>1</v>
      </c>
      <c r="B2046" s="97">
        <f t="array" aca="1" ref="B2046" ca="1">IF(AND(MAX(IF(L2045:L3057=L2046,U2045:U3057))=U2046,V2046&lt;=B$1),M2046,"-")</f>
        <v>1719580100000</v>
      </c>
      <c r="C2046" s="4">
        <f t="shared" si="342"/>
        <v>1</v>
      </c>
      <c r="D2046" s="4" t="str">
        <f t="shared" si="343"/>
        <v>7</v>
      </c>
      <c r="E2046" s="4" t="str">
        <f t="shared" si="344"/>
        <v>1</v>
      </c>
      <c r="F2046" s="4" t="str">
        <f t="shared" si="345"/>
        <v>9</v>
      </c>
      <c r="G2046" s="4" t="str">
        <f t="shared" si="346"/>
        <v>58</v>
      </c>
      <c r="H2046" s="4" t="str">
        <f t="shared" si="347"/>
        <v>0</v>
      </c>
      <c r="I2046" s="4" t="str">
        <f t="shared" si="348"/>
        <v>1</v>
      </c>
      <c r="J2046" s="4" t="str">
        <f t="shared" si="349"/>
        <v>00</v>
      </c>
      <c r="K2046" s="4" t="str">
        <f t="shared" si="350"/>
        <v>000</v>
      </c>
      <c r="L2046" s="55" t="str">
        <f t="shared" si="351"/>
        <v>1719580100000</v>
      </c>
      <c r="M2046" s="105">
        <v>1719580100000</v>
      </c>
      <c r="N2046" s="106" t="s">
        <v>21</v>
      </c>
      <c r="O2046" s="108" t="s">
        <v>3319</v>
      </c>
      <c r="P2046" s="101" t="s">
        <v>107</v>
      </c>
      <c r="Q2046" s="33" t="s">
        <v>25</v>
      </c>
      <c r="R2046" s="33" t="s">
        <v>25</v>
      </c>
      <c r="S2046" s="34" t="s">
        <v>25</v>
      </c>
      <c r="T2046" s="58" t="s">
        <v>24</v>
      </c>
      <c r="U2046" s="58">
        <v>44927</v>
      </c>
      <c r="V2046" s="58">
        <v>44927</v>
      </c>
      <c r="W2046" s="93" t="s">
        <v>25</v>
      </c>
    </row>
    <row r="2047" spans="1:23" s="5" customFormat="1" ht="27" customHeight="1" x14ac:dyDescent="0.25">
      <c r="A2047" s="99">
        <f t="shared" si="352"/>
        <v>1</v>
      </c>
      <c r="B2047" s="97">
        <f t="array" aca="1" ref="B2047" ca="1">IF(AND(MAX(IF(L2046:L3058=L2047,U2046:U3058))=U2047,V2047&lt;=B$1),M2047,"-")</f>
        <v>1719580101000</v>
      </c>
      <c r="C2047" s="4">
        <f t="shared" si="342"/>
        <v>1</v>
      </c>
      <c r="D2047" s="4" t="str">
        <f t="shared" si="343"/>
        <v>7</v>
      </c>
      <c r="E2047" s="4" t="str">
        <f t="shared" si="344"/>
        <v>1</v>
      </c>
      <c r="F2047" s="4" t="str">
        <f t="shared" si="345"/>
        <v>9</v>
      </c>
      <c r="G2047" s="4" t="str">
        <f t="shared" si="346"/>
        <v>58</v>
      </c>
      <c r="H2047" s="4" t="str">
        <f t="shared" si="347"/>
        <v>0</v>
      </c>
      <c r="I2047" s="4" t="str">
        <f t="shared" si="348"/>
        <v>1</v>
      </c>
      <c r="J2047" s="4" t="str">
        <f t="shared" si="349"/>
        <v>01</v>
      </c>
      <c r="K2047" s="4" t="str">
        <f t="shared" si="350"/>
        <v>000</v>
      </c>
      <c r="L2047" s="55" t="str">
        <f t="shared" si="351"/>
        <v>1719580101000</v>
      </c>
      <c r="M2047" s="105">
        <v>1719580101000</v>
      </c>
      <c r="N2047" s="106" t="s">
        <v>40</v>
      </c>
      <c r="O2047" s="108" t="s">
        <v>3320</v>
      </c>
      <c r="P2047" s="101" t="s">
        <v>36</v>
      </c>
      <c r="Q2047" s="33">
        <v>1718991199003</v>
      </c>
      <c r="R2047" s="33" t="s">
        <v>40</v>
      </c>
      <c r="S2047" s="34" t="s">
        <v>3321</v>
      </c>
      <c r="T2047" s="58" t="s">
        <v>24</v>
      </c>
      <c r="U2047" s="58">
        <v>44927</v>
      </c>
      <c r="V2047" s="58">
        <v>44927</v>
      </c>
      <c r="W2047" s="93" t="s">
        <v>25</v>
      </c>
    </row>
    <row r="2048" spans="1:23" s="5" customFormat="1" ht="27" customHeight="1" x14ac:dyDescent="0.25">
      <c r="A2048" s="99">
        <f t="shared" si="352"/>
        <v>1</v>
      </c>
      <c r="B2048" s="97">
        <f t="array" aca="1" ref="B2048" ca="1">IF(AND(MAX(IF(L2047:L3059=L2048,U2047:U3059))=U2048,V2048&lt;=B$1),M2048,"-")</f>
        <v>1719610000000</v>
      </c>
      <c r="C2048" s="4">
        <f t="shared" si="342"/>
        <v>1</v>
      </c>
      <c r="D2048" s="4" t="str">
        <f t="shared" si="343"/>
        <v>7</v>
      </c>
      <c r="E2048" s="4" t="str">
        <f t="shared" si="344"/>
        <v>1</v>
      </c>
      <c r="F2048" s="4" t="str">
        <f t="shared" si="345"/>
        <v>9</v>
      </c>
      <c r="G2048" s="4" t="str">
        <f t="shared" si="346"/>
        <v>61</v>
      </c>
      <c r="H2048" s="4" t="str">
        <f t="shared" si="347"/>
        <v>0</v>
      </c>
      <c r="I2048" s="4" t="str">
        <f t="shared" si="348"/>
        <v>0</v>
      </c>
      <c r="J2048" s="4" t="str">
        <f t="shared" si="349"/>
        <v>00</v>
      </c>
      <c r="K2048" s="4" t="str">
        <f t="shared" si="350"/>
        <v>000</v>
      </c>
      <c r="L2048" s="55" t="str">
        <f t="shared" si="351"/>
        <v>1719610000000</v>
      </c>
      <c r="M2048" s="105">
        <v>1719610000000</v>
      </c>
      <c r="N2048" s="105" t="s">
        <v>21</v>
      </c>
      <c r="O2048" s="110" t="s">
        <v>3322</v>
      </c>
      <c r="P2048" s="101" t="s">
        <v>107</v>
      </c>
      <c r="Q2048" s="33" t="s">
        <v>25</v>
      </c>
      <c r="R2048" s="4" t="s">
        <v>25</v>
      </c>
      <c r="S2048" s="5" t="s">
        <v>25</v>
      </c>
      <c r="T2048" s="59" t="s">
        <v>24</v>
      </c>
      <c r="U2048" s="59">
        <v>45008</v>
      </c>
      <c r="V2048" s="59">
        <v>45008</v>
      </c>
      <c r="W2048" s="94" t="s">
        <v>25</v>
      </c>
    </row>
    <row r="2049" spans="1:23" s="5" customFormat="1" ht="27" customHeight="1" x14ac:dyDescent="0.25">
      <c r="A2049" s="99">
        <f t="shared" si="352"/>
        <v>1</v>
      </c>
      <c r="B2049" s="97">
        <f t="array" aca="1" ref="B2049" ca="1">IF(AND(MAX(IF(L2048:L3060=L2049,U2048:U3060))=U2049,V2049&lt;=B$1),M2049,"-")</f>
        <v>1719610100000</v>
      </c>
      <c r="C2049" s="4">
        <f t="shared" si="342"/>
        <v>1</v>
      </c>
      <c r="D2049" s="4" t="str">
        <f t="shared" si="343"/>
        <v>7</v>
      </c>
      <c r="E2049" s="4" t="str">
        <f t="shared" si="344"/>
        <v>1</v>
      </c>
      <c r="F2049" s="4" t="str">
        <f t="shared" si="345"/>
        <v>9</v>
      </c>
      <c r="G2049" s="4" t="str">
        <f t="shared" si="346"/>
        <v>61</v>
      </c>
      <c r="H2049" s="4" t="str">
        <f t="shared" si="347"/>
        <v>0</v>
      </c>
      <c r="I2049" s="4" t="str">
        <f t="shared" si="348"/>
        <v>1</v>
      </c>
      <c r="J2049" s="4" t="str">
        <f t="shared" si="349"/>
        <v>00</v>
      </c>
      <c r="K2049" s="4" t="str">
        <f t="shared" si="350"/>
        <v>000</v>
      </c>
      <c r="L2049" s="55" t="str">
        <f t="shared" si="351"/>
        <v>1719610100000</v>
      </c>
      <c r="M2049" s="105">
        <v>1719610100000</v>
      </c>
      <c r="N2049" s="105" t="s">
        <v>21</v>
      </c>
      <c r="O2049" s="110" t="s">
        <v>3323</v>
      </c>
      <c r="P2049" s="101" t="s">
        <v>107</v>
      </c>
      <c r="Q2049" s="33" t="s">
        <v>25</v>
      </c>
      <c r="R2049" s="4" t="s">
        <v>25</v>
      </c>
      <c r="S2049" s="5" t="s">
        <v>25</v>
      </c>
      <c r="T2049" s="59" t="s">
        <v>24</v>
      </c>
      <c r="U2049" s="59">
        <v>45008</v>
      </c>
      <c r="V2049" s="59">
        <v>45008</v>
      </c>
      <c r="W2049" s="94" t="s">
        <v>25</v>
      </c>
    </row>
    <row r="2050" spans="1:23" s="5" customFormat="1" ht="27" customHeight="1" x14ac:dyDescent="0.25">
      <c r="A2050" s="99">
        <f t="shared" si="352"/>
        <v>1</v>
      </c>
      <c r="B2050" s="97">
        <f t="array" aca="1" ref="B2050" ca="1">IF(AND(MAX(IF(L2049:L3061=L2050,U2049:U3061))=U2050,V2050&lt;=B$1),M2050,"-")</f>
        <v>1719610101000</v>
      </c>
      <c r="C2050" s="4">
        <f t="shared" ref="C2050:C2113" si="353">IF(M2050=0,"",IF(AND(I2050=0,RIGHT(M2050,5)&lt;&gt;"00000"),"tipo = 0 e detalhamento dif. 0",1))</f>
        <v>1</v>
      </c>
      <c r="D2050" s="4" t="str">
        <f t="shared" ref="D2050:D2113" si="354">MID(M2050,2,1)</f>
        <v>7</v>
      </c>
      <c r="E2050" s="4" t="str">
        <f t="shared" ref="E2050:E2113" si="355">MID(M2050,3,1)</f>
        <v>1</v>
      </c>
      <c r="F2050" s="4" t="str">
        <f t="shared" ref="F2050:F2113" si="356">MID(M2050,4,1)</f>
        <v>9</v>
      </c>
      <c r="G2050" s="4" t="str">
        <f t="shared" ref="G2050:G2113" si="357">MID(M2050,5,2)</f>
        <v>61</v>
      </c>
      <c r="H2050" s="4" t="str">
        <f t="shared" ref="H2050:H2113" si="358">MID(M2050,7,1)</f>
        <v>0</v>
      </c>
      <c r="I2050" s="4" t="str">
        <f t="shared" ref="I2050:I2113" si="359">MID(M2050,8,1)</f>
        <v>1</v>
      </c>
      <c r="J2050" s="4" t="str">
        <f t="shared" ref="J2050:J2113" si="360">MID(M2050,9,2)</f>
        <v>01</v>
      </c>
      <c r="K2050" s="4" t="str">
        <f t="shared" ref="K2050:K2113" si="361">RIGHT(M2050,3)</f>
        <v>000</v>
      </c>
      <c r="L2050" s="55" t="str">
        <f t="shared" ref="L2050:L2113" si="362">CONCATENATE(M2050)</f>
        <v>1719610101000</v>
      </c>
      <c r="M2050" s="105">
        <v>1719610101000</v>
      </c>
      <c r="N2050" s="105" t="s">
        <v>21</v>
      </c>
      <c r="O2050" s="110" t="s">
        <v>3324</v>
      </c>
      <c r="P2050" s="101" t="s">
        <v>36</v>
      </c>
      <c r="Q2050" s="8">
        <v>1718991131000</v>
      </c>
      <c r="R2050" s="8" t="s">
        <v>21</v>
      </c>
      <c r="S2050" s="9" t="s">
        <v>3325</v>
      </c>
      <c r="T2050" s="59" t="s">
        <v>24</v>
      </c>
      <c r="U2050" s="59">
        <v>44927</v>
      </c>
      <c r="V2050" s="59">
        <v>44927</v>
      </c>
      <c r="W2050" s="94" t="s">
        <v>25</v>
      </c>
    </row>
    <row r="2051" spans="1:23" s="5" customFormat="1" ht="27" customHeight="1" x14ac:dyDescent="0.25">
      <c r="A2051" s="99">
        <f t="shared" ref="A2051:A2114" si="363">COUNTIF(L:L,L2051)</f>
        <v>1</v>
      </c>
      <c r="B2051" s="97">
        <f t="array" aca="1" ref="B2051" ca="1">IF(AND(MAX(IF(L2050:L3062=L2051,U2050:U3062))=U2051,V2051&lt;=B$1),M2051,"-")</f>
        <v>1719610101001</v>
      </c>
      <c r="C2051" s="4">
        <f t="shared" si="353"/>
        <v>1</v>
      </c>
      <c r="D2051" s="4" t="str">
        <f t="shared" si="354"/>
        <v>7</v>
      </c>
      <c r="E2051" s="4" t="str">
        <f t="shared" si="355"/>
        <v>1</v>
      </c>
      <c r="F2051" s="4" t="str">
        <f t="shared" si="356"/>
        <v>9</v>
      </c>
      <c r="G2051" s="4" t="str">
        <f t="shared" si="357"/>
        <v>61</v>
      </c>
      <c r="H2051" s="4" t="str">
        <f t="shared" si="358"/>
        <v>0</v>
      </c>
      <c r="I2051" s="4" t="str">
        <f t="shared" si="359"/>
        <v>1</v>
      </c>
      <c r="J2051" s="4" t="str">
        <f t="shared" si="360"/>
        <v>01</v>
      </c>
      <c r="K2051" s="4" t="str">
        <f t="shared" si="361"/>
        <v>001</v>
      </c>
      <c r="L2051" s="55" t="str">
        <f t="shared" si="362"/>
        <v>1719610101001</v>
      </c>
      <c r="M2051" s="105">
        <v>1719610101001</v>
      </c>
      <c r="N2051" s="105" t="s">
        <v>40</v>
      </c>
      <c r="O2051" s="110" t="s">
        <v>3326</v>
      </c>
      <c r="P2051" s="101" t="s">
        <v>36</v>
      </c>
      <c r="Q2051" s="8">
        <v>1718991131001</v>
      </c>
      <c r="R2051" s="8" t="s">
        <v>40</v>
      </c>
      <c r="S2051" s="9" t="s">
        <v>3327</v>
      </c>
      <c r="T2051" s="59" t="s">
        <v>24</v>
      </c>
      <c r="U2051" s="59">
        <v>44927</v>
      </c>
      <c r="V2051" s="59">
        <v>44927</v>
      </c>
      <c r="W2051" s="94" t="s">
        <v>25</v>
      </c>
    </row>
    <row r="2052" spans="1:23" s="5" customFormat="1" ht="27" customHeight="1" x14ac:dyDescent="0.25">
      <c r="A2052" s="99">
        <f t="shared" si="363"/>
        <v>1</v>
      </c>
      <c r="B2052" s="97">
        <f t="array" aca="1" ref="B2052" ca="1">IF(AND(MAX(IF(L2051:L3063=L2052,U2051:U3063))=U2052,V2052&lt;=B$1),M2052,"-")</f>
        <v>1719610101002</v>
      </c>
      <c r="C2052" s="4">
        <f t="shared" si="353"/>
        <v>1</v>
      </c>
      <c r="D2052" s="4" t="str">
        <f t="shared" si="354"/>
        <v>7</v>
      </c>
      <c r="E2052" s="4" t="str">
        <f t="shared" si="355"/>
        <v>1</v>
      </c>
      <c r="F2052" s="4" t="str">
        <f t="shared" si="356"/>
        <v>9</v>
      </c>
      <c r="G2052" s="4" t="str">
        <f t="shared" si="357"/>
        <v>61</v>
      </c>
      <c r="H2052" s="4" t="str">
        <f t="shared" si="358"/>
        <v>0</v>
      </c>
      <c r="I2052" s="4" t="str">
        <f t="shared" si="359"/>
        <v>1</v>
      </c>
      <c r="J2052" s="4" t="str">
        <f t="shared" si="360"/>
        <v>01</v>
      </c>
      <c r="K2052" s="4" t="str">
        <f t="shared" si="361"/>
        <v>002</v>
      </c>
      <c r="L2052" s="55" t="str">
        <f t="shared" si="362"/>
        <v>1719610101002</v>
      </c>
      <c r="M2052" s="105">
        <v>1719610101002</v>
      </c>
      <c r="N2052" s="105" t="s">
        <v>40</v>
      </c>
      <c r="O2052" s="110" t="s">
        <v>3328</v>
      </c>
      <c r="P2052" s="101" t="s">
        <v>36</v>
      </c>
      <c r="Q2052" s="8">
        <v>1718991131002</v>
      </c>
      <c r="R2052" s="8" t="s">
        <v>40</v>
      </c>
      <c r="S2052" s="9" t="s">
        <v>3329</v>
      </c>
      <c r="T2052" s="59" t="s">
        <v>24</v>
      </c>
      <c r="U2052" s="59">
        <v>44927</v>
      </c>
      <c r="V2052" s="59">
        <v>44927</v>
      </c>
      <c r="W2052" s="94" t="s">
        <v>25</v>
      </c>
    </row>
    <row r="2053" spans="1:23" s="5" customFormat="1" ht="27" customHeight="1" x14ac:dyDescent="0.25">
      <c r="A2053" s="99">
        <f t="shared" si="363"/>
        <v>1</v>
      </c>
      <c r="B2053" s="97">
        <f t="array" aca="1" ref="B2053" ca="1">IF(AND(MAX(IF(L2052:L3064=L2053,U2052:U3064))=U2053,V2053&lt;=B$1),M2053,"-")</f>
        <v>1719610101003</v>
      </c>
      <c r="C2053" s="4">
        <f t="shared" si="353"/>
        <v>1</v>
      </c>
      <c r="D2053" s="4" t="str">
        <f t="shared" si="354"/>
        <v>7</v>
      </c>
      <c r="E2053" s="4" t="str">
        <f t="shared" si="355"/>
        <v>1</v>
      </c>
      <c r="F2053" s="4" t="str">
        <f t="shared" si="356"/>
        <v>9</v>
      </c>
      <c r="G2053" s="4" t="str">
        <f t="shared" si="357"/>
        <v>61</v>
      </c>
      <c r="H2053" s="4" t="str">
        <f t="shared" si="358"/>
        <v>0</v>
      </c>
      <c r="I2053" s="4" t="str">
        <f t="shared" si="359"/>
        <v>1</v>
      </c>
      <c r="J2053" s="4" t="str">
        <f t="shared" si="360"/>
        <v>01</v>
      </c>
      <c r="K2053" s="4" t="str">
        <f t="shared" si="361"/>
        <v>003</v>
      </c>
      <c r="L2053" s="55" t="str">
        <f t="shared" si="362"/>
        <v>1719610101003</v>
      </c>
      <c r="M2053" s="105">
        <v>1719610101003</v>
      </c>
      <c r="N2053" s="105" t="s">
        <v>40</v>
      </c>
      <c r="O2053" s="110" t="s">
        <v>3330</v>
      </c>
      <c r="P2053" s="101" t="s">
        <v>36</v>
      </c>
      <c r="Q2053" s="8">
        <v>1718991131003</v>
      </c>
      <c r="R2053" s="8" t="s">
        <v>40</v>
      </c>
      <c r="S2053" s="9" t="s">
        <v>3331</v>
      </c>
      <c r="T2053" s="59" t="s">
        <v>24</v>
      </c>
      <c r="U2053" s="59">
        <v>44927</v>
      </c>
      <c r="V2053" s="59">
        <v>44927</v>
      </c>
      <c r="W2053" s="94" t="s">
        <v>25</v>
      </c>
    </row>
    <row r="2054" spans="1:23" s="5" customFormat="1" ht="27" customHeight="1" x14ac:dyDescent="0.25">
      <c r="A2054" s="99">
        <f t="shared" si="363"/>
        <v>1</v>
      </c>
      <c r="B2054" s="97">
        <f t="array" aca="1" ref="B2054" ca="1">IF(AND(MAX(IF(L2053:L3065=L2054,U2053:U3065))=U2054,V2054&lt;=B$1),M2054,"-")</f>
        <v>1719620000000</v>
      </c>
      <c r="C2054" s="4">
        <f t="shared" si="353"/>
        <v>1</v>
      </c>
      <c r="D2054" s="4" t="str">
        <f t="shared" si="354"/>
        <v>7</v>
      </c>
      <c r="E2054" s="4" t="str">
        <f t="shared" si="355"/>
        <v>1</v>
      </c>
      <c r="F2054" s="4" t="str">
        <f t="shared" si="356"/>
        <v>9</v>
      </c>
      <c r="G2054" s="4" t="str">
        <f t="shared" si="357"/>
        <v>62</v>
      </c>
      <c r="H2054" s="4" t="str">
        <f t="shared" si="358"/>
        <v>0</v>
      </c>
      <c r="I2054" s="4" t="str">
        <f t="shared" si="359"/>
        <v>0</v>
      </c>
      <c r="J2054" s="4" t="str">
        <f t="shared" si="360"/>
        <v>00</v>
      </c>
      <c r="K2054" s="4" t="str">
        <f t="shared" si="361"/>
        <v>000</v>
      </c>
      <c r="L2054" s="55" t="str">
        <f t="shared" si="362"/>
        <v>1719620000000</v>
      </c>
      <c r="M2054" s="105">
        <v>1719620000000</v>
      </c>
      <c r="N2054" s="105" t="s">
        <v>21</v>
      </c>
      <c r="O2054" s="110" t="s">
        <v>3332</v>
      </c>
      <c r="P2054" s="101" t="s">
        <v>107</v>
      </c>
      <c r="Q2054" s="33" t="s">
        <v>25</v>
      </c>
      <c r="R2054" s="4" t="s">
        <v>25</v>
      </c>
      <c r="S2054" s="5" t="s">
        <v>25</v>
      </c>
      <c r="T2054" s="59" t="s">
        <v>24</v>
      </c>
      <c r="U2054" s="59">
        <v>44958</v>
      </c>
      <c r="V2054" s="59">
        <v>44958</v>
      </c>
      <c r="W2054" s="94" t="s">
        <v>25</v>
      </c>
    </row>
    <row r="2055" spans="1:23" s="5" customFormat="1" ht="27" customHeight="1" x14ac:dyDescent="0.25">
      <c r="A2055" s="99">
        <f t="shared" si="363"/>
        <v>1</v>
      </c>
      <c r="B2055" s="97">
        <f t="array" aca="1" ref="B2055" ca="1">IF(AND(MAX(IF(L2054:L3066=L2055,U2054:U3066))=U2055,V2055&lt;=B$1),M2055,"-")</f>
        <v>1719620100000</v>
      </c>
      <c r="C2055" s="4">
        <f t="shared" si="353"/>
        <v>1</v>
      </c>
      <c r="D2055" s="4" t="str">
        <f t="shared" si="354"/>
        <v>7</v>
      </c>
      <c r="E2055" s="4" t="str">
        <f t="shared" si="355"/>
        <v>1</v>
      </c>
      <c r="F2055" s="4" t="str">
        <f t="shared" si="356"/>
        <v>9</v>
      </c>
      <c r="G2055" s="4" t="str">
        <f t="shared" si="357"/>
        <v>62</v>
      </c>
      <c r="H2055" s="4" t="str">
        <f t="shared" si="358"/>
        <v>0</v>
      </c>
      <c r="I2055" s="4" t="str">
        <f t="shared" si="359"/>
        <v>1</v>
      </c>
      <c r="J2055" s="4" t="str">
        <f t="shared" si="360"/>
        <v>00</v>
      </c>
      <c r="K2055" s="4" t="str">
        <f t="shared" si="361"/>
        <v>000</v>
      </c>
      <c r="L2055" s="55" t="str">
        <f t="shared" si="362"/>
        <v>1719620100000</v>
      </c>
      <c r="M2055" s="105">
        <v>1719620100000</v>
      </c>
      <c r="N2055" s="105" t="s">
        <v>21</v>
      </c>
      <c r="O2055" s="110" t="s">
        <v>3333</v>
      </c>
      <c r="P2055" s="101" t="s">
        <v>36</v>
      </c>
      <c r="Q2055" s="33">
        <v>1718991132000</v>
      </c>
      <c r="R2055" s="4" t="s">
        <v>21</v>
      </c>
      <c r="S2055" s="5" t="s">
        <v>3334</v>
      </c>
      <c r="T2055" s="59" t="s">
        <v>24</v>
      </c>
      <c r="U2055" s="59">
        <v>44958</v>
      </c>
      <c r="V2055" s="59">
        <v>44958</v>
      </c>
      <c r="W2055" s="94" t="s">
        <v>25</v>
      </c>
    </row>
    <row r="2056" spans="1:23" s="5" customFormat="1" ht="27" customHeight="1" x14ac:dyDescent="0.25">
      <c r="A2056" s="99">
        <f t="shared" si="363"/>
        <v>1</v>
      </c>
      <c r="B2056" s="97">
        <f t="array" aca="1" ref="B2056" ca="1">IF(AND(MAX(IF(L2055:L3067=L2056,U2055:U3067))=U2056,V2056&lt;=B$1),M2056,"-")</f>
        <v>1719620101000</v>
      </c>
      <c r="C2056" s="4">
        <f t="shared" si="353"/>
        <v>1</v>
      </c>
      <c r="D2056" s="4" t="str">
        <f t="shared" si="354"/>
        <v>7</v>
      </c>
      <c r="E2056" s="4" t="str">
        <f t="shared" si="355"/>
        <v>1</v>
      </c>
      <c r="F2056" s="4" t="str">
        <f t="shared" si="356"/>
        <v>9</v>
      </c>
      <c r="G2056" s="4" t="str">
        <f t="shared" si="357"/>
        <v>62</v>
      </c>
      <c r="H2056" s="4" t="str">
        <f t="shared" si="358"/>
        <v>0</v>
      </c>
      <c r="I2056" s="4" t="str">
        <f t="shared" si="359"/>
        <v>1</v>
      </c>
      <c r="J2056" s="4" t="str">
        <f t="shared" si="360"/>
        <v>01</v>
      </c>
      <c r="K2056" s="4" t="str">
        <f t="shared" si="361"/>
        <v>000</v>
      </c>
      <c r="L2056" s="55" t="str">
        <f t="shared" si="362"/>
        <v>1719620101000</v>
      </c>
      <c r="M2056" s="105">
        <v>1719620101000</v>
      </c>
      <c r="N2056" s="106" t="s">
        <v>40</v>
      </c>
      <c r="O2056" s="108" t="s">
        <v>3335</v>
      </c>
      <c r="P2056" s="101" t="s">
        <v>36</v>
      </c>
      <c r="Q2056" s="33">
        <v>1718991132001</v>
      </c>
      <c r="R2056" s="33" t="s">
        <v>40</v>
      </c>
      <c r="S2056" s="34" t="s">
        <v>3336</v>
      </c>
      <c r="T2056" s="59" t="s">
        <v>24</v>
      </c>
      <c r="U2056" s="59">
        <v>44958</v>
      </c>
      <c r="V2056" s="59">
        <v>44958</v>
      </c>
      <c r="W2056" s="94" t="s">
        <v>25</v>
      </c>
    </row>
    <row r="2057" spans="1:23" s="5" customFormat="1" ht="27" customHeight="1" x14ac:dyDescent="0.25">
      <c r="A2057" s="99">
        <f t="shared" si="363"/>
        <v>1</v>
      </c>
      <c r="B2057" s="97">
        <f t="array" aca="1" ref="B2057" ca="1">IF(AND(MAX(IF(L2056:L3068=L2057,U2056:U3068))=U2057,V2057&lt;=B$1),M2057,"-")</f>
        <v>1719620102000</v>
      </c>
      <c r="C2057" s="4">
        <f t="shared" si="353"/>
        <v>1</v>
      </c>
      <c r="D2057" s="4" t="str">
        <f t="shared" si="354"/>
        <v>7</v>
      </c>
      <c r="E2057" s="4" t="str">
        <f t="shared" si="355"/>
        <v>1</v>
      </c>
      <c r="F2057" s="4" t="str">
        <f t="shared" si="356"/>
        <v>9</v>
      </c>
      <c r="G2057" s="4" t="str">
        <f t="shared" si="357"/>
        <v>62</v>
      </c>
      <c r="H2057" s="4" t="str">
        <f t="shared" si="358"/>
        <v>0</v>
      </c>
      <c r="I2057" s="4" t="str">
        <f t="shared" si="359"/>
        <v>1</v>
      </c>
      <c r="J2057" s="4" t="str">
        <f t="shared" si="360"/>
        <v>02</v>
      </c>
      <c r="K2057" s="4" t="str">
        <f t="shared" si="361"/>
        <v>000</v>
      </c>
      <c r="L2057" s="55" t="str">
        <f t="shared" si="362"/>
        <v>1719620102000</v>
      </c>
      <c r="M2057" s="105">
        <v>1719620102000</v>
      </c>
      <c r="N2057" s="106" t="s">
        <v>40</v>
      </c>
      <c r="O2057" s="108" t="s">
        <v>3337</v>
      </c>
      <c r="P2057" s="101" t="s">
        <v>36</v>
      </c>
      <c r="Q2057" s="33">
        <v>1718991132002</v>
      </c>
      <c r="R2057" s="33" t="s">
        <v>40</v>
      </c>
      <c r="S2057" s="34" t="s">
        <v>3338</v>
      </c>
      <c r="T2057" s="59" t="s">
        <v>24</v>
      </c>
      <c r="U2057" s="59">
        <v>44958</v>
      </c>
      <c r="V2057" s="59">
        <v>44958</v>
      </c>
      <c r="W2057" s="94" t="s">
        <v>25</v>
      </c>
    </row>
    <row r="2058" spans="1:23" s="5" customFormat="1" ht="27" customHeight="1" x14ac:dyDescent="0.25">
      <c r="A2058" s="99">
        <f t="shared" si="363"/>
        <v>1</v>
      </c>
      <c r="B2058" s="97">
        <f t="array" aca="1" ref="B2058" ca="1">IF(AND(MAX(IF(L2057:L3069=L2058,U2057:U3069))=U2058,V2058&lt;=B$1),M2058,"-")</f>
        <v>1719620103000</v>
      </c>
      <c r="C2058" s="4">
        <f t="shared" si="353"/>
        <v>1</v>
      </c>
      <c r="D2058" s="4" t="str">
        <f t="shared" si="354"/>
        <v>7</v>
      </c>
      <c r="E2058" s="4" t="str">
        <f t="shared" si="355"/>
        <v>1</v>
      </c>
      <c r="F2058" s="4" t="str">
        <f t="shared" si="356"/>
        <v>9</v>
      </c>
      <c r="G2058" s="4" t="str">
        <f t="shared" si="357"/>
        <v>62</v>
      </c>
      <c r="H2058" s="4" t="str">
        <f t="shared" si="358"/>
        <v>0</v>
      </c>
      <c r="I2058" s="4" t="str">
        <f t="shared" si="359"/>
        <v>1</v>
      </c>
      <c r="J2058" s="4" t="str">
        <f t="shared" si="360"/>
        <v>03</v>
      </c>
      <c r="K2058" s="4" t="str">
        <f t="shared" si="361"/>
        <v>000</v>
      </c>
      <c r="L2058" s="55" t="str">
        <f t="shared" si="362"/>
        <v>1719620103000</v>
      </c>
      <c r="M2058" s="105">
        <v>1719620103000</v>
      </c>
      <c r="N2058" s="106" t="s">
        <v>40</v>
      </c>
      <c r="O2058" s="108" t="s">
        <v>3339</v>
      </c>
      <c r="P2058" s="101" t="s">
        <v>36</v>
      </c>
      <c r="Q2058" s="33">
        <v>1718991132003</v>
      </c>
      <c r="R2058" s="33" t="s">
        <v>40</v>
      </c>
      <c r="S2058" s="34" t="s">
        <v>3340</v>
      </c>
      <c r="T2058" s="59" t="s">
        <v>24</v>
      </c>
      <c r="U2058" s="59">
        <v>44958</v>
      </c>
      <c r="V2058" s="59">
        <v>44958</v>
      </c>
      <c r="W2058" s="94" t="s">
        <v>25</v>
      </c>
    </row>
    <row r="2059" spans="1:23" s="5" customFormat="1" ht="27" customHeight="1" x14ac:dyDescent="0.25">
      <c r="A2059" s="99">
        <f t="shared" si="363"/>
        <v>1</v>
      </c>
      <c r="B2059" s="97">
        <f t="array" aca="1" ref="B2059" ca="1">IF(AND(MAX(IF(L2058:L3070=L2059,U2058:U3070))=U2059,V2059&lt;=B$1),M2059,"-")</f>
        <v>1719990000000</v>
      </c>
      <c r="C2059" s="4">
        <f t="shared" si="353"/>
        <v>1</v>
      </c>
      <c r="D2059" s="4" t="str">
        <f t="shared" si="354"/>
        <v>7</v>
      </c>
      <c r="E2059" s="4" t="str">
        <f t="shared" si="355"/>
        <v>1</v>
      </c>
      <c r="F2059" s="4" t="str">
        <f t="shared" si="356"/>
        <v>9</v>
      </c>
      <c r="G2059" s="4" t="str">
        <f t="shared" si="357"/>
        <v>99</v>
      </c>
      <c r="H2059" s="4" t="str">
        <f t="shared" si="358"/>
        <v>0</v>
      </c>
      <c r="I2059" s="4" t="str">
        <f t="shared" si="359"/>
        <v>0</v>
      </c>
      <c r="J2059" s="4" t="str">
        <f t="shared" si="360"/>
        <v>00</v>
      </c>
      <c r="K2059" s="4" t="str">
        <f t="shared" si="361"/>
        <v>000</v>
      </c>
      <c r="L2059" s="55" t="str">
        <f t="shared" si="362"/>
        <v>1719990000000</v>
      </c>
      <c r="M2059" s="105">
        <v>1719990000000</v>
      </c>
      <c r="N2059" s="106" t="s">
        <v>21</v>
      </c>
      <c r="O2059" s="108" t="s">
        <v>3284</v>
      </c>
      <c r="P2059" s="101" t="s">
        <v>107</v>
      </c>
      <c r="Q2059" s="33" t="s">
        <v>25</v>
      </c>
      <c r="R2059" s="33" t="s">
        <v>25</v>
      </c>
      <c r="S2059" s="34" t="s">
        <v>25</v>
      </c>
      <c r="T2059" s="58" t="s">
        <v>24</v>
      </c>
      <c r="U2059" s="58">
        <v>44927</v>
      </c>
      <c r="V2059" s="58">
        <v>44927</v>
      </c>
      <c r="W2059" s="93" t="s">
        <v>25</v>
      </c>
    </row>
    <row r="2060" spans="1:23" s="5" customFormat="1" ht="27" customHeight="1" x14ac:dyDescent="0.25">
      <c r="A2060" s="99">
        <f t="shared" si="363"/>
        <v>1</v>
      </c>
      <c r="B2060" s="97">
        <f t="array" aca="1" ref="B2060" ca="1">IF(AND(MAX(IF(L2059:L3071=L2060,U2059:U3071))=U2060,V2060&lt;=B$1),M2060,"-")</f>
        <v>1719990100000</v>
      </c>
      <c r="C2060" s="4">
        <f t="shared" si="353"/>
        <v>1</v>
      </c>
      <c r="D2060" s="4" t="str">
        <f t="shared" si="354"/>
        <v>7</v>
      </c>
      <c r="E2060" s="4" t="str">
        <f t="shared" si="355"/>
        <v>1</v>
      </c>
      <c r="F2060" s="4" t="str">
        <f t="shared" si="356"/>
        <v>9</v>
      </c>
      <c r="G2060" s="4" t="str">
        <f t="shared" si="357"/>
        <v>99</v>
      </c>
      <c r="H2060" s="4" t="str">
        <f t="shared" si="358"/>
        <v>0</v>
      </c>
      <c r="I2060" s="4" t="str">
        <f t="shared" si="359"/>
        <v>1</v>
      </c>
      <c r="J2060" s="4" t="str">
        <f t="shared" si="360"/>
        <v>00</v>
      </c>
      <c r="K2060" s="4" t="str">
        <f t="shared" si="361"/>
        <v>000</v>
      </c>
      <c r="L2060" s="55" t="str">
        <f t="shared" si="362"/>
        <v>1719990100000</v>
      </c>
      <c r="M2060" s="105">
        <v>1719990100000</v>
      </c>
      <c r="N2060" s="106" t="s">
        <v>21</v>
      </c>
      <c r="O2060" s="108" t="s">
        <v>3341</v>
      </c>
      <c r="P2060" s="101" t="s">
        <v>36</v>
      </c>
      <c r="Q2060" s="33">
        <v>1718991100000</v>
      </c>
      <c r="R2060" s="33" t="s">
        <v>21</v>
      </c>
      <c r="S2060" s="34" t="s">
        <v>3342</v>
      </c>
      <c r="T2060" s="58" t="s">
        <v>24</v>
      </c>
      <c r="U2060" s="58">
        <v>44927</v>
      </c>
      <c r="V2060" s="58">
        <v>44927</v>
      </c>
      <c r="W2060" s="93" t="s">
        <v>25</v>
      </c>
    </row>
    <row r="2061" spans="1:23" s="5" customFormat="1" ht="27" customHeight="1" x14ac:dyDescent="0.25">
      <c r="A2061" s="99">
        <f t="shared" si="363"/>
        <v>1</v>
      </c>
      <c r="B2061" s="97">
        <f t="array" aca="1" ref="B2061" ca="1">IF(AND(MAX(IF(L2060:L3072=L2061,U2060:U3072))=U2061,V2061&lt;=B$1),M2061,"-")</f>
        <v>1719990101000</v>
      </c>
      <c r="C2061" s="4">
        <f t="shared" si="353"/>
        <v>1</v>
      </c>
      <c r="D2061" s="4" t="str">
        <f t="shared" si="354"/>
        <v>7</v>
      </c>
      <c r="E2061" s="4" t="str">
        <f t="shared" si="355"/>
        <v>1</v>
      </c>
      <c r="F2061" s="4" t="str">
        <f t="shared" si="356"/>
        <v>9</v>
      </c>
      <c r="G2061" s="4" t="str">
        <f t="shared" si="357"/>
        <v>99</v>
      </c>
      <c r="H2061" s="4" t="str">
        <f t="shared" si="358"/>
        <v>0</v>
      </c>
      <c r="I2061" s="4" t="str">
        <f t="shared" si="359"/>
        <v>1</v>
      </c>
      <c r="J2061" s="4" t="str">
        <f t="shared" si="360"/>
        <v>01</v>
      </c>
      <c r="K2061" s="4" t="str">
        <f t="shared" si="361"/>
        <v>000</v>
      </c>
      <c r="L2061" s="55" t="str">
        <f t="shared" si="362"/>
        <v>1719990101000</v>
      </c>
      <c r="M2061" s="105">
        <v>1719990101000</v>
      </c>
      <c r="N2061" s="106" t="s">
        <v>21</v>
      </c>
      <c r="O2061" s="108" t="s">
        <v>3343</v>
      </c>
      <c r="P2061" s="101" t="s">
        <v>36</v>
      </c>
      <c r="Q2061" s="33">
        <v>1718991103000</v>
      </c>
      <c r="R2061" s="33" t="s">
        <v>21</v>
      </c>
      <c r="S2061" s="34" t="s">
        <v>3344</v>
      </c>
      <c r="T2061" s="58" t="s">
        <v>24</v>
      </c>
      <c r="U2061" s="58">
        <v>44927</v>
      </c>
      <c r="V2061" s="58">
        <v>44927</v>
      </c>
      <c r="W2061" s="93" t="s">
        <v>25</v>
      </c>
    </row>
    <row r="2062" spans="1:23" s="5" customFormat="1" ht="27" customHeight="1" x14ac:dyDescent="0.25">
      <c r="A2062" s="99">
        <f t="shared" si="363"/>
        <v>1</v>
      </c>
      <c r="B2062" s="97">
        <f t="array" aca="1" ref="B2062" ca="1">IF(AND(MAX(IF(L2061:L3073=L2062,U2061:U3073))=U2062,V2062&lt;=B$1),M2062,"-")</f>
        <v>1719990102000</v>
      </c>
      <c r="C2062" s="4">
        <f t="shared" si="353"/>
        <v>1</v>
      </c>
      <c r="D2062" s="4" t="str">
        <f t="shared" si="354"/>
        <v>7</v>
      </c>
      <c r="E2062" s="4" t="str">
        <f t="shared" si="355"/>
        <v>1</v>
      </c>
      <c r="F2062" s="4" t="str">
        <f t="shared" si="356"/>
        <v>9</v>
      </c>
      <c r="G2062" s="4" t="str">
        <f t="shared" si="357"/>
        <v>99</v>
      </c>
      <c r="H2062" s="4" t="str">
        <f t="shared" si="358"/>
        <v>0</v>
      </c>
      <c r="I2062" s="4" t="str">
        <f t="shared" si="359"/>
        <v>1</v>
      </c>
      <c r="J2062" s="4" t="str">
        <f t="shared" si="360"/>
        <v>02</v>
      </c>
      <c r="K2062" s="4" t="str">
        <f t="shared" si="361"/>
        <v>000</v>
      </c>
      <c r="L2062" s="55" t="str">
        <f t="shared" si="362"/>
        <v>1719990102000</v>
      </c>
      <c r="M2062" s="105">
        <v>1719990102000</v>
      </c>
      <c r="N2062" s="106" t="s">
        <v>21</v>
      </c>
      <c r="O2062" s="108" t="s">
        <v>3345</v>
      </c>
      <c r="P2062" s="101" t="s">
        <v>36</v>
      </c>
      <c r="Q2062" s="33">
        <v>1718991104000</v>
      </c>
      <c r="R2062" s="33" t="s">
        <v>21</v>
      </c>
      <c r="S2062" s="34" t="s">
        <v>3346</v>
      </c>
      <c r="T2062" s="58" t="s">
        <v>24</v>
      </c>
      <c r="U2062" s="58">
        <v>44927</v>
      </c>
      <c r="V2062" s="58">
        <v>44927</v>
      </c>
      <c r="W2062" s="93" t="s">
        <v>25</v>
      </c>
    </row>
    <row r="2063" spans="1:23" s="5" customFormat="1" ht="27" customHeight="1" x14ac:dyDescent="0.25">
      <c r="A2063" s="99">
        <f t="shared" si="363"/>
        <v>1</v>
      </c>
      <c r="B2063" s="97">
        <f t="array" aca="1" ref="B2063" ca="1">IF(AND(MAX(IF(L2062:L3074=L2063,U2062:U3074))=U2063,V2063&lt;=B$1),M2063,"-")</f>
        <v>1719990103000</v>
      </c>
      <c r="C2063" s="4">
        <f t="shared" si="353"/>
        <v>1</v>
      </c>
      <c r="D2063" s="4" t="str">
        <f t="shared" si="354"/>
        <v>7</v>
      </c>
      <c r="E2063" s="4" t="str">
        <f t="shared" si="355"/>
        <v>1</v>
      </c>
      <c r="F2063" s="4" t="str">
        <f t="shared" si="356"/>
        <v>9</v>
      </c>
      <c r="G2063" s="4" t="str">
        <f t="shared" si="357"/>
        <v>99</v>
      </c>
      <c r="H2063" s="4" t="str">
        <f t="shared" si="358"/>
        <v>0</v>
      </c>
      <c r="I2063" s="4" t="str">
        <f t="shared" si="359"/>
        <v>1</v>
      </c>
      <c r="J2063" s="4" t="str">
        <f t="shared" si="360"/>
        <v>03</v>
      </c>
      <c r="K2063" s="4" t="str">
        <f t="shared" si="361"/>
        <v>000</v>
      </c>
      <c r="L2063" s="55" t="str">
        <f t="shared" si="362"/>
        <v>1719990103000</v>
      </c>
      <c r="M2063" s="105">
        <v>1719990103000</v>
      </c>
      <c r="N2063" s="106" t="s">
        <v>21</v>
      </c>
      <c r="O2063" s="108" t="s">
        <v>3347</v>
      </c>
      <c r="P2063" s="101" t="s">
        <v>36</v>
      </c>
      <c r="Q2063" s="33">
        <v>1718991105000</v>
      </c>
      <c r="R2063" s="33" t="s">
        <v>21</v>
      </c>
      <c r="S2063" s="34" t="s">
        <v>3348</v>
      </c>
      <c r="T2063" s="58" t="s">
        <v>24</v>
      </c>
      <c r="U2063" s="58">
        <v>44927</v>
      </c>
      <c r="V2063" s="58">
        <v>44927</v>
      </c>
      <c r="W2063" s="93" t="s">
        <v>25</v>
      </c>
    </row>
    <row r="2064" spans="1:23" s="5" customFormat="1" ht="27" customHeight="1" x14ac:dyDescent="0.25">
      <c r="A2064" s="99">
        <f t="shared" si="363"/>
        <v>1</v>
      </c>
      <c r="B2064" s="97">
        <f t="array" aca="1" ref="B2064" ca="1">IF(AND(MAX(IF(L2063:L3075=L2064,U2063:U3075))=U2064,V2064&lt;=B$1),M2064,"-")</f>
        <v>1719990104000</v>
      </c>
      <c r="C2064" s="4">
        <f t="shared" si="353"/>
        <v>1</v>
      </c>
      <c r="D2064" s="4" t="str">
        <f t="shared" si="354"/>
        <v>7</v>
      </c>
      <c r="E2064" s="4" t="str">
        <f t="shared" si="355"/>
        <v>1</v>
      </c>
      <c r="F2064" s="4" t="str">
        <f t="shared" si="356"/>
        <v>9</v>
      </c>
      <c r="G2064" s="4" t="str">
        <f t="shared" si="357"/>
        <v>99</v>
      </c>
      <c r="H2064" s="4" t="str">
        <f t="shared" si="358"/>
        <v>0</v>
      </c>
      <c r="I2064" s="4" t="str">
        <f t="shared" si="359"/>
        <v>1</v>
      </c>
      <c r="J2064" s="4" t="str">
        <f t="shared" si="360"/>
        <v>04</v>
      </c>
      <c r="K2064" s="4" t="str">
        <f t="shared" si="361"/>
        <v>000</v>
      </c>
      <c r="L2064" s="55" t="str">
        <f t="shared" si="362"/>
        <v>1719990104000</v>
      </c>
      <c r="M2064" s="105">
        <v>1719990104000</v>
      </c>
      <c r="N2064" s="106" t="s">
        <v>21</v>
      </c>
      <c r="O2064" s="108" t="s">
        <v>3349</v>
      </c>
      <c r="P2064" s="101" t="s">
        <v>36</v>
      </c>
      <c r="Q2064" s="33">
        <v>1718991106000</v>
      </c>
      <c r="R2064" s="33" t="s">
        <v>21</v>
      </c>
      <c r="S2064" s="34" t="s">
        <v>3350</v>
      </c>
      <c r="T2064" s="58" t="s">
        <v>24</v>
      </c>
      <c r="U2064" s="58">
        <v>44927</v>
      </c>
      <c r="V2064" s="58">
        <v>44927</v>
      </c>
      <c r="W2064" s="93" t="s">
        <v>25</v>
      </c>
    </row>
    <row r="2065" spans="1:23" s="5" customFormat="1" ht="27" customHeight="1" x14ac:dyDescent="0.25">
      <c r="A2065" s="99">
        <f t="shared" si="363"/>
        <v>1</v>
      </c>
      <c r="B2065" s="97">
        <f t="array" aca="1" ref="B2065" ca="1">IF(AND(MAX(IF(L2064:L3076=L2065,U2064:U3076))=U2065,V2065&lt;=B$1),M2065,"-")</f>
        <v>1719990105000</v>
      </c>
      <c r="C2065" s="4">
        <f t="shared" si="353"/>
        <v>1</v>
      </c>
      <c r="D2065" s="4" t="str">
        <f t="shared" si="354"/>
        <v>7</v>
      </c>
      <c r="E2065" s="4" t="str">
        <f t="shared" si="355"/>
        <v>1</v>
      </c>
      <c r="F2065" s="4" t="str">
        <f t="shared" si="356"/>
        <v>9</v>
      </c>
      <c r="G2065" s="4" t="str">
        <f t="shared" si="357"/>
        <v>99</v>
      </c>
      <c r="H2065" s="4" t="str">
        <f t="shared" si="358"/>
        <v>0</v>
      </c>
      <c r="I2065" s="4" t="str">
        <f t="shared" si="359"/>
        <v>1</v>
      </c>
      <c r="J2065" s="4" t="str">
        <f t="shared" si="360"/>
        <v>05</v>
      </c>
      <c r="K2065" s="4" t="str">
        <f t="shared" si="361"/>
        <v>000</v>
      </c>
      <c r="L2065" s="55" t="str">
        <f t="shared" si="362"/>
        <v>1719990105000</v>
      </c>
      <c r="M2065" s="105">
        <v>1719990105000</v>
      </c>
      <c r="N2065" s="106" t="s">
        <v>21</v>
      </c>
      <c r="O2065" s="108" t="s">
        <v>3351</v>
      </c>
      <c r="P2065" s="101" t="s">
        <v>36</v>
      </c>
      <c r="Q2065" s="33">
        <v>1718991107000</v>
      </c>
      <c r="R2065" s="33" t="s">
        <v>21</v>
      </c>
      <c r="S2065" s="34" t="s">
        <v>3352</v>
      </c>
      <c r="T2065" s="58" t="s">
        <v>24</v>
      </c>
      <c r="U2065" s="58">
        <v>44927</v>
      </c>
      <c r="V2065" s="58">
        <v>44927</v>
      </c>
      <c r="W2065" s="93" t="s">
        <v>25</v>
      </c>
    </row>
    <row r="2066" spans="1:23" s="5" customFormat="1" ht="27" customHeight="1" x14ac:dyDescent="0.25">
      <c r="A2066" s="99">
        <f t="shared" si="363"/>
        <v>1</v>
      </c>
      <c r="B2066" s="97">
        <f t="array" aca="1" ref="B2066" ca="1">IF(AND(MAX(IF(L2065:L3077=L2066,U2065:U3077))=U2066,V2066&lt;=B$1),M2066,"-")</f>
        <v>1719990106000</v>
      </c>
      <c r="C2066" s="4">
        <f t="shared" si="353"/>
        <v>1</v>
      </c>
      <c r="D2066" s="4" t="str">
        <f t="shared" si="354"/>
        <v>7</v>
      </c>
      <c r="E2066" s="4" t="str">
        <f t="shared" si="355"/>
        <v>1</v>
      </c>
      <c r="F2066" s="4" t="str">
        <f t="shared" si="356"/>
        <v>9</v>
      </c>
      <c r="G2066" s="4" t="str">
        <f t="shared" si="357"/>
        <v>99</v>
      </c>
      <c r="H2066" s="4" t="str">
        <f t="shared" si="358"/>
        <v>0</v>
      </c>
      <c r="I2066" s="4" t="str">
        <f t="shared" si="359"/>
        <v>1</v>
      </c>
      <c r="J2066" s="4" t="str">
        <f t="shared" si="360"/>
        <v>06</v>
      </c>
      <c r="K2066" s="4" t="str">
        <f t="shared" si="361"/>
        <v>000</v>
      </c>
      <c r="L2066" s="55" t="str">
        <f t="shared" si="362"/>
        <v>1719990106000</v>
      </c>
      <c r="M2066" s="105">
        <v>1719990106000</v>
      </c>
      <c r="N2066" s="106" t="s">
        <v>21</v>
      </c>
      <c r="O2066" s="108" t="s">
        <v>3353</v>
      </c>
      <c r="P2066" s="101" t="s">
        <v>36</v>
      </c>
      <c r="Q2066" s="33">
        <v>1718991108000</v>
      </c>
      <c r="R2066" s="33" t="s">
        <v>21</v>
      </c>
      <c r="S2066" s="34" t="s">
        <v>3354</v>
      </c>
      <c r="T2066" s="58" t="s">
        <v>24</v>
      </c>
      <c r="U2066" s="58">
        <v>44927</v>
      </c>
      <c r="V2066" s="58">
        <v>44927</v>
      </c>
      <c r="W2066" s="93" t="s">
        <v>25</v>
      </c>
    </row>
    <row r="2067" spans="1:23" s="5" customFormat="1" ht="27" customHeight="1" x14ac:dyDescent="0.25">
      <c r="A2067" s="99">
        <f t="shared" si="363"/>
        <v>1</v>
      </c>
      <c r="B2067" s="97">
        <f t="array" aca="1" ref="B2067" ca="1">IF(AND(MAX(IF(L2066:L3078=L2067,U2066:U3078))=U2067,V2067&lt;=B$1),M2067,"-")</f>
        <v>1719990107000</v>
      </c>
      <c r="C2067" s="4">
        <f t="shared" si="353"/>
        <v>1</v>
      </c>
      <c r="D2067" s="4" t="str">
        <f t="shared" si="354"/>
        <v>7</v>
      </c>
      <c r="E2067" s="4" t="str">
        <f t="shared" si="355"/>
        <v>1</v>
      </c>
      <c r="F2067" s="4" t="str">
        <f t="shared" si="356"/>
        <v>9</v>
      </c>
      <c r="G2067" s="4" t="str">
        <f t="shared" si="357"/>
        <v>99</v>
      </c>
      <c r="H2067" s="4" t="str">
        <f t="shared" si="358"/>
        <v>0</v>
      </c>
      <c r="I2067" s="4" t="str">
        <f t="shared" si="359"/>
        <v>1</v>
      </c>
      <c r="J2067" s="4" t="str">
        <f t="shared" si="360"/>
        <v>07</v>
      </c>
      <c r="K2067" s="4" t="str">
        <f t="shared" si="361"/>
        <v>000</v>
      </c>
      <c r="L2067" s="55" t="str">
        <f t="shared" si="362"/>
        <v>1719990107000</v>
      </c>
      <c r="M2067" s="105">
        <v>1719990107000</v>
      </c>
      <c r="N2067" s="106" t="s">
        <v>21</v>
      </c>
      <c r="O2067" s="108" t="s">
        <v>3355</v>
      </c>
      <c r="P2067" s="101" t="s">
        <v>36</v>
      </c>
      <c r="Q2067" s="33">
        <v>1718991109000</v>
      </c>
      <c r="R2067" s="33" t="s">
        <v>21</v>
      </c>
      <c r="S2067" s="34" t="s">
        <v>3356</v>
      </c>
      <c r="T2067" s="58" t="s">
        <v>24</v>
      </c>
      <c r="U2067" s="58">
        <v>44927</v>
      </c>
      <c r="V2067" s="58">
        <v>44927</v>
      </c>
      <c r="W2067" s="93" t="s">
        <v>25</v>
      </c>
    </row>
    <row r="2068" spans="1:23" s="5" customFormat="1" ht="27" customHeight="1" x14ac:dyDescent="0.25">
      <c r="A2068" s="99">
        <f t="shared" si="363"/>
        <v>1</v>
      </c>
      <c r="B2068" s="97">
        <f t="array" aca="1" ref="B2068" ca="1">IF(AND(MAX(IF(L2067:L3079=L2068,U2067:U3079))=U2068,V2068&lt;=B$1),M2068,"-")</f>
        <v>1719990108000</v>
      </c>
      <c r="C2068" s="4">
        <f t="shared" si="353"/>
        <v>1</v>
      </c>
      <c r="D2068" s="4" t="str">
        <f t="shared" si="354"/>
        <v>7</v>
      </c>
      <c r="E2068" s="4" t="str">
        <f t="shared" si="355"/>
        <v>1</v>
      </c>
      <c r="F2068" s="4" t="str">
        <f t="shared" si="356"/>
        <v>9</v>
      </c>
      <c r="G2068" s="4" t="str">
        <f t="shared" si="357"/>
        <v>99</v>
      </c>
      <c r="H2068" s="4" t="str">
        <f t="shared" si="358"/>
        <v>0</v>
      </c>
      <c r="I2068" s="4" t="str">
        <f t="shared" si="359"/>
        <v>1</v>
      </c>
      <c r="J2068" s="4" t="str">
        <f t="shared" si="360"/>
        <v>08</v>
      </c>
      <c r="K2068" s="4" t="str">
        <f t="shared" si="361"/>
        <v>000</v>
      </c>
      <c r="L2068" s="55" t="str">
        <f t="shared" si="362"/>
        <v>1719990108000</v>
      </c>
      <c r="M2068" s="105">
        <v>1719990108000</v>
      </c>
      <c r="N2068" s="106" t="s">
        <v>21</v>
      </c>
      <c r="O2068" s="108" t="s">
        <v>3357</v>
      </c>
      <c r="P2068" s="101" t="s">
        <v>36</v>
      </c>
      <c r="Q2068" s="33">
        <v>1718991110000</v>
      </c>
      <c r="R2068" s="33" t="s">
        <v>21</v>
      </c>
      <c r="S2068" s="34" t="s">
        <v>3358</v>
      </c>
      <c r="T2068" s="58" t="s">
        <v>24</v>
      </c>
      <c r="U2068" s="58">
        <v>44927</v>
      </c>
      <c r="V2068" s="58">
        <v>44927</v>
      </c>
      <c r="W2068" s="93" t="s">
        <v>25</v>
      </c>
    </row>
    <row r="2069" spans="1:23" s="5" customFormat="1" ht="27" customHeight="1" x14ac:dyDescent="0.25">
      <c r="A2069" s="99">
        <f t="shared" si="363"/>
        <v>1</v>
      </c>
      <c r="B2069" s="97">
        <f t="array" aca="1" ref="B2069" ca="1">IF(AND(MAX(IF(L2068:L3080=L2069,U2068:U3080))=U2069,V2069&lt;=B$1),M2069,"-")</f>
        <v>1719990109000</v>
      </c>
      <c r="C2069" s="4">
        <f t="shared" si="353"/>
        <v>1</v>
      </c>
      <c r="D2069" s="4" t="str">
        <f t="shared" si="354"/>
        <v>7</v>
      </c>
      <c r="E2069" s="4" t="str">
        <f t="shared" si="355"/>
        <v>1</v>
      </c>
      <c r="F2069" s="4" t="str">
        <f t="shared" si="356"/>
        <v>9</v>
      </c>
      <c r="G2069" s="4" t="str">
        <f t="shared" si="357"/>
        <v>99</v>
      </c>
      <c r="H2069" s="4" t="str">
        <f t="shared" si="358"/>
        <v>0</v>
      </c>
      <c r="I2069" s="4" t="str">
        <f t="shared" si="359"/>
        <v>1</v>
      </c>
      <c r="J2069" s="4" t="str">
        <f t="shared" si="360"/>
        <v>09</v>
      </c>
      <c r="K2069" s="4" t="str">
        <f t="shared" si="361"/>
        <v>000</v>
      </c>
      <c r="L2069" s="55" t="str">
        <f t="shared" si="362"/>
        <v>1719990109000</v>
      </c>
      <c r="M2069" s="105">
        <v>1719990109000</v>
      </c>
      <c r="N2069" s="106" t="s">
        <v>21</v>
      </c>
      <c r="O2069" s="108" t="s">
        <v>3359</v>
      </c>
      <c r="P2069" s="101" t="s">
        <v>36</v>
      </c>
      <c r="Q2069" s="33">
        <v>1718991111000</v>
      </c>
      <c r="R2069" s="33" t="s">
        <v>21</v>
      </c>
      <c r="S2069" s="34" t="s">
        <v>3360</v>
      </c>
      <c r="T2069" s="58" t="s">
        <v>24</v>
      </c>
      <c r="U2069" s="58">
        <v>44927</v>
      </c>
      <c r="V2069" s="58">
        <v>44927</v>
      </c>
      <c r="W2069" s="93" t="s">
        <v>25</v>
      </c>
    </row>
    <row r="2070" spans="1:23" s="5" customFormat="1" ht="27" customHeight="1" x14ac:dyDescent="0.25">
      <c r="A2070" s="99">
        <f t="shared" si="363"/>
        <v>1</v>
      </c>
      <c r="B2070" s="97">
        <f t="array" aca="1" ref="B2070" ca="1">IF(AND(MAX(IF(L2069:L3081=L2070,U2069:U3081))=U2070,V2070&lt;=B$1),M2070,"-")</f>
        <v>1719990110000</v>
      </c>
      <c r="C2070" s="4">
        <f t="shared" si="353"/>
        <v>1</v>
      </c>
      <c r="D2070" s="4" t="str">
        <f t="shared" si="354"/>
        <v>7</v>
      </c>
      <c r="E2070" s="4" t="str">
        <f t="shared" si="355"/>
        <v>1</v>
      </c>
      <c r="F2070" s="4" t="str">
        <f t="shared" si="356"/>
        <v>9</v>
      </c>
      <c r="G2070" s="4" t="str">
        <f t="shared" si="357"/>
        <v>99</v>
      </c>
      <c r="H2070" s="4" t="str">
        <f t="shared" si="358"/>
        <v>0</v>
      </c>
      <c r="I2070" s="4" t="str">
        <f t="shared" si="359"/>
        <v>1</v>
      </c>
      <c r="J2070" s="4" t="str">
        <f t="shared" si="360"/>
        <v>10</v>
      </c>
      <c r="K2070" s="4" t="str">
        <f t="shared" si="361"/>
        <v>000</v>
      </c>
      <c r="L2070" s="55" t="str">
        <f t="shared" si="362"/>
        <v>1719990110000</v>
      </c>
      <c r="M2070" s="105">
        <v>1719990110000</v>
      </c>
      <c r="N2070" s="106" t="s">
        <v>21</v>
      </c>
      <c r="O2070" s="108" t="s">
        <v>3361</v>
      </c>
      <c r="P2070" s="101" t="s">
        <v>36</v>
      </c>
      <c r="Q2070" s="33">
        <v>1718991112000</v>
      </c>
      <c r="R2070" s="33" t="s">
        <v>21</v>
      </c>
      <c r="S2070" s="34" t="s">
        <v>3362</v>
      </c>
      <c r="T2070" s="58" t="s">
        <v>24</v>
      </c>
      <c r="U2070" s="58">
        <v>44927</v>
      </c>
      <c r="V2070" s="58">
        <v>44927</v>
      </c>
      <c r="W2070" s="93" t="s">
        <v>25</v>
      </c>
    </row>
    <row r="2071" spans="1:23" s="5" customFormat="1" ht="27" customHeight="1" x14ac:dyDescent="0.25">
      <c r="A2071" s="99">
        <f t="shared" si="363"/>
        <v>1</v>
      </c>
      <c r="B2071" s="97">
        <f t="array" aca="1" ref="B2071" ca="1">IF(AND(MAX(IF(L2070:L3082=L2071,U2070:U3082))=U2071,V2071&lt;=B$1),M2071,"-")</f>
        <v>1719990111000</v>
      </c>
      <c r="C2071" s="4">
        <f t="shared" si="353"/>
        <v>1</v>
      </c>
      <c r="D2071" s="4" t="str">
        <f t="shared" si="354"/>
        <v>7</v>
      </c>
      <c r="E2071" s="4" t="str">
        <f t="shared" si="355"/>
        <v>1</v>
      </c>
      <c r="F2071" s="4" t="str">
        <f t="shared" si="356"/>
        <v>9</v>
      </c>
      <c r="G2071" s="4" t="str">
        <f t="shared" si="357"/>
        <v>99</v>
      </c>
      <c r="H2071" s="4" t="str">
        <f t="shared" si="358"/>
        <v>0</v>
      </c>
      <c r="I2071" s="4" t="str">
        <f t="shared" si="359"/>
        <v>1</v>
      </c>
      <c r="J2071" s="4" t="str">
        <f t="shared" si="360"/>
        <v>11</v>
      </c>
      <c r="K2071" s="4" t="str">
        <f t="shared" si="361"/>
        <v>000</v>
      </c>
      <c r="L2071" s="55" t="str">
        <f t="shared" si="362"/>
        <v>1719990111000</v>
      </c>
      <c r="M2071" s="105">
        <v>1719990111000</v>
      </c>
      <c r="N2071" s="106" t="s">
        <v>21</v>
      </c>
      <c r="O2071" s="108" t="s">
        <v>3363</v>
      </c>
      <c r="P2071" s="101" t="s">
        <v>36</v>
      </c>
      <c r="Q2071" s="33">
        <v>1718991113000</v>
      </c>
      <c r="R2071" s="33" t="s">
        <v>21</v>
      </c>
      <c r="S2071" s="34" t="s">
        <v>3364</v>
      </c>
      <c r="T2071" s="58" t="s">
        <v>24</v>
      </c>
      <c r="U2071" s="58">
        <v>44927</v>
      </c>
      <c r="V2071" s="58">
        <v>44927</v>
      </c>
      <c r="W2071" s="93" t="s">
        <v>25</v>
      </c>
    </row>
    <row r="2072" spans="1:23" s="5" customFormat="1" ht="27" customHeight="1" x14ac:dyDescent="0.25">
      <c r="A2072" s="99">
        <f t="shared" si="363"/>
        <v>1</v>
      </c>
      <c r="B2072" s="97">
        <f t="array" aca="1" ref="B2072" ca="1">IF(AND(MAX(IF(L2071:L3083=L2072,U2071:U3083))=U2072,V2072&lt;=B$1),M2072,"-")</f>
        <v>1719990112000</v>
      </c>
      <c r="C2072" s="4">
        <f t="shared" si="353"/>
        <v>1</v>
      </c>
      <c r="D2072" s="4" t="str">
        <f t="shared" si="354"/>
        <v>7</v>
      </c>
      <c r="E2072" s="4" t="str">
        <f t="shared" si="355"/>
        <v>1</v>
      </c>
      <c r="F2072" s="4" t="str">
        <f t="shared" si="356"/>
        <v>9</v>
      </c>
      <c r="G2072" s="4" t="str">
        <f t="shared" si="357"/>
        <v>99</v>
      </c>
      <c r="H2072" s="4" t="str">
        <f t="shared" si="358"/>
        <v>0</v>
      </c>
      <c r="I2072" s="4" t="str">
        <f t="shared" si="359"/>
        <v>1</v>
      </c>
      <c r="J2072" s="4" t="str">
        <f t="shared" si="360"/>
        <v>12</v>
      </c>
      <c r="K2072" s="4" t="str">
        <f t="shared" si="361"/>
        <v>000</v>
      </c>
      <c r="L2072" s="55" t="str">
        <f t="shared" si="362"/>
        <v>1719990112000</v>
      </c>
      <c r="M2072" s="105">
        <v>1719990112000</v>
      </c>
      <c r="N2072" s="106" t="s">
        <v>21</v>
      </c>
      <c r="O2072" s="108" t="s">
        <v>3365</v>
      </c>
      <c r="P2072" s="101" t="s">
        <v>36</v>
      </c>
      <c r="Q2072" s="33">
        <v>1718991114000</v>
      </c>
      <c r="R2072" s="33" t="s">
        <v>21</v>
      </c>
      <c r="S2072" s="34" t="s">
        <v>3366</v>
      </c>
      <c r="T2072" s="58" t="s">
        <v>24</v>
      </c>
      <c r="U2072" s="58">
        <v>44927</v>
      </c>
      <c r="V2072" s="58">
        <v>44927</v>
      </c>
      <c r="W2072" s="93" t="s">
        <v>25</v>
      </c>
    </row>
    <row r="2073" spans="1:23" s="5" customFormat="1" ht="27" customHeight="1" x14ac:dyDescent="0.25">
      <c r="A2073" s="99">
        <f t="shared" si="363"/>
        <v>1</v>
      </c>
      <c r="B2073" s="97">
        <f t="array" aca="1" ref="B2073" ca="1">IF(AND(MAX(IF(L2072:L3084=L2073,U2072:U3084))=U2073,V2073&lt;=B$1),M2073,"-")</f>
        <v>1719990113000</v>
      </c>
      <c r="C2073" s="4">
        <f t="shared" si="353"/>
        <v>1</v>
      </c>
      <c r="D2073" s="4" t="str">
        <f t="shared" si="354"/>
        <v>7</v>
      </c>
      <c r="E2073" s="4" t="str">
        <f t="shared" si="355"/>
        <v>1</v>
      </c>
      <c r="F2073" s="4" t="str">
        <f t="shared" si="356"/>
        <v>9</v>
      </c>
      <c r="G2073" s="4" t="str">
        <f t="shared" si="357"/>
        <v>99</v>
      </c>
      <c r="H2073" s="4" t="str">
        <f t="shared" si="358"/>
        <v>0</v>
      </c>
      <c r="I2073" s="4" t="str">
        <f t="shared" si="359"/>
        <v>1</v>
      </c>
      <c r="J2073" s="4" t="str">
        <f t="shared" si="360"/>
        <v>13</v>
      </c>
      <c r="K2073" s="4" t="str">
        <f t="shared" si="361"/>
        <v>000</v>
      </c>
      <c r="L2073" s="55" t="str">
        <f t="shared" si="362"/>
        <v>1719990113000</v>
      </c>
      <c r="M2073" s="105">
        <v>1719990113000</v>
      </c>
      <c r="N2073" s="106" t="s">
        <v>21</v>
      </c>
      <c r="O2073" s="108" t="s">
        <v>3367</v>
      </c>
      <c r="P2073" s="101" t="s">
        <v>36</v>
      </c>
      <c r="Q2073" s="33">
        <v>1718991115000</v>
      </c>
      <c r="R2073" s="33" t="s">
        <v>21</v>
      </c>
      <c r="S2073" s="34" t="s">
        <v>3368</v>
      </c>
      <c r="T2073" s="58" t="s">
        <v>24</v>
      </c>
      <c r="U2073" s="58">
        <v>44927</v>
      </c>
      <c r="V2073" s="58">
        <v>44927</v>
      </c>
      <c r="W2073" s="93" t="s">
        <v>25</v>
      </c>
    </row>
    <row r="2074" spans="1:23" s="5" customFormat="1" ht="27" customHeight="1" x14ac:dyDescent="0.25">
      <c r="A2074" s="99">
        <f t="shared" si="363"/>
        <v>1</v>
      </c>
      <c r="B2074" s="97">
        <f t="array" aca="1" ref="B2074" ca="1">IF(AND(MAX(IF(L2073:L3085=L2074,U2073:U3085))=U2074,V2074&lt;=B$1),M2074,"-")</f>
        <v>1719990114000</v>
      </c>
      <c r="C2074" s="4">
        <f t="shared" si="353"/>
        <v>1</v>
      </c>
      <c r="D2074" s="4" t="str">
        <f t="shared" si="354"/>
        <v>7</v>
      </c>
      <c r="E2074" s="4" t="str">
        <f t="shared" si="355"/>
        <v>1</v>
      </c>
      <c r="F2074" s="4" t="str">
        <f t="shared" si="356"/>
        <v>9</v>
      </c>
      <c r="G2074" s="4" t="str">
        <f t="shared" si="357"/>
        <v>99</v>
      </c>
      <c r="H2074" s="4" t="str">
        <f t="shared" si="358"/>
        <v>0</v>
      </c>
      <c r="I2074" s="4" t="str">
        <f t="shared" si="359"/>
        <v>1</v>
      </c>
      <c r="J2074" s="4" t="str">
        <f t="shared" si="360"/>
        <v>14</v>
      </c>
      <c r="K2074" s="4" t="str">
        <f t="shared" si="361"/>
        <v>000</v>
      </c>
      <c r="L2074" s="55" t="str">
        <f t="shared" si="362"/>
        <v>1719990114000</v>
      </c>
      <c r="M2074" s="105">
        <v>1719990114000</v>
      </c>
      <c r="N2074" s="106" t="s">
        <v>21</v>
      </c>
      <c r="O2074" s="108" t="s">
        <v>3369</v>
      </c>
      <c r="P2074" s="101" t="s">
        <v>36</v>
      </c>
      <c r="Q2074" s="33">
        <v>1718991116000</v>
      </c>
      <c r="R2074" s="33" t="s">
        <v>21</v>
      </c>
      <c r="S2074" s="34" t="s">
        <v>3370</v>
      </c>
      <c r="T2074" s="58" t="s">
        <v>24</v>
      </c>
      <c r="U2074" s="58">
        <v>44927</v>
      </c>
      <c r="V2074" s="58">
        <v>44927</v>
      </c>
      <c r="W2074" s="93" t="s">
        <v>25</v>
      </c>
    </row>
    <row r="2075" spans="1:23" s="5" customFormat="1" ht="27" customHeight="1" x14ac:dyDescent="0.25">
      <c r="A2075" s="99">
        <f t="shared" si="363"/>
        <v>1</v>
      </c>
      <c r="B2075" s="97">
        <f t="array" aca="1" ref="B2075" ca="1">IF(AND(MAX(IF(L2074:L3086=L2075,U2074:U3086))=U2075,V2075&lt;=B$1),M2075,"-")</f>
        <v>1719990114001</v>
      </c>
      <c r="C2075" s="4">
        <f t="shared" si="353"/>
        <v>1</v>
      </c>
      <c r="D2075" s="4" t="str">
        <f t="shared" si="354"/>
        <v>7</v>
      </c>
      <c r="E2075" s="4" t="str">
        <f t="shared" si="355"/>
        <v>1</v>
      </c>
      <c r="F2075" s="4" t="str">
        <f t="shared" si="356"/>
        <v>9</v>
      </c>
      <c r="G2075" s="4" t="str">
        <f t="shared" si="357"/>
        <v>99</v>
      </c>
      <c r="H2075" s="4" t="str">
        <f t="shared" si="358"/>
        <v>0</v>
      </c>
      <c r="I2075" s="4" t="str">
        <f t="shared" si="359"/>
        <v>1</v>
      </c>
      <c r="J2075" s="4" t="str">
        <f t="shared" si="360"/>
        <v>14</v>
      </c>
      <c r="K2075" s="4" t="str">
        <f t="shared" si="361"/>
        <v>001</v>
      </c>
      <c r="L2075" s="55" t="str">
        <f t="shared" si="362"/>
        <v>1719990114001</v>
      </c>
      <c r="M2075" s="105">
        <v>1719990114001</v>
      </c>
      <c r="N2075" s="106" t="s">
        <v>40</v>
      </c>
      <c r="O2075" s="108" t="s">
        <v>3191</v>
      </c>
      <c r="P2075" s="101" t="s">
        <v>107</v>
      </c>
      <c r="Q2075" s="33" t="s">
        <v>25</v>
      </c>
      <c r="R2075" s="33" t="s">
        <v>25</v>
      </c>
      <c r="S2075" s="34" t="s">
        <v>25</v>
      </c>
      <c r="T2075" s="58" t="s">
        <v>1187</v>
      </c>
      <c r="U2075" s="58">
        <v>45775</v>
      </c>
      <c r="V2075" s="58">
        <v>46023</v>
      </c>
      <c r="W2075" s="93" t="s">
        <v>25</v>
      </c>
    </row>
    <row r="2076" spans="1:23" s="5" customFormat="1" ht="27" customHeight="1" x14ac:dyDescent="0.25">
      <c r="A2076" s="99">
        <f t="shared" si="363"/>
        <v>1</v>
      </c>
      <c r="B2076" s="97">
        <f t="array" aca="1" ref="B2076" ca="1">IF(AND(MAX(IF(L2075:L3087=L2076,U2075:U3087))=U2076,V2076&lt;=B$1),M2076,"-")</f>
        <v>1719990115000</v>
      </c>
      <c r="C2076" s="4">
        <f t="shared" si="353"/>
        <v>1</v>
      </c>
      <c r="D2076" s="4" t="str">
        <f t="shared" si="354"/>
        <v>7</v>
      </c>
      <c r="E2076" s="4" t="str">
        <f t="shared" si="355"/>
        <v>1</v>
      </c>
      <c r="F2076" s="4" t="str">
        <f t="shared" si="356"/>
        <v>9</v>
      </c>
      <c r="G2076" s="4" t="str">
        <f t="shared" si="357"/>
        <v>99</v>
      </c>
      <c r="H2076" s="4" t="str">
        <f t="shared" si="358"/>
        <v>0</v>
      </c>
      <c r="I2076" s="4" t="str">
        <f t="shared" si="359"/>
        <v>1</v>
      </c>
      <c r="J2076" s="4" t="str">
        <f t="shared" si="360"/>
        <v>15</v>
      </c>
      <c r="K2076" s="4" t="str">
        <f t="shared" si="361"/>
        <v>000</v>
      </c>
      <c r="L2076" s="55" t="str">
        <f t="shared" si="362"/>
        <v>1719990115000</v>
      </c>
      <c r="M2076" s="105">
        <v>1719990115000</v>
      </c>
      <c r="N2076" s="106" t="s">
        <v>21</v>
      </c>
      <c r="O2076" s="108" t="s">
        <v>3371</v>
      </c>
      <c r="P2076" s="101" t="s">
        <v>36</v>
      </c>
      <c r="Q2076" s="33">
        <v>1718991117000</v>
      </c>
      <c r="R2076" s="33" t="s">
        <v>21</v>
      </c>
      <c r="S2076" s="34" t="s">
        <v>3372</v>
      </c>
      <c r="T2076" s="58" t="s">
        <v>24</v>
      </c>
      <c r="U2076" s="58">
        <v>44927</v>
      </c>
      <c r="V2076" s="58">
        <v>44927</v>
      </c>
      <c r="W2076" s="93" t="s">
        <v>25</v>
      </c>
    </row>
    <row r="2077" spans="1:23" s="5" customFormat="1" ht="27" customHeight="1" x14ac:dyDescent="0.25">
      <c r="A2077" s="99">
        <f t="shared" si="363"/>
        <v>1</v>
      </c>
      <c r="B2077" s="97">
        <f t="array" aca="1" ref="B2077" ca="1">IF(AND(MAX(IF(L2075:L3087=L2077,U2075:U3087))=U2077,V2077&lt;=B$1),M2077,"-")</f>
        <v>1719990115001</v>
      </c>
      <c r="C2077" s="4">
        <f t="shared" si="353"/>
        <v>1</v>
      </c>
      <c r="D2077" s="4" t="str">
        <f t="shared" si="354"/>
        <v>7</v>
      </c>
      <c r="E2077" s="4" t="str">
        <f t="shared" si="355"/>
        <v>1</v>
      </c>
      <c r="F2077" s="4" t="str">
        <f t="shared" si="356"/>
        <v>9</v>
      </c>
      <c r="G2077" s="4" t="str">
        <f t="shared" si="357"/>
        <v>99</v>
      </c>
      <c r="H2077" s="4" t="str">
        <f t="shared" si="358"/>
        <v>0</v>
      </c>
      <c r="I2077" s="4" t="str">
        <f t="shared" si="359"/>
        <v>1</v>
      </c>
      <c r="J2077" s="4" t="str">
        <f t="shared" si="360"/>
        <v>15</v>
      </c>
      <c r="K2077" s="4" t="str">
        <f t="shared" si="361"/>
        <v>001</v>
      </c>
      <c r="L2077" s="55" t="str">
        <f t="shared" si="362"/>
        <v>1719990115001</v>
      </c>
      <c r="M2077" s="105">
        <v>1719990115001</v>
      </c>
      <c r="N2077" s="106" t="s">
        <v>40</v>
      </c>
      <c r="O2077" s="108" t="s">
        <v>3198</v>
      </c>
      <c r="P2077" s="101" t="s">
        <v>36</v>
      </c>
      <c r="Q2077" s="33">
        <v>1718991117001</v>
      </c>
      <c r="R2077" s="33" t="s">
        <v>40</v>
      </c>
      <c r="S2077" s="34" t="s">
        <v>3373</v>
      </c>
      <c r="T2077" s="58" t="s">
        <v>24</v>
      </c>
      <c r="U2077" s="58">
        <v>44927</v>
      </c>
      <c r="V2077" s="58">
        <v>44927</v>
      </c>
      <c r="W2077" s="93" t="s">
        <v>25</v>
      </c>
    </row>
    <row r="2078" spans="1:23" s="5" customFormat="1" ht="27" customHeight="1" x14ac:dyDescent="0.25">
      <c r="A2078" s="99">
        <f t="shared" si="363"/>
        <v>1</v>
      </c>
      <c r="B2078" s="97">
        <f t="array" aca="1" ref="B2078" ca="1">IF(AND(MAX(IF(L2076:L3088=L2078,U2076:U3088))=U2078,V2078&lt;=B$1),M2078,"-")</f>
        <v>1719990115002</v>
      </c>
      <c r="C2078" s="4">
        <f t="shared" si="353"/>
        <v>1</v>
      </c>
      <c r="D2078" s="4" t="str">
        <f t="shared" si="354"/>
        <v>7</v>
      </c>
      <c r="E2078" s="4" t="str">
        <f t="shared" si="355"/>
        <v>1</v>
      </c>
      <c r="F2078" s="4" t="str">
        <f t="shared" si="356"/>
        <v>9</v>
      </c>
      <c r="G2078" s="4" t="str">
        <f t="shared" si="357"/>
        <v>99</v>
      </c>
      <c r="H2078" s="4" t="str">
        <f t="shared" si="358"/>
        <v>0</v>
      </c>
      <c r="I2078" s="4" t="str">
        <f t="shared" si="359"/>
        <v>1</v>
      </c>
      <c r="J2078" s="4" t="str">
        <f t="shared" si="360"/>
        <v>15</v>
      </c>
      <c r="K2078" s="4" t="str">
        <f t="shared" si="361"/>
        <v>002</v>
      </c>
      <c r="L2078" s="55" t="str">
        <f t="shared" si="362"/>
        <v>1719990115002</v>
      </c>
      <c r="M2078" s="105">
        <v>1719990115002</v>
      </c>
      <c r="N2078" s="106" t="s">
        <v>40</v>
      </c>
      <c r="O2078" s="108" t="s">
        <v>3374</v>
      </c>
      <c r="P2078" s="101" t="s">
        <v>107</v>
      </c>
      <c r="Q2078" s="33" t="s">
        <v>25</v>
      </c>
      <c r="R2078" s="33" t="s">
        <v>25</v>
      </c>
      <c r="S2078" s="34" t="s">
        <v>25</v>
      </c>
      <c r="T2078" s="58" t="s">
        <v>2916</v>
      </c>
      <c r="U2078" s="58">
        <v>46008</v>
      </c>
      <c r="V2078" s="58">
        <v>46008</v>
      </c>
      <c r="W2078" s="93" t="s">
        <v>3375</v>
      </c>
    </row>
    <row r="2079" spans="1:23" s="5" customFormat="1" ht="27" customHeight="1" x14ac:dyDescent="0.25">
      <c r="A2079" s="99">
        <f t="shared" si="363"/>
        <v>1</v>
      </c>
      <c r="B2079" s="97">
        <f t="array" aca="1" ref="B2079" ca="1">IF(AND(MAX(IF(L2078:L3089=L2079,U2078:U3089))=U2079,V2079&lt;=B$1),M2079,"-")</f>
        <v>1719990116000</v>
      </c>
      <c r="C2079" s="4">
        <f t="shared" si="353"/>
        <v>1</v>
      </c>
      <c r="D2079" s="4" t="str">
        <f t="shared" si="354"/>
        <v>7</v>
      </c>
      <c r="E2079" s="4" t="str">
        <f t="shared" si="355"/>
        <v>1</v>
      </c>
      <c r="F2079" s="4" t="str">
        <f t="shared" si="356"/>
        <v>9</v>
      </c>
      <c r="G2079" s="4" t="str">
        <f t="shared" si="357"/>
        <v>99</v>
      </c>
      <c r="H2079" s="4" t="str">
        <f t="shared" si="358"/>
        <v>0</v>
      </c>
      <c r="I2079" s="4" t="str">
        <f t="shared" si="359"/>
        <v>1</v>
      </c>
      <c r="J2079" s="4" t="str">
        <f t="shared" si="360"/>
        <v>16</v>
      </c>
      <c r="K2079" s="4" t="str">
        <f t="shared" si="361"/>
        <v>000</v>
      </c>
      <c r="L2079" s="55" t="str">
        <f t="shared" si="362"/>
        <v>1719990116000</v>
      </c>
      <c r="M2079" s="105">
        <v>1719990116000</v>
      </c>
      <c r="N2079" s="106" t="s">
        <v>21</v>
      </c>
      <c r="O2079" s="108" t="s">
        <v>3376</v>
      </c>
      <c r="P2079" s="101" t="s">
        <v>36</v>
      </c>
      <c r="Q2079" s="33">
        <v>1718991118000</v>
      </c>
      <c r="R2079" s="33" t="s">
        <v>21</v>
      </c>
      <c r="S2079" s="34" t="s">
        <v>3377</v>
      </c>
      <c r="T2079" s="58" t="s">
        <v>24</v>
      </c>
      <c r="U2079" s="58">
        <v>44927</v>
      </c>
      <c r="V2079" s="58">
        <v>44927</v>
      </c>
      <c r="W2079" s="93" t="s">
        <v>25</v>
      </c>
    </row>
    <row r="2080" spans="1:23" s="5" customFormat="1" ht="27" customHeight="1" x14ac:dyDescent="0.25">
      <c r="A2080" s="99">
        <f t="shared" si="363"/>
        <v>1</v>
      </c>
      <c r="B2080" s="97">
        <f t="array" aca="1" ref="B2080" ca="1">IF(AND(MAX(IF(L2079:L3090=L2080,U2079:U3090))=U2080,V2080&lt;=B$1),M2080,"-")</f>
        <v>1719990116001</v>
      </c>
      <c r="C2080" s="4">
        <f t="shared" si="353"/>
        <v>1</v>
      </c>
      <c r="D2080" s="4" t="str">
        <f t="shared" si="354"/>
        <v>7</v>
      </c>
      <c r="E2080" s="4" t="str">
        <f t="shared" si="355"/>
        <v>1</v>
      </c>
      <c r="F2080" s="4" t="str">
        <f t="shared" si="356"/>
        <v>9</v>
      </c>
      <c r="G2080" s="4" t="str">
        <f t="shared" si="357"/>
        <v>99</v>
      </c>
      <c r="H2080" s="4" t="str">
        <f t="shared" si="358"/>
        <v>0</v>
      </c>
      <c r="I2080" s="4" t="str">
        <f t="shared" si="359"/>
        <v>1</v>
      </c>
      <c r="J2080" s="4" t="str">
        <f t="shared" si="360"/>
        <v>16</v>
      </c>
      <c r="K2080" s="4" t="str">
        <f t="shared" si="361"/>
        <v>001</v>
      </c>
      <c r="L2080" s="55" t="str">
        <f t="shared" si="362"/>
        <v>1719990116001</v>
      </c>
      <c r="M2080" s="105">
        <v>1719990116001</v>
      </c>
      <c r="N2080" s="106" t="s">
        <v>40</v>
      </c>
      <c r="O2080" s="108" t="s">
        <v>3210</v>
      </c>
      <c r="P2080" s="101" t="s">
        <v>36</v>
      </c>
      <c r="Q2080" s="33">
        <v>1718991118001</v>
      </c>
      <c r="R2080" s="33" t="s">
        <v>40</v>
      </c>
      <c r="S2080" s="34" t="s">
        <v>3211</v>
      </c>
      <c r="T2080" s="58" t="s">
        <v>24</v>
      </c>
      <c r="U2080" s="58">
        <v>44927</v>
      </c>
      <c r="V2080" s="58">
        <v>44927</v>
      </c>
      <c r="W2080" s="93" t="s">
        <v>25</v>
      </c>
    </row>
    <row r="2081" spans="1:23" s="5" customFormat="1" ht="27" customHeight="1" x14ac:dyDescent="0.25">
      <c r="A2081" s="99">
        <f t="shared" si="363"/>
        <v>1</v>
      </c>
      <c r="B2081" s="97">
        <f t="array" aca="1" ref="B2081" ca="1">IF(AND(MAX(IF(L2080:L3091=L2081,U2080:U3091))=U2081,V2081&lt;=B$1),M2081,"-")</f>
        <v>1719990117000</v>
      </c>
      <c r="C2081" s="4">
        <f t="shared" si="353"/>
        <v>1</v>
      </c>
      <c r="D2081" s="4" t="str">
        <f t="shared" si="354"/>
        <v>7</v>
      </c>
      <c r="E2081" s="4" t="str">
        <f t="shared" si="355"/>
        <v>1</v>
      </c>
      <c r="F2081" s="4" t="str">
        <f t="shared" si="356"/>
        <v>9</v>
      </c>
      <c r="G2081" s="4" t="str">
        <f t="shared" si="357"/>
        <v>99</v>
      </c>
      <c r="H2081" s="4" t="str">
        <f t="shared" si="358"/>
        <v>0</v>
      </c>
      <c r="I2081" s="4" t="str">
        <f t="shared" si="359"/>
        <v>1</v>
      </c>
      <c r="J2081" s="4" t="str">
        <f t="shared" si="360"/>
        <v>17</v>
      </c>
      <c r="K2081" s="4" t="str">
        <f t="shared" si="361"/>
        <v>000</v>
      </c>
      <c r="L2081" s="55" t="str">
        <f t="shared" si="362"/>
        <v>1719990117000</v>
      </c>
      <c r="M2081" s="105">
        <v>1719990117000</v>
      </c>
      <c r="N2081" s="106" t="s">
        <v>21</v>
      </c>
      <c r="O2081" s="108" t="s">
        <v>3378</v>
      </c>
      <c r="P2081" s="101" t="s">
        <v>36</v>
      </c>
      <c r="Q2081" s="33">
        <v>1718991119000</v>
      </c>
      <c r="R2081" s="33" t="s">
        <v>21</v>
      </c>
      <c r="S2081" s="34" t="s">
        <v>3379</v>
      </c>
      <c r="T2081" s="58" t="s">
        <v>24</v>
      </c>
      <c r="U2081" s="58">
        <v>44927</v>
      </c>
      <c r="V2081" s="58">
        <v>44927</v>
      </c>
      <c r="W2081" s="93" t="s">
        <v>25</v>
      </c>
    </row>
    <row r="2082" spans="1:23" s="5" customFormat="1" ht="27" customHeight="1" x14ac:dyDescent="0.25">
      <c r="A2082" s="99">
        <f t="shared" si="363"/>
        <v>1</v>
      </c>
      <c r="B2082" s="97">
        <f t="array" aca="1" ref="B2082" ca="1">IF(AND(MAX(IF(L2081:L3092=L2082,U2081:U3092))=U2082,V2082&lt;=B$1),M2082,"-")</f>
        <v>1719990118000</v>
      </c>
      <c r="C2082" s="4">
        <f t="shared" si="353"/>
        <v>1</v>
      </c>
      <c r="D2082" s="4" t="str">
        <f t="shared" si="354"/>
        <v>7</v>
      </c>
      <c r="E2082" s="4" t="str">
        <f t="shared" si="355"/>
        <v>1</v>
      </c>
      <c r="F2082" s="4" t="str">
        <f t="shared" si="356"/>
        <v>9</v>
      </c>
      <c r="G2082" s="4" t="str">
        <f t="shared" si="357"/>
        <v>99</v>
      </c>
      <c r="H2082" s="4" t="str">
        <f t="shared" si="358"/>
        <v>0</v>
      </c>
      <c r="I2082" s="4" t="str">
        <f t="shared" si="359"/>
        <v>1</v>
      </c>
      <c r="J2082" s="4" t="str">
        <f t="shared" si="360"/>
        <v>18</v>
      </c>
      <c r="K2082" s="4" t="str">
        <f t="shared" si="361"/>
        <v>000</v>
      </c>
      <c r="L2082" s="55" t="str">
        <f t="shared" si="362"/>
        <v>1719990118000</v>
      </c>
      <c r="M2082" s="105">
        <v>1719990118000</v>
      </c>
      <c r="N2082" s="106" t="s">
        <v>21</v>
      </c>
      <c r="O2082" s="108" t="s">
        <v>3380</v>
      </c>
      <c r="P2082" s="101" t="s">
        <v>36</v>
      </c>
      <c r="Q2082" s="33">
        <v>1718991120000</v>
      </c>
      <c r="R2082" s="33" t="s">
        <v>21</v>
      </c>
      <c r="S2082" s="34" t="s">
        <v>3381</v>
      </c>
      <c r="T2082" s="58" t="s">
        <v>24</v>
      </c>
      <c r="U2082" s="58">
        <v>44927</v>
      </c>
      <c r="V2082" s="58">
        <v>44927</v>
      </c>
      <c r="W2082" s="93" t="s">
        <v>25</v>
      </c>
    </row>
    <row r="2083" spans="1:23" s="5" customFormat="1" ht="27" customHeight="1" x14ac:dyDescent="0.25">
      <c r="A2083" s="99">
        <f t="shared" si="363"/>
        <v>1</v>
      </c>
      <c r="B2083" s="97">
        <f t="array" aca="1" ref="B2083" ca="1">IF(AND(MAX(IF(L2082:L3093=L2083,U2082:U3093))=U2083,V2083&lt;=B$1),M2083,"-")</f>
        <v>1719990119000</v>
      </c>
      <c r="C2083" s="4">
        <f t="shared" si="353"/>
        <v>1</v>
      </c>
      <c r="D2083" s="4" t="str">
        <f t="shared" si="354"/>
        <v>7</v>
      </c>
      <c r="E2083" s="4" t="str">
        <f t="shared" si="355"/>
        <v>1</v>
      </c>
      <c r="F2083" s="4" t="str">
        <f t="shared" si="356"/>
        <v>9</v>
      </c>
      <c r="G2083" s="4" t="str">
        <f t="shared" si="357"/>
        <v>99</v>
      </c>
      <c r="H2083" s="4" t="str">
        <f t="shared" si="358"/>
        <v>0</v>
      </c>
      <c r="I2083" s="4" t="str">
        <f t="shared" si="359"/>
        <v>1</v>
      </c>
      <c r="J2083" s="4" t="str">
        <f t="shared" si="360"/>
        <v>19</v>
      </c>
      <c r="K2083" s="4" t="str">
        <f t="shared" si="361"/>
        <v>000</v>
      </c>
      <c r="L2083" s="55" t="str">
        <f t="shared" si="362"/>
        <v>1719990119000</v>
      </c>
      <c r="M2083" s="105">
        <v>1719990119000</v>
      </c>
      <c r="N2083" s="106" t="s">
        <v>21</v>
      </c>
      <c r="O2083" s="108" t="s">
        <v>3382</v>
      </c>
      <c r="P2083" s="101" t="s">
        <v>36</v>
      </c>
      <c r="Q2083" s="33">
        <v>1718991121000</v>
      </c>
      <c r="R2083" s="33" t="s">
        <v>21</v>
      </c>
      <c r="S2083" s="34" t="s">
        <v>3383</v>
      </c>
      <c r="T2083" s="58" t="s">
        <v>24</v>
      </c>
      <c r="U2083" s="58">
        <v>44927</v>
      </c>
      <c r="V2083" s="58">
        <v>44927</v>
      </c>
      <c r="W2083" s="93" t="s">
        <v>25</v>
      </c>
    </row>
    <row r="2084" spans="1:23" s="5" customFormat="1" ht="27" customHeight="1" x14ac:dyDescent="0.25">
      <c r="A2084" s="99">
        <f t="shared" si="363"/>
        <v>1</v>
      </c>
      <c r="B2084" s="97">
        <f t="array" aca="1" ref="B2084" ca="1">IF(AND(MAX(IF(L2083:L3094=L2084,U2083:U3094))=U2084,V2084&lt;=B$1),M2084,"-")</f>
        <v>1719990120000</v>
      </c>
      <c r="C2084" s="4">
        <f t="shared" si="353"/>
        <v>1</v>
      </c>
      <c r="D2084" s="4" t="str">
        <f t="shared" si="354"/>
        <v>7</v>
      </c>
      <c r="E2084" s="4" t="str">
        <f t="shared" si="355"/>
        <v>1</v>
      </c>
      <c r="F2084" s="4" t="str">
        <f t="shared" si="356"/>
        <v>9</v>
      </c>
      <c r="G2084" s="4" t="str">
        <f t="shared" si="357"/>
        <v>99</v>
      </c>
      <c r="H2084" s="4" t="str">
        <f t="shared" si="358"/>
        <v>0</v>
      </c>
      <c r="I2084" s="4" t="str">
        <f t="shared" si="359"/>
        <v>1</v>
      </c>
      <c r="J2084" s="4" t="str">
        <f t="shared" si="360"/>
        <v>20</v>
      </c>
      <c r="K2084" s="4" t="str">
        <f t="shared" si="361"/>
        <v>000</v>
      </c>
      <c r="L2084" s="55" t="str">
        <f t="shared" si="362"/>
        <v>1719990120000</v>
      </c>
      <c r="M2084" s="105">
        <v>1719990120000</v>
      </c>
      <c r="N2084" s="106" t="s">
        <v>21</v>
      </c>
      <c r="O2084" s="108" t="s">
        <v>3384</v>
      </c>
      <c r="P2084" s="101" t="s">
        <v>36</v>
      </c>
      <c r="Q2084" s="33">
        <v>1718991122000</v>
      </c>
      <c r="R2084" s="33" t="s">
        <v>21</v>
      </c>
      <c r="S2084" s="34" t="s">
        <v>3385</v>
      </c>
      <c r="T2084" s="58" t="s">
        <v>24</v>
      </c>
      <c r="U2084" s="58">
        <v>44927</v>
      </c>
      <c r="V2084" s="58">
        <v>44927</v>
      </c>
      <c r="W2084" s="93" t="s">
        <v>25</v>
      </c>
    </row>
    <row r="2085" spans="1:23" s="5" customFormat="1" ht="27" customHeight="1" x14ac:dyDescent="0.25">
      <c r="A2085" s="99">
        <f t="shared" si="363"/>
        <v>1</v>
      </c>
      <c r="B2085" s="97">
        <f t="array" aca="1" ref="B2085" ca="1">IF(AND(MAX(IF(L2084:L3095=L2085,U2084:U3095))=U2085,V2085&lt;=B$1),M2085,"-")</f>
        <v>1719990120001</v>
      </c>
      <c r="C2085" s="4">
        <f t="shared" si="353"/>
        <v>1</v>
      </c>
      <c r="D2085" s="4" t="str">
        <f t="shared" si="354"/>
        <v>7</v>
      </c>
      <c r="E2085" s="4" t="str">
        <f t="shared" si="355"/>
        <v>1</v>
      </c>
      <c r="F2085" s="4" t="str">
        <f t="shared" si="356"/>
        <v>9</v>
      </c>
      <c r="G2085" s="4" t="str">
        <f t="shared" si="357"/>
        <v>99</v>
      </c>
      <c r="H2085" s="4" t="str">
        <f t="shared" si="358"/>
        <v>0</v>
      </c>
      <c r="I2085" s="4" t="str">
        <f t="shared" si="359"/>
        <v>1</v>
      </c>
      <c r="J2085" s="4" t="str">
        <f t="shared" si="360"/>
        <v>20</v>
      </c>
      <c r="K2085" s="4" t="str">
        <f t="shared" si="361"/>
        <v>001</v>
      </c>
      <c r="L2085" s="55" t="str">
        <f t="shared" si="362"/>
        <v>1719990120001</v>
      </c>
      <c r="M2085" s="105">
        <v>1719990120001</v>
      </c>
      <c r="N2085" s="105" t="s">
        <v>40</v>
      </c>
      <c r="O2085" s="110" t="s">
        <v>3222</v>
      </c>
      <c r="P2085" s="101" t="s">
        <v>107</v>
      </c>
      <c r="Q2085" s="33" t="s">
        <v>25</v>
      </c>
      <c r="R2085" s="4" t="s">
        <v>25</v>
      </c>
      <c r="S2085" s="5" t="s">
        <v>25</v>
      </c>
      <c r="T2085" s="59" t="s">
        <v>24</v>
      </c>
      <c r="U2085" s="59">
        <v>45321</v>
      </c>
      <c r="V2085" s="59">
        <v>45321</v>
      </c>
      <c r="W2085" s="94" t="s">
        <v>3386</v>
      </c>
    </row>
    <row r="2086" spans="1:23" s="5" customFormat="1" ht="27" customHeight="1" x14ac:dyDescent="0.25">
      <c r="A2086" s="99">
        <f t="shared" si="363"/>
        <v>1</v>
      </c>
      <c r="B2086" s="97">
        <f t="array" aca="1" ref="B2086" ca="1">IF(AND(MAX(IF(L2085:L3096=L2086,U2085:U3096))=U2086,V2086&lt;=B$1),M2086,"-")</f>
        <v>1719990120002</v>
      </c>
      <c r="C2086" s="4">
        <f t="shared" si="353"/>
        <v>1</v>
      </c>
      <c r="D2086" s="4" t="str">
        <f t="shared" si="354"/>
        <v>7</v>
      </c>
      <c r="E2086" s="4" t="str">
        <f t="shared" si="355"/>
        <v>1</v>
      </c>
      <c r="F2086" s="4" t="str">
        <f t="shared" si="356"/>
        <v>9</v>
      </c>
      <c r="G2086" s="4" t="str">
        <f t="shared" si="357"/>
        <v>99</v>
      </c>
      <c r="H2086" s="4" t="str">
        <f t="shared" si="358"/>
        <v>0</v>
      </c>
      <c r="I2086" s="4" t="str">
        <f t="shared" si="359"/>
        <v>1</v>
      </c>
      <c r="J2086" s="4" t="str">
        <f t="shared" si="360"/>
        <v>20</v>
      </c>
      <c r="K2086" s="4" t="str">
        <f t="shared" si="361"/>
        <v>002</v>
      </c>
      <c r="L2086" s="55" t="str">
        <f t="shared" si="362"/>
        <v>1719990120002</v>
      </c>
      <c r="M2086" s="105">
        <v>1719990120002</v>
      </c>
      <c r="N2086" s="105" t="s">
        <v>40</v>
      </c>
      <c r="O2086" s="110" t="s">
        <v>3224</v>
      </c>
      <c r="P2086" s="101" t="s">
        <v>107</v>
      </c>
      <c r="Q2086" s="33" t="s">
        <v>25</v>
      </c>
      <c r="R2086" s="4" t="s">
        <v>25</v>
      </c>
      <c r="S2086" s="5" t="s">
        <v>25</v>
      </c>
      <c r="T2086" s="59" t="s">
        <v>24</v>
      </c>
      <c r="U2086" s="59">
        <v>45321</v>
      </c>
      <c r="V2086" s="59">
        <v>45321</v>
      </c>
      <c r="W2086" s="94" t="s">
        <v>3387</v>
      </c>
    </row>
    <row r="2087" spans="1:23" s="5" customFormat="1" ht="27" customHeight="1" x14ac:dyDescent="0.25">
      <c r="A2087" s="99">
        <f t="shared" si="363"/>
        <v>1</v>
      </c>
      <c r="B2087" s="97">
        <f t="array" aca="1" ref="B2087" ca="1">IF(AND(MAX(IF(L2086:L3097=L2087,U2086:U3097))=U2087,V2087&lt;=B$1),M2087,"-")</f>
        <v>1719990121000</v>
      </c>
      <c r="C2087" s="4">
        <f t="shared" si="353"/>
        <v>1</v>
      </c>
      <c r="D2087" s="4" t="str">
        <f t="shared" si="354"/>
        <v>7</v>
      </c>
      <c r="E2087" s="4" t="str">
        <f t="shared" si="355"/>
        <v>1</v>
      </c>
      <c r="F2087" s="4" t="str">
        <f t="shared" si="356"/>
        <v>9</v>
      </c>
      <c r="G2087" s="4" t="str">
        <f t="shared" si="357"/>
        <v>99</v>
      </c>
      <c r="H2087" s="4" t="str">
        <f t="shared" si="358"/>
        <v>0</v>
      </c>
      <c r="I2087" s="4" t="str">
        <f t="shared" si="359"/>
        <v>1</v>
      </c>
      <c r="J2087" s="4" t="str">
        <f t="shared" si="360"/>
        <v>21</v>
      </c>
      <c r="K2087" s="4" t="str">
        <f t="shared" si="361"/>
        <v>000</v>
      </c>
      <c r="L2087" s="55" t="str">
        <f t="shared" si="362"/>
        <v>1719990121000</v>
      </c>
      <c r="M2087" s="105">
        <v>1719990121000</v>
      </c>
      <c r="N2087" s="106" t="s">
        <v>21</v>
      </c>
      <c r="O2087" s="108" t="s">
        <v>3388</v>
      </c>
      <c r="P2087" s="101" t="s">
        <v>36</v>
      </c>
      <c r="Q2087" s="33">
        <v>1718991123000</v>
      </c>
      <c r="R2087" s="33" t="s">
        <v>21</v>
      </c>
      <c r="S2087" s="34" t="s">
        <v>3389</v>
      </c>
      <c r="T2087" s="58" t="s">
        <v>24</v>
      </c>
      <c r="U2087" s="58">
        <v>44927</v>
      </c>
      <c r="V2087" s="58">
        <v>44927</v>
      </c>
      <c r="W2087" s="93" t="s">
        <v>25</v>
      </c>
    </row>
    <row r="2088" spans="1:23" s="5" customFormat="1" ht="27" customHeight="1" x14ac:dyDescent="0.25">
      <c r="A2088" s="99">
        <f t="shared" si="363"/>
        <v>1</v>
      </c>
      <c r="B2088" s="97">
        <f t="array" aca="1" ref="B2088" ca="1">IF(AND(MAX(IF(L2087:L3098=L2088,U2087:U3098))=U2088,V2088&lt;=B$1),M2088,"-")</f>
        <v>1719990122000</v>
      </c>
      <c r="C2088" s="4">
        <f t="shared" si="353"/>
        <v>1</v>
      </c>
      <c r="D2088" s="4" t="str">
        <f t="shared" si="354"/>
        <v>7</v>
      </c>
      <c r="E2088" s="4" t="str">
        <f t="shared" si="355"/>
        <v>1</v>
      </c>
      <c r="F2088" s="4" t="str">
        <f t="shared" si="356"/>
        <v>9</v>
      </c>
      <c r="G2088" s="4" t="str">
        <f t="shared" si="357"/>
        <v>99</v>
      </c>
      <c r="H2088" s="4" t="str">
        <f t="shared" si="358"/>
        <v>0</v>
      </c>
      <c r="I2088" s="4" t="str">
        <f t="shared" si="359"/>
        <v>1</v>
      </c>
      <c r="J2088" s="4" t="str">
        <f t="shared" si="360"/>
        <v>22</v>
      </c>
      <c r="K2088" s="4" t="str">
        <f t="shared" si="361"/>
        <v>000</v>
      </c>
      <c r="L2088" s="55" t="str">
        <f t="shared" si="362"/>
        <v>1719990122000</v>
      </c>
      <c r="M2088" s="105">
        <v>1719990122000</v>
      </c>
      <c r="N2088" s="106" t="s">
        <v>21</v>
      </c>
      <c r="O2088" s="108" t="s">
        <v>3390</v>
      </c>
      <c r="P2088" s="101" t="s">
        <v>36</v>
      </c>
      <c r="Q2088" s="33">
        <v>1718991124000</v>
      </c>
      <c r="R2088" s="33" t="s">
        <v>21</v>
      </c>
      <c r="S2088" s="34" t="s">
        <v>3391</v>
      </c>
      <c r="T2088" s="58" t="s">
        <v>24</v>
      </c>
      <c r="U2088" s="58">
        <v>44927</v>
      </c>
      <c r="V2088" s="58">
        <v>44927</v>
      </c>
      <c r="W2088" s="93" t="s">
        <v>25</v>
      </c>
    </row>
    <row r="2089" spans="1:23" s="5" customFormat="1" ht="27" customHeight="1" x14ac:dyDescent="0.25">
      <c r="A2089" s="99">
        <f t="shared" si="363"/>
        <v>1</v>
      </c>
      <c r="B2089" s="97">
        <f t="array" aca="1" ref="B2089" ca="1">IF(AND(MAX(IF(L2088:L3099=L2089,U2088:U3099))=U2089,V2089&lt;=B$1),M2089,"-")</f>
        <v>1719990123000</v>
      </c>
      <c r="C2089" s="4">
        <f t="shared" si="353"/>
        <v>1</v>
      </c>
      <c r="D2089" s="4" t="str">
        <f t="shared" si="354"/>
        <v>7</v>
      </c>
      <c r="E2089" s="4" t="str">
        <f t="shared" si="355"/>
        <v>1</v>
      </c>
      <c r="F2089" s="4" t="str">
        <f t="shared" si="356"/>
        <v>9</v>
      </c>
      <c r="G2089" s="4" t="str">
        <f t="shared" si="357"/>
        <v>99</v>
      </c>
      <c r="H2089" s="4" t="str">
        <f t="shared" si="358"/>
        <v>0</v>
      </c>
      <c r="I2089" s="4" t="str">
        <f t="shared" si="359"/>
        <v>1</v>
      </c>
      <c r="J2089" s="4" t="str">
        <f t="shared" si="360"/>
        <v>23</v>
      </c>
      <c r="K2089" s="4" t="str">
        <f t="shared" si="361"/>
        <v>000</v>
      </c>
      <c r="L2089" s="55" t="str">
        <f t="shared" si="362"/>
        <v>1719990123000</v>
      </c>
      <c r="M2089" s="105">
        <v>1719990123000</v>
      </c>
      <c r="N2089" s="106" t="s">
        <v>21</v>
      </c>
      <c r="O2089" s="108" t="s">
        <v>3392</v>
      </c>
      <c r="P2089" s="101" t="s">
        <v>36</v>
      </c>
      <c r="Q2089" s="33">
        <v>1718991125000</v>
      </c>
      <c r="R2089" s="33" t="s">
        <v>21</v>
      </c>
      <c r="S2089" s="34" t="s">
        <v>3393</v>
      </c>
      <c r="T2089" s="58" t="s">
        <v>24</v>
      </c>
      <c r="U2089" s="58">
        <v>44927</v>
      </c>
      <c r="V2089" s="58">
        <v>44927</v>
      </c>
      <c r="W2089" s="93" t="s">
        <v>25</v>
      </c>
    </row>
    <row r="2090" spans="1:23" s="5" customFormat="1" ht="27" customHeight="1" x14ac:dyDescent="0.25">
      <c r="A2090" s="99">
        <f t="shared" si="363"/>
        <v>1</v>
      </c>
      <c r="B2090" s="97">
        <f t="array" aca="1" ref="B2090" ca="1">IF(AND(MAX(IF(L2089:L3100=L2090,U2089:U3100))=U2090,V2090&lt;=B$1),M2090,"-")</f>
        <v>1719990124000</v>
      </c>
      <c r="C2090" s="4">
        <f t="shared" si="353"/>
        <v>1</v>
      </c>
      <c r="D2090" s="4" t="str">
        <f t="shared" si="354"/>
        <v>7</v>
      </c>
      <c r="E2090" s="4" t="str">
        <f t="shared" si="355"/>
        <v>1</v>
      </c>
      <c r="F2090" s="4" t="str">
        <f t="shared" si="356"/>
        <v>9</v>
      </c>
      <c r="G2090" s="4" t="str">
        <f t="shared" si="357"/>
        <v>99</v>
      </c>
      <c r="H2090" s="4" t="str">
        <f t="shared" si="358"/>
        <v>0</v>
      </c>
      <c r="I2090" s="4" t="str">
        <f t="shared" si="359"/>
        <v>1</v>
      </c>
      <c r="J2090" s="4" t="str">
        <f t="shared" si="360"/>
        <v>24</v>
      </c>
      <c r="K2090" s="4" t="str">
        <f t="shared" si="361"/>
        <v>000</v>
      </c>
      <c r="L2090" s="55" t="str">
        <f t="shared" si="362"/>
        <v>1719990124000</v>
      </c>
      <c r="M2090" s="105">
        <v>1719990124000</v>
      </c>
      <c r="N2090" s="106" t="s">
        <v>21</v>
      </c>
      <c r="O2090" s="108" t="s">
        <v>3394</v>
      </c>
      <c r="P2090" s="101" t="s">
        <v>36</v>
      </c>
      <c r="Q2090" s="33">
        <v>1718991126000</v>
      </c>
      <c r="R2090" s="33" t="s">
        <v>21</v>
      </c>
      <c r="S2090" s="34" t="s">
        <v>3395</v>
      </c>
      <c r="T2090" s="58" t="s">
        <v>24</v>
      </c>
      <c r="U2090" s="58">
        <v>44927</v>
      </c>
      <c r="V2090" s="58">
        <v>44927</v>
      </c>
      <c r="W2090" s="93" t="s">
        <v>25</v>
      </c>
    </row>
    <row r="2091" spans="1:23" s="5" customFormat="1" ht="27" customHeight="1" x14ac:dyDescent="0.25">
      <c r="A2091" s="99">
        <f t="shared" si="363"/>
        <v>1</v>
      </c>
      <c r="B2091" s="97">
        <f t="array" aca="1" ref="B2091" ca="1">IF(AND(MAX(IF(L2090:L3101=L2091,U2090:U3101))=U2091,V2091&lt;=B$1),M2091,"-")</f>
        <v>1719990125000</v>
      </c>
      <c r="C2091" s="4">
        <f t="shared" si="353"/>
        <v>1</v>
      </c>
      <c r="D2091" s="4" t="str">
        <f t="shared" si="354"/>
        <v>7</v>
      </c>
      <c r="E2091" s="4" t="str">
        <f t="shared" si="355"/>
        <v>1</v>
      </c>
      <c r="F2091" s="4" t="str">
        <f t="shared" si="356"/>
        <v>9</v>
      </c>
      <c r="G2091" s="4" t="str">
        <f t="shared" si="357"/>
        <v>99</v>
      </c>
      <c r="H2091" s="4" t="str">
        <f t="shared" si="358"/>
        <v>0</v>
      </c>
      <c r="I2091" s="4" t="str">
        <f t="shared" si="359"/>
        <v>1</v>
      </c>
      <c r="J2091" s="4" t="str">
        <f t="shared" si="360"/>
        <v>25</v>
      </c>
      <c r="K2091" s="4" t="str">
        <f t="shared" si="361"/>
        <v>000</v>
      </c>
      <c r="L2091" s="55" t="str">
        <f t="shared" si="362"/>
        <v>1719990125000</v>
      </c>
      <c r="M2091" s="105">
        <v>1719990125000</v>
      </c>
      <c r="N2091" s="106" t="s">
        <v>21</v>
      </c>
      <c r="O2091" s="108" t="s">
        <v>3396</v>
      </c>
      <c r="P2091" s="101" t="s">
        <v>36</v>
      </c>
      <c r="Q2091" s="33">
        <v>1718991128000</v>
      </c>
      <c r="R2091" s="33" t="s">
        <v>21</v>
      </c>
      <c r="S2091" s="34" t="s">
        <v>3397</v>
      </c>
      <c r="T2091" s="58" t="s">
        <v>24</v>
      </c>
      <c r="U2091" s="58">
        <v>44927</v>
      </c>
      <c r="V2091" s="58">
        <v>44927</v>
      </c>
      <c r="W2091" s="93" t="s">
        <v>25</v>
      </c>
    </row>
    <row r="2092" spans="1:23" s="5" customFormat="1" ht="27" customHeight="1" x14ac:dyDescent="0.25">
      <c r="A2092" s="99">
        <f t="shared" si="363"/>
        <v>1</v>
      </c>
      <c r="B2092" s="97">
        <f t="array" aca="1" ref="B2092" ca="1">IF(AND(MAX(IF(L2091:L3102=L2092,U2091:U3102))=U2092,V2092&lt;=B$1),M2092,"-")</f>
        <v>1719990125001</v>
      </c>
      <c r="C2092" s="4">
        <f t="shared" si="353"/>
        <v>1</v>
      </c>
      <c r="D2092" s="4" t="str">
        <f t="shared" si="354"/>
        <v>7</v>
      </c>
      <c r="E2092" s="4" t="str">
        <f t="shared" si="355"/>
        <v>1</v>
      </c>
      <c r="F2092" s="4" t="str">
        <f t="shared" si="356"/>
        <v>9</v>
      </c>
      <c r="G2092" s="4" t="str">
        <f t="shared" si="357"/>
        <v>99</v>
      </c>
      <c r="H2092" s="4" t="str">
        <f t="shared" si="358"/>
        <v>0</v>
      </c>
      <c r="I2092" s="4" t="str">
        <f t="shared" si="359"/>
        <v>1</v>
      </c>
      <c r="J2092" s="4" t="str">
        <f t="shared" si="360"/>
        <v>25</v>
      </c>
      <c r="K2092" s="4" t="str">
        <f t="shared" si="361"/>
        <v>001</v>
      </c>
      <c r="L2092" s="55" t="str">
        <f t="shared" si="362"/>
        <v>1719990125001</v>
      </c>
      <c r="M2092" s="105">
        <v>1719990125001</v>
      </c>
      <c r="N2092" s="106" t="s">
        <v>40</v>
      </c>
      <c r="O2092" s="108" t="s">
        <v>3398</v>
      </c>
      <c r="P2092" s="101" t="s">
        <v>36</v>
      </c>
      <c r="Q2092" s="33">
        <v>1718991128001</v>
      </c>
      <c r="R2092" s="33" t="s">
        <v>40</v>
      </c>
      <c r="S2092" s="34" t="s">
        <v>3399</v>
      </c>
      <c r="T2092" s="58" t="s">
        <v>24</v>
      </c>
      <c r="U2092" s="58">
        <v>44927</v>
      </c>
      <c r="V2092" s="58">
        <v>44927</v>
      </c>
      <c r="W2092" s="93" t="s">
        <v>25</v>
      </c>
    </row>
    <row r="2093" spans="1:23" s="5" customFormat="1" ht="27" customHeight="1" x14ac:dyDescent="0.25">
      <c r="A2093" s="99">
        <f t="shared" si="363"/>
        <v>1</v>
      </c>
      <c r="B2093" s="97">
        <f t="array" aca="1" ref="B2093" ca="1">IF(AND(MAX(IF(L2092:L3103=L2093,U2092:U3103))=U2093,V2093&lt;=B$1),M2093,"-")</f>
        <v>1719990125002</v>
      </c>
      <c r="C2093" s="4">
        <f t="shared" si="353"/>
        <v>1</v>
      </c>
      <c r="D2093" s="4" t="str">
        <f t="shared" si="354"/>
        <v>7</v>
      </c>
      <c r="E2093" s="4" t="str">
        <f t="shared" si="355"/>
        <v>1</v>
      </c>
      <c r="F2093" s="4" t="str">
        <f t="shared" si="356"/>
        <v>9</v>
      </c>
      <c r="G2093" s="4" t="str">
        <f t="shared" si="357"/>
        <v>99</v>
      </c>
      <c r="H2093" s="4" t="str">
        <f t="shared" si="358"/>
        <v>0</v>
      </c>
      <c r="I2093" s="4" t="str">
        <f t="shared" si="359"/>
        <v>1</v>
      </c>
      <c r="J2093" s="4" t="str">
        <f t="shared" si="360"/>
        <v>25</v>
      </c>
      <c r="K2093" s="4" t="str">
        <f t="shared" si="361"/>
        <v>002</v>
      </c>
      <c r="L2093" s="55" t="str">
        <f t="shared" si="362"/>
        <v>1719990125002</v>
      </c>
      <c r="M2093" s="105">
        <v>1719990125002</v>
      </c>
      <c r="N2093" s="106" t="s">
        <v>40</v>
      </c>
      <c r="O2093" s="108" t="s">
        <v>3400</v>
      </c>
      <c r="P2093" s="101" t="s">
        <v>107</v>
      </c>
      <c r="Q2093" s="33" t="s">
        <v>25</v>
      </c>
      <c r="R2093" s="33" t="s">
        <v>25</v>
      </c>
      <c r="S2093" s="34" t="s">
        <v>25</v>
      </c>
      <c r="T2093" s="58" t="s">
        <v>605</v>
      </c>
      <c r="U2093" s="58">
        <v>45412</v>
      </c>
      <c r="V2093" s="58">
        <v>45412</v>
      </c>
      <c r="W2093" s="93" t="s">
        <v>25</v>
      </c>
    </row>
    <row r="2094" spans="1:23" s="5" customFormat="1" ht="27" customHeight="1" x14ac:dyDescent="0.25">
      <c r="A2094" s="99">
        <f t="shared" si="363"/>
        <v>1</v>
      </c>
      <c r="B2094" s="97">
        <f t="array" aca="1" ref="B2094" ca="1">IF(AND(MAX(IF(L2093:L3104=L2094,U2093:U3104))=U2094,V2094&lt;=B$1),M2094,"-")</f>
        <v>1719990125003</v>
      </c>
      <c r="C2094" s="4">
        <f t="shared" si="353"/>
        <v>1</v>
      </c>
      <c r="D2094" s="4" t="str">
        <f t="shared" si="354"/>
        <v>7</v>
      </c>
      <c r="E2094" s="4" t="str">
        <f t="shared" si="355"/>
        <v>1</v>
      </c>
      <c r="F2094" s="4" t="str">
        <f t="shared" si="356"/>
        <v>9</v>
      </c>
      <c r="G2094" s="4" t="str">
        <f t="shared" si="357"/>
        <v>99</v>
      </c>
      <c r="H2094" s="4" t="str">
        <f t="shared" si="358"/>
        <v>0</v>
      </c>
      <c r="I2094" s="4" t="str">
        <f t="shared" si="359"/>
        <v>1</v>
      </c>
      <c r="J2094" s="4" t="str">
        <f t="shared" si="360"/>
        <v>25</v>
      </c>
      <c r="K2094" s="4" t="str">
        <f t="shared" si="361"/>
        <v>003</v>
      </c>
      <c r="L2094" s="55" t="str">
        <f t="shared" si="362"/>
        <v>1719990125003</v>
      </c>
      <c r="M2094" s="105">
        <v>1719990125003</v>
      </c>
      <c r="N2094" s="106" t="s">
        <v>40</v>
      </c>
      <c r="O2094" s="108" t="s">
        <v>3401</v>
      </c>
      <c r="P2094" s="101" t="s">
        <v>107</v>
      </c>
      <c r="Q2094" s="33" t="s">
        <v>25</v>
      </c>
      <c r="R2094" s="33" t="s">
        <v>25</v>
      </c>
      <c r="S2094" s="34" t="s">
        <v>25</v>
      </c>
      <c r="T2094" s="58" t="s">
        <v>1187</v>
      </c>
      <c r="U2094" s="58">
        <v>45775</v>
      </c>
      <c r="V2094" s="58">
        <v>46023</v>
      </c>
      <c r="W2094" s="93" t="s">
        <v>25</v>
      </c>
    </row>
    <row r="2095" spans="1:23" s="5" customFormat="1" ht="27" customHeight="1" x14ac:dyDescent="0.25">
      <c r="A2095" s="99">
        <f t="shared" si="363"/>
        <v>1</v>
      </c>
      <c r="B2095" s="97">
        <f t="array" aca="1" ref="B2095" ca="1">IF(AND(MAX(IF(L2094:L3105=L2095,U2094:U3105))=U2095,V2095&lt;=B$1),M2095,"-")</f>
        <v>1719990126000</v>
      </c>
      <c r="C2095" s="4">
        <f t="shared" si="353"/>
        <v>1</v>
      </c>
      <c r="D2095" s="4" t="str">
        <f t="shared" si="354"/>
        <v>7</v>
      </c>
      <c r="E2095" s="4" t="str">
        <f t="shared" si="355"/>
        <v>1</v>
      </c>
      <c r="F2095" s="4" t="str">
        <f t="shared" si="356"/>
        <v>9</v>
      </c>
      <c r="G2095" s="4" t="str">
        <f t="shared" si="357"/>
        <v>99</v>
      </c>
      <c r="H2095" s="4" t="str">
        <f t="shared" si="358"/>
        <v>0</v>
      </c>
      <c r="I2095" s="4" t="str">
        <f t="shared" si="359"/>
        <v>1</v>
      </c>
      <c r="J2095" s="4" t="str">
        <f t="shared" si="360"/>
        <v>26</v>
      </c>
      <c r="K2095" s="4" t="str">
        <f t="shared" si="361"/>
        <v>000</v>
      </c>
      <c r="L2095" s="55" t="str">
        <f t="shared" si="362"/>
        <v>1719990126000</v>
      </c>
      <c r="M2095" s="105">
        <v>1719990126000</v>
      </c>
      <c r="N2095" s="106" t="s">
        <v>21</v>
      </c>
      <c r="O2095" s="108" t="s">
        <v>3402</v>
      </c>
      <c r="P2095" s="101" t="s">
        <v>36</v>
      </c>
      <c r="Q2095" s="33">
        <v>1718991129000</v>
      </c>
      <c r="R2095" s="33" t="s">
        <v>21</v>
      </c>
      <c r="S2095" s="34" t="s">
        <v>3403</v>
      </c>
      <c r="T2095" s="58" t="s">
        <v>24</v>
      </c>
      <c r="U2095" s="58">
        <v>44927</v>
      </c>
      <c r="V2095" s="58">
        <v>44927</v>
      </c>
      <c r="W2095" s="93" t="s">
        <v>25</v>
      </c>
    </row>
    <row r="2096" spans="1:23" s="5" customFormat="1" ht="27" customHeight="1" x14ac:dyDescent="0.25">
      <c r="A2096" s="99">
        <f t="shared" si="363"/>
        <v>1</v>
      </c>
      <c r="B2096" s="97">
        <f t="array" aca="1" ref="B2096" ca="1">IF(AND(MAX(IF(L2095:L3106=L2096,U2095:U3106))=U2096,V2096&lt;=B$1),M2096,"-")</f>
        <v>1719990127000</v>
      </c>
      <c r="C2096" s="4">
        <f t="shared" si="353"/>
        <v>1</v>
      </c>
      <c r="D2096" s="4" t="str">
        <f t="shared" si="354"/>
        <v>7</v>
      </c>
      <c r="E2096" s="4" t="str">
        <f t="shared" si="355"/>
        <v>1</v>
      </c>
      <c r="F2096" s="4" t="str">
        <f t="shared" si="356"/>
        <v>9</v>
      </c>
      <c r="G2096" s="4" t="str">
        <f t="shared" si="357"/>
        <v>99</v>
      </c>
      <c r="H2096" s="4" t="str">
        <f t="shared" si="358"/>
        <v>0</v>
      </c>
      <c r="I2096" s="4" t="str">
        <f t="shared" si="359"/>
        <v>1</v>
      </c>
      <c r="J2096" s="4" t="str">
        <f t="shared" si="360"/>
        <v>27</v>
      </c>
      <c r="K2096" s="4" t="str">
        <f t="shared" si="361"/>
        <v>000</v>
      </c>
      <c r="L2096" s="55" t="str">
        <f t="shared" si="362"/>
        <v>1719990127000</v>
      </c>
      <c r="M2096" s="105">
        <v>1719990127000</v>
      </c>
      <c r="N2096" s="106" t="s">
        <v>21</v>
      </c>
      <c r="O2096" s="108" t="s">
        <v>3404</v>
      </c>
      <c r="P2096" s="101" t="s">
        <v>36</v>
      </c>
      <c r="Q2096" s="33">
        <v>1718991130000</v>
      </c>
      <c r="R2096" s="33" t="s">
        <v>21</v>
      </c>
      <c r="S2096" s="34" t="s">
        <v>3405</v>
      </c>
      <c r="T2096" s="58" t="s">
        <v>24</v>
      </c>
      <c r="U2096" s="58">
        <v>44927</v>
      </c>
      <c r="V2096" s="58">
        <v>44927</v>
      </c>
      <c r="W2096" s="93" t="s">
        <v>25</v>
      </c>
    </row>
    <row r="2097" spans="1:23" s="5" customFormat="1" ht="27" customHeight="1" x14ac:dyDescent="0.25">
      <c r="A2097" s="99">
        <f t="shared" si="363"/>
        <v>1</v>
      </c>
      <c r="B2097" s="97">
        <f t="array" aca="1" ref="B2097" ca="1">IF(AND(MAX(IF(L2096:L3107=L2097,U2096:U3107))=U2097,V2097&lt;=B$1),M2097,"-")</f>
        <v>1719990127001</v>
      </c>
      <c r="C2097" s="4">
        <f t="shared" si="353"/>
        <v>1</v>
      </c>
      <c r="D2097" s="4" t="str">
        <f t="shared" si="354"/>
        <v>7</v>
      </c>
      <c r="E2097" s="4" t="str">
        <f t="shared" si="355"/>
        <v>1</v>
      </c>
      <c r="F2097" s="4" t="str">
        <f t="shared" si="356"/>
        <v>9</v>
      </c>
      <c r="G2097" s="4" t="str">
        <f t="shared" si="357"/>
        <v>99</v>
      </c>
      <c r="H2097" s="4" t="str">
        <f t="shared" si="358"/>
        <v>0</v>
      </c>
      <c r="I2097" s="4" t="str">
        <f t="shared" si="359"/>
        <v>1</v>
      </c>
      <c r="J2097" s="4" t="str">
        <f t="shared" si="360"/>
        <v>27</v>
      </c>
      <c r="K2097" s="4" t="str">
        <f t="shared" si="361"/>
        <v>001</v>
      </c>
      <c r="L2097" s="55" t="str">
        <f t="shared" si="362"/>
        <v>1719990127001</v>
      </c>
      <c r="M2097" s="105">
        <v>1719990127001</v>
      </c>
      <c r="N2097" s="106" t="s">
        <v>40</v>
      </c>
      <c r="O2097" s="108" t="s">
        <v>3406</v>
      </c>
      <c r="P2097" s="101" t="s">
        <v>36</v>
      </c>
      <c r="Q2097" s="33">
        <v>1718991130001</v>
      </c>
      <c r="R2097" s="33" t="s">
        <v>40</v>
      </c>
      <c r="S2097" s="34" t="s">
        <v>3407</v>
      </c>
      <c r="T2097" s="58" t="s">
        <v>24</v>
      </c>
      <c r="U2097" s="58">
        <v>44927</v>
      </c>
      <c r="V2097" s="58">
        <v>44927</v>
      </c>
      <c r="W2097" s="93" t="s">
        <v>25</v>
      </c>
    </row>
    <row r="2098" spans="1:23" s="5" customFormat="1" ht="27" customHeight="1" x14ac:dyDescent="0.25">
      <c r="A2098" s="99">
        <f t="shared" si="363"/>
        <v>1</v>
      </c>
      <c r="B2098" s="97">
        <f t="array" aca="1" ref="B2098" ca="1">IF(AND(MAX(IF(L2097:L3108=L2098,U2097:U3108))=U2098,V2098&lt;=B$1),M2098,"-")</f>
        <v>1719990127002</v>
      </c>
      <c r="C2098" s="4">
        <f t="shared" si="353"/>
        <v>1</v>
      </c>
      <c r="D2098" s="4" t="str">
        <f t="shared" si="354"/>
        <v>7</v>
      </c>
      <c r="E2098" s="4" t="str">
        <f t="shared" si="355"/>
        <v>1</v>
      </c>
      <c r="F2098" s="4" t="str">
        <f t="shared" si="356"/>
        <v>9</v>
      </c>
      <c r="G2098" s="4" t="str">
        <f t="shared" si="357"/>
        <v>99</v>
      </c>
      <c r="H2098" s="4" t="str">
        <f t="shared" si="358"/>
        <v>0</v>
      </c>
      <c r="I2098" s="4" t="str">
        <f t="shared" si="359"/>
        <v>1</v>
      </c>
      <c r="J2098" s="4" t="str">
        <f t="shared" si="360"/>
        <v>27</v>
      </c>
      <c r="K2098" s="4" t="str">
        <f t="shared" si="361"/>
        <v>002</v>
      </c>
      <c r="L2098" s="55" t="str">
        <f t="shared" si="362"/>
        <v>1719990127002</v>
      </c>
      <c r="M2098" s="105">
        <v>1719990127002</v>
      </c>
      <c r="N2098" s="106" t="s">
        <v>40</v>
      </c>
      <c r="O2098" s="108" t="s">
        <v>3408</v>
      </c>
      <c r="P2098" s="101" t="s">
        <v>36</v>
      </c>
      <c r="Q2098" s="33">
        <v>1718991130002</v>
      </c>
      <c r="R2098" s="33" t="s">
        <v>40</v>
      </c>
      <c r="S2098" s="34" t="s">
        <v>3409</v>
      </c>
      <c r="T2098" s="58" t="s">
        <v>24</v>
      </c>
      <c r="U2098" s="58">
        <v>44927</v>
      </c>
      <c r="V2098" s="58">
        <v>44927</v>
      </c>
      <c r="W2098" s="93" t="s">
        <v>25</v>
      </c>
    </row>
    <row r="2099" spans="1:23" s="5" customFormat="1" ht="27" customHeight="1" x14ac:dyDescent="0.25">
      <c r="A2099" s="99">
        <f t="shared" si="363"/>
        <v>1</v>
      </c>
      <c r="B2099" s="97">
        <f t="array" aca="1" ref="B2099" ca="1">IF(AND(MAX(IF(L2098:L3109=L2099,U2098:U3109))=U2099,V2099&lt;=B$1),M2099,"-")</f>
        <v>1719990127003</v>
      </c>
      <c r="C2099" s="4">
        <f t="shared" si="353"/>
        <v>1</v>
      </c>
      <c r="D2099" s="4" t="str">
        <f t="shared" si="354"/>
        <v>7</v>
      </c>
      <c r="E2099" s="4" t="str">
        <f t="shared" si="355"/>
        <v>1</v>
      </c>
      <c r="F2099" s="4" t="str">
        <f t="shared" si="356"/>
        <v>9</v>
      </c>
      <c r="G2099" s="4" t="str">
        <f t="shared" si="357"/>
        <v>99</v>
      </c>
      <c r="H2099" s="4" t="str">
        <f t="shared" si="358"/>
        <v>0</v>
      </c>
      <c r="I2099" s="4" t="str">
        <f t="shared" si="359"/>
        <v>1</v>
      </c>
      <c r="J2099" s="4" t="str">
        <f t="shared" si="360"/>
        <v>27</v>
      </c>
      <c r="K2099" s="4" t="str">
        <f t="shared" si="361"/>
        <v>003</v>
      </c>
      <c r="L2099" s="55" t="str">
        <f t="shared" si="362"/>
        <v>1719990127003</v>
      </c>
      <c r="M2099" s="105">
        <v>1719990127003</v>
      </c>
      <c r="N2099" s="106" t="s">
        <v>40</v>
      </c>
      <c r="O2099" s="108" t="s">
        <v>3410</v>
      </c>
      <c r="P2099" s="101" t="s">
        <v>36</v>
      </c>
      <c r="Q2099" s="33">
        <v>1718991130003</v>
      </c>
      <c r="R2099" s="33" t="s">
        <v>40</v>
      </c>
      <c r="S2099" s="34" t="s">
        <v>3411</v>
      </c>
      <c r="T2099" s="58" t="s">
        <v>24</v>
      </c>
      <c r="U2099" s="58">
        <v>44927</v>
      </c>
      <c r="V2099" s="58">
        <v>44927</v>
      </c>
      <c r="W2099" s="93" t="s">
        <v>25</v>
      </c>
    </row>
    <row r="2100" spans="1:23" s="5" customFormat="1" ht="27" customHeight="1" x14ac:dyDescent="0.25">
      <c r="A2100" s="99">
        <f t="shared" si="363"/>
        <v>1</v>
      </c>
      <c r="B2100" s="97">
        <f t="array" aca="1" ref="B2100" ca="1">IF(AND(MAX(IF(L2099:L3110=L2100,U2099:U3110))=U2100,V2100&lt;=B$1),M2100,"-")</f>
        <v>1719990127004</v>
      </c>
      <c r="C2100" s="4">
        <f t="shared" si="353"/>
        <v>1</v>
      </c>
      <c r="D2100" s="4" t="str">
        <f t="shared" si="354"/>
        <v>7</v>
      </c>
      <c r="E2100" s="4" t="str">
        <f t="shared" si="355"/>
        <v>1</v>
      </c>
      <c r="F2100" s="4" t="str">
        <f t="shared" si="356"/>
        <v>9</v>
      </c>
      <c r="G2100" s="4" t="str">
        <f t="shared" si="357"/>
        <v>99</v>
      </c>
      <c r="H2100" s="4" t="str">
        <f t="shared" si="358"/>
        <v>0</v>
      </c>
      <c r="I2100" s="4" t="str">
        <f t="shared" si="359"/>
        <v>1</v>
      </c>
      <c r="J2100" s="4" t="str">
        <f t="shared" si="360"/>
        <v>27</v>
      </c>
      <c r="K2100" s="4" t="str">
        <f t="shared" si="361"/>
        <v>004</v>
      </c>
      <c r="L2100" s="55" t="str">
        <f t="shared" si="362"/>
        <v>1719990127004</v>
      </c>
      <c r="M2100" s="105">
        <v>1719990127004</v>
      </c>
      <c r="N2100" s="106" t="s">
        <v>40</v>
      </c>
      <c r="O2100" s="108" t="s">
        <v>3412</v>
      </c>
      <c r="P2100" s="101" t="s">
        <v>36</v>
      </c>
      <c r="Q2100" s="33">
        <v>1718991130004</v>
      </c>
      <c r="R2100" s="33" t="s">
        <v>40</v>
      </c>
      <c r="S2100" s="34" t="s">
        <v>3413</v>
      </c>
      <c r="T2100" s="58" t="s">
        <v>24</v>
      </c>
      <c r="U2100" s="58">
        <v>44927</v>
      </c>
      <c r="V2100" s="58">
        <v>44927</v>
      </c>
      <c r="W2100" s="93" t="s">
        <v>25</v>
      </c>
    </row>
    <row r="2101" spans="1:23" s="5" customFormat="1" ht="27" customHeight="1" x14ac:dyDescent="0.25">
      <c r="A2101" s="99">
        <f t="shared" si="363"/>
        <v>1</v>
      </c>
      <c r="B2101" s="97">
        <f t="array" aca="1" ref="B2101" ca="1">IF(AND(MAX(IF(L2100:L3111=L2101,U2100:U3111))=U2101,V2101&lt;=B$1),M2101,"-")</f>
        <v>1719990127005</v>
      </c>
      <c r="C2101" s="4">
        <f t="shared" si="353"/>
        <v>1</v>
      </c>
      <c r="D2101" s="4" t="str">
        <f t="shared" si="354"/>
        <v>7</v>
      </c>
      <c r="E2101" s="4" t="str">
        <f t="shared" si="355"/>
        <v>1</v>
      </c>
      <c r="F2101" s="4" t="str">
        <f t="shared" si="356"/>
        <v>9</v>
      </c>
      <c r="G2101" s="4" t="str">
        <f t="shared" si="357"/>
        <v>99</v>
      </c>
      <c r="H2101" s="4" t="str">
        <f t="shared" si="358"/>
        <v>0</v>
      </c>
      <c r="I2101" s="4" t="str">
        <f t="shared" si="359"/>
        <v>1</v>
      </c>
      <c r="J2101" s="4" t="str">
        <f t="shared" si="360"/>
        <v>27</v>
      </c>
      <c r="K2101" s="4" t="str">
        <f t="shared" si="361"/>
        <v>005</v>
      </c>
      <c r="L2101" s="55" t="str">
        <f t="shared" si="362"/>
        <v>1719990127005</v>
      </c>
      <c r="M2101" s="105">
        <v>1719990127005</v>
      </c>
      <c r="N2101" s="106" t="s">
        <v>40</v>
      </c>
      <c r="O2101" s="108" t="s">
        <v>3414</v>
      </c>
      <c r="P2101" s="101" t="s">
        <v>107</v>
      </c>
      <c r="Q2101" s="33" t="s">
        <v>25</v>
      </c>
      <c r="R2101" s="33" t="s">
        <v>25</v>
      </c>
      <c r="S2101" s="34" t="s">
        <v>25</v>
      </c>
      <c r="T2101" s="58" t="s">
        <v>24</v>
      </c>
      <c r="U2101" s="58">
        <v>45135</v>
      </c>
      <c r="V2101" s="58">
        <v>45135</v>
      </c>
      <c r="W2101" s="93" t="s">
        <v>3415</v>
      </c>
    </row>
    <row r="2102" spans="1:23" s="5" customFormat="1" ht="27" customHeight="1" x14ac:dyDescent="0.25">
      <c r="A2102" s="99">
        <f t="shared" si="363"/>
        <v>1</v>
      </c>
      <c r="B2102" s="97">
        <f t="array" aca="1" ref="B2102" ca="1">IF(AND(MAX(IF(L2101:L3112=L2102,U2101:U3112))=U2102,V2102&lt;=B$1),M2102,"-")</f>
        <v>1719990127006</v>
      </c>
      <c r="C2102" s="4">
        <f t="shared" si="353"/>
        <v>1</v>
      </c>
      <c r="D2102" s="4" t="str">
        <f t="shared" si="354"/>
        <v>7</v>
      </c>
      <c r="E2102" s="4" t="str">
        <f t="shared" si="355"/>
        <v>1</v>
      </c>
      <c r="F2102" s="4" t="str">
        <f t="shared" si="356"/>
        <v>9</v>
      </c>
      <c r="G2102" s="4" t="str">
        <f t="shared" si="357"/>
        <v>99</v>
      </c>
      <c r="H2102" s="4" t="str">
        <f t="shared" si="358"/>
        <v>0</v>
      </c>
      <c r="I2102" s="4" t="str">
        <f t="shared" si="359"/>
        <v>1</v>
      </c>
      <c r="J2102" s="4" t="str">
        <f t="shared" si="360"/>
        <v>27</v>
      </c>
      <c r="K2102" s="4" t="str">
        <f t="shared" si="361"/>
        <v>006</v>
      </c>
      <c r="L2102" s="55" t="str">
        <f t="shared" si="362"/>
        <v>1719990127006</v>
      </c>
      <c r="M2102" s="105">
        <v>1719990127006</v>
      </c>
      <c r="N2102" s="106" t="s">
        <v>40</v>
      </c>
      <c r="O2102" s="108" t="s">
        <v>3416</v>
      </c>
      <c r="P2102" s="101" t="s">
        <v>107</v>
      </c>
      <c r="Q2102" s="33" t="s">
        <v>25</v>
      </c>
      <c r="R2102" s="33" t="s">
        <v>25</v>
      </c>
      <c r="S2102" s="34" t="s">
        <v>25</v>
      </c>
      <c r="T2102" s="58" t="s">
        <v>24</v>
      </c>
      <c r="U2102" s="58">
        <v>45135</v>
      </c>
      <c r="V2102" s="58">
        <v>45135</v>
      </c>
      <c r="W2102" s="93" t="s">
        <v>3417</v>
      </c>
    </row>
    <row r="2103" spans="1:23" s="5" customFormat="1" ht="27" customHeight="1" x14ac:dyDescent="0.25">
      <c r="A2103" s="99">
        <f t="shared" si="363"/>
        <v>1</v>
      </c>
      <c r="B2103" s="97">
        <f t="array" aca="1" ref="B2103" ca="1">IF(AND(MAX(IF(L2102:L3113=L2103,U2102:U3113))=U2103,V2103&lt;=B$1),M2103,"-")</f>
        <v>1719990128000</v>
      </c>
      <c r="C2103" s="4">
        <f t="shared" si="353"/>
        <v>1</v>
      </c>
      <c r="D2103" s="4" t="str">
        <f t="shared" si="354"/>
        <v>7</v>
      </c>
      <c r="E2103" s="4" t="str">
        <f t="shared" si="355"/>
        <v>1</v>
      </c>
      <c r="F2103" s="4" t="str">
        <f t="shared" si="356"/>
        <v>9</v>
      </c>
      <c r="G2103" s="4" t="str">
        <f t="shared" si="357"/>
        <v>99</v>
      </c>
      <c r="H2103" s="4" t="str">
        <f t="shared" si="358"/>
        <v>0</v>
      </c>
      <c r="I2103" s="4" t="str">
        <f t="shared" si="359"/>
        <v>1</v>
      </c>
      <c r="J2103" s="4" t="str">
        <f t="shared" si="360"/>
        <v>28</v>
      </c>
      <c r="K2103" s="4" t="str">
        <f t="shared" si="361"/>
        <v>000</v>
      </c>
      <c r="L2103" s="55" t="str">
        <f t="shared" si="362"/>
        <v>1719990128000</v>
      </c>
      <c r="M2103" s="105">
        <v>1719990128000</v>
      </c>
      <c r="N2103" s="106" t="s">
        <v>40</v>
      </c>
      <c r="O2103" s="108" t="s">
        <v>3418</v>
      </c>
      <c r="P2103" s="101" t="s">
        <v>107</v>
      </c>
      <c r="Q2103" s="33" t="s">
        <v>25</v>
      </c>
      <c r="R2103" s="33" t="s">
        <v>25</v>
      </c>
      <c r="S2103" s="34" t="s">
        <v>25</v>
      </c>
      <c r="T2103" s="58" t="s">
        <v>24</v>
      </c>
      <c r="U2103" s="58">
        <v>45135</v>
      </c>
      <c r="V2103" s="58">
        <v>45135</v>
      </c>
      <c r="W2103" s="93" t="s">
        <v>3419</v>
      </c>
    </row>
    <row r="2104" spans="1:23" s="5" customFormat="1" ht="27" customHeight="1" x14ac:dyDescent="0.25">
      <c r="A2104" s="99">
        <f t="shared" si="363"/>
        <v>1</v>
      </c>
      <c r="B2104" s="97">
        <f t="array" aca="1" ref="B2104" ca="1">IF(AND(MAX(IF(L2103:L3114=L2104,U2103:U3114))=U2104,V2104&lt;=B$1),M2104,"-")</f>
        <v>1719990129000</v>
      </c>
      <c r="C2104" s="4">
        <f t="shared" si="353"/>
        <v>1</v>
      </c>
      <c r="D2104" s="4" t="str">
        <f t="shared" si="354"/>
        <v>7</v>
      </c>
      <c r="E2104" s="4" t="str">
        <f t="shared" si="355"/>
        <v>1</v>
      </c>
      <c r="F2104" s="4" t="str">
        <f t="shared" si="356"/>
        <v>9</v>
      </c>
      <c r="G2104" s="4" t="str">
        <f t="shared" si="357"/>
        <v>99</v>
      </c>
      <c r="H2104" s="4" t="str">
        <f t="shared" si="358"/>
        <v>0</v>
      </c>
      <c r="I2104" s="4" t="str">
        <f t="shared" si="359"/>
        <v>1</v>
      </c>
      <c r="J2104" s="4" t="str">
        <f t="shared" si="360"/>
        <v>29</v>
      </c>
      <c r="K2104" s="4" t="str">
        <f t="shared" si="361"/>
        <v>000</v>
      </c>
      <c r="L2104" s="55" t="str">
        <f t="shared" si="362"/>
        <v>1719990129000</v>
      </c>
      <c r="M2104" s="105">
        <v>1719990129000</v>
      </c>
      <c r="N2104" s="106" t="s">
        <v>40</v>
      </c>
      <c r="O2104" s="108" t="s">
        <v>3420</v>
      </c>
      <c r="P2104" s="101" t="s">
        <v>107</v>
      </c>
      <c r="Q2104" s="33" t="s">
        <v>25</v>
      </c>
      <c r="R2104" s="33" t="s">
        <v>25</v>
      </c>
      <c r="S2104" s="34" t="s">
        <v>25</v>
      </c>
      <c r="T2104" s="58" t="s">
        <v>605</v>
      </c>
      <c r="U2104" s="58">
        <v>44927</v>
      </c>
      <c r="V2104" s="58">
        <v>44927</v>
      </c>
      <c r="W2104" s="93" t="s">
        <v>25</v>
      </c>
    </row>
    <row r="2105" spans="1:23" s="5" customFormat="1" ht="27" customHeight="1" x14ac:dyDescent="0.25">
      <c r="A2105" s="99">
        <f t="shared" si="363"/>
        <v>1</v>
      </c>
      <c r="B2105" s="97">
        <f t="array" aca="1" ref="B2105" ca="1">IF(AND(MAX(IF(L2104:L3115=L2105,U2104:U3115))=U2105,V2105&lt;=B$1),M2105,"-")</f>
        <v>1719990199000</v>
      </c>
      <c r="C2105" s="4">
        <f t="shared" si="353"/>
        <v>1</v>
      </c>
      <c r="D2105" s="4" t="str">
        <f t="shared" si="354"/>
        <v>7</v>
      </c>
      <c r="E2105" s="4" t="str">
        <f t="shared" si="355"/>
        <v>1</v>
      </c>
      <c r="F2105" s="4" t="str">
        <f t="shared" si="356"/>
        <v>9</v>
      </c>
      <c r="G2105" s="4" t="str">
        <f t="shared" si="357"/>
        <v>99</v>
      </c>
      <c r="H2105" s="4" t="str">
        <f t="shared" si="358"/>
        <v>0</v>
      </c>
      <c r="I2105" s="4" t="str">
        <f t="shared" si="359"/>
        <v>1</v>
      </c>
      <c r="J2105" s="4" t="str">
        <f t="shared" si="360"/>
        <v>99</v>
      </c>
      <c r="K2105" s="4" t="str">
        <f t="shared" si="361"/>
        <v>000</v>
      </c>
      <c r="L2105" s="55" t="str">
        <f t="shared" si="362"/>
        <v>1719990199000</v>
      </c>
      <c r="M2105" s="105">
        <v>1719990199000</v>
      </c>
      <c r="N2105" s="106" t="s">
        <v>21</v>
      </c>
      <c r="O2105" s="108" t="s">
        <v>3421</v>
      </c>
      <c r="P2105" s="101" t="s">
        <v>36</v>
      </c>
      <c r="Q2105" s="33">
        <v>1718991199000</v>
      </c>
      <c r="R2105" s="33" t="s">
        <v>21</v>
      </c>
      <c r="S2105" s="34" t="s">
        <v>3422</v>
      </c>
      <c r="T2105" s="58" t="s">
        <v>24</v>
      </c>
      <c r="U2105" s="58">
        <v>44927</v>
      </c>
      <c r="V2105" s="58">
        <v>44927</v>
      </c>
      <c r="W2105" s="93" t="s">
        <v>25</v>
      </c>
    </row>
    <row r="2106" spans="1:23" s="5" customFormat="1" ht="27" customHeight="1" x14ac:dyDescent="0.25">
      <c r="A2106" s="99">
        <f t="shared" si="363"/>
        <v>1</v>
      </c>
      <c r="B2106" s="97">
        <f t="array" aca="1" ref="B2106" ca="1">IF(AND(MAX(IF(L2105:L3116=L2106,U2105:U3116))=U2106,V2106&lt;=B$1),M2106,"-")</f>
        <v>1719990199001</v>
      </c>
      <c r="C2106" s="4">
        <f t="shared" si="353"/>
        <v>1</v>
      </c>
      <c r="D2106" s="4" t="str">
        <f t="shared" si="354"/>
        <v>7</v>
      </c>
      <c r="E2106" s="4" t="str">
        <f t="shared" si="355"/>
        <v>1</v>
      </c>
      <c r="F2106" s="4" t="str">
        <f t="shared" si="356"/>
        <v>9</v>
      </c>
      <c r="G2106" s="4" t="str">
        <f t="shared" si="357"/>
        <v>99</v>
      </c>
      <c r="H2106" s="4" t="str">
        <f t="shared" si="358"/>
        <v>0</v>
      </c>
      <c r="I2106" s="4" t="str">
        <f t="shared" si="359"/>
        <v>1</v>
      </c>
      <c r="J2106" s="4" t="str">
        <f t="shared" si="360"/>
        <v>99</v>
      </c>
      <c r="K2106" s="4" t="str">
        <f t="shared" si="361"/>
        <v>001</v>
      </c>
      <c r="L2106" s="55" t="str">
        <f t="shared" si="362"/>
        <v>1719990199001</v>
      </c>
      <c r="M2106" s="105">
        <v>1719990199001</v>
      </c>
      <c r="N2106" s="106" t="s">
        <v>40</v>
      </c>
      <c r="O2106" s="108" t="s">
        <v>3423</v>
      </c>
      <c r="P2106" s="101" t="s">
        <v>36</v>
      </c>
      <c r="Q2106" s="33">
        <v>1718991199001</v>
      </c>
      <c r="R2106" s="33" t="s">
        <v>40</v>
      </c>
      <c r="S2106" s="34" t="s">
        <v>3424</v>
      </c>
      <c r="T2106" s="58" t="s">
        <v>24</v>
      </c>
      <c r="U2106" s="58">
        <v>44927</v>
      </c>
      <c r="V2106" s="58">
        <v>44927</v>
      </c>
      <c r="W2106" s="93" t="s">
        <v>25</v>
      </c>
    </row>
    <row r="2107" spans="1:23" s="5" customFormat="1" ht="27" customHeight="1" x14ac:dyDescent="0.25">
      <c r="A2107" s="99">
        <f t="shared" si="363"/>
        <v>1</v>
      </c>
      <c r="B2107" s="97">
        <f t="array" aca="1" ref="B2107" ca="1">IF(AND(MAX(IF(L2106:L3117=L2107,U2106:U3117))=U2107,V2107&lt;=B$1),M2107,"-")</f>
        <v>1719990199999</v>
      </c>
      <c r="C2107" s="4">
        <f t="shared" si="353"/>
        <v>1</v>
      </c>
      <c r="D2107" s="4" t="str">
        <f t="shared" si="354"/>
        <v>7</v>
      </c>
      <c r="E2107" s="4" t="str">
        <f t="shared" si="355"/>
        <v>1</v>
      </c>
      <c r="F2107" s="4" t="str">
        <f t="shared" si="356"/>
        <v>9</v>
      </c>
      <c r="G2107" s="4" t="str">
        <f t="shared" si="357"/>
        <v>99</v>
      </c>
      <c r="H2107" s="4" t="str">
        <f t="shared" si="358"/>
        <v>0</v>
      </c>
      <c r="I2107" s="4" t="str">
        <f t="shared" si="359"/>
        <v>1</v>
      </c>
      <c r="J2107" s="4" t="str">
        <f t="shared" si="360"/>
        <v>99</v>
      </c>
      <c r="K2107" s="4" t="str">
        <f t="shared" si="361"/>
        <v>999</v>
      </c>
      <c r="L2107" s="55" t="str">
        <f t="shared" si="362"/>
        <v>1719990199999</v>
      </c>
      <c r="M2107" s="105">
        <v>1719990199999</v>
      </c>
      <c r="N2107" s="106" t="s">
        <v>40</v>
      </c>
      <c r="O2107" s="108" t="s">
        <v>3425</v>
      </c>
      <c r="P2107" s="101" t="s">
        <v>36</v>
      </c>
      <c r="Q2107" s="33">
        <v>1718991199999</v>
      </c>
      <c r="R2107" s="33" t="s">
        <v>40</v>
      </c>
      <c r="S2107" s="34" t="s">
        <v>3426</v>
      </c>
      <c r="T2107" s="58" t="s">
        <v>24</v>
      </c>
      <c r="U2107" s="58">
        <v>44927</v>
      </c>
      <c r="V2107" s="58">
        <v>44927</v>
      </c>
      <c r="W2107" s="93" t="s">
        <v>25</v>
      </c>
    </row>
    <row r="2108" spans="1:23" s="5" customFormat="1" ht="27" customHeight="1" x14ac:dyDescent="0.25">
      <c r="A2108" s="99">
        <f t="shared" si="363"/>
        <v>1</v>
      </c>
      <c r="B2108" s="97">
        <f t="array" aca="1" ref="B2108" ca="1">IF(AND(MAX(IF(L2107:L3118=L2108,U2107:U3118))=U2108,V2108&lt;=B$1),M2108,"-")</f>
        <v>1720000000000</v>
      </c>
      <c r="C2108" s="4">
        <f t="shared" si="353"/>
        <v>1</v>
      </c>
      <c r="D2108" s="4" t="str">
        <f t="shared" si="354"/>
        <v>7</v>
      </c>
      <c r="E2108" s="4" t="str">
        <f t="shared" si="355"/>
        <v>2</v>
      </c>
      <c r="F2108" s="4" t="str">
        <f t="shared" si="356"/>
        <v>0</v>
      </c>
      <c r="G2108" s="4" t="str">
        <f t="shared" si="357"/>
        <v>00</v>
      </c>
      <c r="H2108" s="4" t="str">
        <f t="shared" si="358"/>
        <v>0</v>
      </c>
      <c r="I2108" s="4" t="str">
        <f t="shared" si="359"/>
        <v>0</v>
      </c>
      <c r="J2108" s="4" t="str">
        <f t="shared" si="360"/>
        <v>00</v>
      </c>
      <c r="K2108" s="4" t="str">
        <f t="shared" si="361"/>
        <v>000</v>
      </c>
      <c r="L2108" s="55" t="str">
        <f t="shared" si="362"/>
        <v>1720000000000</v>
      </c>
      <c r="M2108" s="105">
        <v>1720000000000</v>
      </c>
      <c r="N2108" s="106" t="s">
        <v>21</v>
      </c>
      <c r="O2108" s="108" t="s">
        <v>3427</v>
      </c>
      <c r="P2108" s="101" t="s">
        <v>23</v>
      </c>
      <c r="Q2108" s="33">
        <v>1720000000000</v>
      </c>
      <c r="R2108" s="33" t="s">
        <v>21</v>
      </c>
      <c r="S2108" s="34" t="s">
        <v>3427</v>
      </c>
      <c r="T2108" s="58" t="s">
        <v>24</v>
      </c>
      <c r="U2108" s="58">
        <v>44927</v>
      </c>
      <c r="V2108" s="58">
        <v>44927</v>
      </c>
      <c r="W2108" s="93" t="s">
        <v>25</v>
      </c>
    </row>
    <row r="2109" spans="1:23" s="5" customFormat="1" ht="27" customHeight="1" x14ac:dyDescent="0.25">
      <c r="A2109" s="99">
        <f t="shared" si="363"/>
        <v>1</v>
      </c>
      <c r="B2109" s="97">
        <f t="array" aca="1" ref="B2109" ca="1">IF(AND(MAX(IF(L2108:L3119=L2109,U2108:U3119))=U2109,V2109&lt;=B$1),M2109,"-")</f>
        <v>1721000000000</v>
      </c>
      <c r="C2109" s="4">
        <f t="shared" si="353"/>
        <v>1</v>
      </c>
      <c r="D2109" s="4" t="str">
        <f t="shared" si="354"/>
        <v>7</v>
      </c>
      <c r="E2109" s="4" t="str">
        <f t="shared" si="355"/>
        <v>2</v>
      </c>
      <c r="F2109" s="4" t="str">
        <f t="shared" si="356"/>
        <v>1</v>
      </c>
      <c r="G2109" s="4" t="str">
        <f t="shared" si="357"/>
        <v>00</v>
      </c>
      <c r="H2109" s="4" t="str">
        <f t="shared" si="358"/>
        <v>0</v>
      </c>
      <c r="I2109" s="4" t="str">
        <f t="shared" si="359"/>
        <v>0</v>
      </c>
      <c r="J2109" s="4" t="str">
        <f t="shared" si="360"/>
        <v>00</v>
      </c>
      <c r="K2109" s="4" t="str">
        <f t="shared" si="361"/>
        <v>000</v>
      </c>
      <c r="L2109" s="55" t="str">
        <f t="shared" si="362"/>
        <v>1721000000000</v>
      </c>
      <c r="M2109" s="105">
        <v>1721000000000</v>
      </c>
      <c r="N2109" s="106" t="s">
        <v>21</v>
      </c>
      <c r="O2109" s="108" t="s">
        <v>3428</v>
      </c>
      <c r="P2109" s="101" t="s">
        <v>36</v>
      </c>
      <c r="Q2109" s="33">
        <v>1728010000000</v>
      </c>
      <c r="R2109" s="33" t="s">
        <v>21</v>
      </c>
      <c r="S2109" s="34" t="s">
        <v>3429</v>
      </c>
      <c r="T2109" s="58" t="s">
        <v>24</v>
      </c>
      <c r="U2109" s="58">
        <v>44927</v>
      </c>
      <c r="V2109" s="58">
        <v>44927</v>
      </c>
      <c r="W2109" s="93" t="s">
        <v>25</v>
      </c>
    </row>
    <row r="2110" spans="1:23" s="5" customFormat="1" ht="27" customHeight="1" x14ac:dyDescent="0.25">
      <c r="A2110" s="99">
        <f t="shared" si="363"/>
        <v>1</v>
      </c>
      <c r="B2110" s="97">
        <f t="array" aca="1" ref="B2110" ca="1">IF(AND(MAX(IF(L2109:L3120=L2110,U2109:U3120))=U2110,V2110&lt;=B$1),M2110,"-")</f>
        <v>1721500000000</v>
      </c>
      <c r="C2110" s="4">
        <f t="shared" si="353"/>
        <v>1</v>
      </c>
      <c r="D2110" s="4" t="str">
        <f t="shared" si="354"/>
        <v>7</v>
      </c>
      <c r="E2110" s="4" t="str">
        <f t="shared" si="355"/>
        <v>2</v>
      </c>
      <c r="F2110" s="4" t="str">
        <f t="shared" si="356"/>
        <v>1</v>
      </c>
      <c r="G2110" s="4" t="str">
        <f t="shared" si="357"/>
        <v>50</v>
      </c>
      <c r="H2110" s="4" t="str">
        <f t="shared" si="358"/>
        <v>0</v>
      </c>
      <c r="I2110" s="4" t="str">
        <f t="shared" si="359"/>
        <v>0</v>
      </c>
      <c r="J2110" s="4" t="str">
        <f t="shared" si="360"/>
        <v>00</v>
      </c>
      <c r="K2110" s="4" t="str">
        <f t="shared" si="361"/>
        <v>000</v>
      </c>
      <c r="L2110" s="55" t="str">
        <f t="shared" si="362"/>
        <v>1721500000000</v>
      </c>
      <c r="M2110" s="105">
        <v>1721500000000</v>
      </c>
      <c r="N2110" s="106" t="s">
        <v>21</v>
      </c>
      <c r="O2110" s="108" t="s">
        <v>3430</v>
      </c>
      <c r="P2110" s="101" t="s">
        <v>36</v>
      </c>
      <c r="Q2110" s="33">
        <v>1728011000000</v>
      </c>
      <c r="R2110" s="33" t="s">
        <v>21</v>
      </c>
      <c r="S2110" s="34" t="s">
        <v>3430</v>
      </c>
      <c r="T2110" s="58" t="s">
        <v>24</v>
      </c>
      <c r="U2110" s="58">
        <v>44927</v>
      </c>
      <c r="V2110" s="58">
        <v>44927</v>
      </c>
      <c r="W2110" s="93" t="s">
        <v>25</v>
      </c>
    </row>
    <row r="2111" spans="1:23" s="5" customFormat="1" ht="27" customHeight="1" x14ac:dyDescent="0.25">
      <c r="A2111" s="99">
        <f t="shared" si="363"/>
        <v>1</v>
      </c>
      <c r="B2111" s="97">
        <f t="array" aca="1" ref="B2111" ca="1">IF(AND(MAX(IF(L2110:L3121=L2111,U2110:U3121))=U2111,V2111&lt;=B$1),M2111,"-")</f>
        <v>1721510000000</v>
      </c>
      <c r="C2111" s="4">
        <f t="shared" si="353"/>
        <v>1</v>
      </c>
      <c r="D2111" s="4" t="str">
        <f t="shared" si="354"/>
        <v>7</v>
      </c>
      <c r="E2111" s="4" t="str">
        <f t="shared" si="355"/>
        <v>2</v>
      </c>
      <c r="F2111" s="4" t="str">
        <f t="shared" si="356"/>
        <v>1</v>
      </c>
      <c r="G2111" s="4" t="str">
        <f t="shared" si="357"/>
        <v>51</v>
      </c>
      <c r="H2111" s="4" t="str">
        <f t="shared" si="358"/>
        <v>0</v>
      </c>
      <c r="I2111" s="4" t="str">
        <f t="shared" si="359"/>
        <v>0</v>
      </c>
      <c r="J2111" s="4" t="str">
        <f t="shared" si="360"/>
        <v>00</v>
      </c>
      <c r="K2111" s="4" t="str">
        <f t="shared" si="361"/>
        <v>000</v>
      </c>
      <c r="L2111" s="55" t="str">
        <f t="shared" si="362"/>
        <v>1721510000000</v>
      </c>
      <c r="M2111" s="105">
        <v>1721510000000</v>
      </c>
      <c r="N2111" s="106" t="s">
        <v>21</v>
      </c>
      <c r="O2111" s="108" t="s">
        <v>3431</v>
      </c>
      <c r="P2111" s="101" t="s">
        <v>36</v>
      </c>
      <c r="Q2111" s="33">
        <v>1728012000000</v>
      </c>
      <c r="R2111" s="33" t="s">
        <v>21</v>
      </c>
      <c r="S2111" s="34" t="s">
        <v>3431</v>
      </c>
      <c r="T2111" s="58" t="s">
        <v>24</v>
      </c>
      <c r="U2111" s="58">
        <v>44927</v>
      </c>
      <c r="V2111" s="58">
        <v>44927</v>
      </c>
      <c r="W2111" s="93" t="s">
        <v>25</v>
      </c>
    </row>
    <row r="2112" spans="1:23" s="5" customFormat="1" ht="27" customHeight="1" x14ac:dyDescent="0.25">
      <c r="A2112" s="99">
        <f t="shared" si="363"/>
        <v>1</v>
      </c>
      <c r="B2112" s="97">
        <f t="array" aca="1" ref="B2112" ca="1">IF(AND(MAX(IF(L2111:L3122=L2112,U2111:U3122))=U2112,V2112&lt;=B$1),M2112,"-")</f>
        <v>1721520000000</v>
      </c>
      <c r="C2112" s="4">
        <f t="shared" si="353"/>
        <v>1</v>
      </c>
      <c r="D2112" s="4" t="str">
        <f t="shared" si="354"/>
        <v>7</v>
      </c>
      <c r="E2112" s="4" t="str">
        <f t="shared" si="355"/>
        <v>2</v>
      </c>
      <c r="F2112" s="4" t="str">
        <f t="shared" si="356"/>
        <v>1</v>
      </c>
      <c r="G2112" s="4" t="str">
        <f t="shared" si="357"/>
        <v>52</v>
      </c>
      <c r="H2112" s="4" t="str">
        <f t="shared" si="358"/>
        <v>0</v>
      </c>
      <c r="I2112" s="4" t="str">
        <f t="shared" si="359"/>
        <v>0</v>
      </c>
      <c r="J2112" s="4" t="str">
        <f t="shared" si="360"/>
        <v>00</v>
      </c>
      <c r="K2112" s="4" t="str">
        <f t="shared" si="361"/>
        <v>000</v>
      </c>
      <c r="L2112" s="55" t="str">
        <f t="shared" si="362"/>
        <v>1721520000000</v>
      </c>
      <c r="M2112" s="105">
        <v>1721520000000</v>
      </c>
      <c r="N2112" s="106" t="s">
        <v>21</v>
      </c>
      <c r="O2112" s="108" t="s">
        <v>3432</v>
      </c>
      <c r="P2112" s="101" t="s">
        <v>36</v>
      </c>
      <c r="Q2112" s="33">
        <v>1728013000000</v>
      </c>
      <c r="R2112" s="33" t="s">
        <v>21</v>
      </c>
      <c r="S2112" s="34" t="s">
        <v>3432</v>
      </c>
      <c r="T2112" s="58" t="s">
        <v>24</v>
      </c>
      <c r="U2112" s="58">
        <v>44927</v>
      </c>
      <c r="V2112" s="58">
        <v>44927</v>
      </c>
      <c r="W2112" s="93" t="s">
        <v>25</v>
      </c>
    </row>
    <row r="2113" spans="1:23" s="5" customFormat="1" ht="27" customHeight="1" x14ac:dyDescent="0.25">
      <c r="A2113" s="99">
        <f t="shared" si="363"/>
        <v>1</v>
      </c>
      <c r="B2113" s="97">
        <f t="array" aca="1" ref="B2113" ca="1">IF(AND(MAX(IF(L2112:L3123=L2113,U2112:U3123))=U2113,V2113&lt;=B$1),M2113,"-")</f>
        <v>1721530000000</v>
      </c>
      <c r="C2113" s="4">
        <f t="shared" si="353"/>
        <v>1</v>
      </c>
      <c r="D2113" s="4" t="str">
        <f t="shared" si="354"/>
        <v>7</v>
      </c>
      <c r="E2113" s="4" t="str">
        <f t="shared" si="355"/>
        <v>2</v>
      </c>
      <c r="F2113" s="4" t="str">
        <f t="shared" si="356"/>
        <v>1</v>
      </c>
      <c r="G2113" s="4" t="str">
        <f t="shared" si="357"/>
        <v>53</v>
      </c>
      <c r="H2113" s="4" t="str">
        <f t="shared" si="358"/>
        <v>0</v>
      </c>
      <c r="I2113" s="4" t="str">
        <f t="shared" si="359"/>
        <v>0</v>
      </c>
      <c r="J2113" s="4" t="str">
        <f t="shared" si="360"/>
        <v>00</v>
      </c>
      <c r="K2113" s="4" t="str">
        <f t="shared" si="361"/>
        <v>000</v>
      </c>
      <c r="L2113" s="55" t="str">
        <f t="shared" si="362"/>
        <v>1721530000000</v>
      </c>
      <c r="M2113" s="105">
        <v>1721530000000</v>
      </c>
      <c r="N2113" s="106" t="s">
        <v>21</v>
      </c>
      <c r="O2113" s="108" t="s">
        <v>2880</v>
      </c>
      <c r="P2113" s="101" t="s">
        <v>36</v>
      </c>
      <c r="Q2113" s="33">
        <v>1728014000000</v>
      </c>
      <c r="R2113" s="33" t="s">
        <v>21</v>
      </c>
      <c r="S2113" s="34" t="s">
        <v>2880</v>
      </c>
      <c r="T2113" s="58" t="s">
        <v>24</v>
      </c>
      <c r="U2113" s="58">
        <v>44927</v>
      </c>
      <c r="V2113" s="58">
        <v>44927</v>
      </c>
      <c r="W2113" s="93" t="s">
        <v>25</v>
      </c>
    </row>
    <row r="2114" spans="1:23" s="5" customFormat="1" ht="27" customHeight="1" x14ac:dyDescent="0.25">
      <c r="A2114" s="99">
        <f t="shared" si="363"/>
        <v>1</v>
      </c>
      <c r="B2114" s="97">
        <f t="array" aca="1" ref="B2114" ca="1">IF(AND(MAX(IF(L2113:L3124=L2114,U2113:U3124))=U2114,V2114&lt;=B$1),M2114,"-")</f>
        <v>1721980000000</v>
      </c>
      <c r="C2114" s="4">
        <f t="shared" ref="C2114:C2177" si="364">IF(M2114=0,"",IF(AND(I2114=0,RIGHT(M2114,5)&lt;&gt;"00000"),"tipo = 0 e detalhamento dif. 0",1))</f>
        <v>1</v>
      </c>
      <c r="D2114" s="4" t="str">
        <f t="shared" ref="D2114:D2177" si="365">MID(M2114,2,1)</f>
        <v>7</v>
      </c>
      <c r="E2114" s="4" t="str">
        <f t="shared" ref="E2114:E2177" si="366">MID(M2114,3,1)</f>
        <v>2</v>
      </c>
      <c r="F2114" s="4" t="str">
        <f t="shared" ref="F2114:F2177" si="367">MID(M2114,4,1)</f>
        <v>1</v>
      </c>
      <c r="G2114" s="4" t="str">
        <f t="shared" ref="G2114:G2177" si="368">MID(M2114,5,2)</f>
        <v>98</v>
      </c>
      <c r="H2114" s="4" t="str">
        <f t="shared" ref="H2114:H2177" si="369">MID(M2114,7,1)</f>
        <v>0</v>
      </c>
      <c r="I2114" s="4" t="str">
        <f t="shared" ref="I2114:I2177" si="370">MID(M2114,8,1)</f>
        <v>0</v>
      </c>
      <c r="J2114" s="4" t="str">
        <f t="shared" ref="J2114:J2177" si="371">MID(M2114,9,2)</f>
        <v>00</v>
      </c>
      <c r="K2114" s="4" t="str">
        <f t="shared" ref="K2114:K2177" si="372">RIGHT(M2114,3)</f>
        <v>000</v>
      </c>
      <c r="L2114" s="55" t="str">
        <f t="shared" ref="L2114:L2177" si="373">CONCATENATE(M2114)</f>
        <v>1721980000000</v>
      </c>
      <c r="M2114" s="105">
        <v>1721980000000</v>
      </c>
      <c r="N2114" s="106" t="s">
        <v>21</v>
      </c>
      <c r="O2114" s="108" t="s">
        <v>3433</v>
      </c>
      <c r="P2114" s="101" t="s">
        <v>36</v>
      </c>
      <c r="Q2114" s="33">
        <v>1728015000000</v>
      </c>
      <c r="R2114" s="33" t="s">
        <v>21</v>
      </c>
      <c r="S2114" s="34" t="s">
        <v>3434</v>
      </c>
      <c r="T2114" s="58" t="s">
        <v>24</v>
      </c>
      <c r="U2114" s="58">
        <v>44927</v>
      </c>
      <c r="V2114" s="58">
        <v>44927</v>
      </c>
      <c r="W2114" s="93" t="s">
        <v>25</v>
      </c>
    </row>
    <row r="2115" spans="1:23" s="5" customFormat="1" ht="27" customHeight="1" x14ac:dyDescent="0.25">
      <c r="A2115" s="99">
        <f t="shared" ref="A2115:A2178" si="374">COUNTIF(L:L,L2115)</f>
        <v>1</v>
      </c>
      <c r="B2115" s="97">
        <f t="array" aca="1" ref="B2115" ca="1">IF(AND(MAX(IF(L2114:L3125=L2115,U2114:U3125))=U2115,V2115&lt;=B$1),M2115,"-")</f>
        <v>1722000000000</v>
      </c>
      <c r="C2115" s="4">
        <f t="shared" si="364"/>
        <v>1</v>
      </c>
      <c r="D2115" s="4" t="str">
        <f t="shared" si="365"/>
        <v>7</v>
      </c>
      <c r="E2115" s="4" t="str">
        <f t="shared" si="366"/>
        <v>2</v>
      </c>
      <c r="F2115" s="4" t="str">
        <f t="shared" si="367"/>
        <v>2</v>
      </c>
      <c r="G2115" s="4" t="str">
        <f t="shared" si="368"/>
        <v>00</v>
      </c>
      <c r="H2115" s="4" t="str">
        <f t="shared" si="369"/>
        <v>0</v>
      </c>
      <c r="I2115" s="4" t="str">
        <f t="shared" si="370"/>
        <v>0</v>
      </c>
      <c r="J2115" s="4" t="str">
        <f t="shared" si="371"/>
        <v>00</v>
      </c>
      <c r="K2115" s="4" t="str">
        <f t="shared" si="372"/>
        <v>000</v>
      </c>
      <c r="L2115" s="55" t="str">
        <f t="shared" si="373"/>
        <v>1722000000000</v>
      </c>
      <c r="M2115" s="105">
        <v>1722000000000</v>
      </c>
      <c r="N2115" s="106" t="s">
        <v>21</v>
      </c>
      <c r="O2115" s="108" t="s">
        <v>3435</v>
      </c>
      <c r="P2115" s="101" t="s">
        <v>36</v>
      </c>
      <c r="Q2115" s="33">
        <v>1728020000000</v>
      </c>
      <c r="R2115" s="33" t="s">
        <v>21</v>
      </c>
      <c r="S2115" s="34" t="s">
        <v>3436</v>
      </c>
      <c r="T2115" s="58" t="s">
        <v>24</v>
      </c>
      <c r="U2115" s="58">
        <v>44927</v>
      </c>
      <c r="V2115" s="58">
        <v>44927</v>
      </c>
      <c r="W2115" s="93" t="s">
        <v>25</v>
      </c>
    </row>
    <row r="2116" spans="1:23" s="5" customFormat="1" ht="27" customHeight="1" x14ac:dyDescent="0.25">
      <c r="A2116" s="99">
        <f t="shared" si="374"/>
        <v>1</v>
      </c>
      <c r="B2116" s="97">
        <f t="array" aca="1" ref="B2116" ca="1">IF(AND(MAX(IF(L2115:L3126=L2116,U2115:U3126))=U2116,V2116&lt;=B$1),M2116,"-")</f>
        <v>1722500000000</v>
      </c>
      <c r="C2116" s="4">
        <f t="shared" si="364"/>
        <v>1</v>
      </c>
      <c r="D2116" s="4" t="str">
        <f t="shared" si="365"/>
        <v>7</v>
      </c>
      <c r="E2116" s="4" t="str">
        <f t="shared" si="366"/>
        <v>2</v>
      </c>
      <c r="F2116" s="4" t="str">
        <f t="shared" si="367"/>
        <v>2</v>
      </c>
      <c r="G2116" s="4" t="str">
        <f t="shared" si="368"/>
        <v>50</v>
      </c>
      <c r="H2116" s="4" t="str">
        <f t="shared" si="369"/>
        <v>0</v>
      </c>
      <c r="I2116" s="4" t="str">
        <f t="shared" si="370"/>
        <v>0</v>
      </c>
      <c r="J2116" s="4" t="str">
        <f t="shared" si="371"/>
        <v>00</v>
      </c>
      <c r="K2116" s="4" t="str">
        <f t="shared" si="372"/>
        <v>000</v>
      </c>
      <c r="L2116" s="55" t="str">
        <f t="shared" si="373"/>
        <v>1722500000000</v>
      </c>
      <c r="M2116" s="105">
        <v>1722500000000</v>
      </c>
      <c r="N2116" s="106" t="s">
        <v>21</v>
      </c>
      <c r="O2116" s="108" t="s">
        <v>2895</v>
      </c>
      <c r="P2116" s="101" t="s">
        <v>36</v>
      </c>
      <c r="Q2116" s="33">
        <v>1728021000000</v>
      </c>
      <c r="R2116" s="33" t="s">
        <v>21</v>
      </c>
      <c r="S2116" s="34" t="s">
        <v>2895</v>
      </c>
      <c r="T2116" s="58" t="s">
        <v>24</v>
      </c>
      <c r="U2116" s="58">
        <v>44927</v>
      </c>
      <c r="V2116" s="58">
        <v>44927</v>
      </c>
      <c r="W2116" s="93" t="s">
        <v>25</v>
      </c>
    </row>
    <row r="2117" spans="1:23" s="5" customFormat="1" ht="27" customHeight="1" x14ac:dyDescent="0.25">
      <c r="A2117" s="99">
        <f t="shared" si="374"/>
        <v>1</v>
      </c>
      <c r="B2117" s="97">
        <f t="array" aca="1" ref="B2117" ca="1">IF(AND(MAX(IF(L2116:L3127=L2117,U2116:U3127))=U2117,V2117&lt;=B$1),M2117,"-")</f>
        <v>1722510000000</v>
      </c>
      <c r="C2117" s="4">
        <f t="shared" si="364"/>
        <v>1</v>
      </c>
      <c r="D2117" s="4" t="str">
        <f t="shared" si="365"/>
        <v>7</v>
      </c>
      <c r="E2117" s="4" t="str">
        <f t="shared" si="366"/>
        <v>2</v>
      </c>
      <c r="F2117" s="4" t="str">
        <f t="shared" si="367"/>
        <v>2</v>
      </c>
      <c r="G2117" s="4" t="str">
        <f t="shared" si="368"/>
        <v>51</v>
      </c>
      <c r="H2117" s="4" t="str">
        <f t="shared" si="369"/>
        <v>0</v>
      </c>
      <c r="I2117" s="4" t="str">
        <f t="shared" si="370"/>
        <v>0</v>
      </c>
      <c r="J2117" s="4" t="str">
        <f t="shared" si="371"/>
        <v>00</v>
      </c>
      <c r="K2117" s="4" t="str">
        <f t="shared" si="372"/>
        <v>000</v>
      </c>
      <c r="L2117" s="55" t="str">
        <f t="shared" si="373"/>
        <v>1722510000000</v>
      </c>
      <c r="M2117" s="105">
        <v>1722510000000</v>
      </c>
      <c r="N2117" s="106" t="s">
        <v>21</v>
      </c>
      <c r="O2117" s="108" t="s">
        <v>2900</v>
      </c>
      <c r="P2117" s="101" t="s">
        <v>36</v>
      </c>
      <c r="Q2117" s="33">
        <v>1728022000000</v>
      </c>
      <c r="R2117" s="33" t="s">
        <v>21</v>
      </c>
      <c r="S2117" s="34" t="s">
        <v>2900</v>
      </c>
      <c r="T2117" s="58" t="s">
        <v>24</v>
      </c>
      <c r="U2117" s="58">
        <v>44927</v>
      </c>
      <c r="V2117" s="58">
        <v>44927</v>
      </c>
      <c r="W2117" s="93" t="s">
        <v>25</v>
      </c>
    </row>
    <row r="2118" spans="1:23" s="5" customFormat="1" ht="27" customHeight="1" x14ac:dyDescent="0.25">
      <c r="A2118" s="99">
        <f t="shared" si="374"/>
        <v>1</v>
      </c>
      <c r="B2118" s="97">
        <f t="array" aca="1" ref="B2118" ca="1">IF(AND(MAX(IF(L2117:L3128=L2118,U2117:U3128))=U2118,V2118&lt;=B$1),M2118,"-")</f>
        <v>1722520000000</v>
      </c>
      <c r="C2118" s="4">
        <f t="shared" si="364"/>
        <v>1</v>
      </c>
      <c r="D2118" s="4" t="str">
        <f t="shared" si="365"/>
        <v>7</v>
      </c>
      <c r="E2118" s="4" t="str">
        <f t="shared" si="366"/>
        <v>2</v>
      </c>
      <c r="F2118" s="4" t="str">
        <f t="shared" si="367"/>
        <v>2</v>
      </c>
      <c r="G2118" s="4" t="str">
        <f t="shared" si="368"/>
        <v>52</v>
      </c>
      <c r="H2118" s="4" t="str">
        <f t="shared" si="369"/>
        <v>0</v>
      </c>
      <c r="I2118" s="4" t="str">
        <f t="shared" si="370"/>
        <v>0</v>
      </c>
      <c r="J2118" s="4" t="str">
        <f t="shared" si="371"/>
        <v>00</v>
      </c>
      <c r="K2118" s="4" t="str">
        <f t="shared" si="372"/>
        <v>000</v>
      </c>
      <c r="L2118" s="55" t="str">
        <f t="shared" si="373"/>
        <v>1722520000000</v>
      </c>
      <c r="M2118" s="105">
        <v>1722520000000</v>
      </c>
      <c r="N2118" s="106" t="s">
        <v>21</v>
      </c>
      <c r="O2118" s="108" t="s">
        <v>3437</v>
      </c>
      <c r="P2118" s="101" t="s">
        <v>36</v>
      </c>
      <c r="Q2118" s="33">
        <v>1728023000000</v>
      </c>
      <c r="R2118" s="33" t="s">
        <v>21</v>
      </c>
      <c r="S2118" s="34" t="s">
        <v>3438</v>
      </c>
      <c r="T2118" s="58" t="s">
        <v>24</v>
      </c>
      <c r="U2118" s="58">
        <v>44927</v>
      </c>
      <c r="V2118" s="58">
        <v>44927</v>
      </c>
      <c r="W2118" s="93" t="s">
        <v>25</v>
      </c>
    </row>
    <row r="2119" spans="1:23" s="5" customFormat="1" ht="27" customHeight="1" x14ac:dyDescent="0.25">
      <c r="A2119" s="99">
        <f t="shared" si="374"/>
        <v>1</v>
      </c>
      <c r="B2119" s="97">
        <f t="array" aca="1" ref="B2119" ca="1">IF(AND(MAX(IF(L2118:L3129=L2119,U2118:U3129))=U2119,V2119&lt;=B$1),M2119,"-")</f>
        <v>1722530000000</v>
      </c>
      <c r="C2119" s="4">
        <f t="shared" si="364"/>
        <v>1</v>
      </c>
      <c r="D2119" s="4" t="str">
        <f t="shared" si="365"/>
        <v>7</v>
      </c>
      <c r="E2119" s="4" t="str">
        <f t="shared" si="366"/>
        <v>2</v>
      </c>
      <c r="F2119" s="4" t="str">
        <f t="shared" si="367"/>
        <v>2</v>
      </c>
      <c r="G2119" s="4" t="str">
        <f t="shared" si="368"/>
        <v>53</v>
      </c>
      <c r="H2119" s="4" t="str">
        <f t="shared" si="369"/>
        <v>0</v>
      </c>
      <c r="I2119" s="4" t="str">
        <f t="shared" si="370"/>
        <v>0</v>
      </c>
      <c r="J2119" s="4" t="str">
        <f t="shared" si="371"/>
        <v>00</v>
      </c>
      <c r="K2119" s="4" t="str">
        <f t="shared" si="372"/>
        <v>000</v>
      </c>
      <c r="L2119" s="55" t="str">
        <f t="shared" si="373"/>
        <v>1722530000000</v>
      </c>
      <c r="M2119" s="105">
        <v>1722530000000</v>
      </c>
      <c r="N2119" s="106" t="s">
        <v>21</v>
      </c>
      <c r="O2119" s="108" t="s">
        <v>3439</v>
      </c>
      <c r="P2119" s="101" t="s">
        <v>36</v>
      </c>
      <c r="Q2119" s="33">
        <v>1728029000000</v>
      </c>
      <c r="R2119" s="33" t="s">
        <v>21</v>
      </c>
      <c r="S2119" s="34" t="s">
        <v>3439</v>
      </c>
      <c r="T2119" s="58" t="s">
        <v>24</v>
      </c>
      <c r="U2119" s="58">
        <v>44927</v>
      </c>
      <c r="V2119" s="58">
        <v>44927</v>
      </c>
      <c r="W2119" s="93" t="s">
        <v>25</v>
      </c>
    </row>
    <row r="2120" spans="1:23" s="5" customFormat="1" ht="27" customHeight="1" x14ac:dyDescent="0.25">
      <c r="A2120" s="99">
        <f t="shared" si="374"/>
        <v>1</v>
      </c>
      <c r="B2120" s="97">
        <f t="array" aca="1" ref="B2120" ca="1">IF(AND(MAX(IF(L2119:L3130=L2120,U2119:U3130))=U2120,V2120&lt;=B$1),M2120,"-")</f>
        <v>1723000000000</v>
      </c>
      <c r="C2120" s="4">
        <f t="shared" si="364"/>
        <v>1</v>
      </c>
      <c r="D2120" s="4" t="str">
        <f t="shared" si="365"/>
        <v>7</v>
      </c>
      <c r="E2120" s="4" t="str">
        <f t="shared" si="366"/>
        <v>2</v>
      </c>
      <c r="F2120" s="4" t="str">
        <f t="shared" si="367"/>
        <v>3</v>
      </c>
      <c r="G2120" s="4" t="str">
        <f t="shared" si="368"/>
        <v>00</v>
      </c>
      <c r="H2120" s="4" t="str">
        <f t="shared" si="369"/>
        <v>0</v>
      </c>
      <c r="I2120" s="4" t="str">
        <f t="shared" si="370"/>
        <v>0</v>
      </c>
      <c r="J2120" s="4" t="str">
        <f t="shared" si="371"/>
        <v>00</v>
      </c>
      <c r="K2120" s="4" t="str">
        <f t="shared" si="372"/>
        <v>000</v>
      </c>
      <c r="L2120" s="55" t="str">
        <f t="shared" si="373"/>
        <v>1723000000000</v>
      </c>
      <c r="M2120" s="105">
        <v>1723000000000</v>
      </c>
      <c r="N2120" s="106" t="s">
        <v>21</v>
      </c>
      <c r="O2120" s="108" t="s">
        <v>3440</v>
      </c>
      <c r="P2120" s="101" t="s">
        <v>36</v>
      </c>
      <c r="Q2120" s="33">
        <v>1728019101000</v>
      </c>
      <c r="R2120" s="33" t="s">
        <v>21</v>
      </c>
      <c r="S2120" s="34" t="s">
        <v>3441</v>
      </c>
      <c r="T2120" s="58" t="s">
        <v>24</v>
      </c>
      <c r="U2120" s="58">
        <v>44927</v>
      </c>
      <c r="V2120" s="58">
        <v>44927</v>
      </c>
      <c r="W2120" s="93" t="s">
        <v>25</v>
      </c>
    </row>
    <row r="2121" spans="1:23" s="5" customFormat="1" ht="27" customHeight="1" x14ac:dyDescent="0.25">
      <c r="A2121" s="99">
        <f t="shared" si="374"/>
        <v>1</v>
      </c>
      <c r="B2121" s="97">
        <f t="array" aca="1" ref="B2121" ca="1">IF(AND(MAX(IF(L2120:L3131=L2121,U2120:U3131))=U2121,V2121&lt;=B$1),M2121,"-")</f>
        <v>1723500000000</v>
      </c>
      <c r="C2121" s="4">
        <f t="shared" si="364"/>
        <v>1</v>
      </c>
      <c r="D2121" s="4" t="str">
        <f t="shared" si="365"/>
        <v>7</v>
      </c>
      <c r="E2121" s="4" t="str">
        <f t="shared" si="366"/>
        <v>2</v>
      </c>
      <c r="F2121" s="4" t="str">
        <f t="shared" si="367"/>
        <v>3</v>
      </c>
      <c r="G2121" s="4" t="str">
        <f t="shared" si="368"/>
        <v>50</v>
      </c>
      <c r="H2121" s="4" t="str">
        <f t="shared" si="369"/>
        <v>0</v>
      </c>
      <c r="I2121" s="4" t="str">
        <f t="shared" si="370"/>
        <v>0</v>
      </c>
      <c r="J2121" s="4" t="str">
        <f t="shared" si="371"/>
        <v>00</v>
      </c>
      <c r="K2121" s="4" t="str">
        <f t="shared" si="372"/>
        <v>000</v>
      </c>
      <c r="L2121" s="55" t="str">
        <f t="shared" si="373"/>
        <v>1723500000000</v>
      </c>
      <c r="M2121" s="105">
        <v>1723500000000</v>
      </c>
      <c r="N2121" s="106" t="s">
        <v>21</v>
      </c>
      <c r="O2121" s="108" t="s">
        <v>3440</v>
      </c>
      <c r="P2121" s="101" t="s">
        <v>107</v>
      </c>
      <c r="Q2121" s="33" t="s">
        <v>25</v>
      </c>
      <c r="R2121" s="33" t="s">
        <v>25</v>
      </c>
      <c r="S2121" s="34" t="s">
        <v>25</v>
      </c>
      <c r="T2121" s="58" t="s">
        <v>24</v>
      </c>
      <c r="U2121" s="58">
        <v>44927</v>
      </c>
      <c r="V2121" s="58">
        <v>44927</v>
      </c>
      <c r="W2121" s="93" t="s">
        <v>25</v>
      </c>
    </row>
    <row r="2122" spans="1:23" s="5" customFormat="1" ht="27" customHeight="1" x14ac:dyDescent="0.25">
      <c r="A2122" s="99">
        <f t="shared" si="374"/>
        <v>1</v>
      </c>
      <c r="B2122" s="97">
        <f t="array" aca="1" ref="B2122" ca="1">IF(AND(MAX(IF(L2121:L3132=L2122,U2121:U3132))=U2122,V2122&lt;=B$1),M2122,"-")</f>
        <v>1724000000000</v>
      </c>
      <c r="C2122" s="4">
        <f t="shared" si="364"/>
        <v>1</v>
      </c>
      <c r="D2122" s="4" t="str">
        <f t="shared" si="365"/>
        <v>7</v>
      </c>
      <c r="E2122" s="4" t="str">
        <f t="shared" si="366"/>
        <v>2</v>
      </c>
      <c r="F2122" s="4" t="str">
        <f t="shared" si="367"/>
        <v>4</v>
      </c>
      <c r="G2122" s="4" t="str">
        <f t="shared" si="368"/>
        <v>00</v>
      </c>
      <c r="H2122" s="4" t="str">
        <f t="shared" si="369"/>
        <v>0</v>
      </c>
      <c r="I2122" s="4" t="str">
        <f t="shared" si="370"/>
        <v>0</v>
      </c>
      <c r="J2122" s="4" t="str">
        <f t="shared" si="371"/>
        <v>00</v>
      </c>
      <c r="K2122" s="4" t="str">
        <f t="shared" si="372"/>
        <v>000</v>
      </c>
      <c r="L2122" s="55" t="str">
        <f t="shared" si="373"/>
        <v>1724000000000</v>
      </c>
      <c r="M2122" s="105">
        <v>1724000000000</v>
      </c>
      <c r="N2122" s="106" t="s">
        <v>21</v>
      </c>
      <c r="O2122" s="108" t="s">
        <v>3442</v>
      </c>
      <c r="P2122" s="101" t="s">
        <v>36</v>
      </c>
      <c r="Q2122" s="33">
        <v>1728100000000</v>
      </c>
      <c r="R2122" s="33" t="s">
        <v>21</v>
      </c>
      <c r="S2122" s="34" t="s">
        <v>3443</v>
      </c>
      <c r="T2122" s="58" t="s">
        <v>24</v>
      </c>
      <c r="U2122" s="58">
        <v>44927</v>
      </c>
      <c r="V2122" s="58">
        <v>44927</v>
      </c>
      <c r="W2122" s="93" t="s">
        <v>25</v>
      </c>
    </row>
    <row r="2123" spans="1:23" s="5" customFormat="1" ht="27" customHeight="1" x14ac:dyDescent="0.25">
      <c r="A2123" s="99">
        <f t="shared" si="374"/>
        <v>1</v>
      </c>
      <c r="B2123" s="97">
        <f t="array" aca="1" ref="B2123" ca="1">IF(AND(MAX(IF(L2122:L3133=L2123,U2122:U3133))=U2123,V2123&lt;=B$1),M2123,"-")</f>
        <v>1724010000000</v>
      </c>
      <c r="C2123" s="4">
        <f t="shared" si="364"/>
        <v>1</v>
      </c>
      <c r="D2123" s="4" t="str">
        <f t="shared" si="365"/>
        <v>7</v>
      </c>
      <c r="E2123" s="4" t="str">
        <f t="shared" si="366"/>
        <v>2</v>
      </c>
      <c r="F2123" s="4" t="str">
        <f t="shared" si="367"/>
        <v>4</v>
      </c>
      <c r="G2123" s="4" t="str">
        <f t="shared" si="368"/>
        <v>01</v>
      </c>
      <c r="H2123" s="4" t="str">
        <f t="shared" si="369"/>
        <v>0</v>
      </c>
      <c r="I2123" s="4" t="str">
        <f t="shared" si="370"/>
        <v>0</v>
      </c>
      <c r="J2123" s="4" t="str">
        <f t="shared" si="371"/>
        <v>00</v>
      </c>
      <c r="K2123" s="4" t="str">
        <f t="shared" si="372"/>
        <v>000</v>
      </c>
      <c r="L2123" s="55" t="str">
        <f t="shared" si="373"/>
        <v>1724010000000</v>
      </c>
      <c r="M2123" s="105">
        <v>1724010000000</v>
      </c>
      <c r="N2123" s="106" t="s">
        <v>21</v>
      </c>
      <c r="O2123" s="108" t="s">
        <v>3444</v>
      </c>
      <c r="P2123" s="101" t="s">
        <v>107</v>
      </c>
      <c r="Q2123" s="33" t="s">
        <v>25</v>
      </c>
      <c r="R2123" s="33" t="s">
        <v>25</v>
      </c>
      <c r="S2123" s="34" t="s">
        <v>25</v>
      </c>
      <c r="T2123" s="58" t="s">
        <v>24</v>
      </c>
      <c r="U2123" s="58">
        <v>44927</v>
      </c>
      <c r="V2123" s="58">
        <v>44927</v>
      </c>
      <c r="W2123" s="93" t="s">
        <v>25</v>
      </c>
    </row>
    <row r="2124" spans="1:23" s="5" customFormat="1" ht="27" customHeight="1" x14ac:dyDescent="0.25">
      <c r="A2124" s="99">
        <f t="shared" si="374"/>
        <v>1</v>
      </c>
      <c r="B2124" s="97">
        <f t="array" aca="1" ref="B2124" ca="1">IF(AND(MAX(IF(L2123:L3134=L2124,U2123:U3134))=U2124,V2124&lt;=B$1),M2124,"-")</f>
        <v>1724500000000</v>
      </c>
      <c r="C2124" s="4">
        <f t="shared" si="364"/>
        <v>1</v>
      </c>
      <c r="D2124" s="4" t="str">
        <f t="shared" si="365"/>
        <v>7</v>
      </c>
      <c r="E2124" s="4" t="str">
        <f t="shared" si="366"/>
        <v>2</v>
      </c>
      <c r="F2124" s="4" t="str">
        <f t="shared" si="367"/>
        <v>4</v>
      </c>
      <c r="G2124" s="4" t="str">
        <f t="shared" si="368"/>
        <v>50</v>
      </c>
      <c r="H2124" s="4" t="str">
        <f t="shared" si="369"/>
        <v>0</v>
      </c>
      <c r="I2124" s="4" t="str">
        <f t="shared" si="370"/>
        <v>0</v>
      </c>
      <c r="J2124" s="4" t="str">
        <f t="shared" si="371"/>
        <v>00</v>
      </c>
      <c r="K2124" s="4" t="str">
        <f t="shared" si="372"/>
        <v>000</v>
      </c>
      <c r="L2124" s="55" t="str">
        <f t="shared" si="373"/>
        <v>1724500000000</v>
      </c>
      <c r="M2124" s="105">
        <v>1724500000000</v>
      </c>
      <c r="N2124" s="106" t="s">
        <v>21</v>
      </c>
      <c r="O2124" s="108" t="s">
        <v>3445</v>
      </c>
      <c r="P2124" s="101" t="s">
        <v>36</v>
      </c>
      <c r="Q2124" s="33">
        <v>1728101000000</v>
      </c>
      <c r="R2124" s="33" t="s">
        <v>21</v>
      </c>
      <c r="S2124" s="34" t="s">
        <v>3446</v>
      </c>
      <c r="T2124" s="58" t="s">
        <v>24</v>
      </c>
      <c r="U2124" s="58">
        <v>44927</v>
      </c>
      <c r="V2124" s="58">
        <v>44927</v>
      </c>
      <c r="W2124" s="93" t="s">
        <v>25</v>
      </c>
    </row>
    <row r="2125" spans="1:23" s="5" customFormat="1" ht="27" customHeight="1" x14ac:dyDescent="0.25">
      <c r="A2125" s="99">
        <f t="shared" si="374"/>
        <v>1</v>
      </c>
      <c r="B2125" s="97">
        <f t="array" aca="1" ref="B2125" ca="1">IF(AND(MAX(IF(L2124:L3135=L2125,U2124:U3135))=U2125,V2125&lt;=B$1),M2125,"-")</f>
        <v>1724510000000</v>
      </c>
      <c r="C2125" s="4">
        <f t="shared" si="364"/>
        <v>1</v>
      </c>
      <c r="D2125" s="4" t="str">
        <f t="shared" si="365"/>
        <v>7</v>
      </c>
      <c r="E2125" s="4" t="str">
        <f t="shared" si="366"/>
        <v>2</v>
      </c>
      <c r="F2125" s="4" t="str">
        <f t="shared" si="367"/>
        <v>4</v>
      </c>
      <c r="G2125" s="4" t="str">
        <f t="shared" si="368"/>
        <v>51</v>
      </c>
      <c r="H2125" s="4" t="str">
        <f t="shared" si="369"/>
        <v>0</v>
      </c>
      <c r="I2125" s="4" t="str">
        <f t="shared" si="370"/>
        <v>0</v>
      </c>
      <c r="J2125" s="4" t="str">
        <f t="shared" si="371"/>
        <v>00</v>
      </c>
      <c r="K2125" s="4" t="str">
        <f t="shared" si="372"/>
        <v>000</v>
      </c>
      <c r="L2125" s="55" t="str">
        <f t="shared" si="373"/>
        <v>1724510000000</v>
      </c>
      <c r="M2125" s="105">
        <v>1724510000000</v>
      </c>
      <c r="N2125" s="106" t="s">
        <v>21</v>
      </c>
      <c r="O2125" s="108" t="s">
        <v>3447</v>
      </c>
      <c r="P2125" s="101" t="s">
        <v>36</v>
      </c>
      <c r="Q2125" s="33">
        <v>1728102000000</v>
      </c>
      <c r="R2125" s="33" t="s">
        <v>21</v>
      </c>
      <c r="S2125" s="34" t="s">
        <v>3448</v>
      </c>
      <c r="T2125" s="58" t="s">
        <v>24</v>
      </c>
      <c r="U2125" s="58">
        <v>44927</v>
      </c>
      <c r="V2125" s="58">
        <v>44927</v>
      </c>
      <c r="W2125" s="93" t="s">
        <v>25</v>
      </c>
    </row>
    <row r="2126" spans="1:23" s="5" customFormat="1" ht="27" customHeight="1" x14ac:dyDescent="0.25">
      <c r="A2126" s="99">
        <f t="shared" si="374"/>
        <v>1</v>
      </c>
      <c r="B2126" s="97">
        <f t="array" aca="1" ref="B2126" ca="1">IF(AND(MAX(IF(L2125:L3136=L2126,U2125:U3136))=U2126,V2126&lt;=B$1),M2126,"-")</f>
        <v>1724990000000</v>
      </c>
      <c r="C2126" s="4">
        <f t="shared" si="364"/>
        <v>1</v>
      </c>
      <c r="D2126" s="4" t="str">
        <f t="shared" si="365"/>
        <v>7</v>
      </c>
      <c r="E2126" s="4" t="str">
        <f t="shared" si="366"/>
        <v>2</v>
      </c>
      <c r="F2126" s="4" t="str">
        <f t="shared" si="367"/>
        <v>4</v>
      </c>
      <c r="G2126" s="4" t="str">
        <f t="shared" si="368"/>
        <v>99</v>
      </c>
      <c r="H2126" s="4" t="str">
        <f t="shared" si="369"/>
        <v>0</v>
      </c>
      <c r="I2126" s="4" t="str">
        <f t="shared" si="370"/>
        <v>0</v>
      </c>
      <c r="J2126" s="4" t="str">
        <f t="shared" si="371"/>
        <v>00</v>
      </c>
      <c r="K2126" s="4" t="str">
        <f t="shared" si="372"/>
        <v>000</v>
      </c>
      <c r="L2126" s="55" t="str">
        <f t="shared" si="373"/>
        <v>1724990000000</v>
      </c>
      <c r="M2126" s="105">
        <v>1724990000000</v>
      </c>
      <c r="N2126" s="106" t="s">
        <v>21</v>
      </c>
      <c r="O2126" s="108" t="s">
        <v>3449</v>
      </c>
      <c r="P2126" s="101" t="s">
        <v>36</v>
      </c>
      <c r="Q2126" s="33">
        <v>1728109000000</v>
      </c>
      <c r="R2126" s="33" t="s">
        <v>21</v>
      </c>
      <c r="S2126" s="34" t="s">
        <v>3450</v>
      </c>
      <c r="T2126" s="58" t="s">
        <v>24</v>
      </c>
      <c r="U2126" s="58">
        <v>44927</v>
      </c>
      <c r="V2126" s="58">
        <v>44927</v>
      </c>
      <c r="W2126" s="93" t="s">
        <v>25</v>
      </c>
    </row>
    <row r="2127" spans="1:23" s="5" customFormat="1" ht="27" customHeight="1" x14ac:dyDescent="0.25">
      <c r="A2127" s="99">
        <f t="shared" si="374"/>
        <v>1</v>
      </c>
      <c r="B2127" s="97">
        <f t="array" aca="1" ref="B2127" ca="1">IF(AND(MAX(IF(L2126:L3137=L2127,U2126:U3137))=U2127,V2127&lt;=B$1),M2127,"-")</f>
        <v>1724990100000</v>
      </c>
      <c r="C2127" s="4">
        <f t="shared" si="364"/>
        <v>1</v>
      </c>
      <c r="D2127" s="4" t="str">
        <f t="shared" si="365"/>
        <v>7</v>
      </c>
      <c r="E2127" s="4" t="str">
        <f t="shared" si="366"/>
        <v>2</v>
      </c>
      <c r="F2127" s="4" t="str">
        <f t="shared" si="367"/>
        <v>4</v>
      </c>
      <c r="G2127" s="4" t="str">
        <f t="shared" si="368"/>
        <v>99</v>
      </c>
      <c r="H2127" s="4" t="str">
        <f t="shared" si="369"/>
        <v>0</v>
      </c>
      <c r="I2127" s="4" t="str">
        <f t="shared" si="370"/>
        <v>1</v>
      </c>
      <c r="J2127" s="4" t="str">
        <f t="shared" si="371"/>
        <v>00</v>
      </c>
      <c r="K2127" s="4" t="str">
        <f t="shared" si="372"/>
        <v>000</v>
      </c>
      <c r="L2127" s="55" t="str">
        <f t="shared" si="373"/>
        <v>1724990100000</v>
      </c>
      <c r="M2127" s="105">
        <v>1724990100000</v>
      </c>
      <c r="N2127" s="106" t="s">
        <v>21</v>
      </c>
      <c r="O2127" s="108" t="s">
        <v>3451</v>
      </c>
      <c r="P2127" s="101" t="s">
        <v>36</v>
      </c>
      <c r="Q2127" s="33">
        <v>1728109100000</v>
      </c>
      <c r="R2127" s="33" t="s">
        <v>21</v>
      </c>
      <c r="S2127" s="34" t="s">
        <v>3452</v>
      </c>
      <c r="T2127" s="58" t="s">
        <v>24</v>
      </c>
      <c r="U2127" s="58">
        <v>44927</v>
      </c>
      <c r="V2127" s="58">
        <v>44927</v>
      </c>
      <c r="W2127" s="93" t="s">
        <v>25</v>
      </c>
    </row>
    <row r="2128" spans="1:23" s="5" customFormat="1" ht="27" customHeight="1" x14ac:dyDescent="0.25">
      <c r="A2128" s="99">
        <f t="shared" si="374"/>
        <v>1</v>
      </c>
      <c r="B2128" s="97">
        <f t="array" aca="1" ref="B2128" ca="1">IF(AND(MAX(IF(L2127:L3138=L2128,U2127:U3138))=U2128,V2128&lt;=B$1),M2128,"-")</f>
        <v>1724990101000</v>
      </c>
      <c r="C2128" s="4">
        <f t="shared" si="364"/>
        <v>1</v>
      </c>
      <c r="D2128" s="4" t="str">
        <f t="shared" si="365"/>
        <v>7</v>
      </c>
      <c r="E2128" s="4" t="str">
        <f t="shared" si="366"/>
        <v>2</v>
      </c>
      <c r="F2128" s="4" t="str">
        <f t="shared" si="367"/>
        <v>4</v>
      </c>
      <c r="G2128" s="4" t="str">
        <f t="shared" si="368"/>
        <v>99</v>
      </c>
      <c r="H2128" s="4" t="str">
        <f t="shared" si="369"/>
        <v>0</v>
      </c>
      <c r="I2128" s="4" t="str">
        <f t="shared" si="370"/>
        <v>1</v>
      </c>
      <c r="J2128" s="4" t="str">
        <f t="shared" si="371"/>
        <v>01</v>
      </c>
      <c r="K2128" s="4" t="str">
        <f t="shared" si="372"/>
        <v>000</v>
      </c>
      <c r="L2128" s="55" t="str">
        <f t="shared" si="373"/>
        <v>1724990101000</v>
      </c>
      <c r="M2128" s="105">
        <v>1724990101000</v>
      </c>
      <c r="N2128" s="106" t="s">
        <v>21</v>
      </c>
      <c r="O2128" s="108" t="s">
        <v>3453</v>
      </c>
      <c r="P2128" s="101" t="s">
        <v>36</v>
      </c>
      <c r="Q2128" s="33">
        <v>1728109124000</v>
      </c>
      <c r="R2128" s="33" t="s">
        <v>21</v>
      </c>
      <c r="S2128" s="34" t="s">
        <v>3454</v>
      </c>
      <c r="T2128" s="58" t="s">
        <v>24</v>
      </c>
      <c r="U2128" s="58">
        <v>44927</v>
      </c>
      <c r="V2128" s="58">
        <v>44927</v>
      </c>
      <c r="W2128" s="93" t="s">
        <v>25</v>
      </c>
    </row>
    <row r="2129" spans="1:23" s="5" customFormat="1" ht="27" customHeight="1" x14ac:dyDescent="0.25">
      <c r="A2129" s="99">
        <f t="shared" si="374"/>
        <v>1</v>
      </c>
      <c r="B2129" s="97">
        <f t="array" aca="1" ref="B2129" ca="1">IF(AND(MAX(IF(L2128:L3139=L2129,U2128:U3139))=U2129,V2129&lt;=B$1),M2129,"-")</f>
        <v>1724990102000</v>
      </c>
      <c r="C2129" s="4">
        <f t="shared" si="364"/>
        <v>1</v>
      </c>
      <c r="D2129" s="4" t="str">
        <f t="shared" si="365"/>
        <v>7</v>
      </c>
      <c r="E2129" s="4" t="str">
        <f t="shared" si="366"/>
        <v>2</v>
      </c>
      <c r="F2129" s="4" t="str">
        <f t="shared" si="367"/>
        <v>4</v>
      </c>
      <c r="G2129" s="4" t="str">
        <f t="shared" si="368"/>
        <v>99</v>
      </c>
      <c r="H2129" s="4" t="str">
        <f t="shared" si="369"/>
        <v>0</v>
      </c>
      <c r="I2129" s="4" t="str">
        <f t="shared" si="370"/>
        <v>1</v>
      </c>
      <c r="J2129" s="4" t="str">
        <f t="shared" si="371"/>
        <v>02</v>
      </c>
      <c r="K2129" s="4" t="str">
        <f t="shared" si="372"/>
        <v>000</v>
      </c>
      <c r="L2129" s="55" t="str">
        <f t="shared" si="373"/>
        <v>1724990102000</v>
      </c>
      <c r="M2129" s="105">
        <v>1724990102000</v>
      </c>
      <c r="N2129" s="106" t="s">
        <v>21</v>
      </c>
      <c r="O2129" s="108" t="s">
        <v>3455</v>
      </c>
      <c r="P2129" s="101" t="s">
        <v>36</v>
      </c>
      <c r="Q2129" s="33">
        <v>1728109125000</v>
      </c>
      <c r="R2129" s="33" t="s">
        <v>21</v>
      </c>
      <c r="S2129" s="34" t="s">
        <v>3456</v>
      </c>
      <c r="T2129" s="58" t="s">
        <v>24</v>
      </c>
      <c r="U2129" s="58">
        <v>44927</v>
      </c>
      <c r="V2129" s="58">
        <v>44927</v>
      </c>
      <c r="W2129" s="93" t="s">
        <v>25</v>
      </c>
    </row>
    <row r="2130" spans="1:23" s="5" customFormat="1" ht="27" customHeight="1" x14ac:dyDescent="0.25">
      <c r="A2130" s="99">
        <f t="shared" si="374"/>
        <v>1</v>
      </c>
      <c r="B2130" s="97">
        <f t="array" aca="1" ref="B2130" ca="1">IF(AND(MAX(IF(L2129:L3140=L2130,U2129:U3140))=U2130,V2130&lt;=B$1),M2130,"-")</f>
        <v>1724990103000</v>
      </c>
      <c r="C2130" s="4">
        <f t="shared" si="364"/>
        <v>1</v>
      </c>
      <c r="D2130" s="4" t="str">
        <f t="shared" si="365"/>
        <v>7</v>
      </c>
      <c r="E2130" s="4" t="str">
        <f t="shared" si="366"/>
        <v>2</v>
      </c>
      <c r="F2130" s="4" t="str">
        <f t="shared" si="367"/>
        <v>4</v>
      </c>
      <c r="G2130" s="4" t="str">
        <f t="shared" si="368"/>
        <v>99</v>
      </c>
      <c r="H2130" s="4" t="str">
        <f t="shared" si="369"/>
        <v>0</v>
      </c>
      <c r="I2130" s="4" t="str">
        <f t="shared" si="370"/>
        <v>1</v>
      </c>
      <c r="J2130" s="4" t="str">
        <f t="shared" si="371"/>
        <v>03</v>
      </c>
      <c r="K2130" s="4" t="str">
        <f t="shared" si="372"/>
        <v>000</v>
      </c>
      <c r="L2130" s="55" t="str">
        <f t="shared" si="373"/>
        <v>1724990103000</v>
      </c>
      <c r="M2130" s="105">
        <v>1724990103000</v>
      </c>
      <c r="N2130" s="106" t="s">
        <v>21</v>
      </c>
      <c r="O2130" s="108" t="s">
        <v>3457</v>
      </c>
      <c r="P2130" s="101" t="s">
        <v>36</v>
      </c>
      <c r="Q2130" s="33">
        <v>1728109123000</v>
      </c>
      <c r="R2130" s="33" t="s">
        <v>21</v>
      </c>
      <c r="S2130" s="34" t="s">
        <v>3458</v>
      </c>
      <c r="T2130" s="58" t="s">
        <v>24</v>
      </c>
      <c r="U2130" s="58">
        <v>44927</v>
      </c>
      <c r="V2130" s="58">
        <v>44927</v>
      </c>
      <c r="W2130" s="93" t="s">
        <v>25</v>
      </c>
    </row>
    <row r="2131" spans="1:23" s="5" customFormat="1" ht="27" customHeight="1" x14ac:dyDescent="0.25">
      <c r="A2131" s="99">
        <f t="shared" si="374"/>
        <v>1</v>
      </c>
      <c r="B2131" s="97">
        <f t="array" aca="1" ref="B2131" ca="1">IF(AND(MAX(IF(L2130:L3141=L2131,U2130:U3141))=U2131,V2131&lt;=B$1),M2131,"-")</f>
        <v>1724990104000</v>
      </c>
      <c r="C2131" s="4">
        <f t="shared" si="364"/>
        <v>1</v>
      </c>
      <c r="D2131" s="4" t="str">
        <f t="shared" si="365"/>
        <v>7</v>
      </c>
      <c r="E2131" s="4" t="str">
        <f t="shared" si="366"/>
        <v>2</v>
      </c>
      <c r="F2131" s="4" t="str">
        <f t="shared" si="367"/>
        <v>4</v>
      </c>
      <c r="G2131" s="4" t="str">
        <f t="shared" si="368"/>
        <v>99</v>
      </c>
      <c r="H2131" s="4" t="str">
        <f t="shared" si="369"/>
        <v>0</v>
      </c>
      <c r="I2131" s="4" t="str">
        <f t="shared" si="370"/>
        <v>1</v>
      </c>
      <c r="J2131" s="4" t="str">
        <f t="shared" si="371"/>
        <v>04</v>
      </c>
      <c r="K2131" s="4" t="str">
        <f t="shared" si="372"/>
        <v>000</v>
      </c>
      <c r="L2131" s="55" t="str">
        <f t="shared" si="373"/>
        <v>1724990104000</v>
      </c>
      <c r="M2131" s="105">
        <v>1724990104000</v>
      </c>
      <c r="N2131" s="106" t="s">
        <v>21</v>
      </c>
      <c r="O2131" s="108" t="s">
        <v>3459</v>
      </c>
      <c r="P2131" s="101" t="s">
        <v>36</v>
      </c>
      <c r="Q2131" s="33">
        <v>1728109101000</v>
      </c>
      <c r="R2131" s="33" t="s">
        <v>21</v>
      </c>
      <c r="S2131" s="34" t="s">
        <v>3460</v>
      </c>
      <c r="T2131" s="58" t="s">
        <v>24</v>
      </c>
      <c r="U2131" s="58">
        <v>44927</v>
      </c>
      <c r="V2131" s="58">
        <v>44927</v>
      </c>
      <c r="W2131" s="93" t="s">
        <v>25</v>
      </c>
    </row>
    <row r="2132" spans="1:23" s="5" customFormat="1" ht="27" customHeight="1" x14ac:dyDescent="0.25">
      <c r="A2132" s="99">
        <f t="shared" si="374"/>
        <v>1</v>
      </c>
      <c r="B2132" s="97">
        <f t="array" aca="1" ref="B2132" ca="1">IF(AND(MAX(IF(L2131:L3142=L2132,U2131:U3142))=U2132,V2132&lt;=B$1),M2132,"-")</f>
        <v>1724990105000</v>
      </c>
      <c r="C2132" s="4">
        <f t="shared" si="364"/>
        <v>1</v>
      </c>
      <c r="D2132" s="4" t="str">
        <f t="shared" si="365"/>
        <v>7</v>
      </c>
      <c r="E2132" s="4" t="str">
        <f t="shared" si="366"/>
        <v>2</v>
      </c>
      <c r="F2132" s="4" t="str">
        <f t="shared" si="367"/>
        <v>4</v>
      </c>
      <c r="G2132" s="4" t="str">
        <f t="shared" si="368"/>
        <v>99</v>
      </c>
      <c r="H2132" s="4" t="str">
        <f t="shared" si="369"/>
        <v>0</v>
      </c>
      <c r="I2132" s="4" t="str">
        <f t="shared" si="370"/>
        <v>1</v>
      </c>
      <c r="J2132" s="4" t="str">
        <f t="shared" si="371"/>
        <v>05</v>
      </c>
      <c r="K2132" s="4" t="str">
        <f t="shared" si="372"/>
        <v>000</v>
      </c>
      <c r="L2132" s="55" t="str">
        <f t="shared" si="373"/>
        <v>1724990105000</v>
      </c>
      <c r="M2132" s="105">
        <v>1724990105000</v>
      </c>
      <c r="N2132" s="106" t="s">
        <v>21</v>
      </c>
      <c r="O2132" s="108" t="s">
        <v>3461</v>
      </c>
      <c r="P2132" s="101" t="s">
        <v>36</v>
      </c>
      <c r="Q2132" s="33">
        <v>1728109102000</v>
      </c>
      <c r="R2132" s="33" t="s">
        <v>21</v>
      </c>
      <c r="S2132" s="34" t="s">
        <v>3462</v>
      </c>
      <c r="T2132" s="58" t="s">
        <v>24</v>
      </c>
      <c r="U2132" s="58">
        <v>44927</v>
      </c>
      <c r="V2132" s="58">
        <v>44927</v>
      </c>
      <c r="W2132" s="93" t="s">
        <v>25</v>
      </c>
    </row>
    <row r="2133" spans="1:23" s="5" customFormat="1" ht="27" customHeight="1" x14ac:dyDescent="0.25">
      <c r="A2133" s="99">
        <f t="shared" si="374"/>
        <v>1</v>
      </c>
      <c r="B2133" s="97">
        <f t="array" aca="1" ref="B2133" ca="1">IF(AND(MAX(IF(L2132:L3143=L2133,U2132:U3143))=U2133,V2133&lt;=B$1),M2133,"-")</f>
        <v>1724990106000</v>
      </c>
      <c r="C2133" s="4">
        <f t="shared" si="364"/>
        <v>1</v>
      </c>
      <c r="D2133" s="4" t="str">
        <f t="shared" si="365"/>
        <v>7</v>
      </c>
      <c r="E2133" s="4" t="str">
        <f t="shared" si="366"/>
        <v>2</v>
      </c>
      <c r="F2133" s="4" t="str">
        <f t="shared" si="367"/>
        <v>4</v>
      </c>
      <c r="G2133" s="4" t="str">
        <f t="shared" si="368"/>
        <v>99</v>
      </c>
      <c r="H2133" s="4" t="str">
        <f t="shared" si="369"/>
        <v>0</v>
      </c>
      <c r="I2133" s="4" t="str">
        <f t="shared" si="370"/>
        <v>1</v>
      </c>
      <c r="J2133" s="4" t="str">
        <f t="shared" si="371"/>
        <v>06</v>
      </c>
      <c r="K2133" s="4" t="str">
        <f t="shared" si="372"/>
        <v>000</v>
      </c>
      <c r="L2133" s="55" t="str">
        <f t="shared" si="373"/>
        <v>1724990106000</v>
      </c>
      <c r="M2133" s="105">
        <v>1724990106000</v>
      </c>
      <c r="N2133" s="106" t="s">
        <v>21</v>
      </c>
      <c r="O2133" s="108" t="s">
        <v>3463</v>
      </c>
      <c r="P2133" s="101" t="s">
        <v>36</v>
      </c>
      <c r="Q2133" s="33">
        <v>1728109103000</v>
      </c>
      <c r="R2133" s="33" t="s">
        <v>21</v>
      </c>
      <c r="S2133" s="34" t="s">
        <v>3464</v>
      </c>
      <c r="T2133" s="58" t="s">
        <v>24</v>
      </c>
      <c r="U2133" s="58">
        <v>44927</v>
      </c>
      <c r="V2133" s="58">
        <v>44927</v>
      </c>
      <c r="W2133" s="93" t="s">
        <v>25</v>
      </c>
    </row>
    <row r="2134" spans="1:23" s="5" customFormat="1" ht="27" customHeight="1" x14ac:dyDescent="0.25">
      <c r="A2134" s="99">
        <f t="shared" si="374"/>
        <v>1</v>
      </c>
      <c r="B2134" s="97">
        <f t="array" aca="1" ref="B2134" ca="1">IF(AND(MAX(IF(L2133:L3144=L2134,U2133:U3144))=U2134,V2134&lt;=B$1),M2134,"-")</f>
        <v>1724990107000</v>
      </c>
      <c r="C2134" s="4">
        <f t="shared" si="364"/>
        <v>1</v>
      </c>
      <c r="D2134" s="4" t="str">
        <f t="shared" si="365"/>
        <v>7</v>
      </c>
      <c r="E2134" s="4" t="str">
        <f t="shared" si="366"/>
        <v>2</v>
      </c>
      <c r="F2134" s="4" t="str">
        <f t="shared" si="367"/>
        <v>4</v>
      </c>
      <c r="G2134" s="4" t="str">
        <f t="shared" si="368"/>
        <v>99</v>
      </c>
      <c r="H2134" s="4" t="str">
        <f t="shared" si="369"/>
        <v>0</v>
      </c>
      <c r="I2134" s="4" t="str">
        <f t="shared" si="370"/>
        <v>1</v>
      </c>
      <c r="J2134" s="4" t="str">
        <f t="shared" si="371"/>
        <v>07</v>
      </c>
      <c r="K2134" s="4" t="str">
        <f t="shared" si="372"/>
        <v>000</v>
      </c>
      <c r="L2134" s="55" t="str">
        <f t="shared" si="373"/>
        <v>1724990107000</v>
      </c>
      <c r="M2134" s="105">
        <v>1724990107000</v>
      </c>
      <c r="N2134" s="106" t="s">
        <v>21</v>
      </c>
      <c r="O2134" s="108" t="s">
        <v>3465</v>
      </c>
      <c r="P2134" s="101" t="s">
        <v>36</v>
      </c>
      <c r="Q2134" s="33">
        <v>1728109104000</v>
      </c>
      <c r="R2134" s="33" t="s">
        <v>21</v>
      </c>
      <c r="S2134" s="34" t="s">
        <v>3466</v>
      </c>
      <c r="T2134" s="58" t="s">
        <v>24</v>
      </c>
      <c r="U2134" s="58">
        <v>44927</v>
      </c>
      <c r="V2134" s="58">
        <v>44927</v>
      </c>
      <c r="W2134" s="93" t="s">
        <v>25</v>
      </c>
    </row>
    <row r="2135" spans="1:23" s="5" customFormat="1" ht="27" customHeight="1" x14ac:dyDescent="0.25">
      <c r="A2135" s="99">
        <f t="shared" si="374"/>
        <v>1</v>
      </c>
      <c r="B2135" s="97">
        <f t="array" aca="1" ref="B2135" ca="1">IF(AND(MAX(IF(L2134:L3145=L2135,U2134:U3145))=U2135,V2135&lt;=B$1),M2135,"-")</f>
        <v>1724990107001</v>
      </c>
      <c r="C2135" s="4">
        <f t="shared" si="364"/>
        <v>1</v>
      </c>
      <c r="D2135" s="4" t="str">
        <f t="shared" si="365"/>
        <v>7</v>
      </c>
      <c r="E2135" s="4" t="str">
        <f t="shared" si="366"/>
        <v>2</v>
      </c>
      <c r="F2135" s="4" t="str">
        <f t="shared" si="367"/>
        <v>4</v>
      </c>
      <c r="G2135" s="4" t="str">
        <f t="shared" si="368"/>
        <v>99</v>
      </c>
      <c r="H2135" s="4" t="str">
        <f t="shared" si="369"/>
        <v>0</v>
      </c>
      <c r="I2135" s="4" t="str">
        <f t="shared" si="370"/>
        <v>1</v>
      </c>
      <c r="J2135" s="4" t="str">
        <f t="shared" si="371"/>
        <v>07</v>
      </c>
      <c r="K2135" s="4" t="str">
        <f t="shared" si="372"/>
        <v>001</v>
      </c>
      <c r="L2135" s="55" t="str">
        <f t="shared" si="373"/>
        <v>1724990107001</v>
      </c>
      <c r="M2135" s="105">
        <v>1724990107001</v>
      </c>
      <c r="N2135" s="106" t="s">
        <v>40</v>
      </c>
      <c r="O2135" s="108" t="s">
        <v>3467</v>
      </c>
      <c r="P2135" s="101" t="s">
        <v>36</v>
      </c>
      <c r="Q2135" s="33">
        <v>1728109104001</v>
      </c>
      <c r="R2135" s="33" t="s">
        <v>40</v>
      </c>
      <c r="S2135" s="34" t="s">
        <v>3468</v>
      </c>
      <c r="T2135" s="58" t="s">
        <v>24</v>
      </c>
      <c r="U2135" s="58">
        <v>44927</v>
      </c>
      <c r="V2135" s="58">
        <v>44927</v>
      </c>
      <c r="W2135" s="93" t="s">
        <v>25</v>
      </c>
    </row>
    <row r="2136" spans="1:23" s="5" customFormat="1" ht="27" customHeight="1" x14ac:dyDescent="0.25">
      <c r="A2136" s="99">
        <f t="shared" si="374"/>
        <v>1</v>
      </c>
      <c r="B2136" s="97">
        <f t="array" aca="1" ref="B2136" ca="1">IF(AND(MAX(IF(L2135:L3146=L2136,U2135:U3146))=U2136,V2136&lt;=B$1),M2136,"-")</f>
        <v>1724990107002</v>
      </c>
      <c r="C2136" s="4">
        <f t="shared" si="364"/>
        <v>1</v>
      </c>
      <c r="D2136" s="4" t="str">
        <f t="shared" si="365"/>
        <v>7</v>
      </c>
      <c r="E2136" s="4" t="str">
        <f t="shared" si="366"/>
        <v>2</v>
      </c>
      <c r="F2136" s="4" t="str">
        <f t="shared" si="367"/>
        <v>4</v>
      </c>
      <c r="G2136" s="4" t="str">
        <f t="shared" si="368"/>
        <v>99</v>
      </c>
      <c r="H2136" s="4" t="str">
        <f t="shared" si="369"/>
        <v>0</v>
      </c>
      <c r="I2136" s="4" t="str">
        <f t="shared" si="370"/>
        <v>1</v>
      </c>
      <c r="J2136" s="4" t="str">
        <f t="shared" si="371"/>
        <v>07</v>
      </c>
      <c r="K2136" s="4" t="str">
        <f t="shared" si="372"/>
        <v>002</v>
      </c>
      <c r="L2136" s="55" t="str">
        <f t="shared" si="373"/>
        <v>1724990107002</v>
      </c>
      <c r="M2136" s="105">
        <v>1724990107002</v>
      </c>
      <c r="N2136" s="106" t="s">
        <v>40</v>
      </c>
      <c r="O2136" s="108" t="s">
        <v>3469</v>
      </c>
      <c r="P2136" s="101" t="s">
        <v>36</v>
      </c>
      <c r="Q2136" s="33">
        <v>1728109104002</v>
      </c>
      <c r="R2136" s="33" t="s">
        <v>40</v>
      </c>
      <c r="S2136" s="34" t="s">
        <v>3470</v>
      </c>
      <c r="T2136" s="58" t="s">
        <v>24</v>
      </c>
      <c r="U2136" s="58">
        <v>44927</v>
      </c>
      <c r="V2136" s="58">
        <v>44927</v>
      </c>
      <c r="W2136" s="93" t="s">
        <v>25</v>
      </c>
    </row>
    <row r="2137" spans="1:23" s="5" customFormat="1" ht="27" customHeight="1" x14ac:dyDescent="0.25">
      <c r="A2137" s="99">
        <f t="shared" si="374"/>
        <v>1</v>
      </c>
      <c r="B2137" s="97">
        <f t="array" aca="1" ref="B2137" ca="1">IF(AND(MAX(IF(L2136:L3147=L2137,U2136:U3147))=U2137,V2137&lt;=B$1),M2137,"-")</f>
        <v>1724990107003</v>
      </c>
      <c r="C2137" s="4">
        <f t="shared" si="364"/>
        <v>1</v>
      </c>
      <c r="D2137" s="4" t="str">
        <f t="shared" si="365"/>
        <v>7</v>
      </c>
      <c r="E2137" s="4" t="str">
        <f t="shared" si="366"/>
        <v>2</v>
      </c>
      <c r="F2137" s="4" t="str">
        <f t="shared" si="367"/>
        <v>4</v>
      </c>
      <c r="G2137" s="4" t="str">
        <f t="shared" si="368"/>
        <v>99</v>
      </c>
      <c r="H2137" s="4" t="str">
        <f t="shared" si="369"/>
        <v>0</v>
      </c>
      <c r="I2137" s="4" t="str">
        <f t="shared" si="370"/>
        <v>1</v>
      </c>
      <c r="J2137" s="4" t="str">
        <f t="shared" si="371"/>
        <v>07</v>
      </c>
      <c r="K2137" s="4" t="str">
        <f t="shared" si="372"/>
        <v>003</v>
      </c>
      <c r="L2137" s="55" t="str">
        <f t="shared" si="373"/>
        <v>1724990107003</v>
      </c>
      <c r="M2137" s="105">
        <v>1724990107003</v>
      </c>
      <c r="N2137" s="106" t="s">
        <v>40</v>
      </c>
      <c r="O2137" s="108" t="s">
        <v>3471</v>
      </c>
      <c r="P2137" s="101" t="s">
        <v>36</v>
      </c>
      <c r="Q2137" s="33">
        <v>1728109104003</v>
      </c>
      <c r="R2137" s="33" t="s">
        <v>40</v>
      </c>
      <c r="S2137" s="34" t="s">
        <v>3472</v>
      </c>
      <c r="T2137" s="58" t="s">
        <v>24</v>
      </c>
      <c r="U2137" s="58">
        <v>44927</v>
      </c>
      <c r="V2137" s="58">
        <v>44927</v>
      </c>
      <c r="W2137" s="93" t="s">
        <v>25</v>
      </c>
    </row>
    <row r="2138" spans="1:23" s="5" customFormat="1" ht="27" customHeight="1" x14ac:dyDescent="0.25">
      <c r="A2138" s="99">
        <f t="shared" si="374"/>
        <v>1</v>
      </c>
      <c r="B2138" s="97">
        <f t="array" aca="1" ref="B2138" ca="1">IF(AND(MAX(IF(L2137:L3148=L2138,U2137:U3148))=U2138,V2138&lt;=B$1),M2138,"-")</f>
        <v>1724990107004</v>
      </c>
      <c r="C2138" s="4">
        <f t="shared" si="364"/>
        <v>1</v>
      </c>
      <c r="D2138" s="4" t="str">
        <f t="shared" si="365"/>
        <v>7</v>
      </c>
      <c r="E2138" s="4" t="str">
        <f t="shared" si="366"/>
        <v>2</v>
      </c>
      <c r="F2138" s="4" t="str">
        <f t="shared" si="367"/>
        <v>4</v>
      </c>
      <c r="G2138" s="4" t="str">
        <f t="shared" si="368"/>
        <v>99</v>
      </c>
      <c r="H2138" s="4" t="str">
        <f t="shared" si="369"/>
        <v>0</v>
      </c>
      <c r="I2138" s="4" t="str">
        <f t="shared" si="370"/>
        <v>1</v>
      </c>
      <c r="J2138" s="4" t="str">
        <f t="shared" si="371"/>
        <v>07</v>
      </c>
      <c r="K2138" s="4" t="str">
        <f t="shared" si="372"/>
        <v>004</v>
      </c>
      <c r="L2138" s="55" t="str">
        <f t="shared" si="373"/>
        <v>1724990107004</v>
      </c>
      <c r="M2138" s="105">
        <v>1724990107004</v>
      </c>
      <c r="N2138" s="106" t="s">
        <v>40</v>
      </c>
      <c r="O2138" s="108" t="s">
        <v>3473</v>
      </c>
      <c r="P2138" s="101" t="s">
        <v>36</v>
      </c>
      <c r="Q2138" s="33">
        <v>1728109104004</v>
      </c>
      <c r="R2138" s="33" t="s">
        <v>40</v>
      </c>
      <c r="S2138" s="34" t="s">
        <v>3474</v>
      </c>
      <c r="T2138" s="58" t="s">
        <v>24</v>
      </c>
      <c r="U2138" s="58">
        <v>44927</v>
      </c>
      <c r="V2138" s="58">
        <v>44927</v>
      </c>
      <c r="W2138" s="93" t="s">
        <v>25</v>
      </c>
    </row>
    <row r="2139" spans="1:23" s="5" customFormat="1" ht="27" customHeight="1" x14ac:dyDescent="0.25">
      <c r="A2139" s="99">
        <f t="shared" si="374"/>
        <v>1</v>
      </c>
      <c r="B2139" s="97">
        <f t="array" aca="1" ref="B2139" ca="1">IF(AND(MAX(IF(L2138:L3149=L2139,U2138:U3149))=U2139,V2139&lt;=B$1),M2139,"-")</f>
        <v>1724990107005</v>
      </c>
      <c r="C2139" s="4">
        <f t="shared" si="364"/>
        <v>1</v>
      </c>
      <c r="D2139" s="4" t="str">
        <f t="shared" si="365"/>
        <v>7</v>
      </c>
      <c r="E2139" s="4" t="str">
        <f t="shared" si="366"/>
        <v>2</v>
      </c>
      <c r="F2139" s="4" t="str">
        <f t="shared" si="367"/>
        <v>4</v>
      </c>
      <c r="G2139" s="4" t="str">
        <f t="shared" si="368"/>
        <v>99</v>
      </c>
      <c r="H2139" s="4" t="str">
        <f t="shared" si="369"/>
        <v>0</v>
      </c>
      <c r="I2139" s="4" t="str">
        <f t="shared" si="370"/>
        <v>1</v>
      </c>
      <c r="J2139" s="4" t="str">
        <f t="shared" si="371"/>
        <v>07</v>
      </c>
      <c r="K2139" s="4" t="str">
        <f t="shared" si="372"/>
        <v>005</v>
      </c>
      <c r="L2139" s="55" t="str">
        <f t="shared" si="373"/>
        <v>1724990107005</v>
      </c>
      <c r="M2139" s="105">
        <v>1724990107005</v>
      </c>
      <c r="N2139" s="106" t="s">
        <v>40</v>
      </c>
      <c r="O2139" s="108" t="s">
        <v>3475</v>
      </c>
      <c r="P2139" s="101" t="s">
        <v>36</v>
      </c>
      <c r="Q2139" s="33">
        <v>1728109104005</v>
      </c>
      <c r="R2139" s="33" t="s">
        <v>40</v>
      </c>
      <c r="S2139" s="34" t="s">
        <v>3476</v>
      </c>
      <c r="T2139" s="58" t="s">
        <v>24</v>
      </c>
      <c r="U2139" s="58">
        <v>44927</v>
      </c>
      <c r="V2139" s="58">
        <v>44927</v>
      </c>
      <c r="W2139" s="93" t="s">
        <v>25</v>
      </c>
    </row>
    <row r="2140" spans="1:23" s="5" customFormat="1" ht="27" customHeight="1" x14ac:dyDescent="0.25">
      <c r="A2140" s="99">
        <f t="shared" si="374"/>
        <v>1</v>
      </c>
      <c r="B2140" s="97">
        <f t="array" aca="1" ref="B2140" ca="1">IF(AND(MAX(IF(L2139:L3150=L2140,U2139:U3150))=U2140,V2140&lt;=B$1),M2140,"-")</f>
        <v>1724990108000</v>
      </c>
      <c r="C2140" s="4">
        <f t="shared" si="364"/>
        <v>1</v>
      </c>
      <c r="D2140" s="4" t="str">
        <f t="shared" si="365"/>
        <v>7</v>
      </c>
      <c r="E2140" s="4" t="str">
        <f t="shared" si="366"/>
        <v>2</v>
      </c>
      <c r="F2140" s="4" t="str">
        <f t="shared" si="367"/>
        <v>4</v>
      </c>
      <c r="G2140" s="4" t="str">
        <f t="shared" si="368"/>
        <v>99</v>
      </c>
      <c r="H2140" s="4" t="str">
        <f t="shared" si="369"/>
        <v>0</v>
      </c>
      <c r="I2140" s="4" t="str">
        <f t="shared" si="370"/>
        <v>1</v>
      </c>
      <c r="J2140" s="4" t="str">
        <f t="shared" si="371"/>
        <v>08</v>
      </c>
      <c r="K2140" s="4" t="str">
        <f t="shared" si="372"/>
        <v>000</v>
      </c>
      <c r="L2140" s="55" t="str">
        <f t="shared" si="373"/>
        <v>1724990108000</v>
      </c>
      <c r="M2140" s="105">
        <v>1724990108000</v>
      </c>
      <c r="N2140" s="106" t="s">
        <v>21</v>
      </c>
      <c r="O2140" s="108" t="s">
        <v>3477</v>
      </c>
      <c r="P2140" s="101" t="s">
        <v>36</v>
      </c>
      <c r="Q2140" s="33">
        <v>1728109105000</v>
      </c>
      <c r="R2140" s="33" t="s">
        <v>21</v>
      </c>
      <c r="S2140" s="34" t="s">
        <v>3478</v>
      </c>
      <c r="T2140" s="58" t="s">
        <v>24</v>
      </c>
      <c r="U2140" s="58">
        <v>44927</v>
      </c>
      <c r="V2140" s="58">
        <v>44927</v>
      </c>
      <c r="W2140" s="93" t="s">
        <v>25</v>
      </c>
    </row>
    <row r="2141" spans="1:23" s="5" customFormat="1" ht="27" customHeight="1" x14ac:dyDescent="0.25">
      <c r="A2141" s="99">
        <f t="shared" si="374"/>
        <v>1</v>
      </c>
      <c r="B2141" s="97">
        <f t="array" aca="1" ref="B2141" ca="1">IF(AND(MAX(IF(L2140:L3151=L2141,U2140:U3151))=U2141,V2141&lt;=B$1),M2141,"-")</f>
        <v>1724990108001</v>
      </c>
      <c r="C2141" s="4">
        <f t="shared" si="364"/>
        <v>1</v>
      </c>
      <c r="D2141" s="4" t="str">
        <f t="shared" si="365"/>
        <v>7</v>
      </c>
      <c r="E2141" s="4" t="str">
        <f t="shared" si="366"/>
        <v>2</v>
      </c>
      <c r="F2141" s="4" t="str">
        <f t="shared" si="367"/>
        <v>4</v>
      </c>
      <c r="G2141" s="4" t="str">
        <f t="shared" si="368"/>
        <v>99</v>
      </c>
      <c r="H2141" s="4" t="str">
        <f t="shared" si="369"/>
        <v>0</v>
      </c>
      <c r="I2141" s="4" t="str">
        <f t="shared" si="370"/>
        <v>1</v>
      </c>
      <c r="J2141" s="4" t="str">
        <f t="shared" si="371"/>
        <v>08</v>
      </c>
      <c r="K2141" s="4" t="str">
        <f t="shared" si="372"/>
        <v>001</v>
      </c>
      <c r="L2141" s="55" t="str">
        <f t="shared" si="373"/>
        <v>1724990108001</v>
      </c>
      <c r="M2141" s="105">
        <v>1724990108001</v>
      </c>
      <c r="N2141" s="106" t="s">
        <v>40</v>
      </c>
      <c r="O2141" s="108" t="s">
        <v>3479</v>
      </c>
      <c r="P2141" s="101" t="s">
        <v>107</v>
      </c>
      <c r="Q2141" s="33" t="s">
        <v>25</v>
      </c>
      <c r="R2141" s="33" t="s">
        <v>25</v>
      </c>
      <c r="S2141" s="34" t="s">
        <v>25</v>
      </c>
      <c r="T2141" s="58" t="s">
        <v>1187</v>
      </c>
      <c r="U2141" s="58">
        <v>45758</v>
      </c>
      <c r="V2141" s="58">
        <v>45758</v>
      </c>
      <c r="W2141" s="93" t="s">
        <v>25</v>
      </c>
    </row>
    <row r="2142" spans="1:23" s="5" customFormat="1" ht="27" customHeight="1" x14ac:dyDescent="0.25">
      <c r="A2142" s="99">
        <f t="shared" si="374"/>
        <v>1</v>
      </c>
      <c r="B2142" s="97">
        <f t="array" aca="1" ref="B2142" ca="1">IF(AND(MAX(IF(L2141:L3152=L2142,U2141:U3152))=U2142,V2142&lt;=B$1),M2142,"-")</f>
        <v>1724990109000</v>
      </c>
      <c r="C2142" s="4">
        <f t="shared" si="364"/>
        <v>1</v>
      </c>
      <c r="D2142" s="4" t="str">
        <f t="shared" si="365"/>
        <v>7</v>
      </c>
      <c r="E2142" s="4" t="str">
        <f t="shared" si="366"/>
        <v>2</v>
      </c>
      <c r="F2142" s="4" t="str">
        <f t="shared" si="367"/>
        <v>4</v>
      </c>
      <c r="G2142" s="4" t="str">
        <f t="shared" si="368"/>
        <v>99</v>
      </c>
      <c r="H2142" s="4" t="str">
        <f t="shared" si="369"/>
        <v>0</v>
      </c>
      <c r="I2142" s="4" t="str">
        <f t="shared" si="370"/>
        <v>1</v>
      </c>
      <c r="J2142" s="4" t="str">
        <f t="shared" si="371"/>
        <v>09</v>
      </c>
      <c r="K2142" s="4" t="str">
        <f t="shared" si="372"/>
        <v>000</v>
      </c>
      <c r="L2142" s="55" t="str">
        <f t="shared" si="373"/>
        <v>1724990109000</v>
      </c>
      <c r="M2142" s="105">
        <v>1724990109000</v>
      </c>
      <c r="N2142" s="106" t="s">
        <v>21</v>
      </c>
      <c r="O2142" s="108" t="s">
        <v>3480</v>
      </c>
      <c r="P2142" s="101" t="s">
        <v>36</v>
      </c>
      <c r="Q2142" s="33">
        <v>1728109106000</v>
      </c>
      <c r="R2142" s="33" t="s">
        <v>21</v>
      </c>
      <c r="S2142" s="34" t="s">
        <v>3481</v>
      </c>
      <c r="T2142" s="58" t="s">
        <v>24</v>
      </c>
      <c r="U2142" s="58">
        <v>44927</v>
      </c>
      <c r="V2142" s="58">
        <v>44927</v>
      </c>
      <c r="W2142" s="93" t="s">
        <v>25</v>
      </c>
    </row>
    <row r="2143" spans="1:23" s="5" customFormat="1" ht="27" customHeight="1" x14ac:dyDescent="0.25">
      <c r="A2143" s="99">
        <f t="shared" si="374"/>
        <v>1</v>
      </c>
      <c r="B2143" s="97">
        <f t="array" aca="1" ref="B2143" ca="1">IF(AND(MAX(IF(L2142:L3153=L2143,U2142:U3153))=U2143,V2143&lt;=B$1),M2143,"-")</f>
        <v>1724990109001</v>
      </c>
      <c r="C2143" s="4">
        <f t="shared" si="364"/>
        <v>1</v>
      </c>
      <c r="D2143" s="4" t="str">
        <f t="shared" si="365"/>
        <v>7</v>
      </c>
      <c r="E2143" s="4" t="str">
        <f t="shared" si="366"/>
        <v>2</v>
      </c>
      <c r="F2143" s="4" t="str">
        <f t="shared" si="367"/>
        <v>4</v>
      </c>
      <c r="G2143" s="4" t="str">
        <f t="shared" si="368"/>
        <v>99</v>
      </c>
      <c r="H2143" s="4" t="str">
        <f t="shared" si="369"/>
        <v>0</v>
      </c>
      <c r="I2143" s="4" t="str">
        <f t="shared" si="370"/>
        <v>1</v>
      </c>
      <c r="J2143" s="4" t="str">
        <f t="shared" si="371"/>
        <v>09</v>
      </c>
      <c r="K2143" s="4" t="str">
        <f t="shared" si="372"/>
        <v>001</v>
      </c>
      <c r="L2143" s="55" t="str">
        <f t="shared" si="373"/>
        <v>1724990109001</v>
      </c>
      <c r="M2143" s="105">
        <v>1724990109001</v>
      </c>
      <c r="N2143" s="106" t="s">
        <v>40</v>
      </c>
      <c r="O2143" s="108" t="s">
        <v>3482</v>
      </c>
      <c r="P2143" s="101" t="s">
        <v>36</v>
      </c>
      <c r="Q2143" s="33">
        <v>1728109106001</v>
      </c>
      <c r="R2143" s="33" t="s">
        <v>40</v>
      </c>
      <c r="S2143" s="34" t="s">
        <v>3483</v>
      </c>
      <c r="T2143" s="58" t="s">
        <v>24</v>
      </c>
      <c r="U2143" s="58">
        <v>44927</v>
      </c>
      <c r="V2143" s="58">
        <v>44927</v>
      </c>
      <c r="W2143" s="93" t="s">
        <v>25</v>
      </c>
    </row>
    <row r="2144" spans="1:23" s="5" customFormat="1" ht="27" customHeight="1" x14ac:dyDescent="0.25">
      <c r="A2144" s="99">
        <f t="shared" si="374"/>
        <v>1</v>
      </c>
      <c r="B2144" s="97">
        <f t="array" aca="1" ref="B2144" ca="1">IF(AND(MAX(IF(L2143:L3154=L2144,U2143:U3154))=U2144,V2144&lt;=B$1),M2144,"-")</f>
        <v>1724990109002</v>
      </c>
      <c r="C2144" s="4">
        <f t="shared" si="364"/>
        <v>1</v>
      </c>
      <c r="D2144" s="4" t="str">
        <f t="shared" si="365"/>
        <v>7</v>
      </c>
      <c r="E2144" s="4" t="str">
        <f t="shared" si="366"/>
        <v>2</v>
      </c>
      <c r="F2144" s="4" t="str">
        <f t="shared" si="367"/>
        <v>4</v>
      </c>
      <c r="G2144" s="4" t="str">
        <f t="shared" si="368"/>
        <v>99</v>
      </c>
      <c r="H2144" s="4" t="str">
        <f t="shared" si="369"/>
        <v>0</v>
      </c>
      <c r="I2144" s="4" t="str">
        <f t="shared" si="370"/>
        <v>1</v>
      </c>
      <c r="J2144" s="4" t="str">
        <f t="shared" si="371"/>
        <v>09</v>
      </c>
      <c r="K2144" s="4" t="str">
        <f t="shared" si="372"/>
        <v>002</v>
      </c>
      <c r="L2144" s="55" t="str">
        <f t="shared" si="373"/>
        <v>1724990109002</v>
      </c>
      <c r="M2144" s="105">
        <v>1724990109002</v>
      </c>
      <c r="N2144" s="106" t="s">
        <v>40</v>
      </c>
      <c r="O2144" s="108" t="s">
        <v>3484</v>
      </c>
      <c r="P2144" s="101" t="s">
        <v>36</v>
      </c>
      <c r="Q2144" s="33">
        <v>1728109106002</v>
      </c>
      <c r="R2144" s="33" t="s">
        <v>40</v>
      </c>
      <c r="S2144" s="34" t="s">
        <v>3485</v>
      </c>
      <c r="T2144" s="58" t="s">
        <v>24</v>
      </c>
      <c r="U2144" s="58">
        <v>44927</v>
      </c>
      <c r="V2144" s="58">
        <v>44927</v>
      </c>
      <c r="W2144" s="93" t="s">
        <v>25</v>
      </c>
    </row>
    <row r="2145" spans="1:23" s="5" customFormat="1" ht="27" customHeight="1" x14ac:dyDescent="0.25">
      <c r="A2145" s="99">
        <f t="shared" si="374"/>
        <v>1</v>
      </c>
      <c r="B2145" s="97">
        <f t="array" aca="1" ref="B2145" ca="1">IF(AND(MAX(IF(L2144:L3155=L2145,U2144:U3155))=U2145,V2145&lt;=B$1),M2145,"-")</f>
        <v>1724990110000</v>
      </c>
      <c r="C2145" s="4">
        <f t="shared" si="364"/>
        <v>1</v>
      </c>
      <c r="D2145" s="4" t="str">
        <f t="shared" si="365"/>
        <v>7</v>
      </c>
      <c r="E2145" s="4" t="str">
        <f t="shared" si="366"/>
        <v>2</v>
      </c>
      <c r="F2145" s="4" t="str">
        <f t="shared" si="367"/>
        <v>4</v>
      </c>
      <c r="G2145" s="4" t="str">
        <f t="shared" si="368"/>
        <v>99</v>
      </c>
      <c r="H2145" s="4" t="str">
        <f t="shared" si="369"/>
        <v>0</v>
      </c>
      <c r="I2145" s="4" t="str">
        <f t="shared" si="370"/>
        <v>1</v>
      </c>
      <c r="J2145" s="4" t="str">
        <f t="shared" si="371"/>
        <v>10</v>
      </c>
      <c r="K2145" s="4" t="str">
        <f t="shared" si="372"/>
        <v>000</v>
      </c>
      <c r="L2145" s="55" t="str">
        <f t="shared" si="373"/>
        <v>1724990110000</v>
      </c>
      <c r="M2145" s="105">
        <v>1724990110000</v>
      </c>
      <c r="N2145" s="106" t="s">
        <v>21</v>
      </c>
      <c r="O2145" s="108" t="s">
        <v>3486</v>
      </c>
      <c r="P2145" s="101" t="s">
        <v>36</v>
      </c>
      <c r="Q2145" s="33">
        <v>1728109107000</v>
      </c>
      <c r="R2145" s="33" t="s">
        <v>21</v>
      </c>
      <c r="S2145" s="34" t="s">
        <v>3487</v>
      </c>
      <c r="T2145" s="58" t="s">
        <v>24</v>
      </c>
      <c r="U2145" s="58">
        <v>44927</v>
      </c>
      <c r="V2145" s="58">
        <v>44927</v>
      </c>
      <c r="W2145" s="93" t="s">
        <v>25</v>
      </c>
    </row>
    <row r="2146" spans="1:23" s="5" customFormat="1" ht="27" customHeight="1" x14ac:dyDescent="0.25">
      <c r="A2146" s="99">
        <f t="shared" si="374"/>
        <v>1</v>
      </c>
      <c r="B2146" s="97">
        <f t="array" aca="1" ref="B2146" ca="1">IF(AND(MAX(IF(L2145:L3156=L2146,U2145:U3156))=U2146,V2146&lt;=B$1),M2146,"-")</f>
        <v>1724990110001</v>
      </c>
      <c r="C2146" s="4">
        <f t="shared" si="364"/>
        <v>1</v>
      </c>
      <c r="D2146" s="4" t="str">
        <f t="shared" si="365"/>
        <v>7</v>
      </c>
      <c r="E2146" s="4" t="str">
        <f t="shared" si="366"/>
        <v>2</v>
      </c>
      <c r="F2146" s="4" t="str">
        <f t="shared" si="367"/>
        <v>4</v>
      </c>
      <c r="G2146" s="4" t="str">
        <f t="shared" si="368"/>
        <v>99</v>
      </c>
      <c r="H2146" s="4" t="str">
        <f t="shared" si="369"/>
        <v>0</v>
      </c>
      <c r="I2146" s="4" t="str">
        <f t="shared" si="370"/>
        <v>1</v>
      </c>
      <c r="J2146" s="4" t="str">
        <f t="shared" si="371"/>
        <v>10</v>
      </c>
      <c r="K2146" s="4" t="str">
        <f t="shared" si="372"/>
        <v>001</v>
      </c>
      <c r="L2146" s="55" t="str">
        <f t="shared" si="373"/>
        <v>1724990110001</v>
      </c>
      <c r="M2146" s="105">
        <v>1724990110001</v>
      </c>
      <c r="N2146" s="106" t="s">
        <v>40</v>
      </c>
      <c r="O2146" s="108" t="s">
        <v>3488</v>
      </c>
      <c r="P2146" s="101" t="s">
        <v>36</v>
      </c>
      <c r="Q2146" s="33">
        <v>1728109107001</v>
      </c>
      <c r="R2146" s="33" t="s">
        <v>40</v>
      </c>
      <c r="S2146" s="34" t="s">
        <v>3489</v>
      </c>
      <c r="T2146" s="58" t="s">
        <v>24</v>
      </c>
      <c r="U2146" s="58">
        <v>44927</v>
      </c>
      <c r="V2146" s="58">
        <v>44927</v>
      </c>
      <c r="W2146" s="93" t="s">
        <v>25</v>
      </c>
    </row>
    <row r="2147" spans="1:23" s="5" customFormat="1" ht="27" customHeight="1" x14ac:dyDescent="0.25">
      <c r="A2147" s="99">
        <f t="shared" si="374"/>
        <v>1</v>
      </c>
      <c r="B2147" s="97">
        <f t="array" aca="1" ref="B2147" ca="1">IF(AND(MAX(IF(L2146:L3157=L2147,U2146:U3157))=U2147,V2147&lt;=B$1),M2147,"-")</f>
        <v>1724990110002</v>
      </c>
      <c r="C2147" s="4">
        <f t="shared" si="364"/>
        <v>1</v>
      </c>
      <c r="D2147" s="4" t="str">
        <f t="shared" si="365"/>
        <v>7</v>
      </c>
      <c r="E2147" s="4" t="str">
        <f t="shared" si="366"/>
        <v>2</v>
      </c>
      <c r="F2147" s="4" t="str">
        <f t="shared" si="367"/>
        <v>4</v>
      </c>
      <c r="G2147" s="4" t="str">
        <f t="shared" si="368"/>
        <v>99</v>
      </c>
      <c r="H2147" s="4" t="str">
        <f t="shared" si="369"/>
        <v>0</v>
      </c>
      <c r="I2147" s="4" t="str">
        <f t="shared" si="370"/>
        <v>1</v>
      </c>
      <c r="J2147" s="4" t="str">
        <f t="shared" si="371"/>
        <v>10</v>
      </c>
      <c r="K2147" s="4" t="str">
        <f t="shared" si="372"/>
        <v>002</v>
      </c>
      <c r="L2147" s="55" t="str">
        <f t="shared" si="373"/>
        <v>1724990110002</v>
      </c>
      <c r="M2147" s="105">
        <v>1724990110002</v>
      </c>
      <c r="N2147" s="106" t="s">
        <v>40</v>
      </c>
      <c r="O2147" s="108" t="s">
        <v>3490</v>
      </c>
      <c r="P2147" s="101" t="s">
        <v>36</v>
      </c>
      <c r="Q2147" s="33">
        <v>1728109107002</v>
      </c>
      <c r="R2147" s="33" t="s">
        <v>40</v>
      </c>
      <c r="S2147" s="34" t="s">
        <v>3491</v>
      </c>
      <c r="T2147" s="58" t="s">
        <v>24</v>
      </c>
      <c r="U2147" s="58">
        <v>44927</v>
      </c>
      <c r="V2147" s="58">
        <v>44927</v>
      </c>
      <c r="W2147" s="93" t="s">
        <v>25</v>
      </c>
    </row>
    <row r="2148" spans="1:23" s="5" customFormat="1" ht="27" customHeight="1" x14ac:dyDescent="0.25">
      <c r="A2148" s="99">
        <f t="shared" si="374"/>
        <v>1</v>
      </c>
      <c r="B2148" s="97">
        <f t="array" aca="1" ref="B2148" ca="1">IF(AND(MAX(IF(L2147:L3158=L2148,U2147:U3158))=U2148,V2148&lt;=B$1),M2148,"-")</f>
        <v>1724990110003</v>
      </c>
      <c r="C2148" s="4">
        <f t="shared" si="364"/>
        <v>1</v>
      </c>
      <c r="D2148" s="4" t="str">
        <f t="shared" si="365"/>
        <v>7</v>
      </c>
      <c r="E2148" s="4" t="str">
        <f t="shared" si="366"/>
        <v>2</v>
      </c>
      <c r="F2148" s="4" t="str">
        <f t="shared" si="367"/>
        <v>4</v>
      </c>
      <c r="G2148" s="4" t="str">
        <f t="shared" si="368"/>
        <v>99</v>
      </c>
      <c r="H2148" s="4" t="str">
        <f t="shared" si="369"/>
        <v>0</v>
      </c>
      <c r="I2148" s="4" t="str">
        <f t="shared" si="370"/>
        <v>1</v>
      </c>
      <c r="J2148" s="4" t="str">
        <f t="shared" si="371"/>
        <v>10</v>
      </c>
      <c r="K2148" s="4" t="str">
        <f t="shared" si="372"/>
        <v>003</v>
      </c>
      <c r="L2148" s="55" t="str">
        <f t="shared" si="373"/>
        <v>1724990110003</v>
      </c>
      <c r="M2148" s="105">
        <v>1724990110003</v>
      </c>
      <c r="N2148" s="106" t="s">
        <v>40</v>
      </c>
      <c r="O2148" s="108" t="s">
        <v>3492</v>
      </c>
      <c r="P2148" s="101" t="s">
        <v>36</v>
      </c>
      <c r="Q2148" s="33">
        <v>1728109107003</v>
      </c>
      <c r="R2148" s="33" t="s">
        <v>40</v>
      </c>
      <c r="S2148" s="34" t="s">
        <v>3493</v>
      </c>
      <c r="T2148" s="58" t="s">
        <v>24</v>
      </c>
      <c r="U2148" s="58">
        <v>44927</v>
      </c>
      <c r="V2148" s="58">
        <v>44927</v>
      </c>
      <c r="W2148" s="93" t="s">
        <v>25</v>
      </c>
    </row>
    <row r="2149" spans="1:23" s="5" customFormat="1" ht="27" customHeight="1" x14ac:dyDescent="0.25">
      <c r="A2149" s="99">
        <f t="shared" si="374"/>
        <v>1</v>
      </c>
      <c r="B2149" s="97">
        <f t="array" aca="1" ref="B2149" ca="1">IF(AND(MAX(IF(L2148:L3159=L2149,U2148:U3159))=U2149,V2149&lt;=B$1),M2149,"-")</f>
        <v>1724990111000</v>
      </c>
      <c r="C2149" s="4">
        <f t="shared" si="364"/>
        <v>1</v>
      </c>
      <c r="D2149" s="4" t="str">
        <f t="shared" si="365"/>
        <v>7</v>
      </c>
      <c r="E2149" s="4" t="str">
        <f t="shared" si="366"/>
        <v>2</v>
      </c>
      <c r="F2149" s="4" t="str">
        <f t="shared" si="367"/>
        <v>4</v>
      </c>
      <c r="G2149" s="4" t="str">
        <f t="shared" si="368"/>
        <v>99</v>
      </c>
      <c r="H2149" s="4" t="str">
        <f t="shared" si="369"/>
        <v>0</v>
      </c>
      <c r="I2149" s="4" t="str">
        <f t="shared" si="370"/>
        <v>1</v>
      </c>
      <c r="J2149" s="4" t="str">
        <f t="shared" si="371"/>
        <v>11</v>
      </c>
      <c r="K2149" s="4" t="str">
        <f t="shared" si="372"/>
        <v>000</v>
      </c>
      <c r="L2149" s="55" t="str">
        <f t="shared" si="373"/>
        <v>1724990111000</v>
      </c>
      <c r="M2149" s="105">
        <v>1724990111000</v>
      </c>
      <c r="N2149" s="106" t="s">
        <v>21</v>
      </c>
      <c r="O2149" s="108" t="s">
        <v>3494</v>
      </c>
      <c r="P2149" s="101" t="s">
        <v>36</v>
      </c>
      <c r="Q2149" s="33">
        <v>1728109108000</v>
      </c>
      <c r="R2149" s="33" t="s">
        <v>21</v>
      </c>
      <c r="S2149" s="34" t="s">
        <v>3495</v>
      </c>
      <c r="T2149" s="58" t="s">
        <v>24</v>
      </c>
      <c r="U2149" s="58">
        <v>44927</v>
      </c>
      <c r="V2149" s="58">
        <v>44927</v>
      </c>
      <c r="W2149" s="93" t="s">
        <v>25</v>
      </c>
    </row>
    <row r="2150" spans="1:23" s="5" customFormat="1" ht="27" customHeight="1" x14ac:dyDescent="0.25">
      <c r="A2150" s="99">
        <f t="shared" si="374"/>
        <v>1</v>
      </c>
      <c r="B2150" s="97">
        <f t="array" aca="1" ref="B2150" ca="1">IF(AND(MAX(IF(L2149:L3159=L2150,U2149:U3159))=U2150,V2150&lt;=B$1),M2150,"-")</f>
        <v>1724990111001</v>
      </c>
      <c r="C2150" s="4">
        <f t="shared" si="364"/>
        <v>1</v>
      </c>
      <c r="D2150" s="4" t="str">
        <f t="shared" si="365"/>
        <v>7</v>
      </c>
      <c r="E2150" s="4" t="str">
        <f t="shared" si="366"/>
        <v>2</v>
      </c>
      <c r="F2150" s="4" t="str">
        <f t="shared" si="367"/>
        <v>4</v>
      </c>
      <c r="G2150" s="4" t="str">
        <f t="shared" si="368"/>
        <v>99</v>
      </c>
      <c r="H2150" s="4" t="str">
        <f t="shared" si="369"/>
        <v>0</v>
      </c>
      <c r="I2150" s="4" t="str">
        <f t="shared" si="370"/>
        <v>1</v>
      </c>
      <c r="J2150" s="4" t="str">
        <f t="shared" si="371"/>
        <v>11</v>
      </c>
      <c r="K2150" s="4" t="str">
        <f t="shared" si="372"/>
        <v>001</v>
      </c>
      <c r="L2150" s="55" t="str">
        <f t="shared" si="373"/>
        <v>1724990111001</v>
      </c>
      <c r="M2150" s="105">
        <v>1724990111001</v>
      </c>
      <c r="N2150" s="106" t="s">
        <v>40</v>
      </c>
      <c r="O2150" s="108" t="s">
        <v>3496</v>
      </c>
      <c r="P2150" s="101" t="s">
        <v>107</v>
      </c>
      <c r="Q2150" s="33" t="s">
        <v>25</v>
      </c>
      <c r="R2150" s="33" t="s">
        <v>25</v>
      </c>
      <c r="S2150" s="34" t="s">
        <v>25</v>
      </c>
      <c r="T2150" s="58" t="s">
        <v>605</v>
      </c>
      <c r="U2150" s="58">
        <v>45912</v>
      </c>
      <c r="V2150" s="58">
        <v>45912</v>
      </c>
      <c r="W2150" s="93"/>
    </row>
    <row r="2151" spans="1:23" s="5" customFormat="1" ht="27" customHeight="1" x14ac:dyDescent="0.25">
      <c r="A2151" s="99">
        <f t="shared" si="374"/>
        <v>1</v>
      </c>
      <c r="B2151" s="97">
        <f t="array" aca="1" ref="B2151" ca="1">IF(AND(MAX(IF(L2149:L3160=L2151,U2149:U3160))=U2151,V2151&lt;=B$1),M2151,"-")</f>
        <v>1724990112000</v>
      </c>
      <c r="C2151" s="4">
        <f t="shared" si="364"/>
        <v>1</v>
      </c>
      <c r="D2151" s="4" t="str">
        <f t="shared" si="365"/>
        <v>7</v>
      </c>
      <c r="E2151" s="4" t="str">
        <f t="shared" si="366"/>
        <v>2</v>
      </c>
      <c r="F2151" s="4" t="str">
        <f t="shared" si="367"/>
        <v>4</v>
      </c>
      <c r="G2151" s="4" t="str">
        <f t="shared" si="368"/>
        <v>99</v>
      </c>
      <c r="H2151" s="4" t="str">
        <f t="shared" si="369"/>
        <v>0</v>
      </c>
      <c r="I2151" s="4" t="str">
        <f t="shared" si="370"/>
        <v>1</v>
      </c>
      <c r="J2151" s="4" t="str">
        <f t="shared" si="371"/>
        <v>12</v>
      </c>
      <c r="K2151" s="4" t="str">
        <f t="shared" si="372"/>
        <v>000</v>
      </c>
      <c r="L2151" s="55" t="str">
        <f t="shared" si="373"/>
        <v>1724990112000</v>
      </c>
      <c r="M2151" s="105">
        <v>1724990112000</v>
      </c>
      <c r="N2151" s="106" t="s">
        <v>21</v>
      </c>
      <c r="O2151" s="108" t="s">
        <v>3497</v>
      </c>
      <c r="P2151" s="101" t="s">
        <v>36</v>
      </c>
      <c r="Q2151" s="33">
        <v>1728109109000</v>
      </c>
      <c r="R2151" s="33" t="s">
        <v>21</v>
      </c>
      <c r="S2151" s="34" t="s">
        <v>3498</v>
      </c>
      <c r="T2151" s="58" t="s">
        <v>24</v>
      </c>
      <c r="U2151" s="58">
        <v>44927</v>
      </c>
      <c r="V2151" s="58">
        <v>44927</v>
      </c>
      <c r="W2151" s="93" t="s">
        <v>25</v>
      </c>
    </row>
    <row r="2152" spans="1:23" s="5" customFormat="1" ht="27" customHeight="1" x14ac:dyDescent="0.25">
      <c r="A2152" s="99">
        <f t="shared" si="374"/>
        <v>1</v>
      </c>
      <c r="B2152" s="97">
        <f t="array" aca="1" ref="B2152" ca="1">IF(AND(MAX(IF(L2151:L3161=L2152,U2151:U3161))=U2152,V2152&lt;=B$1),M2152,"-")</f>
        <v>1724990112001</v>
      </c>
      <c r="C2152" s="4">
        <f t="shared" si="364"/>
        <v>1</v>
      </c>
      <c r="D2152" s="4" t="str">
        <f t="shared" si="365"/>
        <v>7</v>
      </c>
      <c r="E2152" s="4" t="str">
        <f t="shared" si="366"/>
        <v>2</v>
      </c>
      <c r="F2152" s="4" t="str">
        <f t="shared" si="367"/>
        <v>4</v>
      </c>
      <c r="G2152" s="4" t="str">
        <f t="shared" si="368"/>
        <v>99</v>
      </c>
      <c r="H2152" s="4" t="str">
        <f t="shared" si="369"/>
        <v>0</v>
      </c>
      <c r="I2152" s="4" t="str">
        <f t="shared" si="370"/>
        <v>1</v>
      </c>
      <c r="J2152" s="4" t="str">
        <f t="shared" si="371"/>
        <v>12</v>
      </c>
      <c r="K2152" s="4" t="str">
        <f t="shared" si="372"/>
        <v>001</v>
      </c>
      <c r="L2152" s="55" t="str">
        <f t="shared" si="373"/>
        <v>1724990112001</v>
      </c>
      <c r="M2152" s="105">
        <v>1724990112001</v>
      </c>
      <c r="N2152" s="106" t="s">
        <v>40</v>
      </c>
      <c r="O2152" s="108" t="s">
        <v>3499</v>
      </c>
      <c r="P2152" s="101" t="s">
        <v>36</v>
      </c>
      <c r="Q2152" s="33">
        <v>1728109109001</v>
      </c>
      <c r="R2152" s="33" t="s">
        <v>40</v>
      </c>
      <c r="S2152" s="34" t="s">
        <v>3500</v>
      </c>
      <c r="T2152" s="58" t="s">
        <v>24</v>
      </c>
      <c r="U2152" s="58">
        <v>44927</v>
      </c>
      <c r="V2152" s="58">
        <v>44927</v>
      </c>
      <c r="W2152" s="93" t="s">
        <v>25</v>
      </c>
    </row>
    <row r="2153" spans="1:23" s="5" customFormat="1" ht="27" customHeight="1" x14ac:dyDescent="0.25">
      <c r="A2153" s="99">
        <f t="shared" si="374"/>
        <v>1</v>
      </c>
      <c r="B2153" s="97">
        <f t="array" aca="1" ref="B2153" ca="1">IF(AND(MAX(IF(L2152:L3162=L2153,U2152:U3162))=U2153,V2153&lt;=B$1),M2153,"-")</f>
        <v>1724990112002</v>
      </c>
      <c r="C2153" s="4">
        <f t="shared" si="364"/>
        <v>1</v>
      </c>
      <c r="D2153" s="4" t="str">
        <f t="shared" si="365"/>
        <v>7</v>
      </c>
      <c r="E2153" s="4" t="str">
        <f t="shared" si="366"/>
        <v>2</v>
      </c>
      <c r="F2153" s="4" t="str">
        <f t="shared" si="367"/>
        <v>4</v>
      </c>
      <c r="G2153" s="4" t="str">
        <f t="shared" si="368"/>
        <v>99</v>
      </c>
      <c r="H2153" s="4" t="str">
        <f t="shared" si="369"/>
        <v>0</v>
      </c>
      <c r="I2153" s="4" t="str">
        <f t="shared" si="370"/>
        <v>1</v>
      </c>
      <c r="J2153" s="4" t="str">
        <f t="shared" si="371"/>
        <v>12</v>
      </c>
      <c r="K2153" s="4" t="str">
        <f t="shared" si="372"/>
        <v>002</v>
      </c>
      <c r="L2153" s="55" t="str">
        <f t="shared" si="373"/>
        <v>1724990112002</v>
      </c>
      <c r="M2153" s="105">
        <v>1724990112002</v>
      </c>
      <c r="N2153" s="106" t="s">
        <v>40</v>
      </c>
      <c r="O2153" s="108" t="s">
        <v>3501</v>
      </c>
      <c r="P2153" s="101" t="s">
        <v>107</v>
      </c>
      <c r="Q2153" s="33" t="s">
        <v>25</v>
      </c>
      <c r="R2153" s="33" t="s">
        <v>25</v>
      </c>
      <c r="S2153" s="34" t="s">
        <v>25</v>
      </c>
      <c r="T2153" s="58" t="s">
        <v>605</v>
      </c>
      <c r="U2153" s="58">
        <v>45391</v>
      </c>
      <c r="V2153" s="58">
        <v>45391</v>
      </c>
      <c r="W2153" s="93"/>
    </row>
    <row r="2154" spans="1:23" s="5" customFormat="1" ht="27" customHeight="1" x14ac:dyDescent="0.25">
      <c r="A2154" s="99">
        <f t="shared" si="374"/>
        <v>1</v>
      </c>
      <c r="B2154" s="97">
        <f t="array" aca="1" ref="B2154" ca="1">IF(AND(MAX(IF(L2153:L3163=L2154,U2153:U3163))=U2154,V2154&lt;=B$1),M2154,"-")</f>
        <v>1724990113000</v>
      </c>
      <c r="C2154" s="4">
        <f t="shared" si="364"/>
        <v>1</v>
      </c>
      <c r="D2154" s="4" t="str">
        <f t="shared" si="365"/>
        <v>7</v>
      </c>
      <c r="E2154" s="4" t="str">
        <f t="shared" si="366"/>
        <v>2</v>
      </c>
      <c r="F2154" s="4" t="str">
        <f t="shared" si="367"/>
        <v>4</v>
      </c>
      <c r="G2154" s="4" t="str">
        <f t="shared" si="368"/>
        <v>99</v>
      </c>
      <c r="H2154" s="4" t="str">
        <f t="shared" si="369"/>
        <v>0</v>
      </c>
      <c r="I2154" s="4" t="str">
        <f t="shared" si="370"/>
        <v>1</v>
      </c>
      <c r="J2154" s="4" t="str">
        <f t="shared" si="371"/>
        <v>13</v>
      </c>
      <c r="K2154" s="4" t="str">
        <f t="shared" si="372"/>
        <v>000</v>
      </c>
      <c r="L2154" s="55" t="str">
        <f t="shared" si="373"/>
        <v>1724990113000</v>
      </c>
      <c r="M2154" s="105">
        <v>1724990113000</v>
      </c>
      <c r="N2154" s="106" t="s">
        <v>21</v>
      </c>
      <c r="O2154" s="108" t="s">
        <v>3502</v>
      </c>
      <c r="P2154" s="101" t="s">
        <v>36</v>
      </c>
      <c r="Q2154" s="33">
        <v>1728109110000</v>
      </c>
      <c r="R2154" s="33" t="s">
        <v>21</v>
      </c>
      <c r="S2154" s="34" t="s">
        <v>3503</v>
      </c>
      <c r="T2154" s="58" t="s">
        <v>24</v>
      </c>
      <c r="U2154" s="58">
        <v>44927</v>
      </c>
      <c r="V2154" s="58">
        <v>44927</v>
      </c>
      <c r="W2154" s="93" t="s">
        <v>25</v>
      </c>
    </row>
    <row r="2155" spans="1:23" s="5" customFormat="1" ht="27" customHeight="1" x14ac:dyDescent="0.25">
      <c r="A2155" s="99">
        <f t="shared" si="374"/>
        <v>1</v>
      </c>
      <c r="B2155" s="97">
        <f t="array" aca="1" ref="B2155" ca="1">IF(AND(MAX(IF(L2154:L3164=L2155,U2154:U3164))=U2155,V2155&lt;=B$1),M2155,"-")</f>
        <v>1724990114000</v>
      </c>
      <c r="C2155" s="4">
        <f t="shared" si="364"/>
        <v>1</v>
      </c>
      <c r="D2155" s="4" t="str">
        <f t="shared" si="365"/>
        <v>7</v>
      </c>
      <c r="E2155" s="4" t="str">
        <f t="shared" si="366"/>
        <v>2</v>
      </c>
      <c r="F2155" s="4" t="str">
        <f t="shared" si="367"/>
        <v>4</v>
      </c>
      <c r="G2155" s="4" t="str">
        <f t="shared" si="368"/>
        <v>99</v>
      </c>
      <c r="H2155" s="4" t="str">
        <f t="shared" si="369"/>
        <v>0</v>
      </c>
      <c r="I2155" s="4" t="str">
        <f t="shared" si="370"/>
        <v>1</v>
      </c>
      <c r="J2155" s="4" t="str">
        <f t="shared" si="371"/>
        <v>14</v>
      </c>
      <c r="K2155" s="4" t="str">
        <f t="shared" si="372"/>
        <v>000</v>
      </c>
      <c r="L2155" s="55" t="str">
        <f t="shared" si="373"/>
        <v>1724990114000</v>
      </c>
      <c r="M2155" s="105">
        <v>1724990114000</v>
      </c>
      <c r="N2155" s="106" t="s">
        <v>21</v>
      </c>
      <c r="O2155" s="108" t="s">
        <v>3504</v>
      </c>
      <c r="P2155" s="101" t="s">
        <v>36</v>
      </c>
      <c r="Q2155" s="33">
        <v>1728109111000</v>
      </c>
      <c r="R2155" s="33" t="s">
        <v>21</v>
      </c>
      <c r="S2155" s="34" t="s">
        <v>3505</v>
      </c>
      <c r="T2155" s="58" t="s">
        <v>24</v>
      </c>
      <c r="U2155" s="58">
        <v>44927</v>
      </c>
      <c r="V2155" s="58">
        <v>44927</v>
      </c>
      <c r="W2155" s="93" t="s">
        <v>25</v>
      </c>
    </row>
    <row r="2156" spans="1:23" s="5" customFormat="1" ht="27" customHeight="1" x14ac:dyDescent="0.25">
      <c r="A2156" s="99">
        <f t="shared" si="374"/>
        <v>1</v>
      </c>
      <c r="B2156" s="97">
        <f t="array" aca="1" ref="B2156" ca="1">IF(AND(MAX(IF(L2155:L3165=L2156,U2155:U3165))=U2156,V2156&lt;=B$1),M2156,"-")</f>
        <v>1724990115000</v>
      </c>
      <c r="C2156" s="4">
        <f t="shared" si="364"/>
        <v>1</v>
      </c>
      <c r="D2156" s="4" t="str">
        <f t="shared" si="365"/>
        <v>7</v>
      </c>
      <c r="E2156" s="4" t="str">
        <f t="shared" si="366"/>
        <v>2</v>
      </c>
      <c r="F2156" s="4" t="str">
        <f t="shared" si="367"/>
        <v>4</v>
      </c>
      <c r="G2156" s="4" t="str">
        <f t="shared" si="368"/>
        <v>99</v>
      </c>
      <c r="H2156" s="4" t="str">
        <f t="shared" si="369"/>
        <v>0</v>
      </c>
      <c r="I2156" s="4" t="str">
        <f t="shared" si="370"/>
        <v>1</v>
      </c>
      <c r="J2156" s="4" t="str">
        <f t="shared" si="371"/>
        <v>15</v>
      </c>
      <c r="K2156" s="4" t="str">
        <f t="shared" si="372"/>
        <v>000</v>
      </c>
      <c r="L2156" s="55" t="str">
        <f t="shared" si="373"/>
        <v>1724990115000</v>
      </c>
      <c r="M2156" s="105">
        <v>1724990115000</v>
      </c>
      <c r="N2156" s="106" t="s">
        <v>21</v>
      </c>
      <c r="O2156" s="108" t="s">
        <v>3506</v>
      </c>
      <c r="P2156" s="101" t="s">
        <v>36</v>
      </c>
      <c r="Q2156" s="33">
        <v>1728109112000</v>
      </c>
      <c r="R2156" s="33" t="s">
        <v>21</v>
      </c>
      <c r="S2156" s="34" t="s">
        <v>3507</v>
      </c>
      <c r="T2156" s="58" t="s">
        <v>24</v>
      </c>
      <c r="U2156" s="58">
        <v>44927</v>
      </c>
      <c r="V2156" s="58">
        <v>44927</v>
      </c>
      <c r="W2156" s="93" t="s">
        <v>25</v>
      </c>
    </row>
    <row r="2157" spans="1:23" s="5" customFormat="1" ht="27" customHeight="1" x14ac:dyDescent="0.25">
      <c r="A2157" s="99">
        <f t="shared" si="374"/>
        <v>1</v>
      </c>
      <c r="B2157" s="97">
        <f t="array" aca="1" ref="B2157" ca="1">IF(AND(MAX(IF(L2156:L3166=L2157,U2156:U3166))=U2157,V2157&lt;=B$1),M2157,"-")</f>
        <v>1724990116000</v>
      </c>
      <c r="C2157" s="4">
        <f t="shared" si="364"/>
        <v>1</v>
      </c>
      <c r="D2157" s="4" t="str">
        <f t="shared" si="365"/>
        <v>7</v>
      </c>
      <c r="E2157" s="4" t="str">
        <f t="shared" si="366"/>
        <v>2</v>
      </c>
      <c r="F2157" s="4" t="str">
        <f t="shared" si="367"/>
        <v>4</v>
      </c>
      <c r="G2157" s="4" t="str">
        <f t="shared" si="368"/>
        <v>99</v>
      </c>
      <c r="H2157" s="4" t="str">
        <f t="shared" si="369"/>
        <v>0</v>
      </c>
      <c r="I2157" s="4" t="str">
        <f t="shared" si="370"/>
        <v>1</v>
      </c>
      <c r="J2157" s="4" t="str">
        <f t="shared" si="371"/>
        <v>16</v>
      </c>
      <c r="K2157" s="4" t="str">
        <f t="shared" si="372"/>
        <v>000</v>
      </c>
      <c r="L2157" s="55" t="str">
        <f t="shared" si="373"/>
        <v>1724990116000</v>
      </c>
      <c r="M2157" s="105">
        <v>1724990116000</v>
      </c>
      <c r="N2157" s="106" t="s">
        <v>21</v>
      </c>
      <c r="O2157" s="108" t="s">
        <v>3508</v>
      </c>
      <c r="P2157" s="101" t="s">
        <v>36</v>
      </c>
      <c r="Q2157" s="33">
        <v>1728109113000</v>
      </c>
      <c r="R2157" s="33" t="s">
        <v>21</v>
      </c>
      <c r="S2157" s="34" t="s">
        <v>3509</v>
      </c>
      <c r="T2157" s="58" t="s">
        <v>24</v>
      </c>
      <c r="U2157" s="58">
        <v>44927</v>
      </c>
      <c r="V2157" s="58">
        <v>44927</v>
      </c>
      <c r="W2157" s="93" t="s">
        <v>25</v>
      </c>
    </row>
    <row r="2158" spans="1:23" s="5" customFormat="1" ht="27" customHeight="1" x14ac:dyDescent="0.25">
      <c r="A2158" s="99">
        <f t="shared" si="374"/>
        <v>1</v>
      </c>
      <c r="B2158" s="97">
        <f t="array" aca="1" ref="B2158" ca="1">IF(AND(MAX(IF(L2157:L3167=L2158,U2157:U3167))=U2158,V2158&lt;=B$1),M2158,"-")</f>
        <v>1724990117000</v>
      </c>
      <c r="C2158" s="4">
        <f t="shared" si="364"/>
        <v>1</v>
      </c>
      <c r="D2158" s="4" t="str">
        <f t="shared" si="365"/>
        <v>7</v>
      </c>
      <c r="E2158" s="4" t="str">
        <f t="shared" si="366"/>
        <v>2</v>
      </c>
      <c r="F2158" s="4" t="str">
        <f t="shared" si="367"/>
        <v>4</v>
      </c>
      <c r="G2158" s="4" t="str">
        <f t="shared" si="368"/>
        <v>99</v>
      </c>
      <c r="H2158" s="4" t="str">
        <f t="shared" si="369"/>
        <v>0</v>
      </c>
      <c r="I2158" s="4" t="str">
        <f t="shared" si="370"/>
        <v>1</v>
      </c>
      <c r="J2158" s="4" t="str">
        <f t="shared" si="371"/>
        <v>17</v>
      </c>
      <c r="K2158" s="4" t="str">
        <f t="shared" si="372"/>
        <v>000</v>
      </c>
      <c r="L2158" s="55" t="str">
        <f t="shared" si="373"/>
        <v>1724990117000</v>
      </c>
      <c r="M2158" s="105">
        <v>1724990117000</v>
      </c>
      <c r="N2158" s="106" t="s">
        <v>21</v>
      </c>
      <c r="O2158" s="108" t="s">
        <v>3510</v>
      </c>
      <c r="P2158" s="101" t="s">
        <v>36</v>
      </c>
      <c r="Q2158" s="33">
        <v>1728109114000</v>
      </c>
      <c r="R2158" s="33" t="s">
        <v>21</v>
      </c>
      <c r="S2158" s="34" t="s">
        <v>3511</v>
      </c>
      <c r="T2158" s="58" t="s">
        <v>24</v>
      </c>
      <c r="U2158" s="58">
        <v>44927</v>
      </c>
      <c r="V2158" s="58">
        <v>44927</v>
      </c>
      <c r="W2158" s="93" t="s">
        <v>25</v>
      </c>
    </row>
    <row r="2159" spans="1:23" s="5" customFormat="1" ht="27" customHeight="1" x14ac:dyDescent="0.25">
      <c r="A2159" s="99">
        <f t="shared" si="374"/>
        <v>1</v>
      </c>
      <c r="B2159" s="97">
        <f t="array" aca="1" ref="B2159" ca="1">IF(AND(MAX(IF(L2158:L3168=L2159,U2158:U3168))=U2159,V2159&lt;=B$1),M2159,"-")</f>
        <v>1724990118000</v>
      </c>
      <c r="C2159" s="4">
        <f t="shared" si="364"/>
        <v>1</v>
      </c>
      <c r="D2159" s="4" t="str">
        <f t="shared" si="365"/>
        <v>7</v>
      </c>
      <c r="E2159" s="4" t="str">
        <f t="shared" si="366"/>
        <v>2</v>
      </c>
      <c r="F2159" s="4" t="str">
        <f t="shared" si="367"/>
        <v>4</v>
      </c>
      <c r="G2159" s="4" t="str">
        <f t="shared" si="368"/>
        <v>99</v>
      </c>
      <c r="H2159" s="4" t="str">
        <f t="shared" si="369"/>
        <v>0</v>
      </c>
      <c r="I2159" s="4" t="str">
        <f t="shared" si="370"/>
        <v>1</v>
      </c>
      <c r="J2159" s="4" t="str">
        <f t="shared" si="371"/>
        <v>18</v>
      </c>
      <c r="K2159" s="4" t="str">
        <f t="shared" si="372"/>
        <v>000</v>
      </c>
      <c r="L2159" s="55" t="str">
        <f t="shared" si="373"/>
        <v>1724990118000</v>
      </c>
      <c r="M2159" s="105">
        <v>1724990118000</v>
      </c>
      <c r="N2159" s="106" t="s">
        <v>21</v>
      </c>
      <c r="O2159" s="108" t="s">
        <v>3512</v>
      </c>
      <c r="P2159" s="101" t="s">
        <v>36</v>
      </c>
      <c r="Q2159" s="33">
        <v>1728109115000</v>
      </c>
      <c r="R2159" s="33" t="s">
        <v>21</v>
      </c>
      <c r="S2159" s="34" t="s">
        <v>3513</v>
      </c>
      <c r="T2159" s="58" t="s">
        <v>24</v>
      </c>
      <c r="U2159" s="58">
        <v>44927</v>
      </c>
      <c r="V2159" s="58">
        <v>44927</v>
      </c>
      <c r="W2159" s="93" t="s">
        <v>25</v>
      </c>
    </row>
    <row r="2160" spans="1:23" s="5" customFormat="1" ht="27" customHeight="1" x14ac:dyDescent="0.25">
      <c r="A2160" s="99">
        <f t="shared" si="374"/>
        <v>1</v>
      </c>
      <c r="B2160" s="97">
        <f t="array" aca="1" ref="B2160" ca="1">IF(AND(MAX(IF(L2159:L3169=L2160,U2159:U3169))=U2160,V2160&lt;=B$1),M2160,"-")</f>
        <v>1724990118001</v>
      </c>
      <c r="C2160" s="4">
        <f t="shared" si="364"/>
        <v>1</v>
      </c>
      <c r="D2160" s="4" t="str">
        <f t="shared" si="365"/>
        <v>7</v>
      </c>
      <c r="E2160" s="4" t="str">
        <f t="shared" si="366"/>
        <v>2</v>
      </c>
      <c r="F2160" s="4" t="str">
        <f t="shared" si="367"/>
        <v>4</v>
      </c>
      <c r="G2160" s="4" t="str">
        <f t="shared" si="368"/>
        <v>99</v>
      </c>
      <c r="H2160" s="4" t="str">
        <f t="shared" si="369"/>
        <v>0</v>
      </c>
      <c r="I2160" s="4" t="str">
        <f t="shared" si="370"/>
        <v>1</v>
      </c>
      <c r="J2160" s="4" t="str">
        <f t="shared" si="371"/>
        <v>18</v>
      </c>
      <c r="K2160" s="4" t="str">
        <f t="shared" si="372"/>
        <v>001</v>
      </c>
      <c r="L2160" s="55" t="str">
        <f t="shared" si="373"/>
        <v>1724990118001</v>
      </c>
      <c r="M2160" s="105">
        <v>1724990118001</v>
      </c>
      <c r="N2160" s="106" t="s">
        <v>40</v>
      </c>
      <c r="O2160" s="108" t="s">
        <v>3514</v>
      </c>
      <c r="P2160" s="101" t="s">
        <v>36</v>
      </c>
      <c r="Q2160" s="33">
        <v>1728109115001</v>
      </c>
      <c r="R2160" s="33" t="s">
        <v>40</v>
      </c>
      <c r="S2160" s="34" t="s">
        <v>3515</v>
      </c>
      <c r="T2160" s="58" t="s">
        <v>24</v>
      </c>
      <c r="U2160" s="58">
        <v>44927</v>
      </c>
      <c r="V2160" s="58">
        <v>44927</v>
      </c>
      <c r="W2160" s="93" t="s">
        <v>25</v>
      </c>
    </row>
    <row r="2161" spans="1:23" s="5" customFormat="1" ht="27" customHeight="1" x14ac:dyDescent="0.25">
      <c r="A2161" s="99">
        <f t="shared" si="374"/>
        <v>1</v>
      </c>
      <c r="B2161" s="97">
        <f t="array" aca="1" ref="B2161" ca="1">IF(AND(MAX(IF(L2160:L3170=L2161,U2160:U3170))=U2161,V2161&lt;=B$1),M2161,"-")</f>
        <v>1724990118002</v>
      </c>
      <c r="C2161" s="4">
        <f t="shared" si="364"/>
        <v>1</v>
      </c>
      <c r="D2161" s="4" t="str">
        <f t="shared" si="365"/>
        <v>7</v>
      </c>
      <c r="E2161" s="4" t="str">
        <f t="shared" si="366"/>
        <v>2</v>
      </c>
      <c r="F2161" s="4" t="str">
        <f t="shared" si="367"/>
        <v>4</v>
      </c>
      <c r="G2161" s="4" t="str">
        <f t="shared" si="368"/>
        <v>99</v>
      </c>
      <c r="H2161" s="4" t="str">
        <f t="shared" si="369"/>
        <v>0</v>
      </c>
      <c r="I2161" s="4" t="str">
        <f t="shared" si="370"/>
        <v>1</v>
      </c>
      <c r="J2161" s="4" t="str">
        <f t="shared" si="371"/>
        <v>18</v>
      </c>
      <c r="K2161" s="4" t="str">
        <f t="shared" si="372"/>
        <v>002</v>
      </c>
      <c r="L2161" s="55" t="str">
        <f t="shared" si="373"/>
        <v>1724990118002</v>
      </c>
      <c r="M2161" s="105">
        <v>1724990118002</v>
      </c>
      <c r="N2161" s="106" t="s">
        <v>40</v>
      </c>
      <c r="O2161" s="108" t="s">
        <v>3516</v>
      </c>
      <c r="P2161" s="101" t="s">
        <v>36</v>
      </c>
      <c r="Q2161" s="33">
        <v>1728109115002</v>
      </c>
      <c r="R2161" s="33" t="s">
        <v>40</v>
      </c>
      <c r="S2161" s="34" t="s">
        <v>3517</v>
      </c>
      <c r="T2161" s="58" t="s">
        <v>24</v>
      </c>
      <c r="U2161" s="58">
        <v>44927</v>
      </c>
      <c r="V2161" s="58">
        <v>44927</v>
      </c>
      <c r="W2161" s="93" t="s">
        <v>25</v>
      </c>
    </row>
    <row r="2162" spans="1:23" s="5" customFormat="1" ht="27" customHeight="1" x14ac:dyDescent="0.25">
      <c r="A2162" s="99">
        <f t="shared" si="374"/>
        <v>1</v>
      </c>
      <c r="B2162" s="97">
        <f t="array" aca="1" ref="B2162" ca="1">IF(AND(MAX(IF(L2161:L3171=L2162,U2161:U3171))=U2162,V2162&lt;=B$1),M2162,"-")</f>
        <v>1724990119000</v>
      </c>
      <c r="C2162" s="4">
        <f t="shared" si="364"/>
        <v>1</v>
      </c>
      <c r="D2162" s="4" t="str">
        <f t="shared" si="365"/>
        <v>7</v>
      </c>
      <c r="E2162" s="4" t="str">
        <f t="shared" si="366"/>
        <v>2</v>
      </c>
      <c r="F2162" s="4" t="str">
        <f t="shared" si="367"/>
        <v>4</v>
      </c>
      <c r="G2162" s="4" t="str">
        <f t="shared" si="368"/>
        <v>99</v>
      </c>
      <c r="H2162" s="4" t="str">
        <f t="shared" si="369"/>
        <v>0</v>
      </c>
      <c r="I2162" s="4" t="str">
        <f t="shared" si="370"/>
        <v>1</v>
      </c>
      <c r="J2162" s="4" t="str">
        <f t="shared" si="371"/>
        <v>19</v>
      </c>
      <c r="K2162" s="4" t="str">
        <f t="shared" si="372"/>
        <v>000</v>
      </c>
      <c r="L2162" s="55" t="str">
        <f t="shared" si="373"/>
        <v>1724990119000</v>
      </c>
      <c r="M2162" s="105">
        <v>1724990119000</v>
      </c>
      <c r="N2162" s="106" t="s">
        <v>21</v>
      </c>
      <c r="O2162" s="108" t="s">
        <v>3518</v>
      </c>
      <c r="P2162" s="101" t="s">
        <v>36</v>
      </c>
      <c r="Q2162" s="33">
        <v>1728109116000</v>
      </c>
      <c r="R2162" s="33" t="s">
        <v>21</v>
      </c>
      <c r="S2162" s="34" t="s">
        <v>3519</v>
      </c>
      <c r="T2162" s="58" t="s">
        <v>24</v>
      </c>
      <c r="U2162" s="58">
        <v>44927</v>
      </c>
      <c r="V2162" s="58">
        <v>44927</v>
      </c>
      <c r="W2162" s="93" t="s">
        <v>25</v>
      </c>
    </row>
    <row r="2163" spans="1:23" s="5" customFormat="1" ht="27" customHeight="1" x14ac:dyDescent="0.25">
      <c r="A2163" s="99">
        <f t="shared" si="374"/>
        <v>1</v>
      </c>
      <c r="B2163" s="97">
        <f t="array" aca="1" ref="B2163" ca="1">IF(AND(MAX(IF(L2162:L3172=L2163,U2162:U3172))=U2163,V2163&lt;=B$1),M2163,"-")</f>
        <v>1724990120000</v>
      </c>
      <c r="C2163" s="4">
        <f t="shared" si="364"/>
        <v>1</v>
      </c>
      <c r="D2163" s="4" t="str">
        <f t="shared" si="365"/>
        <v>7</v>
      </c>
      <c r="E2163" s="4" t="str">
        <f t="shared" si="366"/>
        <v>2</v>
      </c>
      <c r="F2163" s="4" t="str">
        <f t="shared" si="367"/>
        <v>4</v>
      </c>
      <c r="G2163" s="4" t="str">
        <f t="shared" si="368"/>
        <v>99</v>
      </c>
      <c r="H2163" s="4" t="str">
        <f t="shared" si="369"/>
        <v>0</v>
      </c>
      <c r="I2163" s="4" t="str">
        <f t="shared" si="370"/>
        <v>1</v>
      </c>
      <c r="J2163" s="4" t="str">
        <f t="shared" si="371"/>
        <v>20</v>
      </c>
      <c r="K2163" s="4" t="str">
        <f t="shared" si="372"/>
        <v>000</v>
      </c>
      <c r="L2163" s="55" t="str">
        <f t="shared" si="373"/>
        <v>1724990120000</v>
      </c>
      <c r="M2163" s="105">
        <v>1724990120000</v>
      </c>
      <c r="N2163" s="106" t="s">
        <v>21</v>
      </c>
      <c r="O2163" s="108" t="s">
        <v>3520</v>
      </c>
      <c r="P2163" s="101" t="s">
        <v>36</v>
      </c>
      <c r="Q2163" s="33">
        <v>1728109117000</v>
      </c>
      <c r="R2163" s="33" t="s">
        <v>21</v>
      </c>
      <c r="S2163" s="34" t="s">
        <v>3521</v>
      </c>
      <c r="T2163" s="58" t="s">
        <v>24</v>
      </c>
      <c r="U2163" s="58">
        <v>44927</v>
      </c>
      <c r="V2163" s="58">
        <v>44927</v>
      </c>
      <c r="W2163" s="93" t="s">
        <v>25</v>
      </c>
    </row>
    <row r="2164" spans="1:23" s="5" customFormat="1" ht="27" customHeight="1" x14ac:dyDescent="0.25">
      <c r="A2164" s="99">
        <f t="shared" si="374"/>
        <v>1</v>
      </c>
      <c r="B2164" s="97">
        <f t="array" aca="1" ref="B2164" ca="1">IF(AND(MAX(IF(L2163:L3173=L2164,U2163:U3173))=U2164,V2164&lt;=B$1),M2164,"-")</f>
        <v>1724990121000</v>
      </c>
      <c r="C2164" s="4">
        <f t="shared" si="364"/>
        <v>1</v>
      </c>
      <c r="D2164" s="4" t="str">
        <f t="shared" si="365"/>
        <v>7</v>
      </c>
      <c r="E2164" s="4" t="str">
        <f t="shared" si="366"/>
        <v>2</v>
      </c>
      <c r="F2164" s="4" t="str">
        <f t="shared" si="367"/>
        <v>4</v>
      </c>
      <c r="G2164" s="4" t="str">
        <f t="shared" si="368"/>
        <v>99</v>
      </c>
      <c r="H2164" s="4" t="str">
        <f t="shared" si="369"/>
        <v>0</v>
      </c>
      <c r="I2164" s="4" t="str">
        <f t="shared" si="370"/>
        <v>1</v>
      </c>
      <c r="J2164" s="4" t="str">
        <f t="shared" si="371"/>
        <v>21</v>
      </c>
      <c r="K2164" s="4" t="str">
        <f t="shared" si="372"/>
        <v>000</v>
      </c>
      <c r="L2164" s="55" t="str">
        <f t="shared" si="373"/>
        <v>1724990121000</v>
      </c>
      <c r="M2164" s="105">
        <v>1724990121000</v>
      </c>
      <c r="N2164" s="106" t="s">
        <v>21</v>
      </c>
      <c r="O2164" s="108" t="s">
        <v>3522</v>
      </c>
      <c r="P2164" s="101" t="s">
        <v>36</v>
      </c>
      <c r="Q2164" s="33">
        <v>1728109118000</v>
      </c>
      <c r="R2164" s="33" t="s">
        <v>21</v>
      </c>
      <c r="S2164" s="34" t="s">
        <v>3523</v>
      </c>
      <c r="T2164" s="58" t="s">
        <v>24</v>
      </c>
      <c r="U2164" s="58">
        <v>44927</v>
      </c>
      <c r="V2164" s="58">
        <v>44927</v>
      </c>
      <c r="W2164" s="93" t="s">
        <v>25</v>
      </c>
    </row>
    <row r="2165" spans="1:23" s="5" customFormat="1" ht="27" customHeight="1" x14ac:dyDescent="0.25">
      <c r="A2165" s="99">
        <f t="shared" si="374"/>
        <v>1</v>
      </c>
      <c r="B2165" s="97">
        <f t="array" aca="1" ref="B2165" ca="1">IF(AND(MAX(IF(L2164:L3174=L2165,U2164:U3174))=U2165,V2165&lt;=B$1),M2165,"-")</f>
        <v>1724990122000</v>
      </c>
      <c r="C2165" s="4">
        <f t="shared" si="364"/>
        <v>1</v>
      </c>
      <c r="D2165" s="4" t="str">
        <f t="shared" si="365"/>
        <v>7</v>
      </c>
      <c r="E2165" s="4" t="str">
        <f t="shared" si="366"/>
        <v>2</v>
      </c>
      <c r="F2165" s="4" t="str">
        <f t="shared" si="367"/>
        <v>4</v>
      </c>
      <c r="G2165" s="4" t="str">
        <f t="shared" si="368"/>
        <v>99</v>
      </c>
      <c r="H2165" s="4" t="str">
        <f t="shared" si="369"/>
        <v>0</v>
      </c>
      <c r="I2165" s="4" t="str">
        <f t="shared" si="370"/>
        <v>1</v>
      </c>
      <c r="J2165" s="4" t="str">
        <f t="shared" si="371"/>
        <v>22</v>
      </c>
      <c r="K2165" s="4" t="str">
        <f t="shared" si="372"/>
        <v>000</v>
      </c>
      <c r="L2165" s="55" t="str">
        <f t="shared" si="373"/>
        <v>1724990122000</v>
      </c>
      <c r="M2165" s="105">
        <v>1724990122000</v>
      </c>
      <c r="N2165" s="106" t="s">
        <v>21</v>
      </c>
      <c r="O2165" s="108" t="s">
        <v>3524</v>
      </c>
      <c r="P2165" s="101" t="s">
        <v>36</v>
      </c>
      <c r="Q2165" s="33">
        <v>1728109119000</v>
      </c>
      <c r="R2165" s="33" t="s">
        <v>21</v>
      </c>
      <c r="S2165" s="34" t="s">
        <v>3525</v>
      </c>
      <c r="T2165" s="58" t="s">
        <v>24</v>
      </c>
      <c r="U2165" s="58">
        <v>44927</v>
      </c>
      <c r="V2165" s="58">
        <v>44927</v>
      </c>
      <c r="W2165" s="93" t="s">
        <v>25</v>
      </c>
    </row>
    <row r="2166" spans="1:23" s="5" customFormat="1" ht="27" customHeight="1" x14ac:dyDescent="0.25">
      <c r="A2166" s="99">
        <f t="shared" si="374"/>
        <v>1</v>
      </c>
      <c r="B2166" s="97">
        <f t="array" aca="1" ref="B2166" ca="1">IF(AND(MAX(IF(L2165:L3175=L2166,U2165:U3175))=U2166,V2166&lt;=B$1),M2166,"-")</f>
        <v>1724990123000</v>
      </c>
      <c r="C2166" s="4">
        <f t="shared" si="364"/>
        <v>1</v>
      </c>
      <c r="D2166" s="4" t="str">
        <f t="shared" si="365"/>
        <v>7</v>
      </c>
      <c r="E2166" s="4" t="str">
        <f t="shared" si="366"/>
        <v>2</v>
      </c>
      <c r="F2166" s="4" t="str">
        <f t="shared" si="367"/>
        <v>4</v>
      </c>
      <c r="G2166" s="4" t="str">
        <f t="shared" si="368"/>
        <v>99</v>
      </c>
      <c r="H2166" s="4" t="str">
        <f t="shared" si="369"/>
        <v>0</v>
      </c>
      <c r="I2166" s="4" t="str">
        <f t="shared" si="370"/>
        <v>1</v>
      </c>
      <c r="J2166" s="4" t="str">
        <f t="shared" si="371"/>
        <v>23</v>
      </c>
      <c r="K2166" s="4" t="str">
        <f t="shared" si="372"/>
        <v>000</v>
      </c>
      <c r="L2166" s="55" t="str">
        <f t="shared" si="373"/>
        <v>1724990123000</v>
      </c>
      <c r="M2166" s="105">
        <v>1724990123000</v>
      </c>
      <c r="N2166" s="106" t="s">
        <v>21</v>
      </c>
      <c r="O2166" s="108" t="s">
        <v>3526</v>
      </c>
      <c r="P2166" s="101" t="s">
        <v>36</v>
      </c>
      <c r="Q2166" s="33">
        <v>1728109120000</v>
      </c>
      <c r="R2166" s="33" t="s">
        <v>21</v>
      </c>
      <c r="S2166" s="34" t="s">
        <v>3527</v>
      </c>
      <c r="T2166" s="58" t="s">
        <v>24</v>
      </c>
      <c r="U2166" s="58">
        <v>44927</v>
      </c>
      <c r="V2166" s="58">
        <v>44927</v>
      </c>
      <c r="W2166" s="93" t="s">
        <v>25</v>
      </c>
    </row>
    <row r="2167" spans="1:23" s="5" customFormat="1" ht="27" customHeight="1" x14ac:dyDescent="0.25">
      <c r="A2167" s="99">
        <f t="shared" si="374"/>
        <v>1</v>
      </c>
      <c r="B2167" s="97">
        <f t="array" aca="1" ref="B2167" ca="1">IF(AND(MAX(IF(L2166:L3176=L2167,U2166:U3176))=U2167,V2167&lt;=B$1),M2167,"-")</f>
        <v>1724990123001</v>
      </c>
      <c r="C2167" s="4">
        <f t="shared" si="364"/>
        <v>1</v>
      </c>
      <c r="D2167" s="4" t="str">
        <f t="shared" si="365"/>
        <v>7</v>
      </c>
      <c r="E2167" s="4" t="str">
        <f t="shared" si="366"/>
        <v>2</v>
      </c>
      <c r="F2167" s="4" t="str">
        <f t="shared" si="367"/>
        <v>4</v>
      </c>
      <c r="G2167" s="4" t="str">
        <f t="shared" si="368"/>
        <v>99</v>
      </c>
      <c r="H2167" s="4" t="str">
        <f t="shared" si="369"/>
        <v>0</v>
      </c>
      <c r="I2167" s="4" t="str">
        <f t="shared" si="370"/>
        <v>1</v>
      </c>
      <c r="J2167" s="4" t="str">
        <f t="shared" si="371"/>
        <v>23</v>
      </c>
      <c r="K2167" s="4" t="str">
        <f t="shared" si="372"/>
        <v>001</v>
      </c>
      <c r="L2167" s="55" t="str">
        <f t="shared" si="373"/>
        <v>1724990123001</v>
      </c>
      <c r="M2167" s="105">
        <v>1724990123001</v>
      </c>
      <c r="N2167" s="106" t="s">
        <v>40</v>
      </c>
      <c r="O2167" s="108" t="s">
        <v>3528</v>
      </c>
      <c r="P2167" s="101" t="s">
        <v>36</v>
      </c>
      <c r="Q2167" s="33">
        <v>1728109120001</v>
      </c>
      <c r="R2167" s="33" t="s">
        <v>40</v>
      </c>
      <c r="S2167" s="34" t="s">
        <v>3529</v>
      </c>
      <c r="T2167" s="58" t="s">
        <v>24</v>
      </c>
      <c r="U2167" s="58">
        <v>44927</v>
      </c>
      <c r="V2167" s="58">
        <v>44927</v>
      </c>
      <c r="W2167" s="93" t="s">
        <v>25</v>
      </c>
    </row>
    <row r="2168" spans="1:23" s="5" customFormat="1" ht="27" customHeight="1" x14ac:dyDescent="0.25">
      <c r="A2168" s="99">
        <f t="shared" si="374"/>
        <v>1</v>
      </c>
      <c r="B2168" s="97">
        <f t="array" aca="1" ref="B2168" ca="1">IF(AND(MAX(IF(L2167:L3177=L2168,U2167:U3177))=U2168,V2168&lt;=B$1),M2168,"-")</f>
        <v>1724990123002</v>
      </c>
      <c r="C2168" s="4">
        <f t="shared" si="364"/>
        <v>1</v>
      </c>
      <c r="D2168" s="4" t="str">
        <f t="shared" si="365"/>
        <v>7</v>
      </c>
      <c r="E2168" s="4" t="str">
        <f t="shared" si="366"/>
        <v>2</v>
      </c>
      <c r="F2168" s="4" t="str">
        <f t="shared" si="367"/>
        <v>4</v>
      </c>
      <c r="G2168" s="4" t="str">
        <f t="shared" si="368"/>
        <v>99</v>
      </c>
      <c r="H2168" s="4" t="str">
        <f t="shared" si="369"/>
        <v>0</v>
      </c>
      <c r="I2168" s="4" t="str">
        <f t="shared" si="370"/>
        <v>1</v>
      </c>
      <c r="J2168" s="4" t="str">
        <f t="shared" si="371"/>
        <v>23</v>
      </c>
      <c r="K2168" s="4" t="str">
        <f t="shared" si="372"/>
        <v>002</v>
      </c>
      <c r="L2168" s="55" t="str">
        <f t="shared" si="373"/>
        <v>1724990123002</v>
      </c>
      <c r="M2168" s="105">
        <v>1724990123002</v>
      </c>
      <c r="N2168" s="106" t="s">
        <v>40</v>
      </c>
      <c r="O2168" s="108" t="s">
        <v>3530</v>
      </c>
      <c r="P2168" s="101" t="s">
        <v>36</v>
      </c>
      <c r="Q2168" s="33">
        <v>1728109120002</v>
      </c>
      <c r="R2168" s="33" t="s">
        <v>40</v>
      </c>
      <c r="S2168" s="34" t="s">
        <v>3531</v>
      </c>
      <c r="T2168" s="58" t="s">
        <v>24</v>
      </c>
      <c r="U2168" s="58">
        <v>44927</v>
      </c>
      <c r="V2168" s="58">
        <v>44927</v>
      </c>
      <c r="W2168" s="93" t="s">
        <v>25</v>
      </c>
    </row>
    <row r="2169" spans="1:23" s="5" customFormat="1" ht="27" customHeight="1" x14ac:dyDescent="0.25">
      <c r="A2169" s="99">
        <f t="shared" si="374"/>
        <v>1</v>
      </c>
      <c r="B2169" s="97">
        <f t="array" aca="1" ref="B2169" ca="1">IF(AND(MAX(IF(L2168:L3178=L2169,U2168:U3178))=U2169,V2169&lt;=B$1),M2169,"-")</f>
        <v>1724990123003</v>
      </c>
      <c r="C2169" s="4">
        <f t="shared" si="364"/>
        <v>1</v>
      </c>
      <c r="D2169" s="4" t="str">
        <f t="shared" si="365"/>
        <v>7</v>
      </c>
      <c r="E2169" s="4" t="str">
        <f t="shared" si="366"/>
        <v>2</v>
      </c>
      <c r="F2169" s="4" t="str">
        <f t="shared" si="367"/>
        <v>4</v>
      </c>
      <c r="G2169" s="4" t="str">
        <f t="shared" si="368"/>
        <v>99</v>
      </c>
      <c r="H2169" s="4" t="str">
        <f t="shared" si="369"/>
        <v>0</v>
      </c>
      <c r="I2169" s="4" t="str">
        <f t="shared" si="370"/>
        <v>1</v>
      </c>
      <c r="J2169" s="4" t="str">
        <f t="shared" si="371"/>
        <v>23</v>
      </c>
      <c r="K2169" s="4" t="str">
        <f t="shared" si="372"/>
        <v>003</v>
      </c>
      <c r="L2169" s="55" t="str">
        <f t="shared" si="373"/>
        <v>1724990123003</v>
      </c>
      <c r="M2169" s="105">
        <v>1724990123003</v>
      </c>
      <c r="N2169" s="106" t="s">
        <v>40</v>
      </c>
      <c r="O2169" s="108" t="s">
        <v>3532</v>
      </c>
      <c r="P2169" s="101" t="s">
        <v>36</v>
      </c>
      <c r="Q2169" s="33">
        <v>1728109120003</v>
      </c>
      <c r="R2169" s="33" t="s">
        <v>40</v>
      </c>
      <c r="S2169" s="34" t="s">
        <v>3533</v>
      </c>
      <c r="T2169" s="58" t="s">
        <v>24</v>
      </c>
      <c r="U2169" s="58">
        <v>44927</v>
      </c>
      <c r="V2169" s="58">
        <v>44927</v>
      </c>
      <c r="W2169" s="93" t="s">
        <v>25</v>
      </c>
    </row>
    <row r="2170" spans="1:23" s="5" customFormat="1" ht="27" customHeight="1" x14ac:dyDescent="0.25">
      <c r="A2170" s="99">
        <f t="shared" si="374"/>
        <v>1</v>
      </c>
      <c r="B2170" s="97">
        <f t="array" aca="1" ref="B2170" ca="1">IF(AND(MAX(IF(L2169:L3179=L2170,U2169:U3179))=U2170,V2170&lt;=B$1),M2170,"-")</f>
        <v>1724990123004</v>
      </c>
      <c r="C2170" s="4">
        <f t="shared" si="364"/>
        <v>1</v>
      </c>
      <c r="D2170" s="4" t="str">
        <f t="shared" si="365"/>
        <v>7</v>
      </c>
      <c r="E2170" s="4" t="str">
        <f t="shared" si="366"/>
        <v>2</v>
      </c>
      <c r="F2170" s="4" t="str">
        <f t="shared" si="367"/>
        <v>4</v>
      </c>
      <c r="G2170" s="4" t="str">
        <f t="shared" si="368"/>
        <v>99</v>
      </c>
      <c r="H2170" s="4" t="str">
        <f t="shared" si="369"/>
        <v>0</v>
      </c>
      <c r="I2170" s="4" t="str">
        <f t="shared" si="370"/>
        <v>1</v>
      </c>
      <c r="J2170" s="4" t="str">
        <f t="shared" si="371"/>
        <v>23</v>
      </c>
      <c r="K2170" s="4" t="str">
        <f t="shared" si="372"/>
        <v>004</v>
      </c>
      <c r="L2170" s="55" t="str">
        <f t="shared" si="373"/>
        <v>1724990123004</v>
      </c>
      <c r="M2170" s="105">
        <v>1724990123004</v>
      </c>
      <c r="N2170" s="106" t="s">
        <v>40</v>
      </c>
      <c r="O2170" s="108" t="s">
        <v>3534</v>
      </c>
      <c r="P2170" s="101" t="s">
        <v>36</v>
      </c>
      <c r="Q2170" s="33">
        <v>1728109120004</v>
      </c>
      <c r="R2170" s="33" t="s">
        <v>40</v>
      </c>
      <c r="S2170" s="34" t="s">
        <v>3535</v>
      </c>
      <c r="T2170" s="58" t="s">
        <v>24</v>
      </c>
      <c r="U2170" s="58">
        <v>44927</v>
      </c>
      <c r="V2170" s="58">
        <v>44927</v>
      </c>
      <c r="W2170" s="93" t="s">
        <v>25</v>
      </c>
    </row>
    <row r="2171" spans="1:23" s="5" customFormat="1" ht="27" customHeight="1" x14ac:dyDescent="0.25">
      <c r="A2171" s="99">
        <f t="shared" si="374"/>
        <v>1</v>
      </c>
      <c r="B2171" s="97">
        <f t="array" aca="1" ref="B2171" ca="1">IF(AND(MAX(IF(L2170:L3180=L2171,U2170:U3180))=U2171,V2171&lt;=B$1),M2171,"-")</f>
        <v>1724990123005</v>
      </c>
      <c r="C2171" s="4">
        <f t="shared" si="364"/>
        <v>1</v>
      </c>
      <c r="D2171" s="4" t="str">
        <f t="shared" si="365"/>
        <v>7</v>
      </c>
      <c r="E2171" s="4" t="str">
        <f t="shared" si="366"/>
        <v>2</v>
      </c>
      <c r="F2171" s="4" t="str">
        <f t="shared" si="367"/>
        <v>4</v>
      </c>
      <c r="G2171" s="4" t="str">
        <f t="shared" si="368"/>
        <v>99</v>
      </c>
      <c r="H2171" s="4" t="str">
        <f t="shared" si="369"/>
        <v>0</v>
      </c>
      <c r="I2171" s="4" t="str">
        <f t="shared" si="370"/>
        <v>1</v>
      </c>
      <c r="J2171" s="4" t="str">
        <f t="shared" si="371"/>
        <v>23</v>
      </c>
      <c r="K2171" s="4" t="str">
        <f t="shared" si="372"/>
        <v>005</v>
      </c>
      <c r="L2171" s="55" t="str">
        <f t="shared" si="373"/>
        <v>1724990123005</v>
      </c>
      <c r="M2171" s="105">
        <v>1724990123005</v>
      </c>
      <c r="N2171" s="106" t="s">
        <v>40</v>
      </c>
      <c r="O2171" s="108" t="s">
        <v>3536</v>
      </c>
      <c r="P2171" s="101" t="s">
        <v>36</v>
      </c>
      <c r="Q2171" s="33">
        <v>1728109120005</v>
      </c>
      <c r="R2171" s="33" t="s">
        <v>40</v>
      </c>
      <c r="S2171" s="34" t="s">
        <v>3537</v>
      </c>
      <c r="T2171" s="58" t="s">
        <v>24</v>
      </c>
      <c r="U2171" s="58">
        <v>44927</v>
      </c>
      <c r="V2171" s="58">
        <v>44927</v>
      </c>
      <c r="W2171" s="93" t="s">
        <v>25</v>
      </c>
    </row>
    <row r="2172" spans="1:23" s="5" customFormat="1" ht="27" customHeight="1" x14ac:dyDescent="0.25">
      <c r="A2172" s="99">
        <f t="shared" si="374"/>
        <v>1</v>
      </c>
      <c r="B2172" s="97">
        <f t="array" aca="1" ref="B2172" ca="1">IF(AND(MAX(IF(L2171:L3181=L2172,U2171:U3181))=U2172,V2172&lt;=B$1),M2172,"-")</f>
        <v>1724990123006</v>
      </c>
      <c r="C2172" s="4">
        <f t="shared" si="364"/>
        <v>1</v>
      </c>
      <c r="D2172" s="4" t="str">
        <f t="shared" si="365"/>
        <v>7</v>
      </c>
      <c r="E2172" s="4" t="str">
        <f t="shared" si="366"/>
        <v>2</v>
      </c>
      <c r="F2172" s="4" t="str">
        <f t="shared" si="367"/>
        <v>4</v>
      </c>
      <c r="G2172" s="4" t="str">
        <f t="shared" si="368"/>
        <v>99</v>
      </c>
      <c r="H2172" s="4" t="str">
        <f t="shared" si="369"/>
        <v>0</v>
      </c>
      <c r="I2172" s="4" t="str">
        <f t="shared" si="370"/>
        <v>1</v>
      </c>
      <c r="J2172" s="4" t="str">
        <f t="shared" si="371"/>
        <v>23</v>
      </c>
      <c r="K2172" s="4" t="str">
        <f t="shared" si="372"/>
        <v>006</v>
      </c>
      <c r="L2172" s="55" t="str">
        <f t="shared" si="373"/>
        <v>1724990123006</v>
      </c>
      <c r="M2172" s="105">
        <v>1724990123006</v>
      </c>
      <c r="N2172" s="106" t="s">
        <v>40</v>
      </c>
      <c r="O2172" s="108" t="s">
        <v>3538</v>
      </c>
      <c r="P2172" s="101" t="s">
        <v>36</v>
      </c>
      <c r="Q2172" s="33">
        <v>1728109120006</v>
      </c>
      <c r="R2172" s="33" t="s">
        <v>40</v>
      </c>
      <c r="S2172" s="34" t="s">
        <v>3538</v>
      </c>
      <c r="T2172" s="58" t="s">
        <v>24</v>
      </c>
      <c r="U2172" s="58">
        <v>44927</v>
      </c>
      <c r="V2172" s="58">
        <v>44927</v>
      </c>
      <c r="W2172" s="93" t="s">
        <v>25</v>
      </c>
    </row>
    <row r="2173" spans="1:23" s="5" customFormat="1" ht="27" customHeight="1" x14ac:dyDescent="0.25">
      <c r="A2173" s="99">
        <f t="shared" si="374"/>
        <v>1</v>
      </c>
      <c r="B2173" s="97">
        <f t="array" aca="1" ref="B2173" ca="1">IF(AND(MAX(IF(L2172:L3182=L2173,U2172:U3182))=U2173,V2173&lt;=B$1),M2173,"-")</f>
        <v>1724990123007</v>
      </c>
      <c r="C2173" s="4">
        <f t="shared" si="364"/>
        <v>1</v>
      </c>
      <c r="D2173" s="4" t="str">
        <f t="shared" si="365"/>
        <v>7</v>
      </c>
      <c r="E2173" s="4" t="str">
        <f t="shared" si="366"/>
        <v>2</v>
      </c>
      <c r="F2173" s="4" t="str">
        <f t="shared" si="367"/>
        <v>4</v>
      </c>
      <c r="G2173" s="4" t="str">
        <f t="shared" si="368"/>
        <v>99</v>
      </c>
      <c r="H2173" s="4" t="str">
        <f t="shared" si="369"/>
        <v>0</v>
      </c>
      <c r="I2173" s="4" t="str">
        <f t="shared" si="370"/>
        <v>1</v>
      </c>
      <c r="J2173" s="4" t="str">
        <f t="shared" si="371"/>
        <v>23</v>
      </c>
      <c r="K2173" s="4" t="str">
        <f t="shared" si="372"/>
        <v>007</v>
      </c>
      <c r="L2173" s="55" t="str">
        <f t="shared" si="373"/>
        <v>1724990123007</v>
      </c>
      <c r="M2173" s="105">
        <v>1724990123007</v>
      </c>
      <c r="N2173" s="106" t="s">
        <v>40</v>
      </c>
      <c r="O2173" s="108" t="s">
        <v>3539</v>
      </c>
      <c r="P2173" s="101" t="s">
        <v>107</v>
      </c>
      <c r="Q2173" s="33" t="s">
        <v>25</v>
      </c>
      <c r="R2173" s="33" t="s">
        <v>25</v>
      </c>
      <c r="S2173" s="34" t="s">
        <v>25</v>
      </c>
      <c r="T2173" s="58" t="s">
        <v>605</v>
      </c>
      <c r="U2173" s="58">
        <v>45292</v>
      </c>
      <c r="V2173" s="58">
        <v>45292</v>
      </c>
      <c r="W2173" s="93" t="s">
        <v>25</v>
      </c>
    </row>
    <row r="2174" spans="1:23" s="5" customFormat="1" ht="27" customHeight="1" x14ac:dyDescent="0.25">
      <c r="A2174" s="99">
        <f t="shared" si="374"/>
        <v>1</v>
      </c>
      <c r="B2174" s="97">
        <f t="array" aca="1" ref="B2174" ca="1">IF(AND(MAX(IF(L2173:L3183=L2174,U2173:U3183))=U2174,V2174&lt;=B$1),M2174,"-")</f>
        <v>1724990124000</v>
      </c>
      <c r="C2174" s="4">
        <f t="shared" si="364"/>
        <v>1</v>
      </c>
      <c r="D2174" s="4" t="str">
        <f t="shared" si="365"/>
        <v>7</v>
      </c>
      <c r="E2174" s="4" t="str">
        <f t="shared" si="366"/>
        <v>2</v>
      </c>
      <c r="F2174" s="4" t="str">
        <f t="shared" si="367"/>
        <v>4</v>
      </c>
      <c r="G2174" s="4" t="str">
        <f t="shared" si="368"/>
        <v>99</v>
      </c>
      <c r="H2174" s="4" t="str">
        <f t="shared" si="369"/>
        <v>0</v>
      </c>
      <c r="I2174" s="4" t="str">
        <f t="shared" si="370"/>
        <v>1</v>
      </c>
      <c r="J2174" s="4" t="str">
        <f t="shared" si="371"/>
        <v>24</v>
      </c>
      <c r="K2174" s="4" t="str">
        <f t="shared" si="372"/>
        <v>000</v>
      </c>
      <c r="L2174" s="55" t="str">
        <f t="shared" si="373"/>
        <v>1724990124000</v>
      </c>
      <c r="M2174" s="105">
        <v>1724990124000</v>
      </c>
      <c r="N2174" s="106" t="s">
        <v>21</v>
      </c>
      <c r="O2174" s="108" t="s">
        <v>3540</v>
      </c>
      <c r="P2174" s="101" t="s">
        <v>36</v>
      </c>
      <c r="Q2174" s="33">
        <v>1728109121000</v>
      </c>
      <c r="R2174" s="33" t="s">
        <v>21</v>
      </c>
      <c r="S2174" s="34" t="s">
        <v>3541</v>
      </c>
      <c r="T2174" s="58" t="s">
        <v>24</v>
      </c>
      <c r="U2174" s="58">
        <v>44927</v>
      </c>
      <c r="V2174" s="58">
        <v>44927</v>
      </c>
      <c r="W2174" s="93" t="s">
        <v>25</v>
      </c>
    </row>
    <row r="2175" spans="1:23" s="5" customFormat="1" ht="27" customHeight="1" x14ac:dyDescent="0.25">
      <c r="A2175" s="99">
        <f t="shared" si="374"/>
        <v>1</v>
      </c>
      <c r="B2175" s="97">
        <f t="array" aca="1" ref="B2175" ca="1">IF(AND(MAX(IF(L2174:L3184=L2175,U2174:U3184))=U2175,V2175&lt;=B$1),M2175,"-")</f>
        <v>1724990125000</v>
      </c>
      <c r="C2175" s="4">
        <f t="shared" si="364"/>
        <v>1</v>
      </c>
      <c r="D2175" s="4" t="str">
        <f t="shared" si="365"/>
        <v>7</v>
      </c>
      <c r="E2175" s="4" t="str">
        <f t="shared" si="366"/>
        <v>2</v>
      </c>
      <c r="F2175" s="4" t="str">
        <f t="shared" si="367"/>
        <v>4</v>
      </c>
      <c r="G2175" s="4" t="str">
        <f t="shared" si="368"/>
        <v>99</v>
      </c>
      <c r="H2175" s="4" t="str">
        <f t="shared" si="369"/>
        <v>0</v>
      </c>
      <c r="I2175" s="4" t="str">
        <f t="shared" si="370"/>
        <v>1</v>
      </c>
      <c r="J2175" s="4" t="str">
        <f t="shared" si="371"/>
        <v>25</v>
      </c>
      <c r="K2175" s="4" t="str">
        <f t="shared" si="372"/>
        <v>000</v>
      </c>
      <c r="L2175" s="55" t="str">
        <f t="shared" si="373"/>
        <v>1724990125000</v>
      </c>
      <c r="M2175" s="105">
        <v>1724990125000</v>
      </c>
      <c r="N2175" s="106" t="s">
        <v>21</v>
      </c>
      <c r="O2175" s="108" t="s">
        <v>3542</v>
      </c>
      <c r="P2175" s="101" t="s">
        <v>36</v>
      </c>
      <c r="Q2175" s="33">
        <v>1728109122000</v>
      </c>
      <c r="R2175" s="33" t="s">
        <v>21</v>
      </c>
      <c r="S2175" s="34" t="s">
        <v>3543</v>
      </c>
      <c r="T2175" s="58" t="s">
        <v>24</v>
      </c>
      <c r="U2175" s="58">
        <v>44927</v>
      </c>
      <c r="V2175" s="58">
        <v>44927</v>
      </c>
      <c r="W2175" s="93" t="s">
        <v>25</v>
      </c>
    </row>
    <row r="2176" spans="1:23" s="5" customFormat="1" ht="27" customHeight="1" x14ac:dyDescent="0.25">
      <c r="A2176" s="99">
        <f t="shared" si="374"/>
        <v>1</v>
      </c>
      <c r="B2176" s="97">
        <f t="array" aca="1" ref="B2176" ca="1">IF(AND(MAX(IF(L2175:L3185=L2176,U2175:U3185))=U2176,V2176&lt;=B$1),M2176,"-")</f>
        <v>1729000000000</v>
      </c>
      <c r="C2176" s="4">
        <f t="shared" si="364"/>
        <v>1</v>
      </c>
      <c r="D2176" s="4" t="str">
        <f t="shared" si="365"/>
        <v>7</v>
      </c>
      <c r="E2176" s="4" t="str">
        <f t="shared" si="366"/>
        <v>2</v>
      </c>
      <c r="F2176" s="4" t="str">
        <f t="shared" si="367"/>
        <v>9</v>
      </c>
      <c r="G2176" s="4" t="str">
        <f t="shared" si="368"/>
        <v>00</v>
      </c>
      <c r="H2176" s="4" t="str">
        <f t="shared" si="369"/>
        <v>0</v>
      </c>
      <c r="I2176" s="4" t="str">
        <f t="shared" si="370"/>
        <v>0</v>
      </c>
      <c r="J2176" s="4" t="str">
        <f t="shared" si="371"/>
        <v>00</v>
      </c>
      <c r="K2176" s="4" t="str">
        <f t="shared" si="372"/>
        <v>000</v>
      </c>
      <c r="L2176" s="55" t="str">
        <f t="shared" si="373"/>
        <v>1729000000000</v>
      </c>
      <c r="M2176" s="105">
        <v>1729000000000</v>
      </c>
      <c r="N2176" s="106" t="s">
        <v>21</v>
      </c>
      <c r="O2176" s="108" t="s">
        <v>3544</v>
      </c>
      <c r="P2176" s="101" t="s">
        <v>36</v>
      </c>
      <c r="Q2176" s="33">
        <v>1728019000000</v>
      </c>
      <c r="R2176" s="33" t="s">
        <v>21</v>
      </c>
      <c r="S2176" s="34" t="s">
        <v>3545</v>
      </c>
      <c r="T2176" s="58" t="s">
        <v>24</v>
      </c>
      <c r="U2176" s="58">
        <v>44927</v>
      </c>
      <c r="V2176" s="58">
        <v>44927</v>
      </c>
      <c r="W2176" s="93" t="s">
        <v>25</v>
      </c>
    </row>
    <row r="2177" spans="1:23" s="5" customFormat="1" ht="27" customHeight="1" x14ac:dyDescent="0.25">
      <c r="A2177" s="99">
        <f t="shared" si="374"/>
        <v>1</v>
      </c>
      <c r="B2177" s="97">
        <f t="array" aca="1" ref="B2177" ca="1">IF(AND(MAX(IF(L2176:L3187=L2177,U2176:U3187))=U2177,V2177&lt;=B$1),M2177,"-")</f>
        <v>1729500000000</v>
      </c>
      <c r="C2177" s="4">
        <f t="shared" si="364"/>
        <v>1</v>
      </c>
      <c r="D2177" s="4" t="str">
        <f t="shared" si="365"/>
        <v>7</v>
      </c>
      <c r="E2177" s="4" t="str">
        <f t="shared" si="366"/>
        <v>2</v>
      </c>
      <c r="F2177" s="4" t="str">
        <f t="shared" si="367"/>
        <v>9</v>
      </c>
      <c r="G2177" s="4" t="str">
        <f t="shared" si="368"/>
        <v>50</v>
      </c>
      <c r="H2177" s="4" t="str">
        <f t="shared" si="369"/>
        <v>0</v>
      </c>
      <c r="I2177" s="4" t="str">
        <f t="shared" si="370"/>
        <v>0</v>
      </c>
      <c r="J2177" s="4" t="str">
        <f t="shared" si="371"/>
        <v>00</v>
      </c>
      <c r="K2177" s="4" t="str">
        <f t="shared" si="372"/>
        <v>000</v>
      </c>
      <c r="L2177" s="55" t="str">
        <f t="shared" si="373"/>
        <v>1729500000000</v>
      </c>
      <c r="M2177" s="105">
        <v>1729500000000</v>
      </c>
      <c r="N2177" s="106" t="s">
        <v>21</v>
      </c>
      <c r="O2177" s="108" t="s">
        <v>3546</v>
      </c>
      <c r="P2177" s="101" t="s">
        <v>36</v>
      </c>
      <c r="Q2177" s="33">
        <v>1728040000000</v>
      </c>
      <c r="R2177" s="33" t="s">
        <v>21</v>
      </c>
      <c r="S2177" s="34" t="s">
        <v>3546</v>
      </c>
      <c r="T2177" s="58" t="s">
        <v>24</v>
      </c>
      <c r="U2177" s="58">
        <v>44927</v>
      </c>
      <c r="V2177" s="58">
        <v>44927</v>
      </c>
      <c r="W2177" s="93" t="s">
        <v>25</v>
      </c>
    </row>
    <row r="2178" spans="1:23" s="5" customFormat="1" ht="27" customHeight="1" x14ac:dyDescent="0.25">
      <c r="A2178" s="99">
        <f t="shared" si="374"/>
        <v>1</v>
      </c>
      <c r="B2178" s="97">
        <f t="array" aca="1" ref="B2178" ca="1">IF(AND(MAX(IF(L2177:L3188=L2178,U2177:U3188))=U2178,V2178&lt;=B$1),M2178,"-")</f>
        <v>1729510000000</v>
      </c>
      <c r="C2178" s="4">
        <f t="shared" ref="C2178:C2242" si="375">IF(M2178=0,"",IF(AND(I2178=0,RIGHT(M2178,5)&lt;&gt;"00000"),"tipo = 0 e detalhamento dif. 0",1))</f>
        <v>1</v>
      </c>
      <c r="D2178" s="4" t="str">
        <f t="shared" ref="D2178:D2242" si="376">MID(M2178,2,1)</f>
        <v>7</v>
      </c>
      <c r="E2178" s="4" t="str">
        <f t="shared" ref="E2178:E2242" si="377">MID(M2178,3,1)</f>
        <v>2</v>
      </c>
      <c r="F2178" s="4" t="str">
        <f t="shared" ref="F2178:F2242" si="378">MID(M2178,4,1)</f>
        <v>9</v>
      </c>
      <c r="G2178" s="4" t="str">
        <f t="shared" ref="G2178:G2242" si="379">MID(M2178,5,2)</f>
        <v>51</v>
      </c>
      <c r="H2178" s="4" t="str">
        <f t="shared" ref="H2178:H2242" si="380">MID(M2178,7,1)</f>
        <v>0</v>
      </c>
      <c r="I2178" s="4" t="str">
        <f t="shared" ref="I2178:I2242" si="381">MID(M2178,8,1)</f>
        <v>0</v>
      </c>
      <c r="J2178" s="4" t="str">
        <f t="shared" ref="J2178:J2242" si="382">MID(M2178,9,2)</f>
        <v>00</v>
      </c>
      <c r="K2178" s="4" t="str">
        <f t="shared" ref="K2178:K2242" si="383">RIGHT(M2178,3)</f>
        <v>000</v>
      </c>
      <c r="L2178" s="55" t="str">
        <f t="shared" ref="L2178:L2242" si="384">CONCATENATE(M2178)</f>
        <v>1729510000000</v>
      </c>
      <c r="M2178" s="105">
        <v>1729510000000</v>
      </c>
      <c r="N2178" s="106" t="s">
        <v>21</v>
      </c>
      <c r="O2178" s="108" t="s">
        <v>3547</v>
      </c>
      <c r="P2178" s="101" t="s">
        <v>36</v>
      </c>
      <c r="Q2178" s="33" t="s">
        <v>3548</v>
      </c>
      <c r="R2178" s="33" t="s">
        <v>666</v>
      </c>
      <c r="S2178" s="34" t="s">
        <v>666</v>
      </c>
      <c r="T2178" s="58" t="s">
        <v>24</v>
      </c>
      <c r="U2178" s="58">
        <v>44927</v>
      </c>
      <c r="V2178" s="58">
        <v>44927</v>
      </c>
      <c r="W2178" s="93" t="s">
        <v>25</v>
      </c>
    </row>
    <row r="2179" spans="1:23" s="5" customFormat="1" ht="27" customHeight="1" x14ac:dyDescent="0.25">
      <c r="A2179" s="99">
        <f t="shared" ref="A2179:A2242" si="385">COUNTIF(L:L,L2179)</f>
        <v>1</v>
      </c>
      <c r="B2179" s="97">
        <f t="array" aca="1" ref="B2179" ca="1">IF(AND(MAX(IF(L2178:L3189=L2179,U2178:U3189))=U2179,V2179&lt;=B$1),M2179,"-")</f>
        <v>1729520000000</v>
      </c>
      <c r="C2179" s="4">
        <f t="shared" si="375"/>
        <v>1</v>
      </c>
      <c r="D2179" s="4" t="str">
        <f t="shared" si="376"/>
        <v>7</v>
      </c>
      <c r="E2179" s="4" t="str">
        <f t="shared" si="377"/>
        <v>2</v>
      </c>
      <c r="F2179" s="4" t="str">
        <f t="shared" si="378"/>
        <v>9</v>
      </c>
      <c r="G2179" s="4" t="str">
        <f t="shared" si="379"/>
        <v>52</v>
      </c>
      <c r="H2179" s="4" t="str">
        <f t="shared" si="380"/>
        <v>0</v>
      </c>
      <c r="I2179" s="4" t="str">
        <f t="shared" si="381"/>
        <v>0</v>
      </c>
      <c r="J2179" s="4" t="str">
        <f t="shared" si="382"/>
        <v>00</v>
      </c>
      <c r="K2179" s="4" t="str">
        <f t="shared" si="383"/>
        <v>000</v>
      </c>
      <c r="L2179" s="55" t="str">
        <f t="shared" si="384"/>
        <v>1729520000000</v>
      </c>
      <c r="M2179" s="105">
        <v>1729520000000</v>
      </c>
      <c r="N2179" s="106" t="s">
        <v>21</v>
      </c>
      <c r="O2179" s="108" t="s">
        <v>3549</v>
      </c>
      <c r="P2179" s="101" t="s">
        <v>36</v>
      </c>
      <c r="Q2179" s="33">
        <v>1728019102000</v>
      </c>
      <c r="R2179" s="33" t="s">
        <v>21</v>
      </c>
      <c r="S2179" s="34" t="s">
        <v>3550</v>
      </c>
      <c r="T2179" s="58" t="s">
        <v>24</v>
      </c>
      <c r="U2179" s="58">
        <v>44927</v>
      </c>
      <c r="V2179" s="58">
        <v>44927</v>
      </c>
      <c r="W2179" s="93" t="s">
        <v>25</v>
      </c>
    </row>
    <row r="2180" spans="1:23" s="5" customFormat="1" ht="27" customHeight="1" x14ac:dyDescent="0.25">
      <c r="A2180" s="99">
        <f t="shared" si="385"/>
        <v>1</v>
      </c>
      <c r="B2180" s="97">
        <f t="array" aca="1" ref="B2180" ca="1">IF(AND(MAX(IF(L2179:L3190=L2180,U2179:U3190))=U2180,V2180&lt;=B$1),M2180,"-")</f>
        <v>1729990000000</v>
      </c>
      <c r="C2180" s="4">
        <f t="shared" si="375"/>
        <v>1</v>
      </c>
      <c r="D2180" s="4" t="str">
        <f t="shared" si="376"/>
        <v>7</v>
      </c>
      <c r="E2180" s="4" t="str">
        <f t="shared" si="377"/>
        <v>2</v>
      </c>
      <c r="F2180" s="4" t="str">
        <f t="shared" si="378"/>
        <v>9</v>
      </c>
      <c r="G2180" s="4" t="str">
        <f t="shared" si="379"/>
        <v>99</v>
      </c>
      <c r="H2180" s="4" t="str">
        <f t="shared" si="380"/>
        <v>0</v>
      </c>
      <c r="I2180" s="4" t="str">
        <f t="shared" si="381"/>
        <v>0</v>
      </c>
      <c r="J2180" s="4" t="str">
        <f t="shared" si="382"/>
        <v>00</v>
      </c>
      <c r="K2180" s="4" t="str">
        <f t="shared" si="383"/>
        <v>000</v>
      </c>
      <c r="L2180" s="55" t="str">
        <f t="shared" si="384"/>
        <v>1729990000000</v>
      </c>
      <c r="M2180" s="105">
        <v>1729990000000</v>
      </c>
      <c r="N2180" s="106" t="s">
        <v>21</v>
      </c>
      <c r="O2180" s="108" t="s">
        <v>3551</v>
      </c>
      <c r="P2180" s="101" t="s">
        <v>36</v>
      </c>
      <c r="Q2180" s="33">
        <v>1728990000000</v>
      </c>
      <c r="R2180" s="33" t="s">
        <v>21</v>
      </c>
      <c r="S2180" s="34" t="s">
        <v>3545</v>
      </c>
      <c r="T2180" s="58" t="s">
        <v>24</v>
      </c>
      <c r="U2180" s="58">
        <v>44927</v>
      </c>
      <c r="V2180" s="58">
        <v>44927</v>
      </c>
      <c r="W2180" s="93" t="s">
        <v>25</v>
      </c>
    </row>
    <row r="2181" spans="1:23" s="5" customFormat="1" ht="27" customHeight="1" x14ac:dyDescent="0.25">
      <c r="A2181" s="99">
        <f t="shared" si="385"/>
        <v>1</v>
      </c>
      <c r="B2181" s="97">
        <f t="array" aca="1" ref="B2181" ca="1">IF(AND(MAX(IF(L2180:L3191=L2181,U2180:U3191))=U2181,V2181&lt;=B$1),M2181,"-")</f>
        <v>1729990100000</v>
      </c>
      <c r="C2181" s="4">
        <f t="shared" si="375"/>
        <v>1</v>
      </c>
      <c r="D2181" s="4" t="str">
        <f t="shared" si="376"/>
        <v>7</v>
      </c>
      <c r="E2181" s="4" t="str">
        <f t="shared" si="377"/>
        <v>2</v>
      </c>
      <c r="F2181" s="4" t="str">
        <f t="shared" si="378"/>
        <v>9</v>
      </c>
      <c r="G2181" s="4" t="str">
        <f t="shared" si="379"/>
        <v>99</v>
      </c>
      <c r="H2181" s="4" t="str">
        <f t="shared" si="380"/>
        <v>0</v>
      </c>
      <c r="I2181" s="4" t="str">
        <f t="shared" si="381"/>
        <v>1</v>
      </c>
      <c r="J2181" s="4" t="str">
        <f t="shared" si="382"/>
        <v>00</v>
      </c>
      <c r="K2181" s="4" t="str">
        <f t="shared" si="383"/>
        <v>000</v>
      </c>
      <c r="L2181" s="55" t="str">
        <f t="shared" si="384"/>
        <v>1729990100000</v>
      </c>
      <c r="M2181" s="105">
        <v>1729990100000</v>
      </c>
      <c r="N2181" s="106" t="s">
        <v>21</v>
      </c>
      <c r="O2181" s="108" t="s">
        <v>3552</v>
      </c>
      <c r="P2181" s="101" t="s">
        <v>36</v>
      </c>
      <c r="Q2181" s="33">
        <v>1728019100000</v>
      </c>
      <c r="R2181" s="33" t="s">
        <v>21</v>
      </c>
      <c r="S2181" s="34" t="s">
        <v>3553</v>
      </c>
      <c r="T2181" s="58" t="s">
        <v>24</v>
      </c>
      <c r="U2181" s="58">
        <v>44927</v>
      </c>
      <c r="V2181" s="58">
        <v>44927</v>
      </c>
      <c r="W2181" s="93" t="s">
        <v>25</v>
      </c>
    </row>
    <row r="2182" spans="1:23" s="5" customFormat="1" ht="27" customHeight="1" x14ac:dyDescent="0.25">
      <c r="A2182" s="99">
        <f t="shared" si="385"/>
        <v>1</v>
      </c>
      <c r="B2182" s="97">
        <f t="array" aca="1" ref="B2182" ca="1">IF(AND(MAX(IF(L2181:L3192=L2182,U2181:U3192))=U2182,V2182&lt;=B$1),M2182,"-")</f>
        <v>1729990101000</v>
      </c>
      <c r="C2182" s="4">
        <f t="shared" si="375"/>
        <v>1</v>
      </c>
      <c r="D2182" s="4" t="str">
        <f t="shared" si="376"/>
        <v>7</v>
      </c>
      <c r="E2182" s="4" t="str">
        <f t="shared" si="377"/>
        <v>2</v>
      </c>
      <c r="F2182" s="4" t="str">
        <f t="shared" si="378"/>
        <v>9</v>
      </c>
      <c r="G2182" s="4" t="str">
        <f t="shared" si="379"/>
        <v>99</v>
      </c>
      <c r="H2182" s="4" t="str">
        <f t="shared" si="380"/>
        <v>0</v>
      </c>
      <c r="I2182" s="4" t="str">
        <f t="shared" si="381"/>
        <v>1</v>
      </c>
      <c r="J2182" s="4" t="str">
        <f t="shared" si="382"/>
        <v>01</v>
      </c>
      <c r="K2182" s="4" t="str">
        <f t="shared" si="383"/>
        <v>000</v>
      </c>
      <c r="L2182" s="55" t="str">
        <f t="shared" si="384"/>
        <v>1729990101000</v>
      </c>
      <c r="M2182" s="105">
        <v>1729990101000</v>
      </c>
      <c r="N2182" s="106" t="s">
        <v>21</v>
      </c>
      <c r="O2182" s="108" t="s">
        <v>3554</v>
      </c>
      <c r="P2182" s="101" t="s">
        <v>36</v>
      </c>
      <c r="Q2182" s="33">
        <v>1728019104000</v>
      </c>
      <c r="R2182" s="33" t="s">
        <v>21</v>
      </c>
      <c r="S2182" s="34" t="s">
        <v>3555</v>
      </c>
      <c r="T2182" s="58" t="s">
        <v>24</v>
      </c>
      <c r="U2182" s="58">
        <v>44927</v>
      </c>
      <c r="V2182" s="58">
        <v>44927</v>
      </c>
      <c r="W2182" s="93" t="s">
        <v>25</v>
      </c>
    </row>
    <row r="2183" spans="1:23" s="5" customFormat="1" ht="27" customHeight="1" x14ac:dyDescent="0.25">
      <c r="A2183" s="99">
        <f t="shared" si="385"/>
        <v>1</v>
      </c>
      <c r="B2183" s="97">
        <f t="array" aca="1" ref="B2183" ca="1">IF(AND(MAX(IF(L2182:L3193=L2183,U2182:U3193))=U2183,V2183&lt;=B$1),M2183,"-")</f>
        <v>1729990102000</v>
      </c>
      <c r="C2183" s="4">
        <f t="shared" si="375"/>
        <v>1</v>
      </c>
      <c r="D2183" s="4" t="str">
        <f t="shared" si="376"/>
        <v>7</v>
      </c>
      <c r="E2183" s="4" t="str">
        <f t="shared" si="377"/>
        <v>2</v>
      </c>
      <c r="F2183" s="4" t="str">
        <f t="shared" si="378"/>
        <v>9</v>
      </c>
      <c r="G2183" s="4" t="str">
        <f t="shared" si="379"/>
        <v>99</v>
      </c>
      <c r="H2183" s="4" t="str">
        <f t="shared" si="380"/>
        <v>0</v>
      </c>
      <c r="I2183" s="4" t="str">
        <f t="shared" si="381"/>
        <v>1</v>
      </c>
      <c r="J2183" s="4" t="str">
        <f t="shared" si="382"/>
        <v>02</v>
      </c>
      <c r="K2183" s="4" t="str">
        <f t="shared" si="383"/>
        <v>000</v>
      </c>
      <c r="L2183" s="55" t="str">
        <f t="shared" si="384"/>
        <v>1729990102000</v>
      </c>
      <c r="M2183" s="105">
        <v>1729990102000</v>
      </c>
      <c r="N2183" s="106" t="s">
        <v>21</v>
      </c>
      <c r="O2183" s="108" t="s">
        <v>3554</v>
      </c>
      <c r="P2183" s="101" t="s">
        <v>36</v>
      </c>
      <c r="Q2183" s="33">
        <v>1728019105000</v>
      </c>
      <c r="R2183" s="33" t="s">
        <v>21</v>
      </c>
      <c r="S2183" s="34" t="s">
        <v>3556</v>
      </c>
      <c r="T2183" s="58" t="s">
        <v>24</v>
      </c>
      <c r="U2183" s="58">
        <v>44927</v>
      </c>
      <c r="V2183" s="58">
        <v>44927</v>
      </c>
      <c r="W2183" s="93" t="s">
        <v>25</v>
      </c>
    </row>
    <row r="2184" spans="1:23" s="5" customFormat="1" ht="27" customHeight="1" x14ac:dyDescent="0.25">
      <c r="A2184" s="99">
        <f t="shared" si="385"/>
        <v>1</v>
      </c>
      <c r="B2184" s="97">
        <f t="array" aca="1" ref="B2184" ca="1">IF(AND(MAX(IF(L2183:L3194=L2184,U2183:U3194))=U2184,V2184&lt;=B$1),M2184,"-")</f>
        <v>1729990103000</v>
      </c>
      <c r="C2184" s="4">
        <f t="shared" si="375"/>
        <v>1</v>
      </c>
      <c r="D2184" s="4" t="str">
        <f t="shared" si="376"/>
        <v>7</v>
      </c>
      <c r="E2184" s="4" t="str">
        <f t="shared" si="377"/>
        <v>2</v>
      </c>
      <c r="F2184" s="4" t="str">
        <f t="shared" si="378"/>
        <v>9</v>
      </c>
      <c r="G2184" s="4" t="str">
        <f t="shared" si="379"/>
        <v>99</v>
      </c>
      <c r="H2184" s="4" t="str">
        <f t="shared" si="380"/>
        <v>0</v>
      </c>
      <c r="I2184" s="4" t="str">
        <f t="shared" si="381"/>
        <v>1</v>
      </c>
      <c r="J2184" s="4" t="str">
        <f t="shared" si="382"/>
        <v>03</v>
      </c>
      <c r="K2184" s="4" t="str">
        <f t="shared" si="383"/>
        <v>000</v>
      </c>
      <c r="L2184" s="55" t="str">
        <f t="shared" si="384"/>
        <v>1729990103000</v>
      </c>
      <c r="M2184" s="105">
        <v>1729990103000</v>
      </c>
      <c r="N2184" s="106" t="s">
        <v>21</v>
      </c>
      <c r="O2184" s="108" t="s">
        <v>3557</v>
      </c>
      <c r="P2184" s="101" t="s">
        <v>36</v>
      </c>
      <c r="Q2184" s="33">
        <v>1728019106000</v>
      </c>
      <c r="R2184" s="33" t="s">
        <v>21</v>
      </c>
      <c r="S2184" s="34" t="s">
        <v>3558</v>
      </c>
      <c r="T2184" s="58" t="s">
        <v>24</v>
      </c>
      <c r="U2184" s="58">
        <v>44927</v>
      </c>
      <c r="V2184" s="58">
        <v>44927</v>
      </c>
      <c r="W2184" s="93" t="s">
        <v>25</v>
      </c>
    </row>
    <row r="2185" spans="1:23" s="5" customFormat="1" ht="27" customHeight="1" x14ac:dyDescent="0.25">
      <c r="A2185" s="99">
        <f t="shared" si="385"/>
        <v>1</v>
      </c>
      <c r="B2185" s="97">
        <f t="array" aca="1" ref="B2185" ca="1">IF(AND(MAX(IF(L2184:L3195=L2185,U2184:U3195))=U2185,V2185&lt;=B$1),M2185,"-")</f>
        <v>1729990104000</v>
      </c>
      <c r="C2185" s="4">
        <f t="shared" si="375"/>
        <v>1</v>
      </c>
      <c r="D2185" s="4" t="str">
        <f t="shared" si="376"/>
        <v>7</v>
      </c>
      <c r="E2185" s="4" t="str">
        <f t="shared" si="377"/>
        <v>2</v>
      </c>
      <c r="F2185" s="4" t="str">
        <f t="shared" si="378"/>
        <v>9</v>
      </c>
      <c r="G2185" s="4" t="str">
        <f t="shared" si="379"/>
        <v>99</v>
      </c>
      <c r="H2185" s="4" t="str">
        <f t="shared" si="380"/>
        <v>0</v>
      </c>
      <c r="I2185" s="4" t="str">
        <f t="shared" si="381"/>
        <v>1</v>
      </c>
      <c r="J2185" s="4" t="str">
        <f t="shared" si="382"/>
        <v>04</v>
      </c>
      <c r="K2185" s="4" t="str">
        <f t="shared" si="383"/>
        <v>000</v>
      </c>
      <c r="L2185" s="55" t="str">
        <f t="shared" si="384"/>
        <v>1729990104000</v>
      </c>
      <c r="M2185" s="105">
        <v>1729990104000</v>
      </c>
      <c r="N2185" s="106" t="s">
        <v>21</v>
      </c>
      <c r="O2185" s="108" t="s">
        <v>3559</v>
      </c>
      <c r="P2185" s="101" t="s">
        <v>36</v>
      </c>
      <c r="Q2185" s="33">
        <v>1728019107000</v>
      </c>
      <c r="R2185" s="33" t="s">
        <v>21</v>
      </c>
      <c r="S2185" s="34" t="s">
        <v>3560</v>
      </c>
      <c r="T2185" s="58" t="s">
        <v>24</v>
      </c>
      <c r="U2185" s="58">
        <v>44927</v>
      </c>
      <c r="V2185" s="58">
        <v>44927</v>
      </c>
      <c r="W2185" s="93" t="s">
        <v>25</v>
      </c>
    </row>
    <row r="2186" spans="1:23" s="5" customFormat="1" ht="27" customHeight="1" x14ac:dyDescent="0.25">
      <c r="A2186" s="99">
        <f t="shared" si="385"/>
        <v>1</v>
      </c>
      <c r="B2186" s="97">
        <f t="array" aca="1" ref="B2186" ca="1">IF(AND(MAX(IF(L2185:L3196=L2186,U2185:U3196))=U2186,V2186&lt;=B$1),M2186,"-")</f>
        <v>1729990105000</v>
      </c>
      <c r="C2186" s="4">
        <f t="shared" si="375"/>
        <v>1</v>
      </c>
      <c r="D2186" s="4" t="str">
        <f t="shared" si="376"/>
        <v>7</v>
      </c>
      <c r="E2186" s="4" t="str">
        <f t="shared" si="377"/>
        <v>2</v>
      </c>
      <c r="F2186" s="4" t="str">
        <f t="shared" si="378"/>
        <v>9</v>
      </c>
      <c r="G2186" s="4" t="str">
        <f t="shared" si="379"/>
        <v>99</v>
      </c>
      <c r="H2186" s="4" t="str">
        <f t="shared" si="380"/>
        <v>0</v>
      </c>
      <c r="I2186" s="4" t="str">
        <f t="shared" si="381"/>
        <v>1</v>
      </c>
      <c r="J2186" s="4" t="str">
        <f t="shared" si="382"/>
        <v>05</v>
      </c>
      <c r="K2186" s="4" t="str">
        <f t="shared" si="383"/>
        <v>000</v>
      </c>
      <c r="L2186" s="55" t="str">
        <f t="shared" si="384"/>
        <v>1729990105000</v>
      </c>
      <c r="M2186" s="105">
        <v>1729990105000</v>
      </c>
      <c r="N2186" s="106" t="s">
        <v>21</v>
      </c>
      <c r="O2186" s="108" t="s">
        <v>3561</v>
      </c>
      <c r="P2186" s="101" t="s">
        <v>36</v>
      </c>
      <c r="Q2186" s="33">
        <v>1728019108000</v>
      </c>
      <c r="R2186" s="33" t="s">
        <v>21</v>
      </c>
      <c r="S2186" s="34" t="s">
        <v>3562</v>
      </c>
      <c r="T2186" s="58" t="s">
        <v>24</v>
      </c>
      <c r="U2186" s="58">
        <v>44927</v>
      </c>
      <c r="V2186" s="58">
        <v>44927</v>
      </c>
      <c r="W2186" s="93" t="s">
        <v>25</v>
      </c>
    </row>
    <row r="2187" spans="1:23" s="5" customFormat="1" ht="27" customHeight="1" x14ac:dyDescent="0.25">
      <c r="A2187" s="99">
        <f t="shared" si="385"/>
        <v>1</v>
      </c>
      <c r="B2187" s="97">
        <f t="array" aca="1" ref="B2187" ca="1">IF(AND(MAX(IF(L2186:L3197=L2187,U2186:U3197))=U2187,V2187&lt;=B$1),M2187,"-")</f>
        <v>1729990106000</v>
      </c>
      <c r="C2187" s="4">
        <f t="shared" si="375"/>
        <v>1</v>
      </c>
      <c r="D2187" s="4" t="str">
        <f t="shared" si="376"/>
        <v>7</v>
      </c>
      <c r="E2187" s="4" t="str">
        <f t="shared" si="377"/>
        <v>2</v>
      </c>
      <c r="F2187" s="4" t="str">
        <f t="shared" si="378"/>
        <v>9</v>
      </c>
      <c r="G2187" s="4" t="str">
        <f t="shared" si="379"/>
        <v>99</v>
      </c>
      <c r="H2187" s="4" t="str">
        <f t="shared" si="380"/>
        <v>0</v>
      </c>
      <c r="I2187" s="4" t="str">
        <f t="shared" si="381"/>
        <v>1</v>
      </c>
      <c r="J2187" s="4" t="str">
        <f t="shared" si="382"/>
        <v>06</v>
      </c>
      <c r="K2187" s="4" t="str">
        <f t="shared" si="383"/>
        <v>000</v>
      </c>
      <c r="L2187" s="55" t="str">
        <f t="shared" si="384"/>
        <v>1729990106000</v>
      </c>
      <c r="M2187" s="105">
        <v>1729990106000</v>
      </c>
      <c r="N2187" s="106" t="s">
        <v>21</v>
      </c>
      <c r="O2187" s="108" t="s">
        <v>3563</v>
      </c>
      <c r="P2187" s="101" t="s">
        <v>36</v>
      </c>
      <c r="Q2187" s="33">
        <v>1728019109000</v>
      </c>
      <c r="R2187" s="33" t="s">
        <v>21</v>
      </c>
      <c r="S2187" s="34" t="s">
        <v>3564</v>
      </c>
      <c r="T2187" s="58" t="s">
        <v>24</v>
      </c>
      <c r="U2187" s="58">
        <v>44927</v>
      </c>
      <c r="V2187" s="58">
        <v>44927</v>
      </c>
      <c r="W2187" s="93" t="s">
        <v>25</v>
      </c>
    </row>
    <row r="2188" spans="1:23" s="5" customFormat="1" ht="27" customHeight="1" x14ac:dyDescent="0.25">
      <c r="A2188" s="99">
        <f t="shared" si="385"/>
        <v>1</v>
      </c>
      <c r="B2188" s="97">
        <f t="array" aca="1" ref="B2188" ca="1">IF(AND(MAX(IF(L2187:L3198=L2188,U2187:U3198))=U2188,V2188&lt;=B$1),M2188,"-")</f>
        <v>1729990106001</v>
      </c>
      <c r="C2188" s="4">
        <f t="shared" si="375"/>
        <v>1</v>
      </c>
      <c r="D2188" s="4" t="str">
        <f t="shared" si="376"/>
        <v>7</v>
      </c>
      <c r="E2188" s="4" t="str">
        <f t="shared" si="377"/>
        <v>2</v>
      </c>
      <c r="F2188" s="4" t="str">
        <f t="shared" si="378"/>
        <v>9</v>
      </c>
      <c r="G2188" s="4" t="str">
        <f t="shared" si="379"/>
        <v>99</v>
      </c>
      <c r="H2188" s="4" t="str">
        <f t="shared" si="380"/>
        <v>0</v>
      </c>
      <c r="I2188" s="4" t="str">
        <f t="shared" si="381"/>
        <v>1</v>
      </c>
      <c r="J2188" s="4" t="str">
        <f t="shared" si="382"/>
        <v>06</v>
      </c>
      <c r="K2188" s="4" t="str">
        <f t="shared" si="383"/>
        <v>001</v>
      </c>
      <c r="L2188" s="55" t="str">
        <f t="shared" si="384"/>
        <v>1729990106001</v>
      </c>
      <c r="M2188" s="105">
        <v>1729990106001</v>
      </c>
      <c r="N2188" s="106" t="s">
        <v>40</v>
      </c>
      <c r="O2188" s="108" t="s">
        <v>3565</v>
      </c>
      <c r="P2188" s="101" t="s">
        <v>107</v>
      </c>
      <c r="Q2188" s="33" t="s">
        <v>25</v>
      </c>
      <c r="R2188" s="33" t="s">
        <v>25</v>
      </c>
      <c r="S2188" s="34" t="s">
        <v>25</v>
      </c>
      <c r="T2188" s="58" t="s">
        <v>605</v>
      </c>
      <c r="U2188" s="58">
        <v>45848</v>
      </c>
      <c r="V2188" s="58">
        <v>45848</v>
      </c>
      <c r="W2188" s="93" t="s">
        <v>25</v>
      </c>
    </row>
    <row r="2189" spans="1:23" s="5" customFormat="1" ht="27" customHeight="1" x14ac:dyDescent="0.25">
      <c r="A2189" s="99">
        <f t="shared" si="385"/>
        <v>1</v>
      </c>
      <c r="B2189" s="97">
        <f t="array" aca="1" ref="B2189" ca="1">IF(AND(MAX(IF(L2188:L3199=L2189,U2188:U3199))=U2189,V2189&lt;=B$1),M2189,"-")</f>
        <v>1729990107000</v>
      </c>
      <c r="C2189" s="4">
        <f t="shared" si="375"/>
        <v>1</v>
      </c>
      <c r="D2189" s="4" t="str">
        <f t="shared" si="376"/>
        <v>7</v>
      </c>
      <c r="E2189" s="4" t="str">
        <f t="shared" si="377"/>
        <v>2</v>
      </c>
      <c r="F2189" s="4" t="str">
        <f t="shared" si="378"/>
        <v>9</v>
      </c>
      <c r="G2189" s="4" t="str">
        <f t="shared" si="379"/>
        <v>99</v>
      </c>
      <c r="H2189" s="4" t="str">
        <f t="shared" si="380"/>
        <v>0</v>
      </c>
      <c r="I2189" s="4" t="str">
        <f t="shared" si="381"/>
        <v>1</v>
      </c>
      <c r="J2189" s="4" t="str">
        <f t="shared" si="382"/>
        <v>07</v>
      </c>
      <c r="K2189" s="4" t="str">
        <f t="shared" si="383"/>
        <v>000</v>
      </c>
      <c r="L2189" s="55" t="str">
        <f t="shared" si="384"/>
        <v>1729990107000</v>
      </c>
      <c r="M2189" s="105">
        <v>1729990107000</v>
      </c>
      <c r="N2189" s="106" t="s">
        <v>21</v>
      </c>
      <c r="O2189" s="108" t="s">
        <v>3566</v>
      </c>
      <c r="P2189" s="101" t="s">
        <v>36</v>
      </c>
      <c r="Q2189" s="33">
        <v>1728019110000</v>
      </c>
      <c r="R2189" s="33" t="s">
        <v>21</v>
      </c>
      <c r="S2189" s="34" t="s">
        <v>3567</v>
      </c>
      <c r="T2189" s="58" t="s">
        <v>24</v>
      </c>
      <c r="U2189" s="58">
        <v>44927</v>
      </c>
      <c r="V2189" s="58">
        <v>44927</v>
      </c>
      <c r="W2189" s="93" t="s">
        <v>25</v>
      </c>
    </row>
    <row r="2190" spans="1:23" s="5" customFormat="1" ht="27" customHeight="1" x14ac:dyDescent="0.25">
      <c r="A2190" s="99">
        <f t="shared" si="385"/>
        <v>1</v>
      </c>
      <c r="B2190" s="97">
        <f t="array" aca="1" ref="B2190" ca="1">IF(AND(MAX(IF(L2189:L3200=L2190,U2189:U3200))=U2190,V2190&lt;=B$1),M2190,"-")</f>
        <v>1729990108000</v>
      </c>
      <c r="C2190" s="4">
        <f t="shared" si="375"/>
        <v>1</v>
      </c>
      <c r="D2190" s="4" t="str">
        <f t="shared" si="376"/>
        <v>7</v>
      </c>
      <c r="E2190" s="4" t="str">
        <f t="shared" si="377"/>
        <v>2</v>
      </c>
      <c r="F2190" s="4" t="str">
        <f t="shared" si="378"/>
        <v>9</v>
      </c>
      <c r="G2190" s="4" t="str">
        <f t="shared" si="379"/>
        <v>99</v>
      </c>
      <c r="H2190" s="4" t="str">
        <f t="shared" si="380"/>
        <v>0</v>
      </c>
      <c r="I2190" s="4" t="str">
        <f t="shared" si="381"/>
        <v>1</v>
      </c>
      <c r="J2190" s="4" t="str">
        <f t="shared" si="382"/>
        <v>08</v>
      </c>
      <c r="K2190" s="4" t="str">
        <f t="shared" si="383"/>
        <v>000</v>
      </c>
      <c r="L2190" s="55" t="str">
        <f t="shared" si="384"/>
        <v>1729990108000</v>
      </c>
      <c r="M2190" s="105">
        <v>1729990108000</v>
      </c>
      <c r="N2190" s="106" t="s">
        <v>21</v>
      </c>
      <c r="O2190" s="108" t="s">
        <v>3568</v>
      </c>
      <c r="P2190" s="101" t="s">
        <v>36</v>
      </c>
      <c r="Q2190" s="33">
        <v>1728019111000</v>
      </c>
      <c r="R2190" s="33" t="s">
        <v>21</v>
      </c>
      <c r="S2190" s="34" t="s">
        <v>3569</v>
      </c>
      <c r="T2190" s="58" t="s">
        <v>24</v>
      </c>
      <c r="U2190" s="58">
        <v>44927</v>
      </c>
      <c r="V2190" s="58">
        <v>44927</v>
      </c>
      <c r="W2190" s="93" t="s">
        <v>25</v>
      </c>
    </row>
    <row r="2191" spans="1:23" s="5" customFormat="1" ht="27" customHeight="1" x14ac:dyDescent="0.25">
      <c r="A2191" s="99">
        <f t="shared" si="385"/>
        <v>1</v>
      </c>
      <c r="B2191" s="97">
        <f t="array" aca="1" ref="B2191" ca="1">IF(AND(MAX(IF(L2190:L3201=L2191,U2190:U3201))=U2191,V2191&lt;=B$1),M2191,"-")</f>
        <v>1729990109000</v>
      </c>
      <c r="C2191" s="4">
        <f t="shared" si="375"/>
        <v>1</v>
      </c>
      <c r="D2191" s="4" t="str">
        <f t="shared" si="376"/>
        <v>7</v>
      </c>
      <c r="E2191" s="4" t="str">
        <f t="shared" si="377"/>
        <v>2</v>
      </c>
      <c r="F2191" s="4" t="str">
        <f t="shared" si="378"/>
        <v>9</v>
      </c>
      <c r="G2191" s="4" t="str">
        <f t="shared" si="379"/>
        <v>99</v>
      </c>
      <c r="H2191" s="4" t="str">
        <f t="shared" si="380"/>
        <v>0</v>
      </c>
      <c r="I2191" s="4" t="str">
        <f t="shared" si="381"/>
        <v>1</v>
      </c>
      <c r="J2191" s="4" t="str">
        <f t="shared" si="382"/>
        <v>09</v>
      </c>
      <c r="K2191" s="4" t="str">
        <f t="shared" si="383"/>
        <v>000</v>
      </c>
      <c r="L2191" s="55" t="str">
        <f t="shared" si="384"/>
        <v>1729990109000</v>
      </c>
      <c r="M2191" s="105">
        <v>1729990109000</v>
      </c>
      <c r="N2191" s="106" t="s">
        <v>21</v>
      </c>
      <c r="O2191" s="108" t="s">
        <v>3570</v>
      </c>
      <c r="P2191" s="101" t="s">
        <v>36</v>
      </c>
      <c r="Q2191" s="33">
        <v>1728019112000</v>
      </c>
      <c r="R2191" s="33" t="s">
        <v>21</v>
      </c>
      <c r="S2191" s="34" t="s">
        <v>3571</v>
      </c>
      <c r="T2191" s="58" t="s">
        <v>24</v>
      </c>
      <c r="U2191" s="58">
        <v>44927</v>
      </c>
      <c r="V2191" s="58">
        <v>44927</v>
      </c>
      <c r="W2191" s="93" t="s">
        <v>25</v>
      </c>
    </row>
    <row r="2192" spans="1:23" s="5" customFormat="1" ht="27" customHeight="1" x14ac:dyDescent="0.25">
      <c r="A2192" s="99">
        <f t="shared" si="385"/>
        <v>1</v>
      </c>
      <c r="B2192" s="97">
        <f t="array" aca="1" ref="B2192" ca="1">IF(AND(MAX(IF(L2191:L3202=L2192,U2191:U3202))=U2192,V2192&lt;=B$1),M2192,"-")</f>
        <v>1729990110000</v>
      </c>
      <c r="C2192" s="4">
        <f t="shared" si="375"/>
        <v>1</v>
      </c>
      <c r="D2192" s="4" t="str">
        <f t="shared" si="376"/>
        <v>7</v>
      </c>
      <c r="E2192" s="4" t="str">
        <f t="shared" si="377"/>
        <v>2</v>
      </c>
      <c r="F2192" s="4" t="str">
        <f t="shared" si="378"/>
        <v>9</v>
      </c>
      <c r="G2192" s="4" t="str">
        <f t="shared" si="379"/>
        <v>99</v>
      </c>
      <c r="H2192" s="4" t="str">
        <f t="shared" si="380"/>
        <v>0</v>
      </c>
      <c r="I2192" s="4" t="str">
        <f t="shared" si="381"/>
        <v>1</v>
      </c>
      <c r="J2192" s="4" t="str">
        <f t="shared" si="382"/>
        <v>10</v>
      </c>
      <c r="K2192" s="4" t="str">
        <f t="shared" si="383"/>
        <v>000</v>
      </c>
      <c r="L2192" s="55" t="str">
        <f t="shared" si="384"/>
        <v>1729990110000</v>
      </c>
      <c r="M2192" s="105">
        <v>1729990110000</v>
      </c>
      <c r="N2192" s="106" t="s">
        <v>21</v>
      </c>
      <c r="O2192" s="108" t="s">
        <v>3572</v>
      </c>
      <c r="P2192" s="101" t="s">
        <v>36</v>
      </c>
      <c r="Q2192" s="33">
        <v>1728019113000</v>
      </c>
      <c r="R2192" s="33" t="s">
        <v>21</v>
      </c>
      <c r="S2192" s="34" t="s">
        <v>3573</v>
      </c>
      <c r="T2192" s="58" t="s">
        <v>24</v>
      </c>
      <c r="U2192" s="58">
        <v>44927</v>
      </c>
      <c r="V2192" s="58">
        <v>44927</v>
      </c>
      <c r="W2192" s="93" t="s">
        <v>25</v>
      </c>
    </row>
    <row r="2193" spans="1:23" s="5" customFormat="1" ht="27" customHeight="1" x14ac:dyDescent="0.25">
      <c r="A2193" s="99">
        <f t="shared" si="385"/>
        <v>1</v>
      </c>
      <c r="B2193" s="97">
        <f t="array" aca="1" ref="B2193" ca="1">IF(AND(MAX(IF(L2192:L3203=L2193,U2192:U3203))=U2193,V2193&lt;=B$1),M2193,"-")</f>
        <v>1729990111000</v>
      </c>
      <c r="C2193" s="4">
        <f t="shared" si="375"/>
        <v>1</v>
      </c>
      <c r="D2193" s="4" t="str">
        <f t="shared" si="376"/>
        <v>7</v>
      </c>
      <c r="E2193" s="4" t="str">
        <f t="shared" si="377"/>
        <v>2</v>
      </c>
      <c r="F2193" s="4" t="str">
        <f t="shared" si="378"/>
        <v>9</v>
      </c>
      <c r="G2193" s="4" t="str">
        <f t="shared" si="379"/>
        <v>99</v>
      </c>
      <c r="H2193" s="4" t="str">
        <f t="shared" si="380"/>
        <v>0</v>
      </c>
      <c r="I2193" s="4" t="str">
        <f t="shared" si="381"/>
        <v>1</v>
      </c>
      <c r="J2193" s="4" t="str">
        <f t="shared" si="382"/>
        <v>11</v>
      </c>
      <c r="K2193" s="4" t="str">
        <f t="shared" si="383"/>
        <v>000</v>
      </c>
      <c r="L2193" s="55" t="str">
        <f t="shared" si="384"/>
        <v>1729990111000</v>
      </c>
      <c r="M2193" s="105">
        <v>1729990111000</v>
      </c>
      <c r="N2193" s="106" t="s">
        <v>21</v>
      </c>
      <c r="O2193" s="108" t="s">
        <v>3574</v>
      </c>
      <c r="P2193" s="101" t="s">
        <v>36</v>
      </c>
      <c r="Q2193" s="33">
        <v>1728019114000</v>
      </c>
      <c r="R2193" s="33" t="s">
        <v>21</v>
      </c>
      <c r="S2193" s="34" t="s">
        <v>3575</v>
      </c>
      <c r="T2193" s="58" t="s">
        <v>24</v>
      </c>
      <c r="U2193" s="58">
        <v>44927</v>
      </c>
      <c r="V2193" s="58">
        <v>44927</v>
      </c>
      <c r="W2193" s="93" t="s">
        <v>25</v>
      </c>
    </row>
    <row r="2194" spans="1:23" s="5" customFormat="1" ht="27" customHeight="1" x14ac:dyDescent="0.25">
      <c r="A2194" s="99">
        <f t="shared" si="385"/>
        <v>1</v>
      </c>
      <c r="B2194" s="97">
        <f t="array" aca="1" ref="B2194" ca="1">IF(AND(MAX(IF(L2193:L3204=L2194,U2193:U3204))=U2194,V2194&lt;=B$1),M2194,"-")</f>
        <v>1729990111001</v>
      </c>
      <c r="C2194" s="4">
        <f t="shared" si="375"/>
        <v>1</v>
      </c>
      <c r="D2194" s="4" t="str">
        <f t="shared" si="376"/>
        <v>7</v>
      </c>
      <c r="E2194" s="4" t="str">
        <f t="shared" si="377"/>
        <v>2</v>
      </c>
      <c r="F2194" s="4" t="str">
        <f t="shared" si="378"/>
        <v>9</v>
      </c>
      <c r="G2194" s="4" t="str">
        <f t="shared" si="379"/>
        <v>99</v>
      </c>
      <c r="H2194" s="4" t="str">
        <f t="shared" si="380"/>
        <v>0</v>
      </c>
      <c r="I2194" s="4" t="str">
        <f t="shared" si="381"/>
        <v>1</v>
      </c>
      <c r="J2194" s="4" t="str">
        <f t="shared" si="382"/>
        <v>11</v>
      </c>
      <c r="K2194" s="4" t="str">
        <f t="shared" si="383"/>
        <v>001</v>
      </c>
      <c r="L2194" s="55" t="str">
        <f t="shared" si="384"/>
        <v>1729990111001</v>
      </c>
      <c r="M2194" s="105">
        <v>1729990111001</v>
      </c>
      <c r="N2194" s="106" t="s">
        <v>40</v>
      </c>
      <c r="O2194" s="108" t="s">
        <v>6285</v>
      </c>
      <c r="P2194" s="101" t="s">
        <v>107</v>
      </c>
      <c r="Q2194" s="33" t="s">
        <v>25</v>
      </c>
      <c r="R2194" s="33" t="s">
        <v>25</v>
      </c>
      <c r="S2194" s="34" t="s">
        <v>25</v>
      </c>
      <c r="T2194" s="58" t="s">
        <v>1187</v>
      </c>
      <c r="U2194" s="58">
        <v>46063</v>
      </c>
      <c r="V2194" s="58">
        <v>46023</v>
      </c>
      <c r="W2194" s="93" t="s">
        <v>25</v>
      </c>
    </row>
    <row r="2195" spans="1:23" s="5" customFormat="1" ht="27" customHeight="1" x14ac:dyDescent="0.25">
      <c r="A2195" s="99">
        <f t="shared" si="385"/>
        <v>1</v>
      </c>
      <c r="B2195" s="97">
        <f t="array" aca="1" ref="B2195" ca="1">IF(AND(MAX(IF(L2193:L3204=L2195,U2193:U3204))=U2195,V2195&lt;=B$1),M2195,"-")</f>
        <v>1729990112000</v>
      </c>
      <c r="C2195" s="4">
        <f t="shared" si="375"/>
        <v>1</v>
      </c>
      <c r="D2195" s="4" t="str">
        <f t="shared" si="376"/>
        <v>7</v>
      </c>
      <c r="E2195" s="4" t="str">
        <f t="shared" si="377"/>
        <v>2</v>
      </c>
      <c r="F2195" s="4" t="str">
        <f t="shared" si="378"/>
        <v>9</v>
      </c>
      <c r="G2195" s="4" t="str">
        <f t="shared" si="379"/>
        <v>99</v>
      </c>
      <c r="H2195" s="4" t="str">
        <f t="shared" si="380"/>
        <v>0</v>
      </c>
      <c r="I2195" s="4" t="str">
        <f t="shared" si="381"/>
        <v>1</v>
      </c>
      <c r="J2195" s="4" t="str">
        <f t="shared" si="382"/>
        <v>12</v>
      </c>
      <c r="K2195" s="4" t="str">
        <f t="shared" si="383"/>
        <v>000</v>
      </c>
      <c r="L2195" s="55" t="str">
        <f t="shared" si="384"/>
        <v>1729990112000</v>
      </c>
      <c r="M2195" s="105">
        <v>1729990112000</v>
      </c>
      <c r="N2195" s="106" t="s">
        <v>21</v>
      </c>
      <c r="O2195" s="108" t="s">
        <v>3576</v>
      </c>
      <c r="P2195" s="101" t="s">
        <v>36</v>
      </c>
      <c r="Q2195" s="33">
        <v>1728019115000</v>
      </c>
      <c r="R2195" s="33" t="s">
        <v>21</v>
      </c>
      <c r="S2195" s="34" t="s">
        <v>3577</v>
      </c>
      <c r="T2195" s="58" t="s">
        <v>24</v>
      </c>
      <c r="U2195" s="58">
        <v>44927</v>
      </c>
      <c r="V2195" s="58">
        <v>44927</v>
      </c>
      <c r="W2195" s="93" t="s">
        <v>25</v>
      </c>
    </row>
    <row r="2196" spans="1:23" s="5" customFormat="1" ht="27" customHeight="1" x14ac:dyDescent="0.25">
      <c r="A2196" s="99">
        <f t="shared" si="385"/>
        <v>1</v>
      </c>
      <c r="B2196" s="97">
        <f t="array" aca="1" ref="B2196" ca="1">IF(AND(MAX(IF(L2195:L3205=L2196,U2195:U3205))=U2196,V2196&lt;=B$1),M2196,"-")</f>
        <v>1729990113000</v>
      </c>
      <c r="C2196" s="4">
        <f t="shared" si="375"/>
        <v>1</v>
      </c>
      <c r="D2196" s="4" t="str">
        <f t="shared" si="376"/>
        <v>7</v>
      </c>
      <c r="E2196" s="4" t="str">
        <f t="shared" si="377"/>
        <v>2</v>
      </c>
      <c r="F2196" s="4" t="str">
        <f t="shared" si="378"/>
        <v>9</v>
      </c>
      <c r="G2196" s="4" t="str">
        <f t="shared" si="379"/>
        <v>99</v>
      </c>
      <c r="H2196" s="4" t="str">
        <f t="shared" si="380"/>
        <v>0</v>
      </c>
      <c r="I2196" s="4" t="str">
        <f t="shared" si="381"/>
        <v>1</v>
      </c>
      <c r="J2196" s="4" t="str">
        <f t="shared" si="382"/>
        <v>13</v>
      </c>
      <c r="K2196" s="4" t="str">
        <f t="shared" si="383"/>
        <v>000</v>
      </c>
      <c r="L2196" s="55" t="str">
        <f t="shared" si="384"/>
        <v>1729990113000</v>
      </c>
      <c r="M2196" s="105">
        <v>1729990113000</v>
      </c>
      <c r="N2196" s="106" t="s">
        <v>21</v>
      </c>
      <c r="O2196" s="108" t="s">
        <v>3578</v>
      </c>
      <c r="P2196" s="101" t="s">
        <v>36</v>
      </c>
      <c r="Q2196" s="33">
        <v>1728019116000</v>
      </c>
      <c r="R2196" s="33" t="s">
        <v>21</v>
      </c>
      <c r="S2196" s="34" t="s">
        <v>3579</v>
      </c>
      <c r="T2196" s="58" t="s">
        <v>24</v>
      </c>
      <c r="U2196" s="58">
        <v>44927</v>
      </c>
      <c r="V2196" s="58">
        <v>44927</v>
      </c>
      <c r="W2196" s="93" t="s">
        <v>25</v>
      </c>
    </row>
    <row r="2197" spans="1:23" s="5" customFormat="1" ht="27" customHeight="1" x14ac:dyDescent="0.25">
      <c r="A2197" s="99">
        <f t="shared" si="385"/>
        <v>1</v>
      </c>
      <c r="B2197" s="97">
        <f t="array" aca="1" ref="B2197" ca="1">IF(AND(MAX(IF(L2196:L3206=L2197,U2196:U3206))=U2197,V2197&lt;=B$1),M2197,"-")</f>
        <v>1729990114000</v>
      </c>
      <c r="C2197" s="4">
        <f t="shared" si="375"/>
        <v>1</v>
      </c>
      <c r="D2197" s="4" t="str">
        <f t="shared" si="376"/>
        <v>7</v>
      </c>
      <c r="E2197" s="4" t="str">
        <f t="shared" si="377"/>
        <v>2</v>
      </c>
      <c r="F2197" s="4" t="str">
        <f t="shared" si="378"/>
        <v>9</v>
      </c>
      <c r="G2197" s="4" t="str">
        <f t="shared" si="379"/>
        <v>99</v>
      </c>
      <c r="H2197" s="4" t="str">
        <f t="shared" si="380"/>
        <v>0</v>
      </c>
      <c r="I2197" s="4" t="str">
        <f t="shared" si="381"/>
        <v>1</v>
      </c>
      <c r="J2197" s="4" t="str">
        <f t="shared" si="382"/>
        <v>14</v>
      </c>
      <c r="K2197" s="4" t="str">
        <f t="shared" si="383"/>
        <v>000</v>
      </c>
      <c r="L2197" s="55" t="str">
        <f t="shared" si="384"/>
        <v>1729990114000</v>
      </c>
      <c r="M2197" s="105">
        <v>1729990114000</v>
      </c>
      <c r="N2197" s="106" t="s">
        <v>21</v>
      </c>
      <c r="O2197" s="108" t="s">
        <v>3580</v>
      </c>
      <c r="P2197" s="101" t="s">
        <v>36</v>
      </c>
      <c r="Q2197" s="33">
        <v>1728019117000</v>
      </c>
      <c r="R2197" s="33" t="s">
        <v>21</v>
      </c>
      <c r="S2197" s="34" t="s">
        <v>3581</v>
      </c>
      <c r="T2197" s="58" t="s">
        <v>24</v>
      </c>
      <c r="U2197" s="58">
        <v>44927</v>
      </c>
      <c r="V2197" s="58">
        <v>44927</v>
      </c>
      <c r="W2197" s="93" t="s">
        <v>25</v>
      </c>
    </row>
    <row r="2198" spans="1:23" s="5" customFormat="1" ht="27" customHeight="1" x14ac:dyDescent="0.25">
      <c r="A2198" s="99">
        <f t="shared" si="385"/>
        <v>1</v>
      </c>
      <c r="B2198" s="97">
        <f t="array" aca="1" ref="B2198" ca="1">IF(AND(MAX(IF(L2197:L3207=L2198,U2197:U3207))=U2198,V2198&lt;=B$1),M2198,"-")</f>
        <v>1729990115000</v>
      </c>
      <c r="C2198" s="4">
        <f t="shared" si="375"/>
        <v>1</v>
      </c>
      <c r="D2198" s="4" t="str">
        <f t="shared" si="376"/>
        <v>7</v>
      </c>
      <c r="E2198" s="4" t="str">
        <f t="shared" si="377"/>
        <v>2</v>
      </c>
      <c r="F2198" s="4" t="str">
        <f t="shared" si="378"/>
        <v>9</v>
      </c>
      <c r="G2198" s="4" t="str">
        <f t="shared" si="379"/>
        <v>99</v>
      </c>
      <c r="H2198" s="4" t="str">
        <f t="shared" si="380"/>
        <v>0</v>
      </c>
      <c r="I2198" s="4" t="str">
        <f t="shared" si="381"/>
        <v>1</v>
      </c>
      <c r="J2198" s="4" t="str">
        <f t="shared" si="382"/>
        <v>15</v>
      </c>
      <c r="K2198" s="4" t="str">
        <f t="shared" si="383"/>
        <v>000</v>
      </c>
      <c r="L2198" s="55" t="str">
        <f t="shared" si="384"/>
        <v>1729990115000</v>
      </c>
      <c r="M2198" s="105">
        <v>1729990115000</v>
      </c>
      <c r="N2198" s="106" t="s">
        <v>21</v>
      </c>
      <c r="O2198" s="108" t="s">
        <v>3582</v>
      </c>
      <c r="P2198" s="101" t="s">
        <v>36</v>
      </c>
      <c r="Q2198" s="33">
        <v>1728019118000</v>
      </c>
      <c r="R2198" s="33" t="s">
        <v>21</v>
      </c>
      <c r="S2198" s="34" t="s">
        <v>3583</v>
      </c>
      <c r="T2198" s="58" t="s">
        <v>24</v>
      </c>
      <c r="U2198" s="58">
        <v>44927</v>
      </c>
      <c r="V2198" s="58">
        <v>44927</v>
      </c>
      <c r="W2198" s="93" t="s">
        <v>25</v>
      </c>
    </row>
    <row r="2199" spans="1:23" s="5" customFormat="1" ht="27" customHeight="1" x14ac:dyDescent="0.25">
      <c r="A2199" s="99">
        <f t="shared" si="385"/>
        <v>1</v>
      </c>
      <c r="B2199" s="97">
        <f t="array" aca="1" ref="B2199" ca="1">IF(AND(MAX(IF(L2198:L3208=L2199,U2198:U3208))=U2199,V2199&lt;=B$1),M2199,"-")</f>
        <v>1729990116000</v>
      </c>
      <c r="C2199" s="4">
        <f t="shared" si="375"/>
        <v>1</v>
      </c>
      <c r="D2199" s="4" t="str">
        <f t="shared" si="376"/>
        <v>7</v>
      </c>
      <c r="E2199" s="4" t="str">
        <f t="shared" si="377"/>
        <v>2</v>
      </c>
      <c r="F2199" s="4" t="str">
        <f t="shared" si="378"/>
        <v>9</v>
      </c>
      <c r="G2199" s="4" t="str">
        <f t="shared" si="379"/>
        <v>99</v>
      </c>
      <c r="H2199" s="4" t="str">
        <f t="shared" si="380"/>
        <v>0</v>
      </c>
      <c r="I2199" s="4" t="str">
        <f t="shared" si="381"/>
        <v>1</v>
      </c>
      <c r="J2199" s="4" t="str">
        <f t="shared" si="382"/>
        <v>16</v>
      </c>
      <c r="K2199" s="4" t="str">
        <f t="shared" si="383"/>
        <v>000</v>
      </c>
      <c r="L2199" s="55" t="str">
        <f t="shared" si="384"/>
        <v>1729990116000</v>
      </c>
      <c r="M2199" s="105">
        <v>1729990116000</v>
      </c>
      <c r="N2199" s="106" t="s">
        <v>21</v>
      </c>
      <c r="O2199" s="108" t="s">
        <v>3584</v>
      </c>
      <c r="P2199" s="101" t="s">
        <v>36</v>
      </c>
      <c r="Q2199" s="33">
        <v>1728019119000</v>
      </c>
      <c r="R2199" s="33" t="s">
        <v>21</v>
      </c>
      <c r="S2199" s="34" t="s">
        <v>3585</v>
      </c>
      <c r="T2199" s="58" t="s">
        <v>24</v>
      </c>
      <c r="U2199" s="58">
        <v>44927</v>
      </c>
      <c r="V2199" s="58">
        <v>44927</v>
      </c>
      <c r="W2199" s="93" t="s">
        <v>25</v>
      </c>
    </row>
    <row r="2200" spans="1:23" s="5" customFormat="1" ht="27" customHeight="1" x14ac:dyDescent="0.25">
      <c r="A2200" s="99">
        <f t="shared" si="385"/>
        <v>1</v>
      </c>
      <c r="B2200" s="97">
        <f t="array" aca="1" ref="B2200" ca="1">IF(AND(MAX(IF(L2199:L3209=L2200,U2199:U3209))=U2200,V2200&lt;=B$1),M2200,"-")</f>
        <v>1729990117000</v>
      </c>
      <c r="C2200" s="4">
        <f t="shared" si="375"/>
        <v>1</v>
      </c>
      <c r="D2200" s="4" t="str">
        <f t="shared" si="376"/>
        <v>7</v>
      </c>
      <c r="E2200" s="4" t="str">
        <f t="shared" si="377"/>
        <v>2</v>
      </c>
      <c r="F2200" s="4" t="str">
        <f t="shared" si="378"/>
        <v>9</v>
      </c>
      <c r="G2200" s="4" t="str">
        <f t="shared" si="379"/>
        <v>99</v>
      </c>
      <c r="H2200" s="4" t="str">
        <f t="shared" si="380"/>
        <v>0</v>
      </c>
      <c r="I2200" s="4" t="str">
        <f t="shared" si="381"/>
        <v>1</v>
      </c>
      <c r="J2200" s="4" t="str">
        <f t="shared" si="382"/>
        <v>17</v>
      </c>
      <c r="K2200" s="4" t="str">
        <f t="shared" si="383"/>
        <v>000</v>
      </c>
      <c r="L2200" s="55" t="str">
        <f t="shared" si="384"/>
        <v>1729990117000</v>
      </c>
      <c r="M2200" s="105">
        <v>1729990117000</v>
      </c>
      <c r="N2200" s="106" t="s">
        <v>21</v>
      </c>
      <c r="O2200" s="108" t="s">
        <v>3586</v>
      </c>
      <c r="P2200" s="101" t="s">
        <v>36</v>
      </c>
      <c r="Q2200" s="33">
        <v>1728019120000</v>
      </c>
      <c r="R2200" s="33" t="s">
        <v>21</v>
      </c>
      <c r="S2200" s="34" t="s">
        <v>3587</v>
      </c>
      <c r="T2200" s="58" t="s">
        <v>24</v>
      </c>
      <c r="U2200" s="58">
        <v>44927</v>
      </c>
      <c r="V2200" s="58">
        <v>44927</v>
      </c>
      <c r="W2200" s="93" t="s">
        <v>25</v>
      </c>
    </row>
    <row r="2201" spans="1:23" s="5" customFormat="1" ht="27" customHeight="1" x14ac:dyDescent="0.25">
      <c r="A2201" s="99">
        <f t="shared" si="385"/>
        <v>1</v>
      </c>
      <c r="B2201" s="97">
        <f t="array" aca="1" ref="B2201" ca="1">IF(AND(MAX(IF(L2200:L3210=L2201,U2200:U3210))=U2201,V2201&lt;=B$1),M2201,"-")</f>
        <v>1729990118000</v>
      </c>
      <c r="C2201" s="4">
        <f t="shared" si="375"/>
        <v>1</v>
      </c>
      <c r="D2201" s="4" t="str">
        <f t="shared" si="376"/>
        <v>7</v>
      </c>
      <c r="E2201" s="4" t="str">
        <f t="shared" si="377"/>
        <v>2</v>
      </c>
      <c r="F2201" s="4" t="str">
        <f t="shared" si="378"/>
        <v>9</v>
      </c>
      <c r="G2201" s="4" t="str">
        <f t="shared" si="379"/>
        <v>99</v>
      </c>
      <c r="H2201" s="4" t="str">
        <f t="shared" si="380"/>
        <v>0</v>
      </c>
      <c r="I2201" s="4" t="str">
        <f t="shared" si="381"/>
        <v>1</v>
      </c>
      <c r="J2201" s="4" t="str">
        <f t="shared" si="382"/>
        <v>18</v>
      </c>
      <c r="K2201" s="4" t="str">
        <f t="shared" si="383"/>
        <v>000</v>
      </c>
      <c r="L2201" s="55" t="str">
        <f t="shared" si="384"/>
        <v>1729990118000</v>
      </c>
      <c r="M2201" s="105">
        <v>1729990118000</v>
      </c>
      <c r="N2201" s="106" t="s">
        <v>21</v>
      </c>
      <c r="O2201" s="108" t="s">
        <v>3588</v>
      </c>
      <c r="P2201" s="101" t="s">
        <v>36</v>
      </c>
      <c r="Q2201" s="33">
        <v>1728019121000</v>
      </c>
      <c r="R2201" s="33" t="s">
        <v>21</v>
      </c>
      <c r="S2201" s="34" t="s">
        <v>3589</v>
      </c>
      <c r="T2201" s="58" t="s">
        <v>24</v>
      </c>
      <c r="U2201" s="58">
        <v>44927</v>
      </c>
      <c r="V2201" s="58">
        <v>44927</v>
      </c>
      <c r="W2201" s="93" t="s">
        <v>25</v>
      </c>
    </row>
    <row r="2202" spans="1:23" s="5" customFormat="1" ht="27" customHeight="1" x14ac:dyDescent="0.25">
      <c r="A2202" s="99">
        <f t="shared" si="385"/>
        <v>1</v>
      </c>
      <c r="B2202" s="97">
        <f t="array" aca="1" ref="B2202" ca="1">IF(AND(MAX(IF(L2201:L3211=L2202,U2201:U3211))=U2202,V2202&lt;=B$1),M2202,"-")</f>
        <v>1729990119000</v>
      </c>
      <c r="C2202" s="4">
        <f t="shared" si="375"/>
        <v>1</v>
      </c>
      <c r="D2202" s="4" t="str">
        <f t="shared" si="376"/>
        <v>7</v>
      </c>
      <c r="E2202" s="4" t="str">
        <f t="shared" si="377"/>
        <v>2</v>
      </c>
      <c r="F2202" s="4" t="str">
        <f t="shared" si="378"/>
        <v>9</v>
      </c>
      <c r="G2202" s="4" t="str">
        <f t="shared" si="379"/>
        <v>99</v>
      </c>
      <c r="H2202" s="4" t="str">
        <f t="shared" si="380"/>
        <v>0</v>
      </c>
      <c r="I2202" s="4" t="str">
        <f t="shared" si="381"/>
        <v>1</v>
      </c>
      <c r="J2202" s="4" t="str">
        <f t="shared" si="382"/>
        <v>19</v>
      </c>
      <c r="K2202" s="4" t="str">
        <f t="shared" si="383"/>
        <v>000</v>
      </c>
      <c r="L2202" s="55" t="str">
        <f t="shared" si="384"/>
        <v>1729990119000</v>
      </c>
      <c r="M2202" s="105">
        <v>1729990119000</v>
      </c>
      <c r="N2202" s="106" t="s">
        <v>21</v>
      </c>
      <c r="O2202" s="108" t="s">
        <v>3590</v>
      </c>
      <c r="P2202" s="101" t="s">
        <v>36</v>
      </c>
      <c r="Q2202" s="33">
        <v>1728019122000</v>
      </c>
      <c r="R2202" s="33" t="s">
        <v>21</v>
      </c>
      <c r="S2202" s="34" t="s">
        <v>3591</v>
      </c>
      <c r="T2202" s="58" t="s">
        <v>24</v>
      </c>
      <c r="U2202" s="58">
        <v>44927</v>
      </c>
      <c r="V2202" s="58">
        <v>44927</v>
      </c>
      <c r="W2202" s="93" t="s">
        <v>25</v>
      </c>
    </row>
    <row r="2203" spans="1:23" s="5" customFormat="1" ht="27" customHeight="1" x14ac:dyDescent="0.25">
      <c r="A2203" s="99">
        <f t="shared" si="385"/>
        <v>1</v>
      </c>
      <c r="B2203" s="97">
        <f t="array" aca="1" ref="B2203" ca="1">IF(AND(MAX(IF(L2202:L3212=L2203,U2202:U3212))=U2203,V2203&lt;=B$1),M2203,"-")</f>
        <v>1729990120000</v>
      </c>
      <c r="C2203" s="4">
        <f t="shared" si="375"/>
        <v>1</v>
      </c>
      <c r="D2203" s="4" t="str">
        <f t="shared" si="376"/>
        <v>7</v>
      </c>
      <c r="E2203" s="4" t="str">
        <f t="shared" si="377"/>
        <v>2</v>
      </c>
      <c r="F2203" s="4" t="str">
        <f t="shared" si="378"/>
        <v>9</v>
      </c>
      <c r="G2203" s="4" t="str">
        <f t="shared" si="379"/>
        <v>99</v>
      </c>
      <c r="H2203" s="4" t="str">
        <f t="shared" si="380"/>
        <v>0</v>
      </c>
      <c r="I2203" s="4" t="str">
        <f t="shared" si="381"/>
        <v>1</v>
      </c>
      <c r="J2203" s="4" t="str">
        <f t="shared" si="382"/>
        <v>20</v>
      </c>
      <c r="K2203" s="4" t="str">
        <f t="shared" si="383"/>
        <v>000</v>
      </c>
      <c r="L2203" s="55" t="str">
        <f t="shared" si="384"/>
        <v>1729990120000</v>
      </c>
      <c r="M2203" s="105">
        <v>1729990120000</v>
      </c>
      <c r="N2203" s="106" t="s">
        <v>21</v>
      </c>
      <c r="O2203" s="108" t="s">
        <v>3592</v>
      </c>
      <c r="P2203" s="101" t="s">
        <v>36</v>
      </c>
      <c r="Q2203" s="33">
        <v>1728019123000</v>
      </c>
      <c r="R2203" s="33" t="s">
        <v>21</v>
      </c>
      <c r="S2203" s="34" t="s">
        <v>3593</v>
      </c>
      <c r="T2203" s="58" t="s">
        <v>24</v>
      </c>
      <c r="U2203" s="58">
        <v>44927</v>
      </c>
      <c r="V2203" s="58">
        <v>44927</v>
      </c>
      <c r="W2203" s="93" t="s">
        <v>25</v>
      </c>
    </row>
    <row r="2204" spans="1:23" s="5" customFormat="1" ht="27" customHeight="1" x14ac:dyDescent="0.25">
      <c r="A2204" s="99">
        <f t="shared" si="385"/>
        <v>1</v>
      </c>
      <c r="B2204" s="97">
        <f t="array" aca="1" ref="B2204" ca="1">IF(AND(MAX(IF(L2203:L3213=L2204,U2203:U3213))=U2204,V2204&lt;=B$1),M2204,"-")</f>
        <v>1729990121000</v>
      </c>
      <c r="C2204" s="4">
        <f t="shared" si="375"/>
        <v>1</v>
      </c>
      <c r="D2204" s="4" t="str">
        <f t="shared" si="376"/>
        <v>7</v>
      </c>
      <c r="E2204" s="4" t="str">
        <f t="shared" si="377"/>
        <v>2</v>
      </c>
      <c r="F2204" s="4" t="str">
        <f t="shared" si="378"/>
        <v>9</v>
      </c>
      <c r="G2204" s="4" t="str">
        <f t="shared" si="379"/>
        <v>99</v>
      </c>
      <c r="H2204" s="4" t="str">
        <f t="shared" si="380"/>
        <v>0</v>
      </c>
      <c r="I2204" s="4" t="str">
        <f t="shared" si="381"/>
        <v>1</v>
      </c>
      <c r="J2204" s="4" t="str">
        <f t="shared" si="382"/>
        <v>21</v>
      </c>
      <c r="K2204" s="4" t="str">
        <f t="shared" si="383"/>
        <v>000</v>
      </c>
      <c r="L2204" s="55" t="str">
        <f t="shared" si="384"/>
        <v>1729990121000</v>
      </c>
      <c r="M2204" s="105">
        <v>1729990121000</v>
      </c>
      <c r="N2204" s="106" t="s">
        <v>21</v>
      </c>
      <c r="O2204" s="108" t="s">
        <v>3594</v>
      </c>
      <c r="P2204" s="101" t="s">
        <v>36</v>
      </c>
      <c r="Q2204" s="33">
        <v>1728019124000</v>
      </c>
      <c r="R2204" s="33" t="s">
        <v>21</v>
      </c>
      <c r="S2204" s="34" t="s">
        <v>3595</v>
      </c>
      <c r="T2204" s="58" t="s">
        <v>24</v>
      </c>
      <c r="U2204" s="58">
        <v>44927</v>
      </c>
      <c r="V2204" s="58">
        <v>44927</v>
      </c>
      <c r="W2204" s="93" t="s">
        <v>25</v>
      </c>
    </row>
    <row r="2205" spans="1:23" s="5" customFormat="1" ht="27" customHeight="1" x14ac:dyDescent="0.25">
      <c r="A2205" s="99">
        <f t="shared" si="385"/>
        <v>1</v>
      </c>
      <c r="B2205" s="97">
        <f t="array" aca="1" ref="B2205" ca="1">IF(AND(MAX(IF(L2204:L3214=L2205,U2204:U3214))=U2205,V2205&lt;=B$1),M2205,"-")</f>
        <v>1729990122000</v>
      </c>
      <c r="C2205" s="4">
        <f t="shared" si="375"/>
        <v>1</v>
      </c>
      <c r="D2205" s="4" t="str">
        <f t="shared" si="376"/>
        <v>7</v>
      </c>
      <c r="E2205" s="4" t="str">
        <f t="shared" si="377"/>
        <v>2</v>
      </c>
      <c r="F2205" s="4" t="str">
        <f t="shared" si="378"/>
        <v>9</v>
      </c>
      <c r="G2205" s="4" t="str">
        <f t="shared" si="379"/>
        <v>99</v>
      </c>
      <c r="H2205" s="4" t="str">
        <f t="shared" si="380"/>
        <v>0</v>
      </c>
      <c r="I2205" s="4" t="str">
        <f t="shared" si="381"/>
        <v>1</v>
      </c>
      <c r="J2205" s="4" t="str">
        <f t="shared" si="382"/>
        <v>22</v>
      </c>
      <c r="K2205" s="4" t="str">
        <f t="shared" si="383"/>
        <v>000</v>
      </c>
      <c r="L2205" s="55" t="str">
        <f t="shared" si="384"/>
        <v>1729990122000</v>
      </c>
      <c r="M2205" s="105">
        <v>1729990122000</v>
      </c>
      <c r="N2205" s="106" t="s">
        <v>21</v>
      </c>
      <c r="O2205" s="108" t="s">
        <v>3596</v>
      </c>
      <c r="P2205" s="101" t="s">
        <v>36</v>
      </c>
      <c r="Q2205" s="33">
        <v>1728019125000</v>
      </c>
      <c r="R2205" s="33" t="s">
        <v>21</v>
      </c>
      <c r="S2205" s="34" t="s">
        <v>3597</v>
      </c>
      <c r="T2205" s="58" t="s">
        <v>24</v>
      </c>
      <c r="U2205" s="58">
        <v>44927</v>
      </c>
      <c r="V2205" s="58">
        <v>44927</v>
      </c>
      <c r="W2205" s="93" t="s">
        <v>25</v>
      </c>
    </row>
    <row r="2206" spans="1:23" s="5" customFormat="1" ht="27" customHeight="1" x14ac:dyDescent="0.25">
      <c r="A2206" s="99">
        <f t="shared" si="385"/>
        <v>1</v>
      </c>
      <c r="B2206" s="97">
        <f t="array" aca="1" ref="B2206" ca="1">IF(AND(MAX(IF(L2205:L3215=L2206,U2205:U3215))=U2206,V2206&lt;=B$1),M2206,"-")</f>
        <v>1729990122001</v>
      </c>
      <c r="C2206" s="4">
        <f t="shared" si="375"/>
        <v>1</v>
      </c>
      <c r="D2206" s="4" t="str">
        <f t="shared" si="376"/>
        <v>7</v>
      </c>
      <c r="E2206" s="4" t="str">
        <f t="shared" si="377"/>
        <v>2</v>
      </c>
      <c r="F2206" s="4" t="str">
        <f t="shared" si="378"/>
        <v>9</v>
      </c>
      <c r="G2206" s="4" t="str">
        <f t="shared" si="379"/>
        <v>99</v>
      </c>
      <c r="H2206" s="4" t="str">
        <f t="shared" si="380"/>
        <v>0</v>
      </c>
      <c r="I2206" s="4" t="str">
        <f t="shared" si="381"/>
        <v>1</v>
      </c>
      <c r="J2206" s="4" t="str">
        <f t="shared" si="382"/>
        <v>22</v>
      </c>
      <c r="K2206" s="4" t="str">
        <f t="shared" si="383"/>
        <v>001</v>
      </c>
      <c r="L2206" s="55" t="str">
        <f t="shared" si="384"/>
        <v>1729990122001</v>
      </c>
      <c r="M2206" s="105">
        <v>1729990122001</v>
      </c>
      <c r="N2206" s="106" t="s">
        <v>40</v>
      </c>
      <c r="O2206" s="108" t="s">
        <v>3598</v>
      </c>
      <c r="P2206" s="101" t="s">
        <v>107</v>
      </c>
      <c r="Q2206" s="33"/>
      <c r="R2206" s="33"/>
      <c r="S2206" s="34"/>
      <c r="T2206" s="58" t="s">
        <v>605</v>
      </c>
      <c r="U2206" s="58">
        <v>45412</v>
      </c>
      <c r="V2206" s="58">
        <v>45412</v>
      </c>
      <c r="W2206" s="93" t="s">
        <v>25</v>
      </c>
    </row>
    <row r="2207" spans="1:23" s="5" customFormat="1" ht="27" customHeight="1" x14ac:dyDescent="0.25">
      <c r="A2207" s="99">
        <f t="shared" si="385"/>
        <v>1</v>
      </c>
      <c r="B2207" s="97">
        <f t="array" aca="1" ref="B2207" ca="1">IF(AND(MAX(IF(L2206:L3216=L2207,U2206:U3216))=U2207,V2207&lt;=B$1),M2207,"-")</f>
        <v>1729990122002</v>
      </c>
      <c r="C2207" s="4">
        <f t="shared" si="375"/>
        <v>1</v>
      </c>
      <c r="D2207" s="4" t="str">
        <f t="shared" si="376"/>
        <v>7</v>
      </c>
      <c r="E2207" s="4" t="str">
        <f t="shared" si="377"/>
        <v>2</v>
      </c>
      <c r="F2207" s="4" t="str">
        <f t="shared" si="378"/>
        <v>9</v>
      </c>
      <c r="G2207" s="4" t="str">
        <f t="shared" si="379"/>
        <v>99</v>
      </c>
      <c r="H2207" s="4" t="str">
        <f t="shared" si="380"/>
        <v>0</v>
      </c>
      <c r="I2207" s="4" t="str">
        <f t="shared" si="381"/>
        <v>1</v>
      </c>
      <c r="J2207" s="4" t="str">
        <f t="shared" si="382"/>
        <v>22</v>
      </c>
      <c r="K2207" s="4" t="str">
        <f t="shared" si="383"/>
        <v>002</v>
      </c>
      <c r="L2207" s="55" t="str">
        <f t="shared" si="384"/>
        <v>1729990122002</v>
      </c>
      <c r="M2207" s="105">
        <v>1729990122002</v>
      </c>
      <c r="N2207" s="106" t="s">
        <v>40</v>
      </c>
      <c r="O2207" s="108" t="s">
        <v>3599</v>
      </c>
      <c r="P2207" s="101" t="s">
        <v>107</v>
      </c>
      <c r="Q2207" s="33"/>
      <c r="R2207" s="33"/>
      <c r="S2207" s="34"/>
      <c r="T2207" s="58" t="s">
        <v>605</v>
      </c>
      <c r="U2207" s="58">
        <v>45412</v>
      </c>
      <c r="V2207" s="58">
        <v>45412</v>
      </c>
      <c r="W2207" s="93" t="s">
        <v>25</v>
      </c>
    </row>
    <row r="2208" spans="1:23" s="5" customFormat="1" ht="27" customHeight="1" x14ac:dyDescent="0.25">
      <c r="A2208" s="99">
        <f t="shared" si="385"/>
        <v>1</v>
      </c>
      <c r="B2208" s="97">
        <f t="array" aca="1" ref="B2208" ca="1">IF(AND(MAX(IF(L2207:L3217=L2208,U2207:U3217))=U2208,V2208&lt;=B$1),M2208,"-")</f>
        <v>1729990123000</v>
      </c>
      <c r="C2208" s="4">
        <f t="shared" si="375"/>
        <v>1</v>
      </c>
      <c r="D2208" s="4" t="str">
        <f t="shared" si="376"/>
        <v>7</v>
      </c>
      <c r="E2208" s="4" t="str">
        <f t="shared" si="377"/>
        <v>2</v>
      </c>
      <c r="F2208" s="4" t="str">
        <f t="shared" si="378"/>
        <v>9</v>
      </c>
      <c r="G2208" s="4" t="str">
        <f t="shared" si="379"/>
        <v>99</v>
      </c>
      <c r="H2208" s="4" t="str">
        <f t="shared" si="380"/>
        <v>0</v>
      </c>
      <c r="I2208" s="4" t="str">
        <f t="shared" si="381"/>
        <v>1</v>
      </c>
      <c r="J2208" s="4" t="str">
        <f t="shared" si="382"/>
        <v>23</v>
      </c>
      <c r="K2208" s="4" t="str">
        <f t="shared" si="383"/>
        <v>000</v>
      </c>
      <c r="L2208" s="55" t="str">
        <f t="shared" si="384"/>
        <v>1729990123000</v>
      </c>
      <c r="M2208" s="105">
        <v>1729990123000</v>
      </c>
      <c r="N2208" s="106" t="s">
        <v>21</v>
      </c>
      <c r="O2208" s="108" t="s">
        <v>3600</v>
      </c>
      <c r="P2208" s="101" t="s">
        <v>36</v>
      </c>
      <c r="Q2208" s="33">
        <v>1728019126000</v>
      </c>
      <c r="R2208" s="33" t="s">
        <v>21</v>
      </c>
      <c r="S2208" s="34" t="s">
        <v>3601</v>
      </c>
      <c r="T2208" s="58" t="s">
        <v>24</v>
      </c>
      <c r="U2208" s="58">
        <v>44927</v>
      </c>
      <c r="V2208" s="58">
        <v>44927</v>
      </c>
      <c r="W2208" s="93" t="s">
        <v>25</v>
      </c>
    </row>
    <row r="2209" spans="1:23" s="5" customFormat="1" ht="27" customHeight="1" x14ac:dyDescent="0.25">
      <c r="A2209" s="99">
        <f t="shared" si="385"/>
        <v>1</v>
      </c>
      <c r="B2209" s="97">
        <f t="array" aca="1" ref="B2209" ca="1">IF(AND(MAX(IF(L2208:L3218=L2209,U2208:U3218))=U2209,V2209&lt;=B$1),M2209,"-")</f>
        <v>1729990124000</v>
      </c>
      <c r="C2209" s="4">
        <f t="shared" si="375"/>
        <v>1</v>
      </c>
      <c r="D2209" s="4" t="str">
        <f t="shared" si="376"/>
        <v>7</v>
      </c>
      <c r="E2209" s="4" t="str">
        <f t="shared" si="377"/>
        <v>2</v>
      </c>
      <c r="F2209" s="4" t="str">
        <f t="shared" si="378"/>
        <v>9</v>
      </c>
      <c r="G2209" s="4" t="str">
        <f t="shared" si="379"/>
        <v>99</v>
      </c>
      <c r="H2209" s="4" t="str">
        <f t="shared" si="380"/>
        <v>0</v>
      </c>
      <c r="I2209" s="4" t="str">
        <f t="shared" si="381"/>
        <v>1</v>
      </c>
      <c r="J2209" s="4" t="str">
        <f t="shared" si="382"/>
        <v>24</v>
      </c>
      <c r="K2209" s="4" t="str">
        <f t="shared" si="383"/>
        <v>000</v>
      </c>
      <c r="L2209" s="55" t="str">
        <f t="shared" si="384"/>
        <v>1729990124000</v>
      </c>
      <c r="M2209" s="105">
        <v>1729990124000</v>
      </c>
      <c r="N2209" s="106" t="s">
        <v>21</v>
      </c>
      <c r="O2209" s="108" t="s">
        <v>3602</v>
      </c>
      <c r="P2209" s="101" t="s">
        <v>36</v>
      </c>
      <c r="Q2209" s="33">
        <v>1728019127000</v>
      </c>
      <c r="R2209" s="33" t="s">
        <v>21</v>
      </c>
      <c r="S2209" s="34" t="s">
        <v>3603</v>
      </c>
      <c r="T2209" s="58" t="s">
        <v>24</v>
      </c>
      <c r="U2209" s="58">
        <v>44927</v>
      </c>
      <c r="V2209" s="58">
        <v>44927</v>
      </c>
      <c r="W2209" s="93" t="s">
        <v>25</v>
      </c>
    </row>
    <row r="2210" spans="1:23" s="5" customFormat="1" ht="27" customHeight="1" x14ac:dyDescent="0.25">
      <c r="A2210" s="99">
        <f t="shared" si="385"/>
        <v>1</v>
      </c>
      <c r="B2210" s="97">
        <f t="array" aca="1" ref="B2210" ca="1">IF(AND(MAX(IF(L2209:L3219=L2210,U2209:U3219))=U2210,V2210&lt;=B$1),M2210,"-")</f>
        <v>1729990125000</v>
      </c>
      <c r="C2210" s="4">
        <f t="shared" si="375"/>
        <v>1</v>
      </c>
      <c r="D2210" s="4" t="str">
        <f t="shared" si="376"/>
        <v>7</v>
      </c>
      <c r="E2210" s="4" t="str">
        <f t="shared" si="377"/>
        <v>2</v>
      </c>
      <c r="F2210" s="4" t="str">
        <f t="shared" si="378"/>
        <v>9</v>
      </c>
      <c r="G2210" s="4" t="str">
        <f t="shared" si="379"/>
        <v>99</v>
      </c>
      <c r="H2210" s="4" t="str">
        <f t="shared" si="380"/>
        <v>0</v>
      </c>
      <c r="I2210" s="4" t="str">
        <f t="shared" si="381"/>
        <v>1</v>
      </c>
      <c r="J2210" s="4" t="str">
        <f t="shared" si="382"/>
        <v>25</v>
      </c>
      <c r="K2210" s="4" t="str">
        <f t="shared" si="383"/>
        <v>000</v>
      </c>
      <c r="L2210" s="55" t="str">
        <f t="shared" si="384"/>
        <v>1729990125000</v>
      </c>
      <c r="M2210" s="105">
        <v>1729990125000</v>
      </c>
      <c r="N2210" s="106" t="s">
        <v>40</v>
      </c>
      <c r="O2210" s="108" t="s">
        <v>3604</v>
      </c>
      <c r="P2210" s="101" t="s">
        <v>36</v>
      </c>
      <c r="Q2210" s="33">
        <v>1728019128000</v>
      </c>
      <c r="R2210" s="33" t="s">
        <v>40</v>
      </c>
      <c r="S2210" s="34" t="s">
        <v>3605</v>
      </c>
      <c r="T2210" s="58" t="s">
        <v>24</v>
      </c>
      <c r="U2210" s="58">
        <v>44927</v>
      </c>
      <c r="V2210" s="58">
        <v>44927</v>
      </c>
      <c r="W2210" s="93" t="s">
        <v>25</v>
      </c>
    </row>
    <row r="2211" spans="1:23" s="5" customFormat="1" ht="27" customHeight="1" x14ac:dyDescent="0.25">
      <c r="A2211" s="99">
        <f t="shared" si="385"/>
        <v>1</v>
      </c>
      <c r="B2211" s="97">
        <f t="array" aca="1" ref="B2211" ca="1">IF(AND(MAX(IF(L2210:L3220=L2211,U2210:U3220))=U2211,V2211&lt;=B$1),M2211,"-")</f>
        <v>1729990126000</v>
      </c>
      <c r="C2211" s="4">
        <f t="shared" si="375"/>
        <v>1</v>
      </c>
      <c r="D2211" s="4" t="str">
        <f t="shared" si="376"/>
        <v>7</v>
      </c>
      <c r="E2211" s="4" t="str">
        <f t="shared" si="377"/>
        <v>2</v>
      </c>
      <c r="F2211" s="4" t="str">
        <f t="shared" si="378"/>
        <v>9</v>
      </c>
      <c r="G2211" s="4" t="str">
        <f t="shared" si="379"/>
        <v>99</v>
      </c>
      <c r="H2211" s="4" t="str">
        <f t="shared" si="380"/>
        <v>0</v>
      </c>
      <c r="I2211" s="4" t="str">
        <f t="shared" si="381"/>
        <v>1</v>
      </c>
      <c r="J2211" s="4" t="str">
        <f t="shared" si="382"/>
        <v>26</v>
      </c>
      <c r="K2211" s="4" t="str">
        <f t="shared" si="383"/>
        <v>000</v>
      </c>
      <c r="L2211" s="55" t="str">
        <f t="shared" si="384"/>
        <v>1729990126000</v>
      </c>
      <c r="M2211" s="105">
        <v>1729990126000</v>
      </c>
      <c r="N2211" s="106" t="s">
        <v>40</v>
      </c>
      <c r="O2211" s="108" t="s">
        <v>3606</v>
      </c>
      <c r="P2211" s="101" t="s">
        <v>36</v>
      </c>
      <c r="Q2211" s="33">
        <v>1728019129000</v>
      </c>
      <c r="R2211" s="33" t="s">
        <v>40</v>
      </c>
      <c r="S2211" s="34" t="s">
        <v>3607</v>
      </c>
      <c r="T2211" s="58" t="s">
        <v>24</v>
      </c>
      <c r="U2211" s="58">
        <v>44927</v>
      </c>
      <c r="V2211" s="58">
        <v>44927</v>
      </c>
      <c r="W2211" s="93" t="s">
        <v>25</v>
      </c>
    </row>
    <row r="2212" spans="1:23" s="5" customFormat="1" ht="27" customHeight="1" x14ac:dyDescent="0.25">
      <c r="A2212" s="99">
        <f t="shared" si="385"/>
        <v>1</v>
      </c>
      <c r="B2212" s="97">
        <f t="array" aca="1" ref="B2212" ca="1">IF(AND(MAX(IF(L2211:L3221=L2212,U2211:U3221))=U2212,V2212&lt;=B$1),M2212,"-")</f>
        <v>1730000000000</v>
      </c>
      <c r="C2212" s="4">
        <f t="shared" si="375"/>
        <v>1</v>
      </c>
      <c r="D2212" s="4" t="str">
        <f t="shared" si="376"/>
        <v>7</v>
      </c>
      <c r="E2212" s="4" t="str">
        <f t="shared" si="377"/>
        <v>3</v>
      </c>
      <c r="F2212" s="4" t="str">
        <f t="shared" si="378"/>
        <v>0</v>
      </c>
      <c r="G2212" s="4" t="str">
        <f t="shared" si="379"/>
        <v>00</v>
      </c>
      <c r="H2212" s="4" t="str">
        <f t="shared" si="380"/>
        <v>0</v>
      </c>
      <c r="I2212" s="4" t="str">
        <f t="shared" si="381"/>
        <v>0</v>
      </c>
      <c r="J2212" s="4" t="str">
        <f t="shared" si="382"/>
        <v>00</v>
      </c>
      <c r="K2212" s="4" t="str">
        <f t="shared" si="383"/>
        <v>000</v>
      </c>
      <c r="L2212" s="55" t="str">
        <f t="shared" si="384"/>
        <v>1730000000000</v>
      </c>
      <c r="M2212" s="105">
        <v>1730000000000</v>
      </c>
      <c r="N2212" s="106" t="s">
        <v>21</v>
      </c>
      <c r="O2212" s="108" t="s">
        <v>3608</v>
      </c>
      <c r="P2212" s="101" t="s">
        <v>23</v>
      </c>
      <c r="Q2212" s="33">
        <v>1730000000000</v>
      </c>
      <c r="R2212" s="33" t="s">
        <v>21</v>
      </c>
      <c r="S2212" s="34" t="s">
        <v>3608</v>
      </c>
      <c r="T2212" s="58" t="s">
        <v>24</v>
      </c>
      <c r="U2212" s="58">
        <v>44927</v>
      </c>
      <c r="V2212" s="58">
        <v>44927</v>
      </c>
      <c r="W2212" s="93" t="s">
        <v>25</v>
      </c>
    </row>
    <row r="2213" spans="1:23" s="5" customFormat="1" ht="27" customHeight="1" x14ac:dyDescent="0.25">
      <c r="A2213" s="99">
        <f t="shared" si="385"/>
        <v>1</v>
      </c>
      <c r="B2213" s="97">
        <f t="array" aca="1" ref="B2213" ca="1">IF(AND(MAX(IF(L2212:L3222=L2213,U2212:U3222))=U2213,V2213&lt;=B$1),M2213,"-")</f>
        <v>1731000000000</v>
      </c>
      <c r="C2213" s="4">
        <f t="shared" si="375"/>
        <v>1</v>
      </c>
      <c r="D2213" s="4" t="str">
        <f t="shared" si="376"/>
        <v>7</v>
      </c>
      <c r="E2213" s="4" t="str">
        <f t="shared" si="377"/>
        <v>3</v>
      </c>
      <c r="F2213" s="4" t="str">
        <f t="shared" si="378"/>
        <v>1</v>
      </c>
      <c r="G2213" s="4" t="str">
        <f t="shared" si="379"/>
        <v>00</v>
      </c>
      <c r="H2213" s="4" t="str">
        <f t="shared" si="380"/>
        <v>0</v>
      </c>
      <c r="I2213" s="4" t="str">
        <f t="shared" si="381"/>
        <v>0</v>
      </c>
      <c r="J2213" s="4" t="str">
        <f t="shared" si="382"/>
        <v>00</v>
      </c>
      <c r="K2213" s="4" t="str">
        <f t="shared" si="383"/>
        <v>000</v>
      </c>
      <c r="L2213" s="55" t="str">
        <f t="shared" si="384"/>
        <v>1731000000000</v>
      </c>
      <c r="M2213" s="105">
        <v>1731000000000</v>
      </c>
      <c r="N2213" s="106" t="s">
        <v>21</v>
      </c>
      <c r="O2213" s="108" t="s">
        <v>3440</v>
      </c>
      <c r="P2213" s="101" t="s">
        <v>36</v>
      </c>
      <c r="Q2213" s="33">
        <v>1738010000000</v>
      </c>
      <c r="R2213" s="33" t="s">
        <v>21</v>
      </c>
      <c r="S2213" s="34" t="s">
        <v>3440</v>
      </c>
      <c r="T2213" s="58" t="s">
        <v>24</v>
      </c>
      <c r="U2213" s="58">
        <v>44927</v>
      </c>
      <c r="V2213" s="58">
        <v>44927</v>
      </c>
      <c r="W2213" s="93" t="s">
        <v>25</v>
      </c>
    </row>
    <row r="2214" spans="1:23" s="5" customFormat="1" ht="27" customHeight="1" x14ac:dyDescent="0.25">
      <c r="A2214" s="99">
        <f t="shared" si="385"/>
        <v>1</v>
      </c>
      <c r="B2214" s="97">
        <f t="array" aca="1" ref="B2214" ca="1">IF(AND(MAX(IF(L2213:L3223=L2214,U2213:U3223))=U2214,V2214&lt;=B$1),M2214,"-")</f>
        <v>1731500000000</v>
      </c>
      <c r="C2214" s="4">
        <f t="shared" si="375"/>
        <v>1</v>
      </c>
      <c r="D2214" s="4" t="str">
        <f t="shared" si="376"/>
        <v>7</v>
      </c>
      <c r="E2214" s="4" t="str">
        <f t="shared" si="377"/>
        <v>3</v>
      </c>
      <c r="F2214" s="4" t="str">
        <f t="shared" si="378"/>
        <v>1</v>
      </c>
      <c r="G2214" s="4" t="str">
        <f t="shared" si="379"/>
        <v>50</v>
      </c>
      <c r="H2214" s="4" t="str">
        <f t="shared" si="380"/>
        <v>0</v>
      </c>
      <c r="I2214" s="4" t="str">
        <f t="shared" si="381"/>
        <v>0</v>
      </c>
      <c r="J2214" s="4" t="str">
        <f t="shared" si="382"/>
        <v>00</v>
      </c>
      <c r="K2214" s="4" t="str">
        <f t="shared" si="383"/>
        <v>000</v>
      </c>
      <c r="L2214" s="55" t="str">
        <f t="shared" si="384"/>
        <v>1731500000000</v>
      </c>
      <c r="M2214" s="105">
        <v>1731500000000</v>
      </c>
      <c r="N2214" s="106" t="s">
        <v>21</v>
      </c>
      <c r="O2214" s="108" t="s">
        <v>3440</v>
      </c>
      <c r="P2214" s="101" t="s">
        <v>36</v>
      </c>
      <c r="Q2214" s="33">
        <v>1738011000000</v>
      </c>
      <c r="R2214" s="33" t="s">
        <v>21</v>
      </c>
      <c r="S2214" s="34" t="s">
        <v>3440</v>
      </c>
      <c r="T2214" s="58" t="s">
        <v>24</v>
      </c>
      <c r="U2214" s="58">
        <v>44927</v>
      </c>
      <c r="V2214" s="58">
        <v>44927</v>
      </c>
      <c r="W2214" s="93" t="s">
        <v>25</v>
      </c>
    </row>
    <row r="2215" spans="1:23" s="5" customFormat="1" ht="27" customHeight="1" x14ac:dyDescent="0.25">
      <c r="A2215" s="99">
        <f t="shared" si="385"/>
        <v>1</v>
      </c>
      <c r="B2215" s="97">
        <f t="array" aca="1" ref="B2215" ca="1">IF(AND(MAX(IF(L2214:L3224=L2215,U2214:U3224))=U2215,V2215&lt;=B$1),M2215,"-")</f>
        <v>1731500100000</v>
      </c>
      <c r="C2215" s="4">
        <f t="shared" si="375"/>
        <v>1</v>
      </c>
      <c r="D2215" s="4" t="str">
        <f t="shared" si="376"/>
        <v>7</v>
      </c>
      <c r="E2215" s="4" t="str">
        <f t="shared" si="377"/>
        <v>3</v>
      </c>
      <c r="F2215" s="4" t="str">
        <f t="shared" si="378"/>
        <v>1</v>
      </c>
      <c r="G2215" s="4" t="str">
        <f t="shared" si="379"/>
        <v>50</v>
      </c>
      <c r="H2215" s="4" t="str">
        <f t="shared" si="380"/>
        <v>0</v>
      </c>
      <c r="I2215" s="4" t="str">
        <f t="shared" si="381"/>
        <v>1</v>
      </c>
      <c r="J2215" s="4" t="str">
        <f t="shared" si="382"/>
        <v>00</v>
      </c>
      <c r="K2215" s="4" t="str">
        <f t="shared" si="383"/>
        <v>000</v>
      </c>
      <c r="L2215" s="55" t="str">
        <f t="shared" si="384"/>
        <v>1731500100000</v>
      </c>
      <c r="M2215" s="105">
        <v>1731500100000</v>
      </c>
      <c r="N2215" s="106" t="s">
        <v>21</v>
      </c>
      <c r="O2215" s="108" t="s">
        <v>3609</v>
      </c>
      <c r="P2215" s="101" t="s">
        <v>36</v>
      </c>
      <c r="Q2215" s="33">
        <v>1738011100000</v>
      </c>
      <c r="R2215" s="33" t="s">
        <v>21</v>
      </c>
      <c r="S2215" s="34" t="s">
        <v>3610</v>
      </c>
      <c r="T2215" s="58" t="s">
        <v>24</v>
      </c>
      <c r="U2215" s="58">
        <v>44927</v>
      </c>
      <c r="V2215" s="58">
        <v>44927</v>
      </c>
      <c r="W2215" s="93" t="s">
        <v>25</v>
      </c>
    </row>
    <row r="2216" spans="1:23" s="5" customFormat="1" ht="27" customHeight="1" x14ac:dyDescent="0.25">
      <c r="A2216" s="99">
        <f t="shared" si="385"/>
        <v>1</v>
      </c>
      <c r="B2216" s="97">
        <f t="array" aca="1" ref="B2216" ca="1">IF(AND(MAX(IF(L2215:L3225=L2216,U2215:U3225))=U2216,V2216&lt;=B$1),M2216,"-")</f>
        <v>1731500101000</v>
      </c>
      <c r="C2216" s="4">
        <f t="shared" si="375"/>
        <v>1</v>
      </c>
      <c r="D2216" s="4" t="str">
        <f t="shared" si="376"/>
        <v>7</v>
      </c>
      <c r="E2216" s="4" t="str">
        <f t="shared" si="377"/>
        <v>3</v>
      </c>
      <c r="F2216" s="4" t="str">
        <f t="shared" si="378"/>
        <v>1</v>
      </c>
      <c r="G2216" s="4" t="str">
        <f t="shared" si="379"/>
        <v>50</v>
      </c>
      <c r="H2216" s="4" t="str">
        <f t="shared" si="380"/>
        <v>0</v>
      </c>
      <c r="I2216" s="4" t="str">
        <f t="shared" si="381"/>
        <v>1</v>
      </c>
      <c r="J2216" s="4" t="str">
        <f t="shared" si="382"/>
        <v>01</v>
      </c>
      <c r="K2216" s="4" t="str">
        <f t="shared" si="383"/>
        <v>000</v>
      </c>
      <c r="L2216" s="55" t="str">
        <f t="shared" si="384"/>
        <v>1731500101000</v>
      </c>
      <c r="M2216" s="105">
        <v>1731500101000</v>
      </c>
      <c r="N2216" s="106" t="s">
        <v>21</v>
      </c>
      <c r="O2216" s="108" t="s">
        <v>3095</v>
      </c>
      <c r="P2216" s="101" t="s">
        <v>36</v>
      </c>
      <c r="Q2216" s="33">
        <v>1738011101000</v>
      </c>
      <c r="R2216" s="33" t="s">
        <v>21</v>
      </c>
      <c r="S2216" s="34" t="s">
        <v>3096</v>
      </c>
      <c r="T2216" s="58" t="s">
        <v>24</v>
      </c>
      <c r="U2216" s="58">
        <v>44927</v>
      </c>
      <c r="V2216" s="58">
        <v>44927</v>
      </c>
      <c r="W2216" s="93" t="s">
        <v>25</v>
      </c>
    </row>
    <row r="2217" spans="1:23" s="5" customFormat="1" ht="27" customHeight="1" x14ac:dyDescent="0.25">
      <c r="A2217" s="99">
        <f t="shared" si="385"/>
        <v>1</v>
      </c>
      <c r="B2217" s="97">
        <f t="array" aca="1" ref="B2217" ca="1">IF(AND(MAX(IF(L2216:L3226=L2217,U2216:U3226))=U2217,V2217&lt;=B$1),M2217,"-")</f>
        <v>1731500101001</v>
      </c>
      <c r="C2217" s="4">
        <f t="shared" si="375"/>
        <v>1</v>
      </c>
      <c r="D2217" s="4" t="str">
        <f t="shared" si="376"/>
        <v>7</v>
      </c>
      <c r="E2217" s="4" t="str">
        <f t="shared" si="377"/>
        <v>3</v>
      </c>
      <c r="F2217" s="4" t="str">
        <f t="shared" si="378"/>
        <v>1</v>
      </c>
      <c r="G2217" s="4" t="str">
        <f t="shared" si="379"/>
        <v>50</v>
      </c>
      <c r="H2217" s="4" t="str">
        <f t="shared" si="380"/>
        <v>0</v>
      </c>
      <c r="I2217" s="4" t="str">
        <f t="shared" si="381"/>
        <v>1</v>
      </c>
      <c r="J2217" s="4" t="str">
        <f t="shared" si="382"/>
        <v>01</v>
      </c>
      <c r="K2217" s="4" t="str">
        <f t="shared" si="383"/>
        <v>001</v>
      </c>
      <c r="L2217" s="55" t="str">
        <f t="shared" si="384"/>
        <v>1731500101001</v>
      </c>
      <c r="M2217" s="105">
        <v>1731500101001</v>
      </c>
      <c r="N2217" s="106" t="s">
        <v>40</v>
      </c>
      <c r="O2217" s="108" t="s">
        <v>3611</v>
      </c>
      <c r="P2217" s="101" t="s">
        <v>36</v>
      </c>
      <c r="Q2217" s="33">
        <v>1738011101001</v>
      </c>
      <c r="R2217" s="33" t="s">
        <v>40</v>
      </c>
      <c r="S2217" s="34" t="s">
        <v>3612</v>
      </c>
      <c r="T2217" s="58" t="s">
        <v>24</v>
      </c>
      <c r="U2217" s="58">
        <v>44927</v>
      </c>
      <c r="V2217" s="58">
        <v>44927</v>
      </c>
      <c r="W2217" s="93" t="s">
        <v>25</v>
      </c>
    </row>
    <row r="2218" spans="1:23" s="5" customFormat="1" ht="27" customHeight="1" x14ac:dyDescent="0.25">
      <c r="A2218" s="99">
        <f t="shared" si="385"/>
        <v>1</v>
      </c>
      <c r="B2218" s="97">
        <f t="array" aca="1" ref="B2218" ca="1">IF(AND(MAX(IF(L2217:L3227=L2218,U2217:U3227))=U2218,V2218&lt;=B$1),M2218,"-")</f>
        <v>1732000000000</v>
      </c>
      <c r="C2218" s="4">
        <f t="shared" si="375"/>
        <v>1</v>
      </c>
      <c r="D2218" s="4" t="str">
        <f t="shared" si="376"/>
        <v>7</v>
      </c>
      <c r="E2218" s="4" t="str">
        <f t="shared" si="377"/>
        <v>3</v>
      </c>
      <c r="F2218" s="4" t="str">
        <f t="shared" si="378"/>
        <v>2</v>
      </c>
      <c r="G2218" s="4" t="str">
        <f t="shared" si="379"/>
        <v>00</v>
      </c>
      <c r="H2218" s="4" t="str">
        <f t="shared" si="380"/>
        <v>0</v>
      </c>
      <c r="I2218" s="4" t="str">
        <f t="shared" si="381"/>
        <v>0</v>
      </c>
      <c r="J2218" s="4" t="str">
        <f t="shared" si="382"/>
        <v>00</v>
      </c>
      <c r="K2218" s="4" t="str">
        <f t="shared" si="383"/>
        <v>000</v>
      </c>
      <c r="L2218" s="55" t="str">
        <f t="shared" si="384"/>
        <v>1732000000000</v>
      </c>
      <c r="M2218" s="105">
        <v>1732000000000</v>
      </c>
      <c r="N2218" s="106" t="s">
        <v>21</v>
      </c>
      <c r="O2218" s="108" t="s">
        <v>3613</v>
      </c>
      <c r="P2218" s="101" t="s">
        <v>36</v>
      </c>
      <c r="Q2218" s="33">
        <v>1738100000000</v>
      </c>
      <c r="R2218" s="33" t="s">
        <v>21</v>
      </c>
      <c r="S2218" s="34" t="s">
        <v>3614</v>
      </c>
      <c r="T2218" s="58" t="s">
        <v>24</v>
      </c>
      <c r="U2218" s="58">
        <v>44927</v>
      </c>
      <c r="V2218" s="58">
        <v>44927</v>
      </c>
      <c r="W2218" s="93" t="s">
        <v>25</v>
      </c>
    </row>
    <row r="2219" spans="1:23" s="5" customFormat="1" ht="27" customHeight="1" x14ac:dyDescent="0.25">
      <c r="A2219" s="99">
        <f t="shared" si="385"/>
        <v>1</v>
      </c>
      <c r="B2219" s="97">
        <f t="array" aca="1" ref="B2219" ca="1">IF(AND(MAX(IF(L2218:L3228=L2219,U2218:U3228))=U2219,V2219&lt;=B$1),M2219,"-")</f>
        <v>1732010000000</v>
      </c>
      <c r="C2219" s="4">
        <f t="shared" si="375"/>
        <v>1</v>
      </c>
      <c r="D2219" s="4" t="str">
        <f t="shared" si="376"/>
        <v>7</v>
      </c>
      <c r="E2219" s="4" t="str">
        <f t="shared" si="377"/>
        <v>3</v>
      </c>
      <c r="F2219" s="4" t="str">
        <f t="shared" si="378"/>
        <v>2</v>
      </c>
      <c r="G2219" s="4" t="str">
        <f t="shared" si="379"/>
        <v>01</v>
      </c>
      <c r="H2219" s="4" t="str">
        <f t="shared" si="380"/>
        <v>0</v>
      </c>
      <c r="I2219" s="4" t="str">
        <f t="shared" si="381"/>
        <v>0</v>
      </c>
      <c r="J2219" s="4" t="str">
        <f t="shared" si="382"/>
        <v>00</v>
      </c>
      <c r="K2219" s="4" t="str">
        <f t="shared" si="383"/>
        <v>000</v>
      </c>
      <c r="L2219" s="55" t="str">
        <f t="shared" si="384"/>
        <v>1732010000000</v>
      </c>
      <c r="M2219" s="105">
        <v>1732010000000</v>
      </c>
      <c r="N2219" s="106" t="s">
        <v>21</v>
      </c>
      <c r="O2219" s="108" t="s">
        <v>3615</v>
      </c>
      <c r="P2219" s="101" t="s">
        <v>107</v>
      </c>
      <c r="Q2219" s="33" t="s">
        <v>25</v>
      </c>
      <c r="R2219" s="33" t="s">
        <v>25</v>
      </c>
      <c r="S2219" s="34" t="s">
        <v>25</v>
      </c>
      <c r="T2219" s="58" t="s">
        <v>24</v>
      </c>
      <c r="U2219" s="58">
        <v>44927</v>
      </c>
      <c r="V2219" s="58">
        <v>44927</v>
      </c>
      <c r="W2219" s="93" t="s">
        <v>25</v>
      </c>
    </row>
    <row r="2220" spans="1:23" s="5" customFormat="1" ht="27" customHeight="1" x14ac:dyDescent="0.25">
      <c r="A2220" s="99">
        <f t="shared" si="385"/>
        <v>1</v>
      </c>
      <c r="B2220" s="97">
        <f t="array" aca="1" ref="B2220" ca="1">IF(AND(MAX(IF(L2219:L3229=L2220,U2219:U3229))=U2220,V2220&lt;=B$1),M2220,"-")</f>
        <v>1732500000000</v>
      </c>
      <c r="C2220" s="4">
        <f t="shared" si="375"/>
        <v>1</v>
      </c>
      <c r="D2220" s="4" t="str">
        <f t="shared" si="376"/>
        <v>7</v>
      </c>
      <c r="E2220" s="4" t="str">
        <f t="shared" si="377"/>
        <v>3</v>
      </c>
      <c r="F2220" s="4" t="str">
        <f t="shared" si="378"/>
        <v>2</v>
      </c>
      <c r="G2220" s="4" t="str">
        <f t="shared" si="379"/>
        <v>50</v>
      </c>
      <c r="H2220" s="4" t="str">
        <f t="shared" si="380"/>
        <v>0</v>
      </c>
      <c r="I2220" s="4" t="str">
        <f t="shared" si="381"/>
        <v>0</v>
      </c>
      <c r="J2220" s="4" t="str">
        <f t="shared" si="382"/>
        <v>00</v>
      </c>
      <c r="K2220" s="4" t="str">
        <f t="shared" si="383"/>
        <v>000</v>
      </c>
      <c r="L2220" s="55" t="str">
        <f t="shared" si="384"/>
        <v>1732500000000</v>
      </c>
      <c r="M2220" s="105">
        <v>1732500000000</v>
      </c>
      <c r="N2220" s="106" t="s">
        <v>21</v>
      </c>
      <c r="O2220" s="108" t="s">
        <v>3616</v>
      </c>
      <c r="P2220" s="101" t="s">
        <v>36</v>
      </c>
      <c r="Q2220" s="33">
        <v>1738101100000</v>
      </c>
      <c r="R2220" s="33" t="s">
        <v>21</v>
      </c>
      <c r="S2220" s="34" t="s">
        <v>3617</v>
      </c>
      <c r="T2220" s="58" t="s">
        <v>24</v>
      </c>
      <c r="U2220" s="58">
        <v>44927</v>
      </c>
      <c r="V2220" s="58">
        <v>44927</v>
      </c>
      <c r="W2220" s="93" t="s">
        <v>25</v>
      </c>
    </row>
    <row r="2221" spans="1:23" s="5" customFormat="1" ht="27" customHeight="1" x14ac:dyDescent="0.25">
      <c r="A2221" s="99">
        <f t="shared" si="385"/>
        <v>1</v>
      </c>
      <c r="B2221" s="97">
        <f t="array" aca="1" ref="B2221" ca="1">IF(AND(MAX(IF(L2220:L3230=L2221,U2220:U3230))=U2221,V2221&lt;=B$1),M2221,"-")</f>
        <v>1732500100000</v>
      </c>
      <c r="C2221" s="4">
        <f t="shared" si="375"/>
        <v>1</v>
      </c>
      <c r="D2221" s="4" t="str">
        <f t="shared" si="376"/>
        <v>7</v>
      </c>
      <c r="E2221" s="4" t="str">
        <f t="shared" si="377"/>
        <v>3</v>
      </c>
      <c r="F2221" s="4" t="str">
        <f t="shared" si="378"/>
        <v>2</v>
      </c>
      <c r="G2221" s="4" t="str">
        <f t="shared" si="379"/>
        <v>50</v>
      </c>
      <c r="H2221" s="4" t="str">
        <f t="shared" si="380"/>
        <v>0</v>
      </c>
      <c r="I2221" s="4" t="str">
        <f t="shared" si="381"/>
        <v>1</v>
      </c>
      <c r="J2221" s="4" t="str">
        <f t="shared" si="382"/>
        <v>00</v>
      </c>
      <c r="K2221" s="4" t="str">
        <f t="shared" si="383"/>
        <v>000</v>
      </c>
      <c r="L2221" s="55" t="str">
        <f t="shared" si="384"/>
        <v>1732500100000</v>
      </c>
      <c r="M2221" s="105">
        <v>1732500100000</v>
      </c>
      <c r="N2221" s="106" t="s">
        <v>21</v>
      </c>
      <c r="O2221" s="108" t="s">
        <v>3618</v>
      </c>
      <c r="P2221" s="101" t="s">
        <v>36</v>
      </c>
      <c r="Q2221" s="33">
        <v>1738101100000</v>
      </c>
      <c r="R2221" s="33" t="s">
        <v>21</v>
      </c>
      <c r="S2221" s="34" t="s">
        <v>3617</v>
      </c>
      <c r="T2221" s="58" t="s">
        <v>24</v>
      </c>
      <c r="U2221" s="58">
        <v>44927</v>
      </c>
      <c r="V2221" s="58">
        <v>44927</v>
      </c>
      <c r="W2221" s="93" t="s">
        <v>25</v>
      </c>
    </row>
    <row r="2222" spans="1:23" s="5" customFormat="1" ht="27" customHeight="1" x14ac:dyDescent="0.25">
      <c r="A2222" s="99">
        <f t="shared" si="385"/>
        <v>1</v>
      </c>
      <c r="B2222" s="97">
        <f t="array" aca="1" ref="B2222" ca="1">IF(AND(MAX(IF(L2221:L3231=L2222,U2221:U3231))=U2222,V2222&lt;=B$1),M2222,"-")</f>
        <v>1732500101000</v>
      </c>
      <c r="C2222" s="4">
        <f t="shared" si="375"/>
        <v>1</v>
      </c>
      <c r="D2222" s="4" t="str">
        <f t="shared" si="376"/>
        <v>7</v>
      </c>
      <c r="E2222" s="4" t="str">
        <f t="shared" si="377"/>
        <v>3</v>
      </c>
      <c r="F2222" s="4" t="str">
        <f t="shared" si="378"/>
        <v>2</v>
      </c>
      <c r="G2222" s="4" t="str">
        <f t="shared" si="379"/>
        <v>50</v>
      </c>
      <c r="H2222" s="4" t="str">
        <f t="shared" si="380"/>
        <v>0</v>
      </c>
      <c r="I2222" s="4" t="str">
        <f t="shared" si="381"/>
        <v>1</v>
      </c>
      <c r="J2222" s="4" t="str">
        <f t="shared" si="382"/>
        <v>01</v>
      </c>
      <c r="K2222" s="4" t="str">
        <f t="shared" si="383"/>
        <v>000</v>
      </c>
      <c r="L2222" s="55" t="str">
        <f t="shared" si="384"/>
        <v>1732500101000</v>
      </c>
      <c r="M2222" s="105">
        <v>1732500101000</v>
      </c>
      <c r="N2222" s="106" t="s">
        <v>40</v>
      </c>
      <c r="O2222" s="108" t="s">
        <v>3619</v>
      </c>
      <c r="P2222" s="101" t="s">
        <v>36</v>
      </c>
      <c r="Q2222" s="33">
        <v>1738101101000</v>
      </c>
      <c r="R2222" s="33" t="s">
        <v>40</v>
      </c>
      <c r="S2222" s="34" t="s">
        <v>3620</v>
      </c>
      <c r="T2222" s="58" t="s">
        <v>24</v>
      </c>
      <c r="U2222" s="58">
        <v>44927</v>
      </c>
      <c r="V2222" s="58">
        <v>44927</v>
      </c>
      <c r="W2222" s="93" t="s">
        <v>25</v>
      </c>
    </row>
    <row r="2223" spans="1:23" s="5" customFormat="1" ht="27" customHeight="1" x14ac:dyDescent="0.25">
      <c r="A2223" s="99">
        <f t="shared" si="385"/>
        <v>1</v>
      </c>
      <c r="B2223" s="97">
        <f t="array" aca="1" ref="B2223" ca="1">IF(AND(MAX(IF(L2222:L3232=L2223,U2222:U3232))=U2223,V2223&lt;=B$1),M2223,"-")</f>
        <v>1732510000000</v>
      </c>
      <c r="C2223" s="4">
        <f t="shared" si="375"/>
        <v>1</v>
      </c>
      <c r="D2223" s="4" t="str">
        <f t="shared" si="376"/>
        <v>7</v>
      </c>
      <c r="E2223" s="4" t="str">
        <f t="shared" si="377"/>
        <v>3</v>
      </c>
      <c r="F2223" s="4" t="str">
        <f t="shared" si="378"/>
        <v>2</v>
      </c>
      <c r="G2223" s="4" t="str">
        <f t="shared" si="379"/>
        <v>51</v>
      </c>
      <c r="H2223" s="4" t="str">
        <f t="shared" si="380"/>
        <v>0</v>
      </c>
      <c r="I2223" s="4" t="str">
        <f t="shared" si="381"/>
        <v>0</v>
      </c>
      <c r="J2223" s="4" t="str">
        <f t="shared" si="382"/>
        <v>00</v>
      </c>
      <c r="K2223" s="4" t="str">
        <f t="shared" si="383"/>
        <v>000</v>
      </c>
      <c r="L2223" s="55" t="str">
        <f t="shared" si="384"/>
        <v>1732510000000</v>
      </c>
      <c r="M2223" s="105">
        <v>1732510000000</v>
      </c>
      <c r="N2223" s="106" t="s">
        <v>21</v>
      </c>
      <c r="O2223" s="108" t="s">
        <v>3621</v>
      </c>
      <c r="P2223" s="101" t="s">
        <v>36</v>
      </c>
      <c r="Q2223" s="33">
        <v>1738102000000</v>
      </c>
      <c r="R2223" s="33" t="s">
        <v>21</v>
      </c>
      <c r="S2223" s="34" t="s">
        <v>3622</v>
      </c>
      <c r="T2223" s="58" t="s">
        <v>24</v>
      </c>
      <c r="U2223" s="58">
        <v>44927</v>
      </c>
      <c r="V2223" s="58">
        <v>44927</v>
      </c>
      <c r="W2223" s="93" t="s">
        <v>25</v>
      </c>
    </row>
    <row r="2224" spans="1:23" s="5" customFormat="1" ht="27" customHeight="1" x14ac:dyDescent="0.25">
      <c r="A2224" s="99">
        <f t="shared" si="385"/>
        <v>1</v>
      </c>
      <c r="B2224" s="97">
        <f t="array" aca="1" ref="B2224" ca="1">IF(AND(MAX(IF(L2223:L3233=L2224,U2223:U3233))=U2224,V2224&lt;=B$1),M2224,"-")</f>
        <v>1732510100000</v>
      </c>
      <c r="C2224" s="4">
        <f t="shared" si="375"/>
        <v>1</v>
      </c>
      <c r="D2224" s="4" t="str">
        <f t="shared" si="376"/>
        <v>7</v>
      </c>
      <c r="E2224" s="4" t="str">
        <f t="shared" si="377"/>
        <v>3</v>
      </c>
      <c r="F2224" s="4" t="str">
        <f t="shared" si="378"/>
        <v>2</v>
      </c>
      <c r="G2224" s="4" t="str">
        <f t="shared" si="379"/>
        <v>51</v>
      </c>
      <c r="H2224" s="4" t="str">
        <f t="shared" si="380"/>
        <v>0</v>
      </c>
      <c r="I2224" s="4" t="str">
        <f t="shared" si="381"/>
        <v>1</v>
      </c>
      <c r="J2224" s="4" t="str">
        <f t="shared" si="382"/>
        <v>00</v>
      </c>
      <c r="K2224" s="4" t="str">
        <f t="shared" si="383"/>
        <v>000</v>
      </c>
      <c r="L2224" s="55" t="str">
        <f t="shared" si="384"/>
        <v>1732510100000</v>
      </c>
      <c r="M2224" s="105">
        <v>1732510100000</v>
      </c>
      <c r="N2224" s="106" t="s">
        <v>21</v>
      </c>
      <c r="O2224" s="108" t="s">
        <v>3623</v>
      </c>
      <c r="P2224" s="101" t="s">
        <v>36</v>
      </c>
      <c r="Q2224" s="33">
        <v>1738102100000</v>
      </c>
      <c r="R2224" s="33" t="s">
        <v>21</v>
      </c>
      <c r="S2224" s="34" t="s">
        <v>3624</v>
      </c>
      <c r="T2224" s="58" t="s">
        <v>24</v>
      </c>
      <c r="U2224" s="58">
        <v>44927</v>
      </c>
      <c r="V2224" s="58">
        <v>44927</v>
      </c>
      <c r="W2224" s="93" t="s">
        <v>25</v>
      </c>
    </row>
    <row r="2225" spans="1:23" s="5" customFormat="1" ht="27" customHeight="1" x14ac:dyDescent="0.25">
      <c r="A2225" s="99">
        <f t="shared" si="385"/>
        <v>1</v>
      </c>
      <c r="B2225" s="97">
        <f t="array" aca="1" ref="B2225" ca="1">IF(AND(MAX(IF(L2224:L3234=L2225,U2224:U3234))=U2225,V2225&lt;=B$1),M2225,"-")</f>
        <v>1732510101000</v>
      </c>
      <c r="C2225" s="4">
        <f t="shared" si="375"/>
        <v>1</v>
      </c>
      <c r="D2225" s="4" t="str">
        <f t="shared" si="376"/>
        <v>7</v>
      </c>
      <c r="E2225" s="4" t="str">
        <f t="shared" si="377"/>
        <v>3</v>
      </c>
      <c r="F2225" s="4" t="str">
        <f t="shared" si="378"/>
        <v>2</v>
      </c>
      <c r="G2225" s="4" t="str">
        <f t="shared" si="379"/>
        <v>51</v>
      </c>
      <c r="H2225" s="4" t="str">
        <f t="shared" si="380"/>
        <v>0</v>
      </c>
      <c r="I2225" s="4" t="str">
        <f t="shared" si="381"/>
        <v>1</v>
      </c>
      <c r="J2225" s="4" t="str">
        <f t="shared" si="382"/>
        <v>01</v>
      </c>
      <c r="K2225" s="4" t="str">
        <f t="shared" si="383"/>
        <v>000</v>
      </c>
      <c r="L2225" s="55" t="str">
        <f t="shared" si="384"/>
        <v>1732510101000</v>
      </c>
      <c r="M2225" s="105">
        <v>1732510101000</v>
      </c>
      <c r="N2225" s="106" t="s">
        <v>40</v>
      </c>
      <c r="O2225" s="108" t="s">
        <v>3625</v>
      </c>
      <c r="P2225" s="101" t="s">
        <v>36</v>
      </c>
      <c r="Q2225" s="33">
        <v>1738102101000</v>
      </c>
      <c r="R2225" s="33" t="s">
        <v>40</v>
      </c>
      <c r="S2225" s="34" t="s">
        <v>3625</v>
      </c>
      <c r="T2225" s="58" t="s">
        <v>24</v>
      </c>
      <c r="U2225" s="58">
        <v>44927</v>
      </c>
      <c r="V2225" s="58">
        <v>44927</v>
      </c>
      <c r="W2225" s="93" t="s">
        <v>25</v>
      </c>
    </row>
    <row r="2226" spans="1:23" s="5" customFormat="1" ht="27" customHeight="1" x14ac:dyDescent="0.25">
      <c r="A2226" s="99">
        <f t="shared" si="385"/>
        <v>1</v>
      </c>
      <c r="B2226" s="97">
        <f t="array" aca="1" ref="B2226" ca="1">IF(AND(MAX(IF(L2225:L3235=L2226,U2225:U3235))=U2226,V2226&lt;=B$1),M2226,"-")</f>
        <v>1732990000000</v>
      </c>
      <c r="C2226" s="4">
        <f t="shared" si="375"/>
        <v>1</v>
      </c>
      <c r="D2226" s="4" t="str">
        <f t="shared" si="376"/>
        <v>7</v>
      </c>
      <c r="E2226" s="4" t="str">
        <f t="shared" si="377"/>
        <v>3</v>
      </c>
      <c r="F2226" s="4" t="str">
        <f t="shared" si="378"/>
        <v>2</v>
      </c>
      <c r="G2226" s="4" t="str">
        <f t="shared" si="379"/>
        <v>99</v>
      </c>
      <c r="H2226" s="4" t="str">
        <f t="shared" si="380"/>
        <v>0</v>
      </c>
      <c r="I2226" s="4" t="str">
        <f t="shared" si="381"/>
        <v>0</v>
      </c>
      <c r="J2226" s="4" t="str">
        <f t="shared" si="382"/>
        <v>00</v>
      </c>
      <c r="K2226" s="4" t="str">
        <f t="shared" si="383"/>
        <v>000</v>
      </c>
      <c r="L2226" s="55" t="str">
        <f t="shared" si="384"/>
        <v>1732990000000</v>
      </c>
      <c r="M2226" s="105">
        <v>1732990000000</v>
      </c>
      <c r="N2226" s="106" t="s">
        <v>21</v>
      </c>
      <c r="O2226" s="108" t="s">
        <v>3626</v>
      </c>
      <c r="P2226" s="101" t="s">
        <v>36</v>
      </c>
      <c r="Q2226" s="33">
        <v>1738109000000</v>
      </c>
      <c r="R2226" s="33" t="s">
        <v>21</v>
      </c>
      <c r="S2226" s="34" t="s">
        <v>3627</v>
      </c>
      <c r="T2226" s="58" t="s">
        <v>24</v>
      </c>
      <c r="U2226" s="58">
        <v>44927</v>
      </c>
      <c r="V2226" s="58">
        <v>44927</v>
      </c>
      <c r="W2226" s="93" t="s">
        <v>25</v>
      </c>
    </row>
    <row r="2227" spans="1:23" s="5" customFormat="1" ht="27" customHeight="1" x14ac:dyDescent="0.25">
      <c r="A2227" s="99">
        <f t="shared" si="385"/>
        <v>1</v>
      </c>
      <c r="B2227" s="97">
        <f t="array" aca="1" ref="B2227" ca="1">IF(AND(MAX(IF(L2226:L3236=L2227,U2226:U3236))=U2227,V2227&lt;=B$1),M2227,"-")</f>
        <v>1732990100000</v>
      </c>
      <c r="C2227" s="4">
        <f t="shared" si="375"/>
        <v>1</v>
      </c>
      <c r="D2227" s="4" t="str">
        <f t="shared" si="376"/>
        <v>7</v>
      </c>
      <c r="E2227" s="4" t="str">
        <f t="shared" si="377"/>
        <v>3</v>
      </c>
      <c r="F2227" s="4" t="str">
        <f t="shared" si="378"/>
        <v>2</v>
      </c>
      <c r="G2227" s="4" t="str">
        <f t="shared" si="379"/>
        <v>99</v>
      </c>
      <c r="H2227" s="4" t="str">
        <f t="shared" si="380"/>
        <v>0</v>
      </c>
      <c r="I2227" s="4" t="str">
        <f t="shared" si="381"/>
        <v>1</v>
      </c>
      <c r="J2227" s="4" t="str">
        <f t="shared" si="382"/>
        <v>00</v>
      </c>
      <c r="K2227" s="4" t="str">
        <f t="shared" si="383"/>
        <v>000</v>
      </c>
      <c r="L2227" s="55" t="str">
        <f t="shared" si="384"/>
        <v>1732990100000</v>
      </c>
      <c r="M2227" s="105">
        <v>1732990100000</v>
      </c>
      <c r="N2227" s="106" t="s">
        <v>21</v>
      </c>
      <c r="O2227" s="108" t="s">
        <v>3628</v>
      </c>
      <c r="P2227" s="101" t="s">
        <v>36</v>
      </c>
      <c r="Q2227" s="33">
        <v>1738109100000</v>
      </c>
      <c r="R2227" s="33" t="s">
        <v>21</v>
      </c>
      <c r="S2227" s="34" t="s">
        <v>3629</v>
      </c>
      <c r="T2227" s="58" t="s">
        <v>24</v>
      </c>
      <c r="U2227" s="58">
        <v>44927</v>
      </c>
      <c r="V2227" s="58">
        <v>44927</v>
      </c>
      <c r="W2227" s="93" t="s">
        <v>25</v>
      </c>
    </row>
    <row r="2228" spans="1:23" s="5" customFormat="1" ht="27" customHeight="1" x14ac:dyDescent="0.25">
      <c r="A2228" s="99">
        <f t="shared" si="385"/>
        <v>1</v>
      </c>
      <c r="B2228" s="97">
        <f t="array" aca="1" ref="B2228" ca="1">IF(AND(MAX(IF(L2227:L3237=L2228,U2227:U3237))=U2228,V2228&lt;=B$1),M2228,"-")</f>
        <v>1732990101000</v>
      </c>
      <c r="C2228" s="4">
        <f t="shared" si="375"/>
        <v>1</v>
      </c>
      <c r="D2228" s="4" t="str">
        <f t="shared" si="376"/>
        <v>7</v>
      </c>
      <c r="E2228" s="4" t="str">
        <f t="shared" si="377"/>
        <v>3</v>
      </c>
      <c r="F2228" s="4" t="str">
        <f t="shared" si="378"/>
        <v>2</v>
      </c>
      <c r="G2228" s="4" t="str">
        <f t="shared" si="379"/>
        <v>99</v>
      </c>
      <c r="H2228" s="4" t="str">
        <f t="shared" si="380"/>
        <v>0</v>
      </c>
      <c r="I2228" s="4" t="str">
        <f t="shared" si="381"/>
        <v>1</v>
      </c>
      <c r="J2228" s="4" t="str">
        <f t="shared" si="382"/>
        <v>01</v>
      </c>
      <c r="K2228" s="4" t="str">
        <f t="shared" si="383"/>
        <v>000</v>
      </c>
      <c r="L2228" s="55" t="str">
        <f t="shared" si="384"/>
        <v>1732990101000</v>
      </c>
      <c r="M2228" s="105">
        <v>1732990101000</v>
      </c>
      <c r="N2228" s="106" t="s">
        <v>21</v>
      </c>
      <c r="O2228" s="108" t="s">
        <v>3630</v>
      </c>
      <c r="P2228" s="101" t="s">
        <v>36</v>
      </c>
      <c r="Q2228" s="33">
        <v>1738109124000</v>
      </c>
      <c r="R2228" s="33" t="s">
        <v>21</v>
      </c>
      <c r="S2228" s="34" t="s">
        <v>3631</v>
      </c>
      <c r="T2228" s="58" t="s">
        <v>24</v>
      </c>
      <c r="U2228" s="58">
        <v>44927</v>
      </c>
      <c r="V2228" s="58">
        <v>44927</v>
      </c>
      <c r="W2228" s="93" t="s">
        <v>25</v>
      </c>
    </row>
    <row r="2229" spans="1:23" s="5" customFormat="1" ht="27" customHeight="1" x14ac:dyDescent="0.25">
      <c r="A2229" s="99">
        <f t="shared" si="385"/>
        <v>1</v>
      </c>
      <c r="B2229" s="97">
        <f t="array" aca="1" ref="B2229" ca="1">IF(AND(MAX(IF(L2228:L3238=L2229,U2228:U3238))=U2229,V2229&lt;=B$1),M2229,"-")</f>
        <v>1732990101001</v>
      </c>
      <c r="C2229" s="4">
        <f t="shared" si="375"/>
        <v>1</v>
      </c>
      <c r="D2229" s="4" t="str">
        <f t="shared" si="376"/>
        <v>7</v>
      </c>
      <c r="E2229" s="4" t="str">
        <f t="shared" si="377"/>
        <v>3</v>
      </c>
      <c r="F2229" s="4" t="str">
        <f t="shared" si="378"/>
        <v>2</v>
      </c>
      <c r="G2229" s="4" t="str">
        <f t="shared" si="379"/>
        <v>99</v>
      </c>
      <c r="H2229" s="4" t="str">
        <f t="shared" si="380"/>
        <v>0</v>
      </c>
      <c r="I2229" s="4" t="str">
        <f t="shared" si="381"/>
        <v>1</v>
      </c>
      <c r="J2229" s="4" t="str">
        <f t="shared" si="382"/>
        <v>01</v>
      </c>
      <c r="K2229" s="4" t="str">
        <f t="shared" si="383"/>
        <v>001</v>
      </c>
      <c r="L2229" s="55" t="str">
        <f t="shared" si="384"/>
        <v>1732990101001</v>
      </c>
      <c r="M2229" s="105">
        <v>1732990101001</v>
      </c>
      <c r="N2229" s="106" t="s">
        <v>40</v>
      </c>
      <c r="O2229" s="108" t="s">
        <v>3632</v>
      </c>
      <c r="P2229" s="101" t="s">
        <v>36</v>
      </c>
      <c r="Q2229" s="33">
        <v>1738109124001</v>
      </c>
      <c r="R2229" s="33" t="s">
        <v>40</v>
      </c>
      <c r="S2229" s="34" t="s">
        <v>3633</v>
      </c>
      <c r="T2229" s="58" t="s">
        <v>24</v>
      </c>
      <c r="U2229" s="58">
        <v>44927</v>
      </c>
      <c r="V2229" s="58">
        <v>44927</v>
      </c>
      <c r="W2229" s="93" t="s">
        <v>25</v>
      </c>
    </row>
    <row r="2230" spans="1:23" s="5" customFormat="1" ht="27" customHeight="1" x14ac:dyDescent="0.25">
      <c r="A2230" s="99">
        <f t="shared" si="385"/>
        <v>1</v>
      </c>
      <c r="B2230" s="97">
        <f t="array" aca="1" ref="B2230" ca="1">IF(AND(MAX(IF(L2229:L3239=L2230,U2229:U3239))=U2230,V2230&lt;=B$1),M2230,"-")</f>
        <v>1732990102000</v>
      </c>
      <c r="C2230" s="4">
        <f t="shared" si="375"/>
        <v>1</v>
      </c>
      <c r="D2230" s="4" t="str">
        <f t="shared" si="376"/>
        <v>7</v>
      </c>
      <c r="E2230" s="4" t="str">
        <f t="shared" si="377"/>
        <v>3</v>
      </c>
      <c r="F2230" s="4" t="str">
        <f t="shared" si="378"/>
        <v>2</v>
      </c>
      <c r="G2230" s="4" t="str">
        <f t="shared" si="379"/>
        <v>99</v>
      </c>
      <c r="H2230" s="4" t="str">
        <f t="shared" si="380"/>
        <v>0</v>
      </c>
      <c r="I2230" s="4" t="str">
        <f t="shared" si="381"/>
        <v>1</v>
      </c>
      <c r="J2230" s="4" t="str">
        <f t="shared" si="382"/>
        <v>02</v>
      </c>
      <c r="K2230" s="4" t="str">
        <f t="shared" si="383"/>
        <v>000</v>
      </c>
      <c r="L2230" s="55" t="str">
        <f t="shared" si="384"/>
        <v>1732990102000</v>
      </c>
      <c r="M2230" s="105">
        <v>1732990102000</v>
      </c>
      <c r="N2230" s="106" t="s">
        <v>21</v>
      </c>
      <c r="O2230" s="108" t="s">
        <v>3634</v>
      </c>
      <c r="P2230" s="101" t="s">
        <v>36</v>
      </c>
      <c r="Q2230" s="33">
        <v>1738109125000</v>
      </c>
      <c r="R2230" s="33" t="s">
        <v>21</v>
      </c>
      <c r="S2230" s="34" t="s">
        <v>3635</v>
      </c>
      <c r="T2230" s="58" t="s">
        <v>24</v>
      </c>
      <c r="U2230" s="58">
        <v>44927</v>
      </c>
      <c r="V2230" s="58">
        <v>44927</v>
      </c>
      <c r="W2230" s="93" t="s">
        <v>25</v>
      </c>
    </row>
    <row r="2231" spans="1:23" s="5" customFormat="1" ht="27" customHeight="1" x14ac:dyDescent="0.25">
      <c r="A2231" s="99">
        <f t="shared" si="385"/>
        <v>1</v>
      </c>
      <c r="B2231" s="97">
        <f t="array" aca="1" ref="B2231" ca="1">IF(AND(MAX(IF(L2230:L3240=L2231,U2230:U3240))=U2231,V2231&lt;=B$1),M2231,"-")</f>
        <v>1732990103000</v>
      </c>
      <c r="C2231" s="4">
        <f t="shared" si="375"/>
        <v>1</v>
      </c>
      <c r="D2231" s="4" t="str">
        <f t="shared" si="376"/>
        <v>7</v>
      </c>
      <c r="E2231" s="4" t="str">
        <f t="shared" si="377"/>
        <v>3</v>
      </c>
      <c r="F2231" s="4" t="str">
        <f t="shared" si="378"/>
        <v>2</v>
      </c>
      <c r="G2231" s="4" t="str">
        <f t="shared" si="379"/>
        <v>99</v>
      </c>
      <c r="H2231" s="4" t="str">
        <f t="shared" si="380"/>
        <v>0</v>
      </c>
      <c r="I2231" s="4" t="str">
        <f t="shared" si="381"/>
        <v>1</v>
      </c>
      <c r="J2231" s="4" t="str">
        <f t="shared" si="382"/>
        <v>03</v>
      </c>
      <c r="K2231" s="4" t="str">
        <f t="shared" si="383"/>
        <v>000</v>
      </c>
      <c r="L2231" s="55" t="str">
        <f t="shared" si="384"/>
        <v>1732990103000</v>
      </c>
      <c r="M2231" s="105">
        <v>1732990103000</v>
      </c>
      <c r="N2231" s="106" t="s">
        <v>21</v>
      </c>
      <c r="O2231" s="108" t="s">
        <v>3636</v>
      </c>
      <c r="P2231" s="101" t="s">
        <v>36</v>
      </c>
      <c r="Q2231" s="33">
        <v>1738109123000</v>
      </c>
      <c r="R2231" s="33" t="s">
        <v>21</v>
      </c>
      <c r="S2231" s="34" t="s">
        <v>3637</v>
      </c>
      <c r="T2231" s="58" t="s">
        <v>24</v>
      </c>
      <c r="U2231" s="58">
        <v>44927</v>
      </c>
      <c r="V2231" s="58">
        <v>44927</v>
      </c>
      <c r="W2231" s="93" t="s">
        <v>25</v>
      </c>
    </row>
    <row r="2232" spans="1:23" s="5" customFormat="1" ht="27" customHeight="1" x14ac:dyDescent="0.25">
      <c r="A2232" s="99">
        <f t="shared" si="385"/>
        <v>1</v>
      </c>
      <c r="B2232" s="97">
        <f t="array" aca="1" ref="B2232" ca="1">IF(AND(MAX(IF(L2231:L3241=L2232,U2231:U3241))=U2232,V2232&lt;=B$1),M2232,"-")</f>
        <v>1732990104000</v>
      </c>
      <c r="C2232" s="4">
        <f t="shared" si="375"/>
        <v>1</v>
      </c>
      <c r="D2232" s="4" t="str">
        <f t="shared" si="376"/>
        <v>7</v>
      </c>
      <c r="E2232" s="4" t="str">
        <f t="shared" si="377"/>
        <v>3</v>
      </c>
      <c r="F2232" s="4" t="str">
        <f t="shared" si="378"/>
        <v>2</v>
      </c>
      <c r="G2232" s="4" t="str">
        <f t="shared" si="379"/>
        <v>99</v>
      </c>
      <c r="H2232" s="4" t="str">
        <f t="shared" si="380"/>
        <v>0</v>
      </c>
      <c r="I2232" s="4" t="str">
        <f t="shared" si="381"/>
        <v>1</v>
      </c>
      <c r="J2232" s="4" t="str">
        <f t="shared" si="382"/>
        <v>04</v>
      </c>
      <c r="K2232" s="4" t="str">
        <f t="shared" si="383"/>
        <v>000</v>
      </c>
      <c r="L2232" s="55" t="str">
        <f t="shared" si="384"/>
        <v>1732990104000</v>
      </c>
      <c r="M2232" s="105">
        <v>1732990104000</v>
      </c>
      <c r="N2232" s="106" t="s">
        <v>21</v>
      </c>
      <c r="O2232" s="108" t="s">
        <v>3638</v>
      </c>
      <c r="P2232" s="101" t="s">
        <v>36</v>
      </c>
      <c r="Q2232" s="33">
        <v>1738109101000</v>
      </c>
      <c r="R2232" s="33" t="s">
        <v>21</v>
      </c>
      <c r="S2232" s="34" t="s">
        <v>3639</v>
      </c>
      <c r="T2232" s="58" t="s">
        <v>24</v>
      </c>
      <c r="U2232" s="58">
        <v>44927</v>
      </c>
      <c r="V2232" s="58">
        <v>44927</v>
      </c>
      <c r="W2232" s="93" t="s">
        <v>25</v>
      </c>
    </row>
    <row r="2233" spans="1:23" s="5" customFormat="1" ht="27" customHeight="1" x14ac:dyDescent="0.25">
      <c r="A2233" s="99">
        <f t="shared" si="385"/>
        <v>1</v>
      </c>
      <c r="B2233" s="97">
        <f t="array" aca="1" ref="B2233" ca="1">IF(AND(MAX(IF(L2232:L3242=L2233,U2232:U3242))=U2233,V2233&lt;=B$1),M2233,"-")</f>
        <v>1732990105000</v>
      </c>
      <c r="C2233" s="4">
        <f t="shared" si="375"/>
        <v>1</v>
      </c>
      <c r="D2233" s="4" t="str">
        <f t="shared" si="376"/>
        <v>7</v>
      </c>
      <c r="E2233" s="4" t="str">
        <f t="shared" si="377"/>
        <v>3</v>
      </c>
      <c r="F2233" s="4" t="str">
        <f t="shared" si="378"/>
        <v>2</v>
      </c>
      <c r="G2233" s="4" t="str">
        <f t="shared" si="379"/>
        <v>99</v>
      </c>
      <c r="H2233" s="4" t="str">
        <f t="shared" si="380"/>
        <v>0</v>
      </c>
      <c r="I2233" s="4" t="str">
        <f t="shared" si="381"/>
        <v>1</v>
      </c>
      <c r="J2233" s="4" t="str">
        <f t="shared" si="382"/>
        <v>05</v>
      </c>
      <c r="K2233" s="4" t="str">
        <f t="shared" si="383"/>
        <v>000</v>
      </c>
      <c r="L2233" s="55" t="str">
        <f t="shared" si="384"/>
        <v>1732990105000</v>
      </c>
      <c r="M2233" s="105">
        <v>1732990105000</v>
      </c>
      <c r="N2233" s="106" t="s">
        <v>21</v>
      </c>
      <c r="O2233" s="108" t="s">
        <v>3640</v>
      </c>
      <c r="P2233" s="101" t="s">
        <v>36</v>
      </c>
      <c r="Q2233" s="33">
        <v>1738109102000</v>
      </c>
      <c r="R2233" s="33" t="s">
        <v>21</v>
      </c>
      <c r="S2233" s="34" t="s">
        <v>3641</v>
      </c>
      <c r="T2233" s="58" t="s">
        <v>24</v>
      </c>
      <c r="U2233" s="58">
        <v>44927</v>
      </c>
      <c r="V2233" s="58">
        <v>44927</v>
      </c>
      <c r="W2233" s="93" t="s">
        <v>25</v>
      </c>
    </row>
    <row r="2234" spans="1:23" s="5" customFormat="1" ht="27" customHeight="1" x14ac:dyDescent="0.25">
      <c r="A2234" s="99">
        <f t="shared" si="385"/>
        <v>1</v>
      </c>
      <c r="B2234" s="97">
        <f t="array" aca="1" ref="B2234" ca="1">IF(AND(MAX(IF(L2233:L3243=L2234,U2233:U3243))=U2234,V2234&lt;=B$1),M2234,"-")</f>
        <v>1732990105001</v>
      </c>
      <c r="C2234" s="4">
        <f t="shared" si="375"/>
        <v>1</v>
      </c>
      <c r="D2234" s="4" t="str">
        <f t="shared" si="376"/>
        <v>7</v>
      </c>
      <c r="E2234" s="4" t="str">
        <f t="shared" si="377"/>
        <v>3</v>
      </c>
      <c r="F2234" s="4" t="str">
        <f t="shared" si="378"/>
        <v>2</v>
      </c>
      <c r="G2234" s="4" t="str">
        <f t="shared" si="379"/>
        <v>99</v>
      </c>
      <c r="H2234" s="4" t="str">
        <f t="shared" si="380"/>
        <v>0</v>
      </c>
      <c r="I2234" s="4" t="str">
        <f t="shared" si="381"/>
        <v>1</v>
      </c>
      <c r="J2234" s="4" t="str">
        <f t="shared" si="382"/>
        <v>05</v>
      </c>
      <c r="K2234" s="4" t="str">
        <f t="shared" si="383"/>
        <v>001</v>
      </c>
      <c r="L2234" s="55" t="str">
        <f t="shared" si="384"/>
        <v>1732990105001</v>
      </c>
      <c r="M2234" s="105">
        <v>1732990105001</v>
      </c>
      <c r="N2234" s="106" t="s">
        <v>40</v>
      </c>
      <c r="O2234" s="108" t="s">
        <v>3642</v>
      </c>
      <c r="P2234" s="101" t="s">
        <v>36</v>
      </c>
      <c r="Q2234" s="33">
        <v>1738109102001</v>
      </c>
      <c r="R2234" s="33" t="s">
        <v>40</v>
      </c>
      <c r="S2234" s="34" t="s">
        <v>3643</v>
      </c>
      <c r="T2234" s="58" t="s">
        <v>24</v>
      </c>
      <c r="U2234" s="58">
        <v>44927</v>
      </c>
      <c r="V2234" s="58">
        <v>44927</v>
      </c>
      <c r="W2234" s="93" t="s">
        <v>25</v>
      </c>
    </row>
    <row r="2235" spans="1:23" s="5" customFormat="1" ht="27" customHeight="1" x14ac:dyDescent="0.25">
      <c r="A2235" s="99">
        <f t="shared" si="385"/>
        <v>1</v>
      </c>
      <c r="B2235" s="97">
        <f t="array" aca="1" ref="B2235" ca="1">IF(AND(MAX(IF(L2234:L3244=L2235,U2234:U3244))=U2235,V2235&lt;=B$1),M2235,"-")</f>
        <v>1732990106000</v>
      </c>
      <c r="C2235" s="4">
        <f t="shared" si="375"/>
        <v>1</v>
      </c>
      <c r="D2235" s="4" t="str">
        <f t="shared" si="376"/>
        <v>7</v>
      </c>
      <c r="E2235" s="4" t="str">
        <f t="shared" si="377"/>
        <v>3</v>
      </c>
      <c r="F2235" s="4" t="str">
        <f t="shared" si="378"/>
        <v>2</v>
      </c>
      <c r="G2235" s="4" t="str">
        <f t="shared" si="379"/>
        <v>99</v>
      </c>
      <c r="H2235" s="4" t="str">
        <f t="shared" si="380"/>
        <v>0</v>
      </c>
      <c r="I2235" s="4" t="str">
        <f t="shared" si="381"/>
        <v>1</v>
      </c>
      <c r="J2235" s="4" t="str">
        <f t="shared" si="382"/>
        <v>06</v>
      </c>
      <c r="K2235" s="4" t="str">
        <f t="shared" si="383"/>
        <v>000</v>
      </c>
      <c r="L2235" s="55" t="str">
        <f t="shared" si="384"/>
        <v>1732990106000</v>
      </c>
      <c r="M2235" s="105">
        <v>1732990106000</v>
      </c>
      <c r="N2235" s="106" t="s">
        <v>21</v>
      </c>
      <c r="O2235" s="108" t="s">
        <v>3644</v>
      </c>
      <c r="P2235" s="101" t="s">
        <v>36</v>
      </c>
      <c r="Q2235" s="33">
        <v>1738109103000</v>
      </c>
      <c r="R2235" s="33" t="s">
        <v>21</v>
      </c>
      <c r="S2235" s="34" t="s">
        <v>3645</v>
      </c>
      <c r="T2235" s="58" t="s">
        <v>24</v>
      </c>
      <c r="U2235" s="58">
        <v>44927</v>
      </c>
      <c r="V2235" s="58">
        <v>44927</v>
      </c>
      <c r="W2235" s="93" t="s">
        <v>25</v>
      </c>
    </row>
    <row r="2236" spans="1:23" s="5" customFormat="1" ht="27" customHeight="1" x14ac:dyDescent="0.25">
      <c r="A2236" s="99">
        <f t="shared" si="385"/>
        <v>1</v>
      </c>
      <c r="B2236" s="97">
        <f t="array" aca="1" ref="B2236" ca="1">IF(AND(MAX(IF(L2235:L3245=L2236,U2235:U3245))=U2236,V2236&lt;=B$1),M2236,"-")</f>
        <v>1732990106001</v>
      </c>
      <c r="C2236" s="4">
        <f t="shared" si="375"/>
        <v>1</v>
      </c>
      <c r="D2236" s="4" t="str">
        <f t="shared" si="376"/>
        <v>7</v>
      </c>
      <c r="E2236" s="4" t="str">
        <f t="shared" si="377"/>
        <v>3</v>
      </c>
      <c r="F2236" s="4" t="str">
        <f t="shared" si="378"/>
        <v>2</v>
      </c>
      <c r="G2236" s="4" t="str">
        <f t="shared" si="379"/>
        <v>99</v>
      </c>
      <c r="H2236" s="4" t="str">
        <f t="shared" si="380"/>
        <v>0</v>
      </c>
      <c r="I2236" s="4" t="str">
        <f t="shared" si="381"/>
        <v>1</v>
      </c>
      <c r="J2236" s="4" t="str">
        <f t="shared" si="382"/>
        <v>06</v>
      </c>
      <c r="K2236" s="4" t="str">
        <f t="shared" si="383"/>
        <v>001</v>
      </c>
      <c r="L2236" s="55" t="str">
        <f t="shared" si="384"/>
        <v>1732990106001</v>
      </c>
      <c r="M2236" s="105">
        <v>1732990106001</v>
      </c>
      <c r="N2236" s="106" t="s">
        <v>40</v>
      </c>
      <c r="O2236" s="108" t="s">
        <v>3646</v>
      </c>
      <c r="P2236" s="101" t="s">
        <v>36</v>
      </c>
      <c r="Q2236" s="33">
        <v>1738109103001</v>
      </c>
      <c r="R2236" s="33" t="s">
        <v>40</v>
      </c>
      <c r="S2236" s="34" t="s">
        <v>3647</v>
      </c>
      <c r="T2236" s="58" t="s">
        <v>24</v>
      </c>
      <c r="U2236" s="58">
        <v>44927</v>
      </c>
      <c r="V2236" s="58">
        <v>44927</v>
      </c>
      <c r="W2236" s="93" t="s">
        <v>25</v>
      </c>
    </row>
    <row r="2237" spans="1:23" s="5" customFormat="1" ht="27" customHeight="1" x14ac:dyDescent="0.25">
      <c r="A2237" s="99">
        <f t="shared" si="385"/>
        <v>1</v>
      </c>
      <c r="B2237" s="97">
        <f t="array" aca="1" ref="B2237" ca="1">IF(AND(MAX(IF(L2236:L3246=L2237,U2236:U3246))=U2237,V2237&lt;=B$1),M2237,"-")</f>
        <v>1732990107000</v>
      </c>
      <c r="C2237" s="4">
        <f t="shared" si="375"/>
        <v>1</v>
      </c>
      <c r="D2237" s="4" t="str">
        <f t="shared" si="376"/>
        <v>7</v>
      </c>
      <c r="E2237" s="4" t="str">
        <f t="shared" si="377"/>
        <v>3</v>
      </c>
      <c r="F2237" s="4" t="str">
        <f t="shared" si="378"/>
        <v>2</v>
      </c>
      <c r="G2237" s="4" t="str">
        <f t="shared" si="379"/>
        <v>99</v>
      </c>
      <c r="H2237" s="4" t="str">
        <f t="shared" si="380"/>
        <v>0</v>
      </c>
      <c r="I2237" s="4" t="str">
        <f t="shared" si="381"/>
        <v>1</v>
      </c>
      <c r="J2237" s="4" t="str">
        <f t="shared" si="382"/>
        <v>07</v>
      </c>
      <c r="K2237" s="4" t="str">
        <f t="shared" si="383"/>
        <v>000</v>
      </c>
      <c r="L2237" s="55" t="str">
        <f t="shared" si="384"/>
        <v>1732990107000</v>
      </c>
      <c r="M2237" s="105">
        <v>1732990107000</v>
      </c>
      <c r="N2237" s="106" t="s">
        <v>21</v>
      </c>
      <c r="O2237" s="108" t="s">
        <v>3648</v>
      </c>
      <c r="P2237" s="101" t="s">
        <v>36</v>
      </c>
      <c r="Q2237" s="33">
        <v>1738109104000</v>
      </c>
      <c r="R2237" s="33" t="s">
        <v>21</v>
      </c>
      <c r="S2237" s="34" t="s">
        <v>3649</v>
      </c>
      <c r="T2237" s="58" t="s">
        <v>24</v>
      </c>
      <c r="U2237" s="58">
        <v>44927</v>
      </c>
      <c r="V2237" s="58">
        <v>44927</v>
      </c>
      <c r="W2237" s="93" t="s">
        <v>25</v>
      </c>
    </row>
    <row r="2238" spans="1:23" s="5" customFormat="1" ht="27" customHeight="1" x14ac:dyDescent="0.25">
      <c r="A2238" s="99">
        <f t="shared" si="385"/>
        <v>1</v>
      </c>
      <c r="B2238" s="97">
        <f t="array" aca="1" ref="B2238" ca="1">IF(AND(MAX(IF(L2237:L3247=L2238,U2237:U3247))=U2238,V2238&lt;=B$1),M2238,"-")</f>
        <v>1732990108000</v>
      </c>
      <c r="C2238" s="4">
        <f t="shared" si="375"/>
        <v>1</v>
      </c>
      <c r="D2238" s="4" t="str">
        <f t="shared" si="376"/>
        <v>7</v>
      </c>
      <c r="E2238" s="4" t="str">
        <f t="shared" si="377"/>
        <v>3</v>
      </c>
      <c r="F2238" s="4" t="str">
        <f t="shared" si="378"/>
        <v>2</v>
      </c>
      <c r="G2238" s="4" t="str">
        <f t="shared" si="379"/>
        <v>99</v>
      </c>
      <c r="H2238" s="4" t="str">
        <f t="shared" si="380"/>
        <v>0</v>
      </c>
      <c r="I2238" s="4" t="str">
        <f t="shared" si="381"/>
        <v>1</v>
      </c>
      <c r="J2238" s="4" t="str">
        <f t="shared" si="382"/>
        <v>08</v>
      </c>
      <c r="K2238" s="4" t="str">
        <f t="shared" si="383"/>
        <v>000</v>
      </c>
      <c r="L2238" s="55" t="str">
        <f t="shared" si="384"/>
        <v>1732990108000</v>
      </c>
      <c r="M2238" s="105">
        <v>1732990108000</v>
      </c>
      <c r="N2238" s="106" t="s">
        <v>21</v>
      </c>
      <c r="O2238" s="108" t="s">
        <v>3650</v>
      </c>
      <c r="P2238" s="101" t="s">
        <v>36</v>
      </c>
      <c r="Q2238" s="33">
        <v>1738109105000</v>
      </c>
      <c r="R2238" s="33" t="s">
        <v>21</v>
      </c>
      <c r="S2238" s="34" t="s">
        <v>3651</v>
      </c>
      <c r="T2238" s="58" t="s">
        <v>24</v>
      </c>
      <c r="U2238" s="58">
        <v>44927</v>
      </c>
      <c r="V2238" s="58">
        <v>44927</v>
      </c>
      <c r="W2238" s="93" t="s">
        <v>25</v>
      </c>
    </row>
    <row r="2239" spans="1:23" s="5" customFormat="1" ht="27" customHeight="1" x14ac:dyDescent="0.25">
      <c r="A2239" s="99">
        <f t="shared" si="385"/>
        <v>1</v>
      </c>
      <c r="B2239" s="97">
        <f t="array" aca="1" ref="B2239" ca="1">IF(AND(MAX(IF(L2238:L3248=L2239,U2238:U3248))=U2239,V2239&lt;=B$1),M2239,"-")</f>
        <v>1732990108001</v>
      </c>
      <c r="C2239" s="4">
        <f t="shared" si="375"/>
        <v>1</v>
      </c>
      <c r="D2239" s="4" t="str">
        <f t="shared" si="376"/>
        <v>7</v>
      </c>
      <c r="E2239" s="4" t="str">
        <f t="shared" si="377"/>
        <v>3</v>
      </c>
      <c r="F2239" s="4" t="str">
        <f t="shared" si="378"/>
        <v>2</v>
      </c>
      <c r="G2239" s="4" t="str">
        <f t="shared" si="379"/>
        <v>99</v>
      </c>
      <c r="H2239" s="4" t="str">
        <f t="shared" si="380"/>
        <v>0</v>
      </c>
      <c r="I2239" s="4" t="str">
        <f t="shared" si="381"/>
        <v>1</v>
      </c>
      <c r="J2239" s="4" t="str">
        <f t="shared" si="382"/>
        <v>08</v>
      </c>
      <c r="K2239" s="4" t="str">
        <f t="shared" si="383"/>
        <v>001</v>
      </c>
      <c r="L2239" s="55" t="str">
        <f t="shared" si="384"/>
        <v>1732990108001</v>
      </c>
      <c r="M2239" s="105">
        <v>1732990108001</v>
      </c>
      <c r="N2239" s="106" t="s">
        <v>40</v>
      </c>
      <c r="O2239" s="108" t="s">
        <v>3652</v>
      </c>
      <c r="P2239" s="101" t="s">
        <v>36</v>
      </c>
      <c r="Q2239" s="33">
        <v>1738109105001</v>
      </c>
      <c r="R2239" s="33" t="s">
        <v>40</v>
      </c>
      <c r="S2239" s="34" t="s">
        <v>3653</v>
      </c>
      <c r="T2239" s="58" t="s">
        <v>24</v>
      </c>
      <c r="U2239" s="58">
        <v>44927</v>
      </c>
      <c r="V2239" s="58">
        <v>44927</v>
      </c>
      <c r="W2239" s="93" t="s">
        <v>25</v>
      </c>
    </row>
    <row r="2240" spans="1:23" s="5" customFormat="1" ht="27" customHeight="1" x14ac:dyDescent="0.25">
      <c r="A2240" s="99">
        <f t="shared" si="385"/>
        <v>1</v>
      </c>
      <c r="B2240" s="97">
        <f t="array" aca="1" ref="B2240" ca="1">IF(AND(MAX(IF(L2239:L3249=L2240,U2239:U3249))=U2240,V2240&lt;=B$1),M2240,"-")</f>
        <v>1732990109000</v>
      </c>
      <c r="C2240" s="4">
        <f t="shared" si="375"/>
        <v>1</v>
      </c>
      <c r="D2240" s="4" t="str">
        <f t="shared" si="376"/>
        <v>7</v>
      </c>
      <c r="E2240" s="4" t="str">
        <f t="shared" si="377"/>
        <v>3</v>
      </c>
      <c r="F2240" s="4" t="str">
        <f t="shared" si="378"/>
        <v>2</v>
      </c>
      <c r="G2240" s="4" t="str">
        <f t="shared" si="379"/>
        <v>99</v>
      </c>
      <c r="H2240" s="4" t="str">
        <f t="shared" si="380"/>
        <v>0</v>
      </c>
      <c r="I2240" s="4" t="str">
        <f t="shared" si="381"/>
        <v>1</v>
      </c>
      <c r="J2240" s="4" t="str">
        <f t="shared" si="382"/>
        <v>09</v>
      </c>
      <c r="K2240" s="4" t="str">
        <f t="shared" si="383"/>
        <v>000</v>
      </c>
      <c r="L2240" s="55" t="str">
        <f t="shared" si="384"/>
        <v>1732990109000</v>
      </c>
      <c r="M2240" s="105">
        <v>1732990109000</v>
      </c>
      <c r="N2240" s="106" t="s">
        <v>21</v>
      </c>
      <c r="O2240" s="108" t="s">
        <v>3654</v>
      </c>
      <c r="P2240" s="101" t="s">
        <v>36</v>
      </c>
      <c r="Q2240" s="33">
        <v>1738109106000</v>
      </c>
      <c r="R2240" s="33" t="s">
        <v>21</v>
      </c>
      <c r="S2240" s="34" t="s">
        <v>3655</v>
      </c>
      <c r="T2240" s="58" t="s">
        <v>24</v>
      </c>
      <c r="U2240" s="58">
        <v>44927</v>
      </c>
      <c r="V2240" s="58">
        <v>44927</v>
      </c>
      <c r="W2240" s="93" t="s">
        <v>25</v>
      </c>
    </row>
    <row r="2241" spans="1:23" s="5" customFormat="1" ht="27" customHeight="1" x14ac:dyDescent="0.25">
      <c r="A2241" s="99">
        <f t="shared" si="385"/>
        <v>1</v>
      </c>
      <c r="B2241" s="97">
        <f t="array" aca="1" ref="B2241" ca="1">IF(AND(MAX(IF(L2240:L3250=L2241,U2240:U3250))=U2241,V2241&lt;=B$1),M2241,"-")</f>
        <v>1732990110000</v>
      </c>
      <c r="C2241" s="4">
        <f t="shared" si="375"/>
        <v>1</v>
      </c>
      <c r="D2241" s="4" t="str">
        <f t="shared" si="376"/>
        <v>7</v>
      </c>
      <c r="E2241" s="4" t="str">
        <f t="shared" si="377"/>
        <v>3</v>
      </c>
      <c r="F2241" s="4" t="str">
        <f t="shared" si="378"/>
        <v>2</v>
      </c>
      <c r="G2241" s="4" t="str">
        <f t="shared" si="379"/>
        <v>99</v>
      </c>
      <c r="H2241" s="4" t="str">
        <f t="shared" si="380"/>
        <v>0</v>
      </c>
      <c r="I2241" s="4" t="str">
        <f t="shared" si="381"/>
        <v>1</v>
      </c>
      <c r="J2241" s="4" t="str">
        <f t="shared" si="382"/>
        <v>10</v>
      </c>
      <c r="K2241" s="4" t="str">
        <f t="shared" si="383"/>
        <v>000</v>
      </c>
      <c r="L2241" s="55" t="str">
        <f t="shared" si="384"/>
        <v>1732990110000</v>
      </c>
      <c r="M2241" s="105">
        <v>1732990110000</v>
      </c>
      <c r="N2241" s="106" t="s">
        <v>21</v>
      </c>
      <c r="O2241" s="108" t="s">
        <v>3656</v>
      </c>
      <c r="P2241" s="101" t="s">
        <v>36</v>
      </c>
      <c r="Q2241" s="33">
        <v>1738109107000</v>
      </c>
      <c r="R2241" s="33" t="s">
        <v>21</v>
      </c>
      <c r="S2241" s="34" t="s">
        <v>3657</v>
      </c>
      <c r="T2241" s="58" t="s">
        <v>24</v>
      </c>
      <c r="U2241" s="58">
        <v>44927</v>
      </c>
      <c r="V2241" s="58">
        <v>44927</v>
      </c>
      <c r="W2241" s="93" t="s">
        <v>25</v>
      </c>
    </row>
    <row r="2242" spans="1:23" s="5" customFormat="1" ht="27" customHeight="1" x14ac:dyDescent="0.25">
      <c r="A2242" s="99">
        <f t="shared" si="385"/>
        <v>1</v>
      </c>
      <c r="B2242" s="97">
        <f t="array" aca="1" ref="B2242" ca="1">IF(AND(MAX(IF(L2241:L3251=L2242,U2241:U3251))=U2242,V2242&lt;=B$1),M2242,"-")</f>
        <v>1732990111000</v>
      </c>
      <c r="C2242" s="4">
        <f t="shared" si="375"/>
        <v>1</v>
      </c>
      <c r="D2242" s="4" t="str">
        <f t="shared" si="376"/>
        <v>7</v>
      </c>
      <c r="E2242" s="4" t="str">
        <f t="shared" si="377"/>
        <v>3</v>
      </c>
      <c r="F2242" s="4" t="str">
        <f t="shared" si="378"/>
        <v>2</v>
      </c>
      <c r="G2242" s="4" t="str">
        <f t="shared" si="379"/>
        <v>99</v>
      </c>
      <c r="H2242" s="4" t="str">
        <f t="shared" si="380"/>
        <v>0</v>
      </c>
      <c r="I2242" s="4" t="str">
        <f t="shared" si="381"/>
        <v>1</v>
      </c>
      <c r="J2242" s="4" t="str">
        <f t="shared" si="382"/>
        <v>11</v>
      </c>
      <c r="K2242" s="4" t="str">
        <f t="shared" si="383"/>
        <v>000</v>
      </c>
      <c r="L2242" s="55" t="str">
        <f t="shared" si="384"/>
        <v>1732990111000</v>
      </c>
      <c r="M2242" s="105">
        <v>1732990111000</v>
      </c>
      <c r="N2242" s="106" t="s">
        <v>21</v>
      </c>
      <c r="O2242" s="108" t="s">
        <v>3658</v>
      </c>
      <c r="P2242" s="101" t="s">
        <v>36</v>
      </c>
      <c r="Q2242" s="33">
        <v>1738109108000</v>
      </c>
      <c r="R2242" s="33" t="s">
        <v>21</v>
      </c>
      <c r="S2242" s="34" t="s">
        <v>3659</v>
      </c>
      <c r="T2242" s="58" t="s">
        <v>24</v>
      </c>
      <c r="U2242" s="58">
        <v>44927</v>
      </c>
      <c r="V2242" s="58">
        <v>44927</v>
      </c>
      <c r="W2242" s="93" t="s">
        <v>25</v>
      </c>
    </row>
    <row r="2243" spans="1:23" s="5" customFormat="1" ht="27" customHeight="1" x14ac:dyDescent="0.25">
      <c r="A2243" s="99">
        <f t="shared" ref="A2243:A2306" si="386">COUNTIF(L:L,L2243)</f>
        <v>1</v>
      </c>
      <c r="B2243" s="97">
        <f t="array" aca="1" ref="B2243" ca="1">IF(AND(MAX(IF(L2242:L3252=L2243,U2242:U3252))=U2243,V2243&lt;=B$1),M2243,"-")</f>
        <v>1732990112000</v>
      </c>
      <c r="C2243" s="4">
        <f t="shared" ref="C2243:C2306" si="387">IF(M2243=0,"",IF(AND(I2243=0,RIGHT(M2243,5)&lt;&gt;"00000"),"tipo = 0 e detalhamento dif. 0",1))</f>
        <v>1</v>
      </c>
      <c r="D2243" s="4" t="str">
        <f t="shared" ref="D2243:D2306" si="388">MID(M2243,2,1)</f>
        <v>7</v>
      </c>
      <c r="E2243" s="4" t="str">
        <f t="shared" ref="E2243:E2306" si="389">MID(M2243,3,1)</f>
        <v>3</v>
      </c>
      <c r="F2243" s="4" t="str">
        <f t="shared" ref="F2243:F2306" si="390">MID(M2243,4,1)</f>
        <v>2</v>
      </c>
      <c r="G2243" s="4" t="str">
        <f t="shared" ref="G2243:G2306" si="391">MID(M2243,5,2)</f>
        <v>99</v>
      </c>
      <c r="H2243" s="4" t="str">
        <f t="shared" ref="H2243:H2306" si="392">MID(M2243,7,1)</f>
        <v>0</v>
      </c>
      <c r="I2243" s="4" t="str">
        <f t="shared" ref="I2243:I2306" si="393">MID(M2243,8,1)</f>
        <v>1</v>
      </c>
      <c r="J2243" s="4" t="str">
        <f t="shared" ref="J2243:J2306" si="394">MID(M2243,9,2)</f>
        <v>12</v>
      </c>
      <c r="K2243" s="4" t="str">
        <f t="shared" ref="K2243:K2306" si="395">RIGHT(M2243,3)</f>
        <v>000</v>
      </c>
      <c r="L2243" s="55" t="str">
        <f t="shared" ref="L2243:L2306" si="396">CONCATENATE(M2243)</f>
        <v>1732990112000</v>
      </c>
      <c r="M2243" s="105">
        <v>1732990112000</v>
      </c>
      <c r="N2243" s="106" t="s">
        <v>21</v>
      </c>
      <c r="O2243" s="108" t="s">
        <v>3660</v>
      </c>
      <c r="P2243" s="101" t="s">
        <v>36</v>
      </c>
      <c r="Q2243" s="33">
        <v>1738109109000</v>
      </c>
      <c r="R2243" s="33" t="s">
        <v>21</v>
      </c>
      <c r="S2243" s="34" t="s">
        <v>3661</v>
      </c>
      <c r="T2243" s="58" t="s">
        <v>24</v>
      </c>
      <c r="U2243" s="58">
        <v>44927</v>
      </c>
      <c r="V2243" s="58">
        <v>44927</v>
      </c>
      <c r="W2243" s="93" t="s">
        <v>25</v>
      </c>
    </row>
    <row r="2244" spans="1:23" s="5" customFormat="1" ht="27" customHeight="1" x14ac:dyDescent="0.25">
      <c r="A2244" s="99">
        <f t="shared" si="386"/>
        <v>1</v>
      </c>
      <c r="B2244" s="97">
        <f t="array" aca="1" ref="B2244" ca="1">IF(AND(MAX(IF(L2243:L3253=L2244,U2243:U3253))=U2244,V2244&lt;=B$1),M2244,"-")</f>
        <v>1732990113000</v>
      </c>
      <c r="C2244" s="4">
        <f t="shared" si="387"/>
        <v>1</v>
      </c>
      <c r="D2244" s="4" t="str">
        <f t="shared" si="388"/>
        <v>7</v>
      </c>
      <c r="E2244" s="4" t="str">
        <f t="shared" si="389"/>
        <v>3</v>
      </c>
      <c r="F2244" s="4" t="str">
        <f t="shared" si="390"/>
        <v>2</v>
      </c>
      <c r="G2244" s="4" t="str">
        <f t="shared" si="391"/>
        <v>99</v>
      </c>
      <c r="H2244" s="4" t="str">
        <f t="shared" si="392"/>
        <v>0</v>
      </c>
      <c r="I2244" s="4" t="str">
        <f t="shared" si="393"/>
        <v>1</v>
      </c>
      <c r="J2244" s="4" t="str">
        <f t="shared" si="394"/>
        <v>13</v>
      </c>
      <c r="K2244" s="4" t="str">
        <f t="shared" si="395"/>
        <v>000</v>
      </c>
      <c r="L2244" s="55" t="str">
        <f t="shared" si="396"/>
        <v>1732990113000</v>
      </c>
      <c r="M2244" s="105">
        <v>1732990113000</v>
      </c>
      <c r="N2244" s="106" t="s">
        <v>21</v>
      </c>
      <c r="O2244" s="108" t="s">
        <v>3662</v>
      </c>
      <c r="P2244" s="101" t="s">
        <v>36</v>
      </c>
      <c r="Q2244" s="33">
        <v>1738109110000</v>
      </c>
      <c r="R2244" s="33" t="s">
        <v>21</v>
      </c>
      <c r="S2244" s="34" t="s">
        <v>3663</v>
      </c>
      <c r="T2244" s="58" t="s">
        <v>24</v>
      </c>
      <c r="U2244" s="58">
        <v>44927</v>
      </c>
      <c r="V2244" s="58">
        <v>44927</v>
      </c>
      <c r="W2244" s="93" t="s">
        <v>25</v>
      </c>
    </row>
    <row r="2245" spans="1:23" s="5" customFormat="1" ht="27" customHeight="1" x14ac:dyDescent="0.25">
      <c r="A2245" s="99">
        <f t="shared" si="386"/>
        <v>1</v>
      </c>
      <c r="B2245" s="97">
        <f t="array" aca="1" ref="B2245" ca="1">IF(AND(MAX(IF(L2244:L3254=L2245,U2244:U3254))=U2245,V2245&lt;=B$1),M2245,"-")</f>
        <v>1732990114000</v>
      </c>
      <c r="C2245" s="4">
        <f t="shared" si="387"/>
        <v>1</v>
      </c>
      <c r="D2245" s="4" t="str">
        <f t="shared" si="388"/>
        <v>7</v>
      </c>
      <c r="E2245" s="4" t="str">
        <f t="shared" si="389"/>
        <v>3</v>
      </c>
      <c r="F2245" s="4" t="str">
        <f t="shared" si="390"/>
        <v>2</v>
      </c>
      <c r="G2245" s="4" t="str">
        <f t="shared" si="391"/>
        <v>99</v>
      </c>
      <c r="H2245" s="4" t="str">
        <f t="shared" si="392"/>
        <v>0</v>
      </c>
      <c r="I2245" s="4" t="str">
        <f t="shared" si="393"/>
        <v>1</v>
      </c>
      <c r="J2245" s="4" t="str">
        <f t="shared" si="394"/>
        <v>14</v>
      </c>
      <c r="K2245" s="4" t="str">
        <f t="shared" si="395"/>
        <v>000</v>
      </c>
      <c r="L2245" s="55" t="str">
        <f t="shared" si="396"/>
        <v>1732990114000</v>
      </c>
      <c r="M2245" s="105">
        <v>1732990114000</v>
      </c>
      <c r="N2245" s="106" t="s">
        <v>21</v>
      </c>
      <c r="O2245" s="108" t="s">
        <v>3664</v>
      </c>
      <c r="P2245" s="101" t="s">
        <v>36</v>
      </c>
      <c r="Q2245" s="33">
        <v>1738109111000</v>
      </c>
      <c r="R2245" s="33" t="s">
        <v>21</v>
      </c>
      <c r="S2245" s="34" t="s">
        <v>3665</v>
      </c>
      <c r="T2245" s="58" t="s">
        <v>24</v>
      </c>
      <c r="U2245" s="58">
        <v>44927</v>
      </c>
      <c r="V2245" s="58">
        <v>44927</v>
      </c>
      <c r="W2245" s="93" t="s">
        <v>25</v>
      </c>
    </row>
    <row r="2246" spans="1:23" s="5" customFormat="1" ht="27" customHeight="1" x14ac:dyDescent="0.25">
      <c r="A2246" s="99">
        <f t="shared" si="386"/>
        <v>1</v>
      </c>
      <c r="B2246" s="97">
        <f t="array" aca="1" ref="B2246" ca="1">IF(AND(MAX(IF(L2245:L3255=L2246,U2245:U3255))=U2246,V2246&lt;=B$1),M2246,"-")</f>
        <v>1732990115000</v>
      </c>
      <c r="C2246" s="4">
        <f t="shared" si="387"/>
        <v>1</v>
      </c>
      <c r="D2246" s="4" t="str">
        <f t="shared" si="388"/>
        <v>7</v>
      </c>
      <c r="E2246" s="4" t="str">
        <f t="shared" si="389"/>
        <v>3</v>
      </c>
      <c r="F2246" s="4" t="str">
        <f t="shared" si="390"/>
        <v>2</v>
      </c>
      <c r="G2246" s="4" t="str">
        <f t="shared" si="391"/>
        <v>99</v>
      </c>
      <c r="H2246" s="4" t="str">
        <f t="shared" si="392"/>
        <v>0</v>
      </c>
      <c r="I2246" s="4" t="str">
        <f t="shared" si="393"/>
        <v>1</v>
      </c>
      <c r="J2246" s="4" t="str">
        <f t="shared" si="394"/>
        <v>15</v>
      </c>
      <c r="K2246" s="4" t="str">
        <f t="shared" si="395"/>
        <v>000</v>
      </c>
      <c r="L2246" s="55" t="str">
        <f t="shared" si="396"/>
        <v>1732990115000</v>
      </c>
      <c r="M2246" s="105">
        <v>1732990115000</v>
      </c>
      <c r="N2246" s="106" t="s">
        <v>21</v>
      </c>
      <c r="O2246" s="108" t="s">
        <v>3666</v>
      </c>
      <c r="P2246" s="101" t="s">
        <v>36</v>
      </c>
      <c r="Q2246" s="33">
        <v>1738109112000</v>
      </c>
      <c r="R2246" s="33" t="s">
        <v>21</v>
      </c>
      <c r="S2246" s="34" t="s">
        <v>3667</v>
      </c>
      <c r="T2246" s="58" t="s">
        <v>24</v>
      </c>
      <c r="U2246" s="58">
        <v>44927</v>
      </c>
      <c r="V2246" s="58">
        <v>44927</v>
      </c>
      <c r="W2246" s="93" t="s">
        <v>25</v>
      </c>
    </row>
    <row r="2247" spans="1:23" s="5" customFormat="1" ht="27" customHeight="1" x14ac:dyDescent="0.25">
      <c r="A2247" s="99">
        <f t="shared" si="386"/>
        <v>1</v>
      </c>
      <c r="B2247" s="97">
        <f t="array" aca="1" ref="B2247" ca="1">IF(AND(MAX(IF(L2246:L3256=L2247,U2246:U3256))=U2247,V2247&lt;=B$1),M2247,"-")</f>
        <v>1732990116000</v>
      </c>
      <c r="C2247" s="4">
        <f t="shared" si="387"/>
        <v>1</v>
      </c>
      <c r="D2247" s="4" t="str">
        <f t="shared" si="388"/>
        <v>7</v>
      </c>
      <c r="E2247" s="4" t="str">
        <f t="shared" si="389"/>
        <v>3</v>
      </c>
      <c r="F2247" s="4" t="str">
        <f t="shared" si="390"/>
        <v>2</v>
      </c>
      <c r="G2247" s="4" t="str">
        <f t="shared" si="391"/>
        <v>99</v>
      </c>
      <c r="H2247" s="4" t="str">
        <f t="shared" si="392"/>
        <v>0</v>
      </c>
      <c r="I2247" s="4" t="str">
        <f t="shared" si="393"/>
        <v>1</v>
      </c>
      <c r="J2247" s="4" t="str">
        <f t="shared" si="394"/>
        <v>16</v>
      </c>
      <c r="K2247" s="4" t="str">
        <f t="shared" si="395"/>
        <v>000</v>
      </c>
      <c r="L2247" s="55" t="str">
        <f t="shared" si="396"/>
        <v>1732990116000</v>
      </c>
      <c r="M2247" s="105">
        <v>1732990116000</v>
      </c>
      <c r="N2247" s="106" t="s">
        <v>21</v>
      </c>
      <c r="O2247" s="108" t="s">
        <v>3668</v>
      </c>
      <c r="P2247" s="101" t="s">
        <v>36</v>
      </c>
      <c r="Q2247" s="33">
        <v>1738109113000</v>
      </c>
      <c r="R2247" s="33" t="s">
        <v>21</v>
      </c>
      <c r="S2247" s="34" t="s">
        <v>3669</v>
      </c>
      <c r="T2247" s="58" t="s">
        <v>24</v>
      </c>
      <c r="U2247" s="58">
        <v>44927</v>
      </c>
      <c r="V2247" s="58">
        <v>44927</v>
      </c>
      <c r="W2247" s="93" t="s">
        <v>25</v>
      </c>
    </row>
    <row r="2248" spans="1:23" s="5" customFormat="1" ht="27" customHeight="1" x14ac:dyDescent="0.25">
      <c r="A2248" s="99">
        <f t="shared" si="386"/>
        <v>1</v>
      </c>
      <c r="B2248" s="97">
        <f t="array" aca="1" ref="B2248" ca="1">IF(AND(MAX(IF(L2247:L3257=L2248,U2247:U3257))=U2248,V2248&lt;=B$1),M2248,"-")</f>
        <v>1732990117000</v>
      </c>
      <c r="C2248" s="4">
        <f t="shared" si="387"/>
        <v>1</v>
      </c>
      <c r="D2248" s="4" t="str">
        <f t="shared" si="388"/>
        <v>7</v>
      </c>
      <c r="E2248" s="4" t="str">
        <f t="shared" si="389"/>
        <v>3</v>
      </c>
      <c r="F2248" s="4" t="str">
        <f t="shared" si="390"/>
        <v>2</v>
      </c>
      <c r="G2248" s="4" t="str">
        <f t="shared" si="391"/>
        <v>99</v>
      </c>
      <c r="H2248" s="4" t="str">
        <f t="shared" si="392"/>
        <v>0</v>
      </c>
      <c r="I2248" s="4" t="str">
        <f t="shared" si="393"/>
        <v>1</v>
      </c>
      <c r="J2248" s="4" t="str">
        <f t="shared" si="394"/>
        <v>17</v>
      </c>
      <c r="K2248" s="4" t="str">
        <f t="shared" si="395"/>
        <v>000</v>
      </c>
      <c r="L2248" s="55" t="str">
        <f t="shared" si="396"/>
        <v>1732990117000</v>
      </c>
      <c r="M2248" s="105">
        <v>1732990117000</v>
      </c>
      <c r="N2248" s="106" t="s">
        <v>21</v>
      </c>
      <c r="O2248" s="108" t="s">
        <v>3670</v>
      </c>
      <c r="P2248" s="101" t="s">
        <v>36</v>
      </c>
      <c r="Q2248" s="33">
        <v>1738109114000</v>
      </c>
      <c r="R2248" s="33" t="s">
        <v>21</v>
      </c>
      <c r="S2248" s="34" t="s">
        <v>3671</v>
      </c>
      <c r="T2248" s="58" t="s">
        <v>24</v>
      </c>
      <c r="U2248" s="58">
        <v>44927</v>
      </c>
      <c r="V2248" s="58">
        <v>44927</v>
      </c>
      <c r="W2248" s="93" t="s">
        <v>25</v>
      </c>
    </row>
    <row r="2249" spans="1:23" s="5" customFormat="1" ht="27" customHeight="1" x14ac:dyDescent="0.25">
      <c r="A2249" s="99">
        <f t="shared" si="386"/>
        <v>1</v>
      </c>
      <c r="B2249" s="97">
        <f t="array" aca="1" ref="B2249" ca="1">IF(AND(MAX(IF(L2248:L3258=L2249,U2248:U3258))=U2249,V2249&lt;=B$1),M2249,"-")</f>
        <v>1732990118000</v>
      </c>
      <c r="C2249" s="4">
        <f t="shared" si="387"/>
        <v>1</v>
      </c>
      <c r="D2249" s="4" t="str">
        <f t="shared" si="388"/>
        <v>7</v>
      </c>
      <c r="E2249" s="4" t="str">
        <f t="shared" si="389"/>
        <v>3</v>
      </c>
      <c r="F2249" s="4" t="str">
        <f t="shared" si="390"/>
        <v>2</v>
      </c>
      <c r="G2249" s="4" t="str">
        <f t="shared" si="391"/>
        <v>99</v>
      </c>
      <c r="H2249" s="4" t="str">
        <f t="shared" si="392"/>
        <v>0</v>
      </c>
      <c r="I2249" s="4" t="str">
        <f t="shared" si="393"/>
        <v>1</v>
      </c>
      <c r="J2249" s="4" t="str">
        <f t="shared" si="394"/>
        <v>18</v>
      </c>
      <c r="K2249" s="4" t="str">
        <f t="shared" si="395"/>
        <v>000</v>
      </c>
      <c r="L2249" s="55" t="str">
        <f t="shared" si="396"/>
        <v>1732990118000</v>
      </c>
      <c r="M2249" s="105">
        <v>1732990118000</v>
      </c>
      <c r="N2249" s="106" t="s">
        <v>21</v>
      </c>
      <c r="O2249" s="108" t="s">
        <v>3672</v>
      </c>
      <c r="P2249" s="101" t="s">
        <v>36</v>
      </c>
      <c r="Q2249" s="33">
        <v>1738109115000</v>
      </c>
      <c r="R2249" s="33" t="s">
        <v>21</v>
      </c>
      <c r="S2249" s="34" t="s">
        <v>3673</v>
      </c>
      <c r="T2249" s="58" t="s">
        <v>24</v>
      </c>
      <c r="U2249" s="58">
        <v>44927</v>
      </c>
      <c r="V2249" s="58">
        <v>44927</v>
      </c>
      <c r="W2249" s="93" t="s">
        <v>25</v>
      </c>
    </row>
    <row r="2250" spans="1:23" s="5" customFormat="1" ht="27" customHeight="1" x14ac:dyDescent="0.25">
      <c r="A2250" s="99">
        <f t="shared" si="386"/>
        <v>1</v>
      </c>
      <c r="B2250" s="97">
        <f t="array" aca="1" ref="B2250" ca="1">IF(AND(MAX(IF(L2249:L3259=L2250,U2249:U3259))=U2250,V2250&lt;=B$1),M2250,"-")</f>
        <v>1732990119000</v>
      </c>
      <c r="C2250" s="4">
        <f t="shared" si="387"/>
        <v>1</v>
      </c>
      <c r="D2250" s="4" t="str">
        <f t="shared" si="388"/>
        <v>7</v>
      </c>
      <c r="E2250" s="4" t="str">
        <f t="shared" si="389"/>
        <v>3</v>
      </c>
      <c r="F2250" s="4" t="str">
        <f t="shared" si="390"/>
        <v>2</v>
      </c>
      <c r="G2250" s="4" t="str">
        <f t="shared" si="391"/>
        <v>99</v>
      </c>
      <c r="H2250" s="4" t="str">
        <f t="shared" si="392"/>
        <v>0</v>
      </c>
      <c r="I2250" s="4" t="str">
        <f t="shared" si="393"/>
        <v>1</v>
      </c>
      <c r="J2250" s="4" t="str">
        <f t="shared" si="394"/>
        <v>19</v>
      </c>
      <c r="K2250" s="4" t="str">
        <f t="shared" si="395"/>
        <v>000</v>
      </c>
      <c r="L2250" s="55" t="str">
        <f t="shared" si="396"/>
        <v>1732990119000</v>
      </c>
      <c r="M2250" s="105">
        <v>1732990119000</v>
      </c>
      <c r="N2250" s="106" t="s">
        <v>21</v>
      </c>
      <c r="O2250" s="108" t="s">
        <v>3674</v>
      </c>
      <c r="P2250" s="101" t="s">
        <v>36</v>
      </c>
      <c r="Q2250" s="33">
        <v>1738109116000</v>
      </c>
      <c r="R2250" s="33" t="s">
        <v>21</v>
      </c>
      <c r="S2250" s="34" t="s">
        <v>3675</v>
      </c>
      <c r="T2250" s="58" t="s">
        <v>24</v>
      </c>
      <c r="U2250" s="58">
        <v>44927</v>
      </c>
      <c r="V2250" s="58">
        <v>44927</v>
      </c>
      <c r="W2250" s="93" t="s">
        <v>25</v>
      </c>
    </row>
    <row r="2251" spans="1:23" s="5" customFormat="1" ht="27" customHeight="1" x14ac:dyDescent="0.25">
      <c r="A2251" s="99">
        <f t="shared" si="386"/>
        <v>1</v>
      </c>
      <c r="B2251" s="97">
        <f t="array" aca="1" ref="B2251" ca="1">IF(AND(MAX(IF(L2250:L3260=L2251,U2250:U3260))=U2251,V2251&lt;=B$1),M2251,"-")</f>
        <v>1732990120000</v>
      </c>
      <c r="C2251" s="4">
        <f t="shared" si="387"/>
        <v>1</v>
      </c>
      <c r="D2251" s="4" t="str">
        <f t="shared" si="388"/>
        <v>7</v>
      </c>
      <c r="E2251" s="4" t="str">
        <f t="shared" si="389"/>
        <v>3</v>
      </c>
      <c r="F2251" s="4" t="str">
        <f t="shared" si="390"/>
        <v>2</v>
      </c>
      <c r="G2251" s="4" t="str">
        <f t="shared" si="391"/>
        <v>99</v>
      </c>
      <c r="H2251" s="4" t="str">
        <f t="shared" si="392"/>
        <v>0</v>
      </c>
      <c r="I2251" s="4" t="str">
        <f t="shared" si="393"/>
        <v>1</v>
      </c>
      <c r="J2251" s="4" t="str">
        <f t="shared" si="394"/>
        <v>20</v>
      </c>
      <c r="K2251" s="4" t="str">
        <f t="shared" si="395"/>
        <v>000</v>
      </c>
      <c r="L2251" s="55" t="str">
        <f t="shared" si="396"/>
        <v>1732990120000</v>
      </c>
      <c r="M2251" s="105">
        <v>1732990120000</v>
      </c>
      <c r="N2251" s="106" t="s">
        <v>21</v>
      </c>
      <c r="O2251" s="108" t="s">
        <v>3676</v>
      </c>
      <c r="P2251" s="101" t="s">
        <v>36</v>
      </c>
      <c r="Q2251" s="33">
        <v>1738109117000</v>
      </c>
      <c r="R2251" s="33" t="s">
        <v>21</v>
      </c>
      <c r="S2251" s="34" t="s">
        <v>3677</v>
      </c>
      <c r="T2251" s="58" t="s">
        <v>24</v>
      </c>
      <c r="U2251" s="58">
        <v>44927</v>
      </c>
      <c r="V2251" s="58">
        <v>44927</v>
      </c>
      <c r="W2251" s="93" t="s">
        <v>25</v>
      </c>
    </row>
    <row r="2252" spans="1:23" s="5" customFormat="1" ht="27" customHeight="1" x14ac:dyDescent="0.25">
      <c r="A2252" s="99">
        <f t="shared" si="386"/>
        <v>1</v>
      </c>
      <c r="B2252" s="97">
        <f t="array" aca="1" ref="B2252" ca="1">IF(AND(MAX(IF(L2251:L3261=L2252,U2251:U3261))=U2252,V2252&lt;=B$1),M2252,"-")</f>
        <v>1732990121000</v>
      </c>
      <c r="C2252" s="4">
        <f t="shared" si="387"/>
        <v>1</v>
      </c>
      <c r="D2252" s="4" t="str">
        <f t="shared" si="388"/>
        <v>7</v>
      </c>
      <c r="E2252" s="4" t="str">
        <f t="shared" si="389"/>
        <v>3</v>
      </c>
      <c r="F2252" s="4" t="str">
        <f t="shared" si="390"/>
        <v>2</v>
      </c>
      <c r="G2252" s="4" t="str">
        <f t="shared" si="391"/>
        <v>99</v>
      </c>
      <c r="H2252" s="4" t="str">
        <f t="shared" si="392"/>
        <v>0</v>
      </c>
      <c r="I2252" s="4" t="str">
        <f t="shared" si="393"/>
        <v>1</v>
      </c>
      <c r="J2252" s="4" t="str">
        <f t="shared" si="394"/>
        <v>21</v>
      </c>
      <c r="K2252" s="4" t="str">
        <f t="shared" si="395"/>
        <v>000</v>
      </c>
      <c r="L2252" s="55" t="str">
        <f t="shared" si="396"/>
        <v>1732990121000</v>
      </c>
      <c r="M2252" s="105">
        <v>1732990121000</v>
      </c>
      <c r="N2252" s="106" t="s">
        <v>21</v>
      </c>
      <c r="O2252" s="108" t="s">
        <v>3678</v>
      </c>
      <c r="P2252" s="101" t="s">
        <v>36</v>
      </c>
      <c r="Q2252" s="33">
        <v>1738109118000</v>
      </c>
      <c r="R2252" s="33" t="s">
        <v>21</v>
      </c>
      <c r="S2252" s="34" t="s">
        <v>3679</v>
      </c>
      <c r="T2252" s="58" t="s">
        <v>24</v>
      </c>
      <c r="U2252" s="58">
        <v>44927</v>
      </c>
      <c r="V2252" s="58">
        <v>44927</v>
      </c>
      <c r="W2252" s="93" t="s">
        <v>25</v>
      </c>
    </row>
    <row r="2253" spans="1:23" s="5" customFormat="1" ht="27" customHeight="1" x14ac:dyDescent="0.25">
      <c r="A2253" s="99">
        <f t="shared" si="386"/>
        <v>1</v>
      </c>
      <c r="B2253" s="97">
        <f t="array" aca="1" ref="B2253" ca="1">IF(AND(MAX(IF(L2252:L3262=L2253,U2252:U3262))=U2253,V2253&lt;=B$1),M2253,"-")</f>
        <v>1732990122000</v>
      </c>
      <c r="C2253" s="4">
        <f t="shared" si="387"/>
        <v>1</v>
      </c>
      <c r="D2253" s="4" t="str">
        <f t="shared" si="388"/>
        <v>7</v>
      </c>
      <c r="E2253" s="4" t="str">
        <f t="shared" si="389"/>
        <v>3</v>
      </c>
      <c r="F2253" s="4" t="str">
        <f t="shared" si="390"/>
        <v>2</v>
      </c>
      <c r="G2253" s="4" t="str">
        <f t="shared" si="391"/>
        <v>99</v>
      </c>
      <c r="H2253" s="4" t="str">
        <f t="shared" si="392"/>
        <v>0</v>
      </c>
      <c r="I2253" s="4" t="str">
        <f t="shared" si="393"/>
        <v>1</v>
      </c>
      <c r="J2253" s="4" t="str">
        <f t="shared" si="394"/>
        <v>22</v>
      </c>
      <c r="K2253" s="4" t="str">
        <f t="shared" si="395"/>
        <v>000</v>
      </c>
      <c r="L2253" s="55" t="str">
        <f t="shared" si="396"/>
        <v>1732990122000</v>
      </c>
      <c r="M2253" s="105">
        <v>1732990122000</v>
      </c>
      <c r="N2253" s="106" t="s">
        <v>21</v>
      </c>
      <c r="O2253" s="108" t="s">
        <v>3680</v>
      </c>
      <c r="P2253" s="101" t="s">
        <v>36</v>
      </c>
      <c r="Q2253" s="33">
        <v>1738109119000</v>
      </c>
      <c r="R2253" s="33" t="s">
        <v>21</v>
      </c>
      <c r="S2253" s="34" t="s">
        <v>3681</v>
      </c>
      <c r="T2253" s="58" t="s">
        <v>24</v>
      </c>
      <c r="U2253" s="58">
        <v>44927</v>
      </c>
      <c r="V2253" s="58">
        <v>44927</v>
      </c>
      <c r="W2253" s="93" t="s">
        <v>25</v>
      </c>
    </row>
    <row r="2254" spans="1:23" s="5" customFormat="1" ht="27" customHeight="1" x14ac:dyDescent="0.25">
      <c r="A2254" s="99">
        <f t="shared" si="386"/>
        <v>1</v>
      </c>
      <c r="B2254" s="97">
        <f t="array" aca="1" ref="B2254" ca="1">IF(AND(MAX(IF(L2253:L3263=L2254,U2253:U3263))=U2254,V2254&lt;=B$1),M2254,"-")</f>
        <v>1732990123000</v>
      </c>
      <c r="C2254" s="4">
        <f t="shared" si="387"/>
        <v>1</v>
      </c>
      <c r="D2254" s="4" t="str">
        <f t="shared" si="388"/>
        <v>7</v>
      </c>
      <c r="E2254" s="4" t="str">
        <f t="shared" si="389"/>
        <v>3</v>
      </c>
      <c r="F2254" s="4" t="str">
        <f t="shared" si="390"/>
        <v>2</v>
      </c>
      <c r="G2254" s="4" t="str">
        <f t="shared" si="391"/>
        <v>99</v>
      </c>
      <c r="H2254" s="4" t="str">
        <f t="shared" si="392"/>
        <v>0</v>
      </c>
      <c r="I2254" s="4" t="str">
        <f t="shared" si="393"/>
        <v>1</v>
      </c>
      <c r="J2254" s="4" t="str">
        <f t="shared" si="394"/>
        <v>23</v>
      </c>
      <c r="K2254" s="4" t="str">
        <f t="shared" si="395"/>
        <v>000</v>
      </c>
      <c r="L2254" s="55" t="str">
        <f t="shared" si="396"/>
        <v>1732990123000</v>
      </c>
      <c r="M2254" s="105">
        <v>1732990123000</v>
      </c>
      <c r="N2254" s="106" t="s">
        <v>21</v>
      </c>
      <c r="O2254" s="108" t="s">
        <v>3682</v>
      </c>
      <c r="P2254" s="101" t="s">
        <v>36</v>
      </c>
      <c r="Q2254" s="33">
        <v>1738109120000</v>
      </c>
      <c r="R2254" s="33" t="s">
        <v>21</v>
      </c>
      <c r="S2254" s="34" t="s">
        <v>3683</v>
      </c>
      <c r="T2254" s="58" t="s">
        <v>24</v>
      </c>
      <c r="U2254" s="58">
        <v>44927</v>
      </c>
      <c r="V2254" s="58">
        <v>44927</v>
      </c>
      <c r="W2254" s="93" t="s">
        <v>25</v>
      </c>
    </row>
    <row r="2255" spans="1:23" s="5" customFormat="1" ht="27" customHeight="1" x14ac:dyDescent="0.25">
      <c r="A2255" s="99">
        <f t="shared" si="386"/>
        <v>1</v>
      </c>
      <c r="B2255" s="97">
        <f t="array" aca="1" ref="B2255" ca="1">IF(AND(MAX(IF(L2254:L3264=L2255,U2254:U3264))=U2255,V2255&lt;=B$1),M2255,"-")</f>
        <v>1732990123001</v>
      </c>
      <c r="C2255" s="4">
        <f t="shared" si="387"/>
        <v>1</v>
      </c>
      <c r="D2255" s="4" t="str">
        <f t="shared" si="388"/>
        <v>7</v>
      </c>
      <c r="E2255" s="4" t="str">
        <f t="shared" si="389"/>
        <v>3</v>
      </c>
      <c r="F2255" s="4" t="str">
        <f t="shared" si="390"/>
        <v>2</v>
      </c>
      <c r="G2255" s="4" t="str">
        <f t="shared" si="391"/>
        <v>99</v>
      </c>
      <c r="H2255" s="4" t="str">
        <f t="shared" si="392"/>
        <v>0</v>
      </c>
      <c r="I2255" s="4" t="str">
        <f t="shared" si="393"/>
        <v>1</v>
      </c>
      <c r="J2255" s="4" t="str">
        <f t="shared" si="394"/>
        <v>23</v>
      </c>
      <c r="K2255" s="4" t="str">
        <f t="shared" si="395"/>
        <v>001</v>
      </c>
      <c r="L2255" s="55" t="str">
        <f t="shared" si="396"/>
        <v>1732990123001</v>
      </c>
      <c r="M2255" s="105">
        <v>1732990123001</v>
      </c>
      <c r="N2255" s="106" t="s">
        <v>40</v>
      </c>
      <c r="O2255" s="108" t="s">
        <v>3684</v>
      </c>
      <c r="P2255" s="101" t="s">
        <v>36</v>
      </c>
      <c r="Q2255" s="33">
        <v>1738109120001</v>
      </c>
      <c r="R2255" s="33" t="s">
        <v>40</v>
      </c>
      <c r="S2255" s="34" t="s">
        <v>3684</v>
      </c>
      <c r="T2255" s="58" t="s">
        <v>24</v>
      </c>
      <c r="U2255" s="58">
        <v>44927</v>
      </c>
      <c r="V2255" s="58">
        <v>44927</v>
      </c>
      <c r="W2255" s="93" t="s">
        <v>25</v>
      </c>
    </row>
    <row r="2256" spans="1:23" s="5" customFormat="1" ht="27" customHeight="1" x14ac:dyDescent="0.25">
      <c r="A2256" s="99">
        <f t="shared" si="386"/>
        <v>1</v>
      </c>
      <c r="B2256" s="97">
        <f t="array" aca="1" ref="B2256" ca="1">IF(AND(MAX(IF(L2255:L3265=L2256,U2255:U3265))=U2256,V2256&lt;=B$1),M2256,"-")</f>
        <v>1732990123002</v>
      </c>
      <c r="C2256" s="4">
        <f t="shared" si="387"/>
        <v>1</v>
      </c>
      <c r="D2256" s="4" t="str">
        <f t="shared" si="388"/>
        <v>7</v>
      </c>
      <c r="E2256" s="4" t="str">
        <f t="shared" si="389"/>
        <v>3</v>
      </c>
      <c r="F2256" s="4" t="str">
        <f t="shared" si="390"/>
        <v>2</v>
      </c>
      <c r="G2256" s="4" t="str">
        <f t="shared" si="391"/>
        <v>99</v>
      </c>
      <c r="H2256" s="4" t="str">
        <f t="shared" si="392"/>
        <v>0</v>
      </c>
      <c r="I2256" s="4" t="str">
        <f t="shared" si="393"/>
        <v>1</v>
      </c>
      <c r="J2256" s="4" t="str">
        <f t="shared" si="394"/>
        <v>23</v>
      </c>
      <c r="K2256" s="4" t="str">
        <f t="shared" si="395"/>
        <v>002</v>
      </c>
      <c r="L2256" s="55" t="str">
        <f t="shared" si="396"/>
        <v>1732990123002</v>
      </c>
      <c r="M2256" s="105">
        <v>1732990123002</v>
      </c>
      <c r="N2256" s="106" t="s">
        <v>40</v>
      </c>
      <c r="O2256" s="108" t="s">
        <v>3685</v>
      </c>
      <c r="P2256" s="101" t="s">
        <v>36</v>
      </c>
      <c r="Q2256" s="33">
        <v>1738109120002</v>
      </c>
      <c r="R2256" s="33" t="s">
        <v>40</v>
      </c>
      <c r="S2256" s="34" t="s">
        <v>3686</v>
      </c>
      <c r="T2256" s="58" t="s">
        <v>24</v>
      </c>
      <c r="U2256" s="58">
        <v>44927</v>
      </c>
      <c r="V2256" s="58">
        <v>44927</v>
      </c>
      <c r="W2256" s="93" t="s">
        <v>25</v>
      </c>
    </row>
    <row r="2257" spans="1:23" s="5" customFormat="1" ht="27" customHeight="1" x14ac:dyDescent="0.25">
      <c r="A2257" s="99">
        <f t="shared" si="386"/>
        <v>1</v>
      </c>
      <c r="B2257" s="97">
        <f t="array" aca="1" ref="B2257" ca="1">IF(AND(MAX(IF(L2256:L3266=L2257,U2256:U3266))=U2257,V2257&lt;=B$1),M2257,"-")</f>
        <v>1732990123003</v>
      </c>
      <c r="C2257" s="4">
        <f t="shared" si="387"/>
        <v>1</v>
      </c>
      <c r="D2257" s="4" t="str">
        <f t="shared" si="388"/>
        <v>7</v>
      </c>
      <c r="E2257" s="4" t="str">
        <f t="shared" si="389"/>
        <v>3</v>
      </c>
      <c r="F2257" s="4" t="str">
        <f t="shared" si="390"/>
        <v>2</v>
      </c>
      <c r="G2257" s="4" t="str">
        <f t="shared" si="391"/>
        <v>99</v>
      </c>
      <c r="H2257" s="4" t="str">
        <f t="shared" si="392"/>
        <v>0</v>
      </c>
      <c r="I2257" s="4" t="str">
        <f t="shared" si="393"/>
        <v>1</v>
      </c>
      <c r="J2257" s="4" t="str">
        <f t="shared" si="394"/>
        <v>23</v>
      </c>
      <c r="K2257" s="4" t="str">
        <f t="shared" si="395"/>
        <v>003</v>
      </c>
      <c r="L2257" s="55" t="str">
        <f t="shared" si="396"/>
        <v>1732990123003</v>
      </c>
      <c r="M2257" s="105">
        <v>1732990123003</v>
      </c>
      <c r="N2257" s="106" t="s">
        <v>40</v>
      </c>
      <c r="O2257" s="108" t="s">
        <v>3687</v>
      </c>
      <c r="P2257" s="101" t="s">
        <v>36</v>
      </c>
      <c r="Q2257" s="33">
        <v>1738109120003</v>
      </c>
      <c r="R2257" s="33" t="s">
        <v>40</v>
      </c>
      <c r="S2257" s="34" t="s">
        <v>3687</v>
      </c>
      <c r="T2257" s="58" t="s">
        <v>24</v>
      </c>
      <c r="U2257" s="58">
        <v>44927</v>
      </c>
      <c r="V2257" s="58">
        <v>44927</v>
      </c>
      <c r="W2257" s="93" t="s">
        <v>25</v>
      </c>
    </row>
    <row r="2258" spans="1:23" s="5" customFormat="1" ht="27" customHeight="1" x14ac:dyDescent="0.25">
      <c r="A2258" s="99">
        <f t="shared" si="386"/>
        <v>1</v>
      </c>
      <c r="B2258" s="97">
        <f t="array" aca="1" ref="B2258" ca="1">IF(AND(MAX(IF(L2257:L3267=L2258,U2257:U3267))=U2258,V2258&lt;=B$1),M2258,"-")</f>
        <v>1732990123004</v>
      </c>
      <c r="C2258" s="4">
        <f t="shared" si="387"/>
        <v>1</v>
      </c>
      <c r="D2258" s="4" t="str">
        <f t="shared" si="388"/>
        <v>7</v>
      </c>
      <c r="E2258" s="4" t="str">
        <f t="shared" si="389"/>
        <v>3</v>
      </c>
      <c r="F2258" s="4" t="str">
        <f t="shared" si="390"/>
        <v>2</v>
      </c>
      <c r="G2258" s="4" t="str">
        <f t="shared" si="391"/>
        <v>99</v>
      </c>
      <c r="H2258" s="4" t="str">
        <f t="shared" si="392"/>
        <v>0</v>
      </c>
      <c r="I2258" s="4" t="str">
        <f t="shared" si="393"/>
        <v>1</v>
      </c>
      <c r="J2258" s="4" t="str">
        <f t="shared" si="394"/>
        <v>23</v>
      </c>
      <c r="K2258" s="4" t="str">
        <f t="shared" si="395"/>
        <v>004</v>
      </c>
      <c r="L2258" s="55" t="str">
        <f t="shared" si="396"/>
        <v>1732990123004</v>
      </c>
      <c r="M2258" s="105">
        <v>1732990123004</v>
      </c>
      <c r="N2258" s="106" t="s">
        <v>40</v>
      </c>
      <c r="O2258" s="108" t="s">
        <v>3688</v>
      </c>
      <c r="P2258" s="101" t="s">
        <v>36</v>
      </c>
      <c r="Q2258" s="33">
        <v>1738109120004</v>
      </c>
      <c r="R2258" s="33" t="s">
        <v>40</v>
      </c>
      <c r="S2258" s="34" t="s">
        <v>3688</v>
      </c>
      <c r="T2258" s="58" t="s">
        <v>24</v>
      </c>
      <c r="U2258" s="58">
        <v>44927</v>
      </c>
      <c r="V2258" s="58">
        <v>44927</v>
      </c>
      <c r="W2258" s="93" t="s">
        <v>25</v>
      </c>
    </row>
    <row r="2259" spans="1:23" s="5" customFormat="1" ht="27" customHeight="1" x14ac:dyDescent="0.25">
      <c r="A2259" s="99">
        <f t="shared" si="386"/>
        <v>1</v>
      </c>
      <c r="B2259" s="97">
        <f t="array" aca="1" ref="B2259" ca="1">IF(AND(MAX(IF(L2258:L3268=L2259,U2258:U3268))=U2259,V2259&lt;=B$1),M2259,"-")</f>
        <v>1732990124000</v>
      </c>
      <c r="C2259" s="4">
        <f t="shared" si="387"/>
        <v>1</v>
      </c>
      <c r="D2259" s="4" t="str">
        <f t="shared" si="388"/>
        <v>7</v>
      </c>
      <c r="E2259" s="4" t="str">
        <f t="shared" si="389"/>
        <v>3</v>
      </c>
      <c r="F2259" s="4" t="str">
        <f t="shared" si="390"/>
        <v>2</v>
      </c>
      <c r="G2259" s="4" t="str">
        <f t="shared" si="391"/>
        <v>99</v>
      </c>
      <c r="H2259" s="4" t="str">
        <f t="shared" si="392"/>
        <v>0</v>
      </c>
      <c r="I2259" s="4" t="str">
        <f t="shared" si="393"/>
        <v>1</v>
      </c>
      <c r="J2259" s="4" t="str">
        <f t="shared" si="394"/>
        <v>24</v>
      </c>
      <c r="K2259" s="4" t="str">
        <f t="shared" si="395"/>
        <v>000</v>
      </c>
      <c r="L2259" s="55" t="str">
        <f t="shared" si="396"/>
        <v>1732990124000</v>
      </c>
      <c r="M2259" s="105">
        <v>1732990124000</v>
      </c>
      <c r="N2259" s="106" t="s">
        <v>21</v>
      </c>
      <c r="O2259" s="108" t="s">
        <v>3689</v>
      </c>
      <c r="P2259" s="101" t="s">
        <v>36</v>
      </c>
      <c r="Q2259" s="33">
        <v>1738109121000</v>
      </c>
      <c r="R2259" s="33" t="s">
        <v>21</v>
      </c>
      <c r="S2259" s="34" t="s">
        <v>3690</v>
      </c>
      <c r="T2259" s="58" t="s">
        <v>24</v>
      </c>
      <c r="U2259" s="58">
        <v>44927</v>
      </c>
      <c r="V2259" s="58">
        <v>44927</v>
      </c>
      <c r="W2259" s="93" t="s">
        <v>25</v>
      </c>
    </row>
    <row r="2260" spans="1:23" s="5" customFormat="1" ht="27" customHeight="1" x14ac:dyDescent="0.25">
      <c r="A2260" s="99">
        <f t="shared" si="386"/>
        <v>1</v>
      </c>
      <c r="B2260" s="97">
        <f t="array" aca="1" ref="B2260" ca="1">IF(AND(MAX(IF(L2259:L3269=L2260,U2259:U3269))=U2260,V2260&lt;=B$1),M2260,"-")</f>
        <v>1732990125000</v>
      </c>
      <c r="C2260" s="4">
        <f t="shared" si="387"/>
        <v>1</v>
      </c>
      <c r="D2260" s="4" t="str">
        <f t="shared" si="388"/>
        <v>7</v>
      </c>
      <c r="E2260" s="4" t="str">
        <f t="shared" si="389"/>
        <v>3</v>
      </c>
      <c r="F2260" s="4" t="str">
        <f t="shared" si="390"/>
        <v>2</v>
      </c>
      <c r="G2260" s="4" t="str">
        <f t="shared" si="391"/>
        <v>99</v>
      </c>
      <c r="H2260" s="4" t="str">
        <f t="shared" si="392"/>
        <v>0</v>
      </c>
      <c r="I2260" s="4" t="str">
        <f t="shared" si="393"/>
        <v>1</v>
      </c>
      <c r="J2260" s="4" t="str">
        <f t="shared" si="394"/>
        <v>25</v>
      </c>
      <c r="K2260" s="4" t="str">
        <f t="shared" si="395"/>
        <v>000</v>
      </c>
      <c r="L2260" s="55" t="str">
        <f t="shared" si="396"/>
        <v>1732990125000</v>
      </c>
      <c r="M2260" s="105">
        <v>1732990125000</v>
      </c>
      <c r="N2260" s="106" t="s">
        <v>21</v>
      </c>
      <c r="O2260" s="108" t="s">
        <v>3691</v>
      </c>
      <c r="P2260" s="101" t="s">
        <v>36</v>
      </c>
      <c r="Q2260" s="33">
        <v>1738109122000</v>
      </c>
      <c r="R2260" s="33" t="s">
        <v>21</v>
      </c>
      <c r="S2260" s="34" t="s">
        <v>3692</v>
      </c>
      <c r="T2260" s="58" t="s">
        <v>24</v>
      </c>
      <c r="U2260" s="58">
        <v>44927</v>
      </c>
      <c r="V2260" s="58">
        <v>44927</v>
      </c>
      <c r="W2260" s="93" t="s">
        <v>25</v>
      </c>
    </row>
    <row r="2261" spans="1:23" s="5" customFormat="1" ht="27" customHeight="1" x14ac:dyDescent="0.25">
      <c r="A2261" s="99">
        <f t="shared" si="386"/>
        <v>1</v>
      </c>
      <c r="B2261" s="97">
        <f t="array" aca="1" ref="B2261" ca="1">IF(AND(MAX(IF(L2260:L3270=L2261,U2260:U3270))=U2261,V2261&lt;=B$1),M2261,"-")</f>
        <v>1739000000000</v>
      </c>
      <c r="C2261" s="4">
        <f t="shared" si="387"/>
        <v>1</v>
      </c>
      <c r="D2261" s="4" t="str">
        <f t="shared" si="388"/>
        <v>7</v>
      </c>
      <c r="E2261" s="4" t="str">
        <f t="shared" si="389"/>
        <v>3</v>
      </c>
      <c r="F2261" s="4" t="str">
        <f t="shared" si="390"/>
        <v>9</v>
      </c>
      <c r="G2261" s="4" t="str">
        <f t="shared" si="391"/>
        <v>00</v>
      </c>
      <c r="H2261" s="4" t="str">
        <f t="shared" si="392"/>
        <v>0</v>
      </c>
      <c r="I2261" s="4" t="str">
        <f t="shared" si="393"/>
        <v>0</v>
      </c>
      <c r="J2261" s="4" t="str">
        <f t="shared" si="394"/>
        <v>00</v>
      </c>
      <c r="K2261" s="4" t="str">
        <f t="shared" si="395"/>
        <v>000</v>
      </c>
      <c r="L2261" s="55" t="str">
        <f t="shared" si="396"/>
        <v>1739000000000</v>
      </c>
      <c r="M2261" s="105">
        <v>1739000000000</v>
      </c>
      <c r="N2261" s="106" t="s">
        <v>21</v>
      </c>
      <c r="O2261" s="108" t="s">
        <v>3693</v>
      </c>
      <c r="P2261" s="101" t="s">
        <v>36</v>
      </c>
      <c r="Q2261" s="33">
        <v>1738990000000</v>
      </c>
      <c r="R2261" s="33" t="s">
        <v>21</v>
      </c>
      <c r="S2261" s="34" t="s">
        <v>3693</v>
      </c>
      <c r="T2261" s="58" t="s">
        <v>24</v>
      </c>
      <c r="U2261" s="58">
        <v>44927</v>
      </c>
      <c r="V2261" s="58">
        <v>44927</v>
      </c>
      <c r="W2261" s="93" t="s">
        <v>25</v>
      </c>
    </row>
    <row r="2262" spans="1:23" s="5" customFormat="1" ht="27" customHeight="1" x14ac:dyDescent="0.25">
      <c r="A2262" s="99">
        <f t="shared" si="386"/>
        <v>1</v>
      </c>
      <c r="B2262" s="97">
        <f t="array" aca="1" ref="B2262" ca="1">IF(AND(MAX(IF(L2261:L3271=L2262,U2261:U3271))=U2262,V2262&lt;=B$1),M2262,"-")</f>
        <v>1739500000000</v>
      </c>
      <c r="C2262" s="4">
        <f t="shared" si="387"/>
        <v>1</v>
      </c>
      <c r="D2262" s="4" t="str">
        <f t="shared" si="388"/>
        <v>7</v>
      </c>
      <c r="E2262" s="4" t="str">
        <f t="shared" si="389"/>
        <v>3</v>
      </c>
      <c r="F2262" s="4" t="str">
        <f t="shared" si="390"/>
        <v>9</v>
      </c>
      <c r="G2262" s="4" t="str">
        <f t="shared" si="391"/>
        <v>50</v>
      </c>
      <c r="H2262" s="4" t="str">
        <f t="shared" si="392"/>
        <v>0</v>
      </c>
      <c r="I2262" s="4" t="str">
        <f t="shared" si="393"/>
        <v>0</v>
      </c>
      <c r="J2262" s="4" t="str">
        <f t="shared" si="394"/>
        <v>00</v>
      </c>
      <c r="K2262" s="4" t="str">
        <f t="shared" si="395"/>
        <v>000</v>
      </c>
      <c r="L2262" s="55" t="str">
        <f t="shared" si="396"/>
        <v>1739500000000</v>
      </c>
      <c r="M2262" s="105">
        <v>1739500000000</v>
      </c>
      <c r="N2262" s="106" t="s">
        <v>21</v>
      </c>
      <c r="O2262" s="108" t="s">
        <v>3694</v>
      </c>
      <c r="P2262" s="101" t="s">
        <v>36</v>
      </c>
      <c r="Q2262" s="33">
        <v>1738020000000</v>
      </c>
      <c r="R2262" s="33" t="s">
        <v>21</v>
      </c>
      <c r="S2262" s="34" t="s">
        <v>3694</v>
      </c>
      <c r="T2262" s="58" t="s">
        <v>24</v>
      </c>
      <c r="U2262" s="58">
        <v>44927</v>
      </c>
      <c r="V2262" s="58">
        <v>44927</v>
      </c>
      <c r="W2262" s="93" t="s">
        <v>25</v>
      </c>
    </row>
    <row r="2263" spans="1:23" s="5" customFormat="1" ht="27" customHeight="1" x14ac:dyDescent="0.25">
      <c r="A2263" s="99">
        <f t="shared" si="386"/>
        <v>1</v>
      </c>
      <c r="B2263" s="97">
        <f t="array" aca="1" ref="B2263" ca="1">IF(AND(MAX(IF(L2262:L3272=L2263,U2262:U3272))=U2263,V2263&lt;=B$1),M2263,"-")</f>
        <v>1739990000000</v>
      </c>
      <c r="C2263" s="4">
        <f t="shared" si="387"/>
        <v>1</v>
      </c>
      <c r="D2263" s="4" t="str">
        <f t="shared" si="388"/>
        <v>7</v>
      </c>
      <c r="E2263" s="4" t="str">
        <f t="shared" si="389"/>
        <v>3</v>
      </c>
      <c r="F2263" s="4" t="str">
        <f t="shared" si="390"/>
        <v>9</v>
      </c>
      <c r="G2263" s="4" t="str">
        <f t="shared" si="391"/>
        <v>99</v>
      </c>
      <c r="H2263" s="4" t="str">
        <f t="shared" si="392"/>
        <v>0</v>
      </c>
      <c r="I2263" s="4" t="str">
        <f t="shared" si="393"/>
        <v>0</v>
      </c>
      <c r="J2263" s="4" t="str">
        <f t="shared" si="394"/>
        <v>00</v>
      </c>
      <c r="K2263" s="4" t="str">
        <f t="shared" si="395"/>
        <v>000</v>
      </c>
      <c r="L2263" s="55" t="str">
        <f t="shared" si="396"/>
        <v>1739990000000</v>
      </c>
      <c r="M2263" s="105">
        <v>1739990000000</v>
      </c>
      <c r="N2263" s="106" t="s">
        <v>21</v>
      </c>
      <c r="O2263" s="108" t="s">
        <v>3693</v>
      </c>
      <c r="P2263" s="101" t="s">
        <v>107</v>
      </c>
      <c r="Q2263" s="33" t="s">
        <v>25</v>
      </c>
      <c r="R2263" s="33" t="s">
        <v>25</v>
      </c>
      <c r="S2263" s="34" t="s">
        <v>25</v>
      </c>
      <c r="T2263" s="58" t="s">
        <v>24</v>
      </c>
      <c r="U2263" s="58">
        <v>44927</v>
      </c>
      <c r="V2263" s="58">
        <v>44927</v>
      </c>
      <c r="W2263" s="93" t="s">
        <v>25</v>
      </c>
    </row>
    <row r="2264" spans="1:23" s="5" customFormat="1" ht="27" customHeight="1" x14ac:dyDescent="0.25">
      <c r="A2264" s="99">
        <f t="shared" si="386"/>
        <v>1</v>
      </c>
      <c r="B2264" s="97">
        <f t="array" aca="1" ref="B2264" ca="1">IF(AND(MAX(IF(L2263:L3273=L2264,U2263:U3273))=U2264,V2264&lt;=B$1),M2264,"-")</f>
        <v>1739990100000</v>
      </c>
      <c r="C2264" s="4">
        <f t="shared" si="387"/>
        <v>1</v>
      </c>
      <c r="D2264" s="4" t="str">
        <f t="shared" si="388"/>
        <v>7</v>
      </c>
      <c r="E2264" s="4" t="str">
        <f t="shared" si="389"/>
        <v>3</v>
      </c>
      <c r="F2264" s="4" t="str">
        <f t="shared" si="390"/>
        <v>9</v>
      </c>
      <c r="G2264" s="4" t="str">
        <f t="shared" si="391"/>
        <v>99</v>
      </c>
      <c r="H2264" s="4" t="str">
        <f t="shared" si="392"/>
        <v>0</v>
      </c>
      <c r="I2264" s="4" t="str">
        <f t="shared" si="393"/>
        <v>1</v>
      </c>
      <c r="J2264" s="4" t="str">
        <f t="shared" si="394"/>
        <v>00</v>
      </c>
      <c r="K2264" s="4" t="str">
        <f t="shared" si="395"/>
        <v>000</v>
      </c>
      <c r="L2264" s="55" t="str">
        <f t="shared" si="396"/>
        <v>1739990100000</v>
      </c>
      <c r="M2264" s="105">
        <v>1739990100000</v>
      </c>
      <c r="N2264" s="106" t="s">
        <v>21</v>
      </c>
      <c r="O2264" s="108" t="s">
        <v>3695</v>
      </c>
      <c r="P2264" s="101" t="s">
        <v>36</v>
      </c>
      <c r="Q2264" s="33">
        <v>1738991100000</v>
      </c>
      <c r="R2264" s="33" t="s">
        <v>21</v>
      </c>
      <c r="S2264" s="34" t="s">
        <v>3696</v>
      </c>
      <c r="T2264" s="58" t="s">
        <v>24</v>
      </c>
      <c r="U2264" s="58">
        <v>44927</v>
      </c>
      <c r="V2264" s="58">
        <v>44927</v>
      </c>
      <c r="W2264" s="93" t="s">
        <v>25</v>
      </c>
    </row>
    <row r="2265" spans="1:23" s="5" customFormat="1" ht="27" customHeight="1" x14ac:dyDescent="0.25">
      <c r="A2265" s="99">
        <f t="shared" si="386"/>
        <v>1</v>
      </c>
      <c r="B2265" s="97">
        <f t="array" aca="1" ref="B2265" ca="1">IF(AND(MAX(IF(L2264:L3274=L2265,U2264:U3274))=U2265,V2265&lt;=B$1),M2265,"-")</f>
        <v>1739990101000</v>
      </c>
      <c r="C2265" s="4">
        <f t="shared" si="387"/>
        <v>1</v>
      </c>
      <c r="D2265" s="4" t="str">
        <f t="shared" si="388"/>
        <v>7</v>
      </c>
      <c r="E2265" s="4" t="str">
        <f t="shared" si="389"/>
        <v>3</v>
      </c>
      <c r="F2265" s="4" t="str">
        <f t="shared" si="390"/>
        <v>9</v>
      </c>
      <c r="G2265" s="4" t="str">
        <f t="shared" si="391"/>
        <v>99</v>
      </c>
      <c r="H2265" s="4" t="str">
        <f t="shared" si="392"/>
        <v>0</v>
      </c>
      <c r="I2265" s="4" t="str">
        <f t="shared" si="393"/>
        <v>1</v>
      </c>
      <c r="J2265" s="4" t="str">
        <f t="shared" si="394"/>
        <v>01</v>
      </c>
      <c r="K2265" s="4" t="str">
        <f t="shared" si="395"/>
        <v>000</v>
      </c>
      <c r="L2265" s="55" t="str">
        <f t="shared" si="396"/>
        <v>1739990101000</v>
      </c>
      <c r="M2265" s="105">
        <v>1739990101000</v>
      </c>
      <c r="N2265" s="106" t="s">
        <v>21</v>
      </c>
      <c r="O2265" s="108" t="s">
        <v>3697</v>
      </c>
      <c r="P2265" s="101" t="s">
        <v>36</v>
      </c>
      <c r="Q2265" s="33">
        <v>1738991102000</v>
      </c>
      <c r="R2265" s="33" t="s">
        <v>21</v>
      </c>
      <c r="S2265" s="34" t="s">
        <v>3698</v>
      </c>
      <c r="T2265" s="58" t="s">
        <v>24</v>
      </c>
      <c r="U2265" s="58">
        <v>44927</v>
      </c>
      <c r="V2265" s="58">
        <v>44927</v>
      </c>
      <c r="W2265" s="93" t="s">
        <v>25</v>
      </c>
    </row>
    <row r="2266" spans="1:23" s="5" customFormat="1" ht="27" customHeight="1" x14ac:dyDescent="0.25">
      <c r="A2266" s="99">
        <f t="shared" si="386"/>
        <v>1</v>
      </c>
      <c r="B2266" s="97">
        <f t="array" aca="1" ref="B2266" ca="1">IF(AND(MAX(IF(L2265:L3275=L2266,U2265:U3275))=U2266,V2266&lt;=B$1),M2266,"-")</f>
        <v>1739990102000</v>
      </c>
      <c r="C2266" s="4">
        <f t="shared" si="387"/>
        <v>1</v>
      </c>
      <c r="D2266" s="4" t="str">
        <f t="shared" si="388"/>
        <v>7</v>
      </c>
      <c r="E2266" s="4" t="str">
        <f t="shared" si="389"/>
        <v>3</v>
      </c>
      <c r="F2266" s="4" t="str">
        <f t="shared" si="390"/>
        <v>9</v>
      </c>
      <c r="G2266" s="4" t="str">
        <f t="shared" si="391"/>
        <v>99</v>
      </c>
      <c r="H2266" s="4" t="str">
        <f t="shared" si="392"/>
        <v>0</v>
      </c>
      <c r="I2266" s="4" t="str">
        <f t="shared" si="393"/>
        <v>1</v>
      </c>
      <c r="J2266" s="4" t="str">
        <f t="shared" si="394"/>
        <v>02</v>
      </c>
      <c r="K2266" s="4" t="str">
        <f t="shared" si="395"/>
        <v>000</v>
      </c>
      <c r="L2266" s="55" t="str">
        <f t="shared" si="396"/>
        <v>1739990102000</v>
      </c>
      <c r="M2266" s="105">
        <v>1739990102000</v>
      </c>
      <c r="N2266" s="106" t="s">
        <v>21</v>
      </c>
      <c r="O2266" s="108" t="s">
        <v>3699</v>
      </c>
      <c r="P2266" s="101" t="s">
        <v>36</v>
      </c>
      <c r="Q2266" s="33">
        <v>1738991103000</v>
      </c>
      <c r="R2266" s="33" t="s">
        <v>21</v>
      </c>
      <c r="S2266" s="34" t="s">
        <v>3700</v>
      </c>
      <c r="T2266" s="58" t="s">
        <v>24</v>
      </c>
      <c r="U2266" s="58">
        <v>44927</v>
      </c>
      <c r="V2266" s="58">
        <v>44927</v>
      </c>
      <c r="W2266" s="93" t="s">
        <v>25</v>
      </c>
    </row>
    <row r="2267" spans="1:23" s="5" customFormat="1" ht="27" customHeight="1" x14ac:dyDescent="0.25">
      <c r="A2267" s="99">
        <f t="shared" si="386"/>
        <v>1</v>
      </c>
      <c r="B2267" s="97">
        <f t="array" aca="1" ref="B2267" ca="1">IF(AND(MAX(IF(L2266:L3276=L2267,U2266:U3276))=U2267,V2267&lt;=B$1),M2267,"-")</f>
        <v>1739990103000</v>
      </c>
      <c r="C2267" s="4">
        <f t="shared" si="387"/>
        <v>1</v>
      </c>
      <c r="D2267" s="4" t="str">
        <f t="shared" si="388"/>
        <v>7</v>
      </c>
      <c r="E2267" s="4" t="str">
        <f t="shared" si="389"/>
        <v>3</v>
      </c>
      <c r="F2267" s="4" t="str">
        <f t="shared" si="390"/>
        <v>9</v>
      </c>
      <c r="G2267" s="4" t="str">
        <f t="shared" si="391"/>
        <v>99</v>
      </c>
      <c r="H2267" s="4" t="str">
        <f t="shared" si="392"/>
        <v>0</v>
      </c>
      <c r="I2267" s="4" t="str">
        <f t="shared" si="393"/>
        <v>1</v>
      </c>
      <c r="J2267" s="4" t="str">
        <f t="shared" si="394"/>
        <v>03</v>
      </c>
      <c r="K2267" s="4" t="str">
        <f t="shared" si="395"/>
        <v>000</v>
      </c>
      <c r="L2267" s="55" t="str">
        <f t="shared" si="396"/>
        <v>1739990103000</v>
      </c>
      <c r="M2267" s="105">
        <v>1739990103000</v>
      </c>
      <c r="N2267" s="106" t="s">
        <v>21</v>
      </c>
      <c r="O2267" s="108" t="s">
        <v>3701</v>
      </c>
      <c r="P2267" s="101" t="s">
        <v>36</v>
      </c>
      <c r="Q2267" s="33">
        <v>1738991104000</v>
      </c>
      <c r="R2267" s="33" t="s">
        <v>21</v>
      </c>
      <c r="S2267" s="34" t="s">
        <v>3702</v>
      </c>
      <c r="T2267" s="58" t="s">
        <v>24</v>
      </c>
      <c r="U2267" s="58">
        <v>44927</v>
      </c>
      <c r="V2267" s="58">
        <v>44927</v>
      </c>
      <c r="W2267" s="93" t="s">
        <v>25</v>
      </c>
    </row>
    <row r="2268" spans="1:23" s="5" customFormat="1" ht="27" customHeight="1" x14ac:dyDescent="0.25">
      <c r="A2268" s="99">
        <f t="shared" si="386"/>
        <v>1</v>
      </c>
      <c r="B2268" s="97">
        <f t="array" aca="1" ref="B2268" ca="1">IF(AND(MAX(IF(L2267:L3277=L2268,U2267:U3277))=U2268,V2268&lt;=B$1),M2268,"-")</f>
        <v>1739990104000</v>
      </c>
      <c r="C2268" s="4">
        <f t="shared" si="387"/>
        <v>1</v>
      </c>
      <c r="D2268" s="4" t="str">
        <f t="shared" si="388"/>
        <v>7</v>
      </c>
      <c r="E2268" s="4" t="str">
        <f t="shared" si="389"/>
        <v>3</v>
      </c>
      <c r="F2268" s="4" t="str">
        <f t="shared" si="390"/>
        <v>9</v>
      </c>
      <c r="G2268" s="4" t="str">
        <f t="shared" si="391"/>
        <v>99</v>
      </c>
      <c r="H2268" s="4" t="str">
        <f t="shared" si="392"/>
        <v>0</v>
      </c>
      <c r="I2268" s="4" t="str">
        <f t="shared" si="393"/>
        <v>1</v>
      </c>
      <c r="J2268" s="4" t="str">
        <f t="shared" si="394"/>
        <v>04</v>
      </c>
      <c r="K2268" s="4" t="str">
        <f t="shared" si="395"/>
        <v>000</v>
      </c>
      <c r="L2268" s="55" t="str">
        <f t="shared" si="396"/>
        <v>1739990104000</v>
      </c>
      <c r="M2268" s="105">
        <v>1739990104000</v>
      </c>
      <c r="N2268" s="106" t="s">
        <v>21</v>
      </c>
      <c r="O2268" s="108" t="s">
        <v>3703</v>
      </c>
      <c r="P2268" s="101" t="s">
        <v>36</v>
      </c>
      <c r="Q2268" s="33">
        <v>1738991105000</v>
      </c>
      <c r="R2268" s="33" t="s">
        <v>21</v>
      </c>
      <c r="S2268" s="34" t="s">
        <v>3704</v>
      </c>
      <c r="T2268" s="58" t="s">
        <v>24</v>
      </c>
      <c r="U2268" s="58">
        <v>44927</v>
      </c>
      <c r="V2268" s="58">
        <v>44927</v>
      </c>
      <c r="W2268" s="93" t="s">
        <v>25</v>
      </c>
    </row>
    <row r="2269" spans="1:23" s="5" customFormat="1" ht="27" customHeight="1" x14ac:dyDescent="0.25">
      <c r="A2269" s="99">
        <f t="shared" si="386"/>
        <v>1</v>
      </c>
      <c r="B2269" s="97">
        <f t="array" aca="1" ref="B2269" ca="1">IF(AND(MAX(IF(L2268:L3278=L2269,U2268:U3278))=U2269,V2269&lt;=B$1),M2269,"-")</f>
        <v>1739990105000</v>
      </c>
      <c r="C2269" s="4">
        <f t="shared" si="387"/>
        <v>1</v>
      </c>
      <c r="D2269" s="4" t="str">
        <f t="shared" si="388"/>
        <v>7</v>
      </c>
      <c r="E2269" s="4" t="str">
        <f t="shared" si="389"/>
        <v>3</v>
      </c>
      <c r="F2269" s="4" t="str">
        <f t="shared" si="390"/>
        <v>9</v>
      </c>
      <c r="G2269" s="4" t="str">
        <f t="shared" si="391"/>
        <v>99</v>
      </c>
      <c r="H2269" s="4" t="str">
        <f t="shared" si="392"/>
        <v>0</v>
      </c>
      <c r="I2269" s="4" t="str">
        <f t="shared" si="393"/>
        <v>1</v>
      </c>
      <c r="J2269" s="4" t="str">
        <f t="shared" si="394"/>
        <v>05</v>
      </c>
      <c r="K2269" s="4" t="str">
        <f t="shared" si="395"/>
        <v>000</v>
      </c>
      <c r="L2269" s="55" t="str">
        <f t="shared" si="396"/>
        <v>1739990105000</v>
      </c>
      <c r="M2269" s="105">
        <v>1739990105000</v>
      </c>
      <c r="N2269" s="106" t="s">
        <v>21</v>
      </c>
      <c r="O2269" s="108" t="s">
        <v>3705</v>
      </c>
      <c r="P2269" s="101" t="s">
        <v>36</v>
      </c>
      <c r="Q2269" s="33">
        <v>1738991106000</v>
      </c>
      <c r="R2269" s="33" t="s">
        <v>21</v>
      </c>
      <c r="S2269" s="34" t="s">
        <v>3706</v>
      </c>
      <c r="T2269" s="58" t="s">
        <v>24</v>
      </c>
      <c r="U2269" s="58">
        <v>44927</v>
      </c>
      <c r="V2269" s="58">
        <v>44927</v>
      </c>
      <c r="W2269" s="93" t="s">
        <v>25</v>
      </c>
    </row>
    <row r="2270" spans="1:23" s="5" customFormat="1" ht="27" customHeight="1" x14ac:dyDescent="0.25">
      <c r="A2270" s="99">
        <f t="shared" si="386"/>
        <v>1</v>
      </c>
      <c r="B2270" s="97">
        <f t="array" aca="1" ref="B2270" ca="1">IF(AND(MAX(IF(L2269:L3279=L2270,U2269:U3279))=U2270,V2270&lt;=B$1),M2270,"-")</f>
        <v>1739990106000</v>
      </c>
      <c r="C2270" s="4">
        <f t="shared" si="387"/>
        <v>1</v>
      </c>
      <c r="D2270" s="4" t="str">
        <f t="shared" si="388"/>
        <v>7</v>
      </c>
      <c r="E2270" s="4" t="str">
        <f t="shared" si="389"/>
        <v>3</v>
      </c>
      <c r="F2270" s="4" t="str">
        <f t="shared" si="390"/>
        <v>9</v>
      </c>
      <c r="G2270" s="4" t="str">
        <f t="shared" si="391"/>
        <v>99</v>
      </c>
      <c r="H2270" s="4" t="str">
        <f t="shared" si="392"/>
        <v>0</v>
      </c>
      <c r="I2270" s="4" t="str">
        <f t="shared" si="393"/>
        <v>1</v>
      </c>
      <c r="J2270" s="4" t="str">
        <f t="shared" si="394"/>
        <v>06</v>
      </c>
      <c r="K2270" s="4" t="str">
        <f t="shared" si="395"/>
        <v>000</v>
      </c>
      <c r="L2270" s="55" t="str">
        <f t="shared" si="396"/>
        <v>1739990106000</v>
      </c>
      <c r="M2270" s="105">
        <v>1739990106000</v>
      </c>
      <c r="N2270" s="106" t="s">
        <v>21</v>
      </c>
      <c r="O2270" s="108" t="s">
        <v>3707</v>
      </c>
      <c r="P2270" s="101" t="s">
        <v>36</v>
      </c>
      <c r="Q2270" s="33">
        <v>1738991107000</v>
      </c>
      <c r="R2270" s="33" t="s">
        <v>21</v>
      </c>
      <c r="S2270" s="34" t="s">
        <v>3708</v>
      </c>
      <c r="T2270" s="58" t="s">
        <v>24</v>
      </c>
      <c r="U2270" s="58">
        <v>44927</v>
      </c>
      <c r="V2270" s="58">
        <v>44927</v>
      </c>
      <c r="W2270" s="93" t="s">
        <v>25</v>
      </c>
    </row>
    <row r="2271" spans="1:23" s="5" customFormat="1" ht="27" customHeight="1" x14ac:dyDescent="0.25">
      <c r="A2271" s="99">
        <f t="shared" si="386"/>
        <v>1</v>
      </c>
      <c r="B2271" s="97">
        <f t="array" aca="1" ref="B2271" ca="1">IF(AND(MAX(IF(L2270:L3280=L2271,U2270:U3280))=U2271,V2271&lt;=B$1),M2271,"-")</f>
        <v>1739990107000</v>
      </c>
      <c r="C2271" s="4">
        <f t="shared" si="387"/>
        <v>1</v>
      </c>
      <c r="D2271" s="4" t="str">
        <f t="shared" si="388"/>
        <v>7</v>
      </c>
      <c r="E2271" s="4" t="str">
        <f t="shared" si="389"/>
        <v>3</v>
      </c>
      <c r="F2271" s="4" t="str">
        <f t="shared" si="390"/>
        <v>9</v>
      </c>
      <c r="G2271" s="4" t="str">
        <f t="shared" si="391"/>
        <v>99</v>
      </c>
      <c r="H2271" s="4" t="str">
        <f t="shared" si="392"/>
        <v>0</v>
      </c>
      <c r="I2271" s="4" t="str">
        <f t="shared" si="393"/>
        <v>1</v>
      </c>
      <c r="J2271" s="4" t="str">
        <f t="shared" si="394"/>
        <v>07</v>
      </c>
      <c r="K2271" s="4" t="str">
        <f t="shared" si="395"/>
        <v>000</v>
      </c>
      <c r="L2271" s="55" t="str">
        <f t="shared" si="396"/>
        <v>1739990107000</v>
      </c>
      <c r="M2271" s="105">
        <v>1739990107000</v>
      </c>
      <c r="N2271" s="106" t="s">
        <v>21</v>
      </c>
      <c r="O2271" s="108" t="s">
        <v>3709</v>
      </c>
      <c r="P2271" s="101" t="s">
        <v>36</v>
      </c>
      <c r="Q2271" s="33">
        <v>1738991108000</v>
      </c>
      <c r="R2271" s="33" t="s">
        <v>21</v>
      </c>
      <c r="S2271" s="34" t="s">
        <v>3710</v>
      </c>
      <c r="T2271" s="58" t="s">
        <v>24</v>
      </c>
      <c r="U2271" s="58">
        <v>44927</v>
      </c>
      <c r="V2271" s="58">
        <v>44927</v>
      </c>
      <c r="W2271" s="93" t="s">
        <v>25</v>
      </c>
    </row>
    <row r="2272" spans="1:23" s="5" customFormat="1" ht="27" customHeight="1" x14ac:dyDescent="0.25">
      <c r="A2272" s="99">
        <f t="shared" si="386"/>
        <v>1</v>
      </c>
      <c r="B2272" s="97">
        <f t="array" aca="1" ref="B2272" ca="1">IF(AND(MAX(IF(L2271:L3281=L2272,U2271:U3281))=U2272,V2272&lt;=B$1),M2272,"-")</f>
        <v>1739990108000</v>
      </c>
      <c r="C2272" s="4">
        <f t="shared" si="387"/>
        <v>1</v>
      </c>
      <c r="D2272" s="4" t="str">
        <f t="shared" si="388"/>
        <v>7</v>
      </c>
      <c r="E2272" s="4" t="str">
        <f t="shared" si="389"/>
        <v>3</v>
      </c>
      <c r="F2272" s="4" t="str">
        <f t="shared" si="390"/>
        <v>9</v>
      </c>
      <c r="G2272" s="4" t="str">
        <f t="shared" si="391"/>
        <v>99</v>
      </c>
      <c r="H2272" s="4" t="str">
        <f t="shared" si="392"/>
        <v>0</v>
      </c>
      <c r="I2272" s="4" t="str">
        <f t="shared" si="393"/>
        <v>1</v>
      </c>
      <c r="J2272" s="4" t="str">
        <f t="shared" si="394"/>
        <v>08</v>
      </c>
      <c r="K2272" s="4" t="str">
        <f t="shared" si="395"/>
        <v>000</v>
      </c>
      <c r="L2272" s="55" t="str">
        <f t="shared" si="396"/>
        <v>1739990108000</v>
      </c>
      <c r="M2272" s="105">
        <v>1739990108000</v>
      </c>
      <c r="N2272" s="106" t="s">
        <v>21</v>
      </c>
      <c r="O2272" s="108" t="s">
        <v>3711</v>
      </c>
      <c r="P2272" s="101" t="s">
        <v>36</v>
      </c>
      <c r="Q2272" s="33">
        <v>1738991109000</v>
      </c>
      <c r="R2272" s="33" t="s">
        <v>21</v>
      </c>
      <c r="S2272" s="34" t="s">
        <v>3712</v>
      </c>
      <c r="T2272" s="58" t="s">
        <v>24</v>
      </c>
      <c r="U2272" s="58">
        <v>44927</v>
      </c>
      <c r="V2272" s="58">
        <v>44927</v>
      </c>
      <c r="W2272" s="93" t="s">
        <v>25</v>
      </c>
    </row>
    <row r="2273" spans="1:23" s="5" customFormat="1" ht="27" customHeight="1" x14ac:dyDescent="0.25">
      <c r="A2273" s="99">
        <f t="shared" si="386"/>
        <v>1</v>
      </c>
      <c r="B2273" s="97">
        <f t="array" aca="1" ref="B2273" ca="1">IF(AND(MAX(IF(L2272:L3282=L2273,U2272:U3282))=U2273,V2273&lt;=B$1),M2273,"-")</f>
        <v>1739990109000</v>
      </c>
      <c r="C2273" s="4">
        <f t="shared" si="387"/>
        <v>1</v>
      </c>
      <c r="D2273" s="4" t="str">
        <f t="shared" si="388"/>
        <v>7</v>
      </c>
      <c r="E2273" s="4" t="str">
        <f t="shared" si="389"/>
        <v>3</v>
      </c>
      <c r="F2273" s="4" t="str">
        <f t="shared" si="390"/>
        <v>9</v>
      </c>
      <c r="G2273" s="4" t="str">
        <f t="shared" si="391"/>
        <v>99</v>
      </c>
      <c r="H2273" s="4" t="str">
        <f t="shared" si="392"/>
        <v>0</v>
      </c>
      <c r="I2273" s="4" t="str">
        <f t="shared" si="393"/>
        <v>1</v>
      </c>
      <c r="J2273" s="4" t="str">
        <f t="shared" si="394"/>
        <v>09</v>
      </c>
      <c r="K2273" s="4" t="str">
        <f t="shared" si="395"/>
        <v>000</v>
      </c>
      <c r="L2273" s="55" t="str">
        <f t="shared" si="396"/>
        <v>1739990109000</v>
      </c>
      <c r="M2273" s="105">
        <v>1739990109000</v>
      </c>
      <c r="N2273" s="106" t="s">
        <v>21</v>
      </c>
      <c r="O2273" s="108" t="s">
        <v>3713</v>
      </c>
      <c r="P2273" s="101" t="s">
        <v>36</v>
      </c>
      <c r="Q2273" s="33">
        <v>1738991110000</v>
      </c>
      <c r="R2273" s="33" t="s">
        <v>21</v>
      </c>
      <c r="S2273" s="34" t="s">
        <v>3714</v>
      </c>
      <c r="T2273" s="58" t="s">
        <v>24</v>
      </c>
      <c r="U2273" s="58">
        <v>44927</v>
      </c>
      <c r="V2273" s="58">
        <v>44927</v>
      </c>
      <c r="W2273" s="93" t="s">
        <v>25</v>
      </c>
    </row>
    <row r="2274" spans="1:23" s="5" customFormat="1" ht="27" customHeight="1" x14ac:dyDescent="0.25">
      <c r="A2274" s="99">
        <f t="shared" si="386"/>
        <v>1</v>
      </c>
      <c r="B2274" s="97">
        <f t="array" aca="1" ref="B2274" ca="1">IF(AND(MAX(IF(L2273:L3283=L2274,U2273:U3283))=U2274,V2274&lt;=B$1),M2274,"-")</f>
        <v>1739990109001</v>
      </c>
      <c r="C2274" s="4">
        <f t="shared" si="387"/>
        <v>1</v>
      </c>
      <c r="D2274" s="4" t="str">
        <f t="shared" si="388"/>
        <v>7</v>
      </c>
      <c r="E2274" s="4" t="str">
        <f t="shared" si="389"/>
        <v>3</v>
      </c>
      <c r="F2274" s="4" t="str">
        <f t="shared" si="390"/>
        <v>9</v>
      </c>
      <c r="G2274" s="4" t="str">
        <f t="shared" si="391"/>
        <v>99</v>
      </c>
      <c r="H2274" s="4" t="str">
        <f t="shared" si="392"/>
        <v>0</v>
      </c>
      <c r="I2274" s="4" t="str">
        <f t="shared" si="393"/>
        <v>1</v>
      </c>
      <c r="J2274" s="4" t="str">
        <f t="shared" si="394"/>
        <v>09</v>
      </c>
      <c r="K2274" s="4" t="str">
        <f t="shared" si="395"/>
        <v>001</v>
      </c>
      <c r="L2274" s="55" t="str">
        <f t="shared" si="396"/>
        <v>1739990109001</v>
      </c>
      <c r="M2274" s="105">
        <v>1739990109001</v>
      </c>
      <c r="N2274" s="106" t="s">
        <v>40</v>
      </c>
      <c r="O2274" s="108" t="s">
        <v>3652</v>
      </c>
      <c r="P2274" s="101" t="s">
        <v>107</v>
      </c>
      <c r="Q2274" s="33" t="s">
        <v>25</v>
      </c>
      <c r="R2274" s="33" t="s">
        <v>25</v>
      </c>
      <c r="S2274" s="34" t="s">
        <v>25</v>
      </c>
      <c r="T2274" s="58" t="s">
        <v>605</v>
      </c>
      <c r="U2274" s="58">
        <v>45412</v>
      </c>
      <c r="V2274" s="58">
        <v>45412</v>
      </c>
      <c r="W2274" s="93" t="s">
        <v>25</v>
      </c>
    </row>
    <row r="2275" spans="1:23" s="5" customFormat="1" ht="27" customHeight="1" x14ac:dyDescent="0.25">
      <c r="A2275" s="99">
        <f t="shared" si="386"/>
        <v>1</v>
      </c>
      <c r="B2275" s="97">
        <f t="array" aca="1" ref="B2275" ca="1">IF(AND(MAX(IF(L2274:L3284=L2275,U2274:U3284))=U2275,V2275&lt;=B$1),M2275,"-")</f>
        <v>1739990110000</v>
      </c>
      <c r="C2275" s="4">
        <f t="shared" si="387"/>
        <v>1</v>
      </c>
      <c r="D2275" s="4" t="str">
        <f t="shared" si="388"/>
        <v>7</v>
      </c>
      <c r="E2275" s="4" t="str">
        <f t="shared" si="389"/>
        <v>3</v>
      </c>
      <c r="F2275" s="4" t="str">
        <f t="shared" si="390"/>
        <v>9</v>
      </c>
      <c r="G2275" s="4" t="str">
        <f t="shared" si="391"/>
        <v>99</v>
      </c>
      <c r="H2275" s="4" t="str">
        <f t="shared" si="392"/>
        <v>0</v>
      </c>
      <c r="I2275" s="4" t="str">
        <f t="shared" si="393"/>
        <v>1</v>
      </c>
      <c r="J2275" s="4" t="str">
        <f t="shared" si="394"/>
        <v>10</v>
      </c>
      <c r="K2275" s="4" t="str">
        <f t="shared" si="395"/>
        <v>000</v>
      </c>
      <c r="L2275" s="55" t="str">
        <f t="shared" si="396"/>
        <v>1739990110000</v>
      </c>
      <c r="M2275" s="105">
        <v>1739990110000</v>
      </c>
      <c r="N2275" s="106" t="s">
        <v>21</v>
      </c>
      <c r="O2275" s="108" t="s">
        <v>3715</v>
      </c>
      <c r="P2275" s="101" t="s">
        <v>36</v>
      </c>
      <c r="Q2275" s="33">
        <v>1738991111000</v>
      </c>
      <c r="R2275" s="33" t="s">
        <v>21</v>
      </c>
      <c r="S2275" s="34" t="s">
        <v>3716</v>
      </c>
      <c r="T2275" s="58" t="s">
        <v>24</v>
      </c>
      <c r="U2275" s="58">
        <v>44927</v>
      </c>
      <c r="V2275" s="58">
        <v>44927</v>
      </c>
      <c r="W2275" s="93" t="s">
        <v>25</v>
      </c>
    </row>
    <row r="2276" spans="1:23" s="5" customFormat="1" ht="27" customHeight="1" x14ac:dyDescent="0.25">
      <c r="A2276" s="99">
        <f t="shared" si="386"/>
        <v>1</v>
      </c>
      <c r="B2276" s="97">
        <f t="array" aca="1" ref="B2276" ca="1">IF(AND(MAX(IF(L2275:L3285=L2276,U2275:U3285))=U2276,V2276&lt;=B$1),M2276,"-")</f>
        <v>1739990111000</v>
      </c>
      <c r="C2276" s="4">
        <f t="shared" si="387"/>
        <v>1</v>
      </c>
      <c r="D2276" s="4" t="str">
        <f t="shared" si="388"/>
        <v>7</v>
      </c>
      <c r="E2276" s="4" t="str">
        <f t="shared" si="389"/>
        <v>3</v>
      </c>
      <c r="F2276" s="4" t="str">
        <f t="shared" si="390"/>
        <v>9</v>
      </c>
      <c r="G2276" s="4" t="str">
        <f t="shared" si="391"/>
        <v>99</v>
      </c>
      <c r="H2276" s="4" t="str">
        <f t="shared" si="392"/>
        <v>0</v>
      </c>
      <c r="I2276" s="4" t="str">
        <f t="shared" si="393"/>
        <v>1</v>
      </c>
      <c r="J2276" s="4" t="str">
        <f t="shared" si="394"/>
        <v>11</v>
      </c>
      <c r="K2276" s="4" t="str">
        <f t="shared" si="395"/>
        <v>000</v>
      </c>
      <c r="L2276" s="55" t="str">
        <f t="shared" si="396"/>
        <v>1739990111000</v>
      </c>
      <c r="M2276" s="105">
        <v>1739990111000</v>
      </c>
      <c r="N2276" s="106" t="s">
        <v>21</v>
      </c>
      <c r="O2276" s="108" t="s">
        <v>3717</v>
      </c>
      <c r="P2276" s="101" t="s">
        <v>36</v>
      </c>
      <c r="Q2276" s="33">
        <v>1738991112000</v>
      </c>
      <c r="R2276" s="33" t="s">
        <v>21</v>
      </c>
      <c r="S2276" s="34" t="s">
        <v>3718</v>
      </c>
      <c r="T2276" s="58" t="s">
        <v>24</v>
      </c>
      <c r="U2276" s="58">
        <v>44927</v>
      </c>
      <c r="V2276" s="58">
        <v>44927</v>
      </c>
      <c r="W2276" s="93" t="s">
        <v>25</v>
      </c>
    </row>
    <row r="2277" spans="1:23" s="5" customFormat="1" ht="27" customHeight="1" x14ac:dyDescent="0.25">
      <c r="A2277" s="99">
        <f t="shared" si="386"/>
        <v>1</v>
      </c>
      <c r="B2277" s="97">
        <f t="array" aca="1" ref="B2277" ca="1">IF(AND(MAX(IF(L2276:L3286=L2277,U2276:U3286))=U2277,V2277&lt;=B$1),M2277,"-")</f>
        <v>1739990111001</v>
      </c>
      <c r="C2277" s="4">
        <f t="shared" si="387"/>
        <v>1</v>
      </c>
      <c r="D2277" s="4" t="str">
        <f t="shared" si="388"/>
        <v>7</v>
      </c>
      <c r="E2277" s="4" t="str">
        <f t="shared" si="389"/>
        <v>3</v>
      </c>
      <c r="F2277" s="4" t="str">
        <f t="shared" si="390"/>
        <v>9</v>
      </c>
      <c r="G2277" s="4" t="str">
        <f t="shared" si="391"/>
        <v>99</v>
      </c>
      <c r="H2277" s="4" t="str">
        <f t="shared" si="392"/>
        <v>0</v>
      </c>
      <c r="I2277" s="4" t="str">
        <f t="shared" si="393"/>
        <v>1</v>
      </c>
      <c r="J2277" s="4" t="str">
        <f t="shared" si="394"/>
        <v>11</v>
      </c>
      <c r="K2277" s="4" t="str">
        <f t="shared" si="395"/>
        <v>001</v>
      </c>
      <c r="L2277" s="55" t="str">
        <f t="shared" si="396"/>
        <v>1739990111001</v>
      </c>
      <c r="M2277" s="105">
        <v>1739990111001</v>
      </c>
      <c r="N2277" s="106" t="s">
        <v>40</v>
      </c>
      <c r="O2277" s="108" t="s">
        <v>3719</v>
      </c>
      <c r="P2277" s="101" t="s">
        <v>36</v>
      </c>
      <c r="Q2277" s="33">
        <v>1738991112000</v>
      </c>
      <c r="R2277" s="33" t="s">
        <v>21</v>
      </c>
      <c r="S2277" s="34" t="s">
        <v>3718</v>
      </c>
      <c r="T2277" s="58" t="s">
        <v>24</v>
      </c>
      <c r="U2277" s="58">
        <v>44927</v>
      </c>
      <c r="V2277" s="58">
        <v>44927</v>
      </c>
      <c r="W2277" s="93" t="s">
        <v>25</v>
      </c>
    </row>
    <row r="2278" spans="1:23" s="5" customFormat="1" ht="27" customHeight="1" x14ac:dyDescent="0.25">
      <c r="A2278" s="99">
        <f t="shared" si="386"/>
        <v>1</v>
      </c>
      <c r="B2278" s="97">
        <f t="array" aca="1" ref="B2278" ca="1">IF(AND(MAX(IF(L2277:L3287=L2278,U2277:U3287))=U2278,V2278&lt;=B$1),M2278,"-")</f>
        <v>1739990112000</v>
      </c>
      <c r="C2278" s="4">
        <f t="shared" si="387"/>
        <v>1</v>
      </c>
      <c r="D2278" s="4" t="str">
        <f t="shared" si="388"/>
        <v>7</v>
      </c>
      <c r="E2278" s="4" t="str">
        <f t="shared" si="389"/>
        <v>3</v>
      </c>
      <c r="F2278" s="4" t="str">
        <f t="shared" si="390"/>
        <v>9</v>
      </c>
      <c r="G2278" s="4" t="str">
        <f t="shared" si="391"/>
        <v>99</v>
      </c>
      <c r="H2278" s="4" t="str">
        <f t="shared" si="392"/>
        <v>0</v>
      </c>
      <c r="I2278" s="4" t="str">
        <f t="shared" si="393"/>
        <v>1</v>
      </c>
      <c r="J2278" s="4" t="str">
        <f t="shared" si="394"/>
        <v>12</v>
      </c>
      <c r="K2278" s="4" t="str">
        <f t="shared" si="395"/>
        <v>000</v>
      </c>
      <c r="L2278" s="55" t="str">
        <f t="shared" si="396"/>
        <v>1739990112000</v>
      </c>
      <c r="M2278" s="105">
        <v>1739990112000</v>
      </c>
      <c r="N2278" s="106" t="s">
        <v>21</v>
      </c>
      <c r="O2278" s="108" t="s">
        <v>3720</v>
      </c>
      <c r="P2278" s="101" t="s">
        <v>36</v>
      </c>
      <c r="Q2278" s="33">
        <v>1738991113000</v>
      </c>
      <c r="R2278" s="33" t="s">
        <v>21</v>
      </c>
      <c r="S2278" s="34" t="s">
        <v>3721</v>
      </c>
      <c r="T2278" s="58" t="s">
        <v>24</v>
      </c>
      <c r="U2278" s="58">
        <v>44927</v>
      </c>
      <c r="V2278" s="58">
        <v>44927</v>
      </c>
      <c r="W2278" s="93" t="s">
        <v>25</v>
      </c>
    </row>
    <row r="2279" spans="1:23" s="5" customFormat="1" ht="27" customHeight="1" x14ac:dyDescent="0.25">
      <c r="A2279" s="99">
        <f t="shared" si="386"/>
        <v>1</v>
      </c>
      <c r="B2279" s="97">
        <f t="array" aca="1" ref="B2279" ca="1">IF(AND(MAX(IF(L2278:L3288=L2279,U2278:U3288))=U2279,V2279&lt;=B$1),M2279,"-")</f>
        <v>1739990113000</v>
      </c>
      <c r="C2279" s="4">
        <f t="shared" si="387"/>
        <v>1</v>
      </c>
      <c r="D2279" s="4" t="str">
        <f t="shared" si="388"/>
        <v>7</v>
      </c>
      <c r="E2279" s="4" t="str">
        <f t="shared" si="389"/>
        <v>3</v>
      </c>
      <c r="F2279" s="4" t="str">
        <f t="shared" si="390"/>
        <v>9</v>
      </c>
      <c r="G2279" s="4" t="str">
        <f t="shared" si="391"/>
        <v>99</v>
      </c>
      <c r="H2279" s="4" t="str">
        <f t="shared" si="392"/>
        <v>0</v>
      </c>
      <c r="I2279" s="4" t="str">
        <f t="shared" si="393"/>
        <v>1</v>
      </c>
      <c r="J2279" s="4" t="str">
        <f t="shared" si="394"/>
        <v>13</v>
      </c>
      <c r="K2279" s="4" t="str">
        <f t="shared" si="395"/>
        <v>000</v>
      </c>
      <c r="L2279" s="55" t="str">
        <f t="shared" si="396"/>
        <v>1739990113000</v>
      </c>
      <c r="M2279" s="105">
        <v>1739990113000</v>
      </c>
      <c r="N2279" s="106" t="s">
        <v>21</v>
      </c>
      <c r="O2279" s="108" t="s">
        <v>3722</v>
      </c>
      <c r="P2279" s="101" t="s">
        <v>36</v>
      </c>
      <c r="Q2279" s="33">
        <v>1738991114000</v>
      </c>
      <c r="R2279" s="33" t="s">
        <v>21</v>
      </c>
      <c r="S2279" s="34" t="s">
        <v>3723</v>
      </c>
      <c r="T2279" s="58" t="s">
        <v>24</v>
      </c>
      <c r="U2279" s="58">
        <v>44927</v>
      </c>
      <c r="V2279" s="58">
        <v>44927</v>
      </c>
      <c r="W2279" s="93" t="s">
        <v>25</v>
      </c>
    </row>
    <row r="2280" spans="1:23" s="5" customFormat="1" ht="27" customHeight="1" x14ac:dyDescent="0.25">
      <c r="A2280" s="99">
        <f t="shared" si="386"/>
        <v>1</v>
      </c>
      <c r="B2280" s="97">
        <f t="array" aca="1" ref="B2280" ca="1">IF(AND(MAX(IF(L2279:L3289=L2280,U2279:U3289))=U2280,V2280&lt;=B$1),M2280,"-")</f>
        <v>1739990114000</v>
      </c>
      <c r="C2280" s="4">
        <f t="shared" si="387"/>
        <v>1</v>
      </c>
      <c r="D2280" s="4" t="str">
        <f t="shared" si="388"/>
        <v>7</v>
      </c>
      <c r="E2280" s="4" t="str">
        <f t="shared" si="389"/>
        <v>3</v>
      </c>
      <c r="F2280" s="4" t="str">
        <f t="shared" si="390"/>
        <v>9</v>
      </c>
      <c r="G2280" s="4" t="str">
        <f t="shared" si="391"/>
        <v>99</v>
      </c>
      <c r="H2280" s="4" t="str">
        <f t="shared" si="392"/>
        <v>0</v>
      </c>
      <c r="I2280" s="4" t="str">
        <f t="shared" si="393"/>
        <v>1</v>
      </c>
      <c r="J2280" s="4" t="str">
        <f t="shared" si="394"/>
        <v>14</v>
      </c>
      <c r="K2280" s="4" t="str">
        <f t="shared" si="395"/>
        <v>000</v>
      </c>
      <c r="L2280" s="55" t="str">
        <f t="shared" si="396"/>
        <v>1739990114000</v>
      </c>
      <c r="M2280" s="105">
        <v>1739990114000</v>
      </c>
      <c r="N2280" s="106" t="s">
        <v>21</v>
      </c>
      <c r="O2280" s="108" t="s">
        <v>3724</v>
      </c>
      <c r="P2280" s="101" t="s">
        <v>36</v>
      </c>
      <c r="Q2280" s="33">
        <v>1738991115000</v>
      </c>
      <c r="R2280" s="33" t="s">
        <v>21</v>
      </c>
      <c r="S2280" s="34" t="s">
        <v>3725</v>
      </c>
      <c r="T2280" s="58" t="s">
        <v>24</v>
      </c>
      <c r="U2280" s="58">
        <v>44927</v>
      </c>
      <c r="V2280" s="58">
        <v>44927</v>
      </c>
      <c r="W2280" s="93" t="s">
        <v>25</v>
      </c>
    </row>
    <row r="2281" spans="1:23" s="5" customFormat="1" ht="27" customHeight="1" x14ac:dyDescent="0.25">
      <c r="A2281" s="99">
        <f t="shared" si="386"/>
        <v>1</v>
      </c>
      <c r="B2281" s="97">
        <f t="array" aca="1" ref="B2281" ca="1">IF(AND(MAX(IF(L2280:L3290=L2281,U2280:U3290))=U2281,V2281&lt;=B$1),M2281,"-")</f>
        <v>1739990115000</v>
      </c>
      <c r="C2281" s="4">
        <f t="shared" si="387"/>
        <v>1</v>
      </c>
      <c r="D2281" s="4" t="str">
        <f t="shared" si="388"/>
        <v>7</v>
      </c>
      <c r="E2281" s="4" t="str">
        <f t="shared" si="389"/>
        <v>3</v>
      </c>
      <c r="F2281" s="4" t="str">
        <f t="shared" si="390"/>
        <v>9</v>
      </c>
      <c r="G2281" s="4" t="str">
        <f t="shared" si="391"/>
        <v>99</v>
      </c>
      <c r="H2281" s="4" t="str">
        <f t="shared" si="392"/>
        <v>0</v>
      </c>
      <c r="I2281" s="4" t="str">
        <f t="shared" si="393"/>
        <v>1</v>
      </c>
      <c r="J2281" s="4" t="str">
        <f t="shared" si="394"/>
        <v>15</v>
      </c>
      <c r="K2281" s="4" t="str">
        <f t="shared" si="395"/>
        <v>000</v>
      </c>
      <c r="L2281" s="55" t="str">
        <f t="shared" si="396"/>
        <v>1739990115000</v>
      </c>
      <c r="M2281" s="105">
        <v>1739990115000</v>
      </c>
      <c r="N2281" s="106" t="s">
        <v>21</v>
      </c>
      <c r="O2281" s="108" t="s">
        <v>3726</v>
      </c>
      <c r="P2281" s="101" t="s">
        <v>36</v>
      </c>
      <c r="Q2281" s="33">
        <v>1738991116000</v>
      </c>
      <c r="R2281" s="33" t="s">
        <v>21</v>
      </c>
      <c r="S2281" s="34" t="s">
        <v>3727</v>
      </c>
      <c r="T2281" s="58" t="s">
        <v>24</v>
      </c>
      <c r="U2281" s="58">
        <v>44927</v>
      </c>
      <c r="V2281" s="58">
        <v>44927</v>
      </c>
      <c r="W2281" s="93" t="s">
        <v>25</v>
      </c>
    </row>
    <row r="2282" spans="1:23" s="5" customFormat="1" ht="27" customHeight="1" x14ac:dyDescent="0.25">
      <c r="A2282" s="99">
        <f t="shared" si="386"/>
        <v>1</v>
      </c>
      <c r="B2282" s="97">
        <f t="array" aca="1" ref="B2282" ca="1">IF(AND(MAX(IF(L2281:L3291=L2282,U2281:U3291))=U2282,V2282&lt;=B$1),M2282,"-")</f>
        <v>1739990116000</v>
      </c>
      <c r="C2282" s="4">
        <f t="shared" si="387"/>
        <v>1</v>
      </c>
      <c r="D2282" s="4" t="str">
        <f t="shared" si="388"/>
        <v>7</v>
      </c>
      <c r="E2282" s="4" t="str">
        <f t="shared" si="389"/>
        <v>3</v>
      </c>
      <c r="F2282" s="4" t="str">
        <f t="shared" si="390"/>
        <v>9</v>
      </c>
      <c r="G2282" s="4" t="str">
        <f t="shared" si="391"/>
        <v>99</v>
      </c>
      <c r="H2282" s="4" t="str">
        <f t="shared" si="392"/>
        <v>0</v>
      </c>
      <c r="I2282" s="4" t="str">
        <f t="shared" si="393"/>
        <v>1</v>
      </c>
      <c r="J2282" s="4" t="str">
        <f t="shared" si="394"/>
        <v>16</v>
      </c>
      <c r="K2282" s="4" t="str">
        <f t="shared" si="395"/>
        <v>000</v>
      </c>
      <c r="L2282" s="55" t="str">
        <f t="shared" si="396"/>
        <v>1739990116000</v>
      </c>
      <c r="M2282" s="105">
        <v>1739990116000</v>
      </c>
      <c r="N2282" s="106" t="s">
        <v>21</v>
      </c>
      <c r="O2282" s="108" t="s">
        <v>3728</v>
      </c>
      <c r="P2282" s="101" t="s">
        <v>36</v>
      </c>
      <c r="Q2282" s="33">
        <v>1738991116001</v>
      </c>
      <c r="R2282" s="33" t="s">
        <v>40</v>
      </c>
      <c r="S2282" s="34" t="s">
        <v>3729</v>
      </c>
      <c r="T2282" s="58" t="s">
        <v>24</v>
      </c>
      <c r="U2282" s="58">
        <v>44927</v>
      </c>
      <c r="V2282" s="58">
        <v>44927</v>
      </c>
      <c r="W2282" s="93" t="s">
        <v>25</v>
      </c>
    </row>
    <row r="2283" spans="1:23" s="5" customFormat="1" ht="27" customHeight="1" x14ac:dyDescent="0.25">
      <c r="A2283" s="99">
        <f t="shared" si="386"/>
        <v>1</v>
      </c>
      <c r="B2283" s="97">
        <f t="array" aca="1" ref="B2283" ca="1">IF(AND(MAX(IF(L2282:L3292=L2283,U2282:U3292))=U2283,V2283&lt;=B$1),M2283,"-")</f>
        <v>1739990116001</v>
      </c>
      <c r="C2283" s="4">
        <f t="shared" si="387"/>
        <v>1</v>
      </c>
      <c r="D2283" s="4" t="str">
        <f t="shared" si="388"/>
        <v>7</v>
      </c>
      <c r="E2283" s="4" t="str">
        <f t="shared" si="389"/>
        <v>3</v>
      </c>
      <c r="F2283" s="4" t="str">
        <f t="shared" si="390"/>
        <v>9</v>
      </c>
      <c r="G2283" s="4" t="str">
        <f t="shared" si="391"/>
        <v>99</v>
      </c>
      <c r="H2283" s="4" t="str">
        <f t="shared" si="392"/>
        <v>0</v>
      </c>
      <c r="I2283" s="4" t="str">
        <f t="shared" si="393"/>
        <v>1</v>
      </c>
      <c r="J2283" s="4" t="str">
        <f t="shared" si="394"/>
        <v>16</v>
      </c>
      <c r="K2283" s="4" t="str">
        <f t="shared" si="395"/>
        <v>001</v>
      </c>
      <c r="L2283" s="55" t="str">
        <f t="shared" si="396"/>
        <v>1739990116001</v>
      </c>
      <c r="M2283" s="105">
        <v>1739990116001</v>
      </c>
      <c r="N2283" s="106" t="s">
        <v>40</v>
      </c>
      <c r="O2283" s="108" t="s">
        <v>3730</v>
      </c>
      <c r="P2283" s="101" t="s">
        <v>36</v>
      </c>
      <c r="Q2283" s="33">
        <v>1738991117000</v>
      </c>
      <c r="R2283" s="33" t="s">
        <v>21</v>
      </c>
      <c r="S2283" s="34" t="s">
        <v>3731</v>
      </c>
      <c r="T2283" s="58" t="s">
        <v>24</v>
      </c>
      <c r="U2283" s="58">
        <v>44927</v>
      </c>
      <c r="V2283" s="58">
        <v>44927</v>
      </c>
      <c r="W2283" s="93" t="s">
        <v>25</v>
      </c>
    </row>
    <row r="2284" spans="1:23" s="5" customFormat="1" ht="27" customHeight="1" x14ac:dyDescent="0.25">
      <c r="A2284" s="99">
        <f t="shared" si="386"/>
        <v>1</v>
      </c>
      <c r="B2284" s="97">
        <f t="array" aca="1" ref="B2284" ca="1">IF(AND(MAX(IF(L2283:L3293=L2284,U2283:U3293))=U2284,V2284&lt;=B$1),M2284,"-")</f>
        <v>1739990117000</v>
      </c>
      <c r="C2284" s="4">
        <f t="shared" si="387"/>
        <v>1</v>
      </c>
      <c r="D2284" s="4" t="str">
        <f t="shared" si="388"/>
        <v>7</v>
      </c>
      <c r="E2284" s="4" t="str">
        <f t="shared" si="389"/>
        <v>3</v>
      </c>
      <c r="F2284" s="4" t="str">
        <f t="shared" si="390"/>
        <v>9</v>
      </c>
      <c r="G2284" s="4" t="str">
        <f t="shared" si="391"/>
        <v>99</v>
      </c>
      <c r="H2284" s="4" t="str">
        <f t="shared" si="392"/>
        <v>0</v>
      </c>
      <c r="I2284" s="4" t="str">
        <f t="shared" si="393"/>
        <v>1</v>
      </c>
      <c r="J2284" s="4" t="str">
        <f t="shared" si="394"/>
        <v>17</v>
      </c>
      <c r="K2284" s="4" t="str">
        <f t="shared" si="395"/>
        <v>000</v>
      </c>
      <c r="L2284" s="55" t="str">
        <f t="shared" si="396"/>
        <v>1739990117000</v>
      </c>
      <c r="M2284" s="105">
        <v>1739990117000</v>
      </c>
      <c r="N2284" s="106" t="s">
        <v>21</v>
      </c>
      <c r="O2284" s="108" t="s">
        <v>3732</v>
      </c>
      <c r="P2284" s="101" t="s">
        <v>36</v>
      </c>
      <c r="Q2284" s="33">
        <v>1738991118000</v>
      </c>
      <c r="R2284" s="33" t="s">
        <v>21</v>
      </c>
      <c r="S2284" s="34" t="s">
        <v>3733</v>
      </c>
      <c r="T2284" s="58" t="s">
        <v>24</v>
      </c>
      <c r="U2284" s="58">
        <v>44927</v>
      </c>
      <c r="V2284" s="58">
        <v>44927</v>
      </c>
      <c r="W2284" s="93" t="s">
        <v>25</v>
      </c>
    </row>
    <row r="2285" spans="1:23" s="5" customFormat="1" ht="27" customHeight="1" x14ac:dyDescent="0.25">
      <c r="A2285" s="99">
        <f t="shared" si="386"/>
        <v>1</v>
      </c>
      <c r="B2285" s="97">
        <f t="array" aca="1" ref="B2285" ca="1">IF(AND(MAX(IF(L2284:L3294=L2285,U2284:U3294))=U2285,V2285&lt;=B$1),M2285,"-")</f>
        <v>1739990118000</v>
      </c>
      <c r="C2285" s="4">
        <f t="shared" si="387"/>
        <v>1</v>
      </c>
      <c r="D2285" s="4" t="str">
        <f t="shared" si="388"/>
        <v>7</v>
      </c>
      <c r="E2285" s="4" t="str">
        <f t="shared" si="389"/>
        <v>3</v>
      </c>
      <c r="F2285" s="4" t="str">
        <f t="shared" si="390"/>
        <v>9</v>
      </c>
      <c r="G2285" s="4" t="str">
        <f t="shared" si="391"/>
        <v>99</v>
      </c>
      <c r="H2285" s="4" t="str">
        <f t="shared" si="392"/>
        <v>0</v>
      </c>
      <c r="I2285" s="4" t="str">
        <f t="shared" si="393"/>
        <v>1</v>
      </c>
      <c r="J2285" s="4" t="str">
        <f t="shared" si="394"/>
        <v>18</v>
      </c>
      <c r="K2285" s="4" t="str">
        <f t="shared" si="395"/>
        <v>000</v>
      </c>
      <c r="L2285" s="55" t="str">
        <f t="shared" si="396"/>
        <v>1739990118000</v>
      </c>
      <c r="M2285" s="105">
        <v>1739990118000</v>
      </c>
      <c r="N2285" s="106" t="s">
        <v>21</v>
      </c>
      <c r="O2285" s="108" t="s">
        <v>3734</v>
      </c>
      <c r="P2285" s="101" t="s">
        <v>36</v>
      </c>
      <c r="Q2285" s="33">
        <v>1738991119000</v>
      </c>
      <c r="R2285" s="33" t="s">
        <v>21</v>
      </c>
      <c r="S2285" s="34" t="s">
        <v>3735</v>
      </c>
      <c r="T2285" s="58" t="s">
        <v>24</v>
      </c>
      <c r="U2285" s="58">
        <v>44927</v>
      </c>
      <c r="V2285" s="58">
        <v>44927</v>
      </c>
      <c r="W2285" s="93" t="s">
        <v>25</v>
      </c>
    </row>
    <row r="2286" spans="1:23" s="5" customFormat="1" ht="27" customHeight="1" x14ac:dyDescent="0.25">
      <c r="A2286" s="99">
        <f t="shared" si="386"/>
        <v>1</v>
      </c>
      <c r="B2286" s="97">
        <f t="array" aca="1" ref="B2286" ca="1">IF(AND(MAX(IF(L2285:L3295=L2286,U2285:U3295))=U2286,V2286&lt;=B$1),M2286,"-")</f>
        <v>1739990119000</v>
      </c>
      <c r="C2286" s="4">
        <f t="shared" si="387"/>
        <v>1</v>
      </c>
      <c r="D2286" s="4" t="str">
        <f t="shared" si="388"/>
        <v>7</v>
      </c>
      <c r="E2286" s="4" t="str">
        <f t="shared" si="389"/>
        <v>3</v>
      </c>
      <c r="F2286" s="4" t="str">
        <f t="shared" si="390"/>
        <v>9</v>
      </c>
      <c r="G2286" s="4" t="str">
        <f t="shared" si="391"/>
        <v>99</v>
      </c>
      <c r="H2286" s="4" t="str">
        <f t="shared" si="392"/>
        <v>0</v>
      </c>
      <c r="I2286" s="4" t="str">
        <f t="shared" si="393"/>
        <v>1</v>
      </c>
      <c r="J2286" s="4" t="str">
        <f t="shared" si="394"/>
        <v>19</v>
      </c>
      <c r="K2286" s="4" t="str">
        <f t="shared" si="395"/>
        <v>000</v>
      </c>
      <c r="L2286" s="55" t="str">
        <f t="shared" si="396"/>
        <v>1739990119000</v>
      </c>
      <c r="M2286" s="105">
        <v>1739990119000</v>
      </c>
      <c r="N2286" s="106" t="s">
        <v>21</v>
      </c>
      <c r="O2286" s="108" t="s">
        <v>3736</v>
      </c>
      <c r="P2286" s="101" t="s">
        <v>36</v>
      </c>
      <c r="Q2286" s="33">
        <v>1738991120000</v>
      </c>
      <c r="R2286" s="33" t="s">
        <v>21</v>
      </c>
      <c r="S2286" s="34" t="s">
        <v>3737</v>
      </c>
      <c r="T2286" s="58" t="s">
        <v>24</v>
      </c>
      <c r="U2286" s="58">
        <v>44927</v>
      </c>
      <c r="V2286" s="58">
        <v>44927</v>
      </c>
      <c r="W2286" s="93" t="s">
        <v>25</v>
      </c>
    </row>
    <row r="2287" spans="1:23" s="5" customFormat="1" ht="27" customHeight="1" x14ac:dyDescent="0.25">
      <c r="A2287" s="99">
        <f t="shared" si="386"/>
        <v>1</v>
      </c>
      <c r="B2287" s="97">
        <f t="array" aca="1" ref="B2287" ca="1">IF(AND(MAX(IF(L2286:L3296=L2287,U2286:U3296))=U2287,V2287&lt;=B$1),M2287,"-")</f>
        <v>1739990120000</v>
      </c>
      <c r="C2287" s="4">
        <f t="shared" si="387"/>
        <v>1</v>
      </c>
      <c r="D2287" s="4" t="str">
        <f t="shared" si="388"/>
        <v>7</v>
      </c>
      <c r="E2287" s="4" t="str">
        <f t="shared" si="389"/>
        <v>3</v>
      </c>
      <c r="F2287" s="4" t="str">
        <f t="shared" si="390"/>
        <v>9</v>
      </c>
      <c r="G2287" s="4" t="str">
        <f t="shared" si="391"/>
        <v>99</v>
      </c>
      <c r="H2287" s="4" t="str">
        <f t="shared" si="392"/>
        <v>0</v>
      </c>
      <c r="I2287" s="4" t="str">
        <f t="shared" si="393"/>
        <v>1</v>
      </c>
      <c r="J2287" s="4" t="str">
        <f t="shared" si="394"/>
        <v>20</v>
      </c>
      <c r="K2287" s="4" t="str">
        <f t="shared" si="395"/>
        <v>000</v>
      </c>
      <c r="L2287" s="55" t="str">
        <f t="shared" si="396"/>
        <v>1739990120000</v>
      </c>
      <c r="M2287" s="105">
        <v>1739990120000</v>
      </c>
      <c r="N2287" s="106" t="s">
        <v>21</v>
      </c>
      <c r="O2287" s="108" t="s">
        <v>3738</v>
      </c>
      <c r="P2287" s="101" t="s">
        <v>36</v>
      </c>
      <c r="Q2287" s="33">
        <v>1738991121000</v>
      </c>
      <c r="R2287" s="33" t="s">
        <v>21</v>
      </c>
      <c r="S2287" s="34" t="s">
        <v>3739</v>
      </c>
      <c r="T2287" s="58" t="s">
        <v>24</v>
      </c>
      <c r="U2287" s="58">
        <v>44927</v>
      </c>
      <c r="V2287" s="58">
        <v>44927</v>
      </c>
      <c r="W2287" s="93" t="s">
        <v>25</v>
      </c>
    </row>
    <row r="2288" spans="1:23" s="5" customFormat="1" ht="27" customHeight="1" x14ac:dyDescent="0.25">
      <c r="A2288" s="99">
        <f t="shared" si="386"/>
        <v>1</v>
      </c>
      <c r="B2288" s="97">
        <f t="array" aca="1" ref="B2288" ca="1">IF(AND(MAX(IF(L2287:L3297=L2288,U2287:U3297))=U2288,V2288&lt;=B$1),M2288,"-")</f>
        <v>1739990121000</v>
      </c>
      <c r="C2288" s="4">
        <f t="shared" si="387"/>
        <v>1</v>
      </c>
      <c r="D2288" s="4" t="str">
        <f t="shared" si="388"/>
        <v>7</v>
      </c>
      <c r="E2288" s="4" t="str">
        <f t="shared" si="389"/>
        <v>3</v>
      </c>
      <c r="F2288" s="4" t="str">
        <f t="shared" si="390"/>
        <v>9</v>
      </c>
      <c r="G2288" s="4" t="str">
        <f t="shared" si="391"/>
        <v>99</v>
      </c>
      <c r="H2288" s="4" t="str">
        <f t="shared" si="392"/>
        <v>0</v>
      </c>
      <c r="I2288" s="4" t="str">
        <f t="shared" si="393"/>
        <v>1</v>
      </c>
      <c r="J2288" s="4" t="str">
        <f t="shared" si="394"/>
        <v>21</v>
      </c>
      <c r="K2288" s="4" t="str">
        <f t="shared" si="395"/>
        <v>000</v>
      </c>
      <c r="L2288" s="55" t="str">
        <f t="shared" si="396"/>
        <v>1739990121000</v>
      </c>
      <c r="M2288" s="105">
        <v>1739990121000</v>
      </c>
      <c r="N2288" s="106" t="s">
        <v>21</v>
      </c>
      <c r="O2288" s="108" t="s">
        <v>3740</v>
      </c>
      <c r="P2288" s="101" t="s">
        <v>36</v>
      </c>
      <c r="Q2288" s="33">
        <v>1738991122000</v>
      </c>
      <c r="R2288" s="33" t="s">
        <v>21</v>
      </c>
      <c r="S2288" s="34" t="s">
        <v>3741</v>
      </c>
      <c r="T2288" s="58" t="s">
        <v>24</v>
      </c>
      <c r="U2288" s="58">
        <v>44927</v>
      </c>
      <c r="V2288" s="58">
        <v>44927</v>
      </c>
      <c r="W2288" s="93" t="s">
        <v>25</v>
      </c>
    </row>
    <row r="2289" spans="1:23" s="5" customFormat="1" ht="27" customHeight="1" x14ac:dyDescent="0.25">
      <c r="A2289" s="99">
        <f t="shared" si="386"/>
        <v>1</v>
      </c>
      <c r="B2289" s="97">
        <f t="array" aca="1" ref="B2289" ca="1">IF(AND(MAX(IF(L2288:L3298=L2289,U2288:U3298))=U2289,V2289&lt;=B$1),M2289,"-")</f>
        <v>1739990122000</v>
      </c>
      <c r="C2289" s="4">
        <f t="shared" si="387"/>
        <v>1</v>
      </c>
      <c r="D2289" s="4" t="str">
        <f t="shared" si="388"/>
        <v>7</v>
      </c>
      <c r="E2289" s="4" t="str">
        <f t="shared" si="389"/>
        <v>3</v>
      </c>
      <c r="F2289" s="4" t="str">
        <f t="shared" si="390"/>
        <v>9</v>
      </c>
      <c r="G2289" s="4" t="str">
        <f t="shared" si="391"/>
        <v>99</v>
      </c>
      <c r="H2289" s="4" t="str">
        <f t="shared" si="392"/>
        <v>0</v>
      </c>
      <c r="I2289" s="4" t="str">
        <f t="shared" si="393"/>
        <v>1</v>
      </c>
      <c r="J2289" s="4" t="str">
        <f t="shared" si="394"/>
        <v>22</v>
      </c>
      <c r="K2289" s="4" t="str">
        <f t="shared" si="395"/>
        <v>000</v>
      </c>
      <c r="L2289" s="55" t="str">
        <f t="shared" si="396"/>
        <v>1739990122000</v>
      </c>
      <c r="M2289" s="105">
        <v>1739990122000</v>
      </c>
      <c r="N2289" s="106" t="s">
        <v>21</v>
      </c>
      <c r="O2289" s="108" t="s">
        <v>3742</v>
      </c>
      <c r="P2289" s="101" t="s">
        <v>36</v>
      </c>
      <c r="Q2289" s="33">
        <v>1738991123000</v>
      </c>
      <c r="R2289" s="33" t="s">
        <v>21</v>
      </c>
      <c r="S2289" s="34" t="s">
        <v>3743</v>
      </c>
      <c r="T2289" s="58" t="s">
        <v>24</v>
      </c>
      <c r="U2289" s="58">
        <v>44927</v>
      </c>
      <c r="V2289" s="58">
        <v>44927</v>
      </c>
      <c r="W2289" s="93" t="s">
        <v>25</v>
      </c>
    </row>
    <row r="2290" spans="1:23" s="5" customFormat="1" ht="27" customHeight="1" x14ac:dyDescent="0.25">
      <c r="A2290" s="99">
        <f t="shared" si="386"/>
        <v>1</v>
      </c>
      <c r="B2290" s="97">
        <f t="array" aca="1" ref="B2290" ca="1">IF(AND(MAX(IF(L2289:L3299=L2290,U2289:U3299))=U2290,V2290&lt;=B$1),M2290,"-")</f>
        <v>1739990123000</v>
      </c>
      <c r="C2290" s="4">
        <f t="shared" si="387"/>
        <v>1</v>
      </c>
      <c r="D2290" s="4" t="str">
        <f t="shared" si="388"/>
        <v>7</v>
      </c>
      <c r="E2290" s="4" t="str">
        <f t="shared" si="389"/>
        <v>3</v>
      </c>
      <c r="F2290" s="4" t="str">
        <f t="shared" si="390"/>
        <v>9</v>
      </c>
      <c r="G2290" s="4" t="str">
        <f t="shared" si="391"/>
        <v>99</v>
      </c>
      <c r="H2290" s="4" t="str">
        <f t="shared" si="392"/>
        <v>0</v>
      </c>
      <c r="I2290" s="4" t="str">
        <f t="shared" si="393"/>
        <v>1</v>
      </c>
      <c r="J2290" s="4" t="str">
        <f t="shared" si="394"/>
        <v>23</v>
      </c>
      <c r="K2290" s="4" t="str">
        <f t="shared" si="395"/>
        <v>000</v>
      </c>
      <c r="L2290" s="55" t="str">
        <f t="shared" si="396"/>
        <v>1739990123000</v>
      </c>
      <c r="M2290" s="105">
        <v>1739990123000</v>
      </c>
      <c r="N2290" s="106" t="s">
        <v>21</v>
      </c>
      <c r="O2290" s="108" t="s">
        <v>3744</v>
      </c>
      <c r="P2290" s="101" t="s">
        <v>36</v>
      </c>
      <c r="Q2290" s="33">
        <v>1738991124000</v>
      </c>
      <c r="R2290" s="33" t="s">
        <v>21</v>
      </c>
      <c r="S2290" s="34" t="s">
        <v>3745</v>
      </c>
      <c r="T2290" s="58" t="s">
        <v>24</v>
      </c>
      <c r="U2290" s="58">
        <v>44927</v>
      </c>
      <c r="V2290" s="58">
        <v>44927</v>
      </c>
      <c r="W2290" s="93" t="s">
        <v>25</v>
      </c>
    </row>
    <row r="2291" spans="1:23" s="5" customFormat="1" ht="27" customHeight="1" x14ac:dyDescent="0.25">
      <c r="A2291" s="99">
        <f t="shared" si="386"/>
        <v>1</v>
      </c>
      <c r="B2291" s="97">
        <f t="array" aca="1" ref="B2291" ca="1">IF(AND(MAX(IF(L2290:L3300=L2291,U2290:U3300))=U2291,V2291&lt;=B$1),M2291,"-")</f>
        <v>1739990124000</v>
      </c>
      <c r="C2291" s="4">
        <f t="shared" si="387"/>
        <v>1</v>
      </c>
      <c r="D2291" s="4" t="str">
        <f t="shared" si="388"/>
        <v>7</v>
      </c>
      <c r="E2291" s="4" t="str">
        <f t="shared" si="389"/>
        <v>3</v>
      </c>
      <c r="F2291" s="4" t="str">
        <f t="shared" si="390"/>
        <v>9</v>
      </c>
      <c r="G2291" s="4" t="str">
        <f t="shared" si="391"/>
        <v>99</v>
      </c>
      <c r="H2291" s="4" t="str">
        <f t="shared" si="392"/>
        <v>0</v>
      </c>
      <c r="I2291" s="4" t="str">
        <f t="shared" si="393"/>
        <v>1</v>
      </c>
      <c r="J2291" s="4" t="str">
        <f t="shared" si="394"/>
        <v>24</v>
      </c>
      <c r="K2291" s="4" t="str">
        <f t="shared" si="395"/>
        <v>000</v>
      </c>
      <c r="L2291" s="55" t="str">
        <f t="shared" si="396"/>
        <v>1739990124000</v>
      </c>
      <c r="M2291" s="105">
        <v>1739990124000</v>
      </c>
      <c r="N2291" s="106" t="s">
        <v>21</v>
      </c>
      <c r="O2291" s="108" t="s">
        <v>3746</v>
      </c>
      <c r="P2291" s="101" t="s">
        <v>36</v>
      </c>
      <c r="Q2291" s="33">
        <v>1738991125000</v>
      </c>
      <c r="R2291" s="33" t="s">
        <v>21</v>
      </c>
      <c r="S2291" s="34" t="s">
        <v>3747</v>
      </c>
      <c r="T2291" s="58" t="s">
        <v>24</v>
      </c>
      <c r="U2291" s="58">
        <v>44927</v>
      </c>
      <c r="V2291" s="58">
        <v>44927</v>
      </c>
      <c r="W2291" s="93" t="s">
        <v>25</v>
      </c>
    </row>
    <row r="2292" spans="1:23" s="5" customFormat="1" ht="27" customHeight="1" x14ac:dyDescent="0.25">
      <c r="A2292" s="99">
        <f t="shared" si="386"/>
        <v>1</v>
      </c>
      <c r="B2292" s="97">
        <f t="array" aca="1" ref="B2292" ca="1">IF(AND(MAX(IF(L2291:L3301=L2292,U2291:U3301))=U2292,V2292&lt;=B$1),M2292,"-")</f>
        <v>1739990125000</v>
      </c>
      <c r="C2292" s="4">
        <f t="shared" si="387"/>
        <v>1</v>
      </c>
      <c r="D2292" s="4" t="str">
        <f t="shared" si="388"/>
        <v>7</v>
      </c>
      <c r="E2292" s="4" t="str">
        <f t="shared" si="389"/>
        <v>3</v>
      </c>
      <c r="F2292" s="4" t="str">
        <f t="shared" si="390"/>
        <v>9</v>
      </c>
      <c r="G2292" s="4" t="str">
        <f t="shared" si="391"/>
        <v>99</v>
      </c>
      <c r="H2292" s="4" t="str">
        <f t="shared" si="392"/>
        <v>0</v>
      </c>
      <c r="I2292" s="4" t="str">
        <f t="shared" si="393"/>
        <v>1</v>
      </c>
      <c r="J2292" s="4" t="str">
        <f t="shared" si="394"/>
        <v>25</v>
      </c>
      <c r="K2292" s="4" t="str">
        <f t="shared" si="395"/>
        <v>000</v>
      </c>
      <c r="L2292" s="55" t="str">
        <f t="shared" si="396"/>
        <v>1739990125000</v>
      </c>
      <c r="M2292" s="105">
        <v>1739990125000</v>
      </c>
      <c r="N2292" s="106" t="s">
        <v>21</v>
      </c>
      <c r="O2292" s="108" t="s">
        <v>3748</v>
      </c>
      <c r="P2292" s="101" t="s">
        <v>36</v>
      </c>
      <c r="Q2292" s="33">
        <v>1738991126000</v>
      </c>
      <c r="R2292" s="33" t="s">
        <v>21</v>
      </c>
      <c r="S2292" s="34" t="s">
        <v>3749</v>
      </c>
      <c r="T2292" s="58" t="s">
        <v>24</v>
      </c>
      <c r="U2292" s="58">
        <v>44927</v>
      </c>
      <c r="V2292" s="58">
        <v>44927</v>
      </c>
      <c r="W2292" s="93" t="s">
        <v>25</v>
      </c>
    </row>
    <row r="2293" spans="1:23" s="5" customFormat="1" ht="27" customHeight="1" x14ac:dyDescent="0.25">
      <c r="A2293" s="99">
        <f t="shared" si="386"/>
        <v>1</v>
      </c>
      <c r="B2293" s="97">
        <f t="array" aca="1" ref="B2293" ca="1">IF(AND(MAX(IF(L2292:L3302=L2293,U2292:U3302))=U2293,V2293&lt;=B$1),M2293,"-")</f>
        <v>1739990126000</v>
      </c>
      <c r="C2293" s="4">
        <f t="shared" si="387"/>
        <v>1</v>
      </c>
      <c r="D2293" s="4" t="str">
        <f t="shared" si="388"/>
        <v>7</v>
      </c>
      <c r="E2293" s="4" t="str">
        <f t="shared" si="389"/>
        <v>3</v>
      </c>
      <c r="F2293" s="4" t="str">
        <f t="shared" si="390"/>
        <v>9</v>
      </c>
      <c r="G2293" s="4" t="str">
        <f t="shared" si="391"/>
        <v>99</v>
      </c>
      <c r="H2293" s="4" t="str">
        <f t="shared" si="392"/>
        <v>0</v>
      </c>
      <c r="I2293" s="4" t="str">
        <f t="shared" si="393"/>
        <v>1</v>
      </c>
      <c r="J2293" s="4" t="str">
        <f t="shared" si="394"/>
        <v>26</v>
      </c>
      <c r="K2293" s="4" t="str">
        <f t="shared" si="395"/>
        <v>000</v>
      </c>
      <c r="L2293" s="55" t="str">
        <f t="shared" si="396"/>
        <v>1739990126000</v>
      </c>
      <c r="M2293" s="105">
        <v>1739990126000</v>
      </c>
      <c r="N2293" s="106" t="s">
        <v>21</v>
      </c>
      <c r="O2293" s="108" t="s">
        <v>3750</v>
      </c>
      <c r="P2293" s="101" t="s">
        <v>36</v>
      </c>
      <c r="Q2293" s="33">
        <v>1738991127000</v>
      </c>
      <c r="R2293" s="33" t="s">
        <v>21</v>
      </c>
      <c r="S2293" s="34" t="s">
        <v>3751</v>
      </c>
      <c r="T2293" s="58" t="s">
        <v>24</v>
      </c>
      <c r="U2293" s="58">
        <v>44927</v>
      </c>
      <c r="V2293" s="58">
        <v>44927</v>
      </c>
      <c r="W2293" s="93" t="s">
        <v>25</v>
      </c>
    </row>
    <row r="2294" spans="1:23" s="5" customFormat="1" ht="27" customHeight="1" x14ac:dyDescent="0.25">
      <c r="A2294" s="99">
        <f t="shared" si="386"/>
        <v>1</v>
      </c>
      <c r="B2294" s="97">
        <f t="array" aca="1" ref="B2294" ca="1">IF(AND(MAX(IF(L2293:L3303=L2294,U2293:U3303))=U2294,V2294&lt;=B$1),M2294,"-")</f>
        <v>1739990126001</v>
      </c>
      <c r="C2294" s="4">
        <f t="shared" si="387"/>
        <v>1</v>
      </c>
      <c r="D2294" s="4" t="str">
        <f t="shared" si="388"/>
        <v>7</v>
      </c>
      <c r="E2294" s="4" t="str">
        <f t="shared" si="389"/>
        <v>3</v>
      </c>
      <c r="F2294" s="4" t="str">
        <f t="shared" si="390"/>
        <v>9</v>
      </c>
      <c r="G2294" s="4" t="str">
        <f t="shared" si="391"/>
        <v>99</v>
      </c>
      <c r="H2294" s="4" t="str">
        <f t="shared" si="392"/>
        <v>0</v>
      </c>
      <c r="I2294" s="4" t="str">
        <f t="shared" si="393"/>
        <v>1</v>
      </c>
      <c r="J2294" s="4" t="str">
        <f t="shared" si="394"/>
        <v>26</v>
      </c>
      <c r="K2294" s="4" t="str">
        <f t="shared" si="395"/>
        <v>001</v>
      </c>
      <c r="L2294" s="55" t="str">
        <f t="shared" si="396"/>
        <v>1739990126001</v>
      </c>
      <c r="M2294" s="105">
        <v>1739990126001</v>
      </c>
      <c r="N2294" s="106" t="s">
        <v>40</v>
      </c>
      <c r="O2294" s="108" t="s">
        <v>3752</v>
      </c>
      <c r="P2294" s="101" t="s">
        <v>107</v>
      </c>
      <c r="Q2294" s="33" t="s">
        <v>25</v>
      </c>
      <c r="R2294" s="33" t="s">
        <v>25</v>
      </c>
      <c r="S2294" s="34" t="s">
        <v>25</v>
      </c>
      <c r="T2294" s="58" t="s">
        <v>24</v>
      </c>
      <c r="U2294" s="58">
        <v>45033</v>
      </c>
      <c r="V2294" s="58">
        <v>45033</v>
      </c>
      <c r="W2294" s="93" t="s">
        <v>25</v>
      </c>
    </row>
    <row r="2295" spans="1:23" s="5" customFormat="1" ht="27" customHeight="1" x14ac:dyDescent="0.25">
      <c r="A2295" s="99">
        <f t="shared" si="386"/>
        <v>1</v>
      </c>
      <c r="B2295" s="97">
        <f t="array" aca="1" ref="B2295" ca="1">IF(AND(MAX(IF(L2294:L3304=L2295,U2294:U3304))=U2295,V2295&lt;=B$1),M2295,"-")</f>
        <v>1740000000000</v>
      </c>
      <c r="C2295" s="4">
        <f t="shared" si="387"/>
        <v>1</v>
      </c>
      <c r="D2295" s="4" t="str">
        <f t="shared" si="388"/>
        <v>7</v>
      </c>
      <c r="E2295" s="4" t="str">
        <f t="shared" si="389"/>
        <v>4</v>
      </c>
      <c r="F2295" s="4" t="str">
        <f t="shared" si="390"/>
        <v>0</v>
      </c>
      <c r="G2295" s="4" t="str">
        <f t="shared" si="391"/>
        <v>00</v>
      </c>
      <c r="H2295" s="4" t="str">
        <f t="shared" si="392"/>
        <v>0</v>
      </c>
      <c r="I2295" s="4" t="str">
        <f t="shared" si="393"/>
        <v>0</v>
      </c>
      <c r="J2295" s="4" t="str">
        <f t="shared" si="394"/>
        <v>00</v>
      </c>
      <c r="K2295" s="4" t="str">
        <f t="shared" si="395"/>
        <v>000</v>
      </c>
      <c r="L2295" s="55" t="str">
        <f t="shared" si="396"/>
        <v>1740000000000</v>
      </c>
      <c r="M2295" s="105">
        <v>1740000000000</v>
      </c>
      <c r="N2295" s="106" t="s">
        <v>21</v>
      </c>
      <c r="O2295" s="108" t="s">
        <v>3753</v>
      </c>
      <c r="P2295" s="101" t="s">
        <v>23</v>
      </c>
      <c r="Q2295" s="33">
        <v>1740000000000</v>
      </c>
      <c r="R2295" s="33" t="s">
        <v>21</v>
      </c>
      <c r="S2295" s="34" t="s">
        <v>3753</v>
      </c>
      <c r="T2295" s="58" t="s">
        <v>24</v>
      </c>
      <c r="U2295" s="58">
        <v>44927</v>
      </c>
      <c r="V2295" s="58">
        <v>44927</v>
      </c>
      <c r="W2295" s="93" t="s">
        <v>25</v>
      </c>
    </row>
    <row r="2296" spans="1:23" s="5" customFormat="1" ht="27" customHeight="1" x14ac:dyDescent="0.25">
      <c r="A2296" s="99">
        <f t="shared" si="386"/>
        <v>1</v>
      </c>
      <c r="B2296" s="97">
        <f t="array" aca="1" ref="B2296" ca="1">IF(AND(MAX(IF(L2295:L3305=L2296,U2295:U3305))=U2296,V2296&lt;=B$1),M2296,"-")</f>
        <v>1741000000000</v>
      </c>
      <c r="C2296" s="4">
        <f t="shared" si="387"/>
        <v>1</v>
      </c>
      <c r="D2296" s="4" t="str">
        <f t="shared" si="388"/>
        <v>7</v>
      </c>
      <c r="E2296" s="4" t="str">
        <f t="shared" si="389"/>
        <v>4</v>
      </c>
      <c r="F2296" s="4" t="str">
        <f t="shared" si="390"/>
        <v>1</v>
      </c>
      <c r="G2296" s="4" t="str">
        <f t="shared" si="391"/>
        <v>00</v>
      </c>
      <c r="H2296" s="4" t="str">
        <f t="shared" si="392"/>
        <v>0</v>
      </c>
      <c r="I2296" s="4" t="str">
        <f t="shared" si="393"/>
        <v>0</v>
      </c>
      <c r="J2296" s="4" t="str">
        <f t="shared" si="394"/>
        <v>00</v>
      </c>
      <c r="K2296" s="4" t="str">
        <f t="shared" si="395"/>
        <v>000</v>
      </c>
      <c r="L2296" s="55" t="str">
        <f t="shared" si="396"/>
        <v>1741000000000</v>
      </c>
      <c r="M2296" s="105">
        <v>1741000000000</v>
      </c>
      <c r="N2296" s="106" t="s">
        <v>21</v>
      </c>
      <c r="O2296" s="108" t="s">
        <v>3753</v>
      </c>
      <c r="P2296" s="101" t="s">
        <v>36</v>
      </c>
      <c r="Q2296" s="33">
        <v>1740001000000</v>
      </c>
      <c r="R2296" s="33" t="s">
        <v>21</v>
      </c>
      <c r="S2296" s="34" t="s">
        <v>3753</v>
      </c>
      <c r="T2296" s="58" t="s">
        <v>24</v>
      </c>
      <c r="U2296" s="58">
        <v>44927</v>
      </c>
      <c r="V2296" s="58">
        <v>44927</v>
      </c>
      <c r="W2296" s="93" t="s">
        <v>25</v>
      </c>
    </row>
    <row r="2297" spans="1:23" s="5" customFormat="1" ht="27" customHeight="1" x14ac:dyDescent="0.25">
      <c r="A2297" s="99">
        <f t="shared" si="386"/>
        <v>1</v>
      </c>
      <c r="B2297" s="97">
        <f t="array" aca="1" ref="B2297" ca="1">IF(AND(MAX(IF(L2296:L3306=L2297,U2296:U3306))=U2297,V2297&lt;=B$1),M2297,"-")</f>
        <v>1741010000000</v>
      </c>
      <c r="C2297" s="4">
        <f t="shared" si="387"/>
        <v>1</v>
      </c>
      <c r="D2297" s="4" t="str">
        <f t="shared" si="388"/>
        <v>7</v>
      </c>
      <c r="E2297" s="4" t="str">
        <f t="shared" si="389"/>
        <v>4</v>
      </c>
      <c r="F2297" s="4" t="str">
        <f t="shared" si="390"/>
        <v>1</v>
      </c>
      <c r="G2297" s="4" t="str">
        <f t="shared" si="391"/>
        <v>01</v>
      </c>
      <c r="H2297" s="4" t="str">
        <f t="shared" si="392"/>
        <v>0</v>
      </c>
      <c r="I2297" s="4" t="str">
        <f t="shared" si="393"/>
        <v>0</v>
      </c>
      <c r="J2297" s="4" t="str">
        <f t="shared" si="394"/>
        <v>00</v>
      </c>
      <c r="K2297" s="4" t="str">
        <f t="shared" si="395"/>
        <v>000</v>
      </c>
      <c r="L2297" s="55" t="str">
        <f t="shared" si="396"/>
        <v>1741010000000</v>
      </c>
      <c r="M2297" s="105">
        <v>1741010000000</v>
      </c>
      <c r="N2297" s="106" t="s">
        <v>21</v>
      </c>
      <c r="O2297" s="108" t="s">
        <v>3754</v>
      </c>
      <c r="P2297" s="101" t="s">
        <v>107</v>
      </c>
      <c r="Q2297" s="33" t="s">
        <v>25</v>
      </c>
      <c r="R2297" s="33" t="s">
        <v>25</v>
      </c>
      <c r="S2297" s="34" t="s">
        <v>25</v>
      </c>
      <c r="T2297" s="58" t="s">
        <v>24</v>
      </c>
      <c r="U2297" s="58">
        <v>44927</v>
      </c>
      <c r="V2297" s="58">
        <v>44927</v>
      </c>
      <c r="W2297" s="93" t="s">
        <v>25</v>
      </c>
    </row>
    <row r="2298" spans="1:23" s="5" customFormat="1" ht="27" customHeight="1" x14ac:dyDescent="0.25">
      <c r="A2298" s="99">
        <f t="shared" si="386"/>
        <v>1</v>
      </c>
      <c r="B2298" s="97">
        <f t="array" aca="1" ref="B2298" ca="1">IF(AND(MAX(IF(L2297:L3307=L2298,U2297:U3307))=U2298,V2298&lt;=B$1),M2298,"-")</f>
        <v>1741500000000</v>
      </c>
      <c r="C2298" s="4">
        <f t="shared" si="387"/>
        <v>1</v>
      </c>
      <c r="D2298" s="4" t="str">
        <f t="shared" si="388"/>
        <v>7</v>
      </c>
      <c r="E2298" s="4" t="str">
        <f t="shared" si="389"/>
        <v>4</v>
      </c>
      <c r="F2298" s="4" t="str">
        <f t="shared" si="390"/>
        <v>1</v>
      </c>
      <c r="G2298" s="4" t="str">
        <f t="shared" si="391"/>
        <v>50</v>
      </c>
      <c r="H2298" s="4" t="str">
        <f t="shared" si="392"/>
        <v>0</v>
      </c>
      <c r="I2298" s="4" t="str">
        <f t="shared" si="393"/>
        <v>0</v>
      </c>
      <c r="J2298" s="4" t="str">
        <f t="shared" si="394"/>
        <v>00</v>
      </c>
      <c r="K2298" s="4" t="str">
        <f t="shared" si="395"/>
        <v>000</v>
      </c>
      <c r="L2298" s="55" t="str">
        <f t="shared" si="396"/>
        <v>1741500000000</v>
      </c>
      <c r="M2298" s="105">
        <v>1741500000000</v>
      </c>
      <c r="N2298" s="106" t="s">
        <v>21</v>
      </c>
      <c r="O2298" s="108" t="s">
        <v>3755</v>
      </c>
      <c r="P2298" s="101" t="s">
        <v>107</v>
      </c>
      <c r="Q2298" s="33" t="s">
        <v>25</v>
      </c>
      <c r="R2298" s="33" t="s">
        <v>25</v>
      </c>
      <c r="S2298" s="34" t="s">
        <v>25</v>
      </c>
      <c r="T2298" s="58" t="s">
        <v>24</v>
      </c>
      <c r="U2298" s="58">
        <v>44927</v>
      </c>
      <c r="V2298" s="58">
        <v>44927</v>
      </c>
      <c r="W2298" s="93" t="s">
        <v>25</v>
      </c>
    </row>
    <row r="2299" spans="1:23" s="5" customFormat="1" ht="27" customHeight="1" x14ac:dyDescent="0.25">
      <c r="A2299" s="99">
        <f t="shared" si="386"/>
        <v>1</v>
      </c>
      <c r="B2299" s="97">
        <f t="array" aca="1" ref="B2299" ca="1">IF(AND(MAX(IF(L2298:L3308=L2299,U2298:U3308))=U2299,V2299&lt;=B$1),M2299,"-")</f>
        <v>1741500100000</v>
      </c>
      <c r="C2299" s="4">
        <f t="shared" si="387"/>
        <v>1</v>
      </c>
      <c r="D2299" s="4" t="str">
        <f t="shared" si="388"/>
        <v>7</v>
      </c>
      <c r="E2299" s="4" t="str">
        <f t="shared" si="389"/>
        <v>4</v>
      </c>
      <c r="F2299" s="4" t="str">
        <f t="shared" si="390"/>
        <v>1</v>
      </c>
      <c r="G2299" s="4" t="str">
        <f t="shared" si="391"/>
        <v>50</v>
      </c>
      <c r="H2299" s="4" t="str">
        <f t="shared" si="392"/>
        <v>0</v>
      </c>
      <c r="I2299" s="4" t="str">
        <f t="shared" si="393"/>
        <v>1</v>
      </c>
      <c r="J2299" s="4" t="str">
        <f t="shared" si="394"/>
        <v>00</v>
      </c>
      <c r="K2299" s="4" t="str">
        <f t="shared" si="395"/>
        <v>000</v>
      </c>
      <c r="L2299" s="55" t="str">
        <f t="shared" si="396"/>
        <v>1741500100000</v>
      </c>
      <c r="M2299" s="105">
        <v>1741500100000</v>
      </c>
      <c r="N2299" s="106" t="s">
        <v>21</v>
      </c>
      <c r="O2299" s="108" t="s">
        <v>3756</v>
      </c>
      <c r="P2299" s="101" t="s">
        <v>107</v>
      </c>
      <c r="Q2299" s="33" t="s">
        <v>25</v>
      </c>
      <c r="R2299" s="33" t="s">
        <v>25</v>
      </c>
      <c r="S2299" s="34" t="s">
        <v>25</v>
      </c>
      <c r="T2299" s="58" t="s">
        <v>24</v>
      </c>
      <c r="U2299" s="58">
        <v>44927</v>
      </c>
      <c r="V2299" s="58">
        <v>44927</v>
      </c>
      <c r="W2299" s="93" t="s">
        <v>25</v>
      </c>
    </row>
    <row r="2300" spans="1:23" s="5" customFormat="1" ht="27" customHeight="1" x14ac:dyDescent="0.25">
      <c r="A2300" s="99">
        <f t="shared" si="386"/>
        <v>1</v>
      </c>
      <c r="B2300" s="97">
        <f t="array" aca="1" ref="B2300" ca="1">IF(AND(MAX(IF(L2299:L3309=L2300,U2299:U3309))=U2300,V2300&lt;=B$1),M2300,"-")</f>
        <v>1741500199000</v>
      </c>
      <c r="C2300" s="4">
        <f t="shared" si="387"/>
        <v>1</v>
      </c>
      <c r="D2300" s="4" t="str">
        <f t="shared" si="388"/>
        <v>7</v>
      </c>
      <c r="E2300" s="4" t="str">
        <f t="shared" si="389"/>
        <v>4</v>
      </c>
      <c r="F2300" s="4" t="str">
        <f t="shared" si="390"/>
        <v>1</v>
      </c>
      <c r="G2300" s="4" t="str">
        <f t="shared" si="391"/>
        <v>50</v>
      </c>
      <c r="H2300" s="4" t="str">
        <f t="shared" si="392"/>
        <v>0</v>
      </c>
      <c r="I2300" s="4" t="str">
        <f t="shared" si="393"/>
        <v>1</v>
      </c>
      <c r="J2300" s="4" t="str">
        <f t="shared" si="394"/>
        <v>99</v>
      </c>
      <c r="K2300" s="4" t="str">
        <f t="shared" si="395"/>
        <v>000</v>
      </c>
      <c r="L2300" s="55" t="str">
        <f t="shared" si="396"/>
        <v>1741500199000</v>
      </c>
      <c r="M2300" s="105">
        <v>1741500199000</v>
      </c>
      <c r="N2300" s="106" t="s">
        <v>40</v>
      </c>
      <c r="O2300" s="108" t="s">
        <v>3757</v>
      </c>
      <c r="P2300" s="101" t="s">
        <v>107</v>
      </c>
      <c r="Q2300" s="33" t="s">
        <v>25</v>
      </c>
      <c r="R2300" s="33" t="s">
        <v>25</v>
      </c>
      <c r="S2300" s="34" t="s">
        <v>25</v>
      </c>
      <c r="T2300" s="58" t="s">
        <v>24</v>
      </c>
      <c r="U2300" s="58">
        <v>44927</v>
      </c>
      <c r="V2300" s="58">
        <v>44927</v>
      </c>
      <c r="W2300" s="93" t="s">
        <v>25</v>
      </c>
    </row>
    <row r="2301" spans="1:23" s="5" customFormat="1" ht="27" customHeight="1" x14ac:dyDescent="0.25">
      <c r="A2301" s="99">
        <f t="shared" si="386"/>
        <v>1</v>
      </c>
      <c r="B2301" s="97">
        <f t="array" aca="1" ref="B2301" ca="1">IF(AND(MAX(IF(L2300:L3310=L2301,U2300:U3310))=U2301,V2301&lt;=B$1),M2301,"-")</f>
        <v>1741510000000</v>
      </c>
      <c r="C2301" s="4">
        <f t="shared" si="387"/>
        <v>1</v>
      </c>
      <c r="D2301" s="4" t="str">
        <f t="shared" si="388"/>
        <v>7</v>
      </c>
      <c r="E2301" s="4" t="str">
        <f t="shared" si="389"/>
        <v>4</v>
      </c>
      <c r="F2301" s="4" t="str">
        <f t="shared" si="390"/>
        <v>1</v>
      </c>
      <c r="G2301" s="4" t="str">
        <f t="shared" si="391"/>
        <v>51</v>
      </c>
      <c r="H2301" s="4" t="str">
        <f t="shared" si="392"/>
        <v>0</v>
      </c>
      <c r="I2301" s="4" t="str">
        <f t="shared" si="393"/>
        <v>0</v>
      </c>
      <c r="J2301" s="4" t="str">
        <f t="shared" si="394"/>
        <v>00</v>
      </c>
      <c r="K2301" s="4" t="str">
        <f t="shared" si="395"/>
        <v>000</v>
      </c>
      <c r="L2301" s="55" t="str">
        <f t="shared" si="396"/>
        <v>1741510000000</v>
      </c>
      <c r="M2301" s="105">
        <v>1741510000000</v>
      </c>
      <c r="N2301" s="106" t="s">
        <v>21</v>
      </c>
      <c r="O2301" s="108" t="s">
        <v>3758</v>
      </c>
      <c r="P2301" s="101" t="s">
        <v>36</v>
      </c>
      <c r="Q2301" s="33">
        <v>1748012000000</v>
      </c>
      <c r="R2301" s="33" t="s">
        <v>21</v>
      </c>
      <c r="S2301" s="34" t="s">
        <v>3758</v>
      </c>
      <c r="T2301" s="58" t="s">
        <v>24</v>
      </c>
      <c r="U2301" s="58">
        <v>44927</v>
      </c>
      <c r="V2301" s="58">
        <v>44927</v>
      </c>
      <c r="W2301" s="93" t="s">
        <v>25</v>
      </c>
    </row>
    <row r="2302" spans="1:23" s="5" customFormat="1" ht="27" customHeight="1" x14ac:dyDescent="0.25">
      <c r="A2302" s="99">
        <f t="shared" si="386"/>
        <v>1</v>
      </c>
      <c r="B2302" s="97">
        <f t="array" aca="1" ref="B2302" ca="1">IF(AND(MAX(IF(L2301:L3311=L2302,U2301:U3311))=U2302,V2302&lt;=B$1),M2302,"-")</f>
        <v>1741510100000</v>
      </c>
      <c r="C2302" s="4">
        <f t="shared" si="387"/>
        <v>1</v>
      </c>
      <c r="D2302" s="4" t="str">
        <f t="shared" si="388"/>
        <v>7</v>
      </c>
      <c r="E2302" s="4" t="str">
        <f t="shared" si="389"/>
        <v>4</v>
      </c>
      <c r="F2302" s="4" t="str">
        <f t="shared" si="390"/>
        <v>1</v>
      </c>
      <c r="G2302" s="4" t="str">
        <f t="shared" si="391"/>
        <v>51</v>
      </c>
      <c r="H2302" s="4" t="str">
        <f t="shared" si="392"/>
        <v>0</v>
      </c>
      <c r="I2302" s="4" t="str">
        <f t="shared" si="393"/>
        <v>1</v>
      </c>
      <c r="J2302" s="4" t="str">
        <f t="shared" si="394"/>
        <v>00</v>
      </c>
      <c r="K2302" s="4" t="str">
        <f t="shared" si="395"/>
        <v>000</v>
      </c>
      <c r="L2302" s="55" t="str">
        <f t="shared" si="396"/>
        <v>1741510100000</v>
      </c>
      <c r="M2302" s="105">
        <v>1741510100000</v>
      </c>
      <c r="N2302" s="106" t="s">
        <v>21</v>
      </c>
      <c r="O2302" s="108" t="s">
        <v>3759</v>
      </c>
      <c r="P2302" s="101" t="s">
        <v>36</v>
      </c>
      <c r="Q2302" s="33">
        <v>1748012100000</v>
      </c>
      <c r="R2302" s="33" t="s">
        <v>21</v>
      </c>
      <c r="S2302" s="34" t="s">
        <v>3760</v>
      </c>
      <c r="T2302" s="58" t="s">
        <v>24</v>
      </c>
      <c r="U2302" s="58">
        <v>44927</v>
      </c>
      <c r="V2302" s="58">
        <v>44927</v>
      </c>
      <c r="W2302" s="93" t="s">
        <v>25</v>
      </c>
    </row>
    <row r="2303" spans="1:23" s="5" customFormat="1" ht="27" customHeight="1" x14ac:dyDescent="0.25">
      <c r="A2303" s="99">
        <f t="shared" si="386"/>
        <v>1</v>
      </c>
      <c r="B2303" s="97">
        <f t="array" aca="1" ref="B2303" ca="1">IF(AND(MAX(IF(L2302:L3312=L2303,U2302:U3312))=U2303,V2303&lt;=B$1),M2303,"-")</f>
        <v>1741510101000</v>
      </c>
      <c r="C2303" s="4">
        <f t="shared" si="387"/>
        <v>1</v>
      </c>
      <c r="D2303" s="4" t="str">
        <f t="shared" si="388"/>
        <v>7</v>
      </c>
      <c r="E2303" s="4" t="str">
        <f t="shared" si="389"/>
        <v>4</v>
      </c>
      <c r="F2303" s="4" t="str">
        <f t="shared" si="390"/>
        <v>1</v>
      </c>
      <c r="G2303" s="4" t="str">
        <f t="shared" si="391"/>
        <v>51</v>
      </c>
      <c r="H2303" s="4" t="str">
        <f t="shared" si="392"/>
        <v>0</v>
      </c>
      <c r="I2303" s="4" t="str">
        <f t="shared" si="393"/>
        <v>1</v>
      </c>
      <c r="J2303" s="4" t="str">
        <f t="shared" si="394"/>
        <v>01</v>
      </c>
      <c r="K2303" s="4" t="str">
        <f t="shared" si="395"/>
        <v>000</v>
      </c>
      <c r="L2303" s="55" t="str">
        <f t="shared" si="396"/>
        <v>1741510101000</v>
      </c>
      <c r="M2303" s="105">
        <v>1741510101000</v>
      </c>
      <c r="N2303" s="106" t="s">
        <v>40</v>
      </c>
      <c r="O2303" s="108" t="s">
        <v>3761</v>
      </c>
      <c r="P2303" s="101" t="s">
        <v>36</v>
      </c>
      <c r="Q2303" s="33">
        <v>1748012101000</v>
      </c>
      <c r="R2303" s="33" t="s">
        <v>40</v>
      </c>
      <c r="S2303" s="34" t="s">
        <v>3762</v>
      </c>
      <c r="T2303" s="58" t="s">
        <v>24</v>
      </c>
      <c r="U2303" s="58">
        <v>44927</v>
      </c>
      <c r="V2303" s="58">
        <v>44927</v>
      </c>
      <c r="W2303" s="93" t="s">
        <v>25</v>
      </c>
    </row>
    <row r="2304" spans="1:23" s="5" customFormat="1" ht="27" customHeight="1" x14ac:dyDescent="0.25">
      <c r="A2304" s="99">
        <f t="shared" si="386"/>
        <v>1</v>
      </c>
      <c r="B2304" s="97">
        <f t="array" aca="1" ref="B2304" ca="1">IF(AND(MAX(IF(L2303:L3313=L2304,U2303:U3313))=U2304,V2304&lt;=B$1),M2304,"-")</f>
        <v>1741990000000</v>
      </c>
      <c r="C2304" s="4">
        <f t="shared" si="387"/>
        <v>1</v>
      </c>
      <c r="D2304" s="4" t="str">
        <f t="shared" si="388"/>
        <v>7</v>
      </c>
      <c r="E2304" s="4" t="str">
        <f t="shared" si="389"/>
        <v>4</v>
      </c>
      <c r="F2304" s="4" t="str">
        <f t="shared" si="390"/>
        <v>1</v>
      </c>
      <c r="G2304" s="4" t="str">
        <f t="shared" si="391"/>
        <v>99</v>
      </c>
      <c r="H2304" s="4" t="str">
        <f t="shared" si="392"/>
        <v>0</v>
      </c>
      <c r="I2304" s="4" t="str">
        <f t="shared" si="393"/>
        <v>0</v>
      </c>
      <c r="J2304" s="4" t="str">
        <f t="shared" si="394"/>
        <v>00</v>
      </c>
      <c r="K2304" s="4" t="str">
        <f t="shared" si="395"/>
        <v>000</v>
      </c>
      <c r="L2304" s="55" t="str">
        <f t="shared" si="396"/>
        <v>1741990000000</v>
      </c>
      <c r="M2304" s="105">
        <v>1741990000000</v>
      </c>
      <c r="N2304" s="106" t="s">
        <v>21</v>
      </c>
      <c r="O2304" s="108" t="s">
        <v>3763</v>
      </c>
      <c r="P2304" s="101" t="s">
        <v>36</v>
      </c>
      <c r="Q2304" s="33">
        <v>1748019000000</v>
      </c>
      <c r="R2304" s="33" t="s">
        <v>21</v>
      </c>
      <c r="S2304" s="34" t="s">
        <v>3764</v>
      </c>
      <c r="T2304" s="58" t="s">
        <v>24</v>
      </c>
      <c r="U2304" s="58">
        <v>44927</v>
      </c>
      <c r="V2304" s="58">
        <v>44927</v>
      </c>
      <c r="W2304" s="93" t="s">
        <v>25</v>
      </c>
    </row>
    <row r="2305" spans="1:23" s="5" customFormat="1" ht="27" customHeight="1" x14ac:dyDescent="0.25">
      <c r="A2305" s="99">
        <f t="shared" si="386"/>
        <v>1</v>
      </c>
      <c r="B2305" s="97">
        <f t="array" aca="1" ref="B2305" ca="1">IF(AND(MAX(IF(L2304:L3314=L2305,U2304:U3314))=U2305,V2305&lt;=B$1),M2305,"-")</f>
        <v>1741990100000</v>
      </c>
      <c r="C2305" s="4">
        <f t="shared" si="387"/>
        <v>1</v>
      </c>
      <c r="D2305" s="4" t="str">
        <f t="shared" si="388"/>
        <v>7</v>
      </c>
      <c r="E2305" s="4" t="str">
        <f t="shared" si="389"/>
        <v>4</v>
      </c>
      <c r="F2305" s="4" t="str">
        <f t="shared" si="390"/>
        <v>1</v>
      </c>
      <c r="G2305" s="4" t="str">
        <f t="shared" si="391"/>
        <v>99</v>
      </c>
      <c r="H2305" s="4" t="str">
        <f t="shared" si="392"/>
        <v>0</v>
      </c>
      <c r="I2305" s="4" t="str">
        <f t="shared" si="393"/>
        <v>1</v>
      </c>
      <c r="J2305" s="4" t="str">
        <f t="shared" si="394"/>
        <v>00</v>
      </c>
      <c r="K2305" s="4" t="str">
        <f t="shared" si="395"/>
        <v>000</v>
      </c>
      <c r="L2305" s="55" t="str">
        <f t="shared" si="396"/>
        <v>1741990100000</v>
      </c>
      <c r="M2305" s="105">
        <v>1741990100000</v>
      </c>
      <c r="N2305" s="106" t="s">
        <v>21</v>
      </c>
      <c r="O2305" s="108" t="s">
        <v>3765</v>
      </c>
      <c r="P2305" s="101" t="s">
        <v>36</v>
      </c>
      <c r="Q2305" s="33">
        <v>1748019100000</v>
      </c>
      <c r="R2305" s="33" t="s">
        <v>21</v>
      </c>
      <c r="S2305" s="34" t="s">
        <v>3766</v>
      </c>
      <c r="T2305" s="58" t="s">
        <v>24</v>
      </c>
      <c r="U2305" s="58">
        <v>44927</v>
      </c>
      <c r="V2305" s="58">
        <v>44927</v>
      </c>
      <c r="W2305" s="93" t="s">
        <v>25</v>
      </c>
    </row>
    <row r="2306" spans="1:23" s="5" customFormat="1" ht="27" customHeight="1" x14ac:dyDescent="0.25">
      <c r="A2306" s="99">
        <f t="shared" si="386"/>
        <v>1</v>
      </c>
      <c r="B2306" s="97">
        <f t="array" aca="1" ref="B2306" ca="1">IF(AND(MAX(IF(L2305:L3315=L2306,U2305:U3315))=U2306,V2306&lt;=B$1),M2306,"-")</f>
        <v>1741990101000</v>
      </c>
      <c r="C2306" s="4">
        <f t="shared" si="387"/>
        <v>1</v>
      </c>
      <c r="D2306" s="4" t="str">
        <f t="shared" si="388"/>
        <v>7</v>
      </c>
      <c r="E2306" s="4" t="str">
        <f t="shared" si="389"/>
        <v>4</v>
      </c>
      <c r="F2306" s="4" t="str">
        <f t="shared" si="390"/>
        <v>1</v>
      </c>
      <c r="G2306" s="4" t="str">
        <f t="shared" si="391"/>
        <v>99</v>
      </c>
      <c r="H2306" s="4" t="str">
        <f t="shared" si="392"/>
        <v>0</v>
      </c>
      <c r="I2306" s="4" t="str">
        <f t="shared" si="393"/>
        <v>1</v>
      </c>
      <c r="J2306" s="4" t="str">
        <f t="shared" si="394"/>
        <v>01</v>
      </c>
      <c r="K2306" s="4" t="str">
        <f t="shared" si="395"/>
        <v>000</v>
      </c>
      <c r="L2306" s="55" t="str">
        <f t="shared" si="396"/>
        <v>1741990101000</v>
      </c>
      <c r="M2306" s="105">
        <v>1741990101000</v>
      </c>
      <c r="N2306" s="106" t="s">
        <v>21</v>
      </c>
      <c r="O2306" s="108" t="s">
        <v>3767</v>
      </c>
      <c r="P2306" s="101" t="s">
        <v>36</v>
      </c>
      <c r="Q2306" s="33">
        <v>1748019101000</v>
      </c>
      <c r="R2306" s="33" t="s">
        <v>21</v>
      </c>
      <c r="S2306" s="34" t="s">
        <v>3768</v>
      </c>
      <c r="T2306" s="58" t="s">
        <v>24</v>
      </c>
      <c r="U2306" s="58">
        <v>44927</v>
      </c>
      <c r="V2306" s="58">
        <v>44927</v>
      </c>
      <c r="W2306" s="93" t="s">
        <v>25</v>
      </c>
    </row>
    <row r="2307" spans="1:23" s="5" customFormat="1" ht="27" customHeight="1" x14ac:dyDescent="0.25">
      <c r="A2307" s="99">
        <f t="shared" ref="A2307:A2370" si="397">COUNTIF(L:L,L2307)</f>
        <v>1</v>
      </c>
      <c r="B2307" s="97">
        <f t="array" aca="1" ref="B2307" ca="1">IF(AND(MAX(IF(L2306:L3316=L2307,U2306:U3316))=U2307,V2307&lt;=B$1),M2307,"-")</f>
        <v>1741990102000</v>
      </c>
      <c r="C2307" s="4">
        <f t="shared" ref="C2307:C2370" si="398">IF(M2307=0,"",IF(AND(I2307=0,RIGHT(M2307,5)&lt;&gt;"00000"),"tipo = 0 e detalhamento dif. 0",1))</f>
        <v>1</v>
      </c>
      <c r="D2307" s="4" t="str">
        <f t="shared" ref="D2307:D2370" si="399">MID(M2307,2,1)</f>
        <v>7</v>
      </c>
      <c r="E2307" s="4" t="str">
        <f t="shared" ref="E2307:E2370" si="400">MID(M2307,3,1)</f>
        <v>4</v>
      </c>
      <c r="F2307" s="4" t="str">
        <f t="shared" ref="F2307:F2370" si="401">MID(M2307,4,1)</f>
        <v>1</v>
      </c>
      <c r="G2307" s="4" t="str">
        <f t="shared" ref="G2307:G2370" si="402">MID(M2307,5,2)</f>
        <v>99</v>
      </c>
      <c r="H2307" s="4" t="str">
        <f t="shared" ref="H2307:H2370" si="403">MID(M2307,7,1)</f>
        <v>0</v>
      </c>
      <c r="I2307" s="4" t="str">
        <f t="shared" ref="I2307:I2370" si="404">MID(M2307,8,1)</f>
        <v>1</v>
      </c>
      <c r="J2307" s="4" t="str">
        <f t="shared" ref="J2307:J2370" si="405">MID(M2307,9,2)</f>
        <v>02</v>
      </c>
      <c r="K2307" s="4" t="str">
        <f t="shared" ref="K2307:K2370" si="406">RIGHT(M2307,3)</f>
        <v>000</v>
      </c>
      <c r="L2307" s="55" t="str">
        <f t="shared" ref="L2307:L2370" si="407">CONCATENATE(M2307)</f>
        <v>1741990102000</v>
      </c>
      <c r="M2307" s="105">
        <v>1741990102000</v>
      </c>
      <c r="N2307" s="106" t="s">
        <v>21</v>
      </c>
      <c r="O2307" s="108" t="s">
        <v>3769</v>
      </c>
      <c r="P2307" s="101" t="s">
        <v>36</v>
      </c>
      <c r="Q2307" s="33">
        <v>1748019102000</v>
      </c>
      <c r="R2307" s="33" t="s">
        <v>21</v>
      </c>
      <c r="S2307" s="34" t="s">
        <v>3770</v>
      </c>
      <c r="T2307" s="58" t="s">
        <v>24</v>
      </c>
      <c r="U2307" s="58">
        <v>44927</v>
      </c>
      <c r="V2307" s="58">
        <v>44927</v>
      </c>
      <c r="W2307" s="93" t="s">
        <v>25</v>
      </c>
    </row>
    <row r="2308" spans="1:23" s="5" customFormat="1" ht="27" customHeight="1" x14ac:dyDescent="0.25">
      <c r="A2308" s="99">
        <f t="shared" si="397"/>
        <v>1</v>
      </c>
      <c r="B2308" s="97">
        <f t="array" aca="1" ref="B2308" ca="1">IF(AND(MAX(IF(L2307:L3317=L2308,U2307:U3317))=U2308,V2308&lt;=B$1),M2308,"-")</f>
        <v>1741990103000</v>
      </c>
      <c r="C2308" s="4">
        <f t="shared" si="398"/>
        <v>1</v>
      </c>
      <c r="D2308" s="4" t="str">
        <f t="shared" si="399"/>
        <v>7</v>
      </c>
      <c r="E2308" s="4" t="str">
        <f t="shared" si="400"/>
        <v>4</v>
      </c>
      <c r="F2308" s="4" t="str">
        <f t="shared" si="401"/>
        <v>1</v>
      </c>
      <c r="G2308" s="4" t="str">
        <f t="shared" si="402"/>
        <v>99</v>
      </c>
      <c r="H2308" s="4" t="str">
        <f t="shared" si="403"/>
        <v>0</v>
      </c>
      <c r="I2308" s="4" t="str">
        <f t="shared" si="404"/>
        <v>1</v>
      </c>
      <c r="J2308" s="4" t="str">
        <f t="shared" si="405"/>
        <v>03</v>
      </c>
      <c r="K2308" s="4" t="str">
        <f t="shared" si="406"/>
        <v>000</v>
      </c>
      <c r="L2308" s="55" t="str">
        <f t="shared" si="407"/>
        <v>1741990103000</v>
      </c>
      <c r="M2308" s="105">
        <v>1741990103000</v>
      </c>
      <c r="N2308" s="106" t="s">
        <v>21</v>
      </c>
      <c r="O2308" s="108" t="s">
        <v>3771</v>
      </c>
      <c r="P2308" s="101" t="s">
        <v>36</v>
      </c>
      <c r="Q2308" s="33">
        <v>1748019103000</v>
      </c>
      <c r="R2308" s="33" t="s">
        <v>21</v>
      </c>
      <c r="S2308" s="34" t="s">
        <v>3772</v>
      </c>
      <c r="T2308" s="58" t="s">
        <v>24</v>
      </c>
      <c r="U2308" s="58">
        <v>44927</v>
      </c>
      <c r="V2308" s="58">
        <v>44927</v>
      </c>
      <c r="W2308" s="93" t="s">
        <v>25</v>
      </c>
    </row>
    <row r="2309" spans="1:23" s="5" customFormat="1" ht="27" customHeight="1" x14ac:dyDescent="0.25">
      <c r="A2309" s="99">
        <f t="shared" si="397"/>
        <v>1</v>
      </c>
      <c r="B2309" s="97">
        <f t="array" aca="1" ref="B2309" ca="1">IF(AND(MAX(IF(L2308:L3318=L2309,U2308:U3318))=U2309,V2309&lt;=B$1),M2309,"-")</f>
        <v>1741990104000</v>
      </c>
      <c r="C2309" s="4">
        <f t="shared" si="398"/>
        <v>1</v>
      </c>
      <c r="D2309" s="4" t="str">
        <f t="shared" si="399"/>
        <v>7</v>
      </c>
      <c r="E2309" s="4" t="str">
        <f t="shared" si="400"/>
        <v>4</v>
      </c>
      <c r="F2309" s="4" t="str">
        <f t="shared" si="401"/>
        <v>1</v>
      </c>
      <c r="G2309" s="4" t="str">
        <f t="shared" si="402"/>
        <v>99</v>
      </c>
      <c r="H2309" s="4" t="str">
        <f t="shared" si="403"/>
        <v>0</v>
      </c>
      <c r="I2309" s="4" t="str">
        <f t="shared" si="404"/>
        <v>1</v>
      </c>
      <c r="J2309" s="4" t="str">
        <f t="shared" si="405"/>
        <v>04</v>
      </c>
      <c r="K2309" s="4" t="str">
        <f t="shared" si="406"/>
        <v>000</v>
      </c>
      <c r="L2309" s="55" t="str">
        <f t="shared" si="407"/>
        <v>1741990104000</v>
      </c>
      <c r="M2309" s="105">
        <v>1741990104000</v>
      </c>
      <c r="N2309" s="106" t="s">
        <v>21</v>
      </c>
      <c r="O2309" s="108" t="s">
        <v>3773</v>
      </c>
      <c r="P2309" s="101" t="s">
        <v>36</v>
      </c>
      <c r="Q2309" s="33">
        <v>1748019104000</v>
      </c>
      <c r="R2309" s="33" t="s">
        <v>21</v>
      </c>
      <c r="S2309" s="34" t="s">
        <v>3774</v>
      </c>
      <c r="T2309" s="58" t="s">
        <v>24</v>
      </c>
      <c r="U2309" s="58">
        <v>44927</v>
      </c>
      <c r="V2309" s="58">
        <v>44927</v>
      </c>
      <c r="W2309" s="93" t="s">
        <v>25</v>
      </c>
    </row>
    <row r="2310" spans="1:23" s="5" customFormat="1" ht="27" customHeight="1" x14ac:dyDescent="0.25">
      <c r="A2310" s="99">
        <f t="shared" si="397"/>
        <v>1</v>
      </c>
      <c r="B2310" s="97">
        <f t="array" aca="1" ref="B2310" ca="1">IF(AND(MAX(IF(L2309:L3319=L2310,U2309:U3319))=U2310,V2310&lt;=B$1),M2310,"-")</f>
        <v>1741990105000</v>
      </c>
      <c r="C2310" s="4">
        <f t="shared" si="398"/>
        <v>1</v>
      </c>
      <c r="D2310" s="4" t="str">
        <f t="shared" si="399"/>
        <v>7</v>
      </c>
      <c r="E2310" s="4" t="str">
        <f t="shared" si="400"/>
        <v>4</v>
      </c>
      <c r="F2310" s="4" t="str">
        <f t="shared" si="401"/>
        <v>1</v>
      </c>
      <c r="G2310" s="4" t="str">
        <f t="shared" si="402"/>
        <v>99</v>
      </c>
      <c r="H2310" s="4" t="str">
        <f t="shared" si="403"/>
        <v>0</v>
      </c>
      <c r="I2310" s="4" t="str">
        <f t="shared" si="404"/>
        <v>1</v>
      </c>
      <c r="J2310" s="4" t="str">
        <f t="shared" si="405"/>
        <v>05</v>
      </c>
      <c r="K2310" s="4" t="str">
        <f t="shared" si="406"/>
        <v>000</v>
      </c>
      <c r="L2310" s="55" t="str">
        <f t="shared" si="407"/>
        <v>1741990105000</v>
      </c>
      <c r="M2310" s="105">
        <v>1741990105000</v>
      </c>
      <c r="N2310" s="106" t="s">
        <v>21</v>
      </c>
      <c r="O2310" s="108" t="s">
        <v>3775</v>
      </c>
      <c r="P2310" s="101" t="s">
        <v>36</v>
      </c>
      <c r="Q2310" s="33">
        <v>1748019105000</v>
      </c>
      <c r="R2310" s="33" t="s">
        <v>21</v>
      </c>
      <c r="S2310" s="34" t="s">
        <v>3776</v>
      </c>
      <c r="T2310" s="58" t="s">
        <v>24</v>
      </c>
      <c r="U2310" s="58">
        <v>44927</v>
      </c>
      <c r="V2310" s="58">
        <v>44927</v>
      </c>
      <c r="W2310" s="93" t="s">
        <v>25</v>
      </c>
    </row>
    <row r="2311" spans="1:23" s="5" customFormat="1" ht="27" customHeight="1" x14ac:dyDescent="0.25">
      <c r="A2311" s="99">
        <f t="shared" si="397"/>
        <v>1</v>
      </c>
      <c r="B2311" s="97">
        <f t="array" aca="1" ref="B2311" ca="1">IF(AND(MAX(IF(L2310:L3320=L2311,U2310:U3320))=U2311,V2311&lt;=B$1),M2311,"-")</f>
        <v>1741990106000</v>
      </c>
      <c r="C2311" s="4">
        <f t="shared" si="398"/>
        <v>1</v>
      </c>
      <c r="D2311" s="4" t="str">
        <f t="shared" si="399"/>
        <v>7</v>
      </c>
      <c r="E2311" s="4" t="str">
        <f t="shared" si="400"/>
        <v>4</v>
      </c>
      <c r="F2311" s="4" t="str">
        <f t="shared" si="401"/>
        <v>1</v>
      </c>
      <c r="G2311" s="4" t="str">
        <f t="shared" si="402"/>
        <v>99</v>
      </c>
      <c r="H2311" s="4" t="str">
        <f t="shared" si="403"/>
        <v>0</v>
      </c>
      <c r="I2311" s="4" t="str">
        <f t="shared" si="404"/>
        <v>1</v>
      </c>
      <c r="J2311" s="4" t="str">
        <f t="shared" si="405"/>
        <v>06</v>
      </c>
      <c r="K2311" s="4" t="str">
        <f t="shared" si="406"/>
        <v>000</v>
      </c>
      <c r="L2311" s="55" t="str">
        <f t="shared" si="407"/>
        <v>1741990106000</v>
      </c>
      <c r="M2311" s="105">
        <v>1741990106000</v>
      </c>
      <c r="N2311" s="106" t="s">
        <v>21</v>
      </c>
      <c r="O2311" s="108" t="s">
        <v>3777</v>
      </c>
      <c r="P2311" s="101" t="s">
        <v>36</v>
      </c>
      <c r="Q2311" s="33">
        <v>1748019106000</v>
      </c>
      <c r="R2311" s="33" t="s">
        <v>21</v>
      </c>
      <c r="S2311" s="34" t="s">
        <v>3778</v>
      </c>
      <c r="T2311" s="58" t="s">
        <v>24</v>
      </c>
      <c r="U2311" s="58">
        <v>44927</v>
      </c>
      <c r="V2311" s="58">
        <v>44927</v>
      </c>
      <c r="W2311" s="93" t="s">
        <v>25</v>
      </c>
    </row>
    <row r="2312" spans="1:23" s="5" customFormat="1" ht="27" customHeight="1" x14ac:dyDescent="0.25">
      <c r="A2312" s="99">
        <f t="shared" si="397"/>
        <v>1</v>
      </c>
      <c r="B2312" s="97">
        <f t="array" aca="1" ref="B2312" ca="1">IF(AND(MAX(IF(L2311:L3321=L2312,U2311:U3321))=U2312,V2312&lt;=B$1),M2312,"-")</f>
        <v>1741990107000</v>
      </c>
      <c r="C2312" s="4">
        <f t="shared" si="398"/>
        <v>1</v>
      </c>
      <c r="D2312" s="4" t="str">
        <f t="shared" si="399"/>
        <v>7</v>
      </c>
      <c r="E2312" s="4" t="str">
        <f t="shared" si="400"/>
        <v>4</v>
      </c>
      <c r="F2312" s="4" t="str">
        <f t="shared" si="401"/>
        <v>1</v>
      </c>
      <c r="G2312" s="4" t="str">
        <f t="shared" si="402"/>
        <v>99</v>
      </c>
      <c r="H2312" s="4" t="str">
        <f t="shared" si="403"/>
        <v>0</v>
      </c>
      <c r="I2312" s="4" t="str">
        <f t="shared" si="404"/>
        <v>1</v>
      </c>
      <c r="J2312" s="4" t="str">
        <f t="shared" si="405"/>
        <v>07</v>
      </c>
      <c r="K2312" s="4" t="str">
        <f t="shared" si="406"/>
        <v>000</v>
      </c>
      <c r="L2312" s="55" t="str">
        <f t="shared" si="407"/>
        <v>1741990107000</v>
      </c>
      <c r="M2312" s="105">
        <v>1741990107000</v>
      </c>
      <c r="N2312" s="106" t="s">
        <v>21</v>
      </c>
      <c r="O2312" s="108" t="s">
        <v>3779</v>
      </c>
      <c r="P2312" s="101" t="s">
        <v>36</v>
      </c>
      <c r="Q2312" s="33">
        <v>1748019107000</v>
      </c>
      <c r="R2312" s="33" t="s">
        <v>21</v>
      </c>
      <c r="S2312" s="34" t="s">
        <v>3780</v>
      </c>
      <c r="T2312" s="58" t="s">
        <v>24</v>
      </c>
      <c r="U2312" s="58">
        <v>44927</v>
      </c>
      <c r="V2312" s="58">
        <v>44927</v>
      </c>
      <c r="W2312" s="93" t="s">
        <v>25</v>
      </c>
    </row>
    <row r="2313" spans="1:23" s="5" customFormat="1" ht="27" customHeight="1" x14ac:dyDescent="0.25">
      <c r="A2313" s="99">
        <f t="shared" si="397"/>
        <v>1</v>
      </c>
      <c r="B2313" s="97">
        <f t="array" aca="1" ref="B2313" ca="1">IF(AND(MAX(IF(L2312:L3322=L2313,U2312:U3322))=U2313,V2313&lt;=B$1),M2313,"-")</f>
        <v>1741990108000</v>
      </c>
      <c r="C2313" s="4">
        <f t="shared" si="398"/>
        <v>1</v>
      </c>
      <c r="D2313" s="4" t="str">
        <f t="shared" si="399"/>
        <v>7</v>
      </c>
      <c r="E2313" s="4" t="str">
        <f t="shared" si="400"/>
        <v>4</v>
      </c>
      <c r="F2313" s="4" t="str">
        <f t="shared" si="401"/>
        <v>1</v>
      </c>
      <c r="G2313" s="4" t="str">
        <f t="shared" si="402"/>
        <v>99</v>
      </c>
      <c r="H2313" s="4" t="str">
        <f t="shared" si="403"/>
        <v>0</v>
      </c>
      <c r="I2313" s="4" t="str">
        <f t="shared" si="404"/>
        <v>1</v>
      </c>
      <c r="J2313" s="4" t="str">
        <f t="shared" si="405"/>
        <v>08</v>
      </c>
      <c r="K2313" s="4" t="str">
        <f t="shared" si="406"/>
        <v>000</v>
      </c>
      <c r="L2313" s="55" t="str">
        <f t="shared" si="407"/>
        <v>1741990108000</v>
      </c>
      <c r="M2313" s="105">
        <v>1741990108000</v>
      </c>
      <c r="N2313" s="106" t="s">
        <v>21</v>
      </c>
      <c r="O2313" s="108" t="s">
        <v>3781</v>
      </c>
      <c r="P2313" s="101" t="s">
        <v>36</v>
      </c>
      <c r="Q2313" s="33">
        <v>1748019108000</v>
      </c>
      <c r="R2313" s="33" t="s">
        <v>21</v>
      </c>
      <c r="S2313" s="34" t="s">
        <v>3782</v>
      </c>
      <c r="T2313" s="58" t="s">
        <v>24</v>
      </c>
      <c r="U2313" s="58">
        <v>44927</v>
      </c>
      <c r="V2313" s="58">
        <v>44927</v>
      </c>
      <c r="W2313" s="93" t="s">
        <v>25</v>
      </c>
    </row>
    <row r="2314" spans="1:23" s="5" customFormat="1" ht="27" customHeight="1" x14ac:dyDescent="0.25">
      <c r="A2314" s="99">
        <f t="shared" si="397"/>
        <v>1</v>
      </c>
      <c r="B2314" s="97">
        <f t="array" aca="1" ref="B2314" ca="1">IF(AND(MAX(IF(L2313:L3323=L2314,U2313:U3323))=U2314,V2314&lt;=B$1),M2314,"-")</f>
        <v>1741990109000</v>
      </c>
      <c r="C2314" s="4">
        <f t="shared" si="398"/>
        <v>1</v>
      </c>
      <c r="D2314" s="4" t="str">
        <f t="shared" si="399"/>
        <v>7</v>
      </c>
      <c r="E2314" s="4" t="str">
        <f t="shared" si="400"/>
        <v>4</v>
      </c>
      <c r="F2314" s="4" t="str">
        <f t="shared" si="401"/>
        <v>1</v>
      </c>
      <c r="G2314" s="4" t="str">
        <f t="shared" si="402"/>
        <v>99</v>
      </c>
      <c r="H2314" s="4" t="str">
        <f t="shared" si="403"/>
        <v>0</v>
      </c>
      <c r="I2314" s="4" t="str">
        <f t="shared" si="404"/>
        <v>1</v>
      </c>
      <c r="J2314" s="4" t="str">
        <f t="shared" si="405"/>
        <v>09</v>
      </c>
      <c r="K2314" s="4" t="str">
        <f t="shared" si="406"/>
        <v>000</v>
      </c>
      <c r="L2314" s="55" t="str">
        <f t="shared" si="407"/>
        <v>1741990109000</v>
      </c>
      <c r="M2314" s="105">
        <v>1741990109000</v>
      </c>
      <c r="N2314" s="106" t="s">
        <v>21</v>
      </c>
      <c r="O2314" s="108" t="s">
        <v>3783</v>
      </c>
      <c r="P2314" s="101" t="s">
        <v>36</v>
      </c>
      <c r="Q2314" s="33">
        <v>1748019109000</v>
      </c>
      <c r="R2314" s="33" t="s">
        <v>21</v>
      </c>
      <c r="S2314" s="34" t="s">
        <v>3784</v>
      </c>
      <c r="T2314" s="58" t="s">
        <v>24</v>
      </c>
      <c r="U2314" s="58">
        <v>44927</v>
      </c>
      <c r="V2314" s="58">
        <v>44927</v>
      </c>
      <c r="W2314" s="93" t="s">
        <v>25</v>
      </c>
    </row>
    <row r="2315" spans="1:23" s="5" customFormat="1" ht="27" customHeight="1" x14ac:dyDescent="0.25">
      <c r="A2315" s="99">
        <f t="shared" si="397"/>
        <v>1</v>
      </c>
      <c r="B2315" s="97">
        <f t="array" aca="1" ref="B2315" ca="1">IF(AND(MAX(IF(L2314:L3324=L2315,U2314:U3324))=U2315,V2315&lt;=B$1),M2315,"-")</f>
        <v>1741990109001</v>
      </c>
      <c r="C2315" s="4">
        <f t="shared" si="398"/>
        <v>1</v>
      </c>
      <c r="D2315" s="4" t="str">
        <f t="shared" si="399"/>
        <v>7</v>
      </c>
      <c r="E2315" s="4" t="str">
        <f t="shared" si="400"/>
        <v>4</v>
      </c>
      <c r="F2315" s="4" t="str">
        <f t="shared" si="401"/>
        <v>1</v>
      </c>
      <c r="G2315" s="4" t="str">
        <f t="shared" si="402"/>
        <v>99</v>
      </c>
      <c r="H2315" s="4" t="str">
        <f t="shared" si="403"/>
        <v>0</v>
      </c>
      <c r="I2315" s="4" t="str">
        <f t="shared" si="404"/>
        <v>1</v>
      </c>
      <c r="J2315" s="4" t="str">
        <f t="shared" si="405"/>
        <v>09</v>
      </c>
      <c r="K2315" s="4" t="str">
        <f t="shared" si="406"/>
        <v>001</v>
      </c>
      <c r="L2315" s="55" t="str">
        <f t="shared" si="407"/>
        <v>1741990109001</v>
      </c>
      <c r="M2315" s="105">
        <v>1741990109001</v>
      </c>
      <c r="N2315" s="106" t="s">
        <v>40</v>
      </c>
      <c r="O2315" s="108" t="s">
        <v>3785</v>
      </c>
      <c r="P2315" s="101" t="s">
        <v>36</v>
      </c>
      <c r="Q2315" s="33">
        <v>1748019109001</v>
      </c>
      <c r="R2315" s="33" t="s">
        <v>40</v>
      </c>
      <c r="S2315" s="34" t="s">
        <v>3786</v>
      </c>
      <c r="T2315" s="58" t="s">
        <v>24</v>
      </c>
      <c r="U2315" s="58">
        <v>44927</v>
      </c>
      <c r="V2315" s="58">
        <v>44927</v>
      </c>
      <c r="W2315" s="93" t="s">
        <v>25</v>
      </c>
    </row>
    <row r="2316" spans="1:23" s="5" customFormat="1" ht="27" customHeight="1" x14ac:dyDescent="0.25">
      <c r="A2316" s="99">
        <f t="shared" si="397"/>
        <v>1</v>
      </c>
      <c r="B2316" s="97">
        <f t="array" aca="1" ref="B2316" ca="1">IF(AND(MAX(IF(L2315:L3325=L2316,U2315:U3325))=U2316,V2316&lt;=B$1),M2316,"-")</f>
        <v>1741990109002</v>
      </c>
      <c r="C2316" s="4">
        <f t="shared" si="398"/>
        <v>1</v>
      </c>
      <c r="D2316" s="4" t="str">
        <f t="shared" si="399"/>
        <v>7</v>
      </c>
      <c r="E2316" s="4" t="str">
        <f t="shared" si="400"/>
        <v>4</v>
      </c>
      <c r="F2316" s="4" t="str">
        <f t="shared" si="401"/>
        <v>1</v>
      </c>
      <c r="G2316" s="4" t="str">
        <f t="shared" si="402"/>
        <v>99</v>
      </c>
      <c r="H2316" s="4" t="str">
        <f t="shared" si="403"/>
        <v>0</v>
      </c>
      <c r="I2316" s="4" t="str">
        <f t="shared" si="404"/>
        <v>1</v>
      </c>
      <c r="J2316" s="4" t="str">
        <f t="shared" si="405"/>
        <v>09</v>
      </c>
      <c r="K2316" s="4" t="str">
        <f t="shared" si="406"/>
        <v>002</v>
      </c>
      <c r="L2316" s="55" t="str">
        <f t="shared" si="407"/>
        <v>1741990109002</v>
      </c>
      <c r="M2316" s="105">
        <v>1741990109002</v>
      </c>
      <c r="N2316" s="106" t="s">
        <v>40</v>
      </c>
      <c r="O2316" s="108" t="s">
        <v>3787</v>
      </c>
      <c r="P2316" s="101" t="s">
        <v>36</v>
      </c>
      <c r="Q2316" s="33">
        <v>1748019109003</v>
      </c>
      <c r="R2316" s="33" t="s">
        <v>40</v>
      </c>
      <c r="S2316" s="34" t="s">
        <v>3788</v>
      </c>
      <c r="T2316" s="58" t="s">
        <v>24</v>
      </c>
      <c r="U2316" s="58">
        <v>44927</v>
      </c>
      <c r="V2316" s="58">
        <v>44927</v>
      </c>
      <c r="W2316" s="93" t="s">
        <v>25</v>
      </c>
    </row>
    <row r="2317" spans="1:23" s="5" customFormat="1" ht="27" customHeight="1" x14ac:dyDescent="0.25">
      <c r="A2317" s="99">
        <f t="shared" si="397"/>
        <v>1</v>
      </c>
      <c r="B2317" s="97">
        <f t="array" aca="1" ref="B2317" ca="1">IF(AND(MAX(IF(L2316:L3326=L2317,U2316:U3326))=U2317,V2317&lt;=B$1),M2317,"-")</f>
        <v>1741990110000</v>
      </c>
      <c r="C2317" s="4">
        <f t="shared" si="398"/>
        <v>1</v>
      </c>
      <c r="D2317" s="4" t="str">
        <f t="shared" si="399"/>
        <v>7</v>
      </c>
      <c r="E2317" s="4" t="str">
        <f t="shared" si="400"/>
        <v>4</v>
      </c>
      <c r="F2317" s="4" t="str">
        <f t="shared" si="401"/>
        <v>1</v>
      </c>
      <c r="G2317" s="4" t="str">
        <f t="shared" si="402"/>
        <v>99</v>
      </c>
      <c r="H2317" s="4" t="str">
        <f t="shared" si="403"/>
        <v>0</v>
      </c>
      <c r="I2317" s="4" t="str">
        <f t="shared" si="404"/>
        <v>1</v>
      </c>
      <c r="J2317" s="4" t="str">
        <f t="shared" si="405"/>
        <v>10</v>
      </c>
      <c r="K2317" s="4" t="str">
        <f t="shared" si="406"/>
        <v>000</v>
      </c>
      <c r="L2317" s="55" t="str">
        <f t="shared" si="407"/>
        <v>1741990110000</v>
      </c>
      <c r="M2317" s="105">
        <v>1741990110000</v>
      </c>
      <c r="N2317" s="106" t="s">
        <v>21</v>
      </c>
      <c r="O2317" s="108" t="s">
        <v>3789</v>
      </c>
      <c r="P2317" s="101" t="s">
        <v>36</v>
      </c>
      <c r="Q2317" s="33">
        <v>1748019110000</v>
      </c>
      <c r="R2317" s="33" t="s">
        <v>21</v>
      </c>
      <c r="S2317" s="34" t="s">
        <v>3790</v>
      </c>
      <c r="T2317" s="58" t="s">
        <v>24</v>
      </c>
      <c r="U2317" s="58">
        <v>44927</v>
      </c>
      <c r="V2317" s="58">
        <v>44927</v>
      </c>
      <c r="W2317" s="93" t="s">
        <v>25</v>
      </c>
    </row>
    <row r="2318" spans="1:23" s="5" customFormat="1" ht="27" customHeight="1" x14ac:dyDescent="0.25">
      <c r="A2318" s="99">
        <f t="shared" si="397"/>
        <v>1</v>
      </c>
      <c r="B2318" s="97">
        <f t="array" aca="1" ref="B2318" ca="1">IF(AND(MAX(IF(L2317:L3327=L2318,U2317:U3327))=U2318,V2318&lt;=B$1),M2318,"-")</f>
        <v>1741990110001</v>
      </c>
      <c r="C2318" s="4">
        <f t="shared" si="398"/>
        <v>1</v>
      </c>
      <c r="D2318" s="4" t="str">
        <f t="shared" si="399"/>
        <v>7</v>
      </c>
      <c r="E2318" s="4" t="str">
        <f t="shared" si="400"/>
        <v>4</v>
      </c>
      <c r="F2318" s="4" t="str">
        <f t="shared" si="401"/>
        <v>1</v>
      </c>
      <c r="G2318" s="4" t="str">
        <f t="shared" si="402"/>
        <v>99</v>
      </c>
      <c r="H2318" s="4" t="str">
        <f t="shared" si="403"/>
        <v>0</v>
      </c>
      <c r="I2318" s="4" t="str">
        <f t="shared" si="404"/>
        <v>1</v>
      </c>
      <c r="J2318" s="4" t="str">
        <f t="shared" si="405"/>
        <v>10</v>
      </c>
      <c r="K2318" s="4" t="str">
        <f t="shared" si="406"/>
        <v>001</v>
      </c>
      <c r="L2318" s="55" t="str">
        <f t="shared" si="407"/>
        <v>1741990110001</v>
      </c>
      <c r="M2318" s="105">
        <v>1741990110001</v>
      </c>
      <c r="N2318" s="106" t="s">
        <v>40</v>
      </c>
      <c r="O2318" s="108" t="s">
        <v>3791</v>
      </c>
      <c r="P2318" s="101" t="s">
        <v>36</v>
      </c>
      <c r="Q2318" s="33">
        <v>1748019110001</v>
      </c>
      <c r="R2318" s="33" t="s">
        <v>40</v>
      </c>
      <c r="S2318" s="34" t="s">
        <v>3792</v>
      </c>
      <c r="T2318" s="58" t="s">
        <v>24</v>
      </c>
      <c r="U2318" s="58">
        <v>44927</v>
      </c>
      <c r="V2318" s="58">
        <v>44927</v>
      </c>
      <c r="W2318" s="93" t="s">
        <v>25</v>
      </c>
    </row>
    <row r="2319" spans="1:23" s="5" customFormat="1" ht="27" customHeight="1" x14ac:dyDescent="0.25">
      <c r="A2319" s="99">
        <f t="shared" si="397"/>
        <v>1</v>
      </c>
      <c r="B2319" s="97">
        <f t="array" aca="1" ref="B2319" ca="1">IF(AND(MAX(IF(L2318:L3328=L2319,U2318:U3328))=U2319,V2319&lt;=B$1),M2319,"-")</f>
        <v>1741990111000</v>
      </c>
      <c r="C2319" s="4">
        <f t="shared" si="398"/>
        <v>1</v>
      </c>
      <c r="D2319" s="4" t="str">
        <f t="shared" si="399"/>
        <v>7</v>
      </c>
      <c r="E2319" s="4" t="str">
        <f t="shared" si="400"/>
        <v>4</v>
      </c>
      <c r="F2319" s="4" t="str">
        <f t="shared" si="401"/>
        <v>1</v>
      </c>
      <c r="G2319" s="4" t="str">
        <f t="shared" si="402"/>
        <v>99</v>
      </c>
      <c r="H2319" s="4" t="str">
        <f t="shared" si="403"/>
        <v>0</v>
      </c>
      <c r="I2319" s="4" t="str">
        <f t="shared" si="404"/>
        <v>1</v>
      </c>
      <c r="J2319" s="4" t="str">
        <f t="shared" si="405"/>
        <v>11</v>
      </c>
      <c r="K2319" s="4" t="str">
        <f t="shared" si="406"/>
        <v>000</v>
      </c>
      <c r="L2319" s="55" t="str">
        <f t="shared" si="407"/>
        <v>1741990111000</v>
      </c>
      <c r="M2319" s="105">
        <v>1741990111000</v>
      </c>
      <c r="N2319" s="106" t="s">
        <v>21</v>
      </c>
      <c r="O2319" s="108" t="s">
        <v>3793</v>
      </c>
      <c r="P2319" s="101" t="s">
        <v>36</v>
      </c>
      <c r="Q2319" s="33">
        <v>1748019111000</v>
      </c>
      <c r="R2319" s="33" t="s">
        <v>21</v>
      </c>
      <c r="S2319" s="34" t="s">
        <v>3794</v>
      </c>
      <c r="T2319" s="58" t="s">
        <v>24</v>
      </c>
      <c r="U2319" s="58">
        <v>44927</v>
      </c>
      <c r="V2319" s="58">
        <v>44927</v>
      </c>
      <c r="W2319" s="93" t="s">
        <v>25</v>
      </c>
    </row>
    <row r="2320" spans="1:23" s="5" customFormat="1" ht="27" customHeight="1" x14ac:dyDescent="0.25">
      <c r="A2320" s="99">
        <f t="shared" si="397"/>
        <v>1</v>
      </c>
      <c r="B2320" s="97">
        <f t="array" aca="1" ref="B2320" ca="1">IF(AND(MAX(IF(L2319:L3329=L2320,U2319:U3329))=U2320,V2320&lt;=B$1),M2320,"-")</f>
        <v>1741990112000</v>
      </c>
      <c r="C2320" s="4">
        <f t="shared" si="398"/>
        <v>1</v>
      </c>
      <c r="D2320" s="4" t="str">
        <f t="shared" si="399"/>
        <v>7</v>
      </c>
      <c r="E2320" s="4" t="str">
        <f t="shared" si="400"/>
        <v>4</v>
      </c>
      <c r="F2320" s="4" t="str">
        <f t="shared" si="401"/>
        <v>1</v>
      </c>
      <c r="G2320" s="4" t="str">
        <f t="shared" si="402"/>
        <v>99</v>
      </c>
      <c r="H2320" s="4" t="str">
        <f t="shared" si="403"/>
        <v>0</v>
      </c>
      <c r="I2320" s="4" t="str">
        <f t="shared" si="404"/>
        <v>1</v>
      </c>
      <c r="J2320" s="4" t="str">
        <f t="shared" si="405"/>
        <v>12</v>
      </c>
      <c r="K2320" s="4" t="str">
        <f t="shared" si="406"/>
        <v>000</v>
      </c>
      <c r="L2320" s="55" t="str">
        <f t="shared" si="407"/>
        <v>1741990112000</v>
      </c>
      <c r="M2320" s="105">
        <v>1741990112000</v>
      </c>
      <c r="N2320" s="106" t="s">
        <v>21</v>
      </c>
      <c r="O2320" s="108" t="s">
        <v>3795</v>
      </c>
      <c r="P2320" s="101" t="s">
        <v>36</v>
      </c>
      <c r="Q2320" s="33">
        <v>1748019112000</v>
      </c>
      <c r="R2320" s="33" t="s">
        <v>21</v>
      </c>
      <c r="S2320" s="34" t="s">
        <v>3796</v>
      </c>
      <c r="T2320" s="58" t="s">
        <v>24</v>
      </c>
      <c r="U2320" s="58">
        <v>44927</v>
      </c>
      <c r="V2320" s="58">
        <v>44927</v>
      </c>
      <c r="W2320" s="93" t="s">
        <v>25</v>
      </c>
    </row>
    <row r="2321" spans="1:23" s="5" customFormat="1" ht="27" customHeight="1" x14ac:dyDescent="0.25">
      <c r="A2321" s="99">
        <f t="shared" si="397"/>
        <v>1</v>
      </c>
      <c r="B2321" s="97">
        <f t="array" aca="1" ref="B2321" ca="1">IF(AND(MAX(IF(L2320:L3330=L2321,U2320:U3330))=U2321,V2321&lt;=B$1),M2321,"-")</f>
        <v>1741990112001</v>
      </c>
      <c r="C2321" s="4">
        <f t="shared" si="398"/>
        <v>1</v>
      </c>
      <c r="D2321" s="4" t="str">
        <f t="shared" si="399"/>
        <v>7</v>
      </c>
      <c r="E2321" s="4" t="str">
        <f t="shared" si="400"/>
        <v>4</v>
      </c>
      <c r="F2321" s="4" t="str">
        <f t="shared" si="401"/>
        <v>1</v>
      </c>
      <c r="G2321" s="4" t="str">
        <f t="shared" si="402"/>
        <v>99</v>
      </c>
      <c r="H2321" s="4" t="str">
        <f t="shared" si="403"/>
        <v>0</v>
      </c>
      <c r="I2321" s="4" t="str">
        <f t="shared" si="404"/>
        <v>1</v>
      </c>
      <c r="J2321" s="4" t="str">
        <f t="shared" si="405"/>
        <v>12</v>
      </c>
      <c r="K2321" s="4" t="str">
        <f t="shared" si="406"/>
        <v>001</v>
      </c>
      <c r="L2321" s="55" t="str">
        <f t="shared" si="407"/>
        <v>1741990112001</v>
      </c>
      <c r="M2321" s="105">
        <v>1741990112001</v>
      </c>
      <c r="N2321" s="106" t="s">
        <v>40</v>
      </c>
      <c r="O2321" s="108" t="s">
        <v>3797</v>
      </c>
      <c r="P2321" s="101" t="s">
        <v>107</v>
      </c>
      <c r="Q2321" s="33" t="s">
        <v>25</v>
      </c>
      <c r="R2321" s="33" t="s">
        <v>25</v>
      </c>
      <c r="S2321" s="34" t="s">
        <v>25</v>
      </c>
      <c r="T2321" s="58" t="s">
        <v>24</v>
      </c>
      <c r="U2321" s="58">
        <v>45041</v>
      </c>
      <c r="V2321" s="58">
        <v>45041</v>
      </c>
      <c r="W2321" s="93" t="s">
        <v>25</v>
      </c>
    </row>
    <row r="2322" spans="1:23" s="5" customFormat="1" ht="27" customHeight="1" x14ac:dyDescent="0.25">
      <c r="A2322" s="99">
        <f t="shared" si="397"/>
        <v>1</v>
      </c>
      <c r="B2322" s="97">
        <f t="array" aca="1" ref="B2322" ca="1">IF(AND(MAX(IF(L2321:L3331=L2322,U2321:U3331))=U2322,V2322&lt;=B$1),M2322,"-")</f>
        <v>1741990113000</v>
      </c>
      <c r="C2322" s="4">
        <f t="shared" si="398"/>
        <v>1</v>
      </c>
      <c r="D2322" s="4" t="str">
        <f t="shared" si="399"/>
        <v>7</v>
      </c>
      <c r="E2322" s="4" t="str">
        <f t="shared" si="400"/>
        <v>4</v>
      </c>
      <c r="F2322" s="4" t="str">
        <f t="shared" si="401"/>
        <v>1</v>
      </c>
      <c r="G2322" s="4" t="str">
        <f t="shared" si="402"/>
        <v>99</v>
      </c>
      <c r="H2322" s="4" t="str">
        <f t="shared" si="403"/>
        <v>0</v>
      </c>
      <c r="I2322" s="4" t="str">
        <f t="shared" si="404"/>
        <v>1</v>
      </c>
      <c r="J2322" s="4" t="str">
        <f t="shared" si="405"/>
        <v>13</v>
      </c>
      <c r="K2322" s="4" t="str">
        <f t="shared" si="406"/>
        <v>000</v>
      </c>
      <c r="L2322" s="55" t="str">
        <f t="shared" si="407"/>
        <v>1741990113000</v>
      </c>
      <c r="M2322" s="105">
        <v>1741990113000</v>
      </c>
      <c r="N2322" s="106" t="s">
        <v>21</v>
      </c>
      <c r="O2322" s="108" t="s">
        <v>3798</v>
      </c>
      <c r="P2322" s="101" t="s">
        <v>36</v>
      </c>
      <c r="Q2322" s="33">
        <v>1748019113000</v>
      </c>
      <c r="R2322" s="33" t="s">
        <v>21</v>
      </c>
      <c r="S2322" s="34" t="s">
        <v>3799</v>
      </c>
      <c r="T2322" s="58" t="s">
        <v>24</v>
      </c>
      <c r="U2322" s="58">
        <v>44927</v>
      </c>
      <c r="V2322" s="58">
        <v>44927</v>
      </c>
      <c r="W2322" s="93" t="s">
        <v>25</v>
      </c>
    </row>
    <row r="2323" spans="1:23" s="5" customFormat="1" ht="27" customHeight="1" x14ac:dyDescent="0.25">
      <c r="A2323" s="99">
        <f t="shared" si="397"/>
        <v>1</v>
      </c>
      <c r="B2323" s="97">
        <f t="array" aca="1" ref="B2323" ca="1">IF(AND(MAX(IF(L2322:L3332=L2323,U2322:U3332))=U2323,V2323&lt;=B$1),M2323,"-")</f>
        <v>1741990114000</v>
      </c>
      <c r="C2323" s="4">
        <f t="shared" si="398"/>
        <v>1</v>
      </c>
      <c r="D2323" s="4" t="str">
        <f t="shared" si="399"/>
        <v>7</v>
      </c>
      <c r="E2323" s="4" t="str">
        <f t="shared" si="400"/>
        <v>4</v>
      </c>
      <c r="F2323" s="4" t="str">
        <f t="shared" si="401"/>
        <v>1</v>
      </c>
      <c r="G2323" s="4" t="str">
        <f t="shared" si="402"/>
        <v>99</v>
      </c>
      <c r="H2323" s="4" t="str">
        <f t="shared" si="403"/>
        <v>0</v>
      </c>
      <c r="I2323" s="4" t="str">
        <f t="shared" si="404"/>
        <v>1</v>
      </c>
      <c r="J2323" s="4" t="str">
        <f t="shared" si="405"/>
        <v>14</v>
      </c>
      <c r="K2323" s="4" t="str">
        <f t="shared" si="406"/>
        <v>000</v>
      </c>
      <c r="L2323" s="55" t="str">
        <f t="shared" si="407"/>
        <v>1741990114000</v>
      </c>
      <c r="M2323" s="105">
        <v>1741990114000</v>
      </c>
      <c r="N2323" s="106" t="s">
        <v>21</v>
      </c>
      <c r="O2323" s="108" t="s">
        <v>3800</v>
      </c>
      <c r="P2323" s="101" t="s">
        <v>36</v>
      </c>
      <c r="Q2323" s="33">
        <v>1748019114000</v>
      </c>
      <c r="R2323" s="33" t="s">
        <v>21</v>
      </c>
      <c r="S2323" s="34" t="s">
        <v>3801</v>
      </c>
      <c r="T2323" s="58" t="s">
        <v>24</v>
      </c>
      <c r="U2323" s="58">
        <v>44927</v>
      </c>
      <c r="V2323" s="58">
        <v>44927</v>
      </c>
      <c r="W2323" s="93" t="s">
        <v>25</v>
      </c>
    </row>
    <row r="2324" spans="1:23" s="5" customFormat="1" ht="27" customHeight="1" x14ac:dyDescent="0.25">
      <c r="A2324" s="99">
        <f t="shared" si="397"/>
        <v>1</v>
      </c>
      <c r="B2324" s="97">
        <f t="array" aca="1" ref="B2324" ca="1">IF(AND(MAX(IF(L2323:L3333=L2324,U2323:U3333))=U2324,V2324&lt;=B$1),M2324,"-")</f>
        <v>1741990115000</v>
      </c>
      <c r="C2324" s="4">
        <f t="shared" si="398"/>
        <v>1</v>
      </c>
      <c r="D2324" s="4" t="str">
        <f t="shared" si="399"/>
        <v>7</v>
      </c>
      <c r="E2324" s="4" t="str">
        <f t="shared" si="400"/>
        <v>4</v>
      </c>
      <c r="F2324" s="4" t="str">
        <f t="shared" si="401"/>
        <v>1</v>
      </c>
      <c r="G2324" s="4" t="str">
        <f t="shared" si="402"/>
        <v>99</v>
      </c>
      <c r="H2324" s="4" t="str">
        <f t="shared" si="403"/>
        <v>0</v>
      </c>
      <c r="I2324" s="4" t="str">
        <f t="shared" si="404"/>
        <v>1</v>
      </c>
      <c r="J2324" s="4" t="str">
        <f t="shared" si="405"/>
        <v>15</v>
      </c>
      <c r="K2324" s="4" t="str">
        <f t="shared" si="406"/>
        <v>000</v>
      </c>
      <c r="L2324" s="55" t="str">
        <f t="shared" si="407"/>
        <v>1741990115000</v>
      </c>
      <c r="M2324" s="105">
        <v>1741990115000</v>
      </c>
      <c r="N2324" s="106" t="s">
        <v>21</v>
      </c>
      <c r="O2324" s="108" t="s">
        <v>3802</v>
      </c>
      <c r="P2324" s="101" t="s">
        <v>36</v>
      </c>
      <c r="Q2324" s="33">
        <v>1748019115000</v>
      </c>
      <c r="R2324" s="33" t="s">
        <v>21</v>
      </c>
      <c r="S2324" s="34" t="s">
        <v>3803</v>
      </c>
      <c r="T2324" s="58" t="s">
        <v>24</v>
      </c>
      <c r="U2324" s="58">
        <v>44927</v>
      </c>
      <c r="V2324" s="58">
        <v>44927</v>
      </c>
      <c r="W2324" s="93" t="s">
        <v>25</v>
      </c>
    </row>
    <row r="2325" spans="1:23" s="5" customFormat="1" ht="27" customHeight="1" x14ac:dyDescent="0.25">
      <c r="A2325" s="99">
        <f t="shared" si="397"/>
        <v>1</v>
      </c>
      <c r="B2325" s="97">
        <f t="array" aca="1" ref="B2325" ca="1">IF(AND(MAX(IF(L2324:L3334=L2325,U2324:U3334))=U2325,V2325&lt;=B$1),M2325,"-")</f>
        <v>1741990115001</v>
      </c>
      <c r="C2325" s="4">
        <f t="shared" si="398"/>
        <v>1</v>
      </c>
      <c r="D2325" s="4" t="str">
        <f t="shared" si="399"/>
        <v>7</v>
      </c>
      <c r="E2325" s="4" t="str">
        <f t="shared" si="400"/>
        <v>4</v>
      </c>
      <c r="F2325" s="4" t="str">
        <f t="shared" si="401"/>
        <v>1</v>
      </c>
      <c r="G2325" s="4" t="str">
        <f t="shared" si="402"/>
        <v>99</v>
      </c>
      <c r="H2325" s="4" t="str">
        <f t="shared" si="403"/>
        <v>0</v>
      </c>
      <c r="I2325" s="4" t="str">
        <f t="shared" si="404"/>
        <v>1</v>
      </c>
      <c r="J2325" s="4" t="str">
        <f t="shared" si="405"/>
        <v>15</v>
      </c>
      <c r="K2325" s="4" t="str">
        <f t="shared" si="406"/>
        <v>001</v>
      </c>
      <c r="L2325" s="55" t="str">
        <f t="shared" si="407"/>
        <v>1741990115001</v>
      </c>
      <c r="M2325" s="105">
        <v>1741990115001</v>
      </c>
      <c r="N2325" s="106" t="s">
        <v>40</v>
      </c>
      <c r="O2325" s="108" t="s">
        <v>3804</v>
      </c>
      <c r="P2325" s="101" t="s">
        <v>36</v>
      </c>
      <c r="Q2325" s="33">
        <v>1748019115001</v>
      </c>
      <c r="R2325" s="33" t="s">
        <v>40</v>
      </c>
      <c r="S2325" s="34" t="s">
        <v>3804</v>
      </c>
      <c r="T2325" s="58" t="s">
        <v>24</v>
      </c>
      <c r="U2325" s="58">
        <v>44927</v>
      </c>
      <c r="V2325" s="58">
        <v>44927</v>
      </c>
      <c r="W2325" s="93" t="s">
        <v>25</v>
      </c>
    </row>
    <row r="2326" spans="1:23" s="5" customFormat="1" ht="27" customHeight="1" x14ac:dyDescent="0.25">
      <c r="A2326" s="99">
        <f t="shared" si="397"/>
        <v>1</v>
      </c>
      <c r="B2326" s="97">
        <f t="array" aca="1" ref="B2326" ca="1">IF(AND(MAX(IF(L2325:L3335=L2326,U2325:U3335))=U2326,V2326&lt;=B$1),M2326,"-")</f>
        <v>1741990116000</v>
      </c>
      <c r="C2326" s="4">
        <f t="shared" si="398"/>
        <v>1</v>
      </c>
      <c r="D2326" s="4" t="str">
        <f t="shared" si="399"/>
        <v>7</v>
      </c>
      <c r="E2326" s="4" t="str">
        <f t="shared" si="400"/>
        <v>4</v>
      </c>
      <c r="F2326" s="4" t="str">
        <f t="shared" si="401"/>
        <v>1</v>
      </c>
      <c r="G2326" s="4" t="str">
        <f t="shared" si="402"/>
        <v>99</v>
      </c>
      <c r="H2326" s="4" t="str">
        <f t="shared" si="403"/>
        <v>0</v>
      </c>
      <c r="I2326" s="4" t="str">
        <f t="shared" si="404"/>
        <v>1</v>
      </c>
      <c r="J2326" s="4" t="str">
        <f t="shared" si="405"/>
        <v>16</v>
      </c>
      <c r="K2326" s="4" t="str">
        <f t="shared" si="406"/>
        <v>000</v>
      </c>
      <c r="L2326" s="55" t="str">
        <f t="shared" si="407"/>
        <v>1741990116000</v>
      </c>
      <c r="M2326" s="105">
        <v>1741990116000</v>
      </c>
      <c r="N2326" s="106" t="s">
        <v>21</v>
      </c>
      <c r="O2326" s="108" t="s">
        <v>3805</v>
      </c>
      <c r="P2326" s="101" t="s">
        <v>36</v>
      </c>
      <c r="Q2326" s="33">
        <v>1748019116000</v>
      </c>
      <c r="R2326" s="33" t="s">
        <v>21</v>
      </c>
      <c r="S2326" s="34" t="s">
        <v>3806</v>
      </c>
      <c r="T2326" s="58" t="s">
        <v>24</v>
      </c>
      <c r="U2326" s="58">
        <v>44927</v>
      </c>
      <c r="V2326" s="58">
        <v>44927</v>
      </c>
      <c r="W2326" s="93" t="s">
        <v>25</v>
      </c>
    </row>
    <row r="2327" spans="1:23" s="5" customFormat="1" ht="27" customHeight="1" x14ac:dyDescent="0.25">
      <c r="A2327" s="99">
        <f t="shared" si="397"/>
        <v>1</v>
      </c>
      <c r="B2327" s="97">
        <f t="array" aca="1" ref="B2327" ca="1">IF(AND(MAX(IF(L2326:L3336=L2327,U2326:U3336))=U2327,V2327&lt;=B$1),M2327,"-")</f>
        <v>1741990117000</v>
      </c>
      <c r="C2327" s="4">
        <f t="shared" si="398"/>
        <v>1</v>
      </c>
      <c r="D2327" s="4" t="str">
        <f t="shared" si="399"/>
        <v>7</v>
      </c>
      <c r="E2327" s="4" t="str">
        <f t="shared" si="400"/>
        <v>4</v>
      </c>
      <c r="F2327" s="4" t="str">
        <f t="shared" si="401"/>
        <v>1</v>
      </c>
      <c r="G2327" s="4" t="str">
        <f t="shared" si="402"/>
        <v>99</v>
      </c>
      <c r="H2327" s="4" t="str">
        <f t="shared" si="403"/>
        <v>0</v>
      </c>
      <c r="I2327" s="4" t="str">
        <f t="shared" si="404"/>
        <v>1</v>
      </c>
      <c r="J2327" s="4" t="str">
        <f t="shared" si="405"/>
        <v>17</v>
      </c>
      <c r="K2327" s="4" t="str">
        <f t="shared" si="406"/>
        <v>000</v>
      </c>
      <c r="L2327" s="55" t="str">
        <f t="shared" si="407"/>
        <v>1741990117000</v>
      </c>
      <c r="M2327" s="105">
        <v>1741990117000</v>
      </c>
      <c r="N2327" s="106" t="s">
        <v>21</v>
      </c>
      <c r="O2327" s="108" t="s">
        <v>3807</v>
      </c>
      <c r="P2327" s="101" t="s">
        <v>36</v>
      </c>
      <c r="Q2327" s="33">
        <v>1748019117000</v>
      </c>
      <c r="R2327" s="33" t="s">
        <v>21</v>
      </c>
      <c r="S2327" s="34" t="s">
        <v>3808</v>
      </c>
      <c r="T2327" s="58" t="s">
        <v>24</v>
      </c>
      <c r="U2327" s="58">
        <v>44927</v>
      </c>
      <c r="V2327" s="58">
        <v>44927</v>
      </c>
      <c r="W2327" s="93" t="s">
        <v>25</v>
      </c>
    </row>
    <row r="2328" spans="1:23" s="5" customFormat="1" ht="27" customHeight="1" x14ac:dyDescent="0.25">
      <c r="A2328" s="99">
        <f t="shared" si="397"/>
        <v>1</v>
      </c>
      <c r="B2328" s="97">
        <f t="array" aca="1" ref="B2328" ca="1">IF(AND(MAX(IF(L2327:L3337=L2328,U2327:U3337))=U2328,V2328&lt;=B$1),M2328,"-")</f>
        <v>1741990118000</v>
      </c>
      <c r="C2328" s="4">
        <f t="shared" si="398"/>
        <v>1</v>
      </c>
      <c r="D2328" s="4" t="str">
        <f t="shared" si="399"/>
        <v>7</v>
      </c>
      <c r="E2328" s="4" t="str">
        <f t="shared" si="400"/>
        <v>4</v>
      </c>
      <c r="F2328" s="4" t="str">
        <f t="shared" si="401"/>
        <v>1</v>
      </c>
      <c r="G2328" s="4" t="str">
        <f t="shared" si="402"/>
        <v>99</v>
      </c>
      <c r="H2328" s="4" t="str">
        <f t="shared" si="403"/>
        <v>0</v>
      </c>
      <c r="I2328" s="4" t="str">
        <f t="shared" si="404"/>
        <v>1</v>
      </c>
      <c r="J2328" s="4" t="str">
        <f t="shared" si="405"/>
        <v>18</v>
      </c>
      <c r="K2328" s="4" t="str">
        <f t="shared" si="406"/>
        <v>000</v>
      </c>
      <c r="L2328" s="55" t="str">
        <f t="shared" si="407"/>
        <v>1741990118000</v>
      </c>
      <c r="M2328" s="105">
        <v>1741990118000</v>
      </c>
      <c r="N2328" s="106" t="s">
        <v>21</v>
      </c>
      <c r="O2328" s="108" t="s">
        <v>3809</v>
      </c>
      <c r="P2328" s="101" t="s">
        <v>36</v>
      </c>
      <c r="Q2328" s="33">
        <v>1748019118000</v>
      </c>
      <c r="R2328" s="33" t="s">
        <v>21</v>
      </c>
      <c r="S2328" s="34" t="s">
        <v>3810</v>
      </c>
      <c r="T2328" s="58" t="s">
        <v>24</v>
      </c>
      <c r="U2328" s="58">
        <v>44927</v>
      </c>
      <c r="V2328" s="58">
        <v>44927</v>
      </c>
      <c r="W2328" s="93" t="s">
        <v>25</v>
      </c>
    </row>
    <row r="2329" spans="1:23" s="5" customFormat="1" ht="27" customHeight="1" x14ac:dyDescent="0.25">
      <c r="A2329" s="99">
        <f t="shared" si="397"/>
        <v>1</v>
      </c>
      <c r="B2329" s="97">
        <f t="array" aca="1" ref="B2329" ca="1">IF(AND(MAX(IF(L2328:L3338=L2329,U2328:U3338))=U2329,V2329&lt;=B$1),M2329,"-")</f>
        <v>1741990119000</v>
      </c>
      <c r="C2329" s="4">
        <f t="shared" si="398"/>
        <v>1</v>
      </c>
      <c r="D2329" s="4" t="str">
        <f t="shared" si="399"/>
        <v>7</v>
      </c>
      <c r="E2329" s="4" t="str">
        <f t="shared" si="400"/>
        <v>4</v>
      </c>
      <c r="F2329" s="4" t="str">
        <f t="shared" si="401"/>
        <v>1</v>
      </c>
      <c r="G2329" s="4" t="str">
        <f t="shared" si="402"/>
        <v>99</v>
      </c>
      <c r="H2329" s="4" t="str">
        <f t="shared" si="403"/>
        <v>0</v>
      </c>
      <c r="I2329" s="4" t="str">
        <f t="shared" si="404"/>
        <v>1</v>
      </c>
      <c r="J2329" s="4" t="str">
        <f t="shared" si="405"/>
        <v>19</v>
      </c>
      <c r="K2329" s="4" t="str">
        <f t="shared" si="406"/>
        <v>000</v>
      </c>
      <c r="L2329" s="55" t="str">
        <f t="shared" si="407"/>
        <v>1741990119000</v>
      </c>
      <c r="M2329" s="105">
        <v>1741990119000</v>
      </c>
      <c r="N2329" s="106" t="s">
        <v>21</v>
      </c>
      <c r="O2329" s="108" t="s">
        <v>3811</v>
      </c>
      <c r="P2329" s="101" t="s">
        <v>36</v>
      </c>
      <c r="Q2329" s="33">
        <v>1748019119000</v>
      </c>
      <c r="R2329" s="33" t="s">
        <v>21</v>
      </c>
      <c r="S2329" s="34" t="s">
        <v>3812</v>
      </c>
      <c r="T2329" s="58" t="s">
        <v>24</v>
      </c>
      <c r="U2329" s="58">
        <v>44927</v>
      </c>
      <c r="V2329" s="58">
        <v>44927</v>
      </c>
      <c r="W2329" s="93" t="s">
        <v>25</v>
      </c>
    </row>
    <row r="2330" spans="1:23" s="5" customFormat="1" ht="27" customHeight="1" x14ac:dyDescent="0.25">
      <c r="A2330" s="99">
        <f t="shared" si="397"/>
        <v>1</v>
      </c>
      <c r="B2330" s="97">
        <f t="array" aca="1" ref="B2330" ca="1">IF(AND(MAX(IF(L2329:L3339=L2330,U2329:U3339))=U2330,V2330&lt;=B$1),M2330,"-")</f>
        <v>1741990120000</v>
      </c>
      <c r="C2330" s="4">
        <f t="shared" si="398"/>
        <v>1</v>
      </c>
      <c r="D2330" s="4" t="str">
        <f t="shared" si="399"/>
        <v>7</v>
      </c>
      <c r="E2330" s="4" t="str">
        <f t="shared" si="400"/>
        <v>4</v>
      </c>
      <c r="F2330" s="4" t="str">
        <f t="shared" si="401"/>
        <v>1</v>
      </c>
      <c r="G2330" s="4" t="str">
        <f t="shared" si="402"/>
        <v>99</v>
      </c>
      <c r="H2330" s="4" t="str">
        <f t="shared" si="403"/>
        <v>0</v>
      </c>
      <c r="I2330" s="4" t="str">
        <f t="shared" si="404"/>
        <v>1</v>
      </c>
      <c r="J2330" s="4" t="str">
        <f t="shared" si="405"/>
        <v>20</v>
      </c>
      <c r="K2330" s="4" t="str">
        <f t="shared" si="406"/>
        <v>000</v>
      </c>
      <c r="L2330" s="55" t="str">
        <f t="shared" si="407"/>
        <v>1741990120000</v>
      </c>
      <c r="M2330" s="105">
        <v>1741990120000</v>
      </c>
      <c r="N2330" s="106" t="s">
        <v>21</v>
      </c>
      <c r="O2330" s="108" t="s">
        <v>3813</v>
      </c>
      <c r="P2330" s="101" t="s">
        <v>36</v>
      </c>
      <c r="Q2330" s="33">
        <v>1748019120000</v>
      </c>
      <c r="R2330" s="33" t="s">
        <v>21</v>
      </c>
      <c r="S2330" s="34" t="s">
        <v>3814</v>
      </c>
      <c r="T2330" s="58" t="s">
        <v>24</v>
      </c>
      <c r="U2330" s="58">
        <v>44927</v>
      </c>
      <c r="V2330" s="58">
        <v>44927</v>
      </c>
      <c r="W2330" s="93" t="s">
        <v>25</v>
      </c>
    </row>
    <row r="2331" spans="1:23" s="5" customFormat="1" ht="27" customHeight="1" x14ac:dyDescent="0.25">
      <c r="A2331" s="99">
        <f t="shared" si="397"/>
        <v>1</v>
      </c>
      <c r="B2331" s="97">
        <f t="array" aca="1" ref="B2331" ca="1">IF(AND(MAX(IF(L2330:L3340=L2331,U2330:U3340))=U2331,V2331&lt;=B$1),M2331,"-")</f>
        <v>1741990121000</v>
      </c>
      <c r="C2331" s="4">
        <f t="shared" si="398"/>
        <v>1</v>
      </c>
      <c r="D2331" s="4" t="str">
        <f t="shared" si="399"/>
        <v>7</v>
      </c>
      <c r="E2331" s="4" t="str">
        <f t="shared" si="400"/>
        <v>4</v>
      </c>
      <c r="F2331" s="4" t="str">
        <f t="shared" si="401"/>
        <v>1</v>
      </c>
      <c r="G2331" s="4" t="str">
        <f t="shared" si="402"/>
        <v>99</v>
      </c>
      <c r="H2331" s="4" t="str">
        <f t="shared" si="403"/>
        <v>0</v>
      </c>
      <c r="I2331" s="4" t="str">
        <f t="shared" si="404"/>
        <v>1</v>
      </c>
      <c r="J2331" s="4" t="str">
        <f t="shared" si="405"/>
        <v>21</v>
      </c>
      <c r="K2331" s="4" t="str">
        <f t="shared" si="406"/>
        <v>000</v>
      </c>
      <c r="L2331" s="55" t="str">
        <f t="shared" si="407"/>
        <v>1741990121000</v>
      </c>
      <c r="M2331" s="105">
        <v>1741990121000</v>
      </c>
      <c r="N2331" s="106" t="s">
        <v>21</v>
      </c>
      <c r="O2331" s="108" t="s">
        <v>3815</v>
      </c>
      <c r="P2331" s="101" t="s">
        <v>36</v>
      </c>
      <c r="Q2331" s="33">
        <v>1748019121000</v>
      </c>
      <c r="R2331" s="33" t="s">
        <v>21</v>
      </c>
      <c r="S2331" s="34" t="s">
        <v>3816</v>
      </c>
      <c r="T2331" s="58" t="s">
        <v>24</v>
      </c>
      <c r="U2331" s="58">
        <v>44927</v>
      </c>
      <c r="V2331" s="58">
        <v>44927</v>
      </c>
      <c r="W2331" s="93" t="s">
        <v>25</v>
      </c>
    </row>
    <row r="2332" spans="1:23" s="5" customFormat="1" ht="27" customHeight="1" x14ac:dyDescent="0.25">
      <c r="A2332" s="99">
        <f t="shared" si="397"/>
        <v>1</v>
      </c>
      <c r="B2332" s="97">
        <f t="array" aca="1" ref="B2332" ca="1">IF(AND(MAX(IF(L2331:L3341=L2332,U2331:U3341))=U2332,V2332&lt;=B$1),M2332,"-")</f>
        <v>1741990122000</v>
      </c>
      <c r="C2332" s="4">
        <f t="shared" si="398"/>
        <v>1</v>
      </c>
      <c r="D2332" s="4" t="str">
        <f t="shared" si="399"/>
        <v>7</v>
      </c>
      <c r="E2332" s="4" t="str">
        <f t="shared" si="400"/>
        <v>4</v>
      </c>
      <c r="F2332" s="4" t="str">
        <f t="shared" si="401"/>
        <v>1</v>
      </c>
      <c r="G2332" s="4" t="str">
        <f t="shared" si="402"/>
        <v>99</v>
      </c>
      <c r="H2332" s="4" t="str">
        <f t="shared" si="403"/>
        <v>0</v>
      </c>
      <c r="I2332" s="4" t="str">
        <f t="shared" si="404"/>
        <v>1</v>
      </c>
      <c r="J2332" s="4" t="str">
        <f t="shared" si="405"/>
        <v>22</v>
      </c>
      <c r="K2332" s="4" t="str">
        <f t="shared" si="406"/>
        <v>000</v>
      </c>
      <c r="L2332" s="55" t="str">
        <f t="shared" si="407"/>
        <v>1741990122000</v>
      </c>
      <c r="M2332" s="105">
        <v>1741990122000</v>
      </c>
      <c r="N2332" s="106" t="s">
        <v>21</v>
      </c>
      <c r="O2332" s="108" t="s">
        <v>3817</v>
      </c>
      <c r="P2332" s="101" t="s">
        <v>36</v>
      </c>
      <c r="Q2332" s="33">
        <v>1748019122000</v>
      </c>
      <c r="R2332" s="33" t="s">
        <v>21</v>
      </c>
      <c r="S2332" s="34" t="s">
        <v>3818</v>
      </c>
      <c r="T2332" s="58" t="s">
        <v>24</v>
      </c>
      <c r="U2332" s="58">
        <v>44927</v>
      </c>
      <c r="V2332" s="58">
        <v>44927</v>
      </c>
      <c r="W2332" s="93" t="s">
        <v>25</v>
      </c>
    </row>
    <row r="2333" spans="1:23" s="5" customFormat="1" ht="27" customHeight="1" x14ac:dyDescent="0.25">
      <c r="A2333" s="99">
        <f t="shared" si="397"/>
        <v>1</v>
      </c>
      <c r="B2333" s="97">
        <f t="array" aca="1" ref="B2333" ca="1">IF(AND(MAX(IF(L2332:L3342=L2333,U2332:U3342))=U2333,V2333&lt;=B$1),M2333,"-")</f>
        <v>1741990123000</v>
      </c>
      <c r="C2333" s="4">
        <f t="shared" si="398"/>
        <v>1</v>
      </c>
      <c r="D2333" s="4" t="str">
        <f t="shared" si="399"/>
        <v>7</v>
      </c>
      <c r="E2333" s="4" t="str">
        <f t="shared" si="400"/>
        <v>4</v>
      </c>
      <c r="F2333" s="4" t="str">
        <f t="shared" si="401"/>
        <v>1</v>
      </c>
      <c r="G2333" s="4" t="str">
        <f t="shared" si="402"/>
        <v>99</v>
      </c>
      <c r="H2333" s="4" t="str">
        <f t="shared" si="403"/>
        <v>0</v>
      </c>
      <c r="I2333" s="4" t="str">
        <f t="shared" si="404"/>
        <v>1</v>
      </c>
      <c r="J2333" s="4" t="str">
        <f t="shared" si="405"/>
        <v>23</v>
      </c>
      <c r="K2333" s="4" t="str">
        <f t="shared" si="406"/>
        <v>000</v>
      </c>
      <c r="L2333" s="55" t="str">
        <f t="shared" si="407"/>
        <v>1741990123000</v>
      </c>
      <c r="M2333" s="105">
        <v>1741990123000</v>
      </c>
      <c r="N2333" s="106" t="s">
        <v>21</v>
      </c>
      <c r="O2333" s="108" t="s">
        <v>3819</v>
      </c>
      <c r="P2333" s="101" t="s">
        <v>36</v>
      </c>
      <c r="Q2333" s="33">
        <v>1748019123000</v>
      </c>
      <c r="R2333" s="33" t="s">
        <v>21</v>
      </c>
      <c r="S2333" s="34" t="s">
        <v>3820</v>
      </c>
      <c r="T2333" s="58" t="s">
        <v>24</v>
      </c>
      <c r="U2333" s="58">
        <v>44927</v>
      </c>
      <c r="V2333" s="58">
        <v>44927</v>
      </c>
      <c r="W2333" s="93" t="s">
        <v>25</v>
      </c>
    </row>
    <row r="2334" spans="1:23" s="5" customFormat="1" ht="27" customHeight="1" x14ac:dyDescent="0.25">
      <c r="A2334" s="99">
        <f t="shared" si="397"/>
        <v>1</v>
      </c>
      <c r="B2334" s="97">
        <f t="array" aca="1" ref="B2334" ca="1">IF(AND(MAX(IF(L2333:L3343=L2334,U2333:U3343))=U2334,V2334&lt;=B$1),M2334,"-")</f>
        <v>1741990123001</v>
      </c>
      <c r="C2334" s="4">
        <f t="shared" si="398"/>
        <v>1</v>
      </c>
      <c r="D2334" s="4" t="str">
        <f t="shared" si="399"/>
        <v>7</v>
      </c>
      <c r="E2334" s="4" t="str">
        <f t="shared" si="400"/>
        <v>4</v>
      </c>
      <c r="F2334" s="4" t="str">
        <f t="shared" si="401"/>
        <v>1</v>
      </c>
      <c r="G2334" s="4" t="str">
        <f t="shared" si="402"/>
        <v>99</v>
      </c>
      <c r="H2334" s="4" t="str">
        <f t="shared" si="403"/>
        <v>0</v>
      </c>
      <c r="I2334" s="4" t="str">
        <f t="shared" si="404"/>
        <v>1</v>
      </c>
      <c r="J2334" s="4" t="str">
        <f t="shared" si="405"/>
        <v>23</v>
      </c>
      <c r="K2334" s="4" t="str">
        <f t="shared" si="406"/>
        <v>001</v>
      </c>
      <c r="L2334" s="55" t="str">
        <f t="shared" si="407"/>
        <v>1741990123001</v>
      </c>
      <c r="M2334" s="105">
        <v>1741990123001</v>
      </c>
      <c r="N2334" s="106" t="s">
        <v>40</v>
      </c>
      <c r="O2334" s="108" t="s">
        <v>3821</v>
      </c>
      <c r="P2334" s="101" t="s">
        <v>36</v>
      </c>
      <c r="Q2334" s="33">
        <v>1748019123001</v>
      </c>
      <c r="R2334" s="33" t="s">
        <v>40</v>
      </c>
      <c r="S2334" s="34" t="s">
        <v>3822</v>
      </c>
      <c r="T2334" s="58" t="s">
        <v>24</v>
      </c>
      <c r="U2334" s="58">
        <v>44927</v>
      </c>
      <c r="V2334" s="58">
        <v>44927</v>
      </c>
      <c r="W2334" s="93" t="s">
        <v>25</v>
      </c>
    </row>
    <row r="2335" spans="1:23" s="5" customFormat="1" ht="27" customHeight="1" x14ac:dyDescent="0.25">
      <c r="A2335" s="99">
        <f t="shared" si="397"/>
        <v>1</v>
      </c>
      <c r="B2335" s="97">
        <f t="array" aca="1" ref="B2335" ca="1">IF(AND(MAX(IF(L2334:L3344=L2335,U2334:U3344))=U2335,V2335&lt;=B$1),M2335,"-")</f>
        <v>1741990123002</v>
      </c>
      <c r="C2335" s="4">
        <f t="shared" si="398"/>
        <v>1</v>
      </c>
      <c r="D2335" s="4" t="str">
        <f t="shared" si="399"/>
        <v>7</v>
      </c>
      <c r="E2335" s="4" t="str">
        <f t="shared" si="400"/>
        <v>4</v>
      </c>
      <c r="F2335" s="4" t="str">
        <f t="shared" si="401"/>
        <v>1</v>
      </c>
      <c r="G2335" s="4" t="str">
        <f t="shared" si="402"/>
        <v>99</v>
      </c>
      <c r="H2335" s="4" t="str">
        <f t="shared" si="403"/>
        <v>0</v>
      </c>
      <c r="I2335" s="4" t="str">
        <f t="shared" si="404"/>
        <v>1</v>
      </c>
      <c r="J2335" s="4" t="str">
        <f t="shared" si="405"/>
        <v>23</v>
      </c>
      <c r="K2335" s="4" t="str">
        <f t="shared" si="406"/>
        <v>002</v>
      </c>
      <c r="L2335" s="55" t="str">
        <f t="shared" si="407"/>
        <v>1741990123002</v>
      </c>
      <c r="M2335" s="105">
        <v>1741990123002</v>
      </c>
      <c r="N2335" s="106" t="s">
        <v>40</v>
      </c>
      <c r="O2335" s="108" t="s">
        <v>3823</v>
      </c>
      <c r="P2335" s="101" t="s">
        <v>36</v>
      </c>
      <c r="Q2335" s="33">
        <v>1748019123002</v>
      </c>
      <c r="R2335" s="33" t="s">
        <v>40</v>
      </c>
      <c r="S2335" s="34" t="s">
        <v>3823</v>
      </c>
      <c r="T2335" s="58" t="s">
        <v>24</v>
      </c>
      <c r="U2335" s="58">
        <v>44927</v>
      </c>
      <c r="V2335" s="58">
        <v>44927</v>
      </c>
      <c r="W2335" s="93" t="s">
        <v>25</v>
      </c>
    </row>
    <row r="2336" spans="1:23" s="5" customFormat="1" ht="27" customHeight="1" x14ac:dyDescent="0.25">
      <c r="A2336" s="99">
        <f t="shared" si="397"/>
        <v>1</v>
      </c>
      <c r="B2336" s="97">
        <f t="array" aca="1" ref="B2336" ca="1">IF(AND(MAX(IF(L2335:L3345=L2336,U2335:U3345))=U2336,V2336&lt;=B$1),M2336,"-")</f>
        <v>1741990123003</v>
      </c>
      <c r="C2336" s="4">
        <f t="shared" si="398"/>
        <v>1</v>
      </c>
      <c r="D2336" s="4" t="str">
        <f t="shared" si="399"/>
        <v>7</v>
      </c>
      <c r="E2336" s="4" t="str">
        <f t="shared" si="400"/>
        <v>4</v>
      </c>
      <c r="F2336" s="4" t="str">
        <f t="shared" si="401"/>
        <v>1</v>
      </c>
      <c r="G2336" s="4" t="str">
        <f t="shared" si="402"/>
        <v>99</v>
      </c>
      <c r="H2336" s="4" t="str">
        <f t="shared" si="403"/>
        <v>0</v>
      </c>
      <c r="I2336" s="4" t="str">
        <f t="shared" si="404"/>
        <v>1</v>
      </c>
      <c r="J2336" s="4" t="str">
        <f t="shared" si="405"/>
        <v>23</v>
      </c>
      <c r="K2336" s="4" t="str">
        <f t="shared" si="406"/>
        <v>003</v>
      </c>
      <c r="L2336" s="55" t="str">
        <f t="shared" si="407"/>
        <v>1741990123003</v>
      </c>
      <c r="M2336" s="105">
        <v>1741990123003</v>
      </c>
      <c r="N2336" s="106" t="s">
        <v>40</v>
      </c>
      <c r="O2336" s="108" t="s">
        <v>3824</v>
      </c>
      <c r="P2336" s="101" t="s">
        <v>36</v>
      </c>
      <c r="Q2336" s="33">
        <v>1748019123003</v>
      </c>
      <c r="R2336" s="33" t="s">
        <v>40</v>
      </c>
      <c r="S2336" s="34" t="s">
        <v>3824</v>
      </c>
      <c r="T2336" s="58" t="s">
        <v>24</v>
      </c>
      <c r="U2336" s="58">
        <v>44927</v>
      </c>
      <c r="V2336" s="58">
        <v>44927</v>
      </c>
      <c r="W2336" s="93" t="s">
        <v>25</v>
      </c>
    </row>
    <row r="2337" spans="1:23" s="5" customFormat="1" ht="27" customHeight="1" x14ac:dyDescent="0.25">
      <c r="A2337" s="99">
        <f t="shared" si="397"/>
        <v>1</v>
      </c>
      <c r="B2337" s="97">
        <f t="array" aca="1" ref="B2337" ca="1">IF(AND(MAX(IF(L2336:L3346=L2337,U2336:U3346))=U2337,V2337&lt;=B$1),M2337,"-")</f>
        <v>1741990123004</v>
      </c>
      <c r="C2337" s="4">
        <f t="shared" si="398"/>
        <v>1</v>
      </c>
      <c r="D2337" s="4" t="str">
        <f t="shared" si="399"/>
        <v>7</v>
      </c>
      <c r="E2337" s="4" t="str">
        <f t="shared" si="400"/>
        <v>4</v>
      </c>
      <c r="F2337" s="4" t="str">
        <f t="shared" si="401"/>
        <v>1</v>
      </c>
      <c r="G2337" s="4" t="str">
        <f t="shared" si="402"/>
        <v>99</v>
      </c>
      <c r="H2337" s="4" t="str">
        <f t="shared" si="403"/>
        <v>0</v>
      </c>
      <c r="I2337" s="4" t="str">
        <f t="shared" si="404"/>
        <v>1</v>
      </c>
      <c r="J2337" s="4" t="str">
        <f t="shared" si="405"/>
        <v>23</v>
      </c>
      <c r="K2337" s="4" t="str">
        <f t="shared" si="406"/>
        <v>004</v>
      </c>
      <c r="L2337" s="55" t="str">
        <f t="shared" si="407"/>
        <v>1741990123004</v>
      </c>
      <c r="M2337" s="105">
        <v>1741990123004</v>
      </c>
      <c r="N2337" s="106" t="s">
        <v>40</v>
      </c>
      <c r="O2337" s="108" t="s">
        <v>3825</v>
      </c>
      <c r="P2337" s="101" t="s">
        <v>36</v>
      </c>
      <c r="Q2337" s="33">
        <v>1748019123004</v>
      </c>
      <c r="R2337" s="33" t="s">
        <v>40</v>
      </c>
      <c r="S2337" s="34" t="s">
        <v>3825</v>
      </c>
      <c r="T2337" s="58" t="s">
        <v>24</v>
      </c>
      <c r="U2337" s="58">
        <v>44927</v>
      </c>
      <c r="V2337" s="58">
        <v>44927</v>
      </c>
      <c r="W2337" s="93" t="s">
        <v>25</v>
      </c>
    </row>
    <row r="2338" spans="1:23" s="5" customFormat="1" ht="27" customHeight="1" x14ac:dyDescent="0.25">
      <c r="A2338" s="99">
        <f t="shared" si="397"/>
        <v>1</v>
      </c>
      <c r="B2338" s="97">
        <f t="array" aca="1" ref="B2338" ca="1">IF(AND(MAX(IF(L2337:L3347=L2338,U2337:U3347))=U2338,V2338&lt;=B$1),M2338,"-")</f>
        <v>1741990123005</v>
      </c>
      <c r="C2338" s="4">
        <f t="shared" si="398"/>
        <v>1</v>
      </c>
      <c r="D2338" s="4" t="str">
        <f t="shared" si="399"/>
        <v>7</v>
      </c>
      <c r="E2338" s="4" t="str">
        <f t="shared" si="400"/>
        <v>4</v>
      </c>
      <c r="F2338" s="4" t="str">
        <f t="shared" si="401"/>
        <v>1</v>
      </c>
      <c r="G2338" s="4" t="str">
        <f t="shared" si="402"/>
        <v>99</v>
      </c>
      <c r="H2338" s="4" t="str">
        <f t="shared" si="403"/>
        <v>0</v>
      </c>
      <c r="I2338" s="4" t="str">
        <f t="shared" si="404"/>
        <v>1</v>
      </c>
      <c r="J2338" s="4" t="str">
        <f t="shared" si="405"/>
        <v>23</v>
      </c>
      <c r="K2338" s="4" t="str">
        <f t="shared" si="406"/>
        <v>005</v>
      </c>
      <c r="L2338" s="55" t="str">
        <f t="shared" si="407"/>
        <v>1741990123005</v>
      </c>
      <c r="M2338" s="105">
        <v>1741990123005</v>
      </c>
      <c r="N2338" s="106" t="s">
        <v>40</v>
      </c>
      <c r="O2338" s="108" t="s">
        <v>3826</v>
      </c>
      <c r="P2338" s="101" t="s">
        <v>36</v>
      </c>
      <c r="Q2338" s="33">
        <v>1748019123005</v>
      </c>
      <c r="R2338" s="33" t="s">
        <v>40</v>
      </c>
      <c r="S2338" s="34" t="s">
        <v>3826</v>
      </c>
      <c r="T2338" s="58" t="s">
        <v>24</v>
      </c>
      <c r="U2338" s="58">
        <v>44927</v>
      </c>
      <c r="V2338" s="58">
        <v>44927</v>
      </c>
      <c r="W2338" s="93" t="s">
        <v>25</v>
      </c>
    </row>
    <row r="2339" spans="1:23" s="5" customFormat="1" ht="27" customHeight="1" x14ac:dyDescent="0.25">
      <c r="A2339" s="99">
        <f t="shared" si="397"/>
        <v>1</v>
      </c>
      <c r="B2339" s="97">
        <f t="array" aca="1" ref="B2339" ca="1">IF(AND(MAX(IF(L2338:L3348=L2339,U2338:U3348))=U2339,V2339&lt;=B$1),M2339,"-")</f>
        <v>1741990123999</v>
      </c>
      <c r="C2339" s="4">
        <f t="shared" si="398"/>
        <v>1</v>
      </c>
      <c r="D2339" s="4" t="str">
        <f t="shared" si="399"/>
        <v>7</v>
      </c>
      <c r="E2339" s="4" t="str">
        <f t="shared" si="400"/>
        <v>4</v>
      </c>
      <c r="F2339" s="4" t="str">
        <f t="shared" si="401"/>
        <v>1</v>
      </c>
      <c r="G2339" s="4" t="str">
        <f t="shared" si="402"/>
        <v>99</v>
      </c>
      <c r="H2339" s="4" t="str">
        <f t="shared" si="403"/>
        <v>0</v>
      </c>
      <c r="I2339" s="4" t="str">
        <f t="shared" si="404"/>
        <v>1</v>
      </c>
      <c r="J2339" s="4" t="str">
        <f t="shared" si="405"/>
        <v>23</v>
      </c>
      <c r="K2339" s="4" t="str">
        <f t="shared" si="406"/>
        <v>999</v>
      </c>
      <c r="L2339" s="55" t="str">
        <f t="shared" si="407"/>
        <v>1741990123999</v>
      </c>
      <c r="M2339" s="105">
        <v>1741990123999</v>
      </c>
      <c r="N2339" s="106" t="s">
        <v>40</v>
      </c>
      <c r="O2339" s="108" t="s">
        <v>3827</v>
      </c>
      <c r="P2339" s="101" t="s">
        <v>107</v>
      </c>
      <c r="Q2339" s="33" t="s">
        <v>25</v>
      </c>
      <c r="R2339" s="33" t="s">
        <v>25</v>
      </c>
      <c r="S2339" s="34" t="s">
        <v>25</v>
      </c>
      <c r="T2339" s="58" t="s">
        <v>24</v>
      </c>
      <c r="U2339" s="58">
        <v>45041</v>
      </c>
      <c r="V2339" s="58">
        <v>45041</v>
      </c>
      <c r="W2339" s="93" t="s">
        <v>25</v>
      </c>
    </row>
    <row r="2340" spans="1:23" s="5" customFormat="1" ht="27" customHeight="1" x14ac:dyDescent="0.25">
      <c r="A2340" s="99">
        <f t="shared" si="397"/>
        <v>1</v>
      </c>
      <c r="B2340" s="97">
        <f t="array" aca="1" ref="B2340" ca="1">IF(AND(MAX(IF(L2339:L3349=L2340,U2339:U3349))=U2340,V2340&lt;=B$1),M2340,"-")</f>
        <v>1741990124000</v>
      </c>
      <c r="C2340" s="4">
        <f t="shared" si="398"/>
        <v>1</v>
      </c>
      <c r="D2340" s="4" t="str">
        <f t="shared" si="399"/>
        <v>7</v>
      </c>
      <c r="E2340" s="4" t="str">
        <f t="shared" si="400"/>
        <v>4</v>
      </c>
      <c r="F2340" s="4" t="str">
        <f t="shared" si="401"/>
        <v>1</v>
      </c>
      <c r="G2340" s="4" t="str">
        <f t="shared" si="402"/>
        <v>99</v>
      </c>
      <c r="H2340" s="4" t="str">
        <f t="shared" si="403"/>
        <v>0</v>
      </c>
      <c r="I2340" s="4" t="str">
        <f t="shared" si="404"/>
        <v>1</v>
      </c>
      <c r="J2340" s="4" t="str">
        <f t="shared" si="405"/>
        <v>24</v>
      </c>
      <c r="K2340" s="4" t="str">
        <f t="shared" si="406"/>
        <v>000</v>
      </c>
      <c r="L2340" s="55" t="str">
        <f t="shared" si="407"/>
        <v>1741990124000</v>
      </c>
      <c r="M2340" s="105">
        <v>1741990124000</v>
      </c>
      <c r="N2340" s="106" t="s">
        <v>21</v>
      </c>
      <c r="O2340" s="108" t="s">
        <v>3828</v>
      </c>
      <c r="P2340" s="101" t="s">
        <v>36</v>
      </c>
      <c r="Q2340" s="33">
        <v>1748019124000</v>
      </c>
      <c r="R2340" s="33" t="s">
        <v>21</v>
      </c>
      <c r="S2340" s="34" t="s">
        <v>3829</v>
      </c>
      <c r="T2340" s="58" t="s">
        <v>24</v>
      </c>
      <c r="U2340" s="58">
        <v>44927</v>
      </c>
      <c r="V2340" s="58">
        <v>44927</v>
      </c>
      <c r="W2340" s="93" t="s">
        <v>25</v>
      </c>
    </row>
    <row r="2341" spans="1:23" s="5" customFormat="1" ht="27" customHeight="1" x14ac:dyDescent="0.25">
      <c r="A2341" s="99">
        <f t="shared" si="397"/>
        <v>1</v>
      </c>
      <c r="B2341" s="97">
        <f t="array" aca="1" ref="B2341" ca="1">IF(AND(MAX(IF(L2340:L3350=L2341,U2340:U3350))=U2341,V2341&lt;=B$1),M2341,"-")</f>
        <v>1741990125000</v>
      </c>
      <c r="C2341" s="4">
        <f t="shared" si="398"/>
        <v>1</v>
      </c>
      <c r="D2341" s="4" t="str">
        <f t="shared" si="399"/>
        <v>7</v>
      </c>
      <c r="E2341" s="4" t="str">
        <f t="shared" si="400"/>
        <v>4</v>
      </c>
      <c r="F2341" s="4" t="str">
        <f t="shared" si="401"/>
        <v>1</v>
      </c>
      <c r="G2341" s="4" t="str">
        <f t="shared" si="402"/>
        <v>99</v>
      </c>
      <c r="H2341" s="4" t="str">
        <f t="shared" si="403"/>
        <v>0</v>
      </c>
      <c r="I2341" s="4" t="str">
        <f t="shared" si="404"/>
        <v>1</v>
      </c>
      <c r="J2341" s="4" t="str">
        <f t="shared" si="405"/>
        <v>25</v>
      </c>
      <c r="K2341" s="4" t="str">
        <f t="shared" si="406"/>
        <v>000</v>
      </c>
      <c r="L2341" s="55" t="str">
        <f t="shared" si="407"/>
        <v>1741990125000</v>
      </c>
      <c r="M2341" s="105">
        <v>1741990125000</v>
      </c>
      <c r="N2341" s="106" t="s">
        <v>21</v>
      </c>
      <c r="O2341" s="108" t="s">
        <v>3830</v>
      </c>
      <c r="P2341" s="101" t="s">
        <v>36</v>
      </c>
      <c r="Q2341" s="33">
        <v>1748019125000</v>
      </c>
      <c r="R2341" s="33" t="s">
        <v>21</v>
      </c>
      <c r="S2341" s="34" t="s">
        <v>3831</v>
      </c>
      <c r="T2341" s="58" t="s">
        <v>24</v>
      </c>
      <c r="U2341" s="58">
        <v>44927</v>
      </c>
      <c r="V2341" s="58">
        <v>44927</v>
      </c>
      <c r="W2341" s="93" t="s">
        <v>25</v>
      </c>
    </row>
    <row r="2342" spans="1:23" s="5" customFormat="1" ht="27" customHeight="1" x14ac:dyDescent="0.25">
      <c r="A2342" s="99">
        <f t="shared" si="397"/>
        <v>1</v>
      </c>
      <c r="B2342" s="97">
        <f t="array" aca="1" ref="B2342" ca="1">IF(AND(MAX(IF(L2341:L3351=L2342,U2341:U3351))=U2342,V2342&lt;=B$1),M2342,"-")</f>
        <v>1741990126000</v>
      </c>
      <c r="C2342" s="4">
        <f t="shared" si="398"/>
        <v>1</v>
      </c>
      <c r="D2342" s="4" t="str">
        <f t="shared" si="399"/>
        <v>7</v>
      </c>
      <c r="E2342" s="4" t="str">
        <f t="shared" si="400"/>
        <v>4</v>
      </c>
      <c r="F2342" s="4" t="str">
        <f t="shared" si="401"/>
        <v>1</v>
      </c>
      <c r="G2342" s="4" t="str">
        <f t="shared" si="402"/>
        <v>99</v>
      </c>
      <c r="H2342" s="4" t="str">
        <f t="shared" si="403"/>
        <v>0</v>
      </c>
      <c r="I2342" s="4" t="str">
        <f t="shared" si="404"/>
        <v>1</v>
      </c>
      <c r="J2342" s="4" t="str">
        <f t="shared" si="405"/>
        <v>26</v>
      </c>
      <c r="K2342" s="4" t="str">
        <f t="shared" si="406"/>
        <v>000</v>
      </c>
      <c r="L2342" s="55" t="str">
        <f t="shared" si="407"/>
        <v>1741990126000</v>
      </c>
      <c r="M2342" s="105">
        <v>1741990126000</v>
      </c>
      <c r="N2342" s="106" t="s">
        <v>21</v>
      </c>
      <c r="O2342" s="108" t="s">
        <v>3832</v>
      </c>
      <c r="P2342" s="101" t="s">
        <v>36</v>
      </c>
      <c r="Q2342" s="33">
        <v>1748101101000</v>
      </c>
      <c r="R2342" s="33" t="s">
        <v>21</v>
      </c>
      <c r="S2342" s="34" t="s">
        <v>3833</v>
      </c>
      <c r="T2342" s="58" t="s">
        <v>24</v>
      </c>
      <c r="U2342" s="58">
        <v>44927</v>
      </c>
      <c r="V2342" s="58">
        <v>44927</v>
      </c>
      <c r="W2342" s="93" t="s">
        <v>25</v>
      </c>
    </row>
    <row r="2343" spans="1:23" s="5" customFormat="1" ht="27" customHeight="1" x14ac:dyDescent="0.25">
      <c r="A2343" s="99">
        <f t="shared" si="397"/>
        <v>1</v>
      </c>
      <c r="B2343" s="97">
        <f t="array" aca="1" ref="B2343" ca="1">IF(AND(MAX(IF(L2342:L3352=L2343,U2342:U3352))=U2343,V2343&lt;=B$1),M2343,"-")</f>
        <v>1741990126001</v>
      </c>
      <c r="C2343" s="4">
        <f t="shared" si="398"/>
        <v>1</v>
      </c>
      <c r="D2343" s="4" t="str">
        <f t="shared" si="399"/>
        <v>7</v>
      </c>
      <c r="E2343" s="4" t="str">
        <f t="shared" si="400"/>
        <v>4</v>
      </c>
      <c r="F2343" s="4" t="str">
        <f t="shared" si="401"/>
        <v>1</v>
      </c>
      <c r="G2343" s="4" t="str">
        <f t="shared" si="402"/>
        <v>99</v>
      </c>
      <c r="H2343" s="4" t="str">
        <f t="shared" si="403"/>
        <v>0</v>
      </c>
      <c r="I2343" s="4" t="str">
        <f t="shared" si="404"/>
        <v>1</v>
      </c>
      <c r="J2343" s="4" t="str">
        <f t="shared" si="405"/>
        <v>26</v>
      </c>
      <c r="K2343" s="4" t="str">
        <f t="shared" si="406"/>
        <v>001</v>
      </c>
      <c r="L2343" s="55" t="str">
        <f t="shared" si="407"/>
        <v>1741990126001</v>
      </c>
      <c r="M2343" s="105">
        <v>1741990126001</v>
      </c>
      <c r="N2343" s="106" t="s">
        <v>40</v>
      </c>
      <c r="O2343" s="108" t="s">
        <v>3834</v>
      </c>
      <c r="P2343" s="101" t="s">
        <v>36</v>
      </c>
      <c r="Q2343" s="33">
        <v>1748101101002</v>
      </c>
      <c r="R2343" s="33" t="s">
        <v>40</v>
      </c>
      <c r="S2343" s="34" t="s">
        <v>3834</v>
      </c>
      <c r="T2343" s="58" t="s">
        <v>24</v>
      </c>
      <c r="U2343" s="58">
        <v>44927</v>
      </c>
      <c r="V2343" s="58">
        <v>44927</v>
      </c>
      <c r="W2343" s="93" t="s">
        <v>25</v>
      </c>
    </row>
    <row r="2344" spans="1:23" s="5" customFormat="1" ht="27" customHeight="1" x14ac:dyDescent="0.25">
      <c r="A2344" s="99">
        <f t="shared" si="397"/>
        <v>1</v>
      </c>
      <c r="B2344" s="97">
        <f t="array" aca="1" ref="B2344" ca="1">IF(AND(MAX(IF(L2343:L3353=L2344,U2343:U3353))=U2344,V2344&lt;=B$1),M2344,"-")</f>
        <v>1741990126999</v>
      </c>
      <c r="C2344" s="4">
        <f t="shared" si="398"/>
        <v>1</v>
      </c>
      <c r="D2344" s="4" t="str">
        <f t="shared" si="399"/>
        <v>7</v>
      </c>
      <c r="E2344" s="4" t="str">
        <f t="shared" si="400"/>
        <v>4</v>
      </c>
      <c r="F2344" s="4" t="str">
        <f t="shared" si="401"/>
        <v>1</v>
      </c>
      <c r="G2344" s="4" t="str">
        <f t="shared" si="402"/>
        <v>99</v>
      </c>
      <c r="H2344" s="4" t="str">
        <f t="shared" si="403"/>
        <v>0</v>
      </c>
      <c r="I2344" s="4" t="str">
        <f t="shared" si="404"/>
        <v>1</v>
      </c>
      <c r="J2344" s="4" t="str">
        <f t="shared" si="405"/>
        <v>26</v>
      </c>
      <c r="K2344" s="4" t="str">
        <f t="shared" si="406"/>
        <v>999</v>
      </c>
      <c r="L2344" s="55" t="str">
        <f t="shared" si="407"/>
        <v>1741990126999</v>
      </c>
      <c r="M2344" s="105">
        <v>1741990126999</v>
      </c>
      <c r="N2344" s="106" t="s">
        <v>40</v>
      </c>
      <c r="O2344" s="108" t="s">
        <v>3757</v>
      </c>
      <c r="P2344" s="101" t="s">
        <v>107</v>
      </c>
      <c r="Q2344" s="33" t="s">
        <v>25</v>
      </c>
      <c r="R2344" s="33" t="s">
        <v>25</v>
      </c>
      <c r="S2344" s="34" t="s">
        <v>25</v>
      </c>
      <c r="T2344" s="58" t="s">
        <v>605</v>
      </c>
      <c r="U2344" s="58">
        <v>45412</v>
      </c>
      <c r="V2344" s="58">
        <v>45412</v>
      </c>
      <c r="W2344" s="93" t="s">
        <v>25</v>
      </c>
    </row>
    <row r="2345" spans="1:23" s="5" customFormat="1" ht="27" customHeight="1" x14ac:dyDescent="0.25">
      <c r="A2345" s="99">
        <f t="shared" si="397"/>
        <v>1</v>
      </c>
      <c r="B2345" s="97">
        <f t="array" aca="1" ref="B2345" ca="1">IF(AND(MAX(IF(L2344:L3354=L2345,U2344:U3354))=U2345,V2345&lt;=B$1),M2345,"-")</f>
        <v>1741990127000</v>
      </c>
      <c r="C2345" s="4">
        <f t="shared" si="398"/>
        <v>1</v>
      </c>
      <c r="D2345" s="4" t="str">
        <f t="shared" si="399"/>
        <v>7</v>
      </c>
      <c r="E2345" s="4" t="str">
        <f t="shared" si="400"/>
        <v>4</v>
      </c>
      <c r="F2345" s="4" t="str">
        <f t="shared" si="401"/>
        <v>1</v>
      </c>
      <c r="G2345" s="4" t="str">
        <f t="shared" si="402"/>
        <v>99</v>
      </c>
      <c r="H2345" s="4" t="str">
        <f t="shared" si="403"/>
        <v>0</v>
      </c>
      <c r="I2345" s="4" t="str">
        <f t="shared" si="404"/>
        <v>1</v>
      </c>
      <c r="J2345" s="4" t="str">
        <f t="shared" si="405"/>
        <v>27</v>
      </c>
      <c r="K2345" s="4" t="str">
        <f t="shared" si="406"/>
        <v>000</v>
      </c>
      <c r="L2345" s="55" t="str">
        <f t="shared" si="407"/>
        <v>1741990127000</v>
      </c>
      <c r="M2345" s="105">
        <v>1741990127000</v>
      </c>
      <c r="N2345" s="106" t="s">
        <v>21</v>
      </c>
      <c r="O2345" s="108" t="s">
        <v>3835</v>
      </c>
      <c r="P2345" s="101" t="s">
        <v>36</v>
      </c>
      <c r="Q2345" s="33">
        <v>1748101102000</v>
      </c>
      <c r="R2345" s="33" t="s">
        <v>21</v>
      </c>
      <c r="S2345" s="34" t="s">
        <v>3836</v>
      </c>
      <c r="T2345" s="58" t="s">
        <v>24</v>
      </c>
      <c r="U2345" s="58">
        <v>44927</v>
      </c>
      <c r="V2345" s="58">
        <v>44927</v>
      </c>
      <c r="W2345" s="93" t="s">
        <v>25</v>
      </c>
    </row>
    <row r="2346" spans="1:23" s="5" customFormat="1" ht="27" customHeight="1" x14ac:dyDescent="0.25">
      <c r="A2346" s="99">
        <f t="shared" si="397"/>
        <v>1</v>
      </c>
      <c r="B2346" s="97">
        <f t="array" aca="1" ref="B2346" ca="1">IF(AND(MAX(IF(L2345:L3355=L2346,U2345:U3355))=U2346,V2346&lt;=B$1),M2346,"-")</f>
        <v>1741990127999</v>
      </c>
      <c r="C2346" s="4">
        <f t="shared" si="398"/>
        <v>1</v>
      </c>
      <c r="D2346" s="4" t="str">
        <f t="shared" si="399"/>
        <v>7</v>
      </c>
      <c r="E2346" s="4" t="str">
        <f t="shared" si="400"/>
        <v>4</v>
      </c>
      <c r="F2346" s="4" t="str">
        <f t="shared" si="401"/>
        <v>1</v>
      </c>
      <c r="G2346" s="4" t="str">
        <f t="shared" si="402"/>
        <v>99</v>
      </c>
      <c r="H2346" s="4" t="str">
        <f t="shared" si="403"/>
        <v>0</v>
      </c>
      <c r="I2346" s="4" t="str">
        <f t="shared" si="404"/>
        <v>1</v>
      </c>
      <c r="J2346" s="4" t="str">
        <f t="shared" si="405"/>
        <v>27</v>
      </c>
      <c r="K2346" s="4" t="str">
        <f t="shared" si="406"/>
        <v>999</v>
      </c>
      <c r="L2346" s="55" t="str">
        <f t="shared" si="407"/>
        <v>1741990127999</v>
      </c>
      <c r="M2346" s="105">
        <v>1741990127999</v>
      </c>
      <c r="N2346" s="106" t="s">
        <v>40</v>
      </c>
      <c r="O2346" s="108" t="s">
        <v>3837</v>
      </c>
      <c r="P2346" s="101" t="s">
        <v>36</v>
      </c>
      <c r="Q2346" s="33">
        <v>1748101102999</v>
      </c>
      <c r="R2346" s="33" t="s">
        <v>40</v>
      </c>
      <c r="S2346" s="34" t="s">
        <v>3837</v>
      </c>
      <c r="T2346" s="58" t="s">
        <v>24</v>
      </c>
      <c r="U2346" s="58">
        <v>44927</v>
      </c>
      <c r="V2346" s="58">
        <v>44927</v>
      </c>
      <c r="W2346" s="93" t="s">
        <v>25</v>
      </c>
    </row>
    <row r="2347" spans="1:23" s="5" customFormat="1" ht="27" customHeight="1" x14ac:dyDescent="0.25">
      <c r="A2347" s="99">
        <f t="shared" si="397"/>
        <v>1</v>
      </c>
      <c r="B2347" s="97">
        <f t="array" aca="1" ref="B2347" ca="1">IF(AND(MAX(IF(L2346:L3356=L2347,U2346:U3356))=U2347,V2347&lt;=B$1),M2347,"-")</f>
        <v>1741990128000</v>
      </c>
      <c r="C2347" s="4">
        <f t="shared" si="398"/>
        <v>1</v>
      </c>
      <c r="D2347" s="4" t="str">
        <f t="shared" si="399"/>
        <v>7</v>
      </c>
      <c r="E2347" s="4" t="str">
        <f t="shared" si="400"/>
        <v>4</v>
      </c>
      <c r="F2347" s="4" t="str">
        <f t="shared" si="401"/>
        <v>1</v>
      </c>
      <c r="G2347" s="4" t="str">
        <f t="shared" si="402"/>
        <v>99</v>
      </c>
      <c r="H2347" s="4" t="str">
        <f t="shared" si="403"/>
        <v>0</v>
      </c>
      <c r="I2347" s="4" t="str">
        <f t="shared" si="404"/>
        <v>1</v>
      </c>
      <c r="J2347" s="4" t="str">
        <f t="shared" si="405"/>
        <v>28</v>
      </c>
      <c r="K2347" s="4" t="str">
        <f t="shared" si="406"/>
        <v>000</v>
      </c>
      <c r="L2347" s="55" t="str">
        <f t="shared" si="407"/>
        <v>1741990128000</v>
      </c>
      <c r="M2347" s="105">
        <v>1741990128000</v>
      </c>
      <c r="N2347" s="106" t="s">
        <v>21</v>
      </c>
      <c r="O2347" s="108" t="s">
        <v>3838</v>
      </c>
      <c r="P2347" s="101" t="s">
        <v>36</v>
      </c>
      <c r="Q2347" s="33">
        <v>1748101103000</v>
      </c>
      <c r="R2347" s="33" t="s">
        <v>21</v>
      </c>
      <c r="S2347" s="34" t="s">
        <v>3839</v>
      </c>
      <c r="T2347" s="58" t="s">
        <v>24</v>
      </c>
      <c r="U2347" s="58">
        <v>44927</v>
      </c>
      <c r="V2347" s="58">
        <v>44927</v>
      </c>
      <c r="W2347" s="93" t="s">
        <v>25</v>
      </c>
    </row>
    <row r="2348" spans="1:23" s="5" customFormat="1" ht="27" customHeight="1" x14ac:dyDescent="0.25">
      <c r="A2348" s="99">
        <f t="shared" si="397"/>
        <v>1</v>
      </c>
      <c r="B2348" s="97">
        <f t="array" aca="1" ref="B2348" ca="1">IF(AND(MAX(IF(L2347:L3357=L2348,U2347:U3357))=U2348,V2348&lt;=B$1),M2348,"-")</f>
        <v>1741990129000</v>
      </c>
      <c r="C2348" s="4">
        <f t="shared" si="398"/>
        <v>1</v>
      </c>
      <c r="D2348" s="4" t="str">
        <f t="shared" si="399"/>
        <v>7</v>
      </c>
      <c r="E2348" s="4" t="str">
        <f t="shared" si="400"/>
        <v>4</v>
      </c>
      <c r="F2348" s="4" t="str">
        <f t="shared" si="401"/>
        <v>1</v>
      </c>
      <c r="G2348" s="4" t="str">
        <f t="shared" si="402"/>
        <v>99</v>
      </c>
      <c r="H2348" s="4" t="str">
        <f t="shared" si="403"/>
        <v>0</v>
      </c>
      <c r="I2348" s="4" t="str">
        <f t="shared" si="404"/>
        <v>1</v>
      </c>
      <c r="J2348" s="4" t="str">
        <f t="shared" si="405"/>
        <v>29</v>
      </c>
      <c r="K2348" s="4" t="str">
        <f t="shared" si="406"/>
        <v>000</v>
      </c>
      <c r="L2348" s="55" t="str">
        <f t="shared" si="407"/>
        <v>1741990129000</v>
      </c>
      <c r="M2348" s="105">
        <v>1741990129000</v>
      </c>
      <c r="N2348" s="106" t="s">
        <v>21</v>
      </c>
      <c r="O2348" s="108" t="s">
        <v>3840</v>
      </c>
      <c r="P2348" s="101" t="s">
        <v>36</v>
      </c>
      <c r="Q2348" s="33">
        <v>1748101104000</v>
      </c>
      <c r="R2348" s="33" t="s">
        <v>21</v>
      </c>
      <c r="S2348" s="34" t="s">
        <v>3841</v>
      </c>
      <c r="T2348" s="58" t="s">
        <v>24</v>
      </c>
      <c r="U2348" s="58">
        <v>44927</v>
      </c>
      <c r="V2348" s="58">
        <v>44927</v>
      </c>
      <c r="W2348" s="93" t="s">
        <v>25</v>
      </c>
    </row>
    <row r="2349" spans="1:23" s="5" customFormat="1" ht="27" customHeight="1" x14ac:dyDescent="0.25">
      <c r="A2349" s="99">
        <f t="shared" si="397"/>
        <v>1</v>
      </c>
      <c r="B2349" s="97">
        <f t="array" aca="1" ref="B2349" ca="1">IF(AND(MAX(IF(L2348:L3358=L2349,U2348:U3358))=U2349,V2349&lt;=B$1),M2349,"-")</f>
        <v>1741990130000</v>
      </c>
      <c r="C2349" s="4">
        <f t="shared" si="398"/>
        <v>1</v>
      </c>
      <c r="D2349" s="4" t="str">
        <f t="shared" si="399"/>
        <v>7</v>
      </c>
      <c r="E2349" s="4" t="str">
        <f t="shared" si="400"/>
        <v>4</v>
      </c>
      <c r="F2349" s="4" t="str">
        <f t="shared" si="401"/>
        <v>1</v>
      </c>
      <c r="G2349" s="4" t="str">
        <f t="shared" si="402"/>
        <v>99</v>
      </c>
      <c r="H2349" s="4" t="str">
        <f t="shared" si="403"/>
        <v>0</v>
      </c>
      <c r="I2349" s="4" t="str">
        <f t="shared" si="404"/>
        <v>1</v>
      </c>
      <c r="J2349" s="4" t="str">
        <f t="shared" si="405"/>
        <v>30</v>
      </c>
      <c r="K2349" s="4" t="str">
        <f t="shared" si="406"/>
        <v>000</v>
      </c>
      <c r="L2349" s="55" t="str">
        <f t="shared" si="407"/>
        <v>1741990130000</v>
      </c>
      <c r="M2349" s="105">
        <v>1741990130000</v>
      </c>
      <c r="N2349" s="106" t="s">
        <v>21</v>
      </c>
      <c r="O2349" s="108" t="s">
        <v>3842</v>
      </c>
      <c r="P2349" s="101" t="s">
        <v>36</v>
      </c>
      <c r="Q2349" s="33">
        <v>1748101105000</v>
      </c>
      <c r="R2349" s="33" t="s">
        <v>21</v>
      </c>
      <c r="S2349" s="34" t="s">
        <v>3843</v>
      </c>
      <c r="T2349" s="58" t="s">
        <v>24</v>
      </c>
      <c r="U2349" s="58">
        <v>44927</v>
      </c>
      <c r="V2349" s="58">
        <v>44927</v>
      </c>
      <c r="W2349" s="93" t="s">
        <v>25</v>
      </c>
    </row>
    <row r="2350" spans="1:23" s="5" customFormat="1" ht="27" customHeight="1" x14ac:dyDescent="0.25">
      <c r="A2350" s="99">
        <f t="shared" si="397"/>
        <v>1</v>
      </c>
      <c r="B2350" s="97">
        <f t="array" aca="1" ref="B2350" ca="1">IF(AND(MAX(IF(L2349:L3359=L2350,U2349:U3359))=U2350,V2350&lt;=B$1),M2350,"-")</f>
        <v>1741990130999</v>
      </c>
      <c r="C2350" s="4">
        <f t="shared" si="398"/>
        <v>1</v>
      </c>
      <c r="D2350" s="4" t="str">
        <f t="shared" si="399"/>
        <v>7</v>
      </c>
      <c r="E2350" s="4" t="str">
        <f t="shared" si="400"/>
        <v>4</v>
      </c>
      <c r="F2350" s="4" t="str">
        <f t="shared" si="401"/>
        <v>1</v>
      </c>
      <c r="G2350" s="4" t="str">
        <f t="shared" si="402"/>
        <v>99</v>
      </c>
      <c r="H2350" s="4" t="str">
        <f t="shared" si="403"/>
        <v>0</v>
      </c>
      <c r="I2350" s="4" t="str">
        <f t="shared" si="404"/>
        <v>1</v>
      </c>
      <c r="J2350" s="4" t="str">
        <f t="shared" si="405"/>
        <v>30</v>
      </c>
      <c r="K2350" s="4" t="str">
        <f t="shared" si="406"/>
        <v>999</v>
      </c>
      <c r="L2350" s="55" t="str">
        <f t="shared" si="407"/>
        <v>1741990130999</v>
      </c>
      <c r="M2350" s="105">
        <v>1741990130999</v>
      </c>
      <c r="N2350" s="106" t="s">
        <v>40</v>
      </c>
      <c r="O2350" s="108" t="s">
        <v>3844</v>
      </c>
      <c r="P2350" s="101" t="s">
        <v>107</v>
      </c>
      <c r="Q2350" s="33" t="s">
        <v>25</v>
      </c>
      <c r="R2350" s="33" t="s">
        <v>25</v>
      </c>
      <c r="S2350" s="34" t="s">
        <v>25</v>
      </c>
      <c r="T2350" s="58" t="s">
        <v>605</v>
      </c>
      <c r="U2350" s="58">
        <v>45412</v>
      </c>
      <c r="V2350" s="58">
        <v>45412</v>
      </c>
      <c r="W2350" s="93" t="s">
        <v>25</v>
      </c>
    </row>
    <row r="2351" spans="1:23" s="5" customFormat="1" ht="27" customHeight="1" x14ac:dyDescent="0.25">
      <c r="A2351" s="99">
        <f t="shared" si="397"/>
        <v>1</v>
      </c>
      <c r="B2351" s="97">
        <f t="array" aca="1" ref="B2351" ca="1">IF(AND(MAX(IF(L2350:L3360=L2351,U2350:U3360))=U2351,V2351&lt;=B$1),M2351,"-")</f>
        <v>1741990131000</v>
      </c>
      <c r="C2351" s="4">
        <f t="shared" si="398"/>
        <v>1</v>
      </c>
      <c r="D2351" s="4" t="str">
        <f t="shared" si="399"/>
        <v>7</v>
      </c>
      <c r="E2351" s="4" t="str">
        <f t="shared" si="400"/>
        <v>4</v>
      </c>
      <c r="F2351" s="4" t="str">
        <f t="shared" si="401"/>
        <v>1</v>
      </c>
      <c r="G2351" s="4" t="str">
        <f t="shared" si="402"/>
        <v>99</v>
      </c>
      <c r="H2351" s="4" t="str">
        <f t="shared" si="403"/>
        <v>0</v>
      </c>
      <c r="I2351" s="4" t="str">
        <f t="shared" si="404"/>
        <v>1</v>
      </c>
      <c r="J2351" s="4" t="str">
        <f t="shared" si="405"/>
        <v>31</v>
      </c>
      <c r="K2351" s="4" t="str">
        <f t="shared" si="406"/>
        <v>000</v>
      </c>
      <c r="L2351" s="55" t="str">
        <f t="shared" si="407"/>
        <v>1741990131000</v>
      </c>
      <c r="M2351" s="105">
        <v>1741990131000</v>
      </c>
      <c r="N2351" s="106" t="s">
        <v>21</v>
      </c>
      <c r="O2351" s="108" t="s">
        <v>3845</v>
      </c>
      <c r="P2351" s="101" t="s">
        <v>36</v>
      </c>
      <c r="Q2351" s="33">
        <v>1748101106000</v>
      </c>
      <c r="R2351" s="33" t="s">
        <v>21</v>
      </c>
      <c r="S2351" s="34" t="s">
        <v>3846</v>
      </c>
      <c r="T2351" s="58" t="s">
        <v>24</v>
      </c>
      <c r="U2351" s="58">
        <v>44927</v>
      </c>
      <c r="V2351" s="58">
        <v>44927</v>
      </c>
      <c r="W2351" s="93" t="s">
        <v>25</v>
      </c>
    </row>
    <row r="2352" spans="1:23" s="5" customFormat="1" ht="27" customHeight="1" x14ac:dyDescent="0.25">
      <c r="A2352" s="99">
        <f t="shared" si="397"/>
        <v>1</v>
      </c>
      <c r="B2352" s="97">
        <f t="array" aca="1" ref="B2352" ca="1">IF(AND(MAX(IF(L2351:L3361=L2352,U2351:U3361))=U2352,V2352&lt;=B$1),M2352,"-")</f>
        <v>1741990132000</v>
      </c>
      <c r="C2352" s="4">
        <f t="shared" si="398"/>
        <v>1</v>
      </c>
      <c r="D2352" s="4" t="str">
        <f t="shared" si="399"/>
        <v>7</v>
      </c>
      <c r="E2352" s="4" t="str">
        <f t="shared" si="400"/>
        <v>4</v>
      </c>
      <c r="F2352" s="4" t="str">
        <f t="shared" si="401"/>
        <v>1</v>
      </c>
      <c r="G2352" s="4" t="str">
        <f t="shared" si="402"/>
        <v>99</v>
      </c>
      <c r="H2352" s="4" t="str">
        <f t="shared" si="403"/>
        <v>0</v>
      </c>
      <c r="I2352" s="4" t="str">
        <f t="shared" si="404"/>
        <v>1</v>
      </c>
      <c r="J2352" s="4" t="str">
        <f t="shared" si="405"/>
        <v>32</v>
      </c>
      <c r="K2352" s="4" t="str">
        <f t="shared" si="406"/>
        <v>000</v>
      </c>
      <c r="L2352" s="55" t="str">
        <f t="shared" si="407"/>
        <v>1741990132000</v>
      </c>
      <c r="M2352" s="105">
        <v>1741990132000</v>
      </c>
      <c r="N2352" s="106" t="s">
        <v>21</v>
      </c>
      <c r="O2352" s="108" t="s">
        <v>3847</v>
      </c>
      <c r="P2352" s="101" t="s">
        <v>36</v>
      </c>
      <c r="Q2352" s="33">
        <v>1748101107000</v>
      </c>
      <c r="R2352" s="33" t="s">
        <v>21</v>
      </c>
      <c r="S2352" s="34" t="s">
        <v>3848</v>
      </c>
      <c r="T2352" s="58" t="s">
        <v>24</v>
      </c>
      <c r="U2352" s="58">
        <v>44927</v>
      </c>
      <c r="V2352" s="58">
        <v>44927</v>
      </c>
      <c r="W2352" s="93" t="s">
        <v>25</v>
      </c>
    </row>
    <row r="2353" spans="1:23" s="5" customFormat="1" ht="27" customHeight="1" x14ac:dyDescent="0.25">
      <c r="A2353" s="99">
        <f t="shared" si="397"/>
        <v>1</v>
      </c>
      <c r="B2353" s="97">
        <f t="array" aca="1" ref="B2353" ca="1">IF(AND(MAX(IF(L2352:L3362=L2353,U2352:U3362))=U2353,V2353&lt;=B$1),M2353,"-")</f>
        <v>1741990133000</v>
      </c>
      <c r="C2353" s="4">
        <f t="shared" si="398"/>
        <v>1</v>
      </c>
      <c r="D2353" s="4" t="str">
        <f t="shared" si="399"/>
        <v>7</v>
      </c>
      <c r="E2353" s="4" t="str">
        <f t="shared" si="400"/>
        <v>4</v>
      </c>
      <c r="F2353" s="4" t="str">
        <f t="shared" si="401"/>
        <v>1</v>
      </c>
      <c r="G2353" s="4" t="str">
        <f t="shared" si="402"/>
        <v>99</v>
      </c>
      <c r="H2353" s="4" t="str">
        <f t="shared" si="403"/>
        <v>0</v>
      </c>
      <c r="I2353" s="4" t="str">
        <f t="shared" si="404"/>
        <v>1</v>
      </c>
      <c r="J2353" s="4" t="str">
        <f t="shared" si="405"/>
        <v>33</v>
      </c>
      <c r="K2353" s="4" t="str">
        <f t="shared" si="406"/>
        <v>000</v>
      </c>
      <c r="L2353" s="55" t="str">
        <f t="shared" si="407"/>
        <v>1741990133000</v>
      </c>
      <c r="M2353" s="105">
        <v>1741990133000</v>
      </c>
      <c r="N2353" s="106" t="s">
        <v>21</v>
      </c>
      <c r="O2353" s="108" t="s">
        <v>3849</v>
      </c>
      <c r="P2353" s="101" t="s">
        <v>36</v>
      </c>
      <c r="Q2353" s="33">
        <v>1748101108000</v>
      </c>
      <c r="R2353" s="33" t="s">
        <v>21</v>
      </c>
      <c r="S2353" s="34" t="s">
        <v>3850</v>
      </c>
      <c r="T2353" s="58" t="s">
        <v>24</v>
      </c>
      <c r="U2353" s="58">
        <v>44927</v>
      </c>
      <c r="V2353" s="58">
        <v>44927</v>
      </c>
      <c r="W2353" s="93" t="s">
        <v>25</v>
      </c>
    </row>
    <row r="2354" spans="1:23" s="5" customFormat="1" ht="27" customHeight="1" x14ac:dyDescent="0.25">
      <c r="A2354" s="99">
        <f t="shared" si="397"/>
        <v>1</v>
      </c>
      <c r="B2354" s="97">
        <f t="array" aca="1" ref="B2354" ca="1">IF(AND(MAX(IF(L2353:L3363=L2354,U2353:U3363))=U2354,V2354&lt;=B$1),M2354,"-")</f>
        <v>1741990133001</v>
      </c>
      <c r="C2354" s="4">
        <f t="shared" si="398"/>
        <v>1</v>
      </c>
      <c r="D2354" s="4" t="str">
        <f t="shared" si="399"/>
        <v>7</v>
      </c>
      <c r="E2354" s="4" t="str">
        <f t="shared" si="400"/>
        <v>4</v>
      </c>
      <c r="F2354" s="4" t="str">
        <f t="shared" si="401"/>
        <v>1</v>
      </c>
      <c r="G2354" s="4" t="str">
        <f t="shared" si="402"/>
        <v>99</v>
      </c>
      <c r="H2354" s="4" t="str">
        <f t="shared" si="403"/>
        <v>0</v>
      </c>
      <c r="I2354" s="4" t="str">
        <f t="shared" si="404"/>
        <v>1</v>
      </c>
      <c r="J2354" s="4" t="str">
        <f t="shared" si="405"/>
        <v>33</v>
      </c>
      <c r="K2354" s="4" t="str">
        <f t="shared" si="406"/>
        <v>001</v>
      </c>
      <c r="L2354" s="55" t="str">
        <f t="shared" si="407"/>
        <v>1741990133001</v>
      </c>
      <c r="M2354" s="105">
        <v>1741990133001</v>
      </c>
      <c r="N2354" s="106" t="s">
        <v>40</v>
      </c>
      <c r="O2354" s="108" t="s">
        <v>3851</v>
      </c>
      <c r="P2354" s="101" t="s">
        <v>1561</v>
      </c>
      <c r="Q2354" s="33">
        <v>1741990133999</v>
      </c>
      <c r="R2354" s="4" t="s">
        <v>40</v>
      </c>
      <c r="S2354" s="6" t="s">
        <v>3851</v>
      </c>
      <c r="T2354" s="58" t="s">
        <v>605</v>
      </c>
      <c r="U2354" s="58">
        <v>45392</v>
      </c>
      <c r="V2354" s="58">
        <v>45392</v>
      </c>
      <c r="W2354" s="93" t="s">
        <v>25</v>
      </c>
    </row>
    <row r="2355" spans="1:23" s="5" customFormat="1" ht="27" customHeight="1" x14ac:dyDescent="0.25">
      <c r="A2355" s="99">
        <f t="shared" si="397"/>
        <v>1</v>
      </c>
      <c r="B2355" s="97">
        <f t="array" aca="1" ref="B2355" ca="1">IF(AND(MAX(IF(L2354:L3364=L2355,U2354:U3364))=U2355,V2355&lt;=B$1),M2355,"-")</f>
        <v>1741990133999</v>
      </c>
      <c r="C2355" s="4">
        <f t="shared" si="398"/>
        <v>1</v>
      </c>
      <c r="D2355" s="4" t="str">
        <f t="shared" si="399"/>
        <v>7</v>
      </c>
      <c r="E2355" s="4" t="str">
        <f t="shared" si="400"/>
        <v>4</v>
      </c>
      <c r="F2355" s="4" t="str">
        <f t="shared" si="401"/>
        <v>1</v>
      </c>
      <c r="G2355" s="4" t="str">
        <f t="shared" si="402"/>
        <v>99</v>
      </c>
      <c r="H2355" s="4" t="str">
        <f t="shared" si="403"/>
        <v>0</v>
      </c>
      <c r="I2355" s="4" t="str">
        <f t="shared" si="404"/>
        <v>1</v>
      </c>
      <c r="J2355" s="4" t="str">
        <f t="shared" si="405"/>
        <v>33</v>
      </c>
      <c r="K2355" s="4" t="str">
        <f t="shared" si="406"/>
        <v>999</v>
      </c>
      <c r="L2355" s="55" t="str">
        <f t="shared" si="407"/>
        <v>1741990133999</v>
      </c>
      <c r="M2355" s="105">
        <v>1741990133999</v>
      </c>
      <c r="N2355" s="106" t="s">
        <v>40</v>
      </c>
      <c r="O2355" s="108" t="s">
        <v>3851</v>
      </c>
      <c r="P2355" s="101" t="s">
        <v>36</v>
      </c>
      <c r="Q2355" s="33">
        <v>1741990133001</v>
      </c>
      <c r="R2355" s="4" t="s">
        <v>40</v>
      </c>
      <c r="S2355" s="6" t="s">
        <v>3851</v>
      </c>
      <c r="T2355" s="58" t="s">
        <v>605</v>
      </c>
      <c r="U2355" s="58">
        <v>45392</v>
      </c>
      <c r="V2355" s="58">
        <v>45392</v>
      </c>
      <c r="W2355" s="93" t="s">
        <v>25</v>
      </c>
    </row>
    <row r="2356" spans="1:23" s="5" customFormat="1" ht="27" customHeight="1" x14ac:dyDescent="0.25">
      <c r="A2356" s="99">
        <f t="shared" si="397"/>
        <v>1</v>
      </c>
      <c r="B2356" s="97">
        <f t="array" aca="1" ref="B2356" ca="1">IF(AND(MAX(IF(L2355:L3365=L2356,U2355:U3365))=U2356,V2356&lt;=B$1),M2356,"-")</f>
        <v>1741990134000</v>
      </c>
      <c r="C2356" s="4">
        <f t="shared" si="398"/>
        <v>1</v>
      </c>
      <c r="D2356" s="4" t="str">
        <f t="shared" si="399"/>
        <v>7</v>
      </c>
      <c r="E2356" s="4" t="str">
        <f t="shared" si="400"/>
        <v>4</v>
      </c>
      <c r="F2356" s="4" t="str">
        <f t="shared" si="401"/>
        <v>1</v>
      </c>
      <c r="G2356" s="4" t="str">
        <f t="shared" si="402"/>
        <v>99</v>
      </c>
      <c r="H2356" s="4" t="str">
        <f t="shared" si="403"/>
        <v>0</v>
      </c>
      <c r="I2356" s="4" t="str">
        <f t="shared" si="404"/>
        <v>1</v>
      </c>
      <c r="J2356" s="4" t="str">
        <f t="shared" si="405"/>
        <v>34</v>
      </c>
      <c r="K2356" s="4" t="str">
        <f t="shared" si="406"/>
        <v>000</v>
      </c>
      <c r="L2356" s="55" t="str">
        <f t="shared" si="407"/>
        <v>1741990134000</v>
      </c>
      <c r="M2356" s="105">
        <v>1741990134000</v>
      </c>
      <c r="N2356" s="106" t="s">
        <v>21</v>
      </c>
      <c r="O2356" s="108" t="s">
        <v>3852</v>
      </c>
      <c r="P2356" s="101" t="s">
        <v>36</v>
      </c>
      <c r="Q2356" s="33">
        <v>1748101109000</v>
      </c>
      <c r="R2356" s="33" t="s">
        <v>21</v>
      </c>
      <c r="S2356" s="34" t="s">
        <v>3853</v>
      </c>
      <c r="T2356" s="58" t="s">
        <v>24</v>
      </c>
      <c r="U2356" s="58">
        <v>44927</v>
      </c>
      <c r="V2356" s="58">
        <v>44927</v>
      </c>
      <c r="W2356" s="93" t="s">
        <v>25</v>
      </c>
    </row>
    <row r="2357" spans="1:23" s="5" customFormat="1" ht="27" customHeight="1" x14ac:dyDescent="0.25">
      <c r="A2357" s="99">
        <f t="shared" si="397"/>
        <v>1</v>
      </c>
      <c r="B2357" s="97">
        <f t="array" aca="1" ref="B2357" ca="1">IF(AND(MAX(IF(L2356:L3366=L2357,U2356:U3366))=U2357,V2357&lt;=B$1),M2357,"-")</f>
        <v>1741990134999</v>
      </c>
      <c r="C2357" s="4">
        <f t="shared" si="398"/>
        <v>1</v>
      </c>
      <c r="D2357" s="4" t="str">
        <f t="shared" si="399"/>
        <v>7</v>
      </c>
      <c r="E2357" s="4" t="str">
        <f t="shared" si="400"/>
        <v>4</v>
      </c>
      <c r="F2357" s="4" t="str">
        <f t="shared" si="401"/>
        <v>1</v>
      </c>
      <c r="G2357" s="4" t="str">
        <f t="shared" si="402"/>
        <v>99</v>
      </c>
      <c r="H2357" s="4" t="str">
        <f t="shared" si="403"/>
        <v>0</v>
      </c>
      <c r="I2357" s="4" t="str">
        <f t="shared" si="404"/>
        <v>1</v>
      </c>
      <c r="J2357" s="4" t="str">
        <f t="shared" si="405"/>
        <v>34</v>
      </c>
      <c r="K2357" s="4" t="str">
        <f t="shared" si="406"/>
        <v>999</v>
      </c>
      <c r="L2357" s="55" t="str">
        <f t="shared" si="407"/>
        <v>1741990134999</v>
      </c>
      <c r="M2357" s="105">
        <v>1741990134999</v>
      </c>
      <c r="N2357" s="106" t="s">
        <v>40</v>
      </c>
      <c r="O2357" s="108" t="s">
        <v>3854</v>
      </c>
      <c r="P2357" s="101" t="s">
        <v>107</v>
      </c>
      <c r="Q2357" s="33" t="s">
        <v>25</v>
      </c>
      <c r="R2357" s="33" t="s">
        <v>25</v>
      </c>
      <c r="S2357" s="34" t="s">
        <v>25</v>
      </c>
      <c r="T2357" s="58" t="s">
        <v>605</v>
      </c>
      <c r="U2357" s="58">
        <v>45139</v>
      </c>
      <c r="V2357" s="58">
        <v>45139</v>
      </c>
      <c r="W2357" s="93" t="s">
        <v>25</v>
      </c>
    </row>
    <row r="2358" spans="1:23" s="5" customFormat="1" ht="27" customHeight="1" x14ac:dyDescent="0.25">
      <c r="A2358" s="99">
        <f t="shared" si="397"/>
        <v>1</v>
      </c>
      <c r="B2358" s="97">
        <f t="array" aca="1" ref="B2358" ca="1">IF(AND(MAX(IF(L2357:L3367=L2358,U2357:U3367))=U2358,V2358&lt;=B$1),M2358,"-")</f>
        <v>1741990135000</v>
      </c>
      <c r="C2358" s="4">
        <f t="shared" si="398"/>
        <v>1</v>
      </c>
      <c r="D2358" s="4" t="str">
        <f t="shared" si="399"/>
        <v>7</v>
      </c>
      <c r="E2358" s="4" t="str">
        <f t="shared" si="400"/>
        <v>4</v>
      </c>
      <c r="F2358" s="4" t="str">
        <f t="shared" si="401"/>
        <v>1</v>
      </c>
      <c r="G2358" s="4" t="str">
        <f t="shared" si="402"/>
        <v>99</v>
      </c>
      <c r="H2358" s="4" t="str">
        <f t="shared" si="403"/>
        <v>0</v>
      </c>
      <c r="I2358" s="4" t="str">
        <f t="shared" si="404"/>
        <v>1</v>
      </c>
      <c r="J2358" s="4" t="str">
        <f t="shared" si="405"/>
        <v>35</v>
      </c>
      <c r="K2358" s="4" t="str">
        <f t="shared" si="406"/>
        <v>000</v>
      </c>
      <c r="L2358" s="55" t="str">
        <f t="shared" si="407"/>
        <v>1741990135000</v>
      </c>
      <c r="M2358" s="105">
        <v>1741990135000</v>
      </c>
      <c r="N2358" s="106" t="s">
        <v>21</v>
      </c>
      <c r="O2358" s="108" t="s">
        <v>3855</v>
      </c>
      <c r="P2358" s="101" t="s">
        <v>36</v>
      </c>
      <c r="Q2358" s="33">
        <v>1748101110000</v>
      </c>
      <c r="R2358" s="33" t="s">
        <v>21</v>
      </c>
      <c r="S2358" s="34" t="s">
        <v>3856</v>
      </c>
      <c r="T2358" s="58" t="s">
        <v>24</v>
      </c>
      <c r="U2358" s="58">
        <v>44927</v>
      </c>
      <c r="V2358" s="58">
        <v>44927</v>
      </c>
      <c r="W2358" s="93" t="s">
        <v>25</v>
      </c>
    </row>
    <row r="2359" spans="1:23" s="5" customFormat="1" ht="27" customHeight="1" x14ac:dyDescent="0.25">
      <c r="A2359" s="99">
        <f t="shared" si="397"/>
        <v>1</v>
      </c>
      <c r="B2359" s="97">
        <f t="array" aca="1" ref="B2359" ca="1">IF(AND(MAX(IF(L2358:L3368=L2359,U2358:U3368))=U2359,V2359&lt;=B$1),M2359,"-")</f>
        <v>1741990136000</v>
      </c>
      <c r="C2359" s="4">
        <f t="shared" si="398"/>
        <v>1</v>
      </c>
      <c r="D2359" s="4" t="str">
        <f t="shared" si="399"/>
        <v>7</v>
      </c>
      <c r="E2359" s="4" t="str">
        <f t="shared" si="400"/>
        <v>4</v>
      </c>
      <c r="F2359" s="4" t="str">
        <f t="shared" si="401"/>
        <v>1</v>
      </c>
      <c r="G2359" s="4" t="str">
        <f t="shared" si="402"/>
        <v>99</v>
      </c>
      <c r="H2359" s="4" t="str">
        <f t="shared" si="403"/>
        <v>0</v>
      </c>
      <c r="I2359" s="4" t="str">
        <f t="shared" si="404"/>
        <v>1</v>
      </c>
      <c r="J2359" s="4" t="str">
        <f t="shared" si="405"/>
        <v>36</v>
      </c>
      <c r="K2359" s="4" t="str">
        <f t="shared" si="406"/>
        <v>000</v>
      </c>
      <c r="L2359" s="55" t="str">
        <f t="shared" si="407"/>
        <v>1741990136000</v>
      </c>
      <c r="M2359" s="105">
        <v>1741990136000</v>
      </c>
      <c r="N2359" s="106" t="s">
        <v>21</v>
      </c>
      <c r="O2359" s="108" t="s">
        <v>3857</v>
      </c>
      <c r="P2359" s="101" t="s">
        <v>36</v>
      </c>
      <c r="Q2359" s="33">
        <v>1748101111000</v>
      </c>
      <c r="R2359" s="33" t="s">
        <v>21</v>
      </c>
      <c r="S2359" s="34" t="s">
        <v>3858</v>
      </c>
      <c r="T2359" s="58" t="s">
        <v>24</v>
      </c>
      <c r="U2359" s="58">
        <v>44927</v>
      </c>
      <c r="V2359" s="58">
        <v>44927</v>
      </c>
      <c r="W2359" s="93" t="s">
        <v>25</v>
      </c>
    </row>
    <row r="2360" spans="1:23" s="5" customFormat="1" ht="27" customHeight="1" x14ac:dyDescent="0.25">
      <c r="A2360" s="99">
        <f t="shared" si="397"/>
        <v>1</v>
      </c>
      <c r="B2360" s="97">
        <f t="array" aca="1" ref="B2360" ca="1">IF(AND(MAX(IF(L2359:L3369=L2360,U2359:U3369))=U2360,V2360&lt;=B$1),M2360,"-")</f>
        <v>1741990137000</v>
      </c>
      <c r="C2360" s="4">
        <f t="shared" si="398"/>
        <v>1</v>
      </c>
      <c r="D2360" s="4" t="str">
        <f t="shared" si="399"/>
        <v>7</v>
      </c>
      <c r="E2360" s="4" t="str">
        <f t="shared" si="400"/>
        <v>4</v>
      </c>
      <c r="F2360" s="4" t="str">
        <f t="shared" si="401"/>
        <v>1</v>
      </c>
      <c r="G2360" s="4" t="str">
        <f t="shared" si="402"/>
        <v>99</v>
      </c>
      <c r="H2360" s="4" t="str">
        <f t="shared" si="403"/>
        <v>0</v>
      </c>
      <c r="I2360" s="4" t="str">
        <f t="shared" si="404"/>
        <v>1</v>
      </c>
      <c r="J2360" s="4" t="str">
        <f t="shared" si="405"/>
        <v>37</v>
      </c>
      <c r="K2360" s="4" t="str">
        <f t="shared" si="406"/>
        <v>000</v>
      </c>
      <c r="L2360" s="55" t="str">
        <f t="shared" si="407"/>
        <v>1741990137000</v>
      </c>
      <c r="M2360" s="105">
        <v>1741990137000</v>
      </c>
      <c r="N2360" s="106" t="s">
        <v>21</v>
      </c>
      <c r="O2360" s="108" t="s">
        <v>3859</v>
      </c>
      <c r="P2360" s="101" t="s">
        <v>36</v>
      </c>
      <c r="Q2360" s="33">
        <v>1748101112000</v>
      </c>
      <c r="R2360" s="33" t="s">
        <v>21</v>
      </c>
      <c r="S2360" s="34" t="s">
        <v>3860</v>
      </c>
      <c r="T2360" s="58" t="s">
        <v>24</v>
      </c>
      <c r="U2360" s="58">
        <v>44927</v>
      </c>
      <c r="V2360" s="58">
        <v>44927</v>
      </c>
      <c r="W2360" s="93" t="s">
        <v>25</v>
      </c>
    </row>
    <row r="2361" spans="1:23" s="5" customFormat="1" ht="27" customHeight="1" x14ac:dyDescent="0.25">
      <c r="A2361" s="99">
        <f t="shared" si="397"/>
        <v>1</v>
      </c>
      <c r="B2361" s="97">
        <f t="array" aca="1" ref="B2361" ca="1">IF(AND(MAX(IF(L2360:L3370=L2361,U2360:U3370))=U2361,V2361&lt;=B$1),M2361,"-")</f>
        <v>1741990138000</v>
      </c>
      <c r="C2361" s="4">
        <f t="shared" si="398"/>
        <v>1</v>
      </c>
      <c r="D2361" s="4" t="str">
        <f t="shared" si="399"/>
        <v>7</v>
      </c>
      <c r="E2361" s="4" t="str">
        <f t="shared" si="400"/>
        <v>4</v>
      </c>
      <c r="F2361" s="4" t="str">
        <f t="shared" si="401"/>
        <v>1</v>
      </c>
      <c r="G2361" s="4" t="str">
        <f t="shared" si="402"/>
        <v>99</v>
      </c>
      <c r="H2361" s="4" t="str">
        <f t="shared" si="403"/>
        <v>0</v>
      </c>
      <c r="I2361" s="4" t="str">
        <f t="shared" si="404"/>
        <v>1</v>
      </c>
      <c r="J2361" s="4" t="str">
        <f t="shared" si="405"/>
        <v>38</v>
      </c>
      <c r="K2361" s="4" t="str">
        <f t="shared" si="406"/>
        <v>000</v>
      </c>
      <c r="L2361" s="55" t="str">
        <f t="shared" si="407"/>
        <v>1741990138000</v>
      </c>
      <c r="M2361" s="105">
        <v>1741990138000</v>
      </c>
      <c r="N2361" s="106" t="s">
        <v>21</v>
      </c>
      <c r="O2361" s="108" t="s">
        <v>3861</v>
      </c>
      <c r="P2361" s="101" t="s">
        <v>36</v>
      </c>
      <c r="Q2361" s="33">
        <v>1748101113000</v>
      </c>
      <c r="R2361" s="33" t="s">
        <v>21</v>
      </c>
      <c r="S2361" s="34" t="s">
        <v>3862</v>
      </c>
      <c r="T2361" s="58" t="s">
        <v>24</v>
      </c>
      <c r="U2361" s="58">
        <v>44927</v>
      </c>
      <c r="V2361" s="58">
        <v>44927</v>
      </c>
      <c r="W2361" s="93" t="s">
        <v>25</v>
      </c>
    </row>
    <row r="2362" spans="1:23" s="5" customFormat="1" ht="27" customHeight="1" x14ac:dyDescent="0.25">
      <c r="A2362" s="99">
        <f t="shared" si="397"/>
        <v>1</v>
      </c>
      <c r="B2362" s="97">
        <f t="array" aca="1" ref="B2362" ca="1">IF(AND(MAX(IF(L2361:L3371=L2362,U2361:U3371))=U2362,V2362&lt;=B$1),M2362,"-")</f>
        <v>1741990139000</v>
      </c>
      <c r="C2362" s="4">
        <f t="shared" si="398"/>
        <v>1</v>
      </c>
      <c r="D2362" s="4" t="str">
        <f t="shared" si="399"/>
        <v>7</v>
      </c>
      <c r="E2362" s="4" t="str">
        <f t="shared" si="400"/>
        <v>4</v>
      </c>
      <c r="F2362" s="4" t="str">
        <f t="shared" si="401"/>
        <v>1</v>
      </c>
      <c r="G2362" s="4" t="str">
        <f t="shared" si="402"/>
        <v>99</v>
      </c>
      <c r="H2362" s="4" t="str">
        <f t="shared" si="403"/>
        <v>0</v>
      </c>
      <c r="I2362" s="4" t="str">
        <f t="shared" si="404"/>
        <v>1</v>
      </c>
      <c r="J2362" s="4" t="str">
        <f t="shared" si="405"/>
        <v>39</v>
      </c>
      <c r="K2362" s="4" t="str">
        <f t="shared" si="406"/>
        <v>000</v>
      </c>
      <c r="L2362" s="55" t="str">
        <f t="shared" si="407"/>
        <v>1741990139000</v>
      </c>
      <c r="M2362" s="105">
        <v>1741990139000</v>
      </c>
      <c r="N2362" s="106" t="s">
        <v>21</v>
      </c>
      <c r="O2362" s="108" t="s">
        <v>3863</v>
      </c>
      <c r="P2362" s="101" t="s">
        <v>36</v>
      </c>
      <c r="Q2362" s="33">
        <v>1748101114000</v>
      </c>
      <c r="R2362" s="33" t="s">
        <v>21</v>
      </c>
      <c r="S2362" s="34" t="s">
        <v>3864</v>
      </c>
      <c r="T2362" s="58" t="s">
        <v>24</v>
      </c>
      <c r="U2362" s="58">
        <v>44927</v>
      </c>
      <c r="V2362" s="58">
        <v>44927</v>
      </c>
      <c r="W2362" s="93" t="s">
        <v>25</v>
      </c>
    </row>
    <row r="2363" spans="1:23" s="5" customFormat="1" ht="27" customHeight="1" x14ac:dyDescent="0.25">
      <c r="A2363" s="99">
        <f t="shared" si="397"/>
        <v>1</v>
      </c>
      <c r="B2363" s="97">
        <f t="array" aca="1" ref="B2363" ca="1">IF(AND(MAX(IF(L2362:L3372=L2363,U2362:U3372))=U2363,V2363&lt;=B$1),M2363,"-")</f>
        <v>1741990139999</v>
      </c>
      <c r="C2363" s="4">
        <f t="shared" si="398"/>
        <v>1</v>
      </c>
      <c r="D2363" s="4" t="str">
        <f t="shared" si="399"/>
        <v>7</v>
      </c>
      <c r="E2363" s="4" t="str">
        <f t="shared" si="400"/>
        <v>4</v>
      </c>
      <c r="F2363" s="4" t="str">
        <f t="shared" si="401"/>
        <v>1</v>
      </c>
      <c r="G2363" s="4" t="str">
        <f t="shared" si="402"/>
        <v>99</v>
      </c>
      <c r="H2363" s="4" t="str">
        <f t="shared" si="403"/>
        <v>0</v>
      </c>
      <c r="I2363" s="4" t="str">
        <f t="shared" si="404"/>
        <v>1</v>
      </c>
      <c r="J2363" s="4" t="str">
        <f t="shared" si="405"/>
        <v>39</v>
      </c>
      <c r="K2363" s="4" t="str">
        <f t="shared" si="406"/>
        <v>999</v>
      </c>
      <c r="L2363" s="55" t="str">
        <f t="shared" si="407"/>
        <v>1741990139999</v>
      </c>
      <c r="M2363" s="105">
        <v>1741990139999</v>
      </c>
      <c r="N2363" s="106" t="s">
        <v>40</v>
      </c>
      <c r="O2363" s="108" t="s">
        <v>3865</v>
      </c>
      <c r="P2363" s="101" t="s">
        <v>107</v>
      </c>
      <c r="Q2363" s="33" t="s">
        <v>25</v>
      </c>
      <c r="R2363" s="33" t="s">
        <v>25</v>
      </c>
      <c r="S2363" s="34" t="s">
        <v>25</v>
      </c>
      <c r="T2363" s="58" t="s">
        <v>24</v>
      </c>
      <c r="U2363" s="58">
        <v>45030</v>
      </c>
      <c r="V2363" s="58">
        <v>45030</v>
      </c>
      <c r="W2363" s="93" t="s">
        <v>25</v>
      </c>
    </row>
    <row r="2364" spans="1:23" s="5" customFormat="1" ht="27" customHeight="1" x14ac:dyDescent="0.25">
      <c r="A2364" s="99">
        <f t="shared" si="397"/>
        <v>1</v>
      </c>
      <c r="B2364" s="97">
        <f t="array" aca="1" ref="B2364" ca="1">IF(AND(MAX(IF(L2363:L3373=L2364,U2363:U3373))=U2364,V2364&lt;=B$1),M2364,"-")</f>
        <v>1741990140000</v>
      </c>
      <c r="C2364" s="4">
        <f t="shared" si="398"/>
        <v>1</v>
      </c>
      <c r="D2364" s="4" t="str">
        <f t="shared" si="399"/>
        <v>7</v>
      </c>
      <c r="E2364" s="4" t="str">
        <f t="shared" si="400"/>
        <v>4</v>
      </c>
      <c r="F2364" s="4" t="str">
        <f t="shared" si="401"/>
        <v>1</v>
      </c>
      <c r="G2364" s="4" t="str">
        <f t="shared" si="402"/>
        <v>99</v>
      </c>
      <c r="H2364" s="4" t="str">
        <f t="shared" si="403"/>
        <v>0</v>
      </c>
      <c r="I2364" s="4" t="str">
        <f t="shared" si="404"/>
        <v>1</v>
      </c>
      <c r="J2364" s="4" t="str">
        <f t="shared" si="405"/>
        <v>40</v>
      </c>
      <c r="K2364" s="4" t="str">
        <f t="shared" si="406"/>
        <v>000</v>
      </c>
      <c r="L2364" s="55" t="str">
        <f t="shared" si="407"/>
        <v>1741990140000</v>
      </c>
      <c r="M2364" s="105">
        <v>1741990140000</v>
      </c>
      <c r="N2364" s="106" t="s">
        <v>21</v>
      </c>
      <c r="O2364" s="108" t="s">
        <v>3866</v>
      </c>
      <c r="P2364" s="101" t="s">
        <v>36</v>
      </c>
      <c r="Q2364" s="33">
        <v>1748101115000</v>
      </c>
      <c r="R2364" s="33" t="s">
        <v>21</v>
      </c>
      <c r="S2364" s="34" t="s">
        <v>3867</v>
      </c>
      <c r="T2364" s="58" t="s">
        <v>24</v>
      </c>
      <c r="U2364" s="58">
        <v>44927</v>
      </c>
      <c r="V2364" s="58">
        <v>44927</v>
      </c>
      <c r="W2364" s="93" t="s">
        <v>25</v>
      </c>
    </row>
    <row r="2365" spans="1:23" s="5" customFormat="1" ht="27" customHeight="1" x14ac:dyDescent="0.25">
      <c r="A2365" s="99">
        <f t="shared" si="397"/>
        <v>1</v>
      </c>
      <c r="B2365" s="97">
        <f t="array" aca="1" ref="B2365" ca="1">IF(AND(MAX(IF(L2364:L3374=L2365,U2364:U3374))=U2365,V2365&lt;=B$1),M2365,"-")</f>
        <v>1741990140001</v>
      </c>
      <c r="C2365" s="4">
        <f t="shared" si="398"/>
        <v>1</v>
      </c>
      <c r="D2365" s="4" t="str">
        <f t="shared" si="399"/>
        <v>7</v>
      </c>
      <c r="E2365" s="4" t="str">
        <f t="shared" si="400"/>
        <v>4</v>
      </c>
      <c r="F2365" s="4" t="str">
        <f t="shared" si="401"/>
        <v>1</v>
      </c>
      <c r="G2365" s="4" t="str">
        <f t="shared" si="402"/>
        <v>99</v>
      </c>
      <c r="H2365" s="4" t="str">
        <f t="shared" si="403"/>
        <v>0</v>
      </c>
      <c r="I2365" s="4" t="str">
        <f t="shared" si="404"/>
        <v>1</v>
      </c>
      <c r="J2365" s="4" t="str">
        <f t="shared" si="405"/>
        <v>40</v>
      </c>
      <c r="K2365" s="4" t="str">
        <f t="shared" si="406"/>
        <v>001</v>
      </c>
      <c r="L2365" s="55" t="str">
        <f t="shared" si="407"/>
        <v>1741990140001</v>
      </c>
      <c r="M2365" s="105">
        <v>1741990140001</v>
      </c>
      <c r="N2365" s="106" t="s">
        <v>40</v>
      </c>
      <c r="O2365" s="108" t="s">
        <v>3868</v>
      </c>
      <c r="P2365" s="101" t="s">
        <v>1561</v>
      </c>
      <c r="Q2365" s="33">
        <v>1741990140999</v>
      </c>
      <c r="R2365" s="4" t="s">
        <v>40</v>
      </c>
      <c r="S2365" s="6" t="s">
        <v>3868</v>
      </c>
      <c r="T2365" s="58" t="s">
        <v>605</v>
      </c>
      <c r="U2365" s="58">
        <v>45077</v>
      </c>
      <c r="V2365" s="58">
        <v>45077</v>
      </c>
      <c r="W2365" s="93"/>
    </row>
    <row r="2366" spans="1:23" s="5" customFormat="1" ht="27" customHeight="1" x14ac:dyDescent="0.25">
      <c r="A2366" s="99">
        <f t="shared" si="397"/>
        <v>1</v>
      </c>
      <c r="B2366" s="97">
        <f t="array" aca="1" ref="B2366" ca="1">IF(AND(MAX(IF(L2365:L3375=L2366,U2365:U3375))=U2366,V2366&lt;=B$1),M2366,"-")</f>
        <v>1741990140999</v>
      </c>
      <c r="C2366" s="4">
        <f t="shared" si="398"/>
        <v>1</v>
      </c>
      <c r="D2366" s="4" t="str">
        <f t="shared" si="399"/>
        <v>7</v>
      </c>
      <c r="E2366" s="4" t="str">
        <f t="shared" si="400"/>
        <v>4</v>
      </c>
      <c r="F2366" s="4" t="str">
        <f t="shared" si="401"/>
        <v>1</v>
      </c>
      <c r="G2366" s="4" t="str">
        <f t="shared" si="402"/>
        <v>99</v>
      </c>
      <c r="H2366" s="4" t="str">
        <f t="shared" si="403"/>
        <v>0</v>
      </c>
      <c r="I2366" s="4" t="str">
        <f t="shared" si="404"/>
        <v>1</v>
      </c>
      <c r="J2366" s="4" t="str">
        <f t="shared" si="405"/>
        <v>40</v>
      </c>
      <c r="K2366" s="4" t="str">
        <f t="shared" si="406"/>
        <v>999</v>
      </c>
      <c r="L2366" s="55" t="str">
        <f t="shared" si="407"/>
        <v>1741990140999</v>
      </c>
      <c r="M2366" s="105">
        <v>1741990140999</v>
      </c>
      <c r="N2366" s="106" t="s">
        <v>40</v>
      </c>
      <c r="O2366" s="108" t="s">
        <v>3869</v>
      </c>
      <c r="P2366" s="101" t="s">
        <v>36</v>
      </c>
      <c r="Q2366" s="33">
        <v>1741990140001</v>
      </c>
      <c r="R2366" s="4" t="s">
        <v>40</v>
      </c>
      <c r="S2366" s="6" t="s">
        <v>3868</v>
      </c>
      <c r="T2366" s="58" t="s">
        <v>605</v>
      </c>
      <c r="U2366" s="58">
        <v>45658</v>
      </c>
      <c r="V2366" s="58">
        <v>45658</v>
      </c>
      <c r="W2366" s="93" t="s">
        <v>25</v>
      </c>
    </row>
    <row r="2367" spans="1:23" s="5" customFormat="1" ht="27" customHeight="1" x14ac:dyDescent="0.25">
      <c r="A2367" s="99">
        <f t="shared" si="397"/>
        <v>1</v>
      </c>
      <c r="B2367" s="97">
        <f t="array" aca="1" ref="B2367" ca="1">IF(AND(MAX(IF(L2366:L3376=L2367,U2366:U3376))=U2367,V2367&lt;=B$1),M2367,"-")</f>
        <v>1741990141000</v>
      </c>
      <c r="C2367" s="4">
        <f t="shared" si="398"/>
        <v>1</v>
      </c>
      <c r="D2367" s="4" t="str">
        <f t="shared" si="399"/>
        <v>7</v>
      </c>
      <c r="E2367" s="4" t="str">
        <f t="shared" si="400"/>
        <v>4</v>
      </c>
      <c r="F2367" s="4" t="str">
        <f t="shared" si="401"/>
        <v>1</v>
      </c>
      <c r="G2367" s="4" t="str">
        <f t="shared" si="402"/>
        <v>99</v>
      </c>
      <c r="H2367" s="4" t="str">
        <f t="shared" si="403"/>
        <v>0</v>
      </c>
      <c r="I2367" s="4" t="str">
        <f t="shared" si="404"/>
        <v>1</v>
      </c>
      <c r="J2367" s="4" t="str">
        <f t="shared" si="405"/>
        <v>41</v>
      </c>
      <c r="K2367" s="4" t="str">
        <f t="shared" si="406"/>
        <v>000</v>
      </c>
      <c r="L2367" s="55" t="str">
        <f t="shared" si="407"/>
        <v>1741990141000</v>
      </c>
      <c r="M2367" s="105">
        <v>1741990141000</v>
      </c>
      <c r="N2367" s="106" t="s">
        <v>21</v>
      </c>
      <c r="O2367" s="108" t="s">
        <v>3870</v>
      </c>
      <c r="P2367" s="101" t="s">
        <v>36</v>
      </c>
      <c r="Q2367" s="33">
        <v>1748101116000</v>
      </c>
      <c r="R2367" s="33" t="s">
        <v>21</v>
      </c>
      <c r="S2367" s="34" t="s">
        <v>3871</v>
      </c>
      <c r="T2367" s="58" t="s">
        <v>24</v>
      </c>
      <c r="U2367" s="58">
        <v>44927</v>
      </c>
      <c r="V2367" s="58">
        <v>44927</v>
      </c>
      <c r="W2367" s="93" t="s">
        <v>25</v>
      </c>
    </row>
    <row r="2368" spans="1:23" s="5" customFormat="1" ht="27" customHeight="1" x14ac:dyDescent="0.25">
      <c r="A2368" s="99">
        <f t="shared" si="397"/>
        <v>2</v>
      </c>
      <c r="B2368" s="97" t="str">
        <f t="array" aca="1" ref="B2368" ca="1">IF(AND(MAX(IF(L2367:L3377=L2368,U2367:U3377))=U2368,V2368&lt;=B$1),M2368,"-")</f>
        <v>-</v>
      </c>
      <c r="C2368" s="4">
        <f t="shared" si="398"/>
        <v>1</v>
      </c>
      <c r="D2368" s="4" t="str">
        <f t="shared" si="399"/>
        <v>7</v>
      </c>
      <c r="E2368" s="4" t="str">
        <f t="shared" si="400"/>
        <v>4</v>
      </c>
      <c r="F2368" s="4" t="str">
        <f t="shared" si="401"/>
        <v>1</v>
      </c>
      <c r="G2368" s="4" t="str">
        <f t="shared" si="402"/>
        <v>99</v>
      </c>
      <c r="H2368" s="4" t="str">
        <f t="shared" si="403"/>
        <v>0</v>
      </c>
      <c r="I2368" s="4" t="str">
        <f t="shared" si="404"/>
        <v>1</v>
      </c>
      <c r="J2368" s="4" t="str">
        <f t="shared" si="405"/>
        <v>41</v>
      </c>
      <c r="K2368" s="4" t="str">
        <f t="shared" si="406"/>
        <v>999</v>
      </c>
      <c r="L2368" s="55" t="str">
        <f t="shared" si="407"/>
        <v>1741990141999</v>
      </c>
      <c r="M2368" s="105">
        <v>1741990141999</v>
      </c>
      <c r="N2368" s="106" t="s">
        <v>40</v>
      </c>
      <c r="O2368" s="108" t="s">
        <v>3872</v>
      </c>
      <c r="P2368" s="101" t="s">
        <v>36</v>
      </c>
      <c r="Q2368" s="33">
        <v>1748101116999</v>
      </c>
      <c r="R2368" s="33" t="s">
        <v>40</v>
      </c>
      <c r="S2368" s="34" t="s">
        <v>3872</v>
      </c>
      <c r="T2368" s="58" t="s">
        <v>24</v>
      </c>
      <c r="U2368" s="58">
        <v>44927</v>
      </c>
      <c r="V2368" s="58">
        <v>44927</v>
      </c>
      <c r="W2368" s="93" t="s">
        <v>25</v>
      </c>
    </row>
    <row r="2369" spans="1:23" s="5" customFormat="1" ht="27" customHeight="1" x14ac:dyDescent="0.25">
      <c r="A2369" s="99">
        <f t="shared" si="397"/>
        <v>2</v>
      </c>
      <c r="B2369" s="97">
        <f t="array" aca="1" ref="B2369" ca="1">IF(AND(MAX(IF(L2368:L3378=L2369,U2368:U3378))=U2369,V2369&lt;=B$1),M2369,"-")</f>
        <v>1741990141999</v>
      </c>
      <c r="C2369" s="4">
        <f t="shared" si="398"/>
        <v>1</v>
      </c>
      <c r="D2369" s="4" t="str">
        <f t="shared" si="399"/>
        <v>7</v>
      </c>
      <c r="E2369" s="4" t="str">
        <f t="shared" si="400"/>
        <v>4</v>
      </c>
      <c r="F2369" s="4" t="str">
        <f t="shared" si="401"/>
        <v>1</v>
      </c>
      <c r="G2369" s="4" t="str">
        <f t="shared" si="402"/>
        <v>99</v>
      </c>
      <c r="H2369" s="4" t="str">
        <f t="shared" si="403"/>
        <v>0</v>
      </c>
      <c r="I2369" s="4" t="str">
        <f t="shared" si="404"/>
        <v>1</v>
      </c>
      <c r="J2369" s="4" t="str">
        <f t="shared" si="405"/>
        <v>41</v>
      </c>
      <c r="K2369" s="4" t="str">
        <f t="shared" si="406"/>
        <v>999</v>
      </c>
      <c r="L2369" s="55" t="str">
        <f t="shared" si="407"/>
        <v>1741990141999</v>
      </c>
      <c r="M2369" s="105">
        <v>1741990141999</v>
      </c>
      <c r="N2369" s="106" t="s">
        <v>40</v>
      </c>
      <c r="O2369" s="108" t="s">
        <v>3873</v>
      </c>
      <c r="P2369" s="101" t="s">
        <v>190</v>
      </c>
      <c r="Q2369" s="33" t="s">
        <v>25</v>
      </c>
      <c r="R2369" s="33" t="s">
        <v>25</v>
      </c>
      <c r="S2369" s="34" t="s">
        <v>25</v>
      </c>
      <c r="T2369" s="58" t="s">
        <v>605</v>
      </c>
      <c r="U2369" s="58">
        <v>45588</v>
      </c>
      <c r="V2369" s="58">
        <v>45588</v>
      </c>
      <c r="W2369" s="93"/>
    </row>
    <row r="2370" spans="1:23" s="5" customFormat="1" ht="27" customHeight="1" x14ac:dyDescent="0.25">
      <c r="A2370" s="99">
        <f t="shared" si="397"/>
        <v>1</v>
      </c>
      <c r="B2370" s="97">
        <f t="array" aca="1" ref="B2370" ca="1">IF(AND(MAX(IF(L2369:L3379=L2370,U2369:U3379))=U2370,V2370&lt;=B$1),M2370,"-")</f>
        <v>1741990142000</v>
      </c>
      <c r="C2370" s="4">
        <f t="shared" si="398"/>
        <v>1</v>
      </c>
      <c r="D2370" s="4" t="str">
        <f t="shared" si="399"/>
        <v>7</v>
      </c>
      <c r="E2370" s="4" t="str">
        <f t="shared" si="400"/>
        <v>4</v>
      </c>
      <c r="F2370" s="4" t="str">
        <f t="shared" si="401"/>
        <v>1</v>
      </c>
      <c r="G2370" s="4" t="str">
        <f t="shared" si="402"/>
        <v>99</v>
      </c>
      <c r="H2370" s="4" t="str">
        <f t="shared" si="403"/>
        <v>0</v>
      </c>
      <c r="I2370" s="4" t="str">
        <f t="shared" si="404"/>
        <v>1</v>
      </c>
      <c r="J2370" s="4" t="str">
        <f t="shared" si="405"/>
        <v>42</v>
      </c>
      <c r="K2370" s="4" t="str">
        <f t="shared" si="406"/>
        <v>000</v>
      </c>
      <c r="L2370" s="55" t="str">
        <f t="shared" si="407"/>
        <v>1741990142000</v>
      </c>
      <c r="M2370" s="105">
        <v>1741990142000</v>
      </c>
      <c r="N2370" s="106" t="s">
        <v>21</v>
      </c>
      <c r="O2370" s="108" t="s">
        <v>3874</v>
      </c>
      <c r="P2370" s="101" t="s">
        <v>36</v>
      </c>
      <c r="Q2370" s="33">
        <v>1748101117000</v>
      </c>
      <c r="R2370" s="33" t="s">
        <v>21</v>
      </c>
      <c r="S2370" s="34" t="s">
        <v>3875</v>
      </c>
      <c r="T2370" s="58" t="s">
        <v>24</v>
      </c>
      <c r="U2370" s="58">
        <v>44927</v>
      </c>
      <c r="V2370" s="58">
        <v>44927</v>
      </c>
      <c r="W2370" s="93" t="s">
        <v>25</v>
      </c>
    </row>
    <row r="2371" spans="1:23" s="5" customFormat="1" ht="27" customHeight="1" x14ac:dyDescent="0.25">
      <c r="A2371" s="99">
        <f t="shared" ref="A2371:A2434" si="408">COUNTIF(L:L,L2371)</f>
        <v>1</v>
      </c>
      <c r="B2371" s="97">
        <f t="array" aca="1" ref="B2371" ca="1">IF(AND(MAX(IF(L2370:L3380=L2371,U2370:U3380))=U2371,V2371&lt;=B$1),M2371,"-")</f>
        <v>1741990143000</v>
      </c>
      <c r="C2371" s="4">
        <f t="shared" ref="C2371:C2434" si="409">IF(M2371=0,"",IF(AND(I2371=0,RIGHT(M2371,5)&lt;&gt;"00000"),"tipo = 0 e detalhamento dif. 0",1))</f>
        <v>1</v>
      </c>
      <c r="D2371" s="4" t="str">
        <f t="shared" ref="D2371:D2434" si="410">MID(M2371,2,1)</f>
        <v>7</v>
      </c>
      <c r="E2371" s="4" t="str">
        <f t="shared" ref="E2371:E2434" si="411">MID(M2371,3,1)</f>
        <v>4</v>
      </c>
      <c r="F2371" s="4" t="str">
        <f t="shared" ref="F2371:F2434" si="412">MID(M2371,4,1)</f>
        <v>1</v>
      </c>
      <c r="G2371" s="4" t="str">
        <f t="shared" ref="G2371:G2434" si="413">MID(M2371,5,2)</f>
        <v>99</v>
      </c>
      <c r="H2371" s="4" t="str">
        <f t="shared" ref="H2371:H2434" si="414">MID(M2371,7,1)</f>
        <v>0</v>
      </c>
      <c r="I2371" s="4" t="str">
        <f t="shared" ref="I2371:I2434" si="415">MID(M2371,8,1)</f>
        <v>1</v>
      </c>
      <c r="J2371" s="4" t="str">
        <f t="shared" ref="J2371:J2434" si="416">MID(M2371,9,2)</f>
        <v>43</v>
      </c>
      <c r="K2371" s="4" t="str">
        <f t="shared" ref="K2371:K2434" si="417">RIGHT(M2371,3)</f>
        <v>000</v>
      </c>
      <c r="L2371" s="55" t="str">
        <f t="shared" ref="L2371:L2434" si="418">CONCATENATE(M2371)</f>
        <v>1741990143000</v>
      </c>
      <c r="M2371" s="105">
        <v>1741990143000</v>
      </c>
      <c r="N2371" s="106" t="s">
        <v>21</v>
      </c>
      <c r="O2371" s="108" t="s">
        <v>3876</v>
      </c>
      <c r="P2371" s="101" t="s">
        <v>36</v>
      </c>
      <c r="Q2371" s="33">
        <v>1748101118000</v>
      </c>
      <c r="R2371" s="33" t="s">
        <v>21</v>
      </c>
      <c r="S2371" s="34" t="s">
        <v>3877</v>
      </c>
      <c r="T2371" s="58" t="s">
        <v>24</v>
      </c>
      <c r="U2371" s="58">
        <v>44927</v>
      </c>
      <c r="V2371" s="58">
        <v>44927</v>
      </c>
      <c r="W2371" s="93" t="s">
        <v>25</v>
      </c>
    </row>
    <row r="2372" spans="1:23" s="5" customFormat="1" ht="27" customHeight="1" x14ac:dyDescent="0.25">
      <c r="A2372" s="99">
        <f t="shared" si="408"/>
        <v>1</v>
      </c>
      <c r="B2372" s="97">
        <f t="array" aca="1" ref="B2372" ca="1">IF(AND(MAX(IF(L2371:L3381=L2372,U2371:U3381))=U2372,V2372&lt;=B$1),M2372,"-")</f>
        <v>1741990144000</v>
      </c>
      <c r="C2372" s="4">
        <f t="shared" si="409"/>
        <v>1</v>
      </c>
      <c r="D2372" s="4" t="str">
        <f t="shared" si="410"/>
        <v>7</v>
      </c>
      <c r="E2372" s="4" t="str">
        <f t="shared" si="411"/>
        <v>4</v>
      </c>
      <c r="F2372" s="4" t="str">
        <f t="shared" si="412"/>
        <v>1</v>
      </c>
      <c r="G2372" s="4" t="str">
        <f t="shared" si="413"/>
        <v>99</v>
      </c>
      <c r="H2372" s="4" t="str">
        <f t="shared" si="414"/>
        <v>0</v>
      </c>
      <c r="I2372" s="4" t="str">
        <f t="shared" si="415"/>
        <v>1</v>
      </c>
      <c r="J2372" s="4" t="str">
        <f t="shared" si="416"/>
        <v>44</v>
      </c>
      <c r="K2372" s="4" t="str">
        <f t="shared" si="417"/>
        <v>000</v>
      </c>
      <c r="L2372" s="55" t="str">
        <f t="shared" si="418"/>
        <v>1741990144000</v>
      </c>
      <c r="M2372" s="105">
        <v>1741990144000</v>
      </c>
      <c r="N2372" s="106" t="s">
        <v>21</v>
      </c>
      <c r="O2372" s="108" t="s">
        <v>3878</v>
      </c>
      <c r="P2372" s="101" t="s">
        <v>36</v>
      </c>
      <c r="Q2372" s="33">
        <v>1748101119000</v>
      </c>
      <c r="R2372" s="33" t="s">
        <v>21</v>
      </c>
      <c r="S2372" s="34" t="s">
        <v>3879</v>
      </c>
      <c r="T2372" s="58" t="s">
        <v>24</v>
      </c>
      <c r="U2372" s="58">
        <v>44927</v>
      </c>
      <c r="V2372" s="58">
        <v>44927</v>
      </c>
      <c r="W2372" s="93" t="s">
        <v>25</v>
      </c>
    </row>
    <row r="2373" spans="1:23" s="5" customFormat="1" ht="27" customHeight="1" x14ac:dyDescent="0.25">
      <c r="A2373" s="99">
        <f t="shared" si="408"/>
        <v>1</v>
      </c>
      <c r="B2373" s="97">
        <f t="array" aca="1" ref="B2373" ca="1">IF(AND(MAX(IF(L2372:L3382=L2373,U2372:U3382))=U2373,V2373&lt;=B$1),M2373,"-")</f>
        <v>1741990145000</v>
      </c>
      <c r="C2373" s="4">
        <f t="shared" si="409"/>
        <v>1</v>
      </c>
      <c r="D2373" s="4" t="str">
        <f t="shared" si="410"/>
        <v>7</v>
      </c>
      <c r="E2373" s="4" t="str">
        <f t="shared" si="411"/>
        <v>4</v>
      </c>
      <c r="F2373" s="4" t="str">
        <f t="shared" si="412"/>
        <v>1</v>
      </c>
      <c r="G2373" s="4" t="str">
        <f t="shared" si="413"/>
        <v>99</v>
      </c>
      <c r="H2373" s="4" t="str">
        <f t="shared" si="414"/>
        <v>0</v>
      </c>
      <c r="I2373" s="4" t="str">
        <f t="shared" si="415"/>
        <v>1</v>
      </c>
      <c r="J2373" s="4" t="str">
        <f t="shared" si="416"/>
        <v>45</v>
      </c>
      <c r="K2373" s="4" t="str">
        <f t="shared" si="417"/>
        <v>000</v>
      </c>
      <c r="L2373" s="55" t="str">
        <f t="shared" si="418"/>
        <v>1741990145000</v>
      </c>
      <c r="M2373" s="105">
        <v>1741990145000</v>
      </c>
      <c r="N2373" s="106" t="s">
        <v>21</v>
      </c>
      <c r="O2373" s="108" t="s">
        <v>3880</v>
      </c>
      <c r="P2373" s="101" t="s">
        <v>36</v>
      </c>
      <c r="Q2373" s="33">
        <v>1748101120000</v>
      </c>
      <c r="R2373" s="33" t="s">
        <v>21</v>
      </c>
      <c r="S2373" s="34" t="s">
        <v>3881</v>
      </c>
      <c r="T2373" s="58" t="s">
        <v>24</v>
      </c>
      <c r="U2373" s="58">
        <v>44927</v>
      </c>
      <c r="V2373" s="58">
        <v>44927</v>
      </c>
      <c r="W2373" s="93" t="s">
        <v>25</v>
      </c>
    </row>
    <row r="2374" spans="1:23" s="5" customFormat="1" ht="27" customHeight="1" x14ac:dyDescent="0.25">
      <c r="A2374" s="99">
        <f t="shared" si="408"/>
        <v>1</v>
      </c>
      <c r="B2374" s="97">
        <f t="array" aca="1" ref="B2374" ca="1">IF(AND(MAX(IF(L2373:L3383=L2374,U2373:U3383))=U2374,V2374&lt;=B$1),M2374,"-")</f>
        <v>1741990146000</v>
      </c>
      <c r="C2374" s="4">
        <f t="shared" si="409"/>
        <v>1</v>
      </c>
      <c r="D2374" s="4" t="str">
        <f t="shared" si="410"/>
        <v>7</v>
      </c>
      <c r="E2374" s="4" t="str">
        <f t="shared" si="411"/>
        <v>4</v>
      </c>
      <c r="F2374" s="4" t="str">
        <f t="shared" si="412"/>
        <v>1</v>
      </c>
      <c r="G2374" s="4" t="str">
        <f t="shared" si="413"/>
        <v>99</v>
      </c>
      <c r="H2374" s="4" t="str">
        <f t="shared" si="414"/>
        <v>0</v>
      </c>
      <c r="I2374" s="4" t="str">
        <f t="shared" si="415"/>
        <v>1</v>
      </c>
      <c r="J2374" s="4" t="str">
        <f t="shared" si="416"/>
        <v>46</v>
      </c>
      <c r="K2374" s="4" t="str">
        <f t="shared" si="417"/>
        <v>000</v>
      </c>
      <c r="L2374" s="55" t="str">
        <f t="shared" si="418"/>
        <v>1741990146000</v>
      </c>
      <c r="M2374" s="105">
        <v>1741990146000</v>
      </c>
      <c r="N2374" s="106" t="s">
        <v>21</v>
      </c>
      <c r="O2374" s="108" t="s">
        <v>3882</v>
      </c>
      <c r="P2374" s="101" t="s">
        <v>36</v>
      </c>
      <c r="Q2374" s="33">
        <v>1748101121000</v>
      </c>
      <c r="R2374" s="33" t="s">
        <v>21</v>
      </c>
      <c r="S2374" s="34" t="s">
        <v>3883</v>
      </c>
      <c r="T2374" s="58" t="s">
        <v>24</v>
      </c>
      <c r="U2374" s="58">
        <v>44927</v>
      </c>
      <c r="V2374" s="58">
        <v>44927</v>
      </c>
      <c r="W2374" s="93" t="s">
        <v>25</v>
      </c>
    </row>
    <row r="2375" spans="1:23" s="5" customFormat="1" ht="27" customHeight="1" x14ac:dyDescent="0.25">
      <c r="A2375" s="99">
        <f t="shared" si="408"/>
        <v>1</v>
      </c>
      <c r="B2375" s="97">
        <f t="array" aca="1" ref="B2375" ca="1">IF(AND(MAX(IF(L2374:L3384=L2375,U2374:U3384))=U2375,V2375&lt;=B$1),M2375,"-")</f>
        <v>1741990146999</v>
      </c>
      <c r="C2375" s="4">
        <f t="shared" si="409"/>
        <v>1</v>
      </c>
      <c r="D2375" s="4" t="str">
        <f t="shared" si="410"/>
        <v>7</v>
      </c>
      <c r="E2375" s="4" t="str">
        <f t="shared" si="411"/>
        <v>4</v>
      </c>
      <c r="F2375" s="4" t="str">
        <f t="shared" si="412"/>
        <v>1</v>
      </c>
      <c r="G2375" s="4" t="str">
        <f t="shared" si="413"/>
        <v>99</v>
      </c>
      <c r="H2375" s="4" t="str">
        <f t="shared" si="414"/>
        <v>0</v>
      </c>
      <c r="I2375" s="4" t="str">
        <f t="shared" si="415"/>
        <v>1</v>
      </c>
      <c r="J2375" s="4" t="str">
        <f t="shared" si="416"/>
        <v>46</v>
      </c>
      <c r="K2375" s="4" t="str">
        <f t="shared" si="417"/>
        <v>999</v>
      </c>
      <c r="L2375" s="55" t="str">
        <f t="shared" si="418"/>
        <v>1741990146999</v>
      </c>
      <c r="M2375" s="105">
        <v>1741990146999</v>
      </c>
      <c r="N2375" s="106" t="s">
        <v>40</v>
      </c>
      <c r="O2375" s="108" t="s">
        <v>3884</v>
      </c>
      <c r="P2375" s="101" t="s">
        <v>36</v>
      </c>
      <c r="Q2375" s="33">
        <v>1748101121999</v>
      </c>
      <c r="R2375" s="33" t="s">
        <v>40</v>
      </c>
      <c r="S2375" s="34" t="s">
        <v>3884</v>
      </c>
      <c r="T2375" s="58" t="s">
        <v>24</v>
      </c>
      <c r="U2375" s="58">
        <v>44927</v>
      </c>
      <c r="V2375" s="58">
        <v>44927</v>
      </c>
      <c r="W2375" s="93" t="s">
        <v>25</v>
      </c>
    </row>
    <row r="2376" spans="1:23" s="5" customFormat="1" ht="27" customHeight="1" x14ac:dyDescent="0.25">
      <c r="A2376" s="99">
        <f t="shared" si="408"/>
        <v>1</v>
      </c>
      <c r="B2376" s="97">
        <f t="array" aca="1" ref="B2376" ca="1">IF(AND(MAX(IF(L2375:L3385=L2376,U2375:U3385))=U2376,V2376&lt;=B$1),M2376,"-")</f>
        <v>1741990147000</v>
      </c>
      <c r="C2376" s="4">
        <f t="shared" si="409"/>
        <v>1</v>
      </c>
      <c r="D2376" s="4" t="str">
        <f t="shared" si="410"/>
        <v>7</v>
      </c>
      <c r="E2376" s="4" t="str">
        <f t="shared" si="411"/>
        <v>4</v>
      </c>
      <c r="F2376" s="4" t="str">
        <f t="shared" si="412"/>
        <v>1</v>
      </c>
      <c r="G2376" s="4" t="str">
        <f t="shared" si="413"/>
        <v>99</v>
      </c>
      <c r="H2376" s="4" t="str">
        <f t="shared" si="414"/>
        <v>0</v>
      </c>
      <c r="I2376" s="4" t="str">
        <f t="shared" si="415"/>
        <v>1</v>
      </c>
      <c r="J2376" s="4" t="str">
        <f t="shared" si="416"/>
        <v>47</v>
      </c>
      <c r="K2376" s="4" t="str">
        <f t="shared" si="417"/>
        <v>000</v>
      </c>
      <c r="L2376" s="55" t="str">
        <f t="shared" si="418"/>
        <v>1741990147000</v>
      </c>
      <c r="M2376" s="105">
        <v>1741990147000</v>
      </c>
      <c r="N2376" s="106" t="s">
        <v>21</v>
      </c>
      <c r="O2376" s="108" t="s">
        <v>3885</v>
      </c>
      <c r="P2376" s="101" t="s">
        <v>36</v>
      </c>
      <c r="Q2376" s="33">
        <v>1748101122000</v>
      </c>
      <c r="R2376" s="33" t="s">
        <v>21</v>
      </c>
      <c r="S2376" s="34" t="s">
        <v>3886</v>
      </c>
      <c r="T2376" s="58" t="s">
        <v>24</v>
      </c>
      <c r="U2376" s="58">
        <v>44927</v>
      </c>
      <c r="V2376" s="58">
        <v>44927</v>
      </c>
      <c r="W2376" s="93" t="s">
        <v>25</v>
      </c>
    </row>
    <row r="2377" spans="1:23" s="5" customFormat="1" ht="27" customHeight="1" x14ac:dyDescent="0.25">
      <c r="A2377" s="99">
        <f t="shared" si="408"/>
        <v>1</v>
      </c>
      <c r="B2377" s="97">
        <f t="array" aca="1" ref="B2377" ca="1">IF(AND(MAX(IF(L2376:L3386=L2377,U2376:U3386))=U2377,V2377&lt;=B$1),M2377,"-")</f>
        <v>1741990148000</v>
      </c>
      <c r="C2377" s="4">
        <f t="shared" si="409"/>
        <v>1</v>
      </c>
      <c r="D2377" s="4" t="str">
        <f t="shared" si="410"/>
        <v>7</v>
      </c>
      <c r="E2377" s="4" t="str">
        <f t="shared" si="411"/>
        <v>4</v>
      </c>
      <c r="F2377" s="4" t="str">
        <f t="shared" si="412"/>
        <v>1</v>
      </c>
      <c r="G2377" s="4" t="str">
        <f t="shared" si="413"/>
        <v>99</v>
      </c>
      <c r="H2377" s="4" t="str">
        <f t="shared" si="414"/>
        <v>0</v>
      </c>
      <c r="I2377" s="4" t="str">
        <f t="shared" si="415"/>
        <v>1</v>
      </c>
      <c r="J2377" s="4" t="str">
        <f t="shared" si="416"/>
        <v>48</v>
      </c>
      <c r="K2377" s="4" t="str">
        <f t="shared" si="417"/>
        <v>000</v>
      </c>
      <c r="L2377" s="55" t="str">
        <f t="shared" si="418"/>
        <v>1741990148000</v>
      </c>
      <c r="M2377" s="105">
        <v>1741990148000</v>
      </c>
      <c r="N2377" s="106" t="s">
        <v>21</v>
      </c>
      <c r="O2377" s="108" t="s">
        <v>3887</v>
      </c>
      <c r="P2377" s="101" t="s">
        <v>36</v>
      </c>
      <c r="Q2377" s="33">
        <v>1748101123000</v>
      </c>
      <c r="R2377" s="33" t="s">
        <v>21</v>
      </c>
      <c r="S2377" s="34" t="s">
        <v>3888</v>
      </c>
      <c r="T2377" s="58" t="s">
        <v>24</v>
      </c>
      <c r="U2377" s="58">
        <v>44927</v>
      </c>
      <c r="V2377" s="58">
        <v>44927</v>
      </c>
      <c r="W2377" s="93" t="s">
        <v>25</v>
      </c>
    </row>
    <row r="2378" spans="1:23" s="5" customFormat="1" ht="27" customHeight="1" x14ac:dyDescent="0.25">
      <c r="A2378" s="99">
        <f t="shared" si="408"/>
        <v>1</v>
      </c>
      <c r="B2378" s="97">
        <f t="array" aca="1" ref="B2378" ca="1">IF(AND(MAX(IF(L2377:L3387=L2378,U2377:U3387))=U2378,V2378&lt;=B$1),M2378,"-")</f>
        <v>1741990149000</v>
      </c>
      <c r="C2378" s="4">
        <f t="shared" si="409"/>
        <v>1</v>
      </c>
      <c r="D2378" s="4" t="str">
        <f t="shared" si="410"/>
        <v>7</v>
      </c>
      <c r="E2378" s="4" t="str">
        <f t="shared" si="411"/>
        <v>4</v>
      </c>
      <c r="F2378" s="4" t="str">
        <f t="shared" si="412"/>
        <v>1</v>
      </c>
      <c r="G2378" s="4" t="str">
        <f t="shared" si="413"/>
        <v>99</v>
      </c>
      <c r="H2378" s="4" t="str">
        <f t="shared" si="414"/>
        <v>0</v>
      </c>
      <c r="I2378" s="4" t="str">
        <f t="shared" si="415"/>
        <v>1</v>
      </c>
      <c r="J2378" s="4" t="str">
        <f t="shared" si="416"/>
        <v>49</v>
      </c>
      <c r="K2378" s="4" t="str">
        <f t="shared" si="417"/>
        <v>000</v>
      </c>
      <c r="L2378" s="55" t="str">
        <f t="shared" si="418"/>
        <v>1741990149000</v>
      </c>
      <c r="M2378" s="105">
        <v>1741990149000</v>
      </c>
      <c r="N2378" s="106" t="s">
        <v>21</v>
      </c>
      <c r="O2378" s="108" t="s">
        <v>3889</v>
      </c>
      <c r="P2378" s="101" t="s">
        <v>36</v>
      </c>
      <c r="Q2378" s="33">
        <v>1748101124000</v>
      </c>
      <c r="R2378" s="33" t="s">
        <v>21</v>
      </c>
      <c r="S2378" s="34" t="s">
        <v>3890</v>
      </c>
      <c r="T2378" s="58" t="s">
        <v>24</v>
      </c>
      <c r="U2378" s="58">
        <v>44927</v>
      </c>
      <c r="V2378" s="58">
        <v>44927</v>
      </c>
      <c r="W2378" s="93" t="s">
        <v>25</v>
      </c>
    </row>
    <row r="2379" spans="1:23" s="5" customFormat="1" ht="27" customHeight="1" x14ac:dyDescent="0.25">
      <c r="A2379" s="99">
        <f t="shared" si="408"/>
        <v>1</v>
      </c>
      <c r="B2379" s="97">
        <f t="array" aca="1" ref="B2379" ca="1">IF(AND(MAX(IF(L2378:L3388=L2379,U2378:U3388))=U2379,V2379&lt;=B$1),M2379,"-")</f>
        <v>1741990150000</v>
      </c>
      <c r="C2379" s="4">
        <f t="shared" si="409"/>
        <v>1</v>
      </c>
      <c r="D2379" s="4" t="str">
        <f t="shared" si="410"/>
        <v>7</v>
      </c>
      <c r="E2379" s="4" t="str">
        <f t="shared" si="411"/>
        <v>4</v>
      </c>
      <c r="F2379" s="4" t="str">
        <f t="shared" si="412"/>
        <v>1</v>
      </c>
      <c r="G2379" s="4" t="str">
        <f t="shared" si="413"/>
        <v>99</v>
      </c>
      <c r="H2379" s="4" t="str">
        <f t="shared" si="414"/>
        <v>0</v>
      </c>
      <c r="I2379" s="4" t="str">
        <f t="shared" si="415"/>
        <v>1</v>
      </c>
      <c r="J2379" s="4" t="str">
        <f t="shared" si="416"/>
        <v>50</v>
      </c>
      <c r="K2379" s="4" t="str">
        <f t="shared" si="417"/>
        <v>000</v>
      </c>
      <c r="L2379" s="55" t="str">
        <f t="shared" si="418"/>
        <v>1741990150000</v>
      </c>
      <c r="M2379" s="105">
        <v>1741990150000</v>
      </c>
      <c r="N2379" s="106" t="s">
        <v>21</v>
      </c>
      <c r="O2379" s="108" t="s">
        <v>3891</v>
      </c>
      <c r="P2379" s="101" t="s">
        <v>36</v>
      </c>
      <c r="Q2379" s="33">
        <v>1748101125000</v>
      </c>
      <c r="R2379" s="33" t="s">
        <v>21</v>
      </c>
      <c r="S2379" s="34" t="s">
        <v>3892</v>
      </c>
      <c r="T2379" s="58" t="s">
        <v>24</v>
      </c>
      <c r="U2379" s="58">
        <v>44927</v>
      </c>
      <c r="V2379" s="58">
        <v>44927</v>
      </c>
      <c r="W2379" s="93" t="s">
        <v>25</v>
      </c>
    </row>
    <row r="2380" spans="1:23" s="5" customFormat="1" ht="27" customHeight="1" x14ac:dyDescent="0.25">
      <c r="A2380" s="99">
        <f t="shared" si="408"/>
        <v>1</v>
      </c>
      <c r="B2380" s="97">
        <f t="array" aca="1" ref="B2380" ca="1">IF(AND(MAX(IF(L2379:L3389=L2380,U2379:U3389))=U2380,V2380&lt;=B$1),M2380,"-")</f>
        <v>1741990150999</v>
      </c>
      <c r="C2380" s="4">
        <f t="shared" si="409"/>
        <v>1</v>
      </c>
      <c r="D2380" s="4" t="str">
        <f t="shared" si="410"/>
        <v>7</v>
      </c>
      <c r="E2380" s="4" t="str">
        <f t="shared" si="411"/>
        <v>4</v>
      </c>
      <c r="F2380" s="4" t="str">
        <f t="shared" si="412"/>
        <v>1</v>
      </c>
      <c r="G2380" s="4" t="str">
        <f t="shared" si="413"/>
        <v>99</v>
      </c>
      <c r="H2380" s="4" t="str">
        <f t="shared" si="414"/>
        <v>0</v>
      </c>
      <c r="I2380" s="4" t="str">
        <f t="shared" si="415"/>
        <v>1</v>
      </c>
      <c r="J2380" s="4" t="str">
        <f t="shared" si="416"/>
        <v>50</v>
      </c>
      <c r="K2380" s="4" t="str">
        <f t="shared" si="417"/>
        <v>999</v>
      </c>
      <c r="L2380" s="55" t="str">
        <f t="shared" si="418"/>
        <v>1741990150999</v>
      </c>
      <c r="M2380" s="105">
        <v>1741990150999</v>
      </c>
      <c r="N2380" s="106" t="s">
        <v>40</v>
      </c>
      <c r="O2380" s="108" t="s">
        <v>3827</v>
      </c>
      <c r="P2380" s="101" t="s">
        <v>36</v>
      </c>
      <c r="Q2380" s="8" t="s">
        <v>3893</v>
      </c>
      <c r="R2380" s="33" t="s">
        <v>666</v>
      </c>
      <c r="S2380" s="34" t="s">
        <v>666</v>
      </c>
      <c r="T2380" s="58" t="s">
        <v>24</v>
      </c>
      <c r="U2380" s="58">
        <v>44927</v>
      </c>
      <c r="V2380" s="58">
        <v>44927</v>
      </c>
      <c r="W2380" s="93" t="s">
        <v>25</v>
      </c>
    </row>
    <row r="2381" spans="1:23" s="5" customFormat="1" ht="27" customHeight="1" x14ac:dyDescent="0.25">
      <c r="A2381" s="99">
        <f t="shared" si="408"/>
        <v>1</v>
      </c>
      <c r="B2381" s="97">
        <f t="array" aca="1" ref="B2381" ca="1">IF(AND(MAX(IF(L2380:L3390=L2381,U2380:U3390))=U2381,V2381&lt;=B$1),M2381,"-")</f>
        <v>1741990151000</v>
      </c>
      <c r="C2381" s="4">
        <f t="shared" si="409"/>
        <v>1</v>
      </c>
      <c r="D2381" s="4" t="str">
        <f t="shared" si="410"/>
        <v>7</v>
      </c>
      <c r="E2381" s="4" t="str">
        <f t="shared" si="411"/>
        <v>4</v>
      </c>
      <c r="F2381" s="4" t="str">
        <f t="shared" si="412"/>
        <v>1</v>
      </c>
      <c r="G2381" s="4" t="str">
        <f t="shared" si="413"/>
        <v>99</v>
      </c>
      <c r="H2381" s="4" t="str">
        <f t="shared" si="414"/>
        <v>0</v>
      </c>
      <c r="I2381" s="4" t="str">
        <f t="shared" si="415"/>
        <v>1</v>
      </c>
      <c r="J2381" s="4" t="str">
        <f t="shared" si="416"/>
        <v>51</v>
      </c>
      <c r="K2381" s="4" t="str">
        <f t="shared" si="417"/>
        <v>000</v>
      </c>
      <c r="L2381" s="55" t="str">
        <f t="shared" si="418"/>
        <v>1741990151000</v>
      </c>
      <c r="M2381" s="105">
        <v>1741990151000</v>
      </c>
      <c r="N2381" s="106" t="s">
        <v>21</v>
      </c>
      <c r="O2381" s="108" t="s">
        <v>3894</v>
      </c>
      <c r="P2381" s="101" t="s">
        <v>36</v>
      </c>
      <c r="Q2381" s="33">
        <v>1748101126000</v>
      </c>
      <c r="R2381" s="33" t="s">
        <v>21</v>
      </c>
      <c r="S2381" s="34" t="s">
        <v>3895</v>
      </c>
      <c r="T2381" s="58" t="s">
        <v>24</v>
      </c>
      <c r="U2381" s="58">
        <v>44927</v>
      </c>
      <c r="V2381" s="58">
        <v>44927</v>
      </c>
      <c r="W2381" s="93" t="s">
        <v>25</v>
      </c>
    </row>
    <row r="2382" spans="1:23" s="5" customFormat="1" ht="27" customHeight="1" x14ac:dyDescent="0.25">
      <c r="A2382" s="99">
        <f t="shared" si="408"/>
        <v>1</v>
      </c>
      <c r="B2382" s="97">
        <f t="array" aca="1" ref="B2382" ca="1">IF(AND(MAX(IF(L2381:L3391=L2382,U2381:U3391))=U2382,V2382&lt;=B$1),M2382,"-")</f>
        <v>1741990152000</v>
      </c>
      <c r="C2382" s="4">
        <f t="shared" si="409"/>
        <v>1</v>
      </c>
      <c r="D2382" s="4" t="str">
        <f t="shared" si="410"/>
        <v>7</v>
      </c>
      <c r="E2382" s="4" t="str">
        <f t="shared" si="411"/>
        <v>4</v>
      </c>
      <c r="F2382" s="4" t="str">
        <f t="shared" si="412"/>
        <v>1</v>
      </c>
      <c r="G2382" s="4" t="str">
        <f t="shared" si="413"/>
        <v>99</v>
      </c>
      <c r="H2382" s="4" t="str">
        <f t="shared" si="414"/>
        <v>0</v>
      </c>
      <c r="I2382" s="4" t="str">
        <f t="shared" si="415"/>
        <v>1</v>
      </c>
      <c r="J2382" s="4" t="str">
        <f t="shared" si="416"/>
        <v>52</v>
      </c>
      <c r="K2382" s="4" t="str">
        <f t="shared" si="417"/>
        <v>000</v>
      </c>
      <c r="L2382" s="55" t="str">
        <f t="shared" si="418"/>
        <v>1741990152000</v>
      </c>
      <c r="M2382" s="105">
        <v>1741990152000</v>
      </c>
      <c r="N2382" s="106" t="s">
        <v>21</v>
      </c>
      <c r="O2382" s="108" t="s">
        <v>3896</v>
      </c>
      <c r="P2382" s="101" t="s">
        <v>36</v>
      </c>
      <c r="Q2382" s="33">
        <v>1748101127000</v>
      </c>
      <c r="R2382" s="33" t="s">
        <v>21</v>
      </c>
      <c r="S2382" s="34" t="s">
        <v>3897</v>
      </c>
      <c r="T2382" s="58" t="s">
        <v>24</v>
      </c>
      <c r="U2382" s="58">
        <v>44927</v>
      </c>
      <c r="V2382" s="58">
        <v>44927</v>
      </c>
      <c r="W2382" s="93" t="s">
        <v>25</v>
      </c>
    </row>
    <row r="2383" spans="1:23" s="5" customFormat="1" ht="27" customHeight="1" x14ac:dyDescent="0.25">
      <c r="A2383" s="99">
        <f t="shared" si="408"/>
        <v>1</v>
      </c>
      <c r="B2383" s="97">
        <f t="array" aca="1" ref="B2383" ca="1">IF(AND(MAX(IF(L2382:L3392=L2383,U2382:U3392))=U2383,V2383&lt;=B$1),M2383,"-")</f>
        <v>1741990152001</v>
      </c>
      <c r="C2383" s="4">
        <f t="shared" si="409"/>
        <v>1</v>
      </c>
      <c r="D2383" s="4" t="str">
        <f t="shared" si="410"/>
        <v>7</v>
      </c>
      <c r="E2383" s="4" t="str">
        <f t="shared" si="411"/>
        <v>4</v>
      </c>
      <c r="F2383" s="4" t="str">
        <f t="shared" si="412"/>
        <v>1</v>
      </c>
      <c r="G2383" s="4" t="str">
        <f t="shared" si="413"/>
        <v>99</v>
      </c>
      <c r="H2383" s="4" t="str">
        <f t="shared" si="414"/>
        <v>0</v>
      </c>
      <c r="I2383" s="4" t="str">
        <f t="shared" si="415"/>
        <v>1</v>
      </c>
      <c r="J2383" s="4" t="str">
        <f t="shared" si="416"/>
        <v>52</v>
      </c>
      <c r="K2383" s="4" t="str">
        <f t="shared" si="417"/>
        <v>001</v>
      </c>
      <c r="L2383" s="55" t="str">
        <f t="shared" si="418"/>
        <v>1741990152001</v>
      </c>
      <c r="M2383" s="105">
        <v>1741990152001</v>
      </c>
      <c r="N2383" s="106" t="s">
        <v>40</v>
      </c>
      <c r="O2383" s="108" t="s">
        <v>3898</v>
      </c>
      <c r="P2383" s="101" t="s">
        <v>107</v>
      </c>
      <c r="Q2383" s="33" t="s">
        <v>25</v>
      </c>
      <c r="R2383" s="33" t="s">
        <v>25</v>
      </c>
      <c r="S2383" s="34" t="s">
        <v>25</v>
      </c>
      <c r="T2383" s="58" t="s">
        <v>24</v>
      </c>
      <c r="U2383" s="58">
        <v>45041</v>
      </c>
      <c r="V2383" s="58">
        <v>45041</v>
      </c>
      <c r="W2383" s="93" t="s">
        <v>25</v>
      </c>
    </row>
    <row r="2384" spans="1:23" s="5" customFormat="1" ht="27" customHeight="1" x14ac:dyDescent="0.25">
      <c r="A2384" s="99">
        <f t="shared" si="408"/>
        <v>1</v>
      </c>
      <c r="B2384" s="97">
        <f t="array" aca="1" ref="B2384" ca="1">IF(AND(MAX(IF(L2383:L3393=L2384,U2383:U3393))=U2384,V2384&lt;=B$1),M2384,"-")</f>
        <v>1750000000000</v>
      </c>
      <c r="C2384" s="4">
        <f t="shared" si="409"/>
        <v>1</v>
      </c>
      <c r="D2384" s="4" t="str">
        <f t="shared" si="410"/>
        <v>7</v>
      </c>
      <c r="E2384" s="4" t="str">
        <f t="shared" si="411"/>
        <v>5</v>
      </c>
      <c r="F2384" s="4" t="str">
        <f t="shared" si="412"/>
        <v>0</v>
      </c>
      <c r="G2384" s="4" t="str">
        <f t="shared" si="413"/>
        <v>00</v>
      </c>
      <c r="H2384" s="4" t="str">
        <f t="shared" si="414"/>
        <v>0</v>
      </c>
      <c r="I2384" s="4" t="str">
        <f t="shared" si="415"/>
        <v>0</v>
      </c>
      <c r="J2384" s="4" t="str">
        <f t="shared" si="416"/>
        <v>00</v>
      </c>
      <c r="K2384" s="4" t="str">
        <f t="shared" si="417"/>
        <v>000</v>
      </c>
      <c r="L2384" s="55" t="str">
        <f t="shared" si="418"/>
        <v>1750000000000</v>
      </c>
      <c r="M2384" s="105">
        <v>1750000000000</v>
      </c>
      <c r="N2384" s="106" t="s">
        <v>21</v>
      </c>
      <c r="O2384" s="108" t="s">
        <v>3899</v>
      </c>
      <c r="P2384" s="101" t="s">
        <v>23</v>
      </c>
      <c r="Q2384" s="33">
        <v>1750000000000</v>
      </c>
      <c r="R2384" s="33" t="s">
        <v>21</v>
      </c>
      <c r="S2384" s="34" t="s">
        <v>3899</v>
      </c>
      <c r="T2384" s="58" t="s">
        <v>24</v>
      </c>
      <c r="U2384" s="58">
        <v>44927</v>
      </c>
      <c r="V2384" s="58">
        <v>44927</v>
      </c>
      <c r="W2384" s="93" t="s">
        <v>25</v>
      </c>
    </row>
    <row r="2385" spans="1:23" s="5" customFormat="1" ht="27" customHeight="1" x14ac:dyDescent="0.25">
      <c r="A2385" s="99">
        <f t="shared" si="408"/>
        <v>1</v>
      </c>
      <c r="B2385" s="97">
        <f t="array" aca="1" ref="B2385" ca="1">IF(AND(MAX(IF(L2384:L3394=L2385,U2384:U3394))=U2385,V2385&lt;=B$1),M2385,"-")</f>
        <v>1751000000000</v>
      </c>
      <c r="C2385" s="4">
        <f t="shared" si="409"/>
        <v>1</v>
      </c>
      <c r="D2385" s="4" t="str">
        <f t="shared" si="410"/>
        <v>7</v>
      </c>
      <c r="E2385" s="4" t="str">
        <f t="shared" si="411"/>
        <v>5</v>
      </c>
      <c r="F2385" s="4" t="str">
        <f t="shared" si="412"/>
        <v>1</v>
      </c>
      <c r="G2385" s="4" t="str">
        <f t="shared" si="413"/>
        <v>00</v>
      </c>
      <c r="H2385" s="4" t="str">
        <f t="shared" si="414"/>
        <v>0</v>
      </c>
      <c r="I2385" s="4" t="str">
        <f t="shared" si="415"/>
        <v>0</v>
      </c>
      <c r="J2385" s="4" t="str">
        <f t="shared" si="416"/>
        <v>00</v>
      </c>
      <c r="K2385" s="4" t="str">
        <f t="shared" si="417"/>
        <v>000</v>
      </c>
      <c r="L2385" s="55" t="str">
        <f t="shared" si="418"/>
        <v>1751000000000</v>
      </c>
      <c r="M2385" s="105">
        <v>1751000000000</v>
      </c>
      <c r="N2385" s="106" t="s">
        <v>21</v>
      </c>
      <c r="O2385" s="108" t="s">
        <v>3900</v>
      </c>
      <c r="P2385" s="101" t="s">
        <v>36</v>
      </c>
      <c r="Q2385" s="33">
        <v>1758010000000</v>
      </c>
      <c r="R2385" s="33" t="s">
        <v>21</v>
      </c>
      <c r="S2385" s="34" t="s">
        <v>3900</v>
      </c>
      <c r="T2385" s="58" t="s">
        <v>24</v>
      </c>
      <c r="U2385" s="58">
        <v>44927</v>
      </c>
      <c r="V2385" s="58">
        <v>44927</v>
      </c>
      <c r="W2385" s="93" t="s">
        <v>25</v>
      </c>
    </row>
    <row r="2386" spans="1:23" s="5" customFormat="1" ht="27" customHeight="1" x14ac:dyDescent="0.25">
      <c r="A2386" s="99">
        <f t="shared" si="408"/>
        <v>1</v>
      </c>
      <c r="B2386" s="97">
        <f t="array" aca="1" ref="B2386" ca="1">IF(AND(MAX(IF(L2385:L3395=L2386,U2385:U3395))=U2386,V2386&lt;=B$1),M2386,"-")</f>
        <v>1751500000000</v>
      </c>
      <c r="C2386" s="4">
        <f t="shared" si="409"/>
        <v>1</v>
      </c>
      <c r="D2386" s="4" t="str">
        <f t="shared" si="410"/>
        <v>7</v>
      </c>
      <c r="E2386" s="4" t="str">
        <f t="shared" si="411"/>
        <v>5</v>
      </c>
      <c r="F2386" s="4" t="str">
        <f t="shared" si="412"/>
        <v>1</v>
      </c>
      <c r="G2386" s="4" t="str">
        <f t="shared" si="413"/>
        <v>50</v>
      </c>
      <c r="H2386" s="4" t="str">
        <f t="shared" si="414"/>
        <v>0</v>
      </c>
      <c r="I2386" s="4" t="str">
        <f t="shared" si="415"/>
        <v>0</v>
      </c>
      <c r="J2386" s="4" t="str">
        <f t="shared" si="416"/>
        <v>00</v>
      </c>
      <c r="K2386" s="4" t="str">
        <f t="shared" si="417"/>
        <v>000</v>
      </c>
      <c r="L2386" s="55" t="str">
        <f t="shared" si="418"/>
        <v>1751500000000</v>
      </c>
      <c r="M2386" s="105">
        <v>1751500000000</v>
      </c>
      <c r="N2386" s="106" t="s">
        <v>21</v>
      </c>
      <c r="O2386" s="108" t="s">
        <v>3900</v>
      </c>
      <c r="P2386" s="101" t="s">
        <v>36</v>
      </c>
      <c r="Q2386" s="33">
        <v>1758011000000</v>
      </c>
      <c r="R2386" s="33" t="s">
        <v>21</v>
      </c>
      <c r="S2386" s="34" t="s">
        <v>3900</v>
      </c>
      <c r="T2386" s="58" t="s">
        <v>24</v>
      </c>
      <c r="U2386" s="58">
        <v>44927</v>
      </c>
      <c r="V2386" s="58">
        <v>44927</v>
      </c>
      <c r="W2386" s="93" t="s">
        <v>25</v>
      </c>
    </row>
    <row r="2387" spans="1:23" s="5" customFormat="1" ht="27" customHeight="1" x14ac:dyDescent="0.25">
      <c r="A2387" s="99">
        <f t="shared" si="408"/>
        <v>1</v>
      </c>
      <c r="B2387" s="97">
        <f t="array" aca="1" ref="B2387" ca="1">IF(AND(MAX(IF(L2386:L3396=L2387,U2386:U3396))=U2387,V2387&lt;=B$1),M2387,"-")</f>
        <v>1751500100000</v>
      </c>
      <c r="C2387" s="4">
        <f t="shared" si="409"/>
        <v>1</v>
      </c>
      <c r="D2387" s="4" t="str">
        <f t="shared" si="410"/>
        <v>7</v>
      </c>
      <c r="E2387" s="4" t="str">
        <f t="shared" si="411"/>
        <v>5</v>
      </c>
      <c r="F2387" s="4" t="str">
        <f t="shared" si="412"/>
        <v>1</v>
      </c>
      <c r="G2387" s="4" t="str">
        <f t="shared" si="413"/>
        <v>50</v>
      </c>
      <c r="H2387" s="4" t="str">
        <f t="shared" si="414"/>
        <v>0</v>
      </c>
      <c r="I2387" s="4" t="str">
        <f t="shared" si="415"/>
        <v>1</v>
      </c>
      <c r="J2387" s="4" t="str">
        <f t="shared" si="416"/>
        <v>00</v>
      </c>
      <c r="K2387" s="4" t="str">
        <f t="shared" si="417"/>
        <v>000</v>
      </c>
      <c r="L2387" s="55" t="str">
        <f t="shared" si="418"/>
        <v>1751500100000</v>
      </c>
      <c r="M2387" s="105">
        <v>1751500100000</v>
      </c>
      <c r="N2387" s="106" t="s">
        <v>21</v>
      </c>
      <c r="O2387" s="108" t="s">
        <v>3901</v>
      </c>
      <c r="P2387" s="101" t="s">
        <v>36</v>
      </c>
      <c r="Q2387" s="33">
        <v>1758011100000</v>
      </c>
      <c r="R2387" s="33" t="s">
        <v>21</v>
      </c>
      <c r="S2387" s="34" t="s">
        <v>3902</v>
      </c>
      <c r="T2387" s="58" t="s">
        <v>24</v>
      </c>
      <c r="U2387" s="58">
        <v>44927</v>
      </c>
      <c r="V2387" s="58">
        <v>44927</v>
      </c>
      <c r="W2387" s="93" t="s">
        <v>25</v>
      </c>
    </row>
    <row r="2388" spans="1:23" s="5" customFormat="1" ht="27" customHeight="1" x14ac:dyDescent="0.25">
      <c r="A2388" s="99">
        <f t="shared" si="408"/>
        <v>1</v>
      </c>
      <c r="B2388" s="97">
        <f t="array" aca="1" ref="B2388" ca="1">IF(AND(MAX(IF(L2387:L3397=L2388,U2387:U3397))=U2388,V2388&lt;=B$1),M2388,"-")</f>
        <v>1751500101000</v>
      </c>
      <c r="C2388" s="4">
        <f t="shared" si="409"/>
        <v>1</v>
      </c>
      <c r="D2388" s="4" t="str">
        <f t="shared" si="410"/>
        <v>7</v>
      </c>
      <c r="E2388" s="4" t="str">
        <f t="shared" si="411"/>
        <v>5</v>
      </c>
      <c r="F2388" s="4" t="str">
        <f t="shared" si="412"/>
        <v>1</v>
      </c>
      <c r="G2388" s="4" t="str">
        <f t="shared" si="413"/>
        <v>50</v>
      </c>
      <c r="H2388" s="4" t="str">
        <f t="shared" si="414"/>
        <v>0</v>
      </c>
      <c r="I2388" s="4" t="str">
        <f t="shared" si="415"/>
        <v>1</v>
      </c>
      <c r="J2388" s="4" t="str">
        <f t="shared" si="416"/>
        <v>01</v>
      </c>
      <c r="K2388" s="4" t="str">
        <f t="shared" si="417"/>
        <v>000</v>
      </c>
      <c r="L2388" s="55" t="str">
        <f t="shared" si="418"/>
        <v>1751500101000</v>
      </c>
      <c r="M2388" s="105">
        <v>1751500101000</v>
      </c>
      <c r="N2388" s="106" t="s">
        <v>40</v>
      </c>
      <c r="O2388" s="108" t="s">
        <v>3903</v>
      </c>
      <c r="P2388" s="101" t="s">
        <v>36</v>
      </c>
      <c r="Q2388" s="33">
        <v>1758011101000</v>
      </c>
      <c r="R2388" s="33" t="s">
        <v>40</v>
      </c>
      <c r="S2388" s="34" t="s">
        <v>3904</v>
      </c>
      <c r="T2388" s="58" t="s">
        <v>24</v>
      </c>
      <c r="U2388" s="58">
        <v>44927</v>
      </c>
      <c r="V2388" s="58">
        <v>44927</v>
      </c>
      <c r="W2388" s="93" t="s">
        <v>25</v>
      </c>
    </row>
    <row r="2389" spans="1:23" s="5" customFormat="1" ht="27" customHeight="1" x14ac:dyDescent="0.25">
      <c r="A2389" s="99">
        <f t="shared" si="408"/>
        <v>1</v>
      </c>
      <c r="B2389" s="97">
        <f t="array" aca="1" ref="B2389" ca="1">IF(AND(MAX(IF(L2388:L3398=L2389,U2388:U3398))=U2389,V2389&lt;=B$1),M2389,"-")</f>
        <v>1751500102000</v>
      </c>
      <c r="C2389" s="4">
        <f t="shared" si="409"/>
        <v>1</v>
      </c>
      <c r="D2389" s="4" t="str">
        <f t="shared" si="410"/>
        <v>7</v>
      </c>
      <c r="E2389" s="4" t="str">
        <f t="shared" si="411"/>
        <v>5</v>
      </c>
      <c r="F2389" s="4" t="str">
        <f t="shared" si="412"/>
        <v>1</v>
      </c>
      <c r="G2389" s="4" t="str">
        <f t="shared" si="413"/>
        <v>50</v>
      </c>
      <c r="H2389" s="4" t="str">
        <f t="shared" si="414"/>
        <v>0</v>
      </c>
      <c r="I2389" s="4" t="str">
        <f t="shared" si="415"/>
        <v>1</v>
      </c>
      <c r="J2389" s="4" t="str">
        <f t="shared" si="416"/>
        <v>02</v>
      </c>
      <c r="K2389" s="4" t="str">
        <f t="shared" si="417"/>
        <v>000</v>
      </c>
      <c r="L2389" s="55" t="str">
        <f t="shared" si="418"/>
        <v>1751500102000</v>
      </c>
      <c r="M2389" s="105">
        <v>1751500102000</v>
      </c>
      <c r="N2389" s="106" t="s">
        <v>21</v>
      </c>
      <c r="O2389" s="108" t="s">
        <v>3905</v>
      </c>
      <c r="P2389" s="101" t="s">
        <v>36</v>
      </c>
      <c r="Q2389" s="33">
        <v>1758011102000</v>
      </c>
      <c r="R2389" s="33" t="s">
        <v>21</v>
      </c>
      <c r="S2389" s="34" t="s">
        <v>3906</v>
      </c>
      <c r="T2389" s="58" t="s">
        <v>24</v>
      </c>
      <c r="U2389" s="58">
        <v>44927</v>
      </c>
      <c r="V2389" s="58">
        <v>44927</v>
      </c>
      <c r="W2389" s="93" t="s">
        <v>25</v>
      </c>
    </row>
    <row r="2390" spans="1:23" s="5" customFormat="1" ht="27" customHeight="1" x14ac:dyDescent="0.25">
      <c r="A2390" s="99">
        <f t="shared" si="408"/>
        <v>1</v>
      </c>
      <c r="B2390" s="97">
        <f t="array" aca="1" ref="B2390" ca="1">IF(AND(MAX(IF(L2389:L3399=L2390,U2389:U3399))=U2390,V2390&lt;=B$1),M2390,"-")</f>
        <v>1751500102001</v>
      </c>
      <c r="C2390" s="4">
        <f t="shared" si="409"/>
        <v>1</v>
      </c>
      <c r="D2390" s="4" t="str">
        <f t="shared" si="410"/>
        <v>7</v>
      </c>
      <c r="E2390" s="4" t="str">
        <f t="shared" si="411"/>
        <v>5</v>
      </c>
      <c r="F2390" s="4" t="str">
        <f t="shared" si="412"/>
        <v>1</v>
      </c>
      <c r="G2390" s="4" t="str">
        <f t="shared" si="413"/>
        <v>50</v>
      </c>
      <c r="H2390" s="4" t="str">
        <f t="shared" si="414"/>
        <v>0</v>
      </c>
      <c r="I2390" s="4" t="str">
        <f t="shared" si="415"/>
        <v>1</v>
      </c>
      <c r="J2390" s="4" t="str">
        <f t="shared" si="416"/>
        <v>02</v>
      </c>
      <c r="K2390" s="4" t="str">
        <f t="shared" si="417"/>
        <v>001</v>
      </c>
      <c r="L2390" s="55" t="str">
        <f t="shared" si="418"/>
        <v>1751500102001</v>
      </c>
      <c r="M2390" s="105">
        <v>1751500102001</v>
      </c>
      <c r="N2390" s="106" t="s">
        <v>40</v>
      </c>
      <c r="O2390" s="108" t="s">
        <v>3907</v>
      </c>
      <c r="P2390" s="101" t="s">
        <v>36</v>
      </c>
      <c r="Q2390" s="33">
        <v>1758011102001</v>
      </c>
      <c r="R2390" s="33" t="s">
        <v>40</v>
      </c>
      <c r="S2390" s="34" t="s">
        <v>3908</v>
      </c>
      <c r="T2390" s="58" t="s">
        <v>24</v>
      </c>
      <c r="U2390" s="58">
        <v>44927</v>
      </c>
      <c r="V2390" s="58">
        <v>44927</v>
      </c>
      <c r="W2390" s="93" t="s">
        <v>25</v>
      </c>
    </row>
    <row r="2391" spans="1:23" s="5" customFormat="1" ht="27" customHeight="1" x14ac:dyDescent="0.25">
      <c r="A2391" s="99">
        <f t="shared" si="408"/>
        <v>1</v>
      </c>
      <c r="B2391" s="97">
        <f t="array" aca="1" ref="B2391" ca="1">IF(AND(MAX(IF(L2390:L3400=L2391,U2390:U3400))=U2391,V2391&lt;=B$1),M2391,"-")</f>
        <v>1751500103000</v>
      </c>
      <c r="C2391" s="4">
        <f t="shared" si="409"/>
        <v>1</v>
      </c>
      <c r="D2391" s="4" t="str">
        <f t="shared" si="410"/>
        <v>7</v>
      </c>
      <c r="E2391" s="4" t="str">
        <f t="shared" si="411"/>
        <v>5</v>
      </c>
      <c r="F2391" s="4" t="str">
        <f t="shared" si="412"/>
        <v>1</v>
      </c>
      <c r="G2391" s="4" t="str">
        <f t="shared" si="413"/>
        <v>50</v>
      </c>
      <c r="H2391" s="4" t="str">
        <f t="shared" si="414"/>
        <v>0</v>
      </c>
      <c r="I2391" s="4" t="str">
        <f t="shared" si="415"/>
        <v>1</v>
      </c>
      <c r="J2391" s="4" t="str">
        <f t="shared" si="416"/>
        <v>03</v>
      </c>
      <c r="K2391" s="4" t="str">
        <f t="shared" si="417"/>
        <v>000</v>
      </c>
      <c r="L2391" s="55" t="str">
        <f t="shared" si="418"/>
        <v>1751500103000</v>
      </c>
      <c r="M2391" s="105">
        <v>1751500103000</v>
      </c>
      <c r="N2391" s="106" t="s">
        <v>21</v>
      </c>
      <c r="O2391" s="108" t="s">
        <v>3909</v>
      </c>
      <c r="P2391" s="101" t="s">
        <v>36</v>
      </c>
      <c r="Q2391" s="33">
        <v>1758011103000</v>
      </c>
      <c r="R2391" s="33" t="s">
        <v>21</v>
      </c>
      <c r="S2391" s="34" t="s">
        <v>3910</v>
      </c>
      <c r="T2391" s="58" t="s">
        <v>24</v>
      </c>
      <c r="U2391" s="58">
        <v>44927</v>
      </c>
      <c r="V2391" s="58">
        <v>44927</v>
      </c>
      <c r="W2391" s="93" t="s">
        <v>25</v>
      </c>
    </row>
    <row r="2392" spans="1:23" s="5" customFormat="1" ht="27" customHeight="1" x14ac:dyDescent="0.25">
      <c r="A2392" s="99">
        <f t="shared" si="408"/>
        <v>1</v>
      </c>
      <c r="B2392" s="97">
        <f t="array" aca="1" ref="B2392" ca="1">IF(AND(MAX(IF(L2391:L3401=L2392,U2391:U3401))=U2392,V2392&lt;=B$1),M2392,"-")</f>
        <v>1751500103001</v>
      </c>
      <c r="C2392" s="4">
        <f t="shared" si="409"/>
        <v>1</v>
      </c>
      <c r="D2392" s="4" t="str">
        <f t="shared" si="410"/>
        <v>7</v>
      </c>
      <c r="E2392" s="4" t="str">
        <f t="shared" si="411"/>
        <v>5</v>
      </c>
      <c r="F2392" s="4" t="str">
        <f t="shared" si="412"/>
        <v>1</v>
      </c>
      <c r="G2392" s="4" t="str">
        <f t="shared" si="413"/>
        <v>50</v>
      </c>
      <c r="H2392" s="4" t="str">
        <f t="shared" si="414"/>
        <v>0</v>
      </c>
      <c r="I2392" s="4" t="str">
        <f t="shared" si="415"/>
        <v>1</v>
      </c>
      <c r="J2392" s="4" t="str">
        <f t="shared" si="416"/>
        <v>03</v>
      </c>
      <c r="K2392" s="4" t="str">
        <f t="shared" si="417"/>
        <v>001</v>
      </c>
      <c r="L2392" s="55" t="str">
        <f t="shared" si="418"/>
        <v>1751500103001</v>
      </c>
      <c r="M2392" s="105">
        <v>1751500103001</v>
      </c>
      <c r="N2392" s="106" t="s">
        <v>40</v>
      </c>
      <c r="O2392" s="108" t="s">
        <v>3911</v>
      </c>
      <c r="P2392" s="101" t="s">
        <v>36</v>
      </c>
      <c r="Q2392" s="33">
        <v>1758011103001</v>
      </c>
      <c r="R2392" s="33" t="s">
        <v>40</v>
      </c>
      <c r="S2392" s="34" t="s">
        <v>3912</v>
      </c>
      <c r="T2392" s="58" t="s">
        <v>24</v>
      </c>
      <c r="U2392" s="58">
        <v>44927</v>
      </c>
      <c r="V2392" s="58">
        <v>44927</v>
      </c>
      <c r="W2392" s="93" t="s">
        <v>25</v>
      </c>
    </row>
    <row r="2393" spans="1:23" s="5" customFormat="1" ht="27" customHeight="1" x14ac:dyDescent="0.25">
      <c r="A2393" s="99">
        <f t="shared" si="408"/>
        <v>1</v>
      </c>
      <c r="B2393" s="97">
        <f t="array" aca="1" ref="B2393" ca="1">IF(AND(MAX(IF(L2392:L3402=L2393,U2392:U3402))=U2393,V2393&lt;=B$1),M2393,"-")</f>
        <v>1751500103002</v>
      </c>
      <c r="C2393" s="4">
        <f t="shared" si="409"/>
        <v>1</v>
      </c>
      <c r="D2393" s="4" t="str">
        <f t="shared" si="410"/>
        <v>7</v>
      </c>
      <c r="E2393" s="4" t="str">
        <f t="shared" si="411"/>
        <v>5</v>
      </c>
      <c r="F2393" s="4" t="str">
        <f t="shared" si="412"/>
        <v>1</v>
      </c>
      <c r="G2393" s="4" t="str">
        <f t="shared" si="413"/>
        <v>50</v>
      </c>
      <c r="H2393" s="4" t="str">
        <f t="shared" si="414"/>
        <v>0</v>
      </c>
      <c r="I2393" s="4" t="str">
        <f t="shared" si="415"/>
        <v>1</v>
      </c>
      <c r="J2393" s="4" t="str">
        <f t="shared" si="416"/>
        <v>03</v>
      </c>
      <c r="K2393" s="4" t="str">
        <f t="shared" si="417"/>
        <v>002</v>
      </c>
      <c r="L2393" s="55" t="str">
        <f t="shared" si="418"/>
        <v>1751500103002</v>
      </c>
      <c r="M2393" s="105">
        <v>1751500103002</v>
      </c>
      <c r="N2393" s="106" t="s">
        <v>40</v>
      </c>
      <c r="O2393" s="108" t="s">
        <v>3913</v>
      </c>
      <c r="P2393" s="101" t="s">
        <v>36</v>
      </c>
      <c r="Q2393" s="33">
        <v>1758011103002</v>
      </c>
      <c r="R2393" s="33" t="s">
        <v>40</v>
      </c>
      <c r="S2393" s="34" t="s">
        <v>3914</v>
      </c>
      <c r="T2393" s="58" t="s">
        <v>24</v>
      </c>
      <c r="U2393" s="58">
        <v>44927</v>
      </c>
      <c r="V2393" s="58">
        <v>44927</v>
      </c>
      <c r="W2393" s="93" t="s">
        <v>25</v>
      </c>
    </row>
    <row r="2394" spans="1:23" s="5" customFormat="1" ht="27" customHeight="1" x14ac:dyDescent="0.25">
      <c r="A2394" s="99">
        <f t="shared" si="408"/>
        <v>1</v>
      </c>
      <c r="B2394" s="97">
        <f t="array" aca="1" ref="B2394" ca="1">IF(AND(MAX(IF(L2393:L3403=L2394,U2393:U3403))=U2394,V2394&lt;=B$1),M2394,"-")</f>
        <v>1751500103003</v>
      </c>
      <c r="C2394" s="4">
        <f t="shared" si="409"/>
        <v>1</v>
      </c>
      <c r="D2394" s="4" t="str">
        <f t="shared" si="410"/>
        <v>7</v>
      </c>
      <c r="E2394" s="4" t="str">
        <f t="shared" si="411"/>
        <v>5</v>
      </c>
      <c r="F2394" s="4" t="str">
        <f t="shared" si="412"/>
        <v>1</v>
      </c>
      <c r="G2394" s="4" t="str">
        <f t="shared" si="413"/>
        <v>50</v>
      </c>
      <c r="H2394" s="4" t="str">
        <f t="shared" si="414"/>
        <v>0</v>
      </c>
      <c r="I2394" s="4" t="str">
        <f t="shared" si="415"/>
        <v>1</v>
      </c>
      <c r="J2394" s="4" t="str">
        <f t="shared" si="416"/>
        <v>03</v>
      </c>
      <c r="K2394" s="4" t="str">
        <f t="shared" si="417"/>
        <v>003</v>
      </c>
      <c r="L2394" s="55" t="str">
        <f t="shared" si="418"/>
        <v>1751500103003</v>
      </c>
      <c r="M2394" s="105">
        <v>1751500103003</v>
      </c>
      <c r="N2394" s="106" t="s">
        <v>40</v>
      </c>
      <c r="O2394" s="108" t="s">
        <v>3915</v>
      </c>
      <c r="P2394" s="101" t="s">
        <v>36</v>
      </c>
      <c r="Q2394" s="33">
        <v>1758011103003</v>
      </c>
      <c r="R2394" s="33" t="s">
        <v>40</v>
      </c>
      <c r="S2394" s="34" t="s">
        <v>3916</v>
      </c>
      <c r="T2394" s="58" t="s">
        <v>24</v>
      </c>
      <c r="U2394" s="58">
        <v>44927</v>
      </c>
      <c r="V2394" s="58">
        <v>44927</v>
      </c>
      <c r="W2394" s="93" t="s">
        <v>25</v>
      </c>
    </row>
    <row r="2395" spans="1:23" s="5" customFormat="1" ht="27" customHeight="1" x14ac:dyDescent="0.25">
      <c r="A2395" s="99">
        <f t="shared" si="408"/>
        <v>1</v>
      </c>
      <c r="B2395" s="97">
        <f t="array" aca="1" ref="B2395" ca="1">IF(AND(MAX(IF(L2394:L3404=L2395,U2394:U3404))=U2395,V2395&lt;=B$1),M2395,"-")</f>
        <v>1751500103004</v>
      </c>
      <c r="C2395" s="4">
        <f t="shared" si="409"/>
        <v>1</v>
      </c>
      <c r="D2395" s="4" t="str">
        <f t="shared" si="410"/>
        <v>7</v>
      </c>
      <c r="E2395" s="4" t="str">
        <f t="shared" si="411"/>
        <v>5</v>
      </c>
      <c r="F2395" s="4" t="str">
        <f t="shared" si="412"/>
        <v>1</v>
      </c>
      <c r="G2395" s="4" t="str">
        <f t="shared" si="413"/>
        <v>50</v>
      </c>
      <c r="H2395" s="4" t="str">
        <f t="shared" si="414"/>
        <v>0</v>
      </c>
      <c r="I2395" s="4" t="str">
        <f t="shared" si="415"/>
        <v>1</v>
      </c>
      <c r="J2395" s="4" t="str">
        <f t="shared" si="416"/>
        <v>03</v>
      </c>
      <c r="K2395" s="4" t="str">
        <f t="shared" si="417"/>
        <v>004</v>
      </c>
      <c r="L2395" s="55" t="str">
        <f t="shared" si="418"/>
        <v>1751500103004</v>
      </c>
      <c r="M2395" s="105">
        <v>1751500103004</v>
      </c>
      <c r="N2395" s="106" t="s">
        <v>40</v>
      </c>
      <c r="O2395" s="108" t="s">
        <v>3917</v>
      </c>
      <c r="P2395" s="101" t="s">
        <v>36</v>
      </c>
      <c r="Q2395" s="33">
        <v>1758011103004</v>
      </c>
      <c r="R2395" s="33" t="s">
        <v>40</v>
      </c>
      <c r="S2395" s="34" t="s">
        <v>3918</v>
      </c>
      <c r="T2395" s="58" t="s">
        <v>24</v>
      </c>
      <c r="U2395" s="58">
        <v>44927</v>
      </c>
      <c r="V2395" s="58">
        <v>44927</v>
      </c>
      <c r="W2395" s="93" t="s">
        <v>25</v>
      </c>
    </row>
    <row r="2396" spans="1:23" s="5" customFormat="1" ht="27" customHeight="1" x14ac:dyDescent="0.25">
      <c r="A2396" s="99">
        <f t="shared" si="408"/>
        <v>1</v>
      </c>
      <c r="B2396" s="97">
        <f t="array" aca="1" ref="B2396" ca="1">IF(AND(MAX(IF(L2395:L3405=L2396,U2395:U3405))=U2396,V2396&lt;=B$1),M2396,"-")</f>
        <v>1751500103005</v>
      </c>
      <c r="C2396" s="4">
        <f t="shared" si="409"/>
        <v>1</v>
      </c>
      <c r="D2396" s="4" t="str">
        <f t="shared" si="410"/>
        <v>7</v>
      </c>
      <c r="E2396" s="4" t="str">
        <f t="shared" si="411"/>
        <v>5</v>
      </c>
      <c r="F2396" s="4" t="str">
        <f t="shared" si="412"/>
        <v>1</v>
      </c>
      <c r="G2396" s="4" t="str">
        <f t="shared" si="413"/>
        <v>50</v>
      </c>
      <c r="H2396" s="4" t="str">
        <f t="shared" si="414"/>
        <v>0</v>
      </c>
      <c r="I2396" s="4" t="str">
        <f t="shared" si="415"/>
        <v>1</v>
      </c>
      <c r="J2396" s="4" t="str">
        <f t="shared" si="416"/>
        <v>03</v>
      </c>
      <c r="K2396" s="4" t="str">
        <f t="shared" si="417"/>
        <v>005</v>
      </c>
      <c r="L2396" s="55" t="str">
        <f t="shared" si="418"/>
        <v>1751500103005</v>
      </c>
      <c r="M2396" s="105">
        <v>1751500103005</v>
      </c>
      <c r="N2396" s="106" t="s">
        <v>40</v>
      </c>
      <c r="O2396" s="108" t="s">
        <v>3919</v>
      </c>
      <c r="P2396" s="101" t="s">
        <v>36</v>
      </c>
      <c r="Q2396" s="33">
        <v>1758011103005</v>
      </c>
      <c r="R2396" s="33" t="s">
        <v>40</v>
      </c>
      <c r="S2396" s="34" t="s">
        <v>3920</v>
      </c>
      <c r="T2396" s="58" t="s">
        <v>24</v>
      </c>
      <c r="U2396" s="58">
        <v>44927</v>
      </c>
      <c r="V2396" s="58">
        <v>44927</v>
      </c>
      <c r="W2396" s="93" t="s">
        <v>25</v>
      </c>
    </row>
    <row r="2397" spans="1:23" s="5" customFormat="1" ht="27" customHeight="1" x14ac:dyDescent="0.25">
      <c r="A2397" s="99">
        <f t="shared" si="408"/>
        <v>1</v>
      </c>
      <c r="B2397" s="97">
        <f t="array" aca="1" ref="B2397" ca="1">IF(AND(MAX(IF(L2396:L3406=L2397,U2396:U3406))=U2397,V2397&lt;=B$1),M2397,"-")</f>
        <v>1751500104000</v>
      </c>
      <c r="C2397" s="4">
        <f t="shared" si="409"/>
        <v>1</v>
      </c>
      <c r="D2397" s="4" t="str">
        <f t="shared" si="410"/>
        <v>7</v>
      </c>
      <c r="E2397" s="4" t="str">
        <f t="shared" si="411"/>
        <v>5</v>
      </c>
      <c r="F2397" s="4" t="str">
        <f t="shared" si="412"/>
        <v>1</v>
      </c>
      <c r="G2397" s="4" t="str">
        <f t="shared" si="413"/>
        <v>50</v>
      </c>
      <c r="H2397" s="4" t="str">
        <f t="shared" si="414"/>
        <v>0</v>
      </c>
      <c r="I2397" s="4" t="str">
        <f t="shared" si="415"/>
        <v>1</v>
      </c>
      <c r="J2397" s="4" t="str">
        <f t="shared" si="416"/>
        <v>04</v>
      </c>
      <c r="K2397" s="4" t="str">
        <f t="shared" si="417"/>
        <v>000</v>
      </c>
      <c r="L2397" s="55" t="str">
        <f t="shared" si="418"/>
        <v>1751500104000</v>
      </c>
      <c r="M2397" s="105">
        <v>1751500104000</v>
      </c>
      <c r="N2397" s="106" t="s">
        <v>21</v>
      </c>
      <c r="O2397" s="108" t="s">
        <v>3921</v>
      </c>
      <c r="P2397" s="101" t="s">
        <v>36</v>
      </c>
      <c r="Q2397" s="33">
        <v>1758011104000</v>
      </c>
      <c r="R2397" s="33" t="s">
        <v>21</v>
      </c>
      <c r="S2397" s="34" t="s">
        <v>3922</v>
      </c>
      <c r="T2397" s="58" t="s">
        <v>24</v>
      </c>
      <c r="U2397" s="58">
        <v>44927</v>
      </c>
      <c r="V2397" s="58">
        <v>44927</v>
      </c>
      <c r="W2397" s="93" t="s">
        <v>25</v>
      </c>
    </row>
    <row r="2398" spans="1:23" s="5" customFormat="1" ht="27" customHeight="1" x14ac:dyDescent="0.25">
      <c r="A2398" s="99">
        <f t="shared" si="408"/>
        <v>1</v>
      </c>
      <c r="B2398" s="97">
        <f t="array" aca="1" ref="B2398" ca="1">IF(AND(MAX(IF(L2397:L3407=L2398,U2397:U3407))=U2398,V2398&lt;=B$1),M2398,"-")</f>
        <v>1751500104001</v>
      </c>
      <c r="C2398" s="4">
        <f t="shared" si="409"/>
        <v>1</v>
      </c>
      <c r="D2398" s="4" t="str">
        <f t="shared" si="410"/>
        <v>7</v>
      </c>
      <c r="E2398" s="4" t="str">
        <f t="shared" si="411"/>
        <v>5</v>
      </c>
      <c r="F2398" s="4" t="str">
        <f t="shared" si="412"/>
        <v>1</v>
      </c>
      <c r="G2398" s="4" t="str">
        <f t="shared" si="413"/>
        <v>50</v>
      </c>
      <c r="H2398" s="4" t="str">
        <f t="shared" si="414"/>
        <v>0</v>
      </c>
      <c r="I2398" s="4" t="str">
        <f t="shared" si="415"/>
        <v>1</v>
      </c>
      <c r="J2398" s="4" t="str">
        <f t="shared" si="416"/>
        <v>04</v>
      </c>
      <c r="K2398" s="4" t="str">
        <f t="shared" si="417"/>
        <v>001</v>
      </c>
      <c r="L2398" s="55" t="str">
        <f t="shared" si="418"/>
        <v>1751500104001</v>
      </c>
      <c r="M2398" s="105">
        <v>1751500104001</v>
      </c>
      <c r="N2398" s="106" t="s">
        <v>40</v>
      </c>
      <c r="O2398" s="108" t="s">
        <v>3923</v>
      </c>
      <c r="P2398" s="101" t="s">
        <v>36</v>
      </c>
      <c r="Q2398" s="33">
        <v>1758011104001</v>
      </c>
      <c r="R2398" s="33" t="s">
        <v>40</v>
      </c>
      <c r="S2398" s="34" t="s">
        <v>3924</v>
      </c>
      <c r="T2398" s="58" t="s">
        <v>24</v>
      </c>
      <c r="U2398" s="58">
        <v>44927</v>
      </c>
      <c r="V2398" s="58">
        <v>44927</v>
      </c>
      <c r="W2398" s="93" t="s">
        <v>25</v>
      </c>
    </row>
    <row r="2399" spans="1:23" s="5" customFormat="1" ht="27" customHeight="1" x14ac:dyDescent="0.25">
      <c r="A2399" s="99">
        <f t="shared" si="408"/>
        <v>1</v>
      </c>
      <c r="B2399" s="97">
        <f t="array" aca="1" ref="B2399" ca="1">IF(AND(MAX(IF(L2398:L3408=L2399,U2398:U3408))=U2399,V2399&lt;=B$1),M2399,"-")</f>
        <v>1751500105000</v>
      </c>
      <c r="C2399" s="4">
        <f t="shared" si="409"/>
        <v>1</v>
      </c>
      <c r="D2399" s="4" t="str">
        <f t="shared" si="410"/>
        <v>7</v>
      </c>
      <c r="E2399" s="4" t="str">
        <f t="shared" si="411"/>
        <v>5</v>
      </c>
      <c r="F2399" s="4" t="str">
        <f t="shared" si="412"/>
        <v>1</v>
      </c>
      <c r="G2399" s="4" t="str">
        <f t="shared" si="413"/>
        <v>50</v>
      </c>
      <c r="H2399" s="4" t="str">
        <f t="shared" si="414"/>
        <v>0</v>
      </c>
      <c r="I2399" s="4" t="str">
        <f t="shared" si="415"/>
        <v>1</v>
      </c>
      <c r="J2399" s="4" t="str">
        <f t="shared" si="416"/>
        <v>05</v>
      </c>
      <c r="K2399" s="4" t="str">
        <f t="shared" si="417"/>
        <v>000</v>
      </c>
      <c r="L2399" s="55" t="str">
        <f t="shared" si="418"/>
        <v>1751500105000</v>
      </c>
      <c r="M2399" s="105">
        <v>1751500105000</v>
      </c>
      <c r="N2399" s="106" t="s">
        <v>21</v>
      </c>
      <c r="O2399" s="108" t="s">
        <v>3925</v>
      </c>
      <c r="P2399" s="101" t="s">
        <v>36</v>
      </c>
      <c r="Q2399" s="33">
        <v>1758011105000</v>
      </c>
      <c r="R2399" s="33" t="s">
        <v>21</v>
      </c>
      <c r="S2399" s="34" t="s">
        <v>3926</v>
      </c>
      <c r="T2399" s="58" t="s">
        <v>24</v>
      </c>
      <c r="U2399" s="58">
        <v>44927</v>
      </c>
      <c r="V2399" s="58">
        <v>44927</v>
      </c>
      <c r="W2399" s="93" t="s">
        <v>25</v>
      </c>
    </row>
    <row r="2400" spans="1:23" s="5" customFormat="1" ht="27" customHeight="1" x14ac:dyDescent="0.25">
      <c r="A2400" s="99">
        <f t="shared" si="408"/>
        <v>1</v>
      </c>
      <c r="B2400" s="97">
        <f t="array" aca="1" ref="B2400" ca="1">IF(AND(MAX(IF(L2399:L3409=L2400,U2399:U3409))=U2400,V2400&lt;=B$1),M2400,"-")</f>
        <v>1751500105001</v>
      </c>
      <c r="C2400" s="4">
        <f t="shared" si="409"/>
        <v>1</v>
      </c>
      <c r="D2400" s="4" t="str">
        <f t="shared" si="410"/>
        <v>7</v>
      </c>
      <c r="E2400" s="4" t="str">
        <f t="shared" si="411"/>
        <v>5</v>
      </c>
      <c r="F2400" s="4" t="str">
        <f t="shared" si="412"/>
        <v>1</v>
      </c>
      <c r="G2400" s="4" t="str">
        <f t="shared" si="413"/>
        <v>50</v>
      </c>
      <c r="H2400" s="4" t="str">
        <f t="shared" si="414"/>
        <v>0</v>
      </c>
      <c r="I2400" s="4" t="str">
        <f t="shared" si="415"/>
        <v>1</v>
      </c>
      <c r="J2400" s="4" t="str">
        <f t="shared" si="416"/>
        <v>05</v>
      </c>
      <c r="K2400" s="4" t="str">
        <f t="shared" si="417"/>
        <v>001</v>
      </c>
      <c r="L2400" s="55" t="str">
        <f t="shared" si="418"/>
        <v>1751500105001</v>
      </c>
      <c r="M2400" s="105">
        <v>1751500105001</v>
      </c>
      <c r="N2400" s="106" t="s">
        <v>40</v>
      </c>
      <c r="O2400" s="108" t="s">
        <v>3927</v>
      </c>
      <c r="P2400" s="101" t="s">
        <v>36</v>
      </c>
      <c r="Q2400" s="33">
        <v>1758011105001</v>
      </c>
      <c r="R2400" s="33" t="s">
        <v>40</v>
      </c>
      <c r="S2400" s="34" t="s">
        <v>3928</v>
      </c>
      <c r="T2400" s="58" t="s">
        <v>24</v>
      </c>
      <c r="U2400" s="58">
        <v>44927</v>
      </c>
      <c r="V2400" s="58">
        <v>44927</v>
      </c>
      <c r="W2400" s="93" t="s">
        <v>25</v>
      </c>
    </row>
    <row r="2401" spans="1:23" s="5" customFormat="1" ht="27" customHeight="1" x14ac:dyDescent="0.25">
      <c r="A2401" s="99">
        <f t="shared" si="408"/>
        <v>1</v>
      </c>
      <c r="B2401" s="97">
        <f t="array" aca="1" ref="B2401" ca="1">IF(AND(MAX(IF(L2400:L3410=L2401,U2400:U3410))=U2401,V2401&lt;=B$1),M2401,"-")</f>
        <v>1751500106000</v>
      </c>
      <c r="C2401" s="4">
        <f t="shared" si="409"/>
        <v>1</v>
      </c>
      <c r="D2401" s="4" t="str">
        <f t="shared" si="410"/>
        <v>7</v>
      </c>
      <c r="E2401" s="4" t="str">
        <f t="shared" si="411"/>
        <v>5</v>
      </c>
      <c r="F2401" s="4" t="str">
        <f t="shared" si="412"/>
        <v>1</v>
      </c>
      <c r="G2401" s="4" t="str">
        <f t="shared" si="413"/>
        <v>50</v>
      </c>
      <c r="H2401" s="4" t="str">
        <f t="shared" si="414"/>
        <v>0</v>
      </c>
      <c r="I2401" s="4" t="str">
        <f t="shared" si="415"/>
        <v>1</v>
      </c>
      <c r="J2401" s="4" t="str">
        <f t="shared" si="416"/>
        <v>06</v>
      </c>
      <c r="K2401" s="4" t="str">
        <f t="shared" si="417"/>
        <v>000</v>
      </c>
      <c r="L2401" s="55" t="str">
        <f t="shared" si="418"/>
        <v>1751500106000</v>
      </c>
      <c r="M2401" s="105">
        <v>1751500106000</v>
      </c>
      <c r="N2401" s="106" t="s">
        <v>21</v>
      </c>
      <c r="O2401" s="108" t="s">
        <v>3929</v>
      </c>
      <c r="P2401" s="101" t="s">
        <v>36</v>
      </c>
      <c r="Q2401" s="33">
        <v>1758011106000</v>
      </c>
      <c r="R2401" s="33" t="s">
        <v>21</v>
      </c>
      <c r="S2401" s="34" t="s">
        <v>3930</v>
      </c>
      <c r="T2401" s="58" t="s">
        <v>24</v>
      </c>
      <c r="U2401" s="58">
        <v>44927</v>
      </c>
      <c r="V2401" s="58">
        <v>44927</v>
      </c>
      <c r="W2401" s="93" t="s">
        <v>25</v>
      </c>
    </row>
    <row r="2402" spans="1:23" s="5" customFormat="1" ht="27" customHeight="1" x14ac:dyDescent="0.25">
      <c r="A2402" s="99">
        <f t="shared" si="408"/>
        <v>1</v>
      </c>
      <c r="B2402" s="97">
        <f t="array" aca="1" ref="B2402" ca="1">IF(AND(MAX(IF(L2401:L3411=L2402,U2401:U3411))=U2402,V2402&lt;=B$1),M2402,"-")</f>
        <v>1751500106001</v>
      </c>
      <c r="C2402" s="4">
        <f t="shared" si="409"/>
        <v>1</v>
      </c>
      <c r="D2402" s="4" t="str">
        <f t="shared" si="410"/>
        <v>7</v>
      </c>
      <c r="E2402" s="4" t="str">
        <f t="shared" si="411"/>
        <v>5</v>
      </c>
      <c r="F2402" s="4" t="str">
        <f t="shared" si="412"/>
        <v>1</v>
      </c>
      <c r="G2402" s="4" t="str">
        <f t="shared" si="413"/>
        <v>50</v>
      </c>
      <c r="H2402" s="4" t="str">
        <f t="shared" si="414"/>
        <v>0</v>
      </c>
      <c r="I2402" s="4" t="str">
        <f t="shared" si="415"/>
        <v>1</v>
      </c>
      <c r="J2402" s="4" t="str">
        <f t="shared" si="416"/>
        <v>06</v>
      </c>
      <c r="K2402" s="4" t="str">
        <f t="shared" si="417"/>
        <v>001</v>
      </c>
      <c r="L2402" s="55" t="str">
        <f t="shared" si="418"/>
        <v>1751500106001</v>
      </c>
      <c r="M2402" s="105">
        <v>1751500106001</v>
      </c>
      <c r="N2402" s="106" t="s">
        <v>40</v>
      </c>
      <c r="O2402" s="108" t="s">
        <v>3931</v>
      </c>
      <c r="P2402" s="101" t="s">
        <v>36</v>
      </c>
      <c r="Q2402" s="33">
        <v>1758011106001</v>
      </c>
      <c r="R2402" s="33" t="s">
        <v>40</v>
      </c>
      <c r="S2402" s="34" t="s">
        <v>3932</v>
      </c>
      <c r="T2402" s="58" t="s">
        <v>24</v>
      </c>
      <c r="U2402" s="58">
        <v>44927</v>
      </c>
      <c r="V2402" s="58">
        <v>44927</v>
      </c>
      <c r="W2402" s="93" t="s">
        <v>25</v>
      </c>
    </row>
    <row r="2403" spans="1:23" s="5" customFormat="1" ht="27" customHeight="1" x14ac:dyDescent="0.25">
      <c r="A2403" s="99">
        <f t="shared" si="408"/>
        <v>1</v>
      </c>
      <c r="B2403" s="97">
        <f t="array" aca="1" ref="B2403" ca="1">IF(AND(MAX(IF(L2402:L3412=L2403,U2402:U3412))=U2403,V2403&lt;=B$1),M2403,"-")</f>
        <v>1751500107000</v>
      </c>
      <c r="C2403" s="4">
        <f t="shared" si="409"/>
        <v>1</v>
      </c>
      <c r="D2403" s="4" t="str">
        <f t="shared" si="410"/>
        <v>7</v>
      </c>
      <c r="E2403" s="4" t="str">
        <f t="shared" si="411"/>
        <v>5</v>
      </c>
      <c r="F2403" s="4" t="str">
        <f t="shared" si="412"/>
        <v>1</v>
      </c>
      <c r="G2403" s="4" t="str">
        <f t="shared" si="413"/>
        <v>50</v>
      </c>
      <c r="H2403" s="4" t="str">
        <f t="shared" si="414"/>
        <v>0</v>
      </c>
      <c r="I2403" s="4" t="str">
        <f t="shared" si="415"/>
        <v>1</v>
      </c>
      <c r="J2403" s="4" t="str">
        <f t="shared" si="416"/>
        <v>07</v>
      </c>
      <c r="K2403" s="4" t="str">
        <f t="shared" si="417"/>
        <v>000</v>
      </c>
      <c r="L2403" s="55" t="str">
        <f t="shared" si="418"/>
        <v>1751500107000</v>
      </c>
      <c r="M2403" s="105">
        <v>1751500107000</v>
      </c>
      <c r="N2403" s="106" t="s">
        <v>21</v>
      </c>
      <c r="O2403" s="108" t="s">
        <v>3933</v>
      </c>
      <c r="P2403" s="101" t="s">
        <v>36</v>
      </c>
      <c r="Q2403" s="33">
        <v>1758011107000</v>
      </c>
      <c r="R2403" s="33" t="s">
        <v>21</v>
      </c>
      <c r="S2403" s="34" t="s">
        <v>3934</v>
      </c>
      <c r="T2403" s="58" t="s">
        <v>24</v>
      </c>
      <c r="U2403" s="58">
        <v>44927</v>
      </c>
      <c r="V2403" s="58">
        <v>44927</v>
      </c>
      <c r="W2403" s="93" t="s">
        <v>25</v>
      </c>
    </row>
    <row r="2404" spans="1:23" s="5" customFormat="1" ht="27" customHeight="1" x14ac:dyDescent="0.25">
      <c r="A2404" s="99">
        <f t="shared" si="408"/>
        <v>1</v>
      </c>
      <c r="B2404" s="97">
        <f t="array" aca="1" ref="B2404" ca="1">IF(AND(MAX(IF(L2403:L3413=L2404,U2403:U3413))=U2404,V2404&lt;=B$1),M2404,"-")</f>
        <v>1751500107001</v>
      </c>
      <c r="C2404" s="4">
        <f t="shared" si="409"/>
        <v>1</v>
      </c>
      <c r="D2404" s="4" t="str">
        <f t="shared" si="410"/>
        <v>7</v>
      </c>
      <c r="E2404" s="4" t="str">
        <f t="shared" si="411"/>
        <v>5</v>
      </c>
      <c r="F2404" s="4" t="str">
        <f t="shared" si="412"/>
        <v>1</v>
      </c>
      <c r="G2404" s="4" t="str">
        <f t="shared" si="413"/>
        <v>50</v>
      </c>
      <c r="H2404" s="4" t="str">
        <f t="shared" si="414"/>
        <v>0</v>
      </c>
      <c r="I2404" s="4" t="str">
        <f t="shared" si="415"/>
        <v>1</v>
      </c>
      <c r="J2404" s="4" t="str">
        <f t="shared" si="416"/>
        <v>07</v>
      </c>
      <c r="K2404" s="4" t="str">
        <f t="shared" si="417"/>
        <v>001</v>
      </c>
      <c r="L2404" s="55" t="str">
        <f t="shared" si="418"/>
        <v>1751500107001</v>
      </c>
      <c r="M2404" s="105">
        <v>1751500107001</v>
      </c>
      <c r="N2404" s="106" t="s">
        <v>40</v>
      </c>
      <c r="O2404" s="108" t="s">
        <v>3935</v>
      </c>
      <c r="P2404" s="101" t="s">
        <v>36</v>
      </c>
      <c r="Q2404" s="33">
        <v>1758011107001</v>
      </c>
      <c r="R2404" s="33" t="s">
        <v>40</v>
      </c>
      <c r="S2404" s="34" t="s">
        <v>3936</v>
      </c>
      <c r="T2404" s="58" t="s">
        <v>24</v>
      </c>
      <c r="U2404" s="58">
        <v>44927</v>
      </c>
      <c r="V2404" s="58">
        <v>44927</v>
      </c>
      <c r="W2404" s="93" t="s">
        <v>25</v>
      </c>
    </row>
    <row r="2405" spans="1:23" s="5" customFormat="1" ht="27" customHeight="1" x14ac:dyDescent="0.25">
      <c r="A2405" s="99">
        <f t="shared" si="408"/>
        <v>1</v>
      </c>
      <c r="B2405" s="97">
        <f t="array" aca="1" ref="B2405" ca="1">IF(AND(MAX(IF(L2404:L3414=L2405,U2404:U3414))=U2405,V2405&lt;=B$1),M2405,"-")</f>
        <v>1751500107002</v>
      </c>
      <c r="C2405" s="4">
        <f t="shared" si="409"/>
        <v>1</v>
      </c>
      <c r="D2405" s="4" t="str">
        <f t="shared" si="410"/>
        <v>7</v>
      </c>
      <c r="E2405" s="4" t="str">
        <f t="shared" si="411"/>
        <v>5</v>
      </c>
      <c r="F2405" s="4" t="str">
        <f t="shared" si="412"/>
        <v>1</v>
      </c>
      <c r="G2405" s="4" t="str">
        <f t="shared" si="413"/>
        <v>50</v>
      </c>
      <c r="H2405" s="4" t="str">
        <f t="shared" si="414"/>
        <v>0</v>
      </c>
      <c r="I2405" s="4" t="str">
        <f t="shared" si="415"/>
        <v>1</v>
      </c>
      <c r="J2405" s="4" t="str">
        <f t="shared" si="416"/>
        <v>07</v>
      </c>
      <c r="K2405" s="4" t="str">
        <f t="shared" si="417"/>
        <v>002</v>
      </c>
      <c r="L2405" s="55" t="str">
        <f t="shared" si="418"/>
        <v>1751500107002</v>
      </c>
      <c r="M2405" s="105">
        <v>1751500107002</v>
      </c>
      <c r="N2405" s="106" t="s">
        <v>40</v>
      </c>
      <c r="O2405" s="108" t="s">
        <v>3937</v>
      </c>
      <c r="P2405" s="101" t="s">
        <v>36</v>
      </c>
      <c r="Q2405" s="33">
        <v>1758011107002</v>
      </c>
      <c r="R2405" s="33" t="s">
        <v>40</v>
      </c>
      <c r="S2405" s="34" t="s">
        <v>3938</v>
      </c>
      <c r="T2405" s="58" t="s">
        <v>24</v>
      </c>
      <c r="U2405" s="58">
        <v>44927</v>
      </c>
      <c r="V2405" s="58">
        <v>44927</v>
      </c>
      <c r="W2405" s="93" t="s">
        <v>25</v>
      </c>
    </row>
    <row r="2406" spans="1:23" s="5" customFormat="1" ht="27" customHeight="1" x14ac:dyDescent="0.25">
      <c r="A2406" s="99">
        <f t="shared" si="408"/>
        <v>1</v>
      </c>
      <c r="B2406" s="97">
        <f t="array" aca="1" ref="B2406" ca="1">IF(AND(MAX(IF(L2405:L3415=L2406,U2405:U3415))=U2406,V2406&lt;=B$1),M2406,"-")</f>
        <v>1751500107003</v>
      </c>
      <c r="C2406" s="4">
        <f t="shared" si="409"/>
        <v>1</v>
      </c>
      <c r="D2406" s="4" t="str">
        <f t="shared" si="410"/>
        <v>7</v>
      </c>
      <c r="E2406" s="4" t="str">
        <f t="shared" si="411"/>
        <v>5</v>
      </c>
      <c r="F2406" s="4" t="str">
        <f t="shared" si="412"/>
        <v>1</v>
      </c>
      <c r="G2406" s="4" t="str">
        <f t="shared" si="413"/>
        <v>50</v>
      </c>
      <c r="H2406" s="4" t="str">
        <f t="shared" si="414"/>
        <v>0</v>
      </c>
      <c r="I2406" s="4" t="str">
        <f t="shared" si="415"/>
        <v>1</v>
      </c>
      <c r="J2406" s="4" t="str">
        <f t="shared" si="416"/>
        <v>07</v>
      </c>
      <c r="K2406" s="4" t="str">
        <f t="shared" si="417"/>
        <v>003</v>
      </c>
      <c r="L2406" s="55" t="str">
        <f t="shared" si="418"/>
        <v>1751500107003</v>
      </c>
      <c r="M2406" s="105">
        <v>1751500107003</v>
      </c>
      <c r="N2406" s="106" t="s">
        <v>40</v>
      </c>
      <c r="O2406" s="108" t="s">
        <v>3939</v>
      </c>
      <c r="P2406" s="101" t="s">
        <v>36</v>
      </c>
      <c r="Q2406" s="33">
        <v>1758011107003</v>
      </c>
      <c r="R2406" s="33" t="s">
        <v>40</v>
      </c>
      <c r="S2406" s="34" t="s">
        <v>3940</v>
      </c>
      <c r="T2406" s="58" t="s">
        <v>24</v>
      </c>
      <c r="U2406" s="58">
        <v>44927</v>
      </c>
      <c r="V2406" s="58">
        <v>44927</v>
      </c>
      <c r="W2406" s="93" t="s">
        <v>25</v>
      </c>
    </row>
    <row r="2407" spans="1:23" s="5" customFormat="1" ht="27" customHeight="1" x14ac:dyDescent="0.25">
      <c r="A2407" s="99">
        <f t="shared" si="408"/>
        <v>1</v>
      </c>
      <c r="B2407" s="97">
        <f t="array" aca="1" ref="B2407" ca="1">IF(AND(MAX(IF(L2406:L3416=L2407,U2406:U3416))=U2407,V2407&lt;=B$1),M2407,"-")</f>
        <v>1751500107004</v>
      </c>
      <c r="C2407" s="4">
        <f t="shared" si="409"/>
        <v>1</v>
      </c>
      <c r="D2407" s="4" t="str">
        <f t="shared" si="410"/>
        <v>7</v>
      </c>
      <c r="E2407" s="4" t="str">
        <f t="shared" si="411"/>
        <v>5</v>
      </c>
      <c r="F2407" s="4" t="str">
        <f t="shared" si="412"/>
        <v>1</v>
      </c>
      <c r="G2407" s="4" t="str">
        <f t="shared" si="413"/>
        <v>50</v>
      </c>
      <c r="H2407" s="4" t="str">
        <f t="shared" si="414"/>
        <v>0</v>
      </c>
      <c r="I2407" s="4" t="str">
        <f t="shared" si="415"/>
        <v>1</v>
      </c>
      <c r="J2407" s="4" t="str">
        <f t="shared" si="416"/>
        <v>07</v>
      </c>
      <c r="K2407" s="4" t="str">
        <f t="shared" si="417"/>
        <v>004</v>
      </c>
      <c r="L2407" s="55" t="str">
        <f t="shared" si="418"/>
        <v>1751500107004</v>
      </c>
      <c r="M2407" s="105">
        <v>1751500107004</v>
      </c>
      <c r="N2407" s="106" t="s">
        <v>40</v>
      </c>
      <c r="O2407" s="108" t="s">
        <v>3941</v>
      </c>
      <c r="P2407" s="101" t="s">
        <v>36</v>
      </c>
      <c r="Q2407" s="33">
        <v>1758011107004</v>
      </c>
      <c r="R2407" s="33" t="s">
        <v>40</v>
      </c>
      <c r="S2407" s="34" t="s">
        <v>3942</v>
      </c>
      <c r="T2407" s="58" t="s">
        <v>24</v>
      </c>
      <c r="U2407" s="58">
        <v>44927</v>
      </c>
      <c r="V2407" s="58">
        <v>44927</v>
      </c>
      <c r="W2407" s="93" t="s">
        <v>25</v>
      </c>
    </row>
    <row r="2408" spans="1:23" s="5" customFormat="1" ht="27" customHeight="1" x14ac:dyDescent="0.25">
      <c r="A2408" s="99">
        <f t="shared" si="408"/>
        <v>1</v>
      </c>
      <c r="B2408" s="97">
        <f t="array" aca="1" ref="B2408" ca="1">IF(AND(MAX(IF(L2407:L3417=L2408,U2407:U3417))=U2408,V2408&lt;=B$1),M2408,"-")</f>
        <v>1751500107005</v>
      </c>
      <c r="C2408" s="4">
        <f t="shared" si="409"/>
        <v>1</v>
      </c>
      <c r="D2408" s="4" t="str">
        <f t="shared" si="410"/>
        <v>7</v>
      </c>
      <c r="E2408" s="4" t="str">
        <f t="shared" si="411"/>
        <v>5</v>
      </c>
      <c r="F2408" s="4" t="str">
        <f t="shared" si="412"/>
        <v>1</v>
      </c>
      <c r="G2408" s="4" t="str">
        <f t="shared" si="413"/>
        <v>50</v>
      </c>
      <c r="H2408" s="4" t="str">
        <f t="shared" si="414"/>
        <v>0</v>
      </c>
      <c r="I2408" s="4" t="str">
        <f t="shared" si="415"/>
        <v>1</v>
      </c>
      <c r="J2408" s="4" t="str">
        <f t="shared" si="416"/>
        <v>07</v>
      </c>
      <c r="K2408" s="4" t="str">
        <f t="shared" si="417"/>
        <v>005</v>
      </c>
      <c r="L2408" s="55" t="str">
        <f t="shared" si="418"/>
        <v>1751500107005</v>
      </c>
      <c r="M2408" s="105">
        <v>1751500107005</v>
      </c>
      <c r="N2408" s="106" t="s">
        <v>40</v>
      </c>
      <c r="O2408" s="108" t="s">
        <v>3943</v>
      </c>
      <c r="P2408" s="101" t="s">
        <v>36</v>
      </c>
      <c r="Q2408" s="33">
        <v>1758011107005</v>
      </c>
      <c r="R2408" s="33" t="s">
        <v>40</v>
      </c>
      <c r="S2408" s="34" t="s">
        <v>3944</v>
      </c>
      <c r="T2408" s="58" t="s">
        <v>24</v>
      </c>
      <c r="U2408" s="58">
        <v>44927</v>
      </c>
      <c r="V2408" s="58">
        <v>44927</v>
      </c>
      <c r="W2408" s="93" t="s">
        <v>25</v>
      </c>
    </row>
    <row r="2409" spans="1:23" s="5" customFormat="1" ht="27" customHeight="1" x14ac:dyDescent="0.25">
      <c r="A2409" s="99">
        <f t="shared" si="408"/>
        <v>1</v>
      </c>
      <c r="B2409" s="97">
        <f t="array" aca="1" ref="B2409" ca="1">IF(AND(MAX(IF(L2408:L3418=L2409,U2408:U3418))=U2409,V2409&lt;=B$1),M2409,"-")</f>
        <v>1751500108000</v>
      </c>
      <c r="C2409" s="4">
        <f t="shared" si="409"/>
        <v>1</v>
      </c>
      <c r="D2409" s="4" t="str">
        <f t="shared" si="410"/>
        <v>7</v>
      </c>
      <c r="E2409" s="4" t="str">
        <f t="shared" si="411"/>
        <v>5</v>
      </c>
      <c r="F2409" s="4" t="str">
        <f t="shared" si="412"/>
        <v>1</v>
      </c>
      <c r="G2409" s="4" t="str">
        <f t="shared" si="413"/>
        <v>50</v>
      </c>
      <c r="H2409" s="4" t="str">
        <f t="shared" si="414"/>
        <v>0</v>
      </c>
      <c r="I2409" s="4" t="str">
        <f t="shared" si="415"/>
        <v>1</v>
      </c>
      <c r="J2409" s="4" t="str">
        <f t="shared" si="416"/>
        <v>08</v>
      </c>
      <c r="K2409" s="4" t="str">
        <f t="shared" si="417"/>
        <v>000</v>
      </c>
      <c r="L2409" s="55" t="str">
        <f t="shared" si="418"/>
        <v>1751500108000</v>
      </c>
      <c r="M2409" s="105">
        <v>1751500108000</v>
      </c>
      <c r="N2409" s="106" t="s">
        <v>21</v>
      </c>
      <c r="O2409" s="108" t="s">
        <v>3945</v>
      </c>
      <c r="P2409" s="101" t="s">
        <v>36</v>
      </c>
      <c r="Q2409" s="33">
        <v>1758011108000</v>
      </c>
      <c r="R2409" s="33" t="s">
        <v>21</v>
      </c>
      <c r="S2409" s="34" t="s">
        <v>3946</v>
      </c>
      <c r="T2409" s="58" t="s">
        <v>24</v>
      </c>
      <c r="U2409" s="58">
        <v>44927</v>
      </c>
      <c r="V2409" s="58">
        <v>44927</v>
      </c>
      <c r="W2409" s="93" t="s">
        <v>25</v>
      </c>
    </row>
    <row r="2410" spans="1:23" s="5" customFormat="1" ht="27" customHeight="1" x14ac:dyDescent="0.25">
      <c r="A2410" s="99">
        <f t="shared" si="408"/>
        <v>1</v>
      </c>
      <c r="B2410" s="97">
        <f t="array" aca="1" ref="B2410" ca="1">IF(AND(MAX(IF(L2409:L3419=L2410,U2409:U3419))=U2410,V2410&lt;=B$1),M2410,"-")</f>
        <v>1751500108001</v>
      </c>
      <c r="C2410" s="4">
        <f t="shared" si="409"/>
        <v>1</v>
      </c>
      <c r="D2410" s="4" t="str">
        <f t="shared" si="410"/>
        <v>7</v>
      </c>
      <c r="E2410" s="4" t="str">
        <f t="shared" si="411"/>
        <v>5</v>
      </c>
      <c r="F2410" s="4" t="str">
        <f t="shared" si="412"/>
        <v>1</v>
      </c>
      <c r="G2410" s="4" t="str">
        <f t="shared" si="413"/>
        <v>50</v>
      </c>
      <c r="H2410" s="4" t="str">
        <f t="shared" si="414"/>
        <v>0</v>
      </c>
      <c r="I2410" s="4" t="str">
        <f t="shared" si="415"/>
        <v>1</v>
      </c>
      <c r="J2410" s="4" t="str">
        <f t="shared" si="416"/>
        <v>08</v>
      </c>
      <c r="K2410" s="4" t="str">
        <f t="shared" si="417"/>
        <v>001</v>
      </c>
      <c r="L2410" s="55" t="str">
        <f t="shared" si="418"/>
        <v>1751500108001</v>
      </c>
      <c r="M2410" s="105">
        <v>1751500108001</v>
      </c>
      <c r="N2410" s="106" t="s">
        <v>40</v>
      </c>
      <c r="O2410" s="108" t="s">
        <v>3947</v>
      </c>
      <c r="P2410" s="101" t="s">
        <v>36</v>
      </c>
      <c r="Q2410" s="33">
        <v>1758011108001</v>
      </c>
      <c r="R2410" s="33" t="s">
        <v>40</v>
      </c>
      <c r="S2410" s="34" t="s">
        <v>3948</v>
      </c>
      <c r="T2410" s="58" t="s">
        <v>24</v>
      </c>
      <c r="U2410" s="58">
        <v>44927</v>
      </c>
      <c r="V2410" s="58">
        <v>44927</v>
      </c>
      <c r="W2410" s="93" t="s">
        <v>25</v>
      </c>
    </row>
    <row r="2411" spans="1:23" s="5" customFormat="1" ht="27" customHeight="1" x14ac:dyDescent="0.25">
      <c r="A2411" s="99">
        <f t="shared" si="408"/>
        <v>1</v>
      </c>
      <c r="B2411" s="97">
        <f t="array" aca="1" ref="B2411" ca="1">IF(AND(MAX(IF(L2410:L3420=L2411,U2410:U3420))=U2411,V2411&lt;=B$1),M2411,"-")</f>
        <v>1751500108002</v>
      </c>
      <c r="C2411" s="4">
        <f t="shared" si="409"/>
        <v>1</v>
      </c>
      <c r="D2411" s="4" t="str">
        <f t="shared" si="410"/>
        <v>7</v>
      </c>
      <c r="E2411" s="4" t="str">
        <f t="shared" si="411"/>
        <v>5</v>
      </c>
      <c r="F2411" s="4" t="str">
        <f t="shared" si="412"/>
        <v>1</v>
      </c>
      <c r="G2411" s="4" t="str">
        <f t="shared" si="413"/>
        <v>50</v>
      </c>
      <c r="H2411" s="4" t="str">
        <f t="shared" si="414"/>
        <v>0</v>
      </c>
      <c r="I2411" s="4" t="str">
        <f t="shared" si="415"/>
        <v>1</v>
      </c>
      <c r="J2411" s="4" t="str">
        <f t="shared" si="416"/>
        <v>08</v>
      </c>
      <c r="K2411" s="4" t="str">
        <f t="shared" si="417"/>
        <v>002</v>
      </c>
      <c r="L2411" s="55" t="str">
        <f t="shared" si="418"/>
        <v>1751500108002</v>
      </c>
      <c r="M2411" s="105">
        <v>1751500108002</v>
      </c>
      <c r="N2411" s="106" t="s">
        <v>40</v>
      </c>
      <c r="O2411" s="108" t="s">
        <v>3949</v>
      </c>
      <c r="P2411" s="101" t="s">
        <v>36</v>
      </c>
      <c r="Q2411" s="33">
        <v>1758011108002</v>
      </c>
      <c r="R2411" s="33" t="s">
        <v>40</v>
      </c>
      <c r="S2411" s="34" t="s">
        <v>3950</v>
      </c>
      <c r="T2411" s="58" t="s">
        <v>24</v>
      </c>
      <c r="U2411" s="58">
        <v>44927</v>
      </c>
      <c r="V2411" s="58">
        <v>44927</v>
      </c>
      <c r="W2411" s="93" t="s">
        <v>25</v>
      </c>
    </row>
    <row r="2412" spans="1:23" s="5" customFormat="1" ht="27" customHeight="1" x14ac:dyDescent="0.25">
      <c r="A2412" s="99">
        <f t="shared" si="408"/>
        <v>1</v>
      </c>
      <c r="B2412" s="97">
        <f t="array" aca="1" ref="B2412" ca="1">IF(AND(MAX(IF(L2411:L3421=L2412,U2411:U3421))=U2412,V2412&lt;=B$1),M2412,"-")</f>
        <v>1751500108003</v>
      </c>
      <c r="C2412" s="4">
        <f t="shared" si="409"/>
        <v>1</v>
      </c>
      <c r="D2412" s="4" t="str">
        <f t="shared" si="410"/>
        <v>7</v>
      </c>
      <c r="E2412" s="4" t="str">
        <f t="shared" si="411"/>
        <v>5</v>
      </c>
      <c r="F2412" s="4" t="str">
        <f t="shared" si="412"/>
        <v>1</v>
      </c>
      <c r="G2412" s="4" t="str">
        <f t="shared" si="413"/>
        <v>50</v>
      </c>
      <c r="H2412" s="4" t="str">
        <f t="shared" si="414"/>
        <v>0</v>
      </c>
      <c r="I2412" s="4" t="str">
        <f t="shared" si="415"/>
        <v>1</v>
      </c>
      <c r="J2412" s="4" t="str">
        <f t="shared" si="416"/>
        <v>08</v>
      </c>
      <c r="K2412" s="4" t="str">
        <f t="shared" si="417"/>
        <v>003</v>
      </c>
      <c r="L2412" s="55" t="str">
        <f t="shared" si="418"/>
        <v>1751500108003</v>
      </c>
      <c r="M2412" s="105">
        <v>1751500108003</v>
      </c>
      <c r="N2412" s="106" t="s">
        <v>40</v>
      </c>
      <c r="O2412" s="108" t="s">
        <v>3951</v>
      </c>
      <c r="P2412" s="101" t="s">
        <v>36</v>
      </c>
      <c r="Q2412" s="33">
        <v>1758011108003</v>
      </c>
      <c r="R2412" s="33" t="s">
        <v>40</v>
      </c>
      <c r="S2412" s="34" t="s">
        <v>3952</v>
      </c>
      <c r="T2412" s="58" t="s">
        <v>24</v>
      </c>
      <c r="U2412" s="58">
        <v>44927</v>
      </c>
      <c r="V2412" s="58">
        <v>44927</v>
      </c>
      <c r="W2412" s="93" t="s">
        <v>25</v>
      </c>
    </row>
    <row r="2413" spans="1:23" s="5" customFormat="1" ht="27" customHeight="1" x14ac:dyDescent="0.25">
      <c r="A2413" s="99">
        <f t="shared" si="408"/>
        <v>1</v>
      </c>
      <c r="B2413" s="97">
        <f t="array" aca="1" ref="B2413" ca="1">IF(AND(MAX(IF(L2412:L3422=L2413,U2412:U3422))=U2413,V2413&lt;=B$1),M2413,"-")</f>
        <v>1751500108004</v>
      </c>
      <c r="C2413" s="4">
        <f t="shared" si="409"/>
        <v>1</v>
      </c>
      <c r="D2413" s="4" t="str">
        <f t="shared" si="410"/>
        <v>7</v>
      </c>
      <c r="E2413" s="4" t="str">
        <f t="shared" si="411"/>
        <v>5</v>
      </c>
      <c r="F2413" s="4" t="str">
        <f t="shared" si="412"/>
        <v>1</v>
      </c>
      <c r="G2413" s="4" t="str">
        <f t="shared" si="413"/>
        <v>50</v>
      </c>
      <c r="H2413" s="4" t="str">
        <f t="shared" si="414"/>
        <v>0</v>
      </c>
      <c r="I2413" s="4" t="str">
        <f t="shared" si="415"/>
        <v>1</v>
      </c>
      <c r="J2413" s="4" t="str">
        <f t="shared" si="416"/>
        <v>08</v>
      </c>
      <c r="K2413" s="4" t="str">
        <f t="shared" si="417"/>
        <v>004</v>
      </c>
      <c r="L2413" s="55" t="str">
        <f t="shared" si="418"/>
        <v>1751500108004</v>
      </c>
      <c r="M2413" s="105">
        <v>1751500108004</v>
      </c>
      <c r="N2413" s="106" t="s">
        <v>40</v>
      </c>
      <c r="O2413" s="108" t="s">
        <v>3953</v>
      </c>
      <c r="P2413" s="101" t="s">
        <v>36</v>
      </c>
      <c r="Q2413" s="33">
        <v>1758011108004</v>
      </c>
      <c r="R2413" s="33" t="s">
        <v>40</v>
      </c>
      <c r="S2413" s="34" t="s">
        <v>3954</v>
      </c>
      <c r="T2413" s="58" t="s">
        <v>24</v>
      </c>
      <c r="U2413" s="58">
        <v>44927</v>
      </c>
      <c r="V2413" s="58">
        <v>44927</v>
      </c>
      <c r="W2413" s="93" t="s">
        <v>25</v>
      </c>
    </row>
    <row r="2414" spans="1:23" s="5" customFormat="1" ht="27" customHeight="1" x14ac:dyDescent="0.25">
      <c r="A2414" s="99">
        <f t="shared" si="408"/>
        <v>1</v>
      </c>
      <c r="B2414" s="97">
        <f t="array" aca="1" ref="B2414" ca="1">IF(AND(MAX(IF(L2413:L3423=L2414,U2413:U3423))=U2414,V2414&lt;=B$1),M2414,"-")</f>
        <v>1751500108005</v>
      </c>
      <c r="C2414" s="4">
        <f t="shared" si="409"/>
        <v>1</v>
      </c>
      <c r="D2414" s="4" t="str">
        <f t="shared" si="410"/>
        <v>7</v>
      </c>
      <c r="E2414" s="4" t="str">
        <f t="shared" si="411"/>
        <v>5</v>
      </c>
      <c r="F2414" s="4" t="str">
        <f t="shared" si="412"/>
        <v>1</v>
      </c>
      <c r="G2414" s="4" t="str">
        <f t="shared" si="413"/>
        <v>50</v>
      </c>
      <c r="H2414" s="4" t="str">
        <f t="shared" si="414"/>
        <v>0</v>
      </c>
      <c r="I2414" s="4" t="str">
        <f t="shared" si="415"/>
        <v>1</v>
      </c>
      <c r="J2414" s="4" t="str">
        <f t="shared" si="416"/>
        <v>08</v>
      </c>
      <c r="K2414" s="4" t="str">
        <f t="shared" si="417"/>
        <v>005</v>
      </c>
      <c r="L2414" s="55" t="str">
        <f t="shared" si="418"/>
        <v>1751500108005</v>
      </c>
      <c r="M2414" s="105">
        <v>1751500108005</v>
      </c>
      <c r="N2414" s="106" t="s">
        <v>40</v>
      </c>
      <c r="O2414" s="108" t="s">
        <v>3955</v>
      </c>
      <c r="P2414" s="101" t="s">
        <v>36</v>
      </c>
      <c r="Q2414" s="33">
        <v>1758011108005</v>
      </c>
      <c r="R2414" s="33" t="s">
        <v>40</v>
      </c>
      <c r="S2414" s="34" t="s">
        <v>3956</v>
      </c>
      <c r="T2414" s="58" t="s">
        <v>24</v>
      </c>
      <c r="U2414" s="58">
        <v>44927</v>
      </c>
      <c r="V2414" s="58">
        <v>44927</v>
      </c>
      <c r="W2414" s="93" t="s">
        <v>25</v>
      </c>
    </row>
    <row r="2415" spans="1:23" s="5" customFormat="1" ht="27" customHeight="1" x14ac:dyDescent="0.25">
      <c r="A2415" s="99">
        <f t="shared" si="408"/>
        <v>1</v>
      </c>
      <c r="B2415" s="97">
        <f t="array" aca="1" ref="B2415" ca="1">IF(AND(MAX(IF(L2414:L3424=L2415,U2414:U3424))=U2415,V2415&lt;=B$1),M2415,"-")</f>
        <v>1751500109000</v>
      </c>
      <c r="C2415" s="4">
        <f t="shared" si="409"/>
        <v>1</v>
      </c>
      <c r="D2415" s="4" t="str">
        <f t="shared" si="410"/>
        <v>7</v>
      </c>
      <c r="E2415" s="4" t="str">
        <f t="shared" si="411"/>
        <v>5</v>
      </c>
      <c r="F2415" s="4" t="str">
        <f t="shared" si="412"/>
        <v>1</v>
      </c>
      <c r="G2415" s="4" t="str">
        <f t="shared" si="413"/>
        <v>50</v>
      </c>
      <c r="H2415" s="4" t="str">
        <f t="shared" si="414"/>
        <v>0</v>
      </c>
      <c r="I2415" s="4" t="str">
        <f t="shared" si="415"/>
        <v>1</v>
      </c>
      <c r="J2415" s="4" t="str">
        <f t="shared" si="416"/>
        <v>09</v>
      </c>
      <c r="K2415" s="4" t="str">
        <f t="shared" si="417"/>
        <v>000</v>
      </c>
      <c r="L2415" s="55" t="str">
        <f t="shared" si="418"/>
        <v>1751500109000</v>
      </c>
      <c r="M2415" s="105">
        <v>1751500109000</v>
      </c>
      <c r="N2415" s="106" t="s">
        <v>21</v>
      </c>
      <c r="O2415" s="108" t="s">
        <v>3957</v>
      </c>
      <c r="P2415" s="101" t="s">
        <v>36</v>
      </c>
      <c r="Q2415" s="33">
        <v>1758011109000</v>
      </c>
      <c r="R2415" s="33" t="s">
        <v>21</v>
      </c>
      <c r="S2415" s="34" t="s">
        <v>3958</v>
      </c>
      <c r="T2415" s="58" t="s">
        <v>24</v>
      </c>
      <c r="U2415" s="58">
        <v>44927</v>
      </c>
      <c r="V2415" s="58">
        <v>44927</v>
      </c>
      <c r="W2415" s="93" t="s">
        <v>25</v>
      </c>
    </row>
    <row r="2416" spans="1:23" s="5" customFormat="1" ht="27" customHeight="1" x14ac:dyDescent="0.25">
      <c r="A2416" s="99">
        <f t="shared" si="408"/>
        <v>1</v>
      </c>
      <c r="B2416" s="97">
        <f t="array" aca="1" ref="B2416" ca="1">IF(AND(MAX(IF(L2415:L3425=L2416,U2415:U3425))=U2416,V2416&lt;=B$1),M2416,"-")</f>
        <v>1751500109001</v>
      </c>
      <c r="C2416" s="4">
        <f t="shared" si="409"/>
        <v>1</v>
      </c>
      <c r="D2416" s="4" t="str">
        <f t="shared" si="410"/>
        <v>7</v>
      </c>
      <c r="E2416" s="4" t="str">
        <f t="shared" si="411"/>
        <v>5</v>
      </c>
      <c r="F2416" s="4" t="str">
        <f t="shared" si="412"/>
        <v>1</v>
      </c>
      <c r="G2416" s="4" t="str">
        <f t="shared" si="413"/>
        <v>50</v>
      </c>
      <c r="H2416" s="4" t="str">
        <f t="shared" si="414"/>
        <v>0</v>
      </c>
      <c r="I2416" s="4" t="str">
        <f t="shared" si="415"/>
        <v>1</v>
      </c>
      <c r="J2416" s="4" t="str">
        <f t="shared" si="416"/>
        <v>09</v>
      </c>
      <c r="K2416" s="4" t="str">
        <f t="shared" si="417"/>
        <v>001</v>
      </c>
      <c r="L2416" s="55" t="str">
        <f t="shared" si="418"/>
        <v>1751500109001</v>
      </c>
      <c r="M2416" s="105">
        <v>1751500109001</v>
      </c>
      <c r="N2416" s="106" t="s">
        <v>40</v>
      </c>
      <c r="O2416" s="108" t="s">
        <v>3959</v>
      </c>
      <c r="P2416" s="101" t="s">
        <v>36</v>
      </c>
      <c r="Q2416" s="33">
        <v>1758011109001</v>
      </c>
      <c r="R2416" s="33" t="s">
        <v>40</v>
      </c>
      <c r="S2416" s="34" t="s">
        <v>3960</v>
      </c>
      <c r="T2416" s="58" t="s">
        <v>24</v>
      </c>
      <c r="U2416" s="58">
        <v>44927</v>
      </c>
      <c r="V2416" s="58">
        <v>44927</v>
      </c>
      <c r="W2416" s="93" t="s">
        <v>25</v>
      </c>
    </row>
    <row r="2417" spans="1:23" s="5" customFormat="1" ht="27" customHeight="1" x14ac:dyDescent="0.25">
      <c r="A2417" s="99">
        <f t="shared" si="408"/>
        <v>1</v>
      </c>
      <c r="B2417" s="97">
        <f t="array" aca="1" ref="B2417" ca="1">IF(AND(MAX(IF(L2416:L3426=L2417,U2416:U3426))=U2417,V2417&lt;=B$1),M2417,"-")</f>
        <v>1751500109002</v>
      </c>
      <c r="C2417" s="4">
        <f t="shared" si="409"/>
        <v>1</v>
      </c>
      <c r="D2417" s="4" t="str">
        <f t="shared" si="410"/>
        <v>7</v>
      </c>
      <c r="E2417" s="4" t="str">
        <f t="shared" si="411"/>
        <v>5</v>
      </c>
      <c r="F2417" s="4" t="str">
        <f t="shared" si="412"/>
        <v>1</v>
      </c>
      <c r="G2417" s="4" t="str">
        <f t="shared" si="413"/>
        <v>50</v>
      </c>
      <c r="H2417" s="4" t="str">
        <f t="shared" si="414"/>
        <v>0</v>
      </c>
      <c r="I2417" s="4" t="str">
        <f t="shared" si="415"/>
        <v>1</v>
      </c>
      <c r="J2417" s="4" t="str">
        <f t="shared" si="416"/>
        <v>09</v>
      </c>
      <c r="K2417" s="4" t="str">
        <f t="shared" si="417"/>
        <v>002</v>
      </c>
      <c r="L2417" s="55" t="str">
        <f t="shared" si="418"/>
        <v>1751500109002</v>
      </c>
      <c r="M2417" s="105">
        <v>1751500109002</v>
      </c>
      <c r="N2417" s="106" t="s">
        <v>40</v>
      </c>
      <c r="O2417" s="108" t="s">
        <v>3961</v>
      </c>
      <c r="P2417" s="101" t="s">
        <v>36</v>
      </c>
      <c r="Q2417" s="33">
        <v>1758011109002</v>
      </c>
      <c r="R2417" s="33" t="s">
        <v>40</v>
      </c>
      <c r="S2417" s="34" t="s">
        <v>3962</v>
      </c>
      <c r="T2417" s="58" t="s">
        <v>24</v>
      </c>
      <c r="U2417" s="58">
        <v>44927</v>
      </c>
      <c r="V2417" s="58">
        <v>44927</v>
      </c>
      <c r="W2417" s="93" t="s">
        <v>25</v>
      </c>
    </row>
    <row r="2418" spans="1:23" s="5" customFormat="1" ht="27" customHeight="1" x14ac:dyDescent="0.25">
      <c r="A2418" s="99">
        <f t="shared" si="408"/>
        <v>1</v>
      </c>
      <c r="B2418" s="97">
        <f t="array" aca="1" ref="B2418" ca="1">IF(AND(MAX(IF(L2417:L3427=L2418,U2417:U3427))=U2418,V2418&lt;=B$1),M2418,"-")</f>
        <v>1751500109003</v>
      </c>
      <c r="C2418" s="4">
        <f t="shared" si="409"/>
        <v>1</v>
      </c>
      <c r="D2418" s="4" t="str">
        <f t="shared" si="410"/>
        <v>7</v>
      </c>
      <c r="E2418" s="4" t="str">
        <f t="shared" si="411"/>
        <v>5</v>
      </c>
      <c r="F2418" s="4" t="str">
        <f t="shared" si="412"/>
        <v>1</v>
      </c>
      <c r="G2418" s="4" t="str">
        <f t="shared" si="413"/>
        <v>50</v>
      </c>
      <c r="H2418" s="4" t="str">
        <f t="shared" si="414"/>
        <v>0</v>
      </c>
      <c r="I2418" s="4" t="str">
        <f t="shared" si="415"/>
        <v>1</v>
      </c>
      <c r="J2418" s="4" t="str">
        <f t="shared" si="416"/>
        <v>09</v>
      </c>
      <c r="K2418" s="4" t="str">
        <f t="shared" si="417"/>
        <v>003</v>
      </c>
      <c r="L2418" s="55" t="str">
        <f t="shared" si="418"/>
        <v>1751500109003</v>
      </c>
      <c r="M2418" s="105">
        <v>1751500109003</v>
      </c>
      <c r="N2418" s="106" t="s">
        <v>40</v>
      </c>
      <c r="O2418" s="108" t="s">
        <v>3963</v>
      </c>
      <c r="P2418" s="101" t="s">
        <v>36</v>
      </c>
      <c r="Q2418" s="33">
        <v>1758011109003</v>
      </c>
      <c r="R2418" s="33" t="s">
        <v>40</v>
      </c>
      <c r="S2418" s="34" t="s">
        <v>3964</v>
      </c>
      <c r="T2418" s="58" t="s">
        <v>24</v>
      </c>
      <c r="U2418" s="58">
        <v>44927</v>
      </c>
      <c r="V2418" s="58">
        <v>44927</v>
      </c>
      <c r="W2418" s="93" t="s">
        <v>25</v>
      </c>
    </row>
    <row r="2419" spans="1:23" s="5" customFormat="1" ht="27" customHeight="1" x14ac:dyDescent="0.25">
      <c r="A2419" s="99">
        <f t="shared" si="408"/>
        <v>1</v>
      </c>
      <c r="B2419" s="97">
        <f t="array" aca="1" ref="B2419" ca="1">IF(AND(MAX(IF(L2418:L3428=L2419,U2418:U3428))=U2419,V2419&lt;=B$1),M2419,"-")</f>
        <v>1751500109004</v>
      </c>
      <c r="C2419" s="4">
        <f t="shared" si="409"/>
        <v>1</v>
      </c>
      <c r="D2419" s="4" t="str">
        <f t="shared" si="410"/>
        <v>7</v>
      </c>
      <c r="E2419" s="4" t="str">
        <f t="shared" si="411"/>
        <v>5</v>
      </c>
      <c r="F2419" s="4" t="str">
        <f t="shared" si="412"/>
        <v>1</v>
      </c>
      <c r="G2419" s="4" t="str">
        <f t="shared" si="413"/>
        <v>50</v>
      </c>
      <c r="H2419" s="4" t="str">
        <f t="shared" si="414"/>
        <v>0</v>
      </c>
      <c r="I2419" s="4" t="str">
        <f t="shared" si="415"/>
        <v>1</v>
      </c>
      <c r="J2419" s="4" t="str">
        <f t="shared" si="416"/>
        <v>09</v>
      </c>
      <c r="K2419" s="4" t="str">
        <f t="shared" si="417"/>
        <v>004</v>
      </c>
      <c r="L2419" s="55" t="str">
        <f t="shared" si="418"/>
        <v>1751500109004</v>
      </c>
      <c r="M2419" s="105">
        <v>1751500109004</v>
      </c>
      <c r="N2419" s="106" t="s">
        <v>40</v>
      </c>
      <c r="O2419" s="108" t="s">
        <v>3965</v>
      </c>
      <c r="P2419" s="101" t="s">
        <v>36</v>
      </c>
      <c r="Q2419" s="33">
        <v>1758011109004</v>
      </c>
      <c r="R2419" s="33" t="s">
        <v>40</v>
      </c>
      <c r="S2419" s="34" t="s">
        <v>3966</v>
      </c>
      <c r="T2419" s="58" t="s">
        <v>24</v>
      </c>
      <c r="U2419" s="58">
        <v>44927</v>
      </c>
      <c r="V2419" s="58">
        <v>44927</v>
      </c>
      <c r="W2419" s="93" t="s">
        <v>25</v>
      </c>
    </row>
    <row r="2420" spans="1:23" s="5" customFormat="1" ht="27" customHeight="1" x14ac:dyDescent="0.25">
      <c r="A2420" s="99">
        <f t="shared" si="408"/>
        <v>1</v>
      </c>
      <c r="B2420" s="97">
        <f t="array" aca="1" ref="B2420" ca="1">IF(AND(MAX(IF(L2419:L3429=L2420,U2419:U3429))=U2420,V2420&lt;=B$1),M2420,"-")</f>
        <v>1751500109005</v>
      </c>
      <c r="C2420" s="4">
        <f t="shared" si="409"/>
        <v>1</v>
      </c>
      <c r="D2420" s="4" t="str">
        <f t="shared" si="410"/>
        <v>7</v>
      </c>
      <c r="E2420" s="4" t="str">
        <f t="shared" si="411"/>
        <v>5</v>
      </c>
      <c r="F2420" s="4" t="str">
        <f t="shared" si="412"/>
        <v>1</v>
      </c>
      <c r="G2420" s="4" t="str">
        <f t="shared" si="413"/>
        <v>50</v>
      </c>
      <c r="H2420" s="4" t="str">
        <f t="shared" si="414"/>
        <v>0</v>
      </c>
      <c r="I2420" s="4" t="str">
        <f t="shared" si="415"/>
        <v>1</v>
      </c>
      <c r="J2420" s="4" t="str">
        <f t="shared" si="416"/>
        <v>09</v>
      </c>
      <c r="K2420" s="4" t="str">
        <f t="shared" si="417"/>
        <v>005</v>
      </c>
      <c r="L2420" s="55" t="str">
        <f t="shared" si="418"/>
        <v>1751500109005</v>
      </c>
      <c r="M2420" s="105">
        <v>1751500109005</v>
      </c>
      <c r="N2420" s="106" t="s">
        <v>40</v>
      </c>
      <c r="O2420" s="108" t="s">
        <v>3967</v>
      </c>
      <c r="P2420" s="101" t="s">
        <v>107</v>
      </c>
      <c r="Q2420" s="33" t="s">
        <v>666</v>
      </c>
      <c r="R2420" s="33" t="s">
        <v>666</v>
      </c>
      <c r="S2420" s="34" t="s">
        <v>666</v>
      </c>
      <c r="T2420" s="58" t="s">
        <v>605</v>
      </c>
      <c r="U2420" s="58">
        <v>45252</v>
      </c>
      <c r="V2420" s="58">
        <v>45252</v>
      </c>
      <c r="W2420" s="93" t="s">
        <v>25</v>
      </c>
    </row>
    <row r="2421" spans="1:23" s="5" customFormat="1" ht="27" customHeight="1" x14ac:dyDescent="0.25">
      <c r="A2421" s="99">
        <f t="shared" si="408"/>
        <v>1</v>
      </c>
      <c r="B2421" s="97">
        <f t="array" aca="1" ref="B2421" ca="1">IF(AND(MAX(IF(L2420:L3430=L2421,U2420:U3430))=U2421,V2421&lt;=B$1),M2421,"-")</f>
        <v>1751500110000</v>
      </c>
      <c r="C2421" s="4">
        <f t="shared" si="409"/>
        <v>1</v>
      </c>
      <c r="D2421" s="4" t="str">
        <f t="shared" si="410"/>
        <v>7</v>
      </c>
      <c r="E2421" s="4" t="str">
        <f t="shared" si="411"/>
        <v>5</v>
      </c>
      <c r="F2421" s="4" t="str">
        <f t="shared" si="412"/>
        <v>1</v>
      </c>
      <c r="G2421" s="4" t="str">
        <f t="shared" si="413"/>
        <v>50</v>
      </c>
      <c r="H2421" s="4" t="str">
        <f t="shared" si="414"/>
        <v>0</v>
      </c>
      <c r="I2421" s="4" t="str">
        <f t="shared" si="415"/>
        <v>1</v>
      </c>
      <c r="J2421" s="4" t="str">
        <f t="shared" si="416"/>
        <v>10</v>
      </c>
      <c r="K2421" s="4" t="str">
        <f t="shared" si="417"/>
        <v>000</v>
      </c>
      <c r="L2421" s="55" t="str">
        <f t="shared" si="418"/>
        <v>1751500110000</v>
      </c>
      <c r="M2421" s="105">
        <v>1751500110000</v>
      </c>
      <c r="N2421" s="106" t="s">
        <v>40</v>
      </c>
      <c r="O2421" s="108" t="s">
        <v>3968</v>
      </c>
      <c r="P2421" s="101" t="s">
        <v>36</v>
      </c>
      <c r="Q2421" s="33">
        <v>1758011110000</v>
      </c>
      <c r="R2421" s="33" t="s">
        <v>40</v>
      </c>
      <c r="S2421" s="5" t="s">
        <v>3969</v>
      </c>
      <c r="T2421" s="59" t="s">
        <v>24</v>
      </c>
      <c r="U2421" s="59">
        <v>44963</v>
      </c>
      <c r="V2421" s="59">
        <v>44963</v>
      </c>
      <c r="W2421" s="94" t="s">
        <v>25</v>
      </c>
    </row>
    <row r="2422" spans="1:23" s="5" customFormat="1" ht="27" customHeight="1" x14ac:dyDescent="0.25">
      <c r="A2422" s="99">
        <f t="shared" si="408"/>
        <v>1</v>
      </c>
      <c r="B2422" s="97">
        <f t="array" aca="1" ref="B2422" ca="1">IF(AND(MAX(IF(L2421:L3431=L2422,U2421:U3431))=U2422,V2422&lt;=B$1),M2422,"-")</f>
        <v>1751500111000</v>
      </c>
      <c r="C2422" s="4">
        <f t="shared" si="409"/>
        <v>1</v>
      </c>
      <c r="D2422" s="4" t="str">
        <f t="shared" si="410"/>
        <v>7</v>
      </c>
      <c r="E2422" s="4" t="str">
        <f t="shared" si="411"/>
        <v>5</v>
      </c>
      <c r="F2422" s="4" t="str">
        <f t="shared" si="412"/>
        <v>1</v>
      </c>
      <c r="G2422" s="4" t="str">
        <f t="shared" si="413"/>
        <v>50</v>
      </c>
      <c r="H2422" s="4" t="str">
        <f t="shared" si="414"/>
        <v>0</v>
      </c>
      <c r="I2422" s="4" t="str">
        <f t="shared" si="415"/>
        <v>1</v>
      </c>
      <c r="J2422" s="4" t="str">
        <f t="shared" si="416"/>
        <v>11</v>
      </c>
      <c r="K2422" s="4" t="str">
        <f t="shared" si="417"/>
        <v>000</v>
      </c>
      <c r="L2422" s="55" t="str">
        <f t="shared" si="418"/>
        <v>1751500111000</v>
      </c>
      <c r="M2422" s="105">
        <v>1751500111000</v>
      </c>
      <c r="N2422" s="106" t="s">
        <v>40</v>
      </c>
      <c r="O2422" s="108" t="s">
        <v>3970</v>
      </c>
      <c r="P2422" s="101" t="s">
        <v>36</v>
      </c>
      <c r="Q2422" s="33">
        <v>1758011111000</v>
      </c>
      <c r="R2422" s="33" t="s">
        <v>40</v>
      </c>
      <c r="S2422" s="34" t="s">
        <v>3971</v>
      </c>
      <c r="T2422" s="59" t="s">
        <v>24</v>
      </c>
      <c r="U2422" s="59">
        <v>44963</v>
      </c>
      <c r="V2422" s="59">
        <v>44963</v>
      </c>
      <c r="W2422" s="94" t="s">
        <v>25</v>
      </c>
    </row>
    <row r="2423" spans="1:23" s="5" customFormat="1" ht="27" customHeight="1" x14ac:dyDescent="0.25">
      <c r="A2423" s="99">
        <f t="shared" si="408"/>
        <v>1</v>
      </c>
      <c r="B2423" s="97">
        <f t="array" aca="1" ref="B2423" ca="1">IF(AND(MAX(IF(L2422:L3432=L2423,U2422:U3432))=U2423,V2423&lt;=B$1),M2423,"-")</f>
        <v>1759000000000</v>
      </c>
      <c r="C2423" s="4">
        <f t="shared" si="409"/>
        <v>1</v>
      </c>
      <c r="D2423" s="4" t="str">
        <f t="shared" si="410"/>
        <v>7</v>
      </c>
      <c r="E2423" s="4" t="str">
        <f t="shared" si="411"/>
        <v>5</v>
      </c>
      <c r="F2423" s="4" t="str">
        <f t="shared" si="412"/>
        <v>9</v>
      </c>
      <c r="G2423" s="4" t="str">
        <f t="shared" si="413"/>
        <v>00</v>
      </c>
      <c r="H2423" s="4" t="str">
        <f t="shared" si="414"/>
        <v>0</v>
      </c>
      <c r="I2423" s="4" t="str">
        <f t="shared" si="415"/>
        <v>0</v>
      </c>
      <c r="J2423" s="4" t="str">
        <f t="shared" si="416"/>
        <v>00</v>
      </c>
      <c r="K2423" s="4" t="str">
        <f t="shared" si="417"/>
        <v>000</v>
      </c>
      <c r="L2423" s="55" t="str">
        <f t="shared" si="418"/>
        <v>1759000000000</v>
      </c>
      <c r="M2423" s="105">
        <v>1759000000000</v>
      </c>
      <c r="N2423" s="106" t="s">
        <v>21</v>
      </c>
      <c r="O2423" s="108" t="s">
        <v>3972</v>
      </c>
      <c r="P2423" s="101" t="s">
        <v>36</v>
      </c>
      <c r="Q2423" s="33">
        <v>1758990000000</v>
      </c>
      <c r="R2423" s="33" t="s">
        <v>21</v>
      </c>
      <c r="S2423" s="34" t="s">
        <v>3973</v>
      </c>
      <c r="T2423" s="58" t="s">
        <v>24</v>
      </c>
      <c r="U2423" s="58">
        <v>44927</v>
      </c>
      <c r="V2423" s="58">
        <v>44927</v>
      </c>
      <c r="W2423" s="93" t="s">
        <v>25</v>
      </c>
    </row>
    <row r="2424" spans="1:23" s="5" customFormat="1" ht="27" customHeight="1" x14ac:dyDescent="0.25">
      <c r="A2424" s="99">
        <f t="shared" si="408"/>
        <v>1</v>
      </c>
      <c r="B2424" s="97">
        <f t="array" aca="1" ref="B2424" ca="1">IF(AND(MAX(IF(L2423:L3433=L2424,U2423:U3433))=U2424,V2424&lt;=B$1),M2424,"-")</f>
        <v>1759990000000</v>
      </c>
      <c r="C2424" s="4">
        <f t="shared" si="409"/>
        <v>1</v>
      </c>
      <c r="D2424" s="4" t="str">
        <f t="shared" si="410"/>
        <v>7</v>
      </c>
      <c r="E2424" s="4" t="str">
        <f t="shared" si="411"/>
        <v>5</v>
      </c>
      <c r="F2424" s="4" t="str">
        <f t="shared" si="412"/>
        <v>9</v>
      </c>
      <c r="G2424" s="4" t="str">
        <f t="shared" si="413"/>
        <v>99</v>
      </c>
      <c r="H2424" s="4" t="str">
        <f t="shared" si="414"/>
        <v>0</v>
      </c>
      <c r="I2424" s="4" t="str">
        <f t="shared" si="415"/>
        <v>0</v>
      </c>
      <c r="J2424" s="4" t="str">
        <f t="shared" si="416"/>
        <v>00</v>
      </c>
      <c r="K2424" s="4" t="str">
        <f t="shared" si="417"/>
        <v>000</v>
      </c>
      <c r="L2424" s="55" t="str">
        <f t="shared" si="418"/>
        <v>1759990000000</v>
      </c>
      <c r="M2424" s="105">
        <v>1759990000000</v>
      </c>
      <c r="N2424" s="106" t="s">
        <v>21</v>
      </c>
      <c r="O2424" s="108" t="s">
        <v>3972</v>
      </c>
      <c r="P2424" s="101" t="s">
        <v>36</v>
      </c>
      <c r="Q2424" s="33">
        <v>1758991000000</v>
      </c>
      <c r="R2424" s="33" t="s">
        <v>21</v>
      </c>
      <c r="S2424" s="34" t="s">
        <v>3973</v>
      </c>
      <c r="T2424" s="58" t="s">
        <v>24</v>
      </c>
      <c r="U2424" s="58">
        <v>44927</v>
      </c>
      <c r="V2424" s="58">
        <v>44927</v>
      </c>
      <c r="W2424" s="93" t="s">
        <v>25</v>
      </c>
    </row>
    <row r="2425" spans="1:23" s="5" customFormat="1" ht="27" customHeight="1" x14ac:dyDescent="0.25">
      <c r="A2425" s="99">
        <f t="shared" si="408"/>
        <v>1</v>
      </c>
      <c r="B2425" s="97">
        <f t="array" aca="1" ref="B2425" ca="1">IF(AND(MAX(IF(L2424:L3434=L2425,U2424:U3434))=U2425,V2425&lt;=B$1),M2425,"-")</f>
        <v>1760000000000</v>
      </c>
      <c r="C2425" s="4">
        <f t="shared" si="409"/>
        <v>1</v>
      </c>
      <c r="D2425" s="4" t="str">
        <f t="shared" si="410"/>
        <v>7</v>
      </c>
      <c r="E2425" s="4" t="str">
        <f t="shared" si="411"/>
        <v>6</v>
      </c>
      <c r="F2425" s="4" t="str">
        <f t="shared" si="412"/>
        <v>0</v>
      </c>
      <c r="G2425" s="4" t="str">
        <f t="shared" si="413"/>
        <v>00</v>
      </c>
      <c r="H2425" s="4" t="str">
        <f t="shared" si="414"/>
        <v>0</v>
      </c>
      <c r="I2425" s="4" t="str">
        <f t="shared" si="415"/>
        <v>0</v>
      </c>
      <c r="J2425" s="4" t="str">
        <f t="shared" si="416"/>
        <v>00</v>
      </c>
      <c r="K2425" s="4" t="str">
        <f t="shared" si="417"/>
        <v>000</v>
      </c>
      <c r="L2425" s="55" t="str">
        <f t="shared" si="418"/>
        <v>1760000000000</v>
      </c>
      <c r="M2425" s="105">
        <v>1760000000000</v>
      </c>
      <c r="N2425" s="106" t="s">
        <v>21</v>
      </c>
      <c r="O2425" s="108" t="s">
        <v>3974</v>
      </c>
      <c r="P2425" s="101" t="s">
        <v>23</v>
      </c>
      <c r="Q2425" s="33">
        <v>1760000000000</v>
      </c>
      <c r="R2425" s="33" t="s">
        <v>21</v>
      </c>
      <c r="S2425" s="34" t="s">
        <v>3974</v>
      </c>
      <c r="T2425" s="58" t="s">
        <v>24</v>
      </c>
      <c r="U2425" s="58">
        <v>44927</v>
      </c>
      <c r="V2425" s="58">
        <v>44927</v>
      </c>
      <c r="W2425" s="93" t="s">
        <v>25</v>
      </c>
    </row>
    <row r="2426" spans="1:23" s="5" customFormat="1" ht="27" customHeight="1" x14ac:dyDescent="0.25">
      <c r="A2426" s="99">
        <f t="shared" si="408"/>
        <v>1</v>
      </c>
      <c r="B2426" s="97">
        <f t="array" aca="1" ref="B2426" ca="1">IF(AND(MAX(IF(L2425:L3435=L2426,U2425:U3435))=U2426,V2426&lt;=B$1),M2426,"-")</f>
        <v>1761000000000</v>
      </c>
      <c r="C2426" s="4">
        <f t="shared" si="409"/>
        <v>1</v>
      </c>
      <c r="D2426" s="4" t="str">
        <f t="shared" si="410"/>
        <v>7</v>
      </c>
      <c r="E2426" s="4" t="str">
        <f t="shared" si="411"/>
        <v>6</v>
      </c>
      <c r="F2426" s="4" t="str">
        <f t="shared" si="412"/>
        <v>1</v>
      </c>
      <c r="G2426" s="4" t="str">
        <f t="shared" si="413"/>
        <v>00</v>
      </c>
      <c r="H2426" s="4" t="str">
        <f t="shared" si="414"/>
        <v>0</v>
      </c>
      <c r="I2426" s="4" t="str">
        <f t="shared" si="415"/>
        <v>0</v>
      </c>
      <c r="J2426" s="4" t="str">
        <f t="shared" si="416"/>
        <v>00</v>
      </c>
      <c r="K2426" s="4" t="str">
        <f t="shared" si="417"/>
        <v>000</v>
      </c>
      <c r="L2426" s="55" t="str">
        <f t="shared" si="418"/>
        <v>1761000000000</v>
      </c>
      <c r="M2426" s="105">
        <v>1761000000000</v>
      </c>
      <c r="N2426" s="106" t="s">
        <v>21</v>
      </c>
      <c r="O2426" s="108" t="s">
        <v>3974</v>
      </c>
      <c r="P2426" s="101" t="s">
        <v>36</v>
      </c>
      <c r="Q2426" s="33">
        <v>1760001000000</v>
      </c>
      <c r="R2426" s="33" t="s">
        <v>21</v>
      </c>
      <c r="S2426" s="34" t="s">
        <v>3974</v>
      </c>
      <c r="T2426" s="58" t="s">
        <v>24</v>
      </c>
      <c r="U2426" s="58">
        <v>44927</v>
      </c>
      <c r="V2426" s="58">
        <v>44927</v>
      </c>
      <c r="W2426" s="93" t="s">
        <v>25</v>
      </c>
    </row>
    <row r="2427" spans="1:23" s="5" customFormat="1" ht="27" customHeight="1" x14ac:dyDescent="0.25">
      <c r="A2427" s="99">
        <f t="shared" si="408"/>
        <v>1</v>
      </c>
      <c r="B2427" s="97">
        <f t="array" aca="1" ref="B2427" ca="1">IF(AND(MAX(IF(L2426:L3436=L2427,U2426:U3436))=U2427,V2427&lt;=B$1),M2427,"-")</f>
        <v>1761010000000</v>
      </c>
      <c r="C2427" s="4">
        <f t="shared" si="409"/>
        <v>1</v>
      </c>
      <c r="D2427" s="4" t="str">
        <f t="shared" si="410"/>
        <v>7</v>
      </c>
      <c r="E2427" s="4" t="str">
        <f t="shared" si="411"/>
        <v>6</v>
      </c>
      <c r="F2427" s="4" t="str">
        <f t="shared" si="412"/>
        <v>1</v>
      </c>
      <c r="G2427" s="4" t="str">
        <f t="shared" si="413"/>
        <v>01</v>
      </c>
      <c r="H2427" s="4" t="str">
        <f t="shared" si="414"/>
        <v>0</v>
      </c>
      <c r="I2427" s="4" t="str">
        <f t="shared" si="415"/>
        <v>0</v>
      </c>
      <c r="J2427" s="4" t="str">
        <f t="shared" si="416"/>
        <v>00</v>
      </c>
      <c r="K2427" s="4" t="str">
        <f t="shared" si="417"/>
        <v>000</v>
      </c>
      <c r="L2427" s="55" t="str">
        <f t="shared" si="418"/>
        <v>1761010000000</v>
      </c>
      <c r="M2427" s="105">
        <v>1761010000000</v>
      </c>
      <c r="N2427" s="106" t="s">
        <v>21</v>
      </c>
      <c r="O2427" s="108" t="s">
        <v>3975</v>
      </c>
      <c r="P2427" s="101" t="s">
        <v>107</v>
      </c>
      <c r="Q2427" s="33" t="s">
        <v>25</v>
      </c>
      <c r="R2427" s="33" t="s">
        <v>25</v>
      </c>
      <c r="S2427" s="34" t="s">
        <v>25</v>
      </c>
      <c r="T2427" s="58" t="s">
        <v>24</v>
      </c>
      <c r="U2427" s="58">
        <v>44927</v>
      </c>
      <c r="V2427" s="58">
        <v>44927</v>
      </c>
      <c r="W2427" s="93" t="s">
        <v>25</v>
      </c>
    </row>
    <row r="2428" spans="1:23" s="5" customFormat="1" ht="27" customHeight="1" x14ac:dyDescent="0.25">
      <c r="A2428" s="99">
        <f t="shared" si="408"/>
        <v>1</v>
      </c>
      <c r="B2428" s="97">
        <f t="array" aca="1" ref="B2428" ca="1">IF(AND(MAX(IF(L2427:L3437=L2428,U2427:U3437))=U2428,V2428&lt;=B$1),M2428,"-")</f>
        <v>1761500000000</v>
      </c>
      <c r="C2428" s="4">
        <f t="shared" si="409"/>
        <v>1</v>
      </c>
      <c r="D2428" s="4" t="str">
        <f t="shared" si="410"/>
        <v>7</v>
      </c>
      <c r="E2428" s="4" t="str">
        <f t="shared" si="411"/>
        <v>6</v>
      </c>
      <c r="F2428" s="4" t="str">
        <f t="shared" si="412"/>
        <v>1</v>
      </c>
      <c r="G2428" s="4" t="str">
        <f t="shared" si="413"/>
        <v>50</v>
      </c>
      <c r="H2428" s="4" t="str">
        <f t="shared" si="414"/>
        <v>0</v>
      </c>
      <c r="I2428" s="4" t="str">
        <f t="shared" si="415"/>
        <v>0</v>
      </c>
      <c r="J2428" s="4" t="str">
        <f t="shared" si="416"/>
        <v>00</v>
      </c>
      <c r="K2428" s="4" t="str">
        <f t="shared" si="417"/>
        <v>000</v>
      </c>
      <c r="L2428" s="55" t="str">
        <f t="shared" si="418"/>
        <v>1761500000000</v>
      </c>
      <c r="M2428" s="105">
        <v>1761500000000</v>
      </c>
      <c r="N2428" s="106" t="s">
        <v>21</v>
      </c>
      <c r="O2428" s="108" t="s">
        <v>3976</v>
      </c>
      <c r="P2428" s="101" t="s">
        <v>36</v>
      </c>
      <c r="Q2428" s="33">
        <v>1768011000000</v>
      </c>
      <c r="R2428" s="33" t="s">
        <v>21</v>
      </c>
      <c r="S2428" s="34" t="s">
        <v>3977</v>
      </c>
      <c r="T2428" s="58" t="s">
        <v>24</v>
      </c>
      <c r="U2428" s="58">
        <v>44927</v>
      </c>
      <c r="V2428" s="58">
        <v>44927</v>
      </c>
      <c r="W2428" s="93" t="s">
        <v>25</v>
      </c>
    </row>
    <row r="2429" spans="1:23" s="5" customFormat="1" ht="27" customHeight="1" x14ac:dyDescent="0.25">
      <c r="A2429" s="99">
        <f t="shared" si="408"/>
        <v>1</v>
      </c>
      <c r="B2429" s="97">
        <f t="array" aca="1" ref="B2429" ca="1">IF(AND(MAX(IF(L2428:L3438=L2429,U2428:U3438))=U2429,V2429&lt;=B$1),M2429,"-")</f>
        <v>1761500100000</v>
      </c>
      <c r="C2429" s="4">
        <f t="shared" si="409"/>
        <v>1</v>
      </c>
      <c r="D2429" s="4" t="str">
        <f t="shared" si="410"/>
        <v>7</v>
      </c>
      <c r="E2429" s="4" t="str">
        <f t="shared" si="411"/>
        <v>6</v>
      </c>
      <c r="F2429" s="4" t="str">
        <f t="shared" si="412"/>
        <v>1</v>
      </c>
      <c r="G2429" s="4" t="str">
        <f t="shared" si="413"/>
        <v>50</v>
      </c>
      <c r="H2429" s="4" t="str">
        <f t="shared" si="414"/>
        <v>0</v>
      </c>
      <c r="I2429" s="4" t="str">
        <f t="shared" si="415"/>
        <v>1</v>
      </c>
      <c r="J2429" s="4" t="str">
        <f t="shared" si="416"/>
        <v>00</v>
      </c>
      <c r="K2429" s="4" t="str">
        <f t="shared" si="417"/>
        <v>000</v>
      </c>
      <c r="L2429" s="55" t="str">
        <f t="shared" si="418"/>
        <v>1761500100000</v>
      </c>
      <c r="M2429" s="105">
        <v>1761500100000</v>
      </c>
      <c r="N2429" s="106" t="s">
        <v>21</v>
      </c>
      <c r="O2429" s="108" t="s">
        <v>3978</v>
      </c>
      <c r="P2429" s="101" t="s">
        <v>36</v>
      </c>
      <c r="Q2429" s="33">
        <v>1768011100000</v>
      </c>
      <c r="R2429" s="33" t="s">
        <v>21</v>
      </c>
      <c r="S2429" s="34" t="s">
        <v>3979</v>
      </c>
      <c r="T2429" s="58" t="s">
        <v>24</v>
      </c>
      <c r="U2429" s="58">
        <v>44927</v>
      </c>
      <c r="V2429" s="58">
        <v>44927</v>
      </c>
      <c r="W2429" s="93" t="s">
        <v>25</v>
      </c>
    </row>
    <row r="2430" spans="1:23" s="5" customFormat="1" ht="27" customHeight="1" x14ac:dyDescent="0.25">
      <c r="A2430" s="99">
        <f t="shared" si="408"/>
        <v>1</v>
      </c>
      <c r="B2430" s="97">
        <f t="array" aca="1" ref="B2430" ca="1">IF(AND(MAX(IF(L2429:L3439=L2430,U2429:U3439))=U2430,V2430&lt;=B$1),M2430,"-")</f>
        <v>1761510000000</v>
      </c>
      <c r="C2430" s="4">
        <f t="shared" si="409"/>
        <v>1</v>
      </c>
      <c r="D2430" s="4" t="str">
        <f t="shared" si="410"/>
        <v>7</v>
      </c>
      <c r="E2430" s="4" t="str">
        <f t="shared" si="411"/>
        <v>6</v>
      </c>
      <c r="F2430" s="4" t="str">
        <f t="shared" si="412"/>
        <v>1</v>
      </c>
      <c r="G2430" s="4" t="str">
        <f t="shared" si="413"/>
        <v>51</v>
      </c>
      <c r="H2430" s="4" t="str">
        <f t="shared" si="414"/>
        <v>0</v>
      </c>
      <c r="I2430" s="4" t="str">
        <f t="shared" si="415"/>
        <v>0</v>
      </c>
      <c r="J2430" s="4" t="str">
        <f t="shared" si="416"/>
        <v>00</v>
      </c>
      <c r="K2430" s="4" t="str">
        <f t="shared" si="417"/>
        <v>000</v>
      </c>
      <c r="L2430" s="55" t="str">
        <f t="shared" si="418"/>
        <v>1761510000000</v>
      </c>
      <c r="M2430" s="105">
        <v>1761510000000</v>
      </c>
      <c r="N2430" s="106" t="s">
        <v>21</v>
      </c>
      <c r="O2430" s="108" t="s">
        <v>3980</v>
      </c>
      <c r="P2430" s="101" t="s">
        <v>36</v>
      </c>
      <c r="Q2430" s="33">
        <v>1768012000000</v>
      </c>
      <c r="R2430" s="33" t="s">
        <v>21</v>
      </c>
      <c r="S2430" s="34" t="s">
        <v>3981</v>
      </c>
      <c r="T2430" s="58" t="s">
        <v>24</v>
      </c>
      <c r="U2430" s="58">
        <v>44927</v>
      </c>
      <c r="V2430" s="58">
        <v>44927</v>
      </c>
      <c r="W2430" s="93" t="s">
        <v>25</v>
      </c>
    </row>
    <row r="2431" spans="1:23" s="5" customFormat="1" ht="27" customHeight="1" x14ac:dyDescent="0.25">
      <c r="A2431" s="99">
        <f t="shared" si="408"/>
        <v>1</v>
      </c>
      <c r="B2431" s="97">
        <f t="array" aca="1" ref="B2431" ca="1">IF(AND(MAX(IF(L2430:L3440=L2431,U2430:U3440))=U2431,V2431&lt;=B$1),M2431,"-")</f>
        <v>1761510100000</v>
      </c>
      <c r="C2431" s="4">
        <f t="shared" si="409"/>
        <v>1</v>
      </c>
      <c r="D2431" s="4" t="str">
        <f t="shared" si="410"/>
        <v>7</v>
      </c>
      <c r="E2431" s="4" t="str">
        <f t="shared" si="411"/>
        <v>6</v>
      </c>
      <c r="F2431" s="4" t="str">
        <f t="shared" si="412"/>
        <v>1</v>
      </c>
      <c r="G2431" s="4" t="str">
        <f t="shared" si="413"/>
        <v>51</v>
      </c>
      <c r="H2431" s="4" t="str">
        <f t="shared" si="414"/>
        <v>0</v>
      </c>
      <c r="I2431" s="4" t="str">
        <f t="shared" si="415"/>
        <v>1</v>
      </c>
      <c r="J2431" s="4" t="str">
        <f t="shared" si="416"/>
        <v>00</v>
      </c>
      <c r="K2431" s="4" t="str">
        <f t="shared" si="417"/>
        <v>000</v>
      </c>
      <c r="L2431" s="55" t="str">
        <f t="shared" si="418"/>
        <v>1761510100000</v>
      </c>
      <c r="M2431" s="105">
        <v>1761510100000</v>
      </c>
      <c r="N2431" s="106" t="s">
        <v>21</v>
      </c>
      <c r="O2431" s="108" t="s">
        <v>3982</v>
      </c>
      <c r="P2431" s="101" t="s">
        <v>36</v>
      </c>
      <c r="Q2431" s="33">
        <v>1768012100000</v>
      </c>
      <c r="R2431" s="33" t="s">
        <v>21</v>
      </c>
      <c r="S2431" s="34" t="s">
        <v>3981</v>
      </c>
      <c r="T2431" s="58" t="s">
        <v>24</v>
      </c>
      <c r="U2431" s="58">
        <v>44927</v>
      </c>
      <c r="V2431" s="58">
        <v>44927</v>
      </c>
      <c r="W2431" s="93" t="s">
        <v>25</v>
      </c>
    </row>
    <row r="2432" spans="1:23" s="5" customFormat="1" ht="27" customHeight="1" x14ac:dyDescent="0.25">
      <c r="A2432" s="99">
        <f t="shared" si="408"/>
        <v>1</v>
      </c>
      <c r="B2432" s="97">
        <f t="array" aca="1" ref="B2432" ca="1">IF(AND(MAX(IF(L2431:L3441=L2432,U2431:U3441))=U2432,V2432&lt;=B$1),M2432,"-")</f>
        <v>1761990000000</v>
      </c>
      <c r="C2432" s="4">
        <f t="shared" si="409"/>
        <v>1</v>
      </c>
      <c r="D2432" s="4" t="str">
        <f t="shared" si="410"/>
        <v>7</v>
      </c>
      <c r="E2432" s="4" t="str">
        <f t="shared" si="411"/>
        <v>6</v>
      </c>
      <c r="F2432" s="4" t="str">
        <f t="shared" si="412"/>
        <v>1</v>
      </c>
      <c r="G2432" s="4" t="str">
        <f t="shared" si="413"/>
        <v>99</v>
      </c>
      <c r="H2432" s="4" t="str">
        <f t="shared" si="414"/>
        <v>0</v>
      </c>
      <c r="I2432" s="4" t="str">
        <f t="shared" si="415"/>
        <v>0</v>
      </c>
      <c r="J2432" s="4" t="str">
        <f t="shared" si="416"/>
        <v>00</v>
      </c>
      <c r="K2432" s="4" t="str">
        <f t="shared" si="417"/>
        <v>000</v>
      </c>
      <c r="L2432" s="55" t="str">
        <f t="shared" si="418"/>
        <v>1761990000000</v>
      </c>
      <c r="M2432" s="105">
        <v>1761990000000</v>
      </c>
      <c r="N2432" s="106" t="s">
        <v>21</v>
      </c>
      <c r="O2432" s="108" t="s">
        <v>3983</v>
      </c>
      <c r="P2432" s="101" t="s">
        <v>36</v>
      </c>
      <c r="Q2432" s="33">
        <v>1768019000000</v>
      </c>
      <c r="R2432" s="33" t="s">
        <v>21</v>
      </c>
      <c r="S2432" s="34" t="s">
        <v>3984</v>
      </c>
      <c r="T2432" s="58" t="s">
        <v>24</v>
      </c>
      <c r="U2432" s="58">
        <v>44927</v>
      </c>
      <c r="V2432" s="58">
        <v>44927</v>
      </c>
      <c r="W2432" s="93" t="s">
        <v>25</v>
      </c>
    </row>
    <row r="2433" spans="1:23" s="5" customFormat="1" ht="27" customHeight="1" x14ac:dyDescent="0.25">
      <c r="A2433" s="99">
        <f t="shared" si="408"/>
        <v>1</v>
      </c>
      <c r="B2433" s="97">
        <f t="array" aca="1" ref="B2433" ca="1">IF(AND(MAX(IF(L2432:L3442=L2433,U2432:U3442))=U2433,V2433&lt;=B$1),M2433,"-")</f>
        <v>1761990100000</v>
      </c>
      <c r="C2433" s="4">
        <f t="shared" si="409"/>
        <v>1</v>
      </c>
      <c r="D2433" s="4" t="str">
        <f t="shared" si="410"/>
        <v>7</v>
      </c>
      <c r="E2433" s="4" t="str">
        <f t="shared" si="411"/>
        <v>6</v>
      </c>
      <c r="F2433" s="4" t="str">
        <f t="shared" si="412"/>
        <v>1</v>
      </c>
      <c r="G2433" s="4" t="str">
        <f t="shared" si="413"/>
        <v>99</v>
      </c>
      <c r="H2433" s="4" t="str">
        <f t="shared" si="414"/>
        <v>0</v>
      </c>
      <c r="I2433" s="4" t="str">
        <f t="shared" si="415"/>
        <v>1</v>
      </c>
      <c r="J2433" s="4" t="str">
        <f t="shared" si="416"/>
        <v>00</v>
      </c>
      <c r="K2433" s="4" t="str">
        <f t="shared" si="417"/>
        <v>000</v>
      </c>
      <c r="L2433" s="55" t="str">
        <f t="shared" si="418"/>
        <v>1761990100000</v>
      </c>
      <c r="M2433" s="105">
        <v>1761990100000</v>
      </c>
      <c r="N2433" s="106" t="s">
        <v>21</v>
      </c>
      <c r="O2433" s="108" t="s">
        <v>3985</v>
      </c>
      <c r="P2433" s="101" t="s">
        <v>36</v>
      </c>
      <c r="Q2433" s="33" t="s">
        <v>3986</v>
      </c>
      <c r="R2433" s="33" t="s">
        <v>666</v>
      </c>
      <c r="S2433" s="34" t="s">
        <v>666</v>
      </c>
      <c r="T2433" s="58" t="s">
        <v>24</v>
      </c>
      <c r="U2433" s="58">
        <v>44927</v>
      </c>
      <c r="V2433" s="58">
        <v>44927</v>
      </c>
      <c r="W2433" s="93" t="s">
        <v>25</v>
      </c>
    </row>
    <row r="2434" spans="1:23" s="5" customFormat="1" ht="27" customHeight="1" x14ac:dyDescent="0.25">
      <c r="A2434" s="99">
        <f t="shared" si="408"/>
        <v>1</v>
      </c>
      <c r="B2434" s="97">
        <f t="array" aca="1" ref="B2434" ca="1">IF(AND(MAX(IF(L2433:L3443=L2434,U2433:U3443))=U2434,V2434&lt;=B$1),M2434,"-")</f>
        <v>1761990101000</v>
      </c>
      <c r="C2434" s="4">
        <f t="shared" si="409"/>
        <v>1</v>
      </c>
      <c r="D2434" s="4" t="str">
        <f t="shared" si="410"/>
        <v>7</v>
      </c>
      <c r="E2434" s="4" t="str">
        <f t="shared" si="411"/>
        <v>6</v>
      </c>
      <c r="F2434" s="4" t="str">
        <f t="shared" si="412"/>
        <v>1</v>
      </c>
      <c r="G2434" s="4" t="str">
        <f t="shared" si="413"/>
        <v>99</v>
      </c>
      <c r="H2434" s="4" t="str">
        <f t="shared" si="414"/>
        <v>0</v>
      </c>
      <c r="I2434" s="4" t="str">
        <f t="shared" si="415"/>
        <v>1</v>
      </c>
      <c r="J2434" s="4" t="str">
        <f t="shared" si="416"/>
        <v>01</v>
      </c>
      <c r="K2434" s="4" t="str">
        <f t="shared" si="417"/>
        <v>000</v>
      </c>
      <c r="L2434" s="55" t="str">
        <f t="shared" si="418"/>
        <v>1761990101000</v>
      </c>
      <c r="M2434" s="105">
        <v>1761990101000</v>
      </c>
      <c r="N2434" s="106" t="s">
        <v>21</v>
      </c>
      <c r="O2434" s="108" t="s">
        <v>3987</v>
      </c>
      <c r="P2434" s="101" t="s">
        <v>36</v>
      </c>
      <c r="Q2434" s="33">
        <v>1768019101000</v>
      </c>
      <c r="R2434" s="33" t="s">
        <v>21</v>
      </c>
      <c r="S2434" s="34" t="s">
        <v>3988</v>
      </c>
      <c r="T2434" s="58" t="s">
        <v>24</v>
      </c>
      <c r="U2434" s="58">
        <v>44927</v>
      </c>
      <c r="V2434" s="58">
        <v>44927</v>
      </c>
      <c r="W2434" s="93" t="s">
        <v>25</v>
      </c>
    </row>
    <row r="2435" spans="1:23" s="5" customFormat="1" ht="27" customHeight="1" x14ac:dyDescent="0.25">
      <c r="A2435" s="99">
        <f t="shared" ref="A2435:A2498" si="419">COUNTIF(L:L,L2435)</f>
        <v>1</v>
      </c>
      <c r="B2435" s="97">
        <f t="array" aca="1" ref="B2435" ca="1">IF(AND(MAX(IF(L2434:L3444=L2435,U2434:U3444))=U2435,V2435&lt;=B$1),M2435,"-")</f>
        <v>1761990102000</v>
      </c>
      <c r="C2435" s="4">
        <f t="shared" ref="C2435:C2498" si="420">IF(M2435=0,"",IF(AND(I2435=0,RIGHT(M2435,5)&lt;&gt;"00000"),"tipo = 0 e detalhamento dif. 0",1))</f>
        <v>1</v>
      </c>
      <c r="D2435" s="4" t="str">
        <f t="shared" ref="D2435:D2498" si="421">MID(M2435,2,1)</f>
        <v>7</v>
      </c>
      <c r="E2435" s="4" t="str">
        <f t="shared" ref="E2435:E2498" si="422">MID(M2435,3,1)</f>
        <v>6</v>
      </c>
      <c r="F2435" s="4" t="str">
        <f t="shared" ref="F2435:F2498" si="423">MID(M2435,4,1)</f>
        <v>1</v>
      </c>
      <c r="G2435" s="4" t="str">
        <f t="shared" ref="G2435:G2498" si="424">MID(M2435,5,2)</f>
        <v>99</v>
      </c>
      <c r="H2435" s="4" t="str">
        <f t="shared" ref="H2435:H2498" si="425">MID(M2435,7,1)</f>
        <v>0</v>
      </c>
      <c r="I2435" s="4" t="str">
        <f t="shared" ref="I2435:I2498" si="426">MID(M2435,8,1)</f>
        <v>1</v>
      </c>
      <c r="J2435" s="4" t="str">
        <f t="shared" ref="J2435:J2498" si="427">MID(M2435,9,2)</f>
        <v>02</v>
      </c>
      <c r="K2435" s="4" t="str">
        <f t="shared" ref="K2435:K2498" si="428">RIGHT(M2435,3)</f>
        <v>000</v>
      </c>
      <c r="L2435" s="55" t="str">
        <f t="shared" ref="L2435:L2498" si="429">CONCATENATE(M2435)</f>
        <v>1761990102000</v>
      </c>
      <c r="M2435" s="105">
        <v>1761990102000</v>
      </c>
      <c r="N2435" s="106" t="s">
        <v>21</v>
      </c>
      <c r="O2435" s="108" t="s">
        <v>3989</v>
      </c>
      <c r="P2435" s="101" t="s">
        <v>36</v>
      </c>
      <c r="Q2435" s="33">
        <v>1768019102000</v>
      </c>
      <c r="R2435" s="33" t="s">
        <v>21</v>
      </c>
      <c r="S2435" s="34" t="s">
        <v>3990</v>
      </c>
      <c r="T2435" s="58" t="s">
        <v>24</v>
      </c>
      <c r="U2435" s="58">
        <v>44927</v>
      </c>
      <c r="V2435" s="58">
        <v>44927</v>
      </c>
      <c r="W2435" s="93" t="s">
        <v>25</v>
      </c>
    </row>
    <row r="2436" spans="1:23" s="5" customFormat="1" ht="27" customHeight="1" x14ac:dyDescent="0.25">
      <c r="A2436" s="99">
        <f t="shared" si="419"/>
        <v>1</v>
      </c>
      <c r="B2436" s="97">
        <f t="array" aca="1" ref="B2436" ca="1">IF(AND(MAX(IF(L2435:L3445=L2436,U2435:U3445))=U2436,V2436&lt;=B$1),M2436,"-")</f>
        <v>1761990103000</v>
      </c>
      <c r="C2436" s="4">
        <f t="shared" si="420"/>
        <v>1</v>
      </c>
      <c r="D2436" s="4" t="str">
        <f t="shared" si="421"/>
        <v>7</v>
      </c>
      <c r="E2436" s="4" t="str">
        <f t="shared" si="422"/>
        <v>6</v>
      </c>
      <c r="F2436" s="4" t="str">
        <f t="shared" si="423"/>
        <v>1</v>
      </c>
      <c r="G2436" s="4" t="str">
        <f t="shared" si="424"/>
        <v>99</v>
      </c>
      <c r="H2436" s="4" t="str">
        <f t="shared" si="425"/>
        <v>0</v>
      </c>
      <c r="I2436" s="4" t="str">
        <f t="shared" si="426"/>
        <v>1</v>
      </c>
      <c r="J2436" s="4" t="str">
        <f t="shared" si="427"/>
        <v>03</v>
      </c>
      <c r="K2436" s="4" t="str">
        <f t="shared" si="428"/>
        <v>000</v>
      </c>
      <c r="L2436" s="55" t="str">
        <f t="shared" si="429"/>
        <v>1761990103000</v>
      </c>
      <c r="M2436" s="105">
        <v>1761990103000</v>
      </c>
      <c r="N2436" s="106" t="s">
        <v>21</v>
      </c>
      <c r="O2436" s="108" t="s">
        <v>3991</v>
      </c>
      <c r="P2436" s="101" t="s">
        <v>36</v>
      </c>
      <c r="Q2436" s="33">
        <v>1768019103000</v>
      </c>
      <c r="R2436" s="33" t="s">
        <v>21</v>
      </c>
      <c r="S2436" s="34" t="s">
        <v>3992</v>
      </c>
      <c r="T2436" s="58" t="s">
        <v>24</v>
      </c>
      <c r="U2436" s="58">
        <v>44927</v>
      </c>
      <c r="V2436" s="58">
        <v>44927</v>
      </c>
      <c r="W2436" s="93" t="s">
        <v>25</v>
      </c>
    </row>
    <row r="2437" spans="1:23" s="5" customFormat="1" ht="27" customHeight="1" x14ac:dyDescent="0.25">
      <c r="A2437" s="99">
        <f t="shared" si="419"/>
        <v>1</v>
      </c>
      <c r="B2437" s="97">
        <f t="array" aca="1" ref="B2437" ca="1">IF(AND(MAX(IF(L2436:L3446=L2437,U2436:U3446))=U2437,V2437&lt;=B$1),M2437,"-")</f>
        <v>1761990104000</v>
      </c>
      <c r="C2437" s="4">
        <f t="shared" si="420"/>
        <v>1</v>
      </c>
      <c r="D2437" s="4" t="str">
        <f t="shared" si="421"/>
        <v>7</v>
      </c>
      <c r="E2437" s="4" t="str">
        <f t="shared" si="422"/>
        <v>6</v>
      </c>
      <c r="F2437" s="4" t="str">
        <f t="shared" si="423"/>
        <v>1</v>
      </c>
      <c r="G2437" s="4" t="str">
        <f t="shared" si="424"/>
        <v>99</v>
      </c>
      <c r="H2437" s="4" t="str">
        <f t="shared" si="425"/>
        <v>0</v>
      </c>
      <c r="I2437" s="4" t="str">
        <f t="shared" si="426"/>
        <v>1</v>
      </c>
      <c r="J2437" s="4" t="str">
        <f t="shared" si="427"/>
        <v>04</v>
      </c>
      <c r="K2437" s="4" t="str">
        <f t="shared" si="428"/>
        <v>000</v>
      </c>
      <c r="L2437" s="55" t="str">
        <f t="shared" si="429"/>
        <v>1761990104000</v>
      </c>
      <c r="M2437" s="105">
        <v>1761990104000</v>
      </c>
      <c r="N2437" s="106" t="s">
        <v>21</v>
      </c>
      <c r="O2437" s="108" t="s">
        <v>3993</v>
      </c>
      <c r="P2437" s="101" t="s">
        <v>36</v>
      </c>
      <c r="Q2437" s="33">
        <v>1768019104000</v>
      </c>
      <c r="R2437" s="33" t="s">
        <v>21</v>
      </c>
      <c r="S2437" s="34" t="s">
        <v>3994</v>
      </c>
      <c r="T2437" s="58" t="s">
        <v>24</v>
      </c>
      <c r="U2437" s="58">
        <v>44927</v>
      </c>
      <c r="V2437" s="58">
        <v>44927</v>
      </c>
      <c r="W2437" s="93" t="s">
        <v>25</v>
      </c>
    </row>
    <row r="2438" spans="1:23" s="5" customFormat="1" ht="27" customHeight="1" x14ac:dyDescent="0.25">
      <c r="A2438" s="99">
        <f t="shared" si="419"/>
        <v>1</v>
      </c>
      <c r="B2438" s="97">
        <f t="array" aca="1" ref="B2438" ca="1">IF(AND(MAX(IF(L2437:L3447=L2438,U2437:U3447))=U2438,V2438&lt;=B$1),M2438,"-")</f>
        <v>1761990105000</v>
      </c>
      <c r="C2438" s="4">
        <f t="shared" si="420"/>
        <v>1</v>
      </c>
      <c r="D2438" s="4" t="str">
        <f t="shared" si="421"/>
        <v>7</v>
      </c>
      <c r="E2438" s="4" t="str">
        <f t="shared" si="422"/>
        <v>6</v>
      </c>
      <c r="F2438" s="4" t="str">
        <f t="shared" si="423"/>
        <v>1</v>
      </c>
      <c r="G2438" s="4" t="str">
        <f t="shared" si="424"/>
        <v>99</v>
      </c>
      <c r="H2438" s="4" t="str">
        <f t="shared" si="425"/>
        <v>0</v>
      </c>
      <c r="I2438" s="4" t="str">
        <f t="shared" si="426"/>
        <v>1</v>
      </c>
      <c r="J2438" s="4" t="str">
        <f t="shared" si="427"/>
        <v>05</v>
      </c>
      <c r="K2438" s="4" t="str">
        <f t="shared" si="428"/>
        <v>000</v>
      </c>
      <c r="L2438" s="55" t="str">
        <f t="shared" si="429"/>
        <v>1761990105000</v>
      </c>
      <c r="M2438" s="105">
        <v>1761990105000</v>
      </c>
      <c r="N2438" s="106" t="s">
        <v>21</v>
      </c>
      <c r="O2438" s="108" t="s">
        <v>3995</v>
      </c>
      <c r="P2438" s="101" t="s">
        <v>36</v>
      </c>
      <c r="Q2438" s="33">
        <v>1768019105000</v>
      </c>
      <c r="R2438" s="33" t="s">
        <v>21</v>
      </c>
      <c r="S2438" s="34" t="s">
        <v>3996</v>
      </c>
      <c r="T2438" s="58" t="s">
        <v>24</v>
      </c>
      <c r="U2438" s="58">
        <v>44927</v>
      </c>
      <c r="V2438" s="58">
        <v>44927</v>
      </c>
      <c r="W2438" s="93" t="s">
        <v>25</v>
      </c>
    </row>
    <row r="2439" spans="1:23" s="5" customFormat="1" ht="27" customHeight="1" x14ac:dyDescent="0.25">
      <c r="A2439" s="99">
        <f t="shared" si="419"/>
        <v>1</v>
      </c>
      <c r="B2439" s="97">
        <f t="array" aca="1" ref="B2439" ca="1">IF(AND(MAX(IF(L2438:L3448=L2439,U2438:U3448))=U2439,V2439&lt;=B$1),M2439,"-")</f>
        <v>1761990106000</v>
      </c>
      <c r="C2439" s="4">
        <f t="shared" si="420"/>
        <v>1</v>
      </c>
      <c r="D2439" s="4" t="str">
        <f t="shared" si="421"/>
        <v>7</v>
      </c>
      <c r="E2439" s="4" t="str">
        <f t="shared" si="422"/>
        <v>6</v>
      </c>
      <c r="F2439" s="4" t="str">
        <f t="shared" si="423"/>
        <v>1</v>
      </c>
      <c r="G2439" s="4" t="str">
        <f t="shared" si="424"/>
        <v>99</v>
      </c>
      <c r="H2439" s="4" t="str">
        <f t="shared" si="425"/>
        <v>0</v>
      </c>
      <c r="I2439" s="4" t="str">
        <f t="shared" si="426"/>
        <v>1</v>
      </c>
      <c r="J2439" s="4" t="str">
        <f t="shared" si="427"/>
        <v>06</v>
      </c>
      <c r="K2439" s="4" t="str">
        <f t="shared" si="428"/>
        <v>000</v>
      </c>
      <c r="L2439" s="55" t="str">
        <f t="shared" si="429"/>
        <v>1761990106000</v>
      </c>
      <c r="M2439" s="105">
        <v>1761990106000</v>
      </c>
      <c r="N2439" s="106" t="s">
        <v>21</v>
      </c>
      <c r="O2439" s="108" t="s">
        <v>3997</v>
      </c>
      <c r="P2439" s="101" t="s">
        <v>36</v>
      </c>
      <c r="Q2439" s="33">
        <v>1768019106000</v>
      </c>
      <c r="R2439" s="33" t="s">
        <v>21</v>
      </c>
      <c r="S2439" s="34" t="s">
        <v>3998</v>
      </c>
      <c r="T2439" s="58" t="s">
        <v>24</v>
      </c>
      <c r="U2439" s="58">
        <v>44927</v>
      </c>
      <c r="V2439" s="58">
        <v>44927</v>
      </c>
      <c r="W2439" s="93" t="s">
        <v>25</v>
      </c>
    </row>
    <row r="2440" spans="1:23" s="5" customFormat="1" ht="27" customHeight="1" x14ac:dyDescent="0.25">
      <c r="A2440" s="99">
        <f t="shared" si="419"/>
        <v>1</v>
      </c>
      <c r="B2440" s="97">
        <f t="array" aca="1" ref="B2440" ca="1">IF(AND(MAX(IF(L2439:L3449=L2440,U2439:U3449))=U2440,V2440&lt;=B$1),M2440,"-")</f>
        <v>1761990107000</v>
      </c>
      <c r="C2440" s="4">
        <f t="shared" si="420"/>
        <v>1</v>
      </c>
      <c r="D2440" s="4" t="str">
        <f t="shared" si="421"/>
        <v>7</v>
      </c>
      <c r="E2440" s="4" t="str">
        <f t="shared" si="422"/>
        <v>6</v>
      </c>
      <c r="F2440" s="4" t="str">
        <f t="shared" si="423"/>
        <v>1</v>
      </c>
      <c r="G2440" s="4" t="str">
        <f t="shared" si="424"/>
        <v>99</v>
      </c>
      <c r="H2440" s="4" t="str">
        <f t="shared" si="425"/>
        <v>0</v>
      </c>
      <c r="I2440" s="4" t="str">
        <f t="shared" si="426"/>
        <v>1</v>
      </c>
      <c r="J2440" s="4" t="str">
        <f t="shared" si="427"/>
        <v>07</v>
      </c>
      <c r="K2440" s="4" t="str">
        <f t="shared" si="428"/>
        <v>000</v>
      </c>
      <c r="L2440" s="55" t="str">
        <f t="shared" si="429"/>
        <v>1761990107000</v>
      </c>
      <c r="M2440" s="105">
        <v>1761990107000</v>
      </c>
      <c r="N2440" s="106" t="s">
        <v>21</v>
      </c>
      <c r="O2440" s="108" t="s">
        <v>3999</v>
      </c>
      <c r="P2440" s="101" t="s">
        <v>36</v>
      </c>
      <c r="Q2440" s="33">
        <v>1768019107000</v>
      </c>
      <c r="R2440" s="33" t="s">
        <v>21</v>
      </c>
      <c r="S2440" s="34" t="s">
        <v>4000</v>
      </c>
      <c r="T2440" s="58" t="s">
        <v>24</v>
      </c>
      <c r="U2440" s="58">
        <v>44927</v>
      </c>
      <c r="V2440" s="58">
        <v>44927</v>
      </c>
      <c r="W2440" s="93" t="s">
        <v>25</v>
      </c>
    </row>
    <row r="2441" spans="1:23" s="5" customFormat="1" ht="27" customHeight="1" x14ac:dyDescent="0.25">
      <c r="A2441" s="99">
        <f t="shared" si="419"/>
        <v>1</v>
      </c>
      <c r="B2441" s="97">
        <f t="array" aca="1" ref="B2441" ca="1">IF(AND(MAX(IF(L2440:L3450=L2441,U2440:U3450))=U2441,V2441&lt;=B$1),M2441,"-")</f>
        <v>1761990108000</v>
      </c>
      <c r="C2441" s="4">
        <f t="shared" si="420"/>
        <v>1</v>
      </c>
      <c r="D2441" s="4" t="str">
        <f t="shared" si="421"/>
        <v>7</v>
      </c>
      <c r="E2441" s="4" t="str">
        <f t="shared" si="422"/>
        <v>6</v>
      </c>
      <c r="F2441" s="4" t="str">
        <f t="shared" si="423"/>
        <v>1</v>
      </c>
      <c r="G2441" s="4" t="str">
        <f t="shared" si="424"/>
        <v>99</v>
      </c>
      <c r="H2441" s="4" t="str">
        <f t="shared" si="425"/>
        <v>0</v>
      </c>
      <c r="I2441" s="4" t="str">
        <f t="shared" si="426"/>
        <v>1</v>
      </c>
      <c r="J2441" s="4" t="str">
        <f t="shared" si="427"/>
        <v>08</v>
      </c>
      <c r="K2441" s="4" t="str">
        <f t="shared" si="428"/>
        <v>000</v>
      </c>
      <c r="L2441" s="55" t="str">
        <f t="shared" si="429"/>
        <v>1761990108000</v>
      </c>
      <c r="M2441" s="105">
        <v>1761990108000</v>
      </c>
      <c r="N2441" s="106" t="s">
        <v>21</v>
      </c>
      <c r="O2441" s="108" t="s">
        <v>4001</v>
      </c>
      <c r="P2441" s="101" t="s">
        <v>36</v>
      </c>
      <c r="Q2441" s="33">
        <v>1768019108000</v>
      </c>
      <c r="R2441" s="33" t="s">
        <v>21</v>
      </c>
      <c r="S2441" s="34" t="s">
        <v>4002</v>
      </c>
      <c r="T2441" s="58" t="s">
        <v>24</v>
      </c>
      <c r="U2441" s="58">
        <v>44927</v>
      </c>
      <c r="V2441" s="58">
        <v>44927</v>
      </c>
      <c r="W2441" s="93" t="s">
        <v>25</v>
      </c>
    </row>
    <row r="2442" spans="1:23" s="5" customFormat="1" ht="27" customHeight="1" x14ac:dyDescent="0.25">
      <c r="A2442" s="99">
        <f t="shared" si="419"/>
        <v>1</v>
      </c>
      <c r="B2442" s="97">
        <f t="array" aca="1" ref="B2442" ca="1">IF(AND(MAX(IF(L2441:L3451=L2442,U2441:U3451))=U2442,V2442&lt;=B$1),M2442,"-")</f>
        <v>1761990109000</v>
      </c>
      <c r="C2442" s="4">
        <f t="shared" si="420"/>
        <v>1</v>
      </c>
      <c r="D2442" s="4" t="str">
        <f t="shared" si="421"/>
        <v>7</v>
      </c>
      <c r="E2442" s="4" t="str">
        <f t="shared" si="422"/>
        <v>6</v>
      </c>
      <c r="F2442" s="4" t="str">
        <f t="shared" si="423"/>
        <v>1</v>
      </c>
      <c r="G2442" s="4" t="str">
        <f t="shared" si="424"/>
        <v>99</v>
      </c>
      <c r="H2442" s="4" t="str">
        <f t="shared" si="425"/>
        <v>0</v>
      </c>
      <c r="I2442" s="4" t="str">
        <f t="shared" si="426"/>
        <v>1</v>
      </c>
      <c r="J2442" s="4" t="str">
        <f t="shared" si="427"/>
        <v>09</v>
      </c>
      <c r="K2442" s="4" t="str">
        <f t="shared" si="428"/>
        <v>000</v>
      </c>
      <c r="L2442" s="55" t="str">
        <f t="shared" si="429"/>
        <v>1761990109000</v>
      </c>
      <c r="M2442" s="105">
        <v>1761990109000</v>
      </c>
      <c r="N2442" s="106" t="s">
        <v>21</v>
      </c>
      <c r="O2442" s="108" t="s">
        <v>4003</v>
      </c>
      <c r="P2442" s="101" t="s">
        <v>36</v>
      </c>
      <c r="Q2442" s="33">
        <v>1768019109000</v>
      </c>
      <c r="R2442" s="33" t="s">
        <v>21</v>
      </c>
      <c r="S2442" s="34" t="s">
        <v>4004</v>
      </c>
      <c r="T2442" s="58" t="s">
        <v>24</v>
      </c>
      <c r="U2442" s="58">
        <v>44927</v>
      </c>
      <c r="V2442" s="58">
        <v>44927</v>
      </c>
      <c r="W2442" s="93" t="s">
        <v>25</v>
      </c>
    </row>
    <row r="2443" spans="1:23" s="5" customFormat="1" ht="27" customHeight="1" x14ac:dyDescent="0.25">
      <c r="A2443" s="99">
        <f t="shared" si="419"/>
        <v>1</v>
      </c>
      <c r="B2443" s="97">
        <f t="array" aca="1" ref="B2443" ca="1">IF(AND(MAX(IF(L2442:L3452=L2443,U2442:U3452))=U2443,V2443&lt;=B$1),M2443,"-")</f>
        <v>1761990110000</v>
      </c>
      <c r="C2443" s="4">
        <f t="shared" si="420"/>
        <v>1</v>
      </c>
      <c r="D2443" s="4" t="str">
        <f t="shared" si="421"/>
        <v>7</v>
      </c>
      <c r="E2443" s="4" t="str">
        <f t="shared" si="422"/>
        <v>6</v>
      </c>
      <c r="F2443" s="4" t="str">
        <f t="shared" si="423"/>
        <v>1</v>
      </c>
      <c r="G2443" s="4" t="str">
        <f t="shared" si="424"/>
        <v>99</v>
      </c>
      <c r="H2443" s="4" t="str">
        <f t="shared" si="425"/>
        <v>0</v>
      </c>
      <c r="I2443" s="4" t="str">
        <f t="shared" si="426"/>
        <v>1</v>
      </c>
      <c r="J2443" s="4" t="str">
        <f t="shared" si="427"/>
        <v>10</v>
      </c>
      <c r="K2443" s="4" t="str">
        <f t="shared" si="428"/>
        <v>000</v>
      </c>
      <c r="L2443" s="55" t="str">
        <f t="shared" si="429"/>
        <v>1761990110000</v>
      </c>
      <c r="M2443" s="105">
        <v>1761990110000</v>
      </c>
      <c r="N2443" s="106" t="s">
        <v>21</v>
      </c>
      <c r="O2443" s="108" t="s">
        <v>4005</v>
      </c>
      <c r="P2443" s="101" t="s">
        <v>36</v>
      </c>
      <c r="Q2443" s="33">
        <v>1768019110000</v>
      </c>
      <c r="R2443" s="33" t="s">
        <v>21</v>
      </c>
      <c r="S2443" s="34" t="s">
        <v>4006</v>
      </c>
      <c r="T2443" s="58" t="s">
        <v>24</v>
      </c>
      <c r="U2443" s="58">
        <v>44927</v>
      </c>
      <c r="V2443" s="58">
        <v>44927</v>
      </c>
      <c r="W2443" s="93" t="s">
        <v>25</v>
      </c>
    </row>
    <row r="2444" spans="1:23" s="5" customFormat="1" ht="27" customHeight="1" x14ac:dyDescent="0.25">
      <c r="A2444" s="99">
        <f t="shared" si="419"/>
        <v>1</v>
      </c>
      <c r="B2444" s="97">
        <f t="array" aca="1" ref="B2444" ca="1">IF(AND(MAX(IF(L2443:L3453=L2444,U2443:U3453))=U2444,V2444&lt;=B$1),M2444,"-")</f>
        <v>1761990111000</v>
      </c>
      <c r="C2444" s="4">
        <f t="shared" si="420"/>
        <v>1</v>
      </c>
      <c r="D2444" s="4" t="str">
        <f t="shared" si="421"/>
        <v>7</v>
      </c>
      <c r="E2444" s="4" t="str">
        <f t="shared" si="422"/>
        <v>6</v>
      </c>
      <c r="F2444" s="4" t="str">
        <f t="shared" si="423"/>
        <v>1</v>
      </c>
      <c r="G2444" s="4" t="str">
        <f t="shared" si="424"/>
        <v>99</v>
      </c>
      <c r="H2444" s="4" t="str">
        <f t="shared" si="425"/>
        <v>0</v>
      </c>
      <c r="I2444" s="4" t="str">
        <f t="shared" si="426"/>
        <v>1</v>
      </c>
      <c r="J2444" s="4" t="str">
        <f t="shared" si="427"/>
        <v>11</v>
      </c>
      <c r="K2444" s="4" t="str">
        <f t="shared" si="428"/>
        <v>000</v>
      </c>
      <c r="L2444" s="55" t="str">
        <f t="shared" si="429"/>
        <v>1761990111000</v>
      </c>
      <c r="M2444" s="105">
        <v>1761990111000</v>
      </c>
      <c r="N2444" s="106" t="s">
        <v>21</v>
      </c>
      <c r="O2444" s="108" t="s">
        <v>4007</v>
      </c>
      <c r="P2444" s="101" t="s">
        <v>36</v>
      </c>
      <c r="Q2444" s="33">
        <v>1768019111000</v>
      </c>
      <c r="R2444" s="33" t="s">
        <v>21</v>
      </c>
      <c r="S2444" s="34" t="s">
        <v>4008</v>
      </c>
      <c r="T2444" s="58" t="s">
        <v>24</v>
      </c>
      <c r="U2444" s="58">
        <v>44927</v>
      </c>
      <c r="V2444" s="58">
        <v>44927</v>
      </c>
      <c r="W2444" s="93" t="s">
        <v>25</v>
      </c>
    </row>
    <row r="2445" spans="1:23" s="5" customFormat="1" ht="27" customHeight="1" x14ac:dyDescent="0.25">
      <c r="A2445" s="99">
        <f t="shared" si="419"/>
        <v>1</v>
      </c>
      <c r="B2445" s="97">
        <f t="array" aca="1" ref="B2445" ca="1">IF(AND(MAX(IF(L2444:L3454=L2445,U2444:U3454))=U2445,V2445&lt;=B$1),M2445,"-")</f>
        <v>1761990112000</v>
      </c>
      <c r="C2445" s="4">
        <f t="shared" si="420"/>
        <v>1</v>
      </c>
      <c r="D2445" s="4" t="str">
        <f t="shared" si="421"/>
        <v>7</v>
      </c>
      <c r="E2445" s="4" t="str">
        <f t="shared" si="422"/>
        <v>6</v>
      </c>
      <c r="F2445" s="4" t="str">
        <f t="shared" si="423"/>
        <v>1</v>
      </c>
      <c r="G2445" s="4" t="str">
        <f t="shared" si="424"/>
        <v>99</v>
      </c>
      <c r="H2445" s="4" t="str">
        <f t="shared" si="425"/>
        <v>0</v>
      </c>
      <c r="I2445" s="4" t="str">
        <f t="shared" si="426"/>
        <v>1</v>
      </c>
      <c r="J2445" s="4" t="str">
        <f t="shared" si="427"/>
        <v>12</v>
      </c>
      <c r="K2445" s="4" t="str">
        <f t="shared" si="428"/>
        <v>000</v>
      </c>
      <c r="L2445" s="55" t="str">
        <f t="shared" si="429"/>
        <v>1761990112000</v>
      </c>
      <c r="M2445" s="105">
        <v>1761990112000</v>
      </c>
      <c r="N2445" s="106" t="s">
        <v>21</v>
      </c>
      <c r="O2445" s="108" t="s">
        <v>4009</v>
      </c>
      <c r="P2445" s="101" t="s">
        <v>36</v>
      </c>
      <c r="Q2445" s="33">
        <v>1768019112000</v>
      </c>
      <c r="R2445" s="33" t="s">
        <v>21</v>
      </c>
      <c r="S2445" s="34" t="s">
        <v>4010</v>
      </c>
      <c r="T2445" s="58" t="s">
        <v>24</v>
      </c>
      <c r="U2445" s="58">
        <v>44927</v>
      </c>
      <c r="V2445" s="58">
        <v>44927</v>
      </c>
      <c r="W2445" s="93" t="s">
        <v>25</v>
      </c>
    </row>
    <row r="2446" spans="1:23" s="5" customFormat="1" ht="27" customHeight="1" x14ac:dyDescent="0.25">
      <c r="A2446" s="99">
        <f t="shared" si="419"/>
        <v>1</v>
      </c>
      <c r="B2446" s="97">
        <f t="array" aca="1" ref="B2446" ca="1">IF(AND(MAX(IF(L2445:L3455=L2446,U2445:U3455))=U2446,V2446&lt;=B$1),M2446,"-")</f>
        <v>1761990112999</v>
      </c>
      <c r="C2446" s="4">
        <f t="shared" si="420"/>
        <v>1</v>
      </c>
      <c r="D2446" s="4" t="str">
        <f t="shared" si="421"/>
        <v>7</v>
      </c>
      <c r="E2446" s="4" t="str">
        <f t="shared" si="422"/>
        <v>6</v>
      </c>
      <c r="F2446" s="4" t="str">
        <f t="shared" si="423"/>
        <v>1</v>
      </c>
      <c r="G2446" s="4" t="str">
        <f t="shared" si="424"/>
        <v>99</v>
      </c>
      <c r="H2446" s="4" t="str">
        <f t="shared" si="425"/>
        <v>0</v>
      </c>
      <c r="I2446" s="4" t="str">
        <f t="shared" si="426"/>
        <v>1</v>
      </c>
      <c r="J2446" s="4" t="str">
        <f t="shared" si="427"/>
        <v>12</v>
      </c>
      <c r="K2446" s="4" t="str">
        <f t="shared" si="428"/>
        <v>999</v>
      </c>
      <c r="L2446" s="55" t="str">
        <f t="shared" si="429"/>
        <v>1761990112999</v>
      </c>
      <c r="M2446" s="105">
        <v>1761990112999</v>
      </c>
      <c r="N2446" s="106" t="s">
        <v>40</v>
      </c>
      <c r="O2446" s="108" t="s">
        <v>3865</v>
      </c>
      <c r="P2446" s="101" t="s">
        <v>107</v>
      </c>
      <c r="Q2446" s="33" t="s">
        <v>666</v>
      </c>
      <c r="R2446" s="33" t="s">
        <v>666</v>
      </c>
      <c r="S2446" s="34" t="s">
        <v>666</v>
      </c>
      <c r="T2446" s="58" t="s">
        <v>605</v>
      </c>
      <c r="U2446" s="58">
        <v>45575</v>
      </c>
      <c r="V2446" s="58">
        <v>45575</v>
      </c>
      <c r="W2446" s="93" t="s">
        <v>25</v>
      </c>
    </row>
    <row r="2447" spans="1:23" s="5" customFormat="1" ht="27" customHeight="1" x14ac:dyDescent="0.25">
      <c r="A2447" s="99">
        <f t="shared" si="419"/>
        <v>1</v>
      </c>
      <c r="B2447" s="97">
        <f t="array" aca="1" ref="B2447" ca="1">IF(AND(MAX(IF(L2446:L3456=L2447,U2446:U3456))=U2447,V2447&lt;=B$1),M2447,"-")</f>
        <v>1761990113000</v>
      </c>
      <c r="C2447" s="4">
        <f t="shared" si="420"/>
        <v>1</v>
      </c>
      <c r="D2447" s="4" t="str">
        <f t="shared" si="421"/>
        <v>7</v>
      </c>
      <c r="E2447" s="4" t="str">
        <f t="shared" si="422"/>
        <v>6</v>
      </c>
      <c r="F2447" s="4" t="str">
        <f t="shared" si="423"/>
        <v>1</v>
      </c>
      <c r="G2447" s="4" t="str">
        <f t="shared" si="424"/>
        <v>99</v>
      </c>
      <c r="H2447" s="4" t="str">
        <f t="shared" si="425"/>
        <v>0</v>
      </c>
      <c r="I2447" s="4" t="str">
        <f t="shared" si="426"/>
        <v>1</v>
      </c>
      <c r="J2447" s="4" t="str">
        <f t="shared" si="427"/>
        <v>13</v>
      </c>
      <c r="K2447" s="4" t="str">
        <f t="shared" si="428"/>
        <v>000</v>
      </c>
      <c r="L2447" s="55" t="str">
        <f t="shared" si="429"/>
        <v>1761990113000</v>
      </c>
      <c r="M2447" s="105">
        <v>1761990113000</v>
      </c>
      <c r="N2447" s="106" t="s">
        <v>21</v>
      </c>
      <c r="O2447" s="108" t="s">
        <v>4011</v>
      </c>
      <c r="P2447" s="101" t="s">
        <v>36</v>
      </c>
      <c r="Q2447" s="33">
        <v>1768019113000</v>
      </c>
      <c r="R2447" s="33" t="s">
        <v>21</v>
      </c>
      <c r="S2447" s="34" t="s">
        <v>4012</v>
      </c>
      <c r="T2447" s="58" t="s">
        <v>24</v>
      </c>
      <c r="U2447" s="58">
        <v>44927</v>
      </c>
      <c r="V2447" s="58">
        <v>44927</v>
      </c>
      <c r="W2447" s="93" t="s">
        <v>25</v>
      </c>
    </row>
    <row r="2448" spans="1:23" s="5" customFormat="1" ht="27" customHeight="1" x14ac:dyDescent="0.25">
      <c r="A2448" s="99">
        <f t="shared" si="419"/>
        <v>1</v>
      </c>
      <c r="B2448" s="97">
        <f t="array" aca="1" ref="B2448" ca="1">IF(AND(MAX(IF(L2447:L3457=L2448,U2447:U3457))=U2448,V2448&lt;=B$1),M2448,"-")</f>
        <v>1761990114000</v>
      </c>
      <c r="C2448" s="4">
        <f t="shared" si="420"/>
        <v>1</v>
      </c>
      <c r="D2448" s="4" t="str">
        <f t="shared" si="421"/>
        <v>7</v>
      </c>
      <c r="E2448" s="4" t="str">
        <f t="shared" si="422"/>
        <v>6</v>
      </c>
      <c r="F2448" s="4" t="str">
        <f t="shared" si="423"/>
        <v>1</v>
      </c>
      <c r="G2448" s="4" t="str">
        <f t="shared" si="424"/>
        <v>99</v>
      </c>
      <c r="H2448" s="4" t="str">
        <f t="shared" si="425"/>
        <v>0</v>
      </c>
      <c r="I2448" s="4" t="str">
        <f t="shared" si="426"/>
        <v>1</v>
      </c>
      <c r="J2448" s="4" t="str">
        <f t="shared" si="427"/>
        <v>14</v>
      </c>
      <c r="K2448" s="4" t="str">
        <f t="shared" si="428"/>
        <v>000</v>
      </c>
      <c r="L2448" s="55" t="str">
        <f t="shared" si="429"/>
        <v>1761990114000</v>
      </c>
      <c r="M2448" s="105">
        <v>1761990114000</v>
      </c>
      <c r="N2448" s="106" t="s">
        <v>21</v>
      </c>
      <c r="O2448" s="108" t="s">
        <v>4013</v>
      </c>
      <c r="P2448" s="101" t="s">
        <v>36</v>
      </c>
      <c r="Q2448" s="33">
        <v>1768019114000</v>
      </c>
      <c r="R2448" s="33" t="s">
        <v>21</v>
      </c>
      <c r="S2448" s="34" t="s">
        <v>4014</v>
      </c>
      <c r="T2448" s="58" t="s">
        <v>24</v>
      </c>
      <c r="U2448" s="58">
        <v>44927</v>
      </c>
      <c r="V2448" s="58">
        <v>44927</v>
      </c>
      <c r="W2448" s="93" t="s">
        <v>25</v>
      </c>
    </row>
    <row r="2449" spans="1:23" s="5" customFormat="1" ht="27" customHeight="1" x14ac:dyDescent="0.25">
      <c r="A2449" s="99">
        <f t="shared" si="419"/>
        <v>1</v>
      </c>
      <c r="B2449" s="97">
        <f t="array" aca="1" ref="B2449" ca="1">IF(AND(MAX(IF(L2448:L3458=L2449,U2448:U3458))=U2449,V2449&lt;=B$1),M2449,"-")</f>
        <v>1761990114001</v>
      </c>
      <c r="C2449" s="4">
        <f t="shared" si="420"/>
        <v>1</v>
      </c>
      <c r="D2449" s="4" t="str">
        <f t="shared" si="421"/>
        <v>7</v>
      </c>
      <c r="E2449" s="4" t="str">
        <f t="shared" si="422"/>
        <v>6</v>
      </c>
      <c r="F2449" s="4" t="str">
        <f t="shared" si="423"/>
        <v>1</v>
      </c>
      <c r="G2449" s="4" t="str">
        <f t="shared" si="424"/>
        <v>99</v>
      </c>
      <c r="H2449" s="4" t="str">
        <f t="shared" si="425"/>
        <v>0</v>
      </c>
      <c r="I2449" s="4" t="str">
        <f t="shared" si="426"/>
        <v>1</v>
      </c>
      <c r="J2449" s="4" t="str">
        <f t="shared" si="427"/>
        <v>14</v>
      </c>
      <c r="K2449" s="4" t="str">
        <f t="shared" si="428"/>
        <v>001</v>
      </c>
      <c r="L2449" s="55" t="str">
        <f t="shared" si="429"/>
        <v>1761990114001</v>
      </c>
      <c r="M2449" s="105">
        <v>1761990114001</v>
      </c>
      <c r="N2449" s="106" t="s">
        <v>40</v>
      </c>
      <c r="O2449" s="108" t="s">
        <v>4015</v>
      </c>
      <c r="P2449" s="101" t="s">
        <v>36</v>
      </c>
      <c r="Q2449" s="33">
        <v>1768019114001</v>
      </c>
      <c r="R2449" s="33" t="s">
        <v>40</v>
      </c>
      <c r="S2449" s="34" t="s">
        <v>4016</v>
      </c>
      <c r="T2449" s="58" t="s">
        <v>24</v>
      </c>
      <c r="U2449" s="58">
        <v>44927</v>
      </c>
      <c r="V2449" s="58">
        <v>44927</v>
      </c>
      <c r="W2449" s="93" t="s">
        <v>25</v>
      </c>
    </row>
    <row r="2450" spans="1:23" s="5" customFormat="1" ht="27" customHeight="1" x14ac:dyDescent="0.25">
      <c r="A2450" s="99">
        <f t="shared" si="419"/>
        <v>1</v>
      </c>
      <c r="B2450" s="97">
        <f t="array" aca="1" ref="B2450" ca="1">IF(AND(MAX(IF(L2449:L3459=L2450,U2449:U3459))=U2450,V2450&lt;=B$1),M2450,"-")</f>
        <v>1761990115000</v>
      </c>
      <c r="C2450" s="4">
        <f t="shared" si="420"/>
        <v>1</v>
      </c>
      <c r="D2450" s="4" t="str">
        <f t="shared" si="421"/>
        <v>7</v>
      </c>
      <c r="E2450" s="4" t="str">
        <f t="shared" si="422"/>
        <v>6</v>
      </c>
      <c r="F2450" s="4" t="str">
        <f t="shared" si="423"/>
        <v>1</v>
      </c>
      <c r="G2450" s="4" t="str">
        <f t="shared" si="424"/>
        <v>99</v>
      </c>
      <c r="H2450" s="4" t="str">
        <f t="shared" si="425"/>
        <v>0</v>
      </c>
      <c r="I2450" s="4" t="str">
        <f t="shared" si="426"/>
        <v>1</v>
      </c>
      <c r="J2450" s="4" t="str">
        <f t="shared" si="427"/>
        <v>15</v>
      </c>
      <c r="K2450" s="4" t="str">
        <f t="shared" si="428"/>
        <v>000</v>
      </c>
      <c r="L2450" s="55" t="str">
        <f t="shared" si="429"/>
        <v>1761990115000</v>
      </c>
      <c r="M2450" s="105">
        <v>1761990115000</v>
      </c>
      <c r="N2450" s="106" t="s">
        <v>21</v>
      </c>
      <c r="O2450" s="108" t="s">
        <v>4017</v>
      </c>
      <c r="P2450" s="101" t="s">
        <v>36</v>
      </c>
      <c r="Q2450" s="33">
        <v>1768019115000</v>
      </c>
      <c r="R2450" s="33" t="s">
        <v>21</v>
      </c>
      <c r="S2450" s="34" t="s">
        <v>4018</v>
      </c>
      <c r="T2450" s="58" t="s">
        <v>24</v>
      </c>
      <c r="U2450" s="58">
        <v>44927</v>
      </c>
      <c r="V2450" s="58">
        <v>44927</v>
      </c>
      <c r="W2450" s="93" t="s">
        <v>25</v>
      </c>
    </row>
    <row r="2451" spans="1:23" s="5" customFormat="1" ht="27" customHeight="1" x14ac:dyDescent="0.25">
      <c r="A2451" s="99">
        <f t="shared" si="419"/>
        <v>1</v>
      </c>
      <c r="B2451" s="97">
        <f t="array" aca="1" ref="B2451" ca="1">IF(AND(MAX(IF(L2450:L3460=L2451,U2450:U3460))=U2451,V2451&lt;=B$1),M2451,"-")</f>
        <v>1761990116000</v>
      </c>
      <c r="C2451" s="4">
        <f t="shared" si="420"/>
        <v>1</v>
      </c>
      <c r="D2451" s="4" t="str">
        <f t="shared" si="421"/>
        <v>7</v>
      </c>
      <c r="E2451" s="4" t="str">
        <f t="shared" si="422"/>
        <v>6</v>
      </c>
      <c r="F2451" s="4" t="str">
        <f t="shared" si="423"/>
        <v>1</v>
      </c>
      <c r="G2451" s="4" t="str">
        <f t="shared" si="424"/>
        <v>99</v>
      </c>
      <c r="H2451" s="4" t="str">
        <f t="shared" si="425"/>
        <v>0</v>
      </c>
      <c r="I2451" s="4" t="str">
        <f t="shared" si="426"/>
        <v>1</v>
      </c>
      <c r="J2451" s="4" t="str">
        <f t="shared" si="427"/>
        <v>16</v>
      </c>
      <c r="K2451" s="4" t="str">
        <f t="shared" si="428"/>
        <v>000</v>
      </c>
      <c r="L2451" s="55" t="str">
        <f t="shared" si="429"/>
        <v>1761990116000</v>
      </c>
      <c r="M2451" s="105">
        <v>1761990116000</v>
      </c>
      <c r="N2451" s="106" t="s">
        <v>21</v>
      </c>
      <c r="O2451" s="108" t="s">
        <v>4019</v>
      </c>
      <c r="P2451" s="101" t="s">
        <v>36</v>
      </c>
      <c r="Q2451" s="33">
        <v>1768019116000</v>
      </c>
      <c r="R2451" s="33" t="s">
        <v>21</v>
      </c>
      <c r="S2451" s="34" t="s">
        <v>4020</v>
      </c>
      <c r="T2451" s="58" t="s">
        <v>24</v>
      </c>
      <c r="U2451" s="58">
        <v>44927</v>
      </c>
      <c r="V2451" s="58">
        <v>44927</v>
      </c>
      <c r="W2451" s="93" t="s">
        <v>25</v>
      </c>
    </row>
    <row r="2452" spans="1:23" s="5" customFormat="1" ht="27" customHeight="1" x14ac:dyDescent="0.25">
      <c r="A2452" s="99">
        <f t="shared" si="419"/>
        <v>1</v>
      </c>
      <c r="B2452" s="97">
        <f t="array" aca="1" ref="B2452" ca="1">IF(AND(MAX(IF(L2451:L3461=L2452,U2451:U3461))=U2452,V2452&lt;=B$1),M2452,"-")</f>
        <v>1761990117000</v>
      </c>
      <c r="C2452" s="4">
        <f t="shared" si="420"/>
        <v>1</v>
      </c>
      <c r="D2452" s="4" t="str">
        <f t="shared" si="421"/>
        <v>7</v>
      </c>
      <c r="E2452" s="4" t="str">
        <f t="shared" si="422"/>
        <v>6</v>
      </c>
      <c r="F2452" s="4" t="str">
        <f t="shared" si="423"/>
        <v>1</v>
      </c>
      <c r="G2452" s="4" t="str">
        <f t="shared" si="424"/>
        <v>99</v>
      </c>
      <c r="H2452" s="4" t="str">
        <f t="shared" si="425"/>
        <v>0</v>
      </c>
      <c r="I2452" s="4" t="str">
        <f t="shared" si="426"/>
        <v>1</v>
      </c>
      <c r="J2452" s="4" t="str">
        <f t="shared" si="427"/>
        <v>17</v>
      </c>
      <c r="K2452" s="4" t="str">
        <f t="shared" si="428"/>
        <v>000</v>
      </c>
      <c r="L2452" s="55" t="str">
        <f t="shared" si="429"/>
        <v>1761990117000</v>
      </c>
      <c r="M2452" s="105">
        <v>1761990117000</v>
      </c>
      <c r="N2452" s="106" t="s">
        <v>21</v>
      </c>
      <c r="O2452" s="108" t="s">
        <v>4021</v>
      </c>
      <c r="P2452" s="101" t="s">
        <v>36</v>
      </c>
      <c r="Q2452" s="33">
        <v>1768019117000</v>
      </c>
      <c r="R2452" s="33" t="s">
        <v>21</v>
      </c>
      <c r="S2452" s="34" t="s">
        <v>4022</v>
      </c>
      <c r="T2452" s="58" t="s">
        <v>24</v>
      </c>
      <c r="U2452" s="58">
        <v>44927</v>
      </c>
      <c r="V2452" s="58">
        <v>44927</v>
      </c>
      <c r="W2452" s="93" t="s">
        <v>25</v>
      </c>
    </row>
    <row r="2453" spans="1:23" s="5" customFormat="1" ht="27" customHeight="1" x14ac:dyDescent="0.25">
      <c r="A2453" s="99">
        <f t="shared" si="419"/>
        <v>1</v>
      </c>
      <c r="B2453" s="97">
        <f t="array" aca="1" ref="B2453" ca="1">IF(AND(MAX(IF(L2452:L3462=L2453,U2452:U3462))=U2453,V2453&lt;=B$1),M2453,"-")</f>
        <v>1761990118000</v>
      </c>
      <c r="C2453" s="4">
        <f t="shared" si="420"/>
        <v>1</v>
      </c>
      <c r="D2453" s="4" t="str">
        <f t="shared" si="421"/>
        <v>7</v>
      </c>
      <c r="E2453" s="4" t="str">
        <f t="shared" si="422"/>
        <v>6</v>
      </c>
      <c r="F2453" s="4" t="str">
        <f t="shared" si="423"/>
        <v>1</v>
      </c>
      <c r="G2453" s="4" t="str">
        <f t="shared" si="424"/>
        <v>99</v>
      </c>
      <c r="H2453" s="4" t="str">
        <f t="shared" si="425"/>
        <v>0</v>
      </c>
      <c r="I2453" s="4" t="str">
        <f t="shared" si="426"/>
        <v>1</v>
      </c>
      <c r="J2453" s="4" t="str">
        <f t="shared" si="427"/>
        <v>18</v>
      </c>
      <c r="K2453" s="4" t="str">
        <f t="shared" si="428"/>
        <v>000</v>
      </c>
      <c r="L2453" s="55" t="str">
        <f t="shared" si="429"/>
        <v>1761990118000</v>
      </c>
      <c r="M2453" s="105">
        <v>1761990118000</v>
      </c>
      <c r="N2453" s="106" t="s">
        <v>21</v>
      </c>
      <c r="O2453" s="108" t="s">
        <v>4023</v>
      </c>
      <c r="P2453" s="101" t="s">
        <v>36</v>
      </c>
      <c r="Q2453" s="33">
        <v>1768019118000</v>
      </c>
      <c r="R2453" s="33" t="s">
        <v>21</v>
      </c>
      <c r="S2453" s="34" t="s">
        <v>4024</v>
      </c>
      <c r="T2453" s="58" t="s">
        <v>24</v>
      </c>
      <c r="U2453" s="58">
        <v>44927</v>
      </c>
      <c r="V2453" s="58">
        <v>44927</v>
      </c>
      <c r="W2453" s="93" t="s">
        <v>25</v>
      </c>
    </row>
    <row r="2454" spans="1:23" s="5" customFormat="1" ht="27" customHeight="1" x14ac:dyDescent="0.25">
      <c r="A2454" s="99">
        <f t="shared" si="419"/>
        <v>1</v>
      </c>
      <c r="B2454" s="97">
        <f t="array" aca="1" ref="B2454" ca="1">IF(AND(MAX(IF(L2453:L3463=L2454,U2453:U3463))=U2454,V2454&lt;=B$1),M2454,"-")</f>
        <v>1761990119000</v>
      </c>
      <c r="C2454" s="4">
        <f t="shared" si="420"/>
        <v>1</v>
      </c>
      <c r="D2454" s="4" t="str">
        <f t="shared" si="421"/>
        <v>7</v>
      </c>
      <c r="E2454" s="4" t="str">
        <f t="shared" si="422"/>
        <v>6</v>
      </c>
      <c r="F2454" s="4" t="str">
        <f t="shared" si="423"/>
        <v>1</v>
      </c>
      <c r="G2454" s="4" t="str">
        <f t="shared" si="424"/>
        <v>99</v>
      </c>
      <c r="H2454" s="4" t="str">
        <f t="shared" si="425"/>
        <v>0</v>
      </c>
      <c r="I2454" s="4" t="str">
        <f t="shared" si="426"/>
        <v>1</v>
      </c>
      <c r="J2454" s="4" t="str">
        <f t="shared" si="427"/>
        <v>19</v>
      </c>
      <c r="K2454" s="4" t="str">
        <f t="shared" si="428"/>
        <v>000</v>
      </c>
      <c r="L2454" s="55" t="str">
        <f t="shared" si="429"/>
        <v>1761990119000</v>
      </c>
      <c r="M2454" s="105">
        <v>1761990119000</v>
      </c>
      <c r="N2454" s="106" t="s">
        <v>21</v>
      </c>
      <c r="O2454" s="108" t="s">
        <v>4025</v>
      </c>
      <c r="P2454" s="101" t="s">
        <v>36</v>
      </c>
      <c r="Q2454" s="33">
        <v>1768019119000</v>
      </c>
      <c r="R2454" s="33" t="s">
        <v>21</v>
      </c>
      <c r="S2454" s="34" t="s">
        <v>4026</v>
      </c>
      <c r="T2454" s="58" t="s">
        <v>24</v>
      </c>
      <c r="U2454" s="58">
        <v>44927</v>
      </c>
      <c r="V2454" s="58">
        <v>44927</v>
      </c>
      <c r="W2454" s="93" t="s">
        <v>25</v>
      </c>
    </row>
    <row r="2455" spans="1:23" s="5" customFormat="1" ht="27" customHeight="1" x14ac:dyDescent="0.25">
      <c r="A2455" s="99">
        <f t="shared" si="419"/>
        <v>1</v>
      </c>
      <c r="B2455" s="97">
        <f t="array" aca="1" ref="B2455" ca="1">IF(AND(MAX(IF(L2454:L3464=L2455,U2454:U3464))=U2455,V2455&lt;=B$1),M2455,"-")</f>
        <v>1761990119001</v>
      </c>
      <c r="C2455" s="4">
        <f t="shared" si="420"/>
        <v>1</v>
      </c>
      <c r="D2455" s="4" t="str">
        <f t="shared" si="421"/>
        <v>7</v>
      </c>
      <c r="E2455" s="4" t="str">
        <f t="shared" si="422"/>
        <v>6</v>
      </c>
      <c r="F2455" s="4" t="str">
        <f t="shared" si="423"/>
        <v>1</v>
      </c>
      <c r="G2455" s="4" t="str">
        <f t="shared" si="424"/>
        <v>99</v>
      </c>
      <c r="H2455" s="4" t="str">
        <f t="shared" si="425"/>
        <v>0</v>
      </c>
      <c r="I2455" s="4" t="str">
        <f t="shared" si="426"/>
        <v>1</v>
      </c>
      <c r="J2455" s="4" t="str">
        <f t="shared" si="427"/>
        <v>19</v>
      </c>
      <c r="K2455" s="4" t="str">
        <f t="shared" si="428"/>
        <v>001</v>
      </c>
      <c r="L2455" s="55" t="str">
        <f t="shared" si="429"/>
        <v>1761990119001</v>
      </c>
      <c r="M2455" s="105">
        <v>1761990119001</v>
      </c>
      <c r="N2455" s="106" t="s">
        <v>40</v>
      </c>
      <c r="O2455" s="108" t="s">
        <v>4027</v>
      </c>
      <c r="P2455" s="101" t="s">
        <v>36</v>
      </c>
      <c r="Q2455" s="33">
        <v>1748019119001</v>
      </c>
      <c r="R2455" s="33" t="s">
        <v>40</v>
      </c>
      <c r="S2455" s="34" t="s">
        <v>4028</v>
      </c>
      <c r="T2455" s="58" t="s">
        <v>24</v>
      </c>
      <c r="U2455" s="58">
        <v>44927</v>
      </c>
      <c r="V2455" s="58">
        <v>44927</v>
      </c>
      <c r="W2455" s="93" t="s">
        <v>25</v>
      </c>
    </row>
    <row r="2456" spans="1:23" s="5" customFormat="1" ht="27" customHeight="1" x14ac:dyDescent="0.25">
      <c r="A2456" s="99">
        <f t="shared" si="419"/>
        <v>1</v>
      </c>
      <c r="B2456" s="97">
        <f t="array" aca="1" ref="B2456" ca="1">IF(AND(MAX(IF(L2455:L3465=L2456,U2455:U3465))=U2456,V2456&lt;=B$1),M2456,"-")</f>
        <v>1761990120000</v>
      </c>
      <c r="C2456" s="4">
        <f t="shared" si="420"/>
        <v>1</v>
      </c>
      <c r="D2456" s="4" t="str">
        <f t="shared" si="421"/>
        <v>7</v>
      </c>
      <c r="E2456" s="4" t="str">
        <f t="shared" si="422"/>
        <v>6</v>
      </c>
      <c r="F2456" s="4" t="str">
        <f t="shared" si="423"/>
        <v>1</v>
      </c>
      <c r="G2456" s="4" t="str">
        <f t="shared" si="424"/>
        <v>99</v>
      </c>
      <c r="H2456" s="4" t="str">
        <f t="shared" si="425"/>
        <v>0</v>
      </c>
      <c r="I2456" s="4" t="str">
        <f t="shared" si="426"/>
        <v>1</v>
      </c>
      <c r="J2456" s="4" t="str">
        <f t="shared" si="427"/>
        <v>20</v>
      </c>
      <c r="K2456" s="4" t="str">
        <f t="shared" si="428"/>
        <v>000</v>
      </c>
      <c r="L2456" s="55" t="str">
        <f t="shared" si="429"/>
        <v>1761990120000</v>
      </c>
      <c r="M2456" s="105">
        <v>1761990120000</v>
      </c>
      <c r="N2456" s="106" t="s">
        <v>21</v>
      </c>
      <c r="O2456" s="108" t="s">
        <v>4029</v>
      </c>
      <c r="P2456" s="101" t="s">
        <v>36</v>
      </c>
      <c r="Q2456" s="33">
        <v>1768019120000</v>
      </c>
      <c r="R2456" s="33" t="s">
        <v>21</v>
      </c>
      <c r="S2456" s="34" t="s">
        <v>4030</v>
      </c>
      <c r="T2456" s="58" t="s">
        <v>24</v>
      </c>
      <c r="U2456" s="58">
        <v>44927</v>
      </c>
      <c r="V2456" s="58">
        <v>44927</v>
      </c>
      <c r="W2456" s="93" t="s">
        <v>25</v>
      </c>
    </row>
    <row r="2457" spans="1:23" s="5" customFormat="1" ht="27" customHeight="1" x14ac:dyDescent="0.25">
      <c r="A2457" s="99">
        <f t="shared" si="419"/>
        <v>1</v>
      </c>
      <c r="B2457" s="97">
        <f t="array" aca="1" ref="B2457" ca="1">IF(AND(MAX(IF(L2456:L3466=L2457,U2456:U3466))=U2457,V2457&lt;=B$1),M2457,"-")</f>
        <v>1761990121000</v>
      </c>
      <c r="C2457" s="4">
        <f t="shared" si="420"/>
        <v>1</v>
      </c>
      <c r="D2457" s="4" t="str">
        <f t="shared" si="421"/>
        <v>7</v>
      </c>
      <c r="E2457" s="4" t="str">
        <f t="shared" si="422"/>
        <v>6</v>
      </c>
      <c r="F2457" s="4" t="str">
        <f t="shared" si="423"/>
        <v>1</v>
      </c>
      <c r="G2457" s="4" t="str">
        <f t="shared" si="424"/>
        <v>99</v>
      </c>
      <c r="H2457" s="4" t="str">
        <f t="shared" si="425"/>
        <v>0</v>
      </c>
      <c r="I2457" s="4" t="str">
        <f t="shared" si="426"/>
        <v>1</v>
      </c>
      <c r="J2457" s="4" t="str">
        <f t="shared" si="427"/>
        <v>21</v>
      </c>
      <c r="K2457" s="4" t="str">
        <f t="shared" si="428"/>
        <v>000</v>
      </c>
      <c r="L2457" s="55" t="str">
        <f t="shared" si="429"/>
        <v>1761990121000</v>
      </c>
      <c r="M2457" s="105">
        <v>1761990121000</v>
      </c>
      <c r="N2457" s="106" t="s">
        <v>21</v>
      </c>
      <c r="O2457" s="108" t="s">
        <v>4031</v>
      </c>
      <c r="P2457" s="101" t="s">
        <v>36</v>
      </c>
      <c r="Q2457" s="33">
        <v>1768019121000</v>
      </c>
      <c r="R2457" s="33" t="s">
        <v>21</v>
      </c>
      <c r="S2457" s="34" t="s">
        <v>4032</v>
      </c>
      <c r="T2457" s="58" t="s">
        <v>24</v>
      </c>
      <c r="U2457" s="58">
        <v>44927</v>
      </c>
      <c r="V2457" s="58">
        <v>44927</v>
      </c>
      <c r="W2457" s="93" t="s">
        <v>25</v>
      </c>
    </row>
    <row r="2458" spans="1:23" s="5" customFormat="1" ht="27" customHeight="1" x14ac:dyDescent="0.25">
      <c r="A2458" s="99">
        <f t="shared" si="419"/>
        <v>1</v>
      </c>
      <c r="B2458" s="97">
        <f t="array" aca="1" ref="B2458" ca="1">IF(AND(MAX(IF(L2457:L3467=L2458,U2457:U3467))=U2458,V2458&lt;=B$1),M2458,"-")</f>
        <v>1761990122000</v>
      </c>
      <c r="C2458" s="4">
        <f t="shared" si="420"/>
        <v>1</v>
      </c>
      <c r="D2458" s="4" t="str">
        <f t="shared" si="421"/>
        <v>7</v>
      </c>
      <c r="E2458" s="4" t="str">
        <f t="shared" si="422"/>
        <v>6</v>
      </c>
      <c r="F2458" s="4" t="str">
        <f t="shared" si="423"/>
        <v>1</v>
      </c>
      <c r="G2458" s="4" t="str">
        <f t="shared" si="424"/>
        <v>99</v>
      </c>
      <c r="H2458" s="4" t="str">
        <f t="shared" si="425"/>
        <v>0</v>
      </c>
      <c r="I2458" s="4" t="str">
        <f t="shared" si="426"/>
        <v>1</v>
      </c>
      <c r="J2458" s="4" t="str">
        <f t="shared" si="427"/>
        <v>22</v>
      </c>
      <c r="K2458" s="4" t="str">
        <f t="shared" si="428"/>
        <v>000</v>
      </c>
      <c r="L2458" s="55" t="str">
        <f t="shared" si="429"/>
        <v>1761990122000</v>
      </c>
      <c r="M2458" s="105">
        <v>1761990122000</v>
      </c>
      <c r="N2458" s="106" t="s">
        <v>21</v>
      </c>
      <c r="O2458" s="108" t="s">
        <v>4033</v>
      </c>
      <c r="P2458" s="101" t="s">
        <v>36</v>
      </c>
      <c r="Q2458" s="33">
        <v>1768019122000</v>
      </c>
      <c r="R2458" s="33" t="s">
        <v>21</v>
      </c>
      <c r="S2458" s="34" t="s">
        <v>4034</v>
      </c>
      <c r="T2458" s="58" t="s">
        <v>24</v>
      </c>
      <c r="U2458" s="58">
        <v>44927</v>
      </c>
      <c r="V2458" s="58">
        <v>44927</v>
      </c>
      <c r="W2458" s="93" t="s">
        <v>25</v>
      </c>
    </row>
    <row r="2459" spans="1:23" s="5" customFormat="1" ht="27" customHeight="1" x14ac:dyDescent="0.25">
      <c r="A2459" s="99">
        <f t="shared" si="419"/>
        <v>1</v>
      </c>
      <c r="B2459" s="97">
        <f t="array" aca="1" ref="B2459" ca="1">IF(AND(MAX(IF(L2458:L3468=L2459,U2458:U3468))=U2459,V2459&lt;=B$1),M2459,"-")</f>
        <v>1761990123000</v>
      </c>
      <c r="C2459" s="4">
        <f t="shared" si="420"/>
        <v>1</v>
      </c>
      <c r="D2459" s="4" t="str">
        <f t="shared" si="421"/>
        <v>7</v>
      </c>
      <c r="E2459" s="4" t="str">
        <f t="shared" si="422"/>
        <v>6</v>
      </c>
      <c r="F2459" s="4" t="str">
        <f t="shared" si="423"/>
        <v>1</v>
      </c>
      <c r="G2459" s="4" t="str">
        <f t="shared" si="424"/>
        <v>99</v>
      </c>
      <c r="H2459" s="4" t="str">
        <f t="shared" si="425"/>
        <v>0</v>
      </c>
      <c r="I2459" s="4" t="str">
        <f t="shared" si="426"/>
        <v>1</v>
      </c>
      <c r="J2459" s="4" t="str">
        <f t="shared" si="427"/>
        <v>23</v>
      </c>
      <c r="K2459" s="4" t="str">
        <f t="shared" si="428"/>
        <v>000</v>
      </c>
      <c r="L2459" s="55" t="str">
        <f t="shared" si="429"/>
        <v>1761990123000</v>
      </c>
      <c r="M2459" s="105">
        <v>1761990123000</v>
      </c>
      <c r="N2459" s="106" t="s">
        <v>21</v>
      </c>
      <c r="O2459" s="108" t="s">
        <v>4035</v>
      </c>
      <c r="P2459" s="101" t="s">
        <v>36</v>
      </c>
      <c r="Q2459" s="33">
        <v>1768019123000</v>
      </c>
      <c r="R2459" s="33" t="s">
        <v>21</v>
      </c>
      <c r="S2459" s="34" t="s">
        <v>4036</v>
      </c>
      <c r="T2459" s="58" t="s">
        <v>24</v>
      </c>
      <c r="U2459" s="58">
        <v>44927</v>
      </c>
      <c r="V2459" s="58">
        <v>44927</v>
      </c>
      <c r="W2459" s="93" t="s">
        <v>25</v>
      </c>
    </row>
    <row r="2460" spans="1:23" s="5" customFormat="1" ht="27" customHeight="1" x14ac:dyDescent="0.25">
      <c r="A2460" s="99">
        <f t="shared" si="419"/>
        <v>1</v>
      </c>
      <c r="B2460" s="97">
        <f t="array" aca="1" ref="B2460" ca="1">IF(AND(MAX(IF(L2459:L3469=L2460,U2459:U3469))=U2460,V2460&lt;=B$1),M2460,"-")</f>
        <v>1761990124000</v>
      </c>
      <c r="C2460" s="4">
        <f t="shared" si="420"/>
        <v>1</v>
      </c>
      <c r="D2460" s="4" t="str">
        <f t="shared" si="421"/>
        <v>7</v>
      </c>
      <c r="E2460" s="4" t="str">
        <f t="shared" si="422"/>
        <v>6</v>
      </c>
      <c r="F2460" s="4" t="str">
        <f t="shared" si="423"/>
        <v>1</v>
      </c>
      <c r="G2460" s="4" t="str">
        <f t="shared" si="424"/>
        <v>99</v>
      </c>
      <c r="H2460" s="4" t="str">
        <f t="shared" si="425"/>
        <v>0</v>
      </c>
      <c r="I2460" s="4" t="str">
        <f t="shared" si="426"/>
        <v>1</v>
      </c>
      <c r="J2460" s="4" t="str">
        <f t="shared" si="427"/>
        <v>24</v>
      </c>
      <c r="K2460" s="4" t="str">
        <f t="shared" si="428"/>
        <v>000</v>
      </c>
      <c r="L2460" s="55" t="str">
        <f t="shared" si="429"/>
        <v>1761990124000</v>
      </c>
      <c r="M2460" s="105">
        <v>1761990124000</v>
      </c>
      <c r="N2460" s="106" t="s">
        <v>21</v>
      </c>
      <c r="O2460" s="108" t="s">
        <v>4037</v>
      </c>
      <c r="P2460" s="101" t="s">
        <v>36</v>
      </c>
      <c r="Q2460" s="33">
        <v>1768019124000</v>
      </c>
      <c r="R2460" s="33" t="s">
        <v>21</v>
      </c>
      <c r="S2460" s="34" t="s">
        <v>4038</v>
      </c>
      <c r="T2460" s="58" t="s">
        <v>24</v>
      </c>
      <c r="U2460" s="58">
        <v>44927</v>
      </c>
      <c r="V2460" s="58">
        <v>44927</v>
      </c>
      <c r="W2460" s="93" t="s">
        <v>25</v>
      </c>
    </row>
    <row r="2461" spans="1:23" s="5" customFormat="1" ht="27" customHeight="1" x14ac:dyDescent="0.25">
      <c r="A2461" s="99">
        <f t="shared" si="419"/>
        <v>1</v>
      </c>
      <c r="B2461" s="97">
        <f t="array" aca="1" ref="B2461" ca="1">IF(AND(MAX(IF(L2460:L3470=L2461,U2460:U3470))=U2461,V2461&lt;=B$1),M2461,"-")</f>
        <v>1761990125000</v>
      </c>
      <c r="C2461" s="4">
        <f t="shared" si="420"/>
        <v>1</v>
      </c>
      <c r="D2461" s="4" t="str">
        <f t="shared" si="421"/>
        <v>7</v>
      </c>
      <c r="E2461" s="4" t="str">
        <f t="shared" si="422"/>
        <v>6</v>
      </c>
      <c r="F2461" s="4" t="str">
        <f t="shared" si="423"/>
        <v>1</v>
      </c>
      <c r="G2461" s="4" t="str">
        <f t="shared" si="424"/>
        <v>99</v>
      </c>
      <c r="H2461" s="4" t="str">
        <f t="shared" si="425"/>
        <v>0</v>
      </c>
      <c r="I2461" s="4" t="str">
        <f t="shared" si="426"/>
        <v>1</v>
      </c>
      <c r="J2461" s="4" t="str">
        <f t="shared" si="427"/>
        <v>25</v>
      </c>
      <c r="K2461" s="4" t="str">
        <f t="shared" si="428"/>
        <v>000</v>
      </c>
      <c r="L2461" s="55" t="str">
        <f t="shared" si="429"/>
        <v>1761990125000</v>
      </c>
      <c r="M2461" s="105">
        <v>1761990125000</v>
      </c>
      <c r="N2461" s="106" t="s">
        <v>21</v>
      </c>
      <c r="O2461" s="108" t="s">
        <v>4039</v>
      </c>
      <c r="P2461" s="101" t="s">
        <v>36</v>
      </c>
      <c r="Q2461" s="33">
        <v>1768019125000</v>
      </c>
      <c r="R2461" s="33" t="s">
        <v>21</v>
      </c>
      <c r="S2461" s="34" t="s">
        <v>4040</v>
      </c>
      <c r="T2461" s="58" t="s">
        <v>24</v>
      </c>
      <c r="U2461" s="58">
        <v>44927</v>
      </c>
      <c r="V2461" s="58">
        <v>44927</v>
      </c>
      <c r="W2461" s="93" t="s">
        <v>25</v>
      </c>
    </row>
    <row r="2462" spans="1:23" s="5" customFormat="1" ht="27" customHeight="1" x14ac:dyDescent="0.25">
      <c r="A2462" s="99">
        <f t="shared" si="419"/>
        <v>1</v>
      </c>
      <c r="B2462" s="97">
        <f t="array" aca="1" ref="B2462" ca="1">IF(AND(MAX(IF(L2461:L3471=L2462,U2461:U3471))=U2462,V2462&lt;=B$1),M2462,"-")</f>
        <v>1761990126000</v>
      </c>
      <c r="C2462" s="4">
        <f t="shared" si="420"/>
        <v>1</v>
      </c>
      <c r="D2462" s="4" t="str">
        <f t="shared" si="421"/>
        <v>7</v>
      </c>
      <c r="E2462" s="4" t="str">
        <f t="shared" si="422"/>
        <v>6</v>
      </c>
      <c r="F2462" s="4" t="str">
        <f t="shared" si="423"/>
        <v>1</v>
      </c>
      <c r="G2462" s="4" t="str">
        <f t="shared" si="424"/>
        <v>99</v>
      </c>
      <c r="H2462" s="4" t="str">
        <f t="shared" si="425"/>
        <v>0</v>
      </c>
      <c r="I2462" s="4" t="str">
        <f t="shared" si="426"/>
        <v>1</v>
      </c>
      <c r="J2462" s="4" t="str">
        <f t="shared" si="427"/>
        <v>26</v>
      </c>
      <c r="K2462" s="4" t="str">
        <f t="shared" si="428"/>
        <v>000</v>
      </c>
      <c r="L2462" s="55" t="str">
        <f t="shared" si="429"/>
        <v>1761990126000</v>
      </c>
      <c r="M2462" s="105">
        <v>1761990126000</v>
      </c>
      <c r="N2462" s="106" t="s">
        <v>21</v>
      </c>
      <c r="O2462" s="108" t="s">
        <v>4041</v>
      </c>
      <c r="P2462" s="101" t="s">
        <v>107</v>
      </c>
      <c r="Q2462" s="33" t="s">
        <v>25</v>
      </c>
      <c r="R2462" s="33" t="s">
        <v>25</v>
      </c>
      <c r="S2462" s="34" t="s">
        <v>25</v>
      </c>
      <c r="T2462" s="58" t="s">
        <v>24</v>
      </c>
      <c r="U2462" s="58">
        <v>44927</v>
      </c>
      <c r="V2462" s="58">
        <v>44927</v>
      </c>
      <c r="W2462" s="93" t="s">
        <v>25</v>
      </c>
    </row>
    <row r="2463" spans="1:23" s="5" customFormat="1" ht="27" customHeight="1" x14ac:dyDescent="0.25">
      <c r="A2463" s="99">
        <f t="shared" si="419"/>
        <v>1</v>
      </c>
      <c r="B2463" s="97">
        <f t="array" aca="1" ref="B2463" ca="1">IF(AND(MAX(IF(L2462:L3472=L2463,U2462:U3472))=U2463,V2463&lt;=B$1),M2463,"-")</f>
        <v>1761990127000</v>
      </c>
      <c r="C2463" s="4">
        <f t="shared" si="420"/>
        <v>1</v>
      </c>
      <c r="D2463" s="4" t="str">
        <f t="shared" si="421"/>
        <v>7</v>
      </c>
      <c r="E2463" s="4" t="str">
        <f t="shared" si="422"/>
        <v>6</v>
      </c>
      <c r="F2463" s="4" t="str">
        <f t="shared" si="423"/>
        <v>1</v>
      </c>
      <c r="G2463" s="4" t="str">
        <f t="shared" si="424"/>
        <v>99</v>
      </c>
      <c r="H2463" s="4" t="str">
        <f t="shared" si="425"/>
        <v>0</v>
      </c>
      <c r="I2463" s="4" t="str">
        <f t="shared" si="426"/>
        <v>1</v>
      </c>
      <c r="J2463" s="4" t="str">
        <f t="shared" si="427"/>
        <v>27</v>
      </c>
      <c r="K2463" s="4" t="str">
        <f t="shared" si="428"/>
        <v>000</v>
      </c>
      <c r="L2463" s="55" t="str">
        <f t="shared" si="429"/>
        <v>1761990127000</v>
      </c>
      <c r="M2463" s="105">
        <v>1761990127000</v>
      </c>
      <c r="N2463" s="106" t="s">
        <v>21</v>
      </c>
      <c r="O2463" s="108" t="s">
        <v>4042</v>
      </c>
      <c r="P2463" s="101" t="s">
        <v>107</v>
      </c>
      <c r="Q2463" s="33" t="s">
        <v>25</v>
      </c>
      <c r="R2463" s="33" t="s">
        <v>25</v>
      </c>
      <c r="S2463" s="34" t="s">
        <v>25</v>
      </c>
      <c r="T2463" s="58" t="s">
        <v>24</v>
      </c>
      <c r="U2463" s="58">
        <v>44927</v>
      </c>
      <c r="V2463" s="58">
        <v>44927</v>
      </c>
      <c r="W2463" s="93" t="s">
        <v>25</v>
      </c>
    </row>
    <row r="2464" spans="1:23" s="5" customFormat="1" ht="27" customHeight="1" x14ac:dyDescent="0.25">
      <c r="A2464" s="99">
        <f t="shared" si="419"/>
        <v>1</v>
      </c>
      <c r="B2464" s="97">
        <f t="array" aca="1" ref="B2464" ca="1">IF(AND(MAX(IF(L2463:L3473=L2464,U2463:U3473))=U2464,V2464&lt;=B$1),M2464,"-")</f>
        <v>1761990128000</v>
      </c>
      <c r="C2464" s="4">
        <f t="shared" si="420"/>
        <v>1</v>
      </c>
      <c r="D2464" s="4" t="str">
        <f t="shared" si="421"/>
        <v>7</v>
      </c>
      <c r="E2464" s="4" t="str">
        <f t="shared" si="422"/>
        <v>6</v>
      </c>
      <c r="F2464" s="4" t="str">
        <f t="shared" si="423"/>
        <v>1</v>
      </c>
      <c r="G2464" s="4" t="str">
        <f t="shared" si="424"/>
        <v>99</v>
      </c>
      <c r="H2464" s="4" t="str">
        <f t="shared" si="425"/>
        <v>0</v>
      </c>
      <c r="I2464" s="4" t="str">
        <f t="shared" si="426"/>
        <v>1</v>
      </c>
      <c r="J2464" s="4" t="str">
        <f t="shared" si="427"/>
        <v>28</v>
      </c>
      <c r="K2464" s="4" t="str">
        <f t="shared" si="428"/>
        <v>000</v>
      </c>
      <c r="L2464" s="55" t="str">
        <f t="shared" si="429"/>
        <v>1761990128000</v>
      </c>
      <c r="M2464" s="105">
        <v>1761990128000</v>
      </c>
      <c r="N2464" s="106" t="s">
        <v>21</v>
      </c>
      <c r="O2464" s="108" t="s">
        <v>4043</v>
      </c>
      <c r="P2464" s="101" t="s">
        <v>107</v>
      </c>
      <c r="Q2464" s="33" t="s">
        <v>25</v>
      </c>
      <c r="R2464" s="33" t="s">
        <v>25</v>
      </c>
      <c r="S2464" s="34" t="s">
        <v>25</v>
      </c>
      <c r="T2464" s="58" t="s">
        <v>24</v>
      </c>
      <c r="U2464" s="58">
        <v>44927</v>
      </c>
      <c r="V2464" s="58">
        <v>44927</v>
      </c>
      <c r="W2464" s="93" t="s">
        <v>25</v>
      </c>
    </row>
    <row r="2465" spans="1:23" s="5" customFormat="1" ht="27" customHeight="1" x14ac:dyDescent="0.25">
      <c r="A2465" s="99">
        <f t="shared" si="419"/>
        <v>1</v>
      </c>
      <c r="B2465" s="97">
        <f t="array" aca="1" ref="B2465" ca="1">IF(AND(MAX(IF(L2464:L3474=L2465,U2464:U3474))=U2465,V2465&lt;=B$1),M2465,"-")</f>
        <v>1761990129000</v>
      </c>
      <c r="C2465" s="4">
        <f t="shared" si="420"/>
        <v>1</v>
      </c>
      <c r="D2465" s="4" t="str">
        <f t="shared" si="421"/>
        <v>7</v>
      </c>
      <c r="E2465" s="4" t="str">
        <f t="shared" si="422"/>
        <v>6</v>
      </c>
      <c r="F2465" s="4" t="str">
        <f t="shared" si="423"/>
        <v>1</v>
      </c>
      <c r="G2465" s="4" t="str">
        <f t="shared" si="424"/>
        <v>99</v>
      </c>
      <c r="H2465" s="4" t="str">
        <f t="shared" si="425"/>
        <v>0</v>
      </c>
      <c r="I2465" s="4" t="str">
        <f t="shared" si="426"/>
        <v>1</v>
      </c>
      <c r="J2465" s="4" t="str">
        <f t="shared" si="427"/>
        <v>29</v>
      </c>
      <c r="K2465" s="4" t="str">
        <f t="shared" si="428"/>
        <v>000</v>
      </c>
      <c r="L2465" s="55" t="str">
        <f t="shared" si="429"/>
        <v>1761990129000</v>
      </c>
      <c r="M2465" s="105">
        <v>1761990129000</v>
      </c>
      <c r="N2465" s="106" t="s">
        <v>21</v>
      </c>
      <c r="O2465" s="108" t="s">
        <v>4044</v>
      </c>
      <c r="P2465" s="101" t="s">
        <v>107</v>
      </c>
      <c r="Q2465" s="33" t="s">
        <v>25</v>
      </c>
      <c r="R2465" s="33" t="s">
        <v>25</v>
      </c>
      <c r="S2465" s="34" t="s">
        <v>25</v>
      </c>
      <c r="T2465" s="58" t="s">
        <v>24</v>
      </c>
      <c r="U2465" s="58">
        <v>44927</v>
      </c>
      <c r="V2465" s="58">
        <v>44927</v>
      </c>
      <c r="W2465" s="93" t="s">
        <v>25</v>
      </c>
    </row>
    <row r="2466" spans="1:23" s="5" customFormat="1" ht="27" customHeight="1" x14ac:dyDescent="0.25">
      <c r="A2466" s="99">
        <f t="shared" si="419"/>
        <v>1</v>
      </c>
      <c r="B2466" s="97">
        <f t="array" aca="1" ref="B2466" ca="1">IF(AND(MAX(IF(L2465:L3475=L2466,U2465:U3475))=U2466,V2466&lt;=B$1),M2466,"-")</f>
        <v>1761990130000</v>
      </c>
      <c r="C2466" s="4">
        <f t="shared" si="420"/>
        <v>1</v>
      </c>
      <c r="D2466" s="4" t="str">
        <f t="shared" si="421"/>
        <v>7</v>
      </c>
      <c r="E2466" s="4" t="str">
        <f t="shared" si="422"/>
        <v>6</v>
      </c>
      <c r="F2466" s="4" t="str">
        <f t="shared" si="423"/>
        <v>1</v>
      </c>
      <c r="G2466" s="4" t="str">
        <f t="shared" si="424"/>
        <v>99</v>
      </c>
      <c r="H2466" s="4" t="str">
        <f t="shared" si="425"/>
        <v>0</v>
      </c>
      <c r="I2466" s="4" t="str">
        <f t="shared" si="426"/>
        <v>1</v>
      </c>
      <c r="J2466" s="4" t="str">
        <f t="shared" si="427"/>
        <v>30</v>
      </c>
      <c r="K2466" s="4" t="str">
        <f t="shared" si="428"/>
        <v>000</v>
      </c>
      <c r="L2466" s="55" t="str">
        <f t="shared" si="429"/>
        <v>1761990130000</v>
      </c>
      <c r="M2466" s="105">
        <v>1761990130000</v>
      </c>
      <c r="N2466" s="106" t="s">
        <v>21</v>
      </c>
      <c r="O2466" s="108" t="s">
        <v>4045</v>
      </c>
      <c r="P2466" s="101" t="s">
        <v>107</v>
      </c>
      <c r="Q2466" s="33" t="s">
        <v>25</v>
      </c>
      <c r="R2466" s="33" t="s">
        <v>25</v>
      </c>
      <c r="S2466" s="34" t="s">
        <v>25</v>
      </c>
      <c r="T2466" s="58" t="s">
        <v>24</v>
      </c>
      <c r="U2466" s="58">
        <v>44927</v>
      </c>
      <c r="V2466" s="58">
        <v>44927</v>
      </c>
      <c r="W2466" s="93" t="s">
        <v>25</v>
      </c>
    </row>
    <row r="2467" spans="1:23" s="5" customFormat="1" ht="27" customHeight="1" x14ac:dyDescent="0.25">
      <c r="A2467" s="99">
        <f t="shared" si="419"/>
        <v>1</v>
      </c>
      <c r="B2467" s="97">
        <f t="array" aca="1" ref="B2467" ca="1">IF(AND(MAX(IF(L2466:L3476=L2467,U2466:U3476))=U2467,V2467&lt;=B$1),M2467,"-")</f>
        <v>1761990131000</v>
      </c>
      <c r="C2467" s="4">
        <f t="shared" si="420"/>
        <v>1</v>
      </c>
      <c r="D2467" s="4" t="str">
        <f t="shared" si="421"/>
        <v>7</v>
      </c>
      <c r="E2467" s="4" t="str">
        <f t="shared" si="422"/>
        <v>6</v>
      </c>
      <c r="F2467" s="4" t="str">
        <f t="shared" si="423"/>
        <v>1</v>
      </c>
      <c r="G2467" s="4" t="str">
        <f t="shared" si="424"/>
        <v>99</v>
      </c>
      <c r="H2467" s="4" t="str">
        <f t="shared" si="425"/>
        <v>0</v>
      </c>
      <c r="I2467" s="4" t="str">
        <f t="shared" si="426"/>
        <v>1</v>
      </c>
      <c r="J2467" s="4" t="str">
        <f t="shared" si="427"/>
        <v>31</v>
      </c>
      <c r="K2467" s="4" t="str">
        <f t="shared" si="428"/>
        <v>000</v>
      </c>
      <c r="L2467" s="55" t="str">
        <f t="shared" si="429"/>
        <v>1761990131000</v>
      </c>
      <c r="M2467" s="105">
        <v>1761990131000</v>
      </c>
      <c r="N2467" s="106" t="s">
        <v>21</v>
      </c>
      <c r="O2467" s="108" t="s">
        <v>4046</v>
      </c>
      <c r="P2467" s="101" t="s">
        <v>107</v>
      </c>
      <c r="Q2467" s="33" t="s">
        <v>25</v>
      </c>
      <c r="R2467" s="33" t="s">
        <v>25</v>
      </c>
      <c r="S2467" s="34" t="s">
        <v>25</v>
      </c>
      <c r="T2467" s="58" t="s">
        <v>24</v>
      </c>
      <c r="U2467" s="58">
        <v>44927</v>
      </c>
      <c r="V2467" s="58">
        <v>44927</v>
      </c>
      <c r="W2467" s="93" t="s">
        <v>25</v>
      </c>
    </row>
    <row r="2468" spans="1:23" s="5" customFormat="1" ht="27" customHeight="1" x14ac:dyDescent="0.25">
      <c r="A2468" s="99">
        <f t="shared" si="419"/>
        <v>1</v>
      </c>
      <c r="B2468" s="97">
        <f t="array" aca="1" ref="B2468" ca="1">IF(AND(MAX(IF(L2467:L3477=L2468,U2467:U3477))=U2468,V2468&lt;=B$1),M2468,"-")</f>
        <v>1761990132000</v>
      </c>
      <c r="C2468" s="4">
        <f t="shared" si="420"/>
        <v>1</v>
      </c>
      <c r="D2468" s="4" t="str">
        <f t="shared" si="421"/>
        <v>7</v>
      </c>
      <c r="E2468" s="4" t="str">
        <f t="shared" si="422"/>
        <v>6</v>
      </c>
      <c r="F2468" s="4" t="str">
        <f t="shared" si="423"/>
        <v>1</v>
      </c>
      <c r="G2468" s="4" t="str">
        <f t="shared" si="424"/>
        <v>99</v>
      </c>
      <c r="H2468" s="4" t="str">
        <f t="shared" si="425"/>
        <v>0</v>
      </c>
      <c r="I2468" s="4" t="str">
        <f t="shared" si="426"/>
        <v>1</v>
      </c>
      <c r="J2468" s="4" t="str">
        <f t="shared" si="427"/>
        <v>32</v>
      </c>
      <c r="K2468" s="4" t="str">
        <f t="shared" si="428"/>
        <v>000</v>
      </c>
      <c r="L2468" s="55" t="str">
        <f t="shared" si="429"/>
        <v>1761990132000</v>
      </c>
      <c r="M2468" s="105">
        <v>1761990132000</v>
      </c>
      <c r="N2468" s="106" t="s">
        <v>21</v>
      </c>
      <c r="O2468" s="108" t="s">
        <v>4047</v>
      </c>
      <c r="P2468" s="101" t="s">
        <v>107</v>
      </c>
      <c r="Q2468" s="33" t="s">
        <v>25</v>
      </c>
      <c r="R2468" s="33" t="s">
        <v>25</v>
      </c>
      <c r="S2468" s="34" t="s">
        <v>25</v>
      </c>
      <c r="T2468" s="58" t="s">
        <v>24</v>
      </c>
      <c r="U2468" s="58">
        <v>44927</v>
      </c>
      <c r="V2468" s="58">
        <v>44927</v>
      </c>
      <c r="W2468" s="93" t="s">
        <v>25</v>
      </c>
    </row>
    <row r="2469" spans="1:23" s="5" customFormat="1" ht="27" customHeight="1" x14ac:dyDescent="0.25">
      <c r="A2469" s="99">
        <f t="shared" si="419"/>
        <v>1</v>
      </c>
      <c r="B2469" s="97">
        <f t="array" aca="1" ref="B2469" ca="1">IF(AND(MAX(IF(L2468:L3478=L2469,U2468:U3478))=U2469,V2469&lt;=B$1),M2469,"-")</f>
        <v>1761990133000</v>
      </c>
      <c r="C2469" s="4">
        <f t="shared" si="420"/>
        <v>1</v>
      </c>
      <c r="D2469" s="4" t="str">
        <f t="shared" si="421"/>
        <v>7</v>
      </c>
      <c r="E2469" s="4" t="str">
        <f t="shared" si="422"/>
        <v>6</v>
      </c>
      <c r="F2469" s="4" t="str">
        <f t="shared" si="423"/>
        <v>1</v>
      </c>
      <c r="G2469" s="4" t="str">
        <f t="shared" si="424"/>
        <v>99</v>
      </c>
      <c r="H2469" s="4" t="str">
        <f t="shared" si="425"/>
        <v>0</v>
      </c>
      <c r="I2469" s="4" t="str">
        <f t="shared" si="426"/>
        <v>1</v>
      </c>
      <c r="J2469" s="4" t="str">
        <f t="shared" si="427"/>
        <v>33</v>
      </c>
      <c r="K2469" s="4" t="str">
        <f t="shared" si="428"/>
        <v>000</v>
      </c>
      <c r="L2469" s="55" t="str">
        <f t="shared" si="429"/>
        <v>1761990133000</v>
      </c>
      <c r="M2469" s="105">
        <v>1761990133000</v>
      </c>
      <c r="N2469" s="106" t="s">
        <v>21</v>
      </c>
      <c r="O2469" s="108" t="s">
        <v>4048</v>
      </c>
      <c r="P2469" s="101" t="s">
        <v>107</v>
      </c>
      <c r="Q2469" s="33" t="s">
        <v>25</v>
      </c>
      <c r="R2469" s="33" t="s">
        <v>25</v>
      </c>
      <c r="S2469" s="34" t="s">
        <v>25</v>
      </c>
      <c r="T2469" s="58" t="s">
        <v>24</v>
      </c>
      <c r="U2469" s="58">
        <v>44927</v>
      </c>
      <c r="V2469" s="58">
        <v>44927</v>
      </c>
      <c r="W2469" s="93" t="s">
        <v>25</v>
      </c>
    </row>
    <row r="2470" spans="1:23" s="5" customFormat="1" ht="27" customHeight="1" x14ac:dyDescent="0.25">
      <c r="A2470" s="99">
        <f t="shared" si="419"/>
        <v>1</v>
      </c>
      <c r="B2470" s="97">
        <f t="array" aca="1" ref="B2470" ca="1">IF(AND(MAX(IF(L2469:L3479=L2470,U2469:U3479))=U2470,V2470&lt;=B$1),M2470,"-")</f>
        <v>1761990134000</v>
      </c>
      <c r="C2470" s="4">
        <f t="shared" si="420"/>
        <v>1</v>
      </c>
      <c r="D2470" s="4" t="str">
        <f t="shared" si="421"/>
        <v>7</v>
      </c>
      <c r="E2470" s="4" t="str">
        <f t="shared" si="422"/>
        <v>6</v>
      </c>
      <c r="F2470" s="4" t="str">
        <f t="shared" si="423"/>
        <v>1</v>
      </c>
      <c r="G2470" s="4" t="str">
        <f t="shared" si="424"/>
        <v>99</v>
      </c>
      <c r="H2470" s="4" t="str">
        <f t="shared" si="425"/>
        <v>0</v>
      </c>
      <c r="I2470" s="4" t="str">
        <f t="shared" si="426"/>
        <v>1</v>
      </c>
      <c r="J2470" s="4" t="str">
        <f t="shared" si="427"/>
        <v>34</v>
      </c>
      <c r="K2470" s="4" t="str">
        <f t="shared" si="428"/>
        <v>000</v>
      </c>
      <c r="L2470" s="55" t="str">
        <f t="shared" si="429"/>
        <v>1761990134000</v>
      </c>
      <c r="M2470" s="105">
        <v>1761990134000</v>
      </c>
      <c r="N2470" s="106" t="s">
        <v>21</v>
      </c>
      <c r="O2470" s="108" t="s">
        <v>4049</v>
      </c>
      <c r="P2470" s="101" t="s">
        <v>107</v>
      </c>
      <c r="Q2470" s="33" t="s">
        <v>25</v>
      </c>
      <c r="R2470" s="33" t="s">
        <v>25</v>
      </c>
      <c r="S2470" s="34" t="s">
        <v>25</v>
      </c>
      <c r="T2470" s="58" t="s">
        <v>24</v>
      </c>
      <c r="U2470" s="58">
        <v>44927</v>
      </c>
      <c r="V2470" s="58">
        <v>44927</v>
      </c>
      <c r="W2470" s="93" t="s">
        <v>25</v>
      </c>
    </row>
    <row r="2471" spans="1:23" s="5" customFormat="1" ht="27" customHeight="1" x14ac:dyDescent="0.25">
      <c r="A2471" s="99">
        <f t="shared" si="419"/>
        <v>1</v>
      </c>
      <c r="B2471" s="97">
        <f t="array" aca="1" ref="B2471" ca="1">IF(AND(MAX(IF(L2470:L3480=L2471,U2470:U3480))=U2471,V2471&lt;=B$1),M2471,"-")</f>
        <v>1761990135000</v>
      </c>
      <c r="C2471" s="4">
        <f t="shared" si="420"/>
        <v>1</v>
      </c>
      <c r="D2471" s="4" t="str">
        <f t="shared" si="421"/>
        <v>7</v>
      </c>
      <c r="E2471" s="4" t="str">
        <f t="shared" si="422"/>
        <v>6</v>
      </c>
      <c r="F2471" s="4" t="str">
        <f t="shared" si="423"/>
        <v>1</v>
      </c>
      <c r="G2471" s="4" t="str">
        <f t="shared" si="424"/>
        <v>99</v>
      </c>
      <c r="H2471" s="4" t="str">
        <f t="shared" si="425"/>
        <v>0</v>
      </c>
      <c r="I2471" s="4" t="str">
        <f t="shared" si="426"/>
        <v>1</v>
      </c>
      <c r="J2471" s="4" t="str">
        <f t="shared" si="427"/>
        <v>35</v>
      </c>
      <c r="K2471" s="4" t="str">
        <f t="shared" si="428"/>
        <v>000</v>
      </c>
      <c r="L2471" s="55" t="str">
        <f t="shared" si="429"/>
        <v>1761990135000</v>
      </c>
      <c r="M2471" s="105">
        <v>1761990135000</v>
      </c>
      <c r="N2471" s="106" t="s">
        <v>21</v>
      </c>
      <c r="O2471" s="108" t="s">
        <v>4050</v>
      </c>
      <c r="P2471" s="101" t="s">
        <v>107</v>
      </c>
      <c r="Q2471" s="33" t="s">
        <v>25</v>
      </c>
      <c r="R2471" s="33" t="s">
        <v>25</v>
      </c>
      <c r="S2471" s="34" t="s">
        <v>25</v>
      </c>
      <c r="T2471" s="58" t="s">
        <v>24</v>
      </c>
      <c r="U2471" s="58">
        <v>44927</v>
      </c>
      <c r="V2471" s="58">
        <v>44927</v>
      </c>
      <c r="W2471" s="93" t="s">
        <v>25</v>
      </c>
    </row>
    <row r="2472" spans="1:23" s="5" customFormat="1" ht="27" customHeight="1" x14ac:dyDescent="0.25">
      <c r="A2472" s="99">
        <f t="shared" si="419"/>
        <v>1</v>
      </c>
      <c r="B2472" s="97">
        <f t="array" aca="1" ref="B2472" ca="1">IF(AND(MAX(IF(L2471:L3481=L2472,U2471:U3481))=U2472,V2472&lt;=B$1),M2472,"-")</f>
        <v>1761990136000</v>
      </c>
      <c r="C2472" s="4">
        <f t="shared" si="420"/>
        <v>1</v>
      </c>
      <c r="D2472" s="4" t="str">
        <f t="shared" si="421"/>
        <v>7</v>
      </c>
      <c r="E2472" s="4" t="str">
        <f t="shared" si="422"/>
        <v>6</v>
      </c>
      <c r="F2472" s="4" t="str">
        <f t="shared" si="423"/>
        <v>1</v>
      </c>
      <c r="G2472" s="4" t="str">
        <f t="shared" si="424"/>
        <v>99</v>
      </c>
      <c r="H2472" s="4" t="str">
        <f t="shared" si="425"/>
        <v>0</v>
      </c>
      <c r="I2472" s="4" t="str">
        <f t="shared" si="426"/>
        <v>1</v>
      </c>
      <c r="J2472" s="4" t="str">
        <f t="shared" si="427"/>
        <v>36</v>
      </c>
      <c r="K2472" s="4" t="str">
        <f t="shared" si="428"/>
        <v>000</v>
      </c>
      <c r="L2472" s="55" t="str">
        <f t="shared" si="429"/>
        <v>1761990136000</v>
      </c>
      <c r="M2472" s="105">
        <v>1761990136000</v>
      </c>
      <c r="N2472" s="106" t="s">
        <v>21</v>
      </c>
      <c r="O2472" s="108" t="s">
        <v>4051</v>
      </c>
      <c r="P2472" s="101" t="s">
        <v>107</v>
      </c>
      <c r="Q2472" s="33" t="s">
        <v>25</v>
      </c>
      <c r="R2472" s="33" t="s">
        <v>25</v>
      </c>
      <c r="S2472" s="34" t="s">
        <v>25</v>
      </c>
      <c r="T2472" s="58" t="s">
        <v>24</v>
      </c>
      <c r="U2472" s="58">
        <v>44927</v>
      </c>
      <c r="V2472" s="58">
        <v>44927</v>
      </c>
      <c r="W2472" s="93" t="s">
        <v>25</v>
      </c>
    </row>
    <row r="2473" spans="1:23" s="5" customFormat="1" ht="27" customHeight="1" x14ac:dyDescent="0.25">
      <c r="A2473" s="99">
        <f t="shared" si="419"/>
        <v>1</v>
      </c>
      <c r="B2473" s="97">
        <f t="array" aca="1" ref="B2473" ca="1">IF(AND(MAX(IF(L2472:L3482=L2473,U2472:U3482))=U2473,V2473&lt;=B$1),M2473,"-")</f>
        <v>1761990137000</v>
      </c>
      <c r="C2473" s="4">
        <f t="shared" si="420"/>
        <v>1</v>
      </c>
      <c r="D2473" s="4" t="str">
        <f t="shared" si="421"/>
        <v>7</v>
      </c>
      <c r="E2473" s="4" t="str">
        <f t="shared" si="422"/>
        <v>6</v>
      </c>
      <c r="F2473" s="4" t="str">
        <f t="shared" si="423"/>
        <v>1</v>
      </c>
      <c r="G2473" s="4" t="str">
        <f t="shared" si="424"/>
        <v>99</v>
      </c>
      <c r="H2473" s="4" t="str">
        <f t="shared" si="425"/>
        <v>0</v>
      </c>
      <c r="I2473" s="4" t="str">
        <f t="shared" si="426"/>
        <v>1</v>
      </c>
      <c r="J2473" s="4" t="str">
        <f t="shared" si="427"/>
        <v>37</v>
      </c>
      <c r="K2473" s="4" t="str">
        <f t="shared" si="428"/>
        <v>000</v>
      </c>
      <c r="L2473" s="55" t="str">
        <f t="shared" si="429"/>
        <v>1761990137000</v>
      </c>
      <c r="M2473" s="105">
        <v>1761990137000</v>
      </c>
      <c r="N2473" s="106" t="s">
        <v>21</v>
      </c>
      <c r="O2473" s="108" t="s">
        <v>4052</v>
      </c>
      <c r="P2473" s="101" t="s">
        <v>107</v>
      </c>
      <c r="Q2473" s="33" t="s">
        <v>25</v>
      </c>
      <c r="R2473" s="33" t="s">
        <v>25</v>
      </c>
      <c r="S2473" s="34" t="s">
        <v>25</v>
      </c>
      <c r="T2473" s="58" t="s">
        <v>24</v>
      </c>
      <c r="U2473" s="58">
        <v>44927</v>
      </c>
      <c r="V2473" s="58">
        <v>44927</v>
      </c>
      <c r="W2473" s="93" t="s">
        <v>25</v>
      </c>
    </row>
    <row r="2474" spans="1:23" s="5" customFormat="1" ht="27" customHeight="1" x14ac:dyDescent="0.25">
      <c r="A2474" s="99">
        <f t="shared" si="419"/>
        <v>1</v>
      </c>
      <c r="B2474" s="97">
        <f t="array" aca="1" ref="B2474" ca="1">IF(AND(MAX(IF(L2473:L3483=L2474,U2473:U3483))=U2474,V2474&lt;=B$1),M2474,"-")</f>
        <v>1761990138000</v>
      </c>
      <c r="C2474" s="4">
        <f t="shared" si="420"/>
        <v>1</v>
      </c>
      <c r="D2474" s="4" t="str">
        <f t="shared" si="421"/>
        <v>7</v>
      </c>
      <c r="E2474" s="4" t="str">
        <f t="shared" si="422"/>
        <v>6</v>
      </c>
      <c r="F2474" s="4" t="str">
        <f t="shared" si="423"/>
        <v>1</v>
      </c>
      <c r="G2474" s="4" t="str">
        <f t="shared" si="424"/>
        <v>99</v>
      </c>
      <c r="H2474" s="4" t="str">
        <f t="shared" si="425"/>
        <v>0</v>
      </c>
      <c r="I2474" s="4" t="str">
        <f t="shared" si="426"/>
        <v>1</v>
      </c>
      <c r="J2474" s="4" t="str">
        <f t="shared" si="427"/>
        <v>38</v>
      </c>
      <c r="K2474" s="4" t="str">
        <f t="shared" si="428"/>
        <v>000</v>
      </c>
      <c r="L2474" s="55" t="str">
        <f t="shared" si="429"/>
        <v>1761990138000</v>
      </c>
      <c r="M2474" s="105">
        <v>1761990138000</v>
      </c>
      <c r="N2474" s="106" t="s">
        <v>21</v>
      </c>
      <c r="O2474" s="108" t="s">
        <v>4053</v>
      </c>
      <c r="P2474" s="101" t="s">
        <v>107</v>
      </c>
      <c r="Q2474" s="33" t="s">
        <v>25</v>
      </c>
      <c r="R2474" s="33" t="s">
        <v>25</v>
      </c>
      <c r="S2474" s="34" t="s">
        <v>25</v>
      </c>
      <c r="T2474" s="58" t="s">
        <v>24</v>
      </c>
      <c r="U2474" s="58">
        <v>44927</v>
      </c>
      <c r="V2474" s="58">
        <v>44927</v>
      </c>
      <c r="W2474" s="93" t="s">
        <v>25</v>
      </c>
    </row>
    <row r="2475" spans="1:23" s="5" customFormat="1" ht="27" customHeight="1" x14ac:dyDescent="0.25">
      <c r="A2475" s="99">
        <f t="shared" si="419"/>
        <v>1</v>
      </c>
      <c r="B2475" s="97">
        <f t="array" aca="1" ref="B2475" ca="1">IF(AND(MAX(IF(L2474:L3484=L2475,U2474:U3484))=U2475,V2475&lt;=B$1),M2475,"-")</f>
        <v>1761990139000</v>
      </c>
      <c r="C2475" s="4">
        <f t="shared" si="420"/>
        <v>1</v>
      </c>
      <c r="D2475" s="4" t="str">
        <f t="shared" si="421"/>
        <v>7</v>
      </c>
      <c r="E2475" s="4" t="str">
        <f t="shared" si="422"/>
        <v>6</v>
      </c>
      <c r="F2475" s="4" t="str">
        <f t="shared" si="423"/>
        <v>1</v>
      </c>
      <c r="G2475" s="4" t="str">
        <f t="shared" si="424"/>
        <v>99</v>
      </c>
      <c r="H2475" s="4" t="str">
        <f t="shared" si="425"/>
        <v>0</v>
      </c>
      <c r="I2475" s="4" t="str">
        <f t="shared" si="426"/>
        <v>1</v>
      </c>
      <c r="J2475" s="4" t="str">
        <f t="shared" si="427"/>
        <v>39</v>
      </c>
      <c r="K2475" s="4" t="str">
        <f t="shared" si="428"/>
        <v>000</v>
      </c>
      <c r="L2475" s="55" t="str">
        <f t="shared" si="429"/>
        <v>1761990139000</v>
      </c>
      <c r="M2475" s="105">
        <v>1761990139000</v>
      </c>
      <c r="N2475" s="106" t="s">
        <v>21</v>
      </c>
      <c r="O2475" s="108" t="s">
        <v>4054</v>
      </c>
      <c r="P2475" s="101" t="s">
        <v>107</v>
      </c>
      <c r="Q2475" s="33" t="s">
        <v>25</v>
      </c>
      <c r="R2475" s="33" t="s">
        <v>25</v>
      </c>
      <c r="S2475" s="34" t="s">
        <v>25</v>
      </c>
      <c r="T2475" s="58" t="s">
        <v>24</v>
      </c>
      <c r="U2475" s="58">
        <v>44927</v>
      </c>
      <c r="V2475" s="58">
        <v>44927</v>
      </c>
      <c r="W2475" s="93" t="s">
        <v>25</v>
      </c>
    </row>
    <row r="2476" spans="1:23" s="5" customFormat="1" ht="27" customHeight="1" x14ac:dyDescent="0.25">
      <c r="A2476" s="99">
        <f t="shared" si="419"/>
        <v>1</v>
      </c>
      <c r="B2476" s="97">
        <f t="array" aca="1" ref="B2476" ca="1">IF(AND(MAX(IF(L2475:L3485=L2476,U2475:U3485))=U2476,V2476&lt;=B$1),M2476,"-")</f>
        <v>1761990139999</v>
      </c>
      <c r="C2476" s="4">
        <f t="shared" si="420"/>
        <v>1</v>
      </c>
      <c r="D2476" s="4" t="str">
        <f t="shared" si="421"/>
        <v>7</v>
      </c>
      <c r="E2476" s="4" t="str">
        <f t="shared" si="422"/>
        <v>6</v>
      </c>
      <c r="F2476" s="4" t="str">
        <f t="shared" si="423"/>
        <v>1</v>
      </c>
      <c r="G2476" s="4" t="str">
        <f t="shared" si="424"/>
        <v>99</v>
      </c>
      <c r="H2476" s="4" t="str">
        <f t="shared" si="425"/>
        <v>0</v>
      </c>
      <c r="I2476" s="4" t="str">
        <f t="shared" si="426"/>
        <v>1</v>
      </c>
      <c r="J2476" s="4" t="str">
        <f t="shared" si="427"/>
        <v>39</v>
      </c>
      <c r="K2476" s="4" t="str">
        <f t="shared" si="428"/>
        <v>999</v>
      </c>
      <c r="L2476" s="55" t="str">
        <f t="shared" si="429"/>
        <v>1761990139999</v>
      </c>
      <c r="M2476" s="105">
        <v>1761990139999</v>
      </c>
      <c r="N2476" s="106" t="s">
        <v>40</v>
      </c>
      <c r="O2476" s="108" t="s">
        <v>3865</v>
      </c>
      <c r="P2476" s="101" t="s">
        <v>107</v>
      </c>
      <c r="Q2476" s="33" t="s">
        <v>25</v>
      </c>
      <c r="R2476" s="33" t="s">
        <v>25</v>
      </c>
      <c r="S2476" s="34" t="s">
        <v>25</v>
      </c>
      <c r="T2476" s="58" t="s">
        <v>605</v>
      </c>
      <c r="U2476" s="58">
        <v>45575</v>
      </c>
      <c r="V2476" s="58">
        <v>45575</v>
      </c>
      <c r="W2476" s="93" t="s">
        <v>25</v>
      </c>
    </row>
    <row r="2477" spans="1:23" s="5" customFormat="1" ht="27" customHeight="1" x14ac:dyDescent="0.25">
      <c r="A2477" s="99">
        <f t="shared" si="419"/>
        <v>1</v>
      </c>
      <c r="B2477" s="97">
        <f t="array" aca="1" ref="B2477" ca="1">IF(AND(MAX(IF(L2476:L3486=L2477,U2476:U3486))=U2477,V2477&lt;=B$1),M2477,"-")</f>
        <v>1761990140000</v>
      </c>
      <c r="C2477" s="4">
        <f t="shared" si="420"/>
        <v>1</v>
      </c>
      <c r="D2477" s="4" t="str">
        <f t="shared" si="421"/>
        <v>7</v>
      </c>
      <c r="E2477" s="4" t="str">
        <f t="shared" si="422"/>
        <v>6</v>
      </c>
      <c r="F2477" s="4" t="str">
        <f t="shared" si="423"/>
        <v>1</v>
      </c>
      <c r="G2477" s="4" t="str">
        <f t="shared" si="424"/>
        <v>99</v>
      </c>
      <c r="H2477" s="4" t="str">
        <f t="shared" si="425"/>
        <v>0</v>
      </c>
      <c r="I2477" s="4" t="str">
        <f t="shared" si="426"/>
        <v>1</v>
      </c>
      <c r="J2477" s="4" t="str">
        <f t="shared" si="427"/>
        <v>40</v>
      </c>
      <c r="K2477" s="4" t="str">
        <f t="shared" si="428"/>
        <v>000</v>
      </c>
      <c r="L2477" s="55" t="str">
        <f t="shared" si="429"/>
        <v>1761990140000</v>
      </c>
      <c r="M2477" s="105">
        <v>1761990140000</v>
      </c>
      <c r="N2477" s="106" t="s">
        <v>21</v>
      </c>
      <c r="O2477" s="108" t="s">
        <v>4055</v>
      </c>
      <c r="P2477" s="101" t="s">
        <v>107</v>
      </c>
      <c r="Q2477" s="33" t="s">
        <v>25</v>
      </c>
      <c r="R2477" s="33" t="s">
        <v>25</v>
      </c>
      <c r="S2477" s="34" t="s">
        <v>25</v>
      </c>
      <c r="T2477" s="58" t="s">
        <v>24</v>
      </c>
      <c r="U2477" s="58">
        <v>44927</v>
      </c>
      <c r="V2477" s="58">
        <v>44927</v>
      </c>
      <c r="W2477" s="93" t="s">
        <v>25</v>
      </c>
    </row>
    <row r="2478" spans="1:23" s="5" customFormat="1" ht="27" customHeight="1" x14ac:dyDescent="0.25">
      <c r="A2478" s="99">
        <f t="shared" si="419"/>
        <v>1</v>
      </c>
      <c r="B2478" s="97">
        <f t="array" aca="1" ref="B2478" ca="1">IF(AND(MAX(IF(L2477:L3487=L2478,U2477:U3487))=U2478,V2478&lt;=B$1),M2478,"-")</f>
        <v>1761990141000</v>
      </c>
      <c r="C2478" s="4">
        <f t="shared" si="420"/>
        <v>1</v>
      </c>
      <c r="D2478" s="4" t="str">
        <f t="shared" si="421"/>
        <v>7</v>
      </c>
      <c r="E2478" s="4" t="str">
        <f t="shared" si="422"/>
        <v>6</v>
      </c>
      <c r="F2478" s="4" t="str">
        <f t="shared" si="423"/>
        <v>1</v>
      </c>
      <c r="G2478" s="4" t="str">
        <f t="shared" si="424"/>
        <v>99</v>
      </c>
      <c r="H2478" s="4" t="str">
        <f t="shared" si="425"/>
        <v>0</v>
      </c>
      <c r="I2478" s="4" t="str">
        <f t="shared" si="426"/>
        <v>1</v>
      </c>
      <c r="J2478" s="4" t="str">
        <f t="shared" si="427"/>
        <v>41</v>
      </c>
      <c r="K2478" s="4" t="str">
        <f t="shared" si="428"/>
        <v>000</v>
      </c>
      <c r="L2478" s="55" t="str">
        <f t="shared" si="429"/>
        <v>1761990141000</v>
      </c>
      <c r="M2478" s="105">
        <v>1761990141000</v>
      </c>
      <c r="N2478" s="106" t="s">
        <v>21</v>
      </c>
      <c r="O2478" s="108" t="s">
        <v>4056</v>
      </c>
      <c r="P2478" s="101" t="s">
        <v>107</v>
      </c>
      <c r="Q2478" s="33" t="s">
        <v>25</v>
      </c>
      <c r="R2478" s="33" t="s">
        <v>25</v>
      </c>
      <c r="S2478" s="34" t="s">
        <v>25</v>
      </c>
      <c r="T2478" s="58" t="s">
        <v>24</v>
      </c>
      <c r="U2478" s="58">
        <v>44927</v>
      </c>
      <c r="V2478" s="58">
        <v>44927</v>
      </c>
      <c r="W2478" s="93" t="s">
        <v>25</v>
      </c>
    </row>
    <row r="2479" spans="1:23" s="5" customFormat="1" ht="27" customHeight="1" x14ac:dyDescent="0.25">
      <c r="A2479" s="99">
        <f t="shared" si="419"/>
        <v>1</v>
      </c>
      <c r="B2479" s="97">
        <f t="array" aca="1" ref="B2479" ca="1">IF(AND(MAX(IF(L2478:L3488=L2479,U2478:U3488))=U2479,V2479&lt;=B$1),M2479,"-")</f>
        <v>1761990142000</v>
      </c>
      <c r="C2479" s="4">
        <f t="shared" si="420"/>
        <v>1</v>
      </c>
      <c r="D2479" s="4" t="str">
        <f t="shared" si="421"/>
        <v>7</v>
      </c>
      <c r="E2479" s="4" t="str">
        <f t="shared" si="422"/>
        <v>6</v>
      </c>
      <c r="F2479" s="4" t="str">
        <f t="shared" si="423"/>
        <v>1</v>
      </c>
      <c r="G2479" s="4" t="str">
        <f t="shared" si="424"/>
        <v>99</v>
      </c>
      <c r="H2479" s="4" t="str">
        <f t="shared" si="425"/>
        <v>0</v>
      </c>
      <c r="I2479" s="4" t="str">
        <f t="shared" si="426"/>
        <v>1</v>
      </c>
      <c r="J2479" s="4" t="str">
        <f t="shared" si="427"/>
        <v>42</v>
      </c>
      <c r="K2479" s="4" t="str">
        <f t="shared" si="428"/>
        <v>000</v>
      </c>
      <c r="L2479" s="55" t="str">
        <f t="shared" si="429"/>
        <v>1761990142000</v>
      </c>
      <c r="M2479" s="105">
        <v>1761990142000</v>
      </c>
      <c r="N2479" s="106" t="s">
        <v>21</v>
      </c>
      <c r="O2479" s="108" t="s">
        <v>4057</v>
      </c>
      <c r="P2479" s="101" t="s">
        <v>107</v>
      </c>
      <c r="Q2479" s="33" t="s">
        <v>25</v>
      </c>
      <c r="R2479" s="33" t="s">
        <v>25</v>
      </c>
      <c r="S2479" s="34" t="s">
        <v>25</v>
      </c>
      <c r="T2479" s="58" t="s">
        <v>24</v>
      </c>
      <c r="U2479" s="58">
        <v>44927</v>
      </c>
      <c r="V2479" s="58">
        <v>44927</v>
      </c>
      <c r="W2479" s="93" t="s">
        <v>25</v>
      </c>
    </row>
    <row r="2480" spans="1:23" s="5" customFormat="1" ht="27" customHeight="1" x14ac:dyDescent="0.25">
      <c r="A2480" s="99">
        <f t="shared" si="419"/>
        <v>1</v>
      </c>
      <c r="B2480" s="97">
        <f t="array" aca="1" ref="B2480" ca="1">IF(AND(MAX(IF(L2479:L3489=L2480,U2479:U3489))=U2480,V2480&lt;=B$1),M2480,"-")</f>
        <v>1761990143000</v>
      </c>
      <c r="C2480" s="4">
        <f t="shared" si="420"/>
        <v>1</v>
      </c>
      <c r="D2480" s="4" t="str">
        <f t="shared" si="421"/>
        <v>7</v>
      </c>
      <c r="E2480" s="4" t="str">
        <f t="shared" si="422"/>
        <v>6</v>
      </c>
      <c r="F2480" s="4" t="str">
        <f t="shared" si="423"/>
        <v>1</v>
      </c>
      <c r="G2480" s="4" t="str">
        <f t="shared" si="424"/>
        <v>99</v>
      </c>
      <c r="H2480" s="4" t="str">
        <f t="shared" si="425"/>
        <v>0</v>
      </c>
      <c r="I2480" s="4" t="str">
        <f t="shared" si="426"/>
        <v>1</v>
      </c>
      <c r="J2480" s="4" t="str">
        <f t="shared" si="427"/>
        <v>43</v>
      </c>
      <c r="K2480" s="4" t="str">
        <f t="shared" si="428"/>
        <v>000</v>
      </c>
      <c r="L2480" s="55" t="str">
        <f t="shared" si="429"/>
        <v>1761990143000</v>
      </c>
      <c r="M2480" s="105">
        <v>1761990143000</v>
      </c>
      <c r="N2480" s="106" t="s">
        <v>21</v>
      </c>
      <c r="O2480" s="108" t="s">
        <v>4058</v>
      </c>
      <c r="P2480" s="101" t="s">
        <v>107</v>
      </c>
      <c r="Q2480" s="33" t="s">
        <v>25</v>
      </c>
      <c r="R2480" s="33" t="s">
        <v>25</v>
      </c>
      <c r="S2480" s="34" t="s">
        <v>25</v>
      </c>
      <c r="T2480" s="58" t="s">
        <v>24</v>
      </c>
      <c r="U2480" s="58">
        <v>44927</v>
      </c>
      <c r="V2480" s="58">
        <v>44927</v>
      </c>
      <c r="W2480" s="93" t="s">
        <v>25</v>
      </c>
    </row>
    <row r="2481" spans="1:23" s="5" customFormat="1" ht="27" customHeight="1" x14ac:dyDescent="0.25">
      <c r="A2481" s="99">
        <f t="shared" si="419"/>
        <v>1</v>
      </c>
      <c r="B2481" s="97">
        <f t="array" aca="1" ref="B2481" ca="1">IF(AND(MAX(IF(L2480:L3490=L2481,U2480:U3490))=U2481,V2481&lt;=B$1),M2481,"-")</f>
        <v>1761990144000</v>
      </c>
      <c r="C2481" s="4">
        <f t="shared" si="420"/>
        <v>1</v>
      </c>
      <c r="D2481" s="4" t="str">
        <f t="shared" si="421"/>
        <v>7</v>
      </c>
      <c r="E2481" s="4" t="str">
        <f t="shared" si="422"/>
        <v>6</v>
      </c>
      <c r="F2481" s="4" t="str">
        <f t="shared" si="423"/>
        <v>1</v>
      </c>
      <c r="G2481" s="4" t="str">
        <f t="shared" si="424"/>
        <v>99</v>
      </c>
      <c r="H2481" s="4" t="str">
        <f t="shared" si="425"/>
        <v>0</v>
      </c>
      <c r="I2481" s="4" t="str">
        <f t="shared" si="426"/>
        <v>1</v>
      </c>
      <c r="J2481" s="4" t="str">
        <f t="shared" si="427"/>
        <v>44</v>
      </c>
      <c r="K2481" s="4" t="str">
        <f t="shared" si="428"/>
        <v>000</v>
      </c>
      <c r="L2481" s="55" t="str">
        <f t="shared" si="429"/>
        <v>1761990144000</v>
      </c>
      <c r="M2481" s="105">
        <v>1761990144000</v>
      </c>
      <c r="N2481" s="106" t="s">
        <v>21</v>
      </c>
      <c r="O2481" s="108" t="s">
        <v>4059</v>
      </c>
      <c r="P2481" s="101" t="s">
        <v>107</v>
      </c>
      <c r="Q2481" s="33" t="s">
        <v>25</v>
      </c>
      <c r="R2481" s="33" t="s">
        <v>25</v>
      </c>
      <c r="S2481" s="34" t="s">
        <v>25</v>
      </c>
      <c r="T2481" s="58" t="s">
        <v>24</v>
      </c>
      <c r="U2481" s="58">
        <v>44927</v>
      </c>
      <c r="V2481" s="58">
        <v>44927</v>
      </c>
      <c r="W2481" s="93" t="s">
        <v>25</v>
      </c>
    </row>
    <row r="2482" spans="1:23" s="5" customFormat="1" ht="27" customHeight="1" x14ac:dyDescent="0.25">
      <c r="A2482" s="99">
        <f t="shared" si="419"/>
        <v>1</v>
      </c>
      <c r="B2482" s="97">
        <f t="array" aca="1" ref="B2482" ca="1">IF(AND(MAX(IF(L2481:L3491=L2482,U2481:U3491))=U2482,V2482&lt;=B$1),M2482,"-")</f>
        <v>1761990145000</v>
      </c>
      <c r="C2482" s="4">
        <f t="shared" si="420"/>
        <v>1</v>
      </c>
      <c r="D2482" s="4" t="str">
        <f t="shared" si="421"/>
        <v>7</v>
      </c>
      <c r="E2482" s="4" t="str">
        <f t="shared" si="422"/>
        <v>6</v>
      </c>
      <c r="F2482" s="4" t="str">
        <f t="shared" si="423"/>
        <v>1</v>
      </c>
      <c r="G2482" s="4" t="str">
        <f t="shared" si="424"/>
        <v>99</v>
      </c>
      <c r="H2482" s="4" t="str">
        <f t="shared" si="425"/>
        <v>0</v>
      </c>
      <c r="I2482" s="4" t="str">
        <f t="shared" si="426"/>
        <v>1</v>
      </c>
      <c r="J2482" s="4" t="str">
        <f t="shared" si="427"/>
        <v>45</v>
      </c>
      <c r="K2482" s="4" t="str">
        <f t="shared" si="428"/>
        <v>000</v>
      </c>
      <c r="L2482" s="55" t="str">
        <f t="shared" si="429"/>
        <v>1761990145000</v>
      </c>
      <c r="M2482" s="105">
        <v>1761990145000</v>
      </c>
      <c r="N2482" s="106" t="s">
        <v>21</v>
      </c>
      <c r="O2482" s="108" t="s">
        <v>4060</v>
      </c>
      <c r="P2482" s="101" t="s">
        <v>107</v>
      </c>
      <c r="Q2482" s="33" t="s">
        <v>25</v>
      </c>
      <c r="R2482" s="33" t="s">
        <v>25</v>
      </c>
      <c r="S2482" s="34" t="s">
        <v>25</v>
      </c>
      <c r="T2482" s="58" t="s">
        <v>24</v>
      </c>
      <c r="U2482" s="58">
        <v>44927</v>
      </c>
      <c r="V2482" s="58">
        <v>44927</v>
      </c>
      <c r="W2482" s="93" t="s">
        <v>25</v>
      </c>
    </row>
    <row r="2483" spans="1:23" s="5" customFormat="1" ht="27" customHeight="1" x14ac:dyDescent="0.25">
      <c r="A2483" s="99">
        <f t="shared" si="419"/>
        <v>1</v>
      </c>
      <c r="B2483" s="97">
        <f t="array" aca="1" ref="B2483" ca="1">IF(AND(MAX(IF(L2482:L3492=L2483,U2482:U3492))=U2483,V2483&lt;=B$1),M2483,"-")</f>
        <v>1761990146000</v>
      </c>
      <c r="C2483" s="4">
        <f t="shared" si="420"/>
        <v>1</v>
      </c>
      <c r="D2483" s="4" t="str">
        <f t="shared" si="421"/>
        <v>7</v>
      </c>
      <c r="E2483" s="4" t="str">
        <f t="shared" si="422"/>
        <v>6</v>
      </c>
      <c r="F2483" s="4" t="str">
        <f t="shared" si="423"/>
        <v>1</v>
      </c>
      <c r="G2483" s="4" t="str">
        <f t="shared" si="424"/>
        <v>99</v>
      </c>
      <c r="H2483" s="4" t="str">
        <f t="shared" si="425"/>
        <v>0</v>
      </c>
      <c r="I2483" s="4" t="str">
        <f t="shared" si="426"/>
        <v>1</v>
      </c>
      <c r="J2483" s="4" t="str">
        <f t="shared" si="427"/>
        <v>46</v>
      </c>
      <c r="K2483" s="4" t="str">
        <f t="shared" si="428"/>
        <v>000</v>
      </c>
      <c r="L2483" s="55" t="str">
        <f t="shared" si="429"/>
        <v>1761990146000</v>
      </c>
      <c r="M2483" s="105">
        <v>1761990146000</v>
      </c>
      <c r="N2483" s="106" t="s">
        <v>21</v>
      </c>
      <c r="O2483" s="108" t="s">
        <v>4061</v>
      </c>
      <c r="P2483" s="101" t="s">
        <v>107</v>
      </c>
      <c r="Q2483" s="33" t="s">
        <v>25</v>
      </c>
      <c r="R2483" s="33" t="s">
        <v>25</v>
      </c>
      <c r="S2483" s="34" t="s">
        <v>25</v>
      </c>
      <c r="T2483" s="58" t="s">
        <v>24</v>
      </c>
      <c r="U2483" s="58">
        <v>44927</v>
      </c>
      <c r="V2483" s="58">
        <v>44927</v>
      </c>
      <c r="W2483" s="93" t="s">
        <v>25</v>
      </c>
    </row>
    <row r="2484" spans="1:23" s="5" customFormat="1" ht="27" customHeight="1" x14ac:dyDescent="0.25">
      <c r="A2484" s="99">
        <f t="shared" si="419"/>
        <v>1</v>
      </c>
      <c r="B2484" s="97">
        <f t="array" aca="1" ref="B2484" ca="1">IF(AND(MAX(IF(L2483:L3493=L2484,U2483:U3493))=U2484,V2484&lt;=B$1),M2484,"-")</f>
        <v>1761990147000</v>
      </c>
      <c r="C2484" s="4">
        <f t="shared" si="420"/>
        <v>1</v>
      </c>
      <c r="D2484" s="4" t="str">
        <f t="shared" si="421"/>
        <v>7</v>
      </c>
      <c r="E2484" s="4" t="str">
        <f t="shared" si="422"/>
        <v>6</v>
      </c>
      <c r="F2484" s="4" t="str">
        <f t="shared" si="423"/>
        <v>1</v>
      </c>
      <c r="G2484" s="4" t="str">
        <f t="shared" si="424"/>
        <v>99</v>
      </c>
      <c r="H2484" s="4" t="str">
        <f t="shared" si="425"/>
        <v>0</v>
      </c>
      <c r="I2484" s="4" t="str">
        <f t="shared" si="426"/>
        <v>1</v>
      </c>
      <c r="J2484" s="4" t="str">
        <f t="shared" si="427"/>
        <v>47</v>
      </c>
      <c r="K2484" s="4" t="str">
        <f t="shared" si="428"/>
        <v>000</v>
      </c>
      <c r="L2484" s="55" t="str">
        <f t="shared" si="429"/>
        <v>1761990147000</v>
      </c>
      <c r="M2484" s="105">
        <v>1761990147000</v>
      </c>
      <c r="N2484" s="106" t="s">
        <v>21</v>
      </c>
      <c r="O2484" s="108" t="s">
        <v>4062</v>
      </c>
      <c r="P2484" s="101" t="s">
        <v>107</v>
      </c>
      <c r="Q2484" s="33" t="s">
        <v>25</v>
      </c>
      <c r="R2484" s="33" t="s">
        <v>25</v>
      </c>
      <c r="S2484" s="34" t="s">
        <v>25</v>
      </c>
      <c r="T2484" s="58" t="s">
        <v>24</v>
      </c>
      <c r="U2484" s="58">
        <v>44927</v>
      </c>
      <c r="V2484" s="58">
        <v>44927</v>
      </c>
      <c r="W2484" s="93" t="s">
        <v>25</v>
      </c>
    </row>
    <row r="2485" spans="1:23" s="5" customFormat="1" ht="27" customHeight="1" x14ac:dyDescent="0.25">
      <c r="A2485" s="99">
        <f t="shared" si="419"/>
        <v>1</v>
      </c>
      <c r="B2485" s="97">
        <f t="array" aca="1" ref="B2485" ca="1">IF(AND(MAX(IF(L2484:L3494=L2485,U2484:U3494))=U2485,V2485&lt;=B$1),M2485,"-")</f>
        <v>1761990148000</v>
      </c>
      <c r="C2485" s="4">
        <f t="shared" si="420"/>
        <v>1</v>
      </c>
      <c r="D2485" s="4" t="str">
        <f t="shared" si="421"/>
        <v>7</v>
      </c>
      <c r="E2485" s="4" t="str">
        <f t="shared" si="422"/>
        <v>6</v>
      </c>
      <c r="F2485" s="4" t="str">
        <f t="shared" si="423"/>
        <v>1</v>
      </c>
      <c r="G2485" s="4" t="str">
        <f t="shared" si="424"/>
        <v>99</v>
      </c>
      <c r="H2485" s="4" t="str">
        <f t="shared" si="425"/>
        <v>0</v>
      </c>
      <c r="I2485" s="4" t="str">
        <f t="shared" si="426"/>
        <v>1</v>
      </c>
      <c r="J2485" s="4" t="str">
        <f t="shared" si="427"/>
        <v>48</v>
      </c>
      <c r="K2485" s="4" t="str">
        <f t="shared" si="428"/>
        <v>000</v>
      </c>
      <c r="L2485" s="55" t="str">
        <f t="shared" si="429"/>
        <v>1761990148000</v>
      </c>
      <c r="M2485" s="105">
        <v>1761990148000</v>
      </c>
      <c r="N2485" s="106" t="s">
        <v>21</v>
      </c>
      <c r="O2485" s="108" t="s">
        <v>4063</v>
      </c>
      <c r="P2485" s="101" t="s">
        <v>107</v>
      </c>
      <c r="Q2485" s="33" t="s">
        <v>25</v>
      </c>
      <c r="R2485" s="33" t="s">
        <v>25</v>
      </c>
      <c r="S2485" s="34" t="s">
        <v>25</v>
      </c>
      <c r="T2485" s="58" t="s">
        <v>24</v>
      </c>
      <c r="U2485" s="58">
        <v>44927</v>
      </c>
      <c r="V2485" s="58">
        <v>44927</v>
      </c>
      <c r="W2485" s="93" t="s">
        <v>25</v>
      </c>
    </row>
    <row r="2486" spans="1:23" s="5" customFormat="1" ht="27" customHeight="1" x14ac:dyDescent="0.25">
      <c r="A2486" s="99">
        <f t="shared" si="419"/>
        <v>1</v>
      </c>
      <c r="B2486" s="97">
        <f t="array" aca="1" ref="B2486" ca="1">IF(AND(MAX(IF(L2485:L3495=L2486,U2485:U3495))=U2486,V2486&lt;=B$1),M2486,"-")</f>
        <v>1761990149000</v>
      </c>
      <c r="C2486" s="4">
        <f t="shared" si="420"/>
        <v>1</v>
      </c>
      <c r="D2486" s="4" t="str">
        <f t="shared" si="421"/>
        <v>7</v>
      </c>
      <c r="E2486" s="4" t="str">
        <f t="shared" si="422"/>
        <v>6</v>
      </c>
      <c r="F2486" s="4" t="str">
        <f t="shared" si="423"/>
        <v>1</v>
      </c>
      <c r="G2486" s="4" t="str">
        <f t="shared" si="424"/>
        <v>99</v>
      </c>
      <c r="H2486" s="4" t="str">
        <f t="shared" si="425"/>
        <v>0</v>
      </c>
      <c r="I2486" s="4" t="str">
        <f t="shared" si="426"/>
        <v>1</v>
      </c>
      <c r="J2486" s="4" t="str">
        <f t="shared" si="427"/>
        <v>49</v>
      </c>
      <c r="K2486" s="4" t="str">
        <f t="shared" si="428"/>
        <v>000</v>
      </c>
      <c r="L2486" s="55" t="str">
        <f t="shared" si="429"/>
        <v>1761990149000</v>
      </c>
      <c r="M2486" s="105">
        <v>1761990149000</v>
      </c>
      <c r="N2486" s="106" t="s">
        <v>21</v>
      </c>
      <c r="O2486" s="108" t="s">
        <v>4064</v>
      </c>
      <c r="P2486" s="101" t="s">
        <v>107</v>
      </c>
      <c r="Q2486" s="33" t="s">
        <v>25</v>
      </c>
      <c r="R2486" s="33" t="s">
        <v>25</v>
      </c>
      <c r="S2486" s="34" t="s">
        <v>25</v>
      </c>
      <c r="T2486" s="58" t="s">
        <v>24</v>
      </c>
      <c r="U2486" s="58">
        <v>44927</v>
      </c>
      <c r="V2486" s="58">
        <v>44927</v>
      </c>
      <c r="W2486" s="93" t="s">
        <v>25</v>
      </c>
    </row>
    <row r="2487" spans="1:23" s="5" customFormat="1" ht="27" customHeight="1" x14ac:dyDescent="0.25">
      <c r="A2487" s="99">
        <f t="shared" si="419"/>
        <v>1</v>
      </c>
      <c r="B2487" s="97">
        <f t="array" aca="1" ref="B2487" ca="1">IF(AND(MAX(IF(L2486:L3496=L2487,U2486:U3496))=U2487,V2487&lt;=B$1),M2487,"-")</f>
        <v>1761990150000</v>
      </c>
      <c r="C2487" s="4">
        <f t="shared" si="420"/>
        <v>1</v>
      </c>
      <c r="D2487" s="4" t="str">
        <f t="shared" si="421"/>
        <v>7</v>
      </c>
      <c r="E2487" s="4" t="str">
        <f t="shared" si="422"/>
        <v>6</v>
      </c>
      <c r="F2487" s="4" t="str">
        <f t="shared" si="423"/>
        <v>1</v>
      </c>
      <c r="G2487" s="4" t="str">
        <f t="shared" si="424"/>
        <v>99</v>
      </c>
      <c r="H2487" s="4" t="str">
        <f t="shared" si="425"/>
        <v>0</v>
      </c>
      <c r="I2487" s="4" t="str">
        <f t="shared" si="426"/>
        <v>1</v>
      </c>
      <c r="J2487" s="4" t="str">
        <f t="shared" si="427"/>
        <v>50</v>
      </c>
      <c r="K2487" s="4" t="str">
        <f t="shared" si="428"/>
        <v>000</v>
      </c>
      <c r="L2487" s="55" t="str">
        <f t="shared" si="429"/>
        <v>1761990150000</v>
      </c>
      <c r="M2487" s="105">
        <v>1761990150000</v>
      </c>
      <c r="N2487" s="106" t="s">
        <v>21</v>
      </c>
      <c r="O2487" s="108" t="s">
        <v>4065</v>
      </c>
      <c r="P2487" s="101" t="s">
        <v>107</v>
      </c>
      <c r="Q2487" s="33" t="s">
        <v>25</v>
      </c>
      <c r="R2487" s="33" t="s">
        <v>25</v>
      </c>
      <c r="S2487" s="34" t="s">
        <v>25</v>
      </c>
      <c r="T2487" s="58" t="s">
        <v>24</v>
      </c>
      <c r="U2487" s="58">
        <v>44927</v>
      </c>
      <c r="V2487" s="58">
        <v>44927</v>
      </c>
      <c r="W2487" s="93" t="s">
        <v>25</v>
      </c>
    </row>
    <row r="2488" spans="1:23" s="5" customFormat="1" ht="27" customHeight="1" x14ac:dyDescent="0.25">
      <c r="A2488" s="99">
        <f t="shared" si="419"/>
        <v>1</v>
      </c>
      <c r="B2488" s="97">
        <f t="array" aca="1" ref="B2488" ca="1">IF(AND(MAX(IF(L2487:L3497=L2488,U2487:U3497))=U2488,V2488&lt;=B$1),M2488,"-")</f>
        <v>1761990151000</v>
      </c>
      <c r="C2488" s="4">
        <f t="shared" si="420"/>
        <v>1</v>
      </c>
      <c r="D2488" s="4" t="str">
        <f t="shared" si="421"/>
        <v>7</v>
      </c>
      <c r="E2488" s="4" t="str">
        <f t="shared" si="422"/>
        <v>6</v>
      </c>
      <c r="F2488" s="4" t="str">
        <f t="shared" si="423"/>
        <v>1</v>
      </c>
      <c r="G2488" s="4" t="str">
        <f t="shared" si="424"/>
        <v>99</v>
      </c>
      <c r="H2488" s="4" t="str">
        <f t="shared" si="425"/>
        <v>0</v>
      </c>
      <c r="I2488" s="4" t="str">
        <f t="shared" si="426"/>
        <v>1</v>
      </c>
      <c r="J2488" s="4" t="str">
        <f t="shared" si="427"/>
        <v>51</v>
      </c>
      <c r="K2488" s="4" t="str">
        <f t="shared" si="428"/>
        <v>000</v>
      </c>
      <c r="L2488" s="55" t="str">
        <f t="shared" si="429"/>
        <v>1761990151000</v>
      </c>
      <c r="M2488" s="105">
        <v>1761990151000</v>
      </c>
      <c r="N2488" s="106" t="s">
        <v>21</v>
      </c>
      <c r="O2488" s="108" t="s">
        <v>4066</v>
      </c>
      <c r="P2488" s="101" t="s">
        <v>107</v>
      </c>
      <c r="Q2488" s="33" t="s">
        <v>25</v>
      </c>
      <c r="R2488" s="33" t="s">
        <v>25</v>
      </c>
      <c r="S2488" s="34" t="s">
        <v>25</v>
      </c>
      <c r="T2488" s="58" t="s">
        <v>24</v>
      </c>
      <c r="U2488" s="58">
        <v>44927</v>
      </c>
      <c r="V2488" s="58">
        <v>44927</v>
      </c>
      <c r="W2488" s="93" t="s">
        <v>25</v>
      </c>
    </row>
    <row r="2489" spans="1:23" s="5" customFormat="1" ht="27" customHeight="1" x14ac:dyDescent="0.25">
      <c r="A2489" s="99">
        <f t="shared" si="419"/>
        <v>1</v>
      </c>
      <c r="B2489" s="97">
        <f t="array" aca="1" ref="B2489" ca="1">IF(AND(MAX(IF(L2488:L3498=L2489,U2488:U3498))=U2489,V2489&lt;=B$1),M2489,"-")</f>
        <v>1761990152000</v>
      </c>
      <c r="C2489" s="4">
        <f t="shared" si="420"/>
        <v>1</v>
      </c>
      <c r="D2489" s="4" t="str">
        <f t="shared" si="421"/>
        <v>7</v>
      </c>
      <c r="E2489" s="4" t="str">
        <f t="shared" si="422"/>
        <v>6</v>
      </c>
      <c r="F2489" s="4" t="str">
        <f t="shared" si="423"/>
        <v>1</v>
      </c>
      <c r="G2489" s="4" t="str">
        <f t="shared" si="424"/>
        <v>99</v>
      </c>
      <c r="H2489" s="4" t="str">
        <f t="shared" si="425"/>
        <v>0</v>
      </c>
      <c r="I2489" s="4" t="str">
        <f t="shared" si="426"/>
        <v>1</v>
      </c>
      <c r="J2489" s="4" t="str">
        <f t="shared" si="427"/>
        <v>52</v>
      </c>
      <c r="K2489" s="4" t="str">
        <f t="shared" si="428"/>
        <v>000</v>
      </c>
      <c r="L2489" s="55" t="str">
        <f t="shared" si="429"/>
        <v>1761990152000</v>
      </c>
      <c r="M2489" s="105">
        <v>1761990152000</v>
      </c>
      <c r="N2489" s="106" t="s">
        <v>21</v>
      </c>
      <c r="O2489" s="108" t="s">
        <v>4067</v>
      </c>
      <c r="P2489" s="101" t="s">
        <v>107</v>
      </c>
      <c r="Q2489" s="33" t="s">
        <v>25</v>
      </c>
      <c r="R2489" s="33" t="s">
        <v>25</v>
      </c>
      <c r="S2489" s="34" t="s">
        <v>25</v>
      </c>
      <c r="T2489" s="58" t="s">
        <v>24</v>
      </c>
      <c r="U2489" s="58">
        <v>44927</v>
      </c>
      <c r="V2489" s="58">
        <v>44927</v>
      </c>
      <c r="W2489" s="93" t="s">
        <v>25</v>
      </c>
    </row>
    <row r="2490" spans="1:23" s="5" customFormat="1" ht="27" customHeight="1" x14ac:dyDescent="0.25">
      <c r="A2490" s="99">
        <f t="shared" si="419"/>
        <v>1</v>
      </c>
      <c r="B2490" s="97">
        <f t="array" aca="1" ref="B2490" ca="1">IF(AND(MAX(IF(L2489:L3499=L2490,U2489:U3499))=U2490,V2490&lt;=B$1),M2490,"-")</f>
        <v>1790000000000</v>
      </c>
      <c r="C2490" s="4">
        <f t="shared" si="420"/>
        <v>1</v>
      </c>
      <c r="D2490" s="4" t="str">
        <f t="shared" si="421"/>
        <v>7</v>
      </c>
      <c r="E2490" s="4" t="str">
        <f t="shared" si="422"/>
        <v>9</v>
      </c>
      <c r="F2490" s="4" t="str">
        <f t="shared" si="423"/>
        <v>0</v>
      </c>
      <c r="G2490" s="4" t="str">
        <f t="shared" si="424"/>
        <v>00</v>
      </c>
      <c r="H2490" s="4" t="str">
        <f t="shared" si="425"/>
        <v>0</v>
      </c>
      <c r="I2490" s="4" t="str">
        <f t="shared" si="426"/>
        <v>0</v>
      </c>
      <c r="J2490" s="4" t="str">
        <f t="shared" si="427"/>
        <v>00</v>
      </c>
      <c r="K2490" s="4" t="str">
        <f t="shared" si="428"/>
        <v>000</v>
      </c>
      <c r="L2490" s="55" t="str">
        <f t="shared" si="429"/>
        <v>1790000000000</v>
      </c>
      <c r="M2490" s="105">
        <v>1790000000000</v>
      </c>
      <c r="N2490" s="106" t="s">
        <v>21</v>
      </c>
      <c r="O2490" s="108" t="s">
        <v>4068</v>
      </c>
      <c r="P2490" s="101" t="s">
        <v>107</v>
      </c>
      <c r="Q2490" s="33" t="s">
        <v>25</v>
      </c>
      <c r="R2490" s="33" t="s">
        <v>25</v>
      </c>
      <c r="S2490" s="34" t="s">
        <v>25</v>
      </c>
      <c r="T2490" s="58" t="s">
        <v>24</v>
      </c>
      <c r="U2490" s="58">
        <v>44927</v>
      </c>
      <c r="V2490" s="58">
        <v>44927</v>
      </c>
      <c r="W2490" s="93" t="s">
        <v>25</v>
      </c>
    </row>
    <row r="2491" spans="1:23" s="5" customFormat="1" ht="27" customHeight="1" x14ac:dyDescent="0.25">
      <c r="A2491" s="99">
        <f t="shared" si="419"/>
        <v>1</v>
      </c>
      <c r="B2491" s="97">
        <f t="array" aca="1" ref="B2491" ca="1">IF(AND(MAX(IF(L2490:L3500=L2491,U2490:U3500))=U2491,V2491&lt;=B$1),M2491,"-")</f>
        <v>1791000000000</v>
      </c>
      <c r="C2491" s="4">
        <f t="shared" si="420"/>
        <v>1</v>
      </c>
      <c r="D2491" s="4" t="str">
        <f t="shared" si="421"/>
        <v>7</v>
      </c>
      <c r="E2491" s="4" t="str">
        <f t="shared" si="422"/>
        <v>9</v>
      </c>
      <c r="F2491" s="4" t="str">
        <f t="shared" si="423"/>
        <v>1</v>
      </c>
      <c r="G2491" s="4" t="str">
        <f t="shared" si="424"/>
        <v>00</v>
      </c>
      <c r="H2491" s="4" t="str">
        <f t="shared" si="425"/>
        <v>0</v>
      </c>
      <c r="I2491" s="4" t="str">
        <f t="shared" si="426"/>
        <v>0</v>
      </c>
      <c r="J2491" s="4" t="str">
        <f t="shared" si="427"/>
        <v>00</v>
      </c>
      <c r="K2491" s="4" t="str">
        <f t="shared" si="428"/>
        <v>000</v>
      </c>
      <c r="L2491" s="55" t="str">
        <f t="shared" si="429"/>
        <v>1791000000000</v>
      </c>
      <c r="M2491" s="105">
        <v>1791000000000</v>
      </c>
      <c r="N2491" s="106" t="s">
        <v>21</v>
      </c>
      <c r="O2491" s="108" t="s">
        <v>4069</v>
      </c>
      <c r="P2491" s="101" t="s">
        <v>36</v>
      </c>
      <c r="Q2491" s="33">
        <v>1770000000000</v>
      </c>
      <c r="R2491" s="33" t="s">
        <v>21</v>
      </c>
      <c r="S2491" s="34" t="s">
        <v>4069</v>
      </c>
      <c r="T2491" s="58" t="s">
        <v>24</v>
      </c>
      <c r="U2491" s="58">
        <v>44927</v>
      </c>
      <c r="V2491" s="58">
        <v>44927</v>
      </c>
      <c r="W2491" s="93" t="s">
        <v>25</v>
      </c>
    </row>
    <row r="2492" spans="1:23" s="5" customFormat="1" ht="27" customHeight="1" x14ac:dyDescent="0.25">
      <c r="A2492" s="99">
        <f t="shared" si="419"/>
        <v>1</v>
      </c>
      <c r="B2492" s="97">
        <f t="array" aca="1" ref="B2492" ca="1">IF(AND(MAX(IF(L2491:L3501=L2492,U2491:U3501))=U2492,V2492&lt;=B$1),M2492,"-")</f>
        <v>1791010000000</v>
      </c>
      <c r="C2492" s="4">
        <f t="shared" si="420"/>
        <v>1</v>
      </c>
      <c r="D2492" s="4" t="str">
        <f t="shared" si="421"/>
        <v>7</v>
      </c>
      <c r="E2492" s="4" t="str">
        <f t="shared" si="422"/>
        <v>9</v>
      </c>
      <c r="F2492" s="4" t="str">
        <f t="shared" si="423"/>
        <v>1</v>
      </c>
      <c r="G2492" s="4" t="str">
        <f t="shared" si="424"/>
        <v>01</v>
      </c>
      <c r="H2492" s="4" t="str">
        <f t="shared" si="425"/>
        <v>0</v>
      </c>
      <c r="I2492" s="4" t="str">
        <f t="shared" si="426"/>
        <v>0</v>
      </c>
      <c r="J2492" s="4" t="str">
        <f t="shared" si="427"/>
        <v>00</v>
      </c>
      <c r="K2492" s="4" t="str">
        <f t="shared" si="428"/>
        <v>000</v>
      </c>
      <c r="L2492" s="55" t="str">
        <f t="shared" si="429"/>
        <v>1791010000000</v>
      </c>
      <c r="M2492" s="105">
        <v>1791010000000</v>
      </c>
      <c r="N2492" s="106" t="s">
        <v>21</v>
      </c>
      <c r="O2492" s="108" t="s">
        <v>4070</v>
      </c>
      <c r="P2492" s="101" t="s">
        <v>107</v>
      </c>
      <c r="Q2492" s="33" t="s">
        <v>25</v>
      </c>
      <c r="R2492" s="33" t="s">
        <v>25</v>
      </c>
      <c r="S2492" s="34" t="s">
        <v>25</v>
      </c>
      <c r="T2492" s="58" t="s">
        <v>24</v>
      </c>
      <c r="U2492" s="58">
        <v>44927</v>
      </c>
      <c r="V2492" s="58">
        <v>44927</v>
      </c>
      <c r="W2492" s="93" t="s">
        <v>25</v>
      </c>
    </row>
    <row r="2493" spans="1:23" s="5" customFormat="1" ht="27" customHeight="1" x14ac:dyDescent="0.25">
      <c r="A2493" s="99">
        <f t="shared" si="419"/>
        <v>1</v>
      </c>
      <c r="B2493" s="97">
        <f t="array" aca="1" ref="B2493" ca="1">IF(AND(MAX(IF(L2492:L3502=L2493,U2492:U3502))=U2493,V2493&lt;=B$1),M2493,"-")</f>
        <v>1791500000000</v>
      </c>
      <c r="C2493" s="4">
        <f t="shared" si="420"/>
        <v>1</v>
      </c>
      <c r="D2493" s="4" t="str">
        <f t="shared" si="421"/>
        <v>7</v>
      </c>
      <c r="E2493" s="4" t="str">
        <f t="shared" si="422"/>
        <v>9</v>
      </c>
      <c r="F2493" s="4" t="str">
        <f t="shared" si="423"/>
        <v>1</v>
      </c>
      <c r="G2493" s="4" t="str">
        <f t="shared" si="424"/>
        <v>50</v>
      </c>
      <c r="H2493" s="4" t="str">
        <f t="shared" si="425"/>
        <v>0</v>
      </c>
      <c r="I2493" s="4" t="str">
        <f t="shared" si="426"/>
        <v>0</v>
      </c>
      <c r="J2493" s="4" t="str">
        <f t="shared" si="427"/>
        <v>00</v>
      </c>
      <c r="K2493" s="4" t="str">
        <f t="shared" si="428"/>
        <v>000</v>
      </c>
      <c r="L2493" s="55" t="str">
        <f t="shared" si="429"/>
        <v>1791500000000</v>
      </c>
      <c r="M2493" s="105">
        <v>1791500000000</v>
      </c>
      <c r="N2493" s="106" t="s">
        <v>21</v>
      </c>
      <c r="O2493" s="108" t="s">
        <v>4071</v>
      </c>
      <c r="P2493" s="101" t="s">
        <v>36</v>
      </c>
      <c r="Q2493" s="33">
        <v>1778011000000</v>
      </c>
      <c r="R2493" s="33" t="s">
        <v>21</v>
      </c>
      <c r="S2493" s="34" t="s">
        <v>4072</v>
      </c>
      <c r="T2493" s="58" t="s">
        <v>24</v>
      </c>
      <c r="U2493" s="58">
        <v>44927</v>
      </c>
      <c r="V2493" s="58">
        <v>44927</v>
      </c>
      <c r="W2493" s="93" t="s">
        <v>25</v>
      </c>
    </row>
    <row r="2494" spans="1:23" s="5" customFormat="1" ht="27" customHeight="1" x14ac:dyDescent="0.25">
      <c r="A2494" s="99">
        <f t="shared" si="419"/>
        <v>1</v>
      </c>
      <c r="B2494" s="97">
        <f t="array" aca="1" ref="B2494" ca="1">IF(AND(MAX(IF(L2493:L3503=L2494,U2493:U3503))=U2494,V2494&lt;=B$1),M2494,"-")</f>
        <v>1791510000000</v>
      </c>
      <c r="C2494" s="4">
        <f t="shared" si="420"/>
        <v>1</v>
      </c>
      <c r="D2494" s="4" t="str">
        <f t="shared" si="421"/>
        <v>7</v>
      </c>
      <c r="E2494" s="4" t="str">
        <f t="shared" si="422"/>
        <v>9</v>
      </c>
      <c r="F2494" s="4" t="str">
        <f t="shared" si="423"/>
        <v>1</v>
      </c>
      <c r="G2494" s="4" t="str">
        <f t="shared" si="424"/>
        <v>51</v>
      </c>
      <c r="H2494" s="4" t="str">
        <f t="shared" si="425"/>
        <v>0</v>
      </c>
      <c r="I2494" s="4" t="str">
        <f t="shared" si="426"/>
        <v>0</v>
      </c>
      <c r="J2494" s="4" t="str">
        <f t="shared" si="427"/>
        <v>00</v>
      </c>
      <c r="K2494" s="4" t="str">
        <f t="shared" si="428"/>
        <v>000</v>
      </c>
      <c r="L2494" s="55" t="str">
        <f t="shared" si="429"/>
        <v>1791510000000</v>
      </c>
      <c r="M2494" s="105">
        <v>1791510000000</v>
      </c>
      <c r="N2494" s="106" t="s">
        <v>21</v>
      </c>
      <c r="O2494" s="108" t="s">
        <v>4073</v>
      </c>
      <c r="P2494" s="101" t="s">
        <v>36</v>
      </c>
      <c r="Q2494" s="33">
        <v>1778012000000</v>
      </c>
      <c r="R2494" s="33" t="s">
        <v>21</v>
      </c>
      <c r="S2494" s="34" t="s">
        <v>4074</v>
      </c>
      <c r="T2494" s="58" t="s">
        <v>24</v>
      </c>
      <c r="U2494" s="58">
        <v>44927</v>
      </c>
      <c r="V2494" s="58">
        <v>44927</v>
      </c>
      <c r="W2494" s="93" t="s">
        <v>25</v>
      </c>
    </row>
    <row r="2495" spans="1:23" s="5" customFormat="1" ht="27" customHeight="1" x14ac:dyDescent="0.25">
      <c r="A2495" s="99">
        <f t="shared" si="419"/>
        <v>1</v>
      </c>
      <c r="B2495" s="97">
        <f t="array" aca="1" ref="B2495" ca="1">IF(AND(MAX(IF(L2494:L3504=L2495,U2494:U3504))=U2495,V2495&lt;=B$1),M2495,"-")</f>
        <v>1791990000000</v>
      </c>
      <c r="C2495" s="4">
        <f t="shared" si="420"/>
        <v>1</v>
      </c>
      <c r="D2495" s="4" t="str">
        <f t="shared" si="421"/>
        <v>7</v>
      </c>
      <c r="E2495" s="4" t="str">
        <f t="shared" si="422"/>
        <v>9</v>
      </c>
      <c r="F2495" s="4" t="str">
        <f t="shared" si="423"/>
        <v>1</v>
      </c>
      <c r="G2495" s="4" t="str">
        <f t="shared" si="424"/>
        <v>99</v>
      </c>
      <c r="H2495" s="4" t="str">
        <f t="shared" si="425"/>
        <v>0</v>
      </c>
      <c r="I2495" s="4" t="str">
        <f t="shared" si="426"/>
        <v>0</v>
      </c>
      <c r="J2495" s="4" t="str">
        <f t="shared" si="427"/>
        <v>00</v>
      </c>
      <c r="K2495" s="4" t="str">
        <f t="shared" si="428"/>
        <v>000</v>
      </c>
      <c r="L2495" s="55" t="str">
        <f t="shared" si="429"/>
        <v>1791990000000</v>
      </c>
      <c r="M2495" s="105">
        <v>1791990000000</v>
      </c>
      <c r="N2495" s="106" t="s">
        <v>21</v>
      </c>
      <c r="O2495" s="108" t="s">
        <v>4075</v>
      </c>
      <c r="P2495" s="101" t="s">
        <v>36</v>
      </c>
      <c r="Q2495" s="33">
        <v>1778019000000</v>
      </c>
      <c r="R2495" s="33" t="s">
        <v>21</v>
      </c>
      <c r="S2495" s="34" t="s">
        <v>4076</v>
      </c>
      <c r="T2495" s="58" t="s">
        <v>24</v>
      </c>
      <c r="U2495" s="58">
        <v>44927</v>
      </c>
      <c r="V2495" s="58">
        <v>44927</v>
      </c>
      <c r="W2495" s="93" t="s">
        <v>25</v>
      </c>
    </row>
    <row r="2496" spans="1:23" s="5" customFormat="1" ht="27" customHeight="1" x14ac:dyDescent="0.25">
      <c r="A2496" s="99">
        <f t="shared" si="419"/>
        <v>1</v>
      </c>
      <c r="B2496" s="97">
        <f t="array" aca="1" ref="B2496" ca="1">IF(AND(MAX(IF(L2495:L3505=L2496,U2495:U3505))=U2496,V2496&lt;=B$1),M2496,"-")</f>
        <v>1791990100000</v>
      </c>
      <c r="C2496" s="4">
        <f t="shared" si="420"/>
        <v>1</v>
      </c>
      <c r="D2496" s="4" t="str">
        <f t="shared" si="421"/>
        <v>7</v>
      </c>
      <c r="E2496" s="4" t="str">
        <f t="shared" si="422"/>
        <v>9</v>
      </c>
      <c r="F2496" s="4" t="str">
        <f t="shared" si="423"/>
        <v>1</v>
      </c>
      <c r="G2496" s="4" t="str">
        <f t="shared" si="424"/>
        <v>99</v>
      </c>
      <c r="H2496" s="4" t="str">
        <f t="shared" si="425"/>
        <v>0</v>
      </c>
      <c r="I2496" s="4" t="str">
        <f t="shared" si="426"/>
        <v>1</v>
      </c>
      <c r="J2496" s="4" t="str">
        <f t="shared" si="427"/>
        <v>00</v>
      </c>
      <c r="K2496" s="4" t="str">
        <f t="shared" si="428"/>
        <v>000</v>
      </c>
      <c r="L2496" s="55" t="str">
        <f t="shared" si="429"/>
        <v>1791990100000</v>
      </c>
      <c r="M2496" s="105">
        <v>1791990100000</v>
      </c>
      <c r="N2496" s="106" t="s">
        <v>21</v>
      </c>
      <c r="O2496" s="108" t="s">
        <v>4077</v>
      </c>
      <c r="P2496" s="101" t="s">
        <v>36</v>
      </c>
      <c r="Q2496" s="33">
        <v>1778019100000</v>
      </c>
      <c r="R2496" s="33" t="s">
        <v>21</v>
      </c>
      <c r="S2496" s="34" t="s">
        <v>4078</v>
      </c>
      <c r="T2496" s="58" t="s">
        <v>24</v>
      </c>
      <c r="U2496" s="58">
        <v>44927</v>
      </c>
      <c r="V2496" s="58">
        <v>44927</v>
      </c>
      <c r="W2496" s="93" t="s">
        <v>25</v>
      </c>
    </row>
    <row r="2497" spans="1:23" s="5" customFormat="1" ht="27" customHeight="1" x14ac:dyDescent="0.25">
      <c r="A2497" s="99">
        <f t="shared" si="419"/>
        <v>1</v>
      </c>
      <c r="B2497" s="97">
        <f t="array" aca="1" ref="B2497" ca="1">IF(AND(MAX(IF(L2496:L3506=L2497,U2496:U3506))=U2497,V2497&lt;=B$1),M2497,"-")</f>
        <v>1791990101000</v>
      </c>
      <c r="C2497" s="4">
        <f t="shared" si="420"/>
        <v>1</v>
      </c>
      <c r="D2497" s="4" t="str">
        <f t="shared" si="421"/>
        <v>7</v>
      </c>
      <c r="E2497" s="4" t="str">
        <f t="shared" si="422"/>
        <v>9</v>
      </c>
      <c r="F2497" s="4" t="str">
        <f t="shared" si="423"/>
        <v>1</v>
      </c>
      <c r="G2497" s="4" t="str">
        <f t="shared" si="424"/>
        <v>99</v>
      </c>
      <c r="H2497" s="4" t="str">
        <f t="shared" si="425"/>
        <v>0</v>
      </c>
      <c r="I2497" s="4" t="str">
        <f t="shared" si="426"/>
        <v>1</v>
      </c>
      <c r="J2497" s="4" t="str">
        <f t="shared" si="427"/>
        <v>01</v>
      </c>
      <c r="K2497" s="4" t="str">
        <f t="shared" si="428"/>
        <v>000</v>
      </c>
      <c r="L2497" s="55" t="str">
        <f t="shared" si="429"/>
        <v>1791990101000</v>
      </c>
      <c r="M2497" s="105">
        <v>1791990101000</v>
      </c>
      <c r="N2497" s="106" t="s">
        <v>40</v>
      </c>
      <c r="O2497" s="108" t="s">
        <v>4079</v>
      </c>
      <c r="P2497" s="101" t="s">
        <v>36</v>
      </c>
      <c r="Q2497" s="33">
        <v>1778019101000</v>
      </c>
      <c r="R2497" s="33" t="s">
        <v>40</v>
      </c>
      <c r="S2497" s="34" t="s">
        <v>4080</v>
      </c>
      <c r="T2497" s="58" t="s">
        <v>24</v>
      </c>
      <c r="U2497" s="58">
        <v>44927</v>
      </c>
      <c r="V2497" s="58">
        <v>44927</v>
      </c>
      <c r="W2497" s="93" t="s">
        <v>25</v>
      </c>
    </row>
    <row r="2498" spans="1:23" s="5" customFormat="1" ht="27" customHeight="1" x14ac:dyDescent="0.25">
      <c r="A2498" s="99">
        <f t="shared" si="419"/>
        <v>1</v>
      </c>
      <c r="B2498" s="97">
        <f t="array" aca="1" ref="B2498" ca="1">IF(AND(MAX(IF(L2497:L3507=L2498,U2497:U3507))=U2498,V2498&lt;=B$1),M2498,"-")</f>
        <v>1791990102000</v>
      </c>
      <c r="C2498" s="4">
        <f t="shared" si="420"/>
        <v>1</v>
      </c>
      <c r="D2498" s="4" t="str">
        <f t="shared" si="421"/>
        <v>7</v>
      </c>
      <c r="E2498" s="4" t="str">
        <f t="shared" si="422"/>
        <v>9</v>
      </c>
      <c r="F2498" s="4" t="str">
        <f t="shared" si="423"/>
        <v>1</v>
      </c>
      <c r="G2498" s="4" t="str">
        <f t="shared" si="424"/>
        <v>99</v>
      </c>
      <c r="H2498" s="4" t="str">
        <f t="shared" si="425"/>
        <v>0</v>
      </c>
      <c r="I2498" s="4" t="str">
        <f t="shared" si="426"/>
        <v>1</v>
      </c>
      <c r="J2498" s="4" t="str">
        <f t="shared" si="427"/>
        <v>02</v>
      </c>
      <c r="K2498" s="4" t="str">
        <f t="shared" si="428"/>
        <v>000</v>
      </c>
      <c r="L2498" s="55" t="str">
        <f t="shared" si="429"/>
        <v>1791990102000</v>
      </c>
      <c r="M2498" s="105">
        <v>1791990102000</v>
      </c>
      <c r="N2498" s="106" t="s">
        <v>40</v>
      </c>
      <c r="O2498" s="108" t="s">
        <v>4081</v>
      </c>
      <c r="P2498" s="101" t="s">
        <v>36</v>
      </c>
      <c r="Q2498" s="33">
        <v>1778019102000</v>
      </c>
      <c r="R2498" s="33" t="s">
        <v>40</v>
      </c>
      <c r="S2498" s="34" t="s">
        <v>4082</v>
      </c>
      <c r="T2498" s="58" t="s">
        <v>24</v>
      </c>
      <c r="U2498" s="58">
        <v>44927</v>
      </c>
      <c r="V2498" s="58">
        <v>44927</v>
      </c>
      <c r="W2498" s="93" t="s">
        <v>25</v>
      </c>
    </row>
    <row r="2499" spans="1:23" s="5" customFormat="1" ht="27" customHeight="1" x14ac:dyDescent="0.25">
      <c r="A2499" s="99">
        <f t="shared" ref="A2499:A2562" si="430">COUNTIF(L:L,L2499)</f>
        <v>1</v>
      </c>
      <c r="B2499" s="97">
        <f t="array" aca="1" ref="B2499" ca="1">IF(AND(MAX(IF(L2498:L3508=L2499,U2498:U3508))=U2499,V2499&lt;=B$1),M2499,"-")</f>
        <v>1791990103000</v>
      </c>
      <c r="C2499" s="4">
        <f t="shared" ref="C2499:C2563" si="431">IF(M2499=0,"",IF(AND(I2499=0,RIGHT(M2499,5)&lt;&gt;"00000"),"tipo = 0 e detalhamento dif. 0",1))</f>
        <v>1</v>
      </c>
      <c r="D2499" s="4" t="str">
        <f t="shared" ref="D2499:D2563" si="432">MID(M2499,2,1)</f>
        <v>7</v>
      </c>
      <c r="E2499" s="4" t="str">
        <f t="shared" ref="E2499:E2563" si="433">MID(M2499,3,1)</f>
        <v>9</v>
      </c>
      <c r="F2499" s="4" t="str">
        <f t="shared" ref="F2499:F2563" si="434">MID(M2499,4,1)</f>
        <v>1</v>
      </c>
      <c r="G2499" s="4" t="str">
        <f t="shared" ref="G2499:G2563" si="435">MID(M2499,5,2)</f>
        <v>99</v>
      </c>
      <c r="H2499" s="4" t="str">
        <f t="shared" ref="H2499:H2563" si="436">MID(M2499,7,1)</f>
        <v>0</v>
      </c>
      <c r="I2499" s="4" t="str">
        <f t="shared" ref="I2499:I2563" si="437">MID(M2499,8,1)</f>
        <v>1</v>
      </c>
      <c r="J2499" s="4" t="str">
        <f t="shared" ref="J2499:J2563" si="438">MID(M2499,9,2)</f>
        <v>03</v>
      </c>
      <c r="K2499" s="4" t="str">
        <f t="shared" ref="K2499:K2563" si="439">RIGHT(M2499,3)</f>
        <v>000</v>
      </c>
      <c r="L2499" s="55" t="str">
        <f t="shared" ref="L2499:L2563" si="440">CONCATENATE(M2499)</f>
        <v>1791990103000</v>
      </c>
      <c r="M2499" s="105">
        <v>1791990103000</v>
      </c>
      <c r="N2499" s="106" t="s">
        <v>40</v>
      </c>
      <c r="O2499" s="108" t="s">
        <v>4083</v>
      </c>
      <c r="P2499" s="101" t="s">
        <v>36</v>
      </c>
      <c r="Q2499" s="33">
        <v>1778019103000</v>
      </c>
      <c r="R2499" s="33" t="s">
        <v>40</v>
      </c>
      <c r="S2499" s="34" t="s">
        <v>4084</v>
      </c>
      <c r="T2499" s="58" t="s">
        <v>24</v>
      </c>
      <c r="U2499" s="58">
        <v>44927</v>
      </c>
      <c r="V2499" s="58">
        <v>44927</v>
      </c>
      <c r="W2499" s="93" t="s">
        <v>25</v>
      </c>
    </row>
    <row r="2500" spans="1:23" s="5" customFormat="1" ht="27" customHeight="1" x14ac:dyDescent="0.25">
      <c r="A2500" s="99">
        <f t="shared" si="430"/>
        <v>1</v>
      </c>
      <c r="B2500" s="97">
        <f t="array" aca="1" ref="B2500" ca="1">IF(AND(MAX(IF(L2499:L3510=L2500,U2499:U3510))=U2500,V2500&lt;=B$1),M2500,"-")</f>
        <v>1791990104000</v>
      </c>
      <c r="C2500" s="4">
        <f t="shared" si="431"/>
        <v>1</v>
      </c>
      <c r="D2500" s="4" t="str">
        <f t="shared" si="432"/>
        <v>7</v>
      </c>
      <c r="E2500" s="4" t="str">
        <f t="shared" si="433"/>
        <v>9</v>
      </c>
      <c r="F2500" s="4" t="str">
        <f t="shared" si="434"/>
        <v>1</v>
      </c>
      <c r="G2500" s="4" t="str">
        <f t="shared" si="435"/>
        <v>99</v>
      </c>
      <c r="H2500" s="4" t="str">
        <f t="shared" si="436"/>
        <v>0</v>
      </c>
      <c r="I2500" s="4" t="str">
        <f t="shared" si="437"/>
        <v>1</v>
      </c>
      <c r="J2500" s="4" t="str">
        <f t="shared" si="438"/>
        <v>04</v>
      </c>
      <c r="K2500" s="4" t="str">
        <f t="shared" si="439"/>
        <v>000</v>
      </c>
      <c r="L2500" s="55" t="str">
        <f t="shared" si="440"/>
        <v>1791990104000</v>
      </c>
      <c r="M2500" s="105">
        <v>1791990104000</v>
      </c>
      <c r="N2500" s="106" t="s">
        <v>40</v>
      </c>
      <c r="O2500" s="108" t="s">
        <v>4085</v>
      </c>
      <c r="P2500" s="101" t="s">
        <v>36</v>
      </c>
      <c r="Q2500" s="33">
        <v>1778019104000</v>
      </c>
      <c r="R2500" s="33" t="s">
        <v>40</v>
      </c>
      <c r="S2500" s="34" t="s">
        <v>4086</v>
      </c>
      <c r="T2500" s="58" t="s">
        <v>24</v>
      </c>
      <c r="U2500" s="58">
        <v>44927</v>
      </c>
      <c r="V2500" s="58">
        <v>44927</v>
      </c>
      <c r="W2500" s="93" t="s">
        <v>25</v>
      </c>
    </row>
    <row r="2501" spans="1:23" s="5" customFormat="1" ht="27" customHeight="1" x14ac:dyDescent="0.25">
      <c r="A2501" s="99">
        <f t="shared" si="430"/>
        <v>1</v>
      </c>
      <c r="B2501" s="97">
        <f t="array" aca="1" ref="B2501" ca="1">IF(AND(MAX(IF(L2500:L3511=L2501,U2500:U3511))=U2501,V2501&lt;=B$1),M2501,"-")</f>
        <v>1791990105000</v>
      </c>
      <c r="C2501" s="4">
        <f t="shared" si="431"/>
        <v>1</v>
      </c>
      <c r="D2501" s="4" t="str">
        <f t="shared" si="432"/>
        <v>7</v>
      </c>
      <c r="E2501" s="4" t="str">
        <f t="shared" si="433"/>
        <v>9</v>
      </c>
      <c r="F2501" s="4" t="str">
        <f t="shared" si="434"/>
        <v>1</v>
      </c>
      <c r="G2501" s="4" t="str">
        <f t="shared" si="435"/>
        <v>99</v>
      </c>
      <c r="H2501" s="4" t="str">
        <f t="shared" si="436"/>
        <v>0</v>
      </c>
      <c r="I2501" s="4" t="str">
        <f t="shared" si="437"/>
        <v>1</v>
      </c>
      <c r="J2501" s="4" t="str">
        <f t="shared" si="438"/>
        <v>05</v>
      </c>
      <c r="K2501" s="4" t="str">
        <f t="shared" si="439"/>
        <v>000</v>
      </c>
      <c r="L2501" s="55" t="str">
        <f t="shared" si="440"/>
        <v>1791990105000</v>
      </c>
      <c r="M2501" s="105">
        <v>1791990105000</v>
      </c>
      <c r="N2501" s="106" t="s">
        <v>40</v>
      </c>
      <c r="O2501" s="108" t="s">
        <v>4087</v>
      </c>
      <c r="P2501" s="101" t="s">
        <v>36</v>
      </c>
      <c r="Q2501" s="33">
        <v>1778019105000</v>
      </c>
      <c r="R2501" s="33" t="s">
        <v>40</v>
      </c>
      <c r="S2501" s="34" t="s">
        <v>4088</v>
      </c>
      <c r="T2501" s="58" t="s">
        <v>24</v>
      </c>
      <c r="U2501" s="58">
        <v>44927</v>
      </c>
      <c r="V2501" s="58">
        <v>44927</v>
      </c>
      <c r="W2501" s="93" t="s">
        <v>25</v>
      </c>
    </row>
    <row r="2502" spans="1:23" s="5" customFormat="1" ht="27" customHeight="1" x14ac:dyDescent="0.25">
      <c r="A2502" s="99">
        <f t="shared" si="430"/>
        <v>1</v>
      </c>
      <c r="B2502" s="97">
        <f t="array" aca="1" ref="B2502" ca="1">IF(AND(MAX(IF(L2501:L3512=L2502,U2501:U3512))=U2502,V2502&lt;=B$1),M2502,"-")</f>
        <v>1791990106000</v>
      </c>
      <c r="C2502" s="4">
        <f t="shared" si="431"/>
        <v>1</v>
      </c>
      <c r="D2502" s="4" t="str">
        <f t="shared" si="432"/>
        <v>7</v>
      </c>
      <c r="E2502" s="4" t="str">
        <f t="shared" si="433"/>
        <v>9</v>
      </c>
      <c r="F2502" s="4" t="str">
        <f t="shared" si="434"/>
        <v>1</v>
      </c>
      <c r="G2502" s="4" t="str">
        <f t="shared" si="435"/>
        <v>99</v>
      </c>
      <c r="H2502" s="4" t="str">
        <f t="shared" si="436"/>
        <v>0</v>
      </c>
      <c r="I2502" s="4" t="str">
        <f t="shared" si="437"/>
        <v>1</v>
      </c>
      <c r="J2502" s="4" t="str">
        <f t="shared" si="438"/>
        <v>06</v>
      </c>
      <c r="K2502" s="4" t="str">
        <f t="shared" si="439"/>
        <v>000</v>
      </c>
      <c r="L2502" s="55" t="str">
        <f t="shared" si="440"/>
        <v>1791990106000</v>
      </c>
      <c r="M2502" s="105">
        <v>1791990106000</v>
      </c>
      <c r="N2502" s="106" t="s">
        <v>40</v>
      </c>
      <c r="O2502" s="108" t="s">
        <v>4089</v>
      </c>
      <c r="P2502" s="101" t="s">
        <v>36</v>
      </c>
      <c r="Q2502" s="33">
        <v>1778019106000</v>
      </c>
      <c r="R2502" s="33" t="s">
        <v>40</v>
      </c>
      <c r="S2502" s="34" t="s">
        <v>4090</v>
      </c>
      <c r="T2502" s="58" t="s">
        <v>24</v>
      </c>
      <c r="U2502" s="58">
        <v>44927</v>
      </c>
      <c r="V2502" s="58">
        <v>44927</v>
      </c>
      <c r="W2502" s="93" t="s">
        <v>25</v>
      </c>
    </row>
    <row r="2503" spans="1:23" s="5" customFormat="1" ht="27" customHeight="1" x14ac:dyDescent="0.25">
      <c r="A2503" s="99">
        <f t="shared" si="430"/>
        <v>1</v>
      </c>
      <c r="B2503" s="97">
        <f t="array" aca="1" ref="B2503" ca="1">IF(AND(MAX(IF(L2502:L3513=L2503,U2502:U3513))=U2503,V2503&lt;=B$1),M2503,"-")</f>
        <v>1791990107000</v>
      </c>
      <c r="C2503" s="4">
        <f t="shared" si="431"/>
        <v>1</v>
      </c>
      <c r="D2503" s="4" t="str">
        <f t="shared" si="432"/>
        <v>7</v>
      </c>
      <c r="E2503" s="4" t="str">
        <f t="shared" si="433"/>
        <v>9</v>
      </c>
      <c r="F2503" s="4" t="str">
        <f t="shared" si="434"/>
        <v>1</v>
      </c>
      <c r="G2503" s="4" t="str">
        <f t="shared" si="435"/>
        <v>99</v>
      </c>
      <c r="H2503" s="4" t="str">
        <f t="shared" si="436"/>
        <v>0</v>
      </c>
      <c r="I2503" s="4" t="str">
        <f t="shared" si="437"/>
        <v>1</v>
      </c>
      <c r="J2503" s="4" t="str">
        <f t="shared" si="438"/>
        <v>07</v>
      </c>
      <c r="K2503" s="4" t="str">
        <f t="shared" si="439"/>
        <v>000</v>
      </c>
      <c r="L2503" s="55" t="str">
        <f t="shared" si="440"/>
        <v>1791990107000</v>
      </c>
      <c r="M2503" s="105">
        <v>1791990107000</v>
      </c>
      <c r="N2503" s="106" t="s">
        <v>40</v>
      </c>
      <c r="O2503" s="108" t="s">
        <v>4091</v>
      </c>
      <c r="P2503" s="101" t="s">
        <v>36</v>
      </c>
      <c r="Q2503" s="33">
        <v>1778019107000</v>
      </c>
      <c r="R2503" s="33" t="s">
        <v>40</v>
      </c>
      <c r="S2503" s="34" t="s">
        <v>4092</v>
      </c>
      <c r="T2503" s="58" t="s">
        <v>24</v>
      </c>
      <c r="U2503" s="58">
        <v>44927</v>
      </c>
      <c r="V2503" s="58">
        <v>44927</v>
      </c>
      <c r="W2503" s="93" t="s">
        <v>25</v>
      </c>
    </row>
    <row r="2504" spans="1:23" s="5" customFormat="1" ht="27" customHeight="1" x14ac:dyDescent="0.25">
      <c r="A2504" s="99">
        <f t="shared" si="430"/>
        <v>1</v>
      </c>
      <c r="B2504" s="97">
        <f t="array" aca="1" ref="B2504" ca="1">IF(AND(MAX(IF(L2503:L3514=L2504,U2503:U3514))=U2504,V2504&lt;=B$1),M2504,"-")</f>
        <v>1791990108000</v>
      </c>
      <c r="C2504" s="4">
        <f t="shared" si="431"/>
        <v>1</v>
      </c>
      <c r="D2504" s="4" t="str">
        <f t="shared" si="432"/>
        <v>7</v>
      </c>
      <c r="E2504" s="4" t="str">
        <f t="shared" si="433"/>
        <v>9</v>
      </c>
      <c r="F2504" s="4" t="str">
        <f t="shared" si="434"/>
        <v>1</v>
      </c>
      <c r="G2504" s="4" t="str">
        <f t="shared" si="435"/>
        <v>99</v>
      </c>
      <c r="H2504" s="4" t="str">
        <f t="shared" si="436"/>
        <v>0</v>
      </c>
      <c r="I2504" s="4" t="str">
        <f t="shared" si="437"/>
        <v>1</v>
      </c>
      <c r="J2504" s="4" t="str">
        <f t="shared" si="438"/>
        <v>08</v>
      </c>
      <c r="K2504" s="4" t="str">
        <f t="shared" si="439"/>
        <v>000</v>
      </c>
      <c r="L2504" s="55" t="str">
        <f t="shared" si="440"/>
        <v>1791990108000</v>
      </c>
      <c r="M2504" s="105">
        <v>1791990108000</v>
      </c>
      <c r="N2504" s="106" t="s">
        <v>40</v>
      </c>
      <c r="O2504" s="108" t="s">
        <v>4093</v>
      </c>
      <c r="P2504" s="101" t="s">
        <v>36</v>
      </c>
      <c r="Q2504" s="33">
        <v>1778019108000</v>
      </c>
      <c r="R2504" s="33" t="s">
        <v>40</v>
      </c>
      <c r="S2504" s="34" t="s">
        <v>4094</v>
      </c>
      <c r="T2504" s="58" t="s">
        <v>24</v>
      </c>
      <c r="U2504" s="58">
        <v>44927</v>
      </c>
      <c r="V2504" s="58">
        <v>44927</v>
      </c>
      <c r="W2504" s="93" t="s">
        <v>25</v>
      </c>
    </row>
    <row r="2505" spans="1:23" s="5" customFormat="1" ht="27" customHeight="1" x14ac:dyDescent="0.25">
      <c r="A2505" s="99">
        <f t="shared" si="430"/>
        <v>1</v>
      </c>
      <c r="B2505" s="97">
        <f t="array" aca="1" ref="B2505" ca="1">IF(AND(MAX(IF(L2504:L3515=L2505,U2504:U3515))=U2505,V2505&lt;=B$1),M2505,"-")</f>
        <v>1791990109000</v>
      </c>
      <c r="C2505" s="4">
        <f t="shared" si="431"/>
        <v>1</v>
      </c>
      <c r="D2505" s="4" t="str">
        <f t="shared" si="432"/>
        <v>7</v>
      </c>
      <c r="E2505" s="4" t="str">
        <f t="shared" si="433"/>
        <v>9</v>
      </c>
      <c r="F2505" s="4" t="str">
        <f t="shared" si="434"/>
        <v>1</v>
      </c>
      <c r="G2505" s="4" t="str">
        <f t="shared" si="435"/>
        <v>99</v>
      </c>
      <c r="H2505" s="4" t="str">
        <f t="shared" si="436"/>
        <v>0</v>
      </c>
      <c r="I2505" s="4" t="str">
        <f t="shared" si="437"/>
        <v>1</v>
      </c>
      <c r="J2505" s="4" t="str">
        <f t="shared" si="438"/>
        <v>09</v>
      </c>
      <c r="K2505" s="4" t="str">
        <f t="shared" si="439"/>
        <v>000</v>
      </c>
      <c r="L2505" s="55" t="str">
        <f t="shared" si="440"/>
        <v>1791990109000</v>
      </c>
      <c r="M2505" s="105">
        <v>1791990109000</v>
      </c>
      <c r="N2505" s="106" t="s">
        <v>40</v>
      </c>
      <c r="O2505" s="108" t="s">
        <v>4095</v>
      </c>
      <c r="P2505" s="101" t="s">
        <v>36</v>
      </c>
      <c r="Q2505" s="33">
        <v>1778019109000</v>
      </c>
      <c r="R2505" s="33" t="s">
        <v>40</v>
      </c>
      <c r="S2505" s="34" t="s">
        <v>4096</v>
      </c>
      <c r="T2505" s="58" t="s">
        <v>24</v>
      </c>
      <c r="U2505" s="58">
        <v>44927</v>
      </c>
      <c r="V2505" s="58">
        <v>44927</v>
      </c>
      <c r="W2505" s="93" t="s">
        <v>25</v>
      </c>
    </row>
    <row r="2506" spans="1:23" s="5" customFormat="1" ht="27" customHeight="1" x14ac:dyDescent="0.25">
      <c r="A2506" s="99">
        <f t="shared" si="430"/>
        <v>1</v>
      </c>
      <c r="B2506" s="97">
        <f t="array" aca="1" ref="B2506" ca="1">IF(AND(MAX(IF(L2505:L3516=L2506,U2505:U3516))=U2506,V2506&lt;=B$1),M2506,"-")</f>
        <v>1791990110000</v>
      </c>
      <c r="C2506" s="4">
        <f t="shared" si="431"/>
        <v>1</v>
      </c>
      <c r="D2506" s="4" t="str">
        <f t="shared" si="432"/>
        <v>7</v>
      </c>
      <c r="E2506" s="4" t="str">
        <f t="shared" si="433"/>
        <v>9</v>
      </c>
      <c r="F2506" s="4" t="str">
        <f t="shared" si="434"/>
        <v>1</v>
      </c>
      <c r="G2506" s="4" t="str">
        <f t="shared" si="435"/>
        <v>99</v>
      </c>
      <c r="H2506" s="4" t="str">
        <f t="shared" si="436"/>
        <v>0</v>
      </c>
      <c r="I2506" s="4" t="str">
        <f t="shared" si="437"/>
        <v>1</v>
      </c>
      <c r="J2506" s="4" t="str">
        <f t="shared" si="438"/>
        <v>10</v>
      </c>
      <c r="K2506" s="4" t="str">
        <f t="shared" si="439"/>
        <v>000</v>
      </c>
      <c r="L2506" s="55" t="str">
        <f t="shared" si="440"/>
        <v>1791990110000</v>
      </c>
      <c r="M2506" s="105">
        <v>1791990110000</v>
      </c>
      <c r="N2506" s="106" t="s">
        <v>40</v>
      </c>
      <c r="O2506" s="108" t="s">
        <v>4097</v>
      </c>
      <c r="P2506" s="101" t="s">
        <v>36</v>
      </c>
      <c r="Q2506" s="33">
        <v>1778019110000</v>
      </c>
      <c r="R2506" s="33" t="s">
        <v>40</v>
      </c>
      <c r="S2506" s="34" t="s">
        <v>4098</v>
      </c>
      <c r="T2506" s="58" t="s">
        <v>24</v>
      </c>
      <c r="U2506" s="58">
        <v>44927</v>
      </c>
      <c r="V2506" s="58">
        <v>44927</v>
      </c>
      <c r="W2506" s="93" t="s">
        <v>25</v>
      </c>
    </row>
    <row r="2507" spans="1:23" s="5" customFormat="1" ht="27" customHeight="1" x14ac:dyDescent="0.25">
      <c r="A2507" s="99">
        <f t="shared" si="430"/>
        <v>1</v>
      </c>
      <c r="B2507" s="97">
        <f t="array" aca="1" ref="B2507" ca="1">IF(AND(MAX(IF(L2506:L3517=L2507,U2506:U3517))=U2507,V2507&lt;=B$1),M2507,"-")</f>
        <v>1791990111000</v>
      </c>
      <c r="C2507" s="4">
        <f t="shared" si="431"/>
        <v>1</v>
      </c>
      <c r="D2507" s="4" t="str">
        <f t="shared" si="432"/>
        <v>7</v>
      </c>
      <c r="E2507" s="4" t="str">
        <f t="shared" si="433"/>
        <v>9</v>
      </c>
      <c r="F2507" s="4" t="str">
        <f t="shared" si="434"/>
        <v>1</v>
      </c>
      <c r="G2507" s="4" t="str">
        <f t="shared" si="435"/>
        <v>99</v>
      </c>
      <c r="H2507" s="4" t="str">
        <f t="shared" si="436"/>
        <v>0</v>
      </c>
      <c r="I2507" s="4" t="str">
        <f t="shared" si="437"/>
        <v>1</v>
      </c>
      <c r="J2507" s="4" t="str">
        <f t="shared" si="438"/>
        <v>11</v>
      </c>
      <c r="K2507" s="4" t="str">
        <f t="shared" si="439"/>
        <v>000</v>
      </c>
      <c r="L2507" s="55" t="str">
        <f t="shared" si="440"/>
        <v>1791990111000</v>
      </c>
      <c r="M2507" s="105">
        <v>1791990111000</v>
      </c>
      <c r="N2507" s="106" t="s">
        <v>40</v>
      </c>
      <c r="O2507" s="108" t="s">
        <v>4099</v>
      </c>
      <c r="P2507" s="101" t="s">
        <v>36</v>
      </c>
      <c r="Q2507" s="33">
        <v>1778019111000</v>
      </c>
      <c r="R2507" s="33" t="s">
        <v>40</v>
      </c>
      <c r="S2507" s="34" t="s">
        <v>4100</v>
      </c>
      <c r="T2507" s="58" t="s">
        <v>24</v>
      </c>
      <c r="U2507" s="58">
        <v>44927</v>
      </c>
      <c r="V2507" s="58">
        <v>44927</v>
      </c>
      <c r="W2507" s="93" t="s">
        <v>25</v>
      </c>
    </row>
    <row r="2508" spans="1:23" s="5" customFormat="1" ht="27" customHeight="1" x14ac:dyDescent="0.25">
      <c r="A2508" s="99">
        <f t="shared" si="430"/>
        <v>1</v>
      </c>
      <c r="B2508" s="97">
        <f t="array" aca="1" ref="B2508" ca="1">IF(AND(MAX(IF(L2507:L3518=L2508,U2507:U3518))=U2508,V2508&lt;=B$1),M2508,"-")</f>
        <v>1791990112000</v>
      </c>
      <c r="C2508" s="4">
        <f t="shared" si="431"/>
        <v>1</v>
      </c>
      <c r="D2508" s="4" t="str">
        <f t="shared" si="432"/>
        <v>7</v>
      </c>
      <c r="E2508" s="4" t="str">
        <f t="shared" si="433"/>
        <v>9</v>
      </c>
      <c r="F2508" s="4" t="str">
        <f t="shared" si="434"/>
        <v>1</v>
      </c>
      <c r="G2508" s="4" t="str">
        <f t="shared" si="435"/>
        <v>99</v>
      </c>
      <c r="H2508" s="4" t="str">
        <f t="shared" si="436"/>
        <v>0</v>
      </c>
      <c r="I2508" s="4" t="str">
        <f t="shared" si="437"/>
        <v>1</v>
      </c>
      <c r="J2508" s="4" t="str">
        <f t="shared" si="438"/>
        <v>12</v>
      </c>
      <c r="K2508" s="4" t="str">
        <f t="shared" si="439"/>
        <v>000</v>
      </c>
      <c r="L2508" s="55" t="str">
        <f t="shared" si="440"/>
        <v>1791990112000</v>
      </c>
      <c r="M2508" s="105">
        <v>1791990112000</v>
      </c>
      <c r="N2508" s="106" t="s">
        <v>40</v>
      </c>
      <c r="O2508" s="108" t="s">
        <v>4101</v>
      </c>
      <c r="P2508" s="101" t="s">
        <v>36</v>
      </c>
      <c r="Q2508" s="33">
        <v>1778019112000</v>
      </c>
      <c r="R2508" s="33" t="s">
        <v>40</v>
      </c>
      <c r="S2508" s="34" t="s">
        <v>4102</v>
      </c>
      <c r="T2508" s="58" t="s">
        <v>24</v>
      </c>
      <c r="U2508" s="58">
        <v>44927</v>
      </c>
      <c r="V2508" s="58">
        <v>44927</v>
      </c>
      <c r="W2508" s="93" t="s">
        <v>25</v>
      </c>
    </row>
    <row r="2509" spans="1:23" s="5" customFormat="1" ht="27" customHeight="1" x14ac:dyDescent="0.25">
      <c r="A2509" s="99">
        <f t="shared" si="430"/>
        <v>1</v>
      </c>
      <c r="B2509" s="97">
        <f t="array" aca="1" ref="B2509" ca="1">IF(AND(MAX(IF(L2508:L3519=L2509,U2508:U3519))=U2509,V2509&lt;=B$1),M2509,"-")</f>
        <v>1791990113000</v>
      </c>
      <c r="C2509" s="4">
        <f t="shared" si="431"/>
        <v>1</v>
      </c>
      <c r="D2509" s="4" t="str">
        <f t="shared" si="432"/>
        <v>7</v>
      </c>
      <c r="E2509" s="4" t="str">
        <f t="shared" si="433"/>
        <v>9</v>
      </c>
      <c r="F2509" s="4" t="str">
        <f t="shared" si="434"/>
        <v>1</v>
      </c>
      <c r="G2509" s="4" t="str">
        <f t="shared" si="435"/>
        <v>99</v>
      </c>
      <c r="H2509" s="4" t="str">
        <f t="shared" si="436"/>
        <v>0</v>
      </c>
      <c r="I2509" s="4" t="str">
        <f t="shared" si="437"/>
        <v>1</v>
      </c>
      <c r="J2509" s="4" t="str">
        <f t="shared" si="438"/>
        <v>13</v>
      </c>
      <c r="K2509" s="4" t="str">
        <f t="shared" si="439"/>
        <v>000</v>
      </c>
      <c r="L2509" s="55" t="str">
        <f t="shared" si="440"/>
        <v>1791990113000</v>
      </c>
      <c r="M2509" s="105">
        <v>1791990113000</v>
      </c>
      <c r="N2509" s="106" t="s">
        <v>40</v>
      </c>
      <c r="O2509" s="108" t="s">
        <v>4103</v>
      </c>
      <c r="P2509" s="101" t="s">
        <v>36</v>
      </c>
      <c r="Q2509" s="33">
        <v>1778019113000</v>
      </c>
      <c r="R2509" s="33" t="s">
        <v>40</v>
      </c>
      <c r="S2509" s="34" t="s">
        <v>4104</v>
      </c>
      <c r="T2509" s="58" t="s">
        <v>24</v>
      </c>
      <c r="U2509" s="58">
        <v>44927</v>
      </c>
      <c r="V2509" s="58">
        <v>44927</v>
      </c>
      <c r="W2509" s="93" t="s">
        <v>25</v>
      </c>
    </row>
    <row r="2510" spans="1:23" s="5" customFormat="1" ht="27" customHeight="1" x14ac:dyDescent="0.25">
      <c r="A2510" s="99">
        <f t="shared" si="430"/>
        <v>1</v>
      </c>
      <c r="B2510" s="97">
        <f t="array" aca="1" ref="B2510" ca="1">IF(AND(MAX(IF(L2509:L3520=L2510,U2509:U3520))=U2510,V2510&lt;=B$1),M2510,"-")</f>
        <v>1791990114000</v>
      </c>
      <c r="C2510" s="4">
        <f t="shared" si="431"/>
        <v>1</v>
      </c>
      <c r="D2510" s="4" t="str">
        <f t="shared" si="432"/>
        <v>7</v>
      </c>
      <c r="E2510" s="4" t="str">
        <f t="shared" si="433"/>
        <v>9</v>
      </c>
      <c r="F2510" s="4" t="str">
        <f t="shared" si="434"/>
        <v>1</v>
      </c>
      <c r="G2510" s="4" t="str">
        <f t="shared" si="435"/>
        <v>99</v>
      </c>
      <c r="H2510" s="4" t="str">
        <f t="shared" si="436"/>
        <v>0</v>
      </c>
      <c r="I2510" s="4" t="str">
        <f t="shared" si="437"/>
        <v>1</v>
      </c>
      <c r="J2510" s="4" t="str">
        <f t="shared" si="438"/>
        <v>14</v>
      </c>
      <c r="K2510" s="4" t="str">
        <f t="shared" si="439"/>
        <v>000</v>
      </c>
      <c r="L2510" s="55" t="str">
        <f t="shared" si="440"/>
        <v>1791990114000</v>
      </c>
      <c r="M2510" s="105">
        <v>1791990114000</v>
      </c>
      <c r="N2510" s="106" t="s">
        <v>40</v>
      </c>
      <c r="O2510" s="108" t="s">
        <v>4105</v>
      </c>
      <c r="P2510" s="101" t="s">
        <v>36</v>
      </c>
      <c r="Q2510" s="33">
        <v>1778019114000</v>
      </c>
      <c r="R2510" s="33" t="s">
        <v>40</v>
      </c>
      <c r="S2510" s="34" t="s">
        <v>4106</v>
      </c>
      <c r="T2510" s="58" t="s">
        <v>24</v>
      </c>
      <c r="U2510" s="58">
        <v>44927</v>
      </c>
      <c r="V2510" s="58">
        <v>44927</v>
      </c>
      <c r="W2510" s="93" t="s">
        <v>25</v>
      </c>
    </row>
    <row r="2511" spans="1:23" s="5" customFormat="1" ht="27" customHeight="1" x14ac:dyDescent="0.25">
      <c r="A2511" s="99">
        <f t="shared" si="430"/>
        <v>1</v>
      </c>
      <c r="B2511" s="97">
        <f t="array" aca="1" ref="B2511" ca="1">IF(AND(MAX(IF(L2510:L3521=L2511,U2510:U3521))=U2511,V2511&lt;=B$1),M2511,"-")</f>
        <v>1791990115000</v>
      </c>
      <c r="C2511" s="4">
        <f t="shared" si="431"/>
        <v>1</v>
      </c>
      <c r="D2511" s="4" t="str">
        <f t="shared" si="432"/>
        <v>7</v>
      </c>
      <c r="E2511" s="4" t="str">
        <f t="shared" si="433"/>
        <v>9</v>
      </c>
      <c r="F2511" s="4" t="str">
        <f t="shared" si="434"/>
        <v>1</v>
      </c>
      <c r="G2511" s="4" t="str">
        <f t="shared" si="435"/>
        <v>99</v>
      </c>
      <c r="H2511" s="4" t="str">
        <f t="shared" si="436"/>
        <v>0</v>
      </c>
      <c r="I2511" s="4" t="str">
        <f t="shared" si="437"/>
        <v>1</v>
      </c>
      <c r="J2511" s="4" t="str">
        <f t="shared" si="438"/>
        <v>15</v>
      </c>
      <c r="K2511" s="4" t="str">
        <f t="shared" si="439"/>
        <v>000</v>
      </c>
      <c r="L2511" s="55" t="str">
        <f t="shared" si="440"/>
        <v>1791990115000</v>
      </c>
      <c r="M2511" s="105">
        <v>1791990115000</v>
      </c>
      <c r="N2511" s="106" t="s">
        <v>40</v>
      </c>
      <c r="O2511" s="108" t="s">
        <v>4107</v>
      </c>
      <c r="P2511" s="101" t="s">
        <v>36</v>
      </c>
      <c r="Q2511" s="33">
        <v>1778019115000</v>
      </c>
      <c r="R2511" s="33" t="s">
        <v>40</v>
      </c>
      <c r="S2511" s="34" t="s">
        <v>4108</v>
      </c>
      <c r="T2511" s="58" t="s">
        <v>24</v>
      </c>
      <c r="U2511" s="58">
        <v>44927</v>
      </c>
      <c r="V2511" s="58">
        <v>44927</v>
      </c>
      <c r="W2511" s="93" t="s">
        <v>25</v>
      </c>
    </row>
    <row r="2512" spans="1:23" s="5" customFormat="1" ht="27" customHeight="1" x14ac:dyDescent="0.25">
      <c r="A2512" s="99">
        <f t="shared" si="430"/>
        <v>1</v>
      </c>
      <c r="B2512" s="97">
        <f t="array" aca="1" ref="B2512" ca="1">IF(AND(MAX(IF(L2511:L3522=L2512,U2511:U3522))=U2512,V2512&lt;=B$1),M2512,"-")</f>
        <v>1791990116000</v>
      </c>
      <c r="C2512" s="4">
        <f t="shared" si="431"/>
        <v>1</v>
      </c>
      <c r="D2512" s="4" t="str">
        <f t="shared" si="432"/>
        <v>7</v>
      </c>
      <c r="E2512" s="4" t="str">
        <f t="shared" si="433"/>
        <v>9</v>
      </c>
      <c r="F2512" s="4" t="str">
        <f t="shared" si="434"/>
        <v>1</v>
      </c>
      <c r="G2512" s="4" t="str">
        <f t="shared" si="435"/>
        <v>99</v>
      </c>
      <c r="H2512" s="4" t="str">
        <f t="shared" si="436"/>
        <v>0</v>
      </c>
      <c r="I2512" s="4" t="str">
        <f t="shared" si="437"/>
        <v>1</v>
      </c>
      <c r="J2512" s="4" t="str">
        <f t="shared" si="438"/>
        <v>16</v>
      </c>
      <c r="K2512" s="4" t="str">
        <f t="shared" si="439"/>
        <v>000</v>
      </c>
      <c r="L2512" s="55" t="str">
        <f t="shared" si="440"/>
        <v>1791990116000</v>
      </c>
      <c r="M2512" s="105">
        <v>1791990116000</v>
      </c>
      <c r="N2512" s="106" t="s">
        <v>40</v>
      </c>
      <c r="O2512" s="108" t="s">
        <v>4109</v>
      </c>
      <c r="P2512" s="101" t="s">
        <v>36</v>
      </c>
      <c r="Q2512" s="33">
        <v>1778019116000</v>
      </c>
      <c r="R2512" s="33" t="s">
        <v>40</v>
      </c>
      <c r="S2512" s="34" t="s">
        <v>4110</v>
      </c>
      <c r="T2512" s="58" t="s">
        <v>24</v>
      </c>
      <c r="U2512" s="58">
        <v>44927</v>
      </c>
      <c r="V2512" s="58">
        <v>44927</v>
      </c>
      <c r="W2512" s="93" t="s">
        <v>25</v>
      </c>
    </row>
    <row r="2513" spans="1:23" s="5" customFormat="1" ht="27" customHeight="1" x14ac:dyDescent="0.25">
      <c r="A2513" s="99">
        <f t="shared" si="430"/>
        <v>1</v>
      </c>
      <c r="B2513" s="97">
        <f t="array" aca="1" ref="B2513" ca="1">IF(AND(MAX(IF(L2512:L3523=L2513,U2512:U3523))=U2513,V2513&lt;=B$1),M2513,"-")</f>
        <v>1791990117000</v>
      </c>
      <c r="C2513" s="4">
        <f t="shared" si="431"/>
        <v>1</v>
      </c>
      <c r="D2513" s="4" t="str">
        <f t="shared" si="432"/>
        <v>7</v>
      </c>
      <c r="E2513" s="4" t="str">
        <f t="shared" si="433"/>
        <v>9</v>
      </c>
      <c r="F2513" s="4" t="str">
        <f t="shared" si="434"/>
        <v>1</v>
      </c>
      <c r="G2513" s="4" t="str">
        <f t="shared" si="435"/>
        <v>99</v>
      </c>
      <c r="H2513" s="4" t="str">
        <f t="shared" si="436"/>
        <v>0</v>
      </c>
      <c r="I2513" s="4" t="str">
        <f t="shared" si="437"/>
        <v>1</v>
      </c>
      <c r="J2513" s="4" t="str">
        <f t="shared" si="438"/>
        <v>17</v>
      </c>
      <c r="K2513" s="4" t="str">
        <f t="shared" si="439"/>
        <v>000</v>
      </c>
      <c r="L2513" s="55" t="str">
        <f t="shared" si="440"/>
        <v>1791990117000</v>
      </c>
      <c r="M2513" s="105">
        <v>1791990117000</v>
      </c>
      <c r="N2513" s="106" t="s">
        <v>40</v>
      </c>
      <c r="O2513" s="108" t="s">
        <v>4111</v>
      </c>
      <c r="P2513" s="101" t="s">
        <v>36</v>
      </c>
      <c r="Q2513" s="33">
        <v>1778019117000</v>
      </c>
      <c r="R2513" s="33" t="s">
        <v>40</v>
      </c>
      <c r="S2513" s="34" t="s">
        <v>4112</v>
      </c>
      <c r="T2513" s="58" t="s">
        <v>24</v>
      </c>
      <c r="U2513" s="58">
        <v>44927</v>
      </c>
      <c r="V2513" s="58">
        <v>44927</v>
      </c>
      <c r="W2513" s="93" t="s">
        <v>25</v>
      </c>
    </row>
    <row r="2514" spans="1:23" s="5" customFormat="1" ht="27" customHeight="1" x14ac:dyDescent="0.25">
      <c r="A2514" s="99">
        <f t="shared" si="430"/>
        <v>1</v>
      </c>
      <c r="B2514" s="97">
        <f t="array" aca="1" ref="B2514" ca="1">IF(AND(MAX(IF(L2513:L3524=L2514,U2513:U3524))=U2514,V2514&lt;=B$1),M2514,"-")</f>
        <v>1791990118000</v>
      </c>
      <c r="C2514" s="4">
        <f t="shared" si="431"/>
        <v>1</v>
      </c>
      <c r="D2514" s="4" t="str">
        <f t="shared" si="432"/>
        <v>7</v>
      </c>
      <c r="E2514" s="4" t="str">
        <f t="shared" si="433"/>
        <v>9</v>
      </c>
      <c r="F2514" s="4" t="str">
        <f t="shared" si="434"/>
        <v>1</v>
      </c>
      <c r="G2514" s="4" t="str">
        <f t="shared" si="435"/>
        <v>99</v>
      </c>
      <c r="H2514" s="4" t="str">
        <f t="shared" si="436"/>
        <v>0</v>
      </c>
      <c r="I2514" s="4" t="str">
        <f t="shared" si="437"/>
        <v>1</v>
      </c>
      <c r="J2514" s="4" t="str">
        <f t="shared" si="438"/>
        <v>18</v>
      </c>
      <c r="K2514" s="4" t="str">
        <f t="shared" si="439"/>
        <v>000</v>
      </c>
      <c r="L2514" s="55" t="str">
        <f t="shared" si="440"/>
        <v>1791990118000</v>
      </c>
      <c r="M2514" s="105">
        <v>1791990118000</v>
      </c>
      <c r="N2514" s="106" t="s">
        <v>40</v>
      </c>
      <c r="O2514" s="108" t="s">
        <v>4113</v>
      </c>
      <c r="P2514" s="101" t="s">
        <v>36</v>
      </c>
      <c r="Q2514" s="33">
        <v>1778019118000</v>
      </c>
      <c r="R2514" s="33" t="s">
        <v>40</v>
      </c>
      <c r="S2514" s="34" t="s">
        <v>4114</v>
      </c>
      <c r="T2514" s="58" t="s">
        <v>24</v>
      </c>
      <c r="U2514" s="58">
        <v>44927</v>
      </c>
      <c r="V2514" s="58">
        <v>44927</v>
      </c>
      <c r="W2514" s="93" t="s">
        <v>25</v>
      </c>
    </row>
    <row r="2515" spans="1:23" s="5" customFormat="1" ht="27" customHeight="1" x14ac:dyDescent="0.25">
      <c r="A2515" s="99">
        <f t="shared" si="430"/>
        <v>1</v>
      </c>
      <c r="B2515" s="97">
        <f t="array" aca="1" ref="B2515" ca="1">IF(AND(MAX(IF(L2514:L3525=L2515,U2514:U3525))=U2515,V2515&lt;=B$1),M2515,"-")</f>
        <v>1791990119000</v>
      </c>
      <c r="C2515" s="4">
        <f t="shared" si="431"/>
        <v>1</v>
      </c>
      <c r="D2515" s="4" t="str">
        <f t="shared" si="432"/>
        <v>7</v>
      </c>
      <c r="E2515" s="4" t="str">
        <f t="shared" si="433"/>
        <v>9</v>
      </c>
      <c r="F2515" s="4" t="str">
        <f t="shared" si="434"/>
        <v>1</v>
      </c>
      <c r="G2515" s="4" t="str">
        <f t="shared" si="435"/>
        <v>99</v>
      </c>
      <c r="H2515" s="4" t="str">
        <f t="shared" si="436"/>
        <v>0</v>
      </c>
      <c r="I2515" s="4" t="str">
        <f t="shared" si="437"/>
        <v>1</v>
      </c>
      <c r="J2515" s="4" t="str">
        <f t="shared" si="438"/>
        <v>19</v>
      </c>
      <c r="K2515" s="4" t="str">
        <f t="shared" si="439"/>
        <v>000</v>
      </c>
      <c r="L2515" s="55" t="str">
        <f t="shared" si="440"/>
        <v>1791990119000</v>
      </c>
      <c r="M2515" s="105">
        <v>1791990119000</v>
      </c>
      <c r="N2515" s="106" t="s">
        <v>40</v>
      </c>
      <c r="O2515" s="108" t="s">
        <v>4115</v>
      </c>
      <c r="P2515" s="101" t="s">
        <v>36</v>
      </c>
      <c r="Q2515" s="33">
        <v>1778019119000</v>
      </c>
      <c r="R2515" s="33" t="s">
        <v>40</v>
      </c>
      <c r="S2515" s="34" t="s">
        <v>4116</v>
      </c>
      <c r="T2515" s="58" t="s">
        <v>24</v>
      </c>
      <c r="U2515" s="58">
        <v>44927</v>
      </c>
      <c r="V2515" s="58">
        <v>44927</v>
      </c>
      <c r="W2515" s="93" t="s">
        <v>25</v>
      </c>
    </row>
    <row r="2516" spans="1:23" s="5" customFormat="1" ht="27" customHeight="1" x14ac:dyDescent="0.25">
      <c r="A2516" s="99">
        <f t="shared" si="430"/>
        <v>1</v>
      </c>
      <c r="B2516" s="97">
        <f t="array" aca="1" ref="B2516" ca="1">IF(AND(MAX(IF(L2515:L3526=L2516,U2515:U3526))=U2516,V2516&lt;=B$1),M2516,"-")</f>
        <v>1791990120000</v>
      </c>
      <c r="C2516" s="4">
        <f t="shared" si="431"/>
        <v>1</v>
      </c>
      <c r="D2516" s="4" t="str">
        <f t="shared" si="432"/>
        <v>7</v>
      </c>
      <c r="E2516" s="4" t="str">
        <f t="shared" si="433"/>
        <v>9</v>
      </c>
      <c r="F2516" s="4" t="str">
        <f t="shared" si="434"/>
        <v>1</v>
      </c>
      <c r="G2516" s="4" t="str">
        <f t="shared" si="435"/>
        <v>99</v>
      </c>
      <c r="H2516" s="4" t="str">
        <f t="shared" si="436"/>
        <v>0</v>
      </c>
      <c r="I2516" s="4" t="str">
        <f t="shared" si="437"/>
        <v>1</v>
      </c>
      <c r="J2516" s="4" t="str">
        <f t="shared" si="438"/>
        <v>20</v>
      </c>
      <c r="K2516" s="4" t="str">
        <f t="shared" si="439"/>
        <v>000</v>
      </c>
      <c r="L2516" s="55" t="str">
        <f t="shared" si="440"/>
        <v>1791990120000</v>
      </c>
      <c r="M2516" s="105">
        <v>1791990120000</v>
      </c>
      <c r="N2516" s="106" t="s">
        <v>40</v>
      </c>
      <c r="O2516" s="108" t="s">
        <v>4117</v>
      </c>
      <c r="P2516" s="101" t="s">
        <v>36</v>
      </c>
      <c r="Q2516" s="33">
        <v>1778019120000</v>
      </c>
      <c r="R2516" s="33" t="s">
        <v>40</v>
      </c>
      <c r="S2516" s="34" t="s">
        <v>4118</v>
      </c>
      <c r="T2516" s="58" t="s">
        <v>24</v>
      </c>
      <c r="U2516" s="58">
        <v>44927</v>
      </c>
      <c r="V2516" s="58">
        <v>44927</v>
      </c>
      <c r="W2516" s="93" t="s">
        <v>25</v>
      </c>
    </row>
    <row r="2517" spans="1:23" s="5" customFormat="1" ht="27" customHeight="1" x14ac:dyDescent="0.25">
      <c r="A2517" s="99">
        <f t="shared" si="430"/>
        <v>1</v>
      </c>
      <c r="B2517" s="97">
        <f t="array" aca="1" ref="B2517" ca="1">IF(AND(MAX(IF(L2516:L3527=L2517,U2516:U3527))=U2517,V2517&lt;=B$1),M2517,"-")</f>
        <v>1791990121000</v>
      </c>
      <c r="C2517" s="4">
        <f t="shared" si="431"/>
        <v>1</v>
      </c>
      <c r="D2517" s="4" t="str">
        <f t="shared" si="432"/>
        <v>7</v>
      </c>
      <c r="E2517" s="4" t="str">
        <f t="shared" si="433"/>
        <v>9</v>
      </c>
      <c r="F2517" s="4" t="str">
        <f t="shared" si="434"/>
        <v>1</v>
      </c>
      <c r="G2517" s="4" t="str">
        <f t="shared" si="435"/>
        <v>99</v>
      </c>
      <c r="H2517" s="4" t="str">
        <f t="shared" si="436"/>
        <v>0</v>
      </c>
      <c r="I2517" s="4" t="str">
        <f t="shared" si="437"/>
        <v>1</v>
      </c>
      <c r="J2517" s="4" t="str">
        <f t="shared" si="438"/>
        <v>21</v>
      </c>
      <c r="K2517" s="4" t="str">
        <f t="shared" si="439"/>
        <v>000</v>
      </c>
      <c r="L2517" s="55" t="str">
        <f t="shared" si="440"/>
        <v>1791990121000</v>
      </c>
      <c r="M2517" s="105">
        <v>1791990121000</v>
      </c>
      <c r="N2517" s="106" t="s">
        <v>40</v>
      </c>
      <c r="O2517" s="108" t="s">
        <v>4119</v>
      </c>
      <c r="P2517" s="101" t="s">
        <v>36</v>
      </c>
      <c r="Q2517" s="33">
        <v>1778019121000</v>
      </c>
      <c r="R2517" s="33" t="s">
        <v>40</v>
      </c>
      <c r="S2517" s="34" t="s">
        <v>4120</v>
      </c>
      <c r="T2517" s="58" t="s">
        <v>24</v>
      </c>
      <c r="U2517" s="58">
        <v>44927</v>
      </c>
      <c r="V2517" s="58">
        <v>44927</v>
      </c>
      <c r="W2517" s="93" t="s">
        <v>25</v>
      </c>
    </row>
    <row r="2518" spans="1:23" s="5" customFormat="1" ht="27" customHeight="1" x14ac:dyDescent="0.25">
      <c r="A2518" s="99">
        <f t="shared" si="430"/>
        <v>1</v>
      </c>
      <c r="B2518" s="97">
        <f t="array" aca="1" ref="B2518" ca="1">IF(AND(MAX(IF(L2517:L3528=L2518,U2517:U3528))=U2518,V2518&lt;=B$1),M2518,"-")</f>
        <v>1791990122000</v>
      </c>
      <c r="C2518" s="4">
        <f t="shared" si="431"/>
        <v>1</v>
      </c>
      <c r="D2518" s="4" t="str">
        <f t="shared" si="432"/>
        <v>7</v>
      </c>
      <c r="E2518" s="4" t="str">
        <f t="shared" si="433"/>
        <v>9</v>
      </c>
      <c r="F2518" s="4" t="str">
        <f t="shared" si="434"/>
        <v>1</v>
      </c>
      <c r="G2518" s="4" t="str">
        <f t="shared" si="435"/>
        <v>99</v>
      </c>
      <c r="H2518" s="4" t="str">
        <f t="shared" si="436"/>
        <v>0</v>
      </c>
      <c r="I2518" s="4" t="str">
        <f t="shared" si="437"/>
        <v>1</v>
      </c>
      <c r="J2518" s="4" t="str">
        <f t="shared" si="438"/>
        <v>22</v>
      </c>
      <c r="K2518" s="4" t="str">
        <f t="shared" si="439"/>
        <v>000</v>
      </c>
      <c r="L2518" s="55" t="str">
        <f t="shared" si="440"/>
        <v>1791990122000</v>
      </c>
      <c r="M2518" s="105">
        <v>1791990122000</v>
      </c>
      <c r="N2518" s="106" t="s">
        <v>40</v>
      </c>
      <c r="O2518" s="108" t="s">
        <v>4121</v>
      </c>
      <c r="P2518" s="101" t="s">
        <v>36</v>
      </c>
      <c r="Q2518" s="33">
        <v>1778019122000</v>
      </c>
      <c r="R2518" s="33" t="s">
        <v>40</v>
      </c>
      <c r="S2518" s="34" t="s">
        <v>4122</v>
      </c>
      <c r="T2518" s="58" t="s">
        <v>24</v>
      </c>
      <c r="U2518" s="58">
        <v>44927</v>
      </c>
      <c r="V2518" s="58">
        <v>44927</v>
      </c>
      <c r="W2518" s="93" t="s">
        <v>25</v>
      </c>
    </row>
    <row r="2519" spans="1:23" s="5" customFormat="1" ht="27" customHeight="1" x14ac:dyDescent="0.25">
      <c r="A2519" s="99">
        <f t="shared" si="430"/>
        <v>1</v>
      </c>
      <c r="B2519" s="97">
        <f t="array" aca="1" ref="B2519" ca="1">IF(AND(MAX(IF(L2518:L3529=L2519,U2518:U3529))=U2519,V2519&lt;=B$1),M2519,"-")</f>
        <v>1791990123000</v>
      </c>
      <c r="C2519" s="4">
        <f t="shared" si="431"/>
        <v>1</v>
      </c>
      <c r="D2519" s="4" t="str">
        <f t="shared" si="432"/>
        <v>7</v>
      </c>
      <c r="E2519" s="4" t="str">
        <f t="shared" si="433"/>
        <v>9</v>
      </c>
      <c r="F2519" s="4" t="str">
        <f t="shared" si="434"/>
        <v>1</v>
      </c>
      <c r="G2519" s="4" t="str">
        <f t="shared" si="435"/>
        <v>99</v>
      </c>
      <c r="H2519" s="4" t="str">
        <f t="shared" si="436"/>
        <v>0</v>
      </c>
      <c r="I2519" s="4" t="str">
        <f t="shared" si="437"/>
        <v>1</v>
      </c>
      <c r="J2519" s="4" t="str">
        <f t="shared" si="438"/>
        <v>23</v>
      </c>
      <c r="K2519" s="4" t="str">
        <f t="shared" si="439"/>
        <v>000</v>
      </c>
      <c r="L2519" s="55" t="str">
        <f t="shared" si="440"/>
        <v>1791990123000</v>
      </c>
      <c r="M2519" s="105">
        <v>1791990123000</v>
      </c>
      <c r="N2519" s="106" t="s">
        <v>40</v>
      </c>
      <c r="O2519" s="108" t="s">
        <v>4123</v>
      </c>
      <c r="P2519" s="101" t="s">
        <v>36</v>
      </c>
      <c r="Q2519" s="33">
        <v>1778019123000</v>
      </c>
      <c r="R2519" s="33" t="s">
        <v>40</v>
      </c>
      <c r="S2519" s="34" t="s">
        <v>4124</v>
      </c>
      <c r="T2519" s="58" t="s">
        <v>24</v>
      </c>
      <c r="U2519" s="58">
        <v>44927</v>
      </c>
      <c r="V2519" s="58">
        <v>44927</v>
      </c>
      <c r="W2519" s="93" t="s">
        <v>25</v>
      </c>
    </row>
    <row r="2520" spans="1:23" s="5" customFormat="1" ht="27" customHeight="1" x14ac:dyDescent="0.25">
      <c r="A2520" s="99">
        <f t="shared" si="430"/>
        <v>1</v>
      </c>
      <c r="B2520" s="97">
        <f t="array" aca="1" ref="B2520" ca="1">IF(AND(MAX(IF(L2519:L3530=L2520,U2519:U3530))=U2520,V2520&lt;=B$1),M2520,"-")</f>
        <v>1791990124000</v>
      </c>
      <c r="C2520" s="4">
        <f t="shared" si="431"/>
        <v>1</v>
      </c>
      <c r="D2520" s="4" t="str">
        <f t="shared" si="432"/>
        <v>7</v>
      </c>
      <c r="E2520" s="4" t="str">
        <f t="shared" si="433"/>
        <v>9</v>
      </c>
      <c r="F2520" s="4" t="str">
        <f t="shared" si="434"/>
        <v>1</v>
      </c>
      <c r="G2520" s="4" t="str">
        <f t="shared" si="435"/>
        <v>99</v>
      </c>
      <c r="H2520" s="4" t="str">
        <f t="shared" si="436"/>
        <v>0</v>
      </c>
      <c r="I2520" s="4" t="str">
        <f t="shared" si="437"/>
        <v>1</v>
      </c>
      <c r="J2520" s="4" t="str">
        <f t="shared" si="438"/>
        <v>24</v>
      </c>
      <c r="K2520" s="4" t="str">
        <f t="shared" si="439"/>
        <v>000</v>
      </c>
      <c r="L2520" s="55" t="str">
        <f t="shared" si="440"/>
        <v>1791990124000</v>
      </c>
      <c r="M2520" s="105">
        <v>1791990124000</v>
      </c>
      <c r="N2520" s="106" t="s">
        <v>40</v>
      </c>
      <c r="O2520" s="108" t="s">
        <v>4125</v>
      </c>
      <c r="P2520" s="101" t="s">
        <v>36</v>
      </c>
      <c r="Q2520" s="33">
        <v>1778019124000</v>
      </c>
      <c r="R2520" s="33" t="s">
        <v>40</v>
      </c>
      <c r="S2520" s="34" t="s">
        <v>4126</v>
      </c>
      <c r="T2520" s="58" t="s">
        <v>24</v>
      </c>
      <c r="U2520" s="58">
        <v>44927</v>
      </c>
      <c r="V2520" s="58">
        <v>44927</v>
      </c>
      <c r="W2520" s="93" t="s">
        <v>25</v>
      </c>
    </row>
    <row r="2521" spans="1:23" s="5" customFormat="1" ht="27" customHeight="1" x14ac:dyDescent="0.25">
      <c r="A2521" s="99">
        <f t="shared" si="430"/>
        <v>1</v>
      </c>
      <c r="B2521" s="97">
        <f t="array" aca="1" ref="B2521" ca="1">IF(AND(MAX(IF(L2520:L3531=L2521,U2520:U3531))=U2521,V2521&lt;=B$1),M2521,"-")</f>
        <v>1791990125000</v>
      </c>
      <c r="C2521" s="4">
        <f t="shared" si="431"/>
        <v>1</v>
      </c>
      <c r="D2521" s="4" t="str">
        <f t="shared" si="432"/>
        <v>7</v>
      </c>
      <c r="E2521" s="4" t="str">
        <f t="shared" si="433"/>
        <v>9</v>
      </c>
      <c r="F2521" s="4" t="str">
        <f t="shared" si="434"/>
        <v>1</v>
      </c>
      <c r="G2521" s="4" t="str">
        <f t="shared" si="435"/>
        <v>99</v>
      </c>
      <c r="H2521" s="4" t="str">
        <f t="shared" si="436"/>
        <v>0</v>
      </c>
      <c r="I2521" s="4" t="str">
        <f t="shared" si="437"/>
        <v>1</v>
      </c>
      <c r="J2521" s="4" t="str">
        <f t="shared" si="438"/>
        <v>25</v>
      </c>
      <c r="K2521" s="4" t="str">
        <f t="shared" si="439"/>
        <v>000</v>
      </c>
      <c r="L2521" s="55" t="str">
        <f t="shared" si="440"/>
        <v>1791990125000</v>
      </c>
      <c r="M2521" s="105">
        <v>1791990125000</v>
      </c>
      <c r="N2521" s="106" t="s">
        <v>40</v>
      </c>
      <c r="O2521" s="108" t="s">
        <v>4127</v>
      </c>
      <c r="P2521" s="101" t="s">
        <v>36</v>
      </c>
      <c r="Q2521" s="33">
        <v>1778019125000</v>
      </c>
      <c r="R2521" s="33" t="s">
        <v>40</v>
      </c>
      <c r="S2521" s="34" t="s">
        <v>4128</v>
      </c>
      <c r="T2521" s="58" t="s">
        <v>24</v>
      </c>
      <c r="U2521" s="58">
        <v>44927</v>
      </c>
      <c r="V2521" s="58">
        <v>44927</v>
      </c>
      <c r="W2521" s="93" t="s">
        <v>25</v>
      </c>
    </row>
    <row r="2522" spans="1:23" s="5" customFormat="1" ht="27" customHeight="1" x14ac:dyDescent="0.25">
      <c r="A2522" s="99">
        <f t="shared" si="430"/>
        <v>1</v>
      </c>
      <c r="B2522" s="97">
        <f t="array" aca="1" ref="B2522" ca="1">IF(AND(MAX(IF(L2521:L3532=L2522,U2521:U3532))=U2522,V2522&lt;=B$1),M2522,"-")</f>
        <v>1792000000000</v>
      </c>
      <c r="C2522" s="4">
        <f t="shared" si="431"/>
        <v>1</v>
      </c>
      <c r="D2522" s="4" t="str">
        <f t="shared" si="432"/>
        <v>7</v>
      </c>
      <c r="E2522" s="4" t="str">
        <f t="shared" si="433"/>
        <v>9</v>
      </c>
      <c r="F2522" s="4" t="str">
        <f t="shared" si="434"/>
        <v>2</v>
      </c>
      <c r="G2522" s="4" t="str">
        <f t="shared" si="435"/>
        <v>00</v>
      </c>
      <c r="H2522" s="4" t="str">
        <f t="shared" si="436"/>
        <v>0</v>
      </c>
      <c r="I2522" s="4" t="str">
        <f t="shared" si="437"/>
        <v>0</v>
      </c>
      <c r="J2522" s="4" t="str">
        <f t="shared" si="438"/>
        <v>00</v>
      </c>
      <c r="K2522" s="4" t="str">
        <f t="shared" si="439"/>
        <v>000</v>
      </c>
      <c r="L2522" s="55" t="str">
        <f t="shared" si="440"/>
        <v>1792000000000</v>
      </c>
      <c r="M2522" s="105">
        <v>1792000000000</v>
      </c>
      <c r="N2522" s="106" t="s">
        <v>21</v>
      </c>
      <c r="O2522" s="108" t="s">
        <v>4129</v>
      </c>
      <c r="P2522" s="101" t="s">
        <v>36</v>
      </c>
      <c r="Q2522" s="33">
        <v>1780000000000</v>
      </c>
      <c r="R2522" s="33" t="s">
        <v>21</v>
      </c>
      <c r="S2522" s="34" t="s">
        <v>4129</v>
      </c>
      <c r="T2522" s="58" t="s">
        <v>24</v>
      </c>
      <c r="U2522" s="58">
        <v>44927</v>
      </c>
      <c r="V2522" s="58">
        <v>44927</v>
      </c>
      <c r="W2522" s="93" t="s">
        <v>25</v>
      </c>
    </row>
    <row r="2523" spans="1:23" s="5" customFormat="1" ht="27" customHeight="1" x14ac:dyDescent="0.25">
      <c r="A2523" s="99">
        <f t="shared" si="430"/>
        <v>1</v>
      </c>
      <c r="B2523" s="97">
        <f t="array" aca="1" ref="B2523" ca="1">IF(AND(MAX(IF(L2522:L3533=L2523,U2522:U3533))=U2523,V2523&lt;=B$1),M2523,"-")</f>
        <v>1792010000000</v>
      </c>
      <c r="C2523" s="4">
        <f t="shared" si="431"/>
        <v>1</v>
      </c>
      <c r="D2523" s="4" t="str">
        <f t="shared" si="432"/>
        <v>7</v>
      </c>
      <c r="E2523" s="4" t="str">
        <f t="shared" si="433"/>
        <v>9</v>
      </c>
      <c r="F2523" s="4" t="str">
        <f t="shared" si="434"/>
        <v>2</v>
      </c>
      <c r="G2523" s="4" t="str">
        <f t="shared" si="435"/>
        <v>01</v>
      </c>
      <c r="H2523" s="4" t="str">
        <f t="shared" si="436"/>
        <v>0</v>
      </c>
      <c r="I2523" s="4" t="str">
        <f t="shared" si="437"/>
        <v>0</v>
      </c>
      <c r="J2523" s="4" t="str">
        <f t="shared" si="438"/>
        <v>00</v>
      </c>
      <c r="K2523" s="4" t="str">
        <f t="shared" si="439"/>
        <v>000</v>
      </c>
      <c r="L2523" s="55" t="str">
        <f t="shared" si="440"/>
        <v>1792010000000</v>
      </c>
      <c r="M2523" s="105">
        <v>1792010000000</v>
      </c>
      <c r="N2523" s="106" t="s">
        <v>21</v>
      </c>
      <c r="O2523" s="108" t="s">
        <v>4129</v>
      </c>
      <c r="P2523" s="101" t="s">
        <v>36</v>
      </c>
      <c r="Q2523" s="33">
        <v>1780001000000</v>
      </c>
      <c r="R2523" s="33" t="s">
        <v>21</v>
      </c>
      <c r="S2523" s="34" t="s">
        <v>4129</v>
      </c>
      <c r="T2523" s="58" t="s">
        <v>24</v>
      </c>
      <c r="U2523" s="58">
        <v>44927</v>
      </c>
      <c r="V2523" s="58">
        <v>44927</v>
      </c>
      <c r="W2523" s="93" t="s">
        <v>25</v>
      </c>
    </row>
    <row r="2524" spans="1:23" s="5" customFormat="1" ht="27" customHeight="1" x14ac:dyDescent="0.25">
      <c r="A2524" s="99">
        <f t="shared" si="430"/>
        <v>1</v>
      </c>
      <c r="B2524" s="97">
        <f t="array" aca="1" ref="B2524" ca="1">IF(AND(MAX(IF(L2523:L3534=L2524,U2523:U3534))=U2524,V2524&lt;=B$1),M2524,"-")</f>
        <v>1792010100000</v>
      </c>
      <c r="C2524" s="4">
        <f t="shared" si="431"/>
        <v>1</v>
      </c>
      <c r="D2524" s="4" t="str">
        <f t="shared" si="432"/>
        <v>7</v>
      </c>
      <c r="E2524" s="4" t="str">
        <f t="shared" si="433"/>
        <v>9</v>
      </c>
      <c r="F2524" s="4" t="str">
        <f t="shared" si="434"/>
        <v>2</v>
      </c>
      <c r="G2524" s="4" t="str">
        <f t="shared" si="435"/>
        <v>01</v>
      </c>
      <c r="H2524" s="4" t="str">
        <f t="shared" si="436"/>
        <v>0</v>
      </c>
      <c r="I2524" s="4" t="str">
        <f t="shared" si="437"/>
        <v>1</v>
      </c>
      <c r="J2524" s="4" t="str">
        <f t="shared" si="438"/>
        <v>00</v>
      </c>
      <c r="K2524" s="4" t="str">
        <f t="shared" si="439"/>
        <v>000</v>
      </c>
      <c r="L2524" s="55" t="str">
        <f t="shared" si="440"/>
        <v>1792010100000</v>
      </c>
      <c r="M2524" s="105">
        <v>1792010100000</v>
      </c>
      <c r="N2524" s="106" t="s">
        <v>21</v>
      </c>
      <c r="O2524" s="108" t="s">
        <v>4130</v>
      </c>
      <c r="P2524" s="101" t="s">
        <v>36</v>
      </c>
      <c r="Q2524" s="33">
        <v>1780001100000</v>
      </c>
      <c r="R2524" s="33" t="s">
        <v>21</v>
      </c>
      <c r="S2524" s="34" t="s">
        <v>4131</v>
      </c>
      <c r="T2524" s="58" t="s">
        <v>24</v>
      </c>
      <c r="U2524" s="58">
        <v>44927</v>
      </c>
      <c r="V2524" s="58">
        <v>44927</v>
      </c>
      <c r="W2524" s="93" t="s">
        <v>25</v>
      </c>
    </row>
    <row r="2525" spans="1:23" s="5" customFormat="1" ht="27" customHeight="1" x14ac:dyDescent="0.25">
      <c r="A2525" s="99">
        <f t="shared" si="430"/>
        <v>1</v>
      </c>
      <c r="B2525" s="97">
        <f t="array" aca="1" ref="B2525" ca="1">IF(AND(MAX(IF(L2524:L3535=L2525,U2524:U3535))=U2525,V2525&lt;=B$1),M2525,"-")</f>
        <v>1792010101000</v>
      </c>
      <c r="C2525" s="4">
        <f t="shared" si="431"/>
        <v>1</v>
      </c>
      <c r="D2525" s="4" t="str">
        <f t="shared" si="432"/>
        <v>7</v>
      </c>
      <c r="E2525" s="4" t="str">
        <f t="shared" si="433"/>
        <v>9</v>
      </c>
      <c r="F2525" s="4" t="str">
        <f t="shared" si="434"/>
        <v>2</v>
      </c>
      <c r="G2525" s="4" t="str">
        <f t="shared" si="435"/>
        <v>01</v>
      </c>
      <c r="H2525" s="4" t="str">
        <f t="shared" si="436"/>
        <v>0</v>
      </c>
      <c r="I2525" s="4" t="str">
        <f t="shared" si="437"/>
        <v>1</v>
      </c>
      <c r="J2525" s="4" t="str">
        <f t="shared" si="438"/>
        <v>01</v>
      </c>
      <c r="K2525" s="4" t="str">
        <f t="shared" si="439"/>
        <v>000</v>
      </c>
      <c r="L2525" s="55" t="str">
        <f t="shared" si="440"/>
        <v>1792010101000</v>
      </c>
      <c r="M2525" s="105">
        <v>1792010101000</v>
      </c>
      <c r="N2525" s="106" t="s">
        <v>40</v>
      </c>
      <c r="O2525" s="108" t="s">
        <v>4132</v>
      </c>
      <c r="P2525" s="101" t="s">
        <v>36</v>
      </c>
      <c r="Q2525" s="33">
        <v>1780001101000</v>
      </c>
      <c r="R2525" s="33" t="s">
        <v>40</v>
      </c>
      <c r="S2525" s="34" t="s">
        <v>4133</v>
      </c>
      <c r="T2525" s="58" t="s">
        <v>24</v>
      </c>
      <c r="U2525" s="58">
        <v>44927</v>
      </c>
      <c r="V2525" s="58">
        <v>44927</v>
      </c>
      <c r="W2525" s="93" t="s">
        <v>25</v>
      </c>
    </row>
    <row r="2526" spans="1:23" s="5" customFormat="1" ht="27" customHeight="1" x14ac:dyDescent="0.25">
      <c r="A2526" s="99">
        <f t="shared" si="430"/>
        <v>1</v>
      </c>
      <c r="B2526" s="97">
        <f t="array" aca="1" ref="B2526" ca="1">IF(AND(MAX(IF(L2525:L3536=L2526,U2525:U3536))=U2526,V2526&lt;=B$1),M2526,"-")</f>
        <v>1799000000000</v>
      </c>
      <c r="C2526" s="4">
        <f t="shared" si="431"/>
        <v>1</v>
      </c>
      <c r="D2526" s="4" t="str">
        <f t="shared" si="432"/>
        <v>7</v>
      </c>
      <c r="E2526" s="4" t="str">
        <f t="shared" si="433"/>
        <v>9</v>
      </c>
      <c r="F2526" s="4" t="str">
        <f t="shared" si="434"/>
        <v>9</v>
      </c>
      <c r="G2526" s="4" t="str">
        <f t="shared" si="435"/>
        <v>00</v>
      </c>
      <c r="H2526" s="4" t="str">
        <f t="shared" si="436"/>
        <v>0</v>
      </c>
      <c r="I2526" s="4" t="str">
        <f t="shared" si="437"/>
        <v>0</v>
      </c>
      <c r="J2526" s="4" t="str">
        <f t="shared" si="438"/>
        <v>00</v>
      </c>
      <c r="K2526" s="4" t="str">
        <f t="shared" si="439"/>
        <v>000</v>
      </c>
      <c r="L2526" s="55" t="str">
        <f t="shared" si="440"/>
        <v>1799000000000</v>
      </c>
      <c r="M2526" s="105">
        <v>1799000000000</v>
      </c>
      <c r="N2526" s="106" t="s">
        <v>21</v>
      </c>
      <c r="O2526" s="108" t="s">
        <v>4134</v>
      </c>
      <c r="P2526" s="101" t="s">
        <v>107</v>
      </c>
      <c r="Q2526" s="33" t="s">
        <v>25</v>
      </c>
      <c r="R2526" s="33" t="s">
        <v>25</v>
      </c>
      <c r="S2526" s="34" t="s">
        <v>25</v>
      </c>
      <c r="T2526" s="58" t="s">
        <v>24</v>
      </c>
      <c r="U2526" s="58">
        <v>44927</v>
      </c>
      <c r="V2526" s="58">
        <v>44927</v>
      </c>
      <c r="W2526" s="93" t="s">
        <v>25</v>
      </c>
    </row>
    <row r="2527" spans="1:23" s="5" customFormat="1" ht="27" customHeight="1" x14ac:dyDescent="0.25">
      <c r="A2527" s="99">
        <f t="shared" si="430"/>
        <v>1</v>
      </c>
      <c r="B2527" s="97">
        <f t="array" aca="1" ref="B2527" ca="1">IF(AND(MAX(IF(L2526:L3537=L2527,U2526:U3537))=U2527,V2527&lt;=B$1),M2527,"-")</f>
        <v>1799990000000</v>
      </c>
      <c r="C2527" s="4">
        <f t="shared" si="431"/>
        <v>1</v>
      </c>
      <c r="D2527" s="4" t="str">
        <f t="shared" si="432"/>
        <v>7</v>
      </c>
      <c r="E2527" s="4" t="str">
        <f t="shared" si="433"/>
        <v>9</v>
      </c>
      <c r="F2527" s="4" t="str">
        <f t="shared" si="434"/>
        <v>9</v>
      </c>
      <c r="G2527" s="4" t="str">
        <f t="shared" si="435"/>
        <v>99</v>
      </c>
      <c r="H2527" s="4" t="str">
        <f t="shared" si="436"/>
        <v>0</v>
      </c>
      <c r="I2527" s="4" t="str">
        <f t="shared" si="437"/>
        <v>0</v>
      </c>
      <c r="J2527" s="4" t="str">
        <f t="shared" si="438"/>
        <v>00</v>
      </c>
      <c r="K2527" s="4" t="str">
        <f t="shared" si="439"/>
        <v>000</v>
      </c>
      <c r="L2527" s="55" t="str">
        <f t="shared" si="440"/>
        <v>1799990000000</v>
      </c>
      <c r="M2527" s="105">
        <v>1799990000000</v>
      </c>
      <c r="N2527" s="106" t="s">
        <v>21</v>
      </c>
      <c r="O2527" s="108" t="s">
        <v>4134</v>
      </c>
      <c r="P2527" s="101" t="s">
        <v>107</v>
      </c>
      <c r="Q2527" s="33" t="s">
        <v>25</v>
      </c>
      <c r="R2527" s="33" t="s">
        <v>25</v>
      </c>
      <c r="S2527" s="34" t="s">
        <v>25</v>
      </c>
      <c r="T2527" s="58" t="s">
        <v>24</v>
      </c>
      <c r="U2527" s="58">
        <v>44927</v>
      </c>
      <c r="V2527" s="58">
        <v>44927</v>
      </c>
      <c r="W2527" s="93" t="s">
        <v>25</v>
      </c>
    </row>
    <row r="2528" spans="1:23" s="5" customFormat="1" ht="27" customHeight="1" x14ac:dyDescent="0.25">
      <c r="A2528" s="99">
        <f t="shared" si="430"/>
        <v>1</v>
      </c>
      <c r="B2528" s="97">
        <f t="array" aca="1" ref="B2528" ca="1">IF(AND(MAX(IF(L2527:L3538=L2528,U2527:U3538))=U2528,V2528&lt;=B$1),M2528,"-")</f>
        <v>1900000000000</v>
      </c>
      <c r="C2528" s="4">
        <f t="shared" si="431"/>
        <v>1</v>
      </c>
      <c r="D2528" s="4" t="str">
        <f t="shared" si="432"/>
        <v>9</v>
      </c>
      <c r="E2528" s="4" t="str">
        <f t="shared" si="433"/>
        <v>0</v>
      </c>
      <c r="F2528" s="4" t="str">
        <f t="shared" si="434"/>
        <v>0</v>
      </c>
      <c r="G2528" s="4" t="str">
        <f t="shared" si="435"/>
        <v>00</v>
      </c>
      <c r="H2528" s="4" t="str">
        <f t="shared" si="436"/>
        <v>0</v>
      </c>
      <c r="I2528" s="4" t="str">
        <f t="shared" si="437"/>
        <v>0</v>
      </c>
      <c r="J2528" s="4" t="str">
        <f t="shared" si="438"/>
        <v>00</v>
      </c>
      <c r="K2528" s="4" t="str">
        <f t="shared" si="439"/>
        <v>000</v>
      </c>
      <c r="L2528" s="55" t="str">
        <f t="shared" si="440"/>
        <v>1900000000000</v>
      </c>
      <c r="M2528" s="105">
        <v>1900000000000</v>
      </c>
      <c r="N2528" s="106" t="s">
        <v>21</v>
      </c>
      <c r="O2528" s="108" t="s">
        <v>4135</v>
      </c>
      <c r="P2528" s="101" t="s">
        <v>23</v>
      </c>
      <c r="Q2528" s="33">
        <v>1900000000000</v>
      </c>
      <c r="R2528" s="33" t="s">
        <v>21</v>
      </c>
      <c r="S2528" s="34" t="s">
        <v>4135</v>
      </c>
      <c r="T2528" s="58" t="s">
        <v>24</v>
      </c>
      <c r="U2528" s="58">
        <v>44927</v>
      </c>
      <c r="V2528" s="58">
        <v>44927</v>
      </c>
      <c r="W2528" s="93" t="s">
        <v>25</v>
      </c>
    </row>
    <row r="2529" spans="1:23" s="5" customFormat="1" ht="27" customHeight="1" x14ac:dyDescent="0.25">
      <c r="A2529" s="99">
        <f t="shared" si="430"/>
        <v>1</v>
      </c>
      <c r="B2529" s="97">
        <f t="array" aca="1" ref="B2529" ca="1">IF(AND(MAX(IF(L2528:L3539=L2529,U2528:U3539))=U2529,V2529&lt;=B$1),M2529,"-")</f>
        <v>1910000000000</v>
      </c>
      <c r="C2529" s="4">
        <f t="shared" si="431"/>
        <v>1</v>
      </c>
      <c r="D2529" s="4" t="str">
        <f t="shared" si="432"/>
        <v>9</v>
      </c>
      <c r="E2529" s="4" t="str">
        <f t="shared" si="433"/>
        <v>1</v>
      </c>
      <c r="F2529" s="4" t="str">
        <f t="shared" si="434"/>
        <v>0</v>
      </c>
      <c r="G2529" s="4" t="str">
        <f t="shared" si="435"/>
        <v>00</v>
      </c>
      <c r="H2529" s="4" t="str">
        <f t="shared" si="436"/>
        <v>0</v>
      </c>
      <c r="I2529" s="4" t="str">
        <f t="shared" si="437"/>
        <v>0</v>
      </c>
      <c r="J2529" s="4" t="str">
        <f t="shared" si="438"/>
        <v>00</v>
      </c>
      <c r="K2529" s="4" t="str">
        <f t="shared" si="439"/>
        <v>000</v>
      </c>
      <c r="L2529" s="55" t="str">
        <f t="shared" si="440"/>
        <v>1910000000000</v>
      </c>
      <c r="M2529" s="105">
        <v>1910000000000</v>
      </c>
      <c r="N2529" s="106" t="s">
        <v>21</v>
      </c>
      <c r="O2529" s="108" t="s">
        <v>4136</v>
      </c>
      <c r="P2529" s="101" t="s">
        <v>23</v>
      </c>
      <c r="Q2529" s="33">
        <v>1910000000000</v>
      </c>
      <c r="R2529" s="33" t="s">
        <v>21</v>
      </c>
      <c r="S2529" s="34" t="s">
        <v>4136</v>
      </c>
      <c r="T2529" s="58" t="s">
        <v>24</v>
      </c>
      <c r="U2529" s="58">
        <v>44927</v>
      </c>
      <c r="V2529" s="58">
        <v>44927</v>
      </c>
      <c r="W2529" s="93" t="s">
        <v>25</v>
      </c>
    </row>
    <row r="2530" spans="1:23" s="5" customFormat="1" ht="27" customHeight="1" x14ac:dyDescent="0.25">
      <c r="A2530" s="99">
        <f t="shared" si="430"/>
        <v>1</v>
      </c>
      <c r="B2530" s="97">
        <f t="array" aca="1" ref="B2530" ca="1">IF(AND(MAX(IF(L2529:L3540=L2530,U2529:U3540))=U2530,V2530&lt;=B$1),M2530,"-")</f>
        <v>1911000000000</v>
      </c>
      <c r="C2530" s="4">
        <f t="shared" si="431"/>
        <v>1</v>
      </c>
      <c r="D2530" s="4" t="str">
        <f t="shared" si="432"/>
        <v>9</v>
      </c>
      <c r="E2530" s="4" t="str">
        <f t="shared" si="433"/>
        <v>1</v>
      </c>
      <c r="F2530" s="4" t="str">
        <f t="shared" si="434"/>
        <v>1</v>
      </c>
      <c r="G2530" s="4" t="str">
        <f t="shared" si="435"/>
        <v>00</v>
      </c>
      <c r="H2530" s="4" t="str">
        <f t="shared" si="436"/>
        <v>0</v>
      </c>
      <c r="I2530" s="4" t="str">
        <f t="shared" si="437"/>
        <v>0</v>
      </c>
      <c r="J2530" s="4" t="str">
        <f t="shared" si="438"/>
        <v>00</v>
      </c>
      <c r="K2530" s="4" t="str">
        <f t="shared" si="439"/>
        <v>000</v>
      </c>
      <c r="L2530" s="55" t="str">
        <f t="shared" si="440"/>
        <v>1911000000000</v>
      </c>
      <c r="M2530" s="105">
        <v>1911000000000</v>
      </c>
      <c r="N2530" s="106" t="s">
        <v>21</v>
      </c>
      <c r="O2530" s="108" t="s">
        <v>4136</v>
      </c>
      <c r="P2530" s="101" t="s">
        <v>107</v>
      </c>
      <c r="Q2530" s="33" t="s">
        <v>25</v>
      </c>
      <c r="R2530" s="33" t="s">
        <v>25</v>
      </c>
      <c r="S2530" s="34" t="s">
        <v>25</v>
      </c>
      <c r="T2530" s="58" t="s">
        <v>24</v>
      </c>
      <c r="U2530" s="58">
        <v>44927</v>
      </c>
      <c r="V2530" s="58">
        <v>44927</v>
      </c>
      <c r="W2530" s="93" t="s">
        <v>25</v>
      </c>
    </row>
    <row r="2531" spans="1:23" s="5" customFormat="1" ht="27" customHeight="1" x14ac:dyDescent="0.25">
      <c r="A2531" s="99">
        <f t="shared" si="430"/>
        <v>1</v>
      </c>
      <c r="B2531" s="97">
        <f t="array" aca="1" ref="B2531" ca="1">IF(AND(MAX(IF(L2530:L3541=L2531,U2530:U3541))=U2531,V2531&lt;=B$1),M2531,"-")</f>
        <v>1911010000000</v>
      </c>
      <c r="C2531" s="4">
        <f t="shared" si="431"/>
        <v>1</v>
      </c>
      <c r="D2531" s="4" t="str">
        <f t="shared" si="432"/>
        <v>9</v>
      </c>
      <c r="E2531" s="4" t="str">
        <f t="shared" si="433"/>
        <v>1</v>
      </c>
      <c r="F2531" s="4" t="str">
        <f t="shared" si="434"/>
        <v>1</v>
      </c>
      <c r="G2531" s="4" t="str">
        <f t="shared" si="435"/>
        <v>01</v>
      </c>
      <c r="H2531" s="4" t="str">
        <f t="shared" si="436"/>
        <v>0</v>
      </c>
      <c r="I2531" s="4" t="str">
        <f t="shared" si="437"/>
        <v>0</v>
      </c>
      <c r="J2531" s="4" t="str">
        <f t="shared" si="438"/>
        <v>00</v>
      </c>
      <c r="K2531" s="4" t="str">
        <f t="shared" si="439"/>
        <v>000</v>
      </c>
      <c r="L2531" s="55" t="str">
        <f t="shared" si="440"/>
        <v>1911010000000</v>
      </c>
      <c r="M2531" s="105">
        <v>1911010000000</v>
      </c>
      <c r="N2531" s="106" t="s">
        <v>21</v>
      </c>
      <c r="O2531" s="108" t="s">
        <v>4137</v>
      </c>
      <c r="P2531" s="101" t="s">
        <v>36</v>
      </c>
      <c r="Q2531" s="33">
        <v>1910010000000</v>
      </c>
      <c r="R2531" s="33" t="s">
        <v>21</v>
      </c>
      <c r="S2531" s="34" t="s">
        <v>4137</v>
      </c>
      <c r="T2531" s="58" t="s">
        <v>24</v>
      </c>
      <c r="U2531" s="58">
        <v>44927</v>
      </c>
      <c r="V2531" s="58">
        <v>44927</v>
      </c>
      <c r="W2531" s="93" t="s">
        <v>25</v>
      </c>
    </row>
    <row r="2532" spans="1:23" s="5" customFormat="1" ht="27" customHeight="1" x14ac:dyDescent="0.25">
      <c r="A2532" s="99">
        <f t="shared" si="430"/>
        <v>1</v>
      </c>
      <c r="B2532" s="97">
        <f t="array" aca="1" ref="B2532" ca="1">IF(AND(MAX(IF(L2531:L3542=L2532,U2531:U3542))=U2532,V2532&lt;=B$1),M2532,"-")</f>
        <v>1911010100000</v>
      </c>
      <c r="C2532" s="4">
        <f t="shared" si="431"/>
        <v>1</v>
      </c>
      <c r="D2532" s="4" t="str">
        <f t="shared" si="432"/>
        <v>9</v>
      </c>
      <c r="E2532" s="4" t="str">
        <f t="shared" si="433"/>
        <v>1</v>
      </c>
      <c r="F2532" s="4" t="str">
        <f t="shared" si="434"/>
        <v>1</v>
      </c>
      <c r="G2532" s="4" t="str">
        <f t="shared" si="435"/>
        <v>01</v>
      </c>
      <c r="H2532" s="4" t="str">
        <f t="shared" si="436"/>
        <v>0</v>
      </c>
      <c r="I2532" s="4" t="str">
        <f t="shared" si="437"/>
        <v>1</v>
      </c>
      <c r="J2532" s="4" t="str">
        <f t="shared" si="438"/>
        <v>00</v>
      </c>
      <c r="K2532" s="4" t="str">
        <f t="shared" si="439"/>
        <v>000</v>
      </c>
      <c r="L2532" s="55" t="str">
        <f t="shared" si="440"/>
        <v>1911010100000</v>
      </c>
      <c r="M2532" s="105">
        <v>1911010100000</v>
      </c>
      <c r="N2532" s="106" t="s">
        <v>21</v>
      </c>
      <c r="O2532" s="108" t="s">
        <v>4138</v>
      </c>
      <c r="P2532" s="101" t="s">
        <v>36</v>
      </c>
      <c r="Q2532" s="33">
        <v>1910011100000</v>
      </c>
      <c r="R2532" s="33" t="s">
        <v>21</v>
      </c>
      <c r="S2532" s="34" t="s">
        <v>4139</v>
      </c>
      <c r="T2532" s="58" t="s">
        <v>24</v>
      </c>
      <c r="U2532" s="58">
        <v>44927</v>
      </c>
      <c r="V2532" s="58">
        <v>44927</v>
      </c>
      <c r="W2532" s="93" t="s">
        <v>25</v>
      </c>
    </row>
    <row r="2533" spans="1:23" s="5" customFormat="1" ht="27" customHeight="1" x14ac:dyDescent="0.25">
      <c r="A2533" s="99">
        <f t="shared" si="430"/>
        <v>1</v>
      </c>
      <c r="B2533" s="97">
        <f t="array" aca="1" ref="B2533" ca="1">IF(AND(MAX(IF(L2532:L3543=L2533,U2532:U3543))=U2533,V2533&lt;=B$1),M2533,"-")</f>
        <v>1911010101000</v>
      </c>
      <c r="C2533" s="4">
        <f t="shared" si="431"/>
        <v>1</v>
      </c>
      <c r="D2533" s="4" t="str">
        <f t="shared" si="432"/>
        <v>9</v>
      </c>
      <c r="E2533" s="4" t="str">
        <f t="shared" si="433"/>
        <v>1</v>
      </c>
      <c r="F2533" s="4" t="str">
        <f t="shared" si="434"/>
        <v>1</v>
      </c>
      <c r="G2533" s="4" t="str">
        <f t="shared" si="435"/>
        <v>01</v>
      </c>
      <c r="H2533" s="4" t="str">
        <f t="shared" si="436"/>
        <v>0</v>
      </c>
      <c r="I2533" s="4" t="str">
        <f t="shared" si="437"/>
        <v>1</v>
      </c>
      <c r="J2533" s="4" t="str">
        <f t="shared" si="438"/>
        <v>01</v>
      </c>
      <c r="K2533" s="4" t="str">
        <f t="shared" si="439"/>
        <v>000</v>
      </c>
      <c r="L2533" s="55" t="str">
        <f t="shared" si="440"/>
        <v>1911010101000</v>
      </c>
      <c r="M2533" s="105">
        <v>1911010101000</v>
      </c>
      <c r="N2533" s="106" t="s">
        <v>40</v>
      </c>
      <c r="O2533" s="108" t="s">
        <v>4140</v>
      </c>
      <c r="P2533" s="101" t="s">
        <v>36</v>
      </c>
      <c r="Q2533" s="33">
        <v>1910011101000</v>
      </c>
      <c r="R2533" s="33" t="s">
        <v>40</v>
      </c>
      <c r="S2533" s="34" t="s">
        <v>4141</v>
      </c>
      <c r="T2533" s="58" t="s">
        <v>24</v>
      </c>
      <c r="U2533" s="58">
        <v>44927</v>
      </c>
      <c r="V2533" s="58">
        <v>44927</v>
      </c>
      <c r="W2533" s="93" t="s">
        <v>25</v>
      </c>
    </row>
    <row r="2534" spans="1:23" s="5" customFormat="1" ht="27" customHeight="1" x14ac:dyDescent="0.25">
      <c r="A2534" s="99">
        <f t="shared" si="430"/>
        <v>1</v>
      </c>
      <c r="B2534" s="97">
        <f t="array" aca="1" ref="B2534" ca="1">IF(AND(MAX(IF(L2533:L3544=L2534,U2533:U3544))=U2534,V2534&lt;=B$1),M2534,"-")</f>
        <v>1911010102000</v>
      </c>
      <c r="C2534" s="4">
        <f t="shared" si="431"/>
        <v>1</v>
      </c>
      <c r="D2534" s="4" t="str">
        <f t="shared" si="432"/>
        <v>9</v>
      </c>
      <c r="E2534" s="4" t="str">
        <f t="shared" si="433"/>
        <v>1</v>
      </c>
      <c r="F2534" s="4" t="str">
        <f t="shared" si="434"/>
        <v>1</v>
      </c>
      <c r="G2534" s="4" t="str">
        <f t="shared" si="435"/>
        <v>01</v>
      </c>
      <c r="H2534" s="4" t="str">
        <f t="shared" si="436"/>
        <v>0</v>
      </c>
      <c r="I2534" s="4" t="str">
        <f t="shared" si="437"/>
        <v>1</v>
      </c>
      <c r="J2534" s="4" t="str">
        <f t="shared" si="438"/>
        <v>02</v>
      </c>
      <c r="K2534" s="4" t="str">
        <f t="shared" si="439"/>
        <v>000</v>
      </c>
      <c r="L2534" s="55" t="str">
        <f t="shared" si="440"/>
        <v>1911010102000</v>
      </c>
      <c r="M2534" s="105">
        <v>1911010102000</v>
      </c>
      <c r="N2534" s="106" t="s">
        <v>40</v>
      </c>
      <c r="O2534" s="108" t="s">
        <v>4142</v>
      </c>
      <c r="P2534" s="101" t="s">
        <v>36</v>
      </c>
      <c r="Q2534" s="33">
        <v>1910011102000</v>
      </c>
      <c r="R2534" s="33" t="s">
        <v>40</v>
      </c>
      <c r="S2534" s="34" t="s">
        <v>4143</v>
      </c>
      <c r="T2534" s="58" t="s">
        <v>24</v>
      </c>
      <c r="U2534" s="58">
        <v>44927</v>
      </c>
      <c r="V2534" s="58">
        <v>44927</v>
      </c>
      <c r="W2534" s="93" t="s">
        <v>25</v>
      </c>
    </row>
    <row r="2535" spans="1:23" s="5" customFormat="1" ht="27" customHeight="1" x14ac:dyDescent="0.25">
      <c r="A2535" s="99">
        <f t="shared" si="430"/>
        <v>1</v>
      </c>
      <c r="B2535" s="97">
        <f t="array" aca="1" ref="B2535" ca="1">IF(AND(MAX(IF(L2534:L3545=L2535,U2534:U3545))=U2535,V2535&lt;=B$1),M2535,"-")</f>
        <v>1911010103000</v>
      </c>
      <c r="C2535" s="4">
        <f t="shared" si="431"/>
        <v>1</v>
      </c>
      <c r="D2535" s="4" t="str">
        <f t="shared" si="432"/>
        <v>9</v>
      </c>
      <c r="E2535" s="4" t="str">
        <f t="shared" si="433"/>
        <v>1</v>
      </c>
      <c r="F2535" s="4" t="str">
        <f t="shared" si="434"/>
        <v>1</v>
      </c>
      <c r="G2535" s="4" t="str">
        <f t="shared" si="435"/>
        <v>01</v>
      </c>
      <c r="H2535" s="4" t="str">
        <f t="shared" si="436"/>
        <v>0</v>
      </c>
      <c r="I2535" s="4" t="str">
        <f t="shared" si="437"/>
        <v>1</v>
      </c>
      <c r="J2535" s="4" t="str">
        <f t="shared" si="438"/>
        <v>03</v>
      </c>
      <c r="K2535" s="4" t="str">
        <f t="shared" si="439"/>
        <v>000</v>
      </c>
      <c r="L2535" s="55" t="str">
        <f t="shared" si="440"/>
        <v>1911010103000</v>
      </c>
      <c r="M2535" s="105">
        <v>1911010103000</v>
      </c>
      <c r="N2535" s="106" t="s">
        <v>21</v>
      </c>
      <c r="O2535" s="108" t="s">
        <v>4144</v>
      </c>
      <c r="P2535" s="101" t="s">
        <v>36</v>
      </c>
      <c r="Q2535" s="33">
        <v>1910011103000</v>
      </c>
      <c r="R2535" s="33" t="s">
        <v>21</v>
      </c>
      <c r="S2535" s="34" t="s">
        <v>4145</v>
      </c>
      <c r="T2535" s="58" t="s">
        <v>24</v>
      </c>
      <c r="U2535" s="58">
        <v>44927</v>
      </c>
      <c r="V2535" s="58">
        <v>44927</v>
      </c>
      <c r="W2535" s="93" t="s">
        <v>25</v>
      </c>
    </row>
    <row r="2536" spans="1:23" s="5" customFormat="1" ht="27" customHeight="1" x14ac:dyDescent="0.25">
      <c r="A2536" s="99">
        <f t="shared" si="430"/>
        <v>1</v>
      </c>
      <c r="B2536" s="97">
        <f t="array" aca="1" ref="B2536" ca="1">IF(AND(MAX(IF(L2535:L3546=L2536,U2535:U3546))=U2536,V2536&lt;=B$1),M2536,"-")</f>
        <v>1911010103001</v>
      </c>
      <c r="C2536" s="4">
        <f t="shared" si="431"/>
        <v>1</v>
      </c>
      <c r="D2536" s="4" t="str">
        <f t="shared" si="432"/>
        <v>9</v>
      </c>
      <c r="E2536" s="4" t="str">
        <f t="shared" si="433"/>
        <v>1</v>
      </c>
      <c r="F2536" s="4" t="str">
        <f t="shared" si="434"/>
        <v>1</v>
      </c>
      <c r="G2536" s="4" t="str">
        <f t="shared" si="435"/>
        <v>01</v>
      </c>
      <c r="H2536" s="4" t="str">
        <f t="shared" si="436"/>
        <v>0</v>
      </c>
      <c r="I2536" s="4" t="str">
        <f t="shared" si="437"/>
        <v>1</v>
      </c>
      <c r="J2536" s="4" t="str">
        <f t="shared" si="438"/>
        <v>03</v>
      </c>
      <c r="K2536" s="4" t="str">
        <f t="shared" si="439"/>
        <v>001</v>
      </c>
      <c r="L2536" s="55" t="str">
        <f t="shared" si="440"/>
        <v>1911010103001</v>
      </c>
      <c r="M2536" s="105">
        <v>1911010103001</v>
      </c>
      <c r="N2536" s="106" t="s">
        <v>40</v>
      </c>
      <c r="O2536" s="108" t="s">
        <v>4146</v>
      </c>
      <c r="P2536" s="101" t="s">
        <v>36</v>
      </c>
      <c r="Q2536" s="33">
        <v>1910011103001</v>
      </c>
      <c r="R2536" s="33" t="s">
        <v>40</v>
      </c>
      <c r="S2536" s="34" t="s">
        <v>4147</v>
      </c>
      <c r="T2536" s="58" t="s">
        <v>24</v>
      </c>
      <c r="U2536" s="58">
        <v>44927</v>
      </c>
      <c r="V2536" s="58">
        <v>44927</v>
      </c>
      <c r="W2536" s="93" t="s">
        <v>25</v>
      </c>
    </row>
    <row r="2537" spans="1:23" s="5" customFormat="1" ht="27" customHeight="1" x14ac:dyDescent="0.25">
      <c r="A2537" s="99">
        <f t="shared" si="430"/>
        <v>1</v>
      </c>
      <c r="B2537" s="97">
        <f t="array" aca="1" ref="B2537" ca="1">IF(AND(MAX(IF(L2536:L3547=L2537,U2536:U3547))=U2537,V2537&lt;=B$1),M2537,"-")</f>
        <v>1911010103002</v>
      </c>
      <c r="C2537" s="4">
        <f t="shared" si="431"/>
        <v>1</v>
      </c>
      <c r="D2537" s="4" t="str">
        <f t="shared" si="432"/>
        <v>9</v>
      </c>
      <c r="E2537" s="4" t="str">
        <f t="shared" si="433"/>
        <v>1</v>
      </c>
      <c r="F2537" s="4" t="str">
        <f t="shared" si="434"/>
        <v>1</v>
      </c>
      <c r="G2537" s="4" t="str">
        <f t="shared" si="435"/>
        <v>01</v>
      </c>
      <c r="H2537" s="4" t="str">
        <f t="shared" si="436"/>
        <v>0</v>
      </c>
      <c r="I2537" s="4" t="str">
        <f t="shared" si="437"/>
        <v>1</v>
      </c>
      <c r="J2537" s="4" t="str">
        <f t="shared" si="438"/>
        <v>03</v>
      </c>
      <c r="K2537" s="4" t="str">
        <f t="shared" si="439"/>
        <v>002</v>
      </c>
      <c r="L2537" s="55" t="str">
        <f t="shared" si="440"/>
        <v>1911010103002</v>
      </c>
      <c r="M2537" s="105">
        <v>1911010103002</v>
      </c>
      <c r="N2537" s="106" t="s">
        <v>40</v>
      </c>
      <c r="O2537" s="108" t="s">
        <v>4148</v>
      </c>
      <c r="P2537" s="101" t="s">
        <v>36</v>
      </c>
      <c r="Q2537" s="33">
        <v>1910011103002</v>
      </c>
      <c r="R2537" s="33" t="s">
        <v>40</v>
      </c>
      <c r="S2537" s="100" t="s">
        <v>4149</v>
      </c>
      <c r="T2537" s="58" t="s">
        <v>24</v>
      </c>
      <c r="U2537" s="58">
        <v>44927</v>
      </c>
      <c r="V2537" s="58">
        <v>44927</v>
      </c>
      <c r="W2537" s="93" t="s">
        <v>25</v>
      </c>
    </row>
    <row r="2538" spans="1:23" s="5" customFormat="1" ht="27" customHeight="1" x14ac:dyDescent="0.25">
      <c r="A2538" s="99">
        <f t="shared" si="430"/>
        <v>2</v>
      </c>
      <c r="B2538" s="97" t="str">
        <f t="array" aca="1" ref="B2538" ca="1">IF(AND(MAX(IF(L2537:L3548=L2538,U2537:U3548))=U2538,V2538&lt;=B$1),M2538,"-")</f>
        <v>-</v>
      </c>
      <c r="C2538" s="4">
        <f t="shared" si="431"/>
        <v>1</v>
      </c>
      <c r="D2538" s="4" t="str">
        <f t="shared" si="432"/>
        <v>9</v>
      </c>
      <c r="E2538" s="4" t="str">
        <f t="shared" si="433"/>
        <v>1</v>
      </c>
      <c r="F2538" s="4" t="str">
        <f t="shared" si="434"/>
        <v>1</v>
      </c>
      <c r="G2538" s="4" t="str">
        <f t="shared" si="435"/>
        <v>01</v>
      </c>
      <c r="H2538" s="4" t="str">
        <f t="shared" si="436"/>
        <v>0</v>
      </c>
      <c r="I2538" s="4" t="str">
        <f t="shared" si="437"/>
        <v>1</v>
      </c>
      <c r="J2538" s="4" t="str">
        <f t="shared" si="438"/>
        <v>03</v>
      </c>
      <c r="K2538" s="4" t="str">
        <f t="shared" si="439"/>
        <v>003</v>
      </c>
      <c r="L2538" s="55" t="str">
        <f t="shared" si="440"/>
        <v>1911010103003</v>
      </c>
      <c r="M2538" s="105">
        <v>1911010103003</v>
      </c>
      <c r="N2538" s="106" t="s">
        <v>40</v>
      </c>
      <c r="O2538" s="108" t="s">
        <v>4150</v>
      </c>
      <c r="P2538" s="101" t="s">
        <v>36</v>
      </c>
      <c r="Q2538" s="33">
        <v>1910011103003</v>
      </c>
      <c r="R2538" s="33" t="s">
        <v>40</v>
      </c>
      <c r="S2538" s="100" t="s">
        <v>4151</v>
      </c>
      <c r="T2538" s="58" t="s">
        <v>24</v>
      </c>
      <c r="U2538" s="58">
        <v>44927</v>
      </c>
      <c r="V2538" s="58">
        <v>44927</v>
      </c>
      <c r="W2538" s="93" t="s">
        <v>25</v>
      </c>
    </row>
    <row r="2539" spans="1:23" s="5" customFormat="1" ht="27" customHeight="1" x14ac:dyDescent="0.25">
      <c r="A2539" s="99">
        <f t="shared" si="430"/>
        <v>2</v>
      </c>
      <c r="B2539" s="97">
        <f t="array" aca="1" ref="B2539" ca="1">IF(AND(MAX(IF(L2538:L3549=L2539,U2538:U3549))=U2539,V2539&lt;=B$1),M2539,"-")</f>
        <v>1911010103003</v>
      </c>
      <c r="C2539" s="4">
        <f t="shared" si="431"/>
        <v>1</v>
      </c>
      <c r="D2539" s="4" t="str">
        <f t="shared" si="432"/>
        <v>9</v>
      </c>
      <c r="E2539" s="4" t="str">
        <f t="shared" si="433"/>
        <v>1</v>
      </c>
      <c r="F2539" s="4" t="str">
        <f t="shared" si="434"/>
        <v>1</v>
      </c>
      <c r="G2539" s="4" t="str">
        <f t="shared" si="435"/>
        <v>01</v>
      </c>
      <c r="H2539" s="4" t="str">
        <f t="shared" si="436"/>
        <v>0</v>
      </c>
      <c r="I2539" s="4" t="str">
        <f t="shared" si="437"/>
        <v>1</v>
      </c>
      <c r="J2539" s="4" t="str">
        <f t="shared" si="438"/>
        <v>03</v>
      </c>
      <c r="K2539" s="4" t="str">
        <f t="shared" si="439"/>
        <v>003</v>
      </c>
      <c r="L2539" s="55" t="str">
        <f t="shared" si="440"/>
        <v>1911010103003</v>
      </c>
      <c r="M2539" s="105">
        <v>1911010103003</v>
      </c>
      <c r="N2539" s="106" t="s">
        <v>40</v>
      </c>
      <c r="O2539" s="108" t="s">
        <v>4150</v>
      </c>
      <c r="P2539" s="101" t="s">
        <v>2970</v>
      </c>
      <c r="Q2539" s="33">
        <v>1911010103004</v>
      </c>
      <c r="R2539" s="4" t="s">
        <v>40</v>
      </c>
      <c r="S2539" s="5" t="s">
        <v>4152</v>
      </c>
      <c r="T2539" s="59" t="s">
        <v>605</v>
      </c>
      <c r="U2539" s="59">
        <v>45317</v>
      </c>
      <c r="V2539" s="59">
        <v>45317</v>
      </c>
      <c r="W2539" s="94" t="s">
        <v>4153</v>
      </c>
    </row>
    <row r="2540" spans="1:23" s="5" customFormat="1" ht="27" customHeight="1" x14ac:dyDescent="0.25">
      <c r="A2540" s="99">
        <f t="shared" si="430"/>
        <v>1</v>
      </c>
      <c r="B2540" s="97">
        <f t="array" aca="1" ref="B2540" ca="1">IF(AND(MAX(IF(L2539:L3550=L2540,U2539:U3550))=U2540,V2540&lt;=B$1),M2540,"-")</f>
        <v>1911010103004</v>
      </c>
      <c r="C2540" s="4">
        <f t="shared" si="431"/>
        <v>1</v>
      </c>
      <c r="D2540" s="4" t="str">
        <f t="shared" si="432"/>
        <v>9</v>
      </c>
      <c r="E2540" s="4" t="str">
        <f t="shared" si="433"/>
        <v>1</v>
      </c>
      <c r="F2540" s="4" t="str">
        <f t="shared" si="434"/>
        <v>1</v>
      </c>
      <c r="G2540" s="4" t="str">
        <f t="shared" si="435"/>
        <v>01</v>
      </c>
      <c r="H2540" s="4" t="str">
        <f t="shared" si="436"/>
        <v>0</v>
      </c>
      <c r="I2540" s="4" t="str">
        <f t="shared" si="437"/>
        <v>1</v>
      </c>
      <c r="J2540" s="4" t="str">
        <f t="shared" si="438"/>
        <v>03</v>
      </c>
      <c r="K2540" s="4" t="str">
        <f t="shared" si="439"/>
        <v>004</v>
      </c>
      <c r="L2540" s="55" t="str">
        <f t="shared" si="440"/>
        <v>1911010103004</v>
      </c>
      <c r="M2540" s="105">
        <v>1911010103004</v>
      </c>
      <c r="N2540" s="106" t="s">
        <v>40</v>
      </c>
      <c r="O2540" s="108" t="s">
        <v>4152</v>
      </c>
      <c r="P2540" s="101" t="s">
        <v>2933</v>
      </c>
      <c r="Q2540" s="33">
        <v>1911010103003</v>
      </c>
      <c r="R2540" s="4" t="s">
        <v>40</v>
      </c>
      <c r="S2540" s="5" t="s">
        <v>4150</v>
      </c>
      <c r="T2540" s="59" t="s">
        <v>605</v>
      </c>
      <c r="U2540" s="59">
        <v>45317</v>
      </c>
      <c r="V2540" s="59">
        <v>45317</v>
      </c>
      <c r="W2540" s="94" t="s">
        <v>4153</v>
      </c>
    </row>
    <row r="2541" spans="1:23" s="5" customFormat="1" ht="27" customHeight="1" x14ac:dyDescent="0.25">
      <c r="A2541" s="99">
        <f t="shared" si="430"/>
        <v>1</v>
      </c>
      <c r="B2541" s="97">
        <f t="array" aca="1" ref="B2541" ca="1">IF(AND(MAX(IF(L2540:L3551=L2541,U2540:U3551))=U2541,V2541&lt;=B$1),M2541,"-")</f>
        <v>1911010103005</v>
      </c>
      <c r="C2541" s="4">
        <f t="shared" si="431"/>
        <v>1</v>
      </c>
      <c r="D2541" s="4" t="str">
        <f t="shared" si="432"/>
        <v>9</v>
      </c>
      <c r="E2541" s="4" t="str">
        <f t="shared" si="433"/>
        <v>1</v>
      </c>
      <c r="F2541" s="4" t="str">
        <f t="shared" si="434"/>
        <v>1</v>
      </c>
      <c r="G2541" s="4" t="str">
        <f t="shared" si="435"/>
        <v>01</v>
      </c>
      <c r="H2541" s="4" t="str">
        <f t="shared" si="436"/>
        <v>0</v>
      </c>
      <c r="I2541" s="4" t="str">
        <f t="shared" si="437"/>
        <v>1</v>
      </c>
      <c r="J2541" s="4" t="str">
        <f t="shared" si="438"/>
        <v>03</v>
      </c>
      <c r="K2541" s="4" t="str">
        <f t="shared" si="439"/>
        <v>005</v>
      </c>
      <c r="L2541" s="55" t="str">
        <f t="shared" si="440"/>
        <v>1911010103005</v>
      </c>
      <c r="M2541" s="105">
        <v>1911010103005</v>
      </c>
      <c r="N2541" s="106" t="s">
        <v>40</v>
      </c>
      <c r="O2541" s="108" t="s">
        <v>4154</v>
      </c>
      <c r="P2541" s="101" t="s">
        <v>107</v>
      </c>
      <c r="Q2541" s="33" t="s">
        <v>25</v>
      </c>
      <c r="R2541" s="4" t="s">
        <v>25</v>
      </c>
      <c r="S2541" s="5" t="s">
        <v>25</v>
      </c>
      <c r="T2541" s="59" t="s">
        <v>2916</v>
      </c>
      <c r="U2541" s="59">
        <v>46028</v>
      </c>
      <c r="V2541" s="59">
        <v>46022</v>
      </c>
      <c r="W2541" s="94" t="s">
        <v>4155</v>
      </c>
    </row>
    <row r="2542" spans="1:23" s="5" customFormat="1" ht="27" customHeight="1" x14ac:dyDescent="0.25">
      <c r="A2542" s="99">
        <f t="shared" si="430"/>
        <v>1</v>
      </c>
      <c r="B2542" s="97">
        <f t="array" aca="1" ref="B2542" ca="1">IF(AND(MAX(IF(L2540:L3551=L2542,U2540:U3551))=U2542,V2542&lt;=B$1),M2542,"-")</f>
        <v>1911010104000</v>
      </c>
      <c r="C2542" s="4">
        <f t="shared" si="431"/>
        <v>1</v>
      </c>
      <c r="D2542" s="4" t="str">
        <f t="shared" si="432"/>
        <v>9</v>
      </c>
      <c r="E2542" s="4" t="str">
        <f t="shared" si="433"/>
        <v>1</v>
      </c>
      <c r="F2542" s="4" t="str">
        <f t="shared" si="434"/>
        <v>1</v>
      </c>
      <c r="G2542" s="4" t="str">
        <f t="shared" si="435"/>
        <v>01</v>
      </c>
      <c r="H2542" s="4" t="str">
        <f t="shared" si="436"/>
        <v>0</v>
      </c>
      <c r="I2542" s="4" t="str">
        <f t="shared" si="437"/>
        <v>1</v>
      </c>
      <c r="J2542" s="4" t="str">
        <f t="shared" si="438"/>
        <v>04</v>
      </c>
      <c r="K2542" s="4" t="str">
        <f t="shared" si="439"/>
        <v>000</v>
      </c>
      <c r="L2542" s="55" t="str">
        <f t="shared" si="440"/>
        <v>1911010104000</v>
      </c>
      <c r="M2542" s="105">
        <v>1911010104000</v>
      </c>
      <c r="N2542" s="106" t="s">
        <v>21</v>
      </c>
      <c r="O2542" s="108" t="s">
        <v>4156</v>
      </c>
      <c r="P2542" s="101" t="s">
        <v>36</v>
      </c>
      <c r="Q2542" s="33">
        <v>1910011104000</v>
      </c>
      <c r="R2542" s="33" t="s">
        <v>21</v>
      </c>
      <c r="S2542" s="34" t="s">
        <v>4157</v>
      </c>
      <c r="T2542" s="58" t="s">
        <v>24</v>
      </c>
      <c r="U2542" s="58">
        <v>44927</v>
      </c>
      <c r="V2542" s="58">
        <v>44927</v>
      </c>
      <c r="W2542" s="93" t="s">
        <v>25</v>
      </c>
    </row>
    <row r="2543" spans="1:23" s="5" customFormat="1" ht="27" customHeight="1" x14ac:dyDescent="0.25">
      <c r="A2543" s="99">
        <f t="shared" si="430"/>
        <v>1</v>
      </c>
      <c r="B2543" s="97">
        <f t="array" aca="1" ref="B2543" ca="1">IF(AND(MAX(IF(L2542:L3552=L2543,U2542:U3552))=U2543,V2543&lt;=B$1),M2543,"-")</f>
        <v>1911010104001</v>
      </c>
      <c r="C2543" s="4">
        <f t="shared" si="431"/>
        <v>1</v>
      </c>
      <c r="D2543" s="4" t="str">
        <f t="shared" si="432"/>
        <v>9</v>
      </c>
      <c r="E2543" s="4" t="str">
        <f t="shared" si="433"/>
        <v>1</v>
      </c>
      <c r="F2543" s="4" t="str">
        <f t="shared" si="434"/>
        <v>1</v>
      </c>
      <c r="G2543" s="4" t="str">
        <f t="shared" si="435"/>
        <v>01</v>
      </c>
      <c r="H2543" s="4" t="str">
        <f t="shared" si="436"/>
        <v>0</v>
      </c>
      <c r="I2543" s="4" t="str">
        <f t="shared" si="437"/>
        <v>1</v>
      </c>
      <c r="J2543" s="4" t="str">
        <f t="shared" si="438"/>
        <v>04</v>
      </c>
      <c r="K2543" s="4" t="str">
        <f t="shared" si="439"/>
        <v>001</v>
      </c>
      <c r="L2543" s="55" t="str">
        <f t="shared" si="440"/>
        <v>1911010104001</v>
      </c>
      <c r="M2543" s="105">
        <v>1911010104001</v>
      </c>
      <c r="N2543" s="106" t="s">
        <v>40</v>
      </c>
      <c r="O2543" s="108" t="s">
        <v>4158</v>
      </c>
      <c r="P2543" s="101" t="s">
        <v>36</v>
      </c>
      <c r="Q2543" s="33">
        <v>1910011104001</v>
      </c>
      <c r="R2543" s="33" t="s">
        <v>40</v>
      </c>
      <c r="S2543" s="34" t="s">
        <v>4159</v>
      </c>
      <c r="T2543" s="58" t="s">
        <v>24</v>
      </c>
      <c r="U2543" s="58">
        <v>44927</v>
      </c>
      <c r="V2543" s="58">
        <v>44927</v>
      </c>
      <c r="W2543" s="93" t="s">
        <v>25</v>
      </c>
    </row>
    <row r="2544" spans="1:23" s="5" customFormat="1" ht="27" customHeight="1" x14ac:dyDescent="0.25">
      <c r="A2544" s="99">
        <f t="shared" si="430"/>
        <v>1</v>
      </c>
      <c r="B2544" s="97">
        <f t="array" aca="1" ref="B2544" ca="1">IF(AND(MAX(IF(L2543:L3553=L2544,U2543:U3553))=U2544,V2544&lt;=B$1),M2544,"-")</f>
        <v>1911010104999</v>
      </c>
      <c r="C2544" s="4">
        <f t="shared" si="431"/>
        <v>1</v>
      </c>
      <c r="D2544" s="4" t="str">
        <f t="shared" si="432"/>
        <v>9</v>
      </c>
      <c r="E2544" s="4" t="str">
        <f t="shared" si="433"/>
        <v>1</v>
      </c>
      <c r="F2544" s="4" t="str">
        <f t="shared" si="434"/>
        <v>1</v>
      </c>
      <c r="G2544" s="4" t="str">
        <f t="shared" si="435"/>
        <v>01</v>
      </c>
      <c r="H2544" s="4" t="str">
        <f t="shared" si="436"/>
        <v>0</v>
      </c>
      <c r="I2544" s="4" t="str">
        <f t="shared" si="437"/>
        <v>1</v>
      </c>
      <c r="J2544" s="4" t="str">
        <f t="shared" si="438"/>
        <v>04</v>
      </c>
      <c r="K2544" s="4" t="str">
        <f t="shared" si="439"/>
        <v>999</v>
      </c>
      <c r="L2544" s="55" t="str">
        <f t="shared" si="440"/>
        <v>1911010104999</v>
      </c>
      <c r="M2544" s="105">
        <v>1911010104999</v>
      </c>
      <c r="N2544" s="106" t="s">
        <v>40</v>
      </c>
      <c r="O2544" s="108" t="s">
        <v>4160</v>
      </c>
      <c r="P2544" s="101" t="s">
        <v>36</v>
      </c>
      <c r="Q2544" s="33">
        <v>1910011104999</v>
      </c>
      <c r="R2544" s="33" t="s">
        <v>40</v>
      </c>
      <c r="S2544" s="34" t="s">
        <v>4161</v>
      </c>
      <c r="T2544" s="58" t="s">
        <v>24</v>
      </c>
      <c r="U2544" s="58">
        <v>44927</v>
      </c>
      <c r="V2544" s="58">
        <v>44927</v>
      </c>
      <c r="W2544" s="93" t="s">
        <v>25</v>
      </c>
    </row>
    <row r="2545" spans="1:23" s="5" customFormat="1" ht="27" customHeight="1" x14ac:dyDescent="0.25">
      <c r="A2545" s="99">
        <f t="shared" si="430"/>
        <v>1</v>
      </c>
      <c r="B2545" s="97">
        <f t="array" aca="1" ref="B2545" ca="1">IF(AND(MAX(IF(L2544:L3554=L2545,U2544:U3554))=U2545,V2545&lt;=B$1),M2545,"-")</f>
        <v>1911010105000</v>
      </c>
      <c r="C2545" s="4">
        <f t="shared" si="431"/>
        <v>1</v>
      </c>
      <c r="D2545" s="4" t="str">
        <f t="shared" si="432"/>
        <v>9</v>
      </c>
      <c r="E2545" s="4" t="str">
        <f t="shared" si="433"/>
        <v>1</v>
      </c>
      <c r="F2545" s="4" t="str">
        <f t="shared" si="434"/>
        <v>1</v>
      </c>
      <c r="G2545" s="4" t="str">
        <f t="shared" si="435"/>
        <v>01</v>
      </c>
      <c r="H2545" s="4" t="str">
        <f t="shared" si="436"/>
        <v>0</v>
      </c>
      <c r="I2545" s="4" t="str">
        <f t="shared" si="437"/>
        <v>1</v>
      </c>
      <c r="J2545" s="4" t="str">
        <f t="shared" si="438"/>
        <v>05</v>
      </c>
      <c r="K2545" s="4" t="str">
        <f t="shared" si="439"/>
        <v>000</v>
      </c>
      <c r="L2545" s="55" t="str">
        <f t="shared" si="440"/>
        <v>1911010105000</v>
      </c>
      <c r="M2545" s="105">
        <v>1911010105000</v>
      </c>
      <c r="N2545" s="106" t="s">
        <v>40</v>
      </c>
      <c r="O2545" s="108" t="s">
        <v>4162</v>
      </c>
      <c r="P2545" s="101" t="s">
        <v>36</v>
      </c>
      <c r="Q2545" s="33">
        <v>1910011105000</v>
      </c>
      <c r="R2545" s="33" t="s">
        <v>40</v>
      </c>
      <c r="S2545" s="34" t="s">
        <v>4163</v>
      </c>
      <c r="T2545" s="58" t="s">
        <v>24</v>
      </c>
      <c r="U2545" s="58">
        <v>44927</v>
      </c>
      <c r="V2545" s="58">
        <v>44927</v>
      </c>
      <c r="W2545" s="93" t="s">
        <v>25</v>
      </c>
    </row>
    <row r="2546" spans="1:23" s="5" customFormat="1" ht="27" customHeight="1" x14ac:dyDescent="0.25">
      <c r="A2546" s="99">
        <f t="shared" si="430"/>
        <v>1</v>
      </c>
      <c r="B2546" s="97">
        <f t="array" aca="1" ref="B2546" ca="1">IF(AND(MAX(IF(L2545:L3555=L2546,U2545:U3555))=U2546,V2546&lt;=B$1),M2546,"-")</f>
        <v>1911010106000</v>
      </c>
      <c r="C2546" s="4">
        <f t="shared" si="431"/>
        <v>1</v>
      </c>
      <c r="D2546" s="4" t="str">
        <f t="shared" si="432"/>
        <v>9</v>
      </c>
      <c r="E2546" s="4" t="str">
        <f t="shared" si="433"/>
        <v>1</v>
      </c>
      <c r="F2546" s="4" t="str">
        <f t="shared" si="434"/>
        <v>1</v>
      </c>
      <c r="G2546" s="4" t="str">
        <f t="shared" si="435"/>
        <v>01</v>
      </c>
      <c r="H2546" s="4" t="str">
        <f t="shared" si="436"/>
        <v>0</v>
      </c>
      <c r="I2546" s="4" t="str">
        <f t="shared" si="437"/>
        <v>1</v>
      </c>
      <c r="J2546" s="4" t="str">
        <f t="shared" si="438"/>
        <v>06</v>
      </c>
      <c r="K2546" s="4" t="str">
        <f t="shared" si="439"/>
        <v>000</v>
      </c>
      <c r="L2546" s="55" t="str">
        <f t="shared" si="440"/>
        <v>1911010106000</v>
      </c>
      <c r="M2546" s="105">
        <v>1911010106000</v>
      </c>
      <c r="N2546" s="106" t="s">
        <v>40</v>
      </c>
      <c r="O2546" s="108" t="s">
        <v>4164</v>
      </c>
      <c r="P2546" s="101" t="s">
        <v>36</v>
      </c>
      <c r="Q2546" s="33">
        <v>1910011106000</v>
      </c>
      <c r="R2546" s="33" t="s">
        <v>40</v>
      </c>
      <c r="S2546" s="34" t="s">
        <v>4165</v>
      </c>
      <c r="T2546" s="58" t="s">
        <v>24</v>
      </c>
      <c r="U2546" s="58">
        <v>44927</v>
      </c>
      <c r="V2546" s="58">
        <v>44927</v>
      </c>
      <c r="W2546" s="93" t="s">
        <v>25</v>
      </c>
    </row>
    <row r="2547" spans="1:23" s="5" customFormat="1" ht="27" customHeight="1" x14ac:dyDescent="0.25">
      <c r="A2547" s="99">
        <f t="shared" si="430"/>
        <v>1</v>
      </c>
      <c r="B2547" s="97">
        <f t="array" aca="1" ref="B2547" ca="1">IF(AND(MAX(IF(L2546:L3556=L2547,U2546:U3556))=U2547,V2547&lt;=B$1),M2547,"-")</f>
        <v>1911010107000</v>
      </c>
      <c r="C2547" s="4">
        <f t="shared" si="431"/>
        <v>1</v>
      </c>
      <c r="D2547" s="4" t="str">
        <f t="shared" si="432"/>
        <v>9</v>
      </c>
      <c r="E2547" s="4" t="str">
        <f t="shared" si="433"/>
        <v>1</v>
      </c>
      <c r="F2547" s="4" t="str">
        <f t="shared" si="434"/>
        <v>1</v>
      </c>
      <c r="G2547" s="4" t="str">
        <f t="shared" si="435"/>
        <v>01</v>
      </c>
      <c r="H2547" s="4" t="str">
        <f t="shared" si="436"/>
        <v>0</v>
      </c>
      <c r="I2547" s="4" t="str">
        <f t="shared" si="437"/>
        <v>1</v>
      </c>
      <c r="J2547" s="4" t="str">
        <f t="shared" si="438"/>
        <v>07</v>
      </c>
      <c r="K2547" s="4" t="str">
        <f t="shared" si="439"/>
        <v>000</v>
      </c>
      <c r="L2547" s="55" t="str">
        <f t="shared" si="440"/>
        <v>1911010107000</v>
      </c>
      <c r="M2547" s="105">
        <v>1911010107000</v>
      </c>
      <c r="N2547" s="106" t="s">
        <v>40</v>
      </c>
      <c r="O2547" s="108" t="s">
        <v>4166</v>
      </c>
      <c r="P2547" s="101" t="s">
        <v>36</v>
      </c>
      <c r="Q2547" s="33">
        <v>1910011107000</v>
      </c>
      <c r="R2547" s="33" t="s">
        <v>40</v>
      </c>
      <c r="S2547" s="34" t="s">
        <v>4167</v>
      </c>
      <c r="T2547" s="58" t="s">
        <v>24</v>
      </c>
      <c r="U2547" s="58">
        <v>44927</v>
      </c>
      <c r="V2547" s="58">
        <v>44927</v>
      </c>
      <c r="W2547" s="93" t="s">
        <v>25</v>
      </c>
    </row>
    <row r="2548" spans="1:23" s="5" customFormat="1" ht="27" customHeight="1" x14ac:dyDescent="0.25">
      <c r="A2548" s="99">
        <f t="shared" si="430"/>
        <v>1</v>
      </c>
      <c r="B2548" s="97">
        <f t="array" aca="1" ref="B2548" ca="1">IF(AND(MAX(IF(L2547:L3557=L2548,U2547:U3557))=U2548,V2548&lt;=B$1),M2548,"-")</f>
        <v>1911010108000</v>
      </c>
      <c r="C2548" s="4">
        <f t="shared" si="431"/>
        <v>1</v>
      </c>
      <c r="D2548" s="4" t="str">
        <f t="shared" si="432"/>
        <v>9</v>
      </c>
      <c r="E2548" s="4" t="str">
        <f t="shared" si="433"/>
        <v>1</v>
      </c>
      <c r="F2548" s="4" t="str">
        <f t="shared" si="434"/>
        <v>1</v>
      </c>
      <c r="G2548" s="4" t="str">
        <f t="shared" si="435"/>
        <v>01</v>
      </c>
      <c r="H2548" s="4" t="str">
        <f t="shared" si="436"/>
        <v>0</v>
      </c>
      <c r="I2548" s="4" t="str">
        <f t="shared" si="437"/>
        <v>1</v>
      </c>
      <c r="J2548" s="4" t="str">
        <f t="shared" si="438"/>
        <v>08</v>
      </c>
      <c r="K2548" s="4" t="str">
        <f t="shared" si="439"/>
        <v>000</v>
      </c>
      <c r="L2548" s="55" t="str">
        <f t="shared" si="440"/>
        <v>1911010108000</v>
      </c>
      <c r="M2548" s="105">
        <v>1911010108000</v>
      </c>
      <c r="N2548" s="106" t="s">
        <v>21</v>
      </c>
      <c r="O2548" s="108" t="s">
        <v>4168</v>
      </c>
      <c r="P2548" s="101" t="s">
        <v>36</v>
      </c>
      <c r="Q2548" s="33">
        <v>1910011108000</v>
      </c>
      <c r="R2548" s="33" t="s">
        <v>21</v>
      </c>
      <c r="S2548" s="34" t="s">
        <v>4169</v>
      </c>
      <c r="T2548" s="58" t="s">
        <v>24</v>
      </c>
      <c r="U2548" s="58">
        <v>44927</v>
      </c>
      <c r="V2548" s="58">
        <v>44927</v>
      </c>
      <c r="W2548" s="93" t="s">
        <v>25</v>
      </c>
    </row>
    <row r="2549" spans="1:23" s="5" customFormat="1" ht="27" customHeight="1" x14ac:dyDescent="0.25">
      <c r="A2549" s="99">
        <f t="shared" si="430"/>
        <v>1</v>
      </c>
      <c r="B2549" s="97">
        <f t="array" aca="1" ref="B2549" ca="1">IF(AND(MAX(IF(L2548:L3558=L2549,U2548:U3558))=U2549,V2549&lt;=B$1),M2549,"-")</f>
        <v>1911010108001</v>
      </c>
      <c r="C2549" s="4">
        <f t="shared" si="431"/>
        <v>1</v>
      </c>
      <c r="D2549" s="4" t="str">
        <f t="shared" si="432"/>
        <v>9</v>
      </c>
      <c r="E2549" s="4" t="str">
        <f t="shared" si="433"/>
        <v>1</v>
      </c>
      <c r="F2549" s="4" t="str">
        <f t="shared" si="434"/>
        <v>1</v>
      </c>
      <c r="G2549" s="4" t="str">
        <f t="shared" si="435"/>
        <v>01</v>
      </c>
      <c r="H2549" s="4" t="str">
        <f t="shared" si="436"/>
        <v>0</v>
      </c>
      <c r="I2549" s="4" t="str">
        <f t="shared" si="437"/>
        <v>1</v>
      </c>
      <c r="J2549" s="4" t="str">
        <f t="shared" si="438"/>
        <v>08</v>
      </c>
      <c r="K2549" s="4" t="str">
        <f t="shared" si="439"/>
        <v>001</v>
      </c>
      <c r="L2549" s="55" t="str">
        <f t="shared" si="440"/>
        <v>1911010108001</v>
      </c>
      <c r="M2549" s="105">
        <v>1911010108001</v>
      </c>
      <c r="N2549" s="106" t="s">
        <v>40</v>
      </c>
      <c r="O2549" s="108" t="s">
        <v>4170</v>
      </c>
      <c r="P2549" s="101" t="s">
        <v>36</v>
      </c>
      <c r="Q2549" s="33">
        <v>1910011108001</v>
      </c>
      <c r="R2549" s="33" t="s">
        <v>40</v>
      </c>
      <c r="S2549" s="34" t="s">
        <v>4171</v>
      </c>
      <c r="T2549" s="58" t="s">
        <v>24</v>
      </c>
      <c r="U2549" s="58">
        <v>44927</v>
      </c>
      <c r="V2549" s="58">
        <v>44927</v>
      </c>
      <c r="W2549" s="93" t="s">
        <v>25</v>
      </c>
    </row>
    <row r="2550" spans="1:23" s="5" customFormat="1" ht="27" customHeight="1" x14ac:dyDescent="0.25">
      <c r="A2550" s="99">
        <f t="shared" si="430"/>
        <v>1</v>
      </c>
      <c r="B2550" s="97">
        <f t="array" aca="1" ref="B2550" ca="1">IF(AND(MAX(IF(L2549:L3559=L2550,U2549:U3559))=U2550,V2550&lt;=B$1),M2550,"-")</f>
        <v>1911010108002</v>
      </c>
      <c r="C2550" s="4">
        <f t="shared" si="431"/>
        <v>1</v>
      </c>
      <c r="D2550" s="4" t="str">
        <f t="shared" si="432"/>
        <v>9</v>
      </c>
      <c r="E2550" s="4" t="str">
        <f t="shared" si="433"/>
        <v>1</v>
      </c>
      <c r="F2550" s="4" t="str">
        <f t="shared" si="434"/>
        <v>1</v>
      </c>
      <c r="G2550" s="4" t="str">
        <f t="shared" si="435"/>
        <v>01</v>
      </c>
      <c r="H2550" s="4" t="str">
        <f t="shared" si="436"/>
        <v>0</v>
      </c>
      <c r="I2550" s="4" t="str">
        <f t="shared" si="437"/>
        <v>1</v>
      </c>
      <c r="J2550" s="4" t="str">
        <f t="shared" si="438"/>
        <v>08</v>
      </c>
      <c r="K2550" s="4" t="str">
        <f t="shared" si="439"/>
        <v>002</v>
      </c>
      <c r="L2550" s="55" t="str">
        <f t="shared" si="440"/>
        <v>1911010108002</v>
      </c>
      <c r="M2550" s="105">
        <v>1911010108002</v>
      </c>
      <c r="N2550" s="106" t="s">
        <v>40</v>
      </c>
      <c r="O2550" s="108" t="s">
        <v>4172</v>
      </c>
      <c r="P2550" s="101" t="s">
        <v>36</v>
      </c>
      <c r="Q2550" s="33">
        <v>1910011108002</v>
      </c>
      <c r="R2550" s="33" t="s">
        <v>40</v>
      </c>
      <c r="S2550" s="34" t="s">
        <v>4173</v>
      </c>
      <c r="T2550" s="58" t="s">
        <v>24</v>
      </c>
      <c r="U2550" s="58">
        <v>44927</v>
      </c>
      <c r="V2550" s="58">
        <v>44927</v>
      </c>
      <c r="W2550" s="93" t="s">
        <v>25</v>
      </c>
    </row>
    <row r="2551" spans="1:23" s="5" customFormat="1" ht="27" customHeight="1" x14ac:dyDescent="0.25">
      <c r="A2551" s="99">
        <f t="shared" si="430"/>
        <v>1</v>
      </c>
      <c r="B2551" s="97">
        <f t="array" aca="1" ref="B2551" ca="1">IF(AND(MAX(IF(L2550:L3560=L2551,U2550:U3560))=U2551,V2551&lt;=B$1),M2551,"-")</f>
        <v>1911010109000</v>
      </c>
      <c r="C2551" s="4">
        <f t="shared" si="431"/>
        <v>1</v>
      </c>
      <c r="D2551" s="4" t="str">
        <f t="shared" si="432"/>
        <v>9</v>
      </c>
      <c r="E2551" s="4" t="str">
        <f t="shared" si="433"/>
        <v>1</v>
      </c>
      <c r="F2551" s="4" t="str">
        <f t="shared" si="434"/>
        <v>1</v>
      </c>
      <c r="G2551" s="4" t="str">
        <f t="shared" si="435"/>
        <v>01</v>
      </c>
      <c r="H2551" s="4" t="str">
        <f t="shared" si="436"/>
        <v>0</v>
      </c>
      <c r="I2551" s="4" t="str">
        <f t="shared" si="437"/>
        <v>1</v>
      </c>
      <c r="J2551" s="4" t="str">
        <f t="shared" si="438"/>
        <v>09</v>
      </c>
      <c r="K2551" s="4" t="str">
        <f t="shared" si="439"/>
        <v>000</v>
      </c>
      <c r="L2551" s="55" t="str">
        <f t="shared" si="440"/>
        <v>1911010109000</v>
      </c>
      <c r="M2551" s="105">
        <v>1911010109000</v>
      </c>
      <c r="N2551" s="106" t="s">
        <v>40</v>
      </c>
      <c r="O2551" s="108" t="s">
        <v>4174</v>
      </c>
      <c r="P2551" s="101" t="s">
        <v>36</v>
      </c>
      <c r="Q2551" s="33">
        <v>1910011109000</v>
      </c>
      <c r="R2551" s="33" t="s">
        <v>40</v>
      </c>
      <c r="S2551" s="34" t="s">
        <v>4175</v>
      </c>
      <c r="T2551" s="58" t="s">
        <v>24</v>
      </c>
      <c r="U2551" s="58">
        <v>44927</v>
      </c>
      <c r="V2551" s="58">
        <v>44927</v>
      </c>
      <c r="W2551" s="93" t="s">
        <v>25</v>
      </c>
    </row>
    <row r="2552" spans="1:23" s="5" customFormat="1" ht="27" customHeight="1" x14ac:dyDescent="0.25">
      <c r="A2552" s="99">
        <f t="shared" si="430"/>
        <v>1</v>
      </c>
      <c r="B2552" s="97">
        <f t="array" aca="1" ref="B2552" ca="1">IF(AND(MAX(IF(L2551:L3561=L2552,U2551:U3561))=U2552,V2552&lt;=B$1),M2552,"-")</f>
        <v>1911010110000</v>
      </c>
      <c r="C2552" s="4">
        <f t="shared" si="431"/>
        <v>1</v>
      </c>
      <c r="D2552" s="4" t="str">
        <f t="shared" si="432"/>
        <v>9</v>
      </c>
      <c r="E2552" s="4" t="str">
        <f t="shared" si="433"/>
        <v>1</v>
      </c>
      <c r="F2552" s="4" t="str">
        <f t="shared" si="434"/>
        <v>1</v>
      </c>
      <c r="G2552" s="4" t="str">
        <f t="shared" si="435"/>
        <v>01</v>
      </c>
      <c r="H2552" s="4" t="str">
        <f t="shared" si="436"/>
        <v>0</v>
      </c>
      <c r="I2552" s="4" t="str">
        <f t="shared" si="437"/>
        <v>1</v>
      </c>
      <c r="J2552" s="4" t="str">
        <f t="shared" si="438"/>
        <v>10</v>
      </c>
      <c r="K2552" s="4" t="str">
        <f t="shared" si="439"/>
        <v>000</v>
      </c>
      <c r="L2552" s="55" t="str">
        <f t="shared" si="440"/>
        <v>1911010110000</v>
      </c>
      <c r="M2552" s="105">
        <v>1911010110000</v>
      </c>
      <c r="N2552" s="106" t="s">
        <v>40</v>
      </c>
      <c r="O2552" s="108" t="s">
        <v>4176</v>
      </c>
      <c r="P2552" s="101" t="s">
        <v>36</v>
      </c>
      <c r="Q2552" s="33">
        <v>1910011110000</v>
      </c>
      <c r="R2552" s="33" t="s">
        <v>40</v>
      </c>
      <c r="S2552" s="34" t="s">
        <v>4177</v>
      </c>
      <c r="T2552" s="58" t="s">
        <v>24</v>
      </c>
      <c r="U2552" s="58">
        <v>44927</v>
      </c>
      <c r="V2552" s="58">
        <v>44927</v>
      </c>
      <c r="W2552" s="93" t="s">
        <v>25</v>
      </c>
    </row>
    <row r="2553" spans="1:23" s="5" customFormat="1" ht="27" customHeight="1" x14ac:dyDescent="0.25">
      <c r="A2553" s="99">
        <f t="shared" si="430"/>
        <v>1</v>
      </c>
      <c r="B2553" s="97">
        <f t="array" aca="1" ref="B2553" ca="1">IF(AND(MAX(IF(L2552:L3562=L2553,U2552:U3562))=U2553,V2553&lt;=B$1),M2553,"-")</f>
        <v>1911010111000</v>
      </c>
      <c r="C2553" s="4">
        <f t="shared" si="431"/>
        <v>1</v>
      </c>
      <c r="D2553" s="4" t="str">
        <f t="shared" si="432"/>
        <v>9</v>
      </c>
      <c r="E2553" s="4" t="str">
        <f t="shared" si="433"/>
        <v>1</v>
      </c>
      <c r="F2553" s="4" t="str">
        <f t="shared" si="434"/>
        <v>1</v>
      </c>
      <c r="G2553" s="4" t="str">
        <f t="shared" si="435"/>
        <v>01</v>
      </c>
      <c r="H2553" s="4" t="str">
        <f t="shared" si="436"/>
        <v>0</v>
      </c>
      <c r="I2553" s="4" t="str">
        <f t="shared" si="437"/>
        <v>1</v>
      </c>
      <c r="J2553" s="4" t="str">
        <f t="shared" si="438"/>
        <v>11</v>
      </c>
      <c r="K2553" s="4" t="str">
        <f t="shared" si="439"/>
        <v>000</v>
      </c>
      <c r="L2553" s="55" t="str">
        <f t="shared" si="440"/>
        <v>1911010111000</v>
      </c>
      <c r="M2553" s="105">
        <v>1911010111000</v>
      </c>
      <c r="N2553" s="106" t="s">
        <v>40</v>
      </c>
      <c r="O2553" s="108" t="s">
        <v>4178</v>
      </c>
      <c r="P2553" s="101" t="s">
        <v>36</v>
      </c>
      <c r="Q2553" s="33">
        <v>1910011111000</v>
      </c>
      <c r="R2553" s="33" t="s">
        <v>40</v>
      </c>
      <c r="S2553" s="34" t="s">
        <v>4179</v>
      </c>
      <c r="T2553" s="58" t="s">
        <v>24</v>
      </c>
      <c r="U2553" s="58">
        <v>44927</v>
      </c>
      <c r="V2553" s="58">
        <v>44927</v>
      </c>
      <c r="W2553" s="93" t="s">
        <v>25</v>
      </c>
    </row>
    <row r="2554" spans="1:23" s="5" customFormat="1" ht="27" customHeight="1" x14ac:dyDescent="0.25">
      <c r="A2554" s="99">
        <f t="shared" si="430"/>
        <v>1</v>
      </c>
      <c r="B2554" s="97">
        <f t="array" aca="1" ref="B2554" ca="1">IF(AND(MAX(IF(L2553:L3563=L2554,U2553:U3563))=U2554,V2554&lt;=B$1),M2554,"-")</f>
        <v>1911010112000</v>
      </c>
      <c r="C2554" s="4">
        <f t="shared" si="431"/>
        <v>1</v>
      </c>
      <c r="D2554" s="4" t="str">
        <f t="shared" si="432"/>
        <v>9</v>
      </c>
      <c r="E2554" s="4" t="str">
        <f t="shared" si="433"/>
        <v>1</v>
      </c>
      <c r="F2554" s="4" t="str">
        <f t="shared" si="434"/>
        <v>1</v>
      </c>
      <c r="G2554" s="4" t="str">
        <f t="shared" si="435"/>
        <v>01</v>
      </c>
      <c r="H2554" s="4" t="str">
        <f t="shared" si="436"/>
        <v>0</v>
      </c>
      <c r="I2554" s="4" t="str">
        <f t="shared" si="437"/>
        <v>1</v>
      </c>
      <c r="J2554" s="4" t="str">
        <f t="shared" si="438"/>
        <v>12</v>
      </c>
      <c r="K2554" s="4" t="str">
        <f t="shared" si="439"/>
        <v>000</v>
      </c>
      <c r="L2554" s="55" t="str">
        <f t="shared" si="440"/>
        <v>1911010112000</v>
      </c>
      <c r="M2554" s="105">
        <v>1911010112000</v>
      </c>
      <c r="N2554" s="106" t="s">
        <v>40</v>
      </c>
      <c r="O2554" s="108" t="s">
        <v>4180</v>
      </c>
      <c r="P2554" s="101" t="s">
        <v>36</v>
      </c>
      <c r="Q2554" s="33">
        <v>1910011112000</v>
      </c>
      <c r="R2554" s="33" t="s">
        <v>40</v>
      </c>
      <c r="S2554" s="34" t="s">
        <v>4181</v>
      </c>
      <c r="T2554" s="58" t="s">
        <v>24</v>
      </c>
      <c r="U2554" s="58">
        <v>44927</v>
      </c>
      <c r="V2554" s="58">
        <v>44927</v>
      </c>
      <c r="W2554" s="93" t="s">
        <v>25</v>
      </c>
    </row>
    <row r="2555" spans="1:23" s="5" customFormat="1" ht="27" customHeight="1" x14ac:dyDescent="0.25">
      <c r="A2555" s="99">
        <f t="shared" si="430"/>
        <v>1</v>
      </c>
      <c r="B2555" s="97">
        <f t="array" aca="1" ref="B2555" ca="1">IF(AND(MAX(IF(L2554:L3564=L2555,U2554:U3564))=U2555,V2555&lt;=B$1),M2555,"-")</f>
        <v>1911010113000</v>
      </c>
      <c r="C2555" s="4">
        <f t="shared" si="431"/>
        <v>1</v>
      </c>
      <c r="D2555" s="4" t="str">
        <f t="shared" si="432"/>
        <v>9</v>
      </c>
      <c r="E2555" s="4" t="str">
        <f t="shared" si="433"/>
        <v>1</v>
      </c>
      <c r="F2555" s="4" t="str">
        <f t="shared" si="434"/>
        <v>1</v>
      </c>
      <c r="G2555" s="4" t="str">
        <f t="shared" si="435"/>
        <v>01</v>
      </c>
      <c r="H2555" s="4" t="str">
        <f t="shared" si="436"/>
        <v>0</v>
      </c>
      <c r="I2555" s="4" t="str">
        <f t="shared" si="437"/>
        <v>1</v>
      </c>
      <c r="J2555" s="4" t="str">
        <f t="shared" si="438"/>
        <v>13</v>
      </c>
      <c r="K2555" s="4" t="str">
        <f t="shared" si="439"/>
        <v>000</v>
      </c>
      <c r="L2555" s="55" t="str">
        <f t="shared" si="440"/>
        <v>1911010113000</v>
      </c>
      <c r="M2555" s="105">
        <v>1911010113000</v>
      </c>
      <c r="N2555" s="106" t="s">
        <v>40</v>
      </c>
      <c r="O2555" s="108" t="s">
        <v>6286</v>
      </c>
      <c r="P2555" s="101" t="s">
        <v>107</v>
      </c>
      <c r="Q2555" s="33"/>
      <c r="R2555" s="33"/>
      <c r="S2555" s="34"/>
      <c r="T2555" s="58" t="s">
        <v>2916</v>
      </c>
      <c r="U2555" s="58">
        <v>46086</v>
      </c>
      <c r="V2555" s="58">
        <v>46086</v>
      </c>
      <c r="W2555" s="93" t="s">
        <v>25</v>
      </c>
    </row>
    <row r="2556" spans="1:23" s="5" customFormat="1" ht="27" customHeight="1" x14ac:dyDescent="0.25">
      <c r="A2556" s="99">
        <f t="shared" si="430"/>
        <v>1</v>
      </c>
      <c r="B2556" s="97">
        <f t="array" aca="1" ref="B2556" ca="1">IF(AND(MAX(IF(L2554:L3564=L2556,U2554:U3564))=U2556,V2556&lt;=B$1),M2556,"-")</f>
        <v>1911010199000</v>
      </c>
      <c r="C2556" s="4">
        <f t="shared" si="431"/>
        <v>1</v>
      </c>
      <c r="D2556" s="4" t="str">
        <f t="shared" si="432"/>
        <v>9</v>
      </c>
      <c r="E2556" s="4" t="str">
        <f t="shared" si="433"/>
        <v>1</v>
      </c>
      <c r="F2556" s="4" t="str">
        <f t="shared" si="434"/>
        <v>1</v>
      </c>
      <c r="G2556" s="4" t="str">
        <f t="shared" si="435"/>
        <v>01</v>
      </c>
      <c r="H2556" s="4" t="str">
        <f t="shared" si="436"/>
        <v>0</v>
      </c>
      <c r="I2556" s="4" t="str">
        <f t="shared" si="437"/>
        <v>1</v>
      </c>
      <c r="J2556" s="4" t="str">
        <f t="shared" si="438"/>
        <v>99</v>
      </c>
      <c r="K2556" s="4" t="str">
        <f t="shared" si="439"/>
        <v>000</v>
      </c>
      <c r="L2556" s="55" t="str">
        <f t="shared" si="440"/>
        <v>1911010199000</v>
      </c>
      <c r="M2556" s="105">
        <v>1911010199000</v>
      </c>
      <c r="N2556" s="106" t="s">
        <v>40</v>
      </c>
      <c r="O2556" s="108" t="s">
        <v>4182</v>
      </c>
      <c r="P2556" s="101" t="s">
        <v>36</v>
      </c>
      <c r="Q2556" s="33">
        <v>1910011199000</v>
      </c>
      <c r="R2556" s="33" t="s">
        <v>40</v>
      </c>
      <c r="S2556" s="34" t="s">
        <v>4183</v>
      </c>
      <c r="T2556" s="58" t="s">
        <v>24</v>
      </c>
      <c r="U2556" s="58">
        <v>44927</v>
      </c>
      <c r="V2556" s="58">
        <v>44927</v>
      </c>
      <c r="W2556" s="93" t="s">
        <v>25</v>
      </c>
    </row>
    <row r="2557" spans="1:23" s="5" customFormat="1" ht="27" customHeight="1" x14ac:dyDescent="0.25">
      <c r="A2557" s="99">
        <f t="shared" si="430"/>
        <v>1</v>
      </c>
      <c r="B2557" s="97">
        <f t="array" aca="1" ref="B2557" ca="1">IF(AND(MAX(IF(L2556:L3565=L2557,U2556:U3565))=U2557,V2557&lt;=B$1),M2557,"-")</f>
        <v>1911010200000</v>
      </c>
      <c r="C2557" s="4">
        <f t="shared" si="431"/>
        <v>1</v>
      </c>
      <c r="D2557" s="4" t="str">
        <f t="shared" si="432"/>
        <v>9</v>
      </c>
      <c r="E2557" s="4" t="str">
        <f t="shared" si="433"/>
        <v>1</v>
      </c>
      <c r="F2557" s="4" t="str">
        <f t="shared" si="434"/>
        <v>1</v>
      </c>
      <c r="G2557" s="4" t="str">
        <f t="shared" si="435"/>
        <v>01</v>
      </c>
      <c r="H2557" s="4" t="str">
        <f t="shared" si="436"/>
        <v>0</v>
      </c>
      <c r="I2557" s="4" t="str">
        <f t="shared" si="437"/>
        <v>2</v>
      </c>
      <c r="J2557" s="4" t="str">
        <f t="shared" si="438"/>
        <v>00</v>
      </c>
      <c r="K2557" s="4" t="str">
        <f t="shared" si="439"/>
        <v>000</v>
      </c>
      <c r="L2557" s="55" t="str">
        <f t="shared" si="440"/>
        <v>1911010200000</v>
      </c>
      <c r="M2557" s="105">
        <v>1911010200000</v>
      </c>
      <c r="N2557" s="106" t="s">
        <v>21</v>
      </c>
      <c r="O2557" s="108" t="s">
        <v>4184</v>
      </c>
      <c r="P2557" s="101" t="s">
        <v>36</v>
      </c>
      <c r="Q2557" s="33">
        <v>1910011200000</v>
      </c>
      <c r="R2557" s="33" t="s">
        <v>21</v>
      </c>
      <c r="S2557" s="34" t="s">
        <v>4185</v>
      </c>
      <c r="T2557" s="58" t="s">
        <v>24</v>
      </c>
      <c r="U2557" s="58">
        <v>44927</v>
      </c>
      <c r="V2557" s="58">
        <v>44927</v>
      </c>
      <c r="W2557" s="93" t="s">
        <v>25</v>
      </c>
    </row>
    <row r="2558" spans="1:23" s="5" customFormat="1" ht="27" customHeight="1" x14ac:dyDescent="0.25">
      <c r="A2558" s="99">
        <f t="shared" si="430"/>
        <v>1</v>
      </c>
      <c r="B2558" s="97">
        <f t="array" aca="1" ref="B2558" ca="1">IF(AND(MAX(IF(L2557:L3566=L2558,U2557:U3566))=U2558,V2558&lt;=B$1),M2558,"-")</f>
        <v>1911010201000</v>
      </c>
      <c r="C2558" s="4">
        <f t="shared" si="431"/>
        <v>1</v>
      </c>
      <c r="D2558" s="4" t="str">
        <f t="shared" si="432"/>
        <v>9</v>
      </c>
      <c r="E2558" s="4" t="str">
        <f t="shared" si="433"/>
        <v>1</v>
      </c>
      <c r="F2558" s="4" t="str">
        <f t="shared" si="434"/>
        <v>1</v>
      </c>
      <c r="G2558" s="4" t="str">
        <f t="shared" si="435"/>
        <v>01</v>
      </c>
      <c r="H2558" s="4" t="str">
        <f t="shared" si="436"/>
        <v>0</v>
      </c>
      <c r="I2558" s="4" t="str">
        <f t="shared" si="437"/>
        <v>2</v>
      </c>
      <c r="J2558" s="4" t="str">
        <f t="shared" si="438"/>
        <v>01</v>
      </c>
      <c r="K2558" s="4" t="str">
        <f t="shared" si="439"/>
        <v>000</v>
      </c>
      <c r="L2558" s="55" t="str">
        <f t="shared" si="440"/>
        <v>1911010201000</v>
      </c>
      <c r="M2558" s="105">
        <v>1911010201000</v>
      </c>
      <c r="N2558" s="106" t="s">
        <v>40</v>
      </c>
      <c r="O2558" s="108" t="s">
        <v>4186</v>
      </c>
      <c r="P2558" s="101" t="s">
        <v>36</v>
      </c>
      <c r="Q2558" s="33">
        <v>1910011201000</v>
      </c>
      <c r="R2558" s="33" t="s">
        <v>40</v>
      </c>
      <c r="S2558" s="34" t="s">
        <v>4187</v>
      </c>
      <c r="T2558" s="58" t="s">
        <v>24</v>
      </c>
      <c r="U2558" s="58">
        <v>44927</v>
      </c>
      <c r="V2558" s="58">
        <v>44927</v>
      </c>
      <c r="W2558" s="93" t="s">
        <v>25</v>
      </c>
    </row>
    <row r="2559" spans="1:23" s="5" customFormat="1" ht="27" customHeight="1" x14ac:dyDescent="0.25">
      <c r="A2559" s="99">
        <f t="shared" si="430"/>
        <v>1</v>
      </c>
      <c r="B2559" s="97">
        <f t="array" aca="1" ref="B2559" ca="1">IF(AND(MAX(IF(L2558:L3567=L2559,U2558:U3567))=U2559,V2559&lt;=B$1),M2559,"-")</f>
        <v>1911010202000</v>
      </c>
      <c r="C2559" s="4">
        <f t="shared" si="431"/>
        <v>1</v>
      </c>
      <c r="D2559" s="4" t="str">
        <f t="shared" si="432"/>
        <v>9</v>
      </c>
      <c r="E2559" s="4" t="str">
        <f t="shared" si="433"/>
        <v>1</v>
      </c>
      <c r="F2559" s="4" t="str">
        <f t="shared" si="434"/>
        <v>1</v>
      </c>
      <c r="G2559" s="4" t="str">
        <f t="shared" si="435"/>
        <v>01</v>
      </c>
      <c r="H2559" s="4" t="str">
        <f t="shared" si="436"/>
        <v>0</v>
      </c>
      <c r="I2559" s="4" t="str">
        <f t="shared" si="437"/>
        <v>2</v>
      </c>
      <c r="J2559" s="4" t="str">
        <f t="shared" si="438"/>
        <v>02</v>
      </c>
      <c r="K2559" s="4" t="str">
        <f t="shared" si="439"/>
        <v>000</v>
      </c>
      <c r="L2559" s="55" t="str">
        <f t="shared" si="440"/>
        <v>1911010202000</v>
      </c>
      <c r="M2559" s="105">
        <v>1911010202000</v>
      </c>
      <c r="N2559" s="106" t="s">
        <v>40</v>
      </c>
      <c r="O2559" s="108" t="s">
        <v>4188</v>
      </c>
      <c r="P2559" s="101" t="s">
        <v>36</v>
      </c>
      <c r="Q2559" s="33">
        <v>1910011202000</v>
      </c>
      <c r="R2559" s="33" t="s">
        <v>40</v>
      </c>
      <c r="S2559" s="34" t="s">
        <v>4189</v>
      </c>
      <c r="T2559" s="58" t="s">
        <v>24</v>
      </c>
      <c r="U2559" s="58">
        <v>44927</v>
      </c>
      <c r="V2559" s="58">
        <v>44927</v>
      </c>
      <c r="W2559" s="93" t="s">
        <v>25</v>
      </c>
    </row>
    <row r="2560" spans="1:23" s="5" customFormat="1" ht="27" customHeight="1" x14ac:dyDescent="0.25">
      <c r="A2560" s="99">
        <f t="shared" si="430"/>
        <v>1</v>
      </c>
      <c r="B2560" s="97">
        <f t="array" aca="1" ref="B2560" ca="1">IF(AND(MAX(IF(L2559:L3568=L2560,U2559:U3568))=U2560,V2560&lt;=B$1),M2560,"-")</f>
        <v>1911010203000</v>
      </c>
      <c r="C2560" s="4">
        <f t="shared" si="431"/>
        <v>1</v>
      </c>
      <c r="D2560" s="4" t="str">
        <f t="shared" si="432"/>
        <v>9</v>
      </c>
      <c r="E2560" s="4" t="str">
        <f t="shared" si="433"/>
        <v>1</v>
      </c>
      <c r="F2560" s="4" t="str">
        <f t="shared" si="434"/>
        <v>1</v>
      </c>
      <c r="G2560" s="4" t="str">
        <f t="shared" si="435"/>
        <v>01</v>
      </c>
      <c r="H2560" s="4" t="str">
        <f t="shared" si="436"/>
        <v>0</v>
      </c>
      <c r="I2560" s="4" t="str">
        <f t="shared" si="437"/>
        <v>2</v>
      </c>
      <c r="J2560" s="4" t="str">
        <f t="shared" si="438"/>
        <v>03</v>
      </c>
      <c r="K2560" s="4" t="str">
        <f t="shared" si="439"/>
        <v>000</v>
      </c>
      <c r="L2560" s="55" t="str">
        <f t="shared" si="440"/>
        <v>1911010203000</v>
      </c>
      <c r="M2560" s="105">
        <v>1911010203000</v>
      </c>
      <c r="N2560" s="106" t="s">
        <v>21</v>
      </c>
      <c r="O2560" s="108" t="s">
        <v>4190</v>
      </c>
      <c r="P2560" s="101" t="s">
        <v>36</v>
      </c>
      <c r="Q2560" s="33">
        <v>1910011203000</v>
      </c>
      <c r="R2560" s="33" t="s">
        <v>21</v>
      </c>
      <c r="S2560" s="34" t="s">
        <v>4191</v>
      </c>
      <c r="T2560" s="58" t="s">
        <v>24</v>
      </c>
      <c r="U2560" s="58">
        <v>44927</v>
      </c>
      <c r="V2560" s="58">
        <v>44927</v>
      </c>
      <c r="W2560" s="93" t="s">
        <v>25</v>
      </c>
    </row>
    <row r="2561" spans="1:23" s="5" customFormat="1" ht="27" customHeight="1" x14ac:dyDescent="0.25">
      <c r="A2561" s="99">
        <f t="shared" si="430"/>
        <v>1</v>
      </c>
      <c r="B2561" s="97">
        <f t="array" aca="1" ref="B2561" ca="1">IF(AND(MAX(IF(L2560:L3569=L2561,U2560:U3569))=U2561,V2561&lt;=B$1),M2561,"-")</f>
        <v>1911010203001</v>
      </c>
      <c r="C2561" s="4">
        <f t="shared" si="431"/>
        <v>1</v>
      </c>
      <c r="D2561" s="4" t="str">
        <f t="shared" si="432"/>
        <v>9</v>
      </c>
      <c r="E2561" s="4" t="str">
        <f t="shared" si="433"/>
        <v>1</v>
      </c>
      <c r="F2561" s="4" t="str">
        <f t="shared" si="434"/>
        <v>1</v>
      </c>
      <c r="G2561" s="4" t="str">
        <f t="shared" si="435"/>
        <v>01</v>
      </c>
      <c r="H2561" s="4" t="str">
        <f t="shared" si="436"/>
        <v>0</v>
      </c>
      <c r="I2561" s="4" t="str">
        <f t="shared" si="437"/>
        <v>2</v>
      </c>
      <c r="J2561" s="4" t="str">
        <f t="shared" si="438"/>
        <v>03</v>
      </c>
      <c r="K2561" s="4" t="str">
        <f t="shared" si="439"/>
        <v>001</v>
      </c>
      <c r="L2561" s="55" t="str">
        <f t="shared" si="440"/>
        <v>1911010203001</v>
      </c>
      <c r="M2561" s="105">
        <v>1911010203001</v>
      </c>
      <c r="N2561" s="106" t="s">
        <v>40</v>
      </c>
      <c r="O2561" s="108" t="s">
        <v>4192</v>
      </c>
      <c r="P2561" s="101" t="s">
        <v>36</v>
      </c>
      <c r="Q2561" s="33">
        <v>1910011203001</v>
      </c>
      <c r="R2561" s="33" t="s">
        <v>40</v>
      </c>
      <c r="S2561" s="34" t="s">
        <v>4193</v>
      </c>
      <c r="T2561" s="58" t="s">
        <v>24</v>
      </c>
      <c r="U2561" s="58">
        <v>44927</v>
      </c>
      <c r="V2561" s="58">
        <v>44927</v>
      </c>
      <c r="W2561" s="93" t="s">
        <v>25</v>
      </c>
    </row>
    <row r="2562" spans="1:23" s="5" customFormat="1" ht="27" customHeight="1" x14ac:dyDescent="0.25">
      <c r="A2562" s="99">
        <f t="shared" si="430"/>
        <v>1</v>
      </c>
      <c r="B2562" s="97">
        <f t="array" aca="1" ref="B2562" ca="1">IF(AND(MAX(IF(L2561:L3570=L2562,U2561:U3570))=U2562,V2562&lt;=B$1),M2562,"-")</f>
        <v>1911010203002</v>
      </c>
      <c r="C2562" s="4">
        <f t="shared" si="431"/>
        <v>1</v>
      </c>
      <c r="D2562" s="4" t="str">
        <f t="shared" si="432"/>
        <v>9</v>
      </c>
      <c r="E2562" s="4" t="str">
        <f t="shared" si="433"/>
        <v>1</v>
      </c>
      <c r="F2562" s="4" t="str">
        <f t="shared" si="434"/>
        <v>1</v>
      </c>
      <c r="G2562" s="4" t="str">
        <f t="shared" si="435"/>
        <v>01</v>
      </c>
      <c r="H2562" s="4" t="str">
        <f t="shared" si="436"/>
        <v>0</v>
      </c>
      <c r="I2562" s="4" t="str">
        <f t="shared" si="437"/>
        <v>2</v>
      </c>
      <c r="J2562" s="4" t="str">
        <f t="shared" si="438"/>
        <v>03</v>
      </c>
      <c r="K2562" s="4" t="str">
        <f t="shared" si="439"/>
        <v>002</v>
      </c>
      <c r="L2562" s="55" t="str">
        <f t="shared" si="440"/>
        <v>1911010203002</v>
      </c>
      <c r="M2562" s="105">
        <v>1911010203002</v>
      </c>
      <c r="N2562" s="106" t="s">
        <v>40</v>
      </c>
      <c r="O2562" s="108" t="s">
        <v>4194</v>
      </c>
      <c r="P2562" s="101" t="s">
        <v>36</v>
      </c>
      <c r="Q2562" s="33">
        <v>1910011203002</v>
      </c>
      <c r="R2562" s="33" t="s">
        <v>40</v>
      </c>
      <c r="S2562" s="100" t="s">
        <v>4195</v>
      </c>
      <c r="T2562" s="58" t="s">
        <v>24</v>
      </c>
      <c r="U2562" s="58">
        <v>44927</v>
      </c>
      <c r="V2562" s="58">
        <v>44927</v>
      </c>
      <c r="W2562" s="93" t="s">
        <v>25</v>
      </c>
    </row>
    <row r="2563" spans="1:23" s="5" customFormat="1" ht="27" customHeight="1" x14ac:dyDescent="0.25">
      <c r="A2563" s="99">
        <f t="shared" ref="A2563:A2626" si="441">COUNTIF(L:L,L2563)</f>
        <v>2</v>
      </c>
      <c r="B2563" s="97" t="str">
        <f t="array" aca="1" ref="B2563" ca="1">IF(AND(MAX(IF(L2562:L3571=L2563,U2562:U3571))=U2563,V2563&lt;=B$1),M2563,"-")</f>
        <v>-</v>
      </c>
      <c r="C2563" s="4">
        <f t="shared" si="431"/>
        <v>1</v>
      </c>
      <c r="D2563" s="4" t="str">
        <f t="shared" si="432"/>
        <v>9</v>
      </c>
      <c r="E2563" s="4" t="str">
        <f t="shared" si="433"/>
        <v>1</v>
      </c>
      <c r="F2563" s="4" t="str">
        <f t="shared" si="434"/>
        <v>1</v>
      </c>
      <c r="G2563" s="4" t="str">
        <f t="shared" si="435"/>
        <v>01</v>
      </c>
      <c r="H2563" s="4" t="str">
        <f t="shared" si="436"/>
        <v>0</v>
      </c>
      <c r="I2563" s="4" t="str">
        <f t="shared" si="437"/>
        <v>2</v>
      </c>
      <c r="J2563" s="4" t="str">
        <f t="shared" si="438"/>
        <v>03</v>
      </c>
      <c r="K2563" s="4" t="str">
        <f t="shared" si="439"/>
        <v>003</v>
      </c>
      <c r="L2563" s="55" t="str">
        <f t="shared" si="440"/>
        <v>1911010203003</v>
      </c>
      <c r="M2563" s="105">
        <v>1911010203003</v>
      </c>
      <c r="N2563" s="106" t="s">
        <v>40</v>
      </c>
      <c r="O2563" s="108" t="s">
        <v>4196</v>
      </c>
      <c r="P2563" s="101" t="s">
        <v>36</v>
      </c>
      <c r="Q2563" s="33">
        <v>1910011203003</v>
      </c>
      <c r="R2563" s="33" t="s">
        <v>40</v>
      </c>
      <c r="S2563" s="100" t="s">
        <v>4197</v>
      </c>
      <c r="T2563" s="58" t="s">
        <v>24</v>
      </c>
      <c r="U2563" s="58">
        <v>44927</v>
      </c>
      <c r="V2563" s="58">
        <v>44927</v>
      </c>
      <c r="W2563" s="93" t="s">
        <v>25</v>
      </c>
    </row>
    <row r="2564" spans="1:23" s="5" customFormat="1" ht="27" customHeight="1" x14ac:dyDescent="0.25">
      <c r="A2564" s="99">
        <f t="shared" si="441"/>
        <v>2</v>
      </c>
      <c r="B2564" s="97">
        <f t="array" aca="1" ref="B2564" ca="1">IF(AND(MAX(IF(L2563:L3572=L2564,U2563:U3572))=U2564,V2564&lt;=B$1),M2564,"-")</f>
        <v>1911010203003</v>
      </c>
      <c r="C2564" s="4">
        <f t="shared" ref="C2564:C2630" si="442">IF(M2564=0,"",IF(AND(I2564=0,RIGHT(M2564,5)&lt;&gt;"00000"),"tipo = 0 e detalhamento dif. 0",1))</f>
        <v>1</v>
      </c>
      <c r="D2564" s="4" t="str">
        <f t="shared" ref="D2564:D2630" si="443">MID(M2564,2,1)</f>
        <v>9</v>
      </c>
      <c r="E2564" s="4" t="str">
        <f t="shared" ref="E2564:E2630" si="444">MID(M2564,3,1)</f>
        <v>1</v>
      </c>
      <c r="F2564" s="4" t="str">
        <f t="shared" ref="F2564:F2630" si="445">MID(M2564,4,1)</f>
        <v>1</v>
      </c>
      <c r="G2564" s="4" t="str">
        <f t="shared" ref="G2564:G2630" si="446">MID(M2564,5,2)</f>
        <v>01</v>
      </c>
      <c r="H2564" s="4" t="str">
        <f t="shared" ref="H2564:H2630" si="447">MID(M2564,7,1)</f>
        <v>0</v>
      </c>
      <c r="I2564" s="4" t="str">
        <f t="shared" ref="I2564:I2630" si="448">MID(M2564,8,1)</f>
        <v>2</v>
      </c>
      <c r="J2564" s="4" t="str">
        <f t="shared" ref="J2564:J2630" si="449">MID(M2564,9,2)</f>
        <v>03</v>
      </c>
      <c r="K2564" s="4" t="str">
        <f t="shared" ref="K2564:K2630" si="450">RIGHT(M2564,3)</f>
        <v>003</v>
      </c>
      <c r="L2564" s="55" t="str">
        <f t="shared" ref="L2564:L2630" si="451">CONCATENATE(M2564)</f>
        <v>1911010203003</v>
      </c>
      <c r="M2564" s="105">
        <v>1911010203003</v>
      </c>
      <c r="N2564" s="106" t="s">
        <v>40</v>
      </c>
      <c r="O2564" s="108" t="s">
        <v>4196</v>
      </c>
      <c r="P2564" s="101" t="s">
        <v>2970</v>
      </c>
      <c r="Q2564" s="33">
        <v>1911010203004</v>
      </c>
      <c r="R2564" s="4" t="s">
        <v>40</v>
      </c>
      <c r="S2564" s="5" t="s">
        <v>4198</v>
      </c>
      <c r="T2564" s="59" t="s">
        <v>605</v>
      </c>
      <c r="U2564" s="59">
        <v>45317</v>
      </c>
      <c r="V2564" s="59">
        <v>45317</v>
      </c>
      <c r="W2564" s="94" t="s">
        <v>4153</v>
      </c>
    </row>
    <row r="2565" spans="1:23" s="5" customFormat="1" ht="27" customHeight="1" x14ac:dyDescent="0.25">
      <c r="A2565" s="99">
        <f t="shared" si="441"/>
        <v>1</v>
      </c>
      <c r="B2565" s="97">
        <f t="array" aca="1" ref="B2565" ca="1">IF(AND(MAX(IF(L2564:L3573=L2565,U2564:U3573))=U2565,V2565&lt;=B$1),M2565,"-")</f>
        <v>1911010203004</v>
      </c>
      <c r="C2565" s="4">
        <f t="shared" si="442"/>
        <v>1</v>
      </c>
      <c r="D2565" s="4" t="str">
        <f t="shared" si="443"/>
        <v>9</v>
      </c>
      <c r="E2565" s="4" t="str">
        <f t="shared" si="444"/>
        <v>1</v>
      </c>
      <c r="F2565" s="4" t="str">
        <f t="shared" si="445"/>
        <v>1</v>
      </c>
      <c r="G2565" s="4" t="str">
        <f t="shared" si="446"/>
        <v>01</v>
      </c>
      <c r="H2565" s="4" t="str">
        <f t="shared" si="447"/>
        <v>0</v>
      </c>
      <c r="I2565" s="4" t="str">
        <f t="shared" si="448"/>
        <v>2</v>
      </c>
      <c r="J2565" s="4" t="str">
        <f t="shared" si="449"/>
        <v>03</v>
      </c>
      <c r="K2565" s="4" t="str">
        <f t="shared" si="450"/>
        <v>004</v>
      </c>
      <c r="L2565" s="55" t="str">
        <f t="shared" si="451"/>
        <v>1911010203004</v>
      </c>
      <c r="M2565" s="105">
        <v>1911010203004</v>
      </c>
      <c r="N2565" s="106" t="s">
        <v>40</v>
      </c>
      <c r="O2565" s="108" t="s">
        <v>4198</v>
      </c>
      <c r="P2565" s="101" t="s">
        <v>2933</v>
      </c>
      <c r="Q2565" s="33">
        <v>1911010203003</v>
      </c>
      <c r="R2565" s="4" t="s">
        <v>40</v>
      </c>
      <c r="S2565" s="5" t="s">
        <v>4196</v>
      </c>
      <c r="T2565" s="59" t="s">
        <v>605</v>
      </c>
      <c r="U2565" s="59">
        <v>45317</v>
      </c>
      <c r="V2565" s="59">
        <v>45317</v>
      </c>
      <c r="W2565" s="94" t="s">
        <v>4153</v>
      </c>
    </row>
    <row r="2566" spans="1:23" s="5" customFormat="1" ht="27" customHeight="1" x14ac:dyDescent="0.25">
      <c r="A2566" s="99">
        <f t="shared" si="441"/>
        <v>1</v>
      </c>
      <c r="B2566" s="97">
        <f t="array" aca="1" ref="B2566" ca="1">IF(AND(MAX(IF(L2565:L3574=L2566,U2565:U3574))=U2566,V2566&lt;=B$1),M2566,"-")</f>
        <v>1911010204000</v>
      </c>
      <c r="C2566" s="4">
        <f t="shared" si="442"/>
        <v>1</v>
      </c>
      <c r="D2566" s="4" t="str">
        <f t="shared" si="443"/>
        <v>9</v>
      </c>
      <c r="E2566" s="4" t="str">
        <f t="shared" si="444"/>
        <v>1</v>
      </c>
      <c r="F2566" s="4" t="str">
        <f t="shared" si="445"/>
        <v>1</v>
      </c>
      <c r="G2566" s="4" t="str">
        <f t="shared" si="446"/>
        <v>01</v>
      </c>
      <c r="H2566" s="4" t="str">
        <f t="shared" si="447"/>
        <v>0</v>
      </c>
      <c r="I2566" s="4" t="str">
        <f t="shared" si="448"/>
        <v>2</v>
      </c>
      <c r="J2566" s="4" t="str">
        <f t="shared" si="449"/>
        <v>04</v>
      </c>
      <c r="K2566" s="4" t="str">
        <f t="shared" si="450"/>
        <v>000</v>
      </c>
      <c r="L2566" s="55" t="str">
        <f t="shared" si="451"/>
        <v>1911010204000</v>
      </c>
      <c r="M2566" s="105">
        <v>1911010204000</v>
      </c>
      <c r="N2566" s="106" t="s">
        <v>21</v>
      </c>
      <c r="O2566" s="108" t="s">
        <v>4199</v>
      </c>
      <c r="P2566" s="101" t="s">
        <v>36</v>
      </c>
      <c r="Q2566" s="33">
        <v>1910011204000</v>
      </c>
      <c r="R2566" s="33" t="s">
        <v>21</v>
      </c>
      <c r="S2566" s="34" t="s">
        <v>4200</v>
      </c>
      <c r="T2566" s="58" t="s">
        <v>24</v>
      </c>
      <c r="U2566" s="58">
        <v>44927</v>
      </c>
      <c r="V2566" s="58">
        <v>44927</v>
      </c>
      <c r="W2566" s="93" t="s">
        <v>25</v>
      </c>
    </row>
    <row r="2567" spans="1:23" s="5" customFormat="1" ht="27" customHeight="1" x14ac:dyDescent="0.25">
      <c r="A2567" s="99">
        <f t="shared" si="441"/>
        <v>1</v>
      </c>
      <c r="B2567" s="97">
        <f t="array" aca="1" ref="B2567" ca="1">IF(AND(MAX(IF(L2566:L3575=L2567,U2566:U3575))=U2567,V2567&lt;=B$1),M2567,"-")</f>
        <v>1911010204001</v>
      </c>
      <c r="C2567" s="4">
        <f t="shared" si="442"/>
        <v>1</v>
      </c>
      <c r="D2567" s="4" t="str">
        <f t="shared" si="443"/>
        <v>9</v>
      </c>
      <c r="E2567" s="4" t="str">
        <f t="shared" si="444"/>
        <v>1</v>
      </c>
      <c r="F2567" s="4" t="str">
        <f t="shared" si="445"/>
        <v>1</v>
      </c>
      <c r="G2567" s="4" t="str">
        <f t="shared" si="446"/>
        <v>01</v>
      </c>
      <c r="H2567" s="4" t="str">
        <f t="shared" si="447"/>
        <v>0</v>
      </c>
      <c r="I2567" s="4" t="str">
        <f t="shared" si="448"/>
        <v>2</v>
      </c>
      <c r="J2567" s="4" t="str">
        <f t="shared" si="449"/>
        <v>04</v>
      </c>
      <c r="K2567" s="4" t="str">
        <f t="shared" si="450"/>
        <v>001</v>
      </c>
      <c r="L2567" s="55" t="str">
        <f t="shared" si="451"/>
        <v>1911010204001</v>
      </c>
      <c r="M2567" s="105">
        <v>1911010204001</v>
      </c>
      <c r="N2567" s="106" t="s">
        <v>40</v>
      </c>
      <c r="O2567" s="108" t="s">
        <v>4201</v>
      </c>
      <c r="P2567" s="101" t="s">
        <v>36</v>
      </c>
      <c r="Q2567" s="33">
        <v>1910011204001</v>
      </c>
      <c r="R2567" s="33" t="s">
        <v>40</v>
      </c>
      <c r="S2567" s="34" t="s">
        <v>4202</v>
      </c>
      <c r="T2567" s="58" t="s">
        <v>24</v>
      </c>
      <c r="U2567" s="58">
        <v>44927</v>
      </c>
      <c r="V2567" s="58">
        <v>44927</v>
      </c>
      <c r="W2567" s="93" t="s">
        <v>25</v>
      </c>
    </row>
    <row r="2568" spans="1:23" s="5" customFormat="1" ht="27" customHeight="1" x14ac:dyDescent="0.25">
      <c r="A2568" s="99">
        <f t="shared" si="441"/>
        <v>1</v>
      </c>
      <c r="B2568" s="97">
        <f t="array" aca="1" ref="B2568" ca="1">IF(AND(MAX(IF(L2567:L3576=L2568,U2567:U3576))=U2568,V2568&lt;=B$1),M2568,"-")</f>
        <v>1911010204999</v>
      </c>
      <c r="C2568" s="4">
        <f t="shared" si="442"/>
        <v>1</v>
      </c>
      <c r="D2568" s="4" t="str">
        <f t="shared" si="443"/>
        <v>9</v>
      </c>
      <c r="E2568" s="4" t="str">
        <f t="shared" si="444"/>
        <v>1</v>
      </c>
      <c r="F2568" s="4" t="str">
        <f t="shared" si="445"/>
        <v>1</v>
      </c>
      <c r="G2568" s="4" t="str">
        <f t="shared" si="446"/>
        <v>01</v>
      </c>
      <c r="H2568" s="4" t="str">
        <f t="shared" si="447"/>
        <v>0</v>
      </c>
      <c r="I2568" s="4" t="str">
        <f t="shared" si="448"/>
        <v>2</v>
      </c>
      <c r="J2568" s="4" t="str">
        <f t="shared" si="449"/>
        <v>04</v>
      </c>
      <c r="K2568" s="4" t="str">
        <f t="shared" si="450"/>
        <v>999</v>
      </c>
      <c r="L2568" s="55" t="str">
        <f t="shared" si="451"/>
        <v>1911010204999</v>
      </c>
      <c r="M2568" s="105">
        <v>1911010204999</v>
      </c>
      <c r="N2568" s="106" t="s">
        <v>40</v>
      </c>
      <c r="O2568" s="108" t="s">
        <v>4203</v>
      </c>
      <c r="P2568" s="101" t="s">
        <v>36</v>
      </c>
      <c r="Q2568" s="33">
        <v>1910011204999</v>
      </c>
      <c r="R2568" s="33" t="s">
        <v>40</v>
      </c>
      <c r="S2568" s="34" t="s">
        <v>4204</v>
      </c>
      <c r="T2568" s="58" t="s">
        <v>24</v>
      </c>
      <c r="U2568" s="58">
        <v>44927</v>
      </c>
      <c r="V2568" s="58">
        <v>44927</v>
      </c>
      <c r="W2568" s="93" t="s">
        <v>25</v>
      </c>
    </row>
    <row r="2569" spans="1:23" s="5" customFormat="1" ht="27" customHeight="1" x14ac:dyDescent="0.25">
      <c r="A2569" s="99">
        <f t="shared" si="441"/>
        <v>1</v>
      </c>
      <c r="B2569" s="97">
        <f t="array" aca="1" ref="B2569" ca="1">IF(AND(MAX(IF(L2568:L3577=L2569,U2568:U3577))=U2569,V2569&lt;=B$1),M2569,"-")</f>
        <v>1911010205000</v>
      </c>
      <c r="C2569" s="4">
        <f t="shared" si="442"/>
        <v>1</v>
      </c>
      <c r="D2569" s="4" t="str">
        <f t="shared" si="443"/>
        <v>9</v>
      </c>
      <c r="E2569" s="4" t="str">
        <f t="shared" si="444"/>
        <v>1</v>
      </c>
      <c r="F2569" s="4" t="str">
        <f t="shared" si="445"/>
        <v>1</v>
      </c>
      <c r="G2569" s="4" t="str">
        <f t="shared" si="446"/>
        <v>01</v>
      </c>
      <c r="H2569" s="4" t="str">
        <f t="shared" si="447"/>
        <v>0</v>
      </c>
      <c r="I2569" s="4" t="str">
        <f t="shared" si="448"/>
        <v>2</v>
      </c>
      <c r="J2569" s="4" t="str">
        <f t="shared" si="449"/>
        <v>05</v>
      </c>
      <c r="K2569" s="4" t="str">
        <f t="shared" si="450"/>
        <v>000</v>
      </c>
      <c r="L2569" s="55" t="str">
        <f t="shared" si="451"/>
        <v>1911010205000</v>
      </c>
      <c r="M2569" s="105">
        <v>1911010205000</v>
      </c>
      <c r="N2569" s="106" t="s">
        <v>40</v>
      </c>
      <c r="O2569" s="108" t="s">
        <v>4205</v>
      </c>
      <c r="P2569" s="101" t="s">
        <v>36</v>
      </c>
      <c r="Q2569" s="33">
        <v>1910011205000</v>
      </c>
      <c r="R2569" s="33" t="s">
        <v>40</v>
      </c>
      <c r="S2569" s="34" t="s">
        <v>4206</v>
      </c>
      <c r="T2569" s="58" t="s">
        <v>24</v>
      </c>
      <c r="U2569" s="58">
        <v>44927</v>
      </c>
      <c r="V2569" s="58">
        <v>44927</v>
      </c>
      <c r="W2569" s="93" t="s">
        <v>25</v>
      </c>
    </row>
    <row r="2570" spans="1:23" s="5" customFormat="1" ht="27" customHeight="1" x14ac:dyDescent="0.25">
      <c r="A2570" s="99">
        <f t="shared" si="441"/>
        <v>1</v>
      </c>
      <c r="B2570" s="97">
        <f t="array" aca="1" ref="B2570" ca="1">IF(AND(MAX(IF(L2569:L3578=L2570,U2569:U3578))=U2570,V2570&lt;=B$1),M2570,"-")</f>
        <v>1911010206000</v>
      </c>
      <c r="C2570" s="4">
        <f t="shared" si="442"/>
        <v>1</v>
      </c>
      <c r="D2570" s="4" t="str">
        <f t="shared" si="443"/>
        <v>9</v>
      </c>
      <c r="E2570" s="4" t="str">
        <f t="shared" si="444"/>
        <v>1</v>
      </c>
      <c r="F2570" s="4" t="str">
        <f t="shared" si="445"/>
        <v>1</v>
      </c>
      <c r="G2570" s="4" t="str">
        <f t="shared" si="446"/>
        <v>01</v>
      </c>
      <c r="H2570" s="4" t="str">
        <f t="shared" si="447"/>
        <v>0</v>
      </c>
      <c r="I2570" s="4" t="str">
        <f t="shared" si="448"/>
        <v>2</v>
      </c>
      <c r="J2570" s="4" t="str">
        <f t="shared" si="449"/>
        <v>06</v>
      </c>
      <c r="K2570" s="4" t="str">
        <f t="shared" si="450"/>
        <v>000</v>
      </c>
      <c r="L2570" s="55" t="str">
        <f t="shared" si="451"/>
        <v>1911010206000</v>
      </c>
      <c r="M2570" s="105">
        <v>1911010206000</v>
      </c>
      <c r="N2570" s="106" t="s">
        <v>40</v>
      </c>
      <c r="O2570" s="108" t="s">
        <v>4207</v>
      </c>
      <c r="P2570" s="101" t="s">
        <v>36</v>
      </c>
      <c r="Q2570" s="33">
        <v>1910011206000</v>
      </c>
      <c r="R2570" s="33" t="s">
        <v>40</v>
      </c>
      <c r="S2570" s="34" t="s">
        <v>4208</v>
      </c>
      <c r="T2570" s="58" t="s">
        <v>24</v>
      </c>
      <c r="U2570" s="58">
        <v>44927</v>
      </c>
      <c r="V2570" s="58">
        <v>44927</v>
      </c>
      <c r="W2570" s="93" t="s">
        <v>25</v>
      </c>
    </row>
    <row r="2571" spans="1:23" s="5" customFormat="1" ht="27" customHeight="1" x14ac:dyDescent="0.25">
      <c r="A2571" s="99">
        <f t="shared" si="441"/>
        <v>1</v>
      </c>
      <c r="B2571" s="97">
        <f t="array" aca="1" ref="B2571" ca="1">IF(AND(MAX(IF(L2570:L3579=L2571,U2570:U3579))=U2571,V2571&lt;=B$1),M2571,"-")</f>
        <v>1911010207000</v>
      </c>
      <c r="C2571" s="4">
        <f t="shared" si="442"/>
        <v>1</v>
      </c>
      <c r="D2571" s="4" t="str">
        <f t="shared" si="443"/>
        <v>9</v>
      </c>
      <c r="E2571" s="4" t="str">
        <f t="shared" si="444"/>
        <v>1</v>
      </c>
      <c r="F2571" s="4" t="str">
        <f t="shared" si="445"/>
        <v>1</v>
      </c>
      <c r="G2571" s="4" t="str">
        <f t="shared" si="446"/>
        <v>01</v>
      </c>
      <c r="H2571" s="4" t="str">
        <f t="shared" si="447"/>
        <v>0</v>
      </c>
      <c r="I2571" s="4" t="str">
        <f t="shared" si="448"/>
        <v>2</v>
      </c>
      <c r="J2571" s="4" t="str">
        <f t="shared" si="449"/>
        <v>07</v>
      </c>
      <c r="K2571" s="4" t="str">
        <f t="shared" si="450"/>
        <v>000</v>
      </c>
      <c r="L2571" s="55" t="str">
        <f t="shared" si="451"/>
        <v>1911010207000</v>
      </c>
      <c r="M2571" s="105">
        <v>1911010207000</v>
      </c>
      <c r="N2571" s="106" t="s">
        <v>40</v>
      </c>
      <c r="O2571" s="108" t="s">
        <v>4209</v>
      </c>
      <c r="P2571" s="101" t="s">
        <v>36</v>
      </c>
      <c r="Q2571" s="33">
        <v>1910011207000</v>
      </c>
      <c r="R2571" s="33" t="s">
        <v>40</v>
      </c>
      <c r="S2571" s="34" t="s">
        <v>4210</v>
      </c>
      <c r="T2571" s="58" t="s">
        <v>24</v>
      </c>
      <c r="U2571" s="58">
        <v>44927</v>
      </c>
      <c r="V2571" s="58">
        <v>44927</v>
      </c>
      <c r="W2571" s="93" t="s">
        <v>25</v>
      </c>
    </row>
    <row r="2572" spans="1:23" s="5" customFormat="1" ht="27" customHeight="1" x14ac:dyDescent="0.25">
      <c r="A2572" s="99">
        <f t="shared" si="441"/>
        <v>1</v>
      </c>
      <c r="B2572" s="97">
        <f t="array" aca="1" ref="B2572" ca="1">IF(AND(MAX(IF(L2571:L3580=L2572,U2571:U3580))=U2572,V2572&lt;=B$1),M2572,"-")</f>
        <v>1911010208000</v>
      </c>
      <c r="C2572" s="4">
        <f t="shared" si="442"/>
        <v>1</v>
      </c>
      <c r="D2572" s="4" t="str">
        <f t="shared" si="443"/>
        <v>9</v>
      </c>
      <c r="E2572" s="4" t="str">
        <f t="shared" si="444"/>
        <v>1</v>
      </c>
      <c r="F2572" s="4" t="str">
        <f t="shared" si="445"/>
        <v>1</v>
      </c>
      <c r="G2572" s="4" t="str">
        <f t="shared" si="446"/>
        <v>01</v>
      </c>
      <c r="H2572" s="4" t="str">
        <f t="shared" si="447"/>
        <v>0</v>
      </c>
      <c r="I2572" s="4" t="str">
        <f t="shared" si="448"/>
        <v>2</v>
      </c>
      <c r="J2572" s="4" t="str">
        <f t="shared" si="449"/>
        <v>08</v>
      </c>
      <c r="K2572" s="4" t="str">
        <f t="shared" si="450"/>
        <v>000</v>
      </c>
      <c r="L2572" s="55" t="str">
        <f t="shared" si="451"/>
        <v>1911010208000</v>
      </c>
      <c r="M2572" s="105">
        <v>1911010208000</v>
      </c>
      <c r="N2572" s="106" t="s">
        <v>21</v>
      </c>
      <c r="O2572" s="108" t="s">
        <v>4211</v>
      </c>
      <c r="P2572" s="101" t="s">
        <v>36</v>
      </c>
      <c r="Q2572" s="33">
        <v>1910011208000</v>
      </c>
      <c r="R2572" s="33" t="s">
        <v>21</v>
      </c>
      <c r="S2572" s="34" t="s">
        <v>4212</v>
      </c>
      <c r="T2572" s="58" t="s">
        <v>24</v>
      </c>
      <c r="U2572" s="58">
        <v>44927</v>
      </c>
      <c r="V2572" s="58">
        <v>44927</v>
      </c>
      <c r="W2572" s="93" t="s">
        <v>25</v>
      </c>
    </row>
    <row r="2573" spans="1:23" s="5" customFormat="1" ht="27" customHeight="1" x14ac:dyDescent="0.25">
      <c r="A2573" s="99">
        <f t="shared" si="441"/>
        <v>1</v>
      </c>
      <c r="B2573" s="97">
        <f t="array" aca="1" ref="B2573" ca="1">IF(AND(MAX(IF(L2572:L3581=L2573,U2572:U3581))=U2573,V2573&lt;=B$1),M2573,"-")</f>
        <v>1911010208001</v>
      </c>
      <c r="C2573" s="4">
        <f t="shared" si="442"/>
        <v>1</v>
      </c>
      <c r="D2573" s="4" t="str">
        <f t="shared" si="443"/>
        <v>9</v>
      </c>
      <c r="E2573" s="4" t="str">
        <f t="shared" si="444"/>
        <v>1</v>
      </c>
      <c r="F2573" s="4" t="str">
        <f t="shared" si="445"/>
        <v>1</v>
      </c>
      <c r="G2573" s="4" t="str">
        <f t="shared" si="446"/>
        <v>01</v>
      </c>
      <c r="H2573" s="4" t="str">
        <f t="shared" si="447"/>
        <v>0</v>
      </c>
      <c r="I2573" s="4" t="str">
        <f t="shared" si="448"/>
        <v>2</v>
      </c>
      <c r="J2573" s="4" t="str">
        <f t="shared" si="449"/>
        <v>08</v>
      </c>
      <c r="K2573" s="4" t="str">
        <f t="shared" si="450"/>
        <v>001</v>
      </c>
      <c r="L2573" s="55" t="str">
        <f t="shared" si="451"/>
        <v>1911010208001</v>
      </c>
      <c r="M2573" s="105">
        <v>1911010208001</v>
      </c>
      <c r="N2573" s="106" t="s">
        <v>40</v>
      </c>
      <c r="O2573" s="108" t="s">
        <v>4213</v>
      </c>
      <c r="P2573" s="101" t="s">
        <v>36</v>
      </c>
      <c r="Q2573" s="33">
        <v>1910011208001</v>
      </c>
      <c r="R2573" s="33" t="s">
        <v>40</v>
      </c>
      <c r="S2573" s="34" t="s">
        <v>4214</v>
      </c>
      <c r="T2573" s="58" t="s">
        <v>24</v>
      </c>
      <c r="U2573" s="58">
        <v>44927</v>
      </c>
      <c r="V2573" s="58">
        <v>44927</v>
      </c>
      <c r="W2573" s="93" t="s">
        <v>25</v>
      </c>
    </row>
    <row r="2574" spans="1:23" s="5" customFormat="1" ht="27" customHeight="1" x14ac:dyDescent="0.25">
      <c r="A2574" s="99">
        <f t="shared" si="441"/>
        <v>1</v>
      </c>
      <c r="B2574" s="97">
        <f t="array" aca="1" ref="B2574" ca="1">IF(AND(MAX(IF(L2573:L3582=L2574,U2573:U3582))=U2574,V2574&lt;=B$1),M2574,"-")</f>
        <v>1911010208002</v>
      </c>
      <c r="C2574" s="4">
        <f t="shared" si="442"/>
        <v>1</v>
      </c>
      <c r="D2574" s="4" t="str">
        <f t="shared" si="443"/>
        <v>9</v>
      </c>
      <c r="E2574" s="4" t="str">
        <f t="shared" si="444"/>
        <v>1</v>
      </c>
      <c r="F2574" s="4" t="str">
        <f t="shared" si="445"/>
        <v>1</v>
      </c>
      <c r="G2574" s="4" t="str">
        <f t="shared" si="446"/>
        <v>01</v>
      </c>
      <c r="H2574" s="4" t="str">
        <f t="shared" si="447"/>
        <v>0</v>
      </c>
      <c r="I2574" s="4" t="str">
        <f t="shared" si="448"/>
        <v>2</v>
      </c>
      <c r="J2574" s="4" t="str">
        <f t="shared" si="449"/>
        <v>08</v>
      </c>
      <c r="K2574" s="4" t="str">
        <f t="shared" si="450"/>
        <v>002</v>
      </c>
      <c r="L2574" s="55" t="str">
        <f t="shared" si="451"/>
        <v>1911010208002</v>
      </c>
      <c r="M2574" s="105">
        <v>1911010208002</v>
      </c>
      <c r="N2574" s="106" t="s">
        <v>40</v>
      </c>
      <c r="O2574" s="108" t="s">
        <v>4215</v>
      </c>
      <c r="P2574" s="101" t="s">
        <v>36</v>
      </c>
      <c r="Q2574" s="33">
        <v>1910011208002</v>
      </c>
      <c r="R2574" s="33" t="s">
        <v>40</v>
      </c>
      <c r="S2574" s="34" t="s">
        <v>4216</v>
      </c>
      <c r="T2574" s="58" t="s">
        <v>24</v>
      </c>
      <c r="U2574" s="58">
        <v>44927</v>
      </c>
      <c r="V2574" s="58">
        <v>44927</v>
      </c>
      <c r="W2574" s="93" t="s">
        <v>25</v>
      </c>
    </row>
    <row r="2575" spans="1:23" s="5" customFormat="1" ht="27" customHeight="1" x14ac:dyDescent="0.25">
      <c r="A2575" s="99">
        <f t="shared" si="441"/>
        <v>1</v>
      </c>
      <c r="B2575" s="97">
        <f t="array" aca="1" ref="B2575" ca="1">IF(AND(MAX(IF(L2574:L3583=L2575,U2574:U3583))=U2575,V2575&lt;=B$1),M2575,"-")</f>
        <v>1911010209000</v>
      </c>
      <c r="C2575" s="4">
        <f t="shared" si="442"/>
        <v>1</v>
      </c>
      <c r="D2575" s="4" t="str">
        <f t="shared" si="443"/>
        <v>9</v>
      </c>
      <c r="E2575" s="4" t="str">
        <f t="shared" si="444"/>
        <v>1</v>
      </c>
      <c r="F2575" s="4" t="str">
        <f t="shared" si="445"/>
        <v>1</v>
      </c>
      <c r="G2575" s="4" t="str">
        <f t="shared" si="446"/>
        <v>01</v>
      </c>
      <c r="H2575" s="4" t="str">
        <f t="shared" si="447"/>
        <v>0</v>
      </c>
      <c r="I2575" s="4" t="str">
        <f t="shared" si="448"/>
        <v>2</v>
      </c>
      <c r="J2575" s="4" t="str">
        <f t="shared" si="449"/>
        <v>09</v>
      </c>
      <c r="K2575" s="4" t="str">
        <f t="shared" si="450"/>
        <v>000</v>
      </c>
      <c r="L2575" s="55" t="str">
        <f t="shared" si="451"/>
        <v>1911010209000</v>
      </c>
      <c r="M2575" s="105">
        <v>1911010209000</v>
      </c>
      <c r="N2575" s="106" t="s">
        <v>40</v>
      </c>
      <c r="O2575" s="108" t="s">
        <v>4217</v>
      </c>
      <c r="P2575" s="101" t="s">
        <v>36</v>
      </c>
      <c r="Q2575" s="33">
        <v>1910011209000</v>
      </c>
      <c r="R2575" s="33" t="s">
        <v>40</v>
      </c>
      <c r="S2575" s="34" t="s">
        <v>4218</v>
      </c>
      <c r="T2575" s="58" t="s">
        <v>24</v>
      </c>
      <c r="U2575" s="58">
        <v>44927</v>
      </c>
      <c r="V2575" s="58">
        <v>44927</v>
      </c>
      <c r="W2575" s="93" t="s">
        <v>25</v>
      </c>
    </row>
    <row r="2576" spans="1:23" s="5" customFormat="1" ht="27" customHeight="1" x14ac:dyDescent="0.25">
      <c r="A2576" s="99">
        <f t="shared" si="441"/>
        <v>1</v>
      </c>
      <c r="B2576" s="97">
        <f t="array" aca="1" ref="B2576" ca="1">IF(AND(MAX(IF(L2575:L3584=L2576,U2575:U3584))=U2576,V2576&lt;=B$1),M2576,"-")</f>
        <v>1911010210000</v>
      </c>
      <c r="C2576" s="4">
        <f t="shared" si="442"/>
        <v>1</v>
      </c>
      <c r="D2576" s="4" t="str">
        <f t="shared" si="443"/>
        <v>9</v>
      </c>
      <c r="E2576" s="4" t="str">
        <f t="shared" si="444"/>
        <v>1</v>
      </c>
      <c r="F2576" s="4" t="str">
        <f t="shared" si="445"/>
        <v>1</v>
      </c>
      <c r="G2576" s="4" t="str">
        <f t="shared" si="446"/>
        <v>01</v>
      </c>
      <c r="H2576" s="4" t="str">
        <f t="shared" si="447"/>
        <v>0</v>
      </c>
      <c r="I2576" s="4" t="str">
        <f t="shared" si="448"/>
        <v>2</v>
      </c>
      <c r="J2576" s="4" t="str">
        <f t="shared" si="449"/>
        <v>10</v>
      </c>
      <c r="K2576" s="4" t="str">
        <f t="shared" si="450"/>
        <v>000</v>
      </c>
      <c r="L2576" s="55" t="str">
        <f t="shared" si="451"/>
        <v>1911010210000</v>
      </c>
      <c r="M2576" s="105">
        <v>1911010210000</v>
      </c>
      <c r="N2576" s="106" t="s">
        <v>40</v>
      </c>
      <c r="O2576" s="108" t="s">
        <v>4219</v>
      </c>
      <c r="P2576" s="101" t="s">
        <v>36</v>
      </c>
      <c r="Q2576" s="33">
        <v>1910011210000</v>
      </c>
      <c r="R2576" s="33" t="s">
        <v>40</v>
      </c>
      <c r="S2576" s="34" t="s">
        <v>4220</v>
      </c>
      <c r="T2576" s="58" t="s">
        <v>24</v>
      </c>
      <c r="U2576" s="58">
        <v>44927</v>
      </c>
      <c r="V2576" s="58">
        <v>44927</v>
      </c>
      <c r="W2576" s="93" t="s">
        <v>25</v>
      </c>
    </row>
    <row r="2577" spans="1:23" s="5" customFormat="1" ht="27" customHeight="1" x14ac:dyDescent="0.25">
      <c r="A2577" s="99">
        <f t="shared" si="441"/>
        <v>1</v>
      </c>
      <c r="B2577" s="97">
        <f t="array" aca="1" ref="B2577" ca="1">IF(AND(MAX(IF(L2576:L3585=L2577,U2576:U3585))=U2577,V2577&lt;=B$1),M2577,"-")</f>
        <v>1911010211000</v>
      </c>
      <c r="C2577" s="4">
        <f t="shared" si="442"/>
        <v>1</v>
      </c>
      <c r="D2577" s="4" t="str">
        <f t="shared" si="443"/>
        <v>9</v>
      </c>
      <c r="E2577" s="4" t="str">
        <f t="shared" si="444"/>
        <v>1</v>
      </c>
      <c r="F2577" s="4" t="str">
        <f t="shared" si="445"/>
        <v>1</v>
      </c>
      <c r="G2577" s="4" t="str">
        <f t="shared" si="446"/>
        <v>01</v>
      </c>
      <c r="H2577" s="4" t="str">
        <f t="shared" si="447"/>
        <v>0</v>
      </c>
      <c r="I2577" s="4" t="str">
        <f t="shared" si="448"/>
        <v>2</v>
      </c>
      <c r="J2577" s="4" t="str">
        <f t="shared" si="449"/>
        <v>11</v>
      </c>
      <c r="K2577" s="4" t="str">
        <f t="shared" si="450"/>
        <v>000</v>
      </c>
      <c r="L2577" s="55" t="str">
        <f t="shared" si="451"/>
        <v>1911010211000</v>
      </c>
      <c r="M2577" s="105">
        <v>1911010211000</v>
      </c>
      <c r="N2577" s="106" t="s">
        <v>40</v>
      </c>
      <c r="O2577" s="108" t="s">
        <v>4221</v>
      </c>
      <c r="P2577" s="101" t="s">
        <v>36</v>
      </c>
      <c r="Q2577" s="33">
        <v>1910011211000</v>
      </c>
      <c r="R2577" s="33" t="s">
        <v>40</v>
      </c>
      <c r="S2577" s="34" t="s">
        <v>4222</v>
      </c>
      <c r="T2577" s="58" t="s">
        <v>24</v>
      </c>
      <c r="U2577" s="58">
        <v>44927</v>
      </c>
      <c r="V2577" s="58">
        <v>44927</v>
      </c>
      <c r="W2577" s="93" t="s">
        <v>25</v>
      </c>
    </row>
    <row r="2578" spans="1:23" s="5" customFormat="1" ht="27" customHeight="1" x14ac:dyDescent="0.25">
      <c r="A2578" s="99">
        <f t="shared" si="441"/>
        <v>1</v>
      </c>
      <c r="B2578" s="97">
        <f t="array" aca="1" ref="B2578" ca="1">IF(AND(MAX(IF(L2577:L3586=L2578,U2577:U3586))=U2578,V2578&lt;=B$1),M2578,"-")</f>
        <v>1911010212000</v>
      </c>
      <c r="C2578" s="4">
        <f t="shared" si="442"/>
        <v>1</v>
      </c>
      <c r="D2578" s="4" t="str">
        <f t="shared" si="443"/>
        <v>9</v>
      </c>
      <c r="E2578" s="4" t="str">
        <f t="shared" si="444"/>
        <v>1</v>
      </c>
      <c r="F2578" s="4" t="str">
        <f t="shared" si="445"/>
        <v>1</v>
      </c>
      <c r="G2578" s="4" t="str">
        <f t="shared" si="446"/>
        <v>01</v>
      </c>
      <c r="H2578" s="4" t="str">
        <f t="shared" si="447"/>
        <v>0</v>
      </c>
      <c r="I2578" s="4" t="str">
        <f t="shared" si="448"/>
        <v>2</v>
      </c>
      <c r="J2578" s="4" t="str">
        <f t="shared" si="449"/>
        <v>12</v>
      </c>
      <c r="K2578" s="4" t="str">
        <f t="shared" si="450"/>
        <v>000</v>
      </c>
      <c r="L2578" s="55" t="str">
        <f t="shared" si="451"/>
        <v>1911010212000</v>
      </c>
      <c r="M2578" s="105">
        <v>1911010212000</v>
      </c>
      <c r="N2578" s="106" t="s">
        <v>40</v>
      </c>
      <c r="O2578" s="108" t="s">
        <v>4223</v>
      </c>
      <c r="P2578" s="101" t="s">
        <v>36</v>
      </c>
      <c r="Q2578" s="33">
        <v>1910011212000</v>
      </c>
      <c r="R2578" s="33" t="s">
        <v>40</v>
      </c>
      <c r="S2578" s="34" t="s">
        <v>4224</v>
      </c>
      <c r="T2578" s="58" t="s">
        <v>24</v>
      </c>
      <c r="U2578" s="58">
        <v>44927</v>
      </c>
      <c r="V2578" s="58">
        <v>44927</v>
      </c>
      <c r="W2578" s="93" t="s">
        <v>25</v>
      </c>
    </row>
    <row r="2579" spans="1:23" s="5" customFormat="1" ht="27" customHeight="1" x14ac:dyDescent="0.25">
      <c r="A2579" s="99">
        <f t="shared" si="441"/>
        <v>1</v>
      </c>
      <c r="B2579" s="97">
        <f t="array" aca="1" ref="B2579" ca="1">IF(AND(MAX(IF(L2578:L3588=L2579,U2578:U3588))=U2579,V2579&lt;=B$1),M2579,"-")</f>
        <v>1911010213000</v>
      </c>
      <c r="C2579" s="4">
        <f t="shared" si="442"/>
        <v>1</v>
      </c>
      <c r="D2579" s="4" t="str">
        <f t="shared" si="443"/>
        <v>9</v>
      </c>
      <c r="E2579" s="4" t="str">
        <f t="shared" si="444"/>
        <v>1</v>
      </c>
      <c r="F2579" s="4" t="str">
        <f t="shared" si="445"/>
        <v>1</v>
      </c>
      <c r="G2579" s="4" t="str">
        <f t="shared" si="446"/>
        <v>01</v>
      </c>
      <c r="H2579" s="4" t="str">
        <f t="shared" si="447"/>
        <v>0</v>
      </c>
      <c r="I2579" s="4" t="str">
        <f t="shared" si="448"/>
        <v>2</v>
      </c>
      <c r="J2579" s="4" t="str">
        <f t="shared" si="449"/>
        <v>13</v>
      </c>
      <c r="K2579" s="4" t="str">
        <f t="shared" si="450"/>
        <v>000</v>
      </c>
      <c r="L2579" s="55" t="str">
        <f t="shared" si="451"/>
        <v>1911010213000</v>
      </c>
      <c r="M2579" s="105">
        <v>1911010213000</v>
      </c>
      <c r="N2579" s="106" t="s">
        <v>40</v>
      </c>
      <c r="O2579" s="108" t="s">
        <v>6287</v>
      </c>
      <c r="P2579" s="101" t="s">
        <v>107</v>
      </c>
      <c r="Q2579" s="33"/>
      <c r="R2579" s="33"/>
      <c r="S2579" s="34"/>
      <c r="T2579" s="58" t="s">
        <v>2916</v>
      </c>
      <c r="U2579" s="58">
        <v>46086</v>
      </c>
      <c r="V2579" s="58">
        <v>46086</v>
      </c>
      <c r="W2579" s="93" t="s">
        <v>25</v>
      </c>
    </row>
    <row r="2580" spans="1:23" s="5" customFormat="1" ht="27" customHeight="1" x14ac:dyDescent="0.25">
      <c r="A2580" s="99">
        <f t="shared" si="441"/>
        <v>1</v>
      </c>
      <c r="B2580" s="97">
        <f t="array" aca="1" ref="B2580" ca="1">IF(AND(MAX(IF(L2578:L3587=L2580,U2578:U3587))=U2580,V2580&lt;=B$1),M2580,"-")</f>
        <v>1911010299000</v>
      </c>
      <c r="C2580" s="4">
        <f t="shared" si="442"/>
        <v>1</v>
      </c>
      <c r="D2580" s="4" t="str">
        <f t="shared" si="443"/>
        <v>9</v>
      </c>
      <c r="E2580" s="4" t="str">
        <f t="shared" si="444"/>
        <v>1</v>
      </c>
      <c r="F2580" s="4" t="str">
        <f t="shared" si="445"/>
        <v>1</v>
      </c>
      <c r="G2580" s="4" t="str">
        <f t="shared" si="446"/>
        <v>01</v>
      </c>
      <c r="H2580" s="4" t="str">
        <f t="shared" si="447"/>
        <v>0</v>
      </c>
      <c r="I2580" s="4" t="str">
        <f t="shared" si="448"/>
        <v>2</v>
      </c>
      <c r="J2580" s="4" t="str">
        <f t="shared" si="449"/>
        <v>99</v>
      </c>
      <c r="K2580" s="4" t="str">
        <f t="shared" si="450"/>
        <v>000</v>
      </c>
      <c r="L2580" s="55" t="str">
        <f t="shared" si="451"/>
        <v>1911010299000</v>
      </c>
      <c r="M2580" s="105">
        <v>1911010299000</v>
      </c>
      <c r="N2580" s="106" t="s">
        <v>40</v>
      </c>
      <c r="O2580" s="108" t="s">
        <v>4225</v>
      </c>
      <c r="P2580" s="101" t="s">
        <v>36</v>
      </c>
      <c r="Q2580" s="33">
        <v>1910011299000</v>
      </c>
      <c r="R2580" s="33" t="s">
        <v>40</v>
      </c>
      <c r="S2580" s="34" t="s">
        <v>4226</v>
      </c>
      <c r="T2580" s="58" t="s">
        <v>24</v>
      </c>
      <c r="U2580" s="58">
        <v>44927</v>
      </c>
      <c r="V2580" s="58">
        <v>44927</v>
      </c>
      <c r="W2580" s="93" t="s">
        <v>25</v>
      </c>
    </row>
    <row r="2581" spans="1:23" s="5" customFormat="1" ht="27" customHeight="1" x14ac:dyDescent="0.25">
      <c r="A2581" s="99">
        <f t="shared" si="441"/>
        <v>1</v>
      </c>
      <c r="B2581" s="97">
        <f t="array" aca="1" ref="B2581" ca="1">IF(AND(MAX(IF(L2580:L3588=L2581,U2580:U3588))=U2581,V2581&lt;=B$1),M2581,"-")</f>
        <v>1911010300000</v>
      </c>
      <c r="C2581" s="4">
        <f t="shared" si="442"/>
        <v>1</v>
      </c>
      <c r="D2581" s="4" t="str">
        <f t="shared" si="443"/>
        <v>9</v>
      </c>
      <c r="E2581" s="4" t="str">
        <f t="shared" si="444"/>
        <v>1</v>
      </c>
      <c r="F2581" s="4" t="str">
        <f t="shared" si="445"/>
        <v>1</v>
      </c>
      <c r="G2581" s="4" t="str">
        <f t="shared" si="446"/>
        <v>01</v>
      </c>
      <c r="H2581" s="4" t="str">
        <f t="shared" si="447"/>
        <v>0</v>
      </c>
      <c r="I2581" s="4" t="str">
        <f t="shared" si="448"/>
        <v>3</v>
      </c>
      <c r="J2581" s="4" t="str">
        <f t="shared" si="449"/>
        <v>00</v>
      </c>
      <c r="K2581" s="4" t="str">
        <f t="shared" si="450"/>
        <v>000</v>
      </c>
      <c r="L2581" s="55" t="str">
        <f t="shared" si="451"/>
        <v>1911010300000</v>
      </c>
      <c r="M2581" s="105">
        <v>1911010300000</v>
      </c>
      <c r="N2581" s="106" t="s">
        <v>21</v>
      </c>
      <c r="O2581" s="108" t="s">
        <v>4227</v>
      </c>
      <c r="P2581" s="101" t="s">
        <v>36</v>
      </c>
      <c r="Q2581" s="33">
        <v>1910011300000</v>
      </c>
      <c r="R2581" s="33" t="s">
        <v>21</v>
      </c>
      <c r="S2581" s="34" t="s">
        <v>4228</v>
      </c>
      <c r="T2581" s="58" t="s">
        <v>24</v>
      </c>
      <c r="U2581" s="58">
        <v>44927</v>
      </c>
      <c r="V2581" s="58">
        <v>44927</v>
      </c>
      <c r="W2581" s="93" t="s">
        <v>25</v>
      </c>
    </row>
    <row r="2582" spans="1:23" s="5" customFormat="1" ht="27" customHeight="1" x14ac:dyDescent="0.25">
      <c r="A2582" s="99">
        <f t="shared" si="441"/>
        <v>1</v>
      </c>
      <c r="B2582" s="97">
        <f t="array" aca="1" ref="B2582" ca="1">IF(AND(MAX(IF(L2581:L3589=L2582,U2581:U3589))=U2582,V2582&lt;=B$1),M2582,"-")</f>
        <v>1911010301000</v>
      </c>
      <c r="C2582" s="4">
        <f t="shared" si="442"/>
        <v>1</v>
      </c>
      <c r="D2582" s="4" t="str">
        <f t="shared" si="443"/>
        <v>9</v>
      </c>
      <c r="E2582" s="4" t="str">
        <f t="shared" si="444"/>
        <v>1</v>
      </c>
      <c r="F2582" s="4" t="str">
        <f t="shared" si="445"/>
        <v>1</v>
      </c>
      <c r="G2582" s="4" t="str">
        <f t="shared" si="446"/>
        <v>01</v>
      </c>
      <c r="H2582" s="4" t="str">
        <f t="shared" si="447"/>
        <v>0</v>
      </c>
      <c r="I2582" s="4" t="str">
        <f t="shared" si="448"/>
        <v>3</v>
      </c>
      <c r="J2582" s="4" t="str">
        <f t="shared" si="449"/>
        <v>01</v>
      </c>
      <c r="K2582" s="4" t="str">
        <f t="shared" si="450"/>
        <v>000</v>
      </c>
      <c r="L2582" s="55" t="str">
        <f t="shared" si="451"/>
        <v>1911010301000</v>
      </c>
      <c r="M2582" s="105">
        <v>1911010301000</v>
      </c>
      <c r="N2582" s="106" t="s">
        <v>40</v>
      </c>
      <c r="O2582" s="108" t="s">
        <v>4229</v>
      </c>
      <c r="P2582" s="101" t="s">
        <v>36</v>
      </c>
      <c r="Q2582" s="33">
        <v>1910011301000</v>
      </c>
      <c r="R2582" s="33" t="s">
        <v>40</v>
      </c>
      <c r="S2582" s="34" t="s">
        <v>4230</v>
      </c>
      <c r="T2582" s="58" t="s">
        <v>24</v>
      </c>
      <c r="U2582" s="58">
        <v>44927</v>
      </c>
      <c r="V2582" s="58">
        <v>44927</v>
      </c>
      <c r="W2582" s="93" t="s">
        <v>25</v>
      </c>
    </row>
    <row r="2583" spans="1:23" s="5" customFormat="1" ht="27" customHeight="1" x14ac:dyDescent="0.25">
      <c r="A2583" s="99">
        <f t="shared" si="441"/>
        <v>1</v>
      </c>
      <c r="B2583" s="97">
        <f t="array" aca="1" ref="B2583" ca="1">IF(AND(MAX(IF(L2582:L3590=L2583,U2582:U3590))=U2583,V2583&lt;=B$1),M2583,"-")</f>
        <v>1911010302000</v>
      </c>
      <c r="C2583" s="4">
        <f t="shared" si="442"/>
        <v>1</v>
      </c>
      <c r="D2583" s="4" t="str">
        <f t="shared" si="443"/>
        <v>9</v>
      </c>
      <c r="E2583" s="4" t="str">
        <f t="shared" si="444"/>
        <v>1</v>
      </c>
      <c r="F2583" s="4" t="str">
        <f t="shared" si="445"/>
        <v>1</v>
      </c>
      <c r="G2583" s="4" t="str">
        <f t="shared" si="446"/>
        <v>01</v>
      </c>
      <c r="H2583" s="4" t="str">
        <f t="shared" si="447"/>
        <v>0</v>
      </c>
      <c r="I2583" s="4" t="str">
        <f t="shared" si="448"/>
        <v>3</v>
      </c>
      <c r="J2583" s="4" t="str">
        <f t="shared" si="449"/>
        <v>02</v>
      </c>
      <c r="K2583" s="4" t="str">
        <f t="shared" si="450"/>
        <v>000</v>
      </c>
      <c r="L2583" s="55" t="str">
        <f t="shared" si="451"/>
        <v>1911010302000</v>
      </c>
      <c r="M2583" s="105">
        <v>1911010302000</v>
      </c>
      <c r="N2583" s="106" t="s">
        <v>40</v>
      </c>
      <c r="O2583" s="108" t="s">
        <v>4231</v>
      </c>
      <c r="P2583" s="101" t="s">
        <v>36</v>
      </c>
      <c r="Q2583" s="33">
        <v>1910011302000</v>
      </c>
      <c r="R2583" s="33" t="s">
        <v>40</v>
      </c>
      <c r="S2583" s="34" t="s">
        <v>4232</v>
      </c>
      <c r="T2583" s="58" t="s">
        <v>24</v>
      </c>
      <c r="U2583" s="58">
        <v>44927</v>
      </c>
      <c r="V2583" s="58">
        <v>44927</v>
      </c>
      <c r="W2583" s="93" t="s">
        <v>25</v>
      </c>
    </row>
    <row r="2584" spans="1:23" s="5" customFormat="1" ht="27" customHeight="1" x14ac:dyDescent="0.25">
      <c r="A2584" s="99">
        <f t="shared" si="441"/>
        <v>1</v>
      </c>
      <c r="B2584" s="97">
        <f t="array" aca="1" ref="B2584" ca="1">IF(AND(MAX(IF(L2583:L3591=L2584,U2583:U3591))=U2584,V2584&lt;=B$1),M2584,"-")</f>
        <v>1911010303000</v>
      </c>
      <c r="C2584" s="4">
        <f t="shared" si="442"/>
        <v>1</v>
      </c>
      <c r="D2584" s="4" t="str">
        <f t="shared" si="443"/>
        <v>9</v>
      </c>
      <c r="E2584" s="4" t="str">
        <f t="shared" si="444"/>
        <v>1</v>
      </c>
      <c r="F2584" s="4" t="str">
        <f t="shared" si="445"/>
        <v>1</v>
      </c>
      <c r="G2584" s="4" t="str">
        <f t="shared" si="446"/>
        <v>01</v>
      </c>
      <c r="H2584" s="4" t="str">
        <f t="shared" si="447"/>
        <v>0</v>
      </c>
      <c r="I2584" s="4" t="str">
        <f t="shared" si="448"/>
        <v>3</v>
      </c>
      <c r="J2584" s="4" t="str">
        <f t="shared" si="449"/>
        <v>03</v>
      </c>
      <c r="K2584" s="4" t="str">
        <f t="shared" si="450"/>
        <v>000</v>
      </c>
      <c r="L2584" s="55" t="str">
        <f t="shared" si="451"/>
        <v>1911010303000</v>
      </c>
      <c r="M2584" s="105">
        <v>1911010303000</v>
      </c>
      <c r="N2584" s="106" t="s">
        <v>21</v>
      </c>
      <c r="O2584" s="108" t="s">
        <v>4233</v>
      </c>
      <c r="P2584" s="101" t="s">
        <v>36</v>
      </c>
      <c r="Q2584" s="33">
        <v>1910011303000</v>
      </c>
      <c r="R2584" s="33" t="s">
        <v>21</v>
      </c>
      <c r="S2584" s="34" t="s">
        <v>4234</v>
      </c>
      <c r="T2584" s="58" t="s">
        <v>24</v>
      </c>
      <c r="U2584" s="58">
        <v>44927</v>
      </c>
      <c r="V2584" s="58">
        <v>44927</v>
      </c>
      <c r="W2584" s="93" t="s">
        <v>25</v>
      </c>
    </row>
    <row r="2585" spans="1:23" s="5" customFormat="1" ht="27" customHeight="1" x14ac:dyDescent="0.25">
      <c r="A2585" s="99">
        <f t="shared" si="441"/>
        <v>1</v>
      </c>
      <c r="B2585" s="97">
        <f t="array" aca="1" ref="B2585" ca="1">IF(AND(MAX(IF(L2584:L3592=L2585,U2584:U3592))=U2585,V2585&lt;=B$1),M2585,"-")</f>
        <v>1911010303001</v>
      </c>
      <c r="C2585" s="4">
        <f t="shared" si="442"/>
        <v>1</v>
      </c>
      <c r="D2585" s="4" t="str">
        <f t="shared" si="443"/>
        <v>9</v>
      </c>
      <c r="E2585" s="4" t="str">
        <f t="shared" si="444"/>
        <v>1</v>
      </c>
      <c r="F2585" s="4" t="str">
        <f t="shared" si="445"/>
        <v>1</v>
      </c>
      <c r="G2585" s="4" t="str">
        <f t="shared" si="446"/>
        <v>01</v>
      </c>
      <c r="H2585" s="4" t="str">
        <f t="shared" si="447"/>
        <v>0</v>
      </c>
      <c r="I2585" s="4" t="str">
        <f t="shared" si="448"/>
        <v>3</v>
      </c>
      <c r="J2585" s="4" t="str">
        <f t="shared" si="449"/>
        <v>03</v>
      </c>
      <c r="K2585" s="4" t="str">
        <f t="shared" si="450"/>
        <v>001</v>
      </c>
      <c r="L2585" s="55" t="str">
        <f t="shared" si="451"/>
        <v>1911010303001</v>
      </c>
      <c r="M2585" s="105">
        <v>1911010303001</v>
      </c>
      <c r="N2585" s="106" t="s">
        <v>40</v>
      </c>
      <c r="O2585" s="108" t="s">
        <v>4235</v>
      </c>
      <c r="P2585" s="101" t="s">
        <v>36</v>
      </c>
      <c r="Q2585" s="33">
        <v>1910011303001</v>
      </c>
      <c r="R2585" s="33" t="s">
        <v>40</v>
      </c>
      <c r="S2585" s="34" t="s">
        <v>4236</v>
      </c>
      <c r="T2585" s="58" t="s">
        <v>24</v>
      </c>
      <c r="U2585" s="58">
        <v>44927</v>
      </c>
      <c r="V2585" s="58">
        <v>44927</v>
      </c>
      <c r="W2585" s="93" t="s">
        <v>25</v>
      </c>
    </row>
    <row r="2586" spans="1:23" s="5" customFormat="1" ht="27" customHeight="1" x14ac:dyDescent="0.25">
      <c r="A2586" s="99">
        <f t="shared" si="441"/>
        <v>1</v>
      </c>
      <c r="B2586" s="97">
        <f t="array" aca="1" ref="B2586" ca="1">IF(AND(MAX(IF(L2585:L3593=L2586,U2585:U3593))=U2586,V2586&lt;=B$1),M2586,"-")</f>
        <v>1911010303002</v>
      </c>
      <c r="C2586" s="4">
        <f t="shared" si="442"/>
        <v>1</v>
      </c>
      <c r="D2586" s="4" t="str">
        <f t="shared" si="443"/>
        <v>9</v>
      </c>
      <c r="E2586" s="4" t="str">
        <f t="shared" si="444"/>
        <v>1</v>
      </c>
      <c r="F2586" s="4" t="str">
        <f t="shared" si="445"/>
        <v>1</v>
      </c>
      <c r="G2586" s="4" t="str">
        <f t="shared" si="446"/>
        <v>01</v>
      </c>
      <c r="H2586" s="4" t="str">
        <f t="shared" si="447"/>
        <v>0</v>
      </c>
      <c r="I2586" s="4" t="str">
        <f t="shared" si="448"/>
        <v>3</v>
      </c>
      <c r="J2586" s="4" t="str">
        <f t="shared" si="449"/>
        <v>03</v>
      </c>
      <c r="K2586" s="4" t="str">
        <f t="shared" si="450"/>
        <v>002</v>
      </c>
      <c r="L2586" s="55" t="str">
        <f t="shared" si="451"/>
        <v>1911010303002</v>
      </c>
      <c r="M2586" s="105">
        <v>1911010303002</v>
      </c>
      <c r="N2586" s="106" t="s">
        <v>40</v>
      </c>
      <c r="O2586" s="108" t="s">
        <v>4237</v>
      </c>
      <c r="P2586" s="101" t="s">
        <v>36</v>
      </c>
      <c r="Q2586" s="33">
        <v>1910011303002</v>
      </c>
      <c r="R2586" s="33" t="s">
        <v>40</v>
      </c>
      <c r="S2586" s="100" t="s">
        <v>4238</v>
      </c>
      <c r="T2586" s="58" t="s">
        <v>24</v>
      </c>
      <c r="U2586" s="58">
        <v>44927</v>
      </c>
      <c r="V2586" s="58">
        <v>44927</v>
      </c>
      <c r="W2586" s="93" t="s">
        <v>25</v>
      </c>
    </row>
    <row r="2587" spans="1:23" s="5" customFormat="1" ht="27" customHeight="1" x14ac:dyDescent="0.25">
      <c r="A2587" s="99">
        <f t="shared" si="441"/>
        <v>2</v>
      </c>
      <c r="B2587" s="97" t="str">
        <f t="array" aca="1" ref="B2587" ca="1">IF(AND(MAX(IF(L2586:L3594=L2587,U2586:U3594))=U2587,V2587&lt;=B$1),M2587,"-")</f>
        <v>-</v>
      </c>
      <c r="C2587" s="4">
        <f t="shared" si="442"/>
        <v>1</v>
      </c>
      <c r="D2587" s="4" t="str">
        <f t="shared" si="443"/>
        <v>9</v>
      </c>
      <c r="E2587" s="4" t="str">
        <f t="shared" si="444"/>
        <v>1</v>
      </c>
      <c r="F2587" s="4" t="str">
        <f t="shared" si="445"/>
        <v>1</v>
      </c>
      <c r="G2587" s="4" t="str">
        <f t="shared" si="446"/>
        <v>01</v>
      </c>
      <c r="H2587" s="4" t="str">
        <f t="shared" si="447"/>
        <v>0</v>
      </c>
      <c r="I2587" s="4" t="str">
        <f t="shared" si="448"/>
        <v>3</v>
      </c>
      <c r="J2587" s="4" t="str">
        <f t="shared" si="449"/>
        <v>03</v>
      </c>
      <c r="K2587" s="4" t="str">
        <f t="shared" si="450"/>
        <v>003</v>
      </c>
      <c r="L2587" s="55" t="str">
        <f t="shared" si="451"/>
        <v>1911010303003</v>
      </c>
      <c r="M2587" s="105">
        <v>1911010303003</v>
      </c>
      <c r="N2587" s="106" t="s">
        <v>40</v>
      </c>
      <c r="O2587" s="108" t="s">
        <v>4239</v>
      </c>
      <c r="P2587" s="101" t="s">
        <v>36</v>
      </c>
      <c r="Q2587" s="33">
        <v>1910011303003</v>
      </c>
      <c r="R2587" s="33" t="s">
        <v>40</v>
      </c>
      <c r="S2587" s="100" t="s">
        <v>4240</v>
      </c>
      <c r="T2587" s="58" t="s">
        <v>24</v>
      </c>
      <c r="U2587" s="58">
        <v>44927</v>
      </c>
      <c r="V2587" s="58">
        <v>44927</v>
      </c>
      <c r="W2587" s="93" t="s">
        <v>25</v>
      </c>
    </row>
    <row r="2588" spans="1:23" s="5" customFormat="1" ht="27" customHeight="1" x14ac:dyDescent="0.25">
      <c r="A2588" s="99">
        <f t="shared" si="441"/>
        <v>2</v>
      </c>
      <c r="B2588" s="97">
        <f t="array" aca="1" ref="B2588" ca="1">IF(AND(MAX(IF(L2587:L3595=L2588,U2587:U3595))=U2588,V2588&lt;=B$1),M2588,"-")</f>
        <v>1911010303003</v>
      </c>
      <c r="C2588" s="4">
        <f t="shared" si="442"/>
        <v>1</v>
      </c>
      <c r="D2588" s="4" t="str">
        <f t="shared" si="443"/>
        <v>9</v>
      </c>
      <c r="E2588" s="4" t="str">
        <f t="shared" si="444"/>
        <v>1</v>
      </c>
      <c r="F2588" s="4" t="str">
        <f t="shared" si="445"/>
        <v>1</v>
      </c>
      <c r="G2588" s="4" t="str">
        <f t="shared" si="446"/>
        <v>01</v>
      </c>
      <c r="H2588" s="4" t="str">
        <f t="shared" si="447"/>
        <v>0</v>
      </c>
      <c r="I2588" s="4" t="str">
        <f t="shared" si="448"/>
        <v>3</v>
      </c>
      <c r="J2588" s="4" t="str">
        <f t="shared" si="449"/>
        <v>03</v>
      </c>
      <c r="K2588" s="4" t="str">
        <f t="shared" si="450"/>
        <v>003</v>
      </c>
      <c r="L2588" s="55" t="str">
        <f t="shared" si="451"/>
        <v>1911010303003</v>
      </c>
      <c r="M2588" s="105">
        <v>1911010303003</v>
      </c>
      <c r="N2588" s="106" t="s">
        <v>40</v>
      </c>
      <c r="O2588" s="108" t="s">
        <v>4239</v>
      </c>
      <c r="P2588" s="101" t="s">
        <v>2970</v>
      </c>
      <c r="Q2588" s="33">
        <v>1911010303004</v>
      </c>
      <c r="R2588" s="4" t="s">
        <v>40</v>
      </c>
      <c r="S2588" s="5" t="s">
        <v>4241</v>
      </c>
      <c r="T2588" s="59" t="s">
        <v>605</v>
      </c>
      <c r="U2588" s="59">
        <v>45317</v>
      </c>
      <c r="V2588" s="59">
        <v>45317</v>
      </c>
      <c r="W2588" s="94" t="s">
        <v>4153</v>
      </c>
    </row>
    <row r="2589" spans="1:23" s="5" customFormat="1" ht="27" customHeight="1" x14ac:dyDescent="0.25">
      <c r="A2589" s="99">
        <f t="shared" si="441"/>
        <v>1</v>
      </c>
      <c r="B2589" s="97">
        <f t="array" aca="1" ref="B2589" ca="1">IF(AND(MAX(IF(L2588:L3596=L2589,U2588:U3596))=U2589,V2589&lt;=B$1),M2589,"-")</f>
        <v>1911010303004</v>
      </c>
      <c r="C2589" s="4">
        <f t="shared" si="442"/>
        <v>1</v>
      </c>
      <c r="D2589" s="4" t="str">
        <f t="shared" si="443"/>
        <v>9</v>
      </c>
      <c r="E2589" s="4" t="str">
        <f t="shared" si="444"/>
        <v>1</v>
      </c>
      <c r="F2589" s="4" t="str">
        <f t="shared" si="445"/>
        <v>1</v>
      </c>
      <c r="G2589" s="4" t="str">
        <f t="shared" si="446"/>
        <v>01</v>
      </c>
      <c r="H2589" s="4" t="str">
        <f t="shared" si="447"/>
        <v>0</v>
      </c>
      <c r="I2589" s="4" t="str">
        <f t="shared" si="448"/>
        <v>3</v>
      </c>
      <c r="J2589" s="4" t="str">
        <f t="shared" si="449"/>
        <v>03</v>
      </c>
      <c r="K2589" s="4" t="str">
        <f t="shared" si="450"/>
        <v>004</v>
      </c>
      <c r="L2589" s="55" t="str">
        <f t="shared" si="451"/>
        <v>1911010303004</v>
      </c>
      <c r="M2589" s="105">
        <v>1911010303004</v>
      </c>
      <c r="N2589" s="106" t="s">
        <v>40</v>
      </c>
      <c r="O2589" s="108" t="s">
        <v>4241</v>
      </c>
      <c r="P2589" s="101" t="s">
        <v>2933</v>
      </c>
      <c r="Q2589" s="33">
        <v>1911010303003</v>
      </c>
      <c r="R2589" s="4" t="s">
        <v>40</v>
      </c>
      <c r="S2589" s="5" t="s">
        <v>4239</v>
      </c>
      <c r="T2589" s="59" t="s">
        <v>605</v>
      </c>
      <c r="U2589" s="59">
        <v>45317</v>
      </c>
      <c r="V2589" s="59">
        <v>45317</v>
      </c>
      <c r="W2589" s="94" t="s">
        <v>4153</v>
      </c>
    </row>
    <row r="2590" spans="1:23" s="5" customFormat="1" ht="27" customHeight="1" x14ac:dyDescent="0.25">
      <c r="A2590" s="99">
        <f t="shared" si="441"/>
        <v>1</v>
      </c>
      <c r="B2590" s="97">
        <f t="array" aca="1" ref="B2590" ca="1">IF(AND(MAX(IF(L2589:L3597=L2590,U2589:U3597))=U2590,V2590&lt;=B$1),M2590,"-")</f>
        <v>1911010304000</v>
      </c>
      <c r="C2590" s="4">
        <f t="shared" si="442"/>
        <v>1</v>
      </c>
      <c r="D2590" s="4" t="str">
        <f t="shared" si="443"/>
        <v>9</v>
      </c>
      <c r="E2590" s="4" t="str">
        <f t="shared" si="444"/>
        <v>1</v>
      </c>
      <c r="F2590" s="4" t="str">
        <f t="shared" si="445"/>
        <v>1</v>
      </c>
      <c r="G2590" s="4" t="str">
        <f t="shared" si="446"/>
        <v>01</v>
      </c>
      <c r="H2590" s="4" t="str">
        <f t="shared" si="447"/>
        <v>0</v>
      </c>
      <c r="I2590" s="4" t="str">
        <f t="shared" si="448"/>
        <v>3</v>
      </c>
      <c r="J2590" s="4" t="str">
        <f t="shared" si="449"/>
        <v>04</v>
      </c>
      <c r="K2590" s="4" t="str">
        <f t="shared" si="450"/>
        <v>000</v>
      </c>
      <c r="L2590" s="55" t="str">
        <f t="shared" si="451"/>
        <v>1911010304000</v>
      </c>
      <c r="M2590" s="105">
        <v>1911010304000</v>
      </c>
      <c r="N2590" s="106" t="s">
        <v>21</v>
      </c>
      <c r="O2590" s="108" t="s">
        <v>4242</v>
      </c>
      <c r="P2590" s="101" t="s">
        <v>36</v>
      </c>
      <c r="Q2590" s="33">
        <v>1910011304000</v>
      </c>
      <c r="R2590" s="33" t="s">
        <v>21</v>
      </c>
      <c r="S2590" s="34" t="s">
        <v>4243</v>
      </c>
      <c r="T2590" s="58" t="s">
        <v>24</v>
      </c>
      <c r="U2590" s="58">
        <v>44927</v>
      </c>
      <c r="V2590" s="58">
        <v>44927</v>
      </c>
      <c r="W2590" s="93" t="s">
        <v>25</v>
      </c>
    </row>
    <row r="2591" spans="1:23" s="5" customFormat="1" ht="27" customHeight="1" x14ac:dyDescent="0.25">
      <c r="A2591" s="99">
        <f t="shared" si="441"/>
        <v>1</v>
      </c>
      <c r="B2591" s="97">
        <f t="array" aca="1" ref="B2591" ca="1">IF(AND(MAX(IF(L2590:L3598=L2591,U2590:U3598))=U2591,V2591&lt;=B$1),M2591,"-")</f>
        <v>1911010304001</v>
      </c>
      <c r="C2591" s="4">
        <f t="shared" si="442"/>
        <v>1</v>
      </c>
      <c r="D2591" s="4" t="str">
        <f t="shared" si="443"/>
        <v>9</v>
      </c>
      <c r="E2591" s="4" t="str">
        <f t="shared" si="444"/>
        <v>1</v>
      </c>
      <c r="F2591" s="4" t="str">
        <f t="shared" si="445"/>
        <v>1</v>
      </c>
      <c r="G2591" s="4" t="str">
        <f t="shared" si="446"/>
        <v>01</v>
      </c>
      <c r="H2591" s="4" t="str">
        <f t="shared" si="447"/>
        <v>0</v>
      </c>
      <c r="I2591" s="4" t="str">
        <f t="shared" si="448"/>
        <v>3</v>
      </c>
      <c r="J2591" s="4" t="str">
        <f t="shared" si="449"/>
        <v>04</v>
      </c>
      <c r="K2591" s="4" t="str">
        <f t="shared" si="450"/>
        <v>001</v>
      </c>
      <c r="L2591" s="55" t="str">
        <f t="shared" si="451"/>
        <v>1911010304001</v>
      </c>
      <c r="M2591" s="105">
        <v>1911010304001</v>
      </c>
      <c r="N2591" s="106" t="s">
        <v>40</v>
      </c>
      <c r="O2591" s="108" t="s">
        <v>4244</v>
      </c>
      <c r="P2591" s="101" t="s">
        <v>36</v>
      </c>
      <c r="Q2591" s="33">
        <v>1910011304001</v>
      </c>
      <c r="R2591" s="33" t="s">
        <v>40</v>
      </c>
      <c r="S2591" s="34" t="s">
        <v>4245</v>
      </c>
      <c r="T2591" s="58" t="s">
        <v>24</v>
      </c>
      <c r="U2591" s="58">
        <v>44927</v>
      </c>
      <c r="V2591" s="58">
        <v>44927</v>
      </c>
      <c r="W2591" s="93" t="s">
        <v>25</v>
      </c>
    </row>
    <row r="2592" spans="1:23" s="5" customFormat="1" ht="27" customHeight="1" x14ac:dyDescent="0.25">
      <c r="A2592" s="99">
        <f t="shared" si="441"/>
        <v>1</v>
      </c>
      <c r="B2592" s="97">
        <f t="array" aca="1" ref="B2592" ca="1">IF(AND(MAX(IF(L2591:L3599=L2592,U2591:U3599))=U2592,V2592&lt;=B$1),M2592,"-")</f>
        <v>1911010304999</v>
      </c>
      <c r="C2592" s="4">
        <f t="shared" si="442"/>
        <v>1</v>
      </c>
      <c r="D2592" s="4" t="str">
        <f t="shared" si="443"/>
        <v>9</v>
      </c>
      <c r="E2592" s="4" t="str">
        <f t="shared" si="444"/>
        <v>1</v>
      </c>
      <c r="F2592" s="4" t="str">
        <f t="shared" si="445"/>
        <v>1</v>
      </c>
      <c r="G2592" s="4" t="str">
        <f t="shared" si="446"/>
        <v>01</v>
      </c>
      <c r="H2592" s="4" t="str">
        <f t="shared" si="447"/>
        <v>0</v>
      </c>
      <c r="I2592" s="4" t="str">
        <f t="shared" si="448"/>
        <v>3</v>
      </c>
      <c r="J2592" s="4" t="str">
        <f t="shared" si="449"/>
        <v>04</v>
      </c>
      <c r="K2592" s="4" t="str">
        <f t="shared" si="450"/>
        <v>999</v>
      </c>
      <c r="L2592" s="55" t="str">
        <f t="shared" si="451"/>
        <v>1911010304999</v>
      </c>
      <c r="M2592" s="105">
        <v>1911010304999</v>
      </c>
      <c r="N2592" s="106" t="s">
        <v>40</v>
      </c>
      <c r="O2592" s="108" t="s">
        <v>4246</v>
      </c>
      <c r="P2592" s="101" t="s">
        <v>36</v>
      </c>
      <c r="Q2592" s="33">
        <v>1910011304999</v>
      </c>
      <c r="R2592" s="33" t="s">
        <v>40</v>
      </c>
      <c r="S2592" s="34" t="s">
        <v>4247</v>
      </c>
      <c r="T2592" s="58" t="s">
        <v>24</v>
      </c>
      <c r="U2592" s="58">
        <v>44927</v>
      </c>
      <c r="V2592" s="58">
        <v>44927</v>
      </c>
      <c r="W2592" s="93" t="s">
        <v>25</v>
      </c>
    </row>
    <row r="2593" spans="1:23" s="5" customFormat="1" ht="27" customHeight="1" x14ac:dyDescent="0.25">
      <c r="A2593" s="99">
        <f t="shared" si="441"/>
        <v>1</v>
      </c>
      <c r="B2593" s="97">
        <f t="array" aca="1" ref="B2593" ca="1">IF(AND(MAX(IF(L2592:L3600=L2593,U2592:U3600))=U2593,V2593&lt;=B$1),M2593,"-")</f>
        <v>1911010305000</v>
      </c>
      <c r="C2593" s="4">
        <f t="shared" si="442"/>
        <v>1</v>
      </c>
      <c r="D2593" s="4" t="str">
        <f t="shared" si="443"/>
        <v>9</v>
      </c>
      <c r="E2593" s="4" t="str">
        <f t="shared" si="444"/>
        <v>1</v>
      </c>
      <c r="F2593" s="4" t="str">
        <f t="shared" si="445"/>
        <v>1</v>
      </c>
      <c r="G2593" s="4" t="str">
        <f t="shared" si="446"/>
        <v>01</v>
      </c>
      <c r="H2593" s="4" t="str">
        <f t="shared" si="447"/>
        <v>0</v>
      </c>
      <c r="I2593" s="4" t="str">
        <f t="shared" si="448"/>
        <v>3</v>
      </c>
      <c r="J2593" s="4" t="str">
        <f t="shared" si="449"/>
        <v>05</v>
      </c>
      <c r="K2593" s="4" t="str">
        <f t="shared" si="450"/>
        <v>000</v>
      </c>
      <c r="L2593" s="55" t="str">
        <f t="shared" si="451"/>
        <v>1911010305000</v>
      </c>
      <c r="M2593" s="105">
        <v>1911010305000</v>
      </c>
      <c r="N2593" s="106" t="s">
        <v>40</v>
      </c>
      <c r="O2593" s="108" t="s">
        <v>4248</v>
      </c>
      <c r="P2593" s="101" t="s">
        <v>36</v>
      </c>
      <c r="Q2593" s="33">
        <v>1910011305000</v>
      </c>
      <c r="R2593" s="33" t="s">
        <v>40</v>
      </c>
      <c r="S2593" s="34" t="s">
        <v>4249</v>
      </c>
      <c r="T2593" s="58" t="s">
        <v>24</v>
      </c>
      <c r="U2593" s="58">
        <v>44927</v>
      </c>
      <c r="V2593" s="58">
        <v>44927</v>
      </c>
      <c r="W2593" s="93" t="s">
        <v>25</v>
      </c>
    </row>
    <row r="2594" spans="1:23" s="5" customFormat="1" ht="27" customHeight="1" x14ac:dyDescent="0.25">
      <c r="A2594" s="99">
        <f t="shared" si="441"/>
        <v>1</v>
      </c>
      <c r="B2594" s="97">
        <f t="array" aca="1" ref="B2594" ca="1">IF(AND(MAX(IF(L2593:L3601=L2594,U2593:U3601))=U2594,V2594&lt;=B$1),M2594,"-")</f>
        <v>1911010306000</v>
      </c>
      <c r="C2594" s="4">
        <f t="shared" si="442"/>
        <v>1</v>
      </c>
      <c r="D2594" s="4" t="str">
        <f t="shared" si="443"/>
        <v>9</v>
      </c>
      <c r="E2594" s="4" t="str">
        <f t="shared" si="444"/>
        <v>1</v>
      </c>
      <c r="F2594" s="4" t="str">
        <f t="shared" si="445"/>
        <v>1</v>
      </c>
      <c r="G2594" s="4" t="str">
        <f t="shared" si="446"/>
        <v>01</v>
      </c>
      <c r="H2594" s="4" t="str">
        <f t="shared" si="447"/>
        <v>0</v>
      </c>
      <c r="I2594" s="4" t="str">
        <f t="shared" si="448"/>
        <v>3</v>
      </c>
      <c r="J2594" s="4" t="str">
        <f t="shared" si="449"/>
        <v>06</v>
      </c>
      <c r="K2594" s="4" t="str">
        <f t="shared" si="450"/>
        <v>000</v>
      </c>
      <c r="L2594" s="55" t="str">
        <f t="shared" si="451"/>
        <v>1911010306000</v>
      </c>
      <c r="M2594" s="105">
        <v>1911010306000</v>
      </c>
      <c r="N2594" s="106" t="s">
        <v>40</v>
      </c>
      <c r="O2594" s="108" t="s">
        <v>4250</v>
      </c>
      <c r="P2594" s="101" t="s">
        <v>36</v>
      </c>
      <c r="Q2594" s="33">
        <v>1910011306000</v>
      </c>
      <c r="R2594" s="33" t="s">
        <v>40</v>
      </c>
      <c r="S2594" s="34" t="s">
        <v>4251</v>
      </c>
      <c r="T2594" s="58" t="s">
        <v>24</v>
      </c>
      <c r="U2594" s="58">
        <v>44927</v>
      </c>
      <c r="V2594" s="58">
        <v>44927</v>
      </c>
      <c r="W2594" s="93" t="s">
        <v>25</v>
      </c>
    </row>
    <row r="2595" spans="1:23" s="5" customFormat="1" ht="27" customHeight="1" x14ac:dyDescent="0.25">
      <c r="A2595" s="99">
        <f t="shared" si="441"/>
        <v>1</v>
      </c>
      <c r="B2595" s="97">
        <f t="array" aca="1" ref="B2595" ca="1">IF(AND(MAX(IF(L2594:L3602=L2595,U2594:U3602))=U2595,V2595&lt;=B$1),M2595,"-")</f>
        <v>1911010307000</v>
      </c>
      <c r="C2595" s="4">
        <f t="shared" si="442"/>
        <v>1</v>
      </c>
      <c r="D2595" s="4" t="str">
        <f t="shared" si="443"/>
        <v>9</v>
      </c>
      <c r="E2595" s="4" t="str">
        <f t="shared" si="444"/>
        <v>1</v>
      </c>
      <c r="F2595" s="4" t="str">
        <f t="shared" si="445"/>
        <v>1</v>
      </c>
      <c r="G2595" s="4" t="str">
        <f t="shared" si="446"/>
        <v>01</v>
      </c>
      <c r="H2595" s="4" t="str">
        <f t="shared" si="447"/>
        <v>0</v>
      </c>
      <c r="I2595" s="4" t="str">
        <f t="shared" si="448"/>
        <v>3</v>
      </c>
      <c r="J2595" s="4" t="str">
        <f t="shared" si="449"/>
        <v>07</v>
      </c>
      <c r="K2595" s="4" t="str">
        <f t="shared" si="450"/>
        <v>000</v>
      </c>
      <c r="L2595" s="55" t="str">
        <f t="shared" si="451"/>
        <v>1911010307000</v>
      </c>
      <c r="M2595" s="105">
        <v>1911010307000</v>
      </c>
      <c r="N2595" s="106" t="s">
        <v>40</v>
      </c>
      <c r="O2595" s="108" t="s">
        <v>4252</v>
      </c>
      <c r="P2595" s="101" t="s">
        <v>36</v>
      </c>
      <c r="Q2595" s="33">
        <v>1910011307000</v>
      </c>
      <c r="R2595" s="33" t="s">
        <v>40</v>
      </c>
      <c r="S2595" s="34" t="s">
        <v>4253</v>
      </c>
      <c r="T2595" s="58" t="s">
        <v>24</v>
      </c>
      <c r="U2595" s="58">
        <v>44927</v>
      </c>
      <c r="V2595" s="58">
        <v>44927</v>
      </c>
      <c r="W2595" s="93" t="s">
        <v>25</v>
      </c>
    </row>
    <row r="2596" spans="1:23" s="5" customFormat="1" ht="27" customHeight="1" x14ac:dyDescent="0.25">
      <c r="A2596" s="99">
        <f t="shared" si="441"/>
        <v>1</v>
      </c>
      <c r="B2596" s="97">
        <f t="array" aca="1" ref="B2596" ca="1">IF(AND(MAX(IF(L2595:L3603=L2596,U2595:U3603))=U2596,V2596&lt;=B$1),M2596,"-")</f>
        <v>1911010308000</v>
      </c>
      <c r="C2596" s="4">
        <f t="shared" si="442"/>
        <v>1</v>
      </c>
      <c r="D2596" s="4" t="str">
        <f t="shared" si="443"/>
        <v>9</v>
      </c>
      <c r="E2596" s="4" t="str">
        <f t="shared" si="444"/>
        <v>1</v>
      </c>
      <c r="F2596" s="4" t="str">
        <f t="shared" si="445"/>
        <v>1</v>
      </c>
      <c r="G2596" s="4" t="str">
        <f t="shared" si="446"/>
        <v>01</v>
      </c>
      <c r="H2596" s="4" t="str">
        <f t="shared" si="447"/>
        <v>0</v>
      </c>
      <c r="I2596" s="4" t="str">
        <f t="shared" si="448"/>
        <v>3</v>
      </c>
      <c r="J2596" s="4" t="str">
        <f t="shared" si="449"/>
        <v>08</v>
      </c>
      <c r="K2596" s="4" t="str">
        <f t="shared" si="450"/>
        <v>000</v>
      </c>
      <c r="L2596" s="55" t="str">
        <f t="shared" si="451"/>
        <v>1911010308000</v>
      </c>
      <c r="M2596" s="105">
        <v>1911010308000</v>
      </c>
      <c r="N2596" s="106" t="s">
        <v>21</v>
      </c>
      <c r="O2596" s="108" t="s">
        <v>4254</v>
      </c>
      <c r="P2596" s="101" t="s">
        <v>36</v>
      </c>
      <c r="Q2596" s="33">
        <v>1910011308000</v>
      </c>
      <c r="R2596" s="33" t="s">
        <v>21</v>
      </c>
      <c r="S2596" s="34" t="s">
        <v>4255</v>
      </c>
      <c r="T2596" s="58" t="s">
        <v>24</v>
      </c>
      <c r="U2596" s="58">
        <v>44927</v>
      </c>
      <c r="V2596" s="58">
        <v>44927</v>
      </c>
      <c r="W2596" s="93" t="s">
        <v>25</v>
      </c>
    </row>
    <row r="2597" spans="1:23" s="5" customFormat="1" ht="27" customHeight="1" x14ac:dyDescent="0.25">
      <c r="A2597" s="99">
        <f t="shared" si="441"/>
        <v>1</v>
      </c>
      <c r="B2597" s="97">
        <f t="array" aca="1" ref="B2597" ca="1">IF(AND(MAX(IF(L2596:L3604=L2597,U2596:U3604))=U2597,V2597&lt;=B$1),M2597,"-")</f>
        <v>1911010308001</v>
      </c>
      <c r="C2597" s="4">
        <f t="shared" si="442"/>
        <v>1</v>
      </c>
      <c r="D2597" s="4" t="str">
        <f t="shared" si="443"/>
        <v>9</v>
      </c>
      <c r="E2597" s="4" t="str">
        <f t="shared" si="444"/>
        <v>1</v>
      </c>
      <c r="F2597" s="4" t="str">
        <f t="shared" si="445"/>
        <v>1</v>
      </c>
      <c r="G2597" s="4" t="str">
        <f t="shared" si="446"/>
        <v>01</v>
      </c>
      <c r="H2597" s="4" t="str">
        <f t="shared" si="447"/>
        <v>0</v>
      </c>
      <c r="I2597" s="4" t="str">
        <f t="shared" si="448"/>
        <v>3</v>
      </c>
      <c r="J2597" s="4" t="str">
        <f t="shared" si="449"/>
        <v>08</v>
      </c>
      <c r="K2597" s="4" t="str">
        <f t="shared" si="450"/>
        <v>001</v>
      </c>
      <c r="L2597" s="55" t="str">
        <f t="shared" si="451"/>
        <v>1911010308001</v>
      </c>
      <c r="M2597" s="105">
        <v>1911010308001</v>
      </c>
      <c r="N2597" s="106" t="s">
        <v>40</v>
      </c>
      <c r="O2597" s="108" t="s">
        <v>4256</v>
      </c>
      <c r="P2597" s="101" t="s">
        <v>36</v>
      </c>
      <c r="Q2597" s="33">
        <v>1910011308001</v>
      </c>
      <c r="R2597" s="33" t="s">
        <v>40</v>
      </c>
      <c r="S2597" s="34" t="s">
        <v>4257</v>
      </c>
      <c r="T2597" s="58" t="s">
        <v>24</v>
      </c>
      <c r="U2597" s="58">
        <v>44927</v>
      </c>
      <c r="V2597" s="58">
        <v>44927</v>
      </c>
      <c r="W2597" s="93" t="s">
        <v>25</v>
      </c>
    </row>
    <row r="2598" spans="1:23" s="5" customFormat="1" ht="27" customHeight="1" x14ac:dyDescent="0.25">
      <c r="A2598" s="99">
        <f t="shared" si="441"/>
        <v>1</v>
      </c>
      <c r="B2598" s="97">
        <f t="array" aca="1" ref="B2598" ca="1">IF(AND(MAX(IF(L2597:L3605=L2598,U2597:U3605))=U2598,V2598&lt;=B$1),M2598,"-")</f>
        <v>1911010308002</v>
      </c>
      <c r="C2598" s="4">
        <f t="shared" si="442"/>
        <v>1</v>
      </c>
      <c r="D2598" s="4" t="str">
        <f t="shared" si="443"/>
        <v>9</v>
      </c>
      <c r="E2598" s="4" t="str">
        <f t="shared" si="444"/>
        <v>1</v>
      </c>
      <c r="F2598" s="4" t="str">
        <f t="shared" si="445"/>
        <v>1</v>
      </c>
      <c r="G2598" s="4" t="str">
        <f t="shared" si="446"/>
        <v>01</v>
      </c>
      <c r="H2598" s="4" t="str">
        <f t="shared" si="447"/>
        <v>0</v>
      </c>
      <c r="I2598" s="4" t="str">
        <f t="shared" si="448"/>
        <v>3</v>
      </c>
      <c r="J2598" s="4" t="str">
        <f t="shared" si="449"/>
        <v>08</v>
      </c>
      <c r="K2598" s="4" t="str">
        <f t="shared" si="450"/>
        <v>002</v>
      </c>
      <c r="L2598" s="55" t="str">
        <f t="shared" si="451"/>
        <v>1911010308002</v>
      </c>
      <c r="M2598" s="105">
        <v>1911010308002</v>
      </c>
      <c r="N2598" s="106" t="s">
        <v>40</v>
      </c>
      <c r="O2598" s="108" t="s">
        <v>4258</v>
      </c>
      <c r="P2598" s="101" t="s">
        <v>36</v>
      </c>
      <c r="Q2598" s="33">
        <v>1910011308002</v>
      </c>
      <c r="R2598" s="33" t="s">
        <v>40</v>
      </c>
      <c r="S2598" s="34" t="s">
        <v>4259</v>
      </c>
      <c r="T2598" s="58" t="s">
        <v>24</v>
      </c>
      <c r="U2598" s="58">
        <v>44927</v>
      </c>
      <c r="V2598" s="58">
        <v>44927</v>
      </c>
      <c r="W2598" s="93" t="s">
        <v>25</v>
      </c>
    </row>
    <row r="2599" spans="1:23" s="5" customFormat="1" ht="27" customHeight="1" x14ac:dyDescent="0.25">
      <c r="A2599" s="99">
        <f t="shared" si="441"/>
        <v>1</v>
      </c>
      <c r="B2599" s="97">
        <f t="array" aca="1" ref="B2599" ca="1">IF(AND(MAX(IF(L2598:L3606=L2599,U2598:U3606))=U2599,V2599&lt;=B$1),M2599,"-")</f>
        <v>1911010309000</v>
      </c>
      <c r="C2599" s="4">
        <f t="shared" si="442"/>
        <v>1</v>
      </c>
      <c r="D2599" s="4" t="str">
        <f t="shared" si="443"/>
        <v>9</v>
      </c>
      <c r="E2599" s="4" t="str">
        <f t="shared" si="444"/>
        <v>1</v>
      </c>
      <c r="F2599" s="4" t="str">
        <f t="shared" si="445"/>
        <v>1</v>
      </c>
      <c r="G2599" s="4" t="str">
        <f t="shared" si="446"/>
        <v>01</v>
      </c>
      <c r="H2599" s="4" t="str">
        <f t="shared" si="447"/>
        <v>0</v>
      </c>
      <c r="I2599" s="4" t="str">
        <f t="shared" si="448"/>
        <v>3</v>
      </c>
      <c r="J2599" s="4" t="str">
        <f t="shared" si="449"/>
        <v>09</v>
      </c>
      <c r="K2599" s="4" t="str">
        <f t="shared" si="450"/>
        <v>000</v>
      </c>
      <c r="L2599" s="55" t="str">
        <f t="shared" si="451"/>
        <v>1911010309000</v>
      </c>
      <c r="M2599" s="105">
        <v>1911010309000</v>
      </c>
      <c r="N2599" s="106" t="s">
        <v>40</v>
      </c>
      <c r="O2599" s="108" t="s">
        <v>4260</v>
      </c>
      <c r="P2599" s="101" t="s">
        <v>36</v>
      </c>
      <c r="Q2599" s="33">
        <v>1910011309000</v>
      </c>
      <c r="R2599" s="33" t="s">
        <v>40</v>
      </c>
      <c r="S2599" s="34" t="s">
        <v>4261</v>
      </c>
      <c r="T2599" s="58" t="s">
        <v>24</v>
      </c>
      <c r="U2599" s="58">
        <v>44927</v>
      </c>
      <c r="V2599" s="58">
        <v>44927</v>
      </c>
      <c r="W2599" s="93" t="s">
        <v>25</v>
      </c>
    </row>
    <row r="2600" spans="1:23" s="5" customFormat="1" ht="27" customHeight="1" x14ac:dyDescent="0.25">
      <c r="A2600" s="99">
        <f t="shared" si="441"/>
        <v>1</v>
      </c>
      <c r="B2600" s="97">
        <f t="array" aca="1" ref="B2600" ca="1">IF(AND(MAX(IF(L2599:L3607=L2600,U2599:U3607))=U2600,V2600&lt;=B$1),M2600,"-")</f>
        <v>1911010310000</v>
      </c>
      <c r="C2600" s="4">
        <f t="shared" si="442"/>
        <v>1</v>
      </c>
      <c r="D2600" s="4" t="str">
        <f t="shared" si="443"/>
        <v>9</v>
      </c>
      <c r="E2600" s="4" t="str">
        <f t="shared" si="444"/>
        <v>1</v>
      </c>
      <c r="F2600" s="4" t="str">
        <f t="shared" si="445"/>
        <v>1</v>
      </c>
      <c r="G2600" s="4" t="str">
        <f t="shared" si="446"/>
        <v>01</v>
      </c>
      <c r="H2600" s="4" t="str">
        <f t="shared" si="447"/>
        <v>0</v>
      </c>
      <c r="I2600" s="4" t="str">
        <f t="shared" si="448"/>
        <v>3</v>
      </c>
      <c r="J2600" s="4" t="str">
        <f t="shared" si="449"/>
        <v>10</v>
      </c>
      <c r="K2600" s="4" t="str">
        <f t="shared" si="450"/>
        <v>000</v>
      </c>
      <c r="L2600" s="55" t="str">
        <f t="shared" si="451"/>
        <v>1911010310000</v>
      </c>
      <c r="M2600" s="105">
        <v>1911010310000</v>
      </c>
      <c r="N2600" s="106" t="s">
        <v>40</v>
      </c>
      <c r="O2600" s="108" t="s">
        <v>4262</v>
      </c>
      <c r="P2600" s="101" t="s">
        <v>36</v>
      </c>
      <c r="Q2600" s="33">
        <v>1910011310000</v>
      </c>
      <c r="R2600" s="33" t="s">
        <v>40</v>
      </c>
      <c r="S2600" s="34" t="s">
        <v>4263</v>
      </c>
      <c r="T2600" s="58" t="s">
        <v>24</v>
      </c>
      <c r="U2600" s="58">
        <v>44927</v>
      </c>
      <c r="V2600" s="58">
        <v>44927</v>
      </c>
      <c r="W2600" s="93" t="s">
        <v>25</v>
      </c>
    </row>
    <row r="2601" spans="1:23" s="5" customFormat="1" ht="27" customHeight="1" x14ac:dyDescent="0.25">
      <c r="A2601" s="99">
        <f t="shared" si="441"/>
        <v>1</v>
      </c>
      <c r="B2601" s="97">
        <f t="array" aca="1" ref="B2601" ca="1">IF(AND(MAX(IF(L2600:L3608=L2601,U2600:U3608))=U2601,V2601&lt;=B$1),M2601,"-")</f>
        <v>1911010311000</v>
      </c>
      <c r="C2601" s="4">
        <f t="shared" si="442"/>
        <v>1</v>
      </c>
      <c r="D2601" s="4" t="str">
        <f t="shared" si="443"/>
        <v>9</v>
      </c>
      <c r="E2601" s="4" t="str">
        <f t="shared" si="444"/>
        <v>1</v>
      </c>
      <c r="F2601" s="4" t="str">
        <f t="shared" si="445"/>
        <v>1</v>
      </c>
      <c r="G2601" s="4" t="str">
        <f t="shared" si="446"/>
        <v>01</v>
      </c>
      <c r="H2601" s="4" t="str">
        <f t="shared" si="447"/>
        <v>0</v>
      </c>
      <c r="I2601" s="4" t="str">
        <f t="shared" si="448"/>
        <v>3</v>
      </c>
      <c r="J2601" s="4" t="str">
        <f t="shared" si="449"/>
        <v>11</v>
      </c>
      <c r="K2601" s="4" t="str">
        <f t="shared" si="450"/>
        <v>000</v>
      </c>
      <c r="L2601" s="55" t="str">
        <f t="shared" si="451"/>
        <v>1911010311000</v>
      </c>
      <c r="M2601" s="105">
        <v>1911010311000</v>
      </c>
      <c r="N2601" s="106" t="s">
        <v>40</v>
      </c>
      <c r="O2601" s="108" t="s">
        <v>4264</v>
      </c>
      <c r="P2601" s="101" t="s">
        <v>36</v>
      </c>
      <c r="Q2601" s="33">
        <v>1910011311000</v>
      </c>
      <c r="R2601" s="33" t="s">
        <v>40</v>
      </c>
      <c r="S2601" s="34" t="s">
        <v>4265</v>
      </c>
      <c r="T2601" s="58" t="s">
        <v>24</v>
      </c>
      <c r="U2601" s="58">
        <v>44927</v>
      </c>
      <c r="V2601" s="58">
        <v>44927</v>
      </c>
      <c r="W2601" s="93" t="s">
        <v>25</v>
      </c>
    </row>
    <row r="2602" spans="1:23" s="5" customFormat="1" ht="27" customHeight="1" x14ac:dyDescent="0.25">
      <c r="A2602" s="99">
        <f t="shared" si="441"/>
        <v>1</v>
      </c>
      <c r="B2602" s="97">
        <f t="array" aca="1" ref="B2602" ca="1">IF(AND(MAX(IF(L2601:L3609=L2602,U2601:U3609))=U2602,V2602&lt;=B$1),M2602,"-")</f>
        <v>1911010312000</v>
      </c>
      <c r="C2602" s="4">
        <f t="shared" si="442"/>
        <v>1</v>
      </c>
      <c r="D2602" s="4" t="str">
        <f t="shared" si="443"/>
        <v>9</v>
      </c>
      <c r="E2602" s="4" t="str">
        <f t="shared" si="444"/>
        <v>1</v>
      </c>
      <c r="F2602" s="4" t="str">
        <f t="shared" si="445"/>
        <v>1</v>
      </c>
      <c r="G2602" s="4" t="str">
        <f t="shared" si="446"/>
        <v>01</v>
      </c>
      <c r="H2602" s="4" t="str">
        <f t="shared" si="447"/>
        <v>0</v>
      </c>
      <c r="I2602" s="4" t="str">
        <f t="shared" si="448"/>
        <v>3</v>
      </c>
      <c r="J2602" s="4" t="str">
        <f t="shared" si="449"/>
        <v>12</v>
      </c>
      <c r="K2602" s="4" t="str">
        <f t="shared" si="450"/>
        <v>000</v>
      </c>
      <c r="L2602" s="55" t="str">
        <f t="shared" si="451"/>
        <v>1911010312000</v>
      </c>
      <c r="M2602" s="105">
        <v>1911010312000</v>
      </c>
      <c r="N2602" s="106" t="s">
        <v>40</v>
      </c>
      <c r="O2602" s="108" t="s">
        <v>4266</v>
      </c>
      <c r="P2602" s="101" t="s">
        <v>36</v>
      </c>
      <c r="Q2602" s="33">
        <v>1910011312000</v>
      </c>
      <c r="R2602" s="33" t="s">
        <v>40</v>
      </c>
      <c r="S2602" s="34" t="s">
        <v>4267</v>
      </c>
      <c r="T2602" s="58" t="s">
        <v>24</v>
      </c>
      <c r="U2602" s="58">
        <v>44927</v>
      </c>
      <c r="V2602" s="58">
        <v>44927</v>
      </c>
      <c r="W2602" s="93" t="s">
        <v>25</v>
      </c>
    </row>
    <row r="2603" spans="1:23" s="5" customFormat="1" ht="27" customHeight="1" x14ac:dyDescent="0.25">
      <c r="A2603" s="99">
        <f t="shared" si="441"/>
        <v>1</v>
      </c>
      <c r="B2603" s="97">
        <f t="array" aca="1" ref="B2603" ca="1">IF(AND(MAX(IF(L2602:L3610=L2603,U2602:U3610))=U2603,V2603&lt;=B$1),M2603,"-")</f>
        <v>1911010313000</v>
      </c>
      <c r="C2603" s="4">
        <f t="shared" si="442"/>
        <v>1</v>
      </c>
      <c r="D2603" s="4" t="str">
        <f t="shared" si="443"/>
        <v>9</v>
      </c>
      <c r="E2603" s="4" t="str">
        <f t="shared" si="444"/>
        <v>1</v>
      </c>
      <c r="F2603" s="4" t="str">
        <f t="shared" si="445"/>
        <v>1</v>
      </c>
      <c r="G2603" s="4" t="str">
        <f t="shared" si="446"/>
        <v>01</v>
      </c>
      <c r="H2603" s="4" t="str">
        <f t="shared" si="447"/>
        <v>0</v>
      </c>
      <c r="I2603" s="4" t="str">
        <f t="shared" si="448"/>
        <v>3</v>
      </c>
      <c r="J2603" s="4" t="str">
        <f t="shared" si="449"/>
        <v>13</v>
      </c>
      <c r="K2603" s="4" t="str">
        <f t="shared" si="450"/>
        <v>000</v>
      </c>
      <c r="L2603" s="55" t="str">
        <f t="shared" si="451"/>
        <v>1911010313000</v>
      </c>
      <c r="M2603" s="105">
        <v>1911010313000</v>
      </c>
      <c r="N2603" s="106" t="s">
        <v>40</v>
      </c>
      <c r="O2603" s="108" t="s">
        <v>6288</v>
      </c>
      <c r="P2603" s="101" t="s">
        <v>107</v>
      </c>
      <c r="Q2603" s="33"/>
      <c r="R2603" s="33"/>
      <c r="S2603" s="34"/>
      <c r="T2603" s="58" t="s">
        <v>2916</v>
      </c>
      <c r="U2603" s="58">
        <v>46086</v>
      </c>
      <c r="V2603" s="58">
        <v>46086</v>
      </c>
      <c r="W2603" s="93" t="s">
        <v>25</v>
      </c>
    </row>
    <row r="2604" spans="1:23" s="5" customFormat="1" ht="27" customHeight="1" x14ac:dyDescent="0.25">
      <c r="A2604" s="99">
        <f t="shared" si="441"/>
        <v>1</v>
      </c>
      <c r="B2604" s="97">
        <f t="array" aca="1" ref="B2604" ca="1">IF(AND(MAX(IF(L2602:L3610=L2604,U2602:U3610))=U2604,V2604&lt;=B$1),M2604,"-")</f>
        <v>1911010399000</v>
      </c>
      <c r="C2604" s="4">
        <f t="shared" si="442"/>
        <v>1</v>
      </c>
      <c r="D2604" s="4" t="str">
        <f t="shared" si="443"/>
        <v>9</v>
      </c>
      <c r="E2604" s="4" t="str">
        <f t="shared" si="444"/>
        <v>1</v>
      </c>
      <c r="F2604" s="4" t="str">
        <f t="shared" si="445"/>
        <v>1</v>
      </c>
      <c r="G2604" s="4" t="str">
        <f t="shared" si="446"/>
        <v>01</v>
      </c>
      <c r="H2604" s="4" t="str">
        <f t="shared" si="447"/>
        <v>0</v>
      </c>
      <c r="I2604" s="4" t="str">
        <f t="shared" si="448"/>
        <v>3</v>
      </c>
      <c r="J2604" s="4" t="str">
        <f t="shared" si="449"/>
        <v>99</v>
      </c>
      <c r="K2604" s="4" t="str">
        <f t="shared" si="450"/>
        <v>000</v>
      </c>
      <c r="L2604" s="55" t="str">
        <f t="shared" si="451"/>
        <v>1911010399000</v>
      </c>
      <c r="M2604" s="105">
        <v>1911010399000</v>
      </c>
      <c r="N2604" s="106" t="s">
        <v>40</v>
      </c>
      <c r="O2604" s="108" t="s">
        <v>4268</v>
      </c>
      <c r="P2604" s="101" t="s">
        <v>36</v>
      </c>
      <c r="Q2604" s="33">
        <v>1910011399000</v>
      </c>
      <c r="R2604" s="33" t="s">
        <v>40</v>
      </c>
      <c r="S2604" s="34" t="s">
        <v>4269</v>
      </c>
      <c r="T2604" s="58" t="s">
        <v>24</v>
      </c>
      <c r="U2604" s="58">
        <v>44927</v>
      </c>
      <c r="V2604" s="58">
        <v>44927</v>
      </c>
      <c r="W2604" s="93" t="s">
        <v>25</v>
      </c>
    </row>
    <row r="2605" spans="1:23" s="5" customFormat="1" ht="27" customHeight="1" x14ac:dyDescent="0.25">
      <c r="A2605" s="99">
        <f t="shared" si="441"/>
        <v>1</v>
      </c>
      <c r="B2605" s="97">
        <f t="array" aca="1" ref="B2605" ca="1">IF(AND(MAX(IF(L2604:L3611=L2605,U2604:U3611))=U2605,V2605&lt;=B$1),M2605,"-")</f>
        <v>1911010400000</v>
      </c>
      <c r="C2605" s="4">
        <f t="shared" si="442"/>
        <v>1</v>
      </c>
      <c r="D2605" s="4" t="str">
        <f t="shared" si="443"/>
        <v>9</v>
      </c>
      <c r="E2605" s="4" t="str">
        <f t="shared" si="444"/>
        <v>1</v>
      </c>
      <c r="F2605" s="4" t="str">
        <f t="shared" si="445"/>
        <v>1</v>
      </c>
      <c r="G2605" s="4" t="str">
        <f t="shared" si="446"/>
        <v>01</v>
      </c>
      <c r="H2605" s="4" t="str">
        <f t="shared" si="447"/>
        <v>0</v>
      </c>
      <c r="I2605" s="4" t="str">
        <f t="shared" si="448"/>
        <v>4</v>
      </c>
      <c r="J2605" s="4" t="str">
        <f t="shared" si="449"/>
        <v>00</v>
      </c>
      <c r="K2605" s="4" t="str">
        <f t="shared" si="450"/>
        <v>000</v>
      </c>
      <c r="L2605" s="55" t="str">
        <f t="shared" si="451"/>
        <v>1911010400000</v>
      </c>
      <c r="M2605" s="105">
        <v>1911010400000</v>
      </c>
      <c r="N2605" s="106" t="s">
        <v>21</v>
      </c>
      <c r="O2605" s="108" t="s">
        <v>4270</v>
      </c>
      <c r="P2605" s="101" t="s">
        <v>36</v>
      </c>
      <c r="Q2605" s="33">
        <v>1910011400000</v>
      </c>
      <c r="R2605" s="33" t="s">
        <v>21</v>
      </c>
      <c r="S2605" s="34" t="s">
        <v>4271</v>
      </c>
      <c r="T2605" s="58" t="s">
        <v>24</v>
      </c>
      <c r="U2605" s="58">
        <v>44927</v>
      </c>
      <c r="V2605" s="58">
        <v>44927</v>
      </c>
      <c r="W2605" s="93" t="s">
        <v>25</v>
      </c>
    </row>
    <row r="2606" spans="1:23" s="5" customFormat="1" ht="27" customHeight="1" x14ac:dyDescent="0.25">
      <c r="A2606" s="99">
        <f t="shared" si="441"/>
        <v>1</v>
      </c>
      <c r="B2606" s="97">
        <f t="array" aca="1" ref="B2606" ca="1">IF(AND(MAX(IF(L2605:L3612=L2606,U2605:U3612))=U2606,V2606&lt;=B$1),M2606,"-")</f>
        <v>1911010401000</v>
      </c>
      <c r="C2606" s="4">
        <f t="shared" si="442"/>
        <v>1</v>
      </c>
      <c r="D2606" s="4" t="str">
        <f t="shared" si="443"/>
        <v>9</v>
      </c>
      <c r="E2606" s="4" t="str">
        <f t="shared" si="444"/>
        <v>1</v>
      </c>
      <c r="F2606" s="4" t="str">
        <f t="shared" si="445"/>
        <v>1</v>
      </c>
      <c r="G2606" s="4" t="str">
        <f t="shared" si="446"/>
        <v>01</v>
      </c>
      <c r="H2606" s="4" t="str">
        <f t="shared" si="447"/>
        <v>0</v>
      </c>
      <c r="I2606" s="4" t="str">
        <f t="shared" si="448"/>
        <v>4</v>
      </c>
      <c r="J2606" s="4" t="str">
        <f t="shared" si="449"/>
        <v>01</v>
      </c>
      <c r="K2606" s="4" t="str">
        <f t="shared" si="450"/>
        <v>000</v>
      </c>
      <c r="L2606" s="55" t="str">
        <f t="shared" si="451"/>
        <v>1911010401000</v>
      </c>
      <c r="M2606" s="105">
        <v>1911010401000</v>
      </c>
      <c r="N2606" s="106" t="s">
        <v>40</v>
      </c>
      <c r="O2606" s="108" t="s">
        <v>4272</v>
      </c>
      <c r="P2606" s="101" t="s">
        <v>36</v>
      </c>
      <c r="Q2606" s="33">
        <v>1910011401000</v>
      </c>
      <c r="R2606" s="33" t="s">
        <v>40</v>
      </c>
      <c r="S2606" s="34" t="s">
        <v>4273</v>
      </c>
      <c r="T2606" s="58" t="s">
        <v>24</v>
      </c>
      <c r="U2606" s="58">
        <v>44927</v>
      </c>
      <c r="V2606" s="58">
        <v>44927</v>
      </c>
      <c r="W2606" s="93" t="s">
        <v>25</v>
      </c>
    </row>
    <row r="2607" spans="1:23" s="5" customFormat="1" ht="27" customHeight="1" x14ac:dyDescent="0.25">
      <c r="A2607" s="99">
        <f t="shared" si="441"/>
        <v>1</v>
      </c>
      <c r="B2607" s="97">
        <f t="array" aca="1" ref="B2607" ca="1">IF(AND(MAX(IF(L2606:L3613=L2607,U2606:U3613))=U2607,V2607&lt;=B$1),M2607,"-")</f>
        <v>1911010402000</v>
      </c>
      <c r="C2607" s="4">
        <f t="shared" si="442"/>
        <v>1</v>
      </c>
      <c r="D2607" s="4" t="str">
        <f t="shared" si="443"/>
        <v>9</v>
      </c>
      <c r="E2607" s="4" t="str">
        <f t="shared" si="444"/>
        <v>1</v>
      </c>
      <c r="F2607" s="4" t="str">
        <f t="shared" si="445"/>
        <v>1</v>
      </c>
      <c r="G2607" s="4" t="str">
        <f t="shared" si="446"/>
        <v>01</v>
      </c>
      <c r="H2607" s="4" t="str">
        <f t="shared" si="447"/>
        <v>0</v>
      </c>
      <c r="I2607" s="4" t="str">
        <f t="shared" si="448"/>
        <v>4</v>
      </c>
      <c r="J2607" s="4" t="str">
        <f t="shared" si="449"/>
        <v>02</v>
      </c>
      <c r="K2607" s="4" t="str">
        <f t="shared" si="450"/>
        <v>000</v>
      </c>
      <c r="L2607" s="55" t="str">
        <f t="shared" si="451"/>
        <v>1911010402000</v>
      </c>
      <c r="M2607" s="105">
        <v>1911010402000</v>
      </c>
      <c r="N2607" s="106" t="s">
        <v>40</v>
      </c>
      <c r="O2607" s="108" t="s">
        <v>4274</v>
      </c>
      <c r="P2607" s="101" t="s">
        <v>36</v>
      </c>
      <c r="Q2607" s="33">
        <v>1910011402000</v>
      </c>
      <c r="R2607" s="33" t="s">
        <v>40</v>
      </c>
      <c r="S2607" s="34" t="s">
        <v>4275</v>
      </c>
      <c r="T2607" s="58" t="s">
        <v>24</v>
      </c>
      <c r="U2607" s="58">
        <v>44927</v>
      </c>
      <c r="V2607" s="58">
        <v>44927</v>
      </c>
      <c r="W2607" s="93" t="s">
        <v>25</v>
      </c>
    </row>
    <row r="2608" spans="1:23" s="5" customFormat="1" ht="27" customHeight="1" x14ac:dyDescent="0.25">
      <c r="A2608" s="99">
        <f t="shared" si="441"/>
        <v>1</v>
      </c>
      <c r="B2608" s="97">
        <f t="array" aca="1" ref="B2608" ca="1">IF(AND(MAX(IF(L2607:L3614=L2608,U2607:U3614))=U2608,V2608&lt;=B$1),M2608,"-")</f>
        <v>1911010403000</v>
      </c>
      <c r="C2608" s="4">
        <f t="shared" si="442"/>
        <v>1</v>
      </c>
      <c r="D2608" s="4" t="str">
        <f t="shared" si="443"/>
        <v>9</v>
      </c>
      <c r="E2608" s="4" t="str">
        <f t="shared" si="444"/>
        <v>1</v>
      </c>
      <c r="F2608" s="4" t="str">
        <f t="shared" si="445"/>
        <v>1</v>
      </c>
      <c r="G2608" s="4" t="str">
        <f t="shared" si="446"/>
        <v>01</v>
      </c>
      <c r="H2608" s="4" t="str">
        <f t="shared" si="447"/>
        <v>0</v>
      </c>
      <c r="I2608" s="4" t="str">
        <f t="shared" si="448"/>
        <v>4</v>
      </c>
      <c r="J2608" s="4" t="str">
        <f t="shared" si="449"/>
        <v>03</v>
      </c>
      <c r="K2608" s="4" t="str">
        <f t="shared" si="450"/>
        <v>000</v>
      </c>
      <c r="L2608" s="55" t="str">
        <f t="shared" si="451"/>
        <v>1911010403000</v>
      </c>
      <c r="M2608" s="105">
        <v>1911010403000</v>
      </c>
      <c r="N2608" s="106" t="s">
        <v>21</v>
      </c>
      <c r="O2608" s="108" t="s">
        <v>4276</v>
      </c>
      <c r="P2608" s="101" t="s">
        <v>36</v>
      </c>
      <c r="Q2608" s="33">
        <v>1910011403000</v>
      </c>
      <c r="R2608" s="33" t="s">
        <v>21</v>
      </c>
      <c r="S2608" s="34" t="s">
        <v>4277</v>
      </c>
      <c r="T2608" s="58" t="s">
        <v>24</v>
      </c>
      <c r="U2608" s="58">
        <v>44927</v>
      </c>
      <c r="V2608" s="58">
        <v>44927</v>
      </c>
      <c r="W2608" s="93" t="s">
        <v>25</v>
      </c>
    </row>
    <row r="2609" spans="1:23" s="5" customFormat="1" ht="27" customHeight="1" x14ac:dyDescent="0.25">
      <c r="A2609" s="99">
        <f t="shared" si="441"/>
        <v>1</v>
      </c>
      <c r="B2609" s="97">
        <f t="array" aca="1" ref="B2609" ca="1">IF(AND(MAX(IF(L2608:L3615=L2609,U2608:U3615))=U2609,V2609&lt;=B$1),M2609,"-")</f>
        <v>1911010403001</v>
      </c>
      <c r="C2609" s="4">
        <f t="shared" si="442"/>
        <v>1</v>
      </c>
      <c r="D2609" s="4" t="str">
        <f t="shared" si="443"/>
        <v>9</v>
      </c>
      <c r="E2609" s="4" t="str">
        <f t="shared" si="444"/>
        <v>1</v>
      </c>
      <c r="F2609" s="4" t="str">
        <f t="shared" si="445"/>
        <v>1</v>
      </c>
      <c r="G2609" s="4" t="str">
        <f t="shared" si="446"/>
        <v>01</v>
      </c>
      <c r="H2609" s="4" t="str">
        <f t="shared" si="447"/>
        <v>0</v>
      </c>
      <c r="I2609" s="4" t="str">
        <f t="shared" si="448"/>
        <v>4</v>
      </c>
      <c r="J2609" s="4" t="str">
        <f t="shared" si="449"/>
        <v>03</v>
      </c>
      <c r="K2609" s="4" t="str">
        <f t="shared" si="450"/>
        <v>001</v>
      </c>
      <c r="L2609" s="55" t="str">
        <f t="shared" si="451"/>
        <v>1911010403001</v>
      </c>
      <c r="M2609" s="105">
        <v>1911010403001</v>
      </c>
      <c r="N2609" s="106" t="s">
        <v>40</v>
      </c>
      <c r="O2609" s="108" t="s">
        <v>4278</v>
      </c>
      <c r="P2609" s="101" t="s">
        <v>36</v>
      </c>
      <c r="Q2609" s="33">
        <v>1910011403001</v>
      </c>
      <c r="R2609" s="33" t="s">
        <v>40</v>
      </c>
      <c r="S2609" s="34" t="s">
        <v>4279</v>
      </c>
      <c r="T2609" s="58" t="s">
        <v>24</v>
      </c>
      <c r="U2609" s="58">
        <v>44927</v>
      </c>
      <c r="V2609" s="58">
        <v>44927</v>
      </c>
      <c r="W2609" s="93" t="s">
        <v>25</v>
      </c>
    </row>
    <row r="2610" spans="1:23" s="5" customFormat="1" ht="27" customHeight="1" x14ac:dyDescent="0.25">
      <c r="A2610" s="99">
        <f t="shared" si="441"/>
        <v>1</v>
      </c>
      <c r="B2610" s="97">
        <f t="array" aca="1" ref="B2610" ca="1">IF(AND(MAX(IF(L2609:L3616=L2610,U2609:U3616))=U2610,V2610&lt;=B$1),M2610,"-")</f>
        <v>1911010403002</v>
      </c>
      <c r="C2610" s="4">
        <f t="shared" si="442"/>
        <v>1</v>
      </c>
      <c r="D2610" s="4" t="str">
        <f t="shared" si="443"/>
        <v>9</v>
      </c>
      <c r="E2610" s="4" t="str">
        <f t="shared" si="444"/>
        <v>1</v>
      </c>
      <c r="F2610" s="4" t="str">
        <f t="shared" si="445"/>
        <v>1</v>
      </c>
      <c r="G2610" s="4" t="str">
        <f t="shared" si="446"/>
        <v>01</v>
      </c>
      <c r="H2610" s="4" t="str">
        <f t="shared" si="447"/>
        <v>0</v>
      </c>
      <c r="I2610" s="4" t="str">
        <f t="shared" si="448"/>
        <v>4</v>
      </c>
      <c r="J2610" s="4" t="str">
        <f t="shared" si="449"/>
        <v>03</v>
      </c>
      <c r="K2610" s="4" t="str">
        <f t="shared" si="450"/>
        <v>002</v>
      </c>
      <c r="L2610" s="55" t="str">
        <f t="shared" si="451"/>
        <v>1911010403002</v>
      </c>
      <c r="M2610" s="105">
        <v>1911010403002</v>
      </c>
      <c r="N2610" s="106" t="s">
        <v>40</v>
      </c>
      <c r="O2610" s="108" t="s">
        <v>4280</v>
      </c>
      <c r="P2610" s="101" t="s">
        <v>36</v>
      </c>
      <c r="Q2610" s="33">
        <v>1910011403002</v>
      </c>
      <c r="R2610" s="33" t="s">
        <v>40</v>
      </c>
      <c r="S2610" s="100" t="s">
        <v>4281</v>
      </c>
      <c r="T2610" s="58" t="s">
        <v>24</v>
      </c>
      <c r="U2610" s="58">
        <v>44927</v>
      </c>
      <c r="V2610" s="58">
        <v>44927</v>
      </c>
      <c r="W2610" s="93" t="s">
        <v>25</v>
      </c>
    </row>
    <row r="2611" spans="1:23" s="5" customFormat="1" ht="27" customHeight="1" x14ac:dyDescent="0.25">
      <c r="A2611" s="99">
        <f t="shared" si="441"/>
        <v>2</v>
      </c>
      <c r="B2611" s="97" t="str">
        <f t="array" aca="1" ref="B2611" ca="1">IF(AND(MAX(IF(L2610:L3617=L2611,U2610:U3617))=U2611,V2611&lt;=B$1),M2611,"-")</f>
        <v>-</v>
      </c>
      <c r="C2611" s="4">
        <f t="shared" si="442"/>
        <v>1</v>
      </c>
      <c r="D2611" s="4" t="str">
        <f t="shared" si="443"/>
        <v>9</v>
      </c>
      <c r="E2611" s="4" t="str">
        <f t="shared" si="444"/>
        <v>1</v>
      </c>
      <c r="F2611" s="4" t="str">
        <f t="shared" si="445"/>
        <v>1</v>
      </c>
      <c r="G2611" s="4" t="str">
        <f t="shared" si="446"/>
        <v>01</v>
      </c>
      <c r="H2611" s="4" t="str">
        <f t="shared" si="447"/>
        <v>0</v>
      </c>
      <c r="I2611" s="4" t="str">
        <f t="shared" si="448"/>
        <v>4</v>
      </c>
      <c r="J2611" s="4" t="str">
        <f t="shared" si="449"/>
        <v>03</v>
      </c>
      <c r="K2611" s="4" t="str">
        <f t="shared" si="450"/>
        <v>003</v>
      </c>
      <c r="L2611" s="55" t="str">
        <f t="shared" si="451"/>
        <v>1911010403003</v>
      </c>
      <c r="M2611" s="105">
        <v>1911010403003</v>
      </c>
      <c r="N2611" s="106" t="s">
        <v>40</v>
      </c>
      <c r="O2611" s="108" t="s">
        <v>4282</v>
      </c>
      <c r="P2611" s="101" t="s">
        <v>36</v>
      </c>
      <c r="Q2611" s="33">
        <v>1910011403003</v>
      </c>
      <c r="R2611" s="33" t="s">
        <v>40</v>
      </c>
      <c r="S2611" s="100" t="s">
        <v>4283</v>
      </c>
      <c r="T2611" s="58" t="s">
        <v>24</v>
      </c>
      <c r="U2611" s="58">
        <v>44927</v>
      </c>
      <c r="V2611" s="58">
        <v>44927</v>
      </c>
      <c r="W2611" s="93" t="s">
        <v>25</v>
      </c>
    </row>
    <row r="2612" spans="1:23" s="5" customFormat="1" ht="27" customHeight="1" x14ac:dyDescent="0.25">
      <c r="A2612" s="99">
        <f t="shared" si="441"/>
        <v>2</v>
      </c>
      <c r="B2612" s="97">
        <f t="array" aca="1" ref="B2612" ca="1">IF(AND(MAX(IF(L2611:L3618=L2612,U2611:U3618))=U2612,V2612&lt;=B$1),M2612,"-")</f>
        <v>1911010403003</v>
      </c>
      <c r="C2612" s="4">
        <f t="shared" si="442"/>
        <v>1</v>
      </c>
      <c r="D2612" s="4" t="str">
        <f t="shared" si="443"/>
        <v>9</v>
      </c>
      <c r="E2612" s="4" t="str">
        <f t="shared" si="444"/>
        <v>1</v>
      </c>
      <c r="F2612" s="4" t="str">
        <f t="shared" si="445"/>
        <v>1</v>
      </c>
      <c r="G2612" s="4" t="str">
        <f t="shared" si="446"/>
        <v>01</v>
      </c>
      <c r="H2612" s="4" t="str">
        <f t="shared" si="447"/>
        <v>0</v>
      </c>
      <c r="I2612" s="4" t="str">
        <f t="shared" si="448"/>
        <v>4</v>
      </c>
      <c r="J2612" s="4" t="str">
        <f t="shared" si="449"/>
        <v>03</v>
      </c>
      <c r="K2612" s="4" t="str">
        <f t="shared" si="450"/>
        <v>003</v>
      </c>
      <c r="L2612" s="55" t="str">
        <f t="shared" si="451"/>
        <v>1911010403003</v>
      </c>
      <c r="M2612" s="105">
        <v>1911010403003</v>
      </c>
      <c r="N2612" s="106" t="s">
        <v>40</v>
      </c>
      <c r="O2612" s="108" t="s">
        <v>4282</v>
      </c>
      <c r="P2612" s="101" t="s">
        <v>2970</v>
      </c>
      <c r="Q2612" s="33">
        <v>1911010403004</v>
      </c>
      <c r="R2612" s="4" t="s">
        <v>40</v>
      </c>
      <c r="S2612" s="5" t="s">
        <v>4284</v>
      </c>
      <c r="T2612" s="59" t="s">
        <v>605</v>
      </c>
      <c r="U2612" s="59">
        <v>45317</v>
      </c>
      <c r="V2612" s="59">
        <v>45317</v>
      </c>
      <c r="W2612" s="94" t="s">
        <v>4153</v>
      </c>
    </row>
    <row r="2613" spans="1:23" s="5" customFormat="1" ht="27" customHeight="1" x14ac:dyDescent="0.25">
      <c r="A2613" s="99">
        <f t="shared" si="441"/>
        <v>1</v>
      </c>
      <c r="B2613" s="97">
        <f t="array" aca="1" ref="B2613" ca="1">IF(AND(MAX(IF(L2612:L3619=L2613,U2612:U3619))=U2613,V2613&lt;=B$1),M2613,"-")</f>
        <v>1911010403004</v>
      </c>
      <c r="C2613" s="4">
        <f t="shared" si="442"/>
        <v>1</v>
      </c>
      <c r="D2613" s="4" t="str">
        <f t="shared" si="443"/>
        <v>9</v>
      </c>
      <c r="E2613" s="4" t="str">
        <f t="shared" si="444"/>
        <v>1</v>
      </c>
      <c r="F2613" s="4" t="str">
        <f t="shared" si="445"/>
        <v>1</v>
      </c>
      <c r="G2613" s="4" t="str">
        <f t="shared" si="446"/>
        <v>01</v>
      </c>
      <c r="H2613" s="4" t="str">
        <f t="shared" si="447"/>
        <v>0</v>
      </c>
      <c r="I2613" s="4" t="str">
        <f t="shared" si="448"/>
        <v>4</v>
      </c>
      <c r="J2613" s="4" t="str">
        <f t="shared" si="449"/>
        <v>03</v>
      </c>
      <c r="K2613" s="4" t="str">
        <f t="shared" si="450"/>
        <v>004</v>
      </c>
      <c r="L2613" s="55" t="str">
        <f t="shared" si="451"/>
        <v>1911010403004</v>
      </c>
      <c r="M2613" s="105">
        <v>1911010403004</v>
      </c>
      <c r="N2613" s="106" t="s">
        <v>40</v>
      </c>
      <c r="O2613" s="108" t="s">
        <v>4284</v>
      </c>
      <c r="P2613" s="101" t="s">
        <v>2933</v>
      </c>
      <c r="Q2613" s="33">
        <v>1911010403003</v>
      </c>
      <c r="R2613" s="4" t="s">
        <v>40</v>
      </c>
      <c r="S2613" s="5" t="s">
        <v>4282</v>
      </c>
      <c r="T2613" s="59" t="s">
        <v>605</v>
      </c>
      <c r="U2613" s="59">
        <v>45317</v>
      </c>
      <c r="V2613" s="59">
        <v>45317</v>
      </c>
      <c r="W2613" s="94" t="s">
        <v>4153</v>
      </c>
    </row>
    <row r="2614" spans="1:23" s="5" customFormat="1" ht="27" customHeight="1" x14ac:dyDescent="0.25">
      <c r="A2614" s="99">
        <f t="shared" si="441"/>
        <v>1</v>
      </c>
      <c r="B2614" s="97">
        <f t="array" aca="1" ref="B2614" ca="1">IF(AND(MAX(IF(L2613:L3620=L2614,U2613:U3620))=U2614,V2614&lt;=B$1),M2614,"-")</f>
        <v>1911010404000</v>
      </c>
      <c r="C2614" s="4">
        <f t="shared" si="442"/>
        <v>1</v>
      </c>
      <c r="D2614" s="4" t="str">
        <f t="shared" si="443"/>
        <v>9</v>
      </c>
      <c r="E2614" s="4" t="str">
        <f t="shared" si="444"/>
        <v>1</v>
      </c>
      <c r="F2614" s="4" t="str">
        <f t="shared" si="445"/>
        <v>1</v>
      </c>
      <c r="G2614" s="4" t="str">
        <f t="shared" si="446"/>
        <v>01</v>
      </c>
      <c r="H2614" s="4" t="str">
        <f t="shared" si="447"/>
        <v>0</v>
      </c>
      <c r="I2614" s="4" t="str">
        <f t="shared" si="448"/>
        <v>4</v>
      </c>
      <c r="J2614" s="4" t="str">
        <f t="shared" si="449"/>
        <v>04</v>
      </c>
      <c r="K2614" s="4" t="str">
        <f t="shared" si="450"/>
        <v>000</v>
      </c>
      <c r="L2614" s="55" t="str">
        <f t="shared" si="451"/>
        <v>1911010404000</v>
      </c>
      <c r="M2614" s="105">
        <v>1911010404000</v>
      </c>
      <c r="N2614" s="106" t="s">
        <v>21</v>
      </c>
      <c r="O2614" s="108" t="s">
        <v>4285</v>
      </c>
      <c r="P2614" s="101" t="s">
        <v>36</v>
      </c>
      <c r="Q2614" s="33">
        <v>1910011404000</v>
      </c>
      <c r="R2614" s="33" t="s">
        <v>21</v>
      </c>
      <c r="S2614" s="34" t="s">
        <v>4286</v>
      </c>
      <c r="T2614" s="58" t="s">
        <v>24</v>
      </c>
      <c r="U2614" s="58">
        <v>44927</v>
      </c>
      <c r="V2614" s="58">
        <v>44927</v>
      </c>
      <c r="W2614" s="93" t="s">
        <v>25</v>
      </c>
    </row>
    <row r="2615" spans="1:23" s="5" customFormat="1" ht="27" customHeight="1" x14ac:dyDescent="0.25">
      <c r="A2615" s="99">
        <f t="shared" si="441"/>
        <v>1</v>
      </c>
      <c r="B2615" s="97">
        <f t="array" aca="1" ref="B2615" ca="1">IF(AND(MAX(IF(L2614:L3621=L2615,U2614:U3621))=U2615,V2615&lt;=B$1),M2615,"-")</f>
        <v>1911010404001</v>
      </c>
      <c r="C2615" s="4">
        <f t="shared" si="442"/>
        <v>1</v>
      </c>
      <c r="D2615" s="4" t="str">
        <f t="shared" si="443"/>
        <v>9</v>
      </c>
      <c r="E2615" s="4" t="str">
        <f t="shared" si="444"/>
        <v>1</v>
      </c>
      <c r="F2615" s="4" t="str">
        <f t="shared" si="445"/>
        <v>1</v>
      </c>
      <c r="G2615" s="4" t="str">
        <f t="shared" si="446"/>
        <v>01</v>
      </c>
      <c r="H2615" s="4" t="str">
        <f t="shared" si="447"/>
        <v>0</v>
      </c>
      <c r="I2615" s="4" t="str">
        <f t="shared" si="448"/>
        <v>4</v>
      </c>
      <c r="J2615" s="4" t="str">
        <f t="shared" si="449"/>
        <v>04</v>
      </c>
      <c r="K2615" s="4" t="str">
        <f t="shared" si="450"/>
        <v>001</v>
      </c>
      <c r="L2615" s="55" t="str">
        <f t="shared" si="451"/>
        <v>1911010404001</v>
      </c>
      <c r="M2615" s="105">
        <v>1911010404001</v>
      </c>
      <c r="N2615" s="106" t="s">
        <v>40</v>
      </c>
      <c r="O2615" s="108" t="s">
        <v>4287</v>
      </c>
      <c r="P2615" s="101" t="s">
        <v>36</v>
      </c>
      <c r="Q2615" s="33">
        <v>1910011404001</v>
      </c>
      <c r="R2615" s="33" t="s">
        <v>40</v>
      </c>
      <c r="S2615" s="34" t="s">
        <v>4288</v>
      </c>
      <c r="T2615" s="58" t="s">
        <v>24</v>
      </c>
      <c r="U2615" s="58">
        <v>44927</v>
      </c>
      <c r="V2615" s="58">
        <v>44927</v>
      </c>
      <c r="W2615" s="93" t="s">
        <v>25</v>
      </c>
    </row>
    <row r="2616" spans="1:23" s="5" customFormat="1" ht="27" customHeight="1" x14ac:dyDescent="0.25">
      <c r="A2616" s="99">
        <f t="shared" si="441"/>
        <v>1</v>
      </c>
      <c r="B2616" s="97">
        <f t="array" aca="1" ref="B2616" ca="1">IF(AND(MAX(IF(L2615:L3622=L2616,U2615:U3622))=U2616,V2616&lt;=B$1),M2616,"-")</f>
        <v>1911010404999</v>
      </c>
      <c r="C2616" s="4">
        <f t="shared" si="442"/>
        <v>1</v>
      </c>
      <c r="D2616" s="4" t="str">
        <f t="shared" si="443"/>
        <v>9</v>
      </c>
      <c r="E2616" s="4" t="str">
        <f t="shared" si="444"/>
        <v>1</v>
      </c>
      <c r="F2616" s="4" t="str">
        <f t="shared" si="445"/>
        <v>1</v>
      </c>
      <c r="G2616" s="4" t="str">
        <f t="shared" si="446"/>
        <v>01</v>
      </c>
      <c r="H2616" s="4" t="str">
        <f t="shared" si="447"/>
        <v>0</v>
      </c>
      <c r="I2616" s="4" t="str">
        <f t="shared" si="448"/>
        <v>4</v>
      </c>
      <c r="J2616" s="4" t="str">
        <f t="shared" si="449"/>
        <v>04</v>
      </c>
      <c r="K2616" s="4" t="str">
        <f t="shared" si="450"/>
        <v>999</v>
      </c>
      <c r="L2616" s="55" t="str">
        <f t="shared" si="451"/>
        <v>1911010404999</v>
      </c>
      <c r="M2616" s="105">
        <v>1911010404999</v>
      </c>
      <c r="N2616" s="106" t="s">
        <v>40</v>
      </c>
      <c r="O2616" s="108" t="s">
        <v>4289</v>
      </c>
      <c r="P2616" s="101" t="s">
        <v>36</v>
      </c>
      <c r="Q2616" s="33">
        <v>1910011404999</v>
      </c>
      <c r="R2616" s="33" t="s">
        <v>40</v>
      </c>
      <c r="S2616" s="34" t="s">
        <v>4290</v>
      </c>
      <c r="T2616" s="58" t="s">
        <v>24</v>
      </c>
      <c r="U2616" s="58">
        <v>44927</v>
      </c>
      <c r="V2616" s="58">
        <v>44927</v>
      </c>
      <c r="W2616" s="93" t="s">
        <v>25</v>
      </c>
    </row>
    <row r="2617" spans="1:23" s="5" customFormat="1" ht="27" customHeight="1" x14ac:dyDescent="0.25">
      <c r="A2617" s="99">
        <f t="shared" si="441"/>
        <v>1</v>
      </c>
      <c r="B2617" s="97">
        <f t="array" aca="1" ref="B2617" ca="1">IF(AND(MAX(IF(L2616:L3623=L2617,U2616:U3623))=U2617,V2617&lt;=B$1),M2617,"-")</f>
        <v>1911010405000</v>
      </c>
      <c r="C2617" s="4">
        <f t="shared" si="442"/>
        <v>1</v>
      </c>
      <c r="D2617" s="4" t="str">
        <f t="shared" si="443"/>
        <v>9</v>
      </c>
      <c r="E2617" s="4" t="str">
        <f t="shared" si="444"/>
        <v>1</v>
      </c>
      <c r="F2617" s="4" t="str">
        <f t="shared" si="445"/>
        <v>1</v>
      </c>
      <c r="G2617" s="4" t="str">
        <f t="shared" si="446"/>
        <v>01</v>
      </c>
      <c r="H2617" s="4" t="str">
        <f t="shared" si="447"/>
        <v>0</v>
      </c>
      <c r="I2617" s="4" t="str">
        <f t="shared" si="448"/>
        <v>4</v>
      </c>
      <c r="J2617" s="4" t="str">
        <f t="shared" si="449"/>
        <v>05</v>
      </c>
      <c r="K2617" s="4" t="str">
        <f t="shared" si="450"/>
        <v>000</v>
      </c>
      <c r="L2617" s="55" t="str">
        <f t="shared" si="451"/>
        <v>1911010405000</v>
      </c>
      <c r="M2617" s="105">
        <v>1911010405000</v>
      </c>
      <c r="N2617" s="106" t="s">
        <v>40</v>
      </c>
      <c r="O2617" s="108" t="s">
        <v>4291</v>
      </c>
      <c r="P2617" s="101" t="s">
        <v>36</v>
      </c>
      <c r="Q2617" s="33">
        <v>1910011405000</v>
      </c>
      <c r="R2617" s="33" t="s">
        <v>40</v>
      </c>
      <c r="S2617" s="34" t="s">
        <v>4292</v>
      </c>
      <c r="T2617" s="58" t="s">
        <v>24</v>
      </c>
      <c r="U2617" s="58">
        <v>44927</v>
      </c>
      <c r="V2617" s="58">
        <v>44927</v>
      </c>
      <c r="W2617" s="93" t="s">
        <v>25</v>
      </c>
    </row>
    <row r="2618" spans="1:23" s="5" customFormat="1" ht="27" customHeight="1" x14ac:dyDescent="0.25">
      <c r="A2618" s="99">
        <f t="shared" si="441"/>
        <v>1</v>
      </c>
      <c r="B2618" s="97">
        <f t="array" aca="1" ref="B2618" ca="1">IF(AND(MAX(IF(L2617:L3624=L2618,U2617:U3624))=U2618,V2618&lt;=B$1),M2618,"-")</f>
        <v>1911010406000</v>
      </c>
      <c r="C2618" s="4">
        <f t="shared" si="442"/>
        <v>1</v>
      </c>
      <c r="D2618" s="4" t="str">
        <f t="shared" si="443"/>
        <v>9</v>
      </c>
      <c r="E2618" s="4" t="str">
        <f t="shared" si="444"/>
        <v>1</v>
      </c>
      <c r="F2618" s="4" t="str">
        <f t="shared" si="445"/>
        <v>1</v>
      </c>
      <c r="G2618" s="4" t="str">
        <f t="shared" si="446"/>
        <v>01</v>
      </c>
      <c r="H2618" s="4" t="str">
        <f t="shared" si="447"/>
        <v>0</v>
      </c>
      <c r="I2618" s="4" t="str">
        <f t="shared" si="448"/>
        <v>4</v>
      </c>
      <c r="J2618" s="4" t="str">
        <f t="shared" si="449"/>
        <v>06</v>
      </c>
      <c r="K2618" s="4" t="str">
        <f t="shared" si="450"/>
        <v>000</v>
      </c>
      <c r="L2618" s="55" t="str">
        <f t="shared" si="451"/>
        <v>1911010406000</v>
      </c>
      <c r="M2618" s="105">
        <v>1911010406000</v>
      </c>
      <c r="N2618" s="106" t="s">
        <v>40</v>
      </c>
      <c r="O2618" s="108" t="s">
        <v>4293</v>
      </c>
      <c r="P2618" s="101" t="s">
        <v>36</v>
      </c>
      <c r="Q2618" s="33">
        <v>1910011406000</v>
      </c>
      <c r="R2618" s="33" t="s">
        <v>40</v>
      </c>
      <c r="S2618" s="34" t="s">
        <v>4294</v>
      </c>
      <c r="T2618" s="58" t="s">
        <v>24</v>
      </c>
      <c r="U2618" s="58">
        <v>44927</v>
      </c>
      <c r="V2618" s="58">
        <v>44927</v>
      </c>
      <c r="W2618" s="93" t="s">
        <v>25</v>
      </c>
    </row>
    <row r="2619" spans="1:23" s="5" customFormat="1" ht="27" customHeight="1" x14ac:dyDescent="0.25">
      <c r="A2619" s="99">
        <f t="shared" si="441"/>
        <v>1</v>
      </c>
      <c r="B2619" s="97">
        <f t="array" aca="1" ref="B2619" ca="1">IF(AND(MAX(IF(L2618:L3625=L2619,U2618:U3625))=U2619,V2619&lt;=B$1),M2619,"-")</f>
        <v>1911010407000</v>
      </c>
      <c r="C2619" s="4">
        <f t="shared" si="442"/>
        <v>1</v>
      </c>
      <c r="D2619" s="4" t="str">
        <f t="shared" si="443"/>
        <v>9</v>
      </c>
      <c r="E2619" s="4" t="str">
        <f t="shared" si="444"/>
        <v>1</v>
      </c>
      <c r="F2619" s="4" t="str">
        <f t="shared" si="445"/>
        <v>1</v>
      </c>
      <c r="G2619" s="4" t="str">
        <f t="shared" si="446"/>
        <v>01</v>
      </c>
      <c r="H2619" s="4" t="str">
        <f t="shared" si="447"/>
        <v>0</v>
      </c>
      <c r="I2619" s="4" t="str">
        <f t="shared" si="448"/>
        <v>4</v>
      </c>
      <c r="J2619" s="4" t="str">
        <f t="shared" si="449"/>
        <v>07</v>
      </c>
      <c r="K2619" s="4" t="str">
        <f t="shared" si="450"/>
        <v>000</v>
      </c>
      <c r="L2619" s="55" t="str">
        <f t="shared" si="451"/>
        <v>1911010407000</v>
      </c>
      <c r="M2619" s="105">
        <v>1911010407000</v>
      </c>
      <c r="N2619" s="106" t="s">
        <v>40</v>
      </c>
      <c r="O2619" s="108" t="s">
        <v>4295</v>
      </c>
      <c r="P2619" s="101" t="s">
        <v>36</v>
      </c>
      <c r="Q2619" s="33">
        <v>1910011407000</v>
      </c>
      <c r="R2619" s="33" t="s">
        <v>40</v>
      </c>
      <c r="S2619" s="34" t="s">
        <v>4296</v>
      </c>
      <c r="T2619" s="58" t="s">
        <v>24</v>
      </c>
      <c r="U2619" s="58">
        <v>44927</v>
      </c>
      <c r="V2619" s="58">
        <v>44927</v>
      </c>
      <c r="W2619" s="93" t="s">
        <v>25</v>
      </c>
    </row>
    <row r="2620" spans="1:23" s="5" customFormat="1" ht="27" customHeight="1" x14ac:dyDescent="0.25">
      <c r="A2620" s="99">
        <f t="shared" si="441"/>
        <v>1</v>
      </c>
      <c r="B2620" s="97">
        <f t="array" aca="1" ref="B2620" ca="1">IF(AND(MAX(IF(L2619:L3626=L2620,U2619:U3626))=U2620,V2620&lt;=B$1),M2620,"-")</f>
        <v>1911010408000</v>
      </c>
      <c r="C2620" s="4">
        <f t="shared" si="442"/>
        <v>1</v>
      </c>
      <c r="D2620" s="4" t="str">
        <f t="shared" si="443"/>
        <v>9</v>
      </c>
      <c r="E2620" s="4" t="str">
        <f t="shared" si="444"/>
        <v>1</v>
      </c>
      <c r="F2620" s="4" t="str">
        <f t="shared" si="445"/>
        <v>1</v>
      </c>
      <c r="G2620" s="4" t="str">
        <f t="shared" si="446"/>
        <v>01</v>
      </c>
      <c r="H2620" s="4" t="str">
        <f t="shared" si="447"/>
        <v>0</v>
      </c>
      <c r="I2620" s="4" t="str">
        <f t="shared" si="448"/>
        <v>4</v>
      </c>
      <c r="J2620" s="4" t="str">
        <f t="shared" si="449"/>
        <v>08</v>
      </c>
      <c r="K2620" s="4" t="str">
        <f t="shared" si="450"/>
        <v>000</v>
      </c>
      <c r="L2620" s="55" t="str">
        <f t="shared" si="451"/>
        <v>1911010408000</v>
      </c>
      <c r="M2620" s="105">
        <v>1911010408000</v>
      </c>
      <c r="N2620" s="106" t="s">
        <v>21</v>
      </c>
      <c r="O2620" s="108" t="s">
        <v>4297</v>
      </c>
      <c r="P2620" s="101" t="s">
        <v>36</v>
      </c>
      <c r="Q2620" s="33">
        <v>1910011408000</v>
      </c>
      <c r="R2620" s="33" t="s">
        <v>21</v>
      </c>
      <c r="S2620" s="34" t="s">
        <v>4298</v>
      </c>
      <c r="T2620" s="58" t="s">
        <v>24</v>
      </c>
      <c r="U2620" s="58">
        <v>44927</v>
      </c>
      <c r="V2620" s="58">
        <v>44927</v>
      </c>
      <c r="W2620" s="93" t="s">
        <v>25</v>
      </c>
    </row>
    <row r="2621" spans="1:23" s="5" customFormat="1" ht="27" customHeight="1" x14ac:dyDescent="0.25">
      <c r="A2621" s="99">
        <f t="shared" si="441"/>
        <v>1</v>
      </c>
      <c r="B2621" s="97">
        <f t="array" aca="1" ref="B2621" ca="1">IF(AND(MAX(IF(L2620:L3627=L2621,U2620:U3627))=U2621,V2621&lt;=B$1),M2621,"-")</f>
        <v>1911010408001</v>
      </c>
      <c r="C2621" s="4">
        <f t="shared" si="442"/>
        <v>1</v>
      </c>
      <c r="D2621" s="4" t="str">
        <f t="shared" si="443"/>
        <v>9</v>
      </c>
      <c r="E2621" s="4" t="str">
        <f t="shared" si="444"/>
        <v>1</v>
      </c>
      <c r="F2621" s="4" t="str">
        <f t="shared" si="445"/>
        <v>1</v>
      </c>
      <c r="G2621" s="4" t="str">
        <f t="shared" si="446"/>
        <v>01</v>
      </c>
      <c r="H2621" s="4" t="str">
        <f t="shared" si="447"/>
        <v>0</v>
      </c>
      <c r="I2621" s="4" t="str">
        <f t="shared" si="448"/>
        <v>4</v>
      </c>
      <c r="J2621" s="4" t="str">
        <f t="shared" si="449"/>
        <v>08</v>
      </c>
      <c r="K2621" s="4" t="str">
        <f t="shared" si="450"/>
        <v>001</v>
      </c>
      <c r="L2621" s="55" t="str">
        <f t="shared" si="451"/>
        <v>1911010408001</v>
      </c>
      <c r="M2621" s="105">
        <v>1911010408001</v>
      </c>
      <c r="N2621" s="106" t="s">
        <v>40</v>
      </c>
      <c r="O2621" s="108" t="s">
        <v>4299</v>
      </c>
      <c r="P2621" s="101" t="s">
        <v>36</v>
      </c>
      <c r="Q2621" s="33">
        <v>1910011408001</v>
      </c>
      <c r="R2621" s="33" t="s">
        <v>40</v>
      </c>
      <c r="S2621" s="34" t="s">
        <v>4300</v>
      </c>
      <c r="T2621" s="58" t="s">
        <v>24</v>
      </c>
      <c r="U2621" s="58">
        <v>44927</v>
      </c>
      <c r="V2621" s="58">
        <v>44927</v>
      </c>
      <c r="W2621" s="93" t="s">
        <v>25</v>
      </c>
    </row>
    <row r="2622" spans="1:23" s="5" customFormat="1" ht="27" customHeight="1" x14ac:dyDescent="0.25">
      <c r="A2622" s="99">
        <f t="shared" si="441"/>
        <v>1</v>
      </c>
      <c r="B2622" s="97">
        <f t="array" aca="1" ref="B2622" ca="1">IF(AND(MAX(IF(L2621:L3628=L2622,U2621:U3628))=U2622,V2622&lt;=B$1),M2622,"-")</f>
        <v>1911010408002</v>
      </c>
      <c r="C2622" s="4">
        <f t="shared" si="442"/>
        <v>1</v>
      </c>
      <c r="D2622" s="4" t="str">
        <f t="shared" si="443"/>
        <v>9</v>
      </c>
      <c r="E2622" s="4" t="str">
        <f t="shared" si="444"/>
        <v>1</v>
      </c>
      <c r="F2622" s="4" t="str">
        <f t="shared" si="445"/>
        <v>1</v>
      </c>
      <c r="G2622" s="4" t="str">
        <f t="shared" si="446"/>
        <v>01</v>
      </c>
      <c r="H2622" s="4" t="str">
        <f t="shared" si="447"/>
        <v>0</v>
      </c>
      <c r="I2622" s="4" t="str">
        <f t="shared" si="448"/>
        <v>4</v>
      </c>
      <c r="J2622" s="4" t="str">
        <f t="shared" si="449"/>
        <v>08</v>
      </c>
      <c r="K2622" s="4" t="str">
        <f t="shared" si="450"/>
        <v>002</v>
      </c>
      <c r="L2622" s="55" t="str">
        <f t="shared" si="451"/>
        <v>1911010408002</v>
      </c>
      <c r="M2622" s="105">
        <v>1911010408002</v>
      </c>
      <c r="N2622" s="106" t="s">
        <v>40</v>
      </c>
      <c r="O2622" s="108" t="s">
        <v>4301</v>
      </c>
      <c r="P2622" s="101" t="s">
        <v>36</v>
      </c>
      <c r="Q2622" s="33">
        <v>1910011408002</v>
      </c>
      <c r="R2622" s="33" t="s">
        <v>40</v>
      </c>
      <c r="S2622" s="34" t="s">
        <v>4302</v>
      </c>
      <c r="T2622" s="58" t="s">
        <v>24</v>
      </c>
      <c r="U2622" s="58">
        <v>44927</v>
      </c>
      <c r="V2622" s="58">
        <v>44927</v>
      </c>
      <c r="W2622" s="93" t="s">
        <v>25</v>
      </c>
    </row>
    <row r="2623" spans="1:23" s="5" customFormat="1" ht="27" customHeight="1" x14ac:dyDescent="0.25">
      <c r="A2623" s="99">
        <f t="shared" si="441"/>
        <v>1</v>
      </c>
      <c r="B2623" s="97">
        <f t="array" aca="1" ref="B2623" ca="1">IF(AND(MAX(IF(L2622:L3629=L2623,U2622:U3629))=U2623,V2623&lt;=B$1),M2623,"-")</f>
        <v>1911010409000</v>
      </c>
      <c r="C2623" s="4">
        <f t="shared" si="442"/>
        <v>1</v>
      </c>
      <c r="D2623" s="4" t="str">
        <f t="shared" si="443"/>
        <v>9</v>
      </c>
      <c r="E2623" s="4" t="str">
        <f t="shared" si="444"/>
        <v>1</v>
      </c>
      <c r="F2623" s="4" t="str">
        <f t="shared" si="445"/>
        <v>1</v>
      </c>
      <c r="G2623" s="4" t="str">
        <f t="shared" si="446"/>
        <v>01</v>
      </c>
      <c r="H2623" s="4" t="str">
        <f t="shared" si="447"/>
        <v>0</v>
      </c>
      <c r="I2623" s="4" t="str">
        <f t="shared" si="448"/>
        <v>4</v>
      </c>
      <c r="J2623" s="4" t="str">
        <f t="shared" si="449"/>
        <v>09</v>
      </c>
      <c r="K2623" s="4" t="str">
        <f t="shared" si="450"/>
        <v>000</v>
      </c>
      <c r="L2623" s="55" t="str">
        <f t="shared" si="451"/>
        <v>1911010409000</v>
      </c>
      <c r="M2623" s="105">
        <v>1911010409000</v>
      </c>
      <c r="N2623" s="106" t="s">
        <v>40</v>
      </c>
      <c r="O2623" s="108" t="s">
        <v>4303</v>
      </c>
      <c r="P2623" s="101" t="s">
        <v>36</v>
      </c>
      <c r="Q2623" s="33">
        <v>1910011409000</v>
      </c>
      <c r="R2623" s="33" t="s">
        <v>40</v>
      </c>
      <c r="S2623" s="34" t="s">
        <v>4304</v>
      </c>
      <c r="T2623" s="58" t="s">
        <v>24</v>
      </c>
      <c r="U2623" s="58">
        <v>44927</v>
      </c>
      <c r="V2623" s="58">
        <v>44927</v>
      </c>
      <c r="W2623" s="93" t="s">
        <v>25</v>
      </c>
    </row>
    <row r="2624" spans="1:23" s="5" customFormat="1" ht="27" customHeight="1" x14ac:dyDescent="0.25">
      <c r="A2624" s="99">
        <f t="shared" si="441"/>
        <v>1</v>
      </c>
      <c r="B2624" s="97">
        <f t="array" aca="1" ref="B2624" ca="1">IF(AND(MAX(IF(L2623:L3630=L2624,U2623:U3630))=U2624,V2624&lt;=B$1),M2624,"-")</f>
        <v>1911010410000</v>
      </c>
      <c r="C2624" s="4">
        <f t="shared" si="442"/>
        <v>1</v>
      </c>
      <c r="D2624" s="4" t="str">
        <f t="shared" si="443"/>
        <v>9</v>
      </c>
      <c r="E2624" s="4" t="str">
        <f t="shared" si="444"/>
        <v>1</v>
      </c>
      <c r="F2624" s="4" t="str">
        <f t="shared" si="445"/>
        <v>1</v>
      </c>
      <c r="G2624" s="4" t="str">
        <f t="shared" si="446"/>
        <v>01</v>
      </c>
      <c r="H2624" s="4" t="str">
        <f t="shared" si="447"/>
        <v>0</v>
      </c>
      <c r="I2624" s="4" t="str">
        <f t="shared" si="448"/>
        <v>4</v>
      </c>
      <c r="J2624" s="4" t="str">
        <f t="shared" si="449"/>
        <v>10</v>
      </c>
      <c r="K2624" s="4" t="str">
        <f t="shared" si="450"/>
        <v>000</v>
      </c>
      <c r="L2624" s="55" t="str">
        <f t="shared" si="451"/>
        <v>1911010410000</v>
      </c>
      <c r="M2624" s="105">
        <v>1911010410000</v>
      </c>
      <c r="N2624" s="106" t="s">
        <v>40</v>
      </c>
      <c r="O2624" s="108" t="s">
        <v>4305</v>
      </c>
      <c r="P2624" s="101" t="s">
        <v>36</v>
      </c>
      <c r="Q2624" s="33">
        <v>1910011410000</v>
      </c>
      <c r="R2624" s="33" t="s">
        <v>40</v>
      </c>
      <c r="S2624" s="34" t="s">
        <v>4306</v>
      </c>
      <c r="T2624" s="58" t="s">
        <v>24</v>
      </c>
      <c r="U2624" s="58">
        <v>44927</v>
      </c>
      <c r="V2624" s="58">
        <v>44927</v>
      </c>
      <c r="W2624" s="93" t="s">
        <v>25</v>
      </c>
    </row>
    <row r="2625" spans="1:23" s="5" customFormat="1" ht="27" customHeight="1" x14ac:dyDescent="0.25">
      <c r="A2625" s="99">
        <f t="shared" si="441"/>
        <v>1</v>
      </c>
      <c r="B2625" s="97">
        <f t="array" aca="1" ref="B2625" ca="1">IF(AND(MAX(IF(L2624:L3631=L2625,U2624:U3631))=U2625,V2625&lt;=B$1),M2625,"-")</f>
        <v>1911010411000</v>
      </c>
      <c r="C2625" s="4">
        <f t="shared" si="442"/>
        <v>1</v>
      </c>
      <c r="D2625" s="4" t="str">
        <f t="shared" si="443"/>
        <v>9</v>
      </c>
      <c r="E2625" s="4" t="str">
        <f t="shared" si="444"/>
        <v>1</v>
      </c>
      <c r="F2625" s="4" t="str">
        <f t="shared" si="445"/>
        <v>1</v>
      </c>
      <c r="G2625" s="4" t="str">
        <f t="shared" si="446"/>
        <v>01</v>
      </c>
      <c r="H2625" s="4" t="str">
        <f t="shared" si="447"/>
        <v>0</v>
      </c>
      <c r="I2625" s="4" t="str">
        <f t="shared" si="448"/>
        <v>4</v>
      </c>
      <c r="J2625" s="4" t="str">
        <f t="shared" si="449"/>
        <v>11</v>
      </c>
      <c r="K2625" s="4" t="str">
        <f t="shared" si="450"/>
        <v>000</v>
      </c>
      <c r="L2625" s="55" t="str">
        <f t="shared" si="451"/>
        <v>1911010411000</v>
      </c>
      <c r="M2625" s="105">
        <v>1911010411000</v>
      </c>
      <c r="N2625" s="106" t="s">
        <v>40</v>
      </c>
      <c r="O2625" s="108" t="s">
        <v>4307</v>
      </c>
      <c r="P2625" s="101" t="s">
        <v>36</v>
      </c>
      <c r="Q2625" s="33">
        <v>1910011411000</v>
      </c>
      <c r="R2625" s="33" t="s">
        <v>40</v>
      </c>
      <c r="S2625" s="34" t="s">
        <v>4308</v>
      </c>
      <c r="T2625" s="58" t="s">
        <v>24</v>
      </c>
      <c r="U2625" s="58">
        <v>44927</v>
      </c>
      <c r="V2625" s="58">
        <v>44927</v>
      </c>
      <c r="W2625" s="93" t="s">
        <v>25</v>
      </c>
    </row>
    <row r="2626" spans="1:23" s="5" customFormat="1" ht="27" customHeight="1" x14ac:dyDescent="0.25">
      <c r="A2626" s="99">
        <f t="shared" si="441"/>
        <v>1</v>
      </c>
      <c r="B2626" s="97">
        <f t="array" aca="1" ref="B2626" ca="1">IF(AND(MAX(IF(L2625:L3632=L2626,U2625:U3632))=U2626,V2626&lt;=B$1),M2626,"-")</f>
        <v>1911010412000</v>
      </c>
      <c r="C2626" s="4">
        <f t="shared" si="442"/>
        <v>1</v>
      </c>
      <c r="D2626" s="4" t="str">
        <f t="shared" si="443"/>
        <v>9</v>
      </c>
      <c r="E2626" s="4" t="str">
        <f t="shared" si="444"/>
        <v>1</v>
      </c>
      <c r="F2626" s="4" t="str">
        <f t="shared" si="445"/>
        <v>1</v>
      </c>
      <c r="G2626" s="4" t="str">
        <f t="shared" si="446"/>
        <v>01</v>
      </c>
      <c r="H2626" s="4" t="str">
        <f t="shared" si="447"/>
        <v>0</v>
      </c>
      <c r="I2626" s="4" t="str">
        <f t="shared" si="448"/>
        <v>4</v>
      </c>
      <c r="J2626" s="4" t="str">
        <f t="shared" si="449"/>
        <v>12</v>
      </c>
      <c r="K2626" s="4" t="str">
        <f t="shared" si="450"/>
        <v>000</v>
      </c>
      <c r="L2626" s="55" t="str">
        <f t="shared" si="451"/>
        <v>1911010412000</v>
      </c>
      <c r="M2626" s="105">
        <v>1911010412000</v>
      </c>
      <c r="N2626" s="106" t="s">
        <v>40</v>
      </c>
      <c r="O2626" s="108" t="s">
        <v>4309</v>
      </c>
      <c r="P2626" s="101" t="s">
        <v>36</v>
      </c>
      <c r="Q2626" s="33">
        <v>1910011412000</v>
      </c>
      <c r="R2626" s="33" t="s">
        <v>40</v>
      </c>
      <c r="S2626" s="34" t="s">
        <v>4310</v>
      </c>
      <c r="T2626" s="58" t="s">
        <v>24</v>
      </c>
      <c r="U2626" s="58">
        <v>44927</v>
      </c>
      <c r="V2626" s="58">
        <v>44927</v>
      </c>
      <c r="W2626" s="93" t="s">
        <v>25</v>
      </c>
    </row>
    <row r="2627" spans="1:23" s="5" customFormat="1" ht="27" customHeight="1" x14ac:dyDescent="0.25">
      <c r="A2627" s="99">
        <f t="shared" ref="A2627:A2690" si="452">COUNTIF(L:L,L2627)</f>
        <v>1</v>
      </c>
      <c r="B2627" s="97">
        <f t="array" aca="1" ref="B2627" ca="1">IF(AND(MAX(IF(L2626:L3634=L2627,U2626:U3634))=U2627,V2627&lt;=B$1),M2627,"-")</f>
        <v>1911010413000</v>
      </c>
      <c r="C2627" s="4">
        <f t="shared" si="442"/>
        <v>1</v>
      </c>
      <c r="D2627" s="4" t="str">
        <f t="shared" si="443"/>
        <v>9</v>
      </c>
      <c r="E2627" s="4" t="str">
        <f t="shared" si="444"/>
        <v>1</v>
      </c>
      <c r="F2627" s="4" t="str">
        <f t="shared" si="445"/>
        <v>1</v>
      </c>
      <c r="G2627" s="4" t="str">
        <f t="shared" si="446"/>
        <v>01</v>
      </c>
      <c r="H2627" s="4" t="str">
        <f t="shared" si="447"/>
        <v>0</v>
      </c>
      <c r="I2627" s="4" t="str">
        <f t="shared" si="448"/>
        <v>4</v>
      </c>
      <c r="J2627" s="4" t="str">
        <f t="shared" si="449"/>
        <v>13</v>
      </c>
      <c r="K2627" s="4" t="str">
        <f t="shared" si="450"/>
        <v>000</v>
      </c>
      <c r="L2627" s="55" t="str">
        <f t="shared" si="451"/>
        <v>1911010413000</v>
      </c>
      <c r="M2627" s="105">
        <v>1911010413000</v>
      </c>
      <c r="N2627" s="106" t="s">
        <v>40</v>
      </c>
      <c r="O2627" s="108" t="s">
        <v>6289</v>
      </c>
      <c r="P2627" s="101" t="s">
        <v>107</v>
      </c>
      <c r="Q2627" s="33"/>
      <c r="R2627" s="33"/>
      <c r="S2627" s="34"/>
      <c r="T2627" s="58" t="s">
        <v>2916</v>
      </c>
      <c r="U2627" s="58">
        <v>46086</v>
      </c>
      <c r="V2627" s="58">
        <v>46086</v>
      </c>
      <c r="W2627" s="93" t="s">
        <v>25</v>
      </c>
    </row>
    <row r="2628" spans="1:23" s="5" customFormat="1" ht="27" customHeight="1" x14ac:dyDescent="0.25">
      <c r="A2628" s="99">
        <f t="shared" si="452"/>
        <v>1</v>
      </c>
      <c r="B2628" s="97">
        <f t="array" aca="1" ref="B2628" ca="1">IF(AND(MAX(IF(L2626:L3633=L2628,U2626:U3633))=U2628,V2628&lt;=B$1),M2628,"-")</f>
        <v>1911010499000</v>
      </c>
      <c r="C2628" s="4">
        <f t="shared" si="442"/>
        <v>1</v>
      </c>
      <c r="D2628" s="4" t="str">
        <f t="shared" si="443"/>
        <v>9</v>
      </c>
      <c r="E2628" s="4" t="str">
        <f t="shared" si="444"/>
        <v>1</v>
      </c>
      <c r="F2628" s="4" t="str">
        <f t="shared" si="445"/>
        <v>1</v>
      </c>
      <c r="G2628" s="4" t="str">
        <f t="shared" si="446"/>
        <v>01</v>
      </c>
      <c r="H2628" s="4" t="str">
        <f t="shared" si="447"/>
        <v>0</v>
      </c>
      <c r="I2628" s="4" t="str">
        <f t="shared" si="448"/>
        <v>4</v>
      </c>
      <c r="J2628" s="4" t="str">
        <f t="shared" si="449"/>
        <v>99</v>
      </c>
      <c r="K2628" s="4" t="str">
        <f t="shared" si="450"/>
        <v>000</v>
      </c>
      <c r="L2628" s="55" t="str">
        <f t="shared" si="451"/>
        <v>1911010499000</v>
      </c>
      <c r="M2628" s="105">
        <v>1911010499000</v>
      </c>
      <c r="N2628" s="106" t="s">
        <v>40</v>
      </c>
      <c r="O2628" s="108" t="s">
        <v>4311</v>
      </c>
      <c r="P2628" s="101" t="s">
        <v>36</v>
      </c>
      <c r="Q2628" s="33">
        <v>1910011499000</v>
      </c>
      <c r="R2628" s="33" t="s">
        <v>40</v>
      </c>
      <c r="S2628" s="34" t="s">
        <v>4312</v>
      </c>
      <c r="T2628" s="58" t="s">
        <v>24</v>
      </c>
      <c r="U2628" s="58">
        <v>44927</v>
      </c>
      <c r="V2628" s="58">
        <v>44927</v>
      </c>
      <c r="W2628" s="93" t="s">
        <v>25</v>
      </c>
    </row>
    <row r="2629" spans="1:23" s="5" customFormat="1" ht="27" customHeight="1" x14ac:dyDescent="0.25">
      <c r="A2629" s="99">
        <f t="shared" si="452"/>
        <v>1</v>
      </c>
      <c r="B2629" s="97">
        <f t="array" aca="1" ref="B2629" ca="1">IF(AND(MAX(IF(L2628:L3634=L2629,U2628:U3634))=U2629,V2629&lt;=B$1),M2629,"-")</f>
        <v>1911020000000</v>
      </c>
      <c r="C2629" s="4">
        <f t="shared" si="442"/>
        <v>1</v>
      </c>
      <c r="D2629" s="4" t="str">
        <f t="shared" si="443"/>
        <v>9</v>
      </c>
      <c r="E2629" s="4" t="str">
        <f t="shared" si="444"/>
        <v>1</v>
      </c>
      <c r="F2629" s="4" t="str">
        <f t="shared" si="445"/>
        <v>1</v>
      </c>
      <c r="G2629" s="4" t="str">
        <f t="shared" si="446"/>
        <v>02</v>
      </c>
      <c r="H2629" s="4" t="str">
        <f t="shared" si="447"/>
        <v>0</v>
      </c>
      <c r="I2629" s="4" t="str">
        <f t="shared" si="448"/>
        <v>0</v>
      </c>
      <c r="J2629" s="4" t="str">
        <f t="shared" si="449"/>
        <v>00</v>
      </c>
      <c r="K2629" s="4" t="str">
        <f t="shared" si="450"/>
        <v>000</v>
      </c>
      <c r="L2629" s="55" t="str">
        <f t="shared" si="451"/>
        <v>1911020000000</v>
      </c>
      <c r="M2629" s="105">
        <v>1911020000000</v>
      </c>
      <c r="N2629" s="106" t="s">
        <v>21</v>
      </c>
      <c r="O2629" s="108" t="s">
        <v>4313</v>
      </c>
      <c r="P2629" s="101" t="s">
        <v>36</v>
      </c>
      <c r="Q2629" s="33">
        <v>1910020000000</v>
      </c>
      <c r="R2629" s="33" t="s">
        <v>21</v>
      </c>
      <c r="S2629" s="34" t="s">
        <v>4313</v>
      </c>
      <c r="T2629" s="58" t="s">
        <v>24</v>
      </c>
      <c r="U2629" s="58">
        <v>44927</v>
      </c>
      <c r="V2629" s="58">
        <v>44927</v>
      </c>
      <c r="W2629" s="93" t="s">
        <v>25</v>
      </c>
    </row>
    <row r="2630" spans="1:23" s="5" customFormat="1" ht="27" customHeight="1" x14ac:dyDescent="0.25">
      <c r="A2630" s="99">
        <f t="shared" si="452"/>
        <v>1</v>
      </c>
      <c r="B2630" s="97">
        <f t="array" aca="1" ref="B2630" ca="1">IF(AND(MAX(IF(L2629:L3635=L2630,U2629:U3635))=U2630,V2630&lt;=B$1),M2630,"-")</f>
        <v>1911021000000</v>
      </c>
      <c r="C2630" s="4">
        <f t="shared" si="442"/>
        <v>1</v>
      </c>
      <c r="D2630" s="4" t="str">
        <f t="shared" si="443"/>
        <v>9</v>
      </c>
      <c r="E2630" s="4" t="str">
        <f t="shared" si="444"/>
        <v>1</v>
      </c>
      <c r="F2630" s="4" t="str">
        <f t="shared" si="445"/>
        <v>1</v>
      </c>
      <c r="G2630" s="4" t="str">
        <f t="shared" si="446"/>
        <v>02</v>
      </c>
      <c r="H2630" s="4" t="str">
        <f t="shared" si="447"/>
        <v>1</v>
      </c>
      <c r="I2630" s="4" t="str">
        <f t="shared" si="448"/>
        <v>0</v>
      </c>
      <c r="J2630" s="4" t="str">
        <f t="shared" si="449"/>
        <v>00</v>
      </c>
      <c r="K2630" s="4" t="str">
        <f t="shared" si="450"/>
        <v>000</v>
      </c>
      <c r="L2630" s="55" t="str">
        <f t="shared" si="451"/>
        <v>1911021000000</v>
      </c>
      <c r="M2630" s="105">
        <v>1911021000000</v>
      </c>
      <c r="N2630" s="106" t="s">
        <v>21</v>
      </c>
      <c r="O2630" s="108" t="s">
        <v>4314</v>
      </c>
      <c r="P2630" s="101" t="s">
        <v>107</v>
      </c>
      <c r="Q2630" s="33" t="s">
        <v>25</v>
      </c>
      <c r="R2630" s="33" t="s">
        <v>25</v>
      </c>
      <c r="S2630" s="34" t="s">
        <v>25</v>
      </c>
      <c r="T2630" s="58" t="s">
        <v>24</v>
      </c>
      <c r="U2630" s="58">
        <v>44927</v>
      </c>
      <c r="V2630" s="58">
        <v>44927</v>
      </c>
      <c r="W2630" s="93" t="s">
        <v>25</v>
      </c>
    </row>
    <row r="2631" spans="1:23" s="5" customFormat="1" ht="27" customHeight="1" x14ac:dyDescent="0.25">
      <c r="A2631" s="99">
        <f t="shared" si="452"/>
        <v>1</v>
      </c>
      <c r="B2631" s="97">
        <f t="array" aca="1" ref="B2631" ca="1">IF(AND(MAX(IF(L2630:L3636=L2631,U2630:U3636))=U2631,V2631&lt;=B$1),M2631,"-")</f>
        <v>1911022000000</v>
      </c>
      <c r="C2631" s="4">
        <f t="shared" ref="C2631:C2694" si="453">IF(M2631=0,"",IF(AND(I2631=0,RIGHT(M2631,5)&lt;&gt;"00000"),"tipo = 0 e detalhamento dif. 0",1))</f>
        <v>1</v>
      </c>
      <c r="D2631" s="4" t="str">
        <f t="shared" ref="D2631:D2694" si="454">MID(M2631,2,1)</f>
        <v>9</v>
      </c>
      <c r="E2631" s="4" t="str">
        <f t="shared" ref="E2631:E2694" si="455">MID(M2631,3,1)</f>
        <v>1</v>
      </c>
      <c r="F2631" s="4" t="str">
        <f t="shared" ref="F2631:F2694" si="456">MID(M2631,4,1)</f>
        <v>1</v>
      </c>
      <c r="G2631" s="4" t="str">
        <f t="shared" ref="G2631:G2694" si="457">MID(M2631,5,2)</f>
        <v>02</v>
      </c>
      <c r="H2631" s="4" t="str">
        <f t="shared" ref="H2631:H2694" si="458">MID(M2631,7,1)</f>
        <v>2</v>
      </c>
      <c r="I2631" s="4" t="str">
        <f t="shared" ref="I2631:I2694" si="459">MID(M2631,8,1)</f>
        <v>0</v>
      </c>
      <c r="J2631" s="4" t="str">
        <f t="shared" ref="J2631:J2694" si="460">MID(M2631,9,2)</f>
        <v>00</v>
      </c>
      <c r="K2631" s="4" t="str">
        <f t="shared" ref="K2631:K2694" si="461">RIGHT(M2631,3)</f>
        <v>000</v>
      </c>
      <c r="L2631" s="55" t="str">
        <f t="shared" ref="L2631:L2694" si="462">CONCATENATE(M2631)</f>
        <v>1911022000000</v>
      </c>
      <c r="M2631" s="105">
        <v>1911022000000</v>
      </c>
      <c r="N2631" s="106" t="s">
        <v>21</v>
      </c>
      <c r="O2631" s="108" t="s">
        <v>4315</v>
      </c>
      <c r="P2631" s="101" t="s">
        <v>107</v>
      </c>
      <c r="Q2631" s="33" t="s">
        <v>25</v>
      </c>
      <c r="R2631" s="33" t="s">
        <v>25</v>
      </c>
      <c r="S2631" s="34" t="s">
        <v>25</v>
      </c>
      <c r="T2631" s="58" t="s">
        <v>24</v>
      </c>
      <c r="U2631" s="58">
        <v>44927</v>
      </c>
      <c r="V2631" s="58">
        <v>44927</v>
      </c>
      <c r="W2631" s="93" t="s">
        <v>25</v>
      </c>
    </row>
    <row r="2632" spans="1:23" s="5" customFormat="1" ht="27" customHeight="1" x14ac:dyDescent="0.25">
      <c r="A2632" s="99">
        <f t="shared" si="452"/>
        <v>1</v>
      </c>
      <c r="B2632" s="97">
        <f t="array" aca="1" ref="B2632" ca="1">IF(AND(MAX(IF(L2631:L3637=L2632,U2631:U3637))=U2632,V2632&lt;=B$1),M2632,"-")</f>
        <v>1911030000000</v>
      </c>
      <c r="C2632" s="4">
        <f t="shared" si="453"/>
        <v>1</v>
      </c>
      <c r="D2632" s="4" t="str">
        <f t="shared" si="454"/>
        <v>9</v>
      </c>
      <c r="E2632" s="4" t="str">
        <f t="shared" si="455"/>
        <v>1</v>
      </c>
      <c r="F2632" s="4" t="str">
        <f t="shared" si="456"/>
        <v>1</v>
      </c>
      <c r="G2632" s="4" t="str">
        <f t="shared" si="457"/>
        <v>03</v>
      </c>
      <c r="H2632" s="4" t="str">
        <f t="shared" si="458"/>
        <v>0</v>
      </c>
      <c r="I2632" s="4" t="str">
        <f t="shared" si="459"/>
        <v>0</v>
      </c>
      <c r="J2632" s="4" t="str">
        <f t="shared" si="460"/>
        <v>00</v>
      </c>
      <c r="K2632" s="4" t="str">
        <f t="shared" si="461"/>
        <v>000</v>
      </c>
      <c r="L2632" s="55" t="str">
        <f t="shared" si="462"/>
        <v>1911030000000</v>
      </c>
      <c r="M2632" s="105">
        <v>1911030000000</v>
      </c>
      <c r="N2632" s="106" t="s">
        <v>21</v>
      </c>
      <c r="O2632" s="108" t="s">
        <v>4316</v>
      </c>
      <c r="P2632" s="101" t="s">
        <v>36</v>
      </c>
      <c r="Q2632" s="33">
        <v>1910030000000</v>
      </c>
      <c r="R2632" s="33" t="s">
        <v>21</v>
      </c>
      <c r="S2632" s="34" t="s">
        <v>4316</v>
      </c>
      <c r="T2632" s="58" t="s">
        <v>24</v>
      </c>
      <c r="U2632" s="58">
        <v>44927</v>
      </c>
      <c r="V2632" s="58">
        <v>44927</v>
      </c>
      <c r="W2632" s="93" t="s">
        <v>25</v>
      </c>
    </row>
    <row r="2633" spans="1:23" s="5" customFormat="1" ht="27" customHeight="1" x14ac:dyDescent="0.25">
      <c r="A2633" s="99">
        <f t="shared" si="452"/>
        <v>1</v>
      </c>
      <c r="B2633" s="97">
        <f t="array" aca="1" ref="B2633" ca="1">IF(AND(MAX(IF(L2632:L3638=L2633,U2632:U3638))=U2633,V2633&lt;=B$1),M2633,"-")</f>
        <v>1911040000000</v>
      </c>
      <c r="C2633" s="4">
        <f t="shared" si="453"/>
        <v>1</v>
      </c>
      <c r="D2633" s="4" t="str">
        <f t="shared" si="454"/>
        <v>9</v>
      </c>
      <c r="E2633" s="4" t="str">
        <f t="shared" si="455"/>
        <v>1</v>
      </c>
      <c r="F2633" s="4" t="str">
        <f t="shared" si="456"/>
        <v>1</v>
      </c>
      <c r="G2633" s="4" t="str">
        <f t="shared" si="457"/>
        <v>04</v>
      </c>
      <c r="H2633" s="4" t="str">
        <f t="shared" si="458"/>
        <v>0</v>
      </c>
      <c r="I2633" s="4" t="str">
        <f t="shared" si="459"/>
        <v>0</v>
      </c>
      <c r="J2633" s="4" t="str">
        <f t="shared" si="460"/>
        <v>00</v>
      </c>
      <c r="K2633" s="4" t="str">
        <f t="shared" si="461"/>
        <v>000</v>
      </c>
      <c r="L2633" s="55" t="str">
        <f t="shared" si="462"/>
        <v>1911040000000</v>
      </c>
      <c r="M2633" s="105">
        <v>1911040000000</v>
      </c>
      <c r="N2633" s="106" t="s">
        <v>21</v>
      </c>
      <c r="O2633" s="108" t="s">
        <v>4317</v>
      </c>
      <c r="P2633" s="101" t="s">
        <v>36</v>
      </c>
      <c r="Q2633" s="33">
        <v>1910040000000</v>
      </c>
      <c r="R2633" s="33" t="s">
        <v>21</v>
      </c>
      <c r="S2633" s="34" t="s">
        <v>4317</v>
      </c>
      <c r="T2633" s="58" t="s">
        <v>24</v>
      </c>
      <c r="U2633" s="58">
        <v>44927</v>
      </c>
      <c r="V2633" s="58">
        <v>44927</v>
      </c>
      <c r="W2633" s="93" t="s">
        <v>25</v>
      </c>
    </row>
    <row r="2634" spans="1:23" s="5" customFormat="1" ht="27" customHeight="1" x14ac:dyDescent="0.25">
      <c r="A2634" s="99">
        <f t="shared" si="452"/>
        <v>1</v>
      </c>
      <c r="B2634" s="97">
        <f t="array" aca="1" ref="B2634" ca="1">IF(AND(MAX(IF(L2633:L3639=L2634,U2633:U3639))=U2634,V2634&lt;=B$1),M2634,"-")</f>
        <v>1911040100000</v>
      </c>
      <c r="C2634" s="4">
        <f t="shared" si="453"/>
        <v>1</v>
      </c>
      <c r="D2634" s="4" t="str">
        <f t="shared" si="454"/>
        <v>9</v>
      </c>
      <c r="E2634" s="4" t="str">
        <f t="shared" si="455"/>
        <v>1</v>
      </c>
      <c r="F2634" s="4" t="str">
        <f t="shared" si="456"/>
        <v>1</v>
      </c>
      <c r="G2634" s="4" t="str">
        <f t="shared" si="457"/>
        <v>04</v>
      </c>
      <c r="H2634" s="4" t="str">
        <f t="shared" si="458"/>
        <v>0</v>
      </c>
      <c r="I2634" s="4" t="str">
        <f t="shared" si="459"/>
        <v>1</v>
      </c>
      <c r="J2634" s="4" t="str">
        <f t="shared" si="460"/>
        <v>00</v>
      </c>
      <c r="K2634" s="4" t="str">
        <f t="shared" si="461"/>
        <v>000</v>
      </c>
      <c r="L2634" s="55" t="str">
        <f t="shared" si="462"/>
        <v>1911040100000</v>
      </c>
      <c r="M2634" s="105">
        <v>1911040100000</v>
      </c>
      <c r="N2634" s="106" t="s">
        <v>21</v>
      </c>
      <c r="O2634" s="108" t="s">
        <v>4318</v>
      </c>
      <c r="P2634" s="101" t="s">
        <v>36</v>
      </c>
      <c r="Q2634" s="33">
        <v>1910041100000</v>
      </c>
      <c r="R2634" s="33" t="s">
        <v>21</v>
      </c>
      <c r="S2634" s="34" t="s">
        <v>4319</v>
      </c>
      <c r="T2634" s="58" t="s">
        <v>24</v>
      </c>
      <c r="U2634" s="58">
        <v>44927</v>
      </c>
      <c r="V2634" s="58">
        <v>44927</v>
      </c>
      <c r="W2634" s="93" t="s">
        <v>25</v>
      </c>
    </row>
    <row r="2635" spans="1:23" s="5" customFormat="1" ht="27" customHeight="1" x14ac:dyDescent="0.25">
      <c r="A2635" s="99">
        <f t="shared" si="452"/>
        <v>1</v>
      </c>
      <c r="B2635" s="97">
        <f t="array" aca="1" ref="B2635" ca="1">IF(AND(MAX(IF(L2634:L3640=L2635,U2634:U3640))=U2635,V2635&lt;=B$1),M2635,"-")</f>
        <v>1911040101000</v>
      </c>
      <c r="C2635" s="4">
        <f t="shared" si="453"/>
        <v>1</v>
      </c>
      <c r="D2635" s="4" t="str">
        <f t="shared" si="454"/>
        <v>9</v>
      </c>
      <c r="E2635" s="4" t="str">
        <f t="shared" si="455"/>
        <v>1</v>
      </c>
      <c r="F2635" s="4" t="str">
        <f t="shared" si="456"/>
        <v>1</v>
      </c>
      <c r="G2635" s="4" t="str">
        <f t="shared" si="457"/>
        <v>04</v>
      </c>
      <c r="H2635" s="4" t="str">
        <f t="shared" si="458"/>
        <v>0</v>
      </c>
      <c r="I2635" s="4" t="str">
        <f t="shared" si="459"/>
        <v>1</v>
      </c>
      <c r="J2635" s="4" t="str">
        <f t="shared" si="460"/>
        <v>01</v>
      </c>
      <c r="K2635" s="4" t="str">
        <f t="shared" si="461"/>
        <v>000</v>
      </c>
      <c r="L2635" s="55" t="str">
        <f t="shared" si="462"/>
        <v>1911040101000</v>
      </c>
      <c r="M2635" s="105">
        <v>1911040101000</v>
      </c>
      <c r="N2635" s="106" t="s">
        <v>40</v>
      </c>
      <c r="O2635" s="108" t="s">
        <v>4320</v>
      </c>
      <c r="P2635" s="101" t="s">
        <v>36</v>
      </c>
      <c r="Q2635" s="33">
        <v>1910041101000</v>
      </c>
      <c r="R2635" s="33" t="s">
        <v>40</v>
      </c>
      <c r="S2635" s="34" t="s">
        <v>4321</v>
      </c>
      <c r="T2635" s="58" t="s">
        <v>24</v>
      </c>
      <c r="U2635" s="58">
        <v>44927</v>
      </c>
      <c r="V2635" s="58">
        <v>44927</v>
      </c>
      <c r="W2635" s="93" t="s">
        <v>25</v>
      </c>
    </row>
    <row r="2636" spans="1:23" s="5" customFormat="1" ht="27" customHeight="1" x14ac:dyDescent="0.25">
      <c r="A2636" s="99">
        <f t="shared" si="452"/>
        <v>1</v>
      </c>
      <c r="B2636" s="97">
        <f t="array" aca="1" ref="B2636" ca="1">IF(AND(MAX(IF(L2635:L3641=L2636,U2635:U3641))=U2636,V2636&lt;=B$1),M2636,"-")</f>
        <v>1911040102000</v>
      </c>
      <c r="C2636" s="4">
        <f t="shared" si="453"/>
        <v>1</v>
      </c>
      <c r="D2636" s="4" t="str">
        <f t="shared" si="454"/>
        <v>9</v>
      </c>
      <c r="E2636" s="4" t="str">
        <f t="shared" si="455"/>
        <v>1</v>
      </c>
      <c r="F2636" s="4" t="str">
        <f t="shared" si="456"/>
        <v>1</v>
      </c>
      <c r="G2636" s="4" t="str">
        <f t="shared" si="457"/>
        <v>04</v>
      </c>
      <c r="H2636" s="4" t="str">
        <f t="shared" si="458"/>
        <v>0</v>
      </c>
      <c r="I2636" s="4" t="str">
        <f t="shared" si="459"/>
        <v>1</v>
      </c>
      <c r="J2636" s="4" t="str">
        <f t="shared" si="460"/>
        <v>02</v>
      </c>
      <c r="K2636" s="4" t="str">
        <f t="shared" si="461"/>
        <v>000</v>
      </c>
      <c r="L2636" s="55" t="str">
        <f t="shared" si="462"/>
        <v>1911040102000</v>
      </c>
      <c r="M2636" s="105">
        <v>1911040102000</v>
      </c>
      <c r="N2636" s="106" t="s">
        <v>40</v>
      </c>
      <c r="O2636" s="108" t="s">
        <v>4322</v>
      </c>
      <c r="P2636" s="101" t="s">
        <v>36</v>
      </c>
      <c r="Q2636" s="33">
        <v>1910041102000</v>
      </c>
      <c r="R2636" s="33" t="s">
        <v>40</v>
      </c>
      <c r="S2636" s="34" t="s">
        <v>4323</v>
      </c>
      <c r="T2636" s="58" t="s">
        <v>24</v>
      </c>
      <c r="U2636" s="58">
        <v>44927</v>
      </c>
      <c r="V2636" s="58">
        <v>44927</v>
      </c>
      <c r="W2636" s="93" t="s">
        <v>25</v>
      </c>
    </row>
    <row r="2637" spans="1:23" s="5" customFormat="1" ht="27" customHeight="1" x14ac:dyDescent="0.25">
      <c r="A2637" s="99">
        <f t="shared" si="452"/>
        <v>1</v>
      </c>
      <c r="B2637" s="97">
        <f t="array" aca="1" ref="B2637" ca="1">IF(AND(MAX(IF(L2636:L3642=L2637,U2636:U3642))=U2637,V2637&lt;=B$1),M2637,"-")</f>
        <v>1911040103000</v>
      </c>
      <c r="C2637" s="4">
        <f t="shared" si="453"/>
        <v>1</v>
      </c>
      <c r="D2637" s="4" t="str">
        <f t="shared" si="454"/>
        <v>9</v>
      </c>
      <c r="E2637" s="4" t="str">
        <f t="shared" si="455"/>
        <v>1</v>
      </c>
      <c r="F2637" s="4" t="str">
        <f t="shared" si="456"/>
        <v>1</v>
      </c>
      <c r="G2637" s="4" t="str">
        <f t="shared" si="457"/>
        <v>04</v>
      </c>
      <c r="H2637" s="4" t="str">
        <f t="shared" si="458"/>
        <v>0</v>
      </c>
      <c r="I2637" s="4" t="str">
        <f t="shared" si="459"/>
        <v>1</v>
      </c>
      <c r="J2637" s="4" t="str">
        <f t="shared" si="460"/>
        <v>03</v>
      </c>
      <c r="K2637" s="4" t="str">
        <f t="shared" si="461"/>
        <v>000</v>
      </c>
      <c r="L2637" s="55" t="str">
        <f t="shared" si="462"/>
        <v>1911040103000</v>
      </c>
      <c r="M2637" s="105">
        <v>1911040103000</v>
      </c>
      <c r="N2637" s="106" t="s">
        <v>40</v>
      </c>
      <c r="O2637" s="108" t="s">
        <v>4324</v>
      </c>
      <c r="P2637" s="101" t="s">
        <v>36</v>
      </c>
      <c r="Q2637" s="33">
        <v>1910041103000</v>
      </c>
      <c r="R2637" s="33" t="s">
        <v>40</v>
      </c>
      <c r="S2637" s="34" t="s">
        <v>4325</v>
      </c>
      <c r="T2637" s="58" t="s">
        <v>24</v>
      </c>
      <c r="U2637" s="58">
        <v>44927</v>
      </c>
      <c r="V2637" s="58">
        <v>44927</v>
      </c>
      <c r="W2637" s="93" t="s">
        <v>25</v>
      </c>
    </row>
    <row r="2638" spans="1:23" s="5" customFormat="1" ht="27" customHeight="1" x14ac:dyDescent="0.25">
      <c r="A2638" s="99">
        <f t="shared" si="452"/>
        <v>1</v>
      </c>
      <c r="B2638" s="97">
        <f t="array" aca="1" ref="B2638" ca="1">IF(AND(MAX(IF(L2637:L3643=L2638,U2637:U3643))=U2638,V2638&lt;=B$1),M2638,"-")</f>
        <v>1911040104000</v>
      </c>
      <c r="C2638" s="4">
        <f t="shared" si="453"/>
        <v>1</v>
      </c>
      <c r="D2638" s="4" t="str">
        <f t="shared" si="454"/>
        <v>9</v>
      </c>
      <c r="E2638" s="4" t="str">
        <f t="shared" si="455"/>
        <v>1</v>
      </c>
      <c r="F2638" s="4" t="str">
        <f t="shared" si="456"/>
        <v>1</v>
      </c>
      <c r="G2638" s="4" t="str">
        <f t="shared" si="457"/>
        <v>04</v>
      </c>
      <c r="H2638" s="4" t="str">
        <f t="shared" si="458"/>
        <v>0</v>
      </c>
      <c r="I2638" s="4" t="str">
        <f t="shared" si="459"/>
        <v>1</v>
      </c>
      <c r="J2638" s="4" t="str">
        <f t="shared" si="460"/>
        <v>04</v>
      </c>
      <c r="K2638" s="4" t="str">
        <f t="shared" si="461"/>
        <v>000</v>
      </c>
      <c r="L2638" s="55" t="str">
        <f t="shared" si="462"/>
        <v>1911040104000</v>
      </c>
      <c r="M2638" s="105">
        <v>1911040104000</v>
      </c>
      <c r="N2638" s="106" t="s">
        <v>40</v>
      </c>
      <c r="O2638" s="108" t="s">
        <v>4326</v>
      </c>
      <c r="P2638" s="101" t="s">
        <v>36</v>
      </c>
      <c r="Q2638" s="33">
        <v>1910041104000</v>
      </c>
      <c r="R2638" s="33" t="s">
        <v>40</v>
      </c>
      <c r="S2638" s="34" t="s">
        <v>4327</v>
      </c>
      <c r="T2638" s="58" t="s">
        <v>24</v>
      </c>
      <c r="U2638" s="58">
        <v>44927</v>
      </c>
      <c r="V2638" s="58">
        <v>44927</v>
      </c>
      <c r="W2638" s="93" t="s">
        <v>25</v>
      </c>
    </row>
    <row r="2639" spans="1:23" s="5" customFormat="1" ht="27" customHeight="1" x14ac:dyDescent="0.25">
      <c r="A2639" s="99">
        <f t="shared" si="452"/>
        <v>1</v>
      </c>
      <c r="B2639" s="97">
        <f t="array" aca="1" ref="B2639" ca="1">IF(AND(MAX(IF(L2638:L3644=L2639,U2638:U3644))=U2639,V2639&lt;=B$1),M2639,"-")</f>
        <v>1911040105000</v>
      </c>
      <c r="C2639" s="4">
        <f t="shared" si="453"/>
        <v>1</v>
      </c>
      <c r="D2639" s="4" t="str">
        <f t="shared" si="454"/>
        <v>9</v>
      </c>
      <c r="E2639" s="4" t="str">
        <f t="shared" si="455"/>
        <v>1</v>
      </c>
      <c r="F2639" s="4" t="str">
        <f t="shared" si="456"/>
        <v>1</v>
      </c>
      <c r="G2639" s="4" t="str">
        <f t="shared" si="457"/>
        <v>04</v>
      </c>
      <c r="H2639" s="4" t="str">
        <f t="shared" si="458"/>
        <v>0</v>
      </c>
      <c r="I2639" s="4" t="str">
        <f t="shared" si="459"/>
        <v>1</v>
      </c>
      <c r="J2639" s="4" t="str">
        <f t="shared" si="460"/>
        <v>05</v>
      </c>
      <c r="K2639" s="4" t="str">
        <f t="shared" si="461"/>
        <v>000</v>
      </c>
      <c r="L2639" s="55" t="str">
        <f t="shared" si="462"/>
        <v>1911040105000</v>
      </c>
      <c r="M2639" s="105">
        <v>1911040105000</v>
      </c>
      <c r="N2639" s="106" t="s">
        <v>40</v>
      </c>
      <c r="O2639" s="108" t="s">
        <v>4328</v>
      </c>
      <c r="P2639" s="101" t="s">
        <v>36</v>
      </c>
      <c r="Q2639" s="33">
        <v>1910041105000</v>
      </c>
      <c r="R2639" s="33" t="s">
        <v>40</v>
      </c>
      <c r="S2639" s="34" t="s">
        <v>4329</v>
      </c>
      <c r="T2639" s="58" t="s">
        <v>24</v>
      </c>
      <c r="U2639" s="58">
        <v>44927</v>
      </c>
      <c r="V2639" s="58">
        <v>44927</v>
      </c>
      <c r="W2639" s="93" t="s">
        <v>25</v>
      </c>
    </row>
    <row r="2640" spans="1:23" s="5" customFormat="1" ht="27" customHeight="1" x14ac:dyDescent="0.25">
      <c r="A2640" s="99">
        <f t="shared" si="452"/>
        <v>1</v>
      </c>
      <c r="B2640" s="97">
        <f t="array" aca="1" ref="B2640" ca="1">IF(AND(MAX(IF(L2639:L3645=L2640,U2639:U3645))=U2640,V2640&lt;=B$1),M2640,"-")</f>
        <v>1911040106000</v>
      </c>
      <c r="C2640" s="4">
        <f t="shared" si="453"/>
        <v>1</v>
      </c>
      <c r="D2640" s="4" t="str">
        <f t="shared" si="454"/>
        <v>9</v>
      </c>
      <c r="E2640" s="4" t="str">
        <f t="shared" si="455"/>
        <v>1</v>
      </c>
      <c r="F2640" s="4" t="str">
        <f t="shared" si="456"/>
        <v>1</v>
      </c>
      <c r="G2640" s="4" t="str">
        <f t="shared" si="457"/>
        <v>04</v>
      </c>
      <c r="H2640" s="4" t="str">
        <f t="shared" si="458"/>
        <v>0</v>
      </c>
      <c r="I2640" s="4" t="str">
        <f t="shared" si="459"/>
        <v>1</v>
      </c>
      <c r="J2640" s="4" t="str">
        <f t="shared" si="460"/>
        <v>06</v>
      </c>
      <c r="K2640" s="4" t="str">
        <f t="shared" si="461"/>
        <v>000</v>
      </c>
      <c r="L2640" s="55" t="str">
        <f t="shared" si="462"/>
        <v>1911040106000</v>
      </c>
      <c r="M2640" s="105">
        <v>1911040106000</v>
      </c>
      <c r="N2640" s="106" t="s">
        <v>40</v>
      </c>
      <c r="O2640" s="108" t="s">
        <v>4330</v>
      </c>
      <c r="P2640" s="101" t="s">
        <v>36</v>
      </c>
      <c r="Q2640" s="33">
        <v>1910041106000</v>
      </c>
      <c r="R2640" s="33" t="s">
        <v>40</v>
      </c>
      <c r="S2640" s="34" t="s">
        <v>4331</v>
      </c>
      <c r="T2640" s="58" t="s">
        <v>24</v>
      </c>
      <c r="U2640" s="58">
        <v>44927</v>
      </c>
      <c r="V2640" s="58">
        <v>44927</v>
      </c>
      <c r="W2640" s="93" t="s">
        <v>25</v>
      </c>
    </row>
    <row r="2641" spans="1:23" s="5" customFormat="1" ht="27" customHeight="1" x14ac:dyDescent="0.25">
      <c r="A2641" s="99">
        <f t="shared" si="452"/>
        <v>1</v>
      </c>
      <c r="B2641" s="97">
        <f t="array" aca="1" ref="B2641" ca="1">IF(AND(MAX(IF(L2640:L3646=L2641,U2640:U3646))=U2641,V2641&lt;=B$1),M2641,"-")</f>
        <v>1911050000000</v>
      </c>
      <c r="C2641" s="4">
        <f t="shared" si="453"/>
        <v>1</v>
      </c>
      <c r="D2641" s="4" t="str">
        <f t="shared" si="454"/>
        <v>9</v>
      </c>
      <c r="E2641" s="4" t="str">
        <f t="shared" si="455"/>
        <v>1</v>
      </c>
      <c r="F2641" s="4" t="str">
        <f t="shared" si="456"/>
        <v>1</v>
      </c>
      <c r="G2641" s="4" t="str">
        <f t="shared" si="457"/>
        <v>05</v>
      </c>
      <c r="H2641" s="4" t="str">
        <f t="shared" si="458"/>
        <v>0</v>
      </c>
      <c r="I2641" s="4" t="str">
        <f t="shared" si="459"/>
        <v>0</v>
      </c>
      <c r="J2641" s="4" t="str">
        <f t="shared" si="460"/>
        <v>00</v>
      </c>
      <c r="K2641" s="4" t="str">
        <f t="shared" si="461"/>
        <v>000</v>
      </c>
      <c r="L2641" s="55" t="str">
        <f t="shared" si="462"/>
        <v>1911050000000</v>
      </c>
      <c r="M2641" s="105">
        <v>1911050000000</v>
      </c>
      <c r="N2641" s="106" t="s">
        <v>21</v>
      </c>
      <c r="O2641" s="108" t="s">
        <v>4332</v>
      </c>
      <c r="P2641" s="101" t="s">
        <v>36</v>
      </c>
      <c r="Q2641" s="33">
        <v>1910050000000</v>
      </c>
      <c r="R2641" s="33" t="s">
        <v>21</v>
      </c>
      <c r="S2641" s="34" t="s">
        <v>4332</v>
      </c>
      <c r="T2641" s="58" t="s">
        <v>24</v>
      </c>
      <c r="U2641" s="58">
        <v>44927</v>
      </c>
      <c r="V2641" s="58">
        <v>44927</v>
      </c>
      <c r="W2641" s="93" t="s">
        <v>25</v>
      </c>
    </row>
    <row r="2642" spans="1:23" s="5" customFormat="1" ht="27" customHeight="1" x14ac:dyDescent="0.25">
      <c r="A2642" s="99">
        <f t="shared" si="452"/>
        <v>1</v>
      </c>
      <c r="B2642" s="97">
        <f t="array" aca="1" ref="B2642" ca="1">IF(AND(MAX(IF(L2641:L3647=L2642,U2641:U3647))=U2642,V2642&lt;=B$1),M2642,"-")</f>
        <v>1911060000000</v>
      </c>
      <c r="C2642" s="4">
        <f t="shared" si="453"/>
        <v>1</v>
      </c>
      <c r="D2642" s="4" t="str">
        <f t="shared" si="454"/>
        <v>9</v>
      </c>
      <c r="E2642" s="4" t="str">
        <f t="shared" si="455"/>
        <v>1</v>
      </c>
      <c r="F2642" s="4" t="str">
        <f t="shared" si="456"/>
        <v>1</v>
      </c>
      <c r="G2642" s="4" t="str">
        <f t="shared" si="457"/>
        <v>06</v>
      </c>
      <c r="H2642" s="4" t="str">
        <f t="shared" si="458"/>
        <v>0</v>
      </c>
      <c r="I2642" s="4" t="str">
        <f t="shared" si="459"/>
        <v>0</v>
      </c>
      <c r="J2642" s="4" t="str">
        <f t="shared" si="460"/>
        <v>00</v>
      </c>
      <c r="K2642" s="4" t="str">
        <f t="shared" si="461"/>
        <v>000</v>
      </c>
      <c r="L2642" s="55" t="str">
        <f t="shared" si="462"/>
        <v>1911060000000</v>
      </c>
      <c r="M2642" s="105">
        <v>1911060000000</v>
      </c>
      <c r="N2642" s="106" t="s">
        <v>21</v>
      </c>
      <c r="O2642" s="108" t="s">
        <v>4333</v>
      </c>
      <c r="P2642" s="101" t="s">
        <v>36</v>
      </c>
      <c r="Q2642" s="33">
        <v>1910060000000</v>
      </c>
      <c r="R2642" s="33" t="s">
        <v>21</v>
      </c>
      <c r="S2642" s="34" t="s">
        <v>4333</v>
      </c>
      <c r="T2642" s="58" t="s">
        <v>24</v>
      </c>
      <c r="U2642" s="58">
        <v>44927</v>
      </c>
      <c r="V2642" s="58">
        <v>44927</v>
      </c>
      <c r="W2642" s="93" t="s">
        <v>25</v>
      </c>
    </row>
    <row r="2643" spans="1:23" s="5" customFormat="1" ht="27" customHeight="1" x14ac:dyDescent="0.25">
      <c r="A2643" s="99">
        <f t="shared" si="452"/>
        <v>1</v>
      </c>
      <c r="B2643" s="97">
        <f t="array" aca="1" ref="B2643" ca="1">IF(AND(MAX(IF(L2642:L3648=L2643,U2642:U3648))=U2643,V2643&lt;=B$1),M2643,"-")</f>
        <v>1911061000000</v>
      </c>
      <c r="C2643" s="4">
        <f t="shared" si="453"/>
        <v>1</v>
      </c>
      <c r="D2643" s="4" t="str">
        <f t="shared" si="454"/>
        <v>9</v>
      </c>
      <c r="E2643" s="4" t="str">
        <f t="shared" si="455"/>
        <v>1</v>
      </c>
      <c r="F2643" s="4" t="str">
        <f t="shared" si="456"/>
        <v>1</v>
      </c>
      <c r="G2643" s="4" t="str">
        <f t="shared" si="457"/>
        <v>06</v>
      </c>
      <c r="H2643" s="4" t="str">
        <f t="shared" si="458"/>
        <v>1</v>
      </c>
      <c r="I2643" s="4" t="str">
        <f t="shared" si="459"/>
        <v>0</v>
      </c>
      <c r="J2643" s="4" t="str">
        <f t="shared" si="460"/>
        <v>00</v>
      </c>
      <c r="K2643" s="4" t="str">
        <f t="shared" si="461"/>
        <v>000</v>
      </c>
      <c r="L2643" s="55" t="str">
        <f t="shared" si="462"/>
        <v>1911061000000</v>
      </c>
      <c r="M2643" s="105">
        <v>1911061000000</v>
      </c>
      <c r="N2643" s="106" t="s">
        <v>21</v>
      </c>
      <c r="O2643" s="108" t="s">
        <v>4334</v>
      </c>
      <c r="P2643" s="101" t="s">
        <v>36</v>
      </c>
      <c r="Q2643" s="33">
        <v>1910061000000</v>
      </c>
      <c r="R2643" s="33" t="s">
        <v>21</v>
      </c>
      <c r="S2643" s="34" t="s">
        <v>4334</v>
      </c>
      <c r="T2643" s="58" t="s">
        <v>24</v>
      </c>
      <c r="U2643" s="58">
        <v>44927</v>
      </c>
      <c r="V2643" s="58">
        <v>44927</v>
      </c>
      <c r="W2643" s="93" t="s">
        <v>25</v>
      </c>
    </row>
    <row r="2644" spans="1:23" s="5" customFormat="1" ht="27" customHeight="1" x14ac:dyDescent="0.25">
      <c r="A2644" s="99">
        <f t="shared" si="452"/>
        <v>1</v>
      </c>
      <c r="B2644" s="97">
        <f t="array" aca="1" ref="B2644" ca="1">IF(AND(MAX(IF(L2643:L3649=L2644,U2643:U3649))=U2644,V2644&lt;=B$1),M2644,"-")</f>
        <v>1911061100000</v>
      </c>
      <c r="C2644" s="4">
        <f t="shared" si="453"/>
        <v>1</v>
      </c>
      <c r="D2644" s="4" t="str">
        <f t="shared" si="454"/>
        <v>9</v>
      </c>
      <c r="E2644" s="4" t="str">
        <f t="shared" si="455"/>
        <v>1</v>
      </c>
      <c r="F2644" s="4" t="str">
        <f t="shared" si="456"/>
        <v>1</v>
      </c>
      <c r="G2644" s="4" t="str">
        <f t="shared" si="457"/>
        <v>06</v>
      </c>
      <c r="H2644" s="4" t="str">
        <f t="shared" si="458"/>
        <v>1</v>
      </c>
      <c r="I2644" s="4" t="str">
        <f t="shared" si="459"/>
        <v>1</v>
      </c>
      <c r="J2644" s="4" t="str">
        <f t="shared" si="460"/>
        <v>00</v>
      </c>
      <c r="K2644" s="4" t="str">
        <f t="shared" si="461"/>
        <v>000</v>
      </c>
      <c r="L2644" s="55" t="str">
        <f t="shared" si="462"/>
        <v>1911061100000</v>
      </c>
      <c r="M2644" s="105">
        <v>1911061100000</v>
      </c>
      <c r="N2644" s="106" t="s">
        <v>21</v>
      </c>
      <c r="O2644" s="108" t="s">
        <v>4335</v>
      </c>
      <c r="P2644" s="101" t="s">
        <v>36</v>
      </c>
      <c r="Q2644" s="33">
        <v>1910061100000</v>
      </c>
      <c r="R2644" s="33" t="s">
        <v>21</v>
      </c>
      <c r="S2644" s="34" t="s">
        <v>4336</v>
      </c>
      <c r="T2644" s="58" t="s">
        <v>24</v>
      </c>
      <c r="U2644" s="58">
        <v>44927</v>
      </c>
      <c r="V2644" s="58">
        <v>44927</v>
      </c>
      <c r="W2644" s="93" t="s">
        <v>25</v>
      </c>
    </row>
    <row r="2645" spans="1:23" s="5" customFormat="1" ht="27" customHeight="1" x14ac:dyDescent="0.25">
      <c r="A2645" s="99">
        <f t="shared" si="452"/>
        <v>1</v>
      </c>
      <c r="B2645" s="97">
        <f t="array" aca="1" ref="B2645" ca="1">IF(AND(MAX(IF(L2644:L3650=L2645,U2644:U3650))=U2645,V2645&lt;=B$1),M2645,"-")</f>
        <v>1911061101000</v>
      </c>
      <c r="C2645" s="4">
        <f t="shared" si="453"/>
        <v>1</v>
      </c>
      <c r="D2645" s="4" t="str">
        <f t="shared" si="454"/>
        <v>9</v>
      </c>
      <c r="E2645" s="4" t="str">
        <f t="shared" si="455"/>
        <v>1</v>
      </c>
      <c r="F2645" s="4" t="str">
        <f t="shared" si="456"/>
        <v>1</v>
      </c>
      <c r="G2645" s="4" t="str">
        <f t="shared" si="457"/>
        <v>06</v>
      </c>
      <c r="H2645" s="4" t="str">
        <f t="shared" si="458"/>
        <v>1</v>
      </c>
      <c r="I2645" s="4" t="str">
        <f t="shared" si="459"/>
        <v>1</v>
      </c>
      <c r="J2645" s="4" t="str">
        <f t="shared" si="460"/>
        <v>01</v>
      </c>
      <c r="K2645" s="4" t="str">
        <f t="shared" si="461"/>
        <v>000</v>
      </c>
      <c r="L2645" s="55" t="str">
        <f t="shared" si="462"/>
        <v>1911061101000</v>
      </c>
      <c r="M2645" s="105">
        <v>1911061101000</v>
      </c>
      <c r="N2645" s="106" t="s">
        <v>40</v>
      </c>
      <c r="O2645" s="108" t="s">
        <v>4337</v>
      </c>
      <c r="P2645" s="101" t="s">
        <v>36</v>
      </c>
      <c r="Q2645" s="33">
        <v>1910061101000</v>
      </c>
      <c r="R2645" s="33" t="s">
        <v>40</v>
      </c>
      <c r="S2645" s="34" t="s">
        <v>4336</v>
      </c>
      <c r="T2645" s="58" t="s">
        <v>24</v>
      </c>
      <c r="U2645" s="58">
        <v>44927</v>
      </c>
      <c r="V2645" s="58">
        <v>44927</v>
      </c>
      <c r="W2645" s="93" t="s">
        <v>25</v>
      </c>
    </row>
    <row r="2646" spans="1:23" s="5" customFormat="1" ht="27" customHeight="1" x14ac:dyDescent="0.25">
      <c r="A2646" s="99">
        <f t="shared" si="452"/>
        <v>1</v>
      </c>
      <c r="B2646" s="97">
        <f t="array" aca="1" ref="B2646" ca="1">IF(AND(MAX(IF(L2645:L3651=L2646,U2645:U3651))=U2646,V2646&lt;=B$1),M2646,"-")</f>
        <v>1911061200000</v>
      </c>
      <c r="C2646" s="4">
        <f t="shared" si="453"/>
        <v>1</v>
      </c>
      <c r="D2646" s="4" t="str">
        <f t="shared" si="454"/>
        <v>9</v>
      </c>
      <c r="E2646" s="4" t="str">
        <f t="shared" si="455"/>
        <v>1</v>
      </c>
      <c r="F2646" s="4" t="str">
        <f t="shared" si="456"/>
        <v>1</v>
      </c>
      <c r="G2646" s="4" t="str">
        <f t="shared" si="457"/>
        <v>06</v>
      </c>
      <c r="H2646" s="4" t="str">
        <f t="shared" si="458"/>
        <v>1</v>
      </c>
      <c r="I2646" s="4" t="str">
        <f t="shared" si="459"/>
        <v>2</v>
      </c>
      <c r="J2646" s="4" t="str">
        <f t="shared" si="460"/>
        <v>00</v>
      </c>
      <c r="K2646" s="4" t="str">
        <f t="shared" si="461"/>
        <v>000</v>
      </c>
      <c r="L2646" s="55" t="str">
        <f t="shared" si="462"/>
        <v>1911061200000</v>
      </c>
      <c r="M2646" s="105">
        <v>1911061200000</v>
      </c>
      <c r="N2646" s="106" t="s">
        <v>21</v>
      </c>
      <c r="O2646" s="108" t="s">
        <v>4338</v>
      </c>
      <c r="P2646" s="101" t="s">
        <v>36</v>
      </c>
      <c r="Q2646" s="33">
        <v>1910061200000</v>
      </c>
      <c r="R2646" s="33" t="s">
        <v>21</v>
      </c>
      <c r="S2646" s="34" t="s">
        <v>4339</v>
      </c>
      <c r="T2646" s="58" t="s">
        <v>24</v>
      </c>
      <c r="U2646" s="58">
        <v>44927</v>
      </c>
      <c r="V2646" s="58">
        <v>44927</v>
      </c>
      <c r="W2646" s="93" t="s">
        <v>25</v>
      </c>
    </row>
    <row r="2647" spans="1:23" s="5" customFormat="1" ht="27" customHeight="1" x14ac:dyDescent="0.25">
      <c r="A2647" s="99">
        <f t="shared" si="452"/>
        <v>1</v>
      </c>
      <c r="B2647" s="97">
        <f t="array" aca="1" ref="B2647" ca="1">IF(AND(MAX(IF(L2646:L3652=L2647,U2646:U3652))=U2647,V2647&lt;=B$1),M2647,"-")</f>
        <v>1911061201000</v>
      </c>
      <c r="C2647" s="4">
        <f t="shared" si="453"/>
        <v>1</v>
      </c>
      <c r="D2647" s="4" t="str">
        <f t="shared" si="454"/>
        <v>9</v>
      </c>
      <c r="E2647" s="4" t="str">
        <f t="shared" si="455"/>
        <v>1</v>
      </c>
      <c r="F2647" s="4" t="str">
        <f t="shared" si="456"/>
        <v>1</v>
      </c>
      <c r="G2647" s="4" t="str">
        <f t="shared" si="457"/>
        <v>06</v>
      </c>
      <c r="H2647" s="4" t="str">
        <f t="shared" si="458"/>
        <v>1</v>
      </c>
      <c r="I2647" s="4" t="str">
        <f t="shared" si="459"/>
        <v>2</v>
      </c>
      <c r="J2647" s="4" t="str">
        <f t="shared" si="460"/>
        <v>01</v>
      </c>
      <c r="K2647" s="4" t="str">
        <f t="shared" si="461"/>
        <v>000</v>
      </c>
      <c r="L2647" s="55" t="str">
        <f t="shared" si="462"/>
        <v>1911061201000</v>
      </c>
      <c r="M2647" s="105">
        <v>1911061201000</v>
      </c>
      <c r="N2647" s="106" t="s">
        <v>40</v>
      </c>
      <c r="O2647" s="108" t="s">
        <v>4340</v>
      </c>
      <c r="P2647" s="101" t="s">
        <v>36</v>
      </c>
      <c r="Q2647" s="33">
        <v>1910061201000</v>
      </c>
      <c r="R2647" s="33" t="s">
        <v>40</v>
      </c>
      <c r="S2647" s="34" t="s">
        <v>4339</v>
      </c>
      <c r="T2647" s="58" t="s">
        <v>24</v>
      </c>
      <c r="U2647" s="58">
        <v>44927</v>
      </c>
      <c r="V2647" s="58">
        <v>44927</v>
      </c>
      <c r="W2647" s="93" t="s">
        <v>25</v>
      </c>
    </row>
    <row r="2648" spans="1:23" s="5" customFormat="1" ht="27" customHeight="1" x14ac:dyDescent="0.25">
      <c r="A2648" s="99">
        <f t="shared" si="452"/>
        <v>1</v>
      </c>
      <c r="B2648" s="97">
        <f t="array" aca="1" ref="B2648" ca="1">IF(AND(MAX(IF(L2647:L3653=L2648,U2647:U3653))=U2648,V2648&lt;=B$1),M2648,"-")</f>
        <v>1911061300000</v>
      </c>
      <c r="C2648" s="4">
        <f t="shared" si="453"/>
        <v>1</v>
      </c>
      <c r="D2648" s="4" t="str">
        <f t="shared" si="454"/>
        <v>9</v>
      </c>
      <c r="E2648" s="4" t="str">
        <f t="shared" si="455"/>
        <v>1</v>
      </c>
      <c r="F2648" s="4" t="str">
        <f t="shared" si="456"/>
        <v>1</v>
      </c>
      <c r="G2648" s="4" t="str">
        <f t="shared" si="457"/>
        <v>06</v>
      </c>
      <c r="H2648" s="4" t="str">
        <f t="shared" si="458"/>
        <v>1</v>
      </c>
      <c r="I2648" s="4" t="str">
        <f t="shared" si="459"/>
        <v>3</v>
      </c>
      <c r="J2648" s="4" t="str">
        <f t="shared" si="460"/>
        <v>00</v>
      </c>
      <c r="K2648" s="4" t="str">
        <f t="shared" si="461"/>
        <v>000</v>
      </c>
      <c r="L2648" s="55" t="str">
        <f t="shared" si="462"/>
        <v>1911061300000</v>
      </c>
      <c r="M2648" s="105">
        <v>1911061300000</v>
      </c>
      <c r="N2648" s="106" t="s">
        <v>21</v>
      </c>
      <c r="O2648" s="108" t="s">
        <v>4341</v>
      </c>
      <c r="P2648" s="101" t="s">
        <v>107</v>
      </c>
      <c r="Q2648" s="33" t="s">
        <v>25</v>
      </c>
      <c r="R2648" s="33" t="s">
        <v>25</v>
      </c>
      <c r="S2648" s="34" t="s">
        <v>25</v>
      </c>
      <c r="T2648" s="58" t="s">
        <v>605</v>
      </c>
      <c r="U2648" s="58">
        <v>45700</v>
      </c>
      <c r="V2648" s="58">
        <v>45700</v>
      </c>
      <c r="W2648" s="93" t="s">
        <v>25</v>
      </c>
    </row>
    <row r="2649" spans="1:23" s="5" customFormat="1" ht="27" customHeight="1" x14ac:dyDescent="0.25">
      <c r="A2649" s="99">
        <f t="shared" si="452"/>
        <v>1</v>
      </c>
      <c r="B2649" s="97">
        <f t="array" aca="1" ref="B2649" ca="1">IF(AND(MAX(IF(L2648:L3654=L2649,U2648:U3654))=U2649,V2649&lt;=B$1),M2649,"-")</f>
        <v>1911061301000</v>
      </c>
      <c r="C2649" s="4">
        <f t="shared" si="453"/>
        <v>1</v>
      </c>
      <c r="D2649" s="4" t="str">
        <f t="shared" si="454"/>
        <v>9</v>
      </c>
      <c r="E2649" s="4" t="str">
        <f t="shared" si="455"/>
        <v>1</v>
      </c>
      <c r="F2649" s="4" t="str">
        <f t="shared" si="456"/>
        <v>1</v>
      </c>
      <c r="G2649" s="4" t="str">
        <f t="shared" si="457"/>
        <v>06</v>
      </c>
      <c r="H2649" s="4" t="str">
        <f t="shared" si="458"/>
        <v>1</v>
      </c>
      <c r="I2649" s="4" t="str">
        <f t="shared" si="459"/>
        <v>3</v>
      </c>
      <c r="J2649" s="4" t="str">
        <f t="shared" si="460"/>
        <v>01</v>
      </c>
      <c r="K2649" s="4" t="str">
        <f t="shared" si="461"/>
        <v>000</v>
      </c>
      <c r="L2649" s="55" t="str">
        <f t="shared" si="462"/>
        <v>1911061301000</v>
      </c>
      <c r="M2649" s="105">
        <v>1911061301000</v>
      </c>
      <c r="N2649" s="106" t="s">
        <v>40</v>
      </c>
      <c r="O2649" s="108" t="s">
        <v>4342</v>
      </c>
      <c r="P2649" s="101" t="s">
        <v>107</v>
      </c>
      <c r="Q2649" s="33" t="s">
        <v>25</v>
      </c>
      <c r="R2649" s="33" t="s">
        <v>25</v>
      </c>
      <c r="S2649" s="34" t="s">
        <v>25</v>
      </c>
      <c r="T2649" s="58" t="s">
        <v>605</v>
      </c>
      <c r="U2649" s="58">
        <v>45700</v>
      </c>
      <c r="V2649" s="58">
        <v>45700</v>
      </c>
      <c r="W2649" s="93" t="s">
        <v>25</v>
      </c>
    </row>
    <row r="2650" spans="1:23" s="5" customFormat="1" ht="27" customHeight="1" x14ac:dyDescent="0.25">
      <c r="A2650" s="99">
        <f t="shared" si="452"/>
        <v>1</v>
      </c>
      <c r="B2650" s="97">
        <f t="array" aca="1" ref="B2650" ca="1">IF(AND(MAX(IF(L2649:L3655=L2650,U2649:U3655))=U2650,V2650&lt;=B$1),M2650,"-")</f>
        <v>1911062000000</v>
      </c>
      <c r="C2650" s="4">
        <f t="shared" si="453"/>
        <v>1</v>
      </c>
      <c r="D2650" s="4" t="str">
        <f t="shared" si="454"/>
        <v>9</v>
      </c>
      <c r="E2650" s="4" t="str">
        <f t="shared" si="455"/>
        <v>1</v>
      </c>
      <c r="F2650" s="4" t="str">
        <f t="shared" si="456"/>
        <v>1</v>
      </c>
      <c r="G2650" s="4" t="str">
        <f t="shared" si="457"/>
        <v>06</v>
      </c>
      <c r="H2650" s="4" t="str">
        <f t="shared" si="458"/>
        <v>2</v>
      </c>
      <c r="I2650" s="4" t="str">
        <f t="shared" si="459"/>
        <v>0</v>
      </c>
      <c r="J2650" s="4" t="str">
        <f t="shared" si="460"/>
        <v>00</v>
      </c>
      <c r="K2650" s="4" t="str">
        <f t="shared" si="461"/>
        <v>000</v>
      </c>
      <c r="L2650" s="55" t="str">
        <f t="shared" si="462"/>
        <v>1911062000000</v>
      </c>
      <c r="M2650" s="105">
        <v>1911062000000</v>
      </c>
      <c r="N2650" s="106" t="s">
        <v>21</v>
      </c>
      <c r="O2650" s="108" t="s">
        <v>4343</v>
      </c>
      <c r="P2650" s="101" t="s">
        <v>36</v>
      </c>
      <c r="Q2650" s="33">
        <v>1910062000000</v>
      </c>
      <c r="R2650" s="33" t="s">
        <v>21</v>
      </c>
      <c r="S2650" s="34" t="s">
        <v>4343</v>
      </c>
      <c r="T2650" s="58" t="s">
        <v>24</v>
      </c>
      <c r="U2650" s="58">
        <v>44927</v>
      </c>
      <c r="V2650" s="58">
        <v>44927</v>
      </c>
      <c r="W2650" s="93" t="s">
        <v>25</v>
      </c>
    </row>
    <row r="2651" spans="1:23" s="5" customFormat="1" ht="27" customHeight="1" x14ac:dyDescent="0.25">
      <c r="A2651" s="99">
        <f t="shared" si="452"/>
        <v>1</v>
      </c>
      <c r="B2651" s="97">
        <f t="array" aca="1" ref="B2651" ca="1">IF(AND(MAX(IF(L2650:L3656=L2651,U2650:U3656))=U2651,V2651&lt;=B$1),M2651,"-")</f>
        <v>1911070000000</v>
      </c>
      <c r="C2651" s="4">
        <f t="shared" si="453"/>
        <v>1</v>
      </c>
      <c r="D2651" s="4" t="str">
        <f t="shared" si="454"/>
        <v>9</v>
      </c>
      <c r="E2651" s="4" t="str">
        <f t="shared" si="455"/>
        <v>1</v>
      </c>
      <c r="F2651" s="4" t="str">
        <f t="shared" si="456"/>
        <v>1</v>
      </c>
      <c r="G2651" s="4" t="str">
        <f t="shared" si="457"/>
        <v>07</v>
      </c>
      <c r="H2651" s="4" t="str">
        <f t="shared" si="458"/>
        <v>0</v>
      </c>
      <c r="I2651" s="4" t="str">
        <f t="shared" si="459"/>
        <v>0</v>
      </c>
      <c r="J2651" s="4" t="str">
        <f t="shared" si="460"/>
        <v>00</v>
      </c>
      <c r="K2651" s="4" t="str">
        <f t="shared" si="461"/>
        <v>000</v>
      </c>
      <c r="L2651" s="55" t="str">
        <f t="shared" si="462"/>
        <v>1911070000000</v>
      </c>
      <c r="M2651" s="105">
        <v>1911070000000</v>
      </c>
      <c r="N2651" s="106" t="s">
        <v>21</v>
      </c>
      <c r="O2651" s="108" t="s">
        <v>4344</v>
      </c>
      <c r="P2651" s="101" t="s">
        <v>36</v>
      </c>
      <c r="Q2651" s="33">
        <v>1910070000000</v>
      </c>
      <c r="R2651" s="33" t="s">
        <v>21</v>
      </c>
      <c r="S2651" s="34" t="s">
        <v>4344</v>
      </c>
      <c r="T2651" s="58" t="s">
        <v>24</v>
      </c>
      <c r="U2651" s="58">
        <v>44927</v>
      </c>
      <c r="V2651" s="58">
        <v>44927</v>
      </c>
      <c r="W2651" s="93" t="s">
        <v>25</v>
      </c>
    </row>
    <row r="2652" spans="1:23" s="5" customFormat="1" ht="27" customHeight="1" x14ac:dyDescent="0.25">
      <c r="A2652" s="99">
        <f t="shared" si="452"/>
        <v>1</v>
      </c>
      <c r="B2652" s="97">
        <f t="array" aca="1" ref="B2652" ca="1">IF(AND(MAX(IF(L2651:L3657=L2652,U2651:U3657))=U2652,V2652&lt;=B$1),M2652,"-")</f>
        <v>1911080000000</v>
      </c>
      <c r="C2652" s="4">
        <f t="shared" si="453"/>
        <v>1</v>
      </c>
      <c r="D2652" s="4" t="str">
        <f t="shared" si="454"/>
        <v>9</v>
      </c>
      <c r="E2652" s="4" t="str">
        <f t="shared" si="455"/>
        <v>1</v>
      </c>
      <c r="F2652" s="4" t="str">
        <f t="shared" si="456"/>
        <v>1</v>
      </c>
      <c r="G2652" s="4" t="str">
        <f t="shared" si="457"/>
        <v>08</v>
      </c>
      <c r="H2652" s="4" t="str">
        <f t="shared" si="458"/>
        <v>0</v>
      </c>
      <c r="I2652" s="4" t="str">
        <f t="shared" si="459"/>
        <v>0</v>
      </c>
      <c r="J2652" s="4" t="str">
        <f t="shared" si="460"/>
        <v>00</v>
      </c>
      <c r="K2652" s="4" t="str">
        <f t="shared" si="461"/>
        <v>000</v>
      </c>
      <c r="L2652" s="55" t="str">
        <f t="shared" si="462"/>
        <v>1911080000000</v>
      </c>
      <c r="M2652" s="105">
        <v>1911080000000</v>
      </c>
      <c r="N2652" s="106" t="s">
        <v>21</v>
      </c>
      <c r="O2652" s="108" t="s">
        <v>4345</v>
      </c>
      <c r="P2652" s="101" t="s">
        <v>36</v>
      </c>
      <c r="Q2652" s="33">
        <v>1910080000000</v>
      </c>
      <c r="R2652" s="33" t="s">
        <v>21</v>
      </c>
      <c r="S2652" s="34" t="s">
        <v>4345</v>
      </c>
      <c r="T2652" s="58" t="s">
        <v>24</v>
      </c>
      <c r="U2652" s="58">
        <v>44927</v>
      </c>
      <c r="V2652" s="58">
        <v>44927</v>
      </c>
      <c r="W2652" s="93" t="s">
        <v>25</v>
      </c>
    </row>
    <row r="2653" spans="1:23" s="5" customFormat="1" ht="27" customHeight="1" x14ac:dyDescent="0.25">
      <c r="A2653" s="99">
        <f t="shared" si="452"/>
        <v>1</v>
      </c>
      <c r="B2653" s="97">
        <f t="array" aca="1" ref="B2653" ca="1">IF(AND(MAX(IF(L2652:L3658=L2653,U2652:U3658))=U2653,V2653&lt;=B$1),M2653,"-")</f>
        <v>1911080100000</v>
      </c>
      <c r="C2653" s="4">
        <f t="shared" si="453"/>
        <v>1</v>
      </c>
      <c r="D2653" s="4" t="str">
        <f t="shared" si="454"/>
        <v>9</v>
      </c>
      <c r="E2653" s="4" t="str">
        <f t="shared" si="455"/>
        <v>1</v>
      </c>
      <c r="F2653" s="4" t="str">
        <f t="shared" si="456"/>
        <v>1</v>
      </c>
      <c r="G2653" s="4" t="str">
        <f t="shared" si="457"/>
        <v>08</v>
      </c>
      <c r="H2653" s="4" t="str">
        <f t="shared" si="458"/>
        <v>0</v>
      </c>
      <c r="I2653" s="4" t="str">
        <f t="shared" si="459"/>
        <v>1</v>
      </c>
      <c r="J2653" s="4" t="str">
        <f t="shared" si="460"/>
        <v>00</v>
      </c>
      <c r="K2653" s="4" t="str">
        <f t="shared" si="461"/>
        <v>000</v>
      </c>
      <c r="L2653" s="55" t="str">
        <f t="shared" si="462"/>
        <v>1911080100000</v>
      </c>
      <c r="M2653" s="105">
        <v>1911080100000</v>
      </c>
      <c r="N2653" s="106" t="s">
        <v>21</v>
      </c>
      <c r="O2653" s="108" t="s">
        <v>4346</v>
      </c>
      <c r="P2653" s="101" t="s">
        <v>36</v>
      </c>
      <c r="Q2653" s="33">
        <v>1910081100000</v>
      </c>
      <c r="R2653" s="33" t="s">
        <v>21</v>
      </c>
      <c r="S2653" s="34" t="s">
        <v>4347</v>
      </c>
      <c r="T2653" s="58" t="s">
        <v>24</v>
      </c>
      <c r="U2653" s="58">
        <v>44927</v>
      </c>
      <c r="V2653" s="58">
        <v>44927</v>
      </c>
      <c r="W2653" s="93" t="s">
        <v>25</v>
      </c>
    </row>
    <row r="2654" spans="1:23" s="5" customFormat="1" ht="27" customHeight="1" x14ac:dyDescent="0.25">
      <c r="A2654" s="99">
        <f t="shared" si="452"/>
        <v>1</v>
      </c>
      <c r="B2654" s="97">
        <f t="array" aca="1" ref="B2654" ca="1">IF(AND(MAX(IF(L2653:L3659=L2654,U2653:U3659))=U2654,V2654&lt;=B$1),M2654,"-")</f>
        <v>1911080101000</v>
      </c>
      <c r="C2654" s="4">
        <f t="shared" si="453"/>
        <v>1</v>
      </c>
      <c r="D2654" s="4" t="str">
        <f t="shared" si="454"/>
        <v>9</v>
      </c>
      <c r="E2654" s="4" t="str">
        <f t="shared" si="455"/>
        <v>1</v>
      </c>
      <c r="F2654" s="4" t="str">
        <f t="shared" si="456"/>
        <v>1</v>
      </c>
      <c r="G2654" s="4" t="str">
        <f t="shared" si="457"/>
        <v>08</v>
      </c>
      <c r="H2654" s="4" t="str">
        <f t="shared" si="458"/>
        <v>0</v>
      </c>
      <c r="I2654" s="4" t="str">
        <f t="shared" si="459"/>
        <v>1</v>
      </c>
      <c r="J2654" s="4" t="str">
        <f t="shared" si="460"/>
        <v>01</v>
      </c>
      <c r="K2654" s="4" t="str">
        <f t="shared" si="461"/>
        <v>000</v>
      </c>
      <c r="L2654" s="55" t="str">
        <f t="shared" si="462"/>
        <v>1911080101000</v>
      </c>
      <c r="M2654" s="105">
        <v>1911080101000</v>
      </c>
      <c r="N2654" s="106" t="s">
        <v>40</v>
      </c>
      <c r="O2654" s="108" t="s">
        <v>4348</v>
      </c>
      <c r="P2654" s="101" t="s">
        <v>36</v>
      </c>
      <c r="Q2654" s="33">
        <v>1910081101000</v>
      </c>
      <c r="R2654" s="33" t="s">
        <v>40</v>
      </c>
      <c r="S2654" s="34" t="s">
        <v>4349</v>
      </c>
      <c r="T2654" s="58" t="s">
        <v>24</v>
      </c>
      <c r="U2654" s="58">
        <v>44927</v>
      </c>
      <c r="V2654" s="58">
        <v>44927</v>
      </c>
      <c r="W2654" s="93" t="s">
        <v>25</v>
      </c>
    </row>
    <row r="2655" spans="1:23" s="5" customFormat="1" ht="27" customHeight="1" x14ac:dyDescent="0.25">
      <c r="A2655" s="99">
        <f t="shared" si="452"/>
        <v>1</v>
      </c>
      <c r="B2655" s="97">
        <f t="array" aca="1" ref="B2655" ca="1">IF(AND(MAX(IF(L2654:L3660=L2655,U2654:U3660))=U2655,V2655&lt;=B$1),M2655,"-")</f>
        <v>1911080200000</v>
      </c>
      <c r="C2655" s="4">
        <f t="shared" si="453"/>
        <v>1</v>
      </c>
      <c r="D2655" s="4" t="str">
        <f t="shared" si="454"/>
        <v>9</v>
      </c>
      <c r="E2655" s="4" t="str">
        <f t="shared" si="455"/>
        <v>1</v>
      </c>
      <c r="F2655" s="4" t="str">
        <f t="shared" si="456"/>
        <v>1</v>
      </c>
      <c r="G2655" s="4" t="str">
        <f t="shared" si="457"/>
        <v>08</v>
      </c>
      <c r="H2655" s="4" t="str">
        <f t="shared" si="458"/>
        <v>0</v>
      </c>
      <c r="I2655" s="4" t="str">
        <f t="shared" si="459"/>
        <v>2</v>
      </c>
      <c r="J2655" s="4" t="str">
        <f t="shared" si="460"/>
        <v>00</v>
      </c>
      <c r="K2655" s="4" t="str">
        <f t="shared" si="461"/>
        <v>000</v>
      </c>
      <c r="L2655" s="55" t="str">
        <f t="shared" si="462"/>
        <v>1911080200000</v>
      </c>
      <c r="M2655" s="105">
        <v>1911080200000</v>
      </c>
      <c r="N2655" s="106" t="s">
        <v>21</v>
      </c>
      <c r="O2655" s="108" t="s">
        <v>4350</v>
      </c>
      <c r="P2655" s="101" t="s">
        <v>36</v>
      </c>
      <c r="Q2655" s="33">
        <v>1910081200000</v>
      </c>
      <c r="R2655" s="33" t="s">
        <v>21</v>
      </c>
      <c r="S2655" s="34" t="s">
        <v>4351</v>
      </c>
      <c r="T2655" s="58" t="s">
        <v>24</v>
      </c>
      <c r="U2655" s="58">
        <v>44927</v>
      </c>
      <c r="V2655" s="58">
        <v>44927</v>
      </c>
      <c r="W2655" s="93" t="s">
        <v>25</v>
      </c>
    </row>
    <row r="2656" spans="1:23" s="5" customFormat="1" ht="27" customHeight="1" x14ac:dyDescent="0.25">
      <c r="A2656" s="99">
        <f t="shared" si="452"/>
        <v>1</v>
      </c>
      <c r="B2656" s="97">
        <f t="array" aca="1" ref="B2656" ca="1">IF(AND(MAX(IF(L2655:L3661=L2656,U2655:U3661))=U2656,V2656&lt;=B$1),M2656,"-")</f>
        <v>1911080201000</v>
      </c>
      <c r="C2656" s="4">
        <f t="shared" si="453"/>
        <v>1</v>
      </c>
      <c r="D2656" s="4" t="str">
        <f t="shared" si="454"/>
        <v>9</v>
      </c>
      <c r="E2656" s="4" t="str">
        <f t="shared" si="455"/>
        <v>1</v>
      </c>
      <c r="F2656" s="4" t="str">
        <f t="shared" si="456"/>
        <v>1</v>
      </c>
      <c r="G2656" s="4" t="str">
        <f t="shared" si="457"/>
        <v>08</v>
      </c>
      <c r="H2656" s="4" t="str">
        <f t="shared" si="458"/>
        <v>0</v>
      </c>
      <c r="I2656" s="4" t="str">
        <f t="shared" si="459"/>
        <v>2</v>
      </c>
      <c r="J2656" s="4" t="str">
        <f t="shared" si="460"/>
        <v>01</v>
      </c>
      <c r="K2656" s="4" t="str">
        <f t="shared" si="461"/>
        <v>000</v>
      </c>
      <c r="L2656" s="55" t="str">
        <f t="shared" si="462"/>
        <v>1911080201000</v>
      </c>
      <c r="M2656" s="105">
        <v>1911080201000</v>
      </c>
      <c r="N2656" s="106" t="s">
        <v>40</v>
      </c>
      <c r="O2656" s="108" t="s">
        <v>4352</v>
      </c>
      <c r="P2656" s="101" t="s">
        <v>36</v>
      </c>
      <c r="Q2656" s="33">
        <v>1910081201000</v>
      </c>
      <c r="R2656" s="33" t="s">
        <v>40</v>
      </c>
      <c r="S2656" s="34" t="s">
        <v>4353</v>
      </c>
      <c r="T2656" s="58" t="s">
        <v>24</v>
      </c>
      <c r="U2656" s="58">
        <v>44927</v>
      </c>
      <c r="V2656" s="58">
        <v>44927</v>
      </c>
      <c r="W2656" s="93" t="s">
        <v>25</v>
      </c>
    </row>
    <row r="2657" spans="1:23" s="5" customFormat="1" ht="27" customHeight="1" x14ac:dyDescent="0.25">
      <c r="A2657" s="99">
        <f t="shared" si="452"/>
        <v>1</v>
      </c>
      <c r="B2657" s="97">
        <f t="array" aca="1" ref="B2657" ca="1">IF(AND(MAX(IF(L2656:L3662=L2657,U2656:U3662))=U2657,V2657&lt;=B$1),M2657,"-")</f>
        <v>1911080300000</v>
      </c>
      <c r="C2657" s="4">
        <f t="shared" si="453"/>
        <v>1</v>
      </c>
      <c r="D2657" s="4" t="str">
        <f t="shared" si="454"/>
        <v>9</v>
      </c>
      <c r="E2657" s="4" t="str">
        <f t="shared" si="455"/>
        <v>1</v>
      </c>
      <c r="F2657" s="4" t="str">
        <f t="shared" si="456"/>
        <v>1</v>
      </c>
      <c r="G2657" s="4" t="str">
        <f t="shared" si="457"/>
        <v>08</v>
      </c>
      <c r="H2657" s="4" t="str">
        <f t="shared" si="458"/>
        <v>0</v>
      </c>
      <c r="I2657" s="4" t="str">
        <f t="shared" si="459"/>
        <v>3</v>
      </c>
      <c r="J2657" s="4" t="str">
        <f t="shared" si="460"/>
        <v>00</v>
      </c>
      <c r="K2657" s="4" t="str">
        <f t="shared" si="461"/>
        <v>000</v>
      </c>
      <c r="L2657" s="55" t="str">
        <f t="shared" si="462"/>
        <v>1911080300000</v>
      </c>
      <c r="M2657" s="105">
        <v>1911080300000</v>
      </c>
      <c r="N2657" s="106" t="s">
        <v>21</v>
      </c>
      <c r="O2657" s="108" t="s">
        <v>4354</v>
      </c>
      <c r="P2657" s="101" t="s">
        <v>36</v>
      </c>
      <c r="Q2657" s="33">
        <v>1910081300000</v>
      </c>
      <c r="R2657" s="33" t="s">
        <v>21</v>
      </c>
      <c r="S2657" s="34" t="s">
        <v>4355</v>
      </c>
      <c r="T2657" s="58" t="s">
        <v>24</v>
      </c>
      <c r="U2657" s="58">
        <v>44927</v>
      </c>
      <c r="V2657" s="58">
        <v>44927</v>
      </c>
      <c r="W2657" s="93" t="s">
        <v>25</v>
      </c>
    </row>
    <row r="2658" spans="1:23" s="5" customFormat="1" ht="27" customHeight="1" x14ac:dyDescent="0.25">
      <c r="A2658" s="99">
        <f t="shared" si="452"/>
        <v>1</v>
      </c>
      <c r="B2658" s="97">
        <f t="array" aca="1" ref="B2658" ca="1">IF(AND(MAX(IF(L2657:L3663=L2658,U2657:U3663))=U2658,V2658&lt;=B$1),M2658,"-")</f>
        <v>1911080301000</v>
      </c>
      <c r="C2658" s="4">
        <f t="shared" si="453"/>
        <v>1</v>
      </c>
      <c r="D2658" s="4" t="str">
        <f t="shared" si="454"/>
        <v>9</v>
      </c>
      <c r="E2658" s="4" t="str">
        <f t="shared" si="455"/>
        <v>1</v>
      </c>
      <c r="F2658" s="4" t="str">
        <f t="shared" si="456"/>
        <v>1</v>
      </c>
      <c r="G2658" s="4" t="str">
        <f t="shared" si="457"/>
        <v>08</v>
      </c>
      <c r="H2658" s="4" t="str">
        <f t="shared" si="458"/>
        <v>0</v>
      </c>
      <c r="I2658" s="4" t="str">
        <f t="shared" si="459"/>
        <v>3</v>
      </c>
      <c r="J2658" s="4" t="str">
        <f t="shared" si="460"/>
        <v>01</v>
      </c>
      <c r="K2658" s="4" t="str">
        <f t="shared" si="461"/>
        <v>000</v>
      </c>
      <c r="L2658" s="55" t="str">
        <f t="shared" si="462"/>
        <v>1911080301000</v>
      </c>
      <c r="M2658" s="105">
        <v>1911080301000</v>
      </c>
      <c r="N2658" s="106" t="s">
        <v>40</v>
      </c>
      <c r="O2658" s="108" t="s">
        <v>4356</v>
      </c>
      <c r="P2658" s="101" t="s">
        <v>36</v>
      </c>
      <c r="Q2658" s="33">
        <v>1910081301000</v>
      </c>
      <c r="R2658" s="33" t="s">
        <v>40</v>
      </c>
      <c r="S2658" s="34" t="s">
        <v>4357</v>
      </c>
      <c r="T2658" s="58" t="s">
        <v>24</v>
      </c>
      <c r="U2658" s="58">
        <v>44927</v>
      </c>
      <c r="V2658" s="58">
        <v>44927</v>
      </c>
      <c r="W2658" s="93" t="s">
        <v>25</v>
      </c>
    </row>
    <row r="2659" spans="1:23" s="5" customFormat="1" ht="27" customHeight="1" x14ac:dyDescent="0.25">
      <c r="A2659" s="99">
        <f t="shared" si="452"/>
        <v>1</v>
      </c>
      <c r="B2659" s="97">
        <f t="array" aca="1" ref="B2659" ca="1">IF(AND(MAX(IF(L2658:L3664=L2659,U2658:U3664))=U2659,V2659&lt;=B$1),M2659,"-")</f>
        <v>1911080400000</v>
      </c>
      <c r="C2659" s="4">
        <f t="shared" si="453"/>
        <v>1</v>
      </c>
      <c r="D2659" s="4" t="str">
        <f t="shared" si="454"/>
        <v>9</v>
      </c>
      <c r="E2659" s="4" t="str">
        <f t="shared" si="455"/>
        <v>1</v>
      </c>
      <c r="F2659" s="4" t="str">
        <f t="shared" si="456"/>
        <v>1</v>
      </c>
      <c r="G2659" s="4" t="str">
        <f t="shared" si="457"/>
        <v>08</v>
      </c>
      <c r="H2659" s="4" t="str">
        <f t="shared" si="458"/>
        <v>0</v>
      </c>
      <c r="I2659" s="4" t="str">
        <f t="shared" si="459"/>
        <v>4</v>
      </c>
      <c r="J2659" s="4" t="str">
        <f t="shared" si="460"/>
        <v>00</v>
      </c>
      <c r="K2659" s="4" t="str">
        <f t="shared" si="461"/>
        <v>000</v>
      </c>
      <c r="L2659" s="55" t="str">
        <f t="shared" si="462"/>
        <v>1911080400000</v>
      </c>
      <c r="M2659" s="105">
        <v>1911080400000</v>
      </c>
      <c r="N2659" s="106" t="s">
        <v>21</v>
      </c>
      <c r="O2659" s="108" t="s">
        <v>4358</v>
      </c>
      <c r="P2659" s="101" t="s">
        <v>36</v>
      </c>
      <c r="Q2659" s="33">
        <v>1910081400000</v>
      </c>
      <c r="R2659" s="33" t="s">
        <v>21</v>
      </c>
      <c r="S2659" s="34" t="s">
        <v>4359</v>
      </c>
      <c r="T2659" s="58" t="s">
        <v>24</v>
      </c>
      <c r="U2659" s="58">
        <v>44927</v>
      </c>
      <c r="V2659" s="58">
        <v>44927</v>
      </c>
      <c r="W2659" s="93" t="s">
        <v>25</v>
      </c>
    </row>
    <row r="2660" spans="1:23" s="5" customFormat="1" ht="27" customHeight="1" x14ac:dyDescent="0.25">
      <c r="A2660" s="99">
        <f t="shared" si="452"/>
        <v>1</v>
      </c>
      <c r="B2660" s="97">
        <f t="array" aca="1" ref="B2660" ca="1">IF(AND(MAX(IF(L2659:L3665=L2660,U2659:U3665))=U2660,V2660&lt;=B$1),M2660,"-")</f>
        <v>1911080401000</v>
      </c>
      <c r="C2660" s="4">
        <f t="shared" si="453"/>
        <v>1</v>
      </c>
      <c r="D2660" s="4" t="str">
        <f t="shared" si="454"/>
        <v>9</v>
      </c>
      <c r="E2660" s="4" t="str">
        <f t="shared" si="455"/>
        <v>1</v>
      </c>
      <c r="F2660" s="4" t="str">
        <f t="shared" si="456"/>
        <v>1</v>
      </c>
      <c r="G2660" s="4" t="str">
        <f t="shared" si="457"/>
        <v>08</v>
      </c>
      <c r="H2660" s="4" t="str">
        <f t="shared" si="458"/>
        <v>0</v>
      </c>
      <c r="I2660" s="4" t="str">
        <f t="shared" si="459"/>
        <v>4</v>
      </c>
      <c r="J2660" s="4" t="str">
        <f t="shared" si="460"/>
        <v>01</v>
      </c>
      <c r="K2660" s="4" t="str">
        <f t="shared" si="461"/>
        <v>000</v>
      </c>
      <c r="L2660" s="55" t="str">
        <f t="shared" si="462"/>
        <v>1911080401000</v>
      </c>
      <c r="M2660" s="105">
        <v>1911080401000</v>
      </c>
      <c r="N2660" s="106" t="s">
        <v>40</v>
      </c>
      <c r="O2660" s="108" t="s">
        <v>4360</v>
      </c>
      <c r="P2660" s="101" t="s">
        <v>36</v>
      </c>
      <c r="Q2660" s="33">
        <v>1910081401000</v>
      </c>
      <c r="R2660" s="33" t="s">
        <v>40</v>
      </c>
      <c r="S2660" s="34" t="s">
        <v>4361</v>
      </c>
      <c r="T2660" s="58" t="s">
        <v>24</v>
      </c>
      <c r="U2660" s="58">
        <v>44927</v>
      </c>
      <c r="V2660" s="58">
        <v>44927</v>
      </c>
      <c r="W2660" s="93" t="s">
        <v>25</v>
      </c>
    </row>
    <row r="2661" spans="1:23" s="5" customFormat="1" ht="27" customHeight="1" x14ac:dyDescent="0.25">
      <c r="A2661" s="99">
        <f t="shared" si="452"/>
        <v>1</v>
      </c>
      <c r="B2661" s="97">
        <f t="array" aca="1" ref="B2661" ca="1">IF(AND(MAX(IF(L2660:L3666=L2661,U2660:U3666))=U2661,V2661&lt;=B$1),M2661,"-")</f>
        <v>1911090000000</v>
      </c>
      <c r="C2661" s="4">
        <f t="shared" si="453"/>
        <v>1</v>
      </c>
      <c r="D2661" s="4" t="str">
        <f t="shared" si="454"/>
        <v>9</v>
      </c>
      <c r="E2661" s="4" t="str">
        <f t="shared" si="455"/>
        <v>1</v>
      </c>
      <c r="F2661" s="4" t="str">
        <f t="shared" si="456"/>
        <v>1</v>
      </c>
      <c r="G2661" s="4" t="str">
        <f t="shared" si="457"/>
        <v>09</v>
      </c>
      <c r="H2661" s="4" t="str">
        <f t="shared" si="458"/>
        <v>0</v>
      </c>
      <c r="I2661" s="4" t="str">
        <f t="shared" si="459"/>
        <v>0</v>
      </c>
      <c r="J2661" s="4" t="str">
        <f t="shared" si="460"/>
        <v>00</v>
      </c>
      <c r="K2661" s="4" t="str">
        <f t="shared" si="461"/>
        <v>000</v>
      </c>
      <c r="L2661" s="55" t="str">
        <f t="shared" si="462"/>
        <v>1911090000000</v>
      </c>
      <c r="M2661" s="105">
        <v>1911090000000</v>
      </c>
      <c r="N2661" s="106" t="s">
        <v>21</v>
      </c>
      <c r="O2661" s="108" t="s">
        <v>4362</v>
      </c>
      <c r="P2661" s="101" t="s">
        <v>36</v>
      </c>
      <c r="Q2661" s="33">
        <v>1910090000000</v>
      </c>
      <c r="R2661" s="33" t="s">
        <v>21</v>
      </c>
      <c r="S2661" s="34" t="s">
        <v>4362</v>
      </c>
      <c r="T2661" s="58" t="s">
        <v>24</v>
      </c>
      <c r="U2661" s="58">
        <v>44927</v>
      </c>
      <c r="V2661" s="58">
        <v>44927</v>
      </c>
      <c r="W2661" s="93" t="s">
        <v>25</v>
      </c>
    </row>
    <row r="2662" spans="1:23" s="5" customFormat="1" ht="27" customHeight="1" x14ac:dyDescent="0.25">
      <c r="A2662" s="99">
        <f t="shared" si="452"/>
        <v>1</v>
      </c>
      <c r="B2662" s="97">
        <f t="array" aca="1" ref="B2662" ca="1">IF(AND(MAX(IF(L2661:L3667=L2662,U2661:U3667))=U2662,V2662&lt;=B$1),M2662,"-")</f>
        <v>1911090100000</v>
      </c>
      <c r="C2662" s="4">
        <f t="shared" si="453"/>
        <v>1</v>
      </c>
      <c r="D2662" s="4" t="str">
        <f t="shared" si="454"/>
        <v>9</v>
      </c>
      <c r="E2662" s="4" t="str">
        <f t="shared" si="455"/>
        <v>1</v>
      </c>
      <c r="F2662" s="4" t="str">
        <f t="shared" si="456"/>
        <v>1</v>
      </c>
      <c r="G2662" s="4" t="str">
        <f t="shared" si="457"/>
        <v>09</v>
      </c>
      <c r="H2662" s="4" t="str">
        <f t="shared" si="458"/>
        <v>0</v>
      </c>
      <c r="I2662" s="4" t="str">
        <f t="shared" si="459"/>
        <v>1</v>
      </c>
      <c r="J2662" s="4" t="str">
        <f t="shared" si="460"/>
        <v>00</v>
      </c>
      <c r="K2662" s="4" t="str">
        <f t="shared" si="461"/>
        <v>000</v>
      </c>
      <c r="L2662" s="55" t="str">
        <f t="shared" si="462"/>
        <v>1911090100000</v>
      </c>
      <c r="M2662" s="105">
        <v>1911090100000</v>
      </c>
      <c r="N2662" s="106" t="s">
        <v>21</v>
      </c>
      <c r="O2662" s="108" t="s">
        <v>4363</v>
      </c>
      <c r="P2662" s="101" t="s">
        <v>36</v>
      </c>
      <c r="Q2662" s="33">
        <v>1910091100000</v>
      </c>
      <c r="R2662" s="33" t="s">
        <v>21</v>
      </c>
      <c r="S2662" s="34" t="s">
        <v>4364</v>
      </c>
      <c r="T2662" s="58" t="s">
        <v>24</v>
      </c>
      <c r="U2662" s="58">
        <v>44927</v>
      </c>
      <c r="V2662" s="58">
        <v>44927</v>
      </c>
      <c r="W2662" s="93" t="s">
        <v>25</v>
      </c>
    </row>
    <row r="2663" spans="1:23" s="5" customFormat="1" ht="27" customHeight="1" x14ac:dyDescent="0.25">
      <c r="A2663" s="99">
        <f t="shared" si="452"/>
        <v>1</v>
      </c>
      <c r="B2663" s="97">
        <f t="array" aca="1" ref="B2663" ca="1">IF(AND(MAX(IF(L2662:L3668=L2663,U2662:U3668))=U2663,V2663&lt;=B$1),M2663,"-")</f>
        <v>1911090101000</v>
      </c>
      <c r="C2663" s="4">
        <f t="shared" si="453"/>
        <v>1</v>
      </c>
      <c r="D2663" s="4" t="str">
        <f t="shared" si="454"/>
        <v>9</v>
      </c>
      <c r="E2663" s="4" t="str">
        <f t="shared" si="455"/>
        <v>1</v>
      </c>
      <c r="F2663" s="4" t="str">
        <f t="shared" si="456"/>
        <v>1</v>
      </c>
      <c r="G2663" s="4" t="str">
        <f t="shared" si="457"/>
        <v>09</v>
      </c>
      <c r="H2663" s="4" t="str">
        <f t="shared" si="458"/>
        <v>0</v>
      </c>
      <c r="I2663" s="4" t="str">
        <f t="shared" si="459"/>
        <v>1</v>
      </c>
      <c r="J2663" s="4" t="str">
        <f t="shared" si="460"/>
        <v>01</v>
      </c>
      <c r="K2663" s="4" t="str">
        <f t="shared" si="461"/>
        <v>000</v>
      </c>
      <c r="L2663" s="55" t="str">
        <f t="shared" si="462"/>
        <v>1911090101000</v>
      </c>
      <c r="M2663" s="105">
        <v>1911090101000</v>
      </c>
      <c r="N2663" s="106" t="s">
        <v>21</v>
      </c>
      <c r="O2663" s="108" t="s">
        <v>4365</v>
      </c>
      <c r="P2663" s="101" t="s">
        <v>36</v>
      </c>
      <c r="Q2663" s="33">
        <v>1910091102000</v>
      </c>
      <c r="R2663" s="33" t="s">
        <v>21</v>
      </c>
      <c r="S2663" s="34" t="s">
        <v>4366</v>
      </c>
      <c r="T2663" s="58" t="s">
        <v>24</v>
      </c>
      <c r="U2663" s="58">
        <v>44927</v>
      </c>
      <c r="V2663" s="58">
        <v>44927</v>
      </c>
      <c r="W2663" s="93" t="s">
        <v>25</v>
      </c>
    </row>
    <row r="2664" spans="1:23" s="5" customFormat="1" ht="27" customHeight="1" x14ac:dyDescent="0.25">
      <c r="A2664" s="99">
        <f t="shared" si="452"/>
        <v>1</v>
      </c>
      <c r="B2664" s="97">
        <f t="array" aca="1" ref="B2664" ca="1">IF(AND(MAX(IF(L2663:L3669=L2664,U2663:U3669))=U2664,V2664&lt;=B$1),M2664,"-")</f>
        <v>1911090101001</v>
      </c>
      <c r="C2664" s="4">
        <f t="shared" si="453"/>
        <v>1</v>
      </c>
      <c r="D2664" s="4" t="str">
        <f t="shared" si="454"/>
        <v>9</v>
      </c>
      <c r="E2664" s="4" t="str">
        <f t="shared" si="455"/>
        <v>1</v>
      </c>
      <c r="F2664" s="4" t="str">
        <f t="shared" si="456"/>
        <v>1</v>
      </c>
      <c r="G2664" s="4" t="str">
        <f t="shared" si="457"/>
        <v>09</v>
      </c>
      <c r="H2664" s="4" t="str">
        <f t="shared" si="458"/>
        <v>0</v>
      </c>
      <c r="I2664" s="4" t="str">
        <f t="shared" si="459"/>
        <v>1</v>
      </c>
      <c r="J2664" s="4" t="str">
        <f t="shared" si="460"/>
        <v>01</v>
      </c>
      <c r="K2664" s="4" t="str">
        <f t="shared" si="461"/>
        <v>001</v>
      </c>
      <c r="L2664" s="55" t="str">
        <f t="shared" si="462"/>
        <v>1911090101001</v>
      </c>
      <c r="M2664" s="105">
        <v>1911090101001</v>
      </c>
      <c r="N2664" s="106" t="s">
        <v>40</v>
      </c>
      <c r="O2664" s="108" t="s">
        <v>4367</v>
      </c>
      <c r="P2664" s="101" t="s">
        <v>36</v>
      </c>
      <c r="Q2664" s="33">
        <v>1910091102001</v>
      </c>
      <c r="R2664" s="33" t="s">
        <v>40</v>
      </c>
      <c r="S2664" s="34" t="s">
        <v>4368</v>
      </c>
      <c r="T2664" s="58" t="s">
        <v>24</v>
      </c>
      <c r="U2664" s="58">
        <v>44927</v>
      </c>
      <c r="V2664" s="58">
        <v>44927</v>
      </c>
      <c r="W2664" s="93" t="s">
        <v>25</v>
      </c>
    </row>
    <row r="2665" spans="1:23" s="5" customFormat="1" ht="27" customHeight="1" x14ac:dyDescent="0.25">
      <c r="A2665" s="99">
        <f t="shared" si="452"/>
        <v>1</v>
      </c>
      <c r="B2665" s="97">
        <f t="array" aca="1" ref="B2665" ca="1">IF(AND(MAX(IF(L2664:L3670=L2665,U2664:U3670))=U2665,V2665&lt;=B$1),M2665,"-")</f>
        <v>1911090101002</v>
      </c>
      <c r="C2665" s="4">
        <f t="shared" si="453"/>
        <v>1</v>
      </c>
      <c r="D2665" s="4" t="str">
        <f t="shared" si="454"/>
        <v>9</v>
      </c>
      <c r="E2665" s="4" t="str">
        <f t="shared" si="455"/>
        <v>1</v>
      </c>
      <c r="F2665" s="4" t="str">
        <f t="shared" si="456"/>
        <v>1</v>
      </c>
      <c r="G2665" s="4" t="str">
        <f t="shared" si="457"/>
        <v>09</v>
      </c>
      <c r="H2665" s="4" t="str">
        <f t="shared" si="458"/>
        <v>0</v>
      </c>
      <c r="I2665" s="4" t="str">
        <f t="shared" si="459"/>
        <v>1</v>
      </c>
      <c r="J2665" s="4" t="str">
        <f t="shared" si="460"/>
        <v>01</v>
      </c>
      <c r="K2665" s="4" t="str">
        <f t="shared" si="461"/>
        <v>002</v>
      </c>
      <c r="L2665" s="55" t="str">
        <f t="shared" si="462"/>
        <v>1911090101002</v>
      </c>
      <c r="M2665" s="105">
        <v>1911090101002</v>
      </c>
      <c r="N2665" s="106" t="s">
        <v>40</v>
      </c>
      <c r="O2665" s="108" t="s">
        <v>4369</v>
      </c>
      <c r="P2665" s="101" t="s">
        <v>36</v>
      </c>
      <c r="Q2665" s="33">
        <v>1910091102002</v>
      </c>
      <c r="R2665" s="33" t="s">
        <v>40</v>
      </c>
      <c r="S2665" s="34" t="s">
        <v>4370</v>
      </c>
      <c r="T2665" s="58" t="s">
        <v>24</v>
      </c>
      <c r="U2665" s="58">
        <v>44927</v>
      </c>
      <c r="V2665" s="58">
        <v>44927</v>
      </c>
      <c r="W2665" s="93" t="s">
        <v>25</v>
      </c>
    </row>
    <row r="2666" spans="1:23" s="5" customFormat="1" ht="27" customHeight="1" x14ac:dyDescent="0.25">
      <c r="A2666" s="99">
        <f t="shared" si="452"/>
        <v>1</v>
      </c>
      <c r="B2666" s="97">
        <f t="array" aca="1" ref="B2666" ca="1">IF(AND(MAX(IF(L2665:L3671=L2666,U2665:U3671))=U2666,V2666&lt;=B$1),M2666,"-")</f>
        <v>1911090101003</v>
      </c>
      <c r="C2666" s="4">
        <f t="shared" si="453"/>
        <v>1</v>
      </c>
      <c r="D2666" s="4" t="str">
        <f t="shared" si="454"/>
        <v>9</v>
      </c>
      <c r="E2666" s="4" t="str">
        <f t="shared" si="455"/>
        <v>1</v>
      </c>
      <c r="F2666" s="4" t="str">
        <f t="shared" si="456"/>
        <v>1</v>
      </c>
      <c r="G2666" s="4" t="str">
        <f t="shared" si="457"/>
        <v>09</v>
      </c>
      <c r="H2666" s="4" t="str">
        <f t="shared" si="458"/>
        <v>0</v>
      </c>
      <c r="I2666" s="4" t="str">
        <f t="shared" si="459"/>
        <v>1</v>
      </c>
      <c r="J2666" s="4" t="str">
        <f t="shared" si="460"/>
        <v>01</v>
      </c>
      <c r="K2666" s="4" t="str">
        <f t="shared" si="461"/>
        <v>003</v>
      </c>
      <c r="L2666" s="55" t="str">
        <f t="shared" si="462"/>
        <v>1911090101003</v>
      </c>
      <c r="M2666" s="105">
        <v>1911090101003</v>
      </c>
      <c r="N2666" s="106" t="s">
        <v>40</v>
      </c>
      <c r="O2666" s="108" t="s">
        <v>4371</v>
      </c>
      <c r="P2666" s="101" t="s">
        <v>36</v>
      </c>
      <c r="Q2666" s="33">
        <v>1910091102003</v>
      </c>
      <c r="R2666" s="33" t="s">
        <v>40</v>
      </c>
      <c r="S2666" s="34" t="s">
        <v>4372</v>
      </c>
      <c r="T2666" s="58" t="s">
        <v>24</v>
      </c>
      <c r="U2666" s="58">
        <v>44927</v>
      </c>
      <c r="V2666" s="58">
        <v>44927</v>
      </c>
      <c r="W2666" s="93" t="s">
        <v>25</v>
      </c>
    </row>
    <row r="2667" spans="1:23" s="5" customFormat="1" ht="27" customHeight="1" x14ac:dyDescent="0.25">
      <c r="A2667" s="99">
        <f t="shared" si="452"/>
        <v>1</v>
      </c>
      <c r="B2667" s="97">
        <f t="array" aca="1" ref="B2667" ca="1">IF(AND(MAX(IF(L2666:L3672=L2667,U2666:U3672))=U2667,V2667&lt;=B$1),M2667,"-")</f>
        <v>1911090101004</v>
      </c>
      <c r="C2667" s="4">
        <f t="shared" si="453"/>
        <v>1</v>
      </c>
      <c r="D2667" s="4" t="str">
        <f t="shared" si="454"/>
        <v>9</v>
      </c>
      <c r="E2667" s="4" t="str">
        <f t="shared" si="455"/>
        <v>1</v>
      </c>
      <c r="F2667" s="4" t="str">
        <f t="shared" si="456"/>
        <v>1</v>
      </c>
      <c r="G2667" s="4" t="str">
        <f t="shared" si="457"/>
        <v>09</v>
      </c>
      <c r="H2667" s="4" t="str">
        <f t="shared" si="458"/>
        <v>0</v>
      </c>
      <c r="I2667" s="4" t="str">
        <f t="shared" si="459"/>
        <v>1</v>
      </c>
      <c r="J2667" s="4" t="str">
        <f t="shared" si="460"/>
        <v>01</v>
      </c>
      <c r="K2667" s="4" t="str">
        <f t="shared" si="461"/>
        <v>004</v>
      </c>
      <c r="L2667" s="55" t="str">
        <f t="shared" si="462"/>
        <v>1911090101004</v>
      </c>
      <c r="M2667" s="105">
        <v>1911090101004</v>
      </c>
      <c r="N2667" s="106" t="s">
        <v>40</v>
      </c>
      <c r="O2667" s="108" t="s">
        <v>4373</v>
      </c>
      <c r="P2667" s="101" t="s">
        <v>36</v>
      </c>
      <c r="Q2667" s="33">
        <v>1910091102004</v>
      </c>
      <c r="R2667" s="33" t="s">
        <v>40</v>
      </c>
      <c r="S2667" s="34" t="s">
        <v>4374</v>
      </c>
      <c r="T2667" s="58" t="s">
        <v>24</v>
      </c>
      <c r="U2667" s="58">
        <v>44927</v>
      </c>
      <c r="V2667" s="58">
        <v>44927</v>
      </c>
      <c r="W2667" s="93" t="s">
        <v>25</v>
      </c>
    </row>
    <row r="2668" spans="1:23" s="5" customFormat="1" ht="27" customHeight="1" x14ac:dyDescent="0.25">
      <c r="A2668" s="99">
        <f t="shared" si="452"/>
        <v>1</v>
      </c>
      <c r="B2668" s="97">
        <f t="array" aca="1" ref="B2668" ca="1">IF(AND(MAX(IF(L2667:L3673=L2668,U2667:U3673))=U2668,V2668&lt;=B$1),M2668,"-")</f>
        <v>1911090101005</v>
      </c>
      <c r="C2668" s="4">
        <f t="shared" si="453"/>
        <v>1</v>
      </c>
      <c r="D2668" s="4" t="str">
        <f t="shared" si="454"/>
        <v>9</v>
      </c>
      <c r="E2668" s="4" t="str">
        <f t="shared" si="455"/>
        <v>1</v>
      </c>
      <c r="F2668" s="4" t="str">
        <f t="shared" si="456"/>
        <v>1</v>
      </c>
      <c r="G2668" s="4" t="str">
        <f t="shared" si="457"/>
        <v>09</v>
      </c>
      <c r="H2668" s="4" t="str">
        <f t="shared" si="458"/>
        <v>0</v>
      </c>
      <c r="I2668" s="4" t="str">
        <f t="shared" si="459"/>
        <v>1</v>
      </c>
      <c r="J2668" s="4" t="str">
        <f t="shared" si="460"/>
        <v>01</v>
      </c>
      <c r="K2668" s="4" t="str">
        <f t="shared" si="461"/>
        <v>005</v>
      </c>
      <c r="L2668" s="55" t="str">
        <f t="shared" si="462"/>
        <v>1911090101005</v>
      </c>
      <c r="M2668" s="105">
        <v>1911090101005</v>
      </c>
      <c r="N2668" s="106" t="s">
        <v>40</v>
      </c>
      <c r="O2668" s="108" t="s">
        <v>4375</v>
      </c>
      <c r="P2668" s="101" t="s">
        <v>36</v>
      </c>
      <c r="Q2668" s="33">
        <v>1910091102005</v>
      </c>
      <c r="R2668" s="33" t="s">
        <v>40</v>
      </c>
      <c r="S2668" s="34" t="s">
        <v>4376</v>
      </c>
      <c r="T2668" s="58" t="s">
        <v>24</v>
      </c>
      <c r="U2668" s="58">
        <v>44927</v>
      </c>
      <c r="V2668" s="58">
        <v>44927</v>
      </c>
      <c r="W2668" s="93" t="s">
        <v>25</v>
      </c>
    </row>
    <row r="2669" spans="1:23" s="5" customFormat="1" ht="27" customHeight="1" x14ac:dyDescent="0.25">
      <c r="A2669" s="99">
        <f t="shared" si="452"/>
        <v>1</v>
      </c>
      <c r="B2669" s="97">
        <f t="array" aca="1" ref="B2669" ca="1">IF(AND(MAX(IF(L2668:L3674=L2669,U2668:U3674))=U2669,V2669&lt;=B$1),M2669,"-")</f>
        <v>1911090101006</v>
      </c>
      <c r="C2669" s="4">
        <f t="shared" si="453"/>
        <v>1</v>
      </c>
      <c r="D2669" s="4" t="str">
        <f t="shared" si="454"/>
        <v>9</v>
      </c>
      <c r="E2669" s="4" t="str">
        <f t="shared" si="455"/>
        <v>1</v>
      </c>
      <c r="F2669" s="4" t="str">
        <f t="shared" si="456"/>
        <v>1</v>
      </c>
      <c r="G2669" s="4" t="str">
        <f t="shared" si="457"/>
        <v>09</v>
      </c>
      <c r="H2669" s="4" t="str">
        <f t="shared" si="458"/>
        <v>0</v>
      </c>
      <c r="I2669" s="4" t="str">
        <f t="shared" si="459"/>
        <v>1</v>
      </c>
      <c r="J2669" s="4" t="str">
        <f t="shared" si="460"/>
        <v>01</v>
      </c>
      <c r="K2669" s="4" t="str">
        <f t="shared" si="461"/>
        <v>006</v>
      </c>
      <c r="L2669" s="55" t="str">
        <f t="shared" si="462"/>
        <v>1911090101006</v>
      </c>
      <c r="M2669" s="105">
        <v>1911090101006</v>
      </c>
      <c r="N2669" s="106" t="s">
        <v>40</v>
      </c>
      <c r="O2669" s="108" t="s">
        <v>4377</v>
      </c>
      <c r="P2669" s="101" t="s">
        <v>36</v>
      </c>
      <c r="Q2669" s="33">
        <v>1910091102006</v>
      </c>
      <c r="R2669" s="33" t="s">
        <v>40</v>
      </c>
      <c r="S2669" s="34" t="s">
        <v>4378</v>
      </c>
      <c r="T2669" s="58" t="s">
        <v>24</v>
      </c>
      <c r="U2669" s="58">
        <v>44927</v>
      </c>
      <c r="V2669" s="58">
        <v>44927</v>
      </c>
      <c r="W2669" s="93" t="s">
        <v>25</v>
      </c>
    </row>
    <row r="2670" spans="1:23" s="5" customFormat="1" ht="27" customHeight="1" x14ac:dyDescent="0.25">
      <c r="A2670" s="99">
        <f t="shared" si="452"/>
        <v>1</v>
      </c>
      <c r="B2670" s="97">
        <f t="array" aca="1" ref="B2670" ca="1">IF(AND(MAX(IF(L2669:L3675=L2670,U2669:U3675))=U2670,V2670&lt;=B$1),M2670,"-")</f>
        <v>1911090101007</v>
      </c>
      <c r="C2670" s="4">
        <f t="shared" si="453"/>
        <v>1</v>
      </c>
      <c r="D2670" s="4" t="str">
        <f t="shared" si="454"/>
        <v>9</v>
      </c>
      <c r="E2670" s="4" t="str">
        <f t="shared" si="455"/>
        <v>1</v>
      </c>
      <c r="F2670" s="4" t="str">
        <f t="shared" si="456"/>
        <v>1</v>
      </c>
      <c r="G2670" s="4" t="str">
        <f t="shared" si="457"/>
        <v>09</v>
      </c>
      <c r="H2670" s="4" t="str">
        <f t="shared" si="458"/>
        <v>0</v>
      </c>
      <c r="I2670" s="4" t="str">
        <f t="shared" si="459"/>
        <v>1</v>
      </c>
      <c r="J2670" s="4" t="str">
        <f t="shared" si="460"/>
        <v>01</v>
      </c>
      <c r="K2670" s="4" t="str">
        <f t="shared" si="461"/>
        <v>007</v>
      </c>
      <c r="L2670" s="55" t="str">
        <f t="shared" si="462"/>
        <v>1911090101007</v>
      </c>
      <c r="M2670" s="105">
        <v>1911090101007</v>
      </c>
      <c r="N2670" s="106" t="s">
        <v>40</v>
      </c>
      <c r="O2670" s="108" t="s">
        <v>4379</v>
      </c>
      <c r="P2670" s="101" t="s">
        <v>36</v>
      </c>
      <c r="Q2670" s="33">
        <v>1910091102007</v>
      </c>
      <c r="R2670" s="33" t="s">
        <v>40</v>
      </c>
      <c r="S2670" s="34" t="s">
        <v>4380</v>
      </c>
      <c r="T2670" s="58" t="s">
        <v>24</v>
      </c>
      <c r="U2670" s="58">
        <v>44927</v>
      </c>
      <c r="V2670" s="58">
        <v>44927</v>
      </c>
      <c r="W2670" s="93" t="s">
        <v>25</v>
      </c>
    </row>
    <row r="2671" spans="1:23" s="5" customFormat="1" ht="27" customHeight="1" x14ac:dyDescent="0.25">
      <c r="A2671" s="99">
        <f t="shared" si="452"/>
        <v>1</v>
      </c>
      <c r="B2671" s="97">
        <f t="array" aca="1" ref="B2671" ca="1">IF(AND(MAX(IF(L2670:L3676=L2671,U2670:U3676))=U2671,V2671&lt;=B$1),M2671,"-")</f>
        <v>1911090199000</v>
      </c>
      <c r="C2671" s="4">
        <f t="shared" si="453"/>
        <v>1</v>
      </c>
      <c r="D2671" s="4" t="str">
        <f t="shared" si="454"/>
        <v>9</v>
      </c>
      <c r="E2671" s="4" t="str">
        <f t="shared" si="455"/>
        <v>1</v>
      </c>
      <c r="F2671" s="4" t="str">
        <f t="shared" si="456"/>
        <v>1</v>
      </c>
      <c r="G2671" s="4" t="str">
        <f t="shared" si="457"/>
        <v>09</v>
      </c>
      <c r="H2671" s="4" t="str">
        <f t="shared" si="458"/>
        <v>0</v>
      </c>
      <c r="I2671" s="4" t="str">
        <f t="shared" si="459"/>
        <v>1</v>
      </c>
      <c r="J2671" s="4" t="str">
        <f t="shared" si="460"/>
        <v>99</v>
      </c>
      <c r="K2671" s="4" t="str">
        <f t="shared" si="461"/>
        <v>000</v>
      </c>
      <c r="L2671" s="55" t="str">
        <f t="shared" si="462"/>
        <v>1911090199000</v>
      </c>
      <c r="M2671" s="105">
        <v>1911090199000</v>
      </c>
      <c r="N2671" s="106" t="s">
        <v>40</v>
      </c>
      <c r="O2671" s="108" t="s">
        <v>4381</v>
      </c>
      <c r="P2671" s="101" t="s">
        <v>36</v>
      </c>
      <c r="Q2671" s="33">
        <v>1910091101000</v>
      </c>
      <c r="R2671" s="33" t="s">
        <v>40</v>
      </c>
      <c r="S2671" s="34" t="s">
        <v>4364</v>
      </c>
      <c r="T2671" s="58" t="s">
        <v>24</v>
      </c>
      <c r="U2671" s="58">
        <v>44927</v>
      </c>
      <c r="V2671" s="58">
        <v>44927</v>
      </c>
      <c r="W2671" s="93" t="s">
        <v>25</v>
      </c>
    </row>
    <row r="2672" spans="1:23" s="5" customFormat="1" ht="27" customHeight="1" x14ac:dyDescent="0.25">
      <c r="A2672" s="99">
        <f t="shared" si="452"/>
        <v>1</v>
      </c>
      <c r="B2672" s="97">
        <f t="array" aca="1" ref="B2672" ca="1">IF(AND(MAX(IF(L2671:L3677=L2672,U2671:U3677))=U2672,V2672&lt;=B$1),M2672,"-")</f>
        <v>1911090200000</v>
      </c>
      <c r="C2672" s="4">
        <f t="shared" si="453"/>
        <v>1</v>
      </c>
      <c r="D2672" s="4" t="str">
        <f t="shared" si="454"/>
        <v>9</v>
      </c>
      <c r="E2672" s="4" t="str">
        <f t="shared" si="455"/>
        <v>1</v>
      </c>
      <c r="F2672" s="4" t="str">
        <f t="shared" si="456"/>
        <v>1</v>
      </c>
      <c r="G2672" s="4" t="str">
        <f t="shared" si="457"/>
        <v>09</v>
      </c>
      <c r="H2672" s="4" t="str">
        <f t="shared" si="458"/>
        <v>0</v>
      </c>
      <c r="I2672" s="4" t="str">
        <f t="shared" si="459"/>
        <v>2</v>
      </c>
      <c r="J2672" s="4" t="str">
        <f t="shared" si="460"/>
        <v>00</v>
      </c>
      <c r="K2672" s="4" t="str">
        <f t="shared" si="461"/>
        <v>000</v>
      </c>
      <c r="L2672" s="55" t="str">
        <f t="shared" si="462"/>
        <v>1911090200000</v>
      </c>
      <c r="M2672" s="105">
        <v>1911090200000</v>
      </c>
      <c r="N2672" s="106" t="s">
        <v>21</v>
      </c>
      <c r="O2672" s="108" t="s">
        <v>4382</v>
      </c>
      <c r="P2672" s="101" t="s">
        <v>36</v>
      </c>
      <c r="Q2672" s="33">
        <v>1910091200000</v>
      </c>
      <c r="R2672" s="33" t="s">
        <v>21</v>
      </c>
      <c r="S2672" s="34" t="s">
        <v>4383</v>
      </c>
      <c r="T2672" s="58" t="s">
        <v>24</v>
      </c>
      <c r="U2672" s="58">
        <v>44927</v>
      </c>
      <c r="V2672" s="58">
        <v>44927</v>
      </c>
      <c r="W2672" s="93" t="s">
        <v>25</v>
      </c>
    </row>
    <row r="2673" spans="1:23" s="5" customFormat="1" ht="27" customHeight="1" x14ac:dyDescent="0.25">
      <c r="A2673" s="99">
        <f t="shared" si="452"/>
        <v>1</v>
      </c>
      <c r="B2673" s="97">
        <f t="array" aca="1" ref="B2673" ca="1">IF(AND(MAX(IF(L2672:L3678=L2673,U2672:U3678))=U2673,V2673&lt;=B$1),M2673,"-")</f>
        <v>1911090299000</v>
      </c>
      <c r="C2673" s="4">
        <f t="shared" si="453"/>
        <v>1</v>
      </c>
      <c r="D2673" s="4" t="str">
        <f t="shared" si="454"/>
        <v>9</v>
      </c>
      <c r="E2673" s="4" t="str">
        <f t="shared" si="455"/>
        <v>1</v>
      </c>
      <c r="F2673" s="4" t="str">
        <f t="shared" si="456"/>
        <v>1</v>
      </c>
      <c r="G2673" s="4" t="str">
        <f t="shared" si="457"/>
        <v>09</v>
      </c>
      <c r="H2673" s="4" t="str">
        <f t="shared" si="458"/>
        <v>0</v>
      </c>
      <c r="I2673" s="4" t="str">
        <f t="shared" si="459"/>
        <v>2</v>
      </c>
      <c r="J2673" s="4" t="str">
        <f t="shared" si="460"/>
        <v>99</v>
      </c>
      <c r="K2673" s="4" t="str">
        <f t="shared" si="461"/>
        <v>000</v>
      </c>
      <c r="L2673" s="55" t="str">
        <f t="shared" si="462"/>
        <v>1911090299000</v>
      </c>
      <c r="M2673" s="105">
        <v>1911090299000</v>
      </c>
      <c r="N2673" s="106" t="s">
        <v>40</v>
      </c>
      <c r="O2673" s="108" t="s">
        <v>4384</v>
      </c>
      <c r="P2673" s="101" t="s">
        <v>36</v>
      </c>
      <c r="Q2673" s="33">
        <v>1910091201000</v>
      </c>
      <c r="R2673" s="33" t="s">
        <v>40</v>
      </c>
      <c r="S2673" s="34" t="s">
        <v>4383</v>
      </c>
      <c r="T2673" s="58" t="s">
        <v>24</v>
      </c>
      <c r="U2673" s="58">
        <v>44927</v>
      </c>
      <c r="V2673" s="58">
        <v>44927</v>
      </c>
      <c r="W2673" s="93" t="s">
        <v>25</v>
      </c>
    </row>
    <row r="2674" spans="1:23" s="5" customFormat="1" ht="27" customHeight="1" x14ac:dyDescent="0.25">
      <c r="A2674" s="99">
        <f t="shared" si="452"/>
        <v>1</v>
      </c>
      <c r="B2674" s="97">
        <f t="array" aca="1" ref="B2674" ca="1">IF(AND(MAX(IF(L2673:L3679=L2674,U2673:U3679))=U2674,V2674&lt;=B$1),M2674,"-")</f>
        <v>1911090300000</v>
      </c>
      <c r="C2674" s="4">
        <f t="shared" si="453"/>
        <v>1</v>
      </c>
      <c r="D2674" s="4" t="str">
        <f t="shared" si="454"/>
        <v>9</v>
      </c>
      <c r="E2674" s="4" t="str">
        <f t="shared" si="455"/>
        <v>1</v>
      </c>
      <c r="F2674" s="4" t="str">
        <f t="shared" si="456"/>
        <v>1</v>
      </c>
      <c r="G2674" s="4" t="str">
        <f t="shared" si="457"/>
        <v>09</v>
      </c>
      <c r="H2674" s="4" t="str">
        <f t="shared" si="458"/>
        <v>0</v>
      </c>
      <c r="I2674" s="4" t="str">
        <f t="shared" si="459"/>
        <v>3</v>
      </c>
      <c r="J2674" s="4" t="str">
        <f t="shared" si="460"/>
        <v>00</v>
      </c>
      <c r="K2674" s="4" t="str">
        <f t="shared" si="461"/>
        <v>000</v>
      </c>
      <c r="L2674" s="55" t="str">
        <f t="shared" si="462"/>
        <v>1911090300000</v>
      </c>
      <c r="M2674" s="105">
        <v>1911090300000</v>
      </c>
      <c r="N2674" s="106" t="s">
        <v>21</v>
      </c>
      <c r="O2674" s="108" t="s">
        <v>4385</v>
      </c>
      <c r="P2674" s="101" t="s">
        <v>36</v>
      </c>
      <c r="Q2674" s="33">
        <v>1910091300000</v>
      </c>
      <c r="R2674" s="33" t="s">
        <v>21</v>
      </c>
      <c r="S2674" s="34" t="s">
        <v>4386</v>
      </c>
      <c r="T2674" s="58" t="s">
        <v>24</v>
      </c>
      <c r="U2674" s="58">
        <v>44927</v>
      </c>
      <c r="V2674" s="58">
        <v>44927</v>
      </c>
      <c r="W2674" s="93" t="s">
        <v>25</v>
      </c>
    </row>
    <row r="2675" spans="1:23" s="5" customFormat="1" ht="27" customHeight="1" x14ac:dyDescent="0.25">
      <c r="A2675" s="99">
        <f t="shared" si="452"/>
        <v>1</v>
      </c>
      <c r="B2675" s="97">
        <f t="array" aca="1" ref="B2675" ca="1">IF(AND(MAX(IF(L2674:L3680=L2675,U2674:U3680))=U2675,V2675&lt;=B$1),M2675,"-")</f>
        <v>1911090399000</v>
      </c>
      <c r="C2675" s="4">
        <f t="shared" si="453"/>
        <v>1</v>
      </c>
      <c r="D2675" s="4" t="str">
        <f t="shared" si="454"/>
        <v>9</v>
      </c>
      <c r="E2675" s="4" t="str">
        <f t="shared" si="455"/>
        <v>1</v>
      </c>
      <c r="F2675" s="4" t="str">
        <f t="shared" si="456"/>
        <v>1</v>
      </c>
      <c r="G2675" s="4" t="str">
        <f t="shared" si="457"/>
        <v>09</v>
      </c>
      <c r="H2675" s="4" t="str">
        <f t="shared" si="458"/>
        <v>0</v>
      </c>
      <c r="I2675" s="4" t="str">
        <f t="shared" si="459"/>
        <v>3</v>
      </c>
      <c r="J2675" s="4" t="str">
        <f t="shared" si="460"/>
        <v>99</v>
      </c>
      <c r="K2675" s="4" t="str">
        <f t="shared" si="461"/>
        <v>000</v>
      </c>
      <c r="L2675" s="55" t="str">
        <f t="shared" si="462"/>
        <v>1911090399000</v>
      </c>
      <c r="M2675" s="105">
        <v>1911090399000</v>
      </c>
      <c r="N2675" s="106" t="s">
        <v>40</v>
      </c>
      <c r="O2675" s="108" t="s">
        <v>4387</v>
      </c>
      <c r="P2675" s="101" t="s">
        <v>36</v>
      </c>
      <c r="Q2675" s="33">
        <v>1910091301000</v>
      </c>
      <c r="R2675" s="33" t="s">
        <v>40</v>
      </c>
      <c r="S2675" s="34" t="s">
        <v>4386</v>
      </c>
      <c r="T2675" s="58" t="s">
        <v>24</v>
      </c>
      <c r="U2675" s="58">
        <v>44927</v>
      </c>
      <c r="V2675" s="58">
        <v>44927</v>
      </c>
      <c r="W2675" s="93" t="s">
        <v>25</v>
      </c>
    </row>
    <row r="2676" spans="1:23" s="5" customFormat="1" ht="27" customHeight="1" x14ac:dyDescent="0.25">
      <c r="A2676" s="99">
        <f t="shared" si="452"/>
        <v>1</v>
      </c>
      <c r="B2676" s="97">
        <f t="array" aca="1" ref="B2676" ca="1">IF(AND(MAX(IF(L2675:L3681=L2676,U2675:U3681))=U2676,V2676&lt;=B$1),M2676,"-")</f>
        <v>1911090400000</v>
      </c>
      <c r="C2676" s="4">
        <f t="shared" si="453"/>
        <v>1</v>
      </c>
      <c r="D2676" s="4" t="str">
        <f t="shared" si="454"/>
        <v>9</v>
      </c>
      <c r="E2676" s="4" t="str">
        <f t="shared" si="455"/>
        <v>1</v>
      </c>
      <c r="F2676" s="4" t="str">
        <f t="shared" si="456"/>
        <v>1</v>
      </c>
      <c r="G2676" s="4" t="str">
        <f t="shared" si="457"/>
        <v>09</v>
      </c>
      <c r="H2676" s="4" t="str">
        <f t="shared" si="458"/>
        <v>0</v>
      </c>
      <c r="I2676" s="4" t="str">
        <f t="shared" si="459"/>
        <v>4</v>
      </c>
      <c r="J2676" s="4" t="str">
        <f t="shared" si="460"/>
        <v>00</v>
      </c>
      <c r="K2676" s="4" t="str">
        <f t="shared" si="461"/>
        <v>000</v>
      </c>
      <c r="L2676" s="55" t="str">
        <f t="shared" si="462"/>
        <v>1911090400000</v>
      </c>
      <c r="M2676" s="105">
        <v>1911090400000</v>
      </c>
      <c r="N2676" s="106" t="s">
        <v>21</v>
      </c>
      <c r="O2676" s="108" t="s">
        <v>4388</v>
      </c>
      <c r="P2676" s="101" t="s">
        <v>107</v>
      </c>
      <c r="Q2676" s="33" t="s">
        <v>25</v>
      </c>
      <c r="R2676" s="33" t="s">
        <v>25</v>
      </c>
      <c r="S2676" s="34" t="s">
        <v>25</v>
      </c>
      <c r="T2676" s="58" t="s">
        <v>605</v>
      </c>
      <c r="U2676" s="58">
        <v>45526</v>
      </c>
      <c r="V2676" s="58">
        <v>45526</v>
      </c>
      <c r="W2676" s="93" t="s">
        <v>25</v>
      </c>
    </row>
    <row r="2677" spans="1:23" s="5" customFormat="1" ht="27" customHeight="1" x14ac:dyDescent="0.25">
      <c r="A2677" s="99">
        <f t="shared" si="452"/>
        <v>1</v>
      </c>
      <c r="B2677" s="97">
        <f t="array" aca="1" ref="B2677" ca="1">IF(AND(MAX(IF(L2676:L3682=L2677,U2676:U3682))=U2677,V2677&lt;=B$1),M2677,"-")</f>
        <v>1911090499000</v>
      </c>
      <c r="C2677" s="4">
        <f t="shared" si="453"/>
        <v>1</v>
      </c>
      <c r="D2677" s="4" t="str">
        <f t="shared" si="454"/>
        <v>9</v>
      </c>
      <c r="E2677" s="4" t="str">
        <f t="shared" si="455"/>
        <v>1</v>
      </c>
      <c r="F2677" s="4" t="str">
        <f t="shared" si="456"/>
        <v>1</v>
      </c>
      <c r="G2677" s="4" t="str">
        <f t="shared" si="457"/>
        <v>09</v>
      </c>
      <c r="H2677" s="4" t="str">
        <f t="shared" si="458"/>
        <v>0</v>
      </c>
      <c r="I2677" s="4" t="str">
        <f t="shared" si="459"/>
        <v>4</v>
      </c>
      <c r="J2677" s="4" t="str">
        <f t="shared" si="460"/>
        <v>99</v>
      </c>
      <c r="K2677" s="4" t="str">
        <f t="shared" si="461"/>
        <v>000</v>
      </c>
      <c r="L2677" s="55" t="str">
        <f t="shared" si="462"/>
        <v>1911090499000</v>
      </c>
      <c r="M2677" s="105">
        <v>1911090499000</v>
      </c>
      <c r="N2677" s="106" t="s">
        <v>40</v>
      </c>
      <c r="O2677" s="108" t="s">
        <v>4389</v>
      </c>
      <c r="P2677" s="101" t="s">
        <v>107</v>
      </c>
      <c r="Q2677" s="33" t="s">
        <v>25</v>
      </c>
      <c r="R2677" s="33" t="s">
        <v>25</v>
      </c>
      <c r="S2677" s="34" t="s">
        <v>25</v>
      </c>
      <c r="T2677" s="58" t="s">
        <v>605</v>
      </c>
      <c r="U2677" s="58">
        <v>45526</v>
      </c>
      <c r="V2677" s="58">
        <v>45526</v>
      </c>
      <c r="W2677" s="93" t="s">
        <v>25</v>
      </c>
    </row>
    <row r="2678" spans="1:23" s="5" customFormat="1" ht="27" customHeight="1" x14ac:dyDescent="0.25">
      <c r="A2678" s="99">
        <f t="shared" si="452"/>
        <v>1</v>
      </c>
      <c r="B2678" s="97">
        <f t="array" aca="1" ref="B2678" ca="1">IF(AND(MAX(IF(L2677:L3683=L2678,U2677:U3683))=U2678,V2678&lt;=B$1),M2678,"-")</f>
        <v>1911100000000</v>
      </c>
      <c r="C2678" s="4">
        <f t="shared" si="453"/>
        <v>1</v>
      </c>
      <c r="D2678" s="4" t="str">
        <f t="shared" si="454"/>
        <v>9</v>
      </c>
      <c r="E2678" s="4" t="str">
        <f t="shared" si="455"/>
        <v>1</v>
      </c>
      <c r="F2678" s="4" t="str">
        <f t="shared" si="456"/>
        <v>1</v>
      </c>
      <c r="G2678" s="4" t="str">
        <f t="shared" si="457"/>
        <v>10</v>
      </c>
      <c r="H2678" s="4" t="str">
        <f t="shared" si="458"/>
        <v>0</v>
      </c>
      <c r="I2678" s="4" t="str">
        <f t="shared" si="459"/>
        <v>0</v>
      </c>
      <c r="J2678" s="4" t="str">
        <f t="shared" si="460"/>
        <v>00</v>
      </c>
      <c r="K2678" s="4" t="str">
        <f t="shared" si="461"/>
        <v>000</v>
      </c>
      <c r="L2678" s="55" t="str">
        <f t="shared" si="462"/>
        <v>1911100000000</v>
      </c>
      <c r="M2678" s="105">
        <v>1911100000000</v>
      </c>
      <c r="N2678" s="106" t="s">
        <v>21</v>
      </c>
      <c r="O2678" s="108" t="s">
        <v>4390</v>
      </c>
      <c r="P2678" s="101" t="s">
        <v>36</v>
      </c>
      <c r="Q2678" s="33">
        <v>1910100000000</v>
      </c>
      <c r="R2678" s="33" t="s">
        <v>21</v>
      </c>
      <c r="S2678" s="34" t="s">
        <v>4390</v>
      </c>
      <c r="T2678" s="58" t="s">
        <v>24</v>
      </c>
      <c r="U2678" s="58">
        <v>44927</v>
      </c>
      <c r="V2678" s="58">
        <v>44927</v>
      </c>
      <c r="W2678" s="93" t="s">
        <v>25</v>
      </c>
    </row>
    <row r="2679" spans="1:23" s="5" customFormat="1" ht="27" customHeight="1" x14ac:dyDescent="0.25">
      <c r="A2679" s="99">
        <f t="shared" si="452"/>
        <v>1</v>
      </c>
      <c r="B2679" s="97">
        <f t="array" aca="1" ref="B2679" ca="1">IF(AND(MAX(IF(L2678:L3684=L2679,U2678:U3684))=U2679,V2679&lt;=B$1),M2679,"-")</f>
        <v>1911110000000</v>
      </c>
      <c r="C2679" s="4">
        <f t="shared" si="453"/>
        <v>1</v>
      </c>
      <c r="D2679" s="4" t="str">
        <f t="shared" si="454"/>
        <v>9</v>
      </c>
      <c r="E2679" s="4" t="str">
        <f t="shared" si="455"/>
        <v>1</v>
      </c>
      <c r="F2679" s="4" t="str">
        <f t="shared" si="456"/>
        <v>1</v>
      </c>
      <c r="G2679" s="4" t="str">
        <f t="shared" si="457"/>
        <v>11</v>
      </c>
      <c r="H2679" s="4" t="str">
        <f t="shared" si="458"/>
        <v>0</v>
      </c>
      <c r="I2679" s="4" t="str">
        <f t="shared" si="459"/>
        <v>0</v>
      </c>
      <c r="J2679" s="4" t="str">
        <f t="shared" si="460"/>
        <v>00</v>
      </c>
      <c r="K2679" s="4" t="str">
        <f t="shared" si="461"/>
        <v>000</v>
      </c>
      <c r="L2679" s="55" t="str">
        <f t="shared" si="462"/>
        <v>1911110000000</v>
      </c>
      <c r="M2679" s="105">
        <v>1911110000000</v>
      </c>
      <c r="N2679" s="106" t="s">
        <v>21</v>
      </c>
      <c r="O2679" s="108" t="s">
        <v>4391</v>
      </c>
      <c r="P2679" s="101" t="s">
        <v>36</v>
      </c>
      <c r="Q2679" s="33">
        <v>1910110000000</v>
      </c>
      <c r="R2679" s="33" t="s">
        <v>21</v>
      </c>
      <c r="S2679" s="34" t="s">
        <v>4391</v>
      </c>
      <c r="T2679" s="58" t="s">
        <v>24</v>
      </c>
      <c r="U2679" s="58">
        <v>44927</v>
      </c>
      <c r="V2679" s="58">
        <v>44927</v>
      </c>
      <c r="W2679" s="93" t="s">
        <v>25</v>
      </c>
    </row>
    <row r="2680" spans="1:23" s="5" customFormat="1" ht="27" customHeight="1" x14ac:dyDescent="0.25">
      <c r="A2680" s="99">
        <f t="shared" si="452"/>
        <v>1</v>
      </c>
      <c r="B2680" s="97">
        <f t="array" aca="1" ref="B2680" ca="1">IF(AND(MAX(IF(L2679:L3685=L2680,U2679:U3685))=U2680,V2680&lt;=B$1),M2680,"-")</f>
        <v>1911120000000</v>
      </c>
      <c r="C2680" s="4">
        <f t="shared" si="453"/>
        <v>1</v>
      </c>
      <c r="D2680" s="4" t="str">
        <f t="shared" si="454"/>
        <v>9</v>
      </c>
      <c r="E2680" s="4" t="str">
        <f t="shared" si="455"/>
        <v>1</v>
      </c>
      <c r="F2680" s="4" t="str">
        <f t="shared" si="456"/>
        <v>1</v>
      </c>
      <c r="G2680" s="4" t="str">
        <f t="shared" si="457"/>
        <v>12</v>
      </c>
      <c r="H2680" s="4" t="str">
        <f t="shared" si="458"/>
        <v>0</v>
      </c>
      <c r="I2680" s="4" t="str">
        <f t="shared" si="459"/>
        <v>0</v>
      </c>
      <c r="J2680" s="4" t="str">
        <f t="shared" si="460"/>
        <v>00</v>
      </c>
      <c r="K2680" s="4" t="str">
        <f t="shared" si="461"/>
        <v>000</v>
      </c>
      <c r="L2680" s="55" t="str">
        <f t="shared" si="462"/>
        <v>1911120000000</v>
      </c>
      <c r="M2680" s="105">
        <v>1911120000000</v>
      </c>
      <c r="N2680" s="106" t="s">
        <v>21</v>
      </c>
      <c r="O2680" s="108" t="s">
        <v>4392</v>
      </c>
      <c r="P2680" s="101" t="s">
        <v>107</v>
      </c>
      <c r="Q2680" s="33" t="s">
        <v>25</v>
      </c>
      <c r="R2680" s="33" t="s">
        <v>25</v>
      </c>
      <c r="S2680" s="34" t="s">
        <v>25</v>
      </c>
      <c r="T2680" s="58" t="s">
        <v>24</v>
      </c>
      <c r="U2680" s="58">
        <v>44927</v>
      </c>
      <c r="V2680" s="58">
        <v>44927</v>
      </c>
      <c r="W2680" s="93" t="s">
        <v>25</v>
      </c>
    </row>
    <row r="2681" spans="1:23" s="5" customFormat="1" ht="27" customHeight="1" x14ac:dyDescent="0.25">
      <c r="A2681" s="99">
        <f t="shared" si="452"/>
        <v>1</v>
      </c>
      <c r="B2681" s="97">
        <f t="array" aca="1" ref="B2681" ca="1">IF(AND(MAX(IF(L2680:L3686=L2681,U2680:U3686))=U2681,V2681&lt;=B$1),M2681,"-")</f>
        <v>1911130000000</v>
      </c>
      <c r="C2681" s="4">
        <f t="shared" si="453"/>
        <v>1</v>
      </c>
      <c r="D2681" s="4" t="str">
        <f t="shared" si="454"/>
        <v>9</v>
      </c>
      <c r="E2681" s="4" t="str">
        <f t="shared" si="455"/>
        <v>1</v>
      </c>
      <c r="F2681" s="4" t="str">
        <f t="shared" si="456"/>
        <v>1</v>
      </c>
      <c r="G2681" s="4" t="str">
        <f t="shared" si="457"/>
        <v>13</v>
      </c>
      <c r="H2681" s="4" t="str">
        <f t="shared" si="458"/>
        <v>0</v>
      </c>
      <c r="I2681" s="4" t="str">
        <f t="shared" si="459"/>
        <v>0</v>
      </c>
      <c r="J2681" s="4" t="str">
        <f t="shared" si="460"/>
        <v>00</v>
      </c>
      <c r="K2681" s="4" t="str">
        <f t="shared" si="461"/>
        <v>000</v>
      </c>
      <c r="L2681" s="55" t="str">
        <f t="shared" si="462"/>
        <v>1911130000000</v>
      </c>
      <c r="M2681" s="105">
        <v>1911130000000</v>
      </c>
      <c r="N2681" s="106" t="s">
        <v>21</v>
      </c>
      <c r="O2681" s="108" t="s">
        <v>4393</v>
      </c>
      <c r="P2681" s="101" t="s">
        <v>107</v>
      </c>
      <c r="Q2681" s="33" t="s">
        <v>25</v>
      </c>
      <c r="R2681" s="33" t="s">
        <v>25</v>
      </c>
      <c r="S2681" s="34" t="s">
        <v>25</v>
      </c>
      <c r="T2681" s="58" t="s">
        <v>24</v>
      </c>
      <c r="U2681" s="58">
        <v>44927</v>
      </c>
      <c r="V2681" s="58">
        <v>44927</v>
      </c>
      <c r="W2681" s="93" t="s">
        <v>25</v>
      </c>
    </row>
    <row r="2682" spans="1:23" s="5" customFormat="1" ht="27" customHeight="1" x14ac:dyDescent="0.25">
      <c r="A2682" s="99">
        <f t="shared" si="452"/>
        <v>1</v>
      </c>
      <c r="B2682" s="97">
        <f t="array" aca="1" ref="B2682" ca="1">IF(AND(MAX(IF(L2681:L3687=L2682,U2681:U3687))=U2682,V2682&lt;=B$1),M2682,"-")</f>
        <v>1911131000000</v>
      </c>
      <c r="C2682" s="4">
        <f t="shared" si="453"/>
        <v>1</v>
      </c>
      <c r="D2682" s="4" t="str">
        <f t="shared" si="454"/>
        <v>9</v>
      </c>
      <c r="E2682" s="4" t="str">
        <f t="shared" si="455"/>
        <v>1</v>
      </c>
      <c r="F2682" s="4" t="str">
        <f t="shared" si="456"/>
        <v>1</v>
      </c>
      <c r="G2682" s="4" t="str">
        <f t="shared" si="457"/>
        <v>13</v>
      </c>
      <c r="H2682" s="4" t="str">
        <f t="shared" si="458"/>
        <v>1</v>
      </c>
      <c r="I2682" s="4" t="str">
        <f t="shared" si="459"/>
        <v>0</v>
      </c>
      <c r="J2682" s="4" t="str">
        <f t="shared" si="460"/>
        <v>00</v>
      </c>
      <c r="K2682" s="4" t="str">
        <f t="shared" si="461"/>
        <v>000</v>
      </c>
      <c r="L2682" s="55" t="str">
        <f t="shared" si="462"/>
        <v>1911131000000</v>
      </c>
      <c r="M2682" s="105">
        <v>1911131000000</v>
      </c>
      <c r="N2682" s="106" t="s">
        <v>21</v>
      </c>
      <c r="O2682" s="108" t="s">
        <v>4394</v>
      </c>
      <c r="P2682" s="101" t="s">
        <v>107</v>
      </c>
      <c r="Q2682" s="33" t="s">
        <v>25</v>
      </c>
      <c r="R2682" s="33" t="s">
        <v>25</v>
      </c>
      <c r="S2682" s="34" t="s">
        <v>25</v>
      </c>
      <c r="T2682" s="58" t="s">
        <v>24</v>
      </c>
      <c r="U2682" s="58">
        <v>44927</v>
      </c>
      <c r="V2682" s="58">
        <v>44927</v>
      </c>
      <c r="W2682" s="93" t="s">
        <v>25</v>
      </c>
    </row>
    <row r="2683" spans="1:23" s="5" customFormat="1" ht="27" customHeight="1" x14ac:dyDescent="0.25">
      <c r="A2683" s="99">
        <f t="shared" si="452"/>
        <v>1</v>
      </c>
      <c r="B2683" s="97">
        <f t="array" aca="1" ref="B2683" ca="1">IF(AND(MAX(IF(L2682:L3688=L2683,U2682:U3688))=U2683,V2683&lt;=B$1),M2683,"-")</f>
        <v>1911132000000</v>
      </c>
      <c r="C2683" s="4">
        <f t="shared" si="453"/>
        <v>1</v>
      </c>
      <c r="D2683" s="4" t="str">
        <f t="shared" si="454"/>
        <v>9</v>
      </c>
      <c r="E2683" s="4" t="str">
        <f t="shared" si="455"/>
        <v>1</v>
      </c>
      <c r="F2683" s="4" t="str">
        <f t="shared" si="456"/>
        <v>1</v>
      </c>
      <c r="G2683" s="4" t="str">
        <f t="shared" si="457"/>
        <v>13</v>
      </c>
      <c r="H2683" s="4" t="str">
        <f t="shared" si="458"/>
        <v>2</v>
      </c>
      <c r="I2683" s="4" t="str">
        <f t="shared" si="459"/>
        <v>0</v>
      </c>
      <c r="J2683" s="4" t="str">
        <f t="shared" si="460"/>
        <v>00</v>
      </c>
      <c r="K2683" s="4" t="str">
        <f t="shared" si="461"/>
        <v>000</v>
      </c>
      <c r="L2683" s="55" t="str">
        <f t="shared" si="462"/>
        <v>1911132000000</v>
      </c>
      <c r="M2683" s="105">
        <v>1911132000000</v>
      </c>
      <c r="N2683" s="106" t="s">
        <v>21</v>
      </c>
      <c r="O2683" s="108" t="s">
        <v>4395</v>
      </c>
      <c r="P2683" s="101" t="s">
        <v>107</v>
      </c>
      <c r="Q2683" s="33" t="s">
        <v>25</v>
      </c>
      <c r="R2683" s="33" t="s">
        <v>25</v>
      </c>
      <c r="S2683" s="34" t="s">
        <v>25</v>
      </c>
      <c r="T2683" s="58" t="s">
        <v>24</v>
      </c>
      <c r="U2683" s="58">
        <v>44927</v>
      </c>
      <c r="V2683" s="58">
        <v>44927</v>
      </c>
      <c r="W2683" s="93" t="s">
        <v>25</v>
      </c>
    </row>
    <row r="2684" spans="1:23" s="5" customFormat="1" ht="27" customHeight="1" x14ac:dyDescent="0.25">
      <c r="A2684" s="99">
        <f t="shared" si="452"/>
        <v>1</v>
      </c>
      <c r="B2684" s="97">
        <f t="array" aca="1" ref="B2684" ca="1">IF(AND(MAX(IF(L2683:L3690=L2684,U2683:U3690))=U2684,V2684&lt;=B$1),M2684,"-")</f>
        <v>1911132100000</v>
      </c>
      <c r="C2684" s="4">
        <f t="shared" si="453"/>
        <v>1</v>
      </c>
      <c r="D2684" s="4" t="str">
        <f t="shared" si="454"/>
        <v>9</v>
      </c>
      <c r="E2684" s="4" t="str">
        <f t="shared" si="455"/>
        <v>1</v>
      </c>
      <c r="F2684" s="4" t="str">
        <f t="shared" si="456"/>
        <v>1</v>
      </c>
      <c r="G2684" s="4" t="str">
        <f t="shared" si="457"/>
        <v>13</v>
      </c>
      <c r="H2684" s="4" t="str">
        <f t="shared" si="458"/>
        <v>2</v>
      </c>
      <c r="I2684" s="4" t="str">
        <f t="shared" si="459"/>
        <v>1</v>
      </c>
      <c r="J2684" s="4" t="str">
        <f t="shared" si="460"/>
        <v>00</v>
      </c>
      <c r="K2684" s="4" t="str">
        <f t="shared" si="461"/>
        <v>000</v>
      </c>
      <c r="L2684" s="55" t="str">
        <f t="shared" si="462"/>
        <v>1911132100000</v>
      </c>
      <c r="M2684" s="105">
        <v>1911132100000</v>
      </c>
      <c r="N2684" s="106" t="s">
        <v>21</v>
      </c>
      <c r="O2684" s="108" t="s">
        <v>4396</v>
      </c>
      <c r="P2684" s="101" t="s">
        <v>107</v>
      </c>
      <c r="Q2684" s="33" t="s">
        <v>25</v>
      </c>
      <c r="R2684" s="33" t="s">
        <v>25</v>
      </c>
      <c r="S2684" s="34" t="s">
        <v>25</v>
      </c>
      <c r="T2684" s="58" t="s">
        <v>605</v>
      </c>
      <c r="U2684" s="58">
        <v>45063</v>
      </c>
      <c r="V2684" s="58">
        <v>45063</v>
      </c>
      <c r="W2684" s="93" t="s">
        <v>25</v>
      </c>
    </row>
    <row r="2685" spans="1:23" s="5" customFormat="1" ht="27" customHeight="1" x14ac:dyDescent="0.25">
      <c r="A2685" s="99">
        <f t="shared" si="452"/>
        <v>1</v>
      </c>
      <c r="B2685" s="97">
        <f t="array" aca="1" ref="B2685" ca="1">IF(AND(MAX(IF(L2684:L3691=L2685,U2684:U3691))=U2685,V2685&lt;=B$1),M2685,"-")</f>
        <v>1911132101000</v>
      </c>
      <c r="C2685" s="4">
        <f t="shared" si="453"/>
        <v>1</v>
      </c>
      <c r="D2685" s="4" t="str">
        <f t="shared" si="454"/>
        <v>9</v>
      </c>
      <c r="E2685" s="4" t="str">
        <f t="shared" si="455"/>
        <v>1</v>
      </c>
      <c r="F2685" s="4" t="str">
        <f t="shared" si="456"/>
        <v>1</v>
      </c>
      <c r="G2685" s="4" t="str">
        <f t="shared" si="457"/>
        <v>13</v>
      </c>
      <c r="H2685" s="4" t="str">
        <f t="shared" si="458"/>
        <v>2</v>
      </c>
      <c r="I2685" s="4" t="str">
        <f t="shared" si="459"/>
        <v>1</v>
      </c>
      <c r="J2685" s="4" t="str">
        <f t="shared" si="460"/>
        <v>01</v>
      </c>
      <c r="K2685" s="4" t="str">
        <f t="shared" si="461"/>
        <v>000</v>
      </c>
      <c r="L2685" s="55" t="str">
        <f t="shared" si="462"/>
        <v>1911132101000</v>
      </c>
      <c r="M2685" s="105">
        <v>1911132101000</v>
      </c>
      <c r="N2685" s="106" t="s">
        <v>21</v>
      </c>
      <c r="O2685" s="108" t="s">
        <v>4397</v>
      </c>
      <c r="P2685" s="101" t="s">
        <v>107</v>
      </c>
      <c r="Q2685" s="33" t="s">
        <v>25</v>
      </c>
      <c r="R2685" s="33" t="s">
        <v>25</v>
      </c>
      <c r="S2685" s="34" t="s">
        <v>25</v>
      </c>
      <c r="T2685" s="58" t="s">
        <v>605</v>
      </c>
      <c r="U2685" s="58">
        <v>45063</v>
      </c>
      <c r="V2685" s="58">
        <v>45063</v>
      </c>
      <c r="W2685" s="93" t="s">
        <v>25</v>
      </c>
    </row>
    <row r="2686" spans="1:23" s="5" customFormat="1" ht="27" customHeight="1" x14ac:dyDescent="0.25">
      <c r="A2686" s="99">
        <f t="shared" si="452"/>
        <v>1</v>
      </c>
      <c r="B2686" s="97">
        <f t="array" aca="1" ref="B2686" ca="1">IF(AND(MAX(IF(L2685:L3692=L2686,U2685:U3692))=U2686,V2686&lt;=B$1),M2686,"-")</f>
        <v>1911140000000</v>
      </c>
      <c r="C2686" s="4">
        <f t="shared" si="453"/>
        <v>1</v>
      </c>
      <c r="D2686" s="4" t="str">
        <f t="shared" si="454"/>
        <v>9</v>
      </c>
      <c r="E2686" s="4" t="str">
        <f t="shared" si="455"/>
        <v>1</v>
      </c>
      <c r="F2686" s="4" t="str">
        <f t="shared" si="456"/>
        <v>1</v>
      </c>
      <c r="G2686" s="4" t="str">
        <f t="shared" si="457"/>
        <v>14</v>
      </c>
      <c r="H2686" s="4" t="str">
        <f t="shared" si="458"/>
        <v>0</v>
      </c>
      <c r="I2686" s="4" t="str">
        <f t="shared" si="459"/>
        <v>0</v>
      </c>
      <c r="J2686" s="4" t="str">
        <f t="shared" si="460"/>
        <v>00</v>
      </c>
      <c r="K2686" s="4" t="str">
        <f t="shared" si="461"/>
        <v>000</v>
      </c>
      <c r="L2686" s="55" t="str">
        <f t="shared" si="462"/>
        <v>1911140000000</v>
      </c>
      <c r="M2686" s="105">
        <v>1911140000000</v>
      </c>
      <c r="N2686" s="106" t="s">
        <v>21</v>
      </c>
      <c r="O2686" s="108" t="s">
        <v>4398</v>
      </c>
      <c r="P2686" s="101" t="s">
        <v>107</v>
      </c>
      <c r="Q2686" s="33" t="s">
        <v>25</v>
      </c>
      <c r="R2686" s="33" t="s">
        <v>25</v>
      </c>
      <c r="S2686" s="34" t="s">
        <v>25</v>
      </c>
      <c r="T2686" s="58" t="s">
        <v>24</v>
      </c>
      <c r="U2686" s="58">
        <v>44927</v>
      </c>
      <c r="V2686" s="58">
        <v>44927</v>
      </c>
      <c r="W2686" s="93" t="s">
        <v>25</v>
      </c>
    </row>
    <row r="2687" spans="1:23" s="5" customFormat="1" ht="27" customHeight="1" x14ac:dyDescent="0.25">
      <c r="A2687" s="99">
        <f t="shared" si="452"/>
        <v>1</v>
      </c>
      <c r="B2687" s="97">
        <f t="array" aca="1" ref="B2687" ca="1">IF(AND(MAX(IF(L2686:L3693=L2687,U2686:U3693))=U2687,V2687&lt;=B$1),M2687,"-")</f>
        <v>1920000000000</v>
      </c>
      <c r="C2687" s="4">
        <f t="shared" si="453"/>
        <v>1</v>
      </c>
      <c r="D2687" s="4" t="str">
        <f t="shared" si="454"/>
        <v>9</v>
      </c>
      <c r="E2687" s="4" t="str">
        <f t="shared" si="455"/>
        <v>2</v>
      </c>
      <c r="F2687" s="4" t="str">
        <f t="shared" si="456"/>
        <v>0</v>
      </c>
      <c r="G2687" s="4" t="str">
        <f t="shared" si="457"/>
        <v>00</v>
      </c>
      <c r="H2687" s="4" t="str">
        <f t="shared" si="458"/>
        <v>0</v>
      </c>
      <c r="I2687" s="4" t="str">
        <f t="shared" si="459"/>
        <v>0</v>
      </c>
      <c r="J2687" s="4" t="str">
        <f t="shared" si="460"/>
        <v>00</v>
      </c>
      <c r="K2687" s="4" t="str">
        <f t="shared" si="461"/>
        <v>000</v>
      </c>
      <c r="L2687" s="55" t="str">
        <f t="shared" si="462"/>
        <v>1920000000000</v>
      </c>
      <c r="M2687" s="105">
        <v>1920000000000</v>
      </c>
      <c r="N2687" s="106" t="s">
        <v>21</v>
      </c>
      <c r="O2687" s="108" t="s">
        <v>4399</v>
      </c>
      <c r="P2687" s="101" t="s">
        <v>23</v>
      </c>
      <c r="Q2687" s="33">
        <v>1920000000000</v>
      </c>
      <c r="R2687" s="33" t="s">
        <v>21</v>
      </c>
      <c r="S2687" s="34" t="s">
        <v>4399</v>
      </c>
      <c r="T2687" s="58" t="s">
        <v>24</v>
      </c>
      <c r="U2687" s="58">
        <v>44927</v>
      </c>
      <c r="V2687" s="58">
        <v>44927</v>
      </c>
      <c r="W2687" s="93" t="s">
        <v>25</v>
      </c>
    </row>
    <row r="2688" spans="1:23" s="5" customFormat="1" ht="27" customHeight="1" x14ac:dyDescent="0.25">
      <c r="A2688" s="99">
        <f t="shared" si="452"/>
        <v>1</v>
      </c>
      <c r="B2688" s="97">
        <f t="array" aca="1" ref="B2688" ca="1">IF(AND(MAX(IF(L2687:L3694=L2688,U2687:U3694))=U2688,V2688&lt;=B$1),M2688,"-")</f>
        <v>1921000000000</v>
      </c>
      <c r="C2688" s="4">
        <f t="shared" si="453"/>
        <v>1</v>
      </c>
      <c r="D2688" s="4" t="str">
        <f t="shared" si="454"/>
        <v>9</v>
      </c>
      <c r="E2688" s="4" t="str">
        <f t="shared" si="455"/>
        <v>2</v>
      </c>
      <c r="F2688" s="4" t="str">
        <f t="shared" si="456"/>
        <v>1</v>
      </c>
      <c r="G2688" s="4" t="str">
        <f t="shared" si="457"/>
        <v>00</v>
      </c>
      <c r="H2688" s="4" t="str">
        <f t="shared" si="458"/>
        <v>0</v>
      </c>
      <c r="I2688" s="4" t="str">
        <f t="shared" si="459"/>
        <v>0</v>
      </c>
      <c r="J2688" s="4" t="str">
        <f t="shared" si="460"/>
        <v>00</v>
      </c>
      <c r="K2688" s="4" t="str">
        <f t="shared" si="461"/>
        <v>000</v>
      </c>
      <c r="L2688" s="55" t="str">
        <f t="shared" si="462"/>
        <v>1921000000000</v>
      </c>
      <c r="M2688" s="105">
        <v>1921000000000</v>
      </c>
      <c r="N2688" s="106" t="s">
        <v>21</v>
      </c>
      <c r="O2688" s="108" t="s">
        <v>4400</v>
      </c>
      <c r="P2688" s="101" t="s">
        <v>23</v>
      </c>
      <c r="Q2688" s="33">
        <v>1921000000000</v>
      </c>
      <c r="R2688" s="33" t="s">
        <v>21</v>
      </c>
      <c r="S2688" s="34" t="s">
        <v>4400</v>
      </c>
      <c r="T2688" s="58" t="s">
        <v>24</v>
      </c>
      <c r="U2688" s="58">
        <v>44927</v>
      </c>
      <c r="V2688" s="58">
        <v>44927</v>
      </c>
      <c r="W2688" s="93" t="s">
        <v>25</v>
      </c>
    </row>
    <row r="2689" spans="1:23" s="5" customFormat="1" ht="27" customHeight="1" x14ac:dyDescent="0.25">
      <c r="A2689" s="99">
        <f t="shared" si="452"/>
        <v>1</v>
      </c>
      <c r="B2689" s="97">
        <f t="array" aca="1" ref="B2689" ca="1">IF(AND(MAX(IF(L2688:L3695=L2689,U2688:U3695))=U2689,V2689&lt;=B$1),M2689,"-")</f>
        <v>1921010000000</v>
      </c>
      <c r="C2689" s="4">
        <f t="shared" si="453"/>
        <v>1</v>
      </c>
      <c r="D2689" s="4" t="str">
        <f t="shared" si="454"/>
        <v>9</v>
      </c>
      <c r="E2689" s="4" t="str">
        <f t="shared" si="455"/>
        <v>2</v>
      </c>
      <c r="F2689" s="4" t="str">
        <f t="shared" si="456"/>
        <v>1</v>
      </c>
      <c r="G2689" s="4" t="str">
        <f t="shared" si="457"/>
        <v>01</v>
      </c>
      <c r="H2689" s="4" t="str">
        <f t="shared" si="458"/>
        <v>0</v>
      </c>
      <c r="I2689" s="4" t="str">
        <f t="shared" si="459"/>
        <v>0</v>
      </c>
      <c r="J2689" s="4" t="str">
        <f t="shared" si="460"/>
        <v>00</v>
      </c>
      <c r="K2689" s="4" t="str">
        <f t="shared" si="461"/>
        <v>000</v>
      </c>
      <c r="L2689" s="55" t="str">
        <f t="shared" si="462"/>
        <v>1921010000000</v>
      </c>
      <c r="M2689" s="105">
        <v>1921010000000</v>
      </c>
      <c r="N2689" s="106" t="s">
        <v>21</v>
      </c>
      <c r="O2689" s="108" t="s">
        <v>4401</v>
      </c>
      <c r="P2689" s="101" t="s">
        <v>23</v>
      </c>
      <c r="Q2689" s="33">
        <v>1921010000000</v>
      </c>
      <c r="R2689" s="33" t="s">
        <v>21</v>
      </c>
      <c r="S2689" s="34" t="s">
        <v>4401</v>
      </c>
      <c r="T2689" s="58" t="s">
        <v>24</v>
      </c>
      <c r="U2689" s="58">
        <v>44927</v>
      </c>
      <c r="V2689" s="58">
        <v>44927</v>
      </c>
      <c r="W2689" s="93" t="s">
        <v>25</v>
      </c>
    </row>
    <row r="2690" spans="1:23" s="5" customFormat="1" ht="27" customHeight="1" x14ac:dyDescent="0.25">
      <c r="A2690" s="99">
        <f t="shared" si="452"/>
        <v>1</v>
      </c>
      <c r="B2690" s="97">
        <f t="array" aca="1" ref="B2690" ca="1">IF(AND(MAX(IF(L2689:L3696=L2690,U2689:U3696))=U2690,V2690&lt;=B$1),M2690,"-")</f>
        <v>1921010100000</v>
      </c>
      <c r="C2690" s="4">
        <f t="shared" si="453"/>
        <v>1</v>
      </c>
      <c r="D2690" s="4" t="str">
        <f t="shared" si="454"/>
        <v>9</v>
      </c>
      <c r="E2690" s="4" t="str">
        <f t="shared" si="455"/>
        <v>2</v>
      </c>
      <c r="F2690" s="4" t="str">
        <f t="shared" si="456"/>
        <v>1</v>
      </c>
      <c r="G2690" s="4" t="str">
        <f t="shared" si="457"/>
        <v>01</v>
      </c>
      <c r="H2690" s="4" t="str">
        <f t="shared" si="458"/>
        <v>0</v>
      </c>
      <c r="I2690" s="4" t="str">
        <f t="shared" si="459"/>
        <v>1</v>
      </c>
      <c r="J2690" s="4" t="str">
        <f t="shared" si="460"/>
        <v>00</v>
      </c>
      <c r="K2690" s="4" t="str">
        <f t="shared" si="461"/>
        <v>000</v>
      </c>
      <c r="L2690" s="55" t="str">
        <f t="shared" si="462"/>
        <v>1921010100000</v>
      </c>
      <c r="M2690" s="105">
        <v>1921010100000</v>
      </c>
      <c r="N2690" s="106" t="s">
        <v>21</v>
      </c>
      <c r="O2690" s="108" t="s">
        <v>4402</v>
      </c>
      <c r="P2690" s="101" t="s">
        <v>36</v>
      </c>
      <c r="Q2690" s="33">
        <v>1921011100000</v>
      </c>
      <c r="R2690" s="33" t="s">
        <v>21</v>
      </c>
      <c r="S2690" s="34" t="s">
        <v>4403</v>
      </c>
      <c r="T2690" s="58" t="s">
        <v>24</v>
      </c>
      <c r="U2690" s="58">
        <v>44927</v>
      </c>
      <c r="V2690" s="58">
        <v>44927</v>
      </c>
      <c r="W2690" s="93" t="s">
        <v>25</v>
      </c>
    </row>
    <row r="2691" spans="1:23" s="5" customFormat="1" ht="27" customHeight="1" x14ac:dyDescent="0.25">
      <c r="A2691" s="99">
        <f t="shared" ref="A2691:A2754" si="463">COUNTIF(L:L,L2691)</f>
        <v>1</v>
      </c>
      <c r="B2691" s="97">
        <f t="array" aca="1" ref="B2691" ca="1">IF(AND(MAX(IF(L2690:L3697=L2691,U2690:U3697))=U2691,V2691&lt;=B$1),M2691,"-")</f>
        <v>1921010101000</v>
      </c>
      <c r="C2691" s="4">
        <f t="shared" si="453"/>
        <v>1</v>
      </c>
      <c r="D2691" s="4" t="str">
        <f t="shared" si="454"/>
        <v>9</v>
      </c>
      <c r="E2691" s="4" t="str">
        <f t="shared" si="455"/>
        <v>2</v>
      </c>
      <c r="F2691" s="4" t="str">
        <f t="shared" si="456"/>
        <v>1</v>
      </c>
      <c r="G2691" s="4" t="str">
        <f t="shared" si="457"/>
        <v>01</v>
      </c>
      <c r="H2691" s="4" t="str">
        <f t="shared" si="458"/>
        <v>0</v>
      </c>
      <c r="I2691" s="4" t="str">
        <f t="shared" si="459"/>
        <v>1</v>
      </c>
      <c r="J2691" s="4" t="str">
        <f t="shared" si="460"/>
        <v>01</v>
      </c>
      <c r="K2691" s="4" t="str">
        <f t="shared" si="461"/>
        <v>000</v>
      </c>
      <c r="L2691" s="55" t="str">
        <f t="shared" si="462"/>
        <v>1921010101000</v>
      </c>
      <c r="M2691" s="105">
        <v>1921010101000</v>
      </c>
      <c r="N2691" s="106" t="s">
        <v>40</v>
      </c>
      <c r="O2691" s="108" t="s">
        <v>4404</v>
      </c>
      <c r="P2691" s="101" t="s">
        <v>36</v>
      </c>
      <c r="Q2691" s="33">
        <v>1921011101000</v>
      </c>
      <c r="R2691" s="33" t="s">
        <v>40</v>
      </c>
      <c r="S2691" s="34" t="s">
        <v>4405</v>
      </c>
      <c r="T2691" s="58" t="s">
        <v>24</v>
      </c>
      <c r="U2691" s="58">
        <v>44927</v>
      </c>
      <c r="V2691" s="58">
        <v>44927</v>
      </c>
      <c r="W2691" s="93" t="s">
        <v>25</v>
      </c>
    </row>
    <row r="2692" spans="1:23" s="5" customFormat="1" ht="27" customHeight="1" x14ac:dyDescent="0.25">
      <c r="A2692" s="99">
        <f t="shared" si="463"/>
        <v>1</v>
      </c>
      <c r="B2692" s="97">
        <f t="array" aca="1" ref="B2692" ca="1">IF(AND(MAX(IF(L2691:L3698=L2692,U2691:U3698))=U2692,V2692&lt;=B$1),M2692,"-")</f>
        <v>1921010199000</v>
      </c>
      <c r="C2692" s="4">
        <f t="shared" si="453"/>
        <v>1</v>
      </c>
      <c r="D2692" s="4" t="str">
        <f t="shared" si="454"/>
        <v>9</v>
      </c>
      <c r="E2692" s="4" t="str">
        <f t="shared" si="455"/>
        <v>2</v>
      </c>
      <c r="F2692" s="4" t="str">
        <f t="shared" si="456"/>
        <v>1</v>
      </c>
      <c r="G2692" s="4" t="str">
        <f t="shared" si="457"/>
        <v>01</v>
      </c>
      <c r="H2692" s="4" t="str">
        <f t="shared" si="458"/>
        <v>0</v>
      </c>
      <c r="I2692" s="4" t="str">
        <f t="shared" si="459"/>
        <v>1</v>
      </c>
      <c r="J2692" s="4" t="str">
        <f t="shared" si="460"/>
        <v>99</v>
      </c>
      <c r="K2692" s="4" t="str">
        <f t="shared" si="461"/>
        <v>000</v>
      </c>
      <c r="L2692" s="55" t="str">
        <f t="shared" si="462"/>
        <v>1921010199000</v>
      </c>
      <c r="M2692" s="105">
        <v>1921010199000</v>
      </c>
      <c r="N2692" s="106" t="s">
        <v>40</v>
      </c>
      <c r="O2692" s="108" t="s">
        <v>4406</v>
      </c>
      <c r="P2692" s="101" t="s">
        <v>36</v>
      </c>
      <c r="Q2692" s="33">
        <v>1921011199000</v>
      </c>
      <c r="R2692" s="33" t="s">
        <v>40</v>
      </c>
      <c r="S2692" s="34" t="s">
        <v>4407</v>
      </c>
      <c r="T2692" s="58" t="s">
        <v>24</v>
      </c>
      <c r="U2692" s="58">
        <v>44927</v>
      </c>
      <c r="V2692" s="58">
        <v>44927</v>
      </c>
      <c r="W2692" s="93" t="s">
        <v>25</v>
      </c>
    </row>
    <row r="2693" spans="1:23" s="5" customFormat="1" ht="27" customHeight="1" x14ac:dyDescent="0.25">
      <c r="A2693" s="99">
        <f t="shared" si="463"/>
        <v>1</v>
      </c>
      <c r="B2693" s="97">
        <f t="array" aca="1" ref="B2693" ca="1">IF(AND(MAX(IF(L2692:L3699=L2693,U2692:U3699))=U2693,V2693&lt;=B$1),M2693,"-")</f>
        <v>1921010200000</v>
      </c>
      <c r="C2693" s="4">
        <f t="shared" si="453"/>
        <v>1</v>
      </c>
      <c r="D2693" s="4" t="str">
        <f t="shared" si="454"/>
        <v>9</v>
      </c>
      <c r="E2693" s="4" t="str">
        <f t="shared" si="455"/>
        <v>2</v>
      </c>
      <c r="F2693" s="4" t="str">
        <f t="shared" si="456"/>
        <v>1</v>
      </c>
      <c r="G2693" s="4" t="str">
        <f t="shared" si="457"/>
        <v>01</v>
      </c>
      <c r="H2693" s="4" t="str">
        <f t="shared" si="458"/>
        <v>0</v>
      </c>
      <c r="I2693" s="4" t="str">
        <f t="shared" si="459"/>
        <v>2</v>
      </c>
      <c r="J2693" s="4" t="str">
        <f t="shared" si="460"/>
        <v>00</v>
      </c>
      <c r="K2693" s="4" t="str">
        <f t="shared" si="461"/>
        <v>000</v>
      </c>
      <c r="L2693" s="55" t="str">
        <f t="shared" si="462"/>
        <v>1921010200000</v>
      </c>
      <c r="M2693" s="113">
        <v>1921010200000</v>
      </c>
      <c r="N2693" s="114" t="s">
        <v>21</v>
      </c>
      <c r="O2693" s="115" t="s">
        <v>4408</v>
      </c>
      <c r="P2693" s="101" t="s">
        <v>107</v>
      </c>
      <c r="Q2693" s="33" t="s">
        <v>25</v>
      </c>
      <c r="R2693" s="33" t="s">
        <v>25</v>
      </c>
      <c r="S2693" s="34" t="s">
        <v>25</v>
      </c>
      <c r="T2693" s="58" t="s">
        <v>605</v>
      </c>
      <c r="U2693" s="58">
        <v>45839</v>
      </c>
      <c r="V2693" s="58">
        <v>45839</v>
      </c>
      <c r="W2693" s="93" t="s">
        <v>25</v>
      </c>
    </row>
    <row r="2694" spans="1:23" s="5" customFormat="1" ht="27" customHeight="1" x14ac:dyDescent="0.25">
      <c r="A2694" s="99">
        <f t="shared" si="463"/>
        <v>1</v>
      </c>
      <c r="B2694" s="97">
        <f t="array" aca="1" ref="B2694" ca="1">IF(AND(MAX(IF(L2693:L3700=L2694,U2693:U3700))=U2694,V2694&lt;=B$1),M2694,"-")</f>
        <v>1921010299000</v>
      </c>
      <c r="C2694" s="4">
        <f t="shared" si="453"/>
        <v>1</v>
      </c>
      <c r="D2694" s="4" t="str">
        <f t="shared" si="454"/>
        <v>9</v>
      </c>
      <c r="E2694" s="4" t="str">
        <f t="shared" si="455"/>
        <v>2</v>
      </c>
      <c r="F2694" s="4" t="str">
        <f t="shared" si="456"/>
        <v>1</v>
      </c>
      <c r="G2694" s="4" t="str">
        <f t="shared" si="457"/>
        <v>01</v>
      </c>
      <c r="H2694" s="4" t="str">
        <f t="shared" si="458"/>
        <v>0</v>
      </c>
      <c r="I2694" s="4" t="str">
        <f t="shared" si="459"/>
        <v>2</v>
      </c>
      <c r="J2694" s="4" t="str">
        <f t="shared" si="460"/>
        <v>99</v>
      </c>
      <c r="K2694" s="4" t="str">
        <f t="shared" si="461"/>
        <v>000</v>
      </c>
      <c r="L2694" s="55" t="str">
        <f t="shared" si="462"/>
        <v>1921010299000</v>
      </c>
      <c r="M2694" s="113">
        <v>1921010299000</v>
      </c>
      <c r="N2694" s="114" t="s">
        <v>40</v>
      </c>
      <c r="O2694" s="115" t="s">
        <v>4409</v>
      </c>
      <c r="P2694" s="101" t="s">
        <v>107</v>
      </c>
      <c r="Q2694" s="33" t="s">
        <v>25</v>
      </c>
      <c r="R2694" s="33" t="s">
        <v>25</v>
      </c>
      <c r="S2694" s="34" t="s">
        <v>25</v>
      </c>
      <c r="T2694" s="58" t="s">
        <v>605</v>
      </c>
      <c r="U2694" s="58">
        <v>45839</v>
      </c>
      <c r="V2694" s="58">
        <v>45839</v>
      </c>
      <c r="W2694" s="93" t="s">
        <v>25</v>
      </c>
    </row>
    <row r="2695" spans="1:23" s="5" customFormat="1" ht="27" customHeight="1" x14ac:dyDescent="0.25">
      <c r="A2695" s="99">
        <f t="shared" si="463"/>
        <v>1</v>
      </c>
      <c r="B2695" s="97">
        <f t="array" aca="1" ref="B2695" ca="1">IF(AND(MAX(IF(L2694:L3701=L2695,U2694:U3701))=U2695,V2695&lt;=B$1),M2695,"-")</f>
        <v>1921010300000</v>
      </c>
      <c r="C2695" s="4">
        <f t="shared" ref="C2695:C2758" si="464">IF(M2695=0,"",IF(AND(I2695=0,RIGHT(M2695,5)&lt;&gt;"00000"),"tipo = 0 e detalhamento dif. 0",1))</f>
        <v>1</v>
      </c>
      <c r="D2695" s="4" t="str">
        <f t="shared" ref="D2695:D2758" si="465">MID(M2695,2,1)</f>
        <v>9</v>
      </c>
      <c r="E2695" s="4" t="str">
        <f t="shared" ref="E2695:E2758" si="466">MID(M2695,3,1)</f>
        <v>2</v>
      </c>
      <c r="F2695" s="4" t="str">
        <f t="shared" ref="F2695:F2758" si="467">MID(M2695,4,1)</f>
        <v>1</v>
      </c>
      <c r="G2695" s="4" t="str">
        <f t="shared" ref="G2695:G2758" si="468">MID(M2695,5,2)</f>
        <v>01</v>
      </c>
      <c r="H2695" s="4" t="str">
        <f t="shared" ref="H2695:H2758" si="469">MID(M2695,7,1)</f>
        <v>0</v>
      </c>
      <c r="I2695" s="4" t="str">
        <f t="shared" ref="I2695:I2758" si="470">MID(M2695,8,1)</f>
        <v>3</v>
      </c>
      <c r="J2695" s="4" t="str">
        <f t="shared" ref="J2695:J2758" si="471">MID(M2695,9,2)</f>
        <v>00</v>
      </c>
      <c r="K2695" s="4" t="str">
        <f t="shared" ref="K2695:K2758" si="472">RIGHT(M2695,3)</f>
        <v>000</v>
      </c>
      <c r="L2695" s="55" t="str">
        <f t="shared" ref="L2695:L2758" si="473">CONCATENATE(M2695)</f>
        <v>1921010300000</v>
      </c>
      <c r="M2695" s="113">
        <v>1921010300000</v>
      </c>
      <c r="N2695" s="114" t="s">
        <v>21</v>
      </c>
      <c r="O2695" s="115" t="s">
        <v>4410</v>
      </c>
      <c r="P2695" s="101" t="s">
        <v>107</v>
      </c>
      <c r="Q2695" s="33" t="s">
        <v>25</v>
      </c>
      <c r="R2695" s="33" t="s">
        <v>25</v>
      </c>
      <c r="S2695" s="34" t="s">
        <v>25</v>
      </c>
      <c r="T2695" s="58" t="s">
        <v>605</v>
      </c>
      <c r="U2695" s="58">
        <v>45839</v>
      </c>
      <c r="V2695" s="58">
        <v>45839</v>
      </c>
      <c r="W2695" s="93" t="s">
        <v>25</v>
      </c>
    </row>
    <row r="2696" spans="1:23" s="5" customFormat="1" ht="27" customHeight="1" x14ac:dyDescent="0.25">
      <c r="A2696" s="99">
        <f t="shared" si="463"/>
        <v>1</v>
      </c>
      <c r="B2696" s="97">
        <f t="array" aca="1" ref="B2696" ca="1">IF(AND(MAX(IF(L2695:L3702=L2696,U2695:U3702))=U2696,V2696&lt;=B$1),M2696,"-")</f>
        <v>1921010399000</v>
      </c>
      <c r="C2696" s="4">
        <f t="shared" si="464"/>
        <v>1</v>
      </c>
      <c r="D2696" s="4" t="str">
        <f t="shared" si="465"/>
        <v>9</v>
      </c>
      <c r="E2696" s="4" t="str">
        <f t="shared" si="466"/>
        <v>2</v>
      </c>
      <c r="F2696" s="4" t="str">
        <f t="shared" si="467"/>
        <v>1</v>
      </c>
      <c r="G2696" s="4" t="str">
        <f t="shared" si="468"/>
        <v>01</v>
      </c>
      <c r="H2696" s="4" t="str">
        <f t="shared" si="469"/>
        <v>0</v>
      </c>
      <c r="I2696" s="4" t="str">
        <f t="shared" si="470"/>
        <v>3</v>
      </c>
      <c r="J2696" s="4" t="str">
        <f t="shared" si="471"/>
        <v>99</v>
      </c>
      <c r="K2696" s="4" t="str">
        <f t="shared" si="472"/>
        <v>000</v>
      </c>
      <c r="L2696" s="55" t="str">
        <f t="shared" si="473"/>
        <v>1921010399000</v>
      </c>
      <c r="M2696" s="113">
        <v>1921010399000</v>
      </c>
      <c r="N2696" s="114" t="s">
        <v>40</v>
      </c>
      <c r="O2696" s="115" t="s">
        <v>4411</v>
      </c>
      <c r="P2696" s="101" t="s">
        <v>107</v>
      </c>
      <c r="Q2696" s="33" t="s">
        <v>25</v>
      </c>
      <c r="R2696" s="33" t="s">
        <v>25</v>
      </c>
      <c r="S2696" s="34" t="s">
        <v>25</v>
      </c>
      <c r="T2696" s="58" t="s">
        <v>605</v>
      </c>
      <c r="U2696" s="58">
        <v>45839</v>
      </c>
      <c r="V2696" s="58">
        <v>45839</v>
      </c>
      <c r="W2696" s="93" t="s">
        <v>25</v>
      </c>
    </row>
    <row r="2697" spans="1:23" s="5" customFormat="1" ht="27" customHeight="1" x14ac:dyDescent="0.25">
      <c r="A2697" s="99">
        <f t="shared" si="463"/>
        <v>1</v>
      </c>
      <c r="B2697" s="97">
        <f t="array" aca="1" ref="B2697" ca="1">IF(AND(MAX(IF(L2696:L3703=L2697,U2696:U3703))=U2697,V2697&lt;=B$1),M2697,"-")</f>
        <v>1921010400000</v>
      </c>
      <c r="C2697" s="4">
        <f t="shared" si="464"/>
        <v>1</v>
      </c>
      <c r="D2697" s="4" t="str">
        <f t="shared" si="465"/>
        <v>9</v>
      </c>
      <c r="E2697" s="4" t="str">
        <f t="shared" si="466"/>
        <v>2</v>
      </c>
      <c r="F2697" s="4" t="str">
        <f t="shared" si="467"/>
        <v>1</v>
      </c>
      <c r="G2697" s="4" t="str">
        <f t="shared" si="468"/>
        <v>01</v>
      </c>
      <c r="H2697" s="4" t="str">
        <f t="shared" si="469"/>
        <v>0</v>
      </c>
      <c r="I2697" s="4" t="str">
        <f t="shared" si="470"/>
        <v>4</v>
      </c>
      <c r="J2697" s="4" t="str">
        <f t="shared" si="471"/>
        <v>00</v>
      </c>
      <c r="K2697" s="4" t="str">
        <f t="shared" si="472"/>
        <v>000</v>
      </c>
      <c r="L2697" s="55" t="str">
        <f t="shared" si="473"/>
        <v>1921010400000</v>
      </c>
      <c r="M2697" s="113">
        <v>1921010400000</v>
      </c>
      <c r="N2697" s="114" t="s">
        <v>21</v>
      </c>
      <c r="O2697" s="115" t="s">
        <v>4412</v>
      </c>
      <c r="P2697" s="101" t="s">
        <v>107</v>
      </c>
      <c r="Q2697" s="33" t="s">
        <v>25</v>
      </c>
      <c r="R2697" s="33" t="s">
        <v>25</v>
      </c>
      <c r="S2697" s="34" t="s">
        <v>25</v>
      </c>
      <c r="T2697" s="58" t="s">
        <v>605</v>
      </c>
      <c r="U2697" s="58">
        <v>45839</v>
      </c>
      <c r="V2697" s="58">
        <v>45839</v>
      </c>
      <c r="W2697" s="93" t="s">
        <v>25</v>
      </c>
    </row>
    <row r="2698" spans="1:23" s="5" customFormat="1" ht="27" customHeight="1" x14ac:dyDescent="0.25">
      <c r="A2698" s="99">
        <f t="shared" si="463"/>
        <v>1</v>
      </c>
      <c r="B2698" s="97">
        <f t="array" aca="1" ref="B2698" ca="1">IF(AND(MAX(IF(L2697:L3704=L2698,U2697:U3704))=U2698,V2698&lt;=B$1),M2698,"-")</f>
        <v>1921010499000</v>
      </c>
      <c r="C2698" s="4">
        <f t="shared" si="464"/>
        <v>1</v>
      </c>
      <c r="D2698" s="4" t="str">
        <f t="shared" si="465"/>
        <v>9</v>
      </c>
      <c r="E2698" s="4" t="str">
        <f t="shared" si="466"/>
        <v>2</v>
      </c>
      <c r="F2698" s="4" t="str">
        <f t="shared" si="467"/>
        <v>1</v>
      </c>
      <c r="G2698" s="4" t="str">
        <f t="shared" si="468"/>
        <v>01</v>
      </c>
      <c r="H2698" s="4" t="str">
        <f t="shared" si="469"/>
        <v>0</v>
      </c>
      <c r="I2698" s="4" t="str">
        <f t="shared" si="470"/>
        <v>4</v>
      </c>
      <c r="J2698" s="4" t="str">
        <f t="shared" si="471"/>
        <v>99</v>
      </c>
      <c r="K2698" s="4" t="str">
        <f t="shared" si="472"/>
        <v>000</v>
      </c>
      <c r="L2698" s="55" t="str">
        <f t="shared" si="473"/>
        <v>1921010499000</v>
      </c>
      <c r="M2698" s="113">
        <v>1921010499000</v>
      </c>
      <c r="N2698" s="114" t="s">
        <v>40</v>
      </c>
      <c r="O2698" s="115" t="s">
        <v>4413</v>
      </c>
      <c r="P2698" s="101" t="s">
        <v>107</v>
      </c>
      <c r="Q2698" s="33" t="s">
        <v>25</v>
      </c>
      <c r="R2698" s="33" t="s">
        <v>25</v>
      </c>
      <c r="S2698" s="34" t="s">
        <v>25</v>
      </c>
      <c r="T2698" s="58" t="s">
        <v>605</v>
      </c>
      <c r="U2698" s="58">
        <v>45839</v>
      </c>
      <c r="V2698" s="58">
        <v>45839</v>
      </c>
      <c r="W2698" s="93" t="s">
        <v>25</v>
      </c>
    </row>
    <row r="2699" spans="1:23" s="5" customFormat="1" ht="27" customHeight="1" x14ac:dyDescent="0.25">
      <c r="A2699" s="99">
        <f t="shared" si="463"/>
        <v>1</v>
      </c>
      <c r="B2699" s="97">
        <f t="array" aca="1" ref="B2699" ca="1">IF(AND(MAX(IF(L2698:L3705=L2699,U2698:U3705))=U2699,V2699&lt;=B$1),M2699,"-")</f>
        <v>1921020000000</v>
      </c>
      <c r="C2699" s="4">
        <f t="shared" si="464"/>
        <v>1</v>
      </c>
      <c r="D2699" s="4" t="str">
        <f t="shared" si="465"/>
        <v>9</v>
      </c>
      <c r="E2699" s="4" t="str">
        <f t="shared" si="466"/>
        <v>2</v>
      </c>
      <c r="F2699" s="4" t="str">
        <f t="shared" si="467"/>
        <v>1</v>
      </c>
      <c r="G2699" s="4" t="str">
        <f t="shared" si="468"/>
        <v>02</v>
      </c>
      <c r="H2699" s="4" t="str">
        <f t="shared" si="469"/>
        <v>0</v>
      </c>
      <c r="I2699" s="4" t="str">
        <f t="shared" si="470"/>
        <v>0</v>
      </c>
      <c r="J2699" s="4" t="str">
        <f t="shared" si="471"/>
        <v>00</v>
      </c>
      <c r="K2699" s="4" t="str">
        <f t="shared" si="472"/>
        <v>000</v>
      </c>
      <c r="L2699" s="55" t="str">
        <f t="shared" si="473"/>
        <v>1921020000000</v>
      </c>
      <c r="M2699" s="105">
        <v>1921020000000</v>
      </c>
      <c r="N2699" s="106" t="s">
        <v>21</v>
      </c>
      <c r="O2699" s="108" t="s">
        <v>4414</v>
      </c>
      <c r="P2699" s="101" t="s">
        <v>23</v>
      </c>
      <c r="Q2699" s="33">
        <v>1921020000000</v>
      </c>
      <c r="R2699" s="33" t="s">
        <v>21</v>
      </c>
      <c r="S2699" s="34" t="s">
        <v>4414</v>
      </c>
      <c r="T2699" s="58" t="s">
        <v>24</v>
      </c>
      <c r="U2699" s="58">
        <v>44927</v>
      </c>
      <c r="V2699" s="58">
        <v>44927</v>
      </c>
      <c r="W2699" s="93" t="s">
        <v>25</v>
      </c>
    </row>
    <row r="2700" spans="1:23" s="5" customFormat="1" ht="27" customHeight="1" x14ac:dyDescent="0.25">
      <c r="A2700" s="99">
        <f t="shared" si="463"/>
        <v>1</v>
      </c>
      <c r="B2700" s="97">
        <f t="array" aca="1" ref="B2700" ca="1">IF(AND(MAX(IF(L2699:L3706=L2700,U2699:U3706))=U2700,V2700&lt;=B$1),M2700,"-")</f>
        <v>1921030000000</v>
      </c>
      <c r="C2700" s="4">
        <f t="shared" si="464"/>
        <v>1</v>
      </c>
      <c r="D2700" s="4" t="str">
        <f t="shared" si="465"/>
        <v>9</v>
      </c>
      <c r="E2700" s="4" t="str">
        <f t="shared" si="466"/>
        <v>2</v>
      </c>
      <c r="F2700" s="4" t="str">
        <f t="shared" si="467"/>
        <v>1</v>
      </c>
      <c r="G2700" s="4" t="str">
        <f t="shared" si="468"/>
        <v>03</v>
      </c>
      <c r="H2700" s="4" t="str">
        <f t="shared" si="469"/>
        <v>0</v>
      </c>
      <c r="I2700" s="4" t="str">
        <f t="shared" si="470"/>
        <v>0</v>
      </c>
      <c r="J2700" s="4" t="str">
        <f t="shared" si="471"/>
        <v>00</v>
      </c>
      <c r="K2700" s="4" t="str">
        <f t="shared" si="472"/>
        <v>000</v>
      </c>
      <c r="L2700" s="55" t="str">
        <f t="shared" si="473"/>
        <v>1921030000000</v>
      </c>
      <c r="M2700" s="105">
        <v>1921030000000</v>
      </c>
      <c r="N2700" s="106" t="s">
        <v>21</v>
      </c>
      <c r="O2700" s="108" t="s">
        <v>4415</v>
      </c>
      <c r="P2700" s="101" t="s">
        <v>23</v>
      </c>
      <c r="Q2700" s="33">
        <v>1921030000000</v>
      </c>
      <c r="R2700" s="33" t="s">
        <v>21</v>
      </c>
      <c r="S2700" s="34" t="s">
        <v>4415</v>
      </c>
      <c r="T2700" s="58" t="s">
        <v>24</v>
      </c>
      <c r="U2700" s="58">
        <v>44927</v>
      </c>
      <c r="V2700" s="58">
        <v>44927</v>
      </c>
      <c r="W2700" s="93" t="s">
        <v>25</v>
      </c>
    </row>
    <row r="2701" spans="1:23" s="5" customFormat="1" ht="27" customHeight="1" x14ac:dyDescent="0.25">
      <c r="A2701" s="99">
        <f t="shared" si="463"/>
        <v>1</v>
      </c>
      <c r="B2701" s="97">
        <f t="array" aca="1" ref="B2701" ca="1">IF(AND(MAX(IF(L2700:L3707=L2701,U2700:U3707))=U2701,V2701&lt;=B$1),M2701,"-")</f>
        <v>1921030100000</v>
      </c>
      <c r="C2701" s="4">
        <f t="shared" si="464"/>
        <v>1</v>
      </c>
      <c r="D2701" s="4" t="str">
        <f t="shared" si="465"/>
        <v>9</v>
      </c>
      <c r="E2701" s="4" t="str">
        <f t="shared" si="466"/>
        <v>2</v>
      </c>
      <c r="F2701" s="4" t="str">
        <f t="shared" si="467"/>
        <v>1</v>
      </c>
      <c r="G2701" s="4" t="str">
        <f t="shared" si="468"/>
        <v>03</v>
      </c>
      <c r="H2701" s="4" t="str">
        <f t="shared" si="469"/>
        <v>0</v>
      </c>
      <c r="I2701" s="4" t="str">
        <f t="shared" si="470"/>
        <v>1</v>
      </c>
      <c r="J2701" s="4" t="str">
        <f t="shared" si="471"/>
        <v>00</v>
      </c>
      <c r="K2701" s="4" t="str">
        <f t="shared" si="472"/>
        <v>000</v>
      </c>
      <c r="L2701" s="55" t="str">
        <f t="shared" si="473"/>
        <v>1921030100000</v>
      </c>
      <c r="M2701" s="105">
        <v>1921030100000</v>
      </c>
      <c r="N2701" s="106" t="s">
        <v>21</v>
      </c>
      <c r="O2701" s="108" t="s">
        <v>4416</v>
      </c>
      <c r="P2701" s="101" t="s">
        <v>36</v>
      </c>
      <c r="Q2701" s="33">
        <v>1921031100000</v>
      </c>
      <c r="R2701" s="33" t="s">
        <v>21</v>
      </c>
      <c r="S2701" s="34" t="s">
        <v>4417</v>
      </c>
      <c r="T2701" s="58" t="s">
        <v>24</v>
      </c>
      <c r="U2701" s="58">
        <v>44927</v>
      </c>
      <c r="V2701" s="58">
        <v>44927</v>
      </c>
      <c r="W2701" s="93" t="s">
        <v>25</v>
      </c>
    </row>
    <row r="2702" spans="1:23" s="5" customFormat="1" ht="27" customHeight="1" x14ac:dyDescent="0.25">
      <c r="A2702" s="99">
        <f t="shared" si="463"/>
        <v>1</v>
      </c>
      <c r="B2702" s="97">
        <f t="array" aca="1" ref="B2702" ca="1">IF(AND(MAX(IF(L2701:L3708=L2702,U2701:U3708))=U2702,V2702&lt;=B$1),M2702,"-")</f>
        <v>1921030101000</v>
      </c>
      <c r="C2702" s="4">
        <f t="shared" si="464"/>
        <v>1</v>
      </c>
      <c r="D2702" s="4" t="str">
        <f t="shared" si="465"/>
        <v>9</v>
      </c>
      <c r="E2702" s="4" t="str">
        <f t="shared" si="466"/>
        <v>2</v>
      </c>
      <c r="F2702" s="4" t="str">
        <f t="shared" si="467"/>
        <v>1</v>
      </c>
      <c r="G2702" s="4" t="str">
        <f t="shared" si="468"/>
        <v>03</v>
      </c>
      <c r="H2702" s="4" t="str">
        <f t="shared" si="469"/>
        <v>0</v>
      </c>
      <c r="I2702" s="4" t="str">
        <f t="shared" si="470"/>
        <v>1</v>
      </c>
      <c r="J2702" s="4" t="str">
        <f t="shared" si="471"/>
        <v>01</v>
      </c>
      <c r="K2702" s="4" t="str">
        <f t="shared" si="472"/>
        <v>000</v>
      </c>
      <c r="L2702" s="55" t="str">
        <f t="shared" si="473"/>
        <v>1921030101000</v>
      </c>
      <c r="M2702" s="105">
        <v>1921030101000</v>
      </c>
      <c r="N2702" s="106" t="s">
        <v>40</v>
      </c>
      <c r="O2702" s="108" t="s">
        <v>4418</v>
      </c>
      <c r="P2702" s="101" t="s">
        <v>36</v>
      </c>
      <c r="Q2702" s="33">
        <v>1921031101000</v>
      </c>
      <c r="R2702" s="33" t="s">
        <v>40</v>
      </c>
      <c r="S2702" s="34" t="s">
        <v>4417</v>
      </c>
      <c r="T2702" s="58" t="s">
        <v>24</v>
      </c>
      <c r="U2702" s="58">
        <v>44927</v>
      </c>
      <c r="V2702" s="58">
        <v>44927</v>
      </c>
      <c r="W2702" s="93" t="s">
        <v>25</v>
      </c>
    </row>
    <row r="2703" spans="1:23" s="5" customFormat="1" ht="27" customHeight="1" x14ac:dyDescent="0.25">
      <c r="A2703" s="99">
        <f t="shared" si="463"/>
        <v>1</v>
      </c>
      <c r="B2703" s="97">
        <f t="array" aca="1" ref="B2703" ca="1">IF(AND(MAX(IF(L2702:L3709=L2703,U2702:U3709))=U2703,V2703&lt;=B$1),M2703,"-")</f>
        <v>1921040000000</v>
      </c>
      <c r="C2703" s="4">
        <f t="shared" si="464"/>
        <v>1</v>
      </c>
      <c r="D2703" s="4" t="str">
        <f t="shared" si="465"/>
        <v>9</v>
      </c>
      <c r="E2703" s="4" t="str">
        <f t="shared" si="466"/>
        <v>2</v>
      </c>
      <c r="F2703" s="4" t="str">
        <f t="shared" si="467"/>
        <v>1</v>
      </c>
      <c r="G2703" s="4" t="str">
        <f t="shared" si="468"/>
        <v>04</v>
      </c>
      <c r="H2703" s="4" t="str">
        <f t="shared" si="469"/>
        <v>0</v>
      </c>
      <c r="I2703" s="4" t="str">
        <f t="shared" si="470"/>
        <v>0</v>
      </c>
      <c r="J2703" s="4" t="str">
        <f t="shared" si="471"/>
        <v>00</v>
      </c>
      <c r="K2703" s="4" t="str">
        <f t="shared" si="472"/>
        <v>000</v>
      </c>
      <c r="L2703" s="55" t="str">
        <f t="shared" si="473"/>
        <v>1921040000000</v>
      </c>
      <c r="M2703" s="113">
        <v>1921040000000</v>
      </c>
      <c r="N2703" s="114" t="s">
        <v>21</v>
      </c>
      <c r="O2703" s="115" t="s">
        <v>4419</v>
      </c>
      <c r="P2703" s="101" t="s">
        <v>107</v>
      </c>
      <c r="Q2703" s="33" t="s">
        <v>25</v>
      </c>
      <c r="R2703" s="33" t="s">
        <v>25</v>
      </c>
      <c r="S2703" s="34" t="s">
        <v>25</v>
      </c>
      <c r="T2703" s="58" t="s">
        <v>605</v>
      </c>
      <c r="U2703" s="58">
        <v>45860</v>
      </c>
      <c r="V2703" s="58">
        <v>45860</v>
      </c>
      <c r="W2703" s="93" t="s">
        <v>25</v>
      </c>
    </row>
    <row r="2704" spans="1:23" s="5" customFormat="1" ht="27" customHeight="1" x14ac:dyDescent="0.25">
      <c r="A2704" s="99">
        <f t="shared" si="463"/>
        <v>1</v>
      </c>
      <c r="B2704" s="97">
        <f t="array" aca="1" ref="B2704" ca="1">IF(AND(MAX(IF(L2703:L3710=L2704,U2703:U3710))=U2704,V2704&lt;=B$1),M2704,"-")</f>
        <v>1921050000000</v>
      </c>
      <c r="C2704" s="4">
        <f t="shared" si="464"/>
        <v>1</v>
      </c>
      <c r="D2704" s="4" t="str">
        <f t="shared" si="465"/>
        <v>9</v>
      </c>
      <c r="E2704" s="4" t="str">
        <f t="shared" si="466"/>
        <v>2</v>
      </c>
      <c r="F2704" s="4" t="str">
        <f t="shared" si="467"/>
        <v>1</v>
      </c>
      <c r="G2704" s="4" t="str">
        <f t="shared" si="468"/>
        <v>05</v>
      </c>
      <c r="H2704" s="4" t="str">
        <f t="shared" si="469"/>
        <v>0</v>
      </c>
      <c r="I2704" s="4" t="str">
        <f t="shared" si="470"/>
        <v>0</v>
      </c>
      <c r="J2704" s="4" t="str">
        <f t="shared" si="471"/>
        <v>00</v>
      </c>
      <c r="K2704" s="4" t="str">
        <f t="shared" si="472"/>
        <v>000</v>
      </c>
      <c r="L2704" s="55" t="str">
        <f t="shared" si="473"/>
        <v>1921050000000</v>
      </c>
      <c r="M2704" s="113">
        <v>1921050000000</v>
      </c>
      <c r="N2704" s="114" t="s">
        <v>21</v>
      </c>
      <c r="O2704" s="115" t="s">
        <v>4420</v>
      </c>
      <c r="P2704" s="101" t="s">
        <v>107</v>
      </c>
      <c r="Q2704" s="33" t="s">
        <v>25</v>
      </c>
      <c r="R2704" s="33" t="s">
        <v>25</v>
      </c>
      <c r="S2704" s="34" t="s">
        <v>25</v>
      </c>
      <c r="T2704" s="58" t="s">
        <v>605</v>
      </c>
      <c r="U2704" s="58">
        <v>45860</v>
      </c>
      <c r="V2704" s="58">
        <v>45860</v>
      </c>
      <c r="W2704" s="93" t="s">
        <v>25</v>
      </c>
    </row>
    <row r="2705" spans="1:23" s="5" customFormat="1" ht="27" customHeight="1" x14ac:dyDescent="0.25">
      <c r="A2705" s="99">
        <f t="shared" si="463"/>
        <v>1</v>
      </c>
      <c r="B2705" s="97">
        <f t="array" aca="1" ref="B2705" ca="1">IF(AND(MAX(IF(L2704:L3711=L2705,U2704:U3711))=U2705,V2705&lt;=B$1),M2705,"-")</f>
        <v>1921050100000</v>
      </c>
      <c r="C2705" s="4">
        <f t="shared" si="464"/>
        <v>1</v>
      </c>
      <c r="D2705" s="4" t="str">
        <f t="shared" si="465"/>
        <v>9</v>
      </c>
      <c r="E2705" s="4" t="str">
        <f t="shared" si="466"/>
        <v>2</v>
      </c>
      <c r="F2705" s="4" t="str">
        <f t="shared" si="467"/>
        <v>1</v>
      </c>
      <c r="G2705" s="4" t="str">
        <f t="shared" si="468"/>
        <v>05</v>
      </c>
      <c r="H2705" s="4" t="str">
        <f t="shared" si="469"/>
        <v>0</v>
      </c>
      <c r="I2705" s="4" t="str">
        <f t="shared" si="470"/>
        <v>1</v>
      </c>
      <c r="J2705" s="4" t="str">
        <f t="shared" si="471"/>
        <v>00</v>
      </c>
      <c r="K2705" s="4" t="str">
        <f t="shared" si="472"/>
        <v>000</v>
      </c>
      <c r="L2705" s="55" t="str">
        <f t="shared" si="473"/>
        <v>1921050100000</v>
      </c>
      <c r="M2705" s="113">
        <v>1921050100000</v>
      </c>
      <c r="N2705" s="114" t="s">
        <v>21</v>
      </c>
      <c r="O2705" s="115" t="s">
        <v>4421</v>
      </c>
      <c r="P2705" s="101" t="s">
        <v>107</v>
      </c>
      <c r="Q2705" s="33" t="s">
        <v>25</v>
      </c>
      <c r="R2705" s="33" t="s">
        <v>25</v>
      </c>
      <c r="S2705" s="34" t="s">
        <v>25</v>
      </c>
      <c r="T2705" s="58" t="s">
        <v>605</v>
      </c>
      <c r="U2705" s="58">
        <v>45860</v>
      </c>
      <c r="V2705" s="58">
        <v>45860</v>
      </c>
      <c r="W2705" s="93" t="s">
        <v>25</v>
      </c>
    </row>
    <row r="2706" spans="1:23" s="5" customFormat="1" ht="27" customHeight="1" x14ac:dyDescent="0.25">
      <c r="A2706" s="99">
        <f t="shared" si="463"/>
        <v>1</v>
      </c>
      <c r="B2706" s="97">
        <f t="array" aca="1" ref="B2706" ca="1">IF(AND(MAX(IF(L2705:L3712=L2706,U2705:U3712))=U2706,V2706&lt;=B$1),M2706,"-")</f>
        <v>1921050101000</v>
      </c>
      <c r="C2706" s="4">
        <f t="shared" si="464"/>
        <v>1</v>
      </c>
      <c r="D2706" s="4" t="str">
        <f t="shared" si="465"/>
        <v>9</v>
      </c>
      <c r="E2706" s="4" t="str">
        <f t="shared" si="466"/>
        <v>2</v>
      </c>
      <c r="F2706" s="4" t="str">
        <f t="shared" si="467"/>
        <v>1</v>
      </c>
      <c r="G2706" s="4" t="str">
        <f t="shared" si="468"/>
        <v>05</v>
      </c>
      <c r="H2706" s="4" t="str">
        <f t="shared" si="469"/>
        <v>0</v>
      </c>
      <c r="I2706" s="4" t="str">
        <f t="shared" si="470"/>
        <v>1</v>
      </c>
      <c r="J2706" s="4" t="str">
        <f t="shared" si="471"/>
        <v>01</v>
      </c>
      <c r="K2706" s="4" t="str">
        <f t="shared" si="472"/>
        <v>000</v>
      </c>
      <c r="L2706" s="55" t="str">
        <f t="shared" si="473"/>
        <v>1921050101000</v>
      </c>
      <c r="M2706" s="113">
        <v>1921050101000</v>
      </c>
      <c r="N2706" s="114" t="s">
        <v>40</v>
      </c>
      <c r="O2706" s="115" t="s">
        <v>4422</v>
      </c>
      <c r="P2706" s="101" t="s">
        <v>107</v>
      </c>
      <c r="Q2706" s="33" t="s">
        <v>25</v>
      </c>
      <c r="R2706" s="33" t="s">
        <v>25</v>
      </c>
      <c r="S2706" s="34" t="s">
        <v>25</v>
      </c>
      <c r="T2706" s="58" t="s">
        <v>2916</v>
      </c>
      <c r="U2706" s="58">
        <v>45894</v>
      </c>
      <c r="V2706" s="58">
        <v>45894</v>
      </c>
      <c r="W2706" s="93" t="s">
        <v>25</v>
      </c>
    </row>
    <row r="2707" spans="1:23" s="5" customFormat="1" ht="27" customHeight="1" x14ac:dyDescent="0.25">
      <c r="A2707" s="99">
        <f t="shared" si="463"/>
        <v>1</v>
      </c>
      <c r="B2707" s="97">
        <f t="array" aca="1" ref="B2707" ca="1">IF(AND(MAX(IF(L2706:L3713=L2707,U2706:U3713))=U2707,V2707&lt;=B$1),M2707,"-")</f>
        <v>1921060000000</v>
      </c>
      <c r="C2707" s="4">
        <f t="shared" si="464"/>
        <v>1</v>
      </c>
      <c r="D2707" s="4" t="str">
        <f t="shared" si="465"/>
        <v>9</v>
      </c>
      <c r="E2707" s="4" t="str">
        <f t="shared" si="466"/>
        <v>2</v>
      </c>
      <c r="F2707" s="4" t="str">
        <f t="shared" si="467"/>
        <v>1</v>
      </c>
      <c r="G2707" s="4" t="str">
        <f t="shared" si="468"/>
        <v>06</v>
      </c>
      <c r="H2707" s="4" t="str">
        <f t="shared" si="469"/>
        <v>0</v>
      </c>
      <c r="I2707" s="4" t="str">
        <f t="shared" si="470"/>
        <v>0</v>
      </c>
      <c r="J2707" s="4" t="str">
        <f t="shared" si="471"/>
        <v>00</v>
      </c>
      <c r="K2707" s="4" t="str">
        <f t="shared" si="472"/>
        <v>000</v>
      </c>
      <c r="L2707" s="55" t="str">
        <f t="shared" si="473"/>
        <v>1921060000000</v>
      </c>
      <c r="M2707" s="113">
        <v>1921060000000</v>
      </c>
      <c r="N2707" s="114" t="s">
        <v>21</v>
      </c>
      <c r="O2707" s="115" t="s">
        <v>4423</v>
      </c>
      <c r="P2707" s="101" t="s">
        <v>107</v>
      </c>
      <c r="Q2707" s="33" t="s">
        <v>25</v>
      </c>
      <c r="R2707" s="33" t="s">
        <v>25</v>
      </c>
      <c r="S2707" s="34" t="s">
        <v>25</v>
      </c>
      <c r="T2707" s="58" t="s">
        <v>605</v>
      </c>
      <c r="U2707" s="58">
        <v>45860</v>
      </c>
      <c r="V2707" s="58">
        <v>45860</v>
      </c>
      <c r="W2707" s="93" t="s">
        <v>25</v>
      </c>
    </row>
    <row r="2708" spans="1:23" s="5" customFormat="1" ht="27" customHeight="1" x14ac:dyDescent="0.25">
      <c r="A2708" s="99">
        <f t="shared" si="463"/>
        <v>1</v>
      </c>
      <c r="B2708" s="97">
        <f t="array" aca="1" ref="B2708" ca="1">IF(AND(MAX(IF(L2707:L3714=L2708,U2707:U3714))=U2708,V2708&lt;=B$1),M2708,"-")</f>
        <v>1921990000000</v>
      </c>
      <c r="C2708" s="4">
        <f t="shared" si="464"/>
        <v>1</v>
      </c>
      <c r="D2708" s="4" t="str">
        <f t="shared" si="465"/>
        <v>9</v>
      </c>
      <c r="E2708" s="4" t="str">
        <f t="shared" si="466"/>
        <v>2</v>
      </c>
      <c r="F2708" s="4" t="str">
        <f t="shared" si="467"/>
        <v>1</v>
      </c>
      <c r="G2708" s="4" t="str">
        <f t="shared" si="468"/>
        <v>99</v>
      </c>
      <c r="H2708" s="4" t="str">
        <f t="shared" si="469"/>
        <v>0</v>
      </c>
      <c r="I2708" s="4" t="str">
        <f t="shared" si="470"/>
        <v>0</v>
      </c>
      <c r="J2708" s="4" t="str">
        <f t="shared" si="471"/>
        <v>00</v>
      </c>
      <c r="K2708" s="4" t="str">
        <f t="shared" si="472"/>
        <v>000</v>
      </c>
      <c r="L2708" s="55" t="str">
        <f t="shared" si="473"/>
        <v>1921990000000</v>
      </c>
      <c r="M2708" s="105">
        <v>1921990000000</v>
      </c>
      <c r="N2708" s="106" t="s">
        <v>21</v>
      </c>
      <c r="O2708" s="108" t="s">
        <v>4424</v>
      </c>
      <c r="P2708" s="101" t="s">
        <v>23</v>
      </c>
      <c r="Q2708" s="33">
        <v>1921990000000</v>
      </c>
      <c r="R2708" s="33" t="s">
        <v>21</v>
      </c>
      <c r="S2708" s="34" t="s">
        <v>4424</v>
      </c>
      <c r="T2708" s="58" t="s">
        <v>24</v>
      </c>
      <c r="U2708" s="58">
        <v>44927</v>
      </c>
      <c r="V2708" s="58">
        <v>44927</v>
      </c>
      <c r="W2708" s="93" t="s">
        <v>25</v>
      </c>
    </row>
    <row r="2709" spans="1:23" s="5" customFormat="1" ht="27" customHeight="1" x14ac:dyDescent="0.25">
      <c r="A2709" s="99">
        <f t="shared" si="463"/>
        <v>1</v>
      </c>
      <c r="B2709" s="97">
        <f t="array" aca="1" ref="B2709" ca="1">IF(AND(MAX(IF(L2708:L3715=L2709,U2708:U3715))=U2709,V2709&lt;=B$1),M2709,"-")</f>
        <v>1921990100000</v>
      </c>
      <c r="C2709" s="4">
        <f t="shared" si="464"/>
        <v>1</v>
      </c>
      <c r="D2709" s="4" t="str">
        <f t="shared" si="465"/>
        <v>9</v>
      </c>
      <c r="E2709" s="4" t="str">
        <f t="shared" si="466"/>
        <v>2</v>
      </c>
      <c r="F2709" s="4" t="str">
        <f t="shared" si="467"/>
        <v>1</v>
      </c>
      <c r="G2709" s="4" t="str">
        <f t="shared" si="468"/>
        <v>99</v>
      </c>
      <c r="H2709" s="4" t="str">
        <f t="shared" si="469"/>
        <v>0</v>
      </c>
      <c r="I2709" s="4" t="str">
        <f t="shared" si="470"/>
        <v>1</v>
      </c>
      <c r="J2709" s="4" t="str">
        <f t="shared" si="471"/>
        <v>00</v>
      </c>
      <c r="K2709" s="4" t="str">
        <f t="shared" si="472"/>
        <v>000</v>
      </c>
      <c r="L2709" s="55" t="str">
        <f t="shared" si="473"/>
        <v>1921990100000</v>
      </c>
      <c r="M2709" s="105">
        <v>1921990100000</v>
      </c>
      <c r="N2709" s="106" t="s">
        <v>21</v>
      </c>
      <c r="O2709" s="108" t="s">
        <v>4425</v>
      </c>
      <c r="P2709" s="101" t="s">
        <v>36</v>
      </c>
      <c r="Q2709" s="33">
        <v>1921991100000</v>
      </c>
      <c r="R2709" s="33" t="s">
        <v>21</v>
      </c>
      <c r="S2709" s="34" t="s">
        <v>4425</v>
      </c>
      <c r="T2709" s="58" t="s">
        <v>24</v>
      </c>
      <c r="U2709" s="58">
        <v>44927</v>
      </c>
      <c r="V2709" s="58">
        <v>44927</v>
      </c>
      <c r="W2709" s="93" t="s">
        <v>25</v>
      </c>
    </row>
    <row r="2710" spans="1:23" s="5" customFormat="1" ht="27" customHeight="1" x14ac:dyDescent="0.25">
      <c r="A2710" s="99">
        <f t="shared" si="463"/>
        <v>1</v>
      </c>
      <c r="B2710" s="97">
        <f t="array" aca="1" ref="B2710" ca="1">IF(AND(MAX(IF(L2709:L3716=L2710,U2709:U3716))=U2710,V2710&lt;=B$1),M2710,"-")</f>
        <v>1921990101000</v>
      </c>
      <c r="C2710" s="4">
        <f t="shared" si="464"/>
        <v>1</v>
      </c>
      <c r="D2710" s="4" t="str">
        <f t="shared" si="465"/>
        <v>9</v>
      </c>
      <c r="E2710" s="4" t="str">
        <f t="shared" si="466"/>
        <v>2</v>
      </c>
      <c r="F2710" s="4" t="str">
        <f t="shared" si="467"/>
        <v>1</v>
      </c>
      <c r="G2710" s="4" t="str">
        <f t="shared" si="468"/>
        <v>99</v>
      </c>
      <c r="H2710" s="4" t="str">
        <f t="shared" si="469"/>
        <v>0</v>
      </c>
      <c r="I2710" s="4" t="str">
        <f t="shared" si="470"/>
        <v>1</v>
      </c>
      <c r="J2710" s="4" t="str">
        <f t="shared" si="471"/>
        <v>01</v>
      </c>
      <c r="K2710" s="4" t="str">
        <f t="shared" si="472"/>
        <v>000</v>
      </c>
      <c r="L2710" s="55" t="str">
        <f t="shared" si="473"/>
        <v>1921990101000</v>
      </c>
      <c r="M2710" s="105">
        <v>1921990101000</v>
      </c>
      <c r="N2710" s="106" t="s">
        <v>40</v>
      </c>
      <c r="O2710" s="108" t="s">
        <v>4426</v>
      </c>
      <c r="P2710" s="101" t="s">
        <v>36</v>
      </c>
      <c r="Q2710" s="33">
        <v>1921991101001</v>
      </c>
      <c r="R2710" s="33" t="s">
        <v>40</v>
      </c>
      <c r="S2710" s="34" t="s">
        <v>4426</v>
      </c>
      <c r="T2710" s="58" t="s">
        <v>24</v>
      </c>
      <c r="U2710" s="58">
        <v>44927</v>
      </c>
      <c r="V2710" s="58">
        <v>44927</v>
      </c>
      <c r="W2710" s="93" t="s">
        <v>25</v>
      </c>
    </row>
    <row r="2711" spans="1:23" s="5" customFormat="1" ht="27" customHeight="1" x14ac:dyDescent="0.25">
      <c r="A2711" s="99">
        <f t="shared" si="463"/>
        <v>1</v>
      </c>
      <c r="B2711" s="97">
        <f t="array" aca="1" ref="B2711" ca="1">IF(AND(MAX(IF(L2710:L3717=L2711,U2710:U3717))=U2711,V2711&lt;=B$1),M2711,"-")</f>
        <v>1921990199000</v>
      </c>
      <c r="C2711" s="4">
        <f t="shared" si="464"/>
        <v>1</v>
      </c>
      <c r="D2711" s="4" t="str">
        <f t="shared" si="465"/>
        <v>9</v>
      </c>
      <c r="E2711" s="4" t="str">
        <f t="shared" si="466"/>
        <v>2</v>
      </c>
      <c r="F2711" s="4" t="str">
        <f t="shared" si="467"/>
        <v>1</v>
      </c>
      <c r="G2711" s="4" t="str">
        <f t="shared" si="468"/>
        <v>99</v>
      </c>
      <c r="H2711" s="4" t="str">
        <f t="shared" si="469"/>
        <v>0</v>
      </c>
      <c r="I2711" s="4" t="str">
        <f t="shared" si="470"/>
        <v>1</v>
      </c>
      <c r="J2711" s="4" t="str">
        <f t="shared" si="471"/>
        <v>99</v>
      </c>
      <c r="K2711" s="4" t="str">
        <f t="shared" si="472"/>
        <v>000</v>
      </c>
      <c r="L2711" s="55" t="str">
        <f t="shared" si="473"/>
        <v>1921990199000</v>
      </c>
      <c r="M2711" s="105">
        <v>1921990199000</v>
      </c>
      <c r="N2711" s="106" t="s">
        <v>40</v>
      </c>
      <c r="O2711" s="108" t="s">
        <v>4427</v>
      </c>
      <c r="P2711" s="101" t="s">
        <v>36</v>
      </c>
      <c r="Q2711" s="33">
        <v>1921991101999</v>
      </c>
      <c r="R2711" s="33" t="s">
        <v>40</v>
      </c>
      <c r="S2711" s="34" t="s">
        <v>4428</v>
      </c>
      <c r="T2711" s="58" t="s">
        <v>24</v>
      </c>
      <c r="U2711" s="58">
        <v>44927</v>
      </c>
      <c r="V2711" s="58">
        <v>44927</v>
      </c>
      <c r="W2711" s="93" t="s">
        <v>25</v>
      </c>
    </row>
    <row r="2712" spans="1:23" s="5" customFormat="1" ht="27" customHeight="1" x14ac:dyDescent="0.25">
      <c r="A2712" s="99">
        <f t="shared" si="463"/>
        <v>1</v>
      </c>
      <c r="B2712" s="97">
        <f t="array" aca="1" ref="B2712" ca="1">IF(AND(MAX(IF(L2711:L3718=L2712,U2711:U3718))=U2712,V2712&lt;=B$1),M2712,"-")</f>
        <v>1921990200000</v>
      </c>
      <c r="C2712" s="4">
        <f t="shared" si="464"/>
        <v>1</v>
      </c>
      <c r="D2712" s="4" t="str">
        <f t="shared" si="465"/>
        <v>9</v>
      </c>
      <c r="E2712" s="4" t="str">
        <f t="shared" si="466"/>
        <v>2</v>
      </c>
      <c r="F2712" s="4" t="str">
        <f t="shared" si="467"/>
        <v>1</v>
      </c>
      <c r="G2712" s="4" t="str">
        <f t="shared" si="468"/>
        <v>99</v>
      </c>
      <c r="H2712" s="4" t="str">
        <f t="shared" si="469"/>
        <v>0</v>
      </c>
      <c r="I2712" s="4" t="str">
        <f t="shared" si="470"/>
        <v>2</v>
      </c>
      <c r="J2712" s="4" t="str">
        <f t="shared" si="471"/>
        <v>00</v>
      </c>
      <c r="K2712" s="4" t="str">
        <f t="shared" si="472"/>
        <v>000</v>
      </c>
      <c r="L2712" s="55" t="str">
        <f t="shared" si="473"/>
        <v>1921990200000</v>
      </c>
      <c r="M2712" s="105">
        <v>1921990200000</v>
      </c>
      <c r="N2712" s="106" t="s">
        <v>21</v>
      </c>
      <c r="O2712" s="108" t="s">
        <v>4429</v>
      </c>
      <c r="P2712" s="101" t="s">
        <v>107</v>
      </c>
      <c r="Q2712" s="33" t="s">
        <v>25</v>
      </c>
      <c r="R2712" s="33" t="s">
        <v>25</v>
      </c>
      <c r="S2712" s="34" t="s">
        <v>25</v>
      </c>
      <c r="T2712" s="58" t="s">
        <v>605</v>
      </c>
      <c r="U2712" s="58">
        <v>45811</v>
      </c>
      <c r="V2712" s="58">
        <v>45811</v>
      </c>
      <c r="W2712" s="93" t="s">
        <v>25</v>
      </c>
    </row>
    <row r="2713" spans="1:23" s="5" customFormat="1" ht="27" customHeight="1" x14ac:dyDescent="0.25">
      <c r="A2713" s="99">
        <f t="shared" si="463"/>
        <v>1</v>
      </c>
      <c r="B2713" s="97">
        <f t="array" aca="1" ref="B2713" ca="1">IF(AND(MAX(IF(L2712:L3719=L2713,U2712:U3719))=U2713,V2713&lt;=B$1),M2713,"-")</f>
        <v>1921990299000</v>
      </c>
      <c r="C2713" s="4">
        <f t="shared" si="464"/>
        <v>1</v>
      </c>
      <c r="D2713" s="4" t="str">
        <f t="shared" si="465"/>
        <v>9</v>
      </c>
      <c r="E2713" s="4" t="str">
        <f t="shared" si="466"/>
        <v>2</v>
      </c>
      <c r="F2713" s="4" t="str">
        <f t="shared" si="467"/>
        <v>1</v>
      </c>
      <c r="G2713" s="4" t="str">
        <f t="shared" si="468"/>
        <v>99</v>
      </c>
      <c r="H2713" s="4" t="str">
        <f t="shared" si="469"/>
        <v>0</v>
      </c>
      <c r="I2713" s="4" t="str">
        <f t="shared" si="470"/>
        <v>2</v>
      </c>
      <c r="J2713" s="4" t="str">
        <f t="shared" si="471"/>
        <v>99</v>
      </c>
      <c r="K2713" s="4" t="str">
        <f t="shared" si="472"/>
        <v>000</v>
      </c>
      <c r="L2713" s="55" t="str">
        <f t="shared" si="473"/>
        <v>1921990299000</v>
      </c>
      <c r="M2713" s="105">
        <v>1921990299000</v>
      </c>
      <c r="N2713" s="106" t="s">
        <v>40</v>
      </c>
      <c r="O2713" s="108" t="s">
        <v>4430</v>
      </c>
      <c r="P2713" s="101" t="s">
        <v>107</v>
      </c>
      <c r="Q2713" s="33" t="s">
        <v>25</v>
      </c>
      <c r="R2713" s="33" t="s">
        <v>25</v>
      </c>
      <c r="S2713" s="34" t="s">
        <v>25</v>
      </c>
      <c r="T2713" s="58" t="s">
        <v>605</v>
      </c>
      <c r="U2713" s="58">
        <v>45811</v>
      </c>
      <c r="V2713" s="58">
        <v>45811</v>
      </c>
      <c r="W2713" s="93" t="s">
        <v>25</v>
      </c>
    </row>
    <row r="2714" spans="1:23" s="5" customFormat="1" ht="27" customHeight="1" x14ac:dyDescent="0.25">
      <c r="A2714" s="99">
        <f t="shared" si="463"/>
        <v>1</v>
      </c>
      <c r="B2714" s="97">
        <f t="array" aca="1" ref="B2714" ca="1">IF(AND(MAX(IF(L2713:L3720=L2714,U2713:U3720))=U2714,V2714&lt;=B$1),M2714,"-")</f>
        <v>1921990300000</v>
      </c>
      <c r="C2714" s="4">
        <f t="shared" si="464"/>
        <v>1</v>
      </c>
      <c r="D2714" s="4" t="str">
        <f t="shared" si="465"/>
        <v>9</v>
      </c>
      <c r="E2714" s="4" t="str">
        <f t="shared" si="466"/>
        <v>2</v>
      </c>
      <c r="F2714" s="4" t="str">
        <f t="shared" si="467"/>
        <v>1</v>
      </c>
      <c r="G2714" s="4" t="str">
        <f t="shared" si="468"/>
        <v>99</v>
      </c>
      <c r="H2714" s="4" t="str">
        <f t="shared" si="469"/>
        <v>0</v>
      </c>
      <c r="I2714" s="4" t="str">
        <f t="shared" si="470"/>
        <v>3</v>
      </c>
      <c r="J2714" s="4" t="str">
        <f t="shared" si="471"/>
        <v>00</v>
      </c>
      <c r="K2714" s="4" t="str">
        <f t="shared" si="472"/>
        <v>000</v>
      </c>
      <c r="L2714" s="55" t="str">
        <f t="shared" si="473"/>
        <v>1921990300000</v>
      </c>
      <c r="M2714" s="105">
        <v>1921990300000</v>
      </c>
      <c r="N2714" s="106" t="s">
        <v>21</v>
      </c>
      <c r="O2714" s="108" t="s">
        <v>4431</v>
      </c>
      <c r="P2714" s="101" t="s">
        <v>107</v>
      </c>
      <c r="Q2714" s="33" t="s">
        <v>25</v>
      </c>
      <c r="R2714" s="33" t="s">
        <v>25</v>
      </c>
      <c r="S2714" s="34" t="s">
        <v>25</v>
      </c>
      <c r="T2714" s="58" t="s">
        <v>605</v>
      </c>
      <c r="U2714" s="58">
        <v>45811</v>
      </c>
      <c r="V2714" s="58">
        <v>45811</v>
      </c>
      <c r="W2714" s="93" t="s">
        <v>25</v>
      </c>
    </row>
    <row r="2715" spans="1:23" s="5" customFormat="1" ht="27" customHeight="1" x14ac:dyDescent="0.25">
      <c r="A2715" s="99">
        <f t="shared" si="463"/>
        <v>1</v>
      </c>
      <c r="B2715" s="97">
        <f t="array" aca="1" ref="B2715" ca="1">IF(AND(MAX(IF(L2714:L3721=L2715,U2714:U3721))=U2715,V2715&lt;=B$1),M2715,"-")</f>
        <v>1921990399000</v>
      </c>
      <c r="C2715" s="4">
        <f t="shared" si="464"/>
        <v>1</v>
      </c>
      <c r="D2715" s="4" t="str">
        <f t="shared" si="465"/>
        <v>9</v>
      </c>
      <c r="E2715" s="4" t="str">
        <f t="shared" si="466"/>
        <v>2</v>
      </c>
      <c r="F2715" s="4" t="str">
        <f t="shared" si="467"/>
        <v>1</v>
      </c>
      <c r="G2715" s="4" t="str">
        <f t="shared" si="468"/>
        <v>99</v>
      </c>
      <c r="H2715" s="4" t="str">
        <f t="shared" si="469"/>
        <v>0</v>
      </c>
      <c r="I2715" s="4" t="str">
        <f t="shared" si="470"/>
        <v>3</v>
      </c>
      <c r="J2715" s="4" t="str">
        <f t="shared" si="471"/>
        <v>99</v>
      </c>
      <c r="K2715" s="4" t="str">
        <f t="shared" si="472"/>
        <v>000</v>
      </c>
      <c r="L2715" s="55" t="str">
        <f t="shared" si="473"/>
        <v>1921990399000</v>
      </c>
      <c r="M2715" s="105">
        <v>1921990399000</v>
      </c>
      <c r="N2715" s="106" t="s">
        <v>40</v>
      </c>
      <c r="O2715" s="108" t="s">
        <v>4432</v>
      </c>
      <c r="P2715" s="101" t="s">
        <v>107</v>
      </c>
      <c r="Q2715" s="33" t="s">
        <v>25</v>
      </c>
      <c r="R2715" s="33" t="s">
        <v>25</v>
      </c>
      <c r="S2715" s="34" t="s">
        <v>25</v>
      </c>
      <c r="T2715" s="58" t="s">
        <v>605</v>
      </c>
      <c r="U2715" s="58">
        <v>45811</v>
      </c>
      <c r="V2715" s="58">
        <v>45811</v>
      </c>
      <c r="W2715" s="93" t="s">
        <v>25</v>
      </c>
    </row>
    <row r="2716" spans="1:23" s="5" customFormat="1" ht="27" customHeight="1" x14ac:dyDescent="0.25">
      <c r="A2716" s="99">
        <f t="shared" si="463"/>
        <v>1</v>
      </c>
      <c r="B2716" s="97">
        <f t="array" aca="1" ref="B2716" ca="1">IF(AND(MAX(IF(L2715:L3722=L2716,U2715:U3722))=U2716,V2716&lt;=B$1),M2716,"-")</f>
        <v>1921990400000</v>
      </c>
      <c r="C2716" s="4">
        <f t="shared" si="464"/>
        <v>1</v>
      </c>
      <c r="D2716" s="4" t="str">
        <f t="shared" si="465"/>
        <v>9</v>
      </c>
      <c r="E2716" s="4" t="str">
        <f t="shared" si="466"/>
        <v>2</v>
      </c>
      <c r="F2716" s="4" t="str">
        <f t="shared" si="467"/>
        <v>1</v>
      </c>
      <c r="G2716" s="4" t="str">
        <f t="shared" si="468"/>
        <v>99</v>
      </c>
      <c r="H2716" s="4" t="str">
        <f t="shared" si="469"/>
        <v>0</v>
      </c>
      <c r="I2716" s="4" t="str">
        <f t="shared" si="470"/>
        <v>4</v>
      </c>
      <c r="J2716" s="4" t="str">
        <f t="shared" si="471"/>
        <v>00</v>
      </c>
      <c r="K2716" s="4" t="str">
        <f t="shared" si="472"/>
        <v>000</v>
      </c>
      <c r="L2716" s="55" t="str">
        <f t="shared" si="473"/>
        <v>1921990400000</v>
      </c>
      <c r="M2716" s="105">
        <v>1921990400000</v>
      </c>
      <c r="N2716" s="106" t="s">
        <v>21</v>
      </c>
      <c r="O2716" s="108" t="s">
        <v>4433</v>
      </c>
      <c r="P2716" s="101" t="s">
        <v>107</v>
      </c>
      <c r="Q2716" s="33" t="s">
        <v>25</v>
      </c>
      <c r="R2716" s="33" t="s">
        <v>25</v>
      </c>
      <c r="S2716" s="34" t="s">
        <v>25</v>
      </c>
      <c r="T2716" s="58" t="s">
        <v>605</v>
      </c>
      <c r="U2716" s="58">
        <v>45811</v>
      </c>
      <c r="V2716" s="58">
        <v>45811</v>
      </c>
      <c r="W2716" s="93" t="s">
        <v>25</v>
      </c>
    </row>
    <row r="2717" spans="1:23" s="5" customFormat="1" ht="27" customHeight="1" x14ac:dyDescent="0.25">
      <c r="A2717" s="99">
        <f t="shared" si="463"/>
        <v>1</v>
      </c>
      <c r="B2717" s="97">
        <f t="array" aca="1" ref="B2717" ca="1">IF(AND(MAX(IF(L2716:L3723=L2717,U2716:U3723))=U2717,V2717&lt;=B$1),M2717,"-")</f>
        <v>1921990499000</v>
      </c>
      <c r="C2717" s="4">
        <f t="shared" si="464"/>
        <v>1</v>
      </c>
      <c r="D2717" s="4" t="str">
        <f t="shared" si="465"/>
        <v>9</v>
      </c>
      <c r="E2717" s="4" t="str">
        <f t="shared" si="466"/>
        <v>2</v>
      </c>
      <c r="F2717" s="4" t="str">
        <f t="shared" si="467"/>
        <v>1</v>
      </c>
      <c r="G2717" s="4" t="str">
        <f t="shared" si="468"/>
        <v>99</v>
      </c>
      <c r="H2717" s="4" t="str">
        <f t="shared" si="469"/>
        <v>0</v>
      </c>
      <c r="I2717" s="4" t="str">
        <f t="shared" si="470"/>
        <v>4</v>
      </c>
      <c r="J2717" s="4" t="str">
        <f t="shared" si="471"/>
        <v>99</v>
      </c>
      <c r="K2717" s="4" t="str">
        <f t="shared" si="472"/>
        <v>000</v>
      </c>
      <c r="L2717" s="55" t="str">
        <f t="shared" si="473"/>
        <v>1921990499000</v>
      </c>
      <c r="M2717" s="105">
        <v>1921990499000</v>
      </c>
      <c r="N2717" s="106" t="s">
        <v>40</v>
      </c>
      <c r="O2717" s="108" t="s">
        <v>4434</v>
      </c>
      <c r="P2717" s="101" t="s">
        <v>107</v>
      </c>
      <c r="Q2717" s="33" t="s">
        <v>25</v>
      </c>
      <c r="R2717" s="33" t="s">
        <v>25</v>
      </c>
      <c r="S2717" s="34" t="s">
        <v>25</v>
      </c>
      <c r="T2717" s="58" t="s">
        <v>605</v>
      </c>
      <c r="U2717" s="58">
        <v>45811</v>
      </c>
      <c r="V2717" s="58">
        <v>45811</v>
      </c>
      <c r="W2717" s="93" t="s">
        <v>25</v>
      </c>
    </row>
    <row r="2718" spans="1:23" s="5" customFormat="1" ht="27" customHeight="1" x14ac:dyDescent="0.25">
      <c r="A2718" s="99">
        <f t="shared" si="463"/>
        <v>1</v>
      </c>
      <c r="B2718" s="97">
        <f t="array" aca="1" ref="B2718" ca="1">IF(AND(MAX(IF(L2717:L3724=L2718,U2717:U3724))=U2718,V2718&lt;=B$1),M2718,"-")</f>
        <v>1922000000000</v>
      </c>
      <c r="C2718" s="4">
        <f t="shared" si="464"/>
        <v>1</v>
      </c>
      <c r="D2718" s="4" t="str">
        <f t="shared" si="465"/>
        <v>9</v>
      </c>
      <c r="E2718" s="4" t="str">
        <f t="shared" si="466"/>
        <v>2</v>
      </c>
      <c r="F2718" s="4" t="str">
        <f t="shared" si="467"/>
        <v>2</v>
      </c>
      <c r="G2718" s="4" t="str">
        <f t="shared" si="468"/>
        <v>00</v>
      </c>
      <c r="H2718" s="4" t="str">
        <f t="shared" si="469"/>
        <v>0</v>
      </c>
      <c r="I2718" s="4" t="str">
        <f t="shared" si="470"/>
        <v>0</v>
      </c>
      <c r="J2718" s="4" t="str">
        <f t="shared" si="471"/>
        <v>00</v>
      </c>
      <c r="K2718" s="4" t="str">
        <f t="shared" si="472"/>
        <v>000</v>
      </c>
      <c r="L2718" s="55" t="str">
        <f t="shared" si="473"/>
        <v>1922000000000</v>
      </c>
      <c r="M2718" s="105">
        <v>1922000000000</v>
      </c>
      <c r="N2718" s="106" t="s">
        <v>21</v>
      </c>
      <c r="O2718" s="108" t="s">
        <v>4435</v>
      </c>
      <c r="P2718" s="101" t="s">
        <v>23</v>
      </c>
      <c r="Q2718" s="33">
        <v>1922000000000</v>
      </c>
      <c r="R2718" s="33" t="s">
        <v>21</v>
      </c>
      <c r="S2718" s="34" t="s">
        <v>4435</v>
      </c>
      <c r="T2718" s="58" t="s">
        <v>24</v>
      </c>
      <c r="U2718" s="58">
        <v>44927</v>
      </c>
      <c r="V2718" s="58">
        <v>44927</v>
      </c>
      <c r="W2718" s="93" t="s">
        <v>25</v>
      </c>
    </row>
    <row r="2719" spans="1:23" s="5" customFormat="1" ht="27" customHeight="1" x14ac:dyDescent="0.25">
      <c r="A2719" s="99">
        <f t="shared" si="463"/>
        <v>1</v>
      </c>
      <c r="B2719" s="97">
        <f t="array" aca="1" ref="B2719" ca="1">IF(AND(MAX(IF(L2718:L3725=L2719,U2718:U3725))=U2719,V2719&lt;=B$1),M2719,"-")</f>
        <v>1922010000000</v>
      </c>
      <c r="C2719" s="4">
        <f t="shared" si="464"/>
        <v>1</v>
      </c>
      <c r="D2719" s="4" t="str">
        <f t="shared" si="465"/>
        <v>9</v>
      </c>
      <c r="E2719" s="4" t="str">
        <f t="shared" si="466"/>
        <v>2</v>
      </c>
      <c r="F2719" s="4" t="str">
        <f t="shared" si="467"/>
        <v>2</v>
      </c>
      <c r="G2719" s="4" t="str">
        <f t="shared" si="468"/>
        <v>01</v>
      </c>
      <c r="H2719" s="4" t="str">
        <f t="shared" si="469"/>
        <v>0</v>
      </c>
      <c r="I2719" s="4" t="str">
        <f t="shared" si="470"/>
        <v>0</v>
      </c>
      <c r="J2719" s="4" t="str">
        <f t="shared" si="471"/>
        <v>00</v>
      </c>
      <c r="K2719" s="4" t="str">
        <f t="shared" si="472"/>
        <v>000</v>
      </c>
      <c r="L2719" s="55" t="str">
        <f t="shared" si="473"/>
        <v>1922010000000</v>
      </c>
      <c r="M2719" s="105">
        <v>1922010000000</v>
      </c>
      <c r="N2719" s="106" t="s">
        <v>21</v>
      </c>
      <c r="O2719" s="108" t="s">
        <v>4436</v>
      </c>
      <c r="P2719" s="101" t="s">
        <v>23</v>
      </c>
      <c r="Q2719" s="33">
        <v>1922010000000</v>
      </c>
      <c r="R2719" s="33" t="s">
        <v>21</v>
      </c>
      <c r="S2719" s="34" t="s">
        <v>4436</v>
      </c>
      <c r="T2719" s="58" t="s">
        <v>24</v>
      </c>
      <c r="U2719" s="58">
        <v>44927</v>
      </c>
      <c r="V2719" s="58">
        <v>44927</v>
      </c>
      <c r="W2719" s="93" t="s">
        <v>25</v>
      </c>
    </row>
    <row r="2720" spans="1:23" s="5" customFormat="1" ht="27" customHeight="1" x14ac:dyDescent="0.25">
      <c r="A2720" s="99">
        <f t="shared" si="463"/>
        <v>1</v>
      </c>
      <c r="B2720" s="97">
        <f t="array" aca="1" ref="B2720" ca="1">IF(AND(MAX(IF(L2719:L3726=L2720,U2719:U3726))=U2720,V2720&lt;=B$1),M2720,"-")</f>
        <v>1922011000000</v>
      </c>
      <c r="C2720" s="4">
        <f t="shared" si="464"/>
        <v>1</v>
      </c>
      <c r="D2720" s="4" t="str">
        <f t="shared" si="465"/>
        <v>9</v>
      </c>
      <c r="E2720" s="4" t="str">
        <f t="shared" si="466"/>
        <v>2</v>
      </c>
      <c r="F2720" s="4" t="str">
        <f t="shared" si="467"/>
        <v>2</v>
      </c>
      <c r="G2720" s="4" t="str">
        <f t="shared" si="468"/>
        <v>01</v>
      </c>
      <c r="H2720" s="4" t="str">
        <f t="shared" si="469"/>
        <v>1</v>
      </c>
      <c r="I2720" s="4" t="str">
        <f t="shared" si="470"/>
        <v>0</v>
      </c>
      <c r="J2720" s="4" t="str">
        <f t="shared" si="471"/>
        <v>00</v>
      </c>
      <c r="K2720" s="4" t="str">
        <f t="shared" si="472"/>
        <v>000</v>
      </c>
      <c r="L2720" s="55" t="str">
        <f t="shared" si="473"/>
        <v>1922011000000</v>
      </c>
      <c r="M2720" s="105">
        <v>1922011000000</v>
      </c>
      <c r="N2720" s="106" t="s">
        <v>21</v>
      </c>
      <c r="O2720" s="108" t="s">
        <v>4437</v>
      </c>
      <c r="P2720" s="101" t="s">
        <v>23</v>
      </c>
      <c r="Q2720" s="33">
        <v>1922011000000</v>
      </c>
      <c r="R2720" s="33" t="s">
        <v>21</v>
      </c>
      <c r="S2720" s="34" t="s">
        <v>4437</v>
      </c>
      <c r="T2720" s="58" t="s">
        <v>24</v>
      </c>
      <c r="U2720" s="58">
        <v>44927</v>
      </c>
      <c r="V2720" s="58">
        <v>44927</v>
      </c>
      <c r="W2720" s="93" t="s">
        <v>25</v>
      </c>
    </row>
    <row r="2721" spans="1:23" s="5" customFormat="1" ht="27" customHeight="1" x14ac:dyDescent="0.25">
      <c r="A2721" s="99">
        <f t="shared" si="463"/>
        <v>1</v>
      </c>
      <c r="B2721" s="97">
        <f t="array" aca="1" ref="B2721" ca="1">IF(AND(MAX(IF(L2720:L3727=L2721,U2720:U3727))=U2721,V2721&lt;=B$1),M2721,"-")</f>
        <v>1922011100000</v>
      </c>
      <c r="C2721" s="4">
        <f t="shared" si="464"/>
        <v>1</v>
      </c>
      <c r="D2721" s="4" t="str">
        <f t="shared" si="465"/>
        <v>9</v>
      </c>
      <c r="E2721" s="4" t="str">
        <f t="shared" si="466"/>
        <v>2</v>
      </c>
      <c r="F2721" s="4" t="str">
        <f t="shared" si="467"/>
        <v>2</v>
      </c>
      <c r="G2721" s="4" t="str">
        <f t="shared" si="468"/>
        <v>01</v>
      </c>
      <c r="H2721" s="4" t="str">
        <f t="shared" si="469"/>
        <v>1</v>
      </c>
      <c r="I2721" s="4" t="str">
        <f t="shared" si="470"/>
        <v>1</v>
      </c>
      <c r="J2721" s="4" t="str">
        <f t="shared" si="471"/>
        <v>00</v>
      </c>
      <c r="K2721" s="4" t="str">
        <f t="shared" si="472"/>
        <v>000</v>
      </c>
      <c r="L2721" s="55" t="str">
        <f t="shared" si="473"/>
        <v>1922011100000</v>
      </c>
      <c r="M2721" s="105">
        <v>1922011100000</v>
      </c>
      <c r="N2721" s="106" t="s">
        <v>21</v>
      </c>
      <c r="O2721" s="108" t="s">
        <v>4438</v>
      </c>
      <c r="P2721" s="101" t="s">
        <v>23</v>
      </c>
      <c r="Q2721" s="33">
        <v>1922011100000</v>
      </c>
      <c r="R2721" s="33" t="s">
        <v>21</v>
      </c>
      <c r="S2721" s="34" t="s">
        <v>4438</v>
      </c>
      <c r="T2721" s="58" t="s">
        <v>24</v>
      </c>
      <c r="U2721" s="58">
        <v>44927</v>
      </c>
      <c r="V2721" s="58">
        <v>44927</v>
      </c>
      <c r="W2721" s="93" t="s">
        <v>25</v>
      </c>
    </row>
    <row r="2722" spans="1:23" s="5" customFormat="1" ht="27" customHeight="1" x14ac:dyDescent="0.25">
      <c r="A2722" s="99">
        <f t="shared" si="463"/>
        <v>1</v>
      </c>
      <c r="B2722" s="97">
        <f t="array" aca="1" ref="B2722" ca="1">IF(AND(MAX(IF(L2721:L3728=L2722,U2721:U3728))=U2722,V2722&lt;=B$1),M2722,"-")</f>
        <v>1922011101000</v>
      </c>
      <c r="C2722" s="4">
        <f t="shared" si="464"/>
        <v>1</v>
      </c>
      <c r="D2722" s="4" t="str">
        <f t="shared" si="465"/>
        <v>9</v>
      </c>
      <c r="E2722" s="4" t="str">
        <f t="shared" si="466"/>
        <v>2</v>
      </c>
      <c r="F2722" s="4" t="str">
        <f t="shared" si="467"/>
        <v>2</v>
      </c>
      <c r="G2722" s="4" t="str">
        <f t="shared" si="468"/>
        <v>01</v>
      </c>
      <c r="H2722" s="4" t="str">
        <f t="shared" si="469"/>
        <v>1</v>
      </c>
      <c r="I2722" s="4" t="str">
        <f t="shared" si="470"/>
        <v>1</v>
      </c>
      <c r="J2722" s="4" t="str">
        <f t="shared" si="471"/>
        <v>01</v>
      </c>
      <c r="K2722" s="4" t="str">
        <f t="shared" si="472"/>
        <v>000</v>
      </c>
      <c r="L2722" s="55" t="str">
        <f t="shared" si="473"/>
        <v>1922011101000</v>
      </c>
      <c r="M2722" s="105">
        <v>1922011101000</v>
      </c>
      <c r="N2722" s="106" t="s">
        <v>40</v>
      </c>
      <c r="O2722" s="108" t="s">
        <v>4439</v>
      </c>
      <c r="P2722" s="101" t="s">
        <v>190</v>
      </c>
      <c r="Q2722" s="33">
        <f>M2722</f>
        <v>1922011101000</v>
      </c>
      <c r="R2722" s="33" t="s">
        <v>25</v>
      </c>
      <c r="S2722" s="34" t="s">
        <v>4440</v>
      </c>
      <c r="T2722" s="58" t="s">
        <v>24</v>
      </c>
      <c r="U2722" s="58">
        <v>44927</v>
      </c>
      <c r="V2722" s="58">
        <v>44927</v>
      </c>
      <c r="W2722" s="93" t="s">
        <v>25</v>
      </c>
    </row>
    <row r="2723" spans="1:23" s="5" customFormat="1" ht="27" customHeight="1" x14ac:dyDescent="0.25">
      <c r="A2723" s="99">
        <f t="shared" si="463"/>
        <v>1</v>
      </c>
      <c r="B2723" s="97">
        <f t="array" aca="1" ref="B2723" ca="1">IF(AND(MAX(IF(L2722:L3729=L2723,U2722:U3729))=U2723,V2723&lt;=B$1),M2723,"-")</f>
        <v>1922012000000</v>
      </c>
      <c r="C2723" s="4">
        <f t="shared" si="464"/>
        <v>1</v>
      </c>
      <c r="D2723" s="4" t="str">
        <f t="shared" si="465"/>
        <v>9</v>
      </c>
      <c r="E2723" s="4" t="str">
        <f t="shared" si="466"/>
        <v>2</v>
      </c>
      <c r="F2723" s="4" t="str">
        <f t="shared" si="467"/>
        <v>2</v>
      </c>
      <c r="G2723" s="4" t="str">
        <f t="shared" si="468"/>
        <v>01</v>
      </c>
      <c r="H2723" s="4" t="str">
        <f t="shared" si="469"/>
        <v>2</v>
      </c>
      <c r="I2723" s="4" t="str">
        <f t="shared" si="470"/>
        <v>0</v>
      </c>
      <c r="J2723" s="4" t="str">
        <f t="shared" si="471"/>
        <v>00</v>
      </c>
      <c r="K2723" s="4" t="str">
        <f t="shared" si="472"/>
        <v>000</v>
      </c>
      <c r="L2723" s="55" t="str">
        <f t="shared" si="473"/>
        <v>1922012000000</v>
      </c>
      <c r="M2723" s="105">
        <v>1922012000000</v>
      </c>
      <c r="N2723" s="106" t="s">
        <v>21</v>
      </c>
      <c r="O2723" s="108" t="s">
        <v>4441</v>
      </c>
      <c r="P2723" s="101" t="s">
        <v>23</v>
      </c>
      <c r="Q2723" s="33">
        <v>1922012000000</v>
      </c>
      <c r="R2723" s="33" t="s">
        <v>21</v>
      </c>
      <c r="S2723" s="34" t="s">
        <v>4441</v>
      </c>
      <c r="T2723" s="58" t="s">
        <v>24</v>
      </c>
      <c r="U2723" s="58">
        <v>44927</v>
      </c>
      <c r="V2723" s="58">
        <v>44927</v>
      </c>
      <c r="W2723" s="93" t="s">
        <v>25</v>
      </c>
    </row>
    <row r="2724" spans="1:23" s="5" customFormat="1" ht="27" customHeight="1" x14ac:dyDescent="0.25">
      <c r="A2724" s="99">
        <f t="shared" si="463"/>
        <v>1</v>
      </c>
      <c r="B2724" s="97">
        <f t="array" aca="1" ref="B2724" ca="1">IF(AND(MAX(IF(L2723:L3730=L2724,U2723:U3730))=U2724,V2724&lt;=B$1),M2724,"-")</f>
        <v>1922012100000</v>
      </c>
      <c r="C2724" s="4">
        <f t="shared" si="464"/>
        <v>1</v>
      </c>
      <c r="D2724" s="4" t="str">
        <f t="shared" si="465"/>
        <v>9</v>
      </c>
      <c r="E2724" s="4" t="str">
        <f t="shared" si="466"/>
        <v>2</v>
      </c>
      <c r="F2724" s="4" t="str">
        <f t="shared" si="467"/>
        <v>2</v>
      </c>
      <c r="G2724" s="4" t="str">
        <f t="shared" si="468"/>
        <v>01</v>
      </c>
      <c r="H2724" s="4" t="str">
        <f t="shared" si="469"/>
        <v>2</v>
      </c>
      <c r="I2724" s="4" t="str">
        <f t="shared" si="470"/>
        <v>1</v>
      </c>
      <c r="J2724" s="4" t="str">
        <f t="shared" si="471"/>
        <v>00</v>
      </c>
      <c r="K2724" s="4" t="str">
        <f t="shared" si="472"/>
        <v>000</v>
      </c>
      <c r="L2724" s="55" t="str">
        <f t="shared" si="473"/>
        <v>1922012100000</v>
      </c>
      <c r="M2724" s="105">
        <v>1922012100000</v>
      </c>
      <c r="N2724" s="106" t="s">
        <v>21</v>
      </c>
      <c r="O2724" s="108" t="s">
        <v>4442</v>
      </c>
      <c r="P2724" s="101" t="s">
        <v>23</v>
      </c>
      <c r="Q2724" s="33">
        <v>1922012100000</v>
      </c>
      <c r="R2724" s="33" t="s">
        <v>21</v>
      </c>
      <c r="S2724" s="34" t="s">
        <v>4442</v>
      </c>
      <c r="T2724" s="58" t="s">
        <v>24</v>
      </c>
      <c r="U2724" s="58">
        <v>44927</v>
      </c>
      <c r="V2724" s="58">
        <v>44927</v>
      </c>
      <c r="W2724" s="93" t="s">
        <v>25</v>
      </c>
    </row>
    <row r="2725" spans="1:23" s="5" customFormat="1" ht="27" customHeight="1" x14ac:dyDescent="0.25">
      <c r="A2725" s="99">
        <f t="shared" si="463"/>
        <v>1</v>
      </c>
      <c r="B2725" s="97">
        <f t="array" aca="1" ref="B2725" ca="1">IF(AND(MAX(IF(L2724:L3731=L2725,U2724:U3731))=U2725,V2725&lt;=B$1),M2725,"-")</f>
        <v>1922012101000</v>
      </c>
      <c r="C2725" s="4">
        <f t="shared" si="464"/>
        <v>1</v>
      </c>
      <c r="D2725" s="4" t="str">
        <f t="shared" si="465"/>
        <v>9</v>
      </c>
      <c r="E2725" s="4" t="str">
        <f t="shared" si="466"/>
        <v>2</v>
      </c>
      <c r="F2725" s="4" t="str">
        <f t="shared" si="467"/>
        <v>2</v>
      </c>
      <c r="G2725" s="4" t="str">
        <f t="shared" si="468"/>
        <v>01</v>
      </c>
      <c r="H2725" s="4" t="str">
        <f t="shared" si="469"/>
        <v>2</v>
      </c>
      <c r="I2725" s="4" t="str">
        <f t="shared" si="470"/>
        <v>1</v>
      </c>
      <c r="J2725" s="4" t="str">
        <f t="shared" si="471"/>
        <v>01</v>
      </c>
      <c r="K2725" s="4" t="str">
        <f t="shared" si="472"/>
        <v>000</v>
      </c>
      <c r="L2725" s="55" t="str">
        <f t="shared" si="473"/>
        <v>1922012101000</v>
      </c>
      <c r="M2725" s="105">
        <v>1922012101000</v>
      </c>
      <c r="N2725" s="106" t="s">
        <v>40</v>
      </c>
      <c r="O2725" s="108" t="s">
        <v>4443</v>
      </c>
      <c r="P2725" s="101" t="s">
        <v>190</v>
      </c>
      <c r="Q2725" s="33">
        <f>M2725</f>
        <v>1922012101000</v>
      </c>
      <c r="R2725" s="33" t="s">
        <v>25</v>
      </c>
      <c r="S2725" s="34" t="s">
        <v>4444</v>
      </c>
      <c r="T2725" s="58" t="s">
        <v>24</v>
      </c>
      <c r="U2725" s="58">
        <v>44927</v>
      </c>
      <c r="V2725" s="58">
        <v>44927</v>
      </c>
      <c r="W2725" s="93" t="s">
        <v>25</v>
      </c>
    </row>
    <row r="2726" spans="1:23" s="5" customFormat="1" ht="27" customHeight="1" x14ac:dyDescent="0.25">
      <c r="A2726" s="99">
        <f t="shared" si="463"/>
        <v>1</v>
      </c>
      <c r="B2726" s="97">
        <f t="array" aca="1" ref="B2726" ca="1">IF(AND(MAX(IF(L2725:L3732=L2726,U2725:U3732))=U2726,V2726&lt;=B$1),M2726,"-")</f>
        <v>1922020000000</v>
      </c>
      <c r="C2726" s="4">
        <f t="shared" si="464"/>
        <v>1</v>
      </c>
      <c r="D2726" s="4" t="str">
        <f t="shared" si="465"/>
        <v>9</v>
      </c>
      <c r="E2726" s="4" t="str">
        <f t="shared" si="466"/>
        <v>2</v>
      </c>
      <c r="F2726" s="4" t="str">
        <f t="shared" si="467"/>
        <v>2</v>
      </c>
      <c r="G2726" s="4" t="str">
        <f t="shared" si="468"/>
        <v>02</v>
      </c>
      <c r="H2726" s="4" t="str">
        <f t="shared" si="469"/>
        <v>0</v>
      </c>
      <c r="I2726" s="4" t="str">
        <f t="shared" si="470"/>
        <v>0</v>
      </c>
      <c r="J2726" s="4" t="str">
        <f t="shared" si="471"/>
        <v>00</v>
      </c>
      <c r="K2726" s="4" t="str">
        <f t="shared" si="472"/>
        <v>000</v>
      </c>
      <c r="L2726" s="55" t="str">
        <f t="shared" si="473"/>
        <v>1922020000000</v>
      </c>
      <c r="M2726" s="105">
        <v>1922020000000</v>
      </c>
      <c r="N2726" s="106" t="s">
        <v>21</v>
      </c>
      <c r="O2726" s="108" t="s">
        <v>4445</v>
      </c>
      <c r="P2726" s="101" t="s">
        <v>23</v>
      </c>
      <c r="Q2726" s="33">
        <v>1922020000000</v>
      </c>
      <c r="R2726" s="33" t="s">
        <v>21</v>
      </c>
      <c r="S2726" s="34" t="s">
        <v>4445</v>
      </c>
      <c r="T2726" s="58" t="s">
        <v>24</v>
      </c>
      <c r="U2726" s="58">
        <v>44927</v>
      </c>
      <c r="V2726" s="58">
        <v>44927</v>
      </c>
      <c r="W2726" s="93" t="s">
        <v>25</v>
      </c>
    </row>
    <row r="2727" spans="1:23" s="5" customFormat="1" ht="27" customHeight="1" x14ac:dyDescent="0.25">
      <c r="A2727" s="99">
        <f t="shared" si="463"/>
        <v>1</v>
      </c>
      <c r="B2727" s="97">
        <f t="array" aca="1" ref="B2727" ca="1">IF(AND(MAX(IF(L2726:L3733=L2727,U2726:U3733))=U2727,V2727&lt;=B$1),M2727,"-")</f>
        <v>1922030000000</v>
      </c>
      <c r="C2727" s="4">
        <f t="shared" si="464"/>
        <v>1</v>
      </c>
      <c r="D2727" s="4" t="str">
        <f t="shared" si="465"/>
        <v>9</v>
      </c>
      <c r="E2727" s="4" t="str">
        <f t="shared" si="466"/>
        <v>2</v>
      </c>
      <c r="F2727" s="4" t="str">
        <f t="shared" si="467"/>
        <v>2</v>
      </c>
      <c r="G2727" s="4" t="str">
        <f t="shared" si="468"/>
        <v>03</v>
      </c>
      <c r="H2727" s="4" t="str">
        <f t="shared" si="469"/>
        <v>0</v>
      </c>
      <c r="I2727" s="4" t="str">
        <f t="shared" si="470"/>
        <v>0</v>
      </c>
      <c r="J2727" s="4" t="str">
        <f t="shared" si="471"/>
        <v>00</v>
      </c>
      <c r="K2727" s="4" t="str">
        <f t="shared" si="472"/>
        <v>000</v>
      </c>
      <c r="L2727" s="55" t="str">
        <f t="shared" si="473"/>
        <v>1922030000000</v>
      </c>
      <c r="M2727" s="105">
        <v>1922030000000</v>
      </c>
      <c r="N2727" s="106" t="s">
        <v>21</v>
      </c>
      <c r="O2727" s="108" t="s">
        <v>4446</v>
      </c>
      <c r="P2727" s="101" t="s">
        <v>23</v>
      </c>
      <c r="Q2727" s="33">
        <v>1922030000000</v>
      </c>
      <c r="R2727" s="33" t="s">
        <v>21</v>
      </c>
      <c r="S2727" s="34" t="s">
        <v>4446</v>
      </c>
      <c r="T2727" s="58" t="s">
        <v>24</v>
      </c>
      <c r="U2727" s="58">
        <v>44927</v>
      </c>
      <c r="V2727" s="58">
        <v>44927</v>
      </c>
      <c r="W2727" s="93" t="s">
        <v>25</v>
      </c>
    </row>
    <row r="2728" spans="1:23" s="5" customFormat="1" ht="27" customHeight="1" x14ac:dyDescent="0.25">
      <c r="A2728" s="99">
        <f t="shared" si="463"/>
        <v>1</v>
      </c>
      <c r="B2728" s="97">
        <f t="array" aca="1" ref="B2728" ca="1">IF(AND(MAX(IF(L2727:L3734=L2728,U2727:U3734))=U2728,V2728&lt;=B$1),M2728,"-")</f>
        <v>1922030100000</v>
      </c>
      <c r="C2728" s="4">
        <f t="shared" si="464"/>
        <v>1</v>
      </c>
      <c r="D2728" s="4" t="str">
        <f t="shared" si="465"/>
        <v>9</v>
      </c>
      <c r="E2728" s="4" t="str">
        <f t="shared" si="466"/>
        <v>2</v>
      </c>
      <c r="F2728" s="4" t="str">
        <f t="shared" si="467"/>
        <v>2</v>
      </c>
      <c r="G2728" s="4" t="str">
        <f t="shared" si="468"/>
        <v>03</v>
      </c>
      <c r="H2728" s="4" t="str">
        <f t="shared" si="469"/>
        <v>0</v>
      </c>
      <c r="I2728" s="4" t="str">
        <f t="shared" si="470"/>
        <v>1</v>
      </c>
      <c r="J2728" s="4" t="str">
        <f t="shared" si="471"/>
        <v>00</v>
      </c>
      <c r="K2728" s="4" t="str">
        <f t="shared" si="472"/>
        <v>000</v>
      </c>
      <c r="L2728" s="55" t="str">
        <f t="shared" si="473"/>
        <v>1922030100000</v>
      </c>
      <c r="M2728" s="105">
        <v>1922030100000</v>
      </c>
      <c r="N2728" s="106" t="s">
        <v>21</v>
      </c>
      <c r="O2728" s="108" t="s">
        <v>6282</v>
      </c>
      <c r="P2728" s="101" t="s">
        <v>107</v>
      </c>
      <c r="Q2728" s="33"/>
      <c r="R2728" s="33"/>
      <c r="S2728" s="34"/>
      <c r="T2728" s="58" t="s">
        <v>2916</v>
      </c>
      <c r="U2728" s="58">
        <v>46023</v>
      </c>
      <c r="V2728" s="58">
        <v>46023</v>
      </c>
      <c r="W2728" s="93" t="s">
        <v>25</v>
      </c>
    </row>
    <row r="2729" spans="1:23" s="5" customFormat="1" ht="27" customHeight="1" x14ac:dyDescent="0.25">
      <c r="A2729" s="99">
        <f t="shared" si="463"/>
        <v>1</v>
      </c>
      <c r="B2729" s="97">
        <f t="array" aca="1" ref="B2729" ca="1">IF(AND(MAX(IF(L2728:L3735=L2729,U2728:U3735))=U2729,V2729&lt;=B$1),M2729,"-")</f>
        <v>1922030101000</v>
      </c>
      <c r="C2729" s="4">
        <f t="shared" si="464"/>
        <v>1</v>
      </c>
      <c r="D2729" s="4" t="str">
        <f t="shared" si="465"/>
        <v>9</v>
      </c>
      <c r="E2729" s="4" t="str">
        <f t="shared" si="466"/>
        <v>2</v>
      </c>
      <c r="F2729" s="4" t="str">
        <f t="shared" si="467"/>
        <v>2</v>
      </c>
      <c r="G2729" s="4" t="str">
        <f t="shared" si="468"/>
        <v>03</v>
      </c>
      <c r="H2729" s="4" t="str">
        <f t="shared" si="469"/>
        <v>0</v>
      </c>
      <c r="I2729" s="4" t="str">
        <f t="shared" si="470"/>
        <v>1</v>
      </c>
      <c r="J2729" s="4" t="str">
        <f t="shared" si="471"/>
        <v>01</v>
      </c>
      <c r="K2729" s="4" t="str">
        <f t="shared" si="472"/>
        <v>000</v>
      </c>
      <c r="L2729" s="55" t="str">
        <f t="shared" si="473"/>
        <v>1922030101000</v>
      </c>
      <c r="M2729" s="105">
        <v>1922030101000</v>
      </c>
      <c r="N2729" s="106" t="s">
        <v>40</v>
      </c>
      <c r="O2729" s="108" t="s">
        <v>6283</v>
      </c>
      <c r="P2729" s="101" t="s">
        <v>107</v>
      </c>
      <c r="Q2729" s="33"/>
      <c r="R2729" s="33"/>
      <c r="S2729" s="34"/>
      <c r="T2729" s="58" t="s">
        <v>2916</v>
      </c>
      <c r="U2729" s="58">
        <v>46023</v>
      </c>
      <c r="V2729" s="58">
        <v>46023</v>
      </c>
      <c r="W2729" s="93" t="s">
        <v>25</v>
      </c>
    </row>
    <row r="2730" spans="1:23" s="5" customFormat="1" ht="27" customHeight="1" x14ac:dyDescent="0.25">
      <c r="A2730" s="99">
        <f t="shared" si="463"/>
        <v>1</v>
      </c>
      <c r="B2730" s="97">
        <f t="array" aca="1" ref="B2730" ca="1">IF(AND(MAX(IF(L2727:L3734=L2730,U2727:U3734))=U2730,V2730&lt;=B$1),M2730,"-")</f>
        <v>1922040000000</v>
      </c>
      <c r="C2730" s="4">
        <f t="shared" si="464"/>
        <v>1</v>
      </c>
      <c r="D2730" s="4" t="str">
        <f t="shared" si="465"/>
        <v>9</v>
      </c>
      <c r="E2730" s="4" t="str">
        <f t="shared" si="466"/>
        <v>2</v>
      </c>
      <c r="F2730" s="4" t="str">
        <f t="shared" si="467"/>
        <v>2</v>
      </c>
      <c r="G2730" s="4" t="str">
        <f t="shared" si="468"/>
        <v>04</v>
      </c>
      <c r="H2730" s="4" t="str">
        <f t="shared" si="469"/>
        <v>0</v>
      </c>
      <c r="I2730" s="4" t="str">
        <f t="shared" si="470"/>
        <v>0</v>
      </c>
      <c r="J2730" s="4" t="str">
        <f t="shared" si="471"/>
        <v>00</v>
      </c>
      <c r="K2730" s="4" t="str">
        <f t="shared" si="472"/>
        <v>000</v>
      </c>
      <c r="L2730" s="55" t="str">
        <f t="shared" si="473"/>
        <v>1922040000000</v>
      </c>
      <c r="M2730" s="105">
        <v>1922040000000</v>
      </c>
      <c r="N2730" s="106" t="s">
        <v>21</v>
      </c>
      <c r="O2730" s="108" t="s">
        <v>4447</v>
      </c>
      <c r="P2730" s="101" t="s">
        <v>23</v>
      </c>
      <c r="Q2730" s="33">
        <v>1922040000000</v>
      </c>
      <c r="R2730" s="33" t="s">
        <v>21</v>
      </c>
      <c r="S2730" s="34" t="s">
        <v>4447</v>
      </c>
      <c r="T2730" s="58" t="s">
        <v>24</v>
      </c>
      <c r="U2730" s="58">
        <v>44927</v>
      </c>
      <c r="V2730" s="58">
        <v>44927</v>
      </c>
      <c r="W2730" s="93" t="s">
        <v>25</v>
      </c>
    </row>
    <row r="2731" spans="1:23" s="5" customFormat="1" ht="27" customHeight="1" x14ac:dyDescent="0.25">
      <c r="A2731" s="99">
        <f t="shared" si="463"/>
        <v>1</v>
      </c>
      <c r="B2731" s="97">
        <f t="array" aca="1" ref="B2731" ca="1">IF(AND(MAX(IF(L2730:L3735=L2731,U2730:U3735))=U2731,V2731&lt;=B$1),M2731,"-")</f>
        <v>1922050000000</v>
      </c>
      <c r="C2731" s="4">
        <f t="shared" si="464"/>
        <v>1</v>
      </c>
      <c r="D2731" s="4" t="str">
        <f t="shared" si="465"/>
        <v>9</v>
      </c>
      <c r="E2731" s="4" t="str">
        <f t="shared" si="466"/>
        <v>2</v>
      </c>
      <c r="F2731" s="4" t="str">
        <f t="shared" si="467"/>
        <v>2</v>
      </c>
      <c r="G2731" s="4" t="str">
        <f t="shared" si="468"/>
        <v>05</v>
      </c>
      <c r="H2731" s="4" t="str">
        <f t="shared" si="469"/>
        <v>0</v>
      </c>
      <c r="I2731" s="4" t="str">
        <f t="shared" si="470"/>
        <v>0</v>
      </c>
      <c r="J2731" s="4" t="str">
        <f t="shared" si="471"/>
        <v>00</v>
      </c>
      <c r="K2731" s="4" t="str">
        <f t="shared" si="472"/>
        <v>000</v>
      </c>
      <c r="L2731" s="55" t="str">
        <f t="shared" si="473"/>
        <v>1922050000000</v>
      </c>
      <c r="M2731" s="105">
        <v>1922050000000</v>
      </c>
      <c r="N2731" s="106" t="s">
        <v>21</v>
      </c>
      <c r="O2731" s="108" t="s">
        <v>4448</v>
      </c>
      <c r="P2731" s="101" t="s">
        <v>23</v>
      </c>
      <c r="Q2731" s="33">
        <v>1922050000000</v>
      </c>
      <c r="R2731" s="33" t="s">
        <v>21</v>
      </c>
      <c r="S2731" s="34" t="s">
        <v>4448</v>
      </c>
      <c r="T2731" s="58" t="s">
        <v>24</v>
      </c>
      <c r="U2731" s="58">
        <v>44927</v>
      </c>
      <c r="V2731" s="58">
        <v>44927</v>
      </c>
      <c r="W2731" s="93" t="s">
        <v>25</v>
      </c>
    </row>
    <row r="2732" spans="1:23" s="5" customFormat="1" ht="27" customHeight="1" x14ac:dyDescent="0.25">
      <c r="A2732" s="99">
        <f t="shared" si="463"/>
        <v>1</v>
      </c>
      <c r="B2732" s="97">
        <f t="array" aca="1" ref="B2732" ca="1">IF(AND(MAX(IF(L2731:L3736=L2732,U2731:U3736))=U2732,V2732&lt;=B$1),M2732,"-")</f>
        <v>1922060000000</v>
      </c>
      <c r="C2732" s="4">
        <f t="shared" si="464"/>
        <v>1</v>
      </c>
      <c r="D2732" s="4" t="str">
        <f t="shared" si="465"/>
        <v>9</v>
      </c>
      <c r="E2732" s="4" t="str">
        <f t="shared" si="466"/>
        <v>2</v>
      </c>
      <c r="F2732" s="4" t="str">
        <f t="shared" si="467"/>
        <v>2</v>
      </c>
      <c r="G2732" s="4" t="str">
        <f t="shared" si="468"/>
        <v>06</v>
      </c>
      <c r="H2732" s="4" t="str">
        <f t="shared" si="469"/>
        <v>0</v>
      </c>
      <c r="I2732" s="4" t="str">
        <f t="shared" si="470"/>
        <v>0</v>
      </c>
      <c r="J2732" s="4" t="str">
        <f t="shared" si="471"/>
        <v>00</v>
      </c>
      <c r="K2732" s="4" t="str">
        <f t="shared" si="472"/>
        <v>000</v>
      </c>
      <c r="L2732" s="55" t="str">
        <f t="shared" si="473"/>
        <v>1922060000000</v>
      </c>
      <c r="M2732" s="105">
        <v>1922060000000</v>
      </c>
      <c r="N2732" s="106" t="s">
        <v>21</v>
      </c>
      <c r="O2732" s="108" t="s">
        <v>4449</v>
      </c>
      <c r="P2732" s="101" t="s">
        <v>23</v>
      </c>
      <c r="Q2732" s="33">
        <v>1922060000000</v>
      </c>
      <c r="R2732" s="33" t="s">
        <v>21</v>
      </c>
      <c r="S2732" s="34" t="s">
        <v>4449</v>
      </c>
      <c r="T2732" s="58" t="s">
        <v>24</v>
      </c>
      <c r="U2732" s="58">
        <v>44927</v>
      </c>
      <c r="V2732" s="58">
        <v>44927</v>
      </c>
      <c r="W2732" s="93" t="s">
        <v>25</v>
      </c>
    </row>
    <row r="2733" spans="1:23" s="5" customFormat="1" ht="27" customHeight="1" x14ac:dyDescent="0.25">
      <c r="A2733" s="99">
        <f t="shared" si="463"/>
        <v>1</v>
      </c>
      <c r="B2733" s="97">
        <f t="array" aca="1" ref="B2733" ca="1">IF(AND(MAX(IF(L2732:L3737=L2733,U2732:U3737))=U2733,V2733&lt;=B$1),M2733,"-")</f>
        <v>1922063000000</v>
      </c>
      <c r="C2733" s="4">
        <f t="shared" si="464"/>
        <v>1</v>
      </c>
      <c r="D2733" s="4" t="str">
        <f t="shared" si="465"/>
        <v>9</v>
      </c>
      <c r="E2733" s="4" t="str">
        <f t="shared" si="466"/>
        <v>2</v>
      </c>
      <c r="F2733" s="4" t="str">
        <f t="shared" si="467"/>
        <v>2</v>
      </c>
      <c r="G2733" s="4" t="str">
        <f t="shared" si="468"/>
        <v>06</v>
      </c>
      <c r="H2733" s="4" t="str">
        <f t="shared" si="469"/>
        <v>3</v>
      </c>
      <c r="I2733" s="4" t="str">
        <f t="shared" si="470"/>
        <v>0</v>
      </c>
      <c r="J2733" s="4" t="str">
        <f t="shared" si="471"/>
        <v>00</v>
      </c>
      <c r="K2733" s="4" t="str">
        <f t="shared" si="472"/>
        <v>000</v>
      </c>
      <c r="L2733" s="55" t="str">
        <f t="shared" si="473"/>
        <v>1922063000000</v>
      </c>
      <c r="M2733" s="105">
        <v>1922063000000</v>
      </c>
      <c r="N2733" s="106" t="s">
        <v>21</v>
      </c>
      <c r="O2733" s="108" t="s">
        <v>4450</v>
      </c>
      <c r="P2733" s="101" t="s">
        <v>36</v>
      </c>
      <c r="Q2733" s="33">
        <v>1922061000000</v>
      </c>
      <c r="R2733" s="33" t="s">
        <v>21</v>
      </c>
      <c r="S2733" s="34" t="s">
        <v>4449</v>
      </c>
      <c r="T2733" s="58" t="s">
        <v>24</v>
      </c>
      <c r="U2733" s="58">
        <v>44927</v>
      </c>
      <c r="V2733" s="58">
        <v>44927</v>
      </c>
      <c r="W2733" s="93" t="s">
        <v>25</v>
      </c>
    </row>
    <row r="2734" spans="1:23" s="5" customFormat="1" ht="27" customHeight="1" x14ac:dyDescent="0.25">
      <c r="A2734" s="99">
        <f t="shared" si="463"/>
        <v>1</v>
      </c>
      <c r="B2734" s="97">
        <f t="array" aca="1" ref="B2734" ca="1">IF(AND(MAX(IF(L2733:L3738=L2734,U2733:U3738))=U2734,V2734&lt;=B$1),M2734,"-")</f>
        <v>1922063100000</v>
      </c>
      <c r="C2734" s="4">
        <f t="shared" si="464"/>
        <v>1</v>
      </c>
      <c r="D2734" s="4" t="str">
        <f t="shared" si="465"/>
        <v>9</v>
      </c>
      <c r="E2734" s="4" t="str">
        <f t="shared" si="466"/>
        <v>2</v>
      </c>
      <c r="F2734" s="4" t="str">
        <f t="shared" si="467"/>
        <v>2</v>
      </c>
      <c r="G2734" s="4" t="str">
        <f t="shared" si="468"/>
        <v>06</v>
      </c>
      <c r="H2734" s="4" t="str">
        <f t="shared" si="469"/>
        <v>3</v>
      </c>
      <c r="I2734" s="4" t="str">
        <f t="shared" si="470"/>
        <v>1</v>
      </c>
      <c r="J2734" s="4" t="str">
        <f t="shared" si="471"/>
        <v>00</v>
      </c>
      <c r="K2734" s="4" t="str">
        <f t="shared" si="472"/>
        <v>000</v>
      </c>
      <c r="L2734" s="55" t="str">
        <f t="shared" si="473"/>
        <v>1922063100000</v>
      </c>
      <c r="M2734" s="105">
        <v>1922063100000</v>
      </c>
      <c r="N2734" s="106" t="s">
        <v>21</v>
      </c>
      <c r="O2734" s="108" t="s">
        <v>4451</v>
      </c>
      <c r="P2734" s="101" t="s">
        <v>36</v>
      </c>
      <c r="Q2734" s="33">
        <v>1922061100000</v>
      </c>
      <c r="R2734" s="33" t="s">
        <v>21</v>
      </c>
      <c r="S2734" s="34" t="s">
        <v>4452</v>
      </c>
      <c r="T2734" s="58" t="s">
        <v>24</v>
      </c>
      <c r="U2734" s="58">
        <v>44927</v>
      </c>
      <c r="V2734" s="58">
        <v>44927</v>
      </c>
      <c r="W2734" s="93" t="s">
        <v>25</v>
      </c>
    </row>
    <row r="2735" spans="1:23" s="5" customFormat="1" ht="27" customHeight="1" x14ac:dyDescent="0.25">
      <c r="A2735" s="99">
        <f t="shared" si="463"/>
        <v>1</v>
      </c>
      <c r="B2735" s="97">
        <f t="array" aca="1" ref="B2735" ca="1">IF(AND(MAX(IF(L2734:L3739=L2735,U2734:U3739))=U2735,V2735&lt;=B$1),M2735,"-")</f>
        <v>1922063101000</v>
      </c>
      <c r="C2735" s="4">
        <f t="shared" si="464"/>
        <v>1</v>
      </c>
      <c r="D2735" s="4" t="str">
        <f t="shared" si="465"/>
        <v>9</v>
      </c>
      <c r="E2735" s="4" t="str">
        <f t="shared" si="466"/>
        <v>2</v>
      </c>
      <c r="F2735" s="4" t="str">
        <f t="shared" si="467"/>
        <v>2</v>
      </c>
      <c r="G2735" s="4" t="str">
        <f t="shared" si="468"/>
        <v>06</v>
      </c>
      <c r="H2735" s="4" t="str">
        <f t="shared" si="469"/>
        <v>3</v>
      </c>
      <c r="I2735" s="4" t="str">
        <f t="shared" si="470"/>
        <v>1</v>
      </c>
      <c r="J2735" s="4" t="str">
        <f t="shared" si="471"/>
        <v>01</v>
      </c>
      <c r="K2735" s="4" t="str">
        <f t="shared" si="472"/>
        <v>000</v>
      </c>
      <c r="L2735" s="55" t="str">
        <f t="shared" si="473"/>
        <v>1922063101000</v>
      </c>
      <c r="M2735" s="105">
        <v>1922063101000</v>
      </c>
      <c r="N2735" s="106" t="s">
        <v>40</v>
      </c>
      <c r="O2735" s="108" t="s">
        <v>4453</v>
      </c>
      <c r="P2735" s="101" t="s">
        <v>36</v>
      </c>
      <c r="Q2735" s="33">
        <v>1922061101001</v>
      </c>
      <c r="R2735" s="33" t="s">
        <v>40</v>
      </c>
      <c r="S2735" s="34" t="s">
        <v>4454</v>
      </c>
      <c r="T2735" s="58" t="s">
        <v>24</v>
      </c>
      <c r="U2735" s="58">
        <v>44927</v>
      </c>
      <c r="V2735" s="58">
        <v>44927</v>
      </c>
      <c r="W2735" s="93" t="s">
        <v>25</v>
      </c>
    </row>
    <row r="2736" spans="1:23" s="5" customFormat="1" ht="27" customHeight="1" x14ac:dyDescent="0.25">
      <c r="A2736" s="99">
        <f t="shared" si="463"/>
        <v>1</v>
      </c>
      <c r="B2736" s="97">
        <f t="array" aca="1" ref="B2736" ca="1">IF(AND(MAX(IF(L2735:L3740=L2736,U2735:U3740))=U2736,V2736&lt;=B$1),M2736,"-")</f>
        <v>1922063199000</v>
      </c>
      <c r="C2736" s="4">
        <f t="shared" si="464"/>
        <v>1</v>
      </c>
      <c r="D2736" s="4" t="str">
        <f t="shared" si="465"/>
        <v>9</v>
      </c>
      <c r="E2736" s="4" t="str">
        <f t="shared" si="466"/>
        <v>2</v>
      </c>
      <c r="F2736" s="4" t="str">
        <f t="shared" si="467"/>
        <v>2</v>
      </c>
      <c r="G2736" s="4" t="str">
        <f t="shared" si="468"/>
        <v>06</v>
      </c>
      <c r="H2736" s="4" t="str">
        <f t="shared" si="469"/>
        <v>3</v>
      </c>
      <c r="I2736" s="4" t="str">
        <f t="shared" si="470"/>
        <v>1</v>
      </c>
      <c r="J2736" s="4" t="str">
        <f t="shared" si="471"/>
        <v>99</v>
      </c>
      <c r="K2736" s="4" t="str">
        <f t="shared" si="472"/>
        <v>000</v>
      </c>
      <c r="L2736" s="55" t="str">
        <f t="shared" si="473"/>
        <v>1922063199000</v>
      </c>
      <c r="M2736" s="105">
        <v>1922063199000</v>
      </c>
      <c r="N2736" s="106" t="s">
        <v>40</v>
      </c>
      <c r="O2736" s="108" t="s">
        <v>4455</v>
      </c>
      <c r="P2736" s="101" t="s">
        <v>36</v>
      </c>
      <c r="Q2736" s="33">
        <v>1922061101999</v>
      </c>
      <c r="R2736" s="33" t="s">
        <v>40</v>
      </c>
      <c r="S2736" s="34" t="s">
        <v>4456</v>
      </c>
      <c r="T2736" s="58" t="s">
        <v>24</v>
      </c>
      <c r="U2736" s="58">
        <v>44927</v>
      </c>
      <c r="V2736" s="58">
        <v>44927</v>
      </c>
      <c r="W2736" s="93" t="s">
        <v>25</v>
      </c>
    </row>
    <row r="2737" spans="1:23" s="5" customFormat="1" ht="27" customHeight="1" x14ac:dyDescent="0.25">
      <c r="A2737" s="99">
        <f t="shared" si="463"/>
        <v>1</v>
      </c>
      <c r="B2737" s="97">
        <f t="array" aca="1" ref="B2737" ca="1">IF(AND(MAX(IF(L2736:L3741=L2737,U2736:U3741))=U2737,V2737&lt;=B$1),M2737,"-")</f>
        <v>1922063200000</v>
      </c>
      <c r="C2737" s="4">
        <f t="shared" si="464"/>
        <v>1</v>
      </c>
      <c r="D2737" s="4" t="str">
        <f t="shared" si="465"/>
        <v>9</v>
      </c>
      <c r="E2737" s="4" t="str">
        <f t="shared" si="466"/>
        <v>2</v>
      </c>
      <c r="F2737" s="4" t="str">
        <f t="shared" si="467"/>
        <v>2</v>
      </c>
      <c r="G2737" s="4" t="str">
        <f t="shared" si="468"/>
        <v>06</v>
      </c>
      <c r="H2737" s="4" t="str">
        <f t="shared" si="469"/>
        <v>3</v>
      </c>
      <c r="I2737" s="4" t="str">
        <f t="shared" si="470"/>
        <v>2</v>
      </c>
      <c r="J2737" s="4" t="str">
        <f t="shared" si="471"/>
        <v>00</v>
      </c>
      <c r="K2737" s="4" t="str">
        <f t="shared" si="472"/>
        <v>000</v>
      </c>
      <c r="L2737" s="55" t="str">
        <f t="shared" si="473"/>
        <v>1922063200000</v>
      </c>
      <c r="M2737" s="105">
        <v>1922063200000</v>
      </c>
      <c r="N2737" s="106" t="s">
        <v>21</v>
      </c>
      <c r="O2737" s="108" t="s">
        <v>4457</v>
      </c>
      <c r="P2737" s="101" t="s">
        <v>36</v>
      </c>
      <c r="Q2737" s="33">
        <v>1922061200000</v>
      </c>
      <c r="R2737" s="33" t="s">
        <v>21</v>
      </c>
      <c r="S2737" s="34" t="s">
        <v>4458</v>
      </c>
      <c r="T2737" s="58" t="s">
        <v>24</v>
      </c>
      <c r="U2737" s="58">
        <v>44927</v>
      </c>
      <c r="V2737" s="58">
        <v>44927</v>
      </c>
      <c r="W2737" s="93" t="s">
        <v>25</v>
      </c>
    </row>
    <row r="2738" spans="1:23" s="5" customFormat="1" ht="27" customHeight="1" x14ac:dyDescent="0.25">
      <c r="A2738" s="99">
        <f t="shared" si="463"/>
        <v>1</v>
      </c>
      <c r="B2738" s="97">
        <f t="array" aca="1" ref="B2738" ca="1">IF(AND(MAX(IF(L2737:L3742=L2738,U2737:U3742))=U2738,V2738&lt;=B$1),M2738,"-")</f>
        <v>1922063201000</v>
      </c>
      <c r="C2738" s="4">
        <f t="shared" si="464"/>
        <v>1</v>
      </c>
      <c r="D2738" s="4" t="str">
        <f t="shared" si="465"/>
        <v>9</v>
      </c>
      <c r="E2738" s="4" t="str">
        <f t="shared" si="466"/>
        <v>2</v>
      </c>
      <c r="F2738" s="4" t="str">
        <f t="shared" si="467"/>
        <v>2</v>
      </c>
      <c r="G2738" s="4" t="str">
        <f t="shared" si="468"/>
        <v>06</v>
      </c>
      <c r="H2738" s="4" t="str">
        <f t="shared" si="469"/>
        <v>3</v>
      </c>
      <c r="I2738" s="4" t="str">
        <f t="shared" si="470"/>
        <v>2</v>
      </c>
      <c r="J2738" s="4" t="str">
        <f t="shared" si="471"/>
        <v>01</v>
      </c>
      <c r="K2738" s="4" t="str">
        <f t="shared" si="472"/>
        <v>000</v>
      </c>
      <c r="L2738" s="55" t="str">
        <f t="shared" si="473"/>
        <v>1922063201000</v>
      </c>
      <c r="M2738" s="105">
        <v>1922063201000</v>
      </c>
      <c r="N2738" s="106" t="s">
        <v>40</v>
      </c>
      <c r="O2738" s="108" t="s">
        <v>4459</v>
      </c>
      <c r="P2738" s="101" t="s">
        <v>36</v>
      </c>
      <c r="Q2738" s="33">
        <v>1922061201001</v>
      </c>
      <c r="R2738" s="33" t="s">
        <v>40</v>
      </c>
      <c r="S2738" s="34" t="s">
        <v>4460</v>
      </c>
      <c r="T2738" s="58" t="s">
        <v>24</v>
      </c>
      <c r="U2738" s="58">
        <v>44927</v>
      </c>
      <c r="V2738" s="58">
        <v>44927</v>
      </c>
      <c r="W2738" s="93" t="s">
        <v>25</v>
      </c>
    </row>
    <row r="2739" spans="1:23" s="5" customFormat="1" ht="27" customHeight="1" x14ac:dyDescent="0.25">
      <c r="A2739" s="99">
        <f t="shared" si="463"/>
        <v>1</v>
      </c>
      <c r="B2739" s="97">
        <f t="array" aca="1" ref="B2739" ca="1">IF(AND(MAX(IF(L2738:L3743=L2739,U2738:U3743))=U2739,V2739&lt;=B$1),M2739,"-")</f>
        <v>1922063299000</v>
      </c>
      <c r="C2739" s="4">
        <f t="shared" si="464"/>
        <v>1</v>
      </c>
      <c r="D2739" s="4" t="str">
        <f t="shared" si="465"/>
        <v>9</v>
      </c>
      <c r="E2739" s="4" t="str">
        <f t="shared" si="466"/>
        <v>2</v>
      </c>
      <c r="F2739" s="4" t="str">
        <f t="shared" si="467"/>
        <v>2</v>
      </c>
      <c r="G2739" s="4" t="str">
        <f t="shared" si="468"/>
        <v>06</v>
      </c>
      <c r="H2739" s="4" t="str">
        <f t="shared" si="469"/>
        <v>3</v>
      </c>
      <c r="I2739" s="4" t="str">
        <f t="shared" si="470"/>
        <v>2</v>
      </c>
      <c r="J2739" s="4" t="str">
        <f t="shared" si="471"/>
        <v>99</v>
      </c>
      <c r="K2739" s="4" t="str">
        <f t="shared" si="472"/>
        <v>000</v>
      </c>
      <c r="L2739" s="55" t="str">
        <f t="shared" si="473"/>
        <v>1922063299000</v>
      </c>
      <c r="M2739" s="105">
        <v>1922063299000</v>
      </c>
      <c r="N2739" s="106" t="s">
        <v>40</v>
      </c>
      <c r="O2739" s="108" t="s">
        <v>4461</v>
      </c>
      <c r="P2739" s="101" t="s">
        <v>36</v>
      </c>
      <c r="Q2739" s="33">
        <v>1922061201999</v>
      </c>
      <c r="R2739" s="33" t="s">
        <v>40</v>
      </c>
      <c r="S2739" s="34" t="s">
        <v>4462</v>
      </c>
      <c r="T2739" s="58" t="s">
        <v>24</v>
      </c>
      <c r="U2739" s="58">
        <v>44927</v>
      </c>
      <c r="V2739" s="58">
        <v>44927</v>
      </c>
      <c r="W2739" s="93" t="s">
        <v>25</v>
      </c>
    </row>
    <row r="2740" spans="1:23" s="5" customFormat="1" ht="27" customHeight="1" x14ac:dyDescent="0.25">
      <c r="A2740" s="99">
        <f t="shared" si="463"/>
        <v>1</v>
      </c>
      <c r="B2740" s="97">
        <f t="array" aca="1" ref="B2740" ca="1">IF(AND(MAX(IF(L2739:L3744=L2740,U2739:U3744))=U2740,V2740&lt;=B$1),M2740,"-")</f>
        <v>1922064000000</v>
      </c>
      <c r="C2740" s="4">
        <f t="shared" si="464"/>
        <v>1</v>
      </c>
      <c r="D2740" s="4" t="str">
        <f t="shared" si="465"/>
        <v>9</v>
      </c>
      <c r="E2740" s="4" t="str">
        <f t="shared" si="466"/>
        <v>2</v>
      </c>
      <c r="F2740" s="4" t="str">
        <f t="shared" si="467"/>
        <v>2</v>
      </c>
      <c r="G2740" s="4" t="str">
        <f t="shared" si="468"/>
        <v>06</v>
      </c>
      <c r="H2740" s="4" t="str">
        <f t="shared" si="469"/>
        <v>4</v>
      </c>
      <c r="I2740" s="4" t="str">
        <f t="shared" si="470"/>
        <v>0</v>
      </c>
      <c r="J2740" s="4" t="str">
        <f t="shared" si="471"/>
        <v>00</v>
      </c>
      <c r="K2740" s="4" t="str">
        <f t="shared" si="472"/>
        <v>000</v>
      </c>
      <c r="L2740" s="55" t="str">
        <f t="shared" si="473"/>
        <v>1922064000000</v>
      </c>
      <c r="M2740" s="105">
        <v>1922064000000</v>
      </c>
      <c r="N2740" s="106" t="s">
        <v>21</v>
      </c>
      <c r="O2740" s="108" t="s">
        <v>4463</v>
      </c>
      <c r="P2740" s="101" t="s">
        <v>36</v>
      </c>
      <c r="Q2740" s="33">
        <v>1922061000000</v>
      </c>
      <c r="R2740" s="33" t="s">
        <v>21</v>
      </c>
      <c r="S2740" s="34" t="s">
        <v>4449</v>
      </c>
      <c r="T2740" s="58" t="s">
        <v>24</v>
      </c>
      <c r="U2740" s="58">
        <v>44927</v>
      </c>
      <c r="V2740" s="58">
        <v>44927</v>
      </c>
      <c r="W2740" s="93" t="s">
        <v>25</v>
      </c>
    </row>
    <row r="2741" spans="1:23" s="5" customFormat="1" ht="27" customHeight="1" x14ac:dyDescent="0.25">
      <c r="A2741" s="99">
        <f t="shared" si="463"/>
        <v>1</v>
      </c>
      <c r="B2741" s="97">
        <f t="array" aca="1" ref="B2741" ca="1">IF(AND(MAX(IF(L2740:L3745=L2741,U2740:U3745))=U2741,V2741&lt;=B$1),M2741,"-")</f>
        <v>1922064100000</v>
      </c>
      <c r="C2741" s="4">
        <f t="shared" si="464"/>
        <v>1</v>
      </c>
      <c r="D2741" s="4" t="str">
        <f t="shared" si="465"/>
        <v>9</v>
      </c>
      <c r="E2741" s="4" t="str">
        <f t="shared" si="466"/>
        <v>2</v>
      </c>
      <c r="F2741" s="4" t="str">
        <f t="shared" si="467"/>
        <v>2</v>
      </c>
      <c r="G2741" s="4" t="str">
        <f t="shared" si="468"/>
        <v>06</v>
      </c>
      <c r="H2741" s="4" t="str">
        <f t="shared" si="469"/>
        <v>4</v>
      </c>
      <c r="I2741" s="4" t="str">
        <f t="shared" si="470"/>
        <v>1</v>
      </c>
      <c r="J2741" s="4" t="str">
        <f t="shared" si="471"/>
        <v>00</v>
      </c>
      <c r="K2741" s="4" t="str">
        <f t="shared" si="472"/>
        <v>000</v>
      </c>
      <c r="L2741" s="55" t="str">
        <f t="shared" si="473"/>
        <v>1922064100000</v>
      </c>
      <c r="M2741" s="105">
        <v>1922064100000</v>
      </c>
      <c r="N2741" s="106" t="s">
        <v>21</v>
      </c>
      <c r="O2741" s="108" t="s">
        <v>4464</v>
      </c>
      <c r="P2741" s="101" t="s">
        <v>36</v>
      </c>
      <c r="Q2741" s="33">
        <v>1922061100000</v>
      </c>
      <c r="R2741" s="33" t="s">
        <v>21</v>
      </c>
      <c r="S2741" s="34" t="s">
        <v>4452</v>
      </c>
      <c r="T2741" s="58" t="s">
        <v>24</v>
      </c>
      <c r="U2741" s="58">
        <v>44927</v>
      </c>
      <c r="V2741" s="58">
        <v>44927</v>
      </c>
      <c r="W2741" s="93" t="s">
        <v>25</v>
      </c>
    </row>
    <row r="2742" spans="1:23" s="5" customFormat="1" ht="27" customHeight="1" x14ac:dyDescent="0.25">
      <c r="A2742" s="99">
        <f t="shared" si="463"/>
        <v>1</v>
      </c>
      <c r="B2742" s="97">
        <f t="array" aca="1" ref="B2742" ca="1">IF(AND(MAX(IF(L2741:L3746=L2742,U2741:U3746))=U2742,V2742&lt;=B$1),M2742,"-")</f>
        <v>1922064200000</v>
      </c>
      <c r="C2742" s="4">
        <f t="shared" si="464"/>
        <v>1</v>
      </c>
      <c r="D2742" s="4" t="str">
        <f t="shared" si="465"/>
        <v>9</v>
      </c>
      <c r="E2742" s="4" t="str">
        <f t="shared" si="466"/>
        <v>2</v>
      </c>
      <c r="F2742" s="4" t="str">
        <f t="shared" si="467"/>
        <v>2</v>
      </c>
      <c r="G2742" s="4" t="str">
        <f t="shared" si="468"/>
        <v>06</v>
      </c>
      <c r="H2742" s="4" t="str">
        <f t="shared" si="469"/>
        <v>4</v>
      </c>
      <c r="I2742" s="4" t="str">
        <f t="shared" si="470"/>
        <v>2</v>
      </c>
      <c r="J2742" s="4" t="str">
        <f t="shared" si="471"/>
        <v>00</v>
      </c>
      <c r="K2742" s="4" t="str">
        <f t="shared" si="472"/>
        <v>000</v>
      </c>
      <c r="L2742" s="55" t="str">
        <f t="shared" si="473"/>
        <v>1922064200000</v>
      </c>
      <c r="M2742" s="105">
        <v>1922064200000</v>
      </c>
      <c r="N2742" s="106" t="s">
        <v>21</v>
      </c>
      <c r="O2742" s="108" t="s">
        <v>4465</v>
      </c>
      <c r="P2742" s="101" t="s">
        <v>36</v>
      </c>
      <c r="Q2742" s="33">
        <v>1922061200000</v>
      </c>
      <c r="R2742" s="33" t="s">
        <v>21</v>
      </c>
      <c r="S2742" s="34" t="s">
        <v>4458</v>
      </c>
      <c r="T2742" s="58" t="s">
        <v>24</v>
      </c>
      <c r="U2742" s="58">
        <v>44927</v>
      </c>
      <c r="V2742" s="58">
        <v>44927</v>
      </c>
      <c r="W2742" s="93" t="s">
        <v>25</v>
      </c>
    </row>
    <row r="2743" spans="1:23" s="5" customFormat="1" ht="27" customHeight="1" x14ac:dyDescent="0.25">
      <c r="A2743" s="99">
        <f t="shared" si="463"/>
        <v>1</v>
      </c>
      <c r="B2743" s="97">
        <f t="array" aca="1" ref="B2743" ca="1">IF(AND(MAX(IF(L2742:L3747=L2743,U2742:U3747))=U2743,V2743&lt;=B$1),M2743,"-")</f>
        <v>1922070000000</v>
      </c>
      <c r="C2743" s="4">
        <f t="shared" si="464"/>
        <v>1</v>
      </c>
      <c r="D2743" s="4" t="str">
        <f t="shared" si="465"/>
        <v>9</v>
      </c>
      <c r="E2743" s="4" t="str">
        <f t="shared" si="466"/>
        <v>2</v>
      </c>
      <c r="F2743" s="4" t="str">
        <f t="shared" si="467"/>
        <v>2</v>
      </c>
      <c r="G2743" s="4" t="str">
        <f t="shared" si="468"/>
        <v>07</v>
      </c>
      <c r="H2743" s="4" t="str">
        <f t="shared" si="469"/>
        <v>0</v>
      </c>
      <c r="I2743" s="4" t="str">
        <f t="shared" si="470"/>
        <v>0</v>
      </c>
      <c r="J2743" s="4" t="str">
        <f t="shared" si="471"/>
        <v>00</v>
      </c>
      <c r="K2743" s="4" t="str">
        <f t="shared" si="472"/>
        <v>000</v>
      </c>
      <c r="L2743" s="55" t="str">
        <f t="shared" si="473"/>
        <v>1922070000000</v>
      </c>
      <c r="M2743" s="105">
        <v>1922070000000</v>
      </c>
      <c r="N2743" s="106" t="s">
        <v>21</v>
      </c>
      <c r="O2743" s="108" t="s">
        <v>4466</v>
      </c>
      <c r="P2743" s="101" t="s">
        <v>23</v>
      </c>
      <c r="Q2743" s="33">
        <v>1922070000000</v>
      </c>
      <c r="R2743" s="33" t="s">
        <v>21</v>
      </c>
      <c r="S2743" s="34" t="s">
        <v>4466</v>
      </c>
      <c r="T2743" s="58" t="s">
        <v>24</v>
      </c>
      <c r="U2743" s="58">
        <v>44927</v>
      </c>
      <c r="V2743" s="58">
        <v>44927</v>
      </c>
      <c r="W2743" s="93" t="s">
        <v>25</v>
      </c>
    </row>
    <row r="2744" spans="1:23" s="5" customFormat="1" ht="27" customHeight="1" x14ac:dyDescent="0.25">
      <c r="A2744" s="99">
        <f t="shared" si="463"/>
        <v>1</v>
      </c>
      <c r="B2744" s="97">
        <f t="array" aca="1" ref="B2744" ca="1">IF(AND(MAX(IF(L2743:L3748=L2744,U2743:U3748))=U2744,V2744&lt;=B$1),M2744,"-")</f>
        <v>1922080000000</v>
      </c>
      <c r="C2744" s="4">
        <f t="shared" si="464"/>
        <v>1</v>
      </c>
      <c r="D2744" s="4" t="str">
        <f t="shared" si="465"/>
        <v>9</v>
      </c>
      <c r="E2744" s="4" t="str">
        <f t="shared" si="466"/>
        <v>2</v>
      </c>
      <c r="F2744" s="4" t="str">
        <f t="shared" si="467"/>
        <v>2</v>
      </c>
      <c r="G2744" s="4" t="str">
        <f t="shared" si="468"/>
        <v>08</v>
      </c>
      <c r="H2744" s="4" t="str">
        <f t="shared" si="469"/>
        <v>0</v>
      </c>
      <c r="I2744" s="4" t="str">
        <f t="shared" si="470"/>
        <v>0</v>
      </c>
      <c r="J2744" s="4" t="str">
        <f t="shared" si="471"/>
        <v>00</v>
      </c>
      <c r="K2744" s="4" t="str">
        <f t="shared" si="472"/>
        <v>000</v>
      </c>
      <c r="L2744" s="55" t="str">
        <f t="shared" si="473"/>
        <v>1922080000000</v>
      </c>
      <c r="M2744" s="105">
        <v>1922080000000</v>
      </c>
      <c r="N2744" s="106" t="s">
        <v>21</v>
      </c>
      <c r="O2744" s="108" t="s">
        <v>4467</v>
      </c>
      <c r="P2744" s="101" t="s">
        <v>23</v>
      </c>
      <c r="Q2744" s="33">
        <v>1922080000000</v>
      </c>
      <c r="R2744" s="33" t="s">
        <v>21</v>
      </c>
      <c r="S2744" s="34" t="s">
        <v>4467</v>
      </c>
      <c r="T2744" s="58" t="s">
        <v>24</v>
      </c>
      <c r="U2744" s="58">
        <v>44927</v>
      </c>
      <c r="V2744" s="58">
        <v>44927</v>
      </c>
      <c r="W2744" s="93" t="s">
        <v>25</v>
      </c>
    </row>
    <row r="2745" spans="1:23" s="5" customFormat="1" ht="27" customHeight="1" x14ac:dyDescent="0.25">
      <c r="A2745" s="99">
        <f t="shared" si="463"/>
        <v>1</v>
      </c>
      <c r="B2745" s="97">
        <f t="array" aca="1" ref="B2745" ca="1">IF(AND(MAX(IF(L2744:L3749=L2745,U2744:U3749))=U2745,V2745&lt;=B$1),M2745,"-")</f>
        <v>1922090000000</v>
      </c>
      <c r="C2745" s="4">
        <f t="shared" si="464"/>
        <v>1</v>
      </c>
      <c r="D2745" s="4" t="str">
        <f t="shared" si="465"/>
        <v>9</v>
      </c>
      <c r="E2745" s="4" t="str">
        <f t="shared" si="466"/>
        <v>2</v>
      </c>
      <c r="F2745" s="4" t="str">
        <f t="shared" si="467"/>
        <v>2</v>
      </c>
      <c r="G2745" s="4" t="str">
        <f t="shared" si="468"/>
        <v>09</v>
      </c>
      <c r="H2745" s="4" t="str">
        <f t="shared" si="469"/>
        <v>0</v>
      </c>
      <c r="I2745" s="4" t="str">
        <f t="shared" si="470"/>
        <v>0</v>
      </c>
      <c r="J2745" s="4" t="str">
        <f t="shared" si="471"/>
        <v>00</v>
      </c>
      <c r="K2745" s="4" t="str">
        <f t="shared" si="472"/>
        <v>000</v>
      </c>
      <c r="L2745" s="55" t="str">
        <f t="shared" si="473"/>
        <v>1922090000000</v>
      </c>
      <c r="M2745" s="105">
        <v>1922090000000</v>
      </c>
      <c r="N2745" s="106" t="s">
        <v>21</v>
      </c>
      <c r="O2745" s="108" t="s">
        <v>4468</v>
      </c>
      <c r="P2745" s="101" t="s">
        <v>23</v>
      </c>
      <c r="Q2745" s="33">
        <v>1922090000000</v>
      </c>
      <c r="R2745" s="33" t="s">
        <v>21</v>
      </c>
      <c r="S2745" s="34" t="s">
        <v>4468</v>
      </c>
      <c r="T2745" s="58" t="s">
        <v>24</v>
      </c>
      <c r="U2745" s="58">
        <v>44927</v>
      </c>
      <c r="V2745" s="58">
        <v>44927</v>
      </c>
      <c r="W2745" s="93" t="s">
        <v>25</v>
      </c>
    </row>
    <row r="2746" spans="1:23" s="5" customFormat="1" ht="27" customHeight="1" x14ac:dyDescent="0.25">
      <c r="A2746" s="99">
        <f t="shared" si="463"/>
        <v>1</v>
      </c>
      <c r="B2746" s="97">
        <f t="array" aca="1" ref="B2746" ca="1">IF(AND(MAX(IF(L2745:L3750=L2746,U2745:U3750))=U2746,V2746&lt;=B$1),M2746,"-")</f>
        <v>1922100000000</v>
      </c>
      <c r="C2746" s="4">
        <f t="shared" si="464"/>
        <v>1</v>
      </c>
      <c r="D2746" s="4" t="str">
        <f t="shared" si="465"/>
        <v>9</v>
      </c>
      <c r="E2746" s="4" t="str">
        <f t="shared" si="466"/>
        <v>2</v>
      </c>
      <c r="F2746" s="4" t="str">
        <f t="shared" si="467"/>
        <v>2</v>
      </c>
      <c r="G2746" s="4" t="str">
        <f t="shared" si="468"/>
        <v>10</v>
      </c>
      <c r="H2746" s="4" t="str">
        <f t="shared" si="469"/>
        <v>0</v>
      </c>
      <c r="I2746" s="4" t="str">
        <f t="shared" si="470"/>
        <v>0</v>
      </c>
      <c r="J2746" s="4" t="str">
        <f t="shared" si="471"/>
        <v>00</v>
      </c>
      <c r="K2746" s="4" t="str">
        <f t="shared" si="472"/>
        <v>000</v>
      </c>
      <c r="L2746" s="55" t="str">
        <f t="shared" si="473"/>
        <v>1922100000000</v>
      </c>
      <c r="M2746" s="105">
        <v>1922100000000</v>
      </c>
      <c r="N2746" s="106" t="s">
        <v>21</v>
      </c>
      <c r="O2746" s="108" t="s">
        <v>4469</v>
      </c>
      <c r="P2746" s="101" t="s">
        <v>23</v>
      </c>
      <c r="Q2746" s="33">
        <v>1922100000000</v>
      </c>
      <c r="R2746" s="33" t="s">
        <v>21</v>
      </c>
      <c r="S2746" s="34" t="s">
        <v>4469</v>
      </c>
      <c r="T2746" s="58" t="s">
        <v>24</v>
      </c>
      <c r="U2746" s="58">
        <v>44927</v>
      </c>
      <c r="V2746" s="58">
        <v>44927</v>
      </c>
      <c r="W2746" s="93" t="s">
        <v>25</v>
      </c>
    </row>
    <row r="2747" spans="1:23" s="5" customFormat="1" ht="27" customHeight="1" x14ac:dyDescent="0.25">
      <c r="A2747" s="99">
        <f t="shared" si="463"/>
        <v>1</v>
      </c>
      <c r="B2747" s="97">
        <f t="array" aca="1" ref="B2747" ca="1">IF(AND(MAX(IF(L2746:L3751=L2747,U2746:U3751))=U2747,V2747&lt;=B$1),M2747,"-")</f>
        <v>1922101000000</v>
      </c>
      <c r="C2747" s="4">
        <f t="shared" si="464"/>
        <v>1</v>
      </c>
      <c r="D2747" s="4" t="str">
        <f t="shared" si="465"/>
        <v>9</v>
      </c>
      <c r="E2747" s="4" t="str">
        <f t="shared" si="466"/>
        <v>2</v>
      </c>
      <c r="F2747" s="4" t="str">
        <f t="shared" si="467"/>
        <v>2</v>
      </c>
      <c r="G2747" s="4" t="str">
        <f t="shared" si="468"/>
        <v>10</v>
      </c>
      <c r="H2747" s="4" t="str">
        <f t="shared" si="469"/>
        <v>1</v>
      </c>
      <c r="I2747" s="4" t="str">
        <f t="shared" si="470"/>
        <v>0</v>
      </c>
      <c r="J2747" s="4" t="str">
        <f t="shared" si="471"/>
        <v>00</v>
      </c>
      <c r="K2747" s="4" t="str">
        <f t="shared" si="472"/>
        <v>000</v>
      </c>
      <c r="L2747" s="55" t="str">
        <f t="shared" si="473"/>
        <v>1922101000000</v>
      </c>
      <c r="M2747" s="105">
        <v>1922101000000</v>
      </c>
      <c r="N2747" s="106" t="s">
        <v>21</v>
      </c>
      <c r="O2747" s="108" t="s">
        <v>4470</v>
      </c>
      <c r="P2747" s="101" t="s">
        <v>23</v>
      </c>
      <c r="Q2747" s="33">
        <v>1922101000000</v>
      </c>
      <c r="R2747" s="33" t="s">
        <v>21</v>
      </c>
      <c r="S2747" s="34" t="s">
        <v>4470</v>
      </c>
      <c r="T2747" s="58" t="s">
        <v>24</v>
      </c>
      <c r="U2747" s="58">
        <v>44927</v>
      </c>
      <c r="V2747" s="58">
        <v>44927</v>
      </c>
      <c r="W2747" s="93" t="s">
        <v>25</v>
      </c>
    </row>
    <row r="2748" spans="1:23" s="5" customFormat="1" ht="27" customHeight="1" x14ac:dyDescent="0.25">
      <c r="A2748" s="99">
        <f t="shared" si="463"/>
        <v>1</v>
      </c>
      <c r="B2748" s="97">
        <f t="array" aca="1" ref="B2748" ca="1">IF(AND(MAX(IF(L2747:L3752=L2748,U2747:U3752))=U2748,V2748&lt;=B$1),M2748,"-")</f>
        <v>1922102000000</v>
      </c>
      <c r="C2748" s="4">
        <f t="shared" si="464"/>
        <v>1</v>
      </c>
      <c r="D2748" s="4" t="str">
        <f t="shared" si="465"/>
        <v>9</v>
      </c>
      <c r="E2748" s="4" t="str">
        <f t="shared" si="466"/>
        <v>2</v>
      </c>
      <c r="F2748" s="4" t="str">
        <f t="shared" si="467"/>
        <v>2</v>
      </c>
      <c r="G2748" s="4" t="str">
        <f t="shared" si="468"/>
        <v>10</v>
      </c>
      <c r="H2748" s="4" t="str">
        <f t="shared" si="469"/>
        <v>2</v>
      </c>
      <c r="I2748" s="4" t="str">
        <f t="shared" si="470"/>
        <v>0</v>
      </c>
      <c r="J2748" s="4" t="str">
        <f t="shared" si="471"/>
        <v>00</v>
      </c>
      <c r="K2748" s="4" t="str">
        <f t="shared" si="472"/>
        <v>000</v>
      </c>
      <c r="L2748" s="55" t="str">
        <f t="shared" si="473"/>
        <v>1922102000000</v>
      </c>
      <c r="M2748" s="105">
        <v>1922102000000</v>
      </c>
      <c r="N2748" s="106" t="s">
        <v>21</v>
      </c>
      <c r="O2748" s="108" t="s">
        <v>4471</v>
      </c>
      <c r="P2748" s="101" t="s">
        <v>23</v>
      </c>
      <c r="Q2748" s="33">
        <v>1922102000000</v>
      </c>
      <c r="R2748" s="33" t="s">
        <v>21</v>
      </c>
      <c r="S2748" s="34" t="s">
        <v>4471</v>
      </c>
      <c r="T2748" s="58" t="s">
        <v>24</v>
      </c>
      <c r="U2748" s="58">
        <v>44927</v>
      </c>
      <c r="V2748" s="58">
        <v>44927</v>
      </c>
      <c r="W2748" s="93" t="s">
        <v>25</v>
      </c>
    </row>
    <row r="2749" spans="1:23" s="5" customFormat="1" ht="27" customHeight="1" x14ac:dyDescent="0.25">
      <c r="A2749" s="99">
        <f t="shared" si="463"/>
        <v>1</v>
      </c>
      <c r="B2749" s="97">
        <f t="array" aca="1" ref="B2749" ca="1">IF(AND(MAX(IF(L2748:L3753=L2749,U2748:U3753))=U2749,V2749&lt;=B$1),M2749,"-")</f>
        <v>1922110000000</v>
      </c>
      <c r="C2749" s="4">
        <f t="shared" si="464"/>
        <v>1</v>
      </c>
      <c r="D2749" s="4" t="str">
        <f t="shared" si="465"/>
        <v>9</v>
      </c>
      <c r="E2749" s="4" t="str">
        <f t="shared" si="466"/>
        <v>2</v>
      </c>
      <c r="F2749" s="4" t="str">
        <f t="shared" si="467"/>
        <v>2</v>
      </c>
      <c r="G2749" s="4" t="str">
        <f t="shared" si="468"/>
        <v>11</v>
      </c>
      <c r="H2749" s="4" t="str">
        <f t="shared" si="469"/>
        <v>0</v>
      </c>
      <c r="I2749" s="4" t="str">
        <f t="shared" si="470"/>
        <v>0</v>
      </c>
      <c r="J2749" s="4" t="str">
        <f t="shared" si="471"/>
        <v>00</v>
      </c>
      <c r="K2749" s="4" t="str">
        <f t="shared" si="472"/>
        <v>000</v>
      </c>
      <c r="L2749" s="55" t="str">
        <f t="shared" si="473"/>
        <v>1922110000000</v>
      </c>
      <c r="M2749" s="105">
        <v>1922110000000</v>
      </c>
      <c r="N2749" s="106" t="s">
        <v>21</v>
      </c>
      <c r="O2749" s="108" t="s">
        <v>4472</v>
      </c>
      <c r="P2749" s="101" t="s">
        <v>23</v>
      </c>
      <c r="Q2749" s="33">
        <v>1922110000000</v>
      </c>
      <c r="R2749" s="33" t="s">
        <v>21</v>
      </c>
      <c r="S2749" s="34" t="s">
        <v>4472</v>
      </c>
      <c r="T2749" s="58" t="s">
        <v>24</v>
      </c>
      <c r="U2749" s="58">
        <v>44927</v>
      </c>
      <c r="V2749" s="58">
        <v>44927</v>
      </c>
      <c r="W2749" s="93" t="s">
        <v>25</v>
      </c>
    </row>
    <row r="2750" spans="1:23" s="5" customFormat="1" ht="27" customHeight="1" x14ac:dyDescent="0.25">
      <c r="A2750" s="99">
        <f t="shared" si="463"/>
        <v>1</v>
      </c>
      <c r="B2750" s="97">
        <f t="array" aca="1" ref="B2750" ca="1">IF(AND(MAX(IF(L2749:L3754=L2750,U2749:U3754))=U2750,V2750&lt;=B$1),M2750,"-")</f>
        <v>1922120000000</v>
      </c>
      <c r="C2750" s="4">
        <f t="shared" si="464"/>
        <v>1</v>
      </c>
      <c r="D2750" s="4" t="str">
        <f t="shared" si="465"/>
        <v>9</v>
      </c>
      <c r="E2750" s="4" t="str">
        <f t="shared" si="466"/>
        <v>2</v>
      </c>
      <c r="F2750" s="4" t="str">
        <f t="shared" si="467"/>
        <v>2</v>
      </c>
      <c r="G2750" s="4" t="str">
        <f t="shared" si="468"/>
        <v>12</v>
      </c>
      <c r="H2750" s="4" t="str">
        <f t="shared" si="469"/>
        <v>0</v>
      </c>
      <c r="I2750" s="4" t="str">
        <f t="shared" si="470"/>
        <v>0</v>
      </c>
      <c r="J2750" s="4" t="str">
        <f t="shared" si="471"/>
        <v>00</v>
      </c>
      <c r="K2750" s="4" t="str">
        <f t="shared" si="472"/>
        <v>000</v>
      </c>
      <c r="L2750" s="55" t="str">
        <f t="shared" si="473"/>
        <v>1922120000000</v>
      </c>
      <c r="M2750" s="105">
        <v>1922120000000</v>
      </c>
      <c r="N2750" s="106" t="s">
        <v>21</v>
      </c>
      <c r="O2750" s="108" t="s">
        <v>4473</v>
      </c>
      <c r="P2750" s="101" t="s">
        <v>23</v>
      </c>
      <c r="Q2750" s="33">
        <v>1922120000000</v>
      </c>
      <c r="R2750" s="33" t="s">
        <v>21</v>
      </c>
      <c r="S2750" s="34" t="s">
        <v>4473</v>
      </c>
      <c r="T2750" s="58" t="s">
        <v>24</v>
      </c>
      <c r="U2750" s="58">
        <v>44927</v>
      </c>
      <c r="V2750" s="58">
        <v>44927</v>
      </c>
      <c r="W2750" s="93" t="s">
        <v>25</v>
      </c>
    </row>
    <row r="2751" spans="1:23" s="5" customFormat="1" ht="27" customHeight="1" x14ac:dyDescent="0.25">
      <c r="A2751" s="99">
        <f t="shared" si="463"/>
        <v>1</v>
      </c>
      <c r="B2751" s="97">
        <f t="array" aca="1" ref="B2751" ca="1">IF(AND(MAX(IF(L2750:L3755=L2751,U2750:U3755))=U2751,V2751&lt;=B$1),M2751,"-")</f>
        <v>1922130000000</v>
      </c>
      <c r="C2751" s="4">
        <f t="shared" si="464"/>
        <v>1</v>
      </c>
      <c r="D2751" s="4" t="str">
        <f t="shared" si="465"/>
        <v>9</v>
      </c>
      <c r="E2751" s="4" t="str">
        <f t="shared" si="466"/>
        <v>2</v>
      </c>
      <c r="F2751" s="4" t="str">
        <f t="shared" si="467"/>
        <v>2</v>
      </c>
      <c r="G2751" s="4" t="str">
        <f t="shared" si="468"/>
        <v>13</v>
      </c>
      <c r="H2751" s="4" t="str">
        <f t="shared" si="469"/>
        <v>0</v>
      </c>
      <c r="I2751" s="4" t="str">
        <f t="shared" si="470"/>
        <v>0</v>
      </c>
      <c r="J2751" s="4" t="str">
        <f t="shared" si="471"/>
        <v>00</v>
      </c>
      <c r="K2751" s="4" t="str">
        <f t="shared" si="472"/>
        <v>000</v>
      </c>
      <c r="L2751" s="55" t="str">
        <f t="shared" si="473"/>
        <v>1922130000000</v>
      </c>
      <c r="M2751" s="105">
        <v>1922130000000</v>
      </c>
      <c r="N2751" s="106" t="s">
        <v>21</v>
      </c>
      <c r="O2751" s="108" t="s">
        <v>4474</v>
      </c>
      <c r="P2751" s="101" t="s">
        <v>107</v>
      </c>
      <c r="Q2751" s="33" t="s">
        <v>25</v>
      </c>
      <c r="R2751" s="33" t="s">
        <v>25</v>
      </c>
      <c r="S2751" s="34" t="s">
        <v>25</v>
      </c>
      <c r="T2751" s="58" t="s">
        <v>24</v>
      </c>
      <c r="U2751" s="58">
        <v>44927</v>
      </c>
      <c r="V2751" s="58">
        <v>44927</v>
      </c>
      <c r="W2751" s="93" t="s">
        <v>25</v>
      </c>
    </row>
    <row r="2752" spans="1:23" s="5" customFormat="1" ht="27" customHeight="1" x14ac:dyDescent="0.25">
      <c r="A2752" s="99">
        <f t="shared" si="463"/>
        <v>1</v>
      </c>
      <c r="B2752" s="97">
        <f t="array" aca="1" ref="B2752" ca="1">IF(AND(MAX(IF(L2751:L3756=L2752,U2751:U3756))=U2752,V2752&lt;=B$1),M2752,"-")</f>
        <v>1922500000000</v>
      </c>
      <c r="C2752" s="4">
        <f t="shared" si="464"/>
        <v>1</v>
      </c>
      <c r="D2752" s="4" t="str">
        <f t="shared" si="465"/>
        <v>9</v>
      </c>
      <c r="E2752" s="4" t="str">
        <f t="shared" si="466"/>
        <v>2</v>
      </c>
      <c r="F2752" s="4" t="str">
        <f t="shared" si="467"/>
        <v>2</v>
      </c>
      <c r="G2752" s="4" t="str">
        <f t="shared" si="468"/>
        <v>50</v>
      </c>
      <c r="H2752" s="4" t="str">
        <f t="shared" si="469"/>
        <v>0</v>
      </c>
      <c r="I2752" s="4" t="str">
        <f t="shared" si="470"/>
        <v>0</v>
      </c>
      <c r="J2752" s="4" t="str">
        <f t="shared" si="471"/>
        <v>00</v>
      </c>
      <c r="K2752" s="4" t="str">
        <f t="shared" si="472"/>
        <v>000</v>
      </c>
      <c r="L2752" s="55" t="str">
        <f t="shared" si="473"/>
        <v>1922500000000</v>
      </c>
      <c r="M2752" s="105">
        <v>1922500000000</v>
      </c>
      <c r="N2752" s="106" t="s">
        <v>21</v>
      </c>
      <c r="O2752" s="108" t="s">
        <v>4475</v>
      </c>
      <c r="P2752" s="101" t="s">
        <v>107</v>
      </c>
      <c r="Q2752" s="33" t="s">
        <v>25</v>
      </c>
      <c r="R2752" s="33" t="s">
        <v>25</v>
      </c>
      <c r="S2752" s="34" t="s">
        <v>25</v>
      </c>
      <c r="T2752" s="58" t="s">
        <v>24</v>
      </c>
      <c r="U2752" s="58">
        <v>44927</v>
      </c>
      <c r="V2752" s="58">
        <v>44927</v>
      </c>
      <c r="W2752" s="93" t="s">
        <v>25</v>
      </c>
    </row>
    <row r="2753" spans="1:23" s="5" customFormat="1" ht="27" customHeight="1" x14ac:dyDescent="0.25">
      <c r="A2753" s="99">
        <f t="shared" si="463"/>
        <v>1</v>
      </c>
      <c r="B2753" s="97">
        <f t="array" aca="1" ref="B2753" ca="1">IF(AND(MAX(IF(L2752:L3757=L2753,U2752:U3757))=U2753,V2753&lt;=B$1),M2753,"-")</f>
        <v>1922510000000</v>
      </c>
      <c r="C2753" s="4">
        <f t="shared" si="464"/>
        <v>1</v>
      </c>
      <c r="D2753" s="4" t="str">
        <f t="shared" si="465"/>
        <v>9</v>
      </c>
      <c r="E2753" s="4" t="str">
        <f t="shared" si="466"/>
        <v>2</v>
      </c>
      <c r="F2753" s="4" t="str">
        <f t="shared" si="467"/>
        <v>2</v>
      </c>
      <c r="G2753" s="4" t="str">
        <f t="shared" si="468"/>
        <v>51</v>
      </c>
      <c r="H2753" s="4" t="str">
        <f t="shared" si="469"/>
        <v>0</v>
      </c>
      <c r="I2753" s="4" t="str">
        <f t="shared" si="470"/>
        <v>0</v>
      </c>
      <c r="J2753" s="4" t="str">
        <f t="shared" si="471"/>
        <v>00</v>
      </c>
      <c r="K2753" s="4" t="str">
        <f t="shared" si="472"/>
        <v>000</v>
      </c>
      <c r="L2753" s="55" t="str">
        <f t="shared" si="473"/>
        <v>1922510000000</v>
      </c>
      <c r="M2753" s="105">
        <v>1922510000000</v>
      </c>
      <c r="N2753" s="106" t="s">
        <v>21</v>
      </c>
      <c r="O2753" s="108" t="s">
        <v>4476</v>
      </c>
      <c r="P2753" s="101" t="s">
        <v>107</v>
      </c>
      <c r="Q2753" s="33" t="s">
        <v>25</v>
      </c>
      <c r="R2753" s="33" t="s">
        <v>25</v>
      </c>
      <c r="S2753" s="34" t="s">
        <v>25</v>
      </c>
      <c r="T2753" s="58" t="s">
        <v>24</v>
      </c>
      <c r="U2753" s="58">
        <v>44927</v>
      </c>
      <c r="V2753" s="58">
        <v>44927</v>
      </c>
      <c r="W2753" s="93" t="s">
        <v>25</v>
      </c>
    </row>
    <row r="2754" spans="1:23" s="5" customFormat="1" ht="27" customHeight="1" x14ac:dyDescent="0.25">
      <c r="A2754" s="99">
        <f t="shared" si="463"/>
        <v>1</v>
      </c>
      <c r="B2754" s="97">
        <f t="array" aca="1" ref="B2754" ca="1">IF(AND(MAX(IF(L2753:L3758=L2754,U2753:U3758))=U2754,V2754&lt;=B$1),M2754,"-")</f>
        <v>1922510100000</v>
      </c>
      <c r="C2754" s="4">
        <f t="shared" si="464"/>
        <v>1</v>
      </c>
      <c r="D2754" s="4" t="str">
        <f t="shared" si="465"/>
        <v>9</v>
      </c>
      <c r="E2754" s="4" t="str">
        <f t="shared" si="466"/>
        <v>2</v>
      </c>
      <c r="F2754" s="4" t="str">
        <f t="shared" si="467"/>
        <v>2</v>
      </c>
      <c r="G2754" s="4" t="str">
        <f t="shared" si="468"/>
        <v>51</v>
      </c>
      <c r="H2754" s="4" t="str">
        <f t="shared" si="469"/>
        <v>0</v>
      </c>
      <c r="I2754" s="4" t="str">
        <f t="shared" si="470"/>
        <v>1</v>
      </c>
      <c r="J2754" s="4" t="str">
        <f t="shared" si="471"/>
        <v>00</v>
      </c>
      <c r="K2754" s="4" t="str">
        <f t="shared" si="472"/>
        <v>000</v>
      </c>
      <c r="L2754" s="55" t="str">
        <f t="shared" si="473"/>
        <v>1922510100000</v>
      </c>
      <c r="M2754" s="105">
        <v>1922510100000</v>
      </c>
      <c r="N2754" s="106" t="s">
        <v>21</v>
      </c>
      <c r="O2754" s="108" t="s">
        <v>4477</v>
      </c>
      <c r="P2754" s="101" t="s">
        <v>107</v>
      </c>
      <c r="Q2754" s="33" t="s">
        <v>25</v>
      </c>
      <c r="R2754" s="33" t="s">
        <v>25</v>
      </c>
      <c r="S2754" s="34" t="s">
        <v>25</v>
      </c>
      <c r="T2754" s="58" t="s">
        <v>24</v>
      </c>
      <c r="U2754" s="58">
        <v>44927</v>
      </c>
      <c r="V2754" s="58">
        <v>44927</v>
      </c>
      <c r="W2754" s="93" t="s">
        <v>25</v>
      </c>
    </row>
    <row r="2755" spans="1:23" s="5" customFormat="1" ht="27" customHeight="1" x14ac:dyDescent="0.25">
      <c r="A2755" s="99">
        <f t="shared" ref="A2755:A2818" si="474">COUNTIF(L:L,L2755)</f>
        <v>2</v>
      </c>
      <c r="B2755" s="97" t="str">
        <f t="array" aca="1" ref="B2755" ca="1">IF(AND(MAX(IF(L2754:L3759=L2755,U2754:U3759))=U2755,V2755&lt;=B$1),M2755,"-")</f>
        <v>-</v>
      </c>
      <c r="C2755" s="4">
        <f t="shared" si="464"/>
        <v>1</v>
      </c>
      <c r="D2755" s="4" t="str">
        <f t="shared" si="465"/>
        <v>9</v>
      </c>
      <c r="E2755" s="4" t="str">
        <f t="shared" si="466"/>
        <v>2</v>
      </c>
      <c r="F2755" s="4" t="str">
        <f t="shared" si="467"/>
        <v>2</v>
      </c>
      <c r="G2755" s="4" t="str">
        <f t="shared" si="468"/>
        <v>51</v>
      </c>
      <c r="H2755" s="4" t="str">
        <f t="shared" si="469"/>
        <v>0</v>
      </c>
      <c r="I2755" s="4" t="str">
        <f t="shared" si="470"/>
        <v>1</v>
      </c>
      <c r="J2755" s="4" t="str">
        <f t="shared" si="471"/>
        <v>01</v>
      </c>
      <c r="K2755" s="4" t="str">
        <f t="shared" si="472"/>
        <v>000</v>
      </c>
      <c r="L2755" s="55" t="str">
        <f t="shared" si="473"/>
        <v>1922510101000</v>
      </c>
      <c r="M2755" s="105">
        <v>1922510101000</v>
      </c>
      <c r="N2755" s="106" t="s">
        <v>40</v>
      </c>
      <c r="O2755" s="108" t="s">
        <v>4478</v>
      </c>
      <c r="P2755" s="101" t="s">
        <v>36</v>
      </c>
      <c r="Q2755" s="33">
        <v>1922991104000</v>
      </c>
      <c r="R2755" s="33" t="s">
        <v>40</v>
      </c>
      <c r="S2755" s="34" t="s">
        <v>4479</v>
      </c>
      <c r="T2755" s="58" t="s">
        <v>24</v>
      </c>
      <c r="U2755" s="58">
        <v>44927</v>
      </c>
      <c r="V2755" s="58">
        <v>44927</v>
      </c>
      <c r="W2755" s="93" t="s">
        <v>25</v>
      </c>
    </row>
    <row r="2756" spans="1:23" s="5" customFormat="1" ht="27" customHeight="1" x14ac:dyDescent="0.25">
      <c r="A2756" s="99">
        <f t="shared" si="474"/>
        <v>2</v>
      </c>
      <c r="B2756" s="97">
        <f t="array" aca="1" ref="B2756" ca="1">IF(AND(MAX(IF(L2755:L3760=L2756,U2755:U3760))=U2756,V2756&lt;=B$1),M2756,"-")</f>
        <v>1922510101000</v>
      </c>
      <c r="C2756" s="4">
        <f t="shared" si="464"/>
        <v>1</v>
      </c>
      <c r="D2756" s="4" t="str">
        <f t="shared" si="465"/>
        <v>9</v>
      </c>
      <c r="E2756" s="4" t="str">
        <f t="shared" si="466"/>
        <v>2</v>
      </c>
      <c r="F2756" s="4" t="str">
        <f t="shared" si="467"/>
        <v>2</v>
      </c>
      <c r="G2756" s="4" t="str">
        <f t="shared" si="468"/>
        <v>51</v>
      </c>
      <c r="H2756" s="4" t="str">
        <f t="shared" si="469"/>
        <v>0</v>
      </c>
      <c r="I2756" s="4" t="str">
        <f t="shared" si="470"/>
        <v>1</v>
      </c>
      <c r="J2756" s="4" t="str">
        <f t="shared" si="471"/>
        <v>01</v>
      </c>
      <c r="K2756" s="4" t="str">
        <f t="shared" si="472"/>
        <v>000</v>
      </c>
      <c r="L2756" s="55" t="str">
        <f t="shared" si="473"/>
        <v>1922510101000</v>
      </c>
      <c r="M2756" s="105">
        <v>1922510101000</v>
      </c>
      <c r="N2756" s="106" t="s">
        <v>40</v>
      </c>
      <c r="O2756" s="108" t="s">
        <v>4478</v>
      </c>
      <c r="P2756" s="101" t="s">
        <v>1561</v>
      </c>
      <c r="Q2756" s="33">
        <v>1922510199000</v>
      </c>
      <c r="R2756" s="33" t="s">
        <v>40</v>
      </c>
      <c r="S2756" s="34" t="s">
        <v>6284</v>
      </c>
      <c r="T2756" s="58" t="s">
        <v>2916</v>
      </c>
      <c r="U2756" s="58">
        <v>46023</v>
      </c>
      <c r="V2756" s="58">
        <v>46023</v>
      </c>
      <c r="W2756" s="93" t="s">
        <v>25</v>
      </c>
    </row>
    <row r="2757" spans="1:23" s="5" customFormat="1" ht="27" customHeight="1" x14ac:dyDescent="0.25">
      <c r="A2757" s="99">
        <f t="shared" si="474"/>
        <v>1</v>
      </c>
      <c r="B2757" s="97">
        <f t="array" aca="1" ref="B2757" ca="1">IF(AND(MAX(IF(L2755:L3760=L2757,U2755:U3760))=U2757,V2757&lt;=B$1),M2757,"-")</f>
        <v>1922510102000</v>
      </c>
      <c r="C2757" s="4">
        <f t="shared" si="464"/>
        <v>1</v>
      </c>
      <c r="D2757" s="4" t="str">
        <f t="shared" si="465"/>
        <v>9</v>
      </c>
      <c r="E2757" s="4" t="str">
        <f t="shared" si="466"/>
        <v>2</v>
      </c>
      <c r="F2757" s="4" t="str">
        <f t="shared" si="467"/>
        <v>2</v>
      </c>
      <c r="G2757" s="4" t="str">
        <f t="shared" si="468"/>
        <v>51</v>
      </c>
      <c r="H2757" s="4" t="str">
        <f t="shared" si="469"/>
        <v>0</v>
      </c>
      <c r="I2757" s="4" t="str">
        <f t="shared" si="470"/>
        <v>1</v>
      </c>
      <c r="J2757" s="4" t="str">
        <f t="shared" si="471"/>
        <v>02</v>
      </c>
      <c r="K2757" s="4" t="str">
        <f t="shared" si="472"/>
        <v>000</v>
      </c>
      <c r="L2757" s="55" t="str">
        <f t="shared" si="473"/>
        <v>1922510102000</v>
      </c>
      <c r="M2757" s="105">
        <v>1922510102000</v>
      </c>
      <c r="N2757" s="106" t="s">
        <v>40</v>
      </c>
      <c r="O2757" s="108" t="s">
        <v>6281</v>
      </c>
      <c r="P2757" s="101" t="s">
        <v>2933</v>
      </c>
      <c r="Q2757" s="33">
        <v>1922510101000</v>
      </c>
      <c r="R2757" s="4" t="s">
        <v>40</v>
      </c>
      <c r="S2757" s="6" t="s">
        <v>4478</v>
      </c>
      <c r="T2757" s="58" t="s">
        <v>2916</v>
      </c>
      <c r="U2757" s="58">
        <v>46023</v>
      </c>
      <c r="V2757" s="58">
        <v>46023</v>
      </c>
      <c r="W2757" s="93" t="s">
        <v>25</v>
      </c>
    </row>
    <row r="2758" spans="1:23" s="5" customFormat="1" ht="27" customHeight="1" x14ac:dyDescent="0.25">
      <c r="A2758" s="99">
        <f t="shared" si="474"/>
        <v>1</v>
      </c>
      <c r="B2758" s="97">
        <f t="array" aca="1" ref="B2758" ca="1">IF(AND(MAX(IF(L2757:L3761=L2758,U2757:U3761))=U2758,V2758&lt;=B$1),M2758,"-")</f>
        <v>1922510199000</v>
      </c>
      <c r="C2758" s="4">
        <f t="shared" si="464"/>
        <v>1</v>
      </c>
      <c r="D2758" s="4" t="str">
        <f t="shared" si="465"/>
        <v>9</v>
      </c>
      <c r="E2758" s="4" t="str">
        <f t="shared" si="466"/>
        <v>2</v>
      </c>
      <c r="F2758" s="4" t="str">
        <f t="shared" si="467"/>
        <v>2</v>
      </c>
      <c r="G2758" s="4" t="str">
        <f t="shared" si="468"/>
        <v>51</v>
      </c>
      <c r="H2758" s="4" t="str">
        <f t="shared" si="469"/>
        <v>0</v>
      </c>
      <c r="I2758" s="4" t="str">
        <f t="shared" si="470"/>
        <v>1</v>
      </c>
      <c r="J2758" s="4" t="str">
        <f t="shared" si="471"/>
        <v>99</v>
      </c>
      <c r="K2758" s="4" t="str">
        <f t="shared" si="472"/>
        <v>000</v>
      </c>
      <c r="L2758" s="55" t="str">
        <f t="shared" si="473"/>
        <v>1922510199000</v>
      </c>
      <c r="M2758" s="105">
        <v>1922510199000</v>
      </c>
      <c r="N2758" s="106" t="s">
        <v>40</v>
      </c>
      <c r="O2758" s="108" t="s">
        <v>6284</v>
      </c>
      <c r="P2758" s="101" t="s">
        <v>2933</v>
      </c>
      <c r="Q2758" s="33">
        <v>1922510101000</v>
      </c>
      <c r="R2758" s="4" t="s">
        <v>40</v>
      </c>
      <c r="S2758" s="6" t="s">
        <v>4478</v>
      </c>
      <c r="T2758" s="58" t="s">
        <v>2916</v>
      </c>
      <c r="U2758" s="58">
        <v>46023</v>
      </c>
      <c r="V2758" s="58">
        <v>46023</v>
      </c>
      <c r="W2758" s="93" t="s">
        <v>25</v>
      </c>
    </row>
    <row r="2759" spans="1:23" s="5" customFormat="1" ht="27" customHeight="1" x14ac:dyDescent="0.25">
      <c r="A2759" s="99">
        <f t="shared" si="474"/>
        <v>1</v>
      </c>
      <c r="B2759" s="97">
        <f t="array" aca="1" ref="B2759" ca="1">IF(AND(MAX(IF(L2755:L3760=L2759,U2755:U3760))=U2759,V2759&lt;=B$1),M2759,"-")</f>
        <v>1922510200000</v>
      </c>
      <c r="C2759" s="4">
        <f t="shared" ref="C2759:C2822" si="475">IF(M2759=0,"",IF(AND(I2759=0,RIGHT(M2759,5)&lt;&gt;"00000"),"tipo = 0 e detalhamento dif. 0",1))</f>
        <v>1</v>
      </c>
      <c r="D2759" s="4" t="str">
        <f t="shared" ref="D2759:D2822" si="476">MID(M2759,2,1)</f>
        <v>9</v>
      </c>
      <c r="E2759" s="4" t="str">
        <f t="shared" ref="E2759:E2822" si="477">MID(M2759,3,1)</f>
        <v>2</v>
      </c>
      <c r="F2759" s="4" t="str">
        <f t="shared" ref="F2759:F2822" si="478">MID(M2759,4,1)</f>
        <v>2</v>
      </c>
      <c r="G2759" s="4" t="str">
        <f t="shared" ref="G2759:G2822" si="479">MID(M2759,5,2)</f>
        <v>51</v>
      </c>
      <c r="H2759" s="4" t="str">
        <f t="shared" ref="H2759:H2822" si="480">MID(M2759,7,1)</f>
        <v>0</v>
      </c>
      <c r="I2759" s="4" t="str">
        <f t="shared" ref="I2759:I2822" si="481">MID(M2759,8,1)</f>
        <v>2</v>
      </c>
      <c r="J2759" s="4" t="str">
        <f t="shared" ref="J2759:J2822" si="482">MID(M2759,9,2)</f>
        <v>00</v>
      </c>
      <c r="K2759" s="4" t="str">
        <f t="shared" ref="K2759:K2822" si="483">RIGHT(M2759,3)</f>
        <v>000</v>
      </c>
      <c r="L2759" s="55" t="str">
        <f t="shared" ref="L2759:L2822" si="484">CONCATENATE(M2759)</f>
        <v>1922510200000</v>
      </c>
      <c r="M2759" s="105">
        <v>1922510200000</v>
      </c>
      <c r="N2759" s="106" t="s">
        <v>21</v>
      </c>
      <c r="O2759" s="108" t="s">
        <v>4480</v>
      </c>
      <c r="P2759" s="101" t="s">
        <v>107</v>
      </c>
      <c r="Q2759" s="33" t="s">
        <v>25</v>
      </c>
      <c r="R2759" s="33" t="s">
        <v>25</v>
      </c>
      <c r="S2759" s="34" t="s">
        <v>25</v>
      </c>
      <c r="T2759" s="58" t="s">
        <v>24</v>
      </c>
      <c r="U2759" s="58">
        <v>44927</v>
      </c>
      <c r="V2759" s="58">
        <v>44927</v>
      </c>
      <c r="W2759" s="93" t="s">
        <v>25</v>
      </c>
    </row>
    <row r="2760" spans="1:23" s="5" customFormat="1" ht="27" customHeight="1" x14ac:dyDescent="0.25">
      <c r="A2760" s="99">
        <f t="shared" si="474"/>
        <v>1</v>
      </c>
      <c r="B2760" s="97">
        <f t="array" aca="1" ref="B2760" ca="1">IF(AND(MAX(IF(L2759:L3761=L2760,U2759:U3761))=U2760,V2760&lt;=B$1),M2760,"-")</f>
        <v>1922510201000</v>
      </c>
      <c r="C2760" s="4">
        <f t="shared" si="475"/>
        <v>1</v>
      </c>
      <c r="D2760" s="4" t="str">
        <f t="shared" si="476"/>
        <v>9</v>
      </c>
      <c r="E2760" s="4" t="str">
        <f t="shared" si="477"/>
        <v>2</v>
      </c>
      <c r="F2760" s="4" t="str">
        <f t="shared" si="478"/>
        <v>2</v>
      </c>
      <c r="G2760" s="4" t="str">
        <f t="shared" si="479"/>
        <v>51</v>
      </c>
      <c r="H2760" s="4" t="str">
        <f t="shared" si="480"/>
        <v>0</v>
      </c>
      <c r="I2760" s="4" t="str">
        <f t="shared" si="481"/>
        <v>2</v>
      </c>
      <c r="J2760" s="4" t="str">
        <f t="shared" si="482"/>
        <v>01</v>
      </c>
      <c r="K2760" s="4" t="str">
        <f t="shared" si="483"/>
        <v>000</v>
      </c>
      <c r="L2760" s="55" t="str">
        <f t="shared" si="484"/>
        <v>1922510201000</v>
      </c>
      <c r="M2760" s="105">
        <v>1922510201000</v>
      </c>
      <c r="N2760" s="106" t="s">
        <v>40</v>
      </c>
      <c r="O2760" s="108" t="s">
        <v>4481</v>
      </c>
      <c r="P2760" s="101" t="s">
        <v>36</v>
      </c>
      <c r="Q2760" s="33">
        <v>1922991204000</v>
      </c>
      <c r="R2760" s="33" t="s">
        <v>40</v>
      </c>
      <c r="S2760" s="34" t="s">
        <v>4482</v>
      </c>
      <c r="T2760" s="58" t="s">
        <v>24</v>
      </c>
      <c r="U2760" s="58">
        <v>44927</v>
      </c>
      <c r="V2760" s="58">
        <v>44927</v>
      </c>
      <c r="W2760" s="93" t="s">
        <v>25</v>
      </c>
    </row>
    <row r="2761" spans="1:23" s="5" customFormat="1" ht="27" customHeight="1" x14ac:dyDescent="0.25">
      <c r="A2761" s="99">
        <f t="shared" si="474"/>
        <v>1</v>
      </c>
      <c r="B2761" s="97">
        <f t="array" aca="1" ref="B2761" ca="1">IF(AND(MAX(IF(L2760:L3762=L2761,U2760:U3762))=U2761,V2761&lt;=B$1),M2761,"-")</f>
        <v>1922520000000</v>
      </c>
      <c r="C2761" s="4">
        <f t="shared" si="475"/>
        <v>1</v>
      </c>
      <c r="D2761" s="4" t="str">
        <f t="shared" si="476"/>
        <v>9</v>
      </c>
      <c r="E2761" s="4" t="str">
        <f t="shared" si="477"/>
        <v>2</v>
      </c>
      <c r="F2761" s="4" t="str">
        <f t="shared" si="478"/>
        <v>2</v>
      </c>
      <c r="G2761" s="4" t="str">
        <f t="shared" si="479"/>
        <v>52</v>
      </c>
      <c r="H2761" s="4" t="str">
        <f t="shared" si="480"/>
        <v>0</v>
      </c>
      <c r="I2761" s="4" t="str">
        <f t="shared" si="481"/>
        <v>0</v>
      </c>
      <c r="J2761" s="4" t="str">
        <f t="shared" si="482"/>
        <v>00</v>
      </c>
      <c r="K2761" s="4" t="str">
        <f t="shared" si="483"/>
        <v>000</v>
      </c>
      <c r="L2761" s="55" t="str">
        <f t="shared" si="484"/>
        <v>1922520000000</v>
      </c>
      <c r="M2761" s="105">
        <v>1922520000000</v>
      </c>
      <c r="N2761" s="106" t="s">
        <v>21</v>
      </c>
      <c r="O2761" s="108" t="s">
        <v>4483</v>
      </c>
      <c r="P2761" s="101" t="s">
        <v>107</v>
      </c>
      <c r="Q2761" s="33" t="s">
        <v>25</v>
      </c>
      <c r="R2761" s="33" t="s">
        <v>25</v>
      </c>
      <c r="S2761" s="34" t="s">
        <v>25</v>
      </c>
      <c r="T2761" s="58" t="s">
        <v>605</v>
      </c>
      <c r="U2761" s="58">
        <v>45889</v>
      </c>
      <c r="V2761" s="58">
        <v>46023</v>
      </c>
      <c r="W2761" s="93" t="s">
        <v>25</v>
      </c>
    </row>
    <row r="2762" spans="1:23" s="5" customFormat="1" ht="27" customHeight="1" x14ac:dyDescent="0.25">
      <c r="A2762" s="99">
        <f t="shared" si="474"/>
        <v>1</v>
      </c>
      <c r="B2762" s="97">
        <f t="array" aca="1" ref="B2762" ca="1">IF(AND(MAX(IF(L2761:L3763=L2762,U2761:U3763))=U2762,V2762&lt;=B$1),M2762,"-")</f>
        <v>1922520100000</v>
      </c>
      <c r="C2762" s="4">
        <f t="shared" si="475"/>
        <v>1</v>
      </c>
      <c r="D2762" s="4" t="str">
        <f t="shared" si="476"/>
        <v>9</v>
      </c>
      <c r="E2762" s="4" t="str">
        <f t="shared" si="477"/>
        <v>2</v>
      </c>
      <c r="F2762" s="4" t="str">
        <f t="shared" si="478"/>
        <v>2</v>
      </c>
      <c r="G2762" s="4" t="str">
        <f t="shared" si="479"/>
        <v>52</v>
      </c>
      <c r="H2762" s="4" t="str">
        <f t="shared" si="480"/>
        <v>0</v>
      </c>
      <c r="I2762" s="4" t="str">
        <f t="shared" si="481"/>
        <v>1</v>
      </c>
      <c r="J2762" s="4" t="str">
        <f t="shared" si="482"/>
        <v>00</v>
      </c>
      <c r="K2762" s="4" t="str">
        <f t="shared" si="483"/>
        <v>000</v>
      </c>
      <c r="L2762" s="55" t="str">
        <f t="shared" si="484"/>
        <v>1922520100000</v>
      </c>
      <c r="M2762" s="105">
        <v>1922520100000</v>
      </c>
      <c r="N2762" s="106" t="s">
        <v>21</v>
      </c>
      <c r="O2762" s="108" t="s">
        <v>4484</v>
      </c>
      <c r="P2762" s="101" t="s">
        <v>107</v>
      </c>
      <c r="Q2762" s="33" t="s">
        <v>25</v>
      </c>
      <c r="R2762" s="33" t="s">
        <v>25</v>
      </c>
      <c r="S2762" s="34" t="s">
        <v>25</v>
      </c>
      <c r="T2762" s="58" t="s">
        <v>605</v>
      </c>
      <c r="U2762" s="58">
        <v>45889</v>
      </c>
      <c r="V2762" s="58">
        <v>46023</v>
      </c>
      <c r="W2762" s="93" t="s">
        <v>25</v>
      </c>
    </row>
    <row r="2763" spans="1:23" s="5" customFormat="1" ht="27" customHeight="1" x14ac:dyDescent="0.25">
      <c r="A2763" s="99">
        <f t="shared" si="474"/>
        <v>1</v>
      </c>
      <c r="B2763" s="97">
        <f t="array" aca="1" ref="B2763" ca="1">IF(AND(MAX(IF(L2762:L3764=L2763,U2762:U3764))=U2763,V2763&lt;=B$1),M2763,"-")</f>
        <v>1922520101000</v>
      </c>
      <c r="C2763" s="4">
        <f t="shared" si="475"/>
        <v>1</v>
      </c>
      <c r="D2763" s="4" t="str">
        <f t="shared" si="476"/>
        <v>9</v>
      </c>
      <c r="E2763" s="4" t="str">
        <f t="shared" si="477"/>
        <v>2</v>
      </c>
      <c r="F2763" s="4" t="str">
        <f t="shared" si="478"/>
        <v>2</v>
      </c>
      <c r="G2763" s="4" t="str">
        <f t="shared" si="479"/>
        <v>52</v>
      </c>
      <c r="H2763" s="4" t="str">
        <f t="shared" si="480"/>
        <v>0</v>
      </c>
      <c r="I2763" s="4" t="str">
        <f t="shared" si="481"/>
        <v>1</v>
      </c>
      <c r="J2763" s="4" t="str">
        <f t="shared" si="482"/>
        <v>01</v>
      </c>
      <c r="K2763" s="4" t="str">
        <f t="shared" si="483"/>
        <v>000</v>
      </c>
      <c r="L2763" s="55" t="str">
        <f t="shared" si="484"/>
        <v>1922520101000</v>
      </c>
      <c r="M2763" s="105">
        <v>1922520101000</v>
      </c>
      <c r="N2763" s="106" t="s">
        <v>40</v>
      </c>
      <c r="O2763" s="108" t="s">
        <v>4485</v>
      </c>
      <c r="P2763" s="101" t="s">
        <v>107</v>
      </c>
      <c r="Q2763" s="33" t="s">
        <v>25</v>
      </c>
      <c r="R2763" s="33" t="s">
        <v>25</v>
      </c>
      <c r="S2763" s="34" t="s">
        <v>25</v>
      </c>
      <c r="T2763" s="58" t="s">
        <v>605</v>
      </c>
      <c r="U2763" s="58">
        <v>45889</v>
      </c>
      <c r="V2763" s="58">
        <v>46023</v>
      </c>
      <c r="W2763" s="93" t="s">
        <v>25</v>
      </c>
    </row>
    <row r="2764" spans="1:23" s="5" customFormat="1" ht="27" customHeight="1" x14ac:dyDescent="0.25">
      <c r="A2764" s="99">
        <f t="shared" si="474"/>
        <v>1</v>
      </c>
      <c r="B2764" s="97">
        <f t="array" aca="1" ref="B2764" ca="1">IF(AND(MAX(IF(L2763:L3765=L2764,U2763:U3765))=U2764,V2764&lt;=B$1),M2764,"-")</f>
        <v>1922990000000</v>
      </c>
      <c r="C2764" s="4">
        <f t="shared" si="475"/>
        <v>1</v>
      </c>
      <c r="D2764" s="4" t="str">
        <f t="shared" si="476"/>
        <v>9</v>
      </c>
      <c r="E2764" s="4" t="str">
        <f t="shared" si="477"/>
        <v>2</v>
      </c>
      <c r="F2764" s="4" t="str">
        <f t="shared" si="478"/>
        <v>2</v>
      </c>
      <c r="G2764" s="4" t="str">
        <f t="shared" si="479"/>
        <v>99</v>
      </c>
      <c r="H2764" s="4" t="str">
        <f t="shared" si="480"/>
        <v>0</v>
      </c>
      <c r="I2764" s="4" t="str">
        <f t="shared" si="481"/>
        <v>0</v>
      </c>
      <c r="J2764" s="4" t="str">
        <f t="shared" si="482"/>
        <v>00</v>
      </c>
      <c r="K2764" s="4" t="str">
        <f t="shared" si="483"/>
        <v>000</v>
      </c>
      <c r="L2764" s="55" t="str">
        <f t="shared" si="484"/>
        <v>1922990000000</v>
      </c>
      <c r="M2764" s="105">
        <v>1922990000000</v>
      </c>
      <c r="N2764" s="106" t="s">
        <v>21</v>
      </c>
      <c r="O2764" s="108" t="s">
        <v>4486</v>
      </c>
      <c r="P2764" s="101" t="s">
        <v>23</v>
      </c>
      <c r="Q2764" s="33">
        <v>1922990000000</v>
      </c>
      <c r="R2764" s="33" t="s">
        <v>21</v>
      </c>
      <c r="S2764" s="34" t="s">
        <v>4486</v>
      </c>
      <c r="T2764" s="58" t="s">
        <v>24</v>
      </c>
      <c r="U2764" s="58">
        <v>44927</v>
      </c>
      <c r="V2764" s="58">
        <v>44927</v>
      </c>
      <c r="W2764" s="93" t="s">
        <v>25</v>
      </c>
    </row>
    <row r="2765" spans="1:23" s="5" customFormat="1" ht="27" customHeight="1" x14ac:dyDescent="0.25">
      <c r="A2765" s="99">
        <f t="shared" si="474"/>
        <v>1</v>
      </c>
      <c r="B2765" s="97">
        <f t="array" aca="1" ref="B2765" ca="1">IF(AND(MAX(IF(L2764:L3766=L2765,U2764:U3766))=U2765,V2765&lt;=B$1),M2765,"-")</f>
        <v>1922990100000</v>
      </c>
      <c r="C2765" s="4">
        <f t="shared" si="475"/>
        <v>1</v>
      </c>
      <c r="D2765" s="4" t="str">
        <f t="shared" si="476"/>
        <v>9</v>
      </c>
      <c r="E2765" s="4" t="str">
        <f t="shared" si="477"/>
        <v>2</v>
      </c>
      <c r="F2765" s="4" t="str">
        <f t="shared" si="478"/>
        <v>2</v>
      </c>
      <c r="G2765" s="4" t="str">
        <f t="shared" si="479"/>
        <v>99</v>
      </c>
      <c r="H2765" s="4" t="str">
        <f t="shared" si="480"/>
        <v>0</v>
      </c>
      <c r="I2765" s="4" t="str">
        <f t="shared" si="481"/>
        <v>1</v>
      </c>
      <c r="J2765" s="4" t="str">
        <f t="shared" si="482"/>
        <v>00</v>
      </c>
      <c r="K2765" s="4" t="str">
        <f t="shared" si="483"/>
        <v>000</v>
      </c>
      <c r="L2765" s="55" t="str">
        <f t="shared" si="484"/>
        <v>1922990100000</v>
      </c>
      <c r="M2765" s="105">
        <v>1922990100000</v>
      </c>
      <c r="N2765" s="106" t="s">
        <v>21</v>
      </c>
      <c r="O2765" s="108" t="s">
        <v>4487</v>
      </c>
      <c r="P2765" s="101" t="s">
        <v>36</v>
      </c>
      <c r="Q2765" s="33">
        <v>1922991100000</v>
      </c>
      <c r="R2765" s="33" t="s">
        <v>21</v>
      </c>
      <c r="S2765" s="34" t="s">
        <v>4487</v>
      </c>
      <c r="T2765" s="58" t="s">
        <v>24</v>
      </c>
      <c r="U2765" s="58">
        <v>44927</v>
      </c>
      <c r="V2765" s="58">
        <v>44927</v>
      </c>
      <c r="W2765" s="93" t="s">
        <v>25</v>
      </c>
    </row>
    <row r="2766" spans="1:23" s="5" customFormat="1" ht="27" customHeight="1" x14ac:dyDescent="0.25">
      <c r="A2766" s="99">
        <f t="shared" si="474"/>
        <v>1</v>
      </c>
      <c r="B2766" s="97">
        <f t="array" aca="1" ref="B2766" ca="1">IF(AND(MAX(IF(L2765:L3767=L2766,U2765:U3767))=U2766,V2766&lt;=B$1),M2766,"-")</f>
        <v>1922990101000</v>
      </c>
      <c r="C2766" s="4">
        <f t="shared" si="475"/>
        <v>1</v>
      </c>
      <c r="D2766" s="4" t="str">
        <f t="shared" si="476"/>
        <v>9</v>
      </c>
      <c r="E2766" s="4" t="str">
        <f t="shared" si="477"/>
        <v>2</v>
      </c>
      <c r="F2766" s="4" t="str">
        <f t="shared" si="478"/>
        <v>2</v>
      </c>
      <c r="G2766" s="4" t="str">
        <f t="shared" si="479"/>
        <v>99</v>
      </c>
      <c r="H2766" s="4" t="str">
        <f t="shared" si="480"/>
        <v>0</v>
      </c>
      <c r="I2766" s="4" t="str">
        <f t="shared" si="481"/>
        <v>1</v>
      </c>
      <c r="J2766" s="4" t="str">
        <f t="shared" si="482"/>
        <v>01</v>
      </c>
      <c r="K2766" s="4" t="str">
        <f t="shared" si="483"/>
        <v>000</v>
      </c>
      <c r="L2766" s="55" t="str">
        <f t="shared" si="484"/>
        <v>1922990101000</v>
      </c>
      <c r="M2766" s="105">
        <v>1922990101000</v>
      </c>
      <c r="N2766" s="106" t="s">
        <v>40</v>
      </c>
      <c r="O2766" s="108" t="s">
        <v>4488</v>
      </c>
      <c r="P2766" s="101" t="s">
        <v>36</v>
      </c>
      <c r="Q2766" s="33">
        <v>1922991101000</v>
      </c>
      <c r="R2766" s="33" t="s">
        <v>40</v>
      </c>
      <c r="S2766" s="34" t="s">
        <v>4489</v>
      </c>
      <c r="T2766" s="58" t="s">
        <v>24</v>
      </c>
      <c r="U2766" s="58">
        <v>44927</v>
      </c>
      <c r="V2766" s="58">
        <v>44927</v>
      </c>
      <c r="W2766" s="93" t="s">
        <v>25</v>
      </c>
    </row>
    <row r="2767" spans="1:23" s="5" customFormat="1" ht="27" customHeight="1" x14ac:dyDescent="0.25">
      <c r="A2767" s="99">
        <f t="shared" si="474"/>
        <v>1</v>
      </c>
      <c r="B2767" s="97">
        <f t="array" aca="1" ref="B2767" ca="1">IF(AND(MAX(IF(L2766:L3768=L2767,U2766:U3768))=U2767,V2767&lt;=B$1),M2767,"-")</f>
        <v>1922990102000</v>
      </c>
      <c r="C2767" s="4">
        <f t="shared" si="475"/>
        <v>1</v>
      </c>
      <c r="D2767" s="4" t="str">
        <f t="shared" si="476"/>
        <v>9</v>
      </c>
      <c r="E2767" s="4" t="str">
        <f t="shared" si="477"/>
        <v>2</v>
      </c>
      <c r="F2767" s="4" t="str">
        <f t="shared" si="478"/>
        <v>2</v>
      </c>
      <c r="G2767" s="4" t="str">
        <f t="shared" si="479"/>
        <v>99</v>
      </c>
      <c r="H2767" s="4" t="str">
        <f t="shared" si="480"/>
        <v>0</v>
      </c>
      <c r="I2767" s="4" t="str">
        <f t="shared" si="481"/>
        <v>1</v>
      </c>
      <c r="J2767" s="4" t="str">
        <f t="shared" si="482"/>
        <v>02</v>
      </c>
      <c r="K2767" s="4" t="str">
        <f t="shared" si="483"/>
        <v>000</v>
      </c>
      <c r="L2767" s="55" t="str">
        <f t="shared" si="484"/>
        <v>1922990102000</v>
      </c>
      <c r="M2767" s="105">
        <v>1922990102000</v>
      </c>
      <c r="N2767" s="106" t="s">
        <v>40</v>
      </c>
      <c r="O2767" s="108" t="s">
        <v>4490</v>
      </c>
      <c r="P2767" s="101" t="s">
        <v>36</v>
      </c>
      <c r="Q2767" s="33">
        <v>1922991102000</v>
      </c>
      <c r="R2767" s="33" t="s">
        <v>40</v>
      </c>
      <c r="S2767" s="34" t="s">
        <v>4491</v>
      </c>
      <c r="T2767" s="58" t="s">
        <v>24</v>
      </c>
      <c r="U2767" s="58">
        <v>44927</v>
      </c>
      <c r="V2767" s="58">
        <v>44927</v>
      </c>
      <c r="W2767" s="93" t="s">
        <v>25</v>
      </c>
    </row>
    <row r="2768" spans="1:23" s="5" customFormat="1" ht="27" customHeight="1" x14ac:dyDescent="0.25">
      <c r="A2768" s="99">
        <f t="shared" si="474"/>
        <v>1</v>
      </c>
      <c r="B2768" s="97">
        <f t="array" aca="1" ref="B2768" ca="1">IF(AND(MAX(IF(L2767:L3769=L2768,U2767:U3769))=U2768,V2768&lt;=B$1),M2768,"-")</f>
        <v>1922990103000</v>
      </c>
      <c r="C2768" s="4">
        <f t="shared" si="475"/>
        <v>1</v>
      </c>
      <c r="D2768" s="4" t="str">
        <f t="shared" si="476"/>
        <v>9</v>
      </c>
      <c r="E2768" s="4" t="str">
        <f t="shared" si="477"/>
        <v>2</v>
      </c>
      <c r="F2768" s="4" t="str">
        <f t="shared" si="478"/>
        <v>2</v>
      </c>
      <c r="G2768" s="4" t="str">
        <f t="shared" si="479"/>
        <v>99</v>
      </c>
      <c r="H2768" s="4" t="str">
        <f t="shared" si="480"/>
        <v>0</v>
      </c>
      <c r="I2768" s="4" t="str">
        <f t="shared" si="481"/>
        <v>1</v>
      </c>
      <c r="J2768" s="4" t="str">
        <f t="shared" si="482"/>
        <v>03</v>
      </c>
      <c r="K2768" s="4" t="str">
        <f t="shared" si="483"/>
        <v>000</v>
      </c>
      <c r="L2768" s="55" t="str">
        <f t="shared" si="484"/>
        <v>1922990103000</v>
      </c>
      <c r="M2768" s="105">
        <v>1922990103000</v>
      </c>
      <c r="N2768" s="106" t="s">
        <v>40</v>
      </c>
      <c r="O2768" s="108" t="s">
        <v>4492</v>
      </c>
      <c r="P2768" s="101" t="s">
        <v>36</v>
      </c>
      <c r="Q2768" s="33">
        <v>1922991103000</v>
      </c>
      <c r="R2768" s="33" t="s">
        <v>40</v>
      </c>
      <c r="S2768" s="34" t="s">
        <v>4493</v>
      </c>
      <c r="T2768" s="58" t="s">
        <v>24</v>
      </c>
      <c r="U2768" s="58">
        <v>44927</v>
      </c>
      <c r="V2768" s="58">
        <v>44927</v>
      </c>
      <c r="W2768" s="93" t="s">
        <v>25</v>
      </c>
    </row>
    <row r="2769" spans="1:23" s="5" customFormat="1" ht="27" customHeight="1" x14ac:dyDescent="0.25">
      <c r="A2769" s="99">
        <f t="shared" si="474"/>
        <v>1</v>
      </c>
      <c r="B2769" s="97">
        <f t="array" aca="1" ref="B2769" ca="1">IF(AND(MAX(IF(L2768:L3770=L2769,U2768:U3770))=U2769,V2769&lt;=B$1),M2769,"-")</f>
        <v>1922990104000</v>
      </c>
      <c r="C2769" s="4">
        <f t="shared" si="475"/>
        <v>1</v>
      </c>
      <c r="D2769" s="4" t="str">
        <f t="shared" si="476"/>
        <v>9</v>
      </c>
      <c r="E2769" s="4" t="str">
        <f t="shared" si="477"/>
        <v>2</v>
      </c>
      <c r="F2769" s="4" t="str">
        <f t="shared" si="478"/>
        <v>2</v>
      </c>
      <c r="G2769" s="4" t="str">
        <f t="shared" si="479"/>
        <v>99</v>
      </c>
      <c r="H2769" s="4" t="str">
        <f t="shared" si="480"/>
        <v>0</v>
      </c>
      <c r="I2769" s="4" t="str">
        <f t="shared" si="481"/>
        <v>1</v>
      </c>
      <c r="J2769" s="4" t="str">
        <f t="shared" si="482"/>
        <v>04</v>
      </c>
      <c r="K2769" s="4" t="str">
        <f t="shared" si="483"/>
        <v>000</v>
      </c>
      <c r="L2769" s="55" t="str">
        <f t="shared" si="484"/>
        <v>1922990104000</v>
      </c>
      <c r="M2769" s="105">
        <v>1922990104000</v>
      </c>
      <c r="N2769" s="106" t="s">
        <v>40</v>
      </c>
      <c r="O2769" s="108" t="s">
        <v>4494</v>
      </c>
      <c r="P2769" s="101" t="s">
        <v>36</v>
      </c>
      <c r="Q2769" s="33">
        <v>1922991105000</v>
      </c>
      <c r="R2769" s="33" t="s">
        <v>40</v>
      </c>
      <c r="S2769" s="34" t="s">
        <v>4495</v>
      </c>
      <c r="T2769" s="58" t="s">
        <v>24</v>
      </c>
      <c r="U2769" s="58">
        <v>44927</v>
      </c>
      <c r="V2769" s="58">
        <v>44927</v>
      </c>
      <c r="W2769" s="93" t="s">
        <v>25</v>
      </c>
    </row>
    <row r="2770" spans="1:23" s="5" customFormat="1" ht="27" customHeight="1" x14ac:dyDescent="0.25">
      <c r="A2770" s="99">
        <f t="shared" si="474"/>
        <v>1</v>
      </c>
      <c r="B2770" s="97">
        <f t="array" aca="1" ref="B2770" ca="1">IF(AND(MAX(IF(L2769:L3771=L2770,U2769:U3771))=U2770,V2770&lt;=B$1),M2770,"-")</f>
        <v>1922990105000</v>
      </c>
      <c r="C2770" s="4">
        <f t="shared" si="475"/>
        <v>1</v>
      </c>
      <c r="D2770" s="4" t="str">
        <f t="shared" si="476"/>
        <v>9</v>
      </c>
      <c r="E2770" s="4" t="str">
        <f t="shared" si="477"/>
        <v>2</v>
      </c>
      <c r="F2770" s="4" t="str">
        <f t="shared" si="478"/>
        <v>2</v>
      </c>
      <c r="G2770" s="4" t="str">
        <f t="shared" si="479"/>
        <v>99</v>
      </c>
      <c r="H2770" s="4" t="str">
        <f t="shared" si="480"/>
        <v>0</v>
      </c>
      <c r="I2770" s="4" t="str">
        <f t="shared" si="481"/>
        <v>1</v>
      </c>
      <c r="J2770" s="4" t="str">
        <f t="shared" si="482"/>
        <v>05</v>
      </c>
      <c r="K2770" s="4" t="str">
        <f t="shared" si="483"/>
        <v>000</v>
      </c>
      <c r="L2770" s="55" t="str">
        <f t="shared" si="484"/>
        <v>1922990105000</v>
      </c>
      <c r="M2770" s="105">
        <v>1922990105000</v>
      </c>
      <c r="N2770" s="106" t="s">
        <v>40</v>
      </c>
      <c r="O2770" s="108" t="s">
        <v>4496</v>
      </c>
      <c r="P2770" s="101" t="s">
        <v>36</v>
      </c>
      <c r="Q2770" s="33">
        <v>1922991106000</v>
      </c>
      <c r="R2770" s="33" t="s">
        <v>40</v>
      </c>
      <c r="S2770" s="34" t="s">
        <v>4497</v>
      </c>
      <c r="T2770" s="58" t="s">
        <v>24</v>
      </c>
      <c r="U2770" s="58">
        <v>44927</v>
      </c>
      <c r="V2770" s="58">
        <v>44927</v>
      </c>
      <c r="W2770" s="93" t="s">
        <v>25</v>
      </c>
    </row>
    <row r="2771" spans="1:23" s="5" customFormat="1" ht="27" customHeight="1" x14ac:dyDescent="0.25">
      <c r="A2771" s="99">
        <f t="shared" si="474"/>
        <v>1</v>
      </c>
      <c r="B2771" s="97">
        <f t="array" aca="1" ref="B2771" ca="1">IF(AND(MAX(IF(L2770:L3772=L2771,U2770:U3772))=U2771,V2771&lt;=B$1),M2771,"-")</f>
        <v>1922990106000</v>
      </c>
      <c r="C2771" s="4">
        <f t="shared" si="475"/>
        <v>1</v>
      </c>
      <c r="D2771" s="4" t="str">
        <f t="shared" si="476"/>
        <v>9</v>
      </c>
      <c r="E2771" s="4" t="str">
        <f t="shared" si="477"/>
        <v>2</v>
      </c>
      <c r="F2771" s="4" t="str">
        <f t="shared" si="478"/>
        <v>2</v>
      </c>
      <c r="G2771" s="4" t="str">
        <f t="shared" si="479"/>
        <v>99</v>
      </c>
      <c r="H2771" s="4" t="str">
        <f t="shared" si="480"/>
        <v>0</v>
      </c>
      <c r="I2771" s="4" t="str">
        <f t="shared" si="481"/>
        <v>1</v>
      </c>
      <c r="J2771" s="4" t="str">
        <f t="shared" si="482"/>
        <v>06</v>
      </c>
      <c r="K2771" s="4" t="str">
        <f t="shared" si="483"/>
        <v>000</v>
      </c>
      <c r="L2771" s="55" t="str">
        <f t="shared" si="484"/>
        <v>1922990106000</v>
      </c>
      <c r="M2771" s="105">
        <v>1922990106000</v>
      </c>
      <c r="N2771" s="106" t="s">
        <v>40</v>
      </c>
      <c r="O2771" s="108" t="s">
        <v>4498</v>
      </c>
      <c r="P2771" s="101" t="s">
        <v>36</v>
      </c>
      <c r="Q2771" s="33">
        <v>1922991107000</v>
      </c>
      <c r="R2771" s="33" t="s">
        <v>40</v>
      </c>
      <c r="S2771" s="34" t="s">
        <v>4499</v>
      </c>
      <c r="T2771" s="58" t="s">
        <v>24</v>
      </c>
      <c r="U2771" s="58">
        <v>44927</v>
      </c>
      <c r="V2771" s="58">
        <v>44927</v>
      </c>
      <c r="W2771" s="93" t="s">
        <v>25</v>
      </c>
    </row>
    <row r="2772" spans="1:23" s="5" customFormat="1" ht="27" customHeight="1" x14ac:dyDescent="0.25">
      <c r="A2772" s="99">
        <f t="shared" si="474"/>
        <v>1</v>
      </c>
      <c r="B2772" s="97">
        <f t="array" aca="1" ref="B2772" ca="1">IF(AND(MAX(IF(L2771:L3773=L2772,U2771:U3773))=U2772,V2772&lt;=B$1),M2772,"-")</f>
        <v>1922990107000</v>
      </c>
      <c r="C2772" s="4">
        <f t="shared" si="475"/>
        <v>1</v>
      </c>
      <c r="D2772" s="4" t="str">
        <f t="shared" si="476"/>
        <v>9</v>
      </c>
      <c r="E2772" s="4" t="str">
        <f t="shared" si="477"/>
        <v>2</v>
      </c>
      <c r="F2772" s="4" t="str">
        <f t="shared" si="478"/>
        <v>2</v>
      </c>
      <c r="G2772" s="4" t="str">
        <f t="shared" si="479"/>
        <v>99</v>
      </c>
      <c r="H2772" s="4" t="str">
        <f t="shared" si="480"/>
        <v>0</v>
      </c>
      <c r="I2772" s="4" t="str">
        <f t="shared" si="481"/>
        <v>1</v>
      </c>
      <c r="J2772" s="4" t="str">
        <f t="shared" si="482"/>
        <v>07</v>
      </c>
      <c r="K2772" s="4" t="str">
        <f t="shared" si="483"/>
        <v>000</v>
      </c>
      <c r="L2772" s="55" t="str">
        <f t="shared" si="484"/>
        <v>1922990107000</v>
      </c>
      <c r="M2772" s="105">
        <v>1922990107000</v>
      </c>
      <c r="N2772" s="106" t="s">
        <v>40</v>
      </c>
      <c r="O2772" s="108" t="s">
        <v>4500</v>
      </c>
      <c r="P2772" s="101" t="s">
        <v>36</v>
      </c>
      <c r="Q2772" s="33">
        <v>1922991108000</v>
      </c>
      <c r="R2772" s="33" t="s">
        <v>40</v>
      </c>
      <c r="S2772" s="34" t="s">
        <v>4501</v>
      </c>
      <c r="T2772" s="58" t="s">
        <v>24</v>
      </c>
      <c r="U2772" s="58">
        <v>44927</v>
      </c>
      <c r="V2772" s="58">
        <v>44927</v>
      </c>
      <c r="W2772" s="93" t="s">
        <v>25</v>
      </c>
    </row>
    <row r="2773" spans="1:23" s="5" customFormat="1" ht="27" customHeight="1" x14ac:dyDescent="0.25">
      <c r="A2773" s="99">
        <f t="shared" si="474"/>
        <v>1</v>
      </c>
      <c r="B2773" s="97">
        <f t="array" aca="1" ref="B2773" ca="1">IF(AND(MAX(IF(L2772:L3774=L2773,U2772:U3774))=U2773,V2773&lt;=B$1),M2773,"-")</f>
        <v>1922990108000</v>
      </c>
      <c r="C2773" s="4">
        <f t="shared" si="475"/>
        <v>1</v>
      </c>
      <c r="D2773" s="4" t="str">
        <f t="shared" si="476"/>
        <v>9</v>
      </c>
      <c r="E2773" s="4" t="str">
        <f t="shared" si="477"/>
        <v>2</v>
      </c>
      <c r="F2773" s="4" t="str">
        <f t="shared" si="478"/>
        <v>2</v>
      </c>
      <c r="G2773" s="4" t="str">
        <f t="shared" si="479"/>
        <v>99</v>
      </c>
      <c r="H2773" s="4" t="str">
        <f t="shared" si="480"/>
        <v>0</v>
      </c>
      <c r="I2773" s="4" t="str">
        <f t="shared" si="481"/>
        <v>1</v>
      </c>
      <c r="J2773" s="4" t="str">
        <f t="shared" si="482"/>
        <v>08</v>
      </c>
      <c r="K2773" s="4" t="str">
        <f t="shared" si="483"/>
        <v>000</v>
      </c>
      <c r="L2773" s="55" t="str">
        <f t="shared" si="484"/>
        <v>1922990108000</v>
      </c>
      <c r="M2773" s="105">
        <v>1922990108000</v>
      </c>
      <c r="N2773" s="106" t="s">
        <v>40</v>
      </c>
      <c r="O2773" s="108" t="s">
        <v>4502</v>
      </c>
      <c r="P2773" s="101" t="s">
        <v>36</v>
      </c>
      <c r="Q2773" s="33">
        <v>1922991110000</v>
      </c>
      <c r="R2773" s="33" t="s">
        <v>40</v>
      </c>
      <c r="S2773" s="34" t="s">
        <v>4503</v>
      </c>
      <c r="T2773" s="58" t="s">
        <v>24</v>
      </c>
      <c r="U2773" s="58">
        <v>44927</v>
      </c>
      <c r="V2773" s="58">
        <v>44927</v>
      </c>
      <c r="W2773" s="93" t="s">
        <v>25</v>
      </c>
    </row>
    <row r="2774" spans="1:23" s="5" customFormat="1" ht="27" customHeight="1" x14ac:dyDescent="0.25">
      <c r="A2774" s="99">
        <f t="shared" si="474"/>
        <v>1</v>
      </c>
      <c r="B2774" s="97">
        <f t="array" aca="1" ref="B2774" ca="1">IF(AND(MAX(IF(L2773:L3775=L2774,U2773:U3775))=U2774,V2774&lt;=B$1),M2774,"-")</f>
        <v>1922990199000</v>
      </c>
      <c r="C2774" s="4">
        <f t="shared" si="475"/>
        <v>1</v>
      </c>
      <c r="D2774" s="4" t="str">
        <f t="shared" si="476"/>
        <v>9</v>
      </c>
      <c r="E2774" s="4" t="str">
        <f t="shared" si="477"/>
        <v>2</v>
      </c>
      <c r="F2774" s="4" t="str">
        <f t="shared" si="478"/>
        <v>2</v>
      </c>
      <c r="G2774" s="4" t="str">
        <f t="shared" si="479"/>
        <v>99</v>
      </c>
      <c r="H2774" s="4" t="str">
        <f t="shared" si="480"/>
        <v>0</v>
      </c>
      <c r="I2774" s="4" t="str">
        <f t="shared" si="481"/>
        <v>1</v>
      </c>
      <c r="J2774" s="4" t="str">
        <f t="shared" si="482"/>
        <v>99</v>
      </c>
      <c r="K2774" s="4" t="str">
        <f t="shared" si="483"/>
        <v>000</v>
      </c>
      <c r="L2774" s="55" t="str">
        <f t="shared" si="484"/>
        <v>1922990199000</v>
      </c>
      <c r="M2774" s="105">
        <v>1922990199000</v>
      </c>
      <c r="N2774" s="106" t="s">
        <v>40</v>
      </c>
      <c r="O2774" s="108" t="s">
        <v>4504</v>
      </c>
      <c r="P2774" s="101" t="s">
        <v>36</v>
      </c>
      <c r="Q2774" s="33" t="s">
        <v>4505</v>
      </c>
      <c r="R2774" s="33" t="s">
        <v>666</v>
      </c>
      <c r="S2774" s="34" t="s">
        <v>666</v>
      </c>
      <c r="T2774" s="58" t="s">
        <v>24</v>
      </c>
      <c r="U2774" s="58">
        <v>44927</v>
      </c>
      <c r="V2774" s="58">
        <v>44927</v>
      </c>
      <c r="W2774" s="93" t="s">
        <v>25</v>
      </c>
    </row>
    <row r="2775" spans="1:23" s="5" customFormat="1" ht="27" customHeight="1" x14ac:dyDescent="0.25">
      <c r="A2775" s="99">
        <f t="shared" si="474"/>
        <v>1</v>
      </c>
      <c r="B2775" s="97">
        <f t="array" aca="1" ref="B2775" ca="1">IF(AND(MAX(IF(L2774:L3776=L2775,U2774:U3776))=U2775,V2775&lt;=B$1),M2775,"-")</f>
        <v>1922990200000</v>
      </c>
      <c r="C2775" s="4">
        <f t="shared" si="475"/>
        <v>1</v>
      </c>
      <c r="D2775" s="4" t="str">
        <f t="shared" si="476"/>
        <v>9</v>
      </c>
      <c r="E2775" s="4" t="str">
        <f t="shared" si="477"/>
        <v>2</v>
      </c>
      <c r="F2775" s="4" t="str">
        <f t="shared" si="478"/>
        <v>2</v>
      </c>
      <c r="G2775" s="4" t="str">
        <f t="shared" si="479"/>
        <v>99</v>
      </c>
      <c r="H2775" s="4" t="str">
        <f t="shared" si="480"/>
        <v>0</v>
      </c>
      <c r="I2775" s="4" t="str">
        <f t="shared" si="481"/>
        <v>2</v>
      </c>
      <c r="J2775" s="4" t="str">
        <f t="shared" si="482"/>
        <v>00</v>
      </c>
      <c r="K2775" s="4" t="str">
        <f t="shared" si="483"/>
        <v>000</v>
      </c>
      <c r="L2775" s="55" t="str">
        <f t="shared" si="484"/>
        <v>1922990200000</v>
      </c>
      <c r="M2775" s="105">
        <v>1922990200000</v>
      </c>
      <c r="N2775" s="106" t="s">
        <v>21</v>
      </c>
      <c r="O2775" s="108" t="s">
        <v>4506</v>
      </c>
      <c r="P2775" s="101" t="s">
        <v>36</v>
      </c>
      <c r="Q2775" s="33">
        <v>1922991200000</v>
      </c>
      <c r="R2775" s="33" t="s">
        <v>21</v>
      </c>
      <c r="S2775" s="34" t="s">
        <v>4506</v>
      </c>
      <c r="T2775" s="58" t="s">
        <v>24</v>
      </c>
      <c r="U2775" s="58">
        <v>44927</v>
      </c>
      <c r="V2775" s="58">
        <v>44927</v>
      </c>
      <c r="W2775" s="93" t="s">
        <v>25</v>
      </c>
    </row>
    <row r="2776" spans="1:23" s="5" customFormat="1" ht="27" customHeight="1" x14ac:dyDescent="0.25">
      <c r="A2776" s="99">
        <f t="shared" si="474"/>
        <v>1</v>
      </c>
      <c r="B2776" s="97">
        <f t="array" aca="1" ref="B2776" ca="1">IF(AND(MAX(IF(L2775:L3777=L2776,U2775:U3777))=U2776,V2776&lt;=B$1),M2776,"-")</f>
        <v>1922990201000</v>
      </c>
      <c r="C2776" s="4">
        <f t="shared" si="475"/>
        <v>1</v>
      </c>
      <c r="D2776" s="4" t="str">
        <f t="shared" si="476"/>
        <v>9</v>
      </c>
      <c r="E2776" s="4" t="str">
        <f t="shared" si="477"/>
        <v>2</v>
      </c>
      <c r="F2776" s="4" t="str">
        <f t="shared" si="478"/>
        <v>2</v>
      </c>
      <c r="G2776" s="4" t="str">
        <f t="shared" si="479"/>
        <v>99</v>
      </c>
      <c r="H2776" s="4" t="str">
        <f t="shared" si="480"/>
        <v>0</v>
      </c>
      <c r="I2776" s="4" t="str">
        <f t="shared" si="481"/>
        <v>2</v>
      </c>
      <c r="J2776" s="4" t="str">
        <f t="shared" si="482"/>
        <v>01</v>
      </c>
      <c r="K2776" s="4" t="str">
        <f t="shared" si="483"/>
        <v>000</v>
      </c>
      <c r="L2776" s="55" t="str">
        <f t="shared" si="484"/>
        <v>1922990201000</v>
      </c>
      <c r="M2776" s="105">
        <v>1922990201000</v>
      </c>
      <c r="N2776" s="106" t="s">
        <v>40</v>
      </c>
      <c r="O2776" s="108" t="s">
        <v>4507</v>
      </c>
      <c r="P2776" s="101" t="s">
        <v>36</v>
      </c>
      <c r="Q2776" s="33">
        <v>1922991201000</v>
      </c>
      <c r="R2776" s="33" t="s">
        <v>40</v>
      </c>
      <c r="S2776" s="34" t="s">
        <v>4508</v>
      </c>
      <c r="T2776" s="58" t="s">
        <v>24</v>
      </c>
      <c r="U2776" s="58">
        <v>44927</v>
      </c>
      <c r="V2776" s="58">
        <v>44927</v>
      </c>
      <c r="W2776" s="93" t="s">
        <v>25</v>
      </c>
    </row>
    <row r="2777" spans="1:23" s="5" customFormat="1" ht="27" customHeight="1" x14ac:dyDescent="0.25">
      <c r="A2777" s="99">
        <f t="shared" si="474"/>
        <v>1</v>
      </c>
      <c r="B2777" s="97">
        <f t="array" aca="1" ref="B2777" ca="1">IF(AND(MAX(IF(L2776:L3778=L2777,U2776:U3778))=U2777,V2777&lt;=B$1),M2777,"-")</f>
        <v>1922990202000</v>
      </c>
      <c r="C2777" s="4">
        <f t="shared" si="475"/>
        <v>1</v>
      </c>
      <c r="D2777" s="4" t="str">
        <f t="shared" si="476"/>
        <v>9</v>
      </c>
      <c r="E2777" s="4" t="str">
        <f t="shared" si="477"/>
        <v>2</v>
      </c>
      <c r="F2777" s="4" t="str">
        <f t="shared" si="478"/>
        <v>2</v>
      </c>
      <c r="G2777" s="4" t="str">
        <f t="shared" si="479"/>
        <v>99</v>
      </c>
      <c r="H2777" s="4" t="str">
        <f t="shared" si="480"/>
        <v>0</v>
      </c>
      <c r="I2777" s="4" t="str">
        <f t="shared" si="481"/>
        <v>2</v>
      </c>
      <c r="J2777" s="4" t="str">
        <f t="shared" si="482"/>
        <v>02</v>
      </c>
      <c r="K2777" s="4" t="str">
        <f t="shared" si="483"/>
        <v>000</v>
      </c>
      <c r="L2777" s="55" t="str">
        <f t="shared" si="484"/>
        <v>1922990202000</v>
      </c>
      <c r="M2777" s="105">
        <v>1922990202000</v>
      </c>
      <c r="N2777" s="106" t="s">
        <v>40</v>
      </c>
      <c r="O2777" s="108" t="s">
        <v>4509</v>
      </c>
      <c r="P2777" s="101" t="s">
        <v>36</v>
      </c>
      <c r="Q2777" s="33">
        <v>1922991202000</v>
      </c>
      <c r="R2777" s="33" t="s">
        <v>40</v>
      </c>
      <c r="S2777" s="34" t="s">
        <v>4510</v>
      </c>
      <c r="T2777" s="58" t="s">
        <v>24</v>
      </c>
      <c r="U2777" s="58">
        <v>44927</v>
      </c>
      <c r="V2777" s="58">
        <v>44927</v>
      </c>
      <c r="W2777" s="93" t="s">
        <v>25</v>
      </c>
    </row>
    <row r="2778" spans="1:23" s="5" customFormat="1" ht="27" customHeight="1" x14ac:dyDescent="0.25">
      <c r="A2778" s="99">
        <f t="shared" si="474"/>
        <v>1</v>
      </c>
      <c r="B2778" s="97">
        <f t="array" aca="1" ref="B2778" ca="1">IF(AND(MAX(IF(L2777:L3779=L2778,U2777:U3779))=U2778,V2778&lt;=B$1),M2778,"-")</f>
        <v>1922990203000</v>
      </c>
      <c r="C2778" s="4">
        <f t="shared" si="475"/>
        <v>1</v>
      </c>
      <c r="D2778" s="4" t="str">
        <f t="shared" si="476"/>
        <v>9</v>
      </c>
      <c r="E2778" s="4" t="str">
        <f t="shared" si="477"/>
        <v>2</v>
      </c>
      <c r="F2778" s="4" t="str">
        <f t="shared" si="478"/>
        <v>2</v>
      </c>
      <c r="G2778" s="4" t="str">
        <f t="shared" si="479"/>
        <v>99</v>
      </c>
      <c r="H2778" s="4" t="str">
        <f t="shared" si="480"/>
        <v>0</v>
      </c>
      <c r="I2778" s="4" t="str">
        <f t="shared" si="481"/>
        <v>2</v>
      </c>
      <c r="J2778" s="4" t="str">
        <f t="shared" si="482"/>
        <v>03</v>
      </c>
      <c r="K2778" s="4" t="str">
        <f t="shared" si="483"/>
        <v>000</v>
      </c>
      <c r="L2778" s="55" t="str">
        <f t="shared" si="484"/>
        <v>1922990203000</v>
      </c>
      <c r="M2778" s="105">
        <v>1922990203000</v>
      </c>
      <c r="N2778" s="106" t="s">
        <v>40</v>
      </c>
      <c r="O2778" s="108" t="s">
        <v>4511</v>
      </c>
      <c r="P2778" s="101" t="s">
        <v>36</v>
      </c>
      <c r="Q2778" s="33">
        <v>1922991203000</v>
      </c>
      <c r="R2778" s="33" t="s">
        <v>40</v>
      </c>
      <c r="S2778" s="34" t="s">
        <v>4512</v>
      </c>
      <c r="T2778" s="58" t="s">
        <v>24</v>
      </c>
      <c r="U2778" s="58">
        <v>44927</v>
      </c>
      <c r="V2778" s="58">
        <v>44927</v>
      </c>
      <c r="W2778" s="93" t="s">
        <v>25</v>
      </c>
    </row>
    <row r="2779" spans="1:23" s="5" customFormat="1" ht="27" customHeight="1" x14ac:dyDescent="0.25">
      <c r="A2779" s="99">
        <f t="shared" si="474"/>
        <v>1</v>
      </c>
      <c r="B2779" s="97">
        <f t="array" aca="1" ref="B2779" ca="1">IF(AND(MAX(IF(L2778:L3780=L2779,U2778:U3780))=U2779,V2779&lt;=B$1),M2779,"-")</f>
        <v>1922990204000</v>
      </c>
      <c r="C2779" s="4">
        <f t="shared" si="475"/>
        <v>1</v>
      </c>
      <c r="D2779" s="4" t="str">
        <f t="shared" si="476"/>
        <v>9</v>
      </c>
      <c r="E2779" s="4" t="str">
        <f t="shared" si="477"/>
        <v>2</v>
      </c>
      <c r="F2779" s="4" t="str">
        <f t="shared" si="478"/>
        <v>2</v>
      </c>
      <c r="G2779" s="4" t="str">
        <f t="shared" si="479"/>
        <v>99</v>
      </c>
      <c r="H2779" s="4" t="str">
        <f t="shared" si="480"/>
        <v>0</v>
      </c>
      <c r="I2779" s="4" t="str">
        <f t="shared" si="481"/>
        <v>2</v>
      </c>
      <c r="J2779" s="4" t="str">
        <f t="shared" si="482"/>
        <v>04</v>
      </c>
      <c r="K2779" s="4" t="str">
        <f t="shared" si="483"/>
        <v>000</v>
      </c>
      <c r="L2779" s="55" t="str">
        <f t="shared" si="484"/>
        <v>1922990204000</v>
      </c>
      <c r="M2779" s="105">
        <v>1922990204000</v>
      </c>
      <c r="N2779" s="106" t="s">
        <v>40</v>
      </c>
      <c r="O2779" s="108" t="s">
        <v>4513</v>
      </c>
      <c r="P2779" s="101" t="s">
        <v>36</v>
      </c>
      <c r="Q2779" s="33">
        <v>1922991205000</v>
      </c>
      <c r="R2779" s="33" t="s">
        <v>40</v>
      </c>
      <c r="S2779" s="34" t="s">
        <v>4514</v>
      </c>
      <c r="T2779" s="58" t="s">
        <v>24</v>
      </c>
      <c r="U2779" s="58">
        <v>44927</v>
      </c>
      <c r="V2779" s="58">
        <v>44927</v>
      </c>
      <c r="W2779" s="93" t="s">
        <v>25</v>
      </c>
    </row>
    <row r="2780" spans="1:23" s="5" customFormat="1" ht="27" customHeight="1" x14ac:dyDescent="0.25">
      <c r="A2780" s="99">
        <f t="shared" si="474"/>
        <v>1</v>
      </c>
      <c r="B2780" s="97">
        <f t="array" aca="1" ref="B2780" ca="1">IF(AND(MAX(IF(L2779:L3781=L2780,U2779:U3781))=U2780,V2780&lt;=B$1),M2780,"-")</f>
        <v>1922990205000</v>
      </c>
      <c r="C2780" s="4">
        <f t="shared" si="475"/>
        <v>1</v>
      </c>
      <c r="D2780" s="4" t="str">
        <f t="shared" si="476"/>
        <v>9</v>
      </c>
      <c r="E2780" s="4" t="str">
        <f t="shared" si="477"/>
        <v>2</v>
      </c>
      <c r="F2780" s="4" t="str">
        <f t="shared" si="478"/>
        <v>2</v>
      </c>
      <c r="G2780" s="4" t="str">
        <f t="shared" si="479"/>
        <v>99</v>
      </c>
      <c r="H2780" s="4" t="str">
        <f t="shared" si="480"/>
        <v>0</v>
      </c>
      <c r="I2780" s="4" t="str">
        <f t="shared" si="481"/>
        <v>2</v>
      </c>
      <c r="J2780" s="4" t="str">
        <f t="shared" si="482"/>
        <v>05</v>
      </c>
      <c r="K2780" s="4" t="str">
        <f t="shared" si="483"/>
        <v>000</v>
      </c>
      <c r="L2780" s="55" t="str">
        <f t="shared" si="484"/>
        <v>1922990205000</v>
      </c>
      <c r="M2780" s="105">
        <v>1922990205000</v>
      </c>
      <c r="N2780" s="106" t="s">
        <v>40</v>
      </c>
      <c r="O2780" s="108" t="s">
        <v>4515</v>
      </c>
      <c r="P2780" s="101" t="s">
        <v>36</v>
      </c>
      <c r="Q2780" s="33">
        <v>1922991206000</v>
      </c>
      <c r="R2780" s="33" t="s">
        <v>40</v>
      </c>
      <c r="S2780" s="34" t="s">
        <v>4516</v>
      </c>
      <c r="T2780" s="58" t="s">
        <v>24</v>
      </c>
      <c r="U2780" s="58">
        <v>44927</v>
      </c>
      <c r="V2780" s="58">
        <v>44927</v>
      </c>
      <c r="W2780" s="93" t="s">
        <v>25</v>
      </c>
    </row>
    <row r="2781" spans="1:23" s="5" customFormat="1" ht="27" customHeight="1" x14ac:dyDescent="0.25">
      <c r="A2781" s="99">
        <f t="shared" si="474"/>
        <v>1</v>
      </c>
      <c r="B2781" s="97">
        <f t="array" aca="1" ref="B2781" ca="1">IF(AND(MAX(IF(L2780:L3782=L2781,U2780:U3782))=U2781,V2781&lt;=B$1),M2781,"-")</f>
        <v>1922990206000</v>
      </c>
      <c r="C2781" s="4">
        <f t="shared" si="475"/>
        <v>1</v>
      </c>
      <c r="D2781" s="4" t="str">
        <f t="shared" si="476"/>
        <v>9</v>
      </c>
      <c r="E2781" s="4" t="str">
        <f t="shared" si="477"/>
        <v>2</v>
      </c>
      <c r="F2781" s="4" t="str">
        <f t="shared" si="478"/>
        <v>2</v>
      </c>
      <c r="G2781" s="4" t="str">
        <f t="shared" si="479"/>
        <v>99</v>
      </c>
      <c r="H2781" s="4" t="str">
        <f t="shared" si="480"/>
        <v>0</v>
      </c>
      <c r="I2781" s="4" t="str">
        <f t="shared" si="481"/>
        <v>2</v>
      </c>
      <c r="J2781" s="4" t="str">
        <f t="shared" si="482"/>
        <v>06</v>
      </c>
      <c r="K2781" s="4" t="str">
        <f t="shared" si="483"/>
        <v>000</v>
      </c>
      <c r="L2781" s="55" t="str">
        <f t="shared" si="484"/>
        <v>1922990206000</v>
      </c>
      <c r="M2781" s="105">
        <v>1922990206000</v>
      </c>
      <c r="N2781" s="106" t="s">
        <v>40</v>
      </c>
      <c r="O2781" s="108" t="s">
        <v>4517</v>
      </c>
      <c r="P2781" s="101" t="s">
        <v>36</v>
      </c>
      <c r="Q2781" s="33">
        <v>1922991207000</v>
      </c>
      <c r="R2781" s="33" t="s">
        <v>40</v>
      </c>
      <c r="S2781" s="34" t="s">
        <v>4518</v>
      </c>
      <c r="T2781" s="58" t="s">
        <v>24</v>
      </c>
      <c r="U2781" s="58">
        <v>44927</v>
      </c>
      <c r="V2781" s="58">
        <v>44927</v>
      </c>
      <c r="W2781" s="93" t="s">
        <v>25</v>
      </c>
    </row>
    <row r="2782" spans="1:23" s="5" customFormat="1" ht="27" customHeight="1" x14ac:dyDescent="0.25">
      <c r="A2782" s="99">
        <f t="shared" si="474"/>
        <v>1</v>
      </c>
      <c r="B2782" s="97">
        <f t="array" aca="1" ref="B2782" ca="1">IF(AND(MAX(IF(L2781:L3783=L2782,U2781:U3783))=U2782,V2782&lt;=B$1),M2782,"-")</f>
        <v>1922990207000</v>
      </c>
      <c r="C2782" s="4">
        <f t="shared" si="475"/>
        <v>1</v>
      </c>
      <c r="D2782" s="4" t="str">
        <f t="shared" si="476"/>
        <v>9</v>
      </c>
      <c r="E2782" s="4" t="str">
        <f t="shared" si="477"/>
        <v>2</v>
      </c>
      <c r="F2782" s="4" t="str">
        <f t="shared" si="478"/>
        <v>2</v>
      </c>
      <c r="G2782" s="4" t="str">
        <f t="shared" si="479"/>
        <v>99</v>
      </c>
      <c r="H2782" s="4" t="str">
        <f t="shared" si="480"/>
        <v>0</v>
      </c>
      <c r="I2782" s="4" t="str">
        <f t="shared" si="481"/>
        <v>2</v>
      </c>
      <c r="J2782" s="4" t="str">
        <f t="shared" si="482"/>
        <v>07</v>
      </c>
      <c r="K2782" s="4" t="str">
        <f t="shared" si="483"/>
        <v>000</v>
      </c>
      <c r="L2782" s="55" t="str">
        <f t="shared" si="484"/>
        <v>1922990207000</v>
      </c>
      <c r="M2782" s="105">
        <v>1922990207000</v>
      </c>
      <c r="N2782" s="106" t="s">
        <v>40</v>
      </c>
      <c r="O2782" s="108" t="s">
        <v>4519</v>
      </c>
      <c r="P2782" s="101" t="s">
        <v>36</v>
      </c>
      <c r="Q2782" s="33">
        <v>1922991208000</v>
      </c>
      <c r="R2782" s="33" t="s">
        <v>40</v>
      </c>
      <c r="S2782" s="34" t="s">
        <v>4520</v>
      </c>
      <c r="T2782" s="58" t="s">
        <v>24</v>
      </c>
      <c r="U2782" s="58">
        <v>44927</v>
      </c>
      <c r="V2782" s="58">
        <v>44927</v>
      </c>
      <c r="W2782" s="93" t="s">
        <v>25</v>
      </c>
    </row>
    <row r="2783" spans="1:23" s="5" customFormat="1" ht="27" customHeight="1" x14ac:dyDescent="0.25">
      <c r="A2783" s="99">
        <f t="shared" si="474"/>
        <v>1</v>
      </c>
      <c r="B2783" s="97">
        <f t="array" aca="1" ref="B2783" ca="1">IF(AND(MAX(IF(L2782:L3784=L2783,U2782:U3784))=U2783,V2783&lt;=B$1),M2783,"-")</f>
        <v>1922990299000</v>
      </c>
      <c r="C2783" s="4">
        <f t="shared" si="475"/>
        <v>1</v>
      </c>
      <c r="D2783" s="4" t="str">
        <f t="shared" si="476"/>
        <v>9</v>
      </c>
      <c r="E2783" s="4" t="str">
        <f t="shared" si="477"/>
        <v>2</v>
      </c>
      <c r="F2783" s="4" t="str">
        <f t="shared" si="478"/>
        <v>2</v>
      </c>
      <c r="G2783" s="4" t="str">
        <f t="shared" si="479"/>
        <v>99</v>
      </c>
      <c r="H2783" s="4" t="str">
        <f t="shared" si="480"/>
        <v>0</v>
      </c>
      <c r="I2783" s="4" t="str">
        <f t="shared" si="481"/>
        <v>2</v>
      </c>
      <c r="J2783" s="4" t="str">
        <f t="shared" si="482"/>
        <v>99</v>
      </c>
      <c r="K2783" s="4" t="str">
        <f t="shared" si="483"/>
        <v>000</v>
      </c>
      <c r="L2783" s="55" t="str">
        <f t="shared" si="484"/>
        <v>1922990299000</v>
      </c>
      <c r="M2783" s="105">
        <v>1922990299000</v>
      </c>
      <c r="N2783" s="106" t="s">
        <v>40</v>
      </c>
      <c r="O2783" s="108" t="s">
        <v>4521</v>
      </c>
      <c r="P2783" s="101" t="s">
        <v>36</v>
      </c>
      <c r="Q2783" s="33" t="s">
        <v>4522</v>
      </c>
      <c r="R2783" s="33" t="s">
        <v>666</v>
      </c>
      <c r="S2783" s="34" t="s">
        <v>666</v>
      </c>
      <c r="T2783" s="58" t="s">
        <v>24</v>
      </c>
      <c r="U2783" s="58">
        <v>44927</v>
      </c>
      <c r="V2783" s="58">
        <v>44927</v>
      </c>
      <c r="W2783" s="93" t="s">
        <v>25</v>
      </c>
    </row>
    <row r="2784" spans="1:23" s="5" customFormat="1" ht="27" customHeight="1" x14ac:dyDescent="0.25">
      <c r="A2784" s="99">
        <f t="shared" si="474"/>
        <v>1</v>
      </c>
      <c r="B2784" s="97">
        <f t="array" aca="1" ref="B2784" ca="1">IF(AND(MAX(IF(L2783:L3785=L2784,U2783:U3785))=U2784,V2784&lt;=B$1),M2784,"-")</f>
        <v>1922990300000</v>
      </c>
      <c r="C2784" s="4">
        <f t="shared" si="475"/>
        <v>1</v>
      </c>
      <c r="D2784" s="4" t="str">
        <f t="shared" si="476"/>
        <v>9</v>
      </c>
      <c r="E2784" s="4" t="str">
        <f t="shared" si="477"/>
        <v>2</v>
      </c>
      <c r="F2784" s="4" t="str">
        <f t="shared" si="478"/>
        <v>2</v>
      </c>
      <c r="G2784" s="4" t="str">
        <f t="shared" si="479"/>
        <v>99</v>
      </c>
      <c r="H2784" s="4" t="str">
        <f t="shared" si="480"/>
        <v>0</v>
      </c>
      <c r="I2784" s="4" t="str">
        <f t="shared" si="481"/>
        <v>3</v>
      </c>
      <c r="J2784" s="4" t="str">
        <f t="shared" si="482"/>
        <v>00</v>
      </c>
      <c r="K2784" s="4" t="str">
        <f t="shared" si="483"/>
        <v>000</v>
      </c>
      <c r="L2784" s="55" t="str">
        <f t="shared" si="484"/>
        <v>1922990300000</v>
      </c>
      <c r="M2784" s="105">
        <v>1922990300000</v>
      </c>
      <c r="N2784" s="106" t="s">
        <v>21</v>
      </c>
      <c r="O2784" s="108" t="s">
        <v>4523</v>
      </c>
      <c r="P2784" s="101" t="s">
        <v>107</v>
      </c>
      <c r="Q2784" s="33" t="s">
        <v>25</v>
      </c>
      <c r="R2784" s="33" t="s">
        <v>25</v>
      </c>
      <c r="S2784" s="34" t="s">
        <v>25</v>
      </c>
      <c r="T2784" s="58" t="s">
        <v>605</v>
      </c>
      <c r="U2784" s="58">
        <v>45463</v>
      </c>
      <c r="V2784" s="58">
        <v>45463</v>
      </c>
      <c r="W2784" s="93"/>
    </row>
    <row r="2785" spans="1:23" s="5" customFormat="1" ht="27" customHeight="1" x14ac:dyDescent="0.25">
      <c r="A2785" s="99">
        <f t="shared" si="474"/>
        <v>1</v>
      </c>
      <c r="B2785" s="97">
        <f t="array" aca="1" ref="B2785" ca="1">IF(AND(MAX(IF(L2784:L3786=L2785,U2784:U3786))=U2785,V2785&lt;=B$1),M2785,"-")</f>
        <v>1922990399000</v>
      </c>
      <c r="C2785" s="4">
        <f t="shared" si="475"/>
        <v>1</v>
      </c>
      <c r="D2785" s="4" t="str">
        <f t="shared" si="476"/>
        <v>9</v>
      </c>
      <c r="E2785" s="4" t="str">
        <f t="shared" si="477"/>
        <v>2</v>
      </c>
      <c r="F2785" s="4" t="str">
        <f t="shared" si="478"/>
        <v>2</v>
      </c>
      <c r="G2785" s="4" t="str">
        <f t="shared" si="479"/>
        <v>99</v>
      </c>
      <c r="H2785" s="4" t="str">
        <f t="shared" si="480"/>
        <v>0</v>
      </c>
      <c r="I2785" s="4" t="str">
        <f t="shared" si="481"/>
        <v>3</v>
      </c>
      <c r="J2785" s="4" t="str">
        <f t="shared" si="482"/>
        <v>99</v>
      </c>
      <c r="K2785" s="4" t="str">
        <f t="shared" si="483"/>
        <v>000</v>
      </c>
      <c r="L2785" s="55" t="str">
        <f t="shared" si="484"/>
        <v>1922990399000</v>
      </c>
      <c r="M2785" s="105">
        <v>1922990399000</v>
      </c>
      <c r="N2785" s="106" t="s">
        <v>40</v>
      </c>
      <c r="O2785" s="108" t="s">
        <v>4524</v>
      </c>
      <c r="P2785" s="101" t="s">
        <v>107</v>
      </c>
      <c r="Q2785" s="33" t="s">
        <v>25</v>
      </c>
      <c r="R2785" s="33" t="s">
        <v>25</v>
      </c>
      <c r="S2785" s="34" t="s">
        <v>25</v>
      </c>
      <c r="T2785" s="58" t="s">
        <v>605</v>
      </c>
      <c r="U2785" s="58">
        <v>45463</v>
      </c>
      <c r="V2785" s="58">
        <v>45463</v>
      </c>
      <c r="W2785" s="93"/>
    </row>
    <row r="2786" spans="1:23" s="5" customFormat="1" ht="27" customHeight="1" x14ac:dyDescent="0.25">
      <c r="A2786" s="99">
        <f t="shared" si="474"/>
        <v>1</v>
      </c>
      <c r="B2786" s="97">
        <f t="array" aca="1" ref="B2786" ca="1">IF(AND(MAX(IF(L2785:L3787=L2786,U2785:U3787))=U2786,V2786&lt;=B$1),M2786,"-")</f>
        <v>1922990400000</v>
      </c>
      <c r="C2786" s="4">
        <f t="shared" si="475"/>
        <v>1</v>
      </c>
      <c r="D2786" s="4" t="str">
        <f t="shared" si="476"/>
        <v>9</v>
      </c>
      <c r="E2786" s="4" t="str">
        <f t="shared" si="477"/>
        <v>2</v>
      </c>
      <c r="F2786" s="4" t="str">
        <f t="shared" si="478"/>
        <v>2</v>
      </c>
      <c r="G2786" s="4" t="str">
        <f t="shared" si="479"/>
        <v>99</v>
      </c>
      <c r="H2786" s="4" t="str">
        <f t="shared" si="480"/>
        <v>0</v>
      </c>
      <c r="I2786" s="4" t="str">
        <f t="shared" si="481"/>
        <v>4</v>
      </c>
      <c r="J2786" s="4" t="str">
        <f t="shared" si="482"/>
        <v>00</v>
      </c>
      <c r="K2786" s="4" t="str">
        <f t="shared" si="483"/>
        <v>000</v>
      </c>
      <c r="L2786" s="55" t="str">
        <f t="shared" si="484"/>
        <v>1922990400000</v>
      </c>
      <c r="M2786" s="105">
        <v>1922990400000</v>
      </c>
      <c r="N2786" s="106" t="s">
        <v>21</v>
      </c>
      <c r="O2786" s="108" t="s">
        <v>4525</v>
      </c>
      <c r="P2786" s="101" t="s">
        <v>107</v>
      </c>
      <c r="Q2786" s="33" t="s">
        <v>25</v>
      </c>
      <c r="R2786" s="33" t="s">
        <v>25</v>
      </c>
      <c r="S2786" s="34" t="s">
        <v>25</v>
      </c>
      <c r="T2786" s="58" t="s">
        <v>605</v>
      </c>
      <c r="U2786" s="58">
        <v>45463</v>
      </c>
      <c r="V2786" s="58">
        <v>45463</v>
      </c>
      <c r="W2786" s="93"/>
    </row>
    <row r="2787" spans="1:23" s="5" customFormat="1" ht="27" customHeight="1" x14ac:dyDescent="0.25">
      <c r="A2787" s="99">
        <f t="shared" si="474"/>
        <v>1</v>
      </c>
      <c r="B2787" s="97">
        <f t="array" aca="1" ref="B2787" ca="1">IF(AND(MAX(IF(L2786:L3788=L2787,U2786:U3788))=U2787,V2787&lt;=B$1),M2787,"-")</f>
        <v>1922990499000</v>
      </c>
      <c r="C2787" s="4">
        <f t="shared" si="475"/>
        <v>1</v>
      </c>
      <c r="D2787" s="4" t="str">
        <f t="shared" si="476"/>
        <v>9</v>
      </c>
      <c r="E2787" s="4" t="str">
        <f t="shared" si="477"/>
        <v>2</v>
      </c>
      <c r="F2787" s="4" t="str">
        <f t="shared" si="478"/>
        <v>2</v>
      </c>
      <c r="G2787" s="4" t="str">
        <f t="shared" si="479"/>
        <v>99</v>
      </c>
      <c r="H2787" s="4" t="str">
        <f t="shared" si="480"/>
        <v>0</v>
      </c>
      <c r="I2787" s="4" t="str">
        <f t="shared" si="481"/>
        <v>4</v>
      </c>
      <c r="J2787" s="4" t="str">
        <f t="shared" si="482"/>
        <v>99</v>
      </c>
      <c r="K2787" s="4" t="str">
        <f t="shared" si="483"/>
        <v>000</v>
      </c>
      <c r="L2787" s="55" t="str">
        <f t="shared" si="484"/>
        <v>1922990499000</v>
      </c>
      <c r="M2787" s="105">
        <v>1922990499000</v>
      </c>
      <c r="N2787" s="106" t="s">
        <v>40</v>
      </c>
      <c r="O2787" s="108" t="s">
        <v>4526</v>
      </c>
      <c r="P2787" s="101" t="s">
        <v>107</v>
      </c>
      <c r="Q2787" s="33" t="s">
        <v>25</v>
      </c>
      <c r="R2787" s="33" t="s">
        <v>25</v>
      </c>
      <c r="S2787" s="34" t="s">
        <v>25</v>
      </c>
      <c r="T2787" s="58" t="s">
        <v>605</v>
      </c>
      <c r="U2787" s="58">
        <v>45463</v>
      </c>
      <c r="V2787" s="58">
        <v>45463</v>
      </c>
      <c r="W2787" s="93"/>
    </row>
    <row r="2788" spans="1:23" s="5" customFormat="1" ht="27" customHeight="1" x14ac:dyDescent="0.25">
      <c r="A2788" s="99">
        <f t="shared" si="474"/>
        <v>1</v>
      </c>
      <c r="B2788" s="97">
        <f t="array" aca="1" ref="B2788" ca="1">IF(AND(MAX(IF(L2787:L3789=L2788,U2787:U3789))=U2788,V2788&lt;=B$1),M2788,"-")</f>
        <v>1923000000000</v>
      </c>
      <c r="C2788" s="4">
        <f t="shared" si="475"/>
        <v>1</v>
      </c>
      <c r="D2788" s="4" t="str">
        <f t="shared" si="476"/>
        <v>9</v>
      </c>
      <c r="E2788" s="4" t="str">
        <f t="shared" si="477"/>
        <v>2</v>
      </c>
      <c r="F2788" s="4" t="str">
        <f t="shared" si="478"/>
        <v>3</v>
      </c>
      <c r="G2788" s="4" t="str">
        <f t="shared" si="479"/>
        <v>00</v>
      </c>
      <c r="H2788" s="4" t="str">
        <f t="shared" si="480"/>
        <v>0</v>
      </c>
      <c r="I2788" s="4" t="str">
        <f t="shared" si="481"/>
        <v>0</v>
      </c>
      <c r="J2788" s="4" t="str">
        <f t="shared" si="482"/>
        <v>00</v>
      </c>
      <c r="K2788" s="4" t="str">
        <f t="shared" si="483"/>
        <v>000</v>
      </c>
      <c r="L2788" s="55" t="str">
        <f t="shared" si="484"/>
        <v>1923000000000</v>
      </c>
      <c r="M2788" s="105">
        <v>1923000000000</v>
      </c>
      <c r="N2788" s="106" t="s">
        <v>21</v>
      </c>
      <c r="O2788" s="108" t="s">
        <v>4527</v>
      </c>
      <c r="P2788" s="101" t="s">
        <v>23</v>
      </c>
      <c r="Q2788" s="33">
        <v>1923000000000</v>
      </c>
      <c r="R2788" s="33" t="s">
        <v>21</v>
      </c>
      <c r="S2788" s="34" t="s">
        <v>4527</v>
      </c>
      <c r="T2788" s="58" t="s">
        <v>24</v>
      </c>
      <c r="U2788" s="58">
        <v>44927</v>
      </c>
      <c r="V2788" s="58">
        <v>44927</v>
      </c>
      <c r="W2788" s="93" t="s">
        <v>25</v>
      </c>
    </row>
    <row r="2789" spans="1:23" s="5" customFormat="1" ht="27" customHeight="1" x14ac:dyDescent="0.25">
      <c r="A2789" s="99">
        <f t="shared" si="474"/>
        <v>1</v>
      </c>
      <c r="B2789" s="97">
        <f t="array" aca="1" ref="B2789" ca="1">IF(AND(MAX(IF(L2788:L3790=L2789,U2788:U3790))=U2789,V2789&lt;=B$1),M2789,"-")</f>
        <v>1923010000000</v>
      </c>
      <c r="C2789" s="4">
        <f t="shared" si="475"/>
        <v>1</v>
      </c>
      <c r="D2789" s="4" t="str">
        <f t="shared" si="476"/>
        <v>9</v>
      </c>
      <c r="E2789" s="4" t="str">
        <f t="shared" si="477"/>
        <v>2</v>
      </c>
      <c r="F2789" s="4" t="str">
        <f t="shared" si="478"/>
        <v>3</v>
      </c>
      <c r="G2789" s="4" t="str">
        <f t="shared" si="479"/>
        <v>01</v>
      </c>
      <c r="H2789" s="4" t="str">
        <f t="shared" si="480"/>
        <v>0</v>
      </c>
      <c r="I2789" s="4" t="str">
        <f t="shared" si="481"/>
        <v>0</v>
      </c>
      <c r="J2789" s="4" t="str">
        <f t="shared" si="482"/>
        <v>00</v>
      </c>
      <c r="K2789" s="4" t="str">
        <f t="shared" si="483"/>
        <v>000</v>
      </c>
      <c r="L2789" s="55" t="str">
        <f t="shared" si="484"/>
        <v>1923010000000</v>
      </c>
      <c r="M2789" s="105">
        <v>1923010000000</v>
      </c>
      <c r="N2789" s="106" t="s">
        <v>21</v>
      </c>
      <c r="O2789" s="108" t="s">
        <v>4528</v>
      </c>
      <c r="P2789" s="101" t="s">
        <v>23</v>
      </c>
      <c r="Q2789" s="33">
        <v>1923010000000</v>
      </c>
      <c r="R2789" s="33" t="s">
        <v>21</v>
      </c>
      <c r="S2789" s="34" t="s">
        <v>4528</v>
      </c>
      <c r="T2789" s="58" t="s">
        <v>24</v>
      </c>
      <c r="U2789" s="58">
        <v>44927</v>
      </c>
      <c r="V2789" s="58">
        <v>44927</v>
      </c>
      <c r="W2789" s="93" t="s">
        <v>25</v>
      </c>
    </row>
    <row r="2790" spans="1:23" s="5" customFormat="1" ht="27" customHeight="1" x14ac:dyDescent="0.25">
      <c r="A2790" s="99">
        <f t="shared" si="474"/>
        <v>1</v>
      </c>
      <c r="B2790" s="97">
        <f t="array" aca="1" ref="B2790" ca="1">IF(AND(MAX(IF(L2789:L3791=L2790,U2789:U3791))=U2790,V2790&lt;=B$1),M2790,"-")</f>
        <v>1923020000000</v>
      </c>
      <c r="C2790" s="4">
        <f t="shared" si="475"/>
        <v>1</v>
      </c>
      <c r="D2790" s="4" t="str">
        <f t="shared" si="476"/>
        <v>9</v>
      </c>
      <c r="E2790" s="4" t="str">
        <f t="shared" si="477"/>
        <v>2</v>
      </c>
      <c r="F2790" s="4" t="str">
        <f t="shared" si="478"/>
        <v>3</v>
      </c>
      <c r="G2790" s="4" t="str">
        <f t="shared" si="479"/>
        <v>02</v>
      </c>
      <c r="H2790" s="4" t="str">
        <f t="shared" si="480"/>
        <v>0</v>
      </c>
      <c r="I2790" s="4" t="str">
        <f t="shared" si="481"/>
        <v>0</v>
      </c>
      <c r="J2790" s="4" t="str">
        <f t="shared" si="482"/>
        <v>00</v>
      </c>
      <c r="K2790" s="4" t="str">
        <f t="shared" si="483"/>
        <v>000</v>
      </c>
      <c r="L2790" s="55" t="str">
        <f t="shared" si="484"/>
        <v>1923020000000</v>
      </c>
      <c r="M2790" s="105">
        <v>1923020000000</v>
      </c>
      <c r="N2790" s="106" t="s">
        <v>21</v>
      </c>
      <c r="O2790" s="108" t="s">
        <v>4529</v>
      </c>
      <c r="P2790" s="101" t="s">
        <v>23</v>
      </c>
      <c r="Q2790" s="33">
        <v>1923020000000</v>
      </c>
      <c r="R2790" s="33" t="s">
        <v>21</v>
      </c>
      <c r="S2790" s="34" t="s">
        <v>4529</v>
      </c>
      <c r="T2790" s="58" t="s">
        <v>24</v>
      </c>
      <c r="U2790" s="58">
        <v>44927</v>
      </c>
      <c r="V2790" s="58">
        <v>44927</v>
      </c>
      <c r="W2790" s="93" t="s">
        <v>25</v>
      </c>
    </row>
    <row r="2791" spans="1:23" s="5" customFormat="1" ht="27" customHeight="1" x14ac:dyDescent="0.25">
      <c r="A2791" s="99">
        <f t="shared" si="474"/>
        <v>1</v>
      </c>
      <c r="B2791" s="97">
        <f t="array" aca="1" ref="B2791" ca="1">IF(AND(MAX(IF(L2790:L3792=L2791,U2790:U3792))=U2791,V2791&lt;=B$1),M2791,"-")</f>
        <v>1923030000000</v>
      </c>
      <c r="C2791" s="4">
        <f t="shared" si="475"/>
        <v>1</v>
      </c>
      <c r="D2791" s="4" t="str">
        <f t="shared" si="476"/>
        <v>9</v>
      </c>
      <c r="E2791" s="4" t="str">
        <f t="shared" si="477"/>
        <v>2</v>
      </c>
      <c r="F2791" s="4" t="str">
        <f t="shared" si="478"/>
        <v>3</v>
      </c>
      <c r="G2791" s="4" t="str">
        <f t="shared" si="479"/>
        <v>03</v>
      </c>
      <c r="H2791" s="4" t="str">
        <f t="shared" si="480"/>
        <v>0</v>
      </c>
      <c r="I2791" s="4" t="str">
        <f t="shared" si="481"/>
        <v>0</v>
      </c>
      <c r="J2791" s="4" t="str">
        <f t="shared" si="482"/>
        <v>00</v>
      </c>
      <c r="K2791" s="4" t="str">
        <f t="shared" si="483"/>
        <v>000</v>
      </c>
      <c r="L2791" s="55" t="str">
        <f t="shared" si="484"/>
        <v>1923030000000</v>
      </c>
      <c r="M2791" s="105">
        <v>1923030000000</v>
      </c>
      <c r="N2791" s="106" t="s">
        <v>21</v>
      </c>
      <c r="O2791" s="108" t="s">
        <v>4530</v>
      </c>
      <c r="P2791" s="101" t="s">
        <v>23</v>
      </c>
      <c r="Q2791" s="33">
        <v>1923030000000</v>
      </c>
      <c r="R2791" s="33" t="s">
        <v>21</v>
      </c>
      <c r="S2791" s="34" t="s">
        <v>4530</v>
      </c>
      <c r="T2791" s="58" t="s">
        <v>24</v>
      </c>
      <c r="U2791" s="58">
        <v>44927</v>
      </c>
      <c r="V2791" s="58">
        <v>44927</v>
      </c>
      <c r="W2791" s="93" t="s">
        <v>25</v>
      </c>
    </row>
    <row r="2792" spans="1:23" s="5" customFormat="1" ht="27" customHeight="1" x14ac:dyDescent="0.25">
      <c r="A2792" s="99">
        <f t="shared" si="474"/>
        <v>1</v>
      </c>
      <c r="B2792" s="97">
        <f t="array" aca="1" ref="B2792" ca="1">IF(AND(MAX(IF(L2791:L3793=L2792,U2791:U3793))=U2792,V2792&lt;=B$1),M2792,"-")</f>
        <v>1923030100000</v>
      </c>
      <c r="C2792" s="4">
        <f t="shared" si="475"/>
        <v>1</v>
      </c>
      <c r="D2792" s="4" t="str">
        <f t="shared" si="476"/>
        <v>9</v>
      </c>
      <c r="E2792" s="4" t="str">
        <f t="shared" si="477"/>
        <v>2</v>
      </c>
      <c r="F2792" s="4" t="str">
        <f t="shared" si="478"/>
        <v>3</v>
      </c>
      <c r="G2792" s="4" t="str">
        <f t="shared" si="479"/>
        <v>03</v>
      </c>
      <c r="H2792" s="4" t="str">
        <f t="shared" si="480"/>
        <v>0</v>
      </c>
      <c r="I2792" s="4" t="str">
        <f t="shared" si="481"/>
        <v>1</v>
      </c>
      <c r="J2792" s="4" t="str">
        <f t="shared" si="482"/>
        <v>00</v>
      </c>
      <c r="K2792" s="4" t="str">
        <f t="shared" si="483"/>
        <v>000</v>
      </c>
      <c r="L2792" s="55" t="str">
        <f t="shared" si="484"/>
        <v>1923030100000</v>
      </c>
      <c r="M2792" s="105">
        <v>1923030100000</v>
      </c>
      <c r="N2792" s="106" t="s">
        <v>21</v>
      </c>
      <c r="O2792" s="108" t="s">
        <v>4531</v>
      </c>
      <c r="P2792" s="101" t="s">
        <v>36</v>
      </c>
      <c r="Q2792" s="33">
        <v>1923031100000</v>
      </c>
      <c r="R2792" s="33" t="s">
        <v>21</v>
      </c>
      <c r="S2792" s="34" t="s">
        <v>4532</v>
      </c>
      <c r="T2792" s="58" t="s">
        <v>24</v>
      </c>
      <c r="U2792" s="58">
        <v>44927</v>
      </c>
      <c r="V2792" s="58">
        <v>44927</v>
      </c>
      <c r="W2792" s="93" t="s">
        <v>25</v>
      </c>
    </row>
    <row r="2793" spans="1:23" s="5" customFormat="1" ht="27" customHeight="1" x14ac:dyDescent="0.25">
      <c r="A2793" s="99">
        <f t="shared" si="474"/>
        <v>1</v>
      </c>
      <c r="B2793" s="97">
        <f t="array" aca="1" ref="B2793" ca="1">IF(AND(MAX(IF(L2792:L3794=L2793,U2792:U3794))=U2793,V2793&lt;=B$1),M2793,"-")</f>
        <v>1923030101000</v>
      </c>
      <c r="C2793" s="4">
        <f t="shared" si="475"/>
        <v>1</v>
      </c>
      <c r="D2793" s="4" t="str">
        <f t="shared" si="476"/>
        <v>9</v>
      </c>
      <c r="E2793" s="4" t="str">
        <f t="shared" si="477"/>
        <v>2</v>
      </c>
      <c r="F2793" s="4" t="str">
        <f t="shared" si="478"/>
        <v>3</v>
      </c>
      <c r="G2793" s="4" t="str">
        <f t="shared" si="479"/>
        <v>03</v>
      </c>
      <c r="H2793" s="4" t="str">
        <f t="shared" si="480"/>
        <v>0</v>
      </c>
      <c r="I2793" s="4" t="str">
        <f t="shared" si="481"/>
        <v>1</v>
      </c>
      <c r="J2793" s="4" t="str">
        <f t="shared" si="482"/>
        <v>01</v>
      </c>
      <c r="K2793" s="4" t="str">
        <f t="shared" si="483"/>
        <v>000</v>
      </c>
      <c r="L2793" s="55" t="str">
        <f t="shared" si="484"/>
        <v>1923030101000</v>
      </c>
      <c r="M2793" s="105">
        <v>1923030101000</v>
      </c>
      <c r="N2793" s="106" t="s">
        <v>40</v>
      </c>
      <c r="O2793" s="108" t="s">
        <v>4533</v>
      </c>
      <c r="P2793" s="101" t="s">
        <v>36</v>
      </c>
      <c r="Q2793" s="33">
        <v>1923031101000</v>
      </c>
      <c r="R2793" s="33" t="s">
        <v>40</v>
      </c>
      <c r="S2793" s="34" t="s">
        <v>4532</v>
      </c>
      <c r="T2793" s="58" t="s">
        <v>24</v>
      </c>
      <c r="U2793" s="58">
        <v>44927</v>
      </c>
      <c r="V2793" s="58">
        <v>44927</v>
      </c>
      <c r="W2793" s="93" t="s">
        <v>25</v>
      </c>
    </row>
    <row r="2794" spans="1:23" s="5" customFormat="1" ht="27" customHeight="1" x14ac:dyDescent="0.25">
      <c r="A2794" s="99">
        <f t="shared" si="474"/>
        <v>1</v>
      </c>
      <c r="B2794" s="97">
        <f t="array" aca="1" ref="B2794" ca="1">IF(AND(MAX(IF(L2793:L3795=L2794,U2793:U3795))=U2794,V2794&lt;=B$1),M2794,"-")</f>
        <v>1923040000000</v>
      </c>
      <c r="C2794" s="4">
        <f t="shared" si="475"/>
        <v>1</v>
      </c>
      <c r="D2794" s="4" t="str">
        <f t="shared" si="476"/>
        <v>9</v>
      </c>
      <c r="E2794" s="4" t="str">
        <f t="shared" si="477"/>
        <v>2</v>
      </c>
      <c r="F2794" s="4" t="str">
        <f t="shared" si="478"/>
        <v>3</v>
      </c>
      <c r="G2794" s="4" t="str">
        <f t="shared" si="479"/>
        <v>04</v>
      </c>
      <c r="H2794" s="4" t="str">
        <f t="shared" si="480"/>
        <v>0</v>
      </c>
      <c r="I2794" s="4" t="str">
        <f t="shared" si="481"/>
        <v>0</v>
      </c>
      <c r="J2794" s="4" t="str">
        <f t="shared" si="482"/>
        <v>00</v>
      </c>
      <c r="K2794" s="4" t="str">
        <f t="shared" si="483"/>
        <v>000</v>
      </c>
      <c r="L2794" s="55" t="str">
        <f t="shared" si="484"/>
        <v>1923040000000</v>
      </c>
      <c r="M2794" s="105">
        <v>1923040000000</v>
      </c>
      <c r="N2794" s="106" t="s">
        <v>21</v>
      </c>
      <c r="O2794" s="108" t="s">
        <v>4534</v>
      </c>
      <c r="P2794" s="101" t="s">
        <v>23</v>
      </c>
      <c r="Q2794" s="33">
        <v>1923040000000</v>
      </c>
      <c r="R2794" s="33" t="s">
        <v>21</v>
      </c>
      <c r="S2794" s="34" t="s">
        <v>4534</v>
      </c>
      <c r="T2794" s="58" t="s">
        <v>24</v>
      </c>
      <c r="U2794" s="58">
        <v>44927</v>
      </c>
      <c r="V2794" s="58">
        <v>44927</v>
      </c>
      <c r="W2794" s="93" t="s">
        <v>25</v>
      </c>
    </row>
    <row r="2795" spans="1:23" s="5" customFormat="1" ht="27" customHeight="1" x14ac:dyDescent="0.25">
      <c r="A2795" s="99">
        <f t="shared" si="474"/>
        <v>1</v>
      </c>
      <c r="B2795" s="97">
        <f t="array" aca="1" ref="B2795" ca="1">IF(AND(MAX(IF(L2794:L3796=L2795,U2794:U3796))=U2795,V2795&lt;=B$1),M2795,"-")</f>
        <v>1923500000000</v>
      </c>
      <c r="C2795" s="4">
        <f t="shared" si="475"/>
        <v>1</v>
      </c>
      <c r="D2795" s="4" t="str">
        <f t="shared" si="476"/>
        <v>9</v>
      </c>
      <c r="E2795" s="4" t="str">
        <f t="shared" si="477"/>
        <v>2</v>
      </c>
      <c r="F2795" s="4" t="str">
        <f t="shared" si="478"/>
        <v>3</v>
      </c>
      <c r="G2795" s="4" t="str">
        <f t="shared" si="479"/>
        <v>50</v>
      </c>
      <c r="H2795" s="4" t="str">
        <f t="shared" si="480"/>
        <v>0</v>
      </c>
      <c r="I2795" s="4" t="str">
        <f t="shared" si="481"/>
        <v>0</v>
      </c>
      <c r="J2795" s="4" t="str">
        <f t="shared" si="482"/>
        <v>00</v>
      </c>
      <c r="K2795" s="4" t="str">
        <f t="shared" si="483"/>
        <v>000</v>
      </c>
      <c r="L2795" s="55" t="str">
        <f t="shared" si="484"/>
        <v>1923500000000</v>
      </c>
      <c r="M2795" s="105">
        <v>1923500000000</v>
      </c>
      <c r="N2795" s="106" t="s">
        <v>21</v>
      </c>
      <c r="O2795" s="108" t="s">
        <v>4535</v>
      </c>
      <c r="P2795" s="101" t="s">
        <v>107</v>
      </c>
      <c r="Q2795" s="33" t="s">
        <v>25</v>
      </c>
      <c r="R2795" s="33" t="s">
        <v>25</v>
      </c>
      <c r="S2795" s="34" t="s">
        <v>25</v>
      </c>
      <c r="T2795" s="58" t="s">
        <v>605</v>
      </c>
      <c r="U2795" s="58">
        <v>45889</v>
      </c>
      <c r="V2795" s="58">
        <v>46023</v>
      </c>
      <c r="W2795" s="93" t="s">
        <v>25</v>
      </c>
    </row>
    <row r="2796" spans="1:23" s="5" customFormat="1" ht="27" customHeight="1" x14ac:dyDescent="0.25">
      <c r="A2796" s="99">
        <f t="shared" si="474"/>
        <v>1</v>
      </c>
      <c r="B2796" s="97">
        <f t="array" aca="1" ref="B2796" ca="1">IF(AND(MAX(IF(L2795:L3797=L2796,U2795:U3797))=U2796,V2796&lt;=B$1),M2796,"-")</f>
        <v>1923500100000</v>
      </c>
      <c r="C2796" s="4">
        <f t="shared" si="475"/>
        <v>1</v>
      </c>
      <c r="D2796" s="4" t="str">
        <f t="shared" si="476"/>
        <v>9</v>
      </c>
      <c r="E2796" s="4" t="str">
        <f t="shared" si="477"/>
        <v>2</v>
      </c>
      <c r="F2796" s="4" t="str">
        <f t="shared" si="478"/>
        <v>3</v>
      </c>
      <c r="G2796" s="4" t="str">
        <f t="shared" si="479"/>
        <v>50</v>
      </c>
      <c r="H2796" s="4" t="str">
        <f t="shared" si="480"/>
        <v>0</v>
      </c>
      <c r="I2796" s="4" t="str">
        <f t="shared" si="481"/>
        <v>1</v>
      </c>
      <c r="J2796" s="4" t="str">
        <f t="shared" si="482"/>
        <v>00</v>
      </c>
      <c r="K2796" s="4" t="str">
        <f t="shared" si="483"/>
        <v>000</v>
      </c>
      <c r="L2796" s="55" t="str">
        <f t="shared" si="484"/>
        <v>1923500100000</v>
      </c>
      <c r="M2796" s="105">
        <v>1923500100000</v>
      </c>
      <c r="N2796" s="106" t="s">
        <v>21</v>
      </c>
      <c r="O2796" s="108" t="s">
        <v>4536</v>
      </c>
      <c r="P2796" s="101" t="s">
        <v>107</v>
      </c>
      <c r="Q2796" s="33" t="s">
        <v>25</v>
      </c>
      <c r="R2796" s="33" t="s">
        <v>25</v>
      </c>
      <c r="S2796" s="34" t="s">
        <v>25</v>
      </c>
      <c r="T2796" s="58" t="s">
        <v>605</v>
      </c>
      <c r="U2796" s="58">
        <v>45889</v>
      </c>
      <c r="V2796" s="58">
        <v>46023</v>
      </c>
      <c r="W2796" s="93" t="s">
        <v>25</v>
      </c>
    </row>
    <row r="2797" spans="1:23" s="5" customFormat="1" ht="27" customHeight="1" x14ac:dyDescent="0.25">
      <c r="A2797" s="99">
        <f t="shared" si="474"/>
        <v>1</v>
      </c>
      <c r="B2797" s="97">
        <f t="array" aca="1" ref="B2797" ca="1">IF(AND(MAX(IF(L2796:L3798=L2797,U2796:U3798))=U2797,V2797&lt;=B$1),M2797,"-")</f>
        <v>1923500101000</v>
      </c>
      <c r="C2797" s="4">
        <f t="shared" si="475"/>
        <v>1</v>
      </c>
      <c r="D2797" s="4" t="str">
        <f t="shared" si="476"/>
        <v>9</v>
      </c>
      <c r="E2797" s="4" t="str">
        <f t="shared" si="477"/>
        <v>2</v>
      </c>
      <c r="F2797" s="4" t="str">
        <f t="shared" si="478"/>
        <v>3</v>
      </c>
      <c r="G2797" s="4" t="str">
        <f t="shared" si="479"/>
        <v>50</v>
      </c>
      <c r="H2797" s="4" t="str">
        <f t="shared" si="480"/>
        <v>0</v>
      </c>
      <c r="I2797" s="4" t="str">
        <f t="shared" si="481"/>
        <v>1</v>
      </c>
      <c r="J2797" s="4" t="str">
        <f t="shared" si="482"/>
        <v>01</v>
      </c>
      <c r="K2797" s="4" t="str">
        <f t="shared" si="483"/>
        <v>000</v>
      </c>
      <c r="L2797" s="55" t="str">
        <f t="shared" si="484"/>
        <v>1923500101000</v>
      </c>
      <c r="M2797" s="105">
        <v>1923500101000</v>
      </c>
      <c r="N2797" s="106" t="s">
        <v>40</v>
      </c>
      <c r="O2797" s="108" t="s">
        <v>4537</v>
      </c>
      <c r="P2797" s="101" t="s">
        <v>107</v>
      </c>
      <c r="Q2797" s="33" t="s">
        <v>25</v>
      </c>
      <c r="R2797" s="33" t="s">
        <v>25</v>
      </c>
      <c r="S2797" s="34" t="s">
        <v>25</v>
      </c>
      <c r="T2797" s="58" t="s">
        <v>605</v>
      </c>
      <c r="U2797" s="58">
        <v>45889</v>
      </c>
      <c r="V2797" s="58">
        <v>46023</v>
      </c>
      <c r="W2797" s="93" t="s">
        <v>25</v>
      </c>
    </row>
    <row r="2798" spans="1:23" s="5" customFormat="1" ht="27" customHeight="1" x14ac:dyDescent="0.25">
      <c r="A2798" s="99">
        <f t="shared" si="474"/>
        <v>1</v>
      </c>
      <c r="B2798" s="97">
        <f t="array" aca="1" ref="B2798" ca="1">IF(AND(MAX(IF(L2797:L3799=L2798,U2797:U3799))=U2798,V2798&lt;=B$1),M2798,"-")</f>
        <v>1923990000000</v>
      </c>
      <c r="C2798" s="4">
        <f t="shared" si="475"/>
        <v>1</v>
      </c>
      <c r="D2798" s="4" t="str">
        <f t="shared" si="476"/>
        <v>9</v>
      </c>
      <c r="E2798" s="4" t="str">
        <f t="shared" si="477"/>
        <v>2</v>
      </c>
      <c r="F2798" s="4" t="str">
        <f t="shared" si="478"/>
        <v>3</v>
      </c>
      <c r="G2798" s="4" t="str">
        <f t="shared" si="479"/>
        <v>99</v>
      </c>
      <c r="H2798" s="4" t="str">
        <f t="shared" si="480"/>
        <v>0</v>
      </c>
      <c r="I2798" s="4" t="str">
        <f t="shared" si="481"/>
        <v>0</v>
      </c>
      <c r="J2798" s="4" t="str">
        <f t="shared" si="482"/>
        <v>00</v>
      </c>
      <c r="K2798" s="4" t="str">
        <f t="shared" si="483"/>
        <v>000</v>
      </c>
      <c r="L2798" s="55" t="str">
        <f t="shared" si="484"/>
        <v>1923990000000</v>
      </c>
      <c r="M2798" s="105">
        <v>1923990000000</v>
      </c>
      <c r="N2798" s="106" t="s">
        <v>21</v>
      </c>
      <c r="O2798" s="108" t="s">
        <v>4538</v>
      </c>
      <c r="P2798" s="101" t="s">
        <v>23</v>
      </c>
      <c r="Q2798" s="33">
        <v>1923990000000</v>
      </c>
      <c r="R2798" s="33" t="s">
        <v>21</v>
      </c>
      <c r="S2798" s="34" t="s">
        <v>4538</v>
      </c>
      <c r="T2798" s="58" t="s">
        <v>24</v>
      </c>
      <c r="U2798" s="58">
        <v>44927</v>
      </c>
      <c r="V2798" s="58">
        <v>44927</v>
      </c>
      <c r="W2798" s="93" t="s">
        <v>25</v>
      </c>
    </row>
    <row r="2799" spans="1:23" s="5" customFormat="1" ht="27" customHeight="1" x14ac:dyDescent="0.25">
      <c r="A2799" s="99">
        <f t="shared" si="474"/>
        <v>1</v>
      </c>
      <c r="B2799" s="97">
        <f t="array" aca="1" ref="B2799" ca="1">IF(AND(MAX(IF(L2798:L3800=L2799,U2798:U3800))=U2799,V2799&lt;=B$1),M2799,"-")</f>
        <v>1923990100000</v>
      </c>
      <c r="C2799" s="4">
        <f t="shared" si="475"/>
        <v>1</v>
      </c>
      <c r="D2799" s="4" t="str">
        <f t="shared" si="476"/>
        <v>9</v>
      </c>
      <c r="E2799" s="4" t="str">
        <f t="shared" si="477"/>
        <v>2</v>
      </c>
      <c r="F2799" s="4" t="str">
        <f t="shared" si="478"/>
        <v>3</v>
      </c>
      <c r="G2799" s="4" t="str">
        <f t="shared" si="479"/>
        <v>99</v>
      </c>
      <c r="H2799" s="4" t="str">
        <f t="shared" si="480"/>
        <v>0</v>
      </c>
      <c r="I2799" s="4" t="str">
        <f t="shared" si="481"/>
        <v>1</v>
      </c>
      <c r="J2799" s="4" t="str">
        <f t="shared" si="482"/>
        <v>00</v>
      </c>
      <c r="K2799" s="4" t="str">
        <f t="shared" si="483"/>
        <v>000</v>
      </c>
      <c r="L2799" s="55" t="str">
        <f t="shared" si="484"/>
        <v>1923990100000</v>
      </c>
      <c r="M2799" s="105">
        <v>1923990100000</v>
      </c>
      <c r="N2799" s="106" t="s">
        <v>21</v>
      </c>
      <c r="O2799" s="108" t="s">
        <v>4539</v>
      </c>
      <c r="P2799" s="101" t="s">
        <v>36</v>
      </c>
      <c r="Q2799" s="33">
        <v>1923991100000</v>
      </c>
      <c r="R2799" s="33" t="s">
        <v>21</v>
      </c>
      <c r="S2799" s="34" t="s">
        <v>4539</v>
      </c>
      <c r="T2799" s="58" t="s">
        <v>24</v>
      </c>
      <c r="U2799" s="58">
        <v>44927</v>
      </c>
      <c r="V2799" s="58">
        <v>44927</v>
      </c>
      <c r="W2799" s="93" t="s">
        <v>25</v>
      </c>
    </row>
    <row r="2800" spans="1:23" s="5" customFormat="1" ht="27" customHeight="1" x14ac:dyDescent="0.25">
      <c r="A2800" s="99">
        <f t="shared" si="474"/>
        <v>1</v>
      </c>
      <c r="B2800" s="97">
        <f t="array" aca="1" ref="B2800" ca="1">IF(AND(MAX(IF(L2799:L3801=L2800,U2799:U3801))=U2800,V2800&lt;=B$1),M2800,"-")</f>
        <v>1923990101000</v>
      </c>
      <c r="C2800" s="4">
        <f t="shared" si="475"/>
        <v>1</v>
      </c>
      <c r="D2800" s="4" t="str">
        <f t="shared" si="476"/>
        <v>9</v>
      </c>
      <c r="E2800" s="4" t="str">
        <f t="shared" si="477"/>
        <v>2</v>
      </c>
      <c r="F2800" s="4" t="str">
        <f t="shared" si="478"/>
        <v>3</v>
      </c>
      <c r="G2800" s="4" t="str">
        <f t="shared" si="479"/>
        <v>99</v>
      </c>
      <c r="H2800" s="4" t="str">
        <f t="shared" si="480"/>
        <v>0</v>
      </c>
      <c r="I2800" s="4" t="str">
        <f t="shared" si="481"/>
        <v>1</v>
      </c>
      <c r="J2800" s="4" t="str">
        <f t="shared" si="482"/>
        <v>01</v>
      </c>
      <c r="K2800" s="4" t="str">
        <f t="shared" si="483"/>
        <v>000</v>
      </c>
      <c r="L2800" s="55" t="str">
        <f t="shared" si="484"/>
        <v>1923990101000</v>
      </c>
      <c r="M2800" s="105">
        <v>1923990101000</v>
      </c>
      <c r="N2800" s="106" t="s">
        <v>40</v>
      </c>
      <c r="O2800" s="108" t="s">
        <v>4540</v>
      </c>
      <c r="P2800" s="101" t="s">
        <v>36</v>
      </c>
      <c r="Q2800" s="33">
        <v>1923991101000</v>
      </c>
      <c r="R2800" s="33" t="s">
        <v>40</v>
      </c>
      <c r="S2800" s="34" t="s">
        <v>4541</v>
      </c>
      <c r="T2800" s="58" t="s">
        <v>24</v>
      </c>
      <c r="U2800" s="58">
        <v>44927</v>
      </c>
      <c r="V2800" s="58">
        <v>44927</v>
      </c>
      <c r="W2800" s="93" t="s">
        <v>25</v>
      </c>
    </row>
    <row r="2801" spans="1:23" s="5" customFormat="1" ht="27" customHeight="1" x14ac:dyDescent="0.25">
      <c r="A2801" s="99">
        <f t="shared" si="474"/>
        <v>1</v>
      </c>
      <c r="B2801" s="97">
        <f t="array" aca="1" ref="B2801" ca="1">IF(AND(MAX(IF(L2800:L3802=L2801,U2800:U3802))=U2801,V2801&lt;=B$1),M2801,"-")</f>
        <v>1923990102000</v>
      </c>
      <c r="C2801" s="4">
        <f t="shared" si="475"/>
        <v>1</v>
      </c>
      <c r="D2801" s="4" t="str">
        <f t="shared" si="476"/>
        <v>9</v>
      </c>
      <c r="E2801" s="4" t="str">
        <f t="shared" si="477"/>
        <v>2</v>
      </c>
      <c r="F2801" s="4" t="str">
        <f t="shared" si="478"/>
        <v>3</v>
      </c>
      <c r="G2801" s="4" t="str">
        <f t="shared" si="479"/>
        <v>99</v>
      </c>
      <c r="H2801" s="4" t="str">
        <f t="shared" si="480"/>
        <v>0</v>
      </c>
      <c r="I2801" s="4" t="str">
        <f t="shared" si="481"/>
        <v>1</v>
      </c>
      <c r="J2801" s="4" t="str">
        <f t="shared" si="482"/>
        <v>02</v>
      </c>
      <c r="K2801" s="4" t="str">
        <f t="shared" si="483"/>
        <v>000</v>
      </c>
      <c r="L2801" s="55" t="str">
        <f t="shared" si="484"/>
        <v>1923990102000</v>
      </c>
      <c r="M2801" s="105">
        <v>1923990102000</v>
      </c>
      <c r="N2801" s="106" t="s">
        <v>40</v>
      </c>
      <c r="O2801" s="108" t="s">
        <v>4542</v>
      </c>
      <c r="P2801" s="101" t="s">
        <v>36</v>
      </c>
      <c r="Q2801" s="33">
        <v>1923991102000</v>
      </c>
      <c r="R2801" s="33" t="s">
        <v>40</v>
      </c>
      <c r="S2801" s="34" t="s">
        <v>4543</v>
      </c>
      <c r="T2801" s="58" t="s">
        <v>24</v>
      </c>
      <c r="U2801" s="58">
        <v>44927</v>
      </c>
      <c r="V2801" s="58">
        <v>44927</v>
      </c>
      <c r="W2801" s="93" t="s">
        <v>25</v>
      </c>
    </row>
    <row r="2802" spans="1:23" s="5" customFormat="1" ht="27" customHeight="1" x14ac:dyDescent="0.25">
      <c r="A2802" s="99">
        <f t="shared" si="474"/>
        <v>1</v>
      </c>
      <c r="B2802" s="97">
        <f t="array" aca="1" ref="B2802" ca="1">IF(AND(MAX(IF(L2801:L3803=L2802,U2801:U3803))=U2802,V2802&lt;=B$1),M2802,"-")</f>
        <v>1923990103000</v>
      </c>
      <c r="C2802" s="4">
        <f t="shared" si="475"/>
        <v>1</v>
      </c>
      <c r="D2802" s="4" t="str">
        <f t="shared" si="476"/>
        <v>9</v>
      </c>
      <c r="E2802" s="4" t="str">
        <f t="shared" si="477"/>
        <v>2</v>
      </c>
      <c r="F2802" s="4" t="str">
        <f t="shared" si="478"/>
        <v>3</v>
      </c>
      <c r="G2802" s="4" t="str">
        <f t="shared" si="479"/>
        <v>99</v>
      </c>
      <c r="H2802" s="4" t="str">
        <f t="shared" si="480"/>
        <v>0</v>
      </c>
      <c r="I2802" s="4" t="str">
        <f t="shared" si="481"/>
        <v>1</v>
      </c>
      <c r="J2802" s="4" t="str">
        <f t="shared" si="482"/>
        <v>03</v>
      </c>
      <c r="K2802" s="4" t="str">
        <f t="shared" si="483"/>
        <v>000</v>
      </c>
      <c r="L2802" s="55" t="str">
        <f t="shared" si="484"/>
        <v>1923990103000</v>
      </c>
      <c r="M2802" s="105">
        <v>1923990103000</v>
      </c>
      <c r="N2802" s="106" t="s">
        <v>40</v>
      </c>
      <c r="O2802" s="108" t="s">
        <v>4544</v>
      </c>
      <c r="P2802" s="101" t="s">
        <v>36</v>
      </c>
      <c r="Q2802" s="33">
        <v>1923991103000</v>
      </c>
      <c r="R2802" s="33" t="s">
        <v>40</v>
      </c>
      <c r="S2802" s="34" t="s">
        <v>4545</v>
      </c>
      <c r="T2802" s="58" t="s">
        <v>24</v>
      </c>
      <c r="U2802" s="58">
        <v>44927</v>
      </c>
      <c r="V2802" s="58">
        <v>44927</v>
      </c>
      <c r="W2802" s="93" t="s">
        <v>25</v>
      </c>
    </row>
    <row r="2803" spans="1:23" s="5" customFormat="1" ht="27" customHeight="1" x14ac:dyDescent="0.25">
      <c r="A2803" s="99">
        <f t="shared" si="474"/>
        <v>1</v>
      </c>
      <c r="B2803" s="97">
        <f t="array" aca="1" ref="B2803" ca="1">IF(AND(MAX(IF(L2802:L3804=L2803,U2802:U3804))=U2803,V2803&lt;=B$1),M2803,"-")</f>
        <v>1923990104000</v>
      </c>
      <c r="C2803" s="4">
        <f t="shared" si="475"/>
        <v>1</v>
      </c>
      <c r="D2803" s="4" t="str">
        <f t="shared" si="476"/>
        <v>9</v>
      </c>
      <c r="E2803" s="4" t="str">
        <f t="shared" si="477"/>
        <v>2</v>
      </c>
      <c r="F2803" s="4" t="str">
        <f t="shared" si="478"/>
        <v>3</v>
      </c>
      <c r="G2803" s="4" t="str">
        <f t="shared" si="479"/>
        <v>99</v>
      </c>
      <c r="H2803" s="4" t="str">
        <f t="shared" si="480"/>
        <v>0</v>
      </c>
      <c r="I2803" s="4" t="str">
        <f t="shared" si="481"/>
        <v>1</v>
      </c>
      <c r="J2803" s="4" t="str">
        <f t="shared" si="482"/>
        <v>04</v>
      </c>
      <c r="K2803" s="4" t="str">
        <f t="shared" si="483"/>
        <v>000</v>
      </c>
      <c r="L2803" s="55" t="str">
        <f t="shared" si="484"/>
        <v>1923990104000</v>
      </c>
      <c r="M2803" s="105">
        <v>1923990104000</v>
      </c>
      <c r="N2803" s="106" t="s">
        <v>40</v>
      </c>
      <c r="O2803" s="108" t="s">
        <v>4546</v>
      </c>
      <c r="P2803" s="101" t="s">
        <v>36</v>
      </c>
      <c r="Q2803" s="33">
        <v>1923991104000</v>
      </c>
      <c r="R2803" s="33" t="s">
        <v>40</v>
      </c>
      <c r="S2803" s="34" t="s">
        <v>4547</v>
      </c>
      <c r="T2803" s="58" t="s">
        <v>24</v>
      </c>
      <c r="U2803" s="58">
        <v>44927</v>
      </c>
      <c r="V2803" s="58">
        <v>44927</v>
      </c>
      <c r="W2803" s="93" t="s">
        <v>25</v>
      </c>
    </row>
    <row r="2804" spans="1:23" s="5" customFormat="1" ht="27" customHeight="1" x14ac:dyDescent="0.25">
      <c r="A2804" s="99">
        <f t="shared" si="474"/>
        <v>1</v>
      </c>
      <c r="B2804" s="97">
        <f t="array" aca="1" ref="B2804" ca="1">IF(AND(MAX(IF(L2803:L3805=L2804,U2803:U3805))=U2804,V2804&lt;=B$1),M2804,"-")</f>
        <v>1923990199000</v>
      </c>
      <c r="C2804" s="4">
        <f t="shared" si="475"/>
        <v>1</v>
      </c>
      <c r="D2804" s="4" t="str">
        <f t="shared" si="476"/>
        <v>9</v>
      </c>
      <c r="E2804" s="4" t="str">
        <f t="shared" si="477"/>
        <v>2</v>
      </c>
      <c r="F2804" s="4" t="str">
        <f t="shared" si="478"/>
        <v>3</v>
      </c>
      <c r="G2804" s="4" t="str">
        <f t="shared" si="479"/>
        <v>99</v>
      </c>
      <c r="H2804" s="4" t="str">
        <f t="shared" si="480"/>
        <v>0</v>
      </c>
      <c r="I2804" s="4" t="str">
        <f t="shared" si="481"/>
        <v>1</v>
      </c>
      <c r="J2804" s="4" t="str">
        <f t="shared" si="482"/>
        <v>99</v>
      </c>
      <c r="K2804" s="4" t="str">
        <f t="shared" si="483"/>
        <v>000</v>
      </c>
      <c r="L2804" s="55" t="str">
        <f t="shared" si="484"/>
        <v>1923990199000</v>
      </c>
      <c r="M2804" s="105">
        <v>1923990199000</v>
      </c>
      <c r="N2804" s="106" t="s">
        <v>40</v>
      </c>
      <c r="O2804" s="108" t="s">
        <v>4548</v>
      </c>
      <c r="P2804" s="101" t="s">
        <v>36</v>
      </c>
      <c r="Q2804" s="33">
        <v>1923991199000</v>
      </c>
      <c r="R2804" s="33" t="s">
        <v>40</v>
      </c>
      <c r="S2804" s="34" t="s">
        <v>4549</v>
      </c>
      <c r="T2804" s="58" t="s">
        <v>24</v>
      </c>
      <c r="U2804" s="58">
        <v>44927</v>
      </c>
      <c r="V2804" s="58">
        <v>44927</v>
      </c>
      <c r="W2804" s="93" t="s">
        <v>25</v>
      </c>
    </row>
    <row r="2805" spans="1:23" s="5" customFormat="1" ht="27" customHeight="1" x14ac:dyDescent="0.25">
      <c r="A2805" s="99">
        <f t="shared" si="474"/>
        <v>1</v>
      </c>
      <c r="B2805" s="97">
        <f t="array" aca="1" ref="B2805" ca="1">IF(AND(MAX(IF(L2804:L3806=L2805,U2804:U3806))=U2805,V2805&lt;=B$1),M2805,"-")</f>
        <v>1923990300000</v>
      </c>
      <c r="C2805" s="4">
        <f t="shared" si="475"/>
        <v>1</v>
      </c>
      <c r="D2805" s="4" t="str">
        <f t="shared" si="476"/>
        <v>9</v>
      </c>
      <c r="E2805" s="4" t="str">
        <f t="shared" si="477"/>
        <v>2</v>
      </c>
      <c r="F2805" s="4" t="str">
        <f t="shared" si="478"/>
        <v>3</v>
      </c>
      <c r="G2805" s="4" t="str">
        <f t="shared" si="479"/>
        <v>99</v>
      </c>
      <c r="H2805" s="4" t="str">
        <f t="shared" si="480"/>
        <v>0</v>
      </c>
      <c r="I2805" s="4" t="str">
        <f t="shared" si="481"/>
        <v>3</v>
      </c>
      <c r="J2805" s="4" t="str">
        <f t="shared" si="482"/>
        <v>00</v>
      </c>
      <c r="K2805" s="4" t="str">
        <f t="shared" si="483"/>
        <v>000</v>
      </c>
      <c r="L2805" s="55" t="str">
        <f t="shared" si="484"/>
        <v>1923990300000</v>
      </c>
      <c r="M2805" s="105">
        <v>1923990300000</v>
      </c>
      <c r="N2805" s="106" t="s">
        <v>21</v>
      </c>
      <c r="O2805" s="108" t="s">
        <v>4550</v>
      </c>
      <c r="P2805" s="101" t="s">
        <v>36</v>
      </c>
      <c r="Q2805" s="33">
        <v>1923991300000</v>
      </c>
      <c r="R2805" s="33" t="s">
        <v>21</v>
      </c>
      <c r="S2805" s="34" t="s">
        <v>4550</v>
      </c>
      <c r="T2805" s="58" t="s">
        <v>24</v>
      </c>
      <c r="U2805" s="58">
        <v>44927</v>
      </c>
      <c r="V2805" s="58">
        <v>44927</v>
      </c>
      <c r="W2805" s="93" t="s">
        <v>25</v>
      </c>
    </row>
    <row r="2806" spans="1:23" s="5" customFormat="1" ht="27" customHeight="1" x14ac:dyDescent="0.25">
      <c r="A2806" s="99">
        <f t="shared" si="474"/>
        <v>1</v>
      </c>
      <c r="B2806" s="97">
        <f t="array" aca="1" ref="B2806" ca="1">IF(AND(MAX(IF(L2805:L3807=L2806,U2805:U3807))=U2806,V2806&lt;=B$1),M2806,"-")</f>
        <v>1923990301000</v>
      </c>
      <c r="C2806" s="4">
        <f t="shared" si="475"/>
        <v>1</v>
      </c>
      <c r="D2806" s="4" t="str">
        <f t="shared" si="476"/>
        <v>9</v>
      </c>
      <c r="E2806" s="4" t="str">
        <f t="shared" si="477"/>
        <v>2</v>
      </c>
      <c r="F2806" s="4" t="str">
        <f t="shared" si="478"/>
        <v>3</v>
      </c>
      <c r="G2806" s="4" t="str">
        <f t="shared" si="479"/>
        <v>99</v>
      </c>
      <c r="H2806" s="4" t="str">
        <f t="shared" si="480"/>
        <v>0</v>
      </c>
      <c r="I2806" s="4" t="str">
        <f t="shared" si="481"/>
        <v>3</v>
      </c>
      <c r="J2806" s="4" t="str">
        <f t="shared" si="482"/>
        <v>01</v>
      </c>
      <c r="K2806" s="4" t="str">
        <f t="shared" si="483"/>
        <v>000</v>
      </c>
      <c r="L2806" s="55" t="str">
        <f t="shared" si="484"/>
        <v>1923990301000</v>
      </c>
      <c r="M2806" s="105">
        <v>1923990301000</v>
      </c>
      <c r="N2806" s="106" t="s">
        <v>40</v>
      </c>
      <c r="O2806" s="108" t="s">
        <v>4551</v>
      </c>
      <c r="P2806" s="101" t="s">
        <v>36</v>
      </c>
      <c r="Q2806" s="33">
        <v>1923991301000</v>
      </c>
      <c r="R2806" s="33" t="s">
        <v>40</v>
      </c>
      <c r="S2806" s="34" t="s">
        <v>4552</v>
      </c>
      <c r="T2806" s="58" t="s">
        <v>24</v>
      </c>
      <c r="U2806" s="58">
        <v>44927</v>
      </c>
      <c r="V2806" s="58">
        <v>44927</v>
      </c>
      <c r="W2806" s="93" t="s">
        <v>25</v>
      </c>
    </row>
    <row r="2807" spans="1:23" s="5" customFormat="1" ht="27" customHeight="1" x14ac:dyDescent="0.25">
      <c r="A2807" s="99">
        <f t="shared" si="474"/>
        <v>1</v>
      </c>
      <c r="B2807" s="97">
        <f t="array" aca="1" ref="B2807" ca="1">IF(AND(MAX(IF(L2806:L3808=L2807,U2806:U3808))=U2807,V2807&lt;=B$1),M2807,"-")</f>
        <v>1923990302000</v>
      </c>
      <c r="C2807" s="4">
        <f t="shared" si="475"/>
        <v>1</v>
      </c>
      <c r="D2807" s="4" t="str">
        <f t="shared" si="476"/>
        <v>9</v>
      </c>
      <c r="E2807" s="4" t="str">
        <f t="shared" si="477"/>
        <v>2</v>
      </c>
      <c r="F2807" s="4" t="str">
        <f t="shared" si="478"/>
        <v>3</v>
      </c>
      <c r="G2807" s="4" t="str">
        <f t="shared" si="479"/>
        <v>99</v>
      </c>
      <c r="H2807" s="4" t="str">
        <f t="shared" si="480"/>
        <v>0</v>
      </c>
      <c r="I2807" s="4" t="str">
        <f t="shared" si="481"/>
        <v>3</v>
      </c>
      <c r="J2807" s="4" t="str">
        <f t="shared" si="482"/>
        <v>02</v>
      </c>
      <c r="K2807" s="4" t="str">
        <f t="shared" si="483"/>
        <v>000</v>
      </c>
      <c r="L2807" s="55" t="str">
        <f t="shared" si="484"/>
        <v>1923990302000</v>
      </c>
      <c r="M2807" s="105">
        <v>1923990302000</v>
      </c>
      <c r="N2807" s="106" t="s">
        <v>40</v>
      </c>
      <c r="O2807" s="108" t="s">
        <v>4553</v>
      </c>
      <c r="P2807" s="101" t="s">
        <v>36</v>
      </c>
      <c r="Q2807" s="33">
        <v>1923991302000</v>
      </c>
      <c r="R2807" s="33" t="s">
        <v>40</v>
      </c>
      <c r="S2807" s="34" t="s">
        <v>4554</v>
      </c>
      <c r="T2807" s="58" t="s">
        <v>24</v>
      </c>
      <c r="U2807" s="58">
        <v>44927</v>
      </c>
      <c r="V2807" s="58">
        <v>44927</v>
      </c>
      <c r="W2807" s="93" t="s">
        <v>25</v>
      </c>
    </row>
    <row r="2808" spans="1:23" s="5" customFormat="1" ht="27" customHeight="1" x14ac:dyDescent="0.25">
      <c r="A2808" s="99">
        <f t="shared" si="474"/>
        <v>1</v>
      </c>
      <c r="B2808" s="97">
        <f t="array" aca="1" ref="B2808" ca="1">IF(AND(MAX(IF(L2807:L3809=L2808,U2807:U3809))=U2808,V2808&lt;=B$1),M2808,"-")</f>
        <v>1923990303000</v>
      </c>
      <c r="C2808" s="4">
        <f t="shared" si="475"/>
        <v>1</v>
      </c>
      <c r="D2808" s="4" t="str">
        <f t="shared" si="476"/>
        <v>9</v>
      </c>
      <c r="E2808" s="4" t="str">
        <f t="shared" si="477"/>
        <v>2</v>
      </c>
      <c r="F2808" s="4" t="str">
        <f t="shared" si="478"/>
        <v>3</v>
      </c>
      <c r="G2808" s="4" t="str">
        <f t="shared" si="479"/>
        <v>99</v>
      </c>
      <c r="H2808" s="4" t="str">
        <f t="shared" si="480"/>
        <v>0</v>
      </c>
      <c r="I2808" s="4" t="str">
        <f t="shared" si="481"/>
        <v>3</v>
      </c>
      <c r="J2808" s="4" t="str">
        <f t="shared" si="482"/>
        <v>03</v>
      </c>
      <c r="K2808" s="4" t="str">
        <f t="shared" si="483"/>
        <v>000</v>
      </c>
      <c r="L2808" s="55" t="str">
        <f t="shared" si="484"/>
        <v>1923990303000</v>
      </c>
      <c r="M2808" s="105">
        <v>1923990303000</v>
      </c>
      <c r="N2808" s="106" t="s">
        <v>40</v>
      </c>
      <c r="O2808" s="108" t="s">
        <v>4555</v>
      </c>
      <c r="P2808" s="101" t="s">
        <v>36</v>
      </c>
      <c r="Q2808" s="33">
        <v>1923991303000</v>
      </c>
      <c r="R2808" s="33" t="s">
        <v>40</v>
      </c>
      <c r="S2808" s="34" t="s">
        <v>4556</v>
      </c>
      <c r="T2808" s="58" t="s">
        <v>24</v>
      </c>
      <c r="U2808" s="58">
        <v>44927</v>
      </c>
      <c r="V2808" s="58">
        <v>44927</v>
      </c>
      <c r="W2808" s="93" t="s">
        <v>25</v>
      </c>
    </row>
    <row r="2809" spans="1:23" s="5" customFormat="1" ht="27" customHeight="1" x14ac:dyDescent="0.25">
      <c r="A2809" s="99">
        <f t="shared" si="474"/>
        <v>1</v>
      </c>
      <c r="B2809" s="97">
        <f t="array" aca="1" ref="B2809" ca="1">IF(AND(MAX(IF(L2808:L3810=L2809,U2808:U3810))=U2809,V2809&lt;=B$1),M2809,"-")</f>
        <v>1930000000000</v>
      </c>
      <c r="C2809" s="4">
        <f t="shared" si="475"/>
        <v>1</v>
      </c>
      <c r="D2809" s="4" t="str">
        <f t="shared" si="476"/>
        <v>9</v>
      </c>
      <c r="E2809" s="4" t="str">
        <f t="shared" si="477"/>
        <v>3</v>
      </c>
      <c r="F2809" s="4" t="str">
        <f t="shared" si="478"/>
        <v>0</v>
      </c>
      <c r="G2809" s="4" t="str">
        <f t="shared" si="479"/>
        <v>00</v>
      </c>
      <c r="H2809" s="4" t="str">
        <f t="shared" si="480"/>
        <v>0</v>
      </c>
      <c r="I2809" s="4" t="str">
        <f t="shared" si="481"/>
        <v>0</v>
      </c>
      <c r="J2809" s="4" t="str">
        <f t="shared" si="482"/>
        <v>00</v>
      </c>
      <c r="K2809" s="4" t="str">
        <f t="shared" si="483"/>
        <v>000</v>
      </c>
      <c r="L2809" s="55" t="str">
        <f t="shared" si="484"/>
        <v>1930000000000</v>
      </c>
      <c r="M2809" s="105">
        <v>1930000000000</v>
      </c>
      <c r="N2809" s="106" t="s">
        <v>21</v>
      </c>
      <c r="O2809" s="108" t="s">
        <v>4557</v>
      </c>
      <c r="P2809" s="101" t="s">
        <v>23</v>
      </c>
      <c r="Q2809" s="33">
        <v>1930000000000</v>
      </c>
      <c r="R2809" s="33" t="s">
        <v>21</v>
      </c>
      <c r="S2809" s="34" t="s">
        <v>4557</v>
      </c>
      <c r="T2809" s="58" t="s">
        <v>24</v>
      </c>
      <c r="U2809" s="58">
        <v>44927</v>
      </c>
      <c r="V2809" s="58">
        <v>44927</v>
      </c>
      <c r="W2809" s="93" t="s">
        <v>25</v>
      </c>
    </row>
    <row r="2810" spans="1:23" s="5" customFormat="1" ht="27" customHeight="1" x14ac:dyDescent="0.25">
      <c r="A2810" s="99">
        <f t="shared" si="474"/>
        <v>1</v>
      </c>
      <c r="B2810" s="97">
        <f t="array" aca="1" ref="B2810" ca="1">IF(AND(MAX(IF(L2809:L3811=L2810,U2809:U3811))=U2810,V2810&lt;=B$1),M2810,"-")</f>
        <v>1931000000000</v>
      </c>
      <c r="C2810" s="4">
        <f t="shared" si="475"/>
        <v>1</v>
      </c>
      <c r="D2810" s="4" t="str">
        <f t="shared" si="476"/>
        <v>9</v>
      </c>
      <c r="E2810" s="4" t="str">
        <f t="shared" si="477"/>
        <v>3</v>
      </c>
      <c r="F2810" s="4" t="str">
        <f t="shared" si="478"/>
        <v>1</v>
      </c>
      <c r="G2810" s="4" t="str">
        <f t="shared" si="479"/>
        <v>00</v>
      </c>
      <c r="H2810" s="4" t="str">
        <f t="shared" si="480"/>
        <v>0</v>
      </c>
      <c r="I2810" s="4" t="str">
        <f t="shared" si="481"/>
        <v>0</v>
      </c>
      <c r="J2810" s="4" t="str">
        <f t="shared" si="482"/>
        <v>00</v>
      </c>
      <c r="K2810" s="4" t="str">
        <f t="shared" si="483"/>
        <v>000</v>
      </c>
      <c r="L2810" s="55" t="str">
        <f t="shared" si="484"/>
        <v>1931000000000</v>
      </c>
      <c r="M2810" s="105">
        <v>1931000000000</v>
      </c>
      <c r="N2810" s="106" t="s">
        <v>21</v>
      </c>
      <c r="O2810" s="108" t="s">
        <v>4557</v>
      </c>
      <c r="P2810" s="101" t="s">
        <v>107</v>
      </c>
      <c r="Q2810" s="33" t="s">
        <v>25</v>
      </c>
      <c r="R2810" s="33" t="s">
        <v>25</v>
      </c>
      <c r="S2810" s="34" t="s">
        <v>25</v>
      </c>
      <c r="T2810" s="58" t="s">
        <v>24</v>
      </c>
      <c r="U2810" s="58">
        <v>44927</v>
      </c>
      <c r="V2810" s="58">
        <v>44927</v>
      </c>
      <c r="W2810" s="93" t="s">
        <v>25</v>
      </c>
    </row>
    <row r="2811" spans="1:23" s="5" customFormat="1" ht="27" customHeight="1" x14ac:dyDescent="0.25">
      <c r="A2811" s="99">
        <f t="shared" si="474"/>
        <v>1</v>
      </c>
      <c r="B2811" s="97">
        <f t="array" aca="1" ref="B2811" ca="1">IF(AND(MAX(IF(L2810:L3812=L2811,U2810:U3812))=U2811,V2811&lt;=B$1),M2811,"-")</f>
        <v>1931010000000</v>
      </c>
      <c r="C2811" s="4">
        <f t="shared" si="475"/>
        <v>1</v>
      </c>
      <c r="D2811" s="4" t="str">
        <f t="shared" si="476"/>
        <v>9</v>
      </c>
      <c r="E2811" s="4" t="str">
        <f t="shared" si="477"/>
        <v>3</v>
      </c>
      <c r="F2811" s="4" t="str">
        <f t="shared" si="478"/>
        <v>1</v>
      </c>
      <c r="G2811" s="4" t="str">
        <f t="shared" si="479"/>
        <v>01</v>
      </c>
      <c r="H2811" s="4" t="str">
        <f t="shared" si="480"/>
        <v>0</v>
      </c>
      <c r="I2811" s="4" t="str">
        <f t="shared" si="481"/>
        <v>0</v>
      </c>
      <c r="J2811" s="4" t="str">
        <f t="shared" si="482"/>
        <v>00</v>
      </c>
      <c r="K2811" s="4" t="str">
        <f t="shared" si="483"/>
        <v>000</v>
      </c>
      <c r="L2811" s="55" t="str">
        <f t="shared" si="484"/>
        <v>1931010000000</v>
      </c>
      <c r="M2811" s="105">
        <v>1931010000000</v>
      </c>
      <c r="N2811" s="106" t="s">
        <v>21</v>
      </c>
      <c r="O2811" s="108" t="s">
        <v>4558</v>
      </c>
      <c r="P2811" s="101" t="s">
        <v>36</v>
      </c>
      <c r="Q2811" s="33">
        <v>1930010000000</v>
      </c>
      <c r="R2811" s="33" t="s">
        <v>21</v>
      </c>
      <c r="S2811" s="34" t="s">
        <v>4558</v>
      </c>
      <c r="T2811" s="58" t="s">
        <v>24</v>
      </c>
      <c r="U2811" s="58">
        <v>44927</v>
      </c>
      <c r="V2811" s="58">
        <v>44927</v>
      </c>
      <c r="W2811" s="93" t="s">
        <v>25</v>
      </c>
    </row>
    <row r="2812" spans="1:23" s="5" customFormat="1" ht="27" customHeight="1" x14ac:dyDescent="0.25">
      <c r="A2812" s="99">
        <f t="shared" si="474"/>
        <v>1</v>
      </c>
      <c r="B2812" s="97">
        <f t="array" aca="1" ref="B2812" ca="1">IF(AND(MAX(IF(L2811:L3813=L2812,U2811:U3813))=U2812,V2812&lt;=B$1),M2812,"-")</f>
        <v>1931020000000</v>
      </c>
      <c r="C2812" s="4">
        <f t="shared" si="475"/>
        <v>1</v>
      </c>
      <c r="D2812" s="4" t="str">
        <f t="shared" si="476"/>
        <v>9</v>
      </c>
      <c r="E2812" s="4" t="str">
        <f t="shared" si="477"/>
        <v>3</v>
      </c>
      <c r="F2812" s="4" t="str">
        <f t="shared" si="478"/>
        <v>1</v>
      </c>
      <c r="G2812" s="4" t="str">
        <f t="shared" si="479"/>
        <v>02</v>
      </c>
      <c r="H2812" s="4" t="str">
        <f t="shared" si="480"/>
        <v>0</v>
      </c>
      <c r="I2812" s="4" t="str">
        <f t="shared" si="481"/>
        <v>0</v>
      </c>
      <c r="J2812" s="4" t="str">
        <f t="shared" si="482"/>
        <v>00</v>
      </c>
      <c r="K2812" s="4" t="str">
        <f t="shared" si="483"/>
        <v>000</v>
      </c>
      <c r="L2812" s="55" t="str">
        <f t="shared" si="484"/>
        <v>1931020000000</v>
      </c>
      <c r="M2812" s="105">
        <v>1931020000000</v>
      </c>
      <c r="N2812" s="106" t="s">
        <v>21</v>
      </c>
      <c r="O2812" s="108" t="s">
        <v>4559</v>
      </c>
      <c r="P2812" s="101" t="s">
        <v>36</v>
      </c>
      <c r="Q2812" s="33">
        <v>1930020000000</v>
      </c>
      <c r="R2812" s="33" t="s">
        <v>21</v>
      </c>
      <c r="S2812" s="34" t="s">
        <v>4559</v>
      </c>
      <c r="T2812" s="58" t="s">
        <v>24</v>
      </c>
      <c r="U2812" s="58">
        <v>44927</v>
      </c>
      <c r="V2812" s="58">
        <v>44927</v>
      </c>
      <c r="W2812" s="93" t="s">
        <v>25</v>
      </c>
    </row>
    <row r="2813" spans="1:23" s="5" customFormat="1" ht="27" customHeight="1" x14ac:dyDescent="0.25">
      <c r="A2813" s="99">
        <f t="shared" si="474"/>
        <v>1</v>
      </c>
      <c r="B2813" s="97">
        <f t="array" aca="1" ref="B2813" ca="1">IF(AND(MAX(IF(L2812:L3814=L2813,U2812:U3814))=U2813,V2813&lt;=B$1),M2813,"-")</f>
        <v>1931021000000</v>
      </c>
      <c r="C2813" s="4">
        <f t="shared" si="475"/>
        <v>1</v>
      </c>
      <c r="D2813" s="4" t="str">
        <f t="shared" si="476"/>
        <v>9</v>
      </c>
      <c r="E2813" s="4" t="str">
        <f t="shared" si="477"/>
        <v>3</v>
      </c>
      <c r="F2813" s="4" t="str">
        <f t="shared" si="478"/>
        <v>1</v>
      </c>
      <c r="G2813" s="4" t="str">
        <f t="shared" si="479"/>
        <v>02</v>
      </c>
      <c r="H2813" s="4" t="str">
        <f t="shared" si="480"/>
        <v>1</v>
      </c>
      <c r="I2813" s="4" t="str">
        <f t="shared" si="481"/>
        <v>0</v>
      </c>
      <c r="J2813" s="4" t="str">
        <f t="shared" si="482"/>
        <v>00</v>
      </c>
      <c r="K2813" s="4" t="str">
        <f t="shared" si="483"/>
        <v>000</v>
      </c>
      <c r="L2813" s="55" t="str">
        <f t="shared" si="484"/>
        <v>1931021000000</v>
      </c>
      <c r="M2813" s="105">
        <v>1931021000000</v>
      </c>
      <c r="N2813" s="106" t="s">
        <v>21</v>
      </c>
      <c r="O2813" s="108" t="s">
        <v>4560</v>
      </c>
      <c r="P2813" s="101" t="s">
        <v>36</v>
      </c>
      <c r="Q2813" s="33">
        <v>1930021000000</v>
      </c>
      <c r="R2813" s="33" t="s">
        <v>21</v>
      </c>
      <c r="S2813" s="34" t="s">
        <v>4560</v>
      </c>
      <c r="T2813" s="58" t="s">
        <v>24</v>
      </c>
      <c r="U2813" s="58">
        <v>44927</v>
      </c>
      <c r="V2813" s="58">
        <v>44927</v>
      </c>
      <c r="W2813" s="93" t="s">
        <v>25</v>
      </c>
    </row>
    <row r="2814" spans="1:23" s="5" customFormat="1" ht="27" customHeight="1" x14ac:dyDescent="0.25">
      <c r="A2814" s="99">
        <f t="shared" si="474"/>
        <v>1</v>
      </c>
      <c r="B2814" s="97">
        <f t="array" aca="1" ref="B2814" ca="1">IF(AND(MAX(IF(L2813:L3815=L2814,U2813:U3815))=U2814,V2814&lt;=B$1),M2814,"-")</f>
        <v>1931021100000</v>
      </c>
      <c r="C2814" s="4">
        <f t="shared" si="475"/>
        <v>1</v>
      </c>
      <c r="D2814" s="4" t="str">
        <f t="shared" si="476"/>
        <v>9</v>
      </c>
      <c r="E2814" s="4" t="str">
        <f t="shared" si="477"/>
        <v>3</v>
      </c>
      <c r="F2814" s="4" t="str">
        <f t="shared" si="478"/>
        <v>1</v>
      </c>
      <c r="G2814" s="4" t="str">
        <f t="shared" si="479"/>
        <v>02</v>
      </c>
      <c r="H2814" s="4" t="str">
        <f t="shared" si="480"/>
        <v>1</v>
      </c>
      <c r="I2814" s="4" t="str">
        <f t="shared" si="481"/>
        <v>1</v>
      </c>
      <c r="J2814" s="4" t="str">
        <f t="shared" si="482"/>
        <v>00</v>
      </c>
      <c r="K2814" s="4" t="str">
        <f t="shared" si="483"/>
        <v>000</v>
      </c>
      <c r="L2814" s="55" t="str">
        <f t="shared" si="484"/>
        <v>1931021100000</v>
      </c>
      <c r="M2814" s="105">
        <v>1931021100000</v>
      </c>
      <c r="N2814" s="106" t="s">
        <v>21</v>
      </c>
      <c r="O2814" s="108" t="s">
        <v>4561</v>
      </c>
      <c r="P2814" s="101" t="s">
        <v>36</v>
      </c>
      <c r="Q2814" s="33">
        <v>1930021100000</v>
      </c>
      <c r="R2814" s="33" t="s">
        <v>21</v>
      </c>
      <c r="S2814" s="34" t="s">
        <v>4562</v>
      </c>
      <c r="T2814" s="58" t="s">
        <v>24</v>
      </c>
      <c r="U2814" s="58">
        <v>44927</v>
      </c>
      <c r="V2814" s="58">
        <v>44927</v>
      </c>
      <c r="W2814" s="93" t="s">
        <v>25</v>
      </c>
    </row>
    <row r="2815" spans="1:23" s="5" customFormat="1" ht="27" customHeight="1" x14ac:dyDescent="0.25">
      <c r="A2815" s="99">
        <f t="shared" si="474"/>
        <v>1</v>
      </c>
      <c r="B2815" s="97">
        <f t="array" aca="1" ref="B2815" ca="1">IF(AND(MAX(IF(L2814:L3816=L2815,U2814:U3816))=U2815,V2815&lt;=B$1),M2815,"-")</f>
        <v>1931021101000</v>
      </c>
      <c r="C2815" s="4">
        <f t="shared" si="475"/>
        <v>1</v>
      </c>
      <c r="D2815" s="4" t="str">
        <f t="shared" si="476"/>
        <v>9</v>
      </c>
      <c r="E2815" s="4" t="str">
        <f t="shared" si="477"/>
        <v>3</v>
      </c>
      <c r="F2815" s="4" t="str">
        <f t="shared" si="478"/>
        <v>1</v>
      </c>
      <c r="G2815" s="4" t="str">
        <f t="shared" si="479"/>
        <v>02</v>
      </c>
      <c r="H2815" s="4" t="str">
        <f t="shared" si="480"/>
        <v>1</v>
      </c>
      <c r="I2815" s="4" t="str">
        <f t="shared" si="481"/>
        <v>1</v>
      </c>
      <c r="J2815" s="4" t="str">
        <f t="shared" si="482"/>
        <v>01</v>
      </c>
      <c r="K2815" s="4" t="str">
        <f t="shared" si="483"/>
        <v>000</v>
      </c>
      <c r="L2815" s="55" t="str">
        <f t="shared" si="484"/>
        <v>1931021101000</v>
      </c>
      <c r="M2815" s="105">
        <v>1931021101000</v>
      </c>
      <c r="N2815" s="106" t="s">
        <v>40</v>
      </c>
      <c r="O2815" s="108" t="s">
        <v>4563</v>
      </c>
      <c r="P2815" s="101" t="s">
        <v>36</v>
      </c>
      <c r="Q2815" s="33">
        <v>1930021101000</v>
      </c>
      <c r="R2815" s="33" t="s">
        <v>40</v>
      </c>
      <c r="S2815" s="34" t="s">
        <v>4562</v>
      </c>
      <c r="T2815" s="58" t="s">
        <v>24</v>
      </c>
      <c r="U2815" s="58">
        <v>44927</v>
      </c>
      <c r="V2815" s="58">
        <v>44927</v>
      </c>
      <c r="W2815" s="93" t="s">
        <v>25</v>
      </c>
    </row>
    <row r="2816" spans="1:23" s="5" customFormat="1" ht="27" customHeight="1" x14ac:dyDescent="0.25">
      <c r="A2816" s="99">
        <f t="shared" si="474"/>
        <v>1</v>
      </c>
      <c r="B2816" s="97">
        <f t="array" aca="1" ref="B2816" ca="1">IF(AND(MAX(IF(L2815:L3817=L2816,U2815:U3817))=U2816,V2816&lt;=B$1),M2816,"-")</f>
        <v>1931021200000</v>
      </c>
      <c r="C2816" s="4">
        <f t="shared" si="475"/>
        <v>1</v>
      </c>
      <c r="D2816" s="4" t="str">
        <f t="shared" si="476"/>
        <v>9</v>
      </c>
      <c r="E2816" s="4" t="str">
        <f t="shared" si="477"/>
        <v>3</v>
      </c>
      <c r="F2816" s="4" t="str">
        <f t="shared" si="478"/>
        <v>1</v>
      </c>
      <c r="G2816" s="4" t="str">
        <f t="shared" si="479"/>
        <v>02</v>
      </c>
      <c r="H2816" s="4" t="str">
        <f t="shared" si="480"/>
        <v>1</v>
      </c>
      <c r="I2816" s="4" t="str">
        <f t="shared" si="481"/>
        <v>2</v>
      </c>
      <c r="J2816" s="4" t="str">
        <f t="shared" si="482"/>
        <v>00</v>
      </c>
      <c r="K2816" s="4" t="str">
        <f t="shared" si="483"/>
        <v>000</v>
      </c>
      <c r="L2816" s="55" t="str">
        <f t="shared" si="484"/>
        <v>1931021200000</v>
      </c>
      <c r="M2816" s="105">
        <v>1931021200000</v>
      </c>
      <c r="N2816" s="106" t="s">
        <v>21</v>
      </c>
      <c r="O2816" s="108" t="s">
        <v>4564</v>
      </c>
      <c r="P2816" s="101" t="s">
        <v>36</v>
      </c>
      <c r="Q2816" s="33">
        <v>1930021200000</v>
      </c>
      <c r="R2816" s="33" t="s">
        <v>21</v>
      </c>
      <c r="S2816" s="34" t="s">
        <v>4565</v>
      </c>
      <c r="T2816" s="58" t="s">
        <v>24</v>
      </c>
      <c r="U2816" s="58">
        <v>44927</v>
      </c>
      <c r="V2816" s="58">
        <v>44927</v>
      </c>
      <c r="W2816" s="93" t="s">
        <v>25</v>
      </c>
    </row>
    <row r="2817" spans="1:23" s="5" customFormat="1" ht="27" customHeight="1" x14ac:dyDescent="0.25">
      <c r="A2817" s="99">
        <f t="shared" si="474"/>
        <v>1</v>
      </c>
      <c r="B2817" s="97">
        <f t="array" aca="1" ref="B2817" ca="1">IF(AND(MAX(IF(L2816:L3818=L2817,U2816:U3818))=U2817,V2817&lt;=B$1),M2817,"-")</f>
        <v>1931021201000</v>
      </c>
      <c r="C2817" s="4">
        <f t="shared" si="475"/>
        <v>1</v>
      </c>
      <c r="D2817" s="4" t="str">
        <f t="shared" si="476"/>
        <v>9</v>
      </c>
      <c r="E2817" s="4" t="str">
        <f t="shared" si="477"/>
        <v>3</v>
      </c>
      <c r="F2817" s="4" t="str">
        <f t="shared" si="478"/>
        <v>1</v>
      </c>
      <c r="G2817" s="4" t="str">
        <f t="shared" si="479"/>
        <v>02</v>
      </c>
      <c r="H2817" s="4" t="str">
        <f t="shared" si="480"/>
        <v>1</v>
      </c>
      <c r="I2817" s="4" t="str">
        <f t="shared" si="481"/>
        <v>2</v>
      </c>
      <c r="J2817" s="4" t="str">
        <f t="shared" si="482"/>
        <v>01</v>
      </c>
      <c r="K2817" s="4" t="str">
        <f t="shared" si="483"/>
        <v>000</v>
      </c>
      <c r="L2817" s="55" t="str">
        <f t="shared" si="484"/>
        <v>1931021201000</v>
      </c>
      <c r="M2817" s="105">
        <v>1931021201000</v>
      </c>
      <c r="N2817" s="106" t="s">
        <v>40</v>
      </c>
      <c r="O2817" s="108" t="s">
        <v>4566</v>
      </c>
      <c r="P2817" s="101" t="s">
        <v>36</v>
      </c>
      <c r="Q2817" s="33">
        <v>1930021201000</v>
      </c>
      <c r="R2817" s="33" t="s">
        <v>40</v>
      </c>
      <c r="S2817" s="34" t="s">
        <v>4565</v>
      </c>
      <c r="T2817" s="58" t="s">
        <v>24</v>
      </c>
      <c r="U2817" s="58">
        <v>44927</v>
      </c>
      <c r="V2817" s="58">
        <v>44927</v>
      </c>
      <c r="W2817" s="93" t="s">
        <v>25</v>
      </c>
    </row>
    <row r="2818" spans="1:23" s="5" customFormat="1" ht="27" customHeight="1" x14ac:dyDescent="0.25">
      <c r="A2818" s="99">
        <f t="shared" si="474"/>
        <v>1</v>
      </c>
      <c r="B2818" s="97">
        <f t="array" aca="1" ref="B2818" ca="1">IF(AND(MAX(IF(L2817:L3819=L2818,U2817:U3819))=U2818,V2818&lt;=B$1),M2818,"-")</f>
        <v>1931022000000</v>
      </c>
      <c r="C2818" s="4">
        <f t="shared" si="475"/>
        <v>1</v>
      </c>
      <c r="D2818" s="4" t="str">
        <f t="shared" si="476"/>
        <v>9</v>
      </c>
      <c r="E2818" s="4" t="str">
        <f t="shared" si="477"/>
        <v>3</v>
      </c>
      <c r="F2818" s="4" t="str">
        <f t="shared" si="478"/>
        <v>1</v>
      </c>
      <c r="G2818" s="4" t="str">
        <f t="shared" si="479"/>
        <v>02</v>
      </c>
      <c r="H2818" s="4" t="str">
        <f t="shared" si="480"/>
        <v>2</v>
      </c>
      <c r="I2818" s="4" t="str">
        <f t="shared" si="481"/>
        <v>0</v>
      </c>
      <c r="J2818" s="4" t="str">
        <f t="shared" si="482"/>
        <v>00</v>
      </c>
      <c r="K2818" s="4" t="str">
        <f t="shared" si="483"/>
        <v>000</v>
      </c>
      <c r="L2818" s="55" t="str">
        <f t="shared" si="484"/>
        <v>1931022000000</v>
      </c>
      <c r="M2818" s="105">
        <v>1931022000000</v>
      </c>
      <c r="N2818" s="106" t="s">
        <v>21</v>
      </c>
      <c r="O2818" s="108" t="s">
        <v>4567</v>
      </c>
      <c r="P2818" s="101" t="s">
        <v>36</v>
      </c>
      <c r="Q2818" s="33">
        <v>1930022000000</v>
      </c>
      <c r="R2818" s="33" t="s">
        <v>21</v>
      </c>
      <c r="S2818" s="34" t="s">
        <v>4567</v>
      </c>
      <c r="T2818" s="58" t="s">
        <v>24</v>
      </c>
      <c r="U2818" s="58">
        <v>44927</v>
      </c>
      <c r="V2818" s="58">
        <v>44927</v>
      </c>
      <c r="W2818" s="93" t="s">
        <v>25</v>
      </c>
    </row>
    <row r="2819" spans="1:23" s="5" customFormat="1" ht="27" customHeight="1" x14ac:dyDescent="0.25">
      <c r="A2819" s="99">
        <f t="shared" ref="A2819:A2882" si="485">COUNTIF(L:L,L2819)</f>
        <v>1</v>
      </c>
      <c r="B2819" s="97">
        <f t="array" aca="1" ref="B2819" ca="1">IF(AND(MAX(IF(L2818:L3820=L2819,U2818:U3820))=U2819,V2819&lt;=B$1),M2819,"-")</f>
        <v>1931030000000</v>
      </c>
      <c r="C2819" s="4">
        <f t="shared" si="475"/>
        <v>1</v>
      </c>
      <c r="D2819" s="4" t="str">
        <f t="shared" si="476"/>
        <v>9</v>
      </c>
      <c r="E2819" s="4" t="str">
        <f t="shared" si="477"/>
        <v>3</v>
      </c>
      <c r="F2819" s="4" t="str">
        <f t="shared" si="478"/>
        <v>1</v>
      </c>
      <c r="G2819" s="4" t="str">
        <f t="shared" si="479"/>
        <v>03</v>
      </c>
      <c r="H2819" s="4" t="str">
        <f t="shared" si="480"/>
        <v>0</v>
      </c>
      <c r="I2819" s="4" t="str">
        <f t="shared" si="481"/>
        <v>0</v>
      </c>
      <c r="J2819" s="4" t="str">
        <f t="shared" si="482"/>
        <v>00</v>
      </c>
      <c r="K2819" s="4" t="str">
        <f t="shared" si="483"/>
        <v>000</v>
      </c>
      <c r="L2819" s="55" t="str">
        <f t="shared" si="484"/>
        <v>1931030000000</v>
      </c>
      <c r="M2819" s="105">
        <v>1931030000000</v>
      </c>
      <c r="N2819" s="106" t="s">
        <v>21</v>
      </c>
      <c r="O2819" s="108" t="s">
        <v>4568</v>
      </c>
      <c r="P2819" s="101" t="s">
        <v>36</v>
      </c>
      <c r="Q2819" s="33">
        <v>1930030000000</v>
      </c>
      <c r="R2819" s="33" t="s">
        <v>21</v>
      </c>
      <c r="S2819" s="34" t="s">
        <v>4568</v>
      </c>
      <c r="T2819" s="58" t="s">
        <v>24</v>
      </c>
      <c r="U2819" s="58">
        <v>44927</v>
      </c>
      <c r="V2819" s="58">
        <v>44927</v>
      </c>
      <c r="W2819" s="93" t="s">
        <v>25</v>
      </c>
    </row>
    <row r="2820" spans="1:23" s="5" customFormat="1" ht="27" customHeight="1" x14ac:dyDescent="0.25">
      <c r="A2820" s="99">
        <f t="shared" si="485"/>
        <v>1</v>
      </c>
      <c r="B2820" s="97">
        <f t="array" aca="1" ref="B2820" ca="1">IF(AND(MAX(IF(L2819:L3821=L2820,U2819:U3821))=U2820,V2820&lt;=B$1),M2820,"-")</f>
        <v>1931040000000</v>
      </c>
      <c r="C2820" s="4">
        <f t="shared" si="475"/>
        <v>1</v>
      </c>
      <c r="D2820" s="4" t="str">
        <f t="shared" si="476"/>
        <v>9</v>
      </c>
      <c r="E2820" s="4" t="str">
        <f t="shared" si="477"/>
        <v>3</v>
      </c>
      <c r="F2820" s="4" t="str">
        <f t="shared" si="478"/>
        <v>1</v>
      </c>
      <c r="G2820" s="4" t="str">
        <f t="shared" si="479"/>
        <v>04</v>
      </c>
      <c r="H2820" s="4" t="str">
        <f t="shared" si="480"/>
        <v>0</v>
      </c>
      <c r="I2820" s="4" t="str">
        <f t="shared" si="481"/>
        <v>0</v>
      </c>
      <c r="J2820" s="4" t="str">
        <f t="shared" si="482"/>
        <v>00</v>
      </c>
      <c r="K2820" s="4" t="str">
        <f t="shared" si="483"/>
        <v>000</v>
      </c>
      <c r="L2820" s="55" t="str">
        <f t="shared" si="484"/>
        <v>1931040000000</v>
      </c>
      <c r="M2820" s="105">
        <v>1931040000000</v>
      </c>
      <c r="N2820" s="106" t="s">
        <v>21</v>
      </c>
      <c r="O2820" s="108" t="s">
        <v>4569</v>
      </c>
      <c r="P2820" s="101" t="s">
        <v>36</v>
      </c>
      <c r="Q2820" s="33">
        <v>1930040000000</v>
      </c>
      <c r="R2820" s="33" t="s">
        <v>21</v>
      </c>
      <c r="S2820" s="34" t="s">
        <v>4569</v>
      </c>
      <c r="T2820" s="58" t="s">
        <v>24</v>
      </c>
      <c r="U2820" s="58">
        <v>44927</v>
      </c>
      <c r="V2820" s="58">
        <v>44927</v>
      </c>
      <c r="W2820" s="93" t="s">
        <v>25</v>
      </c>
    </row>
    <row r="2821" spans="1:23" s="5" customFormat="1" ht="27" customHeight="1" x14ac:dyDescent="0.25">
      <c r="A2821" s="99">
        <f t="shared" si="485"/>
        <v>1</v>
      </c>
      <c r="B2821" s="97">
        <f t="array" aca="1" ref="B2821" ca="1">IF(AND(MAX(IF(L2820:L3822=L2821,U2820:U3822))=U2821,V2821&lt;=B$1),M2821,"-")</f>
        <v>1931050000000</v>
      </c>
      <c r="C2821" s="4">
        <f t="shared" si="475"/>
        <v>1</v>
      </c>
      <c r="D2821" s="4" t="str">
        <f t="shared" si="476"/>
        <v>9</v>
      </c>
      <c r="E2821" s="4" t="str">
        <f t="shared" si="477"/>
        <v>3</v>
      </c>
      <c r="F2821" s="4" t="str">
        <f t="shared" si="478"/>
        <v>1</v>
      </c>
      <c r="G2821" s="4" t="str">
        <f t="shared" si="479"/>
        <v>05</v>
      </c>
      <c r="H2821" s="4" t="str">
        <f t="shared" si="480"/>
        <v>0</v>
      </c>
      <c r="I2821" s="4" t="str">
        <f t="shared" si="481"/>
        <v>0</v>
      </c>
      <c r="J2821" s="4" t="str">
        <f t="shared" si="482"/>
        <v>00</v>
      </c>
      <c r="K2821" s="4" t="str">
        <f t="shared" si="483"/>
        <v>000</v>
      </c>
      <c r="L2821" s="55" t="str">
        <f t="shared" si="484"/>
        <v>1931050000000</v>
      </c>
      <c r="M2821" s="105">
        <v>1931050000000</v>
      </c>
      <c r="N2821" s="106" t="s">
        <v>21</v>
      </c>
      <c r="O2821" s="108" t="s">
        <v>4570</v>
      </c>
      <c r="P2821" s="101" t="s">
        <v>107</v>
      </c>
      <c r="Q2821" s="33" t="s">
        <v>25</v>
      </c>
      <c r="R2821" s="33" t="s">
        <v>25</v>
      </c>
      <c r="S2821" s="34" t="s">
        <v>25</v>
      </c>
      <c r="T2821" s="58" t="s">
        <v>24</v>
      </c>
      <c r="U2821" s="58">
        <v>44927</v>
      </c>
      <c r="V2821" s="58">
        <v>44927</v>
      </c>
      <c r="W2821" s="93" t="s">
        <v>25</v>
      </c>
    </row>
    <row r="2822" spans="1:23" s="5" customFormat="1" ht="27" customHeight="1" x14ac:dyDescent="0.25">
      <c r="A2822" s="99">
        <f t="shared" si="485"/>
        <v>1</v>
      </c>
      <c r="B2822" s="97">
        <f t="array" aca="1" ref="B2822" ca="1">IF(AND(MAX(IF(L2821:L3823=L2822,U2821:U3823))=U2822,V2822&lt;=B$1),M2822,"-")</f>
        <v>1931060000000</v>
      </c>
      <c r="C2822" s="4">
        <f t="shared" si="475"/>
        <v>1</v>
      </c>
      <c r="D2822" s="4" t="str">
        <f t="shared" si="476"/>
        <v>9</v>
      </c>
      <c r="E2822" s="4" t="str">
        <f t="shared" si="477"/>
        <v>3</v>
      </c>
      <c r="F2822" s="4" t="str">
        <f t="shared" si="478"/>
        <v>1</v>
      </c>
      <c r="G2822" s="4" t="str">
        <f t="shared" si="479"/>
        <v>06</v>
      </c>
      <c r="H2822" s="4" t="str">
        <f t="shared" si="480"/>
        <v>0</v>
      </c>
      <c r="I2822" s="4" t="str">
        <f t="shared" si="481"/>
        <v>0</v>
      </c>
      <c r="J2822" s="4" t="str">
        <f t="shared" si="482"/>
        <v>00</v>
      </c>
      <c r="K2822" s="4" t="str">
        <f t="shared" si="483"/>
        <v>000</v>
      </c>
      <c r="L2822" s="55" t="str">
        <f t="shared" si="484"/>
        <v>1931060000000</v>
      </c>
      <c r="M2822" s="105">
        <v>1931060000000</v>
      </c>
      <c r="N2822" s="106" t="s">
        <v>21</v>
      </c>
      <c r="O2822" s="108" t="s">
        <v>4571</v>
      </c>
      <c r="P2822" s="101" t="s">
        <v>107</v>
      </c>
      <c r="Q2822" s="33" t="s">
        <v>25</v>
      </c>
      <c r="R2822" s="33" t="s">
        <v>25</v>
      </c>
      <c r="S2822" s="34" t="s">
        <v>25</v>
      </c>
      <c r="T2822" s="58" t="s">
        <v>24</v>
      </c>
      <c r="U2822" s="58">
        <v>44927</v>
      </c>
      <c r="V2822" s="58">
        <v>44927</v>
      </c>
      <c r="W2822" s="93" t="s">
        <v>25</v>
      </c>
    </row>
    <row r="2823" spans="1:23" s="5" customFormat="1" ht="27" customHeight="1" x14ac:dyDescent="0.25">
      <c r="A2823" s="99">
        <f t="shared" si="485"/>
        <v>1</v>
      </c>
      <c r="B2823" s="97">
        <f t="array" aca="1" ref="B2823" ca="1">IF(AND(MAX(IF(L2822:L3824=L2823,U2822:U3824))=U2823,V2823&lt;=B$1),M2823,"-")</f>
        <v>1931060100000</v>
      </c>
      <c r="C2823" s="4">
        <f t="shared" ref="C2823:C2886" si="486">IF(M2823=0,"",IF(AND(I2823=0,RIGHT(M2823,5)&lt;&gt;"00000"),"tipo = 0 e detalhamento dif. 0",1))</f>
        <v>1</v>
      </c>
      <c r="D2823" s="4" t="str">
        <f t="shared" ref="D2823:D2886" si="487">MID(M2823,2,1)</f>
        <v>9</v>
      </c>
      <c r="E2823" s="4" t="str">
        <f t="shared" ref="E2823:E2886" si="488">MID(M2823,3,1)</f>
        <v>3</v>
      </c>
      <c r="F2823" s="4" t="str">
        <f t="shared" ref="F2823:F2886" si="489">MID(M2823,4,1)</f>
        <v>1</v>
      </c>
      <c r="G2823" s="4" t="str">
        <f t="shared" ref="G2823:G2886" si="490">MID(M2823,5,2)</f>
        <v>06</v>
      </c>
      <c r="H2823" s="4" t="str">
        <f t="shared" ref="H2823:H2886" si="491">MID(M2823,7,1)</f>
        <v>0</v>
      </c>
      <c r="I2823" s="4" t="str">
        <f t="shared" ref="I2823:I2886" si="492">MID(M2823,8,1)</f>
        <v>1</v>
      </c>
      <c r="J2823" s="4" t="str">
        <f t="shared" ref="J2823:J2886" si="493">MID(M2823,9,2)</f>
        <v>00</v>
      </c>
      <c r="K2823" s="4" t="str">
        <f t="shared" ref="K2823:K2886" si="494">RIGHT(M2823,3)</f>
        <v>000</v>
      </c>
      <c r="L2823" s="55" t="str">
        <f t="shared" ref="L2823:L2886" si="495">CONCATENATE(M2823)</f>
        <v>1931060100000</v>
      </c>
      <c r="M2823" s="105">
        <v>1931060100000</v>
      </c>
      <c r="N2823" s="106" t="s">
        <v>21</v>
      </c>
      <c r="O2823" s="108" t="s">
        <v>4572</v>
      </c>
      <c r="P2823" s="101" t="s">
        <v>107</v>
      </c>
      <c r="Q2823" s="33" t="s">
        <v>25</v>
      </c>
      <c r="R2823" s="4" t="s">
        <v>25</v>
      </c>
      <c r="S2823" s="5" t="s">
        <v>25</v>
      </c>
      <c r="T2823" s="59" t="s">
        <v>24</v>
      </c>
      <c r="U2823" s="59">
        <v>45184</v>
      </c>
      <c r="V2823" s="59">
        <v>45184</v>
      </c>
      <c r="W2823" s="94" t="s">
        <v>4573</v>
      </c>
    </row>
    <row r="2824" spans="1:23" s="5" customFormat="1" ht="27" customHeight="1" x14ac:dyDescent="0.25">
      <c r="A2824" s="99">
        <f t="shared" si="485"/>
        <v>1</v>
      </c>
      <c r="B2824" s="97">
        <f t="array" aca="1" ref="B2824" ca="1">IF(AND(MAX(IF(L2823:L3825=L2824,U2823:U3825))=U2824,V2824&lt;=B$1),M2824,"-")</f>
        <v>1931060101000</v>
      </c>
      <c r="C2824" s="4">
        <f t="shared" si="486"/>
        <v>1</v>
      </c>
      <c r="D2824" s="4" t="str">
        <f t="shared" si="487"/>
        <v>9</v>
      </c>
      <c r="E2824" s="4" t="str">
        <f t="shared" si="488"/>
        <v>3</v>
      </c>
      <c r="F2824" s="4" t="str">
        <f t="shared" si="489"/>
        <v>1</v>
      </c>
      <c r="G2824" s="4" t="str">
        <f t="shared" si="490"/>
        <v>06</v>
      </c>
      <c r="H2824" s="4" t="str">
        <f t="shared" si="491"/>
        <v>0</v>
      </c>
      <c r="I2824" s="4" t="str">
        <f t="shared" si="492"/>
        <v>1</v>
      </c>
      <c r="J2824" s="4" t="str">
        <f t="shared" si="493"/>
        <v>01</v>
      </c>
      <c r="K2824" s="4" t="str">
        <f t="shared" si="494"/>
        <v>000</v>
      </c>
      <c r="L2824" s="55" t="str">
        <f t="shared" si="495"/>
        <v>1931060101000</v>
      </c>
      <c r="M2824" s="105">
        <v>1931060101000</v>
      </c>
      <c r="N2824" s="106" t="s">
        <v>40</v>
      </c>
      <c r="O2824" s="108" t="s">
        <v>4574</v>
      </c>
      <c r="P2824" s="101" t="s">
        <v>107</v>
      </c>
      <c r="Q2824" s="33" t="s">
        <v>25</v>
      </c>
      <c r="R2824" s="4" t="s">
        <v>25</v>
      </c>
      <c r="S2824" s="5" t="s">
        <v>25</v>
      </c>
      <c r="T2824" s="59" t="s">
        <v>24</v>
      </c>
      <c r="U2824" s="59">
        <v>45184</v>
      </c>
      <c r="V2824" s="59">
        <v>45184</v>
      </c>
      <c r="W2824" s="94" t="s">
        <v>4573</v>
      </c>
    </row>
    <row r="2825" spans="1:23" s="5" customFormat="1" ht="27" customHeight="1" x14ac:dyDescent="0.25">
      <c r="A2825" s="99">
        <f t="shared" si="485"/>
        <v>1</v>
      </c>
      <c r="B2825" s="97">
        <f t="array" aca="1" ref="B2825" ca="1">IF(AND(MAX(IF(L2824:L3826=L2825,U2824:U3826))=U2825,V2825&lt;=B$1),M2825,"-")</f>
        <v>1940000000000</v>
      </c>
      <c r="C2825" s="4">
        <f t="shared" si="486"/>
        <v>1</v>
      </c>
      <c r="D2825" s="4" t="str">
        <f t="shared" si="487"/>
        <v>9</v>
      </c>
      <c r="E2825" s="4" t="str">
        <f t="shared" si="488"/>
        <v>4</v>
      </c>
      <c r="F2825" s="4" t="str">
        <f t="shared" si="489"/>
        <v>0</v>
      </c>
      <c r="G2825" s="4" t="str">
        <f t="shared" si="490"/>
        <v>00</v>
      </c>
      <c r="H2825" s="4" t="str">
        <f t="shared" si="491"/>
        <v>0</v>
      </c>
      <c r="I2825" s="4" t="str">
        <f t="shared" si="492"/>
        <v>0</v>
      </c>
      <c r="J2825" s="4" t="str">
        <f t="shared" si="493"/>
        <v>00</v>
      </c>
      <c r="K2825" s="4" t="str">
        <f t="shared" si="494"/>
        <v>000</v>
      </c>
      <c r="L2825" s="55" t="str">
        <f t="shared" si="495"/>
        <v>1940000000000</v>
      </c>
      <c r="M2825" s="105">
        <v>1940000000000</v>
      </c>
      <c r="N2825" s="106" t="s">
        <v>21</v>
      </c>
      <c r="O2825" s="108" t="s">
        <v>4575</v>
      </c>
      <c r="P2825" s="101" t="s">
        <v>107</v>
      </c>
      <c r="Q2825" s="33" t="s">
        <v>25</v>
      </c>
      <c r="R2825" s="33" t="s">
        <v>25</v>
      </c>
      <c r="S2825" s="34" t="s">
        <v>25</v>
      </c>
      <c r="T2825" s="58" t="s">
        <v>24</v>
      </c>
      <c r="U2825" s="58">
        <v>44927</v>
      </c>
      <c r="V2825" s="58">
        <v>44927</v>
      </c>
      <c r="W2825" s="93" t="s">
        <v>25</v>
      </c>
    </row>
    <row r="2826" spans="1:23" s="5" customFormat="1" ht="27" customHeight="1" x14ac:dyDescent="0.25">
      <c r="A2826" s="99">
        <f t="shared" si="485"/>
        <v>1</v>
      </c>
      <c r="B2826" s="97">
        <f t="array" aca="1" ref="B2826" ca="1">IF(AND(MAX(IF(L2825:L3827=L2826,U2825:U3827))=U2826,V2826&lt;=B$1),M2826,"-")</f>
        <v>1941000000000</v>
      </c>
      <c r="C2826" s="4">
        <f t="shared" si="486"/>
        <v>1</v>
      </c>
      <c r="D2826" s="4" t="str">
        <f t="shared" si="487"/>
        <v>9</v>
      </c>
      <c r="E2826" s="4" t="str">
        <f t="shared" si="488"/>
        <v>4</v>
      </c>
      <c r="F2826" s="4" t="str">
        <f t="shared" si="489"/>
        <v>1</v>
      </c>
      <c r="G2826" s="4" t="str">
        <f t="shared" si="490"/>
        <v>00</v>
      </c>
      <c r="H2826" s="4" t="str">
        <f t="shared" si="491"/>
        <v>0</v>
      </c>
      <c r="I2826" s="4" t="str">
        <f t="shared" si="492"/>
        <v>0</v>
      </c>
      <c r="J2826" s="4" t="str">
        <f t="shared" si="493"/>
        <v>00</v>
      </c>
      <c r="K2826" s="4" t="str">
        <f t="shared" si="494"/>
        <v>000</v>
      </c>
      <c r="L2826" s="55" t="str">
        <f t="shared" si="495"/>
        <v>1941000000000</v>
      </c>
      <c r="M2826" s="105">
        <v>1941000000000</v>
      </c>
      <c r="N2826" s="106" t="s">
        <v>21</v>
      </c>
      <c r="O2826" s="108" t="s">
        <v>4576</v>
      </c>
      <c r="P2826" s="101" t="s">
        <v>107</v>
      </c>
      <c r="Q2826" s="33" t="s">
        <v>25</v>
      </c>
      <c r="R2826" s="33" t="s">
        <v>25</v>
      </c>
      <c r="S2826" s="34" t="s">
        <v>25</v>
      </c>
      <c r="T2826" s="58" t="s">
        <v>24</v>
      </c>
      <c r="U2826" s="58">
        <v>44927</v>
      </c>
      <c r="V2826" s="58">
        <v>44927</v>
      </c>
      <c r="W2826" s="93" t="s">
        <v>25</v>
      </c>
    </row>
    <row r="2827" spans="1:23" s="5" customFormat="1" ht="27" customHeight="1" x14ac:dyDescent="0.25">
      <c r="A2827" s="99">
        <f t="shared" si="485"/>
        <v>1</v>
      </c>
      <c r="B2827" s="97">
        <f t="array" aca="1" ref="B2827" ca="1">IF(AND(MAX(IF(L2826:L3828=L2827,U2826:U3828))=U2827,V2827&lt;=B$1),M2827,"-")</f>
        <v>1941010000000</v>
      </c>
      <c r="C2827" s="4">
        <f t="shared" si="486"/>
        <v>1</v>
      </c>
      <c r="D2827" s="4" t="str">
        <f t="shared" si="487"/>
        <v>9</v>
      </c>
      <c r="E2827" s="4" t="str">
        <f t="shared" si="488"/>
        <v>4</v>
      </c>
      <c r="F2827" s="4" t="str">
        <f t="shared" si="489"/>
        <v>1</v>
      </c>
      <c r="G2827" s="4" t="str">
        <f t="shared" si="490"/>
        <v>01</v>
      </c>
      <c r="H2827" s="4" t="str">
        <f t="shared" si="491"/>
        <v>0</v>
      </c>
      <c r="I2827" s="4" t="str">
        <f t="shared" si="492"/>
        <v>0</v>
      </c>
      <c r="J2827" s="4" t="str">
        <f t="shared" si="493"/>
        <v>00</v>
      </c>
      <c r="K2827" s="4" t="str">
        <f t="shared" si="494"/>
        <v>000</v>
      </c>
      <c r="L2827" s="55" t="str">
        <f t="shared" si="495"/>
        <v>1941010000000</v>
      </c>
      <c r="M2827" s="105">
        <v>1941010000000</v>
      </c>
      <c r="N2827" s="106" t="s">
        <v>21</v>
      </c>
      <c r="O2827" s="108" t="s">
        <v>4577</v>
      </c>
      <c r="P2827" s="101" t="s">
        <v>107</v>
      </c>
      <c r="Q2827" s="33" t="s">
        <v>25</v>
      </c>
      <c r="R2827" s="33" t="s">
        <v>25</v>
      </c>
      <c r="S2827" s="34" t="s">
        <v>25</v>
      </c>
      <c r="T2827" s="58" t="s">
        <v>24</v>
      </c>
      <c r="U2827" s="58">
        <v>44927</v>
      </c>
      <c r="V2827" s="58">
        <v>44927</v>
      </c>
      <c r="W2827" s="93" t="s">
        <v>25</v>
      </c>
    </row>
    <row r="2828" spans="1:23" s="5" customFormat="1" ht="27" customHeight="1" x14ac:dyDescent="0.25">
      <c r="A2828" s="99">
        <f t="shared" si="485"/>
        <v>1</v>
      </c>
      <c r="B2828" s="97">
        <f t="array" aca="1" ref="B2828" ca="1">IF(AND(MAX(IF(L2827:L3829=L2828,U2827:U3829))=U2828,V2828&lt;=B$1),M2828,"-")</f>
        <v>1941020000000</v>
      </c>
      <c r="C2828" s="4">
        <f t="shared" si="486"/>
        <v>1</v>
      </c>
      <c r="D2828" s="4" t="str">
        <f t="shared" si="487"/>
        <v>9</v>
      </c>
      <c r="E2828" s="4" t="str">
        <f t="shared" si="488"/>
        <v>4</v>
      </c>
      <c r="F2828" s="4" t="str">
        <f t="shared" si="489"/>
        <v>1</v>
      </c>
      <c r="G2828" s="4" t="str">
        <f t="shared" si="490"/>
        <v>02</v>
      </c>
      <c r="H2828" s="4" t="str">
        <f t="shared" si="491"/>
        <v>0</v>
      </c>
      <c r="I2828" s="4" t="str">
        <f t="shared" si="492"/>
        <v>0</v>
      </c>
      <c r="J2828" s="4" t="str">
        <f t="shared" si="493"/>
        <v>00</v>
      </c>
      <c r="K2828" s="4" t="str">
        <f t="shared" si="494"/>
        <v>000</v>
      </c>
      <c r="L2828" s="55" t="str">
        <f t="shared" si="495"/>
        <v>1941020000000</v>
      </c>
      <c r="M2828" s="105">
        <v>1941020000000</v>
      </c>
      <c r="N2828" s="106" t="s">
        <v>21</v>
      </c>
      <c r="O2828" s="108" t="s">
        <v>4578</v>
      </c>
      <c r="P2828" s="101" t="s">
        <v>107</v>
      </c>
      <c r="Q2828" s="33" t="s">
        <v>25</v>
      </c>
      <c r="R2828" s="33" t="s">
        <v>25</v>
      </c>
      <c r="S2828" s="34" t="s">
        <v>25</v>
      </c>
      <c r="T2828" s="58" t="s">
        <v>24</v>
      </c>
      <c r="U2828" s="58">
        <v>44927</v>
      </c>
      <c r="V2828" s="58">
        <v>44927</v>
      </c>
      <c r="W2828" s="93" t="s">
        <v>25</v>
      </c>
    </row>
    <row r="2829" spans="1:23" s="5" customFormat="1" ht="27" customHeight="1" x14ac:dyDescent="0.25">
      <c r="A2829" s="99">
        <f t="shared" si="485"/>
        <v>1</v>
      </c>
      <c r="B2829" s="97">
        <f t="array" aca="1" ref="B2829" ca="1">IF(AND(MAX(IF(L2828:L3830=L2829,U2828:U3830))=U2829,V2829&lt;=B$1),M2829,"-")</f>
        <v>1941021000000</v>
      </c>
      <c r="C2829" s="4">
        <f t="shared" si="486"/>
        <v>1</v>
      </c>
      <c r="D2829" s="4" t="str">
        <f t="shared" si="487"/>
        <v>9</v>
      </c>
      <c r="E2829" s="4" t="str">
        <f t="shared" si="488"/>
        <v>4</v>
      </c>
      <c r="F2829" s="4" t="str">
        <f t="shared" si="489"/>
        <v>1</v>
      </c>
      <c r="G2829" s="4" t="str">
        <f t="shared" si="490"/>
        <v>02</v>
      </c>
      <c r="H2829" s="4" t="str">
        <f t="shared" si="491"/>
        <v>1</v>
      </c>
      <c r="I2829" s="4" t="str">
        <f t="shared" si="492"/>
        <v>0</v>
      </c>
      <c r="J2829" s="4" t="str">
        <f t="shared" si="493"/>
        <v>00</v>
      </c>
      <c r="K2829" s="4" t="str">
        <f t="shared" si="494"/>
        <v>000</v>
      </c>
      <c r="L2829" s="55" t="str">
        <f t="shared" si="495"/>
        <v>1941021000000</v>
      </c>
      <c r="M2829" s="105">
        <v>1941021000000</v>
      </c>
      <c r="N2829" s="106" t="s">
        <v>21</v>
      </c>
      <c r="O2829" s="108" t="s">
        <v>4579</v>
      </c>
      <c r="P2829" s="101" t="s">
        <v>107</v>
      </c>
      <c r="Q2829" s="33" t="s">
        <v>25</v>
      </c>
      <c r="R2829" s="33" t="s">
        <v>25</v>
      </c>
      <c r="S2829" s="34" t="s">
        <v>25</v>
      </c>
      <c r="T2829" s="58" t="s">
        <v>24</v>
      </c>
      <c r="U2829" s="58">
        <v>44927</v>
      </c>
      <c r="V2829" s="58">
        <v>44927</v>
      </c>
      <c r="W2829" s="93" t="s">
        <v>25</v>
      </c>
    </row>
    <row r="2830" spans="1:23" s="5" customFormat="1" ht="27" customHeight="1" x14ac:dyDescent="0.25">
      <c r="A2830" s="99">
        <f t="shared" si="485"/>
        <v>1</v>
      </c>
      <c r="B2830" s="97">
        <f t="array" aca="1" ref="B2830" ca="1">IF(AND(MAX(IF(L2829:L3831=L2830,U2829:U3831))=U2830,V2830&lt;=B$1),M2830,"-")</f>
        <v>1941022000000</v>
      </c>
      <c r="C2830" s="4">
        <f t="shared" si="486"/>
        <v>1</v>
      </c>
      <c r="D2830" s="4" t="str">
        <f t="shared" si="487"/>
        <v>9</v>
      </c>
      <c r="E2830" s="4" t="str">
        <f t="shared" si="488"/>
        <v>4</v>
      </c>
      <c r="F2830" s="4" t="str">
        <f t="shared" si="489"/>
        <v>1</v>
      </c>
      <c r="G2830" s="4" t="str">
        <f t="shared" si="490"/>
        <v>02</v>
      </c>
      <c r="H2830" s="4" t="str">
        <f t="shared" si="491"/>
        <v>2</v>
      </c>
      <c r="I2830" s="4" t="str">
        <f t="shared" si="492"/>
        <v>0</v>
      </c>
      <c r="J2830" s="4" t="str">
        <f t="shared" si="493"/>
        <v>00</v>
      </c>
      <c r="K2830" s="4" t="str">
        <f t="shared" si="494"/>
        <v>000</v>
      </c>
      <c r="L2830" s="55" t="str">
        <f t="shared" si="495"/>
        <v>1941022000000</v>
      </c>
      <c r="M2830" s="105">
        <v>1941022000000</v>
      </c>
      <c r="N2830" s="106" t="s">
        <v>21</v>
      </c>
      <c r="O2830" s="108" t="s">
        <v>4580</v>
      </c>
      <c r="P2830" s="101" t="s">
        <v>107</v>
      </c>
      <c r="Q2830" s="33" t="s">
        <v>25</v>
      </c>
      <c r="R2830" s="33" t="s">
        <v>25</v>
      </c>
      <c r="S2830" s="34" t="s">
        <v>25</v>
      </c>
      <c r="T2830" s="58" t="s">
        <v>24</v>
      </c>
      <c r="U2830" s="58">
        <v>44927</v>
      </c>
      <c r="V2830" s="58">
        <v>44927</v>
      </c>
      <c r="W2830" s="93" t="s">
        <v>25</v>
      </c>
    </row>
    <row r="2831" spans="1:23" s="5" customFormat="1" ht="27" customHeight="1" x14ac:dyDescent="0.25">
      <c r="A2831" s="99">
        <f t="shared" si="485"/>
        <v>1</v>
      </c>
      <c r="B2831" s="97">
        <f t="array" aca="1" ref="B2831" ca="1">IF(AND(MAX(IF(L2830:L3832=L2831,U2830:U3832))=U2831,V2831&lt;=B$1),M2831,"-")</f>
        <v>1941023000000</v>
      </c>
      <c r="C2831" s="4">
        <f t="shared" si="486"/>
        <v>1</v>
      </c>
      <c r="D2831" s="4" t="str">
        <f t="shared" si="487"/>
        <v>9</v>
      </c>
      <c r="E2831" s="4" t="str">
        <f t="shared" si="488"/>
        <v>4</v>
      </c>
      <c r="F2831" s="4" t="str">
        <f t="shared" si="489"/>
        <v>1</v>
      </c>
      <c r="G2831" s="4" t="str">
        <f t="shared" si="490"/>
        <v>02</v>
      </c>
      <c r="H2831" s="4" t="str">
        <f t="shared" si="491"/>
        <v>3</v>
      </c>
      <c r="I2831" s="4" t="str">
        <f t="shared" si="492"/>
        <v>0</v>
      </c>
      <c r="J2831" s="4" t="str">
        <f t="shared" si="493"/>
        <v>00</v>
      </c>
      <c r="K2831" s="4" t="str">
        <f t="shared" si="494"/>
        <v>000</v>
      </c>
      <c r="L2831" s="55" t="str">
        <f t="shared" si="495"/>
        <v>1941023000000</v>
      </c>
      <c r="M2831" s="105">
        <v>1941023000000</v>
      </c>
      <c r="N2831" s="106" t="s">
        <v>21</v>
      </c>
      <c r="O2831" s="108" t="s">
        <v>4581</v>
      </c>
      <c r="P2831" s="101" t="s">
        <v>107</v>
      </c>
      <c r="Q2831" s="33" t="s">
        <v>25</v>
      </c>
      <c r="R2831" s="33" t="s">
        <v>25</v>
      </c>
      <c r="S2831" s="34" t="s">
        <v>25</v>
      </c>
      <c r="T2831" s="58" t="s">
        <v>24</v>
      </c>
      <c r="U2831" s="58">
        <v>44927</v>
      </c>
      <c r="V2831" s="58">
        <v>44927</v>
      </c>
      <c r="W2831" s="93" t="s">
        <v>25</v>
      </c>
    </row>
    <row r="2832" spans="1:23" s="5" customFormat="1" ht="27" customHeight="1" x14ac:dyDescent="0.25">
      <c r="A2832" s="99">
        <f t="shared" si="485"/>
        <v>1</v>
      </c>
      <c r="B2832" s="97">
        <f t="array" aca="1" ref="B2832" ca="1">IF(AND(MAX(IF(L2831:L3833=L2832,U2831:U3833))=U2832,V2832&lt;=B$1),M2832,"-")</f>
        <v>1941024000000</v>
      </c>
      <c r="C2832" s="4">
        <f t="shared" si="486"/>
        <v>1</v>
      </c>
      <c r="D2832" s="4" t="str">
        <f t="shared" si="487"/>
        <v>9</v>
      </c>
      <c r="E2832" s="4" t="str">
        <f t="shared" si="488"/>
        <v>4</v>
      </c>
      <c r="F2832" s="4" t="str">
        <f t="shared" si="489"/>
        <v>1</v>
      </c>
      <c r="G2832" s="4" t="str">
        <f t="shared" si="490"/>
        <v>02</v>
      </c>
      <c r="H2832" s="4" t="str">
        <f t="shared" si="491"/>
        <v>4</v>
      </c>
      <c r="I2832" s="4" t="str">
        <f t="shared" si="492"/>
        <v>0</v>
      </c>
      <c r="J2832" s="4" t="str">
        <f t="shared" si="493"/>
        <v>00</v>
      </c>
      <c r="K2832" s="4" t="str">
        <f t="shared" si="494"/>
        <v>000</v>
      </c>
      <c r="L2832" s="55" t="str">
        <f t="shared" si="495"/>
        <v>1941024000000</v>
      </c>
      <c r="M2832" s="105">
        <v>1941024000000</v>
      </c>
      <c r="N2832" s="106" t="s">
        <v>21</v>
      </c>
      <c r="O2832" s="108" t="s">
        <v>4582</v>
      </c>
      <c r="P2832" s="101" t="s">
        <v>107</v>
      </c>
      <c r="Q2832" s="33" t="s">
        <v>25</v>
      </c>
      <c r="R2832" s="33" t="s">
        <v>25</v>
      </c>
      <c r="S2832" s="34" t="s">
        <v>25</v>
      </c>
      <c r="T2832" s="58" t="s">
        <v>24</v>
      </c>
      <c r="U2832" s="58">
        <v>44927</v>
      </c>
      <c r="V2832" s="58">
        <v>44927</v>
      </c>
      <c r="W2832" s="93" t="s">
        <v>25</v>
      </c>
    </row>
    <row r="2833" spans="1:23" s="5" customFormat="1" ht="27" customHeight="1" x14ac:dyDescent="0.25">
      <c r="A2833" s="99">
        <f t="shared" si="485"/>
        <v>1</v>
      </c>
      <c r="B2833" s="97">
        <f t="array" aca="1" ref="B2833" ca="1">IF(AND(MAX(IF(L2832:L3834=L2833,U2832:U3834))=U2833,V2833&lt;=B$1),M2833,"-")</f>
        <v>1941030000000</v>
      </c>
      <c r="C2833" s="4">
        <f t="shared" si="486"/>
        <v>1</v>
      </c>
      <c r="D2833" s="4" t="str">
        <f t="shared" si="487"/>
        <v>9</v>
      </c>
      <c r="E2833" s="4" t="str">
        <f t="shared" si="488"/>
        <v>4</v>
      </c>
      <c r="F2833" s="4" t="str">
        <f t="shared" si="489"/>
        <v>1</v>
      </c>
      <c r="G2833" s="4" t="str">
        <f t="shared" si="490"/>
        <v>03</v>
      </c>
      <c r="H2833" s="4" t="str">
        <f t="shared" si="491"/>
        <v>0</v>
      </c>
      <c r="I2833" s="4" t="str">
        <f t="shared" si="492"/>
        <v>0</v>
      </c>
      <c r="J2833" s="4" t="str">
        <f t="shared" si="493"/>
        <v>00</v>
      </c>
      <c r="K2833" s="4" t="str">
        <f t="shared" si="494"/>
        <v>000</v>
      </c>
      <c r="L2833" s="55" t="str">
        <f t="shared" si="495"/>
        <v>1941030000000</v>
      </c>
      <c r="M2833" s="105">
        <v>1941030000000</v>
      </c>
      <c r="N2833" s="106" t="s">
        <v>21</v>
      </c>
      <c r="O2833" s="108" t="s">
        <v>4583</v>
      </c>
      <c r="P2833" s="101" t="s">
        <v>107</v>
      </c>
      <c r="Q2833" s="33" t="s">
        <v>25</v>
      </c>
      <c r="R2833" s="33" t="s">
        <v>25</v>
      </c>
      <c r="S2833" s="34" t="s">
        <v>25</v>
      </c>
      <c r="T2833" s="58" t="s">
        <v>24</v>
      </c>
      <c r="U2833" s="58">
        <v>44927</v>
      </c>
      <c r="V2833" s="58">
        <v>44927</v>
      </c>
      <c r="W2833" s="93" t="s">
        <v>25</v>
      </c>
    </row>
    <row r="2834" spans="1:23" s="5" customFormat="1" ht="27" customHeight="1" x14ac:dyDescent="0.25">
      <c r="A2834" s="99">
        <f t="shared" si="485"/>
        <v>1</v>
      </c>
      <c r="B2834" s="97">
        <f t="array" aca="1" ref="B2834" ca="1">IF(AND(MAX(IF(L2833:L3835=L2834,U2833:U3835))=U2834,V2834&lt;=B$1),M2834,"-")</f>
        <v>1941990000000</v>
      </c>
      <c r="C2834" s="4">
        <f t="shared" si="486"/>
        <v>1</v>
      </c>
      <c r="D2834" s="4" t="str">
        <f t="shared" si="487"/>
        <v>9</v>
      </c>
      <c r="E2834" s="4" t="str">
        <f t="shared" si="488"/>
        <v>4</v>
      </c>
      <c r="F2834" s="4" t="str">
        <f t="shared" si="489"/>
        <v>1</v>
      </c>
      <c r="G2834" s="4" t="str">
        <f t="shared" si="490"/>
        <v>99</v>
      </c>
      <c r="H2834" s="4" t="str">
        <f t="shared" si="491"/>
        <v>0</v>
      </c>
      <c r="I2834" s="4" t="str">
        <f t="shared" si="492"/>
        <v>0</v>
      </c>
      <c r="J2834" s="4" t="str">
        <f t="shared" si="493"/>
        <v>00</v>
      </c>
      <c r="K2834" s="4" t="str">
        <f t="shared" si="494"/>
        <v>000</v>
      </c>
      <c r="L2834" s="55" t="str">
        <f t="shared" si="495"/>
        <v>1941990000000</v>
      </c>
      <c r="M2834" s="105">
        <v>1941990000000</v>
      </c>
      <c r="N2834" s="106" t="s">
        <v>21</v>
      </c>
      <c r="O2834" s="108" t="s">
        <v>4584</v>
      </c>
      <c r="P2834" s="101" t="s">
        <v>107</v>
      </c>
      <c r="Q2834" s="33" t="s">
        <v>25</v>
      </c>
      <c r="R2834" s="33" t="s">
        <v>25</v>
      </c>
      <c r="S2834" s="34" t="s">
        <v>25</v>
      </c>
      <c r="T2834" s="58" t="s">
        <v>24</v>
      </c>
      <c r="U2834" s="58">
        <v>44927</v>
      </c>
      <c r="V2834" s="58">
        <v>44927</v>
      </c>
      <c r="W2834" s="93" t="s">
        <v>25</v>
      </c>
    </row>
    <row r="2835" spans="1:23" s="5" customFormat="1" ht="27" customHeight="1" x14ac:dyDescent="0.25">
      <c r="A2835" s="99">
        <f t="shared" si="485"/>
        <v>1</v>
      </c>
      <c r="B2835" s="97">
        <f t="array" aca="1" ref="B2835" ca="1">IF(AND(MAX(IF(L2834:L3836=L2835,U2834:U3836))=U2835,V2835&lt;=B$1),M2835,"-")</f>
        <v>1942000000000</v>
      </c>
      <c r="C2835" s="4">
        <f t="shared" si="486"/>
        <v>1</v>
      </c>
      <c r="D2835" s="4" t="str">
        <f t="shared" si="487"/>
        <v>9</v>
      </c>
      <c r="E2835" s="4" t="str">
        <f t="shared" si="488"/>
        <v>4</v>
      </c>
      <c r="F2835" s="4" t="str">
        <f t="shared" si="489"/>
        <v>2</v>
      </c>
      <c r="G2835" s="4" t="str">
        <f t="shared" si="490"/>
        <v>00</v>
      </c>
      <c r="H2835" s="4" t="str">
        <f t="shared" si="491"/>
        <v>0</v>
      </c>
      <c r="I2835" s="4" t="str">
        <f t="shared" si="492"/>
        <v>0</v>
      </c>
      <c r="J2835" s="4" t="str">
        <f t="shared" si="493"/>
        <v>00</v>
      </c>
      <c r="K2835" s="4" t="str">
        <f t="shared" si="494"/>
        <v>000</v>
      </c>
      <c r="L2835" s="55" t="str">
        <f t="shared" si="495"/>
        <v>1942000000000</v>
      </c>
      <c r="M2835" s="105">
        <v>1942000000000</v>
      </c>
      <c r="N2835" s="106" t="s">
        <v>21</v>
      </c>
      <c r="O2835" s="108" t="s">
        <v>4585</v>
      </c>
      <c r="P2835" s="101" t="s">
        <v>107</v>
      </c>
      <c r="Q2835" s="33" t="s">
        <v>25</v>
      </c>
      <c r="R2835" s="33" t="s">
        <v>25</v>
      </c>
      <c r="S2835" s="34" t="s">
        <v>25</v>
      </c>
      <c r="T2835" s="58" t="s">
        <v>24</v>
      </c>
      <c r="U2835" s="58">
        <v>44927</v>
      </c>
      <c r="V2835" s="58">
        <v>44927</v>
      </c>
      <c r="W2835" s="93" t="s">
        <v>25</v>
      </c>
    </row>
    <row r="2836" spans="1:23" s="5" customFormat="1" ht="27" customHeight="1" x14ac:dyDescent="0.25">
      <c r="A2836" s="99">
        <f t="shared" si="485"/>
        <v>1</v>
      </c>
      <c r="B2836" s="97">
        <f t="array" aca="1" ref="B2836" ca="1">IF(AND(MAX(IF(L2835:L3837=L2836,U2835:U3837))=U2836,V2836&lt;=B$1),M2836,"-")</f>
        <v>1942010000000</v>
      </c>
      <c r="C2836" s="4">
        <f t="shared" si="486"/>
        <v>1</v>
      </c>
      <c r="D2836" s="4" t="str">
        <f t="shared" si="487"/>
        <v>9</v>
      </c>
      <c r="E2836" s="4" t="str">
        <f t="shared" si="488"/>
        <v>4</v>
      </c>
      <c r="F2836" s="4" t="str">
        <f t="shared" si="489"/>
        <v>2</v>
      </c>
      <c r="G2836" s="4" t="str">
        <f t="shared" si="490"/>
        <v>01</v>
      </c>
      <c r="H2836" s="4" t="str">
        <f t="shared" si="491"/>
        <v>0</v>
      </c>
      <c r="I2836" s="4" t="str">
        <f t="shared" si="492"/>
        <v>0</v>
      </c>
      <c r="J2836" s="4" t="str">
        <f t="shared" si="493"/>
        <v>00</v>
      </c>
      <c r="K2836" s="4" t="str">
        <f t="shared" si="494"/>
        <v>000</v>
      </c>
      <c r="L2836" s="55" t="str">
        <f t="shared" si="495"/>
        <v>1942010000000</v>
      </c>
      <c r="M2836" s="105">
        <v>1942010000000</v>
      </c>
      <c r="N2836" s="106" t="s">
        <v>21</v>
      </c>
      <c r="O2836" s="108" t="s">
        <v>4586</v>
      </c>
      <c r="P2836" s="101" t="s">
        <v>107</v>
      </c>
      <c r="Q2836" s="33" t="s">
        <v>25</v>
      </c>
      <c r="R2836" s="33" t="s">
        <v>25</v>
      </c>
      <c r="S2836" s="34" t="s">
        <v>25</v>
      </c>
      <c r="T2836" s="58" t="s">
        <v>24</v>
      </c>
      <c r="U2836" s="58">
        <v>44927</v>
      </c>
      <c r="V2836" s="58">
        <v>44927</v>
      </c>
      <c r="W2836" s="93" t="s">
        <v>25</v>
      </c>
    </row>
    <row r="2837" spans="1:23" s="5" customFormat="1" ht="27" customHeight="1" x14ac:dyDescent="0.25">
      <c r="A2837" s="99">
        <f t="shared" si="485"/>
        <v>1</v>
      </c>
      <c r="B2837" s="97">
        <f t="array" aca="1" ref="B2837" ca="1">IF(AND(MAX(IF(L2836:L3838=L2837,U2836:U3838))=U2837,V2837&lt;=B$1),M2837,"-")</f>
        <v>1942020000000</v>
      </c>
      <c r="C2837" s="4">
        <f t="shared" si="486"/>
        <v>1</v>
      </c>
      <c r="D2837" s="4" t="str">
        <f t="shared" si="487"/>
        <v>9</v>
      </c>
      <c r="E2837" s="4" t="str">
        <f t="shared" si="488"/>
        <v>4</v>
      </c>
      <c r="F2837" s="4" t="str">
        <f t="shared" si="489"/>
        <v>2</v>
      </c>
      <c r="G2837" s="4" t="str">
        <f t="shared" si="490"/>
        <v>02</v>
      </c>
      <c r="H2837" s="4" t="str">
        <f t="shared" si="491"/>
        <v>0</v>
      </c>
      <c r="I2837" s="4" t="str">
        <f t="shared" si="492"/>
        <v>0</v>
      </c>
      <c r="J2837" s="4" t="str">
        <f t="shared" si="493"/>
        <v>00</v>
      </c>
      <c r="K2837" s="4" t="str">
        <f t="shared" si="494"/>
        <v>000</v>
      </c>
      <c r="L2837" s="55" t="str">
        <f t="shared" si="495"/>
        <v>1942020000000</v>
      </c>
      <c r="M2837" s="105">
        <v>1942020000000</v>
      </c>
      <c r="N2837" s="106" t="s">
        <v>21</v>
      </c>
      <c r="O2837" s="108" t="s">
        <v>4587</v>
      </c>
      <c r="P2837" s="101" t="s">
        <v>107</v>
      </c>
      <c r="Q2837" s="33" t="s">
        <v>25</v>
      </c>
      <c r="R2837" s="33" t="s">
        <v>25</v>
      </c>
      <c r="S2837" s="34" t="s">
        <v>25</v>
      </c>
      <c r="T2837" s="58" t="s">
        <v>24</v>
      </c>
      <c r="U2837" s="58">
        <v>44927</v>
      </c>
      <c r="V2837" s="58">
        <v>44927</v>
      </c>
      <c r="W2837" s="93" t="s">
        <v>25</v>
      </c>
    </row>
    <row r="2838" spans="1:23" s="5" customFormat="1" ht="27" customHeight="1" x14ac:dyDescent="0.25">
      <c r="A2838" s="99">
        <f t="shared" si="485"/>
        <v>1</v>
      </c>
      <c r="B2838" s="97">
        <f t="array" aca="1" ref="B2838" ca="1">IF(AND(MAX(IF(L2837:L3839=L2838,U2837:U3839))=U2838,V2838&lt;=B$1),M2838,"-")</f>
        <v>1942030000000</v>
      </c>
      <c r="C2838" s="4">
        <f t="shared" si="486"/>
        <v>1</v>
      </c>
      <c r="D2838" s="4" t="str">
        <f t="shared" si="487"/>
        <v>9</v>
      </c>
      <c r="E2838" s="4" t="str">
        <f t="shared" si="488"/>
        <v>4</v>
      </c>
      <c r="F2838" s="4" t="str">
        <f t="shared" si="489"/>
        <v>2</v>
      </c>
      <c r="G2838" s="4" t="str">
        <f t="shared" si="490"/>
        <v>03</v>
      </c>
      <c r="H2838" s="4" t="str">
        <f t="shared" si="491"/>
        <v>0</v>
      </c>
      <c r="I2838" s="4" t="str">
        <f t="shared" si="492"/>
        <v>0</v>
      </c>
      <c r="J2838" s="4" t="str">
        <f t="shared" si="493"/>
        <v>00</v>
      </c>
      <c r="K2838" s="4" t="str">
        <f t="shared" si="494"/>
        <v>000</v>
      </c>
      <c r="L2838" s="55" t="str">
        <f t="shared" si="495"/>
        <v>1942030000000</v>
      </c>
      <c r="M2838" s="105">
        <v>1942030000000</v>
      </c>
      <c r="N2838" s="106" t="s">
        <v>21</v>
      </c>
      <c r="O2838" s="108" t="s">
        <v>4588</v>
      </c>
      <c r="P2838" s="101" t="s">
        <v>107</v>
      </c>
      <c r="Q2838" s="33" t="s">
        <v>25</v>
      </c>
      <c r="R2838" s="33" t="s">
        <v>25</v>
      </c>
      <c r="S2838" s="34" t="s">
        <v>25</v>
      </c>
      <c r="T2838" s="58" t="s">
        <v>24</v>
      </c>
      <c r="U2838" s="58">
        <v>44927</v>
      </c>
      <c r="V2838" s="58">
        <v>44927</v>
      </c>
      <c r="W2838" s="93" t="s">
        <v>25</v>
      </c>
    </row>
    <row r="2839" spans="1:23" s="5" customFormat="1" ht="27" customHeight="1" x14ac:dyDescent="0.25">
      <c r="A2839" s="99">
        <f t="shared" si="485"/>
        <v>1</v>
      </c>
      <c r="B2839" s="97">
        <f t="array" aca="1" ref="B2839" ca="1">IF(AND(MAX(IF(L2838:L3840=L2839,U2838:U3840))=U2839,V2839&lt;=B$1),M2839,"-")</f>
        <v>1942990000000</v>
      </c>
      <c r="C2839" s="4">
        <f t="shared" si="486"/>
        <v>1</v>
      </c>
      <c r="D2839" s="4" t="str">
        <f t="shared" si="487"/>
        <v>9</v>
      </c>
      <c r="E2839" s="4" t="str">
        <f t="shared" si="488"/>
        <v>4</v>
      </c>
      <c r="F2839" s="4" t="str">
        <f t="shared" si="489"/>
        <v>2</v>
      </c>
      <c r="G2839" s="4" t="str">
        <f t="shared" si="490"/>
        <v>99</v>
      </c>
      <c r="H2839" s="4" t="str">
        <f t="shared" si="491"/>
        <v>0</v>
      </c>
      <c r="I2839" s="4" t="str">
        <f t="shared" si="492"/>
        <v>0</v>
      </c>
      <c r="J2839" s="4" t="str">
        <f t="shared" si="493"/>
        <v>00</v>
      </c>
      <c r="K2839" s="4" t="str">
        <f t="shared" si="494"/>
        <v>000</v>
      </c>
      <c r="L2839" s="55" t="str">
        <f t="shared" si="495"/>
        <v>1942990000000</v>
      </c>
      <c r="M2839" s="105">
        <v>1942990000000</v>
      </c>
      <c r="N2839" s="106" t="s">
        <v>21</v>
      </c>
      <c r="O2839" s="108" t="s">
        <v>4589</v>
      </c>
      <c r="P2839" s="101" t="s">
        <v>107</v>
      </c>
      <c r="Q2839" s="33" t="s">
        <v>25</v>
      </c>
      <c r="R2839" s="33" t="s">
        <v>25</v>
      </c>
      <c r="S2839" s="34" t="s">
        <v>25</v>
      </c>
      <c r="T2839" s="58" t="s">
        <v>24</v>
      </c>
      <c r="U2839" s="58">
        <v>44927</v>
      </c>
      <c r="V2839" s="58">
        <v>44927</v>
      </c>
      <c r="W2839" s="93" t="s">
        <v>25</v>
      </c>
    </row>
    <row r="2840" spans="1:23" s="5" customFormat="1" ht="27" customHeight="1" x14ac:dyDescent="0.25">
      <c r="A2840" s="99">
        <f t="shared" si="485"/>
        <v>1</v>
      </c>
      <c r="B2840" s="97">
        <f t="array" aca="1" ref="B2840" ca="1">IF(AND(MAX(IF(L2839:L3841=L2840,U2839:U3841))=U2840,V2840&lt;=B$1),M2840,"-")</f>
        <v>1943000000000</v>
      </c>
      <c r="C2840" s="4">
        <f t="shared" si="486"/>
        <v>1</v>
      </c>
      <c r="D2840" s="4" t="str">
        <f t="shared" si="487"/>
        <v>9</v>
      </c>
      <c r="E2840" s="4" t="str">
        <f t="shared" si="488"/>
        <v>4</v>
      </c>
      <c r="F2840" s="4" t="str">
        <f t="shared" si="489"/>
        <v>3</v>
      </c>
      <c r="G2840" s="4" t="str">
        <f t="shared" si="490"/>
        <v>00</v>
      </c>
      <c r="H2840" s="4" t="str">
        <f t="shared" si="491"/>
        <v>0</v>
      </c>
      <c r="I2840" s="4" t="str">
        <f t="shared" si="492"/>
        <v>0</v>
      </c>
      <c r="J2840" s="4" t="str">
        <f t="shared" si="493"/>
        <v>00</v>
      </c>
      <c r="K2840" s="4" t="str">
        <f t="shared" si="494"/>
        <v>000</v>
      </c>
      <c r="L2840" s="55" t="str">
        <f t="shared" si="495"/>
        <v>1943000000000</v>
      </c>
      <c r="M2840" s="105">
        <v>1943000000000</v>
      </c>
      <c r="N2840" s="106" t="s">
        <v>21</v>
      </c>
      <c r="O2840" s="108" t="s">
        <v>4590</v>
      </c>
      <c r="P2840" s="101" t="s">
        <v>107</v>
      </c>
      <c r="Q2840" s="33" t="s">
        <v>25</v>
      </c>
      <c r="R2840" s="33" t="s">
        <v>25</v>
      </c>
      <c r="S2840" s="34" t="s">
        <v>25</v>
      </c>
      <c r="T2840" s="58" t="s">
        <v>24</v>
      </c>
      <c r="U2840" s="58">
        <v>44927</v>
      </c>
      <c r="V2840" s="58">
        <v>44927</v>
      </c>
      <c r="W2840" s="93" t="s">
        <v>25</v>
      </c>
    </row>
    <row r="2841" spans="1:23" s="5" customFormat="1" ht="27" customHeight="1" x14ac:dyDescent="0.25">
      <c r="A2841" s="99">
        <f t="shared" si="485"/>
        <v>1</v>
      </c>
      <c r="B2841" s="97">
        <f t="array" aca="1" ref="B2841" ca="1">IF(AND(MAX(IF(L2840:L3842=L2841,U2840:U3842))=U2841,V2841&lt;=B$1),M2841,"-")</f>
        <v>1943010000000</v>
      </c>
      <c r="C2841" s="4">
        <f t="shared" si="486"/>
        <v>1</v>
      </c>
      <c r="D2841" s="4" t="str">
        <f t="shared" si="487"/>
        <v>9</v>
      </c>
      <c r="E2841" s="4" t="str">
        <f t="shared" si="488"/>
        <v>4</v>
      </c>
      <c r="F2841" s="4" t="str">
        <f t="shared" si="489"/>
        <v>3</v>
      </c>
      <c r="G2841" s="4" t="str">
        <f t="shared" si="490"/>
        <v>01</v>
      </c>
      <c r="H2841" s="4" t="str">
        <f t="shared" si="491"/>
        <v>0</v>
      </c>
      <c r="I2841" s="4" t="str">
        <f t="shared" si="492"/>
        <v>0</v>
      </c>
      <c r="J2841" s="4" t="str">
        <f t="shared" si="493"/>
        <v>00</v>
      </c>
      <c r="K2841" s="4" t="str">
        <f t="shared" si="494"/>
        <v>000</v>
      </c>
      <c r="L2841" s="55" t="str">
        <f t="shared" si="495"/>
        <v>1943010000000</v>
      </c>
      <c r="M2841" s="105">
        <v>1943010000000</v>
      </c>
      <c r="N2841" s="106" t="s">
        <v>21</v>
      </c>
      <c r="O2841" s="108" t="s">
        <v>4591</v>
      </c>
      <c r="P2841" s="101" t="s">
        <v>107</v>
      </c>
      <c r="Q2841" s="33" t="s">
        <v>25</v>
      </c>
      <c r="R2841" s="33" t="s">
        <v>25</v>
      </c>
      <c r="S2841" s="34" t="s">
        <v>25</v>
      </c>
      <c r="T2841" s="58" t="s">
        <v>24</v>
      </c>
      <c r="U2841" s="58">
        <v>44927</v>
      </c>
      <c r="V2841" s="58">
        <v>44927</v>
      </c>
      <c r="W2841" s="93" t="s">
        <v>25</v>
      </c>
    </row>
    <row r="2842" spans="1:23" s="5" customFormat="1" ht="27" customHeight="1" x14ac:dyDescent="0.25">
      <c r="A2842" s="99">
        <f t="shared" si="485"/>
        <v>1</v>
      </c>
      <c r="B2842" s="97">
        <f t="array" aca="1" ref="B2842" ca="1">IF(AND(MAX(IF(L2841:L3843=L2842,U2841:U3843))=U2842,V2842&lt;=B$1),M2842,"-")</f>
        <v>1944000000000</v>
      </c>
      <c r="C2842" s="4">
        <f t="shared" si="486"/>
        <v>1</v>
      </c>
      <c r="D2842" s="4" t="str">
        <f t="shared" si="487"/>
        <v>9</v>
      </c>
      <c r="E2842" s="4" t="str">
        <f t="shared" si="488"/>
        <v>4</v>
      </c>
      <c r="F2842" s="4" t="str">
        <f t="shared" si="489"/>
        <v>4</v>
      </c>
      <c r="G2842" s="4" t="str">
        <f t="shared" si="490"/>
        <v>00</v>
      </c>
      <c r="H2842" s="4" t="str">
        <f t="shared" si="491"/>
        <v>0</v>
      </c>
      <c r="I2842" s="4" t="str">
        <f t="shared" si="492"/>
        <v>0</v>
      </c>
      <c r="J2842" s="4" t="str">
        <f t="shared" si="493"/>
        <v>00</v>
      </c>
      <c r="K2842" s="4" t="str">
        <f t="shared" si="494"/>
        <v>000</v>
      </c>
      <c r="L2842" s="55" t="str">
        <f t="shared" si="495"/>
        <v>1944000000000</v>
      </c>
      <c r="M2842" s="105">
        <v>1944000000000</v>
      </c>
      <c r="N2842" s="106" t="s">
        <v>21</v>
      </c>
      <c r="O2842" s="108" t="s">
        <v>4592</v>
      </c>
      <c r="P2842" s="101" t="s">
        <v>107</v>
      </c>
      <c r="Q2842" s="33" t="s">
        <v>25</v>
      </c>
      <c r="R2842" s="33" t="s">
        <v>25</v>
      </c>
      <c r="S2842" s="34" t="s">
        <v>25</v>
      </c>
      <c r="T2842" s="58" t="s">
        <v>24</v>
      </c>
      <c r="U2842" s="58">
        <v>44927</v>
      </c>
      <c r="V2842" s="58">
        <v>44927</v>
      </c>
      <c r="W2842" s="93" t="s">
        <v>25</v>
      </c>
    </row>
    <row r="2843" spans="1:23" s="5" customFormat="1" ht="27" customHeight="1" x14ac:dyDescent="0.25">
      <c r="A2843" s="99">
        <f t="shared" si="485"/>
        <v>1</v>
      </c>
      <c r="B2843" s="97">
        <f t="array" aca="1" ref="B2843" ca="1">IF(AND(MAX(IF(L2842:L3844=L2843,U2842:U3844))=U2843,V2843&lt;=B$1),M2843,"-")</f>
        <v>1944010000000</v>
      </c>
      <c r="C2843" s="4">
        <f t="shared" si="486"/>
        <v>1</v>
      </c>
      <c r="D2843" s="4" t="str">
        <f t="shared" si="487"/>
        <v>9</v>
      </c>
      <c r="E2843" s="4" t="str">
        <f t="shared" si="488"/>
        <v>4</v>
      </c>
      <c r="F2843" s="4" t="str">
        <f t="shared" si="489"/>
        <v>4</v>
      </c>
      <c r="G2843" s="4" t="str">
        <f t="shared" si="490"/>
        <v>01</v>
      </c>
      <c r="H2843" s="4" t="str">
        <f t="shared" si="491"/>
        <v>0</v>
      </c>
      <c r="I2843" s="4" t="str">
        <f t="shared" si="492"/>
        <v>0</v>
      </c>
      <c r="J2843" s="4" t="str">
        <f t="shared" si="493"/>
        <v>00</v>
      </c>
      <c r="K2843" s="4" t="str">
        <f t="shared" si="494"/>
        <v>000</v>
      </c>
      <c r="L2843" s="55" t="str">
        <f t="shared" si="495"/>
        <v>1944010000000</v>
      </c>
      <c r="M2843" s="105">
        <v>1944010000000</v>
      </c>
      <c r="N2843" s="106" t="s">
        <v>21</v>
      </c>
      <c r="O2843" s="108" t="s">
        <v>4593</v>
      </c>
      <c r="P2843" s="101" t="s">
        <v>107</v>
      </c>
      <c r="Q2843" s="33" t="s">
        <v>25</v>
      </c>
      <c r="R2843" s="33" t="s">
        <v>25</v>
      </c>
      <c r="S2843" s="34" t="s">
        <v>25</v>
      </c>
      <c r="T2843" s="58" t="s">
        <v>24</v>
      </c>
      <c r="U2843" s="58">
        <v>44927</v>
      </c>
      <c r="V2843" s="58">
        <v>44927</v>
      </c>
      <c r="W2843" s="93" t="s">
        <v>25</v>
      </c>
    </row>
    <row r="2844" spans="1:23" s="5" customFormat="1" ht="27" customHeight="1" x14ac:dyDescent="0.25">
      <c r="A2844" s="99">
        <f t="shared" si="485"/>
        <v>1</v>
      </c>
      <c r="B2844" s="97">
        <f t="array" aca="1" ref="B2844" ca="1">IF(AND(MAX(IF(L2843:L3845=L2844,U2843:U3845))=U2844,V2844&lt;=B$1),M2844,"-")</f>
        <v>1944020000000</v>
      </c>
      <c r="C2844" s="4">
        <f t="shared" si="486"/>
        <v>1</v>
      </c>
      <c r="D2844" s="4" t="str">
        <f t="shared" si="487"/>
        <v>9</v>
      </c>
      <c r="E2844" s="4" t="str">
        <f t="shared" si="488"/>
        <v>4</v>
      </c>
      <c r="F2844" s="4" t="str">
        <f t="shared" si="489"/>
        <v>4</v>
      </c>
      <c r="G2844" s="4" t="str">
        <f t="shared" si="490"/>
        <v>02</v>
      </c>
      <c r="H2844" s="4" t="str">
        <f t="shared" si="491"/>
        <v>0</v>
      </c>
      <c r="I2844" s="4" t="str">
        <f t="shared" si="492"/>
        <v>0</v>
      </c>
      <c r="J2844" s="4" t="str">
        <f t="shared" si="493"/>
        <v>00</v>
      </c>
      <c r="K2844" s="4" t="str">
        <f t="shared" si="494"/>
        <v>000</v>
      </c>
      <c r="L2844" s="55" t="str">
        <f t="shared" si="495"/>
        <v>1944020000000</v>
      </c>
      <c r="M2844" s="105">
        <v>1944020000000</v>
      </c>
      <c r="N2844" s="106" t="s">
        <v>21</v>
      </c>
      <c r="O2844" s="108" t="s">
        <v>4594</v>
      </c>
      <c r="P2844" s="101" t="s">
        <v>107</v>
      </c>
      <c r="Q2844" s="33" t="s">
        <v>25</v>
      </c>
      <c r="R2844" s="33" t="s">
        <v>25</v>
      </c>
      <c r="S2844" s="34" t="s">
        <v>25</v>
      </c>
      <c r="T2844" s="58" t="s">
        <v>24</v>
      </c>
      <c r="U2844" s="58">
        <v>44927</v>
      </c>
      <c r="V2844" s="58">
        <v>44927</v>
      </c>
      <c r="W2844" s="93" t="s">
        <v>25</v>
      </c>
    </row>
    <row r="2845" spans="1:23" s="5" customFormat="1" ht="27" customHeight="1" x14ac:dyDescent="0.25">
      <c r="A2845" s="99">
        <f t="shared" si="485"/>
        <v>1</v>
      </c>
      <c r="B2845" s="97">
        <f t="array" aca="1" ref="B2845" ca="1">IF(AND(MAX(IF(L2844:L3846=L2845,U2844:U3846))=U2845,V2845&lt;=B$1),M2845,"-")</f>
        <v>1944030000000</v>
      </c>
      <c r="C2845" s="4">
        <f t="shared" si="486"/>
        <v>1</v>
      </c>
      <c r="D2845" s="4" t="str">
        <f t="shared" si="487"/>
        <v>9</v>
      </c>
      <c r="E2845" s="4" t="str">
        <f t="shared" si="488"/>
        <v>4</v>
      </c>
      <c r="F2845" s="4" t="str">
        <f t="shared" si="489"/>
        <v>4</v>
      </c>
      <c r="G2845" s="4" t="str">
        <f t="shared" si="490"/>
        <v>03</v>
      </c>
      <c r="H2845" s="4" t="str">
        <f t="shared" si="491"/>
        <v>0</v>
      </c>
      <c r="I2845" s="4" t="str">
        <f t="shared" si="492"/>
        <v>0</v>
      </c>
      <c r="J2845" s="4" t="str">
        <f t="shared" si="493"/>
        <v>00</v>
      </c>
      <c r="K2845" s="4" t="str">
        <f t="shared" si="494"/>
        <v>000</v>
      </c>
      <c r="L2845" s="55" t="str">
        <f t="shared" si="495"/>
        <v>1944030000000</v>
      </c>
      <c r="M2845" s="105">
        <v>1944030000000</v>
      </c>
      <c r="N2845" s="106" t="s">
        <v>21</v>
      </c>
      <c r="O2845" s="108" t="s">
        <v>4595</v>
      </c>
      <c r="P2845" s="101" t="s">
        <v>107</v>
      </c>
      <c r="Q2845" s="33" t="s">
        <v>25</v>
      </c>
      <c r="R2845" s="33" t="s">
        <v>25</v>
      </c>
      <c r="S2845" s="34" t="s">
        <v>25</v>
      </c>
      <c r="T2845" s="58" t="s">
        <v>24</v>
      </c>
      <c r="U2845" s="58">
        <v>44927</v>
      </c>
      <c r="V2845" s="58">
        <v>44927</v>
      </c>
      <c r="W2845" s="93" t="s">
        <v>25</v>
      </c>
    </row>
    <row r="2846" spans="1:23" s="5" customFormat="1" ht="27" customHeight="1" x14ac:dyDescent="0.25">
      <c r="A2846" s="99">
        <f t="shared" si="485"/>
        <v>1</v>
      </c>
      <c r="B2846" s="97">
        <f t="array" aca="1" ref="B2846" ca="1">IF(AND(MAX(IF(L2845:L3847=L2846,U2845:U3847))=U2846,V2846&lt;=B$1),M2846,"-")</f>
        <v>1944040000000</v>
      </c>
      <c r="C2846" s="4">
        <f t="shared" si="486"/>
        <v>1</v>
      </c>
      <c r="D2846" s="4" t="str">
        <f t="shared" si="487"/>
        <v>9</v>
      </c>
      <c r="E2846" s="4" t="str">
        <f t="shared" si="488"/>
        <v>4</v>
      </c>
      <c r="F2846" s="4" t="str">
        <f t="shared" si="489"/>
        <v>4</v>
      </c>
      <c r="G2846" s="4" t="str">
        <f t="shared" si="490"/>
        <v>04</v>
      </c>
      <c r="H2846" s="4" t="str">
        <f t="shared" si="491"/>
        <v>0</v>
      </c>
      <c r="I2846" s="4" t="str">
        <f t="shared" si="492"/>
        <v>0</v>
      </c>
      <c r="J2846" s="4" t="str">
        <f t="shared" si="493"/>
        <v>00</v>
      </c>
      <c r="K2846" s="4" t="str">
        <f t="shared" si="494"/>
        <v>000</v>
      </c>
      <c r="L2846" s="55" t="str">
        <f t="shared" si="495"/>
        <v>1944040000000</v>
      </c>
      <c r="M2846" s="105">
        <v>1944040000000</v>
      </c>
      <c r="N2846" s="106" t="s">
        <v>21</v>
      </c>
      <c r="O2846" s="108" t="s">
        <v>4596</v>
      </c>
      <c r="P2846" s="101" t="s">
        <v>107</v>
      </c>
      <c r="Q2846" s="33" t="s">
        <v>25</v>
      </c>
      <c r="R2846" s="33" t="s">
        <v>25</v>
      </c>
      <c r="S2846" s="34" t="s">
        <v>25</v>
      </c>
      <c r="T2846" s="58" t="s">
        <v>24</v>
      </c>
      <c r="U2846" s="58">
        <v>44927</v>
      </c>
      <c r="V2846" s="58">
        <v>44927</v>
      </c>
      <c r="W2846" s="93" t="s">
        <v>25</v>
      </c>
    </row>
    <row r="2847" spans="1:23" s="5" customFormat="1" ht="27" customHeight="1" x14ac:dyDescent="0.25">
      <c r="A2847" s="99">
        <f t="shared" si="485"/>
        <v>1</v>
      </c>
      <c r="B2847" s="97">
        <f t="array" aca="1" ref="B2847" ca="1">IF(AND(MAX(IF(L2846:L3848=L2847,U2846:U3848))=U2847,V2847&lt;=B$1),M2847,"-")</f>
        <v>1944050000000</v>
      </c>
      <c r="C2847" s="4">
        <f t="shared" si="486"/>
        <v>1</v>
      </c>
      <c r="D2847" s="4" t="str">
        <f t="shared" si="487"/>
        <v>9</v>
      </c>
      <c r="E2847" s="4" t="str">
        <f t="shared" si="488"/>
        <v>4</v>
      </c>
      <c r="F2847" s="4" t="str">
        <f t="shared" si="489"/>
        <v>4</v>
      </c>
      <c r="G2847" s="4" t="str">
        <f t="shared" si="490"/>
        <v>05</v>
      </c>
      <c r="H2847" s="4" t="str">
        <f t="shared" si="491"/>
        <v>0</v>
      </c>
      <c r="I2847" s="4" t="str">
        <f t="shared" si="492"/>
        <v>0</v>
      </c>
      <c r="J2847" s="4" t="str">
        <f t="shared" si="493"/>
        <v>00</v>
      </c>
      <c r="K2847" s="4" t="str">
        <f t="shared" si="494"/>
        <v>000</v>
      </c>
      <c r="L2847" s="55" t="str">
        <f t="shared" si="495"/>
        <v>1944050000000</v>
      </c>
      <c r="M2847" s="105">
        <v>1944050000000</v>
      </c>
      <c r="N2847" s="106" t="s">
        <v>21</v>
      </c>
      <c r="O2847" s="108" t="s">
        <v>4597</v>
      </c>
      <c r="P2847" s="101" t="s">
        <v>107</v>
      </c>
      <c r="Q2847" s="33" t="s">
        <v>25</v>
      </c>
      <c r="R2847" s="33" t="s">
        <v>25</v>
      </c>
      <c r="S2847" s="34" t="s">
        <v>25</v>
      </c>
      <c r="T2847" s="58" t="s">
        <v>24</v>
      </c>
      <c r="U2847" s="58">
        <v>44927</v>
      </c>
      <c r="V2847" s="58">
        <v>44927</v>
      </c>
      <c r="W2847" s="93" t="s">
        <v>25</v>
      </c>
    </row>
    <row r="2848" spans="1:23" s="5" customFormat="1" ht="27" customHeight="1" x14ac:dyDescent="0.25">
      <c r="A2848" s="99">
        <f t="shared" si="485"/>
        <v>1</v>
      </c>
      <c r="B2848" s="97">
        <f t="array" aca="1" ref="B2848" ca="1">IF(AND(MAX(IF(L2847:L3849=L2848,U2847:U3849))=U2848,V2848&lt;=B$1),M2848,"-")</f>
        <v>1944060000000</v>
      </c>
      <c r="C2848" s="4">
        <f t="shared" si="486"/>
        <v>1</v>
      </c>
      <c r="D2848" s="4" t="str">
        <f t="shared" si="487"/>
        <v>9</v>
      </c>
      <c r="E2848" s="4" t="str">
        <f t="shared" si="488"/>
        <v>4</v>
      </c>
      <c r="F2848" s="4" t="str">
        <f t="shared" si="489"/>
        <v>4</v>
      </c>
      <c r="G2848" s="4" t="str">
        <f t="shared" si="490"/>
        <v>06</v>
      </c>
      <c r="H2848" s="4" t="str">
        <f t="shared" si="491"/>
        <v>0</v>
      </c>
      <c r="I2848" s="4" t="str">
        <f t="shared" si="492"/>
        <v>0</v>
      </c>
      <c r="J2848" s="4" t="str">
        <f t="shared" si="493"/>
        <v>00</v>
      </c>
      <c r="K2848" s="4" t="str">
        <f t="shared" si="494"/>
        <v>000</v>
      </c>
      <c r="L2848" s="55" t="str">
        <f t="shared" si="495"/>
        <v>1944060000000</v>
      </c>
      <c r="M2848" s="105">
        <v>1944060000000</v>
      </c>
      <c r="N2848" s="106" t="s">
        <v>21</v>
      </c>
      <c r="O2848" s="108" t="s">
        <v>4598</v>
      </c>
      <c r="P2848" s="101" t="s">
        <v>107</v>
      </c>
      <c r="Q2848" s="33" t="s">
        <v>25</v>
      </c>
      <c r="R2848" s="33" t="s">
        <v>25</v>
      </c>
      <c r="S2848" s="34" t="s">
        <v>25</v>
      </c>
      <c r="T2848" s="58" t="s">
        <v>24</v>
      </c>
      <c r="U2848" s="58">
        <v>44927</v>
      </c>
      <c r="V2848" s="58">
        <v>44927</v>
      </c>
      <c r="W2848" s="93" t="s">
        <v>25</v>
      </c>
    </row>
    <row r="2849" spans="1:23" s="5" customFormat="1" ht="27" customHeight="1" x14ac:dyDescent="0.25">
      <c r="A2849" s="99">
        <f t="shared" si="485"/>
        <v>1</v>
      </c>
      <c r="B2849" s="97">
        <f t="array" aca="1" ref="B2849" ca="1">IF(AND(MAX(IF(L2848:L3850=L2849,U2848:U3850))=U2849,V2849&lt;=B$1),M2849,"-")</f>
        <v>1944070000000</v>
      </c>
      <c r="C2849" s="4">
        <f t="shared" si="486"/>
        <v>1</v>
      </c>
      <c r="D2849" s="4" t="str">
        <f t="shared" si="487"/>
        <v>9</v>
      </c>
      <c r="E2849" s="4" t="str">
        <f t="shared" si="488"/>
        <v>4</v>
      </c>
      <c r="F2849" s="4" t="str">
        <f t="shared" si="489"/>
        <v>4</v>
      </c>
      <c r="G2849" s="4" t="str">
        <f t="shared" si="490"/>
        <v>07</v>
      </c>
      <c r="H2849" s="4" t="str">
        <f t="shared" si="491"/>
        <v>0</v>
      </c>
      <c r="I2849" s="4" t="str">
        <f t="shared" si="492"/>
        <v>0</v>
      </c>
      <c r="J2849" s="4" t="str">
        <f t="shared" si="493"/>
        <v>00</v>
      </c>
      <c r="K2849" s="4" t="str">
        <f t="shared" si="494"/>
        <v>000</v>
      </c>
      <c r="L2849" s="55" t="str">
        <f t="shared" si="495"/>
        <v>1944070000000</v>
      </c>
      <c r="M2849" s="105">
        <v>1944070000000</v>
      </c>
      <c r="N2849" s="106" t="s">
        <v>21</v>
      </c>
      <c r="O2849" s="108" t="s">
        <v>4599</v>
      </c>
      <c r="P2849" s="101" t="s">
        <v>107</v>
      </c>
      <c r="Q2849" s="33" t="s">
        <v>25</v>
      </c>
      <c r="R2849" s="33" t="s">
        <v>25</v>
      </c>
      <c r="S2849" s="34" t="s">
        <v>25</v>
      </c>
      <c r="T2849" s="58" t="s">
        <v>24</v>
      </c>
      <c r="U2849" s="58">
        <v>44927</v>
      </c>
      <c r="V2849" s="58">
        <v>44927</v>
      </c>
      <c r="W2849" s="93" t="s">
        <v>25</v>
      </c>
    </row>
    <row r="2850" spans="1:23" s="5" customFormat="1" ht="27" customHeight="1" x14ac:dyDescent="0.25">
      <c r="A2850" s="99">
        <f t="shared" si="485"/>
        <v>1</v>
      </c>
      <c r="B2850" s="97">
        <f t="array" aca="1" ref="B2850" ca="1">IF(AND(MAX(IF(L2849:L3851=L2850,U2849:U3851))=U2850,V2850&lt;=B$1),M2850,"-")</f>
        <v>1944071000000</v>
      </c>
      <c r="C2850" s="4">
        <f t="shared" si="486"/>
        <v>1</v>
      </c>
      <c r="D2850" s="4" t="str">
        <f t="shared" si="487"/>
        <v>9</v>
      </c>
      <c r="E2850" s="4" t="str">
        <f t="shared" si="488"/>
        <v>4</v>
      </c>
      <c r="F2850" s="4" t="str">
        <f t="shared" si="489"/>
        <v>4</v>
      </c>
      <c r="G2850" s="4" t="str">
        <f t="shared" si="490"/>
        <v>07</v>
      </c>
      <c r="H2850" s="4" t="str">
        <f t="shared" si="491"/>
        <v>1</v>
      </c>
      <c r="I2850" s="4" t="str">
        <f t="shared" si="492"/>
        <v>0</v>
      </c>
      <c r="J2850" s="4" t="str">
        <f t="shared" si="493"/>
        <v>00</v>
      </c>
      <c r="K2850" s="4" t="str">
        <f t="shared" si="494"/>
        <v>000</v>
      </c>
      <c r="L2850" s="55" t="str">
        <f t="shared" si="495"/>
        <v>1944071000000</v>
      </c>
      <c r="M2850" s="105">
        <v>1944071000000</v>
      </c>
      <c r="N2850" s="106" t="s">
        <v>21</v>
      </c>
      <c r="O2850" s="108" t="s">
        <v>4600</v>
      </c>
      <c r="P2850" s="101" t="s">
        <v>107</v>
      </c>
      <c r="Q2850" s="33" t="s">
        <v>25</v>
      </c>
      <c r="R2850" s="33" t="s">
        <v>25</v>
      </c>
      <c r="S2850" s="34" t="s">
        <v>25</v>
      </c>
      <c r="T2850" s="58" t="s">
        <v>24</v>
      </c>
      <c r="U2850" s="58">
        <v>44927</v>
      </c>
      <c r="V2850" s="58">
        <v>44927</v>
      </c>
      <c r="W2850" s="93" t="s">
        <v>25</v>
      </c>
    </row>
    <row r="2851" spans="1:23" s="5" customFormat="1" ht="27" customHeight="1" x14ac:dyDescent="0.25">
      <c r="A2851" s="99">
        <f t="shared" si="485"/>
        <v>1</v>
      </c>
      <c r="B2851" s="97">
        <f t="array" aca="1" ref="B2851" ca="1">IF(AND(MAX(IF(L2850:L3852=L2851,U2850:U3852))=U2851,V2851&lt;=B$1),M2851,"-")</f>
        <v>1944072000000</v>
      </c>
      <c r="C2851" s="4">
        <f t="shared" si="486"/>
        <v>1</v>
      </c>
      <c r="D2851" s="4" t="str">
        <f t="shared" si="487"/>
        <v>9</v>
      </c>
      <c r="E2851" s="4" t="str">
        <f t="shared" si="488"/>
        <v>4</v>
      </c>
      <c r="F2851" s="4" t="str">
        <f t="shared" si="489"/>
        <v>4</v>
      </c>
      <c r="G2851" s="4" t="str">
        <f t="shared" si="490"/>
        <v>07</v>
      </c>
      <c r="H2851" s="4" t="str">
        <f t="shared" si="491"/>
        <v>2</v>
      </c>
      <c r="I2851" s="4" t="str">
        <f t="shared" si="492"/>
        <v>0</v>
      </c>
      <c r="J2851" s="4" t="str">
        <f t="shared" si="493"/>
        <v>00</v>
      </c>
      <c r="K2851" s="4" t="str">
        <f t="shared" si="494"/>
        <v>000</v>
      </c>
      <c r="L2851" s="55" t="str">
        <f t="shared" si="495"/>
        <v>1944072000000</v>
      </c>
      <c r="M2851" s="105">
        <v>1944072000000</v>
      </c>
      <c r="N2851" s="106" t="s">
        <v>21</v>
      </c>
      <c r="O2851" s="108" t="s">
        <v>4601</v>
      </c>
      <c r="P2851" s="101" t="s">
        <v>107</v>
      </c>
      <c r="Q2851" s="33" t="s">
        <v>25</v>
      </c>
      <c r="R2851" s="33" t="s">
        <v>25</v>
      </c>
      <c r="S2851" s="34" t="s">
        <v>25</v>
      </c>
      <c r="T2851" s="58" t="s">
        <v>24</v>
      </c>
      <c r="U2851" s="58">
        <v>44927</v>
      </c>
      <c r="V2851" s="58">
        <v>44927</v>
      </c>
      <c r="W2851" s="93" t="s">
        <v>25</v>
      </c>
    </row>
    <row r="2852" spans="1:23" s="5" customFormat="1" ht="27" customHeight="1" x14ac:dyDescent="0.25">
      <c r="A2852" s="99">
        <f t="shared" si="485"/>
        <v>1</v>
      </c>
      <c r="B2852" s="97">
        <f t="array" aca="1" ref="B2852" ca="1">IF(AND(MAX(IF(L2851:L3853=L2852,U2851:U3853))=U2852,V2852&lt;=B$1),M2852,"-")</f>
        <v>1944073000000</v>
      </c>
      <c r="C2852" s="4">
        <f t="shared" si="486"/>
        <v>1</v>
      </c>
      <c r="D2852" s="4" t="str">
        <f t="shared" si="487"/>
        <v>9</v>
      </c>
      <c r="E2852" s="4" t="str">
        <f t="shared" si="488"/>
        <v>4</v>
      </c>
      <c r="F2852" s="4" t="str">
        <f t="shared" si="489"/>
        <v>4</v>
      </c>
      <c r="G2852" s="4" t="str">
        <f t="shared" si="490"/>
        <v>07</v>
      </c>
      <c r="H2852" s="4" t="str">
        <f t="shared" si="491"/>
        <v>3</v>
      </c>
      <c r="I2852" s="4" t="str">
        <f t="shared" si="492"/>
        <v>0</v>
      </c>
      <c r="J2852" s="4" t="str">
        <f t="shared" si="493"/>
        <v>00</v>
      </c>
      <c r="K2852" s="4" t="str">
        <f t="shared" si="494"/>
        <v>000</v>
      </c>
      <c r="L2852" s="55" t="str">
        <f t="shared" si="495"/>
        <v>1944073000000</v>
      </c>
      <c r="M2852" s="105">
        <v>1944073000000</v>
      </c>
      <c r="N2852" s="106" t="s">
        <v>21</v>
      </c>
      <c r="O2852" s="108" t="s">
        <v>4602</v>
      </c>
      <c r="P2852" s="101" t="s">
        <v>107</v>
      </c>
      <c r="Q2852" s="33" t="s">
        <v>25</v>
      </c>
      <c r="R2852" s="33" t="s">
        <v>25</v>
      </c>
      <c r="S2852" s="34" t="s">
        <v>25</v>
      </c>
      <c r="T2852" s="58" t="s">
        <v>24</v>
      </c>
      <c r="U2852" s="58">
        <v>44927</v>
      </c>
      <c r="V2852" s="58">
        <v>44927</v>
      </c>
      <c r="W2852" s="93" t="s">
        <v>25</v>
      </c>
    </row>
    <row r="2853" spans="1:23" s="5" customFormat="1" ht="27" customHeight="1" x14ac:dyDescent="0.25">
      <c r="A2853" s="99">
        <f t="shared" si="485"/>
        <v>1</v>
      </c>
      <c r="B2853" s="97">
        <f t="array" aca="1" ref="B2853" ca="1">IF(AND(MAX(IF(L2852:L3854=L2853,U2852:U3854))=U2853,V2853&lt;=B$1),M2853,"-")</f>
        <v>1949000000000</v>
      </c>
      <c r="C2853" s="4">
        <f t="shared" si="486"/>
        <v>1</v>
      </c>
      <c r="D2853" s="4" t="str">
        <f t="shared" si="487"/>
        <v>9</v>
      </c>
      <c r="E2853" s="4" t="str">
        <f t="shared" si="488"/>
        <v>4</v>
      </c>
      <c r="F2853" s="4" t="str">
        <f t="shared" si="489"/>
        <v>9</v>
      </c>
      <c r="G2853" s="4" t="str">
        <f t="shared" si="490"/>
        <v>00</v>
      </c>
      <c r="H2853" s="4" t="str">
        <f t="shared" si="491"/>
        <v>0</v>
      </c>
      <c r="I2853" s="4" t="str">
        <f t="shared" si="492"/>
        <v>0</v>
      </c>
      <c r="J2853" s="4" t="str">
        <f t="shared" si="493"/>
        <v>00</v>
      </c>
      <c r="K2853" s="4" t="str">
        <f t="shared" si="494"/>
        <v>000</v>
      </c>
      <c r="L2853" s="55" t="str">
        <f t="shared" si="495"/>
        <v>1949000000000</v>
      </c>
      <c r="M2853" s="105">
        <v>1949000000000</v>
      </c>
      <c r="N2853" s="106" t="s">
        <v>21</v>
      </c>
      <c r="O2853" s="108" t="s">
        <v>4603</v>
      </c>
      <c r="P2853" s="101" t="s">
        <v>107</v>
      </c>
      <c r="Q2853" s="33" t="s">
        <v>25</v>
      </c>
      <c r="R2853" s="33" t="s">
        <v>25</v>
      </c>
      <c r="S2853" s="34" t="s">
        <v>25</v>
      </c>
      <c r="T2853" s="58" t="s">
        <v>24</v>
      </c>
      <c r="U2853" s="58">
        <v>44927</v>
      </c>
      <c r="V2853" s="58">
        <v>44927</v>
      </c>
      <c r="W2853" s="93" t="s">
        <v>25</v>
      </c>
    </row>
    <row r="2854" spans="1:23" s="5" customFormat="1" ht="27" customHeight="1" x14ac:dyDescent="0.25">
      <c r="A2854" s="99">
        <f t="shared" si="485"/>
        <v>1</v>
      </c>
      <c r="B2854" s="97">
        <f t="array" aca="1" ref="B2854" ca="1">IF(AND(MAX(IF(L2853:L3855=L2854,U2853:U3855))=U2854,V2854&lt;=B$1),M2854,"-")</f>
        <v>1949990000000</v>
      </c>
      <c r="C2854" s="4">
        <f t="shared" si="486"/>
        <v>1</v>
      </c>
      <c r="D2854" s="4" t="str">
        <f t="shared" si="487"/>
        <v>9</v>
      </c>
      <c r="E2854" s="4" t="str">
        <f t="shared" si="488"/>
        <v>4</v>
      </c>
      <c r="F2854" s="4" t="str">
        <f t="shared" si="489"/>
        <v>9</v>
      </c>
      <c r="G2854" s="4" t="str">
        <f t="shared" si="490"/>
        <v>99</v>
      </c>
      <c r="H2854" s="4" t="str">
        <f t="shared" si="491"/>
        <v>0</v>
      </c>
      <c r="I2854" s="4" t="str">
        <f t="shared" si="492"/>
        <v>0</v>
      </c>
      <c r="J2854" s="4" t="str">
        <f t="shared" si="493"/>
        <v>00</v>
      </c>
      <c r="K2854" s="4" t="str">
        <f t="shared" si="494"/>
        <v>000</v>
      </c>
      <c r="L2854" s="55" t="str">
        <f t="shared" si="495"/>
        <v>1949990000000</v>
      </c>
      <c r="M2854" s="105">
        <v>1949990000000</v>
      </c>
      <c r="N2854" s="106" t="s">
        <v>21</v>
      </c>
      <c r="O2854" s="108" t="s">
        <v>4604</v>
      </c>
      <c r="P2854" s="101" t="s">
        <v>107</v>
      </c>
      <c r="Q2854" s="33" t="s">
        <v>25</v>
      </c>
      <c r="R2854" s="33" t="s">
        <v>25</v>
      </c>
      <c r="S2854" s="34" t="s">
        <v>25</v>
      </c>
      <c r="T2854" s="58" t="s">
        <v>24</v>
      </c>
      <c r="U2854" s="58">
        <v>44927</v>
      </c>
      <c r="V2854" s="58">
        <v>44927</v>
      </c>
      <c r="W2854" s="93" t="s">
        <v>25</v>
      </c>
    </row>
    <row r="2855" spans="1:23" s="5" customFormat="1" ht="27" customHeight="1" x14ac:dyDescent="0.25">
      <c r="A2855" s="99">
        <f t="shared" si="485"/>
        <v>1</v>
      </c>
      <c r="B2855" s="97">
        <f t="array" aca="1" ref="B2855" ca="1">IF(AND(MAX(IF(L2854:L3856=L2855,U2854:U3856))=U2855,V2855&lt;=B$1),M2855,"-")</f>
        <v>1990000000000</v>
      </c>
      <c r="C2855" s="4">
        <f t="shared" si="486"/>
        <v>1</v>
      </c>
      <c r="D2855" s="4" t="str">
        <f t="shared" si="487"/>
        <v>9</v>
      </c>
      <c r="E2855" s="4" t="str">
        <f t="shared" si="488"/>
        <v>9</v>
      </c>
      <c r="F2855" s="4" t="str">
        <f t="shared" si="489"/>
        <v>0</v>
      </c>
      <c r="G2855" s="4" t="str">
        <f t="shared" si="490"/>
        <v>00</v>
      </c>
      <c r="H2855" s="4" t="str">
        <f t="shared" si="491"/>
        <v>0</v>
      </c>
      <c r="I2855" s="4" t="str">
        <f t="shared" si="492"/>
        <v>0</v>
      </c>
      <c r="J2855" s="4" t="str">
        <f t="shared" si="493"/>
        <v>00</v>
      </c>
      <c r="K2855" s="4" t="str">
        <f t="shared" si="494"/>
        <v>000</v>
      </c>
      <c r="L2855" s="55" t="str">
        <f t="shared" si="495"/>
        <v>1990000000000</v>
      </c>
      <c r="M2855" s="105">
        <v>1990000000000</v>
      </c>
      <c r="N2855" s="106" t="s">
        <v>21</v>
      </c>
      <c r="O2855" s="108" t="s">
        <v>4605</v>
      </c>
      <c r="P2855" s="101" t="s">
        <v>23</v>
      </c>
      <c r="Q2855" s="33">
        <v>1990000000000</v>
      </c>
      <c r="R2855" s="33" t="s">
        <v>21</v>
      </c>
      <c r="S2855" s="34" t="s">
        <v>4605</v>
      </c>
      <c r="T2855" s="58" t="s">
        <v>24</v>
      </c>
      <c r="U2855" s="58">
        <v>44927</v>
      </c>
      <c r="V2855" s="58">
        <v>44927</v>
      </c>
      <c r="W2855" s="93" t="s">
        <v>25</v>
      </c>
    </row>
    <row r="2856" spans="1:23" s="5" customFormat="1" ht="27" customHeight="1" x14ac:dyDescent="0.25">
      <c r="A2856" s="99">
        <f t="shared" si="485"/>
        <v>1</v>
      </c>
      <c r="B2856" s="97">
        <f t="array" aca="1" ref="B2856" ca="1">IF(AND(MAX(IF(L2855:L3857=L2856,U2855:U3857))=U2856,V2856&lt;=B$1),M2856,"-")</f>
        <v>1999000000000</v>
      </c>
      <c r="C2856" s="4">
        <f t="shared" si="486"/>
        <v>1</v>
      </c>
      <c r="D2856" s="4" t="str">
        <f t="shared" si="487"/>
        <v>9</v>
      </c>
      <c r="E2856" s="4" t="str">
        <f t="shared" si="488"/>
        <v>9</v>
      </c>
      <c r="F2856" s="4" t="str">
        <f t="shared" si="489"/>
        <v>9</v>
      </c>
      <c r="G2856" s="4" t="str">
        <f t="shared" si="490"/>
        <v>00</v>
      </c>
      <c r="H2856" s="4" t="str">
        <f t="shared" si="491"/>
        <v>0</v>
      </c>
      <c r="I2856" s="4" t="str">
        <f t="shared" si="492"/>
        <v>0</v>
      </c>
      <c r="J2856" s="4" t="str">
        <f t="shared" si="493"/>
        <v>00</v>
      </c>
      <c r="K2856" s="4" t="str">
        <f t="shared" si="494"/>
        <v>000</v>
      </c>
      <c r="L2856" s="55" t="str">
        <f t="shared" si="495"/>
        <v>1999000000000</v>
      </c>
      <c r="M2856" s="105">
        <v>1999000000000</v>
      </c>
      <c r="N2856" s="106" t="s">
        <v>21</v>
      </c>
      <c r="O2856" s="108" t="s">
        <v>4135</v>
      </c>
      <c r="P2856" s="101" t="s">
        <v>107</v>
      </c>
      <c r="Q2856" s="33" t="s">
        <v>25</v>
      </c>
      <c r="R2856" s="33" t="s">
        <v>25</v>
      </c>
      <c r="S2856" s="34" t="s">
        <v>25</v>
      </c>
      <c r="T2856" s="58" t="s">
        <v>24</v>
      </c>
      <c r="U2856" s="58">
        <v>44927</v>
      </c>
      <c r="V2856" s="58">
        <v>44927</v>
      </c>
      <c r="W2856" s="93" t="s">
        <v>25</v>
      </c>
    </row>
    <row r="2857" spans="1:23" s="5" customFormat="1" ht="27" customHeight="1" x14ac:dyDescent="0.25">
      <c r="A2857" s="99">
        <f t="shared" si="485"/>
        <v>1</v>
      </c>
      <c r="B2857" s="97">
        <f t="array" aca="1" ref="B2857" ca="1">IF(AND(MAX(IF(L2856:L3858=L2857,U2856:U3858))=U2857,V2857&lt;=B$1),M2857,"-")</f>
        <v>1999010000000</v>
      </c>
      <c r="C2857" s="4">
        <f t="shared" si="486"/>
        <v>1</v>
      </c>
      <c r="D2857" s="4" t="str">
        <f t="shared" si="487"/>
        <v>9</v>
      </c>
      <c r="E2857" s="4" t="str">
        <f t="shared" si="488"/>
        <v>9</v>
      </c>
      <c r="F2857" s="4" t="str">
        <f t="shared" si="489"/>
        <v>9</v>
      </c>
      <c r="G2857" s="4" t="str">
        <f t="shared" si="490"/>
        <v>01</v>
      </c>
      <c r="H2857" s="4" t="str">
        <f t="shared" si="491"/>
        <v>0</v>
      </c>
      <c r="I2857" s="4" t="str">
        <f t="shared" si="492"/>
        <v>0</v>
      </c>
      <c r="J2857" s="4" t="str">
        <f t="shared" si="493"/>
        <v>00</v>
      </c>
      <c r="K2857" s="4" t="str">
        <f t="shared" si="494"/>
        <v>000</v>
      </c>
      <c r="L2857" s="55" t="str">
        <f t="shared" si="495"/>
        <v>1999010000000</v>
      </c>
      <c r="M2857" s="105">
        <v>1999010000000</v>
      </c>
      <c r="N2857" s="106" t="s">
        <v>21</v>
      </c>
      <c r="O2857" s="108" t="s">
        <v>4606</v>
      </c>
      <c r="P2857" s="101" t="s">
        <v>36</v>
      </c>
      <c r="Q2857" s="33">
        <v>1990010000000</v>
      </c>
      <c r="R2857" s="33" t="s">
        <v>21</v>
      </c>
      <c r="S2857" s="34" t="s">
        <v>4607</v>
      </c>
      <c r="T2857" s="58" t="s">
        <v>24</v>
      </c>
      <c r="U2857" s="58">
        <v>44927</v>
      </c>
      <c r="V2857" s="58">
        <v>44927</v>
      </c>
      <c r="W2857" s="93" t="s">
        <v>25</v>
      </c>
    </row>
    <row r="2858" spans="1:23" s="5" customFormat="1" ht="27" customHeight="1" x14ac:dyDescent="0.25">
      <c r="A2858" s="99">
        <f t="shared" si="485"/>
        <v>1</v>
      </c>
      <c r="B2858" s="97">
        <f t="array" aca="1" ref="B2858" ca="1">IF(AND(MAX(IF(L2857:L3859=L2858,U2857:U3859))=U2858,V2858&lt;=B$1),M2858,"-")</f>
        <v>1999010100000</v>
      </c>
      <c r="C2858" s="4">
        <f t="shared" si="486"/>
        <v>1</v>
      </c>
      <c r="D2858" s="4" t="str">
        <f t="shared" si="487"/>
        <v>9</v>
      </c>
      <c r="E2858" s="4" t="str">
        <f t="shared" si="488"/>
        <v>9</v>
      </c>
      <c r="F2858" s="4" t="str">
        <f t="shared" si="489"/>
        <v>9</v>
      </c>
      <c r="G2858" s="4" t="str">
        <f t="shared" si="490"/>
        <v>01</v>
      </c>
      <c r="H2858" s="4" t="str">
        <f t="shared" si="491"/>
        <v>0</v>
      </c>
      <c r="I2858" s="4" t="str">
        <f t="shared" si="492"/>
        <v>1</v>
      </c>
      <c r="J2858" s="4" t="str">
        <f t="shared" si="493"/>
        <v>00</v>
      </c>
      <c r="K2858" s="4" t="str">
        <f t="shared" si="494"/>
        <v>000</v>
      </c>
      <c r="L2858" s="55" t="str">
        <f t="shared" si="495"/>
        <v>1999010100000</v>
      </c>
      <c r="M2858" s="105">
        <v>1999010100000</v>
      </c>
      <c r="N2858" s="106" t="s">
        <v>21</v>
      </c>
      <c r="O2858" s="108" t="s">
        <v>4608</v>
      </c>
      <c r="P2858" s="101" t="s">
        <v>36</v>
      </c>
      <c r="Q2858" s="33">
        <v>1990011100000</v>
      </c>
      <c r="R2858" s="33" t="s">
        <v>21</v>
      </c>
      <c r="S2858" s="34" t="s">
        <v>4609</v>
      </c>
      <c r="T2858" s="58" t="s">
        <v>24</v>
      </c>
      <c r="U2858" s="58">
        <v>44927</v>
      </c>
      <c r="V2858" s="58">
        <v>44927</v>
      </c>
      <c r="W2858" s="93" t="s">
        <v>25</v>
      </c>
    </row>
    <row r="2859" spans="1:23" s="5" customFormat="1" ht="27" customHeight="1" x14ac:dyDescent="0.25">
      <c r="A2859" s="99">
        <f t="shared" si="485"/>
        <v>1</v>
      </c>
      <c r="B2859" s="97">
        <f t="array" aca="1" ref="B2859" ca="1">IF(AND(MAX(IF(L2858:L3860=L2859,U2858:U3860))=U2859,V2859&lt;=B$1),M2859,"-")</f>
        <v>1999010101000</v>
      </c>
      <c r="C2859" s="4">
        <f t="shared" si="486"/>
        <v>1</v>
      </c>
      <c r="D2859" s="4" t="str">
        <f t="shared" si="487"/>
        <v>9</v>
      </c>
      <c r="E2859" s="4" t="str">
        <f t="shared" si="488"/>
        <v>9</v>
      </c>
      <c r="F2859" s="4" t="str">
        <f t="shared" si="489"/>
        <v>9</v>
      </c>
      <c r="G2859" s="4" t="str">
        <f t="shared" si="490"/>
        <v>01</v>
      </c>
      <c r="H2859" s="4" t="str">
        <f t="shared" si="491"/>
        <v>0</v>
      </c>
      <c r="I2859" s="4" t="str">
        <f t="shared" si="492"/>
        <v>1</v>
      </c>
      <c r="J2859" s="4" t="str">
        <f t="shared" si="493"/>
        <v>01</v>
      </c>
      <c r="K2859" s="4" t="str">
        <f t="shared" si="494"/>
        <v>000</v>
      </c>
      <c r="L2859" s="55" t="str">
        <f t="shared" si="495"/>
        <v>1999010101000</v>
      </c>
      <c r="M2859" s="105">
        <v>1999010101000</v>
      </c>
      <c r="N2859" s="106" t="s">
        <v>40</v>
      </c>
      <c r="O2859" s="108" t="s">
        <v>4610</v>
      </c>
      <c r="P2859" s="101" t="s">
        <v>36</v>
      </c>
      <c r="Q2859" s="33">
        <v>1990011101001</v>
      </c>
      <c r="R2859" s="33" t="s">
        <v>40</v>
      </c>
      <c r="S2859" s="34" t="s">
        <v>4611</v>
      </c>
      <c r="T2859" s="58" t="s">
        <v>24</v>
      </c>
      <c r="U2859" s="58">
        <v>44927</v>
      </c>
      <c r="V2859" s="58">
        <v>44927</v>
      </c>
      <c r="W2859" s="93" t="s">
        <v>25</v>
      </c>
    </row>
    <row r="2860" spans="1:23" s="5" customFormat="1" ht="27" customHeight="1" x14ac:dyDescent="0.25">
      <c r="A2860" s="99">
        <f t="shared" si="485"/>
        <v>1</v>
      </c>
      <c r="B2860" s="97">
        <f t="array" aca="1" ref="B2860" ca="1">IF(AND(MAX(IF(L2859:L3861=L2860,U2859:U3861))=U2860,V2860&lt;=B$1),M2860,"-")</f>
        <v>1999010102000</v>
      </c>
      <c r="C2860" s="4">
        <f t="shared" si="486"/>
        <v>1</v>
      </c>
      <c r="D2860" s="4" t="str">
        <f t="shared" si="487"/>
        <v>9</v>
      </c>
      <c r="E2860" s="4" t="str">
        <f t="shared" si="488"/>
        <v>9</v>
      </c>
      <c r="F2860" s="4" t="str">
        <f t="shared" si="489"/>
        <v>9</v>
      </c>
      <c r="G2860" s="4" t="str">
        <f t="shared" si="490"/>
        <v>01</v>
      </c>
      <c r="H2860" s="4" t="str">
        <f t="shared" si="491"/>
        <v>0</v>
      </c>
      <c r="I2860" s="4" t="str">
        <f t="shared" si="492"/>
        <v>1</v>
      </c>
      <c r="J2860" s="4" t="str">
        <f t="shared" si="493"/>
        <v>02</v>
      </c>
      <c r="K2860" s="4" t="str">
        <f t="shared" si="494"/>
        <v>000</v>
      </c>
      <c r="L2860" s="55" t="str">
        <f t="shared" si="495"/>
        <v>1999010102000</v>
      </c>
      <c r="M2860" s="105">
        <v>1999010102000</v>
      </c>
      <c r="N2860" s="106" t="s">
        <v>40</v>
      </c>
      <c r="O2860" s="108" t="s">
        <v>4612</v>
      </c>
      <c r="P2860" s="101" t="s">
        <v>36</v>
      </c>
      <c r="Q2860" s="33">
        <v>1990011101002</v>
      </c>
      <c r="R2860" s="33" t="s">
        <v>40</v>
      </c>
      <c r="S2860" s="34" t="s">
        <v>4613</v>
      </c>
      <c r="T2860" s="58" t="s">
        <v>24</v>
      </c>
      <c r="U2860" s="58">
        <v>44927</v>
      </c>
      <c r="V2860" s="58">
        <v>44927</v>
      </c>
      <c r="W2860" s="93" t="s">
        <v>25</v>
      </c>
    </row>
    <row r="2861" spans="1:23" s="5" customFormat="1" ht="27" customHeight="1" x14ac:dyDescent="0.25">
      <c r="A2861" s="99">
        <f t="shared" si="485"/>
        <v>1</v>
      </c>
      <c r="B2861" s="97">
        <f t="array" aca="1" ref="B2861" ca="1">IF(AND(MAX(IF(L2860:L3862=L2861,U2860:U3862))=U2861,V2861&lt;=B$1),M2861,"-")</f>
        <v>1999010103000</v>
      </c>
      <c r="C2861" s="4">
        <f t="shared" si="486"/>
        <v>1</v>
      </c>
      <c r="D2861" s="4" t="str">
        <f t="shared" si="487"/>
        <v>9</v>
      </c>
      <c r="E2861" s="4" t="str">
        <f t="shared" si="488"/>
        <v>9</v>
      </c>
      <c r="F2861" s="4" t="str">
        <f t="shared" si="489"/>
        <v>9</v>
      </c>
      <c r="G2861" s="4" t="str">
        <f t="shared" si="490"/>
        <v>01</v>
      </c>
      <c r="H2861" s="4" t="str">
        <f t="shared" si="491"/>
        <v>0</v>
      </c>
      <c r="I2861" s="4" t="str">
        <f t="shared" si="492"/>
        <v>1</v>
      </c>
      <c r="J2861" s="4" t="str">
        <f t="shared" si="493"/>
        <v>03</v>
      </c>
      <c r="K2861" s="4" t="str">
        <f t="shared" si="494"/>
        <v>000</v>
      </c>
      <c r="L2861" s="55" t="str">
        <f t="shared" si="495"/>
        <v>1999010103000</v>
      </c>
      <c r="M2861" s="105">
        <v>1999010103000</v>
      </c>
      <c r="N2861" s="106" t="s">
        <v>40</v>
      </c>
      <c r="O2861" s="108" t="s">
        <v>4614</v>
      </c>
      <c r="P2861" s="101" t="s">
        <v>36</v>
      </c>
      <c r="Q2861" s="33">
        <v>1990011101003</v>
      </c>
      <c r="R2861" s="33" t="s">
        <v>40</v>
      </c>
      <c r="S2861" s="34" t="s">
        <v>4615</v>
      </c>
      <c r="T2861" s="58" t="s">
        <v>24</v>
      </c>
      <c r="U2861" s="58">
        <v>44927</v>
      </c>
      <c r="V2861" s="58">
        <v>44927</v>
      </c>
      <c r="W2861" s="93" t="s">
        <v>25</v>
      </c>
    </row>
    <row r="2862" spans="1:23" s="5" customFormat="1" ht="27" customHeight="1" x14ac:dyDescent="0.25">
      <c r="A2862" s="99">
        <f t="shared" si="485"/>
        <v>1</v>
      </c>
      <c r="B2862" s="97">
        <f t="array" aca="1" ref="B2862" ca="1">IF(AND(MAX(IF(L2861:L3863=L2862,U2861:U3863))=U2862,V2862&lt;=B$1),M2862,"-")</f>
        <v>1999010104000</v>
      </c>
      <c r="C2862" s="4">
        <f t="shared" si="486"/>
        <v>1</v>
      </c>
      <c r="D2862" s="4" t="str">
        <f t="shared" si="487"/>
        <v>9</v>
      </c>
      <c r="E2862" s="4" t="str">
        <f t="shared" si="488"/>
        <v>9</v>
      </c>
      <c r="F2862" s="4" t="str">
        <f t="shared" si="489"/>
        <v>9</v>
      </c>
      <c r="G2862" s="4" t="str">
        <f t="shared" si="490"/>
        <v>01</v>
      </c>
      <c r="H2862" s="4" t="str">
        <f t="shared" si="491"/>
        <v>0</v>
      </c>
      <c r="I2862" s="4" t="str">
        <f t="shared" si="492"/>
        <v>1</v>
      </c>
      <c r="J2862" s="4" t="str">
        <f t="shared" si="493"/>
        <v>04</v>
      </c>
      <c r="K2862" s="4" t="str">
        <f t="shared" si="494"/>
        <v>000</v>
      </c>
      <c r="L2862" s="55" t="str">
        <f t="shared" si="495"/>
        <v>1999010104000</v>
      </c>
      <c r="M2862" s="105">
        <v>1999010104000</v>
      </c>
      <c r="N2862" s="106" t="s">
        <v>40</v>
      </c>
      <c r="O2862" s="108" t="s">
        <v>4616</v>
      </c>
      <c r="P2862" s="101" t="s">
        <v>36</v>
      </c>
      <c r="Q2862" s="33">
        <v>1990011101004</v>
      </c>
      <c r="R2862" s="33" t="s">
        <v>40</v>
      </c>
      <c r="S2862" s="34" t="s">
        <v>4617</v>
      </c>
      <c r="T2862" s="58" t="s">
        <v>24</v>
      </c>
      <c r="U2862" s="58">
        <v>44927</v>
      </c>
      <c r="V2862" s="58">
        <v>44927</v>
      </c>
      <c r="W2862" s="93" t="s">
        <v>25</v>
      </c>
    </row>
    <row r="2863" spans="1:23" s="5" customFormat="1" ht="27" customHeight="1" x14ac:dyDescent="0.25">
      <c r="A2863" s="99">
        <f t="shared" si="485"/>
        <v>1</v>
      </c>
      <c r="B2863" s="97">
        <f t="array" aca="1" ref="B2863" ca="1">IF(AND(MAX(IF(L2862:L3864=L2863,U2862:U3864))=U2863,V2863&lt;=B$1),M2863,"-")</f>
        <v>1999010105000</v>
      </c>
      <c r="C2863" s="4">
        <f t="shared" si="486"/>
        <v>1</v>
      </c>
      <c r="D2863" s="4" t="str">
        <f t="shared" si="487"/>
        <v>9</v>
      </c>
      <c r="E2863" s="4" t="str">
        <f t="shared" si="488"/>
        <v>9</v>
      </c>
      <c r="F2863" s="4" t="str">
        <f t="shared" si="489"/>
        <v>9</v>
      </c>
      <c r="G2863" s="4" t="str">
        <f t="shared" si="490"/>
        <v>01</v>
      </c>
      <c r="H2863" s="4" t="str">
        <f t="shared" si="491"/>
        <v>0</v>
      </c>
      <c r="I2863" s="4" t="str">
        <f t="shared" si="492"/>
        <v>1</v>
      </c>
      <c r="J2863" s="4" t="str">
        <f t="shared" si="493"/>
        <v>05</v>
      </c>
      <c r="K2863" s="4" t="str">
        <f t="shared" si="494"/>
        <v>000</v>
      </c>
      <c r="L2863" s="55" t="str">
        <f t="shared" si="495"/>
        <v>1999010105000</v>
      </c>
      <c r="M2863" s="105">
        <v>1999010105000</v>
      </c>
      <c r="N2863" s="106" t="s">
        <v>40</v>
      </c>
      <c r="O2863" s="108" t="s">
        <v>4618</v>
      </c>
      <c r="P2863" s="101" t="s">
        <v>36</v>
      </c>
      <c r="Q2863" s="33">
        <v>1990011101005</v>
      </c>
      <c r="R2863" s="33" t="s">
        <v>40</v>
      </c>
      <c r="S2863" s="34" t="s">
        <v>4619</v>
      </c>
      <c r="T2863" s="58" t="s">
        <v>24</v>
      </c>
      <c r="U2863" s="58">
        <v>44927</v>
      </c>
      <c r="V2863" s="58">
        <v>44927</v>
      </c>
      <c r="W2863" s="93" t="s">
        <v>25</v>
      </c>
    </row>
    <row r="2864" spans="1:23" s="5" customFormat="1" ht="27" customHeight="1" x14ac:dyDescent="0.25">
      <c r="A2864" s="99">
        <f t="shared" si="485"/>
        <v>1</v>
      </c>
      <c r="B2864" s="97">
        <f t="array" aca="1" ref="B2864" ca="1">IF(AND(MAX(IF(L2863:L3865=L2864,U2863:U3865))=U2864,V2864&lt;=B$1),M2864,"-")</f>
        <v>1999010106000</v>
      </c>
      <c r="C2864" s="4">
        <f t="shared" si="486"/>
        <v>1</v>
      </c>
      <c r="D2864" s="4" t="str">
        <f t="shared" si="487"/>
        <v>9</v>
      </c>
      <c r="E2864" s="4" t="str">
        <f t="shared" si="488"/>
        <v>9</v>
      </c>
      <c r="F2864" s="4" t="str">
        <f t="shared" si="489"/>
        <v>9</v>
      </c>
      <c r="G2864" s="4" t="str">
        <f t="shared" si="490"/>
        <v>01</v>
      </c>
      <c r="H2864" s="4" t="str">
        <f t="shared" si="491"/>
        <v>0</v>
      </c>
      <c r="I2864" s="4" t="str">
        <f t="shared" si="492"/>
        <v>1</v>
      </c>
      <c r="J2864" s="4" t="str">
        <f t="shared" si="493"/>
        <v>06</v>
      </c>
      <c r="K2864" s="4" t="str">
        <f t="shared" si="494"/>
        <v>000</v>
      </c>
      <c r="L2864" s="55" t="str">
        <f t="shared" si="495"/>
        <v>1999010106000</v>
      </c>
      <c r="M2864" s="105">
        <v>1999010106000</v>
      </c>
      <c r="N2864" s="106" t="s">
        <v>40</v>
      </c>
      <c r="O2864" s="108" t="s">
        <v>4620</v>
      </c>
      <c r="P2864" s="101" t="s">
        <v>36</v>
      </c>
      <c r="Q2864" s="33">
        <v>1990011101006</v>
      </c>
      <c r="R2864" s="33" t="s">
        <v>40</v>
      </c>
      <c r="S2864" s="34" t="s">
        <v>4621</v>
      </c>
      <c r="T2864" s="58" t="s">
        <v>24</v>
      </c>
      <c r="U2864" s="58">
        <v>44927</v>
      </c>
      <c r="V2864" s="58">
        <v>44927</v>
      </c>
      <c r="W2864" s="93" t="s">
        <v>25</v>
      </c>
    </row>
    <row r="2865" spans="1:23" s="5" customFormat="1" ht="27" customHeight="1" x14ac:dyDescent="0.25">
      <c r="A2865" s="99">
        <f t="shared" si="485"/>
        <v>1</v>
      </c>
      <c r="B2865" s="97">
        <f t="array" aca="1" ref="B2865" ca="1">IF(AND(MAX(IF(L2864:L3866=L2865,U2864:U3866))=U2865,V2865&lt;=B$1),M2865,"-")</f>
        <v>1999010107000</v>
      </c>
      <c r="C2865" s="4">
        <f t="shared" si="486"/>
        <v>1</v>
      </c>
      <c r="D2865" s="4" t="str">
        <f t="shared" si="487"/>
        <v>9</v>
      </c>
      <c r="E2865" s="4" t="str">
        <f t="shared" si="488"/>
        <v>9</v>
      </c>
      <c r="F2865" s="4" t="str">
        <f t="shared" si="489"/>
        <v>9</v>
      </c>
      <c r="G2865" s="4" t="str">
        <f t="shared" si="490"/>
        <v>01</v>
      </c>
      <c r="H2865" s="4" t="str">
        <f t="shared" si="491"/>
        <v>0</v>
      </c>
      <c r="I2865" s="4" t="str">
        <f t="shared" si="492"/>
        <v>1</v>
      </c>
      <c r="J2865" s="4" t="str">
        <f t="shared" si="493"/>
        <v>07</v>
      </c>
      <c r="K2865" s="4" t="str">
        <f t="shared" si="494"/>
        <v>000</v>
      </c>
      <c r="L2865" s="55" t="str">
        <f t="shared" si="495"/>
        <v>1999010107000</v>
      </c>
      <c r="M2865" s="105">
        <v>1999010107000</v>
      </c>
      <c r="N2865" s="106" t="s">
        <v>40</v>
      </c>
      <c r="O2865" s="108" t="s">
        <v>4622</v>
      </c>
      <c r="P2865" s="101" t="s">
        <v>36</v>
      </c>
      <c r="Q2865" s="33">
        <v>1990011101007</v>
      </c>
      <c r="R2865" s="33" t="s">
        <v>40</v>
      </c>
      <c r="S2865" s="34" t="s">
        <v>4623</v>
      </c>
      <c r="T2865" s="58" t="s">
        <v>24</v>
      </c>
      <c r="U2865" s="58">
        <v>44927</v>
      </c>
      <c r="V2865" s="58">
        <v>44927</v>
      </c>
      <c r="W2865" s="93" t="s">
        <v>25</v>
      </c>
    </row>
    <row r="2866" spans="1:23" s="5" customFormat="1" ht="27" customHeight="1" x14ac:dyDescent="0.25">
      <c r="A2866" s="99">
        <f t="shared" si="485"/>
        <v>1</v>
      </c>
      <c r="B2866" s="97">
        <f t="array" aca="1" ref="B2866" ca="1">IF(AND(MAX(IF(L2865:L3867=L2866,U2865:U3867))=U2866,V2866&lt;=B$1),M2866,"-")</f>
        <v>1999010108000</v>
      </c>
      <c r="C2866" s="4">
        <f t="shared" si="486"/>
        <v>1</v>
      </c>
      <c r="D2866" s="4" t="str">
        <f t="shared" si="487"/>
        <v>9</v>
      </c>
      <c r="E2866" s="4" t="str">
        <f t="shared" si="488"/>
        <v>9</v>
      </c>
      <c r="F2866" s="4" t="str">
        <f t="shared" si="489"/>
        <v>9</v>
      </c>
      <c r="G2866" s="4" t="str">
        <f t="shared" si="490"/>
        <v>01</v>
      </c>
      <c r="H2866" s="4" t="str">
        <f t="shared" si="491"/>
        <v>0</v>
      </c>
      <c r="I2866" s="4" t="str">
        <f t="shared" si="492"/>
        <v>1</v>
      </c>
      <c r="J2866" s="4" t="str">
        <f t="shared" si="493"/>
        <v>08</v>
      </c>
      <c r="K2866" s="4" t="str">
        <f t="shared" si="494"/>
        <v>000</v>
      </c>
      <c r="L2866" s="55" t="str">
        <f t="shared" si="495"/>
        <v>1999010108000</v>
      </c>
      <c r="M2866" s="105">
        <v>1999010108000</v>
      </c>
      <c r="N2866" s="106" t="s">
        <v>40</v>
      </c>
      <c r="O2866" s="108" t="s">
        <v>4624</v>
      </c>
      <c r="P2866" s="101" t="s">
        <v>107</v>
      </c>
      <c r="Q2866" s="33" t="s">
        <v>25</v>
      </c>
      <c r="R2866" s="33" t="s">
        <v>25</v>
      </c>
      <c r="S2866" s="34" t="s">
        <v>25</v>
      </c>
      <c r="T2866" s="58" t="s">
        <v>24</v>
      </c>
      <c r="U2866" s="58">
        <v>44927</v>
      </c>
      <c r="V2866" s="58">
        <v>44927</v>
      </c>
      <c r="W2866" s="93" t="s">
        <v>25</v>
      </c>
    </row>
    <row r="2867" spans="1:23" s="5" customFormat="1" ht="27" customHeight="1" x14ac:dyDescent="0.25">
      <c r="A2867" s="99">
        <f t="shared" si="485"/>
        <v>1</v>
      </c>
      <c r="B2867" s="97">
        <f t="array" aca="1" ref="B2867" ca="1">IF(AND(MAX(IF(L2866:L3868=L2867,U2866:U3868))=U2867,V2867&lt;=B$1),M2867,"-")</f>
        <v>1999020000000</v>
      </c>
      <c r="C2867" s="4">
        <f t="shared" si="486"/>
        <v>1</v>
      </c>
      <c r="D2867" s="4" t="str">
        <f t="shared" si="487"/>
        <v>9</v>
      </c>
      <c r="E2867" s="4" t="str">
        <f t="shared" si="488"/>
        <v>9</v>
      </c>
      <c r="F2867" s="4" t="str">
        <f t="shared" si="489"/>
        <v>9</v>
      </c>
      <c r="G2867" s="4" t="str">
        <f t="shared" si="490"/>
        <v>02</v>
      </c>
      <c r="H2867" s="4" t="str">
        <f t="shared" si="491"/>
        <v>0</v>
      </c>
      <c r="I2867" s="4" t="str">
        <f t="shared" si="492"/>
        <v>0</v>
      </c>
      <c r="J2867" s="4" t="str">
        <f t="shared" si="493"/>
        <v>00</v>
      </c>
      <c r="K2867" s="4" t="str">
        <f t="shared" si="494"/>
        <v>000</v>
      </c>
      <c r="L2867" s="55" t="str">
        <f t="shared" si="495"/>
        <v>1999020000000</v>
      </c>
      <c r="M2867" s="105">
        <v>1999020000000</v>
      </c>
      <c r="N2867" s="106" t="s">
        <v>21</v>
      </c>
      <c r="O2867" s="108" t="s">
        <v>4625</v>
      </c>
      <c r="P2867" s="101" t="s">
        <v>36</v>
      </c>
      <c r="Q2867" s="33">
        <v>1990020000000</v>
      </c>
      <c r="R2867" s="33" t="s">
        <v>21</v>
      </c>
      <c r="S2867" s="34" t="s">
        <v>4625</v>
      </c>
      <c r="T2867" s="58" t="s">
        <v>24</v>
      </c>
      <c r="U2867" s="58">
        <v>44927</v>
      </c>
      <c r="V2867" s="58">
        <v>44927</v>
      </c>
      <c r="W2867" s="93" t="s">
        <v>25</v>
      </c>
    </row>
    <row r="2868" spans="1:23" s="5" customFormat="1" ht="27" customHeight="1" x14ac:dyDescent="0.25">
      <c r="A2868" s="99">
        <f t="shared" si="485"/>
        <v>1</v>
      </c>
      <c r="B2868" s="97">
        <f t="array" aca="1" ref="B2868" ca="1">IF(AND(MAX(IF(L2867:L3869=L2868,U2867:U3869))=U2868,V2868&lt;=B$1),M2868,"-")</f>
        <v>1999030000000</v>
      </c>
      <c r="C2868" s="4">
        <f t="shared" si="486"/>
        <v>1</v>
      </c>
      <c r="D2868" s="4" t="str">
        <f t="shared" si="487"/>
        <v>9</v>
      </c>
      <c r="E2868" s="4" t="str">
        <f t="shared" si="488"/>
        <v>9</v>
      </c>
      <c r="F2868" s="4" t="str">
        <f t="shared" si="489"/>
        <v>9</v>
      </c>
      <c r="G2868" s="4" t="str">
        <f t="shared" si="490"/>
        <v>03</v>
      </c>
      <c r="H2868" s="4" t="str">
        <f t="shared" si="491"/>
        <v>0</v>
      </c>
      <c r="I2868" s="4" t="str">
        <f t="shared" si="492"/>
        <v>0</v>
      </c>
      <c r="J2868" s="4" t="str">
        <f t="shared" si="493"/>
        <v>00</v>
      </c>
      <c r="K2868" s="4" t="str">
        <f t="shared" si="494"/>
        <v>000</v>
      </c>
      <c r="L2868" s="55" t="str">
        <f t="shared" si="495"/>
        <v>1999030000000</v>
      </c>
      <c r="M2868" s="105">
        <v>1999030000000</v>
      </c>
      <c r="N2868" s="106" t="s">
        <v>21</v>
      </c>
      <c r="O2868" s="108" t="s">
        <v>4626</v>
      </c>
      <c r="P2868" s="101" t="s">
        <v>36</v>
      </c>
      <c r="Q2868" s="33">
        <v>1990030000000</v>
      </c>
      <c r="R2868" s="33" t="s">
        <v>21</v>
      </c>
      <c r="S2868" s="34" t="s">
        <v>4627</v>
      </c>
      <c r="T2868" s="58" t="s">
        <v>24</v>
      </c>
      <c r="U2868" s="58">
        <v>44927</v>
      </c>
      <c r="V2868" s="58">
        <v>44927</v>
      </c>
      <c r="W2868" s="93" t="s">
        <v>25</v>
      </c>
    </row>
    <row r="2869" spans="1:23" s="5" customFormat="1" ht="27" customHeight="1" x14ac:dyDescent="0.25">
      <c r="A2869" s="99">
        <f t="shared" si="485"/>
        <v>1</v>
      </c>
      <c r="B2869" s="97">
        <f t="array" aca="1" ref="B2869" ca="1">IF(AND(MAX(IF(L2868:L3870=L2869,U2868:U3870))=U2869,V2869&lt;=B$1),M2869,"-")</f>
        <v>1999030100000</v>
      </c>
      <c r="C2869" s="4">
        <f t="shared" si="486"/>
        <v>1</v>
      </c>
      <c r="D2869" s="4" t="str">
        <f t="shared" si="487"/>
        <v>9</v>
      </c>
      <c r="E2869" s="4" t="str">
        <f t="shared" si="488"/>
        <v>9</v>
      </c>
      <c r="F2869" s="4" t="str">
        <f t="shared" si="489"/>
        <v>9</v>
      </c>
      <c r="G2869" s="4" t="str">
        <f t="shared" si="490"/>
        <v>03</v>
      </c>
      <c r="H2869" s="4" t="str">
        <f t="shared" si="491"/>
        <v>0</v>
      </c>
      <c r="I2869" s="4" t="str">
        <f t="shared" si="492"/>
        <v>1</v>
      </c>
      <c r="J2869" s="4" t="str">
        <f t="shared" si="493"/>
        <v>00</v>
      </c>
      <c r="K2869" s="4" t="str">
        <f t="shared" si="494"/>
        <v>000</v>
      </c>
      <c r="L2869" s="55" t="str">
        <f t="shared" si="495"/>
        <v>1999030100000</v>
      </c>
      <c r="M2869" s="105">
        <v>1999030100000</v>
      </c>
      <c r="N2869" s="106" t="s">
        <v>21</v>
      </c>
      <c r="O2869" s="108" t="s">
        <v>4628</v>
      </c>
      <c r="P2869" s="101" t="s">
        <v>36</v>
      </c>
      <c r="Q2869" s="33">
        <v>1990031100000</v>
      </c>
      <c r="R2869" s="33" t="s">
        <v>21</v>
      </c>
      <c r="S2869" s="34" t="s">
        <v>4629</v>
      </c>
      <c r="T2869" s="58" t="s">
        <v>24</v>
      </c>
      <c r="U2869" s="58">
        <v>44927</v>
      </c>
      <c r="V2869" s="58">
        <v>44927</v>
      </c>
      <c r="W2869" s="93" t="s">
        <v>25</v>
      </c>
    </row>
    <row r="2870" spans="1:23" s="5" customFormat="1" ht="27" customHeight="1" x14ac:dyDescent="0.25">
      <c r="A2870" s="99">
        <f t="shared" si="485"/>
        <v>1</v>
      </c>
      <c r="B2870" s="97">
        <f t="array" aca="1" ref="B2870" ca="1">IF(AND(MAX(IF(L2869:L3871=L2870,U2869:U3871))=U2870,V2870&lt;=B$1),M2870,"-")</f>
        <v>1999030101000</v>
      </c>
      <c r="C2870" s="4">
        <f t="shared" si="486"/>
        <v>1</v>
      </c>
      <c r="D2870" s="4" t="str">
        <f t="shared" si="487"/>
        <v>9</v>
      </c>
      <c r="E2870" s="4" t="str">
        <f t="shared" si="488"/>
        <v>9</v>
      </c>
      <c r="F2870" s="4" t="str">
        <f t="shared" si="489"/>
        <v>9</v>
      </c>
      <c r="G2870" s="4" t="str">
        <f t="shared" si="490"/>
        <v>03</v>
      </c>
      <c r="H2870" s="4" t="str">
        <f t="shared" si="491"/>
        <v>0</v>
      </c>
      <c r="I2870" s="4" t="str">
        <f t="shared" si="492"/>
        <v>1</v>
      </c>
      <c r="J2870" s="4" t="str">
        <f t="shared" si="493"/>
        <v>01</v>
      </c>
      <c r="K2870" s="4" t="str">
        <f t="shared" si="494"/>
        <v>000</v>
      </c>
      <c r="L2870" s="55" t="str">
        <f t="shared" si="495"/>
        <v>1999030101000</v>
      </c>
      <c r="M2870" s="105">
        <v>1999030101000</v>
      </c>
      <c r="N2870" s="106" t="s">
        <v>40</v>
      </c>
      <c r="O2870" s="108" t="s">
        <v>4630</v>
      </c>
      <c r="P2870" s="101" t="s">
        <v>36</v>
      </c>
      <c r="Q2870" s="33">
        <v>1990031101000</v>
      </c>
      <c r="R2870" s="33" t="s">
        <v>40</v>
      </c>
      <c r="S2870" s="34" t="s">
        <v>4629</v>
      </c>
      <c r="T2870" s="58" t="s">
        <v>24</v>
      </c>
      <c r="U2870" s="58">
        <v>44927</v>
      </c>
      <c r="V2870" s="58">
        <v>44927</v>
      </c>
      <c r="W2870" s="93" t="s">
        <v>25</v>
      </c>
    </row>
    <row r="2871" spans="1:23" s="5" customFormat="1" ht="27" customHeight="1" x14ac:dyDescent="0.25">
      <c r="A2871" s="99">
        <f t="shared" si="485"/>
        <v>1</v>
      </c>
      <c r="B2871" s="97">
        <f t="array" aca="1" ref="B2871" ca="1">IF(AND(MAX(IF(L2870:L3872=L2871,U2870:U3872))=U2871,V2871&lt;=B$1),M2871,"-")</f>
        <v>1999030200000</v>
      </c>
      <c r="C2871" s="4">
        <f t="shared" si="486"/>
        <v>1</v>
      </c>
      <c r="D2871" s="4" t="str">
        <f t="shared" si="487"/>
        <v>9</v>
      </c>
      <c r="E2871" s="4" t="str">
        <f t="shared" si="488"/>
        <v>9</v>
      </c>
      <c r="F2871" s="4" t="str">
        <f t="shared" si="489"/>
        <v>9</v>
      </c>
      <c r="G2871" s="4" t="str">
        <f t="shared" si="490"/>
        <v>03</v>
      </c>
      <c r="H2871" s="4" t="str">
        <f t="shared" si="491"/>
        <v>0</v>
      </c>
      <c r="I2871" s="4" t="str">
        <f t="shared" si="492"/>
        <v>2</v>
      </c>
      <c r="J2871" s="4" t="str">
        <f t="shared" si="493"/>
        <v>00</v>
      </c>
      <c r="K2871" s="4" t="str">
        <f t="shared" si="494"/>
        <v>000</v>
      </c>
      <c r="L2871" s="55" t="str">
        <f t="shared" si="495"/>
        <v>1999030200000</v>
      </c>
      <c r="M2871" s="105">
        <v>1999030200000</v>
      </c>
      <c r="N2871" s="106" t="s">
        <v>21</v>
      </c>
      <c r="O2871" s="108" t="s">
        <v>4631</v>
      </c>
      <c r="P2871" s="101" t="s">
        <v>36</v>
      </c>
      <c r="Q2871" s="33">
        <v>1990031200000</v>
      </c>
      <c r="R2871" s="33" t="s">
        <v>21</v>
      </c>
      <c r="S2871" s="34" t="s">
        <v>4632</v>
      </c>
      <c r="T2871" s="58" t="s">
        <v>24</v>
      </c>
      <c r="U2871" s="58">
        <v>44927</v>
      </c>
      <c r="V2871" s="58">
        <v>44927</v>
      </c>
      <c r="W2871" s="93" t="s">
        <v>25</v>
      </c>
    </row>
    <row r="2872" spans="1:23" s="5" customFormat="1" ht="27" customHeight="1" x14ac:dyDescent="0.25">
      <c r="A2872" s="99">
        <f t="shared" si="485"/>
        <v>1</v>
      </c>
      <c r="B2872" s="97">
        <f t="array" aca="1" ref="B2872" ca="1">IF(AND(MAX(IF(L2871:L3873=L2872,U2871:U3873))=U2872,V2872&lt;=B$1),M2872,"-")</f>
        <v>1999030201000</v>
      </c>
      <c r="C2872" s="4">
        <f t="shared" si="486"/>
        <v>1</v>
      </c>
      <c r="D2872" s="4" t="str">
        <f t="shared" si="487"/>
        <v>9</v>
      </c>
      <c r="E2872" s="4" t="str">
        <f t="shared" si="488"/>
        <v>9</v>
      </c>
      <c r="F2872" s="4" t="str">
        <f t="shared" si="489"/>
        <v>9</v>
      </c>
      <c r="G2872" s="4" t="str">
        <f t="shared" si="490"/>
        <v>03</v>
      </c>
      <c r="H2872" s="4" t="str">
        <f t="shared" si="491"/>
        <v>0</v>
      </c>
      <c r="I2872" s="4" t="str">
        <f t="shared" si="492"/>
        <v>2</v>
      </c>
      <c r="J2872" s="4" t="str">
        <f t="shared" si="493"/>
        <v>01</v>
      </c>
      <c r="K2872" s="4" t="str">
        <f t="shared" si="494"/>
        <v>000</v>
      </c>
      <c r="L2872" s="55" t="str">
        <f t="shared" si="495"/>
        <v>1999030201000</v>
      </c>
      <c r="M2872" s="105">
        <v>1999030201000</v>
      </c>
      <c r="N2872" s="106" t="s">
        <v>40</v>
      </c>
      <c r="O2872" s="108" t="s">
        <v>4633</v>
      </c>
      <c r="P2872" s="101" t="s">
        <v>36</v>
      </c>
      <c r="Q2872" s="33">
        <v>1990031201000</v>
      </c>
      <c r="R2872" s="33" t="s">
        <v>40</v>
      </c>
      <c r="S2872" s="34" t="s">
        <v>4632</v>
      </c>
      <c r="T2872" s="58" t="s">
        <v>24</v>
      </c>
      <c r="U2872" s="58">
        <v>44927</v>
      </c>
      <c r="V2872" s="58">
        <v>44927</v>
      </c>
      <c r="W2872" s="93" t="s">
        <v>25</v>
      </c>
    </row>
    <row r="2873" spans="1:23" s="5" customFormat="1" ht="27" customHeight="1" x14ac:dyDescent="0.25">
      <c r="A2873" s="99">
        <f t="shared" si="485"/>
        <v>1</v>
      </c>
      <c r="B2873" s="97">
        <f t="array" aca="1" ref="B2873" ca="1">IF(AND(MAX(IF(L2872:L3874=L2873,U2872:U3874))=U2873,V2873&lt;=B$1),M2873,"-")</f>
        <v>1999030300000</v>
      </c>
      <c r="C2873" s="4">
        <f t="shared" si="486"/>
        <v>1</v>
      </c>
      <c r="D2873" s="4" t="str">
        <f t="shared" si="487"/>
        <v>9</v>
      </c>
      <c r="E2873" s="4" t="str">
        <f t="shared" si="488"/>
        <v>9</v>
      </c>
      <c r="F2873" s="4" t="str">
        <f t="shared" si="489"/>
        <v>9</v>
      </c>
      <c r="G2873" s="4" t="str">
        <f t="shared" si="490"/>
        <v>03</v>
      </c>
      <c r="H2873" s="4" t="str">
        <f t="shared" si="491"/>
        <v>0</v>
      </c>
      <c r="I2873" s="4" t="str">
        <f t="shared" si="492"/>
        <v>3</v>
      </c>
      <c r="J2873" s="4" t="str">
        <f t="shared" si="493"/>
        <v>00</v>
      </c>
      <c r="K2873" s="4" t="str">
        <f t="shared" si="494"/>
        <v>000</v>
      </c>
      <c r="L2873" s="55" t="str">
        <f t="shared" si="495"/>
        <v>1999030300000</v>
      </c>
      <c r="M2873" s="105">
        <v>1999030300000</v>
      </c>
      <c r="N2873" s="106" t="s">
        <v>21</v>
      </c>
      <c r="O2873" s="108" t="s">
        <v>4634</v>
      </c>
      <c r="P2873" s="101" t="s">
        <v>36</v>
      </c>
      <c r="Q2873" s="33">
        <v>1990031300000</v>
      </c>
      <c r="R2873" s="33" t="s">
        <v>21</v>
      </c>
      <c r="S2873" s="34" t="s">
        <v>4635</v>
      </c>
      <c r="T2873" s="58" t="s">
        <v>24</v>
      </c>
      <c r="U2873" s="58">
        <v>44927</v>
      </c>
      <c r="V2873" s="58">
        <v>44927</v>
      </c>
      <c r="W2873" s="93" t="s">
        <v>25</v>
      </c>
    </row>
    <row r="2874" spans="1:23" s="5" customFormat="1" ht="27" customHeight="1" x14ac:dyDescent="0.25">
      <c r="A2874" s="99">
        <f t="shared" si="485"/>
        <v>1</v>
      </c>
      <c r="B2874" s="97">
        <f t="array" aca="1" ref="B2874" ca="1">IF(AND(MAX(IF(L2873:L3875=L2874,U2873:U3875))=U2874,V2874&lt;=B$1),M2874,"-")</f>
        <v>1999030301000</v>
      </c>
      <c r="C2874" s="4">
        <f t="shared" si="486"/>
        <v>1</v>
      </c>
      <c r="D2874" s="4" t="str">
        <f t="shared" si="487"/>
        <v>9</v>
      </c>
      <c r="E2874" s="4" t="str">
        <f t="shared" si="488"/>
        <v>9</v>
      </c>
      <c r="F2874" s="4" t="str">
        <f t="shared" si="489"/>
        <v>9</v>
      </c>
      <c r="G2874" s="4" t="str">
        <f t="shared" si="490"/>
        <v>03</v>
      </c>
      <c r="H2874" s="4" t="str">
        <f t="shared" si="491"/>
        <v>0</v>
      </c>
      <c r="I2874" s="4" t="str">
        <f t="shared" si="492"/>
        <v>3</v>
      </c>
      <c r="J2874" s="4" t="str">
        <f t="shared" si="493"/>
        <v>01</v>
      </c>
      <c r="K2874" s="4" t="str">
        <f t="shared" si="494"/>
        <v>000</v>
      </c>
      <c r="L2874" s="55" t="str">
        <f t="shared" si="495"/>
        <v>1999030301000</v>
      </c>
      <c r="M2874" s="105">
        <v>1999030301000</v>
      </c>
      <c r="N2874" s="106" t="s">
        <v>40</v>
      </c>
      <c r="O2874" s="108" t="s">
        <v>4636</v>
      </c>
      <c r="P2874" s="101" t="s">
        <v>36</v>
      </c>
      <c r="Q2874" s="33">
        <v>1990031301000</v>
      </c>
      <c r="R2874" s="33" t="s">
        <v>40</v>
      </c>
      <c r="S2874" s="34" t="s">
        <v>4635</v>
      </c>
      <c r="T2874" s="58" t="s">
        <v>24</v>
      </c>
      <c r="U2874" s="58">
        <v>44927</v>
      </c>
      <c r="V2874" s="58">
        <v>44927</v>
      </c>
      <c r="W2874" s="93" t="s">
        <v>25</v>
      </c>
    </row>
    <row r="2875" spans="1:23" s="5" customFormat="1" ht="27" customHeight="1" x14ac:dyDescent="0.25">
      <c r="A2875" s="99">
        <f t="shared" si="485"/>
        <v>1</v>
      </c>
      <c r="B2875" s="97">
        <f t="array" aca="1" ref="B2875" ca="1">IF(AND(MAX(IF(L2874:L3876=L2875,U2874:U3876))=U2875,V2875&lt;=B$1),M2875,"-")</f>
        <v>1999030400000</v>
      </c>
      <c r="C2875" s="4">
        <f t="shared" si="486"/>
        <v>1</v>
      </c>
      <c r="D2875" s="4" t="str">
        <f t="shared" si="487"/>
        <v>9</v>
      </c>
      <c r="E2875" s="4" t="str">
        <f t="shared" si="488"/>
        <v>9</v>
      </c>
      <c r="F2875" s="4" t="str">
        <f t="shared" si="489"/>
        <v>9</v>
      </c>
      <c r="G2875" s="4" t="str">
        <f t="shared" si="490"/>
        <v>03</v>
      </c>
      <c r="H2875" s="4" t="str">
        <f t="shared" si="491"/>
        <v>0</v>
      </c>
      <c r="I2875" s="4" t="str">
        <f t="shared" si="492"/>
        <v>4</v>
      </c>
      <c r="J2875" s="4" t="str">
        <f t="shared" si="493"/>
        <v>00</v>
      </c>
      <c r="K2875" s="4" t="str">
        <f t="shared" si="494"/>
        <v>000</v>
      </c>
      <c r="L2875" s="55" t="str">
        <f t="shared" si="495"/>
        <v>1999030400000</v>
      </c>
      <c r="M2875" s="105">
        <v>1999030400000</v>
      </c>
      <c r="N2875" s="106" t="s">
        <v>21</v>
      </c>
      <c r="O2875" s="108" t="s">
        <v>4637</v>
      </c>
      <c r="P2875" s="101" t="s">
        <v>36</v>
      </c>
      <c r="Q2875" s="33">
        <v>1990031400000</v>
      </c>
      <c r="R2875" s="33" t="s">
        <v>21</v>
      </c>
      <c r="S2875" s="34" t="s">
        <v>4638</v>
      </c>
      <c r="T2875" s="58" t="s">
        <v>24</v>
      </c>
      <c r="U2875" s="58">
        <v>44927</v>
      </c>
      <c r="V2875" s="58">
        <v>44927</v>
      </c>
      <c r="W2875" s="93" t="s">
        <v>25</v>
      </c>
    </row>
    <row r="2876" spans="1:23" s="5" customFormat="1" ht="27" customHeight="1" x14ac:dyDescent="0.25">
      <c r="A2876" s="99">
        <f t="shared" si="485"/>
        <v>1</v>
      </c>
      <c r="B2876" s="97">
        <f t="array" aca="1" ref="B2876" ca="1">IF(AND(MAX(IF(L2875:L3877=L2876,U2875:U3877))=U2876,V2876&lt;=B$1),M2876,"-")</f>
        <v>1999030401000</v>
      </c>
      <c r="C2876" s="4">
        <f t="shared" si="486"/>
        <v>1</v>
      </c>
      <c r="D2876" s="4" t="str">
        <f t="shared" si="487"/>
        <v>9</v>
      </c>
      <c r="E2876" s="4" t="str">
        <f t="shared" si="488"/>
        <v>9</v>
      </c>
      <c r="F2876" s="4" t="str">
        <f t="shared" si="489"/>
        <v>9</v>
      </c>
      <c r="G2876" s="4" t="str">
        <f t="shared" si="490"/>
        <v>03</v>
      </c>
      <c r="H2876" s="4" t="str">
        <f t="shared" si="491"/>
        <v>0</v>
      </c>
      <c r="I2876" s="4" t="str">
        <f t="shared" si="492"/>
        <v>4</v>
      </c>
      <c r="J2876" s="4" t="str">
        <f t="shared" si="493"/>
        <v>01</v>
      </c>
      <c r="K2876" s="4" t="str">
        <f t="shared" si="494"/>
        <v>000</v>
      </c>
      <c r="L2876" s="55" t="str">
        <f t="shared" si="495"/>
        <v>1999030401000</v>
      </c>
      <c r="M2876" s="105">
        <v>1999030401000</v>
      </c>
      <c r="N2876" s="106" t="s">
        <v>40</v>
      </c>
      <c r="O2876" s="108" t="s">
        <v>4639</v>
      </c>
      <c r="P2876" s="101" t="s">
        <v>36</v>
      </c>
      <c r="Q2876" s="33">
        <v>1990031401000</v>
      </c>
      <c r="R2876" s="33" t="s">
        <v>40</v>
      </c>
      <c r="S2876" s="34" t="s">
        <v>4638</v>
      </c>
      <c r="T2876" s="58" t="s">
        <v>24</v>
      </c>
      <c r="U2876" s="58">
        <v>44927</v>
      </c>
      <c r="V2876" s="58">
        <v>44927</v>
      </c>
      <c r="W2876" s="93" t="s">
        <v>25</v>
      </c>
    </row>
    <row r="2877" spans="1:23" s="5" customFormat="1" ht="27" customHeight="1" x14ac:dyDescent="0.25">
      <c r="A2877" s="99">
        <f t="shared" si="485"/>
        <v>1</v>
      </c>
      <c r="B2877" s="97">
        <f t="array" aca="1" ref="B2877" ca="1">IF(AND(MAX(IF(L2876:L3882=L2877,U2876:U3882))=U2877,V2877&lt;=B$1),M2877,"-")</f>
        <v>1999040000000</v>
      </c>
      <c r="C2877" s="4">
        <f t="shared" si="486"/>
        <v>1</v>
      </c>
      <c r="D2877" s="4" t="str">
        <f t="shared" si="487"/>
        <v>9</v>
      </c>
      <c r="E2877" s="4" t="str">
        <f t="shared" si="488"/>
        <v>9</v>
      </c>
      <c r="F2877" s="4" t="str">
        <f t="shared" si="489"/>
        <v>9</v>
      </c>
      <c r="G2877" s="4" t="str">
        <f t="shared" si="490"/>
        <v>04</v>
      </c>
      <c r="H2877" s="4" t="str">
        <f t="shared" si="491"/>
        <v>0</v>
      </c>
      <c r="I2877" s="4" t="str">
        <f t="shared" si="492"/>
        <v>0</v>
      </c>
      <c r="J2877" s="4" t="str">
        <f t="shared" si="493"/>
        <v>00</v>
      </c>
      <c r="K2877" s="4" t="str">
        <f t="shared" si="494"/>
        <v>000</v>
      </c>
      <c r="L2877" s="55" t="str">
        <f t="shared" si="495"/>
        <v>1999040000000</v>
      </c>
      <c r="M2877" s="105">
        <v>1999040000000</v>
      </c>
      <c r="N2877" s="106" t="s">
        <v>21</v>
      </c>
      <c r="O2877" s="108" t="s">
        <v>4640</v>
      </c>
      <c r="P2877" s="101" t="s">
        <v>36</v>
      </c>
      <c r="Q2877" s="33">
        <v>1990040000000</v>
      </c>
      <c r="R2877" s="33" t="s">
        <v>21</v>
      </c>
      <c r="S2877" s="34" t="s">
        <v>4640</v>
      </c>
      <c r="T2877" s="58" t="s">
        <v>24</v>
      </c>
      <c r="U2877" s="58">
        <v>44927</v>
      </c>
      <c r="V2877" s="58">
        <v>44927</v>
      </c>
      <c r="W2877" s="93" t="s">
        <v>25</v>
      </c>
    </row>
    <row r="2878" spans="1:23" s="5" customFormat="1" ht="27" customHeight="1" x14ac:dyDescent="0.25">
      <c r="A2878" s="99">
        <f t="shared" si="485"/>
        <v>1</v>
      </c>
      <c r="B2878" s="97">
        <f t="array" aca="1" ref="B2878" ca="1">IF(AND(MAX(IF(L2877:L3883=L2878,U2877:U3883))=U2878,V2878&lt;=B$1),M2878,"-")</f>
        <v>1999050000000</v>
      </c>
      <c r="C2878" s="4">
        <f t="shared" si="486"/>
        <v>1</v>
      </c>
      <c r="D2878" s="4" t="str">
        <f t="shared" si="487"/>
        <v>9</v>
      </c>
      <c r="E2878" s="4" t="str">
        <f t="shared" si="488"/>
        <v>9</v>
      </c>
      <c r="F2878" s="4" t="str">
        <f t="shared" si="489"/>
        <v>9</v>
      </c>
      <c r="G2878" s="4" t="str">
        <f t="shared" si="490"/>
        <v>05</v>
      </c>
      <c r="H2878" s="4" t="str">
        <f t="shared" si="491"/>
        <v>0</v>
      </c>
      <c r="I2878" s="4" t="str">
        <f t="shared" si="492"/>
        <v>0</v>
      </c>
      <c r="J2878" s="4" t="str">
        <f t="shared" si="493"/>
        <v>00</v>
      </c>
      <c r="K2878" s="4" t="str">
        <f t="shared" si="494"/>
        <v>000</v>
      </c>
      <c r="L2878" s="55" t="str">
        <f t="shared" si="495"/>
        <v>1999050000000</v>
      </c>
      <c r="M2878" s="105">
        <v>1999050000000</v>
      </c>
      <c r="N2878" s="106" t="s">
        <v>21</v>
      </c>
      <c r="O2878" s="108" t="s">
        <v>4641</v>
      </c>
      <c r="P2878" s="101" t="s">
        <v>36</v>
      </c>
      <c r="Q2878" s="33">
        <v>1990050000000</v>
      </c>
      <c r="R2878" s="33" t="s">
        <v>21</v>
      </c>
      <c r="S2878" s="34" t="s">
        <v>4641</v>
      </c>
      <c r="T2878" s="58" t="s">
        <v>24</v>
      </c>
      <c r="U2878" s="58">
        <v>44927</v>
      </c>
      <c r="V2878" s="58">
        <v>44927</v>
      </c>
      <c r="W2878" s="93" t="s">
        <v>25</v>
      </c>
    </row>
    <row r="2879" spans="1:23" s="5" customFormat="1" ht="27" customHeight="1" x14ac:dyDescent="0.25">
      <c r="A2879" s="99">
        <f t="shared" si="485"/>
        <v>1</v>
      </c>
      <c r="B2879" s="97">
        <f t="array" aca="1" ref="B2879" ca="1">IF(AND(MAX(IF(L2878:L3884=L2879,U2878:U3884))=U2879,V2879&lt;=B$1),M2879,"-")</f>
        <v>1999060000000</v>
      </c>
      <c r="C2879" s="4">
        <f t="shared" si="486"/>
        <v>1</v>
      </c>
      <c r="D2879" s="4" t="str">
        <f t="shared" si="487"/>
        <v>9</v>
      </c>
      <c r="E2879" s="4" t="str">
        <f t="shared" si="488"/>
        <v>9</v>
      </c>
      <c r="F2879" s="4" t="str">
        <f t="shared" si="489"/>
        <v>9</v>
      </c>
      <c r="G2879" s="4" t="str">
        <f t="shared" si="490"/>
        <v>06</v>
      </c>
      <c r="H2879" s="4" t="str">
        <f t="shared" si="491"/>
        <v>0</v>
      </c>
      <c r="I2879" s="4" t="str">
        <f t="shared" si="492"/>
        <v>0</v>
      </c>
      <c r="J2879" s="4" t="str">
        <f t="shared" si="493"/>
        <v>00</v>
      </c>
      <c r="K2879" s="4" t="str">
        <f t="shared" si="494"/>
        <v>000</v>
      </c>
      <c r="L2879" s="55" t="str">
        <f t="shared" si="495"/>
        <v>1999060000000</v>
      </c>
      <c r="M2879" s="105">
        <v>1999060000000</v>
      </c>
      <c r="N2879" s="106" t="s">
        <v>21</v>
      </c>
      <c r="O2879" s="108" t="s">
        <v>4642</v>
      </c>
      <c r="P2879" s="101" t="s">
        <v>36</v>
      </c>
      <c r="Q2879" s="33">
        <v>1990060000000</v>
      </c>
      <c r="R2879" s="33" t="s">
        <v>21</v>
      </c>
      <c r="S2879" s="34" t="s">
        <v>4642</v>
      </c>
      <c r="T2879" s="58" t="s">
        <v>24</v>
      </c>
      <c r="U2879" s="58">
        <v>44927</v>
      </c>
      <c r="V2879" s="58">
        <v>44927</v>
      </c>
      <c r="W2879" s="93" t="s">
        <v>25</v>
      </c>
    </row>
    <row r="2880" spans="1:23" s="5" customFormat="1" ht="27" customHeight="1" x14ac:dyDescent="0.25">
      <c r="A2880" s="99">
        <f t="shared" si="485"/>
        <v>1</v>
      </c>
      <c r="B2880" s="97">
        <f t="array" aca="1" ref="B2880" ca="1">IF(AND(MAX(IF(L2879:L3885=L2880,U2879:U3885))=U2880,V2880&lt;=B$1),M2880,"-")</f>
        <v>1999070000000</v>
      </c>
      <c r="C2880" s="4">
        <f t="shared" si="486"/>
        <v>1</v>
      </c>
      <c r="D2880" s="4" t="str">
        <f t="shared" si="487"/>
        <v>9</v>
      </c>
      <c r="E2880" s="4" t="str">
        <f t="shared" si="488"/>
        <v>9</v>
      </c>
      <c r="F2880" s="4" t="str">
        <f t="shared" si="489"/>
        <v>9</v>
      </c>
      <c r="G2880" s="4" t="str">
        <f t="shared" si="490"/>
        <v>07</v>
      </c>
      <c r="H2880" s="4" t="str">
        <f t="shared" si="491"/>
        <v>0</v>
      </c>
      <c r="I2880" s="4" t="str">
        <f t="shared" si="492"/>
        <v>0</v>
      </c>
      <c r="J2880" s="4" t="str">
        <f t="shared" si="493"/>
        <v>00</v>
      </c>
      <c r="K2880" s="4" t="str">
        <f t="shared" si="494"/>
        <v>000</v>
      </c>
      <c r="L2880" s="55" t="str">
        <f t="shared" si="495"/>
        <v>1999070000000</v>
      </c>
      <c r="M2880" s="105">
        <v>1999070000000</v>
      </c>
      <c r="N2880" s="106" t="s">
        <v>21</v>
      </c>
      <c r="O2880" s="108" t="s">
        <v>4643</v>
      </c>
      <c r="P2880" s="101" t="s">
        <v>36</v>
      </c>
      <c r="Q2880" s="33">
        <v>1990070000000</v>
      </c>
      <c r="R2880" s="33" t="s">
        <v>21</v>
      </c>
      <c r="S2880" s="34" t="s">
        <v>4643</v>
      </c>
      <c r="T2880" s="58" t="s">
        <v>24</v>
      </c>
      <c r="U2880" s="58">
        <v>44927</v>
      </c>
      <c r="V2880" s="58">
        <v>44927</v>
      </c>
      <c r="W2880" s="93" t="s">
        <v>25</v>
      </c>
    </row>
    <row r="2881" spans="1:23" s="5" customFormat="1" ht="27" customHeight="1" x14ac:dyDescent="0.25">
      <c r="A2881" s="99">
        <f t="shared" si="485"/>
        <v>1</v>
      </c>
      <c r="B2881" s="97">
        <f t="array" aca="1" ref="B2881" ca="1">IF(AND(MAX(IF(L2880:L3886=L2881,U2880:U3886))=U2881,V2881&lt;=B$1),M2881,"-")</f>
        <v>1999080000000</v>
      </c>
      <c r="C2881" s="4">
        <f t="shared" si="486"/>
        <v>1</v>
      </c>
      <c r="D2881" s="4" t="str">
        <f t="shared" si="487"/>
        <v>9</v>
      </c>
      <c r="E2881" s="4" t="str">
        <f t="shared" si="488"/>
        <v>9</v>
      </c>
      <c r="F2881" s="4" t="str">
        <f t="shared" si="489"/>
        <v>9</v>
      </c>
      <c r="G2881" s="4" t="str">
        <f t="shared" si="490"/>
        <v>08</v>
      </c>
      <c r="H2881" s="4" t="str">
        <f t="shared" si="491"/>
        <v>0</v>
      </c>
      <c r="I2881" s="4" t="str">
        <f t="shared" si="492"/>
        <v>0</v>
      </c>
      <c r="J2881" s="4" t="str">
        <f t="shared" si="493"/>
        <v>00</v>
      </c>
      <c r="K2881" s="4" t="str">
        <f t="shared" si="494"/>
        <v>000</v>
      </c>
      <c r="L2881" s="55" t="str">
        <f t="shared" si="495"/>
        <v>1999080000000</v>
      </c>
      <c r="M2881" s="105">
        <v>1999080000000</v>
      </c>
      <c r="N2881" s="106" t="s">
        <v>21</v>
      </c>
      <c r="O2881" s="108" t="s">
        <v>4644</v>
      </c>
      <c r="P2881" s="101" t="s">
        <v>36</v>
      </c>
      <c r="Q2881" s="33">
        <v>1990080000000</v>
      </c>
      <c r="R2881" s="33" t="s">
        <v>21</v>
      </c>
      <c r="S2881" s="34" t="s">
        <v>4645</v>
      </c>
      <c r="T2881" s="58" t="s">
        <v>24</v>
      </c>
      <c r="U2881" s="58">
        <v>44927</v>
      </c>
      <c r="V2881" s="58">
        <v>44927</v>
      </c>
      <c r="W2881" s="93" t="s">
        <v>25</v>
      </c>
    </row>
    <row r="2882" spans="1:23" s="5" customFormat="1" ht="27" customHeight="1" x14ac:dyDescent="0.25">
      <c r="A2882" s="99">
        <f t="shared" si="485"/>
        <v>1</v>
      </c>
      <c r="B2882" s="97">
        <f t="array" aca="1" ref="B2882" ca="1">IF(AND(MAX(IF(L2881:L3887=L2882,U2881:U3887))=U2882,V2882&lt;=B$1),M2882,"-")</f>
        <v>1999081000000</v>
      </c>
      <c r="C2882" s="4">
        <f t="shared" si="486"/>
        <v>1</v>
      </c>
      <c r="D2882" s="4" t="str">
        <f t="shared" si="487"/>
        <v>9</v>
      </c>
      <c r="E2882" s="4" t="str">
        <f t="shared" si="488"/>
        <v>9</v>
      </c>
      <c r="F2882" s="4" t="str">
        <f t="shared" si="489"/>
        <v>9</v>
      </c>
      <c r="G2882" s="4" t="str">
        <f t="shared" si="490"/>
        <v>08</v>
      </c>
      <c r="H2882" s="4" t="str">
        <f t="shared" si="491"/>
        <v>1</v>
      </c>
      <c r="I2882" s="4" t="str">
        <f t="shared" si="492"/>
        <v>0</v>
      </c>
      <c r="J2882" s="4" t="str">
        <f t="shared" si="493"/>
        <v>00</v>
      </c>
      <c r="K2882" s="4" t="str">
        <f t="shared" si="494"/>
        <v>000</v>
      </c>
      <c r="L2882" s="55" t="str">
        <f t="shared" si="495"/>
        <v>1999081000000</v>
      </c>
      <c r="M2882" s="105">
        <v>1999081000000</v>
      </c>
      <c r="N2882" s="106" t="s">
        <v>21</v>
      </c>
      <c r="O2882" s="108" t="s">
        <v>4644</v>
      </c>
      <c r="P2882" s="101" t="s">
        <v>107</v>
      </c>
      <c r="Q2882" s="33" t="s">
        <v>25</v>
      </c>
      <c r="R2882" s="33" t="s">
        <v>25</v>
      </c>
      <c r="S2882" s="34" t="s">
        <v>25</v>
      </c>
      <c r="T2882" s="58" t="s">
        <v>24</v>
      </c>
      <c r="U2882" s="58">
        <v>44927</v>
      </c>
      <c r="V2882" s="58">
        <v>44927</v>
      </c>
      <c r="W2882" s="93" t="s">
        <v>25</v>
      </c>
    </row>
    <row r="2883" spans="1:23" s="5" customFormat="1" ht="27" customHeight="1" x14ac:dyDescent="0.25">
      <c r="A2883" s="99">
        <f t="shared" ref="A2883:A2946" si="496">COUNTIF(L:L,L2883)</f>
        <v>1</v>
      </c>
      <c r="B2883" s="97">
        <f t="array" aca="1" ref="B2883" ca="1">IF(AND(MAX(IF(L2882:L3888=L2883,U2882:U3888))=U2883,V2883&lt;=B$1),M2883,"-")</f>
        <v>1999082000000</v>
      </c>
      <c r="C2883" s="4">
        <f t="shared" si="486"/>
        <v>1</v>
      </c>
      <c r="D2883" s="4" t="str">
        <f t="shared" si="487"/>
        <v>9</v>
      </c>
      <c r="E2883" s="4" t="str">
        <f t="shared" si="488"/>
        <v>9</v>
      </c>
      <c r="F2883" s="4" t="str">
        <f t="shared" si="489"/>
        <v>9</v>
      </c>
      <c r="G2883" s="4" t="str">
        <f t="shared" si="490"/>
        <v>08</v>
      </c>
      <c r="H2883" s="4" t="str">
        <f t="shared" si="491"/>
        <v>2</v>
      </c>
      <c r="I2883" s="4" t="str">
        <f t="shared" si="492"/>
        <v>0</v>
      </c>
      <c r="J2883" s="4" t="str">
        <f t="shared" si="493"/>
        <v>00</v>
      </c>
      <c r="K2883" s="4" t="str">
        <f t="shared" si="494"/>
        <v>000</v>
      </c>
      <c r="L2883" s="55" t="str">
        <f t="shared" si="495"/>
        <v>1999082000000</v>
      </c>
      <c r="M2883" s="105">
        <v>1999082000000</v>
      </c>
      <c r="N2883" s="106" t="s">
        <v>21</v>
      </c>
      <c r="O2883" s="108" t="s">
        <v>4646</v>
      </c>
      <c r="P2883" s="101" t="s">
        <v>107</v>
      </c>
      <c r="Q2883" s="33" t="s">
        <v>25</v>
      </c>
      <c r="R2883" s="33" t="s">
        <v>25</v>
      </c>
      <c r="S2883" s="34" t="s">
        <v>25</v>
      </c>
      <c r="T2883" s="58" t="s">
        <v>24</v>
      </c>
      <c r="U2883" s="58">
        <v>44927</v>
      </c>
      <c r="V2883" s="58">
        <v>44927</v>
      </c>
      <c r="W2883" s="93" t="s">
        <v>25</v>
      </c>
    </row>
    <row r="2884" spans="1:23" s="5" customFormat="1" ht="27" customHeight="1" x14ac:dyDescent="0.25">
      <c r="A2884" s="99">
        <f t="shared" si="496"/>
        <v>1</v>
      </c>
      <c r="B2884" s="97">
        <f t="array" aca="1" ref="B2884" ca="1">IF(AND(MAX(IF(L2883:L3889=L2884,U2883:U3889))=U2884,V2884&lt;=B$1),M2884,"-")</f>
        <v>1999090000000</v>
      </c>
      <c r="C2884" s="4">
        <f t="shared" si="486"/>
        <v>1</v>
      </c>
      <c r="D2884" s="4" t="str">
        <f t="shared" si="487"/>
        <v>9</v>
      </c>
      <c r="E2884" s="4" t="str">
        <f t="shared" si="488"/>
        <v>9</v>
      </c>
      <c r="F2884" s="4" t="str">
        <f t="shared" si="489"/>
        <v>9</v>
      </c>
      <c r="G2884" s="4" t="str">
        <f t="shared" si="490"/>
        <v>09</v>
      </c>
      <c r="H2884" s="4" t="str">
        <f t="shared" si="491"/>
        <v>0</v>
      </c>
      <c r="I2884" s="4" t="str">
        <f t="shared" si="492"/>
        <v>0</v>
      </c>
      <c r="J2884" s="4" t="str">
        <f t="shared" si="493"/>
        <v>00</v>
      </c>
      <c r="K2884" s="4" t="str">
        <f t="shared" si="494"/>
        <v>000</v>
      </c>
      <c r="L2884" s="55" t="str">
        <f t="shared" si="495"/>
        <v>1999090000000</v>
      </c>
      <c r="M2884" s="105">
        <v>1999090000000</v>
      </c>
      <c r="N2884" s="106" t="s">
        <v>21</v>
      </c>
      <c r="O2884" s="108" t="s">
        <v>4647</v>
      </c>
      <c r="P2884" s="101" t="s">
        <v>36</v>
      </c>
      <c r="Q2884" s="33">
        <v>1990090000000</v>
      </c>
      <c r="R2884" s="33" t="s">
        <v>21</v>
      </c>
      <c r="S2884" s="34" t="s">
        <v>4647</v>
      </c>
      <c r="T2884" s="58" t="s">
        <v>24</v>
      </c>
      <c r="U2884" s="58">
        <v>44927</v>
      </c>
      <c r="V2884" s="58">
        <v>44927</v>
      </c>
      <c r="W2884" s="93" t="s">
        <v>25</v>
      </c>
    </row>
    <row r="2885" spans="1:23" s="5" customFormat="1" ht="27" customHeight="1" x14ac:dyDescent="0.25">
      <c r="A2885" s="99">
        <f t="shared" si="496"/>
        <v>1</v>
      </c>
      <c r="B2885" s="97">
        <f t="array" aca="1" ref="B2885" ca="1">IF(AND(MAX(IF(L2884:L3890=L2885,U2884:U3890))=U2885,V2885&lt;=B$1),M2885,"-")</f>
        <v>1999100000000</v>
      </c>
      <c r="C2885" s="4">
        <f t="shared" si="486"/>
        <v>1</v>
      </c>
      <c r="D2885" s="4" t="str">
        <f t="shared" si="487"/>
        <v>9</v>
      </c>
      <c r="E2885" s="4" t="str">
        <f t="shared" si="488"/>
        <v>9</v>
      </c>
      <c r="F2885" s="4" t="str">
        <f t="shared" si="489"/>
        <v>9</v>
      </c>
      <c r="G2885" s="4" t="str">
        <f t="shared" si="490"/>
        <v>10</v>
      </c>
      <c r="H2885" s="4" t="str">
        <f t="shared" si="491"/>
        <v>0</v>
      </c>
      <c r="I2885" s="4" t="str">
        <f t="shared" si="492"/>
        <v>0</v>
      </c>
      <c r="J2885" s="4" t="str">
        <f t="shared" si="493"/>
        <v>00</v>
      </c>
      <c r="K2885" s="4" t="str">
        <f t="shared" si="494"/>
        <v>000</v>
      </c>
      <c r="L2885" s="55" t="str">
        <f t="shared" si="495"/>
        <v>1999100000000</v>
      </c>
      <c r="M2885" s="105">
        <v>1999100000000</v>
      </c>
      <c r="N2885" s="106" t="s">
        <v>21</v>
      </c>
      <c r="O2885" s="108" t="s">
        <v>4648</v>
      </c>
      <c r="P2885" s="101" t="s">
        <v>36</v>
      </c>
      <c r="Q2885" s="33">
        <v>1990100000000</v>
      </c>
      <c r="R2885" s="33" t="s">
        <v>21</v>
      </c>
      <c r="S2885" s="34" t="s">
        <v>4648</v>
      </c>
      <c r="T2885" s="58" t="s">
        <v>24</v>
      </c>
      <c r="U2885" s="58">
        <v>44927</v>
      </c>
      <c r="V2885" s="58">
        <v>44927</v>
      </c>
      <c r="W2885" s="93" t="s">
        <v>25</v>
      </c>
    </row>
    <row r="2886" spans="1:23" s="5" customFormat="1" ht="27" customHeight="1" x14ac:dyDescent="0.25">
      <c r="A2886" s="99">
        <f t="shared" si="496"/>
        <v>1</v>
      </c>
      <c r="B2886" s="97">
        <f t="array" aca="1" ref="B2886" ca="1">IF(AND(MAX(IF(L2885:L3891=L2886,U2885:U3891))=U2886,V2886&lt;=B$1),M2886,"-")</f>
        <v>1999110000000</v>
      </c>
      <c r="C2886" s="4">
        <f t="shared" si="486"/>
        <v>1</v>
      </c>
      <c r="D2886" s="4" t="str">
        <f t="shared" si="487"/>
        <v>9</v>
      </c>
      <c r="E2886" s="4" t="str">
        <f t="shared" si="488"/>
        <v>9</v>
      </c>
      <c r="F2886" s="4" t="str">
        <f t="shared" si="489"/>
        <v>9</v>
      </c>
      <c r="G2886" s="4" t="str">
        <f t="shared" si="490"/>
        <v>11</v>
      </c>
      <c r="H2886" s="4" t="str">
        <f t="shared" si="491"/>
        <v>0</v>
      </c>
      <c r="I2886" s="4" t="str">
        <f t="shared" si="492"/>
        <v>0</v>
      </c>
      <c r="J2886" s="4" t="str">
        <f t="shared" si="493"/>
        <v>00</v>
      </c>
      <c r="K2886" s="4" t="str">
        <f t="shared" si="494"/>
        <v>000</v>
      </c>
      <c r="L2886" s="55" t="str">
        <f t="shared" si="495"/>
        <v>1999110000000</v>
      </c>
      <c r="M2886" s="105">
        <v>1999110000000</v>
      </c>
      <c r="N2886" s="106" t="s">
        <v>21</v>
      </c>
      <c r="O2886" s="108" t="s">
        <v>4649</v>
      </c>
      <c r="P2886" s="101" t="s">
        <v>36</v>
      </c>
      <c r="Q2886" s="33">
        <v>1990110000000</v>
      </c>
      <c r="R2886" s="33" t="s">
        <v>21</v>
      </c>
      <c r="S2886" s="34" t="s">
        <v>4649</v>
      </c>
      <c r="T2886" s="58" t="s">
        <v>24</v>
      </c>
      <c r="U2886" s="58">
        <v>44927</v>
      </c>
      <c r="V2886" s="58">
        <v>44927</v>
      </c>
      <c r="W2886" s="93" t="s">
        <v>25</v>
      </c>
    </row>
    <row r="2887" spans="1:23" s="5" customFormat="1" ht="27" customHeight="1" x14ac:dyDescent="0.25">
      <c r="A2887" s="99">
        <f t="shared" si="496"/>
        <v>1</v>
      </c>
      <c r="B2887" s="97">
        <f t="array" aca="1" ref="B2887" ca="1">IF(AND(MAX(IF(L2886:L3892=L2887,U2886:U3892))=U2887,V2887&lt;=B$1),M2887,"-")</f>
        <v>1999120000000</v>
      </c>
      <c r="C2887" s="4">
        <f t="shared" ref="C2887:C2950" si="497">IF(M2887=0,"",IF(AND(I2887=0,RIGHT(M2887,5)&lt;&gt;"00000"),"tipo = 0 e detalhamento dif. 0",1))</f>
        <v>1</v>
      </c>
      <c r="D2887" s="4" t="str">
        <f t="shared" ref="D2887:D2950" si="498">MID(M2887,2,1)</f>
        <v>9</v>
      </c>
      <c r="E2887" s="4" t="str">
        <f t="shared" ref="E2887:E2950" si="499">MID(M2887,3,1)</f>
        <v>9</v>
      </c>
      <c r="F2887" s="4" t="str">
        <f t="shared" ref="F2887:F2950" si="500">MID(M2887,4,1)</f>
        <v>9</v>
      </c>
      <c r="G2887" s="4" t="str">
        <f t="shared" ref="G2887:G2950" si="501">MID(M2887,5,2)</f>
        <v>12</v>
      </c>
      <c r="H2887" s="4" t="str">
        <f t="shared" ref="H2887:H2950" si="502">MID(M2887,7,1)</f>
        <v>0</v>
      </c>
      <c r="I2887" s="4" t="str">
        <f t="shared" ref="I2887:I2950" si="503">MID(M2887,8,1)</f>
        <v>0</v>
      </c>
      <c r="J2887" s="4" t="str">
        <f t="shared" ref="J2887:J2950" si="504">MID(M2887,9,2)</f>
        <v>00</v>
      </c>
      <c r="K2887" s="4" t="str">
        <f t="shared" ref="K2887:K2950" si="505">RIGHT(M2887,3)</f>
        <v>000</v>
      </c>
      <c r="L2887" s="55" t="str">
        <f t="shared" ref="L2887:L2950" si="506">CONCATENATE(M2887)</f>
        <v>1999120000000</v>
      </c>
      <c r="M2887" s="105">
        <v>1999120000000</v>
      </c>
      <c r="N2887" s="106" t="s">
        <v>21</v>
      </c>
      <c r="O2887" s="108" t="s">
        <v>4650</v>
      </c>
      <c r="P2887" s="101" t="s">
        <v>36</v>
      </c>
      <c r="Q2887" s="33">
        <v>1990120000000</v>
      </c>
      <c r="R2887" s="33" t="s">
        <v>21</v>
      </c>
      <c r="S2887" s="34" t="s">
        <v>4650</v>
      </c>
      <c r="T2887" s="58" t="s">
        <v>24</v>
      </c>
      <c r="U2887" s="58">
        <v>44927</v>
      </c>
      <c r="V2887" s="58">
        <v>44927</v>
      </c>
      <c r="W2887" s="93" t="s">
        <v>25</v>
      </c>
    </row>
    <row r="2888" spans="1:23" s="5" customFormat="1" ht="27" customHeight="1" x14ac:dyDescent="0.25">
      <c r="A2888" s="99">
        <f t="shared" si="496"/>
        <v>1</v>
      </c>
      <c r="B2888" s="97">
        <f t="array" aca="1" ref="B2888" ca="1">IF(AND(MAX(IF(L2887:L3893=L2888,U2887:U3893))=U2888,V2888&lt;=B$1),M2888,"-")</f>
        <v>1999121000000</v>
      </c>
      <c r="C2888" s="4">
        <f t="shared" si="497"/>
        <v>1</v>
      </c>
      <c r="D2888" s="4" t="str">
        <f t="shared" si="498"/>
        <v>9</v>
      </c>
      <c r="E2888" s="4" t="str">
        <f t="shared" si="499"/>
        <v>9</v>
      </c>
      <c r="F2888" s="4" t="str">
        <f t="shared" si="500"/>
        <v>9</v>
      </c>
      <c r="G2888" s="4" t="str">
        <f t="shared" si="501"/>
        <v>12</v>
      </c>
      <c r="H2888" s="4" t="str">
        <f t="shared" si="502"/>
        <v>1</v>
      </c>
      <c r="I2888" s="4" t="str">
        <f t="shared" si="503"/>
        <v>0</v>
      </c>
      <c r="J2888" s="4" t="str">
        <f t="shared" si="504"/>
        <v>00</v>
      </c>
      <c r="K2888" s="4" t="str">
        <f t="shared" si="505"/>
        <v>000</v>
      </c>
      <c r="L2888" s="55" t="str">
        <f t="shared" si="506"/>
        <v>1999121000000</v>
      </c>
      <c r="M2888" s="105">
        <v>1999121000000</v>
      </c>
      <c r="N2888" s="106" t="s">
        <v>21</v>
      </c>
      <c r="O2888" s="108" t="s">
        <v>4651</v>
      </c>
      <c r="P2888" s="101" t="s">
        <v>36</v>
      </c>
      <c r="Q2888" s="33">
        <v>1990121000000</v>
      </c>
      <c r="R2888" s="33" t="s">
        <v>21</v>
      </c>
      <c r="S2888" s="34" t="s">
        <v>4651</v>
      </c>
      <c r="T2888" s="58" t="s">
        <v>24</v>
      </c>
      <c r="U2888" s="58">
        <v>44927</v>
      </c>
      <c r="V2888" s="58">
        <v>44927</v>
      </c>
      <c r="W2888" s="93" t="s">
        <v>25</v>
      </c>
    </row>
    <row r="2889" spans="1:23" s="5" customFormat="1" ht="27" customHeight="1" x14ac:dyDescent="0.25">
      <c r="A2889" s="99">
        <f t="shared" si="496"/>
        <v>1</v>
      </c>
      <c r="B2889" s="97">
        <f t="array" aca="1" ref="B2889" ca="1">IF(AND(MAX(IF(L2888:L3894=L2889,U2888:U3894))=U2889,V2889&lt;=B$1),M2889,"-")</f>
        <v>1999122000000</v>
      </c>
      <c r="C2889" s="4">
        <f t="shared" si="497"/>
        <v>1</v>
      </c>
      <c r="D2889" s="4" t="str">
        <f t="shared" si="498"/>
        <v>9</v>
      </c>
      <c r="E2889" s="4" t="str">
        <f t="shared" si="499"/>
        <v>9</v>
      </c>
      <c r="F2889" s="4" t="str">
        <f t="shared" si="500"/>
        <v>9</v>
      </c>
      <c r="G2889" s="4" t="str">
        <f t="shared" si="501"/>
        <v>12</v>
      </c>
      <c r="H2889" s="4" t="str">
        <f t="shared" si="502"/>
        <v>2</v>
      </c>
      <c r="I2889" s="4" t="str">
        <f t="shared" si="503"/>
        <v>0</v>
      </c>
      <c r="J2889" s="4" t="str">
        <f t="shared" si="504"/>
        <v>00</v>
      </c>
      <c r="K2889" s="4" t="str">
        <f t="shared" si="505"/>
        <v>000</v>
      </c>
      <c r="L2889" s="55" t="str">
        <f t="shared" si="506"/>
        <v>1999122000000</v>
      </c>
      <c r="M2889" s="105">
        <v>1999122000000</v>
      </c>
      <c r="N2889" s="106" t="s">
        <v>21</v>
      </c>
      <c r="O2889" s="108" t="s">
        <v>4652</v>
      </c>
      <c r="P2889" s="101" t="s">
        <v>36</v>
      </c>
      <c r="Q2889" s="33">
        <v>1990122000000</v>
      </c>
      <c r="R2889" s="33" t="s">
        <v>21</v>
      </c>
      <c r="S2889" s="34" t="s">
        <v>4652</v>
      </c>
      <c r="T2889" s="58" t="s">
        <v>24</v>
      </c>
      <c r="U2889" s="58">
        <v>44927</v>
      </c>
      <c r="V2889" s="58">
        <v>44927</v>
      </c>
      <c r="W2889" s="93" t="s">
        <v>25</v>
      </c>
    </row>
    <row r="2890" spans="1:23" s="5" customFormat="1" ht="27" customHeight="1" x14ac:dyDescent="0.25">
      <c r="A2890" s="99">
        <f t="shared" si="496"/>
        <v>1</v>
      </c>
      <c r="B2890" s="97">
        <f t="array" aca="1" ref="B2890" ca="1">IF(AND(MAX(IF(L2889:L3895=L2890,U2889:U3895))=U2890,V2890&lt;=B$1),M2890,"-")</f>
        <v>1999122100000</v>
      </c>
      <c r="C2890" s="4">
        <f t="shared" si="497"/>
        <v>1</v>
      </c>
      <c r="D2890" s="4" t="str">
        <f t="shared" si="498"/>
        <v>9</v>
      </c>
      <c r="E2890" s="4" t="str">
        <f t="shared" si="499"/>
        <v>9</v>
      </c>
      <c r="F2890" s="4" t="str">
        <f t="shared" si="500"/>
        <v>9</v>
      </c>
      <c r="G2890" s="4" t="str">
        <f t="shared" si="501"/>
        <v>12</v>
      </c>
      <c r="H2890" s="4" t="str">
        <f t="shared" si="502"/>
        <v>2</v>
      </c>
      <c r="I2890" s="4" t="str">
        <f t="shared" si="503"/>
        <v>1</v>
      </c>
      <c r="J2890" s="4" t="str">
        <f t="shared" si="504"/>
        <v>00</v>
      </c>
      <c r="K2890" s="4" t="str">
        <f t="shared" si="505"/>
        <v>000</v>
      </c>
      <c r="L2890" s="55" t="str">
        <f t="shared" si="506"/>
        <v>1999122100000</v>
      </c>
      <c r="M2890" s="105">
        <v>1999122100000</v>
      </c>
      <c r="N2890" s="106" t="s">
        <v>21</v>
      </c>
      <c r="O2890" s="108" t="s">
        <v>4653</v>
      </c>
      <c r="P2890" s="101" t="s">
        <v>36</v>
      </c>
      <c r="Q2890" s="33">
        <v>1990122100000</v>
      </c>
      <c r="R2890" s="33" t="s">
        <v>21</v>
      </c>
      <c r="S2890" s="34" t="s">
        <v>4654</v>
      </c>
      <c r="T2890" s="58" t="s">
        <v>24</v>
      </c>
      <c r="U2890" s="58">
        <v>44927</v>
      </c>
      <c r="V2890" s="58">
        <v>44927</v>
      </c>
      <c r="W2890" s="93" t="s">
        <v>25</v>
      </c>
    </row>
    <row r="2891" spans="1:23" s="5" customFormat="1" ht="27" customHeight="1" x14ac:dyDescent="0.25">
      <c r="A2891" s="99">
        <f t="shared" si="496"/>
        <v>2</v>
      </c>
      <c r="B2891" s="97" t="str">
        <f t="array" aca="1" ref="B2891" ca="1">IF(AND(MAX(IF(L2890:L3896=L2891,U2890:U3896))=U2891,V2891&lt;=B$1),M2891,"-")</f>
        <v>-</v>
      </c>
      <c r="C2891" s="4">
        <f t="shared" si="497"/>
        <v>1</v>
      </c>
      <c r="D2891" s="4" t="str">
        <f t="shared" si="498"/>
        <v>9</v>
      </c>
      <c r="E2891" s="4" t="str">
        <f t="shared" si="499"/>
        <v>9</v>
      </c>
      <c r="F2891" s="4" t="str">
        <f t="shared" si="500"/>
        <v>9</v>
      </c>
      <c r="G2891" s="4" t="str">
        <f t="shared" si="501"/>
        <v>12</v>
      </c>
      <c r="H2891" s="4" t="str">
        <f t="shared" si="502"/>
        <v>2</v>
      </c>
      <c r="I2891" s="4" t="str">
        <f t="shared" si="503"/>
        <v>1</v>
      </c>
      <c r="J2891" s="4" t="str">
        <f t="shared" si="504"/>
        <v>01</v>
      </c>
      <c r="K2891" s="4" t="str">
        <f t="shared" si="505"/>
        <v>000</v>
      </c>
      <c r="L2891" s="55" t="str">
        <f t="shared" si="506"/>
        <v>1999122101000</v>
      </c>
      <c r="M2891" s="105">
        <v>1999122101000</v>
      </c>
      <c r="N2891" s="106" t="s">
        <v>40</v>
      </c>
      <c r="O2891" s="108" t="s">
        <v>4655</v>
      </c>
      <c r="P2891" s="101" t="s">
        <v>36</v>
      </c>
      <c r="Q2891" s="33">
        <v>1990122101000</v>
      </c>
      <c r="R2891" s="33" t="s">
        <v>40</v>
      </c>
      <c r="S2891" s="34" t="s">
        <v>4656</v>
      </c>
      <c r="T2891" s="58" t="s">
        <v>24</v>
      </c>
      <c r="U2891" s="58">
        <v>44927</v>
      </c>
      <c r="V2891" s="58">
        <v>44927</v>
      </c>
      <c r="W2891" s="93" t="s">
        <v>25</v>
      </c>
    </row>
    <row r="2892" spans="1:23" s="5" customFormat="1" ht="27" customHeight="1" x14ac:dyDescent="0.25">
      <c r="A2892" s="99">
        <f t="shared" si="496"/>
        <v>2</v>
      </c>
      <c r="B2892" s="97">
        <f t="array" aca="1" ref="B2892" ca="1">IF(AND(MAX(IF(L2891:L3897=L2892,U2891:U3897))=U2892,V2892&lt;=B$1),M2892,"-")</f>
        <v>1999122101000</v>
      </c>
      <c r="C2892" s="4">
        <f t="shared" si="497"/>
        <v>1</v>
      </c>
      <c r="D2892" s="4" t="str">
        <f t="shared" si="498"/>
        <v>9</v>
      </c>
      <c r="E2892" s="4" t="str">
        <f t="shared" si="499"/>
        <v>9</v>
      </c>
      <c r="F2892" s="4" t="str">
        <f t="shared" si="500"/>
        <v>9</v>
      </c>
      <c r="G2892" s="4" t="str">
        <f t="shared" si="501"/>
        <v>12</v>
      </c>
      <c r="H2892" s="4" t="str">
        <f t="shared" si="502"/>
        <v>2</v>
      </c>
      <c r="I2892" s="4" t="str">
        <f t="shared" si="503"/>
        <v>1</v>
      </c>
      <c r="J2892" s="4" t="str">
        <f t="shared" si="504"/>
        <v>01</v>
      </c>
      <c r="K2892" s="4" t="str">
        <f t="shared" si="505"/>
        <v>000</v>
      </c>
      <c r="L2892" s="55" t="str">
        <f t="shared" si="506"/>
        <v>1999122101000</v>
      </c>
      <c r="M2892" s="105">
        <v>1999122101000</v>
      </c>
      <c r="N2892" s="106" t="s">
        <v>40</v>
      </c>
      <c r="O2892" s="108" t="s">
        <v>4657</v>
      </c>
      <c r="P2892" s="101" t="s">
        <v>190</v>
      </c>
      <c r="Q2892" s="33" t="s">
        <v>25</v>
      </c>
      <c r="R2892" s="33" t="s">
        <v>25</v>
      </c>
      <c r="S2892" s="34" t="s">
        <v>25</v>
      </c>
      <c r="T2892" s="58" t="s">
        <v>605</v>
      </c>
      <c r="U2892" s="58">
        <v>45736</v>
      </c>
      <c r="V2892" s="58">
        <v>45736</v>
      </c>
      <c r="W2892" s="93" t="s">
        <v>4658</v>
      </c>
    </row>
    <row r="2893" spans="1:23" s="5" customFormat="1" ht="27" customHeight="1" x14ac:dyDescent="0.25">
      <c r="A2893" s="99">
        <f t="shared" si="496"/>
        <v>1</v>
      </c>
      <c r="B2893" s="97">
        <f t="array" aca="1" ref="B2893" ca="1">IF(AND(MAX(IF(L2892:L3898=L2893,U2892:U3898))=U2893,V2893&lt;=B$1),M2893,"-")</f>
        <v>1999122199000</v>
      </c>
      <c r="C2893" s="4">
        <f t="shared" si="497"/>
        <v>1</v>
      </c>
      <c r="D2893" s="4" t="str">
        <f t="shared" si="498"/>
        <v>9</v>
      </c>
      <c r="E2893" s="4" t="str">
        <f t="shared" si="499"/>
        <v>9</v>
      </c>
      <c r="F2893" s="4" t="str">
        <f t="shared" si="500"/>
        <v>9</v>
      </c>
      <c r="G2893" s="4" t="str">
        <f t="shared" si="501"/>
        <v>12</v>
      </c>
      <c r="H2893" s="4" t="str">
        <f t="shared" si="502"/>
        <v>2</v>
      </c>
      <c r="I2893" s="4" t="str">
        <f t="shared" si="503"/>
        <v>1</v>
      </c>
      <c r="J2893" s="4" t="str">
        <f t="shared" si="504"/>
        <v>99</v>
      </c>
      <c r="K2893" s="4" t="str">
        <f t="shared" si="505"/>
        <v>000</v>
      </c>
      <c r="L2893" s="55" t="str">
        <f t="shared" si="506"/>
        <v>1999122199000</v>
      </c>
      <c r="M2893" s="105">
        <v>1999122199000</v>
      </c>
      <c r="N2893" s="106" t="s">
        <v>40</v>
      </c>
      <c r="O2893" s="108" t="s">
        <v>4659</v>
      </c>
      <c r="P2893" s="101" t="s">
        <v>36</v>
      </c>
      <c r="Q2893" s="33">
        <v>1990122199000</v>
      </c>
      <c r="R2893" s="33" t="s">
        <v>40</v>
      </c>
      <c r="S2893" s="34" t="s">
        <v>4660</v>
      </c>
      <c r="T2893" s="58" t="s">
        <v>24</v>
      </c>
      <c r="U2893" s="58">
        <v>44927</v>
      </c>
      <c r="V2893" s="58">
        <v>44927</v>
      </c>
      <c r="W2893" s="93" t="s">
        <v>25</v>
      </c>
    </row>
    <row r="2894" spans="1:23" s="5" customFormat="1" ht="27" customHeight="1" x14ac:dyDescent="0.25">
      <c r="A2894" s="99">
        <f t="shared" si="496"/>
        <v>1</v>
      </c>
      <c r="B2894" s="97">
        <f t="array" aca="1" ref="B2894" ca="1">IF(AND(MAX(IF(L2893:L3899=L2894,U2893:U3899))=U2894,V2894&lt;=B$1),M2894,"-")</f>
        <v>1999130000000</v>
      </c>
      <c r="C2894" s="4">
        <f t="shared" si="497"/>
        <v>1</v>
      </c>
      <c r="D2894" s="4" t="str">
        <f t="shared" si="498"/>
        <v>9</v>
      </c>
      <c r="E2894" s="4" t="str">
        <f t="shared" si="499"/>
        <v>9</v>
      </c>
      <c r="F2894" s="4" t="str">
        <f t="shared" si="500"/>
        <v>9</v>
      </c>
      <c r="G2894" s="4" t="str">
        <f t="shared" si="501"/>
        <v>13</v>
      </c>
      <c r="H2894" s="4" t="str">
        <f t="shared" si="502"/>
        <v>0</v>
      </c>
      <c r="I2894" s="4" t="str">
        <f t="shared" si="503"/>
        <v>0</v>
      </c>
      <c r="J2894" s="4" t="str">
        <f t="shared" si="504"/>
        <v>00</v>
      </c>
      <c r="K2894" s="4" t="str">
        <f t="shared" si="505"/>
        <v>000</v>
      </c>
      <c r="L2894" s="55" t="str">
        <f t="shared" si="506"/>
        <v>1999130000000</v>
      </c>
      <c r="M2894" s="105">
        <v>1999130000000</v>
      </c>
      <c r="N2894" s="106" t="s">
        <v>21</v>
      </c>
      <c r="O2894" s="108" t="s">
        <v>4661</v>
      </c>
      <c r="P2894" s="101" t="s">
        <v>107</v>
      </c>
      <c r="Q2894" s="33" t="s">
        <v>25</v>
      </c>
      <c r="R2894" s="33" t="s">
        <v>25</v>
      </c>
      <c r="S2894" s="34" t="s">
        <v>25</v>
      </c>
      <c r="T2894" s="58" t="s">
        <v>24</v>
      </c>
      <c r="U2894" s="58">
        <v>44927</v>
      </c>
      <c r="V2894" s="58">
        <v>44927</v>
      </c>
      <c r="W2894" s="93" t="s">
        <v>25</v>
      </c>
    </row>
    <row r="2895" spans="1:23" s="5" customFormat="1" ht="27" customHeight="1" x14ac:dyDescent="0.25">
      <c r="A2895" s="99">
        <f t="shared" si="496"/>
        <v>1</v>
      </c>
      <c r="B2895" s="97">
        <f t="array" aca="1" ref="B2895" ca="1">IF(AND(MAX(IF(L2894:L3900=L2895,U2894:U3900))=U2895,V2895&lt;=B$1),M2895,"-")</f>
        <v>1999131000000</v>
      </c>
      <c r="C2895" s="4">
        <f t="shared" si="497"/>
        <v>1</v>
      </c>
      <c r="D2895" s="4" t="str">
        <f t="shared" si="498"/>
        <v>9</v>
      </c>
      <c r="E2895" s="4" t="str">
        <f t="shared" si="499"/>
        <v>9</v>
      </c>
      <c r="F2895" s="4" t="str">
        <f t="shared" si="500"/>
        <v>9</v>
      </c>
      <c r="G2895" s="4" t="str">
        <f t="shared" si="501"/>
        <v>13</v>
      </c>
      <c r="H2895" s="4" t="str">
        <f t="shared" si="502"/>
        <v>1</v>
      </c>
      <c r="I2895" s="4" t="str">
        <f t="shared" si="503"/>
        <v>0</v>
      </c>
      <c r="J2895" s="4" t="str">
        <f t="shared" si="504"/>
        <v>00</v>
      </c>
      <c r="K2895" s="4" t="str">
        <f t="shared" si="505"/>
        <v>000</v>
      </c>
      <c r="L2895" s="55" t="str">
        <f t="shared" si="506"/>
        <v>1999131000000</v>
      </c>
      <c r="M2895" s="105">
        <v>1999131000000</v>
      </c>
      <c r="N2895" s="106" t="s">
        <v>21</v>
      </c>
      <c r="O2895" s="108" t="s">
        <v>4662</v>
      </c>
      <c r="P2895" s="101" t="s">
        <v>107</v>
      </c>
      <c r="Q2895" s="33" t="s">
        <v>25</v>
      </c>
      <c r="R2895" s="33" t="s">
        <v>25</v>
      </c>
      <c r="S2895" s="34" t="s">
        <v>25</v>
      </c>
      <c r="T2895" s="58" t="s">
        <v>24</v>
      </c>
      <c r="U2895" s="58">
        <v>44927</v>
      </c>
      <c r="V2895" s="58">
        <v>44927</v>
      </c>
      <c r="W2895" s="93" t="s">
        <v>25</v>
      </c>
    </row>
    <row r="2896" spans="1:23" s="5" customFormat="1" ht="27" customHeight="1" x14ac:dyDescent="0.25">
      <c r="A2896" s="99">
        <f t="shared" si="496"/>
        <v>1</v>
      </c>
      <c r="B2896" s="97">
        <f t="array" aca="1" ref="B2896" ca="1">IF(AND(MAX(IF(L2895:L3901=L2896,U2895:U3901))=U2896,V2896&lt;=B$1),M2896,"-")</f>
        <v>1999150000000</v>
      </c>
      <c r="C2896" s="4">
        <f t="shared" si="497"/>
        <v>1</v>
      </c>
      <c r="D2896" s="4" t="str">
        <f t="shared" si="498"/>
        <v>9</v>
      </c>
      <c r="E2896" s="4" t="str">
        <f t="shared" si="499"/>
        <v>9</v>
      </c>
      <c r="F2896" s="4" t="str">
        <f t="shared" si="500"/>
        <v>9</v>
      </c>
      <c r="G2896" s="4" t="str">
        <f t="shared" si="501"/>
        <v>15</v>
      </c>
      <c r="H2896" s="4" t="str">
        <f t="shared" si="502"/>
        <v>0</v>
      </c>
      <c r="I2896" s="4" t="str">
        <f t="shared" si="503"/>
        <v>0</v>
      </c>
      <c r="J2896" s="4" t="str">
        <f t="shared" si="504"/>
        <v>00</v>
      </c>
      <c r="K2896" s="4" t="str">
        <f t="shared" si="505"/>
        <v>000</v>
      </c>
      <c r="L2896" s="55" t="str">
        <f t="shared" si="506"/>
        <v>1999150000000</v>
      </c>
      <c r="M2896" s="105">
        <v>1999150000000</v>
      </c>
      <c r="N2896" s="106" t="s">
        <v>21</v>
      </c>
      <c r="O2896" s="108" t="s">
        <v>4663</v>
      </c>
      <c r="P2896" s="101" t="s">
        <v>107</v>
      </c>
      <c r="Q2896" s="33" t="s">
        <v>25</v>
      </c>
      <c r="R2896" s="33" t="s">
        <v>25</v>
      </c>
      <c r="S2896" s="34" t="s">
        <v>25</v>
      </c>
      <c r="T2896" s="58" t="s">
        <v>24</v>
      </c>
      <c r="U2896" s="58">
        <v>44927</v>
      </c>
      <c r="V2896" s="58">
        <v>44927</v>
      </c>
      <c r="W2896" s="93" t="s">
        <v>25</v>
      </c>
    </row>
    <row r="2897" spans="1:23" s="5" customFormat="1" ht="27" customHeight="1" x14ac:dyDescent="0.25">
      <c r="A2897" s="99">
        <f t="shared" si="496"/>
        <v>1</v>
      </c>
      <c r="B2897" s="97">
        <f t="array" aca="1" ref="B2897" ca="1">IF(AND(MAX(IF(L2896:L3902=L2897,U2896:U3902))=U2897,V2897&lt;=B$1),M2897,"-")</f>
        <v>1999160000000</v>
      </c>
      <c r="C2897" s="4">
        <f t="shared" si="497"/>
        <v>1</v>
      </c>
      <c r="D2897" s="4" t="str">
        <f t="shared" si="498"/>
        <v>9</v>
      </c>
      <c r="E2897" s="4" t="str">
        <f t="shared" si="499"/>
        <v>9</v>
      </c>
      <c r="F2897" s="4" t="str">
        <f t="shared" si="500"/>
        <v>9</v>
      </c>
      <c r="G2897" s="4" t="str">
        <f t="shared" si="501"/>
        <v>16</v>
      </c>
      <c r="H2897" s="4" t="str">
        <f t="shared" si="502"/>
        <v>0</v>
      </c>
      <c r="I2897" s="4" t="str">
        <f t="shared" si="503"/>
        <v>0</v>
      </c>
      <c r="J2897" s="4" t="str">
        <f t="shared" si="504"/>
        <v>00</v>
      </c>
      <c r="K2897" s="4" t="str">
        <f t="shared" si="505"/>
        <v>000</v>
      </c>
      <c r="L2897" s="55" t="str">
        <f t="shared" si="506"/>
        <v>1999160000000</v>
      </c>
      <c r="M2897" s="105">
        <v>1999160000000</v>
      </c>
      <c r="N2897" s="106" t="s">
        <v>21</v>
      </c>
      <c r="O2897" s="108" t="s">
        <v>4664</v>
      </c>
      <c r="P2897" s="101" t="s">
        <v>107</v>
      </c>
      <c r="Q2897" s="33" t="s">
        <v>25</v>
      </c>
      <c r="R2897" s="33" t="s">
        <v>25</v>
      </c>
      <c r="S2897" s="34" t="s">
        <v>25</v>
      </c>
      <c r="T2897" s="58" t="s">
        <v>24</v>
      </c>
      <c r="U2897" s="58">
        <v>44927</v>
      </c>
      <c r="V2897" s="58">
        <v>44927</v>
      </c>
      <c r="W2897" s="93" t="s">
        <v>25</v>
      </c>
    </row>
    <row r="2898" spans="1:23" s="5" customFormat="1" ht="27" customHeight="1" x14ac:dyDescent="0.25">
      <c r="A2898" s="99">
        <f t="shared" si="496"/>
        <v>1</v>
      </c>
      <c r="B2898" s="97">
        <f t="array" aca="1" ref="B2898" ca="1">IF(AND(MAX(IF(L2897:L3903=L2898,U2897:U3903))=U2898,V2898&lt;=B$1),M2898,"-")</f>
        <v>1999161000000</v>
      </c>
      <c r="C2898" s="4">
        <f t="shared" si="497"/>
        <v>1</v>
      </c>
      <c r="D2898" s="4" t="str">
        <f t="shared" si="498"/>
        <v>9</v>
      </c>
      <c r="E2898" s="4" t="str">
        <f t="shared" si="499"/>
        <v>9</v>
      </c>
      <c r="F2898" s="4" t="str">
        <f t="shared" si="500"/>
        <v>9</v>
      </c>
      <c r="G2898" s="4" t="str">
        <f t="shared" si="501"/>
        <v>16</v>
      </c>
      <c r="H2898" s="4" t="str">
        <f t="shared" si="502"/>
        <v>1</v>
      </c>
      <c r="I2898" s="4" t="str">
        <f t="shared" si="503"/>
        <v>0</v>
      </c>
      <c r="J2898" s="4" t="str">
        <f t="shared" si="504"/>
        <v>00</v>
      </c>
      <c r="K2898" s="4" t="str">
        <f t="shared" si="505"/>
        <v>000</v>
      </c>
      <c r="L2898" s="55" t="str">
        <f t="shared" si="506"/>
        <v>1999161000000</v>
      </c>
      <c r="M2898" s="105">
        <v>1999161000000</v>
      </c>
      <c r="N2898" s="106" t="s">
        <v>21</v>
      </c>
      <c r="O2898" s="108" t="s">
        <v>4665</v>
      </c>
      <c r="P2898" s="101" t="s">
        <v>107</v>
      </c>
      <c r="Q2898" s="33" t="s">
        <v>25</v>
      </c>
      <c r="R2898" s="33" t="s">
        <v>25</v>
      </c>
      <c r="S2898" s="34" t="s">
        <v>25</v>
      </c>
      <c r="T2898" s="58" t="s">
        <v>24</v>
      </c>
      <c r="U2898" s="58">
        <v>44927</v>
      </c>
      <c r="V2898" s="58">
        <v>44927</v>
      </c>
      <c r="W2898" s="93" t="s">
        <v>25</v>
      </c>
    </row>
    <row r="2899" spans="1:23" s="5" customFormat="1" ht="27" customHeight="1" x14ac:dyDescent="0.25">
      <c r="A2899" s="99">
        <f t="shared" si="496"/>
        <v>1</v>
      </c>
      <c r="B2899" s="97">
        <f t="array" aca="1" ref="B2899" ca="1">IF(AND(MAX(IF(L2898:L3904=L2899,U2898:U3904))=U2899,V2899&lt;=B$1),M2899,"-")</f>
        <v>1999170000000</v>
      </c>
      <c r="C2899" s="4">
        <f t="shared" si="497"/>
        <v>1</v>
      </c>
      <c r="D2899" s="4" t="str">
        <f t="shared" si="498"/>
        <v>9</v>
      </c>
      <c r="E2899" s="4" t="str">
        <f t="shared" si="499"/>
        <v>9</v>
      </c>
      <c r="F2899" s="4" t="str">
        <f t="shared" si="500"/>
        <v>9</v>
      </c>
      <c r="G2899" s="4" t="str">
        <f t="shared" si="501"/>
        <v>17</v>
      </c>
      <c r="H2899" s="4" t="str">
        <f t="shared" si="502"/>
        <v>0</v>
      </c>
      <c r="I2899" s="4" t="str">
        <f t="shared" si="503"/>
        <v>0</v>
      </c>
      <c r="J2899" s="4" t="str">
        <f t="shared" si="504"/>
        <v>00</v>
      </c>
      <c r="K2899" s="4" t="str">
        <f t="shared" si="505"/>
        <v>000</v>
      </c>
      <c r="L2899" s="55" t="str">
        <f t="shared" si="506"/>
        <v>1999170000000</v>
      </c>
      <c r="M2899" s="105">
        <v>1999170000000</v>
      </c>
      <c r="N2899" s="106" t="s">
        <v>21</v>
      </c>
      <c r="O2899" s="108" t="s">
        <v>4666</v>
      </c>
      <c r="P2899" s="101" t="s">
        <v>107</v>
      </c>
      <c r="Q2899" s="33" t="s">
        <v>25</v>
      </c>
      <c r="R2899" s="33" t="s">
        <v>25</v>
      </c>
      <c r="S2899" s="34" t="s">
        <v>25</v>
      </c>
      <c r="T2899" s="58" t="s">
        <v>24</v>
      </c>
      <c r="U2899" s="58">
        <v>44927</v>
      </c>
      <c r="V2899" s="58">
        <v>44927</v>
      </c>
      <c r="W2899" s="93" t="s">
        <v>25</v>
      </c>
    </row>
    <row r="2900" spans="1:23" s="5" customFormat="1" ht="27" customHeight="1" x14ac:dyDescent="0.25">
      <c r="A2900" s="99">
        <f t="shared" si="496"/>
        <v>1</v>
      </c>
      <c r="B2900" s="97">
        <f t="array" aca="1" ref="B2900" ca="1">IF(AND(MAX(IF(L2899:L3905=L2900,U2899:U3905))=U2900,V2900&lt;=B$1),M2900,"-")</f>
        <v>1999990000000</v>
      </c>
      <c r="C2900" s="4">
        <f t="shared" si="497"/>
        <v>1</v>
      </c>
      <c r="D2900" s="4" t="str">
        <f t="shared" si="498"/>
        <v>9</v>
      </c>
      <c r="E2900" s="4" t="str">
        <f t="shared" si="499"/>
        <v>9</v>
      </c>
      <c r="F2900" s="4" t="str">
        <f t="shared" si="500"/>
        <v>9</v>
      </c>
      <c r="G2900" s="4" t="str">
        <f t="shared" si="501"/>
        <v>99</v>
      </c>
      <c r="H2900" s="4" t="str">
        <f t="shared" si="502"/>
        <v>0</v>
      </c>
      <c r="I2900" s="4" t="str">
        <f t="shared" si="503"/>
        <v>0</v>
      </c>
      <c r="J2900" s="4" t="str">
        <f t="shared" si="504"/>
        <v>00</v>
      </c>
      <c r="K2900" s="4" t="str">
        <f t="shared" si="505"/>
        <v>000</v>
      </c>
      <c r="L2900" s="55" t="str">
        <f t="shared" si="506"/>
        <v>1999990000000</v>
      </c>
      <c r="M2900" s="105">
        <v>1999990000000</v>
      </c>
      <c r="N2900" s="106" t="s">
        <v>21</v>
      </c>
      <c r="O2900" s="108" t="s">
        <v>4667</v>
      </c>
      <c r="P2900" s="101" t="s">
        <v>36</v>
      </c>
      <c r="Q2900" s="33">
        <v>1990990000000</v>
      </c>
      <c r="R2900" s="33" t="s">
        <v>21</v>
      </c>
      <c r="S2900" s="34" t="s">
        <v>4667</v>
      </c>
      <c r="T2900" s="58" t="s">
        <v>24</v>
      </c>
      <c r="U2900" s="58">
        <v>44927</v>
      </c>
      <c r="V2900" s="58">
        <v>44927</v>
      </c>
      <c r="W2900" s="93" t="s">
        <v>25</v>
      </c>
    </row>
    <row r="2901" spans="1:23" s="5" customFormat="1" ht="27" customHeight="1" x14ac:dyDescent="0.25">
      <c r="A2901" s="99">
        <f t="shared" si="496"/>
        <v>1</v>
      </c>
      <c r="B2901" s="97">
        <f t="array" aca="1" ref="B2901" ca="1">IF(AND(MAX(IF(L2900:L3906=L2901,U2900:U3906))=U2901,V2901&lt;=B$1),M2901,"-")</f>
        <v>1999991000000</v>
      </c>
      <c r="C2901" s="4">
        <f t="shared" si="497"/>
        <v>1</v>
      </c>
      <c r="D2901" s="4" t="str">
        <f t="shared" si="498"/>
        <v>9</v>
      </c>
      <c r="E2901" s="4" t="str">
        <f t="shared" si="499"/>
        <v>9</v>
      </c>
      <c r="F2901" s="4" t="str">
        <f t="shared" si="500"/>
        <v>9</v>
      </c>
      <c r="G2901" s="4" t="str">
        <f t="shared" si="501"/>
        <v>99</v>
      </c>
      <c r="H2901" s="4" t="str">
        <f t="shared" si="502"/>
        <v>1</v>
      </c>
      <c r="I2901" s="4" t="str">
        <f t="shared" si="503"/>
        <v>0</v>
      </c>
      <c r="J2901" s="4" t="str">
        <f t="shared" si="504"/>
        <v>00</v>
      </c>
      <c r="K2901" s="4" t="str">
        <f t="shared" si="505"/>
        <v>000</v>
      </c>
      <c r="L2901" s="55" t="str">
        <f t="shared" si="506"/>
        <v>1999991000000</v>
      </c>
      <c r="M2901" s="105">
        <v>1999991000000</v>
      </c>
      <c r="N2901" s="106" t="s">
        <v>21</v>
      </c>
      <c r="O2901" s="108" t="s">
        <v>4668</v>
      </c>
      <c r="P2901" s="101" t="s">
        <v>107</v>
      </c>
      <c r="Q2901" s="33" t="s">
        <v>25</v>
      </c>
      <c r="R2901" s="33" t="s">
        <v>25</v>
      </c>
      <c r="S2901" s="34" t="s">
        <v>25</v>
      </c>
      <c r="T2901" s="58" t="s">
        <v>24</v>
      </c>
      <c r="U2901" s="58">
        <v>44927</v>
      </c>
      <c r="V2901" s="58">
        <v>44927</v>
      </c>
      <c r="W2901" s="93" t="s">
        <v>25</v>
      </c>
    </row>
    <row r="2902" spans="1:23" s="5" customFormat="1" ht="27" customHeight="1" x14ac:dyDescent="0.25">
      <c r="A2902" s="99">
        <f t="shared" si="496"/>
        <v>1</v>
      </c>
      <c r="B2902" s="97">
        <f t="array" aca="1" ref="B2902" ca="1">IF(AND(MAX(IF(L2901:L3907=L2902,U2901:U3907))=U2902,V2902&lt;=B$1),M2902,"-")</f>
        <v>1999992000000</v>
      </c>
      <c r="C2902" s="4">
        <f t="shared" si="497"/>
        <v>1</v>
      </c>
      <c r="D2902" s="4" t="str">
        <f t="shared" si="498"/>
        <v>9</v>
      </c>
      <c r="E2902" s="4" t="str">
        <f t="shared" si="499"/>
        <v>9</v>
      </c>
      <c r="F2902" s="4" t="str">
        <f t="shared" si="500"/>
        <v>9</v>
      </c>
      <c r="G2902" s="4" t="str">
        <f t="shared" si="501"/>
        <v>99</v>
      </c>
      <c r="H2902" s="4" t="str">
        <f t="shared" si="502"/>
        <v>2</v>
      </c>
      <c r="I2902" s="4" t="str">
        <f t="shared" si="503"/>
        <v>0</v>
      </c>
      <c r="J2902" s="4" t="str">
        <f t="shared" si="504"/>
        <v>00</v>
      </c>
      <c r="K2902" s="4" t="str">
        <f t="shared" si="505"/>
        <v>000</v>
      </c>
      <c r="L2902" s="55" t="str">
        <f t="shared" si="506"/>
        <v>1999992000000</v>
      </c>
      <c r="M2902" s="105">
        <v>1999992000000</v>
      </c>
      <c r="N2902" s="106" t="s">
        <v>21</v>
      </c>
      <c r="O2902" s="108" t="s">
        <v>4669</v>
      </c>
      <c r="P2902" s="101" t="s">
        <v>36</v>
      </c>
      <c r="Q2902" s="33">
        <v>1990991000000</v>
      </c>
      <c r="R2902" s="33" t="s">
        <v>21</v>
      </c>
      <c r="S2902" s="34" t="s">
        <v>4670</v>
      </c>
      <c r="T2902" s="58" t="s">
        <v>24</v>
      </c>
      <c r="U2902" s="58">
        <v>44927</v>
      </c>
      <c r="V2902" s="58">
        <v>44927</v>
      </c>
      <c r="W2902" s="93" t="s">
        <v>25</v>
      </c>
    </row>
    <row r="2903" spans="1:23" s="5" customFormat="1" ht="27" customHeight="1" x14ac:dyDescent="0.25">
      <c r="A2903" s="99">
        <f t="shared" si="496"/>
        <v>1</v>
      </c>
      <c r="B2903" s="97">
        <f t="array" aca="1" ref="B2903" ca="1">IF(AND(MAX(IF(L2902:L3908=L2903,U2902:U3908))=U2903,V2903&lt;=B$1),M2903,"-")</f>
        <v>1999992100000</v>
      </c>
      <c r="C2903" s="4">
        <f t="shared" si="497"/>
        <v>1</v>
      </c>
      <c r="D2903" s="4" t="str">
        <f t="shared" si="498"/>
        <v>9</v>
      </c>
      <c r="E2903" s="4" t="str">
        <f t="shared" si="499"/>
        <v>9</v>
      </c>
      <c r="F2903" s="4" t="str">
        <f t="shared" si="500"/>
        <v>9</v>
      </c>
      <c r="G2903" s="4" t="str">
        <f t="shared" si="501"/>
        <v>99</v>
      </c>
      <c r="H2903" s="4" t="str">
        <f t="shared" si="502"/>
        <v>2</v>
      </c>
      <c r="I2903" s="4" t="str">
        <f t="shared" si="503"/>
        <v>1</v>
      </c>
      <c r="J2903" s="4" t="str">
        <f t="shared" si="504"/>
        <v>00</v>
      </c>
      <c r="K2903" s="4" t="str">
        <f t="shared" si="505"/>
        <v>000</v>
      </c>
      <c r="L2903" s="55" t="str">
        <f t="shared" si="506"/>
        <v>1999992100000</v>
      </c>
      <c r="M2903" s="105">
        <v>1999992100000</v>
      </c>
      <c r="N2903" s="106" t="s">
        <v>21</v>
      </c>
      <c r="O2903" s="108" t="s">
        <v>4671</v>
      </c>
      <c r="P2903" s="101" t="s">
        <v>36</v>
      </c>
      <c r="Q2903" s="33">
        <v>1990991100000</v>
      </c>
      <c r="R2903" s="33" t="s">
        <v>21</v>
      </c>
      <c r="S2903" s="34" t="s">
        <v>4672</v>
      </c>
      <c r="T2903" s="58" t="s">
        <v>24</v>
      </c>
      <c r="U2903" s="58">
        <v>44927</v>
      </c>
      <c r="V2903" s="58">
        <v>44927</v>
      </c>
      <c r="W2903" s="93" t="s">
        <v>25</v>
      </c>
    </row>
    <row r="2904" spans="1:23" s="5" customFormat="1" ht="27" customHeight="1" x14ac:dyDescent="0.25">
      <c r="A2904" s="99">
        <f t="shared" si="496"/>
        <v>1</v>
      </c>
      <c r="B2904" s="97">
        <f t="array" aca="1" ref="B2904" ca="1">IF(AND(MAX(IF(L2903:L3909=L2904,U2903:U3909))=U2904,V2904&lt;=B$1),M2904,"-")</f>
        <v>1999992101000</v>
      </c>
      <c r="C2904" s="4">
        <f t="shared" si="497"/>
        <v>1</v>
      </c>
      <c r="D2904" s="4" t="str">
        <f t="shared" si="498"/>
        <v>9</v>
      </c>
      <c r="E2904" s="4" t="str">
        <f t="shared" si="499"/>
        <v>9</v>
      </c>
      <c r="F2904" s="4" t="str">
        <f t="shared" si="500"/>
        <v>9</v>
      </c>
      <c r="G2904" s="4" t="str">
        <f t="shared" si="501"/>
        <v>99</v>
      </c>
      <c r="H2904" s="4" t="str">
        <f t="shared" si="502"/>
        <v>2</v>
      </c>
      <c r="I2904" s="4" t="str">
        <f t="shared" si="503"/>
        <v>1</v>
      </c>
      <c r="J2904" s="4" t="str">
        <f t="shared" si="504"/>
        <v>01</v>
      </c>
      <c r="K2904" s="4" t="str">
        <f t="shared" si="505"/>
        <v>000</v>
      </c>
      <c r="L2904" s="55" t="str">
        <f t="shared" si="506"/>
        <v>1999992101000</v>
      </c>
      <c r="M2904" s="105">
        <v>1999992101000</v>
      </c>
      <c r="N2904" s="106" t="s">
        <v>40</v>
      </c>
      <c r="O2904" s="108" t="s">
        <v>4673</v>
      </c>
      <c r="P2904" s="101" t="s">
        <v>36</v>
      </c>
      <c r="Q2904" s="33">
        <v>1990991101000</v>
      </c>
      <c r="R2904" s="33" t="s">
        <v>40</v>
      </c>
      <c r="S2904" s="34" t="s">
        <v>4674</v>
      </c>
      <c r="T2904" s="58" t="s">
        <v>24</v>
      </c>
      <c r="U2904" s="58">
        <v>44927</v>
      </c>
      <c r="V2904" s="58">
        <v>44927</v>
      </c>
      <c r="W2904" s="93" t="s">
        <v>25</v>
      </c>
    </row>
    <row r="2905" spans="1:23" s="5" customFormat="1" ht="27" customHeight="1" x14ac:dyDescent="0.25">
      <c r="A2905" s="99">
        <f t="shared" si="496"/>
        <v>1</v>
      </c>
      <c r="B2905" s="97">
        <f t="array" aca="1" ref="B2905" ca="1">IF(AND(MAX(IF(L2904:L3910=L2905,U2904:U3910))=U2905,V2905&lt;=B$1),M2905,"-")</f>
        <v>1999992102000</v>
      </c>
      <c r="C2905" s="4">
        <f t="shared" si="497"/>
        <v>1</v>
      </c>
      <c r="D2905" s="4" t="str">
        <f t="shared" si="498"/>
        <v>9</v>
      </c>
      <c r="E2905" s="4" t="str">
        <f t="shared" si="499"/>
        <v>9</v>
      </c>
      <c r="F2905" s="4" t="str">
        <f t="shared" si="500"/>
        <v>9</v>
      </c>
      <c r="G2905" s="4" t="str">
        <f t="shared" si="501"/>
        <v>99</v>
      </c>
      <c r="H2905" s="4" t="str">
        <f t="shared" si="502"/>
        <v>2</v>
      </c>
      <c r="I2905" s="4" t="str">
        <f t="shared" si="503"/>
        <v>1</v>
      </c>
      <c r="J2905" s="4" t="str">
        <f t="shared" si="504"/>
        <v>02</v>
      </c>
      <c r="K2905" s="4" t="str">
        <f t="shared" si="505"/>
        <v>000</v>
      </c>
      <c r="L2905" s="55" t="str">
        <f t="shared" si="506"/>
        <v>1999992102000</v>
      </c>
      <c r="M2905" s="105">
        <v>1999992102000</v>
      </c>
      <c r="N2905" s="106" t="s">
        <v>40</v>
      </c>
      <c r="O2905" s="108" t="s">
        <v>4675</v>
      </c>
      <c r="P2905" s="101" t="s">
        <v>36</v>
      </c>
      <c r="Q2905" s="33">
        <v>1990991102000</v>
      </c>
      <c r="R2905" s="33" t="s">
        <v>40</v>
      </c>
      <c r="S2905" s="34" t="s">
        <v>4676</v>
      </c>
      <c r="T2905" s="58" t="s">
        <v>24</v>
      </c>
      <c r="U2905" s="58">
        <v>44927</v>
      </c>
      <c r="V2905" s="58">
        <v>44927</v>
      </c>
      <c r="W2905" s="93" t="s">
        <v>25</v>
      </c>
    </row>
    <row r="2906" spans="1:23" s="5" customFormat="1" ht="27" customHeight="1" x14ac:dyDescent="0.25">
      <c r="A2906" s="99">
        <f t="shared" si="496"/>
        <v>1</v>
      </c>
      <c r="B2906" s="97">
        <f t="array" aca="1" ref="B2906" ca="1">IF(AND(MAX(IF(L2905:L3911=L2906,U2905:U3911))=U2906,V2906&lt;=B$1),M2906,"-")</f>
        <v>1999992103000</v>
      </c>
      <c r="C2906" s="4">
        <f t="shared" si="497"/>
        <v>1</v>
      </c>
      <c r="D2906" s="4" t="str">
        <f t="shared" si="498"/>
        <v>9</v>
      </c>
      <c r="E2906" s="4" t="str">
        <f t="shared" si="499"/>
        <v>9</v>
      </c>
      <c r="F2906" s="4" t="str">
        <f t="shared" si="500"/>
        <v>9</v>
      </c>
      <c r="G2906" s="4" t="str">
        <f t="shared" si="501"/>
        <v>99</v>
      </c>
      <c r="H2906" s="4" t="str">
        <f t="shared" si="502"/>
        <v>2</v>
      </c>
      <c r="I2906" s="4" t="str">
        <f t="shared" si="503"/>
        <v>1</v>
      </c>
      <c r="J2906" s="4" t="str">
        <f t="shared" si="504"/>
        <v>03</v>
      </c>
      <c r="K2906" s="4" t="str">
        <f t="shared" si="505"/>
        <v>000</v>
      </c>
      <c r="L2906" s="55" t="str">
        <f t="shared" si="506"/>
        <v>1999992103000</v>
      </c>
      <c r="M2906" s="105">
        <v>1999992103000</v>
      </c>
      <c r="N2906" s="106" t="s">
        <v>40</v>
      </c>
      <c r="O2906" s="108" t="s">
        <v>4677</v>
      </c>
      <c r="P2906" s="101" t="s">
        <v>36</v>
      </c>
      <c r="Q2906" s="33">
        <v>1990991103000</v>
      </c>
      <c r="R2906" s="33" t="s">
        <v>40</v>
      </c>
      <c r="S2906" s="34" t="s">
        <v>4678</v>
      </c>
      <c r="T2906" s="58" t="s">
        <v>24</v>
      </c>
      <c r="U2906" s="58">
        <v>44927</v>
      </c>
      <c r="V2906" s="58">
        <v>44927</v>
      </c>
      <c r="W2906" s="93" t="s">
        <v>25</v>
      </c>
    </row>
    <row r="2907" spans="1:23" s="5" customFormat="1" ht="27" customHeight="1" x14ac:dyDescent="0.25">
      <c r="A2907" s="99">
        <f t="shared" si="496"/>
        <v>1</v>
      </c>
      <c r="B2907" s="97">
        <f t="array" aca="1" ref="B2907" ca="1">IF(AND(MAX(IF(L2906:L3912=L2907,U2906:U3912))=U2907,V2907&lt;=B$1),M2907,"-")</f>
        <v>1999992104000</v>
      </c>
      <c r="C2907" s="4">
        <f t="shared" si="497"/>
        <v>1</v>
      </c>
      <c r="D2907" s="4" t="str">
        <f t="shared" si="498"/>
        <v>9</v>
      </c>
      <c r="E2907" s="4" t="str">
        <f t="shared" si="499"/>
        <v>9</v>
      </c>
      <c r="F2907" s="4" t="str">
        <f t="shared" si="500"/>
        <v>9</v>
      </c>
      <c r="G2907" s="4" t="str">
        <f t="shared" si="501"/>
        <v>99</v>
      </c>
      <c r="H2907" s="4" t="str">
        <f t="shared" si="502"/>
        <v>2</v>
      </c>
      <c r="I2907" s="4" t="str">
        <f t="shared" si="503"/>
        <v>1</v>
      </c>
      <c r="J2907" s="4" t="str">
        <f t="shared" si="504"/>
        <v>04</v>
      </c>
      <c r="K2907" s="4" t="str">
        <f t="shared" si="505"/>
        <v>000</v>
      </c>
      <c r="L2907" s="55" t="str">
        <f t="shared" si="506"/>
        <v>1999992104000</v>
      </c>
      <c r="M2907" s="105">
        <v>1999992104000</v>
      </c>
      <c r="N2907" s="106" t="s">
        <v>40</v>
      </c>
      <c r="O2907" s="108" t="s">
        <v>4679</v>
      </c>
      <c r="P2907" s="101" t="s">
        <v>36</v>
      </c>
      <c r="Q2907" s="33">
        <v>1990991104000</v>
      </c>
      <c r="R2907" s="33" t="s">
        <v>40</v>
      </c>
      <c r="S2907" s="34" t="s">
        <v>4680</v>
      </c>
      <c r="T2907" s="58" t="s">
        <v>24</v>
      </c>
      <c r="U2907" s="58">
        <v>44927</v>
      </c>
      <c r="V2907" s="58">
        <v>44927</v>
      </c>
      <c r="W2907" s="93" t="s">
        <v>25</v>
      </c>
    </row>
    <row r="2908" spans="1:23" s="5" customFormat="1" ht="27" customHeight="1" x14ac:dyDescent="0.25">
      <c r="A2908" s="99">
        <f t="shared" si="496"/>
        <v>1</v>
      </c>
      <c r="B2908" s="97">
        <f t="array" aca="1" ref="B2908" ca="1">IF(AND(MAX(IF(L2907:L3913=L2908,U2907:U3913))=U2908,V2908&lt;=B$1),M2908,"-")</f>
        <v>1999992105000</v>
      </c>
      <c r="C2908" s="4">
        <f t="shared" si="497"/>
        <v>1</v>
      </c>
      <c r="D2908" s="4" t="str">
        <f t="shared" si="498"/>
        <v>9</v>
      </c>
      <c r="E2908" s="4" t="str">
        <f t="shared" si="499"/>
        <v>9</v>
      </c>
      <c r="F2908" s="4" t="str">
        <f t="shared" si="500"/>
        <v>9</v>
      </c>
      <c r="G2908" s="4" t="str">
        <f t="shared" si="501"/>
        <v>99</v>
      </c>
      <c r="H2908" s="4" t="str">
        <f t="shared" si="502"/>
        <v>2</v>
      </c>
      <c r="I2908" s="4" t="str">
        <f t="shared" si="503"/>
        <v>1</v>
      </c>
      <c r="J2908" s="4" t="str">
        <f t="shared" si="504"/>
        <v>05</v>
      </c>
      <c r="K2908" s="4" t="str">
        <f t="shared" si="505"/>
        <v>000</v>
      </c>
      <c r="L2908" s="55" t="str">
        <f t="shared" si="506"/>
        <v>1999992105000</v>
      </c>
      <c r="M2908" s="105">
        <v>1999992105000</v>
      </c>
      <c r="N2908" s="106" t="s">
        <v>40</v>
      </c>
      <c r="O2908" s="108" t="s">
        <v>4681</v>
      </c>
      <c r="P2908" s="101" t="s">
        <v>36</v>
      </c>
      <c r="Q2908" s="33">
        <v>1990991105000</v>
      </c>
      <c r="R2908" s="33" t="s">
        <v>40</v>
      </c>
      <c r="S2908" s="34" t="s">
        <v>4682</v>
      </c>
      <c r="T2908" s="58" t="s">
        <v>24</v>
      </c>
      <c r="U2908" s="58">
        <v>44927</v>
      </c>
      <c r="V2908" s="58">
        <v>44927</v>
      </c>
      <c r="W2908" s="93" t="s">
        <v>25</v>
      </c>
    </row>
    <row r="2909" spans="1:23" s="5" customFormat="1" ht="27" customHeight="1" x14ac:dyDescent="0.25">
      <c r="A2909" s="99">
        <f t="shared" si="496"/>
        <v>1</v>
      </c>
      <c r="B2909" s="97">
        <f t="array" aca="1" ref="B2909" ca="1">IF(AND(MAX(IF(L2908:L3914=L2909,U2908:U3914))=U2909,V2909&lt;=B$1),M2909,"-")</f>
        <v>1999992106000</v>
      </c>
      <c r="C2909" s="4">
        <f t="shared" si="497"/>
        <v>1</v>
      </c>
      <c r="D2909" s="4" t="str">
        <f t="shared" si="498"/>
        <v>9</v>
      </c>
      <c r="E2909" s="4" t="str">
        <f t="shared" si="499"/>
        <v>9</v>
      </c>
      <c r="F2909" s="4" t="str">
        <f t="shared" si="500"/>
        <v>9</v>
      </c>
      <c r="G2909" s="4" t="str">
        <f t="shared" si="501"/>
        <v>99</v>
      </c>
      <c r="H2909" s="4" t="str">
        <f t="shared" si="502"/>
        <v>2</v>
      </c>
      <c r="I2909" s="4" t="str">
        <f t="shared" si="503"/>
        <v>1</v>
      </c>
      <c r="J2909" s="4" t="str">
        <f t="shared" si="504"/>
        <v>06</v>
      </c>
      <c r="K2909" s="4" t="str">
        <f t="shared" si="505"/>
        <v>000</v>
      </c>
      <c r="L2909" s="55" t="str">
        <f t="shared" si="506"/>
        <v>1999992106000</v>
      </c>
      <c r="M2909" s="105">
        <v>1999992106000</v>
      </c>
      <c r="N2909" s="106" t="s">
        <v>40</v>
      </c>
      <c r="O2909" s="108" t="s">
        <v>4683</v>
      </c>
      <c r="P2909" s="101" t="s">
        <v>36</v>
      </c>
      <c r="Q2909" s="33">
        <v>1990991106000</v>
      </c>
      <c r="R2909" s="33" t="s">
        <v>40</v>
      </c>
      <c r="S2909" s="34" t="s">
        <v>4684</v>
      </c>
      <c r="T2909" s="58" t="s">
        <v>24</v>
      </c>
      <c r="U2909" s="58">
        <v>44927</v>
      </c>
      <c r="V2909" s="58">
        <v>44927</v>
      </c>
      <c r="W2909" s="93" t="s">
        <v>25</v>
      </c>
    </row>
    <row r="2910" spans="1:23" s="5" customFormat="1" ht="27" customHeight="1" x14ac:dyDescent="0.25">
      <c r="A2910" s="99">
        <f t="shared" si="496"/>
        <v>1</v>
      </c>
      <c r="B2910" s="97">
        <f t="array" aca="1" ref="B2910" ca="1">IF(AND(MAX(IF(L2909:L3915=L2910,U2909:U3915))=U2910,V2910&lt;=B$1),M2910,"-")</f>
        <v>1999992107000</v>
      </c>
      <c r="C2910" s="4">
        <f t="shared" si="497"/>
        <v>1</v>
      </c>
      <c r="D2910" s="4" t="str">
        <f t="shared" si="498"/>
        <v>9</v>
      </c>
      <c r="E2910" s="4" t="str">
        <f t="shared" si="499"/>
        <v>9</v>
      </c>
      <c r="F2910" s="4" t="str">
        <f t="shared" si="500"/>
        <v>9</v>
      </c>
      <c r="G2910" s="4" t="str">
        <f t="shared" si="501"/>
        <v>99</v>
      </c>
      <c r="H2910" s="4" t="str">
        <f t="shared" si="502"/>
        <v>2</v>
      </c>
      <c r="I2910" s="4" t="str">
        <f t="shared" si="503"/>
        <v>1</v>
      </c>
      <c r="J2910" s="4" t="str">
        <f t="shared" si="504"/>
        <v>07</v>
      </c>
      <c r="K2910" s="4" t="str">
        <f t="shared" si="505"/>
        <v>000</v>
      </c>
      <c r="L2910" s="55" t="str">
        <f t="shared" si="506"/>
        <v>1999992107000</v>
      </c>
      <c r="M2910" s="105">
        <v>1999992107000</v>
      </c>
      <c r="N2910" s="106" t="s">
        <v>40</v>
      </c>
      <c r="O2910" s="108" t="s">
        <v>4685</v>
      </c>
      <c r="P2910" s="101" t="s">
        <v>36</v>
      </c>
      <c r="Q2910" s="33">
        <v>1990991107000</v>
      </c>
      <c r="R2910" s="33" t="s">
        <v>40</v>
      </c>
      <c r="S2910" s="34" t="s">
        <v>4686</v>
      </c>
      <c r="T2910" s="58" t="s">
        <v>24</v>
      </c>
      <c r="U2910" s="58">
        <v>44927</v>
      </c>
      <c r="V2910" s="58">
        <v>44927</v>
      </c>
      <c r="W2910" s="93" t="s">
        <v>25</v>
      </c>
    </row>
    <row r="2911" spans="1:23" s="5" customFormat="1" ht="27" customHeight="1" x14ac:dyDescent="0.25">
      <c r="A2911" s="99">
        <f t="shared" si="496"/>
        <v>1</v>
      </c>
      <c r="B2911" s="97">
        <f t="array" aca="1" ref="B2911" ca="1">IF(AND(MAX(IF(L2910:L3916=L2911,U2910:U3916))=U2911,V2911&lt;=B$1),M2911,"-")</f>
        <v>1999992108000</v>
      </c>
      <c r="C2911" s="4">
        <f t="shared" si="497"/>
        <v>1</v>
      </c>
      <c r="D2911" s="4" t="str">
        <f t="shared" si="498"/>
        <v>9</v>
      </c>
      <c r="E2911" s="4" t="str">
        <f t="shared" si="499"/>
        <v>9</v>
      </c>
      <c r="F2911" s="4" t="str">
        <f t="shared" si="500"/>
        <v>9</v>
      </c>
      <c r="G2911" s="4" t="str">
        <f t="shared" si="501"/>
        <v>99</v>
      </c>
      <c r="H2911" s="4" t="str">
        <f t="shared" si="502"/>
        <v>2</v>
      </c>
      <c r="I2911" s="4" t="str">
        <f t="shared" si="503"/>
        <v>1</v>
      </c>
      <c r="J2911" s="4" t="str">
        <f t="shared" si="504"/>
        <v>08</v>
      </c>
      <c r="K2911" s="4" t="str">
        <f t="shared" si="505"/>
        <v>000</v>
      </c>
      <c r="L2911" s="55" t="str">
        <f t="shared" si="506"/>
        <v>1999992108000</v>
      </c>
      <c r="M2911" s="105">
        <v>1999992108000</v>
      </c>
      <c r="N2911" s="106" t="s">
        <v>21</v>
      </c>
      <c r="O2911" s="108" t="s">
        <v>4687</v>
      </c>
      <c r="P2911" s="101" t="s">
        <v>36</v>
      </c>
      <c r="Q2911" s="33">
        <v>1990991108000</v>
      </c>
      <c r="R2911" s="33" t="s">
        <v>21</v>
      </c>
      <c r="S2911" s="34" t="s">
        <v>4688</v>
      </c>
      <c r="T2911" s="58" t="s">
        <v>24</v>
      </c>
      <c r="U2911" s="58">
        <v>44927</v>
      </c>
      <c r="V2911" s="58">
        <v>44927</v>
      </c>
      <c r="W2911" s="93" t="s">
        <v>25</v>
      </c>
    </row>
    <row r="2912" spans="1:23" s="5" customFormat="1" ht="27" customHeight="1" x14ac:dyDescent="0.25">
      <c r="A2912" s="99">
        <f t="shared" si="496"/>
        <v>1</v>
      </c>
      <c r="B2912" s="97">
        <f t="array" aca="1" ref="B2912" ca="1">IF(AND(MAX(IF(L2911:L3917=L2912,U2911:U3917))=U2912,V2912&lt;=B$1),M2912,"-")</f>
        <v>1999992108001</v>
      </c>
      <c r="C2912" s="4">
        <f t="shared" si="497"/>
        <v>1</v>
      </c>
      <c r="D2912" s="4" t="str">
        <f t="shared" si="498"/>
        <v>9</v>
      </c>
      <c r="E2912" s="4" t="str">
        <f t="shared" si="499"/>
        <v>9</v>
      </c>
      <c r="F2912" s="4" t="str">
        <f t="shared" si="500"/>
        <v>9</v>
      </c>
      <c r="G2912" s="4" t="str">
        <f t="shared" si="501"/>
        <v>99</v>
      </c>
      <c r="H2912" s="4" t="str">
        <f t="shared" si="502"/>
        <v>2</v>
      </c>
      <c r="I2912" s="4" t="str">
        <f t="shared" si="503"/>
        <v>1</v>
      </c>
      <c r="J2912" s="4" t="str">
        <f t="shared" si="504"/>
        <v>08</v>
      </c>
      <c r="K2912" s="4" t="str">
        <f t="shared" si="505"/>
        <v>001</v>
      </c>
      <c r="L2912" s="55" t="str">
        <f t="shared" si="506"/>
        <v>1999992108001</v>
      </c>
      <c r="M2912" s="105">
        <v>1999992108001</v>
      </c>
      <c r="N2912" s="106" t="s">
        <v>40</v>
      </c>
      <c r="O2912" s="108" t="s">
        <v>4689</v>
      </c>
      <c r="P2912" s="101" t="s">
        <v>36</v>
      </c>
      <c r="Q2912" s="33">
        <v>1990991108001</v>
      </c>
      <c r="R2912" s="33" t="s">
        <v>40</v>
      </c>
      <c r="S2912" s="34" t="s">
        <v>4690</v>
      </c>
      <c r="T2912" s="58" t="s">
        <v>24</v>
      </c>
      <c r="U2912" s="58">
        <v>44927</v>
      </c>
      <c r="V2912" s="58">
        <v>44927</v>
      </c>
      <c r="W2912" s="93" t="s">
        <v>25</v>
      </c>
    </row>
    <row r="2913" spans="1:23" s="5" customFormat="1" ht="27" customHeight="1" x14ac:dyDescent="0.25">
      <c r="A2913" s="99">
        <f t="shared" si="496"/>
        <v>1</v>
      </c>
      <c r="B2913" s="97">
        <f t="array" aca="1" ref="B2913" ca="1">IF(AND(MAX(IF(L2912:L3918=L2913,U2912:U3918))=U2913,V2913&lt;=B$1),M2913,"-")</f>
        <v>1999992108999</v>
      </c>
      <c r="C2913" s="4">
        <f t="shared" si="497"/>
        <v>1</v>
      </c>
      <c r="D2913" s="4" t="str">
        <f t="shared" si="498"/>
        <v>9</v>
      </c>
      <c r="E2913" s="4" t="str">
        <f t="shared" si="499"/>
        <v>9</v>
      </c>
      <c r="F2913" s="4" t="str">
        <f t="shared" si="500"/>
        <v>9</v>
      </c>
      <c r="G2913" s="4" t="str">
        <f t="shared" si="501"/>
        <v>99</v>
      </c>
      <c r="H2913" s="4" t="str">
        <f t="shared" si="502"/>
        <v>2</v>
      </c>
      <c r="I2913" s="4" t="str">
        <f t="shared" si="503"/>
        <v>1</v>
      </c>
      <c r="J2913" s="4" t="str">
        <f t="shared" si="504"/>
        <v>08</v>
      </c>
      <c r="K2913" s="4" t="str">
        <f t="shared" si="505"/>
        <v>999</v>
      </c>
      <c r="L2913" s="55" t="str">
        <f t="shared" si="506"/>
        <v>1999992108999</v>
      </c>
      <c r="M2913" s="105">
        <v>1999992108999</v>
      </c>
      <c r="N2913" s="106" t="s">
        <v>40</v>
      </c>
      <c r="O2913" s="108" t="s">
        <v>4691</v>
      </c>
      <c r="P2913" s="101" t="s">
        <v>36</v>
      </c>
      <c r="Q2913" s="33">
        <v>1990991108999</v>
      </c>
      <c r="R2913" s="33" t="s">
        <v>40</v>
      </c>
      <c r="S2913" s="34" t="s">
        <v>4692</v>
      </c>
      <c r="T2913" s="58" t="s">
        <v>24</v>
      </c>
      <c r="U2913" s="58">
        <v>44927</v>
      </c>
      <c r="V2913" s="58">
        <v>44927</v>
      </c>
      <c r="W2913" s="93" t="s">
        <v>25</v>
      </c>
    </row>
    <row r="2914" spans="1:23" s="5" customFormat="1" ht="27" customHeight="1" x14ac:dyDescent="0.25">
      <c r="A2914" s="99">
        <f t="shared" si="496"/>
        <v>1</v>
      </c>
      <c r="B2914" s="97">
        <f t="array" aca="1" ref="B2914" ca="1">IF(AND(MAX(IF(L2913:L3919=L2914,U2913:U3919))=U2914,V2914&lt;=B$1),M2914,"-")</f>
        <v>1999992109000</v>
      </c>
      <c r="C2914" s="4">
        <f t="shared" si="497"/>
        <v>1</v>
      </c>
      <c r="D2914" s="4" t="str">
        <f t="shared" si="498"/>
        <v>9</v>
      </c>
      <c r="E2914" s="4" t="str">
        <f t="shared" si="499"/>
        <v>9</v>
      </c>
      <c r="F2914" s="4" t="str">
        <f t="shared" si="500"/>
        <v>9</v>
      </c>
      <c r="G2914" s="4" t="str">
        <f t="shared" si="501"/>
        <v>99</v>
      </c>
      <c r="H2914" s="4" t="str">
        <f t="shared" si="502"/>
        <v>2</v>
      </c>
      <c r="I2914" s="4" t="str">
        <f t="shared" si="503"/>
        <v>1</v>
      </c>
      <c r="J2914" s="4" t="str">
        <f t="shared" si="504"/>
        <v>09</v>
      </c>
      <c r="K2914" s="4" t="str">
        <f t="shared" si="505"/>
        <v>000</v>
      </c>
      <c r="L2914" s="55" t="str">
        <f t="shared" si="506"/>
        <v>1999992109000</v>
      </c>
      <c r="M2914" s="105">
        <v>1999992109000</v>
      </c>
      <c r="N2914" s="106" t="s">
        <v>21</v>
      </c>
      <c r="O2914" s="108" t="s">
        <v>4693</v>
      </c>
      <c r="P2914" s="101" t="s">
        <v>36</v>
      </c>
      <c r="Q2914" s="33">
        <v>1990991109000</v>
      </c>
      <c r="R2914" s="33" t="s">
        <v>21</v>
      </c>
      <c r="S2914" s="34" t="s">
        <v>4694</v>
      </c>
      <c r="T2914" s="58" t="s">
        <v>24</v>
      </c>
      <c r="U2914" s="58">
        <v>44927</v>
      </c>
      <c r="V2914" s="58">
        <v>44927</v>
      </c>
      <c r="W2914" s="93" t="s">
        <v>25</v>
      </c>
    </row>
    <row r="2915" spans="1:23" s="5" customFormat="1" ht="27" customHeight="1" x14ac:dyDescent="0.25">
      <c r="A2915" s="99">
        <f t="shared" si="496"/>
        <v>1</v>
      </c>
      <c r="B2915" s="97">
        <f t="array" aca="1" ref="B2915" ca="1">IF(AND(MAX(IF(L2914:L3920=L2915,U2914:U3920))=U2915,V2915&lt;=B$1),M2915,"-")</f>
        <v>1999992109001</v>
      </c>
      <c r="C2915" s="4">
        <f t="shared" si="497"/>
        <v>1</v>
      </c>
      <c r="D2915" s="4" t="str">
        <f t="shared" si="498"/>
        <v>9</v>
      </c>
      <c r="E2915" s="4" t="str">
        <f t="shared" si="499"/>
        <v>9</v>
      </c>
      <c r="F2915" s="4" t="str">
        <f t="shared" si="500"/>
        <v>9</v>
      </c>
      <c r="G2915" s="4" t="str">
        <f t="shared" si="501"/>
        <v>99</v>
      </c>
      <c r="H2915" s="4" t="str">
        <f t="shared" si="502"/>
        <v>2</v>
      </c>
      <c r="I2915" s="4" t="str">
        <f t="shared" si="503"/>
        <v>1</v>
      </c>
      <c r="J2915" s="4" t="str">
        <f t="shared" si="504"/>
        <v>09</v>
      </c>
      <c r="K2915" s="4" t="str">
        <f t="shared" si="505"/>
        <v>001</v>
      </c>
      <c r="L2915" s="55" t="str">
        <f t="shared" si="506"/>
        <v>1999992109001</v>
      </c>
      <c r="M2915" s="105">
        <v>1999992109001</v>
      </c>
      <c r="N2915" s="106" t="s">
        <v>40</v>
      </c>
      <c r="O2915" s="108" t="s">
        <v>4695</v>
      </c>
      <c r="P2915" s="101" t="s">
        <v>36</v>
      </c>
      <c r="Q2915" s="33">
        <v>1990991109001</v>
      </c>
      <c r="R2915" s="33" t="s">
        <v>40</v>
      </c>
      <c r="S2915" s="34" t="s">
        <v>4696</v>
      </c>
      <c r="T2915" s="58" t="s">
        <v>24</v>
      </c>
      <c r="U2915" s="58">
        <v>44927</v>
      </c>
      <c r="V2915" s="58">
        <v>44927</v>
      </c>
      <c r="W2915" s="93" t="s">
        <v>25</v>
      </c>
    </row>
    <row r="2916" spans="1:23" s="5" customFormat="1" ht="27" customHeight="1" x14ac:dyDescent="0.25">
      <c r="A2916" s="99">
        <f t="shared" si="496"/>
        <v>1</v>
      </c>
      <c r="B2916" s="97">
        <f t="array" aca="1" ref="B2916" ca="1">IF(AND(MAX(IF(L2915:L3921=L2916,U2915:U3921))=U2916,V2916&lt;=B$1),M2916,"-")</f>
        <v>1999992109002</v>
      </c>
      <c r="C2916" s="4">
        <f t="shared" si="497"/>
        <v>1</v>
      </c>
      <c r="D2916" s="4" t="str">
        <f t="shared" si="498"/>
        <v>9</v>
      </c>
      <c r="E2916" s="4" t="str">
        <f t="shared" si="499"/>
        <v>9</v>
      </c>
      <c r="F2916" s="4" t="str">
        <f t="shared" si="500"/>
        <v>9</v>
      </c>
      <c r="G2916" s="4" t="str">
        <f t="shared" si="501"/>
        <v>99</v>
      </c>
      <c r="H2916" s="4" t="str">
        <f t="shared" si="502"/>
        <v>2</v>
      </c>
      <c r="I2916" s="4" t="str">
        <f t="shared" si="503"/>
        <v>1</v>
      </c>
      <c r="J2916" s="4" t="str">
        <f t="shared" si="504"/>
        <v>09</v>
      </c>
      <c r="K2916" s="4" t="str">
        <f t="shared" si="505"/>
        <v>002</v>
      </c>
      <c r="L2916" s="55" t="str">
        <f t="shared" si="506"/>
        <v>1999992109002</v>
      </c>
      <c r="M2916" s="105">
        <v>1999992109002</v>
      </c>
      <c r="N2916" s="106" t="s">
        <v>40</v>
      </c>
      <c r="O2916" s="108" t="s">
        <v>4697</v>
      </c>
      <c r="P2916" s="101" t="s">
        <v>36</v>
      </c>
      <c r="Q2916" s="33">
        <v>1990991109002</v>
      </c>
      <c r="R2916" s="33" t="s">
        <v>40</v>
      </c>
      <c r="S2916" s="34" t="s">
        <v>4698</v>
      </c>
      <c r="T2916" s="58" t="s">
        <v>24</v>
      </c>
      <c r="U2916" s="58">
        <v>44927</v>
      </c>
      <c r="V2916" s="58">
        <v>44927</v>
      </c>
      <c r="W2916" s="93" t="s">
        <v>25</v>
      </c>
    </row>
    <row r="2917" spans="1:23" s="5" customFormat="1" ht="27" customHeight="1" x14ac:dyDescent="0.25">
      <c r="A2917" s="99">
        <f t="shared" si="496"/>
        <v>1</v>
      </c>
      <c r="B2917" s="97">
        <f t="array" aca="1" ref="B2917" ca="1">IF(AND(MAX(IF(L2916:L3922=L2917,U2916:U3922))=U2917,V2917&lt;=B$1),M2917,"-")</f>
        <v>1999992110000</v>
      </c>
      <c r="C2917" s="4">
        <f t="shared" si="497"/>
        <v>1</v>
      </c>
      <c r="D2917" s="4" t="str">
        <f t="shared" si="498"/>
        <v>9</v>
      </c>
      <c r="E2917" s="4" t="str">
        <f t="shared" si="499"/>
        <v>9</v>
      </c>
      <c r="F2917" s="4" t="str">
        <f t="shared" si="500"/>
        <v>9</v>
      </c>
      <c r="G2917" s="4" t="str">
        <f t="shared" si="501"/>
        <v>99</v>
      </c>
      <c r="H2917" s="4" t="str">
        <f t="shared" si="502"/>
        <v>2</v>
      </c>
      <c r="I2917" s="4" t="str">
        <f t="shared" si="503"/>
        <v>1</v>
      </c>
      <c r="J2917" s="4" t="str">
        <f t="shared" si="504"/>
        <v>10</v>
      </c>
      <c r="K2917" s="4" t="str">
        <f t="shared" si="505"/>
        <v>000</v>
      </c>
      <c r="L2917" s="55" t="str">
        <f t="shared" si="506"/>
        <v>1999992110000</v>
      </c>
      <c r="M2917" s="105">
        <v>1999992110000</v>
      </c>
      <c r="N2917" s="106" t="s">
        <v>40</v>
      </c>
      <c r="O2917" s="108" t="s">
        <v>4699</v>
      </c>
      <c r="P2917" s="101" t="s">
        <v>36</v>
      </c>
      <c r="Q2917" s="33">
        <v>1990991110000</v>
      </c>
      <c r="R2917" s="33" t="s">
        <v>40</v>
      </c>
      <c r="S2917" s="34" t="s">
        <v>4700</v>
      </c>
      <c r="T2917" s="58" t="s">
        <v>24</v>
      </c>
      <c r="U2917" s="58">
        <v>44927</v>
      </c>
      <c r="V2917" s="58">
        <v>44927</v>
      </c>
      <c r="W2917" s="93" t="s">
        <v>25</v>
      </c>
    </row>
    <row r="2918" spans="1:23" s="5" customFormat="1" ht="27" customHeight="1" x14ac:dyDescent="0.25">
      <c r="A2918" s="99">
        <f t="shared" si="496"/>
        <v>1</v>
      </c>
      <c r="B2918" s="97">
        <f t="array" aca="1" ref="B2918" ca="1">IF(AND(MAX(IF(L2917:L3923=L2918,U2917:U3923))=U2918,V2918&lt;=B$1),M2918,"-")</f>
        <v>1999992111000</v>
      </c>
      <c r="C2918" s="4">
        <f t="shared" si="497"/>
        <v>1</v>
      </c>
      <c r="D2918" s="4" t="str">
        <f t="shared" si="498"/>
        <v>9</v>
      </c>
      <c r="E2918" s="4" t="str">
        <f t="shared" si="499"/>
        <v>9</v>
      </c>
      <c r="F2918" s="4" t="str">
        <f t="shared" si="500"/>
        <v>9</v>
      </c>
      <c r="G2918" s="4" t="str">
        <f t="shared" si="501"/>
        <v>99</v>
      </c>
      <c r="H2918" s="4" t="str">
        <f t="shared" si="502"/>
        <v>2</v>
      </c>
      <c r="I2918" s="4" t="str">
        <f t="shared" si="503"/>
        <v>1</v>
      </c>
      <c r="J2918" s="4" t="str">
        <f t="shared" si="504"/>
        <v>11</v>
      </c>
      <c r="K2918" s="4" t="str">
        <f t="shared" si="505"/>
        <v>000</v>
      </c>
      <c r="L2918" s="55" t="str">
        <f t="shared" si="506"/>
        <v>1999992111000</v>
      </c>
      <c r="M2918" s="105">
        <v>1999992111000</v>
      </c>
      <c r="N2918" s="106" t="s">
        <v>40</v>
      </c>
      <c r="O2918" s="108" t="s">
        <v>4701</v>
      </c>
      <c r="P2918" s="101" t="s">
        <v>36</v>
      </c>
      <c r="Q2918" s="33">
        <v>1990991111000</v>
      </c>
      <c r="R2918" s="33" t="s">
        <v>40</v>
      </c>
      <c r="S2918" s="34" t="s">
        <v>4702</v>
      </c>
      <c r="T2918" s="58" t="s">
        <v>24</v>
      </c>
      <c r="U2918" s="58">
        <v>44927</v>
      </c>
      <c r="V2918" s="58">
        <v>44927</v>
      </c>
      <c r="W2918" s="93" t="s">
        <v>25</v>
      </c>
    </row>
    <row r="2919" spans="1:23" s="5" customFormat="1" ht="27" customHeight="1" x14ac:dyDescent="0.25">
      <c r="A2919" s="99">
        <f t="shared" si="496"/>
        <v>1</v>
      </c>
      <c r="B2919" s="97">
        <f t="array" aca="1" ref="B2919" ca="1">IF(AND(MAX(IF(L2918:L3924=L2919,U2918:U3924))=U2919,V2919&lt;=B$1),M2919,"-")</f>
        <v>1999992112000</v>
      </c>
      <c r="C2919" s="4">
        <f t="shared" si="497"/>
        <v>1</v>
      </c>
      <c r="D2919" s="4" t="str">
        <f t="shared" si="498"/>
        <v>9</v>
      </c>
      <c r="E2919" s="4" t="str">
        <f t="shared" si="499"/>
        <v>9</v>
      </c>
      <c r="F2919" s="4" t="str">
        <f t="shared" si="500"/>
        <v>9</v>
      </c>
      <c r="G2919" s="4" t="str">
        <f t="shared" si="501"/>
        <v>99</v>
      </c>
      <c r="H2919" s="4" t="str">
        <f t="shared" si="502"/>
        <v>2</v>
      </c>
      <c r="I2919" s="4" t="str">
        <f t="shared" si="503"/>
        <v>1</v>
      </c>
      <c r="J2919" s="4" t="str">
        <f t="shared" si="504"/>
        <v>12</v>
      </c>
      <c r="K2919" s="4" t="str">
        <f t="shared" si="505"/>
        <v>000</v>
      </c>
      <c r="L2919" s="55" t="str">
        <f t="shared" si="506"/>
        <v>1999992112000</v>
      </c>
      <c r="M2919" s="105">
        <v>1999992112000</v>
      </c>
      <c r="N2919" s="106" t="s">
        <v>40</v>
      </c>
      <c r="O2919" s="108" t="s">
        <v>4703</v>
      </c>
      <c r="P2919" s="101" t="s">
        <v>36</v>
      </c>
      <c r="Q2919" s="33">
        <v>1990991112000</v>
      </c>
      <c r="R2919" s="33" t="s">
        <v>40</v>
      </c>
      <c r="S2919" s="34" t="s">
        <v>4704</v>
      </c>
      <c r="T2919" s="58" t="s">
        <v>24</v>
      </c>
      <c r="U2919" s="58">
        <v>44927</v>
      </c>
      <c r="V2919" s="58">
        <v>44927</v>
      </c>
      <c r="W2919" s="93" t="s">
        <v>25</v>
      </c>
    </row>
    <row r="2920" spans="1:23" s="5" customFormat="1" ht="27" customHeight="1" x14ac:dyDescent="0.25">
      <c r="A2920" s="99">
        <f t="shared" si="496"/>
        <v>1</v>
      </c>
      <c r="B2920" s="97">
        <f t="array" aca="1" ref="B2920" ca="1">IF(AND(MAX(IF(L2919:L3925=L2920,U2919:U3925))=U2920,V2920&lt;=B$1),M2920,"-")</f>
        <v>1999992113000</v>
      </c>
      <c r="C2920" s="4">
        <f t="shared" si="497"/>
        <v>1</v>
      </c>
      <c r="D2920" s="4" t="str">
        <f t="shared" si="498"/>
        <v>9</v>
      </c>
      <c r="E2920" s="4" t="str">
        <f t="shared" si="499"/>
        <v>9</v>
      </c>
      <c r="F2920" s="4" t="str">
        <f t="shared" si="500"/>
        <v>9</v>
      </c>
      <c r="G2920" s="4" t="str">
        <f t="shared" si="501"/>
        <v>99</v>
      </c>
      <c r="H2920" s="4" t="str">
        <f t="shared" si="502"/>
        <v>2</v>
      </c>
      <c r="I2920" s="4" t="str">
        <f t="shared" si="503"/>
        <v>1</v>
      </c>
      <c r="J2920" s="4" t="str">
        <f t="shared" si="504"/>
        <v>13</v>
      </c>
      <c r="K2920" s="4" t="str">
        <f t="shared" si="505"/>
        <v>000</v>
      </c>
      <c r="L2920" s="55" t="str">
        <f t="shared" si="506"/>
        <v>1999992113000</v>
      </c>
      <c r="M2920" s="105">
        <v>1999992113000</v>
      </c>
      <c r="N2920" s="106" t="s">
        <v>40</v>
      </c>
      <c r="O2920" s="108" t="s">
        <v>4705</v>
      </c>
      <c r="P2920" s="101" t="s">
        <v>36</v>
      </c>
      <c r="Q2920" s="33">
        <v>1990991311000</v>
      </c>
      <c r="R2920" s="33" t="s">
        <v>40</v>
      </c>
      <c r="S2920" s="34" t="s">
        <v>4706</v>
      </c>
      <c r="T2920" s="58" t="s">
        <v>24</v>
      </c>
      <c r="U2920" s="58">
        <v>44927</v>
      </c>
      <c r="V2920" s="58">
        <v>44927</v>
      </c>
      <c r="W2920" s="93" t="s">
        <v>25</v>
      </c>
    </row>
    <row r="2921" spans="1:23" s="5" customFormat="1" ht="27" customHeight="1" x14ac:dyDescent="0.25">
      <c r="A2921" s="99">
        <f t="shared" si="496"/>
        <v>1</v>
      </c>
      <c r="B2921" s="97">
        <f t="array" aca="1" ref="B2921" ca="1">IF(AND(MAX(IF(L2920:L3926=L2921,U2920:U3926))=U2921,V2921&lt;=B$1),M2921,"-")</f>
        <v>1999992114000</v>
      </c>
      <c r="C2921" s="4">
        <f t="shared" si="497"/>
        <v>1</v>
      </c>
      <c r="D2921" s="4" t="str">
        <f t="shared" si="498"/>
        <v>9</v>
      </c>
      <c r="E2921" s="4" t="str">
        <f t="shared" si="499"/>
        <v>9</v>
      </c>
      <c r="F2921" s="4" t="str">
        <f t="shared" si="500"/>
        <v>9</v>
      </c>
      <c r="G2921" s="4" t="str">
        <f t="shared" si="501"/>
        <v>99</v>
      </c>
      <c r="H2921" s="4" t="str">
        <f t="shared" si="502"/>
        <v>2</v>
      </c>
      <c r="I2921" s="4" t="str">
        <f t="shared" si="503"/>
        <v>1</v>
      </c>
      <c r="J2921" s="4" t="str">
        <f t="shared" si="504"/>
        <v>14</v>
      </c>
      <c r="K2921" s="4" t="str">
        <f t="shared" si="505"/>
        <v>000</v>
      </c>
      <c r="L2921" s="55" t="str">
        <f t="shared" si="506"/>
        <v>1999992114000</v>
      </c>
      <c r="M2921" s="105">
        <v>1999992114000</v>
      </c>
      <c r="N2921" s="106" t="s">
        <v>21</v>
      </c>
      <c r="O2921" s="108" t="s">
        <v>4707</v>
      </c>
      <c r="P2921" s="101" t="s">
        <v>36</v>
      </c>
      <c r="Q2921" s="33">
        <v>1990991113000</v>
      </c>
      <c r="R2921" s="33" t="s">
        <v>21</v>
      </c>
      <c r="S2921" s="34" t="s">
        <v>4708</v>
      </c>
      <c r="T2921" s="58" t="s">
        <v>24</v>
      </c>
      <c r="U2921" s="58">
        <v>44927</v>
      </c>
      <c r="V2921" s="58">
        <v>44927</v>
      </c>
      <c r="W2921" s="93" t="s">
        <v>25</v>
      </c>
    </row>
    <row r="2922" spans="1:23" s="5" customFormat="1" ht="27" customHeight="1" x14ac:dyDescent="0.25">
      <c r="A2922" s="99">
        <f t="shared" si="496"/>
        <v>1</v>
      </c>
      <c r="B2922" s="97">
        <f t="array" aca="1" ref="B2922" ca="1">IF(AND(MAX(IF(L2921:L3927=L2922,U2921:U3927))=U2922,V2922&lt;=B$1),M2922,"-")</f>
        <v>1999992114001</v>
      </c>
      <c r="C2922" s="4">
        <f t="shared" si="497"/>
        <v>1</v>
      </c>
      <c r="D2922" s="4" t="str">
        <f t="shared" si="498"/>
        <v>9</v>
      </c>
      <c r="E2922" s="4" t="str">
        <f t="shared" si="499"/>
        <v>9</v>
      </c>
      <c r="F2922" s="4" t="str">
        <f t="shared" si="500"/>
        <v>9</v>
      </c>
      <c r="G2922" s="4" t="str">
        <f t="shared" si="501"/>
        <v>99</v>
      </c>
      <c r="H2922" s="4" t="str">
        <f t="shared" si="502"/>
        <v>2</v>
      </c>
      <c r="I2922" s="4" t="str">
        <f t="shared" si="503"/>
        <v>1</v>
      </c>
      <c r="J2922" s="4" t="str">
        <f t="shared" si="504"/>
        <v>14</v>
      </c>
      <c r="K2922" s="4" t="str">
        <f t="shared" si="505"/>
        <v>001</v>
      </c>
      <c r="L2922" s="55" t="str">
        <f t="shared" si="506"/>
        <v>1999992114001</v>
      </c>
      <c r="M2922" s="105">
        <v>1999992114001</v>
      </c>
      <c r="N2922" s="106" t="s">
        <v>40</v>
      </c>
      <c r="O2922" s="108" t="s">
        <v>4709</v>
      </c>
      <c r="P2922" s="101" t="s">
        <v>36</v>
      </c>
      <c r="Q2922" s="33">
        <v>1990991113001</v>
      </c>
      <c r="R2922" s="33" t="s">
        <v>40</v>
      </c>
      <c r="S2922" s="34" t="s">
        <v>4710</v>
      </c>
      <c r="T2922" s="58" t="s">
        <v>24</v>
      </c>
      <c r="U2922" s="58">
        <v>44927</v>
      </c>
      <c r="V2922" s="58">
        <v>44927</v>
      </c>
      <c r="W2922" s="93" t="s">
        <v>25</v>
      </c>
    </row>
    <row r="2923" spans="1:23" s="5" customFormat="1" ht="27" customHeight="1" x14ac:dyDescent="0.25">
      <c r="A2923" s="99">
        <f t="shared" si="496"/>
        <v>1</v>
      </c>
      <c r="B2923" s="97">
        <f t="array" aca="1" ref="B2923" ca="1">IF(AND(MAX(IF(L2922:L3928=L2923,U2922:U3928))=U2923,V2923&lt;=B$1),M2923,"-")</f>
        <v>1999992114002</v>
      </c>
      <c r="C2923" s="4">
        <f t="shared" si="497"/>
        <v>1</v>
      </c>
      <c r="D2923" s="4" t="str">
        <f t="shared" si="498"/>
        <v>9</v>
      </c>
      <c r="E2923" s="4" t="str">
        <f t="shared" si="499"/>
        <v>9</v>
      </c>
      <c r="F2923" s="4" t="str">
        <f t="shared" si="500"/>
        <v>9</v>
      </c>
      <c r="G2923" s="4" t="str">
        <f t="shared" si="501"/>
        <v>99</v>
      </c>
      <c r="H2923" s="4" t="str">
        <f t="shared" si="502"/>
        <v>2</v>
      </c>
      <c r="I2923" s="4" t="str">
        <f t="shared" si="503"/>
        <v>1</v>
      </c>
      <c r="J2923" s="4" t="str">
        <f t="shared" si="504"/>
        <v>14</v>
      </c>
      <c r="K2923" s="4" t="str">
        <f t="shared" si="505"/>
        <v>002</v>
      </c>
      <c r="L2923" s="55" t="str">
        <f t="shared" si="506"/>
        <v>1999992114002</v>
      </c>
      <c r="M2923" s="105">
        <v>1999992114002</v>
      </c>
      <c r="N2923" s="106" t="s">
        <v>40</v>
      </c>
      <c r="O2923" s="108" t="s">
        <v>4711</v>
      </c>
      <c r="P2923" s="101" t="s">
        <v>36</v>
      </c>
      <c r="Q2923" s="33">
        <v>1990991113002</v>
      </c>
      <c r="R2923" s="33" t="s">
        <v>40</v>
      </c>
      <c r="S2923" s="34" t="s">
        <v>4712</v>
      </c>
      <c r="T2923" s="58" t="s">
        <v>24</v>
      </c>
      <c r="U2923" s="58">
        <v>44927</v>
      </c>
      <c r="V2923" s="58">
        <v>44927</v>
      </c>
      <c r="W2923" s="93" t="s">
        <v>25</v>
      </c>
    </row>
    <row r="2924" spans="1:23" s="5" customFormat="1" ht="27" customHeight="1" x14ac:dyDescent="0.25">
      <c r="A2924" s="99">
        <f t="shared" si="496"/>
        <v>1</v>
      </c>
      <c r="B2924" s="97">
        <f t="array" aca="1" ref="B2924" ca="1">IF(AND(MAX(IF(L2923:L3929=L2924,U2923:U3929))=U2924,V2924&lt;=B$1),M2924,"-")</f>
        <v>1999992114003</v>
      </c>
      <c r="C2924" s="4">
        <f t="shared" si="497"/>
        <v>1</v>
      </c>
      <c r="D2924" s="4" t="str">
        <f t="shared" si="498"/>
        <v>9</v>
      </c>
      <c r="E2924" s="4" t="str">
        <f t="shared" si="499"/>
        <v>9</v>
      </c>
      <c r="F2924" s="4" t="str">
        <f t="shared" si="500"/>
        <v>9</v>
      </c>
      <c r="G2924" s="4" t="str">
        <f t="shared" si="501"/>
        <v>99</v>
      </c>
      <c r="H2924" s="4" t="str">
        <f t="shared" si="502"/>
        <v>2</v>
      </c>
      <c r="I2924" s="4" t="str">
        <f t="shared" si="503"/>
        <v>1</v>
      </c>
      <c r="J2924" s="4" t="str">
        <f t="shared" si="504"/>
        <v>14</v>
      </c>
      <c r="K2924" s="4" t="str">
        <f t="shared" si="505"/>
        <v>003</v>
      </c>
      <c r="L2924" s="55" t="str">
        <f t="shared" si="506"/>
        <v>1999992114003</v>
      </c>
      <c r="M2924" s="105">
        <v>1999992114003</v>
      </c>
      <c r="N2924" s="106" t="s">
        <v>40</v>
      </c>
      <c r="O2924" s="108" t="s">
        <v>4713</v>
      </c>
      <c r="P2924" s="101" t="s">
        <v>36</v>
      </c>
      <c r="Q2924" s="33">
        <v>1990991113003</v>
      </c>
      <c r="R2924" s="33" t="s">
        <v>40</v>
      </c>
      <c r="S2924" s="34" t="s">
        <v>4714</v>
      </c>
      <c r="T2924" s="58" t="s">
        <v>24</v>
      </c>
      <c r="U2924" s="58">
        <v>44927</v>
      </c>
      <c r="V2924" s="58">
        <v>44927</v>
      </c>
      <c r="W2924" s="93" t="s">
        <v>25</v>
      </c>
    </row>
    <row r="2925" spans="1:23" s="5" customFormat="1" ht="27" customHeight="1" x14ac:dyDescent="0.25">
      <c r="A2925" s="99">
        <f t="shared" si="496"/>
        <v>1</v>
      </c>
      <c r="B2925" s="97">
        <f t="array" aca="1" ref="B2925" ca="1">IF(AND(MAX(IF(L2924:L3930=L2925,U2924:U3930))=U2925,V2925&lt;=B$1),M2925,"-")</f>
        <v>1999992114004</v>
      </c>
      <c r="C2925" s="4">
        <f t="shared" si="497"/>
        <v>1</v>
      </c>
      <c r="D2925" s="4" t="str">
        <f t="shared" si="498"/>
        <v>9</v>
      </c>
      <c r="E2925" s="4" t="str">
        <f t="shared" si="499"/>
        <v>9</v>
      </c>
      <c r="F2925" s="4" t="str">
        <f t="shared" si="500"/>
        <v>9</v>
      </c>
      <c r="G2925" s="4" t="str">
        <f t="shared" si="501"/>
        <v>99</v>
      </c>
      <c r="H2925" s="4" t="str">
        <f t="shared" si="502"/>
        <v>2</v>
      </c>
      <c r="I2925" s="4" t="str">
        <f t="shared" si="503"/>
        <v>1</v>
      </c>
      <c r="J2925" s="4" t="str">
        <f t="shared" si="504"/>
        <v>14</v>
      </c>
      <c r="K2925" s="4" t="str">
        <f t="shared" si="505"/>
        <v>004</v>
      </c>
      <c r="L2925" s="55" t="str">
        <f t="shared" si="506"/>
        <v>1999992114004</v>
      </c>
      <c r="M2925" s="105">
        <v>1999992114004</v>
      </c>
      <c r="N2925" s="106" t="s">
        <v>40</v>
      </c>
      <c r="O2925" s="108" t="s">
        <v>4715</v>
      </c>
      <c r="P2925" s="101" t="s">
        <v>36</v>
      </c>
      <c r="Q2925" s="33">
        <v>1990991113004</v>
      </c>
      <c r="R2925" s="33" t="s">
        <v>40</v>
      </c>
      <c r="S2925" s="34" t="s">
        <v>4716</v>
      </c>
      <c r="T2925" s="58" t="s">
        <v>24</v>
      </c>
      <c r="U2925" s="58">
        <v>44927</v>
      </c>
      <c r="V2925" s="58">
        <v>44927</v>
      </c>
      <c r="W2925" s="93" t="s">
        <v>25</v>
      </c>
    </row>
    <row r="2926" spans="1:23" s="5" customFormat="1" ht="27" customHeight="1" x14ac:dyDescent="0.25">
      <c r="A2926" s="99">
        <f t="shared" si="496"/>
        <v>1</v>
      </c>
      <c r="B2926" s="97">
        <f t="array" aca="1" ref="B2926" ca="1">IF(AND(MAX(IF(L2925:L3931=L2926,U2925:U3931))=U2926,V2926&lt;=B$1),M2926,"-")</f>
        <v>1999992114005</v>
      </c>
      <c r="C2926" s="4">
        <f t="shared" si="497"/>
        <v>1</v>
      </c>
      <c r="D2926" s="4" t="str">
        <f t="shared" si="498"/>
        <v>9</v>
      </c>
      <c r="E2926" s="4" t="str">
        <f t="shared" si="499"/>
        <v>9</v>
      </c>
      <c r="F2926" s="4" t="str">
        <f t="shared" si="500"/>
        <v>9</v>
      </c>
      <c r="G2926" s="4" t="str">
        <f t="shared" si="501"/>
        <v>99</v>
      </c>
      <c r="H2926" s="4" t="str">
        <f t="shared" si="502"/>
        <v>2</v>
      </c>
      <c r="I2926" s="4" t="str">
        <f t="shared" si="503"/>
        <v>1</v>
      </c>
      <c r="J2926" s="4" t="str">
        <f t="shared" si="504"/>
        <v>14</v>
      </c>
      <c r="K2926" s="4" t="str">
        <f t="shared" si="505"/>
        <v>005</v>
      </c>
      <c r="L2926" s="55" t="str">
        <f t="shared" si="506"/>
        <v>1999992114005</v>
      </c>
      <c r="M2926" s="105">
        <v>1999992114005</v>
      </c>
      <c r="N2926" s="106" t="s">
        <v>40</v>
      </c>
      <c r="O2926" s="108" t="s">
        <v>4717</v>
      </c>
      <c r="P2926" s="101" t="s">
        <v>36</v>
      </c>
      <c r="Q2926" s="33">
        <v>1990991113005</v>
      </c>
      <c r="R2926" s="33" t="s">
        <v>40</v>
      </c>
      <c r="S2926" s="34" t="s">
        <v>4718</v>
      </c>
      <c r="T2926" s="58" t="s">
        <v>24</v>
      </c>
      <c r="U2926" s="58">
        <v>44927</v>
      </c>
      <c r="V2926" s="58">
        <v>44927</v>
      </c>
      <c r="W2926" s="93" t="s">
        <v>25</v>
      </c>
    </row>
    <row r="2927" spans="1:23" s="5" customFormat="1" ht="27" customHeight="1" x14ac:dyDescent="0.25">
      <c r="A2927" s="99">
        <f t="shared" si="496"/>
        <v>1</v>
      </c>
      <c r="B2927" s="97">
        <f t="array" aca="1" ref="B2927" ca="1">IF(AND(MAX(IF(L2926:L3932=L2927,U2926:U3932))=U2927,V2927&lt;=B$1),M2927,"-")</f>
        <v>1999992114006</v>
      </c>
      <c r="C2927" s="4">
        <f t="shared" si="497"/>
        <v>1</v>
      </c>
      <c r="D2927" s="4" t="str">
        <f t="shared" si="498"/>
        <v>9</v>
      </c>
      <c r="E2927" s="4" t="str">
        <f t="shared" si="499"/>
        <v>9</v>
      </c>
      <c r="F2927" s="4" t="str">
        <f t="shared" si="500"/>
        <v>9</v>
      </c>
      <c r="G2927" s="4" t="str">
        <f t="shared" si="501"/>
        <v>99</v>
      </c>
      <c r="H2927" s="4" t="str">
        <f t="shared" si="502"/>
        <v>2</v>
      </c>
      <c r="I2927" s="4" t="str">
        <f t="shared" si="503"/>
        <v>1</v>
      </c>
      <c r="J2927" s="4" t="str">
        <f t="shared" si="504"/>
        <v>14</v>
      </c>
      <c r="K2927" s="4" t="str">
        <f t="shared" si="505"/>
        <v>006</v>
      </c>
      <c r="L2927" s="55" t="str">
        <f t="shared" si="506"/>
        <v>1999992114006</v>
      </c>
      <c r="M2927" s="105">
        <v>1999992114006</v>
      </c>
      <c r="N2927" s="106" t="s">
        <v>40</v>
      </c>
      <c r="O2927" s="108" t="s">
        <v>4719</v>
      </c>
      <c r="P2927" s="101" t="s">
        <v>36</v>
      </c>
      <c r="Q2927" s="33">
        <v>1990991113006</v>
      </c>
      <c r="R2927" s="33" t="s">
        <v>40</v>
      </c>
      <c r="S2927" s="34" t="s">
        <v>4720</v>
      </c>
      <c r="T2927" s="58" t="s">
        <v>24</v>
      </c>
      <c r="U2927" s="58">
        <v>44927</v>
      </c>
      <c r="V2927" s="58">
        <v>44927</v>
      </c>
      <c r="W2927" s="93" t="s">
        <v>25</v>
      </c>
    </row>
    <row r="2928" spans="1:23" s="5" customFormat="1" ht="27" customHeight="1" x14ac:dyDescent="0.25">
      <c r="A2928" s="99">
        <f t="shared" si="496"/>
        <v>1</v>
      </c>
      <c r="B2928" s="97">
        <f t="array" aca="1" ref="B2928" ca="1">IF(AND(MAX(IF(L2927:L3933=L2928,U2927:U3933))=U2928,V2928&lt;=B$1),M2928,"-")</f>
        <v>1999992114007</v>
      </c>
      <c r="C2928" s="4">
        <f t="shared" si="497"/>
        <v>1</v>
      </c>
      <c r="D2928" s="4" t="str">
        <f t="shared" si="498"/>
        <v>9</v>
      </c>
      <c r="E2928" s="4" t="str">
        <f t="shared" si="499"/>
        <v>9</v>
      </c>
      <c r="F2928" s="4" t="str">
        <f t="shared" si="500"/>
        <v>9</v>
      </c>
      <c r="G2928" s="4" t="str">
        <f t="shared" si="501"/>
        <v>99</v>
      </c>
      <c r="H2928" s="4" t="str">
        <f t="shared" si="502"/>
        <v>2</v>
      </c>
      <c r="I2928" s="4" t="str">
        <f t="shared" si="503"/>
        <v>1</v>
      </c>
      <c r="J2928" s="4" t="str">
        <f t="shared" si="504"/>
        <v>14</v>
      </c>
      <c r="K2928" s="4" t="str">
        <f t="shared" si="505"/>
        <v>007</v>
      </c>
      <c r="L2928" s="55" t="str">
        <f t="shared" si="506"/>
        <v>1999992114007</v>
      </c>
      <c r="M2928" s="105">
        <v>1999992114007</v>
      </c>
      <c r="N2928" s="106" t="s">
        <v>40</v>
      </c>
      <c r="O2928" s="108" t="s">
        <v>4721</v>
      </c>
      <c r="P2928" s="101" t="s">
        <v>36</v>
      </c>
      <c r="Q2928" s="33">
        <v>1990991113007</v>
      </c>
      <c r="R2928" s="33" t="s">
        <v>40</v>
      </c>
      <c r="S2928" s="34" t="s">
        <v>4722</v>
      </c>
      <c r="T2928" s="58" t="s">
        <v>24</v>
      </c>
      <c r="U2928" s="58">
        <v>44927</v>
      </c>
      <c r="V2928" s="58">
        <v>44927</v>
      </c>
      <c r="W2928" s="93" t="s">
        <v>25</v>
      </c>
    </row>
    <row r="2929" spans="1:23" s="5" customFormat="1" ht="27" customHeight="1" x14ac:dyDescent="0.25">
      <c r="A2929" s="99">
        <f t="shared" si="496"/>
        <v>1</v>
      </c>
      <c r="B2929" s="97">
        <f t="array" aca="1" ref="B2929" ca="1">IF(AND(MAX(IF(L2928:L3934=L2929,U2928:U3934))=U2929,V2929&lt;=B$1),M2929,"-")</f>
        <v>1999992115000</v>
      </c>
      <c r="C2929" s="4">
        <f t="shared" si="497"/>
        <v>1</v>
      </c>
      <c r="D2929" s="4" t="str">
        <f t="shared" si="498"/>
        <v>9</v>
      </c>
      <c r="E2929" s="4" t="str">
        <f t="shared" si="499"/>
        <v>9</v>
      </c>
      <c r="F2929" s="4" t="str">
        <f t="shared" si="500"/>
        <v>9</v>
      </c>
      <c r="G2929" s="4" t="str">
        <f t="shared" si="501"/>
        <v>99</v>
      </c>
      <c r="H2929" s="4" t="str">
        <f t="shared" si="502"/>
        <v>2</v>
      </c>
      <c r="I2929" s="4" t="str">
        <f t="shared" si="503"/>
        <v>1</v>
      </c>
      <c r="J2929" s="4" t="str">
        <f t="shared" si="504"/>
        <v>15</v>
      </c>
      <c r="K2929" s="4" t="str">
        <f t="shared" si="505"/>
        <v>000</v>
      </c>
      <c r="L2929" s="55" t="str">
        <f t="shared" si="506"/>
        <v>1999992115000</v>
      </c>
      <c r="M2929" s="105">
        <v>1999992115000</v>
      </c>
      <c r="N2929" s="106" t="s">
        <v>40</v>
      </c>
      <c r="O2929" s="108" t="s">
        <v>2200</v>
      </c>
      <c r="P2929" s="101" t="s">
        <v>36</v>
      </c>
      <c r="Q2929" s="33">
        <v>1611010117000</v>
      </c>
      <c r="R2929" s="33" t="s">
        <v>40</v>
      </c>
      <c r="S2929" s="34" t="s">
        <v>2198</v>
      </c>
      <c r="T2929" s="58" t="s">
        <v>24</v>
      </c>
      <c r="U2929" s="58">
        <v>44927</v>
      </c>
      <c r="V2929" s="58">
        <v>44927</v>
      </c>
      <c r="W2929" s="93" t="s">
        <v>2201</v>
      </c>
    </row>
    <row r="2930" spans="1:23" s="5" customFormat="1" ht="27" customHeight="1" x14ac:dyDescent="0.25">
      <c r="A2930" s="99">
        <f t="shared" si="496"/>
        <v>1</v>
      </c>
      <c r="B2930" s="97">
        <f t="array" aca="1" ref="B2930" ca="1">IF(AND(MAX(IF(L2929:L3935=L2930,U2929:U3935))=U2930,V2930&lt;=B$1),M2930,"-")</f>
        <v>1999992116000</v>
      </c>
      <c r="C2930" s="4">
        <f t="shared" si="497"/>
        <v>1</v>
      </c>
      <c r="D2930" s="4" t="str">
        <f t="shared" si="498"/>
        <v>9</v>
      </c>
      <c r="E2930" s="4" t="str">
        <f t="shared" si="499"/>
        <v>9</v>
      </c>
      <c r="F2930" s="4" t="str">
        <f t="shared" si="500"/>
        <v>9</v>
      </c>
      <c r="G2930" s="4" t="str">
        <f t="shared" si="501"/>
        <v>99</v>
      </c>
      <c r="H2930" s="4" t="str">
        <f t="shared" si="502"/>
        <v>2</v>
      </c>
      <c r="I2930" s="4" t="str">
        <f t="shared" si="503"/>
        <v>1</v>
      </c>
      <c r="J2930" s="4" t="str">
        <f t="shared" si="504"/>
        <v>16</v>
      </c>
      <c r="K2930" s="4" t="str">
        <f t="shared" si="505"/>
        <v>000</v>
      </c>
      <c r="L2930" s="55" t="str">
        <f t="shared" si="506"/>
        <v>1999992116000</v>
      </c>
      <c r="M2930" s="105">
        <v>1999992116000</v>
      </c>
      <c r="N2930" s="105" t="s">
        <v>40</v>
      </c>
      <c r="O2930" s="110" t="s">
        <v>4723</v>
      </c>
      <c r="P2930" s="101" t="s">
        <v>107</v>
      </c>
      <c r="Q2930" s="33" t="s">
        <v>25</v>
      </c>
      <c r="R2930" s="4" t="s">
        <v>25</v>
      </c>
      <c r="S2930" s="5" t="s">
        <v>25</v>
      </c>
      <c r="T2930" s="59" t="s">
        <v>605</v>
      </c>
      <c r="U2930" s="59">
        <v>45190</v>
      </c>
      <c r="V2930" s="59">
        <v>45190</v>
      </c>
      <c r="W2930" s="94" t="s">
        <v>25</v>
      </c>
    </row>
    <row r="2931" spans="1:23" s="5" customFormat="1" ht="27" customHeight="1" x14ac:dyDescent="0.25">
      <c r="A2931" s="99">
        <f t="shared" si="496"/>
        <v>1</v>
      </c>
      <c r="B2931" s="97">
        <f t="array" aca="1" ref="B2931" ca="1">IF(AND(MAX(IF(L2930:L3936=L2931,U2930:U3936))=U2931,V2931&lt;=B$1),M2931,"-")</f>
        <v>1999992117000</v>
      </c>
      <c r="C2931" s="4">
        <f t="shared" si="497"/>
        <v>1</v>
      </c>
      <c r="D2931" s="4" t="str">
        <f t="shared" si="498"/>
        <v>9</v>
      </c>
      <c r="E2931" s="4" t="str">
        <f t="shared" si="499"/>
        <v>9</v>
      </c>
      <c r="F2931" s="4" t="str">
        <f t="shared" si="500"/>
        <v>9</v>
      </c>
      <c r="G2931" s="4" t="str">
        <f t="shared" si="501"/>
        <v>99</v>
      </c>
      <c r="H2931" s="4" t="str">
        <f t="shared" si="502"/>
        <v>2</v>
      </c>
      <c r="I2931" s="4" t="str">
        <f t="shared" si="503"/>
        <v>1</v>
      </c>
      <c r="J2931" s="4" t="str">
        <f t="shared" si="504"/>
        <v>17</v>
      </c>
      <c r="K2931" s="4" t="str">
        <f t="shared" si="505"/>
        <v>000</v>
      </c>
      <c r="L2931" s="55" t="str">
        <f t="shared" si="506"/>
        <v>1999992117000</v>
      </c>
      <c r="M2931" s="105">
        <v>1999992117000</v>
      </c>
      <c r="N2931" s="105" t="s">
        <v>40</v>
      </c>
      <c r="O2931" s="110" t="s">
        <v>4724</v>
      </c>
      <c r="P2931" s="101" t="s">
        <v>107</v>
      </c>
      <c r="Q2931" s="33" t="s">
        <v>25</v>
      </c>
      <c r="R2931" s="4" t="s">
        <v>25</v>
      </c>
      <c r="S2931" s="5" t="s">
        <v>25</v>
      </c>
      <c r="T2931" s="59" t="s">
        <v>605</v>
      </c>
      <c r="U2931" s="59">
        <v>45204</v>
      </c>
      <c r="V2931" s="59">
        <v>45204</v>
      </c>
      <c r="W2931" s="94" t="s">
        <v>25</v>
      </c>
    </row>
    <row r="2932" spans="1:23" s="5" customFormat="1" ht="27" customHeight="1" x14ac:dyDescent="0.25">
      <c r="A2932" s="99">
        <f t="shared" si="496"/>
        <v>1</v>
      </c>
      <c r="B2932" s="97">
        <f t="array" aca="1" ref="B2932" ca="1">IF(AND(MAX(IF(L2931:L3937=L2932,U2931:U3937))=U2932,V2932&lt;=B$1),M2932,"-")</f>
        <v>1999992118000</v>
      </c>
      <c r="C2932" s="4">
        <f t="shared" si="497"/>
        <v>1</v>
      </c>
      <c r="D2932" s="4" t="str">
        <f t="shared" si="498"/>
        <v>9</v>
      </c>
      <c r="E2932" s="4" t="str">
        <f t="shared" si="499"/>
        <v>9</v>
      </c>
      <c r="F2932" s="4" t="str">
        <f t="shared" si="500"/>
        <v>9</v>
      </c>
      <c r="G2932" s="4" t="str">
        <f t="shared" si="501"/>
        <v>99</v>
      </c>
      <c r="H2932" s="4" t="str">
        <f t="shared" si="502"/>
        <v>2</v>
      </c>
      <c r="I2932" s="4" t="str">
        <f t="shared" si="503"/>
        <v>1</v>
      </c>
      <c r="J2932" s="4" t="str">
        <f t="shared" si="504"/>
        <v>18</v>
      </c>
      <c r="K2932" s="4" t="str">
        <f t="shared" si="505"/>
        <v>000</v>
      </c>
      <c r="L2932" s="55" t="str">
        <f t="shared" si="506"/>
        <v>1999992118000</v>
      </c>
      <c r="M2932" s="105">
        <v>1999992118000</v>
      </c>
      <c r="N2932" s="105" t="s">
        <v>40</v>
      </c>
      <c r="O2932" s="110" t="s">
        <v>4725</v>
      </c>
      <c r="P2932" s="101" t="s">
        <v>107</v>
      </c>
      <c r="Q2932" s="33" t="s">
        <v>25</v>
      </c>
      <c r="R2932" s="4" t="s">
        <v>25</v>
      </c>
      <c r="S2932" s="5" t="s">
        <v>25</v>
      </c>
      <c r="T2932" s="59" t="s">
        <v>1187</v>
      </c>
      <c r="U2932" s="59">
        <v>45876</v>
      </c>
      <c r="V2932" s="59">
        <v>45876</v>
      </c>
      <c r="W2932" s="94" t="s">
        <v>25</v>
      </c>
    </row>
    <row r="2933" spans="1:23" s="5" customFormat="1" ht="27" customHeight="1" x14ac:dyDescent="0.25">
      <c r="A2933" s="99">
        <f t="shared" si="496"/>
        <v>1</v>
      </c>
      <c r="B2933" s="97">
        <f t="array" aca="1" ref="B2933" ca="1">IF(AND(MAX(IF(L2932:L3938=L2933,U2932:U3938))=U2933,V2933&lt;=B$1),M2933,"-")</f>
        <v>1999992199000</v>
      </c>
      <c r="C2933" s="4">
        <f t="shared" si="497"/>
        <v>1</v>
      </c>
      <c r="D2933" s="4" t="str">
        <f t="shared" si="498"/>
        <v>9</v>
      </c>
      <c r="E2933" s="4" t="str">
        <f t="shared" si="499"/>
        <v>9</v>
      </c>
      <c r="F2933" s="4" t="str">
        <f t="shared" si="500"/>
        <v>9</v>
      </c>
      <c r="G2933" s="4" t="str">
        <f t="shared" si="501"/>
        <v>99</v>
      </c>
      <c r="H2933" s="4" t="str">
        <f t="shared" si="502"/>
        <v>2</v>
      </c>
      <c r="I2933" s="4" t="str">
        <f t="shared" si="503"/>
        <v>1</v>
      </c>
      <c r="J2933" s="4" t="str">
        <f t="shared" si="504"/>
        <v>99</v>
      </c>
      <c r="K2933" s="4" t="str">
        <f t="shared" si="505"/>
        <v>000</v>
      </c>
      <c r="L2933" s="55" t="str">
        <f t="shared" si="506"/>
        <v>1999992199000</v>
      </c>
      <c r="M2933" s="105">
        <v>1999992199000</v>
      </c>
      <c r="N2933" s="106" t="s">
        <v>40</v>
      </c>
      <c r="O2933" s="108" t="s">
        <v>4726</v>
      </c>
      <c r="P2933" s="101" t="s">
        <v>36</v>
      </c>
      <c r="Q2933" s="33">
        <v>1990991199000</v>
      </c>
      <c r="R2933" s="33" t="s">
        <v>40</v>
      </c>
      <c r="S2933" s="34" t="s">
        <v>4727</v>
      </c>
      <c r="T2933" s="58" t="s">
        <v>24</v>
      </c>
      <c r="U2933" s="58">
        <v>44927</v>
      </c>
      <c r="V2933" s="58">
        <v>44927</v>
      </c>
      <c r="W2933" s="93" t="s">
        <v>25</v>
      </c>
    </row>
    <row r="2934" spans="1:23" s="5" customFormat="1" ht="27" customHeight="1" x14ac:dyDescent="0.25">
      <c r="A2934" s="99">
        <f t="shared" si="496"/>
        <v>1</v>
      </c>
      <c r="B2934" s="97">
        <f t="array" aca="1" ref="B2934" ca="1">IF(AND(MAX(IF(L2933:L3939=L2934,U2933:U3939))=U2934,V2934&lt;=B$1),M2934,"-")</f>
        <v>1999992200000</v>
      </c>
      <c r="C2934" s="4">
        <f t="shared" si="497"/>
        <v>1</v>
      </c>
      <c r="D2934" s="4" t="str">
        <f t="shared" si="498"/>
        <v>9</v>
      </c>
      <c r="E2934" s="4" t="str">
        <f t="shared" si="499"/>
        <v>9</v>
      </c>
      <c r="F2934" s="4" t="str">
        <f t="shared" si="500"/>
        <v>9</v>
      </c>
      <c r="G2934" s="4" t="str">
        <f t="shared" si="501"/>
        <v>99</v>
      </c>
      <c r="H2934" s="4" t="str">
        <f t="shared" si="502"/>
        <v>2</v>
      </c>
      <c r="I2934" s="4" t="str">
        <f t="shared" si="503"/>
        <v>2</v>
      </c>
      <c r="J2934" s="4" t="str">
        <f t="shared" si="504"/>
        <v>00</v>
      </c>
      <c r="K2934" s="4" t="str">
        <f t="shared" si="505"/>
        <v>000</v>
      </c>
      <c r="L2934" s="55" t="str">
        <f t="shared" si="506"/>
        <v>1999992200000</v>
      </c>
      <c r="M2934" s="105">
        <v>1999992200000</v>
      </c>
      <c r="N2934" s="106" t="s">
        <v>21</v>
      </c>
      <c r="O2934" s="108" t="s">
        <v>4728</v>
      </c>
      <c r="P2934" s="101" t="s">
        <v>36</v>
      </c>
      <c r="Q2934" s="33">
        <v>1990991200000</v>
      </c>
      <c r="R2934" s="33" t="s">
        <v>21</v>
      </c>
      <c r="S2934" s="34" t="s">
        <v>4729</v>
      </c>
      <c r="T2934" s="58" t="s">
        <v>24</v>
      </c>
      <c r="U2934" s="58">
        <v>44927</v>
      </c>
      <c r="V2934" s="58">
        <v>44927</v>
      </c>
      <c r="W2934" s="93" t="s">
        <v>25</v>
      </c>
    </row>
    <row r="2935" spans="1:23" s="5" customFormat="1" ht="27" customHeight="1" x14ac:dyDescent="0.25">
      <c r="A2935" s="99">
        <f t="shared" si="496"/>
        <v>1</v>
      </c>
      <c r="B2935" s="97">
        <f t="array" aca="1" ref="B2935" ca="1">IF(AND(MAX(IF(L2934:L3940=L2935,U2934:U3940))=U2935,V2935&lt;=B$1),M2935,"-")</f>
        <v>1999992201000</v>
      </c>
      <c r="C2935" s="4">
        <f t="shared" si="497"/>
        <v>1</v>
      </c>
      <c r="D2935" s="4" t="str">
        <f t="shared" si="498"/>
        <v>9</v>
      </c>
      <c r="E2935" s="4" t="str">
        <f t="shared" si="499"/>
        <v>9</v>
      </c>
      <c r="F2935" s="4" t="str">
        <f t="shared" si="500"/>
        <v>9</v>
      </c>
      <c r="G2935" s="4" t="str">
        <f t="shared" si="501"/>
        <v>99</v>
      </c>
      <c r="H2935" s="4" t="str">
        <f t="shared" si="502"/>
        <v>2</v>
      </c>
      <c r="I2935" s="4" t="str">
        <f t="shared" si="503"/>
        <v>2</v>
      </c>
      <c r="J2935" s="4" t="str">
        <f t="shared" si="504"/>
        <v>01</v>
      </c>
      <c r="K2935" s="4" t="str">
        <f t="shared" si="505"/>
        <v>000</v>
      </c>
      <c r="L2935" s="55" t="str">
        <f t="shared" si="506"/>
        <v>1999992201000</v>
      </c>
      <c r="M2935" s="105">
        <v>1999992201000</v>
      </c>
      <c r="N2935" s="106" t="s">
        <v>40</v>
      </c>
      <c r="O2935" s="108" t="s">
        <v>4730</v>
      </c>
      <c r="P2935" s="101" t="s">
        <v>36</v>
      </c>
      <c r="Q2935" s="33">
        <v>1990991201000</v>
      </c>
      <c r="R2935" s="33" t="s">
        <v>40</v>
      </c>
      <c r="S2935" s="34" t="s">
        <v>4731</v>
      </c>
      <c r="T2935" s="58" t="s">
        <v>24</v>
      </c>
      <c r="U2935" s="58">
        <v>44927</v>
      </c>
      <c r="V2935" s="58">
        <v>44927</v>
      </c>
      <c r="W2935" s="93" t="s">
        <v>25</v>
      </c>
    </row>
    <row r="2936" spans="1:23" s="5" customFormat="1" ht="27" customHeight="1" x14ac:dyDescent="0.25">
      <c r="A2936" s="99">
        <f t="shared" si="496"/>
        <v>1</v>
      </c>
      <c r="B2936" s="97">
        <f t="array" aca="1" ref="B2936" ca="1">IF(AND(MAX(IF(L2935:L3941=L2936,U2935:U3941))=U2936,V2936&lt;=B$1),M2936,"-")</f>
        <v>1999992202000</v>
      </c>
      <c r="C2936" s="4">
        <f t="shared" si="497"/>
        <v>1</v>
      </c>
      <c r="D2936" s="4" t="str">
        <f t="shared" si="498"/>
        <v>9</v>
      </c>
      <c r="E2936" s="4" t="str">
        <f t="shared" si="499"/>
        <v>9</v>
      </c>
      <c r="F2936" s="4" t="str">
        <f t="shared" si="500"/>
        <v>9</v>
      </c>
      <c r="G2936" s="4" t="str">
        <f t="shared" si="501"/>
        <v>99</v>
      </c>
      <c r="H2936" s="4" t="str">
        <f t="shared" si="502"/>
        <v>2</v>
      </c>
      <c r="I2936" s="4" t="str">
        <f t="shared" si="503"/>
        <v>2</v>
      </c>
      <c r="J2936" s="4" t="str">
        <f t="shared" si="504"/>
        <v>02</v>
      </c>
      <c r="K2936" s="4" t="str">
        <f t="shared" si="505"/>
        <v>000</v>
      </c>
      <c r="L2936" s="55" t="str">
        <f t="shared" si="506"/>
        <v>1999992202000</v>
      </c>
      <c r="M2936" s="105">
        <v>1999992202000</v>
      </c>
      <c r="N2936" s="106" t="s">
        <v>40</v>
      </c>
      <c r="O2936" s="108" t="s">
        <v>4732</v>
      </c>
      <c r="P2936" s="101" t="s">
        <v>36</v>
      </c>
      <c r="Q2936" s="33">
        <v>1990991202000</v>
      </c>
      <c r="R2936" s="33" t="s">
        <v>40</v>
      </c>
      <c r="S2936" s="34" t="s">
        <v>4733</v>
      </c>
      <c r="T2936" s="58" t="s">
        <v>24</v>
      </c>
      <c r="U2936" s="58">
        <v>44927</v>
      </c>
      <c r="V2936" s="58">
        <v>44927</v>
      </c>
      <c r="W2936" s="93" t="s">
        <v>25</v>
      </c>
    </row>
    <row r="2937" spans="1:23" s="5" customFormat="1" ht="27" customHeight="1" x14ac:dyDescent="0.25">
      <c r="A2937" s="99">
        <f t="shared" si="496"/>
        <v>1</v>
      </c>
      <c r="B2937" s="97">
        <f t="array" aca="1" ref="B2937" ca="1">IF(AND(MAX(IF(L2936:L3942=L2937,U2936:U3942))=U2937,V2937&lt;=B$1),M2937,"-")</f>
        <v>1999992203000</v>
      </c>
      <c r="C2937" s="4">
        <f t="shared" si="497"/>
        <v>1</v>
      </c>
      <c r="D2937" s="4" t="str">
        <f t="shared" si="498"/>
        <v>9</v>
      </c>
      <c r="E2937" s="4" t="str">
        <f t="shared" si="499"/>
        <v>9</v>
      </c>
      <c r="F2937" s="4" t="str">
        <f t="shared" si="500"/>
        <v>9</v>
      </c>
      <c r="G2937" s="4" t="str">
        <f t="shared" si="501"/>
        <v>99</v>
      </c>
      <c r="H2937" s="4" t="str">
        <f t="shared" si="502"/>
        <v>2</v>
      </c>
      <c r="I2937" s="4" t="str">
        <f t="shared" si="503"/>
        <v>2</v>
      </c>
      <c r="J2937" s="4" t="str">
        <f t="shared" si="504"/>
        <v>03</v>
      </c>
      <c r="K2937" s="4" t="str">
        <f t="shared" si="505"/>
        <v>000</v>
      </c>
      <c r="L2937" s="55" t="str">
        <f t="shared" si="506"/>
        <v>1999992203000</v>
      </c>
      <c r="M2937" s="105">
        <v>1999992203000</v>
      </c>
      <c r="N2937" s="106" t="s">
        <v>40</v>
      </c>
      <c r="O2937" s="108" t="s">
        <v>4734</v>
      </c>
      <c r="P2937" s="101" t="s">
        <v>36</v>
      </c>
      <c r="Q2937" s="33">
        <v>1990991203000</v>
      </c>
      <c r="R2937" s="33" t="s">
        <v>40</v>
      </c>
      <c r="S2937" s="34" t="s">
        <v>4735</v>
      </c>
      <c r="T2937" s="58" t="s">
        <v>24</v>
      </c>
      <c r="U2937" s="58">
        <v>44927</v>
      </c>
      <c r="V2937" s="58">
        <v>44927</v>
      </c>
      <c r="W2937" s="93" t="s">
        <v>25</v>
      </c>
    </row>
    <row r="2938" spans="1:23" s="5" customFormat="1" ht="27" customHeight="1" x14ac:dyDescent="0.25">
      <c r="A2938" s="99">
        <f t="shared" si="496"/>
        <v>1</v>
      </c>
      <c r="B2938" s="97">
        <f t="array" aca="1" ref="B2938" ca="1">IF(AND(MAX(IF(L2937:L3943=L2938,U2937:U3943))=U2938,V2938&lt;=B$1),M2938,"-")</f>
        <v>1999992204000</v>
      </c>
      <c r="C2938" s="4">
        <f t="shared" si="497"/>
        <v>1</v>
      </c>
      <c r="D2938" s="4" t="str">
        <f t="shared" si="498"/>
        <v>9</v>
      </c>
      <c r="E2938" s="4" t="str">
        <f t="shared" si="499"/>
        <v>9</v>
      </c>
      <c r="F2938" s="4" t="str">
        <f t="shared" si="500"/>
        <v>9</v>
      </c>
      <c r="G2938" s="4" t="str">
        <f t="shared" si="501"/>
        <v>99</v>
      </c>
      <c r="H2938" s="4" t="str">
        <f t="shared" si="502"/>
        <v>2</v>
      </c>
      <c r="I2938" s="4" t="str">
        <f t="shared" si="503"/>
        <v>2</v>
      </c>
      <c r="J2938" s="4" t="str">
        <f t="shared" si="504"/>
        <v>04</v>
      </c>
      <c r="K2938" s="4" t="str">
        <f t="shared" si="505"/>
        <v>000</v>
      </c>
      <c r="L2938" s="55" t="str">
        <f t="shared" si="506"/>
        <v>1999992204000</v>
      </c>
      <c r="M2938" s="105">
        <v>1999992204000</v>
      </c>
      <c r="N2938" s="106" t="s">
        <v>40</v>
      </c>
      <c r="O2938" s="108" t="s">
        <v>4736</v>
      </c>
      <c r="P2938" s="101" t="s">
        <v>36</v>
      </c>
      <c r="Q2938" s="33">
        <v>1990991204000</v>
      </c>
      <c r="R2938" s="33" t="s">
        <v>40</v>
      </c>
      <c r="S2938" s="34" t="s">
        <v>4737</v>
      </c>
      <c r="T2938" s="58" t="s">
        <v>24</v>
      </c>
      <c r="U2938" s="58">
        <v>44927</v>
      </c>
      <c r="V2938" s="58">
        <v>44927</v>
      </c>
      <c r="W2938" s="93" t="s">
        <v>25</v>
      </c>
    </row>
    <row r="2939" spans="1:23" s="5" customFormat="1" ht="27" customHeight="1" x14ac:dyDescent="0.25">
      <c r="A2939" s="99">
        <f t="shared" si="496"/>
        <v>1</v>
      </c>
      <c r="B2939" s="97">
        <f t="array" aca="1" ref="B2939" ca="1">IF(AND(MAX(IF(L2938:L3944=L2939,U2938:U3944))=U2939,V2939&lt;=B$1),M2939,"-")</f>
        <v>1999992205000</v>
      </c>
      <c r="C2939" s="4">
        <f t="shared" si="497"/>
        <v>1</v>
      </c>
      <c r="D2939" s="4" t="str">
        <f t="shared" si="498"/>
        <v>9</v>
      </c>
      <c r="E2939" s="4" t="str">
        <f t="shared" si="499"/>
        <v>9</v>
      </c>
      <c r="F2939" s="4" t="str">
        <f t="shared" si="500"/>
        <v>9</v>
      </c>
      <c r="G2939" s="4" t="str">
        <f t="shared" si="501"/>
        <v>99</v>
      </c>
      <c r="H2939" s="4" t="str">
        <f t="shared" si="502"/>
        <v>2</v>
      </c>
      <c r="I2939" s="4" t="str">
        <f t="shared" si="503"/>
        <v>2</v>
      </c>
      <c r="J2939" s="4" t="str">
        <f t="shared" si="504"/>
        <v>05</v>
      </c>
      <c r="K2939" s="4" t="str">
        <f t="shared" si="505"/>
        <v>000</v>
      </c>
      <c r="L2939" s="55" t="str">
        <f t="shared" si="506"/>
        <v>1999992205000</v>
      </c>
      <c r="M2939" s="105">
        <v>1999992205000</v>
      </c>
      <c r="N2939" s="106" t="s">
        <v>40</v>
      </c>
      <c r="O2939" s="108" t="s">
        <v>4738</v>
      </c>
      <c r="P2939" s="101" t="s">
        <v>36</v>
      </c>
      <c r="Q2939" s="33">
        <v>1990991205000</v>
      </c>
      <c r="R2939" s="33" t="s">
        <v>40</v>
      </c>
      <c r="S2939" s="34" t="s">
        <v>4739</v>
      </c>
      <c r="T2939" s="58" t="s">
        <v>24</v>
      </c>
      <c r="U2939" s="58">
        <v>44927</v>
      </c>
      <c r="V2939" s="58">
        <v>44927</v>
      </c>
      <c r="W2939" s="93" t="s">
        <v>25</v>
      </c>
    </row>
    <row r="2940" spans="1:23" s="5" customFormat="1" ht="27" customHeight="1" x14ac:dyDescent="0.25">
      <c r="A2940" s="99">
        <f t="shared" si="496"/>
        <v>1</v>
      </c>
      <c r="B2940" s="97">
        <f t="array" aca="1" ref="B2940" ca="1">IF(AND(MAX(IF(L2939:L3945=L2940,U2939:U3945))=U2940,V2940&lt;=B$1),M2940,"-")</f>
        <v>1999992206000</v>
      </c>
      <c r="C2940" s="4">
        <f t="shared" si="497"/>
        <v>1</v>
      </c>
      <c r="D2940" s="4" t="str">
        <f t="shared" si="498"/>
        <v>9</v>
      </c>
      <c r="E2940" s="4" t="str">
        <f t="shared" si="499"/>
        <v>9</v>
      </c>
      <c r="F2940" s="4" t="str">
        <f t="shared" si="500"/>
        <v>9</v>
      </c>
      <c r="G2940" s="4" t="str">
        <f t="shared" si="501"/>
        <v>99</v>
      </c>
      <c r="H2940" s="4" t="str">
        <f t="shared" si="502"/>
        <v>2</v>
      </c>
      <c r="I2940" s="4" t="str">
        <f t="shared" si="503"/>
        <v>2</v>
      </c>
      <c r="J2940" s="4" t="str">
        <f t="shared" si="504"/>
        <v>06</v>
      </c>
      <c r="K2940" s="4" t="str">
        <f t="shared" si="505"/>
        <v>000</v>
      </c>
      <c r="L2940" s="55" t="str">
        <f t="shared" si="506"/>
        <v>1999992206000</v>
      </c>
      <c r="M2940" s="105">
        <v>1999992206000</v>
      </c>
      <c r="N2940" s="106" t="s">
        <v>40</v>
      </c>
      <c r="O2940" s="108" t="s">
        <v>4740</v>
      </c>
      <c r="P2940" s="101" t="s">
        <v>36</v>
      </c>
      <c r="Q2940" s="33">
        <v>1990991206000</v>
      </c>
      <c r="R2940" s="33" t="s">
        <v>40</v>
      </c>
      <c r="S2940" s="34" t="s">
        <v>4741</v>
      </c>
      <c r="T2940" s="58" t="s">
        <v>24</v>
      </c>
      <c r="U2940" s="58">
        <v>44927</v>
      </c>
      <c r="V2940" s="58">
        <v>44927</v>
      </c>
      <c r="W2940" s="93" t="s">
        <v>25</v>
      </c>
    </row>
    <row r="2941" spans="1:23" s="5" customFormat="1" ht="27" customHeight="1" x14ac:dyDescent="0.25">
      <c r="A2941" s="99">
        <f t="shared" si="496"/>
        <v>1</v>
      </c>
      <c r="B2941" s="97">
        <f t="array" aca="1" ref="B2941" ca="1">IF(AND(MAX(IF(L2940:L3946=L2941,U2940:U3946))=U2941,V2941&lt;=B$1),M2941,"-")</f>
        <v>1999992207000</v>
      </c>
      <c r="C2941" s="4">
        <f t="shared" si="497"/>
        <v>1</v>
      </c>
      <c r="D2941" s="4" t="str">
        <f t="shared" si="498"/>
        <v>9</v>
      </c>
      <c r="E2941" s="4" t="str">
        <f t="shared" si="499"/>
        <v>9</v>
      </c>
      <c r="F2941" s="4" t="str">
        <f t="shared" si="500"/>
        <v>9</v>
      </c>
      <c r="G2941" s="4" t="str">
        <f t="shared" si="501"/>
        <v>99</v>
      </c>
      <c r="H2941" s="4" t="str">
        <f t="shared" si="502"/>
        <v>2</v>
      </c>
      <c r="I2941" s="4" t="str">
        <f t="shared" si="503"/>
        <v>2</v>
      </c>
      <c r="J2941" s="4" t="str">
        <f t="shared" si="504"/>
        <v>07</v>
      </c>
      <c r="K2941" s="4" t="str">
        <f t="shared" si="505"/>
        <v>000</v>
      </c>
      <c r="L2941" s="55" t="str">
        <f t="shared" si="506"/>
        <v>1999992207000</v>
      </c>
      <c r="M2941" s="105">
        <v>1999992207000</v>
      </c>
      <c r="N2941" s="106" t="s">
        <v>40</v>
      </c>
      <c r="O2941" s="108" t="s">
        <v>4742</v>
      </c>
      <c r="P2941" s="101" t="s">
        <v>36</v>
      </c>
      <c r="Q2941" s="33">
        <v>1990991207000</v>
      </c>
      <c r="R2941" s="33" t="s">
        <v>40</v>
      </c>
      <c r="S2941" s="34" t="s">
        <v>4743</v>
      </c>
      <c r="T2941" s="58" t="s">
        <v>24</v>
      </c>
      <c r="U2941" s="58">
        <v>44927</v>
      </c>
      <c r="V2941" s="58">
        <v>44927</v>
      </c>
      <c r="W2941" s="93" t="s">
        <v>25</v>
      </c>
    </row>
    <row r="2942" spans="1:23" s="5" customFormat="1" ht="27" customHeight="1" x14ac:dyDescent="0.25">
      <c r="A2942" s="99">
        <f t="shared" si="496"/>
        <v>1</v>
      </c>
      <c r="B2942" s="97">
        <f t="array" aca="1" ref="B2942" ca="1">IF(AND(MAX(IF(L2941:L3947=L2942,U2941:U3947))=U2942,V2942&lt;=B$1),M2942,"-")</f>
        <v>1999992208000</v>
      </c>
      <c r="C2942" s="4">
        <f t="shared" si="497"/>
        <v>1</v>
      </c>
      <c r="D2942" s="4" t="str">
        <f t="shared" si="498"/>
        <v>9</v>
      </c>
      <c r="E2942" s="4" t="str">
        <f t="shared" si="499"/>
        <v>9</v>
      </c>
      <c r="F2942" s="4" t="str">
        <f t="shared" si="500"/>
        <v>9</v>
      </c>
      <c r="G2942" s="4" t="str">
        <f t="shared" si="501"/>
        <v>99</v>
      </c>
      <c r="H2942" s="4" t="str">
        <f t="shared" si="502"/>
        <v>2</v>
      </c>
      <c r="I2942" s="4" t="str">
        <f t="shared" si="503"/>
        <v>2</v>
      </c>
      <c r="J2942" s="4" t="str">
        <f t="shared" si="504"/>
        <v>08</v>
      </c>
      <c r="K2942" s="4" t="str">
        <f t="shared" si="505"/>
        <v>000</v>
      </c>
      <c r="L2942" s="55" t="str">
        <f t="shared" si="506"/>
        <v>1999992208000</v>
      </c>
      <c r="M2942" s="105">
        <v>1999992208000</v>
      </c>
      <c r="N2942" s="106" t="s">
        <v>21</v>
      </c>
      <c r="O2942" s="108" t="s">
        <v>4744</v>
      </c>
      <c r="P2942" s="101" t="s">
        <v>36</v>
      </c>
      <c r="Q2942" s="33">
        <v>1990991208000</v>
      </c>
      <c r="R2942" s="33" t="s">
        <v>40</v>
      </c>
      <c r="S2942" s="34" t="s">
        <v>4745</v>
      </c>
      <c r="T2942" s="58" t="s">
        <v>24</v>
      </c>
      <c r="U2942" s="58">
        <v>44927</v>
      </c>
      <c r="V2942" s="58">
        <v>44927</v>
      </c>
      <c r="W2942" s="93" t="s">
        <v>25</v>
      </c>
    </row>
    <row r="2943" spans="1:23" s="5" customFormat="1" ht="27" customHeight="1" x14ac:dyDescent="0.25">
      <c r="A2943" s="99">
        <f t="shared" si="496"/>
        <v>1</v>
      </c>
      <c r="B2943" s="97">
        <f t="array" aca="1" ref="B2943" ca="1">IF(AND(MAX(IF(L2942:L3948=L2943,U2942:U3948))=U2943,V2943&lt;=B$1),M2943,"-")</f>
        <v>1999992209000</v>
      </c>
      <c r="C2943" s="4">
        <f t="shared" si="497"/>
        <v>1</v>
      </c>
      <c r="D2943" s="4" t="str">
        <f t="shared" si="498"/>
        <v>9</v>
      </c>
      <c r="E2943" s="4" t="str">
        <f t="shared" si="499"/>
        <v>9</v>
      </c>
      <c r="F2943" s="4" t="str">
        <f t="shared" si="500"/>
        <v>9</v>
      </c>
      <c r="G2943" s="4" t="str">
        <f t="shared" si="501"/>
        <v>99</v>
      </c>
      <c r="H2943" s="4" t="str">
        <f t="shared" si="502"/>
        <v>2</v>
      </c>
      <c r="I2943" s="4" t="str">
        <f t="shared" si="503"/>
        <v>2</v>
      </c>
      <c r="J2943" s="4" t="str">
        <f t="shared" si="504"/>
        <v>09</v>
      </c>
      <c r="K2943" s="4" t="str">
        <f t="shared" si="505"/>
        <v>000</v>
      </c>
      <c r="L2943" s="55" t="str">
        <f t="shared" si="506"/>
        <v>1999992209000</v>
      </c>
      <c r="M2943" s="105">
        <v>1999992209000</v>
      </c>
      <c r="N2943" s="106" t="s">
        <v>21</v>
      </c>
      <c r="O2943" s="108" t="s">
        <v>4746</v>
      </c>
      <c r="P2943" s="101" t="s">
        <v>36</v>
      </c>
      <c r="Q2943" s="33">
        <v>1990991209000</v>
      </c>
      <c r="R2943" s="33" t="s">
        <v>21</v>
      </c>
      <c r="S2943" s="34" t="s">
        <v>4747</v>
      </c>
      <c r="T2943" s="58" t="s">
        <v>24</v>
      </c>
      <c r="U2943" s="58">
        <v>44927</v>
      </c>
      <c r="V2943" s="58">
        <v>44927</v>
      </c>
      <c r="W2943" s="93" t="s">
        <v>25</v>
      </c>
    </row>
    <row r="2944" spans="1:23" s="5" customFormat="1" ht="27" customHeight="1" x14ac:dyDescent="0.25">
      <c r="A2944" s="99">
        <f t="shared" si="496"/>
        <v>1</v>
      </c>
      <c r="B2944" s="97">
        <f t="array" aca="1" ref="B2944" ca="1">IF(AND(MAX(IF(L2943:L3949=L2944,U2943:U3949))=U2944,V2944&lt;=B$1),M2944,"-")</f>
        <v>1999992209001</v>
      </c>
      <c r="C2944" s="4">
        <f t="shared" si="497"/>
        <v>1</v>
      </c>
      <c r="D2944" s="4" t="str">
        <f t="shared" si="498"/>
        <v>9</v>
      </c>
      <c r="E2944" s="4" t="str">
        <f t="shared" si="499"/>
        <v>9</v>
      </c>
      <c r="F2944" s="4" t="str">
        <f t="shared" si="500"/>
        <v>9</v>
      </c>
      <c r="G2944" s="4" t="str">
        <f t="shared" si="501"/>
        <v>99</v>
      </c>
      <c r="H2944" s="4" t="str">
        <f t="shared" si="502"/>
        <v>2</v>
      </c>
      <c r="I2944" s="4" t="str">
        <f t="shared" si="503"/>
        <v>2</v>
      </c>
      <c r="J2944" s="4" t="str">
        <f t="shared" si="504"/>
        <v>09</v>
      </c>
      <c r="K2944" s="4" t="str">
        <f t="shared" si="505"/>
        <v>001</v>
      </c>
      <c r="L2944" s="55" t="str">
        <f t="shared" si="506"/>
        <v>1999992209001</v>
      </c>
      <c r="M2944" s="105">
        <v>1999992209001</v>
      </c>
      <c r="N2944" s="106" t="s">
        <v>40</v>
      </c>
      <c r="O2944" s="108" t="s">
        <v>4748</v>
      </c>
      <c r="P2944" s="101" t="s">
        <v>36</v>
      </c>
      <c r="Q2944" s="33">
        <v>1990991209001</v>
      </c>
      <c r="R2944" s="33" t="s">
        <v>40</v>
      </c>
      <c r="S2944" s="34" t="s">
        <v>4749</v>
      </c>
      <c r="T2944" s="58" t="s">
        <v>24</v>
      </c>
      <c r="U2944" s="58">
        <v>44927</v>
      </c>
      <c r="V2944" s="58">
        <v>44927</v>
      </c>
      <c r="W2944" s="93" t="s">
        <v>25</v>
      </c>
    </row>
    <row r="2945" spans="1:23" s="5" customFormat="1" ht="27" customHeight="1" x14ac:dyDescent="0.25">
      <c r="A2945" s="99">
        <f t="shared" si="496"/>
        <v>1</v>
      </c>
      <c r="B2945" s="97">
        <f t="array" aca="1" ref="B2945" ca="1">IF(AND(MAX(IF(L2944:L3950=L2945,U2944:U3950))=U2945,V2945&lt;=B$1),M2945,"-")</f>
        <v>1999992209002</v>
      </c>
      <c r="C2945" s="4">
        <f t="shared" si="497"/>
        <v>1</v>
      </c>
      <c r="D2945" s="4" t="str">
        <f t="shared" si="498"/>
        <v>9</v>
      </c>
      <c r="E2945" s="4" t="str">
        <f t="shared" si="499"/>
        <v>9</v>
      </c>
      <c r="F2945" s="4" t="str">
        <f t="shared" si="500"/>
        <v>9</v>
      </c>
      <c r="G2945" s="4" t="str">
        <f t="shared" si="501"/>
        <v>99</v>
      </c>
      <c r="H2945" s="4" t="str">
        <f t="shared" si="502"/>
        <v>2</v>
      </c>
      <c r="I2945" s="4" t="str">
        <f t="shared" si="503"/>
        <v>2</v>
      </c>
      <c r="J2945" s="4" t="str">
        <f t="shared" si="504"/>
        <v>09</v>
      </c>
      <c r="K2945" s="4" t="str">
        <f t="shared" si="505"/>
        <v>002</v>
      </c>
      <c r="L2945" s="55" t="str">
        <f t="shared" si="506"/>
        <v>1999992209002</v>
      </c>
      <c r="M2945" s="105">
        <v>1999992209002</v>
      </c>
      <c r="N2945" s="106" t="s">
        <v>40</v>
      </c>
      <c r="O2945" s="108" t="s">
        <v>4750</v>
      </c>
      <c r="P2945" s="101" t="s">
        <v>36</v>
      </c>
      <c r="Q2945" s="33">
        <v>1990991209002</v>
      </c>
      <c r="R2945" s="33" t="s">
        <v>40</v>
      </c>
      <c r="S2945" s="34" t="s">
        <v>4751</v>
      </c>
      <c r="T2945" s="58" t="s">
        <v>24</v>
      </c>
      <c r="U2945" s="58">
        <v>44927</v>
      </c>
      <c r="V2945" s="58">
        <v>44927</v>
      </c>
      <c r="W2945" s="93" t="s">
        <v>25</v>
      </c>
    </row>
    <row r="2946" spans="1:23" s="5" customFormat="1" ht="27" customHeight="1" x14ac:dyDescent="0.25">
      <c r="A2946" s="99">
        <f t="shared" si="496"/>
        <v>1</v>
      </c>
      <c r="B2946" s="97">
        <f t="array" aca="1" ref="B2946" ca="1">IF(AND(MAX(IF(L2945:L3951=L2946,U2945:U3951))=U2946,V2946&lt;=B$1),M2946,"-")</f>
        <v>1999992210000</v>
      </c>
      <c r="C2946" s="4">
        <f t="shared" si="497"/>
        <v>1</v>
      </c>
      <c r="D2946" s="4" t="str">
        <f t="shared" si="498"/>
        <v>9</v>
      </c>
      <c r="E2946" s="4" t="str">
        <f t="shared" si="499"/>
        <v>9</v>
      </c>
      <c r="F2946" s="4" t="str">
        <f t="shared" si="500"/>
        <v>9</v>
      </c>
      <c r="G2946" s="4" t="str">
        <f t="shared" si="501"/>
        <v>99</v>
      </c>
      <c r="H2946" s="4" t="str">
        <f t="shared" si="502"/>
        <v>2</v>
      </c>
      <c r="I2946" s="4" t="str">
        <f t="shared" si="503"/>
        <v>2</v>
      </c>
      <c r="J2946" s="4" t="str">
        <f t="shared" si="504"/>
        <v>10</v>
      </c>
      <c r="K2946" s="4" t="str">
        <f t="shared" si="505"/>
        <v>000</v>
      </c>
      <c r="L2946" s="55" t="str">
        <f t="shared" si="506"/>
        <v>1999992210000</v>
      </c>
      <c r="M2946" s="105">
        <v>1999992210000</v>
      </c>
      <c r="N2946" s="106" t="s">
        <v>40</v>
      </c>
      <c r="O2946" s="108" t="s">
        <v>4752</v>
      </c>
      <c r="P2946" s="101" t="s">
        <v>36</v>
      </c>
      <c r="Q2946" s="33">
        <v>1990991210000</v>
      </c>
      <c r="R2946" s="33" t="s">
        <v>40</v>
      </c>
      <c r="S2946" s="34" t="s">
        <v>4753</v>
      </c>
      <c r="T2946" s="58" t="s">
        <v>24</v>
      </c>
      <c r="U2946" s="58">
        <v>44927</v>
      </c>
      <c r="V2946" s="58">
        <v>44927</v>
      </c>
      <c r="W2946" s="93" t="s">
        <v>25</v>
      </c>
    </row>
    <row r="2947" spans="1:23" s="5" customFormat="1" ht="27" customHeight="1" x14ac:dyDescent="0.25">
      <c r="A2947" s="99">
        <f t="shared" ref="A2947:A3010" si="507">COUNTIF(L:L,L2947)</f>
        <v>1</v>
      </c>
      <c r="B2947" s="97">
        <f t="array" aca="1" ref="B2947" ca="1">IF(AND(MAX(IF(L2946:L3952=L2947,U2946:U3952))=U2947,V2947&lt;=B$1),M2947,"-")</f>
        <v>1999992211000</v>
      </c>
      <c r="C2947" s="4">
        <f t="shared" si="497"/>
        <v>1</v>
      </c>
      <c r="D2947" s="4" t="str">
        <f t="shared" si="498"/>
        <v>9</v>
      </c>
      <c r="E2947" s="4" t="str">
        <f t="shared" si="499"/>
        <v>9</v>
      </c>
      <c r="F2947" s="4" t="str">
        <f t="shared" si="500"/>
        <v>9</v>
      </c>
      <c r="G2947" s="4" t="str">
        <f t="shared" si="501"/>
        <v>99</v>
      </c>
      <c r="H2947" s="4" t="str">
        <f t="shared" si="502"/>
        <v>2</v>
      </c>
      <c r="I2947" s="4" t="str">
        <f t="shared" si="503"/>
        <v>2</v>
      </c>
      <c r="J2947" s="4" t="str">
        <f t="shared" si="504"/>
        <v>11</v>
      </c>
      <c r="K2947" s="4" t="str">
        <f t="shared" si="505"/>
        <v>000</v>
      </c>
      <c r="L2947" s="55" t="str">
        <f t="shared" si="506"/>
        <v>1999992211000</v>
      </c>
      <c r="M2947" s="105">
        <v>1999992211000</v>
      </c>
      <c r="N2947" s="106" t="s">
        <v>40</v>
      </c>
      <c r="O2947" s="108" t="s">
        <v>4754</v>
      </c>
      <c r="P2947" s="101" t="s">
        <v>107</v>
      </c>
      <c r="Q2947" s="33" t="s">
        <v>25</v>
      </c>
      <c r="R2947" s="33" t="s">
        <v>25</v>
      </c>
      <c r="S2947" s="34" t="s">
        <v>25</v>
      </c>
      <c r="T2947" s="58" t="s">
        <v>24</v>
      </c>
      <c r="U2947" s="58">
        <v>44927</v>
      </c>
      <c r="V2947" s="58">
        <v>44927</v>
      </c>
      <c r="W2947" s="93" t="s">
        <v>25</v>
      </c>
    </row>
    <row r="2948" spans="1:23" s="5" customFormat="1" ht="27" customHeight="1" x14ac:dyDescent="0.25">
      <c r="A2948" s="99">
        <f t="shared" si="507"/>
        <v>1</v>
      </c>
      <c r="B2948" s="97">
        <f t="array" aca="1" ref="B2948" ca="1">IF(AND(MAX(IF(L2947:L3953=L2948,U2947:U3953))=U2948,V2948&lt;=B$1),M2948,"-")</f>
        <v>1999992212000</v>
      </c>
      <c r="C2948" s="4">
        <f t="shared" si="497"/>
        <v>1</v>
      </c>
      <c r="D2948" s="4" t="str">
        <f t="shared" si="498"/>
        <v>9</v>
      </c>
      <c r="E2948" s="4" t="str">
        <f t="shared" si="499"/>
        <v>9</v>
      </c>
      <c r="F2948" s="4" t="str">
        <f t="shared" si="500"/>
        <v>9</v>
      </c>
      <c r="G2948" s="4" t="str">
        <f t="shared" si="501"/>
        <v>99</v>
      </c>
      <c r="H2948" s="4" t="str">
        <f t="shared" si="502"/>
        <v>2</v>
      </c>
      <c r="I2948" s="4" t="str">
        <f t="shared" si="503"/>
        <v>2</v>
      </c>
      <c r="J2948" s="4" t="str">
        <f t="shared" si="504"/>
        <v>12</v>
      </c>
      <c r="K2948" s="4" t="str">
        <f t="shared" si="505"/>
        <v>000</v>
      </c>
      <c r="L2948" s="55" t="str">
        <f t="shared" si="506"/>
        <v>1999992212000</v>
      </c>
      <c r="M2948" s="105">
        <v>1999992212000</v>
      </c>
      <c r="N2948" s="106" t="s">
        <v>40</v>
      </c>
      <c r="O2948" s="108" t="s">
        <v>4755</v>
      </c>
      <c r="P2948" s="101" t="s">
        <v>107</v>
      </c>
      <c r="Q2948" s="33" t="s">
        <v>25</v>
      </c>
      <c r="R2948" s="33" t="s">
        <v>25</v>
      </c>
      <c r="S2948" s="34" t="s">
        <v>25</v>
      </c>
      <c r="T2948" s="58" t="s">
        <v>24</v>
      </c>
      <c r="U2948" s="58">
        <v>44927</v>
      </c>
      <c r="V2948" s="58">
        <v>44927</v>
      </c>
      <c r="W2948" s="93" t="s">
        <v>25</v>
      </c>
    </row>
    <row r="2949" spans="1:23" s="5" customFormat="1" ht="27" customHeight="1" x14ac:dyDescent="0.25">
      <c r="A2949" s="99">
        <f t="shared" si="507"/>
        <v>1</v>
      </c>
      <c r="B2949" s="97">
        <f t="array" aca="1" ref="B2949" ca="1">IF(AND(MAX(IF(L2948:L3954=L2949,U2948:U3954))=U2949,V2949&lt;=B$1),M2949,"-")</f>
        <v>1999992213000</v>
      </c>
      <c r="C2949" s="4">
        <f t="shared" si="497"/>
        <v>1</v>
      </c>
      <c r="D2949" s="4" t="str">
        <f t="shared" si="498"/>
        <v>9</v>
      </c>
      <c r="E2949" s="4" t="str">
        <f t="shared" si="499"/>
        <v>9</v>
      </c>
      <c r="F2949" s="4" t="str">
        <f t="shared" si="500"/>
        <v>9</v>
      </c>
      <c r="G2949" s="4" t="str">
        <f t="shared" si="501"/>
        <v>99</v>
      </c>
      <c r="H2949" s="4" t="str">
        <f t="shared" si="502"/>
        <v>2</v>
      </c>
      <c r="I2949" s="4" t="str">
        <f t="shared" si="503"/>
        <v>2</v>
      </c>
      <c r="J2949" s="4" t="str">
        <f t="shared" si="504"/>
        <v>13</v>
      </c>
      <c r="K2949" s="4" t="str">
        <f t="shared" si="505"/>
        <v>000</v>
      </c>
      <c r="L2949" s="55" t="str">
        <f t="shared" si="506"/>
        <v>1999992213000</v>
      </c>
      <c r="M2949" s="105">
        <v>1999992213000</v>
      </c>
      <c r="N2949" s="106" t="s">
        <v>40</v>
      </c>
      <c r="O2949" s="108" t="s">
        <v>4756</v>
      </c>
      <c r="P2949" s="101" t="s">
        <v>107</v>
      </c>
      <c r="Q2949" s="33" t="s">
        <v>25</v>
      </c>
      <c r="R2949" s="33" t="s">
        <v>25</v>
      </c>
      <c r="S2949" s="34" t="s">
        <v>25</v>
      </c>
      <c r="T2949" s="58" t="s">
        <v>24</v>
      </c>
      <c r="U2949" s="58">
        <v>44927</v>
      </c>
      <c r="V2949" s="58">
        <v>44927</v>
      </c>
      <c r="W2949" s="93" t="s">
        <v>25</v>
      </c>
    </row>
    <row r="2950" spans="1:23" s="5" customFormat="1" ht="27" customHeight="1" x14ac:dyDescent="0.25">
      <c r="A2950" s="99">
        <f t="shared" si="507"/>
        <v>1</v>
      </c>
      <c r="B2950" s="97">
        <f t="array" aca="1" ref="B2950" ca="1">IF(AND(MAX(IF(L2949:L3955=L2950,U2949:U3955))=U2950,V2950&lt;=B$1),M2950,"-")</f>
        <v>1999992299000</v>
      </c>
      <c r="C2950" s="4">
        <f t="shared" si="497"/>
        <v>1</v>
      </c>
      <c r="D2950" s="4" t="str">
        <f t="shared" si="498"/>
        <v>9</v>
      </c>
      <c r="E2950" s="4" t="str">
        <f t="shared" si="499"/>
        <v>9</v>
      </c>
      <c r="F2950" s="4" t="str">
        <f t="shared" si="500"/>
        <v>9</v>
      </c>
      <c r="G2950" s="4" t="str">
        <f t="shared" si="501"/>
        <v>99</v>
      </c>
      <c r="H2950" s="4" t="str">
        <f t="shared" si="502"/>
        <v>2</v>
      </c>
      <c r="I2950" s="4" t="str">
        <f t="shared" si="503"/>
        <v>2</v>
      </c>
      <c r="J2950" s="4" t="str">
        <f t="shared" si="504"/>
        <v>99</v>
      </c>
      <c r="K2950" s="4" t="str">
        <f t="shared" si="505"/>
        <v>000</v>
      </c>
      <c r="L2950" s="55" t="str">
        <f t="shared" si="506"/>
        <v>1999992299000</v>
      </c>
      <c r="M2950" s="105">
        <v>1999992299000</v>
      </c>
      <c r="N2950" s="106" t="s">
        <v>40</v>
      </c>
      <c r="O2950" s="108" t="s">
        <v>4757</v>
      </c>
      <c r="P2950" s="101" t="s">
        <v>36</v>
      </c>
      <c r="Q2950" s="33">
        <v>1990991299000</v>
      </c>
      <c r="R2950" s="33" t="s">
        <v>40</v>
      </c>
      <c r="S2950" s="34" t="s">
        <v>4758</v>
      </c>
      <c r="T2950" s="58" t="s">
        <v>24</v>
      </c>
      <c r="U2950" s="58">
        <v>44927</v>
      </c>
      <c r="V2950" s="58">
        <v>44927</v>
      </c>
      <c r="W2950" s="93" t="s">
        <v>25</v>
      </c>
    </row>
    <row r="2951" spans="1:23" s="5" customFormat="1" ht="27" customHeight="1" x14ac:dyDescent="0.25">
      <c r="A2951" s="99">
        <f t="shared" si="507"/>
        <v>1</v>
      </c>
      <c r="B2951" s="97">
        <f t="array" aca="1" ref="B2951" ca="1">IF(AND(MAX(IF(L2950:L3956=L2951,U2950:U3956))=U2951,V2951&lt;=B$1),M2951,"-")</f>
        <v>1999992300000</v>
      </c>
      <c r="C2951" s="4">
        <f t="shared" ref="C2951:C3014" si="508">IF(M2951=0,"",IF(AND(I2951=0,RIGHT(M2951,5)&lt;&gt;"00000"),"tipo = 0 e detalhamento dif. 0",1))</f>
        <v>1</v>
      </c>
      <c r="D2951" s="4" t="str">
        <f t="shared" ref="D2951:D3014" si="509">MID(M2951,2,1)</f>
        <v>9</v>
      </c>
      <c r="E2951" s="4" t="str">
        <f t="shared" ref="E2951:E3014" si="510">MID(M2951,3,1)</f>
        <v>9</v>
      </c>
      <c r="F2951" s="4" t="str">
        <f t="shared" ref="F2951:F3014" si="511">MID(M2951,4,1)</f>
        <v>9</v>
      </c>
      <c r="G2951" s="4" t="str">
        <f t="shared" ref="G2951:G3014" si="512">MID(M2951,5,2)</f>
        <v>99</v>
      </c>
      <c r="H2951" s="4" t="str">
        <f t="shared" ref="H2951:H3014" si="513">MID(M2951,7,1)</f>
        <v>2</v>
      </c>
      <c r="I2951" s="4" t="str">
        <f t="shared" ref="I2951:I3014" si="514">MID(M2951,8,1)</f>
        <v>3</v>
      </c>
      <c r="J2951" s="4" t="str">
        <f t="shared" ref="J2951:J3014" si="515">MID(M2951,9,2)</f>
        <v>00</v>
      </c>
      <c r="K2951" s="4" t="str">
        <f t="shared" ref="K2951:K3014" si="516">RIGHT(M2951,3)</f>
        <v>000</v>
      </c>
      <c r="L2951" s="55" t="str">
        <f t="shared" ref="L2951:L3014" si="517">CONCATENATE(M2951)</f>
        <v>1999992300000</v>
      </c>
      <c r="M2951" s="105">
        <v>1999992300000</v>
      </c>
      <c r="N2951" s="106" t="s">
        <v>21</v>
      </c>
      <c r="O2951" s="108" t="s">
        <v>4759</v>
      </c>
      <c r="P2951" s="101" t="s">
        <v>36</v>
      </c>
      <c r="Q2951" s="33">
        <v>1990991300000</v>
      </c>
      <c r="R2951" s="33" t="s">
        <v>21</v>
      </c>
      <c r="S2951" s="34" t="s">
        <v>4760</v>
      </c>
      <c r="T2951" s="58" t="s">
        <v>24</v>
      </c>
      <c r="U2951" s="58">
        <v>44927</v>
      </c>
      <c r="V2951" s="58">
        <v>44927</v>
      </c>
      <c r="W2951" s="93" t="s">
        <v>25</v>
      </c>
    </row>
    <row r="2952" spans="1:23" s="5" customFormat="1" ht="27" customHeight="1" x14ac:dyDescent="0.25">
      <c r="A2952" s="99">
        <f t="shared" si="507"/>
        <v>1</v>
      </c>
      <c r="B2952" s="97">
        <f t="array" aca="1" ref="B2952" ca="1">IF(AND(MAX(IF(L2951:L3957=L2952,U2951:U3957))=U2952,V2952&lt;=B$1),M2952,"-")</f>
        <v>1999992301000</v>
      </c>
      <c r="C2952" s="4">
        <f t="shared" si="508"/>
        <v>1</v>
      </c>
      <c r="D2952" s="4" t="str">
        <f t="shared" si="509"/>
        <v>9</v>
      </c>
      <c r="E2952" s="4" t="str">
        <f t="shared" si="510"/>
        <v>9</v>
      </c>
      <c r="F2952" s="4" t="str">
        <f t="shared" si="511"/>
        <v>9</v>
      </c>
      <c r="G2952" s="4" t="str">
        <f t="shared" si="512"/>
        <v>99</v>
      </c>
      <c r="H2952" s="4" t="str">
        <f t="shared" si="513"/>
        <v>2</v>
      </c>
      <c r="I2952" s="4" t="str">
        <f t="shared" si="514"/>
        <v>3</v>
      </c>
      <c r="J2952" s="4" t="str">
        <f t="shared" si="515"/>
        <v>01</v>
      </c>
      <c r="K2952" s="4" t="str">
        <f t="shared" si="516"/>
        <v>000</v>
      </c>
      <c r="L2952" s="55" t="str">
        <f t="shared" si="517"/>
        <v>1999992301000</v>
      </c>
      <c r="M2952" s="105">
        <v>1999992301000</v>
      </c>
      <c r="N2952" s="106" t="s">
        <v>40</v>
      </c>
      <c r="O2952" s="108" t="s">
        <v>4761</v>
      </c>
      <c r="P2952" s="101" t="s">
        <v>36</v>
      </c>
      <c r="Q2952" s="33">
        <v>1990991301000</v>
      </c>
      <c r="R2952" s="33" t="s">
        <v>40</v>
      </c>
      <c r="S2952" s="34" t="s">
        <v>4762</v>
      </c>
      <c r="T2952" s="58" t="s">
        <v>24</v>
      </c>
      <c r="U2952" s="58">
        <v>44927</v>
      </c>
      <c r="V2952" s="58">
        <v>44927</v>
      </c>
      <c r="W2952" s="93" t="s">
        <v>25</v>
      </c>
    </row>
    <row r="2953" spans="1:23" s="5" customFormat="1" ht="27" customHeight="1" x14ac:dyDescent="0.25">
      <c r="A2953" s="99">
        <f t="shared" si="507"/>
        <v>1</v>
      </c>
      <c r="B2953" s="97">
        <f t="array" aca="1" ref="B2953" ca="1">IF(AND(MAX(IF(L2952:L3958=L2953,U2952:U3958))=U2953,V2953&lt;=B$1),M2953,"-")</f>
        <v>1999992302000</v>
      </c>
      <c r="C2953" s="4">
        <f t="shared" si="508"/>
        <v>1</v>
      </c>
      <c r="D2953" s="4" t="str">
        <f t="shared" si="509"/>
        <v>9</v>
      </c>
      <c r="E2953" s="4" t="str">
        <f t="shared" si="510"/>
        <v>9</v>
      </c>
      <c r="F2953" s="4" t="str">
        <f t="shared" si="511"/>
        <v>9</v>
      </c>
      <c r="G2953" s="4" t="str">
        <f t="shared" si="512"/>
        <v>99</v>
      </c>
      <c r="H2953" s="4" t="str">
        <f t="shared" si="513"/>
        <v>2</v>
      </c>
      <c r="I2953" s="4" t="str">
        <f t="shared" si="514"/>
        <v>3</v>
      </c>
      <c r="J2953" s="4" t="str">
        <f t="shared" si="515"/>
        <v>02</v>
      </c>
      <c r="K2953" s="4" t="str">
        <f t="shared" si="516"/>
        <v>000</v>
      </c>
      <c r="L2953" s="55" t="str">
        <f t="shared" si="517"/>
        <v>1999992302000</v>
      </c>
      <c r="M2953" s="105">
        <v>1999992302000</v>
      </c>
      <c r="N2953" s="106" t="s">
        <v>40</v>
      </c>
      <c r="O2953" s="108" t="s">
        <v>4763</v>
      </c>
      <c r="P2953" s="101" t="s">
        <v>36</v>
      </c>
      <c r="Q2953" s="33">
        <v>1990991302000</v>
      </c>
      <c r="R2953" s="33" t="s">
        <v>40</v>
      </c>
      <c r="S2953" s="34" t="s">
        <v>4764</v>
      </c>
      <c r="T2953" s="58" t="s">
        <v>24</v>
      </c>
      <c r="U2953" s="58">
        <v>44927</v>
      </c>
      <c r="V2953" s="58">
        <v>44927</v>
      </c>
      <c r="W2953" s="93" t="s">
        <v>25</v>
      </c>
    </row>
    <row r="2954" spans="1:23" s="5" customFormat="1" ht="27" customHeight="1" x14ac:dyDescent="0.25">
      <c r="A2954" s="99">
        <f t="shared" si="507"/>
        <v>1</v>
      </c>
      <c r="B2954" s="97">
        <f t="array" aca="1" ref="B2954" ca="1">IF(AND(MAX(IF(L2953:L3959=L2954,U2953:U3959))=U2954,V2954&lt;=B$1),M2954,"-")</f>
        <v>1999992303000</v>
      </c>
      <c r="C2954" s="4">
        <f t="shared" si="508"/>
        <v>1</v>
      </c>
      <c r="D2954" s="4" t="str">
        <f t="shared" si="509"/>
        <v>9</v>
      </c>
      <c r="E2954" s="4" t="str">
        <f t="shared" si="510"/>
        <v>9</v>
      </c>
      <c r="F2954" s="4" t="str">
        <f t="shared" si="511"/>
        <v>9</v>
      </c>
      <c r="G2954" s="4" t="str">
        <f t="shared" si="512"/>
        <v>99</v>
      </c>
      <c r="H2954" s="4" t="str">
        <f t="shared" si="513"/>
        <v>2</v>
      </c>
      <c r="I2954" s="4" t="str">
        <f t="shared" si="514"/>
        <v>3</v>
      </c>
      <c r="J2954" s="4" t="str">
        <f t="shared" si="515"/>
        <v>03</v>
      </c>
      <c r="K2954" s="4" t="str">
        <f t="shared" si="516"/>
        <v>000</v>
      </c>
      <c r="L2954" s="55" t="str">
        <f t="shared" si="517"/>
        <v>1999992303000</v>
      </c>
      <c r="M2954" s="105">
        <v>1999992303000</v>
      </c>
      <c r="N2954" s="106" t="s">
        <v>40</v>
      </c>
      <c r="O2954" s="108" t="s">
        <v>4765</v>
      </c>
      <c r="P2954" s="101" t="s">
        <v>36</v>
      </c>
      <c r="Q2954" s="33">
        <v>1990991303000</v>
      </c>
      <c r="R2954" s="33" t="s">
        <v>40</v>
      </c>
      <c r="S2954" s="34" t="s">
        <v>4766</v>
      </c>
      <c r="T2954" s="58" t="s">
        <v>24</v>
      </c>
      <c r="U2954" s="58">
        <v>44927</v>
      </c>
      <c r="V2954" s="58">
        <v>44927</v>
      </c>
      <c r="W2954" s="93" t="s">
        <v>25</v>
      </c>
    </row>
    <row r="2955" spans="1:23" s="5" customFormat="1" ht="27" customHeight="1" x14ac:dyDescent="0.25">
      <c r="A2955" s="99">
        <f t="shared" si="507"/>
        <v>1</v>
      </c>
      <c r="B2955" s="97">
        <f t="array" aca="1" ref="B2955" ca="1">IF(AND(MAX(IF(L2954:L3960=L2955,U2954:U3960))=U2955,V2955&lt;=B$1),M2955,"-")</f>
        <v>1999992304000</v>
      </c>
      <c r="C2955" s="4">
        <f t="shared" si="508"/>
        <v>1</v>
      </c>
      <c r="D2955" s="4" t="str">
        <f t="shared" si="509"/>
        <v>9</v>
      </c>
      <c r="E2955" s="4" t="str">
        <f t="shared" si="510"/>
        <v>9</v>
      </c>
      <c r="F2955" s="4" t="str">
        <f t="shared" si="511"/>
        <v>9</v>
      </c>
      <c r="G2955" s="4" t="str">
        <f t="shared" si="512"/>
        <v>99</v>
      </c>
      <c r="H2955" s="4" t="str">
        <f t="shared" si="513"/>
        <v>2</v>
      </c>
      <c r="I2955" s="4" t="str">
        <f t="shared" si="514"/>
        <v>3</v>
      </c>
      <c r="J2955" s="4" t="str">
        <f t="shared" si="515"/>
        <v>04</v>
      </c>
      <c r="K2955" s="4" t="str">
        <f t="shared" si="516"/>
        <v>000</v>
      </c>
      <c r="L2955" s="55" t="str">
        <f t="shared" si="517"/>
        <v>1999992304000</v>
      </c>
      <c r="M2955" s="105">
        <v>1999992304000</v>
      </c>
      <c r="N2955" s="106" t="s">
        <v>40</v>
      </c>
      <c r="O2955" s="108" t="s">
        <v>4767</v>
      </c>
      <c r="P2955" s="101" t="s">
        <v>36</v>
      </c>
      <c r="Q2955" s="33">
        <v>1990991304000</v>
      </c>
      <c r="R2955" s="33" t="s">
        <v>40</v>
      </c>
      <c r="S2955" s="34" t="s">
        <v>4768</v>
      </c>
      <c r="T2955" s="58" t="s">
        <v>24</v>
      </c>
      <c r="U2955" s="58">
        <v>44927</v>
      </c>
      <c r="V2955" s="58">
        <v>44927</v>
      </c>
      <c r="W2955" s="93" t="s">
        <v>25</v>
      </c>
    </row>
    <row r="2956" spans="1:23" s="5" customFormat="1" ht="27" customHeight="1" x14ac:dyDescent="0.25">
      <c r="A2956" s="99">
        <f t="shared" si="507"/>
        <v>1</v>
      </c>
      <c r="B2956" s="97">
        <f t="array" aca="1" ref="B2956" ca="1">IF(AND(MAX(IF(L2955:L3961=L2956,U2955:U3961))=U2956,V2956&lt;=B$1),M2956,"-")</f>
        <v>1999992305000</v>
      </c>
      <c r="C2956" s="4">
        <f t="shared" si="508"/>
        <v>1</v>
      </c>
      <c r="D2956" s="4" t="str">
        <f t="shared" si="509"/>
        <v>9</v>
      </c>
      <c r="E2956" s="4" t="str">
        <f t="shared" si="510"/>
        <v>9</v>
      </c>
      <c r="F2956" s="4" t="str">
        <f t="shared" si="511"/>
        <v>9</v>
      </c>
      <c r="G2956" s="4" t="str">
        <f t="shared" si="512"/>
        <v>99</v>
      </c>
      <c r="H2956" s="4" t="str">
        <f t="shared" si="513"/>
        <v>2</v>
      </c>
      <c r="I2956" s="4" t="str">
        <f t="shared" si="514"/>
        <v>3</v>
      </c>
      <c r="J2956" s="4" t="str">
        <f t="shared" si="515"/>
        <v>05</v>
      </c>
      <c r="K2956" s="4" t="str">
        <f t="shared" si="516"/>
        <v>000</v>
      </c>
      <c r="L2956" s="55" t="str">
        <f t="shared" si="517"/>
        <v>1999992305000</v>
      </c>
      <c r="M2956" s="105">
        <v>1999992305000</v>
      </c>
      <c r="N2956" s="106" t="s">
        <v>40</v>
      </c>
      <c r="O2956" s="108" t="s">
        <v>4769</v>
      </c>
      <c r="P2956" s="101" t="s">
        <v>36</v>
      </c>
      <c r="Q2956" s="33">
        <v>1990991305000</v>
      </c>
      <c r="R2956" s="33" t="s">
        <v>40</v>
      </c>
      <c r="S2956" s="34" t="s">
        <v>4770</v>
      </c>
      <c r="T2956" s="58" t="s">
        <v>24</v>
      </c>
      <c r="U2956" s="58">
        <v>44927</v>
      </c>
      <c r="V2956" s="58">
        <v>44927</v>
      </c>
      <c r="W2956" s="93" t="s">
        <v>25</v>
      </c>
    </row>
    <row r="2957" spans="1:23" s="5" customFormat="1" ht="27" customHeight="1" x14ac:dyDescent="0.25">
      <c r="A2957" s="99">
        <f t="shared" si="507"/>
        <v>1</v>
      </c>
      <c r="B2957" s="97">
        <f t="array" aca="1" ref="B2957" ca="1">IF(AND(MAX(IF(L2956:L3962=L2957,U2956:U3962))=U2957,V2957&lt;=B$1),M2957,"-")</f>
        <v>1999992306000</v>
      </c>
      <c r="C2957" s="4">
        <f t="shared" si="508"/>
        <v>1</v>
      </c>
      <c r="D2957" s="4" t="str">
        <f t="shared" si="509"/>
        <v>9</v>
      </c>
      <c r="E2957" s="4" t="str">
        <f t="shared" si="510"/>
        <v>9</v>
      </c>
      <c r="F2957" s="4" t="str">
        <f t="shared" si="511"/>
        <v>9</v>
      </c>
      <c r="G2957" s="4" t="str">
        <f t="shared" si="512"/>
        <v>99</v>
      </c>
      <c r="H2957" s="4" t="str">
        <f t="shared" si="513"/>
        <v>2</v>
      </c>
      <c r="I2957" s="4" t="str">
        <f t="shared" si="514"/>
        <v>3</v>
      </c>
      <c r="J2957" s="4" t="str">
        <f t="shared" si="515"/>
        <v>06</v>
      </c>
      <c r="K2957" s="4" t="str">
        <f t="shared" si="516"/>
        <v>000</v>
      </c>
      <c r="L2957" s="55" t="str">
        <f t="shared" si="517"/>
        <v>1999992306000</v>
      </c>
      <c r="M2957" s="105">
        <v>1999992306000</v>
      </c>
      <c r="N2957" s="106" t="s">
        <v>40</v>
      </c>
      <c r="O2957" s="108" t="s">
        <v>4771</v>
      </c>
      <c r="P2957" s="101" t="s">
        <v>36</v>
      </c>
      <c r="Q2957" s="33">
        <v>1990991306000</v>
      </c>
      <c r="R2957" s="33" t="s">
        <v>40</v>
      </c>
      <c r="S2957" s="34" t="s">
        <v>4772</v>
      </c>
      <c r="T2957" s="58" t="s">
        <v>24</v>
      </c>
      <c r="U2957" s="58">
        <v>44927</v>
      </c>
      <c r="V2957" s="58">
        <v>44927</v>
      </c>
      <c r="W2957" s="93" t="s">
        <v>25</v>
      </c>
    </row>
    <row r="2958" spans="1:23" s="5" customFormat="1" ht="27" customHeight="1" x14ac:dyDescent="0.25">
      <c r="A2958" s="99">
        <f t="shared" si="507"/>
        <v>1</v>
      </c>
      <c r="B2958" s="97">
        <f t="array" aca="1" ref="B2958" ca="1">IF(AND(MAX(IF(L2957:L3963=L2958,U2957:U3963))=U2958,V2958&lt;=B$1),M2958,"-")</f>
        <v>1999992307000</v>
      </c>
      <c r="C2958" s="4">
        <f t="shared" si="508"/>
        <v>1</v>
      </c>
      <c r="D2958" s="4" t="str">
        <f t="shared" si="509"/>
        <v>9</v>
      </c>
      <c r="E2958" s="4" t="str">
        <f t="shared" si="510"/>
        <v>9</v>
      </c>
      <c r="F2958" s="4" t="str">
        <f t="shared" si="511"/>
        <v>9</v>
      </c>
      <c r="G2958" s="4" t="str">
        <f t="shared" si="512"/>
        <v>99</v>
      </c>
      <c r="H2958" s="4" t="str">
        <f t="shared" si="513"/>
        <v>2</v>
      </c>
      <c r="I2958" s="4" t="str">
        <f t="shared" si="514"/>
        <v>3</v>
      </c>
      <c r="J2958" s="4" t="str">
        <f t="shared" si="515"/>
        <v>07</v>
      </c>
      <c r="K2958" s="4" t="str">
        <f t="shared" si="516"/>
        <v>000</v>
      </c>
      <c r="L2958" s="55" t="str">
        <f t="shared" si="517"/>
        <v>1999992307000</v>
      </c>
      <c r="M2958" s="105">
        <v>1999992307000</v>
      </c>
      <c r="N2958" s="106" t="s">
        <v>40</v>
      </c>
      <c r="O2958" s="108" t="s">
        <v>4773</v>
      </c>
      <c r="P2958" s="101" t="s">
        <v>36</v>
      </c>
      <c r="Q2958" s="33">
        <v>1990991307000</v>
      </c>
      <c r="R2958" s="33" t="s">
        <v>40</v>
      </c>
      <c r="S2958" s="34" t="s">
        <v>4774</v>
      </c>
      <c r="T2958" s="58" t="s">
        <v>24</v>
      </c>
      <c r="U2958" s="58">
        <v>44927</v>
      </c>
      <c r="V2958" s="58">
        <v>44927</v>
      </c>
      <c r="W2958" s="93" t="s">
        <v>25</v>
      </c>
    </row>
    <row r="2959" spans="1:23" s="5" customFormat="1" ht="27" customHeight="1" x14ac:dyDescent="0.25">
      <c r="A2959" s="99">
        <f t="shared" si="507"/>
        <v>1</v>
      </c>
      <c r="B2959" s="97">
        <f t="array" aca="1" ref="B2959" ca="1">IF(AND(MAX(IF(L2958:L3964=L2959,U2958:U3964))=U2959,V2959&lt;=B$1),M2959,"-")</f>
        <v>1999992308000</v>
      </c>
      <c r="C2959" s="4">
        <f t="shared" si="508"/>
        <v>1</v>
      </c>
      <c r="D2959" s="4" t="str">
        <f t="shared" si="509"/>
        <v>9</v>
      </c>
      <c r="E2959" s="4" t="str">
        <f t="shared" si="510"/>
        <v>9</v>
      </c>
      <c r="F2959" s="4" t="str">
        <f t="shared" si="511"/>
        <v>9</v>
      </c>
      <c r="G2959" s="4" t="str">
        <f t="shared" si="512"/>
        <v>99</v>
      </c>
      <c r="H2959" s="4" t="str">
        <f t="shared" si="513"/>
        <v>2</v>
      </c>
      <c r="I2959" s="4" t="str">
        <f t="shared" si="514"/>
        <v>3</v>
      </c>
      <c r="J2959" s="4" t="str">
        <f t="shared" si="515"/>
        <v>08</v>
      </c>
      <c r="K2959" s="4" t="str">
        <f t="shared" si="516"/>
        <v>000</v>
      </c>
      <c r="L2959" s="55" t="str">
        <f t="shared" si="517"/>
        <v>1999992308000</v>
      </c>
      <c r="M2959" s="105">
        <v>1999992308000</v>
      </c>
      <c r="N2959" s="106" t="s">
        <v>21</v>
      </c>
      <c r="O2959" s="108" t="s">
        <v>4775</v>
      </c>
      <c r="P2959" s="101" t="s">
        <v>36</v>
      </c>
      <c r="Q2959" s="33">
        <v>1990991308000</v>
      </c>
      <c r="R2959" s="33" t="s">
        <v>40</v>
      </c>
      <c r="S2959" s="34" t="s">
        <v>4776</v>
      </c>
      <c r="T2959" s="58" t="s">
        <v>24</v>
      </c>
      <c r="U2959" s="58">
        <v>44927</v>
      </c>
      <c r="V2959" s="58">
        <v>44927</v>
      </c>
      <c r="W2959" s="93" t="s">
        <v>25</v>
      </c>
    </row>
    <row r="2960" spans="1:23" s="5" customFormat="1" ht="27" customHeight="1" x14ac:dyDescent="0.25">
      <c r="A2960" s="99">
        <f t="shared" si="507"/>
        <v>1</v>
      </c>
      <c r="B2960" s="97">
        <f t="array" aca="1" ref="B2960" ca="1">IF(AND(MAX(IF(L2959:L3965=L2960,U2959:U3965))=U2960,V2960&lt;=B$1),M2960,"-")</f>
        <v>1999992309000</v>
      </c>
      <c r="C2960" s="4">
        <f t="shared" si="508"/>
        <v>1</v>
      </c>
      <c r="D2960" s="4" t="str">
        <f t="shared" si="509"/>
        <v>9</v>
      </c>
      <c r="E2960" s="4" t="str">
        <f t="shared" si="510"/>
        <v>9</v>
      </c>
      <c r="F2960" s="4" t="str">
        <f t="shared" si="511"/>
        <v>9</v>
      </c>
      <c r="G2960" s="4" t="str">
        <f t="shared" si="512"/>
        <v>99</v>
      </c>
      <c r="H2960" s="4" t="str">
        <f t="shared" si="513"/>
        <v>2</v>
      </c>
      <c r="I2960" s="4" t="str">
        <f t="shared" si="514"/>
        <v>3</v>
      </c>
      <c r="J2960" s="4" t="str">
        <f t="shared" si="515"/>
        <v>09</v>
      </c>
      <c r="K2960" s="4" t="str">
        <f t="shared" si="516"/>
        <v>000</v>
      </c>
      <c r="L2960" s="55" t="str">
        <f t="shared" si="517"/>
        <v>1999992309000</v>
      </c>
      <c r="M2960" s="105">
        <v>1999992309000</v>
      </c>
      <c r="N2960" s="106" t="s">
        <v>21</v>
      </c>
      <c r="O2960" s="108" t="s">
        <v>4777</v>
      </c>
      <c r="P2960" s="101" t="s">
        <v>36</v>
      </c>
      <c r="Q2960" s="33">
        <v>1990991309000</v>
      </c>
      <c r="R2960" s="33" t="s">
        <v>21</v>
      </c>
      <c r="S2960" s="34" t="s">
        <v>4778</v>
      </c>
      <c r="T2960" s="58" t="s">
        <v>24</v>
      </c>
      <c r="U2960" s="58">
        <v>44927</v>
      </c>
      <c r="V2960" s="58">
        <v>44927</v>
      </c>
      <c r="W2960" s="93" t="s">
        <v>25</v>
      </c>
    </row>
    <row r="2961" spans="1:23" s="5" customFormat="1" ht="27" customHeight="1" x14ac:dyDescent="0.25">
      <c r="A2961" s="99">
        <f t="shared" si="507"/>
        <v>1</v>
      </c>
      <c r="B2961" s="97">
        <f t="array" aca="1" ref="B2961" ca="1">IF(AND(MAX(IF(L2960:L3966=L2961,U2960:U3966))=U2961,V2961&lt;=B$1),M2961,"-")</f>
        <v>1999992309001</v>
      </c>
      <c r="C2961" s="4">
        <f t="shared" si="508"/>
        <v>1</v>
      </c>
      <c r="D2961" s="4" t="str">
        <f t="shared" si="509"/>
        <v>9</v>
      </c>
      <c r="E2961" s="4" t="str">
        <f t="shared" si="510"/>
        <v>9</v>
      </c>
      <c r="F2961" s="4" t="str">
        <f t="shared" si="511"/>
        <v>9</v>
      </c>
      <c r="G2961" s="4" t="str">
        <f t="shared" si="512"/>
        <v>99</v>
      </c>
      <c r="H2961" s="4" t="str">
        <f t="shared" si="513"/>
        <v>2</v>
      </c>
      <c r="I2961" s="4" t="str">
        <f t="shared" si="514"/>
        <v>3</v>
      </c>
      <c r="J2961" s="4" t="str">
        <f t="shared" si="515"/>
        <v>09</v>
      </c>
      <c r="K2961" s="4" t="str">
        <f t="shared" si="516"/>
        <v>001</v>
      </c>
      <c r="L2961" s="55" t="str">
        <f t="shared" si="517"/>
        <v>1999992309001</v>
      </c>
      <c r="M2961" s="105">
        <v>1999992309001</v>
      </c>
      <c r="N2961" s="106" t="s">
        <v>40</v>
      </c>
      <c r="O2961" s="108" t="s">
        <v>4779</v>
      </c>
      <c r="P2961" s="101" t="s">
        <v>36</v>
      </c>
      <c r="Q2961" s="33">
        <v>1990991309001</v>
      </c>
      <c r="R2961" s="33" t="s">
        <v>40</v>
      </c>
      <c r="S2961" s="34" t="s">
        <v>4780</v>
      </c>
      <c r="T2961" s="58" t="s">
        <v>24</v>
      </c>
      <c r="U2961" s="58">
        <v>44927</v>
      </c>
      <c r="V2961" s="58">
        <v>44927</v>
      </c>
      <c r="W2961" s="93" t="s">
        <v>25</v>
      </c>
    </row>
    <row r="2962" spans="1:23" s="5" customFormat="1" ht="27" customHeight="1" x14ac:dyDescent="0.25">
      <c r="A2962" s="99">
        <f t="shared" si="507"/>
        <v>1</v>
      </c>
      <c r="B2962" s="97">
        <f t="array" aca="1" ref="B2962" ca="1">IF(AND(MAX(IF(L2961:L3967=L2962,U2961:U3967))=U2962,V2962&lt;=B$1),M2962,"-")</f>
        <v>1999992309002</v>
      </c>
      <c r="C2962" s="4">
        <f t="shared" si="508"/>
        <v>1</v>
      </c>
      <c r="D2962" s="4" t="str">
        <f t="shared" si="509"/>
        <v>9</v>
      </c>
      <c r="E2962" s="4" t="str">
        <f t="shared" si="510"/>
        <v>9</v>
      </c>
      <c r="F2962" s="4" t="str">
        <f t="shared" si="511"/>
        <v>9</v>
      </c>
      <c r="G2962" s="4" t="str">
        <f t="shared" si="512"/>
        <v>99</v>
      </c>
      <c r="H2962" s="4" t="str">
        <f t="shared" si="513"/>
        <v>2</v>
      </c>
      <c r="I2962" s="4" t="str">
        <f t="shared" si="514"/>
        <v>3</v>
      </c>
      <c r="J2962" s="4" t="str">
        <f t="shared" si="515"/>
        <v>09</v>
      </c>
      <c r="K2962" s="4" t="str">
        <f t="shared" si="516"/>
        <v>002</v>
      </c>
      <c r="L2962" s="55" t="str">
        <f t="shared" si="517"/>
        <v>1999992309002</v>
      </c>
      <c r="M2962" s="105">
        <v>1999992309002</v>
      </c>
      <c r="N2962" s="106" t="s">
        <v>40</v>
      </c>
      <c r="O2962" s="108" t="s">
        <v>4781</v>
      </c>
      <c r="P2962" s="101" t="s">
        <v>36</v>
      </c>
      <c r="Q2962" s="33">
        <v>1990991309002</v>
      </c>
      <c r="R2962" s="33" t="s">
        <v>40</v>
      </c>
      <c r="S2962" s="34" t="s">
        <v>4782</v>
      </c>
      <c r="T2962" s="58" t="s">
        <v>24</v>
      </c>
      <c r="U2962" s="58">
        <v>44927</v>
      </c>
      <c r="V2962" s="58">
        <v>44927</v>
      </c>
      <c r="W2962" s="93" t="s">
        <v>25</v>
      </c>
    </row>
    <row r="2963" spans="1:23" s="5" customFormat="1" ht="27" customHeight="1" x14ac:dyDescent="0.25">
      <c r="A2963" s="99">
        <f t="shared" si="507"/>
        <v>1</v>
      </c>
      <c r="B2963" s="97">
        <f t="array" aca="1" ref="B2963" ca="1">IF(AND(MAX(IF(L2962:L3968=L2963,U2962:U3968))=U2963,V2963&lt;=B$1),M2963,"-")</f>
        <v>1999992310000</v>
      </c>
      <c r="C2963" s="4">
        <f t="shared" si="508"/>
        <v>1</v>
      </c>
      <c r="D2963" s="4" t="str">
        <f t="shared" si="509"/>
        <v>9</v>
      </c>
      <c r="E2963" s="4" t="str">
        <f t="shared" si="510"/>
        <v>9</v>
      </c>
      <c r="F2963" s="4" t="str">
        <f t="shared" si="511"/>
        <v>9</v>
      </c>
      <c r="G2963" s="4" t="str">
        <f t="shared" si="512"/>
        <v>99</v>
      </c>
      <c r="H2963" s="4" t="str">
        <f t="shared" si="513"/>
        <v>2</v>
      </c>
      <c r="I2963" s="4" t="str">
        <f t="shared" si="514"/>
        <v>3</v>
      </c>
      <c r="J2963" s="4" t="str">
        <f t="shared" si="515"/>
        <v>10</v>
      </c>
      <c r="K2963" s="4" t="str">
        <f t="shared" si="516"/>
        <v>000</v>
      </c>
      <c r="L2963" s="55" t="str">
        <f t="shared" si="517"/>
        <v>1999992310000</v>
      </c>
      <c r="M2963" s="105">
        <v>1999992310000</v>
      </c>
      <c r="N2963" s="106" t="s">
        <v>40</v>
      </c>
      <c r="O2963" s="108" t="s">
        <v>4783</v>
      </c>
      <c r="P2963" s="101" t="s">
        <v>36</v>
      </c>
      <c r="Q2963" s="33">
        <v>1990991310000</v>
      </c>
      <c r="R2963" s="33" t="s">
        <v>40</v>
      </c>
      <c r="S2963" s="34" t="s">
        <v>4784</v>
      </c>
      <c r="T2963" s="58" t="s">
        <v>24</v>
      </c>
      <c r="U2963" s="58">
        <v>44927</v>
      </c>
      <c r="V2963" s="58">
        <v>44927</v>
      </c>
      <c r="W2963" s="93" t="s">
        <v>25</v>
      </c>
    </row>
    <row r="2964" spans="1:23" s="5" customFormat="1" ht="27" customHeight="1" x14ac:dyDescent="0.25">
      <c r="A2964" s="99">
        <f t="shared" si="507"/>
        <v>1</v>
      </c>
      <c r="B2964" s="97">
        <f t="array" aca="1" ref="B2964" ca="1">IF(AND(MAX(IF(L2963:L3969=L2964,U2963:U3969))=U2964,V2964&lt;=B$1),M2964,"-")</f>
        <v>1999992311000</v>
      </c>
      <c r="C2964" s="4">
        <f t="shared" si="508"/>
        <v>1</v>
      </c>
      <c r="D2964" s="4" t="str">
        <f t="shared" si="509"/>
        <v>9</v>
      </c>
      <c r="E2964" s="4" t="str">
        <f t="shared" si="510"/>
        <v>9</v>
      </c>
      <c r="F2964" s="4" t="str">
        <f t="shared" si="511"/>
        <v>9</v>
      </c>
      <c r="G2964" s="4" t="str">
        <f t="shared" si="512"/>
        <v>99</v>
      </c>
      <c r="H2964" s="4" t="str">
        <f t="shared" si="513"/>
        <v>2</v>
      </c>
      <c r="I2964" s="4" t="str">
        <f t="shared" si="514"/>
        <v>3</v>
      </c>
      <c r="J2964" s="4" t="str">
        <f t="shared" si="515"/>
        <v>11</v>
      </c>
      <c r="K2964" s="4" t="str">
        <f t="shared" si="516"/>
        <v>000</v>
      </c>
      <c r="L2964" s="55" t="str">
        <f t="shared" si="517"/>
        <v>1999992311000</v>
      </c>
      <c r="M2964" s="105">
        <v>1999992311000</v>
      </c>
      <c r="N2964" s="106" t="s">
        <v>40</v>
      </c>
      <c r="O2964" s="108" t="s">
        <v>4785</v>
      </c>
      <c r="P2964" s="101" t="s">
        <v>107</v>
      </c>
      <c r="Q2964" s="33" t="s">
        <v>25</v>
      </c>
      <c r="R2964" s="33" t="s">
        <v>25</v>
      </c>
      <c r="S2964" s="34" t="s">
        <v>25</v>
      </c>
      <c r="T2964" s="58" t="s">
        <v>24</v>
      </c>
      <c r="U2964" s="58">
        <v>44927</v>
      </c>
      <c r="V2964" s="58">
        <v>44927</v>
      </c>
      <c r="W2964" s="93" t="s">
        <v>25</v>
      </c>
    </row>
    <row r="2965" spans="1:23" s="5" customFormat="1" ht="27" customHeight="1" x14ac:dyDescent="0.25">
      <c r="A2965" s="99">
        <f t="shared" si="507"/>
        <v>1</v>
      </c>
      <c r="B2965" s="97">
        <f t="array" aca="1" ref="B2965" ca="1">IF(AND(MAX(IF(L2964:L3970=L2965,U2964:U3970))=U2965,V2965&lt;=B$1),M2965,"-")</f>
        <v>1999992312000</v>
      </c>
      <c r="C2965" s="4">
        <f t="shared" si="508"/>
        <v>1</v>
      </c>
      <c r="D2965" s="4" t="str">
        <f t="shared" si="509"/>
        <v>9</v>
      </c>
      <c r="E2965" s="4" t="str">
        <f t="shared" si="510"/>
        <v>9</v>
      </c>
      <c r="F2965" s="4" t="str">
        <f t="shared" si="511"/>
        <v>9</v>
      </c>
      <c r="G2965" s="4" t="str">
        <f t="shared" si="512"/>
        <v>99</v>
      </c>
      <c r="H2965" s="4" t="str">
        <f t="shared" si="513"/>
        <v>2</v>
      </c>
      <c r="I2965" s="4" t="str">
        <f t="shared" si="514"/>
        <v>3</v>
      </c>
      <c r="J2965" s="4" t="str">
        <f t="shared" si="515"/>
        <v>12</v>
      </c>
      <c r="K2965" s="4" t="str">
        <f t="shared" si="516"/>
        <v>000</v>
      </c>
      <c r="L2965" s="55" t="str">
        <f t="shared" si="517"/>
        <v>1999992312000</v>
      </c>
      <c r="M2965" s="105">
        <v>1999992312000</v>
      </c>
      <c r="N2965" s="106" t="s">
        <v>40</v>
      </c>
      <c r="O2965" s="108" t="s">
        <v>4786</v>
      </c>
      <c r="P2965" s="101" t="s">
        <v>107</v>
      </c>
      <c r="Q2965" s="33" t="s">
        <v>25</v>
      </c>
      <c r="R2965" s="33" t="s">
        <v>25</v>
      </c>
      <c r="S2965" s="34" t="s">
        <v>25</v>
      </c>
      <c r="T2965" s="58" t="s">
        <v>24</v>
      </c>
      <c r="U2965" s="58">
        <v>44927</v>
      </c>
      <c r="V2965" s="58">
        <v>44927</v>
      </c>
      <c r="W2965" s="93" t="s">
        <v>25</v>
      </c>
    </row>
    <row r="2966" spans="1:23" s="5" customFormat="1" ht="27" customHeight="1" x14ac:dyDescent="0.25">
      <c r="A2966" s="99">
        <f t="shared" si="507"/>
        <v>1</v>
      </c>
      <c r="B2966" s="97">
        <f t="array" aca="1" ref="B2966" ca="1">IF(AND(MAX(IF(L2965:L3971=L2966,U2965:U3971))=U2966,V2966&lt;=B$1),M2966,"-")</f>
        <v>1999992313000</v>
      </c>
      <c r="C2966" s="4">
        <f t="shared" si="508"/>
        <v>1</v>
      </c>
      <c r="D2966" s="4" t="str">
        <f t="shared" si="509"/>
        <v>9</v>
      </c>
      <c r="E2966" s="4" t="str">
        <f t="shared" si="510"/>
        <v>9</v>
      </c>
      <c r="F2966" s="4" t="str">
        <f t="shared" si="511"/>
        <v>9</v>
      </c>
      <c r="G2966" s="4" t="str">
        <f t="shared" si="512"/>
        <v>99</v>
      </c>
      <c r="H2966" s="4" t="str">
        <f t="shared" si="513"/>
        <v>2</v>
      </c>
      <c r="I2966" s="4" t="str">
        <f t="shared" si="514"/>
        <v>3</v>
      </c>
      <c r="J2966" s="4" t="str">
        <f t="shared" si="515"/>
        <v>13</v>
      </c>
      <c r="K2966" s="4" t="str">
        <f t="shared" si="516"/>
        <v>000</v>
      </c>
      <c r="L2966" s="55" t="str">
        <f t="shared" si="517"/>
        <v>1999992313000</v>
      </c>
      <c r="M2966" s="105">
        <v>1999992313000</v>
      </c>
      <c r="N2966" s="106" t="s">
        <v>40</v>
      </c>
      <c r="O2966" s="108" t="s">
        <v>4787</v>
      </c>
      <c r="P2966" s="101" t="s">
        <v>107</v>
      </c>
      <c r="Q2966" s="33" t="s">
        <v>25</v>
      </c>
      <c r="R2966" s="33" t="s">
        <v>25</v>
      </c>
      <c r="S2966" s="34" t="s">
        <v>25</v>
      </c>
      <c r="T2966" s="58" t="s">
        <v>24</v>
      </c>
      <c r="U2966" s="58">
        <v>44927</v>
      </c>
      <c r="V2966" s="58">
        <v>44927</v>
      </c>
      <c r="W2966" s="93" t="s">
        <v>25</v>
      </c>
    </row>
    <row r="2967" spans="1:23" s="5" customFormat="1" ht="27" customHeight="1" x14ac:dyDescent="0.25">
      <c r="A2967" s="99">
        <f t="shared" si="507"/>
        <v>1</v>
      </c>
      <c r="B2967" s="97">
        <f t="array" aca="1" ref="B2967" ca="1">IF(AND(MAX(IF(L2966:L3972=L2967,U2966:U3972))=U2967,V2967&lt;=B$1),M2967,"-")</f>
        <v>1999992399000</v>
      </c>
      <c r="C2967" s="4">
        <f t="shared" si="508"/>
        <v>1</v>
      </c>
      <c r="D2967" s="4" t="str">
        <f t="shared" si="509"/>
        <v>9</v>
      </c>
      <c r="E2967" s="4" t="str">
        <f t="shared" si="510"/>
        <v>9</v>
      </c>
      <c r="F2967" s="4" t="str">
        <f t="shared" si="511"/>
        <v>9</v>
      </c>
      <c r="G2967" s="4" t="str">
        <f t="shared" si="512"/>
        <v>99</v>
      </c>
      <c r="H2967" s="4" t="str">
        <f t="shared" si="513"/>
        <v>2</v>
      </c>
      <c r="I2967" s="4" t="str">
        <f t="shared" si="514"/>
        <v>3</v>
      </c>
      <c r="J2967" s="4" t="str">
        <f t="shared" si="515"/>
        <v>99</v>
      </c>
      <c r="K2967" s="4" t="str">
        <f t="shared" si="516"/>
        <v>000</v>
      </c>
      <c r="L2967" s="55" t="str">
        <f t="shared" si="517"/>
        <v>1999992399000</v>
      </c>
      <c r="M2967" s="105">
        <v>1999992399000</v>
      </c>
      <c r="N2967" s="106" t="s">
        <v>40</v>
      </c>
      <c r="O2967" s="108" t="s">
        <v>4788</v>
      </c>
      <c r="P2967" s="101" t="s">
        <v>36</v>
      </c>
      <c r="Q2967" s="33">
        <v>1990991399000</v>
      </c>
      <c r="R2967" s="33" t="s">
        <v>40</v>
      </c>
      <c r="S2967" s="34" t="s">
        <v>4789</v>
      </c>
      <c r="T2967" s="58" t="s">
        <v>24</v>
      </c>
      <c r="U2967" s="58">
        <v>44927</v>
      </c>
      <c r="V2967" s="58">
        <v>44927</v>
      </c>
      <c r="W2967" s="93" t="s">
        <v>25</v>
      </c>
    </row>
    <row r="2968" spans="1:23" s="5" customFormat="1" ht="27" customHeight="1" x14ac:dyDescent="0.25">
      <c r="A2968" s="99">
        <f t="shared" si="507"/>
        <v>1</v>
      </c>
      <c r="B2968" s="97">
        <f t="array" aca="1" ref="B2968" ca="1">IF(AND(MAX(IF(L2967:L3973=L2968,U2967:U3973))=U2968,V2968&lt;=B$1),M2968,"-")</f>
        <v>1999992400000</v>
      </c>
      <c r="C2968" s="4">
        <f t="shared" si="508"/>
        <v>1</v>
      </c>
      <c r="D2968" s="4" t="str">
        <f t="shared" si="509"/>
        <v>9</v>
      </c>
      <c r="E2968" s="4" t="str">
        <f t="shared" si="510"/>
        <v>9</v>
      </c>
      <c r="F2968" s="4" t="str">
        <f t="shared" si="511"/>
        <v>9</v>
      </c>
      <c r="G2968" s="4" t="str">
        <f t="shared" si="512"/>
        <v>99</v>
      </c>
      <c r="H2968" s="4" t="str">
        <f t="shared" si="513"/>
        <v>2</v>
      </c>
      <c r="I2968" s="4" t="str">
        <f t="shared" si="514"/>
        <v>4</v>
      </c>
      <c r="J2968" s="4" t="str">
        <f t="shared" si="515"/>
        <v>00</v>
      </c>
      <c r="K2968" s="4" t="str">
        <f t="shared" si="516"/>
        <v>000</v>
      </c>
      <c r="L2968" s="55" t="str">
        <f t="shared" si="517"/>
        <v>1999992400000</v>
      </c>
      <c r="M2968" s="105">
        <v>1999992400000</v>
      </c>
      <c r="N2968" s="106" t="s">
        <v>21</v>
      </c>
      <c r="O2968" s="108" t="s">
        <v>4790</v>
      </c>
      <c r="P2968" s="101" t="s">
        <v>36</v>
      </c>
      <c r="Q2968" s="33">
        <v>1990991400000</v>
      </c>
      <c r="R2968" s="33" t="s">
        <v>21</v>
      </c>
      <c r="S2968" s="34" t="s">
        <v>4791</v>
      </c>
      <c r="T2968" s="58" t="s">
        <v>24</v>
      </c>
      <c r="U2968" s="58">
        <v>44927</v>
      </c>
      <c r="V2968" s="58">
        <v>44927</v>
      </c>
      <c r="W2968" s="93" t="s">
        <v>25</v>
      </c>
    </row>
    <row r="2969" spans="1:23" s="5" customFormat="1" ht="27" customHeight="1" x14ac:dyDescent="0.25">
      <c r="A2969" s="99">
        <f t="shared" si="507"/>
        <v>1</v>
      </c>
      <c r="B2969" s="97">
        <f t="array" aca="1" ref="B2969" ca="1">IF(AND(MAX(IF(L2968:L3974=L2969,U2968:U3974))=U2969,V2969&lt;=B$1),M2969,"-")</f>
        <v>1999992401000</v>
      </c>
      <c r="C2969" s="4">
        <f t="shared" si="508"/>
        <v>1</v>
      </c>
      <c r="D2969" s="4" t="str">
        <f t="shared" si="509"/>
        <v>9</v>
      </c>
      <c r="E2969" s="4" t="str">
        <f t="shared" si="510"/>
        <v>9</v>
      </c>
      <c r="F2969" s="4" t="str">
        <f t="shared" si="511"/>
        <v>9</v>
      </c>
      <c r="G2969" s="4" t="str">
        <f t="shared" si="512"/>
        <v>99</v>
      </c>
      <c r="H2969" s="4" t="str">
        <f t="shared" si="513"/>
        <v>2</v>
      </c>
      <c r="I2969" s="4" t="str">
        <f t="shared" si="514"/>
        <v>4</v>
      </c>
      <c r="J2969" s="4" t="str">
        <f t="shared" si="515"/>
        <v>01</v>
      </c>
      <c r="K2969" s="4" t="str">
        <f t="shared" si="516"/>
        <v>000</v>
      </c>
      <c r="L2969" s="55" t="str">
        <f t="shared" si="517"/>
        <v>1999992401000</v>
      </c>
      <c r="M2969" s="105">
        <v>1999992401000</v>
      </c>
      <c r="N2969" s="106" t="s">
        <v>40</v>
      </c>
      <c r="O2969" s="108" t="s">
        <v>4792</v>
      </c>
      <c r="P2969" s="101" t="s">
        <v>36</v>
      </c>
      <c r="Q2969" s="33">
        <v>1990991401000</v>
      </c>
      <c r="R2969" s="33" t="s">
        <v>40</v>
      </c>
      <c r="S2969" s="34" t="s">
        <v>4793</v>
      </c>
      <c r="T2969" s="58" t="s">
        <v>24</v>
      </c>
      <c r="U2969" s="58">
        <v>44927</v>
      </c>
      <c r="V2969" s="58">
        <v>44927</v>
      </c>
      <c r="W2969" s="93" t="s">
        <v>25</v>
      </c>
    </row>
    <row r="2970" spans="1:23" s="5" customFormat="1" ht="27" customHeight="1" x14ac:dyDescent="0.25">
      <c r="A2970" s="99">
        <f t="shared" si="507"/>
        <v>1</v>
      </c>
      <c r="B2970" s="97">
        <f t="array" aca="1" ref="B2970" ca="1">IF(AND(MAX(IF(L2969:L3975=L2970,U2969:U3975))=U2970,V2970&lt;=B$1),M2970,"-")</f>
        <v>1999992402000</v>
      </c>
      <c r="C2970" s="4">
        <f t="shared" si="508"/>
        <v>1</v>
      </c>
      <c r="D2970" s="4" t="str">
        <f t="shared" si="509"/>
        <v>9</v>
      </c>
      <c r="E2970" s="4" t="str">
        <f t="shared" si="510"/>
        <v>9</v>
      </c>
      <c r="F2970" s="4" t="str">
        <f t="shared" si="511"/>
        <v>9</v>
      </c>
      <c r="G2970" s="4" t="str">
        <f t="shared" si="512"/>
        <v>99</v>
      </c>
      <c r="H2970" s="4" t="str">
        <f t="shared" si="513"/>
        <v>2</v>
      </c>
      <c r="I2970" s="4" t="str">
        <f t="shared" si="514"/>
        <v>4</v>
      </c>
      <c r="J2970" s="4" t="str">
        <f t="shared" si="515"/>
        <v>02</v>
      </c>
      <c r="K2970" s="4" t="str">
        <f t="shared" si="516"/>
        <v>000</v>
      </c>
      <c r="L2970" s="55" t="str">
        <f t="shared" si="517"/>
        <v>1999992402000</v>
      </c>
      <c r="M2970" s="105">
        <v>1999992402000</v>
      </c>
      <c r="N2970" s="106" t="s">
        <v>40</v>
      </c>
      <c r="O2970" s="108" t="s">
        <v>4794</v>
      </c>
      <c r="P2970" s="101" t="s">
        <v>36</v>
      </c>
      <c r="Q2970" s="33">
        <v>1990991402000</v>
      </c>
      <c r="R2970" s="33" t="s">
        <v>40</v>
      </c>
      <c r="S2970" s="34" t="s">
        <v>4795</v>
      </c>
      <c r="T2970" s="58" t="s">
        <v>24</v>
      </c>
      <c r="U2970" s="58">
        <v>44927</v>
      </c>
      <c r="V2970" s="58">
        <v>44927</v>
      </c>
      <c r="W2970" s="93" t="s">
        <v>25</v>
      </c>
    </row>
    <row r="2971" spans="1:23" s="5" customFormat="1" ht="27" customHeight="1" x14ac:dyDescent="0.25">
      <c r="A2971" s="99">
        <f t="shared" si="507"/>
        <v>1</v>
      </c>
      <c r="B2971" s="97">
        <f t="array" aca="1" ref="B2971" ca="1">IF(AND(MAX(IF(L2970:L3976=L2971,U2970:U3976))=U2971,V2971&lt;=B$1),M2971,"-")</f>
        <v>1999992403000</v>
      </c>
      <c r="C2971" s="4">
        <f t="shared" si="508"/>
        <v>1</v>
      </c>
      <c r="D2971" s="4" t="str">
        <f t="shared" si="509"/>
        <v>9</v>
      </c>
      <c r="E2971" s="4" t="str">
        <f t="shared" si="510"/>
        <v>9</v>
      </c>
      <c r="F2971" s="4" t="str">
        <f t="shared" si="511"/>
        <v>9</v>
      </c>
      <c r="G2971" s="4" t="str">
        <f t="shared" si="512"/>
        <v>99</v>
      </c>
      <c r="H2971" s="4" t="str">
        <f t="shared" si="513"/>
        <v>2</v>
      </c>
      <c r="I2971" s="4" t="str">
        <f t="shared" si="514"/>
        <v>4</v>
      </c>
      <c r="J2971" s="4" t="str">
        <f t="shared" si="515"/>
        <v>03</v>
      </c>
      <c r="K2971" s="4" t="str">
        <f t="shared" si="516"/>
        <v>000</v>
      </c>
      <c r="L2971" s="55" t="str">
        <f t="shared" si="517"/>
        <v>1999992403000</v>
      </c>
      <c r="M2971" s="105">
        <v>1999992403000</v>
      </c>
      <c r="N2971" s="106" t="s">
        <v>40</v>
      </c>
      <c r="O2971" s="108" t="s">
        <v>4796</v>
      </c>
      <c r="P2971" s="101" t="s">
        <v>36</v>
      </c>
      <c r="Q2971" s="33">
        <v>1990991403000</v>
      </c>
      <c r="R2971" s="33" t="s">
        <v>40</v>
      </c>
      <c r="S2971" s="34" t="s">
        <v>4797</v>
      </c>
      <c r="T2971" s="58" t="s">
        <v>24</v>
      </c>
      <c r="U2971" s="58">
        <v>44927</v>
      </c>
      <c r="V2971" s="58">
        <v>44927</v>
      </c>
      <c r="W2971" s="93" t="s">
        <v>25</v>
      </c>
    </row>
    <row r="2972" spans="1:23" s="5" customFormat="1" ht="27" customHeight="1" x14ac:dyDescent="0.25">
      <c r="A2972" s="99">
        <f t="shared" si="507"/>
        <v>1</v>
      </c>
      <c r="B2972" s="97">
        <f t="array" aca="1" ref="B2972" ca="1">IF(AND(MAX(IF(L2971:L3977=L2972,U2971:U3977))=U2972,V2972&lt;=B$1),M2972,"-")</f>
        <v>1999992404000</v>
      </c>
      <c r="C2972" s="4">
        <f t="shared" si="508"/>
        <v>1</v>
      </c>
      <c r="D2972" s="4" t="str">
        <f t="shared" si="509"/>
        <v>9</v>
      </c>
      <c r="E2972" s="4" t="str">
        <f t="shared" si="510"/>
        <v>9</v>
      </c>
      <c r="F2972" s="4" t="str">
        <f t="shared" si="511"/>
        <v>9</v>
      </c>
      <c r="G2972" s="4" t="str">
        <f t="shared" si="512"/>
        <v>99</v>
      </c>
      <c r="H2972" s="4" t="str">
        <f t="shared" si="513"/>
        <v>2</v>
      </c>
      <c r="I2972" s="4" t="str">
        <f t="shared" si="514"/>
        <v>4</v>
      </c>
      <c r="J2972" s="4" t="str">
        <f t="shared" si="515"/>
        <v>04</v>
      </c>
      <c r="K2972" s="4" t="str">
        <f t="shared" si="516"/>
        <v>000</v>
      </c>
      <c r="L2972" s="55" t="str">
        <f t="shared" si="517"/>
        <v>1999992404000</v>
      </c>
      <c r="M2972" s="105">
        <v>1999992404000</v>
      </c>
      <c r="N2972" s="106" t="s">
        <v>40</v>
      </c>
      <c r="O2972" s="108" t="s">
        <v>4798</v>
      </c>
      <c r="P2972" s="101" t="s">
        <v>36</v>
      </c>
      <c r="Q2972" s="33">
        <v>1990991404000</v>
      </c>
      <c r="R2972" s="33" t="s">
        <v>40</v>
      </c>
      <c r="S2972" s="34" t="s">
        <v>4799</v>
      </c>
      <c r="T2972" s="58" t="s">
        <v>24</v>
      </c>
      <c r="U2972" s="58">
        <v>44927</v>
      </c>
      <c r="V2972" s="58">
        <v>44927</v>
      </c>
      <c r="W2972" s="93" t="s">
        <v>25</v>
      </c>
    </row>
    <row r="2973" spans="1:23" s="5" customFormat="1" ht="27" customHeight="1" x14ac:dyDescent="0.25">
      <c r="A2973" s="99">
        <f t="shared" si="507"/>
        <v>1</v>
      </c>
      <c r="B2973" s="97">
        <f t="array" aca="1" ref="B2973" ca="1">IF(AND(MAX(IF(L2972:L3978=L2973,U2972:U3978))=U2973,V2973&lt;=B$1),M2973,"-")</f>
        <v>1999992405000</v>
      </c>
      <c r="C2973" s="4">
        <f t="shared" si="508"/>
        <v>1</v>
      </c>
      <c r="D2973" s="4" t="str">
        <f t="shared" si="509"/>
        <v>9</v>
      </c>
      <c r="E2973" s="4" t="str">
        <f t="shared" si="510"/>
        <v>9</v>
      </c>
      <c r="F2973" s="4" t="str">
        <f t="shared" si="511"/>
        <v>9</v>
      </c>
      <c r="G2973" s="4" t="str">
        <f t="shared" si="512"/>
        <v>99</v>
      </c>
      <c r="H2973" s="4" t="str">
        <f t="shared" si="513"/>
        <v>2</v>
      </c>
      <c r="I2973" s="4" t="str">
        <f t="shared" si="514"/>
        <v>4</v>
      </c>
      <c r="J2973" s="4" t="str">
        <f t="shared" si="515"/>
        <v>05</v>
      </c>
      <c r="K2973" s="4" t="str">
        <f t="shared" si="516"/>
        <v>000</v>
      </c>
      <c r="L2973" s="55" t="str">
        <f t="shared" si="517"/>
        <v>1999992405000</v>
      </c>
      <c r="M2973" s="105">
        <v>1999992405000</v>
      </c>
      <c r="N2973" s="106" t="s">
        <v>40</v>
      </c>
      <c r="O2973" s="108" t="s">
        <v>4800</v>
      </c>
      <c r="P2973" s="101" t="s">
        <v>36</v>
      </c>
      <c r="Q2973" s="33">
        <v>1990991405000</v>
      </c>
      <c r="R2973" s="33" t="s">
        <v>40</v>
      </c>
      <c r="S2973" s="34" t="s">
        <v>4801</v>
      </c>
      <c r="T2973" s="58" t="s">
        <v>24</v>
      </c>
      <c r="U2973" s="58">
        <v>44927</v>
      </c>
      <c r="V2973" s="58">
        <v>44927</v>
      </c>
      <c r="W2973" s="93" t="s">
        <v>25</v>
      </c>
    </row>
    <row r="2974" spans="1:23" s="5" customFormat="1" ht="27" customHeight="1" x14ac:dyDescent="0.25">
      <c r="A2974" s="99">
        <f t="shared" si="507"/>
        <v>1</v>
      </c>
      <c r="B2974" s="97">
        <f t="array" aca="1" ref="B2974" ca="1">IF(AND(MAX(IF(L2973:L3979=L2974,U2973:U3979))=U2974,V2974&lt;=B$1),M2974,"-")</f>
        <v>1999992406000</v>
      </c>
      <c r="C2974" s="4">
        <f t="shared" si="508"/>
        <v>1</v>
      </c>
      <c r="D2974" s="4" t="str">
        <f t="shared" si="509"/>
        <v>9</v>
      </c>
      <c r="E2974" s="4" t="str">
        <f t="shared" si="510"/>
        <v>9</v>
      </c>
      <c r="F2974" s="4" t="str">
        <f t="shared" si="511"/>
        <v>9</v>
      </c>
      <c r="G2974" s="4" t="str">
        <f t="shared" si="512"/>
        <v>99</v>
      </c>
      <c r="H2974" s="4" t="str">
        <f t="shared" si="513"/>
        <v>2</v>
      </c>
      <c r="I2974" s="4" t="str">
        <f t="shared" si="514"/>
        <v>4</v>
      </c>
      <c r="J2974" s="4" t="str">
        <f t="shared" si="515"/>
        <v>06</v>
      </c>
      <c r="K2974" s="4" t="str">
        <f t="shared" si="516"/>
        <v>000</v>
      </c>
      <c r="L2974" s="55" t="str">
        <f t="shared" si="517"/>
        <v>1999992406000</v>
      </c>
      <c r="M2974" s="105">
        <v>1999992406000</v>
      </c>
      <c r="N2974" s="106" t="s">
        <v>40</v>
      </c>
      <c r="O2974" s="108" t="s">
        <v>4802</v>
      </c>
      <c r="P2974" s="101" t="s">
        <v>36</v>
      </c>
      <c r="Q2974" s="33">
        <v>1990991406000</v>
      </c>
      <c r="R2974" s="33" t="s">
        <v>40</v>
      </c>
      <c r="S2974" s="34" t="s">
        <v>4803</v>
      </c>
      <c r="T2974" s="58" t="s">
        <v>24</v>
      </c>
      <c r="U2974" s="58">
        <v>44927</v>
      </c>
      <c r="V2974" s="58">
        <v>44927</v>
      </c>
      <c r="W2974" s="93" t="s">
        <v>25</v>
      </c>
    </row>
    <row r="2975" spans="1:23" s="5" customFormat="1" ht="27" customHeight="1" x14ac:dyDescent="0.25">
      <c r="A2975" s="99">
        <f t="shared" si="507"/>
        <v>1</v>
      </c>
      <c r="B2975" s="97">
        <f t="array" aca="1" ref="B2975" ca="1">IF(AND(MAX(IF(L2974:L3980=L2975,U2974:U3980))=U2975,V2975&lt;=B$1),M2975,"-")</f>
        <v>1999992407000</v>
      </c>
      <c r="C2975" s="4">
        <f t="shared" si="508"/>
        <v>1</v>
      </c>
      <c r="D2975" s="4" t="str">
        <f t="shared" si="509"/>
        <v>9</v>
      </c>
      <c r="E2975" s="4" t="str">
        <f t="shared" si="510"/>
        <v>9</v>
      </c>
      <c r="F2975" s="4" t="str">
        <f t="shared" si="511"/>
        <v>9</v>
      </c>
      <c r="G2975" s="4" t="str">
        <f t="shared" si="512"/>
        <v>99</v>
      </c>
      <c r="H2975" s="4" t="str">
        <f t="shared" si="513"/>
        <v>2</v>
      </c>
      <c r="I2975" s="4" t="str">
        <f t="shared" si="514"/>
        <v>4</v>
      </c>
      <c r="J2975" s="4" t="str">
        <f t="shared" si="515"/>
        <v>07</v>
      </c>
      <c r="K2975" s="4" t="str">
        <f t="shared" si="516"/>
        <v>000</v>
      </c>
      <c r="L2975" s="55" t="str">
        <f t="shared" si="517"/>
        <v>1999992407000</v>
      </c>
      <c r="M2975" s="105">
        <v>1999992407000</v>
      </c>
      <c r="N2975" s="106" t="s">
        <v>40</v>
      </c>
      <c r="O2975" s="108" t="s">
        <v>4804</v>
      </c>
      <c r="P2975" s="101" t="s">
        <v>36</v>
      </c>
      <c r="Q2975" s="33">
        <v>1990991407000</v>
      </c>
      <c r="R2975" s="33" t="s">
        <v>40</v>
      </c>
      <c r="S2975" s="34" t="s">
        <v>4805</v>
      </c>
      <c r="T2975" s="58" t="s">
        <v>24</v>
      </c>
      <c r="U2975" s="58">
        <v>44927</v>
      </c>
      <c r="V2975" s="58">
        <v>44927</v>
      </c>
      <c r="W2975" s="93" t="s">
        <v>25</v>
      </c>
    </row>
    <row r="2976" spans="1:23" s="5" customFormat="1" ht="27" customHeight="1" x14ac:dyDescent="0.25">
      <c r="A2976" s="99">
        <f t="shared" si="507"/>
        <v>1</v>
      </c>
      <c r="B2976" s="97">
        <f t="array" aca="1" ref="B2976" ca="1">IF(AND(MAX(IF(L2975:L3981=L2976,U2975:U3981))=U2976,V2976&lt;=B$1),M2976,"-")</f>
        <v>1999992408000</v>
      </c>
      <c r="C2976" s="4">
        <f t="shared" si="508"/>
        <v>1</v>
      </c>
      <c r="D2976" s="4" t="str">
        <f t="shared" si="509"/>
        <v>9</v>
      </c>
      <c r="E2976" s="4" t="str">
        <f t="shared" si="510"/>
        <v>9</v>
      </c>
      <c r="F2976" s="4" t="str">
        <f t="shared" si="511"/>
        <v>9</v>
      </c>
      <c r="G2976" s="4" t="str">
        <f t="shared" si="512"/>
        <v>99</v>
      </c>
      <c r="H2976" s="4" t="str">
        <f t="shared" si="513"/>
        <v>2</v>
      </c>
      <c r="I2976" s="4" t="str">
        <f t="shared" si="514"/>
        <v>4</v>
      </c>
      <c r="J2976" s="4" t="str">
        <f t="shared" si="515"/>
        <v>08</v>
      </c>
      <c r="K2976" s="4" t="str">
        <f t="shared" si="516"/>
        <v>000</v>
      </c>
      <c r="L2976" s="55" t="str">
        <f t="shared" si="517"/>
        <v>1999992408000</v>
      </c>
      <c r="M2976" s="105">
        <v>1999992408000</v>
      </c>
      <c r="N2976" s="106" t="s">
        <v>21</v>
      </c>
      <c r="O2976" s="108" t="s">
        <v>4806</v>
      </c>
      <c r="P2976" s="101" t="s">
        <v>36</v>
      </c>
      <c r="Q2976" s="33">
        <v>1990991408000</v>
      </c>
      <c r="R2976" s="33" t="s">
        <v>40</v>
      </c>
      <c r="S2976" s="34" t="s">
        <v>4807</v>
      </c>
      <c r="T2976" s="58" t="s">
        <v>24</v>
      </c>
      <c r="U2976" s="58">
        <v>44927</v>
      </c>
      <c r="V2976" s="58">
        <v>44927</v>
      </c>
      <c r="W2976" s="93" t="s">
        <v>25</v>
      </c>
    </row>
    <row r="2977" spans="1:23" s="5" customFormat="1" ht="27" customHeight="1" x14ac:dyDescent="0.25">
      <c r="A2977" s="99">
        <f t="shared" si="507"/>
        <v>1</v>
      </c>
      <c r="B2977" s="97">
        <f t="array" aca="1" ref="B2977" ca="1">IF(AND(MAX(IF(L2976:L3982=L2977,U2976:U3982))=U2977,V2977&lt;=B$1),M2977,"-")</f>
        <v>1999992409000</v>
      </c>
      <c r="C2977" s="4">
        <f t="shared" si="508"/>
        <v>1</v>
      </c>
      <c r="D2977" s="4" t="str">
        <f t="shared" si="509"/>
        <v>9</v>
      </c>
      <c r="E2977" s="4" t="str">
        <f t="shared" si="510"/>
        <v>9</v>
      </c>
      <c r="F2977" s="4" t="str">
        <f t="shared" si="511"/>
        <v>9</v>
      </c>
      <c r="G2977" s="4" t="str">
        <f t="shared" si="512"/>
        <v>99</v>
      </c>
      <c r="H2977" s="4" t="str">
        <f t="shared" si="513"/>
        <v>2</v>
      </c>
      <c r="I2977" s="4" t="str">
        <f t="shared" si="514"/>
        <v>4</v>
      </c>
      <c r="J2977" s="4" t="str">
        <f t="shared" si="515"/>
        <v>09</v>
      </c>
      <c r="K2977" s="4" t="str">
        <f t="shared" si="516"/>
        <v>000</v>
      </c>
      <c r="L2977" s="55" t="str">
        <f t="shared" si="517"/>
        <v>1999992409000</v>
      </c>
      <c r="M2977" s="105">
        <v>1999992409000</v>
      </c>
      <c r="N2977" s="106" t="s">
        <v>21</v>
      </c>
      <c r="O2977" s="108" t="s">
        <v>4808</v>
      </c>
      <c r="P2977" s="101" t="s">
        <v>36</v>
      </c>
      <c r="Q2977" s="33">
        <v>1990991409000</v>
      </c>
      <c r="R2977" s="33" t="s">
        <v>21</v>
      </c>
      <c r="S2977" s="34" t="s">
        <v>4809</v>
      </c>
      <c r="T2977" s="58" t="s">
        <v>24</v>
      </c>
      <c r="U2977" s="58">
        <v>44927</v>
      </c>
      <c r="V2977" s="58">
        <v>44927</v>
      </c>
      <c r="W2977" s="93" t="s">
        <v>25</v>
      </c>
    </row>
    <row r="2978" spans="1:23" s="5" customFormat="1" ht="27" customHeight="1" x14ac:dyDescent="0.25">
      <c r="A2978" s="99">
        <f t="shared" si="507"/>
        <v>1</v>
      </c>
      <c r="B2978" s="97">
        <f t="array" aca="1" ref="B2978" ca="1">IF(AND(MAX(IF(L2977:L3983=L2978,U2977:U3983))=U2978,V2978&lt;=B$1),M2978,"-")</f>
        <v>1999992409001</v>
      </c>
      <c r="C2978" s="4">
        <f t="shared" si="508"/>
        <v>1</v>
      </c>
      <c r="D2978" s="4" t="str">
        <f t="shared" si="509"/>
        <v>9</v>
      </c>
      <c r="E2978" s="4" t="str">
        <f t="shared" si="510"/>
        <v>9</v>
      </c>
      <c r="F2978" s="4" t="str">
        <f t="shared" si="511"/>
        <v>9</v>
      </c>
      <c r="G2978" s="4" t="str">
        <f t="shared" si="512"/>
        <v>99</v>
      </c>
      <c r="H2978" s="4" t="str">
        <f t="shared" si="513"/>
        <v>2</v>
      </c>
      <c r="I2978" s="4" t="str">
        <f t="shared" si="514"/>
        <v>4</v>
      </c>
      <c r="J2978" s="4" t="str">
        <f t="shared" si="515"/>
        <v>09</v>
      </c>
      <c r="K2978" s="4" t="str">
        <f t="shared" si="516"/>
        <v>001</v>
      </c>
      <c r="L2978" s="55" t="str">
        <f t="shared" si="517"/>
        <v>1999992409001</v>
      </c>
      <c r="M2978" s="105">
        <v>1999992409001</v>
      </c>
      <c r="N2978" s="106" t="s">
        <v>40</v>
      </c>
      <c r="O2978" s="108" t="s">
        <v>4810</v>
      </c>
      <c r="P2978" s="101" t="s">
        <v>36</v>
      </c>
      <c r="Q2978" s="33">
        <v>1990991409001</v>
      </c>
      <c r="R2978" s="33" t="s">
        <v>40</v>
      </c>
      <c r="S2978" s="34" t="s">
        <v>4811</v>
      </c>
      <c r="T2978" s="58" t="s">
        <v>24</v>
      </c>
      <c r="U2978" s="58">
        <v>44927</v>
      </c>
      <c r="V2978" s="58">
        <v>44927</v>
      </c>
      <c r="W2978" s="93" t="s">
        <v>25</v>
      </c>
    </row>
    <row r="2979" spans="1:23" s="5" customFormat="1" ht="27" customHeight="1" x14ac:dyDescent="0.25">
      <c r="A2979" s="99">
        <f t="shared" si="507"/>
        <v>1</v>
      </c>
      <c r="B2979" s="97">
        <f t="array" aca="1" ref="B2979" ca="1">IF(AND(MAX(IF(L2978:L3984=L2979,U2978:U3984))=U2979,V2979&lt;=B$1),M2979,"-")</f>
        <v>1999992409002</v>
      </c>
      <c r="C2979" s="4">
        <f t="shared" si="508"/>
        <v>1</v>
      </c>
      <c r="D2979" s="4" t="str">
        <f t="shared" si="509"/>
        <v>9</v>
      </c>
      <c r="E2979" s="4" t="str">
        <f t="shared" si="510"/>
        <v>9</v>
      </c>
      <c r="F2979" s="4" t="str">
        <f t="shared" si="511"/>
        <v>9</v>
      </c>
      <c r="G2979" s="4" t="str">
        <f t="shared" si="512"/>
        <v>99</v>
      </c>
      <c r="H2979" s="4" t="str">
        <f t="shared" si="513"/>
        <v>2</v>
      </c>
      <c r="I2979" s="4" t="str">
        <f t="shared" si="514"/>
        <v>4</v>
      </c>
      <c r="J2979" s="4" t="str">
        <f t="shared" si="515"/>
        <v>09</v>
      </c>
      <c r="K2979" s="4" t="str">
        <f t="shared" si="516"/>
        <v>002</v>
      </c>
      <c r="L2979" s="55" t="str">
        <f t="shared" si="517"/>
        <v>1999992409002</v>
      </c>
      <c r="M2979" s="105">
        <v>1999992409002</v>
      </c>
      <c r="N2979" s="106" t="s">
        <v>40</v>
      </c>
      <c r="O2979" s="108" t="s">
        <v>4812</v>
      </c>
      <c r="P2979" s="101" t="s">
        <v>36</v>
      </c>
      <c r="Q2979" s="33">
        <v>1990991409002</v>
      </c>
      <c r="R2979" s="33" t="s">
        <v>40</v>
      </c>
      <c r="S2979" s="34" t="s">
        <v>4813</v>
      </c>
      <c r="T2979" s="58" t="s">
        <v>24</v>
      </c>
      <c r="U2979" s="58">
        <v>44927</v>
      </c>
      <c r="V2979" s="58">
        <v>44927</v>
      </c>
      <c r="W2979" s="93" t="s">
        <v>25</v>
      </c>
    </row>
    <row r="2980" spans="1:23" s="5" customFormat="1" ht="27" customHeight="1" x14ac:dyDescent="0.25">
      <c r="A2980" s="99">
        <f t="shared" si="507"/>
        <v>1</v>
      </c>
      <c r="B2980" s="97">
        <f t="array" aca="1" ref="B2980" ca="1">IF(AND(MAX(IF(L2979:L3985=L2980,U2979:U3985))=U2980,V2980&lt;=B$1),M2980,"-")</f>
        <v>1999992410000</v>
      </c>
      <c r="C2980" s="4">
        <f t="shared" si="508"/>
        <v>1</v>
      </c>
      <c r="D2980" s="4" t="str">
        <f t="shared" si="509"/>
        <v>9</v>
      </c>
      <c r="E2980" s="4" t="str">
        <f t="shared" si="510"/>
        <v>9</v>
      </c>
      <c r="F2980" s="4" t="str">
        <f t="shared" si="511"/>
        <v>9</v>
      </c>
      <c r="G2980" s="4" t="str">
        <f t="shared" si="512"/>
        <v>99</v>
      </c>
      <c r="H2980" s="4" t="str">
        <f t="shared" si="513"/>
        <v>2</v>
      </c>
      <c r="I2980" s="4" t="str">
        <f t="shared" si="514"/>
        <v>4</v>
      </c>
      <c r="J2980" s="4" t="str">
        <f t="shared" si="515"/>
        <v>10</v>
      </c>
      <c r="K2980" s="4" t="str">
        <f t="shared" si="516"/>
        <v>000</v>
      </c>
      <c r="L2980" s="55" t="str">
        <f t="shared" si="517"/>
        <v>1999992410000</v>
      </c>
      <c r="M2980" s="105">
        <v>1999992410000</v>
      </c>
      <c r="N2980" s="106" t="s">
        <v>40</v>
      </c>
      <c r="O2980" s="108" t="s">
        <v>4814</v>
      </c>
      <c r="P2980" s="101" t="s">
        <v>36</v>
      </c>
      <c r="Q2980" s="33">
        <v>1990991410000</v>
      </c>
      <c r="R2980" s="33" t="s">
        <v>40</v>
      </c>
      <c r="S2980" s="34" t="s">
        <v>4815</v>
      </c>
      <c r="T2980" s="58" t="s">
        <v>24</v>
      </c>
      <c r="U2980" s="58">
        <v>44927</v>
      </c>
      <c r="V2980" s="58">
        <v>44927</v>
      </c>
      <c r="W2980" s="93" t="s">
        <v>25</v>
      </c>
    </row>
    <row r="2981" spans="1:23" s="5" customFormat="1" ht="27" customHeight="1" x14ac:dyDescent="0.25">
      <c r="A2981" s="99">
        <f t="shared" si="507"/>
        <v>1</v>
      </c>
      <c r="B2981" s="97">
        <f t="array" aca="1" ref="B2981" ca="1">IF(AND(MAX(IF(L2980:L3986=L2981,U2980:U3986))=U2981,V2981&lt;=B$1),M2981,"-")</f>
        <v>1999992411000</v>
      </c>
      <c r="C2981" s="4">
        <f t="shared" si="508"/>
        <v>1</v>
      </c>
      <c r="D2981" s="4" t="str">
        <f t="shared" si="509"/>
        <v>9</v>
      </c>
      <c r="E2981" s="4" t="str">
        <f t="shared" si="510"/>
        <v>9</v>
      </c>
      <c r="F2981" s="4" t="str">
        <f t="shared" si="511"/>
        <v>9</v>
      </c>
      <c r="G2981" s="4" t="str">
        <f t="shared" si="512"/>
        <v>99</v>
      </c>
      <c r="H2981" s="4" t="str">
        <f t="shared" si="513"/>
        <v>2</v>
      </c>
      <c r="I2981" s="4" t="str">
        <f t="shared" si="514"/>
        <v>4</v>
      </c>
      <c r="J2981" s="4" t="str">
        <f t="shared" si="515"/>
        <v>11</v>
      </c>
      <c r="K2981" s="4" t="str">
        <f t="shared" si="516"/>
        <v>000</v>
      </c>
      <c r="L2981" s="55" t="str">
        <f t="shared" si="517"/>
        <v>1999992411000</v>
      </c>
      <c r="M2981" s="105">
        <v>1999992411000</v>
      </c>
      <c r="N2981" s="106" t="s">
        <v>40</v>
      </c>
      <c r="O2981" s="108" t="s">
        <v>4816</v>
      </c>
      <c r="P2981" s="101" t="s">
        <v>107</v>
      </c>
      <c r="Q2981" s="33" t="s">
        <v>25</v>
      </c>
      <c r="R2981" s="33" t="s">
        <v>25</v>
      </c>
      <c r="S2981" s="34" t="s">
        <v>25</v>
      </c>
      <c r="T2981" s="58" t="s">
        <v>24</v>
      </c>
      <c r="U2981" s="58">
        <v>44927</v>
      </c>
      <c r="V2981" s="58">
        <v>44927</v>
      </c>
      <c r="W2981" s="93" t="s">
        <v>25</v>
      </c>
    </row>
    <row r="2982" spans="1:23" s="5" customFormat="1" ht="27" customHeight="1" x14ac:dyDescent="0.25">
      <c r="A2982" s="99">
        <f t="shared" si="507"/>
        <v>1</v>
      </c>
      <c r="B2982" s="97">
        <f t="array" aca="1" ref="B2982" ca="1">IF(AND(MAX(IF(L2981:L3987=L2982,U2981:U3987))=U2982,V2982&lt;=B$1),M2982,"-")</f>
        <v>1999992412000</v>
      </c>
      <c r="C2982" s="4">
        <f t="shared" si="508"/>
        <v>1</v>
      </c>
      <c r="D2982" s="4" t="str">
        <f t="shared" si="509"/>
        <v>9</v>
      </c>
      <c r="E2982" s="4" t="str">
        <f t="shared" si="510"/>
        <v>9</v>
      </c>
      <c r="F2982" s="4" t="str">
        <f t="shared" si="511"/>
        <v>9</v>
      </c>
      <c r="G2982" s="4" t="str">
        <f t="shared" si="512"/>
        <v>99</v>
      </c>
      <c r="H2982" s="4" t="str">
        <f t="shared" si="513"/>
        <v>2</v>
      </c>
      <c r="I2982" s="4" t="str">
        <f t="shared" si="514"/>
        <v>4</v>
      </c>
      <c r="J2982" s="4" t="str">
        <f t="shared" si="515"/>
        <v>12</v>
      </c>
      <c r="K2982" s="4" t="str">
        <f t="shared" si="516"/>
        <v>000</v>
      </c>
      <c r="L2982" s="55" t="str">
        <f t="shared" si="517"/>
        <v>1999992412000</v>
      </c>
      <c r="M2982" s="105">
        <v>1999992412000</v>
      </c>
      <c r="N2982" s="106" t="s">
        <v>40</v>
      </c>
      <c r="O2982" s="108" t="s">
        <v>4817</v>
      </c>
      <c r="P2982" s="101" t="s">
        <v>107</v>
      </c>
      <c r="Q2982" s="33" t="s">
        <v>25</v>
      </c>
      <c r="R2982" s="33" t="s">
        <v>25</v>
      </c>
      <c r="S2982" s="34" t="s">
        <v>25</v>
      </c>
      <c r="T2982" s="58" t="s">
        <v>24</v>
      </c>
      <c r="U2982" s="58">
        <v>44927</v>
      </c>
      <c r="V2982" s="58">
        <v>44927</v>
      </c>
      <c r="W2982" s="93" t="s">
        <v>25</v>
      </c>
    </row>
    <row r="2983" spans="1:23" s="5" customFormat="1" ht="27" customHeight="1" x14ac:dyDescent="0.25">
      <c r="A2983" s="99">
        <f t="shared" si="507"/>
        <v>1</v>
      </c>
      <c r="B2983" s="97">
        <f t="array" aca="1" ref="B2983" ca="1">IF(AND(MAX(IF(L2982:L3988=L2983,U2982:U3988))=U2983,V2983&lt;=B$1),M2983,"-")</f>
        <v>1999992413000</v>
      </c>
      <c r="C2983" s="4">
        <f t="shared" si="508"/>
        <v>1</v>
      </c>
      <c r="D2983" s="4" t="str">
        <f t="shared" si="509"/>
        <v>9</v>
      </c>
      <c r="E2983" s="4" t="str">
        <f t="shared" si="510"/>
        <v>9</v>
      </c>
      <c r="F2983" s="4" t="str">
        <f t="shared" si="511"/>
        <v>9</v>
      </c>
      <c r="G2983" s="4" t="str">
        <f t="shared" si="512"/>
        <v>99</v>
      </c>
      <c r="H2983" s="4" t="str">
        <f t="shared" si="513"/>
        <v>2</v>
      </c>
      <c r="I2983" s="4" t="str">
        <f t="shared" si="514"/>
        <v>4</v>
      </c>
      <c r="J2983" s="4" t="str">
        <f t="shared" si="515"/>
        <v>13</v>
      </c>
      <c r="K2983" s="4" t="str">
        <f t="shared" si="516"/>
        <v>000</v>
      </c>
      <c r="L2983" s="55" t="str">
        <f t="shared" si="517"/>
        <v>1999992413000</v>
      </c>
      <c r="M2983" s="105">
        <v>1999992413000</v>
      </c>
      <c r="N2983" s="106" t="s">
        <v>40</v>
      </c>
      <c r="O2983" s="108" t="s">
        <v>4818</v>
      </c>
      <c r="P2983" s="101" t="s">
        <v>107</v>
      </c>
      <c r="Q2983" s="33" t="s">
        <v>25</v>
      </c>
      <c r="R2983" s="33" t="s">
        <v>25</v>
      </c>
      <c r="S2983" s="34" t="s">
        <v>25</v>
      </c>
      <c r="T2983" s="58" t="s">
        <v>24</v>
      </c>
      <c r="U2983" s="58">
        <v>44927</v>
      </c>
      <c r="V2983" s="58">
        <v>44927</v>
      </c>
      <c r="W2983" s="93" t="s">
        <v>25</v>
      </c>
    </row>
    <row r="2984" spans="1:23" s="5" customFormat="1" ht="27" customHeight="1" x14ac:dyDescent="0.25">
      <c r="A2984" s="99">
        <f t="shared" si="507"/>
        <v>1</v>
      </c>
      <c r="B2984" s="97">
        <f t="array" aca="1" ref="B2984" ca="1">IF(AND(MAX(IF(L2983:L3989=L2984,U2983:U3989))=U2984,V2984&lt;=B$1),M2984,"-")</f>
        <v>1999992499000</v>
      </c>
      <c r="C2984" s="4">
        <f t="shared" si="508"/>
        <v>1</v>
      </c>
      <c r="D2984" s="4" t="str">
        <f t="shared" si="509"/>
        <v>9</v>
      </c>
      <c r="E2984" s="4" t="str">
        <f t="shared" si="510"/>
        <v>9</v>
      </c>
      <c r="F2984" s="4" t="str">
        <f t="shared" si="511"/>
        <v>9</v>
      </c>
      <c r="G2984" s="4" t="str">
        <f t="shared" si="512"/>
        <v>99</v>
      </c>
      <c r="H2984" s="4" t="str">
        <f t="shared" si="513"/>
        <v>2</v>
      </c>
      <c r="I2984" s="4" t="str">
        <f t="shared" si="514"/>
        <v>4</v>
      </c>
      <c r="J2984" s="4" t="str">
        <f t="shared" si="515"/>
        <v>99</v>
      </c>
      <c r="K2984" s="4" t="str">
        <f t="shared" si="516"/>
        <v>000</v>
      </c>
      <c r="L2984" s="55" t="str">
        <f t="shared" si="517"/>
        <v>1999992499000</v>
      </c>
      <c r="M2984" s="105">
        <v>1999992499000</v>
      </c>
      <c r="N2984" s="106" t="s">
        <v>40</v>
      </c>
      <c r="O2984" s="108" t="s">
        <v>4819</v>
      </c>
      <c r="P2984" s="101" t="s">
        <v>36</v>
      </c>
      <c r="Q2984" s="33">
        <v>1990991499000</v>
      </c>
      <c r="R2984" s="33" t="s">
        <v>40</v>
      </c>
      <c r="S2984" s="34" t="s">
        <v>4820</v>
      </c>
      <c r="T2984" s="58" t="s">
        <v>24</v>
      </c>
      <c r="U2984" s="58">
        <v>44927</v>
      </c>
      <c r="V2984" s="58">
        <v>44927</v>
      </c>
      <c r="W2984" s="93" t="s">
        <v>25</v>
      </c>
    </row>
    <row r="2985" spans="1:23" s="5" customFormat="1" ht="27" customHeight="1" x14ac:dyDescent="0.25">
      <c r="A2985" s="99">
        <f t="shared" si="507"/>
        <v>1</v>
      </c>
      <c r="B2985" s="97">
        <f t="array" aca="1" ref="B2985" ca="1">IF(AND(MAX(IF(L2984:L3990=L2985,U2984:U3990))=U2985,V2985&lt;=B$1),M2985,"-")</f>
        <v>1999993000000</v>
      </c>
      <c r="C2985" s="4">
        <f t="shared" si="508"/>
        <v>1</v>
      </c>
      <c r="D2985" s="4" t="str">
        <f t="shared" si="509"/>
        <v>9</v>
      </c>
      <c r="E2985" s="4" t="str">
        <f t="shared" si="510"/>
        <v>9</v>
      </c>
      <c r="F2985" s="4" t="str">
        <f t="shared" si="511"/>
        <v>9</v>
      </c>
      <c r="G2985" s="4" t="str">
        <f t="shared" si="512"/>
        <v>99</v>
      </c>
      <c r="H2985" s="4" t="str">
        <f t="shared" si="513"/>
        <v>3</v>
      </c>
      <c r="I2985" s="4" t="str">
        <f t="shared" si="514"/>
        <v>0</v>
      </c>
      <c r="J2985" s="4" t="str">
        <f t="shared" si="515"/>
        <v>00</v>
      </c>
      <c r="K2985" s="4" t="str">
        <f t="shared" si="516"/>
        <v>000</v>
      </c>
      <c r="L2985" s="55" t="str">
        <f t="shared" si="517"/>
        <v>1999993000000</v>
      </c>
      <c r="M2985" s="105">
        <v>1999993000000</v>
      </c>
      <c r="N2985" s="106" t="s">
        <v>21</v>
      </c>
      <c r="O2985" s="108" t="s">
        <v>4821</v>
      </c>
      <c r="P2985" s="101" t="s">
        <v>36</v>
      </c>
      <c r="Q2985" s="33">
        <v>1990992000000</v>
      </c>
      <c r="R2985" s="33" t="s">
        <v>21</v>
      </c>
      <c r="S2985" s="34" t="s">
        <v>4822</v>
      </c>
      <c r="T2985" s="58" t="s">
        <v>24</v>
      </c>
      <c r="U2985" s="58">
        <v>44927</v>
      </c>
      <c r="V2985" s="58">
        <v>44927</v>
      </c>
      <c r="W2985" s="93" t="s">
        <v>25</v>
      </c>
    </row>
    <row r="2986" spans="1:23" s="5" customFormat="1" ht="27" customHeight="1" x14ac:dyDescent="0.25">
      <c r="A2986" s="99">
        <f t="shared" si="507"/>
        <v>1</v>
      </c>
      <c r="B2986" s="97">
        <f t="array" aca="1" ref="B2986" ca="1">IF(AND(MAX(IF(L2985:L3991=L2986,U2985:U3991))=U2986,V2986&lt;=B$1),M2986,"-")</f>
        <v>2000000000000</v>
      </c>
      <c r="C2986" s="4">
        <f t="shared" si="508"/>
        <v>1</v>
      </c>
      <c r="D2986" s="4" t="str">
        <f t="shared" si="509"/>
        <v>0</v>
      </c>
      <c r="E2986" s="4" t="str">
        <f t="shared" si="510"/>
        <v>0</v>
      </c>
      <c r="F2986" s="4" t="str">
        <f t="shared" si="511"/>
        <v>0</v>
      </c>
      <c r="G2986" s="4" t="str">
        <f t="shared" si="512"/>
        <v>00</v>
      </c>
      <c r="H2986" s="4" t="str">
        <f t="shared" si="513"/>
        <v>0</v>
      </c>
      <c r="I2986" s="4" t="str">
        <f t="shared" si="514"/>
        <v>0</v>
      </c>
      <c r="J2986" s="4" t="str">
        <f t="shared" si="515"/>
        <v>00</v>
      </c>
      <c r="K2986" s="4" t="str">
        <f t="shared" si="516"/>
        <v>000</v>
      </c>
      <c r="L2986" s="55" t="str">
        <f t="shared" si="517"/>
        <v>2000000000000</v>
      </c>
      <c r="M2986" s="105">
        <v>2000000000000</v>
      </c>
      <c r="N2986" s="106" t="s">
        <v>21</v>
      </c>
      <c r="O2986" s="108" t="s">
        <v>4823</v>
      </c>
      <c r="P2986" s="101" t="s">
        <v>23</v>
      </c>
      <c r="Q2986" s="33">
        <v>2000000000000</v>
      </c>
      <c r="R2986" s="33" t="s">
        <v>21</v>
      </c>
      <c r="S2986" s="34" t="s">
        <v>4823</v>
      </c>
      <c r="T2986" s="58" t="s">
        <v>24</v>
      </c>
      <c r="U2986" s="58">
        <v>44927</v>
      </c>
      <c r="V2986" s="58">
        <v>44927</v>
      </c>
      <c r="W2986" s="93" t="s">
        <v>25</v>
      </c>
    </row>
    <row r="2987" spans="1:23" s="5" customFormat="1" ht="27" customHeight="1" x14ac:dyDescent="0.25">
      <c r="A2987" s="99">
        <f t="shared" si="507"/>
        <v>1</v>
      </c>
      <c r="B2987" s="97">
        <f t="array" aca="1" ref="B2987" ca="1">IF(AND(MAX(IF(L2986:L3992=L2987,U2986:U3992))=U2987,V2987&lt;=B$1),M2987,"-")</f>
        <v>2100000000000</v>
      </c>
      <c r="C2987" s="4">
        <f t="shared" si="508"/>
        <v>1</v>
      </c>
      <c r="D2987" s="4" t="str">
        <f t="shared" si="509"/>
        <v>1</v>
      </c>
      <c r="E2987" s="4" t="str">
        <f t="shared" si="510"/>
        <v>0</v>
      </c>
      <c r="F2987" s="4" t="str">
        <f t="shared" si="511"/>
        <v>0</v>
      </c>
      <c r="G2987" s="4" t="str">
        <f t="shared" si="512"/>
        <v>00</v>
      </c>
      <c r="H2987" s="4" t="str">
        <f t="shared" si="513"/>
        <v>0</v>
      </c>
      <c r="I2987" s="4" t="str">
        <f t="shared" si="514"/>
        <v>0</v>
      </c>
      <c r="J2987" s="4" t="str">
        <f t="shared" si="515"/>
        <v>00</v>
      </c>
      <c r="K2987" s="4" t="str">
        <f t="shared" si="516"/>
        <v>000</v>
      </c>
      <c r="L2987" s="55" t="str">
        <f t="shared" si="517"/>
        <v>2100000000000</v>
      </c>
      <c r="M2987" s="105">
        <v>2100000000000</v>
      </c>
      <c r="N2987" s="106" t="s">
        <v>21</v>
      </c>
      <c r="O2987" s="108" t="s">
        <v>4824</v>
      </c>
      <c r="P2987" s="101" t="s">
        <v>23</v>
      </c>
      <c r="Q2987" s="33">
        <v>2100000000000</v>
      </c>
      <c r="R2987" s="33" t="s">
        <v>21</v>
      </c>
      <c r="S2987" s="34" t="s">
        <v>4824</v>
      </c>
      <c r="T2987" s="58" t="s">
        <v>24</v>
      </c>
      <c r="U2987" s="58">
        <v>44927</v>
      </c>
      <c r="V2987" s="58">
        <v>44927</v>
      </c>
      <c r="W2987" s="93" t="s">
        <v>25</v>
      </c>
    </row>
    <row r="2988" spans="1:23" s="5" customFormat="1" ht="27" customHeight="1" x14ac:dyDescent="0.25">
      <c r="A2988" s="99">
        <f t="shared" si="507"/>
        <v>1</v>
      </c>
      <c r="B2988" s="97">
        <f t="array" aca="1" ref="B2988" ca="1">IF(AND(MAX(IF(L2987:L3993=L2988,U2987:U3993))=U2988,V2988&lt;=B$1),M2988,"-")</f>
        <v>2110000000000</v>
      </c>
      <c r="C2988" s="4">
        <f t="shared" si="508"/>
        <v>1</v>
      </c>
      <c r="D2988" s="4" t="str">
        <f t="shared" si="509"/>
        <v>1</v>
      </c>
      <c r="E2988" s="4" t="str">
        <f t="shared" si="510"/>
        <v>1</v>
      </c>
      <c r="F2988" s="4" t="str">
        <f t="shared" si="511"/>
        <v>0</v>
      </c>
      <c r="G2988" s="4" t="str">
        <f t="shared" si="512"/>
        <v>00</v>
      </c>
      <c r="H2988" s="4" t="str">
        <f t="shared" si="513"/>
        <v>0</v>
      </c>
      <c r="I2988" s="4" t="str">
        <f t="shared" si="514"/>
        <v>0</v>
      </c>
      <c r="J2988" s="4" t="str">
        <f t="shared" si="515"/>
        <v>00</v>
      </c>
      <c r="K2988" s="4" t="str">
        <f t="shared" si="516"/>
        <v>000</v>
      </c>
      <c r="L2988" s="55" t="str">
        <f t="shared" si="517"/>
        <v>2110000000000</v>
      </c>
      <c r="M2988" s="105">
        <v>2110000000000</v>
      </c>
      <c r="N2988" s="106" t="s">
        <v>21</v>
      </c>
      <c r="O2988" s="108" t="s">
        <v>4825</v>
      </c>
      <c r="P2988" s="101" t="s">
        <v>23</v>
      </c>
      <c r="Q2988" s="33">
        <v>2110000000000</v>
      </c>
      <c r="R2988" s="33" t="s">
        <v>21</v>
      </c>
      <c r="S2988" s="34" t="s">
        <v>4825</v>
      </c>
      <c r="T2988" s="58" t="s">
        <v>24</v>
      </c>
      <c r="U2988" s="58">
        <v>44927</v>
      </c>
      <c r="V2988" s="58">
        <v>44927</v>
      </c>
      <c r="W2988" s="93" t="s">
        <v>25</v>
      </c>
    </row>
    <row r="2989" spans="1:23" s="5" customFormat="1" ht="27" customHeight="1" x14ac:dyDescent="0.25">
      <c r="A2989" s="99">
        <f t="shared" si="507"/>
        <v>1</v>
      </c>
      <c r="B2989" s="97">
        <f t="array" aca="1" ref="B2989" ca="1">IF(AND(MAX(IF(L2988:L3994=L2989,U2988:U3994))=U2989,V2989&lt;=B$1),M2989,"-")</f>
        <v>2111000000000</v>
      </c>
      <c r="C2989" s="4">
        <f t="shared" si="508"/>
        <v>1</v>
      </c>
      <c r="D2989" s="4" t="str">
        <f t="shared" si="509"/>
        <v>1</v>
      </c>
      <c r="E2989" s="4" t="str">
        <f t="shared" si="510"/>
        <v>1</v>
      </c>
      <c r="F2989" s="4" t="str">
        <f t="shared" si="511"/>
        <v>1</v>
      </c>
      <c r="G2989" s="4" t="str">
        <f t="shared" si="512"/>
        <v>00</v>
      </c>
      <c r="H2989" s="4" t="str">
        <f t="shared" si="513"/>
        <v>0</v>
      </c>
      <c r="I2989" s="4" t="str">
        <f t="shared" si="514"/>
        <v>0</v>
      </c>
      <c r="J2989" s="4" t="str">
        <f t="shared" si="515"/>
        <v>00</v>
      </c>
      <c r="K2989" s="4" t="str">
        <f t="shared" si="516"/>
        <v>000</v>
      </c>
      <c r="L2989" s="55" t="str">
        <f t="shared" si="517"/>
        <v>2111000000000</v>
      </c>
      <c r="M2989" s="105">
        <v>2111000000000</v>
      </c>
      <c r="N2989" s="106" t="s">
        <v>21</v>
      </c>
      <c r="O2989" s="108" t="s">
        <v>4826</v>
      </c>
      <c r="P2989" s="101" t="s">
        <v>23</v>
      </c>
      <c r="Q2989" s="33">
        <v>2111000000000</v>
      </c>
      <c r="R2989" s="33" t="s">
        <v>21</v>
      </c>
      <c r="S2989" s="34" t="s">
        <v>4826</v>
      </c>
      <c r="T2989" s="58" t="s">
        <v>24</v>
      </c>
      <c r="U2989" s="58">
        <v>44927</v>
      </c>
      <c r="V2989" s="58">
        <v>44927</v>
      </c>
      <c r="W2989" s="93" t="s">
        <v>25</v>
      </c>
    </row>
    <row r="2990" spans="1:23" s="5" customFormat="1" ht="27" customHeight="1" x14ac:dyDescent="0.25">
      <c r="A2990" s="99">
        <f t="shared" si="507"/>
        <v>1</v>
      </c>
      <c r="B2990" s="97">
        <f t="array" aca="1" ref="B2990" ca="1">IF(AND(MAX(IF(L2989:L3995=L2990,U2989:U3995))=U2990,V2990&lt;=B$1),M2990,"-")</f>
        <v>2111010000000</v>
      </c>
      <c r="C2990" s="4">
        <f t="shared" si="508"/>
        <v>1</v>
      </c>
      <c r="D2990" s="4" t="str">
        <f t="shared" si="509"/>
        <v>1</v>
      </c>
      <c r="E2990" s="4" t="str">
        <f t="shared" si="510"/>
        <v>1</v>
      </c>
      <c r="F2990" s="4" t="str">
        <f t="shared" si="511"/>
        <v>1</v>
      </c>
      <c r="G2990" s="4" t="str">
        <f t="shared" si="512"/>
        <v>01</v>
      </c>
      <c r="H2990" s="4" t="str">
        <f t="shared" si="513"/>
        <v>0</v>
      </c>
      <c r="I2990" s="4" t="str">
        <f t="shared" si="514"/>
        <v>0</v>
      </c>
      <c r="J2990" s="4" t="str">
        <f t="shared" si="515"/>
        <v>00</v>
      </c>
      <c r="K2990" s="4" t="str">
        <f t="shared" si="516"/>
        <v>000</v>
      </c>
      <c r="L2990" s="55" t="str">
        <f t="shared" si="517"/>
        <v>2111010000000</v>
      </c>
      <c r="M2990" s="105">
        <v>2111010000000</v>
      </c>
      <c r="N2990" s="106" t="s">
        <v>21</v>
      </c>
      <c r="O2990" s="108" t="s">
        <v>4826</v>
      </c>
      <c r="P2990" s="101" t="s">
        <v>36</v>
      </c>
      <c r="Q2990" s="33">
        <v>2111001000000</v>
      </c>
      <c r="R2990" s="33" t="s">
        <v>21</v>
      </c>
      <c r="S2990" s="34" t="s">
        <v>4826</v>
      </c>
      <c r="T2990" s="58" t="s">
        <v>24</v>
      </c>
      <c r="U2990" s="58">
        <v>44927</v>
      </c>
      <c r="V2990" s="58">
        <v>44927</v>
      </c>
      <c r="W2990" s="93" t="s">
        <v>25</v>
      </c>
    </row>
    <row r="2991" spans="1:23" s="5" customFormat="1" ht="27" customHeight="1" x14ac:dyDescent="0.25">
      <c r="A2991" s="99">
        <f t="shared" si="507"/>
        <v>1</v>
      </c>
      <c r="B2991" s="97">
        <f t="array" aca="1" ref="B2991" ca="1">IF(AND(MAX(IF(L2990:L3996=L2991,U2990:U3996))=U2991,V2991&lt;=B$1),M2991,"-")</f>
        <v>2111020000000</v>
      </c>
      <c r="C2991" s="4">
        <f t="shared" si="508"/>
        <v>1</v>
      </c>
      <c r="D2991" s="4" t="str">
        <f t="shared" si="509"/>
        <v>1</v>
      </c>
      <c r="E2991" s="4" t="str">
        <f t="shared" si="510"/>
        <v>1</v>
      </c>
      <c r="F2991" s="4" t="str">
        <f t="shared" si="511"/>
        <v>1</v>
      </c>
      <c r="G2991" s="4" t="str">
        <f t="shared" si="512"/>
        <v>02</v>
      </c>
      <c r="H2991" s="4" t="str">
        <f t="shared" si="513"/>
        <v>0</v>
      </c>
      <c r="I2991" s="4" t="str">
        <f t="shared" si="514"/>
        <v>0</v>
      </c>
      <c r="J2991" s="4" t="str">
        <f t="shared" si="515"/>
        <v>00</v>
      </c>
      <c r="K2991" s="4" t="str">
        <f t="shared" si="516"/>
        <v>000</v>
      </c>
      <c r="L2991" s="55" t="str">
        <f t="shared" si="517"/>
        <v>2111020000000</v>
      </c>
      <c r="M2991" s="105">
        <v>2111020000000</v>
      </c>
      <c r="N2991" s="106" t="s">
        <v>21</v>
      </c>
      <c r="O2991" s="108" t="s">
        <v>4827</v>
      </c>
      <c r="P2991" s="101" t="s">
        <v>36</v>
      </c>
      <c r="Q2991" s="33">
        <v>2111002000000</v>
      </c>
      <c r="R2991" s="33" t="s">
        <v>21</v>
      </c>
      <c r="S2991" s="34" t="s">
        <v>4827</v>
      </c>
      <c r="T2991" s="58" t="s">
        <v>24</v>
      </c>
      <c r="U2991" s="58">
        <v>44927</v>
      </c>
      <c r="V2991" s="58">
        <v>44927</v>
      </c>
      <c r="W2991" s="93" t="s">
        <v>25</v>
      </c>
    </row>
    <row r="2992" spans="1:23" s="5" customFormat="1" ht="27" customHeight="1" x14ac:dyDescent="0.25">
      <c r="A2992" s="99">
        <f t="shared" si="507"/>
        <v>1</v>
      </c>
      <c r="B2992" s="97">
        <f t="array" aca="1" ref="B2992" ca="1">IF(AND(MAX(IF(L2991:L3997=L2992,U2991:U3997))=U2992,V2992&lt;=B$1),M2992,"-")</f>
        <v>2111030000000</v>
      </c>
      <c r="C2992" s="4">
        <f t="shared" si="508"/>
        <v>1</v>
      </c>
      <c r="D2992" s="4" t="str">
        <f t="shared" si="509"/>
        <v>1</v>
      </c>
      <c r="E2992" s="4" t="str">
        <f t="shared" si="510"/>
        <v>1</v>
      </c>
      <c r="F2992" s="4" t="str">
        <f t="shared" si="511"/>
        <v>1</v>
      </c>
      <c r="G2992" s="4" t="str">
        <f t="shared" si="512"/>
        <v>03</v>
      </c>
      <c r="H2992" s="4" t="str">
        <f t="shared" si="513"/>
        <v>0</v>
      </c>
      <c r="I2992" s="4" t="str">
        <f t="shared" si="514"/>
        <v>0</v>
      </c>
      <c r="J2992" s="4" t="str">
        <f t="shared" si="515"/>
        <v>00</v>
      </c>
      <c r="K2992" s="4" t="str">
        <f t="shared" si="516"/>
        <v>000</v>
      </c>
      <c r="L2992" s="55" t="str">
        <f t="shared" si="517"/>
        <v>2111030000000</v>
      </c>
      <c r="M2992" s="105">
        <v>2111030000000</v>
      </c>
      <c r="N2992" s="106" t="s">
        <v>21</v>
      </c>
      <c r="O2992" s="108" t="s">
        <v>4828</v>
      </c>
      <c r="P2992" s="101" t="s">
        <v>36</v>
      </c>
      <c r="Q2992" s="33">
        <v>2111003000000</v>
      </c>
      <c r="R2992" s="33" t="s">
        <v>21</v>
      </c>
      <c r="S2992" s="34" t="s">
        <v>4829</v>
      </c>
      <c r="T2992" s="58" t="s">
        <v>24</v>
      </c>
      <c r="U2992" s="58">
        <v>44927</v>
      </c>
      <c r="V2992" s="58">
        <v>44927</v>
      </c>
      <c r="W2992" s="93" t="s">
        <v>25</v>
      </c>
    </row>
    <row r="2993" spans="1:23" s="5" customFormat="1" ht="27" customHeight="1" x14ac:dyDescent="0.25">
      <c r="A2993" s="99">
        <f t="shared" si="507"/>
        <v>1</v>
      </c>
      <c r="B2993" s="97">
        <f t="array" aca="1" ref="B2993" ca="1">IF(AND(MAX(IF(L2992:L3998=L2993,U2992:U3998))=U2993,V2993&lt;=B$1),M2993,"-")</f>
        <v>2112000000000</v>
      </c>
      <c r="C2993" s="4">
        <f t="shared" si="508"/>
        <v>1</v>
      </c>
      <c r="D2993" s="4" t="str">
        <f t="shared" si="509"/>
        <v>1</v>
      </c>
      <c r="E2993" s="4" t="str">
        <f t="shared" si="510"/>
        <v>1</v>
      </c>
      <c r="F2993" s="4" t="str">
        <f t="shared" si="511"/>
        <v>2</v>
      </c>
      <c r="G2993" s="4" t="str">
        <f t="shared" si="512"/>
        <v>00</v>
      </c>
      <c r="H2993" s="4" t="str">
        <f t="shared" si="513"/>
        <v>0</v>
      </c>
      <c r="I2993" s="4" t="str">
        <f t="shared" si="514"/>
        <v>0</v>
      </c>
      <c r="J2993" s="4" t="str">
        <f t="shared" si="515"/>
        <v>00</v>
      </c>
      <c r="K2993" s="4" t="str">
        <f t="shared" si="516"/>
        <v>000</v>
      </c>
      <c r="L2993" s="55" t="str">
        <f t="shared" si="517"/>
        <v>2112000000000</v>
      </c>
      <c r="M2993" s="105">
        <v>2112000000000</v>
      </c>
      <c r="N2993" s="106" t="s">
        <v>21</v>
      </c>
      <c r="O2993" s="108" t="s">
        <v>4830</v>
      </c>
      <c r="P2993" s="101" t="s">
        <v>23</v>
      </c>
      <c r="Q2993" s="33">
        <v>2112000000000</v>
      </c>
      <c r="R2993" s="33" t="s">
        <v>21</v>
      </c>
      <c r="S2993" s="34" t="s">
        <v>4830</v>
      </c>
      <c r="T2993" s="58" t="s">
        <v>24</v>
      </c>
      <c r="U2993" s="58">
        <v>44927</v>
      </c>
      <c r="V2993" s="58">
        <v>44927</v>
      </c>
      <c r="W2993" s="93" t="s">
        <v>25</v>
      </c>
    </row>
    <row r="2994" spans="1:23" s="5" customFormat="1" ht="27" customHeight="1" x14ac:dyDescent="0.25">
      <c r="A2994" s="99">
        <f t="shared" si="507"/>
        <v>1</v>
      </c>
      <c r="B2994" s="97">
        <f t="array" aca="1" ref="B2994" ca="1">IF(AND(MAX(IF(L2993:L3999=L2994,U2993:U3999))=U2994,V2994&lt;=B$1),M2994,"-")</f>
        <v>2112010000000</v>
      </c>
      <c r="C2994" s="4">
        <f t="shared" si="508"/>
        <v>1</v>
      </c>
      <c r="D2994" s="4" t="str">
        <f t="shared" si="509"/>
        <v>1</v>
      </c>
      <c r="E2994" s="4" t="str">
        <f t="shared" si="510"/>
        <v>1</v>
      </c>
      <c r="F2994" s="4" t="str">
        <f t="shared" si="511"/>
        <v>2</v>
      </c>
      <c r="G2994" s="4" t="str">
        <f t="shared" si="512"/>
        <v>01</v>
      </c>
      <c r="H2994" s="4" t="str">
        <f t="shared" si="513"/>
        <v>0</v>
      </c>
      <c r="I2994" s="4" t="str">
        <f t="shared" si="514"/>
        <v>0</v>
      </c>
      <c r="J2994" s="4" t="str">
        <f t="shared" si="515"/>
        <v>00</v>
      </c>
      <c r="K2994" s="4" t="str">
        <f t="shared" si="516"/>
        <v>000</v>
      </c>
      <c r="L2994" s="55" t="str">
        <f t="shared" si="517"/>
        <v>2112010000000</v>
      </c>
      <c r="M2994" s="105">
        <v>2112010000000</v>
      </c>
      <c r="N2994" s="106" t="s">
        <v>21</v>
      </c>
      <c r="O2994" s="108" t="s">
        <v>4830</v>
      </c>
      <c r="P2994" s="101" t="s">
        <v>36</v>
      </c>
      <c r="Q2994" s="33">
        <v>2112001000000</v>
      </c>
      <c r="R2994" s="33" t="s">
        <v>21</v>
      </c>
      <c r="S2994" s="34" t="s">
        <v>4830</v>
      </c>
      <c r="T2994" s="58" t="s">
        <v>24</v>
      </c>
      <c r="U2994" s="58">
        <v>44927</v>
      </c>
      <c r="V2994" s="58">
        <v>44927</v>
      </c>
      <c r="W2994" s="93" t="s">
        <v>25</v>
      </c>
    </row>
    <row r="2995" spans="1:23" s="5" customFormat="1" ht="27" customHeight="1" x14ac:dyDescent="0.25">
      <c r="A2995" s="99">
        <f t="shared" si="507"/>
        <v>1</v>
      </c>
      <c r="B2995" s="97">
        <f t="array" aca="1" ref="B2995" ca="1">IF(AND(MAX(IF(L2994:L4000=L2995,U2994:U4000))=U2995,V2995&lt;=B$1),M2995,"-")</f>
        <v>2112500000000</v>
      </c>
      <c r="C2995" s="4">
        <f t="shared" si="508"/>
        <v>1</v>
      </c>
      <c r="D2995" s="4" t="str">
        <f t="shared" si="509"/>
        <v>1</v>
      </c>
      <c r="E2995" s="4" t="str">
        <f t="shared" si="510"/>
        <v>1</v>
      </c>
      <c r="F2995" s="4" t="str">
        <f t="shared" si="511"/>
        <v>2</v>
      </c>
      <c r="G2995" s="4" t="str">
        <f t="shared" si="512"/>
        <v>50</v>
      </c>
      <c r="H2995" s="4" t="str">
        <f t="shared" si="513"/>
        <v>0</v>
      </c>
      <c r="I2995" s="4" t="str">
        <f t="shared" si="514"/>
        <v>0</v>
      </c>
      <c r="J2995" s="4" t="str">
        <f t="shared" si="515"/>
        <v>00</v>
      </c>
      <c r="K2995" s="4" t="str">
        <f t="shared" si="516"/>
        <v>000</v>
      </c>
      <c r="L2995" s="55" t="str">
        <f t="shared" si="517"/>
        <v>2112500000000</v>
      </c>
      <c r="M2995" s="105">
        <v>2112500000000</v>
      </c>
      <c r="N2995" s="106" t="s">
        <v>21</v>
      </c>
      <c r="O2995" s="108" t="s">
        <v>4831</v>
      </c>
      <c r="P2995" s="101" t="s">
        <v>36</v>
      </c>
      <c r="Q2995" s="33">
        <v>2118011000000</v>
      </c>
      <c r="R2995" s="33" t="s">
        <v>21</v>
      </c>
      <c r="S2995" s="34" t="s">
        <v>4831</v>
      </c>
      <c r="T2995" s="58" t="s">
        <v>24</v>
      </c>
      <c r="U2995" s="58">
        <v>44927</v>
      </c>
      <c r="V2995" s="58">
        <v>44927</v>
      </c>
      <c r="W2995" s="93" t="s">
        <v>25</v>
      </c>
    </row>
    <row r="2996" spans="1:23" s="5" customFormat="1" ht="27" customHeight="1" x14ac:dyDescent="0.25">
      <c r="A2996" s="99">
        <f t="shared" si="507"/>
        <v>1</v>
      </c>
      <c r="B2996" s="97">
        <f t="array" aca="1" ref="B2996" ca="1">IF(AND(MAX(IF(L2995:L4001=L2996,U2995:U4001))=U2996,V2996&lt;=B$1),M2996,"-")</f>
        <v>2112510000000</v>
      </c>
      <c r="C2996" s="4">
        <f t="shared" si="508"/>
        <v>1</v>
      </c>
      <c r="D2996" s="4" t="str">
        <f t="shared" si="509"/>
        <v>1</v>
      </c>
      <c r="E2996" s="4" t="str">
        <f t="shared" si="510"/>
        <v>1</v>
      </c>
      <c r="F2996" s="4" t="str">
        <f t="shared" si="511"/>
        <v>2</v>
      </c>
      <c r="G2996" s="4" t="str">
        <f t="shared" si="512"/>
        <v>51</v>
      </c>
      <c r="H2996" s="4" t="str">
        <f t="shared" si="513"/>
        <v>0</v>
      </c>
      <c r="I2996" s="4" t="str">
        <f t="shared" si="514"/>
        <v>0</v>
      </c>
      <c r="J2996" s="4" t="str">
        <f t="shared" si="515"/>
        <v>00</v>
      </c>
      <c r="K2996" s="4" t="str">
        <f t="shared" si="516"/>
        <v>000</v>
      </c>
      <c r="L2996" s="55" t="str">
        <f t="shared" si="517"/>
        <v>2112510000000</v>
      </c>
      <c r="M2996" s="105">
        <v>2112510000000</v>
      </c>
      <c r="N2996" s="106" t="s">
        <v>21</v>
      </c>
      <c r="O2996" s="108" t="s">
        <v>4832</v>
      </c>
      <c r="P2996" s="101" t="s">
        <v>36</v>
      </c>
      <c r="Q2996" s="33">
        <v>2118012000000</v>
      </c>
      <c r="R2996" s="33" t="s">
        <v>21</v>
      </c>
      <c r="S2996" s="34" t="s">
        <v>4832</v>
      </c>
      <c r="T2996" s="58" t="s">
        <v>24</v>
      </c>
      <c r="U2996" s="58">
        <v>44927</v>
      </c>
      <c r="V2996" s="58">
        <v>44927</v>
      </c>
      <c r="W2996" s="93" t="s">
        <v>25</v>
      </c>
    </row>
    <row r="2997" spans="1:23" s="5" customFormat="1" ht="27" customHeight="1" x14ac:dyDescent="0.25">
      <c r="A2997" s="99">
        <f t="shared" si="507"/>
        <v>1</v>
      </c>
      <c r="B2997" s="97">
        <f t="array" aca="1" ref="B2997" ca="1">IF(AND(MAX(IF(L2996:L4002=L2997,U2996:U4002))=U2997,V2997&lt;=B$1),M2997,"-")</f>
        <v>2112520000000</v>
      </c>
      <c r="C2997" s="4">
        <f t="shared" si="508"/>
        <v>1</v>
      </c>
      <c r="D2997" s="4" t="str">
        <f t="shared" si="509"/>
        <v>1</v>
      </c>
      <c r="E2997" s="4" t="str">
        <f t="shared" si="510"/>
        <v>1</v>
      </c>
      <c r="F2997" s="4" t="str">
        <f t="shared" si="511"/>
        <v>2</v>
      </c>
      <c r="G2997" s="4" t="str">
        <f t="shared" si="512"/>
        <v>52</v>
      </c>
      <c r="H2997" s="4" t="str">
        <f t="shared" si="513"/>
        <v>0</v>
      </c>
      <c r="I2997" s="4" t="str">
        <f t="shared" si="514"/>
        <v>0</v>
      </c>
      <c r="J2997" s="4" t="str">
        <f t="shared" si="515"/>
        <v>00</v>
      </c>
      <c r="K2997" s="4" t="str">
        <f t="shared" si="516"/>
        <v>000</v>
      </c>
      <c r="L2997" s="55" t="str">
        <f t="shared" si="517"/>
        <v>2112520000000</v>
      </c>
      <c r="M2997" s="105">
        <v>2112520000000</v>
      </c>
      <c r="N2997" s="106" t="s">
        <v>21</v>
      </c>
      <c r="O2997" s="108" t="s">
        <v>4833</v>
      </c>
      <c r="P2997" s="101" t="s">
        <v>36</v>
      </c>
      <c r="Q2997" s="33">
        <v>2118013000000</v>
      </c>
      <c r="R2997" s="33" t="s">
        <v>21</v>
      </c>
      <c r="S2997" s="34" t="s">
        <v>4833</v>
      </c>
      <c r="T2997" s="58" t="s">
        <v>24</v>
      </c>
      <c r="U2997" s="58">
        <v>44927</v>
      </c>
      <c r="V2997" s="58">
        <v>44927</v>
      </c>
      <c r="W2997" s="93" t="s">
        <v>25</v>
      </c>
    </row>
    <row r="2998" spans="1:23" s="5" customFormat="1" ht="27" customHeight="1" x14ac:dyDescent="0.25">
      <c r="A2998" s="99">
        <f t="shared" si="507"/>
        <v>1</v>
      </c>
      <c r="B2998" s="97">
        <f t="array" aca="1" ref="B2998" ca="1">IF(AND(MAX(IF(L2997:L4003=L2998,U2997:U4003))=U2998,V2998&lt;=B$1),M2998,"-")</f>
        <v>2112530000000</v>
      </c>
      <c r="C2998" s="4">
        <f t="shared" si="508"/>
        <v>1</v>
      </c>
      <c r="D2998" s="4" t="str">
        <f t="shared" si="509"/>
        <v>1</v>
      </c>
      <c r="E2998" s="4" t="str">
        <f t="shared" si="510"/>
        <v>1</v>
      </c>
      <c r="F2998" s="4" t="str">
        <f t="shared" si="511"/>
        <v>2</v>
      </c>
      <c r="G2998" s="4" t="str">
        <f t="shared" si="512"/>
        <v>53</v>
      </c>
      <c r="H2998" s="4" t="str">
        <f t="shared" si="513"/>
        <v>0</v>
      </c>
      <c r="I2998" s="4" t="str">
        <f t="shared" si="514"/>
        <v>0</v>
      </c>
      <c r="J2998" s="4" t="str">
        <f t="shared" si="515"/>
        <v>00</v>
      </c>
      <c r="K2998" s="4" t="str">
        <f t="shared" si="516"/>
        <v>000</v>
      </c>
      <c r="L2998" s="55" t="str">
        <f t="shared" si="517"/>
        <v>2112530000000</v>
      </c>
      <c r="M2998" s="105">
        <v>2112530000000</v>
      </c>
      <c r="N2998" s="106" t="s">
        <v>21</v>
      </c>
      <c r="O2998" s="108" t="s">
        <v>4834</v>
      </c>
      <c r="P2998" s="101" t="s">
        <v>36</v>
      </c>
      <c r="Q2998" s="33">
        <v>2118014000000</v>
      </c>
      <c r="R2998" s="33" t="s">
        <v>21</v>
      </c>
      <c r="S2998" s="34" t="s">
        <v>4834</v>
      </c>
      <c r="T2998" s="58" t="s">
        <v>24</v>
      </c>
      <c r="U2998" s="58">
        <v>44927</v>
      </c>
      <c r="V2998" s="58">
        <v>44927</v>
      </c>
      <c r="W2998" s="93" t="s">
        <v>25</v>
      </c>
    </row>
    <row r="2999" spans="1:23" s="5" customFormat="1" ht="27" customHeight="1" x14ac:dyDescent="0.25">
      <c r="A2999" s="99">
        <f t="shared" si="507"/>
        <v>1</v>
      </c>
      <c r="B2999" s="97">
        <f t="array" aca="1" ref="B2999" ca="1">IF(AND(MAX(IF(L2998:L4004=L2999,U2998:U4004))=U2999,V2999&lt;=B$1),M2999,"-")</f>
        <v>2112540000000</v>
      </c>
      <c r="C2999" s="4">
        <f t="shared" si="508"/>
        <v>1</v>
      </c>
      <c r="D2999" s="4" t="str">
        <f t="shared" si="509"/>
        <v>1</v>
      </c>
      <c r="E2999" s="4" t="str">
        <f t="shared" si="510"/>
        <v>1</v>
      </c>
      <c r="F2999" s="4" t="str">
        <f t="shared" si="511"/>
        <v>2</v>
      </c>
      <c r="G2999" s="4" t="str">
        <f t="shared" si="512"/>
        <v>54</v>
      </c>
      <c r="H2999" s="4" t="str">
        <f t="shared" si="513"/>
        <v>0</v>
      </c>
      <c r="I2999" s="4" t="str">
        <f t="shared" si="514"/>
        <v>0</v>
      </c>
      <c r="J2999" s="4" t="str">
        <f t="shared" si="515"/>
        <v>00</v>
      </c>
      <c r="K2999" s="4" t="str">
        <f t="shared" si="516"/>
        <v>000</v>
      </c>
      <c r="L2999" s="55" t="str">
        <f t="shared" si="517"/>
        <v>2112540000000</v>
      </c>
      <c r="M2999" s="105">
        <v>2112540000000</v>
      </c>
      <c r="N2999" s="106" t="s">
        <v>21</v>
      </c>
      <c r="O2999" s="108" t="s">
        <v>4835</v>
      </c>
      <c r="P2999" s="101" t="s">
        <v>36</v>
      </c>
      <c r="Q2999" s="33">
        <v>2118015000000</v>
      </c>
      <c r="R2999" s="33" t="s">
        <v>21</v>
      </c>
      <c r="S2999" s="34" t="s">
        <v>4835</v>
      </c>
      <c r="T2999" s="58" t="s">
        <v>24</v>
      </c>
      <c r="U2999" s="58">
        <v>44927</v>
      </c>
      <c r="V2999" s="58">
        <v>44927</v>
      </c>
      <c r="W2999" s="93" t="s">
        <v>25</v>
      </c>
    </row>
    <row r="3000" spans="1:23" s="5" customFormat="1" ht="27" customHeight="1" x14ac:dyDescent="0.25">
      <c r="A3000" s="99">
        <f t="shared" si="507"/>
        <v>1</v>
      </c>
      <c r="B3000" s="97">
        <f t="array" aca="1" ref="B3000" ca="1">IF(AND(MAX(IF(L2999:L4005=L3000,U2999:U4005))=U3000,V3000&lt;=B$1),M3000,"-")</f>
        <v>2112540100000</v>
      </c>
      <c r="C3000" s="4">
        <f t="shared" si="508"/>
        <v>1</v>
      </c>
      <c r="D3000" s="4" t="str">
        <f t="shared" si="509"/>
        <v>1</v>
      </c>
      <c r="E3000" s="4" t="str">
        <f t="shared" si="510"/>
        <v>1</v>
      </c>
      <c r="F3000" s="4" t="str">
        <f t="shared" si="511"/>
        <v>2</v>
      </c>
      <c r="G3000" s="4" t="str">
        <f t="shared" si="512"/>
        <v>54</v>
      </c>
      <c r="H3000" s="4" t="str">
        <f t="shared" si="513"/>
        <v>0</v>
      </c>
      <c r="I3000" s="4" t="str">
        <f t="shared" si="514"/>
        <v>1</v>
      </c>
      <c r="J3000" s="4" t="str">
        <f t="shared" si="515"/>
        <v>00</v>
      </c>
      <c r="K3000" s="4" t="str">
        <f t="shared" si="516"/>
        <v>000</v>
      </c>
      <c r="L3000" s="55" t="str">
        <f t="shared" si="517"/>
        <v>2112540100000</v>
      </c>
      <c r="M3000" s="105">
        <v>2112540100000</v>
      </c>
      <c r="N3000" s="106" t="s">
        <v>21</v>
      </c>
      <c r="O3000" s="108" t="s">
        <v>4836</v>
      </c>
      <c r="P3000" s="101" t="s">
        <v>36</v>
      </c>
      <c r="Q3000" s="33">
        <v>2118015100000</v>
      </c>
      <c r="R3000" s="33" t="s">
        <v>21</v>
      </c>
      <c r="S3000" s="34" t="s">
        <v>4837</v>
      </c>
      <c r="T3000" s="58" t="s">
        <v>24</v>
      </c>
      <c r="U3000" s="58">
        <v>44927</v>
      </c>
      <c r="V3000" s="58">
        <v>44927</v>
      </c>
      <c r="W3000" s="93" t="s">
        <v>25</v>
      </c>
    </row>
    <row r="3001" spans="1:23" s="5" customFormat="1" ht="27" customHeight="1" x14ac:dyDescent="0.25">
      <c r="A3001" s="99">
        <f t="shared" si="507"/>
        <v>1</v>
      </c>
      <c r="B3001" s="97">
        <f t="array" aca="1" ref="B3001" ca="1">IF(AND(MAX(IF(L3000:L4006=L3001,U3000:U4006))=U3001,V3001&lt;=B$1),M3001,"-")</f>
        <v>2112540101000</v>
      </c>
      <c r="C3001" s="4">
        <f t="shared" si="508"/>
        <v>1</v>
      </c>
      <c r="D3001" s="4" t="str">
        <f t="shared" si="509"/>
        <v>1</v>
      </c>
      <c r="E3001" s="4" t="str">
        <f t="shared" si="510"/>
        <v>1</v>
      </c>
      <c r="F3001" s="4" t="str">
        <f t="shared" si="511"/>
        <v>2</v>
      </c>
      <c r="G3001" s="4" t="str">
        <f t="shared" si="512"/>
        <v>54</v>
      </c>
      <c r="H3001" s="4" t="str">
        <f t="shared" si="513"/>
        <v>0</v>
      </c>
      <c r="I3001" s="4" t="str">
        <f t="shared" si="514"/>
        <v>1</v>
      </c>
      <c r="J3001" s="4" t="str">
        <f t="shared" si="515"/>
        <v>01</v>
      </c>
      <c r="K3001" s="4" t="str">
        <f t="shared" si="516"/>
        <v>000</v>
      </c>
      <c r="L3001" s="55" t="str">
        <f t="shared" si="517"/>
        <v>2112540101000</v>
      </c>
      <c r="M3001" s="105">
        <v>2112540101000</v>
      </c>
      <c r="N3001" s="106" t="s">
        <v>21</v>
      </c>
      <c r="O3001" s="108" t="s">
        <v>4838</v>
      </c>
      <c r="P3001" s="101" t="s">
        <v>36</v>
      </c>
      <c r="Q3001" s="33">
        <v>2118015101000</v>
      </c>
      <c r="R3001" s="33" t="s">
        <v>21</v>
      </c>
      <c r="S3001" s="34" t="s">
        <v>4839</v>
      </c>
      <c r="T3001" s="58" t="s">
        <v>24</v>
      </c>
      <c r="U3001" s="58">
        <v>44927</v>
      </c>
      <c r="V3001" s="58">
        <v>44927</v>
      </c>
      <c r="W3001" s="93" t="s">
        <v>25</v>
      </c>
    </row>
    <row r="3002" spans="1:23" s="5" customFormat="1" ht="27" customHeight="1" x14ac:dyDescent="0.25">
      <c r="A3002" s="99">
        <f t="shared" si="507"/>
        <v>1</v>
      </c>
      <c r="B3002" s="97">
        <f t="array" aca="1" ref="B3002" ca="1">IF(AND(MAX(IF(L3001:L4007=L3002,U3001:U4007))=U3002,V3002&lt;=B$1),M3002,"-")</f>
        <v>2112540101001</v>
      </c>
      <c r="C3002" s="4">
        <f t="shared" si="508"/>
        <v>1</v>
      </c>
      <c r="D3002" s="4" t="str">
        <f t="shared" si="509"/>
        <v>1</v>
      </c>
      <c r="E3002" s="4" t="str">
        <f t="shared" si="510"/>
        <v>1</v>
      </c>
      <c r="F3002" s="4" t="str">
        <f t="shared" si="511"/>
        <v>2</v>
      </c>
      <c r="G3002" s="4" t="str">
        <f t="shared" si="512"/>
        <v>54</v>
      </c>
      <c r="H3002" s="4" t="str">
        <f t="shared" si="513"/>
        <v>0</v>
      </c>
      <c r="I3002" s="4" t="str">
        <f t="shared" si="514"/>
        <v>1</v>
      </c>
      <c r="J3002" s="4" t="str">
        <f t="shared" si="515"/>
        <v>01</v>
      </c>
      <c r="K3002" s="4" t="str">
        <f t="shared" si="516"/>
        <v>001</v>
      </c>
      <c r="L3002" s="55" t="str">
        <f t="shared" si="517"/>
        <v>2112540101001</v>
      </c>
      <c r="M3002" s="105">
        <v>2112540101001</v>
      </c>
      <c r="N3002" s="106" t="s">
        <v>40</v>
      </c>
      <c r="O3002" s="108" t="s">
        <v>4840</v>
      </c>
      <c r="P3002" s="101" t="s">
        <v>36</v>
      </c>
      <c r="Q3002" s="33">
        <v>2118015101001</v>
      </c>
      <c r="R3002" s="33" t="s">
        <v>40</v>
      </c>
      <c r="S3002" s="34" t="s">
        <v>4841</v>
      </c>
      <c r="T3002" s="58" t="s">
        <v>24</v>
      </c>
      <c r="U3002" s="58">
        <v>44927</v>
      </c>
      <c r="V3002" s="58">
        <v>44927</v>
      </c>
      <c r="W3002" s="93" t="s">
        <v>25</v>
      </c>
    </row>
    <row r="3003" spans="1:23" s="5" customFormat="1" ht="27" customHeight="1" x14ac:dyDescent="0.25">
      <c r="A3003" s="99">
        <f t="shared" si="507"/>
        <v>1</v>
      </c>
      <c r="B3003" s="97">
        <f t="array" aca="1" ref="B3003" ca="1">IF(AND(MAX(IF(L3002:L4008=L3003,U3002:U4008))=U3003,V3003&lt;=B$1),M3003,"-")</f>
        <v>2112550000000</v>
      </c>
      <c r="C3003" s="4">
        <f t="shared" si="508"/>
        <v>1</v>
      </c>
      <c r="D3003" s="4" t="str">
        <f t="shared" si="509"/>
        <v>1</v>
      </c>
      <c r="E3003" s="4" t="str">
        <f t="shared" si="510"/>
        <v>1</v>
      </c>
      <c r="F3003" s="4" t="str">
        <f t="shared" si="511"/>
        <v>2</v>
      </c>
      <c r="G3003" s="4" t="str">
        <f t="shared" si="512"/>
        <v>55</v>
      </c>
      <c r="H3003" s="4" t="str">
        <f t="shared" si="513"/>
        <v>0</v>
      </c>
      <c r="I3003" s="4" t="str">
        <f t="shared" si="514"/>
        <v>0</v>
      </c>
      <c r="J3003" s="4" t="str">
        <f t="shared" si="515"/>
        <v>00</v>
      </c>
      <c r="K3003" s="4" t="str">
        <f t="shared" si="516"/>
        <v>000</v>
      </c>
      <c r="L3003" s="55" t="str">
        <f t="shared" si="517"/>
        <v>2112550000000</v>
      </c>
      <c r="M3003" s="105">
        <v>2112550000000</v>
      </c>
      <c r="N3003" s="106" t="s">
        <v>21</v>
      </c>
      <c r="O3003" s="108" t="s">
        <v>4842</v>
      </c>
      <c r="P3003" s="101" t="s">
        <v>36</v>
      </c>
      <c r="Q3003" s="33">
        <v>2118016000000</v>
      </c>
      <c r="R3003" s="33" t="s">
        <v>21</v>
      </c>
      <c r="S3003" s="34" t="s">
        <v>4842</v>
      </c>
      <c r="T3003" s="58" t="s">
        <v>24</v>
      </c>
      <c r="U3003" s="58">
        <v>44927</v>
      </c>
      <c r="V3003" s="58">
        <v>44927</v>
      </c>
      <c r="W3003" s="93" t="s">
        <v>25</v>
      </c>
    </row>
    <row r="3004" spans="1:23" s="5" customFormat="1" ht="27" customHeight="1" x14ac:dyDescent="0.25">
      <c r="A3004" s="99">
        <f t="shared" si="507"/>
        <v>1</v>
      </c>
      <c r="B3004" s="97">
        <f t="array" aca="1" ref="B3004" ca="1">IF(AND(MAX(IF(L3003:L4009=L3004,U3003:U4009))=U3004,V3004&lt;=B$1),M3004,"-")</f>
        <v>2112560000000</v>
      </c>
      <c r="C3004" s="4">
        <f t="shared" si="508"/>
        <v>1</v>
      </c>
      <c r="D3004" s="4" t="str">
        <f t="shared" si="509"/>
        <v>1</v>
      </c>
      <c r="E3004" s="4" t="str">
        <f t="shared" si="510"/>
        <v>1</v>
      </c>
      <c r="F3004" s="4" t="str">
        <f t="shared" si="511"/>
        <v>2</v>
      </c>
      <c r="G3004" s="4" t="str">
        <f t="shared" si="512"/>
        <v>56</v>
      </c>
      <c r="H3004" s="4" t="str">
        <f t="shared" si="513"/>
        <v>0</v>
      </c>
      <c r="I3004" s="4" t="str">
        <f t="shared" si="514"/>
        <v>0</v>
      </c>
      <c r="J3004" s="4" t="str">
        <f t="shared" si="515"/>
        <v>00</v>
      </c>
      <c r="K3004" s="4" t="str">
        <f t="shared" si="516"/>
        <v>000</v>
      </c>
      <c r="L3004" s="55" t="str">
        <f t="shared" si="517"/>
        <v>2112560000000</v>
      </c>
      <c r="M3004" s="105">
        <v>2112560000000</v>
      </c>
      <c r="N3004" s="106" t="s">
        <v>21</v>
      </c>
      <c r="O3004" s="108" t="s">
        <v>4843</v>
      </c>
      <c r="P3004" s="101" t="s">
        <v>36</v>
      </c>
      <c r="Q3004" s="33">
        <v>2118017000000</v>
      </c>
      <c r="R3004" s="33" t="s">
        <v>21</v>
      </c>
      <c r="S3004" s="34" t="s">
        <v>4843</v>
      </c>
      <c r="T3004" s="58" t="s">
        <v>24</v>
      </c>
      <c r="U3004" s="58">
        <v>44927</v>
      </c>
      <c r="V3004" s="58">
        <v>44927</v>
      </c>
      <c r="W3004" s="93" t="s">
        <v>25</v>
      </c>
    </row>
    <row r="3005" spans="1:23" s="5" customFormat="1" ht="27" customHeight="1" x14ac:dyDescent="0.25">
      <c r="A3005" s="99">
        <f t="shared" si="507"/>
        <v>1</v>
      </c>
      <c r="B3005" s="97">
        <f t="array" aca="1" ref="B3005" ca="1">IF(AND(MAX(IF(L3004:L4010=L3005,U3004:U4010))=U3005,V3005&lt;=B$1),M3005,"-")</f>
        <v>2113000000000</v>
      </c>
      <c r="C3005" s="4">
        <f t="shared" si="508"/>
        <v>1</v>
      </c>
      <c r="D3005" s="4" t="str">
        <f t="shared" si="509"/>
        <v>1</v>
      </c>
      <c r="E3005" s="4" t="str">
        <f t="shared" si="510"/>
        <v>1</v>
      </c>
      <c r="F3005" s="4" t="str">
        <f t="shared" si="511"/>
        <v>3</v>
      </c>
      <c r="G3005" s="4" t="str">
        <f t="shared" si="512"/>
        <v>00</v>
      </c>
      <c r="H3005" s="4" t="str">
        <f t="shared" si="513"/>
        <v>0</v>
      </c>
      <c r="I3005" s="4" t="str">
        <f t="shared" si="514"/>
        <v>0</v>
      </c>
      <c r="J3005" s="4" t="str">
        <f t="shared" si="515"/>
        <v>00</v>
      </c>
      <c r="K3005" s="4" t="str">
        <f t="shared" si="516"/>
        <v>000</v>
      </c>
      <c r="L3005" s="55" t="str">
        <f t="shared" si="517"/>
        <v>2113000000000</v>
      </c>
      <c r="M3005" s="105">
        <v>2113000000000</v>
      </c>
      <c r="N3005" s="106" t="s">
        <v>21</v>
      </c>
      <c r="O3005" s="108" t="s">
        <v>4844</v>
      </c>
      <c r="P3005" s="101" t="s">
        <v>23</v>
      </c>
      <c r="Q3005" s="33">
        <v>2113000000000</v>
      </c>
      <c r="R3005" s="33" t="s">
        <v>21</v>
      </c>
      <c r="S3005" s="34" t="s">
        <v>4844</v>
      </c>
      <c r="T3005" s="58" t="s">
        <v>24</v>
      </c>
      <c r="U3005" s="58">
        <v>44927</v>
      </c>
      <c r="V3005" s="58">
        <v>44927</v>
      </c>
      <c r="W3005" s="93" t="s">
        <v>25</v>
      </c>
    </row>
    <row r="3006" spans="1:23" s="5" customFormat="1" ht="27" customHeight="1" x14ac:dyDescent="0.25">
      <c r="A3006" s="99">
        <f t="shared" si="507"/>
        <v>1</v>
      </c>
      <c r="B3006" s="97">
        <f t="array" aca="1" ref="B3006" ca="1">IF(AND(MAX(IF(L3005:L4011=L3006,U3005:U4011))=U3006,V3006&lt;=B$1),M3006,"-")</f>
        <v>2113010000000</v>
      </c>
      <c r="C3006" s="4">
        <f t="shared" si="508"/>
        <v>1</v>
      </c>
      <c r="D3006" s="4" t="str">
        <f t="shared" si="509"/>
        <v>1</v>
      </c>
      <c r="E3006" s="4" t="str">
        <f t="shared" si="510"/>
        <v>1</v>
      </c>
      <c r="F3006" s="4" t="str">
        <f t="shared" si="511"/>
        <v>3</v>
      </c>
      <c r="G3006" s="4" t="str">
        <f t="shared" si="512"/>
        <v>01</v>
      </c>
      <c r="H3006" s="4" t="str">
        <f t="shared" si="513"/>
        <v>0</v>
      </c>
      <c r="I3006" s="4" t="str">
        <f t="shared" si="514"/>
        <v>0</v>
      </c>
      <c r="J3006" s="4" t="str">
        <f t="shared" si="515"/>
        <v>00</v>
      </c>
      <c r="K3006" s="4" t="str">
        <f t="shared" si="516"/>
        <v>000</v>
      </c>
      <c r="L3006" s="55" t="str">
        <f t="shared" si="517"/>
        <v>2113010000000</v>
      </c>
      <c r="M3006" s="105">
        <v>2113010000000</v>
      </c>
      <c r="N3006" s="106" t="s">
        <v>21</v>
      </c>
      <c r="O3006" s="108" t="s">
        <v>4844</v>
      </c>
      <c r="P3006" s="101" t="s">
        <v>36</v>
      </c>
      <c r="Q3006" s="33">
        <v>2113001000000</v>
      </c>
      <c r="R3006" s="33" t="s">
        <v>21</v>
      </c>
      <c r="S3006" s="34" t="s">
        <v>4844</v>
      </c>
      <c r="T3006" s="58" t="s">
        <v>24</v>
      </c>
      <c r="U3006" s="58">
        <v>44927</v>
      </c>
      <c r="V3006" s="58">
        <v>44927</v>
      </c>
      <c r="W3006" s="93" t="s">
        <v>25</v>
      </c>
    </row>
    <row r="3007" spans="1:23" s="5" customFormat="1" ht="27" customHeight="1" x14ac:dyDescent="0.25">
      <c r="A3007" s="99">
        <f t="shared" si="507"/>
        <v>1</v>
      </c>
      <c r="B3007" s="97">
        <f t="array" aca="1" ref="B3007" ca="1">IF(AND(MAX(IF(L3006:L4012=L3007,U3006:U4012))=U3007,V3007&lt;=B$1),M3007,"-")</f>
        <v>2119000000000</v>
      </c>
      <c r="C3007" s="4">
        <f t="shared" si="508"/>
        <v>1</v>
      </c>
      <c r="D3007" s="4" t="str">
        <f t="shared" si="509"/>
        <v>1</v>
      </c>
      <c r="E3007" s="4" t="str">
        <f t="shared" si="510"/>
        <v>1</v>
      </c>
      <c r="F3007" s="4" t="str">
        <f t="shared" si="511"/>
        <v>9</v>
      </c>
      <c r="G3007" s="4" t="str">
        <f t="shared" si="512"/>
        <v>00</v>
      </c>
      <c r="H3007" s="4" t="str">
        <f t="shared" si="513"/>
        <v>0</v>
      </c>
      <c r="I3007" s="4" t="str">
        <f t="shared" si="514"/>
        <v>0</v>
      </c>
      <c r="J3007" s="4" t="str">
        <f t="shared" si="515"/>
        <v>00</v>
      </c>
      <c r="K3007" s="4" t="str">
        <f t="shared" si="516"/>
        <v>000</v>
      </c>
      <c r="L3007" s="55" t="str">
        <f t="shared" si="517"/>
        <v>2119000000000</v>
      </c>
      <c r="M3007" s="105">
        <v>2119000000000</v>
      </c>
      <c r="N3007" s="106" t="s">
        <v>21</v>
      </c>
      <c r="O3007" s="108" t="s">
        <v>4845</v>
      </c>
      <c r="P3007" s="101" t="s">
        <v>23</v>
      </c>
      <c r="Q3007" s="33">
        <v>2119000000000</v>
      </c>
      <c r="R3007" s="33" t="s">
        <v>21</v>
      </c>
      <c r="S3007" s="34" t="s">
        <v>4845</v>
      </c>
      <c r="T3007" s="58" t="s">
        <v>24</v>
      </c>
      <c r="U3007" s="58">
        <v>44927</v>
      </c>
      <c r="V3007" s="58">
        <v>44927</v>
      </c>
      <c r="W3007" s="93" t="s">
        <v>25</v>
      </c>
    </row>
    <row r="3008" spans="1:23" s="5" customFormat="1" ht="27" customHeight="1" x14ac:dyDescent="0.25">
      <c r="A3008" s="99">
        <f t="shared" si="507"/>
        <v>1</v>
      </c>
      <c r="B3008" s="97">
        <f t="array" aca="1" ref="B3008" ca="1">IF(AND(MAX(IF(L3007:L4013=L3008,U3007:U4013))=U3008,V3008&lt;=B$1),M3008,"-")</f>
        <v>2119990000000</v>
      </c>
      <c r="C3008" s="4">
        <f t="shared" si="508"/>
        <v>1</v>
      </c>
      <c r="D3008" s="4" t="str">
        <f t="shared" si="509"/>
        <v>1</v>
      </c>
      <c r="E3008" s="4" t="str">
        <f t="shared" si="510"/>
        <v>1</v>
      </c>
      <c r="F3008" s="4" t="str">
        <f t="shared" si="511"/>
        <v>9</v>
      </c>
      <c r="G3008" s="4" t="str">
        <f t="shared" si="512"/>
        <v>99</v>
      </c>
      <c r="H3008" s="4" t="str">
        <f t="shared" si="513"/>
        <v>0</v>
      </c>
      <c r="I3008" s="4" t="str">
        <f t="shared" si="514"/>
        <v>0</v>
      </c>
      <c r="J3008" s="4" t="str">
        <f t="shared" si="515"/>
        <v>00</v>
      </c>
      <c r="K3008" s="4" t="str">
        <f t="shared" si="516"/>
        <v>000</v>
      </c>
      <c r="L3008" s="55" t="str">
        <f t="shared" si="517"/>
        <v>2119990000000</v>
      </c>
      <c r="M3008" s="105">
        <v>2119990000000</v>
      </c>
      <c r="N3008" s="106" t="s">
        <v>21</v>
      </c>
      <c r="O3008" s="108" t="s">
        <v>4845</v>
      </c>
      <c r="P3008" s="101" t="s">
        <v>36</v>
      </c>
      <c r="Q3008" s="33">
        <v>2119001000000</v>
      </c>
      <c r="R3008" s="33" t="s">
        <v>21</v>
      </c>
      <c r="S3008" s="34" t="s">
        <v>4845</v>
      </c>
      <c r="T3008" s="58" t="s">
        <v>24</v>
      </c>
      <c r="U3008" s="58">
        <v>44927</v>
      </c>
      <c r="V3008" s="58">
        <v>44927</v>
      </c>
      <c r="W3008" s="93" t="s">
        <v>25</v>
      </c>
    </row>
    <row r="3009" spans="1:23" s="5" customFormat="1" ht="27" customHeight="1" x14ac:dyDescent="0.25">
      <c r="A3009" s="99">
        <f t="shared" si="507"/>
        <v>1</v>
      </c>
      <c r="B3009" s="97">
        <f t="array" aca="1" ref="B3009" ca="1">IF(AND(MAX(IF(L3008:L4014=L3009,U3008:U4014))=U3009,V3009&lt;=B$1),M3009,"-")</f>
        <v>2119990100000</v>
      </c>
      <c r="C3009" s="4">
        <f t="shared" si="508"/>
        <v>1</v>
      </c>
      <c r="D3009" s="4" t="str">
        <f t="shared" si="509"/>
        <v>1</v>
      </c>
      <c r="E3009" s="4" t="str">
        <f t="shared" si="510"/>
        <v>1</v>
      </c>
      <c r="F3009" s="4" t="str">
        <f t="shared" si="511"/>
        <v>9</v>
      </c>
      <c r="G3009" s="4" t="str">
        <f t="shared" si="512"/>
        <v>99</v>
      </c>
      <c r="H3009" s="4" t="str">
        <f t="shared" si="513"/>
        <v>0</v>
      </c>
      <c r="I3009" s="4" t="str">
        <f t="shared" si="514"/>
        <v>1</v>
      </c>
      <c r="J3009" s="4" t="str">
        <f t="shared" si="515"/>
        <v>00</v>
      </c>
      <c r="K3009" s="4" t="str">
        <f t="shared" si="516"/>
        <v>000</v>
      </c>
      <c r="L3009" s="55" t="str">
        <f t="shared" si="517"/>
        <v>2119990100000</v>
      </c>
      <c r="M3009" s="105">
        <v>2119990100000</v>
      </c>
      <c r="N3009" s="106" t="s">
        <v>21</v>
      </c>
      <c r="O3009" s="108" t="s">
        <v>4846</v>
      </c>
      <c r="P3009" s="101" t="s">
        <v>36</v>
      </c>
      <c r="Q3009" s="33">
        <v>2119001100000</v>
      </c>
      <c r="R3009" s="33" t="s">
        <v>21</v>
      </c>
      <c r="S3009" s="34" t="s">
        <v>4847</v>
      </c>
      <c r="T3009" s="58" t="s">
        <v>24</v>
      </c>
      <c r="U3009" s="58">
        <v>44927</v>
      </c>
      <c r="V3009" s="58">
        <v>44927</v>
      </c>
      <c r="W3009" s="93" t="s">
        <v>25</v>
      </c>
    </row>
    <row r="3010" spans="1:23" s="5" customFormat="1" ht="27" customHeight="1" x14ac:dyDescent="0.25">
      <c r="A3010" s="99">
        <f t="shared" si="507"/>
        <v>1</v>
      </c>
      <c r="B3010" s="97">
        <f t="array" aca="1" ref="B3010" ca="1">IF(AND(MAX(IF(L3009:L4015=L3010,U3009:U4015))=U3010,V3010&lt;=B$1),M3010,"-")</f>
        <v>2119990101000</v>
      </c>
      <c r="C3010" s="4">
        <f t="shared" si="508"/>
        <v>1</v>
      </c>
      <c r="D3010" s="4" t="str">
        <f t="shared" si="509"/>
        <v>1</v>
      </c>
      <c r="E3010" s="4" t="str">
        <f t="shared" si="510"/>
        <v>1</v>
      </c>
      <c r="F3010" s="4" t="str">
        <f t="shared" si="511"/>
        <v>9</v>
      </c>
      <c r="G3010" s="4" t="str">
        <f t="shared" si="512"/>
        <v>99</v>
      </c>
      <c r="H3010" s="4" t="str">
        <f t="shared" si="513"/>
        <v>0</v>
      </c>
      <c r="I3010" s="4" t="str">
        <f t="shared" si="514"/>
        <v>1</v>
      </c>
      <c r="J3010" s="4" t="str">
        <f t="shared" si="515"/>
        <v>01</v>
      </c>
      <c r="K3010" s="4" t="str">
        <f t="shared" si="516"/>
        <v>000</v>
      </c>
      <c r="L3010" s="55" t="str">
        <f t="shared" si="517"/>
        <v>2119990101000</v>
      </c>
      <c r="M3010" s="105">
        <v>2119990101000</v>
      </c>
      <c r="N3010" s="106" t="s">
        <v>21</v>
      </c>
      <c r="O3010" s="108" t="s">
        <v>4848</v>
      </c>
      <c r="P3010" s="101" t="s">
        <v>36</v>
      </c>
      <c r="Q3010" s="33">
        <v>2119001101000</v>
      </c>
      <c r="R3010" s="33" t="s">
        <v>21</v>
      </c>
      <c r="S3010" s="34" t="s">
        <v>4849</v>
      </c>
      <c r="T3010" s="58" t="s">
        <v>24</v>
      </c>
      <c r="U3010" s="58">
        <v>44927</v>
      </c>
      <c r="V3010" s="58">
        <v>44927</v>
      </c>
      <c r="W3010" s="93" t="s">
        <v>25</v>
      </c>
    </row>
    <row r="3011" spans="1:23" s="5" customFormat="1" ht="27" customHeight="1" x14ac:dyDescent="0.25">
      <c r="A3011" s="99">
        <f t="shared" ref="A3011:A3074" si="518">COUNTIF(L:L,L3011)</f>
        <v>1</v>
      </c>
      <c r="B3011" s="97">
        <f t="array" aca="1" ref="B3011" ca="1">IF(AND(MAX(IF(L3010:L4016=L3011,U3010:U4016))=U3011,V3011&lt;=B$1),M3011,"-")</f>
        <v>2119990101001</v>
      </c>
      <c r="C3011" s="4">
        <f t="shared" si="508"/>
        <v>1</v>
      </c>
      <c r="D3011" s="4" t="str">
        <f t="shared" si="509"/>
        <v>1</v>
      </c>
      <c r="E3011" s="4" t="str">
        <f t="shared" si="510"/>
        <v>1</v>
      </c>
      <c r="F3011" s="4" t="str">
        <f t="shared" si="511"/>
        <v>9</v>
      </c>
      <c r="G3011" s="4" t="str">
        <f t="shared" si="512"/>
        <v>99</v>
      </c>
      <c r="H3011" s="4" t="str">
        <f t="shared" si="513"/>
        <v>0</v>
      </c>
      <c r="I3011" s="4" t="str">
        <f t="shared" si="514"/>
        <v>1</v>
      </c>
      <c r="J3011" s="4" t="str">
        <f t="shared" si="515"/>
        <v>01</v>
      </c>
      <c r="K3011" s="4" t="str">
        <f t="shared" si="516"/>
        <v>001</v>
      </c>
      <c r="L3011" s="55" t="str">
        <f t="shared" si="517"/>
        <v>2119990101001</v>
      </c>
      <c r="M3011" s="105">
        <v>2119990101001</v>
      </c>
      <c r="N3011" s="106" t="s">
        <v>40</v>
      </c>
      <c r="O3011" s="108" t="s">
        <v>4850</v>
      </c>
      <c r="P3011" s="101" t="s">
        <v>36</v>
      </c>
      <c r="Q3011" s="33">
        <v>2119001101001</v>
      </c>
      <c r="R3011" s="33" t="s">
        <v>40</v>
      </c>
      <c r="S3011" s="34" t="s">
        <v>4851</v>
      </c>
      <c r="T3011" s="58" t="s">
        <v>24</v>
      </c>
      <c r="U3011" s="58">
        <v>44927</v>
      </c>
      <c r="V3011" s="58">
        <v>44927</v>
      </c>
      <c r="W3011" s="93" t="s">
        <v>25</v>
      </c>
    </row>
    <row r="3012" spans="1:23" s="5" customFormat="1" ht="27" customHeight="1" x14ac:dyDescent="0.25">
      <c r="A3012" s="99">
        <f t="shared" si="518"/>
        <v>1</v>
      </c>
      <c r="B3012" s="97">
        <f t="array" aca="1" ref="B3012" ca="1">IF(AND(MAX(IF(L3011:L4017=L3012,U3011:U4017))=U3012,V3012&lt;=B$1),M3012,"-")</f>
        <v>2119990101002</v>
      </c>
      <c r="C3012" s="4">
        <f t="shared" si="508"/>
        <v>1</v>
      </c>
      <c r="D3012" s="4" t="str">
        <f t="shared" si="509"/>
        <v>1</v>
      </c>
      <c r="E3012" s="4" t="str">
        <f t="shared" si="510"/>
        <v>1</v>
      </c>
      <c r="F3012" s="4" t="str">
        <f t="shared" si="511"/>
        <v>9</v>
      </c>
      <c r="G3012" s="4" t="str">
        <f t="shared" si="512"/>
        <v>99</v>
      </c>
      <c r="H3012" s="4" t="str">
        <f t="shared" si="513"/>
        <v>0</v>
      </c>
      <c r="I3012" s="4" t="str">
        <f t="shared" si="514"/>
        <v>1</v>
      </c>
      <c r="J3012" s="4" t="str">
        <f t="shared" si="515"/>
        <v>01</v>
      </c>
      <c r="K3012" s="4" t="str">
        <f t="shared" si="516"/>
        <v>002</v>
      </c>
      <c r="L3012" s="55" t="str">
        <f t="shared" si="517"/>
        <v>2119990101002</v>
      </c>
      <c r="M3012" s="105">
        <v>2119990101002</v>
      </c>
      <c r="N3012" s="106" t="s">
        <v>40</v>
      </c>
      <c r="O3012" s="108" t="s">
        <v>4852</v>
      </c>
      <c r="P3012" s="101" t="s">
        <v>36</v>
      </c>
      <c r="Q3012" s="33">
        <v>2119001101002</v>
      </c>
      <c r="R3012" s="33" t="s">
        <v>40</v>
      </c>
      <c r="S3012" s="34" t="s">
        <v>4853</v>
      </c>
      <c r="T3012" s="58" t="s">
        <v>24</v>
      </c>
      <c r="U3012" s="58">
        <v>44927</v>
      </c>
      <c r="V3012" s="58">
        <v>44927</v>
      </c>
      <c r="W3012" s="93" t="s">
        <v>25</v>
      </c>
    </row>
    <row r="3013" spans="1:23" s="5" customFormat="1" ht="27" customHeight="1" x14ac:dyDescent="0.25">
      <c r="A3013" s="99">
        <f t="shared" si="518"/>
        <v>1</v>
      </c>
      <c r="B3013" s="97">
        <f t="array" aca="1" ref="B3013" ca="1">IF(AND(MAX(IF(L3012:L4018=L3013,U3012:U4018))=U3013,V3013&lt;=B$1),M3013,"-")</f>
        <v>2119990102000</v>
      </c>
      <c r="C3013" s="4">
        <f t="shared" si="508"/>
        <v>1</v>
      </c>
      <c r="D3013" s="4" t="str">
        <f t="shared" si="509"/>
        <v>1</v>
      </c>
      <c r="E3013" s="4" t="str">
        <f t="shared" si="510"/>
        <v>1</v>
      </c>
      <c r="F3013" s="4" t="str">
        <f t="shared" si="511"/>
        <v>9</v>
      </c>
      <c r="G3013" s="4" t="str">
        <f t="shared" si="512"/>
        <v>99</v>
      </c>
      <c r="H3013" s="4" t="str">
        <f t="shared" si="513"/>
        <v>0</v>
      </c>
      <c r="I3013" s="4" t="str">
        <f t="shared" si="514"/>
        <v>1</v>
      </c>
      <c r="J3013" s="4" t="str">
        <f t="shared" si="515"/>
        <v>02</v>
      </c>
      <c r="K3013" s="4" t="str">
        <f t="shared" si="516"/>
        <v>000</v>
      </c>
      <c r="L3013" s="55" t="str">
        <f t="shared" si="517"/>
        <v>2119990102000</v>
      </c>
      <c r="M3013" s="105">
        <v>2119990102000</v>
      </c>
      <c r="N3013" s="106" t="s">
        <v>21</v>
      </c>
      <c r="O3013" s="108" t="s">
        <v>4854</v>
      </c>
      <c r="P3013" s="101" t="s">
        <v>36</v>
      </c>
      <c r="Q3013" s="33">
        <v>2119001102000</v>
      </c>
      <c r="R3013" s="33" t="s">
        <v>21</v>
      </c>
      <c r="S3013" s="34" t="s">
        <v>4855</v>
      </c>
      <c r="T3013" s="58" t="s">
        <v>24</v>
      </c>
      <c r="U3013" s="58">
        <v>44927</v>
      </c>
      <c r="V3013" s="58">
        <v>44927</v>
      </c>
      <c r="W3013" s="93" t="s">
        <v>25</v>
      </c>
    </row>
    <row r="3014" spans="1:23" s="5" customFormat="1" ht="27" customHeight="1" x14ac:dyDescent="0.25">
      <c r="A3014" s="99">
        <f t="shared" si="518"/>
        <v>1</v>
      </c>
      <c r="B3014" s="97">
        <f t="array" aca="1" ref="B3014" ca="1">IF(AND(MAX(IF(L3013:L4019=L3014,U3013:U4019))=U3014,V3014&lt;=B$1),M3014,"-")</f>
        <v>2119990102001</v>
      </c>
      <c r="C3014" s="4">
        <f t="shared" si="508"/>
        <v>1</v>
      </c>
      <c r="D3014" s="4" t="str">
        <f t="shared" si="509"/>
        <v>1</v>
      </c>
      <c r="E3014" s="4" t="str">
        <f t="shared" si="510"/>
        <v>1</v>
      </c>
      <c r="F3014" s="4" t="str">
        <f t="shared" si="511"/>
        <v>9</v>
      </c>
      <c r="G3014" s="4" t="str">
        <f t="shared" si="512"/>
        <v>99</v>
      </c>
      <c r="H3014" s="4" t="str">
        <f t="shared" si="513"/>
        <v>0</v>
      </c>
      <c r="I3014" s="4" t="str">
        <f t="shared" si="514"/>
        <v>1</v>
      </c>
      <c r="J3014" s="4" t="str">
        <f t="shared" si="515"/>
        <v>02</v>
      </c>
      <c r="K3014" s="4" t="str">
        <f t="shared" si="516"/>
        <v>001</v>
      </c>
      <c r="L3014" s="55" t="str">
        <f t="shared" si="517"/>
        <v>2119990102001</v>
      </c>
      <c r="M3014" s="105">
        <v>2119990102001</v>
      </c>
      <c r="N3014" s="106" t="s">
        <v>40</v>
      </c>
      <c r="O3014" s="108" t="s">
        <v>4856</v>
      </c>
      <c r="P3014" s="101" t="s">
        <v>36</v>
      </c>
      <c r="Q3014" s="33">
        <v>2119001102001</v>
      </c>
      <c r="R3014" s="33" t="s">
        <v>40</v>
      </c>
      <c r="S3014" s="34" t="s">
        <v>4857</v>
      </c>
      <c r="T3014" s="58" t="s">
        <v>24</v>
      </c>
      <c r="U3014" s="58">
        <v>44927</v>
      </c>
      <c r="V3014" s="58">
        <v>44927</v>
      </c>
      <c r="W3014" s="93" t="s">
        <v>25</v>
      </c>
    </row>
    <row r="3015" spans="1:23" s="5" customFormat="1" ht="27" customHeight="1" x14ac:dyDescent="0.25">
      <c r="A3015" s="99">
        <f t="shared" si="518"/>
        <v>1</v>
      </c>
      <c r="B3015" s="97">
        <f t="array" aca="1" ref="B3015" ca="1">IF(AND(MAX(IF(L3014:L4020=L3015,U3014:U4020))=U3015,V3015&lt;=B$1),M3015,"-")</f>
        <v>2119990102002</v>
      </c>
      <c r="C3015" s="4">
        <f t="shared" ref="C3015:C3078" si="519">IF(M3015=0,"",IF(AND(I3015=0,RIGHT(M3015,5)&lt;&gt;"00000"),"tipo = 0 e detalhamento dif. 0",1))</f>
        <v>1</v>
      </c>
      <c r="D3015" s="4" t="str">
        <f t="shared" ref="D3015:D3078" si="520">MID(M3015,2,1)</f>
        <v>1</v>
      </c>
      <c r="E3015" s="4" t="str">
        <f t="shared" ref="E3015:E3078" si="521">MID(M3015,3,1)</f>
        <v>1</v>
      </c>
      <c r="F3015" s="4" t="str">
        <f t="shared" ref="F3015:F3078" si="522">MID(M3015,4,1)</f>
        <v>9</v>
      </c>
      <c r="G3015" s="4" t="str">
        <f t="shared" ref="G3015:G3078" si="523">MID(M3015,5,2)</f>
        <v>99</v>
      </c>
      <c r="H3015" s="4" t="str">
        <f t="shared" ref="H3015:H3078" si="524">MID(M3015,7,1)</f>
        <v>0</v>
      </c>
      <c r="I3015" s="4" t="str">
        <f t="shared" ref="I3015:I3078" si="525">MID(M3015,8,1)</f>
        <v>1</v>
      </c>
      <c r="J3015" s="4" t="str">
        <f t="shared" ref="J3015:J3078" si="526">MID(M3015,9,2)</f>
        <v>02</v>
      </c>
      <c r="K3015" s="4" t="str">
        <f t="shared" ref="K3015:K3078" si="527">RIGHT(M3015,3)</f>
        <v>002</v>
      </c>
      <c r="L3015" s="55" t="str">
        <f t="shared" ref="L3015:L3078" si="528">CONCATENATE(M3015)</f>
        <v>2119990102002</v>
      </c>
      <c r="M3015" s="105">
        <v>2119990102002</v>
      </c>
      <c r="N3015" s="106" t="s">
        <v>40</v>
      </c>
      <c r="O3015" s="108" t="s">
        <v>4858</v>
      </c>
      <c r="P3015" s="101" t="s">
        <v>36</v>
      </c>
      <c r="Q3015" s="33">
        <v>2119001102002</v>
      </c>
      <c r="R3015" s="33" t="s">
        <v>40</v>
      </c>
      <c r="S3015" s="34" t="s">
        <v>4859</v>
      </c>
      <c r="T3015" s="58" t="s">
        <v>24</v>
      </c>
      <c r="U3015" s="58">
        <v>44927</v>
      </c>
      <c r="V3015" s="58">
        <v>44927</v>
      </c>
      <c r="W3015" s="93" t="s">
        <v>25</v>
      </c>
    </row>
    <row r="3016" spans="1:23" s="5" customFormat="1" ht="27" customHeight="1" x14ac:dyDescent="0.25">
      <c r="A3016" s="99">
        <f t="shared" si="518"/>
        <v>1</v>
      </c>
      <c r="B3016" s="97">
        <f t="array" aca="1" ref="B3016" ca="1">IF(AND(MAX(IF(L3015:L4021=L3016,U3015:U4021))=U3016,V3016&lt;=B$1),M3016,"-")</f>
        <v>2119990102003</v>
      </c>
      <c r="C3016" s="4">
        <f t="shared" si="519"/>
        <v>1</v>
      </c>
      <c r="D3016" s="4" t="str">
        <f t="shared" si="520"/>
        <v>1</v>
      </c>
      <c r="E3016" s="4" t="str">
        <f t="shared" si="521"/>
        <v>1</v>
      </c>
      <c r="F3016" s="4" t="str">
        <f t="shared" si="522"/>
        <v>9</v>
      </c>
      <c r="G3016" s="4" t="str">
        <f t="shared" si="523"/>
        <v>99</v>
      </c>
      <c r="H3016" s="4" t="str">
        <f t="shared" si="524"/>
        <v>0</v>
      </c>
      <c r="I3016" s="4" t="str">
        <f t="shared" si="525"/>
        <v>1</v>
      </c>
      <c r="J3016" s="4" t="str">
        <f t="shared" si="526"/>
        <v>02</v>
      </c>
      <c r="K3016" s="4" t="str">
        <f t="shared" si="527"/>
        <v>003</v>
      </c>
      <c r="L3016" s="55" t="str">
        <f t="shared" si="528"/>
        <v>2119990102003</v>
      </c>
      <c r="M3016" s="105">
        <v>2119990102003</v>
      </c>
      <c r="N3016" s="106" t="s">
        <v>40</v>
      </c>
      <c r="O3016" s="108" t="s">
        <v>4860</v>
      </c>
      <c r="P3016" s="101" t="s">
        <v>36</v>
      </c>
      <c r="Q3016" s="33">
        <v>2119001102003</v>
      </c>
      <c r="R3016" s="33" t="s">
        <v>40</v>
      </c>
      <c r="S3016" s="34" t="s">
        <v>4861</v>
      </c>
      <c r="T3016" s="58" t="s">
        <v>24</v>
      </c>
      <c r="U3016" s="58">
        <v>44927</v>
      </c>
      <c r="V3016" s="58">
        <v>44927</v>
      </c>
      <c r="W3016" s="93" t="s">
        <v>25</v>
      </c>
    </row>
    <row r="3017" spans="1:23" s="5" customFormat="1" ht="27" customHeight="1" x14ac:dyDescent="0.25">
      <c r="A3017" s="99">
        <f t="shared" si="518"/>
        <v>1</v>
      </c>
      <c r="B3017" s="97">
        <f t="array" aca="1" ref="B3017" ca="1">IF(AND(MAX(IF(L3016:L4022=L3017,U3016:U4022))=U3017,V3017&lt;=B$1),M3017,"-")</f>
        <v>2119990103000</v>
      </c>
      <c r="C3017" s="4">
        <f t="shared" si="519"/>
        <v>1</v>
      </c>
      <c r="D3017" s="4" t="str">
        <f t="shared" si="520"/>
        <v>1</v>
      </c>
      <c r="E3017" s="4" t="str">
        <f t="shared" si="521"/>
        <v>1</v>
      </c>
      <c r="F3017" s="4" t="str">
        <f t="shared" si="522"/>
        <v>9</v>
      </c>
      <c r="G3017" s="4" t="str">
        <f t="shared" si="523"/>
        <v>99</v>
      </c>
      <c r="H3017" s="4" t="str">
        <f t="shared" si="524"/>
        <v>0</v>
      </c>
      <c r="I3017" s="4" t="str">
        <f t="shared" si="525"/>
        <v>1</v>
      </c>
      <c r="J3017" s="4" t="str">
        <f t="shared" si="526"/>
        <v>03</v>
      </c>
      <c r="K3017" s="4" t="str">
        <f t="shared" si="527"/>
        <v>000</v>
      </c>
      <c r="L3017" s="55" t="str">
        <f t="shared" si="528"/>
        <v>2119990103000</v>
      </c>
      <c r="M3017" s="105">
        <v>2119990103000</v>
      </c>
      <c r="N3017" s="106" t="s">
        <v>21</v>
      </c>
      <c r="O3017" s="108" t="s">
        <v>4862</v>
      </c>
      <c r="P3017" s="101" t="s">
        <v>36</v>
      </c>
      <c r="Q3017" s="33">
        <v>2119001103000</v>
      </c>
      <c r="R3017" s="33" t="s">
        <v>21</v>
      </c>
      <c r="S3017" s="34" t="s">
        <v>4863</v>
      </c>
      <c r="T3017" s="58" t="s">
        <v>24</v>
      </c>
      <c r="U3017" s="58">
        <v>44927</v>
      </c>
      <c r="V3017" s="58">
        <v>44927</v>
      </c>
      <c r="W3017" s="93" t="s">
        <v>25</v>
      </c>
    </row>
    <row r="3018" spans="1:23" s="5" customFormat="1" ht="27" customHeight="1" x14ac:dyDescent="0.25">
      <c r="A3018" s="99">
        <f t="shared" si="518"/>
        <v>1</v>
      </c>
      <c r="B3018" s="97">
        <f t="array" aca="1" ref="B3018" ca="1">IF(AND(MAX(IF(L3017:L4023=L3018,U3017:U4023))=U3018,V3018&lt;=B$1),M3018,"-")</f>
        <v>2119990103001</v>
      </c>
      <c r="C3018" s="4">
        <f t="shared" si="519"/>
        <v>1</v>
      </c>
      <c r="D3018" s="4" t="str">
        <f t="shared" si="520"/>
        <v>1</v>
      </c>
      <c r="E3018" s="4" t="str">
        <f t="shared" si="521"/>
        <v>1</v>
      </c>
      <c r="F3018" s="4" t="str">
        <f t="shared" si="522"/>
        <v>9</v>
      </c>
      <c r="G3018" s="4" t="str">
        <f t="shared" si="523"/>
        <v>99</v>
      </c>
      <c r="H3018" s="4" t="str">
        <f t="shared" si="524"/>
        <v>0</v>
      </c>
      <c r="I3018" s="4" t="str">
        <f t="shared" si="525"/>
        <v>1</v>
      </c>
      <c r="J3018" s="4" t="str">
        <f t="shared" si="526"/>
        <v>03</v>
      </c>
      <c r="K3018" s="4" t="str">
        <f t="shared" si="527"/>
        <v>001</v>
      </c>
      <c r="L3018" s="55" t="str">
        <f t="shared" si="528"/>
        <v>2119990103001</v>
      </c>
      <c r="M3018" s="105">
        <v>2119990103001</v>
      </c>
      <c r="N3018" s="106" t="s">
        <v>40</v>
      </c>
      <c r="O3018" s="108" t="s">
        <v>4864</v>
      </c>
      <c r="P3018" s="101" t="s">
        <v>36</v>
      </c>
      <c r="Q3018" s="33">
        <v>2119001103001</v>
      </c>
      <c r="R3018" s="33" t="s">
        <v>40</v>
      </c>
      <c r="S3018" s="34" t="s">
        <v>4865</v>
      </c>
      <c r="T3018" s="58" t="s">
        <v>24</v>
      </c>
      <c r="U3018" s="58">
        <v>44927</v>
      </c>
      <c r="V3018" s="58">
        <v>44927</v>
      </c>
      <c r="W3018" s="93" t="s">
        <v>25</v>
      </c>
    </row>
    <row r="3019" spans="1:23" s="5" customFormat="1" ht="27" customHeight="1" x14ac:dyDescent="0.25">
      <c r="A3019" s="99">
        <f t="shared" si="518"/>
        <v>1</v>
      </c>
      <c r="B3019" s="97">
        <f t="array" aca="1" ref="B3019" ca="1">IF(AND(MAX(IF(L3018:L4024=L3019,U3018:U4024))=U3019,V3019&lt;=B$1),M3019,"-")</f>
        <v>2119990103002</v>
      </c>
      <c r="C3019" s="4">
        <f t="shared" si="519"/>
        <v>1</v>
      </c>
      <c r="D3019" s="4" t="str">
        <f t="shared" si="520"/>
        <v>1</v>
      </c>
      <c r="E3019" s="4" t="str">
        <f t="shared" si="521"/>
        <v>1</v>
      </c>
      <c r="F3019" s="4" t="str">
        <f t="shared" si="522"/>
        <v>9</v>
      </c>
      <c r="G3019" s="4" t="str">
        <f t="shared" si="523"/>
        <v>99</v>
      </c>
      <c r="H3019" s="4" t="str">
        <f t="shared" si="524"/>
        <v>0</v>
      </c>
      <c r="I3019" s="4" t="str">
        <f t="shared" si="525"/>
        <v>1</v>
      </c>
      <c r="J3019" s="4" t="str">
        <f t="shared" si="526"/>
        <v>03</v>
      </c>
      <c r="K3019" s="4" t="str">
        <f t="shared" si="527"/>
        <v>002</v>
      </c>
      <c r="L3019" s="55" t="str">
        <f t="shared" si="528"/>
        <v>2119990103002</v>
      </c>
      <c r="M3019" s="105">
        <v>2119990103002</v>
      </c>
      <c r="N3019" s="106" t="s">
        <v>40</v>
      </c>
      <c r="O3019" s="108" t="s">
        <v>4866</v>
      </c>
      <c r="P3019" s="101" t="s">
        <v>36</v>
      </c>
      <c r="Q3019" s="33">
        <v>2119001103002</v>
      </c>
      <c r="R3019" s="33" t="s">
        <v>40</v>
      </c>
      <c r="S3019" s="34" t="s">
        <v>4867</v>
      </c>
      <c r="T3019" s="58" t="s">
        <v>24</v>
      </c>
      <c r="U3019" s="58">
        <v>44927</v>
      </c>
      <c r="V3019" s="58">
        <v>44927</v>
      </c>
      <c r="W3019" s="93" t="s">
        <v>25</v>
      </c>
    </row>
    <row r="3020" spans="1:23" s="5" customFormat="1" ht="27" customHeight="1" x14ac:dyDescent="0.25">
      <c r="A3020" s="99">
        <f t="shared" si="518"/>
        <v>1</v>
      </c>
      <c r="B3020" s="97">
        <f t="array" aca="1" ref="B3020" ca="1">IF(AND(MAX(IF(L3019:L4025=L3020,U3019:U4025))=U3020,V3020&lt;=B$1),M3020,"-")</f>
        <v>2119990103003</v>
      </c>
      <c r="C3020" s="4">
        <f t="shared" si="519"/>
        <v>1</v>
      </c>
      <c r="D3020" s="4" t="str">
        <f t="shared" si="520"/>
        <v>1</v>
      </c>
      <c r="E3020" s="4" t="str">
        <f t="shared" si="521"/>
        <v>1</v>
      </c>
      <c r="F3020" s="4" t="str">
        <f t="shared" si="522"/>
        <v>9</v>
      </c>
      <c r="G3020" s="4" t="str">
        <f t="shared" si="523"/>
        <v>99</v>
      </c>
      <c r="H3020" s="4" t="str">
        <f t="shared" si="524"/>
        <v>0</v>
      </c>
      <c r="I3020" s="4" t="str">
        <f t="shared" si="525"/>
        <v>1</v>
      </c>
      <c r="J3020" s="4" t="str">
        <f t="shared" si="526"/>
        <v>03</v>
      </c>
      <c r="K3020" s="4" t="str">
        <f t="shared" si="527"/>
        <v>003</v>
      </c>
      <c r="L3020" s="55" t="str">
        <f t="shared" si="528"/>
        <v>2119990103003</v>
      </c>
      <c r="M3020" s="105">
        <v>2119990103003</v>
      </c>
      <c r="N3020" s="106" t="s">
        <v>40</v>
      </c>
      <c r="O3020" s="108" t="s">
        <v>4868</v>
      </c>
      <c r="P3020" s="101" t="s">
        <v>36</v>
      </c>
      <c r="Q3020" s="33">
        <v>2119001103003</v>
      </c>
      <c r="R3020" s="33" t="s">
        <v>40</v>
      </c>
      <c r="S3020" s="34" t="s">
        <v>4869</v>
      </c>
      <c r="T3020" s="58" t="s">
        <v>24</v>
      </c>
      <c r="U3020" s="58">
        <v>44927</v>
      </c>
      <c r="V3020" s="58">
        <v>44927</v>
      </c>
      <c r="W3020" s="93" t="s">
        <v>25</v>
      </c>
    </row>
    <row r="3021" spans="1:23" s="5" customFormat="1" ht="27" customHeight="1" x14ac:dyDescent="0.25">
      <c r="A3021" s="99">
        <f t="shared" si="518"/>
        <v>1</v>
      </c>
      <c r="B3021" s="97">
        <f t="array" aca="1" ref="B3021" ca="1">IF(AND(MAX(IF(L3020:L4026=L3021,U3020:U4026))=U3021,V3021&lt;=B$1),M3021,"-")</f>
        <v>2119990103004</v>
      </c>
      <c r="C3021" s="4">
        <f t="shared" si="519"/>
        <v>1</v>
      </c>
      <c r="D3021" s="4" t="str">
        <f t="shared" si="520"/>
        <v>1</v>
      </c>
      <c r="E3021" s="4" t="str">
        <f t="shared" si="521"/>
        <v>1</v>
      </c>
      <c r="F3021" s="4" t="str">
        <f t="shared" si="522"/>
        <v>9</v>
      </c>
      <c r="G3021" s="4" t="str">
        <f t="shared" si="523"/>
        <v>99</v>
      </c>
      <c r="H3021" s="4" t="str">
        <f t="shared" si="524"/>
        <v>0</v>
      </c>
      <c r="I3021" s="4" t="str">
        <f t="shared" si="525"/>
        <v>1</v>
      </c>
      <c r="J3021" s="4" t="str">
        <f t="shared" si="526"/>
        <v>03</v>
      </c>
      <c r="K3021" s="4" t="str">
        <f t="shared" si="527"/>
        <v>004</v>
      </c>
      <c r="L3021" s="55" t="str">
        <f t="shared" si="528"/>
        <v>2119990103004</v>
      </c>
      <c r="M3021" s="105">
        <v>2119990103004</v>
      </c>
      <c r="N3021" s="106" t="s">
        <v>40</v>
      </c>
      <c r="O3021" s="108" t="s">
        <v>4870</v>
      </c>
      <c r="P3021" s="101" t="s">
        <v>36</v>
      </c>
      <c r="Q3021" s="33">
        <v>2119001103004</v>
      </c>
      <c r="R3021" s="33" t="s">
        <v>40</v>
      </c>
      <c r="S3021" s="34" t="s">
        <v>4871</v>
      </c>
      <c r="T3021" s="58" t="s">
        <v>24</v>
      </c>
      <c r="U3021" s="58">
        <v>44927</v>
      </c>
      <c r="V3021" s="58">
        <v>44927</v>
      </c>
      <c r="W3021" s="93" t="s">
        <v>25</v>
      </c>
    </row>
    <row r="3022" spans="1:23" s="5" customFormat="1" ht="27" customHeight="1" x14ac:dyDescent="0.25">
      <c r="A3022" s="99">
        <f t="shared" si="518"/>
        <v>1</v>
      </c>
      <c r="B3022" s="97">
        <f t="array" aca="1" ref="B3022" ca="1">IF(AND(MAX(IF(L3021:L4027=L3022,U3021:U4027))=U3022,V3022&lt;=B$1),M3022,"-")</f>
        <v>2120000000000</v>
      </c>
      <c r="C3022" s="4">
        <f t="shared" si="519"/>
        <v>1</v>
      </c>
      <c r="D3022" s="4" t="str">
        <f t="shared" si="520"/>
        <v>1</v>
      </c>
      <c r="E3022" s="4" t="str">
        <f t="shared" si="521"/>
        <v>2</v>
      </c>
      <c r="F3022" s="4" t="str">
        <f t="shared" si="522"/>
        <v>0</v>
      </c>
      <c r="G3022" s="4" t="str">
        <f t="shared" si="523"/>
        <v>00</v>
      </c>
      <c r="H3022" s="4" t="str">
        <f t="shared" si="524"/>
        <v>0</v>
      </c>
      <c r="I3022" s="4" t="str">
        <f t="shared" si="525"/>
        <v>0</v>
      </c>
      <c r="J3022" s="4" t="str">
        <f t="shared" si="526"/>
        <v>00</v>
      </c>
      <c r="K3022" s="4" t="str">
        <f t="shared" si="527"/>
        <v>000</v>
      </c>
      <c r="L3022" s="55" t="str">
        <f t="shared" si="528"/>
        <v>2120000000000</v>
      </c>
      <c r="M3022" s="105">
        <v>2120000000000</v>
      </c>
      <c r="N3022" s="106" t="s">
        <v>21</v>
      </c>
      <c r="O3022" s="108" t="s">
        <v>4872</v>
      </c>
      <c r="P3022" s="101" t="s">
        <v>23</v>
      </c>
      <c r="Q3022" s="33">
        <v>2120000000000</v>
      </c>
      <c r="R3022" s="33" t="s">
        <v>21</v>
      </c>
      <c r="S3022" s="34" t="s">
        <v>4872</v>
      </c>
      <c r="T3022" s="58" t="s">
        <v>24</v>
      </c>
      <c r="U3022" s="58">
        <v>44927</v>
      </c>
      <c r="V3022" s="58">
        <v>44927</v>
      </c>
      <c r="W3022" s="93" t="s">
        <v>25</v>
      </c>
    </row>
    <row r="3023" spans="1:23" s="5" customFormat="1" ht="27" customHeight="1" x14ac:dyDescent="0.25">
      <c r="A3023" s="99">
        <f t="shared" si="518"/>
        <v>1</v>
      </c>
      <c r="B3023" s="97">
        <f t="array" aca="1" ref="B3023" ca="1">IF(AND(MAX(IF(L3022:L4028=L3023,U3022:U4028))=U3023,V3023&lt;=B$1),M3023,"-")</f>
        <v>2121000000000</v>
      </c>
      <c r="C3023" s="4">
        <f t="shared" si="519"/>
        <v>1</v>
      </c>
      <c r="D3023" s="4" t="str">
        <f t="shared" si="520"/>
        <v>1</v>
      </c>
      <c r="E3023" s="4" t="str">
        <f t="shared" si="521"/>
        <v>2</v>
      </c>
      <c r="F3023" s="4" t="str">
        <f t="shared" si="522"/>
        <v>1</v>
      </c>
      <c r="G3023" s="4" t="str">
        <f t="shared" si="523"/>
        <v>00</v>
      </c>
      <c r="H3023" s="4" t="str">
        <f t="shared" si="524"/>
        <v>0</v>
      </c>
      <c r="I3023" s="4" t="str">
        <f t="shared" si="525"/>
        <v>0</v>
      </c>
      <c r="J3023" s="4" t="str">
        <f t="shared" si="526"/>
        <v>00</v>
      </c>
      <c r="K3023" s="4" t="str">
        <f t="shared" si="527"/>
        <v>000</v>
      </c>
      <c r="L3023" s="55" t="str">
        <f t="shared" si="528"/>
        <v>2121000000000</v>
      </c>
      <c r="M3023" s="105">
        <v>2121000000000</v>
      </c>
      <c r="N3023" s="106" t="s">
        <v>21</v>
      </c>
      <c r="O3023" s="108" t="s">
        <v>4873</v>
      </c>
      <c r="P3023" s="101" t="s">
        <v>23</v>
      </c>
      <c r="Q3023" s="33">
        <v>2121000000000</v>
      </c>
      <c r="R3023" s="33" t="s">
        <v>21</v>
      </c>
      <c r="S3023" s="34" t="s">
        <v>4873</v>
      </c>
      <c r="T3023" s="58" t="s">
        <v>24</v>
      </c>
      <c r="U3023" s="58">
        <v>44927</v>
      </c>
      <c r="V3023" s="58">
        <v>44927</v>
      </c>
      <c r="W3023" s="93" t="s">
        <v>25</v>
      </c>
    </row>
    <row r="3024" spans="1:23" s="5" customFormat="1" ht="27" customHeight="1" x14ac:dyDescent="0.25">
      <c r="A3024" s="99">
        <f t="shared" si="518"/>
        <v>1</v>
      </c>
      <c r="B3024" s="97">
        <f t="array" aca="1" ref="B3024" ca="1">IF(AND(MAX(IF(L3023:L4029=L3024,U3023:U4029))=U3024,V3024&lt;=B$1),M3024,"-")</f>
        <v>2121010000000</v>
      </c>
      <c r="C3024" s="4">
        <f t="shared" si="519"/>
        <v>1</v>
      </c>
      <c r="D3024" s="4" t="str">
        <f t="shared" si="520"/>
        <v>1</v>
      </c>
      <c r="E3024" s="4" t="str">
        <f t="shared" si="521"/>
        <v>2</v>
      </c>
      <c r="F3024" s="4" t="str">
        <f t="shared" si="522"/>
        <v>1</v>
      </c>
      <c r="G3024" s="4" t="str">
        <f t="shared" si="523"/>
        <v>01</v>
      </c>
      <c r="H3024" s="4" t="str">
        <f t="shared" si="524"/>
        <v>0</v>
      </c>
      <c r="I3024" s="4" t="str">
        <f t="shared" si="525"/>
        <v>0</v>
      </c>
      <c r="J3024" s="4" t="str">
        <f t="shared" si="526"/>
        <v>00</v>
      </c>
      <c r="K3024" s="4" t="str">
        <f t="shared" si="527"/>
        <v>000</v>
      </c>
      <c r="L3024" s="55" t="str">
        <f t="shared" si="528"/>
        <v>2121010000000</v>
      </c>
      <c r="M3024" s="105">
        <v>2121010000000</v>
      </c>
      <c r="N3024" s="106" t="s">
        <v>21</v>
      </c>
      <c r="O3024" s="108" t="s">
        <v>4874</v>
      </c>
      <c r="P3024" s="101" t="s">
        <v>36</v>
      </c>
      <c r="Q3024" s="33">
        <v>2121001000000</v>
      </c>
      <c r="R3024" s="33" t="s">
        <v>21</v>
      </c>
      <c r="S3024" s="34" t="s">
        <v>4873</v>
      </c>
      <c r="T3024" s="58" t="s">
        <v>24</v>
      </c>
      <c r="U3024" s="58">
        <v>44927</v>
      </c>
      <c r="V3024" s="58">
        <v>44927</v>
      </c>
      <c r="W3024" s="93" t="s">
        <v>25</v>
      </c>
    </row>
    <row r="3025" spans="1:23" s="5" customFormat="1" ht="27" customHeight="1" x14ac:dyDescent="0.25">
      <c r="A3025" s="99">
        <f t="shared" si="518"/>
        <v>1</v>
      </c>
      <c r="B3025" s="97">
        <f t="array" aca="1" ref="B3025" ca="1">IF(AND(MAX(IF(L3024:L4030=L3025,U3024:U4030))=U3025,V3025&lt;=B$1),M3025,"-")</f>
        <v>2121020000000</v>
      </c>
      <c r="C3025" s="4">
        <f t="shared" si="519"/>
        <v>1</v>
      </c>
      <c r="D3025" s="4" t="str">
        <f t="shared" si="520"/>
        <v>1</v>
      </c>
      <c r="E3025" s="4" t="str">
        <f t="shared" si="521"/>
        <v>2</v>
      </c>
      <c r="F3025" s="4" t="str">
        <f t="shared" si="522"/>
        <v>1</v>
      </c>
      <c r="G3025" s="4" t="str">
        <f t="shared" si="523"/>
        <v>02</v>
      </c>
      <c r="H3025" s="4" t="str">
        <f t="shared" si="524"/>
        <v>0</v>
      </c>
      <c r="I3025" s="4" t="str">
        <f t="shared" si="525"/>
        <v>0</v>
      </c>
      <c r="J3025" s="4" t="str">
        <f t="shared" si="526"/>
        <v>00</v>
      </c>
      <c r="K3025" s="4" t="str">
        <f t="shared" si="527"/>
        <v>000</v>
      </c>
      <c r="L3025" s="55" t="str">
        <f t="shared" si="528"/>
        <v>2121020000000</v>
      </c>
      <c r="M3025" s="105">
        <v>2121020000000</v>
      </c>
      <c r="N3025" s="106" t="s">
        <v>21</v>
      </c>
      <c r="O3025" s="108" t="s">
        <v>4875</v>
      </c>
      <c r="P3025" s="101" t="s">
        <v>36</v>
      </c>
      <c r="Q3025" s="33">
        <v>2121002000000</v>
      </c>
      <c r="R3025" s="33" t="s">
        <v>21</v>
      </c>
      <c r="S3025" s="34" t="s">
        <v>4875</v>
      </c>
      <c r="T3025" s="58" t="s">
        <v>24</v>
      </c>
      <c r="U3025" s="58">
        <v>44927</v>
      </c>
      <c r="V3025" s="58">
        <v>44927</v>
      </c>
      <c r="W3025" s="93" t="s">
        <v>25</v>
      </c>
    </row>
    <row r="3026" spans="1:23" s="5" customFormat="1" ht="27" customHeight="1" x14ac:dyDescent="0.25">
      <c r="A3026" s="99">
        <f t="shared" si="518"/>
        <v>1</v>
      </c>
      <c r="B3026" s="97">
        <f t="array" aca="1" ref="B3026" ca="1">IF(AND(MAX(IF(L3025:L4031=L3026,U3025:U4031))=U3026,V3026&lt;=B$1),M3026,"-")</f>
        <v>2122000000000</v>
      </c>
      <c r="C3026" s="4">
        <f t="shared" si="519"/>
        <v>1</v>
      </c>
      <c r="D3026" s="4" t="str">
        <f t="shared" si="520"/>
        <v>1</v>
      </c>
      <c r="E3026" s="4" t="str">
        <f t="shared" si="521"/>
        <v>2</v>
      </c>
      <c r="F3026" s="4" t="str">
        <f t="shared" si="522"/>
        <v>2</v>
      </c>
      <c r="G3026" s="4" t="str">
        <f t="shared" si="523"/>
        <v>00</v>
      </c>
      <c r="H3026" s="4" t="str">
        <f t="shared" si="524"/>
        <v>0</v>
      </c>
      <c r="I3026" s="4" t="str">
        <f t="shared" si="525"/>
        <v>0</v>
      </c>
      <c r="J3026" s="4" t="str">
        <f t="shared" si="526"/>
        <v>00</v>
      </c>
      <c r="K3026" s="4" t="str">
        <f t="shared" si="527"/>
        <v>000</v>
      </c>
      <c r="L3026" s="55" t="str">
        <f t="shared" si="528"/>
        <v>2122000000000</v>
      </c>
      <c r="M3026" s="105">
        <v>2122000000000</v>
      </c>
      <c r="N3026" s="106" t="s">
        <v>21</v>
      </c>
      <c r="O3026" s="108" t="s">
        <v>4876</v>
      </c>
      <c r="P3026" s="101" t="s">
        <v>23</v>
      </c>
      <c r="Q3026" s="33">
        <v>2122000000000</v>
      </c>
      <c r="R3026" s="33" t="s">
        <v>21</v>
      </c>
      <c r="S3026" s="34" t="s">
        <v>4876</v>
      </c>
      <c r="T3026" s="58" t="s">
        <v>24</v>
      </c>
      <c r="U3026" s="58">
        <v>44927</v>
      </c>
      <c r="V3026" s="58">
        <v>44927</v>
      </c>
      <c r="W3026" s="93" t="s">
        <v>25</v>
      </c>
    </row>
    <row r="3027" spans="1:23" s="5" customFormat="1" ht="27" customHeight="1" x14ac:dyDescent="0.25">
      <c r="A3027" s="99">
        <f t="shared" si="518"/>
        <v>1</v>
      </c>
      <c r="B3027" s="97">
        <f t="array" aca="1" ref="B3027" ca="1">IF(AND(MAX(IF(L3026:L4032=L3027,U3026:U4032))=U3027,V3027&lt;=B$1),M3027,"-")</f>
        <v>2122010000000</v>
      </c>
      <c r="C3027" s="4">
        <f t="shared" si="519"/>
        <v>1</v>
      </c>
      <c r="D3027" s="4" t="str">
        <f t="shared" si="520"/>
        <v>1</v>
      </c>
      <c r="E3027" s="4" t="str">
        <f t="shared" si="521"/>
        <v>2</v>
      </c>
      <c r="F3027" s="4" t="str">
        <f t="shared" si="522"/>
        <v>2</v>
      </c>
      <c r="G3027" s="4" t="str">
        <f t="shared" si="523"/>
        <v>01</v>
      </c>
      <c r="H3027" s="4" t="str">
        <f t="shared" si="524"/>
        <v>0</v>
      </c>
      <c r="I3027" s="4" t="str">
        <f t="shared" si="525"/>
        <v>0</v>
      </c>
      <c r="J3027" s="4" t="str">
        <f t="shared" si="526"/>
        <v>00</v>
      </c>
      <c r="K3027" s="4" t="str">
        <f t="shared" si="527"/>
        <v>000</v>
      </c>
      <c r="L3027" s="55" t="str">
        <f t="shared" si="528"/>
        <v>2122010000000</v>
      </c>
      <c r="M3027" s="105">
        <v>2122010000000</v>
      </c>
      <c r="N3027" s="106" t="s">
        <v>21</v>
      </c>
      <c r="O3027" s="108" t="s">
        <v>4876</v>
      </c>
      <c r="P3027" s="101" t="s">
        <v>36</v>
      </c>
      <c r="Q3027" s="33">
        <v>2122001000000</v>
      </c>
      <c r="R3027" s="33" t="s">
        <v>21</v>
      </c>
      <c r="S3027" s="34" t="s">
        <v>4876</v>
      </c>
      <c r="T3027" s="58" t="s">
        <v>24</v>
      </c>
      <c r="U3027" s="58">
        <v>44927</v>
      </c>
      <c r="V3027" s="58">
        <v>44927</v>
      </c>
      <c r="W3027" s="93" t="s">
        <v>25</v>
      </c>
    </row>
    <row r="3028" spans="1:23" s="5" customFormat="1" ht="27" customHeight="1" x14ac:dyDescent="0.25">
      <c r="A3028" s="99">
        <f t="shared" si="518"/>
        <v>1</v>
      </c>
      <c r="B3028" s="97">
        <f t="array" aca="1" ref="B3028" ca="1">IF(AND(MAX(IF(L3027:L4033=L3028,U3027:U4033))=U3028,V3028&lt;=B$1),M3028,"-")</f>
        <v>2122500000000</v>
      </c>
      <c r="C3028" s="4">
        <f t="shared" si="519"/>
        <v>1</v>
      </c>
      <c r="D3028" s="4" t="str">
        <f t="shared" si="520"/>
        <v>1</v>
      </c>
      <c r="E3028" s="4" t="str">
        <f t="shared" si="521"/>
        <v>2</v>
      </c>
      <c r="F3028" s="4" t="str">
        <f t="shared" si="522"/>
        <v>2</v>
      </c>
      <c r="G3028" s="4" t="str">
        <f t="shared" si="523"/>
        <v>50</v>
      </c>
      <c r="H3028" s="4" t="str">
        <f t="shared" si="524"/>
        <v>0</v>
      </c>
      <c r="I3028" s="4" t="str">
        <f t="shared" si="525"/>
        <v>0</v>
      </c>
      <c r="J3028" s="4" t="str">
        <f t="shared" si="526"/>
        <v>00</v>
      </c>
      <c r="K3028" s="4" t="str">
        <f t="shared" si="527"/>
        <v>000</v>
      </c>
      <c r="L3028" s="55" t="str">
        <f t="shared" si="528"/>
        <v>2122500000000</v>
      </c>
      <c r="M3028" s="105">
        <v>2122500000000</v>
      </c>
      <c r="N3028" s="106" t="s">
        <v>21</v>
      </c>
      <c r="O3028" s="108" t="s">
        <v>4877</v>
      </c>
      <c r="P3028" s="101" t="s">
        <v>36</v>
      </c>
      <c r="Q3028" s="33">
        <v>2128011000000</v>
      </c>
      <c r="R3028" s="33" t="s">
        <v>21</v>
      </c>
      <c r="S3028" s="34" t="s">
        <v>4877</v>
      </c>
      <c r="T3028" s="58" t="s">
        <v>24</v>
      </c>
      <c r="U3028" s="58">
        <v>44927</v>
      </c>
      <c r="V3028" s="58">
        <v>44927</v>
      </c>
      <c r="W3028" s="93" t="s">
        <v>25</v>
      </c>
    </row>
    <row r="3029" spans="1:23" s="5" customFormat="1" ht="27" customHeight="1" x14ac:dyDescent="0.25">
      <c r="A3029" s="99">
        <f t="shared" si="518"/>
        <v>1</v>
      </c>
      <c r="B3029" s="97">
        <f t="array" aca="1" ref="B3029" ca="1">IF(AND(MAX(IF(L3028:L4034=L3029,U3028:U4034))=U3029,V3029&lt;=B$1),M3029,"-")</f>
        <v>2122510000000</v>
      </c>
      <c r="C3029" s="4">
        <f t="shared" si="519"/>
        <v>1</v>
      </c>
      <c r="D3029" s="4" t="str">
        <f t="shared" si="520"/>
        <v>1</v>
      </c>
      <c r="E3029" s="4" t="str">
        <f t="shared" si="521"/>
        <v>2</v>
      </c>
      <c r="F3029" s="4" t="str">
        <f t="shared" si="522"/>
        <v>2</v>
      </c>
      <c r="G3029" s="4" t="str">
        <f t="shared" si="523"/>
        <v>51</v>
      </c>
      <c r="H3029" s="4" t="str">
        <f t="shared" si="524"/>
        <v>0</v>
      </c>
      <c r="I3029" s="4" t="str">
        <f t="shared" si="525"/>
        <v>0</v>
      </c>
      <c r="J3029" s="4" t="str">
        <f t="shared" si="526"/>
        <v>00</v>
      </c>
      <c r="K3029" s="4" t="str">
        <f t="shared" si="527"/>
        <v>000</v>
      </c>
      <c r="L3029" s="55" t="str">
        <f t="shared" si="528"/>
        <v>2122510000000</v>
      </c>
      <c r="M3029" s="105">
        <v>2122510000000</v>
      </c>
      <c r="N3029" s="106" t="s">
        <v>21</v>
      </c>
      <c r="O3029" s="108" t="s">
        <v>4878</v>
      </c>
      <c r="P3029" s="101" t="s">
        <v>36</v>
      </c>
      <c r="Q3029" s="33">
        <v>2128012000000</v>
      </c>
      <c r="R3029" s="33" t="s">
        <v>21</v>
      </c>
      <c r="S3029" s="34" t="s">
        <v>4878</v>
      </c>
      <c r="T3029" s="58" t="s">
        <v>24</v>
      </c>
      <c r="U3029" s="58">
        <v>44927</v>
      </c>
      <c r="V3029" s="58">
        <v>44927</v>
      </c>
      <c r="W3029" s="93" t="s">
        <v>25</v>
      </c>
    </row>
    <row r="3030" spans="1:23" s="5" customFormat="1" ht="27" customHeight="1" x14ac:dyDescent="0.25">
      <c r="A3030" s="99">
        <f t="shared" si="518"/>
        <v>1</v>
      </c>
      <c r="B3030" s="97">
        <f t="array" aca="1" ref="B3030" ca="1">IF(AND(MAX(IF(L3029:L4035=L3030,U3029:U4035))=U3030,V3030&lt;=B$1),M3030,"-")</f>
        <v>2122520000000</v>
      </c>
      <c r="C3030" s="4">
        <f t="shared" si="519"/>
        <v>1</v>
      </c>
      <c r="D3030" s="4" t="str">
        <f t="shared" si="520"/>
        <v>1</v>
      </c>
      <c r="E3030" s="4" t="str">
        <f t="shared" si="521"/>
        <v>2</v>
      </c>
      <c r="F3030" s="4" t="str">
        <f t="shared" si="522"/>
        <v>2</v>
      </c>
      <c r="G3030" s="4" t="str">
        <f t="shared" si="523"/>
        <v>52</v>
      </c>
      <c r="H3030" s="4" t="str">
        <f t="shared" si="524"/>
        <v>0</v>
      </c>
      <c r="I3030" s="4" t="str">
        <f t="shared" si="525"/>
        <v>0</v>
      </c>
      <c r="J3030" s="4" t="str">
        <f t="shared" si="526"/>
        <v>00</v>
      </c>
      <c r="K3030" s="4" t="str">
        <f t="shared" si="527"/>
        <v>000</v>
      </c>
      <c r="L3030" s="55" t="str">
        <f t="shared" si="528"/>
        <v>2122520000000</v>
      </c>
      <c r="M3030" s="105">
        <v>2122520000000</v>
      </c>
      <c r="N3030" s="106" t="s">
        <v>21</v>
      </c>
      <c r="O3030" s="108" t="s">
        <v>4879</v>
      </c>
      <c r="P3030" s="101" t="s">
        <v>36</v>
      </c>
      <c r="Q3030" s="33">
        <v>2128013000000</v>
      </c>
      <c r="R3030" s="33" t="s">
        <v>21</v>
      </c>
      <c r="S3030" s="34" t="s">
        <v>4879</v>
      </c>
      <c r="T3030" s="58" t="s">
        <v>24</v>
      </c>
      <c r="U3030" s="58">
        <v>44927</v>
      </c>
      <c r="V3030" s="58">
        <v>44927</v>
      </c>
      <c r="W3030" s="93" t="s">
        <v>25</v>
      </c>
    </row>
    <row r="3031" spans="1:23" s="5" customFormat="1" ht="27" customHeight="1" x14ac:dyDescent="0.25">
      <c r="A3031" s="99">
        <f t="shared" si="518"/>
        <v>1</v>
      </c>
      <c r="B3031" s="97">
        <f t="array" aca="1" ref="B3031" ca="1">IF(AND(MAX(IF(L3030:L4036=L3031,U3030:U4036))=U3031,V3031&lt;=B$1),M3031,"-")</f>
        <v>2122530000000</v>
      </c>
      <c r="C3031" s="4">
        <f t="shared" si="519"/>
        <v>1</v>
      </c>
      <c r="D3031" s="4" t="str">
        <f t="shared" si="520"/>
        <v>1</v>
      </c>
      <c r="E3031" s="4" t="str">
        <f t="shared" si="521"/>
        <v>2</v>
      </c>
      <c r="F3031" s="4" t="str">
        <f t="shared" si="522"/>
        <v>2</v>
      </c>
      <c r="G3031" s="4" t="str">
        <f t="shared" si="523"/>
        <v>53</v>
      </c>
      <c r="H3031" s="4" t="str">
        <f t="shared" si="524"/>
        <v>0</v>
      </c>
      <c r="I3031" s="4" t="str">
        <f t="shared" si="525"/>
        <v>0</v>
      </c>
      <c r="J3031" s="4" t="str">
        <f t="shared" si="526"/>
        <v>00</v>
      </c>
      <c r="K3031" s="4" t="str">
        <f t="shared" si="527"/>
        <v>000</v>
      </c>
      <c r="L3031" s="55" t="str">
        <f t="shared" si="528"/>
        <v>2122530000000</v>
      </c>
      <c r="M3031" s="105">
        <v>2122530000000</v>
      </c>
      <c r="N3031" s="106" t="s">
        <v>21</v>
      </c>
      <c r="O3031" s="108" t="s">
        <v>4880</v>
      </c>
      <c r="P3031" s="101" t="s">
        <v>36</v>
      </c>
      <c r="Q3031" s="33">
        <v>2128014000000</v>
      </c>
      <c r="R3031" s="33" t="s">
        <v>21</v>
      </c>
      <c r="S3031" s="34" t="s">
        <v>4880</v>
      </c>
      <c r="T3031" s="58" t="s">
        <v>24</v>
      </c>
      <c r="U3031" s="58">
        <v>44927</v>
      </c>
      <c r="V3031" s="58">
        <v>44927</v>
      </c>
      <c r="W3031" s="93" t="s">
        <v>25</v>
      </c>
    </row>
    <row r="3032" spans="1:23" s="5" customFormat="1" ht="27" customHeight="1" x14ac:dyDescent="0.25">
      <c r="A3032" s="99">
        <f t="shared" si="518"/>
        <v>1</v>
      </c>
      <c r="B3032" s="97">
        <f t="array" aca="1" ref="B3032" ca="1">IF(AND(MAX(IF(L3031:L4037=L3032,U3031:U4037))=U3032,V3032&lt;=B$1),M3032,"-")</f>
        <v>2122540000000</v>
      </c>
      <c r="C3032" s="4">
        <f t="shared" si="519"/>
        <v>1</v>
      </c>
      <c r="D3032" s="4" t="str">
        <f t="shared" si="520"/>
        <v>1</v>
      </c>
      <c r="E3032" s="4" t="str">
        <f t="shared" si="521"/>
        <v>2</v>
      </c>
      <c r="F3032" s="4" t="str">
        <f t="shared" si="522"/>
        <v>2</v>
      </c>
      <c r="G3032" s="4" t="str">
        <f t="shared" si="523"/>
        <v>54</v>
      </c>
      <c r="H3032" s="4" t="str">
        <f t="shared" si="524"/>
        <v>0</v>
      </c>
      <c r="I3032" s="4" t="str">
        <f t="shared" si="525"/>
        <v>0</v>
      </c>
      <c r="J3032" s="4" t="str">
        <f t="shared" si="526"/>
        <v>00</v>
      </c>
      <c r="K3032" s="4" t="str">
        <f t="shared" si="527"/>
        <v>000</v>
      </c>
      <c r="L3032" s="55" t="str">
        <f t="shared" si="528"/>
        <v>2122540000000</v>
      </c>
      <c r="M3032" s="105">
        <v>2122540000000</v>
      </c>
      <c r="N3032" s="106" t="s">
        <v>21</v>
      </c>
      <c r="O3032" s="108" t="s">
        <v>4881</v>
      </c>
      <c r="P3032" s="101" t="s">
        <v>36</v>
      </c>
      <c r="Q3032" s="33">
        <v>2128015000000</v>
      </c>
      <c r="R3032" s="33" t="s">
        <v>21</v>
      </c>
      <c r="S3032" s="34" t="s">
        <v>4881</v>
      </c>
      <c r="T3032" s="58" t="s">
        <v>24</v>
      </c>
      <c r="U3032" s="58">
        <v>44927</v>
      </c>
      <c r="V3032" s="58">
        <v>44927</v>
      </c>
      <c r="W3032" s="93" t="s">
        <v>25</v>
      </c>
    </row>
    <row r="3033" spans="1:23" s="5" customFormat="1" ht="27" customHeight="1" x14ac:dyDescent="0.25">
      <c r="A3033" s="99">
        <f t="shared" si="518"/>
        <v>1</v>
      </c>
      <c r="B3033" s="97">
        <f t="array" aca="1" ref="B3033" ca="1">IF(AND(MAX(IF(L3032:L4038=L3033,U3032:U4038))=U3033,V3033&lt;=B$1),M3033,"-")</f>
        <v>2122550000000</v>
      </c>
      <c r="C3033" s="4">
        <f t="shared" si="519"/>
        <v>1</v>
      </c>
      <c r="D3033" s="4" t="str">
        <f t="shared" si="520"/>
        <v>1</v>
      </c>
      <c r="E3033" s="4" t="str">
        <f t="shared" si="521"/>
        <v>2</v>
      </c>
      <c r="F3033" s="4" t="str">
        <f t="shared" si="522"/>
        <v>2</v>
      </c>
      <c r="G3033" s="4" t="str">
        <f t="shared" si="523"/>
        <v>55</v>
      </c>
      <c r="H3033" s="4" t="str">
        <f t="shared" si="524"/>
        <v>0</v>
      </c>
      <c r="I3033" s="4" t="str">
        <f t="shared" si="525"/>
        <v>0</v>
      </c>
      <c r="J3033" s="4" t="str">
        <f t="shared" si="526"/>
        <v>00</v>
      </c>
      <c r="K3033" s="4" t="str">
        <f t="shared" si="527"/>
        <v>000</v>
      </c>
      <c r="L3033" s="55" t="str">
        <f t="shared" si="528"/>
        <v>2122550000000</v>
      </c>
      <c r="M3033" s="105">
        <v>2122550000000</v>
      </c>
      <c r="N3033" s="106" t="s">
        <v>21</v>
      </c>
      <c r="O3033" s="108" t="s">
        <v>4882</v>
      </c>
      <c r="P3033" s="101" t="s">
        <v>36</v>
      </c>
      <c r="Q3033" s="33">
        <v>2128016000000</v>
      </c>
      <c r="R3033" s="33" t="s">
        <v>21</v>
      </c>
      <c r="S3033" s="34" t="s">
        <v>4882</v>
      </c>
      <c r="T3033" s="58" t="s">
        <v>24</v>
      </c>
      <c r="U3033" s="58">
        <v>44927</v>
      </c>
      <c r="V3033" s="58">
        <v>44927</v>
      </c>
      <c r="W3033" s="93" t="s">
        <v>25</v>
      </c>
    </row>
    <row r="3034" spans="1:23" s="5" customFormat="1" ht="27" customHeight="1" x14ac:dyDescent="0.25">
      <c r="A3034" s="99">
        <f t="shared" si="518"/>
        <v>1</v>
      </c>
      <c r="B3034" s="97">
        <f t="array" aca="1" ref="B3034" ca="1">IF(AND(MAX(IF(L3033:L4039=L3034,U3033:U4039))=U3034,V3034&lt;=B$1),M3034,"-")</f>
        <v>2129000000000</v>
      </c>
      <c r="C3034" s="4">
        <f t="shared" si="519"/>
        <v>1</v>
      </c>
      <c r="D3034" s="4" t="str">
        <f t="shared" si="520"/>
        <v>1</v>
      </c>
      <c r="E3034" s="4" t="str">
        <f t="shared" si="521"/>
        <v>2</v>
      </c>
      <c r="F3034" s="4" t="str">
        <f t="shared" si="522"/>
        <v>9</v>
      </c>
      <c r="G3034" s="4" t="str">
        <f t="shared" si="523"/>
        <v>00</v>
      </c>
      <c r="H3034" s="4" t="str">
        <f t="shared" si="524"/>
        <v>0</v>
      </c>
      <c r="I3034" s="4" t="str">
        <f t="shared" si="525"/>
        <v>0</v>
      </c>
      <c r="J3034" s="4" t="str">
        <f t="shared" si="526"/>
        <v>00</v>
      </c>
      <c r="K3034" s="4" t="str">
        <f t="shared" si="527"/>
        <v>000</v>
      </c>
      <c r="L3034" s="55" t="str">
        <f t="shared" si="528"/>
        <v>2129000000000</v>
      </c>
      <c r="M3034" s="105">
        <v>2129000000000</v>
      </c>
      <c r="N3034" s="106" t="s">
        <v>21</v>
      </c>
      <c r="O3034" s="108" t="s">
        <v>4883</v>
      </c>
      <c r="P3034" s="101" t="s">
        <v>23</v>
      </c>
      <c r="Q3034" s="33">
        <v>2129000000000</v>
      </c>
      <c r="R3034" s="33" t="s">
        <v>21</v>
      </c>
      <c r="S3034" s="34" t="s">
        <v>4883</v>
      </c>
      <c r="T3034" s="58" t="s">
        <v>24</v>
      </c>
      <c r="U3034" s="58">
        <v>44927</v>
      </c>
      <c r="V3034" s="58">
        <v>44927</v>
      </c>
      <c r="W3034" s="93" t="s">
        <v>25</v>
      </c>
    </row>
    <row r="3035" spans="1:23" s="5" customFormat="1" ht="27" customHeight="1" x14ac:dyDescent="0.25">
      <c r="A3035" s="99">
        <f t="shared" si="518"/>
        <v>1</v>
      </c>
      <c r="B3035" s="97">
        <f t="array" aca="1" ref="B3035" ca="1">IF(AND(MAX(IF(L3034:L4040=L3035,U3034:U4040))=U3035,V3035&lt;=B$1),M3035,"-")</f>
        <v>2129990000000</v>
      </c>
      <c r="C3035" s="4">
        <f t="shared" si="519"/>
        <v>1</v>
      </c>
      <c r="D3035" s="4" t="str">
        <f t="shared" si="520"/>
        <v>1</v>
      </c>
      <c r="E3035" s="4" t="str">
        <f t="shared" si="521"/>
        <v>2</v>
      </c>
      <c r="F3035" s="4" t="str">
        <f t="shared" si="522"/>
        <v>9</v>
      </c>
      <c r="G3035" s="4" t="str">
        <f t="shared" si="523"/>
        <v>99</v>
      </c>
      <c r="H3035" s="4" t="str">
        <f t="shared" si="524"/>
        <v>0</v>
      </c>
      <c r="I3035" s="4" t="str">
        <f t="shared" si="525"/>
        <v>0</v>
      </c>
      <c r="J3035" s="4" t="str">
        <f t="shared" si="526"/>
        <v>00</v>
      </c>
      <c r="K3035" s="4" t="str">
        <f t="shared" si="527"/>
        <v>000</v>
      </c>
      <c r="L3035" s="55" t="str">
        <f t="shared" si="528"/>
        <v>2129990000000</v>
      </c>
      <c r="M3035" s="105">
        <v>2129990000000</v>
      </c>
      <c r="N3035" s="106" t="s">
        <v>21</v>
      </c>
      <c r="O3035" s="108" t="s">
        <v>4883</v>
      </c>
      <c r="P3035" s="101" t="s">
        <v>36</v>
      </c>
      <c r="Q3035" s="33">
        <v>2129001000000</v>
      </c>
      <c r="R3035" s="33" t="s">
        <v>21</v>
      </c>
      <c r="S3035" s="34" t="s">
        <v>4883</v>
      </c>
      <c r="T3035" s="58" t="s">
        <v>24</v>
      </c>
      <c r="U3035" s="58">
        <v>44927</v>
      </c>
      <c r="V3035" s="58">
        <v>44927</v>
      </c>
      <c r="W3035" s="93" t="s">
        <v>25</v>
      </c>
    </row>
    <row r="3036" spans="1:23" s="5" customFormat="1" ht="27" customHeight="1" x14ac:dyDescent="0.25">
      <c r="A3036" s="99">
        <f t="shared" si="518"/>
        <v>1</v>
      </c>
      <c r="B3036" s="97">
        <f t="array" aca="1" ref="B3036" ca="1">IF(AND(MAX(IF(L3035:L4041=L3036,U3035:U4041))=U3036,V3036&lt;=B$1),M3036,"-")</f>
        <v>2129990100000</v>
      </c>
      <c r="C3036" s="4">
        <f t="shared" si="519"/>
        <v>1</v>
      </c>
      <c r="D3036" s="4" t="str">
        <f t="shared" si="520"/>
        <v>1</v>
      </c>
      <c r="E3036" s="4" t="str">
        <f t="shared" si="521"/>
        <v>2</v>
      </c>
      <c r="F3036" s="4" t="str">
        <f t="shared" si="522"/>
        <v>9</v>
      </c>
      <c r="G3036" s="4" t="str">
        <f t="shared" si="523"/>
        <v>99</v>
      </c>
      <c r="H3036" s="4" t="str">
        <f t="shared" si="524"/>
        <v>0</v>
      </c>
      <c r="I3036" s="4" t="str">
        <f t="shared" si="525"/>
        <v>1</v>
      </c>
      <c r="J3036" s="4" t="str">
        <f t="shared" si="526"/>
        <v>00</v>
      </c>
      <c r="K3036" s="4" t="str">
        <f t="shared" si="527"/>
        <v>000</v>
      </c>
      <c r="L3036" s="55" t="str">
        <f t="shared" si="528"/>
        <v>2129990100000</v>
      </c>
      <c r="M3036" s="105">
        <v>2129990100000</v>
      </c>
      <c r="N3036" s="106" t="s">
        <v>21</v>
      </c>
      <c r="O3036" s="108" t="s">
        <v>4884</v>
      </c>
      <c r="P3036" s="101" t="s">
        <v>36</v>
      </c>
      <c r="Q3036" s="33">
        <v>2129001100000</v>
      </c>
      <c r="R3036" s="33" t="s">
        <v>21</v>
      </c>
      <c r="S3036" s="34" t="s">
        <v>4885</v>
      </c>
      <c r="T3036" s="58" t="s">
        <v>24</v>
      </c>
      <c r="U3036" s="58">
        <v>44927</v>
      </c>
      <c r="V3036" s="58">
        <v>44927</v>
      </c>
      <c r="W3036" s="93" t="s">
        <v>25</v>
      </c>
    </row>
    <row r="3037" spans="1:23" s="5" customFormat="1" ht="27" customHeight="1" x14ac:dyDescent="0.25">
      <c r="A3037" s="99">
        <f t="shared" si="518"/>
        <v>1</v>
      </c>
      <c r="B3037" s="97">
        <f t="array" aca="1" ref="B3037" ca="1">IF(AND(MAX(IF(L3036:L4042=L3037,U3036:U4042))=U3037,V3037&lt;=B$1),M3037,"-")</f>
        <v>2129990101000</v>
      </c>
      <c r="C3037" s="4">
        <f t="shared" si="519"/>
        <v>1</v>
      </c>
      <c r="D3037" s="4" t="str">
        <f t="shared" si="520"/>
        <v>1</v>
      </c>
      <c r="E3037" s="4" t="str">
        <f t="shared" si="521"/>
        <v>2</v>
      </c>
      <c r="F3037" s="4" t="str">
        <f t="shared" si="522"/>
        <v>9</v>
      </c>
      <c r="G3037" s="4" t="str">
        <f t="shared" si="523"/>
        <v>99</v>
      </c>
      <c r="H3037" s="4" t="str">
        <f t="shared" si="524"/>
        <v>0</v>
      </c>
      <c r="I3037" s="4" t="str">
        <f t="shared" si="525"/>
        <v>1</v>
      </c>
      <c r="J3037" s="4" t="str">
        <f t="shared" si="526"/>
        <v>01</v>
      </c>
      <c r="K3037" s="4" t="str">
        <f t="shared" si="527"/>
        <v>000</v>
      </c>
      <c r="L3037" s="55" t="str">
        <f t="shared" si="528"/>
        <v>2129990101000</v>
      </c>
      <c r="M3037" s="105">
        <v>2129990101000</v>
      </c>
      <c r="N3037" s="106" t="s">
        <v>21</v>
      </c>
      <c r="O3037" s="108" t="s">
        <v>4886</v>
      </c>
      <c r="P3037" s="101" t="s">
        <v>36</v>
      </c>
      <c r="Q3037" s="33">
        <v>2129001101000</v>
      </c>
      <c r="R3037" s="33" t="s">
        <v>21</v>
      </c>
      <c r="S3037" s="34" t="s">
        <v>4887</v>
      </c>
      <c r="T3037" s="58" t="s">
        <v>24</v>
      </c>
      <c r="U3037" s="58">
        <v>44927</v>
      </c>
      <c r="V3037" s="58">
        <v>44927</v>
      </c>
      <c r="W3037" s="93" t="s">
        <v>25</v>
      </c>
    </row>
    <row r="3038" spans="1:23" s="5" customFormat="1" ht="27" customHeight="1" x14ac:dyDescent="0.25">
      <c r="A3038" s="99">
        <f t="shared" si="518"/>
        <v>1</v>
      </c>
      <c r="B3038" s="97">
        <f t="array" aca="1" ref="B3038" ca="1">IF(AND(MAX(IF(L3037:L4043=L3038,U3037:U4043))=U3038,V3038&lt;=B$1),M3038,"-")</f>
        <v>2129990101001</v>
      </c>
      <c r="C3038" s="4">
        <f t="shared" si="519"/>
        <v>1</v>
      </c>
      <c r="D3038" s="4" t="str">
        <f t="shared" si="520"/>
        <v>1</v>
      </c>
      <c r="E3038" s="4" t="str">
        <f t="shared" si="521"/>
        <v>2</v>
      </c>
      <c r="F3038" s="4" t="str">
        <f t="shared" si="522"/>
        <v>9</v>
      </c>
      <c r="G3038" s="4" t="str">
        <f t="shared" si="523"/>
        <v>99</v>
      </c>
      <c r="H3038" s="4" t="str">
        <f t="shared" si="524"/>
        <v>0</v>
      </c>
      <c r="I3038" s="4" t="str">
        <f t="shared" si="525"/>
        <v>1</v>
      </c>
      <c r="J3038" s="4" t="str">
        <f t="shared" si="526"/>
        <v>01</v>
      </c>
      <c r="K3038" s="4" t="str">
        <f t="shared" si="527"/>
        <v>001</v>
      </c>
      <c r="L3038" s="55" t="str">
        <f t="shared" si="528"/>
        <v>2129990101001</v>
      </c>
      <c r="M3038" s="105">
        <v>2129990101001</v>
      </c>
      <c r="N3038" s="106" t="s">
        <v>40</v>
      </c>
      <c r="O3038" s="108" t="s">
        <v>4888</v>
      </c>
      <c r="P3038" s="101" t="s">
        <v>36</v>
      </c>
      <c r="Q3038" s="33">
        <v>2129001101001</v>
      </c>
      <c r="R3038" s="33" t="s">
        <v>40</v>
      </c>
      <c r="S3038" s="34" t="s">
        <v>4889</v>
      </c>
      <c r="T3038" s="58" t="s">
        <v>24</v>
      </c>
      <c r="U3038" s="58">
        <v>44927</v>
      </c>
      <c r="V3038" s="58">
        <v>44927</v>
      </c>
      <c r="W3038" s="93" t="s">
        <v>25</v>
      </c>
    </row>
    <row r="3039" spans="1:23" s="5" customFormat="1" ht="27" customHeight="1" x14ac:dyDescent="0.25">
      <c r="A3039" s="99">
        <f t="shared" si="518"/>
        <v>1</v>
      </c>
      <c r="B3039" s="97">
        <f t="array" aca="1" ref="B3039" ca="1">IF(AND(MAX(IF(L3038:L4044=L3039,U3038:U4044))=U3039,V3039&lt;=B$1),M3039,"-")</f>
        <v>2129990101002</v>
      </c>
      <c r="C3039" s="4">
        <f t="shared" si="519"/>
        <v>1</v>
      </c>
      <c r="D3039" s="4" t="str">
        <f t="shared" si="520"/>
        <v>1</v>
      </c>
      <c r="E3039" s="4" t="str">
        <f t="shared" si="521"/>
        <v>2</v>
      </c>
      <c r="F3039" s="4" t="str">
        <f t="shared" si="522"/>
        <v>9</v>
      </c>
      <c r="G3039" s="4" t="str">
        <f t="shared" si="523"/>
        <v>99</v>
      </c>
      <c r="H3039" s="4" t="str">
        <f t="shared" si="524"/>
        <v>0</v>
      </c>
      <c r="I3039" s="4" t="str">
        <f t="shared" si="525"/>
        <v>1</v>
      </c>
      <c r="J3039" s="4" t="str">
        <f t="shared" si="526"/>
        <v>01</v>
      </c>
      <c r="K3039" s="4" t="str">
        <f t="shared" si="527"/>
        <v>002</v>
      </c>
      <c r="L3039" s="55" t="str">
        <f t="shared" si="528"/>
        <v>2129990101002</v>
      </c>
      <c r="M3039" s="105">
        <v>2129990101002</v>
      </c>
      <c r="N3039" s="106" t="s">
        <v>40</v>
      </c>
      <c r="O3039" s="108" t="s">
        <v>4890</v>
      </c>
      <c r="P3039" s="101" t="s">
        <v>36</v>
      </c>
      <c r="Q3039" s="33">
        <v>2129001101002</v>
      </c>
      <c r="R3039" s="33" t="s">
        <v>40</v>
      </c>
      <c r="S3039" s="34" t="s">
        <v>4891</v>
      </c>
      <c r="T3039" s="58" t="s">
        <v>24</v>
      </c>
      <c r="U3039" s="58">
        <v>44927</v>
      </c>
      <c r="V3039" s="58">
        <v>44927</v>
      </c>
      <c r="W3039" s="93" t="s">
        <v>25</v>
      </c>
    </row>
    <row r="3040" spans="1:23" s="5" customFormat="1" ht="27" customHeight="1" x14ac:dyDescent="0.25">
      <c r="A3040" s="99">
        <f t="shared" si="518"/>
        <v>1</v>
      </c>
      <c r="B3040" s="97">
        <f t="array" aca="1" ref="B3040" ca="1">IF(AND(MAX(IF(L3039:L4045=L3040,U3039:U4045))=U3040,V3040&lt;=B$1),M3040,"-")</f>
        <v>2129990101003</v>
      </c>
      <c r="C3040" s="4">
        <f t="shared" si="519"/>
        <v>1</v>
      </c>
      <c r="D3040" s="4" t="str">
        <f t="shared" si="520"/>
        <v>1</v>
      </c>
      <c r="E3040" s="4" t="str">
        <f t="shared" si="521"/>
        <v>2</v>
      </c>
      <c r="F3040" s="4" t="str">
        <f t="shared" si="522"/>
        <v>9</v>
      </c>
      <c r="G3040" s="4" t="str">
        <f t="shared" si="523"/>
        <v>99</v>
      </c>
      <c r="H3040" s="4" t="str">
        <f t="shared" si="524"/>
        <v>0</v>
      </c>
      <c r="I3040" s="4" t="str">
        <f t="shared" si="525"/>
        <v>1</v>
      </c>
      <c r="J3040" s="4" t="str">
        <f t="shared" si="526"/>
        <v>01</v>
      </c>
      <c r="K3040" s="4" t="str">
        <f t="shared" si="527"/>
        <v>003</v>
      </c>
      <c r="L3040" s="55" t="str">
        <f t="shared" si="528"/>
        <v>2129990101003</v>
      </c>
      <c r="M3040" s="105">
        <v>2129990101003</v>
      </c>
      <c r="N3040" s="106" t="s">
        <v>40</v>
      </c>
      <c r="O3040" s="108" t="s">
        <v>4892</v>
      </c>
      <c r="P3040" s="101" t="s">
        <v>36</v>
      </c>
      <c r="Q3040" s="33">
        <v>2129001101003</v>
      </c>
      <c r="R3040" s="33" t="s">
        <v>40</v>
      </c>
      <c r="S3040" s="34" t="s">
        <v>4893</v>
      </c>
      <c r="T3040" s="58" t="s">
        <v>24</v>
      </c>
      <c r="U3040" s="58">
        <v>44927</v>
      </c>
      <c r="V3040" s="58">
        <v>44927</v>
      </c>
      <c r="W3040" s="93" t="s">
        <v>25</v>
      </c>
    </row>
    <row r="3041" spans="1:23" s="5" customFormat="1" ht="27" customHeight="1" x14ac:dyDescent="0.25">
      <c r="A3041" s="99">
        <f t="shared" si="518"/>
        <v>1</v>
      </c>
      <c r="B3041" s="97">
        <f t="array" aca="1" ref="B3041" ca="1">IF(AND(MAX(IF(L3040:L4046=L3041,U3040:U4046))=U3041,V3041&lt;=B$1),M3041,"-")</f>
        <v>2129990101004</v>
      </c>
      <c r="C3041" s="4">
        <f t="shared" si="519"/>
        <v>1</v>
      </c>
      <c r="D3041" s="4" t="str">
        <f t="shared" si="520"/>
        <v>1</v>
      </c>
      <c r="E3041" s="4" t="str">
        <f t="shared" si="521"/>
        <v>2</v>
      </c>
      <c r="F3041" s="4" t="str">
        <f t="shared" si="522"/>
        <v>9</v>
      </c>
      <c r="G3041" s="4" t="str">
        <f t="shared" si="523"/>
        <v>99</v>
      </c>
      <c r="H3041" s="4" t="str">
        <f t="shared" si="524"/>
        <v>0</v>
      </c>
      <c r="I3041" s="4" t="str">
        <f t="shared" si="525"/>
        <v>1</v>
      </c>
      <c r="J3041" s="4" t="str">
        <f t="shared" si="526"/>
        <v>01</v>
      </c>
      <c r="K3041" s="4" t="str">
        <f t="shared" si="527"/>
        <v>004</v>
      </c>
      <c r="L3041" s="55" t="str">
        <f t="shared" si="528"/>
        <v>2129990101004</v>
      </c>
      <c r="M3041" s="105">
        <v>2129990101004</v>
      </c>
      <c r="N3041" s="106" t="s">
        <v>40</v>
      </c>
      <c r="O3041" s="108" t="s">
        <v>4894</v>
      </c>
      <c r="P3041" s="101" t="s">
        <v>36</v>
      </c>
      <c r="Q3041" s="33">
        <v>2129001101004</v>
      </c>
      <c r="R3041" s="33" t="s">
        <v>40</v>
      </c>
      <c r="S3041" s="34" t="s">
        <v>4895</v>
      </c>
      <c r="T3041" s="58" t="s">
        <v>24</v>
      </c>
      <c r="U3041" s="58">
        <v>44927</v>
      </c>
      <c r="V3041" s="58">
        <v>44927</v>
      </c>
      <c r="W3041" s="93" t="s">
        <v>25</v>
      </c>
    </row>
    <row r="3042" spans="1:23" s="5" customFormat="1" ht="27" customHeight="1" x14ac:dyDescent="0.25">
      <c r="A3042" s="99">
        <f t="shared" si="518"/>
        <v>1</v>
      </c>
      <c r="B3042" s="97">
        <f t="array" aca="1" ref="B3042" ca="1">IF(AND(MAX(IF(L3041:L4047=L3042,U3041:U4047))=U3042,V3042&lt;=B$1),M3042,"-")</f>
        <v>2129990101005</v>
      </c>
      <c r="C3042" s="4">
        <f t="shared" si="519"/>
        <v>1</v>
      </c>
      <c r="D3042" s="4" t="str">
        <f t="shared" si="520"/>
        <v>1</v>
      </c>
      <c r="E3042" s="4" t="str">
        <f t="shared" si="521"/>
        <v>2</v>
      </c>
      <c r="F3042" s="4" t="str">
        <f t="shared" si="522"/>
        <v>9</v>
      </c>
      <c r="G3042" s="4" t="str">
        <f t="shared" si="523"/>
        <v>99</v>
      </c>
      <c r="H3042" s="4" t="str">
        <f t="shared" si="524"/>
        <v>0</v>
      </c>
      <c r="I3042" s="4" t="str">
        <f t="shared" si="525"/>
        <v>1</v>
      </c>
      <c r="J3042" s="4" t="str">
        <f t="shared" si="526"/>
        <v>01</v>
      </c>
      <c r="K3042" s="4" t="str">
        <f t="shared" si="527"/>
        <v>005</v>
      </c>
      <c r="L3042" s="55" t="str">
        <f t="shared" si="528"/>
        <v>2129990101005</v>
      </c>
      <c r="M3042" s="105">
        <v>2129990101005</v>
      </c>
      <c r="N3042" s="106" t="s">
        <v>40</v>
      </c>
      <c r="O3042" s="108" t="s">
        <v>4896</v>
      </c>
      <c r="P3042" s="101" t="s">
        <v>36</v>
      </c>
      <c r="Q3042" s="33">
        <v>2129001101005</v>
      </c>
      <c r="R3042" s="33" t="s">
        <v>40</v>
      </c>
      <c r="S3042" s="34" t="s">
        <v>4897</v>
      </c>
      <c r="T3042" s="58" t="s">
        <v>24</v>
      </c>
      <c r="U3042" s="58">
        <v>44927</v>
      </c>
      <c r="V3042" s="58">
        <v>44927</v>
      </c>
      <c r="W3042" s="93" t="s">
        <v>25</v>
      </c>
    </row>
    <row r="3043" spans="1:23" s="5" customFormat="1" ht="27" customHeight="1" x14ac:dyDescent="0.25">
      <c r="A3043" s="99">
        <f t="shared" si="518"/>
        <v>1</v>
      </c>
      <c r="B3043" s="97">
        <f t="array" aca="1" ref="B3043" ca="1">IF(AND(MAX(IF(L3042:L4048=L3043,U3042:U4048))=U3043,V3043&lt;=B$1),M3043,"-")</f>
        <v>2129990102000</v>
      </c>
      <c r="C3043" s="4">
        <f t="shared" si="519"/>
        <v>1</v>
      </c>
      <c r="D3043" s="4" t="str">
        <f t="shared" si="520"/>
        <v>1</v>
      </c>
      <c r="E3043" s="4" t="str">
        <f t="shared" si="521"/>
        <v>2</v>
      </c>
      <c r="F3043" s="4" t="str">
        <f t="shared" si="522"/>
        <v>9</v>
      </c>
      <c r="G3043" s="4" t="str">
        <f t="shared" si="523"/>
        <v>99</v>
      </c>
      <c r="H3043" s="4" t="str">
        <f t="shared" si="524"/>
        <v>0</v>
      </c>
      <c r="I3043" s="4" t="str">
        <f t="shared" si="525"/>
        <v>1</v>
      </c>
      <c r="J3043" s="4" t="str">
        <f t="shared" si="526"/>
        <v>02</v>
      </c>
      <c r="K3043" s="4" t="str">
        <f t="shared" si="527"/>
        <v>000</v>
      </c>
      <c r="L3043" s="55" t="str">
        <f t="shared" si="528"/>
        <v>2129990102000</v>
      </c>
      <c r="M3043" s="105">
        <v>2129990102000</v>
      </c>
      <c r="N3043" s="106" t="s">
        <v>21</v>
      </c>
      <c r="O3043" s="108" t="s">
        <v>4898</v>
      </c>
      <c r="P3043" s="101" t="s">
        <v>36</v>
      </c>
      <c r="Q3043" s="33">
        <v>2129001102000</v>
      </c>
      <c r="R3043" s="33" t="s">
        <v>21</v>
      </c>
      <c r="S3043" s="34" t="s">
        <v>4899</v>
      </c>
      <c r="T3043" s="58" t="s">
        <v>24</v>
      </c>
      <c r="U3043" s="58">
        <v>44927</v>
      </c>
      <c r="V3043" s="58">
        <v>44927</v>
      </c>
      <c r="W3043" s="93" t="s">
        <v>25</v>
      </c>
    </row>
    <row r="3044" spans="1:23" s="5" customFormat="1" ht="27" customHeight="1" x14ac:dyDescent="0.25">
      <c r="A3044" s="99">
        <f t="shared" si="518"/>
        <v>1</v>
      </c>
      <c r="B3044" s="97">
        <f t="array" aca="1" ref="B3044" ca="1">IF(AND(MAX(IF(L3043:L4049=L3044,U3043:U4049))=U3044,V3044&lt;=B$1),M3044,"-")</f>
        <v>2129990102001</v>
      </c>
      <c r="C3044" s="4">
        <f t="shared" si="519"/>
        <v>1</v>
      </c>
      <c r="D3044" s="4" t="str">
        <f t="shared" si="520"/>
        <v>1</v>
      </c>
      <c r="E3044" s="4" t="str">
        <f t="shared" si="521"/>
        <v>2</v>
      </c>
      <c r="F3044" s="4" t="str">
        <f t="shared" si="522"/>
        <v>9</v>
      </c>
      <c r="G3044" s="4" t="str">
        <f t="shared" si="523"/>
        <v>99</v>
      </c>
      <c r="H3044" s="4" t="str">
        <f t="shared" si="524"/>
        <v>0</v>
      </c>
      <c r="I3044" s="4" t="str">
        <f t="shared" si="525"/>
        <v>1</v>
      </c>
      <c r="J3044" s="4" t="str">
        <f t="shared" si="526"/>
        <v>02</v>
      </c>
      <c r="K3044" s="4" t="str">
        <f t="shared" si="527"/>
        <v>001</v>
      </c>
      <c r="L3044" s="55" t="str">
        <f t="shared" si="528"/>
        <v>2129990102001</v>
      </c>
      <c r="M3044" s="105">
        <v>2129990102001</v>
      </c>
      <c r="N3044" s="106" t="s">
        <v>40</v>
      </c>
      <c r="O3044" s="108" t="s">
        <v>4900</v>
      </c>
      <c r="P3044" s="101" t="s">
        <v>36</v>
      </c>
      <c r="Q3044" s="33">
        <v>2129001102001</v>
      </c>
      <c r="R3044" s="33" t="s">
        <v>40</v>
      </c>
      <c r="S3044" s="34" t="s">
        <v>4901</v>
      </c>
      <c r="T3044" s="58" t="s">
        <v>24</v>
      </c>
      <c r="U3044" s="58">
        <v>44927</v>
      </c>
      <c r="V3044" s="58">
        <v>44927</v>
      </c>
      <c r="W3044" s="93" t="s">
        <v>25</v>
      </c>
    </row>
    <row r="3045" spans="1:23" s="5" customFormat="1" ht="27" customHeight="1" x14ac:dyDescent="0.25">
      <c r="A3045" s="99">
        <f t="shared" si="518"/>
        <v>1</v>
      </c>
      <c r="B3045" s="97">
        <f t="array" aca="1" ref="B3045" ca="1">IF(AND(MAX(IF(L3044:L4050=L3045,U3044:U4050))=U3045,V3045&lt;=B$1),M3045,"-")</f>
        <v>2129990103000</v>
      </c>
      <c r="C3045" s="4">
        <f t="shared" si="519"/>
        <v>1</v>
      </c>
      <c r="D3045" s="4" t="str">
        <f t="shared" si="520"/>
        <v>1</v>
      </c>
      <c r="E3045" s="4" t="str">
        <f t="shared" si="521"/>
        <v>2</v>
      </c>
      <c r="F3045" s="4" t="str">
        <f t="shared" si="522"/>
        <v>9</v>
      </c>
      <c r="G3045" s="4" t="str">
        <f t="shared" si="523"/>
        <v>99</v>
      </c>
      <c r="H3045" s="4" t="str">
        <f t="shared" si="524"/>
        <v>0</v>
      </c>
      <c r="I3045" s="4" t="str">
        <f t="shared" si="525"/>
        <v>1</v>
      </c>
      <c r="J3045" s="4" t="str">
        <f t="shared" si="526"/>
        <v>03</v>
      </c>
      <c r="K3045" s="4" t="str">
        <f t="shared" si="527"/>
        <v>000</v>
      </c>
      <c r="L3045" s="55" t="str">
        <f t="shared" si="528"/>
        <v>2129990103000</v>
      </c>
      <c r="M3045" s="105">
        <v>2129990103000</v>
      </c>
      <c r="N3045" s="106" t="s">
        <v>21</v>
      </c>
      <c r="O3045" s="108" t="s">
        <v>4902</v>
      </c>
      <c r="P3045" s="101" t="s">
        <v>36</v>
      </c>
      <c r="Q3045" s="33">
        <v>2129001103000</v>
      </c>
      <c r="R3045" s="33" t="s">
        <v>21</v>
      </c>
      <c r="S3045" s="34" t="s">
        <v>4903</v>
      </c>
      <c r="T3045" s="58" t="s">
        <v>24</v>
      </c>
      <c r="U3045" s="58">
        <v>44927</v>
      </c>
      <c r="V3045" s="58">
        <v>44927</v>
      </c>
      <c r="W3045" s="93" t="s">
        <v>25</v>
      </c>
    </row>
    <row r="3046" spans="1:23" s="5" customFormat="1" ht="27" customHeight="1" x14ac:dyDescent="0.25">
      <c r="A3046" s="99">
        <f t="shared" si="518"/>
        <v>1</v>
      </c>
      <c r="B3046" s="97">
        <f t="array" aca="1" ref="B3046" ca="1">IF(AND(MAX(IF(L3045:L4051=L3046,U3045:U4051))=U3046,V3046&lt;=B$1),M3046,"-")</f>
        <v>2129990103001</v>
      </c>
      <c r="C3046" s="4">
        <f t="shared" si="519"/>
        <v>1</v>
      </c>
      <c r="D3046" s="4" t="str">
        <f t="shared" si="520"/>
        <v>1</v>
      </c>
      <c r="E3046" s="4" t="str">
        <f t="shared" si="521"/>
        <v>2</v>
      </c>
      <c r="F3046" s="4" t="str">
        <f t="shared" si="522"/>
        <v>9</v>
      </c>
      <c r="G3046" s="4" t="str">
        <f t="shared" si="523"/>
        <v>99</v>
      </c>
      <c r="H3046" s="4" t="str">
        <f t="shared" si="524"/>
        <v>0</v>
      </c>
      <c r="I3046" s="4" t="str">
        <f t="shared" si="525"/>
        <v>1</v>
      </c>
      <c r="J3046" s="4" t="str">
        <f t="shared" si="526"/>
        <v>03</v>
      </c>
      <c r="K3046" s="4" t="str">
        <f t="shared" si="527"/>
        <v>001</v>
      </c>
      <c r="L3046" s="55" t="str">
        <f t="shared" si="528"/>
        <v>2129990103001</v>
      </c>
      <c r="M3046" s="105">
        <v>2129990103001</v>
      </c>
      <c r="N3046" s="106" t="s">
        <v>40</v>
      </c>
      <c r="O3046" s="108" t="s">
        <v>4904</v>
      </c>
      <c r="P3046" s="101" t="s">
        <v>36</v>
      </c>
      <c r="Q3046" s="33">
        <v>2129001103001</v>
      </c>
      <c r="R3046" s="33" t="s">
        <v>40</v>
      </c>
      <c r="S3046" s="34" t="s">
        <v>4905</v>
      </c>
      <c r="T3046" s="58" t="s">
        <v>24</v>
      </c>
      <c r="U3046" s="58">
        <v>44927</v>
      </c>
      <c r="V3046" s="58">
        <v>44927</v>
      </c>
      <c r="W3046" s="93" t="s">
        <v>25</v>
      </c>
    </row>
    <row r="3047" spans="1:23" s="5" customFormat="1" ht="27" customHeight="1" x14ac:dyDescent="0.25">
      <c r="A3047" s="99">
        <f t="shared" si="518"/>
        <v>1</v>
      </c>
      <c r="B3047" s="97">
        <f t="array" aca="1" ref="B3047" ca="1">IF(AND(MAX(IF(L3046:L4052=L3047,U3046:U4052))=U3047,V3047&lt;=B$1),M3047,"-")</f>
        <v>2200000000000</v>
      </c>
      <c r="C3047" s="4">
        <f t="shared" si="519"/>
        <v>1</v>
      </c>
      <c r="D3047" s="4" t="str">
        <f t="shared" si="520"/>
        <v>2</v>
      </c>
      <c r="E3047" s="4" t="str">
        <f t="shared" si="521"/>
        <v>0</v>
      </c>
      <c r="F3047" s="4" t="str">
        <f t="shared" si="522"/>
        <v>0</v>
      </c>
      <c r="G3047" s="4" t="str">
        <f t="shared" si="523"/>
        <v>00</v>
      </c>
      <c r="H3047" s="4" t="str">
        <f t="shared" si="524"/>
        <v>0</v>
      </c>
      <c r="I3047" s="4" t="str">
        <f t="shared" si="525"/>
        <v>0</v>
      </c>
      <c r="J3047" s="4" t="str">
        <f t="shared" si="526"/>
        <v>00</v>
      </c>
      <c r="K3047" s="4" t="str">
        <f t="shared" si="527"/>
        <v>000</v>
      </c>
      <c r="L3047" s="55" t="str">
        <f t="shared" si="528"/>
        <v>2200000000000</v>
      </c>
      <c r="M3047" s="105">
        <v>2200000000000</v>
      </c>
      <c r="N3047" s="106" t="s">
        <v>21</v>
      </c>
      <c r="O3047" s="108" t="s">
        <v>4906</v>
      </c>
      <c r="P3047" s="101" t="s">
        <v>23</v>
      </c>
      <c r="Q3047" s="33">
        <v>2200000000000</v>
      </c>
      <c r="R3047" s="33" t="s">
        <v>21</v>
      </c>
      <c r="S3047" s="34" t="s">
        <v>4906</v>
      </c>
      <c r="T3047" s="58" t="s">
        <v>24</v>
      </c>
      <c r="U3047" s="58">
        <v>44927</v>
      </c>
      <c r="V3047" s="58">
        <v>44927</v>
      </c>
      <c r="W3047" s="93" t="s">
        <v>25</v>
      </c>
    </row>
    <row r="3048" spans="1:23" s="5" customFormat="1" ht="27" customHeight="1" x14ac:dyDescent="0.25">
      <c r="A3048" s="99">
        <f t="shared" si="518"/>
        <v>1</v>
      </c>
      <c r="B3048" s="97">
        <f t="array" aca="1" ref="B3048" ca="1">IF(AND(MAX(IF(L3047:L4053=L3048,U3047:U4053))=U3048,V3048&lt;=B$1),M3048,"-")</f>
        <v>2210000000000</v>
      </c>
      <c r="C3048" s="4">
        <f t="shared" si="519"/>
        <v>1</v>
      </c>
      <c r="D3048" s="4" t="str">
        <f t="shared" si="520"/>
        <v>2</v>
      </c>
      <c r="E3048" s="4" t="str">
        <f t="shared" si="521"/>
        <v>1</v>
      </c>
      <c r="F3048" s="4" t="str">
        <f t="shared" si="522"/>
        <v>0</v>
      </c>
      <c r="G3048" s="4" t="str">
        <f t="shared" si="523"/>
        <v>00</v>
      </c>
      <c r="H3048" s="4" t="str">
        <f t="shared" si="524"/>
        <v>0</v>
      </c>
      <c r="I3048" s="4" t="str">
        <f t="shared" si="525"/>
        <v>0</v>
      </c>
      <c r="J3048" s="4" t="str">
        <f t="shared" si="526"/>
        <v>00</v>
      </c>
      <c r="K3048" s="4" t="str">
        <f t="shared" si="527"/>
        <v>000</v>
      </c>
      <c r="L3048" s="55" t="str">
        <f t="shared" si="528"/>
        <v>2210000000000</v>
      </c>
      <c r="M3048" s="105">
        <v>2210000000000</v>
      </c>
      <c r="N3048" s="106" t="s">
        <v>21</v>
      </c>
      <c r="O3048" s="108" t="s">
        <v>4907</v>
      </c>
      <c r="P3048" s="101" t="s">
        <v>23</v>
      </c>
      <c r="Q3048" s="33">
        <v>2210000000000</v>
      </c>
      <c r="R3048" s="33" t="s">
        <v>21</v>
      </c>
      <c r="S3048" s="34" t="s">
        <v>4907</v>
      </c>
      <c r="T3048" s="58" t="s">
        <v>24</v>
      </c>
      <c r="U3048" s="58">
        <v>44927</v>
      </c>
      <c r="V3048" s="58">
        <v>44927</v>
      </c>
      <c r="W3048" s="93" t="s">
        <v>25</v>
      </c>
    </row>
    <row r="3049" spans="1:23" s="5" customFormat="1" ht="27" customHeight="1" x14ac:dyDescent="0.25">
      <c r="A3049" s="99">
        <f t="shared" si="518"/>
        <v>1</v>
      </c>
      <c r="B3049" s="97">
        <f t="array" aca="1" ref="B3049" ca="1">IF(AND(MAX(IF(L3048:L4054=L3049,U3048:U4054))=U3049,V3049&lt;=B$1),M3049,"-")</f>
        <v>2211000000000</v>
      </c>
      <c r="C3049" s="4">
        <f t="shared" si="519"/>
        <v>1</v>
      </c>
      <c r="D3049" s="4" t="str">
        <f t="shared" si="520"/>
        <v>2</v>
      </c>
      <c r="E3049" s="4" t="str">
        <f t="shared" si="521"/>
        <v>1</v>
      </c>
      <c r="F3049" s="4" t="str">
        <f t="shared" si="522"/>
        <v>1</v>
      </c>
      <c r="G3049" s="4" t="str">
        <f t="shared" si="523"/>
        <v>00</v>
      </c>
      <c r="H3049" s="4" t="str">
        <f t="shared" si="524"/>
        <v>0</v>
      </c>
      <c r="I3049" s="4" t="str">
        <f t="shared" si="525"/>
        <v>0</v>
      </c>
      <c r="J3049" s="4" t="str">
        <f t="shared" si="526"/>
        <v>00</v>
      </c>
      <c r="K3049" s="4" t="str">
        <f t="shared" si="527"/>
        <v>000</v>
      </c>
      <c r="L3049" s="55" t="str">
        <f t="shared" si="528"/>
        <v>2211000000000</v>
      </c>
      <c r="M3049" s="105">
        <v>2211000000000</v>
      </c>
      <c r="N3049" s="106" t="s">
        <v>21</v>
      </c>
      <c r="O3049" s="108" t="s">
        <v>4908</v>
      </c>
      <c r="P3049" s="101" t="s">
        <v>36</v>
      </c>
      <c r="Q3049" s="33">
        <v>2218010000000</v>
      </c>
      <c r="R3049" s="33" t="s">
        <v>21</v>
      </c>
      <c r="S3049" s="34" t="s">
        <v>4909</v>
      </c>
      <c r="T3049" s="58" t="s">
        <v>24</v>
      </c>
      <c r="U3049" s="58">
        <v>44927</v>
      </c>
      <c r="V3049" s="58">
        <v>44927</v>
      </c>
      <c r="W3049" s="93" t="s">
        <v>25</v>
      </c>
    </row>
    <row r="3050" spans="1:23" s="5" customFormat="1" ht="27" customHeight="1" x14ac:dyDescent="0.25">
      <c r="A3050" s="99">
        <f t="shared" si="518"/>
        <v>1</v>
      </c>
      <c r="B3050" s="97">
        <f t="array" aca="1" ref="B3050" ca="1">IF(AND(MAX(IF(L3049:L4055=L3050,U3049:U4055))=U3050,V3050&lt;=B$1),M3050,"-")</f>
        <v>2211010000000</v>
      </c>
      <c r="C3050" s="4">
        <f t="shared" si="519"/>
        <v>1</v>
      </c>
      <c r="D3050" s="4" t="str">
        <f t="shared" si="520"/>
        <v>2</v>
      </c>
      <c r="E3050" s="4" t="str">
        <f t="shared" si="521"/>
        <v>1</v>
      </c>
      <c r="F3050" s="4" t="str">
        <f t="shared" si="522"/>
        <v>1</v>
      </c>
      <c r="G3050" s="4" t="str">
        <f t="shared" si="523"/>
        <v>01</v>
      </c>
      <c r="H3050" s="4" t="str">
        <f t="shared" si="524"/>
        <v>0</v>
      </c>
      <c r="I3050" s="4" t="str">
        <f t="shared" si="525"/>
        <v>0</v>
      </c>
      <c r="J3050" s="4" t="str">
        <f t="shared" si="526"/>
        <v>00</v>
      </c>
      <c r="K3050" s="4" t="str">
        <f t="shared" si="527"/>
        <v>000</v>
      </c>
      <c r="L3050" s="55" t="str">
        <f t="shared" si="528"/>
        <v>2211010000000</v>
      </c>
      <c r="M3050" s="105">
        <v>2211010000000</v>
      </c>
      <c r="N3050" s="106" t="s">
        <v>21</v>
      </c>
      <c r="O3050" s="108" t="s">
        <v>4910</v>
      </c>
      <c r="P3050" s="101" t="s">
        <v>36</v>
      </c>
      <c r="Q3050" s="33" t="s">
        <v>4911</v>
      </c>
      <c r="R3050" s="33" t="s">
        <v>666</v>
      </c>
      <c r="S3050" s="34" t="s">
        <v>666</v>
      </c>
      <c r="T3050" s="58" t="s">
        <v>24</v>
      </c>
      <c r="U3050" s="58">
        <v>44927</v>
      </c>
      <c r="V3050" s="58">
        <v>44927</v>
      </c>
      <c r="W3050" s="93" t="s">
        <v>25</v>
      </c>
    </row>
    <row r="3051" spans="1:23" s="5" customFormat="1" ht="27" customHeight="1" x14ac:dyDescent="0.25">
      <c r="A3051" s="99">
        <f t="shared" si="518"/>
        <v>1</v>
      </c>
      <c r="B3051" s="97">
        <f t="array" aca="1" ref="B3051" ca="1">IF(AND(MAX(IF(L3050:L4056=L3051,U3050:U4056))=U3051,V3051&lt;=B$1),M3051,"-")</f>
        <v>2211010100000</v>
      </c>
      <c r="C3051" s="4">
        <f t="shared" si="519"/>
        <v>1</v>
      </c>
      <c r="D3051" s="4" t="str">
        <f t="shared" si="520"/>
        <v>2</v>
      </c>
      <c r="E3051" s="4" t="str">
        <f t="shared" si="521"/>
        <v>1</v>
      </c>
      <c r="F3051" s="4" t="str">
        <f t="shared" si="522"/>
        <v>1</v>
      </c>
      <c r="G3051" s="4" t="str">
        <f t="shared" si="523"/>
        <v>01</v>
      </c>
      <c r="H3051" s="4" t="str">
        <f t="shared" si="524"/>
        <v>0</v>
      </c>
      <c r="I3051" s="4" t="str">
        <f t="shared" si="525"/>
        <v>1</v>
      </c>
      <c r="J3051" s="4" t="str">
        <f t="shared" si="526"/>
        <v>00</v>
      </c>
      <c r="K3051" s="4" t="str">
        <f t="shared" si="527"/>
        <v>000</v>
      </c>
      <c r="L3051" s="55" t="str">
        <f t="shared" si="528"/>
        <v>2211010100000</v>
      </c>
      <c r="M3051" s="105">
        <v>2211010100000</v>
      </c>
      <c r="N3051" s="106" t="s">
        <v>21</v>
      </c>
      <c r="O3051" s="108" t="s">
        <v>4912</v>
      </c>
      <c r="P3051" s="101" t="s">
        <v>36</v>
      </c>
      <c r="Q3051" s="33" t="s">
        <v>4913</v>
      </c>
      <c r="R3051" s="33" t="s">
        <v>666</v>
      </c>
      <c r="S3051" s="34" t="s">
        <v>666</v>
      </c>
      <c r="T3051" s="58" t="s">
        <v>24</v>
      </c>
      <c r="U3051" s="58">
        <v>44927</v>
      </c>
      <c r="V3051" s="58">
        <v>44927</v>
      </c>
      <c r="W3051" s="93" t="s">
        <v>25</v>
      </c>
    </row>
    <row r="3052" spans="1:23" s="5" customFormat="1" ht="27" customHeight="1" x14ac:dyDescent="0.25">
      <c r="A3052" s="99">
        <f t="shared" si="518"/>
        <v>1</v>
      </c>
      <c r="B3052" s="97">
        <f t="array" aca="1" ref="B3052" ca="1">IF(AND(MAX(IF(L3051:L4057=L3052,U3051:U4057))=U3052,V3052&lt;=B$1),M3052,"-")</f>
        <v>2211020000000</v>
      </c>
      <c r="C3052" s="4">
        <f t="shared" si="519"/>
        <v>1</v>
      </c>
      <c r="D3052" s="4" t="str">
        <f t="shared" si="520"/>
        <v>2</v>
      </c>
      <c r="E3052" s="4" t="str">
        <f t="shared" si="521"/>
        <v>1</v>
      </c>
      <c r="F3052" s="4" t="str">
        <f t="shared" si="522"/>
        <v>1</v>
      </c>
      <c r="G3052" s="4" t="str">
        <f t="shared" si="523"/>
        <v>02</v>
      </c>
      <c r="H3052" s="4" t="str">
        <f t="shared" si="524"/>
        <v>0</v>
      </c>
      <c r="I3052" s="4" t="str">
        <f t="shared" si="525"/>
        <v>0</v>
      </c>
      <c r="J3052" s="4" t="str">
        <f t="shared" si="526"/>
        <v>00</v>
      </c>
      <c r="K3052" s="4" t="str">
        <f t="shared" si="527"/>
        <v>000</v>
      </c>
      <c r="L3052" s="55" t="str">
        <f t="shared" si="528"/>
        <v>2211020000000</v>
      </c>
      <c r="M3052" s="105">
        <v>2211020000000</v>
      </c>
      <c r="N3052" s="106" t="s">
        <v>21</v>
      </c>
      <c r="O3052" s="108" t="s">
        <v>4914</v>
      </c>
      <c r="P3052" s="101" t="s">
        <v>36</v>
      </c>
      <c r="Q3052" s="33" t="s">
        <v>4915</v>
      </c>
      <c r="R3052" s="33" t="s">
        <v>666</v>
      </c>
      <c r="S3052" s="34" t="s">
        <v>666</v>
      </c>
      <c r="T3052" s="58" t="s">
        <v>24</v>
      </c>
      <c r="U3052" s="58">
        <v>44927</v>
      </c>
      <c r="V3052" s="58">
        <v>44927</v>
      </c>
      <c r="W3052" s="93" t="s">
        <v>25</v>
      </c>
    </row>
    <row r="3053" spans="1:23" s="5" customFormat="1" ht="27" customHeight="1" x14ac:dyDescent="0.25">
      <c r="A3053" s="99">
        <f t="shared" si="518"/>
        <v>1</v>
      </c>
      <c r="B3053" s="97">
        <f t="array" aca="1" ref="B3053" ca="1">IF(AND(MAX(IF(L3052:L4058=L3053,U3052:U4058))=U3053,V3053&lt;=B$1),M3053,"-")</f>
        <v>2211020100000</v>
      </c>
      <c r="C3053" s="4">
        <f t="shared" si="519"/>
        <v>1</v>
      </c>
      <c r="D3053" s="4" t="str">
        <f t="shared" si="520"/>
        <v>2</v>
      </c>
      <c r="E3053" s="4" t="str">
        <f t="shared" si="521"/>
        <v>1</v>
      </c>
      <c r="F3053" s="4" t="str">
        <f t="shared" si="522"/>
        <v>1</v>
      </c>
      <c r="G3053" s="4" t="str">
        <f t="shared" si="523"/>
        <v>02</v>
      </c>
      <c r="H3053" s="4" t="str">
        <f t="shared" si="524"/>
        <v>0</v>
      </c>
      <c r="I3053" s="4" t="str">
        <f t="shared" si="525"/>
        <v>1</v>
      </c>
      <c r="J3053" s="4" t="str">
        <f t="shared" si="526"/>
        <v>00</v>
      </c>
      <c r="K3053" s="4" t="str">
        <f t="shared" si="527"/>
        <v>000</v>
      </c>
      <c r="L3053" s="55" t="str">
        <f t="shared" si="528"/>
        <v>2211020100000</v>
      </c>
      <c r="M3053" s="105">
        <v>2211020100000</v>
      </c>
      <c r="N3053" s="106" t="s">
        <v>21</v>
      </c>
      <c r="O3053" s="108" t="s">
        <v>4916</v>
      </c>
      <c r="P3053" s="101" t="s">
        <v>36</v>
      </c>
      <c r="Q3053" s="33" t="s">
        <v>4917</v>
      </c>
      <c r="R3053" s="33" t="s">
        <v>666</v>
      </c>
      <c r="S3053" s="34" t="s">
        <v>666</v>
      </c>
      <c r="T3053" s="58" t="s">
        <v>24</v>
      </c>
      <c r="U3053" s="58">
        <v>44927</v>
      </c>
      <c r="V3053" s="58">
        <v>44927</v>
      </c>
      <c r="W3053" s="93" t="s">
        <v>25</v>
      </c>
    </row>
    <row r="3054" spans="1:23" s="5" customFormat="1" ht="27" customHeight="1" x14ac:dyDescent="0.25">
      <c r="A3054" s="99">
        <f t="shared" si="518"/>
        <v>1</v>
      </c>
      <c r="B3054" s="97">
        <f t="array" aca="1" ref="B3054" ca="1">IF(AND(MAX(IF(L3053:L4059=L3054,U3053:U4059))=U3054,V3054&lt;=B$1),M3054,"-")</f>
        <v>2211020101000</v>
      </c>
      <c r="C3054" s="4">
        <f t="shared" si="519"/>
        <v>1</v>
      </c>
      <c r="D3054" s="4" t="str">
        <f t="shared" si="520"/>
        <v>2</v>
      </c>
      <c r="E3054" s="4" t="str">
        <f t="shared" si="521"/>
        <v>1</v>
      </c>
      <c r="F3054" s="4" t="str">
        <f t="shared" si="522"/>
        <v>1</v>
      </c>
      <c r="G3054" s="4" t="str">
        <f t="shared" si="523"/>
        <v>02</v>
      </c>
      <c r="H3054" s="4" t="str">
        <f t="shared" si="524"/>
        <v>0</v>
      </c>
      <c r="I3054" s="4" t="str">
        <f t="shared" si="525"/>
        <v>1</v>
      </c>
      <c r="J3054" s="4" t="str">
        <f t="shared" si="526"/>
        <v>01</v>
      </c>
      <c r="K3054" s="4" t="str">
        <f t="shared" si="527"/>
        <v>000</v>
      </c>
      <c r="L3054" s="55" t="str">
        <f t="shared" si="528"/>
        <v>2211020101000</v>
      </c>
      <c r="M3054" s="105">
        <v>2211020101000</v>
      </c>
      <c r="N3054" s="106" t="s">
        <v>40</v>
      </c>
      <c r="O3054" s="108" t="s">
        <v>4918</v>
      </c>
      <c r="P3054" s="101" t="s">
        <v>36</v>
      </c>
      <c r="Q3054" s="33" t="s">
        <v>4919</v>
      </c>
      <c r="R3054" s="33" t="s">
        <v>666</v>
      </c>
      <c r="S3054" s="34" t="s">
        <v>666</v>
      </c>
      <c r="T3054" s="58" t="s">
        <v>24</v>
      </c>
      <c r="U3054" s="58">
        <v>44927</v>
      </c>
      <c r="V3054" s="58">
        <v>44927</v>
      </c>
      <c r="W3054" s="93" t="s">
        <v>25</v>
      </c>
    </row>
    <row r="3055" spans="1:23" s="5" customFormat="1" ht="27" customHeight="1" x14ac:dyDescent="0.25">
      <c r="A3055" s="99">
        <f t="shared" si="518"/>
        <v>1</v>
      </c>
      <c r="B3055" s="97">
        <f t="array" aca="1" ref="B3055" ca="1">IF(AND(MAX(IF(L3054:L4060=L3055,U3054:U4060))=U3055,V3055&lt;=B$1),M3055,"-")</f>
        <v>2211020102000</v>
      </c>
      <c r="C3055" s="4">
        <f t="shared" si="519"/>
        <v>1</v>
      </c>
      <c r="D3055" s="4" t="str">
        <f t="shared" si="520"/>
        <v>2</v>
      </c>
      <c r="E3055" s="4" t="str">
        <f t="shared" si="521"/>
        <v>1</v>
      </c>
      <c r="F3055" s="4" t="str">
        <f t="shared" si="522"/>
        <v>1</v>
      </c>
      <c r="G3055" s="4" t="str">
        <f t="shared" si="523"/>
        <v>02</v>
      </c>
      <c r="H3055" s="4" t="str">
        <f t="shared" si="524"/>
        <v>0</v>
      </c>
      <c r="I3055" s="4" t="str">
        <f t="shared" si="525"/>
        <v>1</v>
      </c>
      <c r="J3055" s="4" t="str">
        <f t="shared" si="526"/>
        <v>02</v>
      </c>
      <c r="K3055" s="4" t="str">
        <f t="shared" si="527"/>
        <v>000</v>
      </c>
      <c r="L3055" s="55" t="str">
        <f t="shared" si="528"/>
        <v>2211020102000</v>
      </c>
      <c r="M3055" s="105">
        <v>2211020102000</v>
      </c>
      <c r="N3055" s="106" t="s">
        <v>40</v>
      </c>
      <c r="O3055" s="108" t="s">
        <v>4920</v>
      </c>
      <c r="P3055" s="101" t="s">
        <v>36</v>
      </c>
      <c r="Q3055" s="33" t="s">
        <v>4921</v>
      </c>
      <c r="R3055" s="33" t="s">
        <v>666</v>
      </c>
      <c r="S3055" s="34" t="s">
        <v>666</v>
      </c>
      <c r="T3055" s="58" t="s">
        <v>24</v>
      </c>
      <c r="U3055" s="58">
        <v>44927</v>
      </c>
      <c r="V3055" s="58">
        <v>44927</v>
      </c>
      <c r="W3055" s="93" t="s">
        <v>25</v>
      </c>
    </row>
    <row r="3056" spans="1:23" s="5" customFormat="1" ht="27" customHeight="1" x14ac:dyDescent="0.25">
      <c r="A3056" s="99">
        <f t="shared" si="518"/>
        <v>1</v>
      </c>
      <c r="B3056" s="97">
        <f t="array" aca="1" ref="B3056" ca="1">IF(AND(MAX(IF(L3055:L4061=L3056,U3055:U4061))=U3056,V3056&lt;=B$1),M3056,"-")</f>
        <v>2211020103000</v>
      </c>
      <c r="C3056" s="4">
        <f t="shared" si="519"/>
        <v>1</v>
      </c>
      <c r="D3056" s="4" t="str">
        <f t="shared" si="520"/>
        <v>2</v>
      </c>
      <c r="E3056" s="4" t="str">
        <f t="shared" si="521"/>
        <v>1</v>
      </c>
      <c r="F3056" s="4" t="str">
        <f t="shared" si="522"/>
        <v>1</v>
      </c>
      <c r="G3056" s="4" t="str">
        <f t="shared" si="523"/>
        <v>02</v>
      </c>
      <c r="H3056" s="4" t="str">
        <f t="shared" si="524"/>
        <v>0</v>
      </c>
      <c r="I3056" s="4" t="str">
        <f t="shared" si="525"/>
        <v>1</v>
      </c>
      <c r="J3056" s="4" t="str">
        <f t="shared" si="526"/>
        <v>03</v>
      </c>
      <c r="K3056" s="4" t="str">
        <f t="shared" si="527"/>
        <v>000</v>
      </c>
      <c r="L3056" s="55" t="str">
        <f t="shared" si="528"/>
        <v>2211020103000</v>
      </c>
      <c r="M3056" s="105">
        <v>2211020103000</v>
      </c>
      <c r="N3056" s="106" t="s">
        <v>40</v>
      </c>
      <c r="O3056" s="108" t="s">
        <v>4922</v>
      </c>
      <c r="P3056" s="101" t="s">
        <v>36</v>
      </c>
      <c r="Q3056" s="33" t="s">
        <v>4923</v>
      </c>
      <c r="R3056" s="33" t="s">
        <v>666</v>
      </c>
      <c r="S3056" s="34" t="s">
        <v>666</v>
      </c>
      <c r="T3056" s="58" t="s">
        <v>24</v>
      </c>
      <c r="U3056" s="58">
        <v>44927</v>
      </c>
      <c r="V3056" s="58">
        <v>44927</v>
      </c>
      <c r="W3056" s="93" t="s">
        <v>25</v>
      </c>
    </row>
    <row r="3057" spans="1:23" s="5" customFormat="1" ht="27" customHeight="1" x14ac:dyDescent="0.25">
      <c r="A3057" s="99">
        <f t="shared" si="518"/>
        <v>1</v>
      </c>
      <c r="B3057" s="97">
        <f t="array" aca="1" ref="B3057" ca="1">IF(AND(MAX(IF(L3056:L4062=L3057,U3056:U4062))=U3057,V3057&lt;=B$1),M3057,"-")</f>
        <v>2211020104000</v>
      </c>
      <c r="C3057" s="4">
        <f t="shared" si="519"/>
        <v>1</v>
      </c>
      <c r="D3057" s="4" t="str">
        <f t="shared" si="520"/>
        <v>2</v>
      </c>
      <c r="E3057" s="4" t="str">
        <f t="shared" si="521"/>
        <v>1</v>
      </c>
      <c r="F3057" s="4" t="str">
        <f t="shared" si="522"/>
        <v>1</v>
      </c>
      <c r="G3057" s="4" t="str">
        <f t="shared" si="523"/>
        <v>02</v>
      </c>
      <c r="H3057" s="4" t="str">
        <f t="shared" si="524"/>
        <v>0</v>
      </c>
      <c r="I3057" s="4" t="str">
        <f t="shared" si="525"/>
        <v>1</v>
      </c>
      <c r="J3057" s="4" t="str">
        <f t="shared" si="526"/>
        <v>04</v>
      </c>
      <c r="K3057" s="4" t="str">
        <f t="shared" si="527"/>
        <v>000</v>
      </c>
      <c r="L3057" s="55" t="str">
        <f t="shared" si="528"/>
        <v>2211020104000</v>
      </c>
      <c r="M3057" s="105">
        <v>2211020104000</v>
      </c>
      <c r="N3057" s="106" t="s">
        <v>40</v>
      </c>
      <c r="O3057" s="108" t="s">
        <v>4924</v>
      </c>
      <c r="P3057" s="101" t="s">
        <v>36</v>
      </c>
      <c r="Q3057" s="33" t="s">
        <v>4925</v>
      </c>
      <c r="R3057" s="33" t="s">
        <v>666</v>
      </c>
      <c r="S3057" s="34" t="s">
        <v>666</v>
      </c>
      <c r="T3057" s="58" t="s">
        <v>24</v>
      </c>
      <c r="U3057" s="58">
        <v>44927</v>
      </c>
      <c r="V3057" s="58">
        <v>44927</v>
      </c>
      <c r="W3057" s="93" t="s">
        <v>25</v>
      </c>
    </row>
    <row r="3058" spans="1:23" s="5" customFormat="1" ht="27" customHeight="1" x14ac:dyDescent="0.25">
      <c r="A3058" s="99">
        <f t="shared" si="518"/>
        <v>1</v>
      </c>
      <c r="B3058" s="97">
        <f t="array" aca="1" ref="B3058" ca="1">IF(AND(MAX(IF(L3057:L4063=L3058,U3057:U4063))=U3058,V3058&lt;=B$1),M3058,"-")</f>
        <v>2211020105000</v>
      </c>
      <c r="C3058" s="4">
        <f t="shared" si="519"/>
        <v>1</v>
      </c>
      <c r="D3058" s="4" t="str">
        <f t="shared" si="520"/>
        <v>2</v>
      </c>
      <c r="E3058" s="4" t="str">
        <f t="shared" si="521"/>
        <v>1</v>
      </c>
      <c r="F3058" s="4" t="str">
        <f t="shared" si="522"/>
        <v>1</v>
      </c>
      <c r="G3058" s="4" t="str">
        <f t="shared" si="523"/>
        <v>02</v>
      </c>
      <c r="H3058" s="4" t="str">
        <f t="shared" si="524"/>
        <v>0</v>
      </c>
      <c r="I3058" s="4" t="str">
        <f t="shared" si="525"/>
        <v>1</v>
      </c>
      <c r="J3058" s="4" t="str">
        <f t="shared" si="526"/>
        <v>05</v>
      </c>
      <c r="K3058" s="4" t="str">
        <f t="shared" si="527"/>
        <v>000</v>
      </c>
      <c r="L3058" s="55" t="str">
        <f t="shared" si="528"/>
        <v>2211020105000</v>
      </c>
      <c r="M3058" s="105">
        <v>2211020105000</v>
      </c>
      <c r="N3058" s="106" t="s">
        <v>40</v>
      </c>
      <c r="O3058" s="108" t="s">
        <v>4926</v>
      </c>
      <c r="P3058" s="101" t="s">
        <v>36</v>
      </c>
      <c r="Q3058" s="33" t="s">
        <v>4927</v>
      </c>
      <c r="R3058" s="33" t="s">
        <v>666</v>
      </c>
      <c r="S3058" s="34" t="s">
        <v>666</v>
      </c>
      <c r="T3058" s="58" t="s">
        <v>24</v>
      </c>
      <c r="U3058" s="58">
        <v>44927</v>
      </c>
      <c r="V3058" s="58">
        <v>44927</v>
      </c>
      <c r="W3058" s="93" t="s">
        <v>25</v>
      </c>
    </row>
    <row r="3059" spans="1:23" s="5" customFormat="1" ht="27" customHeight="1" x14ac:dyDescent="0.25">
      <c r="A3059" s="99">
        <f t="shared" si="518"/>
        <v>1</v>
      </c>
      <c r="B3059" s="97">
        <f t="array" aca="1" ref="B3059" ca="1">IF(AND(MAX(IF(L3058:L4064=L3059,U3058:U4064))=U3059,V3059&lt;=B$1),M3059,"-")</f>
        <v>2211020199000</v>
      </c>
      <c r="C3059" s="4">
        <f t="shared" si="519"/>
        <v>1</v>
      </c>
      <c r="D3059" s="4" t="str">
        <f t="shared" si="520"/>
        <v>2</v>
      </c>
      <c r="E3059" s="4" t="str">
        <f t="shared" si="521"/>
        <v>1</v>
      </c>
      <c r="F3059" s="4" t="str">
        <f t="shared" si="522"/>
        <v>1</v>
      </c>
      <c r="G3059" s="4" t="str">
        <f t="shared" si="523"/>
        <v>02</v>
      </c>
      <c r="H3059" s="4" t="str">
        <f t="shared" si="524"/>
        <v>0</v>
      </c>
      <c r="I3059" s="4" t="str">
        <f t="shared" si="525"/>
        <v>1</v>
      </c>
      <c r="J3059" s="4" t="str">
        <f t="shared" si="526"/>
        <v>99</v>
      </c>
      <c r="K3059" s="4" t="str">
        <f t="shared" si="527"/>
        <v>000</v>
      </c>
      <c r="L3059" s="55" t="str">
        <f t="shared" si="528"/>
        <v>2211020199000</v>
      </c>
      <c r="M3059" s="105">
        <v>2211020199000</v>
      </c>
      <c r="N3059" s="106" t="s">
        <v>40</v>
      </c>
      <c r="O3059" s="108" t="s">
        <v>4928</v>
      </c>
      <c r="P3059" s="101" t="s">
        <v>36</v>
      </c>
      <c r="Q3059" s="33" t="s">
        <v>4929</v>
      </c>
      <c r="R3059" s="33" t="s">
        <v>666</v>
      </c>
      <c r="S3059" s="34" t="s">
        <v>666</v>
      </c>
      <c r="T3059" s="58" t="s">
        <v>24</v>
      </c>
      <c r="U3059" s="58">
        <v>44927</v>
      </c>
      <c r="V3059" s="58">
        <v>44927</v>
      </c>
      <c r="W3059" s="93" t="s">
        <v>25</v>
      </c>
    </row>
    <row r="3060" spans="1:23" s="5" customFormat="1" ht="27" customHeight="1" x14ac:dyDescent="0.25">
      <c r="A3060" s="99">
        <f t="shared" si="518"/>
        <v>1</v>
      </c>
      <c r="B3060" s="97">
        <f t="array" aca="1" ref="B3060" ca="1">IF(AND(MAX(IF(L3059:L4065=L3060,U3059:U4065))=U3060,V3060&lt;=B$1),M3060,"-")</f>
        <v>2212000000000</v>
      </c>
      <c r="C3060" s="4">
        <f t="shared" si="519"/>
        <v>1</v>
      </c>
      <c r="D3060" s="4" t="str">
        <f t="shared" si="520"/>
        <v>2</v>
      </c>
      <c r="E3060" s="4" t="str">
        <f t="shared" si="521"/>
        <v>1</v>
      </c>
      <c r="F3060" s="4" t="str">
        <f t="shared" si="522"/>
        <v>2</v>
      </c>
      <c r="G3060" s="4" t="str">
        <f t="shared" si="523"/>
        <v>00</v>
      </c>
      <c r="H3060" s="4" t="str">
        <f t="shared" si="524"/>
        <v>0</v>
      </c>
      <c r="I3060" s="4" t="str">
        <f t="shared" si="525"/>
        <v>0</v>
      </c>
      <c r="J3060" s="4" t="str">
        <f t="shared" si="526"/>
        <v>00</v>
      </c>
      <c r="K3060" s="4" t="str">
        <f t="shared" si="527"/>
        <v>000</v>
      </c>
      <c r="L3060" s="55" t="str">
        <f t="shared" si="528"/>
        <v>2212000000000</v>
      </c>
      <c r="M3060" s="105">
        <v>2212000000000</v>
      </c>
      <c r="N3060" s="106" t="s">
        <v>21</v>
      </c>
      <c r="O3060" s="108" t="s">
        <v>4930</v>
      </c>
      <c r="P3060" s="101" t="s">
        <v>23</v>
      </c>
      <c r="Q3060" s="33">
        <v>2212000000000</v>
      </c>
      <c r="R3060" s="33" t="s">
        <v>21</v>
      </c>
      <c r="S3060" s="34" t="s">
        <v>4930</v>
      </c>
      <c r="T3060" s="58" t="s">
        <v>24</v>
      </c>
      <c r="U3060" s="58">
        <v>44927</v>
      </c>
      <c r="V3060" s="58">
        <v>44927</v>
      </c>
      <c r="W3060" s="93" t="s">
        <v>25</v>
      </c>
    </row>
    <row r="3061" spans="1:23" s="5" customFormat="1" ht="27" customHeight="1" x14ac:dyDescent="0.25">
      <c r="A3061" s="99">
        <f t="shared" si="518"/>
        <v>1</v>
      </c>
      <c r="B3061" s="97">
        <f t="array" aca="1" ref="B3061" ca="1">IF(AND(MAX(IF(L3060:L4066=L3061,U3060:U4066))=U3061,V3061&lt;=B$1),M3061,"-")</f>
        <v>2212010000000</v>
      </c>
      <c r="C3061" s="4">
        <f t="shared" si="519"/>
        <v>1</v>
      </c>
      <c r="D3061" s="4" t="str">
        <f t="shared" si="520"/>
        <v>2</v>
      </c>
      <c r="E3061" s="4" t="str">
        <f t="shared" si="521"/>
        <v>1</v>
      </c>
      <c r="F3061" s="4" t="str">
        <f t="shared" si="522"/>
        <v>2</v>
      </c>
      <c r="G3061" s="4" t="str">
        <f t="shared" si="523"/>
        <v>01</v>
      </c>
      <c r="H3061" s="4" t="str">
        <f t="shared" si="524"/>
        <v>0</v>
      </c>
      <c r="I3061" s="4" t="str">
        <f t="shared" si="525"/>
        <v>0</v>
      </c>
      <c r="J3061" s="4" t="str">
        <f t="shared" si="526"/>
        <v>00</v>
      </c>
      <c r="K3061" s="4" t="str">
        <f t="shared" si="527"/>
        <v>000</v>
      </c>
      <c r="L3061" s="55" t="str">
        <f t="shared" si="528"/>
        <v>2212010000000</v>
      </c>
      <c r="M3061" s="105">
        <v>2212010000000</v>
      </c>
      <c r="N3061" s="106" t="s">
        <v>21</v>
      </c>
      <c r="O3061" s="108" t="s">
        <v>4666</v>
      </c>
      <c r="P3061" s="101" t="s">
        <v>23</v>
      </c>
      <c r="Q3061" s="33">
        <v>2212010000000</v>
      </c>
      <c r="R3061" s="33" t="s">
        <v>21</v>
      </c>
      <c r="S3061" s="34" t="s">
        <v>4666</v>
      </c>
      <c r="T3061" s="58" t="s">
        <v>24</v>
      </c>
      <c r="U3061" s="58">
        <v>44927</v>
      </c>
      <c r="V3061" s="58">
        <v>44927</v>
      </c>
      <c r="W3061" s="93" t="s">
        <v>25</v>
      </c>
    </row>
    <row r="3062" spans="1:23" s="5" customFormat="1" ht="27" customHeight="1" x14ac:dyDescent="0.25">
      <c r="A3062" s="99">
        <f t="shared" si="518"/>
        <v>1</v>
      </c>
      <c r="B3062" s="97">
        <f t="array" aca="1" ref="B3062" ca="1">IF(AND(MAX(IF(L3061:L4067=L3062,U3061:U4067))=U3062,V3062&lt;=B$1),M3062,"-")</f>
        <v>2212020000000</v>
      </c>
      <c r="C3062" s="4">
        <f t="shared" si="519"/>
        <v>1</v>
      </c>
      <c r="D3062" s="4" t="str">
        <f t="shared" si="520"/>
        <v>2</v>
      </c>
      <c r="E3062" s="4" t="str">
        <f t="shared" si="521"/>
        <v>1</v>
      </c>
      <c r="F3062" s="4" t="str">
        <f t="shared" si="522"/>
        <v>2</v>
      </c>
      <c r="G3062" s="4" t="str">
        <f t="shared" si="523"/>
        <v>02</v>
      </c>
      <c r="H3062" s="4" t="str">
        <f t="shared" si="524"/>
        <v>0</v>
      </c>
      <c r="I3062" s="4" t="str">
        <f t="shared" si="525"/>
        <v>0</v>
      </c>
      <c r="J3062" s="4" t="str">
        <f t="shared" si="526"/>
        <v>00</v>
      </c>
      <c r="K3062" s="4" t="str">
        <f t="shared" si="527"/>
        <v>000</v>
      </c>
      <c r="L3062" s="55" t="str">
        <f t="shared" si="528"/>
        <v>2212020000000</v>
      </c>
      <c r="M3062" s="105">
        <v>2212020000000</v>
      </c>
      <c r="N3062" s="106" t="s">
        <v>21</v>
      </c>
      <c r="O3062" s="108" t="s">
        <v>4931</v>
      </c>
      <c r="P3062" s="101" t="s">
        <v>23</v>
      </c>
      <c r="Q3062" s="33">
        <v>2212020000000</v>
      </c>
      <c r="R3062" s="33" t="s">
        <v>21</v>
      </c>
      <c r="S3062" s="34" t="s">
        <v>4931</v>
      </c>
      <c r="T3062" s="58" t="s">
        <v>24</v>
      </c>
      <c r="U3062" s="58">
        <v>44927</v>
      </c>
      <c r="V3062" s="58">
        <v>44927</v>
      </c>
      <c r="W3062" s="93" t="s">
        <v>25</v>
      </c>
    </row>
    <row r="3063" spans="1:23" s="5" customFormat="1" ht="27" customHeight="1" x14ac:dyDescent="0.25">
      <c r="A3063" s="99">
        <f t="shared" si="518"/>
        <v>1</v>
      </c>
      <c r="B3063" s="97">
        <f t="array" aca="1" ref="B3063" ca="1">IF(AND(MAX(IF(L3062:L4068=L3063,U3062:U4068))=U3063,V3063&lt;=B$1),M3063,"-")</f>
        <v>2212030000000</v>
      </c>
      <c r="C3063" s="4">
        <f t="shared" si="519"/>
        <v>1</v>
      </c>
      <c r="D3063" s="4" t="str">
        <f t="shared" si="520"/>
        <v>2</v>
      </c>
      <c r="E3063" s="4" t="str">
        <f t="shared" si="521"/>
        <v>1</v>
      </c>
      <c r="F3063" s="4" t="str">
        <f t="shared" si="522"/>
        <v>2</v>
      </c>
      <c r="G3063" s="4" t="str">
        <f t="shared" si="523"/>
        <v>03</v>
      </c>
      <c r="H3063" s="4" t="str">
        <f t="shared" si="524"/>
        <v>0</v>
      </c>
      <c r="I3063" s="4" t="str">
        <f t="shared" si="525"/>
        <v>0</v>
      </c>
      <c r="J3063" s="4" t="str">
        <f t="shared" si="526"/>
        <v>00</v>
      </c>
      <c r="K3063" s="4" t="str">
        <f t="shared" si="527"/>
        <v>000</v>
      </c>
      <c r="L3063" s="55" t="str">
        <f t="shared" si="528"/>
        <v>2212030000000</v>
      </c>
      <c r="M3063" s="105">
        <v>2212030000000</v>
      </c>
      <c r="N3063" s="106" t="s">
        <v>21</v>
      </c>
      <c r="O3063" s="108" t="s">
        <v>4932</v>
      </c>
      <c r="P3063" s="101" t="s">
        <v>23</v>
      </c>
      <c r="Q3063" s="33">
        <v>2212030000000</v>
      </c>
      <c r="R3063" s="33" t="s">
        <v>21</v>
      </c>
      <c r="S3063" s="34" t="s">
        <v>4932</v>
      </c>
      <c r="T3063" s="58" t="s">
        <v>24</v>
      </c>
      <c r="U3063" s="58">
        <v>44927</v>
      </c>
      <c r="V3063" s="58">
        <v>44927</v>
      </c>
      <c r="W3063" s="93" t="s">
        <v>25</v>
      </c>
    </row>
    <row r="3064" spans="1:23" s="5" customFormat="1" ht="27" customHeight="1" x14ac:dyDescent="0.25">
      <c r="A3064" s="99">
        <f t="shared" si="518"/>
        <v>1</v>
      </c>
      <c r="B3064" s="97">
        <f t="array" aca="1" ref="B3064" ca="1">IF(AND(MAX(IF(L3063:L4069=L3064,U3063:U4069))=U3064,V3064&lt;=B$1),M3064,"-")</f>
        <v>2212040000000</v>
      </c>
      <c r="C3064" s="4">
        <f t="shared" si="519"/>
        <v>1</v>
      </c>
      <c r="D3064" s="4" t="str">
        <f t="shared" si="520"/>
        <v>2</v>
      </c>
      <c r="E3064" s="4" t="str">
        <f t="shared" si="521"/>
        <v>1</v>
      </c>
      <c r="F3064" s="4" t="str">
        <f t="shared" si="522"/>
        <v>2</v>
      </c>
      <c r="G3064" s="4" t="str">
        <f t="shared" si="523"/>
        <v>04</v>
      </c>
      <c r="H3064" s="4" t="str">
        <f t="shared" si="524"/>
        <v>0</v>
      </c>
      <c r="I3064" s="4" t="str">
        <f t="shared" si="525"/>
        <v>0</v>
      </c>
      <c r="J3064" s="4" t="str">
        <f t="shared" si="526"/>
        <v>00</v>
      </c>
      <c r="K3064" s="4" t="str">
        <f t="shared" si="527"/>
        <v>000</v>
      </c>
      <c r="L3064" s="55" t="str">
        <f t="shared" si="528"/>
        <v>2212040000000</v>
      </c>
      <c r="M3064" s="105">
        <v>2212040000000</v>
      </c>
      <c r="N3064" s="106" t="s">
        <v>21</v>
      </c>
      <c r="O3064" s="108" t="s">
        <v>4933</v>
      </c>
      <c r="P3064" s="101" t="s">
        <v>23</v>
      </c>
      <c r="Q3064" s="33">
        <v>2212040000000</v>
      </c>
      <c r="R3064" s="33" t="s">
        <v>21</v>
      </c>
      <c r="S3064" s="34" t="s">
        <v>4933</v>
      </c>
      <c r="T3064" s="58" t="s">
        <v>24</v>
      </c>
      <c r="U3064" s="58">
        <v>44927</v>
      </c>
      <c r="V3064" s="58">
        <v>44927</v>
      </c>
      <c r="W3064" s="93" t="s">
        <v>25</v>
      </c>
    </row>
    <row r="3065" spans="1:23" s="5" customFormat="1" ht="27" customHeight="1" x14ac:dyDescent="0.25">
      <c r="A3065" s="99">
        <f t="shared" si="518"/>
        <v>1</v>
      </c>
      <c r="B3065" s="97">
        <f t="array" aca="1" ref="B3065" ca="1">IF(AND(MAX(IF(L3064:L4070=L3065,U3064:U4070))=U3065,V3065&lt;=B$1),M3065,"-")</f>
        <v>2213000000000</v>
      </c>
      <c r="C3065" s="4">
        <f t="shared" si="519"/>
        <v>1</v>
      </c>
      <c r="D3065" s="4" t="str">
        <f t="shared" si="520"/>
        <v>2</v>
      </c>
      <c r="E3065" s="4" t="str">
        <f t="shared" si="521"/>
        <v>1</v>
      </c>
      <c r="F3065" s="4" t="str">
        <f t="shared" si="522"/>
        <v>3</v>
      </c>
      <c r="G3065" s="4" t="str">
        <f t="shared" si="523"/>
        <v>00</v>
      </c>
      <c r="H3065" s="4" t="str">
        <f t="shared" si="524"/>
        <v>0</v>
      </c>
      <c r="I3065" s="4" t="str">
        <f t="shared" si="525"/>
        <v>0</v>
      </c>
      <c r="J3065" s="4" t="str">
        <f t="shared" si="526"/>
        <v>00</v>
      </c>
      <c r="K3065" s="4" t="str">
        <f t="shared" si="527"/>
        <v>000</v>
      </c>
      <c r="L3065" s="55" t="str">
        <f t="shared" si="528"/>
        <v>2213000000000</v>
      </c>
      <c r="M3065" s="105">
        <v>2213000000000</v>
      </c>
      <c r="N3065" s="106" t="s">
        <v>21</v>
      </c>
      <c r="O3065" s="108" t="s">
        <v>4934</v>
      </c>
      <c r="P3065" s="101" t="s">
        <v>23</v>
      </c>
      <c r="Q3065" s="33">
        <v>2213000000000</v>
      </c>
      <c r="R3065" s="33" t="s">
        <v>21</v>
      </c>
      <c r="S3065" s="34" t="s">
        <v>4934</v>
      </c>
      <c r="T3065" s="58" t="s">
        <v>24</v>
      </c>
      <c r="U3065" s="58">
        <v>44927</v>
      </c>
      <c r="V3065" s="58">
        <v>44927</v>
      </c>
      <c r="W3065" s="93" t="s">
        <v>25</v>
      </c>
    </row>
    <row r="3066" spans="1:23" s="5" customFormat="1" ht="27" customHeight="1" x14ac:dyDescent="0.25">
      <c r="A3066" s="99">
        <f t="shared" si="518"/>
        <v>1</v>
      </c>
      <c r="B3066" s="97">
        <f t="array" aca="1" ref="B3066" ca="1">IF(AND(MAX(IF(L3065:L4071=L3066,U3065:U4071))=U3066,V3066&lt;=B$1),M3066,"-")</f>
        <v>2213010000000</v>
      </c>
      <c r="C3066" s="4">
        <f t="shared" si="519"/>
        <v>1</v>
      </c>
      <c r="D3066" s="4" t="str">
        <f t="shared" si="520"/>
        <v>2</v>
      </c>
      <c r="E3066" s="4" t="str">
        <f t="shared" si="521"/>
        <v>1</v>
      </c>
      <c r="F3066" s="4" t="str">
        <f t="shared" si="522"/>
        <v>3</v>
      </c>
      <c r="G3066" s="4" t="str">
        <f t="shared" si="523"/>
        <v>01</v>
      </c>
      <c r="H3066" s="4" t="str">
        <f t="shared" si="524"/>
        <v>0</v>
      </c>
      <c r="I3066" s="4" t="str">
        <f t="shared" si="525"/>
        <v>0</v>
      </c>
      <c r="J3066" s="4" t="str">
        <f t="shared" si="526"/>
        <v>00</v>
      </c>
      <c r="K3066" s="4" t="str">
        <f t="shared" si="527"/>
        <v>000</v>
      </c>
      <c r="L3066" s="55" t="str">
        <f t="shared" si="528"/>
        <v>2213010000000</v>
      </c>
      <c r="M3066" s="105">
        <v>2213010000000</v>
      </c>
      <c r="N3066" s="106" t="s">
        <v>21</v>
      </c>
      <c r="O3066" s="108" t="s">
        <v>4934</v>
      </c>
      <c r="P3066" s="101" t="s">
        <v>36</v>
      </c>
      <c r="Q3066" s="33">
        <v>2213001000000</v>
      </c>
      <c r="R3066" s="33" t="s">
        <v>21</v>
      </c>
      <c r="S3066" s="34" t="s">
        <v>4934</v>
      </c>
      <c r="T3066" s="58" t="s">
        <v>24</v>
      </c>
      <c r="U3066" s="58">
        <v>44927</v>
      </c>
      <c r="V3066" s="58">
        <v>44927</v>
      </c>
      <c r="W3066" s="93" t="s">
        <v>25</v>
      </c>
    </row>
    <row r="3067" spans="1:23" s="5" customFormat="1" ht="27" customHeight="1" x14ac:dyDescent="0.25">
      <c r="A3067" s="99">
        <f t="shared" si="518"/>
        <v>1</v>
      </c>
      <c r="B3067" s="97">
        <f t="array" aca="1" ref="B3067" ca="1">IF(AND(MAX(IF(L3066:L4072=L3067,U3066:U4072))=U3067,V3067&lt;=B$1),M3067,"-")</f>
        <v>2213010100000</v>
      </c>
      <c r="C3067" s="4">
        <f t="shared" si="519"/>
        <v>1</v>
      </c>
      <c r="D3067" s="4" t="str">
        <f t="shared" si="520"/>
        <v>2</v>
      </c>
      <c r="E3067" s="4" t="str">
        <f t="shared" si="521"/>
        <v>1</v>
      </c>
      <c r="F3067" s="4" t="str">
        <f t="shared" si="522"/>
        <v>3</v>
      </c>
      <c r="G3067" s="4" t="str">
        <f t="shared" si="523"/>
        <v>01</v>
      </c>
      <c r="H3067" s="4" t="str">
        <f t="shared" si="524"/>
        <v>0</v>
      </c>
      <c r="I3067" s="4" t="str">
        <f t="shared" si="525"/>
        <v>1</v>
      </c>
      <c r="J3067" s="4" t="str">
        <f t="shared" si="526"/>
        <v>00</v>
      </c>
      <c r="K3067" s="4" t="str">
        <f t="shared" si="527"/>
        <v>000</v>
      </c>
      <c r="L3067" s="55" t="str">
        <f t="shared" si="528"/>
        <v>2213010100000</v>
      </c>
      <c r="M3067" s="105">
        <v>2213010100000</v>
      </c>
      <c r="N3067" s="106" t="s">
        <v>21</v>
      </c>
      <c r="O3067" s="108" t="s">
        <v>4935</v>
      </c>
      <c r="P3067" s="101" t="s">
        <v>36</v>
      </c>
      <c r="Q3067" s="33">
        <v>2213001100000</v>
      </c>
      <c r="R3067" s="33" t="s">
        <v>21</v>
      </c>
      <c r="S3067" s="34" t="s">
        <v>4936</v>
      </c>
      <c r="T3067" s="58" t="s">
        <v>24</v>
      </c>
      <c r="U3067" s="58">
        <v>44927</v>
      </c>
      <c r="V3067" s="58">
        <v>44927</v>
      </c>
      <c r="W3067" s="93" t="s">
        <v>25</v>
      </c>
    </row>
    <row r="3068" spans="1:23" s="5" customFormat="1" ht="27" customHeight="1" x14ac:dyDescent="0.25">
      <c r="A3068" s="99">
        <f t="shared" si="518"/>
        <v>1</v>
      </c>
      <c r="B3068" s="97">
        <f t="array" aca="1" ref="B3068" ca="1">IF(AND(MAX(IF(L3067:L4073=L3068,U3067:U4073))=U3068,V3068&lt;=B$1),M3068,"-")</f>
        <v>2213010101000</v>
      </c>
      <c r="C3068" s="4">
        <f t="shared" si="519"/>
        <v>1</v>
      </c>
      <c r="D3068" s="4" t="str">
        <f t="shared" si="520"/>
        <v>2</v>
      </c>
      <c r="E3068" s="4" t="str">
        <f t="shared" si="521"/>
        <v>1</v>
      </c>
      <c r="F3068" s="4" t="str">
        <f t="shared" si="522"/>
        <v>3</v>
      </c>
      <c r="G3068" s="4" t="str">
        <f t="shared" si="523"/>
        <v>01</v>
      </c>
      <c r="H3068" s="4" t="str">
        <f t="shared" si="524"/>
        <v>0</v>
      </c>
      <c r="I3068" s="4" t="str">
        <f t="shared" si="525"/>
        <v>1</v>
      </c>
      <c r="J3068" s="4" t="str">
        <f t="shared" si="526"/>
        <v>01</v>
      </c>
      <c r="K3068" s="4" t="str">
        <f t="shared" si="527"/>
        <v>000</v>
      </c>
      <c r="L3068" s="55" t="str">
        <f t="shared" si="528"/>
        <v>2213010101000</v>
      </c>
      <c r="M3068" s="105">
        <v>2213010101000</v>
      </c>
      <c r="N3068" s="106" t="s">
        <v>40</v>
      </c>
      <c r="O3068" s="108" t="s">
        <v>4937</v>
      </c>
      <c r="P3068" s="101" t="s">
        <v>36</v>
      </c>
      <c r="Q3068" s="33">
        <v>2213001199000</v>
      </c>
      <c r="R3068" s="33" t="s">
        <v>40</v>
      </c>
      <c r="S3068" s="34" t="s">
        <v>4938</v>
      </c>
      <c r="T3068" s="58" t="s">
        <v>24</v>
      </c>
      <c r="U3068" s="58">
        <v>44927</v>
      </c>
      <c r="V3068" s="58">
        <v>44927</v>
      </c>
      <c r="W3068" s="93" t="s">
        <v>25</v>
      </c>
    </row>
    <row r="3069" spans="1:23" s="5" customFormat="1" ht="27" customHeight="1" x14ac:dyDescent="0.25">
      <c r="A3069" s="99">
        <f t="shared" si="518"/>
        <v>1</v>
      </c>
      <c r="B3069" s="97">
        <f t="array" aca="1" ref="B3069" ca="1">IF(AND(MAX(IF(L3068:L4074=L3069,U3068:U4074))=U3069,V3069&lt;=B$1),M3069,"-")</f>
        <v>2220000000000</v>
      </c>
      <c r="C3069" s="4">
        <f t="shared" si="519"/>
        <v>1</v>
      </c>
      <c r="D3069" s="4" t="str">
        <f t="shared" si="520"/>
        <v>2</v>
      </c>
      <c r="E3069" s="4" t="str">
        <f t="shared" si="521"/>
        <v>2</v>
      </c>
      <c r="F3069" s="4" t="str">
        <f t="shared" si="522"/>
        <v>0</v>
      </c>
      <c r="G3069" s="4" t="str">
        <f t="shared" si="523"/>
        <v>00</v>
      </c>
      <c r="H3069" s="4" t="str">
        <f t="shared" si="524"/>
        <v>0</v>
      </c>
      <c r="I3069" s="4" t="str">
        <f t="shared" si="525"/>
        <v>0</v>
      </c>
      <c r="J3069" s="4" t="str">
        <f t="shared" si="526"/>
        <v>00</v>
      </c>
      <c r="K3069" s="4" t="str">
        <f t="shared" si="527"/>
        <v>000</v>
      </c>
      <c r="L3069" s="55" t="str">
        <f t="shared" si="528"/>
        <v>2220000000000</v>
      </c>
      <c r="M3069" s="105">
        <v>2220000000000</v>
      </c>
      <c r="N3069" s="106" t="s">
        <v>21</v>
      </c>
      <c r="O3069" s="108" t="s">
        <v>4939</v>
      </c>
      <c r="P3069" s="101" t="s">
        <v>23</v>
      </c>
      <c r="Q3069" s="33">
        <v>2220000000000</v>
      </c>
      <c r="R3069" s="33" t="s">
        <v>21</v>
      </c>
      <c r="S3069" s="34" t="s">
        <v>4939</v>
      </c>
      <c r="T3069" s="58" t="s">
        <v>24</v>
      </c>
      <c r="U3069" s="58">
        <v>44927</v>
      </c>
      <c r="V3069" s="58">
        <v>44927</v>
      </c>
      <c r="W3069" s="93" t="s">
        <v>25</v>
      </c>
    </row>
    <row r="3070" spans="1:23" s="5" customFormat="1" ht="27" customHeight="1" x14ac:dyDescent="0.25">
      <c r="A3070" s="99">
        <f t="shared" si="518"/>
        <v>1</v>
      </c>
      <c r="B3070" s="97">
        <f t="array" aca="1" ref="B3070" ca="1">IF(AND(MAX(IF(L3069:L4075=L3070,U3069:U4075))=U3070,V3070&lt;=B$1),M3070,"-")</f>
        <v>2221000000000</v>
      </c>
      <c r="C3070" s="4">
        <f t="shared" si="519"/>
        <v>1</v>
      </c>
      <c r="D3070" s="4" t="str">
        <f t="shared" si="520"/>
        <v>2</v>
      </c>
      <c r="E3070" s="4" t="str">
        <f t="shared" si="521"/>
        <v>2</v>
      </c>
      <c r="F3070" s="4" t="str">
        <f t="shared" si="522"/>
        <v>1</v>
      </c>
      <c r="G3070" s="4" t="str">
        <f t="shared" si="523"/>
        <v>00</v>
      </c>
      <c r="H3070" s="4" t="str">
        <f t="shared" si="524"/>
        <v>0</v>
      </c>
      <c r="I3070" s="4" t="str">
        <f t="shared" si="525"/>
        <v>0</v>
      </c>
      <c r="J3070" s="4" t="str">
        <f t="shared" si="526"/>
        <v>00</v>
      </c>
      <c r="K3070" s="4" t="str">
        <f t="shared" si="527"/>
        <v>000</v>
      </c>
      <c r="L3070" s="55" t="str">
        <f t="shared" si="528"/>
        <v>2221000000000</v>
      </c>
      <c r="M3070" s="105">
        <v>2221000000000</v>
      </c>
      <c r="N3070" s="106" t="s">
        <v>21</v>
      </c>
      <c r="O3070" s="108" t="s">
        <v>4939</v>
      </c>
      <c r="P3070" s="101" t="s">
        <v>36</v>
      </c>
      <c r="Q3070" s="33">
        <v>2220001000000</v>
      </c>
      <c r="R3070" s="33" t="s">
        <v>21</v>
      </c>
      <c r="S3070" s="34" t="s">
        <v>4939</v>
      </c>
      <c r="T3070" s="58" t="s">
        <v>24</v>
      </c>
      <c r="U3070" s="58">
        <v>44927</v>
      </c>
      <c r="V3070" s="58">
        <v>44927</v>
      </c>
      <c r="W3070" s="93" t="s">
        <v>25</v>
      </c>
    </row>
    <row r="3071" spans="1:23" s="5" customFormat="1" ht="27" customHeight="1" x14ac:dyDescent="0.25">
      <c r="A3071" s="99">
        <f t="shared" si="518"/>
        <v>1</v>
      </c>
      <c r="B3071" s="97">
        <f t="array" aca="1" ref="B3071" ca="1">IF(AND(MAX(IF(L3070:L4076=L3071,U3070:U4076))=U3071,V3071&lt;=B$1),M3071,"-")</f>
        <v>2221010000000</v>
      </c>
      <c r="C3071" s="4">
        <f t="shared" si="519"/>
        <v>1</v>
      </c>
      <c r="D3071" s="4" t="str">
        <f t="shared" si="520"/>
        <v>2</v>
      </c>
      <c r="E3071" s="4" t="str">
        <f t="shared" si="521"/>
        <v>2</v>
      </c>
      <c r="F3071" s="4" t="str">
        <f t="shared" si="522"/>
        <v>1</v>
      </c>
      <c r="G3071" s="4" t="str">
        <f t="shared" si="523"/>
        <v>01</v>
      </c>
      <c r="H3071" s="4" t="str">
        <f t="shared" si="524"/>
        <v>0</v>
      </c>
      <c r="I3071" s="4" t="str">
        <f t="shared" si="525"/>
        <v>0</v>
      </c>
      <c r="J3071" s="4" t="str">
        <f t="shared" si="526"/>
        <v>00</v>
      </c>
      <c r="K3071" s="4" t="str">
        <f t="shared" si="527"/>
        <v>000</v>
      </c>
      <c r="L3071" s="55" t="str">
        <f t="shared" si="528"/>
        <v>2221010000000</v>
      </c>
      <c r="M3071" s="105">
        <v>2221010000000</v>
      </c>
      <c r="N3071" s="106" t="s">
        <v>21</v>
      </c>
      <c r="O3071" s="108" t="s">
        <v>4939</v>
      </c>
      <c r="P3071" s="101" t="s">
        <v>107</v>
      </c>
      <c r="Q3071" s="33" t="s">
        <v>25</v>
      </c>
      <c r="R3071" s="33" t="s">
        <v>25</v>
      </c>
      <c r="S3071" s="34" t="s">
        <v>25</v>
      </c>
      <c r="T3071" s="58" t="s">
        <v>24</v>
      </c>
      <c r="U3071" s="58">
        <v>44927</v>
      </c>
      <c r="V3071" s="58">
        <v>44927</v>
      </c>
      <c r="W3071" s="93" t="s">
        <v>25</v>
      </c>
    </row>
    <row r="3072" spans="1:23" s="5" customFormat="1" ht="27" customHeight="1" x14ac:dyDescent="0.25">
      <c r="A3072" s="99">
        <f t="shared" si="518"/>
        <v>1</v>
      </c>
      <c r="B3072" s="97">
        <f t="array" aca="1" ref="B3072" ca="1">IF(AND(MAX(IF(L3071:L4077=L3072,U3071:U4077))=U3072,V3072&lt;=B$1),M3072,"-")</f>
        <v>2221010100000</v>
      </c>
      <c r="C3072" s="4">
        <f t="shared" si="519"/>
        <v>1</v>
      </c>
      <c r="D3072" s="4" t="str">
        <f t="shared" si="520"/>
        <v>2</v>
      </c>
      <c r="E3072" s="4" t="str">
        <f t="shared" si="521"/>
        <v>2</v>
      </c>
      <c r="F3072" s="4" t="str">
        <f t="shared" si="522"/>
        <v>1</v>
      </c>
      <c r="G3072" s="4" t="str">
        <f t="shared" si="523"/>
        <v>01</v>
      </c>
      <c r="H3072" s="4" t="str">
        <f t="shared" si="524"/>
        <v>0</v>
      </c>
      <c r="I3072" s="4" t="str">
        <f t="shared" si="525"/>
        <v>1</v>
      </c>
      <c r="J3072" s="4" t="str">
        <f t="shared" si="526"/>
        <v>00</v>
      </c>
      <c r="K3072" s="4" t="str">
        <f t="shared" si="527"/>
        <v>000</v>
      </c>
      <c r="L3072" s="55" t="str">
        <f t="shared" si="528"/>
        <v>2221010100000</v>
      </c>
      <c r="M3072" s="105">
        <v>2221010100000</v>
      </c>
      <c r="N3072" s="106" t="s">
        <v>21</v>
      </c>
      <c r="O3072" s="108" t="s">
        <v>4940</v>
      </c>
      <c r="P3072" s="101" t="s">
        <v>36</v>
      </c>
      <c r="Q3072" s="33">
        <v>2220001100000</v>
      </c>
      <c r="R3072" s="33" t="s">
        <v>21</v>
      </c>
      <c r="S3072" s="34" t="s">
        <v>4941</v>
      </c>
      <c r="T3072" s="58" t="s">
        <v>24</v>
      </c>
      <c r="U3072" s="58">
        <v>44927</v>
      </c>
      <c r="V3072" s="58">
        <v>44927</v>
      </c>
      <c r="W3072" s="93" t="s">
        <v>25</v>
      </c>
    </row>
    <row r="3073" spans="1:23" s="5" customFormat="1" ht="27" customHeight="1" x14ac:dyDescent="0.25">
      <c r="A3073" s="99">
        <f t="shared" si="518"/>
        <v>1</v>
      </c>
      <c r="B3073" s="97">
        <f t="array" aca="1" ref="B3073" ca="1">IF(AND(MAX(IF(L3072:L4078=L3073,U3072:U4078))=U3073,V3073&lt;=B$1),M3073,"-")</f>
        <v>2221010101000</v>
      </c>
      <c r="C3073" s="4">
        <f t="shared" si="519"/>
        <v>1</v>
      </c>
      <c r="D3073" s="4" t="str">
        <f t="shared" si="520"/>
        <v>2</v>
      </c>
      <c r="E3073" s="4" t="str">
        <f t="shared" si="521"/>
        <v>2</v>
      </c>
      <c r="F3073" s="4" t="str">
        <f t="shared" si="522"/>
        <v>1</v>
      </c>
      <c r="G3073" s="4" t="str">
        <f t="shared" si="523"/>
        <v>01</v>
      </c>
      <c r="H3073" s="4" t="str">
        <f t="shared" si="524"/>
        <v>0</v>
      </c>
      <c r="I3073" s="4" t="str">
        <f t="shared" si="525"/>
        <v>1</v>
      </c>
      <c r="J3073" s="4" t="str">
        <f t="shared" si="526"/>
        <v>01</v>
      </c>
      <c r="K3073" s="4" t="str">
        <f t="shared" si="527"/>
        <v>000</v>
      </c>
      <c r="L3073" s="55" t="str">
        <f t="shared" si="528"/>
        <v>2221010101000</v>
      </c>
      <c r="M3073" s="105">
        <v>2221010101000</v>
      </c>
      <c r="N3073" s="106" t="s">
        <v>40</v>
      </c>
      <c r="O3073" s="108" t="s">
        <v>4942</v>
      </c>
      <c r="P3073" s="101" t="s">
        <v>36</v>
      </c>
      <c r="Q3073" s="33">
        <v>2220001101000</v>
      </c>
      <c r="R3073" s="33" t="s">
        <v>40</v>
      </c>
      <c r="S3073" s="34" t="s">
        <v>4941</v>
      </c>
      <c r="T3073" s="58" t="s">
        <v>24</v>
      </c>
      <c r="U3073" s="58">
        <v>44927</v>
      </c>
      <c r="V3073" s="58">
        <v>44927</v>
      </c>
      <c r="W3073" s="93" t="s">
        <v>25</v>
      </c>
    </row>
    <row r="3074" spans="1:23" s="5" customFormat="1" ht="27" customHeight="1" x14ac:dyDescent="0.25">
      <c r="A3074" s="99">
        <f t="shared" si="518"/>
        <v>1</v>
      </c>
      <c r="B3074" s="97">
        <f t="array" aca="1" ref="B3074" ca="1">IF(AND(MAX(IF(L3073:L4079=L3074,U3073:U4079))=U3074,V3074&lt;=B$1),M3074,"-")</f>
        <v>2221020000000</v>
      </c>
      <c r="C3074" s="4">
        <f t="shared" si="519"/>
        <v>1</v>
      </c>
      <c r="D3074" s="4" t="str">
        <f t="shared" si="520"/>
        <v>2</v>
      </c>
      <c r="E3074" s="4" t="str">
        <f t="shared" si="521"/>
        <v>2</v>
      </c>
      <c r="F3074" s="4" t="str">
        <f t="shared" si="522"/>
        <v>1</v>
      </c>
      <c r="G3074" s="4" t="str">
        <f t="shared" si="523"/>
        <v>02</v>
      </c>
      <c r="H3074" s="4" t="str">
        <f t="shared" si="524"/>
        <v>0</v>
      </c>
      <c r="I3074" s="4" t="str">
        <f t="shared" si="525"/>
        <v>0</v>
      </c>
      <c r="J3074" s="4" t="str">
        <f t="shared" si="526"/>
        <v>00</v>
      </c>
      <c r="K3074" s="4" t="str">
        <f t="shared" si="527"/>
        <v>000</v>
      </c>
      <c r="L3074" s="55" t="str">
        <f t="shared" si="528"/>
        <v>2221020000000</v>
      </c>
      <c r="M3074" s="105">
        <v>2221020000000</v>
      </c>
      <c r="N3074" s="106" t="s">
        <v>21</v>
      </c>
      <c r="O3074" s="108" t="s">
        <v>4943</v>
      </c>
      <c r="P3074" s="101" t="s">
        <v>36</v>
      </c>
      <c r="Q3074" s="33">
        <v>2220002000000</v>
      </c>
      <c r="R3074" s="33" t="s">
        <v>21</v>
      </c>
      <c r="S3074" s="34" t="s">
        <v>4944</v>
      </c>
      <c r="T3074" s="58" t="s">
        <v>24</v>
      </c>
      <c r="U3074" s="58">
        <v>44927</v>
      </c>
      <c r="V3074" s="58">
        <v>44927</v>
      </c>
      <c r="W3074" s="93" t="s">
        <v>25</v>
      </c>
    </row>
    <row r="3075" spans="1:23" s="5" customFormat="1" ht="27" customHeight="1" x14ac:dyDescent="0.25">
      <c r="A3075" s="99">
        <f t="shared" ref="A3075:A3138" si="529">COUNTIF(L:L,L3075)</f>
        <v>1</v>
      </c>
      <c r="B3075" s="97">
        <f t="array" aca="1" ref="B3075" ca="1">IF(AND(MAX(IF(L3074:L4080=L3075,U3074:U4080))=U3075,V3075&lt;=B$1),M3075,"-")</f>
        <v>2221030000000</v>
      </c>
      <c r="C3075" s="4">
        <f t="shared" si="519"/>
        <v>1</v>
      </c>
      <c r="D3075" s="4" t="str">
        <f t="shared" si="520"/>
        <v>2</v>
      </c>
      <c r="E3075" s="4" t="str">
        <f t="shared" si="521"/>
        <v>2</v>
      </c>
      <c r="F3075" s="4" t="str">
        <f t="shared" si="522"/>
        <v>1</v>
      </c>
      <c r="G3075" s="4" t="str">
        <f t="shared" si="523"/>
        <v>03</v>
      </c>
      <c r="H3075" s="4" t="str">
        <f t="shared" si="524"/>
        <v>0</v>
      </c>
      <c r="I3075" s="4" t="str">
        <f t="shared" si="525"/>
        <v>0</v>
      </c>
      <c r="J3075" s="4" t="str">
        <f t="shared" si="526"/>
        <v>00</v>
      </c>
      <c r="K3075" s="4" t="str">
        <f t="shared" si="527"/>
        <v>000</v>
      </c>
      <c r="L3075" s="55" t="str">
        <f t="shared" si="528"/>
        <v>2221030000000</v>
      </c>
      <c r="M3075" s="105">
        <v>2221030000000</v>
      </c>
      <c r="N3075" s="106" t="s">
        <v>21</v>
      </c>
      <c r="O3075" s="108" t="s">
        <v>4945</v>
      </c>
      <c r="P3075" s="101" t="s">
        <v>107</v>
      </c>
      <c r="Q3075" s="33" t="s">
        <v>25</v>
      </c>
      <c r="R3075" s="33" t="s">
        <v>25</v>
      </c>
      <c r="S3075" s="34" t="s">
        <v>25</v>
      </c>
      <c r="T3075" s="58" t="s">
        <v>24</v>
      </c>
      <c r="U3075" s="58">
        <v>44927</v>
      </c>
      <c r="V3075" s="58">
        <v>44927</v>
      </c>
      <c r="W3075" s="93" t="s">
        <v>25</v>
      </c>
    </row>
    <row r="3076" spans="1:23" s="5" customFormat="1" ht="27" customHeight="1" x14ac:dyDescent="0.25">
      <c r="A3076" s="99">
        <f t="shared" si="529"/>
        <v>1</v>
      </c>
      <c r="B3076" s="97">
        <f t="array" aca="1" ref="B3076" ca="1">IF(AND(MAX(IF(L3075:L4081=L3076,U3075:U4081))=U3076,V3076&lt;=B$1),M3076,"-")</f>
        <v>2230000000000</v>
      </c>
      <c r="C3076" s="4">
        <f t="shared" si="519"/>
        <v>1</v>
      </c>
      <c r="D3076" s="4" t="str">
        <f t="shared" si="520"/>
        <v>2</v>
      </c>
      <c r="E3076" s="4" t="str">
        <f t="shared" si="521"/>
        <v>3</v>
      </c>
      <c r="F3076" s="4" t="str">
        <f t="shared" si="522"/>
        <v>0</v>
      </c>
      <c r="G3076" s="4" t="str">
        <f t="shared" si="523"/>
        <v>00</v>
      </c>
      <c r="H3076" s="4" t="str">
        <f t="shared" si="524"/>
        <v>0</v>
      </c>
      <c r="I3076" s="4" t="str">
        <f t="shared" si="525"/>
        <v>0</v>
      </c>
      <c r="J3076" s="4" t="str">
        <f t="shared" si="526"/>
        <v>00</v>
      </c>
      <c r="K3076" s="4" t="str">
        <f t="shared" si="527"/>
        <v>000</v>
      </c>
      <c r="L3076" s="55" t="str">
        <f t="shared" si="528"/>
        <v>2230000000000</v>
      </c>
      <c r="M3076" s="105">
        <v>2230000000000</v>
      </c>
      <c r="N3076" s="106" t="s">
        <v>21</v>
      </c>
      <c r="O3076" s="108" t="s">
        <v>4946</v>
      </c>
      <c r="P3076" s="101" t="s">
        <v>23</v>
      </c>
      <c r="Q3076" s="33">
        <v>2230000000000</v>
      </c>
      <c r="R3076" s="33" t="s">
        <v>21</v>
      </c>
      <c r="S3076" s="34" t="s">
        <v>4946</v>
      </c>
      <c r="T3076" s="58" t="s">
        <v>24</v>
      </c>
      <c r="U3076" s="58">
        <v>44927</v>
      </c>
      <c r="V3076" s="58">
        <v>44927</v>
      </c>
      <c r="W3076" s="93" t="s">
        <v>25</v>
      </c>
    </row>
    <row r="3077" spans="1:23" s="5" customFormat="1" ht="27" customHeight="1" x14ac:dyDescent="0.25">
      <c r="A3077" s="99">
        <f t="shared" si="529"/>
        <v>1</v>
      </c>
      <c r="B3077" s="97">
        <f t="array" aca="1" ref="B3077" ca="1">IF(AND(MAX(IF(L3076:L4082=L3077,U3076:U4082))=U3077,V3077&lt;=B$1),M3077,"-")</f>
        <v>2231000000000</v>
      </c>
      <c r="C3077" s="4">
        <f t="shared" si="519"/>
        <v>1</v>
      </c>
      <c r="D3077" s="4" t="str">
        <f t="shared" si="520"/>
        <v>2</v>
      </c>
      <c r="E3077" s="4" t="str">
        <f t="shared" si="521"/>
        <v>3</v>
      </c>
      <c r="F3077" s="4" t="str">
        <f t="shared" si="522"/>
        <v>1</v>
      </c>
      <c r="G3077" s="4" t="str">
        <f t="shared" si="523"/>
        <v>00</v>
      </c>
      <c r="H3077" s="4" t="str">
        <f t="shared" si="524"/>
        <v>0</v>
      </c>
      <c r="I3077" s="4" t="str">
        <f t="shared" si="525"/>
        <v>0</v>
      </c>
      <c r="J3077" s="4" t="str">
        <f t="shared" si="526"/>
        <v>00</v>
      </c>
      <c r="K3077" s="4" t="str">
        <f t="shared" si="527"/>
        <v>000</v>
      </c>
      <c r="L3077" s="55" t="str">
        <f t="shared" si="528"/>
        <v>2231000000000</v>
      </c>
      <c r="M3077" s="105">
        <v>2231000000000</v>
      </c>
      <c r="N3077" s="106" t="s">
        <v>21</v>
      </c>
      <c r="O3077" s="108" t="s">
        <v>4946</v>
      </c>
      <c r="P3077" s="101" t="s">
        <v>36</v>
      </c>
      <c r="Q3077" s="33">
        <v>2230001000000</v>
      </c>
      <c r="R3077" s="33" t="s">
        <v>21</v>
      </c>
      <c r="S3077" s="34" t="s">
        <v>4946</v>
      </c>
      <c r="T3077" s="58" t="s">
        <v>24</v>
      </c>
      <c r="U3077" s="58">
        <v>44927</v>
      </c>
      <c r="V3077" s="58">
        <v>44927</v>
      </c>
      <c r="W3077" s="93" t="s">
        <v>25</v>
      </c>
    </row>
    <row r="3078" spans="1:23" s="5" customFormat="1" ht="27" customHeight="1" x14ac:dyDescent="0.25">
      <c r="A3078" s="99">
        <f t="shared" si="529"/>
        <v>1</v>
      </c>
      <c r="B3078" s="97">
        <f t="array" aca="1" ref="B3078" ca="1">IF(AND(MAX(IF(L3077:L4083=L3078,U3077:U4083))=U3078,V3078&lt;=B$1),M3078,"-")</f>
        <v>2231010000000</v>
      </c>
      <c r="C3078" s="4">
        <f t="shared" si="519"/>
        <v>1</v>
      </c>
      <c r="D3078" s="4" t="str">
        <f t="shared" si="520"/>
        <v>2</v>
      </c>
      <c r="E3078" s="4" t="str">
        <f t="shared" si="521"/>
        <v>3</v>
      </c>
      <c r="F3078" s="4" t="str">
        <f t="shared" si="522"/>
        <v>1</v>
      </c>
      <c r="G3078" s="4" t="str">
        <f t="shared" si="523"/>
        <v>01</v>
      </c>
      <c r="H3078" s="4" t="str">
        <f t="shared" si="524"/>
        <v>0</v>
      </c>
      <c r="I3078" s="4" t="str">
        <f t="shared" si="525"/>
        <v>0</v>
      </c>
      <c r="J3078" s="4" t="str">
        <f t="shared" si="526"/>
        <v>00</v>
      </c>
      <c r="K3078" s="4" t="str">
        <f t="shared" si="527"/>
        <v>000</v>
      </c>
      <c r="L3078" s="55" t="str">
        <f t="shared" si="528"/>
        <v>2231010000000</v>
      </c>
      <c r="M3078" s="105">
        <v>2231010000000</v>
      </c>
      <c r="N3078" s="106" t="s">
        <v>21</v>
      </c>
      <c r="O3078" s="108" t="s">
        <v>4946</v>
      </c>
      <c r="P3078" s="101" t="s">
        <v>107</v>
      </c>
      <c r="Q3078" s="33" t="s">
        <v>25</v>
      </c>
      <c r="R3078" s="33" t="s">
        <v>25</v>
      </c>
      <c r="S3078" s="34" t="s">
        <v>25</v>
      </c>
      <c r="T3078" s="58" t="s">
        <v>24</v>
      </c>
      <c r="U3078" s="58">
        <v>44927</v>
      </c>
      <c r="V3078" s="58">
        <v>44927</v>
      </c>
      <c r="W3078" s="93" t="s">
        <v>25</v>
      </c>
    </row>
    <row r="3079" spans="1:23" s="5" customFormat="1" ht="27" customHeight="1" x14ac:dyDescent="0.25">
      <c r="A3079" s="99">
        <f t="shared" si="529"/>
        <v>1</v>
      </c>
      <c r="B3079" s="97">
        <f t="array" aca="1" ref="B3079" ca="1">IF(AND(MAX(IF(L3078:L4084=L3079,U3078:U4084))=U3079,V3079&lt;=B$1),M3079,"-")</f>
        <v>2300000000000</v>
      </c>
      <c r="C3079" s="4">
        <f t="shared" ref="C3079:C3142" si="530">IF(M3079=0,"",IF(AND(I3079=0,RIGHT(M3079,5)&lt;&gt;"00000"),"tipo = 0 e detalhamento dif. 0",1))</f>
        <v>1</v>
      </c>
      <c r="D3079" s="4" t="str">
        <f t="shared" ref="D3079:D3142" si="531">MID(M3079,2,1)</f>
        <v>3</v>
      </c>
      <c r="E3079" s="4" t="str">
        <f t="shared" ref="E3079:E3142" si="532">MID(M3079,3,1)</f>
        <v>0</v>
      </c>
      <c r="F3079" s="4" t="str">
        <f t="shared" ref="F3079:F3142" si="533">MID(M3079,4,1)</f>
        <v>0</v>
      </c>
      <c r="G3079" s="4" t="str">
        <f t="shared" ref="G3079:G3142" si="534">MID(M3079,5,2)</f>
        <v>00</v>
      </c>
      <c r="H3079" s="4" t="str">
        <f t="shared" ref="H3079:H3142" si="535">MID(M3079,7,1)</f>
        <v>0</v>
      </c>
      <c r="I3079" s="4" t="str">
        <f t="shared" ref="I3079:I3142" si="536">MID(M3079,8,1)</f>
        <v>0</v>
      </c>
      <c r="J3079" s="4" t="str">
        <f t="shared" ref="J3079:J3142" si="537">MID(M3079,9,2)</f>
        <v>00</v>
      </c>
      <c r="K3079" s="4" t="str">
        <f t="shared" ref="K3079:K3142" si="538">RIGHT(M3079,3)</f>
        <v>000</v>
      </c>
      <c r="L3079" s="55" t="str">
        <f t="shared" ref="L3079:L3142" si="539">CONCATENATE(M3079)</f>
        <v>2300000000000</v>
      </c>
      <c r="M3079" s="105">
        <v>2300000000000</v>
      </c>
      <c r="N3079" s="106" t="s">
        <v>21</v>
      </c>
      <c r="O3079" s="108" t="s">
        <v>4947</v>
      </c>
      <c r="P3079" s="101" t="s">
        <v>23</v>
      </c>
      <c r="Q3079" s="33">
        <v>2300000000000</v>
      </c>
      <c r="R3079" s="33" t="s">
        <v>21</v>
      </c>
      <c r="S3079" s="34" t="s">
        <v>4947</v>
      </c>
      <c r="T3079" s="58" t="s">
        <v>24</v>
      </c>
      <c r="U3079" s="58">
        <v>44927</v>
      </c>
      <c r="V3079" s="58">
        <v>44927</v>
      </c>
      <c r="W3079" s="93" t="s">
        <v>25</v>
      </c>
    </row>
    <row r="3080" spans="1:23" s="5" customFormat="1" ht="27" customHeight="1" x14ac:dyDescent="0.25">
      <c r="A3080" s="99">
        <f t="shared" si="529"/>
        <v>1</v>
      </c>
      <c r="B3080" s="97">
        <f t="array" aca="1" ref="B3080" ca="1">IF(AND(MAX(IF(L3079:L4085=L3080,U3079:U4085))=U3080,V3080&lt;=B$1),M3080,"-")</f>
        <v>2310000000000</v>
      </c>
      <c r="C3080" s="4">
        <f t="shared" si="530"/>
        <v>1</v>
      </c>
      <c r="D3080" s="4" t="str">
        <f t="shared" si="531"/>
        <v>3</v>
      </c>
      <c r="E3080" s="4" t="str">
        <f t="shared" si="532"/>
        <v>1</v>
      </c>
      <c r="F3080" s="4" t="str">
        <f t="shared" si="533"/>
        <v>0</v>
      </c>
      <c r="G3080" s="4" t="str">
        <f t="shared" si="534"/>
        <v>00</v>
      </c>
      <c r="H3080" s="4" t="str">
        <f t="shared" si="535"/>
        <v>0</v>
      </c>
      <c r="I3080" s="4" t="str">
        <f t="shared" si="536"/>
        <v>0</v>
      </c>
      <c r="J3080" s="4" t="str">
        <f t="shared" si="537"/>
        <v>00</v>
      </c>
      <c r="K3080" s="4" t="str">
        <f t="shared" si="538"/>
        <v>000</v>
      </c>
      <c r="L3080" s="55" t="str">
        <f t="shared" si="539"/>
        <v>2310000000000</v>
      </c>
      <c r="M3080" s="105">
        <v>2310000000000</v>
      </c>
      <c r="N3080" s="106" t="s">
        <v>21</v>
      </c>
      <c r="O3080" s="108" t="s">
        <v>4947</v>
      </c>
      <c r="P3080" s="101" t="s">
        <v>107</v>
      </c>
      <c r="Q3080" s="33" t="s">
        <v>25</v>
      </c>
      <c r="R3080" s="33" t="s">
        <v>25</v>
      </c>
      <c r="S3080" s="34" t="s">
        <v>25</v>
      </c>
      <c r="T3080" s="58" t="s">
        <v>24</v>
      </c>
      <c r="U3080" s="58">
        <v>44927</v>
      </c>
      <c r="V3080" s="58">
        <v>44927</v>
      </c>
      <c r="W3080" s="93" t="s">
        <v>25</v>
      </c>
    </row>
    <row r="3081" spans="1:23" s="5" customFormat="1" ht="27" customHeight="1" x14ac:dyDescent="0.25">
      <c r="A3081" s="99">
        <f t="shared" si="529"/>
        <v>1</v>
      </c>
      <c r="B3081" s="97">
        <f t="array" aca="1" ref="B3081" ca="1">IF(AND(MAX(IF(L3080:L4086=L3081,U3080:U4086))=U3081,V3081&lt;=B$1),M3081,"-")</f>
        <v>2311000000000</v>
      </c>
      <c r="C3081" s="4">
        <f t="shared" si="530"/>
        <v>1</v>
      </c>
      <c r="D3081" s="4" t="str">
        <f t="shared" si="531"/>
        <v>3</v>
      </c>
      <c r="E3081" s="4" t="str">
        <f t="shared" si="532"/>
        <v>1</v>
      </c>
      <c r="F3081" s="4" t="str">
        <f t="shared" si="533"/>
        <v>1</v>
      </c>
      <c r="G3081" s="4" t="str">
        <f t="shared" si="534"/>
        <v>00</v>
      </c>
      <c r="H3081" s="4" t="str">
        <f t="shared" si="535"/>
        <v>0</v>
      </c>
      <c r="I3081" s="4" t="str">
        <f t="shared" si="536"/>
        <v>0</v>
      </c>
      <c r="J3081" s="4" t="str">
        <f t="shared" si="537"/>
        <v>00</v>
      </c>
      <c r="K3081" s="4" t="str">
        <f t="shared" si="538"/>
        <v>000</v>
      </c>
      <c r="L3081" s="55" t="str">
        <f t="shared" si="539"/>
        <v>2311000000000</v>
      </c>
      <c r="M3081" s="105">
        <v>2311000000000</v>
      </c>
      <c r="N3081" s="106" t="s">
        <v>21</v>
      </c>
      <c r="O3081" s="108" t="s">
        <v>4947</v>
      </c>
      <c r="P3081" s="101" t="s">
        <v>107</v>
      </c>
      <c r="Q3081" s="33" t="s">
        <v>25</v>
      </c>
      <c r="R3081" s="33" t="s">
        <v>25</v>
      </c>
      <c r="S3081" s="34" t="s">
        <v>25</v>
      </c>
      <c r="T3081" s="58" t="s">
        <v>24</v>
      </c>
      <c r="U3081" s="58">
        <v>44927</v>
      </c>
      <c r="V3081" s="58">
        <v>44927</v>
      </c>
      <c r="W3081" s="93" t="s">
        <v>25</v>
      </c>
    </row>
    <row r="3082" spans="1:23" s="5" customFormat="1" ht="27" customHeight="1" x14ac:dyDescent="0.25">
      <c r="A3082" s="99">
        <f t="shared" si="529"/>
        <v>1</v>
      </c>
      <c r="B3082" s="97">
        <f t="array" aca="1" ref="B3082" ca="1">IF(AND(MAX(IF(L3081:L4087=L3082,U3081:U4087))=U3082,V3082&lt;=B$1),M3082,"-")</f>
        <v>2311010000000</v>
      </c>
      <c r="C3082" s="4">
        <f t="shared" si="530"/>
        <v>1</v>
      </c>
      <c r="D3082" s="4" t="str">
        <f t="shared" si="531"/>
        <v>3</v>
      </c>
      <c r="E3082" s="4" t="str">
        <f t="shared" si="532"/>
        <v>1</v>
      </c>
      <c r="F3082" s="4" t="str">
        <f t="shared" si="533"/>
        <v>1</v>
      </c>
      <c r="G3082" s="4" t="str">
        <f t="shared" si="534"/>
        <v>01</v>
      </c>
      <c r="H3082" s="4" t="str">
        <f t="shared" si="535"/>
        <v>0</v>
      </c>
      <c r="I3082" s="4" t="str">
        <f t="shared" si="536"/>
        <v>0</v>
      </c>
      <c r="J3082" s="4" t="str">
        <f t="shared" si="537"/>
        <v>00</v>
      </c>
      <c r="K3082" s="4" t="str">
        <f t="shared" si="538"/>
        <v>000</v>
      </c>
      <c r="L3082" s="55" t="str">
        <f t="shared" si="539"/>
        <v>2311010000000</v>
      </c>
      <c r="M3082" s="105">
        <v>2311010000000</v>
      </c>
      <c r="N3082" s="106" t="s">
        <v>21</v>
      </c>
      <c r="O3082" s="108" t="s">
        <v>4948</v>
      </c>
      <c r="P3082" s="101" t="s">
        <v>36</v>
      </c>
      <c r="Q3082" s="33">
        <v>2300010000000</v>
      </c>
      <c r="R3082" s="33" t="s">
        <v>21</v>
      </c>
      <c r="S3082" s="34" t="s">
        <v>4948</v>
      </c>
      <c r="T3082" s="58" t="s">
        <v>24</v>
      </c>
      <c r="U3082" s="58">
        <v>44927</v>
      </c>
      <c r="V3082" s="58">
        <v>44927</v>
      </c>
      <c r="W3082" s="93" t="s">
        <v>25</v>
      </c>
    </row>
    <row r="3083" spans="1:23" s="5" customFormat="1" ht="27" customHeight="1" x14ac:dyDescent="0.25">
      <c r="A3083" s="99">
        <f t="shared" si="529"/>
        <v>1</v>
      </c>
      <c r="B3083" s="97">
        <f t="array" aca="1" ref="B3083" ca="1">IF(AND(MAX(IF(L3082:L4088=L3083,U3082:U4088))=U3083,V3083&lt;=B$1),M3083,"-")</f>
        <v>2311020000000</v>
      </c>
      <c r="C3083" s="4">
        <f t="shared" si="530"/>
        <v>1</v>
      </c>
      <c r="D3083" s="4" t="str">
        <f t="shared" si="531"/>
        <v>3</v>
      </c>
      <c r="E3083" s="4" t="str">
        <f t="shared" si="532"/>
        <v>1</v>
      </c>
      <c r="F3083" s="4" t="str">
        <f t="shared" si="533"/>
        <v>1</v>
      </c>
      <c r="G3083" s="4" t="str">
        <f t="shared" si="534"/>
        <v>02</v>
      </c>
      <c r="H3083" s="4" t="str">
        <f t="shared" si="535"/>
        <v>0</v>
      </c>
      <c r="I3083" s="4" t="str">
        <f t="shared" si="536"/>
        <v>0</v>
      </c>
      <c r="J3083" s="4" t="str">
        <f t="shared" si="537"/>
        <v>00</v>
      </c>
      <c r="K3083" s="4" t="str">
        <f t="shared" si="538"/>
        <v>000</v>
      </c>
      <c r="L3083" s="55" t="str">
        <f t="shared" si="539"/>
        <v>2311020000000</v>
      </c>
      <c r="M3083" s="105">
        <v>2311020000000</v>
      </c>
      <c r="N3083" s="106" t="s">
        <v>21</v>
      </c>
      <c r="O3083" s="108" t="s">
        <v>4949</v>
      </c>
      <c r="P3083" s="101" t="s">
        <v>36</v>
      </c>
      <c r="Q3083" s="33">
        <v>2300020000000</v>
      </c>
      <c r="R3083" s="33" t="s">
        <v>21</v>
      </c>
      <c r="S3083" s="34" t="s">
        <v>4949</v>
      </c>
      <c r="T3083" s="58" t="s">
        <v>24</v>
      </c>
      <c r="U3083" s="58">
        <v>44927</v>
      </c>
      <c r="V3083" s="58">
        <v>44927</v>
      </c>
      <c r="W3083" s="93" t="s">
        <v>25</v>
      </c>
    </row>
    <row r="3084" spans="1:23" s="5" customFormat="1" ht="27" customHeight="1" x14ac:dyDescent="0.25">
      <c r="A3084" s="99">
        <f t="shared" si="529"/>
        <v>1</v>
      </c>
      <c r="B3084" s="97">
        <f t="array" aca="1" ref="B3084" ca="1">IF(AND(MAX(IF(L3083:L4089=L3084,U3083:U4089))=U3084,V3084&lt;=B$1),M3084,"-")</f>
        <v>2311030000000</v>
      </c>
      <c r="C3084" s="4">
        <f t="shared" si="530"/>
        <v>1</v>
      </c>
      <c r="D3084" s="4" t="str">
        <f t="shared" si="531"/>
        <v>3</v>
      </c>
      <c r="E3084" s="4" t="str">
        <f t="shared" si="532"/>
        <v>1</v>
      </c>
      <c r="F3084" s="4" t="str">
        <f t="shared" si="533"/>
        <v>1</v>
      </c>
      <c r="G3084" s="4" t="str">
        <f t="shared" si="534"/>
        <v>03</v>
      </c>
      <c r="H3084" s="4" t="str">
        <f t="shared" si="535"/>
        <v>0</v>
      </c>
      <c r="I3084" s="4" t="str">
        <f t="shared" si="536"/>
        <v>0</v>
      </c>
      <c r="J3084" s="4" t="str">
        <f t="shared" si="537"/>
        <v>00</v>
      </c>
      <c r="K3084" s="4" t="str">
        <f t="shared" si="538"/>
        <v>000</v>
      </c>
      <c r="L3084" s="55" t="str">
        <f t="shared" si="539"/>
        <v>2311030000000</v>
      </c>
      <c r="M3084" s="105">
        <v>2311030000000</v>
      </c>
      <c r="N3084" s="106" t="s">
        <v>21</v>
      </c>
      <c r="O3084" s="108" t="s">
        <v>4950</v>
      </c>
      <c r="P3084" s="101" t="s">
        <v>36</v>
      </c>
      <c r="Q3084" s="33">
        <v>2300030000000</v>
      </c>
      <c r="R3084" s="33" t="s">
        <v>21</v>
      </c>
      <c r="S3084" s="34" t="s">
        <v>4950</v>
      </c>
      <c r="T3084" s="58" t="s">
        <v>24</v>
      </c>
      <c r="U3084" s="58">
        <v>44927</v>
      </c>
      <c r="V3084" s="58">
        <v>44927</v>
      </c>
      <c r="W3084" s="93" t="s">
        <v>25</v>
      </c>
    </row>
    <row r="3085" spans="1:23" s="5" customFormat="1" ht="27" customHeight="1" x14ac:dyDescent="0.25">
      <c r="A3085" s="99">
        <f t="shared" si="529"/>
        <v>1</v>
      </c>
      <c r="B3085" s="97">
        <f t="array" aca="1" ref="B3085" ca="1">IF(AND(MAX(IF(L3084:L4090=L3085,U3084:U4090))=U3085,V3085&lt;=B$1),M3085,"-")</f>
        <v>2311040000000</v>
      </c>
      <c r="C3085" s="4">
        <f t="shared" si="530"/>
        <v>1</v>
      </c>
      <c r="D3085" s="4" t="str">
        <f t="shared" si="531"/>
        <v>3</v>
      </c>
      <c r="E3085" s="4" t="str">
        <f t="shared" si="532"/>
        <v>1</v>
      </c>
      <c r="F3085" s="4" t="str">
        <f t="shared" si="533"/>
        <v>1</v>
      </c>
      <c r="G3085" s="4" t="str">
        <f t="shared" si="534"/>
        <v>04</v>
      </c>
      <c r="H3085" s="4" t="str">
        <f t="shared" si="535"/>
        <v>0</v>
      </c>
      <c r="I3085" s="4" t="str">
        <f t="shared" si="536"/>
        <v>0</v>
      </c>
      <c r="J3085" s="4" t="str">
        <f t="shared" si="537"/>
        <v>00</v>
      </c>
      <c r="K3085" s="4" t="str">
        <f t="shared" si="538"/>
        <v>000</v>
      </c>
      <c r="L3085" s="55" t="str">
        <f t="shared" si="539"/>
        <v>2311040000000</v>
      </c>
      <c r="M3085" s="105">
        <v>2311040000000</v>
      </c>
      <c r="N3085" s="106" t="s">
        <v>21</v>
      </c>
      <c r="O3085" s="108" t="s">
        <v>4951</v>
      </c>
      <c r="P3085" s="101" t="s">
        <v>36</v>
      </c>
      <c r="Q3085" s="33">
        <v>2300040000000</v>
      </c>
      <c r="R3085" s="33" t="s">
        <v>21</v>
      </c>
      <c r="S3085" s="34" t="s">
        <v>4951</v>
      </c>
      <c r="T3085" s="58" t="s">
        <v>24</v>
      </c>
      <c r="U3085" s="58">
        <v>44927</v>
      </c>
      <c r="V3085" s="58">
        <v>44927</v>
      </c>
      <c r="W3085" s="93" t="s">
        <v>25</v>
      </c>
    </row>
    <row r="3086" spans="1:23" s="5" customFormat="1" ht="27" customHeight="1" x14ac:dyDescent="0.25">
      <c r="A3086" s="99">
        <f t="shared" si="529"/>
        <v>1</v>
      </c>
      <c r="B3086" s="97">
        <f t="array" aca="1" ref="B3086" ca="1">IF(AND(MAX(IF(L3085:L4091=L3086,U3085:U4091))=U3086,V3086&lt;=B$1),M3086,"-")</f>
        <v>2311050000000</v>
      </c>
      <c r="C3086" s="4">
        <f t="shared" si="530"/>
        <v>1</v>
      </c>
      <c r="D3086" s="4" t="str">
        <f t="shared" si="531"/>
        <v>3</v>
      </c>
      <c r="E3086" s="4" t="str">
        <f t="shared" si="532"/>
        <v>1</v>
      </c>
      <c r="F3086" s="4" t="str">
        <f t="shared" si="533"/>
        <v>1</v>
      </c>
      <c r="G3086" s="4" t="str">
        <f t="shared" si="534"/>
        <v>05</v>
      </c>
      <c r="H3086" s="4" t="str">
        <f t="shared" si="535"/>
        <v>0</v>
      </c>
      <c r="I3086" s="4" t="str">
        <f t="shared" si="536"/>
        <v>0</v>
      </c>
      <c r="J3086" s="4" t="str">
        <f t="shared" si="537"/>
        <v>00</v>
      </c>
      <c r="K3086" s="4" t="str">
        <f t="shared" si="538"/>
        <v>000</v>
      </c>
      <c r="L3086" s="55" t="str">
        <f t="shared" si="539"/>
        <v>2311050000000</v>
      </c>
      <c r="M3086" s="105">
        <v>2311050000000</v>
      </c>
      <c r="N3086" s="106" t="s">
        <v>21</v>
      </c>
      <c r="O3086" s="108" t="s">
        <v>4952</v>
      </c>
      <c r="P3086" s="101" t="s">
        <v>36</v>
      </c>
      <c r="Q3086" s="33">
        <v>2300050000000</v>
      </c>
      <c r="R3086" s="33" t="s">
        <v>21</v>
      </c>
      <c r="S3086" s="34" t="s">
        <v>4952</v>
      </c>
      <c r="T3086" s="58" t="s">
        <v>24</v>
      </c>
      <c r="U3086" s="58">
        <v>44927</v>
      </c>
      <c r="V3086" s="58">
        <v>44927</v>
      </c>
      <c r="W3086" s="93" t="s">
        <v>25</v>
      </c>
    </row>
    <row r="3087" spans="1:23" s="5" customFormat="1" ht="27" customHeight="1" x14ac:dyDescent="0.25">
      <c r="A3087" s="99">
        <f t="shared" si="529"/>
        <v>1</v>
      </c>
      <c r="B3087" s="97">
        <f t="array" aca="1" ref="B3087" ca="1">IF(AND(MAX(IF(L3086:L4092=L3087,U3086:U4092))=U3087,V3087&lt;=B$1),M3087,"-")</f>
        <v>2311060000000</v>
      </c>
      <c r="C3087" s="4">
        <f t="shared" si="530"/>
        <v>1</v>
      </c>
      <c r="D3087" s="4" t="str">
        <f t="shared" si="531"/>
        <v>3</v>
      </c>
      <c r="E3087" s="4" t="str">
        <f t="shared" si="532"/>
        <v>1</v>
      </c>
      <c r="F3087" s="4" t="str">
        <f t="shared" si="533"/>
        <v>1</v>
      </c>
      <c r="G3087" s="4" t="str">
        <f t="shared" si="534"/>
        <v>06</v>
      </c>
      <c r="H3087" s="4" t="str">
        <f t="shared" si="535"/>
        <v>0</v>
      </c>
      <c r="I3087" s="4" t="str">
        <f t="shared" si="536"/>
        <v>0</v>
      </c>
      <c r="J3087" s="4" t="str">
        <f t="shared" si="537"/>
        <v>00</v>
      </c>
      <c r="K3087" s="4" t="str">
        <f t="shared" si="538"/>
        <v>000</v>
      </c>
      <c r="L3087" s="55" t="str">
        <f t="shared" si="539"/>
        <v>2311060000000</v>
      </c>
      <c r="M3087" s="105">
        <v>2311060000000</v>
      </c>
      <c r="N3087" s="106" t="s">
        <v>21</v>
      </c>
      <c r="O3087" s="108" t="s">
        <v>4953</v>
      </c>
      <c r="P3087" s="101" t="s">
        <v>36</v>
      </c>
      <c r="Q3087" s="33">
        <v>2300060000000</v>
      </c>
      <c r="R3087" s="33" t="s">
        <v>21</v>
      </c>
      <c r="S3087" s="34" t="s">
        <v>4953</v>
      </c>
      <c r="T3087" s="58" t="s">
        <v>24</v>
      </c>
      <c r="U3087" s="58">
        <v>44927</v>
      </c>
      <c r="V3087" s="58">
        <v>44927</v>
      </c>
      <c r="W3087" s="93" t="s">
        <v>25</v>
      </c>
    </row>
    <row r="3088" spans="1:23" s="5" customFormat="1" ht="27" customHeight="1" x14ac:dyDescent="0.25">
      <c r="A3088" s="99">
        <f t="shared" si="529"/>
        <v>1</v>
      </c>
      <c r="B3088" s="97">
        <f t="array" aca="1" ref="B3088" ca="1">IF(AND(MAX(IF(L3087:L4093=L3088,U3087:U4093))=U3088,V3088&lt;=B$1),M3088,"-")</f>
        <v>2311060100000</v>
      </c>
      <c r="C3088" s="4">
        <f t="shared" si="530"/>
        <v>1</v>
      </c>
      <c r="D3088" s="4" t="str">
        <f t="shared" si="531"/>
        <v>3</v>
      </c>
      <c r="E3088" s="4" t="str">
        <f t="shared" si="532"/>
        <v>1</v>
      </c>
      <c r="F3088" s="4" t="str">
        <f t="shared" si="533"/>
        <v>1</v>
      </c>
      <c r="G3088" s="4" t="str">
        <f t="shared" si="534"/>
        <v>06</v>
      </c>
      <c r="H3088" s="4" t="str">
        <f t="shared" si="535"/>
        <v>0</v>
      </c>
      <c r="I3088" s="4" t="str">
        <f t="shared" si="536"/>
        <v>1</v>
      </c>
      <c r="J3088" s="4" t="str">
        <f t="shared" si="537"/>
        <v>00</v>
      </c>
      <c r="K3088" s="4" t="str">
        <f t="shared" si="538"/>
        <v>000</v>
      </c>
      <c r="L3088" s="55" t="str">
        <f t="shared" si="539"/>
        <v>2311060100000</v>
      </c>
      <c r="M3088" s="105">
        <v>2311060100000</v>
      </c>
      <c r="N3088" s="106" t="s">
        <v>21</v>
      </c>
      <c r="O3088" s="108" t="s">
        <v>4954</v>
      </c>
      <c r="P3088" s="101" t="s">
        <v>36</v>
      </c>
      <c r="Q3088" s="33">
        <v>2300061100000</v>
      </c>
      <c r="R3088" s="33" t="s">
        <v>21</v>
      </c>
      <c r="S3088" s="34" t="s">
        <v>4955</v>
      </c>
      <c r="T3088" s="58" t="s">
        <v>24</v>
      </c>
      <c r="U3088" s="58">
        <v>44927</v>
      </c>
      <c r="V3088" s="58">
        <v>44927</v>
      </c>
      <c r="W3088" s="93" t="s">
        <v>25</v>
      </c>
    </row>
    <row r="3089" spans="1:23" s="5" customFormat="1" ht="27" customHeight="1" x14ac:dyDescent="0.25">
      <c r="A3089" s="99">
        <f t="shared" si="529"/>
        <v>1</v>
      </c>
      <c r="B3089" s="97">
        <f t="array" aca="1" ref="B3089" ca="1">IF(AND(MAX(IF(L3088:L4094=L3089,U3088:U4094))=U3089,V3089&lt;=B$1),M3089,"-")</f>
        <v>2311060101000</v>
      </c>
      <c r="C3089" s="4">
        <f t="shared" si="530"/>
        <v>1</v>
      </c>
      <c r="D3089" s="4" t="str">
        <f t="shared" si="531"/>
        <v>3</v>
      </c>
      <c r="E3089" s="4" t="str">
        <f t="shared" si="532"/>
        <v>1</v>
      </c>
      <c r="F3089" s="4" t="str">
        <f t="shared" si="533"/>
        <v>1</v>
      </c>
      <c r="G3089" s="4" t="str">
        <f t="shared" si="534"/>
        <v>06</v>
      </c>
      <c r="H3089" s="4" t="str">
        <f t="shared" si="535"/>
        <v>0</v>
      </c>
      <c r="I3089" s="4" t="str">
        <f t="shared" si="536"/>
        <v>1</v>
      </c>
      <c r="J3089" s="4" t="str">
        <f t="shared" si="537"/>
        <v>01</v>
      </c>
      <c r="K3089" s="4" t="str">
        <f t="shared" si="538"/>
        <v>000</v>
      </c>
      <c r="L3089" s="55" t="str">
        <f t="shared" si="539"/>
        <v>2311060101000</v>
      </c>
      <c r="M3089" s="105">
        <v>2311060101000</v>
      </c>
      <c r="N3089" s="106" t="s">
        <v>40</v>
      </c>
      <c r="O3089" s="108" t="s">
        <v>4956</v>
      </c>
      <c r="P3089" s="101" t="s">
        <v>36</v>
      </c>
      <c r="Q3089" s="33">
        <v>2300061101000</v>
      </c>
      <c r="R3089" s="33" t="s">
        <v>40</v>
      </c>
      <c r="S3089" s="34" t="s">
        <v>4955</v>
      </c>
      <c r="T3089" s="58" t="s">
        <v>24</v>
      </c>
      <c r="U3089" s="58">
        <v>44927</v>
      </c>
      <c r="V3089" s="58">
        <v>44927</v>
      </c>
      <c r="W3089" s="93" t="s">
        <v>25</v>
      </c>
    </row>
    <row r="3090" spans="1:23" s="5" customFormat="1" ht="27" customHeight="1" x14ac:dyDescent="0.25">
      <c r="A3090" s="99">
        <f t="shared" si="529"/>
        <v>1</v>
      </c>
      <c r="B3090" s="97">
        <f t="array" aca="1" ref="B3090" ca="1">IF(AND(MAX(IF(L3089:L4095=L3090,U3089:U4095))=U3090,V3090&lt;=B$1),M3090,"-")</f>
        <v>2311070000000</v>
      </c>
      <c r="C3090" s="4">
        <f t="shared" si="530"/>
        <v>1</v>
      </c>
      <c r="D3090" s="4" t="str">
        <f t="shared" si="531"/>
        <v>3</v>
      </c>
      <c r="E3090" s="4" t="str">
        <f t="shared" si="532"/>
        <v>1</v>
      </c>
      <c r="F3090" s="4" t="str">
        <f t="shared" si="533"/>
        <v>1</v>
      </c>
      <c r="G3090" s="4" t="str">
        <f t="shared" si="534"/>
        <v>07</v>
      </c>
      <c r="H3090" s="4" t="str">
        <f t="shared" si="535"/>
        <v>0</v>
      </c>
      <c r="I3090" s="4" t="str">
        <f t="shared" si="536"/>
        <v>0</v>
      </c>
      <c r="J3090" s="4" t="str">
        <f t="shared" si="537"/>
        <v>00</v>
      </c>
      <c r="K3090" s="4" t="str">
        <f t="shared" si="538"/>
        <v>000</v>
      </c>
      <c r="L3090" s="55" t="str">
        <f t="shared" si="539"/>
        <v>2311070000000</v>
      </c>
      <c r="M3090" s="105">
        <v>2311070000000</v>
      </c>
      <c r="N3090" s="106" t="s">
        <v>21</v>
      </c>
      <c r="O3090" s="108" t="s">
        <v>4957</v>
      </c>
      <c r="P3090" s="101" t="s">
        <v>36</v>
      </c>
      <c r="Q3090" s="33">
        <v>2300070000000</v>
      </c>
      <c r="R3090" s="33" t="s">
        <v>21</v>
      </c>
      <c r="S3090" s="34" t="s">
        <v>4957</v>
      </c>
      <c r="T3090" s="58" t="s">
        <v>24</v>
      </c>
      <c r="U3090" s="58">
        <v>44927</v>
      </c>
      <c r="V3090" s="58">
        <v>44927</v>
      </c>
      <c r="W3090" s="93" t="s">
        <v>25</v>
      </c>
    </row>
    <row r="3091" spans="1:23" s="5" customFormat="1" ht="27" customHeight="1" x14ac:dyDescent="0.25">
      <c r="A3091" s="99">
        <f t="shared" si="529"/>
        <v>1</v>
      </c>
      <c r="B3091" s="97">
        <f t="array" aca="1" ref="B3091" ca="1">IF(AND(MAX(IF(L3090:L4096=L3091,U3090:U4096))=U3091,V3091&lt;=B$1),M3091,"-")</f>
        <v>2311071000000</v>
      </c>
      <c r="C3091" s="4">
        <f t="shared" si="530"/>
        <v>1</v>
      </c>
      <c r="D3091" s="4" t="str">
        <f t="shared" si="531"/>
        <v>3</v>
      </c>
      <c r="E3091" s="4" t="str">
        <f t="shared" si="532"/>
        <v>1</v>
      </c>
      <c r="F3091" s="4" t="str">
        <f t="shared" si="533"/>
        <v>1</v>
      </c>
      <c r="G3091" s="4" t="str">
        <f t="shared" si="534"/>
        <v>07</v>
      </c>
      <c r="H3091" s="4" t="str">
        <f t="shared" si="535"/>
        <v>1</v>
      </c>
      <c r="I3091" s="4" t="str">
        <f t="shared" si="536"/>
        <v>0</v>
      </c>
      <c r="J3091" s="4" t="str">
        <f t="shared" si="537"/>
        <v>00</v>
      </c>
      <c r="K3091" s="4" t="str">
        <f t="shared" si="538"/>
        <v>000</v>
      </c>
      <c r="L3091" s="55" t="str">
        <f t="shared" si="539"/>
        <v>2311071000000</v>
      </c>
      <c r="M3091" s="105">
        <v>2311071000000</v>
      </c>
      <c r="N3091" s="106" t="s">
        <v>21</v>
      </c>
      <c r="O3091" s="108" t="s">
        <v>4958</v>
      </c>
      <c r="P3091" s="101" t="s">
        <v>36</v>
      </c>
      <c r="Q3091" s="33">
        <v>2300071000000</v>
      </c>
      <c r="R3091" s="33" t="s">
        <v>21</v>
      </c>
      <c r="S3091" s="34" t="s">
        <v>4957</v>
      </c>
      <c r="T3091" s="58" t="s">
        <v>24</v>
      </c>
      <c r="U3091" s="58">
        <v>44927</v>
      </c>
      <c r="V3091" s="58">
        <v>44927</v>
      </c>
      <c r="W3091" s="93" t="s">
        <v>25</v>
      </c>
    </row>
    <row r="3092" spans="1:23" s="5" customFormat="1" ht="27" customHeight="1" x14ac:dyDescent="0.25">
      <c r="A3092" s="99">
        <f t="shared" si="529"/>
        <v>1</v>
      </c>
      <c r="B3092" s="97">
        <f t="array" aca="1" ref="B3092" ca="1">IF(AND(MAX(IF(L3091:L4097=L3092,U3091:U4097))=U3092,V3092&lt;=B$1),M3092,"-")</f>
        <v>2311071100000</v>
      </c>
      <c r="C3092" s="4">
        <f t="shared" si="530"/>
        <v>1</v>
      </c>
      <c r="D3092" s="4" t="str">
        <f t="shared" si="531"/>
        <v>3</v>
      </c>
      <c r="E3092" s="4" t="str">
        <f t="shared" si="532"/>
        <v>1</v>
      </c>
      <c r="F3092" s="4" t="str">
        <f t="shared" si="533"/>
        <v>1</v>
      </c>
      <c r="G3092" s="4" t="str">
        <f t="shared" si="534"/>
        <v>07</v>
      </c>
      <c r="H3092" s="4" t="str">
        <f t="shared" si="535"/>
        <v>1</v>
      </c>
      <c r="I3092" s="4" t="str">
        <f t="shared" si="536"/>
        <v>1</v>
      </c>
      <c r="J3092" s="4" t="str">
        <f t="shared" si="537"/>
        <v>00</v>
      </c>
      <c r="K3092" s="4" t="str">
        <f t="shared" si="538"/>
        <v>000</v>
      </c>
      <c r="L3092" s="55" t="str">
        <f t="shared" si="539"/>
        <v>2311071100000</v>
      </c>
      <c r="M3092" s="105">
        <v>2311071100000</v>
      </c>
      <c r="N3092" s="106" t="s">
        <v>21</v>
      </c>
      <c r="O3092" s="108" t="s">
        <v>4959</v>
      </c>
      <c r="P3092" s="101" t="s">
        <v>36</v>
      </c>
      <c r="Q3092" s="33">
        <v>2300071100000</v>
      </c>
      <c r="R3092" s="33" t="s">
        <v>21</v>
      </c>
      <c r="S3092" s="34" t="s">
        <v>4960</v>
      </c>
      <c r="T3092" s="58" t="s">
        <v>24</v>
      </c>
      <c r="U3092" s="58">
        <v>44927</v>
      </c>
      <c r="V3092" s="58">
        <v>44927</v>
      </c>
      <c r="W3092" s="93" t="s">
        <v>25</v>
      </c>
    </row>
    <row r="3093" spans="1:23" s="5" customFormat="1" ht="27" customHeight="1" x14ac:dyDescent="0.25">
      <c r="A3093" s="99">
        <f t="shared" si="529"/>
        <v>1</v>
      </c>
      <c r="B3093" s="97">
        <f t="array" aca="1" ref="B3093" ca="1">IF(AND(MAX(IF(L3092:L4098=L3093,U3092:U4098))=U3093,V3093&lt;=B$1),M3093,"-")</f>
        <v>2311071101000</v>
      </c>
      <c r="C3093" s="4">
        <f t="shared" si="530"/>
        <v>1</v>
      </c>
      <c r="D3093" s="4" t="str">
        <f t="shared" si="531"/>
        <v>3</v>
      </c>
      <c r="E3093" s="4" t="str">
        <f t="shared" si="532"/>
        <v>1</v>
      </c>
      <c r="F3093" s="4" t="str">
        <f t="shared" si="533"/>
        <v>1</v>
      </c>
      <c r="G3093" s="4" t="str">
        <f t="shared" si="534"/>
        <v>07</v>
      </c>
      <c r="H3093" s="4" t="str">
        <f t="shared" si="535"/>
        <v>1</v>
      </c>
      <c r="I3093" s="4" t="str">
        <f t="shared" si="536"/>
        <v>1</v>
      </c>
      <c r="J3093" s="4" t="str">
        <f t="shared" si="537"/>
        <v>01</v>
      </c>
      <c r="K3093" s="4" t="str">
        <f t="shared" si="538"/>
        <v>000</v>
      </c>
      <c r="L3093" s="55" t="str">
        <f t="shared" si="539"/>
        <v>2311071101000</v>
      </c>
      <c r="M3093" s="105">
        <v>2311071101000</v>
      </c>
      <c r="N3093" s="106" t="s">
        <v>40</v>
      </c>
      <c r="O3093" s="108" t="s">
        <v>4961</v>
      </c>
      <c r="P3093" s="101" t="s">
        <v>36</v>
      </c>
      <c r="Q3093" s="33">
        <v>2300071101000</v>
      </c>
      <c r="R3093" s="33" t="s">
        <v>40</v>
      </c>
      <c r="S3093" s="34" t="s">
        <v>4962</v>
      </c>
      <c r="T3093" s="58" t="s">
        <v>24</v>
      </c>
      <c r="U3093" s="58">
        <v>44927</v>
      </c>
      <c r="V3093" s="58">
        <v>44927</v>
      </c>
      <c r="W3093" s="93" t="s">
        <v>25</v>
      </c>
    </row>
    <row r="3094" spans="1:23" s="5" customFormat="1" ht="27" customHeight="1" x14ac:dyDescent="0.25">
      <c r="A3094" s="99">
        <f t="shared" si="529"/>
        <v>1</v>
      </c>
      <c r="B3094" s="97">
        <f t="array" aca="1" ref="B3094" ca="1">IF(AND(MAX(IF(L3093:L4099=L3094,U3093:U4099))=U3094,V3094&lt;=B$1),M3094,"-")</f>
        <v>2311071102000</v>
      </c>
      <c r="C3094" s="4">
        <f t="shared" si="530"/>
        <v>1</v>
      </c>
      <c r="D3094" s="4" t="str">
        <f t="shared" si="531"/>
        <v>3</v>
      </c>
      <c r="E3094" s="4" t="str">
        <f t="shared" si="532"/>
        <v>1</v>
      </c>
      <c r="F3094" s="4" t="str">
        <f t="shared" si="533"/>
        <v>1</v>
      </c>
      <c r="G3094" s="4" t="str">
        <f t="shared" si="534"/>
        <v>07</v>
      </c>
      <c r="H3094" s="4" t="str">
        <f t="shared" si="535"/>
        <v>1</v>
      </c>
      <c r="I3094" s="4" t="str">
        <f t="shared" si="536"/>
        <v>1</v>
      </c>
      <c r="J3094" s="4" t="str">
        <f t="shared" si="537"/>
        <v>02</v>
      </c>
      <c r="K3094" s="4" t="str">
        <f t="shared" si="538"/>
        <v>000</v>
      </c>
      <c r="L3094" s="55" t="str">
        <f t="shared" si="539"/>
        <v>2311071102000</v>
      </c>
      <c r="M3094" s="105">
        <v>2311071102000</v>
      </c>
      <c r="N3094" s="106" t="s">
        <v>40</v>
      </c>
      <c r="O3094" s="108" t="s">
        <v>4963</v>
      </c>
      <c r="P3094" s="101" t="s">
        <v>36</v>
      </c>
      <c r="Q3094" s="33">
        <v>2300071102000</v>
      </c>
      <c r="R3094" s="33" t="s">
        <v>40</v>
      </c>
      <c r="S3094" s="34" t="s">
        <v>4964</v>
      </c>
      <c r="T3094" s="58" t="s">
        <v>24</v>
      </c>
      <c r="U3094" s="58">
        <v>44927</v>
      </c>
      <c r="V3094" s="58">
        <v>44927</v>
      </c>
      <c r="W3094" s="93" t="s">
        <v>25</v>
      </c>
    </row>
    <row r="3095" spans="1:23" s="5" customFormat="1" ht="27" customHeight="1" x14ac:dyDescent="0.25">
      <c r="A3095" s="99">
        <f t="shared" si="529"/>
        <v>1</v>
      </c>
      <c r="B3095" s="97">
        <f t="array" aca="1" ref="B3095" ca="1">IF(AND(MAX(IF(L3094:L4100=L3095,U3094:U4100))=U3095,V3095&lt;=B$1),M3095,"-")</f>
        <v>2311071199000</v>
      </c>
      <c r="C3095" s="4">
        <f t="shared" si="530"/>
        <v>1</v>
      </c>
      <c r="D3095" s="4" t="str">
        <f t="shared" si="531"/>
        <v>3</v>
      </c>
      <c r="E3095" s="4" t="str">
        <f t="shared" si="532"/>
        <v>1</v>
      </c>
      <c r="F3095" s="4" t="str">
        <f t="shared" si="533"/>
        <v>1</v>
      </c>
      <c r="G3095" s="4" t="str">
        <f t="shared" si="534"/>
        <v>07</v>
      </c>
      <c r="H3095" s="4" t="str">
        <f t="shared" si="535"/>
        <v>1</v>
      </c>
      <c r="I3095" s="4" t="str">
        <f t="shared" si="536"/>
        <v>1</v>
      </c>
      <c r="J3095" s="4" t="str">
        <f t="shared" si="537"/>
        <v>99</v>
      </c>
      <c r="K3095" s="4" t="str">
        <f t="shared" si="538"/>
        <v>000</v>
      </c>
      <c r="L3095" s="55" t="str">
        <f t="shared" si="539"/>
        <v>2311071199000</v>
      </c>
      <c r="M3095" s="105">
        <v>2311071199000</v>
      </c>
      <c r="N3095" s="106" t="s">
        <v>40</v>
      </c>
      <c r="O3095" s="108" t="s">
        <v>4965</v>
      </c>
      <c r="P3095" s="101" t="s">
        <v>36</v>
      </c>
      <c r="Q3095" s="33">
        <v>2300071199000</v>
      </c>
      <c r="R3095" s="33" t="s">
        <v>40</v>
      </c>
      <c r="S3095" s="34" t="s">
        <v>4966</v>
      </c>
      <c r="T3095" s="58" t="s">
        <v>24</v>
      </c>
      <c r="U3095" s="58">
        <v>44927</v>
      </c>
      <c r="V3095" s="58">
        <v>44927</v>
      </c>
      <c r="W3095" s="93" t="s">
        <v>25</v>
      </c>
    </row>
    <row r="3096" spans="1:23" s="5" customFormat="1" ht="27" customHeight="1" x14ac:dyDescent="0.25">
      <c r="A3096" s="99">
        <f t="shared" si="529"/>
        <v>1</v>
      </c>
      <c r="B3096" s="97">
        <f t="array" aca="1" ref="B3096" ca="1">IF(AND(MAX(IF(L3095:L4101=L3096,U3095:U4101))=U3096,V3096&lt;=B$1),M3096,"-")</f>
        <v>2311072000000</v>
      </c>
      <c r="C3096" s="4">
        <f t="shared" si="530"/>
        <v>1</v>
      </c>
      <c r="D3096" s="4" t="str">
        <f t="shared" si="531"/>
        <v>3</v>
      </c>
      <c r="E3096" s="4" t="str">
        <f t="shared" si="532"/>
        <v>1</v>
      </c>
      <c r="F3096" s="4" t="str">
        <f t="shared" si="533"/>
        <v>1</v>
      </c>
      <c r="G3096" s="4" t="str">
        <f t="shared" si="534"/>
        <v>07</v>
      </c>
      <c r="H3096" s="4" t="str">
        <f t="shared" si="535"/>
        <v>2</v>
      </c>
      <c r="I3096" s="4" t="str">
        <f t="shared" si="536"/>
        <v>0</v>
      </c>
      <c r="J3096" s="4" t="str">
        <f t="shared" si="537"/>
        <v>00</v>
      </c>
      <c r="K3096" s="4" t="str">
        <f t="shared" si="538"/>
        <v>000</v>
      </c>
      <c r="L3096" s="55" t="str">
        <f t="shared" si="539"/>
        <v>2311072000000</v>
      </c>
      <c r="M3096" s="105">
        <v>2311072000000</v>
      </c>
      <c r="N3096" s="106" t="s">
        <v>21</v>
      </c>
      <c r="O3096" s="108" t="s">
        <v>4967</v>
      </c>
      <c r="P3096" s="101" t="s">
        <v>36</v>
      </c>
      <c r="Q3096" s="33">
        <v>2300800000000</v>
      </c>
      <c r="R3096" s="33" t="s">
        <v>21</v>
      </c>
      <c r="S3096" s="34" t="s">
        <v>4967</v>
      </c>
      <c r="T3096" s="58" t="s">
        <v>24</v>
      </c>
      <c r="U3096" s="58">
        <v>44927</v>
      </c>
      <c r="V3096" s="58">
        <v>44927</v>
      </c>
      <c r="W3096" s="93" t="s">
        <v>25</v>
      </c>
    </row>
    <row r="3097" spans="1:23" s="5" customFormat="1" ht="27" customHeight="1" x14ac:dyDescent="0.25">
      <c r="A3097" s="99">
        <f t="shared" si="529"/>
        <v>1</v>
      </c>
      <c r="B3097" s="97">
        <f t="array" aca="1" ref="B3097" ca="1">IF(AND(MAX(IF(L3096:L4102=L3097,U3096:U4102))=U3097,V3097&lt;=B$1),M3097,"-")</f>
        <v>2311073000000</v>
      </c>
      <c r="C3097" s="4">
        <f t="shared" si="530"/>
        <v>1</v>
      </c>
      <c r="D3097" s="4" t="str">
        <f t="shared" si="531"/>
        <v>3</v>
      </c>
      <c r="E3097" s="4" t="str">
        <f t="shared" si="532"/>
        <v>1</v>
      </c>
      <c r="F3097" s="4" t="str">
        <f t="shared" si="533"/>
        <v>1</v>
      </c>
      <c r="G3097" s="4" t="str">
        <f t="shared" si="534"/>
        <v>07</v>
      </c>
      <c r="H3097" s="4" t="str">
        <f t="shared" si="535"/>
        <v>3</v>
      </c>
      <c r="I3097" s="4" t="str">
        <f t="shared" si="536"/>
        <v>0</v>
      </c>
      <c r="J3097" s="4" t="str">
        <f t="shared" si="537"/>
        <v>00</v>
      </c>
      <c r="K3097" s="4" t="str">
        <f t="shared" si="538"/>
        <v>000</v>
      </c>
      <c r="L3097" s="55" t="str">
        <f t="shared" si="539"/>
        <v>2311073000000</v>
      </c>
      <c r="M3097" s="105">
        <v>2311073000000</v>
      </c>
      <c r="N3097" s="106" t="s">
        <v>21</v>
      </c>
      <c r="O3097" s="108" t="s">
        <v>4968</v>
      </c>
      <c r="P3097" s="101" t="s">
        <v>107</v>
      </c>
      <c r="Q3097" s="33" t="s">
        <v>25</v>
      </c>
      <c r="R3097" s="33" t="s">
        <v>25</v>
      </c>
      <c r="S3097" s="34" t="s">
        <v>25</v>
      </c>
      <c r="T3097" s="58" t="s">
        <v>24</v>
      </c>
      <c r="U3097" s="58">
        <v>44927</v>
      </c>
      <c r="V3097" s="58">
        <v>44927</v>
      </c>
      <c r="W3097" s="93" t="s">
        <v>25</v>
      </c>
    </row>
    <row r="3098" spans="1:23" s="5" customFormat="1" ht="27" customHeight="1" x14ac:dyDescent="0.25">
      <c r="A3098" s="99">
        <f t="shared" si="529"/>
        <v>1</v>
      </c>
      <c r="B3098" s="97">
        <f t="array" aca="1" ref="B3098" ca="1">IF(AND(MAX(IF(L3097:L4103=L3098,U3097:U4103))=U3098,V3098&lt;=B$1),M3098,"-")</f>
        <v>2400000000000</v>
      </c>
      <c r="C3098" s="4">
        <f t="shared" si="530"/>
        <v>1</v>
      </c>
      <c r="D3098" s="4" t="str">
        <f t="shared" si="531"/>
        <v>4</v>
      </c>
      <c r="E3098" s="4" t="str">
        <f t="shared" si="532"/>
        <v>0</v>
      </c>
      <c r="F3098" s="4" t="str">
        <f t="shared" si="533"/>
        <v>0</v>
      </c>
      <c r="G3098" s="4" t="str">
        <f t="shared" si="534"/>
        <v>00</v>
      </c>
      <c r="H3098" s="4" t="str">
        <f t="shared" si="535"/>
        <v>0</v>
      </c>
      <c r="I3098" s="4" t="str">
        <f t="shared" si="536"/>
        <v>0</v>
      </c>
      <c r="J3098" s="4" t="str">
        <f t="shared" si="537"/>
        <v>00</v>
      </c>
      <c r="K3098" s="4" t="str">
        <f t="shared" si="538"/>
        <v>000</v>
      </c>
      <c r="L3098" s="55" t="str">
        <f t="shared" si="539"/>
        <v>2400000000000</v>
      </c>
      <c r="M3098" s="105">
        <v>2400000000000</v>
      </c>
      <c r="N3098" s="106" t="s">
        <v>21</v>
      </c>
      <c r="O3098" s="108" t="s">
        <v>4969</v>
      </c>
      <c r="P3098" s="101" t="s">
        <v>23</v>
      </c>
      <c r="Q3098" s="33">
        <v>2400000000000</v>
      </c>
      <c r="R3098" s="33" t="s">
        <v>21</v>
      </c>
      <c r="S3098" s="34" t="s">
        <v>4969</v>
      </c>
      <c r="T3098" s="58" t="s">
        <v>24</v>
      </c>
      <c r="U3098" s="58">
        <v>44927</v>
      </c>
      <c r="V3098" s="58">
        <v>44927</v>
      </c>
      <c r="W3098" s="93" t="s">
        <v>25</v>
      </c>
    </row>
    <row r="3099" spans="1:23" s="5" customFormat="1" ht="27" customHeight="1" x14ac:dyDescent="0.25">
      <c r="A3099" s="99">
        <f t="shared" si="529"/>
        <v>1</v>
      </c>
      <c r="B3099" s="97">
        <f t="array" aca="1" ref="B3099" ca="1">IF(AND(MAX(IF(L3098:L4104=L3099,U3098:U4104))=U3099,V3099&lt;=B$1),M3099,"-")</f>
        <v>2410000000000</v>
      </c>
      <c r="C3099" s="4">
        <f t="shared" si="530"/>
        <v>1</v>
      </c>
      <c r="D3099" s="4" t="str">
        <f t="shared" si="531"/>
        <v>4</v>
      </c>
      <c r="E3099" s="4" t="str">
        <f t="shared" si="532"/>
        <v>1</v>
      </c>
      <c r="F3099" s="4" t="str">
        <f t="shared" si="533"/>
        <v>0</v>
      </c>
      <c r="G3099" s="4" t="str">
        <f t="shared" si="534"/>
        <v>00</v>
      </c>
      <c r="H3099" s="4" t="str">
        <f t="shared" si="535"/>
        <v>0</v>
      </c>
      <c r="I3099" s="4" t="str">
        <f t="shared" si="536"/>
        <v>0</v>
      </c>
      <c r="J3099" s="4" t="str">
        <f t="shared" si="537"/>
        <v>00</v>
      </c>
      <c r="K3099" s="4" t="str">
        <f t="shared" si="538"/>
        <v>000</v>
      </c>
      <c r="L3099" s="55" t="str">
        <f t="shared" si="539"/>
        <v>2410000000000</v>
      </c>
      <c r="M3099" s="105">
        <v>2410000000000</v>
      </c>
      <c r="N3099" s="106" t="s">
        <v>21</v>
      </c>
      <c r="O3099" s="108" t="s">
        <v>2853</v>
      </c>
      <c r="P3099" s="101" t="s">
        <v>23</v>
      </c>
      <c r="Q3099" s="33">
        <v>2410000000000</v>
      </c>
      <c r="R3099" s="33" t="s">
        <v>21</v>
      </c>
      <c r="S3099" s="34" t="s">
        <v>2853</v>
      </c>
      <c r="T3099" s="58" t="s">
        <v>24</v>
      </c>
      <c r="U3099" s="58">
        <v>44927</v>
      </c>
      <c r="V3099" s="58">
        <v>44927</v>
      </c>
      <c r="W3099" s="93" t="s">
        <v>25</v>
      </c>
    </row>
    <row r="3100" spans="1:23" s="5" customFormat="1" ht="27" customHeight="1" x14ac:dyDescent="0.25">
      <c r="A3100" s="99">
        <f t="shared" si="529"/>
        <v>1</v>
      </c>
      <c r="B3100" s="97">
        <f t="array" aca="1" ref="B3100" ca="1">IF(AND(MAX(IF(L3099:L4105=L3100,U3099:U4105))=U3100,V3100&lt;=B$1),M3100,"-")</f>
        <v>2411000000000</v>
      </c>
      <c r="C3100" s="4">
        <f t="shared" si="530"/>
        <v>1</v>
      </c>
      <c r="D3100" s="4" t="str">
        <f t="shared" si="531"/>
        <v>4</v>
      </c>
      <c r="E3100" s="4" t="str">
        <f t="shared" si="532"/>
        <v>1</v>
      </c>
      <c r="F3100" s="4" t="str">
        <f t="shared" si="533"/>
        <v>1</v>
      </c>
      <c r="G3100" s="4" t="str">
        <f t="shared" si="534"/>
        <v>00</v>
      </c>
      <c r="H3100" s="4" t="str">
        <f t="shared" si="535"/>
        <v>0</v>
      </c>
      <c r="I3100" s="4" t="str">
        <f t="shared" si="536"/>
        <v>0</v>
      </c>
      <c r="J3100" s="4" t="str">
        <f t="shared" si="537"/>
        <v>00</v>
      </c>
      <c r="K3100" s="4" t="str">
        <f t="shared" si="538"/>
        <v>000</v>
      </c>
      <c r="L3100" s="55" t="str">
        <f t="shared" si="539"/>
        <v>2411000000000</v>
      </c>
      <c r="M3100" s="105">
        <v>2411000000000</v>
      </c>
      <c r="N3100" s="106" t="s">
        <v>21</v>
      </c>
      <c r="O3100" s="108" t="s">
        <v>3440</v>
      </c>
      <c r="P3100" s="101" t="s">
        <v>36</v>
      </c>
      <c r="Q3100" s="33">
        <v>2418030000000</v>
      </c>
      <c r="R3100" s="33" t="s">
        <v>21</v>
      </c>
      <c r="S3100" s="34" t="s">
        <v>3440</v>
      </c>
      <c r="T3100" s="58" t="s">
        <v>24</v>
      </c>
      <c r="U3100" s="58">
        <v>44927</v>
      </c>
      <c r="V3100" s="58">
        <v>44927</v>
      </c>
      <c r="W3100" s="93" t="s">
        <v>25</v>
      </c>
    </row>
    <row r="3101" spans="1:23" s="5" customFormat="1" ht="27" customHeight="1" x14ac:dyDescent="0.25">
      <c r="A3101" s="99">
        <f t="shared" si="529"/>
        <v>1</v>
      </c>
      <c r="B3101" s="97">
        <f t="array" aca="1" ref="B3101" ca="1">IF(AND(MAX(IF(L3100:L4106=L3101,U3100:U4106))=U3101,V3101&lt;=B$1),M3101,"-")</f>
        <v>2411500000000</v>
      </c>
      <c r="C3101" s="4">
        <f t="shared" si="530"/>
        <v>1</v>
      </c>
      <c r="D3101" s="4" t="str">
        <f t="shared" si="531"/>
        <v>4</v>
      </c>
      <c r="E3101" s="4" t="str">
        <f t="shared" si="532"/>
        <v>1</v>
      </c>
      <c r="F3101" s="4" t="str">
        <f t="shared" si="533"/>
        <v>1</v>
      </c>
      <c r="G3101" s="4" t="str">
        <f t="shared" si="534"/>
        <v>50</v>
      </c>
      <c r="H3101" s="4" t="str">
        <f t="shared" si="535"/>
        <v>0</v>
      </c>
      <c r="I3101" s="4" t="str">
        <f t="shared" si="536"/>
        <v>0</v>
      </c>
      <c r="J3101" s="4" t="str">
        <f t="shared" si="537"/>
        <v>00</v>
      </c>
      <c r="K3101" s="4" t="str">
        <f t="shared" si="538"/>
        <v>000</v>
      </c>
      <c r="L3101" s="55" t="str">
        <f t="shared" si="539"/>
        <v>2411500000000</v>
      </c>
      <c r="M3101" s="105">
        <v>2411500000000</v>
      </c>
      <c r="N3101" s="106" t="s">
        <v>21</v>
      </c>
      <c r="O3101" s="108" t="s">
        <v>4970</v>
      </c>
      <c r="P3101" s="101" t="s">
        <v>107</v>
      </c>
      <c r="Q3101" s="33" t="s">
        <v>25</v>
      </c>
      <c r="R3101" s="33" t="s">
        <v>25</v>
      </c>
      <c r="S3101" s="34" t="s">
        <v>25</v>
      </c>
      <c r="T3101" s="58" t="s">
        <v>24</v>
      </c>
      <c r="U3101" s="58">
        <v>44927</v>
      </c>
      <c r="V3101" s="58">
        <v>44927</v>
      </c>
      <c r="W3101" s="93" t="s">
        <v>25</v>
      </c>
    </row>
    <row r="3102" spans="1:23" s="5" customFormat="1" ht="27" customHeight="1" x14ac:dyDescent="0.25">
      <c r="A3102" s="99">
        <f t="shared" si="529"/>
        <v>1</v>
      </c>
      <c r="B3102" s="97">
        <f t="array" aca="1" ref="B3102" ca="1">IF(AND(MAX(IF(L3101:L4107=L3102,U3101:U4107))=U3102,V3102&lt;=B$1),M3102,"-")</f>
        <v>2411501000000</v>
      </c>
      <c r="C3102" s="4">
        <f t="shared" si="530"/>
        <v>1</v>
      </c>
      <c r="D3102" s="4" t="str">
        <f t="shared" si="531"/>
        <v>4</v>
      </c>
      <c r="E3102" s="4" t="str">
        <f t="shared" si="532"/>
        <v>1</v>
      </c>
      <c r="F3102" s="4" t="str">
        <f t="shared" si="533"/>
        <v>1</v>
      </c>
      <c r="G3102" s="4" t="str">
        <f t="shared" si="534"/>
        <v>50</v>
      </c>
      <c r="H3102" s="4" t="str">
        <f t="shared" si="535"/>
        <v>1</v>
      </c>
      <c r="I3102" s="4" t="str">
        <f t="shared" si="536"/>
        <v>0</v>
      </c>
      <c r="J3102" s="4" t="str">
        <f t="shared" si="537"/>
        <v>00</v>
      </c>
      <c r="K3102" s="4" t="str">
        <f t="shared" si="538"/>
        <v>000</v>
      </c>
      <c r="L3102" s="55" t="str">
        <f t="shared" si="539"/>
        <v>2411501000000</v>
      </c>
      <c r="M3102" s="105">
        <v>2411501000000</v>
      </c>
      <c r="N3102" s="106" t="s">
        <v>21</v>
      </c>
      <c r="O3102" s="108" t="s">
        <v>2923</v>
      </c>
      <c r="P3102" s="101" t="s">
        <v>107</v>
      </c>
      <c r="Q3102" s="33" t="s">
        <v>25</v>
      </c>
      <c r="R3102" s="33" t="s">
        <v>25</v>
      </c>
      <c r="S3102" s="34" t="s">
        <v>25</v>
      </c>
      <c r="T3102" s="58" t="s">
        <v>24</v>
      </c>
      <c r="U3102" s="58">
        <v>44927</v>
      </c>
      <c r="V3102" s="58">
        <v>44927</v>
      </c>
      <c r="W3102" s="93" t="s">
        <v>25</v>
      </c>
    </row>
    <row r="3103" spans="1:23" s="5" customFormat="1" ht="27" customHeight="1" x14ac:dyDescent="0.25">
      <c r="A3103" s="99">
        <f t="shared" si="529"/>
        <v>1</v>
      </c>
      <c r="B3103" s="97">
        <f t="array" aca="1" ref="B3103" ca="1">IF(AND(MAX(IF(L3102:L4108=L3103,U3102:U4108))=U3103,V3103&lt;=B$1),M3103,"-")</f>
        <v>2411501100000</v>
      </c>
      <c r="C3103" s="4">
        <f t="shared" si="530"/>
        <v>1</v>
      </c>
      <c r="D3103" s="4" t="str">
        <f t="shared" si="531"/>
        <v>4</v>
      </c>
      <c r="E3103" s="4" t="str">
        <f t="shared" si="532"/>
        <v>1</v>
      </c>
      <c r="F3103" s="4" t="str">
        <f t="shared" si="533"/>
        <v>1</v>
      </c>
      <c r="G3103" s="4" t="str">
        <f t="shared" si="534"/>
        <v>50</v>
      </c>
      <c r="H3103" s="4" t="str">
        <f t="shared" si="535"/>
        <v>1</v>
      </c>
      <c r="I3103" s="4" t="str">
        <f t="shared" si="536"/>
        <v>1</v>
      </c>
      <c r="J3103" s="4" t="str">
        <f t="shared" si="537"/>
        <v>00</v>
      </c>
      <c r="K3103" s="4" t="str">
        <f t="shared" si="538"/>
        <v>000</v>
      </c>
      <c r="L3103" s="55" t="str">
        <f t="shared" si="539"/>
        <v>2411501100000</v>
      </c>
      <c r="M3103" s="105">
        <v>2411501100000</v>
      </c>
      <c r="N3103" s="106" t="s">
        <v>21</v>
      </c>
      <c r="O3103" s="108" t="s">
        <v>2924</v>
      </c>
      <c r="P3103" s="101" t="s">
        <v>107</v>
      </c>
      <c r="Q3103" s="33" t="s">
        <v>25</v>
      </c>
      <c r="R3103" s="33" t="s">
        <v>25</v>
      </c>
      <c r="S3103" s="34" t="s">
        <v>25</v>
      </c>
      <c r="T3103" s="58" t="s">
        <v>24</v>
      </c>
      <c r="U3103" s="58">
        <v>44927</v>
      </c>
      <c r="V3103" s="58">
        <v>44927</v>
      </c>
      <c r="W3103" s="93" t="s">
        <v>25</v>
      </c>
    </row>
    <row r="3104" spans="1:23" s="5" customFormat="1" ht="27" customHeight="1" x14ac:dyDescent="0.25">
      <c r="A3104" s="99">
        <f t="shared" si="529"/>
        <v>1</v>
      </c>
      <c r="B3104" s="97">
        <f t="array" aca="1" ref="B3104" ca="1">IF(AND(MAX(IF(L3103:L4109=L3104,U3103:U4109))=U3104,V3104&lt;=B$1),M3104,"-")</f>
        <v>2411502000000</v>
      </c>
      <c r="C3104" s="4">
        <f t="shared" si="530"/>
        <v>1</v>
      </c>
      <c r="D3104" s="4" t="str">
        <f t="shared" si="531"/>
        <v>4</v>
      </c>
      <c r="E3104" s="4" t="str">
        <f t="shared" si="532"/>
        <v>1</v>
      </c>
      <c r="F3104" s="4" t="str">
        <f t="shared" si="533"/>
        <v>1</v>
      </c>
      <c r="G3104" s="4" t="str">
        <f t="shared" si="534"/>
        <v>50</v>
      </c>
      <c r="H3104" s="4" t="str">
        <f t="shared" si="535"/>
        <v>2</v>
      </c>
      <c r="I3104" s="4" t="str">
        <f t="shared" si="536"/>
        <v>0</v>
      </c>
      <c r="J3104" s="4" t="str">
        <f t="shared" si="537"/>
        <v>00</v>
      </c>
      <c r="K3104" s="4" t="str">
        <f t="shared" si="538"/>
        <v>000</v>
      </c>
      <c r="L3104" s="55" t="str">
        <f t="shared" si="539"/>
        <v>2411502000000</v>
      </c>
      <c r="M3104" s="105">
        <v>2411502000000</v>
      </c>
      <c r="N3104" s="106" t="s">
        <v>21</v>
      </c>
      <c r="O3104" s="108" t="s">
        <v>2935</v>
      </c>
      <c r="P3104" s="101" t="s">
        <v>107</v>
      </c>
      <c r="Q3104" s="33" t="s">
        <v>25</v>
      </c>
      <c r="R3104" s="33" t="s">
        <v>25</v>
      </c>
      <c r="S3104" s="34" t="s">
        <v>25</v>
      </c>
      <c r="T3104" s="58" t="s">
        <v>24</v>
      </c>
      <c r="U3104" s="58">
        <v>44927</v>
      </c>
      <c r="V3104" s="58">
        <v>44927</v>
      </c>
      <c r="W3104" s="93" t="s">
        <v>25</v>
      </c>
    </row>
    <row r="3105" spans="1:23" s="5" customFormat="1" ht="27" customHeight="1" x14ac:dyDescent="0.25">
      <c r="A3105" s="99">
        <f t="shared" si="529"/>
        <v>1</v>
      </c>
      <c r="B3105" s="97">
        <f t="array" aca="1" ref="B3105" ca="1">IF(AND(MAX(IF(L3104:L4110=L3105,U3104:U4110))=U3105,V3105&lt;=B$1),M3105,"-")</f>
        <v>2411502100000</v>
      </c>
      <c r="C3105" s="4">
        <f t="shared" si="530"/>
        <v>1</v>
      </c>
      <c r="D3105" s="4" t="str">
        <f t="shared" si="531"/>
        <v>4</v>
      </c>
      <c r="E3105" s="4" t="str">
        <f t="shared" si="532"/>
        <v>1</v>
      </c>
      <c r="F3105" s="4" t="str">
        <f t="shared" si="533"/>
        <v>1</v>
      </c>
      <c r="G3105" s="4" t="str">
        <f t="shared" si="534"/>
        <v>50</v>
      </c>
      <c r="H3105" s="4" t="str">
        <f t="shared" si="535"/>
        <v>2</v>
      </c>
      <c r="I3105" s="4" t="str">
        <f t="shared" si="536"/>
        <v>1</v>
      </c>
      <c r="J3105" s="4" t="str">
        <f t="shared" si="537"/>
        <v>00</v>
      </c>
      <c r="K3105" s="4" t="str">
        <f t="shared" si="538"/>
        <v>000</v>
      </c>
      <c r="L3105" s="55" t="str">
        <f t="shared" si="539"/>
        <v>2411502100000</v>
      </c>
      <c r="M3105" s="105">
        <v>2411502100000</v>
      </c>
      <c r="N3105" s="106" t="s">
        <v>21</v>
      </c>
      <c r="O3105" s="108" t="s">
        <v>2936</v>
      </c>
      <c r="P3105" s="101" t="s">
        <v>107</v>
      </c>
      <c r="Q3105" s="33" t="s">
        <v>25</v>
      </c>
      <c r="R3105" s="33" t="s">
        <v>25</v>
      </c>
      <c r="S3105" s="34" t="s">
        <v>25</v>
      </c>
      <c r="T3105" s="58" t="s">
        <v>24</v>
      </c>
      <c r="U3105" s="58">
        <v>44927</v>
      </c>
      <c r="V3105" s="58">
        <v>44927</v>
      </c>
      <c r="W3105" s="93" t="s">
        <v>25</v>
      </c>
    </row>
    <row r="3106" spans="1:23" s="5" customFormat="1" ht="27" customHeight="1" x14ac:dyDescent="0.25">
      <c r="A3106" s="99">
        <f t="shared" si="529"/>
        <v>1</v>
      </c>
      <c r="B3106" s="97">
        <f t="array" aca="1" ref="B3106" ca="1">IF(AND(MAX(IF(L3105:L4111=L3106,U3105:U4111))=U3106,V3106&lt;=B$1),M3106,"-")</f>
        <v>2411503000000</v>
      </c>
      <c r="C3106" s="4">
        <f t="shared" si="530"/>
        <v>1</v>
      </c>
      <c r="D3106" s="4" t="str">
        <f t="shared" si="531"/>
        <v>4</v>
      </c>
      <c r="E3106" s="4" t="str">
        <f t="shared" si="532"/>
        <v>1</v>
      </c>
      <c r="F3106" s="4" t="str">
        <f t="shared" si="533"/>
        <v>1</v>
      </c>
      <c r="G3106" s="4" t="str">
        <f t="shared" si="534"/>
        <v>50</v>
      </c>
      <c r="H3106" s="4" t="str">
        <f t="shared" si="535"/>
        <v>3</v>
      </c>
      <c r="I3106" s="4" t="str">
        <f t="shared" si="536"/>
        <v>0</v>
      </c>
      <c r="J3106" s="4" t="str">
        <f t="shared" si="537"/>
        <v>00</v>
      </c>
      <c r="K3106" s="4" t="str">
        <f t="shared" si="538"/>
        <v>000</v>
      </c>
      <c r="L3106" s="55" t="str">
        <f t="shared" si="539"/>
        <v>2411503000000</v>
      </c>
      <c r="M3106" s="105">
        <v>2411503000000</v>
      </c>
      <c r="N3106" s="106" t="s">
        <v>21</v>
      </c>
      <c r="O3106" s="108" t="s">
        <v>2947</v>
      </c>
      <c r="P3106" s="101" t="s">
        <v>107</v>
      </c>
      <c r="Q3106" s="33" t="s">
        <v>25</v>
      </c>
      <c r="R3106" s="33" t="s">
        <v>25</v>
      </c>
      <c r="S3106" s="34" t="s">
        <v>25</v>
      </c>
      <c r="T3106" s="58" t="s">
        <v>24</v>
      </c>
      <c r="U3106" s="58">
        <v>44927</v>
      </c>
      <c r="V3106" s="58">
        <v>44927</v>
      </c>
      <c r="W3106" s="93" t="s">
        <v>25</v>
      </c>
    </row>
    <row r="3107" spans="1:23" s="5" customFormat="1" ht="27" customHeight="1" x14ac:dyDescent="0.25">
      <c r="A3107" s="99">
        <f t="shared" si="529"/>
        <v>1</v>
      </c>
      <c r="B3107" s="97">
        <f t="array" aca="1" ref="B3107" ca="1">IF(AND(MAX(IF(L3106:L4112=L3107,U3106:U4112))=U3107,V3107&lt;=B$1),M3107,"-")</f>
        <v>2411503100000</v>
      </c>
      <c r="C3107" s="4">
        <f t="shared" si="530"/>
        <v>1</v>
      </c>
      <c r="D3107" s="4" t="str">
        <f t="shared" si="531"/>
        <v>4</v>
      </c>
      <c r="E3107" s="4" t="str">
        <f t="shared" si="532"/>
        <v>1</v>
      </c>
      <c r="F3107" s="4" t="str">
        <f t="shared" si="533"/>
        <v>1</v>
      </c>
      <c r="G3107" s="4" t="str">
        <f t="shared" si="534"/>
        <v>50</v>
      </c>
      <c r="H3107" s="4" t="str">
        <f t="shared" si="535"/>
        <v>3</v>
      </c>
      <c r="I3107" s="4" t="str">
        <f t="shared" si="536"/>
        <v>1</v>
      </c>
      <c r="J3107" s="4" t="str">
        <f t="shared" si="537"/>
        <v>00</v>
      </c>
      <c r="K3107" s="4" t="str">
        <f t="shared" si="538"/>
        <v>000</v>
      </c>
      <c r="L3107" s="55" t="str">
        <f t="shared" si="539"/>
        <v>2411503100000</v>
      </c>
      <c r="M3107" s="105">
        <v>2411503100000</v>
      </c>
      <c r="N3107" s="106" t="s">
        <v>21</v>
      </c>
      <c r="O3107" s="108" t="s">
        <v>2949</v>
      </c>
      <c r="P3107" s="101" t="s">
        <v>107</v>
      </c>
      <c r="Q3107" s="33" t="s">
        <v>25</v>
      </c>
      <c r="R3107" s="33" t="s">
        <v>25</v>
      </c>
      <c r="S3107" s="34" t="s">
        <v>25</v>
      </c>
      <c r="T3107" s="58" t="s">
        <v>24</v>
      </c>
      <c r="U3107" s="58">
        <v>44927</v>
      </c>
      <c r="V3107" s="58">
        <v>44927</v>
      </c>
      <c r="W3107" s="93" t="s">
        <v>25</v>
      </c>
    </row>
    <row r="3108" spans="1:23" s="5" customFormat="1" ht="27" customHeight="1" x14ac:dyDescent="0.25">
      <c r="A3108" s="99">
        <f t="shared" si="529"/>
        <v>1</v>
      </c>
      <c r="B3108" s="97">
        <f t="array" aca="1" ref="B3108" ca="1">IF(AND(MAX(IF(L3107:L4113=L3108,U3107:U4113))=U3108,V3108&lt;=B$1),M3108,"-")</f>
        <v>2411504000000</v>
      </c>
      <c r="C3108" s="4">
        <f t="shared" si="530"/>
        <v>1</v>
      </c>
      <c r="D3108" s="4" t="str">
        <f t="shared" si="531"/>
        <v>4</v>
      </c>
      <c r="E3108" s="4" t="str">
        <f t="shared" si="532"/>
        <v>1</v>
      </c>
      <c r="F3108" s="4" t="str">
        <f t="shared" si="533"/>
        <v>1</v>
      </c>
      <c r="G3108" s="4" t="str">
        <f t="shared" si="534"/>
        <v>50</v>
      </c>
      <c r="H3108" s="4" t="str">
        <f t="shared" si="535"/>
        <v>4</v>
      </c>
      <c r="I3108" s="4" t="str">
        <f t="shared" si="536"/>
        <v>0</v>
      </c>
      <c r="J3108" s="4" t="str">
        <f t="shared" si="537"/>
        <v>00</v>
      </c>
      <c r="K3108" s="4" t="str">
        <f t="shared" si="538"/>
        <v>000</v>
      </c>
      <c r="L3108" s="55" t="str">
        <f t="shared" si="539"/>
        <v>2411504000000</v>
      </c>
      <c r="M3108" s="105">
        <v>2411504000000</v>
      </c>
      <c r="N3108" s="106" t="s">
        <v>21</v>
      </c>
      <c r="O3108" s="108" t="s">
        <v>2957</v>
      </c>
      <c r="P3108" s="101" t="s">
        <v>107</v>
      </c>
      <c r="Q3108" s="33" t="s">
        <v>25</v>
      </c>
      <c r="R3108" s="33" t="s">
        <v>25</v>
      </c>
      <c r="S3108" s="34" t="s">
        <v>25</v>
      </c>
      <c r="T3108" s="58" t="s">
        <v>24</v>
      </c>
      <c r="U3108" s="58">
        <v>44927</v>
      </c>
      <c r="V3108" s="58">
        <v>44927</v>
      </c>
      <c r="W3108" s="93" t="s">
        <v>25</v>
      </c>
    </row>
    <row r="3109" spans="1:23" s="5" customFormat="1" ht="27" customHeight="1" x14ac:dyDescent="0.25">
      <c r="A3109" s="99">
        <f t="shared" si="529"/>
        <v>1</v>
      </c>
      <c r="B3109" s="97">
        <f t="array" aca="1" ref="B3109" ca="1">IF(AND(MAX(IF(L3108:L4114=L3109,U3108:U4114))=U3109,V3109&lt;=B$1),M3109,"-")</f>
        <v>2411504100000</v>
      </c>
      <c r="C3109" s="4">
        <f t="shared" si="530"/>
        <v>1</v>
      </c>
      <c r="D3109" s="4" t="str">
        <f t="shared" si="531"/>
        <v>4</v>
      </c>
      <c r="E3109" s="4" t="str">
        <f t="shared" si="532"/>
        <v>1</v>
      </c>
      <c r="F3109" s="4" t="str">
        <f t="shared" si="533"/>
        <v>1</v>
      </c>
      <c r="G3109" s="4" t="str">
        <f t="shared" si="534"/>
        <v>50</v>
      </c>
      <c r="H3109" s="4" t="str">
        <f t="shared" si="535"/>
        <v>4</v>
      </c>
      <c r="I3109" s="4" t="str">
        <f t="shared" si="536"/>
        <v>1</v>
      </c>
      <c r="J3109" s="4" t="str">
        <f t="shared" si="537"/>
        <v>00</v>
      </c>
      <c r="K3109" s="4" t="str">
        <f t="shared" si="538"/>
        <v>000</v>
      </c>
      <c r="L3109" s="55" t="str">
        <f t="shared" si="539"/>
        <v>2411504100000</v>
      </c>
      <c r="M3109" s="105">
        <v>2411504100000</v>
      </c>
      <c r="N3109" s="106" t="s">
        <v>21</v>
      </c>
      <c r="O3109" s="108" t="s">
        <v>2959</v>
      </c>
      <c r="P3109" s="101" t="s">
        <v>107</v>
      </c>
      <c r="Q3109" s="33" t="s">
        <v>25</v>
      </c>
      <c r="R3109" s="33" t="s">
        <v>25</v>
      </c>
      <c r="S3109" s="34" t="s">
        <v>25</v>
      </c>
      <c r="T3109" s="58" t="s">
        <v>24</v>
      </c>
      <c r="U3109" s="58">
        <v>44927</v>
      </c>
      <c r="V3109" s="58">
        <v>44927</v>
      </c>
      <c r="W3109" s="93" t="s">
        <v>25</v>
      </c>
    </row>
    <row r="3110" spans="1:23" s="5" customFormat="1" ht="27" customHeight="1" x14ac:dyDescent="0.25">
      <c r="A3110" s="99">
        <f t="shared" si="529"/>
        <v>1</v>
      </c>
      <c r="B3110" s="97">
        <f t="array" aca="1" ref="B3110" ca="1">IF(AND(MAX(IF(L3109:L4115=L3110,U3109:U4115))=U3110,V3110&lt;=B$1),M3110,"-")</f>
        <v>2411505000000</v>
      </c>
      <c r="C3110" s="4">
        <f t="shared" si="530"/>
        <v>1</v>
      </c>
      <c r="D3110" s="4" t="str">
        <f t="shared" si="531"/>
        <v>4</v>
      </c>
      <c r="E3110" s="4" t="str">
        <f t="shared" si="532"/>
        <v>1</v>
      </c>
      <c r="F3110" s="4" t="str">
        <f t="shared" si="533"/>
        <v>1</v>
      </c>
      <c r="G3110" s="4" t="str">
        <f t="shared" si="534"/>
        <v>50</v>
      </c>
      <c r="H3110" s="4" t="str">
        <f t="shared" si="535"/>
        <v>5</v>
      </c>
      <c r="I3110" s="4" t="str">
        <f t="shared" si="536"/>
        <v>0</v>
      </c>
      <c r="J3110" s="4" t="str">
        <f t="shared" si="537"/>
        <v>00</v>
      </c>
      <c r="K3110" s="4" t="str">
        <f t="shared" si="538"/>
        <v>000</v>
      </c>
      <c r="L3110" s="55" t="str">
        <f t="shared" si="539"/>
        <v>2411505000000</v>
      </c>
      <c r="M3110" s="105">
        <v>2411505000000</v>
      </c>
      <c r="N3110" s="106" t="s">
        <v>21</v>
      </c>
      <c r="O3110" s="108" t="s">
        <v>2965</v>
      </c>
      <c r="P3110" s="101" t="s">
        <v>107</v>
      </c>
      <c r="Q3110" s="33" t="s">
        <v>25</v>
      </c>
      <c r="R3110" s="33" t="s">
        <v>25</v>
      </c>
      <c r="S3110" s="34" t="s">
        <v>25</v>
      </c>
      <c r="T3110" s="58" t="s">
        <v>24</v>
      </c>
      <c r="U3110" s="58">
        <v>44927</v>
      </c>
      <c r="V3110" s="58">
        <v>44927</v>
      </c>
      <c r="W3110" s="93" t="s">
        <v>25</v>
      </c>
    </row>
    <row r="3111" spans="1:23" s="5" customFormat="1" ht="27" customHeight="1" x14ac:dyDescent="0.25">
      <c r="A3111" s="99">
        <f t="shared" si="529"/>
        <v>1</v>
      </c>
      <c r="B3111" s="97">
        <f t="array" aca="1" ref="B3111" ca="1">IF(AND(MAX(IF(L3110:L4116=L3111,U3110:U4116))=U3111,V3111&lt;=B$1),M3111,"-")</f>
        <v>2411505100000</v>
      </c>
      <c r="C3111" s="4">
        <f t="shared" si="530"/>
        <v>1</v>
      </c>
      <c r="D3111" s="4" t="str">
        <f t="shared" si="531"/>
        <v>4</v>
      </c>
      <c r="E3111" s="4" t="str">
        <f t="shared" si="532"/>
        <v>1</v>
      </c>
      <c r="F3111" s="4" t="str">
        <f t="shared" si="533"/>
        <v>1</v>
      </c>
      <c r="G3111" s="4" t="str">
        <f t="shared" si="534"/>
        <v>50</v>
      </c>
      <c r="H3111" s="4" t="str">
        <f t="shared" si="535"/>
        <v>5</v>
      </c>
      <c r="I3111" s="4" t="str">
        <f t="shared" si="536"/>
        <v>1</v>
      </c>
      <c r="J3111" s="4" t="str">
        <f t="shared" si="537"/>
        <v>00</v>
      </c>
      <c r="K3111" s="4" t="str">
        <f t="shared" si="538"/>
        <v>000</v>
      </c>
      <c r="L3111" s="55" t="str">
        <f t="shared" si="539"/>
        <v>2411505100000</v>
      </c>
      <c r="M3111" s="105">
        <v>2411505100000</v>
      </c>
      <c r="N3111" s="106" t="s">
        <v>21</v>
      </c>
      <c r="O3111" s="108" t="s">
        <v>2967</v>
      </c>
      <c r="P3111" s="101" t="s">
        <v>107</v>
      </c>
      <c r="Q3111" s="33" t="s">
        <v>25</v>
      </c>
      <c r="R3111" s="33" t="s">
        <v>25</v>
      </c>
      <c r="S3111" s="34" t="s">
        <v>25</v>
      </c>
      <c r="T3111" s="58" t="s">
        <v>24</v>
      </c>
      <c r="U3111" s="58">
        <v>44927</v>
      </c>
      <c r="V3111" s="58">
        <v>44927</v>
      </c>
      <c r="W3111" s="93" t="s">
        <v>25</v>
      </c>
    </row>
    <row r="3112" spans="1:23" s="5" customFormat="1" ht="27" customHeight="1" x14ac:dyDescent="0.25">
      <c r="A3112" s="99">
        <f t="shared" si="529"/>
        <v>1</v>
      </c>
      <c r="B3112" s="97">
        <f t="array" aca="1" ref="B3112" ca="1">IF(AND(MAX(IF(L3111:L4117=L3112,U3111:U4117))=U3112,V3112&lt;=B$1),M3112,"-")</f>
        <v>2411509000000</v>
      </c>
      <c r="C3112" s="4">
        <f t="shared" si="530"/>
        <v>1</v>
      </c>
      <c r="D3112" s="4" t="str">
        <f t="shared" si="531"/>
        <v>4</v>
      </c>
      <c r="E3112" s="4" t="str">
        <f t="shared" si="532"/>
        <v>1</v>
      </c>
      <c r="F3112" s="4" t="str">
        <f t="shared" si="533"/>
        <v>1</v>
      </c>
      <c r="G3112" s="4" t="str">
        <f t="shared" si="534"/>
        <v>50</v>
      </c>
      <c r="H3112" s="4" t="str">
        <f t="shared" si="535"/>
        <v>9</v>
      </c>
      <c r="I3112" s="4" t="str">
        <f t="shared" si="536"/>
        <v>0</v>
      </c>
      <c r="J3112" s="4" t="str">
        <f t="shared" si="537"/>
        <v>00</v>
      </c>
      <c r="K3112" s="4" t="str">
        <f t="shared" si="538"/>
        <v>000</v>
      </c>
      <c r="L3112" s="55" t="str">
        <f t="shared" si="539"/>
        <v>2411509000000</v>
      </c>
      <c r="M3112" s="105">
        <v>2411509000000</v>
      </c>
      <c r="N3112" s="106" t="s">
        <v>21</v>
      </c>
      <c r="O3112" s="108" t="s">
        <v>2979</v>
      </c>
      <c r="P3112" s="101" t="s">
        <v>107</v>
      </c>
      <c r="Q3112" s="33" t="s">
        <v>25</v>
      </c>
      <c r="R3112" s="33" t="s">
        <v>25</v>
      </c>
      <c r="S3112" s="34" t="s">
        <v>25</v>
      </c>
      <c r="T3112" s="58" t="s">
        <v>24</v>
      </c>
      <c r="U3112" s="58">
        <v>44927</v>
      </c>
      <c r="V3112" s="58">
        <v>44927</v>
      </c>
      <c r="W3112" s="93" t="s">
        <v>25</v>
      </c>
    </row>
    <row r="3113" spans="1:23" s="5" customFormat="1" ht="27" customHeight="1" x14ac:dyDescent="0.25">
      <c r="A3113" s="99">
        <f t="shared" si="529"/>
        <v>1</v>
      </c>
      <c r="B3113" s="97">
        <f t="array" aca="1" ref="B3113" ca="1">IF(AND(MAX(IF(L3112:L4118=L3113,U3112:U4118))=U3113,V3113&lt;=B$1),M3113,"-")</f>
        <v>2411509100000</v>
      </c>
      <c r="C3113" s="4">
        <f t="shared" si="530"/>
        <v>1</v>
      </c>
      <c r="D3113" s="4" t="str">
        <f t="shared" si="531"/>
        <v>4</v>
      </c>
      <c r="E3113" s="4" t="str">
        <f t="shared" si="532"/>
        <v>1</v>
      </c>
      <c r="F3113" s="4" t="str">
        <f t="shared" si="533"/>
        <v>1</v>
      </c>
      <c r="G3113" s="4" t="str">
        <f t="shared" si="534"/>
        <v>50</v>
      </c>
      <c r="H3113" s="4" t="str">
        <f t="shared" si="535"/>
        <v>9</v>
      </c>
      <c r="I3113" s="4" t="str">
        <f t="shared" si="536"/>
        <v>1</v>
      </c>
      <c r="J3113" s="4" t="str">
        <f t="shared" si="537"/>
        <v>00</v>
      </c>
      <c r="K3113" s="4" t="str">
        <f t="shared" si="538"/>
        <v>000</v>
      </c>
      <c r="L3113" s="55" t="str">
        <f t="shared" si="539"/>
        <v>2411509100000</v>
      </c>
      <c r="M3113" s="105">
        <v>2411509100000</v>
      </c>
      <c r="N3113" s="106" t="s">
        <v>21</v>
      </c>
      <c r="O3113" s="108" t="s">
        <v>2981</v>
      </c>
      <c r="P3113" s="101" t="s">
        <v>107</v>
      </c>
      <c r="Q3113" s="33" t="s">
        <v>25</v>
      </c>
      <c r="R3113" s="33" t="s">
        <v>25</v>
      </c>
      <c r="S3113" s="34" t="s">
        <v>25</v>
      </c>
      <c r="T3113" s="58" t="s">
        <v>24</v>
      </c>
      <c r="U3113" s="58">
        <v>44927</v>
      </c>
      <c r="V3113" s="58">
        <v>44927</v>
      </c>
      <c r="W3113" s="93" t="s">
        <v>25</v>
      </c>
    </row>
    <row r="3114" spans="1:23" s="5" customFormat="1" ht="27" customHeight="1" x14ac:dyDescent="0.25">
      <c r="A3114" s="99">
        <f t="shared" si="529"/>
        <v>1</v>
      </c>
      <c r="B3114" s="97">
        <f t="array" aca="1" ref="B3114" ca="1">IF(AND(MAX(IF(L3113:L4119=L3114,U3113:U4119))=U3114,V3114&lt;=B$1),M3114,"-")</f>
        <v>2411510000000</v>
      </c>
      <c r="C3114" s="4">
        <f t="shared" si="530"/>
        <v>1</v>
      </c>
      <c r="D3114" s="4" t="str">
        <f t="shared" si="531"/>
        <v>4</v>
      </c>
      <c r="E3114" s="4" t="str">
        <f t="shared" si="532"/>
        <v>1</v>
      </c>
      <c r="F3114" s="4" t="str">
        <f t="shared" si="533"/>
        <v>1</v>
      </c>
      <c r="G3114" s="4" t="str">
        <f t="shared" si="534"/>
        <v>51</v>
      </c>
      <c r="H3114" s="4" t="str">
        <f t="shared" si="535"/>
        <v>0</v>
      </c>
      <c r="I3114" s="4" t="str">
        <f t="shared" si="536"/>
        <v>0</v>
      </c>
      <c r="J3114" s="4" t="str">
        <f t="shared" si="537"/>
        <v>00</v>
      </c>
      <c r="K3114" s="4" t="str">
        <f t="shared" si="538"/>
        <v>000</v>
      </c>
      <c r="L3114" s="55" t="str">
        <f t="shared" si="539"/>
        <v>2411510000000</v>
      </c>
      <c r="M3114" s="105">
        <v>2411510000000</v>
      </c>
      <c r="N3114" s="106" t="s">
        <v>21</v>
      </c>
      <c r="O3114" s="108" t="s">
        <v>4971</v>
      </c>
      <c r="P3114" s="101" t="s">
        <v>36</v>
      </c>
      <c r="Q3114" s="33">
        <v>2418040000000</v>
      </c>
      <c r="R3114" s="33" t="s">
        <v>21</v>
      </c>
      <c r="S3114" s="34" t="s">
        <v>4972</v>
      </c>
      <c r="T3114" s="58" t="s">
        <v>24</v>
      </c>
      <c r="U3114" s="58">
        <v>44927</v>
      </c>
      <c r="V3114" s="58">
        <v>44927</v>
      </c>
      <c r="W3114" s="93" t="s">
        <v>25</v>
      </c>
    </row>
    <row r="3115" spans="1:23" s="5" customFormat="1" ht="27" customHeight="1" x14ac:dyDescent="0.25">
      <c r="A3115" s="99">
        <f t="shared" si="529"/>
        <v>1</v>
      </c>
      <c r="B3115" s="97">
        <f t="array" aca="1" ref="B3115" ca="1">IF(AND(MAX(IF(L3114:L4120=L3115,U3114:U4120))=U3115,V3115&lt;=B$1),M3115,"-")</f>
        <v>2411511000000</v>
      </c>
      <c r="C3115" s="4">
        <f t="shared" si="530"/>
        <v>1</v>
      </c>
      <c r="D3115" s="4" t="str">
        <f t="shared" si="531"/>
        <v>4</v>
      </c>
      <c r="E3115" s="4" t="str">
        <f t="shared" si="532"/>
        <v>1</v>
      </c>
      <c r="F3115" s="4" t="str">
        <f t="shared" si="533"/>
        <v>1</v>
      </c>
      <c r="G3115" s="4" t="str">
        <f t="shared" si="534"/>
        <v>51</v>
      </c>
      <c r="H3115" s="4" t="str">
        <f t="shared" si="535"/>
        <v>1</v>
      </c>
      <c r="I3115" s="4" t="str">
        <f t="shared" si="536"/>
        <v>0</v>
      </c>
      <c r="J3115" s="4" t="str">
        <f t="shared" si="537"/>
        <v>00</v>
      </c>
      <c r="K3115" s="4" t="str">
        <f t="shared" si="538"/>
        <v>000</v>
      </c>
      <c r="L3115" s="55" t="str">
        <f t="shared" si="539"/>
        <v>2411511000000</v>
      </c>
      <c r="M3115" s="105">
        <v>2411511000000</v>
      </c>
      <c r="N3115" s="106" t="s">
        <v>21</v>
      </c>
      <c r="O3115" s="108" t="s">
        <v>2995</v>
      </c>
      <c r="P3115" s="101" t="s">
        <v>36</v>
      </c>
      <c r="Q3115" s="33">
        <v>2418041000000</v>
      </c>
      <c r="R3115" s="33" t="s">
        <v>21</v>
      </c>
      <c r="S3115" s="34" t="s">
        <v>2996</v>
      </c>
      <c r="T3115" s="58" t="s">
        <v>24</v>
      </c>
      <c r="U3115" s="58">
        <v>44927</v>
      </c>
      <c r="V3115" s="58">
        <v>44927</v>
      </c>
      <c r="W3115" s="93" t="s">
        <v>25</v>
      </c>
    </row>
    <row r="3116" spans="1:23" s="5" customFormat="1" ht="27" customHeight="1" x14ac:dyDescent="0.25">
      <c r="A3116" s="99">
        <f t="shared" si="529"/>
        <v>1</v>
      </c>
      <c r="B3116" s="97">
        <f t="array" aca="1" ref="B3116" ca="1">IF(AND(MAX(IF(L3115:L4121=L3116,U3115:U4121))=U3116,V3116&lt;=B$1),M3116,"-")</f>
        <v>2411511100000</v>
      </c>
      <c r="C3116" s="4">
        <f t="shared" si="530"/>
        <v>1</v>
      </c>
      <c r="D3116" s="4" t="str">
        <f t="shared" si="531"/>
        <v>4</v>
      </c>
      <c r="E3116" s="4" t="str">
        <f t="shared" si="532"/>
        <v>1</v>
      </c>
      <c r="F3116" s="4" t="str">
        <f t="shared" si="533"/>
        <v>1</v>
      </c>
      <c r="G3116" s="4" t="str">
        <f t="shared" si="534"/>
        <v>51</v>
      </c>
      <c r="H3116" s="4" t="str">
        <f t="shared" si="535"/>
        <v>1</v>
      </c>
      <c r="I3116" s="4" t="str">
        <f t="shared" si="536"/>
        <v>1</v>
      </c>
      <c r="J3116" s="4" t="str">
        <f t="shared" si="537"/>
        <v>00</v>
      </c>
      <c r="K3116" s="4" t="str">
        <f t="shared" si="538"/>
        <v>000</v>
      </c>
      <c r="L3116" s="55" t="str">
        <f t="shared" si="539"/>
        <v>2411511100000</v>
      </c>
      <c r="M3116" s="105">
        <v>2411511100000</v>
      </c>
      <c r="N3116" s="106" t="s">
        <v>21</v>
      </c>
      <c r="O3116" s="108" t="s">
        <v>4973</v>
      </c>
      <c r="P3116" s="101" t="s">
        <v>36</v>
      </c>
      <c r="Q3116" s="33">
        <v>2418041100000</v>
      </c>
      <c r="R3116" s="33" t="s">
        <v>21</v>
      </c>
      <c r="S3116" s="34" t="s">
        <v>4974</v>
      </c>
      <c r="T3116" s="58" t="s">
        <v>24</v>
      </c>
      <c r="U3116" s="58">
        <v>44927</v>
      </c>
      <c r="V3116" s="58">
        <v>44927</v>
      </c>
      <c r="W3116" s="93" t="s">
        <v>25</v>
      </c>
    </row>
    <row r="3117" spans="1:23" s="5" customFormat="1" ht="27" customHeight="1" x14ac:dyDescent="0.25">
      <c r="A3117" s="99">
        <f t="shared" si="529"/>
        <v>1</v>
      </c>
      <c r="B3117" s="97">
        <f t="array" aca="1" ref="B3117" ca="1">IF(AND(MAX(IF(L3116:L4122=L3117,U3116:U4122))=U3117,V3117&lt;=B$1),M3117,"-")</f>
        <v>2411511101000</v>
      </c>
      <c r="C3117" s="4">
        <f t="shared" si="530"/>
        <v>1</v>
      </c>
      <c r="D3117" s="4" t="str">
        <f t="shared" si="531"/>
        <v>4</v>
      </c>
      <c r="E3117" s="4" t="str">
        <f t="shared" si="532"/>
        <v>1</v>
      </c>
      <c r="F3117" s="4" t="str">
        <f t="shared" si="533"/>
        <v>1</v>
      </c>
      <c r="G3117" s="4" t="str">
        <f t="shared" si="534"/>
        <v>51</v>
      </c>
      <c r="H3117" s="4" t="str">
        <f t="shared" si="535"/>
        <v>1</v>
      </c>
      <c r="I3117" s="4" t="str">
        <f t="shared" si="536"/>
        <v>1</v>
      </c>
      <c r="J3117" s="4" t="str">
        <f t="shared" si="537"/>
        <v>01</v>
      </c>
      <c r="K3117" s="4" t="str">
        <f t="shared" si="538"/>
        <v>000</v>
      </c>
      <c r="L3117" s="55" t="str">
        <f t="shared" si="539"/>
        <v>2411511101000</v>
      </c>
      <c r="M3117" s="105">
        <v>2411511101000</v>
      </c>
      <c r="N3117" s="106" t="s">
        <v>40</v>
      </c>
      <c r="O3117" s="108" t="s">
        <v>4975</v>
      </c>
      <c r="P3117" s="101" t="s">
        <v>36</v>
      </c>
      <c r="Q3117" s="33" t="s">
        <v>4976</v>
      </c>
      <c r="R3117" s="33" t="s">
        <v>666</v>
      </c>
      <c r="S3117" s="34" t="s">
        <v>666</v>
      </c>
      <c r="T3117" s="58" t="s">
        <v>24</v>
      </c>
      <c r="U3117" s="58">
        <v>44927</v>
      </c>
      <c r="V3117" s="58">
        <v>44927</v>
      </c>
      <c r="W3117" s="93" t="s">
        <v>25</v>
      </c>
    </row>
    <row r="3118" spans="1:23" s="5" customFormat="1" ht="27" customHeight="1" x14ac:dyDescent="0.25">
      <c r="A3118" s="99">
        <f t="shared" si="529"/>
        <v>1</v>
      </c>
      <c r="B3118" s="97">
        <f t="array" aca="1" ref="B3118" ca="1">IF(AND(MAX(IF(L3117:L4123=L3118,U3117:U4123))=U3118,V3118&lt;=B$1),M3118,"-")</f>
        <v>2411511102000</v>
      </c>
      <c r="C3118" s="4">
        <f t="shared" si="530"/>
        <v>1</v>
      </c>
      <c r="D3118" s="4" t="str">
        <f t="shared" si="531"/>
        <v>4</v>
      </c>
      <c r="E3118" s="4" t="str">
        <f t="shared" si="532"/>
        <v>1</v>
      </c>
      <c r="F3118" s="4" t="str">
        <f t="shared" si="533"/>
        <v>1</v>
      </c>
      <c r="G3118" s="4" t="str">
        <f t="shared" si="534"/>
        <v>51</v>
      </c>
      <c r="H3118" s="4" t="str">
        <f t="shared" si="535"/>
        <v>1</v>
      </c>
      <c r="I3118" s="4" t="str">
        <f t="shared" si="536"/>
        <v>1</v>
      </c>
      <c r="J3118" s="4" t="str">
        <f t="shared" si="537"/>
        <v>02</v>
      </c>
      <c r="K3118" s="4" t="str">
        <f t="shared" si="538"/>
        <v>000</v>
      </c>
      <c r="L3118" s="55" t="str">
        <f t="shared" si="539"/>
        <v>2411511102000</v>
      </c>
      <c r="M3118" s="105">
        <v>2411511102000</v>
      </c>
      <c r="N3118" s="106" t="s">
        <v>40</v>
      </c>
      <c r="O3118" s="108" t="s">
        <v>4977</v>
      </c>
      <c r="P3118" s="101" t="s">
        <v>36</v>
      </c>
      <c r="Q3118" s="33" t="s">
        <v>4978</v>
      </c>
      <c r="R3118" s="33" t="s">
        <v>666</v>
      </c>
      <c r="S3118" s="34" t="s">
        <v>666</v>
      </c>
      <c r="T3118" s="58" t="s">
        <v>24</v>
      </c>
      <c r="U3118" s="58">
        <v>44927</v>
      </c>
      <c r="V3118" s="58">
        <v>44927</v>
      </c>
      <c r="W3118" s="93" t="s">
        <v>25</v>
      </c>
    </row>
    <row r="3119" spans="1:23" s="5" customFormat="1" ht="27" customHeight="1" x14ac:dyDescent="0.25">
      <c r="A3119" s="99">
        <f t="shared" si="529"/>
        <v>1</v>
      </c>
      <c r="B3119" s="97">
        <f t="array" aca="1" ref="B3119" ca="1">IF(AND(MAX(IF(L3118:L4124=L3119,U3118:U4124))=U3119,V3119&lt;=B$1),M3119,"-")</f>
        <v>2411511103000</v>
      </c>
      <c r="C3119" s="4">
        <f t="shared" si="530"/>
        <v>1</v>
      </c>
      <c r="D3119" s="4" t="str">
        <f t="shared" si="531"/>
        <v>4</v>
      </c>
      <c r="E3119" s="4" t="str">
        <f t="shared" si="532"/>
        <v>1</v>
      </c>
      <c r="F3119" s="4" t="str">
        <f t="shared" si="533"/>
        <v>1</v>
      </c>
      <c r="G3119" s="4" t="str">
        <f t="shared" si="534"/>
        <v>51</v>
      </c>
      <c r="H3119" s="4" t="str">
        <f t="shared" si="535"/>
        <v>1</v>
      </c>
      <c r="I3119" s="4" t="str">
        <f t="shared" si="536"/>
        <v>1</v>
      </c>
      <c r="J3119" s="4" t="str">
        <f t="shared" si="537"/>
        <v>03</v>
      </c>
      <c r="K3119" s="4" t="str">
        <f t="shared" si="538"/>
        <v>000</v>
      </c>
      <c r="L3119" s="55" t="str">
        <f t="shared" si="539"/>
        <v>2411511103000</v>
      </c>
      <c r="M3119" s="105">
        <v>2411511103000</v>
      </c>
      <c r="N3119" s="106" t="s">
        <v>40</v>
      </c>
      <c r="O3119" s="108" t="s">
        <v>4979</v>
      </c>
      <c r="P3119" s="101" t="s">
        <v>36</v>
      </c>
      <c r="Q3119" s="33" t="s">
        <v>4980</v>
      </c>
      <c r="R3119" s="33" t="s">
        <v>666</v>
      </c>
      <c r="S3119" s="34" t="s">
        <v>666</v>
      </c>
      <c r="T3119" s="58" t="s">
        <v>24</v>
      </c>
      <c r="U3119" s="58">
        <v>44927</v>
      </c>
      <c r="V3119" s="58">
        <v>44927</v>
      </c>
      <c r="W3119" s="93" t="s">
        <v>25</v>
      </c>
    </row>
    <row r="3120" spans="1:23" s="5" customFormat="1" ht="27" customHeight="1" x14ac:dyDescent="0.25">
      <c r="A3120" s="99">
        <f t="shared" si="529"/>
        <v>1</v>
      </c>
      <c r="B3120" s="97">
        <f t="array" aca="1" ref="B3120" ca="1">IF(AND(MAX(IF(L3119:L4125=L3120,U3119:U4125))=U3120,V3120&lt;=B$1),M3120,"-")</f>
        <v>2411511104000</v>
      </c>
      <c r="C3120" s="4">
        <f t="shared" si="530"/>
        <v>1</v>
      </c>
      <c r="D3120" s="4" t="str">
        <f t="shared" si="531"/>
        <v>4</v>
      </c>
      <c r="E3120" s="4" t="str">
        <f t="shared" si="532"/>
        <v>1</v>
      </c>
      <c r="F3120" s="4" t="str">
        <f t="shared" si="533"/>
        <v>1</v>
      </c>
      <c r="G3120" s="4" t="str">
        <f t="shared" si="534"/>
        <v>51</v>
      </c>
      <c r="H3120" s="4" t="str">
        <f t="shared" si="535"/>
        <v>1</v>
      </c>
      <c r="I3120" s="4" t="str">
        <f t="shared" si="536"/>
        <v>1</v>
      </c>
      <c r="J3120" s="4" t="str">
        <f t="shared" si="537"/>
        <v>04</v>
      </c>
      <c r="K3120" s="4" t="str">
        <f t="shared" si="538"/>
        <v>000</v>
      </c>
      <c r="L3120" s="55" t="str">
        <f t="shared" si="539"/>
        <v>2411511104000</v>
      </c>
      <c r="M3120" s="105">
        <v>2411511104000</v>
      </c>
      <c r="N3120" s="106" t="s">
        <v>40</v>
      </c>
      <c r="O3120" s="108" t="s">
        <v>4981</v>
      </c>
      <c r="P3120" s="101" t="s">
        <v>36</v>
      </c>
      <c r="Q3120" s="33">
        <v>2418041106000</v>
      </c>
      <c r="R3120" s="33" t="s">
        <v>40</v>
      </c>
      <c r="S3120" s="34" t="s">
        <v>4982</v>
      </c>
      <c r="T3120" s="58" t="s">
        <v>24</v>
      </c>
      <c r="U3120" s="58">
        <v>44927</v>
      </c>
      <c r="V3120" s="58">
        <v>44927</v>
      </c>
      <c r="W3120" s="93" t="s">
        <v>25</v>
      </c>
    </row>
    <row r="3121" spans="1:23" s="5" customFormat="1" ht="27" customHeight="1" x14ac:dyDescent="0.25">
      <c r="A3121" s="99">
        <f t="shared" si="529"/>
        <v>1</v>
      </c>
      <c r="B3121" s="97">
        <f t="array" aca="1" ref="B3121" ca="1">IF(AND(MAX(IF(L3120:L4126=L3121,U3120:U4126))=U3121,V3121&lt;=B$1),M3121,"-")</f>
        <v>2411512000000</v>
      </c>
      <c r="C3121" s="4">
        <f t="shared" si="530"/>
        <v>1</v>
      </c>
      <c r="D3121" s="4" t="str">
        <f t="shared" si="531"/>
        <v>4</v>
      </c>
      <c r="E3121" s="4" t="str">
        <f t="shared" si="532"/>
        <v>1</v>
      </c>
      <c r="F3121" s="4" t="str">
        <f t="shared" si="533"/>
        <v>1</v>
      </c>
      <c r="G3121" s="4" t="str">
        <f t="shared" si="534"/>
        <v>51</v>
      </c>
      <c r="H3121" s="4" t="str">
        <f t="shared" si="535"/>
        <v>2</v>
      </c>
      <c r="I3121" s="4" t="str">
        <f t="shared" si="536"/>
        <v>0</v>
      </c>
      <c r="J3121" s="4" t="str">
        <f t="shared" si="537"/>
        <v>00</v>
      </c>
      <c r="K3121" s="4" t="str">
        <f t="shared" si="538"/>
        <v>000</v>
      </c>
      <c r="L3121" s="55" t="str">
        <f t="shared" si="539"/>
        <v>2411512000000</v>
      </c>
      <c r="M3121" s="105">
        <v>2411512000000</v>
      </c>
      <c r="N3121" s="106" t="s">
        <v>21</v>
      </c>
      <c r="O3121" s="108" t="s">
        <v>2997</v>
      </c>
      <c r="P3121" s="101" t="s">
        <v>36</v>
      </c>
      <c r="Q3121" s="33">
        <v>2418042000000</v>
      </c>
      <c r="R3121" s="33" t="s">
        <v>21</v>
      </c>
      <c r="S3121" s="34" t="s">
        <v>4983</v>
      </c>
      <c r="T3121" s="58" t="s">
        <v>24</v>
      </c>
      <c r="U3121" s="58">
        <v>44927</v>
      </c>
      <c r="V3121" s="58">
        <v>44927</v>
      </c>
      <c r="W3121" s="93" t="s">
        <v>25</v>
      </c>
    </row>
    <row r="3122" spans="1:23" s="5" customFormat="1" ht="27" customHeight="1" x14ac:dyDescent="0.25">
      <c r="A3122" s="99">
        <f t="shared" si="529"/>
        <v>1</v>
      </c>
      <c r="B3122" s="97">
        <f t="array" aca="1" ref="B3122" ca="1">IF(AND(MAX(IF(L3121:L4127=L3122,U3121:U4127))=U3122,V3122&lt;=B$1),M3122,"-")</f>
        <v>2411512100000</v>
      </c>
      <c r="C3122" s="4">
        <f t="shared" si="530"/>
        <v>1</v>
      </c>
      <c r="D3122" s="4" t="str">
        <f t="shared" si="531"/>
        <v>4</v>
      </c>
      <c r="E3122" s="4" t="str">
        <f t="shared" si="532"/>
        <v>1</v>
      </c>
      <c r="F3122" s="4" t="str">
        <f t="shared" si="533"/>
        <v>1</v>
      </c>
      <c r="G3122" s="4" t="str">
        <f t="shared" si="534"/>
        <v>51</v>
      </c>
      <c r="H3122" s="4" t="str">
        <f t="shared" si="535"/>
        <v>2</v>
      </c>
      <c r="I3122" s="4" t="str">
        <f t="shared" si="536"/>
        <v>1</v>
      </c>
      <c r="J3122" s="4" t="str">
        <f t="shared" si="537"/>
        <v>00</v>
      </c>
      <c r="K3122" s="4" t="str">
        <f t="shared" si="538"/>
        <v>000</v>
      </c>
      <c r="L3122" s="55" t="str">
        <f t="shared" si="539"/>
        <v>2411512100000</v>
      </c>
      <c r="M3122" s="105">
        <v>2411512100000</v>
      </c>
      <c r="N3122" s="106" t="s">
        <v>21</v>
      </c>
      <c r="O3122" s="108" t="s">
        <v>4984</v>
      </c>
      <c r="P3122" s="101" t="s">
        <v>36</v>
      </c>
      <c r="Q3122" s="33">
        <v>2418042100000</v>
      </c>
      <c r="R3122" s="33" t="s">
        <v>21</v>
      </c>
      <c r="S3122" s="34" t="s">
        <v>4985</v>
      </c>
      <c r="T3122" s="58" t="s">
        <v>24</v>
      </c>
      <c r="U3122" s="58">
        <v>44927</v>
      </c>
      <c r="V3122" s="58">
        <v>44927</v>
      </c>
      <c r="W3122" s="93" t="s">
        <v>25</v>
      </c>
    </row>
    <row r="3123" spans="1:23" s="5" customFormat="1" ht="27" customHeight="1" x14ac:dyDescent="0.25">
      <c r="A3123" s="99">
        <f t="shared" si="529"/>
        <v>1</v>
      </c>
      <c r="B3123" s="97">
        <f t="array" aca="1" ref="B3123" ca="1">IF(AND(MAX(IF(L3122:L4128=L3123,U3122:U4128))=U3123,V3123&lt;=B$1),M3123,"-")</f>
        <v>2411512101000</v>
      </c>
      <c r="C3123" s="4">
        <f t="shared" si="530"/>
        <v>1</v>
      </c>
      <c r="D3123" s="4" t="str">
        <f t="shared" si="531"/>
        <v>4</v>
      </c>
      <c r="E3123" s="4" t="str">
        <f t="shared" si="532"/>
        <v>1</v>
      </c>
      <c r="F3123" s="4" t="str">
        <f t="shared" si="533"/>
        <v>1</v>
      </c>
      <c r="G3123" s="4" t="str">
        <f t="shared" si="534"/>
        <v>51</v>
      </c>
      <c r="H3123" s="4" t="str">
        <f t="shared" si="535"/>
        <v>2</v>
      </c>
      <c r="I3123" s="4" t="str">
        <f t="shared" si="536"/>
        <v>1</v>
      </c>
      <c r="J3123" s="4" t="str">
        <f t="shared" si="537"/>
        <v>01</v>
      </c>
      <c r="K3123" s="4" t="str">
        <f t="shared" si="538"/>
        <v>000</v>
      </c>
      <c r="L3123" s="55" t="str">
        <f t="shared" si="539"/>
        <v>2411512101000</v>
      </c>
      <c r="M3123" s="105">
        <v>2411512101000</v>
      </c>
      <c r="N3123" s="106" t="s">
        <v>40</v>
      </c>
      <c r="O3123" s="108" t="s">
        <v>4986</v>
      </c>
      <c r="P3123" s="101" t="s">
        <v>36</v>
      </c>
      <c r="Q3123" s="33" t="s">
        <v>4987</v>
      </c>
      <c r="R3123" s="33" t="s">
        <v>666</v>
      </c>
      <c r="S3123" s="34" t="s">
        <v>666</v>
      </c>
      <c r="T3123" s="58" t="s">
        <v>24</v>
      </c>
      <c r="U3123" s="58">
        <v>44927</v>
      </c>
      <c r="V3123" s="58">
        <v>44927</v>
      </c>
      <c r="W3123" s="93" t="s">
        <v>25</v>
      </c>
    </row>
    <row r="3124" spans="1:23" s="5" customFormat="1" ht="27" customHeight="1" x14ac:dyDescent="0.25">
      <c r="A3124" s="99">
        <f t="shared" si="529"/>
        <v>1</v>
      </c>
      <c r="B3124" s="97">
        <f t="array" aca="1" ref="B3124" ca="1">IF(AND(MAX(IF(L3123:L4129=L3124,U3123:U4129))=U3124,V3124&lt;=B$1),M3124,"-")</f>
        <v>2411512102000</v>
      </c>
      <c r="C3124" s="4">
        <f t="shared" si="530"/>
        <v>1</v>
      </c>
      <c r="D3124" s="4" t="str">
        <f t="shared" si="531"/>
        <v>4</v>
      </c>
      <c r="E3124" s="4" t="str">
        <f t="shared" si="532"/>
        <v>1</v>
      </c>
      <c r="F3124" s="4" t="str">
        <f t="shared" si="533"/>
        <v>1</v>
      </c>
      <c r="G3124" s="4" t="str">
        <f t="shared" si="534"/>
        <v>51</v>
      </c>
      <c r="H3124" s="4" t="str">
        <f t="shared" si="535"/>
        <v>2</v>
      </c>
      <c r="I3124" s="4" t="str">
        <f t="shared" si="536"/>
        <v>1</v>
      </c>
      <c r="J3124" s="4" t="str">
        <f t="shared" si="537"/>
        <v>02</v>
      </c>
      <c r="K3124" s="4" t="str">
        <f t="shared" si="538"/>
        <v>000</v>
      </c>
      <c r="L3124" s="55" t="str">
        <f t="shared" si="539"/>
        <v>2411512102000</v>
      </c>
      <c r="M3124" s="105">
        <v>2411512102000</v>
      </c>
      <c r="N3124" s="106" t="s">
        <v>40</v>
      </c>
      <c r="O3124" s="108" t="s">
        <v>4988</v>
      </c>
      <c r="P3124" s="101" t="s">
        <v>36</v>
      </c>
      <c r="Q3124" s="33" t="s">
        <v>4989</v>
      </c>
      <c r="R3124" s="33" t="s">
        <v>666</v>
      </c>
      <c r="S3124" s="34" t="s">
        <v>666</v>
      </c>
      <c r="T3124" s="58" t="s">
        <v>24</v>
      </c>
      <c r="U3124" s="58">
        <v>44927</v>
      </c>
      <c r="V3124" s="58">
        <v>44927</v>
      </c>
      <c r="W3124" s="93" t="s">
        <v>25</v>
      </c>
    </row>
    <row r="3125" spans="1:23" s="5" customFormat="1" ht="27" customHeight="1" x14ac:dyDescent="0.25">
      <c r="A3125" s="99">
        <f t="shared" si="529"/>
        <v>1</v>
      </c>
      <c r="B3125" s="97">
        <f t="array" aca="1" ref="B3125" ca="1">IF(AND(MAX(IF(L3124:L4130=L3125,U3124:U4130))=U3125,V3125&lt;=B$1),M3125,"-")</f>
        <v>2411512103000</v>
      </c>
      <c r="C3125" s="4">
        <f t="shared" si="530"/>
        <v>1</v>
      </c>
      <c r="D3125" s="4" t="str">
        <f t="shared" si="531"/>
        <v>4</v>
      </c>
      <c r="E3125" s="4" t="str">
        <f t="shared" si="532"/>
        <v>1</v>
      </c>
      <c r="F3125" s="4" t="str">
        <f t="shared" si="533"/>
        <v>1</v>
      </c>
      <c r="G3125" s="4" t="str">
        <f t="shared" si="534"/>
        <v>51</v>
      </c>
      <c r="H3125" s="4" t="str">
        <f t="shared" si="535"/>
        <v>2</v>
      </c>
      <c r="I3125" s="4" t="str">
        <f t="shared" si="536"/>
        <v>1</v>
      </c>
      <c r="J3125" s="4" t="str">
        <f t="shared" si="537"/>
        <v>03</v>
      </c>
      <c r="K3125" s="4" t="str">
        <f t="shared" si="538"/>
        <v>000</v>
      </c>
      <c r="L3125" s="55" t="str">
        <f t="shared" si="539"/>
        <v>2411512103000</v>
      </c>
      <c r="M3125" s="105">
        <v>2411512103000</v>
      </c>
      <c r="N3125" s="106" t="s">
        <v>40</v>
      </c>
      <c r="O3125" s="108" t="s">
        <v>4990</v>
      </c>
      <c r="P3125" s="101" t="s">
        <v>36</v>
      </c>
      <c r="Q3125" s="33" t="s">
        <v>4991</v>
      </c>
      <c r="R3125" s="33" t="s">
        <v>666</v>
      </c>
      <c r="S3125" s="34" t="s">
        <v>666</v>
      </c>
      <c r="T3125" s="58" t="s">
        <v>24</v>
      </c>
      <c r="U3125" s="58">
        <v>44927</v>
      </c>
      <c r="V3125" s="58">
        <v>44927</v>
      </c>
      <c r="W3125" s="93" t="s">
        <v>25</v>
      </c>
    </row>
    <row r="3126" spans="1:23" s="5" customFormat="1" ht="27" customHeight="1" x14ac:dyDescent="0.25">
      <c r="A3126" s="99">
        <f t="shared" si="529"/>
        <v>1</v>
      </c>
      <c r="B3126" s="97">
        <f t="array" aca="1" ref="B3126" ca="1">IF(AND(MAX(IF(L3125:L4131=L3126,U3125:U4131))=U3126,V3126&lt;=B$1),M3126,"-")</f>
        <v>2411513000000</v>
      </c>
      <c r="C3126" s="4">
        <f t="shared" si="530"/>
        <v>1</v>
      </c>
      <c r="D3126" s="4" t="str">
        <f t="shared" si="531"/>
        <v>4</v>
      </c>
      <c r="E3126" s="4" t="str">
        <f t="shared" si="532"/>
        <v>1</v>
      </c>
      <c r="F3126" s="4" t="str">
        <f t="shared" si="533"/>
        <v>1</v>
      </c>
      <c r="G3126" s="4" t="str">
        <f t="shared" si="534"/>
        <v>51</v>
      </c>
      <c r="H3126" s="4" t="str">
        <f t="shared" si="535"/>
        <v>3</v>
      </c>
      <c r="I3126" s="4" t="str">
        <f t="shared" si="536"/>
        <v>0</v>
      </c>
      <c r="J3126" s="4" t="str">
        <f t="shared" si="537"/>
        <v>00</v>
      </c>
      <c r="K3126" s="4" t="str">
        <f t="shared" si="538"/>
        <v>000</v>
      </c>
      <c r="L3126" s="55" t="str">
        <f t="shared" si="539"/>
        <v>2411513000000</v>
      </c>
      <c r="M3126" s="105">
        <v>2411513000000</v>
      </c>
      <c r="N3126" s="106" t="s">
        <v>21</v>
      </c>
      <c r="O3126" s="108" t="s">
        <v>2999</v>
      </c>
      <c r="P3126" s="101" t="s">
        <v>107</v>
      </c>
      <c r="Q3126" s="33" t="s">
        <v>25</v>
      </c>
      <c r="R3126" s="33" t="s">
        <v>25</v>
      </c>
      <c r="S3126" s="34" t="s">
        <v>25</v>
      </c>
      <c r="T3126" s="58" t="s">
        <v>24</v>
      </c>
      <c r="U3126" s="58">
        <v>44927</v>
      </c>
      <c r="V3126" s="58">
        <v>44927</v>
      </c>
      <c r="W3126" s="93" t="s">
        <v>25</v>
      </c>
    </row>
    <row r="3127" spans="1:23" s="5" customFormat="1" ht="27" customHeight="1" x14ac:dyDescent="0.25">
      <c r="A3127" s="99">
        <f t="shared" si="529"/>
        <v>1</v>
      </c>
      <c r="B3127" s="97">
        <f t="array" aca="1" ref="B3127" ca="1">IF(AND(MAX(IF(L3126:L4132=L3127,U3126:U4132))=U3127,V3127&lt;=B$1),M3127,"-")</f>
        <v>2411513100000</v>
      </c>
      <c r="C3127" s="4">
        <f t="shared" si="530"/>
        <v>1</v>
      </c>
      <c r="D3127" s="4" t="str">
        <f t="shared" si="531"/>
        <v>4</v>
      </c>
      <c r="E3127" s="4" t="str">
        <f t="shared" si="532"/>
        <v>1</v>
      </c>
      <c r="F3127" s="4" t="str">
        <f t="shared" si="533"/>
        <v>1</v>
      </c>
      <c r="G3127" s="4" t="str">
        <f t="shared" si="534"/>
        <v>51</v>
      </c>
      <c r="H3127" s="4" t="str">
        <f t="shared" si="535"/>
        <v>3</v>
      </c>
      <c r="I3127" s="4" t="str">
        <f t="shared" si="536"/>
        <v>1</v>
      </c>
      <c r="J3127" s="4" t="str">
        <f t="shared" si="537"/>
        <v>00</v>
      </c>
      <c r="K3127" s="4" t="str">
        <f t="shared" si="538"/>
        <v>000</v>
      </c>
      <c r="L3127" s="55" t="str">
        <f t="shared" si="539"/>
        <v>2411513100000</v>
      </c>
      <c r="M3127" s="105">
        <v>2411513100000</v>
      </c>
      <c r="N3127" s="106" t="s">
        <v>21</v>
      </c>
      <c r="O3127" s="108" t="s">
        <v>4992</v>
      </c>
      <c r="P3127" s="101" t="s">
        <v>107</v>
      </c>
      <c r="Q3127" s="33" t="s">
        <v>25</v>
      </c>
      <c r="R3127" s="33" t="s">
        <v>25</v>
      </c>
      <c r="S3127" s="34" t="s">
        <v>25</v>
      </c>
      <c r="T3127" s="58" t="s">
        <v>24</v>
      </c>
      <c r="U3127" s="58">
        <v>44927</v>
      </c>
      <c r="V3127" s="58">
        <v>44927</v>
      </c>
      <c r="W3127" s="93" t="s">
        <v>25</v>
      </c>
    </row>
    <row r="3128" spans="1:23" s="5" customFormat="1" ht="27" customHeight="1" x14ac:dyDescent="0.25">
      <c r="A3128" s="99">
        <f t="shared" si="529"/>
        <v>1</v>
      </c>
      <c r="B3128" s="97">
        <f t="array" aca="1" ref="B3128" ca="1">IF(AND(MAX(IF(L3127:L4133=L3128,U3127:U4133))=U3128,V3128&lt;=B$1),M3128,"-")</f>
        <v>2411513101000</v>
      </c>
      <c r="C3128" s="4">
        <f t="shared" si="530"/>
        <v>1</v>
      </c>
      <c r="D3128" s="4" t="str">
        <f t="shared" si="531"/>
        <v>4</v>
      </c>
      <c r="E3128" s="4" t="str">
        <f t="shared" si="532"/>
        <v>1</v>
      </c>
      <c r="F3128" s="4" t="str">
        <f t="shared" si="533"/>
        <v>1</v>
      </c>
      <c r="G3128" s="4" t="str">
        <f t="shared" si="534"/>
        <v>51</v>
      </c>
      <c r="H3128" s="4" t="str">
        <f t="shared" si="535"/>
        <v>3</v>
      </c>
      <c r="I3128" s="4" t="str">
        <f t="shared" si="536"/>
        <v>1</v>
      </c>
      <c r="J3128" s="4" t="str">
        <f t="shared" si="537"/>
        <v>01</v>
      </c>
      <c r="K3128" s="4" t="str">
        <f t="shared" si="538"/>
        <v>000</v>
      </c>
      <c r="L3128" s="55" t="str">
        <f t="shared" si="539"/>
        <v>2411513101000</v>
      </c>
      <c r="M3128" s="105">
        <v>2411513101000</v>
      </c>
      <c r="N3128" s="106" t="s">
        <v>40</v>
      </c>
      <c r="O3128" s="108" t="s">
        <v>4993</v>
      </c>
      <c r="P3128" s="101" t="s">
        <v>36</v>
      </c>
      <c r="Q3128" s="33">
        <v>2418041106000</v>
      </c>
      <c r="R3128" s="33" t="s">
        <v>40</v>
      </c>
      <c r="S3128" s="34" t="s">
        <v>4982</v>
      </c>
      <c r="T3128" s="58" t="s">
        <v>24</v>
      </c>
      <c r="U3128" s="58">
        <v>44927</v>
      </c>
      <c r="V3128" s="58">
        <v>44927</v>
      </c>
      <c r="W3128" s="93" t="s">
        <v>25</v>
      </c>
    </row>
    <row r="3129" spans="1:23" s="5" customFormat="1" ht="27" customHeight="1" x14ac:dyDescent="0.25">
      <c r="A3129" s="99">
        <f t="shared" si="529"/>
        <v>1</v>
      </c>
      <c r="B3129" s="97">
        <f t="array" aca="1" ref="B3129" ca="1">IF(AND(MAX(IF(L3128:L4134=L3129,U3128:U4134))=U3129,V3129&lt;=B$1),M3129,"-")</f>
        <v>2411514000000</v>
      </c>
      <c r="C3129" s="4">
        <f t="shared" si="530"/>
        <v>1</v>
      </c>
      <c r="D3129" s="4" t="str">
        <f t="shared" si="531"/>
        <v>4</v>
      </c>
      <c r="E3129" s="4" t="str">
        <f t="shared" si="532"/>
        <v>1</v>
      </c>
      <c r="F3129" s="4" t="str">
        <f t="shared" si="533"/>
        <v>1</v>
      </c>
      <c r="G3129" s="4" t="str">
        <f t="shared" si="534"/>
        <v>51</v>
      </c>
      <c r="H3129" s="4" t="str">
        <f t="shared" si="535"/>
        <v>4</v>
      </c>
      <c r="I3129" s="4" t="str">
        <f t="shared" si="536"/>
        <v>0</v>
      </c>
      <c r="J3129" s="4" t="str">
        <f t="shared" si="537"/>
        <v>00</v>
      </c>
      <c r="K3129" s="4" t="str">
        <f t="shared" si="538"/>
        <v>000</v>
      </c>
      <c r="L3129" s="55" t="str">
        <f t="shared" si="539"/>
        <v>2411514000000</v>
      </c>
      <c r="M3129" s="105">
        <v>2411514000000</v>
      </c>
      <c r="N3129" s="106" t="s">
        <v>21</v>
      </c>
      <c r="O3129" s="108" t="s">
        <v>2998</v>
      </c>
      <c r="P3129" s="101" t="s">
        <v>36</v>
      </c>
      <c r="Q3129" s="33">
        <v>2418043000000</v>
      </c>
      <c r="R3129" s="33" t="s">
        <v>21</v>
      </c>
      <c r="S3129" s="34" t="s">
        <v>4994</v>
      </c>
      <c r="T3129" s="58" t="s">
        <v>24</v>
      </c>
      <c r="U3129" s="58">
        <v>44927</v>
      </c>
      <c r="V3129" s="58">
        <v>44927</v>
      </c>
      <c r="W3129" s="93" t="s">
        <v>25</v>
      </c>
    </row>
    <row r="3130" spans="1:23" s="5" customFormat="1" ht="27" customHeight="1" x14ac:dyDescent="0.25">
      <c r="A3130" s="99">
        <f t="shared" si="529"/>
        <v>1</v>
      </c>
      <c r="B3130" s="97">
        <f t="array" aca="1" ref="B3130" ca="1">IF(AND(MAX(IF(L3129:L4135=L3130,U3129:U4135))=U3130,V3130&lt;=B$1),M3130,"-")</f>
        <v>2411514100000</v>
      </c>
      <c r="C3130" s="4">
        <f t="shared" si="530"/>
        <v>1</v>
      </c>
      <c r="D3130" s="4" t="str">
        <f t="shared" si="531"/>
        <v>4</v>
      </c>
      <c r="E3130" s="4" t="str">
        <f t="shared" si="532"/>
        <v>1</v>
      </c>
      <c r="F3130" s="4" t="str">
        <f t="shared" si="533"/>
        <v>1</v>
      </c>
      <c r="G3130" s="4" t="str">
        <f t="shared" si="534"/>
        <v>51</v>
      </c>
      <c r="H3130" s="4" t="str">
        <f t="shared" si="535"/>
        <v>4</v>
      </c>
      <c r="I3130" s="4" t="str">
        <f t="shared" si="536"/>
        <v>1</v>
      </c>
      <c r="J3130" s="4" t="str">
        <f t="shared" si="537"/>
        <v>00</v>
      </c>
      <c r="K3130" s="4" t="str">
        <f t="shared" si="538"/>
        <v>000</v>
      </c>
      <c r="L3130" s="55" t="str">
        <f t="shared" si="539"/>
        <v>2411514100000</v>
      </c>
      <c r="M3130" s="105">
        <v>2411514100000</v>
      </c>
      <c r="N3130" s="106" t="s">
        <v>21</v>
      </c>
      <c r="O3130" s="108" t="s">
        <v>4995</v>
      </c>
      <c r="P3130" s="101" t="s">
        <v>36</v>
      </c>
      <c r="Q3130" s="33">
        <v>2418043100000</v>
      </c>
      <c r="R3130" s="33" t="s">
        <v>21</v>
      </c>
      <c r="S3130" s="34" t="s">
        <v>4996</v>
      </c>
      <c r="T3130" s="58" t="s">
        <v>24</v>
      </c>
      <c r="U3130" s="58">
        <v>44927</v>
      </c>
      <c r="V3130" s="58">
        <v>44927</v>
      </c>
      <c r="W3130" s="93" t="s">
        <v>25</v>
      </c>
    </row>
    <row r="3131" spans="1:23" s="5" customFormat="1" ht="27" customHeight="1" x14ac:dyDescent="0.25">
      <c r="A3131" s="99">
        <f t="shared" si="529"/>
        <v>1</v>
      </c>
      <c r="B3131" s="97">
        <f t="array" aca="1" ref="B3131" ca="1">IF(AND(MAX(IF(L3130:L4136=L3131,U3130:U4136))=U3131,V3131&lt;=B$1),M3131,"-")</f>
        <v>2411514101000</v>
      </c>
      <c r="C3131" s="4">
        <f t="shared" si="530"/>
        <v>1</v>
      </c>
      <c r="D3131" s="4" t="str">
        <f t="shared" si="531"/>
        <v>4</v>
      </c>
      <c r="E3131" s="4" t="str">
        <f t="shared" si="532"/>
        <v>1</v>
      </c>
      <c r="F3131" s="4" t="str">
        <f t="shared" si="533"/>
        <v>1</v>
      </c>
      <c r="G3131" s="4" t="str">
        <f t="shared" si="534"/>
        <v>51</v>
      </c>
      <c r="H3131" s="4" t="str">
        <f t="shared" si="535"/>
        <v>4</v>
      </c>
      <c r="I3131" s="4" t="str">
        <f t="shared" si="536"/>
        <v>1</v>
      </c>
      <c r="J3131" s="4" t="str">
        <f t="shared" si="537"/>
        <v>01</v>
      </c>
      <c r="K3131" s="4" t="str">
        <f t="shared" si="538"/>
        <v>000</v>
      </c>
      <c r="L3131" s="55" t="str">
        <f t="shared" si="539"/>
        <v>2411514101000</v>
      </c>
      <c r="M3131" s="105">
        <v>2411514101000</v>
      </c>
      <c r="N3131" s="106" t="s">
        <v>40</v>
      </c>
      <c r="O3131" s="108" t="s">
        <v>4997</v>
      </c>
      <c r="P3131" s="101" t="s">
        <v>36</v>
      </c>
      <c r="Q3131" s="33" t="s">
        <v>4998</v>
      </c>
      <c r="R3131" s="33" t="s">
        <v>666</v>
      </c>
      <c r="S3131" s="34" t="s">
        <v>666</v>
      </c>
      <c r="T3131" s="58" t="s">
        <v>24</v>
      </c>
      <c r="U3131" s="58">
        <v>44927</v>
      </c>
      <c r="V3131" s="58">
        <v>44927</v>
      </c>
      <c r="W3131" s="93" t="s">
        <v>25</v>
      </c>
    </row>
    <row r="3132" spans="1:23" s="5" customFormat="1" ht="27" customHeight="1" x14ac:dyDescent="0.25">
      <c r="A3132" s="99">
        <f t="shared" si="529"/>
        <v>1</v>
      </c>
      <c r="B3132" s="97">
        <f t="array" aca="1" ref="B3132" ca="1">IF(AND(MAX(IF(L3131:L4137=L3132,U3131:U4137))=U3132,V3132&lt;=B$1),M3132,"-")</f>
        <v>2411514102000</v>
      </c>
      <c r="C3132" s="4">
        <f t="shared" si="530"/>
        <v>1</v>
      </c>
      <c r="D3132" s="4" t="str">
        <f t="shared" si="531"/>
        <v>4</v>
      </c>
      <c r="E3132" s="4" t="str">
        <f t="shared" si="532"/>
        <v>1</v>
      </c>
      <c r="F3132" s="4" t="str">
        <f t="shared" si="533"/>
        <v>1</v>
      </c>
      <c r="G3132" s="4" t="str">
        <f t="shared" si="534"/>
        <v>51</v>
      </c>
      <c r="H3132" s="4" t="str">
        <f t="shared" si="535"/>
        <v>4</v>
      </c>
      <c r="I3132" s="4" t="str">
        <f t="shared" si="536"/>
        <v>1</v>
      </c>
      <c r="J3132" s="4" t="str">
        <f t="shared" si="537"/>
        <v>02</v>
      </c>
      <c r="K3132" s="4" t="str">
        <f t="shared" si="538"/>
        <v>000</v>
      </c>
      <c r="L3132" s="55" t="str">
        <f t="shared" si="539"/>
        <v>2411514102000</v>
      </c>
      <c r="M3132" s="105">
        <v>2411514102000</v>
      </c>
      <c r="N3132" s="106" t="s">
        <v>40</v>
      </c>
      <c r="O3132" s="108" t="s">
        <v>4999</v>
      </c>
      <c r="P3132" s="101" t="s">
        <v>36</v>
      </c>
      <c r="Q3132" s="33" t="s">
        <v>5000</v>
      </c>
      <c r="R3132" s="33" t="s">
        <v>666</v>
      </c>
      <c r="S3132" s="34" t="s">
        <v>666</v>
      </c>
      <c r="T3132" s="58" t="s">
        <v>24</v>
      </c>
      <c r="U3132" s="58">
        <v>44927</v>
      </c>
      <c r="V3132" s="58">
        <v>44927</v>
      </c>
      <c r="W3132" s="93" t="s">
        <v>25</v>
      </c>
    </row>
    <row r="3133" spans="1:23" s="5" customFormat="1" ht="27" customHeight="1" x14ac:dyDescent="0.25">
      <c r="A3133" s="99">
        <f t="shared" si="529"/>
        <v>1</v>
      </c>
      <c r="B3133" s="97">
        <f t="array" aca="1" ref="B3133" ca="1">IF(AND(MAX(IF(L3132:L4138=L3133,U3132:U4138))=U3133,V3133&lt;=B$1),M3133,"-")</f>
        <v>2411515000000</v>
      </c>
      <c r="C3133" s="4">
        <f t="shared" si="530"/>
        <v>1</v>
      </c>
      <c r="D3133" s="4" t="str">
        <f t="shared" si="531"/>
        <v>4</v>
      </c>
      <c r="E3133" s="4" t="str">
        <f t="shared" si="532"/>
        <v>1</v>
      </c>
      <c r="F3133" s="4" t="str">
        <f t="shared" si="533"/>
        <v>1</v>
      </c>
      <c r="G3133" s="4" t="str">
        <f t="shared" si="534"/>
        <v>51</v>
      </c>
      <c r="H3133" s="4" t="str">
        <f t="shared" si="535"/>
        <v>5</v>
      </c>
      <c r="I3133" s="4" t="str">
        <f t="shared" si="536"/>
        <v>0</v>
      </c>
      <c r="J3133" s="4" t="str">
        <f t="shared" si="537"/>
        <v>00</v>
      </c>
      <c r="K3133" s="4" t="str">
        <f t="shared" si="538"/>
        <v>000</v>
      </c>
      <c r="L3133" s="55" t="str">
        <f t="shared" si="539"/>
        <v>2411515000000</v>
      </c>
      <c r="M3133" s="105">
        <v>2411515000000</v>
      </c>
      <c r="N3133" s="106" t="s">
        <v>21</v>
      </c>
      <c r="O3133" s="108" t="s">
        <v>3000</v>
      </c>
      <c r="P3133" s="101" t="s">
        <v>36</v>
      </c>
      <c r="Q3133" s="33" t="s">
        <v>5001</v>
      </c>
      <c r="R3133" s="33" t="s">
        <v>666</v>
      </c>
      <c r="S3133" s="34" t="s">
        <v>666</v>
      </c>
      <c r="T3133" s="58" t="s">
        <v>24</v>
      </c>
      <c r="U3133" s="58">
        <v>44927</v>
      </c>
      <c r="V3133" s="58">
        <v>44927</v>
      </c>
      <c r="W3133" s="93" t="s">
        <v>25</v>
      </c>
    </row>
    <row r="3134" spans="1:23" s="5" customFormat="1" ht="27" customHeight="1" x14ac:dyDescent="0.25">
      <c r="A3134" s="99">
        <f t="shared" si="529"/>
        <v>1</v>
      </c>
      <c r="B3134" s="97">
        <f t="array" aca="1" ref="B3134" ca="1">IF(AND(MAX(IF(L3133:L4139=L3134,U3133:U4139))=U3134,V3134&lt;=B$1),M3134,"-")</f>
        <v>2411515100000</v>
      </c>
      <c r="C3134" s="4">
        <f t="shared" si="530"/>
        <v>1</v>
      </c>
      <c r="D3134" s="4" t="str">
        <f t="shared" si="531"/>
        <v>4</v>
      </c>
      <c r="E3134" s="4" t="str">
        <f t="shared" si="532"/>
        <v>1</v>
      </c>
      <c r="F3134" s="4" t="str">
        <f t="shared" si="533"/>
        <v>1</v>
      </c>
      <c r="G3134" s="4" t="str">
        <f t="shared" si="534"/>
        <v>51</v>
      </c>
      <c r="H3134" s="4" t="str">
        <f t="shared" si="535"/>
        <v>5</v>
      </c>
      <c r="I3134" s="4" t="str">
        <f t="shared" si="536"/>
        <v>1</v>
      </c>
      <c r="J3134" s="4" t="str">
        <f t="shared" si="537"/>
        <v>00</v>
      </c>
      <c r="K3134" s="4" t="str">
        <f t="shared" si="538"/>
        <v>000</v>
      </c>
      <c r="L3134" s="55" t="str">
        <f t="shared" si="539"/>
        <v>2411515100000</v>
      </c>
      <c r="M3134" s="105">
        <v>2411515100000</v>
      </c>
      <c r="N3134" s="106" t="s">
        <v>21</v>
      </c>
      <c r="O3134" s="108" t="s">
        <v>5002</v>
      </c>
      <c r="P3134" s="101" t="s">
        <v>36</v>
      </c>
      <c r="Q3134" s="33" t="s">
        <v>5003</v>
      </c>
      <c r="R3134" s="33" t="s">
        <v>666</v>
      </c>
      <c r="S3134" s="34" t="s">
        <v>666</v>
      </c>
      <c r="T3134" s="58" t="s">
        <v>24</v>
      </c>
      <c r="U3134" s="58">
        <v>44927</v>
      </c>
      <c r="V3134" s="58">
        <v>44927</v>
      </c>
      <c r="W3134" s="93" t="s">
        <v>25</v>
      </c>
    </row>
    <row r="3135" spans="1:23" s="5" customFormat="1" ht="27" customHeight="1" x14ac:dyDescent="0.25">
      <c r="A3135" s="99">
        <f t="shared" si="529"/>
        <v>1</v>
      </c>
      <c r="B3135" s="97">
        <f t="array" aca="1" ref="B3135" ca="1">IF(AND(MAX(IF(L3134:L4140=L3135,U3134:U4140))=U3135,V3135&lt;=B$1),M3135,"-")</f>
        <v>2411515101000</v>
      </c>
      <c r="C3135" s="4">
        <f t="shared" si="530"/>
        <v>1</v>
      </c>
      <c r="D3135" s="4" t="str">
        <f t="shared" si="531"/>
        <v>4</v>
      </c>
      <c r="E3135" s="4" t="str">
        <f t="shared" si="532"/>
        <v>1</v>
      </c>
      <c r="F3135" s="4" t="str">
        <f t="shared" si="533"/>
        <v>1</v>
      </c>
      <c r="G3135" s="4" t="str">
        <f t="shared" si="534"/>
        <v>51</v>
      </c>
      <c r="H3135" s="4" t="str">
        <f t="shared" si="535"/>
        <v>5</v>
      </c>
      <c r="I3135" s="4" t="str">
        <f t="shared" si="536"/>
        <v>1</v>
      </c>
      <c r="J3135" s="4" t="str">
        <f t="shared" si="537"/>
        <v>01</v>
      </c>
      <c r="K3135" s="4" t="str">
        <f t="shared" si="538"/>
        <v>000</v>
      </c>
      <c r="L3135" s="55" t="str">
        <f t="shared" si="539"/>
        <v>2411515101000</v>
      </c>
      <c r="M3135" s="105">
        <v>2411515101000</v>
      </c>
      <c r="N3135" s="106" t="s">
        <v>40</v>
      </c>
      <c r="O3135" s="108" t="s">
        <v>5004</v>
      </c>
      <c r="P3135" s="101" t="s">
        <v>36</v>
      </c>
      <c r="Q3135" s="33" t="s">
        <v>5005</v>
      </c>
      <c r="R3135" s="33" t="s">
        <v>666</v>
      </c>
      <c r="S3135" s="34" t="s">
        <v>666</v>
      </c>
      <c r="T3135" s="58" t="s">
        <v>24</v>
      </c>
      <c r="U3135" s="58">
        <v>44927</v>
      </c>
      <c r="V3135" s="58">
        <v>44927</v>
      </c>
      <c r="W3135" s="93" t="s">
        <v>25</v>
      </c>
    </row>
    <row r="3136" spans="1:23" s="5" customFormat="1" ht="27" customHeight="1" x14ac:dyDescent="0.25">
      <c r="A3136" s="99">
        <f t="shared" si="529"/>
        <v>1</v>
      </c>
      <c r="B3136" s="97">
        <f t="array" aca="1" ref="B3136" ca="1">IF(AND(MAX(IF(L3135:L4141=L3136,U3135:U4141))=U3136,V3136&lt;=B$1),M3136,"-")</f>
        <v>2411515102000</v>
      </c>
      <c r="C3136" s="4">
        <f t="shared" si="530"/>
        <v>1</v>
      </c>
      <c r="D3136" s="4" t="str">
        <f t="shared" si="531"/>
        <v>4</v>
      </c>
      <c r="E3136" s="4" t="str">
        <f t="shared" si="532"/>
        <v>1</v>
      </c>
      <c r="F3136" s="4" t="str">
        <f t="shared" si="533"/>
        <v>1</v>
      </c>
      <c r="G3136" s="4" t="str">
        <f t="shared" si="534"/>
        <v>51</v>
      </c>
      <c r="H3136" s="4" t="str">
        <f t="shared" si="535"/>
        <v>5</v>
      </c>
      <c r="I3136" s="4" t="str">
        <f t="shared" si="536"/>
        <v>1</v>
      </c>
      <c r="J3136" s="4" t="str">
        <f t="shared" si="537"/>
        <v>02</v>
      </c>
      <c r="K3136" s="4" t="str">
        <f t="shared" si="538"/>
        <v>000</v>
      </c>
      <c r="L3136" s="55" t="str">
        <f t="shared" si="539"/>
        <v>2411515102000</v>
      </c>
      <c r="M3136" s="105">
        <v>2411515102000</v>
      </c>
      <c r="N3136" s="106" t="s">
        <v>40</v>
      </c>
      <c r="O3136" s="108" t="s">
        <v>5006</v>
      </c>
      <c r="P3136" s="101" t="s">
        <v>36</v>
      </c>
      <c r="Q3136" s="33" t="s">
        <v>5007</v>
      </c>
      <c r="R3136" s="33" t="s">
        <v>666</v>
      </c>
      <c r="S3136" s="34" t="s">
        <v>666</v>
      </c>
      <c r="T3136" s="58" t="s">
        <v>24</v>
      </c>
      <c r="U3136" s="58">
        <v>44927</v>
      </c>
      <c r="V3136" s="58">
        <v>44927</v>
      </c>
      <c r="W3136" s="93" t="s">
        <v>25</v>
      </c>
    </row>
    <row r="3137" spans="1:23" s="5" customFormat="1" ht="27" customHeight="1" x14ac:dyDescent="0.25">
      <c r="A3137" s="99">
        <f t="shared" si="529"/>
        <v>1</v>
      </c>
      <c r="B3137" s="97">
        <f t="array" aca="1" ref="B3137" ca="1">IF(AND(MAX(IF(L3136:L4142=L3137,U3136:U4142))=U3137,V3137&lt;=B$1),M3137,"-")</f>
        <v>2411515103000</v>
      </c>
      <c r="C3137" s="4">
        <f t="shared" si="530"/>
        <v>1</v>
      </c>
      <c r="D3137" s="4" t="str">
        <f t="shared" si="531"/>
        <v>4</v>
      </c>
      <c r="E3137" s="4" t="str">
        <f t="shared" si="532"/>
        <v>1</v>
      </c>
      <c r="F3137" s="4" t="str">
        <f t="shared" si="533"/>
        <v>1</v>
      </c>
      <c r="G3137" s="4" t="str">
        <f t="shared" si="534"/>
        <v>51</v>
      </c>
      <c r="H3137" s="4" t="str">
        <f t="shared" si="535"/>
        <v>5</v>
      </c>
      <c r="I3137" s="4" t="str">
        <f t="shared" si="536"/>
        <v>1</v>
      </c>
      <c r="J3137" s="4" t="str">
        <f t="shared" si="537"/>
        <v>03</v>
      </c>
      <c r="K3137" s="4" t="str">
        <f t="shared" si="538"/>
        <v>000</v>
      </c>
      <c r="L3137" s="55" t="str">
        <f t="shared" si="539"/>
        <v>2411515103000</v>
      </c>
      <c r="M3137" s="105">
        <v>2411515103000</v>
      </c>
      <c r="N3137" s="106" t="s">
        <v>40</v>
      </c>
      <c r="O3137" s="108" t="s">
        <v>5008</v>
      </c>
      <c r="P3137" s="101" t="s">
        <v>36</v>
      </c>
      <c r="Q3137" s="33">
        <v>2418045103000</v>
      </c>
      <c r="R3137" s="33" t="s">
        <v>40</v>
      </c>
      <c r="S3137" s="34" t="s">
        <v>5009</v>
      </c>
      <c r="T3137" s="58" t="s">
        <v>24</v>
      </c>
      <c r="U3137" s="58">
        <v>44927</v>
      </c>
      <c r="V3137" s="58">
        <v>44927</v>
      </c>
      <c r="W3137" s="93" t="s">
        <v>25</v>
      </c>
    </row>
    <row r="3138" spans="1:23" s="5" customFormat="1" ht="27" customHeight="1" x14ac:dyDescent="0.25">
      <c r="A3138" s="99">
        <f t="shared" si="529"/>
        <v>1</v>
      </c>
      <c r="B3138" s="97">
        <f t="array" aca="1" ref="B3138" ca="1">IF(AND(MAX(IF(L3137:L4143=L3138,U3137:U4143))=U3138,V3138&lt;=B$1),M3138,"-")</f>
        <v>2411519000000</v>
      </c>
      <c r="C3138" s="4">
        <f t="shared" si="530"/>
        <v>1</v>
      </c>
      <c r="D3138" s="4" t="str">
        <f t="shared" si="531"/>
        <v>4</v>
      </c>
      <c r="E3138" s="4" t="str">
        <f t="shared" si="532"/>
        <v>1</v>
      </c>
      <c r="F3138" s="4" t="str">
        <f t="shared" si="533"/>
        <v>1</v>
      </c>
      <c r="G3138" s="4" t="str">
        <f t="shared" si="534"/>
        <v>51</v>
      </c>
      <c r="H3138" s="4" t="str">
        <f t="shared" si="535"/>
        <v>9</v>
      </c>
      <c r="I3138" s="4" t="str">
        <f t="shared" si="536"/>
        <v>0</v>
      </c>
      <c r="J3138" s="4" t="str">
        <f t="shared" si="537"/>
        <v>00</v>
      </c>
      <c r="K3138" s="4" t="str">
        <f t="shared" si="538"/>
        <v>000</v>
      </c>
      <c r="L3138" s="55" t="str">
        <f t="shared" si="539"/>
        <v>2411519000000</v>
      </c>
      <c r="M3138" s="105">
        <v>2411519000000</v>
      </c>
      <c r="N3138" s="106" t="s">
        <v>21</v>
      </c>
      <c r="O3138" s="108" t="s">
        <v>3001</v>
      </c>
      <c r="P3138" s="101" t="s">
        <v>36</v>
      </c>
      <c r="Q3138" s="33" t="s">
        <v>5010</v>
      </c>
      <c r="R3138" s="33" t="s">
        <v>666</v>
      </c>
      <c r="S3138" s="34" t="s">
        <v>666</v>
      </c>
      <c r="T3138" s="58" t="s">
        <v>24</v>
      </c>
      <c r="U3138" s="58">
        <v>44927</v>
      </c>
      <c r="V3138" s="58">
        <v>44927</v>
      </c>
      <c r="W3138" s="93" t="s">
        <v>25</v>
      </c>
    </row>
    <row r="3139" spans="1:23" s="5" customFormat="1" ht="27" customHeight="1" x14ac:dyDescent="0.25">
      <c r="A3139" s="99">
        <f t="shared" ref="A3139:A3202" si="540">COUNTIF(L:L,L3139)</f>
        <v>1</v>
      </c>
      <c r="B3139" s="97">
        <f t="array" aca="1" ref="B3139" ca="1">IF(AND(MAX(IF(L3138:L4144=L3139,U3138:U4144))=U3139,V3139&lt;=B$1),M3139,"-")</f>
        <v>2411519100000</v>
      </c>
      <c r="C3139" s="4">
        <f t="shared" si="530"/>
        <v>1</v>
      </c>
      <c r="D3139" s="4" t="str">
        <f t="shared" si="531"/>
        <v>4</v>
      </c>
      <c r="E3139" s="4" t="str">
        <f t="shared" si="532"/>
        <v>1</v>
      </c>
      <c r="F3139" s="4" t="str">
        <f t="shared" si="533"/>
        <v>1</v>
      </c>
      <c r="G3139" s="4" t="str">
        <f t="shared" si="534"/>
        <v>51</v>
      </c>
      <c r="H3139" s="4" t="str">
        <f t="shared" si="535"/>
        <v>9</v>
      </c>
      <c r="I3139" s="4" t="str">
        <f t="shared" si="536"/>
        <v>1</v>
      </c>
      <c r="J3139" s="4" t="str">
        <f t="shared" si="537"/>
        <v>00</v>
      </c>
      <c r="K3139" s="4" t="str">
        <f t="shared" si="538"/>
        <v>000</v>
      </c>
      <c r="L3139" s="55" t="str">
        <f t="shared" si="539"/>
        <v>2411519100000</v>
      </c>
      <c r="M3139" s="105">
        <v>2411519100000</v>
      </c>
      <c r="N3139" s="106" t="s">
        <v>21</v>
      </c>
      <c r="O3139" s="108" t="s">
        <v>5011</v>
      </c>
      <c r="P3139" s="101" t="s">
        <v>36</v>
      </c>
      <c r="Q3139" s="33" t="s">
        <v>5012</v>
      </c>
      <c r="R3139" s="33" t="s">
        <v>666</v>
      </c>
      <c r="S3139" s="34" t="s">
        <v>666</v>
      </c>
      <c r="T3139" s="58" t="s">
        <v>24</v>
      </c>
      <c r="U3139" s="58">
        <v>44927</v>
      </c>
      <c r="V3139" s="58">
        <v>44927</v>
      </c>
      <c r="W3139" s="93" t="s">
        <v>25</v>
      </c>
    </row>
    <row r="3140" spans="1:23" s="5" customFormat="1" ht="27" customHeight="1" x14ac:dyDescent="0.25">
      <c r="A3140" s="99">
        <f t="shared" si="540"/>
        <v>1</v>
      </c>
      <c r="B3140" s="97">
        <f t="array" aca="1" ref="B3140" ca="1">IF(AND(MAX(IF(L3139:L4145=L3140,U3139:U4145))=U3140,V3140&lt;=B$1),M3140,"-")</f>
        <v>2411519101000</v>
      </c>
      <c r="C3140" s="4">
        <f t="shared" si="530"/>
        <v>1</v>
      </c>
      <c r="D3140" s="4" t="str">
        <f t="shared" si="531"/>
        <v>4</v>
      </c>
      <c r="E3140" s="4" t="str">
        <f t="shared" si="532"/>
        <v>1</v>
      </c>
      <c r="F3140" s="4" t="str">
        <f t="shared" si="533"/>
        <v>1</v>
      </c>
      <c r="G3140" s="4" t="str">
        <f t="shared" si="534"/>
        <v>51</v>
      </c>
      <c r="H3140" s="4" t="str">
        <f t="shared" si="535"/>
        <v>9</v>
      </c>
      <c r="I3140" s="4" t="str">
        <f t="shared" si="536"/>
        <v>1</v>
      </c>
      <c r="J3140" s="4" t="str">
        <f t="shared" si="537"/>
        <v>01</v>
      </c>
      <c r="K3140" s="4" t="str">
        <f t="shared" si="538"/>
        <v>000</v>
      </c>
      <c r="L3140" s="55" t="str">
        <f t="shared" si="539"/>
        <v>2411519101000</v>
      </c>
      <c r="M3140" s="105">
        <v>2411519101000</v>
      </c>
      <c r="N3140" s="106" t="s">
        <v>40</v>
      </c>
      <c r="O3140" s="108" t="s">
        <v>5013</v>
      </c>
      <c r="P3140" s="101" t="s">
        <v>36</v>
      </c>
      <c r="Q3140" s="33" t="s">
        <v>5014</v>
      </c>
      <c r="R3140" s="33" t="s">
        <v>666</v>
      </c>
      <c r="S3140" s="34" t="s">
        <v>666</v>
      </c>
      <c r="T3140" s="58" t="s">
        <v>24</v>
      </c>
      <c r="U3140" s="58">
        <v>44927</v>
      </c>
      <c r="V3140" s="58">
        <v>44927</v>
      </c>
      <c r="W3140" s="93" t="s">
        <v>25</v>
      </c>
    </row>
    <row r="3141" spans="1:23" s="5" customFormat="1" ht="27" customHeight="1" x14ac:dyDescent="0.25">
      <c r="A3141" s="99">
        <f t="shared" si="540"/>
        <v>1</v>
      </c>
      <c r="B3141" s="97">
        <f t="array" aca="1" ref="B3141" ca="1">IF(AND(MAX(IF(L3140:L4146=L3141,U3140:U4146))=U3141,V3141&lt;=B$1),M3141,"-")</f>
        <v>2411519102000</v>
      </c>
      <c r="C3141" s="4">
        <f t="shared" si="530"/>
        <v>1</v>
      </c>
      <c r="D3141" s="4" t="str">
        <f t="shared" si="531"/>
        <v>4</v>
      </c>
      <c r="E3141" s="4" t="str">
        <f t="shared" si="532"/>
        <v>1</v>
      </c>
      <c r="F3141" s="4" t="str">
        <f t="shared" si="533"/>
        <v>1</v>
      </c>
      <c r="G3141" s="4" t="str">
        <f t="shared" si="534"/>
        <v>51</v>
      </c>
      <c r="H3141" s="4" t="str">
        <f t="shared" si="535"/>
        <v>9</v>
      </c>
      <c r="I3141" s="4" t="str">
        <f t="shared" si="536"/>
        <v>1</v>
      </c>
      <c r="J3141" s="4" t="str">
        <f t="shared" si="537"/>
        <v>02</v>
      </c>
      <c r="K3141" s="4" t="str">
        <f t="shared" si="538"/>
        <v>000</v>
      </c>
      <c r="L3141" s="55" t="str">
        <f t="shared" si="539"/>
        <v>2411519102000</v>
      </c>
      <c r="M3141" s="105">
        <v>2411519102000</v>
      </c>
      <c r="N3141" s="106" t="s">
        <v>40</v>
      </c>
      <c r="O3141" s="108" t="s">
        <v>5015</v>
      </c>
      <c r="P3141" s="101" t="s">
        <v>36</v>
      </c>
      <c r="Q3141" s="33" t="s">
        <v>5016</v>
      </c>
      <c r="R3141" s="33" t="s">
        <v>666</v>
      </c>
      <c r="S3141" s="34" t="s">
        <v>666</v>
      </c>
      <c r="T3141" s="58" t="s">
        <v>24</v>
      </c>
      <c r="U3141" s="58">
        <v>44927</v>
      </c>
      <c r="V3141" s="58">
        <v>44927</v>
      </c>
      <c r="W3141" s="93" t="s">
        <v>25</v>
      </c>
    </row>
    <row r="3142" spans="1:23" s="5" customFormat="1" ht="27" customHeight="1" x14ac:dyDescent="0.25">
      <c r="A3142" s="99">
        <f t="shared" si="540"/>
        <v>1</v>
      </c>
      <c r="B3142" s="97">
        <f t="array" aca="1" ref="B3142" ca="1">IF(AND(MAX(IF(L3141:L4147=L3142,U3141:U4147))=U3142,V3142&lt;=B$1),M3142,"-")</f>
        <v>2411519103000</v>
      </c>
      <c r="C3142" s="4">
        <f t="shared" si="530"/>
        <v>1</v>
      </c>
      <c r="D3142" s="4" t="str">
        <f t="shared" si="531"/>
        <v>4</v>
      </c>
      <c r="E3142" s="4" t="str">
        <f t="shared" si="532"/>
        <v>1</v>
      </c>
      <c r="F3142" s="4" t="str">
        <f t="shared" si="533"/>
        <v>1</v>
      </c>
      <c r="G3142" s="4" t="str">
        <f t="shared" si="534"/>
        <v>51</v>
      </c>
      <c r="H3142" s="4" t="str">
        <f t="shared" si="535"/>
        <v>9</v>
      </c>
      <c r="I3142" s="4" t="str">
        <f t="shared" si="536"/>
        <v>1</v>
      </c>
      <c r="J3142" s="4" t="str">
        <f t="shared" si="537"/>
        <v>03</v>
      </c>
      <c r="K3142" s="4" t="str">
        <f t="shared" si="538"/>
        <v>000</v>
      </c>
      <c r="L3142" s="55" t="str">
        <f t="shared" si="539"/>
        <v>2411519103000</v>
      </c>
      <c r="M3142" s="105">
        <v>2411519103000</v>
      </c>
      <c r="N3142" s="106" t="s">
        <v>40</v>
      </c>
      <c r="O3142" s="108" t="s">
        <v>5017</v>
      </c>
      <c r="P3142" s="101" t="s">
        <v>36</v>
      </c>
      <c r="Q3142" s="33">
        <v>2418039101000</v>
      </c>
      <c r="R3142" s="33" t="s">
        <v>40</v>
      </c>
      <c r="S3142" s="34" t="s">
        <v>5018</v>
      </c>
      <c r="T3142" s="58" t="s">
        <v>24</v>
      </c>
      <c r="U3142" s="58">
        <v>44927</v>
      </c>
      <c r="V3142" s="58">
        <v>44927</v>
      </c>
      <c r="W3142" s="93" t="s">
        <v>25</v>
      </c>
    </row>
    <row r="3143" spans="1:23" s="5" customFormat="1" ht="27" customHeight="1" x14ac:dyDescent="0.25">
      <c r="A3143" s="99">
        <f t="shared" si="540"/>
        <v>1</v>
      </c>
      <c r="B3143" s="97">
        <f t="array" aca="1" ref="B3143" ca="1">IF(AND(MAX(IF(L3142:L4148=L3143,U3142:U4148))=U3143,V3143&lt;=B$1),M3143,"-")</f>
        <v>2412000000000</v>
      </c>
      <c r="C3143" s="4">
        <f t="shared" ref="C3143:C3206" si="541">IF(M3143=0,"",IF(AND(I3143=0,RIGHT(M3143,5)&lt;&gt;"00000"),"tipo = 0 e detalhamento dif. 0",1))</f>
        <v>1</v>
      </c>
      <c r="D3143" s="4" t="str">
        <f t="shared" ref="D3143:D3206" si="542">MID(M3143,2,1)</f>
        <v>4</v>
      </c>
      <c r="E3143" s="4" t="str">
        <f t="shared" ref="E3143:E3206" si="543">MID(M3143,3,1)</f>
        <v>1</v>
      </c>
      <c r="F3143" s="4" t="str">
        <f t="shared" ref="F3143:F3206" si="544">MID(M3143,4,1)</f>
        <v>2</v>
      </c>
      <c r="G3143" s="4" t="str">
        <f t="shared" ref="G3143:G3206" si="545">MID(M3143,5,2)</f>
        <v>00</v>
      </c>
      <c r="H3143" s="4" t="str">
        <f t="shared" ref="H3143:H3206" si="546">MID(M3143,7,1)</f>
        <v>0</v>
      </c>
      <c r="I3143" s="4" t="str">
        <f t="shared" ref="I3143:I3206" si="547">MID(M3143,8,1)</f>
        <v>0</v>
      </c>
      <c r="J3143" s="4" t="str">
        <f t="shared" ref="J3143:J3206" si="548">MID(M3143,9,2)</f>
        <v>00</v>
      </c>
      <c r="K3143" s="4" t="str">
        <f t="shared" ref="K3143:K3206" si="549">RIGHT(M3143,3)</f>
        <v>000</v>
      </c>
      <c r="L3143" s="55" t="str">
        <f t="shared" ref="L3143:L3206" si="550">CONCATENATE(M3143)</f>
        <v>2412000000000</v>
      </c>
      <c r="M3143" s="105">
        <v>2412000000000</v>
      </c>
      <c r="N3143" s="106" t="s">
        <v>21</v>
      </c>
      <c r="O3143" s="108" t="s">
        <v>5019</v>
      </c>
      <c r="P3143" s="101" t="s">
        <v>36</v>
      </c>
      <c r="Q3143" s="33">
        <v>2418050000000</v>
      </c>
      <c r="R3143" s="33" t="s">
        <v>21</v>
      </c>
      <c r="S3143" s="34" t="s">
        <v>3549</v>
      </c>
      <c r="T3143" s="58" t="s">
        <v>24</v>
      </c>
      <c r="U3143" s="58">
        <v>44927</v>
      </c>
      <c r="V3143" s="58">
        <v>44927</v>
      </c>
      <c r="W3143" s="93" t="s">
        <v>25</v>
      </c>
    </row>
    <row r="3144" spans="1:23" s="5" customFormat="1" ht="27" customHeight="1" x14ac:dyDescent="0.25">
      <c r="A3144" s="99">
        <f t="shared" si="540"/>
        <v>1</v>
      </c>
      <c r="B3144" s="97">
        <f t="array" aca="1" ref="B3144" ca="1">IF(AND(MAX(IF(L3143:L4149=L3144,U3143:U4149))=U3144,V3144&lt;=B$1),M3144,"-")</f>
        <v>2412500000000</v>
      </c>
      <c r="C3144" s="4">
        <f t="shared" si="541"/>
        <v>1</v>
      </c>
      <c r="D3144" s="4" t="str">
        <f t="shared" si="542"/>
        <v>4</v>
      </c>
      <c r="E3144" s="4" t="str">
        <f t="shared" si="543"/>
        <v>1</v>
      </c>
      <c r="F3144" s="4" t="str">
        <f t="shared" si="544"/>
        <v>2</v>
      </c>
      <c r="G3144" s="4" t="str">
        <f t="shared" si="545"/>
        <v>50</v>
      </c>
      <c r="H3144" s="4" t="str">
        <f t="shared" si="546"/>
        <v>0</v>
      </c>
      <c r="I3144" s="4" t="str">
        <f t="shared" si="547"/>
        <v>0</v>
      </c>
      <c r="J3144" s="4" t="str">
        <f t="shared" si="548"/>
        <v>00</v>
      </c>
      <c r="K3144" s="4" t="str">
        <f t="shared" si="549"/>
        <v>000</v>
      </c>
      <c r="L3144" s="55" t="str">
        <f t="shared" si="550"/>
        <v>2412500000000</v>
      </c>
      <c r="M3144" s="105">
        <v>2412500000000</v>
      </c>
      <c r="N3144" s="106" t="s">
        <v>21</v>
      </c>
      <c r="O3144" s="108" t="s">
        <v>3549</v>
      </c>
      <c r="P3144" s="101" t="s">
        <v>36</v>
      </c>
      <c r="Q3144" s="33">
        <v>2418051000000</v>
      </c>
      <c r="R3144" s="33" t="s">
        <v>21</v>
      </c>
      <c r="S3144" s="34" t="s">
        <v>3549</v>
      </c>
      <c r="T3144" s="58" t="s">
        <v>24</v>
      </c>
      <c r="U3144" s="58">
        <v>44927</v>
      </c>
      <c r="V3144" s="58">
        <v>44927</v>
      </c>
      <c r="W3144" s="93" t="s">
        <v>25</v>
      </c>
    </row>
    <row r="3145" spans="1:23" s="5" customFormat="1" ht="27" customHeight="1" x14ac:dyDescent="0.25">
      <c r="A3145" s="99">
        <f t="shared" si="540"/>
        <v>1</v>
      </c>
      <c r="B3145" s="97">
        <f t="array" aca="1" ref="B3145" ca="1">IF(AND(MAX(IF(L3144:L4150=L3145,U3144:U4150))=U3145,V3145&lt;=B$1),M3145,"-")</f>
        <v>2412501000000</v>
      </c>
      <c r="C3145" s="4">
        <f t="shared" si="541"/>
        <v>1</v>
      </c>
      <c r="D3145" s="4" t="str">
        <f t="shared" si="542"/>
        <v>4</v>
      </c>
      <c r="E3145" s="4" t="str">
        <f t="shared" si="543"/>
        <v>1</v>
      </c>
      <c r="F3145" s="4" t="str">
        <f t="shared" si="544"/>
        <v>2</v>
      </c>
      <c r="G3145" s="4" t="str">
        <f t="shared" si="545"/>
        <v>50</v>
      </c>
      <c r="H3145" s="4" t="str">
        <f t="shared" si="546"/>
        <v>1</v>
      </c>
      <c r="I3145" s="4" t="str">
        <f t="shared" si="547"/>
        <v>0</v>
      </c>
      <c r="J3145" s="4" t="str">
        <f t="shared" si="548"/>
        <v>00</v>
      </c>
      <c r="K3145" s="4" t="str">
        <f t="shared" si="549"/>
        <v>000</v>
      </c>
      <c r="L3145" s="55" t="str">
        <f t="shared" si="550"/>
        <v>2412501000000</v>
      </c>
      <c r="M3145" s="105">
        <v>2412501000000</v>
      </c>
      <c r="N3145" s="106" t="s">
        <v>21</v>
      </c>
      <c r="O3145" s="108" t="s">
        <v>5020</v>
      </c>
      <c r="P3145" s="101" t="s">
        <v>107</v>
      </c>
      <c r="Q3145" s="33" t="s">
        <v>25</v>
      </c>
      <c r="R3145" s="33" t="s">
        <v>25</v>
      </c>
      <c r="S3145" s="34" t="s">
        <v>25</v>
      </c>
      <c r="T3145" s="58" t="s">
        <v>24</v>
      </c>
      <c r="U3145" s="58">
        <v>44927</v>
      </c>
      <c r="V3145" s="58">
        <v>44927</v>
      </c>
      <c r="W3145" s="93" t="s">
        <v>25</v>
      </c>
    </row>
    <row r="3146" spans="1:23" s="5" customFormat="1" ht="27" customHeight="1" x14ac:dyDescent="0.25">
      <c r="A3146" s="99">
        <f t="shared" si="540"/>
        <v>1</v>
      </c>
      <c r="B3146" s="97">
        <f t="array" aca="1" ref="B3146" ca="1">IF(AND(MAX(IF(L3145:L4151=L3146,U3145:U4151))=U3146,V3146&lt;=B$1),M3146,"-")</f>
        <v>2412502000000</v>
      </c>
      <c r="C3146" s="4">
        <f t="shared" si="541"/>
        <v>1</v>
      </c>
      <c r="D3146" s="4" t="str">
        <f t="shared" si="542"/>
        <v>4</v>
      </c>
      <c r="E3146" s="4" t="str">
        <f t="shared" si="543"/>
        <v>1</v>
      </c>
      <c r="F3146" s="4" t="str">
        <f t="shared" si="544"/>
        <v>2</v>
      </c>
      <c r="G3146" s="4" t="str">
        <f t="shared" si="545"/>
        <v>50</v>
      </c>
      <c r="H3146" s="4" t="str">
        <f t="shared" si="546"/>
        <v>2</v>
      </c>
      <c r="I3146" s="4" t="str">
        <f t="shared" si="547"/>
        <v>0</v>
      </c>
      <c r="J3146" s="4" t="str">
        <f t="shared" si="548"/>
        <v>00</v>
      </c>
      <c r="K3146" s="4" t="str">
        <f t="shared" si="549"/>
        <v>000</v>
      </c>
      <c r="L3146" s="55" t="str">
        <f t="shared" si="550"/>
        <v>2412502000000</v>
      </c>
      <c r="M3146" s="105">
        <v>2412502000000</v>
      </c>
      <c r="N3146" s="106" t="s">
        <v>21</v>
      </c>
      <c r="O3146" s="108" t="s">
        <v>5021</v>
      </c>
      <c r="P3146" s="101" t="s">
        <v>107</v>
      </c>
      <c r="Q3146" s="33" t="s">
        <v>25</v>
      </c>
      <c r="R3146" s="33" t="s">
        <v>25</v>
      </c>
      <c r="S3146" s="34" t="s">
        <v>25</v>
      </c>
      <c r="T3146" s="58" t="s">
        <v>24</v>
      </c>
      <c r="U3146" s="58">
        <v>44927</v>
      </c>
      <c r="V3146" s="58">
        <v>44927</v>
      </c>
      <c r="W3146" s="93" t="s">
        <v>25</v>
      </c>
    </row>
    <row r="3147" spans="1:23" s="5" customFormat="1" ht="27" customHeight="1" x14ac:dyDescent="0.25">
      <c r="A3147" s="99">
        <f t="shared" si="540"/>
        <v>1</v>
      </c>
      <c r="B3147" s="97">
        <f t="array" aca="1" ref="B3147" ca="1">IF(AND(MAX(IF(L3146:L4152=L3147,U3146:U4152))=U3147,V3147&lt;=B$1),M3147,"-")</f>
        <v>2412509000000</v>
      </c>
      <c r="C3147" s="4">
        <f t="shared" si="541"/>
        <v>1</v>
      </c>
      <c r="D3147" s="4" t="str">
        <f t="shared" si="542"/>
        <v>4</v>
      </c>
      <c r="E3147" s="4" t="str">
        <f t="shared" si="543"/>
        <v>1</v>
      </c>
      <c r="F3147" s="4" t="str">
        <f t="shared" si="544"/>
        <v>2</v>
      </c>
      <c r="G3147" s="4" t="str">
        <f t="shared" si="545"/>
        <v>50</v>
      </c>
      <c r="H3147" s="4" t="str">
        <f t="shared" si="546"/>
        <v>9</v>
      </c>
      <c r="I3147" s="4" t="str">
        <f t="shared" si="547"/>
        <v>0</v>
      </c>
      <c r="J3147" s="4" t="str">
        <f t="shared" si="548"/>
        <v>00</v>
      </c>
      <c r="K3147" s="4" t="str">
        <f t="shared" si="549"/>
        <v>000</v>
      </c>
      <c r="L3147" s="55" t="str">
        <f t="shared" si="550"/>
        <v>2412509000000</v>
      </c>
      <c r="M3147" s="105">
        <v>2412509000000</v>
      </c>
      <c r="N3147" s="106" t="s">
        <v>21</v>
      </c>
      <c r="O3147" s="108" t="s">
        <v>5022</v>
      </c>
      <c r="P3147" s="101" t="s">
        <v>107</v>
      </c>
      <c r="Q3147" s="33" t="s">
        <v>25</v>
      </c>
      <c r="R3147" s="33" t="s">
        <v>25</v>
      </c>
      <c r="S3147" s="34" t="s">
        <v>25</v>
      </c>
      <c r="T3147" s="58" t="s">
        <v>24</v>
      </c>
      <c r="U3147" s="58">
        <v>44927</v>
      </c>
      <c r="V3147" s="58">
        <v>44927</v>
      </c>
      <c r="W3147" s="93" t="s">
        <v>25</v>
      </c>
    </row>
    <row r="3148" spans="1:23" s="5" customFormat="1" ht="27" customHeight="1" x14ac:dyDescent="0.25">
      <c r="A3148" s="99">
        <f t="shared" si="540"/>
        <v>1</v>
      </c>
      <c r="B3148" s="97">
        <f t="array" aca="1" ref="B3148" ca="1">IF(AND(MAX(IF(L3147:L4153=L3148,U3147:U4153))=U3148,V3148&lt;=B$1),M3148,"-")</f>
        <v>2412509100000</v>
      </c>
      <c r="C3148" s="4">
        <f t="shared" si="541"/>
        <v>1</v>
      </c>
      <c r="D3148" s="4" t="str">
        <f t="shared" si="542"/>
        <v>4</v>
      </c>
      <c r="E3148" s="4" t="str">
        <f t="shared" si="543"/>
        <v>1</v>
      </c>
      <c r="F3148" s="4" t="str">
        <f t="shared" si="544"/>
        <v>2</v>
      </c>
      <c r="G3148" s="4" t="str">
        <f t="shared" si="545"/>
        <v>50</v>
      </c>
      <c r="H3148" s="4" t="str">
        <f t="shared" si="546"/>
        <v>9</v>
      </c>
      <c r="I3148" s="4" t="str">
        <f t="shared" si="547"/>
        <v>1</v>
      </c>
      <c r="J3148" s="4" t="str">
        <f t="shared" si="548"/>
        <v>00</v>
      </c>
      <c r="K3148" s="4" t="str">
        <f t="shared" si="549"/>
        <v>000</v>
      </c>
      <c r="L3148" s="55" t="str">
        <f t="shared" si="550"/>
        <v>2412509100000</v>
      </c>
      <c r="M3148" s="105">
        <v>2412509100000</v>
      </c>
      <c r="N3148" s="106" t="s">
        <v>21</v>
      </c>
      <c r="O3148" s="108" t="s">
        <v>5023</v>
      </c>
      <c r="P3148" s="101" t="s">
        <v>36</v>
      </c>
      <c r="Q3148" s="33" t="s">
        <v>5024</v>
      </c>
      <c r="R3148" s="33" t="s">
        <v>666</v>
      </c>
      <c r="S3148" s="34" t="s">
        <v>666</v>
      </c>
      <c r="T3148" s="58" t="s">
        <v>24</v>
      </c>
      <c r="U3148" s="58">
        <v>44927</v>
      </c>
      <c r="V3148" s="58">
        <v>44927</v>
      </c>
      <c r="W3148" s="93" t="s">
        <v>25</v>
      </c>
    </row>
    <row r="3149" spans="1:23" s="5" customFormat="1" ht="27" customHeight="1" x14ac:dyDescent="0.25">
      <c r="A3149" s="99">
        <f t="shared" si="540"/>
        <v>1</v>
      </c>
      <c r="B3149" s="97">
        <f t="array" aca="1" ref="B3149" ca="1">IF(AND(MAX(IF(L3148:L4154=L3149,U3148:U4154))=U3149,V3149&lt;=B$1),M3149,"-")</f>
        <v>2412509101000</v>
      </c>
      <c r="C3149" s="4">
        <f t="shared" si="541"/>
        <v>1</v>
      </c>
      <c r="D3149" s="4" t="str">
        <f t="shared" si="542"/>
        <v>4</v>
      </c>
      <c r="E3149" s="4" t="str">
        <f t="shared" si="543"/>
        <v>1</v>
      </c>
      <c r="F3149" s="4" t="str">
        <f t="shared" si="544"/>
        <v>2</v>
      </c>
      <c r="G3149" s="4" t="str">
        <f t="shared" si="545"/>
        <v>50</v>
      </c>
      <c r="H3149" s="4" t="str">
        <f t="shared" si="546"/>
        <v>9</v>
      </c>
      <c r="I3149" s="4" t="str">
        <f t="shared" si="547"/>
        <v>1</v>
      </c>
      <c r="J3149" s="4" t="str">
        <f t="shared" si="548"/>
        <v>01</v>
      </c>
      <c r="K3149" s="4" t="str">
        <f t="shared" si="549"/>
        <v>000</v>
      </c>
      <c r="L3149" s="55" t="str">
        <f t="shared" si="550"/>
        <v>2412509101000</v>
      </c>
      <c r="M3149" s="105">
        <v>2412509101000</v>
      </c>
      <c r="N3149" s="106" t="s">
        <v>40</v>
      </c>
      <c r="O3149" s="108" t="s">
        <v>5025</v>
      </c>
      <c r="P3149" s="101" t="s">
        <v>36</v>
      </c>
      <c r="Q3149" s="33">
        <v>2418051101001</v>
      </c>
      <c r="R3149" s="33" t="s">
        <v>40</v>
      </c>
      <c r="S3149" s="34" t="s">
        <v>5026</v>
      </c>
      <c r="T3149" s="58" t="s">
        <v>24</v>
      </c>
      <c r="U3149" s="58">
        <v>44927</v>
      </c>
      <c r="V3149" s="58">
        <v>44927</v>
      </c>
      <c r="W3149" s="93" t="s">
        <v>25</v>
      </c>
    </row>
    <row r="3150" spans="1:23" s="5" customFormat="1" ht="27" customHeight="1" x14ac:dyDescent="0.25">
      <c r="A3150" s="99">
        <f t="shared" si="540"/>
        <v>1</v>
      </c>
      <c r="B3150" s="97">
        <f t="array" aca="1" ref="B3150" ca="1">IF(AND(MAX(IF(L3149:L4155=L3150,U3149:U4155))=U3150,V3150&lt;=B$1),M3150,"-")</f>
        <v>2412509102000</v>
      </c>
      <c r="C3150" s="4">
        <f t="shared" si="541"/>
        <v>1</v>
      </c>
      <c r="D3150" s="4" t="str">
        <f t="shared" si="542"/>
        <v>4</v>
      </c>
      <c r="E3150" s="4" t="str">
        <f t="shared" si="543"/>
        <v>1</v>
      </c>
      <c r="F3150" s="4" t="str">
        <f t="shared" si="544"/>
        <v>2</v>
      </c>
      <c r="G3150" s="4" t="str">
        <f t="shared" si="545"/>
        <v>50</v>
      </c>
      <c r="H3150" s="4" t="str">
        <f t="shared" si="546"/>
        <v>9</v>
      </c>
      <c r="I3150" s="4" t="str">
        <f t="shared" si="547"/>
        <v>1</v>
      </c>
      <c r="J3150" s="4" t="str">
        <f t="shared" si="548"/>
        <v>02</v>
      </c>
      <c r="K3150" s="4" t="str">
        <f t="shared" si="549"/>
        <v>000</v>
      </c>
      <c r="L3150" s="55" t="str">
        <f t="shared" si="550"/>
        <v>2412509102000</v>
      </c>
      <c r="M3150" s="105">
        <v>2412509102000</v>
      </c>
      <c r="N3150" s="106" t="s">
        <v>40</v>
      </c>
      <c r="O3150" s="108" t="s">
        <v>5027</v>
      </c>
      <c r="P3150" s="101" t="s">
        <v>36</v>
      </c>
      <c r="Q3150" s="33">
        <v>2418051101002</v>
      </c>
      <c r="R3150" s="33" t="s">
        <v>40</v>
      </c>
      <c r="S3150" s="34" t="s">
        <v>5028</v>
      </c>
      <c r="T3150" s="58" t="s">
        <v>24</v>
      </c>
      <c r="U3150" s="58">
        <v>44927</v>
      </c>
      <c r="V3150" s="58">
        <v>44927</v>
      </c>
      <c r="W3150" s="93" t="s">
        <v>25</v>
      </c>
    </row>
    <row r="3151" spans="1:23" s="5" customFormat="1" ht="27" customHeight="1" x14ac:dyDescent="0.25">
      <c r="A3151" s="99">
        <f t="shared" si="540"/>
        <v>1</v>
      </c>
      <c r="B3151" s="97">
        <f t="array" aca="1" ref="B3151" ca="1">IF(AND(MAX(IF(L3150:L4156=L3151,U3150:U4156))=U3151,V3151&lt;=B$1),M3151,"-")</f>
        <v>2412509103000</v>
      </c>
      <c r="C3151" s="4">
        <f t="shared" si="541"/>
        <v>1</v>
      </c>
      <c r="D3151" s="4" t="str">
        <f t="shared" si="542"/>
        <v>4</v>
      </c>
      <c r="E3151" s="4" t="str">
        <f t="shared" si="543"/>
        <v>1</v>
      </c>
      <c r="F3151" s="4" t="str">
        <f t="shared" si="544"/>
        <v>2</v>
      </c>
      <c r="G3151" s="4" t="str">
        <f t="shared" si="545"/>
        <v>50</v>
      </c>
      <c r="H3151" s="4" t="str">
        <f t="shared" si="546"/>
        <v>9</v>
      </c>
      <c r="I3151" s="4" t="str">
        <f t="shared" si="547"/>
        <v>1</v>
      </c>
      <c r="J3151" s="4" t="str">
        <f t="shared" si="548"/>
        <v>03</v>
      </c>
      <c r="K3151" s="4" t="str">
        <f t="shared" si="549"/>
        <v>000</v>
      </c>
      <c r="L3151" s="55" t="str">
        <f t="shared" si="550"/>
        <v>2412509103000</v>
      </c>
      <c r="M3151" s="105">
        <v>2412509103000</v>
      </c>
      <c r="N3151" s="106" t="s">
        <v>40</v>
      </c>
      <c r="O3151" s="108" t="s">
        <v>5029</v>
      </c>
      <c r="P3151" s="101" t="s">
        <v>36</v>
      </c>
      <c r="Q3151" s="33">
        <v>2418051101003</v>
      </c>
      <c r="R3151" s="33" t="s">
        <v>40</v>
      </c>
      <c r="S3151" s="34" t="s">
        <v>5030</v>
      </c>
      <c r="T3151" s="58" t="s">
        <v>24</v>
      </c>
      <c r="U3151" s="58">
        <v>44927</v>
      </c>
      <c r="V3151" s="58">
        <v>44927</v>
      </c>
      <c r="W3151" s="93" t="s">
        <v>25</v>
      </c>
    </row>
    <row r="3152" spans="1:23" s="5" customFormat="1" ht="27" customHeight="1" x14ac:dyDescent="0.25">
      <c r="A3152" s="99">
        <f t="shared" si="540"/>
        <v>1</v>
      </c>
      <c r="B3152" s="97">
        <f t="array" aca="1" ref="B3152" ca="1">IF(AND(MAX(IF(L3151:L4157=L3152,U3151:U4157))=U3152,V3152&lt;=B$1),M3152,"-")</f>
        <v>2412509104000</v>
      </c>
      <c r="C3152" s="4">
        <f t="shared" si="541"/>
        <v>1</v>
      </c>
      <c r="D3152" s="4" t="str">
        <f t="shared" si="542"/>
        <v>4</v>
      </c>
      <c r="E3152" s="4" t="str">
        <f t="shared" si="543"/>
        <v>1</v>
      </c>
      <c r="F3152" s="4" t="str">
        <f t="shared" si="544"/>
        <v>2</v>
      </c>
      <c r="G3152" s="4" t="str">
        <f t="shared" si="545"/>
        <v>50</v>
      </c>
      <c r="H3152" s="4" t="str">
        <f t="shared" si="546"/>
        <v>9</v>
      </c>
      <c r="I3152" s="4" t="str">
        <f t="shared" si="547"/>
        <v>1</v>
      </c>
      <c r="J3152" s="4" t="str">
        <f t="shared" si="548"/>
        <v>04</v>
      </c>
      <c r="K3152" s="4" t="str">
        <f t="shared" si="549"/>
        <v>000</v>
      </c>
      <c r="L3152" s="55" t="str">
        <f t="shared" si="550"/>
        <v>2412509104000</v>
      </c>
      <c r="M3152" s="105">
        <v>2412509104000</v>
      </c>
      <c r="N3152" s="106" t="s">
        <v>40</v>
      </c>
      <c r="O3152" s="108" t="s">
        <v>5031</v>
      </c>
      <c r="P3152" s="101" t="s">
        <v>107</v>
      </c>
      <c r="Q3152" s="33" t="s">
        <v>25</v>
      </c>
      <c r="R3152" s="33" t="s">
        <v>25</v>
      </c>
      <c r="S3152" s="34" t="s">
        <v>25</v>
      </c>
      <c r="T3152" s="58" t="s">
        <v>24</v>
      </c>
      <c r="U3152" s="58">
        <v>45048</v>
      </c>
      <c r="V3152" s="58">
        <v>45048</v>
      </c>
      <c r="W3152" s="93" t="s">
        <v>25</v>
      </c>
    </row>
    <row r="3153" spans="1:23" s="5" customFormat="1" ht="27" customHeight="1" x14ac:dyDescent="0.25">
      <c r="A3153" s="99">
        <f t="shared" si="540"/>
        <v>1</v>
      </c>
      <c r="B3153" s="97">
        <f t="array" aca="1" ref="B3153" ca="1">IF(AND(MAX(IF(L3152:L4158=L3153,U3152:U4158))=U3153,V3153&lt;=B$1),M3153,"-")</f>
        <v>2412509105000</v>
      </c>
      <c r="C3153" s="4">
        <f t="shared" si="541"/>
        <v>1</v>
      </c>
      <c r="D3153" s="4" t="str">
        <f t="shared" si="542"/>
        <v>4</v>
      </c>
      <c r="E3153" s="4" t="str">
        <f t="shared" si="543"/>
        <v>1</v>
      </c>
      <c r="F3153" s="4" t="str">
        <f t="shared" si="544"/>
        <v>2</v>
      </c>
      <c r="G3153" s="4" t="str">
        <f t="shared" si="545"/>
        <v>50</v>
      </c>
      <c r="H3153" s="4" t="str">
        <f t="shared" si="546"/>
        <v>9</v>
      </c>
      <c r="I3153" s="4" t="str">
        <f t="shared" si="547"/>
        <v>1</v>
      </c>
      <c r="J3153" s="4" t="str">
        <f t="shared" si="548"/>
        <v>05</v>
      </c>
      <c r="K3153" s="4" t="str">
        <f t="shared" si="549"/>
        <v>000</v>
      </c>
      <c r="L3153" s="55" t="str">
        <f t="shared" si="550"/>
        <v>2412509105000</v>
      </c>
      <c r="M3153" s="105">
        <v>2412509105000</v>
      </c>
      <c r="N3153" s="106" t="s">
        <v>40</v>
      </c>
      <c r="O3153" s="108" t="s">
        <v>5032</v>
      </c>
      <c r="P3153" s="101" t="s">
        <v>107</v>
      </c>
      <c r="Q3153" s="33" t="s">
        <v>25</v>
      </c>
      <c r="R3153" s="33" t="s">
        <v>25</v>
      </c>
      <c r="S3153" s="34" t="s">
        <v>25</v>
      </c>
      <c r="T3153" s="58" t="s">
        <v>605</v>
      </c>
      <c r="U3153" s="58">
        <v>45412</v>
      </c>
      <c r="V3153" s="58">
        <v>45412</v>
      </c>
      <c r="W3153" s="93" t="s">
        <v>25</v>
      </c>
    </row>
    <row r="3154" spans="1:23" s="5" customFormat="1" ht="27" customHeight="1" x14ac:dyDescent="0.25">
      <c r="A3154" s="99">
        <f t="shared" si="540"/>
        <v>1</v>
      </c>
      <c r="B3154" s="97">
        <f t="array" aca="1" ref="B3154" ca="1">IF(AND(MAX(IF(L3153:L4159=L3154,U3153:U4159))=U3154,V3154&lt;=B$1),M3154,"-")</f>
        <v>2412509199000</v>
      </c>
      <c r="C3154" s="4">
        <f t="shared" si="541"/>
        <v>1</v>
      </c>
      <c r="D3154" s="4" t="str">
        <f t="shared" si="542"/>
        <v>4</v>
      </c>
      <c r="E3154" s="4" t="str">
        <f t="shared" si="543"/>
        <v>1</v>
      </c>
      <c r="F3154" s="4" t="str">
        <f t="shared" si="544"/>
        <v>2</v>
      </c>
      <c r="G3154" s="4" t="str">
        <f t="shared" si="545"/>
        <v>50</v>
      </c>
      <c r="H3154" s="4" t="str">
        <f t="shared" si="546"/>
        <v>9</v>
      </c>
      <c r="I3154" s="4" t="str">
        <f t="shared" si="547"/>
        <v>1</v>
      </c>
      <c r="J3154" s="4" t="str">
        <f t="shared" si="548"/>
        <v>99</v>
      </c>
      <c r="K3154" s="4" t="str">
        <f t="shared" si="549"/>
        <v>000</v>
      </c>
      <c r="L3154" s="55" t="str">
        <f t="shared" si="550"/>
        <v>2412509199000</v>
      </c>
      <c r="M3154" s="105">
        <v>2412509199000</v>
      </c>
      <c r="N3154" s="106" t="s">
        <v>40</v>
      </c>
      <c r="O3154" s="108" t="s">
        <v>5033</v>
      </c>
      <c r="P3154" s="101" t="s">
        <v>107</v>
      </c>
      <c r="Q3154" s="33" t="s">
        <v>25</v>
      </c>
      <c r="R3154" s="33" t="s">
        <v>25</v>
      </c>
      <c r="S3154" s="34" t="s">
        <v>25</v>
      </c>
      <c r="T3154" s="58" t="s">
        <v>605</v>
      </c>
      <c r="U3154" s="58">
        <v>45412</v>
      </c>
      <c r="V3154" s="58">
        <v>45412</v>
      </c>
      <c r="W3154" s="93" t="s">
        <v>25</v>
      </c>
    </row>
    <row r="3155" spans="1:23" s="5" customFormat="1" ht="27" customHeight="1" x14ac:dyDescent="0.25">
      <c r="A3155" s="99">
        <f t="shared" si="540"/>
        <v>1</v>
      </c>
      <c r="B3155" s="97">
        <f t="array" aca="1" ref="B3155" ca="1">IF(AND(MAX(IF(L3154:L4160=L3155,U3154:U4160))=U3155,V3155&lt;=B$1),M3155,"-")</f>
        <v>2413000000000</v>
      </c>
      <c r="C3155" s="4">
        <f t="shared" si="541"/>
        <v>1</v>
      </c>
      <c r="D3155" s="4" t="str">
        <f t="shared" si="542"/>
        <v>4</v>
      </c>
      <c r="E3155" s="4" t="str">
        <f t="shared" si="543"/>
        <v>1</v>
      </c>
      <c r="F3155" s="4" t="str">
        <f t="shared" si="544"/>
        <v>3</v>
      </c>
      <c r="G3155" s="4" t="str">
        <f t="shared" si="545"/>
        <v>00</v>
      </c>
      <c r="H3155" s="4" t="str">
        <f t="shared" si="546"/>
        <v>0</v>
      </c>
      <c r="I3155" s="4" t="str">
        <f t="shared" si="547"/>
        <v>0</v>
      </c>
      <c r="J3155" s="4" t="str">
        <f t="shared" si="548"/>
        <v>00</v>
      </c>
      <c r="K3155" s="4" t="str">
        <f t="shared" si="549"/>
        <v>000</v>
      </c>
      <c r="L3155" s="55" t="str">
        <f t="shared" si="550"/>
        <v>2413000000000</v>
      </c>
      <c r="M3155" s="105">
        <v>2413000000000</v>
      </c>
      <c r="N3155" s="106" t="s">
        <v>21</v>
      </c>
      <c r="O3155" s="108" t="s">
        <v>3075</v>
      </c>
      <c r="P3155" s="101" t="s">
        <v>107</v>
      </c>
      <c r="Q3155" s="33" t="s">
        <v>25</v>
      </c>
      <c r="R3155" s="33" t="s">
        <v>25</v>
      </c>
      <c r="S3155" s="34" t="s">
        <v>25</v>
      </c>
      <c r="T3155" s="58" t="s">
        <v>24</v>
      </c>
      <c r="U3155" s="58">
        <v>44927</v>
      </c>
      <c r="V3155" s="58">
        <v>44927</v>
      </c>
      <c r="W3155" s="93" t="s">
        <v>25</v>
      </c>
    </row>
    <row r="3156" spans="1:23" s="5" customFormat="1" ht="27" customHeight="1" x14ac:dyDescent="0.25">
      <c r="A3156" s="99">
        <f t="shared" si="540"/>
        <v>1</v>
      </c>
      <c r="B3156" s="97">
        <f t="array" aca="1" ref="B3156" ca="1">IF(AND(MAX(IF(L3155:L4161=L3156,U3155:U4161))=U3156,V3156&lt;=B$1),M3156,"-")</f>
        <v>2413500000000</v>
      </c>
      <c r="C3156" s="4">
        <f t="shared" si="541"/>
        <v>1</v>
      </c>
      <c r="D3156" s="4" t="str">
        <f t="shared" si="542"/>
        <v>4</v>
      </c>
      <c r="E3156" s="4" t="str">
        <f t="shared" si="543"/>
        <v>1</v>
      </c>
      <c r="F3156" s="4" t="str">
        <f t="shared" si="544"/>
        <v>3</v>
      </c>
      <c r="G3156" s="4" t="str">
        <f t="shared" si="545"/>
        <v>50</v>
      </c>
      <c r="H3156" s="4" t="str">
        <f t="shared" si="546"/>
        <v>0</v>
      </c>
      <c r="I3156" s="4" t="str">
        <f t="shared" si="547"/>
        <v>0</v>
      </c>
      <c r="J3156" s="4" t="str">
        <f t="shared" si="548"/>
        <v>00</v>
      </c>
      <c r="K3156" s="4" t="str">
        <f t="shared" si="549"/>
        <v>000</v>
      </c>
      <c r="L3156" s="55" t="str">
        <f t="shared" si="550"/>
        <v>2413500000000</v>
      </c>
      <c r="M3156" s="105">
        <v>2413500000000</v>
      </c>
      <c r="N3156" s="106" t="s">
        <v>21</v>
      </c>
      <c r="O3156" s="108" t="s">
        <v>3076</v>
      </c>
      <c r="P3156" s="101" t="s">
        <v>107</v>
      </c>
      <c r="Q3156" s="33" t="s">
        <v>25</v>
      </c>
      <c r="R3156" s="33" t="s">
        <v>25</v>
      </c>
      <c r="S3156" s="34" t="s">
        <v>25</v>
      </c>
      <c r="T3156" s="58" t="s">
        <v>24</v>
      </c>
      <c r="U3156" s="58">
        <v>44927</v>
      </c>
      <c r="V3156" s="58">
        <v>44927</v>
      </c>
      <c r="W3156" s="93" t="s">
        <v>25</v>
      </c>
    </row>
    <row r="3157" spans="1:23" s="5" customFormat="1" ht="27" customHeight="1" x14ac:dyDescent="0.25">
      <c r="A3157" s="99">
        <f t="shared" si="540"/>
        <v>1</v>
      </c>
      <c r="B3157" s="97">
        <f t="array" aca="1" ref="B3157" ca="1">IF(AND(MAX(IF(L3156:L4162=L3157,U3156:U4162))=U3157,V3157&lt;=B$1),M3157,"-")</f>
        <v>2413500100000</v>
      </c>
      <c r="C3157" s="4">
        <f t="shared" si="541"/>
        <v>1</v>
      </c>
      <c r="D3157" s="4" t="str">
        <f t="shared" si="542"/>
        <v>4</v>
      </c>
      <c r="E3157" s="4" t="str">
        <f t="shared" si="543"/>
        <v>1</v>
      </c>
      <c r="F3157" s="4" t="str">
        <f t="shared" si="544"/>
        <v>3</v>
      </c>
      <c r="G3157" s="4" t="str">
        <f t="shared" si="545"/>
        <v>50</v>
      </c>
      <c r="H3157" s="4" t="str">
        <f t="shared" si="546"/>
        <v>0</v>
      </c>
      <c r="I3157" s="4" t="str">
        <f t="shared" si="547"/>
        <v>1</v>
      </c>
      <c r="J3157" s="4" t="str">
        <f t="shared" si="548"/>
        <v>00</v>
      </c>
      <c r="K3157" s="4" t="str">
        <f t="shared" si="549"/>
        <v>000</v>
      </c>
      <c r="L3157" s="55" t="str">
        <f t="shared" si="550"/>
        <v>2413500100000</v>
      </c>
      <c r="M3157" s="105">
        <v>2413500100000</v>
      </c>
      <c r="N3157" s="106" t="s">
        <v>21</v>
      </c>
      <c r="O3157" s="108" t="s">
        <v>3077</v>
      </c>
      <c r="P3157" s="101" t="s">
        <v>107</v>
      </c>
      <c r="Q3157" s="33" t="s">
        <v>25</v>
      </c>
      <c r="R3157" s="33" t="s">
        <v>25</v>
      </c>
      <c r="S3157" s="34" t="s">
        <v>25</v>
      </c>
      <c r="T3157" s="58" t="s">
        <v>24</v>
      </c>
      <c r="U3157" s="58">
        <v>44927</v>
      </c>
      <c r="V3157" s="58">
        <v>44927</v>
      </c>
      <c r="W3157" s="93" t="s">
        <v>25</v>
      </c>
    </row>
    <row r="3158" spans="1:23" s="5" customFormat="1" ht="27" customHeight="1" x14ac:dyDescent="0.25">
      <c r="A3158" s="99">
        <f t="shared" si="540"/>
        <v>1</v>
      </c>
      <c r="B3158" s="97">
        <f t="array" aca="1" ref="B3158" ca="1">IF(AND(MAX(IF(L3157:L4163=L3158,U3157:U4163))=U3158,V3158&lt;=B$1),M3158,"-")</f>
        <v>2413500101000</v>
      </c>
      <c r="C3158" s="4">
        <f t="shared" si="541"/>
        <v>1</v>
      </c>
      <c r="D3158" s="4" t="str">
        <f t="shared" si="542"/>
        <v>4</v>
      </c>
      <c r="E3158" s="4" t="str">
        <f t="shared" si="543"/>
        <v>1</v>
      </c>
      <c r="F3158" s="4" t="str">
        <f t="shared" si="544"/>
        <v>3</v>
      </c>
      <c r="G3158" s="4" t="str">
        <f t="shared" si="545"/>
        <v>50</v>
      </c>
      <c r="H3158" s="4" t="str">
        <f t="shared" si="546"/>
        <v>0</v>
      </c>
      <c r="I3158" s="4" t="str">
        <f t="shared" si="547"/>
        <v>1</v>
      </c>
      <c r="J3158" s="4" t="str">
        <f t="shared" si="548"/>
        <v>01</v>
      </c>
      <c r="K3158" s="4" t="str">
        <f t="shared" si="549"/>
        <v>000</v>
      </c>
      <c r="L3158" s="55" t="str">
        <f t="shared" si="550"/>
        <v>2413500101000</v>
      </c>
      <c r="M3158" s="105">
        <v>2413500101000</v>
      </c>
      <c r="N3158" s="106" t="s">
        <v>40</v>
      </c>
      <c r="O3158" s="108" t="s">
        <v>5034</v>
      </c>
      <c r="P3158" s="101" t="s">
        <v>36</v>
      </c>
      <c r="Q3158" s="33">
        <v>2418991105001</v>
      </c>
      <c r="R3158" s="33" t="s">
        <v>40</v>
      </c>
      <c r="S3158" s="34" t="s">
        <v>5035</v>
      </c>
      <c r="T3158" s="58" t="s">
        <v>24</v>
      </c>
      <c r="U3158" s="58">
        <v>44927</v>
      </c>
      <c r="V3158" s="58">
        <v>44927</v>
      </c>
      <c r="W3158" s="93" t="s">
        <v>25</v>
      </c>
    </row>
    <row r="3159" spans="1:23" s="5" customFormat="1" ht="27" customHeight="1" x14ac:dyDescent="0.25">
      <c r="A3159" s="99">
        <f t="shared" si="540"/>
        <v>1</v>
      </c>
      <c r="B3159" s="97">
        <f t="array" aca="1" ref="B3159" ca="1">IF(AND(MAX(IF(L3158:L4164=L3159,U3158:U4164))=U3159,V3159&lt;=B$1),M3159,"-")</f>
        <v>2413500102000</v>
      </c>
      <c r="C3159" s="4">
        <f t="shared" si="541"/>
        <v>1</v>
      </c>
      <c r="D3159" s="4" t="str">
        <f t="shared" si="542"/>
        <v>4</v>
      </c>
      <c r="E3159" s="4" t="str">
        <f t="shared" si="543"/>
        <v>1</v>
      </c>
      <c r="F3159" s="4" t="str">
        <f t="shared" si="544"/>
        <v>3</v>
      </c>
      <c r="G3159" s="4" t="str">
        <f t="shared" si="545"/>
        <v>50</v>
      </c>
      <c r="H3159" s="4" t="str">
        <f t="shared" si="546"/>
        <v>0</v>
      </c>
      <c r="I3159" s="4" t="str">
        <f t="shared" si="547"/>
        <v>1</v>
      </c>
      <c r="J3159" s="4" t="str">
        <f t="shared" si="548"/>
        <v>02</v>
      </c>
      <c r="K3159" s="4" t="str">
        <f t="shared" si="549"/>
        <v>000</v>
      </c>
      <c r="L3159" s="55" t="str">
        <f t="shared" si="550"/>
        <v>2413500102000</v>
      </c>
      <c r="M3159" s="105">
        <v>2413500102000</v>
      </c>
      <c r="N3159" s="106" t="s">
        <v>40</v>
      </c>
      <c r="O3159" s="108" t="s">
        <v>5036</v>
      </c>
      <c r="P3159" s="101" t="s">
        <v>36</v>
      </c>
      <c r="Q3159" s="33">
        <v>2418991105002</v>
      </c>
      <c r="R3159" s="33" t="s">
        <v>40</v>
      </c>
      <c r="S3159" s="34" t="s">
        <v>5037</v>
      </c>
      <c r="T3159" s="58" t="s">
        <v>24</v>
      </c>
      <c r="U3159" s="58">
        <v>44927</v>
      </c>
      <c r="V3159" s="58">
        <v>44927</v>
      </c>
      <c r="W3159" s="93" t="s">
        <v>25</v>
      </c>
    </row>
    <row r="3160" spans="1:23" s="5" customFormat="1" ht="27" customHeight="1" x14ac:dyDescent="0.25">
      <c r="A3160" s="99">
        <f t="shared" si="540"/>
        <v>1</v>
      </c>
      <c r="B3160" s="97">
        <f t="array" aca="1" ref="B3160" ca="1">IF(AND(MAX(IF(L3159:L4165=L3160,U3159:U4165))=U3160,V3160&lt;=B$1),M3160,"-")</f>
        <v>2413500199000</v>
      </c>
      <c r="C3160" s="4">
        <f t="shared" si="541"/>
        <v>1</v>
      </c>
      <c r="D3160" s="4" t="str">
        <f t="shared" si="542"/>
        <v>4</v>
      </c>
      <c r="E3160" s="4" t="str">
        <f t="shared" si="543"/>
        <v>1</v>
      </c>
      <c r="F3160" s="4" t="str">
        <f t="shared" si="544"/>
        <v>3</v>
      </c>
      <c r="G3160" s="4" t="str">
        <f t="shared" si="545"/>
        <v>50</v>
      </c>
      <c r="H3160" s="4" t="str">
        <f t="shared" si="546"/>
        <v>0</v>
      </c>
      <c r="I3160" s="4" t="str">
        <f t="shared" si="547"/>
        <v>1</v>
      </c>
      <c r="J3160" s="4" t="str">
        <f t="shared" si="548"/>
        <v>99</v>
      </c>
      <c r="K3160" s="4" t="str">
        <f t="shared" si="549"/>
        <v>000</v>
      </c>
      <c r="L3160" s="55" t="str">
        <f t="shared" si="550"/>
        <v>2413500199000</v>
      </c>
      <c r="M3160" s="105">
        <v>2413500199000</v>
      </c>
      <c r="N3160" s="106" t="s">
        <v>40</v>
      </c>
      <c r="O3160" s="108" t="s">
        <v>5038</v>
      </c>
      <c r="P3160" s="101" t="s">
        <v>107</v>
      </c>
      <c r="Q3160" s="33" t="s">
        <v>25</v>
      </c>
      <c r="R3160" s="33" t="s">
        <v>25</v>
      </c>
      <c r="S3160" s="34" t="s">
        <v>25</v>
      </c>
      <c r="T3160" s="58" t="s">
        <v>605</v>
      </c>
      <c r="U3160" s="58">
        <v>45141</v>
      </c>
      <c r="V3160" s="58">
        <v>45141</v>
      </c>
      <c r="W3160" s="93" t="s">
        <v>25</v>
      </c>
    </row>
    <row r="3161" spans="1:23" s="5" customFormat="1" ht="27" customHeight="1" x14ac:dyDescent="0.25">
      <c r="A3161" s="99">
        <f t="shared" si="540"/>
        <v>1</v>
      </c>
      <c r="B3161" s="97">
        <f t="array" aca="1" ref="B3161" ca="1">IF(AND(MAX(IF(L3160:L4166=L3161,U3160:U4166))=U3161,V3161&lt;=B$1),M3161,"-")</f>
        <v>2414000000000</v>
      </c>
      <c r="C3161" s="4">
        <f t="shared" si="541"/>
        <v>1</v>
      </c>
      <c r="D3161" s="4" t="str">
        <f t="shared" si="542"/>
        <v>4</v>
      </c>
      <c r="E3161" s="4" t="str">
        <f t="shared" si="543"/>
        <v>1</v>
      </c>
      <c r="F3161" s="4" t="str">
        <f t="shared" si="544"/>
        <v>4</v>
      </c>
      <c r="G3161" s="4" t="str">
        <f t="shared" si="545"/>
        <v>00</v>
      </c>
      <c r="H3161" s="4" t="str">
        <f t="shared" si="546"/>
        <v>0</v>
      </c>
      <c r="I3161" s="4" t="str">
        <f t="shared" si="547"/>
        <v>0</v>
      </c>
      <c r="J3161" s="4" t="str">
        <f t="shared" si="548"/>
        <v>00</v>
      </c>
      <c r="K3161" s="4" t="str">
        <f t="shared" si="549"/>
        <v>000</v>
      </c>
      <c r="L3161" s="55" t="str">
        <f t="shared" si="550"/>
        <v>2414000000000</v>
      </c>
      <c r="M3161" s="105">
        <v>2414000000000</v>
      </c>
      <c r="N3161" s="106" t="s">
        <v>21</v>
      </c>
      <c r="O3161" s="108" t="s">
        <v>5039</v>
      </c>
      <c r="P3161" s="101" t="s">
        <v>36</v>
      </c>
      <c r="Q3161" s="33">
        <v>2418100000000</v>
      </c>
      <c r="R3161" s="33" t="s">
        <v>21</v>
      </c>
      <c r="S3161" s="34" t="s">
        <v>5040</v>
      </c>
      <c r="T3161" s="58" t="s">
        <v>24</v>
      </c>
      <c r="U3161" s="58">
        <v>44927</v>
      </c>
      <c r="V3161" s="58">
        <v>44927</v>
      </c>
      <c r="W3161" s="93" t="s">
        <v>25</v>
      </c>
    </row>
    <row r="3162" spans="1:23" s="5" customFormat="1" ht="27" customHeight="1" x14ac:dyDescent="0.25">
      <c r="A3162" s="99">
        <f t="shared" si="540"/>
        <v>1</v>
      </c>
      <c r="B3162" s="97">
        <f t="array" aca="1" ref="B3162" ca="1">IF(AND(MAX(IF(L3161:L4167=L3162,U3161:U4167))=U3162,V3162&lt;=B$1),M3162,"-")</f>
        <v>2414500000000</v>
      </c>
      <c r="C3162" s="4">
        <f t="shared" si="541"/>
        <v>1</v>
      </c>
      <c r="D3162" s="4" t="str">
        <f t="shared" si="542"/>
        <v>4</v>
      </c>
      <c r="E3162" s="4" t="str">
        <f t="shared" si="543"/>
        <v>1</v>
      </c>
      <c r="F3162" s="4" t="str">
        <f t="shared" si="544"/>
        <v>4</v>
      </c>
      <c r="G3162" s="4" t="str">
        <f t="shared" si="545"/>
        <v>50</v>
      </c>
      <c r="H3162" s="4" t="str">
        <f t="shared" si="546"/>
        <v>0</v>
      </c>
      <c r="I3162" s="4" t="str">
        <f t="shared" si="547"/>
        <v>0</v>
      </c>
      <c r="J3162" s="4" t="str">
        <f t="shared" si="548"/>
        <v>00</v>
      </c>
      <c r="K3162" s="4" t="str">
        <f t="shared" si="549"/>
        <v>000</v>
      </c>
      <c r="L3162" s="55" t="str">
        <f t="shared" si="550"/>
        <v>2414500000000</v>
      </c>
      <c r="M3162" s="105">
        <v>2414500000000</v>
      </c>
      <c r="N3162" s="106" t="s">
        <v>21</v>
      </c>
      <c r="O3162" s="108" t="s">
        <v>3088</v>
      </c>
      <c r="P3162" s="101" t="s">
        <v>36</v>
      </c>
      <c r="Q3162" s="33">
        <v>2418101000000</v>
      </c>
      <c r="R3162" s="33" t="s">
        <v>21</v>
      </c>
      <c r="S3162" s="34" t="s">
        <v>5041</v>
      </c>
      <c r="T3162" s="58" t="s">
        <v>24</v>
      </c>
      <c r="U3162" s="58">
        <v>44927</v>
      </c>
      <c r="V3162" s="58">
        <v>44927</v>
      </c>
      <c r="W3162" s="93" t="s">
        <v>25</v>
      </c>
    </row>
    <row r="3163" spans="1:23" s="5" customFormat="1" ht="27" customHeight="1" x14ac:dyDescent="0.25">
      <c r="A3163" s="99">
        <f t="shared" si="540"/>
        <v>1</v>
      </c>
      <c r="B3163" s="97">
        <f t="array" aca="1" ref="B3163" ca="1">IF(AND(MAX(IF(L3162:L4168=L3163,U3162:U4168))=U3163,V3163&lt;=B$1),M3163,"-")</f>
        <v>2414500100000</v>
      </c>
      <c r="C3163" s="4">
        <f t="shared" si="541"/>
        <v>1</v>
      </c>
      <c r="D3163" s="4" t="str">
        <f t="shared" si="542"/>
        <v>4</v>
      </c>
      <c r="E3163" s="4" t="str">
        <f t="shared" si="543"/>
        <v>1</v>
      </c>
      <c r="F3163" s="4" t="str">
        <f t="shared" si="544"/>
        <v>4</v>
      </c>
      <c r="G3163" s="4" t="str">
        <f t="shared" si="545"/>
        <v>50</v>
      </c>
      <c r="H3163" s="4" t="str">
        <f t="shared" si="546"/>
        <v>0</v>
      </c>
      <c r="I3163" s="4" t="str">
        <f t="shared" si="547"/>
        <v>1</v>
      </c>
      <c r="J3163" s="4" t="str">
        <f t="shared" si="548"/>
        <v>00</v>
      </c>
      <c r="K3163" s="4" t="str">
        <f t="shared" si="549"/>
        <v>000</v>
      </c>
      <c r="L3163" s="55" t="str">
        <f t="shared" si="550"/>
        <v>2414500100000</v>
      </c>
      <c r="M3163" s="105">
        <v>2414500100000</v>
      </c>
      <c r="N3163" s="106" t="s">
        <v>21</v>
      </c>
      <c r="O3163" s="108" t="s">
        <v>3089</v>
      </c>
      <c r="P3163" s="101" t="s">
        <v>36</v>
      </c>
      <c r="Q3163" s="33">
        <v>2418101100000</v>
      </c>
      <c r="R3163" s="33" t="s">
        <v>21</v>
      </c>
      <c r="S3163" s="34" t="s">
        <v>5042</v>
      </c>
      <c r="T3163" s="58" t="s">
        <v>24</v>
      </c>
      <c r="U3163" s="58">
        <v>44927</v>
      </c>
      <c r="V3163" s="58">
        <v>44927</v>
      </c>
      <c r="W3163" s="93" t="s">
        <v>25</v>
      </c>
    </row>
    <row r="3164" spans="1:23" s="5" customFormat="1" ht="27" customHeight="1" x14ac:dyDescent="0.25">
      <c r="A3164" s="99">
        <f t="shared" si="540"/>
        <v>1</v>
      </c>
      <c r="B3164" s="97">
        <f t="array" aca="1" ref="B3164" ca="1">IF(AND(MAX(IF(L3163:L4169=L3164,U3163:U4169))=U3164,V3164&lt;=B$1),M3164,"-")</f>
        <v>2414500101000</v>
      </c>
      <c r="C3164" s="4">
        <f t="shared" si="541"/>
        <v>1</v>
      </c>
      <c r="D3164" s="4" t="str">
        <f t="shared" si="542"/>
        <v>4</v>
      </c>
      <c r="E3164" s="4" t="str">
        <f t="shared" si="543"/>
        <v>1</v>
      </c>
      <c r="F3164" s="4" t="str">
        <f t="shared" si="544"/>
        <v>4</v>
      </c>
      <c r="G3164" s="4" t="str">
        <f t="shared" si="545"/>
        <v>50</v>
      </c>
      <c r="H3164" s="4" t="str">
        <f t="shared" si="546"/>
        <v>0</v>
      </c>
      <c r="I3164" s="4" t="str">
        <f t="shared" si="547"/>
        <v>1</v>
      </c>
      <c r="J3164" s="4" t="str">
        <f t="shared" si="548"/>
        <v>01</v>
      </c>
      <c r="K3164" s="4" t="str">
        <f t="shared" si="549"/>
        <v>000</v>
      </c>
      <c r="L3164" s="55" t="str">
        <f t="shared" si="550"/>
        <v>2414500101000</v>
      </c>
      <c r="M3164" s="105">
        <v>2414500101000</v>
      </c>
      <c r="N3164" s="106" t="s">
        <v>40</v>
      </c>
      <c r="O3164" s="108" t="s">
        <v>5043</v>
      </c>
      <c r="P3164" s="101" t="s">
        <v>36</v>
      </c>
      <c r="Q3164" s="33">
        <v>2418101101000</v>
      </c>
      <c r="R3164" s="33" t="s">
        <v>40</v>
      </c>
      <c r="S3164" s="34" t="s">
        <v>5043</v>
      </c>
      <c r="T3164" s="58" t="s">
        <v>24</v>
      </c>
      <c r="U3164" s="58">
        <v>44927</v>
      </c>
      <c r="V3164" s="58">
        <v>44927</v>
      </c>
      <c r="W3164" s="93" t="s">
        <v>25</v>
      </c>
    </row>
    <row r="3165" spans="1:23" s="5" customFormat="1" ht="27" customHeight="1" x14ac:dyDescent="0.25">
      <c r="A3165" s="99">
        <f t="shared" si="540"/>
        <v>1</v>
      </c>
      <c r="B3165" s="97">
        <f t="array" aca="1" ref="B3165" ca="1">IF(AND(MAX(IF(L3164:L4170=L3165,U3164:U4170))=U3165,V3165&lt;=B$1),M3165,"-")</f>
        <v>2414500102000</v>
      </c>
      <c r="C3165" s="4">
        <f t="shared" si="541"/>
        <v>1</v>
      </c>
      <c r="D3165" s="4" t="str">
        <f t="shared" si="542"/>
        <v>4</v>
      </c>
      <c r="E3165" s="4" t="str">
        <f t="shared" si="543"/>
        <v>1</v>
      </c>
      <c r="F3165" s="4" t="str">
        <f t="shared" si="544"/>
        <v>4</v>
      </c>
      <c r="G3165" s="4" t="str">
        <f t="shared" si="545"/>
        <v>50</v>
      </c>
      <c r="H3165" s="4" t="str">
        <f t="shared" si="546"/>
        <v>0</v>
      </c>
      <c r="I3165" s="4" t="str">
        <f t="shared" si="547"/>
        <v>1</v>
      </c>
      <c r="J3165" s="4" t="str">
        <f t="shared" si="548"/>
        <v>02</v>
      </c>
      <c r="K3165" s="4" t="str">
        <f t="shared" si="549"/>
        <v>000</v>
      </c>
      <c r="L3165" s="55" t="str">
        <f t="shared" si="550"/>
        <v>2414500102000</v>
      </c>
      <c r="M3165" s="105">
        <v>2414500102000</v>
      </c>
      <c r="N3165" s="106" t="s">
        <v>40</v>
      </c>
      <c r="O3165" s="108" t="s">
        <v>3093</v>
      </c>
      <c r="P3165" s="101" t="s">
        <v>36</v>
      </c>
      <c r="Q3165" s="33">
        <v>2418101102000</v>
      </c>
      <c r="R3165" s="33" t="s">
        <v>40</v>
      </c>
      <c r="S3165" s="34" t="s">
        <v>5044</v>
      </c>
      <c r="T3165" s="58" t="s">
        <v>24</v>
      </c>
      <c r="U3165" s="58">
        <v>44927</v>
      </c>
      <c r="V3165" s="58">
        <v>44927</v>
      </c>
      <c r="W3165" s="93" t="s">
        <v>25</v>
      </c>
    </row>
    <row r="3166" spans="1:23" s="5" customFormat="1" ht="27" customHeight="1" x14ac:dyDescent="0.25">
      <c r="A3166" s="99">
        <f t="shared" si="540"/>
        <v>1</v>
      </c>
      <c r="B3166" s="97">
        <f t="array" aca="1" ref="B3166" ca="1">IF(AND(MAX(IF(L3165:L4171=L3166,U3165:U4171))=U3166,V3166&lt;=B$1),M3166,"-")</f>
        <v>2414510000000</v>
      </c>
      <c r="C3166" s="4">
        <f t="shared" si="541"/>
        <v>1</v>
      </c>
      <c r="D3166" s="4" t="str">
        <f t="shared" si="542"/>
        <v>4</v>
      </c>
      <c r="E3166" s="4" t="str">
        <f t="shared" si="543"/>
        <v>1</v>
      </c>
      <c r="F3166" s="4" t="str">
        <f t="shared" si="544"/>
        <v>4</v>
      </c>
      <c r="G3166" s="4" t="str">
        <f t="shared" si="545"/>
        <v>51</v>
      </c>
      <c r="H3166" s="4" t="str">
        <f t="shared" si="546"/>
        <v>0</v>
      </c>
      <c r="I3166" s="4" t="str">
        <f t="shared" si="547"/>
        <v>0</v>
      </c>
      <c r="J3166" s="4" t="str">
        <f t="shared" si="548"/>
        <v>00</v>
      </c>
      <c r="K3166" s="4" t="str">
        <f t="shared" si="549"/>
        <v>000</v>
      </c>
      <c r="L3166" s="55" t="str">
        <f t="shared" si="550"/>
        <v>2414510000000</v>
      </c>
      <c r="M3166" s="105">
        <v>2414510000000</v>
      </c>
      <c r="N3166" s="106" t="s">
        <v>21</v>
      </c>
      <c r="O3166" s="108" t="s">
        <v>5045</v>
      </c>
      <c r="P3166" s="101" t="s">
        <v>36</v>
      </c>
      <c r="Q3166" s="33">
        <v>2418102000000</v>
      </c>
      <c r="R3166" s="33" t="s">
        <v>21</v>
      </c>
      <c r="S3166" s="34" t="s">
        <v>5046</v>
      </c>
      <c r="T3166" s="58" t="s">
        <v>24</v>
      </c>
      <c r="U3166" s="58">
        <v>44927</v>
      </c>
      <c r="V3166" s="58">
        <v>44927</v>
      </c>
      <c r="W3166" s="93" t="s">
        <v>25</v>
      </c>
    </row>
    <row r="3167" spans="1:23" s="5" customFormat="1" ht="27" customHeight="1" x14ac:dyDescent="0.25">
      <c r="A3167" s="99">
        <f t="shared" si="540"/>
        <v>1</v>
      </c>
      <c r="B3167" s="97">
        <f t="array" aca="1" ref="B3167" ca="1">IF(AND(MAX(IF(L3166:L4172=L3167,U3166:U4172))=U3167,V3167&lt;=B$1),M3167,"-")</f>
        <v>2414510100000</v>
      </c>
      <c r="C3167" s="4">
        <f t="shared" si="541"/>
        <v>1</v>
      </c>
      <c r="D3167" s="4" t="str">
        <f t="shared" si="542"/>
        <v>4</v>
      </c>
      <c r="E3167" s="4" t="str">
        <f t="shared" si="543"/>
        <v>1</v>
      </c>
      <c r="F3167" s="4" t="str">
        <f t="shared" si="544"/>
        <v>4</v>
      </c>
      <c r="G3167" s="4" t="str">
        <f t="shared" si="545"/>
        <v>51</v>
      </c>
      <c r="H3167" s="4" t="str">
        <f t="shared" si="546"/>
        <v>0</v>
      </c>
      <c r="I3167" s="4" t="str">
        <f t="shared" si="547"/>
        <v>1</v>
      </c>
      <c r="J3167" s="4" t="str">
        <f t="shared" si="548"/>
        <v>00</v>
      </c>
      <c r="K3167" s="4" t="str">
        <f t="shared" si="549"/>
        <v>000</v>
      </c>
      <c r="L3167" s="55" t="str">
        <f t="shared" si="550"/>
        <v>2414510100000</v>
      </c>
      <c r="M3167" s="105">
        <v>2414510100000</v>
      </c>
      <c r="N3167" s="106" t="s">
        <v>21</v>
      </c>
      <c r="O3167" s="108" t="s">
        <v>3098</v>
      </c>
      <c r="P3167" s="101" t="s">
        <v>36</v>
      </c>
      <c r="Q3167" s="33">
        <v>2418102100000</v>
      </c>
      <c r="R3167" s="33" t="s">
        <v>21</v>
      </c>
      <c r="S3167" s="34" t="s">
        <v>5047</v>
      </c>
      <c r="T3167" s="58" t="s">
        <v>24</v>
      </c>
      <c r="U3167" s="58">
        <v>44927</v>
      </c>
      <c r="V3167" s="58">
        <v>44927</v>
      </c>
      <c r="W3167" s="93" t="s">
        <v>25</v>
      </c>
    </row>
    <row r="3168" spans="1:23" s="5" customFormat="1" ht="27" customHeight="1" x14ac:dyDescent="0.25">
      <c r="A3168" s="99">
        <f t="shared" si="540"/>
        <v>1</v>
      </c>
      <c r="B3168" s="97">
        <f t="array" aca="1" ref="B3168" ca="1">IF(AND(MAX(IF(L3167:L4173=L3168,U3167:U4173))=U3168,V3168&lt;=B$1),M3168,"-")</f>
        <v>2414510101000</v>
      </c>
      <c r="C3168" s="4">
        <f t="shared" si="541"/>
        <v>1</v>
      </c>
      <c r="D3168" s="4" t="str">
        <f t="shared" si="542"/>
        <v>4</v>
      </c>
      <c r="E3168" s="4" t="str">
        <f t="shared" si="543"/>
        <v>1</v>
      </c>
      <c r="F3168" s="4" t="str">
        <f t="shared" si="544"/>
        <v>4</v>
      </c>
      <c r="G3168" s="4" t="str">
        <f t="shared" si="545"/>
        <v>51</v>
      </c>
      <c r="H3168" s="4" t="str">
        <f t="shared" si="546"/>
        <v>0</v>
      </c>
      <c r="I3168" s="4" t="str">
        <f t="shared" si="547"/>
        <v>1</v>
      </c>
      <c r="J3168" s="4" t="str">
        <f t="shared" si="548"/>
        <v>01</v>
      </c>
      <c r="K3168" s="4" t="str">
        <f t="shared" si="549"/>
        <v>000</v>
      </c>
      <c r="L3168" s="55" t="str">
        <f t="shared" si="550"/>
        <v>2414510101000</v>
      </c>
      <c r="M3168" s="105">
        <v>2414510101000</v>
      </c>
      <c r="N3168" s="106" t="s">
        <v>40</v>
      </c>
      <c r="O3168" s="108" t="s">
        <v>3102</v>
      </c>
      <c r="P3168" s="101" t="s">
        <v>36</v>
      </c>
      <c r="Q3168" s="33">
        <v>2418102101000</v>
      </c>
      <c r="R3168" s="33" t="s">
        <v>40</v>
      </c>
      <c r="S3168" s="34" t="s">
        <v>5048</v>
      </c>
      <c r="T3168" s="58" t="s">
        <v>24</v>
      </c>
      <c r="U3168" s="58">
        <v>44927</v>
      </c>
      <c r="V3168" s="58">
        <v>44927</v>
      </c>
      <c r="W3168" s="93" t="s">
        <v>25</v>
      </c>
    </row>
    <row r="3169" spans="1:23" s="5" customFormat="1" ht="27" customHeight="1" x14ac:dyDescent="0.25">
      <c r="A3169" s="99">
        <f t="shared" si="540"/>
        <v>1</v>
      </c>
      <c r="B3169" s="97">
        <f t="array" aca="1" ref="B3169" ca="1">IF(AND(MAX(IF(L3168:L4174=L3169,U3168:U4174))=U3169,V3169&lt;=B$1),M3169,"-")</f>
        <v>2414510102000</v>
      </c>
      <c r="C3169" s="4">
        <f t="shared" si="541"/>
        <v>1</v>
      </c>
      <c r="D3169" s="4" t="str">
        <f t="shared" si="542"/>
        <v>4</v>
      </c>
      <c r="E3169" s="4" t="str">
        <f t="shared" si="543"/>
        <v>1</v>
      </c>
      <c r="F3169" s="4" t="str">
        <f t="shared" si="544"/>
        <v>4</v>
      </c>
      <c r="G3169" s="4" t="str">
        <f t="shared" si="545"/>
        <v>51</v>
      </c>
      <c r="H3169" s="4" t="str">
        <f t="shared" si="546"/>
        <v>0</v>
      </c>
      <c r="I3169" s="4" t="str">
        <f t="shared" si="547"/>
        <v>1</v>
      </c>
      <c r="J3169" s="4" t="str">
        <f t="shared" si="548"/>
        <v>02</v>
      </c>
      <c r="K3169" s="4" t="str">
        <f t="shared" si="549"/>
        <v>000</v>
      </c>
      <c r="L3169" s="55" t="str">
        <f t="shared" si="550"/>
        <v>2414510102000</v>
      </c>
      <c r="M3169" s="105">
        <v>2414510102000</v>
      </c>
      <c r="N3169" s="106" t="s">
        <v>40</v>
      </c>
      <c r="O3169" s="108" t="s">
        <v>3106</v>
      </c>
      <c r="P3169" s="101" t="s">
        <v>36</v>
      </c>
      <c r="Q3169" s="33">
        <v>2418102102000</v>
      </c>
      <c r="R3169" s="33" t="s">
        <v>40</v>
      </c>
      <c r="S3169" s="34" t="s">
        <v>3107</v>
      </c>
      <c r="T3169" s="58" t="s">
        <v>24</v>
      </c>
      <c r="U3169" s="58">
        <v>44927</v>
      </c>
      <c r="V3169" s="58">
        <v>44927</v>
      </c>
      <c r="W3169" s="93" t="s">
        <v>25</v>
      </c>
    </row>
    <row r="3170" spans="1:23" s="5" customFormat="1" ht="27" customHeight="1" x14ac:dyDescent="0.25">
      <c r="A3170" s="99">
        <f t="shared" si="540"/>
        <v>1</v>
      </c>
      <c r="B3170" s="97">
        <f t="array" aca="1" ref="B3170" ca="1">IF(AND(MAX(IF(L3169:L4175=L3170,U3169:U4175))=U3170,V3170&lt;=B$1),M3170,"-")</f>
        <v>2414510103000</v>
      </c>
      <c r="C3170" s="4">
        <f t="shared" si="541"/>
        <v>1</v>
      </c>
      <c r="D3170" s="4" t="str">
        <f t="shared" si="542"/>
        <v>4</v>
      </c>
      <c r="E3170" s="4" t="str">
        <f t="shared" si="543"/>
        <v>1</v>
      </c>
      <c r="F3170" s="4" t="str">
        <f t="shared" si="544"/>
        <v>4</v>
      </c>
      <c r="G3170" s="4" t="str">
        <f t="shared" si="545"/>
        <v>51</v>
      </c>
      <c r="H3170" s="4" t="str">
        <f t="shared" si="546"/>
        <v>0</v>
      </c>
      <c r="I3170" s="4" t="str">
        <f t="shared" si="547"/>
        <v>1</v>
      </c>
      <c r="J3170" s="4" t="str">
        <f t="shared" si="548"/>
        <v>03</v>
      </c>
      <c r="K3170" s="4" t="str">
        <f t="shared" si="549"/>
        <v>000</v>
      </c>
      <c r="L3170" s="55" t="str">
        <f t="shared" si="550"/>
        <v>2414510103000</v>
      </c>
      <c r="M3170" s="105">
        <v>2414510103000</v>
      </c>
      <c r="N3170" s="106" t="s">
        <v>40</v>
      </c>
      <c r="O3170" s="108" t="s">
        <v>3112</v>
      </c>
      <c r="P3170" s="101" t="s">
        <v>36</v>
      </c>
      <c r="Q3170" s="33">
        <v>2418102103000</v>
      </c>
      <c r="R3170" s="33" t="s">
        <v>40</v>
      </c>
      <c r="S3170" s="34" t="s">
        <v>3112</v>
      </c>
      <c r="T3170" s="58" t="s">
        <v>24</v>
      </c>
      <c r="U3170" s="58">
        <v>44927</v>
      </c>
      <c r="V3170" s="58">
        <v>44927</v>
      </c>
      <c r="W3170" s="93" t="s">
        <v>25</v>
      </c>
    </row>
    <row r="3171" spans="1:23" s="5" customFormat="1" ht="27" customHeight="1" x14ac:dyDescent="0.25">
      <c r="A3171" s="99">
        <f t="shared" si="540"/>
        <v>1</v>
      </c>
      <c r="B3171" s="97">
        <f t="array" aca="1" ref="B3171" ca="1">IF(AND(MAX(IF(L3170:L4176=L3171,U3170:U4176))=U3171,V3171&lt;=B$1),M3171,"-")</f>
        <v>2414510104000</v>
      </c>
      <c r="C3171" s="4">
        <f t="shared" si="541"/>
        <v>1</v>
      </c>
      <c r="D3171" s="4" t="str">
        <f t="shared" si="542"/>
        <v>4</v>
      </c>
      <c r="E3171" s="4" t="str">
        <f t="shared" si="543"/>
        <v>1</v>
      </c>
      <c r="F3171" s="4" t="str">
        <f t="shared" si="544"/>
        <v>4</v>
      </c>
      <c r="G3171" s="4" t="str">
        <f t="shared" si="545"/>
        <v>51</v>
      </c>
      <c r="H3171" s="4" t="str">
        <f t="shared" si="546"/>
        <v>0</v>
      </c>
      <c r="I3171" s="4" t="str">
        <f t="shared" si="547"/>
        <v>1</v>
      </c>
      <c r="J3171" s="4" t="str">
        <f t="shared" si="548"/>
        <v>04</v>
      </c>
      <c r="K3171" s="4" t="str">
        <f t="shared" si="549"/>
        <v>000</v>
      </c>
      <c r="L3171" s="55" t="str">
        <f t="shared" si="550"/>
        <v>2414510104000</v>
      </c>
      <c r="M3171" s="105">
        <v>2414510104000</v>
      </c>
      <c r="N3171" s="106" t="s">
        <v>40</v>
      </c>
      <c r="O3171" s="108" t="s">
        <v>3110</v>
      </c>
      <c r="P3171" s="101" t="s">
        <v>107</v>
      </c>
      <c r="Q3171" s="33" t="s">
        <v>25</v>
      </c>
      <c r="R3171" s="33" t="s">
        <v>25</v>
      </c>
      <c r="S3171" s="34" t="s">
        <v>25</v>
      </c>
      <c r="T3171" s="58" t="s">
        <v>24</v>
      </c>
      <c r="U3171" s="58">
        <v>45041</v>
      </c>
      <c r="V3171" s="58">
        <v>45041</v>
      </c>
      <c r="W3171" s="93" t="s">
        <v>25</v>
      </c>
    </row>
    <row r="3172" spans="1:23" s="5" customFormat="1" ht="27" customHeight="1" x14ac:dyDescent="0.25">
      <c r="A3172" s="99">
        <f t="shared" si="540"/>
        <v>1</v>
      </c>
      <c r="B3172" s="97">
        <f t="array" aca="1" ref="B3172" ca="1">IF(AND(MAX(IF(L3171:L4177=L3172,U3171:U4177))=U3172,V3172&lt;=B$1),M3172,"-")</f>
        <v>2414510105000</v>
      </c>
      <c r="C3172" s="4">
        <f t="shared" si="541"/>
        <v>1</v>
      </c>
      <c r="D3172" s="4" t="str">
        <f t="shared" si="542"/>
        <v>4</v>
      </c>
      <c r="E3172" s="4" t="str">
        <f t="shared" si="543"/>
        <v>1</v>
      </c>
      <c r="F3172" s="4" t="str">
        <f t="shared" si="544"/>
        <v>4</v>
      </c>
      <c r="G3172" s="4" t="str">
        <f t="shared" si="545"/>
        <v>51</v>
      </c>
      <c r="H3172" s="4" t="str">
        <f t="shared" si="546"/>
        <v>0</v>
      </c>
      <c r="I3172" s="4" t="str">
        <f t="shared" si="547"/>
        <v>1</v>
      </c>
      <c r="J3172" s="4" t="str">
        <f t="shared" si="548"/>
        <v>05</v>
      </c>
      <c r="K3172" s="4" t="str">
        <f t="shared" si="549"/>
        <v>000</v>
      </c>
      <c r="L3172" s="55" t="str">
        <f t="shared" si="550"/>
        <v>2414510105000</v>
      </c>
      <c r="M3172" s="105">
        <v>2414510105000</v>
      </c>
      <c r="N3172" s="106" t="s">
        <v>40</v>
      </c>
      <c r="O3172" s="108" t="s">
        <v>5049</v>
      </c>
      <c r="P3172" s="101" t="s">
        <v>107</v>
      </c>
      <c r="Q3172" s="33" t="s">
        <v>25</v>
      </c>
      <c r="R3172" s="33" t="s">
        <v>25</v>
      </c>
      <c r="S3172" s="34" t="s">
        <v>25</v>
      </c>
      <c r="T3172" s="58" t="s">
        <v>605</v>
      </c>
      <c r="U3172" s="58">
        <v>45412</v>
      </c>
      <c r="V3172" s="58">
        <v>45412</v>
      </c>
      <c r="W3172" s="93" t="s">
        <v>25</v>
      </c>
    </row>
    <row r="3173" spans="1:23" s="5" customFormat="1" ht="27" customHeight="1" x14ac:dyDescent="0.25">
      <c r="A3173" s="99">
        <f t="shared" si="540"/>
        <v>1</v>
      </c>
      <c r="B3173" s="97">
        <f t="array" aca="1" ref="B3173" ca="1">IF(AND(MAX(IF(L3172:L4178=L3173,U3172:U4178))=U3173,V3173&lt;=B$1),M3173,"-")</f>
        <v>2414510106000</v>
      </c>
      <c r="C3173" s="4">
        <f t="shared" si="541"/>
        <v>1</v>
      </c>
      <c r="D3173" s="4" t="str">
        <f t="shared" si="542"/>
        <v>4</v>
      </c>
      <c r="E3173" s="4" t="str">
        <f t="shared" si="543"/>
        <v>1</v>
      </c>
      <c r="F3173" s="4" t="str">
        <f t="shared" si="544"/>
        <v>4</v>
      </c>
      <c r="G3173" s="4" t="str">
        <f t="shared" si="545"/>
        <v>51</v>
      </c>
      <c r="H3173" s="4" t="str">
        <f t="shared" si="546"/>
        <v>0</v>
      </c>
      <c r="I3173" s="4" t="str">
        <f t="shared" si="547"/>
        <v>1</v>
      </c>
      <c r="J3173" s="4" t="str">
        <f t="shared" si="548"/>
        <v>06</v>
      </c>
      <c r="K3173" s="4" t="str">
        <f t="shared" si="549"/>
        <v>000</v>
      </c>
      <c r="L3173" s="55" t="str">
        <f t="shared" si="550"/>
        <v>2414510106000</v>
      </c>
      <c r="M3173" s="105">
        <v>2414510106000</v>
      </c>
      <c r="N3173" s="106" t="s">
        <v>40</v>
      </c>
      <c r="O3173" s="108" t="s">
        <v>5050</v>
      </c>
      <c r="P3173" s="101" t="s">
        <v>107</v>
      </c>
      <c r="Q3173" s="33" t="s">
        <v>25</v>
      </c>
      <c r="R3173" s="33" t="s">
        <v>25</v>
      </c>
      <c r="S3173" s="34" t="s">
        <v>25</v>
      </c>
      <c r="T3173" s="58" t="s">
        <v>605</v>
      </c>
      <c r="U3173" s="58">
        <v>45412</v>
      </c>
      <c r="V3173" s="58">
        <v>45412</v>
      </c>
      <c r="W3173" s="93" t="s">
        <v>25</v>
      </c>
    </row>
    <row r="3174" spans="1:23" s="5" customFormat="1" ht="27" customHeight="1" x14ac:dyDescent="0.25">
      <c r="A3174" s="99">
        <f t="shared" si="540"/>
        <v>1</v>
      </c>
      <c r="B3174" s="97">
        <f t="array" aca="1" ref="B3174" ca="1">IF(AND(MAX(IF(L3173:L4179=L3174,U3173:U4179))=U3174,V3174&lt;=B$1),M3174,"-")</f>
        <v>2414510107000</v>
      </c>
      <c r="C3174" s="4">
        <f t="shared" si="541"/>
        <v>1</v>
      </c>
      <c r="D3174" s="4" t="str">
        <f t="shared" si="542"/>
        <v>4</v>
      </c>
      <c r="E3174" s="4" t="str">
        <f t="shared" si="543"/>
        <v>1</v>
      </c>
      <c r="F3174" s="4" t="str">
        <f t="shared" si="544"/>
        <v>4</v>
      </c>
      <c r="G3174" s="4" t="str">
        <f t="shared" si="545"/>
        <v>51</v>
      </c>
      <c r="H3174" s="4" t="str">
        <f t="shared" si="546"/>
        <v>0</v>
      </c>
      <c r="I3174" s="4" t="str">
        <f t="shared" si="547"/>
        <v>1</v>
      </c>
      <c r="J3174" s="4" t="str">
        <f t="shared" si="548"/>
        <v>07</v>
      </c>
      <c r="K3174" s="4" t="str">
        <f t="shared" si="549"/>
        <v>000</v>
      </c>
      <c r="L3174" s="55" t="str">
        <f t="shared" si="550"/>
        <v>2414510107000</v>
      </c>
      <c r="M3174" s="105">
        <v>2414510107000</v>
      </c>
      <c r="N3174" s="106" t="s">
        <v>40</v>
      </c>
      <c r="O3174" s="108" t="s">
        <v>3114</v>
      </c>
      <c r="P3174" s="101" t="s">
        <v>107</v>
      </c>
      <c r="Q3174" s="33" t="s">
        <v>25</v>
      </c>
      <c r="R3174" s="33" t="s">
        <v>25</v>
      </c>
      <c r="S3174" s="34" t="s">
        <v>25</v>
      </c>
      <c r="T3174" s="58" t="s">
        <v>605</v>
      </c>
      <c r="U3174" s="58">
        <v>45412</v>
      </c>
      <c r="V3174" s="58">
        <v>45412</v>
      </c>
      <c r="W3174" s="93" t="s">
        <v>25</v>
      </c>
    </row>
    <row r="3175" spans="1:23" s="5" customFormat="1" ht="27" customHeight="1" x14ac:dyDescent="0.25">
      <c r="A3175" s="99">
        <f t="shared" si="540"/>
        <v>1</v>
      </c>
      <c r="B3175" s="97">
        <f t="array" aca="1" ref="B3175" ca="1">IF(AND(MAX(IF(L3174:L4180=L3175,U3174:U4180))=U3175,V3175&lt;=B$1),M3175,"-")</f>
        <v>2414520000000</v>
      </c>
      <c r="C3175" s="4">
        <f t="shared" si="541"/>
        <v>1</v>
      </c>
      <c r="D3175" s="4" t="str">
        <f t="shared" si="542"/>
        <v>4</v>
      </c>
      <c r="E3175" s="4" t="str">
        <f t="shared" si="543"/>
        <v>1</v>
      </c>
      <c r="F3175" s="4" t="str">
        <f t="shared" si="544"/>
        <v>4</v>
      </c>
      <c r="G3175" s="4" t="str">
        <f t="shared" si="545"/>
        <v>52</v>
      </c>
      <c r="H3175" s="4" t="str">
        <f t="shared" si="546"/>
        <v>0</v>
      </c>
      <c r="I3175" s="4" t="str">
        <f t="shared" si="547"/>
        <v>0</v>
      </c>
      <c r="J3175" s="4" t="str">
        <f t="shared" si="548"/>
        <v>00</v>
      </c>
      <c r="K3175" s="4" t="str">
        <f t="shared" si="549"/>
        <v>000</v>
      </c>
      <c r="L3175" s="55" t="str">
        <f t="shared" si="550"/>
        <v>2414520000000</v>
      </c>
      <c r="M3175" s="105">
        <v>2414520000000</v>
      </c>
      <c r="N3175" s="106" t="s">
        <v>21</v>
      </c>
      <c r="O3175" s="108" t="s">
        <v>3121</v>
      </c>
      <c r="P3175" s="101" t="s">
        <v>36</v>
      </c>
      <c r="Q3175" s="33">
        <v>2418105000000</v>
      </c>
      <c r="R3175" s="33" t="s">
        <v>21</v>
      </c>
      <c r="S3175" s="34" t="s">
        <v>3121</v>
      </c>
      <c r="T3175" s="58" t="s">
        <v>24</v>
      </c>
      <c r="U3175" s="58">
        <v>44927</v>
      </c>
      <c r="V3175" s="58">
        <v>44927</v>
      </c>
      <c r="W3175" s="93" t="s">
        <v>25</v>
      </c>
    </row>
    <row r="3176" spans="1:23" s="5" customFormat="1" ht="27" customHeight="1" x14ac:dyDescent="0.25">
      <c r="A3176" s="99">
        <f t="shared" si="540"/>
        <v>1</v>
      </c>
      <c r="B3176" s="97">
        <f t="array" aca="1" ref="B3176" ca="1">IF(AND(MAX(IF(L3175:L4181=L3176,U3175:U4181))=U3176,V3176&lt;=B$1),M3176,"-")</f>
        <v>2414520100000</v>
      </c>
      <c r="C3176" s="4">
        <f t="shared" si="541"/>
        <v>1</v>
      </c>
      <c r="D3176" s="4" t="str">
        <f t="shared" si="542"/>
        <v>4</v>
      </c>
      <c r="E3176" s="4" t="str">
        <f t="shared" si="543"/>
        <v>1</v>
      </c>
      <c r="F3176" s="4" t="str">
        <f t="shared" si="544"/>
        <v>4</v>
      </c>
      <c r="G3176" s="4" t="str">
        <f t="shared" si="545"/>
        <v>52</v>
      </c>
      <c r="H3176" s="4" t="str">
        <f t="shared" si="546"/>
        <v>0</v>
      </c>
      <c r="I3176" s="4" t="str">
        <f t="shared" si="547"/>
        <v>1</v>
      </c>
      <c r="J3176" s="4" t="str">
        <f t="shared" si="548"/>
        <v>00</v>
      </c>
      <c r="K3176" s="4" t="str">
        <f t="shared" si="549"/>
        <v>000</v>
      </c>
      <c r="L3176" s="55" t="str">
        <f t="shared" si="550"/>
        <v>2414520100000</v>
      </c>
      <c r="M3176" s="105">
        <v>2414520100000</v>
      </c>
      <c r="N3176" s="106" t="s">
        <v>21</v>
      </c>
      <c r="O3176" s="108" t="s">
        <v>5051</v>
      </c>
      <c r="P3176" s="101" t="s">
        <v>36</v>
      </c>
      <c r="Q3176" s="33">
        <v>2418105100000</v>
      </c>
      <c r="R3176" s="33" t="s">
        <v>21</v>
      </c>
      <c r="S3176" s="34" t="s">
        <v>3123</v>
      </c>
      <c r="T3176" s="58" t="s">
        <v>24</v>
      </c>
      <c r="U3176" s="58">
        <v>44927</v>
      </c>
      <c r="V3176" s="58">
        <v>44927</v>
      </c>
      <c r="W3176" s="93" t="s">
        <v>25</v>
      </c>
    </row>
    <row r="3177" spans="1:23" s="5" customFormat="1" ht="27" customHeight="1" x14ac:dyDescent="0.25">
      <c r="A3177" s="99">
        <f t="shared" si="540"/>
        <v>1</v>
      </c>
      <c r="B3177" s="97">
        <f t="array" aca="1" ref="B3177" ca="1">IF(AND(MAX(IF(L3176:L4182=L3177,U3176:U4182))=U3177,V3177&lt;=B$1),M3177,"-")</f>
        <v>2414520101000</v>
      </c>
      <c r="C3177" s="4">
        <f t="shared" si="541"/>
        <v>1</v>
      </c>
      <c r="D3177" s="4" t="str">
        <f t="shared" si="542"/>
        <v>4</v>
      </c>
      <c r="E3177" s="4" t="str">
        <f t="shared" si="543"/>
        <v>1</v>
      </c>
      <c r="F3177" s="4" t="str">
        <f t="shared" si="544"/>
        <v>4</v>
      </c>
      <c r="G3177" s="4" t="str">
        <f t="shared" si="545"/>
        <v>52</v>
      </c>
      <c r="H3177" s="4" t="str">
        <f t="shared" si="546"/>
        <v>0</v>
      </c>
      <c r="I3177" s="4" t="str">
        <f t="shared" si="547"/>
        <v>1</v>
      </c>
      <c r="J3177" s="4" t="str">
        <f t="shared" si="548"/>
        <v>01</v>
      </c>
      <c r="K3177" s="4" t="str">
        <f t="shared" si="549"/>
        <v>000</v>
      </c>
      <c r="L3177" s="55" t="str">
        <f t="shared" si="550"/>
        <v>2414520101000</v>
      </c>
      <c r="M3177" s="105">
        <v>2414520101000</v>
      </c>
      <c r="N3177" s="106" t="s">
        <v>40</v>
      </c>
      <c r="O3177" s="108" t="s">
        <v>3124</v>
      </c>
      <c r="P3177" s="101" t="s">
        <v>36</v>
      </c>
      <c r="Q3177" s="33">
        <v>2418105101000</v>
      </c>
      <c r="R3177" s="33" t="s">
        <v>40</v>
      </c>
      <c r="S3177" s="34" t="s">
        <v>3125</v>
      </c>
      <c r="T3177" s="58" t="s">
        <v>24</v>
      </c>
      <c r="U3177" s="58">
        <v>44927</v>
      </c>
      <c r="V3177" s="58">
        <v>44927</v>
      </c>
      <c r="W3177" s="93" t="s">
        <v>25</v>
      </c>
    </row>
    <row r="3178" spans="1:23" s="5" customFormat="1" ht="27" customHeight="1" x14ac:dyDescent="0.25">
      <c r="A3178" s="99">
        <f t="shared" si="540"/>
        <v>1</v>
      </c>
      <c r="B3178" s="97">
        <f t="array" aca="1" ref="B3178" ca="1">IF(AND(MAX(IF(L3177:L4183=L3178,U3177:U4183))=U3178,V3178&lt;=B$1),M3178,"-")</f>
        <v>2414520102000</v>
      </c>
      <c r="C3178" s="4">
        <f t="shared" si="541"/>
        <v>1</v>
      </c>
      <c r="D3178" s="4" t="str">
        <f t="shared" si="542"/>
        <v>4</v>
      </c>
      <c r="E3178" s="4" t="str">
        <f t="shared" si="543"/>
        <v>1</v>
      </c>
      <c r="F3178" s="4" t="str">
        <f t="shared" si="544"/>
        <v>4</v>
      </c>
      <c r="G3178" s="4" t="str">
        <f t="shared" si="545"/>
        <v>52</v>
      </c>
      <c r="H3178" s="4" t="str">
        <f t="shared" si="546"/>
        <v>0</v>
      </c>
      <c r="I3178" s="4" t="str">
        <f t="shared" si="547"/>
        <v>1</v>
      </c>
      <c r="J3178" s="4" t="str">
        <f t="shared" si="548"/>
        <v>02</v>
      </c>
      <c r="K3178" s="4" t="str">
        <f t="shared" si="549"/>
        <v>000</v>
      </c>
      <c r="L3178" s="55" t="str">
        <f t="shared" si="550"/>
        <v>2414520102000</v>
      </c>
      <c r="M3178" s="105">
        <v>2414520102000</v>
      </c>
      <c r="N3178" s="106" t="s">
        <v>40</v>
      </c>
      <c r="O3178" s="108" t="s">
        <v>3126</v>
      </c>
      <c r="P3178" s="101" t="s">
        <v>36</v>
      </c>
      <c r="Q3178" s="33">
        <v>2418105102000</v>
      </c>
      <c r="R3178" s="33" t="s">
        <v>40</v>
      </c>
      <c r="S3178" s="34" t="s">
        <v>5052</v>
      </c>
      <c r="T3178" s="58" t="s">
        <v>24</v>
      </c>
      <c r="U3178" s="58">
        <v>44927</v>
      </c>
      <c r="V3178" s="58">
        <v>44927</v>
      </c>
      <c r="W3178" s="93" t="s">
        <v>25</v>
      </c>
    </row>
    <row r="3179" spans="1:23" s="5" customFormat="1" ht="27" customHeight="1" x14ac:dyDescent="0.25">
      <c r="A3179" s="99">
        <f t="shared" si="540"/>
        <v>1</v>
      </c>
      <c r="B3179" s="97">
        <f t="array" aca="1" ref="B3179" ca="1">IF(AND(MAX(IF(L3178:L4184=L3179,U3178:U4184))=U3179,V3179&lt;=B$1),M3179,"-")</f>
        <v>2414520103000</v>
      </c>
      <c r="C3179" s="4">
        <f t="shared" si="541"/>
        <v>1</v>
      </c>
      <c r="D3179" s="4" t="str">
        <f t="shared" si="542"/>
        <v>4</v>
      </c>
      <c r="E3179" s="4" t="str">
        <f t="shared" si="543"/>
        <v>1</v>
      </c>
      <c r="F3179" s="4" t="str">
        <f t="shared" si="544"/>
        <v>4</v>
      </c>
      <c r="G3179" s="4" t="str">
        <f t="shared" si="545"/>
        <v>52</v>
      </c>
      <c r="H3179" s="4" t="str">
        <f t="shared" si="546"/>
        <v>0</v>
      </c>
      <c r="I3179" s="4" t="str">
        <f t="shared" si="547"/>
        <v>1</v>
      </c>
      <c r="J3179" s="4" t="str">
        <f t="shared" si="548"/>
        <v>03</v>
      </c>
      <c r="K3179" s="4" t="str">
        <f t="shared" si="549"/>
        <v>000</v>
      </c>
      <c r="L3179" s="55" t="str">
        <f t="shared" si="550"/>
        <v>2414520103000</v>
      </c>
      <c r="M3179" s="105">
        <v>2414520103000</v>
      </c>
      <c r="N3179" s="106" t="s">
        <v>40</v>
      </c>
      <c r="O3179" s="108" t="s">
        <v>3127</v>
      </c>
      <c r="P3179" s="101" t="s">
        <v>36</v>
      </c>
      <c r="Q3179" s="33">
        <v>2418105103000</v>
      </c>
      <c r="R3179" s="33" t="s">
        <v>40</v>
      </c>
      <c r="S3179" s="34" t="s">
        <v>5053</v>
      </c>
      <c r="T3179" s="58" t="s">
        <v>24</v>
      </c>
      <c r="U3179" s="58">
        <v>44927</v>
      </c>
      <c r="V3179" s="58">
        <v>44927</v>
      </c>
      <c r="W3179" s="93" t="s">
        <v>25</v>
      </c>
    </row>
    <row r="3180" spans="1:23" s="5" customFormat="1" ht="27" customHeight="1" x14ac:dyDescent="0.25">
      <c r="A3180" s="99">
        <f t="shared" si="540"/>
        <v>1</v>
      </c>
      <c r="B3180" s="97">
        <f t="array" aca="1" ref="B3180" ca="1">IF(AND(MAX(IF(L3179:L4185=L3180,U3179:U4185))=U3180,V3180&lt;=B$1),M3180,"-")</f>
        <v>2414520104000</v>
      </c>
      <c r="C3180" s="4">
        <f t="shared" si="541"/>
        <v>1</v>
      </c>
      <c r="D3180" s="4" t="str">
        <f t="shared" si="542"/>
        <v>4</v>
      </c>
      <c r="E3180" s="4" t="str">
        <f t="shared" si="543"/>
        <v>1</v>
      </c>
      <c r="F3180" s="4" t="str">
        <f t="shared" si="544"/>
        <v>4</v>
      </c>
      <c r="G3180" s="4" t="str">
        <f t="shared" si="545"/>
        <v>52</v>
      </c>
      <c r="H3180" s="4" t="str">
        <f t="shared" si="546"/>
        <v>0</v>
      </c>
      <c r="I3180" s="4" t="str">
        <f t="shared" si="547"/>
        <v>1</v>
      </c>
      <c r="J3180" s="4" t="str">
        <f t="shared" si="548"/>
        <v>04</v>
      </c>
      <c r="K3180" s="4" t="str">
        <f t="shared" si="549"/>
        <v>000</v>
      </c>
      <c r="L3180" s="55" t="str">
        <f t="shared" si="550"/>
        <v>2414520104000</v>
      </c>
      <c r="M3180" s="105">
        <v>2414520104000</v>
      </c>
      <c r="N3180" s="106" t="s">
        <v>40</v>
      </c>
      <c r="O3180" s="108" t="s">
        <v>3124</v>
      </c>
      <c r="P3180" s="101" t="s">
        <v>693</v>
      </c>
      <c r="Q3180" s="33">
        <v>2418105104000</v>
      </c>
      <c r="R3180" s="33" t="s">
        <v>40</v>
      </c>
      <c r="S3180" s="34" t="s">
        <v>5054</v>
      </c>
      <c r="T3180" s="58" t="s">
        <v>24</v>
      </c>
      <c r="U3180" s="58">
        <v>44927</v>
      </c>
      <c r="V3180" s="58">
        <v>44927</v>
      </c>
      <c r="W3180" s="93" t="s">
        <v>25</v>
      </c>
    </row>
    <row r="3181" spans="1:23" s="5" customFormat="1" ht="27" customHeight="1" x14ac:dyDescent="0.25">
      <c r="A3181" s="99">
        <f t="shared" si="540"/>
        <v>1</v>
      </c>
      <c r="B3181" s="97">
        <f t="array" aca="1" ref="B3181" ca="1">IF(AND(MAX(IF(L3180:L4186=L3181,U3180:U4186))=U3181,V3181&lt;=B$1),M3181,"-")</f>
        <v>2414530000000</v>
      </c>
      <c r="C3181" s="4">
        <f t="shared" si="541"/>
        <v>1</v>
      </c>
      <c r="D3181" s="4" t="str">
        <f t="shared" si="542"/>
        <v>4</v>
      </c>
      <c r="E3181" s="4" t="str">
        <f t="shared" si="543"/>
        <v>1</v>
      </c>
      <c r="F3181" s="4" t="str">
        <f t="shared" si="544"/>
        <v>4</v>
      </c>
      <c r="G3181" s="4" t="str">
        <f t="shared" si="545"/>
        <v>53</v>
      </c>
      <c r="H3181" s="4" t="str">
        <f t="shared" si="546"/>
        <v>0</v>
      </c>
      <c r="I3181" s="4" t="str">
        <f t="shared" si="547"/>
        <v>0</v>
      </c>
      <c r="J3181" s="4" t="str">
        <f t="shared" si="548"/>
        <v>00</v>
      </c>
      <c r="K3181" s="4" t="str">
        <f t="shared" si="549"/>
        <v>000</v>
      </c>
      <c r="L3181" s="55" t="str">
        <f t="shared" si="550"/>
        <v>2414530000000</v>
      </c>
      <c r="M3181" s="105">
        <v>2414530000000</v>
      </c>
      <c r="N3181" s="106" t="s">
        <v>21</v>
      </c>
      <c r="O3181" s="108" t="s">
        <v>5055</v>
      </c>
      <c r="P3181" s="101" t="s">
        <v>36</v>
      </c>
      <c r="Q3181" s="33">
        <v>2418106000000</v>
      </c>
      <c r="R3181" s="33" t="s">
        <v>21</v>
      </c>
      <c r="S3181" s="34" t="s">
        <v>5055</v>
      </c>
      <c r="T3181" s="58" t="s">
        <v>24</v>
      </c>
      <c r="U3181" s="58">
        <v>44927</v>
      </c>
      <c r="V3181" s="58">
        <v>44927</v>
      </c>
      <c r="W3181" s="93" t="s">
        <v>25</v>
      </c>
    </row>
    <row r="3182" spans="1:23" s="5" customFormat="1" ht="27" customHeight="1" x14ac:dyDescent="0.25">
      <c r="A3182" s="99">
        <f t="shared" si="540"/>
        <v>1</v>
      </c>
      <c r="B3182" s="97">
        <f t="array" aca="1" ref="B3182" ca="1">IF(AND(MAX(IF(L3181:L4187=L3182,U3181:U4187))=U3182,V3182&lt;=B$1),M3182,"-")</f>
        <v>2414530100000</v>
      </c>
      <c r="C3182" s="4">
        <f t="shared" si="541"/>
        <v>1</v>
      </c>
      <c r="D3182" s="4" t="str">
        <f t="shared" si="542"/>
        <v>4</v>
      </c>
      <c r="E3182" s="4" t="str">
        <f t="shared" si="543"/>
        <v>1</v>
      </c>
      <c r="F3182" s="4" t="str">
        <f t="shared" si="544"/>
        <v>4</v>
      </c>
      <c r="G3182" s="4" t="str">
        <f t="shared" si="545"/>
        <v>53</v>
      </c>
      <c r="H3182" s="4" t="str">
        <f t="shared" si="546"/>
        <v>0</v>
      </c>
      <c r="I3182" s="4" t="str">
        <f t="shared" si="547"/>
        <v>1</v>
      </c>
      <c r="J3182" s="4" t="str">
        <f t="shared" si="548"/>
        <v>00</v>
      </c>
      <c r="K3182" s="4" t="str">
        <f t="shared" si="549"/>
        <v>000</v>
      </c>
      <c r="L3182" s="55" t="str">
        <f t="shared" si="550"/>
        <v>2414530100000</v>
      </c>
      <c r="M3182" s="105">
        <v>2414530100000</v>
      </c>
      <c r="N3182" s="106" t="s">
        <v>21</v>
      </c>
      <c r="O3182" s="108" t="s">
        <v>5056</v>
      </c>
      <c r="P3182" s="101" t="s">
        <v>36</v>
      </c>
      <c r="Q3182" s="33">
        <v>2418106100000</v>
      </c>
      <c r="R3182" s="33" t="s">
        <v>21</v>
      </c>
      <c r="S3182" s="34" t="s">
        <v>5057</v>
      </c>
      <c r="T3182" s="58" t="s">
        <v>24</v>
      </c>
      <c r="U3182" s="58">
        <v>44927</v>
      </c>
      <c r="V3182" s="58">
        <v>44927</v>
      </c>
      <c r="W3182" s="93" t="s">
        <v>25</v>
      </c>
    </row>
    <row r="3183" spans="1:23" s="5" customFormat="1" ht="27" customHeight="1" x14ac:dyDescent="0.25">
      <c r="A3183" s="99">
        <f t="shared" si="540"/>
        <v>1</v>
      </c>
      <c r="B3183" s="97">
        <f t="array" aca="1" ref="B3183" ca="1">IF(AND(MAX(IF(L3182:L4188=L3183,U3182:U4188))=U3183,V3183&lt;=B$1),M3183,"-")</f>
        <v>2414530101000</v>
      </c>
      <c r="C3183" s="4">
        <f t="shared" si="541"/>
        <v>1</v>
      </c>
      <c r="D3183" s="4" t="str">
        <f t="shared" si="542"/>
        <v>4</v>
      </c>
      <c r="E3183" s="4" t="str">
        <f t="shared" si="543"/>
        <v>1</v>
      </c>
      <c r="F3183" s="4" t="str">
        <f t="shared" si="544"/>
        <v>4</v>
      </c>
      <c r="G3183" s="4" t="str">
        <f t="shared" si="545"/>
        <v>53</v>
      </c>
      <c r="H3183" s="4" t="str">
        <f t="shared" si="546"/>
        <v>0</v>
      </c>
      <c r="I3183" s="4" t="str">
        <f t="shared" si="547"/>
        <v>1</v>
      </c>
      <c r="J3183" s="4" t="str">
        <f t="shared" si="548"/>
        <v>01</v>
      </c>
      <c r="K3183" s="4" t="str">
        <f t="shared" si="549"/>
        <v>000</v>
      </c>
      <c r="L3183" s="55" t="str">
        <f t="shared" si="550"/>
        <v>2414530101000</v>
      </c>
      <c r="M3183" s="105">
        <v>2414530101000</v>
      </c>
      <c r="N3183" s="106" t="s">
        <v>40</v>
      </c>
      <c r="O3183" s="108" t="s">
        <v>3229</v>
      </c>
      <c r="P3183" s="101" t="s">
        <v>36</v>
      </c>
      <c r="Q3183" s="33">
        <v>2418106101000</v>
      </c>
      <c r="R3183" s="33" t="s">
        <v>40</v>
      </c>
      <c r="S3183" s="34" t="s">
        <v>3229</v>
      </c>
      <c r="T3183" s="58" t="s">
        <v>24</v>
      </c>
      <c r="U3183" s="58">
        <v>44927</v>
      </c>
      <c r="V3183" s="58">
        <v>44927</v>
      </c>
      <c r="W3183" s="93" t="s">
        <v>25</v>
      </c>
    </row>
    <row r="3184" spans="1:23" s="5" customFormat="1" ht="27" customHeight="1" x14ac:dyDescent="0.25">
      <c r="A3184" s="99">
        <f t="shared" si="540"/>
        <v>1</v>
      </c>
      <c r="B3184" s="97">
        <f t="array" aca="1" ref="B3184" ca="1">IF(AND(MAX(IF(L3183:L4189=L3184,U3183:U4189))=U3184,V3184&lt;=B$1),M3184,"-")</f>
        <v>2414530102000</v>
      </c>
      <c r="C3184" s="4">
        <f t="shared" si="541"/>
        <v>1</v>
      </c>
      <c r="D3184" s="4" t="str">
        <f t="shared" si="542"/>
        <v>4</v>
      </c>
      <c r="E3184" s="4" t="str">
        <f t="shared" si="543"/>
        <v>1</v>
      </c>
      <c r="F3184" s="4" t="str">
        <f t="shared" si="544"/>
        <v>4</v>
      </c>
      <c r="G3184" s="4" t="str">
        <f t="shared" si="545"/>
        <v>53</v>
      </c>
      <c r="H3184" s="4" t="str">
        <f t="shared" si="546"/>
        <v>0</v>
      </c>
      <c r="I3184" s="4" t="str">
        <f t="shared" si="547"/>
        <v>1</v>
      </c>
      <c r="J3184" s="4" t="str">
        <f t="shared" si="548"/>
        <v>02</v>
      </c>
      <c r="K3184" s="4" t="str">
        <f t="shared" si="549"/>
        <v>000</v>
      </c>
      <c r="L3184" s="55" t="str">
        <f t="shared" si="550"/>
        <v>2414530102000</v>
      </c>
      <c r="M3184" s="105">
        <v>2414530102000</v>
      </c>
      <c r="N3184" s="106" t="s">
        <v>40</v>
      </c>
      <c r="O3184" s="108" t="s">
        <v>5058</v>
      </c>
      <c r="P3184" s="101" t="s">
        <v>107</v>
      </c>
      <c r="Q3184" s="33" t="s">
        <v>25</v>
      </c>
      <c r="R3184" s="33" t="s">
        <v>25</v>
      </c>
      <c r="S3184" s="34" t="s">
        <v>25</v>
      </c>
      <c r="T3184" s="58" t="s">
        <v>605</v>
      </c>
      <c r="U3184" s="58">
        <v>45412</v>
      </c>
      <c r="V3184" s="58">
        <v>45412</v>
      </c>
      <c r="W3184" s="93" t="s">
        <v>25</v>
      </c>
    </row>
    <row r="3185" spans="1:23" s="5" customFormat="1" ht="27" customHeight="1" x14ac:dyDescent="0.25">
      <c r="A3185" s="99">
        <f t="shared" si="540"/>
        <v>1</v>
      </c>
      <c r="B3185" s="97">
        <f t="array" aca="1" ref="B3185" ca="1">IF(AND(MAX(IF(L3184:L4190=L3185,U3184:U4190))=U3185,V3185&lt;=B$1),M3185,"-")</f>
        <v>2414530103000</v>
      </c>
      <c r="C3185" s="4">
        <f t="shared" si="541"/>
        <v>1</v>
      </c>
      <c r="D3185" s="4" t="str">
        <f t="shared" si="542"/>
        <v>4</v>
      </c>
      <c r="E3185" s="4" t="str">
        <f t="shared" si="543"/>
        <v>1</v>
      </c>
      <c r="F3185" s="4" t="str">
        <f t="shared" si="544"/>
        <v>4</v>
      </c>
      <c r="G3185" s="4" t="str">
        <f t="shared" si="545"/>
        <v>53</v>
      </c>
      <c r="H3185" s="4" t="str">
        <f t="shared" si="546"/>
        <v>0</v>
      </c>
      <c r="I3185" s="4" t="str">
        <f t="shared" si="547"/>
        <v>1</v>
      </c>
      <c r="J3185" s="4" t="str">
        <f t="shared" si="548"/>
        <v>03</v>
      </c>
      <c r="K3185" s="4" t="str">
        <f t="shared" si="549"/>
        <v>000</v>
      </c>
      <c r="L3185" s="55" t="str">
        <f t="shared" si="550"/>
        <v>2414530103000</v>
      </c>
      <c r="M3185" s="105">
        <v>2414530103000</v>
      </c>
      <c r="N3185" s="106" t="s">
        <v>40</v>
      </c>
      <c r="O3185" s="108" t="s">
        <v>5059</v>
      </c>
      <c r="P3185" s="101" t="s">
        <v>107</v>
      </c>
      <c r="Q3185" s="33" t="s">
        <v>25</v>
      </c>
      <c r="R3185" s="33" t="s">
        <v>25</v>
      </c>
      <c r="S3185" s="34" t="s">
        <v>25</v>
      </c>
      <c r="T3185" s="58" t="s">
        <v>605</v>
      </c>
      <c r="U3185" s="58">
        <v>45412</v>
      </c>
      <c r="V3185" s="58">
        <v>45412</v>
      </c>
      <c r="W3185" s="93" t="s">
        <v>25</v>
      </c>
    </row>
    <row r="3186" spans="1:23" s="5" customFormat="1" ht="27" customHeight="1" x14ac:dyDescent="0.25">
      <c r="A3186" s="99">
        <f t="shared" si="540"/>
        <v>1</v>
      </c>
      <c r="B3186" s="97">
        <f t="array" aca="1" ref="B3186" ca="1">IF(AND(MAX(IF(L3185:L4191=L3186,U3185:U4191))=U3186,V3186&lt;=B$1),M3186,"-")</f>
        <v>2414530104000</v>
      </c>
      <c r="C3186" s="4">
        <f t="shared" si="541"/>
        <v>1</v>
      </c>
      <c r="D3186" s="4" t="str">
        <f t="shared" si="542"/>
        <v>4</v>
      </c>
      <c r="E3186" s="4" t="str">
        <f t="shared" si="543"/>
        <v>1</v>
      </c>
      <c r="F3186" s="4" t="str">
        <f t="shared" si="544"/>
        <v>4</v>
      </c>
      <c r="G3186" s="4" t="str">
        <f t="shared" si="545"/>
        <v>53</v>
      </c>
      <c r="H3186" s="4" t="str">
        <f t="shared" si="546"/>
        <v>0</v>
      </c>
      <c r="I3186" s="4" t="str">
        <f t="shared" si="547"/>
        <v>1</v>
      </c>
      <c r="J3186" s="4" t="str">
        <f t="shared" si="548"/>
        <v>04</v>
      </c>
      <c r="K3186" s="4" t="str">
        <f t="shared" si="549"/>
        <v>000</v>
      </c>
      <c r="L3186" s="55" t="str">
        <f t="shared" si="550"/>
        <v>2414530104000</v>
      </c>
      <c r="M3186" s="105">
        <v>2414530104000</v>
      </c>
      <c r="N3186" s="106" t="s">
        <v>40</v>
      </c>
      <c r="O3186" s="108" t="s">
        <v>5060</v>
      </c>
      <c r="P3186" s="101" t="s">
        <v>107</v>
      </c>
      <c r="Q3186" s="33" t="s">
        <v>25</v>
      </c>
      <c r="R3186" s="33" t="s">
        <v>25</v>
      </c>
      <c r="S3186" s="34" t="s">
        <v>25</v>
      </c>
      <c r="T3186" s="58" t="s">
        <v>2916</v>
      </c>
      <c r="U3186" s="58">
        <v>46010</v>
      </c>
      <c r="V3186" s="58">
        <v>46010</v>
      </c>
      <c r="W3186" s="93" t="s">
        <v>25</v>
      </c>
    </row>
    <row r="3187" spans="1:23" s="5" customFormat="1" ht="27" customHeight="1" x14ac:dyDescent="0.25">
      <c r="A3187" s="99">
        <f t="shared" si="540"/>
        <v>1</v>
      </c>
      <c r="B3187" s="97">
        <f t="array" aca="1" ref="B3187" ca="1">IF(AND(MAX(IF(L3185:L4191=L3187,U3185:U4191))=U3187,V3187&lt;=B$1),M3187,"-")</f>
        <v>2414540000000</v>
      </c>
      <c r="C3187" s="4">
        <f t="shared" si="541"/>
        <v>1</v>
      </c>
      <c r="D3187" s="4" t="str">
        <f t="shared" si="542"/>
        <v>4</v>
      </c>
      <c r="E3187" s="4" t="str">
        <f t="shared" si="543"/>
        <v>1</v>
      </c>
      <c r="F3187" s="4" t="str">
        <f t="shared" si="544"/>
        <v>4</v>
      </c>
      <c r="G3187" s="4" t="str">
        <f t="shared" si="545"/>
        <v>54</v>
      </c>
      <c r="H3187" s="4" t="str">
        <f t="shared" si="546"/>
        <v>0</v>
      </c>
      <c r="I3187" s="4" t="str">
        <f t="shared" si="547"/>
        <v>0</v>
      </c>
      <c r="J3187" s="4" t="str">
        <f t="shared" si="548"/>
        <v>00</v>
      </c>
      <c r="K3187" s="4" t="str">
        <f t="shared" si="549"/>
        <v>000</v>
      </c>
      <c r="L3187" s="55" t="str">
        <f t="shared" si="550"/>
        <v>2414540000000</v>
      </c>
      <c r="M3187" s="105">
        <v>2414540000000</v>
      </c>
      <c r="N3187" s="106" t="s">
        <v>21</v>
      </c>
      <c r="O3187" s="108" t="s">
        <v>5061</v>
      </c>
      <c r="P3187" s="101" t="s">
        <v>36</v>
      </c>
      <c r="Q3187" s="33">
        <v>2418107000000</v>
      </c>
      <c r="R3187" s="33" t="s">
        <v>21</v>
      </c>
      <c r="S3187" s="34" t="s">
        <v>5062</v>
      </c>
      <c r="T3187" s="58" t="s">
        <v>24</v>
      </c>
      <c r="U3187" s="58">
        <v>44927</v>
      </c>
      <c r="V3187" s="58">
        <v>44927</v>
      </c>
      <c r="W3187" s="93" t="s">
        <v>25</v>
      </c>
    </row>
    <row r="3188" spans="1:23" s="5" customFormat="1" ht="27" customHeight="1" x14ac:dyDescent="0.25">
      <c r="A3188" s="99">
        <f t="shared" si="540"/>
        <v>1</v>
      </c>
      <c r="B3188" s="97">
        <f t="array" aca="1" ref="B3188" ca="1">IF(AND(MAX(IF(L3187:L4192=L3188,U3187:U4192))=U3188,V3188&lt;=B$1),M3188,"-")</f>
        <v>2414540100000</v>
      </c>
      <c r="C3188" s="4">
        <f t="shared" si="541"/>
        <v>1</v>
      </c>
      <c r="D3188" s="4" t="str">
        <f t="shared" si="542"/>
        <v>4</v>
      </c>
      <c r="E3188" s="4" t="str">
        <f t="shared" si="543"/>
        <v>1</v>
      </c>
      <c r="F3188" s="4" t="str">
        <f t="shared" si="544"/>
        <v>4</v>
      </c>
      <c r="G3188" s="4" t="str">
        <f t="shared" si="545"/>
        <v>54</v>
      </c>
      <c r="H3188" s="4" t="str">
        <f t="shared" si="546"/>
        <v>0</v>
      </c>
      <c r="I3188" s="4" t="str">
        <f t="shared" si="547"/>
        <v>1</v>
      </c>
      <c r="J3188" s="4" t="str">
        <f t="shared" si="548"/>
        <v>00</v>
      </c>
      <c r="K3188" s="4" t="str">
        <f t="shared" si="549"/>
        <v>000</v>
      </c>
      <c r="L3188" s="55" t="str">
        <f t="shared" si="550"/>
        <v>2414540100000</v>
      </c>
      <c r="M3188" s="105">
        <v>2414540100000</v>
      </c>
      <c r="N3188" s="106" t="s">
        <v>21</v>
      </c>
      <c r="O3188" s="108" t="s">
        <v>5063</v>
      </c>
      <c r="P3188" s="101" t="s">
        <v>36</v>
      </c>
      <c r="Q3188" s="33">
        <v>2418107100000</v>
      </c>
      <c r="R3188" s="33" t="s">
        <v>21</v>
      </c>
      <c r="S3188" s="34" t="s">
        <v>5064</v>
      </c>
      <c r="T3188" s="58" t="s">
        <v>24</v>
      </c>
      <c r="U3188" s="58">
        <v>44927</v>
      </c>
      <c r="V3188" s="58">
        <v>44927</v>
      </c>
      <c r="W3188" s="93" t="s">
        <v>25</v>
      </c>
    </row>
    <row r="3189" spans="1:23" s="5" customFormat="1" ht="27" customHeight="1" x14ac:dyDescent="0.25">
      <c r="A3189" s="99">
        <f t="shared" si="540"/>
        <v>1</v>
      </c>
      <c r="B3189" s="97">
        <f t="array" aca="1" ref="B3189" ca="1">IF(AND(MAX(IF(L3188:L4193=L3189,U3188:U4193))=U3189,V3189&lt;=B$1),M3189,"-")</f>
        <v>2414540101000</v>
      </c>
      <c r="C3189" s="4">
        <f t="shared" si="541"/>
        <v>1</v>
      </c>
      <c r="D3189" s="4" t="str">
        <f t="shared" si="542"/>
        <v>4</v>
      </c>
      <c r="E3189" s="4" t="str">
        <f t="shared" si="543"/>
        <v>1</v>
      </c>
      <c r="F3189" s="4" t="str">
        <f t="shared" si="544"/>
        <v>4</v>
      </c>
      <c r="G3189" s="4" t="str">
        <f t="shared" si="545"/>
        <v>54</v>
      </c>
      <c r="H3189" s="4" t="str">
        <f t="shared" si="546"/>
        <v>0</v>
      </c>
      <c r="I3189" s="4" t="str">
        <f t="shared" si="547"/>
        <v>1</v>
      </c>
      <c r="J3189" s="4" t="str">
        <f t="shared" si="548"/>
        <v>01</v>
      </c>
      <c r="K3189" s="4" t="str">
        <f t="shared" si="549"/>
        <v>000</v>
      </c>
      <c r="L3189" s="55" t="str">
        <f t="shared" si="550"/>
        <v>2414540101000</v>
      </c>
      <c r="M3189" s="105">
        <v>2414540101000</v>
      </c>
      <c r="N3189" s="106" t="s">
        <v>40</v>
      </c>
      <c r="O3189" s="108" t="s">
        <v>5065</v>
      </c>
      <c r="P3189" s="101" t="s">
        <v>36</v>
      </c>
      <c r="Q3189" s="33">
        <v>2418107101000</v>
      </c>
      <c r="R3189" s="33" t="s">
        <v>40</v>
      </c>
      <c r="S3189" s="34" t="s">
        <v>5066</v>
      </c>
      <c r="T3189" s="58" t="s">
        <v>24</v>
      </c>
      <c r="U3189" s="58">
        <v>44927</v>
      </c>
      <c r="V3189" s="58">
        <v>44927</v>
      </c>
      <c r="W3189" s="93" t="s">
        <v>25</v>
      </c>
    </row>
    <row r="3190" spans="1:23" s="5" customFormat="1" ht="27" customHeight="1" x14ac:dyDescent="0.25">
      <c r="A3190" s="99">
        <f t="shared" si="540"/>
        <v>1</v>
      </c>
      <c r="B3190" s="97">
        <f t="array" aca="1" ref="B3190" ca="1">IF(AND(MAX(IF(L3189:L4194=L3190,U3189:U4194))=U3190,V3190&lt;=B$1),M3190,"-")</f>
        <v>2414540102000</v>
      </c>
      <c r="C3190" s="4">
        <f t="shared" si="541"/>
        <v>1</v>
      </c>
      <c r="D3190" s="4" t="str">
        <f t="shared" si="542"/>
        <v>4</v>
      </c>
      <c r="E3190" s="4" t="str">
        <f t="shared" si="543"/>
        <v>1</v>
      </c>
      <c r="F3190" s="4" t="str">
        <f t="shared" si="544"/>
        <v>4</v>
      </c>
      <c r="G3190" s="4" t="str">
        <f t="shared" si="545"/>
        <v>54</v>
      </c>
      <c r="H3190" s="4" t="str">
        <f t="shared" si="546"/>
        <v>0</v>
      </c>
      <c r="I3190" s="4" t="str">
        <f t="shared" si="547"/>
        <v>1</v>
      </c>
      <c r="J3190" s="4" t="str">
        <f t="shared" si="548"/>
        <v>02</v>
      </c>
      <c r="K3190" s="4" t="str">
        <f t="shared" si="549"/>
        <v>000</v>
      </c>
      <c r="L3190" s="55" t="str">
        <f t="shared" si="550"/>
        <v>2414540102000</v>
      </c>
      <c r="M3190" s="105">
        <v>2414540102000</v>
      </c>
      <c r="N3190" s="106" t="s">
        <v>40</v>
      </c>
      <c r="O3190" s="108" t="s">
        <v>5067</v>
      </c>
      <c r="P3190" s="101" t="s">
        <v>36</v>
      </c>
      <c r="Q3190" s="33">
        <v>2418107102000</v>
      </c>
      <c r="R3190" s="33" t="s">
        <v>40</v>
      </c>
      <c r="S3190" s="34" t="s">
        <v>5068</v>
      </c>
      <c r="T3190" s="58" t="s">
        <v>24</v>
      </c>
      <c r="U3190" s="58">
        <v>44927</v>
      </c>
      <c r="V3190" s="58">
        <v>44927</v>
      </c>
      <c r="W3190" s="93" t="s">
        <v>25</v>
      </c>
    </row>
    <row r="3191" spans="1:23" s="5" customFormat="1" ht="27" customHeight="1" x14ac:dyDescent="0.25">
      <c r="A3191" s="99">
        <f t="shared" si="540"/>
        <v>1</v>
      </c>
      <c r="B3191" s="97">
        <f t="array" aca="1" ref="B3191" ca="1">IF(AND(MAX(IF(L3190:L4195=L3191,U3190:U4195))=U3191,V3191&lt;=B$1),M3191,"-")</f>
        <v>2414540103000</v>
      </c>
      <c r="C3191" s="4">
        <f t="shared" si="541"/>
        <v>1</v>
      </c>
      <c r="D3191" s="4" t="str">
        <f t="shared" si="542"/>
        <v>4</v>
      </c>
      <c r="E3191" s="4" t="str">
        <f t="shared" si="543"/>
        <v>1</v>
      </c>
      <c r="F3191" s="4" t="str">
        <f t="shared" si="544"/>
        <v>4</v>
      </c>
      <c r="G3191" s="4" t="str">
        <f t="shared" si="545"/>
        <v>54</v>
      </c>
      <c r="H3191" s="4" t="str">
        <f t="shared" si="546"/>
        <v>0</v>
      </c>
      <c r="I3191" s="4" t="str">
        <f t="shared" si="547"/>
        <v>1</v>
      </c>
      <c r="J3191" s="4" t="str">
        <f t="shared" si="548"/>
        <v>03</v>
      </c>
      <c r="K3191" s="4" t="str">
        <f t="shared" si="549"/>
        <v>000</v>
      </c>
      <c r="L3191" s="55" t="str">
        <f t="shared" si="550"/>
        <v>2414540103000</v>
      </c>
      <c r="M3191" s="105">
        <v>2414540103000</v>
      </c>
      <c r="N3191" s="106" t="s">
        <v>40</v>
      </c>
      <c r="O3191" s="108" t="s">
        <v>5069</v>
      </c>
      <c r="P3191" s="101" t="s">
        <v>36</v>
      </c>
      <c r="Q3191" s="33">
        <v>2418107103000</v>
      </c>
      <c r="R3191" s="33" t="s">
        <v>40</v>
      </c>
      <c r="S3191" s="34" t="s">
        <v>5070</v>
      </c>
      <c r="T3191" s="58" t="s">
        <v>24</v>
      </c>
      <c r="U3191" s="58">
        <v>44927</v>
      </c>
      <c r="V3191" s="58">
        <v>44927</v>
      </c>
      <c r="W3191" s="93" t="s">
        <v>25</v>
      </c>
    </row>
    <row r="3192" spans="1:23" s="5" customFormat="1" ht="27" customHeight="1" x14ac:dyDescent="0.25">
      <c r="A3192" s="99">
        <f t="shared" si="540"/>
        <v>1</v>
      </c>
      <c r="B3192" s="97">
        <f t="array" aca="1" ref="B3192" ca="1">IF(AND(MAX(IF(L3191:L4196=L3192,U3191:U4196))=U3192,V3192&lt;=B$1),M3192,"-")</f>
        <v>2414540104000</v>
      </c>
      <c r="C3192" s="4">
        <f t="shared" si="541"/>
        <v>1</v>
      </c>
      <c r="D3192" s="4" t="str">
        <f t="shared" si="542"/>
        <v>4</v>
      </c>
      <c r="E3192" s="4" t="str">
        <f t="shared" si="543"/>
        <v>1</v>
      </c>
      <c r="F3192" s="4" t="str">
        <f t="shared" si="544"/>
        <v>4</v>
      </c>
      <c r="G3192" s="4" t="str">
        <f t="shared" si="545"/>
        <v>54</v>
      </c>
      <c r="H3192" s="4" t="str">
        <f t="shared" si="546"/>
        <v>0</v>
      </c>
      <c r="I3192" s="4" t="str">
        <f t="shared" si="547"/>
        <v>1</v>
      </c>
      <c r="J3192" s="4" t="str">
        <f t="shared" si="548"/>
        <v>04</v>
      </c>
      <c r="K3192" s="4" t="str">
        <f t="shared" si="549"/>
        <v>000</v>
      </c>
      <c r="L3192" s="55" t="str">
        <f t="shared" si="550"/>
        <v>2414540104000</v>
      </c>
      <c r="M3192" s="105">
        <v>2414540104000</v>
      </c>
      <c r="N3192" s="106" t="s">
        <v>40</v>
      </c>
      <c r="O3192" s="108" t="s">
        <v>3226</v>
      </c>
      <c r="P3192" s="101" t="s">
        <v>36</v>
      </c>
      <c r="Q3192" s="33">
        <v>2418107104000</v>
      </c>
      <c r="R3192" s="33" t="s">
        <v>40</v>
      </c>
      <c r="S3192" s="34" t="s">
        <v>5071</v>
      </c>
      <c r="T3192" s="58" t="s">
        <v>24</v>
      </c>
      <c r="U3192" s="58">
        <v>44927</v>
      </c>
      <c r="V3192" s="58">
        <v>44927</v>
      </c>
      <c r="W3192" s="93" t="s">
        <v>25</v>
      </c>
    </row>
    <row r="3193" spans="1:23" s="5" customFormat="1" ht="27" customHeight="1" x14ac:dyDescent="0.25">
      <c r="A3193" s="99">
        <f t="shared" si="540"/>
        <v>1</v>
      </c>
      <c r="B3193" s="97">
        <f t="array" aca="1" ref="B3193" ca="1">IF(AND(MAX(IF(L3192:L4197=L3193,U3192:U4197))=U3193,V3193&lt;=B$1),M3193,"-")</f>
        <v>2414540105000</v>
      </c>
      <c r="C3193" s="4">
        <f t="shared" si="541"/>
        <v>1</v>
      </c>
      <c r="D3193" s="4" t="str">
        <f t="shared" si="542"/>
        <v>4</v>
      </c>
      <c r="E3193" s="4" t="str">
        <f t="shared" si="543"/>
        <v>1</v>
      </c>
      <c r="F3193" s="4" t="str">
        <f t="shared" si="544"/>
        <v>4</v>
      </c>
      <c r="G3193" s="4" t="str">
        <f t="shared" si="545"/>
        <v>54</v>
      </c>
      <c r="H3193" s="4" t="str">
        <f t="shared" si="546"/>
        <v>0</v>
      </c>
      <c r="I3193" s="4" t="str">
        <f t="shared" si="547"/>
        <v>1</v>
      </c>
      <c r="J3193" s="4" t="str">
        <f t="shared" si="548"/>
        <v>05</v>
      </c>
      <c r="K3193" s="4" t="str">
        <f t="shared" si="549"/>
        <v>000</v>
      </c>
      <c r="L3193" s="55" t="str">
        <f t="shared" si="550"/>
        <v>2414540105000</v>
      </c>
      <c r="M3193" s="105">
        <v>2414540105000</v>
      </c>
      <c r="N3193" s="106" t="s">
        <v>40</v>
      </c>
      <c r="O3193" s="108" t="s">
        <v>5072</v>
      </c>
      <c r="P3193" s="101" t="s">
        <v>36</v>
      </c>
      <c r="Q3193" s="33">
        <v>2418107105000</v>
      </c>
      <c r="R3193" s="33" t="s">
        <v>40</v>
      </c>
      <c r="S3193" s="34" t="s">
        <v>5073</v>
      </c>
      <c r="T3193" s="58" t="s">
        <v>24</v>
      </c>
      <c r="U3193" s="58">
        <v>44927</v>
      </c>
      <c r="V3193" s="58">
        <v>44927</v>
      </c>
      <c r="W3193" s="93" t="s">
        <v>25</v>
      </c>
    </row>
    <row r="3194" spans="1:23" s="5" customFormat="1" ht="27" customHeight="1" x14ac:dyDescent="0.25">
      <c r="A3194" s="99">
        <f t="shared" si="540"/>
        <v>1</v>
      </c>
      <c r="B3194" s="97">
        <f t="array" aca="1" ref="B3194" ca="1">IF(AND(MAX(IF(L3193:L4198=L3194,U3193:U4198))=U3194,V3194&lt;=B$1),M3194,"-")</f>
        <v>2414540106000</v>
      </c>
      <c r="C3194" s="4">
        <f t="shared" si="541"/>
        <v>1</v>
      </c>
      <c r="D3194" s="4" t="str">
        <f t="shared" si="542"/>
        <v>4</v>
      </c>
      <c r="E3194" s="4" t="str">
        <f t="shared" si="543"/>
        <v>1</v>
      </c>
      <c r="F3194" s="4" t="str">
        <f t="shared" si="544"/>
        <v>4</v>
      </c>
      <c r="G3194" s="4" t="str">
        <f t="shared" si="545"/>
        <v>54</v>
      </c>
      <c r="H3194" s="4" t="str">
        <f t="shared" si="546"/>
        <v>0</v>
      </c>
      <c r="I3194" s="4" t="str">
        <f t="shared" si="547"/>
        <v>1</v>
      </c>
      <c r="J3194" s="4" t="str">
        <f t="shared" si="548"/>
        <v>06</v>
      </c>
      <c r="K3194" s="4" t="str">
        <f t="shared" si="549"/>
        <v>000</v>
      </c>
      <c r="L3194" s="55" t="str">
        <f t="shared" si="550"/>
        <v>2414540106000</v>
      </c>
      <c r="M3194" s="105">
        <v>2414540106000</v>
      </c>
      <c r="N3194" s="106" t="s">
        <v>40</v>
      </c>
      <c r="O3194" s="108" t="s">
        <v>3224</v>
      </c>
      <c r="P3194" s="101" t="s">
        <v>107</v>
      </c>
      <c r="Q3194" s="33" t="s">
        <v>25</v>
      </c>
      <c r="R3194" s="33" t="s">
        <v>25</v>
      </c>
      <c r="S3194" s="34" t="s">
        <v>25</v>
      </c>
      <c r="T3194" s="58" t="s">
        <v>24</v>
      </c>
      <c r="U3194" s="58">
        <v>45041</v>
      </c>
      <c r="V3194" s="58">
        <v>45041</v>
      </c>
      <c r="W3194" s="93" t="s">
        <v>25</v>
      </c>
    </row>
    <row r="3195" spans="1:23" s="5" customFormat="1" ht="27" customHeight="1" x14ac:dyDescent="0.25">
      <c r="A3195" s="99">
        <f t="shared" si="540"/>
        <v>1</v>
      </c>
      <c r="B3195" s="97">
        <f t="array" aca="1" ref="B3195" ca="1">IF(AND(MAX(IF(L3194:L4199=L3195,U3194:U4199))=U3195,V3195&lt;=B$1),M3195,"-")</f>
        <v>2414540107000</v>
      </c>
      <c r="C3195" s="4">
        <f t="shared" si="541"/>
        <v>1</v>
      </c>
      <c r="D3195" s="4" t="str">
        <f t="shared" si="542"/>
        <v>4</v>
      </c>
      <c r="E3195" s="4" t="str">
        <f t="shared" si="543"/>
        <v>1</v>
      </c>
      <c r="F3195" s="4" t="str">
        <f t="shared" si="544"/>
        <v>4</v>
      </c>
      <c r="G3195" s="4" t="str">
        <f t="shared" si="545"/>
        <v>54</v>
      </c>
      <c r="H3195" s="4" t="str">
        <f t="shared" si="546"/>
        <v>0</v>
      </c>
      <c r="I3195" s="4" t="str">
        <f t="shared" si="547"/>
        <v>1</v>
      </c>
      <c r="J3195" s="4" t="str">
        <f t="shared" si="548"/>
        <v>07</v>
      </c>
      <c r="K3195" s="4" t="str">
        <f t="shared" si="549"/>
        <v>000</v>
      </c>
      <c r="L3195" s="55" t="str">
        <f t="shared" si="550"/>
        <v>2414540107000</v>
      </c>
      <c r="M3195" s="105">
        <v>2414540107000</v>
      </c>
      <c r="N3195" s="106" t="s">
        <v>40</v>
      </c>
      <c r="O3195" s="108" t="s">
        <v>5074</v>
      </c>
      <c r="P3195" s="101" t="s">
        <v>693</v>
      </c>
      <c r="Q3195" s="33" t="s">
        <v>25</v>
      </c>
      <c r="R3195" s="33" t="s">
        <v>25</v>
      </c>
      <c r="S3195" s="34" t="s">
        <v>25</v>
      </c>
      <c r="T3195" s="58" t="s">
        <v>24</v>
      </c>
      <c r="U3195" s="58">
        <v>45041</v>
      </c>
      <c r="V3195" s="58">
        <v>45041</v>
      </c>
      <c r="W3195" s="93" t="s">
        <v>25</v>
      </c>
    </row>
    <row r="3196" spans="1:23" s="5" customFormat="1" ht="27" customHeight="1" x14ac:dyDescent="0.25">
      <c r="A3196" s="99">
        <f t="shared" si="540"/>
        <v>1</v>
      </c>
      <c r="B3196" s="97">
        <f t="array" aca="1" ref="B3196" ca="1">IF(AND(MAX(IF(L3195:L4200=L3196,U3195:U4200))=U3196,V3196&lt;=B$1),M3196,"-")</f>
        <v>2414990000000</v>
      </c>
      <c r="C3196" s="4">
        <f t="shared" si="541"/>
        <v>1</v>
      </c>
      <c r="D3196" s="4" t="str">
        <f t="shared" si="542"/>
        <v>4</v>
      </c>
      <c r="E3196" s="4" t="str">
        <f t="shared" si="543"/>
        <v>1</v>
      </c>
      <c r="F3196" s="4" t="str">
        <f t="shared" si="544"/>
        <v>4</v>
      </c>
      <c r="G3196" s="4" t="str">
        <f t="shared" si="545"/>
        <v>99</v>
      </c>
      <c r="H3196" s="4" t="str">
        <f t="shared" si="546"/>
        <v>0</v>
      </c>
      <c r="I3196" s="4" t="str">
        <f t="shared" si="547"/>
        <v>0</v>
      </c>
      <c r="J3196" s="4" t="str">
        <f t="shared" si="548"/>
        <v>00</v>
      </c>
      <c r="K3196" s="4" t="str">
        <f t="shared" si="549"/>
        <v>000</v>
      </c>
      <c r="L3196" s="55" t="str">
        <f t="shared" si="550"/>
        <v>2414990000000</v>
      </c>
      <c r="M3196" s="105">
        <v>2414990000000</v>
      </c>
      <c r="N3196" s="106" t="s">
        <v>21</v>
      </c>
      <c r="O3196" s="108" t="s">
        <v>5075</v>
      </c>
      <c r="P3196" s="101" t="s">
        <v>36</v>
      </c>
      <c r="Q3196" s="33">
        <v>2418109000000</v>
      </c>
      <c r="R3196" s="33" t="s">
        <v>21</v>
      </c>
      <c r="S3196" s="34" t="s">
        <v>3129</v>
      </c>
      <c r="T3196" s="58" t="s">
        <v>24</v>
      </c>
      <c r="U3196" s="58">
        <v>44927</v>
      </c>
      <c r="V3196" s="58">
        <v>44927</v>
      </c>
      <c r="W3196" s="93" t="s">
        <v>25</v>
      </c>
    </row>
    <row r="3197" spans="1:23" s="5" customFormat="1" ht="27" customHeight="1" x14ac:dyDescent="0.25">
      <c r="A3197" s="99">
        <f t="shared" si="540"/>
        <v>1</v>
      </c>
      <c r="B3197" s="97">
        <f t="array" aca="1" ref="B3197" ca="1">IF(AND(MAX(IF(L3196:L4201=L3197,U3196:U4201))=U3197,V3197&lt;=B$1),M3197,"-")</f>
        <v>2414990100000</v>
      </c>
      <c r="C3197" s="4">
        <f t="shared" si="541"/>
        <v>1</v>
      </c>
      <c r="D3197" s="4" t="str">
        <f t="shared" si="542"/>
        <v>4</v>
      </c>
      <c r="E3197" s="4" t="str">
        <f t="shared" si="543"/>
        <v>1</v>
      </c>
      <c r="F3197" s="4" t="str">
        <f t="shared" si="544"/>
        <v>4</v>
      </c>
      <c r="G3197" s="4" t="str">
        <f t="shared" si="545"/>
        <v>99</v>
      </c>
      <c r="H3197" s="4" t="str">
        <f t="shared" si="546"/>
        <v>0</v>
      </c>
      <c r="I3197" s="4" t="str">
        <f t="shared" si="547"/>
        <v>1</v>
      </c>
      <c r="J3197" s="4" t="str">
        <f t="shared" si="548"/>
        <v>00</v>
      </c>
      <c r="K3197" s="4" t="str">
        <f t="shared" si="549"/>
        <v>000</v>
      </c>
      <c r="L3197" s="55" t="str">
        <f t="shared" si="550"/>
        <v>2414990100000</v>
      </c>
      <c r="M3197" s="105">
        <v>2414990100000</v>
      </c>
      <c r="N3197" s="106" t="s">
        <v>21</v>
      </c>
      <c r="O3197" s="108" t="s">
        <v>5076</v>
      </c>
      <c r="P3197" s="101" t="s">
        <v>36</v>
      </c>
      <c r="Q3197" s="33">
        <v>2418109100000</v>
      </c>
      <c r="R3197" s="33" t="s">
        <v>21</v>
      </c>
      <c r="S3197" s="34" t="s">
        <v>3131</v>
      </c>
      <c r="T3197" s="58" t="s">
        <v>24</v>
      </c>
      <c r="U3197" s="58">
        <v>44927</v>
      </c>
      <c r="V3197" s="58">
        <v>44927</v>
      </c>
      <c r="W3197" s="93" t="s">
        <v>25</v>
      </c>
    </row>
    <row r="3198" spans="1:23" s="5" customFormat="1" ht="27" customHeight="1" x14ac:dyDescent="0.25">
      <c r="A3198" s="99">
        <f t="shared" si="540"/>
        <v>1</v>
      </c>
      <c r="B3198" s="97">
        <f t="array" aca="1" ref="B3198" ca="1">IF(AND(MAX(IF(L3197:L4202=L3198,U3197:U4202))=U3198,V3198&lt;=B$1),M3198,"-")</f>
        <v>2414990101000</v>
      </c>
      <c r="C3198" s="4">
        <f t="shared" si="541"/>
        <v>1</v>
      </c>
      <c r="D3198" s="4" t="str">
        <f t="shared" si="542"/>
        <v>4</v>
      </c>
      <c r="E3198" s="4" t="str">
        <f t="shared" si="543"/>
        <v>1</v>
      </c>
      <c r="F3198" s="4" t="str">
        <f t="shared" si="544"/>
        <v>4</v>
      </c>
      <c r="G3198" s="4" t="str">
        <f t="shared" si="545"/>
        <v>99</v>
      </c>
      <c r="H3198" s="4" t="str">
        <f t="shared" si="546"/>
        <v>0</v>
      </c>
      <c r="I3198" s="4" t="str">
        <f t="shared" si="547"/>
        <v>1</v>
      </c>
      <c r="J3198" s="4" t="str">
        <f t="shared" si="548"/>
        <v>01</v>
      </c>
      <c r="K3198" s="4" t="str">
        <f t="shared" si="549"/>
        <v>000</v>
      </c>
      <c r="L3198" s="55" t="str">
        <f t="shared" si="550"/>
        <v>2414990101000</v>
      </c>
      <c r="M3198" s="105">
        <v>2414990101000</v>
      </c>
      <c r="N3198" s="106" t="s">
        <v>21</v>
      </c>
      <c r="O3198" s="108" t="s">
        <v>5077</v>
      </c>
      <c r="P3198" s="101" t="s">
        <v>36</v>
      </c>
      <c r="Q3198" s="33">
        <v>2418109124000</v>
      </c>
      <c r="R3198" s="33" t="s">
        <v>21</v>
      </c>
      <c r="S3198" s="34" t="s">
        <v>5078</v>
      </c>
      <c r="T3198" s="58" t="s">
        <v>24</v>
      </c>
      <c r="U3198" s="58">
        <v>44927</v>
      </c>
      <c r="V3198" s="58">
        <v>44927</v>
      </c>
      <c r="W3198" s="93" t="s">
        <v>25</v>
      </c>
    </row>
    <row r="3199" spans="1:23" s="5" customFormat="1" ht="27" customHeight="1" x14ac:dyDescent="0.25">
      <c r="A3199" s="99">
        <f t="shared" si="540"/>
        <v>1</v>
      </c>
      <c r="B3199" s="97">
        <f t="array" aca="1" ref="B3199" ca="1">IF(AND(MAX(IF(L3198:L4203=L3199,U3198:U4203))=U3199,V3199&lt;=B$1),M3199,"-")</f>
        <v>2414990101001</v>
      </c>
      <c r="C3199" s="4">
        <f t="shared" si="541"/>
        <v>1</v>
      </c>
      <c r="D3199" s="4" t="str">
        <f t="shared" si="542"/>
        <v>4</v>
      </c>
      <c r="E3199" s="4" t="str">
        <f t="shared" si="543"/>
        <v>1</v>
      </c>
      <c r="F3199" s="4" t="str">
        <f t="shared" si="544"/>
        <v>4</v>
      </c>
      <c r="G3199" s="4" t="str">
        <f t="shared" si="545"/>
        <v>99</v>
      </c>
      <c r="H3199" s="4" t="str">
        <f t="shared" si="546"/>
        <v>0</v>
      </c>
      <c r="I3199" s="4" t="str">
        <f t="shared" si="547"/>
        <v>1</v>
      </c>
      <c r="J3199" s="4" t="str">
        <f t="shared" si="548"/>
        <v>01</v>
      </c>
      <c r="K3199" s="4" t="str">
        <f t="shared" si="549"/>
        <v>001</v>
      </c>
      <c r="L3199" s="55" t="str">
        <f t="shared" si="550"/>
        <v>2414990101001</v>
      </c>
      <c r="M3199" s="105">
        <v>2414990101001</v>
      </c>
      <c r="N3199" s="106" t="s">
        <v>40</v>
      </c>
      <c r="O3199" s="108" t="s">
        <v>5079</v>
      </c>
      <c r="P3199" s="101" t="s">
        <v>36</v>
      </c>
      <c r="Q3199" s="33">
        <v>2418109124001</v>
      </c>
      <c r="R3199" s="33" t="s">
        <v>40</v>
      </c>
      <c r="S3199" s="34" t="s">
        <v>5080</v>
      </c>
      <c r="T3199" s="58" t="s">
        <v>24</v>
      </c>
      <c r="U3199" s="58">
        <v>44927</v>
      </c>
      <c r="V3199" s="58">
        <v>44927</v>
      </c>
      <c r="W3199" s="93" t="s">
        <v>25</v>
      </c>
    </row>
    <row r="3200" spans="1:23" s="5" customFormat="1" ht="27" customHeight="1" x14ac:dyDescent="0.25">
      <c r="A3200" s="99">
        <f t="shared" si="540"/>
        <v>1</v>
      </c>
      <c r="B3200" s="97">
        <f t="array" aca="1" ref="B3200" ca="1">IF(AND(MAX(IF(L3199:L4204=L3200,U3199:U4204))=U3200,V3200&lt;=B$1),M3200,"-")</f>
        <v>2414990102000</v>
      </c>
      <c r="C3200" s="4">
        <f t="shared" si="541"/>
        <v>1</v>
      </c>
      <c r="D3200" s="4" t="str">
        <f t="shared" si="542"/>
        <v>4</v>
      </c>
      <c r="E3200" s="4" t="str">
        <f t="shared" si="543"/>
        <v>1</v>
      </c>
      <c r="F3200" s="4" t="str">
        <f t="shared" si="544"/>
        <v>4</v>
      </c>
      <c r="G3200" s="4" t="str">
        <f t="shared" si="545"/>
        <v>99</v>
      </c>
      <c r="H3200" s="4" t="str">
        <f t="shared" si="546"/>
        <v>0</v>
      </c>
      <c r="I3200" s="4" t="str">
        <f t="shared" si="547"/>
        <v>1</v>
      </c>
      <c r="J3200" s="4" t="str">
        <f t="shared" si="548"/>
        <v>02</v>
      </c>
      <c r="K3200" s="4" t="str">
        <f t="shared" si="549"/>
        <v>000</v>
      </c>
      <c r="L3200" s="55" t="str">
        <f t="shared" si="550"/>
        <v>2414990102000</v>
      </c>
      <c r="M3200" s="105">
        <v>2414990102000</v>
      </c>
      <c r="N3200" s="106" t="s">
        <v>21</v>
      </c>
      <c r="O3200" s="108" t="s">
        <v>5081</v>
      </c>
      <c r="P3200" s="101" t="s">
        <v>36</v>
      </c>
      <c r="Q3200" s="33">
        <v>2418109125000</v>
      </c>
      <c r="R3200" s="33" t="s">
        <v>21</v>
      </c>
      <c r="S3200" s="34" t="s">
        <v>5082</v>
      </c>
      <c r="T3200" s="58" t="s">
        <v>24</v>
      </c>
      <c r="U3200" s="58">
        <v>44927</v>
      </c>
      <c r="V3200" s="58">
        <v>44927</v>
      </c>
      <c r="W3200" s="93" t="s">
        <v>25</v>
      </c>
    </row>
    <row r="3201" spans="1:23" s="5" customFormat="1" ht="27" customHeight="1" x14ac:dyDescent="0.25">
      <c r="A3201" s="99">
        <f t="shared" si="540"/>
        <v>1</v>
      </c>
      <c r="B3201" s="97">
        <f t="array" aca="1" ref="B3201" ca="1">IF(AND(MAX(IF(L3200:L4205=L3201,U3200:U4205))=U3201,V3201&lt;=B$1),M3201,"-")</f>
        <v>2414990103000</v>
      </c>
      <c r="C3201" s="4">
        <f t="shared" si="541"/>
        <v>1</v>
      </c>
      <c r="D3201" s="4" t="str">
        <f t="shared" si="542"/>
        <v>4</v>
      </c>
      <c r="E3201" s="4" t="str">
        <f t="shared" si="543"/>
        <v>1</v>
      </c>
      <c r="F3201" s="4" t="str">
        <f t="shared" si="544"/>
        <v>4</v>
      </c>
      <c r="G3201" s="4" t="str">
        <f t="shared" si="545"/>
        <v>99</v>
      </c>
      <c r="H3201" s="4" t="str">
        <f t="shared" si="546"/>
        <v>0</v>
      </c>
      <c r="I3201" s="4" t="str">
        <f t="shared" si="547"/>
        <v>1</v>
      </c>
      <c r="J3201" s="4" t="str">
        <f t="shared" si="548"/>
        <v>03</v>
      </c>
      <c r="K3201" s="4" t="str">
        <f t="shared" si="549"/>
        <v>000</v>
      </c>
      <c r="L3201" s="55" t="str">
        <f t="shared" si="550"/>
        <v>2414990103000</v>
      </c>
      <c r="M3201" s="105">
        <v>2414990103000</v>
      </c>
      <c r="N3201" s="106" t="s">
        <v>21</v>
      </c>
      <c r="O3201" s="108" t="s">
        <v>5083</v>
      </c>
      <c r="P3201" s="101" t="s">
        <v>36</v>
      </c>
      <c r="Q3201" s="33">
        <v>2418109101000</v>
      </c>
      <c r="R3201" s="33" t="s">
        <v>21</v>
      </c>
      <c r="S3201" s="34" t="s">
        <v>3133</v>
      </c>
      <c r="T3201" s="58" t="s">
        <v>24</v>
      </c>
      <c r="U3201" s="58">
        <v>44927</v>
      </c>
      <c r="V3201" s="58">
        <v>44927</v>
      </c>
      <c r="W3201" s="93" t="s">
        <v>25</v>
      </c>
    </row>
    <row r="3202" spans="1:23" s="5" customFormat="1" ht="27" customHeight="1" x14ac:dyDescent="0.25">
      <c r="A3202" s="99">
        <f t="shared" si="540"/>
        <v>1</v>
      </c>
      <c r="B3202" s="97">
        <f t="array" aca="1" ref="B3202" ca="1">IF(AND(MAX(IF(L3201:L4206=L3202,U3201:U4206))=U3202,V3202&lt;=B$1),M3202,"-")</f>
        <v>2414990103001</v>
      </c>
      <c r="C3202" s="4">
        <f t="shared" si="541"/>
        <v>1</v>
      </c>
      <c r="D3202" s="4" t="str">
        <f t="shared" si="542"/>
        <v>4</v>
      </c>
      <c r="E3202" s="4" t="str">
        <f t="shared" si="543"/>
        <v>1</v>
      </c>
      <c r="F3202" s="4" t="str">
        <f t="shared" si="544"/>
        <v>4</v>
      </c>
      <c r="G3202" s="4" t="str">
        <f t="shared" si="545"/>
        <v>99</v>
      </c>
      <c r="H3202" s="4" t="str">
        <f t="shared" si="546"/>
        <v>0</v>
      </c>
      <c r="I3202" s="4" t="str">
        <f t="shared" si="547"/>
        <v>1</v>
      </c>
      <c r="J3202" s="4" t="str">
        <f t="shared" si="548"/>
        <v>03</v>
      </c>
      <c r="K3202" s="4" t="str">
        <f t="shared" si="549"/>
        <v>001</v>
      </c>
      <c r="L3202" s="55" t="str">
        <f t="shared" si="550"/>
        <v>2414990103001</v>
      </c>
      <c r="M3202" s="105">
        <v>2414990103001</v>
      </c>
      <c r="N3202" s="106" t="s">
        <v>40</v>
      </c>
      <c r="O3202" s="108" t="s">
        <v>5084</v>
      </c>
      <c r="P3202" s="101" t="s">
        <v>36</v>
      </c>
      <c r="Q3202" s="33">
        <v>2418109101001</v>
      </c>
      <c r="R3202" s="33" t="s">
        <v>40</v>
      </c>
      <c r="S3202" s="34" t="s">
        <v>3135</v>
      </c>
      <c r="T3202" s="58" t="s">
        <v>24</v>
      </c>
      <c r="U3202" s="58">
        <v>44927</v>
      </c>
      <c r="V3202" s="58">
        <v>44927</v>
      </c>
      <c r="W3202" s="93" t="s">
        <v>25</v>
      </c>
    </row>
    <row r="3203" spans="1:23" s="5" customFormat="1" ht="27" customHeight="1" x14ac:dyDescent="0.25">
      <c r="A3203" s="99">
        <f t="shared" ref="A3203:A3266" si="551">COUNTIF(L:L,L3203)</f>
        <v>1</v>
      </c>
      <c r="B3203" s="97">
        <f t="array" aca="1" ref="B3203" ca="1">IF(AND(MAX(IF(L3202:L4207=L3203,U3202:U4207))=U3203,V3203&lt;=B$1),M3203,"-")</f>
        <v>2414990104000</v>
      </c>
      <c r="C3203" s="4">
        <f t="shared" si="541"/>
        <v>1</v>
      </c>
      <c r="D3203" s="4" t="str">
        <f t="shared" si="542"/>
        <v>4</v>
      </c>
      <c r="E3203" s="4" t="str">
        <f t="shared" si="543"/>
        <v>1</v>
      </c>
      <c r="F3203" s="4" t="str">
        <f t="shared" si="544"/>
        <v>4</v>
      </c>
      <c r="G3203" s="4" t="str">
        <f t="shared" si="545"/>
        <v>99</v>
      </c>
      <c r="H3203" s="4" t="str">
        <f t="shared" si="546"/>
        <v>0</v>
      </c>
      <c r="I3203" s="4" t="str">
        <f t="shared" si="547"/>
        <v>1</v>
      </c>
      <c r="J3203" s="4" t="str">
        <f t="shared" si="548"/>
        <v>04</v>
      </c>
      <c r="K3203" s="4" t="str">
        <f t="shared" si="549"/>
        <v>000</v>
      </c>
      <c r="L3203" s="55" t="str">
        <f t="shared" si="550"/>
        <v>2414990104000</v>
      </c>
      <c r="M3203" s="105">
        <v>2414990104000</v>
      </c>
      <c r="N3203" s="106" t="s">
        <v>21</v>
      </c>
      <c r="O3203" s="108" t="s">
        <v>5085</v>
      </c>
      <c r="P3203" s="101" t="s">
        <v>36</v>
      </c>
      <c r="Q3203" s="33">
        <v>2418109102000</v>
      </c>
      <c r="R3203" s="33" t="s">
        <v>21</v>
      </c>
      <c r="S3203" s="34" t="s">
        <v>3137</v>
      </c>
      <c r="T3203" s="58" t="s">
        <v>24</v>
      </c>
      <c r="U3203" s="58">
        <v>44927</v>
      </c>
      <c r="V3203" s="58">
        <v>44927</v>
      </c>
      <c r="W3203" s="93" t="s">
        <v>25</v>
      </c>
    </row>
    <row r="3204" spans="1:23" s="5" customFormat="1" ht="27" customHeight="1" x14ac:dyDescent="0.25">
      <c r="A3204" s="99">
        <f t="shared" si="551"/>
        <v>1</v>
      </c>
      <c r="B3204" s="97">
        <f t="array" aca="1" ref="B3204" ca="1">IF(AND(MAX(IF(L3203:L4208=L3204,U3203:U4208))=U3204,V3204&lt;=B$1),M3204,"-")</f>
        <v>2414990105000</v>
      </c>
      <c r="C3204" s="4">
        <f t="shared" si="541"/>
        <v>1</v>
      </c>
      <c r="D3204" s="4" t="str">
        <f t="shared" si="542"/>
        <v>4</v>
      </c>
      <c r="E3204" s="4" t="str">
        <f t="shared" si="543"/>
        <v>1</v>
      </c>
      <c r="F3204" s="4" t="str">
        <f t="shared" si="544"/>
        <v>4</v>
      </c>
      <c r="G3204" s="4" t="str">
        <f t="shared" si="545"/>
        <v>99</v>
      </c>
      <c r="H3204" s="4" t="str">
        <f t="shared" si="546"/>
        <v>0</v>
      </c>
      <c r="I3204" s="4" t="str">
        <f t="shared" si="547"/>
        <v>1</v>
      </c>
      <c r="J3204" s="4" t="str">
        <f t="shared" si="548"/>
        <v>05</v>
      </c>
      <c r="K3204" s="4" t="str">
        <f t="shared" si="549"/>
        <v>000</v>
      </c>
      <c r="L3204" s="55" t="str">
        <f t="shared" si="550"/>
        <v>2414990105000</v>
      </c>
      <c r="M3204" s="105">
        <v>2414990105000</v>
      </c>
      <c r="N3204" s="106" t="s">
        <v>21</v>
      </c>
      <c r="O3204" s="108" t="s">
        <v>5086</v>
      </c>
      <c r="P3204" s="101" t="s">
        <v>36</v>
      </c>
      <c r="Q3204" s="33">
        <v>2418109103000</v>
      </c>
      <c r="R3204" s="33" t="s">
        <v>21</v>
      </c>
      <c r="S3204" s="34" t="s">
        <v>3143</v>
      </c>
      <c r="T3204" s="58" t="s">
        <v>24</v>
      </c>
      <c r="U3204" s="58">
        <v>44927</v>
      </c>
      <c r="V3204" s="58">
        <v>44927</v>
      </c>
      <c r="W3204" s="93" t="s">
        <v>25</v>
      </c>
    </row>
    <row r="3205" spans="1:23" s="5" customFormat="1" ht="27" customHeight="1" x14ac:dyDescent="0.25">
      <c r="A3205" s="99">
        <f t="shared" si="551"/>
        <v>1</v>
      </c>
      <c r="B3205" s="97">
        <f t="array" aca="1" ref="B3205" ca="1">IF(AND(MAX(IF(L3204:L4209=L3205,U3204:U4209))=U3205,V3205&lt;=B$1),M3205,"-")</f>
        <v>2414990106000</v>
      </c>
      <c r="C3205" s="4">
        <f t="shared" si="541"/>
        <v>1</v>
      </c>
      <c r="D3205" s="4" t="str">
        <f t="shared" si="542"/>
        <v>4</v>
      </c>
      <c r="E3205" s="4" t="str">
        <f t="shared" si="543"/>
        <v>1</v>
      </c>
      <c r="F3205" s="4" t="str">
        <f t="shared" si="544"/>
        <v>4</v>
      </c>
      <c r="G3205" s="4" t="str">
        <f t="shared" si="545"/>
        <v>99</v>
      </c>
      <c r="H3205" s="4" t="str">
        <f t="shared" si="546"/>
        <v>0</v>
      </c>
      <c r="I3205" s="4" t="str">
        <f t="shared" si="547"/>
        <v>1</v>
      </c>
      <c r="J3205" s="4" t="str">
        <f t="shared" si="548"/>
        <v>06</v>
      </c>
      <c r="K3205" s="4" t="str">
        <f t="shared" si="549"/>
        <v>000</v>
      </c>
      <c r="L3205" s="55" t="str">
        <f t="shared" si="550"/>
        <v>2414990106000</v>
      </c>
      <c r="M3205" s="105">
        <v>2414990106000</v>
      </c>
      <c r="N3205" s="106" t="s">
        <v>21</v>
      </c>
      <c r="O3205" s="108" t="s">
        <v>5087</v>
      </c>
      <c r="P3205" s="101" t="s">
        <v>36</v>
      </c>
      <c r="Q3205" s="33">
        <v>2418109104000</v>
      </c>
      <c r="R3205" s="33" t="s">
        <v>21</v>
      </c>
      <c r="S3205" s="34" t="s">
        <v>3145</v>
      </c>
      <c r="T3205" s="58" t="s">
        <v>24</v>
      </c>
      <c r="U3205" s="58">
        <v>44927</v>
      </c>
      <c r="V3205" s="58">
        <v>44927</v>
      </c>
      <c r="W3205" s="93" t="s">
        <v>25</v>
      </c>
    </row>
    <row r="3206" spans="1:23" s="5" customFormat="1" ht="27" customHeight="1" x14ac:dyDescent="0.25">
      <c r="A3206" s="99">
        <f t="shared" si="551"/>
        <v>1</v>
      </c>
      <c r="B3206" s="97">
        <f t="array" aca="1" ref="B3206" ca="1">IF(AND(MAX(IF(L3205:L4210=L3206,U3205:U4210))=U3206,V3206&lt;=B$1),M3206,"-")</f>
        <v>2414990107000</v>
      </c>
      <c r="C3206" s="4">
        <f t="shared" si="541"/>
        <v>1</v>
      </c>
      <c r="D3206" s="4" t="str">
        <f t="shared" si="542"/>
        <v>4</v>
      </c>
      <c r="E3206" s="4" t="str">
        <f t="shared" si="543"/>
        <v>1</v>
      </c>
      <c r="F3206" s="4" t="str">
        <f t="shared" si="544"/>
        <v>4</v>
      </c>
      <c r="G3206" s="4" t="str">
        <f t="shared" si="545"/>
        <v>99</v>
      </c>
      <c r="H3206" s="4" t="str">
        <f t="shared" si="546"/>
        <v>0</v>
      </c>
      <c r="I3206" s="4" t="str">
        <f t="shared" si="547"/>
        <v>1</v>
      </c>
      <c r="J3206" s="4" t="str">
        <f t="shared" si="548"/>
        <v>07</v>
      </c>
      <c r="K3206" s="4" t="str">
        <f t="shared" si="549"/>
        <v>000</v>
      </c>
      <c r="L3206" s="55" t="str">
        <f t="shared" si="550"/>
        <v>2414990107000</v>
      </c>
      <c r="M3206" s="105">
        <v>2414990107000</v>
      </c>
      <c r="N3206" s="106" t="s">
        <v>21</v>
      </c>
      <c r="O3206" s="108" t="s">
        <v>5088</v>
      </c>
      <c r="P3206" s="101" t="s">
        <v>36</v>
      </c>
      <c r="Q3206" s="33">
        <v>2418109105000</v>
      </c>
      <c r="R3206" s="33" t="s">
        <v>21</v>
      </c>
      <c r="S3206" s="34" t="s">
        <v>3147</v>
      </c>
      <c r="T3206" s="58" t="s">
        <v>24</v>
      </c>
      <c r="U3206" s="58">
        <v>44927</v>
      </c>
      <c r="V3206" s="58">
        <v>44927</v>
      </c>
      <c r="W3206" s="93" t="s">
        <v>25</v>
      </c>
    </row>
    <row r="3207" spans="1:23" s="5" customFormat="1" ht="27" customHeight="1" x14ac:dyDescent="0.25">
      <c r="A3207" s="99">
        <f t="shared" si="551"/>
        <v>1</v>
      </c>
      <c r="B3207" s="97">
        <f t="array" aca="1" ref="B3207" ca="1">IF(AND(MAX(IF(L3206:L4211=L3207,U3206:U4211))=U3207,V3207&lt;=B$1),M3207,"-")</f>
        <v>2414990107001</v>
      </c>
      <c r="C3207" s="4">
        <f t="shared" ref="C3207:C3270" si="552">IF(M3207=0,"",IF(AND(I3207=0,RIGHT(M3207,5)&lt;&gt;"00000"),"tipo = 0 e detalhamento dif. 0",1))</f>
        <v>1</v>
      </c>
      <c r="D3207" s="4" t="str">
        <f t="shared" ref="D3207:D3270" si="553">MID(M3207,2,1)</f>
        <v>4</v>
      </c>
      <c r="E3207" s="4" t="str">
        <f t="shared" ref="E3207:E3270" si="554">MID(M3207,3,1)</f>
        <v>1</v>
      </c>
      <c r="F3207" s="4" t="str">
        <f t="shared" ref="F3207:F3270" si="555">MID(M3207,4,1)</f>
        <v>4</v>
      </c>
      <c r="G3207" s="4" t="str">
        <f t="shared" ref="G3207:G3270" si="556">MID(M3207,5,2)</f>
        <v>99</v>
      </c>
      <c r="H3207" s="4" t="str">
        <f t="shared" ref="H3207:H3270" si="557">MID(M3207,7,1)</f>
        <v>0</v>
      </c>
      <c r="I3207" s="4" t="str">
        <f t="shared" ref="I3207:I3270" si="558">MID(M3207,8,1)</f>
        <v>1</v>
      </c>
      <c r="J3207" s="4" t="str">
        <f t="shared" ref="J3207:J3270" si="559">MID(M3207,9,2)</f>
        <v>07</v>
      </c>
      <c r="K3207" s="4" t="str">
        <f t="shared" ref="K3207:K3270" si="560">RIGHT(M3207,3)</f>
        <v>001</v>
      </c>
      <c r="L3207" s="55" t="str">
        <f t="shared" ref="L3207:L3270" si="561">CONCATENATE(M3207)</f>
        <v>2414990107001</v>
      </c>
      <c r="M3207" s="105">
        <v>2414990107001</v>
      </c>
      <c r="N3207" s="106" t="s">
        <v>40</v>
      </c>
      <c r="O3207" s="108" t="s">
        <v>3150</v>
      </c>
      <c r="P3207" s="101" t="s">
        <v>36</v>
      </c>
      <c r="Q3207" s="33">
        <v>2418109105001</v>
      </c>
      <c r="R3207" s="33" t="s">
        <v>40</v>
      </c>
      <c r="S3207" s="34" t="s">
        <v>3151</v>
      </c>
      <c r="T3207" s="58" t="s">
        <v>24</v>
      </c>
      <c r="U3207" s="58">
        <v>44927</v>
      </c>
      <c r="V3207" s="58">
        <v>44927</v>
      </c>
      <c r="W3207" s="93" t="s">
        <v>25</v>
      </c>
    </row>
    <row r="3208" spans="1:23" s="5" customFormat="1" ht="27" customHeight="1" x14ac:dyDescent="0.25">
      <c r="A3208" s="99">
        <f t="shared" si="551"/>
        <v>1</v>
      </c>
      <c r="B3208" s="97">
        <f t="array" aca="1" ref="B3208" ca="1">IF(AND(MAX(IF(L3207:L4212=L3208,U3207:U4212))=U3208,V3208&lt;=B$1),M3208,"-")</f>
        <v>2414990107002</v>
      </c>
      <c r="C3208" s="4">
        <f t="shared" si="552"/>
        <v>1</v>
      </c>
      <c r="D3208" s="4" t="str">
        <f t="shared" si="553"/>
        <v>4</v>
      </c>
      <c r="E3208" s="4" t="str">
        <f t="shared" si="554"/>
        <v>1</v>
      </c>
      <c r="F3208" s="4" t="str">
        <f t="shared" si="555"/>
        <v>4</v>
      </c>
      <c r="G3208" s="4" t="str">
        <f t="shared" si="556"/>
        <v>99</v>
      </c>
      <c r="H3208" s="4" t="str">
        <f t="shared" si="557"/>
        <v>0</v>
      </c>
      <c r="I3208" s="4" t="str">
        <f t="shared" si="558"/>
        <v>1</v>
      </c>
      <c r="J3208" s="4" t="str">
        <f t="shared" si="559"/>
        <v>07</v>
      </c>
      <c r="K3208" s="4" t="str">
        <f t="shared" si="560"/>
        <v>002</v>
      </c>
      <c r="L3208" s="55" t="str">
        <f t="shared" si="561"/>
        <v>2414990107002</v>
      </c>
      <c r="M3208" s="105">
        <v>2414990107002</v>
      </c>
      <c r="N3208" s="106" t="s">
        <v>40</v>
      </c>
      <c r="O3208" s="108" t="s">
        <v>3156</v>
      </c>
      <c r="P3208" s="101" t="s">
        <v>36</v>
      </c>
      <c r="Q3208" s="33" t="s">
        <v>5089</v>
      </c>
      <c r="R3208" s="33" t="s">
        <v>40</v>
      </c>
      <c r="S3208" s="34" t="s">
        <v>3157</v>
      </c>
      <c r="T3208" s="58" t="s">
        <v>24</v>
      </c>
      <c r="U3208" s="58">
        <v>44927</v>
      </c>
      <c r="V3208" s="58">
        <v>44927</v>
      </c>
      <c r="W3208" s="93" t="s">
        <v>25</v>
      </c>
    </row>
    <row r="3209" spans="1:23" s="5" customFormat="1" ht="27" customHeight="1" x14ac:dyDescent="0.25">
      <c r="A3209" s="99">
        <f t="shared" si="551"/>
        <v>1</v>
      </c>
      <c r="B3209" s="97">
        <f t="array" aca="1" ref="B3209" ca="1">IF(AND(MAX(IF(L3208:L4213=L3209,U3208:U4213))=U3209,V3209&lt;=B$1),M3209,"-")</f>
        <v>2414990107003</v>
      </c>
      <c r="C3209" s="4">
        <f t="shared" si="552"/>
        <v>1</v>
      </c>
      <c r="D3209" s="4" t="str">
        <f t="shared" si="553"/>
        <v>4</v>
      </c>
      <c r="E3209" s="4" t="str">
        <f t="shared" si="554"/>
        <v>1</v>
      </c>
      <c r="F3209" s="4" t="str">
        <f t="shared" si="555"/>
        <v>4</v>
      </c>
      <c r="G3209" s="4" t="str">
        <f t="shared" si="556"/>
        <v>99</v>
      </c>
      <c r="H3209" s="4" t="str">
        <f t="shared" si="557"/>
        <v>0</v>
      </c>
      <c r="I3209" s="4" t="str">
        <f t="shared" si="558"/>
        <v>1</v>
      </c>
      <c r="J3209" s="4" t="str">
        <f t="shared" si="559"/>
        <v>07</v>
      </c>
      <c r="K3209" s="4" t="str">
        <f t="shared" si="560"/>
        <v>003</v>
      </c>
      <c r="L3209" s="55" t="str">
        <f t="shared" si="561"/>
        <v>2414990107003</v>
      </c>
      <c r="M3209" s="105">
        <v>2414990107003</v>
      </c>
      <c r="N3209" s="106" t="s">
        <v>40</v>
      </c>
      <c r="O3209" s="108" t="s">
        <v>3148</v>
      </c>
      <c r="P3209" s="101" t="s">
        <v>36</v>
      </c>
      <c r="Q3209" s="33">
        <v>2418109105003</v>
      </c>
      <c r="R3209" s="33" t="s">
        <v>40</v>
      </c>
      <c r="S3209" s="34" t="s">
        <v>3149</v>
      </c>
      <c r="T3209" s="58" t="s">
        <v>24</v>
      </c>
      <c r="U3209" s="58">
        <v>44927</v>
      </c>
      <c r="V3209" s="58">
        <v>44927</v>
      </c>
      <c r="W3209" s="93" t="s">
        <v>25</v>
      </c>
    </row>
    <row r="3210" spans="1:23" s="5" customFormat="1" ht="27" customHeight="1" x14ac:dyDescent="0.25">
      <c r="A3210" s="99">
        <f t="shared" si="551"/>
        <v>1</v>
      </c>
      <c r="B3210" s="97">
        <f t="array" aca="1" ref="B3210" ca="1">IF(AND(MAX(IF(L3209:L4214=L3210,U3209:U4214))=U3210,V3210&lt;=B$1),M3210,"-")</f>
        <v>2414990107004</v>
      </c>
      <c r="C3210" s="4">
        <f t="shared" si="552"/>
        <v>1</v>
      </c>
      <c r="D3210" s="4" t="str">
        <f t="shared" si="553"/>
        <v>4</v>
      </c>
      <c r="E3210" s="4" t="str">
        <f t="shared" si="554"/>
        <v>1</v>
      </c>
      <c r="F3210" s="4" t="str">
        <f t="shared" si="555"/>
        <v>4</v>
      </c>
      <c r="G3210" s="4" t="str">
        <f t="shared" si="556"/>
        <v>99</v>
      </c>
      <c r="H3210" s="4" t="str">
        <f t="shared" si="557"/>
        <v>0</v>
      </c>
      <c r="I3210" s="4" t="str">
        <f t="shared" si="558"/>
        <v>1</v>
      </c>
      <c r="J3210" s="4" t="str">
        <f t="shared" si="559"/>
        <v>07</v>
      </c>
      <c r="K3210" s="4" t="str">
        <f t="shared" si="560"/>
        <v>004</v>
      </c>
      <c r="L3210" s="55" t="str">
        <f t="shared" si="561"/>
        <v>2414990107004</v>
      </c>
      <c r="M3210" s="105">
        <v>2414990107004</v>
      </c>
      <c r="N3210" s="106" t="s">
        <v>40</v>
      </c>
      <c r="O3210" s="108" t="s">
        <v>3152</v>
      </c>
      <c r="P3210" s="101" t="s">
        <v>36</v>
      </c>
      <c r="Q3210" s="33">
        <v>2418109105005</v>
      </c>
      <c r="R3210" s="33" t="s">
        <v>40</v>
      </c>
      <c r="S3210" s="34" t="s">
        <v>3153</v>
      </c>
      <c r="T3210" s="58" t="s">
        <v>24</v>
      </c>
      <c r="U3210" s="58">
        <v>44927</v>
      </c>
      <c r="V3210" s="58">
        <v>44927</v>
      </c>
      <c r="W3210" s="93" t="s">
        <v>25</v>
      </c>
    </row>
    <row r="3211" spans="1:23" s="5" customFormat="1" ht="27" customHeight="1" x14ac:dyDescent="0.25">
      <c r="A3211" s="99">
        <f t="shared" si="551"/>
        <v>1</v>
      </c>
      <c r="B3211" s="97">
        <f t="array" aca="1" ref="B3211" ca="1">IF(AND(MAX(IF(L3210:L4215=L3211,U3210:U4215))=U3211,V3211&lt;=B$1),M3211,"-")</f>
        <v>2414990107005</v>
      </c>
      <c r="C3211" s="4">
        <f t="shared" si="552"/>
        <v>1</v>
      </c>
      <c r="D3211" s="4" t="str">
        <f t="shared" si="553"/>
        <v>4</v>
      </c>
      <c r="E3211" s="4" t="str">
        <f t="shared" si="554"/>
        <v>1</v>
      </c>
      <c r="F3211" s="4" t="str">
        <f t="shared" si="555"/>
        <v>4</v>
      </c>
      <c r="G3211" s="4" t="str">
        <f t="shared" si="556"/>
        <v>99</v>
      </c>
      <c r="H3211" s="4" t="str">
        <f t="shared" si="557"/>
        <v>0</v>
      </c>
      <c r="I3211" s="4" t="str">
        <f t="shared" si="558"/>
        <v>1</v>
      </c>
      <c r="J3211" s="4" t="str">
        <f t="shared" si="559"/>
        <v>07</v>
      </c>
      <c r="K3211" s="4" t="str">
        <f t="shared" si="560"/>
        <v>005</v>
      </c>
      <c r="L3211" s="55" t="str">
        <f t="shared" si="561"/>
        <v>2414990107005</v>
      </c>
      <c r="M3211" s="105">
        <v>2414990107005</v>
      </c>
      <c r="N3211" s="106" t="s">
        <v>40</v>
      </c>
      <c r="O3211" s="108" t="s">
        <v>5090</v>
      </c>
      <c r="P3211" s="101" t="s">
        <v>36</v>
      </c>
      <c r="Q3211" s="33">
        <v>2418109105008</v>
      </c>
      <c r="R3211" s="33" t="s">
        <v>40</v>
      </c>
      <c r="S3211" s="34" t="s">
        <v>5091</v>
      </c>
      <c r="T3211" s="58" t="s">
        <v>24</v>
      </c>
      <c r="U3211" s="58">
        <v>44927</v>
      </c>
      <c r="V3211" s="58">
        <v>44927</v>
      </c>
      <c r="W3211" s="93" t="s">
        <v>25</v>
      </c>
    </row>
    <row r="3212" spans="1:23" s="5" customFormat="1" ht="27" customHeight="1" x14ac:dyDescent="0.25">
      <c r="A3212" s="99">
        <f t="shared" si="551"/>
        <v>1</v>
      </c>
      <c r="B3212" s="97">
        <f t="array" aca="1" ref="B3212" ca="1">IF(AND(MAX(IF(L3211:L4216=L3212,U3211:U4216))=U3212,V3212&lt;=B$1),M3212,"-")</f>
        <v>2414990107006</v>
      </c>
      <c r="C3212" s="4">
        <f t="shared" si="552"/>
        <v>1</v>
      </c>
      <c r="D3212" s="4" t="str">
        <f t="shared" si="553"/>
        <v>4</v>
      </c>
      <c r="E3212" s="4" t="str">
        <f t="shared" si="554"/>
        <v>1</v>
      </c>
      <c r="F3212" s="4" t="str">
        <f t="shared" si="555"/>
        <v>4</v>
      </c>
      <c r="G3212" s="4" t="str">
        <f t="shared" si="556"/>
        <v>99</v>
      </c>
      <c r="H3212" s="4" t="str">
        <f t="shared" si="557"/>
        <v>0</v>
      </c>
      <c r="I3212" s="4" t="str">
        <f t="shared" si="558"/>
        <v>1</v>
      </c>
      <c r="J3212" s="4" t="str">
        <f t="shared" si="559"/>
        <v>07</v>
      </c>
      <c r="K3212" s="4" t="str">
        <f t="shared" si="560"/>
        <v>006</v>
      </c>
      <c r="L3212" s="55" t="str">
        <f t="shared" si="561"/>
        <v>2414990107006</v>
      </c>
      <c r="M3212" s="105">
        <v>2414990107006</v>
      </c>
      <c r="N3212" s="106" t="s">
        <v>40</v>
      </c>
      <c r="O3212" s="108" t="s">
        <v>3156</v>
      </c>
      <c r="P3212" s="101" t="s">
        <v>693</v>
      </c>
      <c r="Q3212" s="33" t="s">
        <v>25</v>
      </c>
      <c r="R3212" s="33" t="s">
        <v>25</v>
      </c>
      <c r="S3212" s="34" t="s">
        <v>25</v>
      </c>
      <c r="T3212" s="58" t="s">
        <v>24</v>
      </c>
      <c r="U3212" s="58">
        <v>44927</v>
      </c>
      <c r="V3212" s="58">
        <v>44927</v>
      </c>
      <c r="W3212" s="93" t="s">
        <v>25</v>
      </c>
    </row>
    <row r="3213" spans="1:23" s="5" customFormat="1" ht="27" customHeight="1" x14ac:dyDescent="0.25">
      <c r="A3213" s="99">
        <f t="shared" si="551"/>
        <v>1</v>
      </c>
      <c r="B3213" s="97">
        <f t="array" aca="1" ref="B3213" ca="1">IF(AND(MAX(IF(L3212:L4217=L3213,U3212:U4217))=U3213,V3213&lt;=B$1),M3213,"-")</f>
        <v>2414990107007</v>
      </c>
      <c r="C3213" s="4">
        <f t="shared" si="552"/>
        <v>1</v>
      </c>
      <c r="D3213" s="4" t="str">
        <f t="shared" si="553"/>
        <v>4</v>
      </c>
      <c r="E3213" s="4" t="str">
        <f t="shared" si="554"/>
        <v>1</v>
      </c>
      <c r="F3213" s="4" t="str">
        <f t="shared" si="555"/>
        <v>4</v>
      </c>
      <c r="G3213" s="4" t="str">
        <f t="shared" si="556"/>
        <v>99</v>
      </c>
      <c r="H3213" s="4" t="str">
        <f t="shared" si="557"/>
        <v>0</v>
      </c>
      <c r="I3213" s="4" t="str">
        <f t="shared" si="558"/>
        <v>1</v>
      </c>
      <c r="J3213" s="4" t="str">
        <f t="shared" si="559"/>
        <v>07</v>
      </c>
      <c r="K3213" s="4" t="str">
        <f t="shared" si="560"/>
        <v>007</v>
      </c>
      <c r="L3213" s="55" t="str">
        <f t="shared" si="561"/>
        <v>2414990107007</v>
      </c>
      <c r="M3213" s="105">
        <v>2414990107007</v>
      </c>
      <c r="N3213" s="106" t="s">
        <v>40</v>
      </c>
      <c r="O3213" s="108" t="s">
        <v>3160</v>
      </c>
      <c r="P3213" s="101" t="s">
        <v>107</v>
      </c>
      <c r="Q3213" s="33" t="s">
        <v>25</v>
      </c>
      <c r="R3213" s="33" t="s">
        <v>25</v>
      </c>
      <c r="S3213" s="34" t="s">
        <v>25</v>
      </c>
      <c r="T3213" s="58" t="s">
        <v>24</v>
      </c>
      <c r="U3213" s="58">
        <v>45041</v>
      </c>
      <c r="V3213" s="58">
        <v>45041</v>
      </c>
      <c r="W3213" s="93" t="s">
        <v>25</v>
      </c>
    </row>
    <row r="3214" spans="1:23" s="5" customFormat="1" ht="27" customHeight="1" x14ac:dyDescent="0.25">
      <c r="A3214" s="99">
        <f t="shared" si="551"/>
        <v>1</v>
      </c>
      <c r="B3214" s="97">
        <f t="array" aca="1" ref="B3214" ca="1">IF(AND(MAX(IF(L3213:L4218=L3214,U3213:U4218))=U3214,V3214&lt;=B$1),M3214,"-")</f>
        <v>2414990107008</v>
      </c>
      <c r="C3214" s="4">
        <f t="shared" si="552"/>
        <v>1</v>
      </c>
      <c r="D3214" s="4" t="str">
        <f t="shared" si="553"/>
        <v>4</v>
      </c>
      <c r="E3214" s="4" t="str">
        <f t="shared" si="554"/>
        <v>1</v>
      </c>
      <c r="F3214" s="4" t="str">
        <f t="shared" si="555"/>
        <v>4</v>
      </c>
      <c r="G3214" s="4" t="str">
        <f t="shared" si="556"/>
        <v>99</v>
      </c>
      <c r="H3214" s="4" t="str">
        <f t="shared" si="557"/>
        <v>0</v>
      </c>
      <c r="I3214" s="4" t="str">
        <f t="shared" si="558"/>
        <v>1</v>
      </c>
      <c r="J3214" s="4" t="str">
        <f t="shared" si="559"/>
        <v>07</v>
      </c>
      <c r="K3214" s="4" t="str">
        <f t="shared" si="560"/>
        <v>008</v>
      </c>
      <c r="L3214" s="55" t="str">
        <f t="shared" si="561"/>
        <v>2414990107008</v>
      </c>
      <c r="M3214" s="105">
        <v>2414990107008</v>
      </c>
      <c r="N3214" s="106" t="s">
        <v>40</v>
      </c>
      <c r="O3214" s="108" t="s">
        <v>5092</v>
      </c>
      <c r="P3214" s="101" t="s">
        <v>107</v>
      </c>
      <c r="Q3214" s="33" t="s">
        <v>25</v>
      </c>
      <c r="R3214" s="33" t="s">
        <v>25</v>
      </c>
      <c r="S3214" s="34" t="s">
        <v>25</v>
      </c>
      <c r="T3214" s="58" t="s">
        <v>605</v>
      </c>
      <c r="U3214" s="58">
        <v>45412</v>
      </c>
      <c r="V3214" s="58">
        <v>45412</v>
      </c>
      <c r="W3214" s="93" t="s">
        <v>25</v>
      </c>
    </row>
    <row r="3215" spans="1:23" s="5" customFormat="1" ht="27" customHeight="1" x14ac:dyDescent="0.25">
      <c r="A3215" s="99">
        <f t="shared" si="551"/>
        <v>1</v>
      </c>
      <c r="B3215" s="97">
        <f t="array" aca="1" ref="B3215" ca="1">IF(AND(MAX(IF(L3214:L4219=L3215,U3214:U4219))=U3215,V3215&lt;=B$1),M3215,"-")</f>
        <v>2414990107009</v>
      </c>
      <c r="C3215" s="4">
        <f t="shared" si="552"/>
        <v>1</v>
      </c>
      <c r="D3215" s="4" t="str">
        <f t="shared" si="553"/>
        <v>4</v>
      </c>
      <c r="E3215" s="4" t="str">
        <f t="shared" si="554"/>
        <v>1</v>
      </c>
      <c r="F3215" s="4" t="str">
        <f t="shared" si="555"/>
        <v>4</v>
      </c>
      <c r="G3215" s="4" t="str">
        <f t="shared" si="556"/>
        <v>99</v>
      </c>
      <c r="H3215" s="4" t="str">
        <f t="shared" si="557"/>
        <v>0</v>
      </c>
      <c r="I3215" s="4" t="str">
        <f t="shared" si="558"/>
        <v>1</v>
      </c>
      <c r="J3215" s="4" t="str">
        <f t="shared" si="559"/>
        <v>07</v>
      </c>
      <c r="K3215" s="4" t="str">
        <f t="shared" si="560"/>
        <v>009</v>
      </c>
      <c r="L3215" s="55" t="str">
        <f t="shared" si="561"/>
        <v>2414990107009</v>
      </c>
      <c r="M3215" s="105">
        <v>2414990107009</v>
      </c>
      <c r="N3215" s="106" t="s">
        <v>40</v>
      </c>
      <c r="O3215" s="108" t="s">
        <v>3162</v>
      </c>
      <c r="P3215" s="101" t="s">
        <v>107</v>
      </c>
      <c r="Q3215" s="33" t="s">
        <v>25</v>
      </c>
      <c r="R3215" s="33" t="s">
        <v>25</v>
      </c>
      <c r="S3215" s="34" t="s">
        <v>25</v>
      </c>
      <c r="T3215" s="58" t="s">
        <v>605</v>
      </c>
      <c r="U3215" s="58">
        <v>45412</v>
      </c>
      <c r="V3215" s="58">
        <v>45412</v>
      </c>
      <c r="W3215" s="93" t="s">
        <v>25</v>
      </c>
    </row>
    <row r="3216" spans="1:23" s="5" customFormat="1" ht="27" customHeight="1" x14ac:dyDescent="0.25">
      <c r="A3216" s="99">
        <f t="shared" si="551"/>
        <v>1</v>
      </c>
      <c r="B3216" s="97">
        <f t="array" aca="1" ref="B3216" ca="1">IF(AND(MAX(IF(L3215:L4220=L3216,U3215:U4220))=U3216,V3216&lt;=B$1),M3216,"-")</f>
        <v>2414990107010</v>
      </c>
      <c r="C3216" s="4">
        <f t="shared" si="552"/>
        <v>1</v>
      </c>
      <c r="D3216" s="4" t="str">
        <f t="shared" si="553"/>
        <v>4</v>
      </c>
      <c r="E3216" s="4" t="str">
        <f t="shared" si="554"/>
        <v>1</v>
      </c>
      <c r="F3216" s="4" t="str">
        <f t="shared" si="555"/>
        <v>4</v>
      </c>
      <c r="G3216" s="4" t="str">
        <f t="shared" si="556"/>
        <v>99</v>
      </c>
      <c r="H3216" s="4" t="str">
        <f t="shared" si="557"/>
        <v>0</v>
      </c>
      <c r="I3216" s="4" t="str">
        <f t="shared" si="558"/>
        <v>1</v>
      </c>
      <c r="J3216" s="4" t="str">
        <f t="shared" si="559"/>
        <v>07</v>
      </c>
      <c r="K3216" s="4" t="str">
        <f t="shared" si="560"/>
        <v>010</v>
      </c>
      <c r="L3216" s="55" t="str">
        <f t="shared" si="561"/>
        <v>2414990107010</v>
      </c>
      <c r="M3216" s="105">
        <v>2414990107010</v>
      </c>
      <c r="N3216" s="106" t="s">
        <v>40</v>
      </c>
      <c r="O3216" s="108" t="s">
        <v>3158</v>
      </c>
      <c r="P3216" s="101" t="s">
        <v>107</v>
      </c>
      <c r="Q3216" s="33" t="s">
        <v>25</v>
      </c>
      <c r="R3216" s="33" t="s">
        <v>25</v>
      </c>
      <c r="S3216" s="34" t="s">
        <v>25</v>
      </c>
      <c r="T3216" s="58" t="s">
        <v>605</v>
      </c>
      <c r="U3216" s="58">
        <v>45530</v>
      </c>
      <c r="V3216" s="58">
        <v>45658</v>
      </c>
      <c r="W3216" s="93" t="s">
        <v>25</v>
      </c>
    </row>
    <row r="3217" spans="1:23" s="5" customFormat="1" ht="27" customHeight="1" x14ac:dyDescent="0.25">
      <c r="A3217" s="99">
        <f t="shared" si="551"/>
        <v>1</v>
      </c>
      <c r="B3217" s="97">
        <f t="array" aca="1" ref="B3217" ca="1">IF(AND(MAX(IF(L3216:L4221=L3217,U3216:U4221))=U3217,V3217&lt;=B$1),M3217,"-")</f>
        <v>2414990107011</v>
      </c>
      <c r="C3217" s="4">
        <f t="shared" si="552"/>
        <v>1</v>
      </c>
      <c r="D3217" s="4" t="str">
        <f t="shared" si="553"/>
        <v>4</v>
      </c>
      <c r="E3217" s="4" t="str">
        <f t="shared" si="554"/>
        <v>1</v>
      </c>
      <c r="F3217" s="4" t="str">
        <f t="shared" si="555"/>
        <v>4</v>
      </c>
      <c r="G3217" s="4" t="str">
        <f t="shared" si="556"/>
        <v>99</v>
      </c>
      <c r="H3217" s="4" t="str">
        <f t="shared" si="557"/>
        <v>0</v>
      </c>
      <c r="I3217" s="4" t="str">
        <f t="shared" si="558"/>
        <v>1</v>
      </c>
      <c r="J3217" s="4" t="str">
        <f t="shared" si="559"/>
        <v>07</v>
      </c>
      <c r="K3217" s="4" t="str">
        <f t="shared" si="560"/>
        <v>011</v>
      </c>
      <c r="L3217" s="55" t="str">
        <f t="shared" si="561"/>
        <v>2414990107011</v>
      </c>
      <c r="M3217" s="105">
        <v>2414990107011</v>
      </c>
      <c r="N3217" s="106" t="s">
        <v>40</v>
      </c>
      <c r="O3217" s="108" t="s">
        <v>3163</v>
      </c>
      <c r="P3217" s="101" t="s">
        <v>107</v>
      </c>
      <c r="Q3217" s="33" t="s">
        <v>25</v>
      </c>
      <c r="R3217" s="33" t="s">
        <v>25</v>
      </c>
      <c r="S3217" s="34" t="s">
        <v>25</v>
      </c>
      <c r="T3217" s="58" t="s">
        <v>605</v>
      </c>
      <c r="U3217" s="58">
        <v>45530</v>
      </c>
      <c r="V3217" s="58">
        <v>45658</v>
      </c>
      <c r="W3217" s="93" t="s">
        <v>25</v>
      </c>
    </row>
    <row r="3218" spans="1:23" s="5" customFormat="1" ht="27" customHeight="1" x14ac:dyDescent="0.25">
      <c r="A3218" s="99">
        <f t="shared" si="551"/>
        <v>1</v>
      </c>
      <c r="B3218" s="97">
        <f t="array" aca="1" ref="B3218" ca="1">IF(AND(MAX(IF(L3217:L4222=L3218,U3217:U4222))=U3218,V3218&lt;=B$1),M3218,"-")</f>
        <v>2414990108000</v>
      </c>
      <c r="C3218" s="4">
        <f t="shared" si="552"/>
        <v>1</v>
      </c>
      <c r="D3218" s="4" t="str">
        <f t="shared" si="553"/>
        <v>4</v>
      </c>
      <c r="E3218" s="4" t="str">
        <f t="shared" si="554"/>
        <v>1</v>
      </c>
      <c r="F3218" s="4" t="str">
        <f t="shared" si="555"/>
        <v>4</v>
      </c>
      <c r="G3218" s="4" t="str">
        <f t="shared" si="556"/>
        <v>99</v>
      </c>
      <c r="H3218" s="4" t="str">
        <f t="shared" si="557"/>
        <v>0</v>
      </c>
      <c r="I3218" s="4" t="str">
        <f t="shared" si="558"/>
        <v>1</v>
      </c>
      <c r="J3218" s="4" t="str">
        <f t="shared" si="559"/>
        <v>08</v>
      </c>
      <c r="K3218" s="4" t="str">
        <f t="shared" si="560"/>
        <v>000</v>
      </c>
      <c r="L3218" s="55" t="str">
        <f t="shared" si="561"/>
        <v>2414990108000</v>
      </c>
      <c r="M3218" s="105">
        <v>2414990108000</v>
      </c>
      <c r="N3218" s="106" t="s">
        <v>21</v>
      </c>
      <c r="O3218" s="108" t="s">
        <v>5093</v>
      </c>
      <c r="P3218" s="101" t="s">
        <v>36</v>
      </c>
      <c r="Q3218" s="33">
        <v>2418109106000</v>
      </c>
      <c r="R3218" s="33" t="s">
        <v>21</v>
      </c>
      <c r="S3218" s="34" t="s">
        <v>3165</v>
      </c>
      <c r="T3218" s="58" t="s">
        <v>24</v>
      </c>
      <c r="U3218" s="58">
        <v>44927</v>
      </c>
      <c r="V3218" s="58">
        <v>44927</v>
      </c>
      <c r="W3218" s="93" t="s">
        <v>25</v>
      </c>
    </row>
    <row r="3219" spans="1:23" s="5" customFormat="1" ht="27" customHeight="1" x14ac:dyDescent="0.25">
      <c r="A3219" s="99">
        <f t="shared" si="551"/>
        <v>1</v>
      </c>
      <c r="B3219" s="97">
        <f t="array" aca="1" ref="B3219" ca="1">IF(AND(MAX(IF(L3218:L4223=L3219,U3218:U4223))=U3219,V3219&lt;=B$1),M3219,"-")</f>
        <v>2414990108001</v>
      </c>
      <c r="C3219" s="4">
        <f t="shared" si="552"/>
        <v>1</v>
      </c>
      <c r="D3219" s="4" t="str">
        <f t="shared" si="553"/>
        <v>4</v>
      </c>
      <c r="E3219" s="4" t="str">
        <f t="shared" si="554"/>
        <v>1</v>
      </c>
      <c r="F3219" s="4" t="str">
        <f t="shared" si="555"/>
        <v>4</v>
      </c>
      <c r="G3219" s="4" t="str">
        <f t="shared" si="556"/>
        <v>99</v>
      </c>
      <c r="H3219" s="4" t="str">
        <f t="shared" si="557"/>
        <v>0</v>
      </c>
      <c r="I3219" s="4" t="str">
        <f t="shared" si="558"/>
        <v>1</v>
      </c>
      <c r="J3219" s="4" t="str">
        <f t="shared" si="559"/>
        <v>08</v>
      </c>
      <c r="K3219" s="4" t="str">
        <f t="shared" si="560"/>
        <v>001</v>
      </c>
      <c r="L3219" s="55" t="str">
        <f t="shared" si="561"/>
        <v>2414990108001</v>
      </c>
      <c r="M3219" s="105">
        <v>2414990108001</v>
      </c>
      <c r="N3219" s="106" t="s">
        <v>40</v>
      </c>
      <c r="O3219" s="108" t="s">
        <v>3166</v>
      </c>
      <c r="P3219" s="101" t="s">
        <v>36</v>
      </c>
      <c r="Q3219" s="33">
        <v>2418109106001</v>
      </c>
      <c r="R3219" s="33" t="s">
        <v>40</v>
      </c>
      <c r="S3219" s="34" t="s">
        <v>3167</v>
      </c>
      <c r="T3219" s="58" t="s">
        <v>24</v>
      </c>
      <c r="U3219" s="58">
        <v>44927</v>
      </c>
      <c r="V3219" s="58">
        <v>44927</v>
      </c>
      <c r="W3219" s="93" t="s">
        <v>25</v>
      </c>
    </row>
    <row r="3220" spans="1:23" s="5" customFormat="1" ht="27" customHeight="1" x14ac:dyDescent="0.25">
      <c r="A3220" s="99">
        <f t="shared" si="551"/>
        <v>1</v>
      </c>
      <c r="B3220" s="97">
        <f t="array" aca="1" ref="B3220" ca="1">IF(AND(MAX(IF(L3219:L4224=L3220,U3219:U4224))=U3220,V3220&lt;=B$1),M3220,"-")</f>
        <v>2414990108002</v>
      </c>
      <c r="C3220" s="4">
        <f t="shared" si="552"/>
        <v>1</v>
      </c>
      <c r="D3220" s="4" t="str">
        <f t="shared" si="553"/>
        <v>4</v>
      </c>
      <c r="E3220" s="4" t="str">
        <f t="shared" si="554"/>
        <v>1</v>
      </c>
      <c r="F3220" s="4" t="str">
        <f t="shared" si="555"/>
        <v>4</v>
      </c>
      <c r="G3220" s="4" t="str">
        <f t="shared" si="556"/>
        <v>99</v>
      </c>
      <c r="H3220" s="4" t="str">
        <f t="shared" si="557"/>
        <v>0</v>
      </c>
      <c r="I3220" s="4" t="str">
        <f t="shared" si="558"/>
        <v>1</v>
      </c>
      <c r="J3220" s="4" t="str">
        <f t="shared" si="559"/>
        <v>08</v>
      </c>
      <c r="K3220" s="4" t="str">
        <f t="shared" si="560"/>
        <v>002</v>
      </c>
      <c r="L3220" s="55" t="str">
        <f t="shared" si="561"/>
        <v>2414990108002</v>
      </c>
      <c r="M3220" s="105">
        <v>2414990108002</v>
      </c>
      <c r="N3220" s="106" t="s">
        <v>40</v>
      </c>
      <c r="O3220" s="108" t="s">
        <v>3168</v>
      </c>
      <c r="P3220" s="101" t="s">
        <v>36</v>
      </c>
      <c r="Q3220" s="33">
        <v>2418109106002</v>
      </c>
      <c r="R3220" s="33" t="s">
        <v>40</v>
      </c>
      <c r="S3220" s="34" t="s">
        <v>3169</v>
      </c>
      <c r="T3220" s="58" t="s">
        <v>24</v>
      </c>
      <c r="U3220" s="58">
        <v>44927</v>
      </c>
      <c r="V3220" s="58">
        <v>44927</v>
      </c>
      <c r="W3220" s="93" t="s">
        <v>25</v>
      </c>
    </row>
    <row r="3221" spans="1:23" s="5" customFormat="1" ht="27" customHeight="1" x14ac:dyDescent="0.25">
      <c r="A3221" s="99">
        <f t="shared" si="551"/>
        <v>1</v>
      </c>
      <c r="B3221" s="97">
        <f t="array" aca="1" ref="B3221" ca="1">IF(AND(MAX(IF(L3220:L4225=L3221,U3220:U4225))=U3221,V3221&lt;=B$1),M3221,"-")</f>
        <v>2414990108003</v>
      </c>
      <c r="C3221" s="4">
        <f t="shared" si="552"/>
        <v>1</v>
      </c>
      <c r="D3221" s="4" t="str">
        <f t="shared" si="553"/>
        <v>4</v>
      </c>
      <c r="E3221" s="4" t="str">
        <f t="shared" si="554"/>
        <v>1</v>
      </c>
      <c r="F3221" s="4" t="str">
        <f t="shared" si="555"/>
        <v>4</v>
      </c>
      <c r="G3221" s="4" t="str">
        <f t="shared" si="556"/>
        <v>99</v>
      </c>
      <c r="H3221" s="4" t="str">
        <f t="shared" si="557"/>
        <v>0</v>
      </c>
      <c r="I3221" s="4" t="str">
        <f t="shared" si="558"/>
        <v>1</v>
      </c>
      <c r="J3221" s="4" t="str">
        <f t="shared" si="559"/>
        <v>08</v>
      </c>
      <c r="K3221" s="4" t="str">
        <f t="shared" si="560"/>
        <v>003</v>
      </c>
      <c r="L3221" s="55" t="str">
        <f t="shared" si="561"/>
        <v>2414990108003</v>
      </c>
      <c r="M3221" s="105">
        <v>2414990108003</v>
      </c>
      <c r="N3221" s="106" t="s">
        <v>40</v>
      </c>
      <c r="O3221" s="108" t="s">
        <v>3172</v>
      </c>
      <c r="P3221" s="101" t="s">
        <v>36</v>
      </c>
      <c r="Q3221" s="33">
        <v>2418109106003</v>
      </c>
      <c r="R3221" s="33" t="s">
        <v>40</v>
      </c>
      <c r="S3221" s="34" t="s">
        <v>3173</v>
      </c>
      <c r="T3221" s="58" t="s">
        <v>24</v>
      </c>
      <c r="U3221" s="58">
        <v>44927</v>
      </c>
      <c r="V3221" s="58">
        <v>44927</v>
      </c>
      <c r="W3221" s="93" t="s">
        <v>25</v>
      </c>
    </row>
    <row r="3222" spans="1:23" s="5" customFormat="1" ht="27" customHeight="1" x14ac:dyDescent="0.25">
      <c r="A3222" s="99">
        <f t="shared" si="551"/>
        <v>1</v>
      </c>
      <c r="B3222" s="97">
        <f t="array" aca="1" ref="B3222" ca="1">IF(AND(MAX(IF(L3221:L4226=L3222,U3221:U4226))=U3222,V3222&lt;=B$1),M3222,"-")</f>
        <v>2414990109000</v>
      </c>
      <c r="C3222" s="4">
        <f t="shared" si="552"/>
        <v>1</v>
      </c>
      <c r="D3222" s="4" t="str">
        <f t="shared" si="553"/>
        <v>4</v>
      </c>
      <c r="E3222" s="4" t="str">
        <f t="shared" si="554"/>
        <v>1</v>
      </c>
      <c r="F3222" s="4" t="str">
        <f t="shared" si="555"/>
        <v>4</v>
      </c>
      <c r="G3222" s="4" t="str">
        <f t="shared" si="556"/>
        <v>99</v>
      </c>
      <c r="H3222" s="4" t="str">
        <f t="shared" si="557"/>
        <v>0</v>
      </c>
      <c r="I3222" s="4" t="str">
        <f t="shared" si="558"/>
        <v>1</v>
      </c>
      <c r="J3222" s="4" t="str">
        <f t="shared" si="559"/>
        <v>09</v>
      </c>
      <c r="K3222" s="4" t="str">
        <f t="shared" si="560"/>
        <v>000</v>
      </c>
      <c r="L3222" s="55" t="str">
        <f t="shared" si="561"/>
        <v>2414990109000</v>
      </c>
      <c r="M3222" s="105">
        <v>2414990109000</v>
      </c>
      <c r="N3222" s="106" t="s">
        <v>21</v>
      </c>
      <c r="O3222" s="108" t="s">
        <v>5094</v>
      </c>
      <c r="P3222" s="101" t="s">
        <v>36</v>
      </c>
      <c r="Q3222" s="33">
        <v>2418109107000</v>
      </c>
      <c r="R3222" s="33" t="s">
        <v>21</v>
      </c>
      <c r="S3222" s="34" t="s">
        <v>3175</v>
      </c>
      <c r="T3222" s="58" t="s">
        <v>24</v>
      </c>
      <c r="U3222" s="58">
        <v>44927</v>
      </c>
      <c r="V3222" s="58">
        <v>44927</v>
      </c>
      <c r="W3222" s="93" t="s">
        <v>25</v>
      </c>
    </row>
    <row r="3223" spans="1:23" s="5" customFormat="1" ht="27" customHeight="1" x14ac:dyDescent="0.25">
      <c r="A3223" s="99">
        <f t="shared" si="551"/>
        <v>1</v>
      </c>
      <c r="B3223" s="97">
        <f t="array" aca="1" ref="B3223" ca="1">IF(AND(MAX(IF(L3222:L4227=L3223,U3222:U4227))=U3223,V3223&lt;=B$1),M3223,"-")</f>
        <v>2414990109001</v>
      </c>
      <c r="C3223" s="4">
        <f t="shared" si="552"/>
        <v>1</v>
      </c>
      <c r="D3223" s="4" t="str">
        <f t="shared" si="553"/>
        <v>4</v>
      </c>
      <c r="E3223" s="4" t="str">
        <f t="shared" si="554"/>
        <v>1</v>
      </c>
      <c r="F3223" s="4" t="str">
        <f t="shared" si="555"/>
        <v>4</v>
      </c>
      <c r="G3223" s="4" t="str">
        <f t="shared" si="556"/>
        <v>99</v>
      </c>
      <c r="H3223" s="4" t="str">
        <f t="shared" si="557"/>
        <v>0</v>
      </c>
      <c r="I3223" s="4" t="str">
        <f t="shared" si="558"/>
        <v>1</v>
      </c>
      <c r="J3223" s="4" t="str">
        <f t="shared" si="559"/>
        <v>09</v>
      </c>
      <c r="K3223" s="4" t="str">
        <f t="shared" si="560"/>
        <v>001</v>
      </c>
      <c r="L3223" s="55" t="str">
        <f t="shared" si="561"/>
        <v>2414990109001</v>
      </c>
      <c r="M3223" s="105">
        <v>2414990109001</v>
      </c>
      <c r="N3223" s="106" t="s">
        <v>40</v>
      </c>
      <c r="O3223" s="108" t="s">
        <v>5095</v>
      </c>
      <c r="P3223" s="101" t="s">
        <v>36</v>
      </c>
      <c r="Q3223" s="33">
        <v>2418109107001</v>
      </c>
      <c r="R3223" s="33" t="s">
        <v>40</v>
      </c>
      <c r="S3223" s="34" t="s">
        <v>5096</v>
      </c>
      <c r="T3223" s="58" t="s">
        <v>24</v>
      </c>
      <c r="U3223" s="58">
        <v>44927</v>
      </c>
      <c r="V3223" s="58">
        <v>44927</v>
      </c>
      <c r="W3223" s="93" t="s">
        <v>25</v>
      </c>
    </row>
    <row r="3224" spans="1:23" s="5" customFormat="1" ht="27" customHeight="1" x14ac:dyDescent="0.25">
      <c r="A3224" s="99">
        <f t="shared" si="551"/>
        <v>1</v>
      </c>
      <c r="B3224" s="97">
        <f t="array" aca="1" ref="B3224" ca="1">IF(AND(MAX(IF(L3223:L4228=L3224,U3223:U4228))=U3224,V3224&lt;=B$1),M3224,"-")</f>
        <v>2414990110000</v>
      </c>
      <c r="C3224" s="4">
        <f t="shared" si="552"/>
        <v>1</v>
      </c>
      <c r="D3224" s="4" t="str">
        <f t="shared" si="553"/>
        <v>4</v>
      </c>
      <c r="E3224" s="4" t="str">
        <f t="shared" si="554"/>
        <v>1</v>
      </c>
      <c r="F3224" s="4" t="str">
        <f t="shared" si="555"/>
        <v>4</v>
      </c>
      <c r="G3224" s="4" t="str">
        <f t="shared" si="556"/>
        <v>99</v>
      </c>
      <c r="H3224" s="4" t="str">
        <f t="shared" si="557"/>
        <v>0</v>
      </c>
      <c r="I3224" s="4" t="str">
        <f t="shared" si="558"/>
        <v>1</v>
      </c>
      <c r="J3224" s="4" t="str">
        <f t="shared" si="559"/>
        <v>10</v>
      </c>
      <c r="K3224" s="4" t="str">
        <f t="shared" si="560"/>
        <v>000</v>
      </c>
      <c r="L3224" s="55" t="str">
        <f t="shared" si="561"/>
        <v>2414990110000</v>
      </c>
      <c r="M3224" s="105">
        <v>2414990110000</v>
      </c>
      <c r="N3224" s="106" t="s">
        <v>21</v>
      </c>
      <c r="O3224" s="108" t="s">
        <v>5097</v>
      </c>
      <c r="P3224" s="101" t="s">
        <v>36</v>
      </c>
      <c r="Q3224" s="33">
        <v>2418109108000</v>
      </c>
      <c r="R3224" s="33" t="s">
        <v>21</v>
      </c>
      <c r="S3224" s="34" t="s">
        <v>3183</v>
      </c>
      <c r="T3224" s="58" t="s">
        <v>24</v>
      </c>
      <c r="U3224" s="58">
        <v>44927</v>
      </c>
      <c r="V3224" s="58">
        <v>44927</v>
      </c>
      <c r="W3224" s="93" t="s">
        <v>25</v>
      </c>
    </row>
    <row r="3225" spans="1:23" s="5" customFormat="1" ht="27" customHeight="1" x14ac:dyDescent="0.25">
      <c r="A3225" s="99">
        <f t="shared" si="551"/>
        <v>1</v>
      </c>
      <c r="B3225" s="97">
        <f t="array" aca="1" ref="B3225" ca="1">IF(AND(MAX(IF(L3224:L4229=L3225,U3224:U4229))=U3225,V3225&lt;=B$1),M3225,"-")</f>
        <v>2414990111000</v>
      </c>
      <c r="C3225" s="4">
        <f t="shared" si="552"/>
        <v>1</v>
      </c>
      <c r="D3225" s="4" t="str">
        <f t="shared" si="553"/>
        <v>4</v>
      </c>
      <c r="E3225" s="4" t="str">
        <f t="shared" si="554"/>
        <v>1</v>
      </c>
      <c r="F3225" s="4" t="str">
        <f t="shared" si="555"/>
        <v>4</v>
      </c>
      <c r="G3225" s="4" t="str">
        <f t="shared" si="556"/>
        <v>99</v>
      </c>
      <c r="H3225" s="4" t="str">
        <f t="shared" si="557"/>
        <v>0</v>
      </c>
      <c r="I3225" s="4" t="str">
        <f t="shared" si="558"/>
        <v>1</v>
      </c>
      <c r="J3225" s="4" t="str">
        <f t="shared" si="559"/>
        <v>11</v>
      </c>
      <c r="K3225" s="4" t="str">
        <f t="shared" si="560"/>
        <v>000</v>
      </c>
      <c r="L3225" s="55" t="str">
        <f t="shared" si="561"/>
        <v>2414990111000</v>
      </c>
      <c r="M3225" s="105">
        <v>2414990111000</v>
      </c>
      <c r="N3225" s="106" t="s">
        <v>21</v>
      </c>
      <c r="O3225" s="108" t="s">
        <v>5098</v>
      </c>
      <c r="P3225" s="101" t="s">
        <v>36</v>
      </c>
      <c r="Q3225" s="33">
        <v>2418109109000</v>
      </c>
      <c r="R3225" s="33" t="s">
        <v>21</v>
      </c>
      <c r="S3225" s="34" t="s">
        <v>3185</v>
      </c>
      <c r="T3225" s="58" t="s">
        <v>24</v>
      </c>
      <c r="U3225" s="58">
        <v>44927</v>
      </c>
      <c r="V3225" s="58">
        <v>44927</v>
      </c>
      <c r="W3225" s="93" t="s">
        <v>25</v>
      </c>
    </row>
    <row r="3226" spans="1:23" s="5" customFormat="1" ht="27" customHeight="1" x14ac:dyDescent="0.25">
      <c r="A3226" s="99">
        <f t="shared" si="551"/>
        <v>1</v>
      </c>
      <c r="B3226" s="97">
        <f t="array" aca="1" ref="B3226" ca="1">IF(AND(MAX(IF(L3225:L4230=L3226,U3225:U4230))=U3226,V3226&lt;=B$1),M3226,"-")</f>
        <v>2414990111001</v>
      </c>
      <c r="C3226" s="4">
        <f t="shared" si="552"/>
        <v>1</v>
      </c>
      <c r="D3226" s="4" t="str">
        <f t="shared" si="553"/>
        <v>4</v>
      </c>
      <c r="E3226" s="4" t="str">
        <f t="shared" si="554"/>
        <v>1</v>
      </c>
      <c r="F3226" s="4" t="str">
        <f t="shared" si="555"/>
        <v>4</v>
      </c>
      <c r="G3226" s="4" t="str">
        <f t="shared" si="556"/>
        <v>99</v>
      </c>
      <c r="H3226" s="4" t="str">
        <f t="shared" si="557"/>
        <v>0</v>
      </c>
      <c r="I3226" s="4" t="str">
        <f t="shared" si="558"/>
        <v>1</v>
      </c>
      <c r="J3226" s="4" t="str">
        <f t="shared" si="559"/>
        <v>11</v>
      </c>
      <c r="K3226" s="4" t="str">
        <f t="shared" si="560"/>
        <v>001</v>
      </c>
      <c r="L3226" s="55" t="str">
        <f t="shared" si="561"/>
        <v>2414990111001</v>
      </c>
      <c r="M3226" s="105">
        <v>2414990111001</v>
      </c>
      <c r="N3226" s="106" t="s">
        <v>40</v>
      </c>
      <c r="O3226" s="108" t="s">
        <v>3191</v>
      </c>
      <c r="P3226" s="101" t="s">
        <v>36</v>
      </c>
      <c r="Q3226" s="33">
        <v>2418109109001</v>
      </c>
      <c r="R3226" s="33" t="s">
        <v>40</v>
      </c>
      <c r="S3226" s="34" t="s">
        <v>3191</v>
      </c>
      <c r="T3226" s="58" t="s">
        <v>24</v>
      </c>
      <c r="U3226" s="58">
        <v>44927</v>
      </c>
      <c r="V3226" s="58">
        <v>44927</v>
      </c>
      <c r="W3226" s="93" t="s">
        <v>25</v>
      </c>
    </row>
    <row r="3227" spans="1:23" s="5" customFormat="1" ht="27" customHeight="1" x14ac:dyDescent="0.25">
      <c r="A3227" s="99">
        <f t="shared" si="551"/>
        <v>1</v>
      </c>
      <c r="B3227" s="97">
        <f t="array" aca="1" ref="B3227" ca="1">IF(AND(MAX(IF(L3226:L4231=L3227,U3226:U4231))=U3227,V3227&lt;=B$1),M3227,"-")</f>
        <v>2414990111002</v>
      </c>
      <c r="C3227" s="4">
        <f t="shared" si="552"/>
        <v>1</v>
      </c>
      <c r="D3227" s="4" t="str">
        <f t="shared" si="553"/>
        <v>4</v>
      </c>
      <c r="E3227" s="4" t="str">
        <f t="shared" si="554"/>
        <v>1</v>
      </c>
      <c r="F3227" s="4" t="str">
        <f t="shared" si="555"/>
        <v>4</v>
      </c>
      <c r="G3227" s="4" t="str">
        <f t="shared" si="556"/>
        <v>99</v>
      </c>
      <c r="H3227" s="4" t="str">
        <f t="shared" si="557"/>
        <v>0</v>
      </c>
      <c r="I3227" s="4" t="str">
        <f t="shared" si="558"/>
        <v>1</v>
      </c>
      <c r="J3227" s="4" t="str">
        <f t="shared" si="559"/>
        <v>11</v>
      </c>
      <c r="K3227" s="4" t="str">
        <f t="shared" si="560"/>
        <v>002</v>
      </c>
      <c r="L3227" s="55" t="str">
        <f t="shared" si="561"/>
        <v>2414990111002</v>
      </c>
      <c r="M3227" s="105">
        <v>2414990111002</v>
      </c>
      <c r="N3227" s="106" t="s">
        <v>40</v>
      </c>
      <c r="O3227" s="108" t="s">
        <v>3186</v>
      </c>
      <c r="P3227" s="101" t="s">
        <v>36</v>
      </c>
      <c r="Q3227" s="33">
        <v>2418109109002</v>
      </c>
      <c r="R3227" s="33" t="s">
        <v>40</v>
      </c>
      <c r="S3227" s="34" t="s">
        <v>3186</v>
      </c>
      <c r="T3227" s="58" t="s">
        <v>24</v>
      </c>
      <c r="U3227" s="58">
        <v>44927</v>
      </c>
      <c r="V3227" s="58">
        <v>44927</v>
      </c>
      <c r="W3227" s="93" t="s">
        <v>25</v>
      </c>
    </row>
    <row r="3228" spans="1:23" s="5" customFormat="1" ht="27" customHeight="1" x14ac:dyDescent="0.25">
      <c r="A3228" s="99">
        <f t="shared" si="551"/>
        <v>1</v>
      </c>
      <c r="B3228" s="97">
        <f t="array" aca="1" ref="B3228" ca="1">IF(AND(MAX(IF(L3227:L4232=L3228,U3227:U4232))=U3228,V3228&lt;=B$1),M3228,"-")</f>
        <v>2414990111003</v>
      </c>
      <c r="C3228" s="4">
        <f t="shared" si="552"/>
        <v>1</v>
      </c>
      <c r="D3228" s="4" t="str">
        <f t="shared" si="553"/>
        <v>4</v>
      </c>
      <c r="E3228" s="4" t="str">
        <f t="shared" si="554"/>
        <v>1</v>
      </c>
      <c r="F3228" s="4" t="str">
        <f t="shared" si="555"/>
        <v>4</v>
      </c>
      <c r="G3228" s="4" t="str">
        <f t="shared" si="556"/>
        <v>99</v>
      </c>
      <c r="H3228" s="4" t="str">
        <f t="shared" si="557"/>
        <v>0</v>
      </c>
      <c r="I3228" s="4" t="str">
        <f t="shared" si="558"/>
        <v>1</v>
      </c>
      <c r="J3228" s="4" t="str">
        <f t="shared" si="559"/>
        <v>11</v>
      </c>
      <c r="K3228" s="4" t="str">
        <f t="shared" si="560"/>
        <v>003</v>
      </c>
      <c r="L3228" s="55" t="str">
        <f t="shared" si="561"/>
        <v>2414990111003</v>
      </c>
      <c r="M3228" s="105">
        <v>2414990111003</v>
      </c>
      <c r="N3228" s="106" t="s">
        <v>40</v>
      </c>
      <c r="O3228" s="108" t="s">
        <v>3189</v>
      </c>
      <c r="P3228" s="101" t="s">
        <v>36</v>
      </c>
      <c r="Q3228" s="33">
        <v>2418109109003</v>
      </c>
      <c r="R3228" s="33" t="s">
        <v>40</v>
      </c>
      <c r="S3228" s="34" t="s">
        <v>3189</v>
      </c>
      <c r="T3228" s="58" t="s">
        <v>24</v>
      </c>
      <c r="U3228" s="58">
        <v>44927</v>
      </c>
      <c r="V3228" s="58">
        <v>44927</v>
      </c>
      <c r="W3228" s="93" t="s">
        <v>25</v>
      </c>
    </row>
    <row r="3229" spans="1:23" s="5" customFormat="1" ht="27" customHeight="1" x14ac:dyDescent="0.25">
      <c r="A3229" s="99">
        <f t="shared" si="551"/>
        <v>1</v>
      </c>
      <c r="B3229" s="97">
        <f t="array" aca="1" ref="B3229" ca="1">IF(AND(MAX(IF(L3228:L4233=L3229,U3228:U4233))=U3229,V3229&lt;=B$1),M3229,"-")</f>
        <v>2414990111004</v>
      </c>
      <c r="C3229" s="4">
        <f t="shared" si="552"/>
        <v>1</v>
      </c>
      <c r="D3229" s="4" t="str">
        <f t="shared" si="553"/>
        <v>4</v>
      </c>
      <c r="E3229" s="4" t="str">
        <f t="shared" si="554"/>
        <v>1</v>
      </c>
      <c r="F3229" s="4" t="str">
        <f t="shared" si="555"/>
        <v>4</v>
      </c>
      <c r="G3229" s="4" t="str">
        <f t="shared" si="556"/>
        <v>99</v>
      </c>
      <c r="H3229" s="4" t="str">
        <f t="shared" si="557"/>
        <v>0</v>
      </c>
      <c r="I3229" s="4" t="str">
        <f t="shared" si="558"/>
        <v>1</v>
      </c>
      <c r="J3229" s="4" t="str">
        <f t="shared" si="559"/>
        <v>11</v>
      </c>
      <c r="K3229" s="4" t="str">
        <f t="shared" si="560"/>
        <v>004</v>
      </c>
      <c r="L3229" s="55" t="str">
        <f t="shared" si="561"/>
        <v>2414990111004</v>
      </c>
      <c r="M3229" s="105">
        <v>2414990111004</v>
      </c>
      <c r="N3229" s="106" t="s">
        <v>40</v>
      </c>
      <c r="O3229" s="108" t="s">
        <v>3187</v>
      </c>
      <c r="P3229" s="101" t="s">
        <v>36</v>
      </c>
      <c r="Q3229" s="33">
        <v>2418109109004</v>
      </c>
      <c r="R3229" s="33" t="s">
        <v>40</v>
      </c>
      <c r="S3229" s="34" t="s">
        <v>3188</v>
      </c>
      <c r="T3229" s="58" t="s">
        <v>24</v>
      </c>
      <c r="U3229" s="58">
        <v>44927</v>
      </c>
      <c r="V3229" s="58">
        <v>44927</v>
      </c>
      <c r="W3229" s="93" t="s">
        <v>25</v>
      </c>
    </row>
    <row r="3230" spans="1:23" s="5" customFormat="1" ht="27" customHeight="1" x14ac:dyDescent="0.25">
      <c r="A3230" s="99">
        <f t="shared" si="551"/>
        <v>1</v>
      </c>
      <c r="B3230" s="97">
        <f t="array" aca="1" ref="B3230" ca="1">IF(AND(MAX(IF(L3229:L4234=L3230,U3229:U4234))=U3230,V3230&lt;=B$1),M3230,"-")</f>
        <v>2414990111005</v>
      </c>
      <c r="C3230" s="4">
        <f t="shared" si="552"/>
        <v>1</v>
      </c>
      <c r="D3230" s="4" t="str">
        <f t="shared" si="553"/>
        <v>4</v>
      </c>
      <c r="E3230" s="4" t="str">
        <f t="shared" si="554"/>
        <v>1</v>
      </c>
      <c r="F3230" s="4" t="str">
        <f t="shared" si="555"/>
        <v>4</v>
      </c>
      <c r="G3230" s="4" t="str">
        <f t="shared" si="556"/>
        <v>99</v>
      </c>
      <c r="H3230" s="4" t="str">
        <f t="shared" si="557"/>
        <v>0</v>
      </c>
      <c r="I3230" s="4" t="str">
        <f t="shared" si="558"/>
        <v>1</v>
      </c>
      <c r="J3230" s="4" t="str">
        <f t="shared" si="559"/>
        <v>11</v>
      </c>
      <c r="K3230" s="4" t="str">
        <f t="shared" si="560"/>
        <v>005</v>
      </c>
      <c r="L3230" s="55" t="str">
        <f t="shared" si="561"/>
        <v>2414990111005</v>
      </c>
      <c r="M3230" s="105">
        <v>2414990111005</v>
      </c>
      <c r="N3230" s="106" t="s">
        <v>40</v>
      </c>
      <c r="O3230" s="108" t="s">
        <v>5099</v>
      </c>
      <c r="P3230" s="101" t="s">
        <v>107</v>
      </c>
      <c r="Q3230" s="33" t="s">
        <v>25</v>
      </c>
      <c r="R3230" s="33" t="s">
        <v>25</v>
      </c>
      <c r="S3230" s="34" t="s">
        <v>25</v>
      </c>
      <c r="T3230" s="58" t="s">
        <v>24</v>
      </c>
      <c r="U3230" s="58">
        <v>45041</v>
      </c>
      <c r="V3230" s="58">
        <v>45041</v>
      </c>
      <c r="W3230" s="93" t="s">
        <v>25</v>
      </c>
    </row>
    <row r="3231" spans="1:23" s="5" customFormat="1" ht="27" customHeight="1" x14ac:dyDescent="0.25">
      <c r="A3231" s="99">
        <f t="shared" si="551"/>
        <v>1</v>
      </c>
      <c r="B3231" s="97">
        <f t="array" aca="1" ref="B3231" ca="1">IF(AND(MAX(IF(L3230:L4235=L3231,U3230:U4235))=U3231,V3231&lt;=B$1),M3231,"-")</f>
        <v>2414990111006</v>
      </c>
      <c r="C3231" s="4">
        <f t="shared" si="552"/>
        <v>1</v>
      </c>
      <c r="D3231" s="4" t="str">
        <f t="shared" si="553"/>
        <v>4</v>
      </c>
      <c r="E3231" s="4" t="str">
        <f t="shared" si="554"/>
        <v>1</v>
      </c>
      <c r="F3231" s="4" t="str">
        <f t="shared" si="555"/>
        <v>4</v>
      </c>
      <c r="G3231" s="4" t="str">
        <f t="shared" si="556"/>
        <v>99</v>
      </c>
      <c r="H3231" s="4" t="str">
        <f t="shared" si="557"/>
        <v>0</v>
      </c>
      <c r="I3231" s="4" t="str">
        <f t="shared" si="558"/>
        <v>1</v>
      </c>
      <c r="J3231" s="4" t="str">
        <f t="shared" si="559"/>
        <v>11</v>
      </c>
      <c r="K3231" s="4" t="str">
        <f t="shared" si="560"/>
        <v>006</v>
      </c>
      <c r="L3231" s="55" t="str">
        <f t="shared" si="561"/>
        <v>2414990111006</v>
      </c>
      <c r="M3231" s="105">
        <v>2414990111006</v>
      </c>
      <c r="N3231" s="106" t="s">
        <v>40</v>
      </c>
      <c r="O3231" s="108" t="s">
        <v>3190</v>
      </c>
      <c r="P3231" s="101" t="s">
        <v>107</v>
      </c>
      <c r="Q3231" s="33" t="s">
        <v>25</v>
      </c>
      <c r="R3231" s="33" t="s">
        <v>25</v>
      </c>
      <c r="S3231" s="34" t="s">
        <v>25</v>
      </c>
      <c r="T3231" s="58" t="s">
        <v>605</v>
      </c>
      <c r="U3231" s="58">
        <v>45412</v>
      </c>
      <c r="V3231" s="58">
        <v>45412</v>
      </c>
      <c r="W3231" s="93" t="s">
        <v>25</v>
      </c>
    </row>
    <row r="3232" spans="1:23" s="5" customFormat="1" ht="27" customHeight="1" x14ac:dyDescent="0.25">
      <c r="A3232" s="99">
        <f t="shared" si="551"/>
        <v>1</v>
      </c>
      <c r="B3232" s="97">
        <f t="array" aca="1" ref="B3232" ca="1">IF(AND(MAX(IF(L3231:L4236=L3232,U3231:U4236))=U3232,V3232&lt;=B$1),M3232,"-")</f>
        <v>2414990111007</v>
      </c>
      <c r="C3232" s="4">
        <f t="shared" si="552"/>
        <v>1</v>
      </c>
      <c r="D3232" s="4" t="str">
        <f t="shared" si="553"/>
        <v>4</v>
      </c>
      <c r="E3232" s="4" t="str">
        <f t="shared" si="554"/>
        <v>1</v>
      </c>
      <c r="F3232" s="4" t="str">
        <f t="shared" si="555"/>
        <v>4</v>
      </c>
      <c r="G3232" s="4" t="str">
        <f t="shared" si="556"/>
        <v>99</v>
      </c>
      <c r="H3232" s="4" t="str">
        <f t="shared" si="557"/>
        <v>0</v>
      </c>
      <c r="I3232" s="4" t="str">
        <f t="shared" si="558"/>
        <v>1</v>
      </c>
      <c r="J3232" s="4" t="str">
        <f t="shared" si="559"/>
        <v>11</v>
      </c>
      <c r="K3232" s="4" t="str">
        <f t="shared" si="560"/>
        <v>007</v>
      </c>
      <c r="L3232" s="55" t="str">
        <f t="shared" si="561"/>
        <v>2414990111007</v>
      </c>
      <c r="M3232" s="105">
        <v>2414990111007</v>
      </c>
      <c r="N3232" s="106" t="s">
        <v>40</v>
      </c>
      <c r="O3232" s="108" t="s">
        <v>5100</v>
      </c>
      <c r="P3232" s="101" t="s">
        <v>107</v>
      </c>
      <c r="Q3232" s="33" t="s">
        <v>25</v>
      </c>
      <c r="R3232" s="33" t="s">
        <v>25</v>
      </c>
      <c r="S3232" s="34" t="s">
        <v>25</v>
      </c>
      <c r="T3232" s="58" t="s">
        <v>1187</v>
      </c>
      <c r="U3232" s="58">
        <v>45777</v>
      </c>
      <c r="V3232" s="58">
        <v>46023</v>
      </c>
      <c r="W3232" s="93" t="s">
        <v>25</v>
      </c>
    </row>
    <row r="3233" spans="1:23" s="5" customFormat="1" ht="27" customHeight="1" x14ac:dyDescent="0.25">
      <c r="A3233" s="99">
        <f t="shared" si="551"/>
        <v>1</v>
      </c>
      <c r="B3233" s="97">
        <f t="array" aca="1" ref="B3233" ca="1">IF(AND(MAX(IF(L3232:L4237=L3233,U3232:U4237))=U3233,V3233&lt;=B$1),M3233,"-")</f>
        <v>2414990112000</v>
      </c>
      <c r="C3233" s="4">
        <f t="shared" si="552"/>
        <v>1</v>
      </c>
      <c r="D3233" s="4" t="str">
        <f t="shared" si="553"/>
        <v>4</v>
      </c>
      <c r="E3233" s="4" t="str">
        <f t="shared" si="554"/>
        <v>1</v>
      </c>
      <c r="F3233" s="4" t="str">
        <f t="shared" si="555"/>
        <v>4</v>
      </c>
      <c r="G3233" s="4" t="str">
        <f t="shared" si="556"/>
        <v>99</v>
      </c>
      <c r="H3233" s="4" t="str">
        <f t="shared" si="557"/>
        <v>0</v>
      </c>
      <c r="I3233" s="4" t="str">
        <f t="shared" si="558"/>
        <v>1</v>
      </c>
      <c r="J3233" s="4" t="str">
        <f t="shared" si="559"/>
        <v>12</v>
      </c>
      <c r="K3233" s="4" t="str">
        <f t="shared" si="560"/>
        <v>000</v>
      </c>
      <c r="L3233" s="55" t="str">
        <f t="shared" si="561"/>
        <v>2414990112000</v>
      </c>
      <c r="M3233" s="105">
        <v>2414990112000</v>
      </c>
      <c r="N3233" s="106" t="s">
        <v>21</v>
      </c>
      <c r="O3233" s="108" t="s">
        <v>5101</v>
      </c>
      <c r="P3233" s="101" t="s">
        <v>36</v>
      </c>
      <c r="Q3233" s="33">
        <v>2418109110000</v>
      </c>
      <c r="R3233" s="33" t="s">
        <v>21</v>
      </c>
      <c r="S3233" s="34" t="s">
        <v>3194</v>
      </c>
      <c r="T3233" s="58" t="s">
        <v>24</v>
      </c>
      <c r="U3233" s="58">
        <v>44927</v>
      </c>
      <c r="V3233" s="58">
        <v>44927</v>
      </c>
      <c r="W3233" s="93" t="s">
        <v>25</v>
      </c>
    </row>
    <row r="3234" spans="1:23" s="5" customFormat="1" ht="27" customHeight="1" x14ac:dyDescent="0.25">
      <c r="A3234" s="99">
        <f t="shared" si="551"/>
        <v>1</v>
      </c>
      <c r="B3234" s="97">
        <f t="array" aca="1" ref="B3234" ca="1">IF(AND(MAX(IF(L3233:L4238=L3234,U3233:U4238))=U3234,V3234&lt;=B$1),M3234,"-")</f>
        <v>2414990112001</v>
      </c>
      <c r="C3234" s="4">
        <f t="shared" si="552"/>
        <v>1</v>
      </c>
      <c r="D3234" s="4" t="str">
        <f t="shared" si="553"/>
        <v>4</v>
      </c>
      <c r="E3234" s="4" t="str">
        <f t="shared" si="554"/>
        <v>1</v>
      </c>
      <c r="F3234" s="4" t="str">
        <f t="shared" si="555"/>
        <v>4</v>
      </c>
      <c r="G3234" s="4" t="str">
        <f t="shared" si="556"/>
        <v>99</v>
      </c>
      <c r="H3234" s="4" t="str">
        <f t="shared" si="557"/>
        <v>0</v>
      </c>
      <c r="I3234" s="4" t="str">
        <f t="shared" si="558"/>
        <v>1</v>
      </c>
      <c r="J3234" s="4" t="str">
        <f t="shared" si="559"/>
        <v>12</v>
      </c>
      <c r="K3234" s="4" t="str">
        <f t="shared" si="560"/>
        <v>001</v>
      </c>
      <c r="L3234" s="55" t="str">
        <f t="shared" si="561"/>
        <v>2414990112001</v>
      </c>
      <c r="M3234" s="105">
        <v>2414990112001</v>
      </c>
      <c r="N3234" s="106" t="s">
        <v>40</v>
      </c>
      <c r="O3234" s="108" t="s">
        <v>3198</v>
      </c>
      <c r="P3234" s="101" t="s">
        <v>36</v>
      </c>
      <c r="Q3234" s="33">
        <v>2418109110001</v>
      </c>
      <c r="R3234" s="33" t="s">
        <v>40</v>
      </c>
      <c r="S3234" s="34" t="s">
        <v>3373</v>
      </c>
      <c r="T3234" s="58" t="s">
        <v>24</v>
      </c>
      <c r="U3234" s="58">
        <v>44927</v>
      </c>
      <c r="V3234" s="58">
        <v>44927</v>
      </c>
      <c r="W3234" s="93" t="s">
        <v>25</v>
      </c>
    </row>
    <row r="3235" spans="1:23" s="5" customFormat="1" ht="27" customHeight="1" x14ac:dyDescent="0.25">
      <c r="A3235" s="99">
        <f t="shared" si="551"/>
        <v>1</v>
      </c>
      <c r="B3235" s="97">
        <f t="array" aca="1" ref="B3235" ca="1">IF(AND(MAX(IF(L3234:L4239=L3235,U3234:U4239))=U3235,V3235&lt;=B$1),M3235,"-")</f>
        <v>2414990112002</v>
      </c>
      <c r="C3235" s="4">
        <f t="shared" si="552"/>
        <v>1</v>
      </c>
      <c r="D3235" s="4" t="str">
        <f t="shared" si="553"/>
        <v>4</v>
      </c>
      <c r="E3235" s="4" t="str">
        <f t="shared" si="554"/>
        <v>1</v>
      </c>
      <c r="F3235" s="4" t="str">
        <f t="shared" si="555"/>
        <v>4</v>
      </c>
      <c r="G3235" s="4" t="str">
        <f t="shared" si="556"/>
        <v>99</v>
      </c>
      <c r="H3235" s="4" t="str">
        <f t="shared" si="557"/>
        <v>0</v>
      </c>
      <c r="I3235" s="4" t="str">
        <f t="shared" si="558"/>
        <v>1</v>
      </c>
      <c r="J3235" s="4" t="str">
        <f t="shared" si="559"/>
        <v>12</v>
      </c>
      <c r="K3235" s="4" t="str">
        <f t="shared" si="560"/>
        <v>002</v>
      </c>
      <c r="L3235" s="55" t="str">
        <f t="shared" si="561"/>
        <v>2414990112002</v>
      </c>
      <c r="M3235" s="105">
        <v>2414990112002</v>
      </c>
      <c r="N3235" s="106" t="s">
        <v>40</v>
      </c>
      <c r="O3235" s="108" t="s">
        <v>3195</v>
      </c>
      <c r="P3235" s="101" t="s">
        <v>36</v>
      </c>
      <c r="Q3235" s="33">
        <v>2418109110002</v>
      </c>
      <c r="R3235" s="33" t="s">
        <v>40</v>
      </c>
      <c r="S3235" s="34" t="s">
        <v>3196</v>
      </c>
      <c r="T3235" s="58" t="s">
        <v>24</v>
      </c>
      <c r="U3235" s="58">
        <v>44927</v>
      </c>
      <c r="V3235" s="58">
        <v>44927</v>
      </c>
      <c r="W3235" s="93" t="s">
        <v>25</v>
      </c>
    </row>
    <row r="3236" spans="1:23" s="5" customFormat="1" ht="27" customHeight="1" x14ac:dyDescent="0.25">
      <c r="A3236" s="99">
        <f t="shared" si="551"/>
        <v>1</v>
      </c>
      <c r="B3236" s="97">
        <f t="array" aca="1" ref="B3236" ca="1">IF(AND(MAX(IF(L3235:L4240=L3236,U3235:U4240))=U3236,V3236&lt;=B$1),M3236,"-")</f>
        <v>2414990113000</v>
      </c>
      <c r="C3236" s="4">
        <f t="shared" si="552"/>
        <v>1</v>
      </c>
      <c r="D3236" s="4" t="str">
        <f t="shared" si="553"/>
        <v>4</v>
      </c>
      <c r="E3236" s="4" t="str">
        <f t="shared" si="554"/>
        <v>1</v>
      </c>
      <c r="F3236" s="4" t="str">
        <f t="shared" si="555"/>
        <v>4</v>
      </c>
      <c r="G3236" s="4" t="str">
        <f t="shared" si="556"/>
        <v>99</v>
      </c>
      <c r="H3236" s="4" t="str">
        <f t="shared" si="557"/>
        <v>0</v>
      </c>
      <c r="I3236" s="4" t="str">
        <f t="shared" si="558"/>
        <v>1</v>
      </c>
      <c r="J3236" s="4" t="str">
        <f t="shared" si="559"/>
        <v>13</v>
      </c>
      <c r="K3236" s="4" t="str">
        <f t="shared" si="560"/>
        <v>000</v>
      </c>
      <c r="L3236" s="55" t="str">
        <f t="shared" si="561"/>
        <v>2414990113000</v>
      </c>
      <c r="M3236" s="105">
        <v>2414990113000</v>
      </c>
      <c r="N3236" s="106" t="s">
        <v>21</v>
      </c>
      <c r="O3236" s="108" t="s">
        <v>5102</v>
      </c>
      <c r="P3236" s="101" t="s">
        <v>36</v>
      </c>
      <c r="Q3236" s="33">
        <v>2418109111000</v>
      </c>
      <c r="R3236" s="33" t="s">
        <v>21</v>
      </c>
      <c r="S3236" s="34" t="s">
        <v>5103</v>
      </c>
      <c r="T3236" s="58" t="s">
        <v>24</v>
      </c>
      <c r="U3236" s="58">
        <v>44927</v>
      </c>
      <c r="V3236" s="58">
        <v>44927</v>
      </c>
      <c r="W3236" s="93" t="s">
        <v>25</v>
      </c>
    </row>
    <row r="3237" spans="1:23" s="5" customFormat="1" ht="27" customHeight="1" x14ac:dyDescent="0.25">
      <c r="A3237" s="99">
        <f t="shared" si="551"/>
        <v>1</v>
      </c>
      <c r="B3237" s="97">
        <f t="array" aca="1" ref="B3237" ca="1">IF(AND(MAX(IF(L3236:L4241=L3237,U3236:U4241))=U3237,V3237&lt;=B$1),M3237,"-")</f>
        <v>2414990113001</v>
      </c>
      <c r="C3237" s="4">
        <f t="shared" si="552"/>
        <v>1</v>
      </c>
      <c r="D3237" s="4" t="str">
        <f t="shared" si="553"/>
        <v>4</v>
      </c>
      <c r="E3237" s="4" t="str">
        <f t="shared" si="554"/>
        <v>1</v>
      </c>
      <c r="F3237" s="4" t="str">
        <f t="shared" si="555"/>
        <v>4</v>
      </c>
      <c r="G3237" s="4" t="str">
        <f t="shared" si="556"/>
        <v>99</v>
      </c>
      <c r="H3237" s="4" t="str">
        <f t="shared" si="557"/>
        <v>0</v>
      </c>
      <c r="I3237" s="4" t="str">
        <f t="shared" si="558"/>
        <v>1</v>
      </c>
      <c r="J3237" s="4" t="str">
        <f t="shared" si="559"/>
        <v>13</v>
      </c>
      <c r="K3237" s="4" t="str">
        <f t="shared" si="560"/>
        <v>001</v>
      </c>
      <c r="L3237" s="55" t="str">
        <f t="shared" si="561"/>
        <v>2414990113001</v>
      </c>
      <c r="M3237" s="105">
        <v>2414990113001</v>
      </c>
      <c r="N3237" s="106" t="s">
        <v>40</v>
      </c>
      <c r="O3237" s="108" t="s">
        <v>5104</v>
      </c>
      <c r="P3237" s="101" t="s">
        <v>36</v>
      </c>
      <c r="Q3237" s="33">
        <v>2418109111001</v>
      </c>
      <c r="R3237" s="33" t="s">
        <v>40</v>
      </c>
      <c r="S3237" s="34" t="s">
        <v>5105</v>
      </c>
      <c r="T3237" s="58" t="s">
        <v>24</v>
      </c>
      <c r="U3237" s="58">
        <v>44927</v>
      </c>
      <c r="V3237" s="58">
        <v>44927</v>
      </c>
      <c r="W3237" s="93" t="s">
        <v>25</v>
      </c>
    </row>
    <row r="3238" spans="1:23" s="5" customFormat="1" ht="27" customHeight="1" x14ac:dyDescent="0.25">
      <c r="A3238" s="99">
        <f t="shared" si="551"/>
        <v>1</v>
      </c>
      <c r="B3238" s="97">
        <f t="array" aca="1" ref="B3238" ca="1">IF(AND(MAX(IF(L3237:L4242=L3238,U3237:U4242))=U3238,V3238&lt;=B$1),M3238,"-")</f>
        <v>2414990113002</v>
      </c>
      <c r="C3238" s="4">
        <f t="shared" si="552"/>
        <v>1</v>
      </c>
      <c r="D3238" s="4" t="str">
        <f t="shared" si="553"/>
        <v>4</v>
      </c>
      <c r="E3238" s="4" t="str">
        <f t="shared" si="554"/>
        <v>1</v>
      </c>
      <c r="F3238" s="4" t="str">
        <f t="shared" si="555"/>
        <v>4</v>
      </c>
      <c r="G3238" s="4" t="str">
        <f t="shared" si="556"/>
        <v>99</v>
      </c>
      <c r="H3238" s="4" t="str">
        <f t="shared" si="557"/>
        <v>0</v>
      </c>
      <c r="I3238" s="4" t="str">
        <f t="shared" si="558"/>
        <v>1</v>
      </c>
      <c r="J3238" s="4" t="str">
        <f t="shared" si="559"/>
        <v>13</v>
      </c>
      <c r="K3238" s="4" t="str">
        <f t="shared" si="560"/>
        <v>002</v>
      </c>
      <c r="L3238" s="55" t="str">
        <f t="shared" si="561"/>
        <v>2414990113002</v>
      </c>
      <c r="M3238" s="105">
        <v>2414990113002</v>
      </c>
      <c r="N3238" s="106" t="s">
        <v>40</v>
      </c>
      <c r="O3238" s="108" t="s">
        <v>3208</v>
      </c>
      <c r="P3238" s="101" t="s">
        <v>36</v>
      </c>
      <c r="Q3238" s="33">
        <v>2418109111002</v>
      </c>
      <c r="R3238" s="33" t="s">
        <v>40</v>
      </c>
      <c r="S3238" s="34" t="s">
        <v>3209</v>
      </c>
      <c r="T3238" s="58" t="s">
        <v>24</v>
      </c>
      <c r="U3238" s="58">
        <v>44927</v>
      </c>
      <c r="V3238" s="58">
        <v>44927</v>
      </c>
      <c r="W3238" s="93" t="s">
        <v>25</v>
      </c>
    </row>
    <row r="3239" spans="1:23" s="5" customFormat="1" ht="27" customHeight="1" x14ac:dyDescent="0.25">
      <c r="A3239" s="99">
        <f t="shared" si="551"/>
        <v>1</v>
      </c>
      <c r="B3239" s="97">
        <f t="array" aca="1" ref="B3239" ca="1">IF(AND(MAX(IF(L3238:L4243=L3239,U3238:U4243))=U3239,V3239&lt;=B$1),M3239,"-")</f>
        <v>2414990113003</v>
      </c>
      <c r="C3239" s="4">
        <f t="shared" si="552"/>
        <v>1</v>
      </c>
      <c r="D3239" s="4" t="str">
        <f t="shared" si="553"/>
        <v>4</v>
      </c>
      <c r="E3239" s="4" t="str">
        <f t="shared" si="554"/>
        <v>1</v>
      </c>
      <c r="F3239" s="4" t="str">
        <f t="shared" si="555"/>
        <v>4</v>
      </c>
      <c r="G3239" s="4" t="str">
        <f t="shared" si="556"/>
        <v>99</v>
      </c>
      <c r="H3239" s="4" t="str">
        <f t="shared" si="557"/>
        <v>0</v>
      </c>
      <c r="I3239" s="4" t="str">
        <f t="shared" si="558"/>
        <v>1</v>
      </c>
      <c r="J3239" s="4" t="str">
        <f t="shared" si="559"/>
        <v>13</v>
      </c>
      <c r="K3239" s="4" t="str">
        <f t="shared" si="560"/>
        <v>003</v>
      </c>
      <c r="L3239" s="55" t="str">
        <f t="shared" si="561"/>
        <v>2414990113003</v>
      </c>
      <c r="M3239" s="105">
        <v>2414990113003</v>
      </c>
      <c r="N3239" s="106" t="s">
        <v>40</v>
      </c>
      <c r="O3239" s="108" t="s">
        <v>5106</v>
      </c>
      <c r="P3239" s="101" t="s">
        <v>36</v>
      </c>
      <c r="Q3239" s="33">
        <v>2418109111003</v>
      </c>
      <c r="R3239" s="33" t="s">
        <v>40</v>
      </c>
      <c r="S3239" s="34" t="s">
        <v>5107</v>
      </c>
      <c r="T3239" s="58" t="s">
        <v>24</v>
      </c>
      <c r="U3239" s="58">
        <v>44927</v>
      </c>
      <c r="V3239" s="58">
        <v>44927</v>
      </c>
      <c r="W3239" s="93" t="s">
        <v>25</v>
      </c>
    </row>
    <row r="3240" spans="1:23" s="5" customFormat="1" ht="27" customHeight="1" x14ac:dyDescent="0.25">
      <c r="A3240" s="99">
        <f t="shared" si="551"/>
        <v>1</v>
      </c>
      <c r="B3240" s="97">
        <f t="array" aca="1" ref="B3240" ca="1">IF(AND(MAX(IF(L3239:L4244=L3240,U3239:U4244))=U3240,V3240&lt;=B$1),M3240,"-")</f>
        <v>2414990114000</v>
      </c>
      <c r="C3240" s="4">
        <f t="shared" si="552"/>
        <v>1</v>
      </c>
      <c r="D3240" s="4" t="str">
        <f t="shared" si="553"/>
        <v>4</v>
      </c>
      <c r="E3240" s="4" t="str">
        <f t="shared" si="554"/>
        <v>1</v>
      </c>
      <c r="F3240" s="4" t="str">
        <f t="shared" si="555"/>
        <v>4</v>
      </c>
      <c r="G3240" s="4" t="str">
        <f t="shared" si="556"/>
        <v>99</v>
      </c>
      <c r="H3240" s="4" t="str">
        <f t="shared" si="557"/>
        <v>0</v>
      </c>
      <c r="I3240" s="4" t="str">
        <f t="shared" si="558"/>
        <v>1</v>
      </c>
      <c r="J3240" s="4" t="str">
        <f t="shared" si="559"/>
        <v>14</v>
      </c>
      <c r="K3240" s="4" t="str">
        <f t="shared" si="560"/>
        <v>000</v>
      </c>
      <c r="L3240" s="55" t="str">
        <f t="shared" si="561"/>
        <v>2414990114000</v>
      </c>
      <c r="M3240" s="105">
        <v>2414990114000</v>
      </c>
      <c r="N3240" s="106" t="s">
        <v>21</v>
      </c>
      <c r="O3240" s="108" t="s">
        <v>5108</v>
      </c>
      <c r="P3240" s="101" t="s">
        <v>36</v>
      </c>
      <c r="Q3240" s="33">
        <v>2418109112000</v>
      </c>
      <c r="R3240" s="33" t="s">
        <v>21</v>
      </c>
      <c r="S3240" s="34" t="s">
        <v>3213</v>
      </c>
      <c r="T3240" s="58" t="s">
        <v>24</v>
      </c>
      <c r="U3240" s="58">
        <v>44927</v>
      </c>
      <c r="V3240" s="58">
        <v>44927</v>
      </c>
      <c r="W3240" s="93" t="s">
        <v>25</v>
      </c>
    </row>
    <row r="3241" spans="1:23" s="5" customFormat="1" ht="27" customHeight="1" x14ac:dyDescent="0.25">
      <c r="A3241" s="99">
        <f t="shared" si="551"/>
        <v>1</v>
      </c>
      <c r="B3241" s="97">
        <f t="array" aca="1" ref="B3241" ca="1">IF(AND(MAX(IF(L3240:L4245=L3241,U3240:U4245))=U3241,V3241&lt;=B$1),M3241,"-")</f>
        <v>2414990115000</v>
      </c>
      <c r="C3241" s="4">
        <f t="shared" si="552"/>
        <v>1</v>
      </c>
      <c r="D3241" s="4" t="str">
        <f t="shared" si="553"/>
        <v>4</v>
      </c>
      <c r="E3241" s="4" t="str">
        <f t="shared" si="554"/>
        <v>1</v>
      </c>
      <c r="F3241" s="4" t="str">
        <f t="shared" si="555"/>
        <v>4</v>
      </c>
      <c r="G3241" s="4" t="str">
        <f t="shared" si="556"/>
        <v>99</v>
      </c>
      <c r="H3241" s="4" t="str">
        <f t="shared" si="557"/>
        <v>0</v>
      </c>
      <c r="I3241" s="4" t="str">
        <f t="shared" si="558"/>
        <v>1</v>
      </c>
      <c r="J3241" s="4" t="str">
        <f t="shared" si="559"/>
        <v>15</v>
      </c>
      <c r="K3241" s="4" t="str">
        <f t="shared" si="560"/>
        <v>000</v>
      </c>
      <c r="L3241" s="55" t="str">
        <f t="shared" si="561"/>
        <v>2414990115000</v>
      </c>
      <c r="M3241" s="105">
        <v>2414990115000</v>
      </c>
      <c r="N3241" s="106" t="s">
        <v>21</v>
      </c>
      <c r="O3241" s="108" t="s">
        <v>5109</v>
      </c>
      <c r="P3241" s="101" t="s">
        <v>36</v>
      </c>
      <c r="Q3241" s="33">
        <v>2418109113000</v>
      </c>
      <c r="R3241" s="33" t="s">
        <v>21</v>
      </c>
      <c r="S3241" s="34" t="s">
        <v>3215</v>
      </c>
      <c r="T3241" s="58" t="s">
        <v>24</v>
      </c>
      <c r="U3241" s="58">
        <v>44927</v>
      </c>
      <c r="V3241" s="58">
        <v>44927</v>
      </c>
      <c r="W3241" s="93" t="s">
        <v>25</v>
      </c>
    </row>
    <row r="3242" spans="1:23" s="5" customFormat="1" ht="27" customHeight="1" x14ac:dyDescent="0.25">
      <c r="A3242" s="99">
        <f t="shared" si="551"/>
        <v>1</v>
      </c>
      <c r="B3242" s="97">
        <f t="array" aca="1" ref="B3242" ca="1">IF(AND(MAX(IF(L3241:L4246=L3242,U3241:U4246))=U3242,V3242&lt;=B$1),M3242,"-")</f>
        <v>2414990115001</v>
      </c>
      <c r="C3242" s="4">
        <f t="shared" si="552"/>
        <v>1</v>
      </c>
      <c r="D3242" s="4" t="str">
        <f t="shared" si="553"/>
        <v>4</v>
      </c>
      <c r="E3242" s="4" t="str">
        <f t="shared" si="554"/>
        <v>1</v>
      </c>
      <c r="F3242" s="4" t="str">
        <f t="shared" si="555"/>
        <v>4</v>
      </c>
      <c r="G3242" s="4" t="str">
        <f t="shared" si="556"/>
        <v>99</v>
      </c>
      <c r="H3242" s="4" t="str">
        <f t="shared" si="557"/>
        <v>0</v>
      </c>
      <c r="I3242" s="4" t="str">
        <f t="shared" si="558"/>
        <v>1</v>
      </c>
      <c r="J3242" s="4" t="str">
        <f t="shared" si="559"/>
        <v>15</v>
      </c>
      <c r="K3242" s="4" t="str">
        <f t="shared" si="560"/>
        <v>001</v>
      </c>
      <c r="L3242" s="55" t="str">
        <f t="shared" si="561"/>
        <v>2414990115001</v>
      </c>
      <c r="M3242" s="105">
        <v>2414990115001</v>
      </c>
      <c r="N3242" s="106" t="s">
        <v>40</v>
      </c>
      <c r="O3242" s="108" t="s">
        <v>3217</v>
      </c>
      <c r="P3242" s="101" t="s">
        <v>36</v>
      </c>
      <c r="Q3242" s="33">
        <v>2418109113001</v>
      </c>
      <c r="R3242" s="33" t="s">
        <v>40</v>
      </c>
      <c r="S3242" s="34" t="s">
        <v>3217</v>
      </c>
      <c r="T3242" s="58" t="s">
        <v>24</v>
      </c>
      <c r="U3242" s="58">
        <v>44927</v>
      </c>
      <c r="V3242" s="58">
        <v>44927</v>
      </c>
      <c r="W3242" s="93" t="s">
        <v>25</v>
      </c>
    </row>
    <row r="3243" spans="1:23" s="5" customFormat="1" ht="27" customHeight="1" x14ac:dyDescent="0.25">
      <c r="A3243" s="99">
        <f t="shared" si="551"/>
        <v>1</v>
      </c>
      <c r="B3243" s="97">
        <f t="array" aca="1" ref="B3243" ca="1">IF(AND(MAX(IF(L3242:L4247=L3243,U3242:U4247))=U3243,V3243&lt;=B$1),M3243,"-")</f>
        <v>2414990115002</v>
      </c>
      <c r="C3243" s="4">
        <f t="shared" si="552"/>
        <v>1</v>
      </c>
      <c r="D3243" s="4" t="str">
        <f t="shared" si="553"/>
        <v>4</v>
      </c>
      <c r="E3243" s="4" t="str">
        <f t="shared" si="554"/>
        <v>1</v>
      </c>
      <c r="F3243" s="4" t="str">
        <f t="shared" si="555"/>
        <v>4</v>
      </c>
      <c r="G3243" s="4" t="str">
        <f t="shared" si="556"/>
        <v>99</v>
      </c>
      <c r="H3243" s="4" t="str">
        <f t="shared" si="557"/>
        <v>0</v>
      </c>
      <c r="I3243" s="4" t="str">
        <f t="shared" si="558"/>
        <v>1</v>
      </c>
      <c r="J3243" s="4" t="str">
        <f t="shared" si="559"/>
        <v>15</v>
      </c>
      <c r="K3243" s="4" t="str">
        <f t="shared" si="560"/>
        <v>002</v>
      </c>
      <c r="L3243" s="55" t="str">
        <f t="shared" si="561"/>
        <v>2414990115002</v>
      </c>
      <c r="M3243" s="105">
        <v>2414990115002</v>
      </c>
      <c r="N3243" s="106" t="s">
        <v>40</v>
      </c>
      <c r="O3243" s="108" t="s">
        <v>3216</v>
      </c>
      <c r="P3243" s="101" t="s">
        <v>36</v>
      </c>
      <c r="Q3243" s="33">
        <v>2418109113002</v>
      </c>
      <c r="R3243" s="33" t="s">
        <v>40</v>
      </c>
      <c r="S3243" s="34" t="s">
        <v>3216</v>
      </c>
      <c r="T3243" s="58" t="s">
        <v>24</v>
      </c>
      <c r="U3243" s="58">
        <v>44927</v>
      </c>
      <c r="V3243" s="58">
        <v>44927</v>
      </c>
      <c r="W3243" s="93" t="s">
        <v>25</v>
      </c>
    </row>
    <row r="3244" spans="1:23" s="5" customFormat="1" ht="27" customHeight="1" x14ac:dyDescent="0.25">
      <c r="A3244" s="99">
        <f t="shared" si="551"/>
        <v>1</v>
      </c>
      <c r="B3244" s="97">
        <f t="array" aca="1" ref="B3244" ca="1">IF(AND(MAX(IF(L3243:L4248=L3244,U3243:U4248))=U3244,V3244&lt;=B$1),M3244,"-")</f>
        <v>2414990116000</v>
      </c>
      <c r="C3244" s="4">
        <f t="shared" si="552"/>
        <v>1</v>
      </c>
      <c r="D3244" s="4" t="str">
        <f t="shared" si="553"/>
        <v>4</v>
      </c>
      <c r="E3244" s="4" t="str">
        <f t="shared" si="554"/>
        <v>1</v>
      </c>
      <c r="F3244" s="4" t="str">
        <f t="shared" si="555"/>
        <v>4</v>
      </c>
      <c r="G3244" s="4" t="str">
        <f t="shared" si="556"/>
        <v>99</v>
      </c>
      <c r="H3244" s="4" t="str">
        <f t="shared" si="557"/>
        <v>0</v>
      </c>
      <c r="I3244" s="4" t="str">
        <f t="shared" si="558"/>
        <v>1</v>
      </c>
      <c r="J3244" s="4" t="str">
        <f t="shared" si="559"/>
        <v>16</v>
      </c>
      <c r="K3244" s="4" t="str">
        <f t="shared" si="560"/>
        <v>000</v>
      </c>
      <c r="L3244" s="55" t="str">
        <f t="shared" si="561"/>
        <v>2414990116000</v>
      </c>
      <c r="M3244" s="105">
        <v>2414990116000</v>
      </c>
      <c r="N3244" s="106" t="s">
        <v>21</v>
      </c>
      <c r="O3244" s="108" t="s">
        <v>5110</v>
      </c>
      <c r="P3244" s="101" t="s">
        <v>36</v>
      </c>
      <c r="Q3244" s="33">
        <v>2418109114000</v>
      </c>
      <c r="R3244" s="33" t="s">
        <v>21</v>
      </c>
      <c r="S3244" s="34" t="s">
        <v>3219</v>
      </c>
      <c r="T3244" s="58" t="s">
        <v>24</v>
      </c>
      <c r="U3244" s="58">
        <v>44927</v>
      </c>
      <c r="V3244" s="58">
        <v>44927</v>
      </c>
      <c r="W3244" s="93" t="s">
        <v>25</v>
      </c>
    </row>
    <row r="3245" spans="1:23" s="5" customFormat="1" ht="27" customHeight="1" x14ac:dyDescent="0.25">
      <c r="A3245" s="99">
        <f t="shared" si="551"/>
        <v>1</v>
      </c>
      <c r="B3245" s="97">
        <f t="array" aca="1" ref="B3245" ca="1">IF(AND(MAX(IF(L3244:L4249=L3245,U3244:U4249))=U3245,V3245&lt;=B$1),M3245,"-")</f>
        <v>2414990117000</v>
      </c>
      <c r="C3245" s="4">
        <f t="shared" si="552"/>
        <v>1</v>
      </c>
      <c r="D3245" s="4" t="str">
        <f t="shared" si="553"/>
        <v>4</v>
      </c>
      <c r="E3245" s="4" t="str">
        <f t="shared" si="554"/>
        <v>1</v>
      </c>
      <c r="F3245" s="4" t="str">
        <f t="shared" si="555"/>
        <v>4</v>
      </c>
      <c r="G3245" s="4" t="str">
        <f t="shared" si="556"/>
        <v>99</v>
      </c>
      <c r="H3245" s="4" t="str">
        <f t="shared" si="557"/>
        <v>0</v>
      </c>
      <c r="I3245" s="4" t="str">
        <f t="shared" si="558"/>
        <v>1</v>
      </c>
      <c r="J3245" s="4" t="str">
        <f t="shared" si="559"/>
        <v>17</v>
      </c>
      <c r="K3245" s="4" t="str">
        <f t="shared" si="560"/>
        <v>000</v>
      </c>
      <c r="L3245" s="55" t="str">
        <f t="shared" si="561"/>
        <v>2414990117000</v>
      </c>
      <c r="M3245" s="105">
        <v>2414990117000</v>
      </c>
      <c r="N3245" s="106" t="s">
        <v>21</v>
      </c>
      <c r="O3245" s="108" t="s">
        <v>5111</v>
      </c>
      <c r="P3245" s="101" t="s">
        <v>36</v>
      </c>
      <c r="Q3245" s="33">
        <v>2418109117000</v>
      </c>
      <c r="R3245" s="33" t="s">
        <v>21</v>
      </c>
      <c r="S3245" s="34" t="s">
        <v>3236</v>
      </c>
      <c r="T3245" s="58" t="s">
        <v>24</v>
      </c>
      <c r="U3245" s="58">
        <v>44927</v>
      </c>
      <c r="V3245" s="58">
        <v>44927</v>
      </c>
      <c r="W3245" s="93" t="s">
        <v>25</v>
      </c>
    </row>
    <row r="3246" spans="1:23" s="5" customFormat="1" ht="27" customHeight="1" x14ac:dyDescent="0.25">
      <c r="A3246" s="99">
        <f t="shared" si="551"/>
        <v>1</v>
      </c>
      <c r="B3246" s="97">
        <f t="array" aca="1" ref="B3246" ca="1">IF(AND(MAX(IF(L3245:L4250=L3246,U3245:U4250))=U3246,V3246&lt;=B$1),M3246,"-")</f>
        <v>2414990117001</v>
      </c>
      <c r="C3246" s="4">
        <f t="shared" si="552"/>
        <v>1</v>
      </c>
      <c r="D3246" s="4" t="str">
        <f t="shared" si="553"/>
        <v>4</v>
      </c>
      <c r="E3246" s="4" t="str">
        <f t="shared" si="554"/>
        <v>1</v>
      </c>
      <c r="F3246" s="4" t="str">
        <f t="shared" si="555"/>
        <v>4</v>
      </c>
      <c r="G3246" s="4" t="str">
        <f t="shared" si="556"/>
        <v>99</v>
      </c>
      <c r="H3246" s="4" t="str">
        <f t="shared" si="557"/>
        <v>0</v>
      </c>
      <c r="I3246" s="4" t="str">
        <f t="shared" si="558"/>
        <v>1</v>
      </c>
      <c r="J3246" s="4" t="str">
        <f t="shared" si="559"/>
        <v>17</v>
      </c>
      <c r="K3246" s="4" t="str">
        <f t="shared" si="560"/>
        <v>001</v>
      </c>
      <c r="L3246" s="55" t="str">
        <f t="shared" si="561"/>
        <v>2414990117001</v>
      </c>
      <c r="M3246" s="105">
        <v>2414990117001</v>
      </c>
      <c r="N3246" s="106" t="s">
        <v>40</v>
      </c>
      <c r="O3246" s="108" t="s">
        <v>3237</v>
      </c>
      <c r="P3246" s="101" t="s">
        <v>36</v>
      </c>
      <c r="Q3246" s="33">
        <v>2418109117001</v>
      </c>
      <c r="R3246" s="33" t="s">
        <v>40</v>
      </c>
      <c r="S3246" s="34" t="s">
        <v>3238</v>
      </c>
      <c r="T3246" s="58" t="s">
        <v>24</v>
      </c>
      <c r="U3246" s="58">
        <v>44927</v>
      </c>
      <c r="V3246" s="58">
        <v>44927</v>
      </c>
      <c r="W3246" s="93" t="s">
        <v>25</v>
      </c>
    </row>
    <row r="3247" spans="1:23" s="5" customFormat="1" ht="27" customHeight="1" x14ac:dyDescent="0.25">
      <c r="A3247" s="99">
        <f t="shared" si="551"/>
        <v>1</v>
      </c>
      <c r="B3247" s="97">
        <f t="array" aca="1" ref="B3247" ca="1">IF(AND(MAX(IF(L3246:L4251=L3247,U3246:U4251))=U3247,V3247&lt;=B$1),M3247,"-")</f>
        <v>2414990118000</v>
      </c>
      <c r="C3247" s="4">
        <f t="shared" si="552"/>
        <v>1</v>
      </c>
      <c r="D3247" s="4" t="str">
        <f t="shared" si="553"/>
        <v>4</v>
      </c>
      <c r="E3247" s="4" t="str">
        <f t="shared" si="554"/>
        <v>1</v>
      </c>
      <c r="F3247" s="4" t="str">
        <f t="shared" si="555"/>
        <v>4</v>
      </c>
      <c r="G3247" s="4" t="str">
        <f t="shared" si="556"/>
        <v>99</v>
      </c>
      <c r="H3247" s="4" t="str">
        <f t="shared" si="557"/>
        <v>0</v>
      </c>
      <c r="I3247" s="4" t="str">
        <f t="shared" si="558"/>
        <v>1</v>
      </c>
      <c r="J3247" s="4" t="str">
        <f t="shared" si="559"/>
        <v>18</v>
      </c>
      <c r="K3247" s="4" t="str">
        <f t="shared" si="560"/>
        <v>000</v>
      </c>
      <c r="L3247" s="55" t="str">
        <f t="shared" si="561"/>
        <v>2414990118000</v>
      </c>
      <c r="M3247" s="105">
        <v>2414990118000</v>
      </c>
      <c r="N3247" s="106" t="s">
        <v>21</v>
      </c>
      <c r="O3247" s="108" t="s">
        <v>5112</v>
      </c>
      <c r="P3247" s="101" t="s">
        <v>36</v>
      </c>
      <c r="Q3247" s="33">
        <v>2418109118000</v>
      </c>
      <c r="R3247" s="33" t="s">
        <v>21</v>
      </c>
      <c r="S3247" s="34" t="s">
        <v>3245</v>
      </c>
      <c r="T3247" s="58" t="s">
        <v>24</v>
      </c>
      <c r="U3247" s="58">
        <v>44927</v>
      </c>
      <c r="V3247" s="58">
        <v>44927</v>
      </c>
      <c r="W3247" s="93" t="s">
        <v>25</v>
      </c>
    </row>
    <row r="3248" spans="1:23" s="5" customFormat="1" ht="27" customHeight="1" x14ac:dyDescent="0.25">
      <c r="A3248" s="99">
        <f t="shared" si="551"/>
        <v>1</v>
      </c>
      <c r="B3248" s="97">
        <f t="array" aca="1" ref="B3248" ca="1">IF(AND(MAX(IF(L3247:L4252=L3248,U3247:U4252))=U3248,V3248&lt;=B$1),M3248,"-")</f>
        <v>2414990119000</v>
      </c>
      <c r="C3248" s="4">
        <f t="shared" si="552"/>
        <v>1</v>
      </c>
      <c r="D3248" s="4" t="str">
        <f t="shared" si="553"/>
        <v>4</v>
      </c>
      <c r="E3248" s="4" t="str">
        <f t="shared" si="554"/>
        <v>1</v>
      </c>
      <c r="F3248" s="4" t="str">
        <f t="shared" si="555"/>
        <v>4</v>
      </c>
      <c r="G3248" s="4" t="str">
        <f t="shared" si="556"/>
        <v>99</v>
      </c>
      <c r="H3248" s="4" t="str">
        <f t="shared" si="557"/>
        <v>0</v>
      </c>
      <c r="I3248" s="4" t="str">
        <f t="shared" si="558"/>
        <v>1</v>
      </c>
      <c r="J3248" s="4" t="str">
        <f t="shared" si="559"/>
        <v>19</v>
      </c>
      <c r="K3248" s="4" t="str">
        <f t="shared" si="560"/>
        <v>000</v>
      </c>
      <c r="L3248" s="55" t="str">
        <f t="shared" si="561"/>
        <v>2414990119000</v>
      </c>
      <c r="M3248" s="105">
        <v>2414990119000</v>
      </c>
      <c r="N3248" s="106" t="s">
        <v>21</v>
      </c>
      <c r="O3248" s="108" t="s">
        <v>5113</v>
      </c>
      <c r="P3248" s="101" t="s">
        <v>36</v>
      </c>
      <c r="Q3248" s="33">
        <v>2418109119000</v>
      </c>
      <c r="R3248" s="33" t="s">
        <v>21</v>
      </c>
      <c r="S3248" s="34" t="s">
        <v>3247</v>
      </c>
      <c r="T3248" s="58" t="s">
        <v>24</v>
      </c>
      <c r="U3248" s="58">
        <v>44927</v>
      </c>
      <c r="V3248" s="58">
        <v>44927</v>
      </c>
      <c r="W3248" s="93" t="s">
        <v>25</v>
      </c>
    </row>
    <row r="3249" spans="1:23" s="5" customFormat="1" ht="27" customHeight="1" x14ac:dyDescent="0.25">
      <c r="A3249" s="99">
        <f t="shared" si="551"/>
        <v>1</v>
      </c>
      <c r="B3249" s="97">
        <f t="array" aca="1" ref="B3249" ca="1">IF(AND(MAX(IF(L3248:L4253=L3249,U3248:U4253))=U3249,V3249&lt;=B$1),M3249,"-")</f>
        <v>2414990120000</v>
      </c>
      <c r="C3249" s="4">
        <f t="shared" si="552"/>
        <v>1</v>
      </c>
      <c r="D3249" s="4" t="str">
        <f t="shared" si="553"/>
        <v>4</v>
      </c>
      <c r="E3249" s="4" t="str">
        <f t="shared" si="554"/>
        <v>1</v>
      </c>
      <c r="F3249" s="4" t="str">
        <f t="shared" si="555"/>
        <v>4</v>
      </c>
      <c r="G3249" s="4" t="str">
        <f t="shared" si="556"/>
        <v>99</v>
      </c>
      <c r="H3249" s="4" t="str">
        <f t="shared" si="557"/>
        <v>0</v>
      </c>
      <c r="I3249" s="4" t="str">
        <f t="shared" si="558"/>
        <v>1</v>
      </c>
      <c r="J3249" s="4" t="str">
        <f t="shared" si="559"/>
        <v>20</v>
      </c>
      <c r="K3249" s="4" t="str">
        <f t="shared" si="560"/>
        <v>000</v>
      </c>
      <c r="L3249" s="55" t="str">
        <f t="shared" si="561"/>
        <v>2414990120000</v>
      </c>
      <c r="M3249" s="105">
        <v>2414990120000</v>
      </c>
      <c r="N3249" s="106" t="s">
        <v>21</v>
      </c>
      <c r="O3249" s="108" t="s">
        <v>5114</v>
      </c>
      <c r="P3249" s="101" t="s">
        <v>36</v>
      </c>
      <c r="Q3249" s="33">
        <v>2418109120000</v>
      </c>
      <c r="R3249" s="33" t="s">
        <v>21</v>
      </c>
      <c r="S3249" s="34" t="s">
        <v>3249</v>
      </c>
      <c r="T3249" s="58" t="s">
        <v>24</v>
      </c>
      <c r="U3249" s="58">
        <v>44927</v>
      </c>
      <c r="V3249" s="58">
        <v>44927</v>
      </c>
      <c r="W3249" s="93" t="s">
        <v>25</v>
      </c>
    </row>
    <row r="3250" spans="1:23" s="5" customFormat="1" ht="27" customHeight="1" x14ac:dyDescent="0.25">
      <c r="A3250" s="99">
        <f t="shared" si="551"/>
        <v>1</v>
      </c>
      <c r="B3250" s="97">
        <f t="array" aca="1" ref="B3250" ca="1">IF(AND(MAX(IF(L3249:L4254=L3250,U3249:U4254))=U3250,V3250&lt;=B$1),M3250,"-")</f>
        <v>2414990120001</v>
      </c>
      <c r="C3250" s="4">
        <f t="shared" si="552"/>
        <v>1</v>
      </c>
      <c r="D3250" s="4" t="str">
        <f t="shared" si="553"/>
        <v>4</v>
      </c>
      <c r="E3250" s="4" t="str">
        <f t="shared" si="554"/>
        <v>1</v>
      </c>
      <c r="F3250" s="4" t="str">
        <f t="shared" si="555"/>
        <v>4</v>
      </c>
      <c r="G3250" s="4" t="str">
        <f t="shared" si="556"/>
        <v>99</v>
      </c>
      <c r="H3250" s="4" t="str">
        <f t="shared" si="557"/>
        <v>0</v>
      </c>
      <c r="I3250" s="4" t="str">
        <f t="shared" si="558"/>
        <v>1</v>
      </c>
      <c r="J3250" s="4" t="str">
        <f t="shared" si="559"/>
        <v>20</v>
      </c>
      <c r="K3250" s="4" t="str">
        <f t="shared" si="560"/>
        <v>001</v>
      </c>
      <c r="L3250" s="55" t="str">
        <f t="shared" si="561"/>
        <v>2414990120001</v>
      </c>
      <c r="M3250" s="105">
        <v>2414990120001</v>
      </c>
      <c r="N3250" s="106" t="s">
        <v>40</v>
      </c>
      <c r="O3250" s="108" t="s">
        <v>3252</v>
      </c>
      <c r="P3250" s="101" t="s">
        <v>36</v>
      </c>
      <c r="Q3250" s="33">
        <v>2418109120001</v>
      </c>
      <c r="R3250" s="33" t="s">
        <v>40</v>
      </c>
      <c r="S3250" s="34" t="s">
        <v>3253</v>
      </c>
      <c r="T3250" s="58" t="s">
        <v>24</v>
      </c>
      <c r="U3250" s="58">
        <v>44927</v>
      </c>
      <c r="V3250" s="58">
        <v>44927</v>
      </c>
      <c r="W3250" s="93" t="s">
        <v>25</v>
      </c>
    </row>
    <row r="3251" spans="1:23" s="5" customFormat="1" ht="27" customHeight="1" x14ac:dyDescent="0.25">
      <c r="A3251" s="99">
        <f t="shared" si="551"/>
        <v>1</v>
      </c>
      <c r="B3251" s="97">
        <f t="array" aca="1" ref="B3251" ca="1">IF(AND(MAX(IF(L3250:L4255=L3251,U3250:U4255))=U3251,V3251&lt;=B$1),M3251,"-")</f>
        <v>2414990120002</v>
      </c>
      <c r="C3251" s="4">
        <f t="shared" si="552"/>
        <v>1</v>
      </c>
      <c r="D3251" s="4" t="str">
        <f t="shared" si="553"/>
        <v>4</v>
      </c>
      <c r="E3251" s="4" t="str">
        <f t="shared" si="554"/>
        <v>1</v>
      </c>
      <c r="F3251" s="4" t="str">
        <f t="shared" si="555"/>
        <v>4</v>
      </c>
      <c r="G3251" s="4" t="str">
        <f t="shared" si="556"/>
        <v>99</v>
      </c>
      <c r="H3251" s="4" t="str">
        <f t="shared" si="557"/>
        <v>0</v>
      </c>
      <c r="I3251" s="4" t="str">
        <f t="shared" si="558"/>
        <v>1</v>
      </c>
      <c r="J3251" s="4" t="str">
        <f t="shared" si="559"/>
        <v>20</v>
      </c>
      <c r="K3251" s="4" t="str">
        <f t="shared" si="560"/>
        <v>002</v>
      </c>
      <c r="L3251" s="55" t="str">
        <f t="shared" si="561"/>
        <v>2414990120002</v>
      </c>
      <c r="M3251" s="105">
        <v>2414990120002</v>
      </c>
      <c r="N3251" s="106" t="s">
        <v>40</v>
      </c>
      <c r="O3251" s="108" t="s">
        <v>3254</v>
      </c>
      <c r="P3251" s="101" t="s">
        <v>36</v>
      </c>
      <c r="Q3251" s="33">
        <v>2418109120002</v>
      </c>
      <c r="R3251" s="33" t="s">
        <v>40</v>
      </c>
      <c r="S3251" s="34" t="s">
        <v>3255</v>
      </c>
      <c r="T3251" s="58" t="s">
        <v>24</v>
      </c>
      <c r="U3251" s="58">
        <v>44927</v>
      </c>
      <c r="V3251" s="58">
        <v>44927</v>
      </c>
      <c r="W3251" s="93" t="s">
        <v>25</v>
      </c>
    </row>
    <row r="3252" spans="1:23" s="5" customFormat="1" ht="27" customHeight="1" x14ac:dyDescent="0.25">
      <c r="A3252" s="99">
        <f t="shared" si="551"/>
        <v>1</v>
      </c>
      <c r="B3252" s="97">
        <f t="array" aca="1" ref="B3252" ca="1">IF(AND(MAX(IF(L3251:L4256=L3252,U3251:U4256))=U3252,V3252&lt;=B$1),M3252,"-")</f>
        <v>2414990120003</v>
      </c>
      <c r="C3252" s="4">
        <f t="shared" si="552"/>
        <v>1</v>
      </c>
      <c r="D3252" s="4" t="str">
        <f t="shared" si="553"/>
        <v>4</v>
      </c>
      <c r="E3252" s="4" t="str">
        <f t="shared" si="554"/>
        <v>1</v>
      </c>
      <c r="F3252" s="4" t="str">
        <f t="shared" si="555"/>
        <v>4</v>
      </c>
      <c r="G3252" s="4" t="str">
        <f t="shared" si="556"/>
        <v>99</v>
      </c>
      <c r="H3252" s="4" t="str">
        <f t="shared" si="557"/>
        <v>0</v>
      </c>
      <c r="I3252" s="4" t="str">
        <f t="shared" si="558"/>
        <v>1</v>
      </c>
      <c r="J3252" s="4" t="str">
        <f t="shared" si="559"/>
        <v>20</v>
      </c>
      <c r="K3252" s="4" t="str">
        <f t="shared" si="560"/>
        <v>003</v>
      </c>
      <c r="L3252" s="55" t="str">
        <f t="shared" si="561"/>
        <v>2414990120003</v>
      </c>
      <c r="M3252" s="105">
        <v>2414990120003</v>
      </c>
      <c r="N3252" s="106" t="s">
        <v>40</v>
      </c>
      <c r="O3252" s="108" t="s">
        <v>3250</v>
      </c>
      <c r="P3252" s="101" t="s">
        <v>36</v>
      </c>
      <c r="Q3252" s="33">
        <v>2418109120003</v>
      </c>
      <c r="R3252" s="33" t="s">
        <v>40</v>
      </c>
      <c r="S3252" s="34" t="s">
        <v>3251</v>
      </c>
      <c r="T3252" s="58" t="s">
        <v>24</v>
      </c>
      <c r="U3252" s="58">
        <v>44927</v>
      </c>
      <c r="V3252" s="58">
        <v>44927</v>
      </c>
      <c r="W3252" s="93" t="s">
        <v>25</v>
      </c>
    </row>
    <row r="3253" spans="1:23" s="5" customFormat="1" ht="27" customHeight="1" x14ac:dyDescent="0.25">
      <c r="A3253" s="99">
        <f t="shared" si="551"/>
        <v>1</v>
      </c>
      <c r="B3253" s="97">
        <f t="array" aca="1" ref="B3253" ca="1">IF(AND(MAX(IF(L3252:L4257=L3253,U3252:U4257))=U3253,V3253&lt;=B$1),M3253,"-")</f>
        <v>2414990120004</v>
      </c>
      <c r="C3253" s="4">
        <f t="shared" si="552"/>
        <v>1</v>
      </c>
      <c r="D3253" s="4" t="str">
        <f t="shared" si="553"/>
        <v>4</v>
      </c>
      <c r="E3253" s="4" t="str">
        <f t="shared" si="554"/>
        <v>1</v>
      </c>
      <c r="F3253" s="4" t="str">
        <f t="shared" si="555"/>
        <v>4</v>
      </c>
      <c r="G3253" s="4" t="str">
        <f t="shared" si="556"/>
        <v>99</v>
      </c>
      <c r="H3253" s="4" t="str">
        <f t="shared" si="557"/>
        <v>0</v>
      </c>
      <c r="I3253" s="4" t="str">
        <f t="shared" si="558"/>
        <v>1</v>
      </c>
      <c r="J3253" s="4" t="str">
        <f t="shared" si="559"/>
        <v>20</v>
      </c>
      <c r="K3253" s="4" t="str">
        <f t="shared" si="560"/>
        <v>004</v>
      </c>
      <c r="L3253" s="55" t="str">
        <f t="shared" si="561"/>
        <v>2414990120004</v>
      </c>
      <c r="M3253" s="105">
        <v>2414990120004</v>
      </c>
      <c r="N3253" s="106" t="s">
        <v>40</v>
      </c>
      <c r="O3253" s="108" t="s">
        <v>3258</v>
      </c>
      <c r="P3253" s="101" t="s">
        <v>36</v>
      </c>
      <c r="Q3253" s="33">
        <v>2418109120004</v>
      </c>
      <c r="R3253" s="33" t="s">
        <v>40</v>
      </c>
      <c r="S3253" s="34" t="s">
        <v>3258</v>
      </c>
      <c r="T3253" s="58" t="s">
        <v>24</v>
      </c>
      <c r="U3253" s="58">
        <v>44927</v>
      </c>
      <c r="V3253" s="58">
        <v>44927</v>
      </c>
      <c r="W3253" s="93" t="s">
        <v>25</v>
      </c>
    </row>
    <row r="3254" spans="1:23" s="5" customFormat="1" ht="27" customHeight="1" x14ac:dyDescent="0.25">
      <c r="A3254" s="99">
        <f t="shared" si="551"/>
        <v>1</v>
      </c>
      <c r="B3254" s="97">
        <f t="array" aca="1" ref="B3254" ca="1">IF(AND(MAX(IF(L3253:L4258=L3254,U3253:U4258))=U3254,V3254&lt;=B$1),M3254,"-")</f>
        <v>2414990120005</v>
      </c>
      <c r="C3254" s="4">
        <f t="shared" si="552"/>
        <v>1</v>
      </c>
      <c r="D3254" s="4" t="str">
        <f t="shared" si="553"/>
        <v>4</v>
      </c>
      <c r="E3254" s="4" t="str">
        <f t="shared" si="554"/>
        <v>1</v>
      </c>
      <c r="F3254" s="4" t="str">
        <f t="shared" si="555"/>
        <v>4</v>
      </c>
      <c r="G3254" s="4" t="str">
        <f t="shared" si="556"/>
        <v>99</v>
      </c>
      <c r="H3254" s="4" t="str">
        <f t="shared" si="557"/>
        <v>0</v>
      </c>
      <c r="I3254" s="4" t="str">
        <f t="shared" si="558"/>
        <v>1</v>
      </c>
      <c r="J3254" s="4" t="str">
        <f t="shared" si="559"/>
        <v>20</v>
      </c>
      <c r="K3254" s="4" t="str">
        <f t="shared" si="560"/>
        <v>005</v>
      </c>
      <c r="L3254" s="55" t="str">
        <f t="shared" si="561"/>
        <v>2414990120005</v>
      </c>
      <c r="M3254" s="105">
        <v>2414990120005</v>
      </c>
      <c r="N3254" s="106" t="s">
        <v>40</v>
      </c>
      <c r="O3254" s="108" t="s">
        <v>3259</v>
      </c>
      <c r="P3254" s="101" t="s">
        <v>36</v>
      </c>
      <c r="Q3254" s="33">
        <v>2418109120008</v>
      </c>
      <c r="R3254" s="33" t="s">
        <v>40</v>
      </c>
      <c r="S3254" s="34" t="s">
        <v>3260</v>
      </c>
      <c r="T3254" s="58" t="s">
        <v>24</v>
      </c>
      <c r="U3254" s="58">
        <v>44927</v>
      </c>
      <c r="V3254" s="58">
        <v>44927</v>
      </c>
      <c r="W3254" s="93" t="s">
        <v>25</v>
      </c>
    </row>
    <row r="3255" spans="1:23" s="5" customFormat="1" ht="27" customHeight="1" x14ac:dyDescent="0.25">
      <c r="A3255" s="99">
        <f t="shared" si="551"/>
        <v>1</v>
      </c>
      <c r="B3255" s="97">
        <f t="array" aca="1" ref="B3255" ca="1">IF(AND(MAX(IF(L3254:L4259=L3255,U3254:U4259))=U3255,V3255&lt;=B$1),M3255,"-")</f>
        <v>2414990120006</v>
      </c>
      <c r="C3255" s="4">
        <f t="shared" si="552"/>
        <v>1</v>
      </c>
      <c r="D3255" s="4" t="str">
        <f t="shared" si="553"/>
        <v>4</v>
      </c>
      <c r="E3255" s="4" t="str">
        <f t="shared" si="554"/>
        <v>1</v>
      </c>
      <c r="F3255" s="4" t="str">
        <f t="shared" si="555"/>
        <v>4</v>
      </c>
      <c r="G3255" s="4" t="str">
        <f t="shared" si="556"/>
        <v>99</v>
      </c>
      <c r="H3255" s="4" t="str">
        <f t="shared" si="557"/>
        <v>0</v>
      </c>
      <c r="I3255" s="4" t="str">
        <f t="shared" si="558"/>
        <v>1</v>
      </c>
      <c r="J3255" s="4" t="str">
        <f t="shared" si="559"/>
        <v>20</v>
      </c>
      <c r="K3255" s="4" t="str">
        <f t="shared" si="560"/>
        <v>006</v>
      </c>
      <c r="L3255" s="55" t="str">
        <f t="shared" si="561"/>
        <v>2414990120006</v>
      </c>
      <c r="M3255" s="105">
        <v>2414990120006</v>
      </c>
      <c r="N3255" s="106" t="s">
        <v>40</v>
      </c>
      <c r="O3255" s="108" t="s">
        <v>3261</v>
      </c>
      <c r="P3255" s="101" t="s">
        <v>36</v>
      </c>
      <c r="Q3255" s="33">
        <v>2418109120009</v>
      </c>
      <c r="R3255" s="33" t="s">
        <v>40</v>
      </c>
      <c r="S3255" s="34" t="s">
        <v>3262</v>
      </c>
      <c r="T3255" s="58" t="s">
        <v>24</v>
      </c>
      <c r="U3255" s="58">
        <v>44927</v>
      </c>
      <c r="V3255" s="58">
        <v>44927</v>
      </c>
      <c r="W3255" s="93" t="s">
        <v>25</v>
      </c>
    </row>
    <row r="3256" spans="1:23" s="5" customFormat="1" ht="27" customHeight="1" x14ac:dyDescent="0.25">
      <c r="A3256" s="99">
        <f t="shared" si="551"/>
        <v>1</v>
      </c>
      <c r="B3256" s="97">
        <f t="array" aca="1" ref="B3256" ca="1">IF(AND(MAX(IF(L3255:L4260=L3256,U3255:U4260))=U3256,V3256&lt;=B$1),M3256,"-")</f>
        <v>2414990120007</v>
      </c>
      <c r="C3256" s="4">
        <f t="shared" si="552"/>
        <v>1</v>
      </c>
      <c r="D3256" s="4" t="str">
        <f t="shared" si="553"/>
        <v>4</v>
      </c>
      <c r="E3256" s="4" t="str">
        <f t="shared" si="554"/>
        <v>1</v>
      </c>
      <c r="F3256" s="4" t="str">
        <f t="shared" si="555"/>
        <v>4</v>
      </c>
      <c r="G3256" s="4" t="str">
        <f t="shared" si="556"/>
        <v>99</v>
      </c>
      <c r="H3256" s="4" t="str">
        <f t="shared" si="557"/>
        <v>0</v>
      </c>
      <c r="I3256" s="4" t="str">
        <f t="shared" si="558"/>
        <v>1</v>
      </c>
      <c r="J3256" s="4" t="str">
        <f t="shared" si="559"/>
        <v>20</v>
      </c>
      <c r="K3256" s="4" t="str">
        <f t="shared" si="560"/>
        <v>007</v>
      </c>
      <c r="L3256" s="55" t="str">
        <f t="shared" si="561"/>
        <v>2414990120007</v>
      </c>
      <c r="M3256" s="105">
        <v>2414990120007</v>
      </c>
      <c r="N3256" s="106" t="s">
        <v>40</v>
      </c>
      <c r="O3256" s="108" t="s">
        <v>3263</v>
      </c>
      <c r="P3256" s="101" t="s">
        <v>36</v>
      </c>
      <c r="Q3256" s="33">
        <v>2418109120011</v>
      </c>
      <c r="R3256" s="33" t="s">
        <v>40</v>
      </c>
      <c r="S3256" s="34" t="s">
        <v>3264</v>
      </c>
      <c r="T3256" s="58" t="s">
        <v>24</v>
      </c>
      <c r="U3256" s="58">
        <v>44927</v>
      </c>
      <c r="V3256" s="58">
        <v>44927</v>
      </c>
      <c r="W3256" s="93" t="s">
        <v>25</v>
      </c>
    </row>
    <row r="3257" spans="1:23" s="5" customFormat="1" ht="27" customHeight="1" x14ac:dyDescent="0.25">
      <c r="A3257" s="99">
        <f t="shared" si="551"/>
        <v>1</v>
      </c>
      <c r="B3257" s="97">
        <f t="array" aca="1" ref="B3257" ca="1">IF(AND(MAX(IF(L3256:L4261=L3257,U3256:U4261))=U3257,V3257&lt;=B$1),M3257,"-")</f>
        <v>2414990120008</v>
      </c>
      <c r="C3257" s="4">
        <f t="shared" si="552"/>
        <v>1</v>
      </c>
      <c r="D3257" s="4" t="str">
        <f t="shared" si="553"/>
        <v>4</v>
      </c>
      <c r="E3257" s="4" t="str">
        <f t="shared" si="554"/>
        <v>1</v>
      </c>
      <c r="F3257" s="4" t="str">
        <f t="shared" si="555"/>
        <v>4</v>
      </c>
      <c r="G3257" s="4" t="str">
        <f t="shared" si="556"/>
        <v>99</v>
      </c>
      <c r="H3257" s="4" t="str">
        <f t="shared" si="557"/>
        <v>0</v>
      </c>
      <c r="I3257" s="4" t="str">
        <f t="shared" si="558"/>
        <v>1</v>
      </c>
      <c r="J3257" s="4" t="str">
        <f t="shared" si="559"/>
        <v>20</v>
      </c>
      <c r="K3257" s="4" t="str">
        <f t="shared" si="560"/>
        <v>008</v>
      </c>
      <c r="L3257" s="55" t="str">
        <f t="shared" si="561"/>
        <v>2414990120008</v>
      </c>
      <c r="M3257" s="105">
        <v>2414990120008</v>
      </c>
      <c r="N3257" s="106" t="s">
        <v>40</v>
      </c>
      <c r="O3257" s="108" t="s">
        <v>5115</v>
      </c>
      <c r="P3257" s="101" t="s">
        <v>36</v>
      </c>
      <c r="Q3257" s="33">
        <v>2418109120013</v>
      </c>
      <c r="R3257" s="33" t="s">
        <v>40</v>
      </c>
      <c r="S3257" s="34" t="s">
        <v>3266</v>
      </c>
      <c r="T3257" s="58" t="s">
        <v>24</v>
      </c>
      <c r="U3257" s="58">
        <v>44927</v>
      </c>
      <c r="V3257" s="58">
        <v>44927</v>
      </c>
      <c r="W3257" s="93" t="s">
        <v>25</v>
      </c>
    </row>
    <row r="3258" spans="1:23" s="5" customFormat="1" ht="27" customHeight="1" x14ac:dyDescent="0.25">
      <c r="A3258" s="99">
        <f t="shared" si="551"/>
        <v>1</v>
      </c>
      <c r="B3258" s="97">
        <f t="array" aca="1" ref="B3258" ca="1">IF(AND(MAX(IF(L3257:L4262=L3258,U3257:U4262))=U3258,V3258&lt;=B$1),M3258,"-")</f>
        <v>2414990120009</v>
      </c>
      <c r="C3258" s="4">
        <f t="shared" si="552"/>
        <v>1</v>
      </c>
      <c r="D3258" s="4" t="str">
        <f t="shared" si="553"/>
        <v>4</v>
      </c>
      <c r="E3258" s="4" t="str">
        <f t="shared" si="554"/>
        <v>1</v>
      </c>
      <c r="F3258" s="4" t="str">
        <f t="shared" si="555"/>
        <v>4</v>
      </c>
      <c r="G3258" s="4" t="str">
        <f t="shared" si="556"/>
        <v>99</v>
      </c>
      <c r="H3258" s="4" t="str">
        <f t="shared" si="557"/>
        <v>0</v>
      </c>
      <c r="I3258" s="4" t="str">
        <f t="shared" si="558"/>
        <v>1</v>
      </c>
      <c r="J3258" s="4" t="str">
        <f t="shared" si="559"/>
        <v>20</v>
      </c>
      <c r="K3258" s="4" t="str">
        <f t="shared" si="560"/>
        <v>009</v>
      </c>
      <c r="L3258" s="55" t="str">
        <f t="shared" si="561"/>
        <v>2414990120009</v>
      </c>
      <c r="M3258" s="105">
        <v>2414990120009</v>
      </c>
      <c r="N3258" s="106" t="s">
        <v>40</v>
      </c>
      <c r="O3258" s="108" t="s">
        <v>5116</v>
      </c>
      <c r="P3258" s="101" t="s">
        <v>36</v>
      </c>
      <c r="Q3258" s="33">
        <v>2418109120015</v>
      </c>
      <c r="R3258" s="33" t="s">
        <v>40</v>
      </c>
      <c r="S3258" s="34" t="s">
        <v>5117</v>
      </c>
      <c r="T3258" s="58" t="s">
        <v>24</v>
      </c>
      <c r="U3258" s="58">
        <v>44927</v>
      </c>
      <c r="V3258" s="58">
        <v>44927</v>
      </c>
      <c r="W3258" s="93" t="s">
        <v>25</v>
      </c>
    </row>
    <row r="3259" spans="1:23" s="5" customFormat="1" ht="27" customHeight="1" x14ac:dyDescent="0.25">
      <c r="A3259" s="99">
        <f t="shared" si="551"/>
        <v>1</v>
      </c>
      <c r="B3259" s="97">
        <f t="array" aca="1" ref="B3259" ca="1">IF(AND(MAX(IF(L3258:L4263=L3259,U3258:U4263))=U3259,V3259&lt;=B$1),M3259,"-")</f>
        <v>2414990120010</v>
      </c>
      <c r="C3259" s="4">
        <f t="shared" si="552"/>
        <v>1</v>
      </c>
      <c r="D3259" s="4" t="str">
        <f t="shared" si="553"/>
        <v>4</v>
      </c>
      <c r="E3259" s="4" t="str">
        <f t="shared" si="554"/>
        <v>1</v>
      </c>
      <c r="F3259" s="4" t="str">
        <f t="shared" si="555"/>
        <v>4</v>
      </c>
      <c r="G3259" s="4" t="str">
        <f t="shared" si="556"/>
        <v>99</v>
      </c>
      <c r="H3259" s="4" t="str">
        <f t="shared" si="557"/>
        <v>0</v>
      </c>
      <c r="I3259" s="4" t="str">
        <f t="shared" si="558"/>
        <v>1</v>
      </c>
      <c r="J3259" s="4" t="str">
        <f t="shared" si="559"/>
        <v>20</v>
      </c>
      <c r="K3259" s="4" t="str">
        <f t="shared" si="560"/>
        <v>010</v>
      </c>
      <c r="L3259" s="55" t="str">
        <f t="shared" si="561"/>
        <v>2414990120010</v>
      </c>
      <c r="M3259" s="105">
        <v>2414990120010</v>
      </c>
      <c r="N3259" s="106" t="s">
        <v>40</v>
      </c>
      <c r="O3259" s="108" t="s">
        <v>5118</v>
      </c>
      <c r="P3259" s="101" t="s">
        <v>36</v>
      </c>
      <c r="Q3259" s="33">
        <v>2418109120016</v>
      </c>
      <c r="R3259" s="33" t="s">
        <v>40</v>
      </c>
      <c r="S3259" s="34" t="s">
        <v>5119</v>
      </c>
      <c r="T3259" s="58" t="s">
        <v>24</v>
      </c>
      <c r="U3259" s="58">
        <v>44927</v>
      </c>
      <c r="V3259" s="58">
        <v>44927</v>
      </c>
      <c r="W3259" s="93" t="s">
        <v>25</v>
      </c>
    </row>
    <row r="3260" spans="1:23" s="5" customFormat="1" ht="27" customHeight="1" x14ac:dyDescent="0.25">
      <c r="A3260" s="99">
        <f t="shared" si="551"/>
        <v>1</v>
      </c>
      <c r="B3260" s="97">
        <f t="array" aca="1" ref="B3260" ca="1">IF(AND(MAX(IF(L3259:L4264=L3260,U3259:U4264))=U3260,V3260&lt;=B$1),M3260,"-")</f>
        <v>2414990120011</v>
      </c>
      <c r="C3260" s="4">
        <f t="shared" si="552"/>
        <v>1</v>
      </c>
      <c r="D3260" s="4" t="str">
        <f t="shared" si="553"/>
        <v>4</v>
      </c>
      <c r="E3260" s="4" t="str">
        <f t="shared" si="554"/>
        <v>1</v>
      </c>
      <c r="F3260" s="4" t="str">
        <f t="shared" si="555"/>
        <v>4</v>
      </c>
      <c r="G3260" s="4" t="str">
        <f t="shared" si="556"/>
        <v>99</v>
      </c>
      <c r="H3260" s="4" t="str">
        <f t="shared" si="557"/>
        <v>0</v>
      </c>
      <c r="I3260" s="4" t="str">
        <f t="shared" si="558"/>
        <v>1</v>
      </c>
      <c r="J3260" s="4" t="str">
        <f t="shared" si="559"/>
        <v>20</v>
      </c>
      <c r="K3260" s="4" t="str">
        <f t="shared" si="560"/>
        <v>011</v>
      </c>
      <c r="L3260" s="55" t="str">
        <f t="shared" si="561"/>
        <v>2414990120011</v>
      </c>
      <c r="M3260" s="105">
        <v>2414990120011</v>
      </c>
      <c r="N3260" s="106" t="s">
        <v>40</v>
      </c>
      <c r="O3260" s="108" t="s">
        <v>3269</v>
      </c>
      <c r="P3260" s="101" t="s">
        <v>36</v>
      </c>
      <c r="Q3260" s="33">
        <v>2418109120017</v>
      </c>
      <c r="R3260" s="33" t="s">
        <v>40</v>
      </c>
      <c r="S3260" s="34" t="s">
        <v>3269</v>
      </c>
      <c r="T3260" s="58" t="s">
        <v>24</v>
      </c>
      <c r="U3260" s="58">
        <v>44927</v>
      </c>
      <c r="V3260" s="58">
        <v>44927</v>
      </c>
      <c r="W3260" s="93" t="s">
        <v>25</v>
      </c>
    </row>
    <row r="3261" spans="1:23" s="5" customFormat="1" ht="27" customHeight="1" x14ac:dyDescent="0.25">
      <c r="A3261" s="99">
        <f t="shared" si="551"/>
        <v>1</v>
      </c>
      <c r="B3261" s="97">
        <f t="array" aca="1" ref="B3261" ca="1">IF(AND(MAX(IF(L3260:L4265=L3261,U3260:U4265))=U3261,V3261&lt;=B$1),M3261,"-")</f>
        <v>2414990120012</v>
      </c>
      <c r="C3261" s="4">
        <f t="shared" si="552"/>
        <v>1</v>
      </c>
      <c r="D3261" s="4" t="str">
        <f t="shared" si="553"/>
        <v>4</v>
      </c>
      <c r="E3261" s="4" t="str">
        <f t="shared" si="554"/>
        <v>1</v>
      </c>
      <c r="F3261" s="4" t="str">
        <f t="shared" si="555"/>
        <v>4</v>
      </c>
      <c r="G3261" s="4" t="str">
        <f t="shared" si="556"/>
        <v>99</v>
      </c>
      <c r="H3261" s="4" t="str">
        <f t="shared" si="557"/>
        <v>0</v>
      </c>
      <c r="I3261" s="4" t="str">
        <f t="shared" si="558"/>
        <v>1</v>
      </c>
      <c r="J3261" s="4" t="str">
        <f t="shared" si="559"/>
        <v>20</v>
      </c>
      <c r="K3261" s="4" t="str">
        <f t="shared" si="560"/>
        <v>012</v>
      </c>
      <c r="L3261" s="55" t="str">
        <f t="shared" si="561"/>
        <v>2414990120012</v>
      </c>
      <c r="M3261" s="105">
        <v>2414990120012</v>
      </c>
      <c r="N3261" s="106" t="s">
        <v>40</v>
      </c>
      <c r="O3261" s="108" t="s">
        <v>3270</v>
      </c>
      <c r="P3261" s="101" t="s">
        <v>36</v>
      </c>
      <c r="Q3261" s="33">
        <v>2418109120018</v>
      </c>
      <c r="R3261" s="33" t="s">
        <v>40</v>
      </c>
      <c r="S3261" s="34" t="s">
        <v>3271</v>
      </c>
      <c r="T3261" s="58" t="s">
        <v>24</v>
      </c>
      <c r="U3261" s="58">
        <v>44927</v>
      </c>
      <c r="V3261" s="58">
        <v>44927</v>
      </c>
      <c r="W3261" s="93" t="s">
        <v>25</v>
      </c>
    </row>
    <row r="3262" spans="1:23" s="5" customFormat="1" ht="27" customHeight="1" x14ac:dyDescent="0.25">
      <c r="A3262" s="99">
        <f t="shared" si="551"/>
        <v>1</v>
      </c>
      <c r="B3262" s="97">
        <f t="array" aca="1" ref="B3262" ca="1">IF(AND(MAX(IF(L3261:L4266=L3262,U3261:U4266))=U3262,V3262&lt;=B$1),M3262,"-")</f>
        <v>2414990120013</v>
      </c>
      <c r="C3262" s="4">
        <f t="shared" si="552"/>
        <v>1</v>
      </c>
      <c r="D3262" s="4" t="str">
        <f t="shared" si="553"/>
        <v>4</v>
      </c>
      <c r="E3262" s="4" t="str">
        <f t="shared" si="554"/>
        <v>1</v>
      </c>
      <c r="F3262" s="4" t="str">
        <f t="shared" si="555"/>
        <v>4</v>
      </c>
      <c r="G3262" s="4" t="str">
        <f t="shared" si="556"/>
        <v>99</v>
      </c>
      <c r="H3262" s="4" t="str">
        <f t="shared" si="557"/>
        <v>0</v>
      </c>
      <c r="I3262" s="4" t="str">
        <f t="shared" si="558"/>
        <v>1</v>
      </c>
      <c r="J3262" s="4" t="str">
        <f t="shared" si="559"/>
        <v>20</v>
      </c>
      <c r="K3262" s="4" t="str">
        <f t="shared" si="560"/>
        <v>013</v>
      </c>
      <c r="L3262" s="55" t="str">
        <f t="shared" si="561"/>
        <v>2414990120013</v>
      </c>
      <c r="M3262" s="105">
        <v>2414990120013</v>
      </c>
      <c r="N3262" s="106" t="s">
        <v>40</v>
      </c>
      <c r="O3262" s="108" t="s">
        <v>5120</v>
      </c>
      <c r="P3262" s="101" t="s">
        <v>36</v>
      </c>
      <c r="Q3262" s="33">
        <v>2418109120019</v>
      </c>
      <c r="R3262" s="33" t="s">
        <v>40</v>
      </c>
      <c r="S3262" s="34" t="s">
        <v>5121</v>
      </c>
      <c r="T3262" s="58" t="s">
        <v>24</v>
      </c>
      <c r="U3262" s="58">
        <v>44927</v>
      </c>
      <c r="V3262" s="58">
        <v>44927</v>
      </c>
      <c r="W3262" s="93" t="s">
        <v>25</v>
      </c>
    </row>
    <row r="3263" spans="1:23" s="5" customFormat="1" ht="27" customHeight="1" x14ac:dyDescent="0.25">
      <c r="A3263" s="99">
        <f t="shared" si="551"/>
        <v>1</v>
      </c>
      <c r="B3263" s="97">
        <f t="array" aca="1" ref="B3263" ca="1">IF(AND(MAX(IF(L3262:L4267=L3263,U3262:U4267))=U3263,V3263&lt;=B$1),M3263,"-")</f>
        <v>2414990120014</v>
      </c>
      <c r="C3263" s="4">
        <f t="shared" si="552"/>
        <v>1</v>
      </c>
      <c r="D3263" s="4" t="str">
        <f t="shared" si="553"/>
        <v>4</v>
      </c>
      <c r="E3263" s="4" t="str">
        <f t="shared" si="554"/>
        <v>1</v>
      </c>
      <c r="F3263" s="4" t="str">
        <f t="shared" si="555"/>
        <v>4</v>
      </c>
      <c r="G3263" s="4" t="str">
        <f t="shared" si="556"/>
        <v>99</v>
      </c>
      <c r="H3263" s="4" t="str">
        <f t="shared" si="557"/>
        <v>0</v>
      </c>
      <c r="I3263" s="4" t="str">
        <f t="shared" si="558"/>
        <v>1</v>
      </c>
      <c r="J3263" s="4" t="str">
        <f t="shared" si="559"/>
        <v>20</v>
      </c>
      <c r="K3263" s="4" t="str">
        <f t="shared" si="560"/>
        <v>014</v>
      </c>
      <c r="L3263" s="55" t="str">
        <f t="shared" si="561"/>
        <v>2414990120014</v>
      </c>
      <c r="M3263" s="105">
        <v>2414990120014</v>
      </c>
      <c r="N3263" s="106" t="s">
        <v>40</v>
      </c>
      <c r="O3263" s="108" t="s">
        <v>3274</v>
      </c>
      <c r="P3263" s="101" t="s">
        <v>107</v>
      </c>
      <c r="Q3263" s="33" t="s">
        <v>25</v>
      </c>
      <c r="R3263" s="33" t="s">
        <v>25</v>
      </c>
      <c r="S3263" s="34" t="s">
        <v>25</v>
      </c>
      <c r="T3263" s="58" t="s">
        <v>24</v>
      </c>
      <c r="U3263" s="58">
        <v>45041</v>
      </c>
      <c r="V3263" s="58">
        <v>45041</v>
      </c>
      <c r="W3263" s="93" t="s">
        <v>25</v>
      </c>
    </row>
    <row r="3264" spans="1:23" s="5" customFormat="1" ht="27" customHeight="1" x14ac:dyDescent="0.25">
      <c r="A3264" s="99">
        <f t="shared" si="551"/>
        <v>1</v>
      </c>
      <c r="B3264" s="97">
        <f t="array" aca="1" ref="B3264" ca="1">IF(AND(MAX(IF(L3263:L4268=L3264,U3263:U4268))=U3264,V3264&lt;=B$1),M3264,"-")</f>
        <v>2414990120015</v>
      </c>
      <c r="C3264" s="4">
        <f t="shared" si="552"/>
        <v>1</v>
      </c>
      <c r="D3264" s="4" t="str">
        <f t="shared" si="553"/>
        <v>4</v>
      </c>
      <c r="E3264" s="4" t="str">
        <f t="shared" si="554"/>
        <v>1</v>
      </c>
      <c r="F3264" s="4" t="str">
        <f t="shared" si="555"/>
        <v>4</v>
      </c>
      <c r="G3264" s="4" t="str">
        <f t="shared" si="556"/>
        <v>99</v>
      </c>
      <c r="H3264" s="4" t="str">
        <f t="shared" si="557"/>
        <v>0</v>
      </c>
      <c r="I3264" s="4" t="str">
        <f t="shared" si="558"/>
        <v>1</v>
      </c>
      <c r="J3264" s="4" t="str">
        <f t="shared" si="559"/>
        <v>20</v>
      </c>
      <c r="K3264" s="4" t="str">
        <f t="shared" si="560"/>
        <v>015</v>
      </c>
      <c r="L3264" s="55" t="str">
        <f t="shared" si="561"/>
        <v>2414990120015</v>
      </c>
      <c r="M3264" s="105">
        <v>2414990120015</v>
      </c>
      <c r="N3264" s="106" t="s">
        <v>40</v>
      </c>
      <c r="O3264" s="108" t="s">
        <v>3272</v>
      </c>
      <c r="P3264" s="101" t="s">
        <v>107</v>
      </c>
      <c r="Q3264" s="33" t="s">
        <v>25</v>
      </c>
      <c r="R3264" s="33" t="s">
        <v>25</v>
      </c>
      <c r="S3264" s="34" t="s">
        <v>25</v>
      </c>
      <c r="T3264" s="58" t="s">
        <v>24</v>
      </c>
      <c r="U3264" s="58">
        <v>45041</v>
      </c>
      <c r="V3264" s="58">
        <v>45041</v>
      </c>
      <c r="W3264" s="93" t="s">
        <v>25</v>
      </c>
    </row>
    <row r="3265" spans="1:23" s="5" customFormat="1" ht="27" customHeight="1" x14ac:dyDescent="0.25">
      <c r="A3265" s="99">
        <f t="shared" si="551"/>
        <v>1</v>
      </c>
      <c r="B3265" s="97">
        <f t="array" aca="1" ref="B3265" ca="1">IF(AND(MAX(IF(L3264:L4269=L3265,U3264:U4269))=U3265,V3265&lt;=B$1),M3265,"-")</f>
        <v>2414990120016</v>
      </c>
      <c r="C3265" s="4">
        <f t="shared" si="552"/>
        <v>1</v>
      </c>
      <c r="D3265" s="4" t="str">
        <f t="shared" si="553"/>
        <v>4</v>
      </c>
      <c r="E3265" s="4" t="str">
        <f t="shared" si="554"/>
        <v>1</v>
      </c>
      <c r="F3265" s="4" t="str">
        <f t="shared" si="555"/>
        <v>4</v>
      </c>
      <c r="G3265" s="4" t="str">
        <f t="shared" si="556"/>
        <v>99</v>
      </c>
      <c r="H3265" s="4" t="str">
        <f t="shared" si="557"/>
        <v>0</v>
      </c>
      <c r="I3265" s="4" t="str">
        <f t="shared" si="558"/>
        <v>1</v>
      </c>
      <c r="J3265" s="4" t="str">
        <f t="shared" si="559"/>
        <v>20</v>
      </c>
      <c r="K3265" s="4" t="str">
        <f t="shared" si="560"/>
        <v>016</v>
      </c>
      <c r="L3265" s="55" t="str">
        <f t="shared" si="561"/>
        <v>2414990120016</v>
      </c>
      <c r="M3265" s="105">
        <v>2414990120016</v>
      </c>
      <c r="N3265" s="106" t="s">
        <v>40</v>
      </c>
      <c r="O3265" s="108" t="s">
        <v>5122</v>
      </c>
      <c r="P3265" s="101" t="s">
        <v>107</v>
      </c>
      <c r="Q3265" s="33" t="s">
        <v>25</v>
      </c>
      <c r="R3265" s="33" t="s">
        <v>25</v>
      </c>
      <c r="S3265" s="34" t="s">
        <v>25</v>
      </c>
      <c r="T3265" s="58" t="s">
        <v>24</v>
      </c>
      <c r="U3265" s="58">
        <v>45041</v>
      </c>
      <c r="V3265" s="58">
        <v>45041</v>
      </c>
      <c r="W3265" s="93" t="s">
        <v>25</v>
      </c>
    </row>
    <row r="3266" spans="1:23" s="5" customFormat="1" ht="27" customHeight="1" x14ac:dyDescent="0.25">
      <c r="A3266" s="99">
        <f t="shared" si="551"/>
        <v>1</v>
      </c>
      <c r="B3266" s="97">
        <f t="array" aca="1" ref="B3266" ca="1">IF(AND(MAX(IF(L3265:L4270=L3266,U3265:U4270))=U3266,V3266&lt;=B$1),M3266,"-")</f>
        <v>2414990120017</v>
      </c>
      <c r="C3266" s="4">
        <f t="shared" si="552"/>
        <v>1</v>
      </c>
      <c r="D3266" s="4" t="str">
        <f t="shared" si="553"/>
        <v>4</v>
      </c>
      <c r="E3266" s="4" t="str">
        <f t="shared" si="554"/>
        <v>1</v>
      </c>
      <c r="F3266" s="4" t="str">
        <f t="shared" si="555"/>
        <v>4</v>
      </c>
      <c r="G3266" s="4" t="str">
        <f t="shared" si="556"/>
        <v>99</v>
      </c>
      <c r="H3266" s="4" t="str">
        <f t="shared" si="557"/>
        <v>0</v>
      </c>
      <c r="I3266" s="4" t="str">
        <f t="shared" si="558"/>
        <v>1</v>
      </c>
      <c r="J3266" s="4" t="str">
        <f t="shared" si="559"/>
        <v>20</v>
      </c>
      <c r="K3266" s="4" t="str">
        <f t="shared" si="560"/>
        <v>017</v>
      </c>
      <c r="L3266" s="55" t="str">
        <f t="shared" si="561"/>
        <v>2414990120017</v>
      </c>
      <c r="M3266" s="105">
        <v>2414990120017</v>
      </c>
      <c r="N3266" s="106" t="s">
        <v>40</v>
      </c>
      <c r="O3266" s="108" t="s">
        <v>5123</v>
      </c>
      <c r="P3266" s="101" t="s">
        <v>107</v>
      </c>
      <c r="Q3266" s="33" t="s">
        <v>25</v>
      </c>
      <c r="R3266" s="33" t="s">
        <v>25</v>
      </c>
      <c r="S3266" s="34" t="s">
        <v>25</v>
      </c>
      <c r="T3266" s="58" t="s">
        <v>605</v>
      </c>
      <c r="U3266" s="58">
        <v>45412</v>
      </c>
      <c r="V3266" s="58">
        <v>45412</v>
      </c>
      <c r="W3266" s="93" t="s">
        <v>25</v>
      </c>
    </row>
    <row r="3267" spans="1:23" s="5" customFormat="1" ht="27" customHeight="1" x14ac:dyDescent="0.25">
      <c r="A3267" s="99">
        <f t="shared" ref="A3267:A3330" si="562">COUNTIF(L:L,L3267)</f>
        <v>1</v>
      </c>
      <c r="B3267" s="97">
        <f t="array" aca="1" ref="B3267" ca="1">IF(AND(MAX(IF(L3266:L4271=L3267,U3266:U4271))=U3267,V3267&lt;=B$1),M3267,"-")</f>
        <v>2414990120018</v>
      </c>
      <c r="C3267" s="4">
        <f t="shared" si="552"/>
        <v>1</v>
      </c>
      <c r="D3267" s="4" t="str">
        <f t="shared" si="553"/>
        <v>4</v>
      </c>
      <c r="E3267" s="4" t="str">
        <f t="shared" si="554"/>
        <v>1</v>
      </c>
      <c r="F3267" s="4" t="str">
        <f t="shared" si="555"/>
        <v>4</v>
      </c>
      <c r="G3267" s="4" t="str">
        <f t="shared" si="556"/>
        <v>99</v>
      </c>
      <c r="H3267" s="4" t="str">
        <f t="shared" si="557"/>
        <v>0</v>
      </c>
      <c r="I3267" s="4" t="str">
        <f t="shared" si="558"/>
        <v>1</v>
      </c>
      <c r="J3267" s="4" t="str">
        <f t="shared" si="559"/>
        <v>20</v>
      </c>
      <c r="K3267" s="4" t="str">
        <f t="shared" si="560"/>
        <v>018</v>
      </c>
      <c r="L3267" s="55" t="str">
        <f t="shared" si="561"/>
        <v>2414990120018</v>
      </c>
      <c r="M3267" s="105">
        <v>2414990120018</v>
      </c>
      <c r="N3267" s="106" t="s">
        <v>40</v>
      </c>
      <c r="O3267" s="108" t="s">
        <v>3275</v>
      </c>
      <c r="P3267" s="101" t="s">
        <v>107</v>
      </c>
      <c r="Q3267" s="33" t="s">
        <v>25</v>
      </c>
      <c r="R3267" s="33" t="s">
        <v>25</v>
      </c>
      <c r="S3267" s="34" t="s">
        <v>25</v>
      </c>
      <c r="T3267" s="58" t="s">
        <v>605</v>
      </c>
      <c r="U3267" s="58">
        <v>45412</v>
      </c>
      <c r="V3267" s="58">
        <v>45412</v>
      </c>
      <c r="W3267" s="93" t="s">
        <v>25</v>
      </c>
    </row>
    <row r="3268" spans="1:23" s="5" customFormat="1" ht="27" customHeight="1" x14ac:dyDescent="0.25">
      <c r="A3268" s="99">
        <f t="shared" si="562"/>
        <v>1</v>
      </c>
      <c r="B3268" s="97">
        <f t="array" aca="1" ref="B3268" ca="1">IF(AND(MAX(IF(L3267:L4272=L3268,U3267:U4272))=U3268,V3268&lt;=B$1),M3268,"-")</f>
        <v>2414990121000</v>
      </c>
      <c r="C3268" s="4">
        <f t="shared" si="552"/>
        <v>1</v>
      </c>
      <c r="D3268" s="4" t="str">
        <f t="shared" si="553"/>
        <v>4</v>
      </c>
      <c r="E3268" s="4" t="str">
        <f t="shared" si="554"/>
        <v>1</v>
      </c>
      <c r="F3268" s="4" t="str">
        <f t="shared" si="555"/>
        <v>4</v>
      </c>
      <c r="G3268" s="4" t="str">
        <f t="shared" si="556"/>
        <v>99</v>
      </c>
      <c r="H3268" s="4" t="str">
        <f t="shared" si="557"/>
        <v>0</v>
      </c>
      <c r="I3268" s="4" t="str">
        <f t="shared" si="558"/>
        <v>1</v>
      </c>
      <c r="J3268" s="4" t="str">
        <f t="shared" si="559"/>
        <v>21</v>
      </c>
      <c r="K3268" s="4" t="str">
        <f t="shared" si="560"/>
        <v>000</v>
      </c>
      <c r="L3268" s="55" t="str">
        <f t="shared" si="561"/>
        <v>2414990121000</v>
      </c>
      <c r="M3268" s="105">
        <v>2414990121000</v>
      </c>
      <c r="N3268" s="106" t="s">
        <v>21</v>
      </c>
      <c r="O3268" s="108" t="s">
        <v>5124</v>
      </c>
      <c r="P3268" s="101" t="s">
        <v>36</v>
      </c>
      <c r="Q3268" s="33">
        <v>2418109121000</v>
      </c>
      <c r="R3268" s="33" t="s">
        <v>21</v>
      </c>
      <c r="S3268" s="34" t="s">
        <v>3278</v>
      </c>
      <c r="T3268" s="58" t="s">
        <v>24</v>
      </c>
      <c r="U3268" s="58">
        <v>44927</v>
      </c>
      <c r="V3268" s="58">
        <v>44927</v>
      </c>
      <c r="W3268" s="93" t="s">
        <v>25</v>
      </c>
    </row>
    <row r="3269" spans="1:23" s="5" customFormat="1" ht="27" customHeight="1" x14ac:dyDescent="0.25">
      <c r="A3269" s="99">
        <f t="shared" si="562"/>
        <v>1</v>
      </c>
      <c r="B3269" s="97">
        <f t="array" aca="1" ref="B3269" ca="1">IF(AND(MAX(IF(L3268:L4273=L3269,U3268:U4273))=U3269,V3269&lt;=B$1),M3269,"-")</f>
        <v>2414990121001</v>
      </c>
      <c r="C3269" s="4">
        <f t="shared" si="552"/>
        <v>1</v>
      </c>
      <c r="D3269" s="4" t="str">
        <f t="shared" si="553"/>
        <v>4</v>
      </c>
      <c r="E3269" s="4" t="str">
        <f t="shared" si="554"/>
        <v>1</v>
      </c>
      <c r="F3269" s="4" t="str">
        <f t="shared" si="555"/>
        <v>4</v>
      </c>
      <c r="G3269" s="4" t="str">
        <f t="shared" si="556"/>
        <v>99</v>
      </c>
      <c r="H3269" s="4" t="str">
        <f t="shared" si="557"/>
        <v>0</v>
      </c>
      <c r="I3269" s="4" t="str">
        <f t="shared" si="558"/>
        <v>1</v>
      </c>
      <c r="J3269" s="4" t="str">
        <f t="shared" si="559"/>
        <v>21</v>
      </c>
      <c r="K3269" s="4" t="str">
        <f t="shared" si="560"/>
        <v>001</v>
      </c>
      <c r="L3269" s="55" t="str">
        <f t="shared" si="561"/>
        <v>2414990121001</v>
      </c>
      <c r="M3269" s="105">
        <v>2414990121001</v>
      </c>
      <c r="N3269" s="106" t="s">
        <v>40</v>
      </c>
      <c r="O3269" s="108" t="s">
        <v>5125</v>
      </c>
      <c r="P3269" s="101" t="s">
        <v>36</v>
      </c>
      <c r="Q3269" s="33">
        <v>2418109121001</v>
      </c>
      <c r="R3269" s="33" t="s">
        <v>40</v>
      </c>
      <c r="S3269" s="34" t="s">
        <v>3280</v>
      </c>
      <c r="T3269" s="58" t="s">
        <v>24</v>
      </c>
      <c r="U3269" s="58">
        <v>44927</v>
      </c>
      <c r="V3269" s="58">
        <v>44927</v>
      </c>
      <c r="W3269" s="93" t="s">
        <v>25</v>
      </c>
    </row>
    <row r="3270" spans="1:23" s="5" customFormat="1" ht="27" customHeight="1" x14ac:dyDescent="0.25">
      <c r="A3270" s="99">
        <f t="shared" si="562"/>
        <v>1</v>
      </c>
      <c r="B3270" s="97">
        <f t="array" aca="1" ref="B3270" ca="1">IF(AND(MAX(IF(L3269:L4274=L3270,U3269:U4274))=U3270,V3270&lt;=B$1),M3270,"-")</f>
        <v>2414990122000</v>
      </c>
      <c r="C3270" s="4">
        <f t="shared" si="552"/>
        <v>1</v>
      </c>
      <c r="D3270" s="4" t="str">
        <f t="shared" si="553"/>
        <v>4</v>
      </c>
      <c r="E3270" s="4" t="str">
        <f t="shared" si="554"/>
        <v>1</v>
      </c>
      <c r="F3270" s="4" t="str">
        <f t="shared" si="555"/>
        <v>4</v>
      </c>
      <c r="G3270" s="4" t="str">
        <f t="shared" si="556"/>
        <v>99</v>
      </c>
      <c r="H3270" s="4" t="str">
        <f t="shared" si="557"/>
        <v>0</v>
      </c>
      <c r="I3270" s="4" t="str">
        <f t="shared" si="558"/>
        <v>1</v>
      </c>
      <c r="J3270" s="4" t="str">
        <f t="shared" si="559"/>
        <v>22</v>
      </c>
      <c r="K3270" s="4" t="str">
        <f t="shared" si="560"/>
        <v>000</v>
      </c>
      <c r="L3270" s="55" t="str">
        <f t="shared" si="561"/>
        <v>2414990122000</v>
      </c>
      <c r="M3270" s="105">
        <v>2414990122000</v>
      </c>
      <c r="N3270" s="106" t="s">
        <v>21</v>
      </c>
      <c r="O3270" s="108" t="s">
        <v>5126</v>
      </c>
      <c r="P3270" s="101" t="s">
        <v>36</v>
      </c>
      <c r="Q3270" s="33">
        <v>2418109122000</v>
      </c>
      <c r="R3270" s="33" t="s">
        <v>21</v>
      </c>
      <c r="S3270" s="34" t="s">
        <v>3282</v>
      </c>
      <c r="T3270" s="58" t="s">
        <v>24</v>
      </c>
      <c r="U3270" s="58">
        <v>44927</v>
      </c>
      <c r="V3270" s="58">
        <v>44927</v>
      </c>
      <c r="W3270" s="93" t="s">
        <v>25</v>
      </c>
    </row>
    <row r="3271" spans="1:23" s="5" customFormat="1" ht="27" customHeight="1" x14ac:dyDescent="0.25">
      <c r="A3271" s="99">
        <f t="shared" si="562"/>
        <v>1</v>
      </c>
      <c r="B3271" s="97">
        <f t="array" aca="1" ref="B3271" ca="1">IF(AND(MAX(IF(L3270:L4275=L3271,U3270:U4275))=U3271,V3271&lt;=B$1),M3271,"-")</f>
        <v>2419000000000</v>
      </c>
      <c r="C3271" s="4">
        <f t="shared" ref="C3271:C3334" si="563">IF(M3271=0,"",IF(AND(I3271=0,RIGHT(M3271,5)&lt;&gt;"00000"),"tipo = 0 e detalhamento dif. 0",1))</f>
        <v>1</v>
      </c>
      <c r="D3271" s="4" t="str">
        <f t="shared" ref="D3271:D3334" si="564">MID(M3271,2,1)</f>
        <v>4</v>
      </c>
      <c r="E3271" s="4" t="str">
        <f t="shared" ref="E3271:E3334" si="565">MID(M3271,3,1)</f>
        <v>1</v>
      </c>
      <c r="F3271" s="4" t="str">
        <f t="shared" ref="F3271:F3334" si="566">MID(M3271,4,1)</f>
        <v>9</v>
      </c>
      <c r="G3271" s="4" t="str">
        <f t="shared" ref="G3271:G3334" si="567">MID(M3271,5,2)</f>
        <v>00</v>
      </c>
      <c r="H3271" s="4" t="str">
        <f t="shared" ref="H3271:H3334" si="568">MID(M3271,7,1)</f>
        <v>0</v>
      </c>
      <c r="I3271" s="4" t="str">
        <f t="shared" ref="I3271:I3334" si="569">MID(M3271,8,1)</f>
        <v>0</v>
      </c>
      <c r="J3271" s="4" t="str">
        <f t="shared" ref="J3271:J3334" si="570">MID(M3271,9,2)</f>
        <v>00</v>
      </c>
      <c r="K3271" s="4" t="str">
        <f t="shared" ref="K3271:K3334" si="571">RIGHT(M3271,3)</f>
        <v>000</v>
      </c>
      <c r="L3271" s="55" t="str">
        <f t="shared" ref="L3271:L3334" si="572">CONCATENATE(M3271)</f>
        <v>2419000000000</v>
      </c>
      <c r="M3271" s="105">
        <v>2419000000000</v>
      </c>
      <c r="N3271" s="106" t="s">
        <v>21</v>
      </c>
      <c r="O3271" s="108" t="s">
        <v>3284</v>
      </c>
      <c r="P3271" s="101" t="s">
        <v>36</v>
      </c>
      <c r="Q3271" s="33">
        <v>2418990000000</v>
      </c>
      <c r="R3271" s="33" t="s">
        <v>21</v>
      </c>
      <c r="S3271" s="34" t="s">
        <v>3285</v>
      </c>
      <c r="T3271" s="58" t="s">
        <v>24</v>
      </c>
      <c r="U3271" s="58">
        <v>44927</v>
      </c>
      <c r="V3271" s="58">
        <v>44927</v>
      </c>
      <c r="W3271" s="93" t="s">
        <v>25</v>
      </c>
    </row>
    <row r="3272" spans="1:23" s="5" customFormat="1" ht="27" customHeight="1" x14ac:dyDescent="0.25">
      <c r="A3272" s="99">
        <f t="shared" si="562"/>
        <v>1</v>
      </c>
      <c r="B3272" s="97">
        <f t="array" aca="1" ref="B3272" ca="1">IF(AND(MAX(IF(L3271:L4276=L3272,U3271:U4276))=U3272,V3272&lt;=B$1),M3272,"-")</f>
        <v>2419500000000</v>
      </c>
      <c r="C3272" s="4">
        <f t="shared" si="563"/>
        <v>1</v>
      </c>
      <c r="D3272" s="4" t="str">
        <f t="shared" si="564"/>
        <v>4</v>
      </c>
      <c r="E3272" s="4" t="str">
        <f t="shared" si="565"/>
        <v>1</v>
      </c>
      <c r="F3272" s="4" t="str">
        <f t="shared" si="566"/>
        <v>9</v>
      </c>
      <c r="G3272" s="4" t="str">
        <f t="shared" si="567"/>
        <v>50</v>
      </c>
      <c r="H3272" s="4" t="str">
        <f t="shared" si="568"/>
        <v>0</v>
      </c>
      <c r="I3272" s="4" t="str">
        <f t="shared" si="569"/>
        <v>0</v>
      </c>
      <c r="J3272" s="4" t="str">
        <f t="shared" si="570"/>
        <v>00</v>
      </c>
      <c r="K3272" s="4" t="str">
        <f t="shared" si="571"/>
        <v>000</v>
      </c>
      <c r="L3272" s="55" t="str">
        <f t="shared" si="572"/>
        <v>2419500000000</v>
      </c>
      <c r="M3272" s="105">
        <v>2419500000000</v>
      </c>
      <c r="N3272" s="106" t="s">
        <v>21</v>
      </c>
      <c r="O3272" s="108" t="s">
        <v>3294</v>
      </c>
      <c r="P3272" s="101" t="s">
        <v>36</v>
      </c>
      <c r="Q3272" s="33">
        <v>2418010000000</v>
      </c>
      <c r="R3272" s="33" t="s">
        <v>21</v>
      </c>
      <c r="S3272" s="34" t="s">
        <v>3294</v>
      </c>
      <c r="T3272" s="58" t="s">
        <v>24</v>
      </c>
      <c r="U3272" s="58">
        <v>44927</v>
      </c>
      <c r="V3272" s="58">
        <v>44927</v>
      </c>
      <c r="W3272" s="93" t="s">
        <v>25</v>
      </c>
    </row>
    <row r="3273" spans="1:23" s="5" customFormat="1" ht="27" customHeight="1" x14ac:dyDescent="0.25">
      <c r="A3273" s="99">
        <f t="shared" si="562"/>
        <v>1</v>
      </c>
      <c r="B3273" s="97">
        <f t="array" aca="1" ref="B3273" ca="1">IF(AND(MAX(IF(L3272:L4277=L3273,U3272:U4277))=U3273,V3273&lt;=B$1),M3273,"-")</f>
        <v>2419510000000</v>
      </c>
      <c r="C3273" s="4">
        <f t="shared" si="563"/>
        <v>1</v>
      </c>
      <c r="D3273" s="4" t="str">
        <f t="shared" si="564"/>
        <v>4</v>
      </c>
      <c r="E3273" s="4" t="str">
        <f t="shared" si="565"/>
        <v>1</v>
      </c>
      <c r="F3273" s="4" t="str">
        <f t="shared" si="566"/>
        <v>9</v>
      </c>
      <c r="G3273" s="4" t="str">
        <f t="shared" si="567"/>
        <v>51</v>
      </c>
      <c r="H3273" s="4" t="str">
        <f t="shared" si="568"/>
        <v>0</v>
      </c>
      <c r="I3273" s="4" t="str">
        <f t="shared" si="569"/>
        <v>0</v>
      </c>
      <c r="J3273" s="4" t="str">
        <f t="shared" si="570"/>
        <v>00</v>
      </c>
      <c r="K3273" s="4" t="str">
        <f t="shared" si="571"/>
        <v>000</v>
      </c>
      <c r="L3273" s="55" t="str">
        <f t="shared" si="572"/>
        <v>2419510000000</v>
      </c>
      <c r="M3273" s="105">
        <v>2419510000000</v>
      </c>
      <c r="N3273" s="106" t="s">
        <v>21</v>
      </c>
      <c r="O3273" s="108" t="s">
        <v>3314</v>
      </c>
      <c r="P3273" s="101" t="s">
        <v>107</v>
      </c>
      <c r="Q3273" s="33" t="s">
        <v>25</v>
      </c>
      <c r="R3273" s="33" t="s">
        <v>25</v>
      </c>
      <c r="S3273" s="34" t="s">
        <v>25</v>
      </c>
      <c r="T3273" s="58" t="s">
        <v>24</v>
      </c>
      <c r="U3273" s="58">
        <v>44927</v>
      </c>
      <c r="V3273" s="58">
        <v>44927</v>
      </c>
      <c r="W3273" s="93" t="s">
        <v>25</v>
      </c>
    </row>
    <row r="3274" spans="1:23" s="5" customFormat="1" ht="27" customHeight="1" x14ac:dyDescent="0.25">
      <c r="A3274" s="99">
        <f t="shared" si="562"/>
        <v>1</v>
      </c>
      <c r="B3274" s="97">
        <f t="array" aca="1" ref="B3274" ca="1">IF(AND(MAX(IF(L3273:L4278=L3274,U3273:U4278))=U3274,V3274&lt;=B$1),M3274,"-")</f>
        <v>2419510100000</v>
      </c>
      <c r="C3274" s="4">
        <f t="shared" si="563"/>
        <v>1</v>
      </c>
      <c r="D3274" s="4" t="str">
        <f t="shared" si="564"/>
        <v>4</v>
      </c>
      <c r="E3274" s="4" t="str">
        <f t="shared" si="565"/>
        <v>1</v>
      </c>
      <c r="F3274" s="4" t="str">
        <f t="shared" si="566"/>
        <v>9</v>
      </c>
      <c r="G3274" s="4" t="str">
        <f t="shared" si="567"/>
        <v>51</v>
      </c>
      <c r="H3274" s="4" t="str">
        <f t="shared" si="568"/>
        <v>0</v>
      </c>
      <c r="I3274" s="4" t="str">
        <f t="shared" si="569"/>
        <v>1</v>
      </c>
      <c r="J3274" s="4" t="str">
        <f t="shared" si="570"/>
        <v>00</v>
      </c>
      <c r="K3274" s="4" t="str">
        <f t="shared" si="571"/>
        <v>000</v>
      </c>
      <c r="L3274" s="55" t="str">
        <f t="shared" si="572"/>
        <v>2419510100000</v>
      </c>
      <c r="M3274" s="105">
        <v>2419510100000</v>
      </c>
      <c r="N3274" s="106" t="s">
        <v>21</v>
      </c>
      <c r="O3274" s="108" t="s">
        <v>3315</v>
      </c>
      <c r="P3274" s="101" t="s">
        <v>107</v>
      </c>
      <c r="Q3274" s="33" t="s">
        <v>25</v>
      </c>
      <c r="R3274" s="33" t="s">
        <v>25</v>
      </c>
      <c r="S3274" s="34" t="s">
        <v>25</v>
      </c>
      <c r="T3274" s="58" t="s">
        <v>24</v>
      </c>
      <c r="U3274" s="58">
        <v>44927</v>
      </c>
      <c r="V3274" s="58">
        <v>44927</v>
      </c>
      <c r="W3274" s="93" t="s">
        <v>25</v>
      </c>
    </row>
    <row r="3275" spans="1:23" s="5" customFormat="1" ht="27" customHeight="1" x14ac:dyDescent="0.25">
      <c r="A3275" s="99">
        <f t="shared" si="562"/>
        <v>1</v>
      </c>
      <c r="B3275" s="97">
        <f t="array" aca="1" ref="B3275" ca="1">IF(AND(MAX(IF(L3274:L4279=L3275,U3274:U4279))=U3275,V3275&lt;=B$1),M3275,"-")</f>
        <v>2419510101000</v>
      </c>
      <c r="C3275" s="4">
        <f t="shared" si="563"/>
        <v>1</v>
      </c>
      <c r="D3275" s="4" t="str">
        <f t="shared" si="564"/>
        <v>4</v>
      </c>
      <c r="E3275" s="4" t="str">
        <f t="shared" si="565"/>
        <v>1</v>
      </c>
      <c r="F3275" s="4" t="str">
        <f t="shared" si="566"/>
        <v>9</v>
      </c>
      <c r="G3275" s="4" t="str">
        <f t="shared" si="567"/>
        <v>51</v>
      </c>
      <c r="H3275" s="4" t="str">
        <f t="shared" si="568"/>
        <v>0</v>
      </c>
      <c r="I3275" s="4" t="str">
        <f t="shared" si="569"/>
        <v>1</v>
      </c>
      <c r="J3275" s="4" t="str">
        <f t="shared" si="570"/>
        <v>01</v>
      </c>
      <c r="K3275" s="4" t="str">
        <f t="shared" si="571"/>
        <v>000</v>
      </c>
      <c r="L3275" s="55" t="str">
        <f t="shared" si="572"/>
        <v>2419510101000</v>
      </c>
      <c r="M3275" s="105">
        <v>2419510101000</v>
      </c>
      <c r="N3275" s="106" t="s">
        <v>40</v>
      </c>
      <c r="O3275" s="108" t="s">
        <v>3316</v>
      </c>
      <c r="P3275" s="101" t="s">
        <v>36</v>
      </c>
      <c r="Q3275" s="33">
        <v>2418991199001</v>
      </c>
      <c r="R3275" s="33" t="s">
        <v>40</v>
      </c>
      <c r="S3275" s="34" t="s">
        <v>3317</v>
      </c>
      <c r="T3275" s="58" t="s">
        <v>24</v>
      </c>
      <c r="U3275" s="58">
        <v>44927</v>
      </c>
      <c r="V3275" s="58">
        <v>44927</v>
      </c>
      <c r="W3275" s="93" t="s">
        <v>25</v>
      </c>
    </row>
    <row r="3276" spans="1:23" s="5" customFormat="1" ht="27" customHeight="1" x14ac:dyDescent="0.25">
      <c r="A3276" s="99">
        <f t="shared" si="562"/>
        <v>1</v>
      </c>
      <c r="B3276" s="97">
        <f t="array" aca="1" ref="B3276" ca="1">IF(AND(MAX(IF(L3275:L4280=L3276,U3275:U4280))=U3276,V3276&lt;=B$1),M3276,"-")</f>
        <v>2419990000000</v>
      </c>
      <c r="C3276" s="4">
        <f t="shared" si="563"/>
        <v>1</v>
      </c>
      <c r="D3276" s="4" t="str">
        <f t="shared" si="564"/>
        <v>4</v>
      </c>
      <c r="E3276" s="4" t="str">
        <f t="shared" si="565"/>
        <v>1</v>
      </c>
      <c r="F3276" s="4" t="str">
        <f t="shared" si="566"/>
        <v>9</v>
      </c>
      <c r="G3276" s="4" t="str">
        <f t="shared" si="567"/>
        <v>99</v>
      </c>
      <c r="H3276" s="4" t="str">
        <f t="shared" si="568"/>
        <v>0</v>
      </c>
      <c r="I3276" s="4" t="str">
        <f t="shared" si="569"/>
        <v>0</v>
      </c>
      <c r="J3276" s="4" t="str">
        <f t="shared" si="570"/>
        <v>00</v>
      </c>
      <c r="K3276" s="4" t="str">
        <f t="shared" si="571"/>
        <v>000</v>
      </c>
      <c r="L3276" s="55" t="str">
        <f t="shared" si="572"/>
        <v>2419990000000</v>
      </c>
      <c r="M3276" s="105">
        <v>2419990000000</v>
      </c>
      <c r="N3276" s="106" t="s">
        <v>21</v>
      </c>
      <c r="O3276" s="108" t="s">
        <v>3284</v>
      </c>
      <c r="P3276" s="101" t="s">
        <v>107</v>
      </c>
      <c r="Q3276" s="33" t="s">
        <v>25</v>
      </c>
      <c r="R3276" s="33" t="s">
        <v>25</v>
      </c>
      <c r="S3276" s="34" t="s">
        <v>25</v>
      </c>
      <c r="T3276" s="58" t="s">
        <v>24</v>
      </c>
      <c r="U3276" s="58">
        <v>44927</v>
      </c>
      <c r="V3276" s="58">
        <v>44927</v>
      </c>
      <c r="W3276" s="93" t="s">
        <v>25</v>
      </c>
    </row>
    <row r="3277" spans="1:23" s="5" customFormat="1" ht="27" customHeight="1" x14ac:dyDescent="0.25">
      <c r="A3277" s="99">
        <f t="shared" si="562"/>
        <v>1</v>
      </c>
      <c r="B3277" s="97">
        <f t="array" aca="1" ref="B3277" ca="1">IF(AND(MAX(IF(L3276:L4281=L3277,U3276:U4281))=U3277,V3277&lt;=B$1),M3277,"-")</f>
        <v>2419990100000</v>
      </c>
      <c r="C3277" s="4">
        <f t="shared" si="563"/>
        <v>1</v>
      </c>
      <c r="D3277" s="4" t="str">
        <f t="shared" si="564"/>
        <v>4</v>
      </c>
      <c r="E3277" s="4" t="str">
        <f t="shared" si="565"/>
        <v>1</v>
      </c>
      <c r="F3277" s="4" t="str">
        <f t="shared" si="566"/>
        <v>9</v>
      </c>
      <c r="G3277" s="4" t="str">
        <f t="shared" si="567"/>
        <v>99</v>
      </c>
      <c r="H3277" s="4" t="str">
        <f t="shared" si="568"/>
        <v>0</v>
      </c>
      <c r="I3277" s="4" t="str">
        <f t="shared" si="569"/>
        <v>1</v>
      </c>
      <c r="J3277" s="4" t="str">
        <f t="shared" si="570"/>
        <v>00</v>
      </c>
      <c r="K3277" s="4" t="str">
        <f t="shared" si="571"/>
        <v>000</v>
      </c>
      <c r="L3277" s="55" t="str">
        <f t="shared" si="572"/>
        <v>2419990100000</v>
      </c>
      <c r="M3277" s="105">
        <v>2419990100000</v>
      </c>
      <c r="N3277" s="106" t="s">
        <v>21</v>
      </c>
      <c r="O3277" s="108" t="s">
        <v>5127</v>
      </c>
      <c r="P3277" s="101" t="s">
        <v>36</v>
      </c>
      <c r="Q3277" s="33">
        <v>2418991100000</v>
      </c>
      <c r="R3277" s="33" t="s">
        <v>21</v>
      </c>
      <c r="S3277" s="34" t="s">
        <v>3342</v>
      </c>
      <c r="T3277" s="58" t="s">
        <v>24</v>
      </c>
      <c r="U3277" s="58">
        <v>44927</v>
      </c>
      <c r="V3277" s="58">
        <v>44927</v>
      </c>
      <c r="W3277" s="93" t="s">
        <v>25</v>
      </c>
    </row>
    <row r="3278" spans="1:23" s="5" customFormat="1" ht="27" customHeight="1" x14ac:dyDescent="0.25">
      <c r="A3278" s="99">
        <f t="shared" si="562"/>
        <v>1</v>
      </c>
      <c r="B3278" s="97">
        <f t="array" aca="1" ref="B3278" ca="1">IF(AND(MAX(IF(L3277:L4282=L3278,U3277:U4282))=U3278,V3278&lt;=B$1),M3278,"-")</f>
        <v>2419990101000</v>
      </c>
      <c r="C3278" s="4">
        <f t="shared" si="563"/>
        <v>1</v>
      </c>
      <c r="D3278" s="4" t="str">
        <f t="shared" si="564"/>
        <v>4</v>
      </c>
      <c r="E3278" s="4" t="str">
        <f t="shared" si="565"/>
        <v>1</v>
      </c>
      <c r="F3278" s="4" t="str">
        <f t="shared" si="566"/>
        <v>9</v>
      </c>
      <c r="G3278" s="4" t="str">
        <f t="shared" si="567"/>
        <v>99</v>
      </c>
      <c r="H3278" s="4" t="str">
        <f t="shared" si="568"/>
        <v>0</v>
      </c>
      <c r="I3278" s="4" t="str">
        <f t="shared" si="569"/>
        <v>1</v>
      </c>
      <c r="J3278" s="4" t="str">
        <f t="shared" si="570"/>
        <v>01</v>
      </c>
      <c r="K3278" s="4" t="str">
        <f t="shared" si="571"/>
        <v>000</v>
      </c>
      <c r="L3278" s="55" t="str">
        <f t="shared" si="572"/>
        <v>2419990101000</v>
      </c>
      <c r="M3278" s="105">
        <v>2419990101000</v>
      </c>
      <c r="N3278" s="106" t="s">
        <v>21</v>
      </c>
      <c r="O3278" s="108" t="s">
        <v>3347</v>
      </c>
      <c r="P3278" s="101" t="s">
        <v>36</v>
      </c>
      <c r="Q3278" s="33">
        <v>2418991105000</v>
      </c>
      <c r="R3278" s="33" t="s">
        <v>21</v>
      </c>
      <c r="S3278" s="34" t="s">
        <v>3348</v>
      </c>
      <c r="T3278" s="58" t="s">
        <v>24</v>
      </c>
      <c r="U3278" s="58">
        <v>44927</v>
      </c>
      <c r="V3278" s="58">
        <v>44927</v>
      </c>
      <c r="W3278" s="93" t="s">
        <v>25</v>
      </c>
    </row>
    <row r="3279" spans="1:23" s="5" customFormat="1" ht="27" customHeight="1" x14ac:dyDescent="0.25">
      <c r="A3279" s="99">
        <f t="shared" si="562"/>
        <v>1</v>
      </c>
      <c r="B3279" s="97">
        <f t="array" aca="1" ref="B3279" ca="1">IF(AND(MAX(IF(L3278:L4283=L3279,U3278:U4283))=U3279,V3279&lt;=B$1),M3279,"-")</f>
        <v>2419990102000</v>
      </c>
      <c r="C3279" s="4">
        <f t="shared" si="563"/>
        <v>1</v>
      </c>
      <c r="D3279" s="4" t="str">
        <f t="shared" si="564"/>
        <v>4</v>
      </c>
      <c r="E3279" s="4" t="str">
        <f t="shared" si="565"/>
        <v>1</v>
      </c>
      <c r="F3279" s="4" t="str">
        <f t="shared" si="566"/>
        <v>9</v>
      </c>
      <c r="G3279" s="4" t="str">
        <f t="shared" si="567"/>
        <v>99</v>
      </c>
      <c r="H3279" s="4" t="str">
        <f t="shared" si="568"/>
        <v>0</v>
      </c>
      <c r="I3279" s="4" t="str">
        <f t="shared" si="569"/>
        <v>1</v>
      </c>
      <c r="J3279" s="4" t="str">
        <f t="shared" si="570"/>
        <v>02</v>
      </c>
      <c r="K3279" s="4" t="str">
        <f t="shared" si="571"/>
        <v>000</v>
      </c>
      <c r="L3279" s="55" t="str">
        <f t="shared" si="572"/>
        <v>2419990102000</v>
      </c>
      <c r="M3279" s="105">
        <v>2419990102000</v>
      </c>
      <c r="N3279" s="106" t="s">
        <v>21</v>
      </c>
      <c r="O3279" s="108" t="s">
        <v>3349</v>
      </c>
      <c r="P3279" s="101" t="s">
        <v>36</v>
      </c>
      <c r="Q3279" s="33">
        <v>2418991106000</v>
      </c>
      <c r="R3279" s="33" t="s">
        <v>21</v>
      </c>
      <c r="S3279" s="34" t="s">
        <v>3350</v>
      </c>
      <c r="T3279" s="58" t="s">
        <v>24</v>
      </c>
      <c r="U3279" s="58">
        <v>44927</v>
      </c>
      <c r="V3279" s="58">
        <v>44927</v>
      </c>
      <c r="W3279" s="93" t="s">
        <v>25</v>
      </c>
    </row>
    <row r="3280" spans="1:23" s="5" customFormat="1" ht="27" customHeight="1" x14ac:dyDescent="0.25">
      <c r="A3280" s="99">
        <f t="shared" si="562"/>
        <v>1</v>
      </c>
      <c r="B3280" s="97">
        <f t="array" aca="1" ref="B3280" ca="1">IF(AND(MAX(IF(L3279:L4284=L3280,U3279:U4284))=U3280,V3280&lt;=B$1),M3280,"-")</f>
        <v>2419990103000</v>
      </c>
      <c r="C3280" s="4">
        <f t="shared" si="563"/>
        <v>1</v>
      </c>
      <c r="D3280" s="4" t="str">
        <f t="shared" si="564"/>
        <v>4</v>
      </c>
      <c r="E3280" s="4" t="str">
        <f t="shared" si="565"/>
        <v>1</v>
      </c>
      <c r="F3280" s="4" t="str">
        <f t="shared" si="566"/>
        <v>9</v>
      </c>
      <c r="G3280" s="4" t="str">
        <f t="shared" si="567"/>
        <v>99</v>
      </c>
      <c r="H3280" s="4" t="str">
        <f t="shared" si="568"/>
        <v>0</v>
      </c>
      <c r="I3280" s="4" t="str">
        <f t="shared" si="569"/>
        <v>1</v>
      </c>
      <c r="J3280" s="4" t="str">
        <f t="shared" si="570"/>
        <v>03</v>
      </c>
      <c r="K3280" s="4" t="str">
        <f t="shared" si="571"/>
        <v>000</v>
      </c>
      <c r="L3280" s="55" t="str">
        <f t="shared" si="572"/>
        <v>2419990103000</v>
      </c>
      <c r="M3280" s="105">
        <v>2419990103000</v>
      </c>
      <c r="N3280" s="106" t="s">
        <v>21</v>
      </c>
      <c r="O3280" s="108" t="s">
        <v>3351</v>
      </c>
      <c r="P3280" s="101" t="s">
        <v>36</v>
      </c>
      <c r="Q3280" s="33">
        <v>2418991107000</v>
      </c>
      <c r="R3280" s="33" t="s">
        <v>21</v>
      </c>
      <c r="S3280" s="34" t="s">
        <v>3352</v>
      </c>
      <c r="T3280" s="58" t="s">
        <v>24</v>
      </c>
      <c r="U3280" s="58">
        <v>44927</v>
      </c>
      <c r="V3280" s="58">
        <v>44927</v>
      </c>
      <c r="W3280" s="93" t="s">
        <v>25</v>
      </c>
    </row>
    <row r="3281" spans="1:23" s="5" customFormat="1" ht="27" customHeight="1" x14ac:dyDescent="0.25">
      <c r="A3281" s="99">
        <f t="shared" si="562"/>
        <v>1</v>
      </c>
      <c r="B3281" s="97">
        <f t="array" aca="1" ref="B3281" ca="1">IF(AND(MAX(IF(L3280:L4285=L3281,U3280:U4285))=U3281,V3281&lt;=B$1),M3281,"-")</f>
        <v>2419990104000</v>
      </c>
      <c r="C3281" s="4">
        <f t="shared" si="563"/>
        <v>1</v>
      </c>
      <c r="D3281" s="4" t="str">
        <f t="shared" si="564"/>
        <v>4</v>
      </c>
      <c r="E3281" s="4" t="str">
        <f t="shared" si="565"/>
        <v>1</v>
      </c>
      <c r="F3281" s="4" t="str">
        <f t="shared" si="566"/>
        <v>9</v>
      </c>
      <c r="G3281" s="4" t="str">
        <f t="shared" si="567"/>
        <v>99</v>
      </c>
      <c r="H3281" s="4" t="str">
        <f t="shared" si="568"/>
        <v>0</v>
      </c>
      <c r="I3281" s="4" t="str">
        <f t="shared" si="569"/>
        <v>1</v>
      </c>
      <c r="J3281" s="4" t="str">
        <f t="shared" si="570"/>
        <v>04</v>
      </c>
      <c r="K3281" s="4" t="str">
        <f t="shared" si="571"/>
        <v>000</v>
      </c>
      <c r="L3281" s="55" t="str">
        <f t="shared" si="572"/>
        <v>2419990104000</v>
      </c>
      <c r="M3281" s="105">
        <v>2419990104000</v>
      </c>
      <c r="N3281" s="106" t="s">
        <v>21</v>
      </c>
      <c r="O3281" s="108" t="s">
        <v>3353</v>
      </c>
      <c r="P3281" s="101" t="s">
        <v>36</v>
      </c>
      <c r="Q3281" s="33">
        <v>2418991108000</v>
      </c>
      <c r="R3281" s="33" t="s">
        <v>21</v>
      </c>
      <c r="S3281" s="34" t="s">
        <v>3354</v>
      </c>
      <c r="T3281" s="58" t="s">
        <v>24</v>
      </c>
      <c r="U3281" s="58">
        <v>44927</v>
      </c>
      <c r="V3281" s="58">
        <v>44927</v>
      </c>
      <c r="W3281" s="93" t="s">
        <v>25</v>
      </c>
    </row>
    <row r="3282" spans="1:23" s="5" customFormat="1" ht="27" customHeight="1" x14ac:dyDescent="0.25">
      <c r="A3282" s="99">
        <f t="shared" si="562"/>
        <v>1</v>
      </c>
      <c r="B3282" s="97">
        <f t="array" aca="1" ref="B3282" ca="1">IF(AND(MAX(IF(L3281:L4286=L3282,U3281:U4286))=U3282,V3282&lt;=B$1),M3282,"-")</f>
        <v>2419990105000</v>
      </c>
      <c r="C3282" s="4">
        <f t="shared" si="563"/>
        <v>1</v>
      </c>
      <c r="D3282" s="4" t="str">
        <f t="shared" si="564"/>
        <v>4</v>
      </c>
      <c r="E3282" s="4" t="str">
        <f t="shared" si="565"/>
        <v>1</v>
      </c>
      <c r="F3282" s="4" t="str">
        <f t="shared" si="566"/>
        <v>9</v>
      </c>
      <c r="G3282" s="4" t="str">
        <f t="shared" si="567"/>
        <v>99</v>
      </c>
      <c r="H3282" s="4" t="str">
        <f t="shared" si="568"/>
        <v>0</v>
      </c>
      <c r="I3282" s="4" t="str">
        <f t="shared" si="569"/>
        <v>1</v>
      </c>
      <c r="J3282" s="4" t="str">
        <f t="shared" si="570"/>
        <v>05</v>
      </c>
      <c r="K3282" s="4" t="str">
        <f t="shared" si="571"/>
        <v>000</v>
      </c>
      <c r="L3282" s="55" t="str">
        <f t="shared" si="572"/>
        <v>2419990105000</v>
      </c>
      <c r="M3282" s="105">
        <v>2419990105000</v>
      </c>
      <c r="N3282" s="106" t="s">
        <v>21</v>
      </c>
      <c r="O3282" s="108" t="s">
        <v>3355</v>
      </c>
      <c r="P3282" s="101" t="s">
        <v>36</v>
      </c>
      <c r="Q3282" s="33">
        <v>2418991109000</v>
      </c>
      <c r="R3282" s="33" t="s">
        <v>21</v>
      </c>
      <c r="S3282" s="34" t="s">
        <v>3356</v>
      </c>
      <c r="T3282" s="58" t="s">
        <v>24</v>
      </c>
      <c r="U3282" s="58">
        <v>44927</v>
      </c>
      <c r="V3282" s="58">
        <v>44927</v>
      </c>
      <c r="W3282" s="93" t="s">
        <v>25</v>
      </c>
    </row>
    <row r="3283" spans="1:23" s="5" customFormat="1" ht="27" customHeight="1" x14ac:dyDescent="0.25">
      <c r="A3283" s="99">
        <f t="shared" si="562"/>
        <v>1</v>
      </c>
      <c r="B3283" s="97">
        <f t="array" aca="1" ref="B3283" ca="1">IF(AND(MAX(IF(L3282:L4287=L3283,U3282:U4287))=U3283,V3283&lt;=B$1),M3283,"-")</f>
        <v>2419990106000</v>
      </c>
      <c r="C3283" s="4">
        <f t="shared" si="563"/>
        <v>1</v>
      </c>
      <c r="D3283" s="4" t="str">
        <f t="shared" si="564"/>
        <v>4</v>
      </c>
      <c r="E3283" s="4" t="str">
        <f t="shared" si="565"/>
        <v>1</v>
      </c>
      <c r="F3283" s="4" t="str">
        <f t="shared" si="566"/>
        <v>9</v>
      </c>
      <c r="G3283" s="4" t="str">
        <f t="shared" si="567"/>
        <v>99</v>
      </c>
      <c r="H3283" s="4" t="str">
        <f t="shared" si="568"/>
        <v>0</v>
      </c>
      <c r="I3283" s="4" t="str">
        <f t="shared" si="569"/>
        <v>1</v>
      </c>
      <c r="J3283" s="4" t="str">
        <f t="shared" si="570"/>
        <v>06</v>
      </c>
      <c r="K3283" s="4" t="str">
        <f t="shared" si="571"/>
        <v>000</v>
      </c>
      <c r="L3283" s="55" t="str">
        <f t="shared" si="572"/>
        <v>2419990106000</v>
      </c>
      <c r="M3283" s="105">
        <v>2419990106000</v>
      </c>
      <c r="N3283" s="106" t="s">
        <v>21</v>
      </c>
      <c r="O3283" s="108" t="s">
        <v>3357</v>
      </c>
      <c r="P3283" s="101" t="s">
        <v>36</v>
      </c>
      <c r="Q3283" s="33">
        <v>2418991110000</v>
      </c>
      <c r="R3283" s="33" t="s">
        <v>21</v>
      </c>
      <c r="S3283" s="34" t="s">
        <v>3358</v>
      </c>
      <c r="T3283" s="58" t="s">
        <v>24</v>
      </c>
      <c r="U3283" s="58">
        <v>44927</v>
      </c>
      <c r="V3283" s="58">
        <v>44927</v>
      </c>
      <c r="W3283" s="93" t="s">
        <v>25</v>
      </c>
    </row>
    <row r="3284" spans="1:23" s="5" customFormat="1" ht="27" customHeight="1" x14ac:dyDescent="0.25">
      <c r="A3284" s="99">
        <f t="shared" si="562"/>
        <v>1</v>
      </c>
      <c r="B3284" s="97">
        <f t="array" aca="1" ref="B3284" ca="1">IF(AND(MAX(IF(L3283:L4288=L3284,U3283:U4288))=U3284,V3284&lt;=B$1),M3284,"-")</f>
        <v>2419990106001</v>
      </c>
      <c r="C3284" s="4">
        <f t="shared" si="563"/>
        <v>1</v>
      </c>
      <c r="D3284" s="4" t="str">
        <f t="shared" si="564"/>
        <v>4</v>
      </c>
      <c r="E3284" s="4" t="str">
        <f t="shared" si="565"/>
        <v>1</v>
      </c>
      <c r="F3284" s="4" t="str">
        <f t="shared" si="566"/>
        <v>9</v>
      </c>
      <c r="G3284" s="4" t="str">
        <f t="shared" si="567"/>
        <v>99</v>
      </c>
      <c r="H3284" s="4" t="str">
        <f t="shared" si="568"/>
        <v>0</v>
      </c>
      <c r="I3284" s="4" t="str">
        <f t="shared" si="569"/>
        <v>1</v>
      </c>
      <c r="J3284" s="4" t="str">
        <f t="shared" si="570"/>
        <v>06</v>
      </c>
      <c r="K3284" s="4" t="str">
        <f t="shared" si="571"/>
        <v>001</v>
      </c>
      <c r="L3284" s="55" t="str">
        <f t="shared" si="572"/>
        <v>2419990106001</v>
      </c>
      <c r="M3284" s="105">
        <v>2419990106001</v>
      </c>
      <c r="N3284" s="106" t="s">
        <v>40</v>
      </c>
      <c r="O3284" s="108" t="s">
        <v>5128</v>
      </c>
      <c r="P3284" s="101" t="s">
        <v>107</v>
      </c>
      <c r="Q3284" s="33" t="s">
        <v>25</v>
      </c>
      <c r="R3284" s="33" t="s">
        <v>25</v>
      </c>
      <c r="S3284" s="34" t="s">
        <v>25</v>
      </c>
      <c r="T3284" s="58" t="s">
        <v>605</v>
      </c>
      <c r="U3284" s="58">
        <v>45456</v>
      </c>
      <c r="V3284" s="58">
        <v>45456</v>
      </c>
      <c r="W3284" s="93" t="s">
        <v>25</v>
      </c>
    </row>
    <row r="3285" spans="1:23" s="5" customFormat="1" ht="27" customHeight="1" x14ac:dyDescent="0.25">
      <c r="A3285" s="99">
        <f t="shared" si="562"/>
        <v>1</v>
      </c>
      <c r="B3285" s="97">
        <f t="array" aca="1" ref="B3285" ca="1">IF(AND(MAX(IF(L3284:L4289=L3285,U3284:U4289))=U3285,V3285&lt;=B$1),M3285,"-")</f>
        <v>2419990107000</v>
      </c>
      <c r="C3285" s="4">
        <f t="shared" si="563"/>
        <v>1</v>
      </c>
      <c r="D3285" s="4" t="str">
        <f t="shared" si="564"/>
        <v>4</v>
      </c>
      <c r="E3285" s="4" t="str">
        <f t="shared" si="565"/>
        <v>1</v>
      </c>
      <c r="F3285" s="4" t="str">
        <f t="shared" si="566"/>
        <v>9</v>
      </c>
      <c r="G3285" s="4" t="str">
        <f t="shared" si="567"/>
        <v>99</v>
      </c>
      <c r="H3285" s="4" t="str">
        <f t="shared" si="568"/>
        <v>0</v>
      </c>
      <c r="I3285" s="4" t="str">
        <f t="shared" si="569"/>
        <v>1</v>
      </c>
      <c r="J3285" s="4" t="str">
        <f t="shared" si="570"/>
        <v>07</v>
      </c>
      <c r="K3285" s="4" t="str">
        <f t="shared" si="571"/>
        <v>000</v>
      </c>
      <c r="L3285" s="55" t="str">
        <f t="shared" si="572"/>
        <v>2419990107000</v>
      </c>
      <c r="M3285" s="105">
        <v>2419990107000</v>
      </c>
      <c r="N3285" s="106" t="s">
        <v>21</v>
      </c>
      <c r="O3285" s="108" t="s">
        <v>3359</v>
      </c>
      <c r="P3285" s="101" t="s">
        <v>36</v>
      </c>
      <c r="Q3285" s="33">
        <v>2418991111000</v>
      </c>
      <c r="R3285" s="33" t="s">
        <v>21</v>
      </c>
      <c r="S3285" s="34" t="s">
        <v>3360</v>
      </c>
      <c r="T3285" s="58" t="s">
        <v>24</v>
      </c>
      <c r="U3285" s="58">
        <v>44927</v>
      </c>
      <c r="V3285" s="58">
        <v>44927</v>
      </c>
      <c r="W3285" s="93" t="s">
        <v>25</v>
      </c>
    </row>
    <row r="3286" spans="1:23" s="5" customFormat="1" ht="27" customHeight="1" x14ac:dyDescent="0.25">
      <c r="A3286" s="99">
        <f t="shared" si="562"/>
        <v>1</v>
      </c>
      <c r="B3286" s="97">
        <f t="array" aca="1" ref="B3286" ca="1">IF(AND(MAX(IF(L3285:L4290=L3286,U3285:U4290))=U3286,V3286&lt;=B$1),M3286,"-")</f>
        <v>2419990108000</v>
      </c>
      <c r="C3286" s="4">
        <f t="shared" si="563"/>
        <v>1</v>
      </c>
      <c r="D3286" s="4" t="str">
        <f t="shared" si="564"/>
        <v>4</v>
      </c>
      <c r="E3286" s="4" t="str">
        <f t="shared" si="565"/>
        <v>1</v>
      </c>
      <c r="F3286" s="4" t="str">
        <f t="shared" si="566"/>
        <v>9</v>
      </c>
      <c r="G3286" s="4" t="str">
        <f t="shared" si="567"/>
        <v>99</v>
      </c>
      <c r="H3286" s="4" t="str">
        <f t="shared" si="568"/>
        <v>0</v>
      </c>
      <c r="I3286" s="4" t="str">
        <f t="shared" si="569"/>
        <v>1</v>
      </c>
      <c r="J3286" s="4" t="str">
        <f t="shared" si="570"/>
        <v>08</v>
      </c>
      <c r="K3286" s="4" t="str">
        <f t="shared" si="571"/>
        <v>000</v>
      </c>
      <c r="L3286" s="55" t="str">
        <f t="shared" si="572"/>
        <v>2419990108000</v>
      </c>
      <c r="M3286" s="105">
        <v>2419990108000</v>
      </c>
      <c r="N3286" s="106" t="s">
        <v>21</v>
      </c>
      <c r="O3286" s="108" t="s">
        <v>3361</v>
      </c>
      <c r="P3286" s="101" t="s">
        <v>36</v>
      </c>
      <c r="Q3286" s="33">
        <v>2418991112000</v>
      </c>
      <c r="R3286" s="33" t="s">
        <v>21</v>
      </c>
      <c r="S3286" s="34" t="s">
        <v>3362</v>
      </c>
      <c r="T3286" s="58" t="s">
        <v>24</v>
      </c>
      <c r="U3286" s="58">
        <v>44927</v>
      </c>
      <c r="V3286" s="58">
        <v>44927</v>
      </c>
      <c r="W3286" s="93" t="s">
        <v>25</v>
      </c>
    </row>
    <row r="3287" spans="1:23" s="5" customFormat="1" ht="27" customHeight="1" x14ac:dyDescent="0.25">
      <c r="A3287" s="99">
        <f t="shared" si="562"/>
        <v>1</v>
      </c>
      <c r="B3287" s="97">
        <f t="array" aca="1" ref="B3287" ca="1">IF(AND(MAX(IF(L3286:L4291=L3287,U3286:U4291))=U3287,V3287&lt;=B$1),M3287,"-")</f>
        <v>2419990109000</v>
      </c>
      <c r="C3287" s="4">
        <f t="shared" si="563"/>
        <v>1</v>
      </c>
      <c r="D3287" s="4" t="str">
        <f t="shared" si="564"/>
        <v>4</v>
      </c>
      <c r="E3287" s="4" t="str">
        <f t="shared" si="565"/>
        <v>1</v>
      </c>
      <c r="F3287" s="4" t="str">
        <f t="shared" si="566"/>
        <v>9</v>
      </c>
      <c r="G3287" s="4" t="str">
        <f t="shared" si="567"/>
        <v>99</v>
      </c>
      <c r="H3287" s="4" t="str">
        <f t="shared" si="568"/>
        <v>0</v>
      </c>
      <c r="I3287" s="4" t="str">
        <f t="shared" si="569"/>
        <v>1</v>
      </c>
      <c r="J3287" s="4" t="str">
        <f t="shared" si="570"/>
        <v>09</v>
      </c>
      <c r="K3287" s="4" t="str">
        <f t="shared" si="571"/>
        <v>000</v>
      </c>
      <c r="L3287" s="55" t="str">
        <f t="shared" si="572"/>
        <v>2419990109000</v>
      </c>
      <c r="M3287" s="105">
        <v>2419990109000</v>
      </c>
      <c r="N3287" s="106" t="s">
        <v>21</v>
      </c>
      <c r="O3287" s="108" t="s">
        <v>3363</v>
      </c>
      <c r="P3287" s="101" t="s">
        <v>36</v>
      </c>
      <c r="Q3287" s="33">
        <v>2418991113000</v>
      </c>
      <c r="R3287" s="33" t="s">
        <v>21</v>
      </c>
      <c r="S3287" s="34" t="s">
        <v>3364</v>
      </c>
      <c r="T3287" s="58" t="s">
        <v>24</v>
      </c>
      <c r="U3287" s="58">
        <v>44927</v>
      </c>
      <c r="V3287" s="58">
        <v>44927</v>
      </c>
      <c r="W3287" s="93" t="s">
        <v>25</v>
      </c>
    </row>
    <row r="3288" spans="1:23" s="5" customFormat="1" ht="27" customHeight="1" x14ac:dyDescent="0.25">
      <c r="A3288" s="99">
        <f t="shared" si="562"/>
        <v>1</v>
      </c>
      <c r="B3288" s="97">
        <f t="array" aca="1" ref="B3288" ca="1">IF(AND(MAX(IF(L3287:L4292=L3288,U3287:U4292))=U3288,V3288&lt;=B$1),M3288,"-")</f>
        <v>2419990110000</v>
      </c>
      <c r="C3288" s="4">
        <f t="shared" si="563"/>
        <v>1</v>
      </c>
      <c r="D3288" s="4" t="str">
        <f t="shared" si="564"/>
        <v>4</v>
      </c>
      <c r="E3288" s="4" t="str">
        <f t="shared" si="565"/>
        <v>1</v>
      </c>
      <c r="F3288" s="4" t="str">
        <f t="shared" si="566"/>
        <v>9</v>
      </c>
      <c r="G3288" s="4" t="str">
        <f t="shared" si="567"/>
        <v>99</v>
      </c>
      <c r="H3288" s="4" t="str">
        <f t="shared" si="568"/>
        <v>0</v>
      </c>
      <c r="I3288" s="4" t="str">
        <f t="shared" si="569"/>
        <v>1</v>
      </c>
      <c r="J3288" s="4" t="str">
        <f t="shared" si="570"/>
        <v>10</v>
      </c>
      <c r="K3288" s="4" t="str">
        <f t="shared" si="571"/>
        <v>000</v>
      </c>
      <c r="L3288" s="55" t="str">
        <f t="shared" si="572"/>
        <v>2419990110000</v>
      </c>
      <c r="M3288" s="105">
        <v>2419990110000</v>
      </c>
      <c r="N3288" s="106" t="s">
        <v>21</v>
      </c>
      <c r="O3288" s="108" t="s">
        <v>3365</v>
      </c>
      <c r="P3288" s="101" t="s">
        <v>36</v>
      </c>
      <c r="Q3288" s="33">
        <v>2418991114000</v>
      </c>
      <c r="R3288" s="33" t="s">
        <v>21</v>
      </c>
      <c r="S3288" s="34" t="s">
        <v>3366</v>
      </c>
      <c r="T3288" s="58" t="s">
        <v>24</v>
      </c>
      <c r="U3288" s="58">
        <v>44927</v>
      </c>
      <c r="V3288" s="58">
        <v>44927</v>
      </c>
      <c r="W3288" s="93" t="s">
        <v>25</v>
      </c>
    </row>
    <row r="3289" spans="1:23" s="5" customFormat="1" ht="27" customHeight="1" x14ac:dyDescent="0.25">
      <c r="A3289" s="99">
        <f t="shared" si="562"/>
        <v>1</v>
      </c>
      <c r="B3289" s="97">
        <f t="array" aca="1" ref="B3289" ca="1">IF(AND(MAX(IF(L3288:L4293=L3289,U3288:U4293))=U3289,V3289&lt;=B$1),M3289,"-")</f>
        <v>2419990111000</v>
      </c>
      <c r="C3289" s="4">
        <f t="shared" si="563"/>
        <v>1</v>
      </c>
      <c r="D3289" s="4" t="str">
        <f t="shared" si="564"/>
        <v>4</v>
      </c>
      <c r="E3289" s="4" t="str">
        <f t="shared" si="565"/>
        <v>1</v>
      </c>
      <c r="F3289" s="4" t="str">
        <f t="shared" si="566"/>
        <v>9</v>
      </c>
      <c r="G3289" s="4" t="str">
        <f t="shared" si="567"/>
        <v>99</v>
      </c>
      <c r="H3289" s="4" t="str">
        <f t="shared" si="568"/>
        <v>0</v>
      </c>
      <c r="I3289" s="4" t="str">
        <f t="shared" si="569"/>
        <v>1</v>
      </c>
      <c r="J3289" s="4" t="str">
        <f t="shared" si="570"/>
        <v>11</v>
      </c>
      <c r="K3289" s="4" t="str">
        <f t="shared" si="571"/>
        <v>000</v>
      </c>
      <c r="L3289" s="55" t="str">
        <f t="shared" si="572"/>
        <v>2419990111000</v>
      </c>
      <c r="M3289" s="105">
        <v>2419990111000</v>
      </c>
      <c r="N3289" s="106" t="s">
        <v>21</v>
      </c>
      <c r="O3289" s="108" t="s">
        <v>3367</v>
      </c>
      <c r="P3289" s="101" t="s">
        <v>36</v>
      </c>
      <c r="Q3289" s="33">
        <v>2418991115000</v>
      </c>
      <c r="R3289" s="33" t="s">
        <v>21</v>
      </c>
      <c r="S3289" s="34" t="s">
        <v>3368</v>
      </c>
      <c r="T3289" s="58" t="s">
        <v>24</v>
      </c>
      <c r="U3289" s="58">
        <v>44927</v>
      </c>
      <c r="V3289" s="58">
        <v>44927</v>
      </c>
      <c r="W3289" s="93" t="s">
        <v>25</v>
      </c>
    </row>
    <row r="3290" spans="1:23" s="5" customFormat="1" ht="27" customHeight="1" x14ac:dyDescent="0.25">
      <c r="A3290" s="99">
        <f t="shared" si="562"/>
        <v>1</v>
      </c>
      <c r="B3290" s="97">
        <f t="array" aca="1" ref="B3290" ca="1">IF(AND(MAX(IF(L3289:L4294=L3290,U3289:U4294))=U3290,V3290&lt;=B$1),M3290,"-")</f>
        <v>2419990112000</v>
      </c>
      <c r="C3290" s="4">
        <f t="shared" si="563"/>
        <v>1</v>
      </c>
      <c r="D3290" s="4" t="str">
        <f t="shared" si="564"/>
        <v>4</v>
      </c>
      <c r="E3290" s="4" t="str">
        <f t="shared" si="565"/>
        <v>1</v>
      </c>
      <c r="F3290" s="4" t="str">
        <f t="shared" si="566"/>
        <v>9</v>
      </c>
      <c r="G3290" s="4" t="str">
        <f t="shared" si="567"/>
        <v>99</v>
      </c>
      <c r="H3290" s="4" t="str">
        <f t="shared" si="568"/>
        <v>0</v>
      </c>
      <c r="I3290" s="4" t="str">
        <f t="shared" si="569"/>
        <v>1</v>
      </c>
      <c r="J3290" s="4" t="str">
        <f t="shared" si="570"/>
        <v>12</v>
      </c>
      <c r="K3290" s="4" t="str">
        <f t="shared" si="571"/>
        <v>000</v>
      </c>
      <c r="L3290" s="55" t="str">
        <f t="shared" si="572"/>
        <v>2419990112000</v>
      </c>
      <c r="M3290" s="105">
        <v>2419990112000</v>
      </c>
      <c r="N3290" s="106" t="s">
        <v>21</v>
      </c>
      <c r="O3290" s="108" t="s">
        <v>3369</v>
      </c>
      <c r="P3290" s="101" t="s">
        <v>36</v>
      </c>
      <c r="Q3290" s="33">
        <v>2418991116000</v>
      </c>
      <c r="R3290" s="33" t="s">
        <v>21</v>
      </c>
      <c r="S3290" s="34" t="s">
        <v>3370</v>
      </c>
      <c r="T3290" s="58" t="s">
        <v>24</v>
      </c>
      <c r="U3290" s="58">
        <v>44927</v>
      </c>
      <c r="V3290" s="58">
        <v>44927</v>
      </c>
      <c r="W3290" s="93" t="s">
        <v>25</v>
      </c>
    </row>
    <row r="3291" spans="1:23" s="5" customFormat="1" ht="27" customHeight="1" x14ac:dyDescent="0.25">
      <c r="A3291" s="99">
        <f t="shared" si="562"/>
        <v>1</v>
      </c>
      <c r="B3291" s="97">
        <f t="array" aca="1" ref="B3291" ca="1">IF(AND(MAX(IF(L3290:L4295=L3291,U3290:U4295))=U3291,V3291&lt;=B$1),M3291,"-")</f>
        <v>2419990113000</v>
      </c>
      <c r="C3291" s="4">
        <f t="shared" si="563"/>
        <v>1</v>
      </c>
      <c r="D3291" s="4" t="str">
        <f t="shared" si="564"/>
        <v>4</v>
      </c>
      <c r="E3291" s="4" t="str">
        <f t="shared" si="565"/>
        <v>1</v>
      </c>
      <c r="F3291" s="4" t="str">
        <f t="shared" si="566"/>
        <v>9</v>
      </c>
      <c r="G3291" s="4" t="str">
        <f t="shared" si="567"/>
        <v>99</v>
      </c>
      <c r="H3291" s="4" t="str">
        <f t="shared" si="568"/>
        <v>0</v>
      </c>
      <c r="I3291" s="4" t="str">
        <f t="shared" si="569"/>
        <v>1</v>
      </c>
      <c r="J3291" s="4" t="str">
        <f t="shared" si="570"/>
        <v>13</v>
      </c>
      <c r="K3291" s="4" t="str">
        <f t="shared" si="571"/>
        <v>000</v>
      </c>
      <c r="L3291" s="55" t="str">
        <f t="shared" si="572"/>
        <v>2419990113000</v>
      </c>
      <c r="M3291" s="105">
        <v>2419990113000</v>
      </c>
      <c r="N3291" s="106" t="s">
        <v>21</v>
      </c>
      <c r="O3291" s="108" t="s">
        <v>3371</v>
      </c>
      <c r="P3291" s="101" t="s">
        <v>36</v>
      </c>
      <c r="Q3291" s="33">
        <v>2418991117000</v>
      </c>
      <c r="R3291" s="33" t="s">
        <v>21</v>
      </c>
      <c r="S3291" s="34" t="s">
        <v>3372</v>
      </c>
      <c r="T3291" s="58" t="s">
        <v>24</v>
      </c>
      <c r="U3291" s="58">
        <v>44927</v>
      </c>
      <c r="V3291" s="58">
        <v>44927</v>
      </c>
      <c r="W3291" s="93" t="s">
        <v>25</v>
      </c>
    </row>
    <row r="3292" spans="1:23" s="5" customFormat="1" ht="27" customHeight="1" x14ac:dyDescent="0.25">
      <c r="A3292" s="99">
        <f t="shared" si="562"/>
        <v>1</v>
      </c>
      <c r="B3292" s="97">
        <f t="array" aca="1" ref="B3292" ca="1">IF(AND(MAX(IF(L3291:L4296=L3292,U3291:U4296))=U3292,V3292&lt;=B$1),M3292,"-")</f>
        <v>2419990113001</v>
      </c>
      <c r="C3292" s="4">
        <f t="shared" si="563"/>
        <v>1</v>
      </c>
      <c r="D3292" s="4" t="str">
        <f t="shared" si="564"/>
        <v>4</v>
      </c>
      <c r="E3292" s="4" t="str">
        <f t="shared" si="565"/>
        <v>1</v>
      </c>
      <c r="F3292" s="4" t="str">
        <f t="shared" si="566"/>
        <v>9</v>
      </c>
      <c r="G3292" s="4" t="str">
        <f t="shared" si="567"/>
        <v>99</v>
      </c>
      <c r="H3292" s="4" t="str">
        <f t="shared" si="568"/>
        <v>0</v>
      </c>
      <c r="I3292" s="4" t="str">
        <f t="shared" si="569"/>
        <v>1</v>
      </c>
      <c r="J3292" s="4" t="str">
        <f t="shared" si="570"/>
        <v>13</v>
      </c>
      <c r="K3292" s="4" t="str">
        <f t="shared" si="571"/>
        <v>001</v>
      </c>
      <c r="L3292" s="55" t="str">
        <f t="shared" si="572"/>
        <v>2419990113001</v>
      </c>
      <c r="M3292" s="105">
        <v>2419990113001</v>
      </c>
      <c r="N3292" s="106" t="s">
        <v>40</v>
      </c>
      <c r="O3292" s="108" t="s">
        <v>3198</v>
      </c>
      <c r="P3292" s="101" t="s">
        <v>36</v>
      </c>
      <c r="Q3292" s="33">
        <v>2418991117001</v>
      </c>
      <c r="R3292" s="33" t="s">
        <v>40</v>
      </c>
      <c r="S3292" s="34" t="s">
        <v>3373</v>
      </c>
      <c r="T3292" s="58" t="s">
        <v>24</v>
      </c>
      <c r="U3292" s="58">
        <v>44927</v>
      </c>
      <c r="V3292" s="58">
        <v>44927</v>
      </c>
      <c r="W3292" s="93" t="s">
        <v>25</v>
      </c>
    </row>
    <row r="3293" spans="1:23" s="5" customFormat="1" ht="27" customHeight="1" x14ac:dyDescent="0.25">
      <c r="A3293" s="99">
        <f t="shared" si="562"/>
        <v>1</v>
      </c>
      <c r="B3293" s="97">
        <f t="array" aca="1" ref="B3293" ca="1">IF(AND(MAX(IF(L3292:L4297=L3293,U3292:U4297))=U3293,V3293&lt;=B$1),M3293,"-")</f>
        <v>2419990114000</v>
      </c>
      <c r="C3293" s="4">
        <f t="shared" si="563"/>
        <v>1</v>
      </c>
      <c r="D3293" s="4" t="str">
        <f t="shared" si="564"/>
        <v>4</v>
      </c>
      <c r="E3293" s="4" t="str">
        <f t="shared" si="565"/>
        <v>1</v>
      </c>
      <c r="F3293" s="4" t="str">
        <f t="shared" si="566"/>
        <v>9</v>
      </c>
      <c r="G3293" s="4" t="str">
        <f t="shared" si="567"/>
        <v>99</v>
      </c>
      <c r="H3293" s="4" t="str">
        <f t="shared" si="568"/>
        <v>0</v>
      </c>
      <c r="I3293" s="4" t="str">
        <f t="shared" si="569"/>
        <v>1</v>
      </c>
      <c r="J3293" s="4" t="str">
        <f t="shared" si="570"/>
        <v>14</v>
      </c>
      <c r="K3293" s="4" t="str">
        <f t="shared" si="571"/>
        <v>000</v>
      </c>
      <c r="L3293" s="55" t="str">
        <f t="shared" si="572"/>
        <v>2419990114000</v>
      </c>
      <c r="M3293" s="105">
        <v>2419990114000</v>
      </c>
      <c r="N3293" s="106" t="s">
        <v>21</v>
      </c>
      <c r="O3293" s="108" t="s">
        <v>3376</v>
      </c>
      <c r="P3293" s="101" t="s">
        <v>36</v>
      </c>
      <c r="Q3293" s="33">
        <v>2418991118000</v>
      </c>
      <c r="R3293" s="33" t="s">
        <v>21</v>
      </c>
      <c r="S3293" s="34" t="s">
        <v>3377</v>
      </c>
      <c r="T3293" s="58" t="s">
        <v>24</v>
      </c>
      <c r="U3293" s="58">
        <v>44927</v>
      </c>
      <c r="V3293" s="58">
        <v>44927</v>
      </c>
      <c r="W3293" s="93" t="s">
        <v>25</v>
      </c>
    </row>
    <row r="3294" spans="1:23" s="5" customFormat="1" ht="27" customHeight="1" x14ac:dyDescent="0.25">
      <c r="A3294" s="99">
        <f t="shared" si="562"/>
        <v>1</v>
      </c>
      <c r="B3294" s="97">
        <f t="array" aca="1" ref="B3294" ca="1">IF(AND(MAX(IF(L3293:L4298=L3294,U3293:U4298))=U3294,V3294&lt;=B$1),M3294,"-")</f>
        <v>2419990115000</v>
      </c>
      <c r="C3294" s="4">
        <f t="shared" si="563"/>
        <v>1</v>
      </c>
      <c r="D3294" s="4" t="str">
        <f t="shared" si="564"/>
        <v>4</v>
      </c>
      <c r="E3294" s="4" t="str">
        <f t="shared" si="565"/>
        <v>1</v>
      </c>
      <c r="F3294" s="4" t="str">
        <f t="shared" si="566"/>
        <v>9</v>
      </c>
      <c r="G3294" s="4" t="str">
        <f t="shared" si="567"/>
        <v>99</v>
      </c>
      <c r="H3294" s="4" t="str">
        <f t="shared" si="568"/>
        <v>0</v>
      </c>
      <c r="I3294" s="4" t="str">
        <f t="shared" si="569"/>
        <v>1</v>
      </c>
      <c r="J3294" s="4" t="str">
        <f t="shared" si="570"/>
        <v>15</v>
      </c>
      <c r="K3294" s="4" t="str">
        <f t="shared" si="571"/>
        <v>000</v>
      </c>
      <c r="L3294" s="55" t="str">
        <f t="shared" si="572"/>
        <v>2419990115000</v>
      </c>
      <c r="M3294" s="105">
        <v>2419990115000</v>
      </c>
      <c r="N3294" s="106" t="s">
        <v>21</v>
      </c>
      <c r="O3294" s="108" t="s">
        <v>3378</v>
      </c>
      <c r="P3294" s="101" t="s">
        <v>36</v>
      </c>
      <c r="Q3294" s="33">
        <v>2418991119000</v>
      </c>
      <c r="R3294" s="33" t="s">
        <v>21</v>
      </c>
      <c r="S3294" s="34" t="s">
        <v>3379</v>
      </c>
      <c r="T3294" s="58" t="s">
        <v>24</v>
      </c>
      <c r="U3294" s="58">
        <v>44927</v>
      </c>
      <c r="V3294" s="58">
        <v>44927</v>
      </c>
      <c r="W3294" s="93" t="s">
        <v>25</v>
      </c>
    </row>
    <row r="3295" spans="1:23" s="5" customFormat="1" ht="27" customHeight="1" x14ac:dyDescent="0.25">
      <c r="A3295" s="99">
        <f t="shared" si="562"/>
        <v>1</v>
      </c>
      <c r="B3295" s="97">
        <f t="array" aca="1" ref="B3295" ca="1">IF(AND(MAX(IF(L3294:L4299=L3295,U3294:U4299))=U3295,V3295&lt;=B$1),M3295,"-")</f>
        <v>2419990116000</v>
      </c>
      <c r="C3295" s="4">
        <f t="shared" si="563"/>
        <v>1</v>
      </c>
      <c r="D3295" s="4" t="str">
        <f t="shared" si="564"/>
        <v>4</v>
      </c>
      <c r="E3295" s="4" t="str">
        <f t="shared" si="565"/>
        <v>1</v>
      </c>
      <c r="F3295" s="4" t="str">
        <f t="shared" si="566"/>
        <v>9</v>
      </c>
      <c r="G3295" s="4" t="str">
        <f t="shared" si="567"/>
        <v>99</v>
      </c>
      <c r="H3295" s="4" t="str">
        <f t="shared" si="568"/>
        <v>0</v>
      </c>
      <c r="I3295" s="4" t="str">
        <f t="shared" si="569"/>
        <v>1</v>
      </c>
      <c r="J3295" s="4" t="str">
        <f t="shared" si="570"/>
        <v>16</v>
      </c>
      <c r="K3295" s="4" t="str">
        <f t="shared" si="571"/>
        <v>000</v>
      </c>
      <c r="L3295" s="55" t="str">
        <f t="shared" si="572"/>
        <v>2419990116000</v>
      </c>
      <c r="M3295" s="105">
        <v>2419990116000</v>
      </c>
      <c r="N3295" s="106" t="s">
        <v>21</v>
      </c>
      <c r="O3295" s="108" t="s">
        <v>3380</v>
      </c>
      <c r="P3295" s="101" t="s">
        <v>36</v>
      </c>
      <c r="Q3295" s="33">
        <v>2418991120000</v>
      </c>
      <c r="R3295" s="33" t="s">
        <v>21</v>
      </c>
      <c r="S3295" s="34" t="s">
        <v>3381</v>
      </c>
      <c r="T3295" s="58" t="s">
        <v>24</v>
      </c>
      <c r="U3295" s="58">
        <v>44927</v>
      </c>
      <c r="V3295" s="58">
        <v>44927</v>
      </c>
      <c r="W3295" s="93" t="s">
        <v>25</v>
      </c>
    </row>
    <row r="3296" spans="1:23" s="5" customFormat="1" ht="27" customHeight="1" x14ac:dyDescent="0.25">
      <c r="A3296" s="99">
        <f t="shared" si="562"/>
        <v>1</v>
      </c>
      <c r="B3296" s="97">
        <f t="array" aca="1" ref="B3296" ca="1">IF(AND(MAX(IF(L3295:L4300=L3296,U3295:U4300))=U3296,V3296&lt;=B$1),M3296,"-")</f>
        <v>2419990117000</v>
      </c>
      <c r="C3296" s="4">
        <f t="shared" si="563"/>
        <v>1</v>
      </c>
      <c r="D3296" s="4" t="str">
        <f t="shared" si="564"/>
        <v>4</v>
      </c>
      <c r="E3296" s="4" t="str">
        <f t="shared" si="565"/>
        <v>1</v>
      </c>
      <c r="F3296" s="4" t="str">
        <f t="shared" si="566"/>
        <v>9</v>
      </c>
      <c r="G3296" s="4" t="str">
        <f t="shared" si="567"/>
        <v>99</v>
      </c>
      <c r="H3296" s="4" t="str">
        <f t="shared" si="568"/>
        <v>0</v>
      </c>
      <c r="I3296" s="4" t="str">
        <f t="shared" si="569"/>
        <v>1</v>
      </c>
      <c r="J3296" s="4" t="str">
        <f t="shared" si="570"/>
        <v>17</v>
      </c>
      <c r="K3296" s="4" t="str">
        <f t="shared" si="571"/>
        <v>000</v>
      </c>
      <c r="L3296" s="55" t="str">
        <f t="shared" si="572"/>
        <v>2419990117000</v>
      </c>
      <c r="M3296" s="105">
        <v>2419990117000</v>
      </c>
      <c r="N3296" s="106" t="s">
        <v>21</v>
      </c>
      <c r="O3296" s="108" t="s">
        <v>3382</v>
      </c>
      <c r="P3296" s="101" t="s">
        <v>36</v>
      </c>
      <c r="Q3296" s="33">
        <v>2418991121000</v>
      </c>
      <c r="R3296" s="33" t="s">
        <v>21</v>
      </c>
      <c r="S3296" s="34" t="s">
        <v>3383</v>
      </c>
      <c r="T3296" s="58" t="s">
        <v>24</v>
      </c>
      <c r="U3296" s="58">
        <v>44927</v>
      </c>
      <c r="V3296" s="58">
        <v>44927</v>
      </c>
      <c r="W3296" s="93" t="s">
        <v>25</v>
      </c>
    </row>
    <row r="3297" spans="1:23" s="5" customFormat="1" ht="27" customHeight="1" x14ac:dyDescent="0.25">
      <c r="A3297" s="99">
        <f t="shared" si="562"/>
        <v>1</v>
      </c>
      <c r="B3297" s="97">
        <f t="array" aca="1" ref="B3297" ca="1">IF(AND(MAX(IF(L3296:L4301=L3297,U3296:U4301))=U3297,V3297&lt;=B$1),M3297,"-")</f>
        <v>2419990118000</v>
      </c>
      <c r="C3297" s="4">
        <f t="shared" si="563"/>
        <v>1</v>
      </c>
      <c r="D3297" s="4" t="str">
        <f t="shared" si="564"/>
        <v>4</v>
      </c>
      <c r="E3297" s="4" t="str">
        <f t="shared" si="565"/>
        <v>1</v>
      </c>
      <c r="F3297" s="4" t="str">
        <f t="shared" si="566"/>
        <v>9</v>
      </c>
      <c r="G3297" s="4" t="str">
        <f t="shared" si="567"/>
        <v>99</v>
      </c>
      <c r="H3297" s="4" t="str">
        <f t="shared" si="568"/>
        <v>0</v>
      </c>
      <c r="I3297" s="4" t="str">
        <f t="shared" si="569"/>
        <v>1</v>
      </c>
      <c r="J3297" s="4" t="str">
        <f t="shared" si="570"/>
        <v>18</v>
      </c>
      <c r="K3297" s="4" t="str">
        <f t="shared" si="571"/>
        <v>000</v>
      </c>
      <c r="L3297" s="55" t="str">
        <f t="shared" si="572"/>
        <v>2419990118000</v>
      </c>
      <c r="M3297" s="105">
        <v>2419990118000</v>
      </c>
      <c r="N3297" s="106" t="s">
        <v>21</v>
      </c>
      <c r="O3297" s="108" t="s">
        <v>3384</v>
      </c>
      <c r="P3297" s="101" t="s">
        <v>36</v>
      </c>
      <c r="Q3297" s="33">
        <v>2418991122000</v>
      </c>
      <c r="R3297" s="33" t="s">
        <v>21</v>
      </c>
      <c r="S3297" s="34" t="s">
        <v>3385</v>
      </c>
      <c r="T3297" s="58" t="s">
        <v>24</v>
      </c>
      <c r="U3297" s="58">
        <v>44927</v>
      </c>
      <c r="V3297" s="58">
        <v>44927</v>
      </c>
      <c r="W3297" s="93" t="s">
        <v>25</v>
      </c>
    </row>
    <row r="3298" spans="1:23" s="5" customFormat="1" ht="27" customHeight="1" x14ac:dyDescent="0.25">
      <c r="A3298" s="99">
        <f t="shared" si="562"/>
        <v>1</v>
      </c>
      <c r="B3298" s="97">
        <f t="array" aca="1" ref="B3298" ca="1">IF(AND(MAX(IF(L3297:L4302=L3298,U3297:U4302))=U3298,V3298&lt;=B$1),M3298,"-")</f>
        <v>2419990118001</v>
      </c>
      <c r="C3298" s="4">
        <f t="shared" si="563"/>
        <v>1</v>
      </c>
      <c r="D3298" s="4" t="str">
        <f t="shared" si="564"/>
        <v>4</v>
      </c>
      <c r="E3298" s="4" t="str">
        <f t="shared" si="565"/>
        <v>1</v>
      </c>
      <c r="F3298" s="4" t="str">
        <f t="shared" si="566"/>
        <v>9</v>
      </c>
      <c r="G3298" s="4" t="str">
        <f t="shared" si="567"/>
        <v>99</v>
      </c>
      <c r="H3298" s="4" t="str">
        <f t="shared" si="568"/>
        <v>0</v>
      </c>
      <c r="I3298" s="4" t="str">
        <f t="shared" si="569"/>
        <v>1</v>
      </c>
      <c r="J3298" s="4" t="str">
        <f t="shared" si="570"/>
        <v>18</v>
      </c>
      <c r="K3298" s="4" t="str">
        <f t="shared" si="571"/>
        <v>001</v>
      </c>
      <c r="L3298" s="55" t="str">
        <f t="shared" si="572"/>
        <v>2419990118001</v>
      </c>
      <c r="M3298" s="105">
        <v>2419990118001</v>
      </c>
      <c r="N3298" s="106" t="s">
        <v>40</v>
      </c>
      <c r="O3298" s="108" t="s">
        <v>5069</v>
      </c>
      <c r="P3298" s="101" t="s">
        <v>36</v>
      </c>
      <c r="Q3298" s="33">
        <v>2418991122001</v>
      </c>
      <c r="R3298" s="33" t="s">
        <v>40</v>
      </c>
      <c r="S3298" s="34" t="s">
        <v>5070</v>
      </c>
      <c r="T3298" s="58" t="s">
        <v>24</v>
      </c>
      <c r="U3298" s="58">
        <v>44927</v>
      </c>
      <c r="V3298" s="58">
        <v>44927</v>
      </c>
      <c r="W3298" s="93" t="s">
        <v>25</v>
      </c>
    </row>
    <row r="3299" spans="1:23" s="5" customFormat="1" ht="27" customHeight="1" x14ac:dyDescent="0.25">
      <c r="A3299" s="99">
        <f t="shared" si="562"/>
        <v>1</v>
      </c>
      <c r="B3299" s="97">
        <f t="array" aca="1" ref="B3299" ca="1">IF(AND(MAX(IF(L3298:L4303=L3299,U3298:U4303))=U3299,V3299&lt;=B$1),M3299,"-")</f>
        <v>2419990119000</v>
      </c>
      <c r="C3299" s="4">
        <f t="shared" si="563"/>
        <v>1</v>
      </c>
      <c r="D3299" s="4" t="str">
        <f t="shared" si="564"/>
        <v>4</v>
      </c>
      <c r="E3299" s="4" t="str">
        <f t="shared" si="565"/>
        <v>1</v>
      </c>
      <c r="F3299" s="4" t="str">
        <f t="shared" si="566"/>
        <v>9</v>
      </c>
      <c r="G3299" s="4" t="str">
        <f t="shared" si="567"/>
        <v>99</v>
      </c>
      <c r="H3299" s="4" t="str">
        <f t="shared" si="568"/>
        <v>0</v>
      </c>
      <c r="I3299" s="4" t="str">
        <f t="shared" si="569"/>
        <v>1</v>
      </c>
      <c r="J3299" s="4" t="str">
        <f t="shared" si="570"/>
        <v>19</v>
      </c>
      <c r="K3299" s="4" t="str">
        <f t="shared" si="571"/>
        <v>000</v>
      </c>
      <c r="L3299" s="55" t="str">
        <f t="shared" si="572"/>
        <v>2419990119000</v>
      </c>
      <c r="M3299" s="105">
        <v>2419990119000</v>
      </c>
      <c r="N3299" s="106" t="s">
        <v>21</v>
      </c>
      <c r="O3299" s="108" t="s">
        <v>3388</v>
      </c>
      <c r="P3299" s="101" t="s">
        <v>36</v>
      </c>
      <c r="Q3299" s="33">
        <v>2418991123000</v>
      </c>
      <c r="R3299" s="33" t="s">
        <v>21</v>
      </c>
      <c r="S3299" s="34" t="s">
        <v>3389</v>
      </c>
      <c r="T3299" s="58" t="s">
        <v>24</v>
      </c>
      <c r="U3299" s="58">
        <v>44927</v>
      </c>
      <c r="V3299" s="58">
        <v>44927</v>
      </c>
      <c r="W3299" s="93" t="s">
        <v>25</v>
      </c>
    </row>
    <row r="3300" spans="1:23" s="5" customFormat="1" ht="27" customHeight="1" x14ac:dyDescent="0.25">
      <c r="A3300" s="99">
        <f t="shared" si="562"/>
        <v>1</v>
      </c>
      <c r="B3300" s="97">
        <f t="array" aca="1" ref="B3300" ca="1">IF(AND(MAX(IF(L3299:L4304=L3300,U3299:U4304))=U3300,V3300&lt;=B$1),M3300,"-")</f>
        <v>2419990120000</v>
      </c>
      <c r="C3300" s="4">
        <f t="shared" si="563"/>
        <v>1</v>
      </c>
      <c r="D3300" s="4" t="str">
        <f t="shared" si="564"/>
        <v>4</v>
      </c>
      <c r="E3300" s="4" t="str">
        <f t="shared" si="565"/>
        <v>1</v>
      </c>
      <c r="F3300" s="4" t="str">
        <f t="shared" si="566"/>
        <v>9</v>
      </c>
      <c r="G3300" s="4" t="str">
        <f t="shared" si="567"/>
        <v>99</v>
      </c>
      <c r="H3300" s="4" t="str">
        <f t="shared" si="568"/>
        <v>0</v>
      </c>
      <c r="I3300" s="4" t="str">
        <f t="shared" si="569"/>
        <v>1</v>
      </c>
      <c r="J3300" s="4" t="str">
        <f t="shared" si="570"/>
        <v>20</v>
      </c>
      <c r="K3300" s="4" t="str">
        <f t="shared" si="571"/>
        <v>000</v>
      </c>
      <c r="L3300" s="55" t="str">
        <f t="shared" si="572"/>
        <v>2419990120000</v>
      </c>
      <c r="M3300" s="105">
        <v>2419990120000</v>
      </c>
      <c r="N3300" s="106" t="s">
        <v>21</v>
      </c>
      <c r="O3300" s="108" t="s">
        <v>3390</v>
      </c>
      <c r="P3300" s="101" t="s">
        <v>36</v>
      </c>
      <c r="Q3300" s="33">
        <v>2418991124000</v>
      </c>
      <c r="R3300" s="33" t="s">
        <v>21</v>
      </c>
      <c r="S3300" s="34" t="s">
        <v>3391</v>
      </c>
      <c r="T3300" s="58" t="s">
        <v>24</v>
      </c>
      <c r="U3300" s="58">
        <v>44927</v>
      </c>
      <c r="V3300" s="58">
        <v>44927</v>
      </c>
      <c r="W3300" s="93" t="s">
        <v>25</v>
      </c>
    </row>
    <row r="3301" spans="1:23" s="5" customFormat="1" ht="27" customHeight="1" x14ac:dyDescent="0.25">
      <c r="A3301" s="99">
        <f t="shared" si="562"/>
        <v>1</v>
      </c>
      <c r="B3301" s="97">
        <f t="array" aca="1" ref="B3301" ca="1">IF(AND(MAX(IF(L3300:L4305=L3301,U3300:U4305))=U3301,V3301&lt;=B$1),M3301,"-")</f>
        <v>2419990121000</v>
      </c>
      <c r="C3301" s="4">
        <f t="shared" si="563"/>
        <v>1</v>
      </c>
      <c r="D3301" s="4" t="str">
        <f t="shared" si="564"/>
        <v>4</v>
      </c>
      <c r="E3301" s="4" t="str">
        <f t="shared" si="565"/>
        <v>1</v>
      </c>
      <c r="F3301" s="4" t="str">
        <f t="shared" si="566"/>
        <v>9</v>
      </c>
      <c r="G3301" s="4" t="str">
        <f t="shared" si="567"/>
        <v>99</v>
      </c>
      <c r="H3301" s="4" t="str">
        <f t="shared" si="568"/>
        <v>0</v>
      </c>
      <c r="I3301" s="4" t="str">
        <f t="shared" si="569"/>
        <v>1</v>
      </c>
      <c r="J3301" s="4" t="str">
        <f t="shared" si="570"/>
        <v>21</v>
      </c>
      <c r="K3301" s="4" t="str">
        <f t="shared" si="571"/>
        <v>000</v>
      </c>
      <c r="L3301" s="55" t="str">
        <f t="shared" si="572"/>
        <v>2419990121000</v>
      </c>
      <c r="M3301" s="105">
        <v>2419990121000</v>
      </c>
      <c r="N3301" s="106" t="s">
        <v>21</v>
      </c>
      <c r="O3301" s="108" t="s">
        <v>3392</v>
      </c>
      <c r="P3301" s="101" t="s">
        <v>36</v>
      </c>
      <c r="Q3301" s="33">
        <v>2418991125000</v>
      </c>
      <c r="R3301" s="33" t="s">
        <v>21</v>
      </c>
      <c r="S3301" s="34" t="s">
        <v>3393</v>
      </c>
      <c r="T3301" s="58" t="s">
        <v>24</v>
      </c>
      <c r="U3301" s="58">
        <v>44927</v>
      </c>
      <c r="V3301" s="58">
        <v>44927</v>
      </c>
      <c r="W3301" s="93" t="s">
        <v>25</v>
      </c>
    </row>
    <row r="3302" spans="1:23" s="5" customFormat="1" ht="27" customHeight="1" x14ac:dyDescent="0.25">
      <c r="A3302" s="99">
        <f t="shared" si="562"/>
        <v>1</v>
      </c>
      <c r="B3302" s="97">
        <f t="array" aca="1" ref="B3302" ca="1">IF(AND(MAX(IF(L3301:L4306=L3302,U3301:U4306))=U3302,V3302&lt;=B$1),M3302,"-")</f>
        <v>2419990122000</v>
      </c>
      <c r="C3302" s="4">
        <f t="shared" si="563"/>
        <v>1</v>
      </c>
      <c r="D3302" s="4" t="str">
        <f t="shared" si="564"/>
        <v>4</v>
      </c>
      <c r="E3302" s="4" t="str">
        <f t="shared" si="565"/>
        <v>1</v>
      </c>
      <c r="F3302" s="4" t="str">
        <f t="shared" si="566"/>
        <v>9</v>
      </c>
      <c r="G3302" s="4" t="str">
        <f t="shared" si="567"/>
        <v>99</v>
      </c>
      <c r="H3302" s="4" t="str">
        <f t="shared" si="568"/>
        <v>0</v>
      </c>
      <c r="I3302" s="4" t="str">
        <f t="shared" si="569"/>
        <v>1</v>
      </c>
      <c r="J3302" s="4" t="str">
        <f t="shared" si="570"/>
        <v>22</v>
      </c>
      <c r="K3302" s="4" t="str">
        <f t="shared" si="571"/>
        <v>000</v>
      </c>
      <c r="L3302" s="55" t="str">
        <f t="shared" si="572"/>
        <v>2419990122000</v>
      </c>
      <c r="M3302" s="105">
        <v>2419990122000</v>
      </c>
      <c r="N3302" s="106" t="s">
        <v>21</v>
      </c>
      <c r="O3302" s="108" t="s">
        <v>3394</v>
      </c>
      <c r="P3302" s="101" t="s">
        <v>36</v>
      </c>
      <c r="Q3302" s="33">
        <v>2418991126000</v>
      </c>
      <c r="R3302" s="33" t="s">
        <v>21</v>
      </c>
      <c r="S3302" s="34" t="s">
        <v>3395</v>
      </c>
      <c r="T3302" s="58" t="s">
        <v>24</v>
      </c>
      <c r="U3302" s="58">
        <v>44927</v>
      </c>
      <c r="V3302" s="58">
        <v>44927</v>
      </c>
      <c r="W3302" s="93" t="s">
        <v>25</v>
      </c>
    </row>
    <row r="3303" spans="1:23" s="5" customFormat="1" ht="27" customHeight="1" x14ac:dyDescent="0.25">
      <c r="A3303" s="99">
        <f t="shared" si="562"/>
        <v>1</v>
      </c>
      <c r="B3303" s="97">
        <f t="array" aca="1" ref="B3303" ca="1">IF(AND(MAX(IF(L3302:L4307=L3303,U3302:U4307))=U3303,V3303&lt;=B$1),M3303,"-")</f>
        <v>2419990123000</v>
      </c>
      <c r="C3303" s="4">
        <f t="shared" si="563"/>
        <v>1</v>
      </c>
      <c r="D3303" s="4" t="str">
        <f t="shared" si="564"/>
        <v>4</v>
      </c>
      <c r="E3303" s="4" t="str">
        <f t="shared" si="565"/>
        <v>1</v>
      </c>
      <c r="F3303" s="4" t="str">
        <f t="shared" si="566"/>
        <v>9</v>
      </c>
      <c r="G3303" s="4" t="str">
        <f t="shared" si="567"/>
        <v>99</v>
      </c>
      <c r="H3303" s="4" t="str">
        <f t="shared" si="568"/>
        <v>0</v>
      </c>
      <c r="I3303" s="4" t="str">
        <f t="shared" si="569"/>
        <v>1</v>
      </c>
      <c r="J3303" s="4" t="str">
        <f t="shared" si="570"/>
        <v>23</v>
      </c>
      <c r="K3303" s="4" t="str">
        <f t="shared" si="571"/>
        <v>000</v>
      </c>
      <c r="L3303" s="55" t="str">
        <f t="shared" si="572"/>
        <v>2419990123000</v>
      </c>
      <c r="M3303" s="105">
        <v>2419990123000</v>
      </c>
      <c r="N3303" s="106" t="s">
        <v>21</v>
      </c>
      <c r="O3303" s="108" t="s">
        <v>5129</v>
      </c>
      <c r="P3303" s="101" t="s">
        <v>36</v>
      </c>
      <c r="Q3303" s="33">
        <v>2418991127000</v>
      </c>
      <c r="R3303" s="33" t="s">
        <v>21</v>
      </c>
      <c r="S3303" s="34" t="s">
        <v>3309</v>
      </c>
      <c r="T3303" s="58" t="s">
        <v>24</v>
      </c>
      <c r="U3303" s="58">
        <v>44927</v>
      </c>
      <c r="V3303" s="58">
        <v>44927</v>
      </c>
      <c r="W3303" s="93" t="s">
        <v>25</v>
      </c>
    </row>
    <row r="3304" spans="1:23" s="5" customFormat="1" ht="27" customHeight="1" x14ac:dyDescent="0.25">
      <c r="A3304" s="99">
        <f t="shared" si="562"/>
        <v>1</v>
      </c>
      <c r="B3304" s="97">
        <f t="array" aca="1" ref="B3304" ca="1">IF(AND(MAX(IF(L3303:L4308=L3304,U3303:U4308))=U3304,V3304&lt;=B$1),M3304,"-")</f>
        <v>2419990123001</v>
      </c>
      <c r="C3304" s="4">
        <f t="shared" si="563"/>
        <v>1</v>
      </c>
      <c r="D3304" s="4" t="str">
        <f t="shared" si="564"/>
        <v>4</v>
      </c>
      <c r="E3304" s="4" t="str">
        <f t="shared" si="565"/>
        <v>1</v>
      </c>
      <c r="F3304" s="4" t="str">
        <f t="shared" si="566"/>
        <v>9</v>
      </c>
      <c r="G3304" s="4" t="str">
        <f t="shared" si="567"/>
        <v>99</v>
      </c>
      <c r="H3304" s="4" t="str">
        <f t="shared" si="568"/>
        <v>0</v>
      </c>
      <c r="I3304" s="4" t="str">
        <f t="shared" si="569"/>
        <v>1</v>
      </c>
      <c r="J3304" s="4" t="str">
        <f t="shared" si="570"/>
        <v>23</v>
      </c>
      <c r="K3304" s="4" t="str">
        <f t="shared" si="571"/>
        <v>001</v>
      </c>
      <c r="L3304" s="55" t="str">
        <f t="shared" si="572"/>
        <v>2419990123001</v>
      </c>
      <c r="M3304" s="105">
        <v>2419990123001</v>
      </c>
      <c r="N3304" s="106" t="s">
        <v>40</v>
      </c>
      <c r="O3304" s="108" t="s">
        <v>5130</v>
      </c>
      <c r="P3304" s="101" t="s">
        <v>36</v>
      </c>
      <c r="Q3304" s="33">
        <v>2418991127001</v>
      </c>
      <c r="R3304" s="33" t="s">
        <v>40</v>
      </c>
      <c r="S3304" s="34" t="s">
        <v>5130</v>
      </c>
      <c r="T3304" s="58" t="s">
        <v>24</v>
      </c>
      <c r="U3304" s="58">
        <v>44927</v>
      </c>
      <c r="V3304" s="58">
        <v>44927</v>
      </c>
      <c r="W3304" s="93" t="s">
        <v>25</v>
      </c>
    </row>
    <row r="3305" spans="1:23" s="5" customFormat="1" ht="27" customHeight="1" x14ac:dyDescent="0.25">
      <c r="A3305" s="99">
        <f t="shared" si="562"/>
        <v>2</v>
      </c>
      <c r="B3305" s="97" t="str">
        <f t="array" aca="1" ref="B3305" ca="1">IF(AND(MAX(IF(L3304:L4309=L3305,U3304:U4309))=U3305,V3305&lt;=B$1),M3305,"-")</f>
        <v>-</v>
      </c>
      <c r="C3305" s="4">
        <f t="shared" si="563"/>
        <v>1</v>
      </c>
      <c r="D3305" s="4" t="str">
        <f t="shared" si="564"/>
        <v>4</v>
      </c>
      <c r="E3305" s="4" t="str">
        <f t="shared" si="565"/>
        <v>1</v>
      </c>
      <c r="F3305" s="4" t="str">
        <f t="shared" si="566"/>
        <v>9</v>
      </c>
      <c r="G3305" s="4" t="str">
        <f t="shared" si="567"/>
        <v>99</v>
      </c>
      <c r="H3305" s="4" t="str">
        <f t="shared" si="568"/>
        <v>0</v>
      </c>
      <c r="I3305" s="4" t="str">
        <f t="shared" si="569"/>
        <v>1</v>
      </c>
      <c r="J3305" s="4" t="str">
        <f t="shared" si="570"/>
        <v>23</v>
      </c>
      <c r="K3305" s="4" t="str">
        <f t="shared" si="571"/>
        <v>002</v>
      </c>
      <c r="L3305" s="55" t="str">
        <f t="shared" si="572"/>
        <v>2419990123002</v>
      </c>
      <c r="M3305" s="105">
        <v>2419990123002</v>
      </c>
      <c r="N3305" s="106" t="s">
        <v>40</v>
      </c>
      <c r="O3305" s="108" t="s">
        <v>3301</v>
      </c>
      <c r="P3305" s="101" t="s">
        <v>36</v>
      </c>
      <c r="Q3305" s="33">
        <v>2418991127002</v>
      </c>
      <c r="R3305" s="33" t="s">
        <v>40</v>
      </c>
      <c r="S3305" s="34" t="s">
        <v>3301</v>
      </c>
      <c r="T3305" s="58" t="s">
        <v>24</v>
      </c>
      <c r="U3305" s="58">
        <v>44927</v>
      </c>
      <c r="V3305" s="58">
        <v>44927</v>
      </c>
      <c r="W3305" s="93" t="s">
        <v>25</v>
      </c>
    </row>
    <row r="3306" spans="1:23" s="5" customFormat="1" ht="27" customHeight="1" x14ac:dyDescent="0.25">
      <c r="A3306" s="99">
        <f t="shared" si="562"/>
        <v>2</v>
      </c>
      <c r="B3306" s="97">
        <f t="array" aca="1" ref="B3306" ca="1">IF(AND(MAX(IF(L3305:L4310=L3306,U3305:U4310))=U3306,V3306&lt;=B$1),M3306,"-")</f>
        <v>2419990123002</v>
      </c>
      <c r="C3306" s="4">
        <f t="shared" si="563"/>
        <v>1</v>
      </c>
      <c r="D3306" s="4" t="str">
        <f t="shared" si="564"/>
        <v>4</v>
      </c>
      <c r="E3306" s="4" t="str">
        <f t="shared" si="565"/>
        <v>1</v>
      </c>
      <c r="F3306" s="4" t="str">
        <f t="shared" si="566"/>
        <v>9</v>
      </c>
      <c r="G3306" s="4" t="str">
        <f t="shared" si="567"/>
        <v>99</v>
      </c>
      <c r="H3306" s="4" t="str">
        <f t="shared" si="568"/>
        <v>0</v>
      </c>
      <c r="I3306" s="4" t="str">
        <f t="shared" si="569"/>
        <v>1</v>
      </c>
      <c r="J3306" s="4" t="str">
        <f t="shared" si="570"/>
        <v>23</v>
      </c>
      <c r="K3306" s="4" t="str">
        <f t="shared" si="571"/>
        <v>002</v>
      </c>
      <c r="L3306" s="55" t="str">
        <f t="shared" si="572"/>
        <v>2419990123002</v>
      </c>
      <c r="M3306" s="105">
        <v>2419990123002</v>
      </c>
      <c r="N3306" s="106" t="s">
        <v>40</v>
      </c>
      <c r="O3306" s="108" t="s">
        <v>5131</v>
      </c>
      <c r="P3306" s="101" t="s">
        <v>190</v>
      </c>
      <c r="Q3306" s="33" t="s">
        <v>25</v>
      </c>
      <c r="R3306" s="33" t="s">
        <v>25</v>
      </c>
      <c r="S3306" s="34" t="s">
        <v>25</v>
      </c>
      <c r="T3306" s="58" t="s">
        <v>605</v>
      </c>
      <c r="U3306" s="58">
        <v>45412</v>
      </c>
      <c r="V3306" s="58">
        <v>45412</v>
      </c>
      <c r="W3306" s="93"/>
    </row>
    <row r="3307" spans="1:23" s="5" customFormat="1" ht="27" customHeight="1" x14ac:dyDescent="0.25">
      <c r="A3307" s="99">
        <f t="shared" si="562"/>
        <v>1</v>
      </c>
      <c r="B3307" s="97">
        <f t="array" aca="1" ref="B3307" ca="1">IF(AND(MAX(IF(L3306:L4311=L3307,U3306:U4311))=U3307,V3307&lt;=B$1),M3307,"-")</f>
        <v>2419990123003</v>
      </c>
      <c r="C3307" s="4">
        <f t="shared" si="563"/>
        <v>1</v>
      </c>
      <c r="D3307" s="4" t="str">
        <f t="shared" si="564"/>
        <v>4</v>
      </c>
      <c r="E3307" s="4" t="str">
        <f t="shared" si="565"/>
        <v>1</v>
      </c>
      <c r="F3307" s="4" t="str">
        <f t="shared" si="566"/>
        <v>9</v>
      </c>
      <c r="G3307" s="4" t="str">
        <f t="shared" si="567"/>
        <v>99</v>
      </c>
      <c r="H3307" s="4" t="str">
        <f t="shared" si="568"/>
        <v>0</v>
      </c>
      <c r="I3307" s="4" t="str">
        <f t="shared" si="569"/>
        <v>1</v>
      </c>
      <c r="J3307" s="4" t="str">
        <f t="shared" si="570"/>
        <v>23</v>
      </c>
      <c r="K3307" s="4" t="str">
        <f t="shared" si="571"/>
        <v>003</v>
      </c>
      <c r="L3307" s="55" t="str">
        <f t="shared" si="572"/>
        <v>2419990123003</v>
      </c>
      <c r="M3307" s="105">
        <v>2419990123003</v>
      </c>
      <c r="N3307" s="106" t="s">
        <v>40</v>
      </c>
      <c r="O3307" s="108" t="s">
        <v>3258</v>
      </c>
      <c r="P3307" s="101" t="s">
        <v>107</v>
      </c>
      <c r="Q3307" s="33" t="s">
        <v>25</v>
      </c>
      <c r="R3307" s="33" t="s">
        <v>25</v>
      </c>
      <c r="S3307" s="34" t="s">
        <v>25</v>
      </c>
      <c r="T3307" s="58" t="s">
        <v>605</v>
      </c>
      <c r="U3307" s="58">
        <v>45889</v>
      </c>
      <c r="V3307" s="58">
        <v>45889</v>
      </c>
      <c r="W3307" s="93"/>
    </row>
    <row r="3308" spans="1:23" s="5" customFormat="1" ht="27" customHeight="1" x14ac:dyDescent="0.25">
      <c r="A3308" s="99">
        <f t="shared" si="562"/>
        <v>1</v>
      </c>
      <c r="B3308" s="97">
        <f t="array" aca="1" ref="B3308" ca="1">IF(AND(MAX(IF(L3307:L4312=L3308,U3307:U4312))=U3308,V3308&lt;=B$1),M3308,"-")</f>
        <v>2419990124000</v>
      </c>
      <c r="C3308" s="4">
        <f t="shared" si="563"/>
        <v>1</v>
      </c>
      <c r="D3308" s="4" t="str">
        <f t="shared" si="564"/>
        <v>4</v>
      </c>
      <c r="E3308" s="4" t="str">
        <f t="shared" si="565"/>
        <v>1</v>
      </c>
      <c r="F3308" s="4" t="str">
        <f t="shared" si="566"/>
        <v>9</v>
      </c>
      <c r="G3308" s="4" t="str">
        <f t="shared" si="567"/>
        <v>99</v>
      </c>
      <c r="H3308" s="4" t="str">
        <f t="shared" si="568"/>
        <v>0</v>
      </c>
      <c r="I3308" s="4" t="str">
        <f t="shared" si="569"/>
        <v>1</v>
      </c>
      <c r="J3308" s="4" t="str">
        <f t="shared" si="570"/>
        <v>24</v>
      </c>
      <c r="K3308" s="4" t="str">
        <f t="shared" si="571"/>
        <v>000</v>
      </c>
      <c r="L3308" s="55" t="str">
        <f t="shared" si="572"/>
        <v>2419990124000</v>
      </c>
      <c r="M3308" s="105">
        <v>2419990124000</v>
      </c>
      <c r="N3308" s="106" t="s">
        <v>21</v>
      </c>
      <c r="O3308" s="108" t="s">
        <v>3396</v>
      </c>
      <c r="P3308" s="101" t="s">
        <v>36</v>
      </c>
      <c r="Q3308" s="33">
        <v>2418991128000</v>
      </c>
      <c r="R3308" s="33" t="s">
        <v>21</v>
      </c>
      <c r="S3308" s="34" t="s">
        <v>3397</v>
      </c>
      <c r="T3308" s="58" t="s">
        <v>24</v>
      </c>
      <c r="U3308" s="58">
        <v>44927</v>
      </c>
      <c r="V3308" s="58">
        <v>44927</v>
      </c>
      <c r="W3308" s="93" t="s">
        <v>25</v>
      </c>
    </row>
    <row r="3309" spans="1:23" s="5" customFormat="1" ht="27" customHeight="1" x14ac:dyDescent="0.25">
      <c r="A3309" s="99">
        <f t="shared" si="562"/>
        <v>1</v>
      </c>
      <c r="B3309" s="97">
        <f t="array" aca="1" ref="B3309" ca="1">IF(AND(MAX(IF(L3308:L4313=L3309,U3308:U4313))=U3309,V3309&lt;=B$1),M3309,"-")</f>
        <v>2419990124001</v>
      </c>
      <c r="C3309" s="4">
        <f t="shared" si="563"/>
        <v>1</v>
      </c>
      <c r="D3309" s="4" t="str">
        <f t="shared" si="564"/>
        <v>4</v>
      </c>
      <c r="E3309" s="4" t="str">
        <f t="shared" si="565"/>
        <v>1</v>
      </c>
      <c r="F3309" s="4" t="str">
        <f t="shared" si="566"/>
        <v>9</v>
      </c>
      <c r="G3309" s="4" t="str">
        <f t="shared" si="567"/>
        <v>99</v>
      </c>
      <c r="H3309" s="4" t="str">
        <f t="shared" si="568"/>
        <v>0</v>
      </c>
      <c r="I3309" s="4" t="str">
        <f t="shared" si="569"/>
        <v>1</v>
      </c>
      <c r="J3309" s="4" t="str">
        <f t="shared" si="570"/>
        <v>24</v>
      </c>
      <c r="K3309" s="4" t="str">
        <f t="shared" si="571"/>
        <v>001</v>
      </c>
      <c r="L3309" s="55" t="str">
        <f t="shared" si="572"/>
        <v>2419990124001</v>
      </c>
      <c r="M3309" s="105">
        <v>2419990124001</v>
      </c>
      <c r="N3309" s="106" t="s">
        <v>40</v>
      </c>
      <c r="O3309" s="108" t="s">
        <v>3398</v>
      </c>
      <c r="P3309" s="101" t="s">
        <v>107</v>
      </c>
      <c r="Q3309" s="33" t="s">
        <v>25</v>
      </c>
      <c r="R3309" s="33" t="s">
        <v>25</v>
      </c>
      <c r="S3309" s="34" t="s">
        <v>25</v>
      </c>
      <c r="T3309" s="58" t="s">
        <v>605</v>
      </c>
      <c r="U3309" s="58">
        <v>45412</v>
      </c>
      <c r="V3309" s="58">
        <v>45412</v>
      </c>
      <c r="W3309" s="93" t="s">
        <v>25</v>
      </c>
    </row>
    <row r="3310" spans="1:23" s="5" customFormat="1" ht="27" customHeight="1" x14ac:dyDescent="0.25">
      <c r="A3310" s="99">
        <f t="shared" si="562"/>
        <v>1</v>
      </c>
      <c r="B3310" s="97">
        <f t="array" aca="1" ref="B3310" ca="1">IF(AND(MAX(IF(L3309:L4314=L3310,U3309:U4314))=U3310,V3310&lt;=B$1),M3310,"-")</f>
        <v>2419990125000</v>
      </c>
      <c r="C3310" s="4">
        <f t="shared" si="563"/>
        <v>1</v>
      </c>
      <c r="D3310" s="4" t="str">
        <f t="shared" si="564"/>
        <v>4</v>
      </c>
      <c r="E3310" s="4" t="str">
        <f t="shared" si="565"/>
        <v>1</v>
      </c>
      <c r="F3310" s="4" t="str">
        <f t="shared" si="566"/>
        <v>9</v>
      </c>
      <c r="G3310" s="4" t="str">
        <f t="shared" si="567"/>
        <v>99</v>
      </c>
      <c r="H3310" s="4" t="str">
        <f t="shared" si="568"/>
        <v>0</v>
      </c>
      <c r="I3310" s="4" t="str">
        <f t="shared" si="569"/>
        <v>1</v>
      </c>
      <c r="J3310" s="4" t="str">
        <f t="shared" si="570"/>
        <v>25</v>
      </c>
      <c r="K3310" s="4" t="str">
        <f t="shared" si="571"/>
        <v>000</v>
      </c>
      <c r="L3310" s="55" t="str">
        <f t="shared" si="572"/>
        <v>2419990125000</v>
      </c>
      <c r="M3310" s="105">
        <v>2419990125000</v>
      </c>
      <c r="N3310" s="106" t="s">
        <v>21</v>
      </c>
      <c r="O3310" s="108" t="s">
        <v>3402</v>
      </c>
      <c r="P3310" s="101" t="s">
        <v>36</v>
      </c>
      <c r="Q3310" s="33">
        <v>2418991129000</v>
      </c>
      <c r="R3310" s="33" t="s">
        <v>21</v>
      </c>
      <c r="S3310" s="34" t="s">
        <v>3403</v>
      </c>
      <c r="T3310" s="58" t="s">
        <v>24</v>
      </c>
      <c r="U3310" s="58">
        <v>44927</v>
      </c>
      <c r="V3310" s="58">
        <v>44927</v>
      </c>
      <c r="W3310" s="93" t="s">
        <v>25</v>
      </c>
    </row>
    <row r="3311" spans="1:23" s="5" customFormat="1" ht="27" customHeight="1" x14ac:dyDescent="0.25">
      <c r="A3311" s="99">
        <f t="shared" si="562"/>
        <v>1</v>
      </c>
      <c r="B3311" s="97">
        <f t="array" aca="1" ref="B3311" ca="1">IF(AND(MAX(IF(L3310:L4315=L3311,U3310:U4315))=U3311,V3311&lt;=B$1),M3311,"-")</f>
        <v>2420000000000</v>
      </c>
      <c r="C3311" s="4">
        <f t="shared" si="563"/>
        <v>1</v>
      </c>
      <c r="D3311" s="4" t="str">
        <f t="shared" si="564"/>
        <v>4</v>
      </c>
      <c r="E3311" s="4" t="str">
        <f t="shared" si="565"/>
        <v>2</v>
      </c>
      <c r="F3311" s="4" t="str">
        <f t="shared" si="566"/>
        <v>0</v>
      </c>
      <c r="G3311" s="4" t="str">
        <f t="shared" si="567"/>
        <v>00</v>
      </c>
      <c r="H3311" s="4" t="str">
        <f t="shared" si="568"/>
        <v>0</v>
      </c>
      <c r="I3311" s="4" t="str">
        <f t="shared" si="569"/>
        <v>0</v>
      </c>
      <c r="J3311" s="4" t="str">
        <f t="shared" si="570"/>
        <v>00</v>
      </c>
      <c r="K3311" s="4" t="str">
        <f t="shared" si="571"/>
        <v>000</v>
      </c>
      <c r="L3311" s="55" t="str">
        <f t="shared" si="572"/>
        <v>2420000000000</v>
      </c>
      <c r="M3311" s="105">
        <v>2420000000000</v>
      </c>
      <c r="N3311" s="106" t="s">
        <v>21</v>
      </c>
      <c r="O3311" s="108" t="s">
        <v>3427</v>
      </c>
      <c r="P3311" s="101" t="s">
        <v>23</v>
      </c>
      <c r="Q3311" s="33">
        <v>2420000000000</v>
      </c>
      <c r="R3311" s="33" t="s">
        <v>21</v>
      </c>
      <c r="S3311" s="34" t="s">
        <v>3427</v>
      </c>
      <c r="T3311" s="58" t="s">
        <v>24</v>
      </c>
      <c r="U3311" s="58">
        <v>44927</v>
      </c>
      <c r="V3311" s="58">
        <v>44927</v>
      </c>
      <c r="W3311" s="93" t="s">
        <v>25</v>
      </c>
    </row>
    <row r="3312" spans="1:23" s="5" customFormat="1" ht="27" customHeight="1" x14ac:dyDescent="0.25">
      <c r="A3312" s="99">
        <f t="shared" si="562"/>
        <v>1</v>
      </c>
      <c r="B3312" s="97">
        <f t="array" aca="1" ref="B3312" ca="1">IF(AND(MAX(IF(L3311:L4316=L3312,U3311:U4316))=U3312,V3312&lt;=B$1),M3312,"-")</f>
        <v>2421000000000</v>
      </c>
      <c r="C3312" s="4">
        <f t="shared" si="563"/>
        <v>1</v>
      </c>
      <c r="D3312" s="4" t="str">
        <f t="shared" si="564"/>
        <v>4</v>
      </c>
      <c r="E3312" s="4" t="str">
        <f t="shared" si="565"/>
        <v>2</v>
      </c>
      <c r="F3312" s="4" t="str">
        <f t="shared" si="566"/>
        <v>1</v>
      </c>
      <c r="G3312" s="4" t="str">
        <f t="shared" si="567"/>
        <v>00</v>
      </c>
      <c r="H3312" s="4" t="str">
        <f t="shared" si="568"/>
        <v>0</v>
      </c>
      <c r="I3312" s="4" t="str">
        <f t="shared" si="569"/>
        <v>0</v>
      </c>
      <c r="J3312" s="4" t="str">
        <f t="shared" si="570"/>
        <v>00</v>
      </c>
      <c r="K3312" s="4" t="str">
        <f t="shared" si="571"/>
        <v>000</v>
      </c>
      <c r="L3312" s="55" t="str">
        <f t="shared" si="572"/>
        <v>2421000000000</v>
      </c>
      <c r="M3312" s="105">
        <v>2421000000000</v>
      </c>
      <c r="N3312" s="106" t="s">
        <v>21</v>
      </c>
      <c r="O3312" s="108" t="s">
        <v>5132</v>
      </c>
      <c r="P3312" s="101" t="s">
        <v>107</v>
      </c>
      <c r="Q3312" s="33" t="s">
        <v>25</v>
      </c>
      <c r="R3312" s="33" t="s">
        <v>25</v>
      </c>
      <c r="S3312" s="34" t="s">
        <v>25</v>
      </c>
      <c r="T3312" s="58" t="s">
        <v>24</v>
      </c>
      <c r="U3312" s="58">
        <v>44927</v>
      </c>
      <c r="V3312" s="58">
        <v>44927</v>
      </c>
      <c r="W3312" s="93" t="s">
        <v>25</v>
      </c>
    </row>
    <row r="3313" spans="1:23" s="5" customFormat="1" ht="27" customHeight="1" x14ac:dyDescent="0.25">
      <c r="A3313" s="99">
        <f t="shared" si="562"/>
        <v>1</v>
      </c>
      <c r="B3313" s="97">
        <f t="array" aca="1" ref="B3313" ca="1">IF(AND(MAX(IF(L3312:L4317=L3313,U3312:U4317))=U3313,V3313&lt;=B$1),M3313,"-")</f>
        <v>2421500000000</v>
      </c>
      <c r="C3313" s="4">
        <f t="shared" si="563"/>
        <v>1</v>
      </c>
      <c r="D3313" s="4" t="str">
        <f t="shared" si="564"/>
        <v>4</v>
      </c>
      <c r="E3313" s="4" t="str">
        <f t="shared" si="565"/>
        <v>2</v>
      </c>
      <c r="F3313" s="4" t="str">
        <f t="shared" si="566"/>
        <v>1</v>
      </c>
      <c r="G3313" s="4" t="str">
        <f t="shared" si="567"/>
        <v>50</v>
      </c>
      <c r="H3313" s="4" t="str">
        <f t="shared" si="568"/>
        <v>0</v>
      </c>
      <c r="I3313" s="4" t="str">
        <f t="shared" si="569"/>
        <v>0</v>
      </c>
      <c r="J3313" s="4" t="str">
        <f t="shared" si="570"/>
        <v>00</v>
      </c>
      <c r="K3313" s="4" t="str">
        <f t="shared" si="571"/>
        <v>000</v>
      </c>
      <c r="L3313" s="55" t="str">
        <f t="shared" si="572"/>
        <v>2421500000000</v>
      </c>
      <c r="M3313" s="105">
        <v>2421500000000</v>
      </c>
      <c r="N3313" s="106" t="s">
        <v>21</v>
      </c>
      <c r="O3313" s="108" t="s">
        <v>3440</v>
      </c>
      <c r="P3313" s="101" t="s">
        <v>36</v>
      </c>
      <c r="Q3313" s="33">
        <v>2428030000000</v>
      </c>
      <c r="R3313" s="33" t="s">
        <v>21</v>
      </c>
      <c r="S3313" s="34" t="s">
        <v>3440</v>
      </c>
      <c r="T3313" s="58" t="s">
        <v>24</v>
      </c>
      <c r="U3313" s="58">
        <v>44927</v>
      </c>
      <c r="V3313" s="58">
        <v>44927</v>
      </c>
      <c r="W3313" s="93" t="s">
        <v>25</v>
      </c>
    </row>
    <row r="3314" spans="1:23" s="5" customFormat="1" ht="27" customHeight="1" x14ac:dyDescent="0.25">
      <c r="A3314" s="99">
        <f t="shared" si="562"/>
        <v>1</v>
      </c>
      <c r="B3314" s="97">
        <f t="array" aca="1" ref="B3314" ca="1">IF(AND(MAX(IF(L3313:L4318=L3314,U3313:U4318))=U3314,V3314&lt;=B$1),M3314,"-")</f>
        <v>2421500100000</v>
      </c>
      <c r="C3314" s="4">
        <f t="shared" si="563"/>
        <v>1</v>
      </c>
      <c r="D3314" s="4" t="str">
        <f t="shared" si="564"/>
        <v>4</v>
      </c>
      <c r="E3314" s="4" t="str">
        <f t="shared" si="565"/>
        <v>2</v>
      </c>
      <c r="F3314" s="4" t="str">
        <f t="shared" si="566"/>
        <v>1</v>
      </c>
      <c r="G3314" s="4" t="str">
        <f t="shared" si="567"/>
        <v>50</v>
      </c>
      <c r="H3314" s="4" t="str">
        <f t="shared" si="568"/>
        <v>0</v>
      </c>
      <c r="I3314" s="4" t="str">
        <f t="shared" si="569"/>
        <v>1</v>
      </c>
      <c r="J3314" s="4" t="str">
        <f t="shared" si="570"/>
        <v>00</v>
      </c>
      <c r="K3314" s="4" t="str">
        <f t="shared" si="571"/>
        <v>000</v>
      </c>
      <c r="L3314" s="55" t="str">
        <f t="shared" si="572"/>
        <v>2421500100000</v>
      </c>
      <c r="M3314" s="105">
        <v>2421500100000</v>
      </c>
      <c r="N3314" s="106" t="s">
        <v>21</v>
      </c>
      <c r="O3314" s="108" t="s">
        <v>3609</v>
      </c>
      <c r="P3314" s="101" t="s">
        <v>107</v>
      </c>
      <c r="Q3314" s="33" t="s">
        <v>25</v>
      </c>
      <c r="R3314" s="33" t="s">
        <v>25</v>
      </c>
      <c r="S3314" s="34" t="s">
        <v>25</v>
      </c>
      <c r="T3314" s="58" t="s">
        <v>24</v>
      </c>
      <c r="U3314" s="58">
        <v>44927</v>
      </c>
      <c r="V3314" s="58">
        <v>44927</v>
      </c>
      <c r="W3314" s="93" t="s">
        <v>25</v>
      </c>
    </row>
    <row r="3315" spans="1:23" s="5" customFormat="1" ht="27" customHeight="1" x14ac:dyDescent="0.25">
      <c r="A3315" s="99">
        <f t="shared" si="562"/>
        <v>1</v>
      </c>
      <c r="B3315" s="97">
        <f t="array" aca="1" ref="B3315" ca="1">IF(AND(MAX(IF(L3314:L4319=L3315,U3314:U4319))=U3315,V3315&lt;=B$1),M3315,"-")</f>
        <v>2422000000000</v>
      </c>
      <c r="C3315" s="4">
        <f t="shared" si="563"/>
        <v>1</v>
      </c>
      <c r="D3315" s="4" t="str">
        <f t="shared" si="564"/>
        <v>4</v>
      </c>
      <c r="E3315" s="4" t="str">
        <f t="shared" si="565"/>
        <v>2</v>
      </c>
      <c r="F3315" s="4" t="str">
        <f t="shared" si="566"/>
        <v>2</v>
      </c>
      <c r="G3315" s="4" t="str">
        <f t="shared" si="567"/>
        <v>00</v>
      </c>
      <c r="H3315" s="4" t="str">
        <f t="shared" si="568"/>
        <v>0</v>
      </c>
      <c r="I3315" s="4" t="str">
        <f t="shared" si="569"/>
        <v>0</v>
      </c>
      <c r="J3315" s="4" t="str">
        <f t="shared" si="570"/>
        <v>00</v>
      </c>
      <c r="K3315" s="4" t="str">
        <f t="shared" si="571"/>
        <v>000</v>
      </c>
      <c r="L3315" s="55" t="str">
        <f t="shared" si="572"/>
        <v>2422000000000</v>
      </c>
      <c r="M3315" s="105">
        <v>2422000000000</v>
      </c>
      <c r="N3315" s="106" t="s">
        <v>21</v>
      </c>
      <c r="O3315" s="108" t="s">
        <v>5133</v>
      </c>
      <c r="P3315" s="101" t="s">
        <v>36</v>
      </c>
      <c r="Q3315" s="33">
        <v>2428100000000</v>
      </c>
      <c r="R3315" s="33" t="s">
        <v>21</v>
      </c>
      <c r="S3315" s="34" t="s">
        <v>5134</v>
      </c>
      <c r="T3315" s="58" t="s">
        <v>24</v>
      </c>
      <c r="U3315" s="58">
        <v>44927</v>
      </c>
      <c r="V3315" s="58">
        <v>44927</v>
      </c>
      <c r="W3315" s="93" t="s">
        <v>25</v>
      </c>
    </row>
    <row r="3316" spans="1:23" s="5" customFormat="1" ht="27" customHeight="1" x14ac:dyDescent="0.25">
      <c r="A3316" s="99">
        <f t="shared" si="562"/>
        <v>1</v>
      </c>
      <c r="B3316" s="97">
        <f t="array" aca="1" ref="B3316" ca="1">IF(AND(MAX(IF(L3315:L4320=L3316,U3315:U4320))=U3316,V3316&lt;=B$1),M3316,"-")</f>
        <v>2422010000000</v>
      </c>
      <c r="C3316" s="4">
        <f t="shared" si="563"/>
        <v>1</v>
      </c>
      <c r="D3316" s="4" t="str">
        <f t="shared" si="564"/>
        <v>4</v>
      </c>
      <c r="E3316" s="4" t="str">
        <f t="shared" si="565"/>
        <v>2</v>
      </c>
      <c r="F3316" s="4" t="str">
        <f t="shared" si="566"/>
        <v>2</v>
      </c>
      <c r="G3316" s="4" t="str">
        <f t="shared" si="567"/>
        <v>01</v>
      </c>
      <c r="H3316" s="4" t="str">
        <f t="shared" si="568"/>
        <v>0</v>
      </c>
      <c r="I3316" s="4" t="str">
        <f t="shared" si="569"/>
        <v>0</v>
      </c>
      <c r="J3316" s="4" t="str">
        <f t="shared" si="570"/>
        <v>00</v>
      </c>
      <c r="K3316" s="4" t="str">
        <f t="shared" si="571"/>
        <v>000</v>
      </c>
      <c r="L3316" s="55" t="str">
        <f t="shared" si="572"/>
        <v>2422010000000</v>
      </c>
      <c r="M3316" s="105">
        <v>2422010000000</v>
      </c>
      <c r="N3316" s="106" t="s">
        <v>21</v>
      </c>
      <c r="O3316" s="108" t="s">
        <v>5135</v>
      </c>
      <c r="P3316" s="101" t="s">
        <v>107</v>
      </c>
      <c r="Q3316" s="33" t="s">
        <v>25</v>
      </c>
      <c r="R3316" s="33" t="s">
        <v>25</v>
      </c>
      <c r="S3316" s="34" t="s">
        <v>25</v>
      </c>
      <c r="T3316" s="58" t="s">
        <v>24</v>
      </c>
      <c r="U3316" s="58">
        <v>44927</v>
      </c>
      <c r="V3316" s="58">
        <v>44927</v>
      </c>
      <c r="W3316" s="93" t="s">
        <v>25</v>
      </c>
    </row>
    <row r="3317" spans="1:23" s="5" customFormat="1" ht="27" customHeight="1" x14ac:dyDescent="0.25">
      <c r="A3317" s="99">
        <f t="shared" si="562"/>
        <v>1</v>
      </c>
      <c r="B3317" s="97">
        <f t="array" aca="1" ref="B3317" ca="1">IF(AND(MAX(IF(L3316:L4321=L3317,U3316:U4321))=U3317,V3317&lt;=B$1),M3317,"-")</f>
        <v>2422500000000</v>
      </c>
      <c r="C3317" s="4">
        <f t="shared" si="563"/>
        <v>1</v>
      </c>
      <c r="D3317" s="4" t="str">
        <f t="shared" si="564"/>
        <v>4</v>
      </c>
      <c r="E3317" s="4" t="str">
        <f t="shared" si="565"/>
        <v>2</v>
      </c>
      <c r="F3317" s="4" t="str">
        <f t="shared" si="566"/>
        <v>2</v>
      </c>
      <c r="G3317" s="4" t="str">
        <f t="shared" si="567"/>
        <v>50</v>
      </c>
      <c r="H3317" s="4" t="str">
        <f t="shared" si="568"/>
        <v>0</v>
      </c>
      <c r="I3317" s="4" t="str">
        <f t="shared" si="569"/>
        <v>0</v>
      </c>
      <c r="J3317" s="4" t="str">
        <f t="shared" si="570"/>
        <v>00</v>
      </c>
      <c r="K3317" s="4" t="str">
        <f t="shared" si="571"/>
        <v>000</v>
      </c>
      <c r="L3317" s="55" t="str">
        <f t="shared" si="572"/>
        <v>2422500000000</v>
      </c>
      <c r="M3317" s="105">
        <v>2422500000000</v>
      </c>
      <c r="N3317" s="106" t="s">
        <v>21</v>
      </c>
      <c r="O3317" s="108" t="s">
        <v>5136</v>
      </c>
      <c r="P3317" s="101" t="s">
        <v>36</v>
      </c>
      <c r="Q3317" s="33">
        <v>2428101000000</v>
      </c>
      <c r="R3317" s="33" t="s">
        <v>21</v>
      </c>
      <c r="S3317" s="34" t="s">
        <v>5136</v>
      </c>
      <c r="T3317" s="58" t="s">
        <v>24</v>
      </c>
      <c r="U3317" s="58">
        <v>44927</v>
      </c>
      <c r="V3317" s="58">
        <v>44927</v>
      </c>
      <c r="W3317" s="93" t="s">
        <v>25</v>
      </c>
    </row>
    <row r="3318" spans="1:23" s="5" customFormat="1" ht="27" customHeight="1" x14ac:dyDescent="0.25">
      <c r="A3318" s="99">
        <f t="shared" si="562"/>
        <v>1</v>
      </c>
      <c r="B3318" s="97">
        <f t="array" aca="1" ref="B3318" ca="1">IF(AND(MAX(IF(L3317:L4322=L3318,U3317:U4322))=U3318,V3318&lt;=B$1),M3318,"-")</f>
        <v>2422510000000</v>
      </c>
      <c r="C3318" s="4">
        <f t="shared" si="563"/>
        <v>1</v>
      </c>
      <c r="D3318" s="4" t="str">
        <f t="shared" si="564"/>
        <v>4</v>
      </c>
      <c r="E3318" s="4" t="str">
        <f t="shared" si="565"/>
        <v>2</v>
      </c>
      <c r="F3318" s="4" t="str">
        <f t="shared" si="566"/>
        <v>2</v>
      </c>
      <c r="G3318" s="4" t="str">
        <f t="shared" si="567"/>
        <v>51</v>
      </c>
      <c r="H3318" s="4" t="str">
        <f t="shared" si="568"/>
        <v>0</v>
      </c>
      <c r="I3318" s="4" t="str">
        <f t="shared" si="569"/>
        <v>0</v>
      </c>
      <c r="J3318" s="4" t="str">
        <f t="shared" si="570"/>
        <v>00</v>
      </c>
      <c r="K3318" s="4" t="str">
        <f t="shared" si="571"/>
        <v>000</v>
      </c>
      <c r="L3318" s="55" t="str">
        <f t="shared" si="572"/>
        <v>2422510000000</v>
      </c>
      <c r="M3318" s="105">
        <v>2422510000000</v>
      </c>
      <c r="N3318" s="106" t="s">
        <v>21</v>
      </c>
      <c r="O3318" s="108" t="s">
        <v>5137</v>
      </c>
      <c r="P3318" s="101" t="s">
        <v>36</v>
      </c>
      <c r="Q3318" s="33">
        <v>2428102000000</v>
      </c>
      <c r="R3318" s="33" t="s">
        <v>21</v>
      </c>
      <c r="S3318" s="34" t="s">
        <v>3447</v>
      </c>
      <c r="T3318" s="58" t="s">
        <v>24</v>
      </c>
      <c r="U3318" s="58">
        <v>44927</v>
      </c>
      <c r="V3318" s="58">
        <v>44927</v>
      </c>
      <c r="W3318" s="93" t="s">
        <v>25</v>
      </c>
    </row>
    <row r="3319" spans="1:23" s="5" customFormat="1" ht="27" customHeight="1" x14ac:dyDescent="0.25">
      <c r="A3319" s="99">
        <f t="shared" si="562"/>
        <v>1</v>
      </c>
      <c r="B3319" s="97">
        <f t="array" aca="1" ref="B3319" ca="1">IF(AND(MAX(IF(L3318:L4323=L3319,U3318:U4323))=U3319,V3319&lt;=B$1),M3319,"-")</f>
        <v>2422520000000</v>
      </c>
      <c r="C3319" s="4">
        <f t="shared" si="563"/>
        <v>1</v>
      </c>
      <c r="D3319" s="4" t="str">
        <f t="shared" si="564"/>
        <v>4</v>
      </c>
      <c r="E3319" s="4" t="str">
        <f t="shared" si="565"/>
        <v>2</v>
      </c>
      <c r="F3319" s="4" t="str">
        <f t="shared" si="566"/>
        <v>2</v>
      </c>
      <c r="G3319" s="4" t="str">
        <f t="shared" si="567"/>
        <v>52</v>
      </c>
      <c r="H3319" s="4" t="str">
        <f t="shared" si="568"/>
        <v>0</v>
      </c>
      <c r="I3319" s="4" t="str">
        <f t="shared" si="569"/>
        <v>0</v>
      </c>
      <c r="J3319" s="4" t="str">
        <f t="shared" si="570"/>
        <v>00</v>
      </c>
      <c r="K3319" s="4" t="str">
        <f t="shared" si="571"/>
        <v>000</v>
      </c>
      <c r="L3319" s="55" t="str">
        <f t="shared" si="572"/>
        <v>2422520000000</v>
      </c>
      <c r="M3319" s="105">
        <v>2422520000000</v>
      </c>
      <c r="N3319" s="106" t="s">
        <v>21</v>
      </c>
      <c r="O3319" s="108" t="s">
        <v>5138</v>
      </c>
      <c r="P3319" s="101" t="s">
        <v>36</v>
      </c>
      <c r="Q3319" s="33">
        <v>2428105000000</v>
      </c>
      <c r="R3319" s="33" t="s">
        <v>21</v>
      </c>
      <c r="S3319" s="34" t="s">
        <v>5139</v>
      </c>
      <c r="T3319" s="58" t="s">
        <v>24</v>
      </c>
      <c r="U3319" s="58">
        <v>44927</v>
      </c>
      <c r="V3319" s="58">
        <v>44927</v>
      </c>
      <c r="W3319" s="93" t="s">
        <v>25</v>
      </c>
    </row>
    <row r="3320" spans="1:23" s="5" customFormat="1" ht="27" customHeight="1" x14ac:dyDescent="0.25">
      <c r="A3320" s="99">
        <f t="shared" si="562"/>
        <v>1</v>
      </c>
      <c r="B3320" s="97">
        <f t="array" aca="1" ref="B3320" ca="1">IF(AND(MAX(IF(L3319:L4324=L3320,U3319:U4324))=U3320,V3320&lt;=B$1),M3320,"-")</f>
        <v>2422520100000</v>
      </c>
      <c r="C3320" s="4">
        <f t="shared" si="563"/>
        <v>1</v>
      </c>
      <c r="D3320" s="4" t="str">
        <f t="shared" si="564"/>
        <v>4</v>
      </c>
      <c r="E3320" s="4" t="str">
        <f t="shared" si="565"/>
        <v>2</v>
      </c>
      <c r="F3320" s="4" t="str">
        <f t="shared" si="566"/>
        <v>2</v>
      </c>
      <c r="G3320" s="4" t="str">
        <f t="shared" si="567"/>
        <v>52</v>
      </c>
      <c r="H3320" s="4" t="str">
        <f t="shared" si="568"/>
        <v>0</v>
      </c>
      <c r="I3320" s="4" t="str">
        <f t="shared" si="569"/>
        <v>1</v>
      </c>
      <c r="J3320" s="4" t="str">
        <f t="shared" si="570"/>
        <v>00</v>
      </c>
      <c r="K3320" s="4" t="str">
        <f t="shared" si="571"/>
        <v>000</v>
      </c>
      <c r="L3320" s="55" t="str">
        <f t="shared" si="572"/>
        <v>2422520100000</v>
      </c>
      <c r="M3320" s="105">
        <v>2422520100000</v>
      </c>
      <c r="N3320" s="106" t="s">
        <v>21</v>
      </c>
      <c r="O3320" s="108" t="s">
        <v>5140</v>
      </c>
      <c r="P3320" s="101" t="s">
        <v>36</v>
      </c>
      <c r="Q3320" s="33">
        <v>2428105100000</v>
      </c>
      <c r="R3320" s="33" t="s">
        <v>21</v>
      </c>
      <c r="S3320" s="34" t="s">
        <v>5141</v>
      </c>
      <c r="T3320" s="58" t="s">
        <v>24</v>
      </c>
      <c r="U3320" s="58">
        <v>44927</v>
      </c>
      <c r="V3320" s="58">
        <v>44927</v>
      </c>
      <c r="W3320" s="93" t="s">
        <v>25</v>
      </c>
    </row>
    <row r="3321" spans="1:23" s="5" customFormat="1" ht="27" customHeight="1" x14ac:dyDescent="0.25">
      <c r="A3321" s="99">
        <f t="shared" si="562"/>
        <v>1</v>
      </c>
      <c r="B3321" s="97">
        <f t="array" aca="1" ref="B3321" ca="1">IF(AND(MAX(IF(L3320:L4325=L3321,U3320:U4325))=U3321,V3321&lt;=B$1),M3321,"-")</f>
        <v>2422520101000</v>
      </c>
      <c r="C3321" s="4">
        <f t="shared" si="563"/>
        <v>1</v>
      </c>
      <c r="D3321" s="4" t="str">
        <f t="shared" si="564"/>
        <v>4</v>
      </c>
      <c r="E3321" s="4" t="str">
        <f t="shared" si="565"/>
        <v>2</v>
      </c>
      <c r="F3321" s="4" t="str">
        <f t="shared" si="566"/>
        <v>2</v>
      </c>
      <c r="G3321" s="4" t="str">
        <f t="shared" si="567"/>
        <v>52</v>
      </c>
      <c r="H3321" s="4" t="str">
        <f t="shared" si="568"/>
        <v>0</v>
      </c>
      <c r="I3321" s="4" t="str">
        <f t="shared" si="569"/>
        <v>1</v>
      </c>
      <c r="J3321" s="4" t="str">
        <f t="shared" si="570"/>
        <v>01</v>
      </c>
      <c r="K3321" s="4" t="str">
        <f t="shared" si="571"/>
        <v>000</v>
      </c>
      <c r="L3321" s="55" t="str">
        <f t="shared" si="572"/>
        <v>2422520101000</v>
      </c>
      <c r="M3321" s="105">
        <v>2422520101000</v>
      </c>
      <c r="N3321" s="106" t="s">
        <v>40</v>
      </c>
      <c r="O3321" s="108" t="s">
        <v>5142</v>
      </c>
      <c r="P3321" s="101" t="s">
        <v>36</v>
      </c>
      <c r="Q3321" s="33">
        <v>2428105101000</v>
      </c>
      <c r="R3321" s="33" t="s">
        <v>40</v>
      </c>
      <c r="S3321" s="34" t="s">
        <v>5143</v>
      </c>
      <c r="T3321" s="58" t="s">
        <v>24</v>
      </c>
      <c r="U3321" s="58">
        <v>44927</v>
      </c>
      <c r="V3321" s="58">
        <v>44927</v>
      </c>
      <c r="W3321" s="93" t="s">
        <v>25</v>
      </c>
    </row>
    <row r="3322" spans="1:23" s="5" customFormat="1" ht="27" customHeight="1" x14ac:dyDescent="0.25">
      <c r="A3322" s="99">
        <f t="shared" si="562"/>
        <v>1</v>
      </c>
      <c r="B3322" s="97">
        <f t="array" aca="1" ref="B3322" ca="1">IF(AND(MAX(IF(L3321:L4326=L3322,U3321:U4326))=U3322,V3322&lt;=B$1),M3322,"-")</f>
        <v>2422530000000</v>
      </c>
      <c r="C3322" s="4">
        <f t="shared" si="563"/>
        <v>1</v>
      </c>
      <c r="D3322" s="4" t="str">
        <f t="shared" si="564"/>
        <v>4</v>
      </c>
      <c r="E3322" s="4" t="str">
        <f t="shared" si="565"/>
        <v>2</v>
      </c>
      <c r="F3322" s="4" t="str">
        <f t="shared" si="566"/>
        <v>2</v>
      </c>
      <c r="G3322" s="4" t="str">
        <f t="shared" si="567"/>
        <v>53</v>
      </c>
      <c r="H3322" s="4" t="str">
        <f t="shared" si="568"/>
        <v>0</v>
      </c>
      <c r="I3322" s="4" t="str">
        <f t="shared" si="569"/>
        <v>0</v>
      </c>
      <c r="J3322" s="4" t="str">
        <f t="shared" si="570"/>
        <v>00</v>
      </c>
      <c r="K3322" s="4" t="str">
        <f t="shared" si="571"/>
        <v>000</v>
      </c>
      <c r="L3322" s="55" t="str">
        <f t="shared" si="572"/>
        <v>2422530000000</v>
      </c>
      <c r="M3322" s="105">
        <v>2422530000000</v>
      </c>
      <c r="N3322" s="106" t="s">
        <v>21</v>
      </c>
      <c r="O3322" s="108" t="s">
        <v>5144</v>
      </c>
      <c r="P3322" s="101" t="s">
        <v>36</v>
      </c>
      <c r="Q3322" s="33">
        <v>2428106000000</v>
      </c>
      <c r="R3322" s="33" t="s">
        <v>21</v>
      </c>
      <c r="S3322" s="34" t="s">
        <v>5145</v>
      </c>
      <c r="T3322" s="58" t="s">
        <v>24</v>
      </c>
      <c r="U3322" s="58">
        <v>44927</v>
      </c>
      <c r="V3322" s="58">
        <v>44927</v>
      </c>
      <c r="W3322" s="93" t="s">
        <v>25</v>
      </c>
    </row>
    <row r="3323" spans="1:23" s="5" customFormat="1" ht="27" customHeight="1" x14ac:dyDescent="0.25">
      <c r="A3323" s="99">
        <f t="shared" si="562"/>
        <v>1</v>
      </c>
      <c r="B3323" s="97">
        <f t="array" aca="1" ref="B3323" ca="1">IF(AND(MAX(IF(L3322:L4327=L3323,U3322:U4327))=U3323,V3323&lt;=B$1),M3323,"-")</f>
        <v>2422540000000</v>
      </c>
      <c r="C3323" s="4">
        <f t="shared" si="563"/>
        <v>1</v>
      </c>
      <c r="D3323" s="4" t="str">
        <f t="shared" si="564"/>
        <v>4</v>
      </c>
      <c r="E3323" s="4" t="str">
        <f t="shared" si="565"/>
        <v>2</v>
      </c>
      <c r="F3323" s="4" t="str">
        <f t="shared" si="566"/>
        <v>2</v>
      </c>
      <c r="G3323" s="4" t="str">
        <f t="shared" si="567"/>
        <v>54</v>
      </c>
      <c r="H3323" s="4" t="str">
        <f t="shared" si="568"/>
        <v>0</v>
      </c>
      <c r="I3323" s="4" t="str">
        <f t="shared" si="569"/>
        <v>0</v>
      </c>
      <c r="J3323" s="4" t="str">
        <f t="shared" si="570"/>
        <v>00</v>
      </c>
      <c r="K3323" s="4" t="str">
        <f t="shared" si="571"/>
        <v>000</v>
      </c>
      <c r="L3323" s="55" t="str">
        <f t="shared" si="572"/>
        <v>2422540000000</v>
      </c>
      <c r="M3323" s="105">
        <v>2422540000000</v>
      </c>
      <c r="N3323" s="106" t="s">
        <v>21</v>
      </c>
      <c r="O3323" s="108" t="s">
        <v>5146</v>
      </c>
      <c r="P3323" s="101" t="s">
        <v>36</v>
      </c>
      <c r="Q3323" s="33">
        <v>2428107000000</v>
      </c>
      <c r="R3323" s="33" t="s">
        <v>21</v>
      </c>
      <c r="S3323" s="34" t="s">
        <v>5147</v>
      </c>
      <c r="T3323" s="58" t="s">
        <v>24</v>
      </c>
      <c r="U3323" s="58">
        <v>44927</v>
      </c>
      <c r="V3323" s="58">
        <v>44927</v>
      </c>
      <c r="W3323" s="93" t="s">
        <v>25</v>
      </c>
    </row>
    <row r="3324" spans="1:23" s="5" customFormat="1" ht="27" customHeight="1" x14ac:dyDescent="0.25">
      <c r="A3324" s="99">
        <f t="shared" si="562"/>
        <v>1</v>
      </c>
      <c r="B3324" s="97">
        <f t="array" aca="1" ref="B3324" ca="1">IF(AND(MAX(IF(L3323:L4328=L3324,U3323:U4328))=U3324,V3324&lt;=B$1),M3324,"-")</f>
        <v>2422540100000</v>
      </c>
      <c r="C3324" s="4">
        <f t="shared" si="563"/>
        <v>1</v>
      </c>
      <c r="D3324" s="4" t="str">
        <f t="shared" si="564"/>
        <v>4</v>
      </c>
      <c r="E3324" s="4" t="str">
        <f t="shared" si="565"/>
        <v>2</v>
      </c>
      <c r="F3324" s="4" t="str">
        <f t="shared" si="566"/>
        <v>2</v>
      </c>
      <c r="G3324" s="4" t="str">
        <f t="shared" si="567"/>
        <v>54</v>
      </c>
      <c r="H3324" s="4" t="str">
        <f t="shared" si="568"/>
        <v>0</v>
      </c>
      <c r="I3324" s="4" t="str">
        <f t="shared" si="569"/>
        <v>1</v>
      </c>
      <c r="J3324" s="4" t="str">
        <f t="shared" si="570"/>
        <v>00</v>
      </c>
      <c r="K3324" s="4" t="str">
        <f t="shared" si="571"/>
        <v>000</v>
      </c>
      <c r="L3324" s="55" t="str">
        <f t="shared" si="572"/>
        <v>2422540100000</v>
      </c>
      <c r="M3324" s="105">
        <v>2422540100000</v>
      </c>
      <c r="N3324" s="106" t="s">
        <v>21</v>
      </c>
      <c r="O3324" s="108" t="s">
        <v>5148</v>
      </c>
      <c r="P3324" s="101" t="s">
        <v>36</v>
      </c>
      <c r="Q3324" s="33">
        <v>2428107100000</v>
      </c>
      <c r="R3324" s="33" t="s">
        <v>21</v>
      </c>
      <c r="S3324" s="34" t="s">
        <v>5149</v>
      </c>
      <c r="T3324" s="58" t="s">
        <v>24</v>
      </c>
      <c r="U3324" s="58">
        <v>44927</v>
      </c>
      <c r="V3324" s="58">
        <v>44927</v>
      </c>
      <c r="W3324" s="93" t="s">
        <v>25</v>
      </c>
    </row>
    <row r="3325" spans="1:23" s="5" customFormat="1" ht="27" customHeight="1" x14ac:dyDescent="0.25">
      <c r="A3325" s="99">
        <f t="shared" si="562"/>
        <v>1</v>
      </c>
      <c r="B3325" s="97">
        <f t="array" aca="1" ref="B3325" ca="1">IF(AND(MAX(IF(L3324:L4329=L3325,U3324:U4329))=U3325,V3325&lt;=B$1),M3325,"-")</f>
        <v>2422540101000</v>
      </c>
      <c r="C3325" s="4">
        <f t="shared" si="563"/>
        <v>1</v>
      </c>
      <c r="D3325" s="4" t="str">
        <f t="shared" si="564"/>
        <v>4</v>
      </c>
      <c r="E3325" s="4" t="str">
        <f t="shared" si="565"/>
        <v>2</v>
      </c>
      <c r="F3325" s="4" t="str">
        <f t="shared" si="566"/>
        <v>2</v>
      </c>
      <c r="G3325" s="4" t="str">
        <f t="shared" si="567"/>
        <v>54</v>
      </c>
      <c r="H3325" s="4" t="str">
        <f t="shared" si="568"/>
        <v>0</v>
      </c>
      <c r="I3325" s="4" t="str">
        <f t="shared" si="569"/>
        <v>1</v>
      </c>
      <c r="J3325" s="4" t="str">
        <f t="shared" si="570"/>
        <v>01</v>
      </c>
      <c r="K3325" s="4" t="str">
        <f t="shared" si="571"/>
        <v>000</v>
      </c>
      <c r="L3325" s="55" t="str">
        <f t="shared" si="572"/>
        <v>2422540101000</v>
      </c>
      <c r="M3325" s="105">
        <v>2422540101000</v>
      </c>
      <c r="N3325" s="106" t="s">
        <v>40</v>
      </c>
      <c r="O3325" s="108" t="s">
        <v>5150</v>
      </c>
      <c r="P3325" s="101" t="s">
        <v>36</v>
      </c>
      <c r="Q3325" s="33">
        <v>2428107101000</v>
      </c>
      <c r="R3325" s="33" t="s">
        <v>40</v>
      </c>
      <c r="S3325" s="34" t="s">
        <v>3515</v>
      </c>
      <c r="T3325" s="58" t="s">
        <v>24</v>
      </c>
      <c r="U3325" s="58">
        <v>44927</v>
      </c>
      <c r="V3325" s="58">
        <v>44927</v>
      </c>
      <c r="W3325" s="93" t="s">
        <v>25</v>
      </c>
    </row>
    <row r="3326" spans="1:23" s="5" customFormat="1" ht="27" customHeight="1" x14ac:dyDescent="0.25">
      <c r="A3326" s="99">
        <f t="shared" si="562"/>
        <v>1</v>
      </c>
      <c r="B3326" s="97">
        <f t="array" aca="1" ref="B3326" ca="1">IF(AND(MAX(IF(L3325:L4330=L3326,U3325:U4330))=U3326,V3326&lt;=B$1),M3326,"-")</f>
        <v>2422540102000</v>
      </c>
      <c r="C3326" s="4">
        <f t="shared" si="563"/>
        <v>1</v>
      </c>
      <c r="D3326" s="4" t="str">
        <f t="shared" si="564"/>
        <v>4</v>
      </c>
      <c r="E3326" s="4" t="str">
        <f t="shared" si="565"/>
        <v>2</v>
      </c>
      <c r="F3326" s="4" t="str">
        <f t="shared" si="566"/>
        <v>2</v>
      </c>
      <c r="G3326" s="4" t="str">
        <f t="shared" si="567"/>
        <v>54</v>
      </c>
      <c r="H3326" s="4" t="str">
        <f t="shared" si="568"/>
        <v>0</v>
      </c>
      <c r="I3326" s="4" t="str">
        <f t="shared" si="569"/>
        <v>1</v>
      </c>
      <c r="J3326" s="4" t="str">
        <f t="shared" si="570"/>
        <v>02</v>
      </c>
      <c r="K3326" s="4" t="str">
        <f t="shared" si="571"/>
        <v>000</v>
      </c>
      <c r="L3326" s="55" t="str">
        <f t="shared" si="572"/>
        <v>2422540102000</v>
      </c>
      <c r="M3326" s="105">
        <v>2422540102000</v>
      </c>
      <c r="N3326" s="106" t="s">
        <v>40</v>
      </c>
      <c r="O3326" s="108" t="s">
        <v>5151</v>
      </c>
      <c r="P3326" s="101" t="s">
        <v>36</v>
      </c>
      <c r="Q3326" s="33">
        <v>2428107102000</v>
      </c>
      <c r="R3326" s="33" t="s">
        <v>40</v>
      </c>
      <c r="S3326" s="34" t="s">
        <v>5152</v>
      </c>
      <c r="T3326" s="58" t="s">
        <v>24</v>
      </c>
      <c r="U3326" s="58">
        <v>44927</v>
      </c>
      <c r="V3326" s="58">
        <v>44927</v>
      </c>
      <c r="W3326" s="93" t="s">
        <v>25</v>
      </c>
    </row>
    <row r="3327" spans="1:23" s="5" customFormat="1" ht="27" customHeight="1" x14ac:dyDescent="0.25">
      <c r="A3327" s="99">
        <f t="shared" si="562"/>
        <v>1</v>
      </c>
      <c r="B3327" s="97">
        <f t="array" aca="1" ref="B3327" ca="1">IF(AND(MAX(IF(L3326:L4331=L3327,U3326:U4331))=U3327,V3327&lt;=B$1),M3327,"-")</f>
        <v>2422540103000</v>
      </c>
      <c r="C3327" s="4">
        <f t="shared" si="563"/>
        <v>1</v>
      </c>
      <c r="D3327" s="4" t="str">
        <f t="shared" si="564"/>
        <v>4</v>
      </c>
      <c r="E3327" s="4" t="str">
        <f t="shared" si="565"/>
        <v>2</v>
      </c>
      <c r="F3327" s="4" t="str">
        <f t="shared" si="566"/>
        <v>2</v>
      </c>
      <c r="G3327" s="4" t="str">
        <f t="shared" si="567"/>
        <v>54</v>
      </c>
      <c r="H3327" s="4" t="str">
        <f t="shared" si="568"/>
        <v>0</v>
      </c>
      <c r="I3327" s="4" t="str">
        <f t="shared" si="569"/>
        <v>1</v>
      </c>
      <c r="J3327" s="4" t="str">
        <f t="shared" si="570"/>
        <v>03</v>
      </c>
      <c r="K3327" s="4" t="str">
        <f t="shared" si="571"/>
        <v>000</v>
      </c>
      <c r="L3327" s="55" t="str">
        <f t="shared" si="572"/>
        <v>2422540103000</v>
      </c>
      <c r="M3327" s="105">
        <v>2422540103000</v>
      </c>
      <c r="N3327" s="106" t="s">
        <v>40</v>
      </c>
      <c r="O3327" s="108" t="s">
        <v>3516</v>
      </c>
      <c r="P3327" s="101" t="s">
        <v>36</v>
      </c>
      <c r="Q3327" s="33">
        <v>2428107103000</v>
      </c>
      <c r="R3327" s="33" t="s">
        <v>40</v>
      </c>
      <c r="S3327" s="34" t="s">
        <v>3517</v>
      </c>
      <c r="T3327" s="58" t="s">
        <v>24</v>
      </c>
      <c r="U3327" s="58">
        <v>44927</v>
      </c>
      <c r="V3327" s="58">
        <v>44927</v>
      </c>
      <c r="W3327" s="93" t="s">
        <v>25</v>
      </c>
    </row>
    <row r="3328" spans="1:23" s="5" customFormat="1" ht="27" customHeight="1" x14ac:dyDescent="0.25">
      <c r="A3328" s="99">
        <f t="shared" si="562"/>
        <v>1</v>
      </c>
      <c r="B3328" s="97">
        <f t="array" aca="1" ref="B3328" ca="1">IF(AND(MAX(IF(L3327:L4332=L3328,U3327:U4332))=U3328,V3328&lt;=B$1),M3328,"-")</f>
        <v>2422990000000</v>
      </c>
      <c r="C3328" s="4">
        <f t="shared" si="563"/>
        <v>1</v>
      </c>
      <c r="D3328" s="4" t="str">
        <f t="shared" si="564"/>
        <v>4</v>
      </c>
      <c r="E3328" s="4" t="str">
        <f t="shared" si="565"/>
        <v>2</v>
      </c>
      <c r="F3328" s="4" t="str">
        <f t="shared" si="566"/>
        <v>2</v>
      </c>
      <c r="G3328" s="4" t="str">
        <f t="shared" si="567"/>
        <v>99</v>
      </c>
      <c r="H3328" s="4" t="str">
        <f t="shared" si="568"/>
        <v>0</v>
      </c>
      <c r="I3328" s="4" t="str">
        <f t="shared" si="569"/>
        <v>0</v>
      </c>
      <c r="J3328" s="4" t="str">
        <f t="shared" si="570"/>
        <v>00</v>
      </c>
      <c r="K3328" s="4" t="str">
        <f t="shared" si="571"/>
        <v>000</v>
      </c>
      <c r="L3328" s="55" t="str">
        <f t="shared" si="572"/>
        <v>2422990000000</v>
      </c>
      <c r="M3328" s="105">
        <v>2422990000000</v>
      </c>
      <c r="N3328" s="106" t="s">
        <v>21</v>
      </c>
      <c r="O3328" s="108" t="s">
        <v>3449</v>
      </c>
      <c r="P3328" s="101" t="s">
        <v>36</v>
      </c>
      <c r="Q3328" s="33">
        <v>2428109000000</v>
      </c>
      <c r="R3328" s="33" t="s">
        <v>21</v>
      </c>
      <c r="S3328" s="34" t="s">
        <v>3450</v>
      </c>
      <c r="T3328" s="58" t="s">
        <v>24</v>
      </c>
      <c r="U3328" s="58">
        <v>44927</v>
      </c>
      <c r="V3328" s="58">
        <v>44927</v>
      </c>
      <c r="W3328" s="93" t="s">
        <v>25</v>
      </c>
    </row>
    <row r="3329" spans="1:23" s="5" customFormat="1" ht="27" customHeight="1" x14ac:dyDescent="0.25">
      <c r="A3329" s="99">
        <f t="shared" si="562"/>
        <v>1</v>
      </c>
      <c r="B3329" s="97">
        <f t="array" aca="1" ref="B3329" ca="1">IF(AND(MAX(IF(L3328:L4333=L3329,U3328:U4333))=U3329,V3329&lt;=B$1),M3329,"-")</f>
        <v>2422990100000</v>
      </c>
      <c r="C3329" s="4">
        <f t="shared" si="563"/>
        <v>1</v>
      </c>
      <c r="D3329" s="4" t="str">
        <f t="shared" si="564"/>
        <v>4</v>
      </c>
      <c r="E3329" s="4" t="str">
        <f t="shared" si="565"/>
        <v>2</v>
      </c>
      <c r="F3329" s="4" t="str">
        <f t="shared" si="566"/>
        <v>2</v>
      </c>
      <c r="G3329" s="4" t="str">
        <f t="shared" si="567"/>
        <v>99</v>
      </c>
      <c r="H3329" s="4" t="str">
        <f t="shared" si="568"/>
        <v>0</v>
      </c>
      <c r="I3329" s="4" t="str">
        <f t="shared" si="569"/>
        <v>1</v>
      </c>
      <c r="J3329" s="4" t="str">
        <f t="shared" si="570"/>
        <v>00</v>
      </c>
      <c r="K3329" s="4" t="str">
        <f t="shared" si="571"/>
        <v>000</v>
      </c>
      <c r="L3329" s="55" t="str">
        <f t="shared" si="572"/>
        <v>2422990100000</v>
      </c>
      <c r="M3329" s="105">
        <v>2422990100000</v>
      </c>
      <c r="N3329" s="106" t="s">
        <v>21</v>
      </c>
      <c r="O3329" s="108" t="s">
        <v>5153</v>
      </c>
      <c r="P3329" s="101" t="s">
        <v>36</v>
      </c>
      <c r="Q3329" s="33">
        <v>2428109100000</v>
      </c>
      <c r="R3329" s="33" t="s">
        <v>21</v>
      </c>
      <c r="S3329" s="34" t="s">
        <v>3452</v>
      </c>
      <c r="T3329" s="58" t="s">
        <v>24</v>
      </c>
      <c r="U3329" s="58">
        <v>44927</v>
      </c>
      <c r="V3329" s="58">
        <v>44927</v>
      </c>
      <c r="W3329" s="93" t="s">
        <v>25</v>
      </c>
    </row>
    <row r="3330" spans="1:23" s="5" customFormat="1" ht="27" customHeight="1" x14ac:dyDescent="0.25">
      <c r="A3330" s="99">
        <f t="shared" si="562"/>
        <v>1</v>
      </c>
      <c r="B3330" s="97">
        <f t="array" aca="1" ref="B3330" ca="1">IF(AND(MAX(IF(L3329:L4334=L3330,U3329:U4334))=U3330,V3330&lt;=B$1),M3330,"-")</f>
        <v>2422990101000</v>
      </c>
      <c r="C3330" s="4">
        <f t="shared" si="563"/>
        <v>1</v>
      </c>
      <c r="D3330" s="4" t="str">
        <f t="shared" si="564"/>
        <v>4</v>
      </c>
      <c r="E3330" s="4" t="str">
        <f t="shared" si="565"/>
        <v>2</v>
      </c>
      <c r="F3330" s="4" t="str">
        <f t="shared" si="566"/>
        <v>2</v>
      </c>
      <c r="G3330" s="4" t="str">
        <f t="shared" si="567"/>
        <v>99</v>
      </c>
      <c r="H3330" s="4" t="str">
        <f t="shared" si="568"/>
        <v>0</v>
      </c>
      <c r="I3330" s="4" t="str">
        <f t="shared" si="569"/>
        <v>1</v>
      </c>
      <c r="J3330" s="4" t="str">
        <f t="shared" si="570"/>
        <v>01</v>
      </c>
      <c r="K3330" s="4" t="str">
        <f t="shared" si="571"/>
        <v>000</v>
      </c>
      <c r="L3330" s="55" t="str">
        <f t="shared" si="572"/>
        <v>2422990101000</v>
      </c>
      <c r="M3330" s="105">
        <v>2422990101000</v>
      </c>
      <c r="N3330" s="106" t="s">
        <v>21</v>
      </c>
      <c r="O3330" s="108" t="s">
        <v>3453</v>
      </c>
      <c r="P3330" s="101" t="s">
        <v>36</v>
      </c>
      <c r="Q3330" s="33">
        <v>2428109124000</v>
      </c>
      <c r="R3330" s="33" t="s">
        <v>21</v>
      </c>
      <c r="S3330" s="34" t="s">
        <v>3454</v>
      </c>
      <c r="T3330" s="58" t="s">
        <v>24</v>
      </c>
      <c r="U3330" s="58">
        <v>44927</v>
      </c>
      <c r="V3330" s="58">
        <v>44927</v>
      </c>
      <c r="W3330" s="93" t="s">
        <v>25</v>
      </c>
    </row>
    <row r="3331" spans="1:23" s="5" customFormat="1" ht="27" customHeight="1" x14ac:dyDescent="0.25">
      <c r="A3331" s="99">
        <f t="shared" ref="A3331:A3394" si="573">COUNTIF(L:L,L3331)</f>
        <v>1</v>
      </c>
      <c r="B3331" s="97">
        <f t="array" aca="1" ref="B3331" ca="1">IF(AND(MAX(IF(L3330:L4335=L3331,U3330:U4335))=U3331,V3331&lt;=B$1),M3331,"-")</f>
        <v>2422990102000</v>
      </c>
      <c r="C3331" s="4">
        <f t="shared" si="563"/>
        <v>1</v>
      </c>
      <c r="D3331" s="4" t="str">
        <f t="shared" si="564"/>
        <v>4</v>
      </c>
      <c r="E3331" s="4" t="str">
        <f t="shared" si="565"/>
        <v>2</v>
      </c>
      <c r="F3331" s="4" t="str">
        <f t="shared" si="566"/>
        <v>2</v>
      </c>
      <c r="G3331" s="4" t="str">
        <f t="shared" si="567"/>
        <v>99</v>
      </c>
      <c r="H3331" s="4" t="str">
        <f t="shared" si="568"/>
        <v>0</v>
      </c>
      <c r="I3331" s="4" t="str">
        <f t="shared" si="569"/>
        <v>1</v>
      </c>
      <c r="J3331" s="4" t="str">
        <f t="shared" si="570"/>
        <v>02</v>
      </c>
      <c r="K3331" s="4" t="str">
        <f t="shared" si="571"/>
        <v>000</v>
      </c>
      <c r="L3331" s="55" t="str">
        <f t="shared" si="572"/>
        <v>2422990102000</v>
      </c>
      <c r="M3331" s="105">
        <v>2422990102000</v>
      </c>
      <c r="N3331" s="106" t="s">
        <v>21</v>
      </c>
      <c r="O3331" s="108" t="s">
        <v>3455</v>
      </c>
      <c r="P3331" s="101" t="s">
        <v>36</v>
      </c>
      <c r="Q3331" s="33">
        <v>2428109125000</v>
      </c>
      <c r="R3331" s="33" t="s">
        <v>21</v>
      </c>
      <c r="S3331" s="34" t="s">
        <v>3456</v>
      </c>
      <c r="T3331" s="58" t="s">
        <v>24</v>
      </c>
      <c r="U3331" s="58">
        <v>44927</v>
      </c>
      <c r="V3331" s="58">
        <v>44927</v>
      </c>
      <c r="W3331" s="93" t="s">
        <v>25</v>
      </c>
    </row>
    <row r="3332" spans="1:23" s="5" customFormat="1" ht="27" customHeight="1" x14ac:dyDescent="0.25">
      <c r="A3332" s="99">
        <f t="shared" si="573"/>
        <v>1</v>
      </c>
      <c r="B3332" s="97">
        <f t="array" aca="1" ref="B3332" ca="1">IF(AND(MAX(IF(L3331:L4336=L3332,U3331:U4336))=U3332,V3332&lt;=B$1),M3332,"-")</f>
        <v>2422990103000</v>
      </c>
      <c r="C3332" s="4">
        <f t="shared" si="563"/>
        <v>1</v>
      </c>
      <c r="D3332" s="4" t="str">
        <f t="shared" si="564"/>
        <v>4</v>
      </c>
      <c r="E3332" s="4" t="str">
        <f t="shared" si="565"/>
        <v>2</v>
      </c>
      <c r="F3332" s="4" t="str">
        <f t="shared" si="566"/>
        <v>2</v>
      </c>
      <c r="G3332" s="4" t="str">
        <f t="shared" si="567"/>
        <v>99</v>
      </c>
      <c r="H3332" s="4" t="str">
        <f t="shared" si="568"/>
        <v>0</v>
      </c>
      <c r="I3332" s="4" t="str">
        <f t="shared" si="569"/>
        <v>1</v>
      </c>
      <c r="J3332" s="4" t="str">
        <f t="shared" si="570"/>
        <v>03</v>
      </c>
      <c r="K3332" s="4" t="str">
        <f t="shared" si="571"/>
        <v>000</v>
      </c>
      <c r="L3332" s="55" t="str">
        <f t="shared" si="572"/>
        <v>2422990103000</v>
      </c>
      <c r="M3332" s="105">
        <v>2422990103000</v>
      </c>
      <c r="N3332" s="106" t="s">
        <v>21</v>
      </c>
      <c r="O3332" s="108" t="s">
        <v>3459</v>
      </c>
      <c r="P3332" s="101" t="s">
        <v>36</v>
      </c>
      <c r="Q3332" s="33">
        <v>2428109101000</v>
      </c>
      <c r="R3332" s="33" t="s">
        <v>21</v>
      </c>
      <c r="S3332" s="34" t="s">
        <v>3460</v>
      </c>
      <c r="T3332" s="58" t="s">
        <v>24</v>
      </c>
      <c r="U3332" s="58">
        <v>44927</v>
      </c>
      <c r="V3332" s="58">
        <v>44927</v>
      </c>
      <c r="W3332" s="93" t="s">
        <v>25</v>
      </c>
    </row>
    <row r="3333" spans="1:23" s="5" customFormat="1" ht="27" customHeight="1" x14ac:dyDescent="0.25">
      <c r="A3333" s="99">
        <f t="shared" si="573"/>
        <v>1</v>
      </c>
      <c r="B3333" s="97">
        <f t="array" aca="1" ref="B3333" ca="1">IF(AND(MAX(IF(L3332:L4337=L3333,U3332:U4337))=U3333,V3333&lt;=B$1),M3333,"-")</f>
        <v>2422990104000</v>
      </c>
      <c r="C3333" s="4">
        <f t="shared" si="563"/>
        <v>1</v>
      </c>
      <c r="D3333" s="4" t="str">
        <f t="shared" si="564"/>
        <v>4</v>
      </c>
      <c r="E3333" s="4" t="str">
        <f t="shared" si="565"/>
        <v>2</v>
      </c>
      <c r="F3333" s="4" t="str">
        <f t="shared" si="566"/>
        <v>2</v>
      </c>
      <c r="G3333" s="4" t="str">
        <f t="shared" si="567"/>
        <v>99</v>
      </c>
      <c r="H3333" s="4" t="str">
        <f t="shared" si="568"/>
        <v>0</v>
      </c>
      <c r="I3333" s="4" t="str">
        <f t="shared" si="569"/>
        <v>1</v>
      </c>
      <c r="J3333" s="4" t="str">
        <f t="shared" si="570"/>
        <v>04</v>
      </c>
      <c r="K3333" s="4" t="str">
        <f t="shared" si="571"/>
        <v>000</v>
      </c>
      <c r="L3333" s="55" t="str">
        <f t="shared" si="572"/>
        <v>2422990104000</v>
      </c>
      <c r="M3333" s="105">
        <v>2422990104000</v>
      </c>
      <c r="N3333" s="106" t="s">
        <v>21</v>
      </c>
      <c r="O3333" s="108" t="s">
        <v>3461</v>
      </c>
      <c r="P3333" s="101" t="s">
        <v>36</v>
      </c>
      <c r="Q3333" s="33">
        <v>2428109102000</v>
      </c>
      <c r="R3333" s="33" t="s">
        <v>21</v>
      </c>
      <c r="S3333" s="34" t="s">
        <v>3462</v>
      </c>
      <c r="T3333" s="58" t="s">
        <v>24</v>
      </c>
      <c r="U3333" s="58">
        <v>44927</v>
      </c>
      <c r="V3333" s="58">
        <v>44927</v>
      </c>
      <c r="W3333" s="93" t="s">
        <v>25</v>
      </c>
    </row>
    <row r="3334" spans="1:23" s="5" customFormat="1" ht="27" customHeight="1" x14ac:dyDescent="0.25">
      <c r="A3334" s="99">
        <f t="shared" si="573"/>
        <v>1</v>
      </c>
      <c r="B3334" s="97">
        <f t="array" aca="1" ref="B3334" ca="1">IF(AND(MAX(IF(L3333:L4338=L3334,U3333:U4338))=U3334,V3334&lt;=B$1),M3334,"-")</f>
        <v>2422990105000</v>
      </c>
      <c r="C3334" s="4">
        <f t="shared" si="563"/>
        <v>1</v>
      </c>
      <c r="D3334" s="4" t="str">
        <f t="shared" si="564"/>
        <v>4</v>
      </c>
      <c r="E3334" s="4" t="str">
        <f t="shared" si="565"/>
        <v>2</v>
      </c>
      <c r="F3334" s="4" t="str">
        <f t="shared" si="566"/>
        <v>2</v>
      </c>
      <c r="G3334" s="4" t="str">
        <f t="shared" si="567"/>
        <v>99</v>
      </c>
      <c r="H3334" s="4" t="str">
        <f t="shared" si="568"/>
        <v>0</v>
      </c>
      <c r="I3334" s="4" t="str">
        <f t="shared" si="569"/>
        <v>1</v>
      </c>
      <c r="J3334" s="4" t="str">
        <f t="shared" si="570"/>
        <v>05</v>
      </c>
      <c r="K3334" s="4" t="str">
        <f t="shared" si="571"/>
        <v>000</v>
      </c>
      <c r="L3334" s="55" t="str">
        <f t="shared" si="572"/>
        <v>2422990105000</v>
      </c>
      <c r="M3334" s="105">
        <v>2422990105000</v>
      </c>
      <c r="N3334" s="106" t="s">
        <v>21</v>
      </c>
      <c r="O3334" s="108" t="s">
        <v>3463</v>
      </c>
      <c r="P3334" s="101" t="s">
        <v>36</v>
      </c>
      <c r="Q3334" s="33">
        <v>2428109103000</v>
      </c>
      <c r="R3334" s="33" t="s">
        <v>21</v>
      </c>
      <c r="S3334" s="34" t="s">
        <v>3464</v>
      </c>
      <c r="T3334" s="58" t="s">
        <v>24</v>
      </c>
      <c r="U3334" s="58">
        <v>44927</v>
      </c>
      <c r="V3334" s="58">
        <v>44927</v>
      </c>
      <c r="W3334" s="93" t="s">
        <v>25</v>
      </c>
    </row>
    <row r="3335" spans="1:23" s="5" customFormat="1" ht="27" customHeight="1" x14ac:dyDescent="0.25">
      <c r="A3335" s="99">
        <f t="shared" si="573"/>
        <v>1</v>
      </c>
      <c r="B3335" s="97">
        <f t="array" aca="1" ref="B3335" ca="1">IF(AND(MAX(IF(L3334:L4339=L3335,U3334:U4339))=U3335,V3335&lt;=B$1),M3335,"-")</f>
        <v>2422990106000</v>
      </c>
      <c r="C3335" s="4">
        <f t="shared" ref="C3335:C3398" si="574">IF(M3335=0,"",IF(AND(I3335=0,RIGHT(M3335,5)&lt;&gt;"00000"),"tipo = 0 e detalhamento dif. 0",1))</f>
        <v>1</v>
      </c>
      <c r="D3335" s="4" t="str">
        <f t="shared" ref="D3335:D3398" si="575">MID(M3335,2,1)</f>
        <v>4</v>
      </c>
      <c r="E3335" s="4" t="str">
        <f t="shared" ref="E3335:E3398" si="576">MID(M3335,3,1)</f>
        <v>2</v>
      </c>
      <c r="F3335" s="4" t="str">
        <f t="shared" ref="F3335:F3398" si="577">MID(M3335,4,1)</f>
        <v>2</v>
      </c>
      <c r="G3335" s="4" t="str">
        <f t="shared" ref="G3335:G3398" si="578">MID(M3335,5,2)</f>
        <v>99</v>
      </c>
      <c r="H3335" s="4" t="str">
        <f t="shared" ref="H3335:H3398" si="579">MID(M3335,7,1)</f>
        <v>0</v>
      </c>
      <c r="I3335" s="4" t="str">
        <f t="shared" ref="I3335:I3398" si="580">MID(M3335,8,1)</f>
        <v>1</v>
      </c>
      <c r="J3335" s="4" t="str">
        <f t="shared" ref="J3335:J3398" si="581">MID(M3335,9,2)</f>
        <v>06</v>
      </c>
      <c r="K3335" s="4" t="str">
        <f t="shared" ref="K3335:K3398" si="582">RIGHT(M3335,3)</f>
        <v>000</v>
      </c>
      <c r="L3335" s="55" t="str">
        <f t="shared" ref="L3335:L3398" si="583">CONCATENATE(M3335)</f>
        <v>2422990106000</v>
      </c>
      <c r="M3335" s="105">
        <v>2422990106000</v>
      </c>
      <c r="N3335" s="106" t="s">
        <v>21</v>
      </c>
      <c r="O3335" s="108" t="s">
        <v>3465</v>
      </c>
      <c r="P3335" s="101" t="s">
        <v>36</v>
      </c>
      <c r="Q3335" s="33">
        <v>2428109104000</v>
      </c>
      <c r="R3335" s="33" t="s">
        <v>21</v>
      </c>
      <c r="S3335" s="34" t="s">
        <v>5154</v>
      </c>
      <c r="T3335" s="58" t="s">
        <v>24</v>
      </c>
      <c r="U3335" s="58">
        <v>44927</v>
      </c>
      <c r="V3335" s="58">
        <v>44927</v>
      </c>
      <c r="W3335" s="93" t="s">
        <v>25</v>
      </c>
    </row>
    <row r="3336" spans="1:23" s="5" customFormat="1" ht="27" customHeight="1" x14ac:dyDescent="0.25">
      <c r="A3336" s="99">
        <f t="shared" si="573"/>
        <v>1</v>
      </c>
      <c r="B3336" s="97">
        <f t="array" aca="1" ref="B3336" ca="1">IF(AND(MAX(IF(L3335:L4340=L3336,U3335:U4340))=U3336,V3336&lt;=B$1),M3336,"-")</f>
        <v>2422990107000</v>
      </c>
      <c r="C3336" s="4">
        <f t="shared" si="574"/>
        <v>1</v>
      </c>
      <c r="D3336" s="4" t="str">
        <f t="shared" si="575"/>
        <v>4</v>
      </c>
      <c r="E3336" s="4" t="str">
        <f t="shared" si="576"/>
        <v>2</v>
      </c>
      <c r="F3336" s="4" t="str">
        <f t="shared" si="577"/>
        <v>2</v>
      </c>
      <c r="G3336" s="4" t="str">
        <f t="shared" si="578"/>
        <v>99</v>
      </c>
      <c r="H3336" s="4" t="str">
        <f t="shared" si="579"/>
        <v>0</v>
      </c>
      <c r="I3336" s="4" t="str">
        <f t="shared" si="580"/>
        <v>1</v>
      </c>
      <c r="J3336" s="4" t="str">
        <f t="shared" si="581"/>
        <v>07</v>
      </c>
      <c r="K3336" s="4" t="str">
        <f t="shared" si="582"/>
        <v>000</v>
      </c>
      <c r="L3336" s="55" t="str">
        <f t="shared" si="583"/>
        <v>2422990107000</v>
      </c>
      <c r="M3336" s="105">
        <v>2422990107000</v>
      </c>
      <c r="N3336" s="106" t="s">
        <v>21</v>
      </c>
      <c r="O3336" s="108" t="s">
        <v>3477</v>
      </c>
      <c r="P3336" s="101" t="s">
        <v>36</v>
      </c>
      <c r="Q3336" s="33">
        <v>2428109105000</v>
      </c>
      <c r="R3336" s="33" t="s">
        <v>21</v>
      </c>
      <c r="S3336" s="34" t="s">
        <v>3478</v>
      </c>
      <c r="T3336" s="58" t="s">
        <v>24</v>
      </c>
      <c r="U3336" s="58">
        <v>44927</v>
      </c>
      <c r="V3336" s="58">
        <v>44927</v>
      </c>
      <c r="W3336" s="93" t="s">
        <v>25</v>
      </c>
    </row>
    <row r="3337" spans="1:23" s="5" customFormat="1" ht="27" customHeight="1" x14ac:dyDescent="0.25">
      <c r="A3337" s="99">
        <f t="shared" si="573"/>
        <v>1</v>
      </c>
      <c r="B3337" s="97">
        <f t="array" aca="1" ref="B3337" ca="1">IF(AND(MAX(IF(L3336:L4341=L3337,U3336:U4341))=U3337,V3337&lt;=B$1),M3337,"-")</f>
        <v>2422990108000</v>
      </c>
      <c r="C3337" s="4">
        <f t="shared" si="574"/>
        <v>1</v>
      </c>
      <c r="D3337" s="4" t="str">
        <f t="shared" si="575"/>
        <v>4</v>
      </c>
      <c r="E3337" s="4" t="str">
        <f t="shared" si="576"/>
        <v>2</v>
      </c>
      <c r="F3337" s="4" t="str">
        <f t="shared" si="577"/>
        <v>2</v>
      </c>
      <c r="G3337" s="4" t="str">
        <f t="shared" si="578"/>
        <v>99</v>
      </c>
      <c r="H3337" s="4" t="str">
        <f t="shared" si="579"/>
        <v>0</v>
      </c>
      <c r="I3337" s="4" t="str">
        <f t="shared" si="580"/>
        <v>1</v>
      </c>
      <c r="J3337" s="4" t="str">
        <f t="shared" si="581"/>
        <v>08</v>
      </c>
      <c r="K3337" s="4" t="str">
        <f t="shared" si="582"/>
        <v>000</v>
      </c>
      <c r="L3337" s="55" t="str">
        <f t="shared" si="583"/>
        <v>2422990108000</v>
      </c>
      <c r="M3337" s="105">
        <v>2422990108000</v>
      </c>
      <c r="N3337" s="106" t="s">
        <v>21</v>
      </c>
      <c r="O3337" s="108" t="s">
        <v>3480</v>
      </c>
      <c r="P3337" s="101" t="s">
        <v>36</v>
      </c>
      <c r="Q3337" s="33">
        <v>2428109106000</v>
      </c>
      <c r="R3337" s="33" t="s">
        <v>21</v>
      </c>
      <c r="S3337" s="34" t="s">
        <v>3481</v>
      </c>
      <c r="T3337" s="58" t="s">
        <v>24</v>
      </c>
      <c r="U3337" s="58">
        <v>44927</v>
      </c>
      <c r="V3337" s="58">
        <v>44927</v>
      </c>
      <c r="W3337" s="93" t="s">
        <v>25</v>
      </c>
    </row>
    <row r="3338" spans="1:23" s="5" customFormat="1" ht="27" customHeight="1" x14ac:dyDescent="0.25">
      <c r="A3338" s="99">
        <f t="shared" si="573"/>
        <v>1</v>
      </c>
      <c r="B3338" s="97">
        <f t="array" aca="1" ref="B3338" ca="1">IF(AND(MAX(IF(L3337:L4342=L3338,U3337:U4342))=U3338,V3338&lt;=B$1),M3338,"-")</f>
        <v>2422990108001</v>
      </c>
      <c r="C3338" s="4">
        <f t="shared" si="574"/>
        <v>1</v>
      </c>
      <c r="D3338" s="4" t="str">
        <f t="shared" si="575"/>
        <v>4</v>
      </c>
      <c r="E3338" s="4" t="str">
        <f t="shared" si="576"/>
        <v>2</v>
      </c>
      <c r="F3338" s="4" t="str">
        <f t="shared" si="577"/>
        <v>2</v>
      </c>
      <c r="G3338" s="4" t="str">
        <f t="shared" si="578"/>
        <v>99</v>
      </c>
      <c r="H3338" s="4" t="str">
        <f t="shared" si="579"/>
        <v>0</v>
      </c>
      <c r="I3338" s="4" t="str">
        <f t="shared" si="580"/>
        <v>1</v>
      </c>
      <c r="J3338" s="4" t="str">
        <f t="shared" si="581"/>
        <v>08</v>
      </c>
      <c r="K3338" s="4" t="str">
        <f t="shared" si="582"/>
        <v>001</v>
      </c>
      <c r="L3338" s="55" t="str">
        <f t="shared" si="583"/>
        <v>2422990108001</v>
      </c>
      <c r="M3338" s="105">
        <v>2422990108001</v>
      </c>
      <c r="N3338" s="106" t="s">
        <v>40</v>
      </c>
      <c r="O3338" s="108" t="s">
        <v>5155</v>
      </c>
      <c r="P3338" s="101" t="s">
        <v>36</v>
      </c>
      <c r="Q3338" s="33">
        <v>2428109106001</v>
      </c>
      <c r="R3338" s="33" t="s">
        <v>40</v>
      </c>
      <c r="S3338" s="34" t="s">
        <v>5156</v>
      </c>
      <c r="T3338" s="58" t="s">
        <v>24</v>
      </c>
      <c r="U3338" s="58">
        <v>44927</v>
      </c>
      <c r="V3338" s="58">
        <v>44927</v>
      </c>
      <c r="W3338" s="93" t="s">
        <v>25</v>
      </c>
    </row>
    <row r="3339" spans="1:23" s="5" customFormat="1" ht="27" customHeight="1" x14ac:dyDescent="0.25">
      <c r="A3339" s="99">
        <f t="shared" si="573"/>
        <v>1</v>
      </c>
      <c r="B3339" s="97">
        <f t="array" aca="1" ref="B3339" ca="1">IF(AND(MAX(IF(L3338:L4343=L3339,U3338:U4343))=U3339,V3339&lt;=B$1),M3339,"-")</f>
        <v>2422990108002</v>
      </c>
      <c r="C3339" s="4">
        <f t="shared" si="574"/>
        <v>1</v>
      </c>
      <c r="D3339" s="4" t="str">
        <f t="shared" si="575"/>
        <v>4</v>
      </c>
      <c r="E3339" s="4" t="str">
        <f t="shared" si="576"/>
        <v>2</v>
      </c>
      <c r="F3339" s="4" t="str">
        <f t="shared" si="577"/>
        <v>2</v>
      </c>
      <c r="G3339" s="4" t="str">
        <f t="shared" si="578"/>
        <v>99</v>
      </c>
      <c r="H3339" s="4" t="str">
        <f t="shared" si="579"/>
        <v>0</v>
      </c>
      <c r="I3339" s="4" t="str">
        <f t="shared" si="580"/>
        <v>1</v>
      </c>
      <c r="J3339" s="4" t="str">
        <f t="shared" si="581"/>
        <v>08</v>
      </c>
      <c r="K3339" s="4" t="str">
        <f t="shared" si="582"/>
        <v>002</v>
      </c>
      <c r="L3339" s="55" t="str">
        <f t="shared" si="583"/>
        <v>2422990108002</v>
      </c>
      <c r="M3339" s="105">
        <v>2422990108002</v>
      </c>
      <c r="N3339" s="106" t="s">
        <v>40</v>
      </c>
      <c r="O3339" s="108" t="s">
        <v>5157</v>
      </c>
      <c r="P3339" s="101" t="s">
        <v>107</v>
      </c>
      <c r="Q3339" s="33" t="s">
        <v>25</v>
      </c>
      <c r="R3339" s="33" t="s">
        <v>25</v>
      </c>
      <c r="S3339" s="34" t="s">
        <v>25</v>
      </c>
      <c r="T3339" s="58" t="s">
        <v>605</v>
      </c>
      <c r="U3339" s="58">
        <v>45782</v>
      </c>
      <c r="V3339" s="58">
        <v>46023</v>
      </c>
      <c r="W3339" s="93" t="s">
        <v>25</v>
      </c>
    </row>
    <row r="3340" spans="1:23" s="5" customFormat="1" ht="27" customHeight="1" x14ac:dyDescent="0.25">
      <c r="A3340" s="99">
        <f t="shared" si="573"/>
        <v>1</v>
      </c>
      <c r="B3340" s="97">
        <f t="array" aca="1" ref="B3340" ca="1">IF(AND(MAX(IF(L3339:L4344=L3340,U3339:U4344))=U3340,V3340&lt;=B$1),M3340,"-")</f>
        <v>2422990109000</v>
      </c>
      <c r="C3340" s="4">
        <f t="shared" si="574"/>
        <v>1</v>
      </c>
      <c r="D3340" s="4" t="str">
        <f t="shared" si="575"/>
        <v>4</v>
      </c>
      <c r="E3340" s="4" t="str">
        <f t="shared" si="576"/>
        <v>2</v>
      </c>
      <c r="F3340" s="4" t="str">
        <f t="shared" si="577"/>
        <v>2</v>
      </c>
      <c r="G3340" s="4" t="str">
        <f t="shared" si="578"/>
        <v>99</v>
      </c>
      <c r="H3340" s="4" t="str">
        <f t="shared" si="579"/>
        <v>0</v>
      </c>
      <c r="I3340" s="4" t="str">
        <f t="shared" si="580"/>
        <v>1</v>
      </c>
      <c r="J3340" s="4" t="str">
        <f t="shared" si="581"/>
        <v>09</v>
      </c>
      <c r="K3340" s="4" t="str">
        <f t="shared" si="582"/>
        <v>000</v>
      </c>
      <c r="L3340" s="55" t="str">
        <f t="shared" si="583"/>
        <v>2422990109000</v>
      </c>
      <c r="M3340" s="105">
        <v>2422990109000</v>
      </c>
      <c r="N3340" s="106" t="s">
        <v>21</v>
      </c>
      <c r="O3340" s="108" t="s">
        <v>3486</v>
      </c>
      <c r="P3340" s="101" t="s">
        <v>36</v>
      </c>
      <c r="Q3340" s="33">
        <v>2428109107000</v>
      </c>
      <c r="R3340" s="33" t="s">
        <v>21</v>
      </c>
      <c r="S3340" s="34" t="s">
        <v>3487</v>
      </c>
      <c r="T3340" s="58" t="s">
        <v>24</v>
      </c>
      <c r="U3340" s="58">
        <v>44927</v>
      </c>
      <c r="V3340" s="58">
        <v>44927</v>
      </c>
      <c r="W3340" s="93" t="s">
        <v>25</v>
      </c>
    </row>
    <row r="3341" spans="1:23" s="5" customFormat="1" ht="27" customHeight="1" x14ac:dyDescent="0.25">
      <c r="A3341" s="99">
        <f t="shared" si="573"/>
        <v>1</v>
      </c>
      <c r="B3341" s="97">
        <f t="array" aca="1" ref="B3341" ca="1">IF(AND(MAX(IF(L3340:L4345=L3341,U3340:U4345))=U3341,V3341&lt;=B$1),M3341,"-")</f>
        <v>2422990110000</v>
      </c>
      <c r="C3341" s="4">
        <f t="shared" si="574"/>
        <v>1</v>
      </c>
      <c r="D3341" s="4" t="str">
        <f t="shared" si="575"/>
        <v>4</v>
      </c>
      <c r="E3341" s="4" t="str">
        <f t="shared" si="576"/>
        <v>2</v>
      </c>
      <c r="F3341" s="4" t="str">
        <f t="shared" si="577"/>
        <v>2</v>
      </c>
      <c r="G3341" s="4" t="str">
        <f t="shared" si="578"/>
        <v>99</v>
      </c>
      <c r="H3341" s="4" t="str">
        <f t="shared" si="579"/>
        <v>0</v>
      </c>
      <c r="I3341" s="4" t="str">
        <f t="shared" si="580"/>
        <v>1</v>
      </c>
      <c r="J3341" s="4" t="str">
        <f t="shared" si="581"/>
        <v>10</v>
      </c>
      <c r="K3341" s="4" t="str">
        <f t="shared" si="582"/>
        <v>000</v>
      </c>
      <c r="L3341" s="55" t="str">
        <f t="shared" si="583"/>
        <v>2422990110000</v>
      </c>
      <c r="M3341" s="105">
        <v>2422990110000</v>
      </c>
      <c r="N3341" s="106" t="s">
        <v>21</v>
      </c>
      <c r="O3341" s="108" t="s">
        <v>3494</v>
      </c>
      <c r="P3341" s="101" t="s">
        <v>36</v>
      </c>
      <c r="Q3341" s="33">
        <v>2428109108000</v>
      </c>
      <c r="R3341" s="33" t="s">
        <v>21</v>
      </c>
      <c r="S3341" s="34" t="s">
        <v>3495</v>
      </c>
      <c r="T3341" s="58" t="s">
        <v>24</v>
      </c>
      <c r="U3341" s="58">
        <v>44927</v>
      </c>
      <c r="V3341" s="58">
        <v>44927</v>
      </c>
      <c r="W3341" s="93" t="s">
        <v>25</v>
      </c>
    </row>
    <row r="3342" spans="1:23" s="5" customFormat="1" ht="27" customHeight="1" x14ac:dyDescent="0.25">
      <c r="A3342" s="99">
        <f t="shared" si="573"/>
        <v>1</v>
      </c>
      <c r="B3342" s="97">
        <f t="array" aca="1" ref="B3342" ca="1">IF(AND(MAX(IF(L3341:L4346=L3342,U3341:U4346))=U3342,V3342&lt;=B$1),M3342,"-")</f>
        <v>2422990111000</v>
      </c>
      <c r="C3342" s="4">
        <f t="shared" si="574"/>
        <v>1</v>
      </c>
      <c r="D3342" s="4" t="str">
        <f t="shared" si="575"/>
        <v>4</v>
      </c>
      <c r="E3342" s="4" t="str">
        <f t="shared" si="576"/>
        <v>2</v>
      </c>
      <c r="F3342" s="4" t="str">
        <f t="shared" si="577"/>
        <v>2</v>
      </c>
      <c r="G3342" s="4" t="str">
        <f t="shared" si="578"/>
        <v>99</v>
      </c>
      <c r="H3342" s="4" t="str">
        <f t="shared" si="579"/>
        <v>0</v>
      </c>
      <c r="I3342" s="4" t="str">
        <f t="shared" si="580"/>
        <v>1</v>
      </c>
      <c r="J3342" s="4" t="str">
        <f t="shared" si="581"/>
        <v>11</v>
      </c>
      <c r="K3342" s="4" t="str">
        <f t="shared" si="582"/>
        <v>000</v>
      </c>
      <c r="L3342" s="55" t="str">
        <f t="shared" si="583"/>
        <v>2422990111000</v>
      </c>
      <c r="M3342" s="105">
        <v>2422990111000</v>
      </c>
      <c r="N3342" s="106" t="s">
        <v>21</v>
      </c>
      <c r="O3342" s="108" t="s">
        <v>3497</v>
      </c>
      <c r="P3342" s="101" t="s">
        <v>36</v>
      </c>
      <c r="Q3342" s="33">
        <v>2428109109000</v>
      </c>
      <c r="R3342" s="33" t="s">
        <v>21</v>
      </c>
      <c r="S3342" s="34" t="s">
        <v>3498</v>
      </c>
      <c r="T3342" s="58" t="s">
        <v>24</v>
      </c>
      <c r="U3342" s="58">
        <v>44927</v>
      </c>
      <c r="V3342" s="58">
        <v>44927</v>
      </c>
      <c r="W3342" s="93" t="s">
        <v>25</v>
      </c>
    </row>
    <row r="3343" spans="1:23" s="5" customFormat="1" ht="27" customHeight="1" x14ac:dyDescent="0.25">
      <c r="A3343" s="99">
        <f t="shared" si="573"/>
        <v>1</v>
      </c>
      <c r="B3343" s="97">
        <f t="array" aca="1" ref="B3343" ca="1">IF(AND(MAX(IF(L3342:L4347=L3343,U3342:U4347))=U3343,V3343&lt;=B$1),M3343,"-")</f>
        <v>2422990111001</v>
      </c>
      <c r="C3343" s="4">
        <f t="shared" si="574"/>
        <v>1</v>
      </c>
      <c r="D3343" s="4" t="str">
        <f t="shared" si="575"/>
        <v>4</v>
      </c>
      <c r="E3343" s="4" t="str">
        <f t="shared" si="576"/>
        <v>2</v>
      </c>
      <c r="F3343" s="4" t="str">
        <f t="shared" si="577"/>
        <v>2</v>
      </c>
      <c r="G3343" s="4" t="str">
        <f t="shared" si="578"/>
        <v>99</v>
      </c>
      <c r="H3343" s="4" t="str">
        <f t="shared" si="579"/>
        <v>0</v>
      </c>
      <c r="I3343" s="4" t="str">
        <f t="shared" si="580"/>
        <v>1</v>
      </c>
      <c r="J3343" s="4" t="str">
        <f t="shared" si="581"/>
        <v>11</v>
      </c>
      <c r="K3343" s="4" t="str">
        <f t="shared" si="582"/>
        <v>001</v>
      </c>
      <c r="L3343" s="55" t="str">
        <f t="shared" si="583"/>
        <v>2422990111001</v>
      </c>
      <c r="M3343" s="105">
        <v>2422990111001</v>
      </c>
      <c r="N3343" s="106" t="s">
        <v>40</v>
      </c>
      <c r="O3343" s="108" t="s">
        <v>5158</v>
      </c>
      <c r="P3343" s="101" t="s">
        <v>36</v>
      </c>
      <c r="Q3343" s="33">
        <v>2428109109001</v>
      </c>
      <c r="R3343" s="33" t="s">
        <v>40</v>
      </c>
      <c r="S3343" s="34" t="s">
        <v>3500</v>
      </c>
      <c r="T3343" s="58" t="s">
        <v>24</v>
      </c>
      <c r="U3343" s="58">
        <v>44927</v>
      </c>
      <c r="V3343" s="58">
        <v>44927</v>
      </c>
      <c r="W3343" s="93" t="s">
        <v>25</v>
      </c>
    </row>
    <row r="3344" spans="1:23" s="5" customFormat="1" ht="27" customHeight="1" x14ac:dyDescent="0.25">
      <c r="A3344" s="99">
        <f t="shared" si="573"/>
        <v>1</v>
      </c>
      <c r="B3344" s="97">
        <f t="array" aca="1" ref="B3344" ca="1">IF(AND(MAX(IF(L3343:L4348=L3344,U3343:U4348))=U3344,V3344&lt;=B$1),M3344,"-")</f>
        <v>2422990111002</v>
      </c>
      <c r="C3344" s="4">
        <f t="shared" si="574"/>
        <v>1</v>
      </c>
      <c r="D3344" s="4" t="str">
        <f t="shared" si="575"/>
        <v>4</v>
      </c>
      <c r="E3344" s="4" t="str">
        <f t="shared" si="576"/>
        <v>2</v>
      </c>
      <c r="F3344" s="4" t="str">
        <f t="shared" si="577"/>
        <v>2</v>
      </c>
      <c r="G3344" s="4" t="str">
        <f t="shared" si="578"/>
        <v>99</v>
      </c>
      <c r="H3344" s="4" t="str">
        <f t="shared" si="579"/>
        <v>0</v>
      </c>
      <c r="I3344" s="4" t="str">
        <f t="shared" si="580"/>
        <v>1</v>
      </c>
      <c r="J3344" s="4" t="str">
        <f t="shared" si="581"/>
        <v>11</v>
      </c>
      <c r="K3344" s="4" t="str">
        <f t="shared" si="582"/>
        <v>002</v>
      </c>
      <c r="L3344" s="55" t="str">
        <f t="shared" si="583"/>
        <v>2422990111002</v>
      </c>
      <c r="M3344" s="105">
        <v>2422990111002</v>
      </c>
      <c r="N3344" s="106" t="s">
        <v>40</v>
      </c>
      <c r="O3344" s="108" t="s">
        <v>3501</v>
      </c>
      <c r="P3344" s="101" t="s">
        <v>107</v>
      </c>
      <c r="Q3344" s="33">
        <v>2422990111002</v>
      </c>
      <c r="R3344" s="33" t="s">
        <v>40</v>
      </c>
      <c r="S3344" s="6" t="s">
        <v>3501</v>
      </c>
      <c r="T3344" s="58" t="s">
        <v>1187</v>
      </c>
      <c r="U3344" s="58">
        <v>45707</v>
      </c>
      <c r="V3344" s="58">
        <v>45707</v>
      </c>
      <c r="W3344" s="93"/>
    </row>
    <row r="3345" spans="1:23" s="5" customFormat="1" ht="27" customHeight="1" x14ac:dyDescent="0.25">
      <c r="A3345" s="99">
        <f t="shared" si="573"/>
        <v>1</v>
      </c>
      <c r="B3345" s="97">
        <f t="array" aca="1" ref="B3345" ca="1">IF(AND(MAX(IF(L3344:L4349=L3345,U3344:U4349))=U3345,V3345&lt;=B$1),M3345,"-")</f>
        <v>2422990112000</v>
      </c>
      <c r="C3345" s="4">
        <f t="shared" si="574"/>
        <v>1</v>
      </c>
      <c r="D3345" s="4" t="str">
        <f t="shared" si="575"/>
        <v>4</v>
      </c>
      <c r="E3345" s="4" t="str">
        <f t="shared" si="576"/>
        <v>2</v>
      </c>
      <c r="F3345" s="4" t="str">
        <f t="shared" si="577"/>
        <v>2</v>
      </c>
      <c r="G3345" s="4" t="str">
        <f t="shared" si="578"/>
        <v>99</v>
      </c>
      <c r="H3345" s="4" t="str">
        <f t="shared" si="579"/>
        <v>0</v>
      </c>
      <c r="I3345" s="4" t="str">
        <f t="shared" si="580"/>
        <v>1</v>
      </c>
      <c r="J3345" s="4" t="str">
        <f t="shared" si="581"/>
        <v>12</v>
      </c>
      <c r="K3345" s="4" t="str">
        <f t="shared" si="582"/>
        <v>000</v>
      </c>
      <c r="L3345" s="55" t="str">
        <f t="shared" si="583"/>
        <v>2422990112000</v>
      </c>
      <c r="M3345" s="105">
        <v>2422990112000</v>
      </c>
      <c r="N3345" s="106" t="s">
        <v>21</v>
      </c>
      <c r="O3345" s="108" t="s">
        <v>3502</v>
      </c>
      <c r="P3345" s="101" t="s">
        <v>36</v>
      </c>
      <c r="Q3345" s="33">
        <v>2428109110000</v>
      </c>
      <c r="R3345" s="33" t="s">
        <v>21</v>
      </c>
      <c r="S3345" s="34" t="s">
        <v>3503</v>
      </c>
      <c r="T3345" s="58" t="s">
        <v>24</v>
      </c>
      <c r="U3345" s="58">
        <v>44927</v>
      </c>
      <c r="V3345" s="58">
        <v>44927</v>
      </c>
      <c r="W3345" s="93" t="s">
        <v>25</v>
      </c>
    </row>
    <row r="3346" spans="1:23" s="5" customFormat="1" ht="27" customHeight="1" x14ac:dyDescent="0.25">
      <c r="A3346" s="99">
        <f t="shared" si="573"/>
        <v>1</v>
      </c>
      <c r="B3346" s="97">
        <f t="array" aca="1" ref="B3346" ca="1">IF(AND(MAX(IF(L3345:L4350=L3346,U3345:U4350))=U3346,V3346&lt;=B$1),M3346,"-")</f>
        <v>2422990113000</v>
      </c>
      <c r="C3346" s="4">
        <f t="shared" si="574"/>
        <v>1</v>
      </c>
      <c r="D3346" s="4" t="str">
        <f t="shared" si="575"/>
        <v>4</v>
      </c>
      <c r="E3346" s="4" t="str">
        <f t="shared" si="576"/>
        <v>2</v>
      </c>
      <c r="F3346" s="4" t="str">
        <f t="shared" si="577"/>
        <v>2</v>
      </c>
      <c r="G3346" s="4" t="str">
        <f t="shared" si="578"/>
        <v>99</v>
      </c>
      <c r="H3346" s="4" t="str">
        <f t="shared" si="579"/>
        <v>0</v>
      </c>
      <c r="I3346" s="4" t="str">
        <f t="shared" si="580"/>
        <v>1</v>
      </c>
      <c r="J3346" s="4" t="str">
        <f t="shared" si="581"/>
        <v>13</v>
      </c>
      <c r="K3346" s="4" t="str">
        <f t="shared" si="582"/>
        <v>000</v>
      </c>
      <c r="L3346" s="55" t="str">
        <f t="shared" si="583"/>
        <v>2422990113000</v>
      </c>
      <c r="M3346" s="105">
        <v>2422990113000</v>
      </c>
      <c r="N3346" s="106" t="s">
        <v>21</v>
      </c>
      <c r="O3346" s="108" t="s">
        <v>3504</v>
      </c>
      <c r="P3346" s="101" t="s">
        <v>36</v>
      </c>
      <c r="Q3346" s="33">
        <v>2428109111000</v>
      </c>
      <c r="R3346" s="33" t="s">
        <v>21</v>
      </c>
      <c r="S3346" s="34" t="s">
        <v>5159</v>
      </c>
      <c r="T3346" s="58" t="s">
        <v>24</v>
      </c>
      <c r="U3346" s="58">
        <v>44927</v>
      </c>
      <c r="V3346" s="58">
        <v>44927</v>
      </c>
      <c r="W3346" s="93" t="s">
        <v>25</v>
      </c>
    </row>
    <row r="3347" spans="1:23" s="5" customFormat="1" ht="27" customHeight="1" x14ac:dyDescent="0.25">
      <c r="A3347" s="99">
        <f t="shared" si="573"/>
        <v>1</v>
      </c>
      <c r="B3347" s="97">
        <f t="array" aca="1" ref="B3347" ca="1">IF(AND(MAX(IF(L3346:L4351=L3347,U3346:U4351))=U3347,V3347&lt;=B$1),M3347,"-")</f>
        <v>2422990114000</v>
      </c>
      <c r="C3347" s="4">
        <f t="shared" si="574"/>
        <v>1</v>
      </c>
      <c r="D3347" s="4" t="str">
        <f t="shared" si="575"/>
        <v>4</v>
      </c>
      <c r="E3347" s="4" t="str">
        <f t="shared" si="576"/>
        <v>2</v>
      </c>
      <c r="F3347" s="4" t="str">
        <f t="shared" si="577"/>
        <v>2</v>
      </c>
      <c r="G3347" s="4" t="str">
        <f t="shared" si="578"/>
        <v>99</v>
      </c>
      <c r="H3347" s="4" t="str">
        <f t="shared" si="579"/>
        <v>0</v>
      </c>
      <c r="I3347" s="4" t="str">
        <f t="shared" si="580"/>
        <v>1</v>
      </c>
      <c r="J3347" s="4" t="str">
        <f t="shared" si="581"/>
        <v>14</v>
      </c>
      <c r="K3347" s="4" t="str">
        <f t="shared" si="582"/>
        <v>000</v>
      </c>
      <c r="L3347" s="55" t="str">
        <f t="shared" si="583"/>
        <v>2422990114000</v>
      </c>
      <c r="M3347" s="105">
        <v>2422990114000</v>
      </c>
      <c r="N3347" s="106" t="s">
        <v>21</v>
      </c>
      <c r="O3347" s="108" t="s">
        <v>3506</v>
      </c>
      <c r="P3347" s="101" t="s">
        <v>36</v>
      </c>
      <c r="Q3347" s="33">
        <v>2428109112000</v>
      </c>
      <c r="R3347" s="33" t="s">
        <v>21</v>
      </c>
      <c r="S3347" s="34" t="s">
        <v>3507</v>
      </c>
      <c r="T3347" s="58" t="s">
        <v>24</v>
      </c>
      <c r="U3347" s="58">
        <v>44927</v>
      </c>
      <c r="V3347" s="58">
        <v>44927</v>
      </c>
      <c r="W3347" s="93" t="s">
        <v>25</v>
      </c>
    </row>
    <row r="3348" spans="1:23" s="5" customFormat="1" ht="27" customHeight="1" x14ac:dyDescent="0.25">
      <c r="A3348" s="99">
        <f t="shared" si="573"/>
        <v>1</v>
      </c>
      <c r="B3348" s="97">
        <f t="array" aca="1" ref="B3348" ca="1">IF(AND(MAX(IF(L3347:L4352=L3348,U3347:U4352))=U3348,V3348&lt;=B$1),M3348,"-")</f>
        <v>2422990114001</v>
      </c>
      <c r="C3348" s="4">
        <f t="shared" si="574"/>
        <v>1</v>
      </c>
      <c r="D3348" s="4" t="str">
        <f t="shared" si="575"/>
        <v>4</v>
      </c>
      <c r="E3348" s="4" t="str">
        <f t="shared" si="576"/>
        <v>2</v>
      </c>
      <c r="F3348" s="4" t="str">
        <f t="shared" si="577"/>
        <v>2</v>
      </c>
      <c r="G3348" s="4" t="str">
        <f t="shared" si="578"/>
        <v>99</v>
      </c>
      <c r="H3348" s="4" t="str">
        <f t="shared" si="579"/>
        <v>0</v>
      </c>
      <c r="I3348" s="4" t="str">
        <f t="shared" si="580"/>
        <v>1</v>
      </c>
      <c r="J3348" s="4" t="str">
        <f t="shared" si="581"/>
        <v>14</v>
      </c>
      <c r="K3348" s="4" t="str">
        <f t="shared" si="582"/>
        <v>001</v>
      </c>
      <c r="L3348" s="55" t="str">
        <f t="shared" si="583"/>
        <v>2422990114001</v>
      </c>
      <c r="M3348" s="105">
        <v>2422990114001</v>
      </c>
      <c r="N3348" s="106" t="s">
        <v>40</v>
      </c>
      <c r="O3348" s="108" t="s">
        <v>5160</v>
      </c>
      <c r="P3348" s="101" t="s">
        <v>36</v>
      </c>
      <c r="Q3348" s="33">
        <v>2428109112001</v>
      </c>
      <c r="R3348" s="33" t="s">
        <v>40</v>
      </c>
      <c r="S3348" s="34" t="s">
        <v>5161</v>
      </c>
      <c r="T3348" s="58" t="s">
        <v>24</v>
      </c>
      <c r="U3348" s="58">
        <v>44927</v>
      </c>
      <c r="V3348" s="58">
        <v>44927</v>
      </c>
      <c r="W3348" s="93" t="s">
        <v>25</v>
      </c>
    </row>
    <row r="3349" spans="1:23" s="5" customFormat="1" ht="27" customHeight="1" x14ac:dyDescent="0.25">
      <c r="A3349" s="99">
        <f t="shared" si="573"/>
        <v>1</v>
      </c>
      <c r="B3349" s="97">
        <f t="array" aca="1" ref="B3349" ca="1">IF(AND(MAX(IF(L3348:L4353=L3349,U3348:U4353))=U3349,V3349&lt;=B$1),M3349,"-")</f>
        <v>2422990115000</v>
      </c>
      <c r="C3349" s="4">
        <f t="shared" si="574"/>
        <v>1</v>
      </c>
      <c r="D3349" s="4" t="str">
        <f t="shared" si="575"/>
        <v>4</v>
      </c>
      <c r="E3349" s="4" t="str">
        <f t="shared" si="576"/>
        <v>2</v>
      </c>
      <c r="F3349" s="4" t="str">
        <f t="shared" si="577"/>
        <v>2</v>
      </c>
      <c r="G3349" s="4" t="str">
        <f t="shared" si="578"/>
        <v>99</v>
      </c>
      <c r="H3349" s="4" t="str">
        <f t="shared" si="579"/>
        <v>0</v>
      </c>
      <c r="I3349" s="4" t="str">
        <f t="shared" si="580"/>
        <v>1</v>
      </c>
      <c r="J3349" s="4" t="str">
        <f t="shared" si="581"/>
        <v>15</v>
      </c>
      <c r="K3349" s="4" t="str">
        <f t="shared" si="582"/>
        <v>000</v>
      </c>
      <c r="L3349" s="55" t="str">
        <f t="shared" si="583"/>
        <v>2422990115000</v>
      </c>
      <c r="M3349" s="105">
        <v>2422990115000</v>
      </c>
      <c r="N3349" s="106" t="s">
        <v>21</v>
      </c>
      <c r="O3349" s="108" t="s">
        <v>3508</v>
      </c>
      <c r="P3349" s="101" t="s">
        <v>36</v>
      </c>
      <c r="Q3349" s="33">
        <v>2428109113000</v>
      </c>
      <c r="R3349" s="33" t="s">
        <v>21</v>
      </c>
      <c r="S3349" s="34" t="s">
        <v>3509</v>
      </c>
      <c r="T3349" s="58" t="s">
        <v>24</v>
      </c>
      <c r="U3349" s="58">
        <v>44927</v>
      </c>
      <c r="V3349" s="58">
        <v>44927</v>
      </c>
      <c r="W3349" s="93" t="s">
        <v>25</v>
      </c>
    </row>
    <row r="3350" spans="1:23" s="5" customFormat="1" ht="27" customHeight="1" x14ac:dyDescent="0.25">
      <c r="A3350" s="99">
        <f t="shared" si="573"/>
        <v>1</v>
      </c>
      <c r="B3350" s="97">
        <f t="array" aca="1" ref="B3350" ca="1">IF(AND(MAX(IF(L3349:L4354=L3350,U3349:U4354))=U3350,V3350&lt;=B$1),M3350,"-")</f>
        <v>2422990116000</v>
      </c>
      <c r="C3350" s="4">
        <f t="shared" si="574"/>
        <v>1</v>
      </c>
      <c r="D3350" s="4" t="str">
        <f t="shared" si="575"/>
        <v>4</v>
      </c>
      <c r="E3350" s="4" t="str">
        <f t="shared" si="576"/>
        <v>2</v>
      </c>
      <c r="F3350" s="4" t="str">
        <f t="shared" si="577"/>
        <v>2</v>
      </c>
      <c r="G3350" s="4" t="str">
        <f t="shared" si="578"/>
        <v>99</v>
      </c>
      <c r="H3350" s="4" t="str">
        <f t="shared" si="579"/>
        <v>0</v>
      </c>
      <c r="I3350" s="4" t="str">
        <f t="shared" si="580"/>
        <v>1</v>
      </c>
      <c r="J3350" s="4" t="str">
        <f t="shared" si="581"/>
        <v>16</v>
      </c>
      <c r="K3350" s="4" t="str">
        <f t="shared" si="582"/>
        <v>000</v>
      </c>
      <c r="L3350" s="55" t="str">
        <f t="shared" si="583"/>
        <v>2422990116000</v>
      </c>
      <c r="M3350" s="105">
        <v>2422990116000</v>
      </c>
      <c r="N3350" s="106" t="s">
        <v>21</v>
      </c>
      <c r="O3350" s="108" t="s">
        <v>3510</v>
      </c>
      <c r="P3350" s="101" t="s">
        <v>36</v>
      </c>
      <c r="Q3350" s="33">
        <v>2428109114000</v>
      </c>
      <c r="R3350" s="33" t="s">
        <v>21</v>
      </c>
      <c r="S3350" s="34" t="s">
        <v>3511</v>
      </c>
      <c r="T3350" s="58" t="s">
        <v>24</v>
      </c>
      <c r="U3350" s="58">
        <v>44927</v>
      </c>
      <c r="V3350" s="58">
        <v>44927</v>
      </c>
      <c r="W3350" s="93" t="s">
        <v>25</v>
      </c>
    </row>
    <row r="3351" spans="1:23" s="5" customFormat="1" ht="27" customHeight="1" x14ac:dyDescent="0.25">
      <c r="A3351" s="99">
        <f t="shared" si="573"/>
        <v>1</v>
      </c>
      <c r="B3351" s="97">
        <f t="array" aca="1" ref="B3351" ca="1">IF(AND(MAX(IF(L3350:L4355=L3351,U3350:U4355))=U3351,V3351&lt;=B$1),M3351,"-")</f>
        <v>2422990117000</v>
      </c>
      <c r="C3351" s="4">
        <f t="shared" si="574"/>
        <v>1</v>
      </c>
      <c r="D3351" s="4" t="str">
        <f t="shared" si="575"/>
        <v>4</v>
      </c>
      <c r="E3351" s="4" t="str">
        <f t="shared" si="576"/>
        <v>2</v>
      </c>
      <c r="F3351" s="4" t="str">
        <f t="shared" si="577"/>
        <v>2</v>
      </c>
      <c r="G3351" s="4" t="str">
        <f t="shared" si="578"/>
        <v>99</v>
      </c>
      <c r="H3351" s="4" t="str">
        <f t="shared" si="579"/>
        <v>0</v>
      </c>
      <c r="I3351" s="4" t="str">
        <f t="shared" si="580"/>
        <v>1</v>
      </c>
      <c r="J3351" s="4" t="str">
        <f t="shared" si="581"/>
        <v>17</v>
      </c>
      <c r="K3351" s="4" t="str">
        <f t="shared" si="582"/>
        <v>000</v>
      </c>
      <c r="L3351" s="55" t="str">
        <f t="shared" si="583"/>
        <v>2422990117000</v>
      </c>
      <c r="M3351" s="105">
        <v>2422990117000</v>
      </c>
      <c r="N3351" s="106" t="s">
        <v>21</v>
      </c>
      <c r="O3351" s="108" t="s">
        <v>3520</v>
      </c>
      <c r="P3351" s="101" t="s">
        <v>36</v>
      </c>
      <c r="Q3351" s="33">
        <v>2428109117000</v>
      </c>
      <c r="R3351" s="33" t="s">
        <v>21</v>
      </c>
      <c r="S3351" s="34" t="s">
        <v>3521</v>
      </c>
      <c r="T3351" s="58" t="s">
        <v>24</v>
      </c>
      <c r="U3351" s="58">
        <v>44927</v>
      </c>
      <c r="V3351" s="58">
        <v>44927</v>
      </c>
      <c r="W3351" s="93" t="s">
        <v>25</v>
      </c>
    </row>
    <row r="3352" spans="1:23" s="5" customFormat="1" ht="27" customHeight="1" x14ac:dyDescent="0.25">
      <c r="A3352" s="99">
        <f t="shared" si="573"/>
        <v>1</v>
      </c>
      <c r="B3352" s="97">
        <f t="array" aca="1" ref="B3352" ca="1">IF(AND(MAX(IF(L3351:L4356=L3352,U3351:U4356))=U3352,V3352&lt;=B$1),M3352,"-")</f>
        <v>2422990118000</v>
      </c>
      <c r="C3352" s="4">
        <f t="shared" si="574"/>
        <v>1</v>
      </c>
      <c r="D3352" s="4" t="str">
        <f t="shared" si="575"/>
        <v>4</v>
      </c>
      <c r="E3352" s="4" t="str">
        <f t="shared" si="576"/>
        <v>2</v>
      </c>
      <c r="F3352" s="4" t="str">
        <f t="shared" si="577"/>
        <v>2</v>
      </c>
      <c r="G3352" s="4" t="str">
        <f t="shared" si="578"/>
        <v>99</v>
      </c>
      <c r="H3352" s="4" t="str">
        <f t="shared" si="579"/>
        <v>0</v>
      </c>
      <c r="I3352" s="4" t="str">
        <f t="shared" si="580"/>
        <v>1</v>
      </c>
      <c r="J3352" s="4" t="str">
        <f t="shared" si="581"/>
        <v>18</v>
      </c>
      <c r="K3352" s="4" t="str">
        <f t="shared" si="582"/>
        <v>000</v>
      </c>
      <c r="L3352" s="55" t="str">
        <f t="shared" si="583"/>
        <v>2422990118000</v>
      </c>
      <c r="M3352" s="105">
        <v>2422990118000</v>
      </c>
      <c r="N3352" s="106" t="s">
        <v>21</v>
      </c>
      <c r="O3352" s="108" t="s">
        <v>3522</v>
      </c>
      <c r="P3352" s="101" t="s">
        <v>36</v>
      </c>
      <c r="Q3352" s="33">
        <v>2428109118000</v>
      </c>
      <c r="R3352" s="33" t="s">
        <v>21</v>
      </c>
      <c r="S3352" s="34" t="s">
        <v>3523</v>
      </c>
      <c r="T3352" s="58" t="s">
        <v>24</v>
      </c>
      <c r="U3352" s="58">
        <v>44927</v>
      </c>
      <c r="V3352" s="58">
        <v>44927</v>
      </c>
      <c r="W3352" s="93" t="s">
        <v>25</v>
      </c>
    </row>
    <row r="3353" spans="1:23" s="5" customFormat="1" ht="27" customHeight="1" x14ac:dyDescent="0.25">
      <c r="A3353" s="99">
        <f t="shared" si="573"/>
        <v>1</v>
      </c>
      <c r="B3353" s="97">
        <f t="array" aca="1" ref="B3353" ca="1">IF(AND(MAX(IF(L3352:L4357=L3353,U3352:U4357))=U3353,V3353&lt;=B$1),M3353,"-")</f>
        <v>2422990119000</v>
      </c>
      <c r="C3353" s="4">
        <f t="shared" si="574"/>
        <v>1</v>
      </c>
      <c r="D3353" s="4" t="str">
        <f t="shared" si="575"/>
        <v>4</v>
      </c>
      <c r="E3353" s="4" t="str">
        <f t="shared" si="576"/>
        <v>2</v>
      </c>
      <c r="F3353" s="4" t="str">
        <f t="shared" si="577"/>
        <v>2</v>
      </c>
      <c r="G3353" s="4" t="str">
        <f t="shared" si="578"/>
        <v>99</v>
      </c>
      <c r="H3353" s="4" t="str">
        <f t="shared" si="579"/>
        <v>0</v>
      </c>
      <c r="I3353" s="4" t="str">
        <f t="shared" si="580"/>
        <v>1</v>
      </c>
      <c r="J3353" s="4" t="str">
        <f t="shared" si="581"/>
        <v>19</v>
      </c>
      <c r="K3353" s="4" t="str">
        <f t="shared" si="582"/>
        <v>000</v>
      </c>
      <c r="L3353" s="55" t="str">
        <f t="shared" si="583"/>
        <v>2422990119000</v>
      </c>
      <c r="M3353" s="105">
        <v>2422990119000</v>
      </c>
      <c r="N3353" s="106" t="s">
        <v>21</v>
      </c>
      <c r="O3353" s="108" t="s">
        <v>3524</v>
      </c>
      <c r="P3353" s="101" t="s">
        <v>36</v>
      </c>
      <c r="Q3353" s="33">
        <v>2428109119000</v>
      </c>
      <c r="R3353" s="33" t="s">
        <v>21</v>
      </c>
      <c r="S3353" s="34" t="s">
        <v>3525</v>
      </c>
      <c r="T3353" s="58" t="s">
        <v>24</v>
      </c>
      <c r="U3353" s="58">
        <v>44927</v>
      </c>
      <c r="V3353" s="58">
        <v>44927</v>
      </c>
      <c r="W3353" s="93" t="s">
        <v>25</v>
      </c>
    </row>
    <row r="3354" spans="1:23" s="5" customFormat="1" ht="27" customHeight="1" x14ac:dyDescent="0.25">
      <c r="A3354" s="99">
        <f t="shared" si="573"/>
        <v>1</v>
      </c>
      <c r="B3354" s="97">
        <f t="array" aca="1" ref="B3354" ca="1">IF(AND(MAX(IF(L3353:L4358=L3354,U3353:U4358))=U3354,V3354&lt;=B$1),M3354,"-")</f>
        <v>2422990120000</v>
      </c>
      <c r="C3354" s="4">
        <f t="shared" si="574"/>
        <v>1</v>
      </c>
      <c r="D3354" s="4" t="str">
        <f t="shared" si="575"/>
        <v>4</v>
      </c>
      <c r="E3354" s="4" t="str">
        <f t="shared" si="576"/>
        <v>2</v>
      </c>
      <c r="F3354" s="4" t="str">
        <f t="shared" si="577"/>
        <v>2</v>
      </c>
      <c r="G3354" s="4" t="str">
        <f t="shared" si="578"/>
        <v>99</v>
      </c>
      <c r="H3354" s="4" t="str">
        <f t="shared" si="579"/>
        <v>0</v>
      </c>
      <c r="I3354" s="4" t="str">
        <f t="shared" si="580"/>
        <v>1</v>
      </c>
      <c r="J3354" s="4" t="str">
        <f t="shared" si="581"/>
        <v>20</v>
      </c>
      <c r="K3354" s="4" t="str">
        <f t="shared" si="582"/>
        <v>000</v>
      </c>
      <c r="L3354" s="55" t="str">
        <f t="shared" si="583"/>
        <v>2422990120000</v>
      </c>
      <c r="M3354" s="105">
        <v>2422990120000</v>
      </c>
      <c r="N3354" s="106" t="s">
        <v>21</v>
      </c>
      <c r="O3354" s="108" t="s">
        <v>3526</v>
      </c>
      <c r="P3354" s="101" t="s">
        <v>36</v>
      </c>
      <c r="Q3354" s="33">
        <v>2428109120000</v>
      </c>
      <c r="R3354" s="33" t="s">
        <v>21</v>
      </c>
      <c r="S3354" s="34" t="s">
        <v>3527</v>
      </c>
      <c r="T3354" s="58" t="s">
        <v>24</v>
      </c>
      <c r="U3354" s="58">
        <v>44927</v>
      </c>
      <c r="V3354" s="58">
        <v>44927</v>
      </c>
      <c r="W3354" s="93" t="s">
        <v>25</v>
      </c>
    </row>
    <row r="3355" spans="1:23" s="5" customFormat="1" ht="27" customHeight="1" x14ac:dyDescent="0.25">
      <c r="A3355" s="99">
        <f t="shared" si="573"/>
        <v>1</v>
      </c>
      <c r="B3355" s="97">
        <f t="array" aca="1" ref="B3355" ca="1">IF(AND(MAX(IF(L3354:L4359=L3355,U3354:U4359))=U3355,V3355&lt;=B$1),M3355,"-")</f>
        <v>2422990120001</v>
      </c>
      <c r="C3355" s="4">
        <f t="shared" si="574"/>
        <v>1</v>
      </c>
      <c r="D3355" s="4" t="str">
        <f t="shared" si="575"/>
        <v>4</v>
      </c>
      <c r="E3355" s="4" t="str">
        <f t="shared" si="576"/>
        <v>2</v>
      </c>
      <c r="F3355" s="4" t="str">
        <f t="shared" si="577"/>
        <v>2</v>
      </c>
      <c r="G3355" s="4" t="str">
        <f t="shared" si="578"/>
        <v>99</v>
      </c>
      <c r="H3355" s="4" t="str">
        <f t="shared" si="579"/>
        <v>0</v>
      </c>
      <c r="I3355" s="4" t="str">
        <f t="shared" si="580"/>
        <v>1</v>
      </c>
      <c r="J3355" s="4" t="str">
        <f t="shared" si="581"/>
        <v>20</v>
      </c>
      <c r="K3355" s="4" t="str">
        <f t="shared" si="582"/>
        <v>001</v>
      </c>
      <c r="L3355" s="55" t="str">
        <f t="shared" si="583"/>
        <v>2422990120001</v>
      </c>
      <c r="M3355" s="105">
        <v>2422990120001</v>
      </c>
      <c r="N3355" s="106" t="s">
        <v>40</v>
      </c>
      <c r="O3355" s="108" t="s">
        <v>3530</v>
      </c>
      <c r="P3355" s="101" t="s">
        <v>36</v>
      </c>
      <c r="Q3355" s="33">
        <v>2428109120001</v>
      </c>
      <c r="R3355" s="33" t="s">
        <v>40</v>
      </c>
      <c r="S3355" s="34" t="s">
        <v>3531</v>
      </c>
      <c r="T3355" s="58" t="s">
        <v>24</v>
      </c>
      <c r="U3355" s="58">
        <v>44927</v>
      </c>
      <c r="V3355" s="58">
        <v>44927</v>
      </c>
      <c r="W3355" s="93" t="s">
        <v>25</v>
      </c>
    </row>
    <row r="3356" spans="1:23" s="5" customFormat="1" ht="27" customHeight="1" x14ac:dyDescent="0.25">
      <c r="A3356" s="99">
        <f t="shared" si="573"/>
        <v>1</v>
      </c>
      <c r="B3356" s="97">
        <f t="array" aca="1" ref="B3356" ca="1">IF(AND(MAX(IF(L3355:L4360=L3356,U3355:U4360))=U3356,V3356&lt;=B$1),M3356,"-")</f>
        <v>2422990120002</v>
      </c>
      <c r="C3356" s="4">
        <f t="shared" si="574"/>
        <v>1</v>
      </c>
      <c r="D3356" s="4" t="str">
        <f t="shared" si="575"/>
        <v>4</v>
      </c>
      <c r="E3356" s="4" t="str">
        <f t="shared" si="576"/>
        <v>2</v>
      </c>
      <c r="F3356" s="4" t="str">
        <f t="shared" si="577"/>
        <v>2</v>
      </c>
      <c r="G3356" s="4" t="str">
        <f t="shared" si="578"/>
        <v>99</v>
      </c>
      <c r="H3356" s="4" t="str">
        <f t="shared" si="579"/>
        <v>0</v>
      </c>
      <c r="I3356" s="4" t="str">
        <f t="shared" si="580"/>
        <v>1</v>
      </c>
      <c r="J3356" s="4" t="str">
        <f t="shared" si="581"/>
        <v>20</v>
      </c>
      <c r="K3356" s="4" t="str">
        <f t="shared" si="582"/>
        <v>002</v>
      </c>
      <c r="L3356" s="55" t="str">
        <f t="shared" si="583"/>
        <v>2422990120002</v>
      </c>
      <c r="M3356" s="105">
        <v>2422990120002</v>
      </c>
      <c r="N3356" s="106" t="s">
        <v>40</v>
      </c>
      <c r="O3356" s="108" t="s">
        <v>3528</v>
      </c>
      <c r="P3356" s="101" t="s">
        <v>36</v>
      </c>
      <c r="Q3356" s="33">
        <v>2428109120002</v>
      </c>
      <c r="R3356" s="33" t="s">
        <v>40</v>
      </c>
      <c r="S3356" s="34" t="s">
        <v>5162</v>
      </c>
      <c r="T3356" s="58" t="s">
        <v>24</v>
      </c>
      <c r="U3356" s="58">
        <v>44927</v>
      </c>
      <c r="V3356" s="58">
        <v>44927</v>
      </c>
      <c r="W3356" s="93" t="s">
        <v>25</v>
      </c>
    </row>
    <row r="3357" spans="1:23" s="5" customFormat="1" ht="27" customHeight="1" x14ac:dyDescent="0.25">
      <c r="A3357" s="99">
        <f t="shared" si="573"/>
        <v>1</v>
      </c>
      <c r="B3357" s="97">
        <f t="array" aca="1" ref="B3357" ca="1">IF(AND(MAX(IF(L3356:L4361=L3357,U3356:U4361))=U3357,V3357&lt;=B$1),M3357,"-")</f>
        <v>2422990120003</v>
      </c>
      <c r="C3357" s="4">
        <f t="shared" si="574"/>
        <v>1</v>
      </c>
      <c r="D3357" s="4" t="str">
        <f t="shared" si="575"/>
        <v>4</v>
      </c>
      <c r="E3357" s="4" t="str">
        <f t="shared" si="576"/>
        <v>2</v>
      </c>
      <c r="F3357" s="4" t="str">
        <f t="shared" si="577"/>
        <v>2</v>
      </c>
      <c r="G3357" s="4" t="str">
        <f t="shared" si="578"/>
        <v>99</v>
      </c>
      <c r="H3357" s="4" t="str">
        <f t="shared" si="579"/>
        <v>0</v>
      </c>
      <c r="I3357" s="4" t="str">
        <f t="shared" si="580"/>
        <v>1</v>
      </c>
      <c r="J3357" s="4" t="str">
        <f t="shared" si="581"/>
        <v>20</v>
      </c>
      <c r="K3357" s="4" t="str">
        <f t="shared" si="582"/>
        <v>003</v>
      </c>
      <c r="L3357" s="55" t="str">
        <f t="shared" si="583"/>
        <v>2422990120003</v>
      </c>
      <c r="M3357" s="105">
        <v>2422990120003</v>
      </c>
      <c r="N3357" s="106" t="s">
        <v>40</v>
      </c>
      <c r="O3357" s="108" t="s">
        <v>3532</v>
      </c>
      <c r="P3357" s="101" t="s">
        <v>36</v>
      </c>
      <c r="Q3357" s="33">
        <v>2428109120003</v>
      </c>
      <c r="R3357" s="33" t="s">
        <v>40</v>
      </c>
      <c r="S3357" s="34" t="s">
        <v>3533</v>
      </c>
      <c r="T3357" s="58" t="s">
        <v>24</v>
      </c>
      <c r="U3357" s="58">
        <v>44927</v>
      </c>
      <c r="V3357" s="58">
        <v>44927</v>
      </c>
      <c r="W3357" s="93" t="s">
        <v>25</v>
      </c>
    </row>
    <row r="3358" spans="1:23" s="5" customFormat="1" ht="27" customHeight="1" x14ac:dyDescent="0.25">
      <c r="A3358" s="99">
        <f t="shared" si="573"/>
        <v>1</v>
      </c>
      <c r="B3358" s="97">
        <f t="array" aca="1" ref="B3358" ca="1">IF(AND(MAX(IF(L3357:L4362=L3358,U3357:U4362))=U3358,V3358&lt;=B$1),M3358,"-")</f>
        <v>2422990120004</v>
      </c>
      <c r="C3358" s="4">
        <f t="shared" si="574"/>
        <v>1</v>
      </c>
      <c r="D3358" s="4" t="str">
        <f t="shared" si="575"/>
        <v>4</v>
      </c>
      <c r="E3358" s="4" t="str">
        <f t="shared" si="576"/>
        <v>2</v>
      </c>
      <c r="F3358" s="4" t="str">
        <f t="shared" si="577"/>
        <v>2</v>
      </c>
      <c r="G3358" s="4" t="str">
        <f t="shared" si="578"/>
        <v>99</v>
      </c>
      <c r="H3358" s="4" t="str">
        <f t="shared" si="579"/>
        <v>0</v>
      </c>
      <c r="I3358" s="4" t="str">
        <f t="shared" si="580"/>
        <v>1</v>
      </c>
      <c r="J3358" s="4" t="str">
        <f t="shared" si="581"/>
        <v>20</v>
      </c>
      <c r="K3358" s="4" t="str">
        <f t="shared" si="582"/>
        <v>004</v>
      </c>
      <c r="L3358" s="55" t="str">
        <f t="shared" si="583"/>
        <v>2422990120004</v>
      </c>
      <c r="M3358" s="105">
        <v>2422990120004</v>
      </c>
      <c r="N3358" s="106" t="s">
        <v>40</v>
      </c>
      <c r="O3358" s="108" t="s">
        <v>3534</v>
      </c>
      <c r="P3358" s="101" t="s">
        <v>36</v>
      </c>
      <c r="Q3358" s="33">
        <v>2428109120004</v>
      </c>
      <c r="R3358" s="33" t="s">
        <v>40</v>
      </c>
      <c r="S3358" s="34" t="s">
        <v>3535</v>
      </c>
      <c r="T3358" s="58" t="s">
        <v>24</v>
      </c>
      <c r="U3358" s="58">
        <v>44927</v>
      </c>
      <c r="V3358" s="58">
        <v>44927</v>
      </c>
      <c r="W3358" s="93" t="s">
        <v>25</v>
      </c>
    </row>
    <row r="3359" spans="1:23" s="5" customFormat="1" ht="27" customHeight="1" x14ac:dyDescent="0.25">
      <c r="A3359" s="99">
        <f t="shared" si="573"/>
        <v>1</v>
      </c>
      <c r="B3359" s="97">
        <f t="array" aca="1" ref="B3359" ca="1">IF(AND(MAX(IF(L3358:L4363=L3359,U3358:U4363))=U3359,V3359&lt;=B$1),M3359,"-")</f>
        <v>2422990120005</v>
      </c>
      <c r="C3359" s="4">
        <f t="shared" si="574"/>
        <v>1</v>
      </c>
      <c r="D3359" s="4" t="str">
        <f t="shared" si="575"/>
        <v>4</v>
      </c>
      <c r="E3359" s="4" t="str">
        <f t="shared" si="576"/>
        <v>2</v>
      </c>
      <c r="F3359" s="4" t="str">
        <f t="shared" si="577"/>
        <v>2</v>
      </c>
      <c r="G3359" s="4" t="str">
        <f t="shared" si="578"/>
        <v>99</v>
      </c>
      <c r="H3359" s="4" t="str">
        <f t="shared" si="579"/>
        <v>0</v>
      </c>
      <c r="I3359" s="4" t="str">
        <f t="shared" si="580"/>
        <v>1</v>
      </c>
      <c r="J3359" s="4" t="str">
        <f t="shared" si="581"/>
        <v>20</v>
      </c>
      <c r="K3359" s="4" t="str">
        <f t="shared" si="582"/>
        <v>005</v>
      </c>
      <c r="L3359" s="55" t="str">
        <f t="shared" si="583"/>
        <v>2422990120005</v>
      </c>
      <c r="M3359" s="105">
        <v>2422990120005</v>
      </c>
      <c r="N3359" s="106" t="s">
        <v>40</v>
      </c>
      <c r="O3359" s="108" t="s">
        <v>3536</v>
      </c>
      <c r="P3359" s="101" t="s">
        <v>36</v>
      </c>
      <c r="Q3359" s="33">
        <v>2428109120005</v>
      </c>
      <c r="R3359" s="33" t="s">
        <v>40</v>
      </c>
      <c r="S3359" s="34" t="s">
        <v>3537</v>
      </c>
      <c r="T3359" s="58" t="s">
        <v>24</v>
      </c>
      <c r="U3359" s="58">
        <v>44927</v>
      </c>
      <c r="V3359" s="58">
        <v>44927</v>
      </c>
      <c r="W3359" s="93" t="s">
        <v>25</v>
      </c>
    </row>
    <row r="3360" spans="1:23" s="5" customFormat="1" ht="27" customHeight="1" x14ac:dyDescent="0.25">
      <c r="A3360" s="99">
        <f t="shared" si="573"/>
        <v>1</v>
      </c>
      <c r="B3360" s="97">
        <f t="array" aca="1" ref="B3360" ca="1">IF(AND(MAX(IF(L3359:L4364=L3360,U3359:U4364))=U3360,V3360&lt;=B$1),M3360,"-")</f>
        <v>2422990120006</v>
      </c>
      <c r="C3360" s="4">
        <f t="shared" si="574"/>
        <v>1</v>
      </c>
      <c r="D3360" s="4" t="str">
        <f t="shared" si="575"/>
        <v>4</v>
      </c>
      <c r="E3360" s="4" t="str">
        <f t="shared" si="576"/>
        <v>2</v>
      </c>
      <c r="F3360" s="4" t="str">
        <f t="shared" si="577"/>
        <v>2</v>
      </c>
      <c r="G3360" s="4" t="str">
        <f t="shared" si="578"/>
        <v>99</v>
      </c>
      <c r="H3360" s="4" t="str">
        <f t="shared" si="579"/>
        <v>0</v>
      </c>
      <c r="I3360" s="4" t="str">
        <f t="shared" si="580"/>
        <v>1</v>
      </c>
      <c r="J3360" s="4" t="str">
        <f t="shared" si="581"/>
        <v>20</v>
      </c>
      <c r="K3360" s="4" t="str">
        <f t="shared" si="582"/>
        <v>006</v>
      </c>
      <c r="L3360" s="55" t="str">
        <f t="shared" si="583"/>
        <v>2422990120006</v>
      </c>
      <c r="M3360" s="105">
        <v>2422990120006</v>
      </c>
      <c r="N3360" s="106" t="s">
        <v>40</v>
      </c>
      <c r="O3360" s="108" t="s">
        <v>3538</v>
      </c>
      <c r="P3360" s="101" t="s">
        <v>36</v>
      </c>
      <c r="Q3360" s="33">
        <v>2428109120006</v>
      </c>
      <c r="R3360" s="33" t="s">
        <v>40</v>
      </c>
      <c r="S3360" s="34" t="s">
        <v>3538</v>
      </c>
      <c r="T3360" s="58" t="s">
        <v>24</v>
      </c>
      <c r="U3360" s="58">
        <v>44927</v>
      </c>
      <c r="V3360" s="58">
        <v>44927</v>
      </c>
      <c r="W3360" s="93" t="s">
        <v>25</v>
      </c>
    </row>
    <row r="3361" spans="1:23" s="5" customFormat="1" ht="27" customHeight="1" x14ac:dyDescent="0.25">
      <c r="A3361" s="99">
        <f t="shared" si="573"/>
        <v>1</v>
      </c>
      <c r="B3361" s="97">
        <f t="array" aca="1" ref="B3361" ca="1">IF(AND(MAX(IF(L3360:L4365=L3361,U3360:U4365))=U3361,V3361&lt;=B$1),M3361,"-")</f>
        <v>2422990120007</v>
      </c>
      <c r="C3361" s="4">
        <f t="shared" si="574"/>
        <v>1</v>
      </c>
      <c r="D3361" s="4" t="str">
        <f t="shared" si="575"/>
        <v>4</v>
      </c>
      <c r="E3361" s="4" t="str">
        <f t="shared" si="576"/>
        <v>2</v>
      </c>
      <c r="F3361" s="4" t="str">
        <f t="shared" si="577"/>
        <v>2</v>
      </c>
      <c r="G3361" s="4" t="str">
        <f t="shared" si="578"/>
        <v>99</v>
      </c>
      <c r="H3361" s="4" t="str">
        <f t="shared" si="579"/>
        <v>0</v>
      </c>
      <c r="I3361" s="4" t="str">
        <f t="shared" si="580"/>
        <v>1</v>
      </c>
      <c r="J3361" s="4" t="str">
        <f t="shared" si="581"/>
        <v>20</v>
      </c>
      <c r="K3361" s="4" t="str">
        <f t="shared" si="582"/>
        <v>007</v>
      </c>
      <c r="L3361" s="55" t="str">
        <f t="shared" si="583"/>
        <v>2422990120007</v>
      </c>
      <c r="M3361" s="105">
        <v>2422990120007</v>
      </c>
      <c r="N3361" s="106" t="s">
        <v>40</v>
      </c>
      <c r="O3361" s="108" t="s">
        <v>3539</v>
      </c>
      <c r="P3361" s="101" t="s">
        <v>107</v>
      </c>
      <c r="Q3361" s="33" t="s">
        <v>25</v>
      </c>
      <c r="R3361" s="33" t="s">
        <v>25</v>
      </c>
      <c r="S3361" s="34" t="s">
        <v>25</v>
      </c>
      <c r="T3361" s="58" t="s">
        <v>605</v>
      </c>
      <c r="U3361" s="58">
        <v>45292</v>
      </c>
      <c r="V3361" s="58">
        <v>45292</v>
      </c>
      <c r="W3361" s="93" t="s">
        <v>25</v>
      </c>
    </row>
    <row r="3362" spans="1:23" s="5" customFormat="1" ht="27" customHeight="1" x14ac:dyDescent="0.25">
      <c r="A3362" s="99">
        <f t="shared" si="573"/>
        <v>1</v>
      </c>
      <c r="B3362" s="97">
        <f t="array" aca="1" ref="B3362" ca="1">IF(AND(MAX(IF(L3361:L4366=L3362,U3361:U4366))=U3362,V3362&lt;=B$1),M3362,"-")</f>
        <v>2422990121000</v>
      </c>
      <c r="C3362" s="4">
        <f t="shared" si="574"/>
        <v>1</v>
      </c>
      <c r="D3362" s="4" t="str">
        <f t="shared" si="575"/>
        <v>4</v>
      </c>
      <c r="E3362" s="4" t="str">
        <f t="shared" si="576"/>
        <v>2</v>
      </c>
      <c r="F3362" s="4" t="str">
        <f t="shared" si="577"/>
        <v>2</v>
      </c>
      <c r="G3362" s="4" t="str">
        <f t="shared" si="578"/>
        <v>99</v>
      </c>
      <c r="H3362" s="4" t="str">
        <f t="shared" si="579"/>
        <v>0</v>
      </c>
      <c r="I3362" s="4" t="str">
        <f t="shared" si="580"/>
        <v>1</v>
      </c>
      <c r="J3362" s="4" t="str">
        <f t="shared" si="581"/>
        <v>21</v>
      </c>
      <c r="K3362" s="4" t="str">
        <f t="shared" si="582"/>
        <v>000</v>
      </c>
      <c r="L3362" s="55" t="str">
        <f t="shared" si="583"/>
        <v>2422990121000</v>
      </c>
      <c r="M3362" s="105">
        <v>2422990121000</v>
      </c>
      <c r="N3362" s="106" t="s">
        <v>21</v>
      </c>
      <c r="O3362" s="108" t="s">
        <v>3540</v>
      </c>
      <c r="P3362" s="101" t="s">
        <v>36</v>
      </c>
      <c r="Q3362" s="33">
        <v>2428109121000</v>
      </c>
      <c r="R3362" s="33" t="s">
        <v>21</v>
      </c>
      <c r="S3362" s="34" t="s">
        <v>3541</v>
      </c>
      <c r="T3362" s="58" t="s">
        <v>24</v>
      </c>
      <c r="U3362" s="58">
        <v>44927</v>
      </c>
      <c r="V3362" s="58">
        <v>44927</v>
      </c>
      <c r="W3362" s="93" t="s">
        <v>25</v>
      </c>
    </row>
    <row r="3363" spans="1:23" s="5" customFormat="1" ht="27" customHeight="1" x14ac:dyDescent="0.25">
      <c r="A3363" s="99">
        <f t="shared" si="573"/>
        <v>1</v>
      </c>
      <c r="B3363" s="97">
        <f t="array" aca="1" ref="B3363" ca="1">IF(AND(MAX(IF(L3362:L4367=L3363,U3362:U4367))=U3363,V3363&lt;=B$1),M3363,"-")</f>
        <v>2422990122000</v>
      </c>
      <c r="C3363" s="4">
        <f t="shared" si="574"/>
        <v>1</v>
      </c>
      <c r="D3363" s="4" t="str">
        <f t="shared" si="575"/>
        <v>4</v>
      </c>
      <c r="E3363" s="4" t="str">
        <f t="shared" si="576"/>
        <v>2</v>
      </c>
      <c r="F3363" s="4" t="str">
        <f t="shared" si="577"/>
        <v>2</v>
      </c>
      <c r="G3363" s="4" t="str">
        <f t="shared" si="578"/>
        <v>99</v>
      </c>
      <c r="H3363" s="4" t="str">
        <f t="shared" si="579"/>
        <v>0</v>
      </c>
      <c r="I3363" s="4" t="str">
        <f t="shared" si="580"/>
        <v>1</v>
      </c>
      <c r="J3363" s="4" t="str">
        <f t="shared" si="581"/>
        <v>22</v>
      </c>
      <c r="K3363" s="4" t="str">
        <f t="shared" si="582"/>
        <v>000</v>
      </c>
      <c r="L3363" s="55" t="str">
        <f t="shared" si="583"/>
        <v>2422990122000</v>
      </c>
      <c r="M3363" s="105">
        <v>2422990122000</v>
      </c>
      <c r="N3363" s="106" t="s">
        <v>21</v>
      </c>
      <c r="O3363" s="108" t="s">
        <v>3542</v>
      </c>
      <c r="P3363" s="101" t="s">
        <v>36</v>
      </c>
      <c r="Q3363" s="33">
        <v>2428109122000</v>
      </c>
      <c r="R3363" s="33" t="s">
        <v>21</v>
      </c>
      <c r="S3363" s="34" t="s">
        <v>3543</v>
      </c>
      <c r="T3363" s="58" t="s">
        <v>24</v>
      </c>
      <c r="U3363" s="58">
        <v>44927</v>
      </c>
      <c r="V3363" s="58">
        <v>44927</v>
      </c>
      <c r="W3363" s="93" t="s">
        <v>25</v>
      </c>
    </row>
    <row r="3364" spans="1:23" s="5" customFormat="1" ht="27" customHeight="1" x14ac:dyDescent="0.25">
      <c r="A3364" s="99">
        <f t="shared" si="573"/>
        <v>1</v>
      </c>
      <c r="B3364" s="97">
        <f t="array" aca="1" ref="B3364" ca="1">IF(AND(MAX(IF(L3363:L4368=L3364,U3363:U4368))=U3364,V3364&lt;=B$1),M3364,"-")</f>
        <v>2429000000000</v>
      </c>
      <c r="C3364" s="4">
        <f t="shared" si="574"/>
        <v>1</v>
      </c>
      <c r="D3364" s="4" t="str">
        <f t="shared" si="575"/>
        <v>4</v>
      </c>
      <c r="E3364" s="4" t="str">
        <f t="shared" si="576"/>
        <v>2</v>
      </c>
      <c r="F3364" s="4" t="str">
        <f t="shared" si="577"/>
        <v>9</v>
      </c>
      <c r="G3364" s="4" t="str">
        <f t="shared" si="578"/>
        <v>00</v>
      </c>
      <c r="H3364" s="4" t="str">
        <f t="shared" si="579"/>
        <v>0</v>
      </c>
      <c r="I3364" s="4" t="str">
        <f t="shared" si="580"/>
        <v>0</v>
      </c>
      <c r="J3364" s="4" t="str">
        <f t="shared" si="581"/>
        <v>00</v>
      </c>
      <c r="K3364" s="4" t="str">
        <f t="shared" si="582"/>
        <v>000</v>
      </c>
      <c r="L3364" s="55" t="str">
        <f t="shared" si="583"/>
        <v>2429000000000</v>
      </c>
      <c r="M3364" s="105">
        <v>2429000000000</v>
      </c>
      <c r="N3364" s="106" t="s">
        <v>21</v>
      </c>
      <c r="O3364" s="108" t="s">
        <v>5163</v>
      </c>
      <c r="P3364" s="101" t="s">
        <v>36</v>
      </c>
      <c r="Q3364" s="33">
        <v>2428990000000</v>
      </c>
      <c r="R3364" s="33" t="s">
        <v>21</v>
      </c>
      <c r="S3364" s="34" t="s">
        <v>3545</v>
      </c>
      <c r="T3364" s="58" t="s">
        <v>24</v>
      </c>
      <c r="U3364" s="58">
        <v>44927</v>
      </c>
      <c r="V3364" s="58">
        <v>44927</v>
      </c>
      <c r="W3364" s="93" t="s">
        <v>25</v>
      </c>
    </row>
    <row r="3365" spans="1:23" s="5" customFormat="1" ht="27" customHeight="1" x14ac:dyDescent="0.25">
      <c r="A3365" s="99">
        <f t="shared" si="573"/>
        <v>1</v>
      </c>
      <c r="B3365" s="97">
        <f t="array" aca="1" ref="B3365" ca="1">IF(AND(MAX(IF(L3364:L4369=L3365,U3364:U4369))=U3365,V3365&lt;=B$1),M3365,"-")</f>
        <v>2429500000000</v>
      </c>
      <c r="C3365" s="4">
        <f t="shared" si="574"/>
        <v>1</v>
      </c>
      <c r="D3365" s="4" t="str">
        <f t="shared" si="575"/>
        <v>4</v>
      </c>
      <c r="E3365" s="4" t="str">
        <f t="shared" si="576"/>
        <v>2</v>
      </c>
      <c r="F3365" s="4" t="str">
        <f t="shared" si="577"/>
        <v>9</v>
      </c>
      <c r="G3365" s="4" t="str">
        <f t="shared" si="578"/>
        <v>50</v>
      </c>
      <c r="H3365" s="4" t="str">
        <f t="shared" si="579"/>
        <v>0</v>
      </c>
      <c r="I3365" s="4" t="str">
        <f t="shared" si="580"/>
        <v>0</v>
      </c>
      <c r="J3365" s="4" t="str">
        <f t="shared" si="581"/>
        <v>00</v>
      </c>
      <c r="K3365" s="4" t="str">
        <f t="shared" si="582"/>
        <v>000</v>
      </c>
      <c r="L3365" s="55" t="str">
        <f t="shared" si="583"/>
        <v>2429500000000</v>
      </c>
      <c r="M3365" s="105">
        <v>2429500000000</v>
      </c>
      <c r="N3365" s="106" t="s">
        <v>21</v>
      </c>
      <c r="O3365" s="108" t="s">
        <v>5164</v>
      </c>
      <c r="P3365" s="101" t="s">
        <v>36</v>
      </c>
      <c r="Q3365" s="33">
        <v>2428010000000</v>
      </c>
      <c r="R3365" s="33" t="s">
        <v>21</v>
      </c>
      <c r="S3365" s="34" t="s">
        <v>5164</v>
      </c>
      <c r="T3365" s="58" t="s">
        <v>24</v>
      </c>
      <c r="U3365" s="58">
        <v>44927</v>
      </c>
      <c r="V3365" s="58">
        <v>44927</v>
      </c>
      <c r="W3365" s="93" t="s">
        <v>25</v>
      </c>
    </row>
    <row r="3366" spans="1:23" s="5" customFormat="1" ht="27" customHeight="1" x14ac:dyDescent="0.25">
      <c r="A3366" s="99">
        <f t="shared" si="573"/>
        <v>1</v>
      </c>
      <c r="B3366" s="97">
        <f t="array" aca="1" ref="B3366" ca="1">IF(AND(MAX(IF(L3365:L4370=L3366,U3365:U4370))=U3366,V3366&lt;=B$1),M3366,"-")</f>
        <v>2429510000000</v>
      </c>
      <c r="C3366" s="4">
        <f t="shared" si="574"/>
        <v>1</v>
      </c>
      <c r="D3366" s="4" t="str">
        <f t="shared" si="575"/>
        <v>4</v>
      </c>
      <c r="E3366" s="4" t="str">
        <f t="shared" si="576"/>
        <v>2</v>
      </c>
      <c r="F3366" s="4" t="str">
        <f t="shared" si="577"/>
        <v>9</v>
      </c>
      <c r="G3366" s="4" t="str">
        <f t="shared" si="578"/>
        <v>51</v>
      </c>
      <c r="H3366" s="4" t="str">
        <f t="shared" si="579"/>
        <v>0</v>
      </c>
      <c r="I3366" s="4" t="str">
        <f t="shared" si="580"/>
        <v>0</v>
      </c>
      <c r="J3366" s="4" t="str">
        <f t="shared" si="581"/>
        <v>00</v>
      </c>
      <c r="K3366" s="4" t="str">
        <f t="shared" si="582"/>
        <v>000</v>
      </c>
      <c r="L3366" s="55" t="str">
        <f t="shared" si="583"/>
        <v>2429510000000</v>
      </c>
      <c r="M3366" s="105">
        <v>2429510000000</v>
      </c>
      <c r="N3366" s="106" t="s">
        <v>21</v>
      </c>
      <c r="O3366" s="108" t="s">
        <v>3549</v>
      </c>
      <c r="P3366" s="101" t="s">
        <v>36</v>
      </c>
      <c r="Q3366" s="33">
        <v>2428050000000</v>
      </c>
      <c r="R3366" s="33" t="s">
        <v>21</v>
      </c>
      <c r="S3366" s="34" t="s">
        <v>3549</v>
      </c>
      <c r="T3366" s="58" t="s">
        <v>24</v>
      </c>
      <c r="U3366" s="58">
        <v>44927</v>
      </c>
      <c r="V3366" s="58">
        <v>44927</v>
      </c>
      <c r="W3366" s="93" t="s">
        <v>25</v>
      </c>
    </row>
    <row r="3367" spans="1:23" s="5" customFormat="1" ht="27" customHeight="1" x14ac:dyDescent="0.25">
      <c r="A3367" s="99">
        <f t="shared" si="573"/>
        <v>1</v>
      </c>
      <c r="B3367" s="97">
        <f t="array" aca="1" ref="B3367" ca="1">IF(AND(MAX(IF(L3366:L4371=L3367,U3366:U4371))=U3367,V3367&lt;=B$1),M3367,"-")</f>
        <v>2429990000000</v>
      </c>
      <c r="C3367" s="4">
        <f t="shared" si="574"/>
        <v>1</v>
      </c>
      <c r="D3367" s="4" t="str">
        <f t="shared" si="575"/>
        <v>4</v>
      </c>
      <c r="E3367" s="4" t="str">
        <f t="shared" si="576"/>
        <v>2</v>
      </c>
      <c r="F3367" s="4" t="str">
        <f t="shared" si="577"/>
        <v>9</v>
      </c>
      <c r="G3367" s="4" t="str">
        <f t="shared" si="578"/>
        <v>99</v>
      </c>
      <c r="H3367" s="4" t="str">
        <f t="shared" si="579"/>
        <v>0</v>
      </c>
      <c r="I3367" s="4" t="str">
        <f t="shared" si="580"/>
        <v>0</v>
      </c>
      <c r="J3367" s="4" t="str">
        <f t="shared" si="581"/>
        <v>00</v>
      </c>
      <c r="K3367" s="4" t="str">
        <f t="shared" si="582"/>
        <v>000</v>
      </c>
      <c r="L3367" s="55" t="str">
        <f t="shared" si="583"/>
        <v>2429990000000</v>
      </c>
      <c r="M3367" s="105">
        <v>2429990000000</v>
      </c>
      <c r="N3367" s="106" t="s">
        <v>21</v>
      </c>
      <c r="O3367" s="108" t="s">
        <v>5163</v>
      </c>
      <c r="P3367" s="101" t="s">
        <v>107</v>
      </c>
      <c r="Q3367" s="33" t="s">
        <v>25</v>
      </c>
      <c r="R3367" s="33" t="s">
        <v>25</v>
      </c>
      <c r="S3367" s="34" t="s">
        <v>25</v>
      </c>
      <c r="T3367" s="58" t="s">
        <v>24</v>
      </c>
      <c r="U3367" s="58">
        <v>44927</v>
      </c>
      <c r="V3367" s="58">
        <v>44927</v>
      </c>
      <c r="W3367" s="93" t="s">
        <v>25</v>
      </c>
    </row>
    <row r="3368" spans="1:23" s="5" customFormat="1" ht="27" customHeight="1" x14ac:dyDescent="0.25">
      <c r="A3368" s="99">
        <f t="shared" si="573"/>
        <v>1</v>
      </c>
      <c r="B3368" s="97">
        <f t="array" aca="1" ref="B3368" ca="1">IF(AND(MAX(IF(L3367:L4372=L3368,U3367:U4372))=U3368,V3368&lt;=B$1),M3368,"-")</f>
        <v>2429990100000</v>
      </c>
      <c r="C3368" s="4">
        <f t="shared" si="574"/>
        <v>1</v>
      </c>
      <c r="D3368" s="4" t="str">
        <f t="shared" si="575"/>
        <v>4</v>
      </c>
      <c r="E3368" s="4" t="str">
        <f t="shared" si="576"/>
        <v>2</v>
      </c>
      <c r="F3368" s="4" t="str">
        <f t="shared" si="577"/>
        <v>9</v>
      </c>
      <c r="G3368" s="4" t="str">
        <f t="shared" si="578"/>
        <v>99</v>
      </c>
      <c r="H3368" s="4" t="str">
        <f t="shared" si="579"/>
        <v>0</v>
      </c>
      <c r="I3368" s="4" t="str">
        <f t="shared" si="580"/>
        <v>1</v>
      </c>
      <c r="J3368" s="4" t="str">
        <f t="shared" si="581"/>
        <v>00</v>
      </c>
      <c r="K3368" s="4" t="str">
        <f t="shared" si="582"/>
        <v>000</v>
      </c>
      <c r="L3368" s="55" t="str">
        <f t="shared" si="583"/>
        <v>2429990100000</v>
      </c>
      <c r="M3368" s="105">
        <v>2429990100000</v>
      </c>
      <c r="N3368" s="106" t="s">
        <v>21</v>
      </c>
      <c r="O3368" s="108" t="s">
        <v>5165</v>
      </c>
      <c r="P3368" s="101" t="s">
        <v>36</v>
      </c>
      <c r="Q3368" s="33">
        <v>2428991100000</v>
      </c>
      <c r="R3368" s="33" t="s">
        <v>21</v>
      </c>
      <c r="S3368" s="34" t="s">
        <v>3553</v>
      </c>
      <c r="T3368" s="58" t="s">
        <v>24</v>
      </c>
      <c r="U3368" s="58">
        <v>44927</v>
      </c>
      <c r="V3368" s="58">
        <v>44927</v>
      </c>
      <c r="W3368" s="93" t="s">
        <v>25</v>
      </c>
    </row>
    <row r="3369" spans="1:23" s="5" customFormat="1" ht="27" customHeight="1" x14ac:dyDescent="0.25">
      <c r="A3369" s="99">
        <f t="shared" si="573"/>
        <v>1</v>
      </c>
      <c r="B3369" s="97">
        <f t="array" aca="1" ref="B3369" ca="1">IF(AND(MAX(IF(L3368:L4373=L3369,U3368:U4373))=U3369,V3369&lt;=B$1),M3369,"-")</f>
        <v>2429990101000</v>
      </c>
      <c r="C3369" s="4">
        <f t="shared" si="574"/>
        <v>1</v>
      </c>
      <c r="D3369" s="4" t="str">
        <f t="shared" si="575"/>
        <v>4</v>
      </c>
      <c r="E3369" s="4" t="str">
        <f t="shared" si="576"/>
        <v>2</v>
      </c>
      <c r="F3369" s="4" t="str">
        <f t="shared" si="577"/>
        <v>9</v>
      </c>
      <c r="G3369" s="4" t="str">
        <f t="shared" si="578"/>
        <v>99</v>
      </c>
      <c r="H3369" s="4" t="str">
        <f t="shared" si="579"/>
        <v>0</v>
      </c>
      <c r="I3369" s="4" t="str">
        <f t="shared" si="580"/>
        <v>1</v>
      </c>
      <c r="J3369" s="4" t="str">
        <f t="shared" si="581"/>
        <v>01</v>
      </c>
      <c r="K3369" s="4" t="str">
        <f t="shared" si="582"/>
        <v>000</v>
      </c>
      <c r="L3369" s="55" t="str">
        <f t="shared" si="583"/>
        <v>2429990101000</v>
      </c>
      <c r="M3369" s="105">
        <v>2429990101000</v>
      </c>
      <c r="N3369" s="106" t="s">
        <v>21</v>
      </c>
      <c r="O3369" s="108" t="s">
        <v>5166</v>
      </c>
      <c r="P3369" s="101" t="s">
        <v>36</v>
      </c>
      <c r="Q3369" s="33">
        <v>2428991103000</v>
      </c>
      <c r="R3369" s="33" t="s">
        <v>21</v>
      </c>
      <c r="S3369" s="34" t="s">
        <v>5167</v>
      </c>
      <c r="T3369" s="58" t="s">
        <v>24</v>
      </c>
      <c r="U3369" s="58">
        <v>44927</v>
      </c>
      <c r="V3369" s="58">
        <v>44927</v>
      </c>
      <c r="W3369" s="93" t="s">
        <v>25</v>
      </c>
    </row>
    <row r="3370" spans="1:23" s="5" customFormat="1" ht="27" customHeight="1" x14ac:dyDescent="0.25">
      <c r="A3370" s="99">
        <f t="shared" si="573"/>
        <v>1</v>
      </c>
      <c r="B3370" s="97">
        <f t="array" aca="1" ref="B3370" ca="1">IF(AND(MAX(IF(L3369:L4374=L3370,U3369:U4374))=U3370,V3370&lt;=B$1),M3370,"-")</f>
        <v>2429990102000</v>
      </c>
      <c r="C3370" s="4">
        <f t="shared" si="574"/>
        <v>1</v>
      </c>
      <c r="D3370" s="4" t="str">
        <f t="shared" si="575"/>
        <v>4</v>
      </c>
      <c r="E3370" s="4" t="str">
        <f t="shared" si="576"/>
        <v>2</v>
      </c>
      <c r="F3370" s="4" t="str">
        <f t="shared" si="577"/>
        <v>9</v>
      </c>
      <c r="G3370" s="4" t="str">
        <f t="shared" si="578"/>
        <v>99</v>
      </c>
      <c r="H3370" s="4" t="str">
        <f t="shared" si="579"/>
        <v>0</v>
      </c>
      <c r="I3370" s="4" t="str">
        <f t="shared" si="580"/>
        <v>1</v>
      </c>
      <c r="J3370" s="4" t="str">
        <f t="shared" si="581"/>
        <v>02</v>
      </c>
      <c r="K3370" s="4" t="str">
        <f t="shared" si="582"/>
        <v>000</v>
      </c>
      <c r="L3370" s="55" t="str">
        <f t="shared" si="583"/>
        <v>2429990102000</v>
      </c>
      <c r="M3370" s="105">
        <v>2429990102000</v>
      </c>
      <c r="N3370" s="106" t="s">
        <v>21</v>
      </c>
      <c r="O3370" s="108" t="s">
        <v>5168</v>
      </c>
      <c r="P3370" s="101" t="s">
        <v>36</v>
      </c>
      <c r="Q3370" s="33">
        <v>2428991104000</v>
      </c>
      <c r="R3370" s="33" t="s">
        <v>21</v>
      </c>
      <c r="S3370" s="34" t="s">
        <v>3555</v>
      </c>
      <c r="T3370" s="58" t="s">
        <v>24</v>
      </c>
      <c r="U3370" s="58">
        <v>44927</v>
      </c>
      <c r="V3370" s="58">
        <v>44927</v>
      </c>
      <c r="W3370" s="93" t="s">
        <v>25</v>
      </c>
    </row>
    <row r="3371" spans="1:23" s="5" customFormat="1" ht="27" customHeight="1" x14ac:dyDescent="0.25">
      <c r="A3371" s="99">
        <f t="shared" si="573"/>
        <v>1</v>
      </c>
      <c r="B3371" s="97">
        <f t="array" aca="1" ref="B3371" ca="1">IF(AND(MAX(IF(L3370:L4375=L3371,U3370:U4375))=U3371,V3371&lt;=B$1),M3371,"-")</f>
        <v>2429990103000</v>
      </c>
      <c r="C3371" s="4">
        <f t="shared" si="574"/>
        <v>1</v>
      </c>
      <c r="D3371" s="4" t="str">
        <f t="shared" si="575"/>
        <v>4</v>
      </c>
      <c r="E3371" s="4" t="str">
        <f t="shared" si="576"/>
        <v>2</v>
      </c>
      <c r="F3371" s="4" t="str">
        <f t="shared" si="577"/>
        <v>9</v>
      </c>
      <c r="G3371" s="4" t="str">
        <f t="shared" si="578"/>
        <v>99</v>
      </c>
      <c r="H3371" s="4" t="str">
        <f t="shared" si="579"/>
        <v>0</v>
      </c>
      <c r="I3371" s="4" t="str">
        <f t="shared" si="580"/>
        <v>1</v>
      </c>
      <c r="J3371" s="4" t="str">
        <f t="shared" si="581"/>
        <v>03</v>
      </c>
      <c r="K3371" s="4" t="str">
        <f t="shared" si="582"/>
        <v>000</v>
      </c>
      <c r="L3371" s="55" t="str">
        <f t="shared" si="583"/>
        <v>2429990103000</v>
      </c>
      <c r="M3371" s="105">
        <v>2429990103000</v>
      </c>
      <c r="N3371" s="106" t="s">
        <v>21</v>
      </c>
      <c r="O3371" s="108" t="s">
        <v>5169</v>
      </c>
      <c r="P3371" s="101" t="s">
        <v>36</v>
      </c>
      <c r="Q3371" s="33">
        <v>2428991105000</v>
      </c>
      <c r="R3371" s="33" t="s">
        <v>21</v>
      </c>
      <c r="S3371" s="34" t="s">
        <v>3556</v>
      </c>
      <c r="T3371" s="58" t="s">
        <v>24</v>
      </c>
      <c r="U3371" s="58">
        <v>44927</v>
      </c>
      <c r="V3371" s="58">
        <v>44927</v>
      </c>
      <c r="W3371" s="93" t="s">
        <v>25</v>
      </c>
    </row>
    <row r="3372" spans="1:23" s="5" customFormat="1" ht="27" customHeight="1" x14ac:dyDescent="0.25">
      <c r="A3372" s="99">
        <f t="shared" si="573"/>
        <v>1</v>
      </c>
      <c r="B3372" s="97">
        <f t="array" aca="1" ref="B3372" ca="1">IF(AND(MAX(IF(L3371:L4376=L3372,U3371:U4376))=U3372,V3372&lt;=B$1),M3372,"-")</f>
        <v>2429990104000</v>
      </c>
      <c r="C3372" s="4">
        <f t="shared" si="574"/>
        <v>1</v>
      </c>
      <c r="D3372" s="4" t="str">
        <f t="shared" si="575"/>
        <v>4</v>
      </c>
      <c r="E3372" s="4" t="str">
        <f t="shared" si="576"/>
        <v>2</v>
      </c>
      <c r="F3372" s="4" t="str">
        <f t="shared" si="577"/>
        <v>9</v>
      </c>
      <c r="G3372" s="4" t="str">
        <f t="shared" si="578"/>
        <v>99</v>
      </c>
      <c r="H3372" s="4" t="str">
        <f t="shared" si="579"/>
        <v>0</v>
      </c>
      <c r="I3372" s="4" t="str">
        <f t="shared" si="580"/>
        <v>1</v>
      </c>
      <c r="J3372" s="4" t="str">
        <f t="shared" si="581"/>
        <v>04</v>
      </c>
      <c r="K3372" s="4" t="str">
        <f t="shared" si="582"/>
        <v>000</v>
      </c>
      <c r="L3372" s="55" t="str">
        <f t="shared" si="583"/>
        <v>2429990104000</v>
      </c>
      <c r="M3372" s="105">
        <v>2429990104000</v>
      </c>
      <c r="N3372" s="106" t="s">
        <v>21</v>
      </c>
      <c r="O3372" s="108" t="s">
        <v>5170</v>
      </c>
      <c r="P3372" s="101" t="s">
        <v>36</v>
      </c>
      <c r="Q3372" s="33">
        <v>2428991106000</v>
      </c>
      <c r="R3372" s="33" t="s">
        <v>21</v>
      </c>
      <c r="S3372" s="34" t="s">
        <v>3558</v>
      </c>
      <c r="T3372" s="58" t="s">
        <v>24</v>
      </c>
      <c r="U3372" s="58">
        <v>44927</v>
      </c>
      <c r="V3372" s="58">
        <v>44927</v>
      </c>
      <c r="W3372" s="93" t="s">
        <v>25</v>
      </c>
    </row>
    <row r="3373" spans="1:23" s="5" customFormat="1" ht="27" customHeight="1" x14ac:dyDescent="0.25">
      <c r="A3373" s="99">
        <f t="shared" si="573"/>
        <v>1</v>
      </c>
      <c r="B3373" s="97">
        <f t="array" aca="1" ref="B3373" ca="1">IF(AND(MAX(IF(L3372:L4377=L3373,U3372:U4377))=U3373,V3373&lt;=B$1),M3373,"-")</f>
        <v>2429990105000</v>
      </c>
      <c r="C3373" s="4">
        <f t="shared" si="574"/>
        <v>1</v>
      </c>
      <c r="D3373" s="4" t="str">
        <f t="shared" si="575"/>
        <v>4</v>
      </c>
      <c r="E3373" s="4" t="str">
        <f t="shared" si="576"/>
        <v>2</v>
      </c>
      <c r="F3373" s="4" t="str">
        <f t="shared" si="577"/>
        <v>9</v>
      </c>
      <c r="G3373" s="4" t="str">
        <f t="shared" si="578"/>
        <v>99</v>
      </c>
      <c r="H3373" s="4" t="str">
        <f t="shared" si="579"/>
        <v>0</v>
      </c>
      <c r="I3373" s="4" t="str">
        <f t="shared" si="580"/>
        <v>1</v>
      </c>
      <c r="J3373" s="4" t="str">
        <f t="shared" si="581"/>
        <v>05</v>
      </c>
      <c r="K3373" s="4" t="str">
        <f t="shared" si="582"/>
        <v>000</v>
      </c>
      <c r="L3373" s="55" t="str">
        <f t="shared" si="583"/>
        <v>2429990105000</v>
      </c>
      <c r="M3373" s="105">
        <v>2429990105000</v>
      </c>
      <c r="N3373" s="106" t="s">
        <v>21</v>
      </c>
      <c r="O3373" s="108" t="s">
        <v>5171</v>
      </c>
      <c r="P3373" s="101" t="s">
        <v>36</v>
      </c>
      <c r="Q3373" s="33">
        <v>2428991107000</v>
      </c>
      <c r="R3373" s="33" t="s">
        <v>21</v>
      </c>
      <c r="S3373" s="34" t="s">
        <v>3560</v>
      </c>
      <c r="T3373" s="58" t="s">
        <v>24</v>
      </c>
      <c r="U3373" s="58">
        <v>44927</v>
      </c>
      <c r="V3373" s="58">
        <v>44927</v>
      </c>
      <c r="W3373" s="93" t="s">
        <v>25</v>
      </c>
    </row>
    <row r="3374" spans="1:23" s="5" customFormat="1" ht="27" customHeight="1" x14ac:dyDescent="0.25">
      <c r="A3374" s="99">
        <f t="shared" si="573"/>
        <v>1</v>
      </c>
      <c r="B3374" s="97">
        <f t="array" aca="1" ref="B3374" ca="1">IF(AND(MAX(IF(L3373:L4378=L3374,U3373:U4378))=U3374,V3374&lt;=B$1),M3374,"-")</f>
        <v>2429990106000</v>
      </c>
      <c r="C3374" s="4">
        <f t="shared" si="574"/>
        <v>1</v>
      </c>
      <c r="D3374" s="4" t="str">
        <f t="shared" si="575"/>
        <v>4</v>
      </c>
      <c r="E3374" s="4" t="str">
        <f t="shared" si="576"/>
        <v>2</v>
      </c>
      <c r="F3374" s="4" t="str">
        <f t="shared" si="577"/>
        <v>9</v>
      </c>
      <c r="G3374" s="4" t="str">
        <f t="shared" si="578"/>
        <v>99</v>
      </c>
      <c r="H3374" s="4" t="str">
        <f t="shared" si="579"/>
        <v>0</v>
      </c>
      <c r="I3374" s="4" t="str">
        <f t="shared" si="580"/>
        <v>1</v>
      </c>
      <c r="J3374" s="4" t="str">
        <f t="shared" si="581"/>
        <v>06</v>
      </c>
      <c r="K3374" s="4" t="str">
        <f t="shared" si="582"/>
        <v>000</v>
      </c>
      <c r="L3374" s="55" t="str">
        <f t="shared" si="583"/>
        <v>2429990106000</v>
      </c>
      <c r="M3374" s="105">
        <v>2429990106000</v>
      </c>
      <c r="N3374" s="106" t="s">
        <v>21</v>
      </c>
      <c r="O3374" s="108" t="s">
        <v>5172</v>
      </c>
      <c r="P3374" s="101" t="s">
        <v>36</v>
      </c>
      <c r="Q3374" s="33">
        <v>2428991108000</v>
      </c>
      <c r="R3374" s="33" t="s">
        <v>21</v>
      </c>
      <c r="S3374" s="34" t="s">
        <v>3562</v>
      </c>
      <c r="T3374" s="58" t="s">
        <v>24</v>
      </c>
      <c r="U3374" s="58">
        <v>44927</v>
      </c>
      <c r="V3374" s="58">
        <v>44927</v>
      </c>
      <c r="W3374" s="93" t="s">
        <v>25</v>
      </c>
    </row>
    <row r="3375" spans="1:23" s="5" customFormat="1" ht="27" customHeight="1" x14ac:dyDescent="0.25">
      <c r="A3375" s="99">
        <f t="shared" si="573"/>
        <v>1</v>
      </c>
      <c r="B3375" s="97">
        <f t="array" aca="1" ref="B3375" ca="1">IF(AND(MAX(IF(L3374:L4379=L3375,U3374:U4379))=U3375,V3375&lt;=B$1),M3375,"-")</f>
        <v>2429990107000</v>
      </c>
      <c r="C3375" s="4">
        <f t="shared" si="574"/>
        <v>1</v>
      </c>
      <c r="D3375" s="4" t="str">
        <f t="shared" si="575"/>
        <v>4</v>
      </c>
      <c r="E3375" s="4" t="str">
        <f t="shared" si="576"/>
        <v>2</v>
      </c>
      <c r="F3375" s="4" t="str">
        <f t="shared" si="577"/>
        <v>9</v>
      </c>
      <c r="G3375" s="4" t="str">
        <f t="shared" si="578"/>
        <v>99</v>
      </c>
      <c r="H3375" s="4" t="str">
        <f t="shared" si="579"/>
        <v>0</v>
      </c>
      <c r="I3375" s="4" t="str">
        <f t="shared" si="580"/>
        <v>1</v>
      </c>
      <c r="J3375" s="4" t="str">
        <f t="shared" si="581"/>
        <v>07</v>
      </c>
      <c r="K3375" s="4" t="str">
        <f t="shared" si="582"/>
        <v>000</v>
      </c>
      <c r="L3375" s="55" t="str">
        <f t="shared" si="583"/>
        <v>2429990107000</v>
      </c>
      <c r="M3375" s="105">
        <v>2429990107000</v>
      </c>
      <c r="N3375" s="106" t="s">
        <v>21</v>
      </c>
      <c r="O3375" s="108" t="s">
        <v>5173</v>
      </c>
      <c r="P3375" s="101" t="s">
        <v>36</v>
      </c>
      <c r="Q3375" s="33">
        <v>2428991109000</v>
      </c>
      <c r="R3375" s="33" t="s">
        <v>21</v>
      </c>
      <c r="S3375" s="34" t="s">
        <v>5174</v>
      </c>
      <c r="T3375" s="58" t="s">
        <v>24</v>
      </c>
      <c r="U3375" s="58">
        <v>44927</v>
      </c>
      <c r="V3375" s="58">
        <v>44927</v>
      </c>
      <c r="W3375" s="93" t="s">
        <v>25</v>
      </c>
    </row>
    <row r="3376" spans="1:23" s="5" customFormat="1" ht="27" customHeight="1" x14ac:dyDescent="0.25">
      <c r="A3376" s="99">
        <f t="shared" si="573"/>
        <v>1</v>
      </c>
      <c r="B3376" s="97">
        <f t="array" aca="1" ref="B3376" ca="1">IF(AND(MAX(IF(L3375:L4380=L3376,U3375:U4380))=U3376,V3376&lt;=B$1),M3376,"-")</f>
        <v>2429990108000</v>
      </c>
      <c r="C3376" s="4">
        <f t="shared" si="574"/>
        <v>1</v>
      </c>
      <c r="D3376" s="4" t="str">
        <f t="shared" si="575"/>
        <v>4</v>
      </c>
      <c r="E3376" s="4" t="str">
        <f t="shared" si="576"/>
        <v>2</v>
      </c>
      <c r="F3376" s="4" t="str">
        <f t="shared" si="577"/>
        <v>9</v>
      </c>
      <c r="G3376" s="4" t="str">
        <f t="shared" si="578"/>
        <v>99</v>
      </c>
      <c r="H3376" s="4" t="str">
        <f t="shared" si="579"/>
        <v>0</v>
      </c>
      <c r="I3376" s="4" t="str">
        <f t="shared" si="580"/>
        <v>1</v>
      </c>
      <c r="J3376" s="4" t="str">
        <f t="shared" si="581"/>
        <v>08</v>
      </c>
      <c r="K3376" s="4" t="str">
        <f t="shared" si="582"/>
        <v>000</v>
      </c>
      <c r="L3376" s="55" t="str">
        <f t="shared" si="583"/>
        <v>2429990108000</v>
      </c>
      <c r="M3376" s="105">
        <v>2429990108000</v>
      </c>
      <c r="N3376" s="106" t="s">
        <v>21</v>
      </c>
      <c r="O3376" s="108" t="s">
        <v>5175</v>
      </c>
      <c r="P3376" s="101" t="s">
        <v>36</v>
      </c>
      <c r="Q3376" s="33">
        <v>2428991110000</v>
      </c>
      <c r="R3376" s="33" t="s">
        <v>21</v>
      </c>
      <c r="S3376" s="34" t="s">
        <v>3567</v>
      </c>
      <c r="T3376" s="58" t="s">
        <v>24</v>
      </c>
      <c r="U3376" s="58">
        <v>44927</v>
      </c>
      <c r="V3376" s="58">
        <v>44927</v>
      </c>
      <c r="W3376" s="93" t="s">
        <v>25</v>
      </c>
    </row>
    <row r="3377" spans="1:23" s="5" customFormat="1" ht="27" customHeight="1" x14ac:dyDescent="0.25">
      <c r="A3377" s="99">
        <f t="shared" si="573"/>
        <v>1</v>
      </c>
      <c r="B3377" s="97">
        <f t="array" aca="1" ref="B3377" ca="1">IF(AND(MAX(IF(L3376:L4381=L3377,U3376:U4381))=U3377,V3377&lt;=B$1),M3377,"-")</f>
        <v>2429990109000</v>
      </c>
      <c r="C3377" s="4">
        <f t="shared" si="574"/>
        <v>1</v>
      </c>
      <c r="D3377" s="4" t="str">
        <f t="shared" si="575"/>
        <v>4</v>
      </c>
      <c r="E3377" s="4" t="str">
        <f t="shared" si="576"/>
        <v>2</v>
      </c>
      <c r="F3377" s="4" t="str">
        <f t="shared" si="577"/>
        <v>9</v>
      </c>
      <c r="G3377" s="4" t="str">
        <f t="shared" si="578"/>
        <v>99</v>
      </c>
      <c r="H3377" s="4" t="str">
        <f t="shared" si="579"/>
        <v>0</v>
      </c>
      <c r="I3377" s="4" t="str">
        <f t="shared" si="580"/>
        <v>1</v>
      </c>
      <c r="J3377" s="4" t="str">
        <f t="shared" si="581"/>
        <v>09</v>
      </c>
      <c r="K3377" s="4" t="str">
        <f t="shared" si="582"/>
        <v>000</v>
      </c>
      <c r="L3377" s="55" t="str">
        <f t="shared" si="583"/>
        <v>2429990109000</v>
      </c>
      <c r="M3377" s="105">
        <v>2429990109000</v>
      </c>
      <c r="N3377" s="106" t="s">
        <v>21</v>
      </c>
      <c r="O3377" s="108" t="s">
        <v>5176</v>
      </c>
      <c r="P3377" s="101" t="s">
        <v>36</v>
      </c>
      <c r="Q3377" s="33">
        <v>2428991111000</v>
      </c>
      <c r="R3377" s="33" t="s">
        <v>21</v>
      </c>
      <c r="S3377" s="34" t="s">
        <v>3569</v>
      </c>
      <c r="T3377" s="58" t="s">
        <v>24</v>
      </c>
      <c r="U3377" s="58">
        <v>44927</v>
      </c>
      <c r="V3377" s="58">
        <v>44927</v>
      </c>
      <c r="W3377" s="93" t="s">
        <v>25</v>
      </c>
    </row>
    <row r="3378" spans="1:23" s="5" customFormat="1" ht="27" customHeight="1" x14ac:dyDescent="0.25">
      <c r="A3378" s="99">
        <f t="shared" si="573"/>
        <v>1</v>
      </c>
      <c r="B3378" s="97">
        <f t="array" aca="1" ref="B3378" ca="1">IF(AND(MAX(IF(L3377:L4382=L3378,U3377:U4382))=U3378,V3378&lt;=B$1),M3378,"-")</f>
        <v>2429990110000</v>
      </c>
      <c r="C3378" s="4">
        <f t="shared" si="574"/>
        <v>1</v>
      </c>
      <c r="D3378" s="4" t="str">
        <f t="shared" si="575"/>
        <v>4</v>
      </c>
      <c r="E3378" s="4" t="str">
        <f t="shared" si="576"/>
        <v>2</v>
      </c>
      <c r="F3378" s="4" t="str">
        <f t="shared" si="577"/>
        <v>9</v>
      </c>
      <c r="G3378" s="4" t="str">
        <f t="shared" si="578"/>
        <v>99</v>
      </c>
      <c r="H3378" s="4" t="str">
        <f t="shared" si="579"/>
        <v>0</v>
      </c>
      <c r="I3378" s="4" t="str">
        <f t="shared" si="580"/>
        <v>1</v>
      </c>
      <c r="J3378" s="4" t="str">
        <f t="shared" si="581"/>
        <v>10</v>
      </c>
      <c r="K3378" s="4" t="str">
        <f t="shared" si="582"/>
        <v>000</v>
      </c>
      <c r="L3378" s="55" t="str">
        <f t="shared" si="583"/>
        <v>2429990110000</v>
      </c>
      <c r="M3378" s="105">
        <v>2429990110000</v>
      </c>
      <c r="N3378" s="106" t="s">
        <v>21</v>
      </c>
      <c r="O3378" s="108" t="s">
        <v>5177</v>
      </c>
      <c r="P3378" s="101" t="s">
        <v>36</v>
      </c>
      <c r="Q3378" s="33">
        <v>2428991112000</v>
      </c>
      <c r="R3378" s="33" t="s">
        <v>21</v>
      </c>
      <c r="S3378" s="34" t="s">
        <v>3571</v>
      </c>
      <c r="T3378" s="58" t="s">
        <v>24</v>
      </c>
      <c r="U3378" s="58">
        <v>44927</v>
      </c>
      <c r="V3378" s="58">
        <v>44927</v>
      </c>
      <c r="W3378" s="93" t="s">
        <v>25</v>
      </c>
    </row>
    <row r="3379" spans="1:23" s="5" customFormat="1" ht="27" customHeight="1" x14ac:dyDescent="0.25">
      <c r="A3379" s="99">
        <f t="shared" si="573"/>
        <v>1</v>
      </c>
      <c r="B3379" s="97">
        <f t="array" aca="1" ref="B3379" ca="1">IF(AND(MAX(IF(L3378:L4383=L3379,U3378:U4383))=U3379,V3379&lt;=B$1),M3379,"-")</f>
        <v>2429990111000</v>
      </c>
      <c r="C3379" s="4">
        <f t="shared" si="574"/>
        <v>1</v>
      </c>
      <c r="D3379" s="4" t="str">
        <f t="shared" si="575"/>
        <v>4</v>
      </c>
      <c r="E3379" s="4" t="str">
        <f t="shared" si="576"/>
        <v>2</v>
      </c>
      <c r="F3379" s="4" t="str">
        <f t="shared" si="577"/>
        <v>9</v>
      </c>
      <c r="G3379" s="4" t="str">
        <f t="shared" si="578"/>
        <v>99</v>
      </c>
      <c r="H3379" s="4" t="str">
        <f t="shared" si="579"/>
        <v>0</v>
      </c>
      <c r="I3379" s="4" t="str">
        <f t="shared" si="580"/>
        <v>1</v>
      </c>
      <c r="J3379" s="4" t="str">
        <f t="shared" si="581"/>
        <v>11</v>
      </c>
      <c r="K3379" s="4" t="str">
        <f t="shared" si="582"/>
        <v>000</v>
      </c>
      <c r="L3379" s="55" t="str">
        <f t="shared" si="583"/>
        <v>2429990111000</v>
      </c>
      <c r="M3379" s="105">
        <v>2429990111000</v>
      </c>
      <c r="N3379" s="106" t="s">
        <v>21</v>
      </c>
      <c r="O3379" s="108" t="s">
        <v>5178</v>
      </c>
      <c r="P3379" s="101" t="s">
        <v>36</v>
      </c>
      <c r="Q3379" s="33">
        <v>2428991113000</v>
      </c>
      <c r="R3379" s="33" t="s">
        <v>21</v>
      </c>
      <c r="S3379" s="34" t="s">
        <v>3573</v>
      </c>
      <c r="T3379" s="58" t="s">
        <v>24</v>
      </c>
      <c r="U3379" s="58">
        <v>44927</v>
      </c>
      <c r="V3379" s="58">
        <v>44927</v>
      </c>
      <c r="W3379" s="93" t="s">
        <v>25</v>
      </c>
    </row>
    <row r="3380" spans="1:23" s="5" customFormat="1" ht="27" customHeight="1" x14ac:dyDescent="0.25">
      <c r="A3380" s="99">
        <f t="shared" si="573"/>
        <v>1</v>
      </c>
      <c r="B3380" s="97">
        <f t="array" aca="1" ref="B3380" ca="1">IF(AND(MAX(IF(L3379:L4384=L3380,U3379:U4384))=U3380,V3380&lt;=B$1),M3380,"-")</f>
        <v>2429990112000</v>
      </c>
      <c r="C3380" s="4">
        <f t="shared" si="574"/>
        <v>1</v>
      </c>
      <c r="D3380" s="4" t="str">
        <f t="shared" si="575"/>
        <v>4</v>
      </c>
      <c r="E3380" s="4" t="str">
        <f t="shared" si="576"/>
        <v>2</v>
      </c>
      <c r="F3380" s="4" t="str">
        <f t="shared" si="577"/>
        <v>9</v>
      </c>
      <c r="G3380" s="4" t="str">
        <f t="shared" si="578"/>
        <v>99</v>
      </c>
      <c r="H3380" s="4" t="str">
        <f t="shared" si="579"/>
        <v>0</v>
      </c>
      <c r="I3380" s="4" t="str">
        <f t="shared" si="580"/>
        <v>1</v>
      </c>
      <c r="J3380" s="4" t="str">
        <f t="shared" si="581"/>
        <v>12</v>
      </c>
      <c r="K3380" s="4" t="str">
        <f t="shared" si="582"/>
        <v>000</v>
      </c>
      <c r="L3380" s="55" t="str">
        <f t="shared" si="583"/>
        <v>2429990112000</v>
      </c>
      <c r="M3380" s="105">
        <v>2429990112000</v>
      </c>
      <c r="N3380" s="106" t="s">
        <v>21</v>
      </c>
      <c r="O3380" s="108" t="s">
        <v>5179</v>
      </c>
      <c r="P3380" s="101" t="s">
        <v>36</v>
      </c>
      <c r="Q3380" s="33">
        <v>2428991114000</v>
      </c>
      <c r="R3380" s="33" t="s">
        <v>21</v>
      </c>
      <c r="S3380" s="34" t="s">
        <v>3575</v>
      </c>
      <c r="T3380" s="58" t="s">
        <v>24</v>
      </c>
      <c r="U3380" s="58">
        <v>44927</v>
      </c>
      <c r="V3380" s="58">
        <v>44927</v>
      </c>
      <c r="W3380" s="93" t="s">
        <v>25</v>
      </c>
    </row>
    <row r="3381" spans="1:23" s="5" customFormat="1" ht="27" customHeight="1" x14ac:dyDescent="0.25">
      <c r="A3381" s="99">
        <f t="shared" si="573"/>
        <v>1</v>
      </c>
      <c r="B3381" s="97">
        <f t="array" aca="1" ref="B3381" ca="1">IF(AND(MAX(IF(L3380:L4385=L3381,U3380:U4385))=U3381,V3381&lt;=B$1),M3381,"-")</f>
        <v>2429990113000</v>
      </c>
      <c r="C3381" s="4">
        <f t="shared" si="574"/>
        <v>1</v>
      </c>
      <c r="D3381" s="4" t="str">
        <f t="shared" si="575"/>
        <v>4</v>
      </c>
      <c r="E3381" s="4" t="str">
        <f t="shared" si="576"/>
        <v>2</v>
      </c>
      <c r="F3381" s="4" t="str">
        <f t="shared" si="577"/>
        <v>9</v>
      </c>
      <c r="G3381" s="4" t="str">
        <f t="shared" si="578"/>
        <v>99</v>
      </c>
      <c r="H3381" s="4" t="str">
        <f t="shared" si="579"/>
        <v>0</v>
      </c>
      <c r="I3381" s="4" t="str">
        <f t="shared" si="580"/>
        <v>1</v>
      </c>
      <c r="J3381" s="4" t="str">
        <f t="shared" si="581"/>
        <v>13</v>
      </c>
      <c r="K3381" s="4" t="str">
        <f t="shared" si="582"/>
        <v>000</v>
      </c>
      <c r="L3381" s="55" t="str">
        <f t="shared" si="583"/>
        <v>2429990113000</v>
      </c>
      <c r="M3381" s="105">
        <v>2429990113000</v>
      </c>
      <c r="N3381" s="106" t="s">
        <v>21</v>
      </c>
      <c r="O3381" s="108" t="s">
        <v>5180</v>
      </c>
      <c r="P3381" s="101" t="s">
        <v>36</v>
      </c>
      <c r="Q3381" s="33">
        <v>2428991115000</v>
      </c>
      <c r="R3381" s="33" t="s">
        <v>21</v>
      </c>
      <c r="S3381" s="34" t="s">
        <v>3577</v>
      </c>
      <c r="T3381" s="58" t="s">
        <v>24</v>
      </c>
      <c r="U3381" s="58">
        <v>44927</v>
      </c>
      <c r="V3381" s="58">
        <v>44927</v>
      </c>
      <c r="W3381" s="93" t="s">
        <v>25</v>
      </c>
    </row>
    <row r="3382" spans="1:23" s="5" customFormat="1" ht="27" customHeight="1" x14ac:dyDescent="0.25">
      <c r="A3382" s="99">
        <f t="shared" si="573"/>
        <v>1</v>
      </c>
      <c r="B3382" s="97">
        <f t="array" aca="1" ref="B3382" ca="1">IF(AND(MAX(IF(L3381:L4386=L3382,U3381:U4386))=U3382,V3382&lt;=B$1),M3382,"-")</f>
        <v>2429990114000</v>
      </c>
      <c r="C3382" s="4">
        <f t="shared" si="574"/>
        <v>1</v>
      </c>
      <c r="D3382" s="4" t="str">
        <f t="shared" si="575"/>
        <v>4</v>
      </c>
      <c r="E3382" s="4" t="str">
        <f t="shared" si="576"/>
        <v>2</v>
      </c>
      <c r="F3382" s="4" t="str">
        <f t="shared" si="577"/>
        <v>9</v>
      </c>
      <c r="G3382" s="4" t="str">
        <f t="shared" si="578"/>
        <v>99</v>
      </c>
      <c r="H3382" s="4" t="str">
        <f t="shared" si="579"/>
        <v>0</v>
      </c>
      <c r="I3382" s="4" t="str">
        <f t="shared" si="580"/>
        <v>1</v>
      </c>
      <c r="J3382" s="4" t="str">
        <f t="shared" si="581"/>
        <v>14</v>
      </c>
      <c r="K3382" s="4" t="str">
        <f t="shared" si="582"/>
        <v>000</v>
      </c>
      <c r="L3382" s="55" t="str">
        <f t="shared" si="583"/>
        <v>2429990114000</v>
      </c>
      <c r="M3382" s="105">
        <v>2429990114000</v>
      </c>
      <c r="N3382" s="106" t="s">
        <v>21</v>
      </c>
      <c r="O3382" s="108" t="s">
        <v>5181</v>
      </c>
      <c r="P3382" s="101" t="s">
        <v>36</v>
      </c>
      <c r="Q3382" s="33">
        <v>2428991116000</v>
      </c>
      <c r="R3382" s="33" t="s">
        <v>21</v>
      </c>
      <c r="S3382" s="34" t="s">
        <v>5182</v>
      </c>
      <c r="T3382" s="58" t="s">
        <v>24</v>
      </c>
      <c r="U3382" s="58">
        <v>44927</v>
      </c>
      <c r="V3382" s="58">
        <v>44927</v>
      </c>
      <c r="W3382" s="93" t="s">
        <v>25</v>
      </c>
    </row>
    <row r="3383" spans="1:23" s="5" customFormat="1" ht="27" customHeight="1" x14ac:dyDescent="0.25">
      <c r="A3383" s="99">
        <f t="shared" si="573"/>
        <v>1</v>
      </c>
      <c r="B3383" s="97">
        <f t="array" aca="1" ref="B3383" ca="1">IF(AND(MAX(IF(L3382:L4387=L3383,U3382:U4387))=U3383,V3383&lt;=B$1),M3383,"-")</f>
        <v>2429990115000</v>
      </c>
      <c r="C3383" s="4">
        <f t="shared" si="574"/>
        <v>1</v>
      </c>
      <c r="D3383" s="4" t="str">
        <f t="shared" si="575"/>
        <v>4</v>
      </c>
      <c r="E3383" s="4" t="str">
        <f t="shared" si="576"/>
        <v>2</v>
      </c>
      <c r="F3383" s="4" t="str">
        <f t="shared" si="577"/>
        <v>9</v>
      </c>
      <c r="G3383" s="4" t="str">
        <f t="shared" si="578"/>
        <v>99</v>
      </c>
      <c r="H3383" s="4" t="str">
        <f t="shared" si="579"/>
        <v>0</v>
      </c>
      <c r="I3383" s="4" t="str">
        <f t="shared" si="580"/>
        <v>1</v>
      </c>
      <c r="J3383" s="4" t="str">
        <f t="shared" si="581"/>
        <v>15</v>
      </c>
      <c r="K3383" s="4" t="str">
        <f t="shared" si="582"/>
        <v>000</v>
      </c>
      <c r="L3383" s="55" t="str">
        <f t="shared" si="583"/>
        <v>2429990115000</v>
      </c>
      <c r="M3383" s="105">
        <v>2429990115000</v>
      </c>
      <c r="N3383" s="106" t="s">
        <v>21</v>
      </c>
      <c r="O3383" s="108" t="s">
        <v>5183</v>
      </c>
      <c r="P3383" s="101" t="s">
        <v>36</v>
      </c>
      <c r="Q3383" s="33">
        <v>2428991117000</v>
      </c>
      <c r="R3383" s="33" t="s">
        <v>21</v>
      </c>
      <c r="S3383" s="34" t="s">
        <v>3581</v>
      </c>
      <c r="T3383" s="58" t="s">
        <v>24</v>
      </c>
      <c r="U3383" s="58">
        <v>44927</v>
      </c>
      <c r="V3383" s="58">
        <v>44927</v>
      </c>
      <c r="W3383" s="93" t="s">
        <v>25</v>
      </c>
    </row>
    <row r="3384" spans="1:23" s="5" customFormat="1" ht="27" customHeight="1" x14ac:dyDescent="0.25">
      <c r="A3384" s="99">
        <f t="shared" si="573"/>
        <v>1</v>
      </c>
      <c r="B3384" s="97">
        <f t="array" aca="1" ref="B3384" ca="1">IF(AND(MAX(IF(L3383:L4388=L3384,U3383:U4388))=U3384,V3384&lt;=B$1),M3384,"-")</f>
        <v>2429990116000</v>
      </c>
      <c r="C3384" s="4">
        <f t="shared" si="574"/>
        <v>1</v>
      </c>
      <c r="D3384" s="4" t="str">
        <f t="shared" si="575"/>
        <v>4</v>
      </c>
      <c r="E3384" s="4" t="str">
        <f t="shared" si="576"/>
        <v>2</v>
      </c>
      <c r="F3384" s="4" t="str">
        <f t="shared" si="577"/>
        <v>9</v>
      </c>
      <c r="G3384" s="4" t="str">
        <f t="shared" si="578"/>
        <v>99</v>
      </c>
      <c r="H3384" s="4" t="str">
        <f t="shared" si="579"/>
        <v>0</v>
      </c>
      <c r="I3384" s="4" t="str">
        <f t="shared" si="580"/>
        <v>1</v>
      </c>
      <c r="J3384" s="4" t="str">
        <f t="shared" si="581"/>
        <v>16</v>
      </c>
      <c r="K3384" s="4" t="str">
        <f t="shared" si="582"/>
        <v>000</v>
      </c>
      <c r="L3384" s="55" t="str">
        <f t="shared" si="583"/>
        <v>2429990116000</v>
      </c>
      <c r="M3384" s="105">
        <v>2429990116000</v>
      </c>
      <c r="N3384" s="106" t="s">
        <v>21</v>
      </c>
      <c r="O3384" s="108" t="s">
        <v>5184</v>
      </c>
      <c r="P3384" s="101" t="s">
        <v>36</v>
      </c>
      <c r="Q3384" s="33">
        <v>2428991118000</v>
      </c>
      <c r="R3384" s="33" t="s">
        <v>21</v>
      </c>
      <c r="S3384" s="34" t="s">
        <v>3583</v>
      </c>
      <c r="T3384" s="58" t="s">
        <v>24</v>
      </c>
      <c r="U3384" s="58">
        <v>44927</v>
      </c>
      <c r="V3384" s="58">
        <v>44927</v>
      </c>
      <c r="W3384" s="93" t="s">
        <v>25</v>
      </c>
    </row>
    <row r="3385" spans="1:23" s="5" customFormat="1" ht="27" customHeight="1" x14ac:dyDescent="0.25">
      <c r="A3385" s="99">
        <f t="shared" si="573"/>
        <v>1</v>
      </c>
      <c r="B3385" s="97">
        <f t="array" aca="1" ref="B3385" ca="1">IF(AND(MAX(IF(L3384:L4389=L3385,U3384:U4389))=U3385,V3385&lt;=B$1),M3385,"-")</f>
        <v>2429990117000</v>
      </c>
      <c r="C3385" s="4">
        <f t="shared" si="574"/>
        <v>1</v>
      </c>
      <c r="D3385" s="4" t="str">
        <f t="shared" si="575"/>
        <v>4</v>
      </c>
      <c r="E3385" s="4" t="str">
        <f t="shared" si="576"/>
        <v>2</v>
      </c>
      <c r="F3385" s="4" t="str">
        <f t="shared" si="577"/>
        <v>9</v>
      </c>
      <c r="G3385" s="4" t="str">
        <f t="shared" si="578"/>
        <v>99</v>
      </c>
      <c r="H3385" s="4" t="str">
        <f t="shared" si="579"/>
        <v>0</v>
      </c>
      <c r="I3385" s="4" t="str">
        <f t="shared" si="580"/>
        <v>1</v>
      </c>
      <c r="J3385" s="4" t="str">
        <f t="shared" si="581"/>
        <v>17</v>
      </c>
      <c r="K3385" s="4" t="str">
        <f t="shared" si="582"/>
        <v>000</v>
      </c>
      <c r="L3385" s="55" t="str">
        <f t="shared" si="583"/>
        <v>2429990117000</v>
      </c>
      <c r="M3385" s="105">
        <v>2429990117000</v>
      </c>
      <c r="N3385" s="106" t="s">
        <v>21</v>
      </c>
      <c r="O3385" s="108" t="s">
        <v>5185</v>
      </c>
      <c r="P3385" s="101" t="s">
        <v>36</v>
      </c>
      <c r="Q3385" s="33">
        <v>2428991119000</v>
      </c>
      <c r="R3385" s="33" t="s">
        <v>21</v>
      </c>
      <c r="S3385" s="34" t="s">
        <v>3585</v>
      </c>
      <c r="T3385" s="58" t="s">
        <v>24</v>
      </c>
      <c r="U3385" s="58">
        <v>44927</v>
      </c>
      <c r="V3385" s="58">
        <v>44927</v>
      </c>
      <c r="W3385" s="93" t="s">
        <v>25</v>
      </c>
    </row>
    <row r="3386" spans="1:23" s="5" customFormat="1" ht="27" customHeight="1" x14ac:dyDescent="0.25">
      <c r="A3386" s="99">
        <f t="shared" si="573"/>
        <v>1</v>
      </c>
      <c r="B3386" s="97">
        <f t="array" aca="1" ref="B3386" ca="1">IF(AND(MAX(IF(L3385:L4390=L3386,U3385:U4390))=U3386,V3386&lt;=B$1),M3386,"-")</f>
        <v>2429990118000</v>
      </c>
      <c r="C3386" s="4">
        <f t="shared" si="574"/>
        <v>1</v>
      </c>
      <c r="D3386" s="4" t="str">
        <f t="shared" si="575"/>
        <v>4</v>
      </c>
      <c r="E3386" s="4" t="str">
        <f t="shared" si="576"/>
        <v>2</v>
      </c>
      <c r="F3386" s="4" t="str">
        <f t="shared" si="577"/>
        <v>9</v>
      </c>
      <c r="G3386" s="4" t="str">
        <f t="shared" si="578"/>
        <v>99</v>
      </c>
      <c r="H3386" s="4" t="str">
        <f t="shared" si="579"/>
        <v>0</v>
      </c>
      <c r="I3386" s="4" t="str">
        <f t="shared" si="580"/>
        <v>1</v>
      </c>
      <c r="J3386" s="4" t="str">
        <f t="shared" si="581"/>
        <v>18</v>
      </c>
      <c r="K3386" s="4" t="str">
        <f t="shared" si="582"/>
        <v>000</v>
      </c>
      <c r="L3386" s="55" t="str">
        <f t="shared" si="583"/>
        <v>2429990118000</v>
      </c>
      <c r="M3386" s="105">
        <v>2429990118000</v>
      </c>
      <c r="N3386" s="106" t="s">
        <v>21</v>
      </c>
      <c r="O3386" s="108" t="s">
        <v>5186</v>
      </c>
      <c r="P3386" s="101" t="s">
        <v>36</v>
      </c>
      <c r="Q3386" s="33">
        <v>2428991120000</v>
      </c>
      <c r="R3386" s="33" t="s">
        <v>21</v>
      </c>
      <c r="S3386" s="34" t="s">
        <v>3587</v>
      </c>
      <c r="T3386" s="58" t="s">
        <v>24</v>
      </c>
      <c r="U3386" s="58">
        <v>44927</v>
      </c>
      <c r="V3386" s="58">
        <v>44927</v>
      </c>
      <c r="W3386" s="93" t="s">
        <v>25</v>
      </c>
    </row>
    <row r="3387" spans="1:23" s="5" customFormat="1" ht="27" customHeight="1" x14ac:dyDescent="0.25">
      <c r="A3387" s="99">
        <f t="shared" si="573"/>
        <v>1</v>
      </c>
      <c r="B3387" s="97">
        <f t="array" aca="1" ref="B3387" ca="1">IF(AND(MAX(IF(L3386:L4391=L3387,U3386:U4391))=U3387,V3387&lt;=B$1),M3387,"-")</f>
        <v>2429990119000</v>
      </c>
      <c r="C3387" s="4">
        <f t="shared" si="574"/>
        <v>1</v>
      </c>
      <c r="D3387" s="4" t="str">
        <f t="shared" si="575"/>
        <v>4</v>
      </c>
      <c r="E3387" s="4" t="str">
        <f t="shared" si="576"/>
        <v>2</v>
      </c>
      <c r="F3387" s="4" t="str">
        <f t="shared" si="577"/>
        <v>9</v>
      </c>
      <c r="G3387" s="4" t="str">
        <f t="shared" si="578"/>
        <v>99</v>
      </c>
      <c r="H3387" s="4" t="str">
        <f t="shared" si="579"/>
        <v>0</v>
      </c>
      <c r="I3387" s="4" t="str">
        <f t="shared" si="580"/>
        <v>1</v>
      </c>
      <c r="J3387" s="4" t="str">
        <f t="shared" si="581"/>
        <v>19</v>
      </c>
      <c r="K3387" s="4" t="str">
        <f t="shared" si="582"/>
        <v>000</v>
      </c>
      <c r="L3387" s="55" t="str">
        <f t="shared" si="583"/>
        <v>2429990119000</v>
      </c>
      <c r="M3387" s="105">
        <v>2429990119000</v>
      </c>
      <c r="N3387" s="106" t="s">
        <v>21</v>
      </c>
      <c r="O3387" s="108" t="s">
        <v>5187</v>
      </c>
      <c r="P3387" s="101" t="s">
        <v>36</v>
      </c>
      <c r="Q3387" s="33">
        <v>2428991121000</v>
      </c>
      <c r="R3387" s="33" t="s">
        <v>21</v>
      </c>
      <c r="S3387" s="34" t="s">
        <v>3589</v>
      </c>
      <c r="T3387" s="58" t="s">
        <v>24</v>
      </c>
      <c r="U3387" s="58">
        <v>44927</v>
      </c>
      <c r="V3387" s="58">
        <v>44927</v>
      </c>
      <c r="W3387" s="93" t="s">
        <v>25</v>
      </c>
    </row>
    <row r="3388" spans="1:23" s="5" customFormat="1" ht="27" customHeight="1" x14ac:dyDescent="0.25">
      <c r="A3388" s="99">
        <f t="shared" si="573"/>
        <v>1</v>
      </c>
      <c r="B3388" s="97">
        <f t="array" aca="1" ref="B3388" ca="1">IF(AND(MAX(IF(L3387:L4392=L3388,U3387:U4392))=U3388,V3388&lt;=B$1),M3388,"-")</f>
        <v>2429990120000</v>
      </c>
      <c r="C3388" s="4">
        <f t="shared" si="574"/>
        <v>1</v>
      </c>
      <c r="D3388" s="4" t="str">
        <f t="shared" si="575"/>
        <v>4</v>
      </c>
      <c r="E3388" s="4" t="str">
        <f t="shared" si="576"/>
        <v>2</v>
      </c>
      <c r="F3388" s="4" t="str">
        <f t="shared" si="577"/>
        <v>9</v>
      </c>
      <c r="G3388" s="4" t="str">
        <f t="shared" si="578"/>
        <v>99</v>
      </c>
      <c r="H3388" s="4" t="str">
        <f t="shared" si="579"/>
        <v>0</v>
      </c>
      <c r="I3388" s="4" t="str">
        <f t="shared" si="580"/>
        <v>1</v>
      </c>
      <c r="J3388" s="4" t="str">
        <f t="shared" si="581"/>
        <v>20</v>
      </c>
      <c r="K3388" s="4" t="str">
        <f t="shared" si="582"/>
        <v>000</v>
      </c>
      <c r="L3388" s="55" t="str">
        <f t="shared" si="583"/>
        <v>2429990120000</v>
      </c>
      <c r="M3388" s="105">
        <v>2429990120000</v>
      </c>
      <c r="N3388" s="106" t="s">
        <v>21</v>
      </c>
      <c r="O3388" s="108" t="s">
        <v>5188</v>
      </c>
      <c r="P3388" s="101" t="s">
        <v>36</v>
      </c>
      <c r="Q3388" s="33">
        <v>2428991122000</v>
      </c>
      <c r="R3388" s="33" t="s">
        <v>21</v>
      </c>
      <c r="S3388" s="34" t="s">
        <v>3591</v>
      </c>
      <c r="T3388" s="58" t="s">
        <v>24</v>
      </c>
      <c r="U3388" s="58">
        <v>44927</v>
      </c>
      <c r="V3388" s="58">
        <v>44927</v>
      </c>
      <c r="W3388" s="93" t="s">
        <v>25</v>
      </c>
    </row>
    <row r="3389" spans="1:23" s="5" customFormat="1" ht="27" customHeight="1" x14ac:dyDescent="0.25">
      <c r="A3389" s="99">
        <f t="shared" si="573"/>
        <v>1</v>
      </c>
      <c r="B3389" s="97">
        <f t="array" aca="1" ref="B3389" ca="1">IF(AND(MAX(IF(L3388:L4393=L3389,U3388:U4393))=U3389,V3389&lt;=B$1),M3389,"-")</f>
        <v>2429990121000</v>
      </c>
      <c r="C3389" s="4">
        <f t="shared" si="574"/>
        <v>1</v>
      </c>
      <c r="D3389" s="4" t="str">
        <f t="shared" si="575"/>
        <v>4</v>
      </c>
      <c r="E3389" s="4" t="str">
        <f t="shared" si="576"/>
        <v>2</v>
      </c>
      <c r="F3389" s="4" t="str">
        <f t="shared" si="577"/>
        <v>9</v>
      </c>
      <c r="G3389" s="4" t="str">
        <f t="shared" si="578"/>
        <v>99</v>
      </c>
      <c r="H3389" s="4" t="str">
        <f t="shared" si="579"/>
        <v>0</v>
      </c>
      <c r="I3389" s="4" t="str">
        <f t="shared" si="580"/>
        <v>1</v>
      </c>
      <c r="J3389" s="4" t="str">
        <f t="shared" si="581"/>
        <v>21</v>
      </c>
      <c r="K3389" s="4" t="str">
        <f t="shared" si="582"/>
        <v>000</v>
      </c>
      <c r="L3389" s="55" t="str">
        <f t="shared" si="583"/>
        <v>2429990121000</v>
      </c>
      <c r="M3389" s="105">
        <v>2429990121000</v>
      </c>
      <c r="N3389" s="106" t="s">
        <v>21</v>
      </c>
      <c r="O3389" s="108" t="s">
        <v>5189</v>
      </c>
      <c r="P3389" s="101" t="s">
        <v>36</v>
      </c>
      <c r="Q3389" s="33">
        <v>2428991123000</v>
      </c>
      <c r="R3389" s="33" t="s">
        <v>21</v>
      </c>
      <c r="S3389" s="34" t="s">
        <v>3593</v>
      </c>
      <c r="T3389" s="58" t="s">
        <v>24</v>
      </c>
      <c r="U3389" s="58">
        <v>44927</v>
      </c>
      <c r="V3389" s="58">
        <v>44927</v>
      </c>
      <c r="W3389" s="93" t="s">
        <v>25</v>
      </c>
    </row>
    <row r="3390" spans="1:23" s="5" customFormat="1" ht="27" customHeight="1" x14ac:dyDescent="0.25">
      <c r="A3390" s="99">
        <f t="shared" si="573"/>
        <v>1</v>
      </c>
      <c r="B3390" s="97">
        <f t="array" aca="1" ref="B3390" ca="1">IF(AND(MAX(IF(L3389:L4394=L3390,U3389:U4394))=U3390,V3390&lt;=B$1),M3390,"-")</f>
        <v>2429990122000</v>
      </c>
      <c r="C3390" s="4">
        <f t="shared" si="574"/>
        <v>1</v>
      </c>
      <c r="D3390" s="4" t="str">
        <f t="shared" si="575"/>
        <v>4</v>
      </c>
      <c r="E3390" s="4" t="str">
        <f t="shared" si="576"/>
        <v>2</v>
      </c>
      <c r="F3390" s="4" t="str">
        <f t="shared" si="577"/>
        <v>9</v>
      </c>
      <c r="G3390" s="4" t="str">
        <f t="shared" si="578"/>
        <v>99</v>
      </c>
      <c r="H3390" s="4" t="str">
        <f t="shared" si="579"/>
        <v>0</v>
      </c>
      <c r="I3390" s="4" t="str">
        <f t="shared" si="580"/>
        <v>1</v>
      </c>
      <c r="J3390" s="4" t="str">
        <f t="shared" si="581"/>
        <v>22</v>
      </c>
      <c r="K3390" s="4" t="str">
        <f t="shared" si="582"/>
        <v>000</v>
      </c>
      <c r="L3390" s="55" t="str">
        <f t="shared" si="583"/>
        <v>2429990122000</v>
      </c>
      <c r="M3390" s="105">
        <v>2429990122000</v>
      </c>
      <c r="N3390" s="106" t="s">
        <v>21</v>
      </c>
      <c r="O3390" s="108" t="s">
        <v>5190</v>
      </c>
      <c r="P3390" s="101" t="s">
        <v>36</v>
      </c>
      <c r="Q3390" s="33">
        <v>2428991124000</v>
      </c>
      <c r="R3390" s="33" t="s">
        <v>21</v>
      </c>
      <c r="S3390" s="34" t="s">
        <v>3595</v>
      </c>
      <c r="T3390" s="58" t="s">
        <v>24</v>
      </c>
      <c r="U3390" s="58">
        <v>44927</v>
      </c>
      <c r="V3390" s="58">
        <v>44927</v>
      </c>
      <c r="W3390" s="93" t="s">
        <v>25</v>
      </c>
    </row>
    <row r="3391" spans="1:23" s="5" customFormat="1" ht="27" customHeight="1" x14ac:dyDescent="0.25">
      <c r="A3391" s="99">
        <f t="shared" si="573"/>
        <v>1</v>
      </c>
      <c r="B3391" s="97">
        <f t="array" aca="1" ref="B3391" ca="1">IF(AND(MAX(IF(L3390:L4395=L3391,U3390:U4395))=U3391,V3391&lt;=B$1),M3391,"-")</f>
        <v>2429990123000</v>
      </c>
      <c r="C3391" s="4">
        <f t="shared" si="574"/>
        <v>1</v>
      </c>
      <c r="D3391" s="4" t="str">
        <f t="shared" si="575"/>
        <v>4</v>
      </c>
      <c r="E3391" s="4" t="str">
        <f t="shared" si="576"/>
        <v>2</v>
      </c>
      <c r="F3391" s="4" t="str">
        <f t="shared" si="577"/>
        <v>9</v>
      </c>
      <c r="G3391" s="4" t="str">
        <f t="shared" si="578"/>
        <v>99</v>
      </c>
      <c r="H3391" s="4" t="str">
        <f t="shared" si="579"/>
        <v>0</v>
      </c>
      <c r="I3391" s="4" t="str">
        <f t="shared" si="580"/>
        <v>1</v>
      </c>
      <c r="J3391" s="4" t="str">
        <f t="shared" si="581"/>
        <v>23</v>
      </c>
      <c r="K3391" s="4" t="str">
        <f t="shared" si="582"/>
        <v>000</v>
      </c>
      <c r="L3391" s="55" t="str">
        <f t="shared" si="583"/>
        <v>2429990123000</v>
      </c>
      <c r="M3391" s="105">
        <v>2429990123000</v>
      </c>
      <c r="N3391" s="106" t="s">
        <v>21</v>
      </c>
      <c r="O3391" s="108" t="s">
        <v>5191</v>
      </c>
      <c r="P3391" s="101" t="s">
        <v>36</v>
      </c>
      <c r="Q3391" s="33">
        <v>2428991125000</v>
      </c>
      <c r="R3391" s="33" t="s">
        <v>21</v>
      </c>
      <c r="S3391" s="34" t="s">
        <v>3597</v>
      </c>
      <c r="T3391" s="58" t="s">
        <v>24</v>
      </c>
      <c r="U3391" s="58">
        <v>44927</v>
      </c>
      <c r="V3391" s="58">
        <v>44927</v>
      </c>
      <c r="W3391" s="93" t="s">
        <v>25</v>
      </c>
    </row>
    <row r="3392" spans="1:23" s="5" customFormat="1" ht="27" customHeight="1" x14ac:dyDescent="0.25">
      <c r="A3392" s="99">
        <f t="shared" si="573"/>
        <v>1</v>
      </c>
      <c r="B3392" s="97">
        <f t="array" aca="1" ref="B3392" ca="1">IF(AND(MAX(IF(L3391:L4396=L3392,U3391:U4396))=U3392,V3392&lt;=B$1),M3392,"-")</f>
        <v>2429990124000</v>
      </c>
      <c r="C3392" s="4">
        <f t="shared" si="574"/>
        <v>1</v>
      </c>
      <c r="D3392" s="4" t="str">
        <f t="shared" si="575"/>
        <v>4</v>
      </c>
      <c r="E3392" s="4" t="str">
        <f t="shared" si="576"/>
        <v>2</v>
      </c>
      <c r="F3392" s="4" t="str">
        <f t="shared" si="577"/>
        <v>9</v>
      </c>
      <c r="G3392" s="4" t="str">
        <f t="shared" si="578"/>
        <v>99</v>
      </c>
      <c r="H3392" s="4" t="str">
        <f t="shared" si="579"/>
        <v>0</v>
      </c>
      <c r="I3392" s="4" t="str">
        <f t="shared" si="580"/>
        <v>1</v>
      </c>
      <c r="J3392" s="4" t="str">
        <f t="shared" si="581"/>
        <v>24</v>
      </c>
      <c r="K3392" s="4" t="str">
        <f t="shared" si="582"/>
        <v>000</v>
      </c>
      <c r="L3392" s="55" t="str">
        <f t="shared" si="583"/>
        <v>2429990124000</v>
      </c>
      <c r="M3392" s="105">
        <v>2429990124000</v>
      </c>
      <c r="N3392" s="106" t="s">
        <v>21</v>
      </c>
      <c r="O3392" s="108" t="s">
        <v>5192</v>
      </c>
      <c r="P3392" s="101" t="s">
        <v>36</v>
      </c>
      <c r="Q3392" s="33">
        <v>2428991126000</v>
      </c>
      <c r="R3392" s="33" t="s">
        <v>21</v>
      </c>
      <c r="S3392" s="34" t="s">
        <v>3601</v>
      </c>
      <c r="T3392" s="58" t="s">
        <v>24</v>
      </c>
      <c r="U3392" s="58">
        <v>44927</v>
      </c>
      <c r="V3392" s="58">
        <v>44927</v>
      </c>
      <c r="W3392" s="93" t="s">
        <v>25</v>
      </c>
    </row>
    <row r="3393" spans="1:23" s="5" customFormat="1" ht="27" customHeight="1" x14ac:dyDescent="0.25">
      <c r="A3393" s="99">
        <f t="shared" si="573"/>
        <v>1</v>
      </c>
      <c r="B3393" s="97">
        <f t="array" aca="1" ref="B3393" ca="1">IF(AND(MAX(IF(L3392:L4397=L3393,U3392:U4397))=U3393,V3393&lt;=B$1),M3393,"-")</f>
        <v>2429990125000</v>
      </c>
      <c r="C3393" s="4">
        <f t="shared" si="574"/>
        <v>1</v>
      </c>
      <c r="D3393" s="4" t="str">
        <f t="shared" si="575"/>
        <v>4</v>
      </c>
      <c r="E3393" s="4" t="str">
        <f t="shared" si="576"/>
        <v>2</v>
      </c>
      <c r="F3393" s="4" t="str">
        <f t="shared" si="577"/>
        <v>9</v>
      </c>
      <c r="G3393" s="4" t="str">
        <f t="shared" si="578"/>
        <v>99</v>
      </c>
      <c r="H3393" s="4" t="str">
        <f t="shared" si="579"/>
        <v>0</v>
      </c>
      <c r="I3393" s="4" t="str">
        <f t="shared" si="580"/>
        <v>1</v>
      </c>
      <c r="J3393" s="4" t="str">
        <f t="shared" si="581"/>
        <v>25</v>
      </c>
      <c r="K3393" s="4" t="str">
        <f t="shared" si="582"/>
        <v>000</v>
      </c>
      <c r="L3393" s="55" t="str">
        <f t="shared" si="583"/>
        <v>2429990125000</v>
      </c>
      <c r="M3393" s="105">
        <v>2429990125000</v>
      </c>
      <c r="N3393" s="106" t="s">
        <v>21</v>
      </c>
      <c r="O3393" s="108" t="s">
        <v>5193</v>
      </c>
      <c r="P3393" s="101" t="s">
        <v>36</v>
      </c>
      <c r="Q3393" s="33">
        <v>2428991127000</v>
      </c>
      <c r="R3393" s="33" t="s">
        <v>21</v>
      </c>
      <c r="S3393" s="34" t="s">
        <v>3603</v>
      </c>
      <c r="T3393" s="58" t="s">
        <v>24</v>
      </c>
      <c r="U3393" s="58">
        <v>44927</v>
      </c>
      <c r="V3393" s="58">
        <v>44927</v>
      </c>
      <c r="W3393" s="93" t="s">
        <v>25</v>
      </c>
    </row>
    <row r="3394" spans="1:23" s="5" customFormat="1" ht="27" customHeight="1" x14ac:dyDescent="0.25">
      <c r="A3394" s="99">
        <f t="shared" si="573"/>
        <v>1</v>
      </c>
      <c r="B3394" s="97">
        <f t="array" aca="1" ref="B3394" ca="1">IF(AND(MAX(IF(L3393:L4398=L3394,U3393:U4398))=U3394,V3394&lt;=B$1),M3394,"-")</f>
        <v>2429990126000</v>
      </c>
      <c r="C3394" s="4">
        <f t="shared" si="574"/>
        <v>1</v>
      </c>
      <c r="D3394" s="4" t="str">
        <f t="shared" si="575"/>
        <v>4</v>
      </c>
      <c r="E3394" s="4" t="str">
        <f t="shared" si="576"/>
        <v>2</v>
      </c>
      <c r="F3394" s="4" t="str">
        <f t="shared" si="577"/>
        <v>9</v>
      </c>
      <c r="G3394" s="4" t="str">
        <f t="shared" si="578"/>
        <v>99</v>
      </c>
      <c r="H3394" s="4" t="str">
        <f t="shared" si="579"/>
        <v>0</v>
      </c>
      <c r="I3394" s="4" t="str">
        <f t="shared" si="580"/>
        <v>1</v>
      </c>
      <c r="J3394" s="4" t="str">
        <f t="shared" si="581"/>
        <v>26</v>
      </c>
      <c r="K3394" s="4" t="str">
        <f t="shared" si="582"/>
        <v>000</v>
      </c>
      <c r="L3394" s="55" t="str">
        <f t="shared" si="583"/>
        <v>2429990126000</v>
      </c>
      <c r="M3394" s="105">
        <v>2429990126000</v>
      </c>
      <c r="N3394" s="106" t="s">
        <v>40</v>
      </c>
      <c r="O3394" s="108" t="s">
        <v>5194</v>
      </c>
      <c r="P3394" s="101" t="s">
        <v>36</v>
      </c>
      <c r="Q3394" s="33">
        <v>2428991128000</v>
      </c>
      <c r="R3394" s="33" t="s">
        <v>40</v>
      </c>
      <c r="S3394" s="34" t="s">
        <v>5195</v>
      </c>
      <c r="T3394" s="58" t="s">
        <v>24</v>
      </c>
      <c r="U3394" s="58">
        <v>44927</v>
      </c>
      <c r="V3394" s="58">
        <v>44927</v>
      </c>
      <c r="W3394" s="93" t="s">
        <v>25</v>
      </c>
    </row>
    <row r="3395" spans="1:23" s="5" customFormat="1" ht="27" customHeight="1" x14ac:dyDescent="0.25">
      <c r="A3395" s="99">
        <f t="shared" ref="A3395:A3458" si="584">COUNTIF(L:L,L3395)</f>
        <v>1</v>
      </c>
      <c r="B3395" s="97">
        <f t="array" aca="1" ref="B3395" ca="1">IF(AND(MAX(IF(L3394:L4399=L3395,U3394:U4399))=U3395,V3395&lt;=B$1),M3395,"-")</f>
        <v>2430000000000</v>
      </c>
      <c r="C3395" s="4">
        <f t="shared" si="574"/>
        <v>1</v>
      </c>
      <c r="D3395" s="4" t="str">
        <f t="shared" si="575"/>
        <v>4</v>
      </c>
      <c r="E3395" s="4" t="str">
        <f t="shared" si="576"/>
        <v>3</v>
      </c>
      <c r="F3395" s="4" t="str">
        <f t="shared" si="577"/>
        <v>0</v>
      </c>
      <c r="G3395" s="4" t="str">
        <f t="shared" si="578"/>
        <v>00</v>
      </c>
      <c r="H3395" s="4" t="str">
        <f t="shared" si="579"/>
        <v>0</v>
      </c>
      <c r="I3395" s="4" t="str">
        <f t="shared" si="580"/>
        <v>0</v>
      </c>
      <c r="J3395" s="4" t="str">
        <f t="shared" si="581"/>
        <v>00</v>
      </c>
      <c r="K3395" s="4" t="str">
        <f t="shared" si="582"/>
        <v>000</v>
      </c>
      <c r="L3395" s="55" t="str">
        <f t="shared" si="583"/>
        <v>2430000000000</v>
      </c>
      <c r="M3395" s="105">
        <v>2430000000000</v>
      </c>
      <c r="N3395" s="106" t="s">
        <v>21</v>
      </c>
      <c r="O3395" s="108" t="s">
        <v>3608</v>
      </c>
      <c r="P3395" s="101" t="s">
        <v>23</v>
      </c>
      <c r="Q3395" s="33">
        <v>2430000000000</v>
      </c>
      <c r="R3395" s="33" t="s">
        <v>21</v>
      </c>
      <c r="S3395" s="34" t="s">
        <v>3608</v>
      </c>
      <c r="T3395" s="58" t="s">
        <v>24</v>
      </c>
      <c r="U3395" s="58">
        <v>44927</v>
      </c>
      <c r="V3395" s="58">
        <v>44927</v>
      </c>
      <c r="W3395" s="93" t="s">
        <v>25</v>
      </c>
    </row>
    <row r="3396" spans="1:23" s="5" customFormat="1" ht="27" customHeight="1" x14ac:dyDescent="0.25">
      <c r="A3396" s="99">
        <f t="shared" si="584"/>
        <v>1</v>
      </c>
      <c r="B3396" s="97">
        <f t="array" aca="1" ref="B3396" ca="1">IF(AND(MAX(IF(L3395:L4400=L3396,U3395:U4400))=U3396,V3396&lt;=B$1),M3396,"-")</f>
        <v>2431000000000</v>
      </c>
      <c r="C3396" s="4">
        <f t="shared" si="574"/>
        <v>1</v>
      </c>
      <c r="D3396" s="4" t="str">
        <f t="shared" si="575"/>
        <v>4</v>
      </c>
      <c r="E3396" s="4" t="str">
        <f t="shared" si="576"/>
        <v>3</v>
      </c>
      <c r="F3396" s="4" t="str">
        <f t="shared" si="577"/>
        <v>1</v>
      </c>
      <c r="G3396" s="4" t="str">
        <f t="shared" si="578"/>
        <v>00</v>
      </c>
      <c r="H3396" s="4" t="str">
        <f t="shared" si="579"/>
        <v>0</v>
      </c>
      <c r="I3396" s="4" t="str">
        <f t="shared" si="580"/>
        <v>0</v>
      </c>
      <c r="J3396" s="4" t="str">
        <f t="shared" si="581"/>
        <v>00</v>
      </c>
      <c r="K3396" s="4" t="str">
        <f t="shared" si="582"/>
        <v>000</v>
      </c>
      <c r="L3396" s="55" t="str">
        <f t="shared" si="583"/>
        <v>2431000000000</v>
      </c>
      <c r="M3396" s="105">
        <v>2431000000000</v>
      </c>
      <c r="N3396" s="106" t="s">
        <v>21</v>
      </c>
      <c r="O3396" s="108" t="s">
        <v>5196</v>
      </c>
      <c r="P3396" s="101" t="s">
        <v>107</v>
      </c>
      <c r="Q3396" s="33" t="s">
        <v>25</v>
      </c>
      <c r="R3396" s="33" t="s">
        <v>25</v>
      </c>
      <c r="S3396" s="34" t="s">
        <v>25</v>
      </c>
      <c r="T3396" s="58" t="s">
        <v>24</v>
      </c>
      <c r="U3396" s="58">
        <v>44927</v>
      </c>
      <c r="V3396" s="58">
        <v>44927</v>
      </c>
      <c r="W3396" s="93" t="s">
        <v>25</v>
      </c>
    </row>
    <row r="3397" spans="1:23" s="5" customFormat="1" ht="27" customHeight="1" x14ac:dyDescent="0.25">
      <c r="A3397" s="99">
        <f t="shared" si="584"/>
        <v>1</v>
      </c>
      <c r="B3397" s="97">
        <f t="array" aca="1" ref="B3397" ca="1">IF(AND(MAX(IF(L3396:L4401=L3397,U3396:U4401))=U3397,V3397&lt;=B$1),M3397,"-")</f>
        <v>2431500000000</v>
      </c>
      <c r="C3397" s="4">
        <f t="shared" si="574"/>
        <v>1</v>
      </c>
      <c r="D3397" s="4" t="str">
        <f t="shared" si="575"/>
        <v>4</v>
      </c>
      <c r="E3397" s="4" t="str">
        <f t="shared" si="576"/>
        <v>3</v>
      </c>
      <c r="F3397" s="4" t="str">
        <f t="shared" si="577"/>
        <v>1</v>
      </c>
      <c r="G3397" s="4" t="str">
        <f t="shared" si="578"/>
        <v>50</v>
      </c>
      <c r="H3397" s="4" t="str">
        <f t="shared" si="579"/>
        <v>0</v>
      </c>
      <c r="I3397" s="4" t="str">
        <f t="shared" si="580"/>
        <v>0</v>
      </c>
      <c r="J3397" s="4" t="str">
        <f t="shared" si="581"/>
        <v>00</v>
      </c>
      <c r="K3397" s="4" t="str">
        <f t="shared" si="582"/>
        <v>000</v>
      </c>
      <c r="L3397" s="55" t="str">
        <f t="shared" si="583"/>
        <v>2431500000000</v>
      </c>
      <c r="M3397" s="105">
        <v>2431500000000</v>
      </c>
      <c r="N3397" s="106" t="s">
        <v>21</v>
      </c>
      <c r="O3397" s="108" t="s">
        <v>5196</v>
      </c>
      <c r="P3397" s="101" t="s">
        <v>36</v>
      </c>
      <c r="Q3397" s="33">
        <v>2438991101000</v>
      </c>
      <c r="R3397" s="33" t="s">
        <v>21</v>
      </c>
      <c r="S3397" s="34" t="s">
        <v>5197</v>
      </c>
      <c r="T3397" s="58" t="s">
        <v>24</v>
      </c>
      <c r="U3397" s="58">
        <v>44927</v>
      </c>
      <c r="V3397" s="58">
        <v>44927</v>
      </c>
      <c r="W3397" s="93" t="s">
        <v>25</v>
      </c>
    </row>
    <row r="3398" spans="1:23" s="5" customFormat="1" ht="27" customHeight="1" x14ac:dyDescent="0.25">
      <c r="A3398" s="99">
        <f t="shared" si="584"/>
        <v>1</v>
      </c>
      <c r="B3398" s="97">
        <f t="array" aca="1" ref="B3398" ca="1">IF(AND(MAX(IF(L3397:L4402=L3398,U3397:U4402))=U3398,V3398&lt;=B$1),M3398,"-")</f>
        <v>2432000000000</v>
      </c>
      <c r="C3398" s="4">
        <f t="shared" si="574"/>
        <v>1</v>
      </c>
      <c r="D3398" s="4" t="str">
        <f t="shared" si="575"/>
        <v>4</v>
      </c>
      <c r="E3398" s="4" t="str">
        <f t="shared" si="576"/>
        <v>3</v>
      </c>
      <c r="F3398" s="4" t="str">
        <f t="shared" si="577"/>
        <v>2</v>
      </c>
      <c r="G3398" s="4" t="str">
        <f t="shared" si="578"/>
        <v>00</v>
      </c>
      <c r="H3398" s="4" t="str">
        <f t="shared" si="579"/>
        <v>0</v>
      </c>
      <c r="I3398" s="4" t="str">
        <f t="shared" si="580"/>
        <v>0</v>
      </c>
      <c r="J3398" s="4" t="str">
        <f t="shared" si="581"/>
        <v>00</v>
      </c>
      <c r="K3398" s="4" t="str">
        <f t="shared" si="582"/>
        <v>000</v>
      </c>
      <c r="L3398" s="55" t="str">
        <f t="shared" si="583"/>
        <v>2432000000000</v>
      </c>
      <c r="M3398" s="105">
        <v>2432000000000</v>
      </c>
      <c r="N3398" s="106" t="s">
        <v>21</v>
      </c>
      <c r="O3398" s="108" t="s">
        <v>3613</v>
      </c>
      <c r="P3398" s="101" t="s">
        <v>36</v>
      </c>
      <c r="Q3398" s="33">
        <v>2438100000000</v>
      </c>
      <c r="R3398" s="33" t="s">
        <v>21</v>
      </c>
      <c r="S3398" s="34" t="s">
        <v>3613</v>
      </c>
      <c r="T3398" s="58" t="s">
        <v>24</v>
      </c>
      <c r="U3398" s="58">
        <v>44927</v>
      </c>
      <c r="V3398" s="58">
        <v>44927</v>
      </c>
      <c r="W3398" s="93" t="s">
        <v>25</v>
      </c>
    </row>
    <row r="3399" spans="1:23" s="5" customFormat="1" ht="27" customHeight="1" x14ac:dyDescent="0.25">
      <c r="A3399" s="99">
        <f t="shared" si="584"/>
        <v>1</v>
      </c>
      <c r="B3399" s="97">
        <f t="array" aca="1" ref="B3399" ca="1">IF(AND(MAX(IF(L3398:L4403=L3399,U3398:U4403))=U3399,V3399&lt;=B$1),M3399,"-")</f>
        <v>2432010000000</v>
      </c>
      <c r="C3399" s="4">
        <f t="shared" ref="C3399:C3462" si="585">IF(M3399=0,"",IF(AND(I3399=0,RIGHT(M3399,5)&lt;&gt;"00000"),"tipo = 0 e detalhamento dif. 0",1))</f>
        <v>1</v>
      </c>
      <c r="D3399" s="4" t="str">
        <f t="shared" ref="D3399:D3462" si="586">MID(M3399,2,1)</f>
        <v>4</v>
      </c>
      <c r="E3399" s="4" t="str">
        <f t="shared" ref="E3399:E3462" si="587">MID(M3399,3,1)</f>
        <v>3</v>
      </c>
      <c r="F3399" s="4" t="str">
        <f t="shared" ref="F3399:F3462" si="588">MID(M3399,4,1)</f>
        <v>2</v>
      </c>
      <c r="G3399" s="4" t="str">
        <f t="shared" ref="G3399:G3462" si="589">MID(M3399,5,2)</f>
        <v>01</v>
      </c>
      <c r="H3399" s="4" t="str">
        <f t="shared" ref="H3399:H3462" si="590">MID(M3399,7,1)</f>
        <v>0</v>
      </c>
      <c r="I3399" s="4" t="str">
        <f t="shared" ref="I3399:I3462" si="591">MID(M3399,8,1)</f>
        <v>0</v>
      </c>
      <c r="J3399" s="4" t="str">
        <f t="shared" ref="J3399:J3462" si="592">MID(M3399,9,2)</f>
        <v>00</v>
      </c>
      <c r="K3399" s="4" t="str">
        <f t="shared" ref="K3399:K3462" si="593">RIGHT(M3399,3)</f>
        <v>000</v>
      </c>
      <c r="L3399" s="55" t="str">
        <f t="shared" ref="L3399:L3462" si="594">CONCATENATE(M3399)</f>
        <v>2432010000000</v>
      </c>
      <c r="M3399" s="105">
        <v>2432010000000</v>
      </c>
      <c r="N3399" s="106" t="s">
        <v>21</v>
      </c>
      <c r="O3399" s="108" t="s">
        <v>3615</v>
      </c>
      <c r="P3399" s="101" t="s">
        <v>107</v>
      </c>
      <c r="Q3399" s="33" t="s">
        <v>25</v>
      </c>
      <c r="R3399" s="33" t="s">
        <v>25</v>
      </c>
      <c r="S3399" s="34" t="s">
        <v>25</v>
      </c>
      <c r="T3399" s="58" t="s">
        <v>24</v>
      </c>
      <c r="U3399" s="58">
        <v>44927</v>
      </c>
      <c r="V3399" s="58">
        <v>44927</v>
      </c>
      <c r="W3399" s="93" t="s">
        <v>25</v>
      </c>
    </row>
    <row r="3400" spans="1:23" s="5" customFormat="1" ht="27" customHeight="1" x14ac:dyDescent="0.25">
      <c r="A3400" s="99">
        <f t="shared" si="584"/>
        <v>1</v>
      </c>
      <c r="B3400" s="97">
        <f t="array" aca="1" ref="B3400" ca="1">IF(AND(MAX(IF(L3399:L4404=L3400,U3399:U4404))=U3400,V3400&lt;=B$1),M3400,"-")</f>
        <v>2432500000000</v>
      </c>
      <c r="C3400" s="4">
        <f t="shared" si="585"/>
        <v>1</v>
      </c>
      <c r="D3400" s="4" t="str">
        <f t="shared" si="586"/>
        <v>4</v>
      </c>
      <c r="E3400" s="4" t="str">
        <f t="shared" si="587"/>
        <v>3</v>
      </c>
      <c r="F3400" s="4" t="str">
        <f t="shared" si="588"/>
        <v>2</v>
      </c>
      <c r="G3400" s="4" t="str">
        <f t="shared" si="589"/>
        <v>50</v>
      </c>
      <c r="H3400" s="4" t="str">
        <f t="shared" si="590"/>
        <v>0</v>
      </c>
      <c r="I3400" s="4" t="str">
        <f t="shared" si="591"/>
        <v>0</v>
      </c>
      <c r="J3400" s="4" t="str">
        <f t="shared" si="592"/>
        <v>00</v>
      </c>
      <c r="K3400" s="4" t="str">
        <f t="shared" si="593"/>
        <v>000</v>
      </c>
      <c r="L3400" s="55" t="str">
        <f t="shared" si="594"/>
        <v>2432500000000</v>
      </c>
      <c r="M3400" s="105">
        <v>2432500000000</v>
      </c>
      <c r="N3400" s="106" t="s">
        <v>21</v>
      </c>
      <c r="O3400" s="108" t="s">
        <v>5198</v>
      </c>
      <c r="P3400" s="101" t="s">
        <v>36</v>
      </c>
      <c r="Q3400" s="33">
        <v>2438101000000</v>
      </c>
      <c r="R3400" s="33" t="s">
        <v>21</v>
      </c>
      <c r="S3400" s="34" t="s">
        <v>5198</v>
      </c>
      <c r="T3400" s="58" t="s">
        <v>24</v>
      </c>
      <c r="U3400" s="58">
        <v>44927</v>
      </c>
      <c r="V3400" s="58">
        <v>44927</v>
      </c>
      <c r="W3400" s="93" t="s">
        <v>25</v>
      </c>
    </row>
    <row r="3401" spans="1:23" s="5" customFormat="1" ht="27" customHeight="1" x14ac:dyDescent="0.25">
      <c r="A3401" s="99">
        <f t="shared" si="584"/>
        <v>1</v>
      </c>
      <c r="B3401" s="97">
        <f t="array" aca="1" ref="B3401" ca="1">IF(AND(MAX(IF(L3400:L4405=L3401,U3400:U4405))=U3401,V3401&lt;=B$1),M3401,"-")</f>
        <v>2432500100000</v>
      </c>
      <c r="C3401" s="4">
        <f t="shared" si="585"/>
        <v>1</v>
      </c>
      <c r="D3401" s="4" t="str">
        <f t="shared" si="586"/>
        <v>4</v>
      </c>
      <c r="E3401" s="4" t="str">
        <f t="shared" si="587"/>
        <v>3</v>
      </c>
      <c r="F3401" s="4" t="str">
        <f t="shared" si="588"/>
        <v>2</v>
      </c>
      <c r="G3401" s="4" t="str">
        <f t="shared" si="589"/>
        <v>50</v>
      </c>
      <c r="H3401" s="4" t="str">
        <f t="shared" si="590"/>
        <v>0</v>
      </c>
      <c r="I3401" s="4" t="str">
        <f t="shared" si="591"/>
        <v>1</v>
      </c>
      <c r="J3401" s="4" t="str">
        <f t="shared" si="592"/>
        <v>00</v>
      </c>
      <c r="K3401" s="4" t="str">
        <f t="shared" si="593"/>
        <v>000</v>
      </c>
      <c r="L3401" s="55" t="str">
        <f t="shared" si="594"/>
        <v>2432500100000</v>
      </c>
      <c r="M3401" s="105">
        <v>2432500100000</v>
      </c>
      <c r="N3401" s="106" t="s">
        <v>21</v>
      </c>
      <c r="O3401" s="108" t="s">
        <v>5199</v>
      </c>
      <c r="P3401" s="101" t="s">
        <v>36</v>
      </c>
      <c r="Q3401" s="33">
        <v>2438101100000</v>
      </c>
      <c r="R3401" s="33" t="s">
        <v>21</v>
      </c>
      <c r="S3401" s="34" t="s">
        <v>5200</v>
      </c>
      <c r="T3401" s="58" t="s">
        <v>24</v>
      </c>
      <c r="U3401" s="58">
        <v>44927</v>
      </c>
      <c r="V3401" s="58">
        <v>44927</v>
      </c>
      <c r="W3401" s="93" t="s">
        <v>25</v>
      </c>
    </row>
    <row r="3402" spans="1:23" s="5" customFormat="1" ht="27" customHeight="1" x14ac:dyDescent="0.25">
      <c r="A3402" s="99">
        <f t="shared" si="584"/>
        <v>1</v>
      </c>
      <c r="B3402" s="97">
        <f t="array" aca="1" ref="B3402" ca="1">IF(AND(MAX(IF(L3401:L4406=L3402,U3401:U4406))=U3402,V3402&lt;=B$1),M3402,"-")</f>
        <v>2432500101000</v>
      </c>
      <c r="C3402" s="4">
        <f t="shared" si="585"/>
        <v>1</v>
      </c>
      <c r="D3402" s="4" t="str">
        <f t="shared" si="586"/>
        <v>4</v>
      </c>
      <c r="E3402" s="4" t="str">
        <f t="shared" si="587"/>
        <v>3</v>
      </c>
      <c r="F3402" s="4" t="str">
        <f t="shared" si="588"/>
        <v>2</v>
      </c>
      <c r="G3402" s="4" t="str">
        <f t="shared" si="589"/>
        <v>50</v>
      </c>
      <c r="H3402" s="4" t="str">
        <f t="shared" si="590"/>
        <v>0</v>
      </c>
      <c r="I3402" s="4" t="str">
        <f t="shared" si="591"/>
        <v>1</v>
      </c>
      <c r="J3402" s="4" t="str">
        <f t="shared" si="592"/>
        <v>01</v>
      </c>
      <c r="K3402" s="4" t="str">
        <f t="shared" si="593"/>
        <v>000</v>
      </c>
      <c r="L3402" s="55" t="str">
        <f t="shared" si="594"/>
        <v>2432500101000</v>
      </c>
      <c r="M3402" s="105">
        <v>2432500101000</v>
      </c>
      <c r="N3402" s="106" t="s">
        <v>40</v>
      </c>
      <c r="O3402" s="108" t="s">
        <v>3619</v>
      </c>
      <c r="P3402" s="101" t="s">
        <v>36</v>
      </c>
      <c r="Q3402" s="33" t="s">
        <v>5201</v>
      </c>
      <c r="R3402" s="33" t="s">
        <v>666</v>
      </c>
      <c r="S3402" s="34" t="s">
        <v>666</v>
      </c>
      <c r="T3402" s="58" t="s">
        <v>24</v>
      </c>
      <c r="U3402" s="58">
        <v>44927</v>
      </c>
      <c r="V3402" s="58">
        <v>44927</v>
      </c>
      <c r="W3402" s="93" t="s">
        <v>25</v>
      </c>
    </row>
    <row r="3403" spans="1:23" s="5" customFormat="1" ht="27" customHeight="1" x14ac:dyDescent="0.25">
      <c r="A3403" s="99">
        <f t="shared" si="584"/>
        <v>1</v>
      </c>
      <c r="B3403" s="97">
        <f t="array" aca="1" ref="B3403" ca="1">IF(AND(MAX(IF(L3402:L4407=L3403,U3402:U4407))=U3403,V3403&lt;=B$1),M3403,"-")</f>
        <v>2432510000000</v>
      </c>
      <c r="C3403" s="4">
        <f t="shared" si="585"/>
        <v>1</v>
      </c>
      <c r="D3403" s="4" t="str">
        <f t="shared" si="586"/>
        <v>4</v>
      </c>
      <c r="E3403" s="4" t="str">
        <f t="shared" si="587"/>
        <v>3</v>
      </c>
      <c r="F3403" s="4" t="str">
        <f t="shared" si="588"/>
        <v>2</v>
      </c>
      <c r="G3403" s="4" t="str">
        <f t="shared" si="589"/>
        <v>51</v>
      </c>
      <c r="H3403" s="4" t="str">
        <f t="shared" si="590"/>
        <v>0</v>
      </c>
      <c r="I3403" s="4" t="str">
        <f t="shared" si="591"/>
        <v>0</v>
      </c>
      <c r="J3403" s="4" t="str">
        <f t="shared" si="592"/>
        <v>00</v>
      </c>
      <c r="K3403" s="4" t="str">
        <f t="shared" si="593"/>
        <v>000</v>
      </c>
      <c r="L3403" s="55" t="str">
        <f t="shared" si="594"/>
        <v>2432510000000</v>
      </c>
      <c r="M3403" s="105">
        <v>2432510000000</v>
      </c>
      <c r="N3403" s="106" t="s">
        <v>21</v>
      </c>
      <c r="O3403" s="108" t="s">
        <v>5202</v>
      </c>
      <c r="P3403" s="101" t="s">
        <v>36</v>
      </c>
      <c r="Q3403" s="33">
        <v>2438102000000</v>
      </c>
      <c r="R3403" s="33" t="s">
        <v>21</v>
      </c>
      <c r="S3403" s="34" t="s">
        <v>5202</v>
      </c>
      <c r="T3403" s="58" t="s">
        <v>24</v>
      </c>
      <c r="U3403" s="58">
        <v>44927</v>
      </c>
      <c r="V3403" s="58">
        <v>44927</v>
      </c>
      <c r="W3403" s="93" t="s">
        <v>25</v>
      </c>
    </row>
    <row r="3404" spans="1:23" s="5" customFormat="1" ht="27" customHeight="1" x14ac:dyDescent="0.25">
      <c r="A3404" s="99">
        <f t="shared" si="584"/>
        <v>1</v>
      </c>
      <c r="B3404" s="97">
        <f t="array" aca="1" ref="B3404" ca="1">IF(AND(MAX(IF(L3403:L4408=L3404,U3403:U4408))=U3404,V3404&lt;=B$1),M3404,"-")</f>
        <v>2432510100000</v>
      </c>
      <c r="C3404" s="4">
        <f t="shared" si="585"/>
        <v>1</v>
      </c>
      <c r="D3404" s="4" t="str">
        <f t="shared" si="586"/>
        <v>4</v>
      </c>
      <c r="E3404" s="4" t="str">
        <f t="shared" si="587"/>
        <v>3</v>
      </c>
      <c r="F3404" s="4" t="str">
        <f t="shared" si="588"/>
        <v>2</v>
      </c>
      <c r="G3404" s="4" t="str">
        <f t="shared" si="589"/>
        <v>51</v>
      </c>
      <c r="H3404" s="4" t="str">
        <f t="shared" si="590"/>
        <v>0</v>
      </c>
      <c r="I3404" s="4" t="str">
        <f t="shared" si="591"/>
        <v>1</v>
      </c>
      <c r="J3404" s="4" t="str">
        <f t="shared" si="592"/>
        <v>00</v>
      </c>
      <c r="K3404" s="4" t="str">
        <f t="shared" si="593"/>
        <v>000</v>
      </c>
      <c r="L3404" s="55" t="str">
        <f t="shared" si="594"/>
        <v>2432510100000</v>
      </c>
      <c r="M3404" s="105">
        <v>2432510100000</v>
      </c>
      <c r="N3404" s="106" t="s">
        <v>21</v>
      </c>
      <c r="O3404" s="108" t="s">
        <v>5203</v>
      </c>
      <c r="P3404" s="101" t="s">
        <v>36</v>
      </c>
      <c r="Q3404" s="33">
        <v>2438102100000</v>
      </c>
      <c r="R3404" s="33" t="s">
        <v>21</v>
      </c>
      <c r="S3404" s="34" t="s">
        <v>5204</v>
      </c>
      <c r="T3404" s="58" t="s">
        <v>24</v>
      </c>
      <c r="U3404" s="58">
        <v>44927</v>
      </c>
      <c r="V3404" s="58">
        <v>44927</v>
      </c>
      <c r="W3404" s="93" t="s">
        <v>25</v>
      </c>
    </row>
    <row r="3405" spans="1:23" s="5" customFormat="1" ht="27" customHeight="1" x14ac:dyDescent="0.25">
      <c r="A3405" s="99">
        <f t="shared" si="584"/>
        <v>1</v>
      </c>
      <c r="B3405" s="97">
        <f t="array" aca="1" ref="B3405" ca="1">IF(AND(MAX(IF(L3404:L4409=L3405,U3404:U4409))=U3405,V3405&lt;=B$1),M3405,"-")</f>
        <v>2432510101000</v>
      </c>
      <c r="C3405" s="4">
        <f t="shared" si="585"/>
        <v>1</v>
      </c>
      <c r="D3405" s="4" t="str">
        <f t="shared" si="586"/>
        <v>4</v>
      </c>
      <c r="E3405" s="4" t="str">
        <f t="shared" si="587"/>
        <v>3</v>
      </c>
      <c r="F3405" s="4" t="str">
        <f t="shared" si="588"/>
        <v>2</v>
      </c>
      <c r="G3405" s="4" t="str">
        <f t="shared" si="589"/>
        <v>51</v>
      </c>
      <c r="H3405" s="4" t="str">
        <f t="shared" si="590"/>
        <v>0</v>
      </c>
      <c r="I3405" s="4" t="str">
        <f t="shared" si="591"/>
        <v>1</v>
      </c>
      <c r="J3405" s="4" t="str">
        <f t="shared" si="592"/>
        <v>01</v>
      </c>
      <c r="K3405" s="4" t="str">
        <f t="shared" si="593"/>
        <v>000</v>
      </c>
      <c r="L3405" s="55" t="str">
        <f t="shared" si="594"/>
        <v>2432510101000</v>
      </c>
      <c r="M3405" s="105">
        <v>2432510101000</v>
      </c>
      <c r="N3405" s="106" t="s">
        <v>40</v>
      </c>
      <c r="O3405" s="108" t="s">
        <v>3625</v>
      </c>
      <c r="P3405" s="101" t="s">
        <v>36</v>
      </c>
      <c r="Q3405" s="33">
        <v>2438102101000</v>
      </c>
      <c r="R3405" s="33" t="s">
        <v>40</v>
      </c>
      <c r="S3405" s="34" t="s">
        <v>3625</v>
      </c>
      <c r="T3405" s="58" t="s">
        <v>24</v>
      </c>
      <c r="U3405" s="58">
        <v>44927</v>
      </c>
      <c r="V3405" s="58">
        <v>44927</v>
      </c>
      <c r="W3405" s="93" t="s">
        <v>25</v>
      </c>
    </row>
    <row r="3406" spans="1:23" s="5" customFormat="1" ht="27" customHeight="1" x14ac:dyDescent="0.25">
      <c r="A3406" s="99">
        <f t="shared" si="584"/>
        <v>1</v>
      </c>
      <c r="B3406" s="97">
        <f t="array" aca="1" ref="B3406" ca="1">IF(AND(MAX(IF(L3405:L4410=L3406,U3405:U4410))=U3406,V3406&lt;=B$1),M3406,"-")</f>
        <v>2432520000000</v>
      </c>
      <c r="C3406" s="4">
        <f t="shared" si="585"/>
        <v>1</v>
      </c>
      <c r="D3406" s="4" t="str">
        <f t="shared" si="586"/>
        <v>4</v>
      </c>
      <c r="E3406" s="4" t="str">
        <f t="shared" si="587"/>
        <v>3</v>
      </c>
      <c r="F3406" s="4" t="str">
        <f t="shared" si="588"/>
        <v>2</v>
      </c>
      <c r="G3406" s="4" t="str">
        <f t="shared" si="589"/>
        <v>52</v>
      </c>
      <c r="H3406" s="4" t="str">
        <f t="shared" si="590"/>
        <v>0</v>
      </c>
      <c r="I3406" s="4" t="str">
        <f t="shared" si="591"/>
        <v>0</v>
      </c>
      <c r="J3406" s="4" t="str">
        <f t="shared" si="592"/>
        <v>00</v>
      </c>
      <c r="K3406" s="4" t="str">
        <f t="shared" si="593"/>
        <v>000</v>
      </c>
      <c r="L3406" s="55" t="str">
        <f t="shared" si="594"/>
        <v>2432520000000</v>
      </c>
      <c r="M3406" s="105">
        <v>2432520000000</v>
      </c>
      <c r="N3406" s="106" t="s">
        <v>21</v>
      </c>
      <c r="O3406" s="108" t="s">
        <v>5205</v>
      </c>
      <c r="P3406" s="101" t="s">
        <v>36</v>
      </c>
      <c r="Q3406" s="33">
        <v>2438109123000</v>
      </c>
      <c r="R3406" s="33" t="s">
        <v>21</v>
      </c>
      <c r="S3406" s="34" t="s">
        <v>3637</v>
      </c>
      <c r="T3406" s="58" t="s">
        <v>24</v>
      </c>
      <c r="U3406" s="58">
        <v>44927</v>
      </c>
      <c r="V3406" s="58">
        <v>44927</v>
      </c>
      <c r="W3406" s="93" t="s">
        <v>25</v>
      </c>
    </row>
    <row r="3407" spans="1:23" s="5" customFormat="1" ht="27" customHeight="1" x14ac:dyDescent="0.25">
      <c r="A3407" s="99">
        <f t="shared" si="584"/>
        <v>1</v>
      </c>
      <c r="B3407" s="97">
        <f t="array" aca="1" ref="B3407" ca="1">IF(AND(MAX(IF(L3406:L4411=L3407,U3406:U4411))=U3407,V3407&lt;=B$1),M3407,"-")</f>
        <v>2432990000000</v>
      </c>
      <c r="C3407" s="4">
        <f t="shared" si="585"/>
        <v>1</v>
      </c>
      <c r="D3407" s="4" t="str">
        <f t="shared" si="586"/>
        <v>4</v>
      </c>
      <c r="E3407" s="4" t="str">
        <f t="shared" si="587"/>
        <v>3</v>
      </c>
      <c r="F3407" s="4" t="str">
        <f t="shared" si="588"/>
        <v>2</v>
      </c>
      <c r="G3407" s="4" t="str">
        <f t="shared" si="589"/>
        <v>99</v>
      </c>
      <c r="H3407" s="4" t="str">
        <f t="shared" si="590"/>
        <v>0</v>
      </c>
      <c r="I3407" s="4" t="str">
        <f t="shared" si="591"/>
        <v>0</v>
      </c>
      <c r="J3407" s="4" t="str">
        <f t="shared" si="592"/>
        <v>00</v>
      </c>
      <c r="K3407" s="4" t="str">
        <f t="shared" si="593"/>
        <v>000</v>
      </c>
      <c r="L3407" s="55" t="str">
        <f t="shared" si="594"/>
        <v>2432990000000</v>
      </c>
      <c r="M3407" s="105">
        <v>2432990000000</v>
      </c>
      <c r="N3407" s="106" t="s">
        <v>21</v>
      </c>
      <c r="O3407" s="108" t="s">
        <v>3626</v>
      </c>
      <c r="P3407" s="101" t="s">
        <v>36</v>
      </c>
      <c r="Q3407" s="33">
        <v>2438109000000</v>
      </c>
      <c r="R3407" s="33" t="s">
        <v>21</v>
      </c>
      <c r="S3407" s="34" t="s">
        <v>3627</v>
      </c>
      <c r="T3407" s="58" t="s">
        <v>24</v>
      </c>
      <c r="U3407" s="58">
        <v>44927</v>
      </c>
      <c r="V3407" s="58">
        <v>44927</v>
      </c>
      <c r="W3407" s="93" t="s">
        <v>25</v>
      </c>
    </row>
    <row r="3408" spans="1:23" s="5" customFormat="1" ht="27" customHeight="1" x14ac:dyDescent="0.25">
      <c r="A3408" s="99">
        <f t="shared" si="584"/>
        <v>1</v>
      </c>
      <c r="B3408" s="97">
        <f t="array" aca="1" ref="B3408" ca="1">IF(AND(MAX(IF(L3407:L4412=L3408,U3407:U4412))=U3408,V3408&lt;=B$1),M3408,"-")</f>
        <v>2432990100000</v>
      </c>
      <c r="C3408" s="4">
        <f t="shared" si="585"/>
        <v>1</v>
      </c>
      <c r="D3408" s="4" t="str">
        <f t="shared" si="586"/>
        <v>4</v>
      </c>
      <c r="E3408" s="4" t="str">
        <f t="shared" si="587"/>
        <v>3</v>
      </c>
      <c r="F3408" s="4" t="str">
        <f t="shared" si="588"/>
        <v>2</v>
      </c>
      <c r="G3408" s="4" t="str">
        <f t="shared" si="589"/>
        <v>99</v>
      </c>
      <c r="H3408" s="4" t="str">
        <f t="shared" si="590"/>
        <v>0</v>
      </c>
      <c r="I3408" s="4" t="str">
        <f t="shared" si="591"/>
        <v>1</v>
      </c>
      <c r="J3408" s="4" t="str">
        <f t="shared" si="592"/>
        <v>00</v>
      </c>
      <c r="K3408" s="4" t="str">
        <f t="shared" si="593"/>
        <v>000</v>
      </c>
      <c r="L3408" s="55" t="str">
        <f t="shared" si="594"/>
        <v>2432990100000</v>
      </c>
      <c r="M3408" s="105">
        <v>2432990100000</v>
      </c>
      <c r="N3408" s="106" t="s">
        <v>21</v>
      </c>
      <c r="O3408" s="108" t="s">
        <v>3628</v>
      </c>
      <c r="P3408" s="101" t="s">
        <v>36</v>
      </c>
      <c r="Q3408" s="33">
        <v>2438109100000</v>
      </c>
      <c r="R3408" s="33" t="s">
        <v>21</v>
      </c>
      <c r="S3408" s="34" t="s">
        <v>3629</v>
      </c>
      <c r="T3408" s="58" t="s">
        <v>24</v>
      </c>
      <c r="U3408" s="58">
        <v>44927</v>
      </c>
      <c r="V3408" s="58">
        <v>44927</v>
      </c>
      <c r="W3408" s="93" t="s">
        <v>25</v>
      </c>
    </row>
    <row r="3409" spans="1:23" s="5" customFormat="1" ht="27" customHeight="1" x14ac:dyDescent="0.25">
      <c r="A3409" s="99">
        <f t="shared" si="584"/>
        <v>1</v>
      </c>
      <c r="B3409" s="97">
        <f t="array" aca="1" ref="B3409" ca="1">IF(AND(MAX(IF(L3408:L4413=L3409,U3408:U4413))=U3409,V3409&lt;=B$1),M3409,"-")</f>
        <v>2432990101000</v>
      </c>
      <c r="C3409" s="4">
        <f t="shared" si="585"/>
        <v>1</v>
      </c>
      <c r="D3409" s="4" t="str">
        <f t="shared" si="586"/>
        <v>4</v>
      </c>
      <c r="E3409" s="4" t="str">
        <f t="shared" si="587"/>
        <v>3</v>
      </c>
      <c r="F3409" s="4" t="str">
        <f t="shared" si="588"/>
        <v>2</v>
      </c>
      <c r="G3409" s="4" t="str">
        <f t="shared" si="589"/>
        <v>99</v>
      </c>
      <c r="H3409" s="4" t="str">
        <f t="shared" si="590"/>
        <v>0</v>
      </c>
      <c r="I3409" s="4" t="str">
        <f t="shared" si="591"/>
        <v>1</v>
      </c>
      <c r="J3409" s="4" t="str">
        <f t="shared" si="592"/>
        <v>01</v>
      </c>
      <c r="K3409" s="4" t="str">
        <f t="shared" si="593"/>
        <v>000</v>
      </c>
      <c r="L3409" s="55" t="str">
        <f t="shared" si="594"/>
        <v>2432990101000</v>
      </c>
      <c r="M3409" s="105">
        <v>2432990101000</v>
      </c>
      <c r="N3409" s="106" t="s">
        <v>21</v>
      </c>
      <c r="O3409" s="108" t="s">
        <v>3630</v>
      </c>
      <c r="P3409" s="101" t="s">
        <v>36</v>
      </c>
      <c r="Q3409" s="33">
        <v>2438109124000</v>
      </c>
      <c r="R3409" s="33" t="s">
        <v>21</v>
      </c>
      <c r="S3409" s="34" t="s">
        <v>3631</v>
      </c>
      <c r="T3409" s="58" t="s">
        <v>24</v>
      </c>
      <c r="U3409" s="58">
        <v>44927</v>
      </c>
      <c r="V3409" s="58">
        <v>44927</v>
      </c>
      <c r="W3409" s="93" t="s">
        <v>25</v>
      </c>
    </row>
    <row r="3410" spans="1:23" s="5" customFormat="1" ht="27" customHeight="1" x14ac:dyDescent="0.25">
      <c r="A3410" s="99">
        <f t="shared" si="584"/>
        <v>1</v>
      </c>
      <c r="B3410" s="97">
        <f t="array" aca="1" ref="B3410" ca="1">IF(AND(MAX(IF(L3409:L4414=L3410,U3409:U4414))=U3410,V3410&lt;=B$1),M3410,"-")</f>
        <v>2432990102000</v>
      </c>
      <c r="C3410" s="4">
        <f t="shared" si="585"/>
        <v>1</v>
      </c>
      <c r="D3410" s="4" t="str">
        <f t="shared" si="586"/>
        <v>4</v>
      </c>
      <c r="E3410" s="4" t="str">
        <f t="shared" si="587"/>
        <v>3</v>
      </c>
      <c r="F3410" s="4" t="str">
        <f t="shared" si="588"/>
        <v>2</v>
      </c>
      <c r="G3410" s="4" t="str">
        <f t="shared" si="589"/>
        <v>99</v>
      </c>
      <c r="H3410" s="4" t="str">
        <f t="shared" si="590"/>
        <v>0</v>
      </c>
      <c r="I3410" s="4" t="str">
        <f t="shared" si="591"/>
        <v>1</v>
      </c>
      <c r="J3410" s="4" t="str">
        <f t="shared" si="592"/>
        <v>02</v>
      </c>
      <c r="K3410" s="4" t="str">
        <f t="shared" si="593"/>
        <v>000</v>
      </c>
      <c r="L3410" s="55" t="str">
        <f t="shared" si="594"/>
        <v>2432990102000</v>
      </c>
      <c r="M3410" s="105">
        <v>2432990102000</v>
      </c>
      <c r="N3410" s="106" t="s">
        <v>21</v>
      </c>
      <c r="O3410" s="108" t="s">
        <v>3634</v>
      </c>
      <c r="P3410" s="101" t="s">
        <v>36</v>
      </c>
      <c r="Q3410" s="33">
        <v>2438109125000</v>
      </c>
      <c r="R3410" s="33" t="s">
        <v>21</v>
      </c>
      <c r="S3410" s="34" t="s">
        <v>3635</v>
      </c>
      <c r="T3410" s="58" t="s">
        <v>24</v>
      </c>
      <c r="U3410" s="58">
        <v>44927</v>
      </c>
      <c r="V3410" s="58">
        <v>44927</v>
      </c>
      <c r="W3410" s="93" t="s">
        <v>25</v>
      </c>
    </row>
    <row r="3411" spans="1:23" s="5" customFormat="1" ht="27" customHeight="1" x14ac:dyDescent="0.25">
      <c r="A3411" s="99">
        <f t="shared" si="584"/>
        <v>1</v>
      </c>
      <c r="B3411" s="97">
        <f t="array" aca="1" ref="B3411" ca="1">IF(AND(MAX(IF(L3410:L4415=L3411,U3410:U4415))=U3411,V3411&lt;=B$1),M3411,"-")</f>
        <v>2432990103000</v>
      </c>
      <c r="C3411" s="4">
        <f t="shared" si="585"/>
        <v>1</v>
      </c>
      <c r="D3411" s="4" t="str">
        <f t="shared" si="586"/>
        <v>4</v>
      </c>
      <c r="E3411" s="4" t="str">
        <f t="shared" si="587"/>
        <v>3</v>
      </c>
      <c r="F3411" s="4" t="str">
        <f t="shared" si="588"/>
        <v>2</v>
      </c>
      <c r="G3411" s="4" t="str">
        <f t="shared" si="589"/>
        <v>99</v>
      </c>
      <c r="H3411" s="4" t="str">
        <f t="shared" si="590"/>
        <v>0</v>
      </c>
      <c r="I3411" s="4" t="str">
        <f t="shared" si="591"/>
        <v>1</v>
      </c>
      <c r="J3411" s="4" t="str">
        <f t="shared" si="592"/>
        <v>03</v>
      </c>
      <c r="K3411" s="4" t="str">
        <f t="shared" si="593"/>
        <v>000</v>
      </c>
      <c r="L3411" s="55" t="str">
        <f t="shared" si="594"/>
        <v>2432990103000</v>
      </c>
      <c r="M3411" s="105">
        <v>2432990103000</v>
      </c>
      <c r="N3411" s="106" t="s">
        <v>21</v>
      </c>
      <c r="O3411" s="108" t="s">
        <v>3638</v>
      </c>
      <c r="P3411" s="101" t="s">
        <v>36</v>
      </c>
      <c r="Q3411" s="33">
        <v>2438109101000</v>
      </c>
      <c r="R3411" s="33" t="s">
        <v>21</v>
      </c>
      <c r="S3411" s="34" t="s">
        <v>3639</v>
      </c>
      <c r="T3411" s="58" t="s">
        <v>24</v>
      </c>
      <c r="U3411" s="58">
        <v>44927</v>
      </c>
      <c r="V3411" s="58">
        <v>44927</v>
      </c>
      <c r="W3411" s="93" t="s">
        <v>25</v>
      </c>
    </row>
    <row r="3412" spans="1:23" s="5" customFormat="1" ht="27" customHeight="1" x14ac:dyDescent="0.25">
      <c r="A3412" s="99">
        <f t="shared" si="584"/>
        <v>1</v>
      </c>
      <c r="B3412" s="97">
        <f t="array" aca="1" ref="B3412" ca="1">IF(AND(MAX(IF(L3411:L4416=L3412,U3411:U4416))=U3412,V3412&lt;=B$1),M3412,"-")</f>
        <v>2432990104000</v>
      </c>
      <c r="C3412" s="4">
        <f t="shared" si="585"/>
        <v>1</v>
      </c>
      <c r="D3412" s="4" t="str">
        <f t="shared" si="586"/>
        <v>4</v>
      </c>
      <c r="E3412" s="4" t="str">
        <f t="shared" si="587"/>
        <v>3</v>
      </c>
      <c r="F3412" s="4" t="str">
        <f t="shared" si="588"/>
        <v>2</v>
      </c>
      <c r="G3412" s="4" t="str">
        <f t="shared" si="589"/>
        <v>99</v>
      </c>
      <c r="H3412" s="4" t="str">
        <f t="shared" si="590"/>
        <v>0</v>
      </c>
      <c r="I3412" s="4" t="str">
        <f t="shared" si="591"/>
        <v>1</v>
      </c>
      <c r="J3412" s="4" t="str">
        <f t="shared" si="592"/>
        <v>04</v>
      </c>
      <c r="K3412" s="4" t="str">
        <f t="shared" si="593"/>
        <v>000</v>
      </c>
      <c r="L3412" s="55" t="str">
        <f t="shared" si="594"/>
        <v>2432990104000</v>
      </c>
      <c r="M3412" s="105">
        <v>2432990104000</v>
      </c>
      <c r="N3412" s="106" t="s">
        <v>21</v>
      </c>
      <c r="O3412" s="108" t="s">
        <v>3640</v>
      </c>
      <c r="P3412" s="101" t="s">
        <v>36</v>
      </c>
      <c r="Q3412" s="33">
        <v>2438109102000</v>
      </c>
      <c r="R3412" s="33" t="s">
        <v>21</v>
      </c>
      <c r="S3412" s="34" t="s">
        <v>3641</v>
      </c>
      <c r="T3412" s="58" t="s">
        <v>24</v>
      </c>
      <c r="U3412" s="58">
        <v>44927</v>
      </c>
      <c r="V3412" s="58">
        <v>44927</v>
      </c>
      <c r="W3412" s="93" t="s">
        <v>25</v>
      </c>
    </row>
    <row r="3413" spans="1:23" s="5" customFormat="1" ht="27" customHeight="1" x14ac:dyDescent="0.25">
      <c r="A3413" s="99">
        <f t="shared" si="584"/>
        <v>1</v>
      </c>
      <c r="B3413" s="97">
        <f t="array" aca="1" ref="B3413" ca="1">IF(AND(MAX(IF(L3412:L4417=L3413,U3412:U4417))=U3413,V3413&lt;=B$1),M3413,"-")</f>
        <v>2432990105000</v>
      </c>
      <c r="C3413" s="4">
        <f t="shared" si="585"/>
        <v>1</v>
      </c>
      <c r="D3413" s="4" t="str">
        <f t="shared" si="586"/>
        <v>4</v>
      </c>
      <c r="E3413" s="4" t="str">
        <f t="shared" si="587"/>
        <v>3</v>
      </c>
      <c r="F3413" s="4" t="str">
        <f t="shared" si="588"/>
        <v>2</v>
      </c>
      <c r="G3413" s="4" t="str">
        <f t="shared" si="589"/>
        <v>99</v>
      </c>
      <c r="H3413" s="4" t="str">
        <f t="shared" si="590"/>
        <v>0</v>
      </c>
      <c r="I3413" s="4" t="str">
        <f t="shared" si="591"/>
        <v>1</v>
      </c>
      <c r="J3413" s="4" t="str">
        <f t="shared" si="592"/>
        <v>05</v>
      </c>
      <c r="K3413" s="4" t="str">
        <f t="shared" si="593"/>
        <v>000</v>
      </c>
      <c r="L3413" s="55" t="str">
        <f t="shared" si="594"/>
        <v>2432990105000</v>
      </c>
      <c r="M3413" s="105">
        <v>2432990105000</v>
      </c>
      <c r="N3413" s="106" t="s">
        <v>21</v>
      </c>
      <c r="O3413" s="108" t="s">
        <v>3644</v>
      </c>
      <c r="P3413" s="101" t="s">
        <v>36</v>
      </c>
      <c r="Q3413" s="33">
        <v>2438109103000</v>
      </c>
      <c r="R3413" s="33" t="s">
        <v>21</v>
      </c>
      <c r="S3413" s="34" t="s">
        <v>3645</v>
      </c>
      <c r="T3413" s="58" t="s">
        <v>24</v>
      </c>
      <c r="U3413" s="58">
        <v>44927</v>
      </c>
      <c r="V3413" s="58">
        <v>44927</v>
      </c>
      <c r="W3413" s="93" t="s">
        <v>25</v>
      </c>
    </row>
    <row r="3414" spans="1:23" s="5" customFormat="1" ht="27" customHeight="1" x14ac:dyDescent="0.25">
      <c r="A3414" s="99">
        <f t="shared" si="584"/>
        <v>1</v>
      </c>
      <c r="B3414" s="97">
        <f t="array" aca="1" ref="B3414" ca="1">IF(AND(MAX(IF(L3413:L4418=L3414,U3413:U4418))=U3414,V3414&lt;=B$1),M3414,"-")</f>
        <v>2432990105001</v>
      </c>
      <c r="C3414" s="4">
        <f t="shared" si="585"/>
        <v>1</v>
      </c>
      <c r="D3414" s="4" t="str">
        <f t="shared" si="586"/>
        <v>4</v>
      </c>
      <c r="E3414" s="4" t="str">
        <f t="shared" si="587"/>
        <v>3</v>
      </c>
      <c r="F3414" s="4" t="str">
        <f t="shared" si="588"/>
        <v>2</v>
      </c>
      <c r="G3414" s="4" t="str">
        <f t="shared" si="589"/>
        <v>99</v>
      </c>
      <c r="H3414" s="4" t="str">
        <f t="shared" si="590"/>
        <v>0</v>
      </c>
      <c r="I3414" s="4" t="str">
        <f t="shared" si="591"/>
        <v>1</v>
      </c>
      <c r="J3414" s="4" t="str">
        <f t="shared" si="592"/>
        <v>05</v>
      </c>
      <c r="K3414" s="4" t="str">
        <f t="shared" si="593"/>
        <v>001</v>
      </c>
      <c r="L3414" s="55" t="str">
        <f t="shared" si="594"/>
        <v>2432990105001</v>
      </c>
      <c r="M3414" s="105">
        <v>2432990105001</v>
      </c>
      <c r="N3414" s="106" t="s">
        <v>40</v>
      </c>
      <c r="O3414" s="108" t="s">
        <v>3646</v>
      </c>
      <c r="P3414" s="101" t="s">
        <v>107</v>
      </c>
      <c r="Q3414" s="33" t="s">
        <v>25</v>
      </c>
      <c r="R3414" s="33" t="s">
        <v>25</v>
      </c>
      <c r="S3414" s="34" t="s">
        <v>25</v>
      </c>
      <c r="T3414" s="58" t="s">
        <v>605</v>
      </c>
      <c r="U3414" s="58">
        <v>45404</v>
      </c>
      <c r="V3414" s="58">
        <v>45404</v>
      </c>
      <c r="W3414" s="93"/>
    </row>
    <row r="3415" spans="1:23" s="5" customFormat="1" ht="27" customHeight="1" x14ac:dyDescent="0.25">
      <c r="A3415" s="99">
        <f t="shared" si="584"/>
        <v>1</v>
      </c>
      <c r="B3415" s="97">
        <f t="array" aca="1" ref="B3415" ca="1">IF(AND(MAX(IF(L3414:L4419=L3415,U3414:U4419))=U3415,V3415&lt;=B$1),M3415,"-")</f>
        <v>2432990106000</v>
      </c>
      <c r="C3415" s="4">
        <f t="shared" si="585"/>
        <v>1</v>
      </c>
      <c r="D3415" s="4" t="str">
        <f t="shared" si="586"/>
        <v>4</v>
      </c>
      <c r="E3415" s="4" t="str">
        <f t="shared" si="587"/>
        <v>3</v>
      </c>
      <c r="F3415" s="4" t="str">
        <f t="shared" si="588"/>
        <v>2</v>
      </c>
      <c r="G3415" s="4" t="str">
        <f t="shared" si="589"/>
        <v>99</v>
      </c>
      <c r="H3415" s="4" t="str">
        <f t="shared" si="590"/>
        <v>0</v>
      </c>
      <c r="I3415" s="4" t="str">
        <f t="shared" si="591"/>
        <v>1</v>
      </c>
      <c r="J3415" s="4" t="str">
        <f t="shared" si="592"/>
        <v>06</v>
      </c>
      <c r="K3415" s="4" t="str">
        <f t="shared" si="593"/>
        <v>000</v>
      </c>
      <c r="L3415" s="55" t="str">
        <f t="shared" si="594"/>
        <v>2432990106000</v>
      </c>
      <c r="M3415" s="105">
        <v>2432990106000</v>
      </c>
      <c r="N3415" s="106" t="s">
        <v>21</v>
      </c>
      <c r="O3415" s="108" t="s">
        <v>3648</v>
      </c>
      <c r="P3415" s="101" t="s">
        <v>36</v>
      </c>
      <c r="Q3415" s="33">
        <v>2438109104000</v>
      </c>
      <c r="R3415" s="33" t="s">
        <v>21</v>
      </c>
      <c r="S3415" s="34" t="s">
        <v>5206</v>
      </c>
      <c r="T3415" s="58" t="s">
        <v>24</v>
      </c>
      <c r="U3415" s="58">
        <v>44927</v>
      </c>
      <c r="V3415" s="58">
        <v>44927</v>
      </c>
      <c r="W3415" s="93" t="s">
        <v>25</v>
      </c>
    </row>
    <row r="3416" spans="1:23" s="5" customFormat="1" ht="27" customHeight="1" x14ac:dyDescent="0.25">
      <c r="A3416" s="99">
        <f t="shared" si="584"/>
        <v>1</v>
      </c>
      <c r="B3416" s="97">
        <f t="array" aca="1" ref="B3416" ca="1">IF(AND(MAX(IF(L3415:L4420=L3416,U3415:U4420))=U3416,V3416&lt;=B$1),M3416,"-")</f>
        <v>2432990107000</v>
      </c>
      <c r="C3416" s="4">
        <f t="shared" si="585"/>
        <v>1</v>
      </c>
      <c r="D3416" s="4" t="str">
        <f t="shared" si="586"/>
        <v>4</v>
      </c>
      <c r="E3416" s="4" t="str">
        <f t="shared" si="587"/>
        <v>3</v>
      </c>
      <c r="F3416" s="4" t="str">
        <f t="shared" si="588"/>
        <v>2</v>
      </c>
      <c r="G3416" s="4" t="str">
        <f t="shared" si="589"/>
        <v>99</v>
      </c>
      <c r="H3416" s="4" t="str">
        <f t="shared" si="590"/>
        <v>0</v>
      </c>
      <c r="I3416" s="4" t="str">
        <f t="shared" si="591"/>
        <v>1</v>
      </c>
      <c r="J3416" s="4" t="str">
        <f t="shared" si="592"/>
        <v>07</v>
      </c>
      <c r="K3416" s="4" t="str">
        <f t="shared" si="593"/>
        <v>000</v>
      </c>
      <c r="L3416" s="55" t="str">
        <f t="shared" si="594"/>
        <v>2432990107000</v>
      </c>
      <c r="M3416" s="105">
        <v>2432990107000</v>
      </c>
      <c r="N3416" s="106" t="s">
        <v>21</v>
      </c>
      <c r="O3416" s="108" t="s">
        <v>3650</v>
      </c>
      <c r="P3416" s="101" t="s">
        <v>36</v>
      </c>
      <c r="Q3416" s="33">
        <v>2438109105000</v>
      </c>
      <c r="R3416" s="33" t="s">
        <v>21</v>
      </c>
      <c r="S3416" s="34" t="s">
        <v>3651</v>
      </c>
      <c r="T3416" s="58" t="s">
        <v>24</v>
      </c>
      <c r="U3416" s="58">
        <v>44927</v>
      </c>
      <c r="V3416" s="58">
        <v>44927</v>
      </c>
      <c r="W3416" s="93" t="s">
        <v>25</v>
      </c>
    </row>
    <row r="3417" spans="1:23" s="5" customFormat="1" ht="27" customHeight="1" x14ac:dyDescent="0.25">
      <c r="A3417" s="99">
        <f t="shared" si="584"/>
        <v>1</v>
      </c>
      <c r="B3417" s="97">
        <f t="array" aca="1" ref="B3417" ca="1">IF(AND(MAX(IF(L3416:L4421=L3417,U3416:U4421))=U3417,V3417&lt;=B$1),M3417,"-")</f>
        <v>2432990107001</v>
      </c>
      <c r="C3417" s="4">
        <f t="shared" si="585"/>
        <v>1</v>
      </c>
      <c r="D3417" s="4" t="str">
        <f t="shared" si="586"/>
        <v>4</v>
      </c>
      <c r="E3417" s="4" t="str">
        <f t="shared" si="587"/>
        <v>3</v>
      </c>
      <c r="F3417" s="4" t="str">
        <f t="shared" si="588"/>
        <v>2</v>
      </c>
      <c r="G3417" s="4" t="str">
        <f t="shared" si="589"/>
        <v>99</v>
      </c>
      <c r="H3417" s="4" t="str">
        <f t="shared" si="590"/>
        <v>0</v>
      </c>
      <c r="I3417" s="4" t="str">
        <f t="shared" si="591"/>
        <v>1</v>
      </c>
      <c r="J3417" s="4" t="str">
        <f t="shared" si="592"/>
        <v>07</v>
      </c>
      <c r="K3417" s="4" t="str">
        <f t="shared" si="593"/>
        <v>001</v>
      </c>
      <c r="L3417" s="55" t="str">
        <f t="shared" si="594"/>
        <v>2432990107001</v>
      </c>
      <c r="M3417" s="105">
        <v>2432990107001</v>
      </c>
      <c r="N3417" s="106" t="s">
        <v>40</v>
      </c>
      <c r="O3417" s="108" t="s">
        <v>3652</v>
      </c>
      <c r="P3417" s="101" t="s">
        <v>36</v>
      </c>
      <c r="Q3417" s="33">
        <v>2438109105001</v>
      </c>
      <c r="R3417" s="33" t="s">
        <v>40</v>
      </c>
      <c r="S3417" s="34" t="s">
        <v>3653</v>
      </c>
      <c r="T3417" s="58" t="s">
        <v>24</v>
      </c>
      <c r="U3417" s="58">
        <v>44927</v>
      </c>
      <c r="V3417" s="58">
        <v>44927</v>
      </c>
      <c r="W3417" s="93" t="s">
        <v>25</v>
      </c>
    </row>
    <row r="3418" spans="1:23" s="5" customFormat="1" ht="27" customHeight="1" x14ac:dyDescent="0.25">
      <c r="A3418" s="99">
        <f t="shared" si="584"/>
        <v>1</v>
      </c>
      <c r="B3418" s="97">
        <f t="array" aca="1" ref="B3418" ca="1">IF(AND(MAX(IF(L3417:L4422=L3418,U3417:U4422))=U3418,V3418&lt;=B$1),M3418,"-")</f>
        <v>2432990108000</v>
      </c>
      <c r="C3418" s="4">
        <f t="shared" si="585"/>
        <v>1</v>
      </c>
      <c r="D3418" s="4" t="str">
        <f t="shared" si="586"/>
        <v>4</v>
      </c>
      <c r="E3418" s="4" t="str">
        <f t="shared" si="587"/>
        <v>3</v>
      </c>
      <c r="F3418" s="4" t="str">
        <f t="shared" si="588"/>
        <v>2</v>
      </c>
      <c r="G3418" s="4" t="str">
        <f t="shared" si="589"/>
        <v>99</v>
      </c>
      <c r="H3418" s="4" t="str">
        <f t="shared" si="590"/>
        <v>0</v>
      </c>
      <c r="I3418" s="4" t="str">
        <f t="shared" si="591"/>
        <v>1</v>
      </c>
      <c r="J3418" s="4" t="str">
        <f t="shared" si="592"/>
        <v>08</v>
      </c>
      <c r="K3418" s="4" t="str">
        <f t="shared" si="593"/>
        <v>000</v>
      </c>
      <c r="L3418" s="55" t="str">
        <f t="shared" si="594"/>
        <v>2432990108000</v>
      </c>
      <c r="M3418" s="105">
        <v>2432990108000</v>
      </c>
      <c r="N3418" s="106" t="s">
        <v>21</v>
      </c>
      <c r="O3418" s="108" t="s">
        <v>3654</v>
      </c>
      <c r="P3418" s="101" t="s">
        <v>36</v>
      </c>
      <c r="Q3418" s="33">
        <v>2438109106000</v>
      </c>
      <c r="R3418" s="33" t="s">
        <v>21</v>
      </c>
      <c r="S3418" s="34" t="s">
        <v>3655</v>
      </c>
      <c r="T3418" s="58" t="s">
        <v>24</v>
      </c>
      <c r="U3418" s="58">
        <v>44927</v>
      </c>
      <c r="V3418" s="58">
        <v>44927</v>
      </c>
      <c r="W3418" s="93" t="s">
        <v>25</v>
      </c>
    </row>
    <row r="3419" spans="1:23" s="5" customFormat="1" ht="27" customHeight="1" x14ac:dyDescent="0.25">
      <c r="A3419" s="99">
        <f t="shared" si="584"/>
        <v>1</v>
      </c>
      <c r="B3419" s="97">
        <f t="array" aca="1" ref="B3419" ca="1">IF(AND(MAX(IF(L3418:L4423=L3419,U3418:U4423))=U3419,V3419&lt;=B$1),M3419,"-")</f>
        <v>2432990109000</v>
      </c>
      <c r="C3419" s="4">
        <f t="shared" si="585"/>
        <v>1</v>
      </c>
      <c r="D3419" s="4" t="str">
        <f t="shared" si="586"/>
        <v>4</v>
      </c>
      <c r="E3419" s="4" t="str">
        <f t="shared" si="587"/>
        <v>3</v>
      </c>
      <c r="F3419" s="4" t="str">
        <f t="shared" si="588"/>
        <v>2</v>
      </c>
      <c r="G3419" s="4" t="str">
        <f t="shared" si="589"/>
        <v>99</v>
      </c>
      <c r="H3419" s="4" t="str">
        <f t="shared" si="590"/>
        <v>0</v>
      </c>
      <c r="I3419" s="4" t="str">
        <f t="shared" si="591"/>
        <v>1</v>
      </c>
      <c r="J3419" s="4" t="str">
        <f t="shared" si="592"/>
        <v>09</v>
      </c>
      <c r="K3419" s="4" t="str">
        <f t="shared" si="593"/>
        <v>000</v>
      </c>
      <c r="L3419" s="55" t="str">
        <f t="shared" si="594"/>
        <v>2432990109000</v>
      </c>
      <c r="M3419" s="105">
        <v>2432990109000</v>
      </c>
      <c r="N3419" s="106" t="s">
        <v>21</v>
      </c>
      <c r="O3419" s="108" t="s">
        <v>3656</v>
      </c>
      <c r="P3419" s="101" t="s">
        <v>36</v>
      </c>
      <c r="Q3419" s="33">
        <v>2438109107000</v>
      </c>
      <c r="R3419" s="33" t="s">
        <v>21</v>
      </c>
      <c r="S3419" s="34" t="s">
        <v>3657</v>
      </c>
      <c r="T3419" s="58" t="s">
        <v>24</v>
      </c>
      <c r="U3419" s="58">
        <v>44927</v>
      </c>
      <c r="V3419" s="58">
        <v>44927</v>
      </c>
      <c r="W3419" s="93" t="s">
        <v>25</v>
      </c>
    </row>
    <row r="3420" spans="1:23" s="5" customFormat="1" ht="27" customHeight="1" x14ac:dyDescent="0.25">
      <c r="A3420" s="99">
        <f t="shared" si="584"/>
        <v>1</v>
      </c>
      <c r="B3420" s="97">
        <f t="array" aca="1" ref="B3420" ca="1">IF(AND(MAX(IF(L3419:L4424=L3420,U3419:U4424))=U3420,V3420&lt;=B$1),M3420,"-")</f>
        <v>2432990110000</v>
      </c>
      <c r="C3420" s="4">
        <f t="shared" si="585"/>
        <v>1</v>
      </c>
      <c r="D3420" s="4" t="str">
        <f t="shared" si="586"/>
        <v>4</v>
      </c>
      <c r="E3420" s="4" t="str">
        <f t="shared" si="587"/>
        <v>3</v>
      </c>
      <c r="F3420" s="4" t="str">
        <f t="shared" si="588"/>
        <v>2</v>
      </c>
      <c r="G3420" s="4" t="str">
        <f t="shared" si="589"/>
        <v>99</v>
      </c>
      <c r="H3420" s="4" t="str">
        <f t="shared" si="590"/>
        <v>0</v>
      </c>
      <c r="I3420" s="4" t="str">
        <f t="shared" si="591"/>
        <v>1</v>
      </c>
      <c r="J3420" s="4" t="str">
        <f t="shared" si="592"/>
        <v>10</v>
      </c>
      <c r="K3420" s="4" t="str">
        <f t="shared" si="593"/>
        <v>000</v>
      </c>
      <c r="L3420" s="55" t="str">
        <f t="shared" si="594"/>
        <v>2432990110000</v>
      </c>
      <c r="M3420" s="105">
        <v>2432990110000</v>
      </c>
      <c r="N3420" s="106" t="s">
        <v>21</v>
      </c>
      <c r="O3420" s="108" t="s">
        <v>3658</v>
      </c>
      <c r="P3420" s="101" t="s">
        <v>36</v>
      </c>
      <c r="Q3420" s="33">
        <v>2438109108000</v>
      </c>
      <c r="R3420" s="33" t="s">
        <v>21</v>
      </c>
      <c r="S3420" s="34" t="s">
        <v>3659</v>
      </c>
      <c r="T3420" s="58" t="s">
        <v>24</v>
      </c>
      <c r="U3420" s="58">
        <v>44927</v>
      </c>
      <c r="V3420" s="58">
        <v>44927</v>
      </c>
      <c r="W3420" s="93" t="s">
        <v>25</v>
      </c>
    </row>
    <row r="3421" spans="1:23" s="5" customFormat="1" ht="27" customHeight="1" x14ac:dyDescent="0.25">
      <c r="A3421" s="99">
        <f t="shared" si="584"/>
        <v>1</v>
      </c>
      <c r="B3421" s="97">
        <f t="array" aca="1" ref="B3421" ca="1">IF(AND(MAX(IF(L3420:L4425=L3421,U3420:U4425))=U3421,V3421&lt;=B$1),M3421,"-")</f>
        <v>2432990111000</v>
      </c>
      <c r="C3421" s="4">
        <f t="shared" si="585"/>
        <v>1</v>
      </c>
      <c r="D3421" s="4" t="str">
        <f t="shared" si="586"/>
        <v>4</v>
      </c>
      <c r="E3421" s="4" t="str">
        <f t="shared" si="587"/>
        <v>3</v>
      </c>
      <c r="F3421" s="4" t="str">
        <f t="shared" si="588"/>
        <v>2</v>
      </c>
      <c r="G3421" s="4" t="str">
        <f t="shared" si="589"/>
        <v>99</v>
      </c>
      <c r="H3421" s="4" t="str">
        <f t="shared" si="590"/>
        <v>0</v>
      </c>
      <c r="I3421" s="4" t="str">
        <f t="shared" si="591"/>
        <v>1</v>
      </c>
      <c r="J3421" s="4" t="str">
        <f t="shared" si="592"/>
        <v>11</v>
      </c>
      <c r="K3421" s="4" t="str">
        <f t="shared" si="593"/>
        <v>000</v>
      </c>
      <c r="L3421" s="55" t="str">
        <f t="shared" si="594"/>
        <v>2432990111000</v>
      </c>
      <c r="M3421" s="105">
        <v>2432990111000</v>
      </c>
      <c r="N3421" s="106" t="s">
        <v>21</v>
      </c>
      <c r="O3421" s="108" t="s">
        <v>3660</v>
      </c>
      <c r="P3421" s="101" t="s">
        <v>36</v>
      </c>
      <c r="Q3421" s="33">
        <v>2438109109000</v>
      </c>
      <c r="R3421" s="33" t="s">
        <v>21</v>
      </c>
      <c r="S3421" s="34" t="s">
        <v>3661</v>
      </c>
      <c r="T3421" s="58" t="s">
        <v>24</v>
      </c>
      <c r="U3421" s="58">
        <v>44927</v>
      </c>
      <c r="V3421" s="58">
        <v>44927</v>
      </c>
      <c r="W3421" s="93" t="s">
        <v>25</v>
      </c>
    </row>
    <row r="3422" spans="1:23" s="5" customFormat="1" ht="27" customHeight="1" x14ac:dyDescent="0.25">
      <c r="A3422" s="99">
        <f t="shared" si="584"/>
        <v>1</v>
      </c>
      <c r="B3422" s="97">
        <f t="array" aca="1" ref="B3422" ca="1">IF(AND(MAX(IF(L3421:L4426=L3422,U3421:U4426))=U3422,V3422&lt;=B$1),M3422,"-")</f>
        <v>2432990112000</v>
      </c>
      <c r="C3422" s="4">
        <f t="shared" si="585"/>
        <v>1</v>
      </c>
      <c r="D3422" s="4" t="str">
        <f t="shared" si="586"/>
        <v>4</v>
      </c>
      <c r="E3422" s="4" t="str">
        <f t="shared" si="587"/>
        <v>3</v>
      </c>
      <c r="F3422" s="4" t="str">
        <f t="shared" si="588"/>
        <v>2</v>
      </c>
      <c r="G3422" s="4" t="str">
        <f t="shared" si="589"/>
        <v>99</v>
      </c>
      <c r="H3422" s="4" t="str">
        <f t="shared" si="590"/>
        <v>0</v>
      </c>
      <c r="I3422" s="4" t="str">
        <f t="shared" si="591"/>
        <v>1</v>
      </c>
      <c r="J3422" s="4" t="str">
        <f t="shared" si="592"/>
        <v>12</v>
      </c>
      <c r="K3422" s="4" t="str">
        <f t="shared" si="593"/>
        <v>000</v>
      </c>
      <c r="L3422" s="55" t="str">
        <f t="shared" si="594"/>
        <v>2432990112000</v>
      </c>
      <c r="M3422" s="105">
        <v>2432990112000</v>
      </c>
      <c r="N3422" s="106" t="s">
        <v>21</v>
      </c>
      <c r="O3422" s="108" t="s">
        <v>3662</v>
      </c>
      <c r="P3422" s="101" t="s">
        <v>36</v>
      </c>
      <c r="Q3422" s="33">
        <v>2438109110000</v>
      </c>
      <c r="R3422" s="33" t="s">
        <v>21</v>
      </c>
      <c r="S3422" s="34" t="s">
        <v>3663</v>
      </c>
      <c r="T3422" s="58" t="s">
        <v>24</v>
      </c>
      <c r="U3422" s="58">
        <v>44927</v>
      </c>
      <c r="V3422" s="58">
        <v>44927</v>
      </c>
      <c r="W3422" s="93" t="s">
        <v>25</v>
      </c>
    </row>
    <row r="3423" spans="1:23" s="5" customFormat="1" ht="27" customHeight="1" x14ac:dyDescent="0.25">
      <c r="A3423" s="99">
        <f t="shared" si="584"/>
        <v>1</v>
      </c>
      <c r="B3423" s="97">
        <f t="array" aca="1" ref="B3423" ca="1">IF(AND(MAX(IF(L3422:L4427=L3423,U3422:U4427))=U3423,V3423&lt;=B$1),M3423,"-")</f>
        <v>2432990113000</v>
      </c>
      <c r="C3423" s="4">
        <f t="shared" si="585"/>
        <v>1</v>
      </c>
      <c r="D3423" s="4" t="str">
        <f t="shared" si="586"/>
        <v>4</v>
      </c>
      <c r="E3423" s="4" t="str">
        <f t="shared" si="587"/>
        <v>3</v>
      </c>
      <c r="F3423" s="4" t="str">
        <f t="shared" si="588"/>
        <v>2</v>
      </c>
      <c r="G3423" s="4" t="str">
        <f t="shared" si="589"/>
        <v>99</v>
      </c>
      <c r="H3423" s="4" t="str">
        <f t="shared" si="590"/>
        <v>0</v>
      </c>
      <c r="I3423" s="4" t="str">
        <f t="shared" si="591"/>
        <v>1</v>
      </c>
      <c r="J3423" s="4" t="str">
        <f t="shared" si="592"/>
        <v>13</v>
      </c>
      <c r="K3423" s="4" t="str">
        <f t="shared" si="593"/>
        <v>000</v>
      </c>
      <c r="L3423" s="55" t="str">
        <f t="shared" si="594"/>
        <v>2432990113000</v>
      </c>
      <c r="M3423" s="105">
        <v>2432990113000</v>
      </c>
      <c r="N3423" s="106" t="s">
        <v>21</v>
      </c>
      <c r="O3423" s="108" t="s">
        <v>3664</v>
      </c>
      <c r="P3423" s="101" t="s">
        <v>36</v>
      </c>
      <c r="Q3423" s="33">
        <v>2438109111000</v>
      </c>
      <c r="R3423" s="33" t="s">
        <v>21</v>
      </c>
      <c r="S3423" s="34" t="s">
        <v>5207</v>
      </c>
      <c r="T3423" s="58" t="s">
        <v>24</v>
      </c>
      <c r="U3423" s="58">
        <v>44927</v>
      </c>
      <c r="V3423" s="58">
        <v>44927</v>
      </c>
      <c r="W3423" s="93" t="s">
        <v>25</v>
      </c>
    </row>
    <row r="3424" spans="1:23" s="5" customFormat="1" ht="27" customHeight="1" x14ac:dyDescent="0.25">
      <c r="A3424" s="99">
        <f t="shared" si="584"/>
        <v>1</v>
      </c>
      <c r="B3424" s="97">
        <f t="array" aca="1" ref="B3424" ca="1">IF(AND(MAX(IF(L3423:L4428=L3424,U3423:U4428))=U3424,V3424&lt;=B$1),M3424,"-")</f>
        <v>2432990114000</v>
      </c>
      <c r="C3424" s="4">
        <f t="shared" si="585"/>
        <v>1</v>
      </c>
      <c r="D3424" s="4" t="str">
        <f t="shared" si="586"/>
        <v>4</v>
      </c>
      <c r="E3424" s="4" t="str">
        <f t="shared" si="587"/>
        <v>3</v>
      </c>
      <c r="F3424" s="4" t="str">
        <f t="shared" si="588"/>
        <v>2</v>
      </c>
      <c r="G3424" s="4" t="str">
        <f t="shared" si="589"/>
        <v>99</v>
      </c>
      <c r="H3424" s="4" t="str">
        <f t="shared" si="590"/>
        <v>0</v>
      </c>
      <c r="I3424" s="4" t="str">
        <f t="shared" si="591"/>
        <v>1</v>
      </c>
      <c r="J3424" s="4" t="str">
        <f t="shared" si="592"/>
        <v>14</v>
      </c>
      <c r="K3424" s="4" t="str">
        <f t="shared" si="593"/>
        <v>000</v>
      </c>
      <c r="L3424" s="55" t="str">
        <f t="shared" si="594"/>
        <v>2432990114000</v>
      </c>
      <c r="M3424" s="105">
        <v>2432990114000</v>
      </c>
      <c r="N3424" s="106" t="s">
        <v>21</v>
      </c>
      <c r="O3424" s="108" t="s">
        <v>3666</v>
      </c>
      <c r="P3424" s="101" t="s">
        <v>36</v>
      </c>
      <c r="Q3424" s="33">
        <v>2438109112000</v>
      </c>
      <c r="R3424" s="33" t="s">
        <v>21</v>
      </c>
      <c r="S3424" s="34" t="s">
        <v>3667</v>
      </c>
      <c r="T3424" s="58" t="s">
        <v>24</v>
      </c>
      <c r="U3424" s="58">
        <v>44927</v>
      </c>
      <c r="V3424" s="58">
        <v>44927</v>
      </c>
      <c r="W3424" s="93" t="s">
        <v>25</v>
      </c>
    </row>
    <row r="3425" spans="1:23" s="5" customFormat="1" ht="27" customHeight="1" x14ac:dyDescent="0.25">
      <c r="A3425" s="99">
        <f t="shared" si="584"/>
        <v>1</v>
      </c>
      <c r="B3425" s="97">
        <f t="array" aca="1" ref="B3425" ca="1">IF(AND(MAX(IF(L3424:L4429=L3425,U3424:U4429))=U3425,V3425&lt;=B$1),M3425,"-")</f>
        <v>2432990115000</v>
      </c>
      <c r="C3425" s="4">
        <f t="shared" si="585"/>
        <v>1</v>
      </c>
      <c r="D3425" s="4" t="str">
        <f t="shared" si="586"/>
        <v>4</v>
      </c>
      <c r="E3425" s="4" t="str">
        <f t="shared" si="587"/>
        <v>3</v>
      </c>
      <c r="F3425" s="4" t="str">
        <f t="shared" si="588"/>
        <v>2</v>
      </c>
      <c r="G3425" s="4" t="str">
        <f t="shared" si="589"/>
        <v>99</v>
      </c>
      <c r="H3425" s="4" t="str">
        <f t="shared" si="590"/>
        <v>0</v>
      </c>
      <c r="I3425" s="4" t="str">
        <f t="shared" si="591"/>
        <v>1</v>
      </c>
      <c r="J3425" s="4" t="str">
        <f t="shared" si="592"/>
        <v>15</v>
      </c>
      <c r="K3425" s="4" t="str">
        <f t="shared" si="593"/>
        <v>000</v>
      </c>
      <c r="L3425" s="55" t="str">
        <f t="shared" si="594"/>
        <v>2432990115000</v>
      </c>
      <c r="M3425" s="105">
        <v>2432990115000</v>
      </c>
      <c r="N3425" s="106" t="s">
        <v>21</v>
      </c>
      <c r="O3425" s="108" t="s">
        <v>3668</v>
      </c>
      <c r="P3425" s="101" t="s">
        <v>36</v>
      </c>
      <c r="Q3425" s="33">
        <v>2438109113000</v>
      </c>
      <c r="R3425" s="33" t="s">
        <v>21</v>
      </c>
      <c r="S3425" s="34" t="s">
        <v>3669</v>
      </c>
      <c r="T3425" s="58" t="s">
        <v>24</v>
      </c>
      <c r="U3425" s="58">
        <v>44927</v>
      </c>
      <c r="V3425" s="58">
        <v>44927</v>
      </c>
      <c r="W3425" s="93" t="s">
        <v>25</v>
      </c>
    </row>
    <row r="3426" spans="1:23" s="5" customFormat="1" ht="27" customHeight="1" x14ac:dyDescent="0.25">
      <c r="A3426" s="99">
        <f t="shared" si="584"/>
        <v>1</v>
      </c>
      <c r="B3426" s="97">
        <f t="array" aca="1" ref="B3426" ca="1">IF(AND(MAX(IF(L3425:L4430=L3426,U3425:U4430))=U3426,V3426&lt;=B$1),M3426,"-")</f>
        <v>2432990116000</v>
      </c>
      <c r="C3426" s="4">
        <f t="shared" si="585"/>
        <v>1</v>
      </c>
      <c r="D3426" s="4" t="str">
        <f t="shared" si="586"/>
        <v>4</v>
      </c>
      <c r="E3426" s="4" t="str">
        <f t="shared" si="587"/>
        <v>3</v>
      </c>
      <c r="F3426" s="4" t="str">
        <f t="shared" si="588"/>
        <v>2</v>
      </c>
      <c r="G3426" s="4" t="str">
        <f t="shared" si="589"/>
        <v>99</v>
      </c>
      <c r="H3426" s="4" t="str">
        <f t="shared" si="590"/>
        <v>0</v>
      </c>
      <c r="I3426" s="4" t="str">
        <f t="shared" si="591"/>
        <v>1</v>
      </c>
      <c r="J3426" s="4" t="str">
        <f t="shared" si="592"/>
        <v>16</v>
      </c>
      <c r="K3426" s="4" t="str">
        <f t="shared" si="593"/>
        <v>000</v>
      </c>
      <c r="L3426" s="55" t="str">
        <f t="shared" si="594"/>
        <v>2432990116000</v>
      </c>
      <c r="M3426" s="105">
        <v>2432990116000</v>
      </c>
      <c r="N3426" s="106" t="s">
        <v>21</v>
      </c>
      <c r="O3426" s="108" t="s">
        <v>3670</v>
      </c>
      <c r="P3426" s="101" t="s">
        <v>36</v>
      </c>
      <c r="Q3426" s="33">
        <v>2438109114000</v>
      </c>
      <c r="R3426" s="33" t="s">
        <v>21</v>
      </c>
      <c r="S3426" s="34" t="s">
        <v>3671</v>
      </c>
      <c r="T3426" s="58" t="s">
        <v>24</v>
      </c>
      <c r="U3426" s="58">
        <v>44927</v>
      </c>
      <c r="V3426" s="58">
        <v>44927</v>
      </c>
      <c r="W3426" s="93" t="s">
        <v>25</v>
      </c>
    </row>
    <row r="3427" spans="1:23" s="5" customFormat="1" ht="27" customHeight="1" x14ac:dyDescent="0.25">
      <c r="A3427" s="99">
        <f t="shared" si="584"/>
        <v>1</v>
      </c>
      <c r="B3427" s="97">
        <f t="array" aca="1" ref="B3427" ca="1">IF(AND(MAX(IF(L3426:L4431=L3427,U3426:U4431))=U3427,V3427&lt;=B$1),M3427,"-")</f>
        <v>2432990117000</v>
      </c>
      <c r="C3427" s="4">
        <f t="shared" si="585"/>
        <v>1</v>
      </c>
      <c r="D3427" s="4" t="str">
        <f t="shared" si="586"/>
        <v>4</v>
      </c>
      <c r="E3427" s="4" t="str">
        <f t="shared" si="587"/>
        <v>3</v>
      </c>
      <c r="F3427" s="4" t="str">
        <f t="shared" si="588"/>
        <v>2</v>
      </c>
      <c r="G3427" s="4" t="str">
        <f t="shared" si="589"/>
        <v>99</v>
      </c>
      <c r="H3427" s="4" t="str">
        <f t="shared" si="590"/>
        <v>0</v>
      </c>
      <c r="I3427" s="4" t="str">
        <f t="shared" si="591"/>
        <v>1</v>
      </c>
      <c r="J3427" s="4" t="str">
        <f t="shared" si="592"/>
        <v>17</v>
      </c>
      <c r="K3427" s="4" t="str">
        <f t="shared" si="593"/>
        <v>000</v>
      </c>
      <c r="L3427" s="55" t="str">
        <f t="shared" si="594"/>
        <v>2432990117000</v>
      </c>
      <c r="M3427" s="105">
        <v>2432990117000</v>
      </c>
      <c r="N3427" s="106" t="s">
        <v>21</v>
      </c>
      <c r="O3427" s="108" t="s">
        <v>3672</v>
      </c>
      <c r="P3427" s="101" t="s">
        <v>36</v>
      </c>
      <c r="Q3427" s="33">
        <v>2438109115000</v>
      </c>
      <c r="R3427" s="33" t="s">
        <v>21</v>
      </c>
      <c r="S3427" s="34" t="s">
        <v>3673</v>
      </c>
      <c r="T3427" s="58" t="s">
        <v>24</v>
      </c>
      <c r="U3427" s="58">
        <v>44927</v>
      </c>
      <c r="V3427" s="58">
        <v>44927</v>
      </c>
      <c r="W3427" s="93" t="s">
        <v>25</v>
      </c>
    </row>
    <row r="3428" spans="1:23" s="5" customFormat="1" ht="27" customHeight="1" x14ac:dyDescent="0.25">
      <c r="A3428" s="99">
        <f t="shared" si="584"/>
        <v>1</v>
      </c>
      <c r="B3428" s="97">
        <f t="array" aca="1" ref="B3428" ca="1">IF(AND(MAX(IF(L3427:L4432=L3428,U3427:U4432))=U3428,V3428&lt;=B$1),M3428,"-")</f>
        <v>2432990117001</v>
      </c>
      <c r="C3428" s="4">
        <f t="shared" si="585"/>
        <v>1</v>
      </c>
      <c r="D3428" s="4" t="str">
        <f t="shared" si="586"/>
        <v>4</v>
      </c>
      <c r="E3428" s="4" t="str">
        <f t="shared" si="587"/>
        <v>3</v>
      </c>
      <c r="F3428" s="4" t="str">
        <f t="shared" si="588"/>
        <v>2</v>
      </c>
      <c r="G3428" s="4" t="str">
        <f t="shared" si="589"/>
        <v>99</v>
      </c>
      <c r="H3428" s="4" t="str">
        <f t="shared" si="590"/>
        <v>0</v>
      </c>
      <c r="I3428" s="4" t="str">
        <f t="shared" si="591"/>
        <v>1</v>
      </c>
      <c r="J3428" s="4" t="str">
        <f t="shared" si="592"/>
        <v>17</v>
      </c>
      <c r="K3428" s="4" t="str">
        <f t="shared" si="593"/>
        <v>001</v>
      </c>
      <c r="L3428" s="55" t="str">
        <f t="shared" si="594"/>
        <v>2432990117001</v>
      </c>
      <c r="M3428" s="105">
        <v>2432990117001</v>
      </c>
      <c r="N3428" s="106" t="s">
        <v>40</v>
      </c>
      <c r="O3428" s="108" t="s">
        <v>5208</v>
      </c>
      <c r="P3428" s="101" t="s">
        <v>36</v>
      </c>
      <c r="Q3428" s="33" t="s">
        <v>5209</v>
      </c>
      <c r="R3428" s="33" t="s">
        <v>666</v>
      </c>
      <c r="S3428" s="34" t="s">
        <v>666</v>
      </c>
      <c r="T3428" s="58" t="s">
        <v>24</v>
      </c>
      <c r="U3428" s="58">
        <v>44927</v>
      </c>
      <c r="V3428" s="58">
        <v>44927</v>
      </c>
      <c r="W3428" s="93" t="s">
        <v>25</v>
      </c>
    </row>
    <row r="3429" spans="1:23" s="5" customFormat="1" ht="27" customHeight="1" x14ac:dyDescent="0.25">
      <c r="A3429" s="99">
        <f t="shared" si="584"/>
        <v>1</v>
      </c>
      <c r="B3429" s="97">
        <f t="array" aca="1" ref="B3429" ca="1">IF(AND(MAX(IF(L3428:L4433=L3429,U3428:U4433))=U3429,V3429&lt;=B$1),M3429,"-")</f>
        <v>2432990118000</v>
      </c>
      <c r="C3429" s="4">
        <f t="shared" si="585"/>
        <v>1</v>
      </c>
      <c r="D3429" s="4" t="str">
        <f t="shared" si="586"/>
        <v>4</v>
      </c>
      <c r="E3429" s="4" t="str">
        <f t="shared" si="587"/>
        <v>3</v>
      </c>
      <c r="F3429" s="4" t="str">
        <f t="shared" si="588"/>
        <v>2</v>
      </c>
      <c r="G3429" s="4" t="str">
        <f t="shared" si="589"/>
        <v>99</v>
      </c>
      <c r="H3429" s="4" t="str">
        <f t="shared" si="590"/>
        <v>0</v>
      </c>
      <c r="I3429" s="4" t="str">
        <f t="shared" si="591"/>
        <v>1</v>
      </c>
      <c r="J3429" s="4" t="str">
        <f t="shared" si="592"/>
        <v>18</v>
      </c>
      <c r="K3429" s="4" t="str">
        <f t="shared" si="593"/>
        <v>000</v>
      </c>
      <c r="L3429" s="55" t="str">
        <f t="shared" si="594"/>
        <v>2432990118000</v>
      </c>
      <c r="M3429" s="105">
        <v>2432990118000</v>
      </c>
      <c r="N3429" s="106" t="s">
        <v>21</v>
      </c>
      <c r="O3429" s="108" t="s">
        <v>3674</v>
      </c>
      <c r="P3429" s="101" t="s">
        <v>36</v>
      </c>
      <c r="Q3429" s="33">
        <v>2438109116000</v>
      </c>
      <c r="R3429" s="33" t="s">
        <v>21</v>
      </c>
      <c r="S3429" s="34" t="s">
        <v>3675</v>
      </c>
      <c r="T3429" s="58" t="s">
        <v>24</v>
      </c>
      <c r="U3429" s="58">
        <v>44927</v>
      </c>
      <c r="V3429" s="58">
        <v>44927</v>
      </c>
      <c r="W3429" s="93" t="s">
        <v>25</v>
      </c>
    </row>
    <row r="3430" spans="1:23" s="5" customFormat="1" ht="27" customHeight="1" x14ac:dyDescent="0.25">
      <c r="A3430" s="99">
        <f t="shared" si="584"/>
        <v>1</v>
      </c>
      <c r="B3430" s="97">
        <f t="array" aca="1" ref="B3430" ca="1">IF(AND(MAX(IF(L3429:L4434=L3430,U3429:U4434))=U3430,V3430&lt;=B$1),M3430,"-")</f>
        <v>2432990119000</v>
      </c>
      <c r="C3430" s="4">
        <f t="shared" si="585"/>
        <v>1</v>
      </c>
      <c r="D3430" s="4" t="str">
        <f t="shared" si="586"/>
        <v>4</v>
      </c>
      <c r="E3430" s="4" t="str">
        <f t="shared" si="587"/>
        <v>3</v>
      </c>
      <c r="F3430" s="4" t="str">
        <f t="shared" si="588"/>
        <v>2</v>
      </c>
      <c r="G3430" s="4" t="str">
        <f t="shared" si="589"/>
        <v>99</v>
      </c>
      <c r="H3430" s="4" t="str">
        <f t="shared" si="590"/>
        <v>0</v>
      </c>
      <c r="I3430" s="4" t="str">
        <f t="shared" si="591"/>
        <v>1</v>
      </c>
      <c r="J3430" s="4" t="str">
        <f t="shared" si="592"/>
        <v>19</v>
      </c>
      <c r="K3430" s="4" t="str">
        <f t="shared" si="593"/>
        <v>000</v>
      </c>
      <c r="L3430" s="55" t="str">
        <f t="shared" si="594"/>
        <v>2432990119000</v>
      </c>
      <c r="M3430" s="105">
        <v>2432990119000</v>
      </c>
      <c r="N3430" s="106" t="s">
        <v>21</v>
      </c>
      <c r="O3430" s="108" t="s">
        <v>3676</v>
      </c>
      <c r="P3430" s="101" t="s">
        <v>36</v>
      </c>
      <c r="Q3430" s="33">
        <v>2438109117000</v>
      </c>
      <c r="R3430" s="33" t="s">
        <v>21</v>
      </c>
      <c r="S3430" s="34" t="s">
        <v>3677</v>
      </c>
      <c r="T3430" s="58" t="s">
        <v>24</v>
      </c>
      <c r="U3430" s="58">
        <v>44927</v>
      </c>
      <c r="V3430" s="58">
        <v>44927</v>
      </c>
      <c r="W3430" s="93" t="s">
        <v>25</v>
      </c>
    </row>
    <row r="3431" spans="1:23" s="5" customFormat="1" ht="27" customHeight="1" x14ac:dyDescent="0.25">
      <c r="A3431" s="99">
        <f t="shared" si="584"/>
        <v>1</v>
      </c>
      <c r="B3431" s="97">
        <f t="array" aca="1" ref="B3431" ca="1">IF(AND(MAX(IF(L3430:L4435=L3431,U3430:U4435))=U3431,V3431&lt;=B$1),M3431,"-")</f>
        <v>2432990120000</v>
      </c>
      <c r="C3431" s="4">
        <f t="shared" si="585"/>
        <v>1</v>
      </c>
      <c r="D3431" s="4" t="str">
        <f t="shared" si="586"/>
        <v>4</v>
      </c>
      <c r="E3431" s="4" t="str">
        <f t="shared" si="587"/>
        <v>3</v>
      </c>
      <c r="F3431" s="4" t="str">
        <f t="shared" si="588"/>
        <v>2</v>
      </c>
      <c r="G3431" s="4" t="str">
        <f t="shared" si="589"/>
        <v>99</v>
      </c>
      <c r="H3431" s="4" t="str">
        <f t="shared" si="590"/>
        <v>0</v>
      </c>
      <c r="I3431" s="4" t="str">
        <f t="shared" si="591"/>
        <v>1</v>
      </c>
      <c r="J3431" s="4" t="str">
        <f t="shared" si="592"/>
        <v>20</v>
      </c>
      <c r="K3431" s="4" t="str">
        <f t="shared" si="593"/>
        <v>000</v>
      </c>
      <c r="L3431" s="55" t="str">
        <f t="shared" si="594"/>
        <v>2432990120000</v>
      </c>
      <c r="M3431" s="105">
        <v>2432990120000</v>
      </c>
      <c r="N3431" s="106" t="s">
        <v>21</v>
      </c>
      <c r="O3431" s="108" t="s">
        <v>3678</v>
      </c>
      <c r="P3431" s="101" t="s">
        <v>36</v>
      </c>
      <c r="Q3431" s="33">
        <v>2438109118000</v>
      </c>
      <c r="R3431" s="33" t="s">
        <v>21</v>
      </c>
      <c r="S3431" s="34" t="s">
        <v>3679</v>
      </c>
      <c r="T3431" s="58" t="s">
        <v>24</v>
      </c>
      <c r="U3431" s="58">
        <v>44927</v>
      </c>
      <c r="V3431" s="58">
        <v>44927</v>
      </c>
      <c r="W3431" s="93" t="s">
        <v>25</v>
      </c>
    </row>
    <row r="3432" spans="1:23" s="5" customFormat="1" ht="27" customHeight="1" x14ac:dyDescent="0.25">
      <c r="A3432" s="99">
        <f t="shared" si="584"/>
        <v>1</v>
      </c>
      <c r="B3432" s="97">
        <f t="array" aca="1" ref="B3432" ca="1">IF(AND(MAX(IF(L3431:L4436=L3432,U3431:U4436))=U3432,V3432&lt;=B$1),M3432,"-")</f>
        <v>2432990121000</v>
      </c>
      <c r="C3432" s="4">
        <f t="shared" si="585"/>
        <v>1</v>
      </c>
      <c r="D3432" s="4" t="str">
        <f t="shared" si="586"/>
        <v>4</v>
      </c>
      <c r="E3432" s="4" t="str">
        <f t="shared" si="587"/>
        <v>3</v>
      </c>
      <c r="F3432" s="4" t="str">
        <f t="shared" si="588"/>
        <v>2</v>
      </c>
      <c r="G3432" s="4" t="str">
        <f t="shared" si="589"/>
        <v>99</v>
      </c>
      <c r="H3432" s="4" t="str">
        <f t="shared" si="590"/>
        <v>0</v>
      </c>
      <c r="I3432" s="4" t="str">
        <f t="shared" si="591"/>
        <v>1</v>
      </c>
      <c r="J3432" s="4" t="str">
        <f t="shared" si="592"/>
        <v>21</v>
      </c>
      <c r="K3432" s="4" t="str">
        <f t="shared" si="593"/>
        <v>000</v>
      </c>
      <c r="L3432" s="55" t="str">
        <f t="shared" si="594"/>
        <v>2432990121000</v>
      </c>
      <c r="M3432" s="105">
        <v>2432990121000</v>
      </c>
      <c r="N3432" s="106" t="s">
        <v>21</v>
      </c>
      <c r="O3432" s="108" t="s">
        <v>3680</v>
      </c>
      <c r="P3432" s="101" t="s">
        <v>36</v>
      </c>
      <c r="Q3432" s="33">
        <v>2438109119000</v>
      </c>
      <c r="R3432" s="33" t="s">
        <v>21</v>
      </c>
      <c r="S3432" s="34" t="s">
        <v>3681</v>
      </c>
      <c r="T3432" s="58" t="s">
        <v>24</v>
      </c>
      <c r="U3432" s="58">
        <v>44927</v>
      </c>
      <c r="V3432" s="58">
        <v>44927</v>
      </c>
      <c r="W3432" s="93" t="s">
        <v>25</v>
      </c>
    </row>
    <row r="3433" spans="1:23" s="5" customFormat="1" ht="27" customHeight="1" x14ac:dyDescent="0.25">
      <c r="A3433" s="99">
        <f t="shared" si="584"/>
        <v>1</v>
      </c>
      <c r="B3433" s="97">
        <f t="array" aca="1" ref="B3433" ca="1">IF(AND(MAX(IF(L3432:L4437=L3433,U3432:U4437))=U3433,V3433&lt;=B$1),M3433,"-")</f>
        <v>2432990122000</v>
      </c>
      <c r="C3433" s="4">
        <f t="shared" si="585"/>
        <v>1</v>
      </c>
      <c r="D3433" s="4" t="str">
        <f t="shared" si="586"/>
        <v>4</v>
      </c>
      <c r="E3433" s="4" t="str">
        <f t="shared" si="587"/>
        <v>3</v>
      </c>
      <c r="F3433" s="4" t="str">
        <f t="shared" si="588"/>
        <v>2</v>
      </c>
      <c r="G3433" s="4" t="str">
        <f t="shared" si="589"/>
        <v>99</v>
      </c>
      <c r="H3433" s="4" t="str">
        <f t="shared" si="590"/>
        <v>0</v>
      </c>
      <c r="I3433" s="4" t="str">
        <f t="shared" si="591"/>
        <v>1</v>
      </c>
      <c r="J3433" s="4" t="str">
        <f t="shared" si="592"/>
        <v>22</v>
      </c>
      <c r="K3433" s="4" t="str">
        <f t="shared" si="593"/>
        <v>000</v>
      </c>
      <c r="L3433" s="55" t="str">
        <f t="shared" si="594"/>
        <v>2432990122000</v>
      </c>
      <c r="M3433" s="105">
        <v>2432990122000</v>
      </c>
      <c r="N3433" s="106" t="s">
        <v>21</v>
      </c>
      <c r="O3433" s="108" t="s">
        <v>3682</v>
      </c>
      <c r="P3433" s="101" t="s">
        <v>36</v>
      </c>
      <c r="Q3433" s="33">
        <v>2438109120000</v>
      </c>
      <c r="R3433" s="33" t="s">
        <v>21</v>
      </c>
      <c r="S3433" s="34" t="s">
        <v>3683</v>
      </c>
      <c r="T3433" s="58" t="s">
        <v>24</v>
      </c>
      <c r="U3433" s="58">
        <v>44927</v>
      </c>
      <c r="V3433" s="58">
        <v>44927</v>
      </c>
      <c r="W3433" s="93" t="s">
        <v>25</v>
      </c>
    </row>
    <row r="3434" spans="1:23" s="5" customFormat="1" ht="27" customHeight="1" x14ac:dyDescent="0.25">
      <c r="A3434" s="99">
        <f t="shared" si="584"/>
        <v>1</v>
      </c>
      <c r="B3434" s="97">
        <f t="array" aca="1" ref="B3434" ca="1">IF(AND(MAX(IF(L3433:L4438=L3434,U3433:U4438))=U3434,V3434&lt;=B$1),M3434,"-")</f>
        <v>2432990122001</v>
      </c>
      <c r="C3434" s="4">
        <f t="shared" si="585"/>
        <v>1</v>
      </c>
      <c r="D3434" s="4" t="str">
        <f t="shared" si="586"/>
        <v>4</v>
      </c>
      <c r="E3434" s="4" t="str">
        <f t="shared" si="587"/>
        <v>3</v>
      </c>
      <c r="F3434" s="4" t="str">
        <f t="shared" si="588"/>
        <v>2</v>
      </c>
      <c r="G3434" s="4" t="str">
        <f t="shared" si="589"/>
        <v>99</v>
      </c>
      <c r="H3434" s="4" t="str">
        <f t="shared" si="590"/>
        <v>0</v>
      </c>
      <c r="I3434" s="4" t="str">
        <f t="shared" si="591"/>
        <v>1</v>
      </c>
      <c r="J3434" s="4" t="str">
        <f t="shared" si="592"/>
        <v>22</v>
      </c>
      <c r="K3434" s="4" t="str">
        <f t="shared" si="593"/>
        <v>001</v>
      </c>
      <c r="L3434" s="55" t="str">
        <f t="shared" si="594"/>
        <v>2432990122001</v>
      </c>
      <c r="M3434" s="105">
        <v>2432990122001</v>
      </c>
      <c r="N3434" s="106" t="s">
        <v>40</v>
      </c>
      <c r="O3434" s="108" t="s">
        <v>3684</v>
      </c>
      <c r="P3434" s="101" t="s">
        <v>36</v>
      </c>
      <c r="Q3434" s="33">
        <v>2438109120001</v>
      </c>
      <c r="R3434" s="33" t="s">
        <v>40</v>
      </c>
      <c r="S3434" s="34" t="s">
        <v>3684</v>
      </c>
      <c r="T3434" s="58" t="s">
        <v>24</v>
      </c>
      <c r="U3434" s="58">
        <v>44927</v>
      </c>
      <c r="V3434" s="58">
        <v>44927</v>
      </c>
      <c r="W3434" s="93" t="s">
        <v>25</v>
      </c>
    </row>
    <row r="3435" spans="1:23" s="5" customFormat="1" ht="27" customHeight="1" x14ac:dyDescent="0.25">
      <c r="A3435" s="99">
        <f t="shared" si="584"/>
        <v>1</v>
      </c>
      <c r="B3435" s="97">
        <f t="array" aca="1" ref="B3435" ca="1">IF(AND(MAX(IF(L3434:L4439=L3435,U3434:U4439))=U3435,V3435&lt;=B$1),M3435,"-")</f>
        <v>2432990122002</v>
      </c>
      <c r="C3435" s="4">
        <f t="shared" si="585"/>
        <v>1</v>
      </c>
      <c r="D3435" s="4" t="str">
        <f t="shared" si="586"/>
        <v>4</v>
      </c>
      <c r="E3435" s="4" t="str">
        <f t="shared" si="587"/>
        <v>3</v>
      </c>
      <c r="F3435" s="4" t="str">
        <f t="shared" si="588"/>
        <v>2</v>
      </c>
      <c r="G3435" s="4" t="str">
        <f t="shared" si="589"/>
        <v>99</v>
      </c>
      <c r="H3435" s="4" t="str">
        <f t="shared" si="590"/>
        <v>0</v>
      </c>
      <c r="I3435" s="4" t="str">
        <f t="shared" si="591"/>
        <v>1</v>
      </c>
      <c r="J3435" s="4" t="str">
        <f t="shared" si="592"/>
        <v>22</v>
      </c>
      <c r="K3435" s="4" t="str">
        <f t="shared" si="593"/>
        <v>002</v>
      </c>
      <c r="L3435" s="55" t="str">
        <f t="shared" si="594"/>
        <v>2432990122002</v>
      </c>
      <c r="M3435" s="105">
        <v>2432990122002</v>
      </c>
      <c r="N3435" s="106" t="s">
        <v>40</v>
      </c>
      <c r="O3435" s="108" t="s">
        <v>3686</v>
      </c>
      <c r="P3435" s="101" t="s">
        <v>36</v>
      </c>
      <c r="Q3435" s="33">
        <v>2438109120002</v>
      </c>
      <c r="R3435" s="33" t="s">
        <v>40</v>
      </c>
      <c r="S3435" s="34" t="s">
        <v>3686</v>
      </c>
      <c r="T3435" s="58" t="s">
        <v>24</v>
      </c>
      <c r="U3435" s="58">
        <v>44927</v>
      </c>
      <c r="V3435" s="58">
        <v>44927</v>
      </c>
      <c r="W3435" s="93" t="s">
        <v>25</v>
      </c>
    </row>
    <row r="3436" spans="1:23" s="5" customFormat="1" ht="27" customHeight="1" x14ac:dyDescent="0.25">
      <c r="A3436" s="99">
        <f t="shared" si="584"/>
        <v>1</v>
      </c>
      <c r="B3436" s="97">
        <f t="array" aca="1" ref="B3436" ca="1">IF(AND(MAX(IF(L3435:L4440=L3436,U3435:U4440))=U3436,V3436&lt;=B$1),M3436,"-")</f>
        <v>2432990122003</v>
      </c>
      <c r="C3436" s="4">
        <f t="shared" si="585"/>
        <v>1</v>
      </c>
      <c r="D3436" s="4" t="str">
        <f t="shared" si="586"/>
        <v>4</v>
      </c>
      <c r="E3436" s="4" t="str">
        <f t="shared" si="587"/>
        <v>3</v>
      </c>
      <c r="F3436" s="4" t="str">
        <f t="shared" si="588"/>
        <v>2</v>
      </c>
      <c r="G3436" s="4" t="str">
        <f t="shared" si="589"/>
        <v>99</v>
      </c>
      <c r="H3436" s="4" t="str">
        <f t="shared" si="590"/>
        <v>0</v>
      </c>
      <c r="I3436" s="4" t="str">
        <f t="shared" si="591"/>
        <v>1</v>
      </c>
      <c r="J3436" s="4" t="str">
        <f t="shared" si="592"/>
        <v>22</v>
      </c>
      <c r="K3436" s="4" t="str">
        <f t="shared" si="593"/>
        <v>003</v>
      </c>
      <c r="L3436" s="55" t="str">
        <f t="shared" si="594"/>
        <v>2432990122003</v>
      </c>
      <c r="M3436" s="105">
        <v>2432990122003</v>
      </c>
      <c r="N3436" s="106" t="s">
        <v>40</v>
      </c>
      <c r="O3436" s="108" t="s">
        <v>3687</v>
      </c>
      <c r="P3436" s="101" t="s">
        <v>36</v>
      </c>
      <c r="Q3436" s="33">
        <v>2438109120003</v>
      </c>
      <c r="R3436" s="33" t="s">
        <v>40</v>
      </c>
      <c r="S3436" s="34" t="s">
        <v>3687</v>
      </c>
      <c r="T3436" s="58" t="s">
        <v>24</v>
      </c>
      <c r="U3436" s="58">
        <v>44927</v>
      </c>
      <c r="V3436" s="58">
        <v>44927</v>
      </c>
      <c r="W3436" s="93" t="s">
        <v>25</v>
      </c>
    </row>
    <row r="3437" spans="1:23" s="5" customFormat="1" ht="27" customHeight="1" x14ac:dyDescent="0.25">
      <c r="A3437" s="99">
        <f t="shared" si="584"/>
        <v>2</v>
      </c>
      <c r="B3437" s="97" t="str">
        <f t="array" aca="1" ref="B3437" ca="1">IF(AND(MAX(IF(L3436:L4441=L3437,U3436:U4441))=U3437,V3437&lt;=B$1),M3437,"-")</f>
        <v>-</v>
      </c>
      <c r="C3437" s="4">
        <f t="shared" si="585"/>
        <v>1</v>
      </c>
      <c r="D3437" s="4" t="str">
        <f t="shared" si="586"/>
        <v>4</v>
      </c>
      <c r="E3437" s="4" t="str">
        <f t="shared" si="587"/>
        <v>3</v>
      </c>
      <c r="F3437" s="4" t="str">
        <f t="shared" si="588"/>
        <v>2</v>
      </c>
      <c r="G3437" s="4" t="str">
        <f t="shared" si="589"/>
        <v>99</v>
      </c>
      <c r="H3437" s="4" t="str">
        <f t="shared" si="590"/>
        <v>0</v>
      </c>
      <c r="I3437" s="4" t="str">
        <f t="shared" si="591"/>
        <v>1</v>
      </c>
      <c r="J3437" s="4" t="str">
        <f t="shared" si="592"/>
        <v>22</v>
      </c>
      <c r="K3437" s="4" t="str">
        <f t="shared" si="593"/>
        <v>004</v>
      </c>
      <c r="L3437" s="55" t="str">
        <f t="shared" si="594"/>
        <v>2432990122004</v>
      </c>
      <c r="M3437" s="105">
        <v>2432990122004</v>
      </c>
      <c r="N3437" s="106" t="s">
        <v>40</v>
      </c>
      <c r="O3437" s="108" t="s">
        <v>5210</v>
      </c>
      <c r="P3437" s="101" t="s">
        <v>36</v>
      </c>
      <c r="Q3437" s="33">
        <v>2418109120019</v>
      </c>
      <c r="R3437" s="33" t="s">
        <v>40</v>
      </c>
      <c r="S3437" s="34" t="s">
        <v>5121</v>
      </c>
      <c r="T3437" s="58" t="s">
        <v>24</v>
      </c>
      <c r="U3437" s="58">
        <v>44927</v>
      </c>
      <c r="V3437" s="58">
        <v>44927</v>
      </c>
      <c r="W3437" s="93" t="s">
        <v>25</v>
      </c>
    </row>
    <row r="3438" spans="1:23" s="5" customFormat="1" ht="27" customHeight="1" x14ac:dyDescent="0.25">
      <c r="A3438" s="99">
        <f t="shared" si="584"/>
        <v>2</v>
      </c>
      <c r="B3438" s="97">
        <f t="array" aca="1" ref="B3438" ca="1">IF(AND(MAX(IF(L3437:L4442=L3438,U3437:U4442))=U3438,V3438&lt;=B$1),M3438,"-")</f>
        <v>2432990122004</v>
      </c>
      <c r="C3438" s="4">
        <f t="shared" si="585"/>
        <v>1</v>
      </c>
      <c r="D3438" s="4" t="str">
        <f t="shared" si="586"/>
        <v>4</v>
      </c>
      <c r="E3438" s="4" t="str">
        <f t="shared" si="587"/>
        <v>3</v>
      </c>
      <c r="F3438" s="4" t="str">
        <f t="shared" si="588"/>
        <v>2</v>
      </c>
      <c r="G3438" s="4" t="str">
        <f t="shared" si="589"/>
        <v>99</v>
      </c>
      <c r="H3438" s="4" t="str">
        <f t="shared" si="590"/>
        <v>0</v>
      </c>
      <c r="I3438" s="4" t="str">
        <f t="shared" si="591"/>
        <v>1</v>
      </c>
      <c r="J3438" s="4" t="str">
        <f t="shared" si="592"/>
        <v>22</v>
      </c>
      <c r="K3438" s="4" t="str">
        <f t="shared" si="593"/>
        <v>004</v>
      </c>
      <c r="L3438" s="55" t="str">
        <f t="shared" si="594"/>
        <v>2432990122004</v>
      </c>
      <c r="M3438" s="105">
        <v>2432990122004</v>
      </c>
      <c r="N3438" s="106" t="s">
        <v>40</v>
      </c>
      <c r="O3438" s="108" t="s">
        <v>5210</v>
      </c>
      <c r="P3438" s="101" t="s">
        <v>1561</v>
      </c>
      <c r="Q3438" s="33">
        <v>2441990123009</v>
      </c>
      <c r="R3438" s="4" t="s">
        <v>40</v>
      </c>
      <c r="S3438" s="5" t="s">
        <v>5210</v>
      </c>
      <c r="T3438" s="58" t="s">
        <v>24</v>
      </c>
      <c r="U3438" s="58">
        <v>44957</v>
      </c>
      <c r="V3438" s="58">
        <v>44957</v>
      </c>
      <c r="W3438" s="93" t="s">
        <v>25</v>
      </c>
    </row>
    <row r="3439" spans="1:23" s="5" customFormat="1" ht="27" customHeight="1" x14ac:dyDescent="0.25">
      <c r="A3439" s="99">
        <f t="shared" si="584"/>
        <v>1</v>
      </c>
      <c r="B3439" s="97">
        <f t="array" aca="1" ref="B3439" ca="1">IF(AND(MAX(IF(L3438:L4443=L3439,U3438:U4443))=U3439,V3439&lt;=B$1),M3439,"-")</f>
        <v>2432990123000</v>
      </c>
      <c r="C3439" s="4">
        <f t="shared" si="585"/>
        <v>1</v>
      </c>
      <c r="D3439" s="4" t="str">
        <f t="shared" si="586"/>
        <v>4</v>
      </c>
      <c r="E3439" s="4" t="str">
        <f t="shared" si="587"/>
        <v>3</v>
      </c>
      <c r="F3439" s="4" t="str">
        <f t="shared" si="588"/>
        <v>2</v>
      </c>
      <c r="G3439" s="4" t="str">
        <f t="shared" si="589"/>
        <v>99</v>
      </c>
      <c r="H3439" s="4" t="str">
        <f t="shared" si="590"/>
        <v>0</v>
      </c>
      <c r="I3439" s="4" t="str">
        <f t="shared" si="591"/>
        <v>1</v>
      </c>
      <c r="J3439" s="4" t="str">
        <f t="shared" si="592"/>
        <v>23</v>
      </c>
      <c r="K3439" s="4" t="str">
        <f t="shared" si="593"/>
        <v>000</v>
      </c>
      <c r="L3439" s="55" t="str">
        <f t="shared" si="594"/>
        <v>2432990123000</v>
      </c>
      <c r="M3439" s="105">
        <v>2432990123000</v>
      </c>
      <c r="N3439" s="106" t="s">
        <v>21</v>
      </c>
      <c r="O3439" s="108" t="s">
        <v>3689</v>
      </c>
      <c r="P3439" s="101" t="s">
        <v>36</v>
      </c>
      <c r="Q3439" s="33">
        <v>2438109121000</v>
      </c>
      <c r="R3439" s="33" t="s">
        <v>21</v>
      </c>
      <c r="S3439" s="34" t="s">
        <v>3690</v>
      </c>
      <c r="T3439" s="58" t="s">
        <v>24</v>
      </c>
      <c r="U3439" s="58">
        <v>44927</v>
      </c>
      <c r="V3439" s="58">
        <v>44927</v>
      </c>
      <c r="W3439" s="93" t="s">
        <v>25</v>
      </c>
    </row>
    <row r="3440" spans="1:23" s="5" customFormat="1" ht="27" customHeight="1" x14ac:dyDescent="0.25">
      <c r="A3440" s="99">
        <f t="shared" si="584"/>
        <v>1</v>
      </c>
      <c r="B3440" s="97">
        <f t="array" aca="1" ref="B3440" ca="1">IF(AND(MAX(IF(L3439:L4444=L3440,U3439:U4444))=U3440,V3440&lt;=B$1),M3440,"-")</f>
        <v>2432990124000</v>
      </c>
      <c r="C3440" s="4">
        <f t="shared" si="585"/>
        <v>1</v>
      </c>
      <c r="D3440" s="4" t="str">
        <f t="shared" si="586"/>
        <v>4</v>
      </c>
      <c r="E3440" s="4" t="str">
        <f t="shared" si="587"/>
        <v>3</v>
      </c>
      <c r="F3440" s="4" t="str">
        <f t="shared" si="588"/>
        <v>2</v>
      </c>
      <c r="G3440" s="4" t="str">
        <f t="shared" si="589"/>
        <v>99</v>
      </c>
      <c r="H3440" s="4" t="str">
        <f t="shared" si="590"/>
        <v>0</v>
      </c>
      <c r="I3440" s="4" t="str">
        <f t="shared" si="591"/>
        <v>1</v>
      </c>
      <c r="J3440" s="4" t="str">
        <f t="shared" si="592"/>
        <v>24</v>
      </c>
      <c r="K3440" s="4" t="str">
        <f t="shared" si="593"/>
        <v>000</v>
      </c>
      <c r="L3440" s="55" t="str">
        <f t="shared" si="594"/>
        <v>2432990124000</v>
      </c>
      <c r="M3440" s="105">
        <v>2432990124000</v>
      </c>
      <c r="N3440" s="106" t="s">
        <v>21</v>
      </c>
      <c r="O3440" s="108" t="s">
        <v>3691</v>
      </c>
      <c r="P3440" s="101" t="s">
        <v>36</v>
      </c>
      <c r="Q3440" s="33">
        <v>2438109122000</v>
      </c>
      <c r="R3440" s="33" t="s">
        <v>21</v>
      </c>
      <c r="S3440" s="34" t="s">
        <v>3692</v>
      </c>
      <c r="T3440" s="58" t="s">
        <v>24</v>
      </c>
      <c r="U3440" s="58">
        <v>44927</v>
      </c>
      <c r="V3440" s="58">
        <v>44927</v>
      </c>
      <c r="W3440" s="93" t="s">
        <v>25</v>
      </c>
    </row>
    <row r="3441" spans="1:23" s="5" customFormat="1" ht="27" customHeight="1" x14ac:dyDescent="0.25">
      <c r="A3441" s="99">
        <f t="shared" si="584"/>
        <v>1</v>
      </c>
      <c r="B3441" s="97">
        <f t="array" aca="1" ref="B3441" ca="1">IF(AND(MAX(IF(L3440:L4445=L3441,U3440:U4445))=U3441,V3441&lt;=B$1),M3441,"-")</f>
        <v>2432990124001</v>
      </c>
      <c r="C3441" s="4">
        <f t="shared" si="585"/>
        <v>1</v>
      </c>
      <c r="D3441" s="4" t="str">
        <f t="shared" si="586"/>
        <v>4</v>
      </c>
      <c r="E3441" s="4" t="str">
        <f t="shared" si="587"/>
        <v>3</v>
      </c>
      <c r="F3441" s="4" t="str">
        <f t="shared" si="588"/>
        <v>2</v>
      </c>
      <c r="G3441" s="4" t="str">
        <f t="shared" si="589"/>
        <v>99</v>
      </c>
      <c r="H3441" s="4" t="str">
        <f t="shared" si="590"/>
        <v>0</v>
      </c>
      <c r="I3441" s="4" t="str">
        <f t="shared" si="591"/>
        <v>1</v>
      </c>
      <c r="J3441" s="4" t="str">
        <f t="shared" si="592"/>
        <v>24</v>
      </c>
      <c r="K3441" s="4" t="str">
        <f t="shared" si="593"/>
        <v>001</v>
      </c>
      <c r="L3441" s="55" t="str">
        <f t="shared" si="594"/>
        <v>2432990124001</v>
      </c>
      <c r="M3441" s="105">
        <v>2432990124001</v>
      </c>
      <c r="N3441" s="106" t="s">
        <v>40</v>
      </c>
      <c r="O3441" s="108" t="s">
        <v>3752</v>
      </c>
      <c r="P3441" s="101" t="s">
        <v>36</v>
      </c>
      <c r="Q3441" s="33">
        <v>2438109122001</v>
      </c>
      <c r="R3441" s="33" t="s">
        <v>40</v>
      </c>
      <c r="S3441" s="34" t="s">
        <v>3752</v>
      </c>
      <c r="T3441" s="58" t="s">
        <v>24</v>
      </c>
      <c r="U3441" s="58">
        <v>44927</v>
      </c>
      <c r="V3441" s="58">
        <v>44927</v>
      </c>
      <c r="W3441" s="93" t="s">
        <v>25</v>
      </c>
    </row>
    <row r="3442" spans="1:23" s="5" customFormat="1" ht="27" customHeight="1" x14ac:dyDescent="0.25">
      <c r="A3442" s="99">
        <f t="shared" si="584"/>
        <v>1</v>
      </c>
      <c r="B3442" s="97">
        <f t="array" aca="1" ref="B3442" ca="1">IF(AND(MAX(IF(L3441:L4446=L3442,U3441:U4446))=U3442,V3442&lt;=B$1),M3442,"-")</f>
        <v>2439000000000</v>
      </c>
      <c r="C3442" s="4">
        <f t="shared" si="585"/>
        <v>1</v>
      </c>
      <c r="D3442" s="4" t="str">
        <f t="shared" si="586"/>
        <v>4</v>
      </c>
      <c r="E3442" s="4" t="str">
        <f t="shared" si="587"/>
        <v>3</v>
      </c>
      <c r="F3442" s="4" t="str">
        <f t="shared" si="588"/>
        <v>9</v>
      </c>
      <c r="G3442" s="4" t="str">
        <f t="shared" si="589"/>
        <v>00</v>
      </c>
      <c r="H3442" s="4" t="str">
        <f t="shared" si="590"/>
        <v>0</v>
      </c>
      <c r="I3442" s="4" t="str">
        <f t="shared" si="591"/>
        <v>0</v>
      </c>
      <c r="J3442" s="4" t="str">
        <f t="shared" si="592"/>
        <v>00</v>
      </c>
      <c r="K3442" s="4" t="str">
        <f t="shared" si="593"/>
        <v>000</v>
      </c>
      <c r="L3442" s="55" t="str">
        <f t="shared" si="594"/>
        <v>2439000000000</v>
      </c>
      <c r="M3442" s="105">
        <v>2439000000000</v>
      </c>
      <c r="N3442" s="106" t="s">
        <v>21</v>
      </c>
      <c r="O3442" s="108" t="s">
        <v>3693</v>
      </c>
      <c r="P3442" s="101" t="s">
        <v>36</v>
      </c>
      <c r="Q3442" s="33">
        <v>2438990000000</v>
      </c>
      <c r="R3442" s="33" t="s">
        <v>21</v>
      </c>
      <c r="S3442" s="34" t="s">
        <v>3693</v>
      </c>
      <c r="T3442" s="58" t="s">
        <v>24</v>
      </c>
      <c r="U3442" s="58">
        <v>44927</v>
      </c>
      <c r="V3442" s="58">
        <v>44927</v>
      </c>
      <c r="W3442" s="93" t="s">
        <v>25</v>
      </c>
    </row>
    <row r="3443" spans="1:23" s="5" customFormat="1" ht="27" customHeight="1" x14ac:dyDescent="0.25">
      <c r="A3443" s="99">
        <f t="shared" si="584"/>
        <v>1</v>
      </c>
      <c r="B3443" s="97">
        <f t="array" aca="1" ref="B3443" ca="1">IF(AND(MAX(IF(L3442:L4447=L3443,U3442:U4447))=U3443,V3443&lt;=B$1),M3443,"-")</f>
        <v>2439500000000</v>
      </c>
      <c r="C3443" s="4">
        <f t="shared" si="585"/>
        <v>1</v>
      </c>
      <c r="D3443" s="4" t="str">
        <f t="shared" si="586"/>
        <v>4</v>
      </c>
      <c r="E3443" s="4" t="str">
        <f t="shared" si="587"/>
        <v>3</v>
      </c>
      <c r="F3443" s="4" t="str">
        <f t="shared" si="588"/>
        <v>9</v>
      </c>
      <c r="G3443" s="4" t="str">
        <f t="shared" si="589"/>
        <v>50</v>
      </c>
      <c r="H3443" s="4" t="str">
        <f t="shared" si="590"/>
        <v>0</v>
      </c>
      <c r="I3443" s="4" t="str">
        <f t="shared" si="591"/>
        <v>0</v>
      </c>
      <c r="J3443" s="4" t="str">
        <f t="shared" si="592"/>
        <v>00</v>
      </c>
      <c r="K3443" s="4" t="str">
        <f t="shared" si="593"/>
        <v>000</v>
      </c>
      <c r="L3443" s="55" t="str">
        <f t="shared" si="594"/>
        <v>2439500000000</v>
      </c>
      <c r="M3443" s="105">
        <v>2439500000000</v>
      </c>
      <c r="N3443" s="106" t="s">
        <v>21</v>
      </c>
      <c r="O3443" s="108" t="s">
        <v>3694</v>
      </c>
      <c r="P3443" s="101" t="s">
        <v>36</v>
      </c>
      <c r="Q3443" s="33">
        <v>2438010000000</v>
      </c>
      <c r="R3443" s="33" t="s">
        <v>21</v>
      </c>
      <c r="S3443" s="34" t="s">
        <v>3694</v>
      </c>
      <c r="T3443" s="58" t="s">
        <v>24</v>
      </c>
      <c r="U3443" s="58">
        <v>44927</v>
      </c>
      <c r="V3443" s="58">
        <v>44927</v>
      </c>
      <c r="W3443" s="93" t="s">
        <v>25</v>
      </c>
    </row>
    <row r="3444" spans="1:23" s="5" customFormat="1" ht="27" customHeight="1" x14ac:dyDescent="0.25">
      <c r="A3444" s="99">
        <f t="shared" si="584"/>
        <v>1</v>
      </c>
      <c r="B3444" s="97">
        <f t="array" aca="1" ref="B3444" ca="1">IF(AND(MAX(IF(L3443:L4448=L3444,U3443:U4448))=U3444,V3444&lt;=B$1),M3444,"-")</f>
        <v>2439990000000</v>
      </c>
      <c r="C3444" s="4">
        <f t="shared" si="585"/>
        <v>1</v>
      </c>
      <c r="D3444" s="4" t="str">
        <f t="shared" si="586"/>
        <v>4</v>
      </c>
      <c r="E3444" s="4" t="str">
        <f t="shared" si="587"/>
        <v>3</v>
      </c>
      <c r="F3444" s="4" t="str">
        <f t="shared" si="588"/>
        <v>9</v>
      </c>
      <c r="G3444" s="4" t="str">
        <f t="shared" si="589"/>
        <v>99</v>
      </c>
      <c r="H3444" s="4" t="str">
        <f t="shared" si="590"/>
        <v>0</v>
      </c>
      <c r="I3444" s="4" t="str">
        <f t="shared" si="591"/>
        <v>0</v>
      </c>
      <c r="J3444" s="4" t="str">
        <f t="shared" si="592"/>
        <v>00</v>
      </c>
      <c r="K3444" s="4" t="str">
        <f t="shared" si="593"/>
        <v>000</v>
      </c>
      <c r="L3444" s="55" t="str">
        <f t="shared" si="594"/>
        <v>2439990000000</v>
      </c>
      <c r="M3444" s="105">
        <v>2439990000000</v>
      </c>
      <c r="N3444" s="106" t="s">
        <v>21</v>
      </c>
      <c r="O3444" s="108" t="s">
        <v>3693</v>
      </c>
      <c r="P3444" s="101" t="s">
        <v>107</v>
      </c>
      <c r="Q3444" s="33" t="s">
        <v>25</v>
      </c>
      <c r="R3444" s="33" t="s">
        <v>25</v>
      </c>
      <c r="S3444" s="34" t="s">
        <v>25</v>
      </c>
      <c r="T3444" s="58" t="s">
        <v>24</v>
      </c>
      <c r="U3444" s="58">
        <v>44927</v>
      </c>
      <c r="V3444" s="58">
        <v>44927</v>
      </c>
      <c r="W3444" s="93" t="s">
        <v>25</v>
      </c>
    </row>
    <row r="3445" spans="1:23" s="5" customFormat="1" ht="27" customHeight="1" x14ac:dyDescent="0.25">
      <c r="A3445" s="99">
        <f t="shared" si="584"/>
        <v>1</v>
      </c>
      <c r="B3445" s="97">
        <f t="array" aca="1" ref="B3445" ca="1">IF(AND(MAX(IF(L3444:L4449=L3445,U3444:U4449))=U3445,V3445&lt;=B$1),M3445,"-")</f>
        <v>2439990100000</v>
      </c>
      <c r="C3445" s="4">
        <f t="shared" si="585"/>
        <v>1</v>
      </c>
      <c r="D3445" s="4" t="str">
        <f t="shared" si="586"/>
        <v>4</v>
      </c>
      <c r="E3445" s="4" t="str">
        <f t="shared" si="587"/>
        <v>3</v>
      </c>
      <c r="F3445" s="4" t="str">
        <f t="shared" si="588"/>
        <v>9</v>
      </c>
      <c r="G3445" s="4" t="str">
        <f t="shared" si="589"/>
        <v>99</v>
      </c>
      <c r="H3445" s="4" t="str">
        <f t="shared" si="590"/>
        <v>0</v>
      </c>
      <c r="I3445" s="4" t="str">
        <f t="shared" si="591"/>
        <v>1</v>
      </c>
      <c r="J3445" s="4" t="str">
        <f t="shared" si="592"/>
        <v>00</v>
      </c>
      <c r="K3445" s="4" t="str">
        <f t="shared" si="593"/>
        <v>000</v>
      </c>
      <c r="L3445" s="55" t="str">
        <f t="shared" si="594"/>
        <v>2439990100000</v>
      </c>
      <c r="M3445" s="105">
        <v>2439990100000</v>
      </c>
      <c r="N3445" s="106" t="s">
        <v>21</v>
      </c>
      <c r="O3445" s="108" t="s">
        <v>3695</v>
      </c>
      <c r="P3445" s="101" t="s">
        <v>36</v>
      </c>
      <c r="Q3445" s="33">
        <v>2438991100000</v>
      </c>
      <c r="R3445" s="33" t="s">
        <v>21</v>
      </c>
      <c r="S3445" s="34" t="s">
        <v>3696</v>
      </c>
      <c r="T3445" s="58" t="s">
        <v>24</v>
      </c>
      <c r="U3445" s="58">
        <v>44927</v>
      </c>
      <c r="V3445" s="58">
        <v>44927</v>
      </c>
      <c r="W3445" s="93" t="s">
        <v>25</v>
      </c>
    </row>
    <row r="3446" spans="1:23" s="5" customFormat="1" ht="27" customHeight="1" x14ac:dyDescent="0.25">
      <c r="A3446" s="99">
        <f t="shared" si="584"/>
        <v>1</v>
      </c>
      <c r="B3446" s="97">
        <f t="array" aca="1" ref="B3446" ca="1">IF(AND(MAX(IF(L3445:L4450=L3446,U3445:U4450))=U3446,V3446&lt;=B$1),M3446,"-")</f>
        <v>2439990101000</v>
      </c>
      <c r="C3446" s="4">
        <f t="shared" si="585"/>
        <v>1</v>
      </c>
      <c r="D3446" s="4" t="str">
        <f t="shared" si="586"/>
        <v>4</v>
      </c>
      <c r="E3446" s="4" t="str">
        <f t="shared" si="587"/>
        <v>3</v>
      </c>
      <c r="F3446" s="4" t="str">
        <f t="shared" si="588"/>
        <v>9</v>
      </c>
      <c r="G3446" s="4" t="str">
        <f t="shared" si="589"/>
        <v>99</v>
      </c>
      <c r="H3446" s="4" t="str">
        <f t="shared" si="590"/>
        <v>0</v>
      </c>
      <c r="I3446" s="4" t="str">
        <f t="shared" si="591"/>
        <v>1</v>
      </c>
      <c r="J3446" s="4" t="str">
        <f t="shared" si="592"/>
        <v>01</v>
      </c>
      <c r="K3446" s="4" t="str">
        <f t="shared" si="593"/>
        <v>000</v>
      </c>
      <c r="L3446" s="55" t="str">
        <f t="shared" si="594"/>
        <v>2439990101000</v>
      </c>
      <c r="M3446" s="105">
        <v>2439990101000</v>
      </c>
      <c r="N3446" s="106" t="s">
        <v>21</v>
      </c>
      <c r="O3446" s="108" t="s">
        <v>3697</v>
      </c>
      <c r="P3446" s="101" t="s">
        <v>36</v>
      </c>
      <c r="Q3446" s="33">
        <v>2438991102000</v>
      </c>
      <c r="R3446" s="33" t="s">
        <v>21</v>
      </c>
      <c r="S3446" s="34" t="s">
        <v>3698</v>
      </c>
      <c r="T3446" s="58" t="s">
        <v>24</v>
      </c>
      <c r="U3446" s="58">
        <v>44927</v>
      </c>
      <c r="V3446" s="58">
        <v>44927</v>
      </c>
      <c r="W3446" s="93" t="s">
        <v>25</v>
      </c>
    </row>
    <row r="3447" spans="1:23" s="5" customFormat="1" ht="27" customHeight="1" x14ac:dyDescent="0.25">
      <c r="A3447" s="99">
        <f t="shared" si="584"/>
        <v>1</v>
      </c>
      <c r="B3447" s="97">
        <f t="array" aca="1" ref="B3447" ca="1">IF(AND(MAX(IF(L3446:L4451=L3447,U3446:U4451))=U3447,V3447&lt;=B$1),M3447,"-")</f>
        <v>2439990102000</v>
      </c>
      <c r="C3447" s="4">
        <f t="shared" si="585"/>
        <v>1</v>
      </c>
      <c r="D3447" s="4" t="str">
        <f t="shared" si="586"/>
        <v>4</v>
      </c>
      <c r="E3447" s="4" t="str">
        <f t="shared" si="587"/>
        <v>3</v>
      </c>
      <c r="F3447" s="4" t="str">
        <f t="shared" si="588"/>
        <v>9</v>
      </c>
      <c r="G3447" s="4" t="str">
        <f t="shared" si="589"/>
        <v>99</v>
      </c>
      <c r="H3447" s="4" t="str">
        <f t="shared" si="590"/>
        <v>0</v>
      </c>
      <c r="I3447" s="4" t="str">
        <f t="shared" si="591"/>
        <v>1</v>
      </c>
      <c r="J3447" s="4" t="str">
        <f t="shared" si="592"/>
        <v>02</v>
      </c>
      <c r="K3447" s="4" t="str">
        <f t="shared" si="593"/>
        <v>000</v>
      </c>
      <c r="L3447" s="55" t="str">
        <f t="shared" si="594"/>
        <v>2439990102000</v>
      </c>
      <c r="M3447" s="105">
        <v>2439990102000</v>
      </c>
      <c r="N3447" s="106" t="s">
        <v>21</v>
      </c>
      <c r="O3447" s="108" t="s">
        <v>3699</v>
      </c>
      <c r="P3447" s="101" t="s">
        <v>36</v>
      </c>
      <c r="Q3447" s="33">
        <v>2438991103000</v>
      </c>
      <c r="R3447" s="33" t="s">
        <v>21</v>
      </c>
      <c r="S3447" s="34" t="s">
        <v>3700</v>
      </c>
      <c r="T3447" s="58" t="s">
        <v>24</v>
      </c>
      <c r="U3447" s="58">
        <v>44927</v>
      </c>
      <c r="V3447" s="58">
        <v>44927</v>
      </c>
      <c r="W3447" s="93" t="s">
        <v>25</v>
      </c>
    </row>
    <row r="3448" spans="1:23" s="5" customFormat="1" ht="27" customHeight="1" x14ac:dyDescent="0.25">
      <c r="A3448" s="99">
        <f t="shared" si="584"/>
        <v>1</v>
      </c>
      <c r="B3448" s="97">
        <f t="array" aca="1" ref="B3448" ca="1">IF(AND(MAX(IF(L3447:L4452=L3448,U3447:U4452))=U3448,V3448&lt;=B$1),M3448,"-")</f>
        <v>2439990103000</v>
      </c>
      <c r="C3448" s="4">
        <f t="shared" si="585"/>
        <v>1</v>
      </c>
      <c r="D3448" s="4" t="str">
        <f t="shared" si="586"/>
        <v>4</v>
      </c>
      <c r="E3448" s="4" t="str">
        <f t="shared" si="587"/>
        <v>3</v>
      </c>
      <c r="F3448" s="4" t="str">
        <f t="shared" si="588"/>
        <v>9</v>
      </c>
      <c r="G3448" s="4" t="str">
        <f t="shared" si="589"/>
        <v>99</v>
      </c>
      <c r="H3448" s="4" t="str">
        <f t="shared" si="590"/>
        <v>0</v>
      </c>
      <c r="I3448" s="4" t="str">
        <f t="shared" si="591"/>
        <v>1</v>
      </c>
      <c r="J3448" s="4" t="str">
        <f t="shared" si="592"/>
        <v>03</v>
      </c>
      <c r="K3448" s="4" t="str">
        <f t="shared" si="593"/>
        <v>000</v>
      </c>
      <c r="L3448" s="55" t="str">
        <f t="shared" si="594"/>
        <v>2439990103000</v>
      </c>
      <c r="M3448" s="105">
        <v>2439990103000</v>
      </c>
      <c r="N3448" s="106" t="s">
        <v>21</v>
      </c>
      <c r="O3448" s="108" t="s">
        <v>3701</v>
      </c>
      <c r="P3448" s="101" t="s">
        <v>36</v>
      </c>
      <c r="Q3448" s="33">
        <v>2438991104000</v>
      </c>
      <c r="R3448" s="33" t="s">
        <v>21</v>
      </c>
      <c r="S3448" s="34" t="s">
        <v>3702</v>
      </c>
      <c r="T3448" s="58" t="s">
        <v>24</v>
      </c>
      <c r="U3448" s="58">
        <v>44927</v>
      </c>
      <c r="V3448" s="58">
        <v>44927</v>
      </c>
      <c r="W3448" s="93" t="s">
        <v>25</v>
      </c>
    </row>
    <row r="3449" spans="1:23" s="5" customFormat="1" ht="27" customHeight="1" x14ac:dyDescent="0.25">
      <c r="A3449" s="99">
        <f t="shared" si="584"/>
        <v>1</v>
      </c>
      <c r="B3449" s="97">
        <f t="array" aca="1" ref="B3449" ca="1">IF(AND(MAX(IF(L3448:L4453=L3449,U3448:U4453))=U3449,V3449&lt;=B$1),M3449,"-")</f>
        <v>2439990104000</v>
      </c>
      <c r="C3449" s="4">
        <f t="shared" si="585"/>
        <v>1</v>
      </c>
      <c r="D3449" s="4" t="str">
        <f t="shared" si="586"/>
        <v>4</v>
      </c>
      <c r="E3449" s="4" t="str">
        <f t="shared" si="587"/>
        <v>3</v>
      </c>
      <c r="F3449" s="4" t="str">
        <f t="shared" si="588"/>
        <v>9</v>
      </c>
      <c r="G3449" s="4" t="str">
        <f t="shared" si="589"/>
        <v>99</v>
      </c>
      <c r="H3449" s="4" t="str">
        <f t="shared" si="590"/>
        <v>0</v>
      </c>
      <c r="I3449" s="4" t="str">
        <f t="shared" si="591"/>
        <v>1</v>
      </c>
      <c r="J3449" s="4" t="str">
        <f t="shared" si="592"/>
        <v>04</v>
      </c>
      <c r="K3449" s="4" t="str">
        <f t="shared" si="593"/>
        <v>000</v>
      </c>
      <c r="L3449" s="55" t="str">
        <f t="shared" si="594"/>
        <v>2439990104000</v>
      </c>
      <c r="M3449" s="105">
        <v>2439990104000</v>
      </c>
      <c r="N3449" s="106" t="s">
        <v>21</v>
      </c>
      <c r="O3449" s="108" t="s">
        <v>3703</v>
      </c>
      <c r="P3449" s="101" t="s">
        <v>36</v>
      </c>
      <c r="Q3449" s="33">
        <v>2438991105000</v>
      </c>
      <c r="R3449" s="33" t="s">
        <v>21</v>
      </c>
      <c r="S3449" s="34" t="s">
        <v>3704</v>
      </c>
      <c r="T3449" s="58" t="s">
        <v>24</v>
      </c>
      <c r="U3449" s="58">
        <v>44927</v>
      </c>
      <c r="V3449" s="58">
        <v>44927</v>
      </c>
      <c r="W3449" s="93" t="s">
        <v>25</v>
      </c>
    </row>
    <row r="3450" spans="1:23" s="5" customFormat="1" ht="27" customHeight="1" x14ac:dyDescent="0.25">
      <c r="A3450" s="99">
        <f t="shared" si="584"/>
        <v>1</v>
      </c>
      <c r="B3450" s="97">
        <f t="array" aca="1" ref="B3450" ca="1">IF(AND(MAX(IF(L3449:L4454=L3450,U3449:U4454))=U3450,V3450&lt;=B$1),M3450,"-")</f>
        <v>2439990105000</v>
      </c>
      <c r="C3450" s="4">
        <f t="shared" si="585"/>
        <v>1</v>
      </c>
      <c r="D3450" s="4" t="str">
        <f t="shared" si="586"/>
        <v>4</v>
      </c>
      <c r="E3450" s="4" t="str">
        <f t="shared" si="587"/>
        <v>3</v>
      </c>
      <c r="F3450" s="4" t="str">
        <f t="shared" si="588"/>
        <v>9</v>
      </c>
      <c r="G3450" s="4" t="str">
        <f t="shared" si="589"/>
        <v>99</v>
      </c>
      <c r="H3450" s="4" t="str">
        <f t="shared" si="590"/>
        <v>0</v>
      </c>
      <c r="I3450" s="4" t="str">
        <f t="shared" si="591"/>
        <v>1</v>
      </c>
      <c r="J3450" s="4" t="str">
        <f t="shared" si="592"/>
        <v>05</v>
      </c>
      <c r="K3450" s="4" t="str">
        <f t="shared" si="593"/>
        <v>000</v>
      </c>
      <c r="L3450" s="55" t="str">
        <f t="shared" si="594"/>
        <v>2439990105000</v>
      </c>
      <c r="M3450" s="105">
        <v>2439990105000</v>
      </c>
      <c r="N3450" s="106" t="s">
        <v>21</v>
      </c>
      <c r="O3450" s="108" t="s">
        <v>3705</v>
      </c>
      <c r="P3450" s="101" t="s">
        <v>36</v>
      </c>
      <c r="Q3450" s="33">
        <v>2438991106000</v>
      </c>
      <c r="R3450" s="33" t="s">
        <v>21</v>
      </c>
      <c r="S3450" s="34" t="s">
        <v>3706</v>
      </c>
      <c r="T3450" s="58" t="s">
        <v>24</v>
      </c>
      <c r="U3450" s="58">
        <v>44927</v>
      </c>
      <c r="V3450" s="58">
        <v>44927</v>
      </c>
      <c r="W3450" s="93" t="s">
        <v>25</v>
      </c>
    </row>
    <row r="3451" spans="1:23" s="5" customFormat="1" ht="27" customHeight="1" x14ac:dyDescent="0.25">
      <c r="A3451" s="99">
        <f t="shared" si="584"/>
        <v>1</v>
      </c>
      <c r="B3451" s="97">
        <f t="array" aca="1" ref="B3451" ca="1">IF(AND(MAX(IF(L3450:L4455=L3451,U3450:U4455))=U3451,V3451&lt;=B$1),M3451,"-")</f>
        <v>2439990106000</v>
      </c>
      <c r="C3451" s="4">
        <f t="shared" si="585"/>
        <v>1</v>
      </c>
      <c r="D3451" s="4" t="str">
        <f t="shared" si="586"/>
        <v>4</v>
      </c>
      <c r="E3451" s="4" t="str">
        <f t="shared" si="587"/>
        <v>3</v>
      </c>
      <c r="F3451" s="4" t="str">
        <f t="shared" si="588"/>
        <v>9</v>
      </c>
      <c r="G3451" s="4" t="str">
        <f t="shared" si="589"/>
        <v>99</v>
      </c>
      <c r="H3451" s="4" t="str">
        <f t="shared" si="590"/>
        <v>0</v>
      </c>
      <c r="I3451" s="4" t="str">
        <f t="shared" si="591"/>
        <v>1</v>
      </c>
      <c r="J3451" s="4" t="str">
        <f t="shared" si="592"/>
        <v>06</v>
      </c>
      <c r="K3451" s="4" t="str">
        <f t="shared" si="593"/>
        <v>000</v>
      </c>
      <c r="L3451" s="55" t="str">
        <f t="shared" si="594"/>
        <v>2439990106000</v>
      </c>
      <c r="M3451" s="105">
        <v>2439990106000</v>
      </c>
      <c r="N3451" s="106" t="s">
        <v>21</v>
      </c>
      <c r="O3451" s="108" t="s">
        <v>3707</v>
      </c>
      <c r="P3451" s="101" t="s">
        <v>36</v>
      </c>
      <c r="Q3451" s="33">
        <v>2438991107000</v>
      </c>
      <c r="R3451" s="33" t="s">
        <v>21</v>
      </c>
      <c r="S3451" s="34" t="s">
        <v>3708</v>
      </c>
      <c r="T3451" s="58" t="s">
        <v>24</v>
      </c>
      <c r="U3451" s="58">
        <v>44927</v>
      </c>
      <c r="V3451" s="58">
        <v>44927</v>
      </c>
      <c r="W3451" s="93" t="s">
        <v>25</v>
      </c>
    </row>
    <row r="3452" spans="1:23" s="5" customFormat="1" ht="27" customHeight="1" x14ac:dyDescent="0.25">
      <c r="A3452" s="99">
        <f t="shared" si="584"/>
        <v>1</v>
      </c>
      <c r="B3452" s="97">
        <f t="array" aca="1" ref="B3452" ca="1">IF(AND(MAX(IF(L3451:L4456=L3452,U3451:U4456))=U3452,V3452&lt;=B$1),M3452,"-")</f>
        <v>2439990107000</v>
      </c>
      <c r="C3452" s="4">
        <f t="shared" si="585"/>
        <v>1</v>
      </c>
      <c r="D3452" s="4" t="str">
        <f t="shared" si="586"/>
        <v>4</v>
      </c>
      <c r="E3452" s="4" t="str">
        <f t="shared" si="587"/>
        <v>3</v>
      </c>
      <c r="F3452" s="4" t="str">
        <f t="shared" si="588"/>
        <v>9</v>
      </c>
      <c r="G3452" s="4" t="str">
        <f t="shared" si="589"/>
        <v>99</v>
      </c>
      <c r="H3452" s="4" t="str">
        <f t="shared" si="590"/>
        <v>0</v>
      </c>
      <c r="I3452" s="4" t="str">
        <f t="shared" si="591"/>
        <v>1</v>
      </c>
      <c r="J3452" s="4" t="str">
        <f t="shared" si="592"/>
        <v>07</v>
      </c>
      <c r="K3452" s="4" t="str">
        <f t="shared" si="593"/>
        <v>000</v>
      </c>
      <c r="L3452" s="55" t="str">
        <f t="shared" si="594"/>
        <v>2439990107000</v>
      </c>
      <c r="M3452" s="105">
        <v>2439990107000</v>
      </c>
      <c r="N3452" s="106" t="s">
        <v>21</v>
      </c>
      <c r="O3452" s="108" t="s">
        <v>3709</v>
      </c>
      <c r="P3452" s="101" t="s">
        <v>36</v>
      </c>
      <c r="Q3452" s="33">
        <v>2438991108000</v>
      </c>
      <c r="R3452" s="33" t="s">
        <v>21</v>
      </c>
      <c r="S3452" s="34" t="s">
        <v>3710</v>
      </c>
      <c r="T3452" s="58" t="s">
        <v>24</v>
      </c>
      <c r="U3452" s="58">
        <v>44927</v>
      </c>
      <c r="V3452" s="58">
        <v>44927</v>
      </c>
      <c r="W3452" s="93" t="s">
        <v>25</v>
      </c>
    </row>
    <row r="3453" spans="1:23" s="5" customFormat="1" ht="27" customHeight="1" x14ac:dyDescent="0.25">
      <c r="A3453" s="99">
        <f t="shared" si="584"/>
        <v>1</v>
      </c>
      <c r="B3453" s="97">
        <f t="array" aca="1" ref="B3453" ca="1">IF(AND(MAX(IF(L3452:L4457=L3453,U3452:U4457))=U3453,V3453&lt;=B$1),M3453,"-")</f>
        <v>2439990108000</v>
      </c>
      <c r="C3453" s="4">
        <f t="shared" si="585"/>
        <v>1</v>
      </c>
      <c r="D3453" s="4" t="str">
        <f t="shared" si="586"/>
        <v>4</v>
      </c>
      <c r="E3453" s="4" t="str">
        <f t="shared" si="587"/>
        <v>3</v>
      </c>
      <c r="F3453" s="4" t="str">
        <f t="shared" si="588"/>
        <v>9</v>
      </c>
      <c r="G3453" s="4" t="str">
        <f t="shared" si="589"/>
        <v>99</v>
      </c>
      <c r="H3453" s="4" t="str">
        <f t="shared" si="590"/>
        <v>0</v>
      </c>
      <c r="I3453" s="4" t="str">
        <f t="shared" si="591"/>
        <v>1</v>
      </c>
      <c r="J3453" s="4" t="str">
        <f t="shared" si="592"/>
        <v>08</v>
      </c>
      <c r="K3453" s="4" t="str">
        <f t="shared" si="593"/>
        <v>000</v>
      </c>
      <c r="L3453" s="55" t="str">
        <f t="shared" si="594"/>
        <v>2439990108000</v>
      </c>
      <c r="M3453" s="105">
        <v>2439990108000</v>
      </c>
      <c r="N3453" s="106" t="s">
        <v>21</v>
      </c>
      <c r="O3453" s="108" t="s">
        <v>3711</v>
      </c>
      <c r="P3453" s="101" t="s">
        <v>36</v>
      </c>
      <c r="Q3453" s="33">
        <v>2438991109000</v>
      </c>
      <c r="R3453" s="33" t="s">
        <v>21</v>
      </c>
      <c r="S3453" s="34" t="s">
        <v>5211</v>
      </c>
      <c r="T3453" s="58" t="s">
        <v>24</v>
      </c>
      <c r="U3453" s="58">
        <v>44927</v>
      </c>
      <c r="V3453" s="58">
        <v>44927</v>
      </c>
      <c r="W3453" s="93" t="s">
        <v>25</v>
      </c>
    </row>
    <row r="3454" spans="1:23" s="5" customFormat="1" ht="27" customHeight="1" x14ac:dyDescent="0.25">
      <c r="A3454" s="99">
        <f t="shared" si="584"/>
        <v>1</v>
      </c>
      <c r="B3454" s="97">
        <f t="array" aca="1" ref="B3454" ca="1">IF(AND(MAX(IF(L3453:L4458=L3454,U3453:U4458))=U3454,V3454&lt;=B$1),M3454,"-")</f>
        <v>2439990109000</v>
      </c>
      <c r="C3454" s="4">
        <f t="shared" si="585"/>
        <v>1</v>
      </c>
      <c r="D3454" s="4" t="str">
        <f t="shared" si="586"/>
        <v>4</v>
      </c>
      <c r="E3454" s="4" t="str">
        <f t="shared" si="587"/>
        <v>3</v>
      </c>
      <c r="F3454" s="4" t="str">
        <f t="shared" si="588"/>
        <v>9</v>
      </c>
      <c r="G3454" s="4" t="str">
        <f t="shared" si="589"/>
        <v>99</v>
      </c>
      <c r="H3454" s="4" t="str">
        <f t="shared" si="590"/>
        <v>0</v>
      </c>
      <c r="I3454" s="4" t="str">
        <f t="shared" si="591"/>
        <v>1</v>
      </c>
      <c r="J3454" s="4" t="str">
        <f t="shared" si="592"/>
        <v>09</v>
      </c>
      <c r="K3454" s="4" t="str">
        <f t="shared" si="593"/>
        <v>000</v>
      </c>
      <c r="L3454" s="55" t="str">
        <f t="shared" si="594"/>
        <v>2439990109000</v>
      </c>
      <c r="M3454" s="105">
        <v>2439990109000</v>
      </c>
      <c r="N3454" s="106" t="s">
        <v>21</v>
      </c>
      <c r="O3454" s="108" t="s">
        <v>3713</v>
      </c>
      <c r="P3454" s="101" t="s">
        <v>36</v>
      </c>
      <c r="Q3454" s="33">
        <v>2438991110000</v>
      </c>
      <c r="R3454" s="33" t="s">
        <v>21</v>
      </c>
      <c r="S3454" s="34" t="s">
        <v>3714</v>
      </c>
      <c r="T3454" s="58" t="s">
        <v>24</v>
      </c>
      <c r="U3454" s="58">
        <v>44927</v>
      </c>
      <c r="V3454" s="58">
        <v>44927</v>
      </c>
      <c r="W3454" s="93" t="s">
        <v>25</v>
      </c>
    </row>
    <row r="3455" spans="1:23" s="5" customFormat="1" ht="27" customHeight="1" x14ac:dyDescent="0.25">
      <c r="A3455" s="99">
        <f t="shared" si="584"/>
        <v>1</v>
      </c>
      <c r="B3455" s="97">
        <f t="array" aca="1" ref="B3455" ca="1">IF(AND(MAX(IF(L3454:L4459=L3455,U3454:U4459))=U3455,V3455&lt;=B$1),M3455,"-")</f>
        <v>2439990110000</v>
      </c>
      <c r="C3455" s="4">
        <f t="shared" si="585"/>
        <v>1</v>
      </c>
      <c r="D3455" s="4" t="str">
        <f t="shared" si="586"/>
        <v>4</v>
      </c>
      <c r="E3455" s="4" t="str">
        <f t="shared" si="587"/>
        <v>3</v>
      </c>
      <c r="F3455" s="4" t="str">
        <f t="shared" si="588"/>
        <v>9</v>
      </c>
      <c r="G3455" s="4" t="str">
        <f t="shared" si="589"/>
        <v>99</v>
      </c>
      <c r="H3455" s="4" t="str">
        <f t="shared" si="590"/>
        <v>0</v>
      </c>
      <c r="I3455" s="4" t="str">
        <f t="shared" si="591"/>
        <v>1</v>
      </c>
      <c r="J3455" s="4" t="str">
        <f t="shared" si="592"/>
        <v>10</v>
      </c>
      <c r="K3455" s="4" t="str">
        <f t="shared" si="593"/>
        <v>000</v>
      </c>
      <c r="L3455" s="55" t="str">
        <f t="shared" si="594"/>
        <v>2439990110000</v>
      </c>
      <c r="M3455" s="105">
        <v>2439990110000</v>
      </c>
      <c r="N3455" s="106" t="s">
        <v>21</v>
      </c>
      <c r="O3455" s="108" t="s">
        <v>3715</v>
      </c>
      <c r="P3455" s="101" t="s">
        <v>36</v>
      </c>
      <c r="Q3455" s="33">
        <v>2438991111000</v>
      </c>
      <c r="R3455" s="33" t="s">
        <v>21</v>
      </c>
      <c r="S3455" s="34" t="s">
        <v>3716</v>
      </c>
      <c r="T3455" s="58" t="s">
        <v>24</v>
      </c>
      <c r="U3455" s="58">
        <v>44927</v>
      </c>
      <c r="V3455" s="58">
        <v>44927</v>
      </c>
      <c r="W3455" s="93" t="s">
        <v>25</v>
      </c>
    </row>
    <row r="3456" spans="1:23" s="5" customFormat="1" ht="27" customHeight="1" x14ac:dyDescent="0.25">
      <c r="A3456" s="99">
        <f t="shared" si="584"/>
        <v>1</v>
      </c>
      <c r="B3456" s="97">
        <f t="array" aca="1" ref="B3456" ca="1">IF(AND(MAX(IF(L3455:L4460=L3456,U3455:U4460))=U3456,V3456&lt;=B$1),M3456,"-")</f>
        <v>2439990111000</v>
      </c>
      <c r="C3456" s="4">
        <f t="shared" si="585"/>
        <v>1</v>
      </c>
      <c r="D3456" s="4" t="str">
        <f t="shared" si="586"/>
        <v>4</v>
      </c>
      <c r="E3456" s="4" t="str">
        <f t="shared" si="587"/>
        <v>3</v>
      </c>
      <c r="F3456" s="4" t="str">
        <f t="shared" si="588"/>
        <v>9</v>
      </c>
      <c r="G3456" s="4" t="str">
        <f t="shared" si="589"/>
        <v>99</v>
      </c>
      <c r="H3456" s="4" t="str">
        <f t="shared" si="590"/>
        <v>0</v>
      </c>
      <c r="I3456" s="4" t="str">
        <f t="shared" si="591"/>
        <v>1</v>
      </c>
      <c r="J3456" s="4" t="str">
        <f t="shared" si="592"/>
        <v>11</v>
      </c>
      <c r="K3456" s="4" t="str">
        <f t="shared" si="593"/>
        <v>000</v>
      </c>
      <c r="L3456" s="55" t="str">
        <f t="shared" si="594"/>
        <v>2439990111000</v>
      </c>
      <c r="M3456" s="105">
        <v>2439990111000</v>
      </c>
      <c r="N3456" s="106" t="s">
        <v>21</v>
      </c>
      <c r="O3456" s="108" t="s">
        <v>3717</v>
      </c>
      <c r="P3456" s="101" t="s">
        <v>36</v>
      </c>
      <c r="Q3456" s="33">
        <v>2438991112000</v>
      </c>
      <c r="R3456" s="33" t="s">
        <v>21</v>
      </c>
      <c r="S3456" s="34" t="s">
        <v>3718</v>
      </c>
      <c r="T3456" s="58" t="s">
        <v>24</v>
      </c>
      <c r="U3456" s="58">
        <v>44927</v>
      </c>
      <c r="V3456" s="58">
        <v>44927</v>
      </c>
      <c r="W3456" s="93" t="s">
        <v>25</v>
      </c>
    </row>
    <row r="3457" spans="1:23" s="5" customFormat="1" ht="27" customHeight="1" x14ac:dyDescent="0.25">
      <c r="A3457" s="99">
        <f t="shared" si="584"/>
        <v>1</v>
      </c>
      <c r="B3457" s="97">
        <f t="array" aca="1" ref="B3457" ca="1">IF(AND(MAX(IF(L3456:L4461=L3457,U3456:U4461))=U3457,V3457&lt;=B$1),M3457,"-")</f>
        <v>2439990112000</v>
      </c>
      <c r="C3457" s="4">
        <f t="shared" si="585"/>
        <v>1</v>
      </c>
      <c r="D3457" s="4" t="str">
        <f t="shared" si="586"/>
        <v>4</v>
      </c>
      <c r="E3457" s="4" t="str">
        <f t="shared" si="587"/>
        <v>3</v>
      </c>
      <c r="F3457" s="4" t="str">
        <f t="shared" si="588"/>
        <v>9</v>
      </c>
      <c r="G3457" s="4" t="str">
        <f t="shared" si="589"/>
        <v>99</v>
      </c>
      <c r="H3457" s="4" t="str">
        <f t="shared" si="590"/>
        <v>0</v>
      </c>
      <c r="I3457" s="4" t="str">
        <f t="shared" si="591"/>
        <v>1</v>
      </c>
      <c r="J3457" s="4" t="str">
        <f t="shared" si="592"/>
        <v>12</v>
      </c>
      <c r="K3457" s="4" t="str">
        <f t="shared" si="593"/>
        <v>000</v>
      </c>
      <c r="L3457" s="55" t="str">
        <f t="shared" si="594"/>
        <v>2439990112000</v>
      </c>
      <c r="M3457" s="105">
        <v>2439990112000</v>
      </c>
      <c r="N3457" s="106" t="s">
        <v>21</v>
      </c>
      <c r="O3457" s="108" t="s">
        <v>3720</v>
      </c>
      <c r="P3457" s="101" t="s">
        <v>36</v>
      </c>
      <c r="Q3457" s="33">
        <v>2438991113000</v>
      </c>
      <c r="R3457" s="33" t="s">
        <v>21</v>
      </c>
      <c r="S3457" s="34" t="s">
        <v>3721</v>
      </c>
      <c r="T3457" s="58" t="s">
        <v>24</v>
      </c>
      <c r="U3457" s="58">
        <v>44927</v>
      </c>
      <c r="V3457" s="58">
        <v>44927</v>
      </c>
      <c r="W3457" s="93" t="s">
        <v>25</v>
      </c>
    </row>
    <row r="3458" spans="1:23" s="5" customFormat="1" ht="27" customHeight="1" x14ac:dyDescent="0.25">
      <c r="A3458" s="99">
        <f t="shared" si="584"/>
        <v>1</v>
      </c>
      <c r="B3458" s="97">
        <f t="array" aca="1" ref="B3458" ca="1">IF(AND(MAX(IF(L3457:L4462=L3458,U3457:U4462))=U3458,V3458&lt;=B$1),M3458,"-")</f>
        <v>2439990113000</v>
      </c>
      <c r="C3458" s="4">
        <f t="shared" si="585"/>
        <v>1</v>
      </c>
      <c r="D3458" s="4" t="str">
        <f t="shared" si="586"/>
        <v>4</v>
      </c>
      <c r="E3458" s="4" t="str">
        <f t="shared" si="587"/>
        <v>3</v>
      </c>
      <c r="F3458" s="4" t="str">
        <f t="shared" si="588"/>
        <v>9</v>
      </c>
      <c r="G3458" s="4" t="str">
        <f t="shared" si="589"/>
        <v>99</v>
      </c>
      <c r="H3458" s="4" t="str">
        <f t="shared" si="590"/>
        <v>0</v>
      </c>
      <c r="I3458" s="4" t="str">
        <f t="shared" si="591"/>
        <v>1</v>
      </c>
      <c r="J3458" s="4" t="str">
        <f t="shared" si="592"/>
        <v>13</v>
      </c>
      <c r="K3458" s="4" t="str">
        <f t="shared" si="593"/>
        <v>000</v>
      </c>
      <c r="L3458" s="55" t="str">
        <f t="shared" si="594"/>
        <v>2439990113000</v>
      </c>
      <c r="M3458" s="105">
        <v>2439990113000</v>
      </c>
      <c r="N3458" s="106" t="s">
        <v>21</v>
      </c>
      <c r="O3458" s="108" t="s">
        <v>3722</v>
      </c>
      <c r="P3458" s="101" t="s">
        <v>36</v>
      </c>
      <c r="Q3458" s="33">
        <v>2438991114000</v>
      </c>
      <c r="R3458" s="33" t="s">
        <v>21</v>
      </c>
      <c r="S3458" s="34" t="s">
        <v>3723</v>
      </c>
      <c r="T3458" s="58" t="s">
        <v>24</v>
      </c>
      <c r="U3458" s="58">
        <v>44927</v>
      </c>
      <c r="V3458" s="58">
        <v>44927</v>
      </c>
      <c r="W3458" s="93" t="s">
        <v>25</v>
      </c>
    </row>
    <row r="3459" spans="1:23" s="5" customFormat="1" ht="27" customHeight="1" x14ac:dyDescent="0.25">
      <c r="A3459" s="99">
        <f t="shared" ref="A3459:A3522" si="595">COUNTIF(L:L,L3459)</f>
        <v>1</v>
      </c>
      <c r="B3459" s="97">
        <f t="array" aca="1" ref="B3459" ca="1">IF(AND(MAX(IF(L3458:L4463=L3459,U3458:U4463))=U3459,V3459&lt;=B$1),M3459,"-")</f>
        <v>2439990114000</v>
      </c>
      <c r="C3459" s="4">
        <f t="shared" si="585"/>
        <v>1</v>
      </c>
      <c r="D3459" s="4" t="str">
        <f t="shared" si="586"/>
        <v>4</v>
      </c>
      <c r="E3459" s="4" t="str">
        <f t="shared" si="587"/>
        <v>3</v>
      </c>
      <c r="F3459" s="4" t="str">
        <f t="shared" si="588"/>
        <v>9</v>
      </c>
      <c r="G3459" s="4" t="str">
        <f t="shared" si="589"/>
        <v>99</v>
      </c>
      <c r="H3459" s="4" t="str">
        <f t="shared" si="590"/>
        <v>0</v>
      </c>
      <c r="I3459" s="4" t="str">
        <f t="shared" si="591"/>
        <v>1</v>
      </c>
      <c r="J3459" s="4" t="str">
        <f t="shared" si="592"/>
        <v>14</v>
      </c>
      <c r="K3459" s="4" t="str">
        <f t="shared" si="593"/>
        <v>000</v>
      </c>
      <c r="L3459" s="55" t="str">
        <f t="shared" si="594"/>
        <v>2439990114000</v>
      </c>
      <c r="M3459" s="105">
        <v>2439990114000</v>
      </c>
      <c r="N3459" s="106" t="s">
        <v>21</v>
      </c>
      <c r="O3459" s="108" t="s">
        <v>3724</v>
      </c>
      <c r="P3459" s="101" t="s">
        <v>36</v>
      </c>
      <c r="Q3459" s="33">
        <v>2438991115000</v>
      </c>
      <c r="R3459" s="33" t="s">
        <v>21</v>
      </c>
      <c r="S3459" s="34" t="s">
        <v>3725</v>
      </c>
      <c r="T3459" s="58" t="s">
        <v>24</v>
      </c>
      <c r="U3459" s="58">
        <v>44927</v>
      </c>
      <c r="V3459" s="58">
        <v>44927</v>
      </c>
      <c r="W3459" s="93" t="s">
        <v>25</v>
      </c>
    </row>
    <row r="3460" spans="1:23" s="5" customFormat="1" ht="27" customHeight="1" x14ac:dyDescent="0.25">
      <c r="A3460" s="99">
        <f t="shared" si="595"/>
        <v>1</v>
      </c>
      <c r="B3460" s="97">
        <f t="array" aca="1" ref="B3460" ca="1">IF(AND(MAX(IF(L3459:L4464=L3460,U3459:U4464))=U3460,V3460&lt;=B$1),M3460,"-")</f>
        <v>2439990115000</v>
      </c>
      <c r="C3460" s="4">
        <f t="shared" si="585"/>
        <v>1</v>
      </c>
      <c r="D3460" s="4" t="str">
        <f t="shared" si="586"/>
        <v>4</v>
      </c>
      <c r="E3460" s="4" t="str">
        <f t="shared" si="587"/>
        <v>3</v>
      </c>
      <c r="F3460" s="4" t="str">
        <f t="shared" si="588"/>
        <v>9</v>
      </c>
      <c r="G3460" s="4" t="str">
        <f t="shared" si="589"/>
        <v>99</v>
      </c>
      <c r="H3460" s="4" t="str">
        <f t="shared" si="590"/>
        <v>0</v>
      </c>
      <c r="I3460" s="4" t="str">
        <f t="shared" si="591"/>
        <v>1</v>
      </c>
      <c r="J3460" s="4" t="str">
        <f t="shared" si="592"/>
        <v>15</v>
      </c>
      <c r="K3460" s="4" t="str">
        <f t="shared" si="593"/>
        <v>000</v>
      </c>
      <c r="L3460" s="55" t="str">
        <f t="shared" si="594"/>
        <v>2439990115000</v>
      </c>
      <c r="M3460" s="105">
        <v>2439990115000</v>
      </c>
      <c r="N3460" s="106" t="s">
        <v>21</v>
      </c>
      <c r="O3460" s="108" t="s">
        <v>3726</v>
      </c>
      <c r="P3460" s="101" t="s">
        <v>36</v>
      </c>
      <c r="Q3460" s="33">
        <v>2438991116000</v>
      </c>
      <c r="R3460" s="33" t="s">
        <v>21</v>
      </c>
      <c r="S3460" s="34" t="s">
        <v>5212</v>
      </c>
      <c r="T3460" s="58" t="s">
        <v>24</v>
      </c>
      <c r="U3460" s="58">
        <v>44927</v>
      </c>
      <c r="V3460" s="58">
        <v>44927</v>
      </c>
      <c r="W3460" s="93" t="s">
        <v>25</v>
      </c>
    </row>
    <row r="3461" spans="1:23" s="5" customFormat="1" ht="27" customHeight="1" x14ac:dyDescent="0.25">
      <c r="A3461" s="99">
        <f t="shared" si="595"/>
        <v>1</v>
      </c>
      <c r="B3461" s="97">
        <f t="array" aca="1" ref="B3461" ca="1">IF(AND(MAX(IF(L3460:L4465=L3461,U3460:U4465))=U3461,V3461&lt;=B$1),M3461,"-")</f>
        <v>2439990116000</v>
      </c>
      <c r="C3461" s="4">
        <f t="shared" si="585"/>
        <v>1</v>
      </c>
      <c r="D3461" s="4" t="str">
        <f t="shared" si="586"/>
        <v>4</v>
      </c>
      <c r="E3461" s="4" t="str">
        <f t="shared" si="587"/>
        <v>3</v>
      </c>
      <c r="F3461" s="4" t="str">
        <f t="shared" si="588"/>
        <v>9</v>
      </c>
      <c r="G3461" s="4" t="str">
        <f t="shared" si="589"/>
        <v>99</v>
      </c>
      <c r="H3461" s="4" t="str">
        <f t="shared" si="590"/>
        <v>0</v>
      </c>
      <c r="I3461" s="4" t="str">
        <f t="shared" si="591"/>
        <v>1</v>
      </c>
      <c r="J3461" s="4" t="str">
        <f t="shared" si="592"/>
        <v>16</v>
      </c>
      <c r="K3461" s="4" t="str">
        <f t="shared" si="593"/>
        <v>000</v>
      </c>
      <c r="L3461" s="55" t="str">
        <f t="shared" si="594"/>
        <v>2439990116000</v>
      </c>
      <c r="M3461" s="105">
        <v>2439990116000</v>
      </c>
      <c r="N3461" s="106" t="s">
        <v>21</v>
      </c>
      <c r="O3461" s="108" t="s">
        <v>3730</v>
      </c>
      <c r="P3461" s="101" t="s">
        <v>36</v>
      </c>
      <c r="Q3461" s="33">
        <v>2438991117000</v>
      </c>
      <c r="R3461" s="33" t="s">
        <v>21</v>
      </c>
      <c r="S3461" s="34" t="s">
        <v>3731</v>
      </c>
      <c r="T3461" s="58" t="s">
        <v>24</v>
      </c>
      <c r="U3461" s="58">
        <v>44927</v>
      </c>
      <c r="V3461" s="58">
        <v>44927</v>
      </c>
      <c r="W3461" s="93" t="s">
        <v>25</v>
      </c>
    </row>
    <row r="3462" spans="1:23" s="5" customFormat="1" ht="27" customHeight="1" x14ac:dyDescent="0.25">
      <c r="A3462" s="99">
        <f t="shared" si="595"/>
        <v>1</v>
      </c>
      <c r="B3462" s="97">
        <f t="array" aca="1" ref="B3462" ca="1">IF(AND(MAX(IF(L3461:L4466=L3462,U3461:U4466))=U3462,V3462&lt;=B$1),M3462,"-")</f>
        <v>2439990117000</v>
      </c>
      <c r="C3462" s="4">
        <f t="shared" si="585"/>
        <v>1</v>
      </c>
      <c r="D3462" s="4" t="str">
        <f t="shared" si="586"/>
        <v>4</v>
      </c>
      <c r="E3462" s="4" t="str">
        <f t="shared" si="587"/>
        <v>3</v>
      </c>
      <c r="F3462" s="4" t="str">
        <f t="shared" si="588"/>
        <v>9</v>
      </c>
      <c r="G3462" s="4" t="str">
        <f t="shared" si="589"/>
        <v>99</v>
      </c>
      <c r="H3462" s="4" t="str">
        <f t="shared" si="590"/>
        <v>0</v>
      </c>
      <c r="I3462" s="4" t="str">
        <f t="shared" si="591"/>
        <v>1</v>
      </c>
      <c r="J3462" s="4" t="str">
        <f t="shared" si="592"/>
        <v>17</v>
      </c>
      <c r="K3462" s="4" t="str">
        <f t="shared" si="593"/>
        <v>000</v>
      </c>
      <c r="L3462" s="55" t="str">
        <f t="shared" si="594"/>
        <v>2439990117000</v>
      </c>
      <c r="M3462" s="105">
        <v>2439990117000</v>
      </c>
      <c r="N3462" s="106" t="s">
        <v>21</v>
      </c>
      <c r="O3462" s="108" t="s">
        <v>3732</v>
      </c>
      <c r="P3462" s="101" t="s">
        <v>36</v>
      </c>
      <c r="Q3462" s="33">
        <v>2438991118000</v>
      </c>
      <c r="R3462" s="33" t="s">
        <v>21</v>
      </c>
      <c r="S3462" s="34" t="s">
        <v>3733</v>
      </c>
      <c r="T3462" s="58" t="s">
        <v>24</v>
      </c>
      <c r="U3462" s="58">
        <v>44927</v>
      </c>
      <c r="V3462" s="58">
        <v>44927</v>
      </c>
      <c r="W3462" s="93" t="s">
        <v>25</v>
      </c>
    </row>
    <row r="3463" spans="1:23" s="5" customFormat="1" ht="27" customHeight="1" x14ac:dyDescent="0.25">
      <c r="A3463" s="99">
        <f t="shared" si="595"/>
        <v>1</v>
      </c>
      <c r="B3463" s="97">
        <f t="array" aca="1" ref="B3463" ca="1">IF(AND(MAX(IF(L3462:L4467=L3463,U3462:U4467))=U3463,V3463&lt;=B$1),M3463,"-")</f>
        <v>2439990118000</v>
      </c>
      <c r="C3463" s="4">
        <f t="shared" ref="C3463:C3526" si="596">IF(M3463=0,"",IF(AND(I3463=0,RIGHT(M3463,5)&lt;&gt;"00000"),"tipo = 0 e detalhamento dif. 0",1))</f>
        <v>1</v>
      </c>
      <c r="D3463" s="4" t="str">
        <f t="shared" ref="D3463:D3526" si="597">MID(M3463,2,1)</f>
        <v>4</v>
      </c>
      <c r="E3463" s="4" t="str">
        <f t="shared" ref="E3463:E3526" si="598">MID(M3463,3,1)</f>
        <v>3</v>
      </c>
      <c r="F3463" s="4" t="str">
        <f t="shared" ref="F3463:F3526" si="599">MID(M3463,4,1)</f>
        <v>9</v>
      </c>
      <c r="G3463" s="4" t="str">
        <f t="shared" ref="G3463:G3526" si="600">MID(M3463,5,2)</f>
        <v>99</v>
      </c>
      <c r="H3463" s="4" t="str">
        <f t="shared" ref="H3463:H3526" si="601">MID(M3463,7,1)</f>
        <v>0</v>
      </c>
      <c r="I3463" s="4" t="str">
        <f t="shared" ref="I3463:I3526" si="602">MID(M3463,8,1)</f>
        <v>1</v>
      </c>
      <c r="J3463" s="4" t="str">
        <f t="shared" ref="J3463:J3526" si="603">MID(M3463,9,2)</f>
        <v>18</v>
      </c>
      <c r="K3463" s="4" t="str">
        <f t="shared" ref="K3463:K3526" si="604">RIGHT(M3463,3)</f>
        <v>000</v>
      </c>
      <c r="L3463" s="55" t="str">
        <f t="shared" ref="L3463:L3526" si="605">CONCATENATE(M3463)</f>
        <v>2439990118000</v>
      </c>
      <c r="M3463" s="105">
        <v>2439990118000</v>
      </c>
      <c r="N3463" s="106" t="s">
        <v>21</v>
      </c>
      <c r="O3463" s="108" t="s">
        <v>3734</v>
      </c>
      <c r="P3463" s="101" t="s">
        <v>36</v>
      </c>
      <c r="Q3463" s="33">
        <v>2438991119000</v>
      </c>
      <c r="R3463" s="33" t="s">
        <v>21</v>
      </c>
      <c r="S3463" s="34" t="s">
        <v>3735</v>
      </c>
      <c r="T3463" s="58" t="s">
        <v>24</v>
      </c>
      <c r="U3463" s="58">
        <v>44927</v>
      </c>
      <c r="V3463" s="58">
        <v>44927</v>
      </c>
      <c r="W3463" s="93" t="s">
        <v>25</v>
      </c>
    </row>
    <row r="3464" spans="1:23" s="5" customFormat="1" ht="27" customHeight="1" x14ac:dyDescent="0.25">
      <c r="A3464" s="99">
        <f t="shared" si="595"/>
        <v>1</v>
      </c>
      <c r="B3464" s="97">
        <f t="array" aca="1" ref="B3464" ca="1">IF(AND(MAX(IF(L3463:L4468=L3464,U3463:U4468))=U3464,V3464&lt;=B$1),M3464,"-")</f>
        <v>2439990119000</v>
      </c>
      <c r="C3464" s="4">
        <f t="shared" si="596"/>
        <v>1</v>
      </c>
      <c r="D3464" s="4" t="str">
        <f t="shared" si="597"/>
        <v>4</v>
      </c>
      <c r="E3464" s="4" t="str">
        <f t="shared" si="598"/>
        <v>3</v>
      </c>
      <c r="F3464" s="4" t="str">
        <f t="shared" si="599"/>
        <v>9</v>
      </c>
      <c r="G3464" s="4" t="str">
        <f t="shared" si="600"/>
        <v>99</v>
      </c>
      <c r="H3464" s="4" t="str">
        <f t="shared" si="601"/>
        <v>0</v>
      </c>
      <c r="I3464" s="4" t="str">
        <f t="shared" si="602"/>
        <v>1</v>
      </c>
      <c r="J3464" s="4" t="str">
        <f t="shared" si="603"/>
        <v>19</v>
      </c>
      <c r="K3464" s="4" t="str">
        <f t="shared" si="604"/>
        <v>000</v>
      </c>
      <c r="L3464" s="55" t="str">
        <f t="shared" si="605"/>
        <v>2439990119000</v>
      </c>
      <c r="M3464" s="105">
        <v>2439990119000</v>
      </c>
      <c r="N3464" s="106" t="s">
        <v>21</v>
      </c>
      <c r="O3464" s="108" t="s">
        <v>3736</v>
      </c>
      <c r="P3464" s="101" t="s">
        <v>36</v>
      </c>
      <c r="Q3464" s="33">
        <v>2438991120000</v>
      </c>
      <c r="R3464" s="33" t="s">
        <v>21</v>
      </c>
      <c r="S3464" s="34" t="s">
        <v>3737</v>
      </c>
      <c r="T3464" s="58" t="s">
        <v>24</v>
      </c>
      <c r="U3464" s="58">
        <v>44927</v>
      </c>
      <c r="V3464" s="58">
        <v>44927</v>
      </c>
      <c r="W3464" s="93" t="s">
        <v>25</v>
      </c>
    </row>
    <row r="3465" spans="1:23" s="5" customFormat="1" ht="27" customHeight="1" x14ac:dyDescent="0.25">
      <c r="A3465" s="99">
        <f t="shared" si="595"/>
        <v>1</v>
      </c>
      <c r="B3465" s="97">
        <f t="array" aca="1" ref="B3465" ca="1">IF(AND(MAX(IF(L3464:L4469=L3465,U3464:U4469))=U3465,V3465&lt;=B$1),M3465,"-")</f>
        <v>2439990120000</v>
      </c>
      <c r="C3465" s="4">
        <f t="shared" si="596"/>
        <v>1</v>
      </c>
      <c r="D3465" s="4" t="str">
        <f t="shared" si="597"/>
        <v>4</v>
      </c>
      <c r="E3465" s="4" t="str">
        <f t="shared" si="598"/>
        <v>3</v>
      </c>
      <c r="F3465" s="4" t="str">
        <f t="shared" si="599"/>
        <v>9</v>
      </c>
      <c r="G3465" s="4" t="str">
        <f t="shared" si="600"/>
        <v>99</v>
      </c>
      <c r="H3465" s="4" t="str">
        <f t="shared" si="601"/>
        <v>0</v>
      </c>
      <c r="I3465" s="4" t="str">
        <f t="shared" si="602"/>
        <v>1</v>
      </c>
      <c r="J3465" s="4" t="str">
        <f t="shared" si="603"/>
        <v>20</v>
      </c>
      <c r="K3465" s="4" t="str">
        <f t="shared" si="604"/>
        <v>000</v>
      </c>
      <c r="L3465" s="55" t="str">
        <f t="shared" si="605"/>
        <v>2439990120000</v>
      </c>
      <c r="M3465" s="105">
        <v>2439990120000</v>
      </c>
      <c r="N3465" s="106" t="s">
        <v>21</v>
      </c>
      <c r="O3465" s="108" t="s">
        <v>3738</v>
      </c>
      <c r="P3465" s="101" t="s">
        <v>36</v>
      </c>
      <c r="Q3465" s="33">
        <v>2438991121000</v>
      </c>
      <c r="R3465" s="33" t="s">
        <v>21</v>
      </c>
      <c r="S3465" s="34" t="s">
        <v>3739</v>
      </c>
      <c r="T3465" s="58" t="s">
        <v>24</v>
      </c>
      <c r="U3465" s="58">
        <v>44927</v>
      </c>
      <c r="V3465" s="58">
        <v>44927</v>
      </c>
      <c r="W3465" s="93" t="s">
        <v>25</v>
      </c>
    </row>
    <row r="3466" spans="1:23" s="5" customFormat="1" ht="27" customHeight="1" x14ac:dyDescent="0.25">
      <c r="A3466" s="99">
        <f t="shared" si="595"/>
        <v>1</v>
      </c>
      <c r="B3466" s="97">
        <f t="array" aca="1" ref="B3466" ca="1">IF(AND(MAX(IF(L3465:L4470=L3466,U3465:U4470))=U3466,V3466&lt;=B$1),M3466,"-")</f>
        <v>2439990121000</v>
      </c>
      <c r="C3466" s="4">
        <f t="shared" si="596"/>
        <v>1</v>
      </c>
      <c r="D3466" s="4" t="str">
        <f t="shared" si="597"/>
        <v>4</v>
      </c>
      <c r="E3466" s="4" t="str">
        <f t="shared" si="598"/>
        <v>3</v>
      </c>
      <c r="F3466" s="4" t="str">
        <f t="shared" si="599"/>
        <v>9</v>
      </c>
      <c r="G3466" s="4" t="str">
        <f t="shared" si="600"/>
        <v>99</v>
      </c>
      <c r="H3466" s="4" t="str">
        <f t="shared" si="601"/>
        <v>0</v>
      </c>
      <c r="I3466" s="4" t="str">
        <f t="shared" si="602"/>
        <v>1</v>
      </c>
      <c r="J3466" s="4" t="str">
        <f t="shared" si="603"/>
        <v>21</v>
      </c>
      <c r="K3466" s="4" t="str">
        <f t="shared" si="604"/>
        <v>000</v>
      </c>
      <c r="L3466" s="55" t="str">
        <f t="shared" si="605"/>
        <v>2439990121000</v>
      </c>
      <c r="M3466" s="105">
        <v>2439990121000</v>
      </c>
      <c r="N3466" s="106" t="s">
        <v>21</v>
      </c>
      <c r="O3466" s="108" t="s">
        <v>3740</v>
      </c>
      <c r="P3466" s="101" t="s">
        <v>36</v>
      </c>
      <c r="Q3466" s="33">
        <v>2438991122000</v>
      </c>
      <c r="R3466" s="33" t="s">
        <v>21</v>
      </c>
      <c r="S3466" s="34" t="s">
        <v>3741</v>
      </c>
      <c r="T3466" s="58" t="s">
        <v>24</v>
      </c>
      <c r="U3466" s="58">
        <v>44927</v>
      </c>
      <c r="V3466" s="58">
        <v>44927</v>
      </c>
      <c r="W3466" s="93" t="s">
        <v>25</v>
      </c>
    </row>
    <row r="3467" spans="1:23" s="5" customFormat="1" ht="27" customHeight="1" x14ac:dyDescent="0.25">
      <c r="A3467" s="99">
        <f t="shared" si="595"/>
        <v>1</v>
      </c>
      <c r="B3467" s="97">
        <f t="array" aca="1" ref="B3467" ca="1">IF(AND(MAX(IF(L3466:L4471=L3467,U3466:U4471))=U3467,V3467&lt;=B$1),M3467,"-")</f>
        <v>2439990122000</v>
      </c>
      <c r="C3467" s="4">
        <f t="shared" si="596"/>
        <v>1</v>
      </c>
      <c r="D3467" s="4" t="str">
        <f t="shared" si="597"/>
        <v>4</v>
      </c>
      <c r="E3467" s="4" t="str">
        <f t="shared" si="598"/>
        <v>3</v>
      </c>
      <c r="F3467" s="4" t="str">
        <f t="shared" si="599"/>
        <v>9</v>
      </c>
      <c r="G3467" s="4" t="str">
        <f t="shared" si="600"/>
        <v>99</v>
      </c>
      <c r="H3467" s="4" t="str">
        <f t="shared" si="601"/>
        <v>0</v>
      </c>
      <c r="I3467" s="4" t="str">
        <f t="shared" si="602"/>
        <v>1</v>
      </c>
      <c r="J3467" s="4" t="str">
        <f t="shared" si="603"/>
        <v>22</v>
      </c>
      <c r="K3467" s="4" t="str">
        <f t="shared" si="604"/>
        <v>000</v>
      </c>
      <c r="L3467" s="55" t="str">
        <f t="shared" si="605"/>
        <v>2439990122000</v>
      </c>
      <c r="M3467" s="105">
        <v>2439990122000</v>
      </c>
      <c r="N3467" s="106" t="s">
        <v>21</v>
      </c>
      <c r="O3467" s="108" t="s">
        <v>3742</v>
      </c>
      <c r="P3467" s="101" t="s">
        <v>36</v>
      </c>
      <c r="Q3467" s="33">
        <v>2438991123000</v>
      </c>
      <c r="R3467" s="33" t="s">
        <v>21</v>
      </c>
      <c r="S3467" s="34" t="s">
        <v>3743</v>
      </c>
      <c r="T3467" s="58" t="s">
        <v>24</v>
      </c>
      <c r="U3467" s="58">
        <v>44927</v>
      </c>
      <c r="V3467" s="58">
        <v>44927</v>
      </c>
      <c r="W3467" s="93" t="s">
        <v>25</v>
      </c>
    </row>
    <row r="3468" spans="1:23" s="5" customFormat="1" ht="27" customHeight="1" x14ac:dyDescent="0.25">
      <c r="A3468" s="99">
        <f t="shared" si="595"/>
        <v>1</v>
      </c>
      <c r="B3468" s="97">
        <f t="array" aca="1" ref="B3468" ca="1">IF(AND(MAX(IF(L3467:L4472=L3468,U3467:U4472))=U3468,V3468&lt;=B$1),M3468,"-")</f>
        <v>2439990123000</v>
      </c>
      <c r="C3468" s="4">
        <f t="shared" si="596"/>
        <v>1</v>
      </c>
      <c r="D3468" s="4" t="str">
        <f t="shared" si="597"/>
        <v>4</v>
      </c>
      <c r="E3468" s="4" t="str">
        <f t="shared" si="598"/>
        <v>3</v>
      </c>
      <c r="F3468" s="4" t="str">
        <f t="shared" si="599"/>
        <v>9</v>
      </c>
      <c r="G3468" s="4" t="str">
        <f t="shared" si="600"/>
        <v>99</v>
      </c>
      <c r="H3468" s="4" t="str">
        <f t="shared" si="601"/>
        <v>0</v>
      </c>
      <c r="I3468" s="4" t="str">
        <f t="shared" si="602"/>
        <v>1</v>
      </c>
      <c r="J3468" s="4" t="str">
        <f t="shared" si="603"/>
        <v>23</v>
      </c>
      <c r="K3468" s="4" t="str">
        <f t="shared" si="604"/>
        <v>000</v>
      </c>
      <c r="L3468" s="55" t="str">
        <f t="shared" si="605"/>
        <v>2439990123000</v>
      </c>
      <c r="M3468" s="105">
        <v>2439990123000</v>
      </c>
      <c r="N3468" s="106" t="s">
        <v>21</v>
      </c>
      <c r="O3468" s="108" t="s">
        <v>3744</v>
      </c>
      <c r="P3468" s="101" t="s">
        <v>36</v>
      </c>
      <c r="Q3468" s="33">
        <v>2438991124000</v>
      </c>
      <c r="R3468" s="33" t="s">
        <v>21</v>
      </c>
      <c r="S3468" s="34" t="s">
        <v>3745</v>
      </c>
      <c r="T3468" s="58" t="s">
        <v>24</v>
      </c>
      <c r="U3468" s="58">
        <v>44927</v>
      </c>
      <c r="V3468" s="58">
        <v>44927</v>
      </c>
      <c r="W3468" s="93" t="s">
        <v>25</v>
      </c>
    </row>
    <row r="3469" spans="1:23" s="5" customFormat="1" ht="27" customHeight="1" x14ac:dyDescent="0.25">
      <c r="A3469" s="99">
        <f t="shared" si="595"/>
        <v>1</v>
      </c>
      <c r="B3469" s="97">
        <f t="array" aca="1" ref="B3469" ca="1">IF(AND(MAX(IF(L3468:L4473=L3469,U3468:U4473))=U3469,V3469&lt;=B$1),M3469,"-")</f>
        <v>2439990124000</v>
      </c>
      <c r="C3469" s="4">
        <f t="shared" si="596"/>
        <v>1</v>
      </c>
      <c r="D3469" s="4" t="str">
        <f t="shared" si="597"/>
        <v>4</v>
      </c>
      <c r="E3469" s="4" t="str">
        <f t="shared" si="598"/>
        <v>3</v>
      </c>
      <c r="F3469" s="4" t="str">
        <f t="shared" si="599"/>
        <v>9</v>
      </c>
      <c r="G3469" s="4" t="str">
        <f t="shared" si="600"/>
        <v>99</v>
      </c>
      <c r="H3469" s="4" t="str">
        <f t="shared" si="601"/>
        <v>0</v>
      </c>
      <c r="I3469" s="4" t="str">
        <f t="shared" si="602"/>
        <v>1</v>
      </c>
      <c r="J3469" s="4" t="str">
        <f t="shared" si="603"/>
        <v>24</v>
      </c>
      <c r="K3469" s="4" t="str">
        <f t="shared" si="604"/>
        <v>000</v>
      </c>
      <c r="L3469" s="55" t="str">
        <f t="shared" si="605"/>
        <v>2439990124000</v>
      </c>
      <c r="M3469" s="105">
        <v>2439990124000</v>
      </c>
      <c r="N3469" s="106" t="s">
        <v>21</v>
      </c>
      <c r="O3469" s="108" t="s">
        <v>3746</v>
      </c>
      <c r="P3469" s="101" t="s">
        <v>36</v>
      </c>
      <c r="Q3469" s="33">
        <v>2438991125000</v>
      </c>
      <c r="R3469" s="33" t="s">
        <v>21</v>
      </c>
      <c r="S3469" s="34" t="s">
        <v>3747</v>
      </c>
      <c r="T3469" s="58" t="s">
        <v>24</v>
      </c>
      <c r="U3469" s="58">
        <v>44927</v>
      </c>
      <c r="V3469" s="58">
        <v>44927</v>
      </c>
      <c r="W3469" s="93" t="s">
        <v>25</v>
      </c>
    </row>
    <row r="3470" spans="1:23" s="5" customFormat="1" ht="27" customHeight="1" x14ac:dyDescent="0.25">
      <c r="A3470" s="99">
        <f t="shared" si="595"/>
        <v>1</v>
      </c>
      <c r="B3470" s="97">
        <f t="array" aca="1" ref="B3470" ca="1">IF(AND(MAX(IF(L3469:L4474=L3470,U3469:U4474))=U3470,V3470&lt;=B$1),M3470,"-")</f>
        <v>2439990125000</v>
      </c>
      <c r="C3470" s="4">
        <f t="shared" si="596"/>
        <v>1</v>
      </c>
      <c r="D3470" s="4" t="str">
        <f t="shared" si="597"/>
        <v>4</v>
      </c>
      <c r="E3470" s="4" t="str">
        <f t="shared" si="598"/>
        <v>3</v>
      </c>
      <c r="F3470" s="4" t="str">
        <f t="shared" si="599"/>
        <v>9</v>
      </c>
      <c r="G3470" s="4" t="str">
        <f t="shared" si="600"/>
        <v>99</v>
      </c>
      <c r="H3470" s="4" t="str">
        <f t="shared" si="601"/>
        <v>0</v>
      </c>
      <c r="I3470" s="4" t="str">
        <f t="shared" si="602"/>
        <v>1</v>
      </c>
      <c r="J3470" s="4" t="str">
        <f t="shared" si="603"/>
        <v>25</v>
      </c>
      <c r="K3470" s="4" t="str">
        <f t="shared" si="604"/>
        <v>000</v>
      </c>
      <c r="L3470" s="55" t="str">
        <f t="shared" si="605"/>
        <v>2439990125000</v>
      </c>
      <c r="M3470" s="105">
        <v>2439990125000</v>
      </c>
      <c r="N3470" s="106" t="s">
        <v>21</v>
      </c>
      <c r="O3470" s="108" t="s">
        <v>3748</v>
      </c>
      <c r="P3470" s="101" t="s">
        <v>36</v>
      </c>
      <c r="Q3470" s="33">
        <v>2438991126000</v>
      </c>
      <c r="R3470" s="33" t="s">
        <v>21</v>
      </c>
      <c r="S3470" s="34" t="s">
        <v>3749</v>
      </c>
      <c r="T3470" s="58" t="s">
        <v>24</v>
      </c>
      <c r="U3470" s="58">
        <v>44927</v>
      </c>
      <c r="V3470" s="58">
        <v>44927</v>
      </c>
      <c r="W3470" s="93" t="s">
        <v>25</v>
      </c>
    </row>
    <row r="3471" spans="1:23" s="5" customFormat="1" ht="27" customHeight="1" x14ac:dyDescent="0.25">
      <c r="A3471" s="99">
        <f t="shared" si="595"/>
        <v>1</v>
      </c>
      <c r="B3471" s="97">
        <f t="array" aca="1" ref="B3471" ca="1">IF(AND(MAX(IF(L3470:L4475=L3471,U3470:U4475))=U3471,V3471&lt;=B$1),M3471,"-")</f>
        <v>2439990126000</v>
      </c>
      <c r="C3471" s="4">
        <f t="shared" si="596"/>
        <v>1</v>
      </c>
      <c r="D3471" s="4" t="str">
        <f t="shared" si="597"/>
        <v>4</v>
      </c>
      <c r="E3471" s="4" t="str">
        <f t="shared" si="598"/>
        <v>3</v>
      </c>
      <c r="F3471" s="4" t="str">
        <f t="shared" si="599"/>
        <v>9</v>
      </c>
      <c r="G3471" s="4" t="str">
        <f t="shared" si="600"/>
        <v>99</v>
      </c>
      <c r="H3471" s="4" t="str">
        <f t="shared" si="601"/>
        <v>0</v>
      </c>
      <c r="I3471" s="4" t="str">
        <f t="shared" si="602"/>
        <v>1</v>
      </c>
      <c r="J3471" s="4" t="str">
        <f t="shared" si="603"/>
        <v>26</v>
      </c>
      <c r="K3471" s="4" t="str">
        <f t="shared" si="604"/>
        <v>000</v>
      </c>
      <c r="L3471" s="55" t="str">
        <f t="shared" si="605"/>
        <v>2439990126000</v>
      </c>
      <c r="M3471" s="105">
        <v>2439990126000</v>
      </c>
      <c r="N3471" s="106" t="s">
        <v>21</v>
      </c>
      <c r="O3471" s="108" t="s">
        <v>3750</v>
      </c>
      <c r="P3471" s="101" t="s">
        <v>36</v>
      </c>
      <c r="Q3471" s="33">
        <v>2438991127000</v>
      </c>
      <c r="R3471" s="33" t="s">
        <v>21</v>
      </c>
      <c r="S3471" s="34" t="s">
        <v>3751</v>
      </c>
      <c r="T3471" s="58" t="s">
        <v>24</v>
      </c>
      <c r="U3471" s="58">
        <v>44927</v>
      </c>
      <c r="V3471" s="58">
        <v>44927</v>
      </c>
      <c r="W3471" s="93" t="s">
        <v>25</v>
      </c>
    </row>
    <row r="3472" spans="1:23" s="5" customFormat="1" ht="27" customHeight="1" x14ac:dyDescent="0.25">
      <c r="A3472" s="99">
        <f t="shared" si="595"/>
        <v>1</v>
      </c>
      <c r="B3472" s="97">
        <f t="array" aca="1" ref="B3472" ca="1">IF(AND(MAX(IF(L3471:L4476=L3472,U3471:U4476))=U3472,V3472&lt;=B$1),M3472,"-")</f>
        <v>2440000000000</v>
      </c>
      <c r="C3472" s="4">
        <f t="shared" si="596"/>
        <v>1</v>
      </c>
      <c r="D3472" s="4" t="str">
        <f t="shared" si="597"/>
        <v>4</v>
      </c>
      <c r="E3472" s="4" t="str">
        <f t="shared" si="598"/>
        <v>4</v>
      </c>
      <c r="F3472" s="4" t="str">
        <f t="shared" si="599"/>
        <v>0</v>
      </c>
      <c r="G3472" s="4" t="str">
        <f t="shared" si="600"/>
        <v>00</v>
      </c>
      <c r="H3472" s="4" t="str">
        <f t="shared" si="601"/>
        <v>0</v>
      </c>
      <c r="I3472" s="4" t="str">
        <f t="shared" si="602"/>
        <v>0</v>
      </c>
      <c r="J3472" s="4" t="str">
        <f t="shared" si="603"/>
        <v>00</v>
      </c>
      <c r="K3472" s="4" t="str">
        <f t="shared" si="604"/>
        <v>000</v>
      </c>
      <c r="L3472" s="55" t="str">
        <f t="shared" si="605"/>
        <v>2440000000000</v>
      </c>
      <c r="M3472" s="105">
        <v>2440000000000</v>
      </c>
      <c r="N3472" s="106" t="s">
        <v>21</v>
      </c>
      <c r="O3472" s="108" t="s">
        <v>3753</v>
      </c>
      <c r="P3472" s="101" t="s">
        <v>23</v>
      </c>
      <c r="Q3472" s="33">
        <v>2440000000000</v>
      </c>
      <c r="R3472" s="33" t="s">
        <v>21</v>
      </c>
      <c r="S3472" s="34" t="s">
        <v>3753</v>
      </c>
      <c r="T3472" s="58" t="s">
        <v>24</v>
      </c>
      <c r="U3472" s="58">
        <v>44927</v>
      </c>
      <c r="V3472" s="58">
        <v>44927</v>
      </c>
      <c r="W3472" s="93" t="s">
        <v>25</v>
      </c>
    </row>
    <row r="3473" spans="1:23" s="5" customFormat="1" ht="27" customHeight="1" x14ac:dyDescent="0.25">
      <c r="A3473" s="99">
        <f t="shared" si="595"/>
        <v>1</v>
      </c>
      <c r="B3473" s="97">
        <f t="array" aca="1" ref="B3473" ca="1">IF(AND(MAX(IF(L3472:L4477=L3473,U3472:U4477))=U3473,V3473&lt;=B$1),M3473,"-")</f>
        <v>2441000000000</v>
      </c>
      <c r="C3473" s="4">
        <f t="shared" si="596"/>
        <v>1</v>
      </c>
      <c r="D3473" s="4" t="str">
        <f t="shared" si="597"/>
        <v>4</v>
      </c>
      <c r="E3473" s="4" t="str">
        <f t="shared" si="598"/>
        <v>4</v>
      </c>
      <c r="F3473" s="4" t="str">
        <f t="shared" si="599"/>
        <v>1</v>
      </c>
      <c r="G3473" s="4" t="str">
        <f t="shared" si="600"/>
        <v>00</v>
      </c>
      <c r="H3473" s="4" t="str">
        <f t="shared" si="601"/>
        <v>0</v>
      </c>
      <c r="I3473" s="4" t="str">
        <f t="shared" si="602"/>
        <v>0</v>
      </c>
      <c r="J3473" s="4" t="str">
        <f t="shared" si="603"/>
        <v>00</v>
      </c>
      <c r="K3473" s="4" t="str">
        <f t="shared" si="604"/>
        <v>000</v>
      </c>
      <c r="L3473" s="55" t="str">
        <f t="shared" si="605"/>
        <v>2441000000000</v>
      </c>
      <c r="M3473" s="105">
        <v>2441000000000</v>
      </c>
      <c r="N3473" s="106" t="s">
        <v>21</v>
      </c>
      <c r="O3473" s="108" t="s">
        <v>3753</v>
      </c>
      <c r="P3473" s="101" t="s">
        <v>36</v>
      </c>
      <c r="Q3473" s="33">
        <v>2440001000000</v>
      </c>
      <c r="R3473" s="33" t="s">
        <v>21</v>
      </c>
      <c r="S3473" s="34" t="s">
        <v>3753</v>
      </c>
      <c r="T3473" s="58" t="s">
        <v>24</v>
      </c>
      <c r="U3473" s="58">
        <v>44927</v>
      </c>
      <c r="V3473" s="58">
        <v>44927</v>
      </c>
      <c r="W3473" s="93" t="s">
        <v>25</v>
      </c>
    </row>
    <row r="3474" spans="1:23" s="5" customFormat="1" ht="27" customHeight="1" x14ac:dyDescent="0.25">
      <c r="A3474" s="99">
        <f t="shared" si="595"/>
        <v>1</v>
      </c>
      <c r="B3474" s="97">
        <f t="array" aca="1" ref="B3474" ca="1">IF(AND(MAX(IF(L3473:L4478=L3474,U3473:U4478))=U3474,V3474&lt;=B$1),M3474,"-")</f>
        <v>2441010000000</v>
      </c>
      <c r="C3474" s="4">
        <f t="shared" si="596"/>
        <v>1</v>
      </c>
      <c r="D3474" s="4" t="str">
        <f t="shared" si="597"/>
        <v>4</v>
      </c>
      <c r="E3474" s="4" t="str">
        <f t="shared" si="598"/>
        <v>4</v>
      </c>
      <c r="F3474" s="4" t="str">
        <f t="shared" si="599"/>
        <v>1</v>
      </c>
      <c r="G3474" s="4" t="str">
        <f t="shared" si="600"/>
        <v>01</v>
      </c>
      <c r="H3474" s="4" t="str">
        <f t="shared" si="601"/>
        <v>0</v>
      </c>
      <c r="I3474" s="4" t="str">
        <f t="shared" si="602"/>
        <v>0</v>
      </c>
      <c r="J3474" s="4" t="str">
        <f t="shared" si="603"/>
        <v>00</v>
      </c>
      <c r="K3474" s="4" t="str">
        <f t="shared" si="604"/>
        <v>000</v>
      </c>
      <c r="L3474" s="55" t="str">
        <f t="shared" si="605"/>
        <v>2441010000000</v>
      </c>
      <c r="M3474" s="105">
        <v>2441010000000</v>
      </c>
      <c r="N3474" s="106" t="s">
        <v>21</v>
      </c>
      <c r="O3474" s="108" t="s">
        <v>3754</v>
      </c>
      <c r="P3474" s="101" t="s">
        <v>107</v>
      </c>
      <c r="Q3474" s="33" t="s">
        <v>25</v>
      </c>
      <c r="R3474" s="33" t="s">
        <v>25</v>
      </c>
      <c r="S3474" s="34" t="s">
        <v>25</v>
      </c>
      <c r="T3474" s="58" t="s">
        <v>24</v>
      </c>
      <c r="U3474" s="58">
        <v>44927</v>
      </c>
      <c r="V3474" s="58">
        <v>44927</v>
      </c>
      <c r="W3474" s="93" t="s">
        <v>25</v>
      </c>
    </row>
    <row r="3475" spans="1:23" s="5" customFormat="1" ht="27" customHeight="1" x14ac:dyDescent="0.25">
      <c r="A3475" s="99">
        <f t="shared" si="595"/>
        <v>1</v>
      </c>
      <c r="B3475" s="97">
        <f t="array" aca="1" ref="B3475" ca="1">IF(AND(MAX(IF(L3474:L4479=L3475,U3474:U4479))=U3475,V3475&lt;=B$1),M3475,"-")</f>
        <v>2441500000000</v>
      </c>
      <c r="C3475" s="4">
        <f t="shared" si="596"/>
        <v>1</v>
      </c>
      <c r="D3475" s="4" t="str">
        <f t="shared" si="597"/>
        <v>4</v>
      </c>
      <c r="E3475" s="4" t="str">
        <f t="shared" si="598"/>
        <v>4</v>
      </c>
      <c r="F3475" s="4" t="str">
        <f t="shared" si="599"/>
        <v>1</v>
      </c>
      <c r="G3475" s="4" t="str">
        <f t="shared" si="600"/>
        <v>50</v>
      </c>
      <c r="H3475" s="4" t="str">
        <f t="shared" si="601"/>
        <v>0</v>
      </c>
      <c r="I3475" s="4" t="str">
        <f t="shared" si="602"/>
        <v>0</v>
      </c>
      <c r="J3475" s="4" t="str">
        <f t="shared" si="603"/>
        <v>00</v>
      </c>
      <c r="K3475" s="4" t="str">
        <f t="shared" si="604"/>
        <v>000</v>
      </c>
      <c r="L3475" s="55" t="str">
        <f t="shared" si="605"/>
        <v>2441500000000</v>
      </c>
      <c r="M3475" s="105">
        <v>2441500000000</v>
      </c>
      <c r="N3475" s="106" t="s">
        <v>21</v>
      </c>
      <c r="O3475" s="108" t="s">
        <v>5213</v>
      </c>
      <c r="P3475" s="101" t="s">
        <v>36</v>
      </c>
      <c r="Q3475" s="33">
        <v>2448011000000</v>
      </c>
      <c r="R3475" s="33" t="s">
        <v>21</v>
      </c>
      <c r="S3475" s="34" t="s">
        <v>5213</v>
      </c>
      <c r="T3475" s="58" t="s">
        <v>24</v>
      </c>
      <c r="U3475" s="58">
        <v>44927</v>
      </c>
      <c r="V3475" s="58">
        <v>44927</v>
      </c>
      <c r="W3475" s="93" t="s">
        <v>25</v>
      </c>
    </row>
    <row r="3476" spans="1:23" s="5" customFormat="1" ht="27" customHeight="1" x14ac:dyDescent="0.25">
      <c r="A3476" s="99">
        <f t="shared" si="595"/>
        <v>1</v>
      </c>
      <c r="B3476" s="97">
        <f t="array" aca="1" ref="B3476" ca="1">IF(AND(MAX(IF(L3475:L4480=L3476,U3475:U4480))=U3476,V3476&lt;=B$1),M3476,"-")</f>
        <v>2441510000000</v>
      </c>
      <c r="C3476" s="4">
        <f t="shared" si="596"/>
        <v>1</v>
      </c>
      <c r="D3476" s="4" t="str">
        <f t="shared" si="597"/>
        <v>4</v>
      </c>
      <c r="E3476" s="4" t="str">
        <f t="shared" si="598"/>
        <v>4</v>
      </c>
      <c r="F3476" s="4" t="str">
        <f t="shared" si="599"/>
        <v>1</v>
      </c>
      <c r="G3476" s="4" t="str">
        <f t="shared" si="600"/>
        <v>51</v>
      </c>
      <c r="H3476" s="4" t="str">
        <f t="shared" si="601"/>
        <v>0</v>
      </c>
      <c r="I3476" s="4" t="str">
        <f t="shared" si="602"/>
        <v>0</v>
      </c>
      <c r="J3476" s="4" t="str">
        <f t="shared" si="603"/>
        <v>00</v>
      </c>
      <c r="K3476" s="4" t="str">
        <f t="shared" si="604"/>
        <v>000</v>
      </c>
      <c r="L3476" s="55" t="str">
        <f t="shared" si="605"/>
        <v>2441510000000</v>
      </c>
      <c r="M3476" s="105">
        <v>2441510000000</v>
      </c>
      <c r="N3476" s="106" t="s">
        <v>21</v>
      </c>
      <c r="O3476" s="108" t="s">
        <v>5214</v>
      </c>
      <c r="P3476" s="101" t="s">
        <v>36</v>
      </c>
      <c r="Q3476" s="33">
        <v>2448012000000</v>
      </c>
      <c r="R3476" s="33" t="s">
        <v>21</v>
      </c>
      <c r="S3476" s="34" t="s">
        <v>5214</v>
      </c>
      <c r="T3476" s="58" t="s">
        <v>24</v>
      </c>
      <c r="U3476" s="58">
        <v>44927</v>
      </c>
      <c r="V3476" s="58">
        <v>44927</v>
      </c>
      <c r="W3476" s="93" t="s">
        <v>25</v>
      </c>
    </row>
    <row r="3477" spans="1:23" s="5" customFormat="1" ht="27" customHeight="1" x14ac:dyDescent="0.25">
      <c r="A3477" s="99">
        <f t="shared" si="595"/>
        <v>1</v>
      </c>
      <c r="B3477" s="97">
        <f t="array" aca="1" ref="B3477" ca="1">IF(AND(MAX(IF(L3476:L4481=L3477,U3476:U4481))=U3477,V3477&lt;=B$1),M3477,"-")</f>
        <v>2441520000000</v>
      </c>
      <c r="C3477" s="4">
        <f t="shared" si="596"/>
        <v>1</v>
      </c>
      <c r="D3477" s="4" t="str">
        <f t="shared" si="597"/>
        <v>4</v>
      </c>
      <c r="E3477" s="4" t="str">
        <f t="shared" si="598"/>
        <v>4</v>
      </c>
      <c r="F3477" s="4" t="str">
        <f t="shared" si="599"/>
        <v>1</v>
      </c>
      <c r="G3477" s="4" t="str">
        <f t="shared" si="600"/>
        <v>52</v>
      </c>
      <c r="H3477" s="4" t="str">
        <f t="shared" si="601"/>
        <v>0</v>
      </c>
      <c r="I3477" s="4" t="str">
        <f t="shared" si="602"/>
        <v>0</v>
      </c>
      <c r="J3477" s="4" t="str">
        <f t="shared" si="603"/>
        <v>00</v>
      </c>
      <c r="K3477" s="4" t="str">
        <f t="shared" si="604"/>
        <v>000</v>
      </c>
      <c r="L3477" s="55" t="str">
        <f t="shared" si="605"/>
        <v>2441520000000</v>
      </c>
      <c r="M3477" s="105">
        <v>2441520000000</v>
      </c>
      <c r="N3477" s="106" t="s">
        <v>21</v>
      </c>
      <c r="O3477" s="108" t="s">
        <v>5215</v>
      </c>
      <c r="P3477" s="101" t="s">
        <v>107</v>
      </c>
      <c r="Q3477" s="33" t="s">
        <v>25</v>
      </c>
      <c r="R3477" s="33" t="s">
        <v>25</v>
      </c>
      <c r="S3477" s="34" t="s">
        <v>25</v>
      </c>
      <c r="T3477" s="58" t="s">
        <v>1187</v>
      </c>
      <c r="U3477" s="58">
        <v>45876</v>
      </c>
      <c r="V3477" s="58">
        <v>46023</v>
      </c>
      <c r="W3477" s="93" t="s">
        <v>25</v>
      </c>
    </row>
    <row r="3478" spans="1:23" s="5" customFormat="1" ht="27" customHeight="1" x14ac:dyDescent="0.25">
      <c r="A3478" s="99">
        <f t="shared" si="595"/>
        <v>1</v>
      </c>
      <c r="B3478" s="97">
        <f t="array" aca="1" ref="B3478" ca="1">IF(AND(MAX(IF(L3477:L4482=L3478,U3477:U4482))=U3478,V3478&lt;=B$1),M3478,"-")</f>
        <v>2441520100000</v>
      </c>
      <c r="C3478" s="4">
        <f t="shared" si="596"/>
        <v>1</v>
      </c>
      <c r="D3478" s="4" t="str">
        <f t="shared" si="597"/>
        <v>4</v>
      </c>
      <c r="E3478" s="4" t="str">
        <f t="shared" si="598"/>
        <v>4</v>
      </c>
      <c r="F3478" s="4" t="str">
        <f t="shared" si="599"/>
        <v>1</v>
      </c>
      <c r="G3478" s="4" t="str">
        <f t="shared" si="600"/>
        <v>52</v>
      </c>
      <c r="H3478" s="4" t="str">
        <f t="shared" si="601"/>
        <v>0</v>
      </c>
      <c r="I3478" s="4" t="str">
        <f t="shared" si="602"/>
        <v>1</v>
      </c>
      <c r="J3478" s="4" t="str">
        <f t="shared" si="603"/>
        <v>00</v>
      </c>
      <c r="K3478" s="4" t="str">
        <f t="shared" si="604"/>
        <v>000</v>
      </c>
      <c r="L3478" s="55" t="str">
        <f t="shared" si="605"/>
        <v>2441520100000</v>
      </c>
      <c r="M3478" s="105">
        <v>2441520100000</v>
      </c>
      <c r="N3478" s="106" t="s">
        <v>21</v>
      </c>
      <c r="O3478" s="108" t="s">
        <v>5216</v>
      </c>
      <c r="P3478" s="101" t="s">
        <v>107</v>
      </c>
      <c r="Q3478" s="33" t="s">
        <v>25</v>
      </c>
      <c r="R3478" s="33" t="s">
        <v>25</v>
      </c>
      <c r="S3478" s="34" t="s">
        <v>25</v>
      </c>
      <c r="T3478" s="58" t="s">
        <v>1187</v>
      </c>
      <c r="U3478" s="58">
        <v>45876</v>
      </c>
      <c r="V3478" s="58">
        <v>46023</v>
      </c>
      <c r="W3478" s="93" t="s">
        <v>25</v>
      </c>
    </row>
    <row r="3479" spans="1:23" s="5" customFormat="1" ht="27" customHeight="1" x14ac:dyDescent="0.25">
      <c r="A3479" s="99">
        <f t="shared" si="595"/>
        <v>1</v>
      </c>
      <c r="B3479" s="97">
        <f t="array" aca="1" ref="B3479" ca="1">IF(AND(MAX(IF(L3478:L4483=L3479,U3478:U4483))=U3479,V3479&lt;=B$1),M3479,"-")</f>
        <v>2441520101000</v>
      </c>
      <c r="C3479" s="4">
        <f t="shared" si="596"/>
        <v>1</v>
      </c>
      <c r="D3479" s="4" t="str">
        <f t="shared" si="597"/>
        <v>4</v>
      </c>
      <c r="E3479" s="4" t="str">
        <f t="shared" si="598"/>
        <v>4</v>
      </c>
      <c r="F3479" s="4" t="str">
        <f t="shared" si="599"/>
        <v>1</v>
      </c>
      <c r="G3479" s="4" t="str">
        <f t="shared" si="600"/>
        <v>52</v>
      </c>
      <c r="H3479" s="4" t="str">
        <f t="shared" si="601"/>
        <v>0</v>
      </c>
      <c r="I3479" s="4" t="str">
        <f t="shared" si="602"/>
        <v>1</v>
      </c>
      <c r="J3479" s="4" t="str">
        <f t="shared" si="603"/>
        <v>01</v>
      </c>
      <c r="K3479" s="4" t="str">
        <f t="shared" si="604"/>
        <v>000</v>
      </c>
      <c r="L3479" s="55" t="str">
        <f t="shared" si="605"/>
        <v>2441520101000</v>
      </c>
      <c r="M3479" s="105">
        <v>2441520101000</v>
      </c>
      <c r="N3479" s="106" t="s">
        <v>40</v>
      </c>
      <c r="O3479" s="108" t="s">
        <v>5217</v>
      </c>
      <c r="P3479" s="101" t="s">
        <v>107</v>
      </c>
      <c r="Q3479" s="33" t="s">
        <v>25</v>
      </c>
      <c r="R3479" s="33" t="s">
        <v>25</v>
      </c>
      <c r="S3479" s="34" t="s">
        <v>25</v>
      </c>
      <c r="T3479" s="58" t="s">
        <v>1187</v>
      </c>
      <c r="U3479" s="58">
        <v>45876</v>
      </c>
      <c r="V3479" s="58">
        <v>46023</v>
      </c>
      <c r="W3479" s="93" t="s">
        <v>25</v>
      </c>
    </row>
    <row r="3480" spans="1:23" s="5" customFormat="1" ht="27" customHeight="1" x14ac:dyDescent="0.25">
      <c r="A3480" s="99">
        <f t="shared" si="595"/>
        <v>1</v>
      </c>
      <c r="B3480" s="97">
        <f t="array" aca="1" ref="B3480" ca="1">IF(AND(MAX(IF(L3479:L4484=L3480,U3479:U4484))=U3480,V3480&lt;=B$1),M3480,"-")</f>
        <v>2441990000000</v>
      </c>
      <c r="C3480" s="4">
        <f t="shared" si="596"/>
        <v>1</v>
      </c>
      <c r="D3480" s="4" t="str">
        <f t="shared" si="597"/>
        <v>4</v>
      </c>
      <c r="E3480" s="4" t="str">
        <f t="shared" si="598"/>
        <v>4</v>
      </c>
      <c r="F3480" s="4" t="str">
        <f t="shared" si="599"/>
        <v>1</v>
      </c>
      <c r="G3480" s="4" t="str">
        <f t="shared" si="600"/>
        <v>99</v>
      </c>
      <c r="H3480" s="4" t="str">
        <f t="shared" si="601"/>
        <v>0</v>
      </c>
      <c r="I3480" s="4" t="str">
        <f t="shared" si="602"/>
        <v>0</v>
      </c>
      <c r="J3480" s="4" t="str">
        <f t="shared" si="603"/>
        <v>00</v>
      </c>
      <c r="K3480" s="4" t="str">
        <f t="shared" si="604"/>
        <v>000</v>
      </c>
      <c r="L3480" s="55" t="str">
        <f t="shared" si="605"/>
        <v>2441990000000</v>
      </c>
      <c r="M3480" s="105">
        <v>2441990000000</v>
      </c>
      <c r="N3480" s="106" t="s">
        <v>21</v>
      </c>
      <c r="O3480" s="108" t="s">
        <v>3763</v>
      </c>
      <c r="P3480" s="101" t="s">
        <v>36</v>
      </c>
      <c r="Q3480" s="33" t="s">
        <v>5218</v>
      </c>
      <c r="R3480" s="33" t="s">
        <v>666</v>
      </c>
      <c r="S3480" s="34" t="s">
        <v>666</v>
      </c>
      <c r="T3480" s="58" t="s">
        <v>24</v>
      </c>
      <c r="U3480" s="58">
        <v>44927</v>
      </c>
      <c r="V3480" s="58">
        <v>44927</v>
      </c>
      <c r="W3480" s="93" t="s">
        <v>25</v>
      </c>
    </row>
    <row r="3481" spans="1:23" s="5" customFormat="1" ht="27" customHeight="1" x14ac:dyDescent="0.25">
      <c r="A3481" s="99">
        <f t="shared" si="595"/>
        <v>1</v>
      </c>
      <c r="B3481" s="97">
        <f t="array" aca="1" ref="B3481" ca="1">IF(AND(MAX(IF(L3480:L4485=L3481,U3480:U4485))=U3481,V3481&lt;=B$1),M3481,"-")</f>
        <v>2441990100000</v>
      </c>
      <c r="C3481" s="4">
        <f t="shared" si="596"/>
        <v>1</v>
      </c>
      <c r="D3481" s="4" t="str">
        <f t="shared" si="597"/>
        <v>4</v>
      </c>
      <c r="E3481" s="4" t="str">
        <f t="shared" si="598"/>
        <v>4</v>
      </c>
      <c r="F3481" s="4" t="str">
        <f t="shared" si="599"/>
        <v>1</v>
      </c>
      <c r="G3481" s="4" t="str">
        <f t="shared" si="600"/>
        <v>99</v>
      </c>
      <c r="H3481" s="4" t="str">
        <f t="shared" si="601"/>
        <v>0</v>
      </c>
      <c r="I3481" s="4" t="str">
        <f t="shared" si="602"/>
        <v>1</v>
      </c>
      <c r="J3481" s="4" t="str">
        <f t="shared" si="603"/>
        <v>00</v>
      </c>
      <c r="K3481" s="4" t="str">
        <f t="shared" si="604"/>
        <v>000</v>
      </c>
      <c r="L3481" s="55" t="str">
        <f t="shared" si="605"/>
        <v>2441990100000</v>
      </c>
      <c r="M3481" s="105">
        <v>2441990100000</v>
      </c>
      <c r="N3481" s="106" t="s">
        <v>21</v>
      </c>
      <c r="O3481" s="108" t="s">
        <v>3765</v>
      </c>
      <c r="P3481" s="101" t="s">
        <v>36</v>
      </c>
      <c r="Q3481" s="33" t="s">
        <v>5219</v>
      </c>
      <c r="R3481" s="33" t="s">
        <v>666</v>
      </c>
      <c r="S3481" s="34" t="s">
        <v>666</v>
      </c>
      <c r="T3481" s="58" t="s">
        <v>24</v>
      </c>
      <c r="U3481" s="58">
        <v>44927</v>
      </c>
      <c r="V3481" s="58">
        <v>44927</v>
      </c>
      <c r="W3481" s="93" t="s">
        <v>25</v>
      </c>
    </row>
    <row r="3482" spans="1:23" s="5" customFormat="1" ht="27" customHeight="1" x14ac:dyDescent="0.25">
      <c r="A3482" s="99">
        <f t="shared" si="595"/>
        <v>1</v>
      </c>
      <c r="B3482" s="97">
        <f t="array" aca="1" ref="B3482" ca="1">IF(AND(MAX(IF(L3481:L4486=L3482,U3481:U4486))=U3482,V3482&lt;=B$1),M3482,"-")</f>
        <v>2441990101000</v>
      </c>
      <c r="C3482" s="4">
        <f t="shared" si="596"/>
        <v>1</v>
      </c>
      <c r="D3482" s="4" t="str">
        <f t="shared" si="597"/>
        <v>4</v>
      </c>
      <c r="E3482" s="4" t="str">
        <f t="shared" si="598"/>
        <v>4</v>
      </c>
      <c r="F3482" s="4" t="str">
        <f t="shared" si="599"/>
        <v>1</v>
      </c>
      <c r="G3482" s="4" t="str">
        <f t="shared" si="600"/>
        <v>99</v>
      </c>
      <c r="H3482" s="4" t="str">
        <f t="shared" si="601"/>
        <v>0</v>
      </c>
      <c r="I3482" s="4" t="str">
        <f t="shared" si="602"/>
        <v>1</v>
      </c>
      <c r="J3482" s="4" t="str">
        <f t="shared" si="603"/>
        <v>01</v>
      </c>
      <c r="K3482" s="4" t="str">
        <f t="shared" si="604"/>
        <v>000</v>
      </c>
      <c r="L3482" s="55" t="str">
        <f t="shared" si="605"/>
        <v>2441990101000</v>
      </c>
      <c r="M3482" s="105">
        <v>2441990101000</v>
      </c>
      <c r="N3482" s="106" t="s">
        <v>21</v>
      </c>
      <c r="O3482" s="108" t="s">
        <v>3767</v>
      </c>
      <c r="P3482" s="101" t="s">
        <v>36</v>
      </c>
      <c r="Q3482" s="33">
        <v>2448019101000</v>
      </c>
      <c r="R3482" s="33" t="s">
        <v>21</v>
      </c>
      <c r="S3482" s="34" t="s">
        <v>3768</v>
      </c>
      <c r="T3482" s="58" t="s">
        <v>24</v>
      </c>
      <c r="U3482" s="58">
        <v>44927</v>
      </c>
      <c r="V3482" s="58">
        <v>44927</v>
      </c>
      <c r="W3482" s="93" t="s">
        <v>25</v>
      </c>
    </row>
    <row r="3483" spans="1:23" s="5" customFormat="1" ht="27" customHeight="1" x14ac:dyDescent="0.25">
      <c r="A3483" s="99">
        <f t="shared" si="595"/>
        <v>1</v>
      </c>
      <c r="B3483" s="97">
        <f t="array" aca="1" ref="B3483" ca="1">IF(AND(MAX(IF(L3482:L4487=L3483,U3482:U4487))=U3483,V3483&lt;=B$1),M3483,"-")</f>
        <v>2441990102000</v>
      </c>
      <c r="C3483" s="4">
        <f t="shared" si="596"/>
        <v>1</v>
      </c>
      <c r="D3483" s="4" t="str">
        <f t="shared" si="597"/>
        <v>4</v>
      </c>
      <c r="E3483" s="4" t="str">
        <f t="shared" si="598"/>
        <v>4</v>
      </c>
      <c r="F3483" s="4" t="str">
        <f t="shared" si="599"/>
        <v>1</v>
      </c>
      <c r="G3483" s="4" t="str">
        <f t="shared" si="600"/>
        <v>99</v>
      </c>
      <c r="H3483" s="4" t="str">
        <f t="shared" si="601"/>
        <v>0</v>
      </c>
      <c r="I3483" s="4" t="str">
        <f t="shared" si="602"/>
        <v>1</v>
      </c>
      <c r="J3483" s="4" t="str">
        <f t="shared" si="603"/>
        <v>02</v>
      </c>
      <c r="K3483" s="4" t="str">
        <f t="shared" si="604"/>
        <v>000</v>
      </c>
      <c r="L3483" s="55" t="str">
        <f t="shared" si="605"/>
        <v>2441990102000</v>
      </c>
      <c r="M3483" s="105">
        <v>2441990102000</v>
      </c>
      <c r="N3483" s="106" t="s">
        <v>21</v>
      </c>
      <c r="O3483" s="108" t="s">
        <v>3769</v>
      </c>
      <c r="P3483" s="101" t="s">
        <v>36</v>
      </c>
      <c r="Q3483" s="33">
        <v>2448019102000</v>
      </c>
      <c r="R3483" s="33" t="s">
        <v>21</v>
      </c>
      <c r="S3483" s="34" t="s">
        <v>3770</v>
      </c>
      <c r="T3483" s="58" t="s">
        <v>24</v>
      </c>
      <c r="U3483" s="58">
        <v>44927</v>
      </c>
      <c r="V3483" s="58">
        <v>44927</v>
      </c>
      <c r="W3483" s="93" t="s">
        <v>25</v>
      </c>
    </row>
    <row r="3484" spans="1:23" s="5" customFormat="1" ht="27" customHeight="1" x14ac:dyDescent="0.25">
      <c r="A3484" s="99">
        <f t="shared" si="595"/>
        <v>1</v>
      </c>
      <c r="B3484" s="97">
        <f t="array" aca="1" ref="B3484" ca="1">IF(AND(MAX(IF(L3483:L4488=L3484,U3483:U4488))=U3484,V3484&lt;=B$1),M3484,"-")</f>
        <v>2441990103000</v>
      </c>
      <c r="C3484" s="4">
        <f t="shared" si="596"/>
        <v>1</v>
      </c>
      <c r="D3484" s="4" t="str">
        <f t="shared" si="597"/>
        <v>4</v>
      </c>
      <c r="E3484" s="4" t="str">
        <f t="shared" si="598"/>
        <v>4</v>
      </c>
      <c r="F3484" s="4" t="str">
        <f t="shared" si="599"/>
        <v>1</v>
      </c>
      <c r="G3484" s="4" t="str">
        <f t="shared" si="600"/>
        <v>99</v>
      </c>
      <c r="H3484" s="4" t="str">
        <f t="shared" si="601"/>
        <v>0</v>
      </c>
      <c r="I3484" s="4" t="str">
        <f t="shared" si="602"/>
        <v>1</v>
      </c>
      <c r="J3484" s="4" t="str">
        <f t="shared" si="603"/>
        <v>03</v>
      </c>
      <c r="K3484" s="4" t="str">
        <f t="shared" si="604"/>
        <v>000</v>
      </c>
      <c r="L3484" s="55" t="str">
        <f t="shared" si="605"/>
        <v>2441990103000</v>
      </c>
      <c r="M3484" s="105">
        <v>2441990103000</v>
      </c>
      <c r="N3484" s="106" t="s">
        <v>21</v>
      </c>
      <c r="O3484" s="108" t="s">
        <v>3771</v>
      </c>
      <c r="P3484" s="101" t="s">
        <v>36</v>
      </c>
      <c r="Q3484" s="33">
        <v>2448019103000</v>
      </c>
      <c r="R3484" s="33" t="s">
        <v>21</v>
      </c>
      <c r="S3484" s="34" t="s">
        <v>3772</v>
      </c>
      <c r="T3484" s="58" t="s">
        <v>24</v>
      </c>
      <c r="U3484" s="58">
        <v>44927</v>
      </c>
      <c r="V3484" s="58">
        <v>44927</v>
      </c>
      <c r="W3484" s="93" t="s">
        <v>25</v>
      </c>
    </row>
    <row r="3485" spans="1:23" s="5" customFormat="1" ht="27" customHeight="1" x14ac:dyDescent="0.25">
      <c r="A3485" s="99">
        <f t="shared" si="595"/>
        <v>1</v>
      </c>
      <c r="B3485" s="97">
        <f t="array" aca="1" ref="B3485" ca="1">IF(AND(MAX(IF(L3484:L4489=L3485,U3484:U4489))=U3485,V3485&lt;=B$1),M3485,"-")</f>
        <v>2441990104000</v>
      </c>
      <c r="C3485" s="4">
        <f t="shared" si="596"/>
        <v>1</v>
      </c>
      <c r="D3485" s="4" t="str">
        <f t="shared" si="597"/>
        <v>4</v>
      </c>
      <c r="E3485" s="4" t="str">
        <f t="shared" si="598"/>
        <v>4</v>
      </c>
      <c r="F3485" s="4" t="str">
        <f t="shared" si="599"/>
        <v>1</v>
      </c>
      <c r="G3485" s="4" t="str">
        <f t="shared" si="600"/>
        <v>99</v>
      </c>
      <c r="H3485" s="4" t="str">
        <f t="shared" si="601"/>
        <v>0</v>
      </c>
      <c r="I3485" s="4" t="str">
        <f t="shared" si="602"/>
        <v>1</v>
      </c>
      <c r="J3485" s="4" t="str">
        <f t="shared" si="603"/>
        <v>04</v>
      </c>
      <c r="K3485" s="4" t="str">
        <f t="shared" si="604"/>
        <v>000</v>
      </c>
      <c r="L3485" s="55" t="str">
        <f t="shared" si="605"/>
        <v>2441990104000</v>
      </c>
      <c r="M3485" s="105">
        <v>2441990104000</v>
      </c>
      <c r="N3485" s="106" t="s">
        <v>21</v>
      </c>
      <c r="O3485" s="108" t="s">
        <v>3773</v>
      </c>
      <c r="P3485" s="101" t="s">
        <v>36</v>
      </c>
      <c r="Q3485" s="33">
        <v>2448019104000</v>
      </c>
      <c r="R3485" s="33" t="s">
        <v>21</v>
      </c>
      <c r="S3485" s="34" t="s">
        <v>3774</v>
      </c>
      <c r="T3485" s="58" t="s">
        <v>24</v>
      </c>
      <c r="U3485" s="58">
        <v>44927</v>
      </c>
      <c r="V3485" s="58">
        <v>44927</v>
      </c>
      <c r="W3485" s="93" t="s">
        <v>25</v>
      </c>
    </row>
    <row r="3486" spans="1:23" s="5" customFormat="1" ht="27" customHeight="1" x14ac:dyDescent="0.25">
      <c r="A3486" s="99">
        <f t="shared" si="595"/>
        <v>1</v>
      </c>
      <c r="B3486" s="97">
        <f t="array" aca="1" ref="B3486" ca="1">IF(AND(MAX(IF(L3485:L4490=L3486,U3485:U4490))=U3486,V3486&lt;=B$1),M3486,"-")</f>
        <v>2441990105000</v>
      </c>
      <c r="C3486" s="4">
        <f t="shared" si="596"/>
        <v>1</v>
      </c>
      <c r="D3486" s="4" t="str">
        <f t="shared" si="597"/>
        <v>4</v>
      </c>
      <c r="E3486" s="4" t="str">
        <f t="shared" si="598"/>
        <v>4</v>
      </c>
      <c r="F3486" s="4" t="str">
        <f t="shared" si="599"/>
        <v>1</v>
      </c>
      <c r="G3486" s="4" t="str">
        <f t="shared" si="600"/>
        <v>99</v>
      </c>
      <c r="H3486" s="4" t="str">
        <f t="shared" si="601"/>
        <v>0</v>
      </c>
      <c r="I3486" s="4" t="str">
        <f t="shared" si="602"/>
        <v>1</v>
      </c>
      <c r="J3486" s="4" t="str">
        <f t="shared" si="603"/>
        <v>05</v>
      </c>
      <c r="K3486" s="4" t="str">
        <f t="shared" si="604"/>
        <v>000</v>
      </c>
      <c r="L3486" s="55" t="str">
        <f t="shared" si="605"/>
        <v>2441990105000</v>
      </c>
      <c r="M3486" s="105">
        <v>2441990105000</v>
      </c>
      <c r="N3486" s="106" t="s">
        <v>21</v>
      </c>
      <c r="O3486" s="108" t="s">
        <v>3775</v>
      </c>
      <c r="P3486" s="101" t="s">
        <v>36</v>
      </c>
      <c r="Q3486" s="33">
        <v>2448019105000</v>
      </c>
      <c r="R3486" s="33" t="s">
        <v>21</v>
      </c>
      <c r="S3486" s="34" t="s">
        <v>3776</v>
      </c>
      <c r="T3486" s="58" t="s">
        <v>24</v>
      </c>
      <c r="U3486" s="58">
        <v>44927</v>
      </c>
      <c r="V3486" s="58">
        <v>44927</v>
      </c>
      <c r="W3486" s="93" t="s">
        <v>25</v>
      </c>
    </row>
    <row r="3487" spans="1:23" s="5" customFormat="1" ht="27" customHeight="1" x14ac:dyDescent="0.25">
      <c r="A3487" s="99">
        <f t="shared" si="595"/>
        <v>1</v>
      </c>
      <c r="B3487" s="97">
        <f t="array" aca="1" ref="B3487" ca="1">IF(AND(MAX(IF(L3486:L4491=L3487,U3486:U4491))=U3487,V3487&lt;=B$1),M3487,"-")</f>
        <v>2441990106000</v>
      </c>
      <c r="C3487" s="4">
        <f t="shared" si="596"/>
        <v>1</v>
      </c>
      <c r="D3487" s="4" t="str">
        <f t="shared" si="597"/>
        <v>4</v>
      </c>
      <c r="E3487" s="4" t="str">
        <f t="shared" si="598"/>
        <v>4</v>
      </c>
      <c r="F3487" s="4" t="str">
        <f t="shared" si="599"/>
        <v>1</v>
      </c>
      <c r="G3487" s="4" t="str">
        <f t="shared" si="600"/>
        <v>99</v>
      </c>
      <c r="H3487" s="4" t="str">
        <f t="shared" si="601"/>
        <v>0</v>
      </c>
      <c r="I3487" s="4" t="str">
        <f t="shared" si="602"/>
        <v>1</v>
      </c>
      <c r="J3487" s="4" t="str">
        <f t="shared" si="603"/>
        <v>06</v>
      </c>
      <c r="K3487" s="4" t="str">
        <f t="shared" si="604"/>
        <v>000</v>
      </c>
      <c r="L3487" s="55" t="str">
        <f t="shared" si="605"/>
        <v>2441990106000</v>
      </c>
      <c r="M3487" s="105">
        <v>2441990106000</v>
      </c>
      <c r="N3487" s="106" t="s">
        <v>21</v>
      </c>
      <c r="O3487" s="108" t="s">
        <v>3777</v>
      </c>
      <c r="P3487" s="101" t="s">
        <v>36</v>
      </c>
      <c r="Q3487" s="33">
        <v>2448019106000</v>
      </c>
      <c r="R3487" s="33" t="s">
        <v>21</v>
      </c>
      <c r="S3487" s="34" t="s">
        <v>3778</v>
      </c>
      <c r="T3487" s="58" t="s">
        <v>24</v>
      </c>
      <c r="U3487" s="58">
        <v>44927</v>
      </c>
      <c r="V3487" s="58">
        <v>44927</v>
      </c>
      <c r="W3487" s="93" t="s">
        <v>25</v>
      </c>
    </row>
    <row r="3488" spans="1:23" s="5" customFormat="1" ht="27" customHeight="1" x14ac:dyDescent="0.25">
      <c r="A3488" s="99">
        <f t="shared" si="595"/>
        <v>1</v>
      </c>
      <c r="B3488" s="97">
        <f t="array" aca="1" ref="B3488" ca="1">IF(AND(MAX(IF(L3487:L4492=L3488,U3487:U4492))=U3488,V3488&lt;=B$1),M3488,"-")</f>
        <v>2441990107000</v>
      </c>
      <c r="C3488" s="4">
        <f t="shared" si="596"/>
        <v>1</v>
      </c>
      <c r="D3488" s="4" t="str">
        <f t="shared" si="597"/>
        <v>4</v>
      </c>
      <c r="E3488" s="4" t="str">
        <f t="shared" si="598"/>
        <v>4</v>
      </c>
      <c r="F3488" s="4" t="str">
        <f t="shared" si="599"/>
        <v>1</v>
      </c>
      <c r="G3488" s="4" t="str">
        <f t="shared" si="600"/>
        <v>99</v>
      </c>
      <c r="H3488" s="4" t="str">
        <f t="shared" si="601"/>
        <v>0</v>
      </c>
      <c r="I3488" s="4" t="str">
        <f t="shared" si="602"/>
        <v>1</v>
      </c>
      <c r="J3488" s="4" t="str">
        <f t="shared" si="603"/>
        <v>07</v>
      </c>
      <c r="K3488" s="4" t="str">
        <f t="shared" si="604"/>
        <v>000</v>
      </c>
      <c r="L3488" s="55" t="str">
        <f t="shared" si="605"/>
        <v>2441990107000</v>
      </c>
      <c r="M3488" s="105">
        <v>2441990107000</v>
      </c>
      <c r="N3488" s="106" t="s">
        <v>21</v>
      </c>
      <c r="O3488" s="108" t="s">
        <v>3779</v>
      </c>
      <c r="P3488" s="101" t="s">
        <v>36</v>
      </c>
      <c r="Q3488" s="33">
        <v>2448019107000</v>
      </c>
      <c r="R3488" s="33" t="s">
        <v>21</v>
      </c>
      <c r="S3488" s="34" t="s">
        <v>3780</v>
      </c>
      <c r="T3488" s="58" t="s">
        <v>24</v>
      </c>
      <c r="U3488" s="58">
        <v>44927</v>
      </c>
      <c r="V3488" s="58">
        <v>44927</v>
      </c>
      <c r="W3488" s="93" t="s">
        <v>25</v>
      </c>
    </row>
    <row r="3489" spans="1:23" s="5" customFormat="1" ht="27" customHeight="1" x14ac:dyDescent="0.25">
      <c r="A3489" s="99">
        <f t="shared" si="595"/>
        <v>1</v>
      </c>
      <c r="B3489" s="97">
        <f t="array" aca="1" ref="B3489" ca="1">IF(AND(MAX(IF(L3488:L4493=L3489,U3488:U4493))=U3489,V3489&lt;=B$1),M3489,"-")</f>
        <v>2441990107001</v>
      </c>
      <c r="C3489" s="4">
        <f t="shared" si="596"/>
        <v>1</v>
      </c>
      <c r="D3489" s="4" t="str">
        <f t="shared" si="597"/>
        <v>4</v>
      </c>
      <c r="E3489" s="4" t="str">
        <f t="shared" si="598"/>
        <v>4</v>
      </c>
      <c r="F3489" s="4" t="str">
        <f t="shared" si="599"/>
        <v>1</v>
      </c>
      <c r="G3489" s="4" t="str">
        <f t="shared" si="600"/>
        <v>99</v>
      </c>
      <c r="H3489" s="4" t="str">
        <f t="shared" si="601"/>
        <v>0</v>
      </c>
      <c r="I3489" s="4" t="str">
        <f t="shared" si="602"/>
        <v>1</v>
      </c>
      <c r="J3489" s="4" t="str">
        <f t="shared" si="603"/>
        <v>07</v>
      </c>
      <c r="K3489" s="4" t="str">
        <f t="shared" si="604"/>
        <v>001</v>
      </c>
      <c r="L3489" s="55" t="str">
        <f t="shared" si="605"/>
        <v>2441990107001</v>
      </c>
      <c r="M3489" s="105">
        <v>2441990107001</v>
      </c>
      <c r="N3489" s="106" t="s">
        <v>40</v>
      </c>
      <c r="O3489" s="108" t="s">
        <v>5220</v>
      </c>
      <c r="P3489" s="101" t="s">
        <v>36</v>
      </c>
      <c r="Q3489" s="33">
        <v>2448019107001</v>
      </c>
      <c r="R3489" s="33" t="s">
        <v>40</v>
      </c>
      <c r="S3489" s="34" t="s">
        <v>5221</v>
      </c>
      <c r="T3489" s="58" t="s">
        <v>24</v>
      </c>
      <c r="U3489" s="58">
        <v>44927</v>
      </c>
      <c r="V3489" s="58">
        <v>44927</v>
      </c>
      <c r="W3489" s="93" t="s">
        <v>25</v>
      </c>
    </row>
    <row r="3490" spans="1:23" s="5" customFormat="1" ht="27" customHeight="1" x14ac:dyDescent="0.25">
      <c r="A3490" s="99">
        <f t="shared" si="595"/>
        <v>1</v>
      </c>
      <c r="B3490" s="97">
        <f t="array" aca="1" ref="B3490" ca="1">IF(AND(MAX(IF(L3489:L4494=L3490,U3489:U4494))=U3490,V3490&lt;=B$1),M3490,"-")</f>
        <v>2441990107002</v>
      </c>
      <c r="C3490" s="4">
        <f t="shared" si="596"/>
        <v>1</v>
      </c>
      <c r="D3490" s="4" t="str">
        <f t="shared" si="597"/>
        <v>4</v>
      </c>
      <c r="E3490" s="4" t="str">
        <f t="shared" si="598"/>
        <v>4</v>
      </c>
      <c r="F3490" s="4" t="str">
        <f t="shared" si="599"/>
        <v>1</v>
      </c>
      <c r="G3490" s="4" t="str">
        <f t="shared" si="600"/>
        <v>99</v>
      </c>
      <c r="H3490" s="4" t="str">
        <f t="shared" si="601"/>
        <v>0</v>
      </c>
      <c r="I3490" s="4" t="str">
        <f t="shared" si="602"/>
        <v>1</v>
      </c>
      <c r="J3490" s="4" t="str">
        <f t="shared" si="603"/>
        <v>07</v>
      </c>
      <c r="K3490" s="4" t="str">
        <f t="shared" si="604"/>
        <v>002</v>
      </c>
      <c r="L3490" s="55" t="str">
        <f t="shared" si="605"/>
        <v>2441990107002</v>
      </c>
      <c r="M3490" s="105">
        <v>2441990107002</v>
      </c>
      <c r="N3490" s="106" t="s">
        <v>40</v>
      </c>
      <c r="O3490" s="108" t="s">
        <v>5222</v>
      </c>
      <c r="P3490" s="101" t="s">
        <v>36</v>
      </c>
      <c r="Q3490" s="33">
        <v>2448019107002</v>
      </c>
      <c r="R3490" s="33" t="s">
        <v>40</v>
      </c>
      <c r="S3490" s="34" t="s">
        <v>5223</v>
      </c>
      <c r="T3490" s="58" t="s">
        <v>24</v>
      </c>
      <c r="U3490" s="58">
        <v>44927</v>
      </c>
      <c r="V3490" s="58">
        <v>44927</v>
      </c>
      <c r="W3490" s="93" t="s">
        <v>25</v>
      </c>
    </row>
    <row r="3491" spans="1:23" s="5" customFormat="1" ht="27" customHeight="1" x14ac:dyDescent="0.25">
      <c r="A3491" s="99">
        <f t="shared" si="595"/>
        <v>1</v>
      </c>
      <c r="B3491" s="97">
        <f t="array" aca="1" ref="B3491" ca="1">IF(AND(MAX(IF(L3490:L4495=L3491,U3490:U4495))=U3491,V3491&lt;=B$1),M3491,"-")</f>
        <v>2441990108000</v>
      </c>
      <c r="C3491" s="4">
        <f t="shared" si="596"/>
        <v>1</v>
      </c>
      <c r="D3491" s="4" t="str">
        <f t="shared" si="597"/>
        <v>4</v>
      </c>
      <c r="E3491" s="4" t="str">
        <f t="shared" si="598"/>
        <v>4</v>
      </c>
      <c r="F3491" s="4" t="str">
        <f t="shared" si="599"/>
        <v>1</v>
      </c>
      <c r="G3491" s="4" t="str">
        <f t="shared" si="600"/>
        <v>99</v>
      </c>
      <c r="H3491" s="4" t="str">
        <f t="shared" si="601"/>
        <v>0</v>
      </c>
      <c r="I3491" s="4" t="str">
        <f t="shared" si="602"/>
        <v>1</v>
      </c>
      <c r="J3491" s="4" t="str">
        <f t="shared" si="603"/>
        <v>08</v>
      </c>
      <c r="K3491" s="4" t="str">
        <f t="shared" si="604"/>
        <v>000</v>
      </c>
      <c r="L3491" s="55" t="str">
        <f t="shared" si="605"/>
        <v>2441990108000</v>
      </c>
      <c r="M3491" s="105">
        <v>2441990108000</v>
      </c>
      <c r="N3491" s="106" t="s">
        <v>21</v>
      </c>
      <c r="O3491" s="108" t="s">
        <v>3781</v>
      </c>
      <c r="P3491" s="101" t="s">
        <v>36</v>
      </c>
      <c r="Q3491" s="33">
        <v>2448019108000</v>
      </c>
      <c r="R3491" s="33" t="s">
        <v>21</v>
      </c>
      <c r="S3491" s="34" t="s">
        <v>3782</v>
      </c>
      <c r="T3491" s="58" t="s">
        <v>24</v>
      </c>
      <c r="U3491" s="58">
        <v>44927</v>
      </c>
      <c r="V3491" s="58">
        <v>44927</v>
      </c>
      <c r="W3491" s="93" t="s">
        <v>25</v>
      </c>
    </row>
    <row r="3492" spans="1:23" s="5" customFormat="1" ht="27" customHeight="1" x14ac:dyDescent="0.25">
      <c r="A3492" s="99">
        <f t="shared" si="595"/>
        <v>1</v>
      </c>
      <c r="B3492" s="97">
        <f t="array" aca="1" ref="B3492" ca="1">IF(AND(MAX(IF(L3491:L4496=L3492,U3491:U4496))=U3492,V3492&lt;=B$1),M3492,"-")</f>
        <v>2441990109000</v>
      </c>
      <c r="C3492" s="4">
        <f t="shared" si="596"/>
        <v>1</v>
      </c>
      <c r="D3492" s="4" t="str">
        <f t="shared" si="597"/>
        <v>4</v>
      </c>
      <c r="E3492" s="4" t="str">
        <f t="shared" si="598"/>
        <v>4</v>
      </c>
      <c r="F3492" s="4" t="str">
        <f t="shared" si="599"/>
        <v>1</v>
      </c>
      <c r="G3492" s="4" t="str">
        <f t="shared" si="600"/>
        <v>99</v>
      </c>
      <c r="H3492" s="4" t="str">
        <f t="shared" si="601"/>
        <v>0</v>
      </c>
      <c r="I3492" s="4" t="str">
        <f t="shared" si="602"/>
        <v>1</v>
      </c>
      <c r="J3492" s="4" t="str">
        <f t="shared" si="603"/>
        <v>09</v>
      </c>
      <c r="K3492" s="4" t="str">
        <f t="shared" si="604"/>
        <v>000</v>
      </c>
      <c r="L3492" s="55" t="str">
        <f t="shared" si="605"/>
        <v>2441990109000</v>
      </c>
      <c r="M3492" s="105">
        <v>2441990109000</v>
      </c>
      <c r="N3492" s="106" t="s">
        <v>21</v>
      </c>
      <c r="O3492" s="108" t="s">
        <v>3783</v>
      </c>
      <c r="P3492" s="101" t="s">
        <v>36</v>
      </c>
      <c r="Q3492" s="33">
        <v>2448019109000</v>
      </c>
      <c r="R3492" s="33" t="s">
        <v>21</v>
      </c>
      <c r="S3492" s="34" t="s">
        <v>3784</v>
      </c>
      <c r="T3492" s="58" t="s">
        <v>24</v>
      </c>
      <c r="U3492" s="58">
        <v>44927</v>
      </c>
      <c r="V3492" s="58">
        <v>44927</v>
      </c>
      <c r="W3492" s="93" t="s">
        <v>25</v>
      </c>
    </row>
    <row r="3493" spans="1:23" s="5" customFormat="1" ht="27" customHeight="1" x14ac:dyDescent="0.25">
      <c r="A3493" s="99">
        <f t="shared" si="595"/>
        <v>1</v>
      </c>
      <c r="B3493" s="97">
        <f t="array" aca="1" ref="B3493" ca="1">IF(AND(MAX(IF(L3492:L4497=L3493,U3492:U4497))=U3493,V3493&lt;=B$1),M3493,"-")</f>
        <v>2441990109001</v>
      </c>
      <c r="C3493" s="4">
        <f t="shared" si="596"/>
        <v>1</v>
      </c>
      <c r="D3493" s="4" t="str">
        <f t="shared" si="597"/>
        <v>4</v>
      </c>
      <c r="E3493" s="4" t="str">
        <f t="shared" si="598"/>
        <v>4</v>
      </c>
      <c r="F3493" s="4" t="str">
        <f t="shared" si="599"/>
        <v>1</v>
      </c>
      <c r="G3493" s="4" t="str">
        <f t="shared" si="600"/>
        <v>99</v>
      </c>
      <c r="H3493" s="4" t="str">
        <f t="shared" si="601"/>
        <v>0</v>
      </c>
      <c r="I3493" s="4" t="str">
        <f t="shared" si="602"/>
        <v>1</v>
      </c>
      <c r="J3493" s="4" t="str">
        <f t="shared" si="603"/>
        <v>09</v>
      </c>
      <c r="K3493" s="4" t="str">
        <f t="shared" si="604"/>
        <v>001</v>
      </c>
      <c r="L3493" s="55" t="str">
        <f t="shared" si="605"/>
        <v>2441990109001</v>
      </c>
      <c r="M3493" s="105">
        <v>2441990109001</v>
      </c>
      <c r="N3493" s="106" t="s">
        <v>40</v>
      </c>
      <c r="O3493" s="108" t="s">
        <v>3787</v>
      </c>
      <c r="P3493" s="101" t="s">
        <v>36</v>
      </c>
      <c r="Q3493" s="33">
        <v>2448019109001</v>
      </c>
      <c r="R3493" s="33" t="s">
        <v>40</v>
      </c>
      <c r="S3493" s="34" t="s">
        <v>3788</v>
      </c>
      <c r="T3493" s="58" t="s">
        <v>24</v>
      </c>
      <c r="U3493" s="58">
        <v>44927</v>
      </c>
      <c r="V3493" s="58">
        <v>44927</v>
      </c>
      <c r="W3493" s="93" t="s">
        <v>25</v>
      </c>
    </row>
    <row r="3494" spans="1:23" s="5" customFormat="1" ht="27" customHeight="1" x14ac:dyDescent="0.25">
      <c r="A3494" s="99">
        <f t="shared" si="595"/>
        <v>1</v>
      </c>
      <c r="B3494" s="97">
        <f t="array" aca="1" ref="B3494" ca="1">IF(AND(MAX(IF(L3493:L4498=L3494,U3493:U4498))=U3494,V3494&lt;=B$1),M3494,"-")</f>
        <v>2441990110000</v>
      </c>
      <c r="C3494" s="4">
        <f t="shared" si="596"/>
        <v>1</v>
      </c>
      <c r="D3494" s="4" t="str">
        <f t="shared" si="597"/>
        <v>4</v>
      </c>
      <c r="E3494" s="4" t="str">
        <f t="shared" si="598"/>
        <v>4</v>
      </c>
      <c r="F3494" s="4" t="str">
        <f t="shared" si="599"/>
        <v>1</v>
      </c>
      <c r="G3494" s="4" t="str">
        <f t="shared" si="600"/>
        <v>99</v>
      </c>
      <c r="H3494" s="4" t="str">
        <f t="shared" si="601"/>
        <v>0</v>
      </c>
      <c r="I3494" s="4" t="str">
        <f t="shared" si="602"/>
        <v>1</v>
      </c>
      <c r="J3494" s="4" t="str">
        <f t="shared" si="603"/>
        <v>10</v>
      </c>
      <c r="K3494" s="4" t="str">
        <f t="shared" si="604"/>
        <v>000</v>
      </c>
      <c r="L3494" s="55" t="str">
        <f t="shared" si="605"/>
        <v>2441990110000</v>
      </c>
      <c r="M3494" s="105">
        <v>2441990110000</v>
      </c>
      <c r="N3494" s="106" t="s">
        <v>21</v>
      </c>
      <c r="O3494" s="108" t="s">
        <v>3789</v>
      </c>
      <c r="P3494" s="101" t="s">
        <v>36</v>
      </c>
      <c r="Q3494" s="33">
        <v>2448019110000</v>
      </c>
      <c r="R3494" s="33" t="s">
        <v>21</v>
      </c>
      <c r="S3494" s="34" t="s">
        <v>3790</v>
      </c>
      <c r="T3494" s="58" t="s">
        <v>24</v>
      </c>
      <c r="U3494" s="58">
        <v>44927</v>
      </c>
      <c r="V3494" s="58">
        <v>44927</v>
      </c>
      <c r="W3494" s="93" t="s">
        <v>25</v>
      </c>
    </row>
    <row r="3495" spans="1:23" s="5" customFormat="1" ht="27" customHeight="1" x14ac:dyDescent="0.25">
      <c r="A3495" s="99">
        <f t="shared" si="595"/>
        <v>1</v>
      </c>
      <c r="B3495" s="97">
        <f t="array" aca="1" ref="B3495" ca="1">IF(AND(MAX(IF(L3494:L4499=L3495,U3494:U4499))=U3495,V3495&lt;=B$1),M3495,"-")</f>
        <v>2441990111000</v>
      </c>
      <c r="C3495" s="4">
        <f t="shared" si="596"/>
        <v>1</v>
      </c>
      <c r="D3495" s="4" t="str">
        <f t="shared" si="597"/>
        <v>4</v>
      </c>
      <c r="E3495" s="4" t="str">
        <f t="shared" si="598"/>
        <v>4</v>
      </c>
      <c r="F3495" s="4" t="str">
        <f t="shared" si="599"/>
        <v>1</v>
      </c>
      <c r="G3495" s="4" t="str">
        <f t="shared" si="600"/>
        <v>99</v>
      </c>
      <c r="H3495" s="4" t="str">
        <f t="shared" si="601"/>
        <v>0</v>
      </c>
      <c r="I3495" s="4" t="str">
        <f t="shared" si="602"/>
        <v>1</v>
      </c>
      <c r="J3495" s="4" t="str">
        <f t="shared" si="603"/>
        <v>11</v>
      </c>
      <c r="K3495" s="4" t="str">
        <f t="shared" si="604"/>
        <v>000</v>
      </c>
      <c r="L3495" s="55" t="str">
        <f t="shared" si="605"/>
        <v>2441990111000</v>
      </c>
      <c r="M3495" s="105">
        <v>2441990111000</v>
      </c>
      <c r="N3495" s="106" t="s">
        <v>21</v>
      </c>
      <c r="O3495" s="108" t="s">
        <v>3793</v>
      </c>
      <c r="P3495" s="101" t="s">
        <v>36</v>
      </c>
      <c r="Q3495" s="33">
        <v>2448019111000</v>
      </c>
      <c r="R3495" s="33" t="s">
        <v>21</v>
      </c>
      <c r="S3495" s="34" t="s">
        <v>3794</v>
      </c>
      <c r="T3495" s="58" t="s">
        <v>24</v>
      </c>
      <c r="U3495" s="58">
        <v>44927</v>
      </c>
      <c r="V3495" s="58">
        <v>44927</v>
      </c>
      <c r="W3495" s="93" t="s">
        <v>25</v>
      </c>
    </row>
    <row r="3496" spans="1:23" s="5" customFormat="1" ht="27" customHeight="1" x14ac:dyDescent="0.25">
      <c r="A3496" s="99">
        <f t="shared" si="595"/>
        <v>1</v>
      </c>
      <c r="B3496" s="97">
        <f t="array" aca="1" ref="B3496" ca="1">IF(AND(MAX(IF(L3495:L4500=L3496,U3495:U4500))=U3496,V3496&lt;=B$1),M3496,"-")</f>
        <v>2441990112000</v>
      </c>
      <c r="C3496" s="4">
        <f t="shared" si="596"/>
        <v>1</v>
      </c>
      <c r="D3496" s="4" t="str">
        <f t="shared" si="597"/>
        <v>4</v>
      </c>
      <c r="E3496" s="4" t="str">
        <f t="shared" si="598"/>
        <v>4</v>
      </c>
      <c r="F3496" s="4" t="str">
        <f t="shared" si="599"/>
        <v>1</v>
      </c>
      <c r="G3496" s="4" t="str">
        <f t="shared" si="600"/>
        <v>99</v>
      </c>
      <c r="H3496" s="4" t="str">
        <f t="shared" si="601"/>
        <v>0</v>
      </c>
      <c r="I3496" s="4" t="str">
        <f t="shared" si="602"/>
        <v>1</v>
      </c>
      <c r="J3496" s="4" t="str">
        <f t="shared" si="603"/>
        <v>12</v>
      </c>
      <c r="K3496" s="4" t="str">
        <f t="shared" si="604"/>
        <v>000</v>
      </c>
      <c r="L3496" s="55" t="str">
        <f t="shared" si="605"/>
        <v>2441990112000</v>
      </c>
      <c r="M3496" s="105">
        <v>2441990112000</v>
      </c>
      <c r="N3496" s="106" t="s">
        <v>21</v>
      </c>
      <c r="O3496" s="108" t="s">
        <v>3795</v>
      </c>
      <c r="P3496" s="101" t="s">
        <v>36</v>
      </c>
      <c r="Q3496" s="33">
        <v>2448019112000</v>
      </c>
      <c r="R3496" s="33" t="s">
        <v>21</v>
      </c>
      <c r="S3496" s="34" t="s">
        <v>3796</v>
      </c>
      <c r="T3496" s="58" t="s">
        <v>24</v>
      </c>
      <c r="U3496" s="58">
        <v>44927</v>
      </c>
      <c r="V3496" s="58">
        <v>44927</v>
      </c>
      <c r="W3496" s="93" t="s">
        <v>25</v>
      </c>
    </row>
    <row r="3497" spans="1:23" s="5" customFormat="1" ht="27" customHeight="1" x14ac:dyDescent="0.25">
      <c r="A3497" s="99">
        <f t="shared" si="595"/>
        <v>1</v>
      </c>
      <c r="B3497" s="97">
        <f t="array" aca="1" ref="B3497" ca="1">IF(AND(MAX(IF(L3496:L4501=L3497,U3496:U4501))=U3497,V3497&lt;=B$1),M3497,"-")</f>
        <v>2441990112001</v>
      </c>
      <c r="C3497" s="4">
        <f t="shared" si="596"/>
        <v>1</v>
      </c>
      <c r="D3497" s="4" t="str">
        <f t="shared" si="597"/>
        <v>4</v>
      </c>
      <c r="E3497" s="4" t="str">
        <f t="shared" si="598"/>
        <v>4</v>
      </c>
      <c r="F3497" s="4" t="str">
        <f t="shared" si="599"/>
        <v>1</v>
      </c>
      <c r="G3497" s="4" t="str">
        <f t="shared" si="600"/>
        <v>99</v>
      </c>
      <c r="H3497" s="4" t="str">
        <f t="shared" si="601"/>
        <v>0</v>
      </c>
      <c r="I3497" s="4" t="str">
        <f t="shared" si="602"/>
        <v>1</v>
      </c>
      <c r="J3497" s="4" t="str">
        <f t="shared" si="603"/>
        <v>12</v>
      </c>
      <c r="K3497" s="4" t="str">
        <f t="shared" si="604"/>
        <v>001</v>
      </c>
      <c r="L3497" s="55" t="str">
        <f t="shared" si="605"/>
        <v>2441990112001</v>
      </c>
      <c r="M3497" s="105">
        <v>2441990112001</v>
      </c>
      <c r="N3497" s="106" t="s">
        <v>40</v>
      </c>
      <c r="O3497" s="108" t="s">
        <v>3797</v>
      </c>
      <c r="P3497" s="101" t="s">
        <v>107</v>
      </c>
      <c r="Q3497" s="33" t="s">
        <v>25</v>
      </c>
      <c r="R3497" s="33" t="s">
        <v>25</v>
      </c>
      <c r="S3497" s="34" t="s">
        <v>25</v>
      </c>
      <c r="T3497" s="58" t="s">
        <v>24</v>
      </c>
      <c r="U3497" s="58">
        <v>45041</v>
      </c>
      <c r="V3497" s="58">
        <v>45041</v>
      </c>
      <c r="W3497" s="93" t="s">
        <v>25</v>
      </c>
    </row>
    <row r="3498" spans="1:23" s="5" customFormat="1" ht="27" customHeight="1" x14ac:dyDescent="0.25">
      <c r="A3498" s="99">
        <f t="shared" si="595"/>
        <v>1</v>
      </c>
      <c r="B3498" s="97">
        <f t="array" aca="1" ref="B3498" ca="1">IF(AND(MAX(IF(L3497:L4502=L3498,U3497:U4502))=U3498,V3498&lt;=B$1),M3498,"-")</f>
        <v>2441990112999</v>
      </c>
      <c r="C3498" s="4">
        <f t="shared" si="596"/>
        <v>1</v>
      </c>
      <c r="D3498" s="4" t="str">
        <f t="shared" si="597"/>
        <v>4</v>
      </c>
      <c r="E3498" s="4" t="str">
        <f t="shared" si="598"/>
        <v>4</v>
      </c>
      <c r="F3498" s="4" t="str">
        <f t="shared" si="599"/>
        <v>1</v>
      </c>
      <c r="G3498" s="4" t="str">
        <f t="shared" si="600"/>
        <v>99</v>
      </c>
      <c r="H3498" s="4" t="str">
        <f t="shared" si="601"/>
        <v>0</v>
      </c>
      <c r="I3498" s="4" t="str">
        <f t="shared" si="602"/>
        <v>1</v>
      </c>
      <c r="J3498" s="4" t="str">
        <f t="shared" si="603"/>
        <v>12</v>
      </c>
      <c r="K3498" s="4" t="str">
        <f t="shared" si="604"/>
        <v>999</v>
      </c>
      <c r="L3498" s="55" t="str">
        <f t="shared" si="605"/>
        <v>2441990112999</v>
      </c>
      <c r="M3498" s="105">
        <v>2441990112999</v>
      </c>
      <c r="N3498" s="106" t="s">
        <v>40</v>
      </c>
      <c r="O3498" s="108" t="s">
        <v>3865</v>
      </c>
      <c r="P3498" s="101" t="s">
        <v>107</v>
      </c>
      <c r="Q3498" s="33" t="s">
        <v>25</v>
      </c>
      <c r="R3498" s="33" t="s">
        <v>25</v>
      </c>
      <c r="S3498" s="34" t="s">
        <v>25</v>
      </c>
      <c r="T3498" s="58" t="s">
        <v>605</v>
      </c>
      <c r="U3498" s="58">
        <v>45415</v>
      </c>
      <c r="V3498" s="58">
        <v>45415</v>
      </c>
      <c r="W3498" s="93"/>
    </row>
    <row r="3499" spans="1:23" s="5" customFormat="1" ht="27" customHeight="1" x14ac:dyDescent="0.25">
      <c r="A3499" s="99">
        <f t="shared" si="595"/>
        <v>1</v>
      </c>
      <c r="B3499" s="97">
        <f t="array" aca="1" ref="B3499" ca="1">IF(AND(MAX(IF(L3498:L4503=L3499,U3498:U4503))=U3499,V3499&lt;=B$1),M3499,"-")</f>
        <v>2441990113000</v>
      </c>
      <c r="C3499" s="4">
        <f t="shared" si="596"/>
        <v>1</v>
      </c>
      <c r="D3499" s="4" t="str">
        <f t="shared" si="597"/>
        <v>4</v>
      </c>
      <c r="E3499" s="4" t="str">
        <f t="shared" si="598"/>
        <v>4</v>
      </c>
      <c r="F3499" s="4" t="str">
        <f t="shared" si="599"/>
        <v>1</v>
      </c>
      <c r="G3499" s="4" t="str">
        <f t="shared" si="600"/>
        <v>99</v>
      </c>
      <c r="H3499" s="4" t="str">
        <f t="shared" si="601"/>
        <v>0</v>
      </c>
      <c r="I3499" s="4" t="str">
        <f t="shared" si="602"/>
        <v>1</v>
      </c>
      <c r="J3499" s="4" t="str">
        <f t="shared" si="603"/>
        <v>13</v>
      </c>
      <c r="K3499" s="4" t="str">
        <f t="shared" si="604"/>
        <v>000</v>
      </c>
      <c r="L3499" s="55" t="str">
        <f t="shared" si="605"/>
        <v>2441990113000</v>
      </c>
      <c r="M3499" s="105">
        <v>2441990113000</v>
      </c>
      <c r="N3499" s="106" t="s">
        <v>21</v>
      </c>
      <c r="O3499" s="108" t="s">
        <v>3798</v>
      </c>
      <c r="P3499" s="101" t="s">
        <v>36</v>
      </c>
      <c r="Q3499" s="33">
        <v>2448019113000</v>
      </c>
      <c r="R3499" s="33" t="s">
        <v>21</v>
      </c>
      <c r="S3499" s="34" t="s">
        <v>3799</v>
      </c>
      <c r="T3499" s="58" t="s">
        <v>24</v>
      </c>
      <c r="U3499" s="58">
        <v>44927</v>
      </c>
      <c r="V3499" s="58">
        <v>44927</v>
      </c>
      <c r="W3499" s="93" t="s">
        <v>25</v>
      </c>
    </row>
    <row r="3500" spans="1:23" s="5" customFormat="1" ht="27" customHeight="1" x14ac:dyDescent="0.25">
      <c r="A3500" s="99">
        <f t="shared" si="595"/>
        <v>1</v>
      </c>
      <c r="B3500" s="97">
        <f t="array" aca="1" ref="B3500" ca="1">IF(AND(MAX(IF(L3499:L4504=L3500,U3499:U4504))=U3500,V3500&lt;=B$1),M3500,"-")</f>
        <v>2441990114000</v>
      </c>
      <c r="C3500" s="4">
        <f t="shared" si="596"/>
        <v>1</v>
      </c>
      <c r="D3500" s="4" t="str">
        <f t="shared" si="597"/>
        <v>4</v>
      </c>
      <c r="E3500" s="4" t="str">
        <f t="shared" si="598"/>
        <v>4</v>
      </c>
      <c r="F3500" s="4" t="str">
        <f t="shared" si="599"/>
        <v>1</v>
      </c>
      <c r="G3500" s="4" t="str">
        <f t="shared" si="600"/>
        <v>99</v>
      </c>
      <c r="H3500" s="4" t="str">
        <f t="shared" si="601"/>
        <v>0</v>
      </c>
      <c r="I3500" s="4" t="str">
        <f t="shared" si="602"/>
        <v>1</v>
      </c>
      <c r="J3500" s="4" t="str">
        <f t="shared" si="603"/>
        <v>14</v>
      </c>
      <c r="K3500" s="4" t="str">
        <f t="shared" si="604"/>
        <v>000</v>
      </c>
      <c r="L3500" s="55" t="str">
        <f t="shared" si="605"/>
        <v>2441990114000</v>
      </c>
      <c r="M3500" s="105">
        <v>2441990114000</v>
      </c>
      <c r="N3500" s="106" t="s">
        <v>21</v>
      </c>
      <c r="O3500" s="108" t="s">
        <v>3800</v>
      </c>
      <c r="P3500" s="101" t="s">
        <v>36</v>
      </c>
      <c r="Q3500" s="33">
        <v>2448019114000</v>
      </c>
      <c r="R3500" s="33" t="s">
        <v>21</v>
      </c>
      <c r="S3500" s="34" t="s">
        <v>3801</v>
      </c>
      <c r="T3500" s="58" t="s">
        <v>24</v>
      </c>
      <c r="U3500" s="58">
        <v>44927</v>
      </c>
      <c r="V3500" s="58">
        <v>44927</v>
      </c>
      <c r="W3500" s="93" t="s">
        <v>25</v>
      </c>
    </row>
    <row r="3501" spans="1:23" s="5" customFormat="1" ht="27" customHeight="1" x14ac:dyDescent="0.25">
      <c r="A3501" s="99">
        <f t="shared" si="595"/>
        <v>1</v>
      </c>
      <c r="B3501" s="97">
        <f t="array" aca="1" ref="B3501" ca="1">IF(AND(MAX(IF(L3500:L4505=L3501,U3500:U4505))=U3501,V3501&lt;=B$1),M3501,"-")</f>
        <v>2441990115000</v>
      </c>
      <c r="C3501" s="4">
        <f t="shared" si="596"/>
        <v>1</v>
      </c>
      <c r="D3501" s="4" t="str">
        <f t="shared" si="597"/>
        <v>4</v>
      </c>
      <c r="E3501" s="4" t="str">
        <f t="shared" si="598"/>
        <v>4</v>
      </c>
      <c r="F3501" s="4" t="str">
        <f t="shared" si="599"/>
        <v>1</v>
      </c>
      <c r="G3501" s="4" t="str">
        <f t="shared" si="600"/>
        <v>99</v>
      </c>
      <c r="H3501" s="4" t="str">
        <f t="shared" si="601"/>
        <v>0</v>
      </c>
      <c r="I3501" s="4" t="str">
        <f t="shared" si="602"/>
        <v>1</v>
      </c>
      <c r="J3501" s="4" t="str">
        <f t="shared" si="603"/>
        <v>15</v>
      </c>
      <c r="K3501" s="4" t="str">
        <f t="shared" si="604"/>
        <v>000</v>
      </c>
      <c r="L3501" s="55" t="str">
        <f t="shared" si="605"/>
        <v>2441990115000</v>
      </c>
      <c r="M3501" s="105">
        <v>2441990115000</v>
      </c>
      <c r="N3501" s="106" t="s">
        <v>21</v>
      </c>
      <c r="O3501" s="108" t="s">
        <v>3802</v>
      </c>
      <c r="P3501" s="101" t="s">
        <v>36</v>
      </c>
      <c r="Q3501" s="33">
        <v>2448019115000</v>
      </c>
      <c r="R3501" s="33" t="s">
        <v>21</v>
      </c>
      <c r="S3501" s="34" t="s">
        <v>3803</v>
      </c>
      <c r="T3501" s="58" t="s">
        <v>24</v>
      </c>
      <c r="U3501" s="58">
        <v>44927</v>
      </c>
      <c r="V3501" s="58">
        <v>44927</v>
      </c>
      <c r="W3501" s="93" t="s">
        <v>25</v>
      </c>
    </row>
    <row r="3502" spans="1:23" s="5" customFormat="1" ht="27" customHeight="1" x14ac:dyDescent="0.25">
      <c r="A3502" s="99">
        <f t="shared" si="595"/>
        <v>1</v>
      </c>
      <c r="B3502" s="97">
        <f t="array" aca="1" ref="B3502" ca="1">IF(AND(MAX(IF(L3501:L4506=L3502,U3501:U4506))=U3502,V3502&lt;=B$1),M3502,"-")</f>
        <v>2441990115001</v>
      </c>
      <c r="C3502" s="4">
        <f t="shared" si="596"/>
        <v>1</v>
      </c>
      <c r="D3502" s="4" t="str">
        <f t="shared" si="597"/>
        <v>4</v>
      </c>
      <c r="E3502" s="4" t="str">
        <f t="shared" si="598"/>
        <v>4</v>
      </c>
      <c r="F3502" s="4" t="str">
        <f t="shared" si="599"/>
        <v>1</v>
      </c>
      <c r="G3502" s="4" t="str">
        <f t="shared" si="600"/>
        <v>99</v>
      </c>
      <c r="H3502" s="4" t="str">
        <f t="shared" si="601"/>
        <v>0</v>
      </c>
      <c r="I3502" s="4" t="str">
        <f t="shared" si="602"/>
        <v>1</v>
      </c>
      <c r="J3502" s="4" t="str">
        <f t="shared" si="603"/>
        <v>15</v>
      </c>
      <c r="K3502" s="4" t="str">
        <f t="shared" si="604"/>
        <v>001</v>
      </c>
      <c r="L3502" s="55" t="str">
        <f t="shared" si="605"/>
        <v>2441990115001</v>
      </c>
      <c r="M3502" s="105">
        <v>2441990115001</v>
      </c>
      <c r="N3502" s="106" t="s">
        <v>40</v>
      </c>
      <c r="O3502" s="108" t="s">
        <v>3804</v>
      </c>
      <c r="P3502" s="101" t="s">
        <v>36</v>
      </c>
      <c r="Q3502" s="33">
        <v>2448019115001</v>
      </c>
      <c r="R3502" s="33" t="s">
        <v>40</v>
      </c>
      <c r="S3502" s="34" t="s">
        <v>3804</v>
      </c>
      <c r="T3502" s="58" t="s">
        <v>24</v>
      </c>
      <c r="U3502" s="58">
        <v>44927</v>
      </c>
      <c r="V3502" s="58">
        <v>44927</v>
      </c>
      <c r="W3502" s="93" t="s">
        <v>25</v>
      </c>
    </row>
    <row r="3503" spans="1:23" s="5" customFormat="1" ht="27" customHeight="1" x14ac:dyDescent="0.25">
      <c r="A3503" s="99">
        <f t="shared" si="595"/>
        <v>1</v>
      </c>
      <c r="B3503" s="97">
        <f t="array" aca="1" ref="B3503" ca="1">IF(AND(MAX(IF(L3502:L4507=L3503,U3502:U4507))=U3503,V3503&lt;=B$1),M3503,"-")</f>
        <v>2441990116000</v>
      </c>
      <c r="C3503" s="4">
        <f t="shared" si="596"/>
        <v>1</v>
      </c>
      <c r="D3503" s="4" t="str">
        <f t="shared" si="597"/>
        <v>4</v>
      </c>
      <c r="E3503" s="4" t="str">
        <f t="shared" si="598"/>
        <v>4</v>
      </c>
      <c r="F3503" s="4" t="str">
        <f t="shared" si="599"/>
        <v>1</v>
      </c>
      <c r="G3503" s="4" t="str">
        <f t="shared" si="600"/>
        <v>99</v>
      </c>
      <c r="H3503" s="4" t="str">
        <f t="shared" si="601"/>
        <v>0</v>
      </c>
      <c r="I3503" s="4" t="str">
        <f t="shared" si="602"/>
        <v>1</v>
      </c>
      <c r="J3503" s="4" t="str">
        <f t="shared" si="603"/>
        <v>16</v>
      </c>
      <c r="K3503" s="4" t="str">
        <f t="shared" si="604"/>
        <v>000</v>
      </c>
      <c r="L3503" s="55" t="str">
        <f t="shared" si="605"/>
        <v>2441990116000</v>
      </c>
      <c r="M3503" s="105">
        <v>2441990116000</v>
      </c>
      <c r="N3503" s="106" t="s">
        <v>21</v>
      </c>
      <c r="O3503" s="108" t="s">
        <v>3805</v>
      </c>
      <c r="P3503" s="101" t="s">
        <v>36</v>
      </c>
      <c r="Q3503" s="33">
        <v>2448019116000</v>
      </c>
      <c r="R3503" s="33" t="s">
        <v>21</v>
      </c>
      <c r="S3503" s="34" t="s">
        <v>3806</v>
      </c>
      <c r="T3503" s="58" t="s">
        <v>24</v>
      </c>
      <c r="U3503" s="58">
        <v>44927</v>
      </c>
      <c r="V3503" s="58">
        <v>44927</v>
      </c>
      <c r="W3503" s="93" t="s">
        <v>25</v>
      </c>
    </row>
    <row r="3504" spans="1:23" s="5" customFormat="1" ht="27" customHeight="1" x14ac:dyDescent="0.25">
      <c r="A3504" s="99">
        <f t="shared" si="595"/>
        <v>1</v>
      </c>
      <c r="B3504" s="97">
        <f t="array" aca="1" ref="B3504" ca="1">IF(AND(MAX(IF(L3503:L4508=L3504,U3503:U4508))=U3504,V3504&lt;=B$1),M3504,"-")</f>
        <v>2441990117000</v>
      </c>
      <c r="C3504" s="4">
        <f t="shared" si="596"/>
        <v>1</v>
      </c>
      <c r="D3504" s="4" t="str">
        <f t="shared" si="597"/>
        <v>4</v>
      </c>
      <c r="E3504" s="4" t="str">
        <f t="shared" si="598"/>
        <v>4</v>
      </c>
      <c r="F3504" s="4" t="str">
        <f t="shared" si="599"/>
        <v>1</v>
      </c>
      <c r="G3504" s="4" t="str">
        <f t="shared" si="600"/>
        <v>99</v>
      </c>
      <c r="H3504" s="4" t="str">
        <f t="shared" si="601"/>
        <v>0</v>
      </c>
      <c r="I3504" s="4" t="str">
        <f t="shared" si="602"/>
        <v>1</v>
      </c>
      <c r="J3504" s="4" t="str">
        <f t="shared" si="603"/>
        <v>17</v>
      </c>
      <c r="K3504" s="4" t="str">
        <f t="shared" si="604"/>
        <v>000</v>
      </c>
      <c r="L3504" s="55" t="str">
        <f t="shared" si="605"/>
        <v>2441990117000</v>
      </c>
      <c r="M3504" s="105">
        <v>2441990117000</v>
      </c>
      <c r="N3504" s="106" t="s">
        <v>21</v>
      </c>
      <c r="O3504" s="108" t="s">
        <v>3807</v>
      </c>
      <c r="P3504" s="101" t="s">
        <v>36</v>
      </c>
      <c r="Q3504" s="33">
        <v>2448019117000</v>
      </c>
      <c r="R3504" s="33" t="s">
        <v>21</v>
      </c>
      <c r="S3504" s="34" t="s">
        <v>3808</v>
      </c>
      <c r="T3504" s="58" t="s">
        <v>24</v>
      </c>
      <c r="U3504" s="58">
        <v>44927</v>
      </c>
      <c r="V3504" s="58">
        <v>44927</v>
      </c>
      <c r="W3504" s="93" t="s">
        <v>25</v>
      </c>
    </row>
    <row r="3505" spans="1:23" s="5" customFormat="1" ht="27" customHeight="1" x14ac:dyDescent="0.25">
      <c r="A3505" s="99">
        <f t="shared" si="595"/>
        <v>1</v>
      </c>
      <c r="B3505" s="97">
        <f t="array" aca="1" ref="B3505" ca="1">IF(AND(MAX(IF(L3504:L4509=L3505,U3504:U4509))=U3505,V3505&lt;=B$1),M3505,"-")</f>
        <v>2441990118000</v>
      </c>
      <c r="C3505" s="4">
        <f t="shared" si="596"/>
        <v>1</v>
      </c>
      <c r="D3505" s="4" t="str">
        <f t="shared" si="597"/>
        <v>4</v>
      </c>
      <c r="E3505" s="4" t="str">
        <f t="shared" si="598"/>
        <v>4</v>
      </c>
      <c r="F3505" s="4" t="str">
        <f t="shared" si="599"/>
        <v>1</v>
      </c>
      <c r="G3505" s="4" t="str">
        <f t="shared" si="600"/>
        <v>99</v>
      </c>
      <c r="H3505" s="4" t="str">
        <f t="shared" si="601"/>
        <v>0</v>
      </c>
      <c r="I3505" s="4" t="str">
        <f t="shared" si="602"/>
        <v>1</v>
      </c>
      <c r="J3505" s="4" t="str">
        <f t="shared" si="603"/>
        <v>18</v>
      </c>
      <c r="K3505" s="4" t="str">
        <f t="shared" si="604"/>
        <v>000</v>
      </c>
      <c r="L3505" s="55" t="str">
        <f t="shared" si="605"/>
        <v>2441990118000</v>
      </c>
      <c r="M3505" s="105">
        <v>2441990118000</v>
      </c>
      <c r="N3505" s="106" t="s">
        <v>21</v>
      </c>
      <c r="O3505" s="108" t="s">
        <v>3809</v>
      </c>
      <c r="P3505" s="101" t="s">
        <v>36</v>
      </c>
      <c r="Q3505" s="33">
        <v>2448019118000</v>
      </c>
      <c r="R3505" s="33" t="s">
        <v>21</v>
      </c>
      <c r="S3505" s="34" t="s">
        <v>3810</v>
      </c>
      <c r="T3505" s="58" t="s">
        <v>24</v>
      </c>
      <c r="U3505" s="58">
        <v>44927</v>
      </c>
      <c r="V3505" s="58">
        <v>44927</v>
      </c>
      <c r="W3505" s="93" t="s">
        <v>25</v>
      </c>
    </row>
    <row r="3506" spans="1:23" s="5" customFormat="1" ht="27" customHeight="1" x14ac:dyDescent="0.25">
      <c r="A3506" s="99">
        <f t="shared" si="595"/>
        <v>1</v>
      </c>
      <c r="B3506" s="97">
        <f t="array" aca="1" ref="B3506" ca="1">IF(AND(MAX(IF(L3505:L4510=L3506,U3505:U4510))=U3506,V3506&lt;=B$1),M3506,"-")</f>
        <v>2441990118001</v>
      </c>
      <c r="C3506" s="4">
        <f t="shared" si="596"/>
        <v>1</v>
      </c>
      <c r="D3506" s="4" t="str">
        <f t="shared" si="597"/>
        <v>4</v>
      </c>
      <c r="E3506" s="4" t="str">
        <f t="shared" si="598"/>
        <v>4</v>
      </c>
      <c r="F3506" s="4" t="str">
        <f t="shared" si="599"/>
        <v>1</v>
      </c>
      <c r="G3506" s="4" t="str">
        <f t="shared" si="600"/>
        <v>99</v>
      </c>
      <c r="H3506" s="4" t="str">
        <f t="shared" si="601"/>
        <v>0</v>
      </c>
      <c r="I3506" s="4" t="str">
        <f t="shared" si="602"/>
        <v>1</v>
      </c>
      <c r="J3506" s="4" t="str">
        <f t="shared" si="603"/>
        <v>18</v>
      </c>
      <c r="K3506" s="4" t="str">
        <f t="shared" si="604"/>
        <v>001</v>
      </c>
      <c r="L3506" s="55" t="str">
        <f t="shared" si="605"/>
        <v>2441990118001</v>
      </c>
      <c r="M3506" s="105">
        <v>2441990118001</v>
      </c>
      <c r="N3506" s="106" t="s">
        <v>40</v>
      </c>
      <c r="O3506" s="108" t="s">
        <v>5224</v>
      </c>
      <c r="P3506" s="101" t="s">
        <v>36</v>
      </c>
      <c r="Q3506" s="33">
        <v>2448019118001</v>
      </c>
      <c r="R3506" s="33" t="s">
        <v>40</v>
      </c>
      <c r="S3506" s="34" t="s">
        <v>5225</v>
      </c>
      <c r="T3506" s="58" t="s">
        <v>24</v>
      </c>
      <c r="U3506" s="58">
        <v>44927</v>
      </c>
      <c r="V3506" s="58">
        <v>44927</v>
      </c>
      <c r="W3506" s="93" t="s">
        <v>25</v>
      </c>
    </row>
    <row r="3507" spans="1:23" s="5" customFormat="1" ht="27" customHeight="1" x14ac:dyDescent="0.25">
      <c r="A3507" s="99">
        <f t="shared" si="595"/>
        <v>1</v>
      </c>
      <c r="B3507" s="97">
        <f t="array" aca="1" ref="B3507" ca="1">IF(AND(MAX(IF(L3506:L4511=L3507,U3506:U4511))=U3507,V3507&lt;=B$1),M3507,"-")</f>
        <v>2441990118002</v>
      </c>
      <c r="C3507" s="4">
        <f t="shared" si="596"/>
        <v>1</v>
      </c>
      <c r="D3507" s="4" t="str">
        <f t="shared" si="597"/>
        <v>4</v>
      </c>
      <c r="E3507" s="4" t="str">
        <f t="shared" si="598"/>
        <v>4</v>
      </c>
      <c r="F3507" s="4" t="str">
        <f t="shared" si="599"/>
        <v>1</v>
      </c>
      <c r="G3507" s="4" t="str">
        <f t="shared" si="600"/>
        <v>99</v>
      </c>
      <c r="H3507" s="4" t="str">
        <f t="shared" si="601"/>
        <v>0</v>
      </c>
      <c r="I3507" s="4" t="str">
        <f t="shared" si="602"/>
        <v>1</v>
      </c>
      <c r="J3507" s="4" t="str">
        <f t="shared" si="603"/>
        <v>18</v>
      </c>
      <c r="K3507" s="4" t="str">
        <f t="shared" si="604"/>
        <v>002</v>
      </c>
      <c r="L3507" s="55" t="str">
        <f t="shared" si="605"/>
        <v>2441990118002</v>
      </c>
      <c r="M3507" s="105">
        <v>2441990118002</v>
      </c>
      <c r="N3507" s="106" t="s">
        <v>40</v>
      </c>
      <c r="O3507" s="108" t="s">
        <v>5226</v>
      </c>
      <c r="P3507" s="101" t="s">
        <v>107</v>
      </c>
      <c r="Q3507" s="33" t="s">
        <v>25</v>
      </c>
      <c r="R3507" s="33" t="s">
        <v>25</v>
      </c>
      <c r="S3507" s="34" t="s">
        <v>25</v>
      </c>
      <c r="T3507" s="58" t="s">
        <v>24</v>
      </c>
      <c r="U3507" s="58">
        <v>44927</v>
      </c>
      <c r="V3507" s="58">
        <v>44927</v>
      </c>
      <c r="W3507" s="93" t="s">
        <v>25</v>
      </c>
    </row>
    <row r="3508" spans="1:23" s="5" customFormat="1" ht="27" customHeight="1" x14ac:dyDescent="0.25">
      <c r="A3508" s="99">
        <f t="shared" si="595"/>
        <v>1</v>
      </c>
      <c r="B3508" s="97">
        <f t="array" aca="1" ref="B3508" ca="1">IF(AND(MAX(IF(L3507:L4512=L3508,U3507:U4512))=U3508,V3508&lt;=B$1),M3508,"-")</f>
        <v>2441990118003</v>
      </c>
      <c r="C3508" s="4">
        <f t="shared" si="596"/>
        <v>1</v>
      </c>
      <c r="D3508" s="4" t="str">
        <f t="shared" si="597"/>
        <v>4</v>
      </c>
      <c r="E3508" s="4" t="str">
        <f t="shared" si="598"/>
        <v>4</v>
      </c>
      <c r="F3508" s="4" t="str">
        <f t="shared" si="599"/>
        <v>1</v>
      </c>
      <c r="G3508" s="4" t="str">
        <f t="shared" si="600"/>
        <v>99</v>
      </c>
      <c r="H3508" s="4" t="str">
        <f t="shared" si="601"/>
        <v>0</v>
      </c>
      <c r="I3508" s="4" t="str">
        <f t="shared" si="602"/>
        <v>1</v>
      </c>
      <c r="J3508" s="4" t="str">
        <f t="shared" si="603"/>
        <v>18</v>
      </c>
      <c r="K3508" s="4" t="str">
        <f t="shared" si="604"/>
        <v>003</v>
      </c>
      <c r="L3508" s="55" t="str">
        <f t="shared" si="605"/>
        <v>2441990118003</v>
      </c>
      <c r="M3508" s="105">
        <v>2441990118003</v>
      </c>
      <c r="N3508" s="106" t="s">
        <v>40</v>
      </c>
      <c r="O3508" s="108" t="s">
        <v>5227</v>
      </c>
      <c r="P3508" s="101" t="s">
        <v>107</v>
      </c>
      <c r="Q3508" s="33" t="s">
        <v>25</v>
      </c>
      <c r="R3508" s="33" t="s">
        <v>25</v>
      </c>
      <c r="S3508" s="34" t="s">
        <v>25</v>
      </c>
      <c r="T3508" s="58" t="s">
        <v>24</v>
      </c>
      <c r="U3508" s="58">
        <v>45041</v>
      </c>
      <c r="V3508" s="58">
        <v>45041</v>
      </c>
      <c r="W3508" s="93" t="s">
        <v>25</v>
      </c>
    </row>
    <row r="3509" spans="1:23" s="5" customFormat="1" ht="27" customHeight="1" x14ac:dyDescent="0.25">
      <c r="A3509" s="99">
        <f t="shared" si="595"/>
        <v>1</v>
      </c>
      <c r="B3509" s="97">
        <f t="array" aca="1" ref="B3509" ca="1">IF(AND(MAX(IF(L3508:L4513=L3509,U3508:U4513))=U3509,V3509&lt;=B$1),M3509,"-")</f>
        <v>2441990118004</v>
      </c>
      <c r="C3509" s="4">
        <f t="shared" si="596"/>
        <v>1</v>
      </c>
      <c r="D3509" s="4" t="str">
        <f t="shared" si="597"/>
        <v>4</v>
      </c>
      <c r="E3509" s="4" t="str">
        <f t="shared" si="598"/>
        <v>4</v>
      </c>
      <c r="F3509" s="4" t="str">
        <f t="shared" si="599"/>
        <v>1</v>
      </c>
      <c r="G3509" s="4" t="str">
        <f t="shared" si="600"/>
        <v>99</v>
      </c>
      <c r="H3509" s="4" t="str">
        <f t="shared" si="601"/>
        <v>0</v>
      </c>
      <c r="I3509" s="4" t="str">
        <f t="shared" si="602"/>
        <v>1</v>
      </c>
      <c r="J3509" s="4" t="str">
        <f t="shared" si="603"/>
        <v>18</v>
      </c>
      <c r="K3509" s="4" t="str">
        <f t="shared" si="604"/>
        <v>004</v>
      </c>
      <c r="L3509" s="55" t="str">
        <f t="shared" si="605"/>
        <v>2441990118004</v>
      </c>
      <c r="M3509" s="105">
        <v>2441990118004</v>
      </c>
      <c r="N3509" s="106" t="s">
        <v>40</v>
      </c>
      <c r="O3509" s="108" t="s">
        <v>5228</v>
      </c>
      <c r="P3509" s="101" t="s">
        <v>107</v>
      </c>
      <c r="Q3509" s="33" t="s">
        <v>25</v>
      </c>
      <c r="R3509" s="33" t="s">
        <v>25</v>
      </c>
      <c r="S3509" s="34" t="s">
        <v>25</v>
      </c>
      <c r="T3509" s="58" t="s">
        <v>2916</v>
      </c>
      <c r="U3509" s="58">
        <v>46021</v>
      </c>
      <c r="V3509" s="58">
        <v>46021</v>
      </c>
      <c r="W3509" s="93" t="s">
        <v>25</v>
      </c>
    </row>
    <row r="3510" spans="1:23" s="5" customFormat="1" ht="27" customHeight="1" x14ac:dyDescent="0.25">
      <c r="A3510" s="99">
        <f t="shared" si="595"/>
        <v>1</v>
      </c>
      <c r="B3510" s="97">
        <f t="array" aca="1" ref="B3510" ca="1">IF(AND(MAX(IF(L3508:L4513=L3510,U3508:U4513))=U3510,V3510&lt;=B$1),M3510,"-")</f>
        <v>2441990119000</v>
      </c>
      <c r="C3510" s="4">
        <f t="shared" si="596"/>
        <v>1</v>
      </c>
      <c r="D3510" s="4" t="str">
        <f t="shared" si="597"/>
        <v>4</v>
      </c>
      <c r="E3510" s="4" t="str">
        <f t="shared" si="598"/>
        <v>4</v>
      </c>
      <c r="F3510" s="4" t="str">
        <f t="shared" si="599"/>
        <v>1</v>
      </c>
      <c r="G3510" s="4" t="str">
        <f t="shared" si="600"/>
        <v>99</v>
      </c>
      <c r="H3510" s="4" t="str">
        <f t="shared" si="601"/>
        <v>0</v>
      </c>
      <c r="I3510" s="4" t="str">
        <f t="shared" si="602"/>
        <v>1</v>
      </c>
      <c r="J3510" s="4" t="str">
        <f t="shared" si="603"/>
        <v>19</v>
      </c>
      <c r="K3510" s="4" t="str">
        <f t="shared" si="604"/>
        <v>000</v>
      </c>
      <c r="L3510" s="55" t="str">
        <f t="shared" si="605"/>
        <v>2441990119000</v>
      </c>
      <c r="M3510" s="105">
        <v>2441990119000</v>
      </c>
      <c r="N3510" s="106" t="s">
        <v>21</v>
      </c>
      <c r="O3510" s="108" t="s">
        <v>3811</v>
      </c>
      <c r="P3510" s="101" t="s">
        <v>36</v>
      </c>
      <c r="Q3510" s="33">
        <v>2448019119000</v>
      </c>
      <c r="R3510" s="33" t="s">
        <v>21</v>
      </c>
      <c r="S3510" s="34" t="s">
        <v>3812</v>
      </c>
      <c r="T3510" s="58" t="s">
        <v>24</v>
      </c>
      <c r="U3510" s="58">
        <v>44927</v>
      </c>
      <c r="V3510" s="58">
        <v>44927</v>
      </c>
      <c r="W3510" s="93" t="s">
        <v>25</v>
      </c>
    </row>
    <row r="3511" spans="1:23" s="5" customFormat="1" ht="27" customHeight="1" x14ac:dyDescent="0.25">
      <c r="A3511" s="99">
        <f t="shared" si="595"/>
        <v>1</v>
      </c>
      <c r="B3511" s="97">
        <f t="array" aca="1" ref="B3511" ca="1">IF(AND(MAX(IF(L3510:L4514=L3511,U3510:U4514))=U3511,V3511&lt;=B$1),M3511,"-")</f>
        <v>2441990120000</v>
      </c>
      <c r="C3511" s="4">
        <f t="shared" si="596"/>
        <v>1</v>
      </c>
      <c r="D3511" s="4" t="str">
        <f t="shared" si="597"/>
        <v>4</v>
      </c>
      <c r="E3511" s="4" t="str">
        <f t="shared" si="598"/>
        <v>4</v>
      </c>
      <c r="F3511" s="4" t="str">
        <f t="shared" si="599"/>
        <v>1</v>
      </c>
      <c r="G3511" s="4" t="str">
        <f t="shared" si="600"/>
        <v>99</v>
      </c>
      <c r="H3511" s="4" t="str">
        <f t="shared" si="601"/>
        <v>0</v>
      </c>
      <c r="I3511" s="4" t="str">
        <f t="shared" si="602"/>
        <v>1</v>
      </c>
      <c r="J3511" s="4" t="str">
        <f t="shared" si="603"/>
        <v>20</v>
      </c>
      <c r="K3511" s="4" t="str">
        <f t="shared" si="604"/>
        <v>000</v>
      </c>
      <c r="L3511" s="55" t="str">
        <f t="shared" si="605"/>
        <v>2441990120000</v>
      </c>
      <c r="M3511" s="105">
        <v>2441990120000</v>
      </c>
      <c r="N3511" s="106" t="s">
        <v>21</v>
      </c>
      <c r="O3511" s="108" t="s">
        <v>3813</v>
      </c>
      <c r="P3511" s="101" t="s">
        <v>36</v>
      </c>
      <c r="Q3511" s="33">
        <v>2448019120000</v>
      </c>
      <c r="R3511" s="33" t="s">
        <v>21</v>
      </c>
      <c r="S3511" s="34" t="s">
        <v>3814</v>
      </c>
      <c r="T3511" s="58" t="s">
        <v>24</v>
      </c>
      <c r="U3511" s="58">
        <v>44927</v>
      </c>
      <c r="V3511" s="58">
        <v>44927</v>
      </c>
      <c r="W3511" s="93" t="s">
        <v>25</v>
      </c>
    </row>
    <row r="3512" spans="1:23" s="5" customFormat="1" ht="27" customHeight="1" x14ac:dyDescent="0.25">
      <c r="A3512" s="99">
        <f t="shared" si="595"/>
        <v>1</v>
      </c>
      <c r="B3512" s="97">
        <f t="array" aca="1" ref="B3512" ca="1">IF(AND(MAX(IF(L3511:L4515=L3512,U3511:U4515))=U3512,V3512&lt;=B$1),M3512,"-")</f>
        <v>2441990121000</v>
      </c>
      <c r="C3512" s="4">
        <f t="shared" si="596"/>
        <v>1</v>
      </c>
      <c r="D3512" s="4" t="str">
        <f t="shared" si="597"/>
        <v>4</v>
      </c>
      <c r="E3512" s="4" t="str">
        <f t="shared" si="598"/>
        <v>4</v>
      </c>
      <c r="F3512" s="4" t="str">
        <f t="shared" si="599"/>
        <v>1</v>
      </c>
      <c r="G3512" s="4" t="str">
        <f t="shared" si="600"/>
        <v>99</v>
      </c>
      <c r="H3512" s="4" t="str">
        <f t="shared" si="601"/>
        <v>0</v>
      </c>
      <c r="I3512" s="4" t="str">
        <f t="shared" si="602"/>
        <v>1</v>
      </c>
      <c r="J3512" s="4" t="str">
        <f t="shared" si="603"/>
        <v>21</v>
      </c>
      <c r="K3512" s="4" t="str">
        <f t="shared" si="604"/>
        <v>000</v>
      </c>
      <c r="L3512" s="55" t="str">
        <f t="shared" si="605"/>
        <v>2441990121000</v>
      </c>
      <c r="M3512" s="105">
        <v>2441990121000</v>
      </c>
      <c r="N3512" s="106" t="s">
        <v>21</v>
      </c>
      <c r="O3512" s="108" t="s">
        <v>3815</v>
      </c>
      <c r="P3512" s="101" t="s">
        <v>36</v>
      </c>
      <c r="Q3512" s="33">
        <v>2448019121000</v>
      </c>
      <c r="R3512" s="33" t="s">
        <v>21</v>
      </c>
      <c r="S3512" s="34" t="s">
        <v>3816</v>
      </c>
      <c r="T3512" s="58" t="s">
        <v>24</v>
      </c>
      <c r="U3512" s="58">
        <v>44927</v>
      </c>
      <c r="V3512" s="58">
        <v>44927</v>
      </c>
      <c r="W3512" s="93" t="s">
        <v>25</v>
      </c>
    </row>
    <row r="3513" spans="1:23" s="5" customFormat="1" ht="27" customHeight="1" x14ac:dyDescent="0.25">
      <c r="A3513" s="99">
        <f t="shared" si="595"/>
        <v>1</v>
      </c>
      <c r="B3513" s="97">
        <f t="array" aca="1" ref="B3513" ca="1">IF(AND(MAX(IF(L3512:L4516=L3513,U3512:U4516))=U3513,V3513&lt;=B$1),M3513,"-")</f>
        <v>2441990122000</v>
      </c>
      <c r="C3513" s="4">
        <f t="shared" si="596"/>
        <v>1</v>
      </c>
      <c r="D3513" s="4" t="str">
        <f t="shared" si="597"/>
        <v>4</v>
      </c>
      <c r="E3513" s="4" t="str">
        <f t="shared" si="598"/>
        <v>4</v>
      </c>
      <c r="F3513" s="4" t="str">
        <f t="shared" si="599"/>
        <v>1</v>
      </c>
      <c r="G3513" s="4" t="str">
        <f t="shared" si="600"/>
        <v>99</v>
      </c>
      <c r="H3513" s="4" t="str">
        <f t="shared" si="601"/>
        <v>0</v>
      </c>
      <c r="I3513" s="4" t="str">
        <f t="shared" si="602"/>
        <v>1</v>
      </c>
      <c r="J3513" s="4" t="str">
        <f t="shared" si="603"/>
        <v>22</v>
      </c>
      <c r="K3513" s="4" t="str">
        <f t="shared" si="604"/>
        <v>000</v>
      </c>
      <c r="L3513" s="55" t="str">
        <f t="shared" si="605"/>
        <v>2441990122000</v>
      </c>
      <c r="M3513" s="105">
        <v>2441990122000</v>
      </c>
      <c r="N3513" s="106" t="s">
        <v>21</v>
      </c>
      <c r="O3513" s="108" t="s">
        <v>3817</v>
      </c>
      <c r="P3513" s="101" t="s">
        <v>36</v>
      </c>
      <c r="Q3513" s="33">
        <v>2448019122000</v>
      </c>
      <c r="R3513" s="33" t="s">
        <v>21</v>
      </c>
      <c r="S3513" s="34" t="s">
        <v>3818</v>
      </c>
      <c r="T3513" s="58" t="s">
        <v>24</v>
      </c>
      <c r="U3513" s="58">
        <v>44927</v>
      </c>
      <c r="V3513" s="58">
        <v>44927</v>
      </c>
      <c r="W3513" s="93" t="s">
        <v>25</v>
      </c>
    </row>
    <row r="3514" spans="1:23" s="5" customFormat="1" ht="27" customHeight="1" x14ac:dyDescent="0.25">
      <c r="A3514" s="99">
        <f t="shared" si="595"/>
        <v>1</v>
      </c>
      <c r="B3514" s="97">
        <f t="array" aca="1" ref="B3514" ca="1">IF(AND(MAX(IF(L3513:L4517=L3514,U3513:U4517))=U3514,V3514&lt;=B$1),M3514,"-")</f>
        <v>2441990123000</v>
      </c>
      <c r="C3514" s="4">
        <f t="shared" si="596"/>
        <v>1</v>
      </c>
      <c r="D3514" s="4" t="str">
        <f t="shared" si="597"/>
        <v>4</v>
      </c>
      <c r="E3514" s="4" t="str">
        <f t="shared" si="598"/>
        <v>4</v>
      </c>
      <c r="F3514" s="4" t="str">
        <f t="shared" si="599"/>
        <v>1</v>
      </c>
      <c r="G3514" s="4" t="str">
        <f t="shared" si="600"/>
        <v>99</v>
      </c>
      <c r="H3514" s="4" t="str">
        <f t="shared" si="601"/>
        <v>0</v>
      </c>
      <c r="I3514" s="4" t="str">
        <f t="shared" si="602"/>
        <v>1</v>
      </c>
      <c r="J3514" s="4" t="str">
        <f t="shared" si="603"/>
        <v>23</v>
      </c>
      <c r="K3514" s="4" t="str">
        <f t="shared" si="604"/>
        <v>000</v>
      </c>
      <c r="L3514" s="55" t="str">
        <f t="shared" si="605"/>
        <v>2441990123000</v>
      </c>
      <c r="M3514" s="105">
        <v>2441990123000</v>
      </c>
      <c r="N3514" s="106" t="s">
        <v>21</v>
      </c>
      <c r="O3514" s="108" t="s">
        <v>3819</v>
      </c>
      <c r="P3514" s="101" t="s">
        <v>36</v>
      </c>
      <c r="Q3514" s="33">
        <v>2448019123000</v>
      </c>
      <c r="R3514" s="33" t="s">
        <v>21</v>
      </c>
      <c r="S3514" s="34" t="s">
        <v>3820</v>
      </c>
      <c r="T3514" s="58" t="s">
        <v>24</v>
      </c>
      <c r="U3514" s="58">
        <v>44927</v>
      </c>
      <c r="V3514" s="58">
        <v>44927</v>
      </c>
      <c r="W3514" s="93" t="s">
        <v>25</v>
      </c>
    </row>
    <row r="3515" spans="1:23" s="5" customFormat="1" ht="27" customHeight="1" x14ac:dyDescent="0.25">
      <c r="A3515" s="99">
        <f t="shared" si="595"/>
        <v>1</v>
      </c>
      <c r="B3515" s="97">
        <f t="array" aca="1" ref="B3515" ca="1">IF(AND(MAX(IF(L3514:L4518=L3515,U3514:U4518))=U3515,V3515&lt;=B$1),M3515,"-")</f>
        <v>2441990123001</v>
      </c>
      <c r="C3515" s="4">
        <f t="shared" si="596"/>
        <v>1</v>
      </c>
      <c r="D3515" s="4" t="str">
        <f t="shared" si="597"/>
        <v>4</v>
      </c>
      <c r="E3515" s="4" t="str">
        <f t="shared" si="598"/>
        <v>4</v>
      </c>
      <c r="F3515" s="4" t="str">
        <f t="shared" si="599"/>
        <v>1</v>
      </c>
      <c r="G3515" s="4" t="str">
        <f t="shared" si="600"/>
        <v>99</v>
      </c>
      <c r="H3515" s="4" t="str">
        <f t="shared" si="601"/>
        <v>0</v>
      </c>
      <c r="I3515" s="4" t="str">
        <f t="shared" si="602"/>
        <v>1</v>
      </c>
      <c r="J3515" s="4" t="str">
        <f t="shared" si="603"/>
        <v>23</v>
      </c>
      <c r="K3515" s="4" t="str">
        <f t="shared" si="604"/>
        <v>001</v>
      </c>
      <c r="L3515" s="55" t="str">
        <f t="shared" si="605"/>
        <v>2441990123001</v>
      </c>
      <c r="M3515" s="105">
        <v>2441990123001</v>
      </c>
      <c r="N3515" s="106" t="s">
        <v>40</v>
      </c>
      <c r="O3515" s="108" t="s">
        <v>5229</v>
      </c>
      <c r="P3515" s="101" t="s">
        <v>36</v>
      </c>
      <c r="Q3515" s="33">
        <v>2448019123001</v>
      </c>
      <c r="R3515" s="33" t="s">
        <v>40</v>
      </c>
      <c r="S3515" s="34" t="s">
        <v>5230</v>
      </c>
      <c r="T3515" s="58" t="s">
        <v>24</v>
      </c>
      <c r="U3515" s="58">
        <v>44927</v>
      </c>
      <c r="V3515" s="58">
        <v>44927</v>
      </c>
      <c r="W3515" s="93" t="s">
        <v>25</v>
      </c>
    </row>
    <row r="3516" spans="1:23" s="5" customFormat="1" ht="27" customHeight="1" x14ac:dyDescent="0.25">
      <c r="A3516" s="99">
        <f t="shared" si="595"/>
        <v>1</v>
      </c>
      <c r="B3516" s="97">
        <f t="array" aca="1" ref="B3516" ca="1">IF(AND(MAX(IF(L3515:L4519=L3516,U3515:U4519))=U3516,V3516&lt;=B$1),M3516,"-")</f>
        <v>2441990123002</v>
      </c>
      <c r="C3516" s="4">
        <f t="shared" si="596"/>
        <v>1</v>
      </c>
      <c r="D3516" s="4" t="str">
        <f t="shared" si="597"/>
        <v>4</v>
      </c>
      <c r="E3516" s="4" t="str">
        <f t="shared" si="598"/>
        <v>4</v>
      </c>
      <c r="F3516" s="4" t="str">
        <f t="shared" si="599"/>
        <v>1</v>
      </c>
      <c r="G3516" s="4" t="str">
        <f t="shared" si="600"/>
        <v>99</v>
      </c>
      <c r="H3516" s="4" t="str">
        <f t="shared" si="601"/>
        <v>0</v>
      </c>
      <c r="I3516" s="4" t="str">
        <f t="shared" si="602"/>
        <v>1</v>
      </c>
      <c r="J3516" s="4" t="str">
        <f t="shared" si="603"/>
        <v>23</v>
      </c>
      <c r="K3516" s="4" t="str">
        <f t="shared" si="604"/>
        <v>002</v>
      </c>
      <c r="L3516" s="55" t="str">
        <f t="shared" si="605"/>
        <v>2441990123002</v>
      </c>
      <c r="M3516" s="105">
        <v>2441990123002</v>
      </c>
      <c r="N3516" s="106" t="s">
        <v>40</v>
      </c>
      <c r="O3516" s="108" t="s">
        <v>5231</v>
      </c>
      <c r="P3516" s="101" t="s">
        <v>36</v>
      </c>
      <c r="Q3516" s="33">
        <v>2448019123002</v>
      </c>
      <c r="R3516" s="33" t="s">
        <v>40</v>
      </c>
      <c r="S3516" s="34" t="s">
        <v>3823</v>
      </c>
      <c r="T3516" s="58" t="s">
        <v>24</v>
      </c>
      <c r="U3516" s="58">
        <v>44927</v>
      </c>
      <c r="V3516" s="58">
        <v>44927</v>
      </c>
      <c r="W3516" s="93" t="s">
        <v>25</v>
      </c>
    </row>
    <row r="3517" spans="1:23" s="5" customFormat="1" ht="27" customHeight="1" x14ac:dyDescent="0.25">
      <c r="A3517" s="99">
        <f t="shared" si="595"/>
        <v>1</v>
      </c>
      <c r="B3517" s="97">
        <f t="array" aca="1" ref="B3517" ca="1">IF(AND(MAX(IF(L3516:L4520=L3517,U3516:U4520))=U3517,V3517&lt;=B$1),M3517,"-")</f>
        <v>2441990123003</v>
      </c>
      <c r="C3517" s="4">
        <f t="shared" si="596"/>
        <v>1</v>
      </c>
      <c r="D3517" s="4" t="str">
        <f t="shared" si="597"/>
        <v>4</v>
      </c>
      <c r="E3517" s="4" t="str">
        <f t="shared" si="598"/>
        <v>4</v>
      </c>
      <c r="F3517" s="4" t="str">
        <f t="shared" si="599"/>
        <v>1</v>
      </c>
      <c r="G3517" s="4" t="str">
        <f t="shared" si="600"/>
        <v>99</v>
      </c>
      <c r="H3517" s="4" t="str">
        <f t="shared" si="601"/>
        <v>0</v>
      </c>
      <c r="I3517" s="4" t="str">
        <f t="shared" si="602"/>
        <v>1</v>
      </c>
      <c r="J3517" s="4" t="str">
        <f t="shared" si="603"/>
        <v>23</v>
      </c>
      <c r="K3517" s="4" t="str">
        <f t="shared" si="604"/>
        <v>003</v>
      </c>
      <c r="L3517" s="55" t="str">
        <f t="shared" si="605"/>
        <v>2441990123003</v>
      </c>
      <c r="M3517" s="105">
        <v>2441990123003</v>
      </c>
      <c r="N3517" s="106" t="s">
        <v>40</v>
      </c>
      <c r="O3517" s="108" t="s">
        <v>5232</v>
      </c>
      <c r="P3517" s="101" t="s">
        <v>36</v>
      </c>
      <c r="Q3517" s="33">
        <v>2448019123003</v>
      </c>
      <c r="R3517" s="33" t="s">
        <v>40</v>
      </c>
      <c r="S3517" s="34" t="s">
        <v>5233</v>
      </c>
      <c r="T3517" s="58" t="s">
        <v>24</v>
      </c>
      <c r="U3517" s="58">
        <v>44927</v>
      </c>
      <c r="V3517" s="58">
        <v>44927</v>
      </c>
      <c r="W3517" s="93" t="s">
        <v>25</v>
      </c>
    </row>
    <row r="3518" spans="1:23" s="5" customFormat="1" ht="27" customHeight="1" x14ac:dyDescent="0.25">
      <c r="A3518" s="99">
        <f t="shared" si="595"/>
        <v>1</v>
      </c>
      <c r="B3518" s="97">
        <f t="array" aca="1" ref="B3518" ca="1">IF(AND(MAX(IF(L3517:L4521=L3518,U3517:U4521))=U3518,V3518&lt;=B$1),M3518,"-")</f>
        <v>2441990123004</v>
      </c>
      <c r="C3518" s="4">
        <f t="shared" si="596"/>
        <v>1</v>
      </c>
      <c r="D3518" s="4" t="str">
        <f t="shared" si="597"/>
        <v>4</v>
      </c>
      <c r="E3518" s="4" t="str">
        <f t="shared" si="598"/>
        <v>4</v>
      </c>
      <c r="F3518" s="4" t="str">
        <f t="shared" si="599"/>
        <v>1</v>
      </c>
      <c r="G3518" s="4" t="str">
        <f t="shared" si="600"/>
        <v>99</v>
      </c>
      <c r="H3518" s="4" t="str">
        <f t="shared" si="601"/>
        <v>0</v>
      </c>
      <c r="I3518" s="4" t="str">
        <f t="shared" si="602"/>
        <v>1</v>
      </c>
      <c r="J3518" s="4" t="str">
        <f t="shared" si="603"/>
        <v>23</v>
      </c>
      <c r="K3518" s="4" t="str">
        <f t="shared" si="604"/>
        <v>004</v>
      </c>
      <c r="L3518" s="55" t="str">
        <f t="shared" si="605"/>
        <v>2441990123004</v>
      </c>
      <c r="M3518" s="105">
        <v>2441990123004</v>
      </c>
      <c r="N3518" s="106" t="s">
        <v>40</v>
      </c>
      <c r="O3518" s="108" t="s">
        <v>3824</v>
      </c>
      <c r="P3518" s="101" t="s">
        <v>36</v>
      </c>
      <c r="Q3518" s="33">
        <v>2448019123004</v>
      </c>
      <c r="R3518" s="33" t="s">
        <v>40</v>
      </c>
      <c r="S3518" s="34" t="s">
        <v>3824</v>
      </c>
      <c r="T3518" s="58" t="s">
        <v>24</v>
      </c>
      <c r="U3518" s="58">
        <v>44927</v>
      </c>
      <c r="V3518" s="58">
        <v>44927</v>
      </c>
      <c r="W3518" s="93" t="s">
        <v>25</v>
      </c>
    </row>
    <row r="3519" spans="1:23" s="5" customFormat="1" ht="27" customHeight="1" x14ac:dyDescent="0.25">
      <c r="A3519" s="99">
        <f t="shared" si="595"/>
        <v>1</v>
      </c>
      <c r="B3519" s="97">
        <f t="array" aca="1" ref="B3519" ca="1">IF(AND(MAX(IF(L3518:L4522=L3519,U3518:U4522))=U3519,V3519&lt;=B$1),M3519,"-")</f>
        <v>2441990123005</v>
      </c>
      <c r="C3519" s="4">
        <f t="shared" si="596"/>
        <v>1</v>
      </c>
      <c r="D3519" s="4" t="str">
        <f t="shared" si="597"/>
        <v>4</v>
      </c>
      <c r="E3519" s="4" t="str">
        <f t="shared" si="598"/>
        <v>4</v>
      </c>
      <c r="F3519" s="4" t="str">
        <f t="shared" si="599"/>
        <v>1</v>
      </c>
      <c r="G3519" s="4" t="str">
        <f t="shared" si="600"/>
        <v>99</v>
      </c>
      <c r="H3519" s="4" t="str">
        <f t="shared" si="601"/>
        <v>0</v>
      </c>
      <c r="I3519" s="4" t="str">
        <f t="shared" si="602"/>
        <v>1</v>
      </c>
      <c r="J3519" s="4" t="str">
        <f t="shared" si="603"/>
        <v>23</v>
      </c>
      <c r="K3519" s="4" t="str">
        <f t="shared" si="604"/>
        <v>005</v>
      </c>
      <c r="L3519" s="55" t="str">
        <f t="shared" si="605"/>
        <v>2441990123005</v>
      </c>
      <c r="M3519" s="105">
        <v>2441990123005</v>
      </c>
      <c r="N3519" s="106" t="s">
        <v>40</v>
      </c>
      <c r="O3519" s="108" t="s">
        <v>3821</v>
      </c>
      <c r="P3519" s="101" t="s">
        <v>36</v>
      </c>
      <c r="Q3519" s="33">
        <v>2448019123005</v>
      </c>
      <c r="R3519" s="33" t="s">
        <v>40</v>
      </c>
      <c r="S3519" s="34" t="s">
        <v>5234</v>
      </c>
      <c r="T3519" s="58" t="s">
        <v>24</v>
      </c>
      <c r="U3519" s="58">
        <v>44927</v>
      </c>
      <c r="V3519" s="58">
        <v>44927</v>
      </c>
      <c r="W3519" s="93" t="s">
        <v>25</v>
      </c>
    </row>
    <row r="3520" spans="1:23" s="5" customFormat="1" ht="27" customHeight="1" x14ac:dyDescent="0.25">
      <c r="A3520" s="99">
        <f t="shared" si="595"/>
        <v>1</v>
      </c>
      <c r="B3520" s="97">
        <f t="array" aca="1" ref="B3520" ca="1">IF(AND(MAX(IF(L3519:L4523=L3520,U3519:U4523))=U3520,V3520&lt;=B$1),M3520,"-")</f>
        <v>2441990123006</v>
      </c>
      <c r="C3520" s="4">
        <f t="shared" si="596"/>
        <v>1</v>
      </c>
      <c r="D3520" s="4" t="str">
        <f t="shared" si="597"/>
        <v>4</v>
      </c>
      <c r="E3520" s="4" t="str">
        <f t="shared" si="598"/>
        <v>4</v>
      </c>
      <c r="F3520" s="4" t="str">
        <f t="shared" si="599"/>
        <v>1</v>
      </c>
      <c r="G3520" s="4" t="str">
        <f t="shared" si="600"/>
        <v>99</v>
      </c>
      <c r="H3520" s="4" t="str">
        <f t="shared" si="601"/>
        <v>0</v>
      </c>
      <c r="I3520" s="4" t="str">
        <f t="shared" si="602"/>
        <v>1</v>
      </c>
      <c r="J3520" s="4" t="str">
        <f t="shared" si="603"/>
        <v>23</v>
      </c>
      <c r="K3520" s="4" t="str">
        <f t="shared" si="604"/>
        <v>006</v>
      </c>
      <c r="L3520" s="55" t="str">
        <f t="shared" si="605"/>
        <v>2441990123006</v>
      </c>
      <c r="M3520" s="105">
        <v>2441990123006</v>
      </c>
      <c r="N3520" s="106" t="s">
        <v>40</v>
      </c>
      <c r="O3520" s="108" t="s">
        <v>3825</v>
      </c>
      <c r="P3520" s="101" t="s">
        <v>36</v>
      </c>
      <c r="Q3520" s="33">
        <v>2448101125002</v>
      </c>
      <c r="R3520" s="33" t="s">
        <v>40</v>
      </c>
      <c r="S3520" s="34" t="s">
        <v>3825</v>
      </c>
      <c r="T3520" s="58" t="s">
        <v>24</v>
      </c>
      <c r="U3520" s="58">
        <v>44927</v>
      </c>
      <c r="V3520" s="58">
        <v>44927</v>
      </c>
      <c r="W3520" s="93" t="s">
        <v>25</v>
      </c>
    </row>
    <row r="3521" spans="1:23" s="5" customFormat="1" ht="27" customHeight="1" x14ac:dyDescent="0.25">
      <c r="A3521" s="99">
        <f t="shared" si="595"/>
        <v>1</v>
      </c>
      <c r="B3521" s="97">
        <f t="array" aca="1" ref="B3521" ca="1">IF(AND(MAX(IF(L3520:L4524=L3521,U3520:U4524))=U3521,V3521&lt;=B$1),M3521,"-")</f>
        <v>2441990123007</v>
      </c>
      <c r="C3521" s="4">
        <f t="shared" si="596"/>
        <v>1</v>
      </c>
      <c r="D3521" s="4" t="str">
        <f t="shared" si="597"/>
        <v>4</v>
      </c>
      <c r="E3521" s="4" t="str">
        <f t="shared" si="598"/>
        <v>4</v>
      </c>
      <c r="F3521" s="4" t="str">
        <f t="shared" si="599"/>
        <v>1</v>
      </c>
      <c r="G3521" s="4" t="str">
        <f t="shared" si="600"/>
        <v>99</v>
      </c>
      <c r="H3521" s="4" t="str">
        <f t="shared" si="601"/>
        <v>0</v>
      </c>
      <c r="I3521" s="4" t="str">
        <f t="shared" si="602"/>
        <v>1</v>
      </c>
      <c r="J3521" s="4" t="str">
        <f t="shared" si="603"/>
        <v>23</v>
      </c>
      <c r="K3521" s="4" t="str">
        <f t="shared" si="604"/>
        <v>007</v>
      </c>
      <c r="L3521" s="55" t="str">
        <f t="shared" si="605"/>
        <v>2441990123007</v>
      </c>
      <c r="M3521" s="105">
        <v>2441990123007</v>
      </c>
      <c r="N3521" s="106" t="s">
        <v>40</v>
      </c>
      <c r="O3521" s="108" t="s">
        <v>5235</v>
      </c>
      <c r="P3521" s="101" t="s">
        <v>36</v>
      </c>
      <c r="Q3521" s="33">
        <v>2448101125003</v>
      </c>
      <c r="R3521" s="33" t="s">
        <v>40</v>
      </c>
      <c r="S3521" s="34" t="s">
        <v>5235</v>
      </c>
      <c r="T3521" s="58" t="s">
        <v>24</v>
      </c>
      <c r="U3521" s="58">
        <v>44927</v>
      </c>
      <c r="V3521" s="58">
        <v>44927</v>
      </c>
      <c r="W3521" s="93" t="s">
        <v>25</v>
      </c>
    </row>
    <row r="3522" spans="1:23" s="5" customFormat="1" ht="27" customHeight="1" x14ac:dyDescent="0.25">
      <c r="A3522" s="99">
        <f t="shared" si="595"/>
        <v>1</v>
      </c>
      <c r="B3522" s="97">
        <f t="array" aca="1" ref="B3522" ca="1">IF(AND(MAX(IF(L3521:L4525=L3522,U3521:U4525))=U3522,V3522&lt;=B$1),M3522,"-")</f>
        <v>2441990123008</v>
      </c>
      <c r="C3522" s="4">
        <f t="shared" si="596"/>
        <v>1</v>
      </c>
      <c r="D3522" s="4" t="str">
        <f t="shared" si="597"/>
        <v>4</v>
      </c>
      <c r="E3522" s="4" t="str">
        <f t="shared" si="598"/>
        <v>4</v>
      </c>
      <c r="F3522" s="4" t="str">
        <f t="shared" si="599"/>
        <v>1</v>
      </c>
      <c r="G3522" s="4" t="str">
        <f t="shared" si="600"/>
        <v>99</v>
      </c>
      <c r="H3522" s="4" t="str">
        <f t="shared" si="601"/>
        <v>0</v>
      </c>
      <c r="I3522" s="4" t="str">
        <f t="shared" si="602"/>
        <v>1</v>
      </c>
      <c r="J3522" s="4" t="str">
        <f t="shared" si="603"/>
        <v>23</v>
      </c>
      <c r="K3522" s="4" t="str">
        <f t="shared" si="604"/>
        <v>008</v>
      </c>
      <c r="L3522" s="55" t="str">
        <f t="shared" si="605"/>
        <v>2441990123008</v>
      </c>
      <c r="M3522" s="105">
        <v>2441990123008</v>
      </c>
      <c r="N3522" s="106" t="s">
        <v>40</v>
      </c>
      <c r="O3522" s="108" t="s">
        <v>5236</v>
      </c>
      <c r="P3522" s="101" t="s">
        <v>36</v>
      </c>
      <c r="Q3522" s="33">
        <v>2448101125004</v>
      </c>
      <c r="R3522" s="33" t="s">
        <v>40</v>
      </c>
      <c r="S3522" s="34" t="s">
        <v>5236</v>
      </c>
      <c r="T3522" s="58" t="s">
        <v>24</v>
      </c>
      <c r="U3522" s="58">
        <v>44927</v>
      </c>
      <c r="V3522" s="58">
        <v>44927</v>
      </c>
      <c r="W3522" s="93" t="s">
        <v>25</v>
      </c>
    </row>
    <row r="3523" spans="1:23" s="5" customFormat="1" ht="27" customHeight="1" x14ac:dyDescent="0.25">
      <c r="A3523" s="99">
        <f t="shared" ref="A3523:A3586" si="606">COUNTIF(L:L,L3523)</f>
        <v>1</v>
      </c>
      <c r="B3523" s="97">
        <f t="array" aca="1" ref="B3523" ca="1">IF(AND(MAX(IF(L3522:L4526=L3523,U3522:U4526))=U3523,V3523&lt;=B$1),M3523,"-")</f>
        <v>2441990123009</v>
      </c>
      <c r="C3523" s="4">
        <f t="shared" si="596"/>
        <v>1</v>
      </c>
      <c r="D3523" s="4" t="str">
        <f t="shared" si="597"/>
        <v>4</v>
      </c>
      <c r="E3523" s="4" t="str">
        <f t="shared" si="598"/>
        <v>4</v>
      </c>
      <c r="F3523" s="4" t="str">
        <f t="shared" si="599"/>
        <v>1</v>
      </c>
      <c r="G3523" s="4" t="str">
        <f t="shared" si="600"/>
        <v>99</v>
      </c>
      <c r="H3523" s="4" t="str">
        <f t="shared" si="601"/>
        <v>0</v>
      </c>
      <c r="I3523" s="4" t="str">
        <f t="shared" si="602"/>
        <v>1</v>
      </c>
      <c r="J3523" s="4" t="str">
        <f t="shared" si="603"/>
        <v>23</v>
      </c>
      <c r="K3523" s="4" t="str">
        <f t="shared" si="604"/>
        <v>009</v>
      </c>
      <c r="L3523" s="55" t="str">
        <f t="shared" si="605"/>
        <v>2441990123009</v>
      </c>
      <c r="M3523" s="105">
        <v>2441990123009</v>
      </c>
      <c r="N3523" s="106" t="s">
        <v>40</v>
      </c>
      <c r="O3523" s="108" t="s">
        <v>5210</v>
      </c>
      <c r="P3523" s="101" t="s">
        <v>36</v>
      </c>
      <c r="Q3523" s="33">
        <v>2432990122004</v>
      </c>
      <c r="R3523" s="4" t="s">
        <v>40</v>
      </c>
      <c r="S3523" s="5" t="s">
        <v>5210</v>
      </c>
      <c r="T3523" s="58" t="s">
        <v>24</v>
      </c>
      <c r="U3523" s="58">
        <v>44927</v>
      </c>
      <c r="V3523" s="58">
        <v>44927</v>
      </c>
      <c r="W3523" s="93" t="s">
        <v>25</v>
      </c>
    </row>
    <row r="3524" spans="1:23" s="5" customFormat="1" ht="27" customHeight="1" x14ac:dyDescent="0.25">
      <c r="A3524" s="99">
        <f t="shared" si="606"/>
        <v>1</v>
      </c>
      <c r="B3524" s="97">
        <f t="array" aca="1" ref="B3524" ca="1">IF(AND(MAX(IF(L3523:L4527=L3524,U3523:U4527))=U3524,V3524&lt;=B$1),M3524,"-")</f>
        <v>2441990123999</v>
      </c>
      <c r="C3524" s="4">
        <f t="shared" si="596"/>
        <v>1</v>
      </c>
      <c r="D3524" s="4" t="str">
        <f t="shared" si="597"/>
        <v>4</v>
      </c>
      <c r="E3524" s="4" t="str">
        <f t="shared" si="598"/>
        <v>4</v>
      </c>
      <c r="F3524" s="4" t="str">
        <f t="shared" si="599"/>
        <v>1</v>
      </c>
      <c r="G3524" s="4" t="str">
        <f t="shared" si="600"/>
        <v>99</v>
      </c>
      <c r="H3524" s="4" t="str">
        <f t="shared" si="601"/>
        <v>0</v>
      </c>
      <c r="I3524" s="4" t="str">
        <f t="shared" si="602"/>
        <v>1</v>
      </c>
      <c r="J3524" s="4" t="str">
        <f t="shared" si="603"/>
        <v>23</v>
      </c>
      <c r="K3524" s="4" t="str">
        <f t="shared" si="604"/>
        <v>999</v>
      </c>
      <c r="L3524" s="55" t="str">
        <f t="shared" si="605"/>
        <v>2441990123999</v>
      </c>
      <c r="M3524" s="105">
        <v>2441990123999</v>
      </c>
      <c r="N3524" s="106" t="s">
        <v>40</v>
      </c>
      <c r="O3524" s="108" t="s">
        <v>3827</v>
      </c>
      <c r="P3524" s="101" t="s">
        <v>36</v>
      </c>
      <c r="Q3524" s="33">
        <v>2448019123999</v>
      </c>
      <c r="R3524" s="33" t="s">
        <v>40</v>
      </c>
      <c r="S3524" s="34" t="s">
        <v>3827</v>
      </c>
      <c r="T3524" s="58" t="s">
        <v>24</v>
      </c>
      <c r="U3524" s="58">
        <v>44927</v>
      </c>
      <c r="V3524" s="58">
        <v>44927</v>
      </c>
      <c r="W3524" s="93" t="s">
        <v>25</v>
      </c>
    </row>
    <row r="3525" spans="1:23" s="5" customFormat="1" ht="27" customHeight="1" x14ac:dyDescent="0.25">
      <c r="A3525" s="99">
        <f t="shared" si="606"/>
        <v>1</v>
      </c>
      <c r="B3525" s="97">
        <f t="array" aca="1" ref="B3525" ca="1">IF(AND(MAX(IF(L3524:L4528=L3525,U3524:U4528))=U3525,V3525&lt;=B$1),M3525,"-")</f>
        <v>2441990124000</v>
      </c>
      <c r="C3525" s="4">
        <f t="shared" si="596"/>
        <v>1</v>
      </c>
      <c r="D3525" s="4" t="str">
        <f t="shared" si="597"/>
        <v>4</v>
      </c>
      <c r="E3525" s="4" t="str">
        <f t="shared" si="598"/>
        <v>4</v>
      </c>
      <c r="F3525" s="4" t="str">
        <f t="shared" si="599"/>
        <v>1</v>
      </c>
      <c r="G3525" s="4" t="str">
        <f t="shared" si="600"/>
        <v>99</v>
      </c>
      <c r="H3525" s="4" t="str">
        <f t="shared" si="601"/>
        <v>0</v>
      </c>
      <c r="I3525" s="4" t="str">
        <f t="shared" si="602"/>
        <v>1</v>
      </c>
      <c r="J3525" s="4" t="str">
        <f t="shared" si="603"/>
        <v>24</v>
      </c>
      <c r="K3525" s="4" t="str">
        <f t="shared" si="604"/>
        <v>000</v>
      </c>
      <c r="L3525" s="55" t="str">
        <f t="shared" si="605"/>
        <v>2441990124000</v>
      </c>
      <c r="M3525" s="105">
        <v>2441990124000</v>
      </c>
      <c r="N3525" s="106" t="s">
        <v>21</v>
      </c>
      <c r="O3525" s="108" t="s">
        <v>3828</v>
      </c>
      <c r="P3525" s="101" t="s">
        <v>36</v>
      </c>
      <c r="Q3525" s="33">
        <v>2448019124000</v>
      </c>
      <c r="R3525" s="33" t="s">
        <v>21</v>
      </c>
      <c r="S3525" s="34" t="s">
        <v>3829</v>
      </c>
      <c r="T3525" s="58" t="s">
        <v>24</v>
      </c>
      <c r="U3525" s="58">
        <v>44927</v>
      </c>
      <c r="V3525" s="58">
        <v>44927</v>
      </c>
      <c r="W3525" s="93" t="s">
        <v>25</v>
      </c>
    </row>
    <row r="3526" spans="1:23" s="5" customFormat="1" ht="27" customHeight="1" x14ac:dyDescent="0.25">
      <c r="A3526" s="99">
        <f t="shared" si="606"/>
        <v>1</v>
      </c>
      <c r="B3526" s="97">
        <f t="array" aca="1" ref="B3526" ca="1">IF(AND(MAX(IF(L3525:L4529=L3526,U3525:U4529))=U3526,V3526&lt;=B$1),M3526,"-")</f>
        <v>2441990125000</v>
      </c>
      <c r="C3526" s="4">
        <f t="shared" si="596"/>
        <v>1</v>
      </c>
      <c r="D3526" s="4" t="str">
        <f t="shared" si="597"/>
        <v>4</v>
      </c>
      <c r="E3526" s="4" t="str">
        <f t="shared" si="598"/>
        <v>4</v>
      </c>
      <c r="F3526" s="4" t="str">
        <f t="shared" si="599"/>
        <v>1</v>
      </c>
      <c r="G3526" s="4" t="str">
        <f t="shared" si="600"/>
        <v>99</v>
      </c>
      <c r="H3526" s="4" t="str">
        <f t="shared" si="601"/>
        <v>0</v>
      </c>
      <c r="I3526" s="4" t="str">
        <f t="shared" si="602"/>
        <v>1</v>
      </c>
      <c r="J3526" s="4" t="str">
        <f t="shared" si="603"/>
        <v>25</v>
      </c>
      <c r="K3526" s="4" t="str">
        <f t="shared" si="604"/>
        <v>000</v>
      </c>
      <c r="L3526" s="55" t="str">
        <f t="shared" si="605"/>
        <v>2441990125000</v>
      </c>
      <c r="M3526" s="105">
        <v>2441990125000</v>
      </c>
      <c r="N3526" s="106" t="s">
        <v>21</v>
      </c>
      <c r="O3526" s="108" t="s">
        <v>3830</v>
      </c>
      <c r="P3526" s="101" t="s">
        <v>36</v>
      </c>
      <c r="Q3526" s="33">
        <v>2448019125000</v>
      </c>
      <c r="R3526" s="33" t="s">
        <v>21</v>
      </c>
      <c r="S3526" s="34" t="s">
        <v>3831</v>
      </c>
      <c r="T3526" s="58" t="s">
        <v>24</v>
      </c>
      <c r="U3526" s="58">
        <v>44927</v>
      </c>
      <c r="V3526" s="58">
        <v>44927</v>
      </c>
      <c r="W3526" s="93" t="s">
        <v>25</v>
      </c>
    </row>
    <row r="3527" spans="1:23" s="5" customFormat="1" ht="27" customHeight="1" x14ac:dyDescent="0.25">
      <c r="A3527" s="99">
        <f t="shared" si="606"/>
        <v>1</v>
      </c>
      <c r="B3527" s="97">
        <f t="array" aca="1" ref="B3527" ca="1">IF(AND(MAX(IF(L3526:L4530=L3527,U3526:U4530))=U3527,V3527&lt;=B$1),M3527,"-")</f>
        <v>2441990126000</v>
      </c>
      <c r="C3527" s="4">
        <f t="shared" ref="C3527:C3590" si="607">IF(M3527=0,"",IF(AND(I3527=0,RIGHT(M3527,5)&lt;&gt;"00000"),"tipo = 0 e detalhamento dif. 0",1))</f>
        <v>1</v>
      </c>
      <c r="D3527" s="4" t="str">
        <f t="shared" ref="D3527:D3590" si="608">MID(M3527,2,1)</f>
        <v>4</v>
      </c>
      <c r="E3527" s="4" t="str">
        <f t="shared" ref="E3527:E3590" si="609">MID(M3527,3,1)</f>
        <v>4</v>
      </c>
      <c r="F3527" s="4" t="str">
        <f t="shared" ref="F3527:F3590" si="610">MID(M3527,4,1)</f>
        <v>1</v>
      </c>
      <c r="G3527" s="4" t="str">
        <f t="shared" ref="G3527:G3590" si="611">MID(M3527,5,2)</f>
        <v>99</v>
      </c>
      <c r="H3527" s="4" t="str">
        <f t="shared" ref="H3527:H3590" si="612">MID(M3527,7,1)</f>
        <v>0</v>
      </c>
      <c r="I3527" s="4" t="str">
        <f t="shared" ref="I3527:I3590" si="613">MID(M3527,8,1)</f>
        <v>1</v>
      </c>
      <c r="J3527" s="4" t="str">
        <f t="shared" ref="J3527:J3590" si="614">MID(M3527,9,2)</f>
        <v>26</v>
      </c>
      <c r="K3527" s="4" t="str">
        <f t="shared" ref="K3527:K3590" si="615">RIGHT(M3527,3)</f>
        <v>000</v>
      </c>
      <c r="L3527" s="55" t="str">
        <f t="shared" ref="L3527:L3590" si="616">CONCATENATE(M3527)</f>
        <v>2441990126000</v>
      </c>
      <c r="M3527" s="105">
        <v>2441990126000</v>
      </c>
      <c r="N3527" s="106" t="s">
        <v>21</v>
      </c>
      <c r="O3527" s="108" t="s">
        <v>5237</v>
      </c>
      <c r="P3527" s="101" t="s">
        <v>36</v>
      </c>
      <c r="Q3527" s="33">
        <v>2448101101000</v>
      </c>
      <c r="R3527" s="33" t="s">
        <v>21</v>
      </c>
      <c r="S3527" s="34" t="s">
        <v>5237</v>
      </c>
      <c r="T3527" s="58" t="s">
        <v>24</v>
      </c>
      <c r="U3527" s="58">
        <v>44927</v>
      </c>
      <c r="V3527" s="58">
        <v>44927</v>
      </c>
      <c r="W3527" s="93" t="s">
        <v>25</v>
      </c>
    </row>
    <row r="3528" spans="1:23" s="5" customFormat="1" ht="27" customHeight="1" x14ac:dyDescent="0.25">
      <c r="A3528" s="99">
        <f t="shared" si="606"/>
        <v>1</v>
      </c>
      <c r="B3528" s="97">
        <f t="array" aca="1" ref="B3528" ca="1">IF(AND(MAX(IF(L3527:L4531=L3528,U3527:U4531))=U3528,V3528&lt;=B$1),M3528,"-")</f>
        <v>2441990126001</v>
      </c>
      <c r="C3528" s="4">
        <f t="shared" si="607"/>
        <v>1</v>
      </c>
      <c r="D3528" s="4" t="str">
        <f t="shared" si="608"/>
        <v>4</v>
      </c>
      <c r="E3528" s="4" t="str">
        <f t="shared" si="609"/>
        <v>4</v>
      </c>
      <c r="F3528" s="4" t="str">
        <f t="shared" si="610"/>
        <v>1</v>
      </c>
      <c r="G3528" s="4" t="str">
        <f t="shared" si="611"/>
        <v>99</v>
      </c>
      <c r="H3528" s="4" t="str">
        <f t="shared" si="612"/>
        <v>0</v>
      </c>
      <c r="I3528" s="4" t="str">
        <f t="shared" si="613"/>
        <v>1</v>
      </c>
      <c r="J3528" s="4" t="str">
        <f t="shared" si="614"/>
        <v>26</v>
      </c>
      <c r="K3528" s="4" t="str">
        <f t="shared" si="615"/>
        <v>001</v>
      </c>
      <c r="L3528" s="55" t="str">
        <f t="shared" si="616"/>
        <v>2441990126001</v>
      </c>
      <c r="M3528" s="105">
        <v>2441990126001</v>
      </c>
      <c r="N3528" s="106" t="s">
        <v>40</v>
      </c>
      <c r="O3528" s="108" t="s">
        <v>3834</v>
      </c>
      <c r="P3528" s="101" t="s">
        <v>36</v>
      </c>
      <c r="Q3528" s="33">
        <v>2448101101001</v>
      </c>
      <c r="R3528" s="33" t="s">
        <v>40</v>
      </c>
      <c r="S3528" s="34" t="s">
        <v>3834</v>
      </c>
      <c r="T3528" s="58" t="s">
        <v>24</v>
      </c>
      <c r="U3528" s="58">
        <v>44927</v>
      </c>
      <c r="V3528" s="58">
        <v>44927</v>
      </c>
      <c r="W3528" s="93" t="s">
        <v>25</v>
      </c>
    </row>
    <row r="3529" spans="1:23" s="5" customFormat="1" ht="27" customHeight="1" x14ac:dyDescent="0.25">
      <c r="A3529" s="99">
        <f t="shared" si="606"/>
        <v>1</v>
      </c>
      <c r="B3529" s="97">
        <f t="array" aca="1" ref="B3529" ca="1">IF(AND(MAX(IF(L3528:L4532=L3529,U3528:U4532))=U3529,V3529&lt;=B$1),M3529,"-")</f>
        <v>2441990127000</v>
      </c>
      <c r="C3529" s="4">
        <f t="shared" si="607"/>
        <v>1</v>
      </c>
      <c r="D3529" s="4" t="str">
        <f t="shared" si="608"/>
        <v>4</v>
      </c>
      <c r="E3529" s="4" t="str">
        <f t="shared" si="609"/>
        <v>4</v>
      </c>
      <c r="F3529" s="4" t="str">
        <f t="shared" si="610"/>
        <v>1</v>
      </c>
      <c r="G3529" s="4" t="str">
        <f t="shared" si="611"/>
        <v>99</v>
      </c>
      <c r="H3529" s="4" t="str">
        <f t="shared" si="612"/>
        <v>0</v>
      </c>
      <c r="I3529" s="4" t="str">
        <f t="shared" si="613"/>
        <v>1</v>
      </c>
      <c r="J3529" s="4" t="str">
        <f t="shared" si="614"/>
        <v>27</v>
      </c>
      <c r="K3529" s="4" t="str">
        <f t="shared" si="615"/>
        <v>000</v>
      </c>
      <c r="L3529" s="55" t="str">
        <f t="shared" si="616"/>
        <v>2441990127000</v>
      </c>
      <c r="M3529" s="105">
        <v>2441990127000</v>
      </c>
      <c r="N3529" s="106" t="s">
        <v>21</v>
      </c>
      <c r="O3529" s="108" t="s">
        <v>5238</v>
      </c>
      <c r="P3529" s="101" t="s">
        <v>36</v>
      </c>
      <c r="Q3529" s="33">
        <v>2448101102000</v>
      </c>
      <c r="R3529" s="33" t="s">
        <v>21</v>
      </c>
      <c r="S3529" s="34" t="s">
        <v>5239</v>
      </c>
      <c r="T3529" s="58" t="s">
        <v>24</v>
      </c>
      <c r="U3529" s="58">
        <v>44927</v>
      </c>
      <c r="V3529" s="58">
        <v>44927</v>
      </c>
      <c r="W3529" s="93" t="s">
        <v>25</v>
      </c>
    </row>
    <row r="3530" spans="1:23" s="5" customFormat="1" ht="27" customHeight="1" x14ac:dyDescent="0.25">
      <c r="A3530" s="99">
        <f t="shared" si="606"/>
        <v>1</v>
      </c>
      <c r="B3530" s="97">
        <f t="array" aca="1" ref="B3530" ca="1">IF(AND(MAX(IF(L3529:L4533=L3530,U3529:U4533))=U3530,V3530&lt;=B$1),M3530,"-")</f>
        <v>2441990128000</v>
      </c>
      <c r="C3530" s="4">
        <f t="shared" si="607"/>
        <v>1</v>
      </c>
      <c r="D3530" s="4" t="str">
        <f t="shared" si="608"/>
        <v>4</v>
      </c>
      <c r="E3530" s="4" t="str">
        <f t="shared" si="609"/>
        <v>4</v>
      </c>
      <c r="F3530" s="4" t="str">
        <f t="shared" si="610"/>
        <v>1</v>
      </c>
      <c r="G3530" s="4" t="str">
        <f t="shared" si="611"/>
        <v>99</v>
      </c>
      <c r="H3530" s="4" t="str">
        <f t="shared" si="612"/>
        <v>0</v>
      </c>
      <c r="I3530" s="4" t="str">
        <f t="shared" si="613"/>
        <v>1</v>
      </c>
      <c r="J3530" s="4" t="str">
        <f t="shared" si="614"/>
        <v>28</v>
      </c>
      <c r="K3530" s="4" t="str">
        <f t="shared" si="615"/>
        <v>000</v>
      </c>
      <c r="L3530" s="55" t="str">
        <f t="shared" si="616"/>
        <v>2441990128000</v>
      </c>
      <c r="M3530" s="105">
        <v>2441990128000</v>
      </c>
      <c r="N3530" s="106" t="s">
        <v>21</v>
      </c>
      <c r="O3530" s="108" t="s">
        <v>5240</v>
      </c>
      <c r="P3530" s="101" t="s">
        <v>36</v>
      </c>
      <c r="Q3530" s="33">
        <v>2448101103000</v>
      </c>
      <c r="R3530" s="33" t="s">
        <v>21</v>
      </c>
      <c r="S3530" s="34" t="s">
        <v>5241</v>
      </c>
      <c r="T3530" s="58" t="s">
        <v>24</v>
      </c>
      <c r="U3530" s="58">
        <v>44927</v>
      </c>
      <c r="V3530" s="58">
        <v>44927</v>
      </c>
      <c r="W3530" s="93" t="s">
        <v>25</v>
      </c>
    </row>
    <row r="3531" spans="1:23" s="5" customFormat="1" ht="27" customHeight="1" x14ac:dyDescent="0.25">
      <c r="A3531" s="99">
        <f t="shared" si="606"/>
        <v>1</v>
      </c>
      <c r="B3531" s="97">
        <f t="array" aca="1" ref="B3531" ca="1">IF(AND(MAX(IF(L3530:L4534=L3531,U3530:U4534))=U3531,V3531&lt;=B$1),M3531,"-")</f>
        <v>2441990129000</v>
      </c>
      <c r="C3531" s="4">
        <f t="shared" si="607"/>
        <v>1</v>
      </c>
      <c r="D3531" s="4" t="str">
        <f t="shared" si="608"/>
        <v>4</v>
      </c>
      <c r="E3531" s="4" t="str">
        <f t="shared" si="609"/>
        <v>4</v>
      </c>
      <c r="F3531" s="4" t="str">
        <f t="shared" si="610"/>
        <v>1</v>
      </c>
      <c r="G3531" s="4" t="str">
        <f t="shared" si="611"/>
        <v>99</v>
      </c>
      <c r="H3531" s="4" t="str">
        <f t="shared" si="612"/>
        <v>0</v>
      </c>
      <c r="I3531" s="4" t="str">
        <f t="shared" si="613"/>
        <v>1</v>
      </c>
      <c r="J3531" s="4" t="str">
        <f t="shared" si="614"/>
        <v>29</v>
      </c>
      <c r="K3531" s="4" t="str">
        <f t="shared" si="615"/>
        <v>000</v>
      </c>
      <c r="L3531" s="55" t="str">
        <f t="shared" si="616"/>
        <v>2441990129000</v>
      </c>
      <c r="M3531" s="105">
        <v>2441990129000</v>
      </c>
      <c r="N3531" s="106" t="s">
        <v>21</v>
      </c>
      <c r="O3531" s="108" t="s">
        <v>5242</v>
      </c>
      <c r="P3531" s="101" t="s">
        <v>36</v>
      </c>
      <c r="Q3531" s="33">
        <v>2448101104000</v>
      </c>
      <c r="R3531" s="33" t="s">
        <v>21</v>
      </c>
      <c r="S3531" s="34" t="s">
        <v>5243</v>
      </c>
      <c r="T3531" s="58" t="s">
        <v>24</v>
      </c>
      <c r="U3531" s="58">
        <v>44927</v>
      </c>
      <c r="V3531" s="58">
        <v>44927</v>
      </c>
      <c r="W3531" s="93" t="s">
        <v>25</v>
      </c>
    </row>
    <row r="3532" spans="1:23" s="5" customFormat="1" ht="27" customHeight="1" x14ac:dyDescent="0.25">
      <c r="A3532" s="99">
        <f t="shared" si="606"/>
        <v>1</v>
      </c>
      <c r="B3532" s="97">
        <f t="array" aca="1" ref="B3532" ca="1">IF(AND(MAX(IF(L3531:L4535=L3532,U3531:U4535))=U3532,V3532&lt;=B$1),M3532,"-")</f>
        <v>2441990130000</v>
      </c>
      <c r="C3532" s="4">
        <f t="shared" si="607"/>
        <v>1</v>
      </c>
      <c r="D3532" s="4" t="str">
        <f t="shared" si="608"/>
        <v>4</v>
      </c>
      <c r="E3532" s="4" t="str">
        <f t="shared" si="609"/>
        <v>4</v>
      </c>
      <c r="F3532" s="4" t="str">
        <f t="shared" si="610"/>
        <v>1</v>
      </c>
      <c r="G3532" s="4" t="str">
        <f t="shared" si="611"/>
        <v>99</v>
      </c>
      <c r="H3532" s="4" t="str">
        <f t="shared" si="612"/>
        <v>0</v>
      </c>
      <c r="I3532" s="4" t="str">
        <f t="shared" si="613"/>
        <v>1</v>
      </c>
      <c r="J3532" s="4" t="str">
        <f t="shared" si="614"/>
        <v>30</v>
      </c>
      <c r="K3532" s="4" t="str">
        <f t="shared" si="615"/>
        <v>000</v>
      </c>
      <c r="L3532" s="55" t="str">
        <f t="shared" si="616"/>
        <v>2441990130000</v>
      </c>
      <c r="M3532" s="105">
        <v>2441990130000</v>
      </c>
      <c r="N3532" s="106" t="s">
        <v>21</v>
      </c>
      <c r="O3532" s="108" t="s">
        <v>5244</v>
      </c>
      <c r="P3532" s="101" t="s">
        <v>36</v>
      </c>
      <c r="Q3532" s="33">
        <v>2448101105000</v>
      </c>
      <c r="R3532" s="33" t="s">
        <v>21</v>
      </c>
      <c r="S3532" s="34" t="s">
        <v>5245</v>
      </c>
      <c r="T3532" s="58" t="s">
        <v>24</v>
      </c>
      <c r="U3532" s="58">
        <v>44927</v>
      </c>
      <c r="V3532" s="58">
        <v>44927</v>
      </c>
      <c r="W3532" s="93" t="s">
        <v>25</v>
      </c>
    </row>
    <row r="3533" spans="1:23" s="5" customFormat="1" ht="27" customHeight="1" x14ac:dyDescent="0.25">
      <c r="A3533" s="99">
        <f t="shared" si="606"/>
        <v>1</v>
      </c>
      <c r="B3533" s="97">
        <f t="array" aca="1" ref="B3533" ca="1">IF(AND(MAX(IF(L3532:L4536=L3533,U3532:U4536))=U3533,V3533&lt;=B$1),M3533,"-")</f>
        <v>2441990130999</v>
      </c>
      <c r="C3533" s="4">
        <f t="shared" si="607"/>
        <v>1</v>
      </c>
      <c r="D3533" s="4" t="str">
        <f t="shared" si="608"/>
        <v>4</v>
      </c>
      <c r="E3533" s="4" t="str">
        <f t="shared" si="609"/>
        <v>4</v>
      </c>
      <c r="F3533" s="4" t="str">
        <f t="shared" si="610"/>
        <v>1</v>
      </c>
      <c r="G3533" s="4" t="str">
        <f t="shared" si="611"/>
        <v>99</v>
      </c>
      <c r="H3533" s="4" t="str">
        <f t="shared" si="612"/>
        <v>0</v>
      </c>
      <c r="I3533" s="4" t="str">
        <f t="shared" si="613"/>
        <v>1</v>
      </c>
      <c r="J3533" s="4" t="str">
        <f t="shared" si="614"/>
        <v>30</v>
      </c>
      <c r="K3533" s="4" t="str">
        <f t="shared" si="615"/>
        <v>999</v>
      </c>
      <c r="L3533" s="55" t="str">
        <f t="shared" si="616"/>
        <v>2441990130999</v>
      </c>
      <c r="M3533" s="105">
        <v>2441990130999</v>
      </c>
      <c r="N3533" s="106" t="s">
        <v>40</v>
      </c>
      <c r="O3533" s="108" t="s">
        <v>3844</v>
      </c>
      <c r="P3533" s="101" t="s">
        <v>107</v>
      </c>
      <c r="Q3533" s="33" t="s">
        <v>25</v>
      </c>
      <c r="R3533" s="33" t="s">
        <v>25</v>
      </c>
      <c r="S3533" s="34" t="s">
        <v>25</v>
      </c>
      <c r="T3533" s="58" t="s">
        <v>605</v>
      </c>
      <c r="U3533" s="58">
        <v>45412</v>
      </c>
      <c r="V3533" s="58">
        <v>45412</v>
      </c>
      <c r="W3533" s="93" t="s">
        <v>25</v>
      </c>
    </row>
    <row r="3534" spans="1:23" s="5" customFormat="1" ht="27" customHeight="1" x14ac:dyDescent="0.25">
      <c r="A3534" s="99">
        <f t="shared" si="606"/>
        <v>1</v>
      </c>
      <c r="B3534" s="97">
        <f t="array" aca="1" ref="B3534" ca="1">IF(AND(MAX(IF(L3533:L4537=L3534,U3533:U4537))=U3534,V3534&lt;=B$1),M3534,"-")</f>
        <v>2441990131000</v>
      </c>
      <c r="C3534" s="4">
        <f t="shared" si="607"/>
        <v>1</v>
      </c>
      <c r="D3534" s="4" t="str">
        <f t="shared" si="608"/>
        <v>4</v>
      </c>
      <c r="E3534" s="4" t="str">
        <f t="shared" si="609"/>
        <v>4</v>
      </c>
      <c r="F3534" s="4" t="str">
        <f t="shared" si="610"/>
        <v>1</v>
      </c>
      <c r="G3534" s="4" t="str">
        <f t="shared" si="611"/>
        <v>99</v>
      </c>
      <c r="H3534" s="4" t="str">
        <f t="shared" si="612"/>
        <v>0</v>
      </c>
      <c r="I3534" s="4" t="str">
        <f t="shared" si="613"/>
        <v>1</v>
      </c>
      <c r="J3534" s="4" t="str">
        <f t="shared" si="614"/>
        <v>31</v>
      </c>
      <c r="K3534" s="4" t="str">
        <f t="shared" si="615"/>
        <v>000</v>
      </c>
      <c r="L3534" s="55" t="str">
        <f t="shared" si="616"/>
        <v>2441990131000</v>
      </c>
      <c r="M3534" s="105">
        <v>2441990131000</v>
      </c>
      <c r="N3534" s="106" t="s">
        <v>21</v>
      </c>
      <c r="O3534" s="108" t="s">
        <v>5246</v>
      </c>
      <c r="P3534" s="101" t="s">
        <v>36</v>
      </c>
      <c r="Q3534" s="33">
        <v>2448101106000</v>
      </c>
      <c r="R3534" s="33" t="s">
        <v>21</v>
      </c>
      <c r="S3534" s="34" t="s">
        <v>5247</v>
      </c>
      <c r="T3534" s="58" t="s">
        <v>24</v>
      </c>
      <c r="U3534" s="58">
        <v>44927</v>
      </c>
      <c r="V3534" s="58">
        <v>44927</v>
      </c>
      <c r="W3534" s="93" t="s">
        <v>25</v>
      </c>
    </row>
    <row r="3535" spans="1:23" s="5" customFormat="1" ht="27" customHeight="1" x14ac:dyDescent="0.25">
      <c r="A3535" s="99">
        <f t="shared" si="606"/>
        <v>1</v>
      </c>
      <c r="B3535" s="97">
        <f t="array" aca="1" ref="B3535" ca="1">IF(AND(MAX(IF(L3534:L4538=L3535,U3534:U4538))=U3535,V3535&lt;=B$1),M3535,"-")</f>
        <v>2441990132000</v>
      </c>
      <c r="C3535" s="4">
        <f t="shared" si="607"/>
        <v>1</v>
      </c>
      <c r="D3535" s="4" t="str">
        <f t="shared" si="608"/>
        <v>4</v>
      </c>
      <c r="E3535" s="4" t="str">
        <f t="shared" si="609"/>
        <v>4</v>
      </c>
      <c r="F3535" s="4" t="str">
        <f t="shared" si="610"/>
        <v>1</v>
      </c>
      <c r="G3535" s="4" t="str">
        <f t="shared" si="611"/>
        <v>99</v>
      </c>
      <c r="H3535" s="4" t="str">
        <f t="shared" si="612"/>
        <v>0</v>
      </c>
      <c r="I3535" s="4" t="str">
        <f t="shared" si="613"/>
        <v>1</v>
      </c>
      <c r="J3535" s="4" t="str">
        <f t="shared" si="614"/>
        <v>32</v>
      </c>
      <c r="K3535" s="4" t="str">
        <f t="shared" si="615"/>
        <v>000</v>
      </c>
      <c r="L3535" s="55" t="str">
        <f t="shared" si="616"/>
        <v>2441990132000</v>
      </c>
      <c r="M3535" s="105">
        <v>2441990132000</v>
      </c>
      <c r="N3535" s="106" t="s">
        <v>21</v>
      </c>
      <c r="O3535" s="108" t="s">
        <v>5248</v>
      </c>
      <c r="P3535" s="101" t="s">
        <v>36</v>
      </c>
      <c r="Q3535" s="33">
        <v>2448101107000</v>
      </c>
      <c r="R3535" s="33" t="s">
        <v>21</v>
      </c>
      <c r="S3535" s="34" t="s">
        <v>5249</v>
      </c>
      <c r="T3535" s="58" t="s">
        <v>24</v>
      </c>
      <c r="U3535" s="58">
        <v>44927</v>
      </c>
      <c r="V3535" s="58">
        <v>44927</v>
      </c>
      <c r="W3535" s="93" t="s">
        <v>25</v>
      </c>
    </row>
    <row r="3536" spans="1:23" s="5" customFormat="1" ht="27" customHeight="1" x14ac:dyDescent="0.25">
      <c r="A3536" s="99">
        <f t="shared" si="606"/>
        <v>1</v>
      </c>
      <c r="B3536" s="97">
        <f t="array" aca="1" ref="B3536" ca="1">IF(AND(MAX(IF(L3535:L4539=L3536,U3535:U4539))=U3536,V3536&lt;=B$1),M3536,"-")</f>
        <v>2441990133000</v>
      </c>
      <c r="C3536" s="4">
        <f t="shared" si="607"/>
        <v>1</v>
      </c>
      <c r="D3536" s="4" t="str">
        <f t="shared" si="608"/>
        <v>4</v>
      </c>
      <c r="E3536" s="4" t="str">
        <f t="shared" si="609"/>
        <v>4</v>
      </c>
      <c r="F3536" s="4" t="str">
        <f t="shared" si="610"/>
        <v>1</v>
      </c>
      <c r="G3536" s="4" t="str">
        <f t="shared" si="611"/>
        <v>99</v>
      </c>
      <c r="H3536" s="4" t="str">
        <f t="shared" si="612"/>
        <v>0</v>
      </c>
      <c r="I3536" s="4" t="str">
        <f t="shared" si="613"/>
        <v>1</v>
      </c>
      <c r="J3536" s="4" t="str">
        <f t="shared" si="614"/>
        <v>33</v>
      </c>
      <c r="K3536" s="4" t="str">
        <f t="shared" si="615"/>
        <v>000</v>
      </c>
      <c r="L3536" s="55" t="str">
        <f t="shared" si="616"/>
        <v>2441990133000</v>
      </c>
      <c r="M3536" s="105">
        <v>2441990133000</v>
      </c>
      <c r="N3536" s="106" t="s">
        <v>21</v>
      </c>
      <c r="O3536" s="108" t="s">
        <v>5250</v>
      </c>
      <c r="P3536" s="101" t="s">
        <v>36</v>
      </c>
      <c r="Q3536" s="33">
        <v>2448101108000</v>
      </c>
      <c r="R3536" s="33" t="s">
        <v>21</v>
      </c>
      <c r="S3536" s="34" t="s">
        <v>5251</v>
      </c>
      <c r="T3536" s="58" t="s">
        <v>24</v>
      </c>
      <c r="U3536" s="58">
        <v>44927</v>
      </c>
      <c r="V3536" s="58">
        <v>44927</v>
      </c>
      <c r="W3536" s="93" t="s">
        <v>25</v>
      </c>
    </row>
    <row r="3537" spans="1:23" s="5" customFormat="1" ht="27" customHeight="1" x14ac:dyDescent="0.25">
      <c r="A3537" s="99">
        <f t="shared" si="606"/>
        <v>1</v>
      </c>
      <c r="B3537" s="97">
        <f t="array" aca="1" ref="B3537" ca="1">IF(AND(MAX(IF(L3536:L4540=L3537,U3536:U4540))=U3537,V3537&lt;=B$1),M3537,"-")</f>
        <v>2441990133001</v>
      </c>
      <c r="C3537" s="4">
        <f t="shared" si="607"/>
        <v>1</v>
      </c>
      <c r="D3537" s="4" t="str">
        <f t="shared" si="608"/>
        <v>4</v>
      </c>
      <c r="E3537" s="4" t="str">
        <f t="shared" si="609"/>
        <v>4</v>
      </c>
      <c r="F3537" s="4" t="str">
        <f t="shared" si="610"/>
        <v>1</v>
      </c>
      <c r="G3537" s="4" t="str">
        <f t="shared" si="611"/>
        <v>99</v>
      </c>
      <c r="H3537" s="4" t="str">
        <f t="shared" si="612"/>
        <v>0</v>
      </c>
      <c r="I3537" s="4" t="str">
        <f t="shared" si="613"/>
        <v>1</v>
      </c>
      <c r="J3537" s="4" t="str">
        <f t="shared" si="614"/>
        <v>33</v>
      </c>
      <c r="K3537" s="4" t="str">
        <f t="shared" si="615"/>
        <v>001</v>
      </c>
      <c r="L3537" s="55" t="str">
        <f t="shared" si="616"/>
        <v>2441990133001</v>
      </c>
      <c r="M3537" s="105">
        <v>2441990133001</v>
      </c>
      <c r="N3537" s="106" t="s">
        <v>40</v>
      </c>
      <c r="O3537" s="108" t="s">
        <v>3851</v>
      </c>
      <c r="P3537" s="101" t="s">
        <v>1561</v>
      </c>
      <c r="Q3537" s="33">
        <v>2441990133999</v>
      </c>
      <c r="R3537" s="4" t="s">
        <v>40</v>
      </c>
      <c r="S3537" s="6" t="s">
        <v>3851</v>
      </c>
      <c r="T3537" s="58" t="s">
        <v>605</v>
      </c>
      <c r="U3537" s="58">
        <v>45392</v>
      </c>
      <c r="V3537" s="58">
        <v>45392</v>
      </c>
      <c r="W3537" s="93" t="s">
        <v>25</v>
      </c>
    </row>
    <row r="3538" spans="1:23" s="5" customFormat="1" ht="27" customHeight="1" x14ac:dyDescent="0.25">
      <c r="A3538" s="99">
        <f t="shared" si="606"/>
        <v>1</v>
      </c>
      <c r="B3538" s="97">
        <f t="array" aca="1" ref="B3538" ca="1">IF(AND(MAX(IF(L3537:L4541=L3538,U3537:U4541))=U3538,V3538&lt;=B$1),M3538,"-")</f>
        <v>2441990133999</v>
      </c>
      <c r="C3538" s="4">
        <f t="shared" si="607"/>
        <v>1</v>
      </c>
      <c r="D3538" s="4" t="str">
        <f t="shared" si="608"/>
        <v>4</v>
      </c>
      <c r="E3538" s="4" t="str">
        <f t="shared" si="609"/>
        <v>4</v>
      </c>
      <c r="F3538" s="4" t="str">
        <f t="shared" si="610"/>
        <v>1</v>
      </c>
      <c r="G3538" s="4" t="str">
        <f t="shared" si="611"/>
        <v>99</v>
      </c>
      <c r="H3538" s="4" t="str">
        <f t="shared" si="612"/>
        <v>0</v>
      </c>
      <c r="I3538" s="4" t="str">
        <f t="shared" si="613"/>
        <v>1</v>
      </c>
      <c r="J3538" s="4" t="str">
        <f t="shared" si="614"/>
        <v>33</v>
      </c>
      <c r="K3538" s="4" t="str">
        <f t="shared" si="615"/>
        <v>999</v>
      </c>
      <c r="L3538" s="55" t="str">
        <f t="shared" si="616"/>
        <v>2441990133999</v>
      </c>
      <c r="M3538" s="105">
        <v>2441990133999</v>
      </c>
      <c r="N3538" s="106" t="s">
        <v>40</v>
      </c>
      <c r="O3538" s="108" t="s">
        <v>3851</v>
      </c>
      <c r="P3538" s="101" t="s">
        <v>36</v>
      </c>
      <c r="Q3538" s="33">
        <v>2441990133001</v>
      </c>
      <c r="R3538" s="4" t="s">
        <v>40</v>
      </c>
      <c r="S3538" s="6" t="s">
        <v>3851</v>
      </c>
      <c r="T3538" s="58" t="s">
        <v>605</v>
      </c>
      <c r="U3538" s="58">
        <v>45392</v>
      </c>
      <c r="V3538" s="58">
        <v>45392</v>
      </c>
      <c r="W3538" s="93" t="s">
        <v>25</v>
      </c>
    </row>
    <row r="3539" spans="1:23" s="5" customFormat="1" ht="27" customHeight="1" x14ac:dyDescent="0.25">
      <c r="A3539" s="99">
        <f t="shared" si="606"/>
        <v>1</v>
      </c>
      <c r="B3539" s="97">
        <f t="array" aca="1" ref="B3539" ca="1">IF(AND(MAX(IF(L3538:L4542=L3539,U3538:U4542))=U3539,V3539&lt;=B$1),M3539,"-")</f>
        <v>2441990134000</v>
      </c>
      <c r="C3539" s="4">
        <f t="shared" si="607"/>
        <v>1</v>
      </c>
      <c r="D3539" s="4" t="str">
        <f t="shared" si="608"/>
        <v>4</v>
      </c>
      <c r="E3539" s="4" t="str">
        <f t="shared" si="609"/>
        <v>4</v>
      </c>
      <c r="F3539" s="4" t="str">
        <f t="shared" si="610"/>
        <v>1</v>
      </c>
      <c r="G3539" s="4" t="str">
        <f t="shared" si="611"/>
        <v>99</v>
      </c>
      <c r="H3539" s="4" t="str">
        <f t="shared" si="612"/>
        <v>0</v>
      </c>
      <c r="I3539" s="4" t="str">
        <f t="shared" si="613"/>
        <v>1</v>
      </c>
      <c r="J3539" s="4" t="str">
        <f t="shared" si="614"/>
        <v>34</v>
      </c>
      <c r="K3539" s="4" t="str">
        <f t="shared" si="615"/>
        <v>000</v>
      </c>
      <c r="L3539" s="55" t="str">
        <f t="shared" si="616"/>
        <v>2441990134000</v>
      </c>
      <c r="M3539" s="105">
        <v>2441990134000</v>
      </c>
      <c r="N3539" s="106" t="s">
        <v>21</v>
      </c>
      <c r="O3539" s="108" t="s">
        <v>5252</v>
      </c>
      <c r="P3539" s="101" t="s">
        <v>36</v>
      </c>
      <c r="Q3539" s="33">
        <v>2448101109000</v>
      </c>
      <c r="R3539" s="33" t="s">
        <v>21</v>
      </c>
      <c r="S3539" s="34" t="s">
        <v>5253</v>
      </c>
      <c r="T3539" s="58" t="s">
        <v>24</v>
      </c>
      <c r="U3539" s="58">
        <v>44927</v>
      </c>
      <c r="V3539" s="58">
        <v>44927</v>
      </c>
      <c r="W3539" s="93" t="s">
        <v>25</v>
      </c>
    </row>
    <row r="3540" spans="1:23" s="5" customFormat="1" ht="27" customHeight="1" x14ac:dyDescent="0.25">
      <c r="A3540" s="99">
        <f t="shared" si="606"/>
        <v>1</v>
      </c>
      <c r="B3540" s="97">
        <f t="array" aca="1" ref="B3540" ca="1">IF(AND(MAX(IF(L3539:L4543=L3540,U3539:U4543))=U3540,V3540&lt;=B$1),M3540,"-")</f>
        <v>2441990134999</v>
      </c>
      <c r="C3540" s="4">
        <f t="shared" si="607"/>
        <v>1</v>
      </c>
      <c r="D3540" s="4" t="str">
        <f t="shared" si="608"/>
        <v>4</v>
      </c>
      <c r="E3540" s="4" t="str">
        <f t="shared" si="609"/>
        <v>4</v>
      </c>
      <c r="F3540" s="4" t="str">
        <f t="shared" si="610"/>
        <v>1</v>
      </c>
      <c r="G3540" s="4" t="str">
        <f t="shared" si="611"/>
        <v>99</v>
      </c>
      <c r="H3540" s="4" t="str">
        <f t="shared" si="612"/>
        <v>0</v>
      </c>
      <c r="I3540" s="4" t="str">
        <f t="shared" si="613"/>
        <v>1</v>
      </c>
      <c r="J3540" s="4" t="str">
        <f t="shared" si="614"/>
        <v>34</v>
      </c>
      <c r="K3540" s="4" t="str">
        <f t="shared" si="615"/>
        <v>999</v>
      </c>
      <c r="L3540" s="55" t="str">
        <f t="shared" si="616"/>
        <v>2441990134999</v>
      </c>
      <c r="M3540" s="105">
        <v>2441990134999</v>
      </c>
      <c r="N3540" s="106" t="s">
        <v>40</v>
      </c>
      <c r="O3540" s="108" t="s">
        <v>3854</v>
      </c>
      <c r="P3540" s="101" t="s">
        <v>107</v>
      </c>
      <c r="Q3540" s="33" t="s">
        <v>25</v>
      </c>
      <c r="R3540" s="33" t="s">
        <v>25</v>
      </c>
      <c r="S3540" s="34" t="s">
        <v>25</v>
      </c>
      <c r="T3540" s="58" t="s">
        <v>605</v>
      </c>
      <c r="U3540" s="58">
        <v>45139</v>
      </c>
      <c r="V3540" s="58">
        <v>45139</v>
      </c>
      <c r="W3540" s="93" t="s">
        <v>25</v>
      </c>
    </row>
    <row r="3541" spans="1:23" s="5" customFormat="1" ht="27" customHeight="1" x14ac:dyDescent="0.25">
      <c r="A3541" s="99">
        <f t="shared" si="606"/>
        <v>1</v>
      </c>
      <c r="B3541" s="97">
        <f t="array" aca="1" ref="B3541" ca="1">IF(AND(MAX(IF(L3540:L4544=L3541,U3540:U4544))=U3541,V3541&lt;=B$1),M3541,"-")</f>
        <v>2441990135000</v>
      </c>
      <c r="C3541" s="4">
        <f t="shared" si="607"/>
        <v>1</v>
      </c>
      <c r="D3541" s="4" t="str">
        <f t="shared" si="608"/>
        <v>4</v>
      </c>
      <c r="E3541" s="4" t="str">
        <f t="shared" si="609"/>
        <v>4</v>
      </c>
      <c r="F3541" s="4" t="str">
        <f t="shared" si="610"/>
        <v>1</v>
      </c>
      <c r="G3541" s="4" t="str">
        <f t="shared" si="611"/>
        <v>99</v>
      </c>
      <c r="H3541" s="4" t="str">
        <f t="shared" si="612"/>
        <v>0</v>
      </c>
      <c r="I3541" s="4" t="str">
        <f t="shared" si="613"/>
        <v>1</v>
      </c>
      <c r="J3541" s="4" t="str">
        <f t="shared" si="614"/>
        <v>35</v>
      </c>
      <c r="K3541" s="4" t="str">
        <f t="shared" si="615"/>
        <v>000</v>
      </c>
      <c r="L3541" s="55" t="str">
        <f t="shared" si="616"/>
        <v>2441990135000</v>
      </c>
      <c r="M3541" s="105">
        <v>2441990135000</v>
      </c>
      <c r="N3541" s="106" t="s">
        <v>21</v>
      </c>
      <c r="O3541" s="108" t="s">
        <v>5254</v>
      </c>
      <c r="P3541" s="101" t="s">
        <v>36</v>
      </c>
      <c r="Q3541" s="33">
        <v>2448101110000</v>
      </c>
      <c r="R3541" s="33" t="s">
        <v>21</v>
      </c>
      <c r="S3541" s="34" t="s">
        <v>5255</v>
      </c>
      <c r="T3541" s="58" t="s">
        <v>24</v>
      </c>
      <c r="U3541" s="58">
        <v>44927</v>
      </c>
      <c r="V3541" s="58">
        <v>44927</v>
      </c>
      <c r="W3541" s="93" t="s">
        <v>25</v>
      </c>
    </row>
    <row r="3542" spans="1:23" s="5" customFormat="1" ht="27" customHeight="1" x14ac:dyDescent="0.25">
      <c r="A3542" s="99">
        <f t="shared" si="606"/>
        <v>1</v>
      </c>
      <c r="B3542" s="97">
        <f t="array" aca="1" ref="B3542" ca="1">IF(AND(MAX(IF(L3541:L4545=L3542,U3541:U4545))=U3542,V3542&lt;=B$1),M3542,"-")</f>
        <v>2441990136000</v>
      </c>
      <c r="C3542" s="4">
        <f t="shared" si="607"/>
        <v>1</v>
      </c>
      <c r="D3542" s="4" t="str">
        <f t="shared" si="608"/>
        <v>4</v>
      </c>
      <c r="E3542" s="4" t="str">
        <f t="shared" si="609"/>
        <v>4</v>
      </c>
      <c r="F3542" s="4" t="str">
        <f t="shared" si="610"/>
        <v>1</v>
      </c>
      <c r="G3542" s="4" t="str">
        <f t="shared" si="611"/>
        <v>99</v>
      </c>
      <c r="H3542" s="4" t="str">
        <f t="shared" si="612"/>
        <v>0</v>
      </c>
      <c r="I3542" s="4" t="str">
        <f t="shared" si="613"/>
        <v>1</v>
      </c>
      <c r="J3542" s="4" t="str">
        <f t="shared" si="614"/>
        <v>36</v>
      </c>
      <c r="K3542" s="4" t="str">
        <f t="shared" si="615"/>
        <v>000</v>
      </c>
      <c r="L3542" s="55" t="str">
        <f t="shared" si="616"/>
        <v>2441990136000</v>
      </c>
      <c r="M3542" s="105">
        <v>2441990136000</v>
      </c>
      <c r="N3542" s="106" t="s">
        <v>21</v>
      </c>
      <c r="O3542" s="108" t="s">
        <v>5256</v>
      </c>
      <c r="P3542" s="101" t="s">
        <v>36</v>
      </c>
      <c r="Q3542" s="33">
        <v>2448101111000</v>
      </c>
      <c r="R3542" s="33" t="s">
        <v>21</v>
      </c>
      <c r="S3542" s="34" t="s">
        <v>5257</v>
      </c>
      <c r="T3542" s="58" t="s">
        <v>24</v>
      </c>
      <c r="U3542" s="58">
        <v>44927</v>
      </c>
      <c r="V3542" s="58">
        <v>44927</v>
      </c>
      <c r="W3542" s="93" t="s">
        <v>25</v>
      </c>
    </row>
    <row r="3543" spans="1:23" s="5" customFormat="1" ht="27" customHeight="1" x14ac:dyDescent="0.25">
      <c r="A3543" s="99">
        <f t="shared" si="606"/>
        <v>1</v>
      </c>
      <c r="B3543" s="97">
        <f t="array" aca="1" ref="B3543" ca="1">IF(AND(MAX(IF(L3542:L4546=L3543,U3542:U4546))=U3543,V3543&lt;=B$1),M3543,"-")</f>
        <v>2441990137000</v>
      </c>
      <c r="C3543" s="4">
        <f t="shared" si="607"/>
        <v>1</v>
      </c>
      <c r="D3543" s="4" t="str">
        <f t="shared" si="608"/>
        <v>4</v>
      </c>
      <c r="E3543" s="4" t="str">
        <f t="shared" si="609"/>
        <v>4</v>
      </c>
      <c r="F3543" s="4" t="str">
        <f t="shared" si="610"/>
        <v>1</v>
      </c>
      <c r="G3543" s="4" t="str">
        <f t="shared" si="611"/>
        <v>99</v>
      </c>
      <c r="H3543" s="4" t="str">
        <f t="shared" si="612"/>
        <v>0</v>
      </c>
      <c r="I3543" s="4" t="str">
        <f t="shared" si="613"/>
        <v>1</v>
      </c>
      <c r="J3543" s="4" t="str">
        <f t="shared" si="614"/>
        <v>37</v>
      </c>
      <c r="K3543" s="4" t="str">
        <f t="shared" si="615"/>
        <v>000</v>
      </c>
      <c r="L3543" s="55" t="str">
        <f t="shared" si="616"/>
        <v>2441990137000</v>
      </c>
      <c r="M3543" s="105">
        <v>2441990137000</v>
      </c>
      <c r="N3543" s="106" t="s">
        <v>21</v>
      </c>
      <c r="O3543" s="108" t="s">
        <v>5258</v>
      </c>
      <c r="P3543" s="101" t="s">
        <v>36</v>
      </c>
      <c r="Q3543" s="33">
        <v>2448101112000</v>
      </c>
      <c r="R3543" s="33" t="s">
        <v>21</v>
      </c>
      <c r="S3543" s="34" t="s">
        <v>5259</v>
      </c>
      <c r="T3543" s="58" t="s">
        <v>24</v>
      </c>
      <c r="U3543" s="58">
        <v>44927</v>
      </c>
      <c r="V3543" s="58">
        <v>44927</v>
      </c>
      <c r="W3543" s="93" t="s">
        <v>25</v>
      </c>
    </row>
    <row r="3544" spans="1:23" s="5" customFormat="1" ht="27" customHeight="1" x14ac:dyDescent="0.25">
      <c r="A3544" s="99">
        <f t="shared" si="606"/>
        <v>1</v>
      </c>
      <c r="B3544" s="97">
        <f t="array" aca="1" ref="B3544" ca="1">IF(AND(MAX(IF(L3543:L4547=L3544,U3543:U4547))=U3544,V3544&lt;=B$1),M3544,"-")</f>
        <v>2441990138000</v>
      </c>
      <c r="C3544" s="4">
        <f t="shared" si="607"/>
        <v>1</v>
      </c>
      <c r="D3544" s="4" t="str">
        <f t="shared" si="608"/>
        <v>4</v>
      </c>
      <c r="E3544" s="4" t="str">
        <f t="shared" si="609"/>
        <v>4</v>
      </c>
      <c r="F3544" s="4" t="str">
        <f t="shared" si="610"/>
        <v>1</v>
      </c>
      <c r="G3544" s="4" t="str">
        <f t="shared" si="611"/>
        <v>99</v>
      </c>
      <c r="H3544" s="4" t="str">
        <f t="shared" si="612"/>
        <v>0</v>
      </c>
      <c r="I3544" s="4" t="str">
        <f t="shared" si="613"/>
        <v>1</v>
      </c>
      <c r="J3544" s="4" t="str">
        <f t="shared" si="614"/>
        <v>38</v>
      </c>
      <c r="K3544" s="4" t="str">
        <f t="shared" si="615"/>
        <v>000</v>
      </c>
      <c r="L3544" s="55" t="str">
        <f t="shared" si="616"/>
        <v>2441990138000</v>
      </c>
      <c r="M3544" s="105">
        <v>2441990138000</v>
      </c>
      <c r="N3544" s="106" t="s">
        <v>21</v>
      </c>
      <c r="O3544" s="108" t="s">
        <v>5260</v>
      </c>
      <c r="P3544" s="101" t="s">
        <v>36</v>
      </c>
      <c r="Q3544" s="33">
        <v>2448101113000</v>
      </c>
      <c r="R3544" s="33" t="s">
        <v>21</v>
      </c>
      <c r="S3544" s="34" t="s">
        <v>5261</v>
      </c>
      <c r="T3544" s="58" t="s">
        <v>24</v>
      </c>
      <c r="U3544" s="58">
        <v>44927</v>
      </c>
      <c r="V3544" s="58">
        <v>44927</v>
      </c>
      <c r="W3544" s="93" t="s">
        <v>25</v>
      </c>
    </row>
    <row r="3545" spans="1:23" s="5" customFormat="1" ht="27" customHeight="1" x14ac:dyDescent="0.25">
      <c r="A3545" s="99">
        <f t="shared" si="606"/>
        <v>1</v>
      </c>
      <c r="B3545" s="97">
        <f t="array" aca="1" ref="B3545" ca="1">IF(AND(MAX(IF(L3544:L4548=L3545,U3544:U4548))=U3545,V3545&lt;=B$1),M3545,"-")</f>
        <v>2441990139000</v>
      </c>
      <c r="C3545" s="4">
        <f t="shared" si="607"/>
        <v>1</v>
      </c>
      <c r="D3545" s="4" t="str">
        <f t="shared" si="608"/>
        <v>4</v>
      </c>
      <c r="E3545" s="4" t="str">
        <f t="shared" si="609"/>
        <v>4</v>
      </c>
      <c r="F3545" s="4" t="str">
        <f t="shared" si="610"/>
        <v>1</v>
      </c>
      <c r="G3545" s="4" t="str">
        <f t="shared" si="611"/>
        <v>99</v>
      </c>
      <c r="H3545" s="4" t="str">
        <f t="shared" si="612"/>
        <v>0</v>
      </c>
      <c r="I3545" s="4" t="str">
        <f t="shared" si="613"/>
        <v>1</v>
      </c>
      <c r="J3545" s="4" t="str">
        <f t="shared" si="614"/>
        <v>39</v>
      </c>
      <c r="K3545" s="4" t="str">
        <f t="shared" si="615"/>
        <v>000</v>
      </c>
      <c r="L3545" s="55" t="str">
        <f t="shared" si="616"/>
        <v>2441990139000</v>
      </c>
      <c r="M3545" s="105">
        <v>2441990139000</v>
      </c>
      <c r="N3545" s="106" t="s">
        <v>21</v>
      </c>
      <c r="O3545" s="108" t="s">
        <v>5262</v>
      </c>
      <c r="P3545" s="101" t="s">
        <v>36</v>
      </c>
      <c r="Q3545" s="33">
        <v>2448101114000</v>
      </c>
      <c r="R3545" s="33" t="s">
        <v>21</v>
      </c>
      <c r="S3545" s="34" t="s">
        <v>5263</v>
      </c>
      <c r="T3545" s="58" t="s">
        <v>24</v>
      </c>
      <c r="U3545" s="58">
        <v>44927</v>
      </c>
      <c r="V3545" s="58">
        <v>44927</v>
      </c>
      <c r="W3545" s="93" t="s">
        <v>25</v>
      </c>
    </row>
    <row r="3546" spans="1:23" s="5" customFormat="1" ht="27" customHeight="1" x14ac:dyDescent="0.25">
      <c r="A3546" s="99">
        <f t="shared" si="606"/>
        <v>1</v>
      </c>
      <c r="B3546" s="97">
        <f t="array" aca="1" ref="B3546" ca="1">IF(AND(MAX(IF(L3545:L4549=L3546,U3545:U4549))=U3546,V3546&lt;=B$1),M3546,"-")</f>
        <v>2441990139999</v>
      </c>
      <c r="C3546" s="4">
        <f t="shared" si="607"/>
        <v>1</v>
      </c>
      <c r="D3546" s="4" t="str">
        <f t="shared" si="608"/>
        <v>4</v>
      </c>
      <c r="E3546" s="4" t="str">
        <f t="shared" si="609"/>
        <v>4</v>
      </c>
      <c r="F3546" s="4" t="str">
        <f t="shared" si="610"/>
        <v>1</v>
      </c>
      <c r="G3546" s="4" t="str">
        <f t="shared" si="611"/>
        <v>99</v>
      </c>
      <c r="H3546" s="4" t="str">
        <f t="shared" si="612"/>
        <v>0</v>
      </c>
      <c r="I3546" s="4" t="str">
        <f t="shared" si="613"/>
        <v>1</v>
      </c>
      <c r="J3546" s="4" t="str">
        <f t="shared" si="614"/>
        <v>39</v>
      </c>
      <c r="K3546" s="4" t="str">
        <f t="shared" si="615"/>
        <v>999</v>
      </c>
      <c r="L3546" s="55" t="str">
        <f t="shared" si="616"/>
        <v>2441990139999</v>
      </c>
      <c r="M3546" s="105">
        <v>2441990139999</v>
      </c>
      <c r="N3546" s="106" t="s">
        <v>40</v>
      </c>
      <c r="O3546" s="108" t="s">
        <v>3865</v>
      </c>
      <c r="P3546" s="101" t="s">
        <v>107</v>
      </c>
      <c r="Q3546" s="33" t="s">
        <v>25</v>
      </c>
      <c r="R3546" s="33" t="s">
        <v>25</v>
      </c>
      <c r="S3546" s="34" t="s">
        <v>25</v>
      </c>
      <c r="T3546" s="58" t="s">
        <v>24</v>
      </c>
      <c r="U3546" s="58">
        <v>45030</v>
      </c>
      <c r="V3546" s="58">
        <v>45030</v>
      </c>
      <c r="W3546" s="93" t="s">
        <v>25</v>
      </c>
    </row>
    <row r="3547" spans="1:23" s="5" customFormat="1" ht="27" customHeight="1" x14ac:dyDescent="0.25">
      <c r="A3547" s="99">
        <f t="shared" si="606"/>
        <v>1</v>
      </c>
      <c r="B3547" s="97">
        <f t="array" aca="1" ref="B3547" ca="1">IF(AND(MAX(IF(L3546:L4550=L3547,U3546:U4550))=U3547,V3547&lt;=B$1),M3547,"-")</f>
        <v>2441990140000</v>
      </c>
      <c r="C3547" s="4">
        <f t="shared" si="607"/>
        <v>1</v>
      </c>
      <c r="D3547" s="4" t="str">
        <f t="shared" si="608"/>
        <v>4</v>
      </c>
      <c r="E3547" s="4" t="str">
        <f t="shared" si="609"/>
        <v>4</v>
      </c>
      <c r="F3547" s="4" t="str">
        <f t="shared" si="610"/>
        <v>1</v>
      </c>
      <c r="G3547" s="4" t="str">
        <f t="shared" si="611"/>
        <v>99</v>
      </c>
      <c r="H3547" s="4" t="str">
        <f t="shared" si="612"/>
        <v>0</v>
      </c>
      <c r="I3547" s="4" t="str">
        <f t="shared" si="613"/>
        <v>1</v>
      </c>
      <c r="J3547" s="4" t="str">
        <f t="shared" si="614"/>
        <v>40</v>
      </c>
      <c r="K3547" s="4" t="str">
        <f t="shared" si="615"/>
        <v>000</v>
      </c>
      <c r="L3547" s="55" t="str">
        <f t="shared" si="616"/>
        <v>2441990140000</v>
      </c>
      <c r="M3547" s="105">
        <v>2441990140000</v>
      </c>
      <c r="N3547" s="106" t="s">
        <v>21</v>
      </c>
      <c r="O3547" s="108" t="s">
        <v>5264</v>
      </c>
      <c r="P3547" s="101" t="s">
        <v>36</v>
      </c>
      <c r="Q3547" s="33">
        <v>2448101115000</v>
      </c>
      <c r="R3547" s="33" t="s">
        <v>21</v>
      </c>
      <c r="S3547" s="34" t="s">
        <v>5265</v>
      </c>
      <c r="T3547" s="58" t="s">
        <v>24</v>
      </c>
      <c r="U3547" s="58">
        <v>44927</v>
      </c>
      <c r="V3547" s="58">
        <v>44927</v>
      </c>
      <c r="W3547" s="93" t="s">
        <v>25</v>
      </c>
    </row>
    <row r="3548" spans="1:23" s="5" customFormat="1" ht="27" customHeight="1" x14ac:dyDescent="0.25">
      <c r="A3548" s="99">
        <f t="shared" si="606"/>
        <v>1</v>
      </c>
      <c r="B3548" s="97">
        <f t="array" aca="1" ref="B3548" ca="1">IF(AND(MAX(IF(L3547:L4551=L3548,U3547:U4551))=U3548,V3548&lt;=B$1),M3548,"-")</f>
        <v>2441990141000</v>
      </c>
      <c r="C3548" s="4">
        <f t="shared" si="607"/>
        <v>1</v>
      </c>
      <c r="D3548" s="4" t="str">
        <f t="shared" si="608"/>
        <v>4</v>
      </c>
      <c r="E3548" s="4" t="str">
        <f t="shared" si="609"/>
        <v>4</v>
      </c>
      <c r="F3548" s="4" t="str">
        <f t="shared" si="610"/>
        <v>1</v>
      </c>
      <c r="G3548" s="4" t="str">
        <f t="shared" si="611"/>
        <v>99</v>
      </c>
      <c r="H3548" s="4" t="str">
        <f t="shared" si="612"/>
        <v>0</v>
      </c>
      <c r="I3548" s="4" t="str">
        <f t="shared" si="613"/>
        <v>1</v>
      </c>
      <c r="J3548" s="4" t="str">
        <f t="shared" si="614"/>
        <v>41</v>
      </c>
      <c r="K3548" s="4" t="str">
        <f t="shared" si="615"/>
        <v>000</v>
      </c>
      <c r="L3548" s="55" t="str">
        <f t="shared" si="616"/>
        <v>2441990141000</v>
      </c>
      <c r="M3548" s="105">
        <v>2441990141000</v>
      </c>
      <c r="N3548" s="106" t="s">
        <v>21</v>
      </c>
      <c r="O3548" s="108" t="s">
        <v>5266</v>
      </c>
      <c r="P3548" s="101" t="s">
        <v>36</v>
      </c>
      <c r="Q3548" s="33">
        <v>2448101116000</v>
      </c>
      <c r="R3548" s="33" t="s">
        <v>21</v>
      </c>
      <c r="S3548" s="34" t="s">
        <v>5267</v>
      </c>
      <c r="T3548" s="58" t="s">
        <v>24</v>
      </c>
      <c r="U3548" s="58">
        <v>44927</v>
      </c>
      <c r="V3548" s="58">
        <v>44927</v>
      </c>
      <c r="W3548" s="93" t="s">
        <v>25</v>
      </c>
    </row>
    <row r="3549" spans="1:23" s="5" customFormat="1" ht="27" customHeight="1" x14ac:dyDescent="0.25">
      <c r="A3549" s="99">
        <f t="shared" si="606"/>
        <v>1</v>
      </c>
      <c r="B3549" s="97">
        <f t="array" aca="1" ref="B3549" ca="1">IF(AND(MAX(IF(L3548:L4552=L3549,U3548:U4552))=U3549,V3549&lt;=B$1),M3549,"-")</f>
        <v>2441990141999</v>
      </c>
      <c r="C3549" s="4">
        <f t="shared" si="607"/>
        <v>1</v>
      </c>
      <c r="D3549" s="4" t="str">
        <f t="shared" si="608"/>
        <v>4</v>
      </c>
      <c r="E3549" s="4" t="str">
        <f t="shared" si="609"/>
        <v>4</v>
      </c>
      <c r="F3549" s="4" t="str">
        <f t="shared" si="610"/>
        <v>1</v>
      </c>
      <c r="G3549" s="4" t="str">
        <f t="shared" si="611"/>
        <v>99</v>
      </c>
      <c r="H3549" s="4" t="str">
        <f t="shared" si="612"/>
        <v>0</v>
      </c>
      <c r="I3549" s="4" t="str">
        <f t="shared" si="613"/>
        <v>1</v>
      </c>
      <c r="J3549" s="4" t="str">
        <f t="shared" si="614"/>
        <v>41</v>
      </c>
      <c r="K3549" s="4" t="str">
        <f t="shared" si="615"/>
        <v>999</v>
      </c>
      <c r="L3549" s="55" t="str">
        <f t="shared" si="616"/>
        <v>2441990141999</v>
      </c>
      <c r="M3549" s="105">
        <v>2441990141999</v>
      </c>
      <c r="N3549" s="106" t="s">
        <v>40</v>
      </c>
      <c r="O3549" s="108" t="s">
        <v>3873</v>
      </c>
      <c r="P3549" s="101" t="s">
        <v>107</v>
      </c>
      <c r="Q3549" s="33" t="s">
        <v>25</v>
      </c>
      <c r="R3549" s="33" t="s">
        <v>25</v>
      </c>
      <c r="S3549" s="34" t="s">
        <v>25</v>
      </c>
      <c r="T3549" s="58" t="s">
        <v>605</v>
      </c>
      <c r="U3549" s="58">
        <v>45762</v>
      </c>
      <c r="V3549" s="58">
        <v>45762</v>
      </c>
      <c r="W3549" s="93" t="s">
        <v>25</v>
      </c>
    </row>
    <row r="3550" spans="1:23" s="5" customFormat="1" ht="27" customHeight="1" x14ac:dyDescent="0.25">
      <c r="A3550" s="99">
        <f t="shared" si="606"/>
        <v>1</v>
      </c>
      <c r="B3550" s="97">
        <f t="array" aca="1" ref="B3550" ca="1">IF(AND(MAX(IF(L3549:L4553=L3550,U3549:U4553))=U3550,V3550&lt;=B$1),M3550,"-")</f>
        <v>2441990142000</v>
      </c>
      <c r="C3550" s="4">
        <f t="shared" si="607"/>
        <v>1</v>
      </c>
      <c r="D3550" s="4" t="str">
        <f t="shared" si="608"/>
        <v>4</v>
      </c>
      <c r="E3550" s="4" t="str">
        <f t="shared" si="609"/>
        <v>4</v>
      </c>
      <c r="F3550" s="4" t="str">
        <f t="shared" si="610"/>
        <v>1</v>
      </c>
      <c r="G3550" s="4" t="str">
        <f t="shared" si="611"/>
        <v>99</v>
      </c>
      <c r="H3550" s="4" t="str">
        <f t="shared" si="612"/>
        <v>0</v>
      </c>
      <c r="I3550" s="4" t="str">
        <f t="shared" si="613"/>
        <v>1</v>
      </c>
      <c r="J3550" s="4" t="str">
        <f t="shared" si="614"/>
        <v>42</v>
      </c>
      <c r="K3550" s="4" t="str">
        <f t="shared" si="615"/>
        <v>000</v>
      </c>
      <c r="L3550" s="55" t="str">
        <f t="shared" si="616"/>
        <v>2441990142000</v>
      </c>
      <c r="M3550" s="105">
        <v>2441990142000</v>
      </c>
      <c r="N3550" s="106" t="s">
        <v>21</v>
      </c>
      <c r="O3550" s="108" t="s">
        <v>5268</v>
      </c>
      <c r="P3550" s="101" t="s">
        <v>36</v>
      </c>
      <c r="Q3550" s="33">
        <v>2448101117000</v>
      </c>
      <c r="R3550" s="33" t="s">
        <v>21</v>
      </c>
      <c r="S3550" s="34" t="s">
        <v>5269</v>
      </c>
      <c r="T3550" s="58" t="s">
        <v>24</v>
      </c>
      <c r="U3550" s="58">
        <v>44927</v>
      </c>
      <c r="V3550" s="58">
        <v>44927</v>
      </c>
      <c r="W3550" s="93" t="s">
        <v>25</v>
      </c>
    </row>
    <row r="3551" spans="1:23" s="5" customFormat="1" ht="27" customHeight="1" x14ac:dyDescent="0.25">
      <c r="A3551" s="99">
        <f t="shared" si="606"/>
        <v>1</v>
      </c>
      <c r="B3551" s="97">
        <f t="array" aca="1" ref="B3551" ca="1">IF(AND(MAX(IF(L3550:L4554=L3551,U3550:U4554))=U3551,V3551&lt;=B$1),M3551,"-")</f>
        <v>2441990143000</v>
      </c>
      <c r="C3551" s="4">
        <f t="shared" si="607"/>
        <v>1</v>
      </c>
      <c r="D3551" s="4" t="str">
        <f t="shared" si="608"/>
        <v>4</v>
      </c>
      <c r="E3551" s="4" t="str">
        <f t="shared" si="609"/>
        <v>4</v>
      </c>
      <c r="F3551" s="4" t="str">
        <f t="shared" si="610"/>
        <v>1</v>
      </c>
      <c r="G3551" s="4" t="str">
        <f t="shared" si="611"/>
        <v>99</v>
      </c>
      <c r="H3551" s="4" t="str">
        <f t="shared" si="612"/>
        <v>0</v>
      </c>
      <c r="I3551" s="4" t="str">
        <f t="shared" si="613"/>
        <v>1</v>
      </c>
      <c r="J3551" s="4" t="str">
        <f t="shared" si="614"/>
        <v>43</v>
      </c>
      <c r="K3551" s="4" t="str">
        <f t="shared" si="615"/>
        <v>000</v>
      </c>
      <c r="L3551" s="55" t="str">
        <f t="shared" si="616"/>
        <v>2441990143000</v>
      </c>
      <c r="M3551" s="105">
        <v>2441990143000</v>
      </c>
      <c r="N3551" s="106" t="s">
        <v>21</v>
      </c>
      <c r="O3551" s="108" t="s">
        <v>5270</v>
      </c>
      <c r="P3551" s="101" t="s">
        <v>36</v>
      </c>
      <c r="Q3551" s="33">
        <v>2448101118000</v>
      </c>
      <c r="R3551" s="33" t="s">
        <v>21</v>
      </c>
      <c r="S3551" s="34" t="s">
        <v>5271</v>
      </c>
      <c r="T3551" s="58" t="s">
        <v>24</v>
      </c>
      <c r="U3551" s="58">
        <v>44927</v>
      </c>
      <c r="V3551" s="58">
        <v>44927</v>
      </c>
      <c r="W3551" s="93" t="s">
        <v>25</v>
      </c>
    </row>
    <row r="3552" spans="1:23" s="5" customFormat="1" ht="27" customHeight="1" x14ac:dyDescent="0.25">
      <c r="A3552" s="99">
        <f t="shared" si="606"/>
        <v>1</v>
      </c>
      <c r="B3552" s="97">
        <f t="array" aca="1" ref="B3552" ca="1">IF(AND(MAX(IF(L3551:L4555=L3552,U3551:U4555))=U3552,V3552&lt;=B$1),M3552,"-")</f>
        <v>2441990144000</v>
      </c>
      <c r="C3552" s="4">
        <f t="shared" si="607"/>
        <v>1</v>
      </c>
      <c r="D3552" s="4" t="str">
        <f t="shared" si="608"/>
        <v>4</v>
      </c>
      <c r="E3552" s="4" t="str">
        <f t="shared" si="609"/>
        <v>4</v>
      </c>
      <c r="F3552" s="4" t="str">
        <f t="shared" si="610"/>
        <v>1</v>
      </c>
      <c r="G3552" s="4" t="str">
        <f t="shared" si="611"/>
        <v>99</v>
      </c>
      <c r="H3552" s="4" t="str">
        <f t="shared" si="612"/>
        <v>0</v>
      </c>
      <c r="I3552" s="4" t="str">
        <f t="shared" si="613"/>
        <v>1</v>
      </c>
      <c r="J3552" s="4" t="str">
        <f t="shared" si="614"/>
        <v>44</v>
      </c>
      <c r="K3552" s="4" t="str">
        <f t="shared" si="615"/>
        <v>000</v>
      </c>
      <c r="L3552" s="55" t="str">
        <f t="shared" si="616"/>
        <v>2441990144000</v>
      </c>
      <c r="M3552" s="105">
        <v>2441990144000</v>
      </c>
      <c r="N3552" s="106" t="s">
        <v>21</v>
      </c>
      <c r="O3552" s="108" t="s">
        <v>5272</v>
      </c>
      <c r="P3552" s="101" t="s">
        <v>36</v>
      </c>
      <c r="Q3552" s="33">
        <v>2448101119000</v>
      </c>
      <c r="R3552" s="33" t="s">
        <v>21</v>
      </c>
      <c r="S3552" s="34" t="s">
        <v>5273</v>
      </c>
      <c r="T3552" s="58" t="s">
        <v>24</v>
      </c>
      <c r="U3552" s="58">
        <v>44927</v>
      </c>
      <c r="V3552" s="58">
        <v>44927</v>
      </c>
      <c r="W3552" s="93" t="s">
        <v>25</v>
      </c>
    </row>
    <row r="3553" spans="1:23" s="5" customFormat="1" ht="27" customHeight="1" x14ac:dyDescent="0.25">
      <c r="A3553" s="99">
        <f t="shared" si="606"/>
        <v>1</v>
      </c>
      <c r="B3553" s="97">
        <f t="array" aca="1" ref="B3553" ca="1">IF(AND(MAX(IF(L3552:L4556=L3553,U3552:U4556))=U3553,V3553&lt;=B$1),M3553,"-")</f>
        <v>2441990145000</v>
      </c>
      <c r="C3553" s="4">
        <f t="shared" si="607"/>
        <v>1</v>
      </c>
      <c r="D3553" s="4" t="str">
        <f t="shared" si="608"/>
        <v>4</v>
      </c>
      <c r="E3553" s="4" t="str">
        <f t="shared" si="609"/>
        <v>4</v>
      </c>
      <c r="F3553" s="4" t="str">
        <f t="shared" si="610"/>
        <v>1</v>
      </c>
      <c r="G3553" s="4" t="str">
        <f t="shared" si="611"/>
        <v>99</v>
      </c>
      <c r="H3553" s="4" t="str">
        <f t="shared" si="612"/>
        <v>0</v>
      </c>
      <c r="I3553" s="4" t="str">
        <f t="shared" si="613"/>
        <v>1</v>
      </c>
      <c r="J3553" s="4" t="str">
        <f t="shared" si="614"/>
        <v>45</v>
      </c>
      <c r="K3553" s="4" t="str">
        <f t="shared" si="615"/>
        <v>000</v>
      </c>
      <c r="L3553" s="55" t="str">
        <f t="shared" si="616"/>
        <v>2441990145000</v>
      </c>
      <c r="M3553" s="105">
        <v>2441990145000</v>
      </c>
      <c r="N3553" s="106" t="s">
        <v>21</v>
      </c>
      <c r="O3553" s="108" t="s">
        <v>5274</v>
      </c>
      <c r="P3553" s="101" t="s">
        <v>36</v>
      </c>
      <c r="Q3553" s="33">
        <v>2448101120000</v>
      </c>
      <c r="R3553" s="33" t="s">
        <v>21</v>
      </c>
      <c r="S3553" s="34" t="s">
        <v>5275</v>
      </c>
      <c r="T3553" s="58" t="s">
        <v>24</v>
      </c>
      <c r="U3553" s="58">
        <v>44927</v>
      </c>
      <c r="V3553" s="58">
        <v>44927</v>
      </c>
      <c r="W3553" s="93" t="s">
        <v>25</v>
      </c>
    </row>
    <row r="3554" spans="1:23" s="5" customFormat="1" ht="27" customHeight="1" x14ac:dyDescent="0.25">
      <c r="A3554" s="99">
        <f t="shared" si="606"/>
        <v>1</v>
      </c>
      <c r="B3554" s="97">
        <f t="array" aca="1" ref="B3554" ca="1">IF(AND(MAX(IF(L3553:L4557=L3554,U3553:U4557))=U3554,V3554&lt;=B$1),M3554,"-")</f>
        <v>2441990145999</v>
      </c>
      <c r="C3554" s="4">
        <f t="shared" si="607"/>
        <v>1</v>
      </c>
      <c r="D3554" s="4" t="str">
        <f t="shared" si="608"/>
        <v>4</v>
      </c>
      <c r="E3554" s="4" t="str">
        <f t="shared" si="609"/>
        <v>4</v>
      </c>
      <c r="F3554" s="4" t="str">
        <f t="shared" si="610"/>
        <v>1</v>
      </c>
      <c r="G3554" s="4" t="str">
        <f t="shared" si="611"/>
        <v>99</v>
      </c>
      <c r="H3554" s="4" t="str">
        <f t="shared" si="612"/>
        <v>0</v>
      </c>
      <c r="I3554" s="4" t="str">
        <f t="shared" si="613"/>
        <v>1</v>
      </c>
      <c r="J3554" s="4" t="str">
        <f t="shared" si="614"/>
        <v>45</v>
      </c>
      <c r="K3554" s="4" t="str">
        <f t="shared" si="615"/>
        <v>999</v>
      </c>
      <c r="L3554" s="55" t="str">
        <f t="shared" si="616"/>
        <v>2441990145999</v>
      </c>
      <c r="M3554" s="105">
        <v>2441990145999</v>
      </c>
      <c r="N3554" s="106" t="s">
        <v>40</v>
      </c>
      <c r="O3554" s="108" t="s">
        <v>5276</v>
      </c>
      <c r="P3554" s="101" t="s">
        <v>107</v>
      </c>
      <c r="Q3554" s="33"/>
      <c r="R3554" s="33"/>
      <c r="S3554" s="34"/>
      <c r="T3554" s="58" t="s">
        <v>605</v>
      </c>
      <c r="U3554" s="58">
        <v>45412</v>
      </c>
      <c r="V3554" s="58">
        <v>45412</v>
      </c>
      <c r="W3554" s="93" t="s">
        <v>25</v>
      </c>
    </row>
    <row r="3555" spans="1:23" s="5" customFormat="1" ht="27" customHeight="1" x14ac:dyDescent="0.25">
      <c r="A3555" s="99">
        <f t="shared" si="606"/>
        <v>1</v>
      </c>
      <c r="B3555" s="97">
        <f t="array" aca="1" ref="B3555" ca="1">IF(AND(MAX(IF(L3554:L4558=L3555,U3554:U4558))=U3555,V3555&lt;=B$1),M3555,"-")</f>
        <v>2441990146000</v>
      </c>
      <c r="C3555" s="4">
        <f t="shared" si="607"/>
        <v>1</v>
      </c>
      <c r="D3555" s="4" t="str">
        <f t="shared" si="608"/>
        <v>4</v>
      </c>
      <c r="E3555" s="4" t="str">
        <f t="shared" si="609"/>
        <v>4</v>
      </c>
      <c r="F3555" s="4" t="str">
        <f t="shared" si="610"/>
        <v>1</v>
      </c>
      <c r="G3555" s="4" t="str">
        <f t="shared" si="611"/>
        <v>99</v>
      </c>
      <c r="H3555" s="4" t="str">
        <f t="shared" si="612"/>
        <v>0</v>
      </c>
      <c r="I3555" s="4" t="str">
        <f t="shared" si="613"/>
        <v>1</v>
      </c>
      <c r="J3555" s="4" t="str">
        <f t="shared" si="614"/>
        <v>46</v>
      </c>
      <c r="K3555" s="4" t="str">
        <f t="shared" si="615"/>
        <v>000</v>
      </c>
      <c r="L3555" s="55" t="str">
        <f t="shared" si="616"/>
        <v>2441990146000</v>
      </c>
      <c r="M3555" s="105">
        <v>2441990146000</v>
      </c>
      <c r="N3555" s="106" t="s">
        <v>21</v>
      </c>
      <c r="O3555" s="108" t="s">
        <v>5277</v>
      </c>
      <c r="P3555" s="101" t="s">
        <v>36</v>
      </c>
      <c r="Q3555" s="33">
        <v>2448101121000</v>
      </c>
      <c r="R3555" s="33" t="s">
        <v>21</v>
      </c>
      <c r="S3555" s="34" t="s">
        <v>5278</v>
      </c>
      <c r="T3555" s="58" t="s">
        <v>24</v>
      </c>
      <c r="U3555" s="58">
        <v>44927</v>
      </c>
      <c r="V3555" s="58">
        <v>44927</v>
      </c>
      <c r="W3555" s="93" t="s">
        <v>25</v>
      </c>
    </row>
    <row r="3556" spans="1:23" s="5" customFormat="1" ht="27" customHeight="1" x14ac:dyDescent="0.25">
      <c r="A3556" s="99">
        <f t="shared" si="606"/>
        <v>1</v>
      </c>
      <c r="B3556" s="97">
        <f t="array" aca="1" ref="B3556" ca="1">IF(AND(MAX(IF(L3555:L4559=L3556,U3555:U4559))=U3556,V3556&lt;=B$1),M3556,"-")</f>
        <v>2441990146999</v>
      </c>
      <c r="C3556" s="4">
        <f t="shared" si="607"/>
        <v>1</v>
      </c>
      <c r="D3556" s="4" t="str">
        <f t="shared" si="608"/>
        <v>4</v>
      </c>
      <c r="E3556" s="4" t="str">
        <f t="shared" si="609"/>
        <v>4</v>
      </c>
      <c r="F3556" s="4" t="str">
        <f t="shared" si="610"/>
        <v>1</v>
      </c>
      <c r="G3556" s="4" t="str">
        <f t="shared" si="611"/>
        <v>99</v>
      </c>
      <c r="H3556" s="4" t="str">
        <f t="shared" si="612"/>
        <v>0</v>
      </c>
      <c r="I3556" s="4" t="str">
        <f t="shared" si="613"/>
        <v>1</v>
      </c>
      <c r="J3556" s="4" t="str">
        <f t="shared" si="614"/>
        <v>46</v>
      </c>
      <c r="K3556" s="4" t="str">
        <f t="shared" si="615"/>
        <v>999</v>
      </c>
      <c r="L3556" s="55" t="str">
        <f t="shared" si="616"/>
        <v>2441990146999</v>
      </c>
      <c r="M3556" s="105">
        <v>2441990146999</v>
      </c>
      <c r="N3556" s="106" t="s">
        <v>40</v>
      </c>
      <c r="O3556" s="108" t="s">
        <v>3884</v>
      </c>
      <c r="P3556" s="101" t="s">
        <v>107</v>
      </c>
      <c r="Q3556" s="33" t="s">
        <v>666</v>
      </c>
      <c r="R3556" s="33" t="s">
        <v>666</v>
      </c>
      <c r="S3556" s="34" t="s">
        <v>666</v>
      </c>
      <c r="T3556" s="58" t="s">
        <v>605</v>
      </c>
      <c r="U3556" s="58">
        <v>45180</v>
      </c>
      <c r="V3556" s="58">
        <v>45180</v>
      </c>
      <c r="W3556" s="93" t="s">
        <v>25</v>
      </c>
    </row>
    <row r="3557" spans="1:23" s="5" customFormat="1" ht="27" customHeight="1" x14ac:dyDescent="0.25">
      <c r="A3557" s="99">
        <f t="shared" si="606"/>
        <v>1</v>
      </c>
      <c r="B3557" s="97">
        <f t="array" aca="1" ref="B3557" ca="1">IF(AND(MAX(IF(L3556:L4560=L3557,U3556:U4560))=U3557,V3557&lt;=B$1),M3557,"-")</f>
        <v>2441990147000</v>
      </c>
      <c r="C3557" s="4">
        <f t="shared" si="607"/>
        <v>1</v>
      </c>
      <c r="D3557" s="4" t="str">
        <f t="shared" si="608"/>
        <v>4</v>
      </c>
      <c r="E3557" s="4" t="str">
        <f t="shared" si="609"/>
        <v>4</v>
      </c>
      <c r="F3557" s="4" t="str">
        <f t="shared" si="610"/>
        <v>1</v>
      </c>
      <c r="G3557" s="4" t="str">
        <f t="shared" si="611"/>
        <v>99</v>
      </c>
      <c r="H3557" s="4" t="str">
        <f t="shared" si="612"/>
        <v>0</v>
      </c>
      <c r="I3557" s="4" t="str">
        <f t="shared" si="613"/>
        <v>1</v>
      </c>
      <c r="J3557" s="4" t="str">
        <f t="shared" si="614"/>
        <v>47</v>
      </c>
      <c r="K3557" s="4" t="str">
        <f t="shared" si="615"/>
        <v>000</v>
      </c>
      <c r="L3557" s="55" t="str">
        <f t="shared" si="616"/>
        <v>2441990147000</v>
      </c>
      <c r="M3557" s="105">
        <v>2441990147000</v>
      </c>
      <c r="N3557" s="106" t="s">
        <v>21</v>
      </c>
      <c r="O3557" s="108" t="s">
        <v>5279</v>
      </c>
      <c r="P3557" s="101" t="s">
        <v>36</v>
      </c>
      <c r="Q3557" s="33">
        <v>2448101122000</v>
      </c>
      <c r="R3557" s="33" t="s">
        <v>21</v>
      </c>
      <c r="S3557" s="34" t="s">
        <v>5280</v>
      </c>
      <c r="T3557" s="58" t="s">
        <v>24</v>
      </c>
      <c r="U3557" s="58">
        <v>44927</v>
      </c>
      <c r="V3557" s="58">
        <v>44927</v>
      </c>
      <c r="W3557" s="93" t="s">
        <v>25</v>
      </c>
    </row>
    <row r="3558" spans="1:23" s="5" customFormat="1" ht="27" customHeight="1" x14ac:dyDescent="0.25">
      <c r="A3558" s="99">
        <f t="shared" si="606"/>
        <v>1</v>
      </c>
      <c r="B3558" s="97">
        <f t="array" aca="1" ref="B3558" ca="1">IF(AND(MAX(IF(L3557:L4561=L3558,U3557:U4561))=U3558,V3558&lt;=B$1),M3558,"-")</f>
        <v>2441990148000</v>
      </c>
      <c r="C3558" s="4">
        <f t="shared" si="607"/>
        <v>1</v>
      </c>
      <c r="D3558" s="4" t="str">
        <f t="shared" si="608"/>
        <v>4</v>
      </c>
      <c r="E3558" s="4" t="str">
        <f t="shared" si="609"/>
        <v>4</v>
      </c>
      <c r="F3558" s="4" t="str">
        <f t="shared" si="610"/>
        <v>1</v>
      </c>
      <c r="G3558" s="4" t="str">
        <f t="shared" si="611"/>
        <v>99</v>
      </c>
      <c r="H3558" s="4" t="str">
        <f t="shared" si="612"/>
        <v>0</v>
      </c>
      <c r="I3558" s="4" t="str">
        <f t="shared" si="613"/>
        <v>1</v>
      </c>
      <c r="J3558" s="4" t="str">
        <f t="shared" si="614"/>
        <v>48</v>
      </c>
      <c r="K3558" s="4" t="str">
        <f t="shared" si="615"/>
        <v>000</v>
      </c>
      <c r="L3558" s="55" t="str">
        <f t="shared" si="616"/>
        <v>2441990148000</v>
      </c>
      <c r="M3558" s="105">
        <v>2441990148000</v>
      </c>
      <c r="N3558" s="106" t="s">
        <v>21</v>
      </c>
      <c r="O3558" s="108" t="s">
        <v>5281</v>
      </c>
      <c r="P3558" s="101" t="s">
        <v>36</v>
      </c>
      <c r="Q3558" s="33">
        <v>2448101123000</v>
      </c>
      <c r="R3558" s="33" t="s">
        <v>21</v>
      </c>
      <c r="S3558" s="34" t="s">
        <v>5282</v>
      </c>
      <c r="T3558" s="58" t="s">
        <v>24</v>
      </c>
      <c r="U3558" s="58">
        <v>44927</v>
      </c>
      <c r="V3558" s="58">
        <v>44927</v>
      </c>
      <c r="W3558" s="93" t="s">
        <v>25</v>
      </c>
    </row>
    <row r="3559" spans="1:23" s="5" customFormat="1" ht="27" customHeight="1" x14ac:dyDescent="0.25">
      <c r="A3559" s="99">
        <f t="shared" si="606"/>
        <v>1</v>
      </c>
      <c r="B3559" s="97">
        <f t="array" aca="1" ref="B3559" ca="1">IF(AND(MAX(IF(L3558:L4562=L3559,U3558:U4562))=U3559,V3559&lt;=B$1),M3559,"-")</f>
        <v>2441990149000</v>
      </c>
      <c r="C3559" s="4">
        <f t="shared" si="607"/>
        <v>1</v>
      </c>
      <c r="D3559" s="4" t="str">
        <f t="shared" si="608"/>
        <v>4</v>
      </c>
      <c r="E3559" s="4" t="str">
        <f t="shared" si="609"/>
        <v>4</v>
      </c>
      <c r="F3559" s="4" t="str">
        <f t="shared" si="610"/>
        <v>1</v>
      </c>
      <c r="G3559" s="4" t="str">
        <f t="shared" si="611"/>
        <v>99</v>
      </c>
      <c r="H3559" s="4" t="str">
        <f t="shared" si="612"/>
        <v>0</v>
      </c>
      <c r="I3559" s="4" t="str">
        <f t="shared" si="613"/>
        <v>1</v>
      </c>
      <c r="J3559" s="4" t="str">
        <f t="shared" si="614"/>
        <v>49</v>
      </c>
      <c r="K3559" s="4" t="str">
        <f t="shared" si="615"/>
        <v>000</v>
      </c>
      <c r="L3559" s="55" t="str">
        <f t="shared" si="616"/>
        <v>2441990149000</v>
      </c>
      <c r="M3559" s="105">
        <v>2441990149000</v>
      </c>
      <c r="N3559" s="106" t="s">
        <v>21</v>
      </c>
      <c r="O3559" s="108" t="s">
        <v>5283</v>
      </c>
      <c r="P3559" s="101" t="s">
        <v>36</v>
      </c>
      <c r="Q3559" s="33">
        <v>2448101124000</v>
      </c>
      <c r="R3559" s="33" t="s">
        <v>21</v>
      </c>
      <c r="S3559" s="34" t="s">
        <v>5284</v>
      </c>
      <c r="T3559" s="58" t="s">
        <v>24</v>
      </c>
      <c r="U3559" s="58">
        <v>44927</v>
      </c>
      <c r="V3559" s="58">
        <v>44927</v>
      </c>
      <c r="W3559" s="93" t="s">
        <v>25</v>
      </c>
    </row>
    <row r="3560" spans="1:23" s="5" customFormat="1" ht="27" customHeight="1" x14ac:dyDescent="0.25">
      <c r="A3560" s="99">
        <f t="shared" si="606"/>
        <v>1</v>
      </c>
      <c r="B3560" s="97">
        <f t="array" aca="1" ref="B3560" ca="1">IF(AND(MAX(IF(L3559:L4563=L3560,U3559:U4563))=U3560,V3560&lt;=B$1),M3560,"-")</f>
        <v>2441990150000</v>
      </c>
      <c r="C3560" s="4">
        <f t="shared" si="607"/>
        <v>1</v>
      </c>
      <c r="D3560" s="4" t="str">
        <f t="shared" si="608"/>
        <v>4</v>
      </c>
      <c r="E3560" s="4" t="str">
        <f t="shared" si="609"/>
        <v>4</v>
      </c>
      <c r="F3560" s="4" t="str">
        <f t="shared" si="610"/>
        <v>1</v>
      </c>
      <c r="G3560" s="4" t="str">
        <f t="shared" si="611"/>
        <v>99</v>
      </c>
      <c r="H3560" s="4" t="str">
        <f t="shared" si="612"/>
        <v>0</v>
      </c>
      <c r="I3560" s="4" t="str">
        <f t="shared" si="613"/>
        <v>1</v>
      </c>
      <c r="J3560" s="4" t="str">
        <f t="shared" si="614"/>
        <v>50</v>
      </c>
      <c r="K3560" s="4" t="str">
        <f t="shared" si="615"/>
        <v>000</v>
      </c>
      <c r="L3560" s="55" t="str">
        <f t="shared" si="616"/>
        <v>2441990150000</v>
      </c>
      <c r="M3560" s="105">
        <v>2441990150000</v>
      </c>
      <c r="N3560" s="106" t="s">
        <v>21</v>
      </c>
      <c r="O3560" s="108" t="s">
        <v>5285</v>
      </c>
      <c r="P3560" s="101" t="s">
        <v>36</v>
      </c>
      <c r="Q3560" s="33">
        <v>2448101125000</v>
      </c>
      <c r="R3560" s="33" t="s">
        <v>21</v>
      </c>
      <c r="S3560" s="34" t="s">
        <v>5286</v>
      </c>
      <c r="T3560" s="58" t="s">
        <v>24</v>
      </c>
      <c r="U3560" s="58">
        <v>44927</v>
      </c>
      <c r="V3560" s="58">
        <v>44927</v>
      </c>
      <c r="W3560" s="93" t="s">
        <v>25</v>
      </c>
    </row>
    <row r="3561" spans="1:23" s="5" customFormat="1" ht="27" customHeight="1" x14ac:dyDescent="0.25">
      <c r="A3561" s="99">
        <f t="shared" si="606"/>
        <v>1</v>
      </c>
      <c r="B3561" s="97">
        <f t="array" aca="1" ref="B3561" ca="1">IF(AND(MAX(IF(L3560:L4564=L3561,U3560:U4564))=U3561,V3561&lt;=B$1),M3561,"-")</f>
        <v>2441990150001</v>
      </c>
      <c r="C3561" s="4">
        <f t="shared" si="607"/>
        <v>1</v>
      </c>
      <c r="D3561" s="4" t="str">
        <f t="shared" si="608"/>
        <v>4</v>
      </c>
      <c r="E3561" s="4" t="str">
        <f t="shared" si="609"/>
        <v>4</v>
      </c>
      <c r="F3561" s="4" t="str">
        <f t="shared" si="610"/>
        <v>1</v>
      </c>
      <c r="G3561" s="4" t="str">
        <f t="shared" si="611"/>
        <v>99</v>
      </c>
      <c r="H3561" s="4" t="str">
        <f t="shared" si="612"/>
        <v>0</v>
      </c>
      <c r="I3561" s="4" t="str">
        <f t="shared" si="613"/>
        <v>1</v>
      </c>
      <c r="J3561" s="4" t="str">
        <f t="shared" si="614"/>
        <v>50</v>
      </c>
      <c r="K3561" s="4" t="str">
        <f t="shared" si="615"/>
        <v>001</v>
      </c>
      <c r="L3561" s="55" t="str">
        <f t="shared" si="616"/>
        <v>2441990150001</v>
      </c>
      <c r="M3561" s="105">
        <v>2441990150001</v>
      </c>
      <c r="N3561" s="106" t="s">
        <v>40</v>
      </c>
      <c r="O3561" s="108" t="s">
        <v>3821</v>
      </c>
      <c r="P3561" s="101" t="s">
        <v>36</v>
      </c>
      <c r="Q3561" s="33">
        <v>2448101125001</v>
      </c>
      <c r="R3561" s="33" t="s">
        <v>40</v>
      </c>
      <c r="S3561" s="34" t="s">
        <v>3822</v>
      </c>
      <c r="T3561" s="58" t="s">
        <v>24</v>
      </c>
      <c r="U3561" s="58">
        <v>44927</v>
      </c>
      <c r="V3561" s="58">
        <v>44927</v>
      </c>
      <c r="W3561" s="93" t="s">
        <v>25</v>
      </c>
    </row>
    <row r="3562" spans="1:23" s="5" customFormat="1" ht="27" customHeight="1" x14ac:dyDescent="0.25">
      <c r="A3562" s="99">
        <f t="shared" si="606"/>
        <v>1</v>
      </c>
      <c r="B3562" s="97">
        <f t="array" aca="1" ref="B3562" ca="1">IF(AND(MAX(IF(L3561:L4565=L3562,U3561:U4565))=U3562,V3562&lt;=B$1),M3562,"-")</f>
        <v>2441990150999</v>
      </c>
      <c r="C3562" s="4">
        <f t="shared" si="607"/>
        <v>1</v>
      </c>
      <c r="D3562" s="4" t="str">
        <f t="shared" si="608"/>
        <v>4</v>
      </c>
      <c r="E3562" s="4" t="str">
        <f t="shared" si="609"/>
        <v>4</v>
      </c>
      <c r="F3562" s="4" t="str">
        <f t="shared" si="610"/>
        <v>1</v>
      </c>
      <c r="G3562" s="4" t="str">
        <f t="shared" si="611"/>
        <v>99</v>
      </c>
      <c r="H3562" s="4" t="str">
        <f t="shared" si="612"/>
        <v>0</v>
      </c>
      <c r="I3562" s="4" t="str">
        <f t="shared" si="613"/>
        <v>1</v>
      </c>
      <c r="J3562" s="4" t="str">
        <f t="shared" si="614"/>
        <v>50</v>
      </c>
      <c r="K3562" s="4" t="str">
        <f t="shared" si="615"/>
        <v>999</v>
      </c>
      <c r="L3562" s="55" t="str">
        <f t="shared" si="616"/>
        <v>2441990150999</v>
      </c>
      <c r="M3562" s="105">
        <v>2441990150999</v>
      </c>
      <c r="N3562" s="106" t="s">
        <v>40</v>
      </c>
      <c r="O3562" s="108" t="s">
        <v>3827</v>
      </c>
      <c r="P3562" s="101" t="s">
        <v>36</v>
      </c>
      <c r="Q3562" s="33">
        <v>2448101125999</v>
      </c>
      <c r="R3562" s="33" t="s">
        <v>40</v>
      </c>
      <c r="S3562" s="34" t="s">
        <v>3827</v>
      </c>
      <c r="T3562" s="58" t="s">
        <v>24</v>
      </c>
      <c r="U3562" s="58">
        <v>44927</v>
      </c>
      <c r="V3562" s="58">
        <v>44927</v>
      </c>
      <c r="W3562" s="93" t="s">
        <v>25</v>
      </c>
    </row>
    <row r="3563" spans="1:23" s="5" customFormat="1" ht="27" customHeight="1" x14ac:dyDescent="0.25">
      <c r="A3563" s="99">
        <f t="shared" si="606"/>
        <v>1</v>
      </c>
      <c r="B3563" s="97">
        <f t="array" aca="1" ref="B3563" ca="1">IF(AND(MAX(IF(L3562:L4566=L3563,U3562:U4566))=U3563,V3563&lt;=B$1),M3563,"-")</f>
        <v>2441990151000</v>
      </c>
      <c r="C3563" s="4">
        <f t="shared" si="607"/>
        <v>1</v>
      </c>
      <c r="D3563" s="4" t="str">
        <f t="shared" si="608"/>
        <v>4</v>
      </c>
      <c r="E3563" s="4" t="str">
        <f t="shared" si="609"/>
        <v>4</v>
      </c>
      <c r="F3563" s="4" t="str">
        <f t="shared" si="610"/>
        <v>1</v>
      </c>
      <c r="G3563" s="4" t="str">
        <f t="shared" si="611"/>
        <v>99</v>
      </c>
      <c r="H3563" s="4" t="str">
        <f t="shared" si="612"/>
        <v>0</v>
      </c>
      <c r="I3563" s="4" t="str">
        <f t="shared" si="613"/>
        <v>1</v>
      </c>
      <c r="J3563" s="4" t="str">
        <f t="shared" si="614"/>
        <v>51</v>
      </c>
      <c r="K3563" s="4" t="str">
        <f t="shared" si="615"/>
        <v>000</v>
      </c>
      <c r="L3563" s="55" t="str">
        <f t="shared" si="616"/>
        <v>2441990151000</v>
      </c>
      <c r="M3563" s="105">
        <v>2441990151000</v>
      </c>
      <c r="N3563" s="106" t="s">
        <v>21</v>
      </c>
      <c r="O3563" s="108" t="s">
        <v>5287</v>
      </c>
      <c r="P3563" s="101" t="s">
        <v>36</v>
      </c>
      <c r="Q3563" s="33">
        <v>2448101126000</v>
      </c>
      <c r="R3563" s="33" t="s">
        <v>21</v>
      </c>
      <c r="S3563" s="34" t="s">
        <v>5288</v>
      </c>
      <c r="T3563" s="58" t="s">
        <v>24</v>
      </c>
      <c r="U3563" s="58">
        <v>44927</v>
      </c>
      <c r="V3563" s="58">
        <v>44927</v>
      </c>
      <c r="W3563" s="93" t="s">
        <v>25</v>
      </c>
    </row>
    <row r="3564" spans="1:23" s="5" customFormat="1" ht="27" customHeight="1" x14ac:dyDescent="0.25">
      <c r="A3564" s="99">
        <f t="shared" si="606"/>
        <v>1</v>
      </c>
      <c r="B3564" s="97">
        <f t="array" aca="1" ref="B3564" ca="1">IF(AND(MAX(IF(L3563:L4567=L3564,U3563:U4567))=U3564,V3564&lt;=B$1),M3564,"-")</f>
        <v>2441990152000</v>
      </c>
      <c r="C3564" s="4">
        <f t="shared" si="607"/>
        <v>1</v>
      </c>
      <c r="D3564" s="4" t="str">
        <f t="shared" si="608"/>
        <v>4</v>
      </c>
      <c r="E3564" s="4" t="str">
        <f t="shared" si="609"/>
        <v>4</v>
      </c>
      <c r="F3564" s="4" t="str">
        <f t="shared" si="610"/>
        <v>1</v>
      </c>
      <c r="G3564" s="4" t="str">
        <f t="shared" si="611"/>
        <v>99</v>
      </c>
      <c r="H3564" s="4" t="str">
        <f t="shared" si="612"/>
        <v>0</v>
      </c>
      <c r="I3564" s="4" t="str">
        <f t="shared" si="613"/>
        <v>1</v>
      </c>
      <c r="J3564" s="4" t="str">
        <f t="shared" si="614"/>
        <v>52</v>
      </c>
      <c r="K3564" s="4" t="str">
        <f t="shared" si="615"/>
        <v>000</v>
      </c>
      <c r="L3564" s="55" t="str">
        <f t="shared" si="616"/>
        <v>2441990152000</v>
      </c>
      <c r="M3564" s="105">
        <v>2441990152000</v>
      </c>
      <c r="N3564" s="106" t="s">
        <v>21</v>
      </c>
      <c r="O3564" s="108" t="s">
        <v>5289</v>
      </c>
      <c r="P3564" s="101" t="s">
        <v>36</v>
      </c>
      <c r="Q3564" s="33">
        <v>2448101127000</v>
      </c>
      <c r="R3564" s="33" t="s">
        <v>21</v>
      </c>
      <c r="S3564" s="34" t="s">
        <v>5290</v>
      </c>
      <c r="T3564" s="58" t="s">
        <v>24</v>
      </c>
      <c r="U3564" s="58">
        <v>44927</v>
      </c>
      <c r="V3564" s="58">
        <v>44927</v>
      </c>
      <c r="W3564" s="93" t="s">
        <v>25</v>
      </c>
    </row>
    <row r="3565" spans="1:23" s="5" customFormat="1" ht="27" customHeight="1" x14ac:dyDescent="0.25">
      <c r="A3565" s="99">
        <f t="shared" si="606"/>
        <v>1</v>
      </c>
      <c r="B3565" s="97">
        <f t="array" aca="1" ref="B3565" ca="1">IF(AND(MAX(IF(L3564:L4568=L3565,U3564:U4568))=U3565,V3565&lt;=B$1),M3565,"-")</f>
        <v>2441990152001</v>
      </c>
      <c r="C3565" s="4">
        <f t="shared" si="607"/>
        <v>1</v>
      </c>
      <c r="D3565" s="4" t="str">
        <f t="shared" si="608"/>
        <v>4</v>
      </c>
      <c r="E3565" s="4" t="str">
        <f t="shared" si="609"/>
        <v>4</v>
      </c>
      <c r="F3565" s="4" t="str">
        <f t="shared" si="610"/>
        <v>1</v>
      </c>
      <c r="G3565" s="4" t="str">
        <f t="shared" si="611"/>
        <v>99</v>
      </c>
      <c r="H3565" s="4" t="str">
        <f t="shared" si="612"/>
        <v>0</v>
      </c>
      <c r="I3565" s="4" t="str">
        <f t="shared" si="613"/>
        <v>1</v>
      </c>
      <c r="J3565" s="4" t="str">
        <f t="shared" si="614"/>
        <v>52</v>
      </c>
      <c r="K3565" s="4" t="str">
        <f t="shared" si="615"/>
        <v>001</v>
      </c>
      <c r="L3565" s="55" t="str">
        <f t="shared" si="616"/>
        <v>2441990152001</v>
      </c>
      <c r="M3565" s="105">
        <v>2441990152001</v>
      </c>
      <c r="N3565" s="106" t="s">
        <v>40</v>
      </c>
      <c r="O3565" s="108" t="s">
        <v>5291</v>
      </c>
      <c r="P3565" s="101" t="s">
        <v>107</v>
      </c>
      <c r="Q3565" s="33" t="s">
        <v>25</v>
      </c>
      <c r="R3565" s="33" t="s">
        <v>25</v>
      </c>
      <c r="S3565" s="34" t="s">
        <v>25</v>
      </c>
      <c r="T3565" s="58" t="s">
        <v>24</v>
      </c>
      <c r="U3565" s="58">
        <v>45030</v>
      </c>
      <c r="V3565" s="58">
        <v>45030</v>
      </c>
      <c r="W3565" s="93" t="s">
        <v>25</v>
      </c>
    </row>
    <row r="3566" spans="1:23" s="5" customFormat="1" ht="27" customHeight="1" x14ac:dyDescent="0.25">
      <c r="A3566" s="99">
        <f t="shared" si="606"/>
        <v>1</v>
      </c>
      <c r="B3566" s="97">
        <f t="array" aca="1" ref="B3566" ca="1">IF(AND(MAX(IF(L3565:L4569=L3566,U3565:U4569))=U3566,V3566&lt;=B$1),M3566,"-")</f>
        <v>2450000000000</v>
      </c>
      <c r="C3566" s="4">
        <f t="shared" si="607"/>
        <v>1</v>
      </c>
      <c r="D3566" s="4" t="str">
        <f t="shared" si="608"/>
        <v>4</v>
      </c>
      <c r="E3566" s="4" t="str">
        <f t="shared" si="609"/>
        <v>5</v>
      </c>
      <c r="F3566" s="4" t="str">
        <f t="shared" si="610"/>
        <v>0</v>
      </c>
      <c r="G3566" s="4" t="str">
        <f t="shared" si="611"/>
        <v>00</v>
      </c>
      <c r="H3566" s="4" t="str">
        <f t="shared" si="612"/>
        <v>0</v>
      </c>
      <c r="I3566" s="4" t="str">
        <f t="shared" si="613"/>
        <v>0</v>
      </c>
      <c r="J3566" s="4" t="str">
        <f t="shared" si="614"/>
        <v>00</v>
      </c>
      <c r="K3566" s="4" t="str">
        <f t="shared" si="615"/>
        <v>000</v>
      </c>
      <c r="L3566" s="55" t="str">
        <f t="shared" si="616"/>
        <v>2450000000000</v>
      </c>
      <c r="M3566" s="105">
        <v>2450000000000</v>
      </c>
      <c r="N3566" s="106" t="s">
        <v>21</v>
      </c>
      <c r="O3566" s="108" t="s">
        <v>3899</v>
      </c>
      <c r="P3566" s="101" t="s">
        <v>23</v>
      </c>
      <c r="Q3566" s="33">
        <v>2450000000000</v>
      </c>
      <c r="R3566" s="33" t="s">
        <v>21</v>
      </c>
      <c r="S3566" s="34" t="s">
        <v>3899</v>
      </c>
      <c r="T3566" s="58" t="s">
        <v>24</v>
      </c>
      <c r="U3566" s="58">
        <v>44927</v>
      </c>
      <c r="V3566" s="58">
        <v>44927</v>
      </c>
      <c r="W3566" s="93" t="s">
        <v>25</v>
      </c>
    </row>
    <row r="3567" spans="1:23" s="5" customFormat="1" ht="27" customHeight="1" x14ac:dyDescent="0.25">
      <c r="A3567" s="99">
        <f t="shared" si="606"/>
        <v>1</v>
      </c>
      <c r="B3567" s="97">
        <f t="array" aca="1" ref="B3567" ca="1">IF(AND(MAX(IF(L3566:L4570=L3567,U3566:U4570))=U3567,V3567&lt;=B$1),M3567,"-")</f>
        <v>2451000000000</v>
      </c>
      <c r="C3567" s="4">
        <f t="shared" si="607"/>
        <v>1</v>
      </c>
      <c r="D3567" s="4" t="str">
        <f t="shared" si="608"/>
        <v>4</v>
      </c>
      <c r="E3567" s="4" t="str">
        <f t="shared" si="609"/>
        <v>5</v>
      </c>
      <c r="F3567" s="4" t="str">
        <f t="shared" si="610"/>
        <v>1</v>
      </c>
      <c r="G3567" s="4" t="str">
        <f t="shared" si="611"/>
        <v>00</v>
      </c>
      <c r="H3567" s="4" t="str">
        <f t="shared" si="612"/>
        <v>0</v>
      </c>
      <c r="I3567" s="4" t="str">
        <f t="shared" si="613"/>
        <v>0</v>
      </c>
      <c r="J3567" s="4" t="str">
        <f t="shared" si="614"/>
        <v>00</v>
      </c>
      <c r="K3567" s="4" t="str">
        <f t="shared" si="615"/>
        <v>000</v>
      </c>
      <c r="L3567" s="55" t="str">
        <f t="shared" si="616"/>
        <v>2451000000000</v>
      </c>
      <c r="M3567" s="105">
        <v>2451000000000</v>
      </c>
      <c r="N3567" s="106" t="s">
        <v>21</v>
      </c>
      <c r="O3567" s="108" t="s">
        <v>3899</v>
      </c>
      <c r="P3567" s="101" t="s">
        <v>36</v>
      </c>
      <c r="Q3567" s="33">
        <v>2450001000000</v>
      </c>
      <c r="R3567" s="33" t="s">
        <v>21</v>
      </c>
      <c r="S3567" s="34" t="s">
        <v>3899</v>
      </c>
      <c r="T3567" s="58" t="s">
        <v>24</v>
      </c>
      <c r="U3567" s="58">
        <v>44927</v>
      </c>
      <c r="V3567" s="58">
        <v>44927</v>
      </c>
      <c r="W3567" s="93" t="s">
        <v>25</v>
      </c>
    </row>
    <row r="3568" spans="1:23" s="5" customFormat="1" ht="27" customHeight="1" x14ac:dyDescent="0.25">
      <c r="A3568" s="99">
        <f t="shared" si="606"/>
        <v>1</v>
      </c>
      <c r="B3568" s="97">
        <f t="array" aca="1" ref="B3568" ca="1">IF(AND(MAX(IF(L3567:L4571=L3568,U3567:U4571))=U3568,V3568&lt;=B$1),M3568,"-")</f>
        <v>2451010000000</v>
      </c>
      <c r="C3568" s="4">
        <f t="shared" si="607"/>
        <v>1</v>
      </c>
      <c r="D3568" s="4" t="str">
        <f t="shared" si="608"/>
        <v>4</v>
      </c>
      <c r="E3568" s="4" t="str">
        <f t="shared" si="609"/>
        <v>5</v>
      </c>
      <c r="F3568" s="4" t="str">
        <f t="shared" si="610"/>
        <v>1</v>
      </c>
      <c r="G3568" s="4" t="str">
        <f t="shared" si="611"/>
        <v>01</v>
      </c>
      <c r="H3568" s="4" t="str">
        <f t="shared" si="612"/>
        <v>0</v>
      </c>
      <c r="I3568" s="4" t="str">
        <f t="shared" si="613"/>
        <v>0</v>
      </c>
      <c r="J3568" s="4" t="str">
        <f t="shared" si="614"/>
        <v>00</v>
      </c>
      <c r="K3568" s="4" t="str">
        <f t="shared" si="615"/>
        <v>000</v>
      </c>
      <c r="L3568" s="55" t="str">
        <f t="shared" si="616"/>
        <v>2451010000000</v>
      </c>
      <c r="M3568" s="105">
        <v>2451010000000</v>
      </c>
      <c r="N3568" s="106" t="s">
        <v>21</v>
      </c>
      <c r="O3568" s="108" t="s">
        <v>3899</v>
      </c>
      <c r="P3568" s="101" t="s">
        <v>107</v>
      </c>
      <c r="Q3568" s="33" t="s">
        <v>25</v>
      </c>
      <c r="R3568" s="33" t="s">
        <v>25</v>
      </c>
      <c r="S3568" s="34" t="s">
        <v>25</v>
      </c>
      <c r="T3568" s="58" t="s">
        <v>24</v>
      </c>
      <c r="U3568" s="58">
        <v>44927</v>
      </c>
      <c r="V3568" s="58">
        <v>44927</v>
      </c>
      <c r="W3568" s="93" t="s">
        <v>25</v>
      </c>
    </row>
    <row r="3569" spans="1:23" s="5" customFormat="1" ht="27" customHeight="1" x14ac:dyDescent="0.25">
      <c r="A3569" s="99">
        <f t="shared" si="606"/>
        <v>1</v>
      </c>
      <c r="B3569" s="97">
        <f t="array" aca="1" ref="B3569" ca="1">IF(AND(MAX(IF(L3568:L4572=L3569,U3568:U4572))=U3569,V3569&lt;=B$1),M3569,"-")</f>
        <v>2460000000000</v>
      </c>
      <c r="C3569" s="4">
        <f t="shared" si="607"/>
        <v>1</v>
      </c>
      <c r="D3569" s="4" t="str">
        <f t="shared" si="608"/>
        <v>4</v>
      </c>
      <c r="E3569" s="4" t="str">
        <f t="shared" si="609"/>
        <v>6</v>
      </c>
      <c r="F3569" s="4" t="str">
        <f t="shared" si="610"/>
        <v>0</v>
      </c>
      <c r="G3569" s="4" t="str">
        <f t="shared" si="611"/>
        <v>00</v>
      </c>
      <c r="H3569" s="4" t="str">
        <f t="shared" si="612"/>
        <v>0</v>
      </c>
      <c r="I3569" s="4" t="str">
        <f t="shared" si="613"/>
        <v>0</v>
      </c>
      <c r="J3569" s="4" t="str">
        <f t="shared" si="614"/>
        <v>00</v>
      </c>
      <c r="K3569" s="4" t="str">
        <f t="shared" si="615"/>
        <v>000</v>
      </c>
      <c r="L3569" s="55" t="str">
        <f t="shared" si="616"/>
        <v>2460000000000</v>
      </c>
      <c r="M3569" s="105">
        <v>2460000000000</v>
      </c>
      <c r="N3569" s="106" t="s">
        <v>21</v>
      </c>
      <c r="O3569" s="108" t="s">
        <v>3974</v>
      </c>
      <c r="P3569" s="101" t="s">
        <v>23</v>
      </c>
      <c r="Q3569" s="33">
        <v>2460000000000</v>
      </c>
      <c r="R3569" s="33" t="s">
        <v>21</v>
      </c>
      <c r="S3569" s="34" t="s">
        <v>3974</v>
      </c>
      <c r="T3569" s="58" t="s">
        <v>24</v>
      </c>
      <c r="U3569" s="58">
        <v>44927</v>
      </c>
      <c r="V3569" s="58">
        <v>44927</v>
      </c>
      <c r="W3569" s="93" t="s">
        <v>25</v>
      </c>
    </row>
    <row r="3570" spans="1:23" s="5" customFormat="1" ht="27" customHeight="1" x14ac:dyDescent="0.25">
      <c r="A3570" s="99">
        <f t="shared" si="606"/>
        <v>1</v>
      </c>
      <c r="B3570" s="97">
        <f t="array" aca="1" ref="B3570" ca="1">IF(AND(MAX(IF(L3569:L4573=L3570,U3569:U4573))=U3570,V3570&lt;=B$1),M3570,"-")</f>
        <v>2461000000000</v>
      </c>
      <c r="C3570" s="4">
        <f t="shared" si="607"/>
        <v>1</v>
      </c>
      <c r="D3570" s="4" t="str">
        <f t="shared" si="608"/>
        <v>4</v>
      </c>
      <c r="E3570" s="4" t="str">
        <f t="shared" si="609"/>
        <v>6</v>
      </c>
      <c r="F3570" s="4" t="str">
        <f t="shared" si="610"/>
        <v>1</v>
      </c>
      <c r="G3570" s="4" t="str">
        <f t="shared" si="611"/>
        <v>00</v>
      </c>
      <c r="H3570" s="4" t="str">
        <f t="shared" si="612"/>
        <v>0</v>
      </c>
      <c r="I3570" s="4" t="str">
        <f t="shared" si="613"/>
        <v>0</v>
      </c>
      <c r="J3570" s="4" t="str">
        <f t="shared" si="614"/>
        <v>00</v>
      </c>
      <c r="K3570" s="4" t="str">
        <f t="shared" si="615"/>
        <v>000</v>
      </c>
      <c r="L3570" s="55" t="str">
        <f t="shared" si="616"/>
        <v>2461000000000</v>
      </c>
      <c r="M3570" s="105">
        <v>2461000000000</v>
      </c>
      <c r="N3570" s="106" t="s">
        <v>21</v>
      </c>
      <c r="O3570" s="108" t="s">
        <v>3974</v>
      </c>
      <c r="P3570" s="101" t="s">
        <v>36</v>
      </c>
      <c r="Q3570" s="33">
        <v>2460001000000</v>
      </c>
      <c r="R3570" s="33" t="s">
        <v>21</v>
      </c>
      <c r="S3570" s="34" t="s">
        <v>3974</v>
      </c>
      <c r="T3570" s="58" t="s">
        <v>24</v>
      </c>
      <c r="U3570" s="58">
        <v>44927</v>
      </c>
      <c r="V3570" s="58">
        <v>44927</v>
      </c>
      <c r="W3570" s="93" t="s">
        <v>25</v>
      </c>
    </row>
    <row r="3571" spans="1:23" s="5" customFormat="1" ht="27" customHeight="1" x14ac:dyDescent="0.25">
      <c r="A3571" s="99">
        <f t="shared" si="606"/>
        <v>1</v>
      </c>
      <c r="B3571" s="97">
        <f t="array" aca="1" ref="B3571" ca="1">IF(AND(MAX(IF(L3570:L4574=L3571,U3570:U4574))=U3571,V3571&lt;=B$1),M3571,"-")</f>
        <v>2461010000000</v>
      </c>
      <c r="C3571" s="4">
        <f t="shared" si="607"/>
        <v>1</v>
      </c>
      <c r="D3571" s="4" t="str">
        <f t="shared" si="608"/>
        <v>4</v>
      </c>
      <c r="E3571" s="4" t="str">
        <f t="shared" si="609"/>
        <v>6</v>
      </c>
      <c r="F3571" s="4" t="str">
        <f t="shared" si="610"/>
        <v>1</v>
      </c>
      <c r="G3571" s="4" t="str">
        <f t="shared" si="611"/>
        <v>01</v>
      </c>
      <c r="H3571" s="4" t="str">
        <f t="shared" si="612"/>
        <v>0</v>
      </c>
      <c r="I3571" s="4" t="str">
        <f t="shared" si="613"/>
        <v>0</v>
      </c>
      <c r="J3571" s="4" t="str">
        <f t="shared" si="614"/>
        <v>00</v>
      </c>
      <c r="K3571" s="4" t="str">
        <f t="shared" si="615"/>
        <v>000</v>
      </c>
      <c r="L3571" s="55" t="str">
        <f t="shared" si="616"/>
        <v>2461010000000</v>
      </c>
      <c r="M3571" s="105">
        <v>2461010000000</v>
      </c>
      <c r="N3571" s="106" t="s">
        <v>21</v>
      </c>
      <c r="O3571" s="108" t="s">
        <v>3975</v>
      </c>
      <c r="P3571" s="101" t="s">
        <v>107</v>
      </c>
      <c r="Q3571" s="33" t="s">
        <v>25</v>
      </c>
      <c r="R3571" s="33" t="s">
        <v>25</v>
      </c>
      <c r="S3571" s="34" t="s">
        <v>25</v>
      </c>
      <c r="T3571" s="58" t="s">
        <v>24</v>
      </c>
      <c r="U3571" s="58">
        <v>44927</v>
      </c>
      <c r="V3571" s="58">
        <v>44927</v>
      </c>
      <c r="W3571" s="93" t="s">
        <v>25</v>
      </c>
    </row>
    <row r="3572" spans="1:23" s="5" customFormat="1" ht="27" customHeight="1" x14ac:dyDescent="0.25">
      <c r="A3572" s="99">
        <f t="shared" si="606"/>
        <v>1</v>
      </c>
      <c r="B3572" s="97">
        <f t="array" aca="1" ref="B3572" ca="1">IF(AND(MAX(IF(L3571:L4575=L3572,U3571:U4575))=U3572,V3572&lt;=B$1),M3572,"-")</f>
        <v>2461500000000</v>
      </c>
      <c r="C3572" s="4">
        <f t="shared" si="607"/>
        <v>1</v>
      </c>
      <c r="D3572" s="4" t="str">
        <f t="shared" si="608"/>
        <v>4</v>
      </c>
      <c r="E3572" s="4" t="str">
        <f t="shared" si="609"/>
        <v>6</v>
      </c>
      <c r="F3572" s="4" t="str">
        <f t="shared" si="610"/>
        <v>1</v>
      </c>
      <c r="G3572" s="4" t="str">
        <f t="shared" si="611"/>
        <v>50</v>
      </c>
      <c r="H3572" s="4" t="str">
        <f t="shared" si="612"/>
        <v>0</v>
      </c>
      <c r="I3572" s="4" t="str">
        <f t="shared" si="613"/>
        <v>0</v>
      </c>
      <c r="J3572" s="4" t="str">
        <f t="shared" si="614"/>
        <v>00</v>
      </c>
      <c r="K3572" s="4" t="str">
        <f t="shared" si="615"/>
        <v>000</v>
      </c>
      <c r="L3572" s="55" t="str">
        <f t="shared" si="616"/>
        <v>2461500000000</v>
      </c>
      <c r="M3572" s="105">
        <v>2461500000000</v>
      </c>
      <c r="N3572" s="106" t="s">
        <v>21</v>
      </c>
      <c r="O3572" s="108" t="s">
        <v>5292</v>
      </c>
      <c r="P3572" s="101" t="s">
        <v>36</v>
      </c>
      <c r="Q3572" s="33">
        <v>2468011000000</v>
      </c>
      <c r="R3572" s="33" t="s">
        <v>21</v>
      </c>
      <c r="S3572" s="34" t="s">
        <v>5292</v>
      </c>
      <c r="T3572" s="58" t="s">
        <v>24</v>
      </c>
      <c r="U3572" s="58">
        <v>44927</v>
      </c>
      <c r="V3572" s="58">
        <v>44927</v>
      </c>
      <c r="W3572" s="93" t="s">
        <v>25</v>
      </c>
    </row>
    <row r="3573" spans="1:23" s="5" customFormat="1" ht="27" customHeight="1" x14ac:dyDescent="0.25">
      <c r="A3573" s="99">
        <f t="shared" si="606"/>
        <v>1</v>
      </c>
      <c r="B3573" s="97">
        <f t="array" aca="1" ref="B3573" ca="1">IF(AND(MAX(IF(L3572:L4576=L3573,U3572:U4576))=U3573,V3573&lt;=B$1),M3573,"-")</f>
        <v>2461510000000</v>
      </c>
      <c r="C3573" s="4">
        <f t="shared" si="607"/>
        <v>1</v>
      </c>
      <c r="D3573" s="4" t="str">
        <f t="shared" si="608"/>
        <v>4</v>
      </c>
      <c r="E3573" s="4" t="str">
        <f t="shared" si="609"/>
        <v>6</v>
      </c>
      <c r="F3573" s="4" t="str">
        <f t="shared" si="610"/>
        <v>1</v>
      </c>
      <c r="G3573" s="4" t="str">
        <f t="shared" si="611"/>
        <v>51</v>
      </c>
      <c r="H3573" s="4" t="str">
        <f t="shared" si="612"/>
        <v>0</v>
      </c>
      <c r="I3573" s="4" t="str">
        <f t="shared" si="613"/>
        <v>0</v>
      </c>
      <c r="J3573" s="4" t="str">
        <f t="shared" si="614"/>
        <v>00</v>
      </c>
      <c r="K3573" s="4" t="str">
        <f t="shared" si="615"/>
        <v>000</v>
      </c>
      <c r="L3573" s="55" t="str">
        <f t="shared" si="616"/>
        <v>2461510000000</v>
      </c>
      <c r="M3573" s="105">
        <v>2461510000000</v>
      </c>
      <c r="N3573" s="106" t="s">
        <v>21</v>
      </c>
      <c r="O3573" s="108" t="s">
        <v>5293</v>
      </c>
      <c r="P3573" s="101" t="s">
        <v>36</v>
      </c>
      <c r="Q3573" s="33">
        <v>2468012000000</v>
      </c>
      <c r="R3573" s="33" t="s">
        <v>21</v>
      </c>
      <c r="S3573" s="34" t="s">
        <v>5293</v>
      </c>
      <c r="T3573" s="58" t="s">
        <v>24</v>
      </c>
      <c r="U3573" s="58">
        <v>44927</v>
      </c>
      <c r="V3573" s="58">
        <v>44927</v>
      </c>
      <c r="W3573" s="93" t="s">
        <v>25</v>
      </c>
    </row>
    <row r="3574" spans="1:23" s="5" customFormat="1" ht="27" customHeight="1" x14ac:dyDescent="0.25">
      <c r="A3574" s="99">
        <f t="shared" si="606"/>
        <v>1</v>
      </c>
      <c r="B3574" s="97">
        <f t="array" aca="1" ref="B3574" ca="1">IF(AND(MAX(IF(L3573:L4577=L3574,U3573:U4577))=U3574,V3574&lt;=B$1),M3574,"-")</f>
        <v>2461990000000</v>
      </c>
      <c r="C3574" s="4">
        <f t="shared" si="607"/>
        <v>1</v>
      </c>
      <c r="D3574" s="4" t="str">
        <f t="shared" si="608"/>
        <v>4</v>
      </c>
      <c r="E3574" s="4" t="str">
        <f t="shared" si="609"/>
        <v>6</v>
      </c>
      <c r="F3574" s="4" t="str">
        <f t="shared" si="610"/>
        <v>1</v>
      </c>
      <c r="G3574" s="4" t="str">
        <f t="shared" si="611"/>
        <v>99</v>
      </c>
      <c r="H3574" s="4" t="str">
        <f t="shared" si="612"/>
        <v>0</v>
      </c>
      <c r="I3574" s="4" t="str">
        <f t="shared" si="613"/>
        <v>0</v>
      </c>
      <c r="J3574" s="4" t="str">
        <f t="shared" si="614"/>
        <v>00</v>
      </c>
      <c r="K3574" s="4" t="str">
        <f t="shared" si="615"/>
        <v>000</v>
      </c>
      <c r="L3574" s="55" t="str">
        <f t="shared" si="616"/>
        <v>2461990000000</v>
      </c>
      <c r="M3574" s="105">
        <v>2461990000000</v>
      </c>
      <c r="N3574" s="106" t="s">
        <v>21</v>
      </c>
      <c r="O3574" s="108" t="s">
        <v>3983</v>
      </c>
      <c r="P3574" s="101" t="s">
        <v>36</v>
      </c>
      <c r="Q3574" s="33">
        <v>2468019000000</v>
      </c>
      <c r="R3574" s="33" t="s">
        <v>21</v>
      </c>
      <c r="S3574" s="34" t="s">
        <v>5294</v>
      </c>
      <c r="T3574" s="58" t="s">
        <v>24</v>
      </c>
      <c r="U3574" s="58">
        <v>44927</v>
      </c>
      <c r="V3574" s="58">
        <v>44927</v>
      </c>
      <c r="W3574" s="93" t="s">
        <v>25</v>
      </c>
    </row>
    <row r="3575" spans="1:23" s="5" customFormat="1" ht="27" customHeight="1" x14ac:dyDescent="0.25">
      <c r="A3575" s="99">
        <f t="shared" si="606"/>
        <v>1</v>
      </c>
      <c r="B3575" s="97">
        <f t="array" aca="1" ref="B3575" ca="1">IF(AND(MAX(IF(L3574:L4578=L3575,U3574:U4578))=U3575,V3575&lt;=B$1),M3575,"-")</f>
        <v>2461990100000</v>
      </c>
      <c r="C3575" s="4">
        <f t="shared" si="607"/>
        <v>1</v>
      </c>
      <c r="D3575" s="4" t="str">
        <f t="shared" si="608"/>
        <v>4</v>
      </c>
      <c r="E3575" s="4" t="str">
        <f t="shared" si="609"/>
        <v>6</v>
      </c>
      <c r="F3575" s="4" t="str">
        <f t="shared" si="610"/>
        <v>1</v>
      </c>
      <c r="G3575" s="4" t="str">
        <f t="shared" si="611"/>
        <v>99</v>
      </c>
      <c r="H3575" s="4" t="str">
        <f t="shared" si="612"/>
        <v>0</v>
      </c>
      <c r="I3575" s="4" t="str">
        <f t="shared" si="613"/>
        <v>1</v>
      </c>
      <c r="J3575" s="4" t="str">
        <f t="shared" si="614"/>
        <v>00</v>
      </c>
      <c r="K3575" s="4" t="str">
        <f t="shared" si="615"/>
        <v>000</v>
      </c>
      <c r="L3575" s="55" t="str">
        <f t="shared" si="616"/>
        <v>2461990100000</v>
      </c>
      <c r="M3575" s="105">
        <v>2461990100000</v>
      </c>
      <c r="N3575" s="106" t="s">
        <v>21</v>
      </c>
      <c r="O3575" s="108" t="s">
        <v>3985</v>
      </c>
      <c r="P3575" s="101" t="s">
        <v>36</v>
      </c>
      <c r="Q3575" s="33">
        <v>2468019100000</v>
      </c>
      <c r="R3575" s="33" t="s">
        <v>21</v>
      </c>
      <c r="S3575" s="34" t="s">
        <v>5295</v>
      </c>
      <c r="T3575" s="58" t="s">
        <v>24</v>
      </c>
      <c r="U3575" s="58">
        <v>44927</v>
      </c>
      <c r="V3575" s="58">
        <v>44927</v>
      </c>
      <c r="W3575" s="93" t="s">
        <v>25</v>
      </c>
    </row>
    <row r="3576" spans="1:23" s="5" customFormat="1" ht="27" customHeight="1" x14ac:dyDescent="0.25">
      <c r="A3576" s="99">
        <f t="shared" si="606"/>
        <v>1</v>
      </c>
      <c r="B3576" s="97">
        <f t="array" aca="1" ref="B3576" ca="1">IF(AND(MAX(IF(L3575:L4579=L3576,U3575:U4579))=U3576,V3576&lt;=B$1),M3576,"-")</f>
        <v>2461990101000</v>
      </c>
      <c r="C3576" s="4">
        <f t="shared" si="607"/>
        <v>1</v>
      </c>
      <c r="D3576" s="4" t="str">
        <f t="shared" si="608"/>
        <v>4</v>
      </c>
      <c r="E3576" s="4" t="str">
        <f t="shared" si="609"/>
        <v>6</v>
      </c>
      <c r="F3576" s="4" t="str">
        <f t="shared" si="610"/>
        <v>1</v>
      </c>
      <c r="G3576" s="4" t="str">
        <f t="shared" si="611"/>
        <v>99</v>
      </c>
      <c r="H3576" s="4" t="str">
        <f t="shared" si="612"/>
        <v>0</v>
      </c>
      <c r="I3576" s="4" t="str">
        <f t="shared" si="613"/>
        <v>1</v>
      </c>
      <c r="J3576" s="4" t="str">
        <f t="shared" si="614"/>
        <v>01</v>
      </c>
      <c r="K3576" s="4" t="str">
        <f t="shared" si="615"/>
        <v>000</v>
      </c>
      <c r="L3576" s="55" t="str">
        <f t="shared" si="616"/>
        <v>2461990101000</v>
      </c>
      <c r="M3576" s="105">
        <v>2461990101000</v>
      </c>
      <c r="N3576" s="106" t="s">
        <v>21</v>
      </c>
      <c r="O3576" s="108" t="s">
        <v>5296</v>
      </c>
      <c r="P3576" s="101" t="s">
        <v>107</v>
      </c>
      <c r="Q3576" s="33" t="s">
        <v>25</v>
      </c>
      <c r="R3576" s="33" t="s">
        <v>25</v>
      </c>
      <c r="S3576" s="34" t="s">
        <v>25</v>
      </c>
      <c r="T3576" s="58" t="s">
        <v>24</v>
      </c>
      <c r="U3576" s="58">
        <v>44927</v>
      </c>
      <c r="V3576" s="58">
        <v>44927</v>
      </c>
      <c r="W3576" s="93" t="s">
        <v>25</v>
      </c>
    </row>
    <row r="3577" spans="1:23" s="5" customFormat="1" ht="27" customHeight="1" x14ac:dyDescent="0.25">
      <c r="A3577" s="99">
        <f t="shared" si="606"/>
        <v>1</v>
      </c>
      <c r="B3577" s="97">
        <f t="array" aca="1" ref="B3577" ca="1">IF(AND(MAX(IF(L3576:L4580=L3577,U3576:U4580))=U3577,V3577&lt;=B$1),M3577,"-")</f>
        <v>2461990102000</v>
      </c>
      <c r="C3577" s="4">
        <f t="shared" si="607"/>
        <v>1</v>
      </c>
      <c r="D3577" s="4" t="str">
        <f t="shared" si="608"/>
        <v>4</v>
      </c>
      <c r="E3577" s="4" t="str">
        <f t="shared" si="609"/>
        <v>6</v>
      </c>
      <c r="F3577" s="4" t="str">
        <f t="shared" si="610"/>
        <v>1</v>
      </c>
      <c r="G3577" s="4" t="str">
        <f t="shared" si="611"/>
        <v>99</v>
      </c>
      <c r="H3577" s="4" t="str">
        <f t="shared" si="612"/>
        <v>0</v>
      </c>
      <c r="I3577" s="4" t="str">
        <f t="shared" si="613"/>
        <v>1</v>
      </c>
      <c r="J3577" s="4" t="str">
        <f t="shared" si="614"/>
        <v>02</v>
      </c>
      <c r="K3577" s="4" t="str">
        <f t="shared" si="615"/>
        <v>000</v>
      </c>
      <c r="L3577" s="55" t="str">
        <f t="shared" si="616"/>
        <v>2461990102000</v>
      </c>
      <c r="M3577" s="105">
        <v>2461990102000</v>
      </c>
      <c r="N3577" s="106" t="s">
        <v>21</v>
      </c>
      <c r="O3577" s="108" t="s">
        <v>5297</v>
      </c>
      <c r="P3577" s="101" t="s">
        <v>107</v>
      </c>
      <c r="Q3577" s="33" t="s">
        <v>25</v>
      </c>
      <c r="R3577" s="33" t="s">
        <v>25</v>
      </c>
      <c r="S3577" s="34" t="s">
        <v>25</v>
      </c>
      <c r="T3577" s="58" t="s">
        <v>24</v>
      </c>
      <c r="U3577" s="58">
        <v>44927</v>
      </c>
      <c r="V3577" s="58">
        <v>44927</v>
      </c>
      <c r="W3577" s="93" t="s">
        <v>25</v>
      </c>
    </row>
    <row r="3578" spans="1:23" s="5" customFormat="1" ht="27" customHeight="1" x14ac:dyDescent="0.25">
      <c r="A3578" s="99">
        <f t="shared" si="606"/>
        <v>1</v>
      </c>
      <c r="B3578" s="97">
        <f t="array" aca="1" ref="B3578" ca="1">IF(AND(MAX(IF(L3577:L4581=L3578,U3577:U4581))=U3578,V3578&lt;=B$1),M3578,"-")</f>
        <v>2461990103000</v>
      </c>
      <c r="C3578" s="4">
        <f t="shared" si="607"/>
        <v>1</v>
      </c>
      <c r="D3578" s="4" t="str">
        <f t="shared" si="608"/>
        <v>4</v>
      </c>
      <c r="E3578" s="4" t="str">
        <f t="shared" si="609"/>
        <v>6</v>
      </c>
      <c r="F3578" s="4" t="str">
        <f t="shared" si="610"/>
        <v>1</v>
      </c>
      <c r="G3578" s="4" t="str">
        <f t="shared" si="611"/>
        <v>99</v>
      </c>
      <c r="H3578" s="4" t="str">
        <f t="shared" si="612"/>
        <v>0</v>
      </c>
      <c r="I3578" s="4" t="str">
        <f t="shared" si="613"/>
        <v>1</v>
      </c>
      <c r="J3578" s="4" t="str">
        <f t="shared" si="614"/>
        <v>03</v>
      </c>
      <c r="K3578" s="4" t="str">
        <f t="shared" si="615"/>
        <v>000</v>
      </c>
      <c r="L3578" s="55" t="str">
        <f t="shared" si="616"/>
        <v>2461990103000</v>
      </c>
      <c r="M3578" s="105">
        <v>2461990103000</v>
      </c>
      <c r="N3578" s="106" t="s">
        <v>21</v>
      </c>
      <c r="O3578" s="108" t="s">
        <v>3987</v>
      </c>
      <c r="P3578" s="101" t="s">
        <v>107</v>
      </c>
      <c r="Q3578" s="33" t="s">
        <v>25</v>
      </c>
      <c r="R3578" s="33" t="s">
        <v>25</v>
      </c>
      <c r="S3578" s="34" t="s">
        <v>25</v>
      </c>
      <c r="T3578" s="58" t="s">
        <v>24</v>
      </c>
      <c r="U3578" s="58">
        <v>44927</v>
      </c>
      <c r="V3578" s="58">
        <v>44927</v>
      </c>
      <c r="W3578" s="93" t="s">
        <v>25</v>
      </c>
    </row>
    <row r="3579" spans="1:23" s="5" customFormat="1" ht="27" customHeight="1" x14ac:dyDescent="0.25">
      <c r="A3579" s="99">
        <f t="shared" si="606"/>
        <v>1</v>
      </c>
      <c r="B3579" s="97">
        <f t="array" aca="1" ref="B3579" ca="1">IF(AND(MAX(IF(L3578:L4582=L3579,U3578:U4582))=U3579,V3579&lt;=B$1),M3579,"-")</f>
        <v>2461990104000</v>
      </c>
      <c r="C3579" s="4">
        <f t="shared" si="607"/>
        <v>1</v>
      </c>
      <c r="D3579" s="4" t="str">
        <f t="shared" si="608"/>
        <v>4</v>
      </c>
      <c r="E3579" s="4" t="str">
        <f t="shared" si="609"/>
        <v>6</v>
      </c>
      <c r="F3579" s="4" t="str">
        <f t="shared" si="610"/>
        <v>1</v>
      </c>
      <c r="G3579" s="4" t="str">
        <f t="shared" si="611"/>
        <v>99</v>
      </c>
      <c r="H3579" s="4" t="str">
        <f t="shared" si="612"/>
        <v>0</v>
      </c>
      <c r="I3579" s="4" t="str">
        <f t="shared" si="613"/>
        <v>1</v>
      </c>
      <c r="J3579" s="4" t="str">
        <f t="shared" si="614"/>
        <v>04</v>
      </c>
      <c r="K3579" s="4" t="str">
        <f t="shared" si="615"/>
        <v>000</v>
      </c>
      <c r="L3579" s="55" t="str">
        <f t="shared" si="616"/>
        <v>2461990104000</v>
      </c>
      <c r="M3579" s="105">
        <v>2461990104000</v>
      </c>
      <c r="N3579" s="106" t="s">
        <v>21</v>
      </c>
      <c r="O3579" s="108" t="s">
        <v>3989</v>
      </c>
      <c r="P3579" s="101" t="s">
        <v>107</v>
      </c>
      <c r="Q3579" s="33" t="s">
        <v>25</v>
      </c>
      <c r="R3579" s="33" t="s">
        <v>25</v>
      </c>
      <c r="S3579" s="34" t="s">
        <v>25</v>
      </c>
      <c r="T3579" s="58" t="s">
        <v>24</v>
      </c>
      <c r="U3579" s="58">
        <v>44927</v>
      </c>
      <c r="V3579" s="58">
        <v>44927</v>
      </c>
      <c r="W3579" s="93" t="s">
        <v>25</v>
      </c>
    </row>
    <row r="3580" spans="1:23" s="5" customFormat="1" ht="27" customHeight="1" x14ac:dyDescent="0.25">
      <c r="A3580" s="99">
        <f t="shared" si="606"/>
        <v>1</v>
      </c>
      <c r="B3580" s="97">
        <f t="array" aca="1" ref="B3580" ca="1">IF(AND(MAX(IF(L3579:L4583=L3580,U3579:U4583))=U3580,V3580&lt;=B$1),M3580,"-")</f>
        <v>2461990105000</v>
      </c>
      <c r="C3580" s="4">
        <f t="shared" si="607"/>
        <v>1</v>
      </c>
      <c r="D3580" s="4" t="str">
        <f t="shared" si="608"/>
        <v>4</v>
      </c>
      <c r="E3580" s="4" t="str">
        <f t="shared" si="609"/>
        <v>6</v>
      </c>
      <c r="F3580" s="4" t="str">
        <f t="shared" si="610"/>
        <v>1</v>
      </c>
      <c r="G3580" s="4" t="str">
        <f t="shared" si="611"/>
        <v>99</v>
      </c>
      <c r="H3580" s="4" t="str">
        <f t="shared" si="612"/>
        <v>0</v>
      </c>
      <c r="I3580" s="4" t="str">
        <f t="shared" si="613"/>
        <v>1</v>
      </c>
      <c r="J3580" s="4" t="str">
        <f t="shared" si="614"/>
        <v>05</v>
      </c>
      <c r="K3580" s="4" t="str">
        <f t="shared" si="615"/>
        <v>000</v>
      </c>
      <c r="L3580" s="55" t="str">
        <f t="shared" si="616"/>
        <v>2461990105000</v>
      </c>
      <c r="M3580" s="105">
        <v>2461990105000</v>
      </c>
      <c r="N3580" s="106" t="s">
        <v>21</v>
      </c>
      <c r="O3580" s="108" t="s">
        <v>3991</v>
      </c>
      <c r="P3580" s="101" t="s">
        <v>107</v>
      </c>
      <c r="Q3580" s="33" t="s">
        <v>25</v>
      </c>
      <c r="R3580" s="33" t="s">
        <v>25</v>
      </c>
      <c r="S3580" s="34" t="s">
        <v>25</v>
      </c>
      <c r="T3580" s="58" t="s">
        <v>24</v>
      </c>
      <c r="U3580" s="58">
        <v>44927</v>
      </c>
      <c r="V3580" s="58">
        <v>44927</v>
      </c>
      <c r="W3580" s="93" t="s">
        <v>25</v>
      </c>
    </row>
    <row r="3581" spans="1:23" s="5" customFormat="1" ht="27" customHeight="1" x14ac:dyDescent="0.25">
      <c r="A3581" s="99">
        <f t="shared" si="606"/>
        <v>1</v>
      </c>
      <c r="B3581" s="97">
        <f t="array" aca="1" ref="B3581" ca="1">IF(AND(MAX(IF(L3580:L4584=L3581,U3580:U4584))=U3581,V3581&lt;=B$1),M3581,"-")</f>
        <v>2461990106000</v>
      </c>
      <c r="C3581" s="4">
        <f t="shared" si="607"/>
        <v>1</v>
      </c>
      <c r="D3581" s="4" t="str">
        <f t="shared" si="608"/>
        <v>4</v>
      </c>
      <c r="E3581" s="4" t="str">
        <f t="shared" si="609"/>
        <v>6</v>
      </c>
      <c r="F3581" s="4" t="str">
        <f t="shared" si="610"/>
        <v>1</v>
      </c>
      <c r="G3581" s="4" t="str">
        <f t="shared" si="611"/>
        <v>99</v>
      </c>
      <c r="H3581" s="4" t="str">
        <f t="shared" si="612"/>
        <v>0</v>
      </c>
      <c r="I3581" s="4" t="str">
        <f t="shared" si="613"/>
        <v>1</v>
      </c>
      <c r="J3581" s="4" t="str">
        <f t="shared" si="614"/>
        <v>06</v>
      </c>
      <c r="K3581" s="4" t="str">
        <f t="shared" si="615"/>
        <v>000</v>
      </c>
      <c r="L3581" s="55" t="str">
        <f t="shared" si="616"/>
        <v>2461990106000</v>
      </c>
      <c r="M3581" s="105">
        <v>2461990106000</v>
      </c>
      <c r="N3581" s="106" t="s">
        <v>21</v>
      </c>
      <c r="O3581" s="108" t="s">
        <v>3993</v>
      </c>
      <c r="P3581" s="101" t="s">
        <v>107</v>
      </c>
      <c r="Q3581" s="33" t="s">
        <v>25</v>
      </c>
      <c r="R3581" s="33" t="s">
        <v>25</v>
      </c>
      <c r="S3581" s="34" t="s">
        <v>25</v>
      </c>
      <c r="T3581" s="58" t="s">
        <v>24</v>
      </c>
      <c r="U3581" s="58">
        <v>44927</v>
      </c>
      <c r="V3581" s="58">
        <v>44927</v>
      </c>
      <c r="W3581" s="93" t="s">
        <v>25</v>
      </c>
    </row>
    <row r="3582" spans="1:23" s="5" customFormat="1" ht="27" customHeight="1" x14ac:dyDescent="0.25">
      <c r="A3582" s="99">
        <f t="shared" si="606"/>
        <v>1</v>
      </c>
      <c r="B3582" s="97">
        <f t="array" aca="1" ref="B3582" ca="1">IF(AND(MAX(IF(L3581:L4585=L3582,U3581:U4585))=U3582,V3582&lt;=B$1),M3582,"-")</f>
        <v>2461990107000</v>
      </c>
      <c r="C3582" s="4">
        <f t="shared" si="607"/>
        <v>1</v>
      </c>
      <c r="D3582" s="4" t="str">
        <f t="shared" si="608"/>
        <v>4</v>
      </c>
      <c r="E3582" s="4" t="str">
        <f t="shared" si="609"/>
        <v>6</v>
      </c>
      <c r="F3582" s="4" t="str">
        <f t="shared" si="610"/>
        <v>1</v>
      </c>
      <c r="G3582" s="4" t="str">
        <f t="shared" si="611"/>
        <v>99</v>
      </c>
      <c r="H3582" s="4" t="str">
        <f t="shared" si="612"/>
        <v>0</v>
      </c>
      <c r="I3582" s="4" t="str">
        <f t="shared" si="613"/>
        <v>1</v>
      </c>
      <c r="J3582" s="4" t="str">
        <f t="shared" si="614"/>
        <v>07</v>
      </c>
      <c r="K3582" s="4" t="str">
        <f t="shared" si="615"/>
        <v>000</v>
      </c>
      <c r="L3582" s="55" t="str">
        <f t="shared" si="616"/>
        <v>2461990107000</v>
      </c>
      <c r="M3582" s="105">
        <v>2461990107000</v>
      </c>
      <c r="N3582" s="106" t="s">
        <v>21</v>
      </c>
      <c r="O3582" s="108" t="s">
        <v>3995</v>
      </c>
      <c r="P3582" s="101" t="s">
        <v>107</v>
      </c>
      <c r="Q3582" s="33" t="s">
        <v>25</v>
      </c>
      <c r="R3582" s="33" t="s">
        <v>25</v>
      </c>
      <c r="S3582" s="34" t="s">
        <v>25</v>
      </c>
      <c r="T3582" s="58" t="s">
        <v>24</v>
      </c>
      <c r="U3582" s="58">
        <v>44927</v>
      </c>
      <c r="V3582" s="58">
        <v>44927</v>
      </c>
      <c r="W3582" s="93" t="s">
        <v>25</v>
      </c>
    </row>
    <row r="3583" spans="1:23" s="5" customFormat="1" ht="27" customHeight="1" x14ac:dyDescent="0.25">
      <c r="A3583" s="99">
        <f t="shared" si="606"/>
        <v>1</v>
      </c>
      <c r="B3583" s="97">
        <f t="array" aca="1" ref="B3583" ca="1">IF(AND(MAX(IF(L3582:L4586=L3583,U3582:U4586))=U3583,V3583&lt;=B$1),M3583,"-")</f>
        <v>2461990108000</v>
      </c>
      <c r="C3583" s="4">
        <f t="shared" si="607"/>
        <v>1</v>
      </c>
      <c r="D3583" s="4" t="str">
        <f t="shared" si="608"/>
        <v>4</v>
      </c>
      <c r="E3583" s="4" t="str">
        <f t="shared" si="609"/>
        <v>6</v>
      </c>
      <c r="F3583" s="4" t="str">
        <f t="shared" si="610"/>
        <v>1</v>
      </c>
      <c r="G3583" s="4" t="str">
        <f t="shared" si="611"/>
        <v>99</v>
      </c>
      <c r="H3583" s="4" t="str">
        <f t="shared" si="612"/>
        <v>0</v>
      </c>
      <c r="I3583" s="4" t="str">
        <f t="shared" si="613"/>
        <v>1</v>
      </c>
      <c r="J3583" s="4" t="str">
        <f t="shared" si="614"/>
        <v>08</v>
      </c>
      <c r="K3583" s="4" t="str">
        <f t="shared" si="615"/>
        <v>000</v>
      </c>
      <c r="L3583" s="55" t="str">
        <f t="shared" si="616"/>
        <v>2461990108000</v>
      </c>
      <c r="M3583" s="105">
        <v>2461990108000</v>
      </c>
      <c r="N3583" s="106" t="s">
        <v>21</v>
      </c>
      <c r="O3583" s="108" t="s">
        <v>3997</v>
      </c>
      <c r="P3583" s="101" t="s">
        <v>107</v>
      </c>
      <c r="Q3583" s="33" t="s">
        <v>25</v>
      </c>
      <c r="R3583" s="33" t="s">
        <v>25</v>
      </c>
      <c r="S3583" s="34" t="s">
        <v>25</v>
      </c>
      <c r="T3583" s="58" t="s">
        <v>24</v>
      </c>
      <c r="U3583" s="58">
        <v>44927</v>
      </c>
      <c r="V3583" s="58">
        <v>44927</v>
      </c>
      <c r="W3583" s="93" t="s">
        <v>25</v>
      </c>
    </row>
    <row r="3584" spans="1:23" s="5" customFormat="1" ht="27" customHeight="1" x14ac:dyDescent="0.25">
      <c r="A3584" s="99">
        <f t="shared" si="606"/>
        <v>1</v>
      </c>
      <c r="B3584" s="97">
        <f t="array" aca="1" ref="B3584" ca="1">IF(AND(MAX(IF(L3583:L4587=L3584,U3583:U4587))=U3584,V3584&lt;=B$1),M3584,"-")</f>
        <v>2461990109000</v>
      </c>
      <c r="C3584" s="4">
        <f t="shared" si="607"/>
        <v>1</v>
      </c>
      <c r="D3584" s="4" t="str">
        <f t="shared" si="608"/>
        <v>4</v>
      </c>
      <c r="E3584" s="4" t="str">
        <f t="shared" si="609"/>
        <v>6</v>
      </c>
      <c r="F3584" s="4" t="str">
        <f t="shared" si="610"/>
        <v>1</v>
      </c>
      <c r="G3584" s="4" t="str">
        <f t="shared" si="611"/>
        <v>99</v>
      </c>
      <c r="H3584" s="4" t="str">
        <f t="shared" si="612"/>
        <v>0</v>
      </c>
      <c r="I3584" s="4" t="str">
        <f t="shared" si="613"/>
        <v>1</v>
      </c>
      <c r="J3584" s="4" t="str">
        <f t="shared" si="614"/>
        <v>09</v>
      </c>
      <c r="K3584" s="4" t="str">
        <f t="shared" si="615"/>
        <v>000</v>
      </c>
      <c r="L3584" s="55" t="str">
        <f t="shared" si="616"/>
        <v>2461990109000</v>
      </c>
      <c r="M3584" s="105">
        <v>2461990109000</v>
      </c>
      <c r="N3584" s="106" t="s">
        <v>21</v>
      </c>
      <c r="O3584" s="108" t="s">
        <v>3999</v>
      </c>
      <c r="P3584" s="101" t="s">
        <v>107</v>
      </c>
      <c r="Q3584" s="33" t="s">
        <v>25</v>
      </c>
      <c r="R3584" s="33" t="s">
        <v>25</v>
      </c>
      <c r="S3584" s="34" t="s">
        <v>25</v>
      </c>
      <c r="T3584" s="58" t="s">
        <v>24</v>
      </c>
      <c r="U3584" s="58">
        <v>44927</v>
      </c>
      <c r="V3584" s="58">
        <v>44927</v>
      </c>
      <c r="W3584" s="93" t="s">
        <v>25</v>
      </c>
    </row>
    <row r="3585" spans="1:23" s="5" customFormat="1" ht="27" customHeight="1" x14ac:dyDescent="0.25">
      <c r="A3585" s="99">
        <f t="shared" si="606"/>
        <v>1</v>
      </c>
      <c r="B3585" s="97">
        <f t="array" aca="1" ref="B3585" ca="1">IF(AND(MAX(IF(L3584:L4588=L3585,U3584:U4588))=U3585,V3585&lt;=B$1),M3585,"-")</f>
        <v>2461990110000</v>
      </c>
      <c r="C3585" s="4">
        <f t="shared" si="607"/>
        <v>1</v>
      </c>
      <c r="D3585" s="4" t="str">
        <f t="shared" si="608"/>
        <v>4</v>
      </c>
      <c r="E3585" s="4" t="str">
        <f t="shared" si="609"/>
        <v>6</v>
      </c>
      <c r="F3585" s="4" t="str">
        <f t="shared" si="610"/>
        <v>1</v>
      </c>
      <c r="G3585" s="4" t="str">
        <f t="shared" si="611"/>
        <v>99</v>
      </c>
      <c r="H3585" s="4" t="str">
        <f t="shared" si="612"/>
        <v>0</v>
      </c>
      <c r="I3585" s="4" t="str">
        <f t="shared" si="613"/>
        <v>1</v>
      </c>
      <c r="J3585" s="4" t="str">
        <f t="shared" si="614"/>
        <v>10</v>
      </c>
      <c r="K3585" s="4" t="str">
        <f t="shared" si="615"/>
        <v>000</v>
      </c>
      <c r="L3585" s="55" t="str">
        <f t="shared" si="616"/>
        <v>2461990110000</v>
      </c>
      <c r="M3585" s="105">
        <v>2461990110000</v>
      </c>
      <c r="N3585" s="106" t="s">
        <v>21</v>
      </c>
      <c r="O3585" s="108" t="s">
        <v>4001</v>
      </c>
      <c r="P3585" s="101" t="s">
        <v>107</v>
      </c>
      <c r="Q3585" s="33" t="s">
        <v>25</v>
      </c>
      <c r="R3585" s="33" t="s">
        <v>25</v>
      </c>
      <c r="S3585" s="34" t="s">
        <v>25</v>
      </c>
      <c r="T3585" s="58" t="s">
        <v>24</v>
      </c>
      <c r="U3585" s="58">
        <v>44927</v>
      </c>
      <c r="V3585" s="58">
        <v>44927</v>
      </c>
      <c r="W3585" s="93" t="s">
        <v>25</v>
      </c>
    </row>
    <row r="3586" spans="1:23" s="5" customFormat="1" ht="27" customHeight="1" x14ac:dyDescent="0.25">
      <c r="A3586" s="99">
        <f t="shared" si="606"/>
        <v>1</v>
      </c>
      <c r="B3586" s="97">
        <f t="array" aca="1" ref="B3586" ca="1">IF(AND(MAX(IF(L3585:L4589=L3586,U3585:U4589))=U3586,V3586&lt;=B$1),M3586,"-")</f>
        <v>2461990111000</v>
      </c>
      <c r="C3586" s="4">
        <f t="shared" si="607"/>
        <v>1</v>
      </c>
      <c r="D3586" s="4" t="str">
        <f t="shared" si="608"/>
        <v>4</v>
      </c>
      <c r="E3586" s="4" t="str">
        <f t="shared" si="609"/>
        <v>6</v>
      </c>
      <c r="F3586" s="4" t="str">
        <f t="shared" si="610"/>
        <v>1</v>
      </c>
      <c r="G3586" s="4" t="str">
        <f t="shared" si="611"/>
        <v>99</v>
      </c>
      <c r="H3586" s="4" t="str">
        <f t="shared" si="612"/>
        <v>0</v>
      </c>
      <c r="I3586" s="4" t="str">
        <f t="shared" si="613"/>
        <v>1</v>
      </c>
      <c r="J3586" s="4" t="str">
        <f t="shared" si="614"/>
        <v>11</v>
      </c>
      <c r="K3586" s="4" t="str">
        <f t="shared" si="615"/>
        <v>000</v>
      </c>
      <c r="L3586" s="55" t="str">
        <f t="shared" si="616"/>
        <v>2461990111000</v>
      </c>
      <c r="M3586" s="105">
        <v>2461990111000</v>
      </c>
      <c r="N3586" s="106" t="s">
        <v>21</v>
      </c>
      <c r="O3586" s="108" t="s">
        <v>4003</v>
      </c>
      <c r="P3586" s="101" t="s">
        <v>107</v>
      </c>
      <c r="Q3586" s="33" t="s">
        <v>25</v>
      </c>
      <c r="R3586" s="33" t="s">
        <v>25</v>
      </c>
      <c r="S3586" s="34" t="s">
        <v>25</v>
      </c>
      <c r="T3586" s="58" t="s">
        <v>24</v>
      </c>
      <c r="U3586" s="58">
        <v>44927</v>
      </c>
      <c r="V3586" s="58">
        <v>44927</v>
      </c>
      <c r="W3586" s="93" t="s">
        <v>25</v>
      </c>
    </row>
    <row r="3587" spans="1:23" s="5" customFormat="1" ht="27" customHeight="1" x14ac:dyDescent="0.25">
      <c r="A3587" s="99">
        <f t="shared" ref="A3587:A3650" si="617">COUNTIF(L:L,L3587)</f>
        <v>1</v>
      </c>
      <c r="B3587" s="97">
        <f t="array" aca="1" ref="B3587" ca="1">IF(AND(MAX(IF(L3586:L4590=L3587,U3586:U4590))=U3587,V3587&lt;=B$1),M3587,"-")</f>
        <v>2461990112000</v>
      </c>
      <c r="C3587" s="4">
        <f t="shared" si="607"/>
        <v>1</v>
      </c>
      <c r="D3587" s="4" t="str">
        <f t="shared" si="608"/>
        <v>4</v>
      </c>
      <c r="E3587" s="4" t="str">
        <f t="shared" si="609"/>
        <v>6</v>
      </c>
      <c r="F3587" s="4" t="str">
        <f t="shared" si="610"/>
        <v>1</v>
      </c>
      <c r="G3587" s="4" t="str">
        <f t="shared" si="611"/>
        <v>99</v>
      </c>
      <c r="H3587" s="4" t="str">
        <f t="shared" si="612"/>
        <v>0</v>
      </c>
      <c r="I3587" s="4" t="str">
        <f t="shared" si="613"/>
        <v>1</v>
      </c>
      <c r="J3587" s="4" t="str">
        <f t="shared" si="614"/>
        <v>12</v>
      </c>
      <c r="K3587" s="4" t="str">
        <f t="shared" si="615"/>
        <v>000</v>
      </c>
      <c r="L3587" s="55" t="str">
        <f t="shared" si="616"/>
        <v>2461990112000</v>
      </c>
      <c r="M3587" s="105">
        <v>2461990112000</v>
      </c>
      <c r="N3587" s="106" t="s">
        <v>21</v>
      </c>
      <c r="O3587" s="108" t="s">
        <v>4005</v>
      </c>
      <c r="P3587" s="101" t="s">
        <v>107</v>
      </c>
      <c r="Q3587" s="33" t="s">
        <v>25</v>
      </c>
      <c r="R3587" s="33" t="s">
        <v>25</v>
      </c>
      <c r="S3587" s="34" t="s">
        <v>25</v>
      </c>
      <c r="T3587" s="58" t="s">
        <v>24</v>
      </c>
      <c r="U3587" s="58">
        <v>44927</v>
      </c>
      <c r="V3587" s="58">
        <v>44927</v>
      </c>
      <c r="W3587" s="93" t="s">
        <v>25</v>
      </c>
    </row>
    <row r="3588" spans="1:23" s="5" customFormat="1" ht="27" customHeight="1" x14ac:dyDescent="0.25">
      <c r="A3588" s="99">
        <f t="shared" si="617"/>
        <v>1</v>
      </c>
      <c r="B3588" s="97">
        <f t="array" aca="1" ref="B3588" ca="1">IF(AND(MAX(IF(L3587:L4591=L3588,U3587:U4591))=U3588,V3588&lt;=B$1),M3588,"-")</f>
        <v>2461990113000</v>
      </c>
      <c r="C3588" s="4">
        <f t="shared" si="607"/>
        <v>1</v>
      </c>
      <c r="D3588" s="4" t="str">
        <f t="shared" si="608"/>
        <v>4</v>
      </c>
      <c r="E3588" s="4" t="str">
        <f t="shared" si="609"/>
        <v>6</v>
      </c>
      <c r="F3588" s="4" t="str">
        <f t="shared" si="610"/>
        <v>1</v>
      </c>
      <c r="G3588" s="4" t="str">
        <f t="shared" si="611"/>
        <v>99</v>
      </c>
      <c r="H3588" s="4" t="str">
        <f t="shared" si="612"/>
        <v>0</v>
      </c>
      <c r="I3588" s="4" t="str">
        <f t="shared" si="613"/>
        <v>1</v>
      </c>
      <c r="J3588" s="4" t="str">
        <f t="shared" si="614"/>
        <v>13</v>
      </c>
      <c r="K3588" s="4" t="str">
        <f t="shared" si="615"/>
        <v>000</v>
      </c>
      <c r="L3588" s="55" t="str">
        <f t="shared" si="616"/>
        <v>2461990113000</v>
      </c>
      <c r="M3588" s="105">
        <v>2461990113000</v>
      </c>
      <c r="N3588" s="106" t="s">
        <v>21</v>
      </c>
      <c r="O3588" s="108" t="s">
        <v>4007</v>
      </c>
      <c r="P3588" s="101" t="s">
        <v>107</v>
      </c>
      <c r="Q3588" s="33" t="s">
        <v>25</v>
      </c>
      <c r="R3588" s="33" t="s">
        <v>25</v>
      </c>
      <c r="S3588" s="34" t="s">
        <v>25</v>
      </c>
      <c r="T3588" s="58" t="s">
        <v>24</v>
      </c>
      <c r="U3588" s="58">
        <v>44927</v>
      </c>
      <c r="V3588" s="58">
        <v>44927</v>
      </c>
      <c r="W3588" s="93" t="s">
        <v>25</v>
      </c>
    </row>
    <row r="3589" spans="1:23" s="5" customFormat="1" ht="27" customHeight="1" x14ac:dyDescent="0.25">
      <c r="A3589" s="99">
        <f t="shared" si="617"/>
        <v>1</v>
      </c>
      <c r="B3589" s="97">
        <f t="array" aca="1" ref="B3589" ca="1">IF(AND(MAX(IF(L3588:L4592=L3589,U3588:U4592))=U3589,V3589&lt;=B$1),M3589,"-")</f>
        <v>2461990114000</v>
      </c>
      <c r="C3589" s="4">
        <f t="shared" si="607"/>
        <v>1</v>
      </c>
      <c r="D3589" s="4" t="str">
        <f t="shared" si="608"/>
        <v>4</v>
      </c>
      <c r="E3589" s="4" t="str">
        <f t="shared" si="609"/>
        <v>6</v>
      </c>
      <c r="F3589" s="4" t="str">
        <f t="shared" si="610"/>
        <v>1</v>
      </c>
      <c r="G3589" s="4" t="str">
        <f t="shared" si="611"/>
        <v>99</v>
      </c>
      <c r="H3589" s="4" t="str">
        <f t="shared" si="612"/>
        <v>0</v>
      </c>
      <c r="I3589" s="4" t="str">
        <f t="shared" si="613"/>
        <v>1</v>
      </c>
      <c r="J3589" s="4" t="str">
        <f t="shared" si="614"/>
        <v>14</v>
      </c>
      <c r="K3589" s="4" t="str">
        <f t="shared" si="615"/>
        <v>000</v>
      </c>
      <c r="L3589" s="55" t="str">
        <f t="shared" si="616"/>
        <v>2461990114000</v>
      </c>
      <c r="M3589" s="105">
        <v>2461990114000</v>
      </c>
      <c r="N3589" s="106" t="s">
        <v>21</v>
      </c>
      <c r="O3589" s="108" t="s">
        <v>4009</v>
      </c>
      <c r="P3589" s="101" t="s">
        <v>107</v>
      </c>
      <c r="Q3589" s="33" t="s">
        <v>25</v>
      </c>
      <c r="R3589" s="33" t="s">
        <v>25</v>
      </c>
      <c r="S3589" s="34" t="s">
        <v>25</v>
      </c>
      <c r="T3589" s="58" t="s">
        <v>24</v>
      </c>
      <c r="U3589" s="58">
        <v>44927</v>
      </c>
      <c r="V3589" s="58">
        <v>44927</v>
      </c>
      <c r="W3589" s="93" t="s">
        <v>25</v>
      </c>
    </row>
    <row r="3590" spans="1:23" s="5" customFormat="1" ht="27" customHeight="1" x14ac:dyDescent="0.25">
      <c r="A3590" s="99">
        <f t="shared" si="617"/>
        <v>1</v>
      </c>
      <c r="B3590" s="97">
        <f t="array" aca="1" ref="B3590" ca="1">IF(AND(MAX(IF(L3589:L4593=L3590,U3589:U4593))=U3590,V3590&lt;=B$1),M3590,"-")</f>
        <v>2461990115000</v>
      </c>
      <c r="C3590" s="4">
        <f t="shared" si="607"/>
        <v>1</v>
      </c>
      <c r="D3590" s="4" t="str">
        <f t="shared" si="608"/>
        <v>4</v>
      </c>
      <c r="E3590" s="4" t="str">
        <f t="shared" si="609"/>
        <v>6</v>
      </c>
      <c r="F3590" s="4" t="str">
        <f t="shared" si="610"/>
        <v>1</v>
      </c>
      <c r="G3590" s="4" t="str">
        <f t="shared" si="611"/>
        <v>99</v>
      </c>
      <c r="H3590" s="4" t="str">
        <f t="shared" si="612"/>
        <v>0</v>
      </c>
      <c r="I3590" s="4" t="str">
        <f t="shared" si="613"/>
        <v>1</v>
      </c>
      <c r="J3590" s="4" t="str">
        <f t="shared" si="614"/>
        <v>15</v>
      </c>
      <c r="K3590" s="4" t="str">
        <f t="shared" si="615"/>
        <v>000</v>
      </c>
      <c r="L3590" s="55" t="str">
        <f t="shared" si="616"/>
        <v>2461990115000</v>
      </c>
      <c r="M3590" s="105">
        <v>2461990115000</v>
      </c>
      <c r="N3590" s="106" t="s">
        <v>21</v>
      </c>
      <c r="O3590" s="108" t="s">
        <v>4011</v>
      </c>
      <c r="P3590" s="101" t="s">
        <v>107</v>
      </c>
      <c r="Q3590" s="33" t="s">
        <v>25</v>
      </c>
      <c r="R3590" s="33" t="s">
        <v>25</v>
      </c>
      <c r="S3590" s="34" t="s">
        <v>25</v>
      </c>
      <c r="T3590" s="58" t="s">
        <v>24</v>
      </c>
      <c r="U3590" s="58">
        <v>44927</v>
      </c>
      <c r="V3590" s="58">
        <v>44927</v>
      </c>
      <c r="W3590" s="93" t="s">
        <v>25</v>
      </c>
    </row>
    <row r="3591" spans="1:23" s="5" customFormat="1" ht="27" customHeight="1" x14ac:dyDescent="0.25">
      <c r="A3591" s="99">
        <f t="shared" si="617"/>
        <v>1</v>
      </c>
      <c r="B3591" s="97">
        <f t="array" aca="1" ref="B3591" ca="1">IF(AND(MAX(IF(L3590:L4594=L3591,U3590:U4594))=U3591,V3591&lt;=B$1),M3591,"-")</f>
        <v>2461990116000</v>
      </c>
      <c r="C3591" s="4">
        <f t="shared" ref="C3591:C3654" si="618">IF(M3591=0,"",IF(AND(I3591=0,RIGHT(M3591,5)&lt;&gt;"00000"),"tipo = 0 e detalhamento dif. 0",1))</f>
        <v>1</v>
      </c>
      <c r="D3591" s="4" t="str">
        <f t="shared" ref="D3591:D3654" si="619">MID(M3591,2,1)</f>
        <v>4</v>
      </c>
      <c r="E3591" s="4" t="str">
        <f t="shared" ref="E3591:E3654" si="620">MID(M3591,3,1)</f>
        <v>6</v>
      </c>
      <c r="F3591" s="4" t="str">
        <f t="shared" ref="F3591:F3654" si="621">MID(M3591,4,1)</f>
        <v>1</v>
      </c>
      <c r="G3591" s="4" t="str">
        <f t="shared" ref="G3591:G3654" si="622">MID(M3591,5,2)</f>
        <v>99</v>
      </c>
      <c r="H3591" s="4" t="str">
        <f t="shared" ref="H3591:H3654" si="623">MID(M3591,7,1)</f>
        <v>0</v>
      </c>
      <c r="I3591" s="4" t="str">
        <f t="shared" ref="I3591:I3654" si="624">MID(M3591,8,1)</f>
        <v>1</v>
      </c>
      <c r="J3591" s="4" t="str">
        <f t="shared" ref="J3591:J3654" si="625">MID(M3591,9,2)</f>
        <v>16</v>
      </c>
      <c r="K3591" s="4" t="str">
        <f t="shared" ref="K3591:K3654" si="626">RIGHT(M3591,3)</f>
        <v>000</v>
      </c>
      <c r="L3591" s="55" t="str">
        <f t="shared" ref="L3591:L3654" si="627">CONCATENATE(M3591)</f>
        <v>2461990116000</v>
      </c>
      <c r="M3591" s="105">
        <v>2461990116000</v>
      </c>
      <c r="N3591" s="106" t="s">
        <v>21</v>
      </c>
      <c r="O3591" s="108" t="s">
        <v>4013</v>
      </c>
      <c r="P3591" s="101" t="s">
        <v>107</v>
      </c>
      <c r="Q3591" s="33" t="s">
        <v>25</v>
      </c>
      <c r="R3591" s="33" t="s">
        <v>25</v>
      </c>
      <c r="S3591" s="34" t="s">
        <v>25</v>
      </c>
      <c r="T3591" s="58" t="s">
        <v>24</v>
      </c>
      <c r="U3591" s="58">
        <v>44927</v>
      </c>
      <c r="V3591" s="58">
        <v>44927</v>
      </c>
      <c r="W3591" s="93" t="s">
        <v>25</v>
      </c>
    </row>
    <row r="3592" spans="1:23" s="5" customFormat="1" ht="27" customHeight="1" x14ac:dyDescent="0.25">
      <c r="A3592" s="99">
        <f t="shared" si="617"/>
        <v>1</v>
      </c>
      <c r="B3592" s="97">
        <f t="array" aca="1" ref="B3592" ca="1">IF(AND(MAX(IF(L3591:L4595=L3592,U3591:U4595))=U3592,V3592&lt;=B$1),M3592,"-")</f>
        <v>2461990117000</v>
      </c>
      <c r="C3592" s="4">
        <f t="shared" si="618"/>
        <v>1</v>
      </c>
      <c r="D3592" s="4" t="str">
        <f t="shared" si="619"/>
        <v>4</v>
      </c>
      <c r="E3592" s="4" t="str">
        <f t="shared" si="620"/>
        <v>6</v>
      </c>
      <c r="F3592" s="4" t="str">
        <f t="shared" si="621"/>
        <v>1</v>
      </c>
      <c r="G3592" s="4" t="str">
        <f t="shared" si="622"/>
        <v>99</v>
      </c>
      <c r="H3592" s="4" t="str">
        <f t="shared" si="623"/>
        <v>0</v>
      </c>
      <c r="I3592" s="4" t="str">
        <f t="shared" si="624"/>
        <v>1</v>
      </c>
      <c r="J3592" s="4" t="str">
        <f t="shared" si="625"/>
        <v>17</v>
      </c>
      <c r="K3592" s="4" t="str">
        <f t="shared" si="626"/>
        <v>000</v>
      </c>
      <c r="L3592" s="55" t="str">
        <f t="shared" si="627"/>
        <v>2461990117000</v>
      </c>
      <c r="M3592" s="105">
        <v>2461990117000</v>
      </c>
      <c r="N3592" s="106" t="s">
        <v>21</v>
      </c>
      <c r="O3592" s="108" t="s">
        <v>4017</v>
      </c>
      <c r="P3592" s="101" t="s">
        <v>107</v>
      </c>
      <c r="Q3592" s="33" t="s">
        <v>25</v>
      </c>
      <c r="R3592" s="33" t="s">
        <v>25</v>
      </c>
      <c r="S3592" s="34" t="s">
        <v>25</v>
      </c>
      <c r="T3592" s="58" t="s">
        <v>24</v>
      </c>
      <c r="U3592" s="58">
        <v>44927</v>
      </c>
      <c r="V3592" s="58">
        <v>44927</v>
      </c>
      <c r="W3592" s="93" t="s">
        <v>25</v>
      </c>
    </row>
    <row r="3593" spans="1:23" s="5" customFormat="1" ht="27" customHeight="1" x14ac:dyDescent="0.25">
      <c r="A3593" s="99">
        <f t="shared" si="617"/>
        <v>1</v>
      </c>
      <c r="B3593" s="97">
        <f t="array" aca="1" ref="B3593" ca="1">IF(AND(MAX(IF(L3592:L4596=L3593,U3592:U4596))=U3593,V3593&lt;=B$1),M3593,"-")</f>
        <v>2461990118000</v>
      </c>
      <c r="C3593" s="4">
        <f t="shared" si="618"/>
        <v>1</v>
      </c>
      <c r="D3593" s="4" t="str">
        <f t="shared" si="619"/>
        <v>4</v>
      </c>
      <c r="E3593" s="4" t="str">
        <f t="shared" si="620"/>
        <v>6</v>
      </c>
      <c r="F3593" s="4" t="str">
        <f t="shared" si="621"/>
        <v>1</v>
      </c>
      <c r="G3593" s="4" t="str">
        <f t="shared" si="622"/>
        <v>99</v>
      </c>
      <c r="H3593" s="4" t="str">
        <f t="shared" si="623"/>
        <v>0</v>
      </c>
      <c r="I3593" s="4" t="str">
        <f t="shared" si="624"/>
        <v>1</v>
      </c>
      <c r="J3593" s="4" t="str">
        <f t="shared" si="625"/>
        <v>18</v>
      </c>
      <c r="K3593" s="4" t="str">
        <f t="shared" si="626"/>
        <v>000</v>
      </c>
      <c r="L3593" s="55" t="str">
        <f t="shared" si="627"/>
        <v>2461990118000</v>
      </c>
      <c r="M3593" s="105">
        <v>2461990118000</v>
      </c>
      <c r="N3593" s="106" t="s">
        <v>21</v>
      </c>
      <c r="O3593" s="108" t="s">
        <v>4019</v>
      </c>
      <c r="P3593" s="101" t="s">
        <v>107</v>
      </c>
      <c r="Q3593" s="33" t="s">
        <v>25</v>
      </c>
      <c r="R3593" s="33" t="s">
        <v>25</v>
      </c>
      <c r="S3593" s="34" t="s">
        <v>25</v>
      </c>
      <c r="T3593" s="58" t="s">
        <v>24</v>
      </c>
      <c r="U3593" s="58">
        <v>44927</v>
      </c>
      <c r="V3593" s="58">
        <v>44927</v>
      </c>
      <c r="W3593" s="93" t="s">
        <v>25</v>
      </c>
    </row>
    <row r="3594" spans="1:23" s="5" customFormat="1" ht="27" customHeight="1" x14ac:dyDescent="0.25">
      <c r="A3594" s="99">
        <f t="shared" si="617"/>
        <v>1</v>
      </c>
      <c r="B3594" s="97">
        <f t="array" aca="1" ref="B3594" ca="1">IF(AND(MAX(IF(L3593:L4597=L3594,U3593:U4597))=U3594,V3594&lt;=B$1),M3594,"-")</f>
        <v>2461990119000</v>
      </c>
      <c r="C3594" s="4">
        <f t="shared" si="618"/>
        <v>1</v>
      </c>
      <c r="D3594" s="4" t="str">
        <f t="shared" si="619"/>
        <v>4</v>
      </c>
      <c r="E3594" s="4" t="str">
        <f t="shared" si="620"/>
        <v>6</v>
      </c>
      <c r="F3594" s="4" t="str">
        <f t="shared" si="621"/>
        <v>1</v>
      </c>
      <c r="G3594" s="4" t="str">
        <f t="shared" si="622"/>
        <v>99</v>
      </c>
      <c r="H3594" s="4" t="str">
        <f t="shared" si="623"/>
        <v>0</v>
      </c>
      <c r="I3594" s="4" t="str">
        <f t="shared" si="624"/>
        <v>1</v>
      </c>
      <c r="J3594" s="4" t="str">
        <f t="shared" si="625"/>
        <v>19</v>
      </c>
      <c r="K3594" s="4" t="str">
        <f t="shared" si="626"/>
        <v>000</v>
      </c>
      <c r="L3594" s="55" t="str">
        <f t="shared" si="627"/>
        <v>2461990119000</v>
      </c>
      <c r="M3594" s="105">
        <v>2461990119000</v>
      </c>
      <c r="N3594" s="106" t="s">
        <v>21</v>
      </c>
      <c r="O3594" s="108" t="s">
        <v>4021</v>
      </c>
      <c r="P3594" s="101" t="s">
        <v>107</v>
      </c>
      <c r="Q3594" s="33" t="s">
        <v>25</v>
      </c>
      <c r="R3594" s="33" t="s">
        <v>25</v>
      </c>
      <c r="S3594" s="34" t="s">
        <v>25</v>
      </c>
      <c r="T3594" s="58" t="s">
        <v>24</v>
      </c>
      <c r="U3594" s="58">
        <v>44927</v>
      </c>
      <c r="V3594" s="58">
        <v>44927</v>
      </c>
      <c r="W3594" s="93" t="s">
        <v>25</v>
      </c>
    </row>
    <row r="3595" spans="1:23" s="5" customFormat="1" ht="27" customHeight="1" x14ac:dyDescent="0.25">
      <c r="A3595" s="99">
        <f t="shared" si="617"/>
        <v>1</v>
      </c>
      <c r="B3595" s="97">
        <f t="array" aca="1" ref="B3595" ca="1">IF(AND(MAX(IF(L3594:L4598=L3595,U3594:U4598))=U3595,V3595&lt;=B$1),M3595,"-")</f>
        <v>2461990120000</v>
      </c>
      <c r="C3595" s="4">
        <f t="shared" si="618"/>
        <v>1</v>
      </c>
      <c r="D3595" s="4" t="str">
        <f t="shared" si="619"/>
        <v>4</v>
      </c>
      <c r="E3595" s="4" t="str">
        <f t="shared" si="620"/>
        <v>6</v>
      </c>
      <c r="F3595" s="4" t="str">
        <f t="shared" si="621"/>
        <v>1</v>
      </c>
      <c r="G3595" s="4" t="str">
        <f t="shared" si="622"/>
        <v>99</v>
      </c>
      <c r="H3595" s="4" t="str">
        <f t="shared" si="623"/>
        <v>0</v>
      </c>
      <c r="I3595" s="4" t="str">
        <f t="shared" si="624"/>
        <v>1</v>
      </c>
      <c r="J3595" s="4" t="str">
        <f t="shared" si="625"/>
        <v>20</v>
      </c>
      <c r="K3595" s="4" t="str">
        <f t="shared" si="626"/>
        <v>000</v>
      </c>
      <c r="L3595" s="55" t="str">
        <f t="shared" si="627"/>
        <v>2461990120000</v>
      </c>
      <c r="M3595" s="105">
        <v>2461990120000</v>
      </c>
      <c r="N3595" s="106" t="s">
        <v>21</v>
      </c>
      <c r="O3595" s="108" t="s">
        <v>4023</v>
      </c>
      <c r="P3595" s="101" t="s">
        <v>107</v>
      </c>
      <c r="Q3595" s="33" t="s">
        <v>25</v>
      </c>
      <c r="R3595" s="33" t="s">
        <v>25</v>
      </c>
      <c r="S3595" s="34" t="s">
        <v>25</v>
      </c>
      <c r="T3595" s="58" t="s">
        <v>24</v>
      </c>
      <c r="U3595" s="58">
        <v>44927</v>
      </c>
      <c r="V3595" s="58">
        <v>44927</v>
      </c>
      <c r="W3595" s="93" t="s">
        <v>25</v>
      </c>
    </row>
    <row r="3596" spans="1:23" s="5" customFormat="1" ht="27" customHeight="1" x14ac:dyDescent="0.25">
      <c r="A3596" s="99">
        <f t="shared" si="617"/>
        <v>1</v>
      </c>
      <c r="B3596" s="97">
        <f t="array" aca="1" ref="B3596" ca="1">IF(AND(MAX(IF(L3595:L4599=L3596,U3595:U4599))=U3596,V3596&lt;=B$1),M3596,"-")</f>
        <v>2461990121000</v>
      </c>
      <c r="C3596" s="4">
        <f t="shared" si="618"/>
        <v>1</v>
      </c>
      <c r="D3596" s="4" t="str">
        <f t="shared" si="619"/>
        <v>4</v>
      </c>
      <c r="E3596" s="4" t="str">
        <f t="shared" si="620"/>
        <v>6</v>
      </c>
      <c r="F3596" s="4" t="str">
        <f t="shared" si="621"/>
        <v>1</v>
      </c>
      <c r="G3596" s="4" t="str">
        <f t="shared" si="622"/>
        <v>99</v>
      </c>
      <c r="H3596" s="4" t="str">
        <f t="shared" si="623"/>
        <v>0</v>
      </c>
      <c r="I3596" s="4" t="str">
        <f t="shared" si="624"/>
        <v>1</v>
      </c>
      <c r="J3596" s="4" t="str">
        <f t="shared" si="625"/>
        <v>21</v>
      </c>
      <c r="K3596" s="4" t="str">
        <f t="shared" si="626"/>
        <v>000</v>
      </c>
      <c r="L3596" s="55" t="str">
        <f t="shared" si="627"/>
        <v>2461990121000</v>
      </c>
      <c r="M3596" s="105">
        <v>2461990121000</v>
      </c>
      <c r="N3596" s="106" t="s">
        <v>21</v>
      </c>
      <c r="O3596" s="108" t="s">
        <v>4025</v>
      </c>
      <c r="P3596" s="101" t="s">
        <v>107</v>
      </c>
      <c r="Q3596" s="33" t="s">
        <v>25</v>
      </c>
      <c r="R3596" s="33" t="s">
        <v>25</v>
      </c>
      <c r="S3596" s="34" t="s">
        <v>25</v>
      </c>
      <c r="T3596" s="58" t="s">
        <v>24</v>
      </c>
      <c r="U3596" s="58">
        <v>44927</v>
      </c>
      <c r="V3596" s="58">
        <v>44927</v>
      </c>
      <c r="W3596" s="93" t="s">
        <v>25</v>
      </c>
    </row>
    <row r="3597" spans="1:23" s="5" customFormat="1" ht="27" customHeight="1" x14ac:dyDescent="0.25">
      <c r="A3597" s="99">
        <f t="shared" si="617"/>
        <v>1</v>
      </c>
      <c r="B3597" s="97">
        <f t="array" aca="1" ref="B3597" ca="1">IF(AND(MAX(IF(L3596:L4600=L3597,U3596:U4600))=U3597,V3597&lt;=B$1),M3597,"-")</f>
        <v>2461990121001</v>
      </c>
      <c r="C3597" s="4">
        <f t="shared" si="618"/>
        <v>1</v>
      </c>
      <c r="D3597" s="4" t="str">
        <f t="shared" si="619"/>
        <v>4</v>
      </c>
      <c r="E3597" s="4" t="str">
        <f t="shared" si="620"/>
        <v>6</v>
      </c>
      <c r="F3597" s="4" t="str">
        <f t="shared" si="621"/>
        <v>1</v>
      </c>
      <c r="G3597" s="4" t="str">
        <f t="shared" si="622"/>
        <v>99</v>
      </c>
      <c r="H3597" s="4" t="str">
        <f t="shared" si="623"/>
        <v>0</v>
      </c>
      <c r="I3597" s="4" t="str">
        <f t="shared" si="624"/>
        <v>1</v>
      </c>
      <c r="J3597" s="4" t="str">
        <f t="shared" si="625"/>
        <v>21</v>
      </c>
      <c r="K3597" s="4" t="str">
        <f t="shared" si="626"/>
        <v>001</v>
      </c>
      <c r="L3597" s="55" t="str">
        <f t="shared" si="627"/>
        <v>2461990121001</v>
      </c>
      <c r="M3597" s="105">
        <v>2461990121001</v>
      </c>
      <c r="N3597" s="106" t="s">
        <v>40</v>
      </c>
      <c r="O3597" s="108" t="s">
        <v>4027</v>
      </c>
      <c r="P3597" s="101" t="s">
        <v>36</v>
      </c>
      <c r="Q3597" s="33">
        <v>2448019119001</v>
      </c>
      <c r="R3597" s="33" t="s">
        <v>40</v>
      </c>
      <c r="S3597" s="34" t="s">
        <v>4028</v>
      </c>
      <c r="T3597" s="58" t="s">
        <v>24</v>
      </c>
      <c r="U3597" s="58">
        <v>44927</v>
      </c>
      <c r="V3597" s="58">
        <v>44927</v>
      </c>
      <c r="W3597" s="93" t="s">
        <v>25</v>
      </c>
    </row>
    <row r="3598" spans="1:23" s="5" customFormat="1" ht="27" customHeight="1" x14ac:dyDescent="0.25">
      <c r="A3598" s="99">
        <f t="shared" si="617"/>
        <v>1</v>
      </c>
      <c r="B3598" s="97">
        <f t="array" aca="1" ref="B3598" ca="1">IF(AND(MAX(IF(L3597:L4601=L3598,U3597:U4601))=U3598,V3598&lt;=B$1),M3598,"-")</f>
        <v>2461990122000</v>
      </c>
      <c r="C3598" s="4">
        <f t="shared" si="618"/>
        <v>1</v>
      </c>
      <c r="D3598" s="4" t="str">
        <f t="shared" si="619"/>
        <v>4</v>
      </c>
      <c r="E3598" s="4" t="str">
        <f t="shared" si="620"/>
        <v>6</v>
      </c>
      <c r="F3598" s="4" t="str">
        <f t="shared" si="621"/>
        <v>1</v>
      </c>
      <c r="G3598" s="4" t="str">
        <f t="shared" si="622"/>
        <v>99</v>
      </c>
      <c r="H3598" s="4" t="str">
        <f t="shared" si="623"/>
        <v>0</v>
      </c>
      <c r="I3598" s="4" t="str">
        <f t="shared" si="624"/>
        <v>1</v>
      </c>
      <c r="J3598" s="4" t="str">
        <f t="shared" si="625"/>
        <v>22</v>
      </c>
      <c r="K3598" s="4" t="str">
        <f t="shared" si="626"/>
        <v>000</v>
      </c>
      <c r="L3598" s="55" t="str">
        <f t="shared" si="627"/>
        <v>2461990122000</v>
      </c>
      <c r="M3598" s="105">
        <v>2461990122000</v>
      </c>
      <c r="N3598" s="106" t="s">
        <v>21</v>
      </c>
      <c r="O3598" s="108" t="s">
        <v>4029</v>
      </c>
      <c r="P3598" s="101" t="s">
        <v>107</v>
      </c>
      <c r="Q3598" s="33" t="s">
        <v>25</v>
      </c>
      <c r="R3598" s="33" t="s">
        <v>25</v>
      </c>
      <c r="S3598" s="34" t="s">
        <v>25</v>
      </c>
      <c r="T3598" s="58" t="s">
        <v>24</v>
      </c>
      <c r="U3598" s="58">
        <v>44927</v>
      </c>
      <c r="V3598" s="58">
        <v>44927</v>
      </c>
      <c r="W3598" s="93" t="s">
        <v>25</v>
      </c>
    </row>
    <row r="3599" spans="1:23" s="5" customFormat="1" ht="27" customHeight="1" x14ac:dyDescent="0.25">
      <c r="A3599" s="99">
        <f t="shared" si="617"/>
        <v>1</v>
      </c>
      <c r="B3599" s="97">
        <f t="array" aca="1" ref="B3599" ca="1">IF(AND(MAX(IF(L3598:L4602=L3599,U3598:U4602))=U3599,V3599&lt;=B$1),M3599,"-")</f>
        <v>2461990123000</v>
      </c>
      <c r="C3599" s="4">
        <f t="shared" si="618"/>
        <v>1</v>
      </c>
      <c r="D3599" s="4" t="str">
        <f t="shared" si="619"/>
        <v>4</v>
      </c>
      <c r="E3599" s="4" t="str">
        <f t="shared" si="620"/>
        <v>6</v>
      </c>
      <c r="F3599" s="4" t="str">
        <f t="shared" si="621"/>
        <v>1</v>
      </c>
      <c r="G3599" s="4" t="str">
        <f t="shared" si="622"/>
        <v>99</v>
      </c>
      <c r="H3599" s="4" t="str">
        <f t="shared" si="623"/>
        <v>0</v>
      </c>
      <c r="I3599" s="4" t="str">
        <f t="shared" si="624"/>
        <v>1</v>
      </c>
      <c r="J3599" s="4" t="str">
        <f t="shared" si="625"/>
        <v>23</v>
      </c>
      <c r="K3599" s="4" t="str">
        <f t="shared" si="626"/>
        <v>000</v>
      </c>
      <c r="L3599" s="55" t="str">
        <f t="shared" si="627"/>
        <v>2461990123000</v>
      </c>
      <c r="M3599" s="105">
        <v>2461990123000</v>
      </c>
      <c r="N3599" s="106" t="s">
        <v>21</v>
      </c>
      <c r="O3599" s="108" t="s">
        <v>4031</v>
      </c>
      <c r="P3599" s="101" t="s">
        <v>107</v>
      </c>
      <c r="Q3599" s="33" t="s">
        <v>25</v>
      </c>
      <c r="R3599" s="33" t="s">
        <v>25</v>
      </c>
      <c r="S3599" s="34" t="s">
        <v>25</v>
      </c>
      <c r="T3599" s="58" t="s">
        <v>24</v>
      </c>
      <c r="U3599" s="58">
        <v>44927</v>
      </c>
      <c r="V3599" s="58">
        <v>44927</v>
      </c>
      <c r="W3599" s="93" t="s">
        <v>25</v>
      </c>
    </row>
    <row r="3600" spans="1:23" s="5" customFormat="1" ht="27" customHeight="1" x14ac:dyDescent="0.25">
      <c r="A3600" s="99">
        <f t="shared" si="617"/>
        <v>1</v>
      </c>
      <c r="B3600" s="97">
        <f t="array" aca="1" ref="B3600" ca="1">IF(AND(MAX(IF(L3599:L4603=L3600,U3599:U4603))=U3600,V3600&lt;=B$1),M3600,"-")</f>
        <v>2461990124000</v>
      </c>
      <c r="C3600" s="4">
        <f t="shared" si="618"/>
        <v>1</v>
      </c>
      <c r="D3600" s="4" t="str">
        <f t="shared" si="619"/>
        <v>4</v>
      </c>
      <c r="E3600" s="4" t="str">
        <f t="shared" si="620"/>
        <v>6</v>
      </c>
      <c r="F3600" s="4" t="str">
        <f t="shared" si="621"/>
        <v>1</v>
      </c>
      <c r="G3600" s="4" t="str">
        <f t="shared" si="622"/>
        <v>99</v>
      </c>
      <c r="H3600" s="4" t="str">
        <f t="shared" si="623"/>
        <v>0</v>
      </c>
      <c r="I3600" s="4" t="str">
        <f t="shared" si="624"/>
        <v>1</v>
      </c>
      <c r="J3600" s="4" t="str">
        <f t="shared" si="625"/>
        <v>24</v>
      </c>
      <c r="K3600" s="4" t="str">
        <f t="shared" si="626"/>
        <v>000</v>
      </c>
      <c r="L3600" s="55" t="str">
        <f t="shared" si="627"/>
        <v>2461990124000</v>
      </c>
      <c r="M3600" s="105">
        <v>2461990124000</v>
      </c>
      <c r="N3600" s="106" t="s">
        <v>21</v>
      </c>
      <c r="O3600" s="108" t="s">
        <v>4033</v>
      </c>
      <c r="P3600" s="101" t="s">
        <v>107</v>
      </c>
      <c r="Q3600" s="33" t="s">
        <v>25</v>
      </c>
      <c r="R3600" s="33" t="s">
        <v>25</v>
      </c>
      <c r="S3600" s="34" t="s">
        <v>25</v>
      </c>
      <c r="T3600" s="58" t="s">
        <v>24</v>
      </c>
      <c r="U3600" s="58">
        <v>44927</v>
      </c>
      <c r="V3600" s="58">
        <v>44927</v>
      </c>
      <c r="W3600" s="93" t="s">
        <v>25</v>
      </c>
    </row>
    <row r="3601" spans="1:23" s="5" customFormat="1" ht="27" customHeight="1" x14ac:dyDescent="0.25">
      <c r="A3601" s="99">
        <f t="shared" si="617"/>
        <v>1</v>
      </c>
      <c r="B3601" s="97">
        <f t="array" aca="1" ref="B3601" ca="1">IF(AND(MAX(IF(L3600:L4604=L3601,U3600:U4604))=U3601,V3601&lt;=B$1),M3601,"-")</f>
        <v>2461990125000</v>
      </c>
      <c r="C3601" s="4">
        <f t="shared" si="618"/>
        <v>1</v>
      </c>
      <c r="D3601" s="4" t="str">
        <f t="shared" si="619"/>
        <v>4</v>
      </c>
      <c r="E3601" s="4" t="str">
        <f t="shared" si="620"/>
        <v>6</v>
      </c>
      <c r="F3601" s="4" t="str">
        <f t="shared" si="621"/>
        <v>1</v>
      </c>
      <c r="G3601" s="4" t="str">
        <f t="shared" si="622"/>
        <v>99</v>
      </c>
      <c r="H3601" s="4" t="str">
        <f t="shared" si="623"/>
        <v>0</v>
      </c>
      <c r="I3601" s="4" t="str">
        <f t="shared" si="624"/>
        <v>1</v>
      </c>
      <c r="J3601" s="4" t="str">
        <f t="shared" si="625"/>
        <v>25</v>
      </c>
      <c r="K3601" s="4" t="str">
        <f t="shared" si="626"/>
        <v>000</v>
      </c>
      <c r="L3601" s="55" t="str">
        <f t="shared" si="627"/>
        <v>2461990125000</v>
      </c>
      <c r="M3601" s="105">
        <v>2461990125000</v>
      </c>
      <c r="N3601" s="106" t="s">
        <v>21</v>
      </c>
      <c r="O3601" s="108" t="s">
        <v>4035</v>
      </c>
      <c r="P3601" s="101" t="s">
        <v>107</v>
      </c>
      <c r="Q3601" s="33" t="s">
        <v>25</v>
      </c>
      <c r="R3601" s="33" t="s">
        <v>25</v>
      </c>
      <c r="S3601" s="34" t="s">
        <v>25</v>
      </c>
      <c r="T3601" s="58" t="s">
        <v>24</v>
      </c>
      <c r="U3601" s="58">
        <v>44927</v>
      </c>
      <c r="V3601" s="58">
        <v>44927</v>
      </c>
      <c r="W3601" s="93" t="s">
        <v>25</v>
      </c>
    </row>
    <row r="3602" spans="1:23" s="5" customFormat="1" ht="27" customHeight="1" x14ac:dyDescent="0.25">
      <c r="A3602" s="99">
        <f t="shared" si="617"/>
        <v>1</v>
      </c>
      <c r="B3602" s="97">
        <f t="array" aca="1" ref="B3602" ca="1">IF(AND(MAX(IF(L3601:L4605=L3602,U3601:U4605))=U3602,V3602&lt;=B$1),M3602,"-")</f>
        <v>2461990126000</v>
      </c>
      <c r="C3602" s="4">
        <f t="shared" si="618"/>
        <v>1</v>
      </c>
      <c r="D3602" s="4" t="str">
        <f t="shared" si="619"/>
        <v>4</v>
      </c>
      <c r="E3602" s="4" t="str">
        <f t="shared" si="620"/>
        <v>6</v>
      </c>
      <c r="F3602" s="4" t="str">
        <f t="shared" si="621"/>
        <v>1</v>
      </c>
      <c r="G3602" s="4" t="str">
        <f t="shared" si="622"/>
        <v>99</v>
      </c>
      <c r="H3602" s="4" t="str">
        <f t="shared" si="623"/>
        <v>0</v>
      </c>
      <c r="I3602" s="4" t="str">
        <f t="shared" si="624"/>
        <v>1</v>
      </c>
      <c r="J3602" s="4" t="str">
        <f t="shared" si="625"/>
        <v>26</v>
      </c>
      <c r="K3602" s="4" t="str">
        <f t="shared" si="626"/>
        <v>000</v>
      </c>
      <c r="L3602" s="55" t="str">
        <f t="shared" si="627"/>
        <v>2461990126000</v>
      </c>
      <c r="M3602" s="105">
        <v>2461990126000</v>
      </c>
      <c r="N3602" s="106" t="s">
        <v>21</v>
      </c>
      <c r="O3602" s="108" t="s">
        <v>4037</v>
      </c>
      <c r="P3602" s="101" t="s">
        <v>107</v>
      </c>
      <c r="Q3602" s="33" t="s">
        <v>25</v>
      </c>
      <c r="R3602" s="33" t="s">
        <v>25</v>
      </c>
      <c r="S3602" s="34" t="s">
        <v>25</v>
      </c>
      <c r="T3602" s="58" t="s">
        <v>24</v>
      </c>
      <c r="U3602" s="58">
        <v>44927</v>
      </c>
      <c r="V3602" s="58">
        <v>44927</v>
      </c>
      <c r="W3602" s="93" t="s">
        <v>25</v>
      </c>
    </row>
    <row r="3603" spans="1:23" s="5" customFormat="1" ht="27" customHeight="1" x14ac:dyDescent="0.25">
      <c r="A3603" s="99">
        <f t="shared" si="617"/>
        <v>1</v>
      </c>
      <c r="B3603" s="97">
        <f t="array" aca="1" ref="B3603" ca="1">IF(AND(MAX(IF(L3602:L4606=L3603,U3602:U4606))=U3603,V3603&lt;=B$1),M3603,"-")</f>
        <v>2461990127000</v>
      </c>
      <c r="C3603" s="4">
        <f t="shared" si="618"/>
        <v>1</v>
      </c>
      <c r="D3603" s="4" t="str">
        <f t="shared" si="619"/>
        <v>4</v>
      </c>
      <c r="E3603" s="4" t="str">
        <f t="shared" si="620"/>
        <v>6</v>
      </c>
      <c r="F3603" s="4" t="str">
        <f t="shared" si="621"/>
        <v>1</v>
      </c>
      <c r="G3603" s="4" t="str">
        <f t="shared" si="622"/>
        <v>99</v>
      </c>
      <c r="H3603" s="4" t="str">
        <f t="shared" si="623"/>
        <v>0</v>
      </c>
      <c r="I3603" s="4" t="str">
        <f t="shared" si="624"/>
        <v>1</v>
      </c>
      <c r="J3603" s="4" t="str">
        <f t="shared" si="625"/>
        <v>27</v>
      </c>
      <c r="K3603" s="4" t="str">
        <f t="shared" si="626"/>
        <v>000</v>
      </c>
      <c r="L3603" s="55" t="str">
        <f t="shared" si="627"/>
        <v>2461990127000</v>
      </c>
      <c r="M3603" s="105">
        <v>2461990127000</v>
      </c>
      <c r="N3603" s="106" t="s">
        <v>21</v>
      </c>
      <c r="O3603" s="108" t="s">
        <v>4039</v>
      </c>
      <c r="P3603" s="101" t="s">
        <v>107</v>
      </c>
      <c r="Q3603" s="33" t="s">
        <v>25</v>
      </c>
      <c r="R3603" s="33" t="s">
        <v>25</v>
      </c>
      <c r="S3603" s="34" t="s">
        <v>25</v>
      </c>
      <c r="T3603" s="58" t="s">
        <v>24</v>
      </c>
      <c r="U3603" s="58">
        <v>44927</v>
      </c>
      <c r="V3603" s="58">
        <v>44927</v>
      </c>
      <c r="W3603" s="93" t="s">
        <v>25</v>
      </c>
    </row>
    <row r="3604" spans="1:23" s="5" customFormat="1" ht="27" customHeight="1" x14ac:dyDescent="0.25">
      <c r="A3604" s="99">
        <f t="shared" si="617"/>
        <v>1</v>
      </c>
      <c r="B3604" s="97">
        <f t="array" aca="1" ref="B3604" ca="1">IF(AND(MAX(IF(L3603:L4607=L3604,U3603:U4607))=U3604,V3604&lt;=B$1),M3604,"-")</f>
        <v>2461990128000</v>
      </c>
      <c r="C3604" s="4">
        <f t="shared" si="618"/>
        <v>1</v>
      </c>
      <c r="D3604" s="4" t="str">
        <f t="shared" si="619"/>
        <v>4</v>
      </c>
      <c r="E3604" s="4" t="str">
        <f t="shared" si="620"/>
        <v>6</v>
      </c>
      <c r="F3604" s="4" t="str">
        <f t="shared" si="621"/>
        <v>1</v>
      </c>
      <c r="G3604" s="4" t="str">
        <f t="shared" si="622"/>
        <v>99</v>
      </c>
      <c r="H3604" s="4" t="str">
        <f t="shared" si="623"/>
        <v>0</v>
      </c>
      <c r="I3604" s="4" t="str">
        <f t="shared" si="624"/>
        <v>1</v>
      </c>
      <c r="J3604" s="4" t="str">
        <f t="shared" si="625"/>
        <v>28</v>
      </c>
      <c r="K3604" s="4" t="str">
        <f t="shared" si="626"/>
        <v>000</v>
      </c>
      <c r="L3604" s="55" t="str">
        <f t="shared" si="627"/>
        <v>2461990128000</v>
      </c>
      <c r="M3604" s="105">
        <v>2461990128000</v>
      </c>
      <c r="N3604" s="106" t="s">
        <v>21</v>
      </c>
      <c r="O3604" s="108" t="s">
        <v>4043</v>
      </c>
      <c r="P3604" s="101" t="s">
        <v>36</v>
      </c>
      <c r="Q3604" s="33">
        <v>2468019101000</v>
      </c>
      <c r="R3604" s="33" t="s">
        <v>21</v>
      </c>
      <c r="S3604" s="34" t="s">
        <v>5298</v>
      </c>
      <c r="T3604" s="58" t="s">
        <v>24</v>
      </c>
      <c r="U3604" s="58">
        <v>44927</v>
      </c>
      <c r="V3604" s="58">
        <v>44927</v>
      </c>
      <c r="W3604" s="93" t="s">
        <v>25</v>
      </c>
    </row>
    <row r="3605" spans="1:23" s="5" customFormat="1" ht="27" customHeight="1" x14ac:dyDescent="0.25">
      <c r="A3605" s="99">
        <f t="shared" si="617"/>
        <v>1</v>
      </c>
      <c r="B3605" s="97">
        <f t="array" aca="1" ref="B3605" ca="1">IF(AND(MAX(IF(L3604:L4608=L3605,U3604:U4608))=U3605,V3605&lt;=B$1),M3605,"-")</f>
        <v>2461990129000</v>
      </c>
      <c r="C3605" s="4">
        <f t="shared" si="618"/>
        <v>1</v>
      </c>
      <c r="D3605" s="4" t="str">
        <f t="shared" si="619"/>
        <v>4</v>
      </c>
      <c r="E3605" s="4" t="str">
        <f t="shared" si="620"/>
        <v>6</v>
      </c>
      <c r="F3605" s="4" t="str">
        <f t="shared" si="621"/>
        <v>1</v>
      </c>
      <c r="G3605" s="4" t="str">
        <f t="shared" si="622"/>
        <v>99</v>
      </c>
      <c r="H3605" s="4" t="str">
        <f t="shared" si="623"/>
        <v>0</v>
      </c>
      <c r="I3605" s="4" t="str">
        <f t="shared" si="624"/>
        <v>1</v>
      </c>
      <c r="J3605" s="4" t="str">
        <f t="shared" si="625"/>
        <v>29</v>
      </c>
      <c r="K3605" s="4" t="str">
        <f t="shared" si="626"/>
        <v>000</v>
      </c>
      <c r="L3605" s="55" t="str">
        <f t="shared" si="627"/>
        <v>2461990129000</v>
      </c>
      <c r="M3605" s="105">
        <v>2461990129000</v>
      </c>
      <c r="N3605" s="106" t="s">
        <v>21</v>
      </c>
      <c r="O3605" s="108" t="s">
        <v>4044</v>
      </c>
      <c r="P3605" s="101" t="s">
        <v>36</v>
      </c>
      <c r="Q3605" s="33">
        <v>2468019102000</v>
      </c>
      <c r="R3605" s="33" t="s">
        <v>21</v>
      </c>
      <c r="S3605" s="34" t="s">
        <v>5299</v>
      </c>
      <c r="T3605" s="58" t="s">
        <v>24</v>
      </c>
      <c r="U3605" s="58">
        <v>44927</v>
      </c>
      <c r="V3605" s="58">
        <v>44927</v>
      </c>
      <c r="W3605" s="93" t="s">
        <v>25</v>
      </c>
    </row>
    <row r="3606" spans="1:23" s="5" customFormat="1" ht="27" customHeight="1" x14ac:dyDescent="0.25">
      <c r="A3606" s="99">
        <f t="shared" si="617"/>
        <v>1</v>
      </c>
      <c r="B3606" s="97">
        <f t="array" aca="1" ref="B3606" ca="1">IF(AND(MAX(IF(L3605:L4609=L3606,U3605:U4609))=U3606,V3606&lt;=B$1),M3606,"-")</f>
        <v>2461990130000</v>
      </c>
      <c r="C3606" s="4">
        <f t="shared" si="618"/>
        <v>1</v>
      </c>
      <c r="D3606" s="4" t="str">
        <f t="shared" si="619"/>
        <v>4</v>
      </c>
      <c r="E3606" s="4" t="str">
        <f t="shared" si="620"/>
        <v>6</v>
      </c>
      <c r="F3606" s="4" t="str">
        <f t="shared" si="621"/>
        <v>1</v>
      </c>
      <c r="G3606" s="4" t="str">
        <f t="shared" si="622"/>
        <v>99</v>
      </c>
      <c r="H3606" s="4" t="str">
        <f t="shared" si="623"/>
        <v>0</v>
      </c>
      <c r="I3606" s="4" t="str">
        <f t="shared" si="624"/>
        <v>1</v>
      </c>
      <c r="J3606" s="4" t="str">
        <f t="shared" si="625"/>
        <v>30</v>
      </c>
      <c r="K3606" s="4" t="str">
        <f t="shared" si="626"/>
        <v>000</v>
      </c>
      <c r="L3606" s="55" t="str">
        <f t="shared" si="627"/>
        <v>2461990130000</v>
      </c>
      <c r="M3606" s="105">
        <v>2461990130000</v>
      </c>
      <c r="N3606" s="106" t="s">
        <v>21</v>
      </c>
      <c r="O3606" s="108" t="s">
        <v>4045</v>
      </c>
      <c r="P3606" s="101" t="s">
        <v>36</v>
      </c>
      <c r="Q3606" s="33">
        <v>2468019103000</v>
      </c>
      <c r="R3606" s="33" t="s">
        <v>21</v>
      </c>
      <c r="S3606" s="34" t="s">
        <v>5300</v>
      </c>
      <c r="T3606" s="58" t="s">
        <v>24</v>
      </c>
      <c r="U3606" s="58">
        <v>44927</v>
      </c>
      <c r="V3606" s="58">
        <v>44927</v>
      </c>
      <c r="W3606" s="93" t="s">
        <v>25</v>
      </c>
    </row>
    <row r="3607" spans="1:23" s="5" customFormat="1" ht="27" customHeight="1" x14ac:dyDescent="0.25">
      <c r="A3607" s="99">
        <f t="shared" si="617"/>
        <v>1</v>
      </c>
      <c r="B3607" s="97">
        <f t="array" aca="1" ref="B3607" ca="1">IF(AND(MAX(IF(L3606:L4610=L3607,U3606:U4610))=U3607,V3607&lt;=B$1),M3607,"-")</f>
        <v>2461990131000</v>
      </c>
      <c r="C3607" s="4">
        <f t="shared" si="618"/>
        <v>1</v>
      </c>
      <c r="D3607" s="4" t="str">
        <f t="shared" si="619"/>
        <v>4</v>
      </c>
      <c r="E3607" s="4" t="str">
        <f t="shared" si="620"/>
        <v>6</v>
      </c>
      <c r="F3607" s="4" t="str">
        <f t="shared" si="621"/>
        <v>1</v>
      </c>
      <c r="G3607" s="4" t="str">
        <f t="shared" si="622"/>
        <v>99</v>
      </c>
      <c r="H3607" s="4" t="str">
        <f t="shared" si="623"/>
        <v>0</v>
      </c>
      <c r="I3607" s="4" t="str">
        <f t="shared" si="624"/>
        <v>1</v>
      </c>
      <c r="J3607" s="4" t="str">
        <f t="shared" si="625"/>
        <v>31</v>
      </c>
      <c r="K3607" s="4" t="str">
        <f t="shared" si="626"/>
        <v>000</v>
      </c>
      <c r="L3607" s="55" t="str">
        <f t="shared" si="627"/>
        <v>2461990131000</v>
      </c>
      <c r="M3607" s="105">
        <v>2461990131000</v>
      </c>
      <c r="N3607" s="106" t="s">
        <v>21</v>
      </c>
      <c r="O3607" s="108" t="s">
        <v>4046</v>
      </c>
      <c r="P3607" s="101" t="s">
        <v>36</v>
      </c>
      <c r="Q3607" s="33">
        <v>2468019104000</v>
      </c>
      <c r="R3607" s="33" t="s">
        <v>21</v>
      </c>
      <c r="S3607" s="34" t="s">
        <v>5301</v>
      </c>
      <c r="T3607" s="58" t="s">
        <v>24</v>
      </c>
      <c r="U3607" s="58">
        <v>44927</v>
      </c>
      <c r="V3607" s="58">
        <v>44927</v>
      </c>
      <c r="W3607" s="93" t="s">
        <v>25</v>
      </c>
    </row>
    <row r="3608" spans="1:23" s="5" customFormat="1" ht="27" customHeight="1" x14ac:dyDescent="0.25">
      <c r="A3608" s="99">
        <f t="shared" si="617"/>
        <v>1</v>
      </c>
      <c r="B3608" s="97">
        <f t="array" aca="1" ref="B3608" ca="1">IF(AND(MAX(IF(L3607:L4611=L3608,U3607:U4611))=U3608,V3608&lt;=B$1),M3608,"-")</f>
        <v>2461990132000</v>
      </c>
      <c r="C3608" s="4">
        <f t="shared" si="618"/>
        <v>1</v>
      </c>
      <c r="D3608" s="4" t="str">
        <f t="shared" si="619"/>
        <v>4</v>
      </c>
      <c r="E3608" s="4" t="str">
        <f t="shared" si="620"/>
        <v>6</v>
      </c>
      <c r="F3608" s="4" t="str">
        <f t="shared" si="621"/>
        <v>1</v>
      </c>
      <c r="G3608" s="4" t="str">
        <f t="shared" si="622"/>
        <v>99</v>
      </c>
      <c r="H3608" s="4" t="str">
        <f t="shared" si="623"/>
        <v>0</v>
      </c>
      <c r="I3608" s="4" t="str">
        <f t="shared" si="624"/>
        <v>1</v>
      </c>
      <c r="J3608" s="4" t="str">
        <f t="shared" si="625"/>
        <v>32</v>
      </c>
      <c r="K3608" s="4" t="str">
        <f t="shared" si="626"/>
        <v>000</v>
      </c>
      <c r="L3608" s="55" t="str">
        <f t="shared" si="627"/>
        <v>2461990132000</v>
      </c>
      <c r="M3608" s="105">
        <v>2461990132000</v>
      </c>
      <c r="N3608" s="106" t="s">
        <v>21</v>
      </c>
      <c r="O3608" s="108" t="s">
        <v>4047</v>
      </c>
      <c r="P3608" s="101" t="s">
        <v>36</v>
      </c>
      <c r="Q3608" s="33">
        <v>2468019105000</v>
      </c>
      <c r="R3608" s="33" t="s">
        <v>21</v>
      </c>
      <c r="S3608" s="34" t="s">
        <v>5302</v>
      </c>
      <c r="T3608" s="58" t="s">
        <v>24</v>
      </c>
      <c r="U3608" s="58">
        <v>44927</v>
      </c>
      <c r="V3608" s="58">
        <v>44927</v>
      </c>
      <c r="W3608" s="93" t="s">
        <v>25</v>
      </c>
    </row>
    <row r="3609" spans="1:23" s="5" customFormat="1" ht="27" customHeight="1" x14ac:dyDescent="0.25">
      <c r="A3609" s="99">
        <f t="shared" si="617"/>
        <v>1</v>
      </c>
      <c r="B3609" s="97">
        <f t="array" aca="1" ref="B3609" ca="1">IF(AND(MAX(IF(L3608:L4612=L3609,U3608:U4612))=U3609,V3609&lt;=B$1),M3609,"-")</f>
        <v>2461990133000</v>
      </c>
      <c r="C3609" s="4">
        <f t="shared" si="618"/>
        <v>1</v>
      </c>
      <c r="D3609" s="4" t="str">
        <f t="shared" si="619"/>
        <v>4</v>
      </c>
      <c r="E3609" s="4" t="str">
        <f t="shared" si="620"/>
        <v>6</v>
      </c>
      <c r="F3609" s="4" t="str">
        <f t="shared" si="621"/>
        <v>1</v>
      </c>
      <c r="G3609" s="4" t="str">
        <f t="shared" si="622"/>
        <v>99</v>
      </c>
      <c r="H3609" s="4" t="str">
        <f t="shared" si="623"/>
        <v>0</v>
      </c>
      <c r="I3609" s="4" t="str">
        <f t="shared" si="624"/>
        <v>1</v>
      </c>
      <c r="J3609" s="4" t="str">
        <f t="shared" si="625"/>
        <v>33</v>
      </c>
      <c r="K3609" s="4" t="str">
        <f t="shared" si="626"/>
        <v>000</v>
      </c>
      <c r="L3609" s="55" t="str">
        <f t="shared" si="627"/>
        <v>2461990133000</v>
      </c>
      <c r="M3609" s="105">
        <v>2461990133000</v>
      </c>
      <c r="N3609" s="106" t="s">
        <v>21</v>
      </c>
      <c r="O3609" s="108" t="s">
        <v>4048</v>
      </c>
      <c r="P3609" s="101" t="s">
        <v>36</v>
      </c>
      <c r="Q3609" s="33">
        <v>2468019106000</v>
      </c>
      <c r="R3609" s="33" t="s">
        <v>21</v>
      </c>
      <c r="S3609" s="34" t="s">
        <v>5303</v>
      </c>
      <c r="T3609" s="58" t="s">
        <v>24</v>
      </c>
      <c r="U3609" s="58">
        <v>44927</v>
      </c>
      <c r="V3609" s="58">
        <v>44927</v>
      </c>
      <c r="W3609" s="93" t="s">
        <v>25</v>
      </c>
    </row>
    <row r="3610" spans="1:23" s="5" customFormat="1" ht="27" customHeight="1" x14ac:dyDescent="0.25">
      <c r="A3610" s="99">
        <f t="shared" si="617"/>
        <v>1</v>
      </c>
      <c r="B3610" s="97">
        <f t="array" aca="1" ref="B3610" ca="1">IF(AND(MAX(IF(L3609:L4613=L3610,U3609:U4613))=U3610,V3610&lt;=B$1),M3610,"-")</f>
        <v>2461990134000</v>
      </c>
      <c r="C3610" s="4">
        <f t="shared" si="618"/>
        <v>1</v>
      </c>
      <c r="D3610" s="4" t="str">
        <f t="shared" si="619"/>
        <v>4</v>
      </c>
      <c r="E3610" s="4" t="str">
        <f t="shared" si="620"/>
        <v>6</v>
      </c>
      <c r="F3610" s="4" t="str">
        <f t="shared" si="621"/>
        <v>1</v>
      </c>
      <c r="G3610" s="4" t="str">
        <f t="shared" si="622"/>
        <v>99</v>
      </c>
      <c r="H3610" s="4" t="str">
        <f t="shared" si="623"/>
        <v>0</v>
      </c>
      <c r="I3610" s="4" t="str">
        <f t="shared" si="624"/>
        <v>1</v>
      </c>
      <c r="J3610" s="4" t="str">
        <f t="shared" si="625"/>
        <v>34</v>
      </c>
      <c r="K3610" s="4" t="str">
        <f t="shared" si="626"/>
        <v>000</v>
      </c>
      <c r="L3610" s="55" t="str">
        <f t="shared" si="627"/>
        <v>2461990134000</v>
      </c>
      <c r="M3610" s="105">
        <v>2461990134000</v>
      </c>
      <c r="N3610" s="106" t="s">
        <v>21</v>
      </c>
      <c r="O3610" s="108" t="s">
        <v>4049</v>
      </c>
      <c r="P3610" s="101" t="s">
        <v>36</v>
      </c>
      <c r="Q3610" s="33">
        <v>2468019107000</v>
      </c>
      <c r="R3610" s="33" t="s">
        <v>21</v>
      </c>
      <c r="S3610" s="34" t="s">
        <v>5304</v>
      </c>
      <c r="T3610" s="58" t="s">
        <v>24</v>
      </c>
      <c r="U3610" s="58">
        <v>44927</v>
      </c>
      <c r="V3610" s="58">
        <v>44927</v>
      </c>
      <c r="W3610" s="93" t="s">
        <v>25</v>
      </c>
    </row>
    <row r="3611" spans="1:23" s="5" customFormat="1" ht="27" customHeight="1" x14ac:dyDescent="0.25">
      <c r="A3611" s="99">
        <f t="shared" si="617"/>
        <v>1</v>
      </c>
      <c r="B3611" s="97">
        <f t="array" aca="1" ref="B3611" ca="1">IF(AND(MAX(IF(L3610:L4614=L3611,U3610:U4614))=U3611,V3611&lt;=B$1),M3611,"-")</f>
        <v>2461990135000</v>
      </c>
      <c r="C3611" s="4">
        <f t="shared" si="618"/>
        <v>1</v>
      </c>
      <c r="D3611" s="4" t="str">
        <f t="shared" si="619"/>
        <v>4</v>
      </c>
      <c r="E3611" s="4" t="str">
        <f t="shared" si="620"/>
        <v>6</v>
      </c>
      <c r="F3611" s="4" t="str">
        <f t="shared" si="621"/>
        <v>1</v>
      </c>
      <c r="G3611" s="4" t="str">
        <f t="shared" si="622"/>
        <v>99</v>
      </c>
      <c r="H3611" s="4" t="str">
        <f t="shared" si="623"/>
        <v>0</v>
      </c>
      <c r="I3611" s="4" t="str">
        <f t="shared" si="624"/>
        <v>1</v>
      </c>
      <c r="J3611" s="4" t="str">
        <f t="shared" si="625"/>
        <v>35</v>
      </c>
      <c r="K3611" s="4" t="str">
        <f t="shared" si="626"/>
        <v>000</v>
      </c>
      <c r="L3611" s="55" t="str">
        <f t="shared" si="627"/>
        <v>2461990135000</v>
      </c>
      <c r="M3611" s="105">
        <v>2461990135000</v>
      </c>
      <c r="N3611" s="106" t="s">
        <v>21</v>
      </c>
      <c r="O3611" s="108" t="s">
        <v>4050</v>
      </c>
      <c r="P3611" s="101" t="s">
        <v>36</v>
      </c>
      <c r="Q3611" s="33">
        <v>2468019108000</v>
      </c>
      <c r="R3611" s="33" t="s">
        <v>21</v>
      </c>
      <c r="S3611" s="34" t="s">
        <v>5305</v>
      </c>
      <c r="T3611" s="58" t="s">
        <v>24</v>
      </c>
      <c r="U3611" s="58">
        <v>44927</v>
      </c>
      <c r="V3611" s="58">
        <v>44927</v>
      </c>
      <c r="W3611" s="93" t="s">
        <v>25</v>
      </c>
    </row>
    <row r="3612" spans="1:23" s="5" customFormat="1" ht="27" customHeight="1" x14ac:dyDescent="0.25">
      <c r="A3612" s="99">
        <f t="shared" si="617"/>
        <v>1</v>
      </c>
      <c r="B3612" s="97">
        <f t="array" aca="1" ref="B3612" ca="1">IF(AND(MAX(IF(L3611:L4615=L3612,U3611:U4615))=U3612,V3612&lt;=B$1),M3612,"-")</f>
        <v>2461990136000</v>
      </c>
      <c r="C3612" s="4">
        <f t="shared" si="618"/>
        <v>1</v>
      </c>
      <c r="D3612" s="4" t="str">
        <f t="shared" si="619"/>
        <v>4</v>
      </c>
      <c r="E3612" s="4" t="str">
        <f t="shared" si="620"/>
        <v>6</v>
      </c>
      <c r="F3612" s="4" t="str">
        <f t="shared" si="621"/>
        <v>1</v>
      </c>
      <c r="G3612" s="4" t="str">
        <f t="shared" si="622"/>
        <v>99</v>
      </c>
      <c r="H3612" s="4" t="str">
        <f t="shared" si="623"/>
        <v>0</v>
      </c>
      <c r="I3612" s="4" t="str">
        <f t="shared" si="624"/>
        <v>1</v>
      </c>
      <c r="J3612" s="4" t="str">
        <f t="shared" si="625"/>
        <v>36</v>
      </c>
      <c r="K3612" s="4" t="str">
        <f t="shared" si="626"/>
        <v>000</v>
      </c>
      <c r="L3612" s="55" t="str">
        <f t="shared" si="627"/>
        <v>2461990136000</v>
      </c>
      <c r="M3612" s="105">
        <v>2461990136000</v>
      </c>
      <c r="N3612" s="106" t="s">
        <v>21</v>
      </c>
      <c r="O3612" s="108" t="s">
        <v>4051</v>
      </c>
      <c r="P3612" s="101" t="s">
        <v>36</v>
      </c>
      <c r="Q3612" s="33">
        <v>2468019109000</v>
      </c>
      <c r="R3612" s="33" t="s">
        <v>21</v>
      </c>
      <c r="S3612" s="34" t="s">
        <v>5306</v>
      </c>
      <c r="T3612" s="58" t="s">
        <v>24</v>
      </c>
      <c r="U3612" s="58">
        <v>44927</v>
      </c>
      <c r="V3612" s="58">
        <v>44927</v>
      </c>
      <c r="W3612" s="93" t="s">
        <v>25</v>
      </c>
    </row>
    <row r="3613" spans="1:23" s="5" customFormat="1" ht="27" customHeight="1" x14ac:dyDescent="0.25">
      <c r="A3613" s="99">
        <f t="shared" si="617"/>
        <v>1</v>
      </c>
      <c r="B3613" s="97">
        <f t="array" aca="1" ref="B3613" ca="1">IF(AND(MAX(IF(L3612:L4616=L3613,U3612:U4616))=U3613,V3613&lt;=B$1),M3613,"-")</f>
        <v>2461990137000</v>
      </c>
      <c r="C3613" s="4">
        <f t="shared" si="618"/>
        <v>1</v>
      </c>
      <c r="D3613" s="4" t="str">
        <f t="shared" si="619"/>
        <v>4</v>
      </c>
      <c r="E3613" s="4" t="str">
        <f t="shared" si="620"/>
        <v>6</v>
      </c>
      <c r="F3613" s="4" t="str">
        <f t="shared" si="621"/>
        <v>1</v>
      </c>
      <c r="G3613" s="4" t="str">
        <f t="shared" si="622"/>
        <v>99</v>
      </c>
      <c r="H3613" s="4" t="str">
        <f t="shared" si="623"/>
        <v>0</v>
      </c>
      <c r="I3613" s="4" t="str">
        <f t="shared" si="624"/>
        <v>1</v>
      </c>
      <c r="J3613" s="4" t="str">
        <f t="shared" si="625"/>
        <v>37</v>
      </c>
      <c r="K3613" s="4" t="str">
        <f t="shared" si="626"/>
        <v>000</v>
      </c>
      <c r="L3613" s="55" t="str">
        <f t="shared" si="627"/>
        <v>2461990137000</v>
      </c>
      <c r="M3613" s="105">
        <v>2461990137000</v>
      </c>
      <c r="N3613" s="106" t="s">
        <v>21</v>
      </c>
      <c r="O3613" s="108" t="s">
        <v>4052</v>
      </c>
      <c r="P3613" s="101" t="s">
        <v>36</v>
      </c>
      <c r="Q3613" s="33">
        <v>2468019110000</v>
      </c>
      <c r="R3613" s="33" t="s">
        <v>21</v>
      </c>
      <c r="S3613" s="34" t="s">
        <v>5307</v>
      </c>
      <c r="T3613" s="58" t="s">
        <v>24</v>
      </c>
      <c r="U3613" s="58">
        <v>44927</v>
      </c>
      <c r="V3613" s="58">
        <v>44927</v>
      </c>
      <c r="W3613" s="93" t="s">
        <v>25</v>
      </c>
    </row>
    <row r="3614" spans="1:23" s="5" customFormat="1" ht="27" customHeight="1" x14ac:dyDescent="0.25">
      <c r="A3614" s="99">
        <f t="shared" si="617"/>
        <v>1</v>
      </c>
      <c r="B3614" s="97">
        <f t="array" aca="1" ref="B3614" ca="1">IF(AND(MAX(IF(L3613:L4617=L3614,U3613:U4617))=U3614,V3614&lt;=B$1),M3614,"-")</f>
        <v>2461990138000</v>
      </c>
      <c r="C3614" s="4">
        <f t="shared" si="618"/>
        <v>1</v>
      </c>
      <c r="D3614" s="4" t="str">
        <f t="shared" si="619"/>
        <v>4</v>
      </c>
      <c r="E3614" s="4" t="str">
        <f t="shared" si="620"/>
        <v>6</v>
      </c>
      <c r="F3614" s="4" t="str">
        <f t="shared" si="621"/>
        <v>1</v>
      </c>
      <c r="G3614" s="4" t="str">
        <f t="shared" si="622"/>
        <v>99</v>
      </c>
      <c r="H3614" s="4" t="str">
        <f t="shared" si="623"/>
        <v>0</v>
      </c>
      <c r="I3614" s="4" t="str">
        <f t="shared" si="624"/>
        <v>1</v>
      </c>
      <c r="J3614" s="4" t="str">
        <f t="shared" si="625"/>
        <v>38</v>
      </c>
      <c r="K3614" s="4" t="str">
        <f t="shared" si="626"/>
        <v>000</v>
      </c>
      <c r="L3614" s="55" t="str">
        <f t="shared" si="627"/>
        <v>2461990138000</v>
      </c>
      <c r="M3614" s="105">
        <v>2461990138000</v>
      </c>
      <c r="N3614" s="106" t="s">
        <v>21</v>
      </c>
      <c r="O3614" s="108" t="s">
        <v>4053</v>
      </c>
      <c r="P3614" s="101" t="s">
        <v>36</v>
      </c>
      <c r="Q3614" s="33">
        <v>2468019111000</v>
      </c>
      <c r="R3614" s="33" t="s">
        <v>21</v>
      </c>
      <c r="S3614" s="34" t="s">
        <v>5308</v>
      </c>
      <c r="T3614" s="58" t="s">
        <v>24</v>
      </c>
      <c r="U3614" s="58">
        <v>44927</v>
      </c>
      <c r="V3614" s="58">
        <v>44927</v>
      </c>
      <c r="W3614" s="93" t="s">
        <v>25</v>
      </c>
    </row>
    <row r="3615" spans="1:23" s="5" customFormat="1" ht="27" customHeight="1" x14ac:dyDescent="0.25">
      <c r="A3615" s="99">
        <f t="shared" si="617"/>
        <v>1</v>
      </c>
      <c r="B3615" s="97">
        <f t="array" aca="1" ref="B3615" ca="1">IF(AND(MAX(IF(L3614:L4618=L3615,U3614:U4618))=U3615,V3615&lt;=B$1),M3615,"-")</f>
        <v>2461990139000</v>
      </c>
      <c r="C3615" s="4">
        <f t="shared" si="618"/>
        <v>1</v>
      </c>
      <c r="D3615" s="4" t="str">
        <f t="shared" si="619"/>
        <v>4</v>
      </c>
      <c r="E3615" s="4" t="str">
        <f t="shared" si="620"/>
        <v>6</v>
      </c>
      <c r="F3615" s="4" t="str">
        <f t="shared" si="621"/>
        <v>1</v>
      </c>
      <c r="G3615" s="4" t="str">
        <f t="shared" si="622"/>
        <v>99</v>
      </c>
      <c r="H3615" s="4" t="str">
        <f t="shared" si="623"/>
        <v>0</v>
      </c>
      <c r="I3615" s="4" t="str">
        <f t="shared" si="624"/>
        <v>1</v>
      </c>
      <c r="J3615" s="4" t="str">
        <f t="shared" si="625"/>
        <v>39</v>
      </c>
      <c r="K3615" s="4" t="str">
        <f t="shared" si="626"/>
        <v>000</v>
      </c>
      <c r="L3615" s="55" t="str">
        <f t="shared" si="627"/>
        <v>2461990139000</v>
      </c>
      <c r="M3615" s="105">
        <v>2461990139000</v>
      </c>
      <c r="N3615" s="106" t="s">
        <v>21</v>
      </c>
      <c r="O3615" s="108" t="s">
        <v>4054</v>
      </c>
      <c r="P3615" s="101" t="s">
        <v>36</v>
      </c>
      <c r="Q3615" s="33">
        <v>2468019112000</v>
      </c>
      <c r="R3615" s="33" t="s">
        <v>21</v>
      </c>
      <c r="S3615" s="34" t="s">
        <v>5309</v>
      </c>
      <c r="T3615" s="58" t="s">
        <v>24</v>
      </c>
      <c r="U3615" s="58">
        <v>44927</v>
      </c>
      <c r="V3615" s="58">
        <v>44927</v>
      </c>
      <c r="W3615" s="93" t="s">
        <v>25</v>
      </c>
    </row>
    <row r="3616" spans="1:23" s="5" customFormat="1" ht="27" customHeight="1" x14ac:dyDescent="0.25">
      <c r="A3616" s="99">
        <f t="shared" si="617"/>
        <v>1</v>
      </c>
      <c r="B3616" s="97">
        <f t="array" aca="1" ref="B3616" ca="1">IF(AND(MAX(IF(L3615:L4619=L3616,U3615:U4619))=U3616,V3616&lt;=B$1),M3616,"-")</f>
        <v>2461990140000</v>
      </c>
      <c r="C3616" s="4">
        <f t="shared" si="618"/>
        <v>1</v>
      </c>
      <c r="D3616" s="4" t="str">
        <f t="shared" si="619"/>
        <v>4</v>
      </c>
      <c r="E3616" s="4" t="str">
        <f t="shared" si="620"/>
        <v>6</v>
      </c>
      <c r="F3616" s="4" t="str">
        <f t="shared" si="621"/>
        <v>1</v>
      </c>
      <c r="G3616" s="4" t="str">
        <f t="shared" si="622"/>
        <v>99</v>
      </c>
      <c r="H3616" s="4" t="str">
        <f t="shared" si="623"/>
        <v>0</v>
      </c>
      <c r="I3616" s="4" t="str">
        <f t="shared" si="624"/>
        <v>1</v>
      </c>
      <c r="J3616" s="4" t="str">
        <f t="shared" si="625"/>
        <v>40</v>
      </c>
      <c r="K3616" s="4" t="str">
        <f t="shared" si="626"/>
        <v>000</v>
      </c>
      <c r="L3616" s="55" t="str">
        <f t="shared" si="627"/>
        <v>2461990140000</v>
      </c>
      <c r="M3616" s="105">
        <v>2461990140000</v>
      </c>
      <c r="N3616" s="106" t="s">
        <v>21</v>
      </c>
      <c r="O3616" s="108" t="s">
        <v>4055</v>
      </c>
      <c r="P3616" s="101" t="s">
        <v>36</v>
      </c>
      <c r="Q3616" s="33">
        <v>2468019113000</v>
      </c>
      <c r="R3616" s="33" t="s">
        <v>21</v>
      </c>
      <c r="S3616" s="34" t="s">
        <v>5310</v>
      </c>
      <c r="T3616" s="58" t="s">
        <v>24</v>
      </c>
      <c r="U3616" s="58">
        <v>44927</v>
      </c>
      <c r="V3616" s="58">
        <v>44927</v>
      </c>
      <c r="W3616" s="93" t="s">
        <v>25</v>
      </c>
    </row>
    <row r="3617" spans="1:23" s="5" customFormat="1" ht="27" customHeight="1" x14ac:dyDescent="0.25">
      <c r="A3617" s="99">
        <f t="shared" si="617"/>
        <v>1</v>
      </c>
      <c r="B3617" s="97">
        <f t="array" aca="1" ref="B3617" ca="1">IF(AND(MAX(IF(L3616:L4620=L3617,U3616:U4620))=U3617,V3617&lt;=B$1),M3617,"-")</f>
        <v>2461990141000</v>
      </c>
      <c r="C3617" s="4">
        <f t="shared" si="618"/>
        <v>1</v>
      </c>
      <c r="D3617" s="4" t="str">
        <f t="shared" si="619"/>
        <v>4</v>
      </c>
      <c r="E3617" s="4" t="str">
        <f t="shared" si="620"/>
        <v>6</v>
      </c>
      <c r="F3617" s="4" t="str">
        <f t="shared" si="621"/>
        <v>1</v>
      </c>
      <c r="G3617" s="4" t="str">
        <f t="shared" si="622"/>
        <v>99</v>
      </c>
      <c r="H3617" s="4" t="str">
        <f t="shared" si="623"/>
        <v>0</v>
      </c>
      <c r="I3617" s="4" t="str">
        <f t="shared" si="624"/>
        <v>1</v>
      </c>
      <c r="J3617" s="4" t="str">
        <f t="shared" si="625"/>
        <v>41</v>
      </c>
      <c r="K3617" s="4" t="str">
        <f t="shared" si="626"/>
        <v>000</v>
      </c>
      <c r="L3617" s="55" t="str">
        <f t="shared" si="627"/>
        <v>2461990141000</v>
      </c>
      <c r="M3617" s="105">
        <v>2461990141000</v>
      </c>
      <c r="N3617" s="106" t="s">
        <v>21</v>
      </c>
      <c r="O3617" s="108" t="s">
        <v>4056</v>
      </c>
      <c r="P3617" s="101" t="s">
        <v>36</v>
      </c>
      <c r="Q3617" s="33">
        <v>2468019114000</v>
      </c>
      <c r="R3617" s="33" t="s">
        <v>21</v>
      </c>
      <c r="S3617" s="34" t="s">
        <v>5311</v>
      </c>
      <c r="T3617" s="58" t="s">
        <v>24</v>
      </c>
      <c r="U3617" s="58">
        <v>44927</v>
      </c>
      <c r="V3617" s="58">
        <v>44927</v>
      </c>
      <c r="W3617" s="93" t="s">
        <v>25</v>
      </c>
    </row>
    <row r="3618" spans="1:23" s="5" customFormat="1" ht="27" customHeight="1" x14ac:dyDescent="0.25">
      <c r="A3618" s="99">
        <f t="shared" si="617"/>
        <v>1</v>
      </c>
      <c r="B3618" s="97">
        <f t="array" aca="1" ref="B3618" ca="1">IF(AND(MAX(IF(L3617:L4621=L3618,U3617:U4621))=U3618,V3618&lt;=B$1),M3618,"-")</f>
        <v>2461990142000</v>
      </c>
      <c r="C3618" s="4">
        <f t="shared" si="618"/>
        <v>1</v>
      </c>
      <c r="D3618" s="4" t="str">
        <f t="shared" si="619"/>
        <v>4</v>
      </c>
      <c r="E3618" s="4" t="str">
        <f t="shared" si="620"/>
        <v>6</v>
      </c>
      <c r="F3618" s="4" t="str">
        <f t="shared" si="621"/>
        <v>1</v>
      </c>
      <c r="G3618" s="4" t="str">
        <f t="shared" si="622"/>
        <v>99</v>
      </c>
      <c r="H3618" s="4" t="str">
        <f t="shared" si="623"/>
        <v>0</v>
      </c>
      <c r="I3618" s="4" t="str">
        <f t="shared" si="624"/>
        <v>1</v>
      </c>
      <c r="J3618" s="4" t="str">
        <f t="shared" si="625"/>
        <v>42</v>
      </c>
      <c r="K3618" s="4" t="str">
        <f t="shared" si="626"/>
        <v>000</v>
      </c>
      <c r="L3618" s="55" t="str">
        <f t="shared" si="627"/>
        <v>2461990142000</v>
      </c>
      <c r="M3618" s="105">
        <v>2461990142000</v>
      </c>
      <c r="N3618" s="106" t="s">
        <v>21</v>
      </c>
      <c r="O3618" s="108" t="s">
        <v>4057</v>
      </c>
      <c r="P3618" s="101" t="s">
        <v>36</v>
      </c>
      <c r="Q3618" s="33">
        <v>2468019115000</v>
      </c>
      <c r="R3618" s="33" t="s">
        <v>21</v>
      </c>
      <c r="S3618" s="34" t="s">
        <v>5312</v>
      </c>
      <c r="T3618" s="58" t="s">
        <v>24</v>
      </c>
      <c r="U3618" s="58">
        <v>44927</v>
      </c>
      <c r="V3618" s="58">
        <v>44927</v>
      </c>
      <c r="W3618" s="93" t="s">
        <v>25</v>
      </c>
    </row>
    <row r="3619" spans="1:23" s="5" customFormat="1" ht="27" customHeight="1" x14ac:dyDescent="0.25">
      <c r="A3619" s="99">
        <f t="shared" si="617"/>
        <v>1</v>
      </c>
      <c r="B3619" s="97">
        <f t="array" aca="1" ref="B3619" ca="1">IF(AND(MAX(IF(L3618:L4622=L3619,U3618:U4622))=U3619,V3619&lt;=B$1),M3619,"-")</f>
        <v>2461990143000</v>
      </c>
      <c r="C3619" s="4">
        <f t="shared" si="618"/>
        <v>1</v>
      </c>
      <c r="D3619" s="4" t="str">
        <f t="shared" si="619"/>
        <v>4</v>
      </c>
      <c r="E3619" s="4" t="str">
        <f t="shared" si="620"/>
        <v>6</v>
      </c>
      <c r="F3619" s="4" t="str">
        <f t="shared" si="621"/>
        <v>1</v>
      </c>
      <c r="G3619" s="4" t="str">
        <f t="shared" si="622"/>
        <v>99</v>
      </c>
      <c r="H3619" s="4" t="str">
        <f t="shared" si="623"/>
        <v>0</v>
      </c>
      <c r="I3619" s="4" t="str">
        <f t="shared" si="624"/>
        <v>1</v>
      </c>
      <c r="J3619" s="4" t="str">
        <f t="shared" si="625"/>
        <v>43</v>
      </c>
      <c r="K3619" s="4" t="str">
        <f t="shared" si="626"/>
        <v>000</v>
      </c>
      <c r="L3619" s="55" t="str">
        <f t="shared" si="627"/>
        <v>2461990143000</v>
      </c>
      <c r="M3619" s="105">
        <v>2461990143000</v>
      </c>
      <c r="N3619" s="106" t="s">
        <v>21</v>
      </c>
      <c r="O3619" s="108" t="s">
        <v>4058</v>
      </c>
      <c r="P3619" s="101" t="s">
        <v>36</v>
      </c>
      <c r="Q3619" s="33">
        <v>2468019116000</v>
      </c>
      <c r="R3619" s="33" t="s">
        <v>21</v>
      </c>
      <c r="S3619" s="34" t="s">
        <v>5313</v>
      </c>
      <c r="T3619" s="58" t="s">
        <v>24</v>
      </c>
      <c r="U3619" s="58">
        <v>44927</v>
      </c>
      <c r="V3619" s="58">
        <v>44927</v>
      </c>
      <c r="W3619" s="93" t="s">
        <v>25</v>
      </c>
    </row>
    <row r="3620" spans="1:23" s="5" customFormat="1" ht="27" customHeight="1" x14ac:dyDescent="0.25">
      <c r="A3620" s="99">
        <f t="shared" si="617"/>
        <v>1</v>
      </c>
      <c r="B3620" s="97">
        <f t="array" aca="1" ref="B3620" ca="1">IF(AND(MAX(IF(L3619:L4623=L3620,U3619:U4623))=U3620,V3620&lt;=B$1),M3620,"-")</f>
        <v>2461990144000</v>
      </c>
      <c r="C3620" s="4">
        <f t="shared" si="618"/>
        <v>1</v>
      </c>
      <c r="D3620" s="4" t="str">
        <f t="shared" si="619"/>
        <v>4</v>
      </c>
      <c r="E3620" s="4" t="str">
        <f t="shared" si="620"/>
        <v>6</v>
      </c>
      <c r="F3620" s="4" t="str">
        <f t="shared" si="621"/>
        <v>1</v>
      </c>
      <c r="G3620" s="4" t="str">
        <f t="shared" si="622"/>
        <v>99</v>
      </c>
      <c r="H3620" s="4" t="str">
        <f t="shared" si="623"/>
        <v>0</v>
      </c>
      <c r="I3620" s="4" t="str">
        <f t="shared" si="624"/>
        <v>1</v>
      </c>
      <c r="J3620" s="4" t="str">
        <f t="shared" si="625"/>
        <v>44</v>
      </c>
      <c r="K3620" s="4" t="str">
        <f t="shared" si="626"/>
        <v>000</v>
      </c>
      <c r="L3620" s="55" t="str">
        <f t="shared" si="627"/>
        <v>2461990144000</v>
      </c>
      <c r="M3620" s="105">
        <v>2461990144000</v>
      </c>
      <c r="N3620" s="106" t="s">
        <v>21</v>
      </c>
      <c r="O3620" s="108" t="s">
        <v>4059</v>
      </c>
      <c r="P3620" s="101" t="s">
        <v>36</v>
      </c>
      <c r="Q3620" s="33">
        <v>2468019117000</v>
      </c>
      <c r="R3620" s="33" t="s">
        <v>21</v>
      </c>
      <c r="S3620" s="34" t="s">
        <v>5314</v>
      </c>
      <c r="T3620" s="58" t="s">
        <v>24</v>
      </c>
      <c r="U3620" s="58">
        <v>44927</v>
      </c>
      <c r="V3620" s="58">
        <v>44927</v>
      </c>
      <c r="W3620" s="93" t="s">
        <v>25</v>
      </c>
    </row>
    <row r="3621" spans="1:23" s="5" customFormat="1" ht="27" customHeight="1" x14ac:dyDescent="0.25">
      <c r="A3621" s="99">
        <f t="shared" si="617"/>
        <v>1</v>
      </c>
      <c r="B3621" s="97">
        <f t="array" aca="1" ref="B3621" ca="1">IF(AND(MAX(IF(L3620:L4624=L3621,U3620:U4624))=U3621,V3621&lt;=B$1),M3621,"-")</f>
        <v>2461990145000</v>
      </c>
      <c r="C3621" s="4">
        <f t="shared" si="618"/>
        <v>1</v>
      </c>
      <c r="D3621" s="4" t="str">
        <f t="shared" si="619"/>
        <v>4</v>
      </c>
      <c r="E3621" s="4" t="str">
        <f t="shared" si="620"/>
        <v>6</v>
      </c>
      <c r="F3621" s="4" t="str">
        <f t="shared" si="621"/>
        <v>1</v>
      </c>
      <c r="G3621" s="4" t="str">
        <f t="shared" si="622"/>
        <v>99</v>
      </c>
      <c r="H3621" s="4" t="str">
        <f t="shared" si="623"/>
        <v>0</v>
      </c>
      <c r="I3621" s="4" t="str">
        <f t="shared" si="624"/>
        <v>1</v>
      </c>
      <c r="J3621" s="4" t="str">
        <f t="shared" si="625"/>
        <v>45</v>
      </c>
      <c r="K3621" s="4" t="str">
        <f t="shared" si="626"/>
        <v>000</v>
      </c>
      <c r="L3621" s="55" t="str">
        <f t="shared" si="627"/>
        <v>2461990145000</v>
      </c>
      <c r="M3621" s="105">
        <v>2461990145000</v>
      </c>
      <c r="N3621" s="106" t="s">
        <v>21</v>
      </c>
      <c r="O3621" s="108" t="s">
        <v>4060</v>
      </c>
      <c r="P3621" s="101" t="s">
        <v>36</v>
      </c>
      <c r="Q3621" s="33">
        <v>2468019118000</v>
      </c>
      <c r="R3621" s="33" t="s">
        <v>21</v>
      </c>
      <c r="S3621" s="34" t="s">
        <v>5315</v>
      </c>
      <c r="T3621" s="58" t="s">
        <v>24</v>
      </c>
      <c r="U3621" s="58">
        <v>44927</v>
      </c>
      <c r="V3621" s="58">
        <v>44927</v>
      </c>
      <c r="W3621" s="93" t="s">
        <v>25</v>
      </c>
    </row>
    <row r="3622" spans="1:23" s="5" customFormat="1" ht="27" customHeight="1" x14ac:dyDescent="0.25">
      <c r="A3622" s="99">
        <f t="shared" si="617"/>
        <v>1</v>
      </c>
      <c r="B3622" s="97">
        <f t="array" aca="1" ref="B3622" ca="1">IF(AND(MAX(IF(L3621:L4625=L3622,U3621:U4625))=U3622,V3622&lt;=B$1),M3622,"-")</f>
        <v>2461990146000</v>
      </c>
      <c r="C3622" s="4">
        <f t="shared" si="618"/>
        <v>1</v>
      </c>
      <c r="D3622" s="4" t="str">
        <f t="shared" si="619"/>
        <v>4</v>
      </c>
      <c r="E3622" s="4" t="str">
        <f t="shared" si="620"/>
        <v>6</v>
      </c>
      <c r="F3622" s="4" t="str">
        <f t="shared" si="621"/>
        <v>1</v>
      </c>
      <c r="G3622" s="4" t="str">
        <f t="shared" si="622"/>
        <v>99</v>
      </c>
      <c r="H3622" s="4" t="str">
        <f t="shared" si="623"/>
        <v>0</v>
      </c>
      <c r="I3622" s="4" t="str">
        <f t="shared" si="624"/>
        <v>1</v>
      </c>
      <c r="J3622" s="4" t="str">
        <f t="shared" si="625"/>
        <v>46</v>
      </c>
      <c r="K3622" s="4" t="str">
        <f t="shared" si="626"/>
        <v>000</v>
      </c>
      <c r="L3622" s="55" t="str">
        <f t="shared" si="627"/>
        <v>2461990146000</v>
      </c>
      <c r="M3622" s="105">
        <v>2461990146000</v>
      </c>
      <c r="N3622" s="106" t="s">
        <v>21</v>
      </c>
      <c r="O3622" s="108" t="s">
        <v>4061</v>
      </c>
      <c r="P3622" s="101" t="s">
        <v>36</v>
      </c>
      <c r="Q3622" s="33">
        <v>2468019119000</v>
      </c>
      <c r="R3622" s="33" t="s">
        <v>21</v>
      </c>
      <c r="S3622" s="34" t="s">
        <v>5316</v>
      </c>
      <c r="T3622" s="58" t="s">
        <v>24</v>
      </c>
      <c r="U3622" s="58">
        <v>44927</v>
      </c>
      <c r="V3622" s="58">
        <v>44927</v>
      </c>
      <c r="W3622" s="93" t="s">
        <v>25</v>
      </c>
    </row>
    <row r="3623" spans="1:23" s="5" customFormat="1" ht="27" customHeight="1" x14ac:dyDescent="0.25">
      <c r="A3623" s="99">
        <f t="shared" si="617"/>
        <v>1</v>
      </c>
      <c r="B3623" s="97">
        <f t="array" aca="1" ref="B3623" ca="1">IF(AND(MAX(IF(L3622:L4626=L3623,U3622:U4626))=U3623,V3623&lt;=B$1),M3623,"-")</f>
        <v>2461990147000</v>
      </c>
      <c r="C3623" s="4">
        <f t="shared" si="618"/>
        <v>1</v>
      </c>
      <c r="D3623" s="4" t="str">
        <f t="shared" si="619"/>
        <v>4</v>
      </c>
      <c r="E3623" s="4" t="str">
        <f t="shared" si="620"/>
        <v>6</v>
      </c>
      <c r="F3623" s="4" t="str">
        <f t="shared" si="621"/>
        <v>1</v>
      </c>
      <c r="G3623" s="4" t="str">
        <f t="shared" si="622"/>
        <v>99</v>
      </c>
      <c r="H3623" s="4" t="str">
        <f t="shared" si="623"/>
        <v>0</v>
      </c>
      <c r="I3623" s="4" t="str">
        <f t="shared" si="624"/>
        <v>1</v>
      </c>
      <c r="J3623" s="4" t="str">
        <f t="shared" si="625"/>
        <v>47</v>
      </c>
      <c r="K3623" s="4" t="str">
        <f t="shared" si="626"/>
        <v>000</v>
      </c>
      <c r="L3623" s="55" t="str">
        <f t="shared" si="627"/>
        <v>2461990147000</v>
      </c>
      <c r="M3623" s="105">
        <v>2461990147000</v>
      </c>
      <c r="N3623" s="106" t="s">
        <v>21</v>
      </c>
      <c r="O3623" s="108" t="s">
        <v>4062</v>
      </c>
      <c r="P3623" s="101" t="s">
        <v>36</v>
      </c>
      <c r="Q3623" s="33">
        <v>2468019120000</v>
      </c>
      <c r="R3623" s="33" t="s">
        <v>21</v>
      </c>
      <c r="S3623" s="34" t="s">
        <v>5317</v>
      </c>
      <c r="T3623" s="58" t="s">
        <v>24</v>
      </c>
      <c r="U3623" s="58">
        <v>44927</v>
      </c>
      <c r="V3623" s="58">
        <v>44927</v>
      </c>
      <c r="W3623" s="93" t="s">
        <v>25</v>
      </c>
    </row>
    <row r="3624" spans="1:23" s="5" customFormat="1" ht="27" customHeight="1" x14ac:dyDescent="0.25">
      <c r="A3624" s="99">
        <f t="shared" si="617"/>
        <v>1</v>
      </c>
      <c r="B3624" s="97">
        <f t="array" aca="1" ref="B3624" ca="1">IF(AND(MAX(IF(L3623:L4627=L3624,U3623:U4627))=U3624,V3624&lt;=B$1),M3624,"-")</f>
        <v>2461990148000</v>
      </c>
      <c r="C3624" s="4">
        <f t="shared" si="618"/>
        <v>1</v>
      </c>
      <c r="D3624" s="4" t="str">
        <f t="shared" si="619"/>
        <v>4</v>
      </c>
      <c r="E3624" s="4" t="str">
        <f t="shared" si="620"/>
        <v>6</v>
      </c>
      <c r="F3624" s="4" t="str">
        <f t="shared" si="621"/>
        <v>1</v>
      </c>
      <c r="G3624" s="4" t="str">
        <f t="shared" si="622"/>
        <v>99</v>
      </c>
      <c r="H3624" s="4" t="str">
        <f t="shared" si="623"/>
        <v>0</v>
      </c>
      <c r="I3624" s="4" t="str">
        <f t="shared" si="624"/>
        <v>1</v>
      </c>
      <c r="J3624" s="4" t="str">
        <f t="shared" si="625"/>
        <v>48</v>
      </c>
      <c r="K3624" s="4" t="str">
        <f t="shared" si="626"/>
        <v>000</v>
      </c>
      <c r="L3624" s="55" t="str">
        <f t="shared" si="627"/>
        <v>2461990148000</v>
      </c>
      <c r="M3624" s="105">
        <v>2461990148000</v>
      </c>
      <c r="N3624" s="106" t="s">
        <v>21</v>
      </c>
      <c r="O3624" s="108" t="s">
        <v>4063</v>
      </c>
      <c r="P3624" s="101" t="s">
        <v>36</v>
      </c>
      <c r="Q3624" s="33">
        <v>2468019121000</v>
      </c>
      <c r="R3624" s="33" t="s">
        <v>21</v>
      </c>
      <c r="S3624" s="34" t="s">
        <v>5318</v>
      </c>
      <c r="T3624" s="58" t="s">
        <v>24</v>
      </c>
      <c r="U3624" s="58">
        <v>44927</v>
      </c>
      <c r="V3624" s="58">
        <v>44927</v>
      </c>
      <c r="W3624" s="93" t="s">
        <v>25</v>
      </c>
    </row>
    <row r="3625" spans="1:23" s="5" customFormat="1" ht="27" customHeight="1" x14ac:dyDescent="0.25">
      <c r="A3625" s="99">
        <f t="shared" si="617"/>
        <v>1</v>
      </c>
      <c r="B3625" s="97">
        <f t="array" aca="1" ref="B3625" ca="1">IF(AND(MAX(IF(L3624:L4628=L3625,U3624:U4628))=U3625,V3625&lt;=B$1),M3625,"-")</f>
        <v>2461990149000</v>
      </c>
      <c r="C3625" s="4">
        <f t="shared" si="618"/>
        <v>1</v>
      </c>
      <c r="D3625" s="4" t="str">
        <f t="shared" si="619"/>
        <v>4</v>
      </c>
      <c r="E3625" s="4" t="str">
        <f t="shared" si="620"/>
        <v>6</v>
      </c>
      <c r="F3625" s="4" t="str">
        <f t="shared" si="621"/>
        <v>1</v>
      </c>
      <c r="G3625" s="4" t="str">
        <f t="shared" si="622"/>
        <v>99</v>
      </c>
      <c r="H3625" s="4" t="str">
        <f t="shared" si="623"/>
        <v>0</v>
      </c>
      <c r="I3625" s="4" t="str">
        <f t="shared" si="624"/>
        <v>1</v>
      </c>
      <c r="J3625" s="4" t="str">
        <f t="shared" si="625"/>
        <v>49</v>
      </c>
      <c r="K3625" s="4" t="str">
        <f t="shared" si="626"/>
        <v>000</v>
      </c>
      <c r="L3625" s="55" t="str">
        <f t="shared" si="627"/>
        <v>2461990149000</v>
      </c>
      <c r="M3625" s="105">
        <v>2461990149000</v>
      </c>
      <c r="N3625" s="106" t="s">
        <v>21</v>
      </c>
      <c r="O3625" s="108" t="s">
        <v>4064</v>
      </c>
      <c r="P3625" s="101" t="s">
        <v>36</v>
      </c>
      <c r="Q3625" s="33">
        <v>2468019122000</v>
      </c>
      <c r="R3625" s="33" t="s">
        <v>21</v>
      </c>
      <c r="S3625" s="34" t="s">
        <v>5319</v>
      </c>
      <c r="T3625" s="58" t="s">
        <v>24</v>
      </c>
      <c r="U3625" s="58">
        <v>44927</v>
      </c>
      <c r="V3625" s="58">
        <v>44927</v>
      </c>
      <c r="W3625" s="93" t="s">
        <v>25</v>
      </c>
    </row>
    <row r="3626" spans="1:23" s="5" customFormat="1" ht="27" customHeight="1" x14ac:dyDescent="0.25">
      <c r="A3626" s="99">
        <f t="shared" si="617"/>
        <v>1</v>
      </c>
      <c r="B3626" s="97">
        <f t="array" aca="1" ref="B3626" ca="1">IF(AND(MAX(IF(L3625:L4629=L3626,U3625:U4629))=U3626,V3626&lt;=B$1),M3626,"-")</f>
        <v>2461990150000</v>
      </c>
      <c r="C3626" s="4">
        <f t="shared" si="618"/>
        <v>1</v>
      </c>
      <c r="D3626" s="4" t="str">
        <f t="shared" si="619"/>
        <v>4</v>
      </c>
      <c r="E3626" s="4" t="str">
        <f t="shared" si="620"/>
        <v>6</v>
      </c>
      <c r="F3626" s="4" t="str">
        <f t="shared" si="621"/>
        <v>1</v>
      </c>
      <c r="G3626" s="4" t="str">
        <f t="shared" si="622"/>
        <v>99</v>
      </c>
      <c r="H3626" s="4" t="str">
        <f t="shared" si="623"/>
        <v>0</v>
      </c>
      <c r="I3626" s="4" t="str">
        <f t="shared" si="624"/>
        <v>1</v>
      </c>
      <c r="J3626" s="4" t="str">
        <f t="shared" si="625"/>
        <v>50</v>
      </c>
      <c r="K3626" s="4" t="str">
        <f t="shared" si="626"/>
        <v>000</v>
      </c>
      <c r="L3626" s="55" t="str">
        <f t="shared" si="627"/>
        <v>2461990150000</v>
      </c>
      <c r="M3626" s="105">
        <v>2461990150000</v>
      </c>
      <c r="N3626" s="106" t="s">
        <v>21</v>
      </c>
      <c r="O3626" s="108" t="s">
        <v>4065</v>
      </c>
      <c r="P3626" s="101" t="s">
        <v>36</v>
      </c>
      <c r="Q3626" s="33">
        <v>2468019123000</v>
      </c>
      <c r="R3626" s="33" t="s">
        <v>21</v>
      </c>
      <c r="S3626" s="34" t="s">
        <v>5320</v>
      </c>
      <c r="T3626" s="58" t="s">
        <v>24</v>
      </c>
      <c r="U3626" s="58">
        <v>44927</v>
      </c>
      <c r="V3626" s="58">
        <v>44927</v>
      </c>
      <c r="W3626" s="93" t="s">
        <v>25</v>
      </c>
    </row>
    <row r="3627" spans="1:23" s="5" customFormat="1" ht="27" customHeight="1" x14ac:dyDescent="0.25">
      <c r="A3627" s="99">
        <f t="shared" si="617"/>
        <v>1</v>
      </c>
      <c r="B3627" s="97">
        <f t="array" aca="1" ref="B3627" ca="1">IF(AND(MAX(IF(L3626:L4630=L3627,U3626:U4630))=U3627,V3627&lt;=B$1),M3627,"-")</f>
        <v>2461990151000</v>
      </c>
      <c r="C3627" s="4">
        <f t="shared" si="618"/>
        <v>1</v>
      </c>
      <c r="D3627" s="4" t="str">
        <f t="shared" si="619"/>
        <v>4</v>
      </c>
      <c r="E3627" s="4" t="str">
        <f t="shared" si="620"/>
        <v>6</v>
      </c>
      <c r="F3627" s="4" t="str">
        <f t="shared" si="621"/>
        <v>1</v>
      </c>
      <c r="G3627" s="4" t="str">
        <f t="shared" si="622"/>
        <v>99</v>
      </c>
      <c r="H3627" s="4" t="str">
        <f t="shared" si="623"/>
        <v>0</v>
      </c>
      <c r="I3627" s="4" t="str">
        <f t="shared" si="624"/>
        <v>1</v>
      </c>
      <c r="J3627" s="4" t="str">
        <f t="shared" si="625"/>
        <v>51</v>
      </c>
      <c r="K3627" s="4" t="str">
        <f t="shared" si="626"/>
        <v>000</v>
      </c>
      <c r="L3627" s="55" t="str">
        <f t="shared" si="627"/>
        <v>2461990151000</v>
      </c>
      <c r="M3627" s="105">
        <v>2461990151000</v>
      </c>
      <c r="N3627" s="106" t="s">
        <v>21</v>
      </c>
      <c r="O3627" s="108" t="s">
        <v>4066</v>
      </c>
      <c r="P3627" s="101" t="s">
        <v>36</v>
      </c>
      <c r="Q3627" s="33">
        <v>2468019124000</v>
      </c>
      <c r="R3627" s="33" t="s">
        <v>21</v>
      </c>
      <c r="S3627" s="34" t="s">
        <v>5321</v>
      </c>
      <c r="T3627" s="58" t="s">
        <v>24</v>
      </c>
      <c r="U3627" s="58">
        <v>44927</v>
      </c>
      <c r="V3627" s="58">
        <v>44927</v>
      </c>
      <c r="W3627" s="93" t="s">
        <v>25</v>
      </c>
    </row>
    <row r="3628" spans="1:23" s="5" customFormat="1" ht="27" customHeight="1" x14ac:dyDescent="0.25">
      <c r="A3628" s="99">
        <f t="shared" si="617"/>
        <v>1</v>
      </c>
      <c r="B3628" s="97">
        <f t="array" aca="1" ref="B3628" ca="1">IF(AND(MAX(IF(L3627:L4631=L3628,U3627:U4631))=U3628,V3628&lt;=B$1),M3628,"-")</f>
        <v>2461990152000</v>
      </c>
      <c r="C3628" s="4">
        <f t="shared" si="618"/>
        <v>1</v>
      </c>
      <c r="D3628" s="4" t="str">
        <f t="shared" si="619"/>
        <v>4</v>
      </c>
      <c r="E3628" s="4" t="str">
        <f t="shared" si="620"/>
        <v>6</v>
      </c>
      <c r="F3628" s="4" t="str">
        <f t="shared" si="621"/>
        <v>1</v>
      </c>
      <c r="G3628" s="4" t="str">
        <f t="shared" si="622"/>
        <v>99</v>
      </c>
      <c r="H3628" s="4" t="str">
        <f t="shared" si="623"/>
        <v>0</v>
      </c>
      <c r="I3628" s="4" t="str">
        <f t="shared" si="624"/>
        <v>1</v>
      </c>
      <c r="J3628" s="4" t="str">
        <f t="shared" si="625"/>
        <v>52</v>
      </c>
      <c r="K3628" s="4" t="str">
        <f t="shared" si="626"/>
        <v>000</v>
      </c>
      <c r="L3628" s="55" t="str">
        <f t="shared" si="627"/>
        <v>2461990152000</v>
      </c>
      <c r="M3628" s="105">
        <v>2461990152000</v>
      </c>
      <c r="N3628" s="106" t="s">
        <v>21</v>
      </c>
      <c r="O3628" s="108" t="s">
        <v>4067</v>
      </c>
      <c r="P3628" s="101" t="s">
        <v>36</v>
      </c>
      <c r="Q3628" s="33">
        <v>2468019125000</v>
      </c>
      <c r="R3628" s="33" t="s">
        <v>21</v>
      </c>
      <c r="S3628" s="34" t="s">
        <v>5322</v>
      </c>
      <c r="T3628" s="58" t="s">
        <v>24</v>
      </c>
      <c r="U3628" s="58">
        <v>44927</v>
      </c>
      <c r="V3628" s="58">
        <v>44927</v>
      </c>
      <c r="W3628" s="93" t="s">
        <v>25</v>
      </c>
    </row>
    <row r="3629" spans="1:23" s="5" customFormat="1" ht="27" customHeight="1" x14ac:dyDescent="0.25">
      <c r="A3629" s="99">
        <f t="shared" si="617"/>
        <v>1</v>
      </c>
      <c r="B3629" s="97">
        <f t="array" aca="1" ref="B3629" ca="1">IF(AND(MAX(IF(L3628:L4632=L3629,U3628:U4632))=U3629,V3629&lt;=B$1),M3629,"-")</f>
        <v>2490000000000</v>
      </c>
      <c r="C3629" s="4">
        <f t="shared" si="618"/>
        <v>1</v>
      </c>
      <c r="D3629" s="4" t="str">
        <f t="shared" si="619"/>
        <v>4</v>
      </c>
      <c r="E3629" s="4" t="str">
        <f t="shared" si="620"/>
        <v>9</v>
      </c>
      <c r="F3629" s="4" t="str">
        <f t="shared" si="621"/>
        <v>0</v>
      </c>
      <c r="G3629" s="4" t="str">
        <f t="shared" si="622"/>
        <v>00</v>
      </c>
      <c r="H3629" s="4" t="str">
        <f t="shared" si="623"/>
        <v>0</v>
      </c>
      <c r="I3629" s="4" t="str">
        <f t="shared" si="624"/>
        <v>0</v>
      </c>
      <c r="J3629" s="4" t="str">
        <f t="shared" si="625"/>
        <v>00</v>
      </c>
      <c r="K3629" s="4" t="str">
        <f t="shared" si="626"/>
        <v>000</v>
      </c>
      <c r="L3629" s="55" t="str">
        <f t="shared" si="627"/>
        <v>2490000000000</v>
      </c>
      <c r="M3629" s="105">
        <v>2490000000000</v>
      </c>
      <c r="N3629" s="106" t="s">
        <v>21</v>
      </c>
      <c r="O3629" s="108" t="s">
        <v>5323</v>
      </c>
      <c r="P3629" s="101" t="s">
        <v>107</v>
      </c>
      <c r="Q3629" s="33" t="s">
        <v>25</v>
      </c>
      <c r="R3629" s="33" t="s">
        <v>25</v>
      </c>
      <c r="S3629" s="34" t="s">
        <v>25</v>
      </c>
      <c r="T3629" s="58" t="s">
        <v>24</v>
      </c>
      <c r="U3629" s="58">
        <v>44927</v>
      </c>
      <c r="V3629" s="58">
        <v>44927</v>
      </c>
      <c r="W3629" s="93" t="s">
        <v>25</v>
      </c>
    </row>
    <row r="3630" spans="1:23" s="5" customFormat="1" ht="27" customHeight="1" x14ac:dyDescent="0.25">
      <c r="A3630" s="99">
        <f t="shared" si="617"/>
        <v>1</v>
      </c>
      <c r="B3630" s="97">
        <f t="array" aca="1" ref="B3630" ca="1">IF(AND(MAX(IF(L3629:L4633=L3630,U3629:U4633))=U3630,V3630&lt;=B$1),M3630,"-")</f>
        <v>2491000000000</v>
      </c>
      <c r="C3630" s="4">
        <f t="shared" si="618"/>
        <v>1</v>
      </c>
      <c r="D3630" s="4" t="str">
        <f t="shared" si="619"/>
        <v>4</v>
      </c>
      <c r="E3630" s="4" t="str">
        <f t="shared" si="620"/>
        <v>9</v>
      </c>
      <c r="F3630" s="4" t="str">
        <f t="shared" si="621"/>
        <v>1</v>
      </c>
      <c r="G3630" s="4" t="str">
        <f t="shared" si="622"/>
        <v>00</v>
      </c>
      <c r="H3630" s="4" t="str">
        <f t="shared" si="623"/>
        <v>0</v>
      </c>
      <c r="I3630" s="4" t="str">
        <f t="shared" si="624"/>
        <v>0</v>
      </c>
      <c r="J3630" s="4" t="str">
        <f t="shared" si="625"/>
        <v>00</v>
      </c>
      <c r="K3630" s="4" t="str">
        <f t="shared" si="626"/>
        <v>000</v>
      </c>
      <c r="L3630" s="55" t="str">
        <f t="shared" si="627"/>
        <v>2491000000000</v>
      </c>
      <c r="M3630" s="105">
        <v>2491000000000</v>
      </c>
      <c r="N3630" s="106" t="s">
        <v>21</v>
      </c>
      <c r="O3630" s="108" t="s">
        <v>4069</v>
      </c>
      <c r="P3630" s="101" t="s">
        <v>36</v>
      </c>
      <c r="Q3630" s="33">
        <v>2470000000000</v>
      </c>
      <c r="R3630" s="33" t="s">
        <v>21</v>
      </c>
      <c r="S3630" s="34" t="s">
        <v>4069</v>
      </c>
      <c r="T3630" s="58" t="s">
        <v>24</v>
      </c>
      <c r="U3630" s="58">
        <v>44927</v>
      </c>
      <c r="V3630" s="58">
        <v>44927</v>
      </c>
      <c r="W3630" s="93" t="s">
        <v>25</v>
      </c>
    </row>
    <row r="3631" spans="1:23" s="5" customFormat="1" ht="27" customHeight="1" x14ac:dyDescent="0.25">
      <c r="A3631" s="99">
        <f t="shared" si="617"/>
        <v>1</v>
      </c>
      <c r="B3631" s="97">
        <f t="array" aca="1" ref="B3631" ca="1">IF(AND(MAX(IF(L3630:L4634=L3631,U3630:U4634))=U3631,V3631&lt;=B$1),M3631,"-")</f>
        <v>2491010000000</v>
      </c>
      <c r="C3631" s="4">
        <f t="shared" si="618"/>
        <v>1</v>
      </c>
      <c r="D3631" s="4" t="str">
        <f t="shared" si="619"/>
        <v>4</v>
      </c>
      <c r="E3631" s="4" t="str">
        <f t="shared" si="620"/>
        <v>9</v>
      </c>
      <c r="F3631" s="4" t="str">
        <f t="shared" si="621"/>
        <v>1</v>
      </c>
      <c r="G3631" s="4" t="str">
        <f t="shared" si="622"/>
        <v>01</v>
      </c>
      <c r="H3631" s="4" t="str">
        <f t="shared" si="623"/>
        <v>0</v>
      </c>
      <c r="I3631" s="4" t="str">
        <f t="shared" si="624"/>
        <v>0</v>
      </c>
      <c r="J3631" s="4" t="str">
        <f t="shared" si="625"/>
        <v>00</v>
      </c>
      <c r="K3631" s="4" t="str">
        <f t="shared" si="626"/>
        <v>000</v>
      </c>
      <c r="L3631" s="55" t="str">
        <f t="shared" si="627"/>
        <v>2491010000000</v>
      </c>
      <c r="M3631" s="105">
        <v>2491010000000</v>
      </c>
      <c r="N3631" s="106" t="s">
        <v>21</v>
      </c>
      <c r="O3631" s="108" t="s">
        <v>4070</v>
      </c>
      <c r="P3631" s="101" t="s">
        <v>107</v>
      </c>
      <c r="Q3631" s="33" t="s">
        <v>25</v>
      </c>
      <c r="R3631" s="33" t="s">
        <v>25</v>
      </c>
      <c r="S3631" s="34" t="s">
        <v>25</v>
      </c>
      <c r="T3631" s="58" t="s">
        <v>24</v>
      </c>
      <c r="U3631" s="58">
        <v>44927</v>
      </c>
      <c r="V3631" s="58">
        <v>44927</v>
      </c>
      <c r="W3631" s="93" t="s">
        <v>25</v>
      </c>
    </row>
    <row r="3632" spans="1:23" s="5" customFormat="1" ht="27" customHeight="1" x14ac:dyDescent="0.25">
      <c r="A3632" s="99">
        <f t="shared" si="617"/>
        <v>1</v>
      </c>
      <c r="B3632" s="97">
        <f t="array" aca="1" ref="B3632" ca="1">IF(AND(MAX(IF(L3631:L4635=L3632,U3631:U4635))=U3632,V3632&lt;=B$1),M3632,"-")</f>
        <v>2491500000000</v>
      </c>
      <c r="C3632" s="4">
        <f t="shared" si="618"/>
        <v>1</v>
      </c>
      <c r="D3632" s="4" t="str">
        <f t="shared" si="619"/>
        <v>4</v>
      </c>
      <c r="E3632" s="4" t="str">
        <f t="shared" si="620"/>
        <v>9</v>
      </c>
      <c r="F3632" s="4" t="str">
        <f t="shared" si="621"/>
        <v>1</v>
      </c>
      <c r="G3632" s="4" t="str">
        <f t="shared" si="622"/>
        <v>50</v>
      </c>
      <c r="H3632" s="4" t="str">
        <f t="shared" si="623"/>
        <v>0</v>
      </c>
      <c r="I3632" s="4" t="str">
        <f t="shared" si="624"/>
        <v>0</v>
      </c>
      <c r="J3632" s="4" t="str">
        <f t="shared" si="625"/>
        <v>00</v>
      </c>
      <c r="K3632" s="4" t="str">
        <f t="shared" si="626"/>
        <v>000</v>
      </c>
      <c r="L3632" s="55" t="str">
        <f t="shared" si="627"/>
        <v>2491500000000</v>
      </c>
      <c r="M3632" s="105">
        <v>2491500000000</v>
      </c>
      <c r="N3632" s="106" t="s">
        <v>21</v>
      </c>
      <c r="O3632" s="108" t="s">
        <v>5324</v>
      </c>
      <c r="P3632" s="101" t="s">
        <v>36</v>
      </c>
      <c r="Q3632" s="33">
        <v>2478011000000</v>
      </c>
      <c r="R3632" s="33" t="s">
        <v>21</v>
      </c>
      <c r="S3632" s="34" t="s">
        <v>5324</v>
      </c>
      <c r="T3632" s="58" t="s">
        <v>24</v>
      </c>
      <c r="U3632" s="58">
        <v>44927</v>
      </c>
      <c r="V3632" s="58">
        <v>44927</v>
      </c>
      <c r="W3632" s="93" t="s">
        <v>25</v>
      </c>
    </row>
    <row r="3633" spans="1:23" s="5" customFormat="1" ht="27" customHeight="1" x14ac:dyDescent="0.25">
      <c r="A3633" s="99">
        <f t="shared" si="617"/>
        <v>1</v>
      </c>
      <c r="B3633" s="97">
        <f t="array" aca="1" ref="B3633" ca="1">IF(AND(MAX(IF(L3632:L4636=L3633,U3632:U4636))=U3633,V3633&lt;=B$1),M3633,"-")</f>
        <v>2491510000000</v>
      </c>
      <c r="C3633" s="4">
        <f t="shared" si="618"/>
        <v>1</v>
      </c>
      <c r="D3633" s="4" t="str">
        <f t="shared" si="619"/>
        <v>4</v>
      </c>
      <c r="E3633" s="4" t="str">
        <f t="shared" si="620"/>
        <v>9</v>
      </c>
      <c r="F3633" s="4" t="str">
        <f t="shared" si="621"/>
        <v>1</v>
      </c>
      <c r="G3633" s="4" t="str">
        <f t="shared" si="622"/>
        <v>51</v>
      </c>
      <c r="H3633" s="4" t="str">
        <f t="shared" si="623"/>
        <v>0</v>
      </c>
      <c r="I3633" s="4" t="str">
        <f t="shared" si="624"/>
        <v>0</v>
      </c>
      <c r="J3633" s="4" t="str">
        <f t="shared" si="625"/>
        <v>00</v>
      </c>
      <c r="K3633" s="4" t="str">
        <f t="shared" si="626"/>
        <v>000</v>
      </c>
      <c r="L3633" s="55" t="str">
        <f t="shared" si="627"/>
        <v>2491510000000</v>
      </c>
      <c r="M3633" s="105">
        <v>2491510000000</v>
      </c>
      <c r="N3633" s="106" t="s">
        <v>21</v>
      </c>
      <c r="O3633" s="108" t="s">
        <v>5325</v>
      </c>
      <c r="P3633" s="101" t="s">
        <v>36</v>
      </c>
      <c r="Q3633" s="33">
        <v>2478012000000</v>
      </c>
      <c r="R3633" s="33" t="s">
        <v>21</v>
      </c>
      <c r="S3633" s="34" t="s">
        <v>5325</v>
      </c>
      <c r="T3633" s="58" t="s">
        <v>24</v>
      </c>
      <c r="U3633" s="58">
        <v>44927</v>
      </c>
      <c r="V3633" s="58">
        <v>44927</v>
      </c>
      <c r="W3633" s="93" t="s">
        <v>25</v>
      </c>
    </row>
    <row r="3634" spans="1:23" s="5" customFormat="1" ht="27" customHeight="1" x14ac:dyDescent="0.25">
      <c r="A3634" s="99">
        <f t="shared" si="617"/>
        <v>1</v>
      </c>
      <c r="B3634" s="97">
        <f t="array" aca="1" ref="B3634" ca="1">IF(AND(MAX(IF(L3633:L4637=L3634,U3633:U4637))=U3634,V3634&lt;=B$1),M3634,"-")</f>
        <v>2491990000000</v>
      </c>
      <c r="C3634" s="4">
        <f t="shared" si="618"/>
        <v>1</v>
      </c>
      <c r="D3634" s="4" t="str">
        <f t="shared" si="619"/>
        <v>4</v>
      </c>
      <c r="E3634" s="4" t="str">
        <f t="shared" si="620"/>
        <v>9</v>
      </c>
      <c r="F3634" s="4" t="str">
        <f t="shared" si="621"/>
        <v>1</v>
      </c>
      <c r="G3634" s="4" t="str">
        <f t="shared" si="622"/>
        <v>99</v>
      </c>
      <c r="H3634" s="4" t="str">
        <f t="shared" si="623"/>
        <v>0</v>
      </c>
      <c r="I3634" s="4" t="str">
        <f t="shared" si="624"/>
        <v>0</v>
      </c>
      <c r="J3634" s="4" t="str">
        <f t="shared" si="625"/>
        <v>00</v>
      </c>
      <c r="K3634" s="4" t="str">
        <f t="shared" si="626"/>
        <v>000</v>
      </c>
      <c r="L3634" s="55" t="str">
        <f t="shared" si="627"/>
        <v>2491990000000</v>
      </c>
      <c r="M3634" s="105">
        <v>2491990000000</v>
      </c>
      <c r="N3634" s="106" t="s">
        <v>21</v>
      </c>
      <c r="O3634" s="108" t="s">
        <v>4075</v>
      </c>
      <c r="P3634" s="101" t="s">
        <v>36</v>
      </c>
      <c r="Q3634" s="33">
        <v>2478019000000</v>
      </c>
      <c r="R3634" s="33" t="s">
        <v>21</v>
      </c>
      <c r="S3634" s="34" t="s">
        <v>5326</v>
      </c>
      <c r="T3634" s="58" t="s">
        <v>24</v>
      </c>
      <c r="U3634" s="58">
        <v>44927</v>
      </c>
      <c r="V3634" s="58">
        <v>44927</v>
      </c>
      <c r="W3634" s="93" t="s">
        <v>25</v>
      </c>
    </row>
    <row r="3635" spans="1:23" s="5" customFormat="1" ht="27" customHeight="1" x14ac:dyDescent="0.25">
      <c r="A3635" s="99">
        <f t="shared" si="617"/>
        <v>1</v>
      </c>
      <c r="B3635" s="97">
        <f t="array" aca="1" ref="B3635" ca="1">IF(AND(MAX(IF(L3634:L4638=L3635,U3634:U4638))=U3635,V3635&lt;=B$1),M3635,"-")</f>
        <v>2491990100000</v>
      </c>
      <c r="C3635" s="4">
        <f t="shared" si="618"/>
        <v>1</v>
      </c>
      <c r="D3635" s="4" t="str">
        <f t="shared" si="619"/>
        <v>4</v>
      </c>
      <c r="E3635" s="4" t="str">
        <f t="shared" si="620"/>
        <v>9</v>
      </c>
      <c r="F3635" s="4" t="str">
        <f t="shared" si="621"/>
        <v>1</v>
      </c>
      <c r="G3635" s="4" t="str">
        <f t="shared" si="622"/>
        <v>99</v>
      </c>
      <c r="H3635" s="4" t="str">
        <f t="shared" si="623"/>
        <v>0</v>
      </c>
      <c r="I3635" s="4" t="str">
        <f t="shared" si="624"/>
        <v>1</v>
      </c>
      <c r="J3635" s="4" t="str">
        <f t="shared" si="625"/>
        <v>00</v>
      </c>
      <c r="K3635" s="4" t="str">
        <f t="shared" si="626"/>
        <v>000</v>
      </c>
      <c r="L3635" s="55" t="str">
        <f t="shared" si="627"/>
        <v>2491990100000</v>
      </c>
      <c r="M3635" s="105">
        <v>2491990100000</v>
      </c>
      <c r="N3635" s="106" t="s">
        <v>21</v>
      </c>
      <c r="O3635" s="108" t="s">
        <v>5327</v>
      </c>
      <c r="P3635" s="101" t="s">
        <v>36</v>
      </c>
      <c r="Q3635" s="33">
        <v>2478019100000</v>
      </c>
      <c r="R3635" s="33" t="s">
        <v>21</v>
      </c>
      <c r="S3635" s="34" t="s">
        <v>5328</v>
      </c>
      <c r="T3635" s="58" t="s">
        <v>24</v>
      </c>
      <c r="U3635" s="58">
        <v>44927</v>
      </c>
      <c r="V3635" s="58">
        <v>44927</v>
      </c>
      <c r="W3635" s="93" t="s">
        <v>25</v>
      </c>
    </row>
    <row r="3636" spans="1:23" s="5" customFormat="1" ht="27" customHeight="1" x14ac:dyDescent="0.25">
      <c r="A3636" s="99">
        <f t="shared" si="617"/>
        <v>1</v>
      </c>
      <c r="B3636" s="97">
        <f t="array" aca="1" ref="B3636" ca="1">IF(AND(MAX(IF(L3635:L4639=L3636,U3635:U4639))=U3636,V3636&lt;=B$1),M3636,"-")</f>
        <v>2491990101000</v>
      </c>
      <c r="C3636" s="4">
        <f t="shared" si="618"/>
        <v>1</v>
      </c>
      <c r="D3636" s="4" t="str">
        <f t="shared" si="619"/>
        <v>4</v>
      </c>
      <c r="E3636" s="4" t="str">
        <f t="shared" si="620"/>
        <v>9</v>
      </c>
      <c r="F3636" s="4" t="str">
        <f t="shared" si="621"/>
        <v>1</v>
      </c>
      <c r="G3636" s="4" t="str">
        <f t="shared" si="622"/>
        <v>99</v>
      </c>
      <c r="H3636" s="4" t="str">
        <f t="shared" si="623"/>
        <v>0</v>
      </c>
      <c r="I3636" s="4" t="str">
        <f t="shared" si="624"/>
        <v>1</v>
      </c>
      <c r="J3636" s="4" t="str">
        <f t="shared" si="625"/>
        <v>01</v>
      </c>
      <c r="K3636" s="4" t="str">
        <f t="shared" si="626"/>
        <v>000</v>
      </c>
      <c r="L3636" s="55" t="str">
        <f t="shared" si="627"/>
        <v>2491990101000</v>
      </c>
      <c r="M3636" s="105">
        <v>2491990101000</v>
      </c>
      <c r="N3636" s="106" t="s">
        <v>40</v>
      </c>
      <c r="O3636" s="108" t="s">
        <v>4079</v>
      </c>
      <c r="P3636" s="101" t="s">
        <v>36</v>
      </c>
      <c r="Q3636" s="33">
        <v>2478019101000</v>
      </c>
      <c r="R3636" s="33" t="s">
        <v>40</v>
      </c>
      <c r="S3636" s="34" t="s">
        <v>5329</v>
      </c>
      <c r="T3636" s="58" t="s">
        <v>24</v>
      </c>
      <c r="U3636" s="58">
        <v>44927</v>
      </c>
      <c r="V3636" s="58">
        <v>44927</v>
      </c>
      <c r="W3636" s="93" t="s">
        <v>25</v>
      </c>
    </row>
    <row r="3637" spans="1:23" s="5" customFormat="1" ht="27" customHeight="1" x14ac:dyDescent="0.25">
      <c r="A3637" s="99">
        <f t="shared" si="617"/>
        <v>1</v>
      </c>
      <c r="B3637" s="97">
        <f t="array" aca="1" ref="B3637" ca="1">IF(AND(MAX(IF(L3636:L4640=L3637,U3636:U4640))=U3637,V3637&lt;=B$1),M3637,"-")</f>
        <v>2491990102000</v>
      </c>
      <c r="C3637" s="4">
        <f t="shared" si="618"/>
        <v>1</v>
      </c>
      <c r="D3637" s="4" t="str">
        <f t="shared" si="619"/>
        <v>4</v>
      </c>
      <c r="E3637" s="4" t="str">
        <f t="shared" si="620"/>
        <v>9</v>
      </c>
      <c r="F3637" s="4" t="str">
        <f t="shared" si="621"/>
        <v>1</v>
      </c>
      <c r="G3637" s="4" t="str">
        <f t="shared" si="622"/>
        <v>99</v>
      </c>
      <c r="H3637" s="4" t="str">
        <f t="shared" si="623"/>
        <v>0</v>
      </c>
      <c r="I3637" s="4" t="str">
        <f t="shared" si="624"/>
        <v>1</v>
      </c>
      <c r="J3637" s="4" t="str">
        <f t="shared" si="625"/>
        <v>02</v>
      </c>
      <c r="K3637" s="4" t="str">
        <f t="shared" si="626"/>
        <v>000</v>
      </c>
      <c r="L3637" s="55" t="str">
        <f t="shared" si="627"/>
        <v>2491990102000</v>
      </c>
      <c r="M3637" s="105">
        <v>2491990102000</v>
      </c>
      <c r="N3637" s="106" t="s">
        <v>40</v>
      </c>
      <c r="O3637" s="108" t="s">
        <v>4081</v>
      </c>
      <c r="P3637" s="101" t="s">
        <v>36</v>
      </c>
      <c r="Q3637" s="33">
        <v>2478019102000</v>
      </c>
      <c r="R3637" s="33" t="s">
        <v>40</v>
      </c>
      <c r="S3637" s="34" t="s">
        <v>5330</v>
      </c>
      <c r="T3637" s="58" t="s">
        <v>24</v>
      </c>
      <c r="U3637" s="58">
        <v>44927</v>
      </c>
      <c r="V3637" s="58">
        <v>44927</v>
      </c>
      <c r="W3637" s="93" t="s">
        <v>25</v>
      </c>
    </row>
    <row r="3638" spans="1:23" s="5" customFormat="1" ht="27" customHeight="1" x14ac:dyDescent="0.25">
      <c r="A3638" s="99">
        <f t="shared" si="617"/>
        <v>1</v>
      </c>
      <c r="B3638" s="97">
        <f t="array" aca="1" ref="B3638" ca="1">IF(AND(MAX(IF(L3637:L4641=L3638,U3637:U4641))=U3638,V3638&lt;=B$1),M3638,"-")</f>
        <v>2491990103000</v>
      </c>
      <c r="C3638" s="4">
        <f t="shared" si="618"/>
        <v>1</v>
      </c>
      <c r="D3638" s="4" t="str">
        <f t="shared" si="619"/>
        <v>4</v>
      </c>
      <c r="E3638" s="4" t="str">
        <f t="shared" si="620"/>
        <v>9</v>
      </c>
      <c r="F3638" s="4" t="str">
        <f t="shared" si="621"/>
        <v>1</v>
      </c>
      <c r="G3638" s="4" t="str">
        <f t="shared" si="622"/>
        <v>99</v>
      </c>
      <c r="H3638" s="4" t="str">
        <f t="shared" si="623"/>
        <v>0</v>
      </c>
      <c r="I3638" s="4" t="str">
        <f t="shared" si="624"/>
        <v>1</v>
      </c>
      <c r="J3638" s="4" t="str">
        <f t="shared" si="625"/>
        <v>03</v>
      </c>
      <c r="K3638" s="4" t="str">
        <f t="shared" si="626"/>
        <v>000</v>
      </c>
      <c r="L3638" s="55" t="str">
        <f t="shared" si="627"/>
        <v>2491990103000</v>
      </c>
      <c r="M3638" s="105">
        <v>2491990103000</v>
      </c>
      <c r="N3638" s="106" t="s">
        <v>40</v>
      </c>
      <c r="O3638" s="108" t="s">
        <v>4083</v>
      </c>
      <c r="P3638" s="101" t="s">
        <v>36</v>
      </c>
      <c r="Q3638" s="33">
        <v>2478019103000</v>
      </c>
      <c r="R3638" s="33" t="s">
        <v>40</v>
      </c>
      <c r="S3638" s="34" t="s">
        <v>5331</v>
      </c>
      <c r="T3638" s="58" t="s">
        <v>24</v>
      </c>
      <c r="U3638" s="58">
        <v>44927</v>
      </c>
      <c r="V3638" s="58">
        <v>44927</v>
      </c>
      <c r="W3638" s="93" t="s">
        <v>25</v>
      </c>
    </row>
    <row r="3639" spans="1:23" s="5" customFormat="1" ht="27" customHeight="1" x14ac:dyDescent="0.25">
      <c r="A3639" s="99">
        <f t="shared" si="617"/>
        <v>1</v>
      </c>
      <c r="B3639" s="97">
        <f t="array" aca="1" ref="B3639" ca="1">IF(AND(MAX(IF(L3638:L4642=L3639,U3638:U4642))=U3639,V3639&lt;=B$1),M3639,"-")</f>
        <v>2491990104000</v>
      </c>
      <c r="C3639" s="4">
        <f t="shared" si="618"/>
        <v>1</v>
      </c>
      <c r="D3639" s="4" t="str">
        <f t="shared" si="619"/>
        <v>4</v>
      </c>
      <c r="E3639" s="4" t="str">
        <f t="shared" si="620"/>
        <v>9</v>
      </c>
      <c r="F3639" s="4" t="str">
        <f t="shared" si="621"/>
        <v>1</v>
      </c>
      <c r="G3639" s="4" t="str">
        <f t="shared" si="622"/>
        <v>99</v>
      </c>
      <c r="H3639" s="4" t="str">
        <f t="shared" si="623"/>
        <v>0</v>
      </c>
      <c r="I3639" s="4" t="str">
        <f t="shared" si="624"/>
        <v>1</v>
      </c>
      <c r="J3639" s="4" t="str">
        <f t="shared" si="625"/>
        <v>04</v>
      </c>
      <c r="K3639" s="4" t="str">
        <f t="shared" si="626"/>
        <v>000</v>
      </c>
      <c r="L3639" s="55" t="str">
        <f t="shared" si="627"/>
        <v>2491990104000</v>
      </c>
      <c r="M3639" s="105">
        <v>2491990104000</v>
      </c>
      <c r="N3639" s="106" t="s">
        <v>40</v>
      </c>
      <c r="O3639" s="108" t="s">
        <v>4085</v>
      </c>
      <c r="P3639" s="101" t="s">
        <v>36</v>
      </c>
      <c r="Q3639" s="33">
        <v>2478019104000</v>
      </c>
      <c r="R3639" s="33" t="s">
        <v>40</v>
      </c>
      <c r="S3639" s="34" t="s">
        <v>5332</v>
      </c>
      <c r="T3639" s="58" t="s">
        <v>24</v>
      </c>
      <c r="U3639" s="58">
        <v>44927</v>
      </c>
      <c r="V3639" s="58">
        <v>44927</v>
      </c>
      <c r="W3639" s="93" t="s">
        <v>25</v>
      </c>
    </row>
    <row r="3640" spans="1:23" s="5" customFormat="1" ht="27" customHeight="1" x14ac:dyDescent="0.25">
      <c r="A3640" s="99">
        <f t="shared" si="617"/>
        <v>1</v>
      </c>
      <c r="B3640" s="97">
        <f t="array" aca="1" ref="B3640" ca="1">IF(AND(MAX(IF(L3639:L4643=L3640,U3639:U4643))=U3640,V3640&lt;=B$1),M3640,"-")</f>
        <v>2491990105000</v>
      </c>
      <c r="C3640" s="4">
        <f t="shared" si="618"/>
        <v>1</v>
      </c>
      <c r="D3640" s="4" t="str">
        <f t="shared" si="619"/>
        <v>4</v>
      </c>
      <c r="E3640" s="4" t="str">
        <f t="shared" si="620"/>
        <v>9</v>
      </c>
      <c r="F3640" s="4" t="str">
        <f t="shared" si="621"/>
        <v>1</v>
      </c>
      <c r="G3640" s="4" t="str">
        <f t="shared" si="622"/>
        <v>99</v>
      </c>
      <c r="H3640" s="4" t="str">
        <f t="shared" si="623"/>
        <v>0</v>
      </c>
      <c r="I3640" s="4" t="str">
        <f t="shared" si="624"/>
        <v>1</v>
      </c>
      <c r="J3640" s="4" t="str">
        <f t="shared" si="625"/>
        <v>05</v>
      </c>
      <c r="K3640" s="4" t="str">
        <f t="shared" si="626"/>
        <v>000</v>
      </c>
      <c r="L3640" s="55" t="str">
        <f t="shared" si="627"/>
        <v>2491990105000</v>
      </c>
      <c r="M3640" s="105">
        <v>2491990105000</v>
      </c>
      <c r="N3640" s="106" t="s">
        <v>40</v>
      </c>
      <c r="O3640" s="108" t="s">
        <v>4087</v>
      </c>
      <c r="P3640" s="101" t="s">
        <v>36</v>
      </c>
      <c r="Q3640" s="33">
        <v>2478019105000</v>
      </c>
      <c r="R3640" s="33" t="s">
        <v>40</v>
      </c>
      <c r="S3640" s="34" t="s">
        <v>5333</v>
      </c>
      <c r="T3640" s="58" t="s">
        <v>24</v>
      </c>
      <c r="U3640" s="58">
        <v>44927</v>
      </c>
      <c r="V3640" s="58">
        <v>44927</v>
      </c>
      <c r="W3640" s="93" t="s">
        <v>25</v>
      </c>
    </row>
    <row r="3641" spans="1:23" s="5" customFormat="1" ht="27" customHeight="1" x14ac:dyDescent="0.25">
      <c r="A3641" s="99">
        <f t="shared" si="617"/>
        <v>1</v>
      </c>
      <c r="B3641" s="97">
        <f t="array" aca="1" ref="B3641" ca="1">IF(AND(MAX(IF(L3640:L4644=L3641,U3640:U4644))=U3641,V3641&lt;=B$1),M3641,"-")</f>
        <v>2491990106000</v>
      </c>
      <c r="C3641" s="4">
        <f t="shared" si="618"/>
        <v>1</v>
      </c>
      <c r="D3641" s="4" t="str">
        <f t="shared" si="619"/>
        <v>4</v>
      </c>
      <c r="E3641" s="4" t="str">
        <f t="shared" si="620"/>
        <v>9</v>
      </c>
      <c r="F3641" s="4" t="str">
        <f t="shared" si="621"/>
        <v>1</v>
      </c>
      <c r="G3641" s="4" t="str">
        <f t="shared" si="622"/>
        <v>99</v>
      </c>
      <c r="H3641" s="4" t="str">
        <f t="shared" si="623"/>
        <v>0</v>
      </c>
      <c r="I3641" s="4" t="str">
        <f t="shared" si="624"/>
        <v>1</v>
      </c>
      <c r="J3641" s="4" t="str">
        <f t="shared" si="625"/>
        <v>06</v>
      </c>
      <c r="K3641" s="4" t="str">
        <f t="shared" si="626"/>
        <v>000</v>
      </c>
      <c r="L3641" s="55" t="str">
        <f t="shared" si="627"/>
        <v>2491990106000</v>
      </c>
      <c r="M3641" s="105">
        <v>2491990106000</v>
      </c>
      <c r="N3641" s="106" t="s">
        <v>40</v>
      </c>
      <c r="O3641" s="108" t="s">
        <v>4089</v>
      </c>
      <c r="P3641" s="101" t="s">
        <v>36</v>
      </c>
      <c r="Q3641" s="33">
        <v>2478019106000</v>
      </c>
      <c r="R3641" s="33" t="s">
        <v>40</v>
      </c>
      <c r="S3641" s="34" t="s">
        <v>5334</v>
      </c>
      <c r="T3641" s="58" t="s">
        <v>24</v>
      </c>
      <c r="U3641" s="58">
        <v>44927</v>
      </c>
      <c r="V3641" s="58">
        <v>44927</v>
      </c>
      <c r="W3641" s="93" t="s">
        <v>25</v>
      </c>
    </row>
    <row r="3642" spans="1:23" s="5" customFormat="1" ht="27" customHeight="1" x14ac:dyDescent="0.25">
      <c r="A3642" s="99">
        <f t="shared" si="617"/>
        <v>1</v>
      </c>
      <c r="B3642" s="97">
        <f t="array" aca="1" ref="B3642" ca="1">IF(AND(MAX(IF(L3641:L4645=L3642,U3641:U4645))=U3642,V3642&lt;=B$1),M3642,"-")</f>
        <v>2491990107000</v>
      </c>
      <c r="C3642" s="4">
        <f t="shared" si="618"/>
        <v>1</v>
      </c>
      <c r="D3642" s="4" t="str">
        <f t="shared" si="619"/>
        <v>4</v>
      </c>
      <c r="E3642" s="4" t="str">
        <f t="shared" si="620"/>
        <v>9</v>
      </c>
      <c r="F3642" s="4" t="str">
        <f t="shared" si="621"/>
        <v>1</v>
      </c>
      <c r="G3642" s="4" t="str">
        <f t="shared" si="622"/>
        <v>99</v>
      </c>
      <c r="H3642" s="4" t="str">
        <f t="shared" si="623"/>
        <v>0</v>
      </c>
      <c r="I3642" s="4" t="str">
        <f t="shared" si="624"/>
        <v>1</v>
      </c>
      <c r="J3642" s="4" t="str">
        <f t="shared" si="625"/>
        <v>07</v>
      </c>
      <c r="K3642" s="4" t="str">
        <f t="shared" si="626"/>
        <v>000</v>
      </c>
      <c r="L3642" s="55" t="str">
        <f t="shared" si="627"/>
        <v>2491990107000</v>
      </c>
      <c r="M3642" s="105">
        <v>2491990107000</v>
      </c>
      <c r="N3642" s="106" t="s">
        <v>40</v>
      </c>
      <c r="O3642" s="108" t="s">
        <v>4091</v>
      </c>
      <c r="P3642" s="101" t="s">
        <v>36</v>
      </c>
      <c r="Q3642" s="33">
        <v>2478019107000</v>
      </c>
      <c r="R3642" s="33" t="s">
        <v>40</v>
      </c>
      <c r="S3642" s="34" t="s">
        <v>5335</v>
      </c>
      <c r="T3642" s="58" t="s">
        <v>24</v>
      </c>
      <c r="U3642" s="58">
        <v>44927</v>
      </c>
      <c r="V3642" s="58">
        <v>44927</v>
      </c>
      <c r="W3642" s="93" t="s">
        <v>25</v>
      </c>
    </row>
    <row r="3643" spans="1:23" s="5" customFormat="1" ht="27" customHeight="1" x14ac:dyDescent="0.25">
      <c r="A3643" s="99">
        <f t="shared" si="617"/>
        <v>1</v>
      </c>
      <c r="B3643" s="97">
        <f t="array" aca="1" ref="B3643" ca="1">IF(AND(MAX(IF(L3642:L4646=L3643,U3642:U4646))=U3643,V3643&lt;=B$1),M3643,"-")</f>
        <v>2491990108000</v>
      </c>
      <c r="C3643" s="4">
        <f t="shared" si="618"/>
        <v>1</v>
      </c>
      <c r="D3643" s="4" t="str">
        <f t="shared" si="619"/>
        <v>4</v>
      </c>
      <c r="E3643" s="4" t="str">
        <f t="shared" si="620"/>
        <v>9</v>
      </c>
      <c r="F3643" s="4" t="str">
        <f t="shared" si="621"/>
        <v>1</v>
      </c>
      <c r="G3643" s="4" t="str">
        <f t="shared" si="622"/>
        <v>99</v>
      </c>
      <c r="H3643" s="4" t="str">
        <f t="shared" si="623"/>
        <v>0</v>
      </c>
      <c r="I3643" s="4" t="str">
        <f t="shared" si="624"/>
        <v>1</v>
      </c>
      <c r="J3643" s="4" t="str">
        <f t="shared" si="625"/>
        <v>08</v>
      </c>
      <c r="K3643" s="4" t="str">
        <f t="shared" si="626"/>
        <v>000</v>
      </c>
      <c r="L3643" s="55" t="str">
        <f t="shared" si="627"/>
        <v>2491990108000</v>
      </c>
      <c r="M3643" s="105">
        <v>2491990108000</v>
      </c>
      <c r="N3643" s="106" t="s">
        <v>40</v>
      </c>
      <c r="O3643" s="108" t="s">
        <v>4093</v>
      </c>
      <c r="P3643" s="101" t="s">
        <v>36</v>
      </c>
      <c r="Q3643" s="33">
        <v>2478019108000</v>
      </c>
      <c r="R3643" s="33" t="s">
        <v>40</v>
      </c>
      <c r="S3643" s="34" t="s">
        <v>5336</v>
      </c>
      <c r="T3643" s="58" t="s">
        <v>24</v>
      </c>
      <c r="U3643" s="58">
        <v>44927</v>
      </c>
      <c r="V3643" s="58">
        <v>44927</v>
      </c>
      <c r="W3643" s="93" t="s">
        <v>25</v>
      </c>
    </row>
    <row r="3644" spans="1:23" s="5" customFormat="1" ht="27" customHeight="1" x14ac:dyDescent="0.25">
      <c r="A3644" s="99">
        <f t="shared" si="617"/>
        <v>1</v>
      </c>
      <c r="B3644" s="97">
        <f t="array" aca="1" ref="B3644" ca="1">IF(AND(MAX(IF(L3643:L4647=L3644,U3643:U4647))=U3644,V3644&lt;=B$1),M3644,"-")</f>
        <v>2491990109000</v>
      </c>
      <c r="C3644" s="4">
        <f t="shared" si="618"/>
        <v>1</v>
      </c>
      <c r="D3644" s="4" t="str">
        <f t="shared" si="619"/>
        <v>4</v>
      </c>
      <c r="E3644" s="4" t="str">
        <f t="shared" si="620"/>
        <v>9</v>
      </c>
      <c r="F3644" s="4" t="str">
        <f t="shared" si="621"/>
        <v>1</v>
      </c>
      <c r="G3644" s="4" t="str">
        <f t="shared" si="622"/>
        <v>99</v>
      </c>
      <c r="H3644" s="4" t="str">
        <f t="shared" si="623"/>
        <v>0</v>
      </c>
      <c r="I3644" s="4" t="str">
        <f t="shared" si="624"/>
        <v>1</v>
      </c>
      <c r="J3644" s="4" t="str">
        <f t="shared" si="625"/>
        <v>09</v>
      </c>
      <c r="K3644" s="4" t="str">
        <f t="shared" si="626"/>
        <v>000</v>
      </c>
      <c r="L3644" s="55" t="str">
        <f t="shared" si="627"/>
        <v>2491990109000</v>
      </c>
      <c r="M3644" s="105">
        <v>2491990109000</v>
      </c>
      <c r="N3644" s="106" t="s">
        <v>40</v>
      </c>
      <c r="O3644" s="108" t="s">
        <v>4095</v>
      </c>
      <c r="P3644" s="101" t="s">
        <v>36</v>
      </c>
      <c r="Q3644" s="33">
        <v>2478019109000</v>
      </c>
      <c r="R3644" s="33" t="s">
        <v>40</v>
      </c>
      <c r="S3644" s="34" t="s">
        <v>5337</v>
      </c>
      <c r="T3644" s="58" t="s">
        <v>24</v>
      </c>
      <c r="U3644" s="58">
        <v>44927</v>
      </c>
      <c r="V3644" s="58">
        <v>44927</v>
      </c>
      <c r="W3644" s="93" t="s">
        <v>25</v>
      </c>
    </row>
    <row r="3645" spans="1:23" s="5" customFormat="1" ht="27" customHeight="1" x14ac:dyDescent="0.25">
      <c r="A3645" s="99">
        <f t="shared" si="617"/>
        <v>1</v>
      </c>
      <c r="B3645" s="97">
        <f t="array" aca="1" ref="B3645" ca="1">IF(AND(MAX(IF(L3644:L4648=L3645,U3644:U4648))=U3645,V3645&lt;=B$1),M3645,"-")</f>
        <v>2491990110000</v>
      </c>
      <c r="C3645" s="4">
        <f t="shared" si="618"/>
        <v>1</v>
      </c>
      <c r="D3645" s="4" t="str">
        <f t="shared" si="619"/>
        <v>4</v>
      </c>
      <c r="E3645" s="4" t="str">
        <f t="shared" si="620"/>
        <v>9</v>
      </c>
      <c r="F3645" s="4" t="str">
        <f t="shared" si="621"/>
        <v>1</v>
      </c>
      <c r="G3645" s="4" t="str">
        <f t="shared" si="622"/>
        <v>99</v>
      </c>
      <c r="H3645" s="4" t="str">
        <f t="shared" si="623"/>
        <v>0</v>
      </c>
      <c r="I3645" s="4" t="str">
        <f t="shared" si="624"/>
        <v>1</v>
      </c>
      <c r="J3645" s="4" t="str">
        <f t="shared" si="625"/>
        <v>10</v>
      </c>
      <c r="K3645" s="4" t="str">
        <f t="shared" si="626"/>
        <v>000</v>
      </c>
      <c r="L3645" s="55" t="str">
        <f t="shared" si="627"/>
        <v>2491990110000</v>
      </c>
      <c r="M3645" s="105">
        <v>2491990110000</v>
      </c>
      <c r="N3645" s="106" t="s">
        <v>40</v>
      </c>
      <c r="O3645" s="108" t="s">
        <v>4097</v>
      </c>
      <c r="P3645" s="101" t="s">
        <v>36</v>
      </c>
      <c r="Q3645" s="33">
        <v>2478019110000</v>
      </c>
      <c r="R3645" s="33" t="s">
        <v>40</v>
      </c>
      <c r="S3645" s="34" t="s">
        <v>5338</v>
      </c>
      <c r="T3645" s="58" t="s">
        <v>24</v>
      </c>
      <c r="U3645" s="58">
        <v>44927</v>
      </c>
      <c r="V3645" s="58">
        <v>44927</v>
      </c>
      <c r="W3645" s="93" t="s">
        <v>25</v>
      </c>
    </row>
    <row r="3646" spans="1:23" s="5" customFormat="1" ht="27" customHeight="1" x14ac:dyDescent="0.25">
      <c r="A3646" s="99">
        <f t="shared" si="617"/>
        <v>1</v>
      </c>
      <c r="B3646" s="97">
        <f t="array" aca="1" ref="B3646" ca="1">IF(AND(MAX(IF(L3645:L4649=L3646,U3645:U4649))=U3646,V3646&lt;=B$1),M3646,"-")</f>
        <v>2491990111000</v>
      </c>
      <c r="C3646" s="4">
        <f t="shared" si="618"/>
        <v>1</v>
      </c>
      <c r="D3646" s="4" t="str">
        <f t="shared" si="619"/>
        <v>4</v>
      </c>
      <c r="E3646" s="4" t="str">
        <f t="shared" si="620"/>
        <v>9</v>
      </c>
      <c r="F3646" s="4" t="str">
        <f t="shared" si="621"/>
        <v>1</v>
      </c>
      <c r="G3646" s="4" t="str">
        <f t="shared" si="622"/>
        <v>99</v>
      </c>
      <c r="H3646" s="4" t="str">
        <f t="shared" si="623"/>
        <v>0</v>
      </c>
      <c r="I3646" s="4" t="str">
        <f t="shared" si="624"/>
        <v>1</v>
      </c>
      <c r="J3646" s="4" t="str">
        <f t="shared" si="625"/>
        <v>11</v>
      </c>
      <c r="K3646" s="4" t="str">
        <f t="shared" si="626"/>
        <v>000</v>
      </c>
      <c r="L3646" s="55" t="str">
        <f t="shared" si="627"/>
        <v>2491990111000</v>
      </c>
      <c r="M3646" s="105">
        <v>2491990111000</v>
      </c>
      <c r="N3646" s="106" t="s">
        <v>40</v>
      </c>
      <c r="O3646" s="108" t="s">
        <v>4099</v>
      </c>
      <c r="P3646" s="101" t="s">
        <v>36</v>
      </c>
      <c r="Q3646" s="33">
        <v>2478019111000</v>
      </c>
      <c r="R3646" s="33" t="s">
        <v>40</v>
      </c>
      <c r="S3646" s="34" t="s">
        <v>5339</v>
      </c>
      <c r="T3646" s="58" t="s">
        <v>24</v>
      </c>
      <c r="U3646" s="58">
        <v>44927</v>
      </c>
      <c r="V3646" s="58">
        <v>44927</v>
      </c>
      <c r="W3646" s="93" t="s">
        <v>25</v>
      </c>
    </row>
    <row r="3647" spans="1:23" s="5" customFormat="1" ht="27" customHeight="1" x14ac:dyDescent="0.25">
      <c r="A3647" s="99">
        <f t="shared" si="617"/>
        <v>1</v>
      </c>
      <c r="B3647" s="97">
        <f t="array" aca="1" ref="B3647" ca="1">IF(AND(MAX(IF(L3646:L4650=L3647,U3646:U4650))=U3647,V3647&lt;=B$1),M3647,"-")</f>
        <v>2491990112000</v>
      </c>
      <c r="C3647" s="4">
        <f t="shared" si="618"/>
        <v>1</v>
      </c>
      <c r="D3647" s="4" t="str">
        <f t="shared" si="619"/>
        <v>4</v>
      </c>
      <c r="E3647" s="4" t="str">
        <f t="shared" si="620"/>
        <v>9</v>
      </c>
      <c r="F3647" s="4" t="str">
        <f t="shared" si="621"/>
        <v>1</v>
      </c>
      <c r="G3647" s="4" t="str">
        <f t="shared" si="622"/>
        <v>99</v>
      </c>
      <c r="H3647" s="4" t="str">
        <f t="shared" si="623"/>
        <v>0</v>
      </c>
      <c r="I3647" s="4" t="str">
        <f t="shared" si="624"/>
        <v>1</v>
      </c>
      <c r="J3647" s="4" t="str">
        <f t="shared" si="625"/>
        <v>12</v>
      </c>
      <c r="K3647" s="4" t="str">
        <f t="shared" si="626"/>
        <v>000</v>
      </c>
      <c r="L3647" s="55" t="str">
        <f t="shared" si="627"/>
        <v>2491990112000</v>
      </c>
      <c r="M3647" s="105">
        <v>2491990112000</v>
      </c>
      <c r="N3647" s="106" t="s">
        <v>40</v>
      </c>
      <c r="O3647" s="108" t="s">
        <v>4101</v>
      </c>
      <c r="P3647" s="101" t="s">
        <v>36</v>
      </c>
      <c r="Q3647" s="33">
        <v>2478019112000</v>
      </c>
      <c r="R3647" s="33" t="s">
        <v>40</v>
      </c>
      <c r="S3647" s="34" t="s">
        <v>5340</v>
      </c>
      <c r="T3647" s="58" t="s">
        <v>24</v>
      </c>
      <c r="U3647" s="58">
        <v>44927</v>
      </c>
      <c r="V3647" s="58">
        <v>44927</v>
      </c>
      <c r="W3647" s="93" t="s">
        <v>25</v>
      </c>
    </row>
    <row r="3648" spans="1:23" s="5" customFormat="1" ht="27" customHeight="1" x14ac:dyDescent="0.25">
      <c r="A3648" s="99">
        <f t="shared" si="617"/>
        <v>1</v>
      </c>
      <c r="B3648" s="97">
        <f t="array" aca="1" ref="B3648" ca="1">IF(AND(MAX(IF(L3647:L4651=L3648,U3647:U4651))=U3648,V3648&lt;=B$1),M3648,"-")</f>
        <v>2491990113000</v>
      </c>
      <c r="C3648" s="4">
        <f t="shared" si="618"/>
        <v>1</v>
      </c>
      <c r="D3648" s="4" t="str">
        <f t="shared" si="619"/>
        <v>4</v>
      </c>
      <c r="E3648" s="4" t="str">
        <f t="shared" si="620"/>
        <v>9</v>
      </c>
      <c r="F3648" s="4" t="str">
        <f t="shared" si="621"/>
        <v>1</v>
      </c>
      <c r="G3648" s="4" t="str">
        <f t="shared" si="622"/>
        <v>99</v>
      </c>
      <c r="H3648" s="4" t="str">
        <f t="shared" si="623"/>
        <v>0</v>
      </c>
      <c r="I3648" s="4" t="str">
        <f t="shared" si="624"/>
        <v>1</v>
      </c>
      <c r="J3648" s="4" t="str">
        <f t="shared" si="625"/>
        <v>13</v>
      </c>
      <c r="K3648" s="4" t="str">
        <f t="shared" si="626"/>
        <v>000</v>
      </c>
      <c r="L3648" s="55" t="str">
        <f t="shared" si="627"/>
        <v>2491990113000</v>
      </c>
      <c r="M3648" s="105">
        <v>2491990113000</v>
      </c>
      <c r="N3648" s="106" t="s">
        <v>40</v>
      </c>
      <c r="O3648" s="108" t="s">
        <v>4103</v>
      </c>
      <c r="P3648" s="101" t="s">
        <v>36</v>
      </c>
      <c r="Q3648" s="33">
        <v>2478019113000</v>
      </c>
      <c r="R3648" s="33" t="s">
        <v>40</v>
      </c>
      <c r="S3648" s="34" t="s">
        <v>5341</v>
      </c>
      <c r="T3648" s="58" t="s">
        <v>24</v>
      </c>
      <c r="U3648" s="58">
        <v>44927</v>
      </c>
      <c r="V3648" s="58">
        <v>44927</v>
      </c>
      <c r="W3648" s="93" t="s">
        <v>25</v>
      </c>
    </row>
    <row r="3649" spans="1:23" s="5" customFormat="1" ht="27" customHeight="1" x14ac:dyDescent="0.25">
      <c r="A3649" s="99">
        <f t="shared" si="617"/>
        <v>1</v>
      </c>
      <c r="B3649" s="97">
        <f t="array" aca="1" ref="B3649" ca="1">IF(AND(MAX(IF(L3648:L4652=L3649,U3648:U4652))=U3649,V3649&lt;=B$1),M3649,"-")</f>
        <v>2491990114000</v>
      </c>
      <c r="C3649" s="4">
        <f t="shared" si="618"/>
        <v>1</v>
      </c>
      <c r="D3649" s="4" t="str">
        <f t="shared" si="619"/>
        <v>4</v>
      </c>
      <c r="E3649" s="4" t="str">
        <f t="shared" si="620"/>
        <v>9</v>
      </c>
      <c r="F3649" s="4" t="str">
        <f t="shared" si="621"/>
        <v>1</v>
      </c>
      <c r="G3649" s="4" t="str">
        <f t="shared" si="622"/>
        <v>99</v>
      </c>
      <c r="H3649" s="4" t="str">
        <f t="shared" si="623"/>
        <v>0</v>
      </c>
      <c r="I3649" s="4" t="str">
        <f t="shared" si="624"/>
        <v>1</v>
      </c>
      <c r="J3649" s="4" t="str">
        <f t="shared" si="625"/>
        <v>14</v>
      </c>
      <c r="K3649" s="4" t="str">
        <f t="shared" si="626"/>
        <v>000</v>
      </c>
      <c r="L3649" s="55" t="str">
        <f t="shared" si="627"/>
        <v>2491990114000</v>
      </c>
      <c r="M3649" s="105">
        <v>2491990114000</v>
      </c>
      <c r="N3649" s="106" t="s">
        <v>40</v>
      </c>
      <c r="O3649" s="108" t="s">
        <v>4105</v>
      </c>
      <c r="P3649" s="101" t="s">
        <v>36</v>
      </c>
      <c r="Q3649" s="33">
        <v>2478019114000</v>
      </c>
      <c r="R3649" s="33" t="s">
        <v>40</v>
      </c>
      <c r="S3649" s="34" t="s">
        <v>5342</v>
      </c>
      <c r="T3649" s="58" t="s">
        <v>24</v>
      </c>
      <c r="U3649" s="58">
        <v>44927</v>
      </c>
      <c r="V3649" s="58">
        <v>44927</v>
      </c>
      <c r="W3649" s="93" t="s">
        <v>25</v>
      </c>
    </row>
    <row r="3650" spans="1:23" s="5" customFormat="1" ht="27" customHeight="1" x14ac:dyDescent="0.25">
      <c r="A3650" s="99">
        <f t="shared" si="617"/>
        <v>1</v>
      </c>
      <c r="B3650" s="97">
        <f t="array" aca="1" ref="B3650" ca="1">IF(AND(MAX(IF(L3649:L4653=L3650,U3649:U4653))=U3650,V3650&lt;=B$1),M3650,"-")</f>
        <v>2491990115000</v>
      </c>
      <c r="C3650" s="4">
        <f t="shared" si="618"/>
        <v>1</v>
      </c>
      <c r="D3650" s="4" t="str">
        <f t="shared" si="619"/>
        <v>4</v>
      </c>
      <c r="E3650" s="4" t="str">
        <f t="shared" si="620"/>
        <v>9</v>
      </c>
      <c r="F3650" s="4" t="str">
        <f t="shared" si="621"/>
        <v>1</v>
      </c>
      <c r="G3650" s="4" t="str">
        <f t="shared" si="622"/>
        <v>99</v>
      </c>
      <c r="H3650" s="4" t="str">
        <f t="shared" si="623"/>
        <v>0</v>
      </c>
      <c r="I3650" s="4" t="str">
        <f t="shared" si="624"/>
        <v>1</v>
      </c>
      <c r="J3650" s="4" t="str">
        <f t="shared" si="625"/>
        <v>15</v>
      </c>
      <c r="K3650" s="4" t="str">
        <f t="shared" si="626"/>
        <v>000</v>
      </c>
      <c r="L3650" s="55" t="str">
        <f t="shared" si="627"/>
        <v>2491990115000</v>
      </c>
      <c r="M3650" s="105">
        <v>2491990115000</v>
      </c>
      <c r="N3650" s="106" t="s">
        <v>40</v>
      </c>
      <c r="O3650" s="108" t="s">
        <v>4107</v>
      </c>
      <c r="P3650" s="101" t="s">
        <v>36</v>
      </c>
      <c r="Q3650" s="33">
        <v>2478019115000</v>
      </c>
      <c r="R3650" s="33" t="s">
        <v>40</v>
      </c>
      <c r="S3650" s="34" t="s">
        <v>5343</v>
      </c>
      <c r="T3650" s="58" t="s">
        <v>24</v>
      </c>
      <c r="U3650" s="58">
        <v>44927</v>
      </c>
      <c r="V3650" s="58">
        <v>44927</v>
      </c>
      <c r="W3650" s="93" t="s">
        <v>25</v>
      </c>
    </row>
    <row r="3651" spans="1:23" s="5" customFormat="1" ht="27" customHeight="1" x14ac:dyDescent="0.25">
      <c r="A3651" s="99">
        <f t="shared" ref="A3651:A3714" si="628">COUNTIF(L:L,L3651)</f>
        <v>1</v>
      </c>
      <c r="B3651" s="97">
        <f t="array" aca="1" ref="B3651" ca="1">IF(AND(MAX(IF(L3650:L4654=L3651,U3650:U4654))=U3651,V3651&lt;=B$1),M3651,"-")</f>
        <v>2491990116000</v>
      </c>
      <c r="C3651" s="4">
        <f t="shared" si="618"/>
        <v>1</v>
      </c>
      <c r="D3651" s="4" t="str">
        <f t="shared" si="619"/>
        <v>4</v>
      </c>
      <c r="E3651" s="4" t="str">
        <f t="shared" si="620"/>
        <v>9</v>
      </c>
      <c r="F3651" s="4" t="str">
        <f t="shared" si="621"/>
        <v>1</v>
      </c>
      <c r="G3651" s="4" t="str">
        <f t="shared" si="622"/>
        <v>99</v>
      </c>
      <c r="H3651" s="4" t="str">
        <f t="shared" si="623"/>
        <v>0</v>
      </c>
      <c r="I3651" s="4" t="str">
        <f t="shared" si="624"/>
        <v>1</v>
      </c>
      <c r="J3651" s="4" t="str">
        <f t="shared" si="625"/>
        <v>16</v>
      </c>
      <c r="K3651" s="4" t="str">
        <f t="shared" si="626"/>
        <v>000</v>
      </c>
      <c r="L3651" s="55" t="str">
        <f t="shared" si="627"/>
        <v>2491990116000</v>
      </c>
      <c r="M3651" s="105">
        <v>2491990116000</v>
      </c>
      <c r="N3651" s="106" t="s">
        <v>40</v>
      </c>
      <c r="O3651" s="108" t="s">
        <v>4109</v>
      </c>
      <c r="P3651" s="101" t="s">
        <v>36</v>
      </c>
      <c r="Q3651" s="33">
        <v>2478019116000</v>
      </c>
      <c r="R3651" s="33" t="s">
        <v>40</v>
      </c>
      <c r="S3651" s="34" t="s">
        <v>5344</v>
      </c>
      <c r="T3651" s="58" t="s">
        <v>24</v>
      </c>
      <c r="U3651" s="58">
        <v>44927</v>
      </c>
      <c r="V3651" s="58">
        <v>44927</v>
      </c>
      <c r="W3651" s="93" t="s">
        <v>25</v>
      </c>
    </row>
    <row r="3652" spans="1:23" s="5" customFormat="1" ht="27" customHeight="1" x14ac:dyDescent="0.25">
      <c r="A3652" s="99">
        <f t="shared" si="628"/>
        <v>1</v>
      </c>
      <c r="B3652" s="97">
        <f t="array" aca="1" ref="B3652" ca="1">IF(AND(MAX(IF(L3651:L4655=L3652,U3651:U4655))=U3652,V3652&lt;=B$1),M3652,"-")</f>
        <v>2491990117000</v>
      </c>
      <c r="C3652" s="4">
        <f t="shared" si="618"/>
        <v>1</v>
      </c>
      <c r="D3652" s="4" t="str">
        <f t="shared" si="619"/>
        <v>4</v>
      </c>
      <c r="E3652" s="4" t="str">
        <f t="shared" si="620"/>
        <v>9</v>
      </c>
      <c r="F3652" s="4" t="str">
        <f t="shared" si="621"/>
        <v>1</v>
      </c>
      <c r="G3652" s="4" t="str">
        <f t="shared" si="622"/>
        <v>99</v>
      </c>
      <c r="H3652" s="4" t="str">
        <f t="shared" si="623"/>
        <v>0</v>
      </c>
      <c r="I3652" s="4" t="str">
        <f t="shared" si="624"/>
        <v>1</v>
      </c>
      <c r="J3652" s="4" t="str">
        <f t="shared" si="625"/>
        <v>17</v>
      </c>
      <c r="K3652" s="4" t="str">
        <f t="shared" si="626"/>
        <v>000</v>
      </c>
      <c r="L3652" s="55" t="str">
        <f t="shared" si="627"/>
        <v>2491990117000</v>
      </c>
      <c r="M3652" s="105">
        <v>2491990117000</v>
      </c>
      <c r="N3652" s="106" t="s">
        <v>40</v>
      </c>
      <c r="O3652" s="108" t="s">
        <v>4111</v>
      </c>
      <c r="P3652" s="101" t="s">
        <v>36</v>
      </c>
      <c r="Q3652" s="33">
        <v>2478019117000</v>
      </c>
      <c r="R3652" s="33" t="s">
        <v>40</v>
      </c>
      <c r="S3652" s="34" t="s">
        <v>5345</v>
      </c>
      <c r="T3652" s="58" t="s">
        <v>24</v>
      </c>
      <c r="U3652" s="58">
        <v>44927</v>
      </c>
      <c r="V3652" s="58">
        <v>44927</v>
      </c>
      <c r="W3652" s="93" t="s">
        <v>25</v>
      </c>
    </row>
    <row r="3653" spans="1:23" s="5" customFormat="1" ht="27" customHeight="1" x14ac:dyDescent="0.25">
      <c r="A3653" s="99">
        <f t="shared" si="628"/>
        <v>1</v>
      </c>
      <c r="B3653" s="97">
        <f t="array" aca="1" ref="B3653" ca="1">IF(AND(MAX(IF(L3652:L4656=L3653,U3652:U4656))=U3653,V3653&lt;=B$1),M3653,"-")</f>
        <v>2491990118000</v>
      </c>
      <c r="C3653" s="4">
        <f t="shared" si="618"/>
        <v>1</v>
      </c>
      <c r="D3653" s="4" t="str">
        <f t="shared" si="619"/>
        <v>4</v>
      </c>
      <c r="E3653" s="4" t="str">
        <f t="shared" si="620"/>
        <v>9</v>
      </c>
      <c r="F3653" s="4" t="str">
        <f t="shared" si="621"/>
        <v>1</v>
      </c>
      <c r="G3653" s="4" t="str">
        <f t="shared" si="622"/>
        <v>99</v>
      </c>
      <c r="H3653" s="4" t="str">
        <f t="shared" si="623"/>
        <v>0</v>
      </c>
      <c r="I3653" s="4" t="str">
        <f t="shared" si="624"/>
        <v>1</v>
      </c>
      <c r="J3653" s="4" t="str">
        <f t="shared" si="625"/>
        <v>18</v>
      </c>
      <c r="K3653" s="4" t="str">
        <f t="shared" si="626"/>
        <v>000</v>
      </c>
      <c r="L3653" s="55" t="str">
        <f t="shared" si="627"/>
        <v>2491990118000</v>
      </c>
      <c r="M3653" s="105">
        <v>2491990118000</v>
      </c>
      <c r="N3653" s="106" t="s">
        <v>40</v>
      </c>
      <c r="O3653" s="108" t="s">
        <v>4113</v>
      </c>
      <c r="P3653" s="101" t="s">
        <v>36</v>
      </c>
      <c r="Q3653" s="33">
        <v>2478019118000</v>
      </c>
      <c r="R3653" s="33" t="s">
        <v>40</v>
      </c>
      <c r="S3653" s="34" t="s">
        <v>5346</v>
      </c>
      <c r="T3653" s="58" t="s">
        <v>24</v>
      </c>
      <c r="U3653" s="58">
        <v>44927</v>
      </c>
      <c r="V3653" s="58">
        <v>44927</v>
      </c>
      <c r="W3653" s="93" t="s">
        <v>25</v>
      </c>
    </row>
    <row r="3654" spans="1:23" s="5" customFormat="1" ht="27" customHeight="1" x14ac:dyDescent="0.25">
      <c r="A3654" s="99">
        <f t="shared" si="628"/>
        <v>1</v>
      </c>
      <c r="B3654" s="97">
        <f t="array" aca="1" ref="B3654" ca="1">IF(AND(MAX(IF(L3653:L4657=L3654,U3653:U4657))=U3654,V3654&lt;=B$1),M3654,"-")</f>
        <v>2491990119000</v>
      </c>
      <c r="C3654" s="4">
        <f t="shared" si="618"/>
        <v>1</v>
      </c>
      <c r="D3654" s="4" t="str">
        <f t="shared" si="619"/>
        <v>4</v>
      </c>
      <c r="E3654" s="4" t="str">
        <f t="shared" si="620"/>
        <v>9</v>
      </c>
      <c r="F3654" s="4" t="str">
        <f t="shared" si="621"/>
        <v>1</v>
      </c>
      <c r="G3654" s="4" t="str">
        <f t="shared" si="622"/>
        <v>99</v>
      </c>
      <c r="H3654" s="4" t="str">
        <f t="shared" si="623"/>
        <v>0</v>
      </c>
      <c r="I3654" s="4" t="str">
        <f t="shared" si="624"/>
        <v>1</v>
      </c>
      <c r="J3654" s="4" t="str">
        <f t="shared" si="625"/>
        <v>19</v>
      </c>
      <c r="K3654" s="4" t="str">
        <f t="shared" si="626"/>
        <v>000</v>
      </c>
      <c r="L3654" s="55" t="str">
        <f t="shared" si="627"/>
        <v>2491990119000</v>
      </c>
      <c r="M3654" s="105">
        <v>2491990119000</v>
      </c>
      <c r="N3654" s="106" t="s">
        <v>40</v>
      </c>
      <c r="O3654" s="108" t="s">
        <v>4115</v>
      </c>
      <c r="P3654" s="101" t="s">
        <v>36</v>
      </c>
      <c r="Q3654" s="33">
        <v>2478019119000</v>
      </c>
      <c r="R3654" s="33" t="s">
        <v>40</v>
      </c>
      <c r="S3654" s="34" t="s">
        <v>5347</v>
      </c>
      <c r="T3654" s="58" t="s">
        <v>24</v>
      </c>
      <c r="U3654" s="58">
        <v>44927</v>
      </c>
      <c r="V3654" s="58">
        <v>44927</v>
      </c>
      <c r="W3654" s="93" t="s">
        <v>25</v>
      </c>
    </row>
    <row r="3655" spans="1:23" s="5" customFormat="1" ht="27" customHeight="1" x14ac:dyDescent="0.25">
      <c r="A3655" s="99">
        <f t="shared" si="628"/>
        <v>1</v>
      </c>
      <c r="B3655" s="97">
        <f t="array" aca="1" ref="B3655" ca="1">IF(AND(MAX(IF(L3654:L4658=L3655,U3654:U4658))=U3655,V3655&lt;=B$1),M3655,"-")</f>
        <v>2491990120000</v>
      </c>
      <c r="C3655" s="4">
        <f t="shared" ref="C3655:C3718" si="629">IF(M3655=0,"",IF(AND(I3655=0,RIGHT(M3655,5)&lt;&gt;"00000"),"tipo = 0 e detalhamento dif. 0",1))</f>
        <v>1</v>
      </c>
      <c r="D3655" s="4" t="str">
        <f t="shared" ref="D3655:D3718" si="630">MID(M3655,2,1)</f>
        <v>4</v>
      </c>
      <c r="E3655" s="4" t="str">
        <f t="shared" ref="E3655:E3718" si="631">MID(M3655,3,1)</f>
        <v>9</v>
      </c>
      <c r="F3655" s="4" t="str">
        <f t="shared" ref="F3655:F3718" si="632">MID(M3655,4,1)</f>
        <v>1</v>
      </c>
      <c r="G3655" s="4" t="str">
        <f t="shared" ref="G3655:G3718" si="633">MID(M3655,5,2)</f>
        <v>99</v>
      </c>
      <c r="H3655" s="4" t="str">
        <f t="shared" ref="H3655:H3718" si="634">MID(M3655,7,1)</f>
        <v>0</v>
      </c>
      <c r="I3655" s="4" t="str">
        <f t="shared" ref="I3655:I3718" si="635">MID(M3655,8,1)</f>
        <v>1</v>
      </c>
      <c r="J3655" s="4" t="str">
        <f t="shared" ref="J3655:J3718" si="636">MID(M3655,9,2)</f>
        <v>20</v>
      </c>
      <c r="K3655" s="4" t="str">
        <f t="shared" ref="K3655:K3718" si="637">RIGHT(M3655,3)</f>
        <v>000</v>
      </c>
      <c r="L3655" s="55" t="str">
        <f t="shared" ref="L3655:L3718" si="638">CONCATENATE(M3655)</f>
        <v>2491990120000</v>
      </c>
      <c r="M3655" s="105">
        <v>2491990120000</v>
      </c>
      <c r="N3655" s="106" t="s">
        <v>40</v>
      </c>
      <c r="O3655" s="108" t="s">
        <v>4117</v>
      </c>
      <c r="P3655" s="101" t="s">
        <v>36</v>
      </c>
      <c r="Q3655" s="33">
        <v>2478019120000</v>
      </c>
      <c r="R3655" s="33" t="s">
        <v>40</v>
      </c>
      <c r="S3655" s="34" t="s">
        <v>5348</v>
      </c>
      <c r="T3655" s="58" t="s">
        <v>24</v>
      </c>
      <c r="U3655" s="58">
        <v>44927</v>
      </c>
      <c r="V3655" s="58">
        <v>44927</v>
      </c>
      <c r="W3655" s="93" t="s">
        <v>25</v>
      </c>
    </row>
    <row r="3656" spans="1:23" s="5" customFormat="1" ht="27" customHeight="1" x14ac:dyDescent="0.25">
      <c r="A3656" s="99">
        <f t="shared" si="628"/>
        <v>1</v>
      </c>
      <c r="B3656" s="97">
        <f t="array" aca="1" ref="B3656" ca="1">IF(AND(MAX(IF(L3655:L4659=L3656,U3655:U4659))=U3656,V3656&lt;=B$1),M3656,"-")</f>
        <v>2491990121000</v>
      </c>
      <c r="C3656" s="4">
        <f t="shared" si="629"/>
        <v>1</v>
      </c>
      <c r="D3656" s="4" t="str">
        <f t="shared" si="630"/>
        <v>4</v>
      </c>
      <c r="E3656" s="4" t="str">
        <f t="shared" si="631"/>
        <v>9</v>
      </c>
      <c r="F3656" s="4" t="str">
        <f t="shared" si="632"/>
        <v>1</v>
      </c>
      <c r="G3656" s="4" t="str">
        <f t="shared" si="633"/>
        <v>99</v>
      </c>
      <c r="H3656" s="4" t="str">
        <f t="shared" si="634"/>
        <v>0</v>
      </c>
      <c r="I3656" s="4" t="str">
        <f t="shared" si="635"/>
        <v>1</v>
      </c>
      <c r="J3656" s="4" t="str">
        <f t="shared" si="636"/>
        <v>21</v>
      </c>
      <c r="K3656" s="4" t="str">
        <f t="shared" si="637"/>
        <v>000</v>
      </c>
      <c r="L3656" s="55" t="str">
        <f t="shared" si="638"/>
        <v>2491990121000</v>
      </c>
      <c r="M3656" s="105">
        <v>2491990121000</v>
      </c>
      <c r="N3656" s="106" t="s">
        <v>40</v>
      </c>
      <c r="O3656" s="108" t="s">
        <v>4119</v>
      </c>
      <c r="P3656" s="101" t="s">
        <v>36</v>
      </c>
      <c r="Q3656" s="33">
        <v>2478019121000</v>
      </c>
      <c r="R3656" s="33" t="s">
        <v>40</v>
      </c>
      <c r="S3656" s="34" t="s">
        <v>5349</v>
      </c>
      <c r="T3656" s="58" t="s">
        <v>24</v>
      </c>
      <c r="U3656" s="58">
        <v>44927</v>
      </c>
      <c r="V3656" s="58">
        <v>44927</v>
      </c>
      <c r="W3656" s="93" t="s">
        <v>25</v>
      </c>
    </row>
    <row r="3657" spans="1:23" s="5" customFormat="1" ht="27" customHeight="1" x14ac:dyDescent="0.25">
      <c r="A3657" s="99">
        <f t="shared" si="628"/>
        <v>1</v>
      </c>
      <c r="B3657" s="97">
        <f t="array" aca="1" ref="B3657" ca="1">IF(AND(MAX(IF(L3656:L4660=L3657,U3656:U4660))=U3657,V3657&lt;=B$1),M3657,"-")</f>
        <v>2491990122000</v>
      </c>
      <c r="C3657" s="4">
        <f t="shared" si="629"/>
        <v>1</v>
      </c>
      <c r="D3657" s="4" t="str">
        <f t="shared" si="630"/>
        <v>4</v>
      </c>
      <c r="E3657" s="4" t="str">
        <f t="shared" si="631"/>
        <v>9</v>
      </c>
      <c r="F3657" s="4" t="str">
        <f t="shared" si="632"/>
        <v>1</v>
      </c>
      <c r="G3657" s="4" t="str">
        <f t="shared" si="633"/>
        <v>99</v>
      </c>
      <c r="H3657" s="4" t="str">
        <f t="shared" si="634"/>
        <v>0</v>
      </c>
      <c r="I3657" s="4" t="str">
        <f t="shared" si="635"/>
        <v>1</v>
      </c>
      <c r="J3657" s="4" t="str">
        <f t="shared" si="636"/>
        <v>22</v>
      </c>
      <c r="K3657" s="4" t="str">
        <f t="shared" si="637"/>
        <v>000</v>
      </c>
      <c r="L3657" s="55" t="str">
        <f t="shared" si="638"/>
        <v>2491990122000</v>
      </c>
      <c r="M3657" s="105">
        <v>2491990122000</v>
      </c>
      <c r="N3657" s="106" t="s">
        <v>40</v>
      </c>
      <c r="O3657" s="108" t="s">
        <v>4121</v>
      </c>
      <c r="P3657" s="101" t="s">
        <v>36</v>
      </c>
      <c r="Q3657" s="33">
        <v>2478019122000</v>
      </c>
      <c r="R3657" s="33" t="s">
        <v>40</v>
      </c>
      <c r="S3657" s="34" t="s">
        <v>5350</v>
      </c>
      <c r="T3657" s="58" t="s">
        <v>24</v>
      </c>
      <c r="U3657" s="58">
        <v>44927</v>
      </c>
      <c r="V3657" s="58">
        <v>44927</v>
      </c>
      <c r="W3657" s="93" t="s">
        <v>25</v>
      </c>
    </row>
    <row r="3658" spans="1:23" s="5" customFormat="1" ht="27" customHeight="1" x14ac:dyDescent="0.25">
      <c r="A3658" s="99">
        <f t="shared" si="628"/>
        <v>1</v>
      </c>
      <c r="B3658" s="97">
        <f t="array" aca="1" ref="B3658" ca="1">IF(AND(MAX(IF(L3657:L4661=L3658,U3657:U4661))=U3658,V3658&lt;=B$1),M3658,"-")</f>
        <v>2491990123000</v>
      </c>
      <c r="C3658" s="4">
        <f t="shared" si="629"/>
        <v>1</v>
      </c>
      <c r="D3658" s="4" t="str">
        <f t="shared" si="630"/>
        <v>4</v>
      </c>
      <c r="E3658" s="4" t="str">
        <f t="shared" si="631"/>
        <v>9</v>
      </c>
      <c r="F3658" s="4" t="str">
        <f t="shared" si="632"/>
        <v>1</v>
      </c>
      <c r="G3658" s="4" t="str">
        <f t="shared" si="633"/>
        <v>99</v>
      </c>
      <c r="H3658" s="4" t="str">
        <f t="shared" si="634"/>
        <v>0</v>
      </c>
      <c r="I3658" s="4" t="str">
        <f t="shared" si="635"/>
        <v>1</v>
      </c>
      <c r="J3658" s="4" t="str">
        <f t="shared" si="636"/>
        <v>23</v>
      </c>
      <c r="K3658" s="4" t="str">
        <f t="shared" si="637"/>
        <v>000</v>
      </c>
      <c r="L3658" s="55" t="str">
        <f t="shared" si="638"/>
        <v>2491990123000</v>
      </c>
      <c r="M3658" s="105">
        <v>2491990123000</v>
      </c>
      <c r="N3658" s="106" t="s">
        <v>40</v>
      </c>
      <c r="O3658" s="108" t="s">
        <v>4123</v>
      </c>
      <c r="P3658" s="101" t="s">
        <v>36</v>
      </c>
      <c r="Q3658" s="33">
        <v>2478019123000</v>
      </c>
      <c r="R3658" s="33" t="s">
        <v>40</v>
      </c>
      <c r="S3658" s="34" t="s">
        <v>5351</v>
      </c>
      <c r="T3658" s="58" t="s">
        <v>24</v>
      </c>
      <c r="U3658" s="58">
        <v>44927</v>
      </c>
      <c r="V3658" s="58">
        <v>44927</v>
      </c>
      <c r="W3658" s="93" t="s">
        <v>25</v>
      </c>
    </row>
    <row r="3659" spans="1:23" s="5" customFormat="1" ht="27" customHeight="1" x14ac:dyDescent="0.25">
      <c r="A3659" s="99">
        <f t="shared" si="628"/>
        <v>1</v>
      </c>
      <c r="B3659" s="97">
        <f t="array" aca="1" ref="B3659" ca="1">IF(AND(MAX(IF(L3658:L4662=L3659,U3658:U4662))=U3659,V3659&lt;=B$1),M3659,"-")</f>
        <v>2491990124000</v>
      </c>
      <c r="C3659" s="4">
        <f t="shared" si="629"/>
        <v>1</v>
      </c>
      <c r="D3659" s="4" t="str">
        <f t="shared" si="630"/>
        <v>4</v>
      </c>
      <c r="E3659" s="4" t="str">
        <f t="shared" si="631"/>
        <v>9</v>
      </c>
      <c r="F3659" s="4" t="str">
        <f t="shared" si="632"/>
        <v>1</v>
      </c>
      <c r="G3659" s="4" t="str">
        <f t="shared" si="633"/>
        <v>99</v>
      </c>
      <c r="H3659" s="4" t="str">
        <f t="shared" si="634"/>
        <v>0</v>
      </c>
      <c r="I3659" s="4" t="str">
        <f t="shared" si="635"/>
        <v>1</v>
      </c>
      <c r="J3659" s="4" t="str">
        <f t="shared" si="636"/>
        <v>24</v>
      </c>
      <c r="K3659" s="4" t="str">
        <f t="shared" si="637"/>
        <v>000</v>
      </c>
      <c r="L3659" s="55" t="str">
        <f t="shared" si="638"/>
        <v>2491990124000</v>
      </c>
      <c r="M3659" s="105">
        <v>2491990124000</v>
      </c>
      <c r="N3659" s="106" t="s">
        <v>40</v>
      </c>
      <c r="O3659" s="108" t="s">
        <v>4125</v>
      </c>
      <c r="P3659" s="101" t="s">
        <v>36</v>
      </c>
      <c r="Q3659" s="33">
        <v>2478019124000</v>
      </c>
      <c r="R3659" s="33" t="s">
        <v>40</v>
      </c>
      <c r="S3659" s="34" t="s">
        <v>5352</v>
      </c>
      <c r="T3659" s="58" t="s">
        <v>24</v>
      </c>
      <c r="U3659" s="58">
        <v>44927</v>
      </c>
      <c r="V3659" s="58">
        <v>44927</v>
      </c>
      <c r="W3659" s="93" t="s">
        <v>25</v>
      </c>
    </row>
    <row r="3660" spans="1:23" s="5" customFormat="1" ht="27" customHeight="1" x14ac:dyDescent="0.25">
      <c r="A3660" s="99">
        <f t="shared" si="628"/>
        <v>1</v>
      </c>
      <c r="B3660" s="97">
        <f t="array" aca="1" ref="B3660" ca="1">IF(AND(MAX(IF(L3659:L4663=L3660,U3659:U4663))=U3660,V3660&lt;=B$1),M3660,"-")</f>
        <v>2491990125000</v>
      </c>
      <c r="C3660" s="4">
        <f t="shared" si="629"/>
        <v>1</v>
      </c>
      <c r="D3660" s="4" t="str">
        <f t="shared" si="630"/>
        <v>4</v>
      </c>
      <c r="E3660" s="4" t="str">
        <f t="shared" si="631"/>
        <v>9</v>
      </c>
      <c r="F3660" s="4" t="str">
        <f t="shared" si="632"/>
        <v>1</v>
      </c>
      <c r="G3660" s="4" t="str">
        <f t="shared" si="633"/>
        <v>99</v>
      </c>
      <c r="H3660" s="4" t="str">
        <f t="shared" si="634"/>
        <v>0</v>
      </c>
      <c r="I3660" s="4" t="str">
        <f t="shared" si="635"/>
        <v>1</v>
      </c>
      <c r="J3660" s="4" t="str">
        <f t="shared" si="636"/>
        <v>25</v>
      </c>
      <c r="K3660" s="4" t="str">
        <f t="shared" si="637"/>
        <v>000</v>
      </c>
      <c r="L3660" s="55" t="str">
        <f t="shared" si="638"/>
        <v>2491990125000</v>
      </c>
      <c r="M3660" s="105">
        <v>2491990125000</v>
      </c>
      <c r="N3660" s="106" t="s">
        <v>40</v>
      </c>
      <c r="O3660" s="108" t="s">
        <v>4127</v>
      </c>
      <c r="P3660" s="101" t="s">
        <v>36</v>
      </c>
      <c r="Q3660" s="33">
        <v>2478019125000</v>
      </c>
      <c r="R3660" s="33" t="s">
        <v>40</v>
      </c>
      <c r="S3660" s="34" t="s">
        <v>5353</v>
      </c>
      <c r="T3660" s="58" t="s">
        <v>24</v>
      </c>
      <c r="U3660" s="58">
        <v>44927</v>
      </c>
      <c r="V3660" s="58">
        <v>44927</v>
      </c>
      <c r="W3660" s="93" t="s">
        <v>25</v>
      </c>
    </row>
    <row r="3661" spans="1:23" s="5" customFormat="1" ht="27" customHeight="1" x14ac:dyDescent="0.25">
      <c r="A3661" s="99">
        <f t="shared" si="628"/>
        <v>1</v>
      </c>
      <c r="B3661" s="97">
        <f t="array" aca="1" ref="B3661" ca="1">IF(AND(MAX(IF(L3660:L4664=L3661,U3660:U4664))=U3661,V3661&lt;=B$1),M3661,"-")</f>
        <v>2492000000000</v>
      </c>
      <c r="C3661" s="4">
        <f t="shared" si="629"/>
        <v>1</v>
      </c>
      <c r="D3661" s="4" t="str">
        <f t="shared" si="630"/>
        <v>4</v>
      </c>
      <c r="E3661" s="4" t="str">
        <f t="shared" si="631"/>
        <v>9</v>
      </c>
      <c r="F3661" s="4" t="str">
        <f t="shared" si="632"/>
        <v>2</v>
      </c>
      <c r="G3661" s="4" t="str">
        <f t="shared" si="633"/>
        <v>00</v>
      </c>
      <c r="H3661" s="4" t="str">
        <f t="shared" si="634"/>
        <v>0</v>
      </c>
      <c r="I3661" s="4" t="str">
        <f t="shared" si="635"/>
        <v>0</v>
      </c>
      <c r="J3661" s="4" t="str">
        <f t="shared" si="636"/>
        <v>00</v>
      </c>
      <c r="K3661" s="4" t="str">
        <f t="shared" si="637"/>
        <v>000</v>
      </c>
      <c r="L3661" s="55" t="str">
        <f t="shared" si="638"/>
        <v>2492000000000</v>
      </c>
      <c r="M3661" s="105">
        <v>2492000000000</v>
      </c>
      <c r="N3661" s="106" t="s">
        <v>21</v>
      </c>
      <c r="O3661" s="108" t="s">
        <v>4129</v>
      </c>
      <c r="P3661" s="101" t="s">
        <v>36</v>
      </c>
      <c r="Q3661" s="33">
        <v>2480000000000</v>
      </c>
      <c r="R3661" s="33" t="s">
        <v>21</v>
      </c>
      <c r="S3661" s="34" t="s">
        <v>4129</v>
      </c>
      <c r="T3661" s="58" t="s">
        <v>24</v>
      </c>
      <c r="U3661" s="58">
        <v>44927</v>
      </c>
      <c r="V3661" s="58">
        <v>44927</v>
      </c>
      <c r="W3661" s="93" t="s">
        <v>25</v>
      </c>
    </row>
    <row r="3662" spans="1:23" s="5" customFormat="1" ht="27" customHeight="1" x14ac:dyDescent="0.25">
      <c r="A3662" s="99">
        <f t="shared" si="628"/>
        <v>1</v>
      </c>
      <c r="B3662" s="97">
        <f t="array" aca="1" ref="B3662" ca="1">IF(AND(MAX(IF(L3661:L4665=L3662,U3661:U4665))=U3662,V3662&lt;=B$1),M3662,"-")</f>
        <v>2492010000000</v>
      </c>
      <c r="C3662" s="4">
        <f t="shared" si="629"/>
        <v>1</v>
      </c>
      <c r="D3662" s="4" t="str">
        <f t="shared" si="630"/>
        <v>4</v>
      </c>
      <c r="E3662" s="4" t="str">
        <f t="shared" si="631"/>
        <v>9</v>
      </c>
      <c r="F3662" s="4" t="str">
        <f t="shared" si="632"/>
        <v>2</v>
      </c>
      <c r="G3662" s="4" t="str">
        <f t="shared" si="633"/>
        <v>01</v>
      </c>
      <c r="H3662" s="4" t="str">
        <f t="shared" si="634"/>
        <v>0</v>
      </c>
      <c r="I3662" s="4" t="str">
        <f t="shared" si="635"/>
        <v>0</v>
      </c>
      <c r="J3662" s="4" t="str">
        <f t="shared" si="636"/>
        <v>00</v>
      </c>
      <c r="K3662" s="4" t="str">
        <f t="shared" si="637"/>
        <v>000</v>
      </c>
      <c r="L3662" s="55" t="str">
        <f t="shared" si="638"/>
        <v>2492010000000</v>
      </c>
      <c r="M3662" s="105">
        <v>2492010000000</v>
      </c>
      <c r="N3662" s="106" t="s">
        <v>21</v>
      </c>
      <c r="O3662" s="108" t="s">
        <v>5354</v>
      </c>
      <c r="P3662" s="101" t="s">
        <v>36</v>
      </c>
      <c r="Q3662" s="33">
        <v>2480001000000</v>
      </c>
      <c r="R3662" s="33" t="s">
        <v>21</v>
      </c>
      <c r="S3662" s="34" t="s">
        <v>5355</v>
      </c>
      <c r="T3662" s="58" t="s">
        <v>24</v>
      </c>
      <c r="U3662" s="58">
        <v>44927</v>
      </c>
      <c r="V3662" s="58">
        <v>44927</v>
      </c>
      <c r="W3662" s="93" t="s">
        <v>25</v>
      </c>
    </row>
    <row r="3663" spans="1:23" s="5" customFormat="1" ht="27" customHeight="1" x14ac:dyDescent="0.25">
      <c r="A3663" s="99">
        <f t="shared" si="628"/>
        <v>1</v>
      </c>
      <c r="B3663" s="97">
        <f t="array" aca="1" ref="B3663" ca="1">IF(AND(MAX(IF(L3662:L4666=L3663,U3662:U4666))=U3663,V3663&lt;=B$1),M3663,"-")</f>
        <v>2499000000000</v>
      </c>
      <c r="C3663" s="4">
        <f t="shared" si="629"/>
        <v>1</v>
      </c>
      <c r="D3663" s="4" t="str">
        <f t="shared" si="630"/>
        <v>4</v>
      </c>
      <c r="E3663" s="4" t="str">
        <f t="shared" si="631"/>
        <v>9</v>
      </c>
      <c r="F3663" s="4" t="str">
        <f t="shared" si="632"/>
        <v>9</v>
      </c>
      <c r="G3663" s="4" t="str">
        <f t="shared" si="633"/>
        <v>00</v>
      </c>
      <c r="H3663" s="4" t="str">
        <f t="shared" si="634"/>
        <v>0</v>
      </c>
      <c r="I3663" s="4" t="str">
        <f t="shared" si="635"/>
        <v>0</v>
      </c>
      <c r="J3663" s="4" t="str">
        <f t="shared" si="636"/>
        <v>00</v>
      </c>
      <c r="K3663" s="4" t="str">
        <f t="shared" si="637"/>
        <v>000</v>
      </c>
      <c r="L3663" s="55" t="str">
        <f t="shared" si="638"/>
        <v>2499000000000</v>
      </c>
      <c r="M3663" s="105">
        <v>2499000000000</v>
      </c>
      <c r="N3663" s="106" t="s">
        <v>21</v>
      </c>
      <c r="O3663" s="108" t="s">
        <v>5356</v>
      </c>
      <c r="P3663" s="101" t="s">
        <v>107</v>
      </c>
      <c r="Q3663" s="33" t="s">
        <v>25</v>
      </c>
      <c r="R3663" s="33" t="s">
        <v>25</v>
      </c>
      <c r="S3663" s="34" t="s">
        <v>25</v>
      </c>
      <c r="T3663" s="58" t="s">
        <v>24</v>
      </c>
      <c r="U3663" s="58">
        <v>44927</v>
      </c>
      <c r="V3663" s="58">
        <v>44927</v>
      </c>
      <c r="W3663" s="93" t="s">
        <v>25</v>
      </c>
    </row>
    <row r="3664" spans="1:23" s="5" customFormat="1" ht="27" customHeight="1" x14ac:dyDescent="0.25">
      <c r="A3664" s="99">
        <f t="shared" si="628"/>
        <v>1</v>
      </c>
      <c r="B3664" s="97">
        <f t="array" aca="1" ref="B3664" ca="1">IF(AND(MAX(IF(L3663:L4667=L3664,U3663:U4667))=U3664,V3664&lt;=B$1),M3664,"-")</f>
        <v>2499990000000</v>
      </c>
      <c r="C3664" s="4">
        <f t="shared" si="629"/>
        <v>1</v>
      </c>
      <c r="D3664" s="4" t="str">
        <f t="shared" si="630"/>
        <v>4</v>
      </c>
      <c r="E3664" s="4" t="str">
        <f t="shared" si="631"/>
        <v>9</v>
      </c>
      <c r="F3664" s="4" t="str">
        <f t="shared" si="632"/>
        <v>9</v>
      </c>
      <c r="G3664" s="4" t="str">
        <f t="shared" si="633"/>
        <v>99</v>
      </c>
      <c r="H3664" s="4" t="str">
        <f t="shared" si="634"/>
        <v>0</v>
      </c>
      <c r="I3664" s="4" t="str">
        <f t="shared" si="635"/>
        <v>0</v>
      </c>
      <c r="J3664" s="4" t="str">
        <f t="shared" si="636"/>
        <v>00</v>
      </c>
      <c r="K3664" s="4" t="str">
        <f t="shared" si="637"/>
        <v>000</v>
      </c>
      <c r="L3664" s="55" t="str">
        <f t="shared" si="638"/>
        <v>2499990000000</v>
      </c>
      <c r="M3664" s="105">
        <v>2499990000000</v>
      </c>
      <c r="N3664" s="106" t="s">
        <v>21</v>
      </c>
      <c r="O3664" s="108" t="s">
        <v>5356</v>
      </c>
      <c r="P3664" s="101" t="s">
        <v>107</v>
      </c>
      <c r="Q3664" s="33" t="s">
        <v>25</v>
      </c>
      <c r="R3664" s="33" t="s">
        <v>25</v>
      </c>
      <c r="S3664" s="34" t="s">
        <v>25</v>
      </c>
      <c r="T3664" s="58" t="s">
        <v>24</v>
      </c>
      <c r="U3664" s="58">
        <v>44927</v>
      </c>
      <c r="V3664" s="58">
        <v>44927</v>
      </c>
      <c r="W3664" s="93" t="s">
        <v>25</v>
      </c>
    </row>
    <row r="3665" spans="1:23" s="5" customFormat="1" ht="27" customHeight="1" x14ac:dyDescent="0.25">
      <c r="A3665" s="99">
        <f t="shared" si="628"/>
        <v>1</v>
      </c>
      <c r="B3665" s="97">
        <f t="array" aca="1" ref="B3665" ca="1">IF(AND(MAX(IF(L3664:L4668=L3665,U3664:U4668))=U3665,V3665&lt;=B$1),M3665,"-")</f>
        <v>2900000000000</v>
      </c>
      <c r="C3665" s="4">
        <f t="shared" si="629"/>
        <v>1</v>
      </c>
      <c r="D3665" s="4" t="str">
        <f t="shared" si="630"/>
        <v>9</v>
      </c>
      <c r="E3665" s="4" t="str">
        <f t="shared" si="631"/>
        <v>0</v>
      </c>
      <c r="F3665" s="4" t="str">
        <f t="shared" si="632"/>
        <v>0</v>
      </c>
      <c r="G3665" s="4" t="str">
        <f t="shared" si="633"/>
        <v>00</v>
      </c>
      <c r="H3665" s="4" t="str">
        <f t="shared" si="634"/>
        <v>0</v>
      </c>
      <c r="I3665" s="4" t="str">
        <f t="shared" si="635"/>
        <v>0</v>
      </c>
      <c r="J3665" s="4" t="str">
        <f t="shared" si="636"/>
        <v>00</v>
      </c>
      <c r="K3665" s="4" t="str">
        <f t="shared" si="637"/>
        <v>000</v>
      </c>
      <c r="L3665" s="55" t="str">
        <f t="shared" si="638"/>
        <v>2900000000000</v>
      </c>
      <c r="M3665" s="105">
        <v>2900000000000</v>
      </c>
      <c r="N3665" s="106" t="s">
        <v>21</v>
      </c>
      <c r="O3665" s="108" t="s">
        <v>5357</v>
      </c>
      <c r="P3665" s="101" t="s">
        <v>23</v>
      </c>
      <c r="Q3665" s="33">
        <v>2900000000000</v>
      </c>
      <c r="R3665" s="33" t="s">
        <v>21</v>
      </c>
      <c r="S3665" s="34" t="s">
        <v>5357</v>
      </c>
      <c r="T3665" s="58" t="s">
        <v>24</v>
      </c>
      <c r="U3665" s="58">
        <v>44927</v>
      </c>
      <c r="V3665" s="58">
        <v>44927</v>
      </c>
      <c r="W3665" s="93" t="s">
        <v>25</v>
      </c>
    </row>
    <row r="3666" spans="1:23" s="5" customFormat="1" ht="27" customHeight="1" x14ac:dyDescent="0.25">
      <c r="A3666" s="99">
        <f t="shared" si="628"/>
        <v>1</v>
      </c>
      <c r="B3666" s="97">
        <f t="array" aca="1" ref="B3666" ca="1">IF(AND(MAX(IF(L3665:L4669=L3666,U3665:U4669))=U3666,V3666&lt;=B$1),M3666,"-")</f>
        <v>2910000000000</v>
      </c>
      <c r="C3666" s="4">
        <f t="shared" si="629"/>
        <v>1</v>
      </c>
      <c r="D3666" s="4" t="str">
        <f t="shared" si="630"/>
        <v>9</v>
      </c>
      <c r="E3666" s="4" t="str">
        <f t="shared" si="631"/>
        <v>1</v>
      </c>
      <c r="F3666" s="4" t="str">
        <f t="shared" si="632"/>
        <v>0</v>
      </c>
      <c r="G3666" s="4" t="str">
        <f t="shared" si="633"/>
        <v>00</v>
      </c>
      <c r="H3666" s="4" t="str">
        <f t="shared" si="634"/>
        <v>0</v>
      </c>
      <c r="I3666" s="4" t="str">
        <f t="shared" si="635"/>
        <v>0</v>
      </c>
      <c r="J3666" s="4" t="str">
        <f t="shared" si="636"/>
        <v>00</v>
      </c>
      <c r="K3666" s="4" t="str">
        <f t="shared" si="637"/>
        <v>000</v>
      </c>
      <c r="L3666" s="55" t="str">
        <f t="shared" si="638"/>
        <v>2910000000000</v>
      </c>
      <c r="M3666" s="105">
        <v>2910000000000</v>
      </c>
      <c r="N3666" s="106" t="s">
        <v>21</v>
      </c>
      <c r="O3666" s="108" t="s">
        <v>5358</v>
      </c>
      <c r="P3666" s="101" t="s">
        <v>23</v>
      </c>
      <c r="Q3666" s="33">
        <v>2910000000000</v>
      </c>
      <c r="R3666" s="33" t="s">
        <v>21</v>
      </c>
      <c r="S3666" s="34" t="s">
        <v>5358</v>
      </c>
      <c r="T3666" s="58" t="s">
        <v>24</v>
      </c>
      <c r="U3666" s="58">
        <v>44927</v>
      </c>
      <c r="V3666" s="58">
        <v>44927</v>
      </c>
      <c r="W3666" s="93" t="s">
        <v>25</v>
      </c>
    </row>
    <row r="3667" spans="1:23" s="5" customFormat="1" ht="27" customHeight="1" x14ac:dyDescent="0.25">
      <c r="A3667" s="99">
        <f t="shared" si="628"/>
        <v>1</v>
      </c>
      <c r="B3667" s="97">
        <f t="array" aca="1" ref="B3667" ca="1">IF(AND(MAX(IF(L3666:L4670=L3667,U3666:U4670))=U3667,V3667&lt;=B$1),M3667,"-")</f>
        <v>2911000000000</v>
      </c>
      <c r="C3667" s="4">
        <f t="shared" si="629"/>
        <v>1</v>
      </c>
      <c r="D3667" s="4" t="str">
        <f t="shared" si="630"/>
        <v>9</v>
      </c>
      <c r="E3667" s="4" t="str">
        <f t="shared" si="631"/>
        <v>1</v>
      </c>
      <c r="F3667" s="4" t="str">
        <f t="shared" si="632"/>
        <v>1</v>
      </c>
      <c r="G3667" s="4" t="str">
        <f t="shared" si="633"/>
        <v>00</v>
      </c>
      <c r="H3667" s="4" t="str">
        <f t="shared" si="634"/>
        <v>0</v>
      </c>
      <c r="I3667" s="4" t="str">
        <f t="shared" si="635"/>
        <v>0</v>
      </c>
      <c r="J3667" s="4" t="str">
        <f t="shared" si="636"/>
        <v>00</v>
      </c>
      <c r="K3667" s="4" t="str">
        <f t="shared" si="637"/>
        <v>000</v>
      </c>
      <c r="L3667" s="55" t="str">
        <f t="shared" si="638"/>
        <v>2911000000000</v>
      </c>
      <c r="M3667" s="105">
        <v>2911000000000</v>
      </c>
      <c r="N3667" s="106" t="s">
        <v>21</v>
      </c>
      <c r="O3667" s="108" t="s">
        <v>5358</v>
      </c>
      <c r="P3667" s="101" t="s">
        <v>36</v>
      </c>
      <c r="Q3667" s="33">
        <v>2910001000000</v>
      </c>
      <c r="R3667" s="33" t="s">
        <v>21</v>
      </c>
      <c r="S3667" s="34" t="s">
        <v>5358</v>
      </c>
      <c r="T3667" s="58" t="s">
        <v>24</v>
      </c>
      <c r="U3667" s="58">
        <v>44927</v>
      </c>
      <c r="V3667" s="58">
        <v>44927</v>
      </c>
      <c r="W3667" s="93" t="s">
        <v>25</v>
      </c>
    </row>
    <row r="3668" spans="1:23" s="5" customFormat="1" ht="27" customHeight="1" x14ac:dyDescent="0.25">
      <c r="A3668" s="99">
        <f t="shared" si="628"/>
        <v>1</v>
      </c>
      <c r="B3668" s="97">
        <f t="array" aca="1" ref="B3668" ca="1">IF(AND(MAX(IF(L3667:L4671=L3668,U3667:U4671))=U3668,V3668&lt;=B$1),M3668,"-")</f>
        <v>2911010000000</v>
      </c>
      <c r="C3668" s="4">
        <f t="shared" si="629"/>
        <v>1</v>
      </c>
      <c r="D3668" s="4" t="str">
        <f t="shared" si="630"/>
        <v>9</v>
      </c>
      <c r="E3668" s="4" t="str">
        <f t="shared" si="631"/>
        <v>1</v>
      </c>
      <c r="F3668" s="4" t="str">
        <f t="shared" si="632"/>
        <v>1</v>
      </c>
      <c r="G3668" s="4" t="str">
        <f t="shared" si="633"/>
        <v>01</v>
      </c>
      <c r="H3668" s="4" t="str">
        <f t="shared" si="634"/>
        <v>0</v>
      </c>
      <c r="I3668" s="4" t="str">
        <f t="shared" si="635"/>
        <v>0</v>
      </c>
      <c r="J3668" s="4" t="str">
        <f t="shared" si="636"/>
        <v>00</v>
      </c>
      <c r="K3668" s="4" t="str">
        <f t="shared" si="637"/>
        <v>000</v>
      </c>
      <c r="L3668" s="55" t="str">
        <f t="shared" si="638"/>
        <v>2911010000000</v>
      </c>
      <c r="M3668" s="105">
        <v>2911010000000</v>
      </c>
      <c r="N3668" s="106" t="s">
        <v>21</v>
      </c>
      <c r="O3668" s="108" t="s">
        <v>5358</v>
      </c>
      <c r="P3668" s="101" t="s">
        <v>107</v>
      </c>
      <c r="Q3668" s="33" t="s">
        <v>25</v>
      </c>
      <c r="R3668" s="33" t="s">
        <v>25</v>
      </c>
      <c r="S3668" s="34" t="s">
        <v>25</v>
      </c>
      <c r="T3668" s="58" t="s">
        <v>24</v>
      </c>
      <c r="U3668" s="58">
        <v>44927</v>
      </c>
      <c r="V3668" s="58">
        <v>44927</v>
      </c>
      <c r="W3668" s="93" t="s">
        <v>25</v>
      </c>
    </row>
    <row r="3669" spans="1:23" s="5" customFormat="1" ht="27" customHeight="1" x14ac:dyDescent="0.25">
      <c r="A3669" s="99">
        <f t="shared" si="628"/>
        <v>1</v>
      </c>
      <c r="B3669" s="97">
        <f t="array" aca="1" ref="B3669" ca="1">IF(AND(MAX(IF(L3668:L4672=L3669,U3668:U4672))=U3669,V3669&lt;=B$1),M3669,"-")</f>
        <v>2920000000000</v>
      </c>
      <c r="C3669" s="4">
        <f t="shared" si="629"/>
        <v>1</v>
      </c>
      <c r="D3669" s="4" t="str">
        <f t="shared" si="630"/>
        <v>9</v>
      </c>
      <c r="E3669" s="4" t="str">
        <f t="shared" si="631"/>
        <v>2</v>
      </c>
      <c r="F3669" s="4" t="str">
        <f t="shared" si="632"/>
        <v>0</v>
      </c>
      <c r="G3669" s="4" t="str">
        <f t="shared" si="633"/>
        <v>00</v>
      </c>
      <c r="H3669" s="4" t="str">
        <f t="shared" si="634"/>
        <v>0</v>
      </c>
      <c r="I3669" s="4" t="str">
        <f t="shared" si="635"/>
        <v>0</v>
      </c>
      <c r="J3669" s="4" t="str">
        <f t="shared" si="636"/>
        <v>00</v>
      </c>
      <c r="K3669" s="4" t="str">
        <f t="shared" si="637"/>
        <v>000</v>
      </c>
      <c r="L3669" s="55" t="str">
        <f t="shared" si="638"/>
        <v>2920000000000</v>
      </c>
      <c r="M3669" s="105">
        <v>2920000000000</v>
      </c>
      <c r="N3669" s="106" t="s">
        <v>21</v>
      </c>
      <c r="O3669" s="108" t="s">
        <v>5359</v>
      </c>
      <c r="P3669" s="101" t="s">
        <v>23</v>
      </c>
      <c r="Q3669" s="33">
        <v>2920000000000</v>
      </c>
      <c r="R3669" s="33" t="s">
        <v>21</v>
      </c>
      <c r="S3669" s="34" t="s">
        <v>5359</v>
      </c>
      <c r="T3669" s="58" t="s">
        <v>24</v>
      </c>
      <c r="U3669" s="58">
        <v>44927</v>
      </c>
      <c r="V3669" s="58">
        <v>44927</v>
      </c>
      <c r="W3669" s="93" t="s">
        <v>25</v>
      </c>
    </row>
    <row r="3670" spans="1:23" s="5" customFormat="1" ht="27" customHeight="1" x14ac:dyDescent="0.25">
      <c r="A3670" s="99">
        <f t="shared" si="628"/>
        <v>1</v>
      </c>
      <c r="B3670" s="97">
        <f t="array" aca="1" ref="B3670" ca="1">IF(AND(MAX(IF(L3669:L4673=L3670,U3669:U4673))=U3670,V3670&lt;=B$1),M3670,"-")</f>
        <v>2921000000000</v>
      </c>
      <c r="C3670" s="4">
        <f t="shared" si="629"/>
        <v>1</v>
      </c>
      <c r="D3670" s="4" t="str">
        <f t="shared" si="630"/>
        <v>9</v>
      </c>
      <c r="E3670" s="4" t="str">
        <f t="shared" si="631"/>
        <v>2</v>
      </c>
      <c r="F3670" s="4" t="str">
        <f t="shared" si="632"/>
        <v>1</v>
      </c>
      <c r="G3670" s="4" t="str">
        <f t="shared" si="633"/>
        <v>00</v>
      </c>
      <c r="H3670" s="4" t="str">
        <f t="shared" si="634"/>
        <v>0</v>
      </c>
      <c r="I3670" s="4" t="str">
        <f t="shared" si="635"/>
        <v>0</v>
      </c>
      <c r="J3670" s="4" t="str">
        <f t="shared" si="636"/>
        <v>00</v>
      </c>
      <c r="K3670" s="4" t="str">
        <f t="shared" si="637"/>
        <v>000</v>
      </c>
      <c r="L3670" s="55" t="str">
        <f t="shared" si="638"/>
        <v>2921000000000</v>
      </c>
      <c r="M3670" s="105">
        <v>2921000000000</v>
      </c>
      <c r="N3670" s="106" t="s">
        <v>21</v>
      </c>
      <c r="O3670" s="108" t="s">
        <v>5359</v>
      </c>
      <c r="P3670" s="101" t="s">
        <v>107</v>
      </c>
      <c r="Q3670" s="33" t="s">
        <v>25</v>
      </c>
      <c r="R3670" s="33" t="s">
        <v>25</v>
      </c>
      <c r="S3670" s="34" t="s">
        <v>25</v>
      </c>
      <c r="T3670" s="58" t="s">
        <v>24</v>
      </c>
      <c r="U3670" s="58">
        <v>44927</v>
      </c>
      <c r="V3670" s="58">
        <v>44927</v>
      </c>
      <c r="W3670" s="93" t="s">
        <v>25</v>
      </c>
    </row>
    <row r="3671" spans="1:23" s="5" customFormat="1" ht="27" customHeight="1" x14ac:dyDescent="0.25">
      <c r="A3671" s="99">
        <f t="shared" si="628"/>
        <v>1</v>
      </c>
      <c r="B3671" s="97">
        <f t="array" aca="1" ref="B3671" ca="1">IF(AND(MAX(IF(L3670:L4674=L3671,U3670:U4674))=U3671,V3671&lt;=B$1),M3671,"-")</f>
        <v>2921010000000</v>
      </c>
      <c r="C3671" s="4">
        <f t="shared" si="629"/>
        <v>1</v>
      </c>
      <c r="D3671" s="4" t="str">
        <f t="shared" si="630"/>
        <v>9</v>
      </c>
      <c r="E3671" s="4" t="str">
        <f t="shared" si="631"/>
        <v>2</v>
      </c>
      <c r="F3671" s="4" t="str">
        <f t="shared" si="632"/>
        <v>1</v>
      </c>
      <c r="G3671" s="4" t="str">
        <f t="shared" si="633"/>
        <v>01</v>
      </c>
      <c r="H3671" s="4" t="str">
        <f t="shared" si="634"/>
        <v>0</v>
      </c>
      <c r="I3671" s="4" t="str">
        <f t="shared" si="635"/>
        <v>0</v>
      </c>
      <c r="J3671" s="4" t="str">
        <f t="shared" si="636"/>
        <v>00</v>
      </c>
      <c r="K3671" s="4" t="str">
        <f t="shared" si="637"/>
        <v>000</v>
      </c>
      <c r="L3671" s="55" t="str">
        <f t="shared" si="638"/>
        <v>2921010000000</v>
      </c>
      <c r="M3671" s="105">
        <v>2921010000000</v>
      </c>
      <c r="N3671" s="106" t="s">
        <v>21</v>
      </c>
      <c r="O3671" s="108" t="s">
        <v>5360</v>
      </c>
      <c r="P3671" s="101" t="s">
        <v>36</v>
      </c>
      <c r="Q3671" s="33">
        <v>2920001000000</v>
      </c>
      <c r="R3671" s="33" t="s">
        <v>21</v>
      </c>
      <c r="S3671" s="34" t="s">
        <v>5360</v>
      </c>
      <c r="T3671" s="58" t="s">
        <v>24</v>
      </c>
      <c r="U3671" s="58">
        <v>44927</v>
      </c>
      <c r="V3671" s="58">
        <v>44927</v>
      </c>
      <c r="W3671" s="93" t="s">
        <v>25</v>
      </c>
    </row>
    <row r="3672" spans="1:23" s="5" customFormat="1" ht="27" customHeight="1" x14ac:dyDescent="0.25">
      <c r="A3672" s="99">
        <f t="shared" si="628"/>
        <v>1</v>
      </c>
      <c r="B3672" s="97">
        <f t="array" aca="1" ref="B3672" ca="1">IF(AND(MAX(IF(L3671:L4675=L3672,U3671:U4675))=U3672,V3672&lt;=B$1),M3672,"-")</f>
        <v>2921020000000</v>
      </c>
      <c r="C3672" s="4">
        <f t="shared" si="629"/>
        <v>1</v>
      </c>
      <c r="D3672" s="4" t="str">
        <f t="shared" si="630"/>
        <v>9</v>
      </c>
      <c r="E3672" s="4" t="str">
        <f t="shared" si="631"/>
        <v>2</v>
      </c>
      <c r="F3672" s="4" t="str">
        <f t="shared" si="632"/>
        <v>1</v>
      </c>
      <c r="G3672" s="4" t="str">
        <f t="shared" si="633"/>
        <v>02</v>
      </c>
      <c r="H3672" s="4" t="str">
        <f t="shared" si="634"/>
        <v>0</v>
      </c>
      <c r="I3672" s="4" t="str">
        <f t="shared" si="635"/>
        <v>0</v>
      </c>
      <c r="J3672" s="4" t="str">
        <f t="shared" si="636"/>
        <v>00</v>
      </c>
      <c r="K3672" s="4" t="str">
        <f t="shared" si="637"/>
        <v>000</v>
      </c>
      <c r="L3672" s="55" t="str">
        <f t="shared" si="638"/>
        <v>2921020000000</v>
      </c>
      <c r="M3672" s="105">
        <v>2921020000000</v>
      </c>
      <c r="N3672" s="106" t="s">
        <v>21</v>
      </c>
      <c r="O3672" s="108" t="s">
        <v>5361</v>
      </c>
      <c r="P3672" s="101" t="s">
        <v>36</v>
      </c>
      <c r="Q3672" s="33">
        <v>2920002000000</v>
      </c>
      <c r="R3672" s="33" t="s">
        <v>21</v>
      </c>
      <c r="S3672" s="34" t="s">
        <v>5361</v>
      </c>
      <c r="T3672" s="58" t="s">
        <v>24</v>
      </c>
      <c r="U3672" s="58">
        <v>44927</v>
      </c>
      <c r="V3672" s="58">
        <v>44927</v>
      </c>
      <c r="W3672" s="93" t="s">
        <v>25</v>
      </c>
    </row>
    <row r="3673" spans="1:23" s="5" customFormat="1" ht="27" customHeight="1" x14ac:dyDescent="0.25">
      <c r="A3673" s="99">
        <f t="shared" si="628"/>
        <v>1</v>
      </c>
      <c r="B3673" s="97">
        <f t="array" aca="1" ref="B3673" ca="1">IF(AND(MAX(IF(L3672:L4676=L3673,U3672:U4676))=U3673,V3673&lt;=B$1),M3673,"-")</f>
        <v>2930000000000</v>
      </c>
      <c r="C3673" s="4">
        <f t="shared" si="629"/>
        <v>1</v>
      </c>
      <c r="D3673" s="4" t="str">
        <f t="shared" si="630"/>
        <v>9</v>
      </c>
      <c r="E3673" s="4" t="str">
        <f t="shared" si="631"/>
        <v>3</v>
      </c>
      <c r="F3673" s="4" t="str">
        <f t="shared" si="632"/>
        <v>0</v>
      </c>
      <c r="G3673" s="4" t="str">
        <f t="shared" si="633"/>
        <v>00</v>
      </c>
      <c r="H3673" s="4" t="str">
        <f t="shared" si="634"/>
        <v>0</v>
      </c>
      <c r="I3673" s="4" t="str">
        <f t="shared" si="635"/>
        <v>0</v>
      </c>
      <c r="J3673" s="4" t="str">
        <f t="shared" si="636"/>
        <v>00</v>
      </c>
      <c r="K3673" s="4" t="str">
        <f t="shared" si="637"/>
        <v>000</v>
      </c>
      <c r="L3673" s="55" t="str">
        <f t="shared" si="638"/>
        <v>2930000000000</v>
      </c>
      <c r="M3673" s="105">
        <v>2930000000000</v>
      </c>
      <c r="N3673" s="106" t="s">
        <v>21</v>
      </c>
      <c r="O3673" s="108" t="s">
        <v>5362</v>
      </c>
      <c r="P3673" s="101" t="s">
        <v>23</v>
      </c>
      <c r="Q3673" s="33">
        <v>2930000000000</v>
      </c>
      <c r="R3673" s="33" t="s">
        <v>21</v>
      </c>
      <c r="S3673" s="34" t="s">
        <v>5362</v>
      </c>
      <c r="T3673" s="58" t="s">
        <v>24</v>
      </c>
      <c r="U3673" s="58">
        <v>44927</v>
      </c>
      <c r="V3673" s="58">
        <v>44927</v>
      </c>
      <c r="W3673" s="93" t="s">
        <v>25</v>
      </c>
    </row>
    <row r="3674" spans="1:23" s="5" customFormat="1" ht="27" customHeight="1" x14ac:dyDescent="0.25">
      <c r="A3674" s="99">
        <f t="shared" si="628"/>
        <v>1</v>
      </c>
      <c r="B3674" s="97">
        <f t="array" aca="1" ref="B3674" ca="1">IF(AND(MAX(IF(L3673:L4677=L3674,U3673:U4677))=U3674,V3674&lt;=B$1),M3674,"-")</f>
        <v>2931000000000</v>
      </c>
      <c r="C3674" s="4">
        <f t="shared" si="629"/>
        <v>1</v>
      </c>
      <c r="D3674" s="4" t="str">
        <f t="shared" si="630"/>
        <v>9</v>
      </c>
      <c r="E3674" s="4" t="str">
        <f t="shared" si="631"/>
        <v>3</v>
      </c>
      <c r="F3674" s="4" t="str">
        <f t="shared" si="632"/>
        <v>1</v>
      </c>
      <c r="G3674" s="4" t="str">
        <f t="shared" si="633"/>
        <v>00</v>
      </c>
      <c r="H3674" s="4" t="str">
        <f t="shared" si="634"/>
        <v>0</v>
      </c>
      <c r="I3674" s="4" t="str">
        <f t="shared" si="635"/>
        <v>0</v>
      </c>
      <c r="J3674" s="4" t="str">
        <f t="shared" si="636"/>
        <v>00</v>
      </c>
      <c r="K3674" s="4" t="str">
        <f t="shared" si="637"/>
        <v>000</v>
      </c>
      <c r="L3674" s="55" t="str">
        <f t="shared" si="638"/>
        <v>2931000000000</v>
      </c>
      <c r="M3674" s="105">
        <v>2931000000000</v>
      </c>
      <c r="N3674" s="106" t="s">
        <v>21</v>
      </c>
      <c r="O3674" s="108" t="s">
        <v>5362</v>
      </c>
      <c r="P3674" s="101" t="s">
        <v>36</v>
      </c>
      <c r="Q3674" s="33">
        <v>2930001000000</v>
      </c>
      <c r="R3674" s="33" t="s">
        <v>21</v>
      </c>
      <c r="S3674" s="34" t="s">
        <v>5362</v>
      </c>
      <c r="T3674" s="58" t="s">
        <v>24</v>
      </c>
      <c r="U3674" s="58">
        <v>44927</v>
      </c>
      <c r="V3674" s="58">
        <v>44927</v>
      </c>
      <c r="W3674" s="93" t="s">
        <v>25</v>
      </c>
    </row>
    <row r="3675" spans="1:23" s="5" customFormat="1" ht="27" customHeight="1" x14ac:dyDescent="0.25">
      <c r="A3675" s="99">
        <f t="shared" si="628"/>
        <v>1</v>
      </c>
      <c r="B3675" s="97">
        <f t="array" aca="1" ref="B3675" ca="1">IF(AND(MAX(IF(L3674:L4678=L3675,U3674:U4678))=U3675,V3675&lt;=B$1),M3675,"-")</f>
        <v>2931010000000</v>
      </c>
      <c r="C3675" s="4">
        <f t="shared" si="629"/>
        <v>1</v>
      </c>
      <c r="D3675" s="4" t="str">
        <f t="shared" si="630"/>
        <v>9</v>
      </c>
      <c r="E3675" s="4" t="str">
        <f t="shared" si="631"/>
        <v>3</v>
      </c>
      <c r="F3675" s="4" t="str">
        <f t="shared" si="632"/>
        <v>1</v>
      </c>
      <c r="G3675" s="4" t="str">
        <f t="shared" si="633"/>
        <v>01</v>
      </c>
      <c r="H3675" s="4" t="str">
        <f t="shared" si="634"/>
        <v>0</v>
      </c>
      <c r="I3675" s="4" t="str">
        <f t="shared" si="635"/>
        <v>0</v>
      </c>
      <c r="J3675" s="4" t="str">
        <f t="shared" si="636"/>
        <v>00</v>
      </c>
      <c r="K3675" s="4" t="str">
        <f t="shared" si="637"/>
        <v>000</v>
      </c>
      <c r="L3675" s="55" t="str">
        <f t="shared" si="638"/>
        <v>2931010000000</v>
      </c>
      <c r="M3675" s="105">
        <v>2931010000000</v>
      </c>
      <c r="N3675" s="106" t="s">
        <v>21</v>
      </c>
      <c r="O3675" s="108" t="s">
        <v>5362</v>
      </c>
      <c r="P3675" s="101" t="s">
        <v>107</v>
      </c>
      <c r="Q3675" s="33" t="s">
        <v>25</v>
      </c>
      <c r="R3675" s="33" t="s">
        <v>25</v>
      </c>
      <c r="S3675" s="34" t="s">
        <v>25</v>
      </c>
      <c r="T3675" s="58" t="s">
        <v>24</v>
      </c>
      <c r="U3675" s="58">
        <v>44927</v>
      </c>
      <c r="V3675" s="58">
        <v>44927</v>
      </c>
      <c r="W3675" s="93" t="s">
        <v>25</v>
      </c>
    </row>
    <row r="3676" spans="1:23" s="5" customFormat="1" ht="27" customHeight="1" x14ac:dyDescent="0.25">
      <c r="A3676" s="99">
        <f t="shared" si="628"/>
        <v>1</v>
      </c>
      <c r="B3676" s="97">
        <f t="array" aca="1" ref="B3676" ca="1">IF(AND(MAX(IF(L3675:L4679=L3676,U3675:U4679))=U3676,V3676&lt;=B$1),M3676,"-")</f>
        <v>2940000000000</v>
      </c>
      <c r="C3676" s="4">
        <f t="shared" si="629"/>
        <v>1</v>
      </c>
      <c r="D3676" s="4" t="str">
        <f t="shared" si="630"/>
        <v>9</v>
      </c>
      <c r="E3676" s="4" t="str">
        <f t="shared" si="631"/>
        <v>4</v>
      </c>
      <c r="F3676" s="4" t="str">
        <f t="shared" si="632"/>
        <v>0</v>
      </c>
      <c r="G3676" s="4" t="str">
        <f t="shared" si="633"/>
        <v>00</v>
      </c>
      <c r="H3676" s="4" t="str">
        <f t="shared" si="634"/>
        <v>0</v>
      </c>
      <c r="I3676" s="4" t="str">
        <f t="shared" si="635"/>
        <v>0</v>
      </c>
      <c r="J3676" s="4" t="str">
        <f t="shared" si="636"/>
        <v>00</v>
      </c>
      <c r="K3676" s="4" t="str">
        <f t="shared" si="637"/>
        <v>000</v>
      </c>
      <c r="L3676" s="55" t="str">
        <f t="shared" si="638"/>
        <v>2940000000000</v>
      </c>
      <c r="M3676" s="105">
        <v>2940000000000</v>
      </c>
      <c r="N3676" s="106" t="s">
        <v>21</v>
      </c>
      <c r="O3676" s="108" t="s">
        <v>5363</v>
      </c>
      <c r="P3676" s="101" t="s">
        <v>23</v>
      </c>
      <c r="Q3676" s="33">
        <v>2940000000000</v>
      </c>
      <c r="R3676" s="33" t="s">
        <v>21</v>
      </c>
      <c r="S3676" s="34" t="s">
        <v>5363</v>
      </c>
      <c r="T3676" s="58" t="s">
        <v>24</v>
      </c>
      <c r="U3676" s="58">
        <v>44927</v>
      </c>
      <c r="V3676" s="58">
        <v>44927</v>
      </c>
      <c r="W3676" s="93" t="s">
        <v>25</v>
      </c>
    </row>
    <row r="3677" spans="1:23" s="5" customFormat="1" ht="27" customHeight="1" x14ac:dyDescent="0.25">
      <c r="A3677" s="99">
        <f t="shared" si="628"/>
        <v>1</v>
      </c>
      <c r="B3677" s="97">
        <f t="array" aca="1" ref="B3677" ca="1">IF(AND(MAX(IF(L3676:L4680=L3677,U3676:U4680))=U3677,V3677&lt;=B$1),M3677,"-")</f>
        <v>2941000000000</v>
      </c>
      <c r="C3677" s="4">
        <f t="shared" si="629"/>
        <v>1</v>
      </c>
      <c r="D3677" s="4" t="str">
        <f t="shared" si="630"/>
        <v>9</v>
      </c>
      <c r="E3677" s="4" t="str">
        <f t="shared" si="631"/>
        <v>4</v>
      </c>
      <c r="F3677" s="4" t="str">
        <f t="shared" si="632"/>
        <v>1</v>
      </c>
      <c r="G3677" s="4" t="str">
        <f t="shared" si="633"/>
        <v>00</v>
      </c>
      <c r="H3677" s="4" t="str">
        <f t="shared" si="634"/>
        <v>0</v>
      </c>
      <c r="I3677" s="4" t="str">
        <f t="shared" si="635"/>
        <v>0</v>
      </c>
      <c r="J3677" s="4" t="str">
        <f t="shared" si="636"/>
        <v>00</v>
      </c>
      <c r="K3677" s="4" t="str">
        <f t="shared" si="637"/>
        <v>000</v>
      </c>
      <c r="L3677" s="55" t="str">
        <f t="shared" si="638"/>
        <v>2941000000000</v>
      </c>
      <c r="M3677" s="105">
        <v>2941000000000</v>
      </c>
      <c r="N3677" s="106" t="s">
        <v>21</v>
      </c>
      <c r="O3677" s="108" t="s">
        <v>5363</v>
      </c>
      <c r="P3677" s="101" t="s">
        <v>36</v>
      </c>
      <c r="Q3677" s="33">
        <v>2940001000000</v>
      </c>
      <c r="R3677" s="33" t="s">
        <v>21</v>
      </c>
      <c r="S3677" s="34" t="s">
        <v>5363</v>
      </c>
      <c r="T3677" s="58" t="s">
        <v>24</v>
      </c>
      <c r="U3677" s="58">
        <v>44927</v>
      </c>
      <c r="V3677" s="58">
        <v>44927</v>
      </c>
      <c r="W3677" s="93" t="s">
        <v>25</v>
      </c>
    </row>
    <row r="3678" spans="1:23" s="5" customFormat="1" ht="27" customHeight="1" x14ac:dyDescent="0.25">
      <c r="A3678" s="99">
        <f t="shared" si="628"/>
        <v>1</v>
      </c>
      <c r="B3678" s="97">
        <f t="array" aca="1" ref="B3678" ca="1">IF(AND(MAX(IF(L3677:L4681=L3678,U3677:U4681))=U3678,V3678&lt;=B$1),M3678,"-")</f>
        <v>2941010000000</v>
      </c>
      <c r="C3678" s="4">
        <f t="shared" si="629"/>
        <v>1</v>
      </c>
      <c r="D3678" s="4" t="str">
        <f t="shared" si="630"/>
        <v>9</v>
      </c>
      <c r="E3678" s="4" t="str">
        <f t="shared" si="631"/>
        <v>4</v>
      </c>
      <c r="F3678" s="4" t="str">
        <f t="shared" si="632"/>
        <v>1</v>
      </c>
      <c r="G3678" s="4" t="str">
        <f t="shared" si="633"/>
        <v>01</v>
      </c>
      <c r="H3678" s="4" t="str">
        <f t="shared" si="634"/>
        <v>0</v>
      </c>
      <c r="I3678" s="4" t="str">
        <f t="shared" si="635"/>
        <v>0</v>
      </c>
      <c r="J3678" s="4" t="str">
        <f t="shared" si="636"/>
        <v>00</v>
      </c>
      <c r="K3678" s="4" t="str">
        <f t="shared" si="637"/>
        <v>000</v>
      </c>
      <c r="L3678" s="55" t="str">
        <f t="shared" si="638"/>
        <v>2941010000000</v>
      </c>
      <c r="M3678" s="105">
        <v>2941010000000</v>
      </c>
      <c r="N3678" s="106" t="s">
        <v>21</v>
      </c>
      <c r="O3678" s="108" t="s">
        <v>5363</v>
      </c>
      <c r="P3678" s="101" t="s">
        <v>107</v>
      </c>
      <c r="Q3678" s="33" t="s">
        <v>25</v>
      </c>
      <c r="R3678" s="33" t="s">
        <v>25</v>
      </c>
      <c r="S3678" s="34" t="s">
        <v>25</v>
      </c>
      <c r="T3678" s="58" t="s">
        <v>24</v>
      </c>
      <c r="U3678" s="58">
        <v>44927</v>
      </c>
      <c r="V3678" s="58">
        <v>44927</v>
      </c>
      <c r="W3678" s="93" t="s">
        <v>25</v>
      </c>
    </row>
    <row r="3679" spans="1:23" s="5" customFormat="1" ht="27" customHeight="1" x14ac:dyDescent="0.25">
      <c r="A3679" s="99">
        <f t="shared" si="628"/>
        <v>1</v>
      </c>
      <c r="B3679" s="97">
        <f t="array" aca="1" ref="B3679" ca="1">IF(AND(MAX(IF(L3678:L4682=L3679,U3678:U4682))=U3679,V3679&lt;=B$1),M3679,"-")</f>
        <v>2990000000000</v>
      </c>
      <c r="C3679" s="4">
        <f t="shared" si="629"/>
        <v>1</v>
      </c>
      <c r="D3679" s="4" t="str">
        <f t="shared" si="630"/>
        <v>9</v>
      </c>
      <c r="E3679" s="4" t="str">
        <f t="shared" si="631"/>
        <v>9</v>
      </c>
      <c r="F3679" s="4" t="str">
        <f t="shared" si="632"/>
        <v>0</v>
      </c>
      <c r="G3679" s="4" t="str">
        <f t="shared" si="633"/>
        <v>00</v>
      </c>
      <c r="H3679" s="4" t="str">
        <f t="shared" si="634"/>
        <v>0</v>
      </c>
      <c r="I3679" s="4" t="str">
        <f t="shared" si="635"/>
        <v>0</v>
      </c>
      <c r="J3679" s="4" t="str">
        <f t="shared" si="636"/>
        <v>00</v>
      </c>
      <c r="K3679" s="4" t="str">
        <f t="shared" si="637"/>
        <v>000</v>
      </c>
      <c r="L3679" s="55" t="str">
        <f t="shared" si="638"/>
        <v>2990000000000</v>
      </c>
      <c r="M3679" s="105">
        <v>2990000000000</v>
      </c>
      <c r="N3679" s="106" t="s">
        <v>21</v>
      </c>
      <c r="O3679" s="108" t="s">
        <v>5364</v>
      </c>
      <c r="P3679" s="101" t="s">
        <v>23</v>
      </c>
      <c r="Q3679" s="33">
        <v>2990000000000</v>
      </c>
      <c r="R3679" s="33" t="s">
        <v>21</v>
      </c>
      <c r="S3679" s="34" t="s">
        <v>5364</v>
      </c>
      <c r="T3679" s="58" t="s">
        <v>24</v>
      </c>
      <c r="U3679" s="58">
        <v>44927</v>
      </c>
      <c r="V3679" s="58">
        <v>44927</v>
      </c>
      <c r="W3679" s="93" t="s">
        <v>25</v>
      </c>
    </row>
    <row r="3680" spans="1:23" s="5" customFormat="1" ht="27" customHeight="1" x14ac:dyDescent="0.25">
      <c r="A3680" s="99">
        <f t="shared" si="628"/>
        <v>1</v>
      </c>
      <c r="B3680" s="97">
        <f t="array" aca="1" ref="B3680" ca="1">IF(AND(MAX(IF(L3679:L4683=L3680,U3679:U4683))=U3680,V3680&lt;=B$1),M3680,"-")</f>
        <v>2999000000000</v>
      </c>
      <c r="C3680" s="4">
        <f t="shared" si="629"/>
        <v>1</v>
      </c>
      <c r="D3680" s="4" t="str">
        <f t="shared" si="630"/>
        <v>9</v>
      </c>
      <c r="E3680" s="4" t="str">
        <f t="shared" si="631"/>
        <v>9</v>
      </c>
      <c r="F3680" s="4" t="str">
        <f t="shared" si="632"/>
        <v>9</v>
      </c>
      <c r="G3680" s="4" t="str">
        <f t="shared" si="633"/>
        <v>00</v>
      </c>
      <c r="H3680" s="4" t="str">
        <f t="shared" si="634"/>
        <v>0</v>
      </c>
      <c r="I3680" s="4" t="str">
        <f t="shared" si="635"/>
        <v>0</v>
      </c>
      <c r="J3680" s="4" t="str">
        <f t="shared" si="636"/>
        <v>00</v>
      </c>
      <c r="K3680" s="4" t="str">
        <f t="shared" si="637"/>
        <v>000</v>
      </c>
      <c r="L3680" s="55" t="str">
        <f t="shared" si="638"/>
        <v>2999000000000</v>
      </c>
      <c r="M3680" s="105">
        <v>2999000000000</v>
      </c>
      <c r="N3680" s="106" t="s">
        <v>21</v>
      </c>
      <c r="O3680" s="108" t="s">
        <v>5357</v>
      </c>
      <c r="P3680" s="101" t="s">
        <v>36</v>
      </c>
      <c r="Q3680" s="33">
        <v>2990001000000</v>
      </c>
      <c r="R3680" s="33" t="s">
        <v>21</v>
      </c>
      <c r="S3680" s="34" t="s">
        <v>5364</v>
      </c>
      <c r="T3680" s="58" t="s">
        <v>24</v>
      </c>
      <c r="U3680" s="58">
        <v>44927</v>
      </c>
      <c r="V3680" s="58">
        <v>44927</v>
      </c>
      <c r="W3680" s="93" t="s">
        <v>25</v>
      </c>
    </row>
    <row r="3681" spans="1:23" s="5" customFormat="1" ht="27" customHeight="1" x14ac:dyDescent="0.25">
      <c r="A3681" s="99">
        <f t="shared" si="628"/>
        <v>1</v>
      </c>
      <c r="B3681" s="97">
        <f t="array" aca="1" ref="B3681" ca="1">IF(AND(MAX(IF(L3680:L4684=L3681,U3680:U4684))=U3681,V3681&lt;=B$1),M3681,"-")</f>
        <v>2999500000000</v>
      </c>
      <c r="C3681" s="4">
        <f t="shared" si="629"/>
        <v>1</v>
      </c>
      <c r="D3681" s="4" t="str">
        <f t="shared" si="630"/>
        <v>9</v>
      </c>
      <c r="E3681" s="4" t="str">
        <f t="shared" si="631"/>
        <v>9</v>
      </c>
      <c r="F3681" s="4" t="str">
        <f t="shared" si="632"/>
        <v>9</v>
      </c>
      <c r="G3681" s="4" t="str">
        <f t="shared" si="633"/>
        <v>50</v>
      </c>
      <c r="H3681" s="4" t="str">
        <f t="shared" si="634"/>
        <v>0</v>
      </c>
      <c r="I3681" s="4" t="str">
        <f t="shared" si="635"/>
        <v>0</v>
      </c>
      <c r="J3681" s="4" t="str">
        <f t="shared" si="636"/>
        <v>00</v>
      </c>
      <c r="K3681" s="4" t="str">
        <f t="shared" si="637"/>
        <v>000</v>
      </c>
      <c r="L3681" s="55" t="str">
        <f t="shared" si="638"/>
        <v>2999500000000</v>
      </c>
      <c r="M3681" s="105">
        <v>2999500000000</v>
      </c>
      <c r="N3681" s="106" t="s">
        <v>21</v>
      </c>
      <c r="O3681" s="108" t="s">
        <v>5365</v>
      </c>
      <c r="P3681" s="101" t="s">
        <v>107</v>
      </c>
      <c r="Q3681" s="33" t="s">
        <v>25</v>
      </c>
      <c r="R3681" s="33" t="s">
        <v>25</v>
      </c>
      <c r="S3681" s="34" t="s">
        <v>25</v>
      </c>
      <c r="T3681" s="58" t="s">
        <v>24</v>
      </c>
      <c r="U3681" s="58">
        <v>44927</v>
      </c>
      <c r="V3681" s="58">
        <v>44927</v>
      </c>
      <c r="W3681" s="93" t="s">
        <v>25</v>
      </c>
    </row>
    <row r="3682" spans="1:23" s="5" customFormat="1" ht="27" customHeight="1" x14ac:dyDescent="0.25">
      <c r="A3682" s="99">
        <f t="shared" si="628"/>
        <v>1</v>
      </c>
      <c r="B3682" s="97">
        <f t="array" aca="1" ref="B3682" ca="1">IF(AND(MAX(IF(L3681:L4685=L3682,U3681:U4685))=U3682,V3682&lt;=B$1),M3682,"-")</f>
        <v>2999990000000</v>
      </c>
      <c r="C3682" s="4">
        <f t="shared" si="629"/>
        <v>1</v>
      </c>
      <c r="D3682" s="4" t="str">
        <f t="shared" si="630"/>
        <v>9</v>
      </c>
      <c r="E3682" s="4" t="str">
        <f t="shared" si="631"/>
        <v>9</v>
      </c>
      <c r="F3682" s="4" t="str">
        <f t="shared" si="632"/>
        <v>9</v>
      </c>
      <c r="G3682" s="4" t="str">
        <f t="shared" si="633"/>
        <v>99</v>
      </c>
      <c r="H3682" s="4" t="str">
        <f t="shared" si="634"/>
        <v>0</v>
      </c>
      <c r="I3682" s="4" t="str">
        <f t="shared" si="635"/>
        <v>0</v>
      </c>
      <c r="J3682" s="4" t="str">
        <f t="shared" si="636"/>
        <v>00</v>
      </c>
      <c r="K3682" s="4" t="str">
        <f t="shared" si="637"/>
        <v>000</v>
      </c>
      <c r="L3682" s="55" t="str">
        <f t="shared" si="638"/>
        <v>2999990000000</v>
      </c>
      <c r="M3682" s="105">
        <v>2999990000000</v>
      </c>
      <c r="N3682" s="106" t="s">
        <v>21</v>
      </c>
      <c r="O3682" s="108" t="s">
        <v>5357</v>
      </c>
      <c r="P3682" s="101" t="s">
        <v>107</v>
      </c>
      <c r="Q3682" s="33" t="s">
        <v>25</v>
      </c>
      <c r="R3682" s="33" t="s">
        <v>25</v>
      </c>
      <c r="S3682" s="34" t="s">
        <v>25</v>
      </c>
      <c r="T3682" s="58" t="s">
        <v>24</v>
      </c>
      <c r="U3682" s="58">
        <v>44927</v>
      </c>
      <c r="V3682" s="58">
        <v>44927</v>
      </c>
      <c r="W3682" s="93" t="s">
        <v>25</v>
      </c>
    </row>
    <row r="3683" spans="1:23" s="5" customFormat="1" ht="27" customHeight="1" x14ac:dyDescent="0.25">
      <c r="A3683" s="99">
        <f t="shared" si="628"/>
        <v>1</v>
      </c>
      <c r="B3683" s="97">
        <f t="array" aca="1" ref="B3683" ca="1">IF(AND(MAX(IF(L3682:L4686=L3683,U3682:U4686))=U3683,V3683&lt;=B$1),M3683,"-")</f>
        <v>2999990100000</v>
      </c>
      <c r="C3683" s="4">
        <f t="shared" si="629"/>
        <v>1</v>
      </c>
      <c r="D3683" s="4" t="str">
        <f t="shared" si="630"/>
        <v>9</v>
      </c>
      <c r="E3683" s="4" t="str">
        <f t="shared" si="631"/>
        <v>9</v>
      </c>
      <c r="F3683" s="4" t="str">
        <f t="shared" si="632"/>
        <v>9</v>
      </c>
      <c r="G3683" s="4" t="str">
        <f t="shared" si="633"/>
        <v>99</v>
      </c>
      <c r="H3683" s="4" t="str">
        <f t="shared" si="634"/>
        <v>0</v>
      </c>
      <c r="I3683" s="4" t="str">
        <f t="shared" si="635"/>
        <v>1</v>
      </c>
      <c r="J3683" s="4" t="str">
        <f t="shared" si="636"/>
        <v>00</v>
      </c>
      <c r="K3683" s="4" t="str">
        <f t="shared" si="637"/>
        <v>000</v>
      </c>
      <c r="L3683" s="55" t="str">
        <f t="shared" si="638"/>
        <v>2999990100000</v>
      </c>
      <c r="M3683" s="105">
        <v>2999990100000</v>
      </c>
      <c r="N3683" s="106" t="s">
        <v>21</v>
      </c>
      <c r="O3683" s="108" t="s">
        <v>5366</v>
      </c>
      <c r="P3683" s="101" t="s">
        <v>36</v>
      </c>
      <c r="Q3683" s="33">
        <v>2990001100000</v>
      </c>
      <c r="R3683" s="33" t="s">
        <v>21</v>
      </c>
      <c r="S3683" s="34" t="s">
        <v>5367</v>
      </c>
      <c r="T3683" s="58" t="s">
        <v>24</v>
      </c>
      <c r="U3683" s="58">
        <v>44927</v>
      </c>
      <c r="V3683" s="58">
        <v>44927</v>
      </c>
      <c r="W3683" s="93" t="s">
        <v>25</v>
      </c>
    </row>
    <row r="3684" spans="1:23" s="5" customFormat="1" ht="27" customHeight="1" x14ac:dyDescent="0.25">
      <c r="A3684" s="99">
        <f t="shared" si="628"/>
        <v>1</v>
      </c>
      <c r="B3684" s="97">
        <f t="array" aca="1" ref="B3684" ca="1">IF(AND(MAX(IF(L3683:L4687=L3684,U3683:U4687))=U3684,V3684&lt;=B$1),M3684,"-")</f>
        <v>2999990101000</v>
      </c>
      <c r="C3684" s="4">
        <f t="shared" si="629"/>
        <v>1</v>
      </c>
      <c r="D3684" s="4" t="str">
        <f t="shared" si="630"/>
        <v>9</v>
      </c>
      <c r="E3684" s="4" t="str">
        <f t="shared" si="631"/>
        <v>9</v>
      </c>
      <c r="F3684" s="4" t="str">
        <f t="shared" si="632"/>
        <v>9</v>
      </c>
      <c r="G3684" s="4" t="str">
        <f t="shared" si="633"/>
        <v>99</v>
      </c>
      <c r="H3684" s="4" t="str">
        <f t="shared" si="634"/>
        <v>0</v>
      </c>
      <c r="I3684" s="4" t="str">
        <f t="shared" si="635"/>
        <v>1</v>
      </c>
      <c r="J3684" s="4" t="str">
        <f t="shared" si="636"/>
        <v>01</v>
      </c>
      <c r="K3684" s="4" t="str">
        <f t="shared" si="637"/>
        <v>000</v>
      </c>
      <c r="L3684" s="55" t="str">
        <f t="shared" si="638"/>
        <v>2999990101000</v>
      </c>
      <c r="M3684" s="105">
        <v>2999990101000</v>
      </c>
      <c r="N3684" s="106" t="s">
        <v>40</v>
      </c>
      <c r="O3684" s="108" t="s">
        <v>5368</v>
      </c>
      <c r="P3684" s="101" t="s">
        <v>36</v>
      </c>
      <c r="Q3684" s="33">
        <v>2990001101000</v>
      </c>
      <c r="R3684" s="33" t="s">
        <v>40</v>
      </c>
      <c r="S3684" s="34" t="s">
        <v>5369</v>
      </c>
      <c r="T3684" s="58" t="s">
        <v>24</v>
      </c>
      <c r="U3684" s="58">
        <v>44927</v>
      </c>
      <c r="V3684" s="58">
        <v>44927</v>
      </c>
      <c r="W3684" s="93" t="s">
        <v>25</v>
      </c>
    </row>
    <row r="3685" spans="1:23" s="5" customFormat="1" ht="27" customHeight="1" x14ac:dyDescent="0.25">
      <c r="A3685" s="99">
        <f t="shared" si="628"/>
        <v>1</v>
      </c>
      <c r="B3685" s="97">
        <f t="array" aca="1" ref="B3685" ca="1">IF(AND(MAX(IF(L3684:L4688=L3685,U3684:U4688))=U3685,V3685&lt;=B$1),M3685,"-")</f>
        <v>2999990102000</v>
      </c>
      <c r="C3685" s="4">
        <f t="shared" si="629"/>
        <v>1</v>
      </c>
      <c r="D3685" s="4" t="str">
        <f t="shared" si="630"/>
        <v>9</v>
      </c>
      <c r="E3685" s="4" t="str">
        <f t="shared" si="631"/>
        <v>9</v>
      </c>
      <c r="F3685" s="4" t="str">
        <f t="shared" si="632"/>
        <v>9</v>
      </c>
      <c r="G3685" s="4" t="str">
        <f t="shared" si="633"/>
        <v>99</v>
      </c>
      <c r="H3685" s="4" t="str">
        <f t="shared" si="634"/>
        <v>0</v>
      </c>
      <c r="I3685" s="4" t="str">
        <f t="shared" si="635"/>
        <v>1</v>
      </c>
      <c r="J3685" s="4" t="str">
        <f t="shared" si="636"/>
        <v>02</v>
      </c>
      <c r="K3685" s="4" t="str">
        <f t="shared" si="637"/>
        <v>000</v>
      </c>
      <c r="L3685" s="55" t="str">
        <f t="shared" si="638"/>
        <v>2999990102000</v>
      </c>
      <c r="M3685" s="105">
        <v>2999990102000</v>
      </c>
      <c r="N3685" s="106" t="s">
        <v>40</v>
      </c>
      <c r="O3685" s="108" t="s">
        <v>5370</v>
      </c>
      <c r="P3685" s="101" t="s">
        <v>36</v>
      </c>
      <c r="Q3685" s="33">
        <v>2990001102000</v>
      </c>
      <c r="R3685" s="33" t="s">
        <v>40</v>
      </c>
      <c r="S3685" s="34" t="s">
        <v>5371</v>
      </c>
      <c r="T3685" s="58" t="s">
        <v>24</v>
      </c>
      <c r="U3685" s="58">
        <v>44927</v>
      </c>
      <c r="V3685" s="58">
        <v>44927</v>
      </c>
      <c r="W3685" s="93" t="s">
        <v>25</v>
      </c>
    </row>
    <row r="3686" spans="1:23" s="5" customFormat="1" ht="27" customHeight="1" x14ac:dyDescent="0.25">
      <c r="A3686" s="99">
        <f t="shared" si="628"/>
        <v>2</v>
      </c>
      <c r="B3686" s="97" t="str">
        <f t="array" aca="1" ref="B3686" ca="1">IF(AND(MAX(IF(L3685:L4689=L3686,U3685:U4689))=U3686,V3686&lt;=B$1),M3686,"-")</f>
        <v>-</v>
      </c>
      <c r="C3686" s="4">
        <f t="shared" si="629"/>
        <v>1</v>
      </c>
      <c r="D3686" s="4" t="str">
        <f t="shared" si="630"/>
        <v>9</v>
      </c>
      <c r="E3686" s="4" t="str">
        <f t="shared" si="631"/>
        <v>9</v>
      </c>
      <c r="F3686" s="4" t="str">
        <f t="shared" si="632"/>
        <v>9</v>
      </c>
      <c r="G3686" s="4" t="str">
        <f t="shared" si="633"/>
        <v>99</v>
      </c>
      <c r="H3686" s="4" t="str">
        <f t="shared" si="634"/>
        <v>0</v>
      </c>
      <c r="I3686" s="4" t="str">
        <f t="shared" si="635"/>
        <v>1</v>
      </c>
      <c r="J3686" s="4" t="str">
        <f t="shared" si="636"/>
        <v>03</v>
      </c>
      <c r="K3686" s="4" t="str">
        <f t="shared" si="637"/>
        <v>000</v>
      </c>
      <c r="L3686" s="55" t="str">
        <f t="shared" si="638"/>
        <v>2999990103000</v>
      </c>
      <c r="M3686" s="105">
        <v>2999990103000</v>
      </c>
      <c r="N3686" s="106" t="s">
        <v>40</v>
      </c>
      <c r="O3686" s="108" t="s">
        <v>5372</v>
      </c>
      <c r="P3686" s="101" t="s">
        <v>36</v>
      </c>
      <c r="Q3686" s="33">
        <v>2990001103000</v>
      </c>
      <c r="R3686" s="33" t="s">
        <v>40</v>
      </c>
      <c r="S3686" s="34" t="s">
        <v>5373</v>
      </c>
      <c r="T3686" s="58" t="s">
        <v>24</v>
      </c>
      <c r="U3686" s="58">
        <v>44927</v>
      </c>
      <c r="V3686" s="58">
        <v>44927</v>
      </c>
      <c r="W3686" s="93" t="s">
        <v>25</v>
      </c>
    </row>
    <row r="3687" spans="1:23" s="5" customFormat="1" ht="27" customHeight="1" x14ac:dyDescent="0.25">
      <c r="A3687" s="99">
        <f t="shared" si="628"/>
        <v>2</v>
      </c>
      <c r="B3687" s="97">
        <f t="array" aca="1" ref="B3687" ca="1">IF(AND(MAX(IF(L3686:L4690=L3687,U3686:U4690))=U3687,V3687&lt;=B$1),M3687,"-")</f>
        <v>2999990103000</v>
      </c>
      <c r="C3687" s="4">
        <f t="shared" si="629"/>
        <v>1</v>
      </c>
      <c r="D3687" s="4" t="str">
        <f t="shared" si="630"/>
        <v>9</v>
      </c>
      <c r="E3687" s="4" t="str">
        <f t="shared" si="631"/>
        <v>9</v>
      </c>
      <c r="F3687" s="4" t="str">
        <f t="shared" si="632"/>
        <v>9</v>
      </c>
      <c r="G3687" s="4" t="str">
        <f t="shared" si="633"/>
        <v>99</v>
      </c>
      <c r="H3687" s="4" t="str">
        <f t="shared" si="634"/>
        <v>0</v>
      </c>
      <c r="I3687" s="4" t="str">
        <f t="shared" si="635"/>
        <v>1</v>
      </c>
      <c r="J3687" s="4" t="str">
        <f t="shared" si="636"/>
        <v>03</v>
      </c>
      <c r="K3687" s="4" t="str">
        <f t="shared" si="637"/>
        <v>000</v>
      </c>
      <c r="L3687" s="55" t="str">
        <f t="shared" si="638"/>
        <v>2999990103000</v>
      </c>
      <c r="M3687" s="105">
        <v>2999990103000</v>
      </c>
      <c r="N3687" s="106" t="s">
        <v>40</v>
      </c>
      <c r="O3687" s="108" t="s">
        <v>5374</v>
      </c>
      <c r="P3687" s="101" t="s">
        <v>190</v>
      </c>
      <c r="Q3687" s="33" t="s">
        <v>25</v>
      </c>
      <c r="R3687" s="33" t="s">
        <v>25</v>
      </c>
      <c r="S3687" s="34" t="s">
        <v>25</v>
      </c>
      <c r="T3687" s="58" t="s">
        <v>605</v>
      </c>
      <c r="U3687" s="58">
        <v>45248</v>
      </c>
      <c r="V3687" s="58">
        <v>45248</v>
      </c>
      <c r="W3687" s="93" t="s">
        <v>25</v>
      </c>
    </row>
    <row r="3688" spans="1:23" s="5" customFormat="1" ht="27" customHeight="1" x14ac:dyDescent="0.25">
      <c r="A3688" s="99">
        <f t="shared" si="628"/>
        <v>1</v>
      </c>
      <c r="B3688" s="97">
        <f t="array" aca="1" ref="B3688" ca="1">IF(AND(MAX(IF(L3687:L4691=L3688,U3687:U4691))=U3688,V3688&lt;=B$1),M3688,"-")</f>
        <v>2999990104000</v>
      </c>
      <c r="C3688" s="4">
        <f t="shared" si="629"/>
        <v>1</v>
      </c>
      <c r="D3688" s="4" t="str">
        <f t="shared" si="630"/>
        <v>9</v>
      </c>
      <c r="E3688" s="4" t="str">
        <f t="shared" si="631"/>
        <v>9</v>
      </c>
      <c r="F3688" s="4" t="str">
        <f t="shared" si="632"/>
        <v>9</v>
      </c>
      <c r="G3688" s="4" t="str">
        <f t="shared" si="633"/>
        <v>99</v>
      </c>
      <c r="H3688" s="4" t="str">
        <f t="shared" si="634"/>
        <v>0</v>
      </c>
      <c r="I3688" s="4" t="str">
        <f t="shared" si="635"/>
        <v>1</v>
      </c>
      <c r="J3688" s="4" t="str">
        <f t="shared" si="636"/>
        <v>04</v>
      </c>
      <c r="K3688" s="4" t="str">
        <f t="shared" si="637"/>
        <v>000</v>
      </c>
      <c r="L3688" s="55" t="str">
        <f t="shared" si="638"/>
        <v>2999990104000</v>
      </c>
      <c r="M3688" s="105">
        <v>2999990104000</v>
      </c>
      <c r="N3688" s="106" t="s">
        <v>40</v>
      </c>
      <c r="O3688" s="108" t="s">
        <v>5375</v>
      </c>
      <c r="P3688" s="101" t="s">
        <v>107</v>
      </c>
      <c r="Q3688" s="33" t="s">
        <v>25</v>
      </c>
      <c r="R3688" s="33" t="s">
        <v>25</v>
      </c>
      <c r="S3688" s="34" t="s">
        <v>25</v>
      </c>
      <c r="T3688" s="58" t="s">
        <v>605</v>
      </c>
      <c r="U3688" s="58">
        <v>45248</v>
      </c>
      <c r="V3688" s="58">
        <v>45248</v>
      </c>
      <c r="W3688" s="93" t="s">
        <v>25</v>
      </c>
    </row>
    <row r="3689" spans="1:23" s="5" customFormat="1" ht="27" customHeight="1" x14ac:dyDescent="0.25">
      <c r="A3689" s="99">
        <f t="shared" si="628"/>
        <v>1</v>
      </c>
      <c r="B3689" s="97">
        <f t="array" aca="1" ref="B3689" ca="1">IF(AND(MAX(IF(L3688:L4692=L3689,U3688:U4692))=U3689,V3689&lt;=B$1),M3689,"-")</f>
        <v>2999990105000</v>
      </c>
      <c r="C3689" s="4">
        <f t="shared" si="629"/>
        <v>1</v>
      </c>
      <c r="D3689" s="4" t="str">
        <f t="shared" si="630"/>
        <v>9</v>
      </c>
      <c r="E3689" s="4" t="str">
        <f t="shared" si="631"/>
        <v>9</v>
      </c>
      <c r="F3689" s="4" t="str">
        <f t="shared" si="632"/>
        <v>9</v>
      </c>
      <c r="G3689" s="4" t="str">
        <f t="shared" si="633"/>
        <v>99</v>
      </c>
      <c r="H3689" s="4" t="str">
        <f t="shared" si="634"/>
        <v>0</v>
      </c>
      <c r="I3689" s="4" t="str">
        <f t="shared" si="635"/>
        <v>1</v>
      </c>
      <c r="J3689" s="4" t="str">
        <f t="shared" si="636"/>
        <v>05</v>
      </c>
      <c r="K3689" s="4" t="str">
        <f t="shared" si="637"/>
        <v>000</v>
      </c>
      <c r="L3689" s="55" t="str">
        <f t="shared" si="638"/>
        <v>2999990105000</v>
      </c>
      <c r="M3689" s="105">
        <v>2999990105000</v>
      </c>
      <c r="N3689" s="106" t="s">
        <v>40</v>
      </c>
      <c r="O3689" s="108" t="s">
        <v>5376</v>
      </c>
      <c r="P3689" s="101" t="s">
        <v>107</v>
      </c>
      <c r="Q3689" s="33" t="s">
        <v>25</v>
      </c>
      <c r="R3689" s="33" t="s">
        <v>25</v>
      </c>
      <c r="S3689" s="34" t="s">
        <v>25</v>
      </c>
      <c r="T3689" s="58" t="s">
        <v>2916</v>
      </c>
      <c r="U3689" s="58">
        <v>46021</v>
      </c>
      <c r="V3689" s="58">
        <v>46021</v>
      </c>
      <c r="W3689" s="93" t="s">
        <v>25</v>
      </c>
    </row>
    <row r="3690" spans="1:23" s="5" customFormat="1" ht="27" customHeight="1" x14ac:dyDescent="0.25">
      <c r="A3690" s="99">
        <f t="shared" si="628"/>
        <v>1</v>
      </c>
      <c r="B3690" s="97">
        <f t="array" aca="1" ref="B3690" ca="1">IF(AND(MAX(IF(L3688:L4692=L3690,U3688:U4692))=U3690,V3690&lt;=B$1),M3690,"-")</f>
        <v>2999990199000</v>
      </c>
      <c r="C3690" s="4">
        <f t="shared" si="629"/>
        <v>1</v>
      </c>
      <c r="D3690" s="4" t="str">
        <f t="shared" si="630"/>
        <v>9</v>
      </c>
      <c r="E3690" s="4" t="str">
        <f t="shared" si="631"/>
        <v>9</v>
      </c>
      <c r="F3690" s="4" t="str">
        <f t="shared" si="632"/>
        <v>9</v>
      </c>
      <c r="G3690" s="4" t="str">
        <f t="shared" si="633"/>
        <v>99</v>
      </c>
      <c r="H3690" s="4" t="str">
        <f t="shared" si="634"/>
        <v>0</v>
      </c>
      <c r="I3690" s="4" t="str">
        <f t="shared" si="635"/>
        <v>1</v>
      </c>
      <c r="J3690" s="4" t="str">
        <f t="shared" si="636"/>
        <v>99</v>
      </c>
      <c r="K3690" s="4" t="str">
        <f t="shared" si="637"/>
        <v>000</v>
      </c>
      <c r="L3690" s="55" t="str">
        <f t="shared" si="638"/>
        <v>2999990199000</v>
      </c>
      <c r="M3690" s="105">
        <v>2999990199000</v>
      </c>
      <c r="N3690" s="106" t="s">
        <v>40</v>
      </c>
      <c r="O3690" s="108" t="s">
        <v>5377</v>
      </c>
      <c r="P3690" s="101" t="s">
        <v>36</v>
      </c>
      <c r="Q3690" s="33">
        <v>2990001199000</v>
      </c>
      <c r="R3690" s="33" t="s">
        <v>40</v>
      </c>
      <c r="S3690" s="34" t="s">
        <v>5378</v>
      </c>
      <c r="T3690" s="58" t="s">
        <v>24</v>
      </c>
      <c r="U3690" s="58">
        <v>44927</v>
      </c>
      <c r="V3690" s="58">
        <v>44927</v>
      </c>
      <c r="W3690" s="93" t="s">
        <v>25</v>
      </c>
    </row>
    <row r="3691" spans="1:23" s="5" customFormat="1" ht="27" customHeight="1" x14ac:dyDescent="0.25">
      <c r="A3691" s="99">
        <f t="shared" si="628"/>
        <v>1</v>
      </c>
      <c r="B3691" s="97">
        <f t="array" aca="1" ref="B3691" ca="1">IF(AND(MAX(IF(L3690:L4693=L3691,U3690:U4693))=U3691,V3691&lt;=B$1),M3691,"-")</f>
        <v>2999990200000</v>
      </c>
      <c r="C3691" s="4">
        <f t="shared" si="629"/>
        <v>1</v>
      </c>
      <c r="D3691" s="4" t="str">
        <f t="shared" si="630"/>
        <v>9</v>
      </c>
      <c r="E3691" s="4" t="str">
        <f t="shared" si="631"/>
        <v>9</v>
      </c>
      <c r="F3691" s="4" t="str">
        <f t="shared" si="632"/>
        <v>9</v>
      </c>
      <c r="G3691" s="4" t="str">
        <f t="shared" si="633"/>
        <v>99</v>
      </c>
      <c r="H3691" s="4" t="str">
        <f t="shared" si="634"/>
        <v>0</v>
      </c>
      <c r="I3691" s="4" t="str">
        <f t="shared" si="635"/>
        <v>2</v>
      </c>
      <c r="J3691" s="4" t="str">
        <f t="shared" si="636"/>
        <v>00</v>
      </c>
      <c r="K3691" s="4" t="str">
        <f t="shared" si="637"/>
        <v>000</v>
      </c>
      <c r="L3691" s="55" t="str">
        <f t="shared" si="638"/>
        <v>2999990200000</v>
      </c>
      <c r="M3691" s="105">
        <v>2999990200000</v>
      </c>
      <c r="N3691" s="106" t="s">
        <v>21</v>
      </c>
      <c r="O3691" s="108" t="s">
        <v>5379</v>
      </c>
      <c r="P3691" s="101" t="s">
        <v>36</v>
      </c>
      <c r="Q3691" s="33">
        <v>2990001200000</v>
      </c>
      <c r="R3691" s="33" t="s">
        <v>21</v>
      </c>
      <c r="S3691" s="34" t="s">
        <v>5380</v>
      </c>
      <c r="T3691" s="58" t="s">
        <v>24</v>
      </c>
      <c r="U3691" s="58">
        <v>44927</v>
      </c>
      <c r="V3691" s="58">
        <v>44927</v>
      </c>
      <c r="W3691" s="93" t="s">
        <v>25</v>
      </c>
    </row>
    <row r="3692" spans="1:23" s="5" customFormat="1" ht="27" customHeight="1" x14ac:dyDescent="0.25">
      <c r="A3692" s="99">
        <f t="shared" si="628"/>
        <v>1</v>
      </c>
      <c r="B3692" s="97">
        <f t="array" aca="1" ref="B3692" ca="1">IF(AND(MAX(IF(L3691:L4694=L3692,U3691:U4694))=U3692,V3692&lt;=B$1),M3692,"-")</f>
        <v>2999990203000</v>
      </c>
      <c r="C3692" s="4">
        <f t="shared" si="629"/>
        <v>1</v>
      </c>
      <c r="D3692" s="4" t="str">
        <f t="shared" si="630"/>
        <v>9</v>
      </c>
      <c r="E3692" s="4" t="str">
        <f t="shared" si="631"/>
        <v>9</v>
      </c>
      <c r="F3692" s="4" t="str">
        <f t="shared" si="632"/>
        <v>9</v>
      </c>
      <c r="G3692" s="4" t="str">
        <f t="shared" si="633"/>
        <v>99</v>
      </c>
      <c r="H3692" s="4" t="str">
        <f t="shared" si="634"/>
        <v>0</v>
      </c>
      <c r="I3692" s="4" t="str">
        <f t="shared" si="635"/>
        <v>2</v>
      </c>
      <c r="J3692" s="4" t="str">
        <f t="shared" si="636"/>
        <v>03</v>
      </c>
      <c r="K3692" s="4" t="str">
        <f t="shared" si="637"/>
        <v>000</v>
      </c>
      <c r="L3692" s="55" t="str">
        <f t="shared" si="638"/>
        <v>2999990203000</v>
      </c>
      <c r="M3692" s="105">
        <v>2999990203000</v>
      </c>
      <c r="N3692" s="106" t="s">
        <v>40</v>
      </c>
      <c r="O3692" s="108" t="s">
        <v>5381</v>
      </c>
      <c r="P3692" s="101" t="s">
        <v>36</v>
      </c>
      <c r="Q3692" s="33">
        <v>2990001203000</v>
      </c>
      <c r="R3692" s="33" t="s">
        <v>40</v>
      </c>
      <c r="S3692" s="34" t="s">
        <v>5382</v>
      </c>
      <c r="T3692" s="58" t="s">
        <v>24</v>
      </c>
      <c r="U3692" s="58">
        <v>44927</v>
      </c>
      <c r="V3692" s="58">
        <v>44927</v>
      </c>
      <c r="W3692" s="93" t="s">
        <v>25</v>
      </c>
    </row>
    <row r="3693" spans="1:23" s="5" customFormat="1" ht="27" customHeight="1" x14ac:dyDescent="0.25">
      <c r="A3693" s="99">
        <f t="shared" si="628"/>
        <v>1</v>
      </c>
      <c r="B3693" s="97">
        <f t="array" aca="1" ref="B3693" ca="1">IF(AND(MAX(IF(L3692:L4695=L3693,U3692:U4695))=U3693,V3693&lt;=B$1),M3693,"-")</f>
        <v>2999990300000</v>
      </c>
      <c r="C3693" s="4">
        <f t="shared" si="629"/>
        <v>1</v>
      </c>
      <c r="D3693" s="4" t="str">
        <f t="shared" si="630"/>
        <v>9</v>
      </c>
      <c r="E3693" s="4" t="str">
        <f t="shared" si="631"/>
        <v>9</v>
      </c>
      <c r="F3693" s="4" t="str">
        <f t="shared" si="632"/>
        <v>9</v>
      </c>
      <c r="G3693" s="4" t="str">
        <f t="shared" si="633"/>
        <v>99</v>
      </c>
      <c r="H3693" s="4" t="str">
        <f t="shared" si="634"/>
        <v>0</v>
      </c>
      <c r="I3693" s="4" t="str">
        <f t="shared" si="635"/>
        <v>3</v>
      </c>
      <c r="J3693" s="4" t="str">
        <f t="shared" si="636"/>
        <v>00</v>
      </c>
      <c r="K3693" s="4" t="str">
        <f t="shared" si="637"/>
        <v>000</v>
      </c>
      <c r="L3693" s="55" t="str">
        <f t="shared" si="638"/>
        <v>2999990300000</v>
      </c>
      <c r="M3693" s="105">
        <v>2999990300000</v>
      </c>
      <c r="N3693" s="106" t="s">
        <v>21</v>
      </c>
      <c r="O3693" s="108" t="s">
        <v>5383</v>
      </c>
      <c r="P3693" s="101" t="s">
        <v>36</v>
      </c>
      <c r="Q3693" s="33">
        <v>2990001300000</v>
      </c>
      <c r="R3693" s="33" t="s">
        <v>21</v>
      </c>
      <c r="S3693" s="34" t="s">
        <v>5384</v>
      </c>
      <c r="T3693" s="58" t="s">
        <v>24</v>
      </c>
      <c r="U3693" s="58">
        <v>44927</v>
      </c>
      <c r="V3693" s="58">
        <v>44927</v>
      </c>
      <c r="W3693" s="93" t="s">
        <v>25</v>
      </c>
    </row>
    <row r="3694" spans="1:23" s="5" customFormat="1" ht="27" customHeight="1" x14ac:dyDescent="0.25">
      <c r="A3694" s="99">
        <f t="shared" si="628"/>
        <v>1</v>
      </c>
      <c r="B3694" s="97">
        <f t="array" aca="1" ref="B3694" ca="1">IF(AND(MAX(IF(L3693:L4696=L3694,U3693:U4696))=U3694,V3694&lt;=B$1),M3694,"-")</f>
        <v>2999990303000</v>
      </c>
      <c r="C3694" s="4">
        <f t="shared" si="629"/>
        <v>1</v>
      </c>
      <c r="D3694" s="4" t="str">
        <f t="shared" si="630"/>
        <v>9</v>
      </c>
      <c r="E3694" s="4" t="str">
        <f t="shared" si="631"/>
        <v>9</v>
      </c>
      <c r="F3694" s="4" t="str">
        <f t="shared" si="632"/>
        <v>9</v>
      </c>
      <c r="G3694" s="4" t="str">
        <f t="shared" si="633"/>
        <v>99</v>
      </c>
      <c r="H3694" s="4" t="str">
        <f t="shared" si="634"/>
        <v>0</v>
      </c>
      <c r="I3694" s="4" t="str">
        <f t="shared" si="635"/>
        <v>3</v>
      </c>
      <c r="J3694" s="4" t="str">
        <f t="shared" si="636"/>
        <v>03</v>
      </c>
      <c r="K3694" s="4" t="str">
        <f t="shared" si="637"/>
        <v>000</v>
      </c>
      <c r="L3694" s="55" t="str">
        <f t="shared" si="638"/>
        <v>2999990303000</v>
      </c>
      <c r="M3694" s="105">
        <v>2999990303000</v>
      </c>
      <c r="N3694" s="106" t="s">
        <v>40</v>
      </c>
      <c r="O3694" s="108" t="s">
        <v>5385</v>
      </c>
      <c r="P3694" s="101" t="s">
        <v>36</v>
      </c>
      <c r="Q3694" s="33">
        <v>2990001303000</v>
      </c>
      <c r="R3694" s="33" t="s">
        <v>40</v>
      </c>
      <c r="S3694" s="34" t="s">
        <v>5386</v>
      </c>
      <c r="T3694" s="58" t="s">
        <v>24</v>
      </c>
      <c r="U3694" s="58">
        <v>44927</v>
      </c>
      <c r="V3694" s="58">
        <v>44927</v>
      </c>
      <c r="W3694" s="93" t="s">
        <v>25</v>
      </c>
    </row>
    <row r="3695" spans="1:23" s="5" customFormat="1" ht="27" customHeight="1" x14ac:dyDescent="0.25">
      <c r="A3695" s="99">
        <f t="shared" si="628"/>
        <v>1</v>
      </c>
      <c r="B3695" s="97">
        <f t="array" aca="1" ref="B3695" ca="1">IF(AND(MAX(IF(L3694:L4697=L3695,U3694:U4697))=U3695,V3695&lt;=B$1),M3695,"-")</f>
        <v>2999990400000</v>
      </c>
      <c r="C3695" s="4">
        <f t="shared" si="629"/>
        <v>1</v>
      </c>
      <c r="D3695" s="4" t="str">
        <f t="shared" si="630"/>
        <v>9</v>
      </c>
      <c r="E3695" s="4" t="str">
        <f t="shared" si="631"/>
        <v>9</v>
      </c>
      <c r="F3695" s="4" t="str">
        <f t="shared" si="632"/>
        <v>9</v>
      </c>
      <c r="G3695" s="4" t="str">
        <f t="shared" si="633"/>
        <v>99</v>
      </c>
      <c r="H3695" s="4" t="str">
        <f t="shared" si="634"/>
        <v>0</v>
      </c>
      <c r="I3695" s="4" t="str">
        <f t="shared" si="635"/>
        <v>4</v>
      </c>
      <c r="J3695" s="4" t="str">
        <f t="shared" si="636"/>
        <v>00</v>
      </c>
      <c r="K3695" s="4" t="str">
        <f t="shared" si="637"/>
        <v>000</v>
      </c>
      <c r="L3695" s="55" t="str">
        <f t="shared" si="638"/>
        <v>2999990400000</v>
      </c>
      <c r="M3695" s="105">
        <v>2999990400000</v>
      </c>
      <c r="N3695" s="106" t="s">
        <v>21</v>
      </c>
      <c r="O3695" s="108" t="s">
        <v>5387</v>
      </c>
      <c r="P3695" s="101" t="s">
        <v>36</v>
      </c>
      <c r="Q3695" s="33">
        <v>2990001400000</v>
      </c>
      <c r="R3695" s="33" t="s">
        <v>21</v>
      </c>
      <c r="S3695" s="34" t="s">
        <v>5388</v>
      </c>
      <c r="T3695" s="58" t="s">
        <v>24</v>
      </c>
      <c r="U3695" s="58">
        <v>44927</v>
      </c>
      <c r="V3695" s="58">
        <v>44927</v>
      </c>
      <c r="W3695" s="93" t="s">
        <v>25</v>
      </c>
    </row>
    <row r="3696" spans="1:23" s="5" customFormat="1" ht="27" customHeight="1" x14ac:dyDescent="0.25">
      <c r="A3696" s="99">
        <f t="shared" si="628"/>
        <v>1</v>
      </c>
      <c r="B3696" s="97">
        <f t="array" aca="1" ref="B3696" ca="1">IF(AND(MAX(IF(L3695:L4698=L3696,U3695:U4698))=U3696,V3696&lt;=B$1),M3696,"-")</f>
        <v>2999990403000</v>
      </c>
      <c r="C3696" s="4">
        <f t="shared" si="629"/>
        <v>1</v>
      </c>
      <c r="D3696" s="4" t="str">
        <f t="shared" si="630"/>
        <v>9</v>
      </c>
      <c r="E3696" s="4" t="str">
        <f t="shared" si="631"/>
        <v>9</v>
      </c>
      <c r="F3696" s="4" t="str">
        <f t="shared" si="632"/>
        <v>9</v>
      </c>
      <c r="G3696" s="4" t="str">
        <f t="shared" si="633"/>
        <v>99</v>
      </c>
      <c r="H3696" s="4" t="str">
        <f t="shared" si="634"/>
        <v>0</v>
      </c>
      <c r="I3696" s="4" t="str">
        <f t="shared" si="635"/>
        <v>4</v>
      </c>
      <c r="J3696" s="4" t="str">
        <f t="shared" si="636"/>
        <v>03</v>
      </c>
      <c r="K3696" s="4" t="str">
        <f t="shared" si="637"/>
        <v>000</v>
      </c>
      <c r="L3696" s="55" t="str">
        <f t="shared" si="638"/>
        <v>2999990403000</v>
      </c>
      <c r="M3696" s="105">
        <v>2999990403000</v>
      </c>
      <c r="N3696" s="106" t="s">
        <v>40</v>
      </c>
      <c r="O3696" s="108" t="s">
        <v>5389</v>
      </c>
      <c r="P3696" s="101" t="s">
        <v>36</v>
      </c>
      <c r="Q3696" s="33">
        <v>2990001403000</v>
      </c>
      <c r="R3696" s="33" t="s">
        <v>40</v>
      </c>
      <c r="S3696" s="34" t="s">
        <v>5390</v>
      </c>
      <c r="T3696" s="58" t="s">
        <v>24</v>
      </c>
      <c r="U3696" s="58">
        <v>44927</v>
      </c>
      <c r="V3696" s="58">
        <v>44927</v>
      </c>
      <c r="W3696" s="93" t="s">
        <v>25</v>
      </c>
    </row>
    <row r="3697" spans="1:23" s="5" customFormat="1" ht="27" customHeight="1" x14ac:dyDescent="0.25">
      <c r="A3697" s="99">
        <f t="shared" si="628"/>
        <v>1</v>
      </c>
      <c r="B3697" s="97">
        <f t="array" aca="1" ref="B3697" ca="1">IF(AND(MAX(IF(L3696:L4699=L3697,U3696:U4699))=U3697,V3697&lt;=B$1),M3697,"-")</f>
        <v>7000000000000</v>
      </c>
      <c r="C3697" s="4">
        <f t="shared" si="629"/>
        <v>1</v>
      </c>
      <c r="D3697" s="4" t="str">
        <f t="shared" si="630"/>
        <v>0</v>
      </c>
      <c r="E3697" s="4" t="str">
        <f t="shared" si="631"/>
        <v>0</v>
      </c>
      <c r="F3697" s="4" t="str">
        <f t="shared" si="632"/>
        <v>0</v>
      </c>
      <c r="G3697" s="4" t="str">
        <f t="shared" si="633"/>
        <v>00</v>
      </c>
      <c r="H3697" s="4" t="str">
        <f t="shared" si="634"/>
        <v>0</v>
      </c>
      <c r="I3697" s="4" t="str">
        <f t="shared" si="635"/>
        <v>0</v>
      </c>
      <c r="J3697" s="4" t="str">
        <f t="shared" si="636"/>
        <v>00</v>
      </c>
      <c r="K3697" s="4" t="str">
        <f t="shared" si="637"/>
        <v>000</v>
      </c>
      <c r="L3697" s="55" t="str">
        <f t="shared" si="638"/>
        <v>7000000000000</v>
      </c>
      <c r="M3697" s="105">
        <v>7000000000000</v>
      </c>
      <c r="N3697" s="106" t="s">
        <v>21</v>
      </c>
      <c r="O3697" s="108" t="s">
        <v>5391</v>
      </c>
      <c r="P3697" s="101" t="s">
        <v>23</v>
      </c>
      <c r="Q3697" s="33">
        <v>7000000000000</v>
      </c>
      <c r="R3697" s="33" t="s">
        <v>21</v>
      </c>
      <c r="S3697" s="34" t="s">
        <v>5391</v>
      </c>
      <c r="T3697" s="58" t="s">
        <v>24</v>
      </c>
      <c r="U3697" s="58">
        <v>44927</v>
      </c>
      <c r="V3697" s="58">
        <v>44927</v>
      </c>
      <c r="W3697" s="93" t="s">
        <v>25</v>
      </c>
    </row>
    <row r="3698" spans="1:23" s="5" customFormat="1" ht="27" customHeight="1" x14ac:dyDescent="0.25">
      <c r="A3698" s="99">
        <f t="shared" si="628"/>
        <v>1</v>
      </c>
      <c r="B3698" s="97">
        <f t="array" aca="1" ref="B3698" ca="1">IF(AND(MAX(IF(L3697:L4700=L3698,U3697:U4700))=U3698,V3698&lt;=B$1),M3698,"-")</f>
        <v>7100000000000</v>
      </c>
      <c r="C3698" s="4">
        <f t="shared" si="629"/>
        <v>1</v>
      </c>
      <c r="D3698" s="4" t="str">
        <f t="shared" si="630"/>
        <v>1</v>
      </c>
      <c r="E3698" s="4" t="str">
        <f t="shared" si="631"/>
        <v>0</v>
      </c>
      <c r="F3698" s="4" t="str">
        <f t="shared" si="632"/>
        <v>0</v>
      </c>
      <c r="G3698" s="4" t="str">
        <f t="shared" si="633"/>
        <v>00</v>
      </c>
      <c r="H3698" s="4" t="str">
        <f t="shared" si="634"/>
        <v>0</v>
      </c>
      <c r="I3698" s="4" t="str">
        <f t="shared" si="635"/>
        <v>0</v>
      </c>
      <c r="J3698" s="4" t="str">
        <f t="shared" si="636"/>
        <v>00</v>
      </c>
      <c r="K3698" s="4" t="str">
        <f t="shared" si="637"/>
        <v>000</v>
      </c>
      <c r="L3698" s="55" t="str">
        <f t="shared" si="638"/>
        <v>7100000000000</v>
      </c>
      <c r="M3698" s="105">
        <v>7100000000000</v>
      </c>
      <c r="N3698" s="106" t="s">
        <v>21</v>
      </c>
      <c r="O3698" s="108" t="s">
        <v>5392</v>
      </c>
      <c r="P3698" s="101" t="s">
        <v>23</v>
      </c>
      <c r="Q3698" s="33">
        <v>7100000000000</v>
      </c>
      <c r="R3698" s="33" t="s">
        <v>21</v>
      </c>
      <c r="S3698" s="34" t="s">
        <v>5392</v>
      </c>
      <c r="T3698" s="58" t="s">
        <v>24</v>
      </c>
      <c r="U3698" s="58">
        <v>44927</v>
      </c>
      <c r="V3698" s="58">
        <v>44927</v>
      </c>
      <c r="W3698" s="93" t="s">
        <v>25</v>
      </c>
    </row>
    <row r="3699" spans="1:23" s="5" customFormat="1" ht="27" customHeight="1" x14ac:dyDescent="0.25">
      <c r="A3699" s="99">
        <f t="shared" si="628"/>
        <v>1</v>
      </c>
      <c r="B3699" s="97">
        <f t="array" aca="1" ref="B3699" ca="1">IF(AND(MAX(IF(L3698:L4701=L3699,U3698:U4701))=U3699,V3699&lt;=B$1),M3699,"-")</f>
        <v>7120000000000</v>
      </c>
      <c r="C3699" s="4">
        <f t="shared" si="629"/>
        <v>1</v>
      </c>
      <c r="D3699" s="4" t="str">
        <f t="shared" si="630"/>
        <v>1</v>
      </c>
      <c r="E3699" s="4" t="str">
        <f t="shared" si="631"/>
        <v>2</v>
      </c>
      <c r="F3699" s="4" t="str">
        <f t="shared" si="632"/>
        <v>0</v>
      </c>
      <c r="G3699" s="4" t="str">
        <f t="shared" si="633"/>
        <v>00</v>
      </c>
      <c r="H3699" s="4" t="str">
        <f t="shared" si="634"/>
        <v>0</v>
      </c>
      <c r="I3699" s="4" t="str">
        <f t="shared" si="635"/>
        <v>0</v>
      </c>
      <c r="J3699" s="4" t="str">
        <f t="shared" si="636"/>
        <v>00</v>
      </c>
      <c r="K3699" s="4" t="str">
        <f t="shared" si="637"/>
        <v>000</v>
      </c>
      <c r="L3699" s="55" t="str">
        <f t="shared" si="638"/>
        <v>7120000000000</v>
      </c>
      <c r="M3699" s="105">
        <v>7120000000000</v>
      </c>
      <c r="N3699" s="106" t="s">
        <v>21</v>
      </c>
      <c r="O3699" s="108" t="s">
        <v>5393</v>
      </c>
      <c r="P3699" s="101" t="s">
        <v>23</v>
      </c>
      <c r="Q3699" s="33">
        <v>7120000000000</v>
      </c>
      <c r="R3699" s="33" t="s">
        <v>21</v>
      </c>
      <c r="S3699" s="34" t="s">
        <v>5393</v>
      </c>
      <c r="T3699" s="58" t="s">
        <v>24</v>
      </c>
      <c r="U3699" s="58">
        <v>44927</v>
      </c>
      <c r="V3699" s="58">
        <v>44927</v>
      </c>
      <c r="W3699" s="93" t="s">
        <v>25</v>
      </c>
    </row>
    <row r="3700" spans="1:23" s="5" customFormat="1" ht="27" customHeight="1" x14ac:dyDescent="0.25">
      <c r="A3700" s="99">
        <f t="shared" si="628"/>
        <v>1</v>
      </c>
      <c r="B3700" s="97">
        <f t="array" aca="1" ref="B3700" ca="1">IF(AND(MAX(IF(L3699:L4702=L3700,U3699:U4702))=U3700,V3700&lt;=B$1),M3700,"-")</f>
        <v>7121000000000</v>
      </c>
      <c r="C3700" s="4">
        <f t="shared" si="629"/>
        <v>1</v>
      </c>
      <c r="D3700" s="4" t="str">
        <f t="shared" si="630"/>
        <v>1</v>
      </c>
      <c r="E3700" s="4" t="str">
        <f t="shared" si="631"/>
        <v>2</v>
      </c>
      <c r="F3700" s="4" t="str">
        <f t="shared" si="632"/>
        <v>1</v>
      </c>
      <c r="G3700" s="4" t="str">
        <f t="shared" si="633"/>
        <v>00</v>
      </c>
      <c r="H3700" s="4" t="str">
        <f t="shared" si="634"/>
        <v>0</v>
      </c>
      <c r="I3700" s="4" t="str">
        <f t="shared" si="635"/>
        <v>0</v>
      </c>
      <c r="J3700" s="4" t="str">
        <f t="shared" si="636"/>
        <v>00</v>
      </c>
      <c r="K3700" s="4" t="str">
        <f t="shared" si="637"/>
        <v>000</v>
      </c>
      <c r="L3700" s="55" t="str">
        <f t="shared" si="638"/>
        <v>7121000000000</v>
      </c>
      <c r="M3700" s="105">
        <v>7121000000000</v>
      </c>
      <c r="N3700" s="106" t="s">
        <v>21</v>
      </c>
      <c r="O3700" s="108" t="s">
        <v>5394</v>
      </c>
      <c r="P3700" s="101" t="s">
        <v>23</v>
      </c>
      <c r="Q3700" s="33">
        <v>7121000000000</v>
      </c>
      <c r="R3700" s="33" t="s">
        <v>21</v>
      </c>
      <c r="S3700" s="34" t="s">
        <v>5394</v>
      </c>
      <c r="T3700" s="58" t="s">
        <v>24</v>
      </c>
      <c r="U3700" s="58">
        <v>44927</v>
      </c>
      <c r="V3700" s="58">
        <v>44927</v>
      </c>
      <c r="W3700" s="93" t="s">
        <v>25</v>
      </c>
    </row>
    <row r="3701" spans="1:23" s="5" customFormat="1" ht="27" customHeight="1" x14ac:dyDescent="0.25">
      <c r="A3701" s="99">
        <f t="shared" si="628"/>
        <v>1</v>
      </c>
      <c r="B3701" s="97">
        <f t="array" aca="1" ref="B3701" ca="1">IF(AND(MAX(IF(L3700:L4703=L3701,U3700:U4703))=U3701,V3701&lt;=B$1),M3701,"-")</f>
        <v>7121010000000</v>
      </c>
      <c r="C3701" s="4">
        <f t="shared" si="629"/>
        <v>1</v>
      </c>
      <c r="D3701" s="4" t="str">
        <f t="shared" si="630"/>
        <v>1</v>
      </c>
      <c r="E3701" s="4" t="str">
        <f t="shared" si="631"/>
        <v>2</v>
      </c>
      <c r="F3701" s="4" t="str">
        <f t="shared" si="632"/>
        <v>1</v>
      </c>
      <c r="G3701" s="4" t="str">
        <f t="shared" si="633"/>
        <v>01</v>
      </c>
      <c r="H3701" s="4" t="str">
        <f t="shared" si="634"/>
        <v>0</v>
      </c>
      <c r="I3701" s="4" t="str">
        <f t="shared" si="635"/>
        <v>0</v>
      </c>
      <c r="J3701" s="4" t="str">
        <f t="shared" si="636"/>
        <v>00</v>
      </c>
      <c r="K3701" s="4" t="str">
        <f t="shared" si="637"/>
        <v>000</v>
      </c>
      <c r="L3701" s="55" t="str">
        <f t="shared" si="638"/>
        <v>7121010000000</v>
      </c>
      <c r="M3701" s="105">
        <v>7121010000000</v>
      </c>
      <c r="N3701" s="106" t="s">
        <v>21</v>
      </c>
      <c r="O3701" s="108" t="s">
        <v>5395</v>
      </c>
      <c r="P3701" s="101" t="s">
        <v>23</v>
      </c>
      <c r="Q3701" s="33">
        <v>7121010000000</v>
      </c>
      <c r="R3701" s="33" t="s">
        <v>21</v>
      </c>
      <c r="S3701" s="34" t="s">
        <v>5395</v>
      </c>
      <c r="T3701" s="58" t="s">
        <v>24</v>
      </c>
      <c r="U3701" s="58">
        <v>44927</v>
      </c>
      <c r="V3701" s="58">
        <v>44927</v>
      </c>
      <c r="W3701" s="93" t="s">
        <v>25</v>
      </c>
    </row>
    <row r="3702" spans="1:23" s="5" customFormat="1" ht="27" customHeight="1" x14ac:dyDescent="0.25">
      <c r="A3702" s="99">
        <f t="shared" si="628"/>
        <v>1</v>
      </c>
      <c r="B3702" s="97">
        <f t="array" aca="1" ref="B3702" ca="1">IF(AND(MAX(IF(L3701:L4704=L3702,U3701:U4704))=U3702,V3702&lt;=B$1),M3702,"-")</f>
        <v>7121010100000</v>
      </c>
      <c r="C3702" s="4">
        <f t="shared" si="629"/>
        <v>1</v>
      </c>
      <c r="D3702" s="4" t="str">
        <f t="shared" si="630"/>
        <v>1</v>
      </c>
      <c r="E3702" s="4" t="str">
        <f t="shared" si="631"/>
        <v>2</v>
      </c>
      <c r="F3702" s="4" t="str">
        <f t="shared" si="632"/>
        <v>1</v>
      </c>
      <c r="G3702" s="4" t="str">
        <f t="shared" si="633"/>
        <v>01</v>
      </c>
      <c r="H3702" s="4" t="str">
        <f t="shared" si="634"/>
        <v>0</v>
      </c>
      <c r="I3702" s="4" t="str">
        <f t="shared" si="635"/>
        <v>1</v>
      </c>
      <c r="J3702" s="4" t="str">
        <f t="shared" si="636"/>
        <v>00</v>
      </c>
      <c r="K3702" s="4" t="str">
        <f t="shared" si="637"/>
        <v>000</v>
      </c>
      <c r="L3702" s="55" t="str">
        <f t="shared" si="638"/>
        <v>7121010100000</v>
      </c>
      <c r="M3702" s="105">
        <v>7121010100000</v>
      </c>
      <c r="N3702" s="106" t="s">
        <v>21</v>
      </c>
      <c r="O3702" s="108" t="s">
        <v>5396</v>
      </c>
      <c r="P3702" s="101" t="s">
        <v>36</v>
      </c>
      <c r="Q3702" s="33">
        <v>7121011100000</v>
      </c>
      <c r="R3702" s="33" t="s">
        <v>21</v>
      </c>
      <c r="S3702" s="34" t="s">
        <v>5397</v>
      </c>
      <c r="T3702" s="58" t="s">
        <v>24</v>
      </c>
      <c r="U3702" s="58">
        <v>44927</v>
      </c>
      <c r="V3702" s="58">
        <v>44927</v>
      </c>
      <c r="W3702" s="93" t="s">
        <v>25</v>
      </c>
    </row>
    <row r="3703" spans="1:23" s="5" customFormat="1" ht="27" customHeight="1" x14ac:dyDescent="0.25">
      <c r="A3703" s="99">
        <f t="shared" si="628"/>
        <v>1</v>
      </c>
      <c r="B3703" s="97">
        <f t="array" aca="1" ref="B3703" ca="1">IF(AND(MAX(IF(L3702:L4705=L3703,U3702:U4705))=U3703,V3703&lt;=B$1),M3703,"-")</f>
        <v>7121010101000</v>
      </c>
      <c r="C3703" s="4">
        <f t="shared" si="629"/>
        <v>1</v>
      </c>
      <c r="D3703" s="4" t="str">
        <f t="shared" si="630"/>
        <v>1</v>
      </c>
      <c r="E3703" s="4" t="str">
        <f t="shared" si="631"/>
        <v>2</v>
      </c>
      <c r="F3703" s="4" t="str">
        <f t="shared" si="632"/>
        <v>1</v>
      </c>
      <c r="G3703" s="4" t="str">
        <f t="shared" si="633"/>
        <v>01</v>
      </c>
      <c r="H3703" s="4" t="str">
        <f t="shared" si="634"/>
        <v>0</v>
      </c>
      <c r="I3703" s="4" t="str">
        <f t="shared" si="635"/>
        <v>1</v>
      </c>
      <c r="J3703" s="4" t="str">
        <f t="shared" si="636"/>
        <v>01</v>
      </c>
      <c r="K3703" s="4" t="str">
        <f t="shared" si="637"/>
        <v>000</v>
      </c>
      <c r="L3703" s="55" t="str">
        <f t="shared" si="638"/>
        <v>7121010101000</v>
      </c>
      <c r="M3703" s="105">
        <v>7121010101000</v>
      </c>
      <c r="N3703" s="106" t="s">
        <v>21</v>
      </c>
      <c r="O3703" s="108" t="s">
        <v>5398</v>
      </c>
      <c r="P3703" s="101" t="s">
        <v>36</v>
      </c>
      <c r="Q3703" s="33">
        <v>7121011101000</v>
      </c>
      <c r="R3703" s="33" t="s">
        <v>21</v>
      </c>
      <c r="S3703" s="34" t="s">
        <v>5399</v>
      </c>
      <c r="T3703" s="58" t="s">
        <v>24</v>
      </c>
      <c r="U3703" s="58">
        <v>44927</v>
      </c>
      <c r="V3703" s="58">
        <v>44927</v>
      </c>
      <c r="W3703" s="93" t="s">
        <v>25</v>
      </c>
    </row>
    <row r="3704" spans="1:23" s="5" customFormat="1" ht="27" customHeight="1" x14ac:dyDescent="0.25">
      <c r="A3704" s="99">
        <f t="shared" si="628"/>
        <v>1</v>
      </c>
      <c r="B3704" s="97">
        <f t="array" aca="1" ref="B3704" ca="1">IF(AND(MAX(IF(L3703:L4706=L3704,U3703:U4706))=U3704,V3704&lt;=B$1),M3704,"-")</f>
        <v>7121010101005</v>
      </c>
      <c r="C3704" s="4">
        <f t="shared" si="629"/>
        <v>1</v>
      </c>
      <c r="D3704" s="4" t="str">
        <f t="shared" si="630"/>
        <v>1</v>
      </c>
      <c r="E3704" s="4" t="str">
        <f t="shared" si="631"/>
        <v>2</v>
      </c>
      <c r="F3704" s="4" t="str">
        <f t="shared" si="632"/>
        <v>1</v>
      </c>
      <c r="G3704" s="4" t="str">
        <f t="shared" si="633"/>
        <v>01</v>
      </c>
      <c r="H3704" s="4" t="str">
        <f t="shared" si="634"/>
        <v>0</v>
      </c>
      <c r="I3704" s="4" t="str">
        <f t="shared" si="635"/>
        <v>1</v>
      </c>
      <c r="J3704" s="4" t="str">
        <f t="shared" si="636"/>
        <v>01</v>
      </c>
      <c r="K3704" s="4" t="str">
        <f t="shared" si="637"/>
        <v>005</v>
      </c>
      <c r="L3704" s="55" t="str">
        <f t="shared" si="638"/>
        <v>7121010101005</v>
      </c>
      <c r="M3704" s="105">
        <v>7121010101005</v>
      </c>
      <c r="N3704" s="106" t="s">
        <v>40</v>
      </c>
      <c r="O3704" s="108" t="s">
        <v>5400</v>
      </c>
      <c r="P3704" s="101" t="s">
        <v>36</v>
      </c>
      <c r="Q3704" s="33">
        <v>7121011101005</v>
      </c>
      <c r="R3704" s="33" t="s">
        <v>40</v>
      </c>
      <c r="S3704" s="34" t="s">
        <v>5401</v>
      </c>
      <c r="T3704" s="58" t="s">
        <v>24</v>
      </c>
      <c r="U3704" s="58">
        <v>44927</v>
      </c>
      <c r="V3704" s="58">
        <v>44927</v>
      </c>
      <c r="W3704" s="93" t="s">
        <v>25</v>
      </c>
    </row>
    <row r="3705" spans="1:23" s="5" customFormat="1" ht="27" customHeight="1" x14ac:dyDescent="0.25">
      <c r="A3705" s="99">
        <f t="shared" si="628"/>
        <v>1</v>
      </c>
      <c r="B3705" s="97">
        <f t="array" aca="1" ref="B3705" ca="1">IF(AND(MAX(IF(L3704:L4707=L3705,U3704:U4707))=U3705,V3705&lt;=B$1),M3705,"-")</f>
        <v>7121040000000</v>
      </c>
      <c r="C3705" s="4">
        <f t="shared" si="629"/>
        <v>1</v>
      </c>
      <c r="D3705" s="4" t="str">
        <f t="shared" si="630"/>
        <v>1</v>
      </c>
      <c r="E3705" s="4" t="str">
        <f t="shared" si="631"/>
        <v>2</v>
      </c>
      <c r="F3705" s="4" t="str">
        <f t="shared" si="632"/>
        <v>1</v>
      </c>
      <c r="G3705" s="4" t="str">
        <f t="shared" si="633"/>
        <v>04</v>
      </c>
      <c r="H3705" s="4" t="str">
        <f t="shared" si="634"/>
        <v>0</v>
      </c>
      <c r="I3705" s="4" t="str">
        <f t="shared" si="635"/>
        <v>0</v>
      </c>
      <c r="J3705" s="4" t="str">
        <f t="shared" si="636"/>
        <v>00</v>
      </c>
      <c r="K3705" s="4" t="str">
        <f t="shared" si="637"/>
        <v>000</v>
      </c>
      <c r="L3705" s="55" t="str">
        <f t="shared" si="638"/>
        <v>7121040000000</v>
      </c>
      <c r="M3705" s="105">
        <v>7121040000000</v>
      </c>
      <c r="N3705" s="106" t="s">
        <v>21</v>
      </c>
      <c r="O3705" s="108" t="s">
        <v>5402</v>
      </c>
      <c r="P3705" s="101" t="s">
        <v>23</v>
      </c>
      <c r="Q3705" s="33">
        <v>7121040000000</v>
      </c>
      <c r="R3705" s="33" t="s">
        <v>21</v>
      </c>
      <c r="S3705" s="34" t="s">
        <v>5402</v>
      </c>
      <c r="T3705" s="58" t="s">
        <v>24</v>
      </c>
      <c r="U3705" s="58">
        <v>44927</v>
      </c>
      <c r="V3705" s="58">
        <v>44927</v>
      </c>
      <c r="W3705" s="93" t="s">
        <v>25</v>
      </c>
    </row>
    <row r="3706" spans="1:23" s="5" customFormat="1" ht="27" customHeight="1" x14ac:dyDescent="0.25">
      <c r="A3706" s="99">
        <f t="shared" si="628"/>
        <v>1</v>
      </c>
      <c r="B3706" s="97">
        <f t="array" aca="1" ref="B3706" ca="1">IF(AND(MAX(IF(L3705:L4708=L3706,U3705:U4708))=U3706,V3706&lt;=B$1),M3706,"-")</f>
        <v>7121040100000</v>
      </c>
      <c r="C3706" s="4">
        <f t="shared" si="629"/>
        <v>1</v>
      </c>
      <c r="D3706" s="4" t="str">
        <f t="shared" si="630"/>
        <v>1</v>
      </c>
      <c r="E3706" s="4" t="str">
        <f t="shared" si="631"/>
        <v>2</v>
      </c>
      <c r="F3706" s="4" t="str">
        <f t="shared" si="632"/>
        <v>1</v>
      </c>
      <c r="G3706" s="4" t="str">
        <f t="shared" si="633"/>
        <v>04</v>
      </c>
      <c r="H3706" s="4" t="str">
        <f t="shared" si="634"/>
        <v>0</v>
      </c>
      <c r="I3706" s="4" t="str">
        <f t="shared" si="635"/>
        <v>1</v>
      </c>
      <c r="J3706" s="4" t="str">
        <f t="shared" si="636"/>
        <v>00</v>
      </c>
      <c r="K3706" s="4" t="str">
        <f t="shared" si="637"/>
        <v>000</v>
      </c>
      <c r="L3706" s="55" t="str">
        <f t="shared" si="638"/>
        <v>7121040100000</v>
      </c>
      <c r="M3706" s="105">
        <v>7121040100000</v>
      </c>
      <c r="N3706" s="106" t="s">
        <v>21</v>
      </c>
      <c r="O3706" s="108" t="s">
        <v>5403</v>
      </c>
      <c r="P3706" s="101" t="s">
        <v>36</v>
      </c>
      <c r="Q3706" s="33">
        <v>7121041100000</v>
      </c>
      <c r="R3706" s="33" t="s">
        <v>21</v>
      </c>
      <c r="S3706" s="34" t="s">
        <v>5404</v>
      </c>
      <c r="T3706" s="58" t="s">
        <v>24</v>
      </c>
      <c r="U3706" s="58">
        <v>44927</v>
      </c>
      <c r="V3706" s="58">
        <v>44927</v>
      </c>
      <c r="W3706" s="93" t="s">
        <v>25</v>
      </c>
    </row>
    <row r="3707" spans="1:23" s="5" customFormat="1" ht="27" customHeight="1" x14ac:dyDescent="0.25">
      <c r="A3707" s="99">
        <f t="shared" si="628"/>
        <v>1</v>
      </c>
      <c r="B3707" s="97">
        <f t="array" aca="1" ref="B3707" ca="1">IF(AND(MAX(IF(L3706:L4709=L3707,U3706:U4709))=U3707,V3707&lt;=B$1),M3707,"-")</f>
        <v>7121040103000</v>
      </c>
      <c r="C3707" s="4">
        <f t="shared" si="629"/>
        <v>1</v>
      </c>
      <c r="D3707" s="4" t="str">
        <f t="shared" si="630"/>
        <v>1</v>
      </c>
      <c r="E3707" s="4" t="str">
        <f t="shared" si="631"/>
        <v>2</v>
      </c>
      <c r="F3707" s="4" t="str">
        <f t="shared" si="632"/>
        <v>1</v>
      </c>
      <c r="G3707" s="4" t="str">
        <f t="shared" si="633"/>
        <v>04</v>
      </c>
      <c r="H3707" s="4" t="str">
        <f t="shared" si="634"/>
        <v>0</v>
      </c>
      <c r="I3707" s="4" t="str">
        <f t="shared" si="635"/>
        <v>1</v>
      </c>
      <c r="J3707" s="4" t="str">
        <f t="shared" si="636"/>
        <v>03</v>
      </c>
      <c r="K3707" s="4" t="str">
        <f t="shared" si="637"/>
        <v>000</v>
      </c>
      <c r="L3707" s="55" t="str">
        <f t="shared" si="638"/>
        <v>7121040103000</v>
      </c>
      <c r="M3707" s="105">
        <v>7121040103000</v>
      </c>
      <c r="N3707" s="106" t="s">
        <v>40</v>
      </c>
      <c r="O3707" s="108" t="s">
        <v>5405</v>
      </c>
      <c r="P3707" s="101" t="s">
        <v>36</v>
      </c>
      <c r="Q3707" s="33">
        <v>7121041103000</v>
      </c>
      <c r="R3707" s="33" t="s">
        <v>40</v>
      </c>
      <c r="S3707" s="34" t="s">
        <v>5404</v>
      </c>
      <c r="T3707" s="58" t="s">
        <v>24</v>
      </c>
      <c r="U3707" s="58">
        <v>44927</v>
      </c>
      <c r="V3707" s="58">
        <v>44927</v>
      </c>
      <c r="W3707" s="93" t="s">
        <v>25</v>
      </c>
    </row>
    <row r="3708" spans="1:23" s="5" customFormat="1" ht="27" customHeight="1" x14ac:dyDescent="0.25">
      <c r="A3708" s="99">
        <f t="shared" si="628"/>
        <v>1</v>
      </c>
      <c r="B3708" s="97">
        <f t="array" aca="1" ref="B3708" ca="1">IF(AND(MAX(IF(L3707:L4710=L3708,U3707:U4710))=U3708,V3708&lt;=B$1),M3708,"-")</f>
        <v>7121040104000</v>
      </c>
      <c r="C3708" s="4">
        <f t="shared" si="629"/>
        <v>1</v>
      </c>
      <c r="D3708" s="4" t="str">
        <f t="shared" si="630"/>
        <v>1</v>
      </c>
      <c r="E3708" s="4" t="str">
        <f t="shared" si="631"/>
        <v>2</v>
      </c>
      <c r="F3708" s="4" t="str">
        <f t="shared" si="632"/>
        <v>1</v>
      </c>
      <c r="G3708" s="4" t="str">
        <f t="shared" si="633"/>
        <v>04</v>
      </c>
      <c r="H3708" s="4" t="str">
        <f t="shared" si="634"/>
        <v>0</v>
      </c>
      <c r="I3708" s="4" t="str">
        <f t="shared" si="635"/>
        <v>1</v>
      </c>
      <c r="J3708" s="4" t="str">
        <f t="shared" si="636"/>
        <v>04</v>
      </c>
      <c r="K3708" s="4" t="str">
        <f t="shared" si="637"/>
        <v>000</v>
      </c>
      <c r="L3708" s="55" t="str">
        <f t="shared" si="638"/>
        <v>7121040104000</v>
      </c>
      <c r="M3708" s="105">
        <v>7121040104000</v>
      </c>
      <c r="N3708" s="106" t="s">
        <v>40</v>
      </c>
      <c r="O3708" s="108" t="s">
        <v>5406</v>
      </c>
      <c r="P3708" s="101" t="s">
        <v>107</v>
      </c>
      <c r="Q3708" s="33" t="s">
        <v>25</v>
      </c>
      <c r="R3708" s="33" t="s">
        <v>25</v>
      </c>
      <c r="S3708" s="34" t="s">
        <v>25</v>
      </c>
      <c r="T3708" s="58" t="s">
        <v>1187</v>
      </c>
      <c r="U3708" s="58">
        <v>45681</v>
      </c>
      <c r="V3708" s="58">
        <v>45681</v>
      </c>
      <c r="W3708" s="93" t="s">
        <v>25</v>
      </c>
    </row>
    <row r="3709" spans="1:23" s="5" customFormat="1" ht="27" customHeight="1" x14ac:dyDescent="0.25">
      <c r="A3709" s="99">
        <f t="shared" si="628"/>
        <v>1</v>
      </c>
      <c r="B3709" s="97">
        <f t="array" aca="1" ref="B3709" ca="1">IF(AND(MAX(IF(L3708:L4711=L3709,U3708:U4711))=U3709,V3709&lt;=B$1),M3709,"-")</f>
        <v>7200000000000</v>
      </c>
      <c r="C3709" s="4">
        <f t="shared" si="629"/>
        <v>1</v>
      </c>
      <c r="D3709" s="4" t="str">
        <f t="shared" si="630"/>
        <v>2</v>
      </c>
      <c r="E3709" s="4" t="str">
        <f t="shared" si="631"/>
        <v>0</v>
      </c>
      <c r="F3709" s="4" t="str">
        <f t="shared" si="632"/>
        <v>0</v>
      </c>
      <c r="G3709" s="4" t="str">
        <f t="shared" si="633"/>
        <v>00</v>
      </c>
      <c r="H3709" s="4" t="str">
        <f t="shared" si="634"/>
        <v>0</v>
      </c>
      <c r="I3709" s="4" t="str">
        <f t="shared" si="635"/>
        <v>0</v>
      </c>
      <c r="J3709" s="4" t="str">
        <f t="shared" si="636"/>
        <v>00</v>
      </c>
      <c r="K3709" s="4" t="str">
        <f t="shared" si="637"/>
        <v>000</v>
      </c>
      <c r="L3709" s="55" t="str">
        <f t="shared" si="638"/>
        <v>7200000000000</v>
      </c>
      <c r="M3709" s="105">
        <v>7200000000000</v>
      </c>
      <c r="N3709" s="106" t="s">
        <v>21</v>
      </c>
      <c r="O3709" s="108" t="s">
        <v>5407</v>
      </c>
      <c r="P3709" s="101" t="s">
        <v>23</v>
      </c>
      <c r="Q3709" s="33">
        <v>7200000000000</v>
      </c>
      <c r="R3709" s="33" t="s">
        <v>21</v>
      </c>
      <c r="S3709" s="34" t="s">
        <v>5407</v>
      </c>
      <c r="T3709" s="58" t="s">
        <v>24</v>
      </c>
      <c r="U3709" s="58">
        <v>44927</v>
      </c>
      <c r="V3709" s="58">
        <v>44927</v>
      </c>
      <c r="W3709" s="93" t="s">
        <v>25</v>
      </c>
    </row>
    <row r="3710" spans="1:23" s="5" customFormat="1" ht="27" customHeight="1" x14ac:dyDescent="0.25">
      <c r="A3710" s="99">
        <f t="shared" si="628"/>
        <v>1</v>
      </c>
      <c r="B3710" s="97">
        <f t="array" aca="1" ref="B3710" ca="1">IF(AND(MAX(IF(L3709:L4712=L3710,U3709:U4712))=U3710,V3710&lt;=B$1),M3710,"-")</f>
        <v>7210000000000</v>
      </c>
      <c r="C3710" s="4">
        <f t="shared" si="629"/>
        <v>1</v>
      </c>
      <c r="D3710" s="4" t="str">
        <f t="shared" si="630"/>
        <v>2</v>
      </c>
      <c r="E3710" s="4" t="str">
        <f t="shared" si="631"/>
        <v>1</v>
      </c>
      <c r="F3710" s="4" t="str">
        <f t="shared" si="632"/>
        <v>0</v>
      </c>
      <c r="G3710" s="4" t="str">
        <f t="shared" si="633"/>
        <v>00</v>
      </c>
      <c r="H3710" s="4" t="str">
        <f t="shared" si="634"/>
        <v>0</v>
      </c>
      <c r="I3710" s="4" t="str">
        <f t="shared" si="635"/>
        <v>0</v>
      </c>
      <c r="J3710" s="4" t="str">
        <f t="shared" si="636"/>
        <v>00</v>
      </c>
      <c r="K3710" s="4" t="str">
        <f t="shared" si="637"/>
        <v>000</v>
      </c>
      <c r="L3710" s="55" t="str">
        <f t="shared" si="638"/>
        <v>7210000000000</v>
      </c>
      <c r="M3710" s="105">
        <v>7210000000000</v>
      </c>
      <c r="N3710" s="106" t="s">
        <v>21</v>
      </c>
      <c r="O3710" s="108" t="s">
        <v>5408</v>
      </c>
      <c r="P3710" s="101" t="s">
        <v>23</v>
      </c>
      <c r="Q3710" s="33">
        <v>7210000000000</v>
      </c>
      <c r="R3710" s="33" t="s">
        <v>21</v>
      </c>
      <c r="S3710" s="34" t="s">
        <v>5408</v>
      </c>
      <c r="T3710" s="58" t="s">
        <v>24</v>
      </c>
      <c r="U3710" s="58">
        <v>44927</v>
      </c>
      <c r="V3710" s="58">
        <v>44927</v>
      </c>
      <c r="W3710" s="93" t="s">
        <v>25</v>
      </c>
    </row>
    <row r="3711" spans="1:23" s="5" customFormat="1" ht="27" customHeight="1" x14ac:dyDescent="0.25">
      <c r="A3711" s="99">
        <f t="shared" si="628"/>
        <v>1</v>
      </c>
      <c r="B3711" s="97">
        <f t="array" aca="1" ref="B3711" ca="1">IF(AND(MAX(IF(L3710:L4713=L3711,U3710:U4713))=U3711,V3711&lt;=B$1),M3711,"-")</f>
        <v>7215000000000</v>
      </c>
      <c r="C3711" s="4">
        <f t="shared" si="629"/>
        <v>1</v>
      </c>
      <c r="D3711" s="4" t="str">
        <f t="shared" si="630"/>
        <v>2</v>
      </c>
      <c r="E3711" s="4" t="str">
        <f t="shared" si="631"/>
        <v>1</v>
      </c>
      <c r="F3711" s="4" t="str">
        <f t="shared" si="632"/>
        <v>5</v>
      </c>
      <c r="G3711" s="4" t="str">
        <f t="shared" si="633"/>
        <v>00</v>
      </c>
      <c r="H3711" s="4" t="str">
        <f t="shared" si="634"/>
        <v>0</v>
      </c>
      <c r="I3711" s="4" t="str">
        <f t="shared" si="635"/>
        <v>0</v>
      </c>
      <c r="J3711" s="4" t="str">
        <f t="shared" si="636"/>
        <v>00</v>
      </c>
      <c r="K3711" s="4" t="str">
        <f t="shared" si="637"/>
        <v>000</v>
      </c>
      <c r="L3711" s="55" t="str">
        <f t="shared" si="638"/>
        <v>7215000000000</v>
      </c>
      <c r="M3711" s="105">
        <v>7215000000000</v>
      </c>
      <c r="N3711" s="106" t="s">
        <v>21</v>
      </c>
      <c r="O3711" s="108" t="s">
        <v>5409</v>
      </c>
      <c r="P3711" s="101" t="s">
        <v>36</v>
      </c>
      <c r="Q3711" s="33" t="s">
        <v>5410</v>
      </c>
      <c r="R3711" s="33" t="s">
        <v>666</v>
      </c>
      <c r="S3711" s="34" t="s">
        <v>666</v>
      </c>
      <c r="T3711" s="58" t="s">
        <v>24</v>
      </c>
      <c r="U3711" s="58">
        <v>44927</v>
      </c>
      <c r="V3711" s="58">
        <v>44927</v>
      </c>
      <c r="W3711" s="93" t="s">
        <v>25</v>
      </c>
    </row>
    <row r="3712" spans="1:23" s="5" customFormat="1" ht="27" customHeight="1" x14ac:dyDescent="0.25">
      <c r="A3712" s="99">
        <f t="shared" si="628"/>
        <v>1</v>
      </c>
      <c r="B3712" s="97">
        <f t="array" aca="1" ref="B3712" ca="1">IF(AND(MAX(IF(L3711:L4714=L3712,U3711:U4714))=U3712,V3712&lt;=B$1),M3712,"-")</f>
        <v>7215020000000</v>
      </c>
      <c r="C3712" s="4">
        <f t="shared" si="629"/>
        <v>1</v>
      </c>
      <c r="D3712" s="4" t="str">
        <f t="shared" si="630"/>
        <v>2</v>
      </c>
      <c r="E3712" s="4" t="str">
        <f t="shared" si="631"/>
        <v>1</v>
      </c>
      <c r="F3712" s="4" t="str">
        <f t="shared" si="632"/>
        <v>5</v>
      </c>
      <c r="G3712" s="4" t="str">
        <f t="shared" si="633"/>
        <v>02</v>
      </c>
      <c r="H3712" s="4" t="str">
        <f t="shared" si="634"/>
        <v>0</v>
      </c>
      <c r="I3712" s="4" t="str">
        <f t="shared" si="635"/>
        <v>0</v>
      </c>
      <c r="J3712" s="4" t="str">
        <f t="shared" si="636"/>
        <v>00</v>
      </c>
      <c r="K3712" s="4" t="str">
        <f t="shared" si="637"/>
        <v>000</v>
      </c>
      <c r="L3712" s="55" t="str">
        <f t="shared" si="638"/>
        <v>7215020000000</v>
      </c>
      <c r="M3712" s="105">
        <v>7215020000000</v>
      </c>
      <c r="N3712" s="106" t="s">
        <v>21</v>
      </c>
      <c r="O3712" s="108" t="s">
        <v>5411</v>
      </c>
      <c r="P3712" s="101" t="s">
        <v>107</v>
      </c>
      <c r="Q3712" s="33" t="s">
        <v>25</v>
      </c>
      <c r="R3712" s="33" t="s">
        <v>25</v>
      </c>
      <c r="S3712" s="34" t="s">
        <v>25</v>
      </c>
      <c r="T3712" s="58" t="s">
        <v>24</v>
      </c>
      <c r="U3712" s="58">
        <v>44927</v>
      </c>
      <c r="V3712" s="58">
        <v>44927</v>
      </c>
      <c r="W3712" s="93" t="s">
        <v>25</v>
      </c>
    </row>
    <row r="3713" spans="1:23" s="5" customFormat="1" ht="27" customHeight="1" x14ac:dyDescent="0.25">
      <c r="A3713" s="99">
        <f t="shared" si="628"/>
        <v>1</v>
      </c>
      <c r="B3713" s="97">
        <f t="array" aca="1" ref="B3713" ca="1">IF(AND(MAX(IF(L3712:L4715=L3713,U3712:U4715))=U3713,V3713&lt;=B$1),M3713,"-")</f>
        <v>7215021000000</v>
      </c>
      <c r="C3713" s="4">
        <f t="shared" si="629"/>
        <v>1</v>
      </c>
      <c r="D3713" s="4" t="str">
        <f t="shared" si="630"/>
        <v>2</v>
      </c>
      <c r="E3713" s="4" t="str">
        <f t="shared" si="631"/>
        <v>1</v>
      </c>
      <c r="F3713" s="4" t="str">
        <f t="shared" si="632"/>
        <v>5</v>
      </c>
      <c r="G3713" s="4" t="str">
        <f t="shared" si="633"/>
        <v>02</v>
      </c>
      <c r="H3713" s="4" t="str">
        <f t="shared" si="634"/>
        <v>1</v>
      </c>
      <c r="I3713" s="4" t="str">
        <f t="shared" si="635"/>
        <v>0</v>
      </c>
      <c r="J3713" s="4" t="str">
        <f t="shared" si="636"/>
        <v>00</v>
      </c>
      <c r="K3713" s="4" t="str">
        <f t="shared" si="637"/>
        <v>000</v>
      </c>
      <c r="L3713" s="55" t="str">
        <f t="shared" si="638"/>
        <v>7215021000000</v>
      </c>
      <c r="M3713" s="105">
        <v>7215021000000</v>
      </c>
      <c r="N3713" s="106" t="s">
        <v>21</v>
      </c>
      <c r="O3713" s="108" t="s">
        <v>5412</v>
      </c>
      <c r="P3713" s="101" t="s">
        <v>36</v>
      </c>
      <c r="Q3713" s="33">
        <v>7210041000000</v>
      </c>
      <c r="R3713" s="33" t="s">
        <v>21</v>
      </c>
      <c r="S3713" s="34" t="s">
        <v>5413</v>
      </c>
      <c r="T3713" s="58" t="s">
        <v>24</v>
      </c>
      <c r="U3713" s="58">
        <v>44927</v>
      </c>
      <c r="V3713" s="58">
        <v>44927</v>
      </c>
      <c r="W3713" s="93" t="s">
        <v>25</v>
      </c>
    </row>
    <row r="3714" spans="1:23" s="5" customFormat="1" ht="27" customHeight="1" x14ac:dyDescent="0.25">
      <c r="A3714" s="99">
        <f t="shared" si="628"/>
        <v>1</v>
      </c>
      <c r="B3714" s="97">
        <f t="array" aca="1" ref="B3714" ca="1">IF(AND(MAX(IF(L3713:L4716=L3714,U3713:U4716))=U3714,V3714&lt;=B$1),M3714,"-")</f>
        <v>7215021100000</v>
      </c>
      <c r="C3714" s="4">
        <f t="shared" si="629"/>
        <v>1</v>
      </c>
      <c r="D3714" s="4" t="str">
        <f t="shared" si="630"/>
        <v>2</v>
      </c>
      <c r="E3714" s="4" t="str">
        <f t="shared" si="631"/>
        <v>1</v>
      </c>
      <c r="F3714" s="4" t="str">
        <f t="shared" si="632"/>
        <v>5</v>
      </c>
      <c r="G3714" s="4" t="str">
        <f t="shared" si="633"/>
        <v>02</v>
      </c>
      <c r="H3714" s="4" t="str">
        <f t="shared" si="634"/>
        <v>1</v>
      </c>
      <c r="I3714" s="4" t="str">
        <f t="shared" si="635"/>
        <v>1</v>
      </c>
      <c r="J3714" s="4" t="str">
        <f t="shared" si="636"/>
        <v>00</v>
      </c>
      <c r="K3714" s="4" t="str">
        <f t="shared" si="637"/>
        <v>000</v>
      </c>
      <c r="L3714" s="55" t="str">
        <f t="shared" si="638"/>
        <v>7215021100000</v>
      </c>
      <c r="M3714" s="105">
        <v>7215021100000</v>
      </c>
      <c r="N3714" s="106" t="s">
        <v>21</v>
      </c>
      <c r="O3714" s="108" t="s">
        <v>5414</v>
      </c>
      <c r="P3714" s="101" t="s">
        <v>36</v>
      </c>
      <c r="Q3714" s="33">
        <v>7210041100000</v>
      </c>
      <c r="R3714" s="33" t="s">
        <v>21</v>
      </c>
      <c r="S3714" s="34" t="s">
        <v>5415</v>
      </c>
      <c r="T3714" s="58" t="s">
        <v>24</v>
      </c>
      <c r="U3714" s="58">
        <v>44927</v>
      </c>
      <c r="V3714" s="58">
        <v>44927</v>
      </c>
      <c r="W3714" s="93" t="s">
        <v>25</v>
      </c>
    </row>
    <row r="3715" spans="1:23" s="5" customFormat="1" ht="27" customHeight="1" x14ac:dyDescent="0.25">
      <c r="A3715" s="99">
        <f t="shared" ref="A3715:A3778" si="639">COUNTIF(L:L,L3715)</f>
        <v>1</v>
      </c>
      <c r="B3715" s="97">
        <f t="array" aca="1" ref="B3715" ca="1">IF(AND(MAX(IF(L3714:L4717=L3715,U3714:U4717))=U3715,V3715&lt;=B$1),M3715,"-")</f>
        <v>7215021101000</v>
      </c>
      <c r="C3715" s="4">
        <f t="shared" si="629"/>
        <v>1</v>
      </c>
      <c r="D3715" s="4" t="str">
        <f t="shared" si="630"/>
        <v>2</v>
      </c>
      <c r="E3715" s="4" t="str">
        <f t="shared" si="631"/>
        <v>1</v>
      </c>
      <c r="F3715" s="4" t="str">
        <f t="shared" si="632"/>
        <v>5</v>
      </c>
      <c r="G3715" s="4" t="str">
        <f t="shared" si="633"/>
        <v>02</v>
      </c>
      <c r="H3715" s="4" t="str">
        <f t="shared" si="634"/>
        <v>1</v>
      </c>
      <c r="I3715" s="4" t="str">
        <f t="shared" si="635"/>
        <v>1</v>
      </c>
      <c r="J3715" s="4" t="str">
        <f t="shared" si="636"/>
        <v>01</v>
      </c>
      <c r="K3715" s="4" t="str">
        <f t="shared" si="637"/>
        <v>000</v>
      </c>
      <c r="L3715" s="55" t="str">
        <f t="shared" si="638"/>
        <v>7215021101000</v>
      </c>
      <c r="M3715" s="105">
        <v>7215021101000</v>
      </c>
      <c r="N3715" s="106" t="s">
        <v>21</v>
      </c>
      <c r="O3715" s="108" t="s">
        <v>5416</v>
      </c>
      <c r="P3715" s="101" t="s">
        <v>36</v>
      </c>
      <c r="Q3715" s="33">
        <v>7210041101000</v>
      </c>
      <c r="R3715" s="33" t="s">
        <v>21</v>
      </c>
      <c r="S3715" s="34" t="s">
        <v>5417</v>
      </c>
      <c r="T3715" s="58" t="s">
        <v>24</v>
      </c>
      <c r="U3715" s="58">
        <v>44927</v>
      </c>
      <c r="V3715" s="58">
        <v>44927</v>
      </c>
      <c r="W3715" s="93" t="s">
        <v>25</v>
      </c>
    </row>
    <row r="3716" spans="1:23" s="5" customFormat="1" ht="27" customHeight="1" x14ac:dyDescent="0.25">
      <c r="A3716" s="99">
        <f t="shared" si="639"/>
        <v>1</v>
      </c>
      <c r="B3716" s="97">
        <f t="array" aca="1" ref="B3716" ca="1">IF(AND(MAX(IF(L3715:L4718=L3716,U3715:U4718))=U3716,V3716&lt;=B$1),M3716,"-")</f>
        <v>7215021101001</v>
      </c>
      <c r="C3716" s="4">
        <f t="shared" si="629"/>
        <v>1</v>
      </c>
      <c r="D3716" s="4" t="str">
        <f t="shared" si="630"/>
        <v>2</v>
      </c>
      <c r="E3716" s="4" t="str">
        <f t="shared" si="631"/>
        <v>1</v>
      </c>
      <c r="F3716" s="4" t="str">
        <f t="shared" si="632"/>
        <v>5</v>
      </c>
      <c r="G3716" s="4" t="str">
        <f t="shared" si="633"/>
        <v>02</v>
      </c>
      <c r="H3716" s="4" t="str">
        <f t="shared" si="634"/>
        <v>1</v>
      </c>
      <c r="I3716" s="4" t="str">
        <f t="shared" si="635"/>
        <v>1</v>
      </c>
      <c r="J3716" s="4" t="str">
        <f t="shared" si="636"/>
        <v>01</v>
      </c>
      <c r="K3716" s="4" t="str">
        <f t="shared" si="637"/>
        <v>001</v>
      </c>
      <c r="L3716" s="55" t="str">
        <f t="shared" si="638"/>
        <v>7215021101001</v>
      </c>
      <c r="M3716" s="105">
        <v>7215021101001</v>
      </c>
      <c r="N3716" s="106" t="s">
        <v>40</v>
      </c>
      <c r="O3716" s="108" t="s">
        <v>5418</v>
      </c>
      <c r="P3716" s="101" t="s">
        <v>36</v>
      </c>
      <c r="Q3716" s="33">
        <v>7210041101001</v>
      </c>
      <c r="R3716" s="33" t="s">
        <v>40</v>
      </c>
      <c r="S3716" s="34" t="s">
        <v>5419</v>
      </c>
      <c r="T3716" s="58" t="s">
        <v>24</v>
      </c>
      <c r="U3716" s="58">
        <v>44927</v>
      </c>
      <c r="V3716" s="58">
        <v>44927</v>
      </c>
      <c r="W3716" s="93" t="s">
        <v>25</v>
      </c>
    </row>
    <row r="3717" spans="1:23" s="5" customFormat="1" ht="27" customHeight="1" x14ac:dyDescent="0.25">
      <c r="A3717" s="99">
        <f t="shared" si="639"/>
        <v>1</v>
      </c>
      <c r="B3717" s="97">
        <f t="array" aca="1" ref="B3717" ca="1">IF(AND(MAX(IF(L3716:L4719=L3717,U3716:U4719))=U3717,V3717&lt;=B$1),M3717,"-")</f>
        <v>7215021101002</v>
      </c>
      <c r="C3717" s="4">
        <f t="shared" si="629"/>
        <v>1</v>
      </c>
      <c r="D3717" s="4" t="str">
        <f t="shared" si="630"/>
        <v>2</v>
      </c>
      <c r="E3717" s="4" t="str">
        <f t="shared" si="631"/>
        <v>1</v>
      </c>
      <c r="F3717" s="4" t="str">
        <f t="shared" si="632"/>
        <v>5</v>
      </c>
      <c r="G3717" s="4" t="str">
        <f t="shared" si="633"/>
        <v>02</v>
      </c>
      <c r="H3717" s="4" t="str">
        <f t="shared" si="634"/>
        <v>1</v>
      </c>
      <c r="I3717" s="4" t="str">
        <f t="shared" si="635"/>
        <v>1</v>
      </c>
      <c r="J3717" s="4" t="str">
        <f t="shared" si="636"/>
        <v>01</v>
      </c>
      <c r="K3717" s="4" t="str">
        <f t="shared" si="637"/>
        <v>002</v>
      </c>
      <c r="L3717" s="55" t="str">
        <f t="shared" si="638"/>
        <v>7215021101002</v>
      </c>
      <c r="M3717" s="105">
        <v>7215021101002</v>
      </c>
      <c r="N3717" s="106" t="s">
        <v>40</v>
      </c>
      <c r="O3717" s="108" t="s">
        <v>5420</v>
      </c>
      <c r="P3717" s="101" t="s">
        <v>36</v>
      </c>
      <c r="Q3717" s="33">
        <v>7210041101002</v>
      </c>
      <c r="R3717" s="33" t="s">
        <v>40</v>
      </c>
      <c r="S3717" s="34" t="s">
        <v>5421</v>
      </c>
      <c r="T3717" s="58" t="s">
        <v>24</v>
      </c>
      <c r="U3717" s="58">
        <v>44927</v>
      </c>
      <c r="V3717" s="58">
        <v>44927</v>
      </c>
      <c r="W3717" s="93" t="s">
        <v>25</v>
      </c>
    </row>
    <row r="3718" spans="1:23" s="5" customFormat="1" ht="27" customHeight="1" x14ac:dyDescent="0.25">
      <c r="A3718" s="99">
        <f t="shared" si="639"/>
        <v>1</v>
      </c>
      <c r="B3718" s="97">
        <f t="array" aca="1" ref="B3718" ca="1">IF(AND(MAX(IF(L3717:L4720=L3718,U3717:U4720))=U3718,V3718&lt;=B$1),M3718,"-")</f>
        <v>7215021102000</v>
      </c>
      <c r="C3718" s="4">
        <f t="shared" si="629"/>
        <v>1</v>
      </c>
      <c r="D3718" s="4" t="str">
        <f t="shared" si="630"/>
        <v>2</v>
      </c>
      <c r="E3718" s="4" t="str">
        <f t="shared" si="631"/>
        <v>1</v>
      </c>
      <c r="F3718" s="4" t="str">
        <f t="shared" si="632"/>
        <v>5</v>
      </c>
      <c r="G3718" s="4" t="str">
        <f t="shared" si="633"/>
        <v>02</v>
      </c>
      <c r="H3718" s="4" t="str">
        <f t="shared" si="634"/>
        <v>1</v>
      </c>
      <c r="I3718" s="4" t="str">
        <f t="shared" si="635"/>
        <v>1</v>
      </c>
      <c r="J3718" s="4" t="str">
        <f t="shared" si="636"/>
        <v>02</v>
      </c>
      <c r="K3718" s="4" t="str">
        <f t="shared" si="637"/>
        <v>000</v>
      </c>
      <c r="L3718" s="55" t="str">
        <f t="shared" si="638"/>
        <v>7215021102000</v>
      </c>
      <c r="M3718" s="105">
        <v>7215021102000</v>
      </c>
      <c r="N3718" s="106" t="s">
        <v>21</v>
      </c>
      <c r="O3718" s="108" t="s">
        <v>5422</v>
      </c>
      <c r="P3718" s="101" t="s">
        <v>36</v>
      </c>
      <c r="Q3718" s="33">
        <v>7210041102000</v>
      </c>
      <c r="R3718" s="33" t="s">
        <v>21</v>
      </c>
      <c r="S3718" s="34" t="s">
        <v>5423</v>
      </c>
      <c r="T3718" s="58" t="s">
        <v>24</v>
      </c>
      <c r="U3718" s="58">
        <v>44927</v>
      </c>
      <c r="V3718" s="58">
        <v>44927</v>
      </c>
      <c r="W3718" s="93" t="s">
        <v>25</v>
      </c>
    </row>
    <row r="3719" spans="1:23" s="5" customFormat="1" ht="27" customHeight="1" x14ac:dyDescent="0.25">
      <c r="A3719" s="99">
        <f t="shared" si="639"/>
        <v>1</v>
      </c>
      <c r="B3719" s="97">
        <f t="array" aca="1" ref="B3719" ca="1">IF(AND(MAX(IF(L3718:L4721=L3719,U3718:U4721))=U3719,V3719&lt;=B$1),M3719,"-")</f>
        <v>7215021102001</v>
      </c>
      <c r="C3719" s="4">
        <f t="shared" ref="C3719:C3782" si="640">IF(M3719=0,"",IF(AND(I3719=0,RIGHT(M3719,5)&lt;&gt;"00000"),"tipo = 0 e detalhamento dif. 0",1))</f>
        <v>1</v>
      </c>
      <c r="D3719" s="4" t="str">
        <f t="shared" ref="D3719:D3782" si="641">MID(M3719,2,1)</f>
        <v>2</v>
      </c>
      <c r="E3719" s="4" t="str">
        <f t="shared" ref="E3719:E3782" si="642">MID(M3719,3,1)</f>
        <v>1</v>
      </c>
      <c r="F3719" s="4" t="str">
        <f t="shared" ref="F3719:F3782" si="643">MID(M3719,4,1)</f>
        <v>5</v>
      </c>
      <c r="G3719" s="4" t="str">
        <f t="shared" ref="G3719:G3782" si="644">MID(M3719,5,2)</f>
        <v>02</v>
      </c>
      <c r="H3719" s="4" t="str">
        <f t="shared" ref="H3719:H3782" si="645">MID(M3719,7,1)</f>
        <v>1</v>
      </c>
      <c r="I3719" s="4" t="str">
        <f t="shared" ref="I3719:I3782" si="646">MID(M3719,8,1)</f>
        <v>1</v>
      </c>
      <c r="J3719" s="4" t="str">
        <f t="shared" ref="J3719:J3782" si="647">MID(M3719,9,2)</f>
        <v>02</v>
      </c>
      <c r="K3719" s="4" t="str">
        <f t="shared" ref="K3719:K3782" si="648">RIGHT(M3719,3)</f>
        <v>001</v>
      </c>
      <c r="L3719" s="55" t="str">
        <f t="shared" ref="L3719:L3782" si="649">CONCATENATE(M3719)</f>
        <v>7215021102001</v>
      </c>
      <c r="M3719" s="105">
        <v>7215021102001</v>
      </c>
      <c r="N3719" s="106" t="s">
        <v>40</v>
      </c>
      <c r="O3719" s="108" t="s">
        <v>5424</v>
      </c>
      <c r="P3719" s="101" t="s">
        <v>36</v>
      </c>
      <c r="Q3719" s="33">
        <v>7210041102001</v>
      </c>
      <c r="R3719" s="33" t="s">
        <v>40</v>
      </c>
      <c r="S3719" s="34" t="s">
        <v>5425</v>
      </c>
      <c r="T3719" s="58" t="s">
        <v>24</v>
      </c>
      <c r="U3719" s="58">
        <v>44927</v>
      </c>
      <c r="V3719" s="58">
        <v>44927</v>
      </c>
      <c r="W3719" s="93" t="s">
        <v>25</v>
      </c>
    </row>
    <row r="3720" spans="1:23" s="5" customFormat="1" ht="27" customHeight="1" x14ac:dyDescent="0.25">
      <c r="A3720" s="99">
        <f t="shared" si="639"/>
        <v>1</v>
      </c>
      <c r="B3720" s="97">
        <f t="array" aca="1" ref="B3720" ca="1">IF(AND(MAX(IF(L3719:L4722=L3720,U3719:U4722))=U3720,V3720&lt;=B$1),M3720,"-")</f>
        <v>7215021103000</v>
      </c>
      <c r="C3720" s="4">
        <f t="shared" si="640"/>
        <v>1</v>
      </c>
      <c r="D3720" s="4" t="str">
        <f t="shared" si="641"/>
        <v>2</v>
      </c>
      <c r="E3720" s="4" t="str">
        <f t="shared" si="642"/>
        <v>1</v>
      </c>
      <c r="F3720" s="4" t="str">
        <f t="shared" si="643"/>
        <v>5</v>
      </c>
      <c r="G3720" s="4" t="str">
        <f t="shared" si="644"/>
        <v>02</v>
      </c>
      <c r="H3720" s="4" t="str">
        <f t="shared" si="645"/>
        <v>1</v>
      </c>
      <c r="I3720" s="4" t="str">
        <f t="shared" si="646"/>
        <v>1</v>
      </c>
      <c r="J3720" s="4" t="str">
        <f t="shared" si="647"/>
        <v>03</v>
      </c>
      <c r="K3720" s="4" t="str">
        <f t="shared" si="648"/>
        <v>000</v>
      </c>
      <c r="L3720" s="55" t="str">
        <f t="shared" si="649"/>
        <v>7215021103000</v>
      </c>
      <c r="M3720" s="105">
        <v>7215021103000</v>
      </c>
      <c r="N3720" s="106" t="s">
        <v>21</v>
      </c>
      <c r="O3720" s="108" t="s">
        <v>5426</v>
      </c>
      <c r="P3720" s="101" t="s">
        <v>36</v>
      </c>
      <c r="Q3720" s="33">
        <v>7210041103000</v>
      </c>
      <c r="R3720" s="33" t="s">
        <v>21</v>
      </c>
      <c r="S3720" s="34" t="s">
        <v>5427</v>
      </c>
      <c r="T3720" s="58" t="s">
        <v>24</v>
      </c>
      <c r="U3720" s="58">
        <v>44927</v>
      </c>
      <c r="V3720" s="58">
        <v>44927</v>
      </c>
      <c r="W3720" s="93" t="s">
        <v>25</v>
      </c>
    </row>
    <row r="3721" spans="1:23" s="5" customFormat="1" ht="27" customHeight="1" x14ac:dyDescent="0.25">
      <c r="A3721" s="99">
        <f t="shared" si="639"/>
        <v>1</v>
      </c>
      <c r="B3721" s="97">
        <f t="array" aca="1" ref="B3721" ca="1">IF(AND(MAX(IF(L3720:L4723=L3721,U3720:U4723))=U3721,V3721&lt;=B$1),M3721,"-")</f>
        <v>7215021103001</v>
      </c>
      <c r="C3721" s="4">
        <f t="shared" si="640"/>
        <v>1</v>
      </c>
      <c r="D3721" s="4" t="str">
        <f t="shared" si="641"/>
        <v>2</v>
      </c>
      <c r="E3721" s="4" t="str">
        <f t="shared" si="642"/>
        <v>1</v>
      </c>
      <c r="F3721" s="4" t="str">
        <f t="shared" si="643"/>
        <v>5</v>
      </c>
      <c r="G3721" s="4" t="str">
        <f t="shared" si="644"/>
        <v>02</v>
      </c>
      <c r="H3721" s="4" t="str">
        <f t="shared" si="645"/>
        <v>1</v>
      </c>
      <c r="I3721" s="4" t="str">
        <f t="shared" si="646"/>
        <v>1</v>
      </c>
      <c r="J3721" s="4" t="str">
        <f t="shared" si="647"/>
        <v>03</v>
      </c>
      <c r="K3721" s="4" t="str">
        <f t="shared" si="648"/>
        <v>001</v>
      </c>
      <c r="L3721" s="55" t="str">
        <f t="shared" si="649"/>
        <v>7215021103001</v>
      </c>
      <c r="M3721" s="105">
        <v>7215021103001</v>
      </c>
      <c r="N3721" s="106" t="s">
        <v>40</v>
      </c>
      <c r="O3721" s="108" t="s">
        <v>5428</v>
      </c>
      <c r="P3721" s="101" t="s">
        <v>36</v>
      </c>
      <c r="Q3721" s="33">
        <v>7210041103001</v>
      </c>
      <c r="R3721" s="33" t="s">
        <v>40</v>
      </c>
      <c r="S3721" s="34" t="s">
        <v>5429</v>
      </c>
      <c r="T3721" s="58" t="s">
        <v>24</v>
      </c>
      <c r="U3721" s="58">
        <v>44927</v>
      </c>
      <c r="V3721" s="58">
        <v>44927</v>
      </c>
      <c r="W3721" s="93" t="s">
        <v>25</v>
      </c>
    </row>
    <row r="3722" spans="1:23" s="5" customFormat="1" ht="27" customHeight="1" x14ac:dyDescent="0.25">
      <c r="A3722" s="99">
        <f t="shared" si="639"/>
        <v>1</v>
      </c>
      <c r="B3722" s="97">
        <f t="array" aca="1" ref="B3722" ca="1">IF(AND(MAX(IF(L3721:L4724=L3722,U3721:U4724))=U3722,V3722&lt;=B$1),M3722,"-")</f>
        <v>7215021104000</v>
      </c>
      <c r="C3722" s="4">
        <f t="shared" si="640"/>
        <v>1</v>
      </c>
      <c r="D3722" s="4" t="str">
        <f t="shared" si="641"/>
        <v>2</v>
      </c>
      <c r="E3722" s="4" t="str">
        <f t="shared" si="642"/>
        <v>1</v>
      </c>
      <c r="F3722" s="4" t="str">
        <f t="shared" si="643"/>
        <v>5</v>
      </c>
      <c r="G3722" s="4" t="str">
        <f t="shared" si="644"/>
        <v>02</v>
      </c>
      <c r="H3722" s="4" t="str">
        <f t="shared" si="645"/>
        <v>1</v>
      </c>
      <c r="I3722" s="4" t="str">
        <f t="shared" si="646"/>
        <v>1</v>
      </c>
      <c r="J3722" s="4" t="str">
        <f t="shared" si="647"/>
        <v>04</v>
      </c>
      <c r="K3722" s="4" t="str">
        <f t="shared" si="648"/>
        <v>000</v>
      </c>
      <c r="L3722" s="55" t="str">
        <f t="shared" si="649"/>
        <v>7215021104000</v>
      </c>
      <c r="M3722" s="105">
        <v>7215021104000</v>
      </c>
      <c r="N3722" s="106" t="s">
        <v>21</v>
      </c>
      <c r="O3722" s="108" t="s">
        <v>5430</v>
      </c>
      <c r="P3722" s="101" t="s">
        <v>36</v>
      </c>
      <c r="Q3722" s="33">
        <v>7210041104000</v>
      </c>
      <c r="R3722" s="33" t="s">
        <v>21</v>
      </c>
      <c r="S3722" s="34" t="s">
        <v>5431</v>
      </c>
      <c r="T3722" s="58" t="s">
        <v>24</v>
      </c>
      <c r="U3722" s="58">
        <v>44927</v>
      </c>
      <c r="V3722" s="58">
        <v>44927</v>
      </c>
      <c r="W3722" s="93" t="s">
        <v>25</v>
      </c>
    </row>
    <row r="3723" spans="1:23" s="5" customFormat="1" ht="27" customHeight="1" x14ac:dyDescent="0.25">
      <c r="A3723" s="99">
        <f t="shared" si="639"/>
        <v>1</v>
      </c>
      <c r="B3723" s="97">
        <f t="array" aca="1" ref="B3723" ca="1">IF(AND(MAX(IF(L3722:L4725=L3723,U3722:U4725))=U3723,V3723&lt;=B$1),M3723,"-")</f>
        <v>7215021104001</v>
      </c>
      <c r="C3723" s="4">
        <f t="shared" si="640"/>
        <v>1</v>
      </c>
      <c r="D3723" s="4" t="str">
        <f t="shared" si="641"/>
        <v>2</v>
      </c>
      <c r="E3723" s="4" t="str">
        <f t="shared" si="642"/>
        <v>1</v>
      </c>
      <c r="F3723" s="4" t="str">
        <f t="shared" si="643"/>
        <v>5</v>
      </c>
      <c r="G3723" s="4" t="str">
        <f t="shared" si="644"/>
        <v>02</v>
      </c>
      <c r="H3723" s="4" t="str">
        <f t="shared" si="645"/>
        <v>1</v>
      </c>
      <c r="I3723" s="4" t="str">
        <f t="shared" si="646"/>
        <v>1</v>
      </c>
      <c r="J3723" s="4" t="str">
        <f t="shared" si="647"/>
        <v>04</v>
      </c>
      <c r="K3723" s="4" t="str">
        <f t="shared" si="648"/>
        <v>001</v>
      </c>
      <c r="L3723" s="55" t="str">
        <f t="shared" si="649"/>
        <v>7215021104001</v>
      </c>
      <c r="M3723" s="105">
        <v>7215021104001</v>
      </c>
      <c r="N3723" s="106" t="s">
        <v>40</v>
      </c>
      <c r="O3723" s="108" t="s">
        <v>5432</v>
      </c>
      <c r="P3723" s="101" t="s">
        <v>36</v>
      </c>
      <c r="Q3723" s="33">
        <v>7210041104001</v>
      </c>
      <c r="R3723" s="33" t="s">
        <v>40</v>
      </c>
      <c r="S3723" s="34" t="s">
        <v>5433</v>
      </c>
      <c r="T3723" s="58" t="s">
        <v>24</v>
      </c>
      <c r="U3723" s="58">
        <v>44927</v>
      </c>
      <c r="V3723" s="58">
        <v>44927</v>
      </c>
      <c r="W3723" s="93" t="s">
        <v>25</v>
      </c>
    </row>
    <row r="3724" spans="1:23" s="5" customFormat="1" ht="27" customHeight="1" x14ac:dyDescent="0.25">
      <c r="A3724" s="99">
        <f t="shared" si="639"/>
        <v>1</v>
      </c>
      <c r="B3724" s="97">
        <f t="array" aca="1" ref="B3724" ca="1">IF(AND(MAX(IF(L3723:L4726=L3724,U3723:U4726))=U3724,V3724&lt;=B$1),M3724,"-")</f>
        <v>7215021105000</v>
      </c>
      <c r="C3724" s="4">
        <f t="shared" si="640"/>
        <v>1</v>
      </c>
      <c r="D3724" s="4" t="str">
        <f t="shared" si="641"/>
        <v>2</v>
      </c>
      <c r="E3724" s="4" t="str">
        <f t="shared" si="642"/>
        <v>1</v>
      </c>
      <c r="F3724" s="4" t="str">
        <f t="shared" si="643"/>
        <v>5</v>
      </c>
      <c r="G3724" s="4" t="str">
        <f t="shared" si="644"/>
        <v>02</v>
      </c>
      <c r="H3724" s="4" t="str">
        <f t="shared" si="645"/>
        <v>1</v>
      </c>
      <c r="I3724" s="4" t="str">
        <f t="shared" si="646"/>
        <v>1</v>
      </c>
      <c r="J3724" s="4" t="str">
        <f t="shared" si="647"/>
        <v>05</v>
      </c>
      <c r="K3724" s="4" t="str">
        <f t="shared" si="648"/>
        <v>000</v>
      </c>
      <c r="L3724" s="55" t="str">
        <f t="shared" si="649"/>
        <v>7215021105000</v>
      </c>
      <c r="M3724" s="105">
        <v>7215021105000</v>
      </c>
      <c r="N3724" s="106" t="s">
        <v>21</v>
      </c>
      <c r="O3724" s="108" t="s">
        <v>5434</v>
      </c>
      <c r="P3724" s="101" t="s">
        <v>36</v>
      </c>
      <c r="Q3724" s="33">
        <v>7210041105000</v>
      </c>
      <c r="R3724" s="33" t="s">
        <v>21</v>
      </c>
      <c r="S3724" s="34" t="s">
        <v>5435</v>
      </c>
      <c r="T3724" s="58" t="s">
        <v>24</v>
      </c>
      <c r="U3724" s="58">
        <v>44927</v>
      </c>
      <c r="V3724" s="58">
        <v>44927</v>
      </c>
      <c r="W3724" s="93" t="s">
        <v>25</v>
      </c>
    </row>
    <row r="3725" spans="1:23" s="5" customFormat="1" ht="27" customHeight="1" x14ac:dyDescent="0.25">
      <c r="A3725" s="99">
        <f t="shared" si="639"/>
        <v>1</v>
      </c>
      <c r="B3725" s="97">
        <f t="array" aca="1" ref="B3725" ca="1">IF(AND(MAX(IF(L3724:L4727=L3725,U3724:U4727))=U3725,V3725&lt;=B$1),M3725,"-")</f>
        <v>7215021105001</v>
      </c>
      <c r="C3725" s="4">
        <f t="shared" si="640"/>
        <v>1</v>
      </c>
      <c r="D3725" s="4" t="str">
        <f t="shared" si="641"/>
        <v>2</v>
      </c>
      <c r="E3725" s="4" t="str">
        <f t="shared" si="642"/>
        <v>1</v>
      </c>
      <c r="F3725" s="4" t="str">
        <f t="shared" si="643"/>
        <v>5</v>
      </c>
      <c r="G3725" s="4" t="str">
        <f t="shared" si="644"/>
        <v>02</v>
      </c>
      <c r="H3725" s="4" t="str">
        <f t="shared" si="645"/>
        <v>1</v>
      </c>
      <c r="I3725" s="4" t="str">
        <f t="shared" si="646"/>
        <v>1</v>
      </c>
      <c r="J3725" s="4" t="str">
        <f t="shared" si="647"/>
        <v>05</v>
      </c>
      <c r="K3725" s="4" t="str">
        <f t="shared" si="648"/>
        <v>001</v>
      </c>
      <c r="L3725" s="55" t="str">
        <f t="shared" si="649"/>
        <v>7215021105001</v>
      </c>
      <c r="M3725" s="105">
        <v>7215021105001</v>
      </c>
      <c r="N3725" s="106" t="s">
        <v>40</v>
      </c>
      <c r="O3725" s="108" t="s">
        <v>5436</v>
      </c>
      <c r="P3725" s="101" t="s">
        <v>36</v>
      </c>
      <c r="Q3725" s="33">
        <v>7210041105001</v>
      </c>
      <c r="R3725" s="33" t="s">
        <v>40</v>
      </c>
      <c r="S3725" s="34" t="s">
        <v>5437</v>
      </c>
      <c r="T3725" s="58" t="s">
        <v>24</v>
      </c>
      <c r="U3725" s="58">
        <v>44927</v>
      </c>
      <c r="V3725" s="58">
        <v>44927</v>
      </c>
      <c r="W3725" s="93" t="s">
        <v>25</v>
      </c>
    </row>
    <row r="3726" spans="1:23" s="5" customFormat="1" ht="27" customHeight="1" x14ac:dyDescent="0.25">
      <c r="A3726" s="99">
        <f t="shared" si="639"/>
        <v>1</v>
      </c>
      <c r="B3726" s="97">
        <f t="array" aca="1" ref="B3726" ca="1">IF(AND(MAX(IF(L3725:L4728=L3726,U3725:U4728))=U3726,V3726&lt;=B$1),M3726,"-")</f>
        <v>7215021106000</v>
      </c>
      <c r="C3726" s="4">
        <f t="shared" si="640"/>
        <v>1</v>
      </c>
      <c r="D3726" s="4" t="str">
        <f t="shared" si="641"/>
        <v>2</v>
      </c>
      <c r="E3726" s="4" t="str">
        <f t="shared" si="642"/>
        <v>1</v>
      </c>
      <c r="F3726" s="4" t="str">
        <f t="shared" si="643"/>
        <v>5</v>
      </c>
      <c r="G3726" s="4" t="str">
        <f t="shared" si="644"/>
        <v>02</v>
      </c>
      <c r="H3726" s="4" t="str">
        <f t="shared" si="645"/>
        <v>1</v>
      </c>
      <c r="I3726" s="4" t="str">
        <f t="shared" si="646"/>
        <v>1</v>
      </c>
      <c r="J3726" s="4" t="str">
        <f t="shared" si="647"/>
        <v>06</v>
      </c>
      <c r="K3726" s="4" t="str">
        <f t="shared" si="648"/>
        <v>000</v>
      </c>
      <c r="L3726" s="55" t="str">
        <f t="shared" si="649"/>
        <v>7215021106000</v>
      </c>
      <c r="M3726" s="105">
        <v>7215021106000</v>
      </c>
      <c r="N3726" s="106" t="s">
        <v>21</v>
      </c>
      <c r="O3726" s="108" t="s">
        <v>5438</v>
      </c>
      <c r="P3726" s="101" t="s">
        <v>36</v>
      </c>
      <c r="Q3726" s="33">
        <v>7210041106000</v>
      </c>
      <c r="R3726" s="33" t="s">
        <v>21</v>
      </c>
      <c r="S3726" s="34" t="s">
        <v>5439</v>
      </c>
      <c r="T3726" s="58" t="s">
        <v>24</v>
      </c>
      <c r="U3726" s="58">
        <v>44927</v>
      </c>
      <c r="V3726" s="58">
        <v>44927</v>
      </c>
      <c r="W3726" s="93" t="s">
        <v>25</v>
      </c>
    </row>
    <row r="3727" spans="1:23" s="5" customFormat="1" ht="27" customHeight="1" x14ac:dyDescent="0.25">
      <c r="A3727" s="99">
        <f t="shared" si="639"/>
        <v>1</v>
      </c>
      <c r="B3727" s="97">
        <f t="array" aca="1" ref="B3727" ca="1">IF(AND(MAX(IF(L3726:L4729=L3727,U3726:U4729))=U3727,V3727&lt;=B$1),M3727,"-")</f>
        <v>7215021106001</v>
      </c>
      <c r="C3727" s="4">
        <f t="shared" si="640"/>
        <v>1</v>
      </c>
      <c r="D3727" s="4" t="str">
        <f t="shared" si="641"/>
        <v>2</v>
      </c>
      <c r="E3727" s="4" t="str">
        <f t="shared" si="642"/>
        <v>1</v>
      </c>
      <c r="F3727" s="4" t="str">
        <f t="shared" si="643"/>
        <v>5</v>
      </c>
      <c r="G3727" s="4" t="str">
        <f t="shared" si="644"/>
        <v>02</v>
      </c>
      <c r="H3727" s="4" t="str">
        <f t="shared" si="645"/>
        <v>1</v>
      </c>
      <c r="I3727" s="4" t="str">
        <f t="shared" si="646"/>
        <v>1</v>
      </c>
      <c r="J3727" s="4" t="str">
        <f t="shared" si="647"/>
        <v>06</v>
      </c>
      <c r="K3727" s="4" t="str">
        <f t="shared" si="648"/>
        <v>001</v>
      </c>
      <c r="L3727" s="55" t="str">
        <f t="shared" si="649"/>
        <v>7215021106001</v>
      </c>
      <c r="M3727" s="105">
        <v>7215021106001</v>
      </c>
      <c r="N3727" s="106" t="s">
        <v>40</v>
      </c>
      <c r="O3727" s="108" t="s">
        <v>5440</v>
      </c>
      <c r="P3727" s="101" t="s">
        <v>36</v>
      </c>
      <c r="Q3727" s="33">
        <v>7210041106001</v>
      </c>
      <c r="R3727" s="33" t="s">
        <v>40</v>
      </c>
      <c r="S3727" s="34" t="s">
        <v>5441</v>
      </c>
      <c r="T3727" s="58" t="s">
        <v>24</v>
      </c>
      <c r="U3727" s="58">
        <v>44927</v>
      </c>
      <c r="V3727" s="58">
        <v>44927</v>
      </c>
      <c r="W3727" s="93" t="s">
        <v>25</v>
      </c>
    </row>
    <row r="3728" spans="1:23" s="5" customFormat="1" ht="27" customHeight="1" x14ac:dyDescent="0.25">
      <c r="A3728" s="99">
        <f t="shared" si="639"/>
        <v>1</v>
      </c>
      <c r="B3728" s="97">
        <f t="array" aca="1" ref="B3728" ca="1">IF(AND(MAX(IF(L3727:L4730=L3728,U3727:U4730))=U3728,V3728&lt;=B$1),M3728,"-")</f>
        <v>7215021107000</v>
      </c>
      <c r="C3728" s="4">
        <f t="shared" si="640"/>
        <v>1</v>
      </c>
      <c r="D3728" s="4" t="str">
        <f t="shared" si="641"/>
        <v>2</v>
      </c>
      <c r="E3728" s="4" t="str">
        <f t="shared" si="642"/>
        <v>1</v>
      </c>
      <c r="F3728" s="4" t="str">
        <f t="shared" si="643"/>
        <v>5</v>
      </c>
      <c r="G3728" s="4" t="str">
        <f t="shared" si="644"/>
        <v>02</v>
      </c>
      <c r="H3728" s="4" t="str">
        <f t="shared" si="645"/>
        <v>1</v>
      </c>
      <c r="I3728" s="4" t="str">
        <f t="shared" si="646"/>
        <v>1</v>
      </c>
      <c r="J3728" s="4" t="str">
        <f t="shared" si="647"/>
        <v>07</v>
      </c>
      <c r="K3728" s="4" t="str">
        <f t="shared" si="648"/>
        <v>000</v>
      </c>
      <c r="L3728" s="55" t="str">
        <f t="shared" si="649"/>
        <v>7215021107000</v>
      </c>
      <c r="M3728" s="105">
        <v>7215021107000</v>
      </c>
      <c r="N3728" s="106" t="s">
        <v>21</v>
      </c>
      <c r="O3728" s="108" t="s">
        <v>5442</v>
      </c>
      <c r="P3728" s="101" t="s">
        <v>36</v>
      </c>
      <c r="Q3728" s="33">
        <v>7210041107000</v>
      </c>
      <c r="R3728" s="33" t="s">
        <v>21</v>
      </c>
      <c r="S3728" s="34" t="s">
        <v>5443</v>
      </c>
      <c r="T3728" s="58" t="s">
        <v>24</v>
      </c>
      <c r="U3728" s="58">
        <v>44927</v>
      </c>
      <c r="V3728" s="58">
        <v>44927</v>
      </c>
      <c r="W3728" s="93" t="s">
        <v>25</v>
      </c>
    </row>
    <row r="3729" spans="1:23" s="5" customFormat="1" ht="27" customHeight="1" x14ac:dyDescent="0.25">
      <c r="A3729" s="99">
        <f t="shared" si="639"/>
        <v>1</v>
      </c>
      <c r="B3729" s="97">
        <f t="array" aca="1" ref="B3729" ca="1">IF(AND(MAX(IF(L3728:L4731=L3729,U3728:U4731))=U3729,V3729&lt;=B$1),M3729,"-")</f>
        <v>7215021107001</v>
      </c>
      <c r="C3729" s="4">
        <f t="shared" si="640"/>
        <v>1</v>
      </c>
      <c r="D3729" s="4" t="str">
        <f t="shared" si="641"/>
        <v>2</v>
      </c>
      <c r="E3729" s="4" t="str">
        <f t="shared" si="642"/>
        <v>1</v>
      </c>
      <c r="F3729" s="4" t="str">
        <f t="shared" si="643"/>
        <v>5</v>
      </c>
      <c r="G3729" s="4" t="str">
        <f t="shared" si="644"/>
        <v>02</v>
      </c>
      <c r="H3729" s="4" t="str">
        <f t="shared" si="645"/>
        <v>1</v>
      </c>
      <c r="I3729" s="4" t="str">
        <f t="shared" si="646"/>
        <v>1</v>
      </c>
      <c r="J3729" s="4" t="str">
        <f t="shared" si="647"/>
        <v>07</v>
      </c>
      <c r="K3729" s="4" t="str">
        <f t="shared" si="648"/>
        <v>001</v>
      </c>
      <c r="L3729" s="55" t="str">
        <f t="shared" si="649"/>
        <v>7215021107001</v>
      </c>
      <c r="M3729" s="105">
        <v>7215021107001</v>
      </c>
      <c r="N3729" s="106" t="s">
        <v>40</v>
      </c>
      <c r="O3729" s="108" t="s">
        <v>5444</v>
      </c>
      <c r="P3729" s="101" t="s">
        <v>36</v>
      </c>
      <c r="Q3729" s="33">
        <v>7210041107001</v>
      </c>
      <c r="R3729" s="33" t="s">
        <v>40</v>
      </c>
      <c r="S3729" s="34" t="s">
        <v>5445</v>
      </c>
      <c r="T3729" s="58" t="s">
        <v>24</v>
      </c>
      <c r="U3729" s="58">
        <v>44927</v>
      </c>
      <c r="V3729" s="58">
        <v>44927</v>
      </c>
      <c r="W3729" s="93" t="s">
        <v>25</v>
      </c>
    </row>
    <row r="3730" spans="1:23" s="5" customFormat="1" ht="27" customHeight="1" x14ac:dyDescent="0.25">
      <c r="A3730" s="99">
        <f t="shared" si="639"/>
        <v>1</v>
      </c>
      <c r="B3730" s="97">
        <f t="array" aca="1" ref="B3730" ca="1">IF(AND(MAX(IF(L3729:L4732=L3730,U3729:U4732))=U3730,V3730&lt;=B$1),M3730,"-")</f>
        <v>7215021199000</v>
      </c>
      <c r="C3730" s="4">
        <f t="shared" si="640"/>
        <v>1</v>
      </c>
      <c r="D3730" s="4" t="str">
        <f t="shared" si="641"/>
        <v>2</v>
      </c>
      <c r="E3730" s="4" t="str">
        <f t="shared" si="642"/>
        <v>1</v>
      </c>
      <c r="F3730" s="4" t="str">
        <f t="shared" si="643"/>
        <v>5</v>
      </c>
      <c r="G3730" s="4" t="str">
        <f t="shared" si="644"/>
        <v>02</v>
      </c>
      <c r="H3730" s="4" t="str">
        <f t="shared" si="645"/>
        <v>1</v>
      </c>
      <c r="I3730" s="4" t="str">
        <f t="shared" si="646"/>
        <v>1</v>
      </c>
      <c r="J3730" s="4" t="str">
        <f t="shared" si="647"/>
        <v>99</v>
      </c>
      <c r="K3730" s="4" t="str">
        <f t="shared" si="648"/>
        <v>000</v>
      </c>
      <c r="L3730" s="55" t="str">
        <f t="shared" si="649"/>
        <v>7215021199000</v>
      </c>
      <c r="M3730" s="105">
        <v>7215021199000</v>
      </c>
      <c r="N3730" s="106" t="s">
        <v>21</v>
      </c>
      <c r="O3730" s="108" t="s">
        <v>5446</v>
      </c>
      <c r="P3730" s="101" t="s">
        <v>36</v>
      </c>
      <c r="Q3730" s="33">
        <v>7210041199000</v>
      </c>
      <c r="R3730" s="33" t="s">
        <v>21</v>
      </c>
      <c r="S3730" s="34" t="s">
        <v>5447</v>
      </c>
      <c r="T3730" s="58" t="s">
        <v>24</v>
      </c>
      <c r="U3730" s="58">
        <v>44927</v>
      </c>
      <c r="V3730" s="58">
        <v>44927</v>
      </c>
      <c r="W3730" s="93" t="s">
        <v>25</v>
      </c>
    </row>
    <row r="3731" spans="1:23" s="5" customFormat="1" ht="27" customHeight="1" x14ac:dyDescent="0.25">
      <c r="A3731" s="99">
        <f t="shared" si="639"/>
        <v>1</v>
      </c>
      <c r="B3731" s="97">
        <f t="array" aca="1" ref="B3731" ca="1">IF(AND(MAX(IF(L3730:L4733=L3731,U3730:U4733))=U3731,V3731&lt;=B$1),M3731,"-")</f>
        <v>7215021199002</v>
      </c>
      <c r="C3731" s="4">
        <f t="shared" si="640"/>
        <v>1</v>
      </c>
      <c r="D3731" s="4" t="str">
        <f t="shared" si="641"/>
        <v>2</v>
      </c>
      <c r="E3731" s="4" t="str">
        <f t="shared" si="642"/>
        <v>1</v>
      </c>
      <c r="F3731" s="4" t="str">
        <f t="shared" si="643"/>
        <v>5</v>
      </c>
      <c r="G3731" s="4" t="str">
        <f t="shared" si="644"/>
        <v>02</v>
      </c>
      <c r="H3731" s="4" t="str">
        <f t="shared" si="645"/>
        <v>1</v>
      </c>
      <c r="I3731" s="4" t="str">
        <f t="shared" si="646"/>
        <v>1</v>
      </c>
      <c r="J3731" s="4" t="str">
        <f t="shared" si="647"/>
        <v>99</v>
      </c>
      <c r="K3731" s="4" t="str">
        <f t="shared" si="648"/>
        <v>002</v>
      </c>
      <c r="L3731" s="55" t="str">
        <f t="shared" si="649"/>
        <v>7215021199002</v>
      </c>
      <c r="M3731" s="105">
        <v>7215021199002</v>
      </c>
      <c r="N3731" s="106" t="s">
        <v>40</v>
      </c>
      <c r="O3731" s="108" t="s">
        <v>5448</v>
      </c>
      <c r="P3731" s="101" t="s">
        <v>36</v>
      </c>
      <c r="Q3731" s="33">
        <v>7210041199002</v>
      </c>
      <c r="R3731" s="33" t="s">
        <v>40</v>
      </c>
      <c r="S3731" s="34" t="s">
        <v>5449</v>
      </c>
      <c r="T3731" s="58" t="s">
        <v>24</v>
      </c>
      <c r="U3731" s="58">
        <v>44927</v>
      </c>
      <c r="V3731" s="58">
        <v>44927</v>
      </c>
      <c r="W3731" s="93" t="s">
        <v>25</v>
      </c>
    </row>
    <row r="3732" spans="1:23" s="5" customFormat="1" ht="27" customHeight="1" x14ac:dyDescent="0.25">
      <c r="A3732" s="99">
        <f t="shared" si="639"/>
        <v>1</v>
      </c>
      <c r="B3732" s="97">
        <f t="array" aca="1" ref="B3732" ca="1">IF(AND(MAX(IF(L3731:L4734=L3732,U3731:U4734))=U3732,V3732&lt;=B$1),M3732,"-")</f>
        <v>7215530000000</v>
      </c>
      <c r="C3732" s="4">
        <f t="shared" si="640"/>
        <v>1</v>
      </c>
      <c r="D3732" s="4" t="str">
        <f t="shared" si="641"/>
        <v>2</v>
      </c>
      <c r="E3732" s="4" t="str">
        <f t="shared" si="642"/>
        <v>1</v>
      </c>
      <c r="F3732" s="4" t="str">
        <f t="shared" si="643"/>
        <v>5</v>
      </c>
      <c r="G3732" s="4" t="str">
        <f t="shared" si="644"/>
        <v>53</v>
      </c>
      <c r="H3732" s="4" t="str">
        <f t="shared" si="645"/>
        <v>0</v>
      </c>
      <c r="I3732" s="4" t="str">
        <f t="shared" si="646"/>
        <v>0</v>
      </c>
      <c r="J3732" s="4" t="str">
        <f t="shared" si="647"/>
        <v>00</v>
      </c>
      <c r="K3732" s="4" t="str">
        <f t="shared" si="648"/>
        <v>000</v>
      </c>
      <c r="L3732" s="55" t="str">
        <f t="shared" si="649"/>
        <v>7215530000000</v>
      </c>
      <c r="M3732" s="105">
        <v>7215530000000</v>
      </c>
      <c r="N3732" s="106" t="s">
        <v>21</v>
      </c>
      <c r="O3732" s="108" t="s">
        <v>5450</v>
      </c>
      <c r="P3732" s="101" t="s">
        <v>36</v>
      </c>
      <c r="Q3732" s="33">
        <v>7218020000000</v>
      </c>
      <c r="R3732" s="33" t="s">
        <v>21</v>
      </c>
      <c r="S3732" s="34" t="s">
        <v>5451</v>
      </c>
      <c r="T3732" s="58" t="s">
        <v>24</v>
      </c>
      <c r="U3732" s="58">
        <v>44927</v>
      </c>
      <c r="V3732" s="58">
        <v>44927</v>
      </c>
      <c r="W3732" s="93" t="s">
        <v>25</v>
      </c>
    </row>
    <row r="3733" spans="1:23" s="5" customFormat="1" ht="27" customHeight="1" x14ac:dyDescent="0.25">
      <c r="A3733" s="99">
        <f t="shared" si="639"/>
        <v>1</v>
      </c>
      <c r="B3733" s="97">
        <f t="array" aca="1" ref="B3733" ca="1">IF(AND(MAX(IF(L3732:L4735=L3733,U3732:U4735))=U3733,V3733&lt;=B$1),M3733,"-")</f>
        <v>7215531000000</v>
      </c>
      <c r="C3733" s="4">
        <f t="shared" si="640"/>
        <v>1</v>
      </c>
      <c r="D3733" s="4" t="str">
        <f t="shared" si="641"/>
        <v>2</v>
      </c>
      <c r="E3733" s="4" t="str">
        <f t="shared" si="642"/>
        <v>1</v>
      </c>
      <c r="F3733" s="4" t="str">
        <f t="shared" si="643"/>
        <v>5</v>
      </c>
      <c r="G3733" s="4" t="str">
        <f t="shared" si="644"/>
        <v>53</v>
      </c>
      <c r="H3733" s="4" t="str">
        <f t="shared" si="645"/>
        <v>1</v>
      </c>
      <c r="I3733" s="4" t="str">
        <f t="shared" si="646"/>
        <v>0</v>
      </c>
      <c r="J3733" s="4" t="str">
        <f t="shared" si="647"/>
        <v>00</v>
      </c>
      <c r="K3733" s="4" t="str">
        <f t="shared" si="648"/>
        <v>000</v>
      </c>
      <c r="L3733" s="55" t="str">
        <f t="shared" si="649"/>
        <v>7215531000000</v>
      </c>
      <c r="M3733" s="105">
        <v>7215531000000</v>
      </c>
      <c r="N3733" s="106" t="s">
        <v>21</v>
      </c>
      <c r="O3733" s="108" t="s">
        <v>5452</v>
      </c>
      <c r="P3733" s="101" t="s">
        <v>36</v>
      </c>
      <c r="Q3733" s="33">
        <v>7218021000000</v>
      </c>
      <c r="R3733" s="33" t="s">
        <v>21</v>
      </c>
      <c r="S3733" s="34" t="s">
        <v>5453</v>
      </c>
      <c r="T3733" s="58" t="s">
        <v>24</v>
      </c>
      <c r="U3733" s="58">
        <v>44927</v>
      </c>
      <c r="V3733" s="58">
        <v>44927</v>
      </c>
      <c r="W3733" s="93" t="s">
        <v>25</v>
      </c>
    </row>
    <row r="3734" spans="1:23" s="5" customFormat="1" ht="27" customHeight="1" x14ac:dyDescent="0.25">
      <c r="A3734" s="99">
        <f t="shared" si="639"/>
        <v>1</v>
      </c>
      <c r="B3734" s="97">
        <f t="array" aca="1" ref="B3734" ca="1">IF(AND(MAX(IF(L3733:L4736=L3734,U3733:U4736))=U3734,V3734&lt;=B$1),M3734,"-")</f>
        <v>7215531100000</v>
      </c>
      <c r="C3734" s="4">
        <f t="shared" si="640"/>
        <v>1</v>
      </c>
      <c r="D3734" s="4" t="str">
        <f t="shared" si="641"/>
        <v>2</v>
      </c>
      <c r="E3734" s="4" t="str">
        <f t="shared" si="642"/>
        <v>1</v>
      </c>
      <c r="F3734" s="4" t="str">
        <f t="shared" si="643"/>
        <v>5</v>
      </c>
      <c r="G3734" s="4" t="str">
        <f t="shared" si="644"/>
        <v>53</v>
      </c>
      <c r="H3734" s="4" t="str">
        <f t="shared" si="645"/>
        <v>1</v>
      </c>
      <c r="I3734" s="4" t="str">
        <f t="shared" si="646"/>
        <v>1</v>
      </c>
      <c r="J3734" s="4" t="str">
        <f t="shared" si="647"/>
        <v>00</v>
      </c>
      <c r="K3734" s="4" t="str">
        <f t="shared" si="648"/>
        <v>000</v>
      </c>
      <c r="L3734" s="55" t="str">
        <f t="shared" si="649"/>
        <v>7215531100000</v>
      </c>
      <c r="M3734" s="105">
        <v>7215531100000</v>
      </c>
      <c r="N3734" s="106" t="s">
        <v>21</v>
      </c>
      <c r="O3734" s="108" t="s">
        <v>5454</v>
      </c>
      <c r="P3734" s="101" t="s">
        <v>36</v>
      </c>
      <c r="Q3734" s="33">
        <v>7218021100000</v>
      </c>
      <c r="R3734" s="33" t="s">
        <v>21</v>
      </c>
      <c r="S3734" s="34" t="s">
        <v>5455</v>
      </c>
      <c r="T3734" s="58" t="s">
        <v>24</v>
      </c>
      <c r="U3734" s="58">
        <v>44927</v>
      </c>
      <c r="V3734" s="58">
        <v>44927</v>
      </c>
      <c r="W3734" s="93" t="s">
        <v>25</v>
      </c>
    </row>
    <row r="3735" spans="1:23" s="5" customFormat="1" ht="27" customHeight="1" x14ac:dyDescent="0.25">
      <c r="A3735" s="99">
        <f t="shared" si="639"/>
        <v>1</v>
      </c>
      <c r="B3735" s="97">
        <f t="array" aca="1" ref="B3735" ca="1">IF(AND(MAX(IF(L3734:L4737=L3735,U3734:U4737))=U3735,V3735&lt;=B$1),M3735,"-")</f>
        <v>7215531101000</v>
      </c>
      <c r="C3735" s="4">
        <f t="shared" si="640"/>
        <v>1</v>
      </c>
      <c r="D3735" s="4" t="str">
        <f t="shared" si="641"/>
        <v>2</v>
      </c>
      <c r="E3735" s="4" t="str">
        <f t="shared" si="642"/>
        <v>1</v>
      </c>
      <c r="F3735" s="4" t="str">
        <f t="shared" si="643"/>
        <v>5</v>
      </c>
      <c r="G3735" s="4" t="str">
        <f t="shared" si="644"/>
        <v>53</v>
      </c>
      <c r="H3735" s="4" t="str">
        <f t="shared" si="645"/>
        <v>1</v>
      </c>
      <c r="I3735" s="4" t="str">
        <f t="shared" si="646"/>
        <v>1</v>
      </c>
      <c r="J3735" s="4" t="str">
        <f t="shared" si="647"/>
        <v>01</v>
      </c>
      <c r="K3735" s="4" t="str">
        <f t="shared" si="648"/>
        <v>000</v>
      </c>
      <c r="L3735" s="55" t="str">
        <f t="shared" si="649"/>
        <v>7215531101000</v>
      </c>
      <c r="M3735" s="105">
        <v>7215531101000</v>
      </c>
      <c r="N3735" s="106" t="s">
        <v>40</v>
      </c>
      <c r="O3735" s="108" t="s">
        <v>5456</v>
      </c>
      <c r="P3735" s="101" t="s">
        <v>36</v>
      </c>
      <c r="Q3735" s="33">
        <v>7218021101003</v>
      </c>
      <c r="R3735" s="33" t="s">
        <v>40</v>
      </c>
      <c r="S3735" s="34" t="s">
        <v>5457</v>
      </c>
      <c r="T3735" s="58" t="s">
        <v>24</v>
      </c>
      <c r="U3735" s="58">
        <v>44927</v>
      </c>
      <c r="V3735" s="58">
        <v>44927</v>
      </c>
      <c r="W3735" s="93" t="s">
        <v>25</v>
      </c>
    </row>
    <row r="3736" spans="1:23" s="5" customFormat="1" ht="27" customHeight="1" x14ac:dyDescent="0.25">
      <c r="A3736" s="99">
        <f t="shared" si="639"/>
        <v>1</v>
      </c>
      <c r="B3736" s="97">
        <f t="array" aca="1" ref="B3736" ca="1">IF(AND(MAX(IF(L3735:L4738=L3736,U3735:U4738))=U3736,V3736&lt;=B$1),M3736,"-")</f>
        <v>7215531102000</v>
      </c>
      <c r="C3736" s="4">
        <f t="shared" si="640"/>
        <v>1</v>
      </c>
      <c r="D3736" s="4" t="str">
        <f t="shared" si="641"/>
        <v>2</v>
      </c>
      <c r="E3736" s="4" t="str">
        <f t="shared" si="642"/>
        <v>1</v>
      </c>
      <c r="F3736" s="4" t="str">
        <f t="shared" si="643"/>
        <v>5</v>
      </c>
      <c r="G3736" s="4" t="str">
        <f t="shared" si="644"/>
        <v>53</v>
      </c>
      <c r="H3736" s="4" t="str">
        <f t="shared" si="645"/>
        <v>1</v>
      </c>
      <c r="I3736" s="4" t="str">
        <f t="shared" si="646"/>
        <v>1</v>
      </c>
      <c r="J3736" s="4" t="str">
        <f t="shared" si="647"/>
        <v>02</v>
      </c>
      <c r="K3736" s="4" t="str">
        <f t="shared" si="648"/>
        <v>000</v>
      </c>
      <c r="L3736" s="55" t="str">
        <f t="shared" si="649"/>
        <v>7215531102000</v>
      </c>
      <c r="M3736" s="105">
        <v>7215531102000</v>
      </c>
      <c r="N3736" s="106" t="s">
        <v>40</v>
      </c>
      <c r="O3736" s="108" t="s">
        <v>5458</v>
      </c>
      <c r="P3736" s="101" t="s">
        <v>36</v>
      </c>
      <c r="Q3736" s="33">
        <v>7218021101002</v>
      </c>
      <c r="R3736" s="33" t="s">
        <v>40</v>
      </c>
      <c r="S3736" s="34" t="s">
        <v>5459</v>
      </c>
      <c r="T3736" s="58" t="s">
        <v>605</v>
      </c>
      <c r="U3736" s="58">
        <v>45615</v>
      </c>
      <c r="V3736" s="58">
        <v>45615</v>
      </c>
      <c r="W3736" s="93" t="s">
        <v>25</v>
      </c>
    </row>
    <row r="3737" spans="1:23" s="5" customFormat="1" ht="27" customHeight="1" x14ac:dyDescent="0.25">
      <c r="A3737" s="99">
        <f t="shared" si="639"/>
        <v>1</v>
      </c>
      <c r="B3737" s="97">
        <f t="array" aca="1" ref="B3737" ca="1">IF(AND(MAX(IF(L3736:L4739=L3737,U3736:U4739))=U3737,V3737&lt;=B$1),M3737,"-")</f>
        <v>7215531103000</v>
      </c>
      <c r="C3737" s="4">
        <f t="shared" si="640"/>
        <v>1</v>
      </c>
      <c r="D3737" s="4" t="str">
        <f t="shared" si="641"/>
        <v>2</v>
      </c>
      <c r="E3737" s="4" t="str">
        <f t="shared" si="642"/>
        <v>1</v>
      </c>
      <c r="F3737" s="4" t="str">
        <f t="shared" si="643"/>
        <v>5</v>
      </c>
      <c r="G3737" s="4" t="str">
        <f t="shared" si="644"/>
        <v>53</v>
      </c>
      <c r="H3737" s="4" t="str">
        <f t="shared" si="645"/>
        <v>1</v>
      </c>
      <c r="I3737" s="4" t="str">
        <f t="shared" si="646"/>
        <v>1</v>
      </c>
      <c r="J3737" s="4" t="str">
        <f t="shared" si="647"/>
        <v>03</v>
      </c>
      <c r="K3737" s="4" t="str">
        <f t="shared" si="648"/>
        <v>000</v>
      </c>
      <c r="L3737" s="55" t="str">
        <f t="shared" si="649"/>
        <v>7215531103000</v>
      </c>
      <c r="M3737" s="105">
        <v>7215531103000</v>
      </c>
      <c r="N3737" s="106" t="s">
        <v>40</v>
      </c>
      <c r="O3737" s="108" t="s">
        <v>5460</v>
      </c>
      <c r="P3737" s="101" t="s">
        <v>36</v>
      </c>
      <c r="Q3737" s="33">
        <v>7218021101001</v>
      </c>
      <c r="R3737" s="33" t="s">
        <v>40</v>
      </c>
      <c r="S3737" s="34" t="s">
        <v>5461</v>
      </c>
      <c r="T3737" s="58" t="s">
        <v>605</v>
      </c>
      <c r="U3737" s="58">
        <v>45615</v>
      </c>
      <c r="V3737" s="58">
        <v>45615</v>
      </c>
      <c r="W3737" s="93" t="s">
        <v>25</v>
      </c>
    </row>
    <row r="3738" spans="1:23" s="5" customFormat="1" ht="27" customHeight="1" x14ac:dyDescent="0.25">
      <c r="A3738" s="99">
        <f t="shared" si="639"/>
        <v>1</v>
      </c>
      <c r="B3738" s="97">
        <f t="array" aca="1" ref="B3738" ca="1">IF(AND(MAX(IF(L3737:L4740=L3738,U3737:U4740))=U3738,V3738&lt;=B$1),M3738,"-")</f>
        <v>7215532000000</v>
      </c>
      <c r="C3738" s="4">
        <f t="shared" si="640"/>
        <v>1</v>
      </c>
      <c r="D3738" s="4" t="str">
        <f t="shared" si="641"/>
        <v>2</v>
      </c>
      <c r="E3738" s="4" t="str">
        <f t="shared" si="642"/>
        <v>1</v>
      </c>
      <c r="F3738" s="4" t="str">
        <f t="shared" si="643"/>
        <v>5</v>
      </c>
      <c r="G3738" s="4" t="str">
        <f t="shared" si="644"/>
        <v>53</v>
      </c>
      <c r="H3738" s="4" t="str">
        <f t="shared" si="645"/>
        <v>2</v>
      </c>
      <c r="I3738" s="4" t="str">
        <f t="shared" si="646"/>
        <v>0</v>
      </c>
      <c r="J3738" s="4" t="str">
        <f t="shared" si="647"/>
        <v>00</v>
      </c>
      <c r="K3738" s="4" t="str">
        <f t="shared" si="648"/>
        <v>000</v>
      </c>
      <c r="L3738" s="55" t="str">
        <f t="shared" si="649"/>
        <v>7215532000000</v>
      </c>
      <c r="M3738" s="105">
        <v>7215532000000</v>
      </c>
      <c r="N3738" s="106" t="s">
        <v>21</v>
      </c>
      <c r="O3738" s="108" t="s">
        <v>5462</v>
      </c>
      <c r="P3738" s="101" t="s">
        <v>36</v>
      </c>
      <c r="Q3738" s="33">
        <v>7218025000000</v>
      </c>
      <c r="R3738" s="33" t="s">
        <v>21</v>
      </c>
      <c r="S3738" s="34" t="s">
        <v>5462</v>
      </c>
      <c r="T3738" s="58" t="s">
        <v>24</v>
      </c>
      <c r="U3738" s="58">
        <v>44927</v>
      </c>
      <c r="V3738" s="58">
        <v>44927</v>
      </c>
      <c r="W3738" s="93" t="s">
        <v>25</v>
      </c>
    </row>
    <row r="3739" spans="1:23" s="5" customFormat="1" ht="27" customHeight="1" x14ac:dyDescent="0.25">
      <c r="A3739" s="99">
        <f t="shared" si="639"/>
        <v>1</v>
      </c>
      <c r="B3739" s="97">
        <f t="array" aca="1" ref="B3739" ca="1">IF(AND(MAX(IF(L3738:L4741=L3739,U3738:U4741))=U3739,V3739&lt;=B$1),M3739,"-")</f>
        <v>7215532100000</v>
      </c>
      <c r="C3739" s="4">
        <f t="shared" si="640"/>
        <v>1</v>
      </c>
      <c r="D3739" s="4" t="str">
        <f t="shared" si="641"/>
        <v>2</v>
      </c>
      <c r="E3739" s="4" t="str">
        <f t="shared" si="642"/>
        <v>1</v>
      </c>
      <c r="F3739" s="4" t="str">
        <f t="shared" si="643"/>
        <v>5</v>
      </c>
      <c r="G3739" s="4" t="str">
        <f t="shared" si="644"/>
        <v>53</v>
      </c>
      <c r="H3739" s="4" t="str">
        <f t="shared" si="645"/>
        <v>2</v>
      </c>
      <c r="I3739" s="4" t="str">
        <f t="shared" si="646"/>
        <v>1</v>
      </c>
      <c r="J3739" s="4" t="str">
        <f t="shared" si="647"/>
        <v>00</v>
      </c>
      <c r="K3739" s="4" t="str">
        <f t="shared" si="648"/>
        <v>000</v>
      </c>
      <c r="L3739" s="55" t="str">
        <f t="shared" si="649"/>
        <v>7215532100000</v>
      </c>
      <c r="M3739" s="105">
        <v>7215532100000</v>
      </c>
      <c r="N3739" s="106" t="s">
        <v>21</v>
      </c>
      <c r="O3739" s="108" t="s">
        <v>5463</v>
      </c>
      <c r="P3739" s="101" t="s">
        <v>36</v>
      </c>
      <c r="Q3739" s="33">
        <v>7218025100000</v>
      </c>
      <c r="R3739" s="33" t="s">
        <v>21</v>
      </c>
      <c r="S3739" s="34" t="s">
        <v>5462</v>
      </c>
      <c r="T3739" s="58" t="s">
        <v>24</v>
      </c>
      <c r="U3739" s="58">
        <v>44927</v>
      </c>
      <c r="V3739" s="58">
        <v>44927</v>
      </c>
      <c r="W3739" s="93" t="s">
        <v>25</v>
      </c>
    </row>
    <row r="3740" spans="1:23" s="5" customFormat="1" ht="27" customHeight="1" x14ac:dyDescent="0.25">
      <c r="A3740" s="99">
        <f t="shared" si="639"/>
        <v>1</v>
      </c>
      <c r="B3740" s="97">
        <f t="array" aca="1" ref="B3740" ca="1">IF(AND(MAX(IF(L3739:L4742=L3740,U3739:U4742))=U3740,V3740&lt;=B$1),M3740,"-")</f>
        <v>7215532101000</v>
      </c>
      <c r="C3740" s="4">
        <f t="shared" si="640"/>
        <v>1</v>
      </c>
      <c r="D3740" s="4" t="str">
        <f t="shared" si="641"/>
        <v>2</v>
      </c>
      <c r="E3740" s="4" t="str">
        <f t="shared" si="642"/>
        <v>1</v>
      </c>
      <c r="F3740" s="4" t="str">
        <f t="shared" si="643"/>
        <v>5</v>
      </c>
      <c r="G3740" s="4" t="str">
        <f t="shared" si="644"/>
        <v>53</v>
      </c>
      <c r="H3740" s="4" t="str">
        <f t="shared" si="645"/>
        <v>2</v>
      </c>
      <c r="I3740" s="4" t="str">
        <f t="shared" si="646"/>
        <v>1</v>
      </c>
      <c r="J3740" s="4" t="str">
        <f t="shared" si="647"/>
        <v>01</v>
      </c>
      <c r="K3740" s="4" t="str">
        <f t="shared" si="648"/>
        <v>000</v>
      </c>
      <c r="L3740" s="55" t="str">
        <f t="shared" si="649"/>
        <v>7215532101000</v>
      </c>
      <c r="M3740" s="105">
        <v>7215532101000</v>
      </c>
      <c r="N3740" s="106" t="s">
        <v>40</v>
      </c>
      <c r="O3740" s="108" t="s">
        <v>5464</v>
      </c>
      <c r="P3740" s="101" t="s">
        <v>36</v>
      </c>
      <c r="Q3740" s="33">
        <v>7218025101003</v>
      </c>
      <c r="R3740" s="33" t="s">
        <v>40</v>
      </c>
      <c r="S3740" s="34" t="s">
        <v>5465</v>
      </c>
      <c r="T3740" s="58" t="s">
        <v>24</v>
      </c>
      <c r="U3740" s="58">
        <v>44927</v>
      </c>
      <c r="V3740" s="58">
        <v>44927</v>
      </c>
      <c r="W3740" s="93" t="s">
        <v>25</v>
      </c>
    </row>
    <row r="3741" spans="1:23" s="5" customFormat="1" ht="27" customHeight="1" x14ac:dyDescent="0.25">
      <c r="A3741" s="99">
        <f t="shared" si="639"/>
        <v>1</v>
      </c>
      <c r="B3741" s="97">
        <f t="array" aca="1" ref="B3741" ca="1">IF(AND(MAX(IF(L3740:L4743=L3741,U3740:U4743))=U3741,V3741&lt;=B$1),M3741,"-")</f>
        <v>7215532102000</v>
      </c>
      <c r="C3741" s="4">
        <f t="shared" si="640"/>
        <v>1</v>
      </c>
      <c r="D3741" s="4" t="str">
        <f t="shared" si="641"/>
        <v>2</v>
      </c>
      <c r="E3741" s="4" t="str">
        <f t="shared" si="642"/>
        <v>1</v>
      </c>
      <c r="F3741" s="4" t="str">
        <f t="shared" si="643"/>
        <v>5</v>
      </c>
      <c r="G3741" s="4" t="str">
        <f t="shared" si="644"/>
        <v>53</v>
      </c>
      <c r="H3741" s="4" t="str">
        <f t="shared" si="645"/>
        <v>2</v>
      </c>
      <c r="I3741" s="4" t="str">
        <f t="shared" si="646"/>
        <v>1</v>
      </c>
      <c r="J3741" s="4" t="str">
        <f t="shared" si="647"/>
        <v>02</v>
      </c>
      <c r="K3741" s="4" t="str">
        <f t="shared" si="648"/>
        <v>000</v>
      </c>
      <c r="L3741" s="55" t="str">
        <f t="shared" si="649"/>
        <v>7215532102000</v>
      </c>
      <c r="M3741" s="105">
        <v>7215532102000</v>
      </c>
      <c r="N3741" s="106" t="s">
        <v>40</v>
      </c>
      <c r="O3741" s="108" t="s">
        <v>5466</v>
      </c>
      <c r="P3741" s="101" t="s">
        <v>36</v>
      </c>
      <c r="Q3741" s="33">
        <v>7218025101002</v>
      </c>
      <c r="R3741" s="33" t="s">
        <v>40</v>
      </c>
      <c r="S3741" s="34" t="s">
        <v>5467</v>
      </c>
      <c r="T3741" s="58" t="s">
        <v>605</v>
      </c>
      <c r="U3741" s="58">
        <v>45615</v>
      </c>
      <c r="V3741" s="58">
        <v>45615</v>
      </c>
      <c r="W3741" s="93" t="s">
        <v>25</v>
      </c>
    </row>
    <row r="3742" spans="1:23" s="5" customFormat="1" ht="27" customHeight="1" x14ac:dyDescent="0.25">
      <c r="A3742" s="99">
        <f t="shared" si="639"/>
        <v>1</v>
      </c>
      <c r="B3742" s="97">
        <f t="array" aca="1" ref="B3742" ca="1">IF(AND(MAX(IF(L3741:L4744=L3742,U3741:U4744))=U3742,V3742&lt;=B$1),M3742,"-")</f>
        <v>7215532103000</v>
      </c>
      <c r="C3742" s="4">
        <f t="shared" si="640"/>
        <v>1</v>
      </c>
      <c r="D3742" s="4" t="str">
        <f t="shared" si="641"/>
        <v>2</v>
      </c>
      <c r="E3742" s="4" t="str">
        <f t="shared" si="642"/>
        <v>1</v>
      </c>
      <c r="F3742" s="4" t="str">
        <f t="shared" si="643"/>
        <v>5</v>
      </c>
      <c r="G3742" s="4" t="str">
        <f t="shared" si="644"/>
        <v>53</v>
      </c>
      <c r="H3742" s="4" t="str">
        <f t="shared" si="645"/>
        <v>2</v>
      </c>
      <c r="I3742" s="4" t="str">
        <f t="shared" si="646"/>
        <v>1</v>
      </c>
      <c r="J3742" s="4" t="str">
        <f t="shared" si="647"/>
        <v>03</v>
      </c>
      <c r="K3742" s="4" t="str">
        <f t="shared" si="648"/>
        <v>000</v>
      </c>
      <c r="L3742" s="55" t="str">
        <f t="shared" si="649"/>
        <v>7215532103000</v>
      </c>
      <c r="M3742" s="105">
        <v>7215532103000</v>
      </c>
      <c r="N3742" s="106" t="s">
        <v>40</v>
      </c>
      <c r="O3742" s="108" t="s">
        <v>5468</v>
      </c>
      <c r="P3742" s="101" t="s">
        <v>36</v>
      </c>
      <c r="Q3742" s="33">
        <v>7218025101001</v>
      </c>
      <c r="R3742" s="33" t="s">
        <v>40</v>
      </c>
      <c r="S3742" s="34" t="s">
        <v>5469</v>
      </c>
      <c r="T3742" s="58" t="s">
        <v>605</v>
      </c>
      <c r="U3742" s="58">
        <v>45615</v>
      </c>
      <c r="V3742" s="58">
        <v>45615</v>
      </c>
      <c r="W3742" s="93" t="s">
        <v>25</v>
      </c>
    </row>
    <row r="3743" spans="1:23" s="5" customFormat="1" ht="27" customHeight="1" x14ac:dyDescent="0.25">
      <c r="A3743" s="99">
        <f t="shared" si="639"/>
        <v>1</v>
      </c>
      <c r="B3743" s="97">
        <f t="array" aca="1" ref="B3743" ca="1">IF(AND(MAX(IF(L3742:L4745=L3743,U3742:U4745))=U3743,V3743&lt;=B$1),M3743,"-")</f>
        <v>7219000000000</v>
      </c>
      <c r="C3743" s="4">
        <f t="shared" si="640"/>
        <v>1</v>
      </c>
      <c r="D3743" s="4" t="str">
        <f t="shared" si="641"/>
        <v>2</v>
      </c>
      <c r="E3743" s="4" t="str">
        <f t="shared" si="642"/>
        <v>1</v>
      </c>
      <c r="F3743" s="4" t="str">
        <f t="shared" si="643"/>
        <v>9</v>
      </c>
      <c r="G3743" s="4" t="str">
        <f t="shared" si="644"/>
        <v>00</v>
      </c>
      <c r="H3743" s="4" t="str">
        <f t="shared" si="645"/>
        <v>0</v>
      </c>
      <c r="I3743" s="4" t="str">
        <f t="shared" si="646"/>
        <v>0</v>
      </c>
      <c r="J3743" s="4" t="str">
        <f t="shared" si="647"/>
        <v>00</v>
      </c>
      <c r="K3743" s="4" t="str">
        <f t="shared" si="648"/>
        <v>000</v>
      </c>
      <c r="L3743" s="55" t="str">
        <f t="shared" si="649"/>
        <v>7219000000000</v>
      </c>
      <c r="M3743" s="105">
        <v>7219000000000</v>
      </c>
      <c r="N3743" s="106" t="s">
        <v>21</v>
      </c>
      <c r="O3743" s="108" t="s">
        <v>5470</v>
      </c>
      <c r="P3743" s="101" t="s">
        <v>36</v>
      </c>
      <c r="Q3743" s="33">
        <v>7210990000000</v>
      </c>
      <c r="R3743" s="33" t="s">
        <v>21</v>
      </c>
      <c r="S3743" s="34" t="s">
        <v>5470</v>
      </c>
      <c r="T3743" s="58" t="s">
        <v>24</v>
      </c>
      <c r="U3743" s="58">
        <v>44927</v>
      </c>
      <c r="V3743" s="58">
        <v>44927</v>
      </c>
      <c r="W3743" s="93" t="s">
        <v>25</v>
      </c>
    </row>
    <row r="3744" spans="1:23" s="5" customFormat="1" ht="27" customHeight="1" x14ac:dyDescent="0.25">
      <c r="A3744" s="99">
        <f t="shared" si="639"/>
        <v>1</v>
      </c>
      <c r="B3744" s="97">
        <f t="array" aca="1" ref="B3744" ca="1">IF(AND(MAX(IF(L3743:L4746=L3744,U3743:U4746))=U3744,V3744&lt;=B$1),M3744,"-")</f>
        <v>7219990000000</v>
      </c>
      <c r="C3744" s="4">
        <f t="shared" si="640"/>
        <v>1</v>
      </c>
      <c r="D3744" s="4" t="str">
        <f t="shared" si="641"/>
        <v>2</v>
      </c>
      <c r="E3744" s="4" t="str">
        <f t="shared" si="642"/>
        <v>1</v>
      </c>
      <c r="F3744" s="4" t="str">
        <f t="shared" si="643"/>
        <v>9</v>
      </c>
      <c r="G3744" s="4" t="str">
        <f t="shared" si="644"/>
        <v>99</v>
      </c>
      <c r="H3744" s="4" t="str">
        <f t="shared" si="645"/>
        <v>0</v>
      </c>
      <c r="I3744" s="4" t="str">
        <f t="shared" si="646"/>
        <v>0</v>
      </c>
      <c r="J3744" s="4" t="str">
        <f t="shared" si="647"/>
        <v>00</v>
      </c>
      <c r="K3744" s="4" t="str">
        <f t="shared" si="648"/>
        <v>000</v>
      </c>
      <c r="L3744" s="55" t="str">
        <f t="shared" si="649"/>
        <v>7219990000000</v>
      </c>
      <c r="M3744" s="105">
        <v>7219990000000</v>
      </c>
      <c r="N3744" s="106" t="s">
        <v>21</v>
      </c>
      <c r="O3744" s="108" t="s">
        <v>5471</v>
      </c>
      <c r="P3744" s="101" t="s">
        <v>107</v>
      </c>
      <c r="Q3744" s="33" t="s">
        <v>25</v>
      </c>
      <c r="R3744" s="33" t="s">
        <v>25</v>
      </c>
      <c r="S3744" s="34" t="s">
        <v>25</v>
      </c>
      <c r="T3744" s="58" t="s">
        <v>24</v>
      </c>
      <c r="U3744" s="58">
        <v>44927</v>
      </c>
      <c r="V3744" s="58">
        <v>44927</v>
      </c>
      <c r="W3744" s="93" t="s">
        <v>25</v>
      </c>
    </row>
    <row r="3745" spans="1:23" s="5" customFormat="1" ht="27" customHeight="1" x14ac:dyDescent="0.25">
      <c r="A3745" s="99">
        <f t="shared" si="639"/>
        <v>1</v>
      </c>
      <c r="B3745" s="97">
        <f t="array" aca="1" ref="B3745" ca="1">IF(AND(MAX(IF(L3744:L4747=L3745,U3744:U4747))=U3745,V3745&lt;=B$1),M3745,"-")</f>
        <v>7219991000000</v>
      </c>
      <c r="C3745" s="4">
        <f t="shared" si="640"/>
        <v>1</v>
      </c>
      <c r="D3745" s="4" t="str">
        <f t="shared" si="641"/>
        <v>2</v>
      </c>
      <c r="E3745" s="4" t="str">
        <f t="shared" si="642"/>
        <v>1</v>
      </c>
      <c r="F3745" s="4" t="str">
        <f t="shared" si="643"/>
        <v>9</v>
      </c>
      <c r="G3745" s="4" t="str">
        <f t="shared" si="644"/>
        <v>99</v>
      </c>
      <c r="H3745" s="4" t="str">
        <f t="shared" si="645"/>
        <v>1</v>
      </c>
      <c r="I3745" s="4" t="str">
        <f t="shared" si="646"/>
        <v>0</v>
      </c>
      <c r="J3745" s="4" t="str">
        <f t="shared" si="647"/>
        <v>00</v>
      </c>
      <c r="K3745" s="4" t="str">
        <f t="shared" si="648"/>
        <v>000</v>
      </c>
      <c r="L3745" s="55" t="str">
        <f t="shared" si="649"/>
        <v>7219991000000</v>
      </c>
      <c r="M3745" s="105">
        <v>7219991000000</v>
      </c>
      <c r="N3745" s="106" t="s">
        <v>21</v>
      </c>
      <c r="O3745" s="108" t="s">
        <v>5472</v>
      </c>
      <c r="P3745" s="101" t="s">
        <v>107</v>
      </c>
      <c r="Q3745" s="33" t="s">
        <v>25</v>
      </c>
      <c r="R3745" s="33" t="s">
        <v>25</v>
      </c>
      <c r="S3745" s="34" t="s">
        <v>25</v>
      </c>
      <c r="T3745" s="58" t="s">
        <v>24</v>
      </c>
      <c r="U3745" s="58">
        <v>44927</v>
      </c>
      <c r="V3745" s="58">
        <v>44927</v>
      </c>
      <c r="W3745" s="93" t="s">
        <v>25</v>
      </c>
    </row>
    <row r="3746" spans="1:23" s="5" customFormat="1" ht="27" customHeight="1" x14ac:dyDescent="0.25">
      <c r="A3746" s="99">
        <f t="shared" si="639"/>
        <v>1</v>
      </c>
      <c r="B3746" s="97">
        <f t="array" aca="1" ref="B3746" ca="1">IF(AND(MAX(IF(L3745:L4748=L3746,U3745:U4748))=U3746,V3746&lt;=B$1),M3746,"-")</f>
        <v>7219991100000</v>
      </c>
      <c r="C3746" s="4">
        <f t="shared" si="640"/>
        <v>1</v>
      </c>
      <c r="D3746" s="4" t="str">
        <f t="shared" si="641"/>
        <v>2</v>
      </c>
      <c r="E3746" s="4" t="str">
        <f t="shared" si="642"/>
        <v>1</v>
      </c>
      <c r="F3746" s="4" t="str">
        <f t="shared" si="643"/>
        <v>9</v>
      </c>
      <c r="G3746" s="4" t="str">
        <f t="shared" si="644"/>
        <v>99</v>
      </c>
      <c r="H3746" s="4" t="str">
        <f t="shared" si="645"/>
        <v>1</v>
      </c>
      <c r="I3746" s="4" t="str">
        <f t="shared" si="646"/>
        <v>1</v>
      </c>
      <c r="J3746" s="4" t="str">
        <f t="shared" si="647"/>
        <v>00</v>
      </c>
      <c r="K3746" s="4" t="str">
        <f t="shared" si="648"/>
        <v>000</v>
      </c>
      <c r="L3746" s="55" t="str">
        <f t="shared" si="649"/>
        <v>7219991100000</v>
      </c>
      <c r="M3746" s="105">
        <v>7219991100000</v>
      </c>
      <c r="N3746" s="106" t="s">
        <v>21</v>
      </c>
      <c r="O3746" s="108" t="s">
        <v>5473</v>
      </c>
      <c r="P3746" s="101" t="s">
        <v>36</v>
      </c>
      <c r="Q3746" s="33">
        <v>7210991100000</v>
      </c>
      <c r="R3746" s="33" t="s">
        <v>21</v>
      </c>
      <c r="S3746" s="34" t="s">
        <v>5474</v>
      </c>
      <c r="T3746" s="58" t="s">
        <v>24</v>
      </c>
      <c r="U3746" s="58">
        <v>44927</v>
      </c>
      <c r="V3746" s="58">
        <v>44927</v>
      </c>
      <c r="W3746" s="93" t="s">
        <v>25</v>
      </c>
    </row>
    <row r="3747" spans="1:23" s="5" customFormat="1" ht="27" customHeight="1" x14ac:dyDescent="0.25">
      <c r="A3747" s="99">
        <f t="shared" si="639"/>
        <v>1</v>
      </c>
      <c r="B3747" s="97">
        <f t="array" aca="1" ref="B3747" ca="1">IF(AND(MAX(IF(L3746:L4749=L3747,U3746:U4749))=U3747,V3747&lt;=B$1),M3747,"-")</f>
        <v>7219991101000</v>
      </c>
      <c r="C3747" s="4">
        <f t="shared" si="640"/>
        <v>1</v>
      </c>
      <c r="D3747" s="4" t="str">
        <f t="shared" si="641"/>
        <v>2</v>
      </c>
      <c r="E3747" s="4" t="str">
        <f t="shared" si="642"/>
        <v>1</v>
      </c>
      <c r="F3747" s="4" t="str">
        <f t="shared" si="643"/>
        <v>9</v>
      </c>
      <c r="G3747" s="4" t="str">
        <f t="shared" si="644"/>
        <v>99</v>
      </c>
      <c r="H3747" s="4" t="str">
        <f t="shared" si="645"/>
        <v>1</v>
      </c>
      <c r="I3747" s="4" t="str">
        <f t="shared" si="646"/>
        <v>1</v>
      </c>
      <c r="J3747" s="4" t="str">
        <f t="shared" si="647"/>
        <v>01</v>
      </c>
      <c r="K3747" s="4" t="str">
        <f t="shared" si="648"/>
        <v>000</v>
      </c>
      <c r="L3747" s="55" t="str">
        <f t="shared" si="649"/>
        <v>7219991101000</v>
      </c>
      <c r="M3747" s="105">
        <v>7219991101000</v>
      </c>
      <c r="N3747" s="106" t="s">
        <v>21</v>
      </c>
      <c r="O3747" s="108" t="s">
        <v>5475</v>
      </c>
      <c r="P3747" s="101" t="s">
        <v>36</v>
      </c>
      <c r="Q3747" s="33">
        <v>7210991101000</v>
      </c>
      <c r="R3747" s="33" t="s">
        <v>21</v>
      </c>
      <c r="S3747" s="34" t="s">
        <v>5476</v>
      </c>
      <c r="T3747" s="58" t="s">
        <v>24</v>
      </c>
      <c r="U3747" s="58">
        <v>44927</v>
      </c>
      <c r="V3747" s="58">
        <v>44927</v>
      </c>
      <c r="W3747" s="93" t="s">
        <v>25</v>
      </c>
    </row>
    <row r="3748" spans="1:23" s="5" customFormat="1" ht="27" customHeight="1" x14ac:dyDescent="0.25">
      <c r="A3748" s="99">
        <f t="shared" si="639"/>
        <v>1</v>
      </c>
      <c r="B3748" s="97">
        <f t="array" aca="1" ref="B3748" ca="1">IF(AND(MAX(IF(L3747:L4750=L3748,U3747:U4750))=U3748,V3748&lt;=B$1),M3748,"-")</f>
        <v>7219991101001</v>
      </c>
      <c r="C3748" s="4">
        <f t="shared" si="640"/>
        <v>1</v>
      </c>
      <c r="D3748" s="4" t="str">
        <f t="shared" si="641"/>
        <v>2</v>
      </c>
      <c r="E3748" s="4" t="str">
        <f t="shared" si="642"/>
        <v>1</v>
      </c>
      <c r="F3748" s="4" t="str">
        <f t="shared" si="643"/>
        <v>9</v>
      </c>
      <c r="G3748" s="4" t="str">
        <f t="shared" si="644"/>
        <v>99</v>
      </c>
      <c r="H3748" s="4" t="str">
        <f t="shared" si="645"/>
        <v>1</v>
      </c>
      <c r="I3748" s="4" t="str">
        <f t="shared" si="646"/>
        <v>1</v>
      </c>
      <c r="J3748" s="4" t="str">
        <f t="shared" si="647"/>
        <v>01</v>
      </c>
      <c r="K3748" s="4" t="str">
        <f t="shared" si="648"/>
        <v>001</v>
      </c>
      <c r="L3748" s="55" t="str">
        <f t="shared" si="649"/>
        <v>7219991101001</v>
      </c>
      <c r="M3748" s="105">
        <v>7219991101001</v>
      </c>
      <c r="N3748" s="106" t="s">
        <v>40</v>
      </c>
      <c r="O3748" s="108" t="s">
        <v>5477</v>
      </c>
      <c r="P3748" s="101" t="s">
        <v>36</v>
      </c>
      <c r="Q3748" s="33">
        <v>7210991101001</v>
      </c>
      <c r="R3748" s="33" t="s">
        <v>40</v>
      </c>
      <c r="S3748" s="34" t="s">
        <v>5478</v>
      </c>
      <c r="T3748" s="58" t="s">
        <v>24</v>
      </c>
      <c r="U3748" s="58">
        <v>44927</v>
      </c>
      <c r="V3748" s="58">
        <v>44927</v>
      </c>
      <c r="W3748" s="93" t="s">
        <v>25</v>
      </c>
    </row>
    <row r="3749" spans="1:23" s="5" customFormat="1" ht="27" customHeight="1" x14ac:dyDescent="0.25">
      <c r="A3749" s="99">
        <f t="shared" si="639"/>
        <v>1</v>
      </c>
      <c r="B3749" s="97">
        <f t="array" aca="1" ref="B3749" ca="1">IF(AND(MAX(IF(L3748:L4751=L3749,U3748:U4751))=U3749,V3749&lt;=B$1),M3749,"-")</f>
        <v>7219991101002</v>
      </c>
      <c r="C3749" s="4">
        <f t="shared" si="640"/>
        <v>1</v>
      </c>
      <c r="D3749" s="4" t="str">
        <f t="shared" si="641"/>
        <v>2</v>
      </c>
      <c r="E3749" s="4" t="str">
        <f t="shared" si="642"/>
        <v>1</v>
      </c>
      <c r="F3749" s="4" t="str">
        <f t="shared" si="643"/>
        <v>9</v>
      </c>
      <c r="G3749" s="4" t="str">
        <f t="shared" si="644"/>
        <v>99</v>
      </c>
      <c r="H3749" s="4" t="str">
        <f t="shared" si="645"/>
        <v>1</v>
      </c>
      <c r="I3749" s="4" t="str">
        <f t="shared" si="646"/>
        <v>1</v>
      </c>
      <c r="J3749" s="4" t="str">
        <f t="shared" si="647"/>
        <v>01</v>
      </c>
      <c r="K3749" s="4" t="str">
        <f t="shared" si="648"/>
        <v>002</v>
      </c>
      <c r="L3749" s="55" t="str">
        <f t="shared" si="649"/>
        <v>7219991101002</v>
      </c>
      <c r="M3749" s="105">
        <v>7219991101002</v>
      </c>
      <c r="N3749" s="106" t="s">
        <v>40</v>
      </c>
      <c r="O3749" s="108" t="s">
        <v>5479</v>
      </c>
      <c r="P3749" s="101" t="s">
        <v>36</v>
      </c>
      <c r="Q3749" s="33">
        <v>7210991101002</v>
      </c>
      <c r="R3749" s="33" t="s">
        <v>40</v>
      </c>
      <c r="S3749" s="34" t="s">
        <v>5480</v>
      </c>
      <c r="T3749" s="58" t="s">
        <v>24</v>
      </c>
      <c r="U3749" s="58">
        <v>44927</v>
      </c>
      <c r="V3749" s="58">
        <v>44927</v>
      </c>
      <c r="W3749" s="93" t="s">
        <v>25</v>
      </c>
    </row>
    <row r="3750" spans="1:23" s="5" customFormat="1" ht="27" customHeight="1" x14ac:dyDescent="0.25">
      <c r="A3750" s="99">
        <f t="shared" si="639"/>
        <v>1</v>
      </c>
      <c r="B3750" s="97">
        <f t="array" aca="1" ref="B3750" ca="1">IF(AND(MAX(IF(L3749:L4752=L3750,U3749:U4752))=U3750,V3750&lt;=B$1),M3750,"-")</f>
        <v>7219991101003</v>
      </c>
      <c r="C3750" s="4">
        <f t="shared" si="640"/>
        <v>1</v>
      </c>
      <c r="D3750" s="4" t="str">
        <f t="shared" si="641"/>
        <v>2</v>
      </c>
      <c r="E3750" s="4" t="str">
        <f t="shared" si="642"/>
        <v>1</v>
      </c>
      <c r="F3750" s="4" t="str">
        <f t="shared" si="643"/>
        <v>9</v>
      </c>
      <c r="G3750" s="4" t="str">
        <f t="shared" si="644"/>
        <v>99</v>
      </c>
      <c r="H3750" s="4" t="str">
        <f t="shared" si="645"/>
        <v>1</v>
      </c>
      <c r="I3750" s="4" t="str">
        <f t="shared" si="646"/>
        <v>1</v>
      </c>
      <c r="J3750" s="4" t="str">
        <f t="shared" si="647"/>
        <v>01</v>
      </c>
      <c r="K3750" s="4" t="str">
        <f t="shared" si="648"/>
        <v>003</v>
      </c>
      <c r="L3750" s="55" t="str">
        <f t="shared" si="649"/>
        <v>7219991101003</v>
      </c>
      <c r="M3750" s="105">
        <v>7219991101003</v>
      </c>
      <c r="N3750" s="106" t="s">
        <v>40</v>
      </c>
      <c r="O3750" s="108" t="s">
        <v>5481</v>
      </c>
      <c r="P3750" s="101" t="s">
        <v>36</v>
      </c>
      <c r="Q3750" s="33">
        <v>7210991101003</v>
      </c>
      <c r="R3750" s="33" t="s">
        <v>40</v>
      </c>
      <c r="S3750" s="34" t="s">
        <v>5482</v>
      </c>
      <c r="T3750" s="58" t="s">
        <v>24</v>
      </c>
      <c r="U3750" s="58">
        <v>44927</v>
      </c>
      <c r="V3750" s="58">
        <v>44927</v>
      </c>
      <c r="W3750" s="93" t="s">
        <v>25</v>
      </c>
    </row>
    <row r="3751" spans="1:23" s="5" customFormat="1" ht="27" customHeight="1" x14ac:dyDescent="0.25">
      <c r="A3751" s="99">
        <f t="shared" si="639"/>
        <v>1</v>
      </c>
      <c r="B3751" s="97">
        <f t="array" aca="1" ref="B3751" ca="1">IF(AND(MAX(IF(L3750:L4753=L3751,U3750:U4753))=U3751,V3751&lt;=B$1),M3751,"-")</f>
        <v>7219991101004</v>
      </c>
      <c r="C3751" s="4">
        <f t="shared" si="640"/>
        <v>1</v>
      </c>
      <c r="D3751" s="4" t="str">
        <f t="shared" si="641"/>
        <v>2</v>
      </c>
      <c r="E3751" s="4" t="str">
        <f t="shared" si="642"/>
        <v>1</v>
      </c>
      <c r="F3751" s="4" t="str">
        <f t="shared" si="643"/>
        <v>9</v>
      </c>
      <c r="G3751" s="4" t="str">
        <f t="shared" si="644"/>
        <v>99</v>
      </c>
      <c r="H3751" s="4" t="str">
        <f t="shared" si="645"/>
        <v>1</v>
      </c>
      <c r="I3751" s="4" t="str">
        <f t="shared" si="646"/>
        <v>1</v>
      </c>
      <c r="J3751" s="4" t="str">
        <f t="shared" si="647"/>
        <v>01</v>
      </c>
      <c r="K3751" s="4" t="str">
        <f t="shared" si="648"/>
        <v>004</v>
      </c>
      <c r="L3751" s="55" t="str">
        <f t="shared" si="649"/>
        <v>7219991101004</v>
      </c>
      <c r="M3751" s="105">
        <v>7219991101004</v>
      </c>
      <c r="N3751" s="106" t="s">
        <v>40</v>
      </c>
      <c r="O3751" s="108" t="s">
        <v>5483</v>
      </c>
      <c r="P3751" s="101" t="s">
        <v>36</v>
      </c>
      <c r="Q3751" s="33">
        <v>7210991101004</v>
      </c>
      <c r="R3751" s="33" t="s">
        <v>40</v>
      </c>
      <c r="S3751" s="34" t="s">
        <v>5484</v>
      </c>
      <c r="T3751" s="58" t="s">
        <v>24</v>
      </c>
      <c r="U3751" s="58">
        <v>44927</v>
      </c>
      <c r="V3751" s="58">
        <v>44927</v>
      </c>
      <c r="W3751" s="93" t="s">
        <v>25</v>
      </c>
    </row>
    <row r="3752" spans="1:23" s="5" customFormat="1" ht="27" customHeight="1" x14ac:dyDescent="0.25">
      <c r="A3752" s="99">
        <f t="shared" si="639"/>
        <v>1</v>
      </c>
      <c r="B3752" s="97">
        <f t="array" aca="1" ref="B3752" ca="1">IF(AND(MAX(IF(L3751:L4754=L3752,U3751:U4754))=U3752,V3752&lt;=B$1),M3752,"-")</f>
        <v>7219991101005</v>
      </c>
      <c r="C3752" s="4">
        <f t="shared" si="640"/>
        <v>1</v>
      </c>
      <c r="D3752" s="4" t="str">
        <f t="shared" si="641"/>
        <v>2</v>
      </c>
      <c r="E3752" s="4" t="str">
        <f t="shared" si="642"/>
        <v>1</v>
      </c>
      <c r="F3752" s="4" t="str">
        <f t="shared" si="643"/>
        <v>9</v>
      </c>
      <c r="G3752" s="4" t="str">
        <f t="shared" si="644"/>
        <v>99</v>
      </c>
      <c r="H3752" s="4" t="str">
        <f t="shared" si="645"/>
        <v>1</v>
      </c>
      <c r="I3752" s="4" t="str">
        <f t="shared" si="646"/>
        <v>1</v>
      </c>
      <c r="J3752" s="4" t="str">
        <f t="shared" si="647"/>
        <v>01</v>
      </c>
      <c r="K3752" s="4" t="str">
        <f t="shared" si="648"/>
        <v>005</v>
      </c>
      <c r="L3752" s="55" t="str">
        <f t="shared" si="649"/>
        <v>7219991101005</v>
      </c>
      <c r="M3752" s="105">
        <v>7219991101005</v>
      </c>
      <c r="N3752" s="106" t="s">
        <v>40</v>
      </c>
      <c r="O3752" s="108" t="s">
        <v>5485</v>
      </c>
      <c r="P3752" s="101" t="s">
        <v>36</v>
      </c>
      <c r="Q3752" s="33">
        <v>7210991101005</v>
      </c>
      <c r="R3752" s="33" t="s">
        <v>40</v>
      </c>
      <c r="S3752" s="34" t="s">
        <v>5486</v>
      </c>
      <c r="T3752" s="58" t="s">
        <v>24</v>
      </c>
      <c r="U3752" s="58">
        <v>44927</v>
      </c>
      <c r="V3752" s="58">
        <v>44927</v>
      </c>
      <c r="W3752" s="93" t="s">
        <v>25</v>
      </c>
    </row>
    <row r="3753" spans="1:23" s="5" customFormat="1" ht="27" customHeight="1" x14ac:dyDescent="0.25">
      <c r="A3753" s="99">
        <f t="shared" si="639"/>
        <v>2</v>
      </c>
      <c r="B3753" s="97" t="str">
        <f t="array" aca="1" ref="B3753" ca="1">IF(AND(MAX(IF(L3752:L4755=L3753,U3752:U4755))=U3753,V3753&lt;=B$1),M3753,"-")</f>
        <v>-</v>
      </c>
      <c r="C3753" s="4">
        <f t="shared" si="640"/>
        <v>1</v>
      </c>
      <c r="D3753" s="4" t="str">
        <f t="shared" si="641"/>
        <v>2</v>
      </c>
      <c r="E3753" s="4" t="str">
        <f t="shared" si="642"/>
        <v>1</v>
      </c>
      <c r="F3753" s="4" t="str">
        <f t="shared" si="643"/>
        <v>9</v>
      </c>
      <c r="G3753" s="4" t="str">
        <f t="shared" si="644"/>
        <v>99</v>
      </c>
      <c r="H3753" s="4" t="str">
        <f t="shared" si="645"/>
        <v>1</v>
      </c>
      <c r="I3753" s="4" t="str">
        <f t="shared" si="646"/>
        <v>1</v>
      </c>
      <c r="J3753" s="4" t="str">
        <f t="shared" si="647"/>
        <v>01</v>
      </c>
      <c r="K3753" s="4" t="str">
        <f t="shared" si="648"/>
        <v>006</v>
      </c>
      <c r="L3753" s="55" t="str">
        <f t="shared" si="649"/>
        <v>7219991101006</v>
      </c>
      <c r="M3753" s="105">
        <v>7219991101006</v>
      </c>
      <c r="N3753" s="106" t="s">
        <v>40</v>
      </c>
      <c r="O3753" s="108" t="s">
        <v>5487</v>
      </c>
      <c r="P3753" s="101" t="s">
        <v>36</v>
      </c>
      <c r="Q3753" s="33">
        <v>7210991101006</v>
      </c>
      <c r="R3753" s="33" t="s">
        <v>40</v>
      </c>
      <c r="S3753" s="34" t="s">
        <v>5488</v>
      </c>
      <c r="T3753" s="58" t="s">
        <v>24</v>
      </c>
      <c r="U3753" s="58">
        <v>44927</v>
      </c>
      <c r="V3753" s="58">
        <v>44927</v>
      </c>
      <c r="W3753" s="93" t="s">
        <v>25</v>
      </c>
    </row>
    <row r="3754" spans="1:23" s="5" customFormat="1" ht="27" customHeight="1" x14ac:dyDescent="0.25">
      <c r="A3754" s="99">
        <f t="shared" si="639"/>
        <v>2</v>
      </c>
      <c r="B3754" s="97">
        <f t="array" aca="1" ref="B3754" ca="1">IF(AND(MAX(IF(L3753:L4756=L3754,U3753:U4756))=U3754,V3754&lt;=B$1),M3754,"-")</f>
        <v>7219991101006</v>
      </c>
      <c r="C3754" s="4">
        <f t="shared" si="640"/>
        <v>1</v>
      </c>
      <c r="D3754" s="4" t="str">
        <f t="shared" si="641"/>
        <v>2</v>
      </c>
      <c r="E3754" s="4" t="str">
        <f t="shared" si="642"/>
        <v>1</v>
      </c>
      <c r="F3754" s="4" t="str">
        <f t="shared" si="643"/>
        <v>9</v>
      </c>
      <c r="G3754" s="4" t="str">
        <f t="shared" si="644"/>
        <v>99</v>
      </c>
      <c r="H3754" s="4" t="str">
        <f t="shared" si="645"/>
        <v>1</v>
      </c>
      <c r="I3754" s="4" t="str">
        <f t="shared" si="646"/>
        <v>1</v>
      </c>
      <c r="J3754" s="4" t="str">
        <f t="shared" si="647"/>
        <v>01</v>
      </c>
      <c r="K3754" s="4" t="str">
        <f t="shared" si="648"/>
        <v>006</v>
      </c>
      <c r="L3754" s="55" t="str">
        <f t="shared" si="649"/>
        <v>7219991101006</v>
      </c>
      <c r="M3754" s="105">
        <v>7219991101006</v>
      </c>
      <c r="N3754" s="106" t="s">
        <v>40</v>
      </c>
      <c r="O3754" s="108" t="s">
        <v>5489</v>
      </c>
      <c r="P3754" s="101" t="s">
        <v>190</v>
      </c>
      <c r="Q3754" s="33" t="s">
        <v>25</v>
      </c>
      <c r="R3754" s="33" t="s">
        <v>25</v>
      </c>
      <c r="S3754" s="34" t="s">
        <v>25</v>
      </c>
      <c r="T3754" s="58" t="s">
        <v>1187</v>
      </c>
      <c r="U3754" s="58">
        <v>45763</v>
      </c>
      <c r="V3754" s="58">
        <v>45763</v>
      </c>
      <c r="W3754" s="93" t="s">
        <v>1188</v>
      </c>
    </row>
    <row r="3755" spans="1:23" s="5" customFormat="1" ht="27" customHeight="1" x14ac:dyDescent="0.25">
      <c r="A3755" s="99">
        <f t="shared" si="639"/>
        <v>1</v>
      </c>
      <c r="B3755" s="97">
        <f t="array" aca="1" ref="B3755" ca="1">IF(AND(MAX(IF(L3754:L4757=L3755,U3754:U4757))=U3755,V3755&lt;=B$1),M3755,"-")</f>
        <v>7219991101007</v>
      </c>
      <c r="C3755" s="4">
        <f t="shared" si="640"/>
        <v>1</v>
      </c>
      <c r="D3755" s="4" t="str">
        <f t="shared" si="641"/>
        <v>2</v>
      </c>
      <c r="E3755" s="4" t="str">
        <f t="shared" si="642"/>
        <v>1</v>
      </c>
      <c r="F3755" s="4" t="str">
        <f t="shared" si="643"/>
        <v>9</v>
      </c>
      <c r="G3755" s="4" t="str">
        <f t="shared" si="644"/>
        <v>99</v>
      </c>
      <c r="H3755" s="4" t="str">
        <f t="shared" si="645"/>
        <v>1</v>
      </c>
      <c r="I3755" s="4" t="str">
        <f t="shared" si="646"/>
        <v>1</v>
      </c>
      <c r="J3755" s="4" t="str">
        <f t="shared" si="647"/>
        <v>01</v>
      </c>
      <c r="K3755" s="4" t="str">
        <f t="shared" si="648"/>
        <v>007</v>
      </c>
      <c r="L3755" s="55" t="str">
        <f t="shared" si="649"/>
        <v>7219991101007</v>
      </c>
      <c r="M3755" s="105">
        <v>7219991101007</v>
      </c>
      <c r="N3755" s="106" t="s">
        <v>40</v>
      </c>
      <c r="O3755" s="108" t="s">
        <v>5490</v>
      </c>
      <c r="P3755" s="101" t="s">
        <v>36</v>
      </c>
      <c r="Q3755" s="33">
        <v>7210991101007</v>
      </c>
      <c r="R3755" s="33" t="s">
        <v>40</v>
      </c>
      <c r="S3755" s="34" t="s">
        <v>5491</v>
      </c>
      <c r="T3755" s="58" t="s">
        <v>24</v>
      </c>
      <c r="U3755" s="58">
        <v>44927</v>
      </c>
      <c r="V3755" s="58">
        <v>44927</v>
      </c>
      <c r="W3755" s="93" t="s">
        <v>25</v>
      </c>
    </row>
    <row r="3756" spans="1:23" s="5" customFormat="1" ht="27" customHeight="1" x14ac:dyDescent="0.25">
      <c r="A3756" s="99">
        <f t="shared" si="639"/>
        <v>1</v>
      </c>
      <c r="B3756" s="97">
        <f t="array" aca="1" ref="B3756" ca="1">IF(AND(MAX(IF(L3755:L4758=L3756,U3755:U4758))=U3756,V3756&lt;=B$1),M3756,"-")</f>
        <v>7219991103000</v>
      </c>
      <c r="C3756" s="4">
        <f t="shared" si="640"/>
        <v>1</v>
      </c>
      <c r="D3756" s="4" t="str">
        <f t="shared" si="641"/>
        <v>2</v>
      </c>
      <c r="E3756" s="4" t="str">
        <f t="shared" si="642"/>
        <v>1</v>
      </c>
      <c r="F3756" s="4" t="str">
        <f t="shared" si="643"/>
        <v>9</v>
      </c>
      <c r="G3756" s="4" t="str">
        <f t="shared" si="644"/>
        <v>99</v>
      </c>
      <c r="H3756" s="4" t="str">
        <f t="shared" si="645"/>
        <v>1</v>
      </c>
      <c r="I3756" s="4" t="str">
        <f t="shared" si="646"/>
        <v>1</v>
      </c>
      <c r="J3756" s="4" t="str">
        <f t="shared" si="647"/>
        <v>03</v>
      </c>
      <c r="K3756" s="4" t="str">
        <f t="shared" si="648"/>
        <v>000</v>
      </c>
      <c r="L3756" s="55" t="str">
        <f t="shared" si="649"/>
        <v>7219991103000</v>
      </c>
      <c r="M3756" s="105">
        <v>7219991103000</v>
      </c>
      <c r="N3756" s="106" t="s">
        <v>21</v>
      </c>
      <c r="O3756" s="108" t="s">
        <v>5492</v>
      </c>
      <c r="P3756" s="101" t="s">
        <v>107</v>
      </c>
      <c r="Q3756" s="33" t="s">
        <v>25</v>
      </c>
      <c r="R3756" s="33" t="s">
        <v>25</v>
      </c>
      <c r="S3756" s="34" t="s">
        <v>25</v>
      </c>
      <c r="T3756" s="58" t="s">
        <v>24</v>
      </c>
      <c r="U3756" s="58">
        <v>44927</v>
      </c>
      <c r="V3756" s="58">
        <v>44927</v>
      </c>
      <c r="W3756" s="93" t="s">
        <v>25</v>
      </c>
    </row>
    <row r="3757" spans="1:23" s="5" customFormat="1" ht="27" customHeight="1" x14ac:dyDescent="0.25">
      <c r="A3757" s="99">
        <f t="shared" si="639"/>
        <v>1</v>
      </c>
      <c r="B3757" s="97">
        <f t="array" aca="1" ref="B3757" ca="1">IF(AND(MAX(IF(L3756:L4759=L3757,U3756:U4759))=U3757,V3757&lt;=B$1),M3757,"-")</f>
        <v>7219991103051</v>
      </c>
      <c r="C3757" s="4">
        <f t="shared" si="640"/>
        <v>1</v>
      </c>
      <c r="D3757" s="4" t="str">
        <f t="shared" si="641"/>
        <v>2</v>
      </c>
      <c r="E3757" s="4" t="str">
        <f t="shared" si="642"/>
        <v>1</v>
      </c>
      <c r="F3757" s="4" t="str">
        <f t="shared" si="643"/>
        <v>9</v>
      </c>
      <c r="G3757" s="4" t="str">
        <f t="shared" si="644"/>
        <v>99</v>
      </c>
      <c r="H3757" s="4" t="str">
        <f t="shared" si="645"/>
        <v>1</v>
      </c>
      <c r="I3757" s="4" t="str">
        <f t="shared" si="646"/>
        <v>1</v>
      </c>
      <c r="J3757" s="4" t="str">
        <f t="shared" si="647"/>
        <v>03</v>
      </c>
      <c r="K3757" s="4" t="str">
        <f t="shared" si="648"/>
        <v>051</v>
      </c>
      <c r="L3757" s="55" t="str">
        <f t="shared" si="649"/>
        <v>7219991103051</v>
      </c>
      <c r="M3757" s="105">
        <v>7219991103051</v>
      </c>
      <c r="N3757" s="106" t="s">
        <v>40</v>
      </c>
      <c r="O3757" s="108" t="s">
        <v>5493</v>
      </c>
      <c r="P3757" s="101" t="s">
        <v>36</v>
      </c>
      <c r="Q3757" s="33">
        <v>7210991112000</v>
      </c>
      <c r="R3757" s="33" t="s">
        <v>40</v>
      </c>
      <c r="S3757" s="34" t="s">
        <v>5494</v>
      </c>
      <c r="T3757" s="58" t="s">
        <v>24</v>
      </c>
      <c r="U3757" s="58">
        <v>44927</v>
      </c>
      <c r="V3757" s="58">
        <v>44927</v>
      </c>
      <c r="W3757" s="93" t="s">
        <v>25</v>
      </c>
    </row>
    <row r="3758" spans="1:23" s="5" customFormat="1" ht="27" customHeight="1" x14ac:dyDescent="0.25">
      <c r="A3758" s="99">
        <f t="shared" si="639"/>
        <v>1</v>
      </c>
      <c r="B3758" s="97">
        <f t="array" aca="1" ref="B3758" ca="1">IF(AND(MAX(IF(L3757:L4760=L3758,U3757:U4760))=U3758,V3758&lt;=B$1),M3758,"-")</f>
        <v>7219991103052</v>
      </c>
      <c r="C3758" s="4">
        <f t="shared" si="640"/>
        <v>1</v>
      </c>
      <c r="D3758" s="4" t="str">
        <f t="shared" si="641"/>
        <v>2</v>
      </c>
      <c r="E3758" s="4" t="str">
        <f t="shared" si="642"/>
        <v>1</v>
      </c>
      <c r="F3758" s="4" t="str">
        <f t="shared" si="643"/>
        <v>9</v>
      </c>
      <c r="G3758" s="4" t="str">
        <f t="shared" si="644"/>
        <v>99</v>
      </c>
      <c r="H3758" s="4" t="str">
        <f t="shared" si="645"/>
        <v>1</v>
      </c>
      <c r="I3758" s="4" t="str">
        <f t="shared" si="646"/>
        <v>1</v>
      </c>
      <c r="J3758" s="4" t="str">
        <f t="shared" si="647"/>
        <v>03</v>
      </c>
      <c r="K3758" s="4" t="str">
        <f t="shared" si="648"/>
        <v>052</v>
      </c>
      <c r="L3758" s="55" t="str">
        <f t="shared" si="649"/>
        <v>7219991103052</v>
      </c>
      <c r="M3758" s="105">
        <v>7219991103052</v>
      </c>
      <c r="N3758" s="106" t="s">
        <v>40</v>
      </c>
      <c r="O3758" s="108" t="s">
        <v>5495</v>
      </c>
      <c r="P3758" s="101" t="s">
        <v>36</v>
      </c>
      <c r="Q3758" s="33">
        <v>7210991103000</v>
      </c>
      <c r="R3758" s="33" t="s">
        <v>40</v>
      </c>
      <c r="S3758" s="34" t="s">
        <v>5496</v>
      </c>
      <c r="T3758" s="58" t="s">
        <v>24</v>
      </c>
      <c r="U3758" s="58">
        <v>44927</v>
      </c>
      <c r="V3758" s="58">
        <v>44927</v>
      </c>
      <c r="W3758" s="93" t="s">
        <v>25</v>
      </c>
    </row>
    <row r="3759" spans="1:23" s="5" customFormat="1" ht="27" customHeight="1" x14ac:dyDescent="0.25">
      <c r="A3759" s="99">
        <f t="shared" si="639"/>
        <v>1</v>
      </c>
      <c r="B3759" s="97">
        <f t="array" aca="1" ref="B3759" ca="1">IF(AND(MAX(IF(L3758:L4761=L3759,U3758:U4761))=U3759,V3759&lt;=B$1),M3759,"-")</f>
        <v>7219991103053</v>
      </c>
      <c r="C3759" s="4">
        <f t="shared" si="640"/>
        <v>1</v>
      </c>
      <c r="D3759" s="4" t="str">
        <f t="shared" si="641"/>
        <v>2</v>
      </c>
      <c r="E3759" s="4" t="str">
        <f t="shared" si="642"/>
        <v>1</v>
      </c>
      <c r="F3759" s="4" t="str">
        <f t="shared" si="643"/>
        <v>9</v>
      </c>
      <c r="G3759" s="4" t="str">
        <f t="shared" si="644"/>
        <v>99</v>
      </c>
      <c r="H3759" s="4" t="str">
        <f t="shared" si="645"/>
        <v>1</v>
      </c>
      <c r="I3759" s="4" t="str">
        <f t="shared" si="646"/>
        <v>1</v>
      </c>
      <c r="J3759" s="4" t="str">
        <f t="shared" si="647"/>
        <v>03</v>
      </c>
      <c r="K3759" s="4" t="str">
        <f t="shared" si="648"/>
        <v>053</v>
      </c>
      <c r="L3759" s="55" t="str">
        <f t="shared" si="649"/>
        <v>7219991103053</v>
      </c>
      <c r="M3759" s="105">
        <v>7219991103053</v>
      </c>
      <c r="N3759" s="106" t="s">
        <v>40</v>
      </c>
      <c r="O3759" s="116" t="s">
        <v>5497</v>
      </c>
      <c r="P3759" s="101" t="s">
        <v>107</v>
      </c>
      <c r="Q3759" s="33" t="s">
        <v>25</v>
      </c>
      <c r="R3759" s="33" t="s">
        <v>25</v>
      </c>
      <c r="S3759" s="34" t="s">
        <v>25</v>
      </c>
      <c r="T3759" s="58" t="s">
        <v>605</v>
      </c>
      <c r="U3759" s="58">
        <v>45631</v>
      </c>
      <c r="V3759" s="58">
        <v>45631</v>
      </c>
      <c r="W3759" s="93" t="s">
        <v>1207</v>
      </c>
    </row>
    <row r="3760" spans="1:23" s="5" customFormat="1" ht="27" customHeight="1" x14ac:dyDescent="0.25">
      <c r="A3760" s="99">
        <f t="shared" si="639"/>
        <v>1</v>
      </c>
      <c r="B3760" s="97">
        <f t="array" aca="1" ref="B3760" ca="1">IF(AND(MAX(IF(L3759:L4762=L3760,U3759:U4762))=U3760,V3760&lt;=B$1),M3760,"-")</f>
        <v>7219991103054</v>
      </c>
      <c r="C3760" s="4">
        <f t="shared" si="640"/>
        <v>1</v>
      </c>
      <c r="D3760" s="4" t="str">
        <f t="shared" si="641"/>
        <v>2</v>
      </c>
      <c r="E3760" s="4" t="str">
        <f t="shared" si="642"/>
        <v>1</v>
      </c>
      <c r="F3760" s="4" t="str">
        <f t="shared" si="643"/>
        <v>9</v>
      </c>
      <c r="G3760" s="4" t="str">
        <f t="shared" si="644"/>
        <v>99</v>
      </c>
      <c r="H3760" s="4" t="str">
        <f t="shared" si="645"/>
        <v>1</v>
      </c>
      <c r="I3760" s="4" t="str">
        <f t="shared" si="646"/>
        <v>1</v>
      </c>
      <c r="J3760" s="4" t="str">
        <f t="shared" si="647"/>
        <v>03</v>
      </c>
      <c r="K3760" s="4" t="str">
        <f t="shared" si="648"/>
        <v>054</v>
      </c>
      <c r="L3760" s="55" t="str">
        <f t="shared" si="649"/>
        <v>7219991103054</v>
      </c>
      <c r="M3760" s="105">
        <v>7219991103054</v>
      </c>
      <c r="N3760" s="106" t="s">
        <v>40</v>
      </c>
      <c r="O3760" s="116" t="s">
        <v>5498</v>
      </c>
      <c r="P3760" s="101" t="s">
        <v>107</v>
      </c>
      <c r="Q3760" s="33" t="s">
        <v>25</v>
      </c>
      <c r="R3760" s="33" t="s">
        <v>25</v>
      </c>
      <c r="S3760" s="34" t="s">
        <v>25</v>
      </c>
      <c r="T3760" s="58" t="s">
        <v>605</v>
      </c>
      <c r="U3760" s="58">
        <v>45631</v>
      </c>
      <c r="V3760" s="58">
        <v>45631</v>
      </c>
      <c r="W3760" s="93" t="s">
        <v>1207</v>
      </c>
    </row>
    <row r="3761" spans="1:23" s="5" customFormat="1" ht="27" customHeight="1" x14ac:dyDescent="0.25">
      <c r="A3761" s="99">
        <f t="shared" si="639"/>
        <v>1</v>
      </c>
      <c r="B3761" s="97">
        <f t="array" aca="1" ref="B3761" ca="1">IF(AND(MAX(IF(L3760:L4763=L3761,U3760:U4763))=U3761,V3761&lt;=B$1),M3761,"-")</f>
        <v>7219991103055</v>
      </c>
      <c r="C3761" s="4">
        <f t="shared" si="640"/>
        <v>1</v>
      </c>
      <c r="D3761" s="4" t="str">
        <f t="shared" si="641"/>
        <v>2</v>
      </c>
      <c r="E3761" s="4" t="str">
        <f t="shared" si="642"/>
        <v>1</v>
      </c>
      <c r="F3761" s="4" t="str">
        <f t="shared" si="643"/>
        <v>9</v>
      </c>
      <c r="G3761" s="4" t="str">
        <f t="shared" si="644"/>
        <v>99</v>
      </c>
      <c r="H3761" s="4" t="str">
        <f t="shared" si="645"/>
        <v>1</v>
      </c>
      <c r="I3761" s="4" t="str">
        <f t="shared" si="646"/>
        <v>1</v>
      </c>
      <c r="J3761" s="4" t="str">
        <f t="shared" si="647"/>
        <v>03</v>
      </c>
      <c r="K3761" s="4" t="str">
        <f t="shared" si="648"/>
        <v>055</v>
      </c>
      <c r="L3761" s="55" t="str">
        <f t="shared" si="649"/>
        <v>7219991103055</v>
      </c>
      <c r="M3761" s="105">
        <v>7219991103055</v>
      </c>
      <c r="N3761" s="106" t="s">
        <v>40</v>
      </c>
      <c r="O3761" s="116" t="s">
        <v>5499</v>
      </c>
      <c r="P3761" s="101" t="s">
        <v>107</v>
      </c>
      <c r="Q3761" s="33" t="s">
        <v>25</v>
      </c>
      <c r="R3761" s="33" t="s">
        <v>25</v>
      </c>
      <c r="S3761" s="34" t="s">
        <v>25</v>
      </c>
      <c r="T3761" s="58" t="s">
        <v>605</v>
      </c>
      <c r="U3761" s="58">
        <v>45631</v>
      </c>
      <c r="V3761" s="58">
        <v>45631</v>
      </c>
      <c r="W3761" s="93" t="s">
        <v>1207</v>
      </c>
    </row>
    <row r="3762" spans="1:23" s="5" customFormat="1" ht="27" customHeight="1" x14ac:dyDescent="0.25">
      <c r="A3762" s="99">
        <f t="shared" si="639"/>
        <v>1</v>
      </c>
      <c r="B3762" s="97">
        <f t="array" aca="1" ref="B3762" ca="1">IF(AND(MAX(IF(L3761:L4764=L3762,U3761:U4764))=U3762,V3762&lt;=B$1),M3762,"-")</f>
        <v>7219991103056</v>
      </c>
      <c r="C3762" s="4">
        <f t="shared" si="640"/>
        <v>1</v>
      </c>
      <c r="D3762" s="4" t="str">
        <f t="shared" si="641"/>
        <v>2</v>
      </c>
      <c r="E3762" s="4" t="str">
        <f t="shared" si="642"/>
        <v>1</v>
      </c>
      <c r="F3762" s="4" t="str">
        <f t="shared" si="643"/>
        <v>9</v>
      </c>
      <c r="G3762" s="4" t="str">
        <f t="shared" si="644"/>
        <v>99</v>
      </c>
      <c r="H3762" s="4" t="str">
        <f t="shared" si="645"/>
        <v>1</v>
      </c>
      <c r="I3762" s="4" t="str">
        <f t="shared" si="646"/>
        <v>1</v>
      </c>
      <c r="J3762" s="4" t="str">
        <f t="shared" si="647"/>
        <v>03</v>
      </c>
      <c r="K3762" s="4" t="str">
        <f t="shared" si="648"/>
        <v>056</v>
      </c>
      <c r="L3762" s="55" t="str">
        <f t="shared" si="649"/>
        <v>7219991103056</v>
      </c>
      <c r="M3762" s="105">
        <v>7219991103056</v>
      </c>
      <c r="N3762" s="106" t="s">
        <v>40</v>
      </c>
      <c r="O3762" s="116" t="s">
        <v>5500</v>
      </c>
      <c r="P3762" s="101" t="s">
        <v>107</v>
      </c>
      <c r="Q3762" s="33" t="s">
        <v>25</v>
      </c>
      <c r="R3762" s="33" t="s">
        <v>25</v>
      </c>
      <c r="S3762" s="34" t="s">
        <v>25</v>
      </c>
      <c r="T3762" s="58" t="s">
        <v>605</v>
      </c>
      <c r="U3762" s="58">
        <v>45631</v>
      </c>
      <c r="V3762" s="58">
        <v>45631</v>
      </c>
      <c r="W3762" s="93" t="s">
        <v>1207</v>
      </c>
    </row>
    <row r="3763" spans="1:23" s="5" customFormat="1" ht="27" customHeight="1" x14ac:dyDescent="0.25">
      <c r="A3763" s="99">
        <f t="shared" si="639"/>
        <v>1</v>
      </c>
      <c r="B3763" s="97">
        <f t="array" aca="1" ref="B3763" ca="1">IF(AND(MAX(IF(L3762:L4765=L3763,U3762:U4765))=U3763,V3763&lt;=B$1),M3763,"-")</f>
        <v>7219991104000</v>
      </c>
      <c r="C3763" s="4">
        <f t="shared" si="640"/>
        <v>1</v>
      </c>
      <c r="D3763" s="4" t="str">
        <f t="shared" si="641"/>
        <v>2</v>
      </c>
      <c r="E3763" s="4" t="str">
        <f t="shared" si="642"/>
        <v>1</v>
      </c>
      <c r="F3763" s="4" t="str">
        <f t="shared" si="643"/>
        <v>9</v>
      </c>
      <c r="G3763" s="4" t="str">
        <f t="shared" si="644"/>
        <v>99</v>
      </c>
      <c r="H3763" s="4" t="str">
        <f t="shared" si="645"/>
        <v>1</v>
      </c>
      <c r="I3763" s="4" t="str">
        <f t="shared" si="646"/>
        <v>1</v>
      </c>
      <c r="J3763" s="4" t="str">
        <f t="shared" si="647"/>
        <v>04</v>
      </c>
      <c r="K3763" s="4" t="str">
        <f t="shared" si="648"/>
        <v>000</v>
      </c>
      <c r="L3763" s="55" t="str">
        <f t="shared" si="649"/>
        <v>7219991104000</v>
      </c>
      <c r="M3763" s="105">
        <v>7219991104000</v>
      </c>
      <c r="N3763" s="106" t="s">
        <v>21</v>
      </c>
      <c r="O3763" s="108" t="s">
        <v>5501</v>
      </c>
      <c r="P3763" s="101" t="s">
        <v>36</v>
      </c>
      <c r="Q3763" s="33">
        <v>7210991104000</v>
      </c>
      <c r="R3763" s="33" t="s">
        <v>21</v>
      </c>
      <c r="S3763" s="34" t="s">
        <v>5502</v>
      </c>
      <c r="T3763" s="58" t="s">
        <v>24</v>
      </c>
      <c r="U3763" s="58">
        <v>44927</v>
      </c>
      <c r="V3763" s="58">
        <v>44927</v>
      </c>
      <c r="W3763" s="93" t="s">
        <v>25</v>
      </c>
    </row>
    <row r="3764" spans="1:23" s="5" customFormat="1" ht="27" customHeight="1" x14ac:dyDescent="0.25">
      <c r="A3764" s="99">
        <f t="shared" si="639"/>
        <v>1</v>
      </c>
      <c r="B3764" s="97">
        <f t="array" aca="1" ref="B3764" ca="1">IF(AND(MAX(IF(L3763:L4766=L3764,U3763:U4766))=U3764,V3764&lt;=B$1),M3764,"-")</f>
        <v>7219991104051</v>
      </c>
      <c r="C3764" s="4">
        <f t="shared" si="640"/>
        <v>1</v>
      </c>
      <c r="D3764" s="4" t="str">
        <f t="shared" si="641"/>
        <v>2</v>
      </c>
      <c r="E3764" s="4" t="str">
        <f t="shared" si="642"/>
        <v>1</v>
      </c>
      <c r="F3764" s="4" t="str">
        <f t="shared" si="643"/>
        <v>9</v>
      </c>
      <c r="G3764" s="4" t="str">
        <f t="shared" si="644"/>
        <v>99</v>
      </c>
      <c r="H3764" s="4" t="str">
        <f t="shared" si="645"/>
        <v>1</v>
      </c>
      <c r="I3764" s="4" t="str">
        <f t="shared" si="646"/>
        <v>1</v>
      </c>
      <c r="J3764" s="4" t="str">
        <f t="shared" si="647"/>
        <v>04</v>
      </c>
      <c r="K3764" s="4" t="str">
        <f t="shared" si="648"/>
        <v>051</v>
      </c>
      <c r="L3764" s="55" t="str">
        <f t="shared" si="649"/>
        <v>7219991104051</v>
      </c>
      <c r="M3764" s="105">
        <v>7219991104051</v>
      </c>
      <c r="N3764" s="106" t="s">
        <v>40</v>
      </c>
      <c r="O3764" s="108" t="s">
        <v>5503</v>
      </c>
      <c r="P3764" s="101" t="s">
        <v>36</v>
      </c>
      <c r="Q3764" s="33">
        <v>7210991104001</v>
      </c>
      <c r="R3764" s="33" t="s">
        <v>40</v>
      </c>
      <c r="S3764" s="34" t="s">
        <v>5504</v>
      </c>
      <c r="T3764" s="58" t="s">
        <v>24</v>
      </c>
      <c r="U3764" s="58">
        <v>44927</v>
      </c>
      <c r="V3764" s="58">
        <v>44927</v>
      </c>
      <c r="W3764" s="93" t="s">
        <v>25</v>
      </c>
    </row>
    <row r="3765" spans="1:23" s="5" customFormat="1" ht="27" customHeight="1" x14ac:dyDescent="0.25">
      <c r="A3765" s="99">
        <f t="shared" si="639"/>
        <v>1</v>
      </c>
      <c r="B3765" s="97">
        <f t="array" aca="1" ref="B3765" ca="1">IF(AND(MAX(IF(L3764:L4767=L3765,U3764:U4767))=U3765,V3765&lt;=B$1),M3765,"-")</f>
        <v>7219991110000</v>
      </c>
      <c r="C3765" s="4">
        <f t="shared" si="640"/>
        <v>1</v>
      </c>
      <c r="D3765" s="4" t="str">
        <f t="shared" si="641"/>
        <v>2</v>
      </c>
      <c r="E3765" s="4" t="str">
        <f t="shared" si="642"/>
        <v>1</v>
      </c>
      <c r="F3765" s="4" t="str">
        <f t="shared" si="643"/>
        <v>9</v>
      </c>
      <c r="G3765" s="4" t="str">
        <f t="shared" si="644"/>
        <v>99</v>
      </c>
      <c r="H3765" s="4" t="str">
        <f t="shared" si="645"/>
        <v>1</v>
      </c>
      <c r="I3765" s="4" t="str">
        <f t="shared" si="646"/>
        <v>1</v>
      </c>
      <c r="J3765" s="4" t="str">
        <f t="shared" si="647"/>
        <v>10</v>
      </c>
      <c r="K3765" s="4" t="str">
        <f t="shared" si="648"/>
        <v>000</v>
      </c>
      <c r="L3765" s="55" t="str">
        <f t="shared" si="649"/>
        <v>7219991110000</v>
      </c>
      <c r="M3765" s="105">
        <v>7219991110000</v>
      </c>
      <c r="N3765" s="106" t="s">
        <v>21</v>
      </c>
      <c r="O3765" s="108" t="s">
        <v>5505</v>
      </c>
      <c r="P3765" s="101" t="s">
        <v>107</v>
      </c>
      <c r="Q3765" s="33" t="s">
        <v>25</v>
      </c>
      <c r="R3765" s="33" t="s">
        <v>25</v>
      </c>
      <c r="S3765" s="34" t="s">
        <v>25</v>
      </c>
      <c r="T3765" s="58" t="s">
        <v>605</v>
      </c>
      <c r="U3765" s="58">
        <v>45631</v>
      </c>
      <c r="V3765" s="58">
        <v>45631</v>
      </c>
      <c r="W3765" s="93" t="s">
        <v>1207</v>
      </c>
    </row>
    <row r="3766" spans="1:23" s="5" customFormat="1" ht="27" customHeight="1" x14ac:dyDescent="0.25">
      <c r="A3766" s="99">
        <f t="shared" si="639"/>
        <v>1</v>
      </c>
      <c r="B3766" s="97">
        <f t="array" aca="1" ref="B3766" ca="1">IF(AND(MAX(IF(L3765:L4768=L3766,U3765:U4768))=U3766,V3766&lt;=B$1),M3766,"-")</f>
        <v>7219991110051</v>
      </c>
      <c r="C3766" s="4">
        <f t="shared" si="640"/>
        <v>1</v>
      </c>
      <c r="D3766" s="4" t="str">
        <f t="shared" si="641"/>
        <v>2</v>
      </c>
      <c r="E3766" s="4" t="str">
        <f t="shared" si="642"/>
        <v>1</v>
      </c>
      <c r="F3766" s="4" t="str">
        <f t="shared" si="643"/>
        <v>9</v>
      </c>
      <c r="G3766" s="4" t="str">
        <f t="shared" si="644"/>
        <v>99</v>
      </c>
      <c r="H3766" s="4" t="str">
        <f t="shared" si="645"/>
        <v>1</v>
      </c>
      <c r="I3766" s="4" t="str">
        <f t="shared" si="646"/>
        <v>1</v>
      </c>
      <c r="J3766" s="4" t="str">
        <f t="shared" si="647"/>
        <v>10</v>
      </c>
      <c r="K3766" s="4" t="str">
        <f t="shared" si="648"/>
        <v>051</v>
      </c>
      <c r="L3766" s="55" t="str">
        <f t="shared" si="649"/>
        <v>7219991110051</v>
      </c>
      <c r="M3766" s="105">
        <v>7219991110051</v>
      </c>
      <c r="N3766" s="106" t="s">
        <v>40</v>
      </c>
      <c r="O3766" s="108" t="s">
        <v>5506</v>
      </c>
      <c r="P3766" s="101" t="s">
        <v>107</v>
      </c>
      <c r="Q3766" s="33" t="s">
        <v>25</v>
      </c>
      <c r="R3766" s="33" t="s">
        <v>25</v>
      </c>
      <c r="S3766" s="34" t="s">
        <v>25</v>
      </c>
      <c r="T3766" s="58" t="s">
        <v>605</v>
      </c>
      <c r="U3766" s="58">
        <v>45631</v>
      </c>
      <c r="V3766" s="58">
        <v>45631</v>
      </c>
      <c r="W3766" s="93" t="s">
        <v>1207</v>
      </c>
    </row>
    <row r="3767" spans="1:23" s="5" customFormat="1" ht="27" customHeight="1" x14ac:dyDescent="0.25">
      <c r="A3767" s="99">
        <f t="shared" si="639"/>
        <v>1</v>
      </c>
      <c r="B3767" s="97">
        <f t="array" aca="1" ref="B3767" ca="1">IF(AND(MAX(IF(L3766:L4769=L3767,U3766:U4769))=U3767,V3767&lt;=B$1),M3767,"-")</f>
        <v>7219991110052</v>
      </c>
      <c r="C3767" s="4">
        <f t="shared" si="640"/>
        <v>1</v>
      </c>
      <c r="D3767" s="4" t="str">
        <f t="shared" si="641"/>
        <v>2</v>
      </c>
      <c r="E3767" s="4" t="str">
        <f t="shared" si="642"/>
        <v>1</v>
      </c>
      <c r="F3767" s="4" t="str">
        <f t="shared" si="643"/>
        <v>9</v>
      </c>
      <c r="G3767" s="4" t="str">
        <f t="shared" si="644"/>
        <v>99</v>
      </c>
      <c r="H3767" s="4" t="str">
        <f t="shared" si="645"/>
        <v>1</v>
      </c>
      <c r="I3767" s="4" t="str">
        <f t="shared" si="646"/>
        <v>1</v>
      </c>
      <c r="J3767" s="4" t="str">
        <f t="shared" si="647"/>
        <v>10</v>
      </c>
      <c r="K3767" s="4" t="str">
        <f t="shared" si="648"/>
        <v>052</v>
      </c>
      <c r="L3767" s="55" t="str">
        <f t="shared" si="649"/>
        <v>7219991110052</v>
      </c>
      <c r="M3767" s="105">
        <v>7219991110052</v>
      </c>
      <c r="N3767" s="106" t="s">
        <v>40</v>
      </c>
      <c r="O3767" s="108" t="s">
        <v>5507</v>
      </c>
      <c r="P3767" s="101" t="s">
        <v>107</v>
      </c>
      <c r="Q3767" s="33" t="s">
        <v>25</v>
      </c>
      <c r="R3767" s="33" t="s">
        <v>25</v>
      </c>
      <c r="S3767" s="34" t="s">
        <v>25</v>
      </c>
      <c r="T3767" s="58" t="s">
        <v>605</v>
      </c>
      <c r="U3767" s="58">
        <v>45631</v>
      </c>
      <c r="V3767" s="58">
        <v>45631</v>
      </c>
      <c r="W3767" s="93" t="s">
        <v>1207</v>
      </c>
    </row>
    <row r="3768" spans="1:23" s="5" customFormat="1" ht="27" customHeight="1" x14ac:dyDescent="0.25">
      <c r="A3768" s="99">
        <f t="shared" si="639"/>
        <v>1</v>
      </c>
      <c r="B3768" s="97">
        <f t="array" aca="1" ref="B3768" ca="1">IF(AND(MAX(IF(L3767:L4770=L3768,U3767:U4770))=U3768,V3768&lt;=B$1),M3768,"-")</f>
        <v>7219991200000</v>
      </c>
      <c r="C3768" s="4">
        <f t="shared" si="640"/>
        <v>1</v>
      </c>
      <c r="D3768" s="4" t="str">
        <f t="shared" si="641"/>
        <v>2</v>
      </c>
      <c r="E3768" s="4" t="str">
        <f t="shared" si="642"/>
        <v>1</v>
      </c>
      <c r="F3768" s="4" t="str">
        <f t="shared" si="643"/>
        <v>9</v>
      </c>
      <c r="G3768" s="4" t="str">
        <f t="shared" si="644"/>
        <v>99</v>
      </c>
      <c r="H3768" s="4" t="str">
        <f t="shared" si="645"/>
        <v>1</v>
      </c>
      <c r="I3768" s="4" t="str">
        <f t="shared" si="646"/>
        <v>2</v>
      </c>
      <c r="J3768" s="4" t="str">
        <f t="shared" si="647"/>
        <v>00</v>
      </c>
      <c r="K3768" s="4" t="str">
        <f t="shared" si="648"/>
        <v>000</v>
      </c>
      <c r="L3768" s="55" t="str">
        <f t="shared" si="649"/>
        <v>7219991200000</v>
      </c>
      <c r="M3768" s="105">
        <v>7219991200000</v>
      </c>
      <c r="N3768" s="106" t="s">
        <v>21</v>
      </c>
      <c r="O3768" s="108" t="s">
        <v>5508</v>
      </c>
      <c r="P3768" s="101" t="s">
        <v>36</v>
      </c>
      <c r="Q3768" s="33">
        <v>7210991200000</v>
      </c>
      <c r="R3768" s="33" t="s">
        <v>21</v>
      </c>
      <c r="S3768" s="34" t="s">
        <v>5509</v>
      </c>
      <c r="T3768" s="58" t="s">
        <v>24</v>
      </c>
      <c r="U3768" s="58">
        <v>44927</v>
      </c>
      <c r="V3768" s="58">
        <v>44927</v>
      </c>
      <c r="W3768" s="93" t="s">
        <v>25</v>
      </c>
    </row>
    <row r="3769" spans="1:23" s="5" customFormat="1" ht="27" customHeight="1" x14ac:dyDescent="0.25">
      <c r="A3769" s="99">
        <f t="shared" si="639"/>
        <v>1</v>
      </c>
      <c r="B3769" s="97">
        <f t="array" aca="1" ref="B3769" ca="1">IF(AND(MAX(IF(L3768:L4771=L3769,U3768:U4771))=U3769,V3769&lt;=B$1),M3769,"-")</f>
        <v>7219991205000</v>
      </c>
      <c r="C3769" s="4">
        <f t="shared" si="640"/>
        <v>1</v>
      </c>
      <c r="D3769" s="4" t="str">
        <f t="shared" si="641"/>
        <v>2</v>
      </c>
      <c r="E3769" s="4" t="str">
        <f t="shared" si="642"/>
        <v>1</v>
      </c>
      <c r="F3769" s="4" t="str">
        <f t="shared" si="643"/>
        <v>9</v>
      </c>
      <c r="G3769" s="4" t="str">
        <f t="shared" si="644"/>
        <v>99</v>
      </c>
      <c r="H3769" s="4" t="str">
        <f t="shared" si="645"/>
        <v>1</v>
      </c>
      <c r="I3769" s="4" t="str">
        <f t="shared" si="646"/>
        <v>2</v>
      </c>
      <c r="J3769" s="4" t="str">
        <f t="shared" si="647"/>
        <v>05</v>
      </c>
      <c r="K3769" s="4" t="str">
        <f t="shared" si="648"/>
        <v>000</v>
      </c>
      <c r="L3769" s="55" t="str">
        <f t="shared" si="649"/>
        <v>7219991205000</v>
      </c>
      <c r="M3769" s="105">
        <v>7219991205000</v>
      </c>
      <c r="N3769" s="106" t="s">
        <v>40</v>
      </c>
      <c r="O3769" s="108" t="s">
        <v>5510</v>
      </c>
      <c r="P3769" s="101" t="s">
        <v>36</v>
      </c>
      <c r="Q3769" s="33">
        <v>7210991206000</v>
      </c>
      <c r="R3769" s="33" t="s">
        <v>40</v>
      </c>
      <c r="S3769" s="34" t="s">
        <v>5511</v>
      </c>
      <c r="T3769" s="58" t="s">
        <v>24</v>
      </c>
      <c r="U3769" s="58">
        <v>44927</v>
      </c>
      <c r="V3769" s="58">
        <v>44927</v>
      </c>
      <c r="W3769" s="93" t="s">
        <v>25</v>
      </c>
    </row>
    <row r="3770" spans="1:23" s="5" customFormat="1" ht="27" customHeight="1" x14ac:dyDescent="0.25">
      <c r="A3770" s="99">
        <f t="shared" si="639"/>
        <v>1</v>
      </c>
      <c r="B3770" s="97">
        <f t="array" aca="1" ref="B3770" ca="1">IF(AND(MAX(IF(L3769:L4772=L3770,U3769:U4772))=U3770,V3770&lt;=B$1),M3770,"-")</f>
        <v>7300000000000</v>
      </c>
      <c r="C3770" s="4">
        <f t="shared" si="640"/>
        <v>1</v>
      </c>
      <c r="D3770" s="4" t="str">
        <f t="shared" si="641"/>
        <v>3</v>
      </c>
      <c r="E3770" s="4" t="str">
        <f t="shared" si="642"/>
        <v>0</v>
      </c>
      <c r="F3770" s="4" t="str">
        <f t="shared" si="643"/>
        <v>0</v>
      </c>
      <c r="G3770" s="4" t="str">
        <f t="shared" si="644"/>
        <v>00</v>
      </c>
      <c r="H3770" s="4" t="str">
        <f t="shared" si="645"/>
        <v>0</v>
      </c>
      <c r="I3770" s="4" t="str">
        <f t="shared" si="646"/>
        <v>0</v>
      </c>
      <c r="J3770" s="4" t="str">
        <f t="shared" si="647"/>
        <v>00</v>
      </c>
      <c r="K3770" s="4" t="str">
        <f t="shared" si="648"/>
        <v>000</v>
      </c>
      <c r="L3770" s="55" t="str">
        <f t="shared" si="649"/>
        <v>7300000000000</v>
      </c>
      <c r="M3770" s="105">
        <v>7300000000000</v>
      </c>
      <c r="N3770" s="106" t="s">
        <v>21</v>
      </c>
      <c r="O3770" s="108" t="s">
        <v>5512</v>
      </c>
      <c r="P3770" s="101" t="s">
        <v>23</v>
      </c>
      <c r="Q3770" s="33">
        <v>7300000000000</v>
      </c>
      <c r="R3770" s="33" t="s">
        <v>21</v>
      </c>
      <c r="S3770" s="34" t="s">
        <v>5512</v>
      </c>
      <c r="T3770" s="58" t="s">
        <v>24</v>
      </c>
      <c r="U3770" s="58">
        <v>44927</v>
      </c>
      <c r="V3770" s="58">
        <v>44927</v>
      </c>
      <c r="W3770" s="93" t="s">
        <v>25</v>
      </c>
    </row>
    <row r="3771" spans="1:23" s="5" customFormat="1" ht="27" customHeight="1" x14ac:dyDescent="0.25">
      <c r="A3771" s="99">
        <f t="shared" si="639"/>
        <v>1</v>
      </c>
      <c r="B3771" s="97">
        <f t="array" aca="1" ref="B3771" ca="1">IF(AND(MAX(IF(L3770:L4773=L3771,U3770:U4773))=U3771,V3771&lt;=B$1),M3771,"-")</f>
        <v>7310000000000</v>
      </c>
      <c r="C3771" s="4">
        <f t="shared" si="640"/>
        <v>1</v>
      </c>
      <c r="D3771" s="4" t="str">
        <f t="shared" si="641"/>
        <v>3</v>
      </c>
      <c r="E3771" s="4" t="str">
        <f t="shared" si="642"/>
        <v>1</v>
      </c>
      <c r="F3771" s="4" t="str">
        <f t="shared" si="643"/>
        <v>0</v>
      </c>
      <c r="G3771" s="4" t="str">
        <f t="shared" si="644"/>
        <v>00</v>
      </c>
      <c r="H3771" s="4" t="str">
        <f t="shared" si="645"/>
        <v>0</v>
      </c>
      <c r="I3771" s="4" t="str">
        <f t="shared" si="646"/>
        <v>0</v>
      </c>
      <c r="J3771" s="4" t="str">
        <f t="shared" si="647"/>
        <v>00</v>
      </c>
      <c r="K3771" s="4" t="str">
        <f t="shared" si="648"/>
        <v>000</v>
      </c>
      <c r="L3771" s="55" t="str">
        <f t="shared" si="649"/>
        <v>7310000000000</v>
      </c>
      <c r="M3771" s="105">
        <v>7310000000000</v>
      </c>
      <c r="N3771" s="106" t="s">
        <v>21</v>
      </c>
      <c r="O3771" s="108" t="s">
        <v>5513</v>
      </c>
      <c r="P3771" s="101" t="s">
        <v>23</v>
      </c>
      <c r="Q3771" s="33">
        <v>7310000000000</v>
      </c>
      <c r="R3771" s="33" t="s">
        <v>21</v>
      </c>
      <c r="S3771" s="34" t="s">
        <v>5513</v>
      </c>
      <c r="T3771" s="58" t="s">
        <v>24</v>
      </c>
      <c r="U3771" s="58">
        <v>44927</v>
      </c>
      <c r="V3771" s="58">
        <v>44927</v>
      </c>
      <c r="W3771" s="93" t="s">
        <v>25</v>
      </c>
    </row>
    <row r="3772" spans="1:23" s="5" customFormat="1" ht="27" customHeight="1" x14ac:dyDescent="0.25">
      <c r="A3772" s="99">
        <f t="shared" si="639"/>
        <v>1</v>
      </c>
      <c r="B3772" s="97">
        <f t="array" aca="1" ref="B3772" ca="1">IF(AND(MAX(IF(L3771:L4774=L3772,U3771:U4774))=U3772,V3772&lt;=B$1),M3772,"-")</f>
        <v>7311000000000</v>
      </c>
      <c r="C3772" s="4">
        <f t="shared" si="640"/>
        <v>1</v>
      </c>
      <c r="D3772" s="4" t="str">
        <f t="shared" si="641"/>
        <v>3</v>
      </c>
      <c r="E3772" s="4" t="str">
        <f t="shared" si="642"/>
        <v>1</v>
      </c>
      <c r="F3772" s="4" t="str">
        <f t="shared" si="643"/>
        <v>1</v>
      </c>
      <c r="G3772" s="4" t="str">
        <f t="shared" si="644"/>
        <v>00</v>
      </c>
      <c r="H3772" s="4" t="str">
        <f t="shared" si="645"/>
        <v>0</v>
      </c>
      <c r="I3772" s="4" t="str">
        <f t="shared" si="646"/>
        <v>0</v>
      </c>
      <c r="J3772" s="4" t="str">
        <f t="shared" si="647"/>
        <v>00</v>
      </c>
      <c r="K3772" s="4" t="str">
        <f t="shared" si="648"/>
        <v>000</v>
      </c>
      <c r="L3772" s="55" t="str">
        <f t="shared" si="649"/>
        <v>7311000000000</v>
      </c>
      <c r="M3772" s="105">
        <v>7311000000000</v>
      </c>
      <c r="N3772" s="106" t="s">
        <v>21</v>
      </c>
      <c r="O3772" s="108" t="s">
        <v>5513</v>
      </c>
      <c r="P3772" s="101" t="s">
        <v>107</v>
      </c>
      <c r="Q3772" s="33" t="s">
        <v>25</v>
      </c>
      <c r="R3772" s="33" t="s">
        <v>25</v>
      </c>
      <c r="S3772" s="34" t="s">
        <v>25</v>
      </c>
      <c r="T3772" s="58" t="s">
        <v>24</v>
      </c>
      <c r="U3772" s="58">
        <v>44927</v>
      </c>
      <c r="V3772" s="58">
        <v>44927</v>
      </c>
      <c r="W3772" s="93" t="s">
        <v>25</v>
      </c>
    </row>
    <row r="3773" spans="1:23" s="5" customFormat="1" ht="27" customHeight="1" x14ac:dyDescent="0.25">
      <c r="A3773" s="99">
        <f t="shared" si="639"/>
        <v>1</v>
      </c>
      <c r="B3773" s="97">
        <f t="array" aca="1" ref="B3773" ca="1">IF(AND(MAX(IF(L3772:L4775=L3773,U3772:U4775))=U3773,V3773&lt;=B$1),M3773,"-")</f>
        <v>7311010000000</v>
      </c>
      <c r="C3773" s="4">
        <f t="shared" si="640"/>
        <v>1</v>
      </c>
      <c r="D3773" s="4" t="str">
        <f t="shared" si="641"/>
        <v>3</v>
      </c>
      <c r="E3773" s="4" t="str">
        <f t="shared" si="642"/>
        <v>1</v>
      </c>
      <c r="F3773" s="4" t="str">
        <f t="shared" si="643"/>
        <v>1</v>
      </c>
      <c r="G3773" s="4" t="str">
        <f t="shared" si="644"/>
        <v>01</v>
      </c>
      <c r="H3773" s="4" t="str">
        <f t="shared" si="645"/>
        <v>0</v>
      </c>
      <c r="I3773" s="4" t="str">
        <f t="shared" si="646"/>
        <v>0</v>
      </c>
      <c r="J3773" s="4" t="str">
        <f t="shared" si="647"/>
        <v>00</v>
      </c>
      <c r="K3773" s="4" t="str">
        <f t="shared" si="648"/>
        <v>000</v>
      </c>
      <c r="L3773" s="55" t="str">
        <f t="shared" si="649"/>
        <v>7311010000000</v>
      </c>
      <c r="M3773" s="105">
        <v>7311010000000</v>
      </c>
      <c r="N3773" s="106" t="s">
        <v>21</v>
      </c>
      <c r="O3773" s="108" t="s">
        <v>5514</v>
      </c>
      <c r="P3773" s="101" t="s">
        <v>36</v>
      </c>
      <c r="Q3773" s="33">
        <v>7310010000000</v>
      </c>
      <c r="R3773" s="33" t="s">
        <v>21</v>
      </c>
      <c r="S3773" s="34" t="s">
        <v>5514</v>
      </c>
      <c r="T3773" s="58" t="s">
        <v>24</v>
      </c>
      <c r="U3773" s="58">
        <v>44927</v>
      </c>
      <c r="V3773" s="58">
        <v>44927</v>
      </c>
      <c r="W3773" s="93" t="s">
        <v>25</v>
      </c>
    </row>
    <row r="3774" spans="1:23" s="5" customFormat="1" ht="27" customHeight="1" x14ac:dyDescent="0.25">
      <c r="A3774" s="99">
        <f t="shared" si="639"/>
        <v>1</v>
      </c>
      <c r="B3774" s="97">
        <f t="array" aca="1" ref="B3774" ca="1">IF(AND(MAX(IF(L3773:L4776=L3774,U3773:U4776))=U3774,V3774&lt;=B$1),M3774,"-")</f>
        <v>7311011000000</v>
      </c>
      <c r="C3774" s="4">
        <f t="shared" si="640"/>
        <v>1</v>
      </c>
      <c r="D3774" s="4" t="str">
        <f t="shared" si="641"/>
        <v>3</v>
      </c>
      <c r="E3774" s="4" t="str">
        <f t="shared" si="642"/>
        <v>1</v>
      </c>
      <c r="F3774" s="4" t="str">
        <f t="shared" si="643"/>
        <v>1</v>
      </c>
      <c r="G3774" s="4" t="str">
        <f t="shared" si="644"/>
        <v>01</v>
      </c>
      <c r="H3774" s="4" t="str">
        <f t="shared" si="645"/>
        <v>1</v>
      </c>
      <c r="I3774" s="4" t="str">
        <f t="shared" si="646"/>
        <v>0</v>
      </c>
      <c r="J3774" s="4" t="str">
        <f t="shared" si="647"/>
        <v>00</v>
      </c>
      <c r="K3774" s="4" t="str">
        <f t="shared" si="648"/>
        <v>000</v>
      </c>
      <c r="L3774" s="55" t="str">
        <f t="shared" si="649"/>
        <v>7311011000000</v>
      </c>
      <c r="M3774" s="105">
        <v>7311011000000</v>
      </c>
      <c r="N3774" s="106" t="s">
        <v>21</v>
      </c>
      <c r="O3774" s="108" t="s">
        <v>5515</v>
      </c>
      <c r="P3774" s="101" t="s">
        <v>36</v>
      </c>
      <c r="Q3774" s="33">
        <v>7310011000000</v>
      </c>
      <c r="R3774" s="33" t="s">
        <v>21</v>
      </c>
      <c r="S3774" s="34" t="s">
        <v>5515</v>
      </c>
      <c r="T3774" s="58" t="s">
        <v>24</v>
      </c>
      <c r="U3774" s="58">
        <v>44927</v>
      </c>
      <c r="V3774" s="58">
        <v>44927</v>
      </c>
      <c r="W3774" s="93" t="s">
        <v>25</v>
      </c>
    </row>
    <row r="3775" spans="1:23" s="5" customFormat="1" ht="27" customHeight="1" x14ac:dyDescent="0.25">
      <c r="A3775" s="99">
        <f t="shared" si="639"/>
        <v>1</v>
      </c>
      <c r="B3775" s="97">
        <f t="array" aca="1" ref="B3775" ca="1">IF(AND(MAX(IF(L3774:L4777=L3775,U3774:U4777))=U3775,V3775&lt;=B$1),M3775,"-")</f>
        <v>7311011100000</v>
      </c>
      <c r="C3775" s="4">
        <f t="shared" si="640"/>
        <v>1</v>
      </c>
      <c r="D3775" s="4" t="str">
        <f t="shared" si="641"/>
        <v>3</v>
      </c>
      <c r="E3775" s="4" t="str">
        <f t="shared" si="642"/>
        <v>1</v>
      </c>
      <c r="F3775" s="4" t="str">
        <f t="shared" si="643"/>
        <v>1</v>
      </c>
      <c r="G3775" s="4" t="str">
        <f t="shared" si="644"/>
        <v>01</v>
      </c>
      <c r="H3775" s="4" t="str">
        <f t="shared" si="645"/>
        <v>1</v>
      </c>
      <c r="I3775" s="4" t="str">
        <f t="shared" si="646"/>
        <v>1</v>
      </c>
      <c r="J3775" s="4" t="str">
        <f t="shared" si="647"/>
        <v>00</v>
      </c>
      <c r="K3775" s="4" t="str">
        <f t="shared" si="648"/>
        <v>000</v>
      </c>
      <c r="L3775" s="55" t="str">
        <f t="shared" si="649"/>
        <v>7311011100000</v>
      </c>
      <c r="M3775" s="105">
        <v>7311011100000</v>
      </c>
      <c r="N3775" s="106" t="s">
        <v>21</v>
      </c>
      <c r="O3775" s="108" t="s">
        <v>5516</v>
      </c>
      <c r="P3775" s="101" t="s">
        <v>36</v>
      </c>
      <c r="Q3775" s="33">
        <v>7310011100000</v>
      </c>
      <c r="R3775" s="33" t="s">
        <v>21</v>
      </c>
      <c r="S3775" s="34" t="s">
        <v>5517</v>
      </c>
      <c r="T3775" s="58" t="s">
        <v>24</v>
      </c>
      <c r="U3775" s="58">
        <v>44927</v>
      </c>
      <c r="V3775" s="58">
        <v>44927</v>
      </c>
      <c r="W3775" s="93" t="s">
        <v>25</v>
      </c>
    </row>
    <row r="3776" spans="1:23" s="5" customFormat="1" ht="27" customHeight="1" x14ac:dyDescent="0.25">
      <c r="A3776" s="99">
        <f t="shared" si="639"/>
        <v>1</v>
      </c>
      <c r="B3776" s="97">
        <f t="array" aca="1" ref="B3776" ca="1">IF(AND(MAX(IF(L3775:L4778=L3776,U3775:U4778))=U3776,V3776&lt;=B$1),M3776,"-")</f>
        <v>7311011101000</v>
      </c>
      <c r="C3776" s="4">
        <f t="shared" si="640"/>
        <v>1</v>
      </c>
      <c r="D3776" s="4" t="str">
        <f t="shared" si="641"/>
        <v>3</v>
      </c>
      <c r="E3776" s="4" t="str">
        <f t="shared" si="642"/>
        <v>1</v>
      </c>
      <c r="F3776" s="4" t="str">
        <f t="shared" si="643"/>
        <v>1</v>
      </c>
      <c r="G3776" s="4" t="str">
        <f t="shared" si="644"/>
        <v>01</v>
      </c>
      <c r="H3776" s="4" t="str">
        <f t="shared" si="645"/>
        <v>1</v>
      </c>
      <c r="I3776" s="4" t="str">
        <f t="shared" si="646"/>
        <v>1</v>
      </c>
      <c r="J3776" s="4" t="str">
        <f t="shared" si="647"/>
        <v>01</v>
      </c>
      <c r="K3776" s="4" t="str">
        <f t="shared" si="648"/>
        <v>000</v>
      </c>
      <c r="L3776" s="55" t="str">
        <f t="shared" si="649"/>
        <v>7311011101000</v>
      </c>
      <c r="M3776" s="105">
        <v>7311011101000</v>
      </c>
      <c r="N3776" s="106" t="s">
        <v>40</v>
      </c>
      <c r="O3776" s="108" t="s">
        <v>5518</v>
      </c>
      <c r="P3776" s="101" t="s">
        <v>36</v>
      </c>
      <c r="Q3776" s="33">
        <v>7310011101001</v>
      </c>
      <c r="R3776" s="33" t="s">
        <v>40</v>
      </c>
      <c r="S3776" s="34" t="s">
        <v>5519</v>
      </c>
      <c r="T3776" s="58" t="s">
        <v>24</v>
      </c>
      <c r="U3776" s="58">
        <v>44927</v>
      </c>
      <c r="V3776" s="58">
        <v>44927</v>
      </c>
      <c r="W3776" s="93" t="s">
        <v>25</v>
      </c>
    </row>
    <row r="3777" spans="1:23" s="5" customFormat="1" ht="27" customHeight="1" x14ac:dyDescent="0.25">
      <c r="A3777" s="99">
        <f t="shared" si="639"/>
        <v>1</v>
      </c>
      <c r="B3777" s="97">
        <f t="array" aca="1" ref="B3777" ca="1">IF(AND(MAX(IF(L3776:L4779=L3777,U3776:U4779))=U3777,V3777&lt;=B$1),M3777,"-")</f>
        <v>7311020000000</v>
      </c>
      <c r="C3777" s="4">
        <f t="shared" si="640"/>
        <v>1</v>
      </c>
      <c r="D3777" s="4" t="str">
        <f t="shared" si="641"/>
        <v>3</v>
      </c>
      <c r="E3777" s="4" t="str">
        <f t="shared" si="642"/>
        <v>1</v>
      </c>
      <c r="F3777" s="4" t="str">
        <f t="shared" si="643"/>
        <v>1</v>
      </c>
      <c r="G3777" s="4" t="str">
        <f t="shared" si="644"/>
        <v>02</v>
      </c>
      <c r="H3777" s="4" t="str">
        <f t="shared" si="645"/>
        <v>0</v>
      </c>
      <c r="I3777" s="4" t="str">
        <f t="shared" si="646"/>
        <v>0</v>
      </c>
      <c r="J3777" s="4" t="str">
        <f t="shared" si="647"/>
        <v>00</v>
      </c>
      <c r="K3777" s="4" t="str">
        <f t="shared" si="648"/>
        <v>000</v>
      </c>
      <c r="L3777" s="55" t="str">
        <f t="shared" si="649"/>
        <v>7311020000000</v>
      </c>
      <c r="M3777" s="105">
        <v>7311020000000</v>
      </c>
      <c r="N3777" s="106" t="s">
        <v>21</v>
      </c>
      <c r="O3777" s="108" t="s">
        <v>5520</v>
      </c>
      <c r="P3777" s="101" t="s">
        <v>36</v>
      </c>
      <c r="Q3777" s="33">
        <v>7310020000000</v>
      </c>
      <c r="R3777" s="33" t="s">
        <v>21</v>
      </c>
      <c r="S3777" s="34" t="s">
        <v>5520</v>
      </c>
      <c r="T3777" s="58" t="s">
        <v>24</v>
      </c>
      <c r="U3777" s="58">
        <v>44927</v>
      </c>
      <c r="V3777" s="58">
        <v>44927</v>
      </c>
      <c r="W3777" s="93" t="s">
        <v>25</v>
      </c>
    </row>
    <row r="3778" spans="1:23" s="5" customFormat="1" ht="27" customHeight="1" x14ac:dyDescent="0.25">
      <c r="A3778" s="99">
        <f t="shared" si="639"/>
        <v>1</v>
      </c>
      <c r="B3778" s="97">
        <f t="array" aca="1" ref="B3778" ca="1">IF(AND(MAX(IF(L3777:L4780=L3778,U3777:U4780))=U3778,V3778&lt;=B$1),M3778,"-")</f>
        <v>7311020100000</v>
      </c>
      <c r="C3778" s="4">
        <f t="shared" si="640"/>
        <v>1</v>
      </c>
      <c r="D3778" s="4" t="str">
        <f t="shared" si="641"/>
        <v>3</v>
      </c>
      <c r="E3778" s="4" t="str">
        <f t="shared" si="642"/>
        <v>1</v>
      </c>
      <c r="F3778" s="4" t="str">
        <f t="shared" si="643"/>
        <v>1</v>
      </c>
      <c r="G3778" s="4" t="str">
        <f t="shared" si="644"/>
        <v>02</v>
      </c>
      <c r="H3778" s="4" t="str">
        <f t="shared" si="645"/>
        <v>0</v>
      </c>
      <c r="I3778" s="4" t="str">
        <f t="shared" si="646"/>
        <v>1</v>
      </c>
      <c r="J3778" s="4" t="str">
        <f t="shared" si="647"/>
        <v>00</v>
      </c>
      <c r="K3778" s="4" t="str">
        <f t="shared" si="648"/>
        <v>000</v>
      </c>
      <c r="L3778" s="55" t="str">
        <f t="shared" si="649"/>
        <v>7311020100000</v>
      </c>
      <c r="M3778" s="105">
        <v>7311020100000</v>
      </c>
      <c r="N3778" s="106" t="s">
        <v>21</v>
      </c>
      <c r="O3778" s="108" t="s">
        <v>5521</v>
      </c>
      <c r="P3778" s="101" t="s">
        <v>36</v>
      </c>
      <c r="Q3778" s="33">
        <v>7311021100000</v>
      </c>
      <c r="R3778" s="4" t="s">
        <v>21</v>
      </c>
      <c r="S3778" s="5" t="s">
        <v>5521</v>
      </c>
      <c r="T3778" s="58" t="s">
        <v>24</v>
      </c>
      <c r="U3778" s="58">
        <v>44927</v>
      </c>
      <c r="V3778" s="58">
        <v>44927</v>
      </c>
      <c r="W3778" s="93" t="s">
        <v>25</v>
      </c>
    </row>
    <row r="3779" spans="1:23" s="5" customFormat="1" ht="27" customHeight="1" x14ac:dyDescent="0.25">
      <c r="A3779" s="99">
        <f t="shared" ref="A3779:A3842" si="650">COUNTIF(L:L,L3779)</f>
        <v>1</v>
      </c>
      <c r="B3779" s="97">
        <f t="array" aca="1" ref="B3779" ca="1">IF(AND(MAX(IF(L3778:L4781=L3779,U3778:U4781))=U3779,V3779&lt;=B$1),M3779,"-")</f>
        <v>7311020101000</v>
      </c>
      <c r="C3779" s="4">
        <f t="shared" si="640"/>
        <v>1</v>
      </c>
      <c r="D3779" s="4" t="str">
        <f t="shared" si="641"/>
        <v>3</v>
      </c>
      <c r="E3779" s="4" t="str">
        <f t="shared" si="642"/>
        <v>1</v>
      </c>
      <c r="F3779" s="4" t="str">
        <f t="shared" si="643"/>
        <v>1</v>
      </c>
      <c r="G3779" s="4" t="str">
        <f t="shared" si="644"/>
        <v>02</v>
      </c>
      <c r="H3779" s="4" t="str">
        <f t="shared" si="645"/>
        <v>0</v>
      </c>
      <c r="I3779" s="4" t="str">
        <f t="shared" si="646"/>
        <v>1</v>
      </c>
      <c r="J3779" s="4" t="str">
        <f t="shared" si="647"/>
        <v>01</v>
      </c>
      <c r="K3779" s="4" t="str">
        <f t="shared" si="648"/>
        <v>000</v>
      </c>
      <c r="L3779" s="55" t="str">
        <f t="shared" si="649"/>
        <v>7311020101000</v>
      </c>
      <c r="M3779" s="105">
        <v>7311020101000</v>
      </c>
      <c r="N3779" s="106" t="s">
        <v>40</v>
      </c>
      <c r="O3779" s="108" t="s">
        <v>5522</v>
      </c>
      <c r="P3779" s="101" t="s">
        <v>36</v>
      </c>
      <c r="Q3779" s="33">
        <v>7311021101000</v>
      </c>
      <c r="R3779" s="4" t="s">
        <v>40</v>
      </c>
      <c r="S3779" s="5" t="s">
        <v>5522</v>
      </c>
      <c r="T3779" s="58" t="s">
        <v>24</v>
      </c>
      <c r="U3779" s="58">
        <v>44927</v>
      </c>
      <c r="V3779" s="58">
        <v>44927</v>
      </c>
      <c r="W3779" s="93" t="s">
        <v>25</v>
      </c>
    </row>
    <row r="3780" spans="1:23" s="5" customFormat="1" ht="27" customHeight="1" x14ac:dyDescent="0.25">
      <c r="A3780" s="99">
        <f t="shared" si="650"/>
        <v>2</v>
      </c>
      <c r="B3780" s="97" t="str">
        <f t="array" aca="1" ref="B3780" ca="1">IF(AND(MAX(IF(L3779:L4782=L3780,U3779:U4782))=U3780,V3780&lt;=B$1),M3780,"-")</f>
        <v>-</v>
      </c>
      <c r="C3780" s="4">
        <f t="shared" si="640"/>
        <v>1</v>
      </c>
      <c r="D3780" s="4" t="str">
        <f t="shared" si="641"/>
        <v>3</v>
      </c>
      <c r="E3780" s="4" t="str">
        <f t="shared" si="642"/>
        <v>1</v>
      </c>
      <c r="F3780" s="4" t="str">
        <f t="shared" si="643"/>
        <v>1</v>
      </c>
      <c r="G3780" s="4" t="str">
        <f t="shared" si="644"/>
        <v>02</v>
      </c>
      <c r="H3780" s="4" t="str">
        <f t="shared" si="645"/>
        <v>1</v>
      </c>
      <c r="I3780" s="4" t="str">
        <f t="shared" si="646"/>
        <v>1</v>
      </c>
      <c r="J3780" s="4" t="str">
        <f t="shared" si="647"/>
        <v>00</v>
      </c>
      <c r="K3780" s="4" t="str">
        <f t="shared" si="648"/>
        <v>000</v>
      </c>
      <c r="L3780" s="55" t="str">
        <f t="shared" si="649"/>
        <v>7311021100000</v>
      </c>
      <c r="M3780" s="105">
        <v>7311021100000</v>
      </c>
      <c r="N3780" s="106" t="s">
        <v>21</v>
      </c>
      <c r="O3780" s="108" t="s">
        <v>5521</v>
      </c>
      <c r="P3780" s="101" t="s">
        <v>36</v>
      </c>
      <c r="Q3780" s="33">
        <v>7310021100000</v>
      </c>
      <c r="R3780" s="33" t="s">
        <v>21</v>
      </c>
      <c r="S3780" s="100" t="s">
        <v>5523</v>
      </c>
      <c r="T3780" s="58" t="s">
        <v>24</v>
      </c>
      <c r="U3780" s="58">
        <v>44927</v>
      </c>
      <c r="V3780" s="58">
        <v>44927</v>
      </c>
      <c r="W3780" s="93" t="s">
        <v>25</v>
      </c>
    </row>
    <row r="3781" spans="1:23" s="5" customFormat="1" ht="27" customHeight="1" x14ac:dyDescent="0.25">
      <c r="A3781" s="99">
        <f t="shared" si="650"/>
        <v>2</v>
      </c>
      <c r="B3781" s="97">
        <f t="array" aca="1" ref="B3781" ca="1">IF(AND(MAX(IF(L3780:L4783=L3781,U3780:U4783))=U3781,V3781&lt;=B$1),M3781,"-")</f>
        <v>7311021100000</v>
      </c>
      <c r="C3781" s="4">
        <f t="shared" si="640"/>
        <v>1</v>
      </c>
      <c r="D3781" s="4" t="str">
        <f t="shared" si="641"/>
        <v>3</v>
      </c>
      <c r="E3781" s="4" t="str">
        <f t="shared" si="642"/>
        <v>1</v>
      </c>
      <c r="F3781" s="4" t="str">
        <f t="shared" si="643"/>
        <v>1</v>
      </c>
      <c r="G3781" s="4" t="str">
        <f t="shared" si="644"/>
        <v>02</v>
      </c>
      <c r="H3781" s="4" t="str">
        <f t="shared" si="645"/>
        <v>1</v>
      </c>
      <c r="I3781" s="4" t="str">
        <f t="shared" si="646"/>
        <v>1</v>
      </c>
      <c r="J3781" s="4" t="str">
        <f t="shared" si="647"/>
        <v>00</v>
      </c>
      <c r="K3781" s="4" t="str">
        <f t="shared" si="648"/>
        <v>000</v>
      </c>
      <c r="L3781" s="55" t="str">
        <f t="shared" si="649"/>
        <v>7311021100000</v>
      </c>
      <c r="M3781" s="105">
        <v>7311021100000</v>
      </c>
      <c r="N3781" s="106" t="s">
        <v>21</v>
      </c>
      <c r="O3781" s="108" t="s">
        <v>5521</v>
      </c>
      <c r="P3781" s="101" t="s">
        <v>1561</v>
      </c>
      <c r="Q3781" s="33">
        <v>7311020100000</v>
      </c>
      <c r="R3781" s="4" t="s">
        <v>21</v>
      </c>
      <c r="S3781" s="6" t="s">
        <v>5521</v>
      </c>
      <c r="T3781" s="58" t="s">
        <v>605</v>
      </c>
      <c r="U3781" s="58">
        <v>45031</v>
      </c>
      <c r="V3781" s="58">
        <v>45031</v>
      </c>
      <c r="W3781" s="93"/>
    </row>
    <row r="3782" spans="1:23" s="5" customFormat="1" ht="27" customHeight="1" x14ac:dyDescent="0.25">
      <c r="A3782" s="99">
        <f t="shared" si="650"/>
        <v>2</v>
      </c>
      <c r="B3782" s="97" t="str">
        <f t="array" aca="1" ref="B3782" ca="1">IF(AND(MAX(IF(L3781:L4784=L3782,U3781:U4784))=U3782,V3782&lt;=B$1),M3782,"-")</f>
        <v>-</v>
      </c>
      <c r="C3782" s="4">
        <f t="shared" si="640"/>
        <v>1</v>
      </c>
      <c r="D3782" s="4" t="str">
        <f t="shared" si="641"/>
        <v>3</v>
      </c>
      <c r="E3782" s="4" t="str">
        <f t="shared" si="642"/>
        <v>1</v>
      </c>
      <c r="F3782" s="4" t="str">
        <f t="shared" si="643"/>
        <v>1</v>
      </c>
      <c r="G3782" s="4" t="str">
        <f t="shared" si="644"/>
        <v>02</v>
      </c>
      <c r="H3782" s="4" t="str">
        <f t="shared" si="645"/>
        <v>1</v>
      </c>
      <c r="I3782" s="4" t="str">
        <f t="shared" si="646"/>
        <v>1</v>
      </c>
      <c r="J3782" s="4" t="str">
        <f t="shared" si="647"/>
        <v>01</v>
      </c>
      <c r="K3782" s="4" t="str">
        <f t="shared" si="648"/>
        <v>000</v>
      </c>
      <c r="L3782" s="55" t="str">
        <f t="shared" si="649"/>
        <v>7311021101000</v>
      </c>
      <c r="M3782" s="105">
        <v>7311021101000</v>
      </c>
      <c r="N3782" s="106" t="s">
        <v>40</v>
      </c>
      <c r="O3782" s="108" t="s">
        <v>5522</v>
      </c>
      <c r="P3782" s="101" t="s">
        <v>36</v>
      </c>
      <c r="Q3782" s="33">
        <v>7310021101001</v>
      </c>
      <c r="R3782" s="33" t="s">
        <v>40</v>
      </c>
      <c r="S3782" s="100" t="s">
        <v>5524</v>
      </c>
      <c r="T3782" s="58" t="s">
        <v>24</v>
      </c>
      <c r="U3782" s="58">
        <v>44927</v>
      </c>
      <c r="V3782" s="58">
        <v>44927</v>
      </c>
      <c r="W3782" s="93" t="s">
        <v>25</v>
      </c>
    </row>
    <row r="3783" spans="1:23" s="5" customFormat="1" ht="27" customHeight="1" x14ac:dyDescent="0.25">
      <c r="A3783" s="99">
        <f t="shared" si="650"/>
        <v>2</v>
      </c>
      <c r="B3783" s="97">
        <f t="array" aca="1" ref="B3783" ca="1">IF(AND(MAX(IF(L3782:L4785=L3783,U3782:U4785))=U3783,V3783&lt;=B$1),M3783,"-")</f>
        <v>7311021101000</v>
      </c>
      <c r="C3783" s="4">
        <f t="shared" ref="C3783:C3846" si="651">IF(M3783=0,"",IF(AND(I3783=0,RIGHT(M3783,5)&lt;&gt;"00000"),"tipo = 0 e detalhamento dif. 0",1))</f>
        <v>1</v>
      </c>
      <c r="D3783" s="4" t="str">
        <f t="shared" ref="D3783:D3846" si="652">MID(M3783,2,1)</f>
        <v>3</v>
      </c>
      <c r="E3783" s="4" t="str">
        <f t="shared" ref="E3783:E3846" si="653">MID(M3783,3,1)</f>
        <v>1</v>
      </c>
      <c r="F3783" s="4" t="str">
        <f t="shared" ref="F3783:F3846" si="654">MID(M3783,4,1)</f>
        <v>1</v>
      </c>
      <c r="G3783" s="4" t="str">
        <f t="shared" ref="G3783:G3846" si="655">MID(M3783,5,2)</f>
        <v>02</v>
      </c>
      <c r="H3783" s="4" t="str">
        <f t="shared" ref="H3783:H3846" si="656">MID(M3783,7,1)</f>
        <v>1</v>
      </c>
      <c r="I3783" s="4" t="str">
        <f t="shared" ref="I3783:I3846" si="657">MID(M3783,8,1)</f>
        <v>1</v>
      </c>
      <c r="J3783" s="4" t="str">
        <f t="shared" ref="J3783:J3846" si="658">MID(M3783,9,2)</f>
        <v>01</v>
      </c>
      <c r="K3783" s="4" t="str">
        <f t="shared" ref="K3783:K3846" si="659">RIGHT(M3783,3)</f>
        <v>000</v>
      </c>
      <c r="L3783" s="55" t="str">
        <f t="shared" ref="L3783:L3846" si="660">CONCATENATE(M3783)</f>
        <v>7311021101000</v>
      </c>
      <c r="M3783" s="105">
        <v>7311021101000</v>
      </c>
      <c r="N3783" s="106" t="s">
        <v>40</v>
      </c>
      <c r="O3783" s="108" t="s">
        <v>5522</v>
      </c>
      <c r="P3783" s="101" t="s">
        <v>1561</v>
      </c>
      <c r="Q3783" s="33">
        <v>7311020101000</v>
      </c>
      <c r="R3783" s="4" t="s">
        <v>40</v>
      </c>
      <c r="S3783" s="6" t="s">
        <v>5522</v>
      </c>
      <c r="T3783" s="58" t="s">
        <v>605</v>
      </c>
      <c r="U3783" s="58">
        <v>45031</v>
      </c>
      <c r="V3783" s="58">
        <v>45031</v>
      </c>
      <c r="W3783" s="93"/>
    </row>
    <row r="3784" spans="1:23" s="5" customFormat="1" ht="27" customHeight="1" x14ac:dyDescent="0.25">
      <c r="A3784" s="99">
        <f t="shared" si="650"/>
        <v>1</v>
      </c>
      <c r="B3784" s="97">
        <f t="array" aca="1" ref="B3784" ca="1">IF(AND(MAX(IF(L3783:L4786=L3784,U3783:U4786))=U3784,V3784&lt;=B$1),M3784,"-")</f>
        <v>7340000000000</v>
      </c>
      <c r="C3784" s="4">
        <f t="shared" si="651"/>
        <v>1</v>
      </c>
      <c r="D3784" s="4" t="str">
        <f t="shared" si="652"/>
        <v>3</v>
      </c>
      <c r="E3784" s="4" t="str">
        <f t="shared" si="653"/>
        <v>4</v>
      </c>
      <c r="F3784" s="4" t="str">
        <f t="shared" si="654"/>
        <v>0</v>
      </c>
      <c r="G3784" s="4" t="str">
        <f t="shared" si="655"/>
        <v>00</v>
      </c>
      <c r="H3784" s="4" t="str">
        <f t="shared" si="656"/>
        <v>0</v>
      </c>
      <c r="I3784" s="4" t="str">
        <f t="shared" si="657"/>
        <v>0</v>
      </c>
      <c r="J3784" s="4" t="str">
        <f t="shared" si="658"/>
        <v>00</v>
      </c>
      <c r="K3784" s="4" t="str">
        <f t="shared" si="659"/>
        <v>000</v>
      </c>
      <c r="L3784" s="55" t="str">
        <f t="shared" si="660"/>
        <v>7340000000000</v>
      </c>
      <c r="M3784" s="105">
        <v>7340000000000</v>
      </c>
      <c r="N3784" s="106" t="s">
        <v>21</v>
      </c>
      <c r="O3784" s="108" t="s">
        <v>5525</v>
      </c>
      <c r="P3784" s="101" t="s">
        <v>23</v>
      </c>
      <c r="Q3784" s="33">
        <v>7340000000000</v>
      </c>
      <c r="R3784" s="33" t="s">
        <v>21</v>
      </c>
      <c r="S3784" s="34" t="s">
        <v>5525</v>
      </c>
      <c r="T3784" s="58" t="s">
        <v>24</v>
      </c>
      <c r="U3784" s="58">
        <v>44927</v>
      </c>
      <c r="V3784" s="58">
        <v>44927</v>
      </c>
      <c r="W3784" s="93" t="s">
        <v>25</v>
      </c>
    </row>
    <row r="3785" spans="1:23" s="5" customFormat="1" ht="27" customHeight="1" x14ac:dyDescent="0.25">
      <c r="A3785" s="99">
        <f t="shared" si="650"/>
        <v>1</v>
      </c>
      <c r="B3785" s="97">
        <f t="array" aca="1" ref="B3785" ca="1">IF(AND(MAX(IF(L3784:L4787=L3785,U3784:U4787))=U3785,V3785&lt;=B$1),M3785,"-")</f>
        <v>7345000000000</v>
      </c>
      <c r="C3785" s="4">
        <f t="shared" si="651"/>
        <v>1</v>
      </c>
      <c r="D3785" s="4" t="str">
        <f t="shared" si="652"/>
        <v>3</v>
      </c>
      <c r="E3785" s="4" t="str">
        <f t="shared" si="653"/>
        <v>4</v>
      </c>
      <c r="F3785" s="4" t="str">
        <f t="shared" si="654"/>
        <v>5</v>
      </c>
      <c r="G3785" s="4" t="str">
        <f t="shared" si="655"/>
        <v>00</v>
      </c>
      <c r="H3785" s="4" t="str">
        <f t="shared" si="656"/>
        <v>0</v>
      </c>
      <c r="I3785" s="4" t="str">
        <f t="shared" si="657"/>
        <v>0</v>
      </c>
      <c r="J3785" s="4" t="str">
        <f t="shared" si="658"/>
        <v>00</v>
      </c>
      <c r="K3785" s="4" t="str">
        <f t="shared" si="659"/>
        <v>000</v>
      </c>
      <c r="L3785" s="55" t="str">
        <f t="shared" si="660"/>
        <v>7345000000000</v>
      </c>
      <c r="M3785" s="105">
        <v>7345000000000</v>
      </c>
      <c r="N3785" s="106" t="s">
        <v>21</v>
      </c>
      <c r="O3785" s="108" t="s">
        <v>5526</v>
      </c>
      <c r="P3785" s="101" t="s">
        <v>107</v>
      </c>
      <c r="Q3785" s="33" t="s">
        <v>25</v>
      </c>
      <c r="R3785" s="33" t="s">
        <v>25</v>
      </c>
      <c r="S3785" s="34" t="s">
        <v>25</v>
      </c>
      <c r="T3785" s="58" t="s">
        <v>605</v>
      </c>
      <c r="U3785" s="58">
        <v>45653</v>
      </c>
      <c r="V3785" s="58">
        <v>45653</v>
      </c>
      <c r="W3785" s="93" t="s">
        <v>25</v>
      </c>
    </row>
    <row r="3786" spans="1:23" s="5" customFormat="1" ht="27" customHeight="1" x14ac:dyDescent="0.25">
      <c r="A3786" s="99">
        <f t="shared" si="650"/>
        <v>1</v>
      </c>
      <c r="B3786" s="97">
        <f t="array" aca="1" ref="B3786" ca="1">IF(AND(MAX(IF(L3785:L4788=L3786,U3785:U4788))=U3786,V3786&lt;=B$1),M3786,"-")</f>
        <v>7345010000000</v>
      </c>
      <c r="C3786" s="4">
        <f t="shared" si="651"/>
        <v>1</v>
      </c>
      <c r="D3786" s="4" t="str">
        <f t="shared" si="652"/>
        <v>3</v>
      </c>
      <c r="E3786" s="4" t="str">
        <f t="shared" si="653"/>
        <v>4</v>
      </c>
      <c r="F3786" s="4" t="str">
        <f t="shared" si="654"/>
        <v>5</v>
      </c>
      <c r="G3786" s="4" t="str">
        <f t="shared" si="655"/>
        <v>01</v>
      </c>
      <c r="H3786" s="4" t="str">
        <f t="shared" si="656"/>
        <v>0</v>
      </c>
      <c r="I3786" s="4" t="str">
        <f t="shared" si="657"/>
        <v>0</v>
      </c>
      <c r="J3786" s="4" t="str">
        <f t="shared" si="658"/>
        <v>00</v>
      </c>
      <c r="K3786" s="4" t="str">
        <f t="shared" si="659"/>
        <v>000</v>
      </c>
      <c r="L3786" s="55" t="str">
        <f t="shared" si="660"/>
        <v>7345010000000</v>
      </c>
      <c r="M3786" s="105">
        <v>7345010000000</v>
      </c>
      <c r="N3786" s="106" t="s">
        <v>21</v>
      </c>
      <c r="O3786" s="108" t="s">
        <v>5527</v>
      </c>
      <c r="P3786" s="101" t="s">
        <v>107</v>
      </c>
      <c r="Q3786" s="33" t="s">
        <v>25</v>
      </c>
      <c r="R3786" s="33" t="s">
        <v>25</v>
      </c>
      <c r="S3786" s="34" t="s">
        <v>25</v>
      </c>
      <c r="T3786" s="58" t="s">
        <v>605</v>
      </c>
      <c r="U3786" s="58">
        <v>45653</v>
      </c>
      <c r="V3786" s="58">
        <v>45653</v>
      </c>
      <c r="W3786" s="93" t="s">
        <v>25</v>
      </c>
    </row>
    <row r="3787" spans="1:23" s="5" customFormat="1" ht="27" customHeight="1" x14ac:dyDescent="0.25">
      <c r="A3787" s="99">
        <f t="shared" si="650"/>
        <v>1</v>
      </c>
      <c r="B3787" s="97">
        <f t="array" aca="1" ref="B3787" ca="1">IF(AND(MAX(IF(L3786:L4789=L3787,U3786:U4789))=U3787,V3787&lt;=B$1),M3787,"-")</f>
        <v>7345010100000</v>
      </c>
      <c r="C3787" s="4">
        <f t="shared" si="651"/>
        <v>1</v>
      </c>
      <c r="D3787" s="4" t="str">
        <f t="shared" si="652"/>
        <v>3</v>
      </c>
      <c r="E3787" s="4" t="str">
        <f t="shared" si="653"/>
        <v>4</v>
      </c>
      <c r="F3787" s="4" t="str">
        <f t="shared" si="654"/>
        <v>5</v>
      </c>
      <c r="G3787" s="4" t="str">
        <f t="shared" si="655"/>
        <v>01</v>
      </c>
      <c r="H3787" s="4" t="str">
        <f t="shared" si="656"/>
        <v>0</v>
      </c>
      <c r="I3787" s="4" t="str">
        <f t="shared" si="657"/>
        <v>1</v>
      </c>
      <c r="J3787" s="4" t="str">
        <f t="shared" si="658"/>
        <v>00</v>
      </c>
      <c r="K3787" s="4" t="str">
        <f t="shared" si="659"/>
        <v>000</v>
      </c>
      <c r="L3787" s="55" t="str">
        <f t="shared" si="660"/>
        <v>7345010100000</v>
      </c>
      <c r="M3787" s="105">
        <v>7345010100000</v>
      </c>
      <c r="N3787" s="106" t="s">
        <v>21</v>
      </c>
      <c r="O3787" s="108" t="s">
        <v>5528</v>
      </c>
      <c r="P3787" s="101" t="s">
        <v>107</v>
      </c>
      <c r="Q3787" s="33" t="s">
        <v>25</v>
      </c>
      <c r="R3787" s="33" t="s">
        <v>25</v>
      </c>
      <c r="S3787" s="34" t="s">
        <v>25</v>
      </c>
      <c r="T3787" s="58" t="s">
        <v>605</v>
      </c>
      <c r="U3787" s="58">
        <v>45653</v>
      </c>
      <c r="V3787" s="58">
        <v>45653</v>
      </c>
      <c r="W3787" s="93" t="s">
        <v>25</v>
      </c>
    </row>
    <row r="3788" spans="1:23" s="5" customFormat="1" ht="27" customHeight="1" x14ac:dyDescent="0.25">
      <c r="A3788" s="99">
        <f t="shared" si="650"/>
        <v>1</v>
      </c>
      <c r="B3788" s="97">
        <f t="array" aca="1" ref="B3788" ca="1">IF(AND(MAX(IF(L3787:L4790=L3788,U3787:U4790))=U3788,V3788&lt;=B$1),M3788,"-")</f>
        <v>7345010101000</v>
      </c>
      <c r="C3788" s="4">
        <f t="shared" si="651"/>
        <v>1</v>
      </c>
      <c r="D3788" s="4" t="str">
        <f t="shared" si="652"/>
        <v>3</v>
      </c>
      <c r="E3788" s="4" t="str">
        <f t="shared" si="653"/>
        <v>4</v>
      </c>
      <c r="F3788" s="4" t="str">
        <f t="shared" si="654"/>
        <v>5</v>
      </c>
      <c r="G3788" s="4" t="str">
        <f t="shared" si="655"/>
        <v>01</v>
      </c>
      <c r="H3788" s="4" t="str">
        <f t="shared" si="656"/>
        <v>0</v>
      </c>
      <c r="I3788" s="4" t="str">
        <f t="shared" si="657"/>
        <v>1</v>
      </c>
      <c r="J3788" s="4" t="str">
        <f t="shared" si="658"/>
        <v>01</v>
      </c>
      <c r="K3788" s="4" t="str">
        <f t="shared" si="659"/>
        <v>000</v>
      </c>
      <c r="L3788" s="55" t="str">
        <f t="shared" si="660"/>
        <v>7345010101000</v>
      </c>
      <c r="M3788" s="105">
        <v>7345010101000</v>
      </c>
      <c r="N3788" s="106" t="s">
        <v>40</v>
      </c>
      <c r="O3788" s="108" t="s">
        <v>5529</v>
      </c>
      <c r="P3788" s="101" t="s">
        <v>107</v>
      </c>
      <c r="Q3788" s="33" t="s">
        <v>25</v>
      </c>
      <c r="R3788" s="33" t="s">
        <v>25</v>
      </c>
      <c r="S3788" s="34" t="s">
        <v>25</v>
      </c>
      <c r="T3788" s="58" t="s">
        <v>605</v>
      </c>
      <c r="U3788" s="58">
        <v>45653</v>
      </c>
      <c r="V3788" s="58">
        <v>45653</v>
      </c>
      <c r="W3788" s="93" t="s">
        <v>25</v>
      </c>
    </row>
    <row r="3789" spans="1:23" s="5" customFormat="1" ht="27" customHeight="1" x14ac:dyDescent="0.25">
      <c r="A3789" s="99">
        <f t="shared" si="650"/>
        <v>1</v>
      </c>
      <c r="B3789" s="97">
        <f t="array" aca="1" ref="B3789" ca="1">IF(AND(MAX(IF(L3788:L4791=L3789,U3788:U4791))=U3789,V3789&lt;=B$1),M3789,"-")</f>
        <v>7349000000000</v>
      </c>
      <c r="C3789" s="4">
        <f t="shared" si="651"/>
        <v>1</v>
      </c>
      <c r="D3789" s="4" t="str">
        <f t="shared" si="652"/>
        <v>3</v>
      </c>
      <c r="E3789" s="4" t="str">
        <f t="shared" si="653"/>
        <v>4</v>
      </c>
      <c r="F3789" s="4" t="str">
        <f t="shared" si="654"/>
        <v>9</v>
      </c>
      <c r="G3789" s="4" t="str">
        <f t="shared" si="655"/>
        <v>00</v>
      </c>
      <c r="H3789" s="4" t="str">
        <f t="shared" si="656"/>
        <v>0</v>
      </c>
      <c r="I3789" s="4" t="str">
        <f t="shared" si="657"/>
        <v>0</v>
      </c>
      <c r="J3789" s="4" t="str">
        <f t="shared" si="658"/>
        <v>00</v>
      </c>
      <c r="K3789" s="4" t="str">
        <f t="shared" si="659"/>
        <v>000</v>
      </c>
      <c r="L3789" s="55" t="str">
        <f t="shared" si="660"/>
        <v>7349000000000</v>
      </c>
      <c r="M3789" s="105">
        <v>7349000000000</v>
      </c>
      <c r="N3789" s="106" t="s">
        <v>21</v>
      </c>
      <c r="O3789" s="108" t="s">
        <v>5530</v>
      </c>
      <c r="P3789" s="101" t="s">
        <v>23</v>
      </c>
      <c r="Q3789" s="33">
        <v>7349000000000</v>
      </c>
      <c r="R3789" s="33" t="s">
        <v>21</v>
      </c>
      <c r="S3789" s="34" t="s">
        <v>5530</v>
      </c>
      <c r="T3789" s="58" t="s">
        <v>24</v>
      </c>
      <c r="U3789" s="58">
        <v>44927</v>
      </c>
      <c r="V3789" s="58">
        <v>44927</v>
      </c>
      <c r="W3789" s="93" t="s">
        <v>25</v>
      </c>
    </row>
    <row r="3790" spans="1:23" s="5" customFormat="1" ht="27" customHeight="1" x14ac:dyDescent="0.25">
      <c r="A3790" s="99">
        <f t="shared" si="650"/>
        <v>1</v>
      </c>
      <c r="B3790" s="97">
        <f t="array" aca="1" ref="B3790" ca="1">IF(AND(MAX(IF(L3789:L4792=L3790,U3789:U4792))=U3790,V3790&lt;=B$1),M3790,"-")</f>
        <v>7349010000000</v>
      </c>
      <c r="C3790" s="4">
        <f t="shared" si="651"/>
        <v>1</v>
      </c>
      <c r="D3790" s="4" t="str">
        <f t="shared" si="652"/>
        <v>3</v>
      </c>
      <c r="E3790" s="4" t="str">
        <f t="shared" si="653"/>
        <v>4</v>
      </c>
      <c r="F3790" s="4" t="str">
        <f t="shared" si="654"/>
        <v>9</v>
      </c>
      <c r="G3790" s="4" t="str">
        <f t="shared" si="655"/>
        <v>01</v>
      </c>
      <c r="H3790" s="4" t="str">
        <f t="shared" si="656"/>
        <v>0</v>
      </c>
      <c r="I3790" s="4" t="str">
        <f t="shared" si="657"/>
        <v>0</v>
      </c>
      <c r="J3790" s="4" t="str">
        <f t="shared" si="658"/>
        <v>00</v>
      </c>
      <c r="K3790" s="4" t="str">
        <f t="shared" si="659"/>
        <v>000</v>
      </c>
      <c r="L3790" s="55" t="str">
        <f t="shared" si="660"/>
        <v>7349010000000</v>
      </c>
      <c r="M3790" s="105">
        <v>7349010000000</v>
      </c>
      <c r="N3790" s="106" t="s">
        <v>21</v>
      </c>
      <c r="O3790" s="108" t="s">
        <v>5531</v>
      </c>
      <c r="P3790" s="101" t="s">
        <v>23</v>
      </c>
      <c r="Q3790" s="33">
        <v>7349010000000</v>
      </c>
      <c r="R3790" s="33" t="s">
        <v>21</v>
      </c>
      <c r="S3790" s="34" t="s">
        <v>5531</v>
      </c>
      <c r="T3790" s="58" t="s">
        <v>24</v>
      </c>
      <c r="U3790" s="58">
        <v>44927</v>
      </c>
      <c r="V3790" s="58">
        <v>44927</v>
      </c>
      <c r="W3790" s="93" t="s">
        <v>25</v>
      </c>
    </row>
    <row r="3791" spans="1:23" s="5" customFormat="1" ht="27" customHeight="1" x14ac:dyDescent="0.25">
      <c r="A3791" s="99">
        <f t="shared" si="650"/>
        <v>1</v>
      </c>
      <c r="B3791" s="97">
        <f t="array" aca="1" ref="B3791" ca="1">IF(AND(MAX(IF(L3790:L4793=L3791,U3790:U4793))=U3791,V3791&lt;=B$1),M3791,"-")</f>
        <v>7349010100000</v>
      </c>
      <c r="C3791" s="4">
        <f t="shared" si="651"/>
        <v>1</v>
      </c>
      <c r="D3791" s="4" t="str">
        <f t="shared" si="652"/>
        <v>3</v>
      </c>
      <c r="E3791" s="4" t="str">
        <f t="shared" si="653"/>
        <v>4</v>
      </c>
      <c r="F3791" s="4" t="str">
        <f t="shared" si="654"/>
        <v>9</v>
      </c>
      <c r="G3791" s="4" t="str">
        <f t="shared" si="655"/>
        <v>01</v>
      </c>
      <c r="H3791" s="4" t="str">
        <f t="shared" si="656"/>
        <v>0</v>
      </c>
      <c r="I3791" s="4" t="str">
        <f t="shared" si="657"/>
        <v>1</v>
      </c>
      <c r="J3791" s="4" t="str">
        <f t="shared" si="658"/>
        <v>00</v>
      </c>
      <c r="K3791" s="4" t="str">
        <f t="shared" si="659"/>
        <v>000</v>
      </c>
      <c r="L3791" s="55" t="str">
        <f t="shared" si="660"/>
        <v>7349010100000</v>
      </c>
      <c r="M3791" s="105">
        <v>7349010100000</v>
      </c>
      <c r="N3791" s="106" t="s">
        <v>21</v>
      </c>
      <c r="O3791" s="108" t="s">
        <v>5532</v>
      </c>
      <c r="P3791" s="101" t="s">
        <v>36</v>
      </c>
      <c r="Q3791" s="33">
        <v>7349011100000</v>
      </c>
      <c r="R3791" s="33" t="s">
        <v>21</v>
      </c>
      <c r="S3791" s="34" t="s">
        <v>5532</v>
      </c>
      <c r="T3791" s="58" t="s">
        <v>24</v>
      </c>
      <c r="U3791" s="58">
        <v>44927</v>
      </c>
      <c r="V3791" s="58">
        <v>44927</v>
      </c>
      <c r="W3791" s="93" t="s">
        <v>25</v>
      </c>
    </row>
    <row r="3792" spans="1:23" s="5" customFormat="1" ht="27" customHeight="1" x14ac:dyDescent="0.25">
      <c r="A3792" s="99">
        <f t="shared" si="650"/>
        <v>1</v>
      </c>
      <c r="B3792" s="97">
        <f t="array" aca="1" ref="B3792" ca="1">IF(AND(MAX(IF(L3791:L4794=L3792,U3791:U4794))=U3792,V3792&lt;=B$1),M3792,"-")</f>
        <v>7349010103000</v>
      </c>
      <c r="C3792" s="4">
        <f t="shared" si="651"/>
        <v>1</v>
      </c>
      <c r="D3792" s="4" t="str">
        <f t="shared" si="652"/>
        <v>3</v>
      </c>
      <c r="E3792" s="4" t="str">
        <f t="shared" si="653"/>
        <v>4</v>
      </c>
      <c r="F3792" s="4" t="str">
        <f t="shared" si="654"/>
        <v>9</v>
      </c>
      <c r="G3792" s="4" t="str">
        <f t="shared" si="655"/>
        <v>01</v>
      </c>
      <c r="H3792" s="4" t="str">
        <f t="shared" si="656"/>
        <v>0</v>
      </c>
      <c r="I3792" s="4" t="str">
        <f t="shared" si="657"/>
        <v>1</v>
      </c>
      <c r="J3792" s="4" t="str">
        <f t="shared" si="658"/>
        <v>03</v>
      </c>
      <c r="K3792" s="4" t="str">
        <f t="shared" si="659"/>
        <v>000</v>
      </c>
      <c r="L3792" s="55" t="str">
        <f t="shared" si="660"/>
        <v>7349010103000</v>
      </c>
      <c r="M3792" s="105">
        <v>7349010103000</v>
      </c>
      <c r="N3792" s="106" t="s">
        <v>40</v>
      </c>
      <c r="O3792" s="108" t="s">
        <v>5533</v>
      </c>
      <c r="P3792" s="101" t="s">
        <v>36</v>
      </c>
      <c r="Q3792" s="33">
        <v>7349011103000</v>
      </c>
      <c r="R3792" s="33" t="s">
        <v>40</v>
      </c>
      <c r="S3792" s="34" t="s">
        <v>5534</v>
      </c>
      <c r="T3792" s="58" t="s">
        <v>24</v>
      </c>
      <c r="U3792" s="58">
        <v>44927</v>
      </c>
      <c r="V3792" s="58">
        <v>44927</v>
      </c>
      <c r="W3792" s="93" t="s">
        <v>25</v>
      </c>
    </row>
    <row r="3793" spans="1:23" s="5" customFormat="1" ht="27" customHeight="1" x14ac:dyDescent="0.25">
      <c r="A3793" s="99">
        <f t="shared" si="650"/>
        <v>1</v>
      </c>
      <c r="B3793" s="97">
        <f t="array" aca="1" ref="B3793" ca="1">IF(AND(MAX(IF(L3792:L4795=L3793,U3792:U4795))=U3793,V3793&lt;=B$1),M3793,"-")</f>
        <v>7390000000000</v>
      </c>
      <c r="C3793" s="4">
        <f t="shared" si="651"/>
        <v>1</v>
      </c>
      <c r="D3793" s="4" t="str">
        <f t="shared" si="652"/>
        <v>3</v>
      </c>
      <c r="E3793" s="4" t="str">
        <f t="shared" si="653"/>
        <v>9</v>
      </c>
      <c r="F3793" s="4" t="str">
        <f t="shared" si="654"/>
        <v>0</v>
      </c>
      <c r="G3793" s="4" t="str">
        <f t="shared" si="655"/>
        <v>00</v>
      </c>
      <c r="H3793" s="4" t="str">
        <f t="shared" si="656"/>
        <v>0</v>
      </c>
      <c r="I3793" s="4" t="str">
        <f t="shared" si="657"/>
        <v>0</v>
      </c>
      <c r="J3793" s="4" t="str">
        <f t="shared" si="658"/>
        <v>00</v>
      </c>
      <c r="K3793" s="4" t="str">
        <f t="shared" si="659"/>
        <v>000</v>
      </c>
      <c r="L3793" s="55" t="str">
        <f t="shared" si="660"/>
        <v>7390000000000</v>
      </c>
      <c r="M3793" s="105">
        <v>7390000000000</v>
      </c>
      <c r="N3793" s="106" t="s">
        <v>21</v>
      </c>
      <c r="O3793" s="108" t="s">
        <v>5535</v>
      </c>
      <c r="P3793" s="101" t="s">
        <v>23</v>
      </c>
      <c r="Q3793" s="33">
        <v>7390000000000</v>
      </c>
      <c r="R3793" s="33" t="s">
        <v>21</v>
      </c>
      <c r="S3793" s="34" t="s">
        <v>5535</v>
      </c>
      <c r="T3793" s="58" t="s">
        <v>24</v>
      </c>
      <c r="U3793" s="58">
        <v>44927</v>
      </c>
      <c r="V3793" s="58">
        <v>44927</v>
      </c>
      <c r="W3793" s="93" t="s">
        <v>25</v>
      </c>
    </row>
    <row r="3794" spans="1:23" s="5" customFormat="1" ht="27" customHeight="1" x14ac:dyDescent="0.25">
      <c r="A3794" s="99">
        <f t="shared" si="650"/>
        <v>1</v>
      </c>
      <c r="B3794" s="97">
        <f t="array" aca="1" ref="B3794" ca="1">IF(AND(MAX(IF(L3793:L4796=L3794,U3793:U4796))=U3794,V3794&lt;=B$1),M3794,"-")</f>
        <v>7399000000000</v>
      </c>
      <c r="C3794" s="4">
        <f t="shared" si="651"/>
        <v>1</v>
      </c>
      <c r="D3794" s="4" t="str">
        <f t="shared" si="652"/>
        <v>3</v>
      </c>
      <c r="E3794" s="4" t="str">
        <f t="shared" si="653"/>
        <v>9</v>
      </c>
      <c r="F3794" s="4" t="str">
        <f t="shared" si="654"/>
        <v>9</v>
      </c>
      <c r="G3794" s="4" t="str">
        <f t="shared" si="655"/>
        <v>00</v>
      </c>
      <c r="H3794" s="4" t="str">
        <f t="shared" si="656"/>
        <v>0</v>
      </c>
      <c r="I3794" s="4" t="str">
        <f t="shared" si="657"/>
        <v>0</v>
      </c>
      <c r="J3794" s="4" t="str">
        <f t="shared" si="658"/>
        <v>00</v>
      </c>
      <c r="K3794" s="4" t="str">
        <f t="shared" si="659"/>
        <v>000</v>
      </c>
      <c r="L3794" s="55" t="str">
        <f t="shared" si="660"/>
        <v>7399000000000</v>
      </c>
      <c r="M3794" s="105">
        <v>7399000000000</v>
      </c>
      <c r="N3794" s="106" t="s">
        <v>21</v>
      </c>
      <c r="O3794" s="108" t="s">
        <v>5536</v>
      </c>
      <c r="P3794" s="101" t="s">
        <v>36</v>
      </c>
      <c r="Q3794" s="33">
        <v>7390001000000</v>
      </c>
      <c r="R3794" s="33" t="s">
        <v>21</v>
      </c>
      <c r="S3794" s="34" t="s">
        <v>5535</v>
      </c>
      <c r="T3794" s="58" t="s">
        <v>24</v>
      </c>
      <c r="U3794" s="58">
        <v>44927</v>
      </c>
      <c r="V3794" s="58">
        <v>44927</v>
      </c>
      <c r="W3794" s="93" t="s">
        <v>25</v>
      </c>
    </row>
    <row r="3795" spans="1:23" s="5" customFormat="1" ht="27" customHeight="1" x14ac:dyDescent="0.25">
      <c r="A3795" s="99">
        <f t="shared" si="650"/>
        <v>1</v>
      </c>
      <c r="B3795" s="97">
        <f t="array" aca="1" ref="B3795" ca="1">IF(AND(MAX(IF(L3794:L4797=L3795,U3794:U4797))=U3795,V3795&lt;=B$1),M3795,"-")</f>
        <v>7399990000000</v>
      </c>
      <c r="C3795" s="4">
        <f t="shared" si="651"/>
        <v>1</v>
      </c>
      <c r="D3795" s="4" t="str">
        <f t="shared" si="652"/>
        <v>3</v>
      </c>
      <c r="E3795" s="4" t="str">
        <f t="shared" si="653"/>
        <v>9</v>
      </c>
      <c r="F3795" s="4" t="str">
        <f t="shared" si="654"/>
        <v>9</v>
      </c>
      <c r="G3795" s="4" t="str">
        <f t="shared" si="655"/>
        <v>99</v>
      </c>
      <c r="H3795" s="4" t="str">
        <f t="shared" si="656"/>
        <v>0</v>
      </c>
      <c r="I3795" s="4" t="str">
        <f t="shared" si="657"/>
        <v>0</v>
      </c>
      <c r="J3795" s="4" t="str">
        <f t="shared" si="658"/>
        <v>00</v>
      </c>
      <c r="K3795" s="4" t="str">
        <f t="shared" si="659"/>
        <v>000</v>
      </c>
      <c r="L3795" s="55" t="str">
        <f t="shared" si="660"/>
        <v>7399990000000</v>
      </c>
      <c r="M3795" s="105">
        <v>7399990000000</v>
      </c>
      <c r="N3795" s="106" t="s">
        <v>21</v>
      </c>
      <c r="O3795" s="108" t="s">
        <v>5536</v>
      </c>
      <c r="P3795" s="101" t="s">
        <v>107</v>
      </c>
      <c r="Q3795" s="33" t="s">
        <v>25</v>
      </c>
      <c r="R3795" s="33" t="s">
        <v>25</v>
      </c>
      <c r="S3795" s="34" t="s">
        <v>25</v>
      </c>
      <c r="T3795" s="58" t="s">
        <v>24</v>
      </c>
      <c r="U3795" s="58">
        <v>44927</v>
      </c>
      <c r="V3795" s="58">
        <v>44927</v>
      </c>
      <c r="W3795" s="93" t="s">
        <v>25</v>
      </c>
    </row>
    <row r="3796" spans="1:23" s="5" customFormat="1" ht="27" customHeight="1" x14ac:dyDescent="0.25">
      <c r="A3796" s="99">
        <f t="shared" si="650"/>
        <v>1</v>
      </c>
      <c r="B3796" s="97">
        <f t="array" aca="1" ref="B3796" ca="1">IF(AND(MAX(IF(L3795:L4798=L3796,U3795:U4798))=U3796,V3796&lt;=B$1),M3796,"-")</f>
        <v>7399990300000</v>
      </c>
      <c r="C3796" s="4">
        <f t="shared" si="651"/>
        <v>1</v>
      </c>
      <c r="D3796" s="4" t="str">
        <f t="shared" si="652"/>
        <v>3</v>
      </c>
      <c r="E3796" s="4" t="str">
        <f t="shared" si="653"/>
        <v>9</v>
      </c>
      <c r="F3796" s="4" t="str">
        <f t="shared" si="654"/>
        <v>9</v>
      </c>
      <c r="G3796" s="4" t="str">
        <f t="shared" si="655"/>
        <v>99</v>
      </c>
      <c r="H3796" s="4" t="str">
        <f t="shared" si="656"/>
        <v>0</v>
      </c>
      <c r="I3796" s="4" t="str">
        <f t="shared" si="657"/>
        <v>3</v>
      </c>
      <c r="J3796" s="4" t="str">
        <f t="shared" si="658"/>
        <v>00</v>
      </c>
      <c r="K3796" s="4" t="str">
        <f t="shared" si="659"/>
        <v>000</v>
      </c>
      <c r="L3796" s="55" t="str">
        <f t="shared" si="660"/>
        <v>7399990300000</v>
      </c>
      <c r="M3796" s="105">
        <v>7399990300000</v>
      </c>
      <c r="N3796" s="106" t="s">
        <v>21</v>
      </c>
      <c r="O3796" s="108" t="s">
        <v>5537</v>
      </c>
      <c r="P3796" s="101" t="s">
        <v>36</v>
      </c>
      <c r="Q3796" s="33">
        <v>7390001300000</v>
      </c>
      <c r="R3796" s="33" t="s">
        <v>21</v>
      </c>
      <c r="S3796" s="34" t="s">
        <v>5538</v>
      </c>
      <c r="T3796" s="58" t="s">
        <v>24</v>
      </c>
      <c r="U3796" s="58">
        <v>44927</v>
      </c>
      <c r="V3796" s="58">
        <v>44927</v>
      </c>
      <c r="W3796" s="93" t="s">
        <v>25</v>
      </c>
    </row>
    <row r="3797" spans="1:23" s="5" customFormat="1" ht="27" customHeight="1" x14ac:dyDescent="0.25">
      <c r="A3797" s="99">
        <f t="shared" si="650"/>
        <v>1</v>
      </c>
      <c r="B3797" s="97">
        <f t="array" aca="1" ref="B3797" ca="1">IF(AND(MAX(IF(L3796:L4799=L3797,U3796:U4799))=U3797,V3797&lt;=B$1),M3797,"-")</f>
        <v>7399990301000</v>
      </c>
      <c r="C3797" s="4">
        <f t="shared" si="651"/>
        <v>1</v>
      </c>
      <c r="D3797" s="4" t="str">
        <f t="shared" si="652"/>
        <v>3</v>
      </c>
      <c r="E3797" s="4" t="str">
        <f t="shared" si="653"/>
        <v>9</v>
      </c>
      <c r="F3797" s="4" t="str">
        <f t="shared" si="654"/>
        <v>9</v>
      </c>
      <c r="G3797" s="4" t="str">
        <f t="shared" si="655"/>
        <v>99</v>
      </c>
      <c r="H3797" s="4" t="str">
        <f t="shared" si="656"/>
        <v>0</v>
      </c>
      <c r="I3797" s="4" t="str">
        <f t="shared" si="657"/>
        <v>3</v>
      </c>
      <c r="J3797" s="4" t="str">
        <f t="shared" si="658"/>
        <v>01</v>
      </c>
      <c r="K3797" s="4" t="str">
        <f t="shared" si="659"/>
        <v>000</v>
      </c>
      <c r="L3797" s="55" t="str">
        <f t="shared" si="660"/>
        <v>7399990301000</v>
      </c>
      <c r="M3797" s="105">
        <v>7399990301000</v>
      </c>
      <c r="N3797" s="106" t="s">
        <v>40</v>
      </c>
      <c r="O3797" s="108" t="s">
        <v>5539</v>
      </c>
      <c r="P3797" s="101" t="s">
        <v>36</v>
      </c>
      <c r="Q3797" s="33">
        <v>7390001301000</v>
      </c>
      <c r="R3797" s="33" t="s">
        <v>40</v>
      </c>
      <c r="S3797" s="34" t="s">
        <v>5538</v>
      </c>
      <c r="T3797" s="58" t="s">
        <v>24</v>
      </c>
      <c r="U3797" s="58">
        <v>44927</v>
      </c>
      <c r="V3797" s="58">
        <v>44927</v>
      </c>
      <c r="W3797" s="93" t="s">
        <v>25</v>
      </c>
    </row>
    <row r="3798" spans="1:23" s="5" customFormat="1" ht="27" customHeight="1" x14ac:dyDescent="0.25">
      <c r="A3798" s="99">
        <f t="shared" si="650"/>
        <v>1</v>
      </c>
      <c r="B3798" s="97">
        <f t="array" aca="1" ref="B3798" ca="1">IF(AND(MAX(IF(L3797:L4800=L3798,U3797:U4800))=U3798,V3798&lt;=B$1),M3798,"-")</f>
        <v>7399990400000</v>
      </c>
      <c r="C3798" s="4">
        <f t="shared" si="651"/>
        <v>1</v>
      </c>
      <c r="D3798" s="4" t="str">
        <f t="shared" si="652"/>
        <v>3</v>
      </c>
      <c r="E3798" s="4" t="str">
        <f t="shared" si="653"/>
        <v>9</v>
      </c>
      <c r="F3798" s="4" t="str">
        <f t="shared" si="654"/>
        <v>9</v>
      </c>
      <c r="G3798" s="4" t="str">
        <f t="shared" si="655"/>
        <v>99</v>
      </c>
      <c r="H3798" s="4" t="str">
        <f t="shared" si="656"/>
        <v>0</v>
      </c>
      <c r="I3798" s="4" t="str">
        <f t="shared" si="657"/>
        <v>4</v>
      </c>
      <c r="J3798" s="4" t="str">
        <f t="shared" si="658"/>
        <v>00</v>
      </c>
      <c r="K3798" s="4" t="str">
        <f t="shared" si="659"/>
        <v>000</v>
      </c>
      <c r="L3798" s="55" t="str">
        <f t="shared" si="660"/>
        <v>7399990400000</v>
      </c>
      <c r="M3798" s="105">
        <v>7399990400000</v>
      </c>
      <c r="N3798" s="106" t="s">
        <v>21</v>
      </c>
      <c r="O3798" s="108" t="s">
        <v>5540</v>
      </c>
      <c r="P3798" s="101" t="s">
        <v>36</v>
      </c>
      <c r="Q3798" s="33">
        <v>7390001400000</v>
      </c>
      <c r="R3798" s="33" t="s">
        <v>21</v>
      </c>
      <c r="S3798" s="34" t="s">
        <v>5541</v>
      </c>
      <c r="T3798" s="58" t="s">
        <v>24</v>
      </c>
      <c r="U3798" s="58">
        <v>44927</v>
      </c>
      <c r="V3798" s="58">
        <v>44927</v>
      </c>
      <c r="W3798" s="93" t="s">
        <v>25</v>
      </c>
    </row>
    <row r="3799" spans="1:23" s="5" customFormat="1" ht="27" customHeight="1" x14ac:dyDescent="0.25">
      <c r="A3799" s="99">
        <f t="shared" si="650"/>
        <v>1</v>
      </c>
      <c r="B3799" s="97">
        <f t="array" aca="1" ref="B3799" ca="1">IF(AND(MAX(IF(L3798:L4801=L3799,U3798:U4801))=U3799,V3799&lt;=B$1),M3799,"-")</f>
        <v>7399990401000</v>
      </c>
      <c r="C3799" s="4">
        <f t="shared" si="651"/>
        <v>1</v>
      </c>
      <c r="D3799" s="4" t="str">
        <f t="shared" si="652"/>
        <v>3</v>
      </c>
      <c r="E3799" s="4" t="str">
        <f t="shared" si="653"/>
        <v>9</v>
      </c>
      <c r="F3799" s="4" t="str">
        <f t="shared" si="654"/>
        <v>9</v>
      </c>
      <c r="G3799" s="4" t="str">
        <f t="shared" si="655"/>
        <v>99</v>
      </c>
      <c r="H3799" s="4" t="str">
        <f t="shared" si="656"/>
        <v>0</v>
      </c>
      <c r="I3799" s="4" t="str">
        <f t="shared" si="657"/>
        <v>4</v>
      </c>
      <c r="J3799" s="4" t="str">
        <f t="shared" si="658"/>
        <v>01</v>
      </c>
      <c r="K3799" s="4" t="str">
        <f t="shared" si="659"/>
        <v>000</v>
      </c>
      <c r="L3799" s="55" t="str">
        <f t="shared" si="660"/>
        <v>7399990401000</v>
      </c>
      <c r="M3799" s="105">
        <v>7399990401000</v>
      </c>
      <c r="N3799" s="106" t="s">
        <v>40</v>
      </c>
      <c r="O3799" s="108" t="s">
        <v>5542</v>
      </c>
      <c r="P3799" s="101" t="s">
        <v>36</v>
      </c>
      <c r="Q3799" s="33">
        <v>7390001401000</v>
      </c>
      <c r="R3799" s="33" t="s">
        <v>40</v>
      </c>
      <c r="S3799" s="34" t="s">
        <v>5541</v>
      </c>
      <c r="T3799" s="58" t="s">
        <v>24</v>
      </c>
      <c r="U3799" s="58">
        <v>44927</v>
      </c>
      <c r="V3799" s="58">
        <v>44927</v>
      </c>
      <c r="W3799" s="93" t="s">
        <v>25</v>
      </c>
    </row>
    <row r="3800" spans="1:23" s="5" customFormat="1" ht="27" customHeight="1" x14ac:dyDescent="0.25">
      <c r="A3800" s="99">
        <f t="shared" si="650"/>
        <v>1</v>
      </c>
      <c r="B3800" s="97">
        <f t="array" aca="1" ref="B3800" ca="1">IF(AND(MAX(IF(L3799:L4802=L3800,U3799:U4802))=U3800,V3800&lt;=B$1),M3800,"-")</f>
        <v>7400000000000</v>
      </c>
      <c r="C3800" s="4">
        <f t="shared" si="651"/>
        <v>1</v>
      </c>
      <c r="D3800" s="4" t="str">
        <f t="shared" si="652"/>
        <v>4</v>
      </c>
      <c r="E3800" s="4" t="str">
        <f t="shared" si="653"/>
        <v>0</v>
      </c>
      <c r="F3800" s="4" t="str">
        <f t="shared" si="654"/>
        <v>0</v>
      </c>
      <c r="G3800" s="4" t="str">
        <f t="shared" si="655"/>
        <v>00</v>
      </c>
      <c r="H3800" s="4" t="str">
        <f t="shared" si="656"/>
        <v>0</v>
      </c>
      <c r="I3800" s="4" t="str">
        <f t="shared" si="657"/>
        <v>0</v>
      </c>
      <c r="J3800" s="4" t="str">
        <f t="shared" si="658"/>
        <v>00</v>
      </c>
      <c r="K3800" s="4" t="str">
        <f t="shared" si="659"/>
        <v>000</v>
      </c>
      <c r="L3800" s="55" t="str">
        <f t="shared" si="660"/>
        <v>7400000000000</v>
      </c>
      <c r="M3800" s="105">
        <v>7400000000000</v>
      </c>
      <c r="N3800" s="106" t="s">
        <v>21</v>
      </c>
      <c r="O3800" s="108" t="s">
        <v>5543</v>
      </c>
      <c r="P3800" s="101" t="s">
        <v>23</v>
      </c>
      <c r="Q3800" s="33">
        <v>7400000000000</v>
      </c>
      <c r="R3800" s="33" t="s">
        <v>21</v>
      </c>
      <c r="S3800" s="34" t="s">
        <v>5543</v>
      </c>
      <c r="T3800" s="58" t="s">
        <v>24</v>
      </c>
      <c r="U3800" s="58">
        <v>44927</v>
      </c>
      <c r="V3800" s="58">
        <v>44927</v>
      </c>
      <c r="W3800" s="93" t="s">
        <v>25</v>
      </c>
    </row>
    <row r="3801" spans="1:23" s="5" customFormat="1" ht="27" customHeight="1" x14ac:dyDescent="0.25">
      <c r="A3801" s="99">
        <f t="shared" si="650"/>
        <v>1</v>
      </c>
      <c r="B3801" s="97">
        <f t="array" aca="1" ref="B3801" ca="1">IF(AND(MAX(IF(L3800:L4803=L3801,U3800:U4803))=U3801,V3801&lt;=B$1),M3801,"-")</f>
        <v>7410000000000</v>
      </c>
      <c r="C3801" s="4">
        <f t="shared" si="651"/>
        <v>1</v>
      </c>
      <c r="D3801" s="4" t="str">
        <f t="shared" si="652"/>
        <v>4</v>
      </c>
      <c r="E3801" s="4" t="str">
        <f t="shared" si="653"/>
        <v>1</v>
      </c>
      <c r="F3801" s="4" t="str">
        <f t="shared" si="654"/>
        <v>0</v>
      </c>
      <c r="G3801" s="4" t="str">
        <f t="shared" si="655"/>
        <v>00</v>
      </c>
      <c r="H3801" s="4" t="str">
        <f t="shared" si="656"/>
        <v>0</v>
      </c>
      <c r="I3801" s="4" t="str">
        <f t="shared" si="657"/>
        <v>0</v>
      </c>
      <c r="J3801" s="4" t="str">
        <f t="shared" si="658"/>
        <v>00</v>
      </c>
      <c r="K3801" s="4" t="str">
        <f t="shared" si="659"/>
        <v>000</v>
      </c>
      <c r="L3801" s="55" t="str">
        <f t="shared" si="660"/>
        <v>7410000000000</v>
      </c>
      <c r="M3801" s="105">
        <v>7410000000000</v>
      </c>
      <c r="N3801" s="106" t="s">
        <v>21</v>
      </c>
      <c r="O3801" s="108" t="s">
        <v>5543</v>
      </c>
      <c r="P3801" s="101" t="s">
        <v>36</v>
      </c>
      <c r="Q3801" s="33">
        <v>7400001000000</v>
      </c>
      <c r="R3801" s="33" t="s">
        <v>21</v>
      </c>
      <c r="S3801" s="34" t="s">
        <v>5543</v>
      </c>
      <c r="T3801" s="58" t="s">
        <v>24</v>
      </c>
      <c r="U3801" s="58">
        <v>44927</v>
      </c>
      <c r="V3801" s="58">
        <v>44927</v>
      </c>
      <c r="W3801" s="93" t="s">
        <v>25</v>
      </c>
    </row>
    <row r="3802" spans="1:23" s="5" customFormat="1" ht="27" customHeight="1" x14ac:dyDescent="0.25">
      <c r="A3802" s="99">
        <f t="shared" si="650"/>
        <v>1</v>
      </c>
      <c r="B3802" s="97">
        <f t="array" aca="1" ref="B3802" ca="1">IF(AND(MAX(IF(L3801:L4804=L3802,U3801:U4804))=U3802,V3802&lt;=B$1),M3802,"-")</f>
        <v>7411000000000</v>
      </c>
      <c r="C3802" s="4">
        <f t="shared" si="651"/>
        <v>1</v>
      </c>
      <c r="D3802" s="4" t="str">
        <f t="shared" si="652"/>
        <v>4</v>
      </c>
      <c r="E3802" s="4" t="str">
        <f t="shared" si="653"/>
        <v>1</v>
      </c>
      <c r="F3802" s="4" t="str">
        <f t="shared" si="654"/>
        <v>1</v>
      </c>
      <c r="G3802" s="4" t="str">
        <f t="shared" si="655"/>
        <v>00</v>
      </c>
      <c r="H3802" s="4" t="str">
        <f t="shared" si="656"/>
        <v>0</v>
      </c>
      <c r="I3802" s="4" t="str">
        <f t="shared" si="657"/>
        <v>0</v>
      </c>
      <c r="J3802" s="4" t="str">
        <f t="shared" si="658"/>
        <v>00</v>
      </c>
      <c r="K3802" s="4" t="str">
        <f t="shared" si="659"/>
        <v>000</v>
      </c>
      <c r="L3802" s="55" t="str">
        <f t="shared" si="660"/>
        <v>7411000000000</v>
      </c>
      <c r="M3802" s="105">
        <v>7411000000000</v>
      </c>
      <c r="N3802" s="106" t="s">
        <v>21</v>
      </c>
      <c r="O3802" s="108" t="s">
        <v>5543</v>
      </c>
      <c r="P3802" s="101" t="s">
        <v>107</v>
      </c>
      <c r="Q3802" s="33" t="s">
        <v>25</v>
      </c>
      <c r="R3802" s="33" t="s">
        <v>25</v>
      </c>
      <c r="S3802" s="34" t="s">
        <v>25</v>
      </c>
      <c r="T3802" s="58" t="s">
        <v>24</v>
      </c>
      <c r="U3802" s="58">
        <v>44927</v>
      </c>
      <c r="V3802" s="58">
        <v>44927</v>
      </c>
      <c r="W3802" s="93" t="s">
        <v>25</v>
      </c>
    </row>
    <row r="3803" spans="1:23" s="5" customFormat="1" ht="27" customHeight="1" x14ac:dyDescent="0.25">
      <c r="A3803" s="99">
        <f t="shared" si="650"/>
        <v>1</v>
      </c>
      <c r="B3803" s="97">
        <f t="array" aca="1" ref="B3803" ca="1">IF(AND(MAX(IF(L3802:L4805=L3803,U3802:U4805))=U3803,V3803&lt;=B$1),M3803,"-")</f>
        <v>7411010000000</v>
      </c>
      <c r="C3803" s="4">
        <f t="shared" si="651"/>
        <v>1</v>
      </c>
      <c r="D3803" s="4" t="str">
        <f t="shared" si="652"/>
        <v>4</v>
      </c>
      <c r="E3803" s="4" t="str">
        <f t="shared" si="653"/>
        <v>1</v>
      </c>
      <c r="F3803" s="4" t="str">
        <f t="shared" si="654"/>
        <v>1</v>
      </c>
      <c r="G3803" s="4" t="str">
        <f t="shared" si="655"/>
        <v>01</v>
      </c>
      <c r="H3803" s="4" t="str">
        <f t="shared" si="656"/>
        <v>0</v>
      </c>
      <c r="I3803" s="4" t="str">
        <f t="shared" si="657"/>
        <v>0</v>
      </c>
      <c r="J3803" s="4" t="str">
        <f t="shared" si="658"/>
        <v>00</v>
      </c>
      <c r="K3803" s="4" t="str">
        <f t="shared" si="659"/>
        <v>000</v>
      </c>
      <c r="L3803" s="55" t="str">
        <f t="shared" si="660"/>
        <v>7411010000000</v>
      </c>
      <c r="M3803" s="105">
        <v>7411010000000</v>
      </c>
      <c r="N3803" s="106" t="s">
        <v>21</v>
      </c>
      <c r="O3803" s="108" t="s">
        <v>5543</v>
      </c>
      <c r="P3803" s="101" t="s">
        <v>107</v>
      </c>
      <c r="Q3803" s="33" t="s">
        <v>25</v>
      </c>
      <c r="R3803" s="33" t="s">
        <v>25</v>
      </c>
      <c r="S3803" s="34" t="s">
        <v>25</v>
      </c>
      <c r="T3803" s="58" t="s">
        <v>24</v>
      </c>
      <c r="U3803" s="58">
        <v>44927</v>
      </c>
      <c r="V3803" s="58">
        <v>44927</v>
      </c>
      <c r="W3803" s="93" t="s">
        <v>25</v>
      </c>
    </row>
    <row r="3804" spans="1:23" s="5" customFormat="1" ht="27" customHeight="1" x14ac:dyDescent="0.25">
      <c r="A3804" s="99">
        <f t="shared" si="650"/>
        <v>1</v>
      </c>
      <c r="B3804" s="97">
        <f t="array" aca="1" ref="B3804" ca="1">IF(AND(MAX(IF(L3803:L4806=L3804,U3803:U4806))=U3804,V3804&lt;=B$1),M3804,"-")</f>
        <v>7411010100000</v>
      </c>
      <c r="C3804" s="4">
        <f t="shared" si="651"/>
        <v>1</v>
      </c>
      <c r="D3804" s="4" t="str">
        <f t="shared" si="652"/>
        <v>4</v>
      </c>
      <c r="E3804" s="4" t="str">
        <f t="shared" si="653"/>
        <v>1</v>
      </c>
      <c r="F3804" s="4" t="str">
        <f t="shared" si="654"/>
        <v>1</v>
      </c>
      <c r="G3804" s="4" t="str">
        <f t="shared" si="655"/>
        <v>01</v>
      </c>
      <c r="H3804" s="4" t="str">
        <f t="shared" si="656"/>
        <v>0</v>
      </c>
      <c r="I3804" s="4" t="str">
        <f t="shared" si="657"/>
        <v>1</v>
      </c>
      <c r="J3804" s="4" t="str">
        <f t="shared" si="658"/>
        <v>00</v>
      </c>
      <c r="K3804" s="4" t="str">
        <f t="shared" si="659"/>
        <v>000</v>
      </c>
      <c r="L3804" s="55" t="str">
        <f t="shared" si="660"/>
        <v>7411010100000</v>
      </c>
      <c r="M3804" s="105">
        <v>7411010100000</v>
      </c>
      <c r="N3804" s="106" t="s">
        <v>21</v>
      </c>
      <c r="O3804" s="108" t="s">
        <v>5544</v>
      </c>
      <c r="P3804" s="101" t="s">
        <v>36</v>
      </c>
      <c r="Q3804" s="33">
        <v>7400001100000</v>
      </c>
      <c r="R3804" s="33" t="s">
        <v>21</v>
      </c>
      <c r="S3804" s="34" t="s">
        <v>5545</v>
      </c>
      <c r="T3804" s="58" t="s">
        <v>24</v>
      </c>
      <c r="U3804" s="58">
        <v>44927</v>
      </c>
      <c r="V3804" s="58">
        <v>44927</v>
      </c>
      <c r="W3804" s="93" t="s">
        <v>25</v>
      </c>
    </row>
    <row r="3805" spans="1:23" s="5" customFormat="1" ht="27" customHeight="1" x14ac:dyDescent="0.25">
      <c r="A3805" s="99">
        <f t="shared" si="650"/>
        <v>1</v>
      </c>
      <c r="B3805" s="97">
        <f t="array" aca="1" ref="B3805" ca="1">IF(AND(MAX(IF(L3804:L4807=L3805,U3804:U4807))=U3805,V3805&lt;=B$1),M3805,"-")</f>
        <v>7411010101000</v>
      </c>
      <c r="C3805" s="4">
        <f t="shared" si="651"/>
        <v>1</v>
      </c>
      <c r="D3805" s="4" t="str">
        <f t="shared" si="652"/>
        <v>4</v>
      </c>
      <c r="E3805" s="4" t="str">
        <f t="shared" si="653"/>
        <v>1</v>
      </c>
      <c r="F3805" s="4" t="str">
        <f t="shared" si="654"/>
        <v>1</v>
      </c>
      <c r="G3805" s="4" t="str">
        <f t="shared" si="655"/>
        <v>01</v>
      </c>
      <c r="H3805" s="4" t="str">
        <f t="shared" si="656"/>
        <v>0</v>
      </c>
      <c r="I3805" s="4" t="str">
        <f t="shared" si="657"/>
        <v>1</v>
      </c>
      <c r="J3805" s="4" t="str">
        <f t="shared" si="658"/>
        <v>01</v>
      </c>
      <c r="K3805" s="4" t="str">
        <f t="shared" si="659"/>
        <v>000</v>
      </c>
      <c r="L3805" s="55" t="str">
        <f t="shared" si="660"/>
        <v>7411010101000</v>
      </c>
      <c r="M3805" s="105">
        <v>7411010101000</v>
      </c>
      <c r="N3805" s="106" t="s">
        <v>40</v>
      </c>
      <c r="O3805" s="108" t="s">
        <v>5546</v>
      </c>
      <c r="P3805" s="101" t="s">
        <v>36</v>
      </c>
      <c r="Q3805" s="33">
        <v>7400001101000</v>
      </c>
      <c r="R3805" s="33" t="s">
        <v>40</v>
      </c>
      <c r="S3805" s="34" t="s">
        <v>5547</v>
      </c>
      <c r="T3805" s="58" t="s">
        <v>24</v>
      </c>
      <c r="U3805" s="58">
        <v>44927</v>
      </c>
      <c r="V3805" s="58">
        <v>44927</v>
      </c>
      <c r="W3805" s="93" t="s">
        <v>25</v>
      </c>
    </row>
    <row r="3806" spans="1:23" s="5" customFormat="1" ht="27" customHeight="1" x14ac:dyDescent="0.25">
      <c r="A3806" s="99">
        <f t="shared" si="650"/>
        <v>1</v>
      </c>
      <c r="B3806" s="97">
        <f t="array" aca="1" ref="B3806" ca="1">IF(AND(MAX(IF(L3805:L4808=L3806,U3805:U4808))=U3806,V3806&lt;=B$1),M3806,"-")</f>
        <v>7411010300000</v>
      </c>
      <c r="C3806" s="4">
        <f t="shared" si="651"/>
        <v>1</v>
      </c>
      <c r="D3806" s="4" t="str">
        <f t="shared" si="652"/>
        <v>4</v>
      </c>
      <c r="E3806" s="4" t="str">
        <f t="shared" si="653"/>
        <v>1</v>
      </c>
      <c r="F3806" s="4" t="str">
        <f t="shared" si="654"/>
        <v>1</v>
      </c>
      <c r="G3806" s="4" t="str">
        <f t="shared" si="655"/>
        <v>01</v>
      </c>
      <c r="H3806" s="4" t="str">
        <f t="shared" si="656"/>
        <v>0</v>
      </c>
      <c r="I3806" s="4" t="str">
        <f t="shared" si="657"/>
        <v>3</v>
      </c>
      <c r="J3806" s="4" t="str">
        <f t="shared" si="658"/>
        <v>00</v>
      </c>
      <c r="K3806" s="4" t="str">
        <f t="shared" si="659"/>
        <v>000</v>
      </c>
      <c r="L3806" s="55" t="str">
        <f t="shared" si="660"/>
        <v>7411010300000</v>
      </c>
      <c r="M3806" s="105">
        <v>7411010300000</v>
      </c>
      <c r="N3806" s="106" t="s">
        <v>21</v>
      </c>
      <c r="O3806" s="108" t="s">
        <v>5548</v>
      </c>
      <c r="P3806" s="101" t="s">
        <v>36</v>
      </c>
      <c r="Q3806" s="33">
        <v>7400001300000</v>
      </c>
      <c r="R3806" s="33" t="s">
        <v>21</v>
      </c>
      <c r="S3806" s="34" t="s">
        <v>5549</v>
      </c>
      <c r="T3806" s="58" t="s">
        <v>24</v>
      </c>
      <c r="U3806" s="58">
        <v>44927</v>
      </c>
      <c r="V3806" s="58">
        <v>44927</v>
      </c>
      <c r="W3806" s="93" t="s">
        <v>25</v>
      </c>
    </row>
    <row r="3807" spans="1:23" s="5" customFormat="1" ht="27" customHeight="1" x14ac:dyDescent="0.25">
      <c r="A3807" s="99">
        <f t="shared" si="650"/>
        <v>1</v>
      </c>
      <c r="B3807" s="97">
        <f t="array" aca="1" ref="B3807" ca="1">IF(AND(MAX(IF(L3806:L4809=L3807,U3806:U4809))=U3807,V3807&lt;=B$1),M3807,"-")</f>
        <v>7411010399000</v>
      </c>
      <c r="C3807" s="4">
        <f t="shared" si="651"/>
        <v>1</v>
      </c>
      <c r="D3807" s="4" t="str">
        <f t="shared" si="652"/>
        <v>4</v>
      </c>
      <c r="E3807" s="4" t="str">
        <f t="shared" si="653"/>
        <v>1</v>
      </c>
      <c r="F3807" s="4" t="str">
        <f t="shared" si="654"/>
        <v>1</v>
      </c>
      <c r="G3807" s="4" t="str">
        <f t="shared" si="655"/>
        <v>01</v>
      </c>
      <c r="H3807" s="4" t="str">
        <f t="shared" si="656"/>
        <v>0</v>
      </c>
      <c r="I3807" s="4" t="str">
        <f t="shared" si="657"/>
        <v>3</v>
      </c>
      <c r="J3807" s="4" t="str">
        <f t="shared" si="658"/>
        <v>99</v>
      </c>
      <c r="K3807" s="4" t="str">
        <f t="shared" si="659"/>
        <v>000</v>
      </c>
      <c r="L3807" s="55" t="str">
        <f t="shared" si="660"/>
        <v>7411010399000</v>
      </c>
      <c r="M3807" s="105">
        <v>7411010399000</v>
      </c>
      <c r="N3807" s="106" t="s">
        <v>40</v>
      </c>
      <c r="O3807" s="108" t="s">
        <v>5550</v>
      </c>
      <c r="P3807" s="101" t="s">
        <v>36</v>
      </c>
      <c r="Q3807" s="33">
        <v>7400001399000</v>
      </c>
      <c r="R3807" s="33" t="s">
        <v>40</v>
      </c>
      <c r="S3807" s="34" t="s">
        <v>5551</v>
      </c>
      <c r="T3807" s="58" t="s">
        <v>24</v>
      </c>
      <c r="U3807" s="58">
        <v>44927</v>
      </c>
      <c r="V3807" s="58">
        <v>44927</v>
      </c>
      <c r="W3807" s="93" t="s">
        <v>25</v>
      </c>
    </row>
    <row r="3808" spans="1:23" s="5" customFormat="1" ht="27" customHeight="1" x14ac:dyDescent="0.25">
      <c r="A3808" s="99">
        <f t="shared" si="650"/>
        <v>1</v>
      </c>
      <c r="B3808" s="97">
        <f t="array" aca="1" ref="B3808" ca="1">IF(AND(MAX(IF(L3807:L4810=L3808,U3807:U4810))=U3808,V3808&lt;=B$1),M3808,"-")</f>
        <v>7411010400000</v>
      </c>
      <c r="C3808" s="4">
        <f t="shared" si="651"/>
        <v>1</v>
      </c>
      <c r="D3808" s="4" t="str">
        <f t="shared" si="652"/>
        <v>4</v>
      </c>
      <c r="E3808" s="4" t="str">
        <f t="shared" si="653"/>
        <v>1</v>
      </c>
      <c r="F3808" s="4" t="str">
        <f t="shared" si="654"/>
        <v>1</v>
      </c>
      <c r="G3808" s="4" t="str">
        <f t="shared" si="655"/>
        <v>01</v>
      </c>
      <c r="H3808" s="4" t="str">
        <f t="shared" si="656"/>
        <v>0</v>
      </c>
      <c r="I3808" s="4" t="str">
        <f t="shared" si="657"/>
        <v>4</v>
      </c>
      <c r="J3808" s="4" t="str">
        <f t="shared" si="658"/>
        <v>00</v>
      </c>
      <c r="K3808" s="4" t="str">
        <f t="shared" si="659"/>
        <v>000</v>
      </c>
      <c r="L3808" s="55" t="str">
        <f t="shared" si="660"/>
        <v>7411010400000</v>
      </c>
      <c r="M3808" s="105">
        <v>7411010400000</v>
      </c>
      <c r="N3808" s="106" t="s">
        <v>21</v>
      </c>
      <c r="O3808" s="108" t="s">
        <v>5552</v>
      </c>
      <c r="P3808" s="101" t="s">
        <v>36</v>
      </c>
      <c r="Q3808" s="33">
        <v>7400001400000</v>
      </c>
      <c r="R3808" s="33" t="s">
        <v>21</v>
      </c>
      <c r="S3808" s="34" t="s">
        <v>5553</v>
      </c>
      <c r="T3808" s="58" t="s">
        <v>24</v>
      </c>
      <c r="U3808" s="58">
        <v>44927</v>
      </c>
      <c r="V3808" s="58">
        <v>44927</v>
      </c>
      <c r="W3808" s="93" t="s">
        <v>25</v>
      </c>
    </row>
    <row r="3809" spans="1:23" s="5" customFormat="1" ht="27" customHeight="1" x14ac:dyDescent="0.25">
      <c r="A3809" s="99">
        <f t="shared" si="650"/>
        <v>1</v>
      </c>
      <c r="B3809" s="97">
        <f t="array" aca="1" ref="B3809" ca="1">IF(AND(MAX(IF(L3808:L4811=L3809,U3808:U4811))=U3809,V3809&lt;=B$1),M3809,"-")</f>
        <v>7411010499000</v>
      </c>
      <c r="C3809" s="4">
        <f t="shared" si="651"/>
        <v>1</v>
      </c>
      <c r="D3809" s="4" t="str">
        <f t="shared" si="652"/>
        <v>4</v>
      </c>
      <c r="E3809" s="4" t="str">
        <f t="shared" si="653"/>
        <v>1</v>
      </c>
      <c r="F3809" s="4" t="str">
        <f t="shared" si="654"/>
        <v>1</v>
      </c>
      <c r="G3809" s="4" t="str">
        <f t="shared" si="655"/>
        <v>01</v>
      </c>
      <c r="H3809" s="4" t="str">
        <f t="shared" si="656"/>
        <v>0</v>
      </c>
      <c r="I3809" s="4" t="str">
        <f t="shared" si="657"/>
        <v>4</v>
      </c>
      <c r="J3809" s="4" t="str">
        <f t="shared" si="658"/>
        <v>99</v>
      </c>
      <c r="K3809" s="4" t="str">
        <f t="shared" si="659"/>
        <v>000</v>
      </c>
      <c r="L3809" s="55" t="str">
        <f t="shared" si="660"/>
        <v>7411010499000</v>
      </c>
      <c r="M3809" s="105">
        <v>7411010499000</v>
      </c>
      <c r="N3809" s="106" t="s">
        <v>40</v>
      </c>
      <c r="O3809" s="108" t="s">
        <v>5554</v>
      </c>
      <c r="P3809" s="101" t="s">
        <v>36</v>
      </c>
      <c r="Q3809" s="33">
        <v>7400001499000</v>
      </c>
      <c r="R3809" s="33" t="s">
        <v>40</v>
      </c>
      <c r="S3809" s="34" t="s">
        <v>5555</v>
      </c>
      <c r="T3809" s="58" t="s">
        <v>24</v>
      </c>
      <c r="U3809" s="58">
        <v>44927</v>
      </c>
      <c r="V3809" s="58">
        <v>44927</v>
      </c>
      <c r="W3809" s="93" t="s">
        <v>25</v>
      </c>
    </row>
    <row r="3810" spans="1:23" s="5" customFormat="1" ht="27" customHeight="1" x14ac:dyDescent="0.25">
      <c r="A3810" s="99">
        <f t="shared" si="650"/>
        <v>1</v>
      </c>
      <c r="B3810" s="97">
        <f t="array" aca="1" ref="B3810" ca="1">IF(AND(MAX(IF(L3809:L4812=L3810,U3809:U4812))=U3810,V3810&lt;=B$1),M3810,"-")</f>
        <v>7500000000000</v>
      </c>
      <c r="C3810" s="4">
        <f t="shared" si="651"/>
        <v>1</v>
      </c>
      <c r="D3810" s="4" t="str">
        <f t="shared" si="652"/>
        <v>5</v>
      </c>
      <c r="E3810" s="4" t="str">
        <f t="shared" si="653"/>
        <v>0</v>
      </c>
      <c r="F3810" s="4" t="str">
        <f t="shared" si="654"/>
        <v>0</v>
      </c>
      <c r="G3810" s="4" t="str">
        <f t="shared" si="655"/>
        <v>00</v>
      </c>
      <c r="H3810" s="4" t="str">
        <f t="shared" si="656"/>
        <v>0</v>
      </c>
      <c r="I3810" s="4" t="str">
        <f t="shared" si="657"/>
        <v>0</v>
      </c>
      <c r="J3810" s="4" t="str">
        <f t="shared" si="658"/>
        <v>00</v>
      </c>
      <c r="K3810" s="4" t="str">
        <f t="shared" si="659"/>
        <v>000</v>
      </c>
      <c r="L3810" s="55" t="str">
        <f t="shared" si="660"/>
        <v>7500000000000</v>
      </c>
      <c r="M3810" s="105">
        <v>7500000000000</v>
      </c>
      <c r="N3810" s="106" t="s">
        <v>21</v>
      </c>
      <c r="O3810" s="108" t="s">
        <v>5556</v>
      </c>
      <c r="P3810" s="101" t="s">
        <v>23</v>
      </c>
      <c r="Q3810" s="33">
        <v>7500000000000</v>
      </c>
      <c r="R3810" s="33" t="s">
        <v>21</v>
      </c>
      <c r="S3810" s="34" t="s">
        <v>5556</v>
      </c>
      <c r="T3810" s="58" t="s">
        <v>24</v>
      </c>
      <c r="U3810" s="58">
        <v>44927</v>
      </c>
      <c r="V3810" s="58">
        <v>44927</v>
      </c>
      <c r="W3810" s="93" t="s">
        <v>25</v>
      </c>
    </row>
    <row r="3811" spans="1:23" s="5" customFormat="1" ht="27" customHeight="1" x14ac:dyDescent="0.25">
      <c r="A3811" s="99">
        <f t="shared" si="650"/>
        <v>1</v>
      </c>
      <c r="B3811" s="97">
        <f t="array" aca="1" ref="B3811" ca="1">IF(AND(MAX(IF(L3810:L4813=L3811,U3810:U4813))=U3811,V3811&lt;=B$1),M3811,"-")</f>
        <v>7510000000000</v>
      </c>
      <c r="C3811" s="4">
        <f t="shared" si="651"/>
        <v>1</v>
      </c>
      <c r="D3811" s="4" t="str">
        <f t="shared" si="652"/>
        <v>5</v>
      </c>
      <c r="E3811" s="4" t="str">
        <f t="shared" si="653"/>
        <v>1</v>
      </c>
      <c r="F3811" s="4" t="str">
        <f t="shared" si="654"/>
        <v>0</v>
      </c>
      <c r="G3811" s="4" t="str">
        <f t="shared" si="655"/>
        <v>00</v>
      </c>
      <c r="H3811" s="4" t="str">
        <f t="shared" si="656"/>
        <v>0</v>
      </c>
      <c r="I3811" s="4" t="str">
        <f t="shared" si="657"/>
        <v>0</v>
      </c>
      <c r="J3811" s="4" t="str">
        <f t="shared" si="658"/>
        <v>00</v>
      </c>
      <c r="K3811" s="4" t="str">
        <f t="shared" si="659"/>
        <v>000</v>
      </c>
      <c r="L3811" s="55" t="str">
        <f t="shared" si="660"/>
        <v>7510000000000</v>
      </c>
      <c r="M3811" s="105">
        <v>7510000000000</v>
      </c>
      <c r="N3811" s="106" t="s">
        <v>21</v>
      </c>
      <c r="O3811" s="108" t="s">
        <v>5556</v>
      </c>
      <c r="P3811" s="101" t="s">
        <v>36</v>
      </c>
      <c r="Q3811" s="33">
        <v>7500001000000</v>
      </c>
      <c r="R3811" s="33" t="s">
        <v>21</v>
      </c>
      <c r="S3811" s="34" t="s">
        <v>5556</v>
      </c>
      <c r="T3811" s="58" t="s">
        <v>24</v>
      </c>
      <c r="U3811" s="58">
        <v>44927</v>
      </c>
      <c r="V3811" s="58">
        <v>44927</v>
      </c>
      <c r="W3811" s="93" t="s">
        <v>25</v>
      </c>
    </row>
    <row r="3812" spans="1:23" s="5" customFormat="1" ht="27" customHeight="1" x14ac:dyDescent="0.25">
      <c r="A3812" s="99">
        <f t="shared" si="650"/>
        <v>1</v>
      </c>
      <c r="B3812" s="97">
        <f t="array" aca="1" ref="B3812" ca="1">IF(AND(MAX(IF(L3811:L4814=L3812,U3811:U4814))=U3812,V3812&lt;=B$1),M3812,"-")</f>
        <v>7511000000000</v>
      </c>
      <c r="C3812" s="4">
        <f t="shared" si="651"/>
        <v>1</v>
      </c>
      <c r="D3812" s="4" t="str">
        <f t="shared" si="652"/>
        <v>5</v>
      </c>
      <c r="E3812" s="4" t="str">
        <f t="shared" si="653"/>
        <v>1</v>
      </c>
      <c r="F3812" s="4" t="str">
        <f t="shared" si="654"/>
        <v>1</v>
      </c>
      <c r="G3812" s="4" t="str">
        <f t="shared" si="655"/>
        <v>00</v>
      </c>
      <c r="H3812" s="4" t="str">
        <f t="shared" si="656"/>
        <v>0</v>
      </c>
      <c r="I3812" s="4" t="str">
        <f t="shared" si="657"/>
        <v>0</v>
      </c>
      <c r="J3812" s="4" t="str">
        <f t="shared" si="658"/>
        <v>00</v>
      </c>
      <c r="K3812" s="4" t="str">
        <f t="shared" si="659"/>
        <v>000</v>
      </c>
      <c r="L3812" s="55" t="str">
        <f t="shared" si="660"/>
        <v>7511000000000</v>
      </c>
      <c r="M3812" s="105">
        <v>7511000000000</v>
      </c>
      <c r="N3812" s="106" t="s">
        <v>21</v>
      </c>
      <c r="O3812" s="108" t="s">
        <v>5556</v>
      </c>
      <c r="P3812" s="101" t="s">
        <v>107</v>
      </c>
      <c r="Q3812" s="33" t="s">
        <v>25</v>
      </c>
      <c r="R3812" s="33" t="s">
        <v>25</v>
      </c>
      <c r="S3812" s="34" t="s">
        <v>25</v>
      </c>
      <c r="T3812" s="58" t="s">
        <v>24</v>
      </c>
      <c r="U3812" s="58">
        <v>44927</v>
      </c>
      <c r="V3812" s="58">
        <v>44927</v>
      </c>
      <c r="W3812" s="93" t="s">
        <v>25</v>
      </c>
    </row>
    <row r="3813" spans="1:23" s="5" customFormat="1" ht="27" customHeight="1" x14ac:dyDescent="0.25">
      <c r="A3813" s="99">
        <f t="shared" si="650"/>
        <v>1</v>
      </c>
      <c r="B3813" s="97">
        <f t="array" aca="1" ref="B3813" ca="1">IF(AND(MAX(IF(L3812:L4815=L3813,U3812:U4815))=U3813,V3813&lt;=B$1),M3813,"-")</f>
        <v>7511010000000</v>
      </c>
      <c r="C3813" s="4">
        <f t="shared" si="651"/>
        <v>1</v>
      </c>
      <c r="D3813" s="4" t="str">
        <f t="shared" si="652"/>
        <v>5</v>
      </c>
      <c r="E3813" s="4" t="str">
        <f t="shared" si="653"/>
        <v>1</v>
      </c>
      <c r="F3813" s="4" t="str">
        <f t="shared" si="654"/>
        <v>1</v>
      </c>
      <c r="G3813" s="4" t="str">
        <f t="shared" si="655"/>
        <v>01</v>
      </c>
      <c r="H3813" s="4" t="str">
        <f t="shared" si="656"/>
        <v>0</v>
      </c>
      <c r="I3813" s="4" t="str">
        <f t="shared" si="657"/>
        <v>0</v>
      </c>
      <c r="J3813" s="4" t="str">
        <f t="shared" si="658"/>
        <v>00</v>
      </c>
      <c r="K3813" s="4" t="str">
        <f t="shared" si="659"/>
        <v>000</v>
      </c>
      <c r="L3813" s="55" t="str">
        <f t="shared" si="660"/>
        <v>7511010000000</v>
      </c>
      <c r="M3813" s="105">
        <v>7511010000000</v>
      </c>
      <c r="N3813" s="106" t="s">
        <v>21</v>
      </c>
      <c r="O3813" s="108" t="s">
        <v>5556</v>
      </c>
      <c r="P3813" s="101" t="s">
        <v>107</v>
      </c>
      <c r="Q3813" s="33" t="s">
        <v>25</v>
      </c>
      <c r="R3813" s="33" t="s">
        <v>25</v>
      </c>
      <c r="S3813" s="34" t="s">
        <v>25</v>
      </c>
      <c r="T3813" s="58" t="s">
        <v>24</v>
      </c>
      <c r="U3813" s="58">
        <v>44927</v>
      </c>
      <c r="V3813" s="58">
        <v>44927</v>
      </c>
      <c r="W3813" s="93" t="s">
        <v>25</v>
      </c>
    </row>
    <row r="3814" spans="1:23" s="5" customFormat="1" ht="27" customHeight="1" x14ac:dyDescent="0.25">
      <c r="A3814" s="99">
        <f t="shared" si="650"/>
        <v>1</v>
      </c>
      <c r="B3814" s="97">
        <f t="array" aca="1" ref="B3814" ca="1">IF(AND(MAX(IF(L3813:L4816=L3814,U3813:U4816))=U3814,V3814&lt;=B$1),M3814,"-")</f>
        <v>7511010100000</v>
      </c>
      <c r="C3814" s="4">
        <f t="shared" si="651"/>
        <v>1</v>
      </c>
      <c r="D3814" s="4" t="str">
        <f t="shared" si="652"/>
        <v>5</v>
      </c>
      <c r="E3814" s="4" t="str">
        <f t="shared" si="653"/>
        <v>1</v>
      </c>
      <c r="F3814" s="4" t="str">
        <f t="shared" si="654"/>
        <v>1</v>
      </c>
      <c r="G3814" s="4" t="str">
        <f t="shared" si="655"/>
        <v>01</v>
      </c>
      <c r="H3814" s="4" t="str">
        <f t="shared" si="656"/>
        <v>0</v>
      </c>
      <c r="I3814" s="4" t="str">
        <f t="shared" si="657"/>
        <v>1</v>
      </c>
      <c r="J3814" s="4" t="str">
        <f t="shared" si="658"/>
        <v>00</v>
      </c>
      <c r="K3814" s="4" t="str">
        <f t="shared" si="659"/>
        <v>000</v>
      </c>
      <c r="L3814" s="55" t="str">
        <f t="shared" si="660"/>
        <v>7511010100000</v>
      </c>
      <c r="M3814" s="105">
        <v>7511010100000</v>
      </c>
      <c r="N3814" s="106" t="s">
        <v>21</v>
      </c>
      <c r="O3814" s="108" t="s">
        <v>5557</v>
      </c>
      <c r="P3814" s="101" t="s">
        <v>36</v>
      </c>
      <c r="Q3814" s="33">
        <v>7500001100000</v>
      </c>
      <c r="R3814" s="33" t="s">
        <v>21</v>
      </c>
      <c r="S3814" s="34" t="s">
        <v>5558</v>
      </c>
      <c r="T3814" s="58" t="s">
        <v>24</v>
      </c>
      <c r="U3814" s="58">
        <v>44927</v>
      </c>
      <c r="V3814" s="58">
        <v>44927</v>
      </c>
      <c r="W3814" s="93" t="s">
        <v>25</v>
      </c>
    </row>
    <row r="3815" spans="1:23" s="5" customFormat="1" ht="27" customHeight="1" x14ac:dyDescent="0.25">
      <c r="A3815" s="99">
        <f t="shared" si="650"/>
        <v>1</v>
      </c>
      <c r="B3815" s="97">
        <f t="array" aca="1" ref="B3815" ca="1">IF(AND(MAX(IF(L3814:L4817=L3815,U3814:U4817))=U3815,V3815&lt;=B$1),M3815,"-")</f>
        <v>7511010101000</v>
      </c>
      <c r="C3815" s="4">
        <f t="shared" si="651"/>
        <v>1</v>
      </c>
      <c r="D3815" s="4" t="str">
        <f t="shared" si="652"/>
        <v>5</v>
      </c>
      <c r="E3815" s="4" t="str">
        <f t="shared" si="653"/>
        <v>1</v>
      </c>
      <c r="F3815" s="4" t="str">
        <f t="shared" si="654"/>
        <v>1</v>
      </c>
      <c r="G3815" s="4" t="str">
        <f t="shared" si="655"/>
        <v>01</v>
      </c>
      <c r="H3815" s="4" t="str">
        <f t="shared" si="656"/>
        <v>0</v>
      </c>
      <c r="I3815" s="4" t="str">
        <f t="shared" si="657"/>
        <v>1</v>
      </c>
      <c r="J3815" s="4" t="str">
        <f t="shared" si="658"/>
        <v>01</v>
      </c>
      <c r="K3815" s="4" t="str">
        <f t="shared" si="659"/>
        <v>000</v>
      </c>
      <c r="L3815" s="55" t="str">
        <f t="shared" si="660"/>
        <v>7511010101000</v>
      </c>
      <c r="M3815" s="105">
        <v>7511010101000</v>
      </c>
      <c r="N3815" s="106" t="s">
        <v>21</v>
      </c>
      <c r="O3815" s="108" t="s">
        <v>5559</v>
      </c>
      <c r="P3815" s="101" t="s">
        <v>36</v>
      </c>
      <c r="Q3815" s="33">
        <v>7500001101000</v>
      </c>
      <c r="R3815" s="33" t="s">
        <v>21</v>
      </c>
      <c r="S3815" s="34" t="s">
        <v>5560</v>
      </c>
      <c r="T3815" s="58" t="s">
        <v>24</v>
      </c>
      <c r="U3815" s="58">
        <v>44927</v>
      </c>
      <c r="V3815" s="58">
        <v>44927</v>
      </c>
      <c r="W3815" s="93" t="s">
        <v>25</v>
      </c>
    </row>
    <row r="3816" spans="1:23" s="5" customFormat="1" ht="27" customHeight="1" x14ac:dyDescent="0.25">
      <c r="A3816" s="99">
        <f t="shared" si="650"/>
        <v>1</v>
      </c>
      <c r="B3816" s="97">
        <f t="array" aca="1" ref="B3816" ca="1">IF(AND(MAX(IF(L3815:L4818=L3816,U3815:U4818))=U3816,V3816&lt;=B$1),M3816,"-")</f>
        <v>7511010101003</v>
      </c>
      <c r="C3816" s="4">
        <f t="shared" si="651"/>
        <v>1</v>
      </c>
      <c r="D3816" s="4" t="str">
        <f t="shared" si="652"/>
        <v>5</v>
      </c>
      <c r="E3816" s="4" t="str">
        <f t="shared" si="653"/>
        <v>1</v>
      </c>
      <c r="F3816" s="4" t="str">
        <f t="shared" si="654"/>
        <v>1</v>
      </c>
      <c r="G3816" s="4" t="str">
        <f t="shared" si="655"/>
        <v>01</v>
      </c>
      <c r="H3816" s="4" t="str">
        <f t="shared" si="656"/>
        <v>0</v>
      </c>
      <c r="I3816" s="4" t="str">
        <f t="shared" si="657"/>
        <v>1</v>
      </c>
      <c r="J3816" s="4" t="str">
        <f t="shared" si="658"/>
        <v>01</v>
      </c>
      <c r="K3816" s="4" t="str">
        <f t="shared" si="659"/>
        <v>003</v>
      </c>
      <c r="L3816" s="55" t="str">
        <f t="shared" si="660"/>
        <v>7511010101003</v>
      </c>
      <c r="M3816" s="105">
        <v>7511010101003</v>
      </c>
      <c r="N3816" s="106" t="s">
        <v>40</v>
      </c>
      <c r="O3816" s="108" t="s">
        <v>5561</v>
      </c>
      <c r="P3816" s="101" t="s">
        <v>36</v>
      </c>
      <c r="Q3816" s="33">
        <v>7500001101003</v>
      </c>
      <c r="R3816" s="33" t="s">
        <v>40</v>
      </c>
      <c r="S3816" s="34" t="s">
        <v>5562</v>
      </c>
      <c r="T3816" s="58" t="s">
        <v>24</v>
      </c>
      <c r="U3816" s="58">
        <v>44927</v>
      </c>
      <c r="V3816" s="58">
        <v>44927</v>
      </c>
      <c r="W3816" s="93" t="s">
        <v>25</v>
      </c>
    </row>
    <row r="3817" spans="1:23" s="5" customFormat="1" ht="27" customHeight="1" x14ac:dyDescent="0.25">
      <c r="A3817" s="99">
        <f t="shared" si="650"/>
        <v>1</v>
      </c>
      <c r="B3817" s="97">
        <f t="array" aca="1" ref="B3817" ca="1">IF(AND(MAX(IF(L3816:L4819=L3817,U3816:U4819))=U3817,V3817&lt;=B$1),M3817,"-")</f>
        <v>7511010102000</v>
      </c>
      <c r="C3817" s="4">
        <f t="shared" si="651"/>
        <v>1</v>
      </c>
      <c r="D3817" s="4" t="str">
        <f t="shared" si="652"/>
        <v>5</v>
      </c>
      <c r="E3817" s="4" t="str">
        <f t="shared" si="653"/>
        <v>1</v>
      </c>
      <c r="F3817" s="4" t="str">
        <f t="shared" si="654"/>
        <v>1</v>
      </c>
      <c r="G3817" s="4" t="str">
        <f t="shared" si="655"/>
        <v>01</v>
      </c>
      <c r="H3817" s="4" t="str">
        <f t="shared" si="656"/>
        <v>0</v>
      </c>
      <c r="I3817" s="4" t="str">
        <f t="shared" si="657"/>
        <v>1</v>
      </c>
      <c r="J3817" s="4" t="str">
        <f t="shared" si="658"/>
        <v>02</v>
      </c>
      <c r="K3817" s="4" t="str">
        <f t="shared" si="659"/>
        <v>000</v>
      </c>
      <c r="L3817" s="55" t="str">
        <f t="shared" si="660"/>
        <v>7511010102000</v>
      </c>
      <c r="M3817" s="105">
        <v>7511010102000</v>
      </c>
      <c r="N3817" s="106" t="s">
        <v>21</v>
      </c>
      <c r="O3817" s="108" t="s">
        <v>5563</v>
      </c>
      <c r="P3817" s="101" t="s">
        <v>36</v>
      </c>
      <c r="Q3817" s="33">
        <v>7500001102000</v>
      </c>
      <c r="R3817" s="33" t="s">
        <v>21</v>
      </c>
      <c r="S3817" s="34" t="s">
        <v>5564</v>
      </c>
      <c r="T3817" s="58" t="s">
        <v>24</v>
      </c>
      <c r="U3817" s="58">
        <v>44927</v>
      </c>
      <c r="V3817" s="58">
        <v>44927</v>
      </c>
      <c r="W3817" s="93" t="s">
        <v>25</v>
      </c>
    </row>
    <row r="3818" spans="1:23" s="5" customFormat="1" ht="27" customHeight="1" x14ac:dyDescent="0.25">
      <c r="A3818" s="99">
        <f t="shared" si="650"/>
        <v>1</v>
      </c>
      <c r="B3818" s="97">
        <f t="array" aca="1" ref="B3818" ca="1">IF(AND(MAX(IF(L3817:L4820=L3818,U3817:U4820))=U3818,V3818&lt;=B$1),M3818,"-")</f>
        <v>7511010102001</v>
      </c>
      <c r="C3818" s="4">
        <f t="shared" si="651"/>
        <v>1</v>
      </c>
      <c r="D3818" s="4" t="str">
        <f t="shared" si="652"/>
        <v>5</v>
      </c>
      <c r="E3818" s="4" t="str">
        <f t="shared" si="653"/>
        <v>1</v>
      </c>
      <c r="F3818" s="4" t="str">
        <f t="shared" si="654"/>
        <v>1</v>
      </c>
      <c r="G3818" s="4" t="str">
        <f t="shared" si="655"/>
        <v>01</v>
      </c>
      <c r="H3818" s="4" t="str">
        <f t="shared" si="656"/>
        <v>0</v>
      </c>
      <c r="I3818" s="4" t="str">
        <f t="shared" si="657"/>
        <v>1</v>
      </c>
      <c r="J3818" s="4" t="str">
        <f t="shared" si="658"/>
        <v>02</v>
      </c>
      <c r="K3818" s="4" t="str">
        <f t="shared" si="659"/>
        <v>001</v>
      </c>
      <c r="L3818" s="55" t="str">
        <f t="shared" si="660"/>
        <v>7511010102001</v>
      </c>
      <c r="M3818" s="105">
        <v>7511010102001</v>
      </c>
      <c r="N3818" s="106" t="s">
        <v>40</v>
      </c>
      <c r="O3818" s="108" t="s">
        <v>5565</v>
      </c>
      <c r="P3818" s="101" t="s">
        <v>36</v>
      </c>
      <c r="Q3818" s="33">
        <v>7500001102001</v>
      </c>
      <c r="R3818" s="33" t="s">
        <v>40</v>
      </c>
      <c r="S3818" s="34" t="s">
        <v>5566</v>
      </c>
      <c r="T3818" s="58" t="s">
        <v>24</v>
      </c>
      <c r="U3818" s="58">
        <v>44927</v>
      </c>
      <c r="V3818" s="58">
        <v>44927</v>
      </c>
      <c r="W3818" s="93" t="s">
        <v>25</v>
      </c>
    </row>
    <row r="3819" spans="1:23" s="5" customFormat="1" ht="27" customHeight="1" x14ac:dyDescent="0.25">
      <c r="A3819" s="99">
        <f t="shared" si="650"/>
        <v>1</v>
      </c>
      <c r="B3819" s="97">
        <f t="array" aca="1" ref="B3819" ca="1">IF(AND(MAX(IF(L3818:L4821=L3819,U3818:U4821))=U3819,V3819&lt;=B$1),M3819,"-")</f>
        <v>7511010102002</v>
      </c>
      <c r="C3819" s="4">
        <f t="shared" si="651"/>
        <v>1</v>
      </c>
      <c r="D3819" s="4" t="str">
        <f t="shared" si="652"/>
        <v>5</v>
      </c>
      <c r="E3819" s="4" t="str">
        <f t="shared" si="653"/>
        <v>1</v>
      </c>
      <c r="F3819" s="4" t="str">
        <f t="shared" si="654"/>
        <v>1</v>
      </c>
      <c r="G3819" s="4" t="str">
        <f t="shared" si="655"/>
        <v>01</v>
      </c>
      <c r="H3819" s="4" t="str">
        <f t="shared" si="656"/>
        <v>0</v>
      </c>
      <c r="I3819" s="4" t="str">
        <f t="shared" si="657"/>
        <v>1</v>
      </c>
      <c r="J3819" s="4" t="str">
        <f t="shared" si="658"/>
        <v>02</v>
      </c>
      <c r="K3819" s="4" t="str">
        <f t="shared" si="659"/>
        <v>002</v>
      </c>
      <c r="L3819" s="55" t="str">
        <f t="shared" si="660"/>
        <v>7511010102002</v>
      </c>
      <c r="M3819" s="105">
        <v>7511010102002</v>
      </c>
      <c r="N3819" s="106" t="s">
        <v>40</v>
      </c>
      <c r="O3819" s="108" t="s">
        <v>5567</v>
      </c>
      <c r="P3819" s="101" t="s">
        <v>36</v>
      </c>
      <c r="Q3819" s="33">
        <v>7500001102002</v>
      </c>
      <c r="R3819" s="33" t="s">
        <v>40</v>
      </c>
      <c r="S3819" s="34" t="s">
        <v>5568</v>
      </c>
      <c r="T3819" s="58" t="s">
        <v>24</v>
      </c>
      <c r="U3819" s="58">
        <v>44927</v>
      </c>
      <c r="V3819" s="58">
        <v>44927</v>
      </c>
      <c r="W3819" s="93" t="s">
        <v>25</v>
      </c>
    </row>
    <row r="3820" spans="1:23" s="5" customFormat="1" ht="27" customHeight="1" x14ac:dyDescent="0.25">
      <c r="A3820" s="99">
        <f t="shared" si="650"/>
        <v>1</v>
      </c>
      <c r="B3820" s="97">
        <f t="array" aca="1" ref="B3820" ca="1">IF(AND(MAX(IF(L3819:L4822=L3820,U3819:U4822))=U3820,V3820&lt;=B$1),M3820,"-")</f>
        <v>7511010102003</v>
      </c>
      <c r="C3820" s="4">
        <f t="shared" si="651"/>
        <v>1</v>
      </c>
      <c r="D3820" s="4" t="str">
        <f t="shared" si="652"/>
        <v>5</v>
      </c>
      <c r="E3820" s="4" t="str">
        <f t="shared" si="653"/>
        <v>1</v>
      </c>
      <c r="F3820" s="4" t="str">
        <f t="shared" si="654"/>
        <v>1</v>
      </c>
      <c r="G3820" s="4" t="str">
        <f t="shared" si="655"/>
        <v>01</v>
      </c>
      <c r="H3820" s="4" t="str">
        <f t="shared" si="656"/>
        <v>0</v>
      </c>
      <c r="I3820" s="4" t="str">
        <f t="shared" si="657"/>
        <v>1</v>
      </c>
      <c r="J3820" s="4" t="str">
        <f t="shared" si="658"/>
        <v>02</v>
      </c>
      <c r="K3820" s="4" t="str">
        <f t="shared" si="659"/>
        <v>003</v>
      </c>
      <c r="L3820" s="55" t="str">
        <f t="shared" si="660"/>
        <v>7511010102003</v>
      </c>
      <c r="M3820" s="105">
        <v>7511010102003</v>
      </c>
      <c r="N3820" s="106" t="s">
        <v>40</v>
      </c>
      <c r="O3820" s="108" t="s">
        <v>5569</v>
      </c>
      <c r="P3820" s="101" t="s">
        <v>36</v>
      </c>
      <c r="Q3820" s="33">
        <v>7500001102003</v>
      </c>
      <c r="R3820" s="33" t="s">
        <v>40</v>
      </c>
      <c r="S3820" s="34" t="s">
        <v>5570</v>
      </c>
      <c r="T3820" s="58" t="s">
        <v>24</v>
      </c>
      <c r="U3820" s="58">
        <v>44927</v>
      </c>
      <c r="V3820" s="58">
        <v>44927</v>
      </c>
      <c r="W3820" s="93" t="s">
        <v>25</v>
      </c>
    </row>
    <row r="3821" spans="1:23" s="5" customFormat="1" ht="27" customHeight="1" x14ac:dyDescent="0.25">
      <c r="A3821" s="99">
        <f t="shared" si="650"/>
        <v>1</v>
      </c>
      <c r="B3821" s="97">
        <f t="array" aca="1" ref="B3821" ca="1">IF(AND(MAX(IF(L3820:L4823=L3821,U3820:U4823))=U3821,V3821&lt;=B$1),M3821,"-")</f>
        <v>7511010300000</v>
      </c>
      <c r="C3821" s="4">
        <f t="shared" si="651"/>
        <v>1</v>
      </c>
      <c r="D3821" s="4" t="str">
        <f t="shared" si="652"/>
        <v>5</v>
      </c>
      <c r="E3821" s="4" t="str">
        <f t="shared" si="653"/>
        <v>1</v>
      </c>
      <c r="F3821" s="4" t="str">
        <f t="shared" si="654"/>
        <v>1</v>
      </c>
      <c r="G3821" s="4" t="str">
        <f t="shared" si="655"/>
        <v>01</v>
      </c>
      <c r="H3821" s="4" t="str">
        <f t="shared" si="656"/>
        <v>0</v>
      </c>
      <c r="I3821" s="4" t="str">
        <f t="shared" si="657"/>
        <v>3</v>
      </c>
      <c r="J3821" s="4" t="str">
        <f t="shared" si="658"/>
        <v>00</v>
      </c>
      <c r="K3821" s="4" t="str">
        <f t="shared" si="659"/>
        <v>000</v>
      </c>
      <c r="L3821" s="55" t="str">
        <f t="shared" si="660"/>
        <v>7511010300000</v>
      </c>
      <c r="M3821" s="105">
        <v>7511010300000</v>
      </c>
      <c r="N3821" s="106" t="s">
        <v>21</v>
      </c>
      <c r="O3821" s="108" t="s">
        <v>5571</v>
      </c>
      <c r="P3821" s="101" t="s">
        <v>36</v>
      </c>
      <c r="Q3821" s="33">
        <v>7500001300000</v>
      </c>
      <c r="R3821" s="33" t="s">
        <v>21</v>
      </c>
      <c r="S3821" s="34" t="s">
        <v>5572</v>
      </c>
      <c r="T3821" s="58" t="s">
        <v>24</v>
      </c>
      <c r="U3821" s="58">
        <v>44927</v>
      </c>
      <c r="V3821" s="58">
        <v>44927</v>
      </c>
      <c r="W3821" s="93" t="s">
        <v>25</v>
      </c>
    </row>
    <row r="3822" spans="1:23" s="5" customFormat="1" ht="27" customHeight="1" x14ac:dyDescent="0.25">
      <c r="A3822" s="99">
        <f t="shared" si="650"/>
        <v>1</v>
      </c>
      <c r="B3822" s="97">
        <f t="array" aca="1" ref="B3822" ca="1">IF(AND(MAX(IF(L3821:L4824=L3822,U3821:U4824))=U3822,V3822&lt;=B$1),M3822,"-")</f>
        <v>7511010399000</v>
      </c>
      <c r="C3822" s="4">
        <f t="shared" si="651"/>
        <v>1</v>
      </c>
      <c r="D3822" s="4" t="str">
        <f t="shared" si="652"/>
        <v>5</v>
      </c>
      <c r="E3822" s="4" t="str">
        <f t="shared" si="653"/>
        <v>1</v>
      </c>
      <c r="F3822" s="4" t="str">
        <f t="shared" si="654"/>
        <v>1</v>
      </c>
      <c r="G3822" s="4" t="str">
        <f t="shared" si="655"/>
        <v>01</v>
      </c>
      <c r="H3822" s="4" t="str">
        <f t="shared" si="656"/>
        <v>0</v>
      </c>
      <c r="I3822" s="4" t="str">
        <f t="shared" si="657"/>
        <v>3</v>
      </c>
      <c r="J3822" s="4" t="str">
        <f t="shared" si="658"/>
        <v>99</v>
      </c>
      <c r="K3822" s="4" t="str">
        <f t="shared" si="659"/>
        <v>000</v>
      </c>
      <c r="L3822" s="55" t="str">
        <f t="shared" si="660"/>
        <v>7511010399000</v>
      </c>
      <c r="M3822" s="105">
        <v>7511010399000</v>
      </c>
      <c r="N3822" s="106" t="s">
        <v>40</v>
      </c>
      <c r="O3822" s="108" t="s">
        <v>5573</v>
      </c>
      <c r="P3822" s="101" t="s">
        <v>36</v>
      </c>
      <c r="Q3822" s="33">
        <v>7500001399000</v>
      </c>
      <c r="R3822" s="33" t="s">
        <v>40</v>
      </c>
      <c r="S3822" s="34" t="s">
        <v>5574</v>
      </c>
      <c r="T3822" s="58" t="s">
        <v>24</v>
      </c>
      <c r="U3822" s="58">
        <v>44927</v>
      </c>
      <c r="V3822" s="58">
        <v>44927</v>
      </c>
      <c r="W3822" s="93" t="s">
        <v>25</v>
      </c>
    </row>
    <row r="3823" spans="1:23" s="5" customFormat="1" ht="27" customHeight="1" x14ac:dyDescent="0.25">
      <c r="A3823" s="99">
        <f t="shared" si="650"/>
        <v>1</v>
      </c>
      <c r="B3823" s="97">
        <f t="array" aca="1" ref="B3823" ca="1">IF(AND(MAX(IF(L3822:L4825=L3823,U3822:U4825))=U3823,V3823&lt;=B$1),M3823,"-")</f>
        <v>7511010400000</v>
      </c>
      <c r="C3823" s="4">
        <f t="shared" si="651"/>
        <v>1</v>
      </c>
      <c r="D3823" s="4" t="str">
        <f t="shared" si="652"/>
        <v>5</v>
      </c>
      <c r="E3823" s="4" t="str">
        <f t="shared" si="653"/>
        <v>1</v>
      </c>
      <c r="F3823" s="4" t="str">
        <f t="shared" si="654"/>
        <v>1</v>
      </c>
      <c r="G3823" s="4" t="str">
        <f t="shared" si="655"/>
        <v>01</v>
      </c>
      <c r="H3823" s="4" t="str">
        <f t="shared" si="656"/>
        <v>0</v>
      </c>
      <c r="I3823" s="4" t="str">
        <f t="shared" si="657"/>
        <v>4</v>
      </c>
      <c r="J3823" s="4" t="str">
        <f t="shared" si="658"/>
        <v>00</v>
      </c>
      <c r="K3823" s="4" t="str">
        <f t="shared" si="659"/>
        <v>000</v>
      </c>
      <c r="L3823" s="55" t="str">
        <f t="shared" si="660"/>
        <v>7511010400000</v>
      </c>
      <c r="M3823" s="105">
        <v>7511010400000</v>
      </c>
      <c r="N3823" s="106" t="s">
        <v>21</v>
      </c>
      <c r="O3823" s="108" t="s">
        <v>5575</v>
      </c>
      <c r="P3823" s="101" t="s">
        <v>36</v>
      </c>
      <c r="Q3823" s="33">
        <v>7500001400000</v>
      </c>
      <c r="R3823" s="33" t="s">
        <v>21</v>
      </c>
      <c r="S3823" s="34" t="s">
        <v>5576</v>
      </c>
      <c r="T3823" s="58" t="s">
        <v>24</v>
      </c>
      <c r="U3823" s="58">
        <v>44927</v>
      </c>
      <c r="V3823" s="58">
        <v>44927</v>
      </c>
      <c r="W3823" s="93" t="s">
        <v>25</v>
      </c>
    </row>
    <row r="3824" spans="1:23" s="5" customFormat="1" ht="27" customHeight="1" x14ac:dyDescent="0.25">
      <c r="A3824" s="99">
        <f t="shared" si="650"/>
        <v>1</v>
      </c>
      <c r="B3824" s="97">
        <f t="array" aca="1" ref="B3824" ca="1">IF(AND(MAX(IF(L3823:L4826=L3824,U3823:U4826))=U3824,V3824&lt;=B$1),M3824,"-")</f>
        <v>7511010499000</v>
      </c>
      <c r="C3824" s="4">
        <f t="shared" si="651"/>
        <v>1</v>
      </c>
      <c r="D3824" s="4" t="str">
        <f t="shared" si="652"/>
        <v>5</v>
      </c>
      <c r="E3824" s="4" t="str">
        <f t="shared" si="653"/>
        <v>1</v>
      </c>
      <c r="F3824" s="4" t="str">
        <f t="shared" si="654"/>
        <v>1</v>
      </c>
      <c r="G3824" s="4" t="str">
        <f t="shared" si="655"/>
        <v>01</v>
      </c>
      <c r="H3824" s="4" t="str">
        <f t="shared" si="656"/>
        <v>0</v>
      </c>
      <c r="I3824" s="4" t="str">
        <f t="shared" si="657"/>
        <v>4</v>
      </c>
      <c r="J3824" s="4" t="str">
        <f t="shared" si="658"/>
        <v>99</v>
      </c>
      <c r="K3824" s="4" t="str">
        <f t="shared" si="659"/>
        <v>000</v>
      </c>
      <c r="L3824" s="55" t="str">
        <f t="shared" si="660"/>
        <v>7511010499000</v>
      </c>
      <c r="M3824" s="105">
        <v>7511010499000</v>
      </c>
      <c r="N3824" s="106" t="s">
        <v>40</v>
      </c>
      <c r="O3824" s="108" t="s">
        <v>5577</v>
      </c>
      <c r="P3824" s="101" t="s">
        <v>36</v>
      </c>
      <c r="Q3824" s="33">
        <v>7500001499000</v>
      </c>
      <c r="R3824" s="33" t="s">
        <v>40</v>
      </c>
      <c r="S3824" s="34" t="s">
        <v>5578</v>
      </c>
      <c r="T3824" s="58" t="s">
        <v>24</v>
      </c>
      <c r="U3824" s="58">
        <v>44927</v>
      </c>
      <c r="V3824" s="58">
        <v>44927</v>
      </c>
      <c r="W3824" s="93" t="s">
        <v>25</v>
      </c>
    </row>
    <row r="3825" spans="1:23" s="5" customFormat="1" ht="27" customHeight="1" x14ac:dyDescent="0.25">
      <c r="A3825" s="99">
        <f t="shared" si="650"/>
        <v>1</v>
      </c>
      <c r="B3825" s="97">
        <f t="array" aca="1" ref="B3825" ca="1">IF(AND(MAX(IF(L3824:L4827=L3825,U3824:U4827))=U3825,V3825&lt;=B$1),M3825,"-")</f>
        <v>7600000000000</v>
      </c>
      <c r="C3825" s="4">
        <f t="shared" si="651"/>
        <v>1</v>
      </c>
      <c r="D3825" s="4" t="str">
        <f t="shared" si="652"/>
        <v>6</v>
      </c>
      <c r="E3825" s="4" t="str">
        <f t="shared" si="653"/>
        <v>0</v>
      </c>
      <c r="F3825" s="4" t="str">
        <f t="shared" si="654"/>
        <v>0</v>
      </c>
      <c r="G3825" s="4" t="str">
        <f t="shared" si="655"/>
        <v>00</v>
      </c>
      <c r="H3825" s="4" t="str">
        <f t="shared" si="656"/>
        <v>0</v>
      </c>
      <c r="I3825" s="4" t="str">
        <f t="shared" si="657"/>
        <v>0</v>
      </c>
      <c r="J3825" s="4" t="str">
        <f t="shared" si="658"/>
        <v>00</v>
      </c>
      <c r="K3825" s="4" t="str">
        <f t="shared" si="659"/>
        <v>000</v>
      </c>
      <c r="L3825" s="55" t="str">
        <f t="shared" si="660"/>
        <v>7600000000000</v>
      </c>
      <c r="M3825" s="105">
        <v>7600000000000</v>
      </c>
      <c r="N3825" s="106" t="s">
        <v>21</v>
      </c>
      <c r="O3825" s="108" t="s">
        <v>5579</v>
      </c>
      <c r="P3825" s="101" t="s">
        <v>23</v>
      </c>
      <c r="Q3825" s="33">
        <v>7600000000000</v>
      </c>
      <c r="R3825" s="33" t="s">
        <v>21</v>
      </c>
      <c r="S3825" s="34" t="s">
        <v>5579</v>
      </c>
      <c r="T3825" s="58" t="s">
        <v>24</v>
      </c>
      <c r="U3825" s="58">
        <v>44927</v>
      </c>
      <c r="V3825" s="58">
        <v>44927</v>
      </c>
      <c r="W3825" s="93" t="s">
        <v>25</v>
      </c>
    </row>
    <row r="3826" spans="1:23" s="5" customFormat="1" ht="27" customHeight="1" x14ac:dyDescent="0.25">
      <c r="A3826" s="99">
        <f t="shared" si="650"/>
        <v>1</v>
      </c>
      <c r="B3826" s="97">
        <f t="array" aca="1" ref="B3826" ca="1">IF(AND(MAX(IF(L3825:L4828=L3826,U3825:U4828))=U3826,V3826&lt;=B$1),M3826,"-")</f>
        <v>7610000000000</v>
      </c>
      <c r="C3826" s="4">
        <f t="shared" si="651"/>
        <v>1</v>
      </c>
      <c r="D3826" s="4" t="str">
        <f t="shared" si="652"/>
        <v>6</v>
      </c>
      <c r="E3826" s="4" t="str">
        <f t="shared" si="653"/>
        <v>1</v>
      </c>
      <c r="F3826" s="4" t="str">
        <f t="shared" si="654"/>
        <v>0</v>
      </c>
      <c r="G3826" s="4" t="str">
        <f t="shared" si="655"/>
        <v>00</v>
      </c>
      <c r="H3826" s="4" t="str">
        <f t="shared" si="656"/>
        <v>0</v>
      </c>
      <c r="I3826" s="4" t="str">
        <f t="shared" si="657"/>
        <v>0</v>
      </c>
      <c r="J3826" s="4" t="str">
        <f t="shared" si="658"/>
        <v>00</v>
      </c>
      <c r="K3826" s="4" t="str">
        <f t="shared" si="659"/>
        <v>000</v>
      </c>
      <c r="L3826" s="55" t="str">
        <f t="shared" si="660"/>
        <v>7610000000000</v>
      </c>
      <c r="M3826" s="105">
        <v>7610000000000</v>
      </c>
      <c r="N3826" s="106" t="s">
        <v>21</v>
      </c>
      <c r="O3826" s="108" t="s">
        <v>5580</v>
      </c>
      <c r="P3826" s="101" t="s">
        <v>23</v>
      </c>
      <c r="Q3826" s="33">
        <v>7610000000000</v>
      </c>
      <c r="R3826" s="33" t="s">
        <v>21</v>
      </c>
      <c r="S3826" s="34" t="s">
        <v>5580</v>
      </c>
      <c r="T3826" s="58" t="s">
        <v>24</v>
      </c>
      <c r="U3826" s="58">
        <v>44927</v>
      </c>
      <c r="V3826" s="58">
        <v>44927</v>
      </c>
      <c r="W3826" s="93" t="s">
        <v>25</v>
      </c>
    </row>
    <row r="3827" spans="1:23" s="5" customFormat="1" ht="27" customHeight="1" x14ac:dyDescent="0.25">
      <c r="A3827" s="99">
        <f t="shared" si="650"/>
        <v>1</v>
      </c>
      <c r="B3827" s="97">
        <f t="array" aca="1" ref="B3827" ca="1">IF(AND(MAX(IF(L3826:L4829=L3827,U3826:U4829))=U3827,V3827&lt;=B$1),M3827,"-")</f>
        <v>7611000000000</v>
      </c>
      <c r="C3827" s="4">
        <f t="shared" si="651"/>
        <v>1</v>
      </c>
      <c r="D3827" s="4" t="str">
        <f t="shared" si="652"/>
        <v>6</v>
      </c>
      <c r="E3827" s="4" t="str">
        <f t="shared" si="653"/>
        <v>1</v>
      </c>
      <c r="F3827" s="4" t="str">
        <f t="shared" si="654"/>
        <v>1</v>
      </c>
      <c r="G3827" s="4" t="str">
        <f t="shared" si="655"/>
        <v>00</v>
      </c>
      <c r="H3827" s="4" t="str">
        <f t="shared" si="656"/>
        <v>0</v>
      </c>
      <c r="I3827" s="4" t="str">
        <f t="shared" si="657"/>
        <v>0</v>
      </c>
      <c r="J3827" s="4" t="str">
        <f t="shared" si="658"/>
        <v>00</v>
      </c>
      <c r="K3827" s="4" t="str">
        <f t="shared" si="659"/>
        <v>000</v>
      </c>
      <c r="L3827" s="55" t="str">
        <f t="shared" si="660"/>
        <v>7611000000000</v>
      </c>
      <c r="M3827" s="105">
        <v>7611000000000</v>
      </c>
      <c r="N3827" s="106" t="s">
        <v>21</v>
      </c>
      <c r="O3827" s="108" t="s">
        <v>5580</v>
      </c>
      <c r="P3827" s="101" t="s">
        <v>36</v>
      </c>
      <c r="Q3827" s="33">
        <v>7610010000000</v>
      </c>
      <c r="R3827" s="33" t="s">
        <v>21</v>
      </c>
      <c r="S3827" s="34" t="s">
        <v>5580</v>
      </c>
      <c r="T3827" s="58" t="s">
        <v>24</v>
      </c>
      <c r="U3827" s="58">
        <v>44927</v>
      </c>
      <c r="V3827" s="58">
        <v>44927</v>
      </c>
      <c r="W3827" s="93" t="s">
        <v>25</v>
      </c>
    </row>
    <row r="3828" spans="1:23" s="5" customFormat="1" ht="27" customHeight="1" x14ac:dyDescent="0.25">
      <c r="A3828" s="99">
        <f t="shared" si="650"/>
        <v>1</v>
      </c>
      <c r="B3828" s="97">
        <f t="array" aca="1" ref="B3828" ca="1">IF(AND(MAX(IF(L3827:L4830=L3828,U3827:U4830))=U3828,V3828&lt;=B$1),M3828,"-")</f>
        <v>7611010000000</v>
      </c>
      <c r="C3828" s="4">
        <f t="shared" si="651"/>
        <v>1</v>
      </c>
      <c r="D3828" s="4" t="str">
        <f t="shared" si="652"/>
        <v>6</v>
      </c>
      <c r="E3828" s="4" t="str">
        <f t="shared" si="653"/>
        <v>1</v>
      </c>
      <c r="F3828" s="4" t="str">
        <f t="shared" si="654"/>
        <v>1</v>
      </c>
      <c r="G3828" s="4" t="str">
        <f t="shared" si="655"/>
        <v>01</v>
      </c>
      <c r="H3828" s="4" t="str">
        <f t="shared" si="656"/>
        <v>0</v>
      </c>
      <c r="I3828" s="4" t="str">
        <f t="shared" si="657"/>
        <v>0</v>
      </c>
      <c r="J3828" s="4" t="str">
        <f t="shared" si="658"/>
        <v>00</v>
      </c>
      <c r="K3828" s="4" t="str">
        <f t="shared" si="659"/>
        <v>000</v>
      </c>
      <c r="L3828" s="55" t="str">
        <f t="shared" si="660"/>
        <v>7611010000000</v>
      </c>
      <c r="M3828" s="105">
        <v>7611010000000</v>
      </c>
      <c r="N3828" s="106" t="s">
        <v>21</v>
      </c>
      <c r="O3828" s="108" t="s">
        <v>5580</v>
      </c>
      <c r="P3828" s="101" t="s">
        <v>36</v>
      </c>
      <c r="Q3828" s="33">
        <v>7610011000000</v>
      </c>
      <c r="R3828" s="33" t="s">
        <v>21</v>
      </c>
      <c r="S3828" s="34" t="s">
        <v>5580</v>
      </c>
      <c r="T3828" s="58" t="s">
        <v>24</v>
      </c>
      <c r="U3828" s="58">
        <v>44927</v>
      </c>
      <c r="V3828" s="58">
        <v>44927</v>
      </c>
      <c r="W3828" s="93" t="s">
        <v>25</v>
      </c>
    </row>
    <row r="3829" spans="1:23" s="5" customFormat="1" ht="27" customHeight="1" x14ac:dyDescent="0.25">
      <c r="A3829" s="99">
        <f t="shared" si="650"/>
        <v>1</v>
      </c>
      <c r="B3829" s="97">
        <f t="array" aca="1" ref="B3829" ca="1">IF(AND(MAX(IF(L3828:L4831=L3829,U3828:U4831))=U3829,V3829&lt;=B$1),M3829,"-")</f>
        <v>7611010100000</v>
      </c>
      <c r="C3829" s="4">
        <f t="shared" si="651"/>
        <v>1</v>
      </c>
      <c r="D3829" s="4" t="str">
        <f t="shared" si="652"/>
        <v>6</v>
      </c>
      <c r="E3829" s="4" t="str">
        <f t="shared" si="653"/>
        <v>1</v>
      </c>
      <c r="F3829" s="4" t="str">
        <f t="shared" si="654"/>
        <v>1</v>
      </c>
      <c r="G3829" s="4" t="str">
        <f t="shared" si="655"/>
        <v>01</v>
      </c>
      <c r="H3829" s="4" t="str">
        <f t="shared" si="656"/>
        <v>0</v>
      </c>
      <c r="I3829" s="4" t="str">
        <f t="shared" si="657"/>
        <v>1</v>
      </c>
      <c r="J3829" s="4" t="str">
        <f t="shared" si="658"/>
        <v>00</v>
      </c>
      <c r="K3829" s="4" t="str">
        <f t="shared" si="659"/>
        <v>000</v>
      </c>
      <c r="L3829" s="55" t="str">
        <f t="shared" si="660"/>
        <v>7611010100000</v>
      </c>
      <c r="M3829" s="105">
        <v>7611010100000</v>
      </c>
      <c r="N3829" s="106" t="s">
        <v>21</v>
      </c>
      <c r="O3829" s="108" t="s">
        <v>5581</v>
      </c>
      <c r="P3829" s="101" t="s">
        <v>36</v>
      </c>
      <c r="Q3829" s="33">
        <v>7610011100000</v>
      </c>
      <c r="R3829" s="33" t="s">
        <v>21</v>
      </c>
      <c r="S3829" s="34" t="s">
        <v>5582</v>
      </c>
      <c r="T3829" s="58" t="s">
        <v>24</v>
      </c>
      <c r="U3829" s="58">
        <v>44927</v>
      </c>
      <c r="V3829" s="58">
        <v>44927</v>
      </c>
      <c r="W3829" s="93" t="s">
        <v>25</v>
      </c>
    </row>
    <row r="3830" spans="1:23" s="5" customFormat="1" ht="27" customHeight="1" x14ac:dyDescent="0.25">
      <c r="A3830" s="99">
        <f t="shared" si="650"/>
        <v>1</v>
      </c>
      <c r="B3830" s="97">
        <f t="array" aca="1" ref="B3830" ca="1">IF(AND(MAX(IF(L3829:L4832=L3830,U3829:U4832))=U3830,V3830&lt;=B$1),M3830,"-")</f>
        <v>7611010101000</v>
      </c>
      <c r="C3830" s="4">
        <f t="shared" si="651"/>
        <v>1</v>
      </c>
      <c r="D3830" s="4" t="str">
        <f t="shared" si="652"/>
        <v>6</v>
      </c>
      <c r="E3830" s="4" t="str">
        <f t="shared" si="653"/>
        <v>1</v>
      </c>
      <c r="F3830" s="4" t="str">
        <f t="shared" si="654"/>
        <v>1</v>
      </c>
      <c r="G3830" s="4" t="str">
        <f t="shared" si="655"/>
        <v>01</v>
      </c>
      <c r="H3830" s="4" t="str">
        <f t="shared" si="656"/>
        <v>0</v>
      </c>
      <c r="I3830" s="4" t="str">
        <f t="shared" si="657"/>
        <v>1</v>
      </c>
      <c r="J3830" s="4" t="str">
        <f t="shared" si="658"/>
        <v>01</v>
      </c>
      <c r="K3830" s="4" t="str">
        <f t="shared" si="659"/>
        <v>000</v>
      </c>
      <c r="L3830" s="55" t="str">
        <f t="shared" si="660"/>
        <v>7611010101000</v>
      </c>
      <c r="M3830" s="105">
        <v>7611010101000</v>
      </c>
      <c r="N3830" s="106" t="s">
        <v>40</v>
      </c>
      <c r="O3830" s="108" t="s">
        <v>5583</v>
      </c>
      <c r="P3830" s="101" t="s">
        <v>36</v>
      </c>
      <c r="Q3830" s="33">
        <v>7610011101000</v>
      </c>
      <c r="R3830" s="33" t="s">
        <v>40</v>
      </c>
      <c r="S3830" s="34" t="s">
        <v>5584</v>
      </c>
      <c r="T3830" s="58" t="s">
        <v>24</v>
      </c>
      <c r="U3830" s="58">
        <v>44927</v>
      </c>
      <c r="V3830" s="58">
        <v>44927</v>
      </c>
      <c r="W3830" s="93" t="s">
        <v>25</v>
      </c>
    </row>
    <row r="3831" spans="1:23" s="5" customFormat="1" ht="27" customHeight="1" x14ac:dyDescent="0.25">
      <c r="A3831" s="99">
        <f t="shared" si="650"/>
        <v>1</v>
      </c>
      <c r="B3831" s="97">
        <f t="array" aca="1" ref="B3831" ca="1">IF(AND(MAX(IF(L3830:L4833=L3831,U3830:U4833))=U3831,V3831&lt;=B$1),M3831,"-")</f>
        <v>7611010112000</v>
      </c>
      <c r="C3831" s="4">
        <f t="shared" si="651"/>
        <v>1</v>
      </c>
      <c r="D3831" s="4" t="str">
        <f t="shared" si="652"/>
        <v>6</v>
      </c>
      <c r="E3831" s="4" t="str">
        <f t="shared" si="653"/>
        <v>1</v>
      </c>
      <c r="F3831" s="4" t="str">
        <f t="shared" si="654"/>
        <v>1</v>
      </c>
      <c r="G3831" s="4" t="str">
        <f t="shared" si="655"/>
        <v>01</v>
      </c>
      <c r="H3831" s="4" t="str">
        <f t="shared" si="656"/>
        <v>0</v>
      </c>
      <c r="I3831" s="4" t="str">
        <f t="shared" si="657"/>
        <v>1</v>
      </c>
      <c r="J3831" s="4" t="str">
        <f t="shared" si="658"/>
        <v>12</v>
      </c>
      <c r="K3831" s="4" t="str">
        <f t="shared" si="659"/>
        <v>000</v>
      </c>
      <c r="L3831" s="55" t="str">
        <f t="shared" si="660"/>
        <v>7611010112000</v>
      </c>
      <c r="M3831" s="105">
        <v>7611010112000</v>
      </c>
      <c r="N3831" s="106" t="s">
        <v>40</v>
      </c>
      <c r="O3831" s="108" t="s">
        <v>5585</v>
      </c>
      <c r="P3831" s="101" t="s">
        <v>36</v>
      </c>
      <c r="Q3831" s="33">
        <v>7610011112000</v>
      </c>
      <c r="R3831" s="33" t="s">
        <v>40</v>
      </c>
      <c r="S3831" s="34" t="s">
        <v>5586</v>
      </c>
      <c r="T3831" s="58" t="s">
        <v>24</v>
      </c>
      <c r="U3831" s="58">
        <v>44927</v>
      </c>
      <c r="V3831" s="58">
        <v>44927</v>
      </c>
      <c r="W3831" s="93" t="s">
        <v>25</v>
      </c>
    </row>
    <row r="3832" spans="1:23" s="5" customFormat="1" ht="27" customHeight="1" x14ac:dyDescent="0.25">
      <c r="A3832" s="99">
        <f t="shared" si="650"/>
        <v>1</v>
      </c>
      <c r="B3832" s="97">
        <f t="array" aca="1" ref="B3832" ca="1">IF(AND(MAX(IF(L3831:L4834=L3832,U3831:U4834))=U3832,V3832&lt;=B$1),M3832,"-")</f>
        <v>7611010114000</v>
      </c>
      <c r="C3832" s="4">
        <f t="shared" si="651"/>
        <v>1</v>
      </c>
      <c r="D3832" s="4" t="str">
        <f t="shared" si="652"/>
        <v>6</v>
      </c>
      <c r="E3832" s="4" t="str">
        <f t="shared" si="653"/>
        <v>1</v>
      </c>
      <c r="F3832" s="4" t="str">
        <f t="shared" si="654"/>
        <v>1</v>
      </c>
      <c r="G3832" s="4" t="str">
        <f t="shared" si="655"/>
        <v>01</v>
      </c>
      <c r="H3832" s="4" t="str">
        <f t="shared" si="656"/>
        <v>0</v>
      </c>
      <c r="I3832" s="4" t="str">
        <f t="shared" si="657"/>
        <v>1</v>
      </c>
      <c r="J3832" s="4" t="str">
        <f t="shared" si="658"/>
        <v>14</v>
      </c>
      <c r="K3832" s="4" t="str">
        <f t="shared" si="659"/>
        <v>000</v>
      </c>
      <c r="L3832" s="55" t="str">
        <f t="shared" si="660"/>
        <v>7611010114000</v>
      </c>
      <c r="M3832" s="105">
        <v>7611010114000</v>
      </c>
      <c r="N3832" s="106" t="s">
        <v>40</v>
      </c>
      <c r="O3832" s="108" t="s">
        <v>5587</v>
      </c>
      <c r="P3832" s="101" t="s">
        <v>36</v>
      </c>
      <c r="Q3832" s="33">
        <v>7610011114000</v>
      </c>
      <c r="R3832" s="33" t="s">
        <v>40</v>
      </c>
      <c r="S3832" s="34" t="s">
        <v>5588</v>
      </c>
      <c r="T3832" s="58" t="s">
        <v>24</v>
      </c>
      <c r="U3832" s="58">
        <v>44927</v>
      </c>
      <c r="V3832" s="58">
        <v>44927</v>
      </c>
      <c r="W3832" s="93" t="s">
        <v>25</v>
      </c>
    </row>
    <row r="3833" spans="1:23" s="5" customFormat="1" ht="27" customHeight="1" x14ac:dyDescent="0.25">
      <c r="A3833" s="99">
        <f t="shared" si="650"/>
        <v>1</v>
      </c>
      <c r="B3833" s="97">
        <f t="array" aca="1" ref="B3833" ca="1">IF(AND(MAX(IF(L3832:L4835=L3833,U3832:U4835))=U3833,V3833&lt;=B$1),M3833,"-")</f>
        <v>7611010124000</v>
      </c>
      <c r="C3833" s="4">
        <f t="shared" si="651"/>
        <v>1</v>
      </c>
      <c r="D3833" s="4" t="str">
        <f t="shared" si="652"/>
        <v>6</v>
      </c>
      <c r="E3833" s="4" t="str">
        <f t="shared" si="653"/>
        <v>1</v>
      </c>
      <c r="F3833" s="4" t="str">
        <f t="shared" si="654"/>
        <v>1</v>
      </c>
      <c r="G3833" s="4" t="str">
        <f t="shared" si="655"/>
        <v>01</v>
      </c>
      <c r="H3833" s="4" t="str">
        <f t="shared" si="656"/>
        <v>0</v>
      </c>
      <c r="I3833" s="4" t="str">
        <f t="shared" si="657"/>
        <v>1</v>
      </c>
      <c r="J3833" s="4" t="str">
        <f t="shared" si="658"/>
        <v>24</v>
      </c>
      <c r="K3833" s="4" t="str">
        <f t="shared" si="659"/>
        <v>000</v>
      </c>
      <c r="L3833" s="55" t="str">
        <f t="shared" si="660"/>
        <v>7611010124000</v>
      </c>
      <c r="M3833" s="105">
        <v>7611010124000</v>
      </c>
      <c r="N3833" s="106" t="s">
        <v>40</v>
      </c>
      <c r="O3833" s="108" t="s">
        <v>5589</v>
      </c>
      <c r="P3833" s="101" t="s">
        <v>36</v>
      </c>
      <c r="Q3833" s="33">
        <v>7610011124000</v>
      </c>
      <c r="R3833" s="33" t="s">
        <v>40</v>
      </c>
      <c r="S3833" s="34" t="s">
        <v>5590</v>
      </c>
      <c r="T3833" s="58" t="s">
        <v>24</v>
      </c>
      <c r="U3833" s="58">
        <v>44927</v>
      </c>
      <c r="V3833" s="58">
        <v>44927</v>
      </c>
      <c r="W3833" s="93" t="s">
        <v>25</v>
      </c>
    </row>
    <row r="3834" spans="1:23" s="5" customFormat="1" ht="27" customHeight="1" x14ac:dyDescent="0.25">
      <c r="A3834" s="99">
        <f t="shared" si="650"/>
        <v>1</v>
      </c>
      <c r="B3834" s="97">
        <f t="array" aca="1" ref="B3834" ca="1">IF(AND(MAX(IF(L3833:L4836=L3834,U3833:U4836))=U3834,V3834&lt;=B$1),M3834,"-")</f>
        <v>7611010128000</v>
      </c>
      <c r="C3834" s="4">
        <f t="shared" si="651"/>
        <v>1</v>
      </c>
      <c r="D3834" s="4" t="str">
        <f t="shared" si="652"/>
        <v>6</v>
      </c>
      <c r="E3834" s="4" t="str">
        <f t="shared" si="653"/>
        <v>1</v>
      </c>
      <c r="F3834" s="4" t="str">
        <f t="shared" si="654"/>
        <v>1</v>
      </c>
      <c r="G3834" s="4" t="str">
        <f t="shared" si="655"/>
        <v>01</v>
      </c>
      <c r="H3834" s="4" t="str">
        <f t="shared" si="656"/>
        <v>0</v>
      </c>
      <c r="I3834" s="4" t="str">
        <f t="shared" si="657"/>
        <v>1</v>
      </c>
      <c r="J3834" s="4" t="str">
        <f t="shared" si="658"/>
        <v>28</v>
      </c>
      <c r="K3834" s="4" t="str">
        <f t="shared" si="659"/>
        <v>000</v>
      </c>
      <c r="L3834" s="55" t="str">
        <f t="shared" si="660"/>
        <v>7611010128000</v>
      </c>
      <c r="M3834" s="105">
        <v>7611010128000</v>
      </c>
      <c r="N3834" s="106" t="s">
        <v>40</v>
      </c>
      <c r="O3834" s="108" t="s">
        <v>5591</v>
      </c>
      <c r="P3834" s="101" t="s">
        <v>36</v>
      </c>
      <c r="Q3834" s="33">
        <v>7610011128000</v>
      </c>
      <c r="R3834" s="33" t="s">
        <v>40</v>
      </c>
      <c r="S3834" s="34" t="s">
        <v>5592</v>
      </c>
      <c r="T3834" s="58" t="s">
        <v>24</v>
      </c>
      <c r="U3834" s="58">
        <v>44927</v>
      </c>
      <c r="V3834" s="58">
        <v>44927</v>
      </c>
      <c r="W3834" s="93" t="s">
        <v>25</v>
      </c>
    </row>
    <row r="3835" spans="1:23" s="5" customFormat="1" ht="27" customHeight="1" x14ac:dyDescent="0.25">
      <c r="A3835" s="99">
        <f t="shared" si="650"/>
        <v>1</v>
      </c>
      <c r="B3835" s="97">
        <f t="array" aca="1" ref="B3835" ca="1">IF(AND(MAX(IF(L3834:L4837=L3835,U3834:U4837))=U3835,V3835&lt;=B$1),M3835,"-")</f>
        <v>7611010130000</v>
      </c>
      <c r="C3835" s="4">
        <f t="shared" si="651"/>
        <v>1</v>
      </c>
      <c r="D3835" s="4" t="str">
        <f t="shared" si="652"/>
        <v>6</v>
      </c>
      <c r="E3835" s="4" t="str">
        <f t="shared" si="653"/>
        <v>1</v>
      </c>
      <c r="F3835" s="4" t="str">
        <f t="shared" si="654"/>
        <v>1</v>
      </c>
      <c r="G3835" s="4" t="str">
        <f t="shared" si="655"/>
        <v>01</v>
      </c>
      <c r="H3835" s="4" t="str">
        <f t="shared" si="656"/>
        <v>0</v>
      </c>
      <c r="I3835" s="4" t="str">
        <f t="shared" si="657"/>
        <v>1</v>
      </c>
      <c r="J3835" s="4" t="str">
        <f t="shared" si="658"/>
        <v>30</v>
      </c>
      <c r="K3835" s="4" t="str">
        <f t="shared" si="659"/>
        <v>000</v>
      </c>
      <c r="L3835" s="55" t="str">
        <f t="shared" si="660"/>
        <v>7611010130000</v>
      </c>
      <c r="M3835" s="105">
        <v>7611010130000</v>
      </c>
      <c r="N3835" s="106" t="s">
        <v>40</v>
      </c>
      <c r="O3835" s="108" t="s">
        <v>5593</v>
      </c>
      <c r="P3835" s="101" t="s">
        <v>36</v>
      </c>
      <c r="Q3835" s="33">
        <v>7610011130000</v>
      </c>
      <c r="R3835" s="33" t="s">
        <v>40</v>
      </c>
      <c r="S3835" s="34" t="s">
        <v>5594</v>
      </c>
      <c r="T3835" s="58" t="s">
        <v>24</v>
      </c>
      <c r="U3835" s="58">
        <v>44927</v>
      </c>
      <c r="V3835" s="58">
        <v>44927</v>
      </c>
      <c r="W3835" s="93" t="s">
        <v>25</v>
      </c>
    </row>
    <row r="3836" spans="1:23" s="5" customFormat="1" ht="27" customHeight="1" x14ac:dyDescent="0.25">
      <c r="A3836" s="99">
        <f t="shared" si="650"/>
        <v>1</v>
      </c>
      <c r="B3836" s="97">
        <f t="array" aca="1" ref="B3836" ca="1">IF(AND(MAX(IF(L3835:L4838=L3836,U3835:U4838))=U3836,V3836&lt;=B$1),M3836,"-")</f>
        <v>7611030000000</v>
      </c>
      <c r="C3836" s="4">
        <f t="shared" si="651"/>
        <v>1</v>
      </c>
      <c r="D3836" s="4" t="str">
        <f t="shared" si="652"/>
        <v>6</v>
      </c>
      <c r="E3836" s="4" t="str">
        <f t="shared" si="653"/>
        <v>1</v>
      </c>
      <c r="F3836" s="4" t="str">
        <f t="shared" si="654"/>
        <v>1</v>
      </c>
      <c r="G3836" s="4" t="str">
        <f t="shared" si="655"/>
        <v>03</v>
      </c>
      <c r="H3836" s="4" t="str">
        <f t="shared" si="656"/>
        <v>0</v>
      </c>
      <c r="I3836" s="4" t="str">
        <f t="shared" si="657"/>
        <v>0</v>
      </c>
      <c r="J3836" s="4" t="str">
        <f t="shared" si="658"/>
        <v>00</v>
      </c>
      <c r="K3836" s="4" t="str">
        <f t="shared" si="659"/>
        <v>000</v>
      </c>
      <c r="L3836" s="55" t="str">
        <f t="shared" si="660"/>
        <v>7611030000000</v>
      </c>
      <c r="M3836" s="105">
        <v>7611030000000</v>
      </c>
      <c r="N3836" s="106" t="s">
        <v>21</v>
      </c>
      <c r="O3836" s="108" t="s">
        <v>5595</v>
      </c>
      <c r="P3836" s="101" t="s">
        <v>36</v>
      </c>
      <c r="Q3836" s="33">
        <v>7610030000000</v>
      </c>
      <c r="R3836" s="33" t="s">
        <v>21</v>
      </c>
      <c r="S3836" s="34" t="s">
        <v>5595</v>
      </c>
      <c r="T3836" s="58" t="s">
        <v>24</v>
      </c>
      <c r="U3836" s="58">
        <v>44927</v>
      </c>
      <c r="V3836" s="58">
        <v>44927</v>
      </c>
      <c r="W3836" s="93" t="s">
        <v>25</v>
      </c>
    </row>
    <row r="3837" spans="1:23" s="5" customFormat="1" ht="27" customHeight="1" x14ac:dyDescent="0.25">
      <c r="A3837" s="99">
        <f t="shared" si="650"/>
        <v>1</v>
      </c>
      <c r="B3837" s="97">
        <f t="array" aca="1" ref="B3837" ca="1">IF(AND(MAX(IF(L3836:L4839=L3837,U3836:U4839))=U3837,V3837&lt;=B$1),M3837,"-")</f>
        <v>7611030100000</v>
      </c>
      <c r="C3837" s="4">
        <f t="shared" si="651"/>
        <v>1</v>
      </c>
      <c r="D3837" s="4" t="str">
        <f t="shared" si="652"/>
        <v>6</v>
      </c>
      <c r="E3837" s="4" t="str">
        <f t="shared" si="653"/>
        <v>1</v>
      </c>
      <c r="F3837" s="4" t="str">
        <f t="shared" si="654"/>
        <v>1</v>
      </c>
      <c r="G3837" s="4" t="str">
        <f t="shared" si="655"/>
        <v>03</v>
      </c>
      <c r="H3837" s="4" t="str">
        <f t="shared" si="656"/>
        <v>0</v>
      </c>
      <c r="I3837" s="4" t="str">
        <f t="shared" si="657"/>
        <v>1</v>
      </c>
      <c r="J3837" s="4" t="str">
        <f t="shared" si="658"/>
        <v>00</v>
      </c>
      <c r="K3837" s="4" t="str">
        <f t="shared" si="659"/>
        <v>000</v>
      </c>
      <c r="L3837" s="55" t="str">
        <f t="shared" si="660"/>
        <v>7611030100000</v>
      </c>
      <c r="M3837" s="105">
        <v>7611030100000</v>
      </c>
      <c r="N3837" s="106" t="s">
        <v>21</v>
      </c>
      <c r="O3837" s="108" t="s">
        <v>5596</v>
      </c>
      <c r="P3837" s="101" t="s">
        <v>36</v>
      </c>
      <c r="Q3837" s="33">
        <v>7610031100000</v>
      </c>
      <c r="R3837" s="33" t="s">
        <v>21</v>
      </c>
      <c r="S3837" s="34" t="s">
        <v>5597</v>
      </c>
      <c r="T3837" s="58" t="s">
        <v>24</v>
      </c>
      <c r="U3837" s="58">
        <v>44927</v>
      </c>
      <c r="V3837" s="58">
        <v>44927</v>
      </c>
      <c r="W3837" s="93" t="s">
        <v>25</v>
      </c>
    </row>
    <row r="3838" spans="1:23" s="5" customFormat="1" ht="27" customHeight="1" x14ac:dyDescent="0.25">
      <c r="A3838" s="99">
        <f t="shared" si="650"/>
        <v>1</v>
      </c>
      <c r="B3838" s="97">
        <f t="array" aca="1" ref="B3838" ca="1">IF(AND(MAX(IF(L3837:L4840=L3838,U3837:U4840))=U3838,V3838&lt;=B$1),M3838,"-")</f>
        <v>7611030106000</v>
      </c>
      <c r="C3838" s="4">
        <f t="shared" si="651"/>
        <v>1</v>
      </c>
      <c r="D3838" s="4" t="str">
        <f t="shared" si="652"/>
        <v>6</v>
      </c>
      <c r="E3838" s="4" t="str">
        <f t="shared" si="653"/>
        <v>1</v>
      </c>
      <c r="F3838" s="4" t="str">
        <f t="shared" si="654"/>
        <v>1</v>
      </c>
      <c r="G3838" s="4" t="str">
        <f t="shared" si="655"/>
        <v>03</v>
      </c>
      <c r="H3838" s="4" t="str">
        <f t="shared" si="656"/>
        <v>0</v>
      </c>
      <c r="I3838" s="4" t="str">
        <f t="shared" si="657"/>
        <v>1</v>
      </c>
      <c r="J3838" s="4" t="str">
        <f t="shared" si="658"/>
        <v>06</v>
      </c>
      <c r="K3838" s="4" t="str">
        <f t="shared" si="659"/>
        <v>000</v>
      </c>
      <c r="L3838" s="55" t="str">
        <f t="shared" si="660"/>
        <v>7611030106000</v>
      </c>
      <c r="M3838" s="105">
        <v>7611030106000</v>
      </c>
      <c r="N3838" s="106" t="s">
        <v>40</v>
      </c>
      <c r="O3838" s="108" t="s">
        <v>5598</v>
      </c>
      <c r="P3838" s="101" t="s">
        <v>36</v>
      </c>
      <c r="Q3838" s="33">
        <v>7610031106000</v>
      </c>
      <c r="R3838" s="33" t="s">
        <v>40</v>
      </c>
      <c r="S3838" s="34" t="s">
        <v>5599</v>
      </c>
      <c r="T3838" s="58" t="s">
        <v>24</v>
      </c>
      <c r="U3838" s="58">
        <v>44927</v>
      </c>
      <c r="V3838" s="58">
        <v>44927</v>
      </c>
      <c r="W3838" s="93" t="s">
        <v>25</v>
      </c>
    </row>
    <row r="3839" spans="1:23" s="5" customFormat="1" ht="27" customHeight="1" x14ac:dyDescent="0.25">
      <c r="A3839" s="99">
        <f t="shared" si="650"/>
        <v>1</v>
      </c>
      <c r="B3839" s="97">
        <f t="array" aca="1" ref="B3839" ca="1">IF(AND(MAX(IF(L3838:L4841=L3839,U3838:U4841))=U3839,V3839&lt;=B$1),M3839,"-")</f>
        <v>7611040000000</v>
      </c>
      <c r="C3839" s="4">
        <f t="shared" si="651"/>
        <v>1</v>
      </c>
      <c r="D3839" s="4" t="str">
        <f t="shared" si="652"/>
        <v>6</v>
      </c>
      <c r="E3839" s="4" t="str">
        <f t="shared" si="653"/>
        <v>1</v>
      </c>
      <c r="F3839" s="4" t="str">
        <f t="shared" si="654"/>
        <v>1</v>
      </c>
      <c r="G3839" s="4" t="str">
        <f t="shared" si="655"/>
        <v>04</v>
      </c>
      <c r="H3839" s="4" t="str">
        <f t="shared" si="656"/>
        <v>0</v>
      </c>
      <c r="I3839" s="4" t="str">
        <f t="shared" si="657"/>
        <v>0</v>
      </c>
      <c r="J3839" s="4" t="str">
        <f t="shared" si="658"/>
        <v>00</v>
      </c>
      <c r="K3839" s="4" t="str">
        <f t="shared" si="659"/>
        <v>000</v>
      </c>
      <c r="L3839" s="55" t="str">
        <f t="shared" si="660"/>
        <v>7611040000000</v>
      </c>
      <c r="M3839" s="105">
        <v>7611040000000</v>
      </c>
      <c r="N3839" s="106" t="s">
        <v>21</v>
      </c>
      <c r="O3839" s="108" t="s">
        <v>5600</v>
      </c>
      <c r="P3839" s="101" t="s">
        <v>36</v>
      </c>
      <c r="Q3839" s="33">
        <v>7610040000000</v>
      </c>
      <c r="R3839" s="33" t="s">
        <v>21</v>
      </c>
      <c r="S3839" s="34" t="s">
        <v>5600</v>
      </c>
      <c r="T3839" s="58" t="s">
        <v>24</v>
      </c>
      <c r="U3839" s="58">
        <v>44927</v>
      </c>
      <c r="V3839" s="58">
        <v>44927</v>
      </c>
      <c r="W3839" s="93" t="s">
        <v>25</v>
      </c>
    </row>
    <row r="3840" spans="1:23" s="5" customFormat="1" ht="27" customHeight="1" x14ac:dyDescent="0.25">
      <c r="A3840" s="99">
        <f t="shared" si="650"/>
        <v>1</v>
      </c>
      <c r="B3840" s="97">
        <f t="array" aca="1" ref="B3840" ca="1">IF(AND(MAX(IF(L3839:L4842=L3840,U3839:U4842))=U3840,V3840&lt;=B$1),M3840,"-")</f>
        <v>7611040100000</v>
      </c>
      <c r="C3840" s="4">
        <f t="shared" si="651"/>
        <v>1</v>
      </c>
      <c r="D3840" s="4" t="str">
        <f t="shared" si="652"/>
        <v>6</v>
      </c>
      <c r="E3840" s="4" t="str">
        <f t="shared" si="653"/>
        <v>1</v>
      </c>
      <c r="F3840" s="4" t="str">
        <f t="shared" si="654"/>
        <v>1</v>
      </c>
      <c r="G3840" s="4" t="str">
        <f t="shared" si="655"/>
        <v>04</v>
      </c>
      <c r="H3840" s="4" t="str">
        <f t="shared" si="656"/>
        <v>0</v>
      </c>
      <c r="I3840" s="4" t="str">
        <f t="shared" si="657"/>
        <v>1</v>
      </c>
      <c r="J3840" s="4" t="str">
        <f t="shared" si="658"/>
        <v>00</v>
      </c>
      <c r="K3840" s="4" t="str">
        <f t="shared" si="659"/>
        <v>000</v>
      </c>
      <c r="L3840" s="55" t="str">
        <f t="shared" si="660"/>
        <v>7611040100000</v>
      </c>
      <c r="M3840" s="105">
        <v>7611040100000</v>
      </c>
      <c r="N3840" s="106" t="s">
        <v>21</v>
      </c>
      <c r="O3840" s="108" t="s">
        <v>5601</v>
      </c>
      <c r="P3840" s="101" t="s">
        <v>36</v>
      </c>
      <c r="Q3840" s="33">
        <v>7610041100000</v>
      </c>
      <c r="R3840" s="33" t="s">
        <v>21</v>
      </c>
      <c r="S3840" s="34" t="s">
        <v>5602</v>
      </c>
      <c r="T3840" s="58" t="s">
        <v>24</v>
      </c>
      <c r="U3840" s="58">
        <v>44927</v>
      </c>
      <c r="V3840" s="58">
        <v>44927</v>
      </c>
      <c r="W3840" s="93" t="s">
        <v>25</v>
      </c>
    </row>
    <row r="3841" spans="1:23" s="5" customFormat="1" ht="27" customHeight="1" x14ac:dyDescent="0.25">
      <c r="A3841" s="99">
        <f t="shared" si="650"/>
        <v>1</v>
      </c>
      <c r="B3841" s="97">
        <f t="array" aca="1" ref="B3841" ca="1">IF(AND(MAX(IF(L3840:L4843=L3841,U3840:U4843))=U3841,V3841&lt;=B$1),M3841,"-")</f>
        <v>7611040199000</v>
      </c>
      <c r="C3841" s="4">
        <f t="shared" si="651"/>
        <v>1</v>
      </c>
      <c r="D3841" s="4" t="str">
        <f t="shared" si="652"/>
        <v>6</v>
      </c>
      <c r="E3841" s="4" t="str">
        <f t="shared" si="653"/>
        <v>1</v>
      </c>
      <c r="F3841" s="4" t="str">
        <f t="shared" si="654"/>
        <v>1</v>
      </c>
      <c r="G3841" s="4" t="str">
        <f t="shared" si="655"/>
        <v>04</v>
      </c>
      <c r="H3841" s="4" t="str">
        <f t="shared" si="656"/>
        <v>0</v>
      </c>
      <c r="I3841" s="4" t="str">
        <f t="shared" si="657"/>
        <v>1</v>
      </c>
      <c r="J3841" s="4" t="str">
        <f t="shared" si="658"/>
        <v>99</v>
      </c>
      <c r="K3841" s="4" t="str">
        <f t="shared" si="659"/>
        <v>000</v>
      </c>
      <c r="L3841" s="55" t="str">
        <f t="shared" si="660"/>
        <v>7611040199000</v>
      </c>
      <c r="M3841" s="105">
        <v>7611040199000</v>
      </c>
      <c r="N3841" s="106" t="s">
        <v>40</v>
      </c>
      <c r="O3841" s="108" t="s">
        <v>5603</v>
      </c>
      <c r="P3841" s="101" t="s">
        <v>36</v>
      </c>
      <c r="Q3841" s="33">
        <v>7610041199000</v>
      </c>
      <c r="R3841" s="33" t="s">
        <v>40</v>
      </c>
      <c r="S3841" s="34" t="s">
        <v>5604</v>
      </c>
      <c r="T3841" s="58" t="s">
        <v>24</v>
      </c>
      <c r="U3841" s="58">
        <v>44927</v>
      </c>
      <c r="V3841" s="58">
        <v>44927</v>
      </c>
      <c r="W3841" s="93" t="s">
        <v>25</v>
      </c>
    </row>
    <row r="3842" spans="1:23" s="5" customFormat="1" ht="27" customHeight="1" x14ac:dyDescent="0.25">
      <c r="A3842" s="99">
        <f t="shared" si="650"/>
        <v>1</v>
      </c>
      <c r="B3842" s="97">
        <f t="array" aca="1" ref="B3842" ca="1">IF(AND(MAX(IF(L3841:L4844=L3842,U3841:U4844))=U3842,V3842&lt;=B$1),M3842,"-")</f>
        <v>7630000000000</v>
      </c>
      <c r="C3842" s="4">
        <f t="shared" si="651"/>
        <v>1</v>
      </c>
      <c r="D3842" s="4" t="str">
        <f t="shared" si="652"/>
        <v>6</v>
      </c>
      <c r="E3842" s="4" t="str">
        <f t="shared" si="653"/>
        <v>3</v>
      </c>
      <c r="F3842" s="4" t="str">
        <f t="shared" si="654"/>
        <v>0</v>
      </c>
      <c r="G3842" s="4" t="str">
        <f t="shared" si="655"/>
        <v>00</v>
      </c>
      <c r="H3842" s="4" t="str">
        <f t="shared" si="656"/>
        <v>0</v>
      </c>
      <c r="I3842" s="4" t="str">
        <f t="shared" si="657"/>
        <v>0</v>
      </c>
      <c r="J3842" s="4" t="str">
        <f t="shared" si="658"/>
        <v>00</v>
      </c>
      <c r="K3842" s="4" t="str">
        <f t="shared" si="659"/>
        <v>000</v>
      </c>
      <c r="L3842" s="55" t="str">
        <f t="shared" si="660"/>
        <v>7630000000000</v>
      </c>
      <c r="M3842" s="105">
        <v>7630000000000</v>
      </c>
      <c r="N3842" s="106" t="s">
        <v>21</v>
      </c>
      <c r="O3842" s="108" t="s">
        <v>5605</v>
      </c>
      <c r="P3842" s="101" t="s">
        <v>23</v>
      </c>
      <c r="Q3842" s="33">
        <v>7630000000000</v>
      </c>
      <c r="R3842" s="33" t="s">
        <v>21</v>
      </c>
      <c r="S3842" s="34" t="s">
        <v>5605</v>
      </c>
      <c r="T3842" s="58" t="s">
        <v>24</v>
      </c>
      <c r="U3842" s="58">
        <v>44927</v>
      </c>
      <c r="V3842" s="58">
        <v>44927</v>
      </c>
      <c r="W3842" s="93" t="s">
        <v>25</v>
      </c>
    </row>
    <row r="3843" spans="1:23" s="5" customFormat="1" ht="27" customHeight="1" x14ac:dyDescent="0.25">
      <c r="A3843" s="99">
        <f t="shared" ref="A3843:A3906" si="661">COUNTIF(L:L,L3843)</f>
        <v>1</v>
      </c>
      <c r="B3843" s="97">
        <f t="array" aca="1" ref="B3843" ca="1">IF(AND(MAX(IF(L3842:L4845=L3843,U3842:U4845))=U3843,V3843&lt;=B$1),M3843,"-")</f>
        <v>7631000000000</v>
      </c>
      <c r="C3843" s="4">
        <f t="shared" si="651"/>
        <v>1</v>
      </c>
      <c r="D3843" s="4" t="str">
        <f t="shared" si="652"/>
        <v>6</v>
      </c>
      <c r="E3843" s="4" t="str">
        <f t="shared" si="653"/>
        <v>3</v>
      </c>
      <c r="F3843" s="4" t="str">
        <f t="shared" si="654"/>
        <v>1</v>
      </c>
      <c r="G3843" s="4" t="str">
        <f t="shared" si="655"/>
        <v>00</v>
      </c>
      <c r="H3843" s="4" t="str">
        <f t="shared" si="656"/>
        <v>0</v>
      </c>
      <c r="I3843" s="4" t="str">
        <f t="shared" si="657"/>
        <v>0</v>
      </c>
      <c r="J3843" s="4" t="str">
        <f t="shared" si="658"/>
        <v>00</v>
      </c>
      <c r="K3843" s="4" t="str">
        <f t="shared" si="659"/>
        <v>000</v>
      </c>
      <c r="L3843" s="55" t="str">
        <f t="shared" si="660"/>
        <v>7631000000000</v>
      </c>
      <c r="M3843" s="105">
        <v>7631000000000</v>
      </c>
      <c r="N3843" s="106" t="s">
        <v>21</v>
      </c>
      <c r="O3843" s="108" t="s">
        <v>5606</v>
      </c>
      <c r="P3843" s="101" t="s">
        <v>36</v>
      </c>
      <c r="Q3843" s="33">
        <v>7630010000000</v>
      </c>
      <c r="R3843" s="33" t="s">
        <v>21</v>
      </c>
      <c r="S3843" s="34" t="s">
        <v>5606</v>
      </c>
      <c r="T3843" s="58" t="s">
        <v>24</v>
      </c>
      <c r="U3843" s="58">
        <v>44927</v>
      </c>
      <c r="V3843" s="58">
        <v>44927</v>
      </c>
      <c r="W3843" s="93" t="s">
        <v>25</v>
      </c>
    </row>
    <row r="3844" spans="1:23" s="5" customFormat="1" ht="27" customHeight="1" x14ac:dyDescent="0.25">
      <c r="A3844" s="99">
        <f t="shared" si="661"/>
        <v>1</v>
      </c>
      <c r="B3844" s="97">
        <f t="array" aca="1" ref="B3844" ca="1">IF(AND(MAX(IF(L3843:L4846=L3844,U3843:U4846))=U3844,V3844&lt;=B$1),M3844,"-")</f>
        <v>7631500000000</v>
      </c>
      <c r="C3844" s="4">
        <f t="shared" si="651"/>
        <v>1</v>
      </c>
      <c r="D3844" s="4" t="str">
        <f t="shared" si="652"/>
        <v>6</v>
      </c>
      <c r="E3844" s="4" t="str">
        <f t="shared" si="653"/>
        <v>3</v>
      </c>
      <c r="F3844" s="4" t="str">
        <f t="shared" si="654"/>
        <v>1</v>
      </c>
      <c r="G3844" s="4" t="str">
        <f t="shared" si="655"/>
        <v>50</v>
      </c>
      <c r="H3844" s="4" t="str">
        <f t="shared" si="656"/>
        <v>0</v>
      </c>
      <c r="I3844" s="4" t="str">
        <f t="shared" si="657"/>
        <v>0</v>
      </c>
      <c r="J3844" s="4" t="str">
        <f t="shared" si="658"/>
        <v>00</v>
      </c>
      <c r="K3844" s="4" t="str">
        <f t="shared" si="659"/>
        <v>000</v>
      </c>
      <c r="L3844" s="55" t="str">
        <f t="shared" si="660"/>
        <v>7631500000000</v>
      </c>
      <c r="M3844" s="105">
        <v>7631500000000</v>
      </c>
      <c r="N3844" s="106" t="s">
        <v>21</v>
      </c>
      <c r="O3844" s="108" t="s">
        <v>5607</v>
      </c>
      <c r="P3844" s="101" t="s">
        <v>107</v>
      </c>
      <c r="Q3844" s="33" t="s">
        <v>25</v>
      </c>
      <c r="R3844" s="33" t="s">
        <v>25</v>
      </c>
      <c r="S3844" s="34" t="s">
        <v>25</v>
      </c>
      <c r="T3844" s="58" t="s">
        <v>24</v>
      </c>
      <c r="U3844" s="58">
        <v>44927</v>
      </c>
      <c r="V3844" s="58">
        <v>44927</v>
      </c>
      <c r="W3844" s="93" t="s">
        <v>25</v>
      </c>
    </row>
    <row r="3845" spans="1:23" s="5" customFormat="1" ht="27" customHeight="1" x14ac:dyDescent="0.25">
      <c r="A3845" s="99">
        <f t="shared" si="661"/>
        <v>1</v>
      </c>
      <c r="B3845" s="97">
        <f t="array" aca="1" ref="B3845" ca="1">IF(AND(MAX(IF(L3844:L4847=L3845,U3844:U4847))=U3845,V3845&lt;=B$1),M3845,"-")</f>
        <v>7631500100000</v>
      </c>
      <c r="C3845" s="4">
        <f t="shared" si="651"/>
        <v>1</v>
      </c>
      <c r="D3845" s="4" t="str">
        <f t="shared" si="652"/>
        <v>6</v>
      </c>
      <c r="E3845" s="4" t="str">
        <f t="shared" si="653"/>
        <v>3</v>
      </c>
      <c r="F3845" s="4" t="str">
        <f t="shared" si="654"/>
        <v>1</v>
      </c>
      <c r="G3845" s="4" t="str">
        <f t="shared" si="655"/>
        <v>50</v>
      </c>
      <c r="H3845" s="4" t="str">
        <f t="shared" si="656"/>
        <v>0</v>
      </c>
      <c r="I3845" s="4" t="str">
        <f t="shared" si="657"/>
        <v>1</v>
      </c>
      <c r="J3845" s="4" t="str">
        <f t="shared" si="658"/>
        <v>00</v>
      </c>
      <c r="K3845" s="4" t="str">
        <f t="shared" si="659"/>
        <v>000</v>
      </c>
      <c r="L3845" s="55" t="str">
        <f t="shared" si="660"/>
        <v>7631500100000</v>
      </c>
      <c r="M3845" s="105">
        <v>7631500100000</v>
      </c>
      <c r="N3845" s="106" t="s">
        <v>21</v>
      </c>
      <c r="O3845" s="108" t="s">
        <v>5608</v>
      </c>
      <c r="P3845" s="101" t="s">
        <v>36</v>
      </c>
      <c r="Q3845" s="33">
        <v>7630011100000</v>
      </c>
      <c r="R3845" s="33" t="s">
        <v>21</v>
      </c>
      <c r="S3845" s="34" t="s">
        <v>5609</v>
      </c>
      <c r="T3845" s="58" t="s">
        <v>24</v>
      </c>
      <c r="U3845" s="58">
        <v>44927</v>
      </c>
      <c r="V3845" s="58">
        <v>44927</v>
      </c>
      <c r="W3845" s="93" t="s">
        <v>25</v>
      </c>
    </row>
    <row r="3846" spans="1:23" s="5" customFormat="1" ht="27" customHeight="1" x14ac:dyDescent="0.25">
      <c r="A3846" s="99">
        <f t="shared" si="661"/>
        <v>1</v>
      </c>
      <c r="B3846" s="97">
        <f t="array" aca="1" ref="B3846" ca="1">IF(AND(MAX(IF(L3845:L4848=L3846,U3845:U4848))=U3846,V3846&lt;=B$1),M3846,"-")</f>
        <v>7631500101000</v>
      </c>
      <c r="C3846" s="4">
        <f t="shared" si="651"/>
        <v>1</v>
      </c>
      <c r="D3846" s="4" t="str">
        <f t="shared" si="652"/>
        <v>6</v>
      </c>
      <c r="E3846" s="4" t="str">
        <f t="shared" si="653"/>
        <v>3</v>
      </c>
      <c r="F3846" s="4" t="str">
        <f t="shared" si="654"/>
        <v>1</v>
      </c>
      <c r="G3846" s="4" t="str">
        <f t="shared" si="655"/>
        <v>50</v>
      </c>
      <c r="H3846" s="4" t="str">
        <f t="shared" si="656"/>
        <v>0</v>
      </c>
      <c r="I3846" s="4" t="str">
        <f t="shared" si="657"/>
        <v>1</v>
      </c>
      <c r="J3846" s="4" t="str">
        <f t="shared" si="658"/>
        <v>01</v>
      </c>
      <c r="K3846" s="4" t="str">
        <f t="shared" si="659"/>
        <v>000</v>
      </c>
      <c r="L3846" s="55" t="str">
        <f t="shared" si="660"/>
        <v>7631500101000</v>
      </c>
      <c r="M3846" s="105">
        <v>7631500101000</v>
      </c>
      <c r="N3846" s="106" t="s">
        <v>40</v>
      </c>
      <c r="O3846" s="108" t="s">
        <v>5610</v>
      </c>
      <c r="P3846" s="101" t="s">
        <v>36</v>
      </c>
      <c r="Q3846" s="33">
        <v>7630011101000</v>
      </c>
      <c r="R3846" s="33" t="s">
        <v>40</v>
      </c>
      <c r="S3846" s="34" t="s">
        <v>5611</v>
      </c>
      <c r="T3846" s="58" t="s">
        <v>24</v>
      </c>
      <c r="U3846" s="58">
        <v>44927</v>
      </c>
      <c r="V3846" s="58">
        <v>44927</v>
      </c>
      <c r="W3846" s="93" t="s">
        <v>25</v>
      </c>
    </row>
    <row r="3847" spans="1:23" s="5" customFormat="1" ht="27" customHeight="1" x14ac:dyDescent="0.25">
      <c r="A3847" s="99">
        <f t="shared" si="661"/>
        <v>1</v>
      </c>
      <c r="B3847" s="97">
        <f t="array" aca="1" ref="B3847" ca="1">IF(AND(MAX(IF(L3846:L4849=L3847,U3846:U4849))=U3847,V3847&lt;=B$1),M3847,"-")</f>
        <v>7631520000000</v>
      </c>
      <c r="C3847" s="4">
        <f t="shared" ref="C3847:C3910" si="662">IF(M3847=0,"",IF(AND(I3847=0,RIGHT(M3847,5)&lt;&gt;"00000"),"tipo = 0 e detalhamento dif. 0",1))</f>
        <v>1</v>
      </c>
      <c r="D3847" s="4" t="str">
        <f t="shared" ref="D3847:D3910" si="663">MID(M3847,2,1)</f>
        <v>6</v>
      </c>
      <c r="E3847" s="4" t="str">
        <f t="shared" ref="E3847:E3910" si="664">MID(M3847,3,1)</f>
        <v>3</v>
      </c>
      <c r="F3847" s="4" t="str">
        <f t="shared" ref="F3847:F3910" si="665">MID(M3847,4,1)</f>
        <v>1</v>
      </c>
      <c r="G3847" s="4" t="str">
        <f t="shared" ref="G3847:G3910" si="666">MID(M3847,5,2)</f>
        <v>52</v>
      </c>
      <c r="H3847" s="4" t="str">
        <f t="shared" ref="H3847:H3910" si="667">MID(M3847,7,1)</f>
        <v>0</v>
      </c>
      <c r="I3847" s="4" t="str">
        <f t="shared" ref="I3847:I3910" si="668">MID(M3847,8,1)</f>
        <v>0</v>
      </c>
      <c r="J3847" s="4" t="str">
        <f t="shared" ref="J3847:J3910" si="669">MID(M3847,9,2)</f>
        <v>00</v>
      </c>
      <c r="K3847" s="4" t="str">
        <f t="shared" ref="K3847:K3910" si="670">RIGHT(M3847,3)</f>
        <v>000</v>
      </c>
      <c r="L3847" s="55" t="str">
        <f t="shared" ref="L3847:L3910" si="671">CONCATENATE(M3847)</f>
        <v>7631520000000</v>
      </c>
      <c r="M3847" s="105">
        <v>7631520000000</v>
      </c>
      <c r="N3847" s="106" t="s">
        <v>21</v>
      </c>
      <c r="O3847" s="108" t="s">
        <v>5612</v>
      </c>
      <c r="P3847" s="101" t="s">
        <v>107</v>
      </c>
      <c r="Q3847" s="33" t="s">
        <v>25</v>
      </c>
      <c r="R3847" s="33" t="s">
        <v>25</v>
      </c>
      <c r="S3847" s="34" t="s">
        <v>25</v>
      </c>
      <c r="T3847" s="58" t="s">
        <v>24</v>
      </c>
      <c r="U3847" s="58">
        <v>44927</v>
      </c>
      <c r="V3847" s="58">
        <v>44927</v>
      </c>
      <c r="W3847" s="93" t="s">
        <v>25</v>
      </c>
    </row>
    <row r="3848" spans="1:23" s="5" customFormat="1" ht="27" customHeight="1" x14ac:dyDescent="0.25">
      <c r="A3848" s="99">
        <f t="shared" si="661"/>
        <v>1</v>
      </c>
      <c r="B3848" s="97">
        <f t="array" aca="1" ref="B3848" ca="1">IF(AND(MAX(IF(L3847:L4850=L3848,U3847:U4850))=U3848,V3848&lt;=B$1),M3848,"-")</f>
        <v>7631520100000</v>
      </c>
      <c r="C3848" s="4">
        <f t="shared" si="662"/>
        <v>1</v>
      </c>
      <c r="D3848" s="4" t="str">
        <f t="shared" si="663"/>
        <v>6</v>
      </c>
      <c r="E3848" s="4" t="str">
        <f t="shared" si="664"/>
        <v>3</v>
      </c>
      <c r="F3848" s="4" t="str">
        <f t="shared" si="665"/>
        <v>1</v>
      </c>
      <c r="G3848" s="4" t="str">
        <f t="shared" si="666"/>
        <v>52</v>
      </c>
      <c r="H3848" s="4" t="str">
        <f t="shared" si="667"/>
        <v>0</v>
      </c>
      <c r="I3848" s="4" t="str">
        <f t="shared" si="668"/>
        <v>1</v>
      </c>
      <c r="J3848" s="4" t="str">
        <f t="shared" si="669"/>
        <v>00</v>
      </c>
      <c r="K3848" s="4" t="str">
        <f t="shared" si="670"/>
        <v>000</v>
      </c>
      <c r="L3848" s="55" t="str">
        <f t="shared" si="671"/>
        <v>7631520100000</v>
      </c>
      <c r="M3848" s="105">
        <v>7631520100000</v>
      </c>
      <c r="N3848" s="106" t="s">
        <v>21</v>
      </c>
      <c r="O3848" s="108" t="s">
        <v>5613</v>
      </c>
      <c r="P3848" s="101" t="s">
        <v>107</v>
      </c>
      <c r="Q3848" s="33" t="s">
        <v>25</v>
      </c>
      <c r="R3848" s="33" t="s">
        <v>25</v>
      </c>
      <c r="S3848" s="34" t="s">
        <v>25</v>
      </c>
      <c r="T3848" s="58" t="s">
        <v>24</v>
      </c>
      <c r="U3848" s="58">
        <v>44927</v>
      </c>
      <c r="V3848" s="58">
        <v>44927</v>
      </c>
      <c r="W3848" s="93" t="s">
        <v>25</v>
      </c>
    </row>
    <row r="3849" spans="1:23" s="5" customFormat="1" ht="27" customHeight="1" x14ac:dyDescent="0.25">
      <c r="A3849" s="99">
        <f t="shared" si="661"/>
        <v>1</v>
      </c>
      <c r="B3849" s="97">
        <f t="array" aca="1" ref="B3849" ca="1">IF(AND(MAX(IF(L3848:L4851=L3849,U3848:U4851))=U3849,V3849&lt;=B$1),M3849,"-")</f>
        <v>7631520101000</v>
      </c>
      <c r="C3849" s="4">
        <f t="shared" si="662"/>
        <v>1</v>
      </c>
      <c r="D3849" s="4" t="str">
        <f t="shared" si="663"/>
        <v>6</v>
      </c>
      <c r="E3849" s="4" t="str">
        <f t="shared" si="664"/>
        <v>3</v>
      </c>
      <c r="F3849" s="4" t="str">
        <f t="shared" si="665"/>
        <v>1</v>
      </c>
      <c r="G3849" s="4" t="str">
        <f t="shared" si="666"/>
        <v>52</v>
      </c>
      <c r="H3849" s="4" t="str">
        <f t="shared" si="667"/>
        <v>0</v>
      </c>
      <c r="I3849" s="4" t="str">
        <f t="shared" si="668"/>
        <v>1</v>
      </c>
      <c r="J3849" s="4" t="str">
        <f t="shared" si="669"/>
        <v>01</v>
      </c>
      <c r="K3849" s="4" t="str">
        <f t="shared" si="670"/>
        <v>000</v>
      </c>
      <c r="L3849" s="55" t="str">
        <f t="shared" si="671"/>
        <v>7631520101000</v>
      </c>
      <c r="M3849" s="105">
        <v>7631520101000</v>
      </c>
      <c r="N3849" s="106" t="s">
        <v>40</v>
      </c>
      <c r="O3849" s="108" t="s">
        <v>5614</v>
      </c>
      <c r="P3849" s="101" t="s">
        <v>36</v>
      </c>
      <c r="Q3849" s="33">
        <v>7630011104000</v>
      </c>
      <c r="R3849" s="33" t="s">
        <v>40</v>
      </c>
      <c r="S3849" s="34" t="s">
        <v>5615</v>
      </c>
      <c r="T3849" s="58" t="s">
        <v>24</v>
      </c>
      <c r="U3849" s="58">
        <v>44927</v>
      </c>
      <c r="V3849" s="58">
        <v>44927</v>
      </c>
      <c r="W3849" s="93" t="s">
        <v>25</v>
      </c>
    </row>
    <row r="3850" spans="1:23" s="5" customFormat="1" ht="27" customHeight="1" x14ac:dyDescent="0.25">
      <c r="A3850" s="99">
        <f t="shared" si="661"/>
        <v>1</v>
      </c>
      <c r="B3850" s="97">
        <f t="array" aca="1" ref="B3850" ca="1">IF(AND(MAX(IF(L3849:L4852=L3850,U3849:U4852))=U3850,V3850&lt;=B$1),M3850,"-")</f>
        <v>7631990000000</v>
      </c>
      <c r="C3850" s="4">
        <f t="shared" si="662"/>
        <v>1</v>
      </c>
      <c r="D3850" s="4" t="str">
        <f t="shared" si="663"/>
        <v>6</v>
      </c>
      <c r="E3850" s="4" t="str">
        <f t="shared" si="664"/>
        <v>3</v>
      </c>
      <c r="F3850" s="4" t="str">
        <f t="shared" si="665"/>
        <v>1</v>
      </c>
      <c r="G3850" s="4" t="str">
        <f t="shared" si="666"/>
        <v>99</v>
      </c>
      <c r="H3850" s="4" t="str">
        <f t="shared" si="667"/>
        <v>0</v>
      </c>
      <c r="I3850" s="4" t="str">
        <f t="shared" si="668"/>
        <v>0</v>
      </c>
      <c r="J3850" s="4" t="str">
        <f t="shared" si="669"/>
        <v>00</v>
      </c>
      <c r="K3850" s="4" t="str">
        <f t="shared" si="670"/>
        <v>000</v>
      </c>
      <c r="L3850" s="55" t="str">
        <f t="shared" si="671"/>
        <v>7631990000000</v>
      </c>
      <c r="M3850" s="105">
        <v>7631990000000</v>
      </c>
      <c r="N3850" s="106" t="s">
        <v>21</v>
      </c>
      <c r="O3850" s="108" t="s">
        <v>5616</v>
      </c>
      <c r="P3850" s="101" t="s">
        <v>107</v>
      </c>
      <c r="Q3850" s="33" t="s">
        <v>25</v>
      </c>
      <c r="R3850" s="33" t="s">
        <v>25</v>
      </c>
      <c r="S3850" s="34" t="s">
        <v>25</v>
      </c>
      <c r="T3850" s="58" t="s">
        <v>24</v>
      </c>
      <c r="U3850" s="58">
        <v>44927</v>
      </c>
      <c r="V3850" s="58">
        <v>44927</v>
      </c>
      <c r="W3850" s="93" t="s">
        <v>25</v>
      </c>
    </row>
    <row r="3851" spans="1:23" s="5" customFormat="1" ht="27" customHeight="1" x14ac:dyDescent="0.25">
      <c r="A3851" s="99">
        <f t="shared" si="661"/>
        <v>1</v>
      </c>
      <c r="B3851" s="97">
        <f t="array" aca="1" ref="B3851" ca="1">IF(AND(MAX(IF(L3850:L4853=L3851,U3850:U4853))=U3851,V3851&lt;=B$1),M3851,"-")</f>
        <v>7631990100000</v>
      </c>
      <c r="C3851" s="4">
        <f t="shared" si="662"/>
        <v>1</v>
      </c>
      <c r="D3851" s="4" t="str">
        <f t="shared" si="663"/>
        <v>6</v>
      </c>
      <c r="E3851" s="4" t="str">
        <f t="shared" si="664"/>
        <v>3</v>
      </c>
      <c r="F3851" s="4" t="str">
        <f t="shared" si="665"/>
        <v>1</v>
      </c>
      <c r="G3851" s="4" t="str">
        <f t="shared" si="666"/>
        <v>99</v>
      </c>
      <c r="H3851" s="4" t="str">
        <f t="shared" si="667"/>
        <v>0</v>
      </c>
      <c r="I3851" s="4" t="str">
        <f t="shared" si="668"/>
        <v>1</v>
      </c>
      <c r="J3851" s="4" t="str">
        <f t="shared" si="669"/>
        <v>00</v>
      </c>
      <c r="K3851" s="4" t="str">
        <f t="shared" si="670"/>
        <v>000</v>
      </c>
      <c r="L3851" s="55" t="str">
        <f t="shared" si="671"/>
        <v>7631990100000</v>
      </c>
      <c r="M3851" s="105">
        <v>7631990100000</v>
      </c>
      <c r="N3851" s="106" t="s">
        <v>21</v>
      </c>
      <c r="O3851" s="108" t="s">
        <v>5617</v>
      </c>
      <c r="P3851" s="101" t="s">
        <v>107</v>
      </c>
      <c r="Q3851" s="33" t="s">
        <v>25</v>
      </c>
      <c r="R3851" s="33" t="s">
        <v>25</v>
      </c>
      <c r="S3851" s="34" t="s">
        <v>25</v>
      </c>
      <c r="T3851" s="58" t="s">
        <v>24</v>
      </c>
      <c r="U3851" s="58">
        <v>44927</v>
      </c>
      <c r="V3851" s="58">
        <v>44927</v>
      </c>
      <c r="W3851" s="93" t="s">
        <v>25</v>
      </c>
    </row>
    <row r="3852" spans="1:23" s="5" customFormat="1" ht="27" customHeight="1" x14ac:dyDescent="0.25">
      <c r="A3852" s="99">
        <f t="shared" si="661"/>
        <v>1</v>
      </c>
      <c r="B3852" s="97">
        <f t="array" aca="1" ref="B3852" ca="1">IF(AND(MAX(IF(L3851:L4854=L3852,U3851:U4854))=U3852,V3852&lt;=B$1),M3852,"-")</f>
        <v>7631990103000</v>
      </c>
      <c r="C3852" s="4">
        <f t="shared" si="662"/>
        <v>1</v>
      </c>
      <c r="D3852" s="4" t="str">
        <f t="shared" si="663"/>
        <v>6</v>
      </c>
      <c r="E3852" s="4" t="str">
        <f t="shared" si="664"/>
        <v>3</v>
      </c>
      <c r="F3852" s="4" t="str">
        <f t="shared" si="665"/>
        <v>1</v>
      </c>
      <c r="G3852" s="4" t="str">
        <f t="shared" si="666"/>
        <v>99</v>
      </c>
      <c r="H3852" s="4" t="str">
        <f t="shared" si="667"/>
        <v>0</v>
      </c>
      <c r="I3852" s="4" t="str">
        <f t="shared" si="668"/>
        <v>1</v>
      </c>
      <c r="J3852" s="4" t="str">
        <f t="shared" si="669"/>
        <v>03</v>
      </c>
      <c r="K3852" s="4" t="str">
        <f t="shared" si="670"/>
        <v>000</v>
      </c>
      <c r="L3852" s="55" t="str">
        <f t="shared" si="671"/>
        <v>7631990103000</v>
      </c>
      <c r="M3852" s="105">
        <v>7631990103000</v>
      </c>
      <c r="N3852" s="106" t="s">
        <v>40</v>
      </c>
      <c r="O3852" s="108" t="s">
        <v>5618</v>
      </c>
      <c r="P3852" s="101" t="s">
        <v>36</v>
      </c>
      <c r="Q3852" s="33">
        <v>7630011106000</v>
      </c>
      <c r="R3852" s="33" t="s">
        <v>40</v>
      </c>
      <c r="S3852" s="34" t="s">
        <v>5619</v>
      </c>
      <c r="T3852" s="58" t="s">
        <v>24</v>
      </c>
      <c r="U3852" s="58">
        <v>44927</v>
      </c>
      <c r="V3852" s="58">
        <v>44927</v>
      </c>
      <c r="W3852" s="93" t="s">
        <v>25</v>
      </c>
    </row>
    <row r="3853" spans="1:23" s="5" customFormat="1" ht="27" customHeight="1" x14ac:dyDescent="0.25">
      <c r="A3853" s="99">
        <f t="shared" si="661"/>
        <v>1</v>
      </c>
      <c r="B3853" s="97">
        <f t="array" aca="1" ref="B3853" ca="1">IF(AND(MAX(IF(L3852:L4855=L3853,U3852:U4855))=U3853,V3853&lt;=B$1),M3853,"-")</f>
        <v>7631990104000</v>
      </c>
      <c r="C3853" s="4">
        <f t="shared" si="662"/>
        <v>1</v>
      </c>
      <c r="D3853" s="4" t="str">
        <f t="shared" si="663"/>
        <v>6</v>
      </c>
      <c r="E3853" s="4" t="str">
        <f t="shared" si="664"/>
        <v>3</v>
      </c>
      <c r="F3853" s="4" t="str">
        <f t="shared" si="665"/>
        <v>1</v>
      </c>
      <c r="G3853" s="4" t="str">
        <f t="shared" si="666"/>
        <v>99</v>
      </c>
      <c r="H3853" s="4" t="str">
        <f t="shared" si="667"/>
        <v>0</v>
      </c>
      <c r="I3853" s="4" t="str">
        <f t="shared" si="668"/>
        <v>1</v>
      </c>
      <c r="J3853" s="4" t="str">
        <f t="shared" si="669"/>
        <v>04</v>
      </c>
      <c r="K3853" s="4" t="str">
        <f t="shared" si="670"/>
        <v>000</v>
      </c>
      <c r="L3853" s="55" t="str">
        <f t="shared" si="671"/>
        <v>7631990104000</v>
      </c>
      <c r="M3853" s="105">
        <v>7631990104000</v>
      </c>
      <c r="N3853" s="106" t="s">
        <v>40</v>
      </c>
      <c r="O3853" s="108" t="s">
        <v>5620</v>
      </c>
      <c r="P3853" s="101" t="s">
        <v>36</v>
      </c>
      <c r="Q3853" s="33">
        <v>7630011107000</v>
      </c>
      <c r="R3853" s="33" t="s">
        <v>40</v>
      </c>
      <c r="S3853" s="34" t="s">
        <v>5621</v>
      </c>
      <c r="T3853" s="58" t="s">
        <v>24</v>
      </c>
      <c r="U3853" s="58">
        <v>44927</v>
      </c>
      <c r="V3853" s="58">
        <v>44927</v>
      </c>
      <c r="W3853" s="93" t="s">
        <v>25</v>
      </c>
    </row>
    <row r="3854" spans="1:23" s="5" customFormat="1" ht="27" customHeight="1" x14ac:dyDescent="0.25">
      <c r="A3854" s="99">
        <f t="shared" si="661"/>
        <v>1</v>
      </c>
      <c r="B3854" s="97">
        <f t="array" aca="1" ref="B3854" ca="1">IF(AND(MAX(IF(L3853:L4856=L3854,U3853:U4856))=U3854,V3854&lt;=B$1),M3854,"-")</f>
        <v>7631990200000</v>
      </c>
      <c r="C3854" s="4">
        <f t="shared" si="662"/>
        <v>1</v>
      </c>
      <c r="D3854" s="4" t="str">
        <f t="shared" si="663"/>
        <v>6</v>
      </c>
      <c r="E3854" s="4" t="str">
        <f t="shared" si="664"/>
        <v>3</v>
      </c>
      <c r="F3854" s="4" t="str">
        <f t="shared" si="665"/>
        <v>1</v>
      </c>
      <c r="G3854" s="4" t="str">
        <f t="shared" si="666"/>
        <v>99</v>
      </c>
      <c r="H3854" s="4" t="str">
        <f t="shared" si="667"/>
        <v>0</v>
      </c>
      <c r="I3854" s="4" t="str">
        <f t="shared" si="668"/>
        <v>2</v>
      </c>
      <c r="J3854" s="4" t="str">
        <f t="shared" si="669"/>
        <v>00</v>
      </c>
      <c r="K3854" s="4" t="str">
        <f t="shared" si="670"/>
        <v>000</v>
      </c>
      <c r="L3854" s="55" t="str">
        <f t="shared" si="671"/>
        <v>7631990200000</v>
      </c>
      <c r="M3854" s="105">
        <v>7631990200000</v>
      </c>
      <c r="N3854" s="106" t="s">
        <v>21</v>
      </c>
      <c r="O3854" s="108" t="s">
        <v>5622</v>
      </c>
      <c r="P3854" s="101" t="s">
        <v>107</v>
      </c>
      <c r="Q3854" s="33" t="s">
        <v>25</v>
      </c>
      <c r="R3854" s="33" t="s">
        <v>25</v>
      </c>
      <c r="S3854" s="34" t="s">
        <v>25</v>
      </c>
      <c r="T3854" s="58" t="s">
        <v>24</v>
      </c>
      <c r="U3854" s="58">
        <v>44927</v>
      </c>
      <c r="V3854" s="58">
        <v>44927</v>
      </c>
      <c r="W3854" s="93" t="s">
        <v>25</v>
      </c>
    </row>
    <row r="3855" spans="1:23" s="5" customFormat="1" ht="27" customHeight="1" x14ac:dyDescent="0.25">
      <c r="A3855" s="99">
        <f t="shared" si="661"/>
        <v>1</v>
      </c>
      <c r="B3855" s="97">
        <f t="array" aca="1" ref="B3855" ca="1">IF(AND(MAX(IF(L3854:L4857=L3855,U3854:U4857))=U3855,V3855&lt;=B$1),M3855,"-")</f>
        <v>7631990204000</v>
      </c>
      <c r="C3855" s="4">
        <f t="shared" si="662"/>
        <v>1</v>
      </c>
      <c r="D3855" s="4" t="str">
        <f t="shared" si="663"/>
        <v>6</v>
      </c>
      <c r="E3855" s="4" t="str">
        <f t="shared" si="664"/>
        <v>3</v>
      </c>
      <c r="F3855" s="4" t="str">
        <f t="shared" si="665"/>
        <v>1</v>
      </c>
      <c r="G3855" s="4" t="str">
        <f t="shared" si="666"/>
        <v>99</v>
      </c>
      <c r="H3855" s="4" t="str">
        <f t="shared" si="667"/>
        <v>0</v>
      </c>
      <c r="I3855" s="4" t="str">
        <f t="shared" si="668"/>
        <v>2</v>
      </c>
      <c r="J3855" s="4" t="str">
        <f t="shared" si="669"/>
        <v>04</v>
      </c>
      <c r="K3855" s="4" t="str">
        <f t="shared" si="670"/>
        <v>000</v>
      </c>
      <c r="L3855" s="55" t="str">
        <f t="shared" si="671"/>
        <v>7631990204000</v>
      </c>
      <c r="M3855" s="105">
        <v>7631990204000</v>
      </c>
      <c r="N3855" s="106" t="s">
        <v>40</v>
      </c>
      <c r="O3855" s="108" t="s">
        <v>5623</v>
      </c>
      <c r="P3855" s="101" t="s">
        <v>36</v>
      </c>
      <c r="Q3855" s="33">
        <v>7630011207000</v>
      </c>
      <c r="R3855" s="33" t="s">
        <v>40</v>
      </c>
      <c r="S3855" s="34" t="s">
        <v>5624</v>
      </c>
      <c r="T3855" s="58" t="s">
        <v>24</v>
      </c>
      <c r="U3855" s="58">
        <v>44927</v>
      </c>
      <c r="V3855" s="58">
        <v>44927</v>
      </c>
      <c r="W3855" s="93" t="s">
        <v>25</v>
      </c>
    </row>
    <row r="3856" spans="1:23" s="5" customFormat="1" ht="27" customHeight="1" x14ac:dyDescent="0.25">
      <c r="A3856" s="99">
        <f t="shared" si="661"/>
        <v>1</v>
      </c>
      <c r="B3856" s="97">
        <f t="array" aca="1" ref="B3856" ca="1">IF(AND(MAX(IF(L3855:L4858=L3856,U3855:U4858))=U3856,V3856&lt;=B$1),M3856,"-")</f>
        <v>7690000000000</v>
      </c>
      <c r="C3856" s="4">
        <f t="shared" si="662"/>
        <v>1</v>
      </c>
      <c r="D3856" s="4" t="str">
        <f t="shared" si="663"/>
        <v>6</v>
      </c>
      <c r="E3856" s="4" t="str">
        <f t="shared" si="664"/>
        <v>9</v>
      </c>
      <c r="F3856" s="4" t="str">
        <f t="shared" si="665"/>
        <v>0</v>
      </c>
      <c r="G3856" s="4" t="str">
        <f t="shared" si="666"/>
        <v>00</v>
      </c>
      <c r="H3856" s="4" t="str">
        <f t="shared" si="667"/>
        <v>0</v>
      </c>
      <c r="I3856" s="4" t="str">
        <f t="shared" si="668"/>
        <v>0</v>
      </c>
      <c r="J3856" s="4" t="str">
        <f t="shared" si="669"/>
        <v>00</v>
      </c>
      <c r="K3856" s="4" t="str">
        <f t="shared" si="670"/>
        <v>000</v>
      </c>
      <c r="L3856" s="55" t="str">
        <f t="shared" si="671"/>
        <v>7690000000000</v>
      </c>
      <c r="M3856" s="105">
        <v>7690000000000</v>
      </c>
      <c r="N3856" s="106" t="s">
        <v>21</v>
      </c>
      <c r="O3856" s="108" t="s">
        <v>5625</v>
      </c>
      <c r="P3856" s="101" t="s">
        <v>23</v>
      </c>
      <c r="Q3856" s="33">
        <v>7690000000000</v>
      </c>
      <c r="R3856" s="33" t="s">
        <v>21</v>
      </c>
      <c r="S3856" s="34" t="s">
        <v>5625</v>
      </c>
      <c r="T3856" s="58" t="s">
        <v>24</v>
      </c>
      <c r="U3856" s="58">
        <v>44927</v>
      </c>
      <c r="V3856" s="58">
        <v>44927</v>
      </c>
      <c r="W3856" s="93" t="s">
        <v>25</v>
      </c>
    </row>
    <row r="3857" spans="1:23" s="5" customFormat="1" ht="27" customHeight="1" x14ac:dyDescent="0.25">
      <c r="A3857" s="99">
        <f t="shared" si="661"/>
        <v>1</v>
      </c>
      <c r="B3857" s="97">
        <f t="array" aca="1" ref="B3857" ca="1">IF(AND(MAX(IF(L3856:L4859=L3857,U3856:U4859))=U3857,V3857&lt;=B$1),M3857,"-")</f>
        <v>7699000000000</v>
      </c>
      <c r="C3857" s="4">
        <f t="shared" si="662"/>
        <v>1</v>
      </c>
      <c r="D3857" s="4" t="str">
        <f t="shared" si="663"/>
        <v>6</v>
      </c>
      <c r="E3857" s="4" t="str">
        <f t="shared" si="664"/>
        <v>9</v>
      </c>
      <c r="F3857" s="4" t="str">
        <f t="shared" si="665"/>
        <v>9</v>
      </c>
      <c r="G3857" s="4" t="str">
        <f t="shared" si="666"/>
        <v>00</v>
      </c>
      <c r="H3857" s="4" t="str">
        <f t="shared" si="667"/>
        <v>0</v>
      </c>
      <c r="I3857" s="4" t="str">
        <f t="shared" si="668"/>
        <v>0</v>
      </c>
      <c r="J3857" s="4" t="str">
        <f t="shared" si="669"/>
        <v>00</v>
      </c>
      <c r="K3857" s="4" t="str">
        <f t="shared" si="670"/>
        <v>000</v>
      </c>
      <c r="L3857" s="55" t="str">
        <f t="shared" si="671"/>
        <v>7699000000000</v>
      </c>
      <c r="M3857" s="105">
        <v>7699000000000</v>
      </c>
      <c r="N3857" s="106" t="s">
        <v>21</v>
      </c>
      <c r="O3857" s="108" t="s">
        <v>5625</v>
      </c>
      <c r="P3857" s="101" t="s">
        <v>36</v>
      </c>
      <c r="Q3857" s="33">
        <v>7690990000000</v>
      </c>
      <c r="R3857" s="33" t="s">
        <v>21</v>
      </c>
      <c r="S3857" s="34" t="s">
        <v>5625</v>
      </c>
      <c r="T3857" s="58" t="s">
        <v>24</v>
      </c>
      <c r="U3857" s="58">
        <v>44927</v>
      </c>
      <c r="V3857" s="58">
        <v>44927</v>
      </c>
      <c r="W3857" s="93" t="s">
        <v>25</v>
      </c>
    </row>
    <row r="3858" spans="1:23" s="5" customFormat="1" ht="27" customHeight="1" x14ac:dyDescent="0.25">
      <c r="A3858" s="99">
        <f t="shared" si="661"/>
        <v>1</v>
      </c>
      <c r="B3858" s="97">
        <f t="array" aca="1" ref="B3858" ca="1">IF(AND(MAX(IF(L3857:L4860=L3858,U3857:U4860))=U3858,V3858&lt;=B$1),M3858,"-")</f>
        <v>7699990000000</v>
      </c>
      <c r="C3858" s="4">
        <f t="shared" si="662"/>
        <v>1</v>
      </c>
      <c r="D3858" s="4" t="str">
        <f t="shared" si="663"/>
        <v>6</v>
      </c>
      <c r="E3858" s="4" t="str">
        <f t="shared" si="664"/>
        <v>9</v>
      </c>
      <c r="F3858" s="4" t="str">
        <f t="shared" si="665"/>
        <v>9</v>
      </c>
      <c r="G3858" s="4" t="str">
        <f t="shared" si="666"/>
        <v>99</v>
      </c>
      <c r="H3858" s="4" t="str">
        <f t="shared" si="667"/>
        <v>0</v>
      </c>
      <c r="I3858" s="4" t="str">
        <f t="shared" si="668"/>
        <v>0</v>
      </c>
      <c r="J3858" s="4" t="str">
        <f t="shared" si="669"/>
        <v>00</v>
      </c>
      <c r="K3858" s="4" t="str">
        <f t="shared" si="670"/>
        <v>000</v>
      </c>
      <c r="L3858" s="55" t="str">
        <f t="shared" si="671"/>
        <v>7699990000000</v>
      </c>
      <c r="M3858" s="105">
        <v>7699990000000</v>
      </c>
      <c r="N3858" s="106" t="s">
        <v>21</v>
      </c>
      <c r="O3858" s="108" t="s">
        <v>5625</v>
      </c>
      <c r="P3858" s="101" t="s">
        <v>36</v>
      </c>
      <c r="Q3858" s="33">
        <v>7690991000000</v>
      </c>
      <c r="R3858" s="33" t="s">
        <v>21</v>
      </c>
      <c r="S3858" s="34" t="s">
        <v>5625</v>
      </c>
      <c r="T3858" s="58" t="s">
        <v>24</v>
      </c>
      <c r="U3858" s="58">
        <v>44927</v>
      </c>
      <c r="V3858" s="58">
        <v>44927</v>
      </c>
      <c r="W3858" s="93" t="s">
        <v>25</v>
      </c>
    </row>
    <row r="3859" spans="1:23" s="5" customFormat="1" ht="27" customHeight="1" x14ac:dyDescent="0.25">
      <c r="A3859" s="99">
        <f t="shared" si="661"/>
        <v>1</v>
      </c>
      <c r="B3859" s="97">
        <f t="array" aca="1" ref="B3859" ca="1">IF(AND(MAX(IF(L3858:L4861=L3859,U3858:U4861))=U3859,V3859&lt;=B$1),M3859,"-")</f>
        <v>7699990100000</v>
      </c>
      <c r="C3859" s="4">
        <f t="shared" si="662"/>
        <v>1</v>
      </c>
      <c r="D3859" s="4" t="str">
        <f t="shared" si="663"/>
        <v>6</v>
      </c>
      <c r="E3859" s="4" t="str">
        <f t="shared" si="664"/>
        <v>9</v>
      </c>
      <c r="F3859" s="4" t="str">
        <f t="shared" si="665"/>
        <v>9</v>
      </c>
      <c r="G3859" s="4" t="str">
        <f t="shared" si="666"/>
        <v>99</v>
      </c>
      <c r="H3859" s="4" t="str">
        <f t="shared" si="667"/>
        <v>0</v>
      </c>
      <c r="I3859" s="4" t="str">
        <f t="shared" si="668"/>
        <v>1</v>
      </c>
      <c r="J3859" s="4" t="str">
        <f t="shared" si="669"/>
        <v>00</v>
      </c>
      <c r="K3859" s="4" t="str">
        <f t="shared" si="670"/>
        <v>000</v>
      </c>
      <c r="L3859" s="55" t="str">
        <f t="shared" si="671"/>
        <v>7699990100000</v>
      </c>
      <c r="M3859" s="105">
        <v>7699990100000</v>
      </c>
      <c r="N3859" s="106" t="s">
        <v>21</v>
      </c>
      <c r="O3859" s="108" t="s">
        <v>5626</v>
      </c>
      <c r="P3859" s="101" t="s">
        <v>36</v>
      </c>
      <c r="Q3859" s="33">
        <v>7690991100000</v>
      </c>
      <c r="R3859" s="33" t="s">
        <v>21</v>
      </c>
      <c r="S3859" s="34" t="s">
        <v>5626</v>
      </c>
      <c r="T3859" s="58" t="s">
        <v>24</v>
      </c>
      <c r="U3859" s="58">
        <v>44927</v>
      </c>
      <c r="V3859" s="58">
        <v>44927</v>
      </c>
      <c r="W3859" s="93" t="s">
        <v>25</v>
      </c>
    </row>
    <row r="3860" spans="1:23" s="5" customFormat="1" ht="27" customHeight="1" x14ac:dyDescent="0.25">
      <c r="A3860" s="99">
        <f t="shared" si="661"/>
        <v>1</v>
      </c>
      <c r="B3860" s="97">
        <f t="array" aca="1" ref="B3860" ca="1">IF(AND(MAX(IF(L3859:L4862=L3860,U3859:U4862))=U3860,V3860&lt;=B$1),M3860,"-")</f>
        <v>7699990101000</v>
      </c>
      <c r="C3860" s="4">
        <f t="shared" si="662"/>
        <v>1</v>
      </c>
      <c r="D3860" s="4" t="str">
        <f t="shared" si="663"/>
        <v>6</v>
      </c>
      <c r="E3860" s="4" t="str">
        <f t="shared" si="664"/>
        <v>9</v>
      </c>
      <c r="F3860" s="4" t="str">
        <f t="shared" si="665"/>
        <v>9</v>
      </c>
      <c r="G3860" s="4" t="str">
        <f t="shared" si="666"/>
        <v>99</v>
      </c>
      <c r="H3860" s="4" t="str">
        <f t="shared" si="667"/>
        <v>0</v>
      </c>
      <c r="I3860" s="4" t="str">
        <f t="shared" si="668"/>
        <v>1</v>
      </c>
      <c r="J3860" s="4" t="str">
        <f t="shared" si="669"/>
        <v>01</v>
      </c>
      <c r="K3860" s="4" t="str">
        <f t="shared" si="670"/>
        <v>000</v>
      </c>
      <c r="L3860" s="55" t="str">
        <f t="shared" si="671"/>
        <v>7699990101000</v>
      </c>
      <c r="M3860" s="105">
        <v>7699990101000</v>
      </c>
      <c r="N3860" s="106" t="s">
        <v>40</v>
      </c>
      <c r="O3860" s="108" t="s">
        <v>5627</v>
      </c>
      <c r="P3860" s="101" t="s">
        <v>36</v>
      </c>
      <c r="Q3860" s="33">
        <v>7690991101000</v>
      </c>
      <c r="R3860" s="33" t="s">
        <v>40</v>
      </c>
      <c r="S3860" s="34" t="s">
        <v>5626</v>
      </c>
      <c r="T3860" s="58" t="s">
        <v>24</v>
      </c>
      <c r="U3860" s="58">
        <v>44927</v>
      </c>
      <c r="V3860" s="58">
        <v>44927</v>
      </c>
      <c r="W3860" s="93" t="s">
        <v>25</v>
      </c>
    </row>
    <row r="3861" spans="1:23" s="5" customFormat="1" ht="27" customHeight="1" x14ac:dyDescent="0.25">
      <c r="A3861" s="99">
        <f t="shared" si="661"/>
        <v>1</v>
      </c>
      <c r="B3861" s="97">
        <f t="array" aca="1" ref="B3861" ca="1">IF(AND(MAX(IF(L3860:L4863=L3861,U3860:U4863))=U3861,V3861&lt;=B$1),M3861,"-")</f>
        <v>7699990300000</v>
      </c>
      <c r="C3861" s="4">
        <f t="shared" si="662"/>
        <v>1</v>
      </c>
      <c r="D3861" s="4" t="str">
        <f t="shared" si="663"/>
        <v>6</v>
      </c>
      <c r="E3861" s="4" t="str">
        <f t="shared" si="664"/>
        <v>9</v>
      </c>
      <c r="F3861" s="4" t="str">
        <f t="shared" si="665"/>
        <v>9</v>
      </c>
      <c r="G3861" s="4" t="str">
        <f t="shared" si="666"/>
        <v>99</v>
      </c>
      <c r="H3861" s="4" t="str">
        <f t="shared" si="667"/>
        <v>0</v>
      </c>
      <c r="I3861" s="4" t="str">
        <f t="shared" si="668"/>
        <v>3</v>
      </c>
      <c r="J3861" s="4" t="str">
        <f t="shared" si="669"/>
        <v>00</v>
      </c>
      <c r="K3861" s="4" t="str">
        <f t="shared" si="670"/>
        <v>000</v>
      </c>
      <c r="L3861" s="55" t="str">
        <f t="shared" si="671"/>
        <v>7699990300000</v>
      </c>
      <c r="M3861" s="105">
        <v>7699990300000</v>
      </c>
      <c r="N3861" s="106" t="s">
        <v>21</v>
      </c>
      <c r="O3861" s="108" t="s">
        <v>5628</v>
      </c>
      <c r="P3861" s="101" t="s">
        <v>36</v>
      </c>
      <c r="Q3861" s="33">
        <v>7690991300000</v>
      </c>
      <c r="R3861" s="33" t="s">
        <v>21</v>
      </c>
      <c r="S3861" s="34" t="s">
        <v>5628</v>
      </c>
      <c r="T3861" s="58" t="s">
        <v>24</v>
      </c>
      <c r="U3861" s="58">
        <v>44927</v>
      </c>
      <c r="V3861" s="58">
        <v>44927</v>
      </c>
      <c r="W3861" s="93" t="s">
        <v>25</v>
      </c>
    </row>
    <row r="3862" spans="1:23" s="5" customFormat="1" ht="27" customHeight="1" x14ac:dyDescent="0.25">
      <c r="A3862" s="99">
        <f t="shared" si="661"/>
        <v>1</v>
      </c>
      <c r="B3862" s="97">
        <f t="array" aca="1" ref="B3862" ca="1">IF(AND(MAX(IF(L3861:L4864=L3862,U3861:U4864))=U3862,V3862&lt;=B$1),M3862,"-")</f>
        <v>7699990301000</v>
      </c>
      <c r="C3862" s="4">
        <f t="shared" si="662"/>
        <v>1</v>
      </c>
      <c r="D3862" s="4" t="str">
        <f t="shared" si="663"/>
        <v>6</v>
      </c>
      <c r="E3862" s="4" t="str">
        <f t="shared" si="664"/>
        <v>9</v>
      </c>
      <c r="F3862" s="4" t="str">
        <f t="shared" si="665"/>
        <v>9</v>
      </c>
      <c r="G3862" s="4" t="str">
        <f t="shared" si="666"/>
        <v>99</v>
      </c>
      <c r="H3862" s="4" t="str">
        <f t="shared" si="667"/>
        <v>0</v>
      </c>
      <c r="I3862" s="4" t="str">
        <f t="shared" si="668"/>
        <v>3</v>
      </c>
      <c r="J3862" s="4" t="str">
        <f t="shared" si="669"/>
        <v>01</v>
      </c>
      <c r="K3862" s="4" t="str">
        <f t="shared" si="670"/>
        <v>000</v>
      </c>
      <c r="L3862" s="55" t="str">
        <f t="shared" si="671"/>
        <v>7699990301000</v>
      </c>
      <c r="M3862" s="105">
        <v>7699990301000</v>
      </c>
      <c r="N3862" s="106" t="s">
        <v>40</v>
      </c>
      <c r="O3862" s="108" t="s">
        <v>5629</v>
      </c>
      <c r="P3862" s="101" t="s">
        <v>36</v>
      </c>
      <c r="Q3862" s="33">
        <v>7690991301000</v>
      </c>
      <c r="R3862" s="33" t="s">
        <v>40</v>
      </c>
      <c r="S3862" s="34" t="s">
        <v>5628</v>
      </c>
      <c r="T3862" s="58" t="s">
        <v>24</v>
      </c>
      <c r="U3862" s="58">
        <v>44927</v>
      </c>
      <c r="V3862" s="58">
        <v>44927</v>
      </c>
      <c r="W3862" s="93" t="s">
        <v>25</v>
      </c>
    </row>
    <row r="3863" spans="1:23" s="5" customFormat="1" ht="27" customHeight="1" x14ac:dyDescent="0.25">
      <c r="A3863" s="99">
        <f t="shared" si="661"/>
        <v>1</v>
      </c>
      <c r="B3863" s="97">
        <f t="array" aca="1" ref="B3863" ca="1">IF(AND(MAX(IF(L3862:L4865=L3863,U3862:U4865))=U3863,V3863&lt;=B$1),M3863,"-")</f>
        <v>7699990400000</v>
      </c>
      <c r="C3863" s="4">
        <f t="shared" si="662"/>
        <v>1</v>
      </c>
      <c r="D3863" s="4" t="str">
        <f t="shared" si="663"/>
        <v>6</v>
      </c>
      <c r="E3863" s="4" t="str">
        <f t="shared" si="664"/>
        <v>9</v>
      </c>
      <c r="F3863" s="4" t="str">
        <f t="shared" si="665"/>
        <v>9</v>
      </c>
      <c r="G3863" s="4" t="str">
        <f t="shared" si="666"/>
        <v>99</v>
      </c>
      <c r="H3863" s="4" t="str">
        <f t="shared" si="667"/>
        <v>0</v>
      </c>
      <c r="I3863" s="4" t="str">
        <f t="shared" si="668"/>
        <v>4</v>
      </c>
      <c r="J3863" s="4" t="str">
        <f t="shared" si="669"/>
        <v>00</v>
      </c>
      <c r="K3863" s="4" t="str">
        <f t="shared" si="670"/>
        <v>000</v>
      </c>
      <c r="L3863" s="55" t="str">
        <f t="shared" si="671"/>
        <v>7699990400000</v>
      </c>
      <c r="M3863" s="105">
        <v>7699990400000</v>
      </c>
      <c r="N3863" s="106" t="s">
        <v>21</v>
      </c>
      <c r="O3863" s="108" t="s">
        <v>5630</v>
      </c>
      <c r="P3863" s="101" t="s">
        <v>36</v>
      </c>
      <c r="Q3863" s="33">
        <v>7690991400000</v>
      </c>
      <c r="R3863" s="33" t="s">
        <v>21</v>
      </c>
      <c r="S3863" s="34" t="s">
        <v>5630</v>
      </c>
      <c r="T3863" s="58" t="s">
        <v>24</v>
      </c>
      <c r="U3863" s="58">
        <v>44927</v>
      </c>
      <c r="V3863" s="58">
        <v>44927</v>
      </c>
      <c r="W3863" s="93" t="s">
        <v>25</v>
      </c>
    </row>
    <row r="3864" spans="1:23" s="5" customFormat="1" ht="27" customHeight="1" x14ac:dyDescent="0.25">
      <c r="A3864" s="99">
        <f t="shared" si="661"/>
        <v>1</v>
      </c>
      <c r="B3864" s="97">
        <f t="array" aca="1" ref="B3864" ca="1">IF(AND(MAX(IF(L3863:L4866=L3864,U3863:U4866))=U3864,V3864&lt;=B$1),M3864,"-")</f>
        <v>7699990401000</v>
      </c>
      <c r="C3864" s="4">
        <f t="shared" si="662"/>
        <v>1</v>
      </c>
      <c r="D3864" s="4" t="str">
        <f t="shared" si="663"/>
        <v>6</v>
      </c>
      <c r="E3864" s="4" t="str">
        <f t="shared" si="664"/>
        <v>9</v>
      </c>
      <c r="F3864" s="4" t="str">
        <f t="shared" si="665"/>
        <v>9</v>
      </c>
      <c r="G3864" s="4" t="str">
        <f t="shared" si="666"/>
        <v>99</v>
      </c>
      <c r="H3864" s="4" t="str">
        <f t="shared" si="667"/>
        <v>0</v>
      </c>
      <c r="I3864" s="4" t="str">
        <f t="shared" si="668"/>
        <v>4</v>
      </c>
      <c r="J3864" s="4" t="str">
        <f t="shared" si="669"/>
        <v>01</v>
      </c>
      <c r="K3864" s="4" t="str">
        <f t="shared" si="670"/>
        <v>000</v>
      </c>
      <c r="L3864" s="55" t="str">
        <f t="shared" si="671"/>
        <v>7699990401000</v>
      </c>
      <c r="M3864" s="105">
        <v>7699990401000</v>
      </c>
      <c r="N3864" s="106" t="s">
        <v>40</v>
      </c>
      <c r="O3864" s="108" t="s">
        <v>5631</v>
      </c>
      <c r="P3864" s="101" t="s">
        <v>36</v>
      </c>
      <c r="Q3864" s="33">
        <v>7690991401000</v>
      </c>
      <c r="R3864" s="33" t="s">
        <v>40</v>
      </c>
      <c r="S3864" s="34" t="s">
        <v>5630</v>
      </c>
      <c r="T3864" s="58" t="s">
        <v>24</v>
      </c>
      <c r="U3864" s="58">
        <v>44927</v>
      </c>
      <c r="V3864" s="58">
        <v>44927</v>
      </c>
      <c r="W3864" s="93" t="s">
        <v>25</v>
      </c>
    </row>
    <row r="3865" spans="1:23" s="5" customFormat="1" ht="27" customHeight="1" x14ac:dyDescent="0.25">
      <c r="A3865" s="99">
        <f t="shared" si="661"/>
        <v>1</v>
      </c>
      <c r="B3865" s="97">
        <f t="array" aca="1" ref="B3865" ca="1">IF(AND(MAX(IF(L3864:L4867=L3865,U3864:U4867))=U3865,V3865&lt;=B$1),M3865,"-")</f>
        <v>7700000000000</v>
      </c>
      <c r="C3865" s="4">
        <f t="shared" si="662"/>
        <v>1</v>
      </c>
      <c r="D3865" s="4" t="str">
        <f t="shared" si="663"/>
        <v>7</v>
      </c>
      <c r="E3865" s="4" t="str">
        <f t="shared" si="664"/>
        <v>0</v>
      </c>
      <c r="F3865" s="4" t="str">
        <f t="shared" si="665"/>
        <v>0</v>
      </c>
      <c r="G3865" s="4" t="str">
        <f t="shared" si="666"/>
        <v>00</v>
      </c>
      <c r="H3865" s="4" t="str">
        <f t="shared" si="667"/>
        <v>0</v>
      </c>
      <c r="I3865" s="4" t="str">
        <f t="shared" si="668"/>
        <v>0</v>
      </c>
      <c r="J3865" s="4" t="str">
        <f t="shared" si="669"/>
        <v>00</v>
      </c>
      <c r="K3865" s="4" t="str">
        <f t="shared" si="670"/>
        <v>000</v>
      </c>
      <c r="L3865" s="55" t="str">
        <f t="shared" si="671"/>
        <v>7700000000000</v>
      </c>
      <c r="M3865" s="105">
        <v>7700000000000</v>
      </c>
      <c r="N3865" s="106" t="s">
        <v>21</v>
      </c>
      <c r="O3865" s="108" t="s">
        <v>5632</v>
      </c>
      <c r="P3865" s="101" t="s">
        <v>23</v>
      </c>
      <c r="Q3865" s="33">
        <v>7700000000000</v>
      </c>
      <c r="R3865" s="33" t="s">
        <v>21</v>
      </c>
      <c r="S3865" s="34" t="s">
        <v>5632</v>
      </c>
      <c r="T3865" s="58" t="s">
        <v>24</v>
      </c>
      <c r="U3865" s="58">
        <v>44927</v>
      </c>
      <c r="V3865" s="58">
        <v>44927</v>
      </c>
      <c r="W3865" s="93" t="s">
        <v>25</v>
      </c>
    </row>
    <row r="3866" spans="1:23" s="5" customFormat="1" ht="27" customHeight="1" x14ac:dyDescent="0.25">
      <c r="A3866" s="99">
        <f t="shared" si="661"/>
        <v>1</v>
      </c>
      <c r="B3866" s="97">
        <f t="array" aca="1" ref="B3866" ca="1">IF(AND(MAX(IF(L3865:L4868=L3866,U3865:U4868))=U3866,V3866&lt;=B$1),M3866,"-")</f>
        <v>7720000000000</v>
      </c>
      <c r="C3866" s="4">
        <f t="shared" si="662"/>
        <v>1</v>
      </c>
      <c r="D3866" s="4" t="str">
        <f t="shared" si="663"/>
        <v>7</v>
      </c>
      <c r="E3866" s="4" t="str">
        <f t="shared" si="664"/>
        <v>2</v>
      </c>
      <c r="F3866" s="4" t="str">
        <f t="shared" si="665"/>
        <v>0</v>
      </c>
      <c r="G3866" s="4" t="str">
        <f t="shared" si="666"/>
        <v>00</v>
      </c>
      <c r="H3866" s="4" t="str">
        <f t="shared" si="667"/>
        <v>0</v>
      </c>
      <c r="I3866" s="4" t="str">
        <f t="shared" si="668"/>
        <v>0</v>
      </c>
      <c r="J3866" s="4" t="str">
        <f t="shared" si="669"/>
        <v>00</v>
      </c>
      <c r="K3866" s="4" t="str">
        <f t="shared" si="670"/>
        <v>000</v>
      </c>
      <c r="L3866" s="55" t="str">
        <f t="shared" si="671"/>
        <v>7720000000000</v>
      </c>
      <c r="M3866" s="105">
        <v>7720000000000</v>
      </c>
      <c r="N3866" s="106" t="s">
        <v>21</v>
      </c>
      <c r="O3866" s="108" t="s">
        <v>5633</v>
      </c>
      <c r="P3866" s="101" t="s">
        <v>23</v>
      </c>
      <c r="Q3866" s="33">
        <v>7720000000000</v>
      </c>
      <c r="R3866" s="33" t="s">
        <v>21</v>
      </c>
      <c r="S3866" s="34" t="s">
        <v>5633</v>
      </c>
      <c r="T3866" s="58" t="s">
        <v>24</v>
      </c>
      <c r="U3866" s="58">
        <v>44927</v>
      </c>
      <c r="V3866" s="58">
        <v>44927</v>
      </c>
      <c r="W3866" s="93" t="s">
        <v>25</v>
      </c>
    </row>
    <row r="3867" spans="1:23" s="5" customFormat="1" ht="27" customHeight="1" x14ac:dyDescent="0.25">
      <c r="A3867" s="99">
        <f t="shared" si="661"/>
        <v>1</v>
      </c>
      <c r="B3867" s="97">
        <f t="array" aca="1" ref="B3867" ca="1">IF(AND(MAX(IF(L3866:L4869=L3867,U3866:U4869))=U3867,V3867&lt;=B$1),M3867,"-")</f>
        <v>7721000000000</v>
      </c>
      <c r="C3867" s="4">
        <f t="shared" si="662"/>
        <v>1</v>
      </c>
      <c r="D3867" s="4" t="str">
        <f t="shared" si="663"/>
        <v>7</v>
      </c>
      <c r="E3867" s="4" t="str">
        <f t="shared" si="664"/>
        <v>2</v>
      </c>
      <c r="F3867" s="4" t="str">
        <f t="shared" si="665"/>
        <v>1</v>
      </c>
      <c r="G3867" s="4" t="str">
        <f t="shared" si="666"/>
        <v>00</v>
      </c>
      <c r="H3867" s="4" t="str">
        <f t="shared" si="667"/>
        <v>0</v>
      </c>
      <c r="I3867" s="4" t="str">
        <f t="shared" si="668"/>
        <v>0</v>
      </c>
      <c r="J3867" s="4" t="str">
        <f t="shared" si="669"/>
        <v>00</v>
      </c>
      <c r="K3867" s="4" t="str">
        <f t="shared" si="670"/>
        <v>000</v>
      </c>
      <c r="L3867" s="55" t="str">
        <f t="shared" si="671"/>
        <v>7721000000000</v>
      </c>
      <c r="M3867" s="105">
        <v>7721000000000</v>
      </c>
      <c r="N3867" s="106" t="s">
        <v>21</v>
      </c>
      <c r="O3867" s="108" t="s">
        <v>5634</v>
      </c>
      <c r="P3867" s="101" t="s">
        <v>36</v>
      </c>
      <c r="Q3867" s="33">
        <v>7728010000000</v>
      </c>
      <c r="R3867" s="33" t="s">
        <v>21</v>
      </c>
      <c r="S3867" s="34" t="s">
        <v>5635</v>
      </c>
      <c r="T3867" s="58" t="s">
        <v>24</v>
      </c>
      <c r="U3867" s="58">
        <v>44927</v>
      </c>
      <c r="V3867" s="58">
        <v>44927</v>
      </c>
      <c r="W3867" s="93" t="s">
        <v>25</v>
      </c>
    </row>
    <row r="3868" spans="1:23" s="5" customFormat="1" ht="27" customHeight="1" x14ac:dyDescent="0.25">
      <c r="A3868" s="99">
        <f t="shared" si="661"/>
        <v>1</v>
      </c>
      <c r="B3868" s="97">
        <f t="array" aca="1" ref="B3868" ca="1">IF(AND(MAX(IF(L3867:L4870=L3868,U3867:U4870))=U3868,V3868&lt;=B$1),M3868,"-")</f>
        <v>7723000000000</v>
      </c>
      <c r="C3868" s="4">
        <f t="shared" si="662"/>
        <v>1</v>
      </c>
      <c r="D3868" s="4" t="str">
        <f t="shared" si="663"/>
        <v>7</v>
      </c>
      <c r="E3868" s="4" t="str">
        <f t="shared" si="664"/>
        <v>2</v>
      </c>
      <c r="F3868" s="4" t="str">
        <f t="shared" si="665"/>
        <v>3</v>
      </c>
      <c r="G3868" s="4" t="str">
        <f t="shared" si="666"/>
        <v>00</v>
      </c>
      <c r="H3868" s="4" t="str">
        <f t="shared" si="667"/>
        <v>0</v>
      </c>
      <c r="I3868" s="4" t="str">
        <f t="shared" si="668"/>
        <v>0</v>
      </c>
      <c r="J3868" s="4" t="str">
        <f t="shared" si="669"/>
        <v>00</v>
      </c>
      <c r="K3868" s="4" t="str">
        <f t="shared" si="670"/>
        <v>000</v>
      </c>
      <c r="L3868" s="55" t="str">
        <f t="shared" si="671"/>
        <v>7723000000000</v>
      </c>
      <c r="M3868" s="105">
        <v>7723000000000</v>
      </c>
      <c r="N3868" s="106" t="s">
        <v>21</v>
      </c>
      <c r="O3868" s="108" t="s">
        <v>5636</v>
      </c>
      <c r="P3868" s="101" t="s">
        <v>36</v>
      </c>
      <c r="Q3868" s="33">
        <v>7728019101000</v>
      </c>
      <c r="R3868" s="33" t="s">
        <v>40</v>
      </c>
      <c r="S3868" s="34" t="s">
        <v>5637</v>
      </c>
      <c r="T3868" s="58" t="s">
        <v>24</v>
      </c>
      <c r="U3868" s="58">
        <v>44927</v>
      </c>
      <c r="V3868" s="58">
        <v>44927</v>
      </c>
      <c r="W3868" s="93" t="s">
        <v>25</v>
      </c>
    </row>
    <row r="3869" spans="1:23" s="5" customFormat="1" ht="27" customHeight="1" x14ac:dyDescent="0.25">
      <c r="A3869" s="99">
        <f t="shared" si="661"/>
        <v>1</v>
      </c>
      <c r="B3869" s="97">
        <f t="array" aca="1" ref="B3869" ca="1">IF(AND(MAX(IF(L3868:L4871=L3869,U3868:U4871))=U3869,V3869&lt;=B$1),M3869,"-")</f>
        <v>7729000000000</v>
      </c>
      <c r="C3869" s="4">
        <f t="shared" si="662"/>
        <v>1</v>
      </c>
      <c r="D3869" s="4" t="str">
        <f t="shared" si="663"/>
        <v>7</v>
      </c>
      <c r="E3869" s="4" t="str">
        <f t="shared" si="664"/>
        <v>2</v>
      </c>
      <c r="F3869" s="4" t="str">
        <f t="shared" si="665"/>
        <v>9</v>
      </c>
      <c r="G3869" s="4" t="str">
        <f t="shared" si="666"/>
        <v>00</v>
      </c>
      <c r="H3869" s="4" t="str">
        <f t="shared" si="667"/>
        <v>0</v>
      </c>
      <c r="I3869" s="4" t="str">
        <f t="shared" si="668"/>
        <v>0</v>
      </c>
      <c r="J3869" s="4" t="str">
        <f t="shared" si="669"/>
        <v>00</v>
      </c>
      <c r="K3869" s="4" t="str">
        <f t="shared" si="670"/>
        <v>000</v>
      </c>
      <c r="L3869" s="55" t="str">
        <f t="shared" si="671"/>
        <v>7729000000000</v>
      </c>
      <c r="M3869" s="105">
        <v>7729000000000</v>
      </c>
      <c r="N3869" s="106" t="s">
        <v>21</v>
      </c>
      <c r="O3869" s="108" t="s">
        <v>5638</v>
      </c>
      <c r="P3869" s="101" t="s">
        <v>36</v>
      </c>
      <c r="Q3869" s="33">
        <v>7728019000000</v>
      </c>
      <c r="R3869" s="33" t="s">
        <v>21</v>
      </c>
      <c r="S3869" s="34" t="s">
        <v>5639</v>
      </c>
      <c r="T3869" s="58" t="s">
        <v>24</v>
      </c>
      <c r="U3869" s="58">
        <v>44927</v>
      </c>
      <c r="V3869" s="58">
        <v>44927</v>
      </c>
      <c r="W3869" s="93" t="s">
        <v>25</v>
      </c>
    </row>
    <row r="3870" spans="1:23" s="5" customFormat="1" ht="27" customHeight="1" x14ac:dyDescent="0.25">
      <c r="A3870" s="99">
        <f t="shared" si="661"/>
        <v>1</v>
      </c>
      <c r="B3870" s="97">
        <f t="array" aca="1" ref="B3870" ca="1">IF(AND(MAX(IF(L3869:L4872=L3870,U3869:U4872))=U3870,V3870&lt;=B$1),M3870,"-")</f>
        <v>7729520000000</v>
      </c>
      <c r="C3870" s="4">
        <f t="shared" si="662"/>
        <v>1</v>
      </c>
      <c r="D3870" s="4" t="str">
        <f t="shared" si="663"/>
        <v>7</v>
      </c>
      <c r="E3870" s="4" t="str">
        <f t="shared" si="664"/>
        <v>2</v>
      </c>
      <c r="F3870" s="4" t="str">
        <f t="shared" si="665"/>
        <v>9</v>
      </c>
      <c r="G3870" s="4" t="str">
        <f t="shared" si="666"/>
        <v>52</v>
      </c>
      <c r="H3870" s="4" t="str">
        <f t="shared" si="667"/>
        <v>0</v>
      </c>
      <c r="I3870" s="4" t="str">
        <f t="shared" si="668"/>
        <v>0</v>
      </c>
      <c r="J3870" s="4" t="str">
        <f t="shared" si="669"/>
        <v>00</v>
      </c>
      <c r="K3870" s="4" t="str">
        <f t="shared" si="670"/>
        <v>000</v>
      </c>
      <c r="L3870" s="55" t="str">
        <f t="shared" si="671"/>
        <v>7729520000000</v>
      </c>
      <c r="M3870" s="105">
        <v>7729520000000</v>
      </c>
      <c r="N3870" s="106" t="s">
        <v>21</v>
      </c>
      <c r="O3870" s="108" t="s">
        <v>5640</v>
      </c>
      <c r="P3870" s="101" t="s">
        <v>36</v>
      </c>
      <c r="Q3870" s="33">
        <v>7728019102000</v>
      </c>
      <c r="R3870" s="33" t="s">
        <v>40</v>
      </c>
      <c r="S3870" s="34" t="s">
        <v>5641</v>
      </c>
      <c r="T3870" s="58" t="s">
        <v>24</v>
      </c>
      <c r="U3870" s="58">
        <v>44927</v>
      </c>
      <c r="V3870" s="58">
        <v>44927</v>
      </c>
      <c r="W3870" s="93" t="s">
        <v>25</v>
      </c>
    </row>
    <row r="3871" spans="1:23" s="5" customFormat="1" ht="27" customHeight="1" x14ac:dyDescent="0.25">
      <c r="A3871" s="99">
        <f t="shared" si="661"/>
        <v>1</v>
      </c>
      <c r="B3871" s="97">
        <f t="array" aca="1" ref="B3871" ca="1">IF(AND(MAX(IF(L3870:L4873=L3871,U3870:U4873))=U3871,V3871&lt;=B$1),M3871,"-")</f>
        <v>7729990000000</v>
      </c>
      <c r="C3871" s="4">
        <f t="shared" si="662"/>
        <v>1</v>
      </c>
      <c r="D3871" s="4" t="str">
        <f t="shared" si="663"/>
        <v>7</v>
      </c>
      <c r="E3871" s="4" t="str">
        <f t="shared" si="664"/>
        <v>2</v>
      </c>
      <c r="F3871" s="4" t="str">
        <f t="shared" si="665"/>
        <v>9</v>
      </c>
      <c r="G3871" s="4" t="str">
        <f t="shared" si="666"/>
        <v>99</v>
      </c>
      <c r="H3871" s="4" t="str">
        <f t="shared" si="667"/>
        <v>0</v>
      </c>
      <c r="I3871" s="4" t="str">
        <f t="shared" si="668"/>
        <v>0</v>
      </c>
      <c r="J3871" s="4" t="str">
        <f t="shared" si="669"/>
        <v>00</v>
      </c>
      <c r="K3871" s="4" t="str">
        <f t="shared" si="670"/>
        <v>000</v>
      </c>
      <c r="L3871" s="55" t="str">
        <f t="shared" si="671"/>
        <v>7729990000000</v>
      </c>
      <c r="M3871" s="105">
        <v>7729990000000</v>
      </c>
      <c r="N3871" s="106" t="s">
        <v>21</v>
      </c>
      <c r="O3871" s="108" t="s">
        <v>5642</v>
      </c>
      <c r="P3871" s="101" t="s">
        <v>36</v>
      </c>
      <c r="Q3871" s="33">
        <v>7728990000000</v>
      </c>
      <c r="R3871" s="33" t="s">
        <v>21</v>
      </c>
      <c r="S3871" s="34" t="s">
        <v>5643</v>
      </c>
      <c r="T3871" s="58" t="s">
        <v>24</v>
      </c>
      <c r="U3871" s="58">
        <v>44927</v>
      </c>
      <c r="V3871" s="58">
        <v>44927</v>
      </c>
      <c r="W3871" s="93" t="s">
        <v>25</v>
      </c>
    </row>
    <row r="3872" spans="1:23" s="5" customFormat="1" ht="27" customHeight="1" x14ac:dyDescent="0.25">
      <c r="A3872" s="99">
        <f t="shared" si="661"/>
        <v>1</v>
      </c>
      <c r="B3872" s="97">
        <f t="array" aca="1" ref="B3872" ca="1">IF(AND(MAX(IF(L3871:L4874=L3872,U3871:U4874))=U3872,V3872&lt;=B$1),M3872,"-")</f>
        <v>7729990100000</v>
      </c>
      <c r="C3872" s="4">
        <f t="shared" si="662"/>
        <v>1</v>
      </c>
      <c r="D3872" s="4" t="str">
        <f t="shared" si="663"/>
        <v>7</v>
      </c>
      <c r="E3872" s="4" t="str">
        <f t="shared" si="664"/>
        <v>2</v>
      </c>
      <c r="F3872" s="4" t="str">
        <f t="shared" si="665"/>
        <v>9</v>
      </c>
      <c r="G3872" s="4" t="str">
        <f t="shared" si="666"/>
        <v>99</v>
      </c>
      <c r="H3872" s="4" t="str">
        <f t="shared" si="667"/>
        <v>0</v>
      </c>
      <c r="I3872" s="4" t="str">
        <f t="shared" si="668"/>
        <v>1</v>
      </c>
      <c r="J3872" s="4" t="str">
        <f t="shared" si="669"/>
        <v>00</v>
      </c>
      <c r="K3872" s="4" t="str">
        <f t="shared" si="670"/>
        <v>000</v>
      </c>
      <c r="L3872" s="55" t="str">
        <f t="shared" si="671"/>
        <v>7729990100000</v>
      </c>
      <c r="M3872" s="105">
        <v>7729990100000</v>
      </c>
      <c r="N3872" s="106" t="s">
        <v>21</v>
      </c>
      <c r="O3872" s="108" t="s">
        <v>5644</v>
      </c>
      <c r="P3872" s="101" t="s">
        <v>36</v>
      </c>
      <c r="Q3872" s="33">
        <v>7728019100000</v>
      </c>
      <c r="R3872" s="33" t="s">
        <v>21</v>
      </c>
      <c r="S3872" s="34" t="s">
        <v>5645</v>
      </c>
      <c r="T3872" s="58" t="s">
        <v>24</v>
      </c>
      <c r="U3872" s="58">
        <v>44927</v>
      </c>
      <c r="V3872" s="58">
        <v>44927</v>
      </c>
      <c r="W3872" s="93" t="s">
        <v>25</v>
      </c>
    </row>
    <row r="3873" spans="1:23" s="5" customFormat="1" ht="27" customHeight="1" x14ac:dyDescent="0.25">
      <c r="A3873" s="99">
        <f t="shared" si="661"/>
        <v>1</v>
      </c>
      <c r="B3873" s="97">
        <f t="array" aca="1" ref="B3873" ca="1">IF(AND(MAX(IF(L3872:L4875=L3873,U3872:U4875))=U3873,V3873&lt;=B$1),M3873,"-")</f>
        <v>7729990125000</v>
      </c>
      <c r="C3873" s="4">
        <f t="shared" si="662"/>
        <v>1</v>
      </c>
      <c r="D3873" s="4" t="str">
        <f t="shared" si="663"/>
        <v>7</v>
      </c>
      <c r="E3873" s="4" t="str">
        <f t="shared" si="664"/>
        <v>2</v>
      </c>
      <c r="F3873" s="4" t="str">
        <f t="shared" si="665"/>
        <v>9</v>
      </c>
      <c r="G3873" s="4" t="str">
        <f t="shared" si="666"/>
        <v>99</v>
      </c>
      <c r="H3873" s="4" t="str">
        <f t="shared" si="667"/>
        <v>0</v>
      </c>
      <c r="I3873" s="4" t="str">
        <f t="shared" si="668"/>
        <v>1</v>
      </c>
      <c r="J3873" s="4" t="str">
        <f t="shared" si="669"/>
        <v>25</v>
      </c>
      <c r="K3873" s="4" t="str">
        <f t="shared" si="670"/>
        <v>000</v>
      </c>
      <c r="L3873" s="55" t="str">
        <f t="shared" si="671"/>
        <v>7729990125000</v>
      </c>
      <c r="M3873" s="105">
        <v>7729990125000</v>
      </c>
      <c r="N3873" s="106" t="s">
        <v>40</v>
      </c>
      <c r="O3873" s="108" t="s">
        <v>5646</v>
      </c>
      <c r="P3873" s="101" t="s">
        <v>36</v>
      </c>
      <c r="Q3873" s="33">
        <v>7728019101000</v>
      </c>
      <c r="R3873" s="33" t="s">
        <v>40</v>
      </c>
      <c r="S3873" s="34" t="s">
        <v>5637</v>
      </c>
      <c r="T3873" s="58" t="s">
        <v>24</v>
      </c>
      <c r="U3873" s="58">
        <v>44927</v>
      </c>
      <c r="V3873" s="58">
        <v>44927</v>
      </c>
      <c r="W3873" s="93" t="s">
        <v>25</v>
      </c>
    </row>
    <row r="3874" spans="1:23" s="5" customFormat="1" ht="27" customHeight="1" x14ac:dyDescent="0.25">
      <c r="A3874" s="99">
        <f t="shared" si="661"/>
        <v>1</v>
      </c>
      <c r="B3874" s="97">
        <f t="array" aca="1" ref="B3874" ca="1">IF(AND(MAX(IF(L3873:L4876=L3874,U3873:U4876))=U3874,V3874&lt;=B$1),M3874,"-")</f>
        <v>7729990126000</v>
      </c>
      <c r="C3874" s="4">
        <f t="shared" si="662"/>
        <v>1</v>
      </c>
      <c r="D3874" s="4" t="str">
        <f t="shared" si="663"/>
        <v>7</v>
      </c>
      <c r="E3874" s="4" t="str">
        <f t="shared" si="664"/>
        <v>2</v>
      </c>
      <c r="F3874" s="4" t="str">
        <f t="shared" si="665"/>
        <v>9</v>
      </c>
      <c r="G3874" s="4" t="str">
        <f t="shared" si="666"/>
        <v>99</v>
      </c>
      <c r="H3874" s="4" t="str">
        <f t="shared" si="667"/>
        <v>0</v>
      </c>
      <c r="I3874" s="4" t="str">
        <f t="shared" si="668"/>
        <v>1</v>
      </c>
      <c r="J3874" s="4" t="str">
        <f t="shared" si="669"/>
        <v>26</v>
      </c>
      <c r="K3874" s="4" t="str">
        <f t="shared" si="670"/>
        <v>000</v>
      </c>
      <c r="L3874" s="55" t="str">
        <f t="shared" si="671"/>
        <v>7729990126000</v>
      </c>
      <c r="M3874" s="105">
        <v>7729990126000</v>
      </c>
      <c r="N3874" s="106" t="s">
        <v>40</v>
      </c>
      <c r="O3874" s="108" t="s">
        <v>5647</v>
      </c>
      <c r="P3874" s="101" t="s">
        <v>36</v>
      </c>
      <c r="Q3874" s="33">
        <v>7728019102000</v>
      </c>
      <c r="R3874" s="33" t="s">
        <v>40</v>
      </c>
      <c r="S3874" s="34" t="s">
        <v>5641</v>
      </c>
      <c r="T3874" s="58" t="s">
        <v>24</v>
      </c>
      <c r="U3874" s="58">
        <v>44927</v>
      </c>
      <c r="V3874" s="58">
        <v>44927</v>
      </c>
      <c r="W3874" s="93" t="s">
        <v>25</v>
      </c>
    </row>
    <row r="3875" spans="1:23" s="5" customFormat="1" ht="27" customHeight="1" x14ac:dyDescent="0.25">
      <c r="A3875" s="99">
        <f t="shared" si="661"/>
        <v>1</v>
      </c>
      <c r="B3875" s="97">
        <f t="array" aca="1" ref="B3875" ca="1">IF(AND(MAX(IF(L3874:L4877=L3875,U3874:U4877))=U3875,V3875&lt;=B$1),M3875,"-")</f>
        <v>7729990127000</v>
      </c>
      <c r="C3875" s="4">
        <f t="shared" si="662"/>
        <v>1</v>
      </c>
      <c r="D3875" s="4" t="str">
        <f t="shared" si="663"/>
        <v>7</v>
      </c>
      <c r="E3875" s="4" t="str">
        <f t="shared" si="664"/>
        <v>2</v>
      </c>
      <c r="F3875" s="4" t="str">
        <f t="shared" si="665"/>
        <v>9</v>
      </c>
      <c r="G3875" s="4" t="str">
        <f t="shared" si="666"/>
        <v>99</v>
      </c>
      <c r="H3875" s="4" t="str">
        <f t="shared" si="667"/>
        <v>0</v>
      </c>
      <c r="I3875" s="4" t="str">
        <f t="shared" si="668"/>
        <v>1</v>
      </c>
      <c r="J3875" s="4" t="str">
        <f t="shared" si="669"/>
        <v>27</v>
      </c>
      <c r="K3875" s="4" t="str">
        <f t="shared" si="670"/>
        <v>000</v>
      </c>
      <c r="L3875" s="55" t="str">
        <f t="shared" si="671"/>
        <v>7729990127000</v>
      </c>
      <c r="M3875" s="105">
        <v>7729990127000</v>
      </c>
      <c r="N3875" s="106" t="s">
        <v>40</v>
      </c>
      <c r="O3875" s="108" t="s">
        <v>5648</v>
      </c>
      <c r="P3875" s="101" t="s">
        <v>107</v>
      </c>
      <c r="Q3875" s="33" t="s">
        <v>25</v>
      </c>
      <c r="R3875" s="33" t="s">
        <v>25</v>
      </c>
      <c r="S3875" s="34" t="s">
        <v>25</v>
      </c>
      <c r="T3875" s="58" t="s">
        <v>605</v>
      </c>
      <c r="U3875" s="58">
        <v>45658</v>
      </c>
      <c r="V3875" s="58">
        <v>45658</v>
      </c>
      <c r="W3875" s="93" t="s">
        <v>25</v>
      </c>
    </row>
    <row r="3876" spans="1:23" s="5" customFormat="1" ht="27" customHeight="1" x14ac:dyDescent="0.25">
      <c r="A3876" s="99">
        <f t="shared" si="661"/>
        <v>1</v>
      </c>
      <c r="B3876" s="97">
        <f t="array" aca="1" ref="B3876" ca="1">IF(AND(MAX(IF(L3875:L4878=L3876,U3875:U4878))=U3876,V3876&lt;=B$1),M3876,"-")</f>
        <v>7900000000000</v>
      </c>
      <c r="C3876" s="4">
        <f t="shared" si="662"/>
        <v>1</v>
      </c>
      <c r="D3876" s="4" t="str">
        <f t="shared" si="663"/>
        <v>9</v>
      </c>
      <c r="E3876" s="4" t="str">
        <f t="shared" si="664"/>
        <v>0</v>
      </c>
      <c r="F3876" s="4" t="str">
        <f t="shared" si="665"/>
        <v>0</v>
      </c>
      <c r="G3876" s="4" t="str">
        <f t="shared" si="666"/>
        <v>00</v>
      </c>
      <c r="H3876" s="4" t="str">
        <f t="shared" si="667"/>
        <v>0</v>
      </c>
      <c r="I3876" s="4" t="str">
        <f t="shared" si="668"/>
        <v>0</v>
      </c>
      <c r="J3876" s="4" t="str">
        <f t="shared" si="669"/>
        <v>00</v>
      </c>
      <c r="K3876" s="4" t="str">
        <f t="shared" si="670"/>
        <v>000</v>
      </c>
      <c r="L3876" s="55" t="str">
        <f t="shared" si="671"/>
        <v>7900000000000</v>
      </c>
      <c r="M3876" s="105">
        <v>7900000000000</v>
      </c>
      <c r="N3876" s="106" t="s">
        <v>21</v>
      </c>
      <c r="O3876" s="108" t="s">
        <v>5649</v>
      </c>
      <c r="P3876" s="101" t="s">
        <v>23</v>
      </c>
      <c r="Q3876" s="33">
        <v>7900000000000</v>
      </c>
      <c r="R3876" s="33" t="s">
        <v>21</v>
      </c>
      <c r="S3876" s="34" t="s">
        <v>5649</v>
      </c>
      <c r="T3876" s="58" t="s">
        <v>24</v>
      </c>
      <c r="U3876" s="58">
        <v>44927</v>
      </c>
      <c r="V3876" s="58">
        <v>44927</v>
      </c>
      <c r="W3876" s="93" t="s">
        <v>25</v>
      </c>
    </row>
    <row r="3877" spans="1:23" s="5" customFormat="1" ht="27" customHeight="1" x14ac:dyDescent="0.25">
      <c r="A3877" s="99">
        <f t="shared" si="661"/>
        <v>1</v>
      </c>
      <c r="B3877" s="97">
        <f t="array" aca="1" ref="B3877" ca="1">IF(AND(MAX(IF(L3876:L4879=L3877,U3876:U4879))=U3877,V3877&lt;=B$1),M3877,"-")</f>
        <v>7920000000000</v>
      </c>
      <c r="C3877" s="4">
        <f t="shared" si="662"/>
        <v>1</v>
      </c>
      <c r="D3877" s="4" t="str">
        <f t="shared" si="663"/>
        <v>9</v>
      </c>
      <c r="E3877" s="4" t="str">
        <f t="shared" si="664"/>
        <v>2</v>
      </c>
      <c r="F3877" s="4" t="str">
        <f t="shared" si="665"/>
        <v>0</v>
      </c>
      <c r="G3877" s="4" t="str">
        <f t="shared" si="666"/>
        <v>00</v>
      </c>
      <c r="H3877" s="4" t="str">
        <f t="shared" si="667"/>
        <v>0</v>
      </c>
      <c r="I3877" s="4" t="str">
        <f t="shared" si="668"/>
        <v>0</v>
      </c>
      <c r="J3877" s="4" t="str">
        <f t="shared" si="669"/>
        <v>00</v>
      </c>
      <c r="K3877" s="4" t="str">
        <f t="shared" si="670"/>
        <v>000</v>
      </c>
      <c r="L3877" s="55" t="str">
        <f t="shared" si="671"/>
        <v>7920000000000</v>
      </c>
      <c r="M3877" s="105">
        <v>7920000000000</v>
      </c>
      <c r="N3877" s="106" t="s">
        <v>21</v>
      </c>
      <c r="O3877" s="108" t="s">
        <v>5650</v>
      </c>
      <c r="P3877" s="101" t="s">
        <v>23</v>
      </c>
      <c r="Q3877" s="33">
        <v>7920000000000</v>
      </c>
      <c r="R3877" s="33" t="s">
        <v>21</v>
      </c>
      <c r="S3877" s="34" t="s">
        <v>5650</v>
      </c>
      <c r="T3877" s="58" t="s">
        <v>24</v>
      </c>
      <c r="U3877" s="58">
        <v>44927</v>
      </c>
      <c r="V3877" s="58">
        <v>44927</v>
      </c>
      <c r="W3877" s="93" t="s">
        <v>25</v>
      </c>
    </row>
    <row r="3878" spans="1:23" s="5" customFormat="1" ht="27" customHeight="1" x14ac:dyDescent="0.25">
      <c r="A3878" s="99">
        <f t="shared" si="661"/>
        <v>1</v>
      </c>
      <c r="B3878" s="97">
        <f t="array" aca="1" ref="B3878" ca="1">IF(AND(MAX(IF(L3877:L4880=L3878,U3877:U4880))=U3878,V3878&lt;=B$1),M3878,"-")</f>
        <v>7921000000000</v>
      </c>
      <c r="C3878" s="4">
        <f t="shared" si="662"/>
        <v>1</v>
      </c>
      <c r="D3878" s="4" t="str">
        <f t="shared" si="663"/>
        <v>9</v>
      </c>
      <c r="E3878" s="4" t="str">
        <f t="shared" si="664"/>
        <v>2</v>
      </c>
      <c r="F3878" s="4" t="str">
        <f t="shared" si="665"/>
        <v>1</v>
      </c>
      <c r="G3878" s="4" t="str">
        <f t="shared" si="666"/>
        <v>00</v>
      </c>
      <c r="H3878" s="4" t="str">
        <f t="shared" si="667"/>
        <v>0</v>
      </c>
      <c r="I3878" s="4" t="str">
        <f t="shared" si="668"/>
        <v>0</v>
      </c>
      <c r="J3878" s="4" t="str">
        <f t="shared" si="669"/>
        <v>00</v>
      </c>
      <c r="K3878" s="4" t="str">
        <f t="shared" si="670"/>
        <v>000</v>
      </c>
      <c r="L3878" s="55" t="str">
        <f t="shared" si="671"/>
        <v>7921000000000</v>
      </c>
      <c r="M3878" s="105">
        <v>7921000000000</v>
      </c>
      <c r="N3878" s="106" t="s">
        <v>21</v>
      </c>
      <c r="O3878" s="108" t="s">
        <v>5651</v>
      </c>
      <c r="P3878" s="101" t="s">
        <v>107</v>
      </c>
      <c r="Q3878" s="33" t="s">
        <v>25</v>
      </c>
      <c r="R3878" s="33" t="s">
        <v>25</v>
      </c>
      <c r="S3878" s="34" t="s">
        <v>25</v>
      </c>
      <c r="T3878" s="58" t="s">
        <v>605</v>
      </c>
      <c r="U3878" s="58">
        <v>45925</v>
      </c>
      <c r="V3878" s="58">
        <v>45925</v>
      </c>
      <c r="W3878" s="93" t="s">
        <v>25</v>
      </c>
    </row>
    <row r="3879" spans="1:23" s="5" customFormat="1" ht="27" customHeight="1" x14ac:dyDescent="0.25">
      <c r="A3879" s="99">
        <f t="shared" si="661"/>
        <v>1</v>
      </c>
      <c r="B3879" s="97">
        <f t="array" aca="1" ref="B3879" ca="1">IF(AND(MAX(IF(L3878:L4881=L3879,U3878:U4881))=U3879,V3879&lt;=B$1),M3879,"-")</f>
        <v>7921990000000</v>
      </c>
      <c r="C3879" s="4">
        <f t="shared" si="662"/>
        <v>1</v>
      </c>
      <c r="D3879" s="4" t="str">
        <f t="shared" si="663"/>
        <v>9</v>
      </c>
      <c r="E3879" s="4" t="str">
        <f t="shared" si="664"/>
        <v>2</v>
      </c>
      <c r="F3879" s="4" t="str">
        <f t="shared" si="665"/>
        <v>1</v>
      </c>
      <c r="G3879" s="4" t="str">
        <f t="shared" si="666"/>
        <v>99</v>
      </c>
      <c r="H3879" s="4" t="str">
        <f t="shared" si="667"/>
        <v>0</v>
      </c>
      <c r="I3879" s="4" t="str">
        <f t="shared" si="668"/>
        <v>0</v>
      </c>
      <c r="J3879" s="4" t="str">
        <f t="shared" si="669"/>
        <v>00</v>
      </c>
      <c r="K3879" s="4" t="str">
        <f t="shared" si="670"/>
        <v>000</v>
      </c>
      <c r="L3879" s="55" t="str">
        <f t="shared" si="671"/>
        <v>7921990000000</v>
      </c>
      <c r="M3879" s="105">
        <v>7921990000000</v>
      </c>
      <c r="N3879" s="106" t="s">
        <v>21</v>
      </c>
      <c r="O3879" s="108" t="s">
        <v>5652</v>
      </c>
      <c r="P3879" s="101" t="s">
        <v>107</v>
      </c>
      <c r="Q3879" s="33" t="s">
        <v>25</v>
      </c>
      <c r="R3879" s="33" t="s">
        <v>25</v>
      </c>
      <c r="S3879" s="34" t="s">
        <v>25</v>
      </c>
      <c r="T3879" s="58" t="s">
        <v>605</v>
      </c>
      <c r="U3879" s="58">
        <v>45925</v>
      </c>
      <c r="V3879" s="58">
        <v>45925</v>
      </c>
      <c r="W3879" s="93" t="s">
        <v>25</v>
      </c>
    </row>
    <row r="3880" spans="1:23" s="5" customFormat="1" ht="27" customHeight="1" x14ac:dyDescent="0.25">
      <c r="A3880" s="99">
        <f t="shared" si="661"/>
        <v>1</v>
      </c>
      <c r="B3880" s="97">
        <f t="array" aca="1" ref="B3880" ca="1">IF(AND(MAX(IF(L3879:L4882=L3880,U3879:U4882))=U3880,V3880&lt;=B$1),M3880,"-")</f>
        <v>7921990100000</v>
      </c>
      <c r="C3880" s="4">
        <f t="shared" si="662"/>
        <v>1</v>
      </c>
      <c r="D3880" s="4" t="str">
        <f t="shared" si="663"/>
        <v>9</v>
      </c>
      <c r="E3880" s="4" t="str">
        <f t="shared" si="664"/>
        <v>2</v>
      </c>
      <c r="F3880" s="4" t="str">
        <f t="shared" si="665"/>
        <v>1</v>
      </c>
      <c r="G3880" s="4" t="str">
        <f t="shared" si="666"/>
        <v>99</v>
      </c>
      <c r="H3880" s="4" t="str">
        <f t="shared" si="667"/>
        <v>0</v>
      </c>
      <c r="I3880" s="4" t="str">
        <f t="shared" si="668"/>
        <v>1</v>
      </c>
      <c r="J3880" s="4" t="str">
        <f t="shared" si="669"/>
        <v>00</v>
      </c>
      <c r="K3880" s="4" t="str">
        <f t="shared" si="670"/>
        <v>000</v>
      </c>
      <c r="L3880" s="55" t="str">
        <f t="shared" si="671"/>
        <v>7921990100000</v>
      </c>
      <c r="M3880" s="105">
        <v>7921990100000</v>
      </c>
      <c r="N3880" s="106" t="s">
        <v>21</v>
      </c>
      <c r="O3880" s="108" t="s">
        <v>5653</v>
      </c>
      <c r="P3880" s="101" t="s">
        <v>107</v>
      </c>
      <c r="Q3880" s="33" t="s">
        <v>25</v>
      </c>
      <c r="R3880" s="33" t="s">
        <v>25</v>
      </c>
      <c r="S3880" s="34" t="s">
        <v>25</v>
      </c>
      <c r="T3880" s="58" t="s">
        <v>605</v>
      </c>
      <c r="U3880" s="58">
        <v>45925</v>
      </c>
      <c r="V3880" s="58">
        <v>45925</v>
      </c>
      <c r="W3880" s="93" t="s">
        <v>25</v>
      </c>
    </row>
    <row r="3881" spans="1:23" s="5" customFormat="1" ht="27" customHeight="1" x14ac:dyDescent="0.25">
      <c r="A3881" s="99">
        <f t="shared" si="661"/>
        <v>1</v>
      </c>
      <c r="B3881" s="97">
        <f t="array" aca="1" ref="B3881" ca="1">IF(AND(MAX(IF(L3880:L4883=L3881,U3880:U4883))=U3881,V3881&lt;=B$1),M3881,"-")</f>
        <v>7921990199000</v>
      </c>
      <c r="C3881" s="4">
        <f t="shared" si="662"/>
        <v>1</v>
      </c>
      <c r="D3881" s="4" t="str">
        <f t="shared" si="663"/>
        <v>9</v>
      </c>
      <c r="E3881" s="4" t="str">
        <f t="shared" si="664"/>
        <v>2</v>
      </c>
      <c r="F3881" s="4" t="str">
        <f t="shared" si="665"/>
        <v>1</v>
      </c>
      <c r="G3881" s="4" t="str">
        <f t="shared" si="666"/>
        <v>99</v>
      </c>
      <c r="H3881" s="4" t="str">
        <f t="shared" si="667"/>
        <v>0</v>
      </c>
      <c r="I3881" s="4" t="str">
        <f t="shared" si="668"/>
        <v>1</v>
      </c>
      <c r="J3881" s="4" t="str">
        <f t="shared" si="669"/>
        <v>99</v>
      </c>
      <c r="K3881" s="4" t="str">
        <f t="shared" si="670"/>
        <v>000</v>
      </c>
      <c r="L3881" s="55" t="str">
        <f t="shared" si="671"/>
        <v>7921990199000</v>
      </c>
      <c r="M3881" s="105">
        <v>7921990199000</v>
      </c>
      <c r="N3881" s="106" t="s">
        <v>40</v>
      </c>
      <c r="O3881" s="108" t="s">
        <v>5654</v>
      </c>
      <c r="P3881" s="101" t="s">
        <v>107</v>
      </c>
      <c r="Q3881" s="33" t="s">
        <v>25</v>
      </c>
      <c r="R3881" s="33" t="s">
        <v>25</v>
      </c>
      <c r="S3881" s="34" t="s">
        <v>25</v>
      </c>
      <c r="T3881" s="58" t="s">
        <v>605</v>
      </c>
      <c r="U3881" s="58">
        <v>45925</v>
      </c>
      <c r="V3881" s="58">
        <v>45925</v>
      </c>
      <c r="W3881" s="93" t="s">
        <v>25</v>
      </c>
    </row>
    <row r="3882" spans="1:23" s="5" customFormat="1" ht="27" customHeight="1" x14ac:dyDescent="0.25">
      <c r="A3882" s="99">
        <f t="shared" si="661"/>
        <v>1</v>
      </c>
      <c r="B3882" s="97">
        <f t="array" aca="1" ref="B3882" ca="1">IF(AND(MAX(IF(L3877:L4880=L3882,U3877:U4880))=U3882,V3882&lt;=B$1),M3882,"-")</f>
        <v>7922000000000</v>
      </c>
      <c r="C3882" s="4">
        <f t="shared" si="662"/>
        <v>1</v>
      </c>
      <c r="D3882" s="4" t="str">
        <f t="shared" si="663"/>
        <v>9</v>
      </c>
      <c r="E3882" s="4" t="str">
        <f t="shared" si="664"/>
        <v>2</v>
      </c>
      <c r="F3882" s="4" t="str">
        <f t="shared" si="665"/>
        <v>2</v>
      </c>
      <c r="G3882" s="4" t="str">
        <f t="shared" si="666"/>
        <v>00</v>
      </c>
      <c r="H3882" s="4" t="str">
        <f t="shared" si="667"/>
        <v>0</v>
      </c>
      <c r="I3882" s="4" t="str">
        <f t="shared" si="668"/>
        <v>0</v>
      </c>
      <c r="J3882" s="4" t="str">
        <f t="shared" si="669"/>
        <v>00</v>
      </c>
      <c r="K3882" s="4" t="str">
        <f t="shared" si="670"/>
        <v>000</v>
      </c>
      <c r="L3882" s="55" t="str">
        <f t="shared" si="671"/>
        <v>7922000000000</v>
      </c>
      <c r="M3882" s="105">
        <v>7922000000000</v>
      </c>
      <c r="N3882" s="106" t="s">
        <v>21</v>
      </c>
      <c r="O3882" s="108" t="s">
        <v>5655</v>
      </c>
      <c r="P3882" s="101" t="s">
        <v>23</v>
      </c>
      <c r="Q3882" s="33">
        <v>7922000000000</v>
      </c>
      <c r="R3882" s="33" t="s">
        <v>21</v>
      </c>
      <c r="S3882" s="34" t="s">
        <v>5655</v>
      </c>
      <c r="T3882" s="58" t="s">
        <v>24</v>
      </c>
      <c r="U3882" s="58">
        <v>44927</v>
      </c>
      <c r="V3882" s="58">
        <v>44927</v>
      </c>
      <c r="W3882" s="93" t="s">
        <v>25</v>
      </c>
    </row>
    <row r="3883" spans="1:23" s="5" customFormat="1" ht="27" customHeight="1" x14ac:dyDescent="0.25">
      <c r="A3883" s="99">
        <f t="shared" si="661"/>
        <v>1</v>
      </c>
      <c r="B3883" s="97">
        <f t="array" aca="1" ref="B3883" ca="1">IF(AND(MAX(IF(L3882:L4881=L3883,U3882:U4881))=U3883,V3883&lt;=B$1),M3883,"-")</f>
        <v>7922990000000</v>
      </c>
      <c r="C3883" s="4">
        <f t="shared" si="662"/>
        <v>1</v>
      </c>
      <c r="D3883" s="4" t="str">
        <f t="shared" si="663"/>
        <v>9</v>
      </c>
      <c r="E3883" s="4" t="str">
        <f t="shared" si="664"/>
        <v>2</v>
      </c>
      <c r="F3883" s="4" t="str">
        <f t="shared" si="665"/>
        <v>2</v>
      </c>
      <c r="G3883" s="4" t="str">
        <f t="shared" si="666"/>
        <v>99</v>
      </c>
      <c r="H3883" s="4" t="str">
        <f t="shared" si="667"/>
        <v>0</v>
      </c>
      <c r="I3883" s="4" t="str">
        <f t="shared" si="668"/>
        <v>0</v>
      </c>
      <c r="J3883" s="4" t="str">
        <f t="shared" si="669"/>
        <v>00</v>
      </c>
      <c r="K3883" s="4" t="str">
        <f t="shared" si="670"/>
        <v>000</v>
      </c>
      <c r="L3883" s="55" t="str">
        <f t="shared" si="671"/>
        <v>7922990000000</v>
      </c>
      <c r="M3883" s="105">
        <v>7922990000000</v>
      </c>
      <c r="N3883" s="106" t="s">
        <v>21</v>
      </c>
      <c r="O3883" s="108" t="s">
        <v>5656</v>
      </c>
      <c r="P3883" s="101" t="s">
        <v>23</v>
      </c>
      <c r="Q3883" s="33">
        <v>7922990000000</v>
      </c>
      <c r="R3883" s="33" t="s">
        <v>21</v>
      </c>
      <c r="S3883" s="34" t="s">
        <v>5656</v>
      </c>
      <c r="T3883" s="58" t="s">
        <v>24</v>
      </c>
      <c r="U3883" s="58">
        <v>44927</v>
      </c>
      <c r="V3883" s="58">
        <v>44927</v>
      </c>
      <c r="W3883" s="93" t="s">
        <v>25</v>
      </c>
    </row>
    <row r="3884" spans="1:23" s="5" customFormat="1" ht="27" customHeight="1" x14ac:dyDescent="0.25">
      <c r="A3884" s="99">
        <f t="shared" si="661"/>
        <v>1</v>
      </c>
      <c r="B3884" s="97">
        <f t="array" aca="1" ref="B3884" ca="1">IF(AND(MAX(IF(L3883:L4882=L3884,U3883:U4882))=U3884,V3884&lt;=B$1),M3884,"-")</f>
        <v>7922990100000</v>
      </c>
      <c r="C3884" s="4">
        <f t="shared" si="662"/>
        <v>1</v>
      </c>
      <c r="D3884" s="4" t="str">
        <f t="shared" si="663"/>
        <v>9</v>
      </c>
      <c r="E3884" s="4" t="str">
        <f t="shared" si="664"/>
        <v>2</v>
      </c>
      <c r="F3884" s="4" t="str">
        <f t="shared" si="665"/>
        <v>2</v>
      </c>
      <c r="G3884" s="4" t="str">
        <f t="shared" si="666"/>
        <v>99</v>
      </c>
      <c r="H3884" s="4" t="str">
        <f t="shared" si="667"/>
        <v>0</v>
      </c>
      <c r="I3884" s="4" t="str">
        <f t="shared" si="668"/>
        <v>1</v>
      </c>
      <c r="J3884" s="4" t="str">
        <f t="shared" si="669"/>
        <v>00</v>
      </c>
      <c r="K3884" s="4" t="str">
        <f t="shared" si="670"/>
        <v>000</v>
      </c>
      <c r="L3884" s="55" t="str">
        <f t="shared" si="671"/>
        <v>7922990100000</v>
      </c>
      <c r="M3884" s="105">
        <v>7922990100000</v>
      </c>
      <c r="N3884" s="106" t="s">
        <v>21</v>
      </c>
      <c r="O3884" s="108" t="s">
        <v>5657</v>
      </c>
      <c r="P3884" s="101" t="s">
        <v>36</v>
      </c>
      <c r="Q3884" s="33">
        <v>7922991100000</v>
      </c>
      <c r="R3884" s="33" t="s">
        <v>21</v>
      </c>
      <c r="S3884" s="34" t="s">
        <v>5657</v>
      </c>
      <c r="T3884" s="58" t="s">
        <v>24</v>
      </c>
      <c r="U3884" s="58">
        <v>44927</v>
      </c>
      <c r="V3884" s="58">
        <v>44927</v>
      </c>
      <c r="W3884" s="93" t="s">
        <v>25</v>
      </c>
    </row>
    <row r="3885" spans="1:23" s="5" customFormat="1" ht="27" customHeight="1" x14ac:dyDescent="0.25">
      <c r="A3885" s="99">
        <f t="shared" si="661"/>
        <v>1</v>
      </c>
      <c r="B3885" s="97">
        <f t="array" aca="1" ref="B3885" ca="1">IF(AND(MAX(IF(L3884:L4883=L3885,U3884:U4883))=U3885,V3885&lt;=B$1),M3885,"-")</f>
        <v>7922990199000</v>
      </c>
      <c r="C3885" s="4">
        <f t="shared" si="662"/>
        <v>1</v>
      </c>
      <c r="D3885" s="4" t="str">
        <f t="shared" si="663"/>
        <v>9</v>
      </c>
      <c r="E3885" s="4" t="str">
        <f t="shared" si="664"/>
        <v>2</v>
      </c>
      <c r="F3885" s="4" t="str">
        <f t="shared" si="665"/>
        <v>2</v>
      </c>
      <c r="G3885" s="4" t="str">
        <f t="shared" si="666"/>
        <v>99</v>
      </c>
      <c r="H3885" s="4" t="str">
        <f t="shared" si="667"/>
        <v>0</v>
      </c>
      <c r="I3885" s="4" t="str">
        <f t="shared" si="668"/>
        <v>1</v>
      </c>
      <c r="J3885" s="4" t="str">
        <f t="shared" si="669"/>
        <v>99</v>
      </c>
      <c r="K3885" s="4" t="str">
        <f t="shared" si="670"/>
        <v>000</v>
      </c>
      <c r="L3885" s="55" t="str">
        <f t="shared" si="671"/>
        <v>7922990199000</v>
      </c>
      <c r="M3885" s="105">
        <v>7922990199000</v>
      </c>
      <c r="N3885" s="106" t="s">
        <v>40</v>
      </c>
      <c r="O3885" s="108" t="s">
        <v>5658</v>
      </c>
      <c r="P3885" s="101" t="s">
        <v>36</v>
      </c>
      <c r="Q3885" s="33">
        <v>7922991199000</v>
      </c>
      <c r="R3885" s="33" t="s">
        <v>40</v>
      </c>
      <c r="S3885" s="34" t="s">
        <v>5659</v>
      </c>
      <c r="T3885" s="58" t="s">
        <v>24</v>
      </c>
      <c r="U3885" s="58">
        <v>44927</v>
      </c>
      <c r="V3885" s="58">
        <v>44927</v>
      </c>
      <c r="W3885" s="93" t="s">
        <v>25</v>
      </c>
    </row>
    <row r="3886" spans="1:23" s="5" customFormat="1" ht="27" customHeight="1" x14ac:dyDescent="0.25">
      <c r="A3886" s="99">
        <f t="shared" si="661"/>
        <v>1</v>
      </c>
      <c r="B3886" s="97">
        <f t="array" aca="1" ref="B3886" ca="1">IF(AND(MAX(IF(L3885:L4884=L3886,U3885:U4884))=U3886,V3886&lt;=B$1),M3886,"-")</f>
        <v>7923000000000</v>
      </c>
      <c r="C3886" s="4">
        <f t="shared" si="662"/>
        <v>1</v>
      </c>
      <c r="D3886" s="4" t="str">
        <f t="shared" si="663"/>
        <v>9</v>
      </c>
      <c r="E3886" s="4" t="str">
        <f t="shared" si="664"/>
        <v>2</v>
      </c>
      <c r="F3886" s="4" t="str">
        <f t="shared" si="665"/>
        <v>3</v>
      </c>
      <c r="G3886" s="4" t="str">
        <f t="shared" si="666"/>
        <v>00</v>
      </c>
      <c r="H3886" s="4" t="str">
        <f t="shared" si="667"/>
        <v>0</v>
      </c>
      <c r="I3886" s="4" t="str">
        <f t="shared" si="668"/>
        <v>0</v>
      </c>
      <c r="J3886" s="4" t="str">
        <f t="shared" si="669"/>
        <v>00</v>
      </c>
      <c r="K3886" s="4" t="str">
        <f t="shared" si="670"/>
        <v>000</v>
      </c>
      <c r="L3886" s="55" t="str">
        <f t="shared" si="671"/>
        <v>7923000000000</v>
      </c>
      <c r="M3886" s="105">
        <v>7923000000000</v>
      </c>
      <c r="N3886" s="106" t="s">
        <v>21</v>
      </c>
      <c r="O3886" s="108" t="s">
        <v>5660</v>
      </c>
      <c r="P3886" s="101" t="s">
        <v>23</v>
      </c>
      <c r="Q3886" s="33">
        <v>7923000000000</v>
      </c>
      <c r="R3886" s="33" t="s">
        <v>21</v>
      </c>
      <c r="S3886" s="34" t="s">
        <v>5660</v>
      </c>
      <c r="T3886" s="58" t="s">
        <v>24</v>
      </c>
      <c r="U3886" s="58">
        <v>44927</v>
      </c>
      <c r="V3886" s="58">
        <v>44927</v>
      </c>
      <c r="W3886" s="93" t="s">
        <v>25</v>
      </c>
    </row>
    <row r="3887" spans="1:23" s="5" customFormat="1" ht="27" customHeight="1" x14ac:dyDescent="0.25">
      <c r="A3887" s="99">
        <f t="shared" si="661"/>
        <v>1</v>
      </c>
      <c r="B3887" s="97">
        <f t="array" aca="1" ref="B3887" ca="1">IF(AND(MAX(IF(L3886:L4885=L3887,U3886:U4885))=U3887,V3887&lt;=B$1),M3887,"-")</f>
        <v>7923990000000</v>
      </c>
      <c r="C3887" s="4">
        <f t="shared" si="662"/>
        <v>1</v>
      </c>
      <c r="D3887" s="4" t="str">
        <f t="shared" si="663"/>
        <v>9</v>
      </c>
      <c r="E3887" s="4" t="str">
        <f t="shared" si="664"/>
        <v>2</v>
      </c>
      <c r="F3887" s="4" t="str">
        <f t="shared" si="665"/>
        <v>3</v>
      </c>
      <c r="G3887" s="4" t="str">
        <f t="shared" si="666"/>
        <v>99</v>
      </c>
      <c r="H3887" s="4" t="str">
        <f t="shared" si="667"/>
        <v>0</v>
      </c>
      <c r="I3887" s="4" t="str">
        <f t="shared" si="668"/>
        <v>0</v>
      </c>
      <c r="J3887" s="4" t="str">
        <f t="shared" si="669"/>
        <v>00</v>
      </c>
      <c r="K3887" s="4" t="str">
        <f t="shared" si="670"/>
        <v>000</v>
      </c>
      <c r="L3887" s="55" t="str">
        <f t="shared" si="671"/>
        <v>7923990000000</v>
      </c>
      <c r="M3887" s="105">
        <v>7923990000000</v>
      </c>
      <c r="N3887" s="106" t="s">
        <v>21</v>
      </c>
      <c r="O3887" s="108" t="s">
        <v>5661</v>
      </c>
      <c r="P3887" s="101" t="s">
        <v>23</v>
      </c>
      <c r="Q3887" s="33">
        <v>7923990000000</v>
      </c>
      <c r="R3887" s="33" t="s">
        <v>21</v>
      </c>
      <c r="S3887" s="34" t="s">
        <v>5661</v>
      </c>
      <c r="T3887" s="58" t="s">
        <v>24</v>
      </c>
      <c r="U3887" s="58">
        <v>44927</v>
      </c>
      <c r="V3887" s="58">
        <v>44927</v>
      </c>
      <c r="W3887" s="93" t="s">
        <v>25</v>
      </c>
    </row>
    <row r="3888" spans="1:23" s="5" customFormat="1" ht="27" customHeight="1" x14ac:dyDescent="0.25">
      <c r="A3888" s="99">
        <f t="shared" si="661"/>
        <v>1</v>
      </c>
      <c r="B3888" s="97">
        <f t="array" aca="1" ref="B3888" ca="1">IF(AND(MAX(IF(L3887:L4886=L3888,U3887:U4886))=U3888,V3888&lt;=B$1),M3888,"-")</f>
        <v>7923990100000</v>
      </c>
      <c r="C3888" s="4">
        <f t="shared" si="662"/>
        <v>1</v>
      </c>
      <c r="D3888" s="4" t="str">
        <f t="shared" si="663"/>
        <v>9</v>
      </c>
      <c r="E3888" s="4" t="str">
        <f t="shared" si="664"/>
        <v>2</v>
      </c>
      <c r="F3888" s="4" t="str">
        <f t="shared" si="665"/>
        <v>3</v>
      </c>
      <c r="G3888" s="4" t="str">
        <f t="shared" si="666"/>
        <v>99</v>
      </c>
      <c r="H3888" s="4" t="str">
        <f t="shared" si="667"/>
        <v>0</v>
      </c>
      <c r="I3888" s="4" t="str">
        <f t="shared" si="668"/>
        <v>1</v>
      </c>
      <c r="J3888" s="4" t="str">
        <f t="shared" si="669"/>
        <v>00</v>
      </c>
      <c r="K3888" s="4" t="str">
        <f t="shared" si="670"/>
        <v>000</v>
      </c>
      <c r="L3888" s="55" t="str">
        <f t="shared" si="671"/>
        <v>7923990100000</v>
      </c>
      <c r="M3888" s="105">
        <v>7923990100000</v>
      </c>
      <c r="N3888" s="106" t="s">
        <v>21</v>
      </c>
      <c r="O3888" s="108" t="s">
        <v>5662</v>
      </c>
      <c r="P3888" s="101" t="s">
        <v>36</v>
      </c>
      <c r="Q3888" s="33">
        <v>7923991100000</v>
      </c>
      <c r="R3888" s="33" t="s">
        <v>21</v>
      </c>
      <c r="S3888" s="34" t="s">
        <v>5662</v>
      </c>
      <c r="T3888" s="58" t="s">
        <v>24</v>
      </c>
      <c r="U3888" s="58">
        <v>44927</v>
      </c>
      <c r="V3888" s="58">
        <v>44927</v>
      </c>
      <c r="W3888" s="93" t="s">
        <v>25</v>
      </c>
    </row>
    <row r="3889" spans="1:23" s="5" customFormat="1" ht="27" customHeight="1" x14ac:dyDescent="0.25">
      <c r="A3889" s="99">
        <f t="shared" si="661"/>
        <v>1</v>
      </c>
      <c r="B3889" s="97">
        <f t="array" aca="1" ref="B3889" ca="1">IF(AND(MAX(IF(L3888:L4887=L3889,U3888:U4887))=U3889,V3889&lt;=B$1),M3889,"-")</f>
        <v>7923990101000</v>
      </c>
      <c r="C3889" s="4">
        <f t="shared" si="662"/>
        <v>1</v>
      </c>
      <c r="D3889" s="4" t="str">
        <f t="shared" si="663"/>
        <v>9</v>
      </c>
      <c r="E3889" s="4" t="str">
        <f t="shared" si="664"/>
        <v>2</v>
      </c>
      <c r="F3889" s="4" t="str">
        <f t="shared" si="665"/>
        <v>3</v>
      </c>
      <c r="G3889" s="4" t="str">
        <f t="shared" si="666"/>
        <v>99</v>
      </c>
      <c r="H3889" s="4" t="str">
        <f t="shared" si="667"/>
        <v>0</v>
      </c>
      <c r="I3889" s="4" t="str">
        <f t="shared" si="668"/>
        <v>1</v>
      </c>
      <c r="J3889" s="4" t="str">
        <f t="shared" si="669"/>
        <v>01</v>
      </c>
      <c r="K3889" s="4" t="str">
        <f t="shared" si="670"/>
        <v>000</v>
      </c>
      <c r="L3889" s="55" t="str">
        <f t="shared" si="671"/>
        <v>7923990101000</v>
      </c>
      <c r="M3889" s="105">
        <v>7923990101000</v>
      </c>
      <c r="N3889" s="106" t="s">
        <v>40</v>
      </c>
      <c r="O3889" s="108" t="s">
        <v>5663</v>
      </c>
      <c r="P3889" s="101" t="s">
        <v>36</v>
      </c>
      <c r="Q3889" s="33">
        <v>7923991101000</v>
      </c>
      <c r="R3889" s="33" t="s">
        <v>40</v>
      </c>
      <c r="S3889" s="34" t="s">
        <v>5664</v>
      </c>
      <c r="T3889" s="58" t="s">
        <v>24</v>
      </c>
      <c r="U3889" s="58">
        <v>44927</v>
      </c>
      <c r="V3889" s="58">
        <v>44927</v>
      </c>
      <c r="W3889" s="93" t="s">
        <v>25</v>
      </c>
    </row>
    <row r="3890" spans="1:23" s="5" customFormat="1" ht="27" customHeight="1" x14ac:dyDescent="0.25">
      <c r="A3890" s="99">
        <f t="shared" si="661"/>
        <v>1</v>
      </c>
      <c r="B3890" s="97">
        <f t="array" aca="1" ref="B3890" ca="1">IF(AND(MAX(IF(L3889:L4888=L3890,U3889:U4888))=U3890,V3890&lt;=B$1),M3890,"-")</f>
        <v>7923990102000</v>
      </c>
      <c r="C3890" s="4">
        <f t="shared" si="662"/>
        <v>1</v>
      </c>
      <c r="D3890" s="4" t="str">
        <f t="shared" si="663"/>
        <v>9</v>
      </c>
      <c r="E3890" s="4" t="str">
        <f t="shared" si="664"/>
        <v>2</v>
      </c>
      <c r="F3890" s="4" t="str">
        <f t="shared" si="665"/>
        <v>3</v>
      </c>
      <c r="G3890" s="4" t="str">
        <f t="shared" si="666"/>
        <v>99</v>
      </c>
      <c r="H3890" s="4" t="str">
        <f t="shared" si="667"/>
        <v>0</v>
      </c>
      <c r="I3890" s="4" t="str">
        <f t="shared" si="668"/>
        <v>1</v>
      </c>
      <c r="J3890" s="4" t="str">
        <f t="shared" si="669"/>
        <v>02</v>
      </c>
      <c r="K3890" s="4" t="str">
        <f t="shared" si="670"/>
        <v>000</v>
      </c>
      <c r="L3890" s="55" t="str">
        <f t="shared" si="671"/>
        <v>7923990102000</v>
      </c>
      <c r="M3890" s="105">
        <v>7923990102000</v>
      </c>
      <c r="N3890" s="106" t="s">
        <v>40</v>
      </c>
      <c r="O3890" s="108" t="s">
        <v>5665</v>
      </c>
      <c r="P3890" s="101" t="s">
        <v>36</v>
      </c>
      <c r="Q3890" s="33">
        <v>7923991102000</v>
      </c>
      <c r="R3890" s="33" t="s">
        <v>40</v>
      </c>
      <c r="S3890" s="34" t="s">
        <v>5666</v>
      </c>
      <c r="T3890" s="58" t="s">
        <v>24</v>
      </c>
      <c r="U3890" s="58">
        <v>44927</v>
      </c>
      <c r="V3890" s="58">
        <v>44927</v>
      </c>
      <c r="W3890" s="93" t="s">
        <v>25</v>
      </c>
    </row>
    <row r="3891" spans="1:23" s="5" customFormat="1" ht="27" customHeight="1" x14ac:dyDescent="0.25">
      <c r="A3891" s="99">
        <f t="shared" si="661"/>
        <v>1</v>
      </c>
      <c r="B3891" s="97">
        <f t="array" aca="1" ref="B3891" ca="1">IF(AND(MAX(IF(L3890:L4889=L3891,U3890:U4889))=U3891,V3891&lt;=B$1),M3891,"-")</f>
        <v>7990000000000</v>
      </c>
      <c r="C3891" s="4">
        <f t="shared" si="662"/>
        <v>1</v>
      </c>
      <c r="D3891" s="4" t="str">
        <f t="shared" si="663"/>
        <v>9</v>
      </c>
      <c r="E3891" s="4" t="str">
        <f t="shared" si="664"/>
        <v>9</v>
      </c>
      <c r="F3891" s="4" t="str">
        <f t="shared" si="665"/>
        <v>0</v>
      </c>
      <c r="G3891" s="4" t="str">
        <f t="shared" si="666"/>
        <v>00</v>
      </c>
      <c r="H3891" s="4" t="str">
        <f t="shared" si="667"/>
        <v>0</v>
      </c>
      <c r="I3891" s="4" t="str">
        <f t="shared" si="668"/>
        <v>0</v>
      </c>
      <c r="J3891" s="4" t="str">
        <f t="shared" si="669"/>
        <v>00</v>
      </c>
      <c r="K3891" s="4" t="str">
        <f t="shared" si="670"/>
        <v>000</v>
      </c>
      <c r="L3891" s="55" t="str">
        <f t="shared" si="671"/>
        <v>7990000000000</v>
      </c>
      <c r="M3891" s="105">
        <v>7990000000000</v>
      </c>
      <c r="N3891" s="106" t="s">
        <v>21</v>
      </c>
      <c r="O3891" s="108" t="s">
        <v>5667</v>
      </c>
      <c r="P3891" s="101" t="s">
        <v>23</v>
      </c>
      <c r="Q3891" s="33">
        <v>7990000000000</v>
      </c>
      <c r="R3891" s="33" t="s">
        <v>21</v>
      </c>
      <c r="S3891" s="34" t="s">
        <v>5667</v>
      </c>
      <c r="T3891" s="58" t="s">
        <v>24</v>
      </c>
      <c r="U3891" s="58">
        <v>44927</v>
      </c>
      <c r="V3891" s="58">
        <v>44927</v>
      </c>
      <c r="W3891" s="93" t="s">
        <v>25</v>
      </c>
    </row>
    <row r="3892" spans="1:23" s="5" customFormat="1" ht="27" customHeight="1" x14ac:dyDescent="0.25">
      <c r="A3892" s="99">
        <f t="shared" si="661"/>
        <v>1</v>
      </c>
      <c r="B3892" s="97">
        <f t="array" aca="1" ref="B3892" ca="1">IF(AND(MAX(IF(L3891:L4890=L3892,U3891:U4890))=U3892,V3892&lt;=B$1),M3892,"-")</f>
        <v>7999000000000</v>
      </c>
      <c r="C3892" s="4">
        <f t="shared" si="662"/>
        <v>1</v>
      </c>
      <c r="D3892" s="4" t="str">
        <f t="shared" si="663"/>
        <v>9</v>
      </c>
      <c r="E3892" s="4" t="str">
        <f t="shared" si="664"/>
        <v>9</v>
      </c>
      <c r="F3892" s="4" t="str">
        <f t="shared" si="665"/>
        <v>9</v>
      </c>
      <c r="G3892" s="4" t="str">
        <f t="shared" si="666"/>
        <v>00</v>
      </c>
      <c r="H3892" s="4" t="str">
        <f t="shared" si="667"/>
        <v>0</v>
      </c>
      <c r="I3892" s="4" t="str">
        <f t="shared" si="668"/>
        <v>0</v>
      </c>
      <c r="J3892" s="4" t="str">
        <f t="shared" si="669"/>
        <v>00</v>
      </c>
      <c r="K3892" s="4" t="str">
        <f t="shared" si="670"/>
        <v>000</v>
      </c>
      <c r="L3892" s="55" t="str">
        <f t="shared" si="671"/>
        <v>7999000000000</v>
      </c>
      <c r="M3892" s="105">
        <v>7999000000000</v>
      </c>
      <c r="N3892" s="106" t="s">
        <v>21</v>
      </c>
      <c r="O3892" s="108" t="s">
        <v>5649</v>
      </c>
      <c r="P3892" s="101" t="s">
        <v>107</v>
      </c>
      <c r="Q3892" s="33" t="s">
        <v>25</v>
      </c>
      <c r="R3892" s="33" t="s">
        <v>25</v>
      </c>
      <c r="S3892" s="34" t="s">
        <v>25</v>
      </c>
      <c r="T3892" s="58" t="s">
        <v>24</v>
      </c>
      <c r="U3892" s="58">
        <v>44927</v>
      </c>
      <c r="V3892" s="58">
        <v>44927</v>
      </c>
      <c r="W3892" s="93" t="s">
        <v>25</v>
      </c>
    </row>
    <row r="3893" spans="1:23" s="5" customFormat="1" ht="27" customHeight="1" x14ac:dyDescent="0.25">
      <c r="A3893" s="99">
        <f t="shared" si="661"/>
        <v>1</v>
      </c>
      <c r="B3893" s="97">
        <f t="array" aca="1" ref="B3893" ca="1">IF(AND(MAX(IF(L3892:L4891=L3893,U3892:U4891))=U3893,V3893&lt;=B$1),M3893,"-")</f>
        <v>7999010000000</v>
      </c>
      <c r="C3893" s="4">
        <f t="shared" si="662"/>
        <v>1</v>
      </c>
      <c r="D3893" s="4" t="str">
        <f t="shared" si="663"/>
        <v>9</v>
      </c>
      <c r="E3893" s="4" t="str">
        <f t="shared" si="664"/>
        <v>9</v>
      </c>
      <c r="F3893" s="4" t="str">
        <f t="shared" si="665"/>
        <v>9</v>
      </c>
      <c r="G3893" s="4" t="str">
        <f t="shared" si="666"/>
        <v>01</v>
      </c>
      <c r="H3893" s="4" t="str">
        <f t="shared" si="667"/>
        <v>0</v>
      </c>
      <c r="I3893" s="4" t="str">
        <f t="shared" si="668"/>
        <v>0</v>
      </c>
      <c r="J3893" s="4" t="str">
        <f t="shared" si="669"/>
        <v>00</v>
      </c>
      <c r="K3893" s="4" t="str">
        <f t="shared" si="670"/>
        <v>000</v>
      </c>
      <c r="L3893" s="55" t="str">
        <f t="shared" si="671"/>
        <v>7999010000000</v>
      </c>
      <c r="M3893" s="105">
        <v>7999010000000</v>
      </c>
      <c r="N3893" s="106" t="s">
        <v>21</v>
      </c>
      <c r="O3893" s="108" t="s">
        <v>5668</v>
      </c>
      <c r="P3893" s="101" t="s">
        <v>36</v>
      </c>
      <c r="Q3893" s="33">
        <v>7990010000000</v>
      </c>
      <c r="R3893" s="33" t="s">
        <v>21</v>
      </c>
      <c r="S3893" s="34" t="s">
        <v>5669</v>
      </c>
      <c r="T3893" s="58" t="s">
        <v>24</v>
      </c>
      <c r="U3893" s="58">
        <v>44927</v>
      </c>
      <c r="V3893" s="58">
        <v>44927</v>
      </c>
      <c r="W3893" s="93" t="s">
        <v>25</v>
      </c>
    </row>
    <row r="3894" spans="1:23" s="5" customFormat="1" ht="27" customHeight="1" x14ac:dyDescent="0.25">
      <c r="A3894" s="99">
        <f t="shared" si="661"/>
        <v>1</v>
      </c>
      <c r="B3894" s="97">
        <f t="array" aca="1" ref="B3894" ca="1">IF(AND(MAX(IF(L3893:L4892=L3894,U3893:U4892))=U3894,V3894&lt;=B$1),M3894,"-")</f>
        <v>7999010100000</v>
      </c>
      <c r="C3894" s="4">
        <f t="shared" si="662"/>
        <v>1</v>
      </c>
      <c r="D3894" s="4" t="str">
        <f t="shared" si="663"/>
        <v>9</v>
      </c>
      <c r="E3894" s="4" t="str">
        <f t="shared" si="664"/>
        <v>9</v>
      </c>
      <c r="F3894" s="4" t="str">
        <f t="shared" si="665"/>
        <v>9</v>
      </c>
      <c r="G3894" s="4" t="str">
        <f t="shared" si="666"/>
        <v>01</v>
      </c>
      <c r="H3894" s="4" t="str">
        <f t="shared" si="667"/>
        <v>0</v>
      </c>
      <c r="I3894" s="4" t="str">
        <f t="shared" si="668"/>
        <v>1</v>
      </c>
      <c r="J3894" s="4" t="str">
        <f t="shared" si="669"/>
        <v>00</v>
      </c>
      <c r="K3894" s="4" t="str">
        <f t="shared" si="670"/>
        <v>000</v>
      </c>
      <c r="L3894" s="55" t="str">
        <f t="shared" si="671"/>
        <v>7999010100000</v>
      </c>
      <c r="M3894" s="105">
        <v>7999010100000</v>
      </c>
      <c r="N3894" s="106" t="s">
        <v>21</v>
      </c>
      <c r="O3894" s="108" t="s">
        <v>5670</v>
      </c>
      <c r="P3894" s="101" t="s">
        <v>36</v>
      </c>
      <c r="Q3894" s="33">
        <v>7990011100000</v>
      </c>
      <c r="R3894" s="33" t="s">
        <v>21</v>
      </c>
      <c r="S3894" s="34" t="s">
        <v>5671</v>
      </c>
      <c r="T3894" s="58" t="s">
        <v>24</v>
      </c>
      <c r="U3894" s="58">
        <v>44927</v>
      </c>
      <c r="V3894" s="58">
        <v>44927</v>
      </c>
      <c r="W3894" s="93" t="s">
        <v>25</v>
      </c>
    </row>
    <row r="3895" spans="1:23" s="5" customFormat="1" ht="27" customHeight="1" x14ac:dyDescent="0.25">
      <c r="A3895" s="99">
        <f t="shared" si="661"/>
        <v>1</v>
      </c>
      <c r="B3895" s="97">
        <f t="array" aca="1" ref="B3895" ca="1">IF(AND(MAX(IF(L3894:L4893=L3895,U3894:U4893))=U3895,V3895&lt;=B$1),M3895,"-")</f>
        <v>7999010101000</v>
      </c>
      <c r="C3895" s="4">
        <f t="shared" si="662"/>
        <v>1</v>
      </c>
      <c r="D3895" s="4" t="str">
        <f t="shared" si="663"/>
        <v>9</v>
      </c>
      <c r="E3895" s="4" t="str">
        <f t="shared" si="664"/>
        <v>9</v>
      </c>
      <c r="F3895" s="4" t="str">
        <f t="shared" si="665"/>
        <v>9</v>
      </c>
      <c r="G3895" s="4" t="str">
        <f t="shared" si="666"/>
        <v>01</v>
      </c>
      <c r="H3895" s="4" t="str">
        <f t="shared" si="667"/>
        <v>0</v>
      </c>
      <c r="I3895" s="4" t="str">
        <f t="shared" si="668"/>
        <v>1</v>
      </c>
      <c r="J3895" s="4" t="str">
        <f t="shared" si="669"/>
        <v>01</v>
      </c>
      <c r="K3895" s="4" t="str">
        <f t="shared" si="670"/>
        <v>000</v>
      </c>
      <c r="L3895" s="55" t="str">
        <f t="shared" si="671"/>
        <v>7999010101000</v>
      </c>
      <c r="M3895" s="105">
        <v>7999010101000</v>
      </c>
      <c r="N3895" s="106" t="s">
        <v>40</v>
      </c>
      <c r="O3895" s="108" t="s">
        <v>5672</v>
      </c>
      <c r="P3895" s="101" t="s">
        <v>36</v>
      </c>
      <c r="Q3895" s="33">
        <v>7990011101001</v>
      </c>
      <c r="R3895" s="33" t="s">
        <v>40</v>
      </c>
      <c r="S3895" s="34" t="s">
        <v>5673</v>
      </c>
      <c r="T3895" s="58" t="s">
        <v>24</v>
      </c>
      <c r="U3895" s="58">
        <v>44927</v>
      </c>
      <c r="V3895" s="58">
        <v>44927</v>
      </c>
      <c r="W3895" s="93" t="s">
        <v>25</v>
      </c>
    </row>
    <row r="3896" spans="1:23" s="5" customFormat="1" ht="27" customHeight="1" x14ac:dyDescent="0.25">
      <c r="A3896" s="99">
        <f t="shared" si="661"/>
        <v>1</v>
      </c>
      <c r="B3896" s="97">
        <f t="array" aca="1" ref="B3896" ca="1">IF(AND(MAX(IF(L3895:L4894=L3896,U3895:U4894))=U3896,V3896&lt;=B$1),M3896,"-")</f>
        <v>7999010102000</v>
      </c>
      <c r="C3896" s="4">
        <f t="shared" si="662"/>
        <v>1</v>
      </c>
      <c r="D3896" s="4" t="str">
        <f t="shared" si="663"/>
        <v>9</v>
      </c>
      <c r="E3896" s="4" t="str">
        <f t="shared" si="664"/>
        <v>9</v>
      </c>
      <c r="F3896" s="4" t="str">
        <f t="shared" si="665"/>
        <v>9</v>
      </c>
      <c r="G3896" s="4" t="str">
        <f t="shared" si="666"/>
        <v>01</v>
      </c>
      <c r="H3896" s="4" t="str">
        <f t="shared" si="667"/>
        <v>0</v>
      </c>
      <c r="I3896" s="4" t="str">
        <f t="shared" si="668"/>
        <v>1</v>
      </c>
      <c r="J3896" s="4" t="str">
        <f t="shared" si="669"/>
        <v>02</v>
      </c>
      <c r="K3896" s="4" t="str">
        <f t="shared" si="670"/>
        <v>000</v>
      </c>
      <c r="L3896" s="55" t="str">
        <f t="shared" si="671"/>
        <v>7999010102000</v>
      </c>
      <c r="M3896" s="105">
        <v>7999010102000</v>
      </c>
      <c r="N3896" s="106" t="s">
        <v>40</v>
      </c>
      <c r="O3896" s="108" t="s">
        <v>5674</v>
      </c>
      <c r="P3896" s="101" t="s">
        <v>36</v>
      </c>
      <c r="Q3896" s="33">
        <v>7990011101002</v>
      </c>
      <c r="R3896" s="33" t="s">
        <v>40</v>
      </c>
      <c r="S3896" s="34" t="s">
        <v>5675</v>
      </c>
      <c r="T3896" s="58" t="s">
        <v>24</v>
      </c>
      <c r="U3896" s="58">
        <v>44927</v>
      </c>
      <c r="V3896" s="58">
        <v>44927</v>
      </c>
      <c r="W3896" s="93" t="s">
        <v>25</v>
      </c>
    </row>
    <row r="3897" spans="1:23" s="5" customFormat="1" ht="27" customHeight="1" x14ac:dyDescent="0.25">
      <c r="A3897" s="99">
        <f t="shared" si="661"/>
        <v>1</v>
      </c>
      <c r="B3897" s="97">
        <f t="array" aca="1" ref="B3897" ca="1">IF(AND(MAX(IF(L3896:L4895=L3897,U3896:U4895))=U3897,V3897&lt;=B$1),M3897,"-")</f>
        <v>7999010103000</v>
      </c>
      <c r="C3897" s="4">
        <f t="shared" si="662"/>
        <v>1</v>
      </c>
      <c r="D3897" s="4" t="str">
        <f t="shared" si="663"/>
        <v>9</v>
      </c>
      <c r="E3897" s="4" t="str">
        <f t="shared" si="664"/>
        <v>9</v>
      </c>
      <c r="F3897" s="4" t="str">
        <f t="shared" si="665"/>
        <v>9</v>
      </c>
      <c r="G3897" s="4" t="str">
        <f t="shared" si="666"/>
        <v>01</v>
      </c>
      <c r="H3897" s="4" t="str">
        <f t="shared" si="667"/>
        <v>0</v>
      </c>
      <c r="I3897" s="4" t="str">
        <f t="shared" si="668"/>
        <v>1</v>
      </c>
      <c r="J3897" s="4" t="str">
        <f t="shared" si="669"/>
        <v>03</v>
      </c>
      <c r="K3897" s="4" t="str">
        <f t="shared" si="670"/>
        <v>000</v>
      </c>
      <c r="L3897" s="55" t="str">
        <f t="shared" si="671"/>
        <v>7999010103000</v>
      </c>
      <c r="M3897" s="105">
        <v>7999010103000</v>
      </c>
      <c r="N3897" s="106" t="s">
        <v>40</v>
      </c>
      <c r="O3897" s="108" t="s">
        <v>5676</v>
      </c>
      <c r="P3897" s="101" t="s">
        <v>36</v>
      </c>
      <c r="Q3897" s="33">
        <v>7990011101003</v>
      </c>
      <c r="R3897" s="33" t="s">
        <v>40</v>
      </c>
      <c r="S3897" s="34" t="s">
        <v>5677</v>
      </c>
      <c r="T3897" s="58" t="s">
        <v>24</v>
      </c>
      <c r="U3897" s="58">
        <v>44927</v>
      </c>
      <c r="V3897" s="58">
        <v>44927</v>
      </c>
      <c r="W3897" s="93" t="s">
        <v>25</v>
      </c>
    </row>
    <row r="3898" spans="1:23" s="5" customFormat="1" ht="27" customHeight="1" x14ac:dyDescent="0.25">
      <c r="A3898" s="99">
        <f t="shared" si="661"/>
        <v>1</v>
      </c>
      <c r="B3898" s="97">
        <f t="array" aca="1" ref="B3898" ca="1">IF(AND(MAX(IF(L3897:L4896=L3898,U3897:U4896))=U3898,V3898&lt;=B$1),M3898,"-")</f>
        <v>7999010104000</v>
      </c>
      <c r="C3898" s="4">
        <f t="shared" si="662"/>
        <v>1</v>
      </c>
      <c r="D3898" s="4" t="str">
        <f t="shared" si="663"/>
        <v>9</v>
      </c>
      <c r="E3898" s="4" t="str">
        <f t="shared" si="664"/>
        <v>9</v>
      </c>
      <c r="F3898" s="4" t="str">
        <f t="shared" si="665"/>
        <v>9</v>
      </c>
      <c r="G3898" s="4" t="str">
        <f t="shared" si="666"/>
        <v>01</v>
      </c>
      <c r="H3898" s="4" t="str">
        <f t="shared" si="667"/>
        <v>0</v>
      </c>
      <c r="I3898" s="4" t="str">
        <f t="shared" si="668"/>
        <v>1</v>
      </c>
      <c r="J3898" s="4" t="str">
        <f t="shared" si="669"/>
        <v>04</v>
      </c>
      <c r="K3898" s="4" t="str">
        <f t="shared" si="670"/>
        <v>000</v>
      </c>
      <c r="L3898" s="55" t="str">
        <f t="shared" si="671"/>
        <v>7999010104000</v>
      </c>
      <c r="M3898" s="105">
        <v>7999010104000</v>
      </c>
      <c r="N3898" s="106" t="s">
        <v>40</v>
      </c>
      <c r="O3898" s="108" t="s">
        <v>5678</v>
      </c>
      <c r="P3898" s="101" t="s">
        <v>36</v>
      </c>
      <c r="Q3898" s="33">
        <v>7990011101004</v>
      </c>
      <c r="R3898" s="33" t="s">
        <v>40</v>
      </c>
      <c r="S3898" s="34" t="s">
        <v>5679</v>
      </c>
      <c r="T3898" s="58" t="s">
        <v>24</v>
      </c>
      <c r="U3898" s="58">
        <v>44927</v>
      </c>
      <c r="V3898" s="58">
        <v>44927</v>
      </c>
      <c r="W3898" s="93" t="s">
        <v>25</v>
      </c>
    </row>
    <row r="3899" spans="1:23" s="5" customFormat="1" ht="27" customHeight="1" x14ac:dyDescent="0.25">
      <c r="A3899" s="99">
        <f t="shared" si="661"/>
        <v>1</v>
      </c>
      <c r="B3899" s="97">
        <f t="array" aca="1" ref="B3899" ca="1">IF(AND(MAX(IF(L3898:L4897=L3899,U3898:U4897))=U3899,V3899&lt;=B$1),M3899,"-")</f>
        <v>7999010105000</v>
      </c>
      <c r="C3899" s="4">
        <f t="shared" si="662"/>
        <v>1</v>
      </c>
      <c r="D3899" s="4" t="str">
        <f t="shared" si="663"/>
        <v>9</v>
      </c>
      <c r="E3899" s="4" t="str">
        <f t="shared" si="664"/>
        <v>9</v>
      </c>
      <c r="F3899" s="4" t="str">
        <f t="shared" si="665"/>
        <v>9</v>
      </c>
      <c r="G3899" s="4" t="str">
        <f t="shared" si="666"/>
        <v>01</v>
      </c>
      <c r="H3899" s="4" t="str">
        <f t="shared" si="667"/>
        <v>0</v>
      </c>
      <c r="I3899" s="4" t="str">
        <f t="shared" si="668"/>
        <v>1</v>
      </c>
      <c r="J3899" s="4" t="str">
        <f t="shared" si="669"/>
        <v>05</v>
      </c>
      <c r="K3899" s="4" t="str">
        <f t="shared" si="670"/>
        <v>000</v>
      </c>
      <c r="L3899" s="55" t="str">
        <f t="shared" si="671"/>
        <v>7999010105000</v>
      </c>
      <c r="M3899" s="105">
        <v>7999010105000</v>
      </c>
      <c r="N3899" s="106" t="s">
        <v>40</v>
      </c>
      <c r="O3899" s="108" t="s">
        <v>5680</v>
      </c>
      <c r="P3899" s="101" t="s">
        <v>36</v>
      </c>
      <c r="Q3899" s="33">
        <v>7990011101005</v>
      </c>
      <c r="R3899" s="33" t="s">
        <v>40</v>
      </c>
      <c r="S3899" s="34" t="s">
        <v>5681</v>
      </c>
      <c r="T3899" s="58" t="s">
        <v>24</v>
      </c>
      <c r="U3899" s="58">
        <v>44927</v>
      </c>
      <c r="V3899" s="58">
        <v>44927</v>
      </c>
      <c r="W3899" s="93" t="s">
        <v>25</v>
      </c>
    </row>
    <row r="3900" spans="1:23" s="5" customFormat="1" ht="27" customHeight="1" x14ac:dyDescent="0.25">
      <c r="A3900" s="99">
        <f t="shared" si="661"/>
        <v>1</v>
      </c>
      <c r="B3900" s="97">
        <f t="array" aca="1" ref="B3900" ca="1">IF(AND(MAX(IF(L3899:L4898=L3900,U3899:U4898))=U3900,V3900&lt;=B$1),M3900,"-")</f>
        <v>7999010106000</v>
      </c>
      <c r="C3900" s="4">
        <f t="shared" si="662"/>
        <v>1</v>
      </c>
      <c r="D3900" s="4" t="str">
        <f t="shared" si="663"/>
        <v>9</v>
      </c>
      <c r="E3900" s="4" t="str">
        <f t="shared" si="664"/>
        <v>9</v>
      </c>
      <c r="F3900" s="4" t="str">
        <f t="shared" si="665"/>
        <v>9</v>
      </c>
      <c r="G3900" s="4" t="str">
        <f t="shared" si="666"/>
        <v>01</v>
      </c>
      <c r="H3900" s="4" t="str">
        <f t="shared" si="667"/>
        <v>0</v>
      </c>
      <c r="I3900" s="4" t="str">
        <f t="shared" si="668"/>
        <v>1</v>
      </c>
      <c r="J3900" s="4" t="str">
        <f t="shared" si="669"/>
        <v>06</v>
      </c>
      <c r="K3900" s="4" t="str">
        <f t="shared" si="670"/>
        <v>000</v>
      </c>
      <c r="L3900" s="55" t="str">
        <f t="shared" si="671"/>
        <v>7999010106000</v>
      </c>
      <c r="M3900" s="105">
        <v>7999010106000</v>
      </c>
      <c r="N3900" s="106" t="s">
        <v>40</v>
      </c>
      <c r="O3900" s="108" t="s">
        <v>5682</v>
      </c>
      <c r="P3900" s="101" t="s">
        <v>36</v>
      </c>
      <c r="Q3900" s="33">
        <v>7990011101006</v>
      </c>
      <c r="R3900" s="33" t="s">
        <v>40</v>
      </c>
      <c r="S3900" s="34" t="s">
        <v>5683</v>
      </c>
      <c r="T3900" s="58" t="s">
        <v>24</v>
      </c>
      <c r="U3900" s="58">
        <v>44927</v>
      </c>
      <c r="V3900" s="58">
        <v>44927</v>
      </c>
      <c r="W3900" s="93" t="s">
        <v>25</v>
      </c>
    </row>
    <row r="3901" spans="1:23" s="5" customFormat="1" ht="27" customHeight="1" x14ac:dyDescent="0.25">
      <c r="A3901" s="99">
        <f t="shared" si="661"/>
        <v>1</v>
      </c>
      <c r="B3901" s="97">
        <f t="array" aca="1" ref="B3901" ca="1">IF(AND(MAX(IF(L3900:L4899=L3901,U3900:U4899))=U3901,V3901&lt;=B$1),M3901,"-")</f>
        <v>7999010107000</v>
      </c>
      <c r="C3901" s="4">
        <f t="shared" si="662"/>
        <v>1</v>
      </c>
      <c r="D3901" s="4" t="str">
        <f t="shared" si="663"/>
        <v>9</v>
      </c>
      <c r="E3901" s="4" t="str">
        <f t="shared" si="664"/>
        <v>9</v>
      </c>
      <c r="F3901" s="4" t="str">
        <f t="shared" si="665"/>
        <v>9</v>
      </c>
      <c r="G3901" s="4" t="str">
        <f t="shared" si="666"/>
        <v>01</v>
      </c>
      <c r="H3901" s="4" t="str">
        <f t="shared" si="667"/>
        <v>0</v>
      </c>
      <c r="I3901" s="4" t="str">
        <f t="shared" si="668"/>
        <v>1</v>
      </c>
      <c r="J3901" s="4" t="str">
        <f t="shared" si="669"/>
        <v>07</v>
      </c>
      <c r="K3901" s="4" t="str">
        <f t="shared" si="670"/>
        <v>000</v>
      </c>
      <c r="L3901" s="55" t="str">
        <f t="shared" si="671"/>
        <v>7999010107000</v>
      </c>
      <c r="M3901" s="105">
        <v>7999010107000</v>
      </c>
      <c r="N3901" s="106" t="s">
        <v>40</v>
      </c>
      <c r="O3901" s="108" t="s">
        <v>5684</v>
      </c>
      <c r="P3901" s="101" t="s">
        <v>36</v>
      </c>
      <c r="Q3901" s="33">
        <v>7990011101007</v>
      </c>
      <c r="R3901" s="33" t="s">
        <v>40</v>
      </c>
      <c r="S3901" s="34" t="s">
        <v>5685</v>
      </c>
      <c r="T3901" s="58" t="s">
        <v>24</v>
      </c>
      <c r="U3901" s="58">
        <v>44927</v>
      </c>
      <c r="V3901" s="58">
        <v>44927</v>
      </c>
      <c r="W3901" s="93" t="s">
        <v>25</v>
      </c>
    </row>
    <row r="3902" spans="1:23" s="5" customFormat="1" ht="27" customHeight="1" x14ac:dyDescent="0.25">
      <c r="A3902" s="99">
        <f t="shared" si="661"/>
        <v>1</v>
      </c>
      <c r="B3902" s="97">
        <f t="array" aca="1" ref="B3902" ca="1">IF(AND(MAX(IF(L3901:L4900=L3902,U3901:U4900))=U3902,V3902&lt;=B$1),M3902,"-")</f>
        <v>7999990000000</v>
      </c>
      <c r="C3902" s="4">
        <f t="shared" si="662"/>
        <v>1</v>
      </c>
      <c r="D3902" s="4" t="str">
        <f t="shared" si="663"/>
        <v>9</v>
      </c>
      <c r="E3902" s="4" t="str">
        <f t="shared" si="664"/>
        <v>9</v>
      </c>
      <c r="F3902" s="4" t="str">
        <f t="shared" si="665"/>
        <v>9</v>
      </c>
      <c r="G3902" s="4" t="str">
        <f t="shared" si="666"/>
        <v>99</v>
      </c>
      <c r="H3902" s="4" t="str">
        <f t="shared" si="667"/>
        <v>0</v>
      </c>
      <c r="I3902" s="4" t="str">
        <f t="shared" si="668"/>
        <v>0</v>
      </c>
      <c r="J3902" s="4" t="str">
        <f t="shared" si="669"/>
        <v>00</v>
      </c>
      <c r="K3902" s="4" t="str">
        <f t="shared" si="670"/>
        <v>000</v>
      </c>
      <c r="L3902" s="55" t="str">
        <f t="shared" si="671"/>
        <v>7999990000000</v>
      </c>
      <c r="M3902" s="105">
        <v>7999990000000</v>
      </c>
      <c r="N3902" s="106" t="s">
        <v>21</v>
      </c>
      <c r="O3902" s="108" t="s">
        <v>5686</v>
      </c>
      <c r="P3902" s="101" t="s">
        <v>36</v>
      </c>
      <c r="Q3902" s="33">
        <v>7990990000000</v>
      </c>
      <c r="R3902" s="33" t="s">
        <v>21</v>
      </c>
      <c r="S3902" s="34" t="s">
        <v>5686</v>
      </c>
      <c r="T3902" s="58" t="s">
        <v>24</v>
      </c>
      <c r="U3902" s="58">
        <v>44927</v>
      </c>
      <c r="V3902" s="58">
        <v>44927</v>
      </c>
      <c r="W3902" s="93" t="s">
        <v>25</v>
      </c>
    </row>
    <row r="3903" spans="1:23" s="5" customFormat="1" ht="27" customHeight="1" x14ac:dyDescent="0.25">
      <c r="A3903" s="99">
        <f t="shared" si="661"/>
        <v>1</v>
      </c>
      <c r="B3903" s="97">
        <f t="array" aca="1" ref="B3903" ca="1">IF(AND(MAX(IF(L3902:L4901=L3903,U3902:U4901))=U3903,V3903&lt;=B$1),M3903,"-")</f>
        <v>7999992000000</v>
      </c>
      <c r="C3903" s="4">
        <f t="shared" si="662"/>
        <v>1</v>
      </c>
      <c r="D3903" s="4" t="str">
        <f t="shared" si="663"/>
        <v>9</v>
      </c>
      <c r="E3903" s="4" t="str">
        <f t="shared" si="664"/>
        <v>9</v>
      </c>
      <c r="F3903" s="4" t="str">
        <f t="shared" si="665"/>
        <v>9</v>
      </c>
      <c r="G3903" s="4" t="str">
        <f t="shared" si="666"/>
        <v>99</v>
      </c>
      <c r="H3903" s="4" t="str">
        <f t="shared" si="667"/>
        <v>2</v>
      </c>
      <c r="I3903" s="4" t="str">
        <f t="shared" si="668"/>
        <v>0</v>
      </c>
      <c r="J3903" s="4" t="str">
        <f t="shared" si="669"/>
        <v>00</v>
      </c>
      <c r="K3903" s="4" t="str">
        <f t="shared" si="670"/>
        <v>000</v>
      </c>
      <c r="L3903" s="55" t="str">
        <f t="shared" si="671"/>
        <v>7999992000000</v>
      </c>
      <c r="M3903" s="105">
        <v>7999992000000</v>
      </c>
      <c r="N3903" s="106" t="s">
        <v>21</v>
      </c>
      <c r="O3903" s="108" t="s">
        <v>5687</v>
      </c>
      <c r="P3903" s="101" t="s">
        <v>36</v>
      </c>
      <c r="Q3903" s="33">
        <v>7990991000000</v>
      </c>
      <c r="R3903" s="33" t="s">
        <v>21</v>
      </c>
      <c r="S3903" s="34" t="s">
        <v>5688</v>
      </c>
      <c r="T3903" s="58" t="s">
        <v>24</v>
      </c>
      <c r="U3903" s="58">
        <v>44927</v>
      </c>
      <c r="V3903" s="58">
        <v>44927</v>
      </c>
      <c r="W3903" s="93" t="s">
        <v>25</v>
      </c>
    </row>
    <row r="3904" spans="1:23" s="5" customFormat="1" ht="27" customHeight="1" x14ac:dyDescent="0.25">
      <c r="A3904" s="99">
        <f t="shared" si="661"/>
        <v>1</v>
      </c>
      <c r="B3904" s="97">
        <f t="array" aca="1" ref="B3904" ca="1">IF(AND(MAX(IF(L3903:L4902=L3904,U3903:U4902))=U3904,V3904&lt;=B$1),M3904,"-")</f>
        <v>7999992100000</v>
      </c>
      <c r="C3904" s="4">
        <f t="shared" si="662"/>
        <v>1</v>
      </c>
      <c r="D3904" s="4" t="str">
        <f t="shared" si="663"/>
        <v>9</v>
      </c>
      <c r="E3904" s="4" t="str">
        <f t="shared" si="664"/>
        <v>9</v>
      </c>
      <c r="F3904" s="4" t="str">
        <f t="shared" si="665"/>
        <v>9</v>
      </c>
      <c r="G3904" s="4" t="str">
        <f t="shared" si="666"/>
        <v>99</v>
      </c>
      <c r="H3904" s="4" t="str">
        <f t="shared" si="667"/>
        <v>2</v>
      </c>
      <c r="I3904" s="4" t="str">
        <f t="shared" si="668"/>
        <v>1</v>
      </c>
      <c r="J3904" s="4" t="str">
        <f t="shared" si="669"/>
        <v>00</v>
      </c>
      <c r="K3904" s="4" t="str">
        <f t="shared" si="670"/>
        <v>000</v>
      </c>
      <c r="L3904" s="55" t="str">
        <f t="shared" si="671"/>
        <v>7999992100000</v>
      </c>
      <c r="M3904" s="105">
        <v>7999992100000</v>
      </c>
      <c r="N3904" s="106" t="s">
        <v>21</v>
      </c>
      <c r="O3904" s="108" t="s">
        <v>5689</v>
      </c>
      <c r="P3904" s="101" t="s">
        <v>36</v>
      </c>
      <c r="Q3904" s="33">
        <v>7990991100000</v>
      </c>
      <c r="R3904" s="33" t="s">
        <v>21</v>
      </c>
      <c r="S3904" s="34" t="s">
        <v>5690</v>
      </c>
      <c r="T3904" s="58" t="s">
        <v>24</v>
      </c>
      <c r="U3904" s="58">
        <v>44927</v>
      </c>
      <c r="V3904" s="58">
        <v>44927</v>
      </c>
      <c r="W3904" s="93" t="s">
        <v>25</v>
      </c>
    </row>
    <row r="3905" spans="1:23" s="5" customFormat="1" ht="27" customHeight="1" x14ac:dyDescent="0.25">
      <c r="A3905" s="99">
        <f t="shared" si="661"/>
        <v>1</v>
      </c>
      <c r="B3905" s="97">
        <f t="array" aca="1" ref="B3905" ca="1">IF(AND(MAX(IF(L3904:L4903=L3905,U3904:U4903))=U3905,V3905&lt;=B$1),M3905,"-")</f>
        <v>7999992105000</v>
      </c>
      <c r="C3905" s="4">
        <f t="shared" si="662"/>
        <v>1</v>
      </c>
      <c r="D3905" s="4" t="str">
        <f t="shared" si="663"/>
        <v>9</v>
      </c>
      <c r="E3905" s="4" t="str">
        <f t="shared" si="664"/>
        <v>9</v>
      </c>
      <c r="F3905" s="4" t="str">
        <f t="shared" si="665"/>
        <v>9</v>
      </c>
      <c r="G3905" s="4" t="str">
        <f t="shared" si="666"/>
        <v>99</v>
      </c>
      <c r="H3905" s="4" t="str">
        <f t="shared" si="667"/>
        <v>2</v>
      </c>
      <c r="I3905" s="4" t="str">
        <f t="shared" si="668"/>
        <v>1</v>
      </c>
      <c r="J3905" s="4" t="str">
        <f t="shared" si="669"/>
        <v>05</v>
      </c>
      <c r="K3905" s="4" t="str">
        <f t="shared" si="670"/>
        <v>000</v>
      </c>
      <c r="L3905" s="55" t="str">
        <f t="shared" si="671"/>
        <v>7999992105000</v>
      </c>
      <c r="M3905" s="105">
        <v>7999992105000</v>
      </c>
      <c r="N3905" s="106" t="s">
        <v>40</v>
      </c>
      <c r="O3905" s="108" t="s">
        <v>5691</v>
      </c>
      <c r="P3905" s="101" t="s">
        <v>36</v>
      </c>
      <c r="Q3905" s="33">
        <v>7990991105000</v>
      </c>
      <c r="R3905" s="33" t="s">
        <v>40</v>
      </c>
      <c r="S3905" s="34" t="s">
        <v>5692</v>
      </c>
      <c r="T3905" s="58" t="s">
        <v>24</v>
      </c>
      <c r="U3905" s="58">
        <v>44927</v>
      </c>
      <c r="V3905" s="58">
        <v>44927</v>
      </c>
      <c r="W3905" s="93" t="s">
        <v>25</v>
      </c>
    </row>
    <row r="3906" spans="1:23" s="5" customFormat="1" ht="27" customHeight="1" x14ac:dyDescent="0.25">
      <c r="A3906" s="99">
        <f t="shared" si="661"/>
        <v>1</v>
      </c>
      <c r="B3906" s="97">
        <f t="array" aca="1" ref="B3906" ca="1">IF(AND(MAX(IF(L3905:L4904=L3906,U3905:U4904))=U3906,V3906&lt;=B$1),M3906,"-")</f>
        <v>7999992106000</v>
      </c>
      <c r="C3906" s="4">
        <f t="shared" si="662"/>
        <v>1</v>
      </c>
      <c r="D3906" s="4" t="str">
        <f t="shared" si="663"/>
        <v>9</v>
      </c>
      <c r="E3906" s="4" t="str">
        <f t="shared" si="664"/>
        <v>9</v>
      </c>
      <c r="F3906" s="4" t="str">
        <f t="shared" si="665"/>
        <v>9</v>
      </c>
      <c r="G3906" s="4" t="str">
        <f t="shared" si="666"/>
        <v>99</v>
      </c>
      <c r="H3906" s="4" t="str">
        <f t="shared" si="667"/>
        <v>2</v>
      </c>
      <c r="I3906" s="4" t="str">
        <f t="shared" si="668"/>
        <v>1</v>
      </c>
      <c r="J3906" s="4" t="str">
        <f t="shared" si="669"/>
        <v>06</v>
      </c>
      <c r="K3906" s="4" t="str">
        <f t="shared" si="670"/>
        <v>000</v>
      </c>
      <c r="L3906" s="55" t="str">
        <f t="shared" si="671"/>
        <v>7999992106000</v>
      </c>
      <c r="M3906" s="105">
        <v>7999992106000</v>
      </c>
      <c r="N3906" s="106" t="s">
        <v>40</v>
      </c>
      <c r="O3906" s="108" t="s">
        <v>5693</v>
      </c>
      <c r="P3906" s="101" t="s">
        <v>36</v>
      </c>
      <c r="Q3906" s="33">
        <v>7990991106000</v>
      </c>
      <c r="R3906" s="33" t="s">
        <v>40</v>
      </c>
      <c r="S3906" s="34" t="s">
        <v>5694</v>
      </c>
      <c r="T3906" s="58" t="s">
        <v>24</v>
      </c>
      <c r="U3906" s="58">
        <v>44927</v>
      </c>
      <c r="V3906" s="58">
        <v>44927</v>
      </c>
      <c r="W3906" s="93" t="s">
        <v>25</v>
      </c>
    </row>
    <row r="3907" spans="1:23" s="5" customFormat="1" ht="27" customHeight="1" x14ac:dyDescent="0.25">
      <c r="A3907" s="99">
        <f t="shared" ref="A3907:A3970" si="672">COUNTIF(L:L,L3907)</f>
        <v>1</v>
      </c>
      <c r="B3907" s="97">
        <f t="array" aca="1" ref="B3907" ca="1">IF(AND(MAX(IF(L3906:L4905=L3907,U3906:U4905))=U3907,V3907&lt;=B$1),M3907,"-")</f>
        <v>7999992114000</v>
      </c>
      <c r="C3907" s="4">
        <f t="shared" si="662"/>
        <v>1</v>
      </c>
      <c r="D3907" s="4" t="str">
        <f t="shared" si="663"/>
        <v>9</v>
      </c>
      <c r="E3907" s="4" t="str">
        <f t="shared" si="664"/>
        <v>9</v>
      </c>
      <c r="F3907" s="4" t="str">
        <f t="shared" si="665"/>
        <v>9</v>
      </c>
      <c r="G3907" s="4" t="str">
        <f t="shared" si="666"/>
        <v>99</v>
      </c>
      <c r="H3907" s="4" t="str">
        <f t="shared" si="667"/>
        <v>2</v>
      </c>
      <c r="I3907" s="4" t="str">
        <f t="shared" si="668"/>
        <v>1</v>
      </c>
      <c r="J3907" s="4" t="str">
        <f t="shared" si="669"/>
        <v>14</v>
      </c>
      <c r="K3907" s="4" t="str">
        <f t="shared" si="670"/>
        <v>000</v>
      </c>
      <c r="L3907" s="55" t="str">
        <f t="shared" si="671"/>
        <v>7999992114000</v>
      </c>
      <c r="M3907" s="105">
        <v>7999992114000</v>
      </c>
      <c r="N3907" s="106" t="s">
        <v>21</v>
      </c>
      <c r="O3907" s="108" t="s">
        <v>5695</v>
      </c>
      <c r="P3907" s="101" t="s">
        <v>36</v>
      </c>
      <c r="Q3907" s="33">
        <v>7990991113000</v>
      </c>
      <c r="R3907" s="33" t="s">
        <v>21</v>
      </c>
      <c r="S3907" s="34" t="s">
        <v>5696</v>
      </c>
      <c r="T3907" s="58" t="s">
        <v>24</v>
      </c>
      <c r="U3907" s="58">
        <v>44927</v>
      </c>
      <c r="V3907" s="58">
        <v>44927</v>
      </c>
      <c r="W3907" s="93" t="s">
        <v>25</v>
      </c>
    </row>
    <row r="3908" spans="1:23" s="5" customFormat="1" ht="27" customHeight="1" x14ac:dyDescent="0.25">
      <c r="A3908" s="99">
        <f t="shared" si="672"/>
        <v>1</v>
      </c>
      <c r="B3908" s="97">
        <f t="array" aca="1" ref="B3908" ca="1">IF(AND(MAX(IF(L3907:L4906=L3908,U3907:U4906))=U3908,V3908&lt;=B$1),M3908,"-")</f>
        <v>7999992114001</v>
      </c>
      <c r="C3908" s="4">
        <f t="shared" si="662"/>
        <v>1</v>
      </c>
      <c r="D3908" s="4" t="str">
        <f t="shared" si="663"/>
        <v>9</v>
      </c>
      <c r="E3908" s="4" t="str">
        <f t="shared" si="664"/>
        <v>9</v>
      </c>
      <c r="F3908" s="4" t="str">
        <f t="shared" si="665"/>
        <v>9</v>
      </c>
      <c r="G3908" s="4" t="str">
        <f t="shared" si="666"/>
        <v>99</v>
      </c>
      <c r="H3908" s="4" t="str">
        <f t="shared" si="667"/>
        <v>2</v>
      </c>
      <c r="I3908" s="4" t="str">
        <f t="shared" si="668"/>
        <v>1</v>
      </c>
      <c r="J3908" s="4" t="str">
        <f t="shared" si="669"/>
        <v>14</v>
      </c>
      <c r="K3908" s="4" t="str">
        <f t="shared" si="670"/>
        <v>001</v>
      </c>
      <c r="L3908" s="55" t="str">
        <f t="shared" si="671"/>
        <v>7999992114001</v>
      </c>
      <c r="M3908" s="105">
        <v>7999992114001</v>
      </c>
      <c r="N3908" s="106" t="s">
        <v>40</v>
      </c>
      <c r="O3908" s="108" t="s">
        <v>5697</v>
      </c>
      <c r="P3908" s="101" t="s">
        <v>36</v>
      </c>
      <c r="Q3908" s="33">
        <v>7990991113001</v>
      </c>
      <c r="R3908" s="33" t="s">
        <v>40</v>
      </c>
      <c r="S3908" s="34" t="s">
        <v>5698</v>
      </c>
      <c r="T3908" s="58" t="s">
        <v>24</v>
      </c>
      <c r="U3908" s="58">
        <v>44927</v>
      </c>
      <c r="V3908" s="58">
        <v>44927</v>
      </c>
      <c r="W3908" s="93" t="s">
        <v>25</v>
      </c>
    </row>
    <row r="3909" spans="1:23" s="5" customFormat="1" ht="27" customHeight="1" x14ac:dyDescent="0.25">
      <c r="A3909" s="99">
        <f t="shared" si="672"/>
        <v>1</v>
      </c>
      <c r="B3909" s="97">
        <f t="array" aca="1" ref="B3909" ca="1">IF(AND(MAX(IF(L3908:L4907=L3909,U3908:U4907))=U3909,V3909&lt;=B$1),M3909,"-")</f>
        <v>7999992114002</v>
      </c>
      <c r="C3909" s="4">
        <f t="shared" si="662"/>
        <v>1</v>
      </c>
      <c r="D3909" s="4" t="str">
        <f t="shared" si="663"/>
        <v>9</v>
      </c>
      <c r="E3909" s="4" t="str">
        <f t="shared" si="664"/>
        <v>9</v>
      </c>
      <c r="F3909" s="4" t="str">
        <f t="shared" si="665"/>
        <v>9</v>
      </c>
      <c r="G3909" s="4" t="str">
        <f t="shared" si="666"/>
        <v>99</v>
      </c>
      <c r="H3909" s="4" t="str">
        <f t="shared" si="667"/>
        <v>2</v>
      </c>
      <c r="I3909" s="4" t="str">
        <f t="shared" si="668"/>
        <v>1</v>
      </c>
      <c r="J3909" s="4" t="str">
        <f t="shared" si="669"/>
        <v>14</v>
      </c>
      <c r="K3909" s="4" t="str">
        <f t="shared" si="670"/>
        <v>002</v>
      </c>
      <c r="L3909" s="55" t="str">
        <f t="shared" si="671"/>
        <v>7999992114002</v>
      </c>
      <c r="M3909" s="105">
        <v>7999992114002</v>
      </c>
      <c r="N3909" s="106" t="s">
        <v>40</v>
      </c>
      <c r="O3909" s="108" t="s">
        <v>5699</v>
      </c>
      <c r="P3909" s="101" t="s">
        <v>36</v>
      </c>
      <c r="Q3909" s="33">
        <v>7990991113002</v>
      </c>
      <c r="R3909" s="33" t="s">
        <v>40</v>
      </c>
      <c r="S3909" s="34" t="s">
        <v>5700</v>
      </c>
      <c r="T3909" s="58" t="s">
        <v>24</v>
      </c>
      <c r="U3909" s="58">
        <v>44927</v>
      </c>
      <c r="V3909" s="58">
        <v>44927</v>
      </c>
      <c r="W3909" s="93" t="s">
        <v>25</v>
      </c>
    </row>
    <row r="3910" spans="1:23" s="5" customFormat="1" ht="27" customHeight="1" x14ac:dyDescent="0.25">
      <c r="A3910" s="99">
        <f t="shared" si="672"/>
        <v>1</v>
      </c>
      <c r="B3910" s="97">
        <f t="array" aca="1" ref="B3910" ca="1">IF(AND(MAX(IF(L3909:L4908=L3910,U3909:U4908))=U3910,V3910&lt;=B$1),M3910,"-")</f>
        <v>7999992114003</v>
      </c>
      <c r="C3910" s="4">
        <f t="shared" si="662"/>
        <v>1</v>
      </c>
      <c r="D3910" s="4" t="str">
        <f t="shared" si="663"/>
        <v>9</v>
      </c>
      <c r="E3910" s="4" t="str">
        <f t="shared" si="664"/>
        <v>9</v>
      </c>
      <c r="F3910" s="4" t="str">
        <f t="shared" si="665"/>
        <v>9</v>
      </c>
      <c r="G3910" s="4" t="str">
        <f t="shared" si="666"/>
        <v>99</v>
      </c>
      <c r="H3910" s="4" t="str">
        <f t="shared" si="667"/>
        <v>2</v>
      </c>
      <c r="I3910" s="4" t="str">
        <f t="shared" si="668"/>
        <v>1</v>
      </c>
      <c r="J3910" s="4" t="str">
        <f t="shared" si="669"/>
        <v>14</v>
      </c>
      <c r="K3910" s="4" t="str">
        <f t="shared" si="670"/>
        <v>003</v>
      </c>
      <c r="L3910" s="55" t="str">
        <f t="shared" si="671"/>
        <v>7999992114003</v>
      </c>
      <c r="M3910" s="105">
        <v>7999992114003</v>
      </c>
      <c r="N3910" s="106" t="s">
        <v>40</v>
      </c>
      <c r="O3910" s="108" t="s">
        <v>5701</v>
      </c>
      <c r="P3910" s="101" t="s">
        <v>36</v>
      </c>
      <c r="Q3910" s="33">
        <v>7990991113003</v>
      </c>
      <c r="R3910" s="33" t="s">
        <v>40</v>
      </c>
      <c r="S3910" s="34" t="s">
        <v>5702</v>
      </c>
      <c r="T3910" s="58" t="s">
        <v>24</v>
      </c>
      <c r="U3910" s="58">
        <v>44927</v>
      </c>
      <c r="V3910" s="58">
        <v>44927</v>
      </c>
      <c r="W3910" s="93" t="s">
        <v>25</v>
      </c>
    </row>
    <row r="3911" spans="1:23" s="5" customFormat="1" ht="27" customHeight="1" x14ac:dyDescent="0.25">
      <c r="A3911" s="99">
        <f t="shared" si="672"/>
        <v>1</v>
      </c>
      <c r="B3911" s="97">
        <f t="array" aca="1" ref="B3911" ca="1">IF(AND(MAX(IF(L3910:L4909=L3911,U3910:U4909))=U3911,V3911&lt;=B$1),M3911,"-")</f>
        <v>7999992114004</v>
      </c>
      <c r="C3911" s="4">
        <f t="shared" ref="C3911:C3974" si="673">IF(M3911=0,"",IF(AND(I3911=0,RIGHT(M3911,5)&lt;&gt;"00000"),"tipo = 0 e detalhamento dif. 0",1))</f>
        <v>1</v>
      </c>
      <c r="D3911" s="4" t="str">
        <f t="shared" ref="D3911:D3974" si="674">MID(M3911,2,1)</f>
        <v>9</v>
      </c>
      <c r="E3911" s="4" t="str">
        <f t="shared" ref="E3911:E3974" si="675">MID(M3911,3,1)</f>
        <v>9</v>
      </c>
      <c r="F3911" s="4" t="str">
        <f t="shared" ref="F3911:F3974" si="676">MID(M3911,4,1)</f>
        <v>9</v>
      </c>
      <c r="G3911" s="4" t="str">
        <f t="shared" ref="G3911:G3974" si="677">MID(M3911,5,2)</f>
        <v>99</v>
      </c>
      <c r="H3911" s="4" t="str">
        <f t="shared" ref="H3911:H3974" si="678">MID(M3911,7,1)</f>
        <v>2</v>
      </c>
      <c r="I3911" s="4" t="str">
        <f t="shared" ref="I3911:I3974" si="679">MID(M3911,8,1)</f>
        <v>1</v>
      </c>
      <c r="J3911" s="4" t="str">
        <f t="shared" ref="J3911:J3974" si="680">MID(M3911,9,2)</f>
        <v>14</v>
      </c>
      <c r="K3911" s="4" t="str">
        <f t="shared" ref="K3911:K3974" si="681">RIGHT(M3911,3)</f>
        <v>004</v>
      </c>
      <c r="L3911" s="55" t="str">
        <f t="shared" ref="L3911:L3974" si="682">CONCATENATE(M3911)</f>
        <v>7999992114004</v>
      </c>
      <c r="M3911" s="105">
        <v>7999992114004</v>
      </c>
      <c r="N3911" s="106" t="s">
        <v>40</v>
      </c>
      <c r="O3911" s="108" t="s">
        <v>5703</v>
      </c>
      <c r="P3911" s="101" t="s">
        <v>36</v>
      </c>
      <c r="Q3911" s="33">
        <v>7990991113004</v>
      </c>
      <c r="R3911" s="33" t="s">
        <v>40</v>
      </c>
      <c r="S3911" s="34" t="s">
        <v>5704</v>
      </c>
      <c r="T3911" s="58" t="s">
        <v>24</v>
      </c>
      <c r="U3911" s="58">
        <v>44927</v>
      </c>
      <c r="V3911" s="58">
        <v>44927</v>
      </c>
      <c r="W3911" s="93" t="s">
        <v>25</v>
      </c>
    </row>
    <row r="3912" spans="1:23" s="5" customFormat="1" ht="27" customHeight="1" x14ac:dyDescent="0.25">
      <c r="A3912" s="99">
        <f t="shared" si="672"/>
        <v>1</v>
      </c>
      <c r="B3912" s="97">
        <f t="array" aca="1" ref="B3912" ca="1">IF(AND(MAX(IF(L3911:L4910=L3912,U3911:U4910))=U3912,V3912&lt;=B$1),M3912,"-")</f>
        <v>7999992114005</v>
      </c>
      <c r="C3912" s="4">
        <f t="shared" si="673"/>
        <v>1</v>
      </c>
      <c r="D3912" s="4" t="str">
        <f t="shared" si="674"/>
        <v>9</v>
      </c>
      <c r="E3912" s="4" t="str">
        <f t="shared" si="675"/>
        <v>9</v>
      </c>
      <c r="F3912" s="4" t="str">
        <f t="shared" si="676"/>
        <v>9</v>
      </c>
      <c r="G3912" s="4" t="str">
        <f t="shared" si="677"/>
        <v>99</v>
      </c>
      <c r="H3912" s="4" t="str">
        <f t="shared" si="678"/>
        <v>2</v>
      </c>
      <c r="I3912" s="4" t="str">
        <f t="shared" si="679"/>
        <v>1</v>
      </c>
      <c r="J3912" s="4" t="str">
        <f t="shared" si="680"/>
        <v>14</v>
      </c>
      <c r="K3912" s="4" t="str">
        <f t="shared" si="681"/>
        <v>005</v>
      </c>
      <c r="L3912" s="55" t="str">
        <f t="shared" si="682"/>
        <v>7999992114005</v>
      </c>
      <c r="M3912" s="105">
        <v>7999992114005</v>
      </c>
      <c r="N3912" s="106" t="s">
        <v>40</v>
      </c>
      <c r="O3912" s="108" t="s">
        <v>5705</v>
      </c>
      <c r="P3912" s="101" t="s">
        <v>36</v>
      </c>
      <c r="Q3912" s="33">
        <v>7990991113005</v>
      </c>
      <c r="R3912" s="33" t="s">
        <v>40</v>
      </c>
      <c r="S3912" s="34" t="s">
        <v>5706</v>
      </c>
      <c r="T3912" s="58" t="s">
        <v>24</v>
      </c>
      <c r="U3912" s="58">
        <v>44927</v>
      </c>
      <c r="V3912" s="58">
        <v>44927</v>
      </c>
      <c r="W3912" s="93" t="s">
        <v>25</v>
      </c>
    </row>
    <row r="3913" spans="1:23" s="5" customFormat="1" ht="27" customHeight="1" x14ac:dyDescent="0.25">
      <c r="A3913" s="99">
        <f t="shared" si="672"/>
        <v>1</v>
      </c>
      <c r="B3913" s="97">
        <f t="array" aca="1" ref="B3913" ca="1">IF(AND(MAX(IF(L3912:L4911=L3913,U3912:U4911))=U3913,V3913&lt;=B$1),M3913,"-")</f>
        <v>7999992114006</v>
      </c>
      <c r="C3913" s="4">
        <f t="shared" si="673"/>
        <v>1</v>
      </c>
      <c r="D3913" s="4" t="str">
        <f t="shared" si="674"/>
        <v>9</v>
      </c>
      <c r="E3913" s="4" t="str">
        <f t="shared" si="675"/>
        <v>9</v>
      </c>
      <c r="F3913" s="4" t="str">
        <f t="shared" si="676"/>
        <v>9</v>
      </c>
      <c r="G3913" s="4" t="str">
        <f t="shared" si="677"/>
        <v>99</v>
      </c>
      <c r="H3913" s="4" t="str">
        <f t="shared" si="678"/>
        <v>2</v>
      </c>
      <c r="I3913" s="4" t="str">
        <f t="shared" si="679"/>
        <v>1</v>
      </c>
      <c r="J3913" s="4" t="str">
        <f t="shared" si="680"/>
        <v>14</v>
      </c>
      <c r="K3913" s="4" t="str">
        <f t="shared" si="681"/>
        <v>006</v>
      </c>
      <c r="L3913" s="55" t="str">
        <f t="shared" si="682"/>
        <v>7999992114006</v>
      </c>
      <c r="M3913" s="105">
        <v>7999992114006</v>
      </c>
      <c r="N3913" s="106" t="s">
        <v>40</v>
      </c>
      <c r="O3913" s="108" t="s">
        <v>5707</v>
      </c>
      <c r="P3913" s="101" t="s">
        <v>36</v>
      </c>
      <c r="Q3913" s="33">
        <v>7990991113006</v>
      </c>
      <c r="R3913" s="33" t="s">
        <v>40</v>
      </c>
      <c r="S3913" s="34" t="s">
        <v>5708</v>
      </c>
      <c r="T3913" s="58" t="s">
        <v>24</v>
      </c>
      <c r="U3913" s="58">
        <v>44927</v>
      </c>
      <c r="V3913" s="58">
        <v>44927</v>
      </c>
      <c r="W3913" s="93" t="s">
        <v>25</v>
      </c>
    </row>
    <row r="3914" spans="1:23" s="5" customFormat="1" ht="27" customHeight="1" x14ac:dyDescent="0.25">
      <c r="A3914" s="99">
        <f t="shared" si="672"/>
        <v>1</v>
      </c>
      <c r="B3914" s="97">
        <f t="array" aca="1" ref="B3914" ca="1">IF(AND(MAX(IF(L3913:L4912=L3914,U3913:U4912))=U3914,V3914&lt;=B$1),M3914,"-")</f>
        <v>7999992114007</v>
      </c>
      <c r="C3914" s="4">
        <f t="shared" si="673"/>
        <v>1</v>
      </c>
      <c r="D3914" s="4" t="str">
        <f t="shared" si="674"/>
        <v>9</v>
      </c>
      <c r="E3914" s="4" t="str">
        <f t="shared" si="675"/>
        <v>9</v>
      </c>
      <c r="F3914" s="4" t="str">
        <f t="shared" si="676"/>
        <v>9</v>
      </c>
      <c r="G3914" s="4" t="str">
        <f t="shared" si="677"/>
        <v>99</v>
      </c>
      <c r="H3914" s="4" t="str">
        <f t="shared" si="678"/>
        <v>2</v>
      </c>
      <c r="I3914" s="4" t="str">
        <f t="shared" si="679"/>
        <v>1</v>
      </c>
      <c r="J3914" s="4" t="str">
        <f t="shared" si="680"/>
        <v>14</v>
      </c>
      <c r="K3914" s="4" t="str">
        <f t="shared" si="681"/>
        <v>007</v>
      </c>
      <c r="L3914" s="55" t="str">
        <f t="shared" si="682"/>
        <v>7999992114007</v>
      </c>
      <c r="M3914" s="105">
        <v>7999992114007</v>
      </c>
      <c r="N3914" s="106" t="s">
        <v>40</v>
      </c>
      <c r="O3914" s="108" t="s">
        <v>5709</v>
      </c>
      <c r="P3914" s="101" t="s">
        <v>36</v>
      </c>
      <c r="Q3914" s="33">
        <v>7990991113007</v>
      </c>
      <c r="R3914" s="33" t="s">
        <v>40</v>
      </c>
      <c r="S3914" s="34" t="s">
        <v>5710</v>
      </c>
      <c r="T3914" s="58" t="s">
        <v>24</v>
      </c>
      <c r="U3914" s="58">
        <v>44927</v>
      </c>
      <c r="V3914" s="58">
        <v>44927</v>
      </c>
      <c r="W3914" s="93" t="s">
        <v>25</v>
      </c>
    </row>
    <row r="3915" spans="1:23" s="5" customFormat="1" ht="27" customHeight="1" x14ac:dyDescent="0.25">
      <c r="A3915" s="99">
        <f t="shared" si="672"/>
        <v>1</v>
      </c>
      <c r="B3915" s="97">
        <f t="array" aca="1" ref="B3915" ca="1">IF(AND(MAX(IF(L3914:L4913=L3915,U3914:U4913))=U3915,V3915&lt;=B$1),M3915,"-")</f>
        <v>7999992118000</v>
      </c>
      <c r="C3915" s="4">
        <f t="shared" si="673"/>
        <v>1</v>
      </c>
      <c r="D3915" s="4" t="str">
        <f t="shared" si="674"/>
        <v>9</v>
      </c>
      <c r="E3915" s="4" t="str">
        <f t="shared" si="675"/>
        <v>9</v>
      </c>
      <c r="F3915" s="4" t="str">
        <f t="shared" si="676"/>
        <v>9</v>
      </c>
      <c r="G3915" s="4" t="str">
        <f t="shared" si="677"/>
        <v>99</v>
      </c>
      <c r="H3915" s="4" t="str">
        <f t="shared" si="678"/>
        <v>2</v>
      </c>
      <c r="I3915" s="4" t="str">
        <f t="shared" si="679"/>
        <v>1</v>
      </c>
      <c r="J3915" s="4" t="str">
        <f t="shared" si="680"/>
        <v>18</v>
      </c>
      <c r="K3915" s="4" t="str">
        <f t="shared" si="681"/>
        <v>000</v>
      </c>
      <c r="L3915" s="55" t="str">
        <f t="shared" si="682"/>
        <v>7999992118000</v>
      </c>
      <c r="M3915" s="105">
        <v>7999992118000</v>
      </c>
      <c r="N3915" s="106" t="s">
        <v>40</v>
      </c>
      <c r="O3915" s="108" t="s">
        <v>5711</v>
      </c>
      <c r="P3915" s="101" t="s">
        <v>107</v>
      </c>
      <c r="Q3915" s="33" t="s">
        <v>25</v>
      </c>
      <c r="R3915" s="33" t="s">
        <v>25</v>
      </c>
      <c r="S3915" s="34" t="s">
        <v>25</v>
      </c>
      <c r="T3915" s="58" t="s">
        <v>605</v>
      </c>
      <c r="U3915" s="58">
        <v>45868</v>
      </c>
      <c r="V3915" s="58">
        <v>45868</v>
      </c>
      <c r="W3915" s="93" t="s">
        <v>5712</v>
      </c>
    </row>
    <row r="3916" spans="1:23" s="5" customFormat="1" ht="27" customHeight="1" x14ac:dyDescent="0.25">
      <c r="A3916" s="99">
        <f t="shared" si="672"/>
        <v>1</v>
      </c>
      <c r="B3916" s="97">
        <f t="array" aca="1" ref="B3916" ca="1">IF(AND(MAX(IF(L3915:L4914=L3916,U3915:U4914))=U3916,V3916&lt;=B$1),M3916,"-")</f>
        <v>7999992199000</v>
      </c>
      <c r="C3916" s="4">
        <f t="shared" si="673"/>
        <v>1</v>
      </c>
      <c r="D3916" s="4" t="str">
        <f t="shared" si="674"/>
        <v>9</v>
      </c>
      <c r="E3916" s="4" t="str">
        <f t="shared" si="675"/>
        <v>9</v>
      </c>
      <c r="F3916" s="4" t="str">
        <f t="shared" si="676"/>
        <v>9</v>
      </c>
      <c r="G3916" s="4" t="str">
        <f t="shared" si="677"/>
        <v>99</v>
      </c>
      <c r="H3916" s="4" t="str">
        <f t="shared" si="678"/>
        <v>2</v>
      </c>
      <c r="I3916" s="4" t="str">
        <f t="shared" si="679"/>
        <v>1</v>
      </c>
      <c r="J3916" s="4" t="str">
        <f t="shared" si="680"/>
        <v>99</v>
      </c>
      <c r="K3916" s="4" t="str">
        <f t="shared" si="681"/>
        <v>000</v>
      </c>
      <c r="L3916" s="55" t="str">
        <f t="shared" si="682"/>
        <v>7999992199000</v>
      </c>
      <c r="M3916" s="105">
        <v>7999992199000</v>
      </c>
      <c r="N3916" s="106" t="s">
        <v>40</v>
      </c>
      <c r="O3916" s="108" t="s">
        <v>5713</v>
      </c>
      <c r="P3916" s="101" t="s">
        <v>36</v>
      </c>
      <c r="Q3916" s="33">
        <v>7990991199000</v>
      </c>
      <c r="R3916" s="33" t="s">
        <v>40</v>
      </c>
      <c r="S3916" s="34" t="s">
        <v>5714</v>
      </c>
      <c r="T3916" s="58" t="s">
        <v>24</v>
      </c>
      <c r="U3916" s="58">
        <v>44927</v>
      </c>
      <c r="V3916" s="58">
        <v>44927</v>
      </c>
      <c r="W3916" s="93" t="s">
        <v>25</v>
      </c>
    </row>
    <row r="3917" spans="1:23" s="5" customFormat="1" ht="27" customHeight="1" x14ac:dyDescent="0.25">
      <c r="A3917" s="99">
        <f t="shared" si="672"/>
        <v>1</v>
      </c>
      <c r="B3917" s="97">
        <f t="array" aca="1" ref="B3917" ca="1">IF(AND(MAX(IF(L3916:L4915=L3917,U3916:U4915))=U3917,V3917&lt;=B$1),M3917,"-")</f>
        <v>9000000000000</v>
      </c>
      <c r="C3917" s="4">
        <f t="shared" si="673"/>
        <v>1</v>
      </c>
      <c r="D3917" s="4" t="str">
        <f t="shared" si="674"/>
        <v>0</v>
      </c>
      <c r="E3917" s="4" t="str">
        <f t="shared" si="675"/>
        <v>0</v>
      </c>
      <c r="F3917" s="4" t="str">
        <f t="shared" si="676"/>
        <v>0</v>
      </c>
      <c r="G3917" s="4" t="str">
        <f t="shared" si="677"/>
        <v>00</v>
      </c>
      <c r="H3917" s="4" t="str">
        <f t="shared" si="678"/>
        <v>0</v>
      </c>
      <c r="I3917" s="4" t="str">
        <f t="shared" si="679"/>
        <v>0</v>
      </c>
      <c r="J3917" s="4" t="str">
        <f t="shared" si="680"/>
        <v>00</v>
      </c>
      <c r="K3917" s="4" t="str">
        <f t="shared" si="681"/>
        <v>000</v>
      </c>
      <c r="L3917" s="55" t="str">
        <f t="shared" si="682"/>
        <v>9000000000000</v>
      </c>
      <c r="M3917" s="105">
        <v>9000000000000</v>
      </c>
      <c r="N3917" s="106" t="s">
        <v>21</v>
      </c>
      <c r="O3917" s="108" t="s">
        <v>5715</v>
      </c>
      <c r="P3917" s="101" t="s">
        <v>23</v>
      </c>
      <c r="Q3917" s="33">
        <v>9000000000000</v>
      </c>
      <c r="R3917" s="33" t="s">
        <v>21</v>
      </c>
      <c r="S3917" s="34" t="s">
        <v>5715</v>
      </c>
      <c r="T3917" s="58" t="s">
        <v>24</v>
      </c>
      <c r="U3917" s="58">
        <v>44927</v>
      </c>
      <c r="V3917" s="58">
        <v>44927</v>
      </c>
      <c r="W3917" s="93" t="s">
        <v>25</v>
      </c>
    </row>
    <row r="3918" spans="1:23" s="5" customFormat="1" ht="27" customHeight="1" x14ac:dyDescent="0.25">
      <c r="A3918" s="99">
        <f t="shared" si="672"/>
        <v>1</v>
      </c>
      <c r="B3918" s="97">
        <f t="array" aca="1" ref="B3918" ca="1">IF(AND(MAX(IF(L3917:L4916=L3918,U3917:U4916))=U3918,V3918&lt;=B$1),M3918,"-")</f>
        <v>9100000000000</v>
      </c>
      <c r="C3918" s="4">
        <f t="shared" si="673"/>
        <v>1</v>
      </c>
      <c r="D3918" s="4" t="str">
        <f t="shared" si="674"/>
        <v>1</v>
      </c>
      <c r="E3918" s="4" t="str">
        <f t="shared" si="675"/>
        <v>0</v>
      </c>
      <c r="F3918" s="4" t="str">
        <f t="shared" si="676"/>
        <v>0</v>
      </c>
      <c r="G3918" s="4" t="str">
        <f t="shared" si="677"/>
        <v>00</v>
      </c>
      <c r="H3918" s="4" t="str">
        <f t="shared" si="678"/>
        <v>0</v>
      </c>
      <c r="I3918" s="4" t="str">
        <f t="shared" si="679"/>
        <v>0</v>
      </c>
      <c r="J3918" s="4" t="str">
        <f t="shared" si="680"/>
        <v>00</v>
      </c>
      <c r="K3918" s="4" t="str">
        <f t="shared" si="681"/>
        <v>000</v>
      </c>
      <c r="L3918" s="55" t="str">
        <f t="shared" si="682"/>
        <v>9100000000000</v>
      </c>
      <c r="M3918" s="105">
        <v>9100000000000</v>
      </c>
      <c r="N3918" s="106" t="s">
        <v>21</v>
      </c>
      <c r="O3918" s="108" t="s">
        <v>5716</v>
      </c>
      <c r="P3918" s="101" t="s">
        <v>23</v>
      </c>
      <c r="Q3918" s="33">
        <v>9100000000000</v>
      </c>
      <c r="R3918" s="33" t="s">
        <v>21</v>
      </c>
      <c r="S3918" s="34" t="s">
        <v>5716</v>
      </c>
      <c r="T3918" s="58" t="s">
        <v>24</v>
      </c>
      <c r="U3918" s="58">
        <v>44927</v>
      </c>
      <c r="V3918" s="58">
        <v>44927</v>
      </c>
      <c r="W3918" s="93" t="s">
        <v>25</v>
      </c>
    </row>
    <row r="3919" spans="1:23" s="5" customFormat="1" ht="27" customHeight="1" x14ac:dyDescent="0.25">
      <c r="A3919" s="99">
        <f t="shared" si="672"/>
        <v>1</v>
      </c>
      <c r="B3919" s="97">
        <f t="array" aca="1" ref="B3919" ca="1">IF(AND(MAX(IF(L3918:L4917=L3919,U3918:U4917))=U3919,V3919&lt;=B$1),M3919,"-")</f>
        <v>9110000000000</v>
      </c>
      <c r="C3919" s="4">
        <f t="shared" si="673"/>
        <v>1</v>
      </c>
      <c r="D3919" s="4" t="str">
        <f t="shared" si="674"/>
        <v>1</v>
      </c>
      <c r="E3919" s="4" t="str">
        <f t="shared" si="675"/>
        <v>1</v>
      </c>
      <c r="F3919" s="4" t="str">
        <f t="shared" si="676"/>
        <v>0</v>
      </c>
      <c r="G3919" s="4" t="str">
        <f t="shared" si="677"/>
        <v>00</v>
      </c>
      <c r="H3919" s="4" t="str">
        <f t="shared" si="678"/>
        <v>0</v>
      </c>
      <c r="I3919" s="4" t="str">
        <f t="shared" si="679"/>
        <v>0</v>
      </c>
      <c r="J3919" s="4" t="str">
        <f t="shared" si="680"/>
        <v>00</v>
      </c>
      <c r="K3919" s="4" t="str">
        <f t="shared" si="681"/>
        <v>000</v>
      </c>
      <c r="L3919" s="55" t="str">
        <f t="shared" si="682"/>
        <v>9110000000000</v>
      </c>
      <c r="M3919" s="105">
        <v>9110000000000</v>
      </c>
      <c r="N3919" s="106" t="s">
        <v>21</v>
      </c>
      <c r="O3919" s="108" t="s">
        <v>5717</v>
      </c>
      <c r="P3919" s="101" t="s">
        <v>23</v>
      </c>
      <c r="Q3919" s="33">
        <v>9110000000000</v>
      </c>
      <c r="R3919" s="33" t="s">
        <v>21</v>
      </c>
      <c r="S3919" s="34" t="s">
        <v>5717</v>
      </c>
      <c r="T3919" s="58" t="s">
        <v>24</v>
      </c>
      <c r="U3919" s="58">
        <v>44927</v>
      </c>
      <c r="V3919" s="58">
        <v>44927</v>
      </c>
      <c r="W3919" s="93" t="s">
        <v>25</v>
      </c>
    </row>
    <row r="3920" spans="1:23" s="5" customFormat="1" ht="27" customHeight="1" x14ac:dyDescent="0.25">
      <c r="A3920" s="99">
        <f t="shared" si="672"/>
        <v>1</v>
      </c>
      <c r="B3920" s="97">
        <f t="array" aca="1" ref="B3920" ca="1">IF(AND(MAX(IF(L3919:L4918=L3920,U3919:U4918))=U3920,V3920&lt;=B$1),M3920,"-")</f>
        <v>9112000000000</v>
      </c>
      <c r="C3920" s="4">
        <f t="shared" si="673"/>
        <v>1</v>
      </c>
      <c r="D3920" s="4" t="str">
        <f t="shared" si="674"/>
        <v>1</v>
      </c>
      <c r="E3920" s="4" t="str">
        <f t="shared" si="675"/>
        <v>1</v>
      </c>
      <c r="F3920" s="4" t="str">
        <f t="shared" si="676"/>
        <v>2</v>
      </c>
      <c r="G3920" s="4" t="str">
        <f t="shared" si="677"/>
        <v>00</v>
      </c>
      <c r="H3920" s="4" t="str">
        <f t="shared" si="678"/>
        <v>0</v>
      </c>
      <c r="I3920" s="4" t="str">
        <f t="shared" si="679"/>
        <v>0</v>
      </c>
      <c r="J3920" s="4" t="str">
        <f t="shared" si="680"/>
        <v>00</v>
      </c>
      <c r="K3920" s="4" t="str">
        <f t="shared" si="681"/>
        <v>000</v>
      </c>
      <c r="L3920" s="55" t="str">
        <f t="shared" si="682"/>
        <v>9112000000000</v>
      </c>
      <c r="M3920" s="105">
        <v>9112000000000</v>
      </c>
      <c r="N3920" s="106" t="s">
        <v>21</v>
      </c>
      <c r="O3920" s="108" t="s">
        <v>5718</v>
      </c>
      <c r="P3920" s="101" t="s">
        <v>107</v>
      </c>
      <c r="Q3920" s="33" t="s">
        <v>25</v>
      </c>
      <c r="R3920" s="33" t="s">
        <v>25</v>
      </c>
      <c r="S3920" s="34" t="s">
        <v>25</v>
      </c>
      <c r="T3920" s="58" t="s">
        <v>24</v>
      </c>
      <c r="U3920" s="58">
        <v>44927</v>
      </c>
      <c r="V3920" s="58">
        <v>44927</v>
      </c>
      <c r="W3920" s="93" t="s">
        <v>25</v>
      </c>
    </row>
    <row r="3921" spans="1:23" s="5" customFormat="1" ht="27" customHeight="1" x14ac:dyDescent="0.25">
      <c r="A3921" s="99">
        <f t="shared" si="672"/>
        <v>1</v>
      </c>
      <c r="B3921" s="97">
        <f t="array" aca="1" ref="B3921" ca="1">IF(AND(MAX(IF(L3920:L4919=L3921,U3920:U4919))=U3921,V3921&lt;=B$1),M3921,"-")</f>
        <v>9112510000000</v>
      </c>
      <c r="C3921" s="4">
        <f t="shared" si="673"/>
        <v>1</v>
      </c>
      <c r="D3921" s="4" t="str">
        <f t="shared" si="674"/>
        <v>1</v>
      </c>
      <c r="E3921" s="4" t="str">
        <f t="shared" si="675"/>
        <v>1</v>
      </c>
      <c r="F3921" s="4" t="str">
        <f t="shared" si="676"/>
        <v>2</v>
      </c>
      <c r="G3921" s="4" t="str">
        <f t="shared" si="677"/>
        <v>51</v>
      </c>
      <c r="H3921" s="4" t="str">
        <f t="shared" si="678"/>
        <v>0</v>
      </c>
      <c r="I3921" s="4" t="str">
        <f t="shared" si="679"/>
        <v>0</v>
      </c>
      <c r="J3921" s="4" t="str">
        <f t="shared" si="680"/>
        <v>00</v>
      </c>
      <c r="K3921" s="4" t="str">
        <f t="shared" si="681"/>
        <v>000</v>
      </c>
      <c r="L3921" s="55" t="str">
        <f t="shared" si="682"/>
        <v>9112510000000</v>
      </c>
      <c r="M3921" s="105">
        <v>9112510000000</v>
      </c>
      <c r="N3921" s="106" t="s">
        <v>21</v>
      </c>
      <c r="O3921" s="108" t="s">
        <v>5719</v>
      </c>
      <c r="P3921" s="101" t="s">
        <v>36</v>
      </c>
      <c r="Q3921" s="33">
        <v>9118012000000</v>
      </c>
      <c r="R3921" s="33" t="s">
        <v>21</v>
      </c>
      <c r="S3921" s="34" t="s">
        <v>5719</v>
      </c>
      <c r="T3921" s="58" t="s">
        <v>24</v>
      </c>
      <c r="U3921" s="58">
        <v>44927</v>
      </c>
      <c r="V3921" s="58">
        <v>44927</v>
      </c>
      <c r="W3921" s="93" t="s">
        <v>25</v>
      </c>
    </row>
    <row r="3922" spans="1:23" s="5" customFormat="1" ht="27" customHeight="1" x14ac:dyDescent="0.25">
      <c r="A3922" s="99">
        <f t="shared" si="672"/>
        <v>1</v>
      </c>
      <c r="B3922" s="97">
        <f t="array" aca="1" ref="B3922" ca="1">IF(AND(MAX(IF(L3921:L4920=L3922,U3921:U4920))=U3922,V3922&lt;=B$1),M3922,"-")</f>
        <v>9112510100000</v>
      </c>
      <c r="C3922" s="4">
        <f t="shared" si="673"/>
        <v>1</v>
      </c>
      <c r="D3922" s="4" t="str">
        <f t="shared" si="674"/>
        <v>1</v>
      </c>
      <c r="E3922" s="4" t="str">
        <f t="shared" si="675"/>
        <v>1</v>
      </c>
      <c r="F3922" s="4" t="str">
        <f t="shared" si="676"/>
        <v>2</v>
      </c>
      <c r="G3922" s="4" t="str">
        <f t="shared" si="677"/>
        <v>51</v>
      </c>
      <c r="H3922" s="4" t="str">
        <f t="shared" si="678"/>
        <v>0</v>
      </c>
      <c r="I3922" s="4" t="str">
        <f t="shared" si="679"/>
        <v>1</v>
      </c>
      <c r="J3922" s="4" t="str">
        <f t="shared" si="680"/>
        <v>00</v>
      </c>
      <c r="K3922" s="4" t="str">
        <f t="shared" si="681"/>
        <v>000</v>
      </c>
      <c r="L3922" s="55" t="str">
        <f t="shared" si="682"/>
        <v>9112510100000</v>
      </c>
      <c r="M3922" s="105">
        <v>9112510100000</v>
      </c>
      <c r="N3922" s="106" t="s">
        <v>21</v>
      </c>
      <c r="O3922" s="108" t="s">
        <v>5720</v>
      </c>
      <c r="P3922" s="101" t="s">
        <v>36</v>
      </c>
      <c r="Q3922" s="33">
        <v>9118012100000</v>
      </c>
      <c r="R3922" s="33" t="s">
        <v>21</v>
      </c>
      <c r="S3922" s="34" t="s">
        <v>5721</v>
      </c>
      <c r="T3922" s="58" t="s">
        <v>24</v>
      </c>
      <c r="U3922" s="58">
        <v>44927</v>
      </c>
      <c r="V3922" s="58">
        <v>44927</v>
      </c>
      <c r="W3922" s="93" t="s">
        <v>25</v>
      </c>
    </row>
    <row r="3923" spans="1:23" s="5" customFormat="1" ht="27" customHeight="1" x14ac:dyDescent="0.25">
      <c r="A3923" s="99">
        <f t="shared" si="672"/>
        <v>1</v>
      </c>
      <c r="B3923" s="97">
        <f t="array" aca="1" ref="B3923" ca="1">IF(AND(MAX(IF(L3922:L4921=L3923,U3922:U4921))=U3923,V3923&lt;=B$1),M3923,"-")</f>
        <v>9112510102000</v>
      </c>
      <c r="C3923" s="4">
        <f t="shared" si="673"/>
        <v>1</v>
      </c>
      <c r="D3923" s="4" t="str">
        <f t="shared" si="674"/>
        <v>1</v>
      </c>
      <c r="E3923" s="4" t="str">
        <f t="shared" si="675"/>
        <v>1</v>
      </c>
      <c r="F3923" s="4" t="str">
        <f t="shared" si="676"/>
        <v>2</v>
      </c>
      <c r="G3923" s="4" t="str">
        <f t="shared" si="677"/>
        <v>51</v>
      </c>
      <c r="H3923" s="4" t="str">
        <f t="shared" si="678"/>
        <v>0</v>
      </c>
      <c r="I3923" s="4" t="str">
        <f t="shared" si="679"/>
        <v>1</v>
      </c>
      <c r="J3923" s="4" t="str">
        <f t="shared" si="680"/>
        <v>02</v>
      </c>
      <c r="K3923" s="4" t="str">
        <f t="shared" si="681"/>
        <v>000</v>
      </c>
      <c r="L3923" s="55" t="str">
        <f t="shared" si="682"/>
        <v>9112510102000</v>
      </c>
      <c r="M3923" s="105">
        <v>9112510102000</v>
      </c>
      <c r="N3923" s="106" t="s">
        <v>40</v>
      </c>
      <c r="O3923" s="108" t="s">
        <v>5722</v>
      </c>
      <c r="P3923" s="101" t="s">
        <v>36</v>
      </c>
      <c r="Q3923" s="33">
        <v>9118012102000</v>
      </c>
      <c r="R3923" s="33" t="s">
        <v>40</v>
      </c>
      <c r="S3923" s="34" t="s">
        <v>5723</v>
      </c>
      <c r="T3923" s="58" t="s">
        <v>24</v>
      </c>
      <c r="U3923" s="58">
        <v>44927</v>
      </c>
      <c r="V3923" s="58">
        <v>44927</v>
      </c>
      <c r="W3923" s="93" t="s">
        <v>25</v>
      </c>
    </row>
    <row r="3924" spans="1:23" s="5" customFormat="1" ht="27" customHeight="1" x14ac:dyDescent="0.25">
      <c r="A3924" s="99">
        <f t="shared" si="672"/>
        <v>1</v>
      </c>
      <c r="B3924" s="97">
        <f t="array" aca="1" ref="B3924" ca="1">IF(AND(MAX(IF(L3923:L4922=L3924,U3923:U4922))=U3924,V3924&lt;=B$1),M3924,"-")</f>
        <v>9112510103000</v>
      </c>
      <c r="C3924" s="4">
        <f t="shared" si="673"/>
        <v>1</v>
      </c>
      <c r="D3924" s="4" t="str">
        <f t="shared" si="674"/>
        <v>1</v>
      </c>
      <c r="E3924" s="4" t="str">
        <f t="shared" si="675"/>
        <v>1</v>
      </c>
      <c r="F3924" s="4" t="str">
        <f t="shared" si="676"/>
        <v>2</v>
      </c>
      <c r="G3924" s="4" t="str">
        <f t="shared" si="677"/>
        <v>51</v>
      </c>
      <c r="H3924" s="4" t="str">
        <f t="shared" si="678"/>
        <v>0</v>
      </c>
      <c r="I3924" s="4" t="str">
        <f t="shared" si="679"/>
        <v>1</v>
      </c>
      <c r="J3924" s="4" t="str">
        <f t="shared" si="680"/>
        <v>03</v>
      </c>
      <c r="K3924" s="4" t="str">
        <f t="shared" si="681"/>
        <v>000</v>
      </c>
      <c r="L3924" s="55" t="str">
        <f t="shared" si="682"/>
        <v>9112510103000</v>
      </c>
      <c r="M3924" s="105">
        <v>9112510103000</v>
      </c>
      <c r="N3924" s="106" t="s">
        <v>40</v>
      </c>
      <c r="O3924" s="108" t="s">
        <v>5724</v>
      </c>
      <c r="P3924" s="101" t="s">
        <v>36</v>
      </c>
      <c r="Q3924" s="33">
        <v>9118012103000</v>
      </c>
      <c r="R3924" s="33" t="s">
        <v>40</v>
      </c>
      <c r="S3924" s="34" t="s">
        <v>5725</v>
      </c>
      <c r="T3924" s="58" t="s">
        <v>24</v>
      </c>
      <c r="U3924" s="58">
        <v>44927</v>
      </c>
      <c r="V3924" s="58">
        <v>44927</v>
      </c>
      <c r="W3924" s="93" t="s">
        <v>25</v>
      </c>
    </row>
    <row r="3925" spans="1:23" s="5" customFormat="1" ht="27" customHeight="1" x14ac:dyDescent="0.25">
      <c r="A3925" s="99">
        <f t="shared" si="672"/>
        <v>1</v>
      </c>
      <c r="B3925" s="97">
        <f t="array" aca="1" ref="B3925" ca="1">IF(AND(MAX(IF(L3924:L4923=L3925,U3924:U4923))=U3925,V3925&lt;=B$1),M3925,"-")</f>
        <v>9112510200000</v>
      </c>
      <c r="C3925" s="4">
        <f t="shared" si="673"/>
        <v>1</v>
      </c>
      <c r="D3925" s="4" t="str">
        <f t="shared" si="674"/>
        <v>1</v>
      </c>
      <c r="E3925" s="4" t="str">
        <f t="shared" si="675"/>
        <v>1</v>
      </c>
      <c r="F3925" s="4" t="str">
        <f t="shared" si="676"/>
        <v>2</v>
      </c>
      <c r="G3925" s="4" t="str">
        <f t="shared" si="677"/>
        <v>51</v>
      </c>
      <c r="H3925" s="4" t="str">
        <f t="shared" si="678"/>
        <v>0</v>
      </c>
      <c r="I3925" s="4" t="str">
        <f t="shared" si="679"/>
        <v>2</v>
      </c>
      <c r="J3925" s="4" t="str">
        <f t="shared" si="680"/>
        <v>00</v>
      </c>
      <c r="K3925" s="4" t="str">
        <f t="shared" si="681"/>
        <v>000</v>
      </c>
      <c r="L3925" s="55" t="str">
        <f t="shared" si="682"/>
        <v>9112510200000</v>
      </c>
      <c r="M3925" s="105">
        <v>9112510200000</v>
      </c>
      <c r="N3925" s="106" t="s">
        <v>21</v>
      </c>
      <c r="O3925" s="108" t="s">
        <v>5726</v>
      </c>
      <c r="P3925" s="101" t="s">
        <v>36</v>
      </c>
      <c r="Q3925" s="33">
        <v>9118012200000</v>
      </c>
      <c r="R3925" s="33" t="s">
        <v>21</v>
      </c>
      <c r="S3925" s="34" t="s">
        <v>5727</v>
      </c>
      <c r="T3925" s="58" t="s">
        <v>24</v>
      </c>
      <c r="U3925" s="58">
        <v>44927</v>
      </c>
      <c r="V3925" s="58">
        <v>44927</v>
      </c>
      <c r="W3925" s="93" t="s">
        <v>25</v>
      </c>
    </row>
    <row r="3926" spans="1:23" s="5" customFormat="1" ht="27" customHeight="1" x14ac:dyDescent="0.25">
      <c r="A3926" s="99">
        <f t="shared" si="672"/>
        <v>1</v>
      </c>
      <c r="B3926" s="97">
        <f t="array" aca="1" ref="B3926" ca="1">IF(AND(MAX(IF(L3925:L4924=L3926,U3925:U4924))=U3926,V3926&lt;=B$1),M3926,"-")</f>
        <v>9112510202000</v>
      </c>
      <c r="C3926" s="4">
        <f t="shared" si="673"/>
        <v>1</v>
      </c>
      <c r="D3926" s="4" t="str">
        <f t="shared" si="674"/>
        <v>1</v>
      </c>
      <c r="E3926" s="4" t="str">
        <f t="shared" si="675"/>
        <v>1</v>
      </c>
      <c r="F3926" s="4" t="str">
        <f t="shared" si="676"/>
        <v>2</v>
      </c>
      <c r="G3926" s="4" t="str">
        <f t="shared" si="677"/>
        <v>51</v>
      </c>
      <c r="H3926" s="4" t="str">
        <f t="shared" si="678"/>
        <v>0</v>
      </c>
      <c r="I3926" s="4" t="str">
        <f t="shared" si="679"/>
        <v>2</v>
      </c>
      <c r="J3926" s="4" t="str">
        <f t="shared" si="680"/>
        <v>02</v>
      </c>
      <c r="K3926" s="4" t="str">
        <f t="shared" si="681"/>
        <v>000</v>
      </c>
      <c r="L3926" s="55" t="str">
        <f t="shared" si="682"/>
        <v>9112510202000</v>
      </c>
      <c r="M3926" s="105">
        <v>9112510202000</v>
      </c>
      <c r="N3926" s="106" t="s">
        <v>40</v>
      </c>
      <c r="O3926" s="108" t="s">
        <v>5728</v>
      </c>
      <c r="P3926" s="101" t="s">
        <v>36</v>
      </c>
      <c r="Q3926" s="33">
        <v>9118012202000</v>
      </c>
      <c r="R3926" s="33" t="s">
        <v>40</v>
      </c>
      <c r="S3926" s="34" t="s">
        <v>5729</v>
      </c>
      <c r="T3926" s="58" t="s">
        <v>24</v>
      </c>
      <c r="U3926" s="58">
        <v>44927</v>
      </c>
      <c r="V3926" s="58">
        <v>44927</v>
      </c>
      <c r="W3926" s="93" t="s">
        <v>25</v>
      </c>
    </row>
    <row r="3927" spans="1:23" s="5" customFormat="1" ht="27" customHeight="1" x14ac:dyDescent="0.25">
      <c r="A3927" s="99">
        <f t="shared" si="672"/>
        <v>1</v>
      </c>
      <c r="B3927" s="97">
        <f t="array" aca="1" ref="B3927" ca="1">IF(AND(MAX(IF(L3926:L4925=L3927,U3926:U4925))=U3927,V3927&lt;=B$1),M3927,"-")</f>
        <v>9112510203000</v>
      </c>
      <c r="C3927" s="4">
        <f t="shared" si="673"/>
        <v>1</v>
      </c>
      <c r="D3927" s="4" t="str">
        <f t="shared" si="674"/>
        <v>1</v>
      </c>
      <c r="E3927" s="4" t="str">
        <f t="shared" si="675"/>
        <v>1</v>
      </c>
      <c r="F3927" s="4" t="str">
        <f t="shared" si="676"/>
        <v>2</v>
      </c>
      <c r="G3927" s="4" t="str">
        <f t="shared" si="677"/>
        <v>51</v>
      </c>
      <c r="H3927" s="4" t="str">
        <f t="shared" si="678"/>
        <v>0</v>
      </c>
      <c r="I3927" s="4" t="str">
        <f t="shared" si="679"/>
        <v>2</v>
      </c>
      <c r="J3927" s="4" t="str">
        <f t="shared" si="680"/>
        <v>03</v>
      </c>
      <c r="K3927" s="4" t="str">
        <f t="shared" si="681"/>
        <v>000</v>
      </c>
      <c r="L3927" s="55" t="str">
        <f t="shared" si="682"/>
        <v>9112510203000</v>
      </c>
      <c r="M3927" s="105">
        <v>9112510203000</v>
      </c>
      <c r="N3927" s="106" t="s">
        <v>40</v>
      </c>
      <c r="O3927" s="108" t="s">
        <v>5730</v>
      </c>
      <c r="P3927" s="101" t="s">
        <v>36</v>
      </c>
      <c r="Q3927" s="33">
        <v>9118012203000</v>
      </c>
      <c r="R3927" s="33" t="s">
        <v>40</v>
      </c>
      <c r="S3927" s="34" t="s">
        <v>5731</v>
      </c>
      <c r="T3927" s="58" t="s">
        <v>24</v>
      </c>
      <c r="U3927" s="58">
        <v>44927</v>
      </c>
      <c r="V3927" s="58">
        <v>44927</v>
      </c>
      <c r="W3927" s="93" t="s">
        <v>25</v>
      </c>
    </row>
    <row r="3928" spans="1:23" s="5" customFormat="1" ht="27" customHeight="1" x14ac:dyDescent="0.25">
      <c r="A3928" s="99">
        <f t="shared" si="672"/>
        <v>1</v>
      </c>
      <c r="B3928" s="97">
        <f t="array" aca="1" ref="B3928" ca="1">IF(AND(MAX(IF(L3927:L4926=L3928,U3927:U4926))=U3928,V3928&lt;=B$1),M3928,"-")</f>
        <v>9112510300000</v>
      </c>
      <c r="C3928" s="4">
        <f t="shared" si="673"/>
        <v>1</v>
      </c>
      <c r="D3928" s="4" t="str">
        <f t="shared" si="674"/>
        <v>1</v>
      </c>
      <c r="E3928" s="4" t="str">
        <f t="shared" si="675"/>
        <v>1</v>
      </c>
      <c r="F3928" s="4" t="str">
        <f t="shared" si="676"/>
        <v>2</v>
      </c>
      <c r="G3928" s="4" t="str">
        <f t="shared" si="677"/>
        <v>51</v>
      </c>
      <c r="H3928" s="4" t="str">
        <f t="shared" si="678"/>
        <v>0</v>
      </c>
      <c r="I3928" s="4" t="str">
        <f t="shared" si="679"/>
        <v>3</v>
      </c>
      <c r="J3928" s="4" t="str">
        <f t="shared" si="680"/>
        <v>00</v>
      </c>
      <c r="K3928" s="4" t="str">
        <f t="shared" si="681"/>
        <v>000</v>
      </c>
      <c r="L3928" s="55" t="str">
        <f t="shared" si="682"/>
        <v>9112510300000</v>
      </c>
      <c r="M3928" s="105">
        <v>9112510300000</v>
      </c>
      <c r="N3928" s="106" t="s">
        <v>21</v>
      </c>
      <c r="O3928" s="108" t="s">
        <v>5732</v>
      </c>
      <c r="P3928" s="101" t="s">
        <v>36</v>
      </c>
      <c r="Q3928" s="33">
        <v>9118012300000</v>
      </c>
      <c r="R3928" s="33" t="s">
        <v>21</v>
      </c>
      <c r="S3928" s="34" t="s">
        <v>5733</v>
      </c>
      <c r="T3928" s="58" t="s">
        <v>24</v>
      </c>
      <c r="U3928" s="58">
        <v>44927</v>
      </c>
      <c r="V3928" s="58">
        <v>44927</v>
      </c>
      <c r="W3928" s="93" t="s">
        <v>25</v>
      </c>
    </row>
    <row r="3929" spans="1:23" s="5" customFormat="1" ht="27" customHeight="1" x14ac:dyDescent="0.25">
      <c r="A3929" s="99">
        <f t="shared" si="672"/>
        <v>1</v>
      </c>
      <c r="B3929" s="97">
        <f t="array" aca="1" ref="B3929" ca="1">IF(AND(MAX(IF(L3928:L4927=L3929,U3928:U4927))=U3929,V3929&lt;=B$1),M3929,"-")</f>
        <v>9112510302000</v>
      </c>
      <c r="C3929" s="4">
        <f t="shared" si="673"/>
        <v>1</v>
      </c>
      <c r="D3929" s="4" t="str">
        <f t="shared" si="674"/>
        <v>1</v>
      </c>
      <c r="E3929" s="4" t="str">
        <f t="shared" si="675"/>
        <v>1</v>
      </c>
      <c r="F3929" s="4" t="str">
        <f t="shared" si="676"/>
        <v>2</v>
      </c>
      <c r="G3929" s="4" t="str">
        <f t="shared" si="677"/>
        <v>51</v>
      </c>
      <c r="H3929" s="4" t="str">
        <f t="shared" si="678"/>
        <v>0</v>
      </c>
      <c r="I3929" s="4" t="str">
        <f t="shared" si="679"/>
        <v>3</v>
      </c>
      <c r="J3929" s="4" t="str">
        <f t="shared" si="680"/>
        <v>02</v>
      </c>
      <c r="K3929" s="4" t="str">
        <f t="shared" si="681"/>
        <v>000</v>
      </c>
      <c r="L3929" s="55" t="str">
        <f t="shared" si="682"/>
        <v>9112510302000</v>
      </c>
      <c r="M3929" s="105">
        <v>9112510302000</v>
      </c>
      <c r="N3929" s="106" t="s">
        <v>40</v>
      </c>
      <c r="O3929" s="108" t="s">
        <v>5734</v>
      </c>
      <c r="P3929" s="101" t="s">
        <v>36</v>
      </c>
      <c r="Q3929" s="33">
        <v>9118012302000</v>
      </c>
      <c r="R3929" s="33" t="s">
        <v>40</v>
      </c>
      <c r="S3929" s="34" t="s">
        <v>5735</v>
      </c>
      <c r="T3929" s="58" t="s">
        <v>24</v>
      </c>
      <c r="U3929" s="58">
        <v>44927</v>
      </c>
      <c r="V3929" s="58">
        <v>44927</v>
      </c>
      <c r="W3929" s="93" t="s">
        <v>25</v>
      </c>
    </row>
    <row r="3930" spans="1:23" s="5" customFormat="1" ht="27" customHeight="1" x14ac:dyDescent="0.25">
      <c r="A3930" s="99">
        <f t="shared" si="672"/>
        <v>1</v>
      </c>
      <c r="B3930" s="97">
        <f t="array" aca="1" ref="B3930" ca="1">IF(AND(MAX(IF(L3929:L4928=L3930,U3929:U4928))=U3930,V3930&lt;=B$1),M3930,"-")</f>
        <v>9112510303000</v>
      </c>
      <c r="C3930" s="4">
        <f t="shared" si="673"/>
        <v>1</v>
      </c>
      <c r="D3930" s="4" t="str">
        <f t="shared" si="674"/>
        <v>1</v>
      </c>
      <c r="E3930" s="4" t="str">
        <f t="shared" si="675"/>
        <v>1</v>
      </c>
      <c r="F3930" s="4" t="str">
        <f t="shared" si="676"/>
        <v>2</v>
      </c>
      <c r="G3930" s="4" t="str">
        <f t="shared" si="677"/>
        <v>51</v>
      </c>
      <c r="H3930" s="4" t="str">
        <f t="shared" si="678"/>
        <v>0</v>
      </c>
      <c r="I3930" s="4" t="str">
        <f t="shared" si="679"/>
        <v>3</v>
      </c>
      <c r="J3930" s="4" t="str">
        <f t="shared" si="680"/>
        <v>03</v>
      </c>
      <c r="K3930" s="4" t="str">
        <f t="shared" si="681"/>
        <v>000</v>
      </c>
      <c r="L3930" s="55" t="str">
        <f t="shared" si="682"/>
        <v>9112510303000</v>
      </c>
      <c r="M3930" s="105">
        <v>9112510303000</v>
      </c>
      <c r="N3930" s="106" t="s">
        <v>40</v>
      </c>
      <c r="O3930" s="108" t="s">
        <v>5736</v>
      </c>
      <c r="P3930" s="101" t="s">
        <v>36</v>
      </c>
      <c r="Q3930" s="33">
        <v>9118012303000</v>
      </c>
      <c r="R3930" s="33" t="s">
        <v>40</v>
      </c>
      <c r="S3930" s="34" t="s">
        <v>5737</v>
      </c>
      <c r="T3930" s="58" t="s">
        <v>24</v>
      </c>
      <c r="U3930" s="58">
        <v>44927</v>
      </c>
      <c r="V3930" s="58">
        <v>44927</v>
      </c>
      <c r="W3930" s="93" t="s">
        <v>25</v>
      </c>
    </row>
    <row r="3931" spans="1:23" s="5" customFormat="1" ht="27" customHeight="1" x14ac:dyDescent="0.25">
      <c r="A3931" s="99">
        <f t="shared" si="672"/>
        <v>1</v>
      </c>
      <c r="B3931" s="97">
        <f t="array" aca="1" ref="B3931" ca="1">IF(AND(MAX(IF(L3930:L4929=L3931,U3930:U4929))=U3931,V3931&lt;=B$1),M3931,"-")</f>
        <v>9112510400000</v>
      </c>
      <c r="C3931" s="4">
        <f t="shared" si="673"/>
        <v>1</v>
      </c>
      <c r="D3931" s="4" t="str">
        <f t="shared" si="674"/>
        <v>1</v>
      </c>
      <c r="E3931" s="4" t="str">
        <f t="shared" si="675"/>
        <v>1</v>
      </c>
      <c r="F3931" s="4" t="str">
        <f t="shared" si="676"/>
        <v>2</v>
      </c>
      <c r="G3931" s="4" t="str">
        <f t="shared" si="677"/>
        <v>51</v>
      </c>
      <c r="H3931" s="4" t="str">
        <f t="shared" si="678"/>
        <v>0</v>
      </c>
      <c r="I3931" s="4" t="str">
        <f t="shared" si="679"/>
        <v>4</v>
      </c>
      <c r="J3931" s="4" t="str">
        <f t="shared" si="680"/>
        <v>00</v>
      </c>
      <c r="K3931" s="4" t="str">
        <f t="shared" si="681"/>
        <v>000</v>
      </c>
      <c r="L3931" s="55" t="str">
        <f t="shared" si="682"/>
        <v>9112510400000</v>
      </c>
      <c r="M3931" s="105">
        <v>9112510400000</v>
      </c>
      <c r="N3931" s="106" t="s">
        <v>21</v>
      </c>
      <c r="O3931" s="108" t="s">
        <v>5738</v>
      </c>
      <c r="P3931" s="101" t="s">
        <v>36</v>
      </c>
      <c r="Q3931" s="33">
        <v>9118012400000</v>
      </c>
      <c r="R3931" s="33" t="s">
        <v>21</v>
      </c>
      <c r="S3931" s="34" t="s">
        <v>5739</v>
      </c>
      <c r="T3931" s="58" t="s">
        <v>24</v>
      </c>
      <c r="U3931" s="58">
        <v>44927</v>
      </c>
      <c r="V3931" s="58">
        <v>44927</v>
      </c>
      <c r="W3931" s="93" t="s">
        <v>25</v>
      </c>
    </row>
    <row r="3932" spans="1:23" s="5" customFormat="1" ht="27" customHeight="1" x14ac:dyDescent="0.25">
      <c r="A3932" s="99">
        <f t="shared" si="672"/>
        <v>1</v>
      </c>
      <c r="B3932" s="97">
        <f t="array" aca="1" ref="B3932" ca="1">IF(AND(MAX(IF(L3931:L4930=L3932,U3931:U4930))=U3932,V3932&lt;=B$1),M3932,"-")</f>
        <v>9112510402000</v>
      </c>
      <c r="C3932" s="4">
        <f t="shared" si="673"/>
        <v>1</v>
      </c>
      <c r="D3932" s="4" t="str">
        <f t="shared" si="674"/>
        <v>1</v>
      </c>
      <c r="E3932" s="4" t="str">
        <f t="shared" si="675"/>
        <v>1</v>
      </c>
      <c r="F3932" s="4" t="str">
        <f t="shared" si="676"/>
        <v>2</v>
      </c>
      <c r="G3932" s="4" t="str">
        <f t="shared" si="677"/>
        <v>51</v>
      </c>
      <c r="H3932" s="4" t="str">
        <f t="shared" si="678"/>
        <v>0</v>
      </c>
      <c r="I3932" s="4" t="str">
        <f t="shared" si="679"/>
        <v>4</v>
      </c>
      <c r="J3932" s="4" t="str">
        <f t="shared" si="680"/>
        <v>02</v>
      </c>
      <c r="K3932" s="4" t="str">
        <f t="shared" si="681"/>
        <v>000</v>
      </c>
      <c r="L3932" s="55" t="str">
        <f t="shared" si="682"/>
        <v>9112510402000</v>
      </c>
      <c r="M3932" s="105">
        <v>9112510402000</v>
      </c>
      <c r="N3932" s="106" t="s">
        <v>40</v>
      </c>
      <c r="O3932" s="108" t="s">
        <v>5740</v>
      </c>
      <c r="P3932" s="101" t="s">
        <v>36</v>
      </c>
      <c r="Q3932" s="33">
        <v>9118012402000</v>
      </c>
      <c r="R3932" s="33" t="s">
        <v>40</v>
      </c>
      <c r="S3932" s="34" t="s">
        <v>5741</v>
      </c>
      <c r="T3932" s="58" t="s">
        <v>24</v>
      </c>
      <c r="U3932" s="58">
        <v>44927</v>
      </c>
      <c r="V3932" s="58">
        <v>44927</v>
      </c>
      <c r="W3932" s="93" t="s">
        <v>25</v>
      </c>
    </row>
    <row r="3933" spans="1:23" s="5" customFormat="1" ht="27" customHeight="1" x14ac:dyDescent="0.25">
      <c r="A3933" s="99">
        <f t="shared" si="672"/>
        <v>1</v>
      </c>
      <c r="B3933" s="97">
        <f t="array" aca="1" ref="B3933" ca="1">IF(AND(MAX(IF(L3932:L4931=L3933,U3932:U4931))=U3933,V3933&lt;=B$1),M3933,"-")</f>
        <v>9112510403000</v>
      </c>
      <c r="C3933" s="4">
        <f t="shared" si="673"/>
        <v>1</v>
      </c>
      <c r="D3933" s="4" t="str">
        <f t="shared" si="674"/>
        <v>1</v>
      </c>
      <c r="E3933" s="4" t="str">
        <f t="shared" si="675"/>
        <v>1</v>
      </c>
      <c r="F3933" s="4" t="str">
        <f t="shared" si="676"/>
        <v>2</v>
      </c>
      <c r="G3933" s="4" t="str">
        <f t="shared" si="677"/>
        <v>51</v>
      </c>
      <c r="H3933" s="4" t="str">
        <f t="shared" si="678"/>
        <v>0</v>
      </c>
      <c r="I3933" s="4" t="str">
        <f t="shared" si="679"/>
        <v>4</v>
      </c>
      <c r="J3933" s="4" t="str">
        <f t="shared" si="680"/>
        <v>03</v>
      </c>
      <c r="K3933" s="4" t="str">
        <f t="shared" si="681"/>
        <v>000</v>
      </c>
      <c r="L3933" s="55" t="str">
        <f t="shared" si="682"/>
        <v>9112510403000</v>
      </c>
      <c r="M3933" s="105">
        <v>9112510403000</v>
      </c>
      <c r="N3933" s="106" t="s">
        <v>40</v>
      </c>
      <c r="O3933" s="108" t="s">
        <v>5736</v>
      </c>
      <c r="P3933" s="101" t="s">
        <v>36</v>
      </c>
      <c r="Q3933" s="33">
        <v>9118012403000</v>
      </c>
      <c r="R3933" s="33" t="s">
        <v>40</v>
      </c>
      <c r="S3933" s="34" t="s">
        <v>5742</v>
      </c>
      <c r="T3933" s="58" t="s">
        <v>24</v>
      </c>
      <c r="U3933" s="58">
        <v>44927</v>
      </c>
      <c r="V3933" s="58">
        <v>44927</v>
      </c>
      <c r="W3933" s="93" t="s">
        <v>25</v>
      </c>
    </row>
    <row r="3934" spans="1:23" s="5" customFormat="1" ht="27" customHeight="1" x14ac:dyDescent="0.25">
      <c r="A3934" s="99">
        <f t="shared" si="672"/>
        <v>1</v>
      </c>
      <c r="B3934" s="97">
        <f t="array" aca="1" ref="B3934" ca="1">IF(AND(MAX(IF(L3933:L4932=L3934,U3933:U4932))=U3934,V3934&lt;=B$1),M3934,"-")</f>
        <v>9112520000000</v>
      </c>
      <c r="C3934" s="4">
        <f t="shared" si="673"/>
        <v>1</v>
      </c>
      <c r="D3934" s="4" t="str">
        <f t="shared" si="674"/>
        <v>1</v>
      </c>
      <c r="E3934" s="4" t="str">
        <f t="shared" si="675"/>
        <v>1</v>
      </c>
      <c r="F3934" s="4" t="str">
        <f t="shared" si="676"/>
        <v>2</v>
      </c>
      <c r="G3934" s="4" t="str">
        <f t="shared" si="677"/>
        <v>52</v>
      </c>
      <c r="H3934" s="4" t="str">
        <f t="shared" si="678"/>
        <v>0</v>
      </c>
      <c r="I3934" s="4" t="str">
        <f t="shared" si="679"/>
        <v>0</v>
      </c>
      <c r="J3934" s="4" t="str">
        <f t="shared" si="680"/>
        <v>00</v>
      </c>
      <c r="K3934" s="4" t="str">
        <f t="shared" si="681"/>
        <v>000</v>
      </c>
      <c r="L3934" s="55" t="str">
        <f t="shared" si="682"/>
        <v>9112520000000</v>
      </c>
      <c r="M3934" s="105">
        <v>9112520000000</v>
      </c>
      <c r="N3934" s="106" t="s">
        <v>21</v>
      </c>
      <c r="O3934" s="108" t="s">
        <v>5743</v>
      </c>
      <c r="P3934" s="101" t="s">
        <v>36</v>
      </c>
      <c r="Q3934" s="33">
        <v>9118013000000</v>
      </c>
      <c r="R3934" s="33" t="s">
        <v>21</v>
      </c>
      <c r="S3934" s="34" t="s">
        <v>5744</v>
      </c>
      <c r="T3934" s="58" t="s">
        <v>24</v>
      </c>
      <c r="U3934" s="58">
        <v>44927</v>
      </c>
      <c r="V3934" s="58">
        <v>44927</v>
      </c>
      <c r="W3934" s="93" t="s">
        <v>25</v>
      </c>
    </row>
    <row r="3935" spans="1:23" s="5" customFormat="1" ht="27" customHeight="1" x14ac:dyDescent="0.25">
      <c r="A3935" s="99">
        <f t="shared" si="672"/>
        <v>1</v>
      </c>
      <c r="B3935" s="97">
        <f t="array" aca="1" ref="B3935" ca="1">IF(AND(MAX(IF(L3934:L4933=L3935,U3934:U4933))=U3935,V3935&lt;=B$1),M3935,"-")</f>
        <v>9112520100000</v>
      </c>
      <c r="C3935" s="4">
        <f t="shared" si="673"/>
        <v>1</v>
      </c>
      <c r="D3935" s="4" t="str">
        <f t="shared" si="674"/>
        <v>1</v>
      </c>
      <c r="E3935" s="4" t="str">
        <f t="shared" si="675"/>
        <v>1</v>
      </c>
      <c r="F3935" s="4" t="str">
        <f t="shared" si="676"/>
        <v>2</v>
      </c>
      <c r="G3935" s="4" t="str">
        <f t="shared" si="677"/>
        <v>52</v>
      </c>
      <c r="H3935" s="4" t="str">
        <f t="shared" si="678"/>
        <v>0</v>
      </c>
      <c r="I3935" s="4" t="str">
        <f t="shared" si="679"/>
        <v>1</v>
      </c>
      <c r="J3935" s="4" t="str">
        <f t="shared" si="680"/>
        <v>00</v>
      </c>
      <c r="K3935" s="4" t="str">
        <f t="shared" si="681"/>
        <v>000</v>
      </c>
      <c r="L3935" s="55" t="str">
        <f t="shared" si="682"/>
        <v>9112520100000</v>
      </c>
      <c r="M3935" s="105">
        <v>9112520100000</v>
      </c>
      <c r="N3935" s="106" t="s">
        <v>21</v>
      </c>
      <c r="O3935" s="108" t="s">
        <v>5745</v>
      </c>
      <c r="P3935" s="101" t="s">
        <v>36</v>
      </c>
      <c r="Q3935" s="33">
        <v>9118013100000</v>
      </c>
      <c r="R3935" s="33" t="s">
        <v>21</v>
      </c>
      <c r="S3935" s="34" t="s">
        <v>5746</v>
      </c>
      <c r="T3935" s="58" t="s">
        <v>24</v>
      </c>
      <c r="U3935" s="58">
        <v>44927</v>
      </c>
      <c r="V3935" s="58">
        <v>44927</v>
      </c>
      <c r="W3935" s="93" t="s">
        <v>25</v>
      </c>
    </row>
    <row r="3936" spans="1:23" s="5" customFormat="1" ht="27" customHeight="1" x14ac:dyDescent="0.25">
      <c r="A3936" s="99">
        <f t="shared" si="672"/>
        <v>1</v>
      </c>
      <c r="B3936" s="97">
        <f t="array" aca="1" ref="B3936" ca="1">IF(AND(MAX(IF(L3935:L4934=L3936,U3935:U4934))=U3936,V3936&lt;=B$1),M3936,"-")</f>
        <v>9112520102000</v>
      </c>
      <c r="C3936" s="4">
        <f t="shared" si="673"/>
        <v>1</v>
      </c>
      <c r="D3936" s="4" t="str">
        <f t="shared" si="674"/>
        <v>1</v>
      </c>
      <c r="E3936" s="4" t="str">
        <f t="shared" si="675"/>
        <v>1</v>
      </c>
      <c r="F3936" s="4" t="str">
        <f t="shared" si="676"/>
        <v>2</v>
      </c>
      <c r="G3936" s="4" t="str">
        <f t="shared" si="677"/>
        <v>52</v>
      </c>
      <c r="H3936" s="4" t="str">
        <f t="shared" si="678"/>
        <v>0</v>
      </c>
      <c r="I3936" s="4" t="str">
        <f t="shared" si="679"/>
        <v>1</v>
      </c>
      <c r="J3936" s="4" t="str">
        <f t="shared" si="680"/>
        <v>02</v>
      </c>
      <c r="K3936" s="4" t="str">
        <f t="shared" si="681"/>
        <v>000</v>
      </c>
      <c r="L3936" s="55" t="str">
        <f t="shared" si="682"/>
        <v>9112520102000</v>
      </c>
      <c r="M3936" s="105">
        <v>9112520102000</v>
      </c>
      <c r="N3936" s="106" t="s">
        <v>40</v>
      </c>
      <c r="O3936" s="108" t="s">
        <v>5747</v>
      </c>
      <c r="P3936" s="101" t="s">
        <v>36</v>
      </c>
      <c r="Q3936" s="33">
        <v>9118013103000</v>
      </c>
      <c r="R3936" s="33" t="s">
        <v>40</v>
      </c>
      <c r="S3936" s="34" t="s">
        <v>5748</v>
      </c>
      <c r="T3936" s="58" t="s">
        <v>24</v>
      </c>
      <c r="U3936" s="58">
        <v>44927</v>
      </c>
      <c r="V3936" s="58">
        <v>44927</v>
      </c>
      <c r="W3936" s="93" t="s">
        <v>25</v>
      </c>
    </row>
    <row r="3937" spans="1:23" s="5" customFormat="1" ht="27" customHeight="1" x14ac:dyDescent="0.25">
      <c r="A3937" s="99">
        <f t="shared" si="672"/>
        <v>1</v>
      </c>
      <c r="B3937" s="97">
        <f t="array" aca="1" ref="B3937" ca="1">IF(AND(MAX(IF(L3936:L4935=L3937,U3936:U4935))=U3937,V3937&lt;=B$1),M3937,"-")</f>
        <v>9112520200000</v>
      </c>
      <c r="C3937" s="4">
        <f t="shared" si="673"/>
        <v>1</v>
      </c>
      <c r="D3937" s="4" t="str">
        <f t="shared" si="674"/>
        <v>1</v>
      </c>
      <c r="E3937" s="4" t="str">
        <f t="shared" si="675"/>
        <v>1</v>
      </c>
      <c r="F3937" s="4" t="str">
        <f t="shared" si="676"/>
        <v>2</v>
      </c>
      <c r="G3937" s="4" t="str">
        <f t="shared" si="677"/>
        <v>52</v>
      </c>
      <c r="H3937" s="4" t="str">
        <f t="shared" si="678"/>
        <v>0</v>
      </c>
      <c r="I3937" s="4" t="str">
        <f t="shared" si="679"/>
        <v>2</v>
      </c>
      <c r="J3937" s="4" t="str">
        <f t="shared" si="680"/>
        <v>00</v>
      </c>
      <c r="K3937" s="4" t="str">
        <f t="shared" si="681"/>
        <v>000</v>
      </c>
      <c r="L3937" s="55" t="str">
        <f t="shared" si="682"/>
        <v>9112520200000</v>
      </c>
      <c r="M3937" s="105">
        <v>9112520200000</v>
      </c>
      <c r="N3937" s="106" t="s">
        <v>21</v>
      </c>
      <c r="O3937" s="108" t="s">
        <v>5749</v>
      </c>
      <c r="P3937" s="101" t="s">
        <v>36</v>
      </c>
      <c r="Q3937" s="33">
        <v>9118013200000</v>
      </c>
      <c r="R3937" s="33" t="s">
        <v>21</v>
      </c>
      <c r="S3937" s="34" t="s">
        <v>5750</v>
      </c>
      <c r="T3937" s="58" t="s">
        <v>24</v>
      </c>
      <c r="U3937" s="58">
        <v>44927</v>
      </c>
      <c r="V3937" s="58">
        <v>44927</v>
      </c>
      <c r="W3937" s="93" t="s">
        <v>25</v>
      </c>
    </row>
    <row r="3938" spans="1:23" s="5" customFormat="1" ht="27" customHeight="1" x14ac:dyDescent="0.25">
      <c r="A3938" s="99">
        <f t="shared" si="672"/>
        <v>1</v>
      </c>
      <c r="B3938" s="97">
        <f t="array" aca="1" ref="B3938" ca="1">IF(AND(MAX(IF(L3937:L4936=L3938,U3937:U4936))=U3938,V3938&lt;=B$1),M3938,"-")</f>
        <v>9112520202000</v>
      </c>
      <c r="C3938" s="4">
        <f t="shared" si="673"/>
        <v>1</v>
      </c>
      <c r="D3938" s="4" t="str">
        <f t="shared" si="674"/>
        <v>1</v>
      </c>
      <c r="E3938" s="4" t="str">
        <f t="shared" si="675"/>
        <v>1</v>
      </c>
      <c r="F3938" s="4" t="str">
        <f t="shared" si="676"/>
        <v>2</v>
      </c>
      <c r="G3938" s="4" t="str">
        <f t="shared" si="677"/>
        <v>52</v>
      </c>
      <c r="H3938" s="4" t="str">
        <f t="shared" si="678"/>
        <v>0</v>
      </c>
      <c r="I3938" s="4" t="str">
        <f t="shared" si="679"/>
        <v>2</v>
      </c>
      <c r="J3938" s="4" t="str">
        <f t="shared" si="680"/>
        <v>02</v>
      </c>
      <c r="K3938" s="4" t="str">
        <f t="shared" si="681"/>
        <v>000</v>
      </c>
      <c r="L3938" s="55" t="str">
        <f t="shared" si="682"/>
        <v>9112520202000</v>
      </c>
      <c r="M3938" s="105">
        <v>9112520202000</v>
      </c>
      <c r="N3938" s="106" t="s">
        <v>40</v>
      </c>
      <c r="O3938" s="108" t="s">
        <v>5751</v>
      </c>
      <c r="P3938" s="101" t="s">
        <v>36</v>
      </c>
      <c r="Q3938" s="33">
        <v>9118013203000</v>
      </c>
      <c r="R3938" s="33" t="s">
        <v>40</v>
      </c>
      <c r="S3938" s="34" t="s">
        <v>5752</v>
      </c>
      <c r="T3938" s="58" t="s">
        <v>24</v>
      </c>
      <c r="U3938" s="58">
        <v>44927</v>
      </c>
      <c r="V3938" s="58">
        <v>44927</v>
      </c>
      <c r="W3938" s="93" t="s">
        <v>25</v>
      </c>
    </row>
    <row r="3939" spans="1:23" s="5" customFormat="1" ht="27" customHeight="1" x14ac:dyDescent="0.25">
      <c r="A3939" s="99">
        <f t="shared" si="672"/>
        <v>1</v>
      </c>
      <c r="B3939" s="97">
        <f t="array" aca="1" ref="B3939" ca="1">IF(AND(MAX(IF(L3938:L4937=L3939,U3938:U4937))=U3939,V3939&lt;=B$1),M3939,"-")</f>
        <v>9112520300000</v>
      </c>
      <c r="C3939" s="4">
        <f t="shared" si="673"/>
        <v>1</v>
      </c>
      <c r="D3939" s="4" t="str">
        <f t="shared" si="674"/>
        <v>1</v>
      </c>
      <c r="E3939" s="4" t="str">
        <f t="shared" si="675"/>
        <v>1</v>
      </c>
      <c r="F3939" s="4" t="str">
        <f t="shared" si="676"/>
        <v>2</v>
      </c>
      <c r="G3939" s="4" t="str">
        <f t="shared" si="677"/>
        <v>52</v>
      </c>
      <c r="H3939" s="4" t="str">
        <f t="shared" si="678"/>
        <v>0</v>
      </c>
      <c r="I3939" s="4" t="str">
        <f t="shared" si="679"/>
        <v>3</v>
      </c>
      <c r="J3939" s="4" t="str">
        <f t="shared" si="680"/>
        <v>00</v>
      </c>
      <c r="K3939" s="4" t="str">
        <f t="shared" si="681"/>
        <v>000</v>
      </c>
      <c r="L3939" s="55" t="str">
        <f t="shared" si="682"/>
        <v>9112520300000</v>
      </c>
      <c r="M3939" s="105">
        <v>9112520300000</v>
      </c>
      <c r="N3939" s="106" t="s">
        <v>21</v>
      </c>
      <c r="O3939" s="108" t="s">
        <v>5753</v>
      </c>
      <c r="P3939" s="101" t="s">
        <v>36</v>
      </c>
      <c r="Q3939" s="33">
        <v>9118013300000</v>
      </c>
      <c r="R3939" s="33" t="s">
        <v>21</v>
      </c>
      <c r="S3939" s="34" t="s">
        <v>5754</v>
      </c>
      <c r="T3939" s="58" t="s">
        <v>24</v>
      </c>
      <c r="U3939" s="58">
        <v>44927</v>
      </c>
      <c r="V3939" s="58">
        <v>44927</v>
      </c>
      <c r="W3939" s="93" t="s">
        <v>25</v>
      </c>
    </row>
    <row r="3940" spans="1:23" s="5" customFormat="1" ht="27" customHeight="1" x14ac:dyDescent="0.25">
      <c r="A3940" s="99">
        <f t="shared" si="672"/>
        <v>1</v>
      </c>
      <c r="B3940" s="97">
        <f t="array" aca="1" ref="B3940" ca="1">IF(AND(MAX(IF(L3939:L4938=L3940,U3939:U4938))=U3940,V3940&lt;=B$1),M3940,"-")</f>
        <v>9112520302000</v>
      </c>
      <c r="C3940" s="4">
        <f t="shared" si="673"/>
        <v>1</v>
      </c>
      <c r="D3940" s="4" t="str">
        <f t="shared" si="674"/>
        <v>1</v>
      </c>
      <c r="E3940" s="4" t="str">
        <f t="shared" si="675"/>
        <v>1</v>
      </c>
      <c r="F3940" s="4" t="str">
        <f t="shared" si="676"/>
        <v>2</v>
      </c>
      <c r="G3940" s="4" t="str">
        <f t="shared" si="677"/>
        <v>52</v>
      </c>
      <c r="H3940" s="4" t="str">
        <f t="shared" si="678"/>
        <v>0</v>
      </c>
      <c r="I3940" s="4" t="str">
        <f t="shared" si="679"/>
        <v>3</v>
      </c>
      <c r="J3940" s="4" t="str">
        <f t="shared" si="680"/>
        <v>02</v>
      </c>
      <c r="K3940" s="4" t="str">
        <f t="shared" si="681"/>
        <v>000</v>
      </c>
      <c r="L3940" s="55" t="str">
        <f t="shared" si="682"/>
        <v>9112520302000</v>
      </c>
      <c r="M3940" s="105">
        <v>9112520302000</v>
      </c>
      <c r="N3940" s="106" t="s">
        <v>40</v>
      </c>
      <c r="O3940" s="108" t="s">
        <v>5755</v>
      </c>
      <c r="P3940" s="101" t="s">
        <v>36</v>
      </c>
      <c r="Q3940" s="33">
        <v>9118013303000</v>
      </c>
      <c r="R3940" s="33" t="s">
        <v>40</v>
      </c>
      <c r="S3940" s="34" t="s">
        <v>5756</v>
      </c>
      <c r="T3940" s="58" t="s">
        <v>24</v>
      </c>
      <c r="U3940" s="58">
        <v>44927</v>
      </c>
      <c r="V3940" s="58">
        <v>44927</v>
      </c>
      <c r="W3940" s="93" t="s">
        <v>25</v>
      </c>
    </row>
    <row r="3941" spans="1:23" s="5" customFormat="1" ht="27" customHeight="1" x14ac:dyDescent="0.25">
      <c r="A3941" s="99">
        <f t="shared" si="672"/>
        <v>1</v>
      </c>
      <c r="B3941" s="97">
        <f t="array" aca="1" ref="B3941" ca="1">IF(AND(MAX(IF(L3940:L4939=L3941,U3940:U4939))=U3941,V3941&lt;=B$1),M3941,"-")</f>
        <v>9112520400000</v>
      </c>
      <c r="C3941" s="4">
        <f t="shared" si="673"/>
        <v>1</v>
      </c>
      <c r="D3941" s="4" t="str">
        <f t="shared" si="674"/>
        <v>1</v>
      </c>
      <c r="E3941" s="4" t="str">
        <f t="shared" si="675"/>
        <v>1</v>
      </c>
      <c r="F3941" s="4" t="str">
        <f t="shared" si="676"/>
        <v>2</v>
      </c>
      <c r="G3941" s="4" t="str">
        <f t="shared" si="677"/>
        <v>52</v>
      </c>
      <c r="H3941" s="4" t="str">
        <f t="shared" si="678"/>
        <v>0</v>
      </c>
      <c r="I3941" s="4" t="str">
        <f t="shared" si="679"/>
        <v>4</v>
      </c>
      <c r="J3941" s="4" t="str">
        <f t="shared" si="680"/>
        <v>00</v>
      </c>
      <c r="K3941" s="4" t="str">
        <f t="shared" si="681"/>
        <v>000</v>
      </c>
      <c r="L3941" s="55" t="str">
        <f t="shared" si="682"/>
        <v>9112520400000</v>
      </c>
      <c r="M3941" s="105">
        <v>9112520400000</v>
      </c>
      <c r="N3941" s="106" t="s">
        <v>21</v>
      </c>
      <c r="O3941" s="108" t="s">
        <v>5757</v>
      </c>
      <c r="P3941" s="101" t="s">
        <v>36</v>
      </c>
      <c r="Q3941" s="33">
        <v>9118013400000</v>
      </c>
      <c r="R3941" s="33" t="s">
        <v>21</v>
      </c>
      <c r="S3941" s="34" t="s">
        <v>5758</v>
      </c>
      <c r="T3941" s="58" t="s">
        <v>24</v>
      </c>
      <c r="U3941" s="58">
        <v>44927</v>
      </c>
      <c r="V3941" s="58">
        <v>44927</v>
      </c>
      <c r="W3941" s="93" t="s">
        <v>25</v>
      </c>
    </row>
    <row r="3942" spans="1:23" s="5" customFormat="1" ht="27" customHeight="1" x14ac:dyDescent="0.25">
      <c r="A3942" s="99">
        <f t="shared" si="672"/>
        <v>1</v>
      </c>
      <c r="B3942" s="97">
        <f t="array" aca="1" ref="B3942" ca="1">IF(AND(MAX(IF(L3941:L4940=L3942,U3941:U4940))=U3942,V3942&lt;=B$1),M3942,"-")</f>
        <v>9112520402000</v>
      </c>
      <c r="C3942" s="4">
        <f t="shared" si="673"/>
        <v>1</v>
      </c>
      <c r="D3942" s="4" t="str">
        <f t="shared" si="674"/>
        <v>1</v>
      </c>
      <c r="E3942" s="4" t="str">
        <f t="shared" si="675"/>
        <v>1</v>
      </c>
      <c r="F3942" s="4" t="str">
        <f t="shared" si="676"/>
        <v>2</v>
      </c>
      <c r="G3942" s="4" t="str">
        <f t="shared" si="677"/>
        <v>52</v>
      </c>
      <c r="H3942" s="4" t="str">
        <f t="shared" si="678"/>
        <v>0</v>
      </c>
      <c r="I3942" s="4" t="str">
        <f t="shared" si="679"/>
        <v>4</v>
      </c>
      <c r="J3942" s="4" t="str">
        <f t="shared" si="680"/>
        <v>02</v>
      </c>
      <c r="K3942" s="4" t="str">
        <f t="shared" si="681"/>
        <v>000</v>
      </c>
      <c r="L3942" s="55" t="str">
        <f t="shared" si="682"/>
        <v>9112520402000</v>
      </c>
      <c r="M3942" s="105">
        <v>9112520402000</v>
      </c>
      <c r="N3942" s="106" t="s">
        <v>40</v>
      </c>
      <c r="O3942" s="108" t="s">
        <v>5759</v>
      </c>
      <c r="P3942" s="101" t="s">
        <v>36</v>
      </c>
      <c r="Q3942" s="33">
        <v>9118013403000</v>
      </c>
      <c r="R3942" s="33" t="s">
        <v>40</v>
      </c>
      <c r="S3942" s="34" t="s">
        <v>5760</v>
      </c>
      <c r="T3942" s="58" t="s">
        <v>24</v>
      </c>
      <c r="U3942" s="58">
        <v>44927</v>
      </c>
      <c r="V3942" s="58">
        <v>44927</v>
      </c>
      <c r="W3942" s="93" t="s">
        <v>25</v>
      </c>
    </row>
    <row r="3943" spans="1:23" s="5" customFormat="1" ht="27" customHeight="1" x14ac:dyDescent="0.25">
      <c r="A3943" s="99">
        <f t="shared" si="672"/>
        <v>1</v>
      </c>
      <c r="B3943" s="97">
        <f t="array" aca="1" ref="B3943" ca="1">IF(AND(MAX(IF(L3942:L4941=L3943,U3942:U4941))=U3943,V3943&lt;=B$1),M3943,"-")</f>
        <v>9114000000000</v>
      </c>
      <c r="C3943" s="4">
        <f t="shared" si="673"/>
        <v>1</v>
      </c>
      <c r="D3943" s="4" t="str">
        <f t="shared" si="674"/>
        <v>1</v>
      </c>
      <c r="E3943" s="4" t="str">
        <f t="shared" si="675"/>
        <v>1</v>
      </c>
      <c r="F3943" s="4" t="str">
        <f t="shared" si="676"/>
        <v>4</v>
      </c>
      <c r="G3943" s="4" t="str">
        <f t="shared" si="677"/>
        <v>00</v>
      </c>
      <c r="H3943" s="4" t="str">
        <f t="shared" si="678"/>
        <v>0</v>
      </c>
      <c r="I3943" s="4" t="str">
        <f t="shared" si="679"/>
        <v>0</v>
      </c>
      <c r="J3943" s="4" t="str">
        <f t="shared" si="680"/>
        <v>00</v>
      </c>
      <c r="K3943" s="4" t="str">
        <f t="shared" si="681"/>
        <v>000</v>
      </c>
      <c r="L3943" s="55" t="str">
        <f t="shared" si="682"/>
        <v>9114000000000</v>
      </c>
      <c r="M3943" s="105">
        <v>9114000000000</v>
      </c>
      <c r="N3943" s="106" t="s">
        <v>21</v>
      </c>
      <c r="O3943" s="108" t="s">
        <v>5761</v>
      </c>
      <c r="P3943" s="101" t="s">
        <v>107</v>
      </c>
      <c r="Q3943" s="33" t="s">
        <v>25</v>
      </c>
      <c r="R3943" s="33" t="s">
        <v>25</v>
      </c>
      <c r="S3943" s="34" t="s">
        <v>25</v>
      </c>
      <c r="T3943" s="58" t="s">
        <v>24</v>
      </c>
      <c r="U3943" s="58">
        <v>44927</v>
      </c>
      <c r="V3943" s="58">
        <v>44927</v>
      </c>
      <c r="W3943" s="93" t="s">
        <v>25</v>
      </c>
    </row>
    <row r="3944" spans="1:23" s="5" customFormat="1" ht="27" customHeight="1" x14ac:dyDescent="0.25">
      <c r="A3944" s="99">
        <f t="shared" si="672"/>
        <v>1</v>
      </c>
      <c r="B3944" s="97">
        <f t="array" aca="1" ref="B3944" ca="1">IF(AND(MAX(IF(L3943:L4942=L3944,U3943:U4942))=U3944,V3944&lt;=B$1),M3944,"-")</f>
        <v>9114500000000</v>
      </c>
      <c r="C3944" s="4">
        <f t="shared" si="673"/>
        <v>1</v>
      </c>
      <c r="D3944" s="4" t="str">
        <f t="shared" si="674"/>
        <v>1</v>
      </c>
      <c r="E3944" s="4" t="str">
        <f t="shared" si="675"/>
        <v>1</v>
      </c>
      <c r="F3944" s="4" t="str">
        <f t="shared" si="676"/>
        <v>4</v>
      </c>
      <c r="G3944" s="4" t="str">
        <f t="shared" si="677"/>
        <v>50</v>
      </c>
      <c r="H3944" s="4" t="str">
        <f t="shared" si="678"/>
        <v>0</v>
      </c>
      <c r="I3944" s="4" t="str">
        <f t="shared" si="679"/>
        <v>0</v>
      </c>
      <c r="J3944" s="4" t="str">
        <f t="shared" si="680"/>
        <v>00</v>
      </c>
      <c r="K3944" s="4" t="str">
        <f t="shared" si="681"/>
        <v>000</v>
      </c>
      <c r="L3944" s="55" t="str">
        <f t="shared" si="682"/>
        <v>9114500000000</v>
      </c>
      <c r="M3944" s="105">
        <v>9114500000000</v>
      </c>
      <c r="N3944" s="106" t="s">
        <v>21</v>
      </c>
      <c r="O3944" s="108" t="s">
        <v>5761</v>
      </c>
      <c r="P3944" s="101" t="s">
        <v>36</v>
      </c>
      <c r="Q3944" s="33">
        <v>9118020000000</v>
      </c>
      <c r="R3944" s="33" t="s">
        <v>21</v>
      </c>
      <c r="S3944" s="34" t="s">
        <v>5762</v>
      </c>
      <c r="T3944" s="58" t="s">
        <v>24</v>
      </c>
      <c r="U3944" s="58">
        <v>44927</v>
      </c>
      <c r="V3944" s="58">
        <v>44927</v>
      </c>
      <c r="W3944" s="93" t="s">
        <v>25</v>
      </c>
    </row>
    <row r="3945" spans="1:23" s="5" customFormat="1" ht="27" customHeight="1" x14ac:dyDescent="0.25">
      <c r="A3945" s="99">
        <f t="shared" si="672"/>
        <v>1</v>
      </c>
      <c r="B3945" s="97">
        <f t="array" aca="1" ref="B3945" ca="1">IF(AND(MAX(IF(L3944:L4943=L3945,U3944:U4943))=U3945,V3945&lt;=B$1),M3945,"-")</f>
        <v>9114501000000</v>
      </c>
      <c r="C3945" s="4">
        <f t="shared" si="673"/>
        <v>1</v>
      </c>
      <c r="D3945" s="4" t="str">
        <f t="shared" si="674"/>
        <v>1</v>
      </c>
      <c r="E3945" s="4" t="str">
        <f t="shared" si="675"/>
        <v>1</v>
      </c>
      <c r="F3945" s="4" t="str">
        <f t="shared" si="676"/>
        <v>4</v>
      </c>
      <c r="G3945" s="4" t="str">
        <f t="shared" si="677"/>
        <v>50</v>
      </c>
      <c r="H3945" s="4" t="str">
        <f t="shared" si="678"/>
        <v>1</v>
      </c>
      <c r="I3945" s="4" t="str">
        <f t="shared" si="679"/>
        <v>0</v>
      </c>
      <c r="J3945" s="4" t="str">
        <f t="shared" si="680"/>
        <v>00</v>
      </c>
      <c r="K3945" s="4" t="str">
        <f t="shared" si="681"/>
        <v>000</v>
      </c>
      <c r="L3945" s="55" t="str">
        <f t="shared" si="682"/>
        <v>9114501000000</v>
      </c>
      <c r="M3945" s="105">
        <v>9114501000000</v>
      </c>
      <c r="N3945" s="106" t="s">
        <v>21</v>
      </c>
      <c r="O3945" s="108" t="s">
        <v>5763</v>
      </c>
      <c r="P3945" s="101" t="s">
        <v>36</v>
      </c>
      <c r="Q3945" s="33">
        <v>9118021000000</v>
      </c>
      <c r="R3945" s="33" t="s">
        <v>21</v>
      </c>
      <c r="S3945" s="34" t="s">
        <v>5763</v>
      </c>
      <c r="T3945" s="58" t="s">
        <v>24</v>
      </c>
      <c r="U3945" s="58">
        <v>44927</v>
      </c>
      <c r="V3945" s="58">
        <v>44927</v>
      </c>
      <c r="W3945" s="93" t="s">
        <v>25</v>
      </c>
    </row>
    <row r="3946" spans="1:23" s="5" customFormat="1" ht="27" customHeight="1" x14ac:dyDescent="0.25">
      <c r="A3946" s="99">
        <f t="shared" si="672"/>
        <v>1</v>
      </c>
      <c r="B3946" s="97">
        <f t="array" aca="1" ref="B3946" ca="1">IF(AND(MAX(IF(L3945:L4944=L3946,U3945:U4944))=U3946,V3946&lt;=B$1),M3946,"-")</f>
        <v>9114501100000</v>
      </c>
      <c r="C3946" s="4">
        <f t="shared" si="673"/>
        <v>1</v>
      </c>
      <c r="D3946" s="4" t="str">
        <f t="shared" si="674"/>
        <v>1</v>
      </c>
      <c r="E3946" s="4" t="str">
        <f t="shared" si="675"/>
        <v>1</v>
      </c>
      <c r="F3946" s="4" t="str">
        <f t="shared" si="676"/>
        <v>4</v>
      </c>
      <c r="G3946" s="4" t="str">
        <f t="shared" si="677"/>
        <v>50</v>
      </c>
      <c r="H3946" s="4" t="str">
        <f t="shared" si="678"/>
        <v>1</v>
      </c>
      <c r="I3946" s="4" t="str">
        <f t="shared" si="679"/>
        <v>1</v>
      </c>
      <c r="J3946" s="4" t="str">
        <f t="shared" si="680"/>
        <v>00</v>
      </c>
      <c r="K3946" s="4" t="str">
        <f t="shared" si="681"/>
        <v>000</v>
      </c>
      <c r="L3946" s="55" t="str">
        <f t="shared" si="682"/>
        <v>9114501100000</v>
      </c>
      <c r="M3946" s="105">
        <v>9114501100000</v>
      </c>
      <c r="N3946" s="106" t="s">
        <v>21</v>
      </c>
      <c r="O3946" s="108" t="s">
        <v>5764</v>
      </c>
      <c r="P3946" s="101" t="s">
        <v>36</v>
      </c>
      <c r="Q3946" s="33">
        <v>9118021100000</v>
      </c>
      <c r="R3946" s="33" t="s">
        <v>21</v>
      </c>
      <c r="S3946" s="34" t="s">
        <v>5765</v>
      </c>
      <c r="T3946" s="58" t="s">
        <v>24</v>
      </c>
      <c r="U3946" s="58">
        <v>44927</v>
      </c>
      <c r="V3946" s="58">
        <v>44927</v>
      </c>
      <c r="W3946" s="93" t="s">
        <v>25</v>
      </c>
    </row>
    <row r="3947" spans="1:23" s="5" customFormat="1" ht="27" customHeight="1" x14ac:dyDescent="0.25">
      <c r="A3947" s="99">
        <f t="shared" si="672"/>
        <v>1</v>
      </c>
      <c r="B3947" s="97">
        <f t="array" aca="1" ref="B3947" ca="1">IF(AND(MAX(IF(L3946:L4945=L3947,U3946:U4945))=U3947,V3947&lt;=B$1),M3947,"-")</f>
        <v>9114501101000</v>
      </c>
      <c r="C3947" s="4">
        <f t="shared" si="673"/>
        <v>1</v>
      </c>
      <c r="D3947" s="4" t="str">
        <f t="shared" si="674"/>
        <v>1</v>
      </c>
      <c r="E3947" s="4" t="str">
        <f t="shared" si="675"/>
        <v>1</v>
      </c>
      <c r="F3947" s="4" t="str">
        <f t="shared" si="676"/>
        <v>4</v>
      </c>
      <c r="G3947" s="4" t="str">
        <f t="shared" si="677"/>
        <v>50</v>
      </c>
      <c r="H3947" s="4" t="str">
        <f t="shared" si="678"/>
        <v>1</v>
      </c>
      <c r="I3947" s="4" t="str">
        <f t="shared" si="679"/>
        <v>1</v>
      </c>
      <c r="J3947" s="4" t="str">
        <f t="shared" si="680"/>
        <v>01</v>
      </c>
      <c r="K3947" s="4" t="str">
        <f t="shared" si="681"/>
        <v>000</v>
      </c>
      <c r="L3947" s="55" t="str">
        <f t="shared" si="682"/>
        <v>9114501101000</v>
      </c>
      <c r="M3947" s="105">
        <v>9114501101000</v>
      </c>
      <c r="N3947" s="106" t="s">
        <v>21</v>
      </c>
      <c r="O3947" s="108" t="s">
        <v>5766</v>
      </c>
      <c r="P3947" s="101" t="s">
        <v>36</v>
      </c>
      <c r="Q3947" s="33">
        <v>9118021101000</v>
      </c>
      <c r="R3947" s="33" t="s">
        <v>21</v>
      </c>
      <c r="S3947" s="34" t="s">
        <v>5767</v>
      </c>
      <c r="T3947" s="58" t="s">
        <v>24</v>
      </c>
      <c r="U3947" s="58">
        <v>44927</v>
      </c>
      <c r="V3947" s="58">
        <v>44927</v>
      </c>
      <c r="W3947" s="93" t="s">
        <v>25</v>
      </c>
    </row>
    <row r="3948" spans="1:23" s="5" customFormat="1" ht="27" customHeight="1" x14ac:dyDescent="0.25">
      <c r="A3948" s="99">
        <f t="shared" si="672"/>
        <v>1</v>
      </c>
      <c r="B3948" s="97">
        <f t="array" aca="1" ref="B3948" ca="1">IF(AND(MAX(IF(L3947:L4946=L3948,U3947:U4946))=U3948,V3948&lt;=B$1),M3948,"-")</f>
        <v>9114501101002</v>
      </c>
      <c r="C3948" s="4">
        <f t="shared" si="673"/>
        <v>1</v>
      </c>
      <c r="D3948" s="4" t="str">
        <f t="shared" si="674"/>
        <v>1</v>
      </c>
      <c r="E3948" s="4" t="str">
        <f t="shared" si="675"/>
        <v>1</v>
      </c>
      <c r="F3948" s="4" t="str">
        <f t="shared" si="676"/>
        <v>4</v>
      </c>
      <c r="G3948" s="4" t="str">
        <f t="shared" si="677"/>
        <v>50</v>
      </c>
      <c r="H3948" s="4" t="str">
        <f t="shared" si="678"/>
        <v>1</v>
      </c>
      <c r="I3948" s="4" t="str">
        <f t="shared" si="679"/>
        <v>1</v>
      </c>
      <c r="J3948" s="4" t="str">
        <f t="shared" si="680"/>
        <v>01</v>
      </c>
      <c r="K3948" s="4" t="str">
        <f t="shared" si="681"/>
        <v>002</v>
      </c>
      <c r="L3948" s="55" t="str">
        <f t="shared" si="682"/>
        <v>9114501101002</v>
      </c>
      <c r="M3948" s="105">
        <v>9114501101002</v>
      </c>
      <c r="N3948" s="106" t="s">
        <v>40</v>
      </c>
      <c r="O3948" s="108" t="s">
        <v>5768</v>
      </c>
      <c r="P3948" s="101" t="s">
        <v>36</v>
      </c>
      <c r="Q3948" s="33">
        <v>9118021101002</v>
      </c>
      <c r="R3948" s="33" t="s">
        <v>40</v>
      </c>
      <c r="S3948" s="34" t="s">
        <v>5769</v>
      </c>
      <c r="T3948" s="58" t="s">
        <v>24</v>
      </c>
      <c r="U3948" s="58">
        <v>44927</v>
      </c>
      <c r="V3948" s="58">
        <v>44927</v>
      </c>
      <c r="W3948" s="93" t="s">
        <v>25</v>
      </c>
    </row>
    <row r="3949" spans="1:23" s="5" customFormat="1" ht="27" customHeight="1" x14ac:dyDescent="0.25">
      <c r="A3949" s="99">
        <f t="shared" si="672"/>
        <v>1</v>
      </c>
      <c r="B3949" s="97">
        <f t="array" aca="1" ref="B3949" ca="1">IF(AND(MAX(IF(L3948:L4947=L3949,U3948:U4947))=U3949,V3949&lt;=B$1),M3949,"-")</f>
        <v>9114501102000</v>
      </c>
      <c r="C3949" s="4">
        <f t="shared" si="673"/>
        <v>1</v>
      </c>
      <c r="D3949" s="4" t="str">
        <f t="shared" si="674"/>
        <v>1</v>
      </c>
      <c r="E3949" s="4" t="str">
        <f t="shared" si="675"/>
        <v>1</v>
      </c>
      <c r="F3949" s="4" t="str">
        <f t="shared" si="676"/>
        <v>4</v>
      </c>
      <c r="G3949" s="4" t="str">
        <f t="shared" si="677"/>
        <v>50</v>
      </c>
      <c r="H3949" s="4" t="str">
        <f t="shared" si="678"/>
        <v>1</v>
      </c>
      <c r="I3949" s="4" t="str">
        <f t="shared" si="679"/>
        <v>1</v>
      </c>
      <c r="J3949" s="4" t="str">
        <f t="shared" si="680"/>
        <v>02</v>
      </c>
      <c r="K3949" s="4" t="str">
        <f t="shared" si="681"/>
        <v>000</v>
      </c>
      <c r="L3949" s="55" t="str">
        <f t="shared" si="682"/>
        <v>9114501102000</v>
      </c>
      <c r="M3949" s="105">
        <v>9114501102000</v>
      </c>
      <c r="N3949" s="106" t="s">
        <v>40</v>
      </c>
      <c r="O3949" s="108" t="s">
        <v>5770</v>
      </c>
      <c r="P3949" s="101" t="s">
        <v>36</v>
      </c>
      <c r="Q3949" s="33">
        <v>9118021102000</v>
      </c>
      <c r="R3949" s="33" t="s">
        <v>40</v>
      </c>
      <c r="S3949" s="34" t="s">
        <v>5771</v>
      </c>
      <c r="T3949" s="58" t="s">
        <v>24</v>
      </c>
      <c r="U3949" s="58">
        <v>44927</v>
      </c>
      <c r="V3949" s="58">
        <v>44927</v>
      </c>
      <c r="W3949" s="93" t="s">
        <v>25</v>
      </c>
    </row>
    <row r="3950" spans="1:23" s="5" customFormat="1" ht="27" customHeight="1" x14ac:dyDescent="0.25">
      <c r="A3950" s="99">
        <f t="shared" si="672"/>
        <v>1</v>
      </c>
      <c r="B3950" s="97">
        <f t="array" aca="1" ref="B3950" ca="1">IF(AND(MAX(IF(L3949:L4948=L3950,U3949:U4948))=U3950,V3950&lt;=B$1),M3950,"-")</f>
        <v>9114501103000</v>
      </c>
      <c r="C3950" s="4">
        <f t="shared" si="673"/>
        <v>1</v>
      </c>
      <c r="D3950" s="4" t="str">
        <f t="shared" si="674"/>
        <v>1</v>
      </c>
      <c r="E3950" s="4" t="str">
        <f t="shared" si="675"/>
        <v>1</v>
      </c>
      <c r="F3950" s="4" t="str">
        <f t="shared" si="676"/>
        <v>4</v>
      </c>
      <c r="G3950" s="4" t="str">
        <f t="shared" si="677"/>
        <v>50</v>
      </c>
      <c r="H3950" s="4" t="str">
        <f t="shared" si="678"/>
        <v>1</v>
      </c>
      <c r="I3950" s="4" t="str">
        <f t="shared" si="679"/>
        <v>1</v>
      </c>
      <c r="J3950" s="4" t="str">
        <f t="shared" si="680"/>
        <v>03</v>
      </c>
      <c r="K3950" s="4" t="str">
        <f t="shared" si="681"/>
        <v>000</v>
      </c>
      <c r="L3950" s="55" t="str">
        <f t="shared" si="682"/>
        <v>9114501103000</v>
      </c>
      <c r="M3950" s="105">
        <v>9114501103000</v>
      </c>
      <c r="N3950" s="106" t="s">
        <v>40</v>
      </c>
      <c r="O3950" s="108" t="s">
        <v>5772</v>
      </c>
      <c r="P3950" s="101" t="s">
        <v>36</v>
      </c>
      <c r="Q3950" s="33">
        <v>9118021103000</v>
      </c>
      <c r="R3950" s="33" t="s">
        <v>40</v>
      </c>
      <c r="S3950" s="34" t="s">
        <v>5773</v>
      </c>
      <c r="T3950" s="58" t="s">
        <v>24</v>
      </c>
      <c r="U3950" s="58">
        <v>44927</v>
      </c>
      <c r="V3950" s="58">
        <v>44927</v>
      </c>
      <c r="W3950" s="93" t="s">
        <v>25</v>
      </c>
    </row>
    <row r="3951" spans="1:23" s="5" customFormat="1" ht="27" customHeight="1" x14ac:dyDescent="0.25">
      <c r="A3951" s="99">
        <f t="shared" si="672"/>
        <v>1</v>
      </c>
      <c r="B3951" s="97">
        <f t="array" aca="1" ref="B3951" ca="1">IF(AND(MAX(IF(L3950:L4949=L3951,U3950:U4949))=U3951,V3951&lt;=B$1),M3951,"-")</f>
        <v>9114501200000</v>
      </c>
      <c r="C3951" s="4">
        <f t="shared" si="673"/>
        <v>1</v>
      </c>
      <c r="D3951" s="4" t="str">
        <f t="shared" si="674"/>
        <v>1</v>
      </c>
      <c r="E3951" s="4" t="str">
        <f t="shared" si="675"/>
        <v>1</v>
      </c>
      <c r="F3951" s="4" t="str">
        <f t="shared" si="676"/>
        <v>4</v>
      </c>
      <c r="G3951" s="4" t="str">
        <f t="shared" si="677"/>
        <v>50</v>
      </c>
      <c r="H3951" s="4" t="str">
        <f t="shared" si="678"/>
        <v>1</v>
      </c>
      <c r="I3951" s="4" t="str">
        <f t="shared" si="679"/>
        <v>2</v>
      </c>
      <c r="J3951" s="4" t="str">
        <f t="shared" si="680"/>
        <v>00</v>
      </c>
      <c r="K3951" s="4" t="str">
        <f t="shared" si="681"/>
        <v>000</v>
      </c>
      <c r="L3951" s="55" t="str">
        <f t="shared" si="682"/>
        <v>9114501200000</v>
      </c>
      <c r="M3951" s="105">
        <v>9114501200000</v>
      </c>
      <c r="N3951" s="106" t="s">
        <v>21</v>
      </c>
      <c r="O3951" s="108" t="s">
        <v>5774</v>
      </c>
      <c r="P3951" s="101" t="s">
        <v>36</v>
      </c>
      <c r="Q3951" s="33">
        <v>9118021200000</v>
      </c>
      <c r="R3951" s="33" t="s">
        <v>21</v>
      </c>
      <c r="S3951" s="34" t="s">
        <v>5775</v>
      </c>
      <c r="T3951" s="58" t="s">
        <v>24</v>
      </c>
      <c r="U3951" s="58">
        <v>44927</v>
      </c>
      <c r="V3951" s="58">
        <v>44927</v>
      </c>
      <c r="W3951" s="93" t="s">
        <v>25</v>
      </c>
    </row>
    <row r="3952" spans="1:23" s="5" customFormat="1" ht="27" customHeight="1" x14ac:dyDescent="0.25">
      <c r="A3952" s="99">
        <f t="shared" si="672"/>
        <v>1</v>
      </c>
      <c r="B3952" s="97">
        <f t="array" aca="1" ref="B3952" ca="1">IF(AND(MAX(IF(L3951:L4950=L3952,U3951:U4950))=U3952,V3952&lt;=B$1),M3952,"-")</f>
        <v>9114501201000</v>
      </c>
      <c r="C3952" s="4">
        <f t="shared" si="673"/>
        <v>1</v>
      </c>
      <c r="D3952" s="4" t="str">
        <f t="shared" si="674"/>
        <v>1</v>
      </c>
      <c r="E3952" s="4" t="str">
        <f t="shared" si="675"/>
        <v>1</v>
      </c>
      <c r="F3952" s="4" t="str">
        <f t="shared" si="676"/>
        <v>4</v>
      </c>
      <c r="G3952" s="4" t="str">
        <f t="shared" si="677"/>
        <v>50</v>
      </c>
      <c r="H3952" s="4" t="str">
        <f t="shared" si="678"/>
        <v>1</v>
      </c>
      <c r="I3952" s="4" t="str">
        <f t="shared" si="679"/>
        <v>2</v>
      </c>
      <c r="J3952" s="4" t="str">
        <f t="shared" si="680"/>
        <v>01</v>
      </c>
      <c r="K3952" s="4" t="str">
        <f t="shared" si="681"/>
        <v>000</v>
      </c>
      <c r="L3952" s="55" t="str">
        <f t="shared" si="682"/>
        <v>9114501201000</v>
      </c>
      <c r="M3952" s="105">
        <v>9114501201000</v>
      </c>
      <c r="N3952" s="106" t="s">
        <v>21</v>
      </c>
      <c r="O3952" s="108" t="s">
        <v>5776</v>
      </c>
      <c r="P3952" s="101" t="s">
        <v>36</v>
      </c>
      <c r="Q3952" s="33">
        <v>9118021201000</v>
      </c>
      <c r="R3952" s="33" t="s">
        <v>21</v>
      </c>
      <c r="S3952" s="34" t="s">
        <v>5777</v>
      </c>
      <c r="T3952" s="58" t="s">
        <v>24</v>
      </c>
      <c r="U3952" s="58">
        <v>44927</v>
      </c>
      <c r="V3952" s="58">
        <v>44927</v>
      </c>
      <c r="W3952" s="93" t="s">
        <v>25</v>
      </c>
    </row>
    <row r="3953" spans="1:23" s="5" customFormat="1" ht="27" customHeight="1" x14ac:dyDescent="0.25">
      <c r="A3953" s="99">
        <f t="shared" si="672"/>
        <v>1</v>
      </c>
      <c r="B3953" s="97">
        <f t="array" aca="1" ref="B3953" ca="1">IF(AND(MAX(IF(L3952:L4951=L3953,U3952:U4951))=U3953,V3953&lt;=B$1),M3953,"-")</f>
        <v>9114501201002</v>
      </c>
      <c r="C3953" s="4">
        <f t="shared" si="673"/>
        <v>1</v>
      </c>
      <c r="D3953" s="4" t="str">
        <f t="shared" si="674"/>
        <v>1</v>
      </c>
      <c r="E3953" s="4" t="str">
        <f t="shared" si="675"/>
        <v>1</v>
      </c>
      <c r="F3953" s="4" t="str">
        <f t="shared" si="676"/>
        <v>4</v>
      </c>
      <c r="G3953" s="4" t="str">
        <f t="shared" si="677"/>
        <v>50</v>
      </c>
      <c r="H3953" s="4" t="str">
        <f t="shared" si="678"/>
        <v>1</v>
      </c>
      <c r="I3953" s="4" t="str">
        <f t="shared" si="679"/>
        <v>2</v>
      </c>
      <c r="J3953" s="4" t="str">
        <f t="shared" si="680"/>
        <v>01</v>
      </c>
      <c r="K3953" s="4" t="str">
        <f t="shared" si="681"/>
        <v>002</v>
      </c>
      <c r="L3953" s="55" t="str">
        <f t="shared" si="682"/>
        <v>9114501201002</v>
      </c>
      <c r="M3953" s="105">
        <v>9114501201002</v>
      </c>
      <c r="N3953" s="106" t="s">
        <v>40</v>
      </c>
      <c r="O3953" s="108" t="s">
        <v>5778</v>
      </c>
      <c r="P3953" s="101" t="s">
        <v>36</v>
      </c>
      <c r="Q3953" s="33">
        <v>9118021201002</v>
      </c>
      <c r="R3953" s="33" t="s">
        <v>40</v>
      </c>
      <c r="S3953" s="34" t="s">
        <v>5779</v>
      </c>
      <c r="T3953" s="58" t="s">
        <v>24</v>
      </c>
      <c r="U3953" s="58">
        <v>44927</v>
      </c>
      <c r="V3953" s="58">
        <v>44927</v>
      </c>
      <c r="W3953" s="93" t="s">
        <v>25</v>
      </c>
    </row>
    <row r="3954" spans="1:23" s="5" customFormat="1" ht="27" customHeight="1" x14ac:dyDescent="0.25">
      <c r="A3954" s="99">
        <f t="shared" si="672"/>
        <v>1</v>
      </c>
      <c r="B3954" s="97">
        <f t="array" aca="1" ref="B3954" ca="1">IF(AND(MAX(IF(L3953:L4952=L3954,U3953:U4952))=U3954,V3954&lt;=B$1),M3954,"-")</f>
        <v>9114501202000</v>
      </c>
      <c r="C3954" s="4">
        <f t="shared" si="673"/>
        <v>1</v>
      </c>
      <c r="D3954" s="4" t="str">
        <f t="shared" si="674"/>
        <v>1</v>
      </c>
      <c r="E3954" s="4" t="str">
        <f t="shared" si="675"/>
        <v>1</v>
      </c>
      <c r="F3954" s="4" t="str">
        <f t="shared" si="676"/>
        <v>4</v>
      </c>
      <c r="G3954" s="4" t="str">
        <f t="shared" si="677"/>
        <v>50</v>
      </c>
      <c r="H3954" s="4" t="str">
        <f t="shared" si="678"/>
        <v>1</v>
      </c>
      <c r="I3954" s="4" t="str">
        <f t="shared" si="679"/>
        <v>2</v>
      </c>
      <c r="J3954" s="4" t="str">
        <f t="shared" si="680"/>
        <v>02</v>
      </c>
      <c r="K3954" s="4" t="str">
        <f t="shared" si="681"/>
        <v>000</v>
      </c>
      <c r="L3954" s="55" t="str">
        <f t="shared" si="682"/>
        <v>9114501202000</v>
      </c>
      <c r="M3954" s="105">
        <v>9114501202000</v>
      </c>
      <c r="N3954" s="106" t="s">
        <v>40</v>
      </c>
      <c r="O3954" s="108" t="s">
        <v>5780</v>
      </c>
      <c r="P3954" s="101" t="s">
        <v>36</v>
      </c>
      <c r="Q3954" s="33">
        <v>9118021202000</v>
      </c>
      <c r="R3954" s="33" t="s">
        <v>40</v>
      </c>
      <c r="S3954" s="34" t="s">
        <v>5781</v>
      </c>
      <c r="T3954" s="58" t="s">
        <v>24</v>
      </c>
      <c r="U3954" s="58">
        <v>44927</v>
      </c>
      <c r="V3954" s="58">
        <v>44927</v>
      </c>
      <c r="W3954" s="93" t="s">
        <v>25</v>
      </c>
    </row>
    <row r="3955" spans="1:23" s="5" customFormat="1" ht="27" customHeight="1" x14ac:dyDescent="0.25">
      <c r="A3955" s="99">
        <f t="shared" si="672"/>
        <v>1</v>
      </c>
      <c r="B3955" s="97">
        <f t="array" aca="1" ref="B3955" ca="1">IF(AND(MAX(IF(L3954:L4953=L3955,U3954:U4953))=U3955,V3955&lt;=B$1),M3955,"-")</f>
        <v>9114501203000</v>
      </c>
      <c r="C3955" s="4">
        <f t="shared" si="673"/>
        <v>1</v>
      </c>
      <c r="D3955" s="4" t="str">
        <f t="shared" si="674"/>
        <v>1</v>
      </c>
      <c r="E3955" s="4" t="str">
        <f t="shared" si="675"/>
        <v>1</v>
      </c>
      <c r="F3955" s="4" t="str">
        <f t="shared" si="676"/>
        <v>4</v>
      </c>
      <c r="G3955" s="4" t="str">
        <f t="shared" si="677"/>
        <v>50</v>
      </c>
      <c r="H3955" s="4" t="str">
        <f t="shared" si="678"/>
        <v>1</v>
      </c>
      <c r="I3955" s="4" t="str">
        <f t="shared" si="679"/>
        <v>2</v>
      </c>
      <c r="J3955" s="4" t="str">
        <f t="shared" si="680"/>
        <v>03</v>
      </c>
      <c r="K3955" s="4" t="str">
        <f t="shared" si="681"/>
        <v>000</v>
      </c>
      <c r="L3955" s="55" t="str">
        <f t="shared" si="682"/>
        <v>9114501203000</v>
      </c>
      <c r="M3955" s="105">
        <v>9114501203000</v>
      </c>
      <c r="N3955" s="106" t="s">
        <v>40</v>
      </c>
      <c r="O3955" s="108" t="s">
        <v>5782</v>
      </c>
      <c r="P3955" s="101" t="s">
        <v>36</v>
      </c>
      <c r="Q3955" s="33">
        <v>9118021203000</v>
      </c>
      <c r="R3955" s="33" t="s">
        <v>40</v>
      </c>
      <c r="S3955" s="34" t="s">
        <v>5783</v>
      </c>
      <c r="T3955" s="58" t="s">
        <v>24</v>
      </c>
      <c r="U3955" s="58">
        <v>44927</v>
      </c>
      <c r="V3955" s="58">
        <v>44927</v>
      </c>
      <c r="W3955" s="93" t="s">
        <v>25</v>
      </c>
    </row>
    <row r="3956" spans="1:23" s="5" customFormat="1" ht="27" customHeight="1" x14ac:dyDescent="0.25">
      <c r="A3956" s="99">
        <f t="shared" si="672"/>
        <v>1</v>
      </c>
      <c r="B3956" s="97">
        <f t="array" aca="1" ref="B3956" ca="1">IF(AND(MAX(IF(L3955:L4954=L3956,U3955:U4954))=U3956,V3956&lt;=B$1),M3956,"-")</f>
        <v>9114501300000</v>
      </c>
      <c r="C3956" s="4">
        <f t="shared" si="673"/>
        <v>1</v>
      </c>
      <c r="D3956" s="4" t="str">
        <f t="shared" si="674"/>
        <v>1</v>
      </c>
      <c r="E3956" s="4" t="str">
        <f t="shared" si="675"/>
        <v>1</v>
      </c>
      <c r="F3956" s="4" t="str">
        <f t="shared" si="676"/>
        <v>4</v>
      </c>
      <c r="G3956" s="4" t="str">
        <f t="shared" si="677"/>
        <v>50</v>
      </c>
      <c r="H3956" s="4" t="str">
        <f t="shared" si="678"/>
        <v>1</v>
      </c>
      <c r="I3956" s="4" t="str">
        <f t="shared" si="679"/>
        <v>3</v>
      </c>
      <c r="J3956" s="4" t="str">
        <f t="shared" si="680"/>
        <v>00</v>
      </c>
      <c r="K3956" s="4" t="str">
        <f t="shared" si="681"/>
        <v>000</v>
      </c>
      <c r="L3956" s="55" t="str">
        <f t="shared" si="682"/>
        <v>9114501300000</v>
      </c>
      <c r="M3956" s="105">
        <v>9114501300000</v>
      </c>
      <c r="N3956" s="106" t="s">
        <v>21</v>
      </c>
      <c r="O3956" s="108" t="s">
        <v>5784</v>
      </c>
      <c r="P3956" s="101" t="s">
        <v>36</v>
      </c>
      <c r="Q3956" s="33">
        <v>9118021300000</v>
      </c>
      <c r="R3956" s="33" t="s">
        <v>21</v>
      </c>
      <c r="S3956" s="34" t="s">
        <v>5785</v>
      </c>
      <c r="T3956" s="58" t="s">
        <v>24</v>
      </c>
      <c r="U3956" s="58">
        <v>44927</v>
      </c>
      <c r="V3956" s="58">
        <v>44927</v>
      </c>
      <c r="W3956" s="93" t="s">
        <v>25</v>
      </c>
    </row>
    <row r="3957" spans="1:23" s="5" customFormat="1" ht="27" customHeight="1" x14ac:dyDescent="0.25">
      <c r="A3957" s="99">
        <f t="shared" si="672"/>
        <v>1</v>
      </c>
      <c r="B3957" s="97">
        <f t="array" aca="1" ref="B3957" ca="1">IF(AND(MAX(IF(L3956:L4955=L3957,U3956:U4955))=U3957,V3957&lt;=B$1),M3957,"-")</f>
        <v>9114501301000</v>
      </c>
      <c r="C3957" s="4">
        <f t="shared" si="673"/>
        <v>1</v>
      </c>
      <c r="D3957" s="4" t="str">
        <f t="shared" si="674"/>
        <v>1</v>
      </c>
      <c r="E3957" s="4" t="str">
        <f t="shared" si="675"/>
        <v>1</v>
      </c>
      <c r="F3957" s="4" t="str">
        <f t="shared" si="676"/>
        <v>4</v>
      </c>
      <c r="G3957" s="4" t="str">
        <f t="shared" si="677"/>
        <v>50</v>
      </c>
      <c r="H3957" s="4" t="str">
        <f t="shared" si="678"/>
        <v>1</v>
      </c>
      <c r="I3957" s="4" t="str">
        <f t="shared" si="679"/>
        <v>3</v>
      </c>
      <c r="J3957" s="4" t="str">
        <f t="shared" si="680"/>
        <v>01</v>
      </c>
      <c r="K3957" s="4" t="str">
        <f t="shared" si="681"/>
        <v>000</v>
      </c>
      <c r="L3957" s="55" t="str">
        <f t="shared" si="682"/>
        <v>9114501301000</v>
      </c>
      <c r="M3957" s="105">
        <v>9114501301000</v>
      </c>
      <c r="N3957" s="106" t="s">
        <v>21</v>
      </c>
      <c r="O3957" s="108" t="s">
        <v>5786</v>
      </c>
      <c r="P3957" s="101" t="s">
        <v>36</v>
      </c>
      <c r="Q3957" s="33">
        <v>9118021301000</v>
      </c>
      <c r="R3957" s="33" t="s">
        <v>21</v>
      </c>
      <c r="S3957" s="34" t="s">
        <v>5787</v>
      </c>
      <c r="T3957" s="58" t="s">
        <v>24</v>
      </c>
      <c r="U3957" s="58">
        <v>44927</v>
      </c>
      <c r="V3957" s="58">
        <v>44927</v>
      </c>
      <c r="W3957" s="93" t="s">
        <v>25</v>
      </c>
    </row>
    <row r="3958" spans="1:23" s="5" customFormat="1" ht="27" customHeight="1" x14ac:dyDescent="0.25">
      <c r="A3958" s="99">
        <f t="shared" si="672"/>
        <v>1</v>
      </c>
      <c r="B3958" s="97">
        <f t="array" aca="1" ref="B3958" ca="1">IF(AND(MAX(IF(L3957:L4956=L3958,U3957:U4956))=U3958,V3958&lt;=B$1),M3958,"-")</f>
        <v>9114501301002</v>
      </c>
      <c r="C3958" s="4">
        <f t="shared" si="673"/>
        <v>1</v>
      </c>
      <c r="D3958" s="4" t="str">
        <f t="shared" si="674"/>
        <v>1</v>
      </c>
      <c r="E3958" s="4" t="str">
        <f t="shared" si="675"/>
        <v>1</v>
      </c>
      <c r="F3958" s="4" t="str">
        <f t="shared" si="676"/>
        <v>4</v>
      </c>
      <c r="G3958" s="4" t="str">
        <f t="shared" si="677"/>
        <v>50</v>
      </c>
      <c r="H3958" s="4" t="str">
        <f t="shared" si="678"/>
        <v>1</v>
      </c>
      <c r="I3958" s="4" t="str">
        <f t="shared" si="679"/>
        <v>3</v>
      </c>
      <c r="J3958" s="4" t="str">
        <f t="shared" si="680"/>
        <v>01</v>
      </c>
      <c r="K3958" s="4" t="str">
        <f t="shared" si="681"/>
        <v>002</v>
      </c>
      <c r="L3958" s="55" t="str">
        <f t="shared" si="682"/>
        <v>9114501301002</v>
      </c>
      <c r="M3958" s="105">
        <v>9114501301002</v>
      </c>
      <c r="N3958" s="106" t="s">
        <v>40</v>
      </c>
      <c r="O3958" s="108" t="s">
        <v>5788</v>
      </c>
      <c r="P3958" s="101" t="s">
        <v>36</v>
      </c>
      <c r="Q3958" s="33">
        <v>9118021301002</v>
      </c>
      <c r="R3958" s="33" t="s">
        <v>40</v>
      </c>
      <c r="S3958" s="34" t="s">
        <v>5789</v>
      </c>
      <c r="T3958" s="58" t="s">
        <v>24</v>
      </c>
      <c r="U3958" s="58">
        <v>44927</v>
      </c>
      <c r="V3958" s="58">
        <v>44927</v>
      </c>
      <c r="W3958" s="93" t="s">
        <v>25</v>
      </c>
    </row>
    <row r="3959" spans="1:23" s="5" customFormat="1" ht="27" customHeight="1" x14ac:dyDescent="0.25">
      <c r="A3959" s="99">
        <f t="shared" si="672"/>
        <v>1</v>
      </c>
      <c r="B3959" s="97">
        <f t="array" aca="1" ref="B3959" ca="1">IF(AND(MAX(IF(L3958:L4957=L3959,U3958:U4957))=U3959,V3959&lt;=B$1),M3959,"-")</f>
        <v>9114501302000</v>
      </c>
      <c r="C3959" s="4">
        <f t="shared" si="673"/>
        <v>1</v>
      </c>
      <c r="D3959" s="4" t="str">
        <f t="shared" si="674"/>
        <v>1</v>
      </c>
      <c r="E3959" s="4" t="str">
        <f t="shared" si="675"/>
        <v>1</v>
      </c>
      <c r="F3959" s="4" t="str">
        <f t="shared" si="676"/>
        <v>4</v>
      </c>
      <c r="G3959" s="4" t="str">
        <f t="shared" si="677"/>
        <v>50</v>
      </c>
      <c r="H3959" s="4" t="str">
        <f t="shared" si="678"/>
        <v>1</v>
      </c>
      <c r="I3959" s="4" t="str">
        <f t="shared" si="679"/>
        <v>3</v>
      </c>
      <c r="J3959" s="4" t="str">
        <f t="shared" si="680"/>
        <v>02</v>
      </c>
      <c r="K3959" s="4" t="str">
        <f t="shared" si="681"/>
        <v>000</v>
      </c>
      <c r="L3959" s="55" t="str">
        <f t="shared" si="682"/>
        <v>9114501302000</v>
      </c>
      <c r="M3959" s="105">
        <v>9114501302000</v>
      </c>
      <c r="N3959" s="106" t="s">
        <v>40</v>
      </c>
      <c r="O3959" s="108" t="s">
        <v>5790</v>
      </c>
      <c r="P3959" s="101" t="s">
        <v>36</v>
      </c>
      <c r="Q3959" s="33">
        <v>9118021302000</v>
      </c>
      <c r="R3959" s="33" t="s">
        <v>40</v>
      </c>
      <c r="S3959" s="34" t="s">
        <v>5791</v>
      </c>
      <c r="T3959" s="58" t="s">
        <v>24</v>
      </c>
      <c r="U3959" s="58">
        <v>44927</v>
      </c>
      <c r="V3959" s="58">
        <v>44927</v>
      </c>
      <c r="W3959" s="93" t="s">
        <v>25</v>
      </c>
    </row>
    <row r="3960" spans="1:23" s="5" customFormat="1" ht="27" customHeight="1" x14ac:dyDescent="0.25">
      <c r="A3960" s="99">
        <f t="shared" si="672"/>
        <v>1</v>
      </c>
      <c r="B3960" s="97">
        <f t="array" aca="1" ref="B3960" ca="1">IF(AND(MAX(IF(L3959:L4958=L3960,U3959:U4958))=U3960,V3960&lt;=B$1),M3960,"-")</f>
        <v>9114501303000</v>
      </c>
      <c r="C3960" s="4">
        <f t="shared" si="673"/>
        <v>1</v>
      </c>
      <c r="D3960" s="4" t="str">
        <f t="shared" si="674"/>
        <v>1</v>
      </c>
      <c r="E3960" s="4" t="str">
        <f t="shared" si="675"/>
        <v>1</v>
      </c>
      <c r="F3960" s="4" t="str">
        <f t="shared" si="676"/>
        <v>4</v>
      </c>
      <c r="G3960" s="4" t="str">
        <f t="shared" si="677"/>
        <v>50</v>
      </c>
      <c r="H3960" s="4" t="str">
        <f t="shared" si="678"/>
        <v>1</v>
      </c>
      <c r="I3960" s="4" t="str">
        <f t="shared" si="679"/>
        <v>3</v>
      </c>
      <c r="J3960" s="4" t="str">
        <f t="shared" si="680"/>
        <v>03</v>
      </c>
      <c r="K3960" s="4" t="str">
        <f t="shared" si="681"/>
        <v>000</v>
      </c>
      <c r="L3960" s="55" t="str">
        <f t="shared" si="682"/>
        <v>9114501303000</v>
      </c>
      <c r="M3960" s="105">
        <v>9114501303000</v>
      </c>
      <c r="N3960" s="106" t="s">
        <v>40</v>
      </c>
      <c r="O3960" s="108" t="s">
        <v>5792</v>
      </c>
      <c r="P3960" s="101" t="s">
        <v>36</v>
      </c>
      <c r="Q3960" s="33">
        <v>9118021303000</v>
      </c>
      <c r="R3960" s="33" t="s">
        <v>40</v>
      </c>
      <c r="S3960" s="34" t="s">
        <v>5793</v>
      </c>
      <c r="T3960" s="58" t="s">
        <v>24</v>
      </c>
      <c r="U3960" s="58">
        <v>44927</v>
      </c>
      <c r="V3960" s="58">
        <v>44927</v>
      </c>
      <c r="W3960" s="93" t="s">
        <v>25</v>
      </c>
    </row>
    <row r="3961" spans="1:23" s="5" customFormat="1" ht="27" customHeight="1" x14ac:dyDescent="0.25">
      <c r="A3961" s="99">
        <f t="shared" si="672"/>
        <v>1</v>
      </c>
      <c r="B3961" s="97">
        <f t="array" aca="1" ref="B3961" ca="1">IF(AND(MAX(IF(L3960:L4959=L3961,U3960:U4959))=U3961,V3961&lt;=B$1),M3961,"-")</f>
        <v>9114501400000</v>
      </c>
      <c r="C3961" s="4">
        <f t="shared" si="673"/>
        <v>1</v>
      </c>
      <c r="D3961" s="4" t="str">
        <f t="shared" si="674"/>
        <v>1</v>
      </c>
      <c r="E3961" s="4" t="str">
        <f t="shared" si="675"/>
        <v>1</v>
      </c>
      <c r="F3961" s="4" t="str">
        <f t="shared" si="676"/>
        <v>4</v>
      </c>
      <c r="G3961" s="4" t="str">
        <f t="shared" si="677"/>
        <v>50</v>
      </c>
      <c r="H3961" s="4" t="str">
        <f t="shared" si="678"/>
        <v>1</v>
      </c>
      <c r="I3961" s="4" t="str">
        <f t="shared" si="679"/>
        <v>4</v>
      </c>
      <c r="J3961" s="4" t="str">
        <f t="shared" si="680"/>
        <v>00</v>
      </c>
      <c r="K3961" s="4" t="str">
        <f t="shared" si="681"/>
        <v>000</v>
      </c>
      <c r="L3961" s="55" t="str">
        <f t="shared" si="682"/>
        <v>9114501400000</v>
      </c>
      <c r="M3961" s="105">
        <v>9114501400000</v>
      </c>
      <c r="N3961" s="106" t="s">
        <v>21</v>
      </c>
      <c r="O3961" s="108" t="s">
        <v>5794</v>
      </c>
      <c r="P3961" s="101" t="s">
        <v>36</v>
      </c>
      <c r="Q3961" s="33">
        <v>9118021400000</v>
      </c>
      <c r="R3961" s="33" t="s">
        <v>21</v>
      </c>
      <c r="S3961" s="34" t="s">
        <v>5795</v>
      </c>
      <c r="T3961" s="58" t="s">
        <v>24</v>
      </c>
      <c r="U3961" s="58">
        <v>44927</v>
      </c>
      <c r="V3961" s="58">
        <v>44927</v>
      </c>
      <c r="W3961" s="93" t="s">
        <v>25</v>
      </c>
    </row>
    <row r="3962" spans="1:23" s="5" customFormat="1" ht="27" customHeight="1" x14ac:dyDescent="0.25">
      <c r="A3962" s="99">
        <f t="shared" si="672"/>
        <v>1</v>
      </c>
      <c r="B3962" s="97">
        <f t="array" aca="1" ref="B3962" ca="1">IF(AND(MAX(IF(L3961:L4960=L3962,U3961:U4960))=U3962,V3962&lt;=B$1),M3962,"-")</f>
        <v>9114501403000</v>
      </c>
      <c r="C3962" s="4">
        <f t="shared" si="673"/>
        <v>1</v>
      </c>
      <c r="D3962" s="4" t="str">
        <f t="shared" si="674"/>
        <v>1</v>
      </c>
      <c r="E3962" s="4" t="str">
        <f t="shared" si="675"/>
        <v>1</v>
      </c>
      <c r="F3962" s="4" t="str">
        <f t="shared" si="676"/>
        <v>4</v>
      </c>
      <c r="G3962" s="4" t="str">
        <f t="shared" si="677"/>
        <v>50</v>
      </c>
      <c r="H3962" s="4" t="str">
        <f t="shared" si="678"/>
        <v>1</v>
      </c>
      <c r="I3962" s="4" t="str">
        <f t="shared" si="679"/>
        <v>4</v>
      </c>
      <c r="J3962" s="4" t="str">
        <f t="shared" si="680"/>
        <v>03</v>
      </c>
      <c r="K3962" s="4" t="str">
        <f t="shared" si="681"/>
        <v>000</v>
      </c>
      <c r="L3962" s="55" t="str">
        <f t="shared" si="682"/>
        <v>9114501403000</v>
      </c>
      <c r="M3962" s="105">
        <v>9114501403000</v>
      </c>
      <c r="N3962" s="106" t="s">
        <v>40</v>
      </c>
      <c r="O3962" s="108" t="s">
        <v>5796</v>
      </c>
      <c r="P3962" s="101" t="s">
        <v>36</v>
      </c>
      <c r="Q3962" s="33">
        <v>9118021403000</v>
      </c>
      <c r="R3962" s="33" t="s">
        <v>40</v>
      </c>
      <c r="S3962" s="34" t="s">
        <v>5797</v>
      </c>
      <c r="T3962" s="58" t="s">
        <v>24</v>
      </c>
      <c r="U3962" s="58">
        <v>44927</v>
      </c>
      <c r="V3962" s="58">
        <v>44927</v>
      </c>
      <c r="W3962" s="93" t="s">
        <v>25</v>
      </c>
    </row>
    <row r="3963" spans="1:23" s="5" customFormat="1" ht="27" customHeight="1" x14ac:dyDescent="0.25">
      <c r="A3963" s="99">
        <f t="shared" si="672"/>
        <v>1</v>
      </c>
      <c r="B3963" s="97">
        <f t="array" aca="1" ref="B3963" ca="1">IF(AND(MAX(IF(L3962:L4961=L3963,U3962:U4961))=U3963,V3963&lt;=B$1),M3963,"-")</f>
        <v>9114502000000</v>
      </c>
      <c r="C3963" s="4">
        <f t="shared" si="673"/>
        <v>1</v>
      </c>
      <c r="D3963" s="4" t="str">
        <f t="shared" si="674"/>
        <v>1</v>
      </c>
      <c r="E3963" s="4" t="str">
        <f t="shared" si="675"/>
        <v>1</v>
      </c>
      <c r="F3963" s="4" t="str">
        <f t="shared" si="676"/>
        <v>4</v>
      </c>
      <c r="G3963" s="4" t="str">
        <f t="shared" si="677"/>
        <v>50</v>
      </c>
      <c r="H3963" s="4" t="str">
        <f t="shared" si="678"/>
        <v>2</v>
      </c>
      <c r="I3963" s="4" t="str">
        <f t="shared" si="679"/>
        <v>0</v>
      </c>
      <c r="J3963" s="4" t="str">
        <f t="shared" si="680"/>
        <v>00</v>
      </c>
      <c r="K3963" s="4" t="str">
        <f t="shared" si="681"/>
        <v>000</v>
      </c>
      <c r="L3963" s="55" t="str">
        <f t="shared" si="682"/>
        <v>9114502000000</v>
      </c>
      <c r="M3963" s="105">
        <v>9114502000000</v>
      </c>
      <c r="N3963" s="106" t="s">
        <v>21</v>
      </c>
      <c r="O3963" s="108" t="s">
        <v>5798</v>
      </c>
      <c r="P3963" s="101" t="s">
        <v>36</v>
      </c>
      <c r="Q3963" s="33">
        <v>9118022000000</v>
      </c>
      <c r="R3963" s="33" t="s">
        <v>21</v>
      </c>
      <c r="S3963" s="34" t="s">
        <v>5798</v>
      </c>
      <c r="T3963" s="58" t="s">
        <v>24</v>
      </c>
      <c r="U3963" s="58">
        <v>44927</v>
      </c>
      <c r="V3963" s="58">
        <v>44927</v>
      </c>
      <c r="W3963" s="93" t="s">
        <v>25</v>
      </c>
    </row>
    <row r="3964" spans="1:23" s="5" customFormat="1" ht="27" customHeight="1" x14ac:dyDescent="0.25">
      <c r="A3964" s="99">
        <f t="shared" si="672"/>
        <v>1</v>
      </c>
      <c r="B3964" s="97">
        <f t="array" aca="1" ref="B3964" ca="1">IF(AND(MAX(IF(L3963:L4962=L3964,U3963:U4962))=U3964,V3964&lt;=B$1),M3964,"-")</f>
        <v>9114502100000</v>
      </c>
      <c r="C3964" s="4">
        <f t="shared" si="673"/>
        <v>1</v>
      </c>
      <c r="D3964" s="4" t="str">
        <f t="shared" si="674"/>
        <v>1</v>
      </c>
      <c r="E3964" s="4" t="str">
        <f t="shared" si="675"/>
        <v>1</v>
      </c>
      <c r="F3964" s="4" t="str">
        <f t="shared" si="676"/>
        <v>4</v>
      </c>
      <c r="G3964" s="4" t="str">
        <f t="shared" si="677"/>
        <v>50</v>
      </c>
      <c r="H3964" s="4" t="str">
        <f t="shared" si="678"/>
        <v>2</v>
      </c>
      <c r="I3964" s="4" t="str">
        <f t="shared" si="679"/>
        <v>1</v>
      </c>
      <c r="J3964" s="4" t="str">
        <f t="shared" si="680"/>
        <v>00</v>
      </c>
      <c r="K3964" s="4" t="str">
        <f t="shared" si="681"/>
        <v>000</v>
      </c>
      <c r="L3964" s="55" t="str">
        <f t="shared" si="682"/>
        <v>9114502100000</v>
      </c>
      <c r="M3964" s="105">
        <v>9114502100000</v>
      </c>
      <c r="N3964" s="106" t="s">
        <v>21</v>
      </c>
      <c r="O3964" s="108" t="s">
        <v>5799</v>
      </c>
      <c r="P3964" s="101" t="s">
        <v>36</v>
      </c>
      <c r="Q3964" s="33">
        <v>9118022100000</v>
      </c>
      <c r="R3964" s="33" t="s">
        <v>21</v>
      </c>
      <c r="S3964" s="34" t="s">
        <v>5800</v>
      </c>
      <c r="T3964" s="58" t="s">
        <v>24</v>
      </c>
      <c r="U3964" s="58">
        <v>44927</v>
      </c>
      <c r="V3964" s="58">
        <v>44927</v>
      </c>
      <c r="W3964" s="93" t="s">
        <v>25</v>
      </c>
    </row>
    <row r="3965" spans="1:23" s="5" customFormat="1" ht="27" customHeight="1" x14ac:dyDescent="0.25">
      <c r="A3965" s="99">
        <f t="shared" si="672"/>
        <v>1</v>
      </c>
      <c r="B3965" s="97">
        <f t="array" aca="1" ref="B3965" ca="1">IF(AND(MAX(IF(L3964:L4963=L3965,U3964:U4963))=U3965,V3965&lt;=B$1),M3965,"-")</f>
        <v>9114502102000</v>
      </c>
      <c r="C3965" s="4">
        <f t="shared" si="673"/>
        <v>1</v>
      </c>
      <c r="D3965" s="4" t="str">
        <f t="shared" si="674"/>
        <v>1</v>
      </c>
      <c r="E3965" s="4" t="str">
        <f t="shared" si="675"/>
        <v>1</v>
      </c>
      <c r="F3965" s="4" t="str">
        <f t="shared" si="676"/>
        <v>4</v>
      </c>
      <c r="G3965" s="4" t="str">
        <f t="shared" si="677"/>
        <v>50</v>
      </c>
      <c r="H3965" s="4" t="str">
        <f t="shared" si="678"/>
        <v>2</v>
      </c>
      <c r="I3965" s="4" t="str">
        <f t="shared" si="679"/>
        <v>1</v>
      </c>
      <c r="J3965" s="4" t="str">
        <f t="shared" si="680"/>
        <v>02</v>
      </c>
      <c r="K3965" s="4" t="str">
        <f t="shared" si="681"/>
        <v>000</v>
      </c>
      <c r="L3965" s="55" t="str">
        <f t="shared" si="682"/>
        <v>9114502102000</v>
      </c>
      <c r="M3965" s="105">
        <v>9114502102000</v>
      </c>
      <c r="N3965" s="106" t="s">
        <v>40</v>
      </c>
      <c r="O3965" s="108" t="s">
        <v>5801</v>
      </c>
      <c r="P3965" s="101" t="s">
        <v>36</v>
      </c>
      <c r="Q3965" s="33">
        <v>9118022102000</v>
      </c>
      <c r="R3965" s="33" t="s">
        <v>40</v>
      </c>
      <c r="S3965" s="34" t="s">
        <v>5802</v>
      </c>
      <c r="T3965" s="58" t="s">
        <v>24</v>
      </c>
      <c r="U3965" s="58">
        <v>44927</v>
      </c>
      <c r="V3965" s="58">
        <v>44927</v>
      </c>
      <c r="W3965" s="93" t="s">
        <v>25</v>
      </c>
    </row>
    <row r="3966" spans="1:23" s="5" customFormat="1" ht="27" customHeight="1" x14ac:dyDescent="0.25">
      <c r="A3966" s="99">
        <f t="shared" si="672"/>
        <v>1</v>
      </c>
      <c r="B3966" s="97">
        <f t="array" aca="1" ref="B3966" ca="1">IF(AND(MAX(IF(L3965:L4964=L3966,U3965:U4964))=U3966,V3966&lt;=B$1),M3966,"-")</f>
        <v>9114502200000</v>
      </c>
      <c r="C3966" s="4">
        <f t="shared" si="673"/>
        <v>1</v>
      </c>
      <c r="D3966" s="4" t="str">
        <f t="shared" si="674"/>
        <v>1</v>
      </c>
      <c r="E3966" s="4" t="str">
        <f t="shared" si="675"/>
        <v>1</v>
      </c>
      <c r="F3966" s="4" t="str">
        <f t="shared" si="676"/>
        <v>4</v>
      </c>
      <c r="G3966" s="4" t="str">
        <f t="shared" si="677"/>
        <v>50</v>
      </c>
      <c r="H3966" s="4" t="str">
        <f t="shared" si="678"/>
        <v>2</v>
      </c>
      <c r="I3966" s="4" t="str">
        <f t="shared" si="679"/>
        <v>2</v>
      </c>
      <c r="J3966" s="4" t="str">
        <f t="shared" si="680"/>
        <v>00</v>
      </c>
      <c r="K3966" s="4" t="str">
        <f t="shared" si="681"/>
        <v>000</v>
      </c>
      <c r="L3966" s="55" t="str">
        <f t="shared" si="682"/>
        <v>9114502200000</v>
      </c>
      <c r="M3966" s="105">
        <v>9114502200000</v>
      </c>
      <c r="N3966" s="106" t="s">
        <v>21</v>
      </c>
      <c r="O3966" s="108" t="s">
        <v>5803</v>
      </c>
      <c r="P3966" s="101" t="s">
        <v>36</v>
      </c>
      <c r="Q3966" s="33">
        <v>9118022200000</v>
      </c>
      <c r="R3966" s="33" t="s">
        <v>21</v>
      </c>
      <c r="S3966" s="34" t="s">
        <v>5804</v>
      </c>
      <c r="T3966" s="58" t="s">
        <v>24</v>
      </c>
      <c r="U3966" s="58">
        <v>44927</v>
      </c>
      <c r="V3966" s="58">
        <v>44927</v>
      </c>
      <c r="W3966" s="93" t="s">
        <v>25</v>
      </c>
    </row>
    <row r="3967" spans="1:23" s="5" customFormat="1" ht="27" customHeight="1" x14ac:dyDescent="0.25">
      <c r="A3967" s="99">
        <f t="shared" si="672"/>
        <v>1</v>
      </c>
      <c r="B3967" s="97">
        <f t="array" aca="1" ref="B3967" ca="1">IF(AND(MAX(IF(L3966:L4965=L3967,U3966:U4965))=U3967,V3967&lt;=B$1),M3967,"-")</f>
        <v>9114502202000</v>
      </c>
      <c r="C3967" s="4">
        <f t="shared" si="673"/>
        <v>1</v>
      </c>
      <c r="D3967" s="4" t="str">
        <f t="shared" si="674"/>
        <v>1</v>
      </c>
      <c r="E3967" s="4" t="str">
        <f t="shared" si="675"/>
        <v>1</v>
      </c>
      <c r="F3967" s="4" t="str">
        <f t="shared" si="676"/>
        <v>4</v>
      </c>
      <c r="G3967" s="4" t="str">
        <f t="shared" si="677"/>
        <v>50</v>
      </c>
      <c r="H3967" s="4" t="str">
        <f t="shared" si="678"/>
        <v>2</v>
      </c>
      <c r="I3967" s="4" t="str">
        <f t="shared" si="679"/>
        <v>2</v>
      </c>
      <c r="J3967" s="4" t="str">
        <f t="shared" si="680"/>
        <v>02</v>
      </c>
      <c r="K3967" s="4" t="str">
        <f t="shared" si="681"/>
        <v>000</v>
      </c>
      <c r="L3967" s="55" t="str">
        <f t="shared" si="682"/>
        <v>9114502202000</v>
      </c>
      <c r="M3967" s="105">
        <v>9114502202000</v>
      </c>
      <c r="N3967" s="106" t="s">
        <v>40</v>
      </c>
      <c r="O3967" s="108" t="s">
        <v>5805</v>
      </c>
      <c r="P3967" s="101" t="s">
        <v>36</v>
      </c>
      <c r="Q3967" s="33">
        <v>9118022202000</v>
      </c>
      <c r="R3967" s="33" t="s">
        <v>40</v>
      </c>
      <c r="S3967" s="34" t="s">
        <v>5806</v>
      </c>
      <c r="T3967" s="58" t="s">
        <v>24</v>
      </c>
      <c r="U3967" s="58">
        <v>44927</v>
      </c>
      <c r="V3967" s="58">
        <v>44927</v>
      </c>
      <c r="W3967" s="93" t="s">
        <v>25</v>
      </c>
    </row>
    <row r="3968" spans="1:23" s="5" customFormat="1" ht="27" customHeight="1" x14ac:dyDescent="0.25">
      <c r="A3968" s="99">
        <f t="shared" si="672"/>
        <v>1</v>
      </c>
      <c r="B3968" s="97">
        <f t="array" aca="1" ref="B3968" ca="1">IF(AND(MAX(IF(L3967:L4966=L3968,U3967:U4966))=U3968,V3968&lt;=B$1),M3968,"-")</f>
        <v>9114502300000</v>
      </c>
      <c r="C3968" s="4">
        <f t="shared" si="673"/>
        <v>1</v>
      </c>
      <c r="D3968" s="4" t="str">
        <f t="shared" si="674"/>
        <v>1</v>
      </c>
      <c r="E3968" s="4" t="str">
        <f t="shared" si="675"/>
        <v>1</v>
      </c>
      <c r="F3968" s="4" t="str">
        <f t="shared" si="676"/>
        <v>4</v>
      </c>
      <c r="G3968" s="4" t="str">
        <f t="shared" si="677"/>
        <v>50</v>
      </c>
      <c r="H3968" s="4" t="str">
        <f t="shared" si="678"/>
        <v>2</v>
      </c>
      <c r="I3968" s="4" t="str">
        <f t="shared" si="679"/>
        <v>3</v>
      </c>
      <c r="J3968" s="4" t="str">
        <f t="shared" si="680"/>
        <v>00</v>
      </c>
      <c r="K3968" s="4" t="str">
        <f t="shared" si="681"/>
        <v>000</v>
      </c>
      <c r="L3968" s="55" t="str">
        <f t="shared" si="682"/>
        <v>9114502300000</v>
      </c>
      <c r="M3968" s="105">
        <v>9114502300000</v>
      </c>
      <c r="N3968" s="106" t="s">
        <v>21</v>
      </c>
      <c r="O3968" s="108" t="s">
        <v>5807</v>
      </c>
      <c r="P3968" s="101" t="s">
        <v>36</v>
      </c>
      <c r="Q3968" s="33">
        <v>9118022300000</v>
      </c>
      <c r="R3968" s="33" t="s">
        <v>21</v>
      </c>
      <c r="S3968" s="34" t="s">
        <v>5808</v>
      </c>
      <c r="T3968" s="58" t="s">
        <v>24</v>
      </c>
      <c r="U3968" s="58">
        <v>44927</v>
      </c>
      <c r="V3968" s="58">
        <v>44927</v>
      </c>
      <c r="W3968" s="93" t="s">
        <v>25</v>
      </c>
    </row>
    <row r="3969" spans="1:23" s="5" customFormat="1" ht="27" customHeight="1" x14ac:dyDescent="0.25">
      <c r="A3969" s="99">
        <f t="shared" si="672"/>
        <v>1</v>
      </c>
      <c r="B3969" s="97">
        <f t="array" aca="1" ref="B3969" ca="1">IF(AND(MAX(IF(L3968:L4967=L3969,U3968:U4967))=U3969,V3969&lt;=B$1),M3969,"-")</f>
        <v>9114502302000</v>
      </c>
      <c r="C3969" s="4">
        <f t="shared" si="673"/>
        <v>1</v>
      </c>
      <c r="D3969" s="4" t="str">
        <f t="shared" si="674"/>
        <v>1</v>
      </c>
      <c r="E3969" s="4" t="str">
        <f t="shared" si="675"/>
        <v>1</v>
      </c>
      <c r="F3969" s="4" t="str">
        <f t="shared" si="676"/>
        <v>4</v>
      </c>
      <c r="G3969" s="4" t="str">
        <f t="shared" si="677"/>
        <v>50</v>
      </c>
      <c r="H3969" s="4" t="str">
        <f t="shared" si="678"/>
        <v>2</v>
      </c>
      <c r="I3969" s="4" t="str">
        <f t="shared" si="679"/>
        <v>3</v>
      </c>
      <c r="J3969" s="4" t="str">
        <f t="shared" si="680"/>
        <v>02</v>
      </c>
      <c r="K3969" s="4" t="str">
        <f t="shared" si="681"/>
        <v>000</v>
      </c>
      <c r="L3969" s="55" t="str">
        <f t="shared" si="682"/>
        <v>9114502302000</v>
      </c>
      <c r="M3969" s="105">
        <v>9114502302000</v>
      </c>
      <c r="N3969" s="106" t="s">
        <v>40</v>
      </c>
      <c r="O3969" s="108" t="s">
        <v>5809</v>
      </c>
      <c r="P3969" s="101" t="s">
        <v>36</v>
      </c>
      <c r="Q3969" s="33">
        <v>9118022302000</v>
      </c>
      <c r="R3969" s="33" t="s">
        <v>40</v>
      </c>
      <c r="S3969" s="34" t="s">
        <v>5810</v>
      </c>
      <c r="T3969" s="58" t="s">
        <v>24</v>
      </c>
      <c r="U3969" s="58">
        <v>44927</v>
      </c>
      <c r="V3969" s="58">
        <v>44927</v>
      </c>
      <c r="W3969" s="93" t="s">
        <v>25</v>
      </c>
    </row>
    <row r="3970" spans="1:23" s="5" customFormat="1" ht="27" customHeight="1" x14ac:dyDescent="0.25">
      <c r="A3970" s="99">
        <f t="shared" si="672"/>
        <v>1</v>
      </c>
      <c r="B3970" s="97">
        <f t="array" aca="1" ref="B3970" ca="1">IF(AND(MAX(IF(L3969:L4968=L3970,U3969:U4968))=U3970,V3970&lt;=B$1),M3970,"-")</f>
        <v>9114502400000</v>
      </c>
      <c r="C3970" s="4">
        <f t="shared" si="673"/>
        <v>1</v>
      </c>
      <c r="D3970" s="4" t="str">
        <f t="shared" si="674"/>
        <v>1</v>
      </c>
      <c r="E3970" s="4" t="str">
        <f t="shared" si="675"/>
        <v>1</v>
      </c>
      <c r="F3970" s="4" t="str">
        <f t="shared" si="676"/>
        <v>4</v>
      </c>
      <c r="G3970" s="4" t="str">
        <f t="shared" si="677"/>
        <v>50</v>
      </c>
      <c r="H3970" s="4" t="str">
        <f t="shared" si="678"/>
        <v>2</v>
      </c>
      <c r="I3970" s="4" t="str">
        <f t="shared" si="679"/>
        <v>4</v>
      </c>
      <c r="J3970" s="4" t="str">
        <f t="shared" si="680"/>
        <v>00</v>
      </c>
      <c r="K3970" s="4" t="str">
        <f t="shared" si="681"/>
        <v>000</v>
      </c>
      <c r="L3970" s="55" t="str">
        <f t="shared" si="682"/>
        <v>9114502400000</v>
      </c>
      <c r="M3970" s="105">
        <v>9114502400000</v>
      </c>
      <c r="N3970" s="106" t="s">
        <v>21</v>
      </c>
      <c r="O3970" s="108" t="s">
        <v>5811</v>
      </c>
      <c r="P3970" s="101" t="s">
        <v>36</v>
      </c>
      <c r="Q3970" s="33">
        <v>9118022400000</v>
      </c>
      <c r="R3970" s="33" t="s">
        <v>21</v>
      </c>
      <c r="S3970" s="34" t="s">
        <v>5812</v>
      </c>
      <c r="T3970" s="58" t="s">
        <v>24</v>
      </c>
      <c r="U3970" s="58">
        <v>44927</v>
      </c>
      <c r="V3970" s="58">
        <v>44927</v>
      </c>
      <c r="W3970" s="93" t="s">
        <v>25</v>
      </c>
    </row>
    <row r="3971" spans="1:23" s="5" customFormat="1" ht="27" customHeight="1" x14ac:dyDescent="0.25">
      <c r="A3971" s="99">
        <f t="shared" ref="A3971:A4027" si="683">COUNTIF(L:L,L3971)</f>
        <v>1</v>
      </c>
      <c r="B3971" s="97">
        <f t="array" aca="1" ref="B3971" ca="1">IF(AND(MAX(IF(L3970:L4969=L3971,U3970:U4969))=U3971,V3971&lt;=B$1),M3971,"-")</f>
        <v>9114502402000</v>
      </c>
      <c r="C3971" s="4">
        <f t="shared" si="673"/>
        <v>1</v>
      </c>
      <c r="D3971" s="4" t="str">
        <f t="shared" si="674"/>
        <v>1</v>
      </c>
      <c r="E3971" s="4" t="str">
        <f t="shared" si="675"/>
        <v>1</v>
      </c>
      <c r="F3971" s="4" t="str">
        <f t="shared" si="676"/>
        <v>4</v>
      </c>
      <c r="G3971" s="4" t="str">
        <f t="shared" si="677"/>
        <v>50</v>
      </c>
      <c r="H3971" s="4" t="str">
        <f t="shared" si="678"/>
        <v>2</v>
      </c>
      <c r="I3971" s="4" t="str">
        <f t="shared" si="679"/>
        <v>4</v>
      </c>
      <c r="J3971" s="4" t="str">
        <f t="shared" si="680"/>
        <v>02</v>
      </c>
      <c r="K3971" s="4" t="str">
        <f t="shared" si="681"/>
        <v>000</v>
      </c>
      <c r="L3971" s="55" t="str">
        <f t="shared" si="682"/>
        <v>9114502402000</v>
      </c>
      <c r="M3971" s="105">
        <v>9114502402000</v>
      </c>
      <c r="N3971" s="106" t="s">
        <v>40</v>
      </c>
      <c r="O3971" s="108" t="s">
        <v>5813</v>
      </c>
      <c r="P3971" s="101" t="s">
        <v>36</v>
      </c>
      <c r="Q3971" s="33">
        <v>9118022402000</v>
      </c>
      <c r="R3971" s="33" t="s">
        <v>40</v>
      </c>
      <c r="S3971" s="34" t="s">
        <v>5814</v>
      </c>
      <c r="T3971" s="58" t="s">
        <v>24</v>
      </c>
      <c r="U3971" s="58">
        <v>44927</v>
      </c>
      <c r="V3971" s="58">
        <v>44927</v>
      </c>
      <c r="W3971" s="93" t="s">
        <v>25</v>
      </c>
    </row>
    <row r="3972" spans="1:23" s="5" customFormat="1" ht="27" customHeight="1" x14ac:dyDescent="0.25">
      <c r="A3972" s="99">
        <f t="shared" si="683"/>
        <v>1</v>
      </c>
      <c r="B3972" s="97">
        <f t="array" aca="1" ref="B3972" ca="1">IF(AND(MAX(IF(L3971:L4970=L3972,U3971:U4970))=U3972,V3972&lt;=B$1),M3972,"-")</f>
        <v>9300000000000</v>
      </c>
      <c r="C3972" s="4">
        <f t="shared" si="673"/>
        <v>1</v>
      </c>
      <c r="D3972" s="4" t="str">
        <f t="shared" si="674"/>
        <v>3</v>
      </c>
      <c r="E3972" s="4" t="str">
        <f t="shared" si="675"/>
        <v>0</v>
      </c>
      <c r="F3972" s="4" t="str">
        <f t="shared" si="676"/>
        <v>0</v>
      </c>
      <c r="G3972" s="4" t="str">
        <f t="shared" si="677"/>
        <v>00</v>
      </c>
      <c r="H3972" s="4" t="str">
        <f t="shared" si="678"/>
        <v>0</v>
      </c>
      <c r="I3972" s="4" t="str">
        <f t="shared" si="679"/>
        <v>0</v>
      </c>
      <c r="J3972" s="4" t="str">
        <f t="shared" si="680"/>
        <v>00</v>
      </c>
      <c r="K3972" s="4" t="str">
        <f t="shared" si="681"/>
        <v>000</v>
      </c>
      <c r="L3972" s="55" t="str">
        <f t="shared" si="682"/>
        <v>9300000000000</v>
      </c>
      <c r="M3972" s="105">
        <v>9300000000000</v>
      </c>
      <c r="N3972" s="106" t="s">
        <v>21</v>
      </c>
      <c r="O3972" s="108" t="s">
        <v>5815</v>
      </c>
      <c r="P3972" s="101" t="s">
        <v>23</v>
      </c>
      <c r="Q3972" s="33">
        <v>9300000000000</v>
      </c>
      <c r="R3972" s="33" t="s">
        <v>21</v>
      </c>
      <c r="S3972" s="34" t="s">
        <v>5815</v>
      </c>
      <c r="T3972" s="58" t="s">
        <v>24</v>
      </c>
      <c r="U3972" s="58">
        <v>44927</v>
      </c>
      <c r="V3972" s="58">
        <v>44927</v>
      </c>
      <c r="W3972" s="93" t="s">
        <v>25</v>
      </c>
    </row>
    <row r="3973" spans="1:23" s="5" customFormat="1" ht="27" customHeight="1" x14ac:dyDescent="0.25">
      <c r="A3973" s="99">
        <f t="shared" si="683"/>
        <v>1</v>
      </c>
      <c r="B3973" s="97">
        <f t="array" aca="1" ref="B3973" ca="1">IF(AND(MAX(IF(L3972:L4971=L3973,U3972:U4971))=U3973,V3973&lt;=B$1),M3973,"-")</f>
        <v>9320000000000</v>
      </c>
      <c r="C3973" s="4">
        <f t="shared" si="673"/>
        <v>1</v>
      </c>
      <c r="D3973" s="4" t="str">
        <f t="shared" si="674"/>
        <v>3</v>
      </c>
      <c r="E3973" s="4" t="str">
        <f t="shared" si="675"/>
        <v>2</v>
      </c>
      <c r="F3973" s="4" t="str">
        <f t="shared" si="676"/>
        <v>0</v>
      </c>
      <c r="G3973" s="4" t="str">
        <f t="shared" si="677"/>
        <v>00</v>
      </c>
      <c r="H3973" s="4" t="str">
        <f t="shared" si="678"/>
        <v>0</v>
      </c>
      <c r="I3973" s="4" t="str">
        <f t="shared" si="679"/>
        <v>0</v>
      </c>
      <c r="J3973" s="4" t="str">
        <f t="shared" si="680"/>
        <v>00</v>
      </c>
      <c r="K3973" s="4" t="str">
        <f t="shared" si="681"/>
        <v>000</v>
      </c>
      <c r="L3973" s="55" t="str">
        <f t="shared" si="682"/>
        <v>9320000000000</v>
      </c>
      <c r="M3973" s="105">
        <v>9320000000000</v>
      </c>
      <c r="N3973" s="106" t="s">
        <v>21</v>
      </c>
      <c r="O3973" s="108" t="s">
        <v>5816</v>
      </c>
      <c r="P3973" s="101" t="s">
        <v>23</v>
      </c>
      <c r="Q3973" s="33">
        <v>9320000000000</v>
      </c>
      <c r="R3973" s="33" t="s">
        <v>21</v>
      </c>
      <c r="S3973" s="34" t="s">
        <v>5816</v>
      </c>
      <c r="T3973" s="58" t="s">
        <v>24</v>
      </c>
      <c r="U3973" s="58">
        <v>44927</v>
      </c>
      <c r="V3973" s="58">
        <v>44927</v>
      </c>
      <c r="W3973" s="93" t="s">
        <v>25</v>
      </c>
    </row>
    <row r="3974" spans="1:23" s="5" customFormat="1" ht="27" customHeight="1" x14ac:dyDescent="0.25">
      <c r="A3974" s="99">
        <f t="shared" si="683"/>
        <v>1</v>
      </c>
      <c r="B3974" s="97">
        <f t="array" aca="1" ref="B3974" ca="1">IF(AND(MAX(IF(L3973:L4972=L3974,U3973:U4972))=U3974,V3974&lt;=B$1),M3974,"-")</f>
        <v>9321000000000</v>
      </c>
      <c r="C3974" s="4">
        <f t="shared" si="673"/>
        <v>1</v>
      </c>
      <c r="D3974" s="4" t="str">
        <f t="shared" si="674"/>
        <v>3</v>
      </c>
      <c r="E3974" s="4" t="str">
        <f t="shared" si="675"/>
        <v>2</v>
      </c>
      <c r="F3974" s="4" t="str">
        <f t="shared" si="676"/>
        <v>1</v>
      </c>
      <c r="G3974" s="4" t="str">
        <f t="shared" si="677"/>
        <v>00</v>
      </c>
      <c r="H3974" s="4" t="str">
        <f t="shared" si="678"/>
        <v>0</v>
      </c>
      <c r="I3974" s="4" t="str">
        <f t="shared" si="679"/>
        <v>0</v>
      </c>
      <c r="J3974" s="4" t="str">
        <f t="shared" si="680"/>
        <v>00</v>
      </c>
      <c r="K3974" s="4" t="str">
        <f t="shared" si="681"/>
        <v>000</v>
      </c>
      <c r="L3974" s="55" t="str">
        <f t="shared" si="682"/>
        <v>9321000000000</v>
      </c>
      <c r="M3974" s="105">
        <v>9321000000000</v>
      </c>
      <c r="N3974" s="106" t="s">
        <v>21</v>
      </c>
      <c r="O3974" s="108" t="s">
        <v>5817</v>
      </c>
      <c r="P3974" s="101" t="s">
        <v>23</v>
      </c>
      <c r="Q3974" s="33">
        <v>9321000000000</v>
      </c>
      <c r="R3974" s="33" t="s">
        <v>21</v>
      </c>
      <c r="S3974" s="34" t="s">
        <v>5817</v>
      </c>
      <c r="T3974" s="58" t="s">
        <v>24</v>
      </c>
      <c r="U3974" s="58">
        <v>44927</v>
      </c>
      <c r="V3974" s="58">
        <v>44927</v>
      </c>
      <c r="W3974" s="93" t="s">
        <v>25</v>
      </c>
    </row>
    <row r="3975" spans="1:23" s="5" customFormat="1" ht="27" customHeight="1" x14ac:dyDescent="0.25">
      <c r="A3975" s="99">
        <f t="shared" si="683"/>
        <v>1</v>
      </c>
      <c r="B3975" s="97">
        <f t="array" aca="1" ref="B3975" ca="1">IF(AND(MAX(IF(L3974:L4973=L3975,U3974:U4973))=U3975,V3975&lt;=B$1),M3975,"-")</f>
        <v>9321010000000</v>
      </c>
      <c r="C3975" s="4">
        <f t="shared" ref="C3975:C4027" si="684">IF(M3975=0,"",IF(AND(I3975=0,RIGHT(M3975,5)&lt;&gt;"00000"),"tipo = 0 e detalhamento dif. 0",1))</f>
        <v>1</v>
      </c>
      <c r="D3975" s="4" t="str">
        <f t="shared" ref="D3975:D4027" si="685">MID(M3975,2,1)</f>
        <v>3</v>
      </c>
      <c r="E3975" s="4" t="str">
        <f t="shared" ref="E3975:E4027" si="686">MID(M3975,3,1)</f>
        <v>2</v>
      </c>
      <c r="F3975" s="4" t="str">
        <f t="shared" ref="F3975:F4027" si="687">MID(M3975,4,1)</f>
        <v>1</v>
      </c>
      <c r="G3975" s="4" t="str">
        <f t="shared" ref="G3975:G4027" si="688">MID(M3975,5,2)</f>
        <v>01</v>
      </c>
      <c r="H3975" s="4" t="str">
        <f t="shared" ref="H3975:H4027" si="689">MID(M3975,7,1)</f>
        <v>0</v>
      </c>
      <c r="I3975" s="4" t="str">
        <f t="shared" ref="I3975:I4027" si="690">MID(M3975,8,1)</f>
        <v>0</v>
      </c>
      <c r="J3975" s="4" t="str">
        <f t="shared" ref="J3975:J4027" si="691">MID(M3975,9,2)</f>
        <v>00</v>
      </c>
      <c r="K3975" s="4" t="str">
        <f t="shared" ref="K3975:K4027" si="692">RIGHT(M3975,3)</f>
        <v>000</v>
      </c>
      <c r="L3975" s="55" t="str">
        <f t="shared" ref="L3975:L4027" si="693">CONCATENATE(M3975)</f>
        <v>9321010000000</v>
      </c>
      <c r="M3975" s="105">
        <v>9321010000000</v>
      </c>
      <c r="N3975" s="106" t="s">
        <v>21</v>
      </c>
      <c r="O3975" s="108" t="s">
        <v>5818</v>
      </c>
      <c r="P3975" s="101" t="s">
        <v>36</v>
      </c>
      <c r="Q3975" s="33">
        <v>9321001000000</v>
      </c>
      <c r="R3975" s="33" t="s">
        <v>21</v>
      </c>
      <c r="S3975" s="34" t="s">
        <v>5818</v>
      </c>
      <c r="T3975" s="58" t="s">
        <v>24</v>
      </c>
      <c r="U3975" s="58">
        <v>44927</v>
      </c>
      <c r="V3975" s="58">
        <v>44927</v>
      </c>
      <c r="W3975" s="93" t="s">
        <v>25</v>
      </c>
    </row>
    <row r="3976" spans="1:23" s="5" customFormat="1" ht="27" customHeight="1" x14ac:dyDescent="0.25">
      <c r="A3976" s="99">
        <f t="shared" si="683"/>
        <v>1</v>
      </c>
      <c r="B3976" s="97">
        <f t="array" aca="1" ref="B3976" ca="1">IF(AND(MAX(IF(L3975:L4974=L3976,U3975:U4974))=U3976,V3976&lt;=B$1),M3976,"-")</f>
        <v>9321010100000</v>
      </c>
      <c r="C3976" s="4">
        <f t="shared" si="684"/>
        <v>1</v>
      </c>
      <c r="D3976" s="4" t="str">
        <f t="shared" si="685"/>
        <v>3</v>
      </c>
      <c r="E3976" s="4" t="str">
        <f t="shared" si="686"/>
        <v>2</v>
      </c>
      <c r="F3976" s="4" t="str">
        <f t="shared" si="687"/>
        <v>1</v>
      </c>
      <c r="G3976" s="4" t="str">
        <f t="shared" si="688"/>
        <v>01</v>
      </c>
      <c r="H3976" s="4" t="str">
        <f t="shared" si="689"/>
        <v>0</v>
      </c>
      <c r="I3976" s="4" t="str">
        <f t="shared" si="690"/>
        <v>1</v>
      </c>
      <c r="J3976" s="4" t="str">
        <f t="shared" si="691"/>
        <v>00</v>
      </c>
      <c r="K3976" s="4" t="str">
        <f t="shared" si="692"/>
        <v>000</v>
      </c>
      <c r="L3976" s="55" t="str">
        <f t="shared" si="693"/>
        <v>9321010100000</v>
      </c>
      <c r="M3976" s="105">
        <v>9321010100000</v>
      </c>
      <c r="N3976" s="106" t="s">
        <v>21</v>
      </c>
      <c r="O3976" s="108" t="s">
        <v>5819</v>
      </c>
      <c r="P3976" s="101" t="s">
        <v>36</v>
      </c>
      <c r="Q3976" s="33">
        <v>9321001100000</v>
      </c>
      <c r="R3976" s="33" t="s">
        <v>21</v>
      </c>
      <c r="S3976" s="34" t="s">
        <v>5820</v>
      </c>
      <c r="T3976" s="58" t="s">
        <v>24</v>
      </c>
      <c r="U3976" s="58">
        <v>44927</v>
      </c>
      <c r="V3976" s="58">
        <v>44927</v>
      </c>
      <c r="W3976" s="93" t="s">
        <v>25</v>
      </c>
    </row>
    <row r="3977" spans="1:23" s="5" customFormat="1" ht="27" customHeight="1" x14ac:dyDescent="0.25">
      <c r="A3977" s="99">
        <f t="shared" si="683"/>
        <v>1</v>
      </c>
      <c r="B3977" s="97">
        <f t="array" aca="1" ref="B3977" ca="1">IF(AND(MAX(IF(L3976:L4975=L3977,U3976:U4975))=U3977,V3977&lt;=B$1),M3977,"-")</f>
        <v>9321010101000</v>
      </c>
      <c r="C3977" s="4">
        <f t="shared" si="684"/>
        <v>1</v>
      </c>
      <c r="D3977" s="4" t="str">
        <f t="shared" si="685"/>
        <v>3</v>
      </c>
      <c r="E3977" s="4" t="str">
        <f t="shared" si="686"/>
        <v>2</v>
      </c>
      <c r="F3977" s="4" t="str">
        <f t="shared" si="687"/>
        <v>1</v>
      </c>
      <c r="G3977" s="4" t="str">
        <f t="shared" si="688"/>
        <v>01</v>
      </c>
      <c r="H3977" s="4" t="str">
        <f t="shared" si="689"/>
        <v>0</v>
      </c>
      <c r="I3977" s="4" t="str">
        <f t="shared" si="690"/>
        <v>1</v>
      </c>
      <c r="J3977" s="4" t="str">
        <f t="shared" si="691"/>
        <v>01</v>
      </c>
      <c r="K3977" s="4" t="str">
        <f t="shared" si="692"/>
        <v>000</v>
      </c>
      <c r="L3977" s="55" t="str">
        <f t="shared" si="693"/>
        <v>9321010101000</v>
      </c>
      <c r="M3977" s="105">
        <v>9321010101000</v>
      </c>
      <c r="N3977" s="106" t="s">
        <v>40</v>
      </c>
      <c r="O3977" s="108" t="s">
        <v>5821</v>
      </c>
      <c r="P3977" s="101" t="s">
        <v>36</v>
      </c>
      <c r="Q3977" s="33">
        <v>9321001101000</v>
      </c>
      <c r="R3977" s="33" t="s">
        <v>40</v>
      </c>
      <c r="S3977" s="34" t="s">
        <v>5820</v>
      </c>
      <c r="T3977" s="58" t="s">
        <v>24</v>
      </c>
      <c r="U3977" s="58">
        <v>44927</v>
      </c>
      <c r="V3977" s="58">
        <v>44927</v>
      </c>
      <c r="W3977" s="93" t="s">
        <v>25</v>
      </c>
    </row>
    <row r="3978" spans="1:23" s="5" customFormat="1" ht="27" customHeight="1" x14ac:dyDescent="0.25">
      <c r="A3978" s="99">
        <f t="shared" si="683"/>
        <v>1</v>
      </c>
      <c r="B3978" s="97">
        <f t="array" aca="1" ref="B3978" ca="1">IF(AND(MAX(IF(L3977:L4976=L3978,U3977:U4976))=U3978,V3978&lt;=B$1),M3978,"-")</f>
        <v>9321040000000</v>
      </c>
      <c r="C3978" s="4">
        <f t="shared" si="684"/>
        <v>1</v>
      </c>
      <c r="D3978" s="4" t="str">
        <f t="shared" si="685"/>
        <v>3</v>
      </c>
      <c r="E3978" s="4" t="str">
        <f t="shared" si="686"/>
        <v>2</v>
      </c>
      <c r="F3978" s="4" t="str">
        <f t="shared" si="687"/>
        <v>1</v>
      </c>
      <c r="G3978" s="4" t="str">
        <f t="shared" si="688"/>
        <v>04</v>
      </c>
      <c r="H3978" s="4" t="str">
        <f t="shared" si="689"/>
        <v>0</v>
      </c>
      <c r="I3978" s="4" t="str">
        <f t="shared" si="690"/>
        <v>0</v>
      </c>
      <c r="J3978" s="4" t="str">
        <f t="shared" si="691"/>
        <v>00</v>
      </c>
      <c r="K3978" s="4" t="str">
        <f t="shared" si="692"/>
        <v>000</v>
      </c>
      <c r="L3978" s="55" t="str">
        <f t="shared" si="693"/>
        <v>9321040000000</v>
      </c>
      <c r="M3978" s="105">
        <v>9321040000000</v>
      </c>
      <c r="N3978" s="106" t="s">
        <v>21</v>
      </c>
      <c r="O3978" s="108" t="s">
        <v>5822</v>
      </c>
      <c r="P3978" s="101" t="s">
        <v>36</v>
      </c>
      <c r="Q3978" s="33">
        <v>9321004000000</v>
      </c>
      <c r="R3978" s="33" t="s">
        <v>21</v>
      </c>
      <c r="S3978" s="34" t="s">
        <v>5823</v>
      </c>
      <c r="T3978" s="58" t="s">
        <v>24</v>
      </c>
      <c r="U3978" s="58">
        <v>44927</v>
      </c>
      <c r="V3978" s="58">
        <v>44927</v>
      </c>
      <c r="W3978" s="93" t="s">
        <v>25</v>
      </c>
    </row>
    <row r="3979" spans="1:23" s="5" customFormat="1" ht="27" customHeight="1" x14ac:dyDescent="0.25">
      <c r="A3979" s="99">
        <f t="shared" si="683"/>
        <v>1</v>
      </c>
      <c r="B3979" s="97">
        <f t="array" aca="1" ref="B3979" ca="1">IF(AND(MAX(IF(L3978:L4977=L3979,U3978:U4977))=U3979,V3979&lt;=B$1),M3979,"-")</f>
        <v>9321040100000</v>
      </c>
      <c r="C3979" s="4">
        <f t="shared" si="684"/>
        <v>1</v>
      </c>
      <c r="D3979" s="4" t="str">
        <f t="shared" si="685"/>
        <v>3</v>
      </c>
      <c r="E3979" s="4" t="str">
        <f t="shared" si="686"/>
        <v>2</v>
      </c>
      <c r="F3979" s="4" t="str">
        <f t="shared" si="687"/>
        <v>1</v>
      </c>
      <c r="G3979" s="4" t="str">
        <f t="shared" si="688"/>
        <v>04</v>
      </c>
      <c r="H3979" s="4" t="str">
        <f t="shared" si="689"/>
        <v>0</v>
      </c>
      <c r="I3979" s="4" t="str">
        <f t="shared" si="690"/>
        <v>1</v>
      </c>
      <c r="J3979" s="4" t="str">
        <f t="shared" si="691"/>
        <v>00</v>
      </c>
      <c r="K3979" s="4" t="str">
        <f t="shared" si="692"/>
        <v>000</v>
      </c>
      <c r="L3979" s="55" t="str">
        <f t="shared" si="693"/>
        <v>9321040100000</v>
      </c>
      <c r="M3979" s="105">
        <v>9321040100000</v>
      </c>
      <c r="N3979" s="106" t="s">
        <v>21</v>
      </c>
      <c r="O3979" s="108" t="s">
        <v>5824</v>
      </c>
      <c r="P3979" s="101" t="s">
        <v>36</v>
      </c>
      <c r="Q3979" s="33">
        <v>9321004100000</v>
      </c>
      <c r="R3979" s="33" t="s">
        <v>21</v>
      </c>
      <c r="S3979" s="34" t="s">
        <v>5825</v>
      </c>
      <c r="T3979" s="58" t="s">
        <v>24</v>
      </c>
      <c r="U3979" s="58">
        <v>44927</v>
      </c>
      <c r="V3979" s="58">
        <v>44927</v>
      </c>
      <c r="W3979" s="93" t="s">
        <v>25</v>
      </c>
    </row>
    <row r="3980" spans="1:23" s="5" customFormat="1" ht="27" customHeight="1" x14ac:dyDescent="0.25">
      <c r="A3980" s="99">
        <f t="shared" si="683"/>
        <v>1</v>
      </c>
      <c r="B3980" s="97">
        <f t="array" aca="1" ref="B3980" ca="1">IF(AND(MAX(IF(L3979:L4978=L3980,U3979:U4978))=U3980,V3980&lt;=B$1),M3980,"-")</f>
        <v>9321040101000</v>
      </c>
      <c r="C3980" s="4">
        <f t="shared" si="684"/>
        <v>1</v>
      </c>
      <c r="D3980" s="4" t="str">
        <f t="shared" si="685"/>
        <v>3</v>
      </c>
      <c r="E3980" s="4" t="str">
        <f t="shared" si="686"/>
        <v>2</v>
      </c>
      <c r="F3980" s="4" t="str">
        <f t="shared" si="687"/>
        <v>1</v>
      </c>
      <c r="G3980" s="4" t="str">
        <f t="shared" si="688"/>
        <v>04</v>
      </c>
      <c r="H3980" s="4" t="str">
        <f t="shared" si="689"/>
        <v>0</v>
      </c>
      <c r="I3980" s="4" t="str">
        <f t="shared" si="690"/>
        <v>1</v>
      </c>
      <c r="J3980" s="4" t="str">
        <f t="shared" si="691"/>
        <v>01</v>
      </c>
      <c r="K3980" s="4" t="str">
        <f t="shared" si="692"/>
        <v>000</v>
      </c>
      <c r="L3980" s="55" t="str">
        <f t="shared" si="693"/>
        <v>9321040101000</v>
      </c>
      <c r="M3980" s="105">
        <v>9321040101000</v>
      </c>
      <c r="N3980" s="106" t="s">
        <v>40</v>
      </c>
      <c r="O3980" s="108" t="s">
        <v>5826</v>
      </c>
      <c r="P3980" s="101" t="s">
        <v>36</v>
      </c>
      <c r="Q3980" s="33">
        <v>9321004101001</v>
      </c>
      <c r="R3980" s="33" t="s">
        <v>40</v>
      </c>
      <c r="S3980" s="34" t="s">
        <v>5827</v>
      </c>
      <c r="T3980" s="58" t="s">
        <v>24</v>
      </c>
      <c r="U3980" s="58">
        <v>44927</v>
      </c>
      <c r="V3980" s="58">
        <v>44927</v>
      </c>
      <c r="W3980" s="93" t="s">
        <v>25</v>
      </c>
    </row>
    <row r="3981" spans="1:23" s="5" customFormat="1" ht="27" customHeight="1" x14ac:dyDescent="0.25">
      <c r="A3981" s="99">
        <f t="shared" si="683"/>
        <v>1</v>
      </c>
      <c r="B3981" s="97">
        <f t="array" aca="1" ref="B3981" ca="1">IF(AND(MAX(IF(L3980:L4979=L3981,U3980:U4979))=U3981,V3981&lt;=B$1),M3981,"-")</f>
        <v>9321040102000</v>
      </c>
      <c r="C3981" s="4">
        <f t="shared" si="684"/>
        <v>1</v>
      </c>
      <c r="D3981" s="4" t="str">
        <f t="shared" si="685"/>
        <v>3</v>
      </c>
      <c r="E3981" s="4" t="str">
        <f t="shared" si="686"/>
        <v>2</v>
      </c>
      <c r="F3981" s="4" t="str">
        <f t="shared" si="687"/>
        <v>1</v>
      </c>
      <c r="G3981" s="4" t="str">
        <f t="shared" si="688"/>
        <v>04</v>
      </c>
      <c r="H3981" s="4" t="str">
        <f t="shared" si="689"/>
        <v>0</v>
      </c>
      <c r="I3981" s="4" t="str">
        <f t="shared" si="690"/>
        <v>1</v>
      </c>
      <c r="J3981" s="4" t="str">
        <f t="shared" si="691"/>
        <v>02</v>
      </c>
      <c r="K3981" s="4" t="str">
        <f t="shared" si="692"/>
        <v>000</v>
      </c>
      <c r="L3981" s="55" t="str">
        <f t="shared" si="693"/>
        <v>9321040102000</v>
      </c>
      <c r="M3981" s="105">
        <v>9321040102000</v>
      </c>
      <c r="N3981" s="106" t="s">
        <v>40</v>
      </c>
      <c r="O3981" s="108" t="s">
        <v>5828</v>
      </c>
      <c r="P3981" s="101" t="s">
        <v>36</v>
      </c>
      <c r="Q3981" s="33">
        <v>9321004101002</v>
      </c>
      <c r="R3981" s="33" t="s">
        <v>40</v>
      </c>
      <c r="S3981" s="34" t="s">
        <v>5829</v>
      </c>
      <c r="T3981" s="58" t="s">
        <v>24</v>
      </c>
      <c r="U3981" s="58">
        <v>44927</v>
      </c>
      <c r="V3981" s="58">
        <v>44927</v>
      </c>
      <c r="W3981" s="93" t="s">
        <v>25</v>
      </c>
    </row>
    <row r="3982" spans="1:23" s="5" customFormat="1" ht="27" customHeight="1" x14ac:dyDescent="0.25">
      <c r="A3982" s="99">
        <f t="shared" si="683"/>
        <v>1</v>
      </c>
      <c r="B3982" s="97">
        <f t="array" aca="1" ref="B3982" ca="1">IF(AND(MAX(IF(L3981:L4980=L3982,U3981:U4980))=U3982,V3982&lt;=B$1),M3982,"-")</f>
        <v>9329000000000</v>
      </c>
      <c r="C3982" s="4">
        <f t="shared" si="684"/>
        <v>1</v>
      </c>
      <c r="D3982" s="4" t="str">
        <f t="shared" si="685"/>
        <v>3</v>
      </c>
      <c r="E3982" s="4" t="str">
        <f t="shared" si="686"/>
        <v>2</v>
      </c>
      <c r="F3982" s="4" t="str">
        <f t="shared" si="687"/>
        <v>9</v>
      </c>
      <c r="G3982" s="4" t="str">
        <f t="shared" si="688"/>
        <v>00</v>
      </c>
      <c r="H3982" s="4" t="str">
        <f t="shared" si="689"/>
        <v>0</v>
      </c>
      <c r="I3982" s="4" t="str">
        <f t="shared" si="690"/>
        <v>0</v>
      </c>
      <c r="J3982" s="4" t="str">
        <f t="shared" si="691"/>
        <v>00</v>
      </c>
      <c r="K3982" s="4" t="str">
        <f t="shared" si="692"/>
        <v>000</v>
      </c>
      <c r="L3982" s="55" t="str">
        <f t="shared" si="693"/>
        <v>9329000000000</v>
      </c>
      <c r="M3982" s="105">
        <v>9329000000000</v>
      </c>
      <c r="N3982" s="106" t="s">
        <v>21</v>
      </c>
      <c r="O3982" s="108" t="s">
        <v>5830</v>
      </c>
      <c r="P3982" s="101" t="s">
        <v>23</v>
      </c>
      <c r="Q3982" s="33">
        <v>9329000000000</v>
      </c>
      <c r="R3982" s="33" t="s">
        <v>21</v>
      </c>
      <c r="S3982" s="34" t="s">
        <v>5830</v>
      </c>
      <c r="T3982" s="58" t="s">
        <v>24</v>
      </c>
      <c r="U3982" s="58">
        <v>44927</v>
      </c>
      <c r="V3982" s="58">
        <v>44927</v>
      </c>
      <c r="W3982" s="93" t="s">
        <v>25</v>
      </c>
    </row>
    <row r="3983" spans="1:23" ht="27" customHeight="1" x14ac:dyDescent="0.25">
      <c r="A3983" s="99">
        <f t="shared" si="683"/>
        <v>1</v>
      </c>
      <c r="B3983" s="97">
        <f t="array" aca="1" ref="B3983" ca="1">IF(AND(MAX(IF(L3982:L4981=L3983,U3982:U4981))=U3983,V3983&lt;=B$1),M3983,"-")</f>
        <v>9329990000000</v>
      </c>
      <c r="C3983" s="4">
        <f t="shared" si="684"/>
        <v>1</v>
      </c>
      <c r="D3983" s="4" t="str">
        <f t="shared" si="685"/>
        <v>3</v>
      </c>
      <c r="E3983" s="4" t="str">
        <f t="shared" si="686"/>
        <v>2</v>
      </c>
      <c r="F3983" s="4" t="str">
        <f t="shared" si="687"/>
        <v>9</v>
      </c>
      <c r="G3983" s="4" t="str">
        <f t="shared" si="688"/>
        <v>99</v>
      </c>
      <c r="H3983" s="4" t="str">
        <f t="shared" si="689"/>
        <v>0</v>
      </c>
      <c r="I3983" s="4" t="str">
        <f t="shared" si="690"/>
        <v>0</v>
      </c>
      <c r="J3983" s="4" t="str">
        <f t="shared" si="691"/>
        <v>00</v>
      </c>
      <c r="K3983" s="4" t="str">
        <f t="shared" si="692"/>
        <v>000</v>
      </c>
      <c r="L3983" s="55" t="str">
        <f t="shared" si="693"/>
        <v>9329990000000</v>
      </c>
      <c r="M3983" s="105">
        <v>9329990000000</v>
      </c>
      <c r="N3983" s="106" t="s">
        <v>21</v>
      </c>
      <c r="O3983" s="108" t="s">
        <v>5830</v>
      </c>
      <c r="P3983" s="101" t="s">
        <v>36</v>
      </c>
      <c r="Q3983" s="33">
        <v>9329001000000</v>
      </c>
      <c r="R3983" s="33" t="s">
        <v>21</v>
      </c>
      <c r="S3983" s="34" t="s">
        <v>5830</v>
      </c>
      <c r="T3983" s="58" t="s">
        <v>24</v>
      </c>
      <c r="U3983" s="58">
        <v>44927</v>
      </c>
      <c r="V3983" s="58">
        <v>44927</v>
      </c>
      <c r="W3983" s="93" t="s">
        <v>25</v>
      </c>
    </row>
    <row r="3984" spans="1:23" ht="27" customHeight="1" x14ac:dyDescent="0.25">
      <c r="A3984" s="99">
        <f t="shared" si="683"/>
        <v>1</v>
      </c>
      <c r="B3984" s="97">
        <f t="array" aca="1" ref="B3984" ca="1">IF(AND(MAX(IF(L3983:L4982=L3984,U3983:U4982))=U3984,V3984&lt;=B$1),M3984,"-")</f>
        <v>9329990100000</v>
      </c>
      <c r="C3984" s="4">
        <f t="shared" si="684"/>
        <v>1</v>
      </c>
      <c r="D3984" s="4" t="str">
        <f t="shared" si="685"/>
        <v>3</v>
      </c>
      <c r="E3984" s="4" t="str">
        <f t="shared" si="686"/>
        <v>2</v>
      </c>
      <c r="F3984" s="4" t="str">
        <f t="shared" si="687"/>
        <v>9</v>
      </c>
      <c r="G3984" s="4" t="str">
        <f t="shared" si="688"/>
        <v>99</v>
      </c>
      <c r="H3984" s="4" t="str">
        <f t="shared" si="689"/>
        <v>0</v>
      </c>
      <c r="I3984" s="4" t="str">
        <f t="shared" si="690"/>
        <v>1</v>
      </c>
      <c r="J3984" s="4" t="str">
        <f t="shared" si="691"/>
        <v>00</v>
      </c>
      <c r="K3984" s="4" t="str">
        <f t="shared" si="692"/>
        <v>000</v>
      </c>
      <c r="L3984" s="55" t="str">
        <f t="shared" si="693"/>
        <v>9329990100000</v>
      </c>
      <c r="M3984" s="105">
        <v>9329990100000</v>
      </c>
      <c r="N3984" s="106" t="s">
        <v>21</v>
      </c>
      <c r="O3984" s="108" t="s">
        <v>5831</v>
      </c>
      <c r="P3984" s="101" t="s">
        <v>36</v>
      </c>
      <c r="Q3984" s="33">
        <v>9329001100000</v>
      </c>
      <c r="R3984" s="33" t="s">
        <v>21</v>
      </c>
      <c r="S3984" s="34" t="s">
        <v>5831</v>
      </c>
      <c r="T3984" s="58" t="s">
        <v>24</v>
      </c>
      <c r="U3984" s="58">
        <v>44927</v>
      </c>
      <c r="V3984" s="58">
        <v>44927</v>
      </c>
      <c r="W3984" s="93" t="s">
        <v>25</v>
      </c>
    </row>
    <row r="3985" spans="1:23" ht="27" customHeight="1" x14ac:dyDescent="0.25">
      <c r="A3985" s="99">
        <f t="shared" si="683"/>
        <v>1</v>
      </c>
      <c r="B3985" s="97">
        <f t="array" aca="1" ref="B3985" ca="1">IF(AND(MAX(IF(L3984:L4983=L3985,U3984:U4983))=U3985,V3985&lt;=B$1),M3985,"-")</f>
        <v>9329990101000</v>
      </c>
      <c r="C3985" s="4">
        <f t="shared" si="684"/>
        <v>1</v>
      </c>
      <c r="D3985" s="4" t="str">
        <f t="shared" si="685"/>
        <v>3</v>
      </c>
      <c r="E3985" s="4" t="str">
        <f t="shared" si="686"/>
        <v>2</v>
      </c>
      <c r="F3985" s="4" t="str">
        <f t="shared" si="687"/>
        <v>9</v>
      </c>
      <c r="G3985" s="4" t="str">
        <f t="shared" si="688"/>
        <v>99</v>
      </c>
      <c r="H3985" s="4" t="str">
        <f t="shared" si="689"/>
        <v>0</v>
      </c>
      <c r="I3985" s="4" t="str">
        <f t="shared" si="690"/>
        <v>1</v>
      </c>
      <c r="J3985" s="4" t="str">
        <f t="shared" si="691"/>
        <v>01</v>
      </c>
      <c r="K3985" s="4" t="str">
        <f t="shared" si="692"/>
        <v>000</v>
      </c>
      <c r="L3985" s="55" t="str">
        <f t="shared" si="693"/>
        <v>9329990101000</v>
      </c>
      <c r="M3985" s="105">
        <v>9329990101000</v>
      </c>
      <c r="N3985" s="106" t="s">
        <v>21</v>
      </c>
      <c r="O3985" s="108" t="s">
        <v>5832</v>
      </c>
      <c r="P3985" s="101" t="s">
        <v>36</v>
      </c>
      <c r="Q3985" s="33">
        <v>9329001101000</v>
      </c>
      <c r="R3985" s="33" t="s">
        <v>21</v>
      </c>
      <c r="S3985" s="34" t="s">
        <v>5833</v>
      </c>
      <c r="T3985" s="58" t="s">
        <v>24</v>
      </c>
      <c r="U3985" s="58">
        <v>44927</v>
      </c>
      <c r="V3985" s="58">
        <v>44927</v>
      </c>
      <c r="W3985" s="93" t="s">
        <v>25</v>
      </c>
    </row>
    <row r="3986" spans="1:23" ht="27" customHeight="1" x14ac:dyDescent="0.25">
      <c r="A3986" s="99">
        <f t="shared" si="683"/>
        <v>1</v>
      </c>
      <c r="B3986" s="97">
        <f t="array" aca="1" ref="B3986" ca="1">IF(AND(MAX(IF(L3985:L4984=L3986,U3985:U4984))=U3986,V3986&lt;=B$1),M3986,"-")</f>
        <v>9329990101001</v>
      </c>
      <c r="C3986" s="4">
        <f t="shared" si="684"/>
        <v>1</v>
      </c>
      <c r="D3986" s="4" t="str">
        <f t="shared" si="685"/>
        <v>3</v>
      </c>
      <c r="E3986" s="4" t="str">
        <f t="shared" si="686"/>
        <v>2</v>
      </c>
      <c r="F3986" s="4" t="str">
        <f t="shared" si="687"/>
        <v>9</v>
      </c>
      <c r="G3986" s="4" t="str">
        <f t="shared" si="688"/>
        <v>99</v>
      </c>
      <c r="H3986" s="4" t="str">
        <f t="shared" si="689"/>
        <v>0</v>
      </c>
      <c r="I3986" s="4" t="str">
        <f t="shared" si="690"/>
        <v>1</v>
      </c>
      <c r="J3986" s="4" t="str">
        <f t="shared" si="691"/>
        <v>01</v>
      </c>
      <c r="K3986" s="4" t="str">
        <f t="shared" si="692"/>
        <v>001</v>
      </c>
      <c r="L3986" s="55" t="str">
        <f t="shared" si="693"/>
        <v>9329990101001</v>
      </c>
      <c r="M3986" s="105">
        <v>9329990101001</v>
      </c>
      <c r="N3986" s="106" t="s">
        <v>40</v>
      </c>
      <c r="O3986" s="108" t="s">
        <v>5834</v>
      </c>
      <c r="P3986" s="101" t="s">
        <v>36</v>
      </c>
      <c r="Q3986" s="33">
        <v>9329001101001</v>
      </c>
      <c r="R3986" s="33" t="s">
        <v>40</v>
      </c>
      <c r="S3986" s="34" t="s">
        <v>5835</v>
      </c>
      <c r="T3986" s="58" t="s">
        <v>24</v>
      </c>
      <c r="U3986" s="58">
        <v>44927</v>
      </c>
      <c r="V3986" s="58">
        <v>44927</v>
      </c>
      <c r="W3986" s="93" t="s">
        <v>25</v>
      </c>
    </row>
    <row r="3987" spans="1:23" ht="27" customHeight="1" x14ac:dyDescent="0.25">
      <c r="A3987" s="99">
        <f t="shared" si="683"/>
        <v>1</v>
      </c>
      <c r="B3987" s="97">
        <f t="array" aca="1" ref="B3987" ca="1">IF(AND(MAX(IF(L3986:L4985=L3987,U3986:U4985))=U3987,V3987&lt;=B$1),M3987,"-")</f>
        <v>9700000000000</v>
      </c>
      <c r="C3987" s="4">
        <f t="shared" si="684"/>
        <v>1</v>
      </c>
      <c r="D3987" s="4" t="str">
        <f t="shared" si="685"/>
        <v>7</v>
      </c>
      <c r="E3987" s="4" t="str">
        <f t="shared" si="686"/>
        <v>0</v>
      </c>
      <c r="F3987" s="4" t="str">
        <f t="shared" si="687"/>
        <v>0</v>
      </c>
      <c r="G3987" s="4" t="str">
        <f t="shared" si="688"/>
        <v>00</v>
      </c>
      <c r="H3987" s="4" t="str">
        <f t="shared" si="689"/>
        <v>0</v>
      </c>
      <c r="I3987" s="4" t="str">
        <f t="shared" si="690"/>
        <v>0</v>
      </c>
      <c r="J3987" s="4" t="str">
        <f t="shared" si="691"/>
        <v>00</v>
      </c>
      <c r="K3987" s="4" t="str">
        <f t="shared" si="692"/>
        <v>000</v>
      </c>
      <c r="L3987" s="55" t="str">
        <f t="shared" si="693"/>
        <v>9700000000000</v>
      </c>
      <c r="M3987" s="105">
        <v>9700000000000</v>
      </c>
      <c r="N3987" s="106" t="s">
        <v>21</v>
      </c>
      <c r="O3987" s="108" t="s">
        <v>5836</v>
      </c>
      <c r="P3987" s="101" t="s">
        <v>23</v>
      </c>
      <c r="Q3987" s="33">
        <v>9700000000000</v>
      </c>
      <c r="R3987" s="33" t="s">
        <v>21</v>
      </c>
      <c r="S3987" s="34" t="s">
        <v>5836</v>
      </c>
      <c r="T3987" s="58" t="s">
        <v>24</v>
      </c>
      <c r="U3987" s="58">
        <v>44927</v>
      </c>
      <c r="V3987" s="58">
        <v>44927</v>
      </c>
      <c r="W3987" s="93" t="s">
        <v>25</v>
      </c>
    </row>
    <row r="3988" spans="1:23" ht="27" customHeight="1" x14ac:dyDescent="0.25">
      <c r="A3988" s="99">
        <f t="shared" si="683"/>
        <v>1</v>
      </c>
      <c r="B3988" s="97">
        <f t="array" aca="1" ref="B3988" ca="1">IF(AND(MAX(IF(L3987:L4986=L3988,U3987:U4986))=U3988,V3988&lt;=B$1),M3988,"-")</f>
        <v>9710000000000</v>
      </c>
      <c r="C3988" s="4">
        <f t="shared" si="684"/>
        <v>1</v>
      </c>
      <c r="D3988" s="4" t="str">
        <f t="shared" si="685"/>
        <v>7</v>
      </c>
      <c r="E3988" s="4" t="str">
        <f t="shared" si="686"/>
        <v>1</v>
      </c>
      <c r="F3988" s="4" t="str">
        <f t="shared" si="687"/>
        <v>0</v>
      </c>
      <c r="G3988" s="4" t="str">
        <f t="shared" si="688"/>
        <v>00</v>
      </c>
      <c r="H3988" s="4" t="str">
        <f t="shared" si="689"/>
        <v>0</v>
      </c>
      <c r="I3988" s="4" t="str">
        <f t="shared" si="690"/>
        <v>0</v>
      </c>
      <c r="J3988" s="4" t="str">
        <f t="shared" si="691"/>
        <v>00</v>
      </c>
      <c r="K3988" s="4" t="str">
        <f t="shared" si="692"/>
        <v>000</v>
      </c>
      <c r="L3988" s="55" t="str">
        <f t="shared" si="693"/>
        <v>9710000000000</v>
      </c>
      <c r="M3988" s="105">
        <v>9710000000000</v>
      </c>
      <c r="N3988" s="106" t="s">
        <v>21</v>
      </c>
      <c r="O3988" s="108" t="s">
        <v>5837</v>
      </c>
      <c r="P3988" s="101" t="s">
        <v>23</v>
      </c>
      <c r="Q3988" s="33">
        <v>9710000000000</v>
      </c>
      <c r="R3988" s="33" t="s">
        <v>21</v>
      </c>
      <c r="S3988" s="34" t="s">
        <v>5837</v>
      </c>
      <c r="T3988" s="58" t="s">
        <v>24</v>
      </c>
      <c r="U3988" s="58">
        <v>44927</v>
      </c>
      <c r="V3988" s="58">
        <v>44927</v>
      </c>
      <c r="W3988" s="93" t="s">
        <v>25</v>
      </c>
    </row>
    <row r="3989" spans="1:23" ht="27" customHeight="1" x14ac:dyDescent="0.25">
      <c r="A3989" s="99">
        <f t="shared" si="683"/>
        <v>1</v>
      </c>
      <c r="B3989" s="97">
        <f t="array" aca="1" ref="B3989" ca="1">IF(AND(MAX(IF(L3988:L4987=L3989,U3988:U4987))=U3989,V3989&lt;=B$1),M3989,"-")</f>
        <v>9711000000000</v>
      </c>
      <c r="C3989" s="4">
        <f t="shared" si="684"/>
        <v>1</v>
      </c>
      <c r="D3989" s="4" t="str">
        <f t="shared" si="685"/>
        <v>7</v>
      </c>
      <c r="E3989" s="4" t="str">
        <f t="shared" si="686"/>
        <v>1</v>
      </c>
      <c r="F3989" s="4" t="str">
        <f t="shared" si="687"/>
        <v>1</v>
      </c>
      <c r="G3989" s="4" t="str">
        <f t="shared" si="688"/>
        <v>00</v>
      </c>
      <c r="H3989" s="4" t="str">
        <f t="shared" si="689"/>
        <v>0</v>
      </c>
      <c r="I3989" s="4" t="str">
        <f t="shared" si="690"/>
        <v>0</v>
      </c>
      <c r="J3989" s="4" t="str">
        <f t="shared" si="691"/>
        <v>00</v>
      </c>
      <c r="K3989" s="4" t="str">
        <f t="shared" si="692"/>
        <v>000</v>
      </c>
      <c r="L3989" s="55" t="str">
        <f t="shared" si="693"/>
        <v>9711000000000</v>
      </c>
      <c r="M3989" s="105">
        <v>9711000000000</v>
      </c>
      <c r="N3989" s="106" t="s">
        <v>21</v>
      </c>
      <c r="O3989" s="108" t="s">
        <v>5838</v>
      </c>
      <c r="P3989" s="101" t="s">
        <v>36</v>
      </c>
      <c r="Q3989" s="33">
        <v>9718010000000</v>
      </c>
      <c r="R3989" s="33" t="s">
        <v>21</v>
      </c>
      <c r="S3989" s="34" t="s">
        <v>5839</v>
      </c>
      <c r="T3989" s="58" t="s">
        <v>24</v>
      </c>
      <c r="U3989" s="58">
        <v>44927</v>
      </c>
      <c r="V3989" s="58">
        <v>44927</v>
      </c>
      <c r="W3989" s="93" t="s">
        <v>25</v>
      </c>
    </row>
    <row r="3990" spans="1:23" ht="27" customHeight="1" x14ac:dyDescent="0.25">
      <c r="A3990" s="99">
        <f t="shared" si="683"/>
        <v>1</v>
      </c>
      <c r="B3990" s="97">
        <f t="array" aca="1" ref="B3990" ca="1">IF(AND(MAX(IF(L3989:L4988=L3990,U3989:U4988))=U3990,V3990&lt;=B$1),M3990,"-")</f>
        <v>9711500000000</v>
      </c>
      <c r="C3990" s="4">
        <f t="shared" si="684"/>
        <v>1</v>
      </c>
      <c r="D3990" s="4" t="str">
        <f t="shared" si="685"/>
        <v>7</v>
      </c>
      <c r="E3990" s="4" t="str">
        <f t="shared" si="686"/>
        <v>1</v>
      </c>
      <c r="F3990" s="4" t="str">
        <f t="shared" si="687"/>
        <v>1</v>
      </c>
      <c r="G3990" s="4" t="str">
        <f t="shared" si="688"/>
        <v>50</v>
      </c>
      <c r="H3990" s="4" t="str">
        <f t="shared" si="689"/>
        <v>0</v>
      </c>
      <c r="I3990" s="4" t="str">
        <f t="shared" si="690"/>
        <v>0</v>
      </c>
      <c r="J3990" s="4" t="str">
        <f t="shared" si="691"/>
        <v>00</v>
      </c>
      <c r="K3990" s="4" t="str">
        <f t="shared" si="692"/>
        <v>000</v>
      </c>
      <c r="L3990" s="55" t="str">
        <f t="shared" si="693"/>
        <v>9711500000000</v>
      </c>
      <c r="M3990" s="105">
        <v>9711500000000</v>
      </c>
      <c r="N3990" s="106" t="s">
        <v>21</v>
      </c>
      <c r="O3990" s="108" t="s">
        <v>5840</v>
      </c>
      <c r="P3990" s="101" t="s">
        <v>36</v>
      </c>
      <c r="Q3990" s="33">
        <v>9718011000000</v>
      </c>
      <c r="R3990" s="33" t="s">
        <v>21</v>
      </c>
      <c r="S3990" s="34" t="s">
        <v>5841</v>
      </c>
      <c r="T3990" s="58" t="s">
        <v>24</v>
      </c>
      <c r="U3990" s="58">
        <v>44927</v>
      </c>
      <c r="V3990" s="58">
        <v>44927</v>
      </c>
      <c r="W3990" s="93" t="s">
        <v>25</v>
      </c>
    </row>
    <row r="3991" spans="1:23" ht="27" customHeight="1" x14ac:dyDescent="0.25">
      <c r="A3991" s="99">
        <f t="shared" si="683"/>
        <v>1</v>
      </c>
      <c r="B3991" s="97">
        <f t="array" aca="1" ref="B3991" ca="1">IF(AND(MAX(IF(L3990:L4989=L3991,U3990:U4989))=U3991,V3991&lt;=B$1),M3991,"-")</f>
        <v>9711500100000</v>
      </c>
      <c r="C3991" s="4">
        <f t="shared" si="684"/>
        <v>1</v>
      </c>
      <c r="D3991" s="4" t="str">
        <f t="shared" si="685"/>
        <v>7</v>
      </c>
      <c r="E3991" s="4" t="str">
        <f t="shared" si="686"/>
        <v>1</v>
      </c>
      <c r="F3991" s="4" t="str">
        <f t="shared" si="687"/>
        <v>1</v>
      </c>
      <c r="G3991" s="4" t="str">
        <f t="shared" si="688"/>
        <v>50</v>
      </c>
      <c r="H3991" s="4" t="str">
        <f t="shared" si="689"/>
        <v>0</v>
      </c>
      <c r="I3991" s="4" t="str">
        <f t="shared" si="690"/>
        <v>1</v>
      </c>
      <c r="J3991" s="4" t="str">
        <f t="shared" si="691"/>
        <v>00</v>
      </c>
      <c r="K3991" s="4" t="str">
        <f t="shared" si="692"/>
        <v>000</v>
      </c>
      <c r="L3991" s="55" t="str">
        <f t="shared" si="693"/>
        <v>9711500100000</v>
      </c>
      <c r="M3991" s="105">
        <v>9711500100000</v>
      </c>
      <c r="N3991" s="106" t="s">
        <v>21</v>
      </c>
      <c r="O3991" s="108" t="s">
        <v>5842</v>
      </c>
      <c r="P3991" s="101" t="s">
        <v>36</v>
      </c>
      <c r="Q3991" s="33">
        <v>9718011100000</v>
      </c>
      <c r="R3991" s="33" t="s">
        <v>21</v>
      </c>
      <c r="S3991" s="34" t="s">
        <v>5843</v>
      </c>
      <c r="T3991" s="58" t="s">
        <v>24</v>
      </c>
      <c r="U3991" s="58">
        <v>44927</v>
      </c>
      <c r="V3991" s="58">
        <v>44927</v>
      </c>
      <c r="W3991" s="93" t="s">
        <v>25</v>
      </c>
    </row>
    <row r="3992" spans="1:23" ht="27" customHeight="1" x14ac:dyDescent="0.25">
      <c r="A3992" s="99">
        <f t="shared" si="683"/>
        <v>1</v>
      </c>
      <c r="B3992" s="97">
        <f t="array" aca="1" ref="B3992" ca="1">IF(AND(MAX(IF(L3991:L4990=L3992,U3991:U4990))=U3992,V3992&lt;=B$1),M3992,"-")</f>
        <v>9711500102000</v>
      </c>
      <c r="C3992" s="4">
        <f t="shared" si="684"/>
        <v>1</v>
      </c>
      <c r="D3992" s="4" t="str">
        <f t="shared" si="685"/>
        <v>7</v>
      </c>
      <c r="E3992" s="4" t="str">
        <f t="shared" si="686"/>
        <v>1</v>
      </c>
      <c r="F3992" s="4" t="str">
        <f t="shared" si="687"/>
        <v>1</v>
      </c>
      <c r="G3992" s="4" t="str">
        <f t="shared" si="688"/>
        <v>50</v>
      </c>
      <c r="H3992" s="4" t="str">
        <f t="shared" si="689"/>
        <v>0</v>
      </c>
      <c r="I3992" s="4" t="str">
        <f t="shared" si="690"/>
        <v>1</v>
      </c>
      <c r="J3992" s="4" t="str">
        <f t="shared" si="691"/>
        <v>02</v>
      </c>
      <c r="K3992" s="4" t="str">
        <f t="shared" si="692"/>
        <v>000</v>
      </c>
      <c r="L3992" s="55" t="str">
        <f t="shared" si="693"/>
        <v>9711500102000</v>
      </c>
      <c r="M3992" s="105">
        <v>9711500102000</v>
      </c>
      <c r="N3992" s="106" t="s">
        <v>40</v>
      </c>
      <c r="O3992" s="108" t="s">
        <v>5844</v>
      </c>
      <c r="P3992" s="101" t="s">
        <v>36</v>
      </c>
      <c r="Q3992" s="33">
        <v>9718011101003</v>
      </c>
      <c r="R3992" s="33" t="s">
        <v>40</v>
      </c>
      <c r="S3992" s="34" t="s">
        <v>5845</v>
      </c>
      <c r="T3992" s="58" t="s">
        <v>24</v>
      </c>
      <c r="U3992" s="58">
        <v>44927</v>
      </c>
      <c r="V3992" s="58">
        <v>44927</v>
      </c>
      <c r="W3992" s="93" t="s">
        <v>25</v>
      </c>
    </row>
    <row r="3993" spans="1:23" ht="27" customHeight="1" x14ac:dyDescent="0.25">
      <c r="A3993" s="99">
        <f t="shared" si="683"/>
        <v>1</v>
      </c>
      <c r="B3993" s="97">
        <f t="array" aca="1" ref="B3993" ca="1">IF(AND(MAX(IF(L3992:L4991=L3993,U3992:U4991))=U3993,V3993&lt;=B$1),M3993,"-")</f>
        <v>9711530000000</v>
      </c>
      <c r="C3993" s="4">
        <f t="shared" si="684"/>
        <v>1</v>
      </c>
      <c r="D3993" s="4" t="str">
        <f t="shared" si="685"/>
        <v>7</v>
      </c>
      <c r="E3993" s="4" t="str">
        <f t="shared" si="686"/>
        <v>1</v>
      </c>
      <c r="F3993" s="4" t="str">
        <f t="shared" si="687"/>
        <v>1</v>
      </c>
      <c r="G3993" s="4" t="str">
        <f t="shared" si="688"/>
        <v>53</v>
      </c>
      <c r="H3993" s="4" t="str">
        <f t="shared" si="689"/>
        <v>0</v>
      </c>
      <c r="I3993" s="4" t="str">
        <f t="shared" si="690"/>
        <v>0</v>
      </c>
      <c r="J3993" s="4" t="str">
        <f t="shared" si="691"/>
        <v>00</v>
      </c>
      <c r="K3993" s="4" t="str">
        <f t="shared" si="692"/>
        <v>000</v>
      </c>
      <c r="L3993" s="55" t="str">
        <f t="shared" si="693"/>
        <v>9711530000000</v>
      </c>
      <c r="M3993" s="105">
        <v>9711530000000</v>
      </c>
      <c r="N3993" s="106" t="s">
        <v>21</v>
      </c>
      <c r="O3993" s="108" t="s">
        <v>5846</v>
      </c>
      <c r="P3993" s="101" t="s">
        <v>36</v>
      </c>
      <c r="Q3993" s="33">
        <v>9718016000000</v>
      </c>
      <c r="R3993" s="33" t="s">
        <v>21</v>
      </c>
      <c r="S3993" s="34" t="s">
        <v>5846</v>
      </c>
      <c r="T3993" s="58" t="s">
        <v>24</v>
      </c>
      <c r="U3993" s="58">
        <v>44927</v>
      </c>
      <c r="V3993" s="58">
        <v>44927</v>
      </c>
      <c r="W3993" s="93" t="s">
        <v>25</v>
      </c>
    </row>
    <row r="3994" spans="1:23" ht="27" customHeight="1" x14ac:dyDescent="0.25">
      <c r="A3994" s="99">
        <f t="shared" si="683"/>
        <v>1</v>
      </c>
      <c r="B3994" s="97">
        <f t="array" aca="1" ref="B3994" ca="1">IF(AND(MAX(IF(L3993:L4992=L3994,U3993:U4992))=U3994,V3994&lt;=B$1),M3994,"-")</f>
        <v>9711530100000</v>
      </c>
      <c r="C3994" s="4">
        <f t="shared" si="684"/>
        <v>1</v>
      </c>
      <c r="D3994" s="4" t="str">
        <f t="shared" si="685"/>
        <v>7</v>
      </c>
      <c r="E3994" s="4" t="str">
        <f t="shared" si="686"/>
        <v>1</v>
      </c>
      <c r="F3994" s="4" t="str">
        <f t="shared" si="687"/>
        <v>1</v>
      </c>
      <c r="G3994" s="4" t="str">
        <f t="shared" si="688"/>
        <v>53</v>
      </c>
      <c r="H3994" s="4" t="str">
        <f t="shared" si="689"/>
        <v>0</v>
      </c>
      <c r="I3994" s="4" t="str">
        <f t="shared" si="690"/>
        <v>1</v>
      </c>
      <c r="J3994" s="4" t="str">
        <f t="shared" si="691"/>
        <v>00</v>
      </c>
      <c r="K3994" s="4" t="str">
        <f t="shared" si="692"/>
        <v>000</v>
      </c>
      <c r="L3994" s="55" t="str">
        <f t="shared" si="693"/>
        <v>9711530100000</v>
      </c>
      <c r="M3994" s="105">
        <v>9711530100000</v>
      </c>
      <c r="N3994" s="106" t="s">
        <v>21</v>
      </c>
      <c r="O3994" s="108" t="s">
        <v>5847</v>
      </c>
      <c r="P3994" s="101" t="s">
        <v>36</v>
      </c>
      <c r="Q3994" s="33">
        <v>9718016100000</v>
      </c>
      <c r="R3994" s="33" t="s">
        <v>21</v>
      </c>
      <c r="S3994" s="34" t="s">
        <v>5848</v>
      </c>
      <c r="T3994" s="58" t="s">
        <v>24</v>
      </c>
      <c r="U3994" s="58">
        <v>44927</v>
      </c>
      <c r="V3994" s="58">
        <v>44927</v>
      </c>
      <c r="W3994" s="93" t="s">
        <v>25</v>
      </c>
    </row>
    <row r="3995" spans="1:23" ht="27" customHeight="1" x14ac:dyDescent="0.25">
      <c r="A3995" s="99">
        <f t="shared" si="683"/>
        <v>1</v>
      </c>
      <c r="B3995" s="97">
        <f t="array" aca="1" ref="B3995" ca="1">IF(AND(MAX(IF(L3994:L4993=L3995,U3994:U4993))=U3995,V3995&lt;=B$1),M3995,"-")</f>
        <v>9711530102000</v>
      </c>
      <c r="C3995" s="4">
        <f t="shared" si="684"/>
        <v>1</v>
      </c>
      <c r="D3995" s="4" t="str">
        <f t="shared" si="685"/>
        <v>7</v>
      </c>
      <c r="E3995" s="4" t="str">
        <f t="shared" si="686"/>
        <v>1</v>
      </c>
      <c r="F3995" s="4" t="str">
        <f t="shared" si="687"/>
        <v>1</v>
      </c>
      <c r="G3995" s="4" t="str">
        <f t="shared" si="688"/>
        <v>53</v>
      </c>
      <c r="H3995" s="4" t="str">
        <f t="shared" si="689"/>
        <v>0</v>
      </c>
      <c r="I3995" s="4" t="str">
        <f t="shared" si="690"/>
        <v>1</v>
      </c>
      <c r="J3995" s="4" t="str">
        <f t="shared" si="691"/>
        <v>02</v>
      </c>
      <c r="K3995" s="4" t="str">
        <f t="shared" si="692"/>
        <v>000</v>
      </c>
      <c r="L3995" s="55" t="str">
        <f t="shared" si="693"/>
        <v>9711530102000</v>
      </c>
      <c r="M3995" s="105">
        <v>9711530102000</v>
      </c>
      <c r="N3995" s="106" t="s">
        <v>40</v>
      </c>
      <c r="O3995" s="108" t="s">
        <v>5849</v>
      </c>
      <c r="P3995" s="101" t="s">
        <v>36</v>
      </c>
      <c r="Q3995" s="33">
        <v>9718016101002</v>
      </c>
      <c r="R3995" s="33" t="s">
        <v>40</v>
      </c>
      <c r="S3995" s="34" t="s">
        <v>5850</v>
      </c>
      <c r="T3995" s="58" t="s">
        <v>24</v>
      </c>
      <c r="U3995" s="58">
        <v>44927</v>
      </c>
      <c r="V3995" s="58">
        <v>44927</v>
      </c>
      <c r="W3995" s="93" t="s">
        <v>25</v>
      </c>
    </row>
    <row r="3996" spans="1:23" ht="27" customHeight="1" x14ac:dyDescent="0.25">
      <c r="A3996" s="99">
        <f t="shared" si="683"/>
        <v>1</v>
      </c>
      <c r="B3996" s="97">
        <f t="array" aca="1" ref="B3996" ca="1">IF(AND(MAX(IF(L3995:L4994=L3996,U3995:U4994))=U3996,V3996&lt;=B$1),M3996,"-")</f>
        <v>9711530103000</v>
      </c>
      <c r="C3996" s="4">
        <f t="shared" si="684"/>
        <v>1</v>
      </c>
      <c r="D3996" s="4" t="str">
        <f t="shared" si="685"/>
        <v>7</v>
      </c>
      <c r="E3996" s="4" t="str">
        <f t="shared" si="686"/>
        <v>1</v>
      </c>
      <c r="F3996" s="4" t="str">
        <f t="shared" si="687"/>
        <v>1</v>
      </c>
      <c r="G3996" s="4" t="str">
        <f t="shared" si="688"/>
        <v>53</v>
      </c>
      <c r="H3996" s="4" t="str">
        <f t="shared" si="689"/>
        <v>0</v>
      </c>
      <c r="I3996" s="4" t="str">
        <f t="shared" si="690"/>
        <v>1</v>
      </c>
      <c r="J3996" s="4" t="str">
        <f t="shared" si="691"/>
        <v>03</v>
      </c>
      <c r="K3996" s="4" t="str">
        <f t="shared" si="692"/>
        <v>000</v>
      </c>
      <c r="L3996" s="55" t="str">
        <f t="shared" si="693"/>
        <v>9711530103000</v>
      </c>
      <c r="M3996" s="105">
        <v>9711530103000</v>
      </c>
      <c r="N3996" s="106" t="s">
        <v>40</v>
      </c>
      <c r="O3996" s="108" t="s">
        <v>5851</v>
      </c>
      <c r="P3996" s="101" t="s">
        <v>36</v>
      </c>
      <c r="Q3996" s="33">
        <v>9718016101003</v>
      </c>
      <c r="R3996" s="33" t="s">
        <v>40</v>
      </c>
      <c r="S3996" s="34" t="s">
        <v>5852</v>
      </c>
      <c r="T3996" s="58" t="s">
        <v>24</v>
      </c>
      <c r="U3996" s="58">
        <v>44927</v>
      </c>
      <c r="V3996" s="58">
        <v>44927</v>
      </c>
      <c r="W3996" s="93" t="s">
        <v>25</v>
      </c>
    </row>
    <row r="3997" spans="1:23" ht="27" customHeight="1" x14ac:dyDescent="0.25">
      <c r="A3997" s="99">
        <f t="shared" si="683"/>
        <v>1</v>
      </c>
      <c r="B3997" s="97">
        <f t="array" aca="1" ref="B3997" ca="1">IF(AND(MAX(IF(L3996:L4995=L3997,U3996:U4995))=U3997,V3997&lt;=B$1),M3997,"-")</f>
        <v>9711540000000</v>
      </c>
      <c r="C3997" s="4">
        <f t="shared" si="684"/>
        <v>1</v>
      </c>
      <c r="D3997" s="4" t="str">
        <f t="shared" si="685"/>
        <v>7</v>
      </c>
      <c r="E3997" s="4" t="str">
        <f t="shared" si="686"/>
        <v>1</v>
      </c>
      <c r="F3997" s="4" t="str">
        <f t="shared" si="687"/>
        <v>1</v>
      </c>
      <c r="G3997" s="4" t="str">
        <f t="shared" si="688"/>
        <v>54</v>
      </c>
      <c r="H3997" s="4" t="str">
        <f t="shared" si="689"/>
        <v>0</v>
      </c>
      <c r="I3997" s="4" t="str">
        <f t="shared" si="690"/>
        <v>0</v>
      </c>
      <c r="J3997" s="4" t="str">
        <f t="shared" si="691"/>
        <v>00</v>
      </c>
      <c r="K3997" s="4" t="str">
        <f t="shared" si="692"/>
        <v>000</v>
      </c>
      <c r="L3997" s="55" t="str">
        <f t="shared" si="693"/>
        <v>9711540000000</v>
      </c>
      <c r="M3997" s="105">
        <v>9711540000000</v>
      </c>
      <c r="N3997" s="106" t="s">
        <v>21</v>
      </c>
      <c r="O3997" s="108" t="s">
        <v>5853</v>
      </c>
      <c r="P3997" s="101" t="s">
        <v>36</v>
      </c>
      <c r="Q3997" s="33">
        <v>9718017000000</v>
      </c>
      <c r="R3997" s="33" t="s">
        <v>21</v>
      </c>
      <c r="S3997" s="34" t="s">
        <v>5853</v>
      </c>
      <c r="T3997" s="58" t="s">
        <v>24</v>
      </c>
      <c r="U3997" s="58">
        <v>44927</v>
      </c>
      <c r="V3997" s="58">
        <v>44927</v>
      </c>
      <c r="W3997" s="93" t="s">
        <v>25</v>
      </c>
    </row>
    <row r="3998" spans="1:23" ht="27" customHeight="1" x14ac:dyDescent="0.25">
      <c r="A3998" s="99">
        <f t="shared" si="683"/>
        <v>1</v>
      </c>
      <c r="B3998" s="97">
        <f t="array" aca="1" ref="B3998" ca="1">IF(AND(MAX(IF(L3997:L4996=L3998,U3997:U4996))=U3998,V3998&lt;=B$1),M3998,"-")</f>
        <v>9711540100000</v>
      </c>
      <c r="C3998" s="4">
        <f t="shared" si="684"/>
        <v>1</v>
      </c>
      <c r="D3998" s="4" t="str">
        <f t="shared" si="685"/>
        <v>7</v>
      </c>
      <c r="E3998" s="4" t="str">
        <f t="shared" si="686"/>
        <v>1</v>
      </c>
      <c r="F3998" s="4" t="str">
        <f t="shared" si="687"/>
        <v>1</v>
      </c>
      <c r="G3998" s="4" t="str">
        <f t="shared" si="688"/>
        <v>54</v>
      </c>
      <c r="H3998" s="4" t="str">
        <f t="shared" si="689"/>
        <v>0</v>
      </c>
      <c r="I3998" s="4" t="str">
        <f t="shared" si="690"/>
        <v>1</v>
      </c>
      <c r="J3998" s="4" t="str">
        <f t="shared" si="691"/>
        <v>00</v>
      </c>
      <c r="K3998" s="4" t="str">
        <f t="shared" si="692"/>
        <v>000</v>
      </c>
      <c r="L3998" s="55" t="str">
        <f t="shared" si="693"/>
        <v>9711540100000</v>
      </c>
      <c r="M3998" s="105">
        <v>9711540100000</v>
      </c>
      <c r="N3998" s="106" t="s">
        <v>21</v>
      </c>
      <c r="O3998" s="108" t="s">
        <v>5854</v>
      </c>
      <c r="P3998" s="101" t="s">
        <v>36</v>
      </c>
      <c r="Q3998" s="33">
        <v>9718017100000</v>
      </c>
      <c r="R3998" s="33" t="s">
        <v>21</v>
      </c>
      <c r="S3998" s="34" t="s">
        <v>5855</v>
      </c>
      <c r="T3998" s="58" t="s">
        <v>24</v>
      </c>
      <c r="U3998" s="58">
        <v>44927</v>
      </c>
      <c r="V3998" s="58">
        <v>44927</v>
      </c>
      <c r="W3998" s="93" t="s">
        <v>25</v>
      </c>
    </row>
    <row r="3999" spans="1:23" ht="27" customHeight="1" x14ac:dyDescent="0.25">
      <c r="A3999" s="99">
        <f t="shared" si="683"/>
        <v>1</v>
      </c>
      <c r="B3999" s="97">
        <f t="array" aca="1" ref="B3999" ca="1">IF(AND(MAX(IF(L3998:L4997=L3999,U3998:U4997))=U3999,V3999&lt;=B$1),M3999,"-")</f>
        <v>9711540102000</v>
      </c>
      <c r="C3999" s="4">
        <f t="shared" si="684"/>
        <v>1</v>
      </c>
      <c r="D3999" s="4" t="str">
        <f t="shared" si="685"/>
        <v>7</v>
      </c>
      <c r="E3999" s="4" t="str">
        <f t="shared" si="686"/>
        <v>1</v>
      </c>
      <c r="F3999" s="4" t="str">
        <f t="shared" si="687"/>
        <v>1</v>
      </c>
      <c r="G3999" s="4" t="str">
        <f t="shared" si="688"/>
        <v>54</v>
      </c>
      <c r="H3999" s="4" t="str">
        <f t="shared" si="689"/>
        <v>0</v>
      </c>
      <c r="I3999" s="4" t="str">
        <f t="shared" si="690"/>
        <v>1</v>
      </c>
      <c r="J3999" s="4" t="str">
        <f t="shared" si="691"/>
        <v>02</v>
      </c>
      <c r="K3999" s="4" t="str">
        <f t="shared" si="692"/>
        <v>000</v>
      </c>
      <c r="L3999" s="55" t="str">
        <f t="shared" si="693"/>
        <v>9711540102000</v>
      </c>
      <c r="M3999" s="105">
        <v>9711540102000</v>
      </c>
      <c r="N3999" s="106" t="s">
        <v>40</v>
      </c>
      <c r="O3999" s="108" t="s">
        <v>5856</v>
      </c>
      <c r="P3999" s="101" t="s">
        <v>36</v>
      </c>
      <c r="Q3999" s="33">
        <v>9718017101002</v>
      </c>
      <c r="R3999" s="33" t="s">
        <v>40</v>
      </c>
      <c r="S3999" s="34" t="s">
        <v>5857</v>
      </c>
      <c r="T3999" s="58" t="s">
        <v>24</v>
      </c>
      <c r="U3999" s="58">
        <v>44927</v>
      </c>
      <c r="V3999" s="58">
        <v>44927</v>
      </c>
      <c r="W3999" s="93" t="s">
        <v>25</v>
      </c>
    </row>
    <row r="4000" spans="1:23" ht="27" customHeight="1" x14ac:dyDescent="0.25">
      <c r="A4000" s="99">
        <f t="shared" si="683"/>
        <v>1</v>
      </c>
      <c r="B4000" s="97">
        <f t="array" aca="1" ref="B4000" ca="1">IF(AND(MAX(IF(L3999:L4998=L4000,U3999:U4998))=U4000,V4000&lt;=B$1),M4000,"-")</f>
        <v>9719000000000</v>
      </c>
      <c r="C4000" s="4">
        <f t="shared" si="684"/>
        <v>1</v>
      </c>
      <c r="D4000" s="4" t="str">
        <f t="shared" si="685"/>
        <v>7</v>
      </c>
      <c r="E4000" s="4" t="str">
        <f t="shared" si="686"/>
        <v>1</v>
      </c>
      <c r="F4000" s="4" t="str">
        <f t="shared" si="687"/>
        <v>9</v>
      </c>
      <c r="G4000" s="4" t="str">
        <f t="shared" si="688"/>
        <v>00</v>
      </c>
      <c r="H4000" s="4" t="str">
        <f t="shared" si="689"/>
        <v>0</v>
      </c>
      <c r="I4000" s="4" t="str">
        <f t="shared" si="690"/>
        <v>0</v>
      </c>
      <c r="J4000" s="4" t="str">
        <f t="shared" si="691"/>
        <v>00</v>
      </c>
      <c r="K4000" s="4" t="str">
        <f t="shared" si="692"/>
        <v>000</v>
      </c>
      <c r="L4000" s="55" t="str">
        <f t="shared" si="693"/>
        <v>9719000000000</v>
      </c>
      <c r="M4000" s="105">
        <v>9719000000000</v>
      </c>
      <c r="N4000" s="105" t="s">
        <v>21</v>
      </c>
      <c r="O4000" s="110" t="s">
        <v>5858</v>
      </c>
      <c r="P4000" s="101" t="s">
        <v>107</v>
      </c>
      <c r="Q4000" s="33" t="s">
        <v>25</v>
      </c>
      <c r="R4000" s="4" t="s">
        <v>25</v>
      </c>
      <c r="S4000" s="5" t="s">
        <v>25</v>
      </c>
      <c r="T4000" s="59" t="s">
        <v>24</v>
      </c>
      <c r="U4000" s="59">
        <v>44927</v>
      </c>
      <c r="V4000" s="59">
        <v>44927</v>
      </c>
      <c r="W4000" s="94" t="s">
        <v>25</v>
      </c>
    </row>
    <row r="4001" spans="1:23" ht="27" customHeight="1" x14ac:dyDescent="0.25">
      <c r="A4001" s="99">
        <f t="shared" si="683"/>
        <v>1</v>
      </c>
      <c r="B4001" s="97">
        <f t="array" aca="1" ref="B4001" ca="1">IF(AND(MAX(IF(L4000:L4999=L4001,U4000:U4999))=U4001,V4001&lt;=B$1),M4001,"-")</f>
        <v>9719510000000</v>
      </c>
      <c r="C4001" s="4">
        <f t="shared" si="684"/>
        <v>1</v>
      </c>
      <c r="D4001" s="4" t="str">
        <f t="shared" si="685"/>
        <v>7</v>
      </c>
      <c r="E4001" s="4" t="str">
        <f t="shared" si="686"/>
        <v>1</v>
      </c>
      <c r="F4001" s="4" t="str">
        <f t="shared" si="687"/>
        <v>9</v>
      </c>
      <c r="G4001" s="4" t="str">
        <f t="shared" si="688"/>
        <v>51</v>
      </c>
      <c r="H4001" s="4" t="str">
        <f t="shared" si="689"/>
        <v>0</v>
      </c>
      <c r="I4001" s="4" t="str">
        <f t="shared" si="690"/>
        <v>0</v>
      </c>
      <c r="J4001" s="4" t="str">
        <f t="shared" si="691"/>
        <v>00</v>
      </c>
      <c r="K4001" s="4" t="str">
        <f t="shared" si="692"/>
        <v>000</v>
      </c>
      <c r="L4001" s="55" t="str">
        <f t="shared" si="693"/>
        <v>9719510000000</v>
      </c>
      <c r="M4001" s="105">
        <v>9719510000000</v>
      </c>
      <c r="N4001" s="106" t="s">
        <v>21</v>
      </c>
      <c r="O4001" s="108" t="s">
        <v>5859</v>
      </c>
      <c r="P4001" s="101" t="s">
        <v>36</v>
      </c>
      <c r="Q4001" s="33">
        <v>9718060000000</v>
      </c>
      <c r="R4001" s="33" t="s">
        <v>21</v>
      </c>
      <c r="S4001" s="34" t="s">
        <v>5860</v>
      </c>
      <c r="T4001" s="58" t="s">
        <v>24</v>
      </c>
      <c r="U4001" s="58">
        <v>44927</v>
      </c>
      <c r="V4001" s="58">
        <v>44927</v>
      </c>
      <c r="W4001" s="93" t="s">
        <v>25</v>
      </c>
    </row>
    <row r="4002" spans="1:23" s="5" customFormat="1" ht="27" customHeight="1" x14ac:dyDescent="0.25">
      <c r="A4002" s="99">
        <f t="shared" si="683"/>
        <v>1</v>
      </c>
      <c r="B4002" s="97">
        <f t="array" aca="1" ref="B4002" ca="1">IF(AND(MAX(IF(L4001:L5000=L4002,U4001:U5000))=U4002,V4002&lt;=B$1),M4002,"-")</f>
        <v>9719510100000</v>
      </c>
      <c r="C4002" s="4">
        <f t="shared" si="684"/>
        <v>1</v>
      </c>
      <c r="D4002" s="4" t="str">
        <f t="shared" si="685"/>
        <v>7</v>
      </c>
      <c r="E4002" s="4" t="str">
        <f t="shared" si="686"/>
        <v>1</v>
      </c>
      <c r="F4002" s="4" t="str">
        <f t="shared" si="687"/>
        <v>9</v>
      </c>
      <c r="G4002" s="4" t="str">
        <f t="shared" si="688"/>
        <v>51</v>
      </c>
      <c r="H4002" s="4" t="str">
        <f t="shared" si="689"/>
        <v>0</v>
      </c>
      <c r="I4002" s="4" t="str">
        <f t="shared" si="690"/>
        <v>1</v>
      </c>
      <c r="J4002" s="4" t="str">
        <f t="shared" si="691"/>
        <v>00</v>
      </c>
      <c r="K4002" s="4" t="str">
        <f t="shared" si="692"/>
        <v>000</v>
      </c>
      <c r="L4002" s="55" t="str">
        <f t="shared" si="693"/>
        <v>9719510100000</v>
      </c>
      <c r="M4002" s="105">
        <v>9719510100000</v>
      </c>
      <c r="N4002" s="106" t="s">
        <v>21</v>
      </c>
      <c r="O4002" s="108" t="s">
        <v>5861</v>
      </c>
      <c r="P4002" s="101" t="s">
        <v>36</v>
      </c>
      <c r="Q4002" s="33">
        <v>9718061100000</v>
      </c>
      <c r="R4002" s="33" t="s">
        <v>21</v>
      </c>
      <c r="S4002" s="34" t="s">
        <v>5862</v>
      </c>
      <c r="T4002" s="58" t="s">
        <v>24</v>
      </c>
      <c r="U4002" s="58">
        <v>44927</v>
      </c>
      <c r="V4002" s="58">
        <v>44927</v>
      </c>
      <c r="W4002" s="93" t="s">
        <v>25</v>
      </c>
    </row>
    <row r="4003" spans="1:23" ht="27" customHeight="1" x14ac:dyDescent="0.25">
      <c r="A4003" s="99">
        <f t="shared" si="683"/>
        <v>1</v>
      </c>
      <c r="B4003" s="97">
        <f t="array" aca="1" ref="B4003" ca="1">IF(AND(MAX(IF(L4002:L5001=L4003,U4002:U5001))=U4003,V4003&lt;=B$1),M4003,"-")</f>
        <v>9719510102000</v>
      </c>
      <c r="C4003" s="4">
        <f t="shared" si="684"/>
        <v>1</v>
      </c>
      <c r="D4003" s="4" t="str">
        <f t="shared" si="685"/>
        <v>7</v>
      </c>
      <c r="E4003" s="4" t="str">
        <f t="shared" si="686"/>
        <v>1</v>
      </c>
      <c r="F4003" s="4" t="str">
        <f t="shared" si="687"/>
        <v>9</v>
      </c>
      <c r="G4003" s="4" t="str">
        <f t="shared" si="688"/>
        <v>51</v>
      </c>
      <c r="H4003" s="4" t="str">
        <f t="shared" si="689"/>
        <v>0</v>
      </c>
      <c r="I4003" s="4" t="str">
        <f t="shared" si="690"/>
        <v>1</v>
      </c>
      <c r="J4003" s="4" t="str">
        <f t="shared" si="691"/>
        <v>02</v>
      </c>
      <c r="K4003" s="4" t="str">
        <f t="shared" si="692"/>
        <v>000</v>
      </c>
      <c r="L4003" s="55" t="str">
        <f t="shared" si="693"/>
        <v>9719510102000</v>
      </c>
      <c r="M4003" s="105">
        <v>9719510102000</v>
      </c>
      <c r="N4003" s="106" t="s">
        <v>40</v>
      </c>
      <c r="O4003" s="108" t="s">
        <v>5863</v>
      </c>
      <c r="P4003" s="101" t="s">
        <v>36</v>
      </c>
      <c r="Q4003" s="33">
        <v>9718061101003</v>
      </c>
      <c r="R4003" s="33" t="s">
        <v>40</v>
      </c>
      <c r="S4003" s="34" t="s">
        <v>5864</v>
      </c>
      <c r="T4003" s="58" t="s">
        <v>24</v>
      </c>
      <c r="U4003" s="58">
        <v>44927</v>
      </c>
      <c r="V4003" s="58">
        <v>44927</v>
      </c>
      <c r="W4003" s="93" t="s">
        <v>25</v>
      </c>
    </row>
    <row r="4004" spans="1:23" ht="27" customHeight="1" x14ac:dyDescent="0.25">
      <c r="A4004" s="99">
        <f t="shared" si="683"/>
        <v>1</v>
      </c>
      <c r="B4004" s="97">
        <f t="array" aca="1" ref="B4004" ca="1">IF(AND(MAX(IF(L4003:L5002=L4004,U4003:U5002))=U4004,V4004&lt;=B$1),M4004,"-")</f>
        <v>9719610000000</v>
      </c>
      <c r="C4004" s="4">
        <f t="shared" si="684"/>
        <v>1</v>
      </c>
      <c r="D4004" s="4" t="str">
        <f t="shared" si="685"/>
        <v>7</v>
      </c>
      <c r="E4004" s="4" t="str">
        <f t="shared" si="686"/>
        <v>1</v>
      </c>
      <c r="F4004" s="4" t="str">
        <f t="shared" si="687"/>
        <v>9</v>
      </c>
      <c r="G4004" s="4" t="str">
        <f t="shared" si="688"/>
        <v>61</v>
      </c>
      <c r="H4004" s="4" t="str">
        <f t="shared" si="689"/>
        <v>0</v>
      </c>
      <c r="I4004" s="4" t="str">
        <f t="shared" si="690"/>
        <v>0</v>
      </c>
      <c r="J4004" s="4" t="str">
        <f t="shared" si="691"/>
        <v>00</v>
      </c>
      <c r="K4004" s="4" t="str">
        <f t="shared" si="692"/>
        <v>000</v>
      </c>
      <c r="L4004" s="55" t="str">
        <f t="shared" si="693"/>
        <v>9719610000000</v>
      </c>
      <c r="M4004" s="105">
        <v>9719610000000</v>
      </c>
      <c r="N4004" s="105" t="s">
        <v>21</v>
      </c>
      <c r="O4004" s="110" t="s">
        <v>5865</v>
      </c>
      <c r="P4004" s="101" t="s">
        <v>107</v>
      </c>
      <c r="Q4004" s="33" t="s">
        <v>25</v>
      </c>
      <c r="R4004" s="4" t="s">
        <v>25</v>
      </c>
      <c r="S4004" s="5" t="s">
        <v>25</v>
      </c>
      <c r="T4004" s="59" t="s">
        <v>24</v>
      </c>
      <c r="U4004" s="59">
        <v>45008</v>
      </c>
      <c r="V4004" s="59">
        <v>45008</v>
      </c>
      <c r="W4004" s="94" t="s">
        <v>25</v>
      </c>
    </row>
    <row r="4005" spans="1:23" ht="27" customHeight="1" x14ac:dyDescent="0.25">
      <c r="A4005" s="99">
        <f t="shared" si="683"/>
        <v>1</v>
      </c>
      <c r="B4005" s="97">
        <f t="array" aca="1" ref="B4005" ca="1">IF(AND(MAX(IF(L4004:L5003=L4005,U4004:U5003))=U4005,V4005&lt;=B$1),M4005,"-")</f>
        <v>9719610100000</v>
      </c>
      <c r="C4005" s="4">
        <f t="shared" si="684"/>
        <v>1</v>
      </c>
      <c r="D4005" s="4" t="str">
        <f t="shared" si="685"/>
        <v>7</v>
      </c>
      <c r="E4005" s="4" t="str">
        <f t="shared" si="686"/>
        <v>1</v>
      </c>
      <c r="F4005" s="4" t="str">
        <f t="shared" si="687"/>
        <v>9</v>
      </c>
      <c r="G4005" s="4" t="str">
        <f t="shared" si="688"/>
        <v>61</v>
      </c>
      <c r="H4005" s="4" t="str">
        <f t="shared" si="689"/>
        <v>0</v>
      </c>
      <c r="I4005" s="4" t="str">
        <f t="shared" si="690"/>
        <v>1</v>
      </c>
      <c r="J4005" s="4" t="str">
        <f t="shared" si="691"/>
        <v>00</v>
      </c>
      <c r="K4005" s="4" t="str">
        <f t="shared" si="692"/>
        <v>000</v>
      </c>
      <c r="L4005" s="55" t="str">
        <f t="shared" si="693"/>
        <v>9719610100000</v>
      </c>
      <c r="M4005" s="105">
        <v>9719610100000</v>
      </c>
      <c r="N4005" s="105" t="s">
        <v>21</v>
      </c>
      <c r="O4005" s="110" t="s">
        <v>5866</v>
      </c>
      <c r="P4005" s="101" t="s">
        <v>107</v>
      </c>
      <c r="Q4005" s="33" t="s">
        <v>25</v>
      </c>
      <c r="R4005" s="4" t="s">
        <v>25</v>
      </c>
      <c r="S4005" s="5" t="s">
        <v>25</v>
      </c>
      <c r="T4005" s="59" t="s">
        <v>24</v>
      </c>
      <c r="U4005" s="59">
        <v>45008</v>
      </c>
      <c r="V4005" s="59">
        <v>45008</v>
      </c>
      <c r="W4005" s="94" t="s">
        <v>25</v>
      </c>
    </row>
    <row r="4006" spans="1:23" ht="27" customHeight="1" x14ac:dyDescent="0.25">
      <c r="A4006" s="99">
        <f t="shared" si="683"/>
        <v>1</v>
      </c>
      <c r="B4006" s="97">
        <f t="array" aca="1" ref="B4006" ca="1">IF(AND(MAX(IF(L4005:L5004=L4006,U4005:U5004))=U4006,V4006&lt;=B$1),M4006,"-")</f>
        <v>9719610101000</v>
      </c>
      <c r="C4006" s="4">
        <f t="shared" si="684"/>
        <v>1</v>
      </c>
      <c r="D4006" s="4" t="str">
        <f t="shared" si="685"/>
        <v>7</v>
      </c>
      <c r="E4006" s="4" t="str">
        <f t="shared" si="686"/>
        <v>1</v>
      </c>
      <c r="F4006" s="4" t="str">
        <f t="shared" si="687"/>
        <v>9</v>
      </c>
      <c r="G4006" s="4" t="str">
        <f t="shared" si="688"/>
        <v>61</v>
      </c>
      <c r="H4006" s="4" t="str">
        <f t="shared" si="689"/>
        <v>0</v>
      </c>
      <c r="I4006" s="4" t="str">
        <f t="shared" si="690"/>
        <v>1</v>
      </c>
      <c r="J4006" s="4" t="str">
        <f t="shared" si="691"/>
        <v>01</v>
      </c>
      <c r="K4006" s="4" t="str">
        <f t="shared" si="692"/>
        <v>000</v>
      </c>
      <c r="L4006" s="55" t="str">
        <f t="shared" si="693"/>
        <v>9719610101000</v>
      </c>
      <c r="M4006" s="105">
        <v>9719610101000</v>
      </c>
      <c r="N4006" s="105" t="s">
        <v>21</v>
      </c>
      <c r="O4006" s="110" t="s">
        <v>5867</v>
      </c>
      <c r="P4006" s="101" t="s">
        <v>36</v>
      </c>
      <c r="Q4006" s="8">
        <v>9718991131000</v>
      </c>
      <c r="R4006" s="8" t="s">
        <v>21</v>
      </c>
      <c r="S4006" s="9" t="s">
        <v>5868</v>
      </c>
      <c r="T4006" s="59" t="s">
        <v>24</v>
      </c>
      <c r="U4006" s="59">
        <v>44963</v>
      </c>
      <c r="V4006" s="59">
        <v>44963</v>
      </c>
      <c r="W4006" s="94" t="s">
        <v>25</v>
      </c>
    </row>
    <row r="4007" spans="1:23" ht="27" customHeight="1" x14ac:dyDescent="0.25">
      <c r="A4007" s="99">
        <f t="shared" si="683"/>
        <v>1</v>
      </c>
      <c r="B4007" s="97">
        <f t="array" aca="1" ref="B4007" ca="1">IF(AND(MAX(IF(L4006:L5005=L4007,U4006:U5005))=U4007,V4007&lt;=B$1),M4007,"-")</f>
        <v>9719610101002</v>
      </c>
      <c r="C4007" s="4">
        <f t="shared" si="684"/>
        <v>1</v>
      </c>
      <c r="D4007" s="4" t="str">
        <f t="shared" si="685"/>
        <v>7</v>
      </c>
      <c r="E4007" s="4" t="str">
        <f t="shared" si="686"/>
        <v>1</v>
      </c>
      <c r="F4007" s="4" t="str">
        <f t="shared" si="687"/>
        <v>9</v>
      </c>
      <c r="G4007" s="4" t="str">
        <f t="shared" si="688"/>
        <v>61</v>
      </c>
      <c r="H4007" s="4" t="str">
        <f t="shared" si="689"/>
        <v>0</v>
      </c>
      <c r="I4007" s="4" t="str">
        <f t="shared" si="690"/>
        <v>1</v>
      </c>
      <c r="J4007" s="4" t="str">
        <f t="shared" si="691"/>
        <v>01</v>
      </c>
      <c r="K4007" s="4" t="str">
        <f t="shared" si="692"/>
        <v>002</v>
      </c>
      <c r="L4007" s="55" t="str">
        <f t="shared" si="693"/>
        <v>9719610101002</v>
      </c>
      <c r="M4007" s="105">
        <v>9719610101002</v>
      </c>
      <c r="N4007" s="105" t="s">
        <v>40</v>
      </c>
      <c r="O4007" s="110" t="s">
        <v>5869</v>
      </c>
      <c r="P4007" s="101" t="s">
        <v>36</v>
      </c>
      <c r="Q4007" s="8">
        <v>9718991131002</v>
      </c>
      <c r="R4007" s="8" t="s">
        <v>40</v>
      </c>
      <c r="S4007" s="9" t="s">
        <v>5870</v>
      </c>
      <c r="T4007" s="59" t="s">
        <v>24</v>
      </c>
      <c r="U4007" s="59">
        <v>44963</v>
      </c>
      <c r="V4007" s="59">
        <v>44963</v>
      </c>
      <c r="W4007" s="94" t="s">
        <v>25</v>
      </c>
    </row>
    <row r="4008" spans="1:23" ht="27" customHeight="1" x14ac:dyDescent="0.25">
      <c r="A4008" s="99">
        <f t="shared" si="683"/>
        <v>1</v>
      </c>
      <c r="B4008" s="97">
        <f t="array" aca="1" ref="B4008" ca="1">IF(AND(MAX(IF(L4007:L5006=L4008,U4007:U5006))=U4008,V4008&lt;=B$1),M4008,"-")</f>
        <v>9719610101003</v>
      </c>
      <c r="C4008" s="4">
        <f t="shared" si="684"/>
        <v>1</v>
      </c>
      <c r="D4008" s="4" t="str">
        <f t="shared" si="685"/>
        <v>7</v>
      </c>
      <c r="E4008" s="4" t="str">
        <f t="shared" si="686"/>
        <v>1</v>
      </c>
      <c r="F4008" s="4" t="str">
        <f t="shared" si="687"/>
        <v>9</v>
      </c>
      <c r="G4008" s="4" t="str">
        <f t="shared" si="688"/>
        <v>61</v>
      </c>
      <c r="H4008" s="4" t="str">
        <f t="shared" si="689"/>
        <v>0</v>
      </c>
      <c r="I4008" s="4" t="str">
        <f t="shared" si="690"/>
        <v>1</v>
      </c>
      <c r="J4008" s="4" t="str">
        <f t="shared" si="691"/>
        <v>01</v>
      </c>
      <c r="K4008" s="4" t="str">
        <f t="shared" si="692"/>
        <v>003</v>
      </c>
      <c r="L4008" s="55" t="str">
        <f t="shared" si="693"/>
        <v>9719610101003</v>
      </c>
      <c r="M4008" s="105">
        <v>9719610101003</v>
      </c>
      <c r="N4008" s="105" t="s">
        <v>40</v>
      </c>
      <c r="O4008" s="110" t="s">
        <v>5871</v>
      </c>
      <c r="P4008" s="101" t="s">
        <v>36</v>
      </c>
      <c r="Q4008" s="8">
        <v>9718991131003</v>
      </c>
      <c r="R4008" s="8" t="s">
        <v>40</v>
      </c>
      <c r="S4008" s="9" t="s">
        <v>5872</v>
      </c>
      <c r="T4008" s="59" t="s">
        <v>24</v>
      </c>
      <c r="U4008" s="59">
        <v>44963</v>
      </c>
      <c r="V4008" s="59">
        <v>44963</v>
      </c>
      <c r="W4008" s="94" t="s">
        <v>25</v>
      </c>
    </row>
    <row r="4009" spans="1:23" ht="27" customHeight="1" x14ac:dyDescent="0.25">
      <c r="A4009" s="99">
        <f t="shared" si="683"/>
        <v>1</v>
      </c>
      <c r="B4009" s="97">
        <f t="array" aca="1" ref="B4009" ca="1">IF(AND(MAX(IF(L4008:L5007=L4009,U4008:U5007))=U4009,V4009&lt;=B$1),M4009,"-")</f>
        <v>9719620000000</v>
      </c>
      <c r="C4009" s="4">
        <f t="shared" si="684"/>
        <v>1</v>
      </c>
      <c r="D4009" s="4" t="str">
        <f t="shared" si="685"/>
        <v>7</v>
      </c>
      <c r="E4009" s="4" t="str">
        <f t="shared" si="686"/>
        <v>1</v>
      </c>
      <c r="F4009" s="4" t="str">
        <f t="shared" si="687"/>
        <v>9</v>
      </c>
      <c r="G4009" s="4" t="str">
        <f t="shared" si="688"/>
        <v>62</v>
      </c>
      <c r="H4009" s="4" t="str">
        <f t="shared" si="689"/>
        <v>0</v>
      </c>
      <c r="I4009" s="4" t="str">
        <f t="shared" si="690"/>
        <v>0</v>
      </c>
      <c r="J4009" s="4" t="str">
        <f t="shared" si="691"/>
        <v>00</v>
      </c>
      <c r="K4009" s="4" t="str">
        <f t="shared" si="692"/>
        <v>000</v>
      </c>
      <c r="L4009" s="55" t="str">
        <f t="shared" si="693"/>
        <v>9719620000000</v>
      </c>
      <c r="M4009" s="105">
        <v>9719620000000</v>
      </c>
      <c r="N4009" s="105" t="s">
        <v>21</v>
      </c>
      <c r="O4009" s="110" t="s">
        <v>5873</v>
      </c>
      <c r="P4009" s="101" t="s">
        <v>107</v>
      </c>
      <c r="Q4009" s="8" t="s">
        <v>25</v>
      </c>
      <c r="R4009" s="8" t="s">
        <v>25</v>
      </c>
      <c r="S4009" s="9" t="s">
        <v>25</v>
      </c>
      <c r="T4009" s="59" t="s">
        <v>24</v>
      </c>
      <c r="U4009" s="59">
        <v>44958</v>
      </c>
      <c r="V4009" s="59">
        <v>44958</v>
      </c>
      <c r="W4009" s="94" t="s">
        <v>25</v>
      </c>
    </row>
    <row r="4010" spans="1:23" ht="25.5" x14ac:dyDescent="0.25">
      <c r="A4010" s="99">
        <f t="shared" si="683"/>
        <v>1</v>
      </c>
      <c r="B4010" s="97">
        <f t="array" aca="1" ref="B4010" ca="1">IF(AND(MAX(IF(L4009:L5008=L4010,U4009:U5008))=U4010,V4010&lt;=B$1),M4010,"-")</f>
        <v>9719620100000</v>
      </c>
      <c r="C4010" s="4">
        <f t="shared" si="684"/>
        <v>1</v>
      </c>
      <c r="D4010" s="4" t="str">
        <f t="shared" si="685"/>
        <v>7</v>
      </c>
      <c r="E4010" s="4" t="str">
        <f t="shared" si="686"/>
        <v>1</v>
      </c>
      <c r="F4010" s="4" t="str">
        <f t="shared" si="687"/>
        <v>9</v>
      </c>
      <c r="G4010" s="4" t="str">
        <f t="shared" si="688"/>
        <v>62</v>
      </c>
      <c r="H4010" s="4" t="str">
        <f t="shared" si="689"/>
        <v>0</v>
      </c>
      <c r="I4010" s="4" t="str">
        <f t="shared" si="690"/>
        <v>1</v>
      </c>
      <c r="J4010" s="4" t="str">
        <f t="shared" si="691"/>
        <v>00</v>
      </c>
      <c r="K4010" s="4" t="str">
        <f t="shared" si="692"/>
        <v>000</v>
      </c>
      <c r="L4010" s="55" t="str">
        <f t="shared" si="693"/>
        <v>9719620100000</v>
      </c>
      <c r="M4010" s="105">
        <v>9719620100000</v>
      </c>
      <c r="N4010" s="105" t="s">
        <v>21</v>
      </c>
      <c r="O4010" s="110" t="s">
        <v>5874</v>
      </c>
      <c r="P4010" s="101" t="s">
        <v>36</v>
      </c>
      <c r="Q4010" s="8">
        <v>9718991132000</v>
      </c>
      <c r="R4010" s="8" t="s">
        <v>21</v>
      </c>
      <c r="S4010" s="9" t="s">
        <v>5875</v>
      </c>
      <c r="T4010" s="59" t="s">
        <v>24</v>
      </c>
      <c r="U4010" s="59">
        <v>44958</v>
      </c>
      <c r="V4010" s="59">
        <v>44958</v>
      </c>
      <c r="W4010" s="94" t="s">
        <v>25</v>
      </c>
    </row>
    <row r="4011" spans="1:23" ht="25.5" x14ac:dyDescent="0.25">
      <c r="A4011" s="99">
        <f t="shared" si="683"/>
        <v>1</v>
      </c>
      <c r="B4011" s="97">
        <f t="array" aca="1" ref="B4011" ca="1">IF(AND(MAX(IF(L4010:L5009=L4011,U4010:U5009))=U4011,V4011&lt;=B$1),M4011,"-")</f>
        <v>9719620102000</v>
      </c>
      <c r="C4011" s="4">
        <f t="shared" si="684"/>
        <v>1</v>
      </c>
      <c r="D4011" s="4" t="str">
        <f t="shared" si="685"/>
        <v>7</v>
      </c>
      <c r="E4011" s="4" t="str">
        <f t="shared" si="686"/>
        <v>1</v>
      </c>
      <c r="F4011" s="4" t="str">
        <f t="shared" si="687"/>
        <v>9</v>
      </c>
      <c r="G4011" s="4" t="str">
        <f t="shared" si="688"/>
        <v>62</v>
      </c>
      <c r="H4011" s="4" t="str">
        <f t="shared" si="689"/>
        <v>0</v>
      </c>
      <c r="I4011" s="4" t="str">
        <f t="shared" si="690"/>
        <v>1</v>
      </c>
      <c r="J4011" s="4" t="str">
        <f t="shared" si="691"/>
        <v>02</v>
      </c>
      <c r="K4011" s="4" t="str">
        <f t="shared" si="692"/>
        <v>000</v>
      </c>
      <c r="L4011" s="55" t="str">
        <f t="shared" si="693"/>
        <v>9719620102000</v>
      </c>
      <c r="M4011" s="105">
        <v>9719620102000</v>
      </c>
      <c r="N4011" s="106" t="s">
        <v>40</v>
      </c>
      <c r="O4011" s="108" t="s">
        <v>5876</v>
      </c>
      <c r="P4011" s="101" t="s">
        <v>36</v>
      </c>
      <c r="Q4011" s="8">
        <v>9718991132002</v>
      </c>
      <c r="R4011" s="8" t="s">
        <v>40</v>
      </c>
      <c r="S4011" s="9" t="s">
        <v>5877</v>
      </c>
      <c r="T4011" s="59" t="s">
        <v>24</v>
      </c>
      <c r="U4011" s="59">
        <v>44958</v>
      </c>
      <c r="V4011" s="59">
        <v>44958</v>
      </c>
      <c r="W4011" s="94" t="s">
        <v>25</v>
      </c>
    </row>
    <row r="4012" spans="1:23" ht="25.5" customHeight="1" x14ac:dyDescent="0.25">
      <c r="A4012" s="99">
        <f t="shared" si="683"/>
        <v>1</v>
      </c>
      <c r="B4012" s="97">
        <f t="array" aca="1" ref="B4012" ca="1">IF(AND(MAX(IF(L4011:L5010=L4012,U4011:U5010))=U4012,V4012&lt;=B$1),M4012,"-")</f>
        <v>9719620103000</v>
      </c>
      <c r="C4012" s="4">
        <f t="shared" si="684"/>
        <v>1</v>
      </c>
      <c r="D4012" s="4" t="str">
        <f t="shared" si="685"/>
        <v>7</v>
      </c>
      <c r="E4012" s="4" t="str">
        <f t="shared" si="686"/>
        <v>1</v>
      </c>
      <c r="F4012" s="4" t="str">
        <f t="shared" si="687"/>
        <v>9</v>
      </c>
      <c r="G4012" s="4" t="str">
        <f t="shared" si="688"/>
        <v>62</v>
      </c>
      <c r="H4012" s="4" t="str">
        <f t="shared" si="689"/>
        <v>0</v>
      </c>
      <c r="I4012" s="4" t="str">
        <f t="shared" si="690"/>
        <v>1</v>
      </c>
      <c r="J4012" s="4" t="str">
        <f t="shared" si="691"/>
        <v>03</v>
      </c>
      <c r="K4012" s="4" t="str">
        <f t="shared" si="692"/>
        <v>000</v>
      </c>
      <c r="L4012" s="55" t="str">
        <f t="shared" si="693"/>
        <v>9719620103000</v>
      </c>
      <c r="M4012" s="105">
        <v>9719620103000</v>
      </c>
      <c r="N4012" s="106" t="s">
        <v>40</v>
      </c>
      <c r="O4012" s="108" t="s">
        <v>5878</v>
      </c>
      <c r="P4012" s="101" t="s">
        <v>36</v>
      </c>
      <c r="Q4012" s="8">
        <v>9718991132003</v>
      </c>
      <c r="R4012" s="8" t="s">
        <v>40</v>
      </c>
      <c r="S4012" s="9" t="s">
        <v>5879</v>
      </c>
      <c r="T4012" s="59" t="s">
        <v>24</v>
      </c>
      <c r="U4012" s="59">
        <v>44958</v>
      </c>
      <c r="V4012" s="59">
        <v>44958</v>
      </c>
      <c r="W4012" s="94" t="s">
        <v>25</v>
      </c>
    </row>
    <row r="4013" spans="1:23" ht="25.5" customHeight="1" x14ac:dyDescent="0.25">
      <c r="A4013" s="99">
        <f t="shared" si="683"/>
        <v>1</v>
      </c>
      <c r="B4013" s="97">
        <f t="array" aca="1" ref="B4013" ca="1">IF(AND(MAX(IF(L4012:L5011=L4013,U4012:U5011))=U4013,V4013&lt;=B$1),M4013,"-")</f>
        <v>9900000000000</v>
      </c>
      <c r="C4013" s="4">
        <f t="shared" si="684"/>
        <v>1</v>
      </c>
      <c r="D4013" s="4" t="str">
        <f t="shared" si="685"/>
        <v>9</v>
      </c>
      <c r="E4013" s="4" t="str">
        <f t="shared" si="686"/>
        <v>0</v>
      </c>
      <c r="F4013" s="4" t="str">
        <f t="shared" si="687"/>
        <v>0</v>
      </c>
      <c r="G4013" s="4" t="str">
        <f t="shared" si="688"/>
        <v>00</v>
      </c>
      <c r="H4013" s="4" t="str">
        <f t="shared" si="689"/>
        <v>0</v>
      </c>
      <c r="I4013" s="4" t="str">
        <f t="shared" si="690"/>
        <v>0</v>
      </c>
      <c r="J4013" s="4" t="str">
        <f t="shared" si="691"/>
        <v>00</v>
      </c>
      <c r="K4013" s="4" t="str">
        <f t="shared" si="692"/>
        <v>000</v>
      </c>
      <c r="L4013" s="55" t="str">
        <f t="shared" si="693"/>
        <v>9900000000000</v>
      </c>
      <c r="M4013" s="105">
        <v>9900000000000</v>
      </c>
      <c r="N4013" s="106" t="s">
        <v>21</v>
      </c>
      <c r="O4013" s="108" t="s">
        <v>5880</v>
      </c>
      <c r="P4013" s="101" t="s">
        <v>23</v>
      </c>
      <c r="Q4013" s="33">
        <v>9900000000000</v>
      </c>
      <c r="R4013" s="33" t="s">
        <v>21</v>
      </c>
      <c r="S4013" s="34" t="s">
        <v>5880</v>
      </c>
      <c r="T4013" s="58" t="s">
        <v>24</v>
      </c>
      <c r="U4013" s="58">
        <v>44927</v>
      </c>
      <c r="V4013" s="58">
        <v>44927</v>
      </c>
      <c r="W4013" s="93" t="s">
        <v>25</v>
      </c>
    </row>
    <row r="4014" spans="1:23" ht="25.5" customHeight="1" x14ac:dyDescent="0.25">
      <c r="A4014" s="99">
        <f t="shared" si="683"/>
        <v>1</v>
      </c>
      <c r="B4014" s="97">
        <f t="array" aca="1" ref="B4014" ca="1">IF(AND(MAX(IF(L4013:L5012=L4014,U4013:U5012))=U4014,V4014&lt;=B$1),M4014,"-")</f>
        <v>9910000000000</v>
      </c>
      <c r="C4014" s="4">
        <f t="shared" si="684"/>
        <v>1</v>
      </c>
      <c r="D4014" s="4" t="str">
        <f t="shared" si="685"/>
        <v>9</v>
      </c>
      <c r="E4014" s="4" t="str">
        <f t="shared" si="686"/>
        <v>1</v>
      </c>
      <c r="F4014" s="4" t="str">
        <f t="shared" si="687"/>
        <v>0</v>
      </c>
      <c r="G4014" s="4" t="str">
        <f t="shared" si="688"/>
        <v>00</v>
      </c>
      <c r="H4014" s="4" t="str">
        <f t="shared" si="689"/>
        <v>0</v>
      </c>
      <c r="I4014" s="4" t="str">
        <f t="shared" si="690"/>
        <v>0</v>
      </c>
      <c r="J4014" s="4" t="str">
        <f t="shared" si="691"/>
        <v>00</v>
      </c>
      <c r="K4014" s="4" t="str">
        <f t="shared" si="692"/>
        <v>000</v>
      </c>
      <c r="L4014" s="55" t="str">
        <f t="shared" si="693"/>
        <v>9910000000000</v>
      </c>
      <c r="M4014" s="105">
        <v>9910000000000</v>
      </c>
      <c r="N4014" s="106" t="s">
        <v>21</v>
      </c>
      <c r="O4014" s="108" t="s">
        <v>5881</v>
      </c>
      <c r="P4014" s="101" t="s">
        <v>23</v>
      </c>
      <c r="Q4014" s="33">
        <v>9910000000000</v>
      </c>
      <c r="R4014" s="33" t="s">
        <v>21</v>
      </c>
      <c r="S4014" s="34" t="s">
        <v>5881</v>
      </c>
      <c r="T4014" s="58" t="s">
        <v>24</v>
      </c>
      <c r="U4014" s="58">
        <v>44927</v>
      </c>
      <c r="V4014" s="58">
        <v>44927</v>
      </c>
      <c r="W4014" s="93" t="s">
        <v>25</v>
      </c>
    </row>
    <row r="4015" spans="1:23" ht="25.5" customHeight="1" x14ac:dyDescent="0.25">
      <c r="A4015" s="99">
        <f t="shared" si="683"/>
        <v>1</v>
      </c>
      <c r="B4015" s="97">
        <f t="array" aca="1" ref="B4015" ca="1">IF(AND(MAX(IF(L4014:L5013=L4015,U4014:U5013))=U4015,V4015&lt;=B$1),M4015,"-")</f>
        <v>9911000000000</v>
      </c>
      <c r="C4015" s="4">
        <f t="shared" si="684"/>
        <v>1</v>
      </c>
      <c r="D4015" s="4" t="str">
        <f t="shared" si="685"/>
        <v>9</v>
      </c>
      <c r="E4015" s="4" t="str">
        <f t="shared" si="686"/>
        <v>1</v>
      </c>
      <c r="F4015" s="4" t="str">
        <f t="shared" si="687"/>
        <v>1</v>
      </c>
      <c r="G4015" s="4" t="str">
        <f t="shared" si="688"/>
        <v>00</v>
      </c>
      <c r="H4015" s="4" t="str">
        <f t="shared" si="689"/>
        <v>0</v>
      </c>
      <c r="I4015" s="4" t="str">
        <f t="shared" si="690"/>
        <v>0</v>
      </c>
      <c r="J4015" s="4" t="str">
        <f t="shared" si="691"/>
        <v>00</v>
      </c>
      <c r="K4015" s="4" t="str">
        <f t="shared" si="692"/>
        <v>000</v>
      </c>
      <c r="L4015" s="55" t="str">
        <f t="shared" si="693"/>
        <v>9911000000000</v>
      </c>
      <c r="M4015" s="105">
        <v>9911000000000</v>
      </c>
      <c r="N4015" s="106" t="s">
        <v>21</v>
      </c>
      <c r="O4015" s="108" t="s">
        <v>5881</v>
      </c>
      <c r="P4015" s="101" t="s">
        <v>107</v>
      </c>
      <c r="Q4015" s="33" t="s">
        <v>25</v>
      </c>
      <c r="R4015" s="33" t="s">
        <v>25</v>
      </c>
      <c r="S4015" s="34" t="s">
        <v>25</v>
      </c>
      <c r="T4015" s="58" t="s">
        <v>24</v>
      </c>
      <c r="U4015" s="58">
        <v>44927</v>
      </c>
      <c r="V4015" s="58">
        <v>44927</v>
      </c>
      <c r="W4015" s="93" t="s">
        <v>25</v>
      </c>
    </row>
    <row r="4016" spans="1:23" ht="25.5" customHeight="1" x14ac:dyDescent="0.25">
      <c r="A4016" s="99">
        <f t="shared" si="683"/>
        <v>1</v>
      </c>
      <c r="B4016" s="97">
        <f t="array" aca="1" ref="B4016" ca="1">IF(AND(MAX(IF(L4015:L5014=L4016,U4015:U5014))=U4016,V4016&lt;=B$1),M4016,"-")</f>
        <v>9911010000000</v>
      </c>
      <c r="C4016" s="4">
        <f t="shared" si="684"/>
        <v>1</v>
      </c>
      <c r="D4016" s="4" t="str">
        <f t="shared" si="685"/>
        <v>9</v>
      </c>
      <c r="E4016" s="4" t="str">
        <f t="shared" si="686"/>
        <v>1</v>
      </c>
      <c r="F4016" s="4" t="str">
        <f t="shared" si="687"/>
        <v>1</v>
      </c>
      <c r="G4016" s="4" t="str">
        <f t="shared" si="688"/>
        <v>01</v>
      </c>
      <c r="H4016" s="4" t="str">
        <f t="shared" si="689"/>
        <v>0</v>
      </c>
      <c r="I4016" s="4" t="str">
        <f t="shared" si="690"/>
        <v>0</v>
      </c>
      <c r="J4016" s="4" t="str">
        <f t="shared" si="691"/>
        <v>00</v>
      </c>
      <c r="K4016" s="4" t="str">
        <f t="shared" si="692"/>
        <v>000</v>
      </c>
      <c r="L4016" s="55" t="str">
        <f t="shared" si="693"/>
        <v>9911010000000</v>
      </c>
      <c r="M4016" s="105">
        <v>9911010000000</v>
      </c>
      <c r="N4016" s="106" t="s">
        <v>21</v>
      </c>
      <c r="O4016" s="108" t="s">
        <v>5882</v>
      </c>
      <c r="P4016" s="101" t="s">
        <v>36</v>
      </c>
      <c r="Q4016" s="33">
        <v>9910010000000</v>
      </c>
      <c r="R4016" s="33" t="s">
        <v>21</v>
      </c>
      <c r="S4016" s="34" t="s">
        <v>5882</v>
      </c>
      <c r="T4016" s="58" t="s">
        <v>24</v>
      </c>
      <c r="U4016" s="58">
        <v>44927</v>
      </c>
      <c r="V4016" s="58">
        <v>44927</v>
      </c>
      <c r="W4016" s="93" t="s">
        <v>25</v>
      </c>
    </row>
    <row r="4017" spans="1:23" ht="25.5" customHeight="1" x14ac:dyDescent="0.25">
      <c r="A4017" s="99">
        <f t="shared" si="683"/>
        <v>1</v>
      </c>
      <c r="B4017" s="97">
        <f t="array" aca="1" ref="B4017" ca="1">IF(AND(MAX(IF(L4016:L5015=L4017,U4016:U5015))=U4017,V4017&lt;=B$1),M4017,"-")</f>
        <v>9911010100000</v>
      </c>
      <c r="C4017" s="4">
        <f t="shared" si="684"/>
        <v>1</v>
      </c>
      <c r="D4017" s="4" t="str">
        <f t="shared" si="685"/>
        <v>9</v>
      </c>
      <c r="E4017" s="4" t="str">
        <f t="shared" si="686"/>
        <v>1</v>
      </c>
      <c r="F4017" s="4" t="str">
        <f t="shared" si="687"/>
        <v>1</v>
      </c>
      <c r="G4017" s="4" t="str">
        <f t="shared" si="688"/>
        <v>01</v>
      </c>
      <c r="H4017" s="4" t="str">
        <f t="shared" si="689"/>
        <v>0</v>
      </c>
      <c r="I4017" s="4" t="str">
        <f t="shared" si="690"/>
        <v>1</v>
      </c>
      <c r="J4017" s="4" t="str">
        <f t="shared" si="691"/>
        <v>00</v>
      </c>
      <c r="K4017" s="4" t="str">
        <f t="shared" si="692"/>
        <v>000</v>
      </c>
      <c r="L4017" s="55" t="str">
        <f t="shared" si="693"/>
        <v>9911010100000</v>
      </c>
      <c r="M4017" s="105">
        <v>9911010100000</v>
      </c>
      <c r="N4017" s="106" t="s">
        <v>21</v>
      </c>
      <c r="O4017" s="108" t="s">
        <v>5883</v>
      </c>
      <c r="P4017" s="101" t="s">
        <v>36</v>
      </c>
      <c r="Q4017" s="33">
        <v>9910011100000</v>
      </c>
      <c r="R4017" s="33" t="s">
        <v>21</v>
      </c>
      <c r="S4017" s="34" t="s">
        <v>5884</v>
      </c>
      <c r="T4017" s="58" t="s">
        <v>24</v>
      </c>
      <c r="U4017" s="58">
        <v>44927</v>
      </c>
      <c r="V4017" s="58">
        <v>44927</v>
      </c>
      <c r="W4017" s="93" t="s">
        <v>25</v>
      </c>
    </row>
    <row r="4018" spans="1:23" ht="25.5" customHeight="1" x14ac:dyDescent="0.25">
      <c r="A4018" s="99">
        <f t="shared" si="683"/>
        <v>1</v>
      </c>
      <c r="B4018" s="97">
        <f t="array" aca="1" ref="B4018" ca="1">IF(AND(MAX(IF(L4017:L5016=L4018,U4017:U5016))=U4018,V4018&lt;=B$1),M4018,"-")</f>
        <v>9911010103000</v>
      </c>
      <c r="C4018" s="4">
        <f t="shared" si="684"/>
        <v>1</v>
      </c>
      <c r="D4018" s="4" t="str">
        <f t="shared" si="685"/>
        <v>9</v>
      </c>
      <c r="E4018" s="4" t="str">
        <f t="shared" si="686"/>
        <v>1</v>
      </c>
      <c r="F4018" s="4" t="str">
        <f t="shared" si="687"/>
        <v>1</v>
      </c>
      <c r="G4018" s="4" t="str">
        <f t="shared" si="688"/>
        <v>01</v>
      </c>
      <c r="H4018" s="4" t="str">
        <f t="shared" si="689"/>
        <v>0</v>
      </c>
      <c r="I4018" s="4" t="str">
        <f t="shared" si="690"/>
        <v>1</v>
      </c>
      <c r="J4018" s="4" t="str">
        <f t="shared" si="691"/>
        <v>03</v>
      </c>
      <c r="K4018" s="4" t="str">
        <f t="shared" si="692"/>
        <v>000</v>
      </c>
      <c r="L4018" s="55" t="str">
        <f t="shared" si="693"/>
        <v>9911010103000</v>
      </c>
      <c r="M4018" s="105">
        <v>9911010103000</v>
      </c>
      <c r="N4018" s="105" t="s">
        <v>21</v>
      </c>
      <c r="O4018" s="110" t="s">
        <v>5885</v>
      </c>
      <c r="P4018" s="101" t="s">
        <v>107</v>
      </c>
      <c r="Q4018" s="33" t="s">
        <v>25</v>
      </c>
      <c r="R4018" s="4" t="s">
        <v>25</v>
      </c>
      <c r="S4018" s="6" t="s">
        <v>25</v>
      </c>
      <c r="T4018" s="59" t="s">
        <v>24</v>
      </c>
      <c r="U4018" s="59">
        <v>45161</v>
      </c>
      <c r="V4018" s="59">
        <v>45161</v>
      </c>
      <c r="W4018" s="94" t="s">
        <v>5886</v>
      </c>
    </row>
    <row r="4019" spans="1:23" ht="25.5" customHeight="1" x14ac:dyDescent="0.25">
      <c r="A4019" s="99">
        <f t="shared" si="683"/>
        <v>2</v>
      </c>
      <c r="B4019" s="97" t="str">
        <f t="array" aca="1" ref="B4019" ca="1">IF(AND(MAX(IF(L4018:L5017=L4019,U4018:U5017))=U4019,V4019&lt;=B$1),M4019,"-")</f>
        <v>-</v>
      </c>
      <c r="C4019" s="4">
        <f t="shared" si="684"/>
        <v>1</v>
      </c>
      <c r="D4019" s="4" t="str">
        <f t="shared" si="685"/>
        <v>9</v>
      </c>
      <c r="E4019" s="4" t="str">
        <f t="shared" si="686"/>
        <v>1</v>
      </c>
      <c r="F4019" s="4" t="str">
        <f t="shared" si="687"/>
        <v>1</v>
      </c>
      <c r="G4019" s="4" t="str">
        <f t="shared" si="688"/>
        <v>01</v>
      </c>
      <c r="H4019" s="4" t="str">
        <f t="shared" si="689"/>
        <v>0</v>
      </c>
      <c r="I4019" s="4" t="str">
        <f t="shared" si="690"/>
        <v>1</v>
      </c>
      <c r="J4019" s="4" t="str">
        <f t="shared" si="691"/>
        <v>03</v>
      </c>
      <c r="K4019" s="4" t="str">
        <f t="shared" si="692"/>
        <v>003</v>
      </c>
      <c r="L4019" s="55" t="str">
        <f t="shared" si="693"/>
        <v>9911010103003</v>
      </c>
      <c r="M4019" s="105">
        <v>9911010103003</v>
      </c>
      <c r="N4019" s="105" t="s">
        <v>40</v>
      </c>
      <c r="O4019" s="110" t="s">
        <v>5887</v>
      </c>
      <c r="P4019" s="101" t="s">
        <v>107</v>
      </c>
      <c r="Q4019" s="33" t="s">
        <v>25</v>
      </c>
      <c r="R4019" s="4" t="s">
        <v>25</v>
      </c>
      <c r="S4019" s="6" t="s">
        <v>25</v>
      </c>
      <c r="T4019" s="59" t="s">
        <v>24</v>
      </c>
      <c r="U4019" s="59">
        <v>45161</v>
      </c>
      <c r="V4019" s="59">
        <v>45161</v>
      </c>
      <c r="W4019" s="94" t="s">
        <v>5886</v>
      </c>
    </row>
    <row r="4020" spans="1:23" ht="25.5" customHeight="1" x14ac:dyDescent="0.25">
      <c r="A4020" s="99">
        <f t="shared" si="683"/>
        <v>2</v>
      </c>
      <c r="B4020" s="97">
        <f t="array" aca="1" ref="B4020" ca="1">IF(AND(MAX(IF(L4019:L5018=L4020,U4019:U5018))=U4020,V4020&lt;=B$1),M4020,"-")</f>
        <v>9911010103003</v>
      </c>
      <c r="C4020" s="4">
        <f t="shared" si="684"/>
        <v>1</v>
      </c>
      <c r="D4020" s="4" t="str">
        <f t="shared" si="685"/>
        <v>9</v>
      </c>
      <c r="E4020" s="4" t="str">
        <f t="shared" si="686"/>
        <v>1</v>
      </c>
      <c r="F4020" s="4" t="str">
        <f t="shared" si="687"/>
        <v>1</v>
      </c>
      <c r="G4020" s="4" t="str">
        <f t="shared" si="688"/>
        <v>01</v>
      </c>
      <c r="H4020" s="4" t="str">
        <f t="shared" si="689"/>
        <v>0</v>
      </c>
      <c r="I4020" s="4" t="str">
        <f t="shared" si="690"/>
        <v>1</v>
      </c>
      <c r="J4020" s="4" t="str">
        <f t="shared" si="691"/>
        <v>03</v>
      </c>
      <c r="K4020" s="4" t="str">
        <f t="shared" si="692"/>
        <v>003</v>
      </c>
      <c r="L4020" s="55" t="str">
        <f t="shared" si="693"/>
        <v>9911010103003</v>
      </c>
      <c r="M4020" s="105">
        <v>9911010103003</v>
      </c>
      <c r="N4020" s="105" t="s">
        <v>40</v>
      </c>
      <c r="O4020" s="110" t="s">
        <v>5887</v>
      </c>
      <c r="P4020" s="101" t="s">
        <v>2970</v>
      </c>
      <c r="Q4020" s="33">
        <v>9911010103004</v>
      </c>
      <c r="R4020" s="33" t="s">
        <v>40</v>
      </c>
      <c r="S4020" s="34" t="s">
        <v>5888</v>
      </c>
      <c r="T4020" s="59" t="s">
        <v>605</v>
      </c>
      <c r="U4020" s="59">
        <v>45317</v>
      </c>
      <c r="V4020" s="59">
        <v>45317</v>
      </c>
      <c r="W4020" s="94" t="s">
        <v>4153</v>
      </c>
    </row>
    <row r="4021" spans="1:23" ht="25.5" customHeight="1" x14ac:dyDescent="0.25">
      <c r="A4021" s="99">
        <f t="shared" si="683"/>
        <v>1</v>
      </c>
      <c r="B4021" s="97">
        <f t="array" aca="1" ref="B4021" ca="1">IF(AND(MAX(IF(L4020:L5019=L4021,U4020:U5019))=U4021,V4021&lt;=B$1),M4021,"-")</f>
        <v>9911010103004</v>
      </c>
      <c r="C4021" s="4">
        <f t="shared" si="684"/>
        <v>1</v>
      </c>
      <c r="D4021" s="4" t="str">
        <f t="shared" si="685"/>
        <v>9</v>
      </c>
      <c r="E4021" s="4" t="str">
        <f t="shared" si="686"/>
        <v>1</v>
      </c>
      <c r="F4021" s="4" t="str">
        <f t="shared" si="687"/>
        <v>1</v>
      </c>
      <c r="G4021" s="4" t="str">
        <f t="shared" si="688"/>
        <v>01</v>
      </c>
      <c r="H4021" s="4" t="str">
        <f t="shared" si="689"/>
        <v>0</v>
      </c>
      <c r="I4021" s="4" t="str">
        <f t="shared" si="690"/>
        <v>1</v>
      </c>
      <c r="J4021" s="4" t="str">
        <f t="shared" si="691"/>
        <v>03</v>
      </c>
      <c r="K4021" s="4" t="str">
        <f t="shared" si="692"/>
        <v>004</v>
      </c>
      <c r="L4021" s="55" t="str">
        <f t="shared" si="693"/>
        <v>9911010103004</v>
      </c>
      <c r="M4021" s="105">
        <v>9911010103004</v>
      </c>
      <c r="N4021" s="105" t="s">
        <v>40</v>
      </c>
      <c r="O4021" s="110" t="s">
        <v>5888</v>
      </c>
      <c r="P4021" s="101" t="s">
        <v>2933</v>
      </c>
      <c r="Q4021" s="33">
        <v>9911010103003</v>
      </c>
      <c r="R4021" s="33" t="s">
        <v>40</v>
      </c>
      <c r="S4021" s="34" t="s">
        <v>5887</v>
      </c>
      <c r="T4021" s="59" t="s">
        <v>605</v>
      </c>
      <c r="U4021" s="59">
        <v>45317</v>
      </c>
      <c r="V4021" s="59">
        <v>45317</v>
      </c>
      <c r="W4021" s="94" t="s">
        <v>4153</v>
      </c>
    </row>
    <row r="4022" spans="1:23" ht="25.5" customHeight="1" x14ac:dyDescent="0.25">
      <c r="A4022" s="99">
        <f t="shared" si="683"/>
        <v>1</v>
      </c>
      <c r="B4022" s="97">
        <f t="array" aca="1" ref="B4022" ca="1">IF(AND(MAX(IF(L4021:L5020=L4022,U4021:U5020))=U4022,V4022&lt;=B$1),M4022,"-")</f>
        <v>9911010104000</v>
      </c>
      <c r="C4022" s="4">
        <f t="shared" si="684"/>
        <v>1</v>
      </c>
      <c r="D4022" s="4" t="str">
        <f t="shared" si="685"/>
        <v>9</v>
      </c>
      <c r="E4022" s="4" t="str">
        <f t="shared" si="686"/>
        <v>1</v>
      </c>
      <c r="F4022" s="4" t="str">
        <f t="shared" si="687"/>
        <v>1</v>
      </c>
      <c r="G4022" s="4" t="str">
        <f t="shared" si="688"/>
        <v>01</v>
      </c>
      <c r="H4022" s="4" t="str">
        <f t="shared" si="689"/>
        <v>0</v>
      </c>
      <c r="I4022" s="4" t="str">
        <f t="shared" si="690"/>
        <v>1</v>
      </c>
      <c r="J4022" s="4" t="str">
        <f t="shared" si="691"/>
        <v>04</v>
      </c>
      <c r="K4022" s="4" t="str">
        <f t="shared" si="692"/>
        <v>000</v>
      </c>
      <c r="L4022" s="55" t="str">
        <f t="shared" si="693"/>
        <v>9911010104000</v>
      </c>
      <c r="M4022" s="105">
        <v>9911010104000</v>
      </c>
      <c r="N4022" s="106" t="s">
        <v>21</v>
      </c>
      <c r="O4022" s="108" t="s">
        <v>5889</v>
      </c>
      <c r="P4022" s="101" t="s">
        <v>36</v>
      </c>
      <c r="Q4022" s="33">
        <v>9910011104000</v>
      </c>
      <c r="R4022" s="33" t="s">
        <v>21</v>
      </c>
      <c r="S4022" s="34" t="s">
        <v>5890</v>
      </c>
      <c r="T4022" s="58" t="s">
        <v>24</v>
      </c>
      <c r="U4022" s="58">
        <v>44927</v>
      </c>
      <c r="V4022" s="58">
        <v>44927</v>
      </c>
      <c r="W4022" s="93" t="s">
        <v>25</v>
      </c>
    </row>
    <row r="4023" spans="1:23" ht="25.5" customHeight="1" x14ac:dyDescent="0.25">
      <c r="A4023" s="99">
        <f t="shared" si="683"/>
        <v>1</v>
      </c>
      <c r="B4023" s="97">
        <f t="array" aca="1" ref="B4023" ca="1">IF(AND(MAX(IF(L4022:L5021=L4023,U4022:U5021))=U4023,V4023&lt;=B$1),M4023,"-")</f>
        <v>9911010104001</v>
      </c>
      <c r="C4023" s="4">
        <f t="shared" si="684"/>
        <v>1</v>
      </c>
      <c r="D4023" s="4" t="str">
        <f t="shared" si="685"/>
        <v>9</v>
      </c>
      <c r="E4023" s="4" t="str">
        <f t="shared" si="686"/>
        <v>1</v>
      </c>
      <c r="F4023" s="4" t="str">
        <f t="shared" si="687"/>
        <v>1</v>
      </c>
      <c r="G4023" s="4" t="str">
        <f t="shared" si="688"/>
        <v>01</v>
      </c>
      <c r="H4023" s="4" t="str">
        <f t="shared" si="689"/>
        <v>0</v>
      </c>
      <c r="I4023" s="4" t="str">
        <f t="shared" si="690"/>
        <v>1</v>
      </c>
      <c r="J4023" s="4" t="str">
        <f t="shared" si="691"/>
        <v>04</v>
      </c>
      <c r="K4023" s="4" t="str">
        <f t="shared" si="692"/>
        <v>001</v>
      </c>
      <c r="L4023" s="55" t="str">
        <f t="shared" si="693"/>
        <v>9911010104001</v>
      </c>
      <c r="M4023" s="105">
        <v>9911010104001</v>
      </c>
      <c r="N4023" s="106" t="s">
        <v>40</v>
      </c>
      <c r="O4023" s="108" t="s">
        <v>5891</v>
      </c>
      <c r="P4023" s="101" t="s">
        <v>36</v>
      </c>
      <c r="Q4023" s="33">
        <v>9910011104001</v>
      </c>
      <c r="R4023" s="33" t="s">
        <v>40</v>
      </c>
      <c r="S4023" s="34" t="s">
        <v>5892</v>
      </c>
      <c r="T4023" s="58" t="s">
        <v>24</v>
      </c>
      <c r="U4023" s="58">
        <v>44927</v>
      </c>
      <c r="V4023" s="58">
        <v>44927</v>
      </c>
      <c r="W4023" s="93" t="s">
        <v>25</v>
      </c>
    </row>
    <row r="4024" spans="1:23" ht="25.5" customHeight="1" x14ac:dyDescent="0.25">
      <c r="A4024" s="99">
        <f t="shared" si="683"/>
        <v>1</v>
      </c>
      <c r="B4024" s="97">
        <f t="array" aca="1" ref="B4024" ca="1">IF(AND(MAX(IF(L4023:L5022=L4024,U4023:U5022))=U4024,V4024&lt;=B$1),M4024,"-")</f>
        <v>9911010300000</v>
      </c>
      <c r="C4024" s="4">
        <f t="shared" si="684"/>
        <v>1</v>
      </c>
      <c r="D4024" s="4" t="str">
        <f t="shared" si="685"/>
        <v>9</v>
      </c>
      <c r="E4024" s="4" t="str">
        <f t="shared" si="686"/>
        <v>1</v>
      </c>
      <c r="F4024" s="4" t="str">
        <f t="shared" si="687"/>
        <v>1</v>
      </c>
      <c r="G4024" s="4" t="str">
        <f t="shared" si="688"/>
        <v>01</v>
      </c>
      <c r="H4024" s="4" t="str">
        <f t="shared" si="689"/>
        <v>0</v>
      </c>
      <c r="I4024" s="4" t="str">
        <f t="shared" si="690"/>
        <v>3</v>
      </c>
      <c r="J4024" s="4" t="str">
        <f t="shared" si="691"/>
        <v>00</v>
      </c>
      <c r="K4024" s="4" t="str">
        <f t="shared" si="692"/>
        <v>000</v>
      </c>
      <c r="L4024" s="55" t="str">
        <f t="shared" si="693"/>
        <v>9911010300000</v>
      </c>
      <c r="M4024" s="105">
        <v>9911010300000</v>
      </c>
      <c r="N4024" s="106" t="s">
        <v>21</v>
      </c>
      <c r="O4024" s="108" t="s">
        <v>5893</v>
      </c>
      <c r="P4024" s="101" t="s">
        <v>36</v>
      </c>
      <c r="Q4024" s="33">
        <v>9910011300000</v>
      </c>
      <c r="R4024" s="33" t="s">
        <v>21</v>
      </c>
      <c r="S4024" s="34" t="s">
        <v>5894</v>
      </c>
      <c r="T4024" s="58" t="s">
        <v>24</v>
      </c>
      <c r="U4024" s="58">
        <v>44927</v>
      </c>
      <c r="V4024" s="58">
        <v>44927</v>
      </c>
      <c r="W4024" s="93" t="s">
        <v>25</v>
      </c>
    </row>
    <row r="4025" spans="1:23" ht="25.5" customHeight="1" x14ac:dyDescent="0.25">
      <c r="A4025" s="99">
        <f t="shared" si="683"/>
        <v>1</v>
      </c>
      <c r="B4025" s="97">
        <f t="array" aca="1" ref="B4025" ca="1">IF(AND(MAX(IF(L4024:L5023=L4025,U4024:U5023))=U4025,V4025&lt;=B$1),M4025,"-")</f>
        <v>9911010304000</v>
      </c>
      <c r="C4025" s="4">
        <f t="shared" si="684"/>
        <v>1</v>
      </c>
      <c r="D4025" s="4" t="str">
        <f t="shared" si="685"/>
        <v>9</v>
      </c>
      <c r="E4025" s="4" t="str">
        <f t="shared" si="686"/>
        <v>1</v>
      </c>
      <c r="F4025" s="4" t="str">
        <f t="shared" si="687"/>
        <v>1</v>
      </c>
      <c r="G4025" s="4" t="str">
        <f t="shared" si="688"/>
        <v>01</v>
      </c>
      <c r="H4025" s="4" t="str">
        <f t="shared" si="689"/>
        <v>0</v>
      </c>
      <c r="I4025" s="4" t="str">
        <f t="shared" si="690"/>
        <v>3</v>
      </c>
      <c r="J4025" s="4" t="str">
        <f t="shared" si="691"/>
        <v>04</v>
      </c>
      <c r="K4025" s="4" t="str">
        <f t="shared" si="692"/>
        <v>000</v>
      </c>
      <c r="L4025" s="55" t="str">
        <f t="shared" si="693"/>
        <v>9911010304000</v>
      </c>
      <c r="M4025" s="105">
        <v>9911010304000</v>
      </c>
      <c r="N4025" s="106" t="s">
        <v>21</v>
      </c>
      <c r="O4025" s="108" t="s">
        <v>5895</v>
      </c>
      <c r="P4025" s="101" t="s">
        <v>36</v>
      </c>
      <c r="Q4025" s="33">
        <v>9910011304000</v>
      </c>
      <c r="R4025" s="33" t="s">
        <v>21</v>
      </c>
      <c r="S4025" s="34" t="s">
        <v>5896</v>
      </c>
      <c r="T4025" s="58" t="s">
        <v>24</v>
      </c>
      <c r="U4025" s="58">
        <v>44927</v>
      </c>
      <c r="V4025" s="58">
        <v>44927</v>
      </c>
      <c r="W4025" s="93" t="s">
        <v>25</v>
      </c>
    </row>
    <row r="4026" spans="1:23" ht="25.5" customHeight="1" x14ac:dyDescent="0.25">
      <c r="A4026" s="99">
        <f t="shared" si="683"/>
        <v>1</v>
      </c>
      <c r="B4026" s="97">
        <f t="array" aca="1" ref="B4026" ca="1">IF(AND(MAX(IF(L4025:L5024=L4026,U4025:U5024))=U4026,V4026&lt;=B$1),M4026,"-")</f>
        <v>9911010304001</v>
      </c>
      <c r="C4026" s="4">
        <f t="shared" si="684"/>
        <v>1</v>
      </c>
      <c r="D4026" s="4" t="str">
        <f t="shared" si="685"/>
        <v>9</v>
      </c>
      <c r="E4026" s="4" t="str">
        <f t="shared" si="686"/>
        <v>1</v>
      </c>
      <c r="F4026" s="4" t="str">
        <f t="shared" si="687"/>
        <v>1</v>
      </c>
      <c r="G4026" s="4" t="str">
        <f t="shared" si="688"/>
        <v>01</v>
      </c>
      <c r="H4026" s="4" t="str">
        <f t="shared" si="689"/>
        <v>0</v>
      </c>
      <c r="I4026" s="4" t="str">
        <f t="shared" si="690"/>
        <v>3</v>
      </c>
      <c r="J4026" s="4" t="str">
        <f t="shared" si="691"/>
        <v>04</v>
      </c>
      <c r="K4026" s="4" t="str">
        <f t="shared" si="692"/>
        <v>001</v>
      </c>
      <c r="L4026" s="55" t="str">
        <f t="shared" si="693"/>
        <v>9911010304001</v>
      </c>
      <c r="M4026" s="105">
        <v>9911010304001</v>
      </c>
      <c r="N4026" s="106" t="s">
        <v>40</v>
      </c>
      <c r="O4026" s="108" t="s">
        <v>5897</v>
      </c>
      <c r="P4026" s="101" t="s">
        <v>36</v>
      </c>
      <c r="Q4026" s="33">
        <v>9910011304001</v>
      </c>
      <c r="R4026" s="33" t="s">
        <v>40</v>
      </c>
      <c r="S4026" s="34" t="s">
        <v>5898</v>
      </c>
      <c r="T4026" s="58" t="s">
        <v>24</v>
      </c>
      <c r="U4026" s="58">
        <v>44927</v>
      </c>
      <c r="V4026" s="58">
        <v>44927</v>
      </c>
      <c r="W4026" s="93" t="s">
        <v>25</v>
      </c>
    </row>
    <row r="4027" spans="1:23" ht="25.5" customHeight="1" x14ac:dyDescent="0.25">
      <c r="A4027" s="99">
        <f t="shared" si="683"/>
        <v>1</v>
      </c>
      <c r="B4027" s="97">
        <f t="array" aca="1" ref="B4027" ca="1">IF(AND(MAX(IF(L4026:L5025=L4027,U4026:U5025))=U4027,V4027&lt;=B$1),M4027,"-")</f>
        <v>9990000000000</v>
      </c>
      <c r="C4027" s="4">
        <f t="shared" si="684"/>
        <v>1</v>
      </c>
      <c r="D4027" s="4" t="str">
        <f t="shared" si="685"/>
        <v>9</v>
      </c>
      <c r="E4027" s="4" t="str">
        <f t="shared" si="686"/>
        <v>9</v>
      </c>
      <c r="F4027" s="4" t="str">
        <f t="shared" si="687"/>
        <v>0</v>
      </c>
      <c r="G4027" s="4" t="str">
        <f t="shared" si="688"/>
        <v>00</v>
      </c>
      <c r="H4027" s="4" t="str">
        <f t="shared" si="689"/>
        <v>0</v>
      </c>
      <c r="I4027" s="4" t="str">
        <f t="shared" si="690"/>
        <v>0</v>
      </c>
      <c r="J4027" s="4" t="str">
        <f t="shared" si="691"/>
        <v>00</v>
      </c>
      <c r="K4027" s="4" t="str">
        <f t="shared" si="692"/>
        <v>000</v>
      </c>
      <c r="L4027" s="55" t="str">
        <f t="shared" si="693"/>
        <v>9990000000000</v>
      </c>
      <c r="M4027" s="105">
        <v>9990000000000</v>
      </c>
      <c r="N4027" s="106" t="s">
        <v>21</v>
      </c>
      <c r="O4027" s="108" t="s">
        <v>5899</v>
      </c>
      <c r="P4027" s="101" t="s">
        <v>23</v>
      </c>
      <c r="Q4027" s="33">
        <v>9990000000000</v>
      </c>
      <c r="R4027" s="33" t="s">
        <v>21</v>
      </c>
      <c r="S4027" s="34" t="s">
        <v>5899</v>
      </c>
      <c r="T4027" s="58" t="s">
        <v>24</v>
      </c>
      <c r="U4027" s="58">
        <v>44927</v>
      </c>
      <c r="V4027" s="58">
        <v>44927</v>
      </c>
      <c r="W4027" s="93" t="s">
        <v>25</v>
      </c>
    </row>
    <row r="4028" spans="1:23" ht="26.25" customHeight="1" x14ac:dyDescent="0.25">
      <c r="Q4028" s="5"/>
      <c r="W4028" s="95"/>
    </row>
    <row r="4029" spans="1:23" ht="15" customHeight="1" x14ac:dyDescent="0.25">
      <c r="Q4029" s="5"/>
      <c r="W4029" s="95"/>
    </row>
    <row r="4030" spans="1:23" x14ac:dyDescent="0.25">
      <c r="W4030" s="95"/>
    </row>
    <row r="4031" spans="1:23" x14ac:dyDescent="0.25">
      <c r="W4031" s="95"/>
    </row>
    <row r="4032" spans="1:23" x14ac:dyDescent="0.25">
      <c r="W4032" s="95"/>
    </row>
    <row r="4033" spans="23:23" x14ac:dyDescent="0.25">
      <c r="W4033" s="95"/>
    </row>
    <row r="4034" spans="23:23" x14ac:dyDescent="0.25">
      <c r="W4034" s="95"/>
    </row>
    <row r="4035" spans="23:23" x14ac:dyDescent="0.25">
      <c r="W4035" s="95"/>
    </row>
    <row r="4036" spans="23:23" x14ac:dyDescent="0.25">
      <c r="W4036" s="95"/>
    </row>
    <row r="4037" spans="23:23" x14ac:dyDescent="0.25">
      <c r="W4037" s="95"/>
    </row>
    <row r="4038" spans="23:23" x14ac:dyDescent="0.25">
      <c r="W4038" s="95"/>
    </row>
    <row r="4039" spans="23:23" x14ac:dyDescent="0.25">
      <c r="W4039" s="95"/>
    </row>
    <row r="4040" spans="23:23" x14ac:dyDescent="0.25">
      <c r="W4040" s="95"/>
    </row>
    <row r="4041" spans="23:23" x14ac:dyDescent="0.25">
      <c r="W4041" s="95"/>
    </row>
    <row r="4042" spans="23:23" x14ac:dyDescent="0.25">
      <c r="W4042" s="95"/>
    </row>
    <row r="4043" spans="23:23" x14ac:dyDescent="0.25">
      <c r="W4043" s="95"/>
    </row>
    <row r="4044" spans="23:23" x14ac:dyDescent="0.25">
      <c r="W4044" s="95"/>
    </row>
    <row r="4045" spans="23:23" x14ac:dyDescent="0.25">
      <c r="W4045" s="95"/>
    </row>
    <row r="4046" spans="23:23" x14ac:dyDescent="0.25">
      <c r="W4046" s="95"/>
    </row>
    <row r="4047" spans="23:23" x14ac:dyDescent="0.25">
      <c r="W4047" s="95"/>
    </row>
    <row r="4048" spans="23:23" x14ac:dyDescent="0.25">
      <c r="W4048" s="95"/>
    </row>
    <row r="4049" spans="23:23" x14ac:dyDescent="0.25">
      <c r="W4049" s="95"/>
    </row>
    <row r="4050" spans="23:23" x14ac:dyDescent="0.25">
      <c r="W4050" s="95"/>
    </row>
    <row r="4051" spans="23:23" x14ac:dyDescent="0.25">
      <c r="W4051" s="95"/>
    </row>
    <row r="4052" spans="23:23" x14ac:dyDescent="0.25">
      <c r="W4052" s="95"/>
    </row>
    <row r="4053" spans="23:23" x14ac:dyDescent="0.25">
      <c r="W4053" s="95"/>
    </row>
    <row r="4054" spans="23:23" x14ac:dyDescent="0.25">
      <c r="W4054" s="95"/>
    </row>
    <row r="4055" spans="23:23" x14ac:dyDescent="0.25">
      <c r="W4055" s="95"/>
    </row>
    <row r="4056" spans="23:23" x14ac:dyDescent="0.25">
      <c r="W4056" s="95"/>
    </row>
    <row r="4057" spans="23:23" x14ac:dyDescent="0.25">
      <c r="W4057" s="95"/>
    </row>
    <row r="4058" spans="23:23" x14ac:dyDescent="0.25">
      <c r="W4058" s="95"/>
    </row>
    <row r="4059" spans="23:23" x14ac:dyDescent="0.25">
      <c r="W4059" s="95"/>
    </row>
    <row r="4060" spans="23:23" x14ac:dyDescent="0.25">
      <c r="W4060" s="95"/>
    </row>
    <row r="4061" spans="23:23" x14ac:dyDescent="0.25">
      <c r="W4061" s="95"/>
    </row>
    <row r="4062" spans="23:23" x14ac:dyDescent="0.25">
      <c r="W4062" s="95"/>
    </row>
    <row r="4063" spans="23:23" x14ac:dyDescent="0.25">
      <c r="W4063" s="95"/>
    </row>
    <row r="4064" spans="23:23" x14ac:dyDescent="0.25">
      <c r="W4064" s="95"/>
    </row>
    <row r="4065" spans="23:23" x14ac:dyDescent="0.25">
      <c r="W4065" s="95"/>
    </row>
    <row r="4066" spans="23:23" x14ac:dyDescent="0.25">
      <c r="W4066" s="95"/>
    </row>
    <row r="4067" spans="23:23" x14ac:dyDescent="0.25">
      <c r="W4067" s="95"/>
    </row>
    <row r="4068" spans="23:23" x14ac:dyDescent="0.25">
      <c r="W4068" s="95"/>
    </row>
    <row r="4069" spans="23:23" x14ac:dyDescent="0.25">
      <c r="W4069" s="95"/>
    </row>
    <row r="4070" spans="23:23" x14ac:dyDescent="0.25">
      <c r="W4070" s="95"/>
    </row>
    <row r="4071" spans="23:23" x14ac:dyDescent="0.25">
      <c r="W4071" s="95"/>
    </row>
    <row r="4072" spans="23:23" x14ac:dyDescent="0.25">
      <c r="W4072" s="95"/>
    </row>
    <row r="4073" spans="23:23" x14ac:dyDescent="0.25">
      <c r="W4073" s="95"/>
    </row>
    <row r="4074" spans="23:23" x14ac:dyDescent="0.25">
      <c r="W4074" s="95"/>
    </row>
    <row r="4075" spans="23:23" x14ac:dyDescent="0.25">
      <c r="W4075" s="95"/>
    </row>
    <row r="4076" spans="23:23" x14ac:dyDescent="0.25">
      <c r="W4076" s="95"/>
    </row>
    <row r="4077" spans="23:23" x14ac:dyDescent="0.25">
      <c r="W4077" s="95"/>
    </row>
    <row r="4078" spans="23:23" x14ac:dyDescent="0.25">
      <c r="W4078" s="95"/>
    </row>
    <row r="4079" spans="23:23" x14ac:dyDescent="0.25">
      <c r="W4079" s="95"/>
    </row>
    <row r="4080" spans="23:23" x14ac:dyDescent="0.25">
      <c r="W4080" s="95"/>
    </row>
    <row r="4081" spans="23:23" x14ac:dyDescent="0.25">
      <c r="W4081" s="95"/>
    </row>
    <row r="4082" spans="23:23" x14ac:dyDescent="0.25">
      <c r="W4082" s="95"/>
    </row>
    <row r="4083" spans="23:23" x14ac:dyDescent="0.25">
      <c r="W4083" s="95"/>
    </row>
    <row r="4084" spans="23:23" x14ac:dyDescent="0.25">
      <c r="W4084" s="95"/>
    </row>
    <row r="4085" spans="23:23" x14ac:dyDescent="0.25">
      <c r="W4085" s="95"/>
    </row>
    <row r="4086" spans="23:23" x14ac:dyDescent="0.25">
      <c r="W4086" s="95"/>
    </row>
    <row r="4087" spans="23:23" x14ac:dyDescent="0.25">
      <c r="W4087" s="95"/>
    </row>
    <row r="4088" spans="23:23" x14ac:dyDescent="0.25">
      <c r="W4088" s="95"/>
    </row>
    <row r="4089" spans="23:23" x14ac:dyDescent="0.25">
      <c r="W4089" s="95"/>
    </row>
    <row r="4090" spans="23:23" x14ac:dyDescent="0.25">
      <c r="W4090" s="95"/>
    </row>
    <row r="4091" spans="23:23" x14ac:dyDescent="0.25">
      <c r="W4091" s="95"/>
    </row>
    <row r="4092" spans="23:23" x14ac:dyDescent="0.25">
      <c r="W4092" s="95"/>
    </row>
    <row r="4093" spans="23:23" x14ac:dyDescent="0.25">
      <c r="W4093" s="95"/>
    </row>
    <row r="4094" spans="23:23" x14ac:dyDescent="0.25">
      <c r="W4094" s="95"/>
    </row>
    <row r="4095" spans="23:23" x14ac:dyDescent="0.25">
      <c r="W4095" s="95"/>
    </row>
    <row r="4096" spans="23:23" x14ac:dyDescent="0.25">
      <c r="W4096" s="95"/>
    </row>
    <row r="4097" spans="23:23" x14ac:dyDescent="0.25">
      <c r="W4097" s="95"/>
    </row>
    <row r="4098" spans="23:23" x14ac:dyDescent="0.25">
      <c r="W4098" s="95"/>
    </row>
    <row r="4099" spans="23:23" x14ac:dyDescent="0.25">
      <c r="W4099" s="95"/>
    </row>
    <row r="4100" spans="23:23" x14ac:dyDescent="0.25">
      <c r="W4100" s="95"/>
    </row>
    <row r="4101" spans="23:23" x14ac:dyDescent="0.25">
      <c r="W4101" s="95"/>
    </row>
    <row r="4102" spans="23:23" x14ac:dyDescent="0.25">
      <c r="W4102" s="95"/>
    </row>
    <row r="4103" spans="23:23" x14ac:dyDescent="0.25">
      <c r="W4103" s="95"/>
    </row>
    <row r="4104" spans="23:23" x14ac:dyDescent="0.25">
      <c r="W4104" s="95"/>
    </row>
    <row r="4105" spans="23:23" x14ac:dyDescent="0.25">
      <c r="W4105" s="95"/>
    </row>
    <row r="4106" spans="23:23" x14ac:dyDescent="0.25">
      <c r="W4106" s="95"/>
    </row>
    <row r="4107" spans="23:23" x14ac:dyDescent="0.25">
      <c r="W4107" s="95"/>
    </row>
    <row r="4108" spans="23:23" x14ac:dyDescent="0.25">
      <c r="W4108" s="95"/>
    </row>
    <row r="4109" spans="23:23" x14ac:dyDescent="0.25">
      <c r="W4109" s="95"/>
    </row>
    <row r="4110" spans="23:23" x14ac:dyDescent="0.25">
      <c r="W4110" s="95"/>
    </row>
    <row r="4111" spans="23:23" x14ac:dyDescent="0.25">
      <c r="W4111" s="95"/>
    </row>
    <row r="4112" spans="23:23" x14ac:dyDescent="0.25">
      <c r="W4112" s="95"/>
    </row>
    <row r="4113" spans="23:23" x14ac:dyDescent="0.25">
      <c r="W4113" s="95"/>
    </row>
    <row r="4114" spans="23:23" x14ac:dyDescent="0.25">
      <c r="W4114" s="95"/>
    </row>
    <row r="4115" spans="23:23" x14ac:dyDescent="0.25">
      <c r="W4115" s="95"/>
    </row>
    <row r="4116" spans="23:23" x14ac:dyDescent="0.25">
      <c r="W4116" s="95"/>
    </row>
    <row r="4117" spans="23:23" x14ac:dyDescent="0.25">
      <c r="W4117" s="95"/>
    </row>
    <row r="4118" spans="23:23" x14ac:dyDescent="0.25">
      <c r="W4118" s="95"/>
    </row>
    <row r="4119" spans="23:23" x14ac:dyDescent="0.25">
      <c r="W4119" s="95"/>
    </row>
    <row r="4120" spans="23:23" x14ac:dyDescent="0.25">
      <c r="W4120" s="95"/>
    </row>
    <row r="4121" spans="23:23" x14ac:dyDescent="0.25">
      <c r="W4121" s="95"/>
    </row>
    <row r="4122" spans="23:23" x14ac:dyDescent="0.25">
      <c r="W4122" s="95"/>
    </row>
    <row r="4123" spans="23:23" x14ac:dyDescent="0.25">
      <c r="W4123" s="95"/>
    </row>
    <row r="4124" spans="23:23" x14ac:dyDescent="0.25">
      <c r="W4124" s="95"/>
    </row>
    <row r="4125" spans="23:23" x14ac:dyDescent="0.25">
      <c r="W4125" s="95"/>
    </row>
    <row r="4126" spans="23:23" x14ac:dyDescent="0.25">
      <c r="W4126" s="95"/>
    </row>
    <row r="4127" spans="23:23" x14ac:dyDescent="0.25">
      <c r="W4127" s="95"/>
    </row>
    <row r="4128" spans="23:23" x14ac:dyDescent="0.25">
      <c r="W4128" s="95"/>
    </row>
    <row r="4129" spans="23:23" x14ac:dyDescent="0.25">
      <c r="W4129" s="95"/>
    </row>
    <row r="4130" spans="23:23" x14ac:dyDescent="0.25">
      <c r="W4130" s="95"/>
    </row>
    <row r="4131" spans="23:23" x14ac:dyDescent="0.25">
      <c r="W4131" s="95"/>
    </row>
    <row r="4132" spans="23:23" x14ac:dyDescent="0.25">
      <c r="W4132" s="95"/>
    </row>
    <row r="4133" spans="23:23" x14ac:dyDescent="0.25">
      <c r="W4133" s="95"/>
    </row>
    <row r="4134" spans="23:23" x14ac:dyDescent="0.25">
      <c r="W4134" s="95"/>
    </row>
    <row r="4135" spans="23:23" x14ac:dyDescent="0.25">
      <c r="W4135" s="95"/>
    </row>
    <row r="4136" spans="23:23" x14ac:dyDescent="0.25">
      <c r="W4136" s="95"/>
    </row>
    <row r="4137" spans="23:23" x14ac:dyDescent="0.25">
      <c r="W4137" s="95"/>
    </row>
    <row r="4138" spans="23:23" x14ac:dyDescent="0.25">
      <c r="W4138" s="95"/>
    </row>
    <row r="4139" spans="23:23" x14ac:dyDescent="0.25">
      <c r="W4139" s="95"/>
    </row>
    <row r="4140" spans="23:23" x14ac:dyDescent="0.25">
      <c r="W4140" s="95"/>
    </row>
    <row r="4141" spans="23:23" x14ac:dyDescent="0.25">
      <c r="W4141" s="95"/>
    </row>
    <row r="4142" spans="23:23" x14ac:dyDescent="0.25">
      <c r="W4142" s="95"/>
    </row>
    <row r="4143" spans="23:23" x14ac:dyDescent="0.25">
      <c r="W4143" s="95"/>
    </row>
    <row r="4144" spans="23:23" x14ac:dyDescent="0.25">
      <c r="W4144" s="95"/>
    </row>
    <row r="4145" spans="23:23" x14ac:dyDescent="0.25">
      <c r="W4145" s="95"/>
    </row>
    <row r="4146" spans="23:23" x14ac:dyDescent="0.25">
      <c r="W4146" s="95"/>
    </row>
    <row r="4147" spans="23:23" x14ac:dyDescent="0.25">
      <c r="W4147" s="95"/>
    </row>
    <row r="4148" spans="23:23" x14ac:dyDescent="0.25">
      <c r="W4148" s="95"/>
    </row>
    <row r="4149" spans="23:23" x14ac:dyDescent="0.25">
      <c r="W4149" s="95"/>
    </row>
    <row r="4150" spans="23:23" x14ac:dyDescent="0.25">
      <c r="W4150" s="95"/>
    </row>
    <row r="4151" spans="23:23" x14ac:dyDescent="0.25">
      <c r="W4151" s="95"/>
    </row>
    <row r="4152" spans="23:23" x14ac:dyDescent="0.25">
      <c r="W4152" s="95"/>
    </row>
    <row r="4153" spans="23:23" x14ac:dyDescent="0.25">
      <c r="W4153" s="95"/>
    </row>
    <row r="4154" spans="23:23" x14ac:dyDescent="0.25">
      <c r="W4154" s="95"/>
    </row>
    <row r="4155" spans="23:23" x14ac:dyDescent="0.25">
      <c r="W4155" s="95"/>
    </row>
    <row r="4156" spans="23:23" x14ac:dyDescent="0.25">
      <c r="W4156" s="95"/>
    </row>
    <row r="4157" spans="23:23" x14ac:dyDescent="0.25">
      <c r="W4157" s="95"/>
    </row>
    <row r="4158" spans="23:23" x14ac:dyDescent="0.25">
      <c r="W4158" s="95"/>
    </row>
    <row r="4159" spans="23:23" x14ac:dyDescent="0.25">
      <c r="W4159" s="95"/>
    </row>
    <row r="4160" spans="23:23" x14ac:dyDescent="0.25">
      <c r="W4160" s="95"/>
    </row>
    <row r="4161" spans="23:23" x14ac:dyDescent="0.25">
      <c r="W4161" s="95"/>
    </row>
    <row r="4162" spans="23:23" x14ac:dyDescent="0.25">
      <c r="W4162" s="95"/>
    </row>
    <row r="4163" spans="23:23" x14ac:dyDescent="0.25">
      <c r="W4163" s="95"/>
    </row>
    <row r="4164" spans="23:23" x14ac:dyDescent="0.25">
      <c r="W4164" s="95"/>
    </row>
    <row r="4165" spans="23:23" x14ac:dyDescent="0.25">
      <c r="W4165" s="95"/>
    </row>
    <row r="4166" spans="23:23" x14ac:dyDescent="0.25">
      <c r="W4166" s="95"/>
    </row>
    <row r="4167" spans="23:23" x14ac:dyDescent="0.25">
      <c r="W4167" s="95"/>
    </row>
    <row r="4168" spans="23:23" x14ac:dyDescent="0.25">
      <c r="W4168" s="95"/>
    </row>
    <row r="4169" spans="23:23" x14ac:dyDescent="0.25">
      <c r="W4169" s="95"/>
    </row>
    <row r="4170" spans="23:23" x14ac:dyDescent="0.25">
      <c r="W4170" s="95"/>
    </row>
    <row r="4171" spans="23:23" x14ac:dyDescent="0.25">
      <c r="W4171" s="95"/>
    </row>
    <row r="4172" spans="23:23" x14ac:dyDescent="0.25">
      <c r="W4172" s="95"/>
    </row>
    <row r="4173" spans="23:23" x14ac:dyDescent="0.25">
      <c r="W4173" s="95"/>
    </row>
    <row r="4174" spans="23:23" x14ac:dyDescent="0.25">
      <c r="W4174" s="95"/>
    </row>
    <row r="4175" spans="23:23" x14ac:dyDescent="0.25">
      <c r="W4175" s="95"/>
    </row>
    <row r="4176" spans="23:23" x14ac:dyDescent="0.25">
      <c r="W4176" s="95"/>
    </row>
    <row r="4177" spans="23:23" x14ac:dyDescent="0.25">
      <c r="W4177" s="95"/>
    </row>
    <row r="4178" spans="23:23" x14ac:dyDescent="0.25">
      <c r="W4178" s="95"/>
    </row>
    <row r="4179" spans="23:23" x14ac:dyDescent="0.25">
      <c r="W4179" s="95"/>
    </row>
    <row r="4180" spans="23:23" x14ac:dyDescent="0.25">
      <c r="W4180" s="95"/>
    </row>
    <row r="4181" spans="23:23" x14ac:dyDescent="0.25">
      <c r="W4181" s="95"/>
    </row>
    <row r="4182" spans="23:23" x14ac:dyDescent="0.25">
      <c r="W4182" s="95"/>
    </row>
    <row r="4183" spans="23:23" x14ac:dyDescent="0.25">
      <c r="W4183" s="95"/>
    </row>
    <row r="4184" spans="23:23" x14ac:dyDescent="0.25">
      <c r="W4184" s="95"/>
    </row>
    <row r="4185" spans="23:23" x14ac:dyDescent="0.25">
      <c r="W4185" s="95"/>
    </row>
    <row r="4186" spans="23:23" x14ac:dyDescent="0.25">
      <c r="W4186" s="95"/>
    </row>
    <row r="4187" spans="23:23" x14ac:dyDescent="0.25">
      <c r="W4187" s="95"/>
    </row>
    <row r="4188" spans="23:23" x14ac:dyDescent="0.25">
      <c r="W4188" s="95"/>
    </row>
    <row r="4189" spans="23:23" x14ac:dyDescent="0.25">
      <c r="W4189" s="95"/>
    </row>
    <row r="4190" spans="23:23" x14ac:dyDescent="0.25">
      <c r="W4190" s="95"/>
    </row>
    <row r="4191" spans="23:23" x14ac:dyDescent="0.25">
      <c r="W4191" s="95"/>
    </row>
    <row r="4192" spans="23:23" x14ac:dyDescent="0.25">
      <c r="W4192" s="95"/>
    </row>
    <row r="4193" spans="23:23" x14ac:dyDescent="0.25">
      <c r="W4193" s="95"/>
    </row>
    <row r="4194" spans="23:23" x14ac:dyDescent="0.25">
      <c r="W4194" s="95"/>
    </row>
    <row r="4195" spans="23:23" x14ac:dyDescent="0.25">
      <c r="W4195" s="95"/>
    </row>
    <row r="4196" spans="23:23" x14ac:dyDescent="0.25">
      <c r="W4196" s="95"/>
    </row>
    <row r="4197" spans="23:23" x14ac:dyDescent="0.25">
      <c r="W4197" s="95"/>
    </row>
    <row r="4198" spans="23:23" x14ac:dyDescent="0.25">
      <c r="W4198" s="95"/>
    </row>
    <row r="4199" spans="23:23" x14ac:dyDescent="0.25">
      <c r="W4199" s="95"/>
    </row>
    <row r="4200" spans="23:23" x14ac:dyDescent="0.25">
      <c r="W4200" s="95"/>
    </row>
    <row r="4201" spans="23:23" x14ac:dyDescent="0.25">
      <c r="W4201" s="95"/>
    </row>
    <row r="4202" spans="23:23" x14ac:dyDescent="0.25">
      <c r="W4202" s="95"/>
    </row>
    <row r="4203" spans="23:23" x14ac:dyDescent="0.25">
      <c r="W4203" s="95"/>
    </row>
    <row r="4204" spans="23:23" x14ac:dyDescent="0.25">
      <c r="W4204" s="95"/>
    </row>
    <row r="4205" spans="23:23" x14ac:dyDescent="0.25">
      <c r="W4205" s="95"/>
    </row>
    <row r="4206" spans="23:23" x14ac:dyDescent="0.25">
      <c r="W4206" s="95"/>
    </row>
    <row r="4207" spans="23:23" x14ac:dyDescent="0.25">
      <c r="W4207" s="95"/>
    </row>
    <row r="4208" spans="23:23" x14ac:dyDescent="0.25">
      <c r="W4208" s="95"/>
    </row>
    <row r="4209" spans="23:23" x14ac:dyDescent="0.25">
      <c r="W4209" s="95"/>
    </row>
    <row r="4210" spans="23:23" x14ac:dyDescent="0.25">
      <c r="W4210" s="95"/>
    </row>
    <row r="4211" spans="23:23" x14ac:dyDescent="0.25">
      <c r="W4211" s="95"/>
    </row>
    <row r="4212" spans="23:23" x14ac:dyDescent="0.25">
      <c r="W4212" s="95"/>
    </row>
    <row r="4213" spans="23:23" x14ac:dyDescent="0.25">
      <c r="W4213" s="95"/>
    </row>
    <row r="4214" spans="23:23" x14ac:dyDescent="0.25">
      <c r="W4214" s="95"/>
    </row>
    <row r="4215" spans="23:23" x14ac:dyDescent="0.25">
      <c r="W4215" s="95"/>
    </row>
    <row r="4216" spans="23:23" x14ac:dyDescent="0.25">
      <c r="W4216" s="95"/>
    </row>
    <row r="4217" spans="23:23" x14ac:dyDescent="0.25">
      <c r="W4217" s="95"/>
    </row>
    <row r="4218" spans="23:23" x14ac:dyDescent="0.25">
      <c r="W4218" s="95"/>
    </row>
    <row r="4219" spans="23:23" x14ac:dyDescent="0.25">
      <c r="W4219" s="95"/>
    </row>
    <row r="4220" spans="23:23" x14ac:dyDescent="0.25">
      <c r="W4220" s="95"/>
    </row>
    <row r="4221" spans="23:23" x14ac:dyDescent="0.25">
      <c r="W4221" s="95"/>
    </row>
    <row r="4222" spans="23:23" x14ac:dyDescent="0.25">
      <c r="W4222" s="95"/>
    </row>
    <row r="4223" spans="23:23" x14ac:dyDescent="0.25">
      <c r="W4223" s="95"/>
    </row>
    <row r="4224" spans="23:23" x14ac:dyDescent="0.25">
      <c r="W4224" s="95"/>
    </row>
    <row r="4225" spans="23:23" x14ac:dyDescent="0.25">
      <c r="W4225" s="95"/>
    </row>
    <row r="4226" spans="23:23" x14ac:dyDescent="0.25">
      <c r="W4226" s="95"/>
    </row>
    <row r="4227" spans="23:23" x14ac:dyDescent="0.25">
      <c r="W4227" s="95"/>
    </row>
    <row r="4228" spans="23:23" x14ac:dyDescent="0.25">
      <c r="W4228" s="95"/>
    </row>
    <row r="4229" spans="23:23" x14ac:dyDescent="0.25">
      <c r="W4229" s="95"/>
    </row>
    <row r="4230" spans="23:23" x14ac:dyDescent="0.25">
      <c r="W4230" s="95"/>
    </row>
    <row r="4231" spans="23:23" x14ac:dyDescent="0.25">
      <c r="W4231" s="95"/>
    </row>
    <row r="4232" spans="23:23" x14ac:dyDescent="0.25">
      <c r="W4232" s="95"/>
    </row>
    <row r="4233" spans="23:23" x14ac:dyDescent="0.25">
      <c r="W4233" s="95"/>
    </row>
    <row r="4234" spans="23:23" x14ac:dyDescent="0.25">
      <c r="W4234" s="95"/>
    </row>
    <row r="4235" spans="23:23" x14ac:dyDescent="0.25">
      <c r="W4235" s="95"/>
    </row>
    <row r="4236" spans="23:23" x14ac:dyDescent="0.25">
      <c r="W4236" s="95"/>
    </row>
    <row r="4237" spans="23:23" x14ac:dyDescent="0.25">
      <c r="W4237" s="95"/>
    </row>
    <row r="4238" spans="23:23" x14ac:dyDescent="0.25">
      <c r="W4238" s="95"/>
    </row>
    <row r="4239" spans="23:23" x14ac:dyDescent="0.25">
      <c r="W4239" s="95"/>
    </row>
    <row r="4240" spans="23:23" x14ac:dyDescent="0.25">
      <c r="W4240" s="95"/>
    </row>
    <row r="4241" spans="23:23" x14ac:dyDescent="0.25">
      <c r="W4241" s="95"/>
    </row>
    <row r="4242" spans="23:23" x14ac:dyDescent="0.25">
      <c r="W4242" s="95"/>
    </row>
    <row r="4243" spans="23:23" x14ac:dyDescent="0.25">
      <c r="W4243" s="95"/>
    </row>
    <row r="4244" spans="23:23" x14ac:dyDescent="0.25">
      <c r="W4244" s="95"/>
    </row>
    <row r="4245" spans="23:23" x14ac:dyDescent="0.25">
      <c r="W4245" s="95"/>
    </row>
    <row r="4246" spans="23:23" x14ac:dyDescent="0.25">
      <c r="W4246" s="95"/>
    </row>
    <row r="4247" spans="23:23" x14ac:dyDescent="0.25">
      <c r="W4247" s="95"/>
    </row>
    <row r="4248" spans="23:23" x14ac:dyDescent="0.25">
      <c r="W4248" s="95"/>
    </row>
    <row r="4249" spans="23:23" x14ac:dyDescent="0.25">
      <c r="W4249" s="95"/>
    </row>
    <row r="4250" spans="23:23" x14ac:dyDescent="0.25">
      <c r="W4250" s="95"/>
    </row>
    <row r="4251" spans="23:23" x14ac:dyDescent="0.25">
      <c r="W4251" s="95"/>
    </row>
    <row r="4252" spans="23:23" x14ac:dyDescent="0.25">
      <c r="W4252" s="95"/>
    </row>
    <row r="4253" spans="23:23" x14ac:dyDescent="0.25">
      <c r="W4253" s="95"/>
    </row>
    <row r="4254" spans="23:23" x14ac:dyDescent="0.25">
      <c r="W4254" s="95"/>
    </row>
    <row r="4255" spans="23:23" x14ac:dyDescent="0.25">
      <c r="W4255" s="95"/>
    </row>
    <row r="4256" spans="23:23" x14ac:dyDescent="0.25">
      <c r="W4256" s="95"/>
    </row>
    <row r="4257" spans="23:23" x14ac:dyDescent="0.25">
      <c r="W4257" s="95"/>
    </row>
    <row r="4258" spans="23:23" x14ac:dyDescent="0.25">
      <c r="W4258" s="95"/>
    </row>
    <row r="4259" spans="23:23" x14ac:dyDescent="0.25">
      <c r="W4259" s="95"/>
    </row>
    <row r="4260" spans="23:23" x14ac:dyDescent="0.25">
      <c r="W4260" s="95"/>
    </row>
    <row r="4261" spans="23:23" x14ac:dyDescent="0.25">
      <c r="W4261" s="95"/>
    </row>
    <row r="4262" spans="23:23" x14ac:dyDescent="0.25">
      <c r="W4262" s="95"/>
    </row>
    <row r="4263" spans="23:23" x14ac:dyDescent="0.25">
      <c r="W4263" s="95"/>
    </row>
    <row r="4264" spans="23:23" x14ac:dyDescent="0.25">
      <c r="W4264" s="95"/>
    </row>
    <row r="4265" spans="23:23" x14ac:dyDescent="0.25">
      <c r="W4265" s="95"/>
    </row>
    <row r="4266" spans="23:23" x14ac:dyDescent="0.25">
      <c r="W4266" s="95"/>
    </row>
    <row r="4267" spans="23:23" x14ac:dyDescent="0.25">
      <c r="W4267" s="95"/>
    </row>
    <row r="4268" spans="23:23" x14ac:dyDescent="0.25">
      <c r="W4268" s="95"/>
    </row>
    <row r="4269" spans="23:23" x14ac:dyDescent="0.25">
      <c r="W4269" s="95"/>
    </row>
    <row r="4270" spans="23:23" x14ac:dyDescent="0.25">
      <c r="W4270" s="95"/>
    </row>
    <row r="4271" spans="23:23" x14ac:dyDescent="0.25">
      <c r="W4271" s="95"/>
    </row>
    <row r="4272" spans="23:23" x14ac:dyDescent="0.25">
      <c r="W4272" s="95"/>
    </row>
    <row r="4273" spans="23:23" x14ac:dyDescent="0.25">
      <c r="W4273" s="95"/>
    </row>
    <row r="4274" spans="23:23" x14ac:dyDescent="0.25">
      <c r="W4274" s="95"/>
    </row>
    <row r="4275" spans="23:23" x14ac:dyDescent="0.25">
      <c r="W4275" s="95"/>
    </row>
    <row r="4276" spans="23:23" x14ac:dyDescent="0.25">
      <c r="W4276" s="95"/>
    </row>
    <row r="4277" spans="23:23" x14ac:dyDescent="0.25">
      <c r="W4277" s="95"/>
    </row>
    <row r="4278" spans="23:23" x14ac:dyDescent="0.25">
      <c r="W4278" s="95"/>
    </row>
    <row r="4279" spans="23:23" x14ac:dyDescent="0.25">
      <c r="W4279" s="95"/>
    </row>
    <row r="4280" spans="23:23" x14ac:dyDescent="0.25">
      <c r="W4280" s="95"/>
    </row>
    <row r="4281" spans="23:23" x14ac:dyDescent="0.25">
      <c r="W4281" s="95"/>
    </row>
    <row r="4282" spans="23:23" x14ac:dyDescent="0.25">
      <c r="W4282" s="95"/>
    </row>
    <row r="4283" spans="23:23" x14ac:dyDescent="0.25">
      <c r="W4283" s="95"/>
    </row>
    <row r="4284" spans="23:23" x14ac:dyDescent="0.25">
      <c r="W4284" s="95"/>
    </row>
    <row r="4285" spans="23:23" x14ac:dyDescent="0.25">
      <c r="W4285" s="95"/>
    </row>
    <row r="4286" spans="23:23" x14ac:dyDescent="0.25">
      <c r="W4286" s="95"/>
    </row>
    <row r="4287" spans="23:23" x14ac:dyDescent="0.25">
      <c r="W4287" s="95"/>
    </row>
    <row r="4288" spans="23:23" x14ac:dyDescent="0.25">
      <c r="W4288" s="95"/>
    </row>
    <row r="4289" spans="23:23" x14ac:dyDescent="0.25">
      <c r="W4289" s="95"/>
    </row>
    <row r="4290" spans="23:23" x14ac:dyDescent="0.25">
      <c r="W4290" s="95"/>
    </row>
    <row r="4291" spans="23:23" x14ac:dyDescent="0.25">
      <c r="W4291" s="95"/>
    </row>
    <row r="4292" spans="23:23" x14ac:dyDescent="0.25">
      <c r="W4292" s="95"/>
    </row>
    <row r="4293" spans="23:23" x14ac:dyDescent="0.25">
      <c r="W4293" s="95"/>
    </row>
    <row r="4294" spans="23:23" x14ac:dyDescent="0.25">
      <c r="W4294" s="95"/>
    </row>
    <row r="4295" spans="23:23" x14ac:dyDescent="0.25">
      <c r="W4295" s="95"/>
    </row>
    <row r="4296" spans="23:23" x14ac:dyDescent="0.25">
      <c r="W4296" s="95"/>
    </row>
    <row r="4297" spans="23:23" x14ac:dyDescent="0.25">
      <c r="W4297" s="95"/>
    </row>
    <row r="4298" spans="23:23" x14ac:dyDescent="0.25">
      <c r="W4298" s="95"/>
    </row>
    <row r="4299" spans="23:23" x14ac:dyDescent="0.25">
      <c r="W4299" s="95"/>
    </row>
    <row r="4300" spans="23:23" x14ac:dyDescent="0.25">
      <c r="W4300" s="95"/>
    </row>
    <row r="4301" spans="23:23" x14ac:dyDescent="0.25">
      <c r="W4301" s="95"/>
    </row>
    <row r="4302" spans="23:23" x14ac:dyDescent="0.25">
      <c r="W4302" s="95"/>
    </row>
    <row r="4303" spans="23:23" x14ac:dyDescent="0.25">
      <c r="W4303" s="95"/>
    </row>
    <row r="4304" spans="23:23" x14ac:dyDescent="0.25">
      <c r="W4304" s="95"/>
    </row>
    <row r="4305" spans="23:23" x14ac:dyDescent="0.25">
      <c r="W4305" s="95"/>
    </row>
    <row r="4306" spans="23:23" x14ac:dyDescent="0.25">
      <c r="W4306" s="95"/>
    </row>
    <row r="4307" spans="23:23" x14ac:dyDescent="0.25">
      <c r="W4307" s="95"/>
    </row>
    <row r="4308" spans="23:23" x14ac:dyDescent="0.25">
      <c r="W4308" s="95"/>
    </row>
    <row r="4309" spans="23:23" x14ac:dyDescent="0.25">
      <c r="W4309" s="95"/>
    </row>
    <row r="4310" spans="23:23" x14ac:dyDescent="0.25">
      <c r="W4310" s="95"/>
    </row>
    <row r="4311" spans="23:23" x14ac:dyDescent="0.25">
      <c r="W4311" s="95"/>
    </row>
    <row r="4312" spans="23:23" x14ac:dyDescent="0.25">
      <c r="W4312" s="95"/>
    </row>
    <row r="4313" spans="23:23" x14ac:dyDescent="0.25">
      <c r="W4313" s="95"/>
    </row>
    <row r="4314" spans="23:23" x14ac:dyDescent="0.25">
      <c r="W4314" s="95"/>
    </row>
    <row r="4315" spans="23:23" x14ac:dyDescent="0.25">
      <c r="W4315" s="95"/>
    </row>
    <row r="4316" spans="23:23" x14ac:dyDescent="0.25">
      <c r="W4316" s="95"/>
    </row>
    <row r="4317" spans="23:23" x14ac:dyDescent="0.25">
      <c r="W4317" s="95"/>
    </row>
    <row r="4318" spans="23:23" x14ac:dyDescent="0.25">
      <c r="W4318" s="95"/>
    </row>
    <row r="4319" spans="23:23" x14ac:dyDescent="0.25">
      <c r="W4319" s="95"/>
    </row>
    <row r="4320" spans="23:23" x14ac:dyDescent="0.25">
      <c r="W4320" s="95"/>
    </row>
    <row r="4321" spans="23:23" x14ac:dyDescent="0.25">
      <c r="W4321" s="95"/>
    </row>
    <row r="4322" spans="23:23" x14ac:dyDescent="0.25">
      <c r="W4322" s="95"/>
    </row>
    <row r="4323" spans="23:23" x14ac:dyDescent="0.25">
      <c r="W4323" s="95"/>
    </row>
    <row r="4324" spans="23:23" x14ac:dyDescent="0.25">
      <c r="W4324" s="95"/>
    </row>
    <row r="4325" spans="23:23" x14ac:dyDescent="0.25">
      <c r="W4325" s="95"/>
    </row>
    <row r="4326" spans="23:23" x14ac:dyDescent="0.25">
      <c r="W4326" s="95"/>
    </row>
    <row r="4327" spans="23:23" x14ac:dyDescent="0.25">
      <c r="W4327" s="95"/>
    </row>
    <row r="4328" spans="23:23" x14ac:dyDescent="0.25">
      <c r="W4328" s="95"/>
    </row>
    <row r="4329" spans="23:23" x14ac:dyDescent="0.25">
      <c r="W4329" s="95"/>
    </row>
    <row r="4330" spans="23:23" x14ac:dyDescent="0.25">
      <c r="W4330" s="95"/>
    </row>
    <row r="4331" spans="23:23" x14ac:dyDescent="0.25">
      <c r="W4331" s="95"/>
    </row>
    <row r="4332" spans="23:23" x14ac:dyDescent="0.25">
      <c r="W4332" s="95"/>
    </row>
    <row r="4333" spans="23:23" x14ac:dyDescent="0.25">
      <c r="W4333" s="95"/>
    </row>
    <row r="4334" spans="23:23" x14ac:dyDescent="0.25">
      <c r="W4334" s="95"/>
    </row>
    <row r="4335" spans="23:23" x14ac:dyDescent="0.25">
      <c r="W4335" s="95"/>
    </row>
    <row r="4336" spans="23:23" x14ac:dyDescent="0.25">
      <c r="W4336" s="95"/>
    </row>
    <row r="4337" spans="23:23" x14ac:dyDescent="0.25">
      <c r="W4337" s="95"/>
    </row>
    <row r="4338" spans="23:23" x14ac:dyDescent="0.25">
      <c r="W4338" s="95"/>
    </row>
    <row r="4339" spans="23:23" x14ac:dyDescent="0.25">
      <c r="W4339" s="95"/>
    </row>
    <row r="4340" spans="23:23" x14ac:dyDescent="0.25">
      <c r="W4340" s="95"/>
    </row>
    <row r="4341" spans="23:23" x14ac:dyDescent="0.25">
      <c r="W4341" s="95"/>
    </row>
    <row r="4342" spans="23:23" x14ac:dyDescent="0.25">
      <c r="W4342" s="95"/>
    </row>
    <row r="4343" spans="23:23" x14ac:dyDescent="0.25">
      <c r="W4343" s="95"/>
    </row>
    <row r="4344" spans="23:23" x14ac:dyDescent="0.25">
      <c r="W4344" s="95"/>
    </row>
    <row r="4345" spans="23:23" x14ac:dyDescent="0.25">
      <c r="W4345" s="95"/>
    </row>
    <row r="4346" spans="23:23" x14ac:dyDescent="0.25">
      <c r="W4346" s="95"/>
    </row>
    <row r="4347" spans="23:23" x14ac:dyDescent="0.25">
      <c r="W4347" s="95"/>
    </row>
    <row r="4348" spans="23:23" x14ac:dyDescent="0.25">
      <c r="W4348" s="95"/>
    </row>
    <row r="4349" spans="23:23" x14ac:dyDescent="0.25">
      <c r="W4349" s="95"/>
    </row>
    <row r="4350" spans="23:23" x14ac:dyDescent="0.25">
      <c r="W4350" s="95"/>
    </row>
    <row r="4351" spans="23:23" x14ac:dyDescent="0.25">
      <c r="W4351" s="95"/>
    </row>
    <row r="4352" spans="23:23" x14ac:dyDescent="0.25">
      <c r="W4352" s="95"/>
    </row>
    <row r="4353" spans="23:23" x14ac:dyDescent="0.25">
      <c r="W4353" s="95"/>
    </row>
    <row r="4354" spans="23:23" x14ac:dyDescent="0.25">
      <c r="W4354" s="95"/>
    </row>
    <row r="4355" spans="23:23" x14ac:dyDescent="0.25">
      <c r="W4355" s="95"/>
    </row>
    <row r="4356" spans="23:23" x14ac:dyDescent="0.25">
      <c r="W4356" s="95"/>
    </row>
    <row r="4357" spans="23:23" x14ac:dyDescent="0.25">
      <c r="W4357" s="95"/>
    </row>
    <row r="4358" spans="23:23" x14ac:dyDescent="0.25">
      <c r="W4358" s="95"/>
    </row>
    <row r="4359" spans="23:23" x14ac:dyDescent="0.25">
      <c r="W4359" s="95"/>
    </row>
    <row r="4360" spans="23:23" x14ac:dyDescent="0.25">
      <c r="W4360" s="95"/>
    </row>
    <row r="4361" spans="23:23" x14ac:dyDescent="0.25">
      <c r="W4361" s="95"/>
    </row>
    <row r="4362" spans="23:23" x14ac:dyDescent="0.25">
      <c r="W4362" s="95"/>
    </row>
    <row r="4363" spans="23:23" x14ac:dyDescent="0.25">
      <c r="W4363" s="95"/>
    </row>
    <row r="4364" spans="23:23" x14ac:dyDescent="0.25">
      <c r="W4364" s="95"/>
    </row>
    <row r="4365" spans="23:23" x14ac:dyDescent="0.25">
      <c r="W4365" s="95"/>
    </row>
    <row r="4366" spans="23:23" x14ac:dyDescent="0.25">
      <c r="W4366" s="95"/>
    </row>
    <row r="4367" spans="23:23" x14ac:dyDescent="0.25">
      <c r="W4367" s="95"/>
    </row>
    <row r="4368" spans="23:23" x14ac:dyDescent="0.25">
      <c r="W4368" s="95"/>
    </row>
    <row r="4369" spans="23:23" x14ac:dyDescent="0.25">
      <c r="W4369" s="95"/>
    </row>
    <row r="4370" spans="23:23" x14ac:dyDescent="0.25">
      <c r="W4370" s="95"/>
    </row>
    <row r="4371" spans="23:23" x14ac:dyDescent="0.25">
      <c r="W4371" s="95"/>
    </row>
    <row r="4372" spans="23:23" x14ac:dyDescent="0.25">
      <c r="W4372" s="95"/>
    </row>
    <row r="4373" spans="23:23" x14ac:dyDescent="0.25">
      <c r="W4373" s="95"/>
    </row>
    <row r="4374" spans="23:23" x14ac:dyDescent="0.25">
      <c r="W4374" s="95"/>
    </row>
    <row r="4375" spans="23:23" x14ac:dyDescent="0.25">
      <c r="W4375" s="95"/>
    </row>
    <row r="4376" spans="23:23" x14ac:dyDescent="0.25">
      <c r="W4376" s="95"/>
    </row>
    <row r="4377" spans="23:23" x14ac:dyDescent="0.25">
      <c r="W4377" s="95"/>
    </row>
    <row r="4378" spans="23:23" x14ac:dyDescent="0.25">
      <c r="W4378" s="95"/>
    </row>
    <row r="4379" spans="23:23" x14ac:dyDescent="0.25">
      <c r="W4379" s="95"/>
    </row>
    <row r="4380" spans="23:23" x14ac:dyDescent="0.25">
      <c r="W4380" s="95"/>
    </row>
    <row r="4381" spans="23:23" x14ac:dyDescent="0.25">
      <c r="W4381" s="95"/>
    </row>
    <row r="4382" spans="23:23" x14ac:dyDescent="0.25">
      <c r="W4382" s="95"/>
    </row>
    <row r="4383" spans="23:23" x14ac:dyDescent="0.25">
      <c r="W4383" s="95"/>
    </row>
    <row r="4384" spans="23:23" x14ac:dyDescent="0.25">
      <c r="W4384" s="95"/>
    </row>
    <row r="4385" spans="23:23" x14ac:dyDescent="0.25">
      <c r="W4385" s="95"/>
    </row>
    <row r="4386" spans="23:23" x14ac:dyDescent="0.25">
      <c r="W4386" s="95"/>
    </row>
    <row r="4387" spans="23:23" x14ac:dyDescent="0.25">
      <c r="W4387" s="95"/>
    </row>
    <row r="4388" spans="23:23" x14ac:dyDescent="0.25">
      <c r="W4388" s="95"/>
    </row>
    <row r="4389" spans="23:23" x14ac:dyDescent="0.25">
      <c r="W4389" s="95"/>
    </row>
    <row r="4390" spans="23:23" x14ac:dyDescent="0.25">
      <c r="W4390" s="95"/>
    </row>
    <row r="4391" spans="23:23" x14ac:dyDescent="0.25">
      <c r="W4391" s="95"/>
    </row>
    <row r="4392" spans="23:23" x14ac:dyDescent="0.25">
      <c r="W4392" s="95"/>
    </row>
    <row r="4393" spans="23:23" x14ac:dyDescent="0.25">
      <c r="W4393" s="95"/>
    </row>
    <row r="4394" spans="23:23" x14ac:dyDescent="0.25">
      <c r="W4394" s="95"/>
    </row>
    <row r="4395" spans="23:23" x14ac:dyDescent="0.25">
      <c r="W4395" s="95"/>
    </row>
    <row r="4396" spans="23:23" x14ac:dyDescent="0.25">
      <c r="W4396" s="95"/>
    </row>
    <row r="4397" spans="23:23" x14ac:dyDescent="0.25">
      <c r="W4397" s="95"/>
    </row>
    <row r="4398" spans="23:23" x14ac:dyDescent="0.25">
      <c r="W4398" s="95"/>
    </row>
    <row r="4399" spans="23:23" x14ac:dyDescent="0.25">
      <c r="W4399" s="95"/>
    </row>
    <row r="4400" spans="23:23" x14ac:dyDescent="0.25">
      <c r="W4400" s="95"/>
    </row>
    <row r="4401" spans="23:23" x14ac:dyDescent="0.25">
      <c r="W4401" s="95"/>
    </row>
    <row r="4402" spans="23:23" x14ac:dyDescent="0.25">
      <c r="W4402" s="95"/>
    </row>
    <row r="4403" spans="23:23" x14ac:dyDescent="0.25">
      <c r="W4403" s="95"/>
    </row>
    <row r="4404" spans="23:23" x14ac:dyDescent="0.25">
      <c r="W4404" s="95"/>
    </row>
    <row r="4405" spans="23:23" x14ac:dyDescent="0.25">
      <c r="W4405" s="95"/>
    </row>
    <row r="4406" spans="23:23" x14ac:dyDescent="0.25">
      <c r="W4406" s="95"/>
    </row>
    <row r="4407" spans="23:23" x14ac:dyDescent="0.25">
      <c r="W4407" s="95"/>
    </row>
    <row r="4408" spans="23:23" x14ac:dyDescent="0.25">
      <c r="W4408" s="95"/>
    </row>
    <row r="4409" spans="23:23" x14ac:dyDescent="0.25">
      <c r="W4409" s="95"/>
    </row>
    <row r="4410" spans="23:23" x14ac:dyDescent="0.25">
      <c r="W4410" s="95"/>
    </row>
    <row r="4411" spans="23:23" x14ac:dyDescent="0.25">
      <c r="W4411" s="95"/>
    </row>
    <row r="4412" spans="23:23" x14ac:dyDescent="0.25">
      <c r="W4412" s="95"/>
    </row>
    <row r="4413" spans="23:23" x14ac:dyDescent="0.25">
      <c r="W4413" s="95"/>
    </row>
    <row r="4414" spans="23:23" x14ac:dyDescent="0.25">
      <c r="W4414" s="95"/>
    </row>
    <row r="4415" spans="23:23" x14ac:dyDescent="0.25">
      <c r="W4415" s="95"/>
    </row>
    <row r="4416" spans="23:23" x14ac:dyDescent="0.25">
      <c r="W4416" s="95"/>
    </row>
    <row r="4417" spans="23:23" x14ac:dyDescent="0.25">
      <c r="W4417" s="95"/>
    </row>
    <row r="4418" spans="23:23" x14ac:dyDescent="0.25">
      <c r="W4418" s="95"/>
    </row>
    <row r="4419" spans="23:23" x14ac:dyDescent="0.25">
      <c r="W4419" s="95"/>
    </row>
    <row r="4420" spans="23:23" x14ac:dyDescent="0.25">
      <c r="W4420" s="95"/>
    </row>
    <row r="4421" spans="23:23" x14ac:dyDescent="0.25">
      <c r="W4421" s="95"/>
    </row>
    <row r="4422" spans="23:23" x14ac:dyDescent="0.25">
      <c r="W4422" s="95"/>
    </row>
    <row r="4423" spans="23:23" x14ac:dyDescent="0.25">
      <c r="W4423" s="95"/>
    </row>
    <row r="4424" spans="23:23" x14ac:dyDescent="0.25">
      <c r="W4424" s="95"/>
    </row>
    <row r="4425" spans="23:23" x14ac:dyDescent="0.25">
      <c r="W4425" s="95"/>
    </row>
    <row r="4426" spans="23:23" x14ac:dyDescent="0.25">
      <c r="W4426" s="95"/>
    </row>
    <row r="4427" spans="23:23" x14ac:dyDescent="0.25">
      <c r="W4427" s="95"/>
    </row>
    <row r="4428" spans="23:23" x14ac:dyDescent="0.25">
      <c r="W4428" s="95"/>
    </row>
    <row r="4429" spans="23:23" x14ac:dyDescent="0.25">
      <c r="W4429" s="95"/>
    </row>
    <row r="4430" spans="23:23" x14ac:dyDescent="0.25">
      <c r="W4430" s="95"/>
    </row>
    <row r="4431" spans="23:23" x14ac:dyDescent="0.25">
      <c r="W4431" s="95"/>
    </row>
    <row r="4432" spans="23:23" x14ac:dyDescent="0.25">
      <c r="W4432" s="95"/>
    </row>
    <row r="4433" spans="23:23" x14ac:dyDescent="0.25">
      <c r="W4433" s="95"/>
    </row>
    <row r="4434" spans="23:23" x14ac:dyDescent="0.25">
      <c r="W4434" s="95"/>
    </row>
    <row r="4435" spans="23:23" x14ac:dyDescent="0.25">
      <c r="W4435" s="95"/>
    </row>
    <row r="4436" spans="23:23" x14ac:dyDescent="0.25">
      <c r="W4436" s="95"/>
    </row>
    <row r="4437" spans="23:23" x14ac:dyDescent="0.25">
      <c r="W4437" s="95"/>
    </row>
    <row r="4438" spans="23:23" x14ac:dyDescent="0.25">
      <c r="W4438" s="95"/>
    </row>
    <row r="4439" spans="23:23" x14ac:dyDescent="0.25">
      <c r="W4439" s="95"/>
    </row>
    <row r="4440" spans="23:23" x14ac:dyDescent="0.25">
      <c r="W4440" s="95"/>
    </row>
    <row r="4441" spans="23:23" x14ac:dyDescent="0.25">
      <c r="W4441" s="95"/>
    </row>
    <row r="4442" spans="23:23" x14ac:dyDescent="0.25">
      <c r="W4442" s="95"/>
    </row>
    <row r="4443" spans="23:23" x14ac:dyDescent="0.25">
      <c r="W4443" s="95"/>
    </row>
    <row r="4444" spans="23:23" x14ac:dyDescent="0.25">
      <c r="W4444" s="95"/>
    </row>
    <row r="4445" spans="23:23" x14ac:dyDescent="0.25">
      <c r="W4445" s="95"/>
    </row>
    <row r="4446" spans="23:23" x14ac:dyDescent="0.25">
      <c r="W4446" s="95"/>
    </row>
    <row r="4447" spans="23:23" x14ac:dyDescent="0.25">
      <c r="W4447" s="95"/>
    </row>
    <row r="4448" spans="23:23" x14ac:dyDescent="0.25">
      <c r="W4448" s="95"/>
    </row>
    <row r="4449" spans="23:23" x14ac:dyDescent="0.25">
      <c r="W4449" s="95"/>
    </row>
    <row r="4450" spans="23:23" x14ac:dyDescent="0.25">
      <c r="W4450" s="95"/>
    </row>
    <row r="4451" spans="23:23" x14ac:dyDescent="0.25">
      <c r="W4451" s="95"/>
    </row>
    <row r="4452" spans="23:23" x14ac:dyDescent="0.25">
      <c r="W4452" s="95"/>
    </row>
    <row r="4453" spans="23:23" x14ac:dyDescent="0.25">
      <c r="W4453" s="95"/>
    </row>
    <row r="4454" spans="23:23" x14ac:dyDescent="0.25">
      <c r="W4454" s="95"/>
    </row>
    <row r="4455" spans="23:23" x14ac:dyDescent="0.25">
      <c r="W4455" s="95"/>
    </row>
    <row r="4456" spans="23:23" x14ac:dyDescent="0.25">
      <c r="W4456" s="95"/>
    </row>
    <row r="4457" spans="23:23" x14ac:dyDescent="0.25">
      <c r="W4457" s="95"/>
    </row>
    <row r="4458" spans="23:23" x14ac:dyDescent="0.25">
      <c r="W4458" s="95"/>
    </row>
    <row r="4459" spans="23:23" x14ac:dyDescent="0.25">
      <c r="W4459" s="95"/>
    </row>
    <row r="4460" spans="23:23" x14ac:dyDescent="0.25">
      <c r="W4460" s="95"/>
    </row>
    <row r="4461" spans="23:23" x14ac:dyDescent="0.25">
      <c r="W4461" s="95"/>
    </row>
    <row r="4462" spans="23:23" x14ac:dyDescent="0.25">
      <c r="W4462" s="95"/>
    </row>
    <row r="4463" spans="23:23" x14ac:dyDescent="0.25">
      <c r="W4463" s="95"/>
    </row>
    <row r="4464" spans="23:23" x14ac:dyDescent="0.25">
      <c r="W4464" s="95"/>
    </row>
    <row r="4465" spans="23:23" x14ac:dyDescent="0.25">
      <c r="W4465" s="95"/>
    </row>
    <row r="4466" spans="23:23" x14ac:dyDescent="0.25">
      <c r="W4466" s="95"/>
    </row>
    <row r="4467" spans="23:23" x14ac:dyDescent="0.25">
      <c r="W4467" s="95"/>
    </row>
    <row r="4468" spans="23:23" x14ac:dyDescent="0.25">
      <c r="W4468" s="95"/>
    </row>
    <row r="4469" spans="23:23" x14ac:dyDescent="0.25">
      <c r="W4469" s="95"/>
    </row>
    <row r="4470" spans="23:23" x14ac:dyDescent="0.25">
      <c r="W4470" s="95"/>
    </row>
    <row r="4471" spans="23:23" x14ac:dyDescent="0.25">
      <c r="W4471" s="95"/>
    </row>
    <row r="4472" spans="23:23" x14ac:dyDescent="0.25">
      <c r="W4472" s="95"/>
    </row>
    <row r="4473" spans="23:23" x14ac:dyDescent="0.25">
      <c r="W4473" s="95"/>
    </row>
    <row r="4474" spans="23:23" x14ac:dyDescent="0.25">
      <c r="W4474" s="95"/>
    </row>
    <row r="4475" spans="23:23" x14ac:dyDescent="0.25">
      <c r="W4475" s="95"/>
    </row>
    <row r="4476" spans="23:23" x14ac:dyDescent="0.25">
      <c r="W4476" s="95"/>
    </row>
    <row r="4477" spans="23:23" x14ac:dyDescent="0.25">
      <c r="W4477" s="95"/>
    </row>
    <row r="4478" spans="23:23" x14ac:dyDescent="0.25">
      <c r="W4478" s="95"/>
    </row>
    <row r="4479" spans="23:23" x14ac:dyDescent="0.25">
      <c r="W4479" s="95"/>
    </row>
    <row r="4480" spans="23:23" x14ac:dyDescent="0.25">
      <c r="W4480" s="95"/>
    </row>
    <row r="4481" spans="23:23" x14ac:dyDescent="0.25">
      <c r="W4481" s="95"/>
    </row>
    <row r="4482" spans="23:23" x14ac:dyDescent="0.25">
      <c r="W4482" s="95"/>
    </row>
    <row r="4483" spans="23:23" x14ac:dyDescent="0.25">
      <c r="W4483" s="95"/>
    </row>
    <row r="4484" spans="23:23" x14ac:dyDescent="0.25">
      <c r="W4484" s="95"/>
    </row>
    <row r="4485" spans="23:23" x14ac:dyDescent="0.25">
      <c r="W4485" s="95"/>
    </row>
    <row r="4486" spans="23:23" x14ac:dyDescent="0.25">
      <c r="W4486" s="95"/>
    </row>
    <row r="4487" spans="23:23" x14ac:dyDescent="0.25">
      <c r="W4487" s="95"/>
    </row>
    <row r="4488" spans="23:23" x14ac:dyDescent="0.25">
      <c r="W4488" s="95"/>
    </row>
    <row r="4489" spans="23:23" x14ac:dyDescent="0.25">
      <c r="W4489" s="95"/>
    </row>
    <row r="4490" spans="23:23" x14ac:dyDescent="0.25">
      <c r="W4490" s="95"/>
    </row>
    <row r="4491" spans="23:23" x14ac:dyDescent="0.25">
      <c r="W4491" s="95"/>
    </row>
    <row r="4492" spans="23:23" x14ac:dyDescent="0.25">
      <c r="W4492" s="95"/>
    </row>
    <row r="4493" spans="23:23" x14ac:dyDescent="0.25">
      <c r="W4493" s="95"/>
    </row>
    <row r="4494" spans="23:23" x14ac:dyDescent="0.25">
      <c r="W4494" s="95"/>
    </row>
    <row r="4495" spans="23:23" x14ac:dyDescent="0.25">
      <c r="W4495" s="95"/>
    </row>
    <row r="4496" spans="23:23" x14ac:dyDescent="0.25">
      <c r="W4496" s="95"/>
    </row>
    <row r="4497" spans="23:23" x14ac:dyDescent="0.25">
      <c r="W4497" s="95"/>
    </row>
    <row r="4498" spans="23:23" x14ac:dyDescent="0.25">
      <c r="W4498" s="95"/>
    </row>
    <row r="4499" spans="23:23" x14ac:dyDescent="0.25">
      <c r="W4499" s="95"/>
    </row>
    <row r="4500" spans="23:23" x14ac:dyDescent="0.25">
      <c r="W4500" s="95"/>
    </row>
    <row r="4501" spans="23:23" x14ac:dyDescent="0.25">
      <c r="W4501" s="95"/>
    </row>
    <row r="4502" spans="23:23" x14ac:dyDescent="0.25">
      <c r="W4502" s="95"/>
    </row>
    <row r="4503" spans="23:23" x14ac:dyDescent="0.25">
      <c r="W4503" s="95"/>
    </row>
    <row r="4504" spans="23:23" x14ac:dyDescent="0.25">
      <c r="W4504" s="95"/>
    </row>
    <row r="4505" spans="23:23" x14ac:dyDescent="0.25">
      <c r="W4505" s="95"/>
    </row>
    <row r="4506" spans="23:23" x14ac:dyDescent="0.25">
      <c r="W4506" s="95"/>
    </row>
    <row r="4507" spans="23:23" x14ac:dyDescent="0.25">
      <c r="W4507" s="95"/>
    </row>
    <row r="4508" spans="23:23" x14ac:dyDescent="0.25">
      <c r="W4508" s="95"/>
    </row>
    <row r="4509" spans="23:23" x14ac:dyDescent="0.25">
      <c r="W4509" s="95"/>
    </row>
    <row r="4510" spans="23:23" x14ac:dyDescent="0.25">
      <c r="W4510" s="95"/>
    </row>
    <row r="4511" spans="23:23" x14ac:dyDescent="0.25">
      <c r="W4511" s="95"/>
    </row>
    <row r="4512" spans="23:23" x14ac:dyDescent="0.25">
      <c r="W4512" s="95"/>
    </row>
    <row r="4513" spans="23:23" x14ac:dyDescent="0.25">
      <c r="W4513" s="95"/>
    </row>
    <row r="4514" spans="23:23" x14ac:dyDescent="0.25">
      <c r="W4514" s="95"/>
    </row>
    <row r="4515" spans="23:23" x14ac:dyDescent="0.25">
      <c r="W4515" s="95"/>
    </row>
    <row r="4516" spans="23:23" x14ac:dyDescent="0.25">
      <c r="W4516" s="95"/>
    </row>
    <row r="4517" spans="23:23" x14ac:dyDescent="0.25">
      <c r="W4517" s="95"/>
    </row>
    <row r="4518" spans="23:23" x14ac:dyDescent="0.25">
      <c r="W4518" s="95"/>
    </row>
    <row r="4519" spans="23:23" x14ac:dyDescent="0.25">
      <c r="W4519" s="95"/>
    </row>
    <row r="4520" spans="23:23" x14ac:dyDescent="0.25">
      <c r="W4520" s="95"/>
    </row>
    <row r="4521" spans="23:23" x14ac:dyDescent="0.25">
      <c r="W4521" s="95"/>
    </row>
    <row r="4522" spans="23:23" x14ac:dyDescent="0.25">
      <c r="W4522" s="95"/>
    </row>
    <row r="4523" spans="23:23" x14ac:dyDescent="0.25">
      <c r="W4523" s="95"/>
    </row>
    <row r="4524" spans="23:23" x14ac:dyDescent="0.25">
      <c r="W4524" s="95"/>
    </row>
    <row r="4525" spans="23:23" x14ac:dyDescent="0.25">
      <c r="W4525" s="95"/>
    </row>
    <row r="4526" spans="23:23" x14ac:dyDescent="0.25">
      <c r="W4526" s="95"/>
    </row>
    <row r="4527" spans="23:23" x14ac:dyDescent="0.25">
      <c r="W4527" s="95"/>
    </row>
    <row r="4528" spans="23:23" x14ac:dyDescent="0.25">
      <c r="W4528" s="95"/>
    </row>
    <row r="4529" spans="23:23" x14ac:dyDescent="0.25">
      <c r="W4529" s="95"/>
    </row>
    <row r="4530" spans="23:23" x14ac:dyDescent="0.25">
      <c r="W4530" s="95"/>
    </row>
    <row r="4531" spans="23:23" x14ac:dyDescent="0.25">
      <c r="W4531" s="95"/>
    </row>
    <row r="4532" spans="23:23" x14ac:dyDescent="0.25">
      <c r="W4532" s="95"/>
    </row>
    <row r="4533" spans="23:23" x14ac:dyDescent="0.25">
      <c r="W4533" s="95"/>
    </row>
    <row r="4534" spans="23:23" x14ac:dyDescent="0.25">
      <c r="W4534" s="95"/>
    </row>
    <row r="4535" spans="23:23" x14ac:dyDescent="0.25">
      <c r="W4535" s="95"/>
    </row>
    <row r="4536" spans="23:23" x14ac:dyDescent="0.25">
      <c r="W4536" s="95"/>
    </row>
    <row r="4537" spans="23:23" x14ac:dyDescent="0.25">
      <c r="W4537" s="95"/>
    </row>
    <row r="4538" spans="23:23" x14ac:dyDescent="0.25">
      <c r="W4538" s="95"/>
    </row>
    <row r="4539" spans="23:23" x14ac:dyDescent="0.25">
      <c r="W4539" s="95"/>
    </row>
    <row r="4540" spans="23:23" x14ac:dyDescent="0.25">
      <c r="W4540" s="95"/>
    </row>
    <row r="4541" spans="23:23" x14ac:dyDescent="0.25">
      <c r="W4541" s="95"/>
    </row>
    <row r="4542" spans="23:23" x14ac:dyDescent="0.25">
      <c r="W4542" s="95"/>
    </row>
    <row r="4543" spans="23:23" x14ac:dyDescent="0.25">
      <c r="W4543" s="95"/>
    </row>
    <row r="4544" spans="23:23" x14ac:dyDescent="0.25">
      <c r="W4544" s="95"/>
    </row>
    <row r="4545" spans="23:23" x14ac:dyDescent="0.25">
      <c r="W4545" s="95"/>
    </row>
    <row r="4546" spans="23:23" x14ac:dyDescent="0.25">
      <c r="W4546" s="95"/>
    </row>
    <row r="4547" spans="23:23" x14ac:dyDescent="0.25">
      <c r="W4547" s="95"/>
    </row>
    <row r="4548" spans="23:23" x14ac:dyDescent="0.25">
      <c r="W4548" s="95"/>
    </row>
    <row r="4549" spans="23:23" x14ac:dyDescent="0.25">
      <c r="W4549" s="95"/>
    </row>
    <row r="4550" spans="23:23" x14ac:dyDescent="0.25">
      <c r="W4550" s="95"/>
    </row>
    <row r="4551" spans="23:23" x14ac:dyDescent="0.25">
      <c r="W4551" s="95"/>
    </row>
    <row r="4552" spans="23:23" x14ac:dyDescent="0.25">
      <c r="W4552" s="95"/>
    </row>
    <row r="4553" spans="23:23" x14ac:dyDescent="0.25">
      <c r="W4553" s="95"/>
    </row>
    <row r="4554" spans="23:23" x14ac:dyDescent="0.25">
      <c r="W4554" s="95"/>
    </row>
    <row r="4555" spans="23:23" x14ac:dyDescent="0.25">
      <c r="W4555" s="95"/>
    </row>
    <row r="4556" spans="23:23" x14ac:dyDescent="0.25">
      <c r="W4556" s="95"/>
    </row>
    <row r="4557" spans="23:23" x14ac:dyDescent="0.25">
      <c r="W4557" s="95"/>
    </row>
    <row r="4558" spans="23:23" x14ac:dyDescent="0.25">
      <c r="W4558" s="95"/>
    </row>
    <row r="4559" spans="23:23" x14ac:dyDescent="0.25">
      <c r="W4559" s="95"/>
    </row>
    <row r="4560" spans="23:23" x14ac:dyDescent="0.25">
      <c r="W4560" s="95"/>
    </row>
    <row r="4561" spans="23:23" x14ac:dyDescent="0.25">
      <c r="W4561" s="95"/>
    </row>
    <row r="4562" spans="23:23" x14ac:dyDescent="0.25">
      <c r="W4562" s="95"/>
    </row>
    <row r="4563" spans="23:23" x14ac:dyDescent="0.25">
      <c r="W4563" s="95"/>
    </row>
    <row r="4564" spans="23:23" x14ac:dyDescent="0.25">
      <c r="W4564" s="95"/>
    </row>
    <row r="4565" spans="23:23" x14ac:dyDescent="0.25">
      <c r="W4565" s="95"/>
    </row>
    <row r="4566" spans="23:23" x14ac:dyDescent="0.25">
      <c r="W4566" s="95"/>
    </row>
    <row r="4567" spans="23:23" x14ac:dyDescent="0.25">
      <c r="W4567" s="95"/>
    </row>
    <row r="4568" spans="23:23" x14ac:dyDescent="0.25">
      <c r="W4568" s="95"/>
    </row>
    <row r="4569" spans="23:23" x14ac:dyDescent="0.25">
      <c r="W4569" s="95"/>
    </row>
    <row r="4570" spans="23:23" x14ac:dyDescent="0.25">
      <c r="W4570" s="95"/>
    </row>
    <row r="4571" spans="23:23" x14ac:dyDescent="0.25">
      <c r="W4571" s="95"/>
    </row>
    <row r="4572" spans="23:23" x14ac:dyDescent="0.25">
      <c r="W4572" s="95"/>
    </row>
    <row r="4573" spans="23:23" x14ac:dyDescent="0.25">
      <c r="W4573" s="95"/>
    </row>
    <row r="4574" spans="23:23" x14ac:dyDescent="0.25">
      <c r="W4574" s="95"/>
    </row>
    <row r="4575" spans="23:23" x14ac:dyDescent="0.25">
      <c r="W4575" s="95"/>
    </row>
    <row r="4576" spans="23:23" x14ac:dyDescent="0.25">
      <c r="W4576" s="95"/>
    </row>
    <row r="4577" spans="23:23" x14ac:dyDescent="0.25">
      <c r="W4577" s="95"/>
    </row>
    <row r="4578" spans="23:23" x14ac:dyDescent="0.25">
      <c r="W4578" s="95"/>
    </row>
    <row r="4579" spans="23:23" x14ac:dyDescent="0.25">
      <c r="W4579" s="95"/>
    </row>
    <row r="4580" spans="23:23" x14ac:dyDescent="0.25">
      <c r="W4580" s="95"/>
    </row>
    <row r="4581" spans="23:23" x14ac:dyDescent="0.25">
      <c r="W4581" s="95"/>
    </row>
    <row r="4582" spans="23:23" x14ac:dyDescent="0.25">
      <c r="W4582" s="95"/>
    </row>
    <row r="4583" spans="23:23" x14ac:dyDescent="0.25">
      <c r="W4583" s="95"/>
    </row>
    <row r="4584" spans="23:23" x14ac:dyDescent="0.25">
      <c r="W4584" s="95"/>
    </row>
    <row r="4585" spans="23:23" x14ac:dyDescent="0.25">
      <c r="W4585" s="95"/>
    </row>
    <row r="4586" spans="23:23" x14ac:dyDescent="0.25">
      <c r="W4586" s="95"/>
    </row>
    <row r="4587" spans="23:23" x14ac:dyDescent="0.25">
      <c r="W4587" s="95"/>
    </row>
    <row r="4588" spans="23:23" x14ac:dyDescent="0.25">
      <c r="W4588" s="95"/>
    </row>
    <row r="4589" spans="23:23" x14ac:dyDescent="0.25">
      <c r="W4589" s="95"/>
    </row>
    <row r="4590" spans="23:23" x14ac:dyDescent="0.25">
      <c r="W4590" s="95"/>
    </row>
    <row r="4591" spans="23:23" x14ac:dyDescent="0.25">
      <c r="W4591" s="95"/>
    </row>
    <row r="4592" spans="23:23" x14ac:dyDescent="0.25">
      <c r="W4592" s="95"/>
    </row>
    <row r="4593" spans="23:23" x14ac:dyDescent="0.25">
      <c r="W4593" s="95"/>
    </row>
    <row r="4594" spans="23:23" x14ac:dyDescent="0.25">
      <c r="W4594" s="95"/>
    </row>
    <row r="4595" spans="23:23" x14ac:dyDescent="0.25">
      <c r="W4595" s="95"/>
    </row>
    <row r="4596" spans="23:23" x14ac:dyDescent="0.25">
      <c r="W4596" s="95"/>
    </row>
    <row r="4597" spans="23:23" x14ac:dyDescent="0.25">
      <c r="W4597" s="95"/>
    </row>
    <row r="4598" spans="23:23" x14ac:dyDescent="0.25">
      <c r="W4598" s="95"/>
    </row>
    <row r="4599" spans="23:23" x14ac:dyDescent="0.25">
      <c r="W4599" s="95"/>
    </row>
    <row r="4600" spans="23:23" x14ac:dyDescent="0.25">
      <c r="W4600" s="95"/>
    </row>
    <row r="4601" spans="23:23" x14ac:dyDescent="0.25">
      <c r="W4601" s="95"/>
    </row>
    <row r="4602" spans="23:23" x14ac:dyDescent="0.25">
      <c r="W4602" s="95"/>
    </row>
    <row r="4603" spans="23:23" x14ac:dyDescent="0.25">
      <c r="W4603" s="95"/>
    </row>
    <row r="4604" spans="23:23" x14ac:dyDescent="0.25">
      <c r="W4604" s="95"/>
    </row>
    <row r="4605" spans="23:23" x14ac:dyDescent="0.25">
      <c r="W4605" s="95"/>
    </row>
    <row r="4606" spans="23:23" x14ac:dyDescent="0.25">
      <c r="W4606" s="95"/>
    </row>
    <row r="4607" spans="23:23" x14ac:dyDescent="0.25">
      <c r="W4607" s="95"/>
    </row>
    <row r="4608" spans="23:23" x14ac:dyDescent="0.25">
      <c r="W4608" s="95"/>
    </row>
    <row r="4609" spans="23:23" x14ac:dyDescent="0.25">
      <c r="W4609" s="95"/>
    </row>
    <row r="4610" spans="23:23" x14ac:dyDescent="0.25">
      <c r="W4610" s="95"/>
    </row>
    <row r="4611" spans="23:23" x14ac:dyDescent="0.25">
      <c r="W4611" s="95"/>
    </row>
    <row r="4612" spans="23:23" x14ac:dyDescent="0.25">
      <c r="W4612" s="95"/>
    </row>
    <row r="4613" spans="23:23" x14ac:dyDescent="0.25">
      <c r="W4613" s="95"/>
    </row>
    <row r="4614" spans="23:23" x14ac:dyDescent="0.25">
      <c r="W4614" s="95"/>
    </row>
    <row r="4615" spans="23:23" x14ac:dyDescent="0.25">
      <c r="W4615" s="95"/>
    </row>
    <row r="4616" spans="23:23" x14ac:dyDescent="0.25">
      <c r="W4616" s="95"/>
    </row>
    <row r="4617" spans="23:23" x14ac:dyDescent="0.25">
      <c r="W4617" s="95"/>
    </row>
    <row r="4618" spans="23:23" x14ac:dyDescent="0.25">
      <c r="W4618" s="95"/>
    </row>
    <row r="4619" spans="23:23" x14ac:dyDescent="0.25">
      <c r="W4619" s="95"/>
    </row>
    <row r="4620" spans="23:23" x14ac:dyDescent="0.25">
      <c r="W4620" s="95"/>
    </row>
    <row r="4621" spans="23:23" x14ac:dyDescent="0.25">
      <c r="W4621" s="95"/>
    </row>
    <row r="4622" spans="23:23" x14ac:dyDescent="0.25">
      <c r="W4622" s="95"/>
    </row>
    <row r="4623" spans="23:23" x14ac:dyDescent="0.25">
      <c r="W4623" s="95"/>
    </row>
    <row r="4624" spans="23:23" x14ac:dyDescent="0.25">
      <c r="W4624" s="95"/>
    </row>
    <row r="4625" spans="23:23" x14ac:dyDescent="0.25">
      <c r="W4625" s="95"/>
    </row>
    <row r="4626" spans="23:23" x14ac:dyDescent="0.25">
      <c r="W4626" s="95"/>
    </row>
    <row r="4627" spans="23:23" x14ac:dyDescent="0.25">
      <c r="W4627" s="95"/>
    </row>
    <row r="4628" spans="23:23" x14ac:dyDescent="0.25">
      <c r="W4628" s="95"/>
    </row>
    <row r="4629" spans="23:23" x14ac:dyDescent="0.25">
      <c r="W4629" s="95"/>
    </row>
    <row r="4630" spans="23:23" x14ac:dyDescent="0.25">
      <c r="W4630" s="95"/>
    </row>
    <row r="4631" spans="23:23" x14ac:dyDescent="0.25">
      <c r="W4631" s="95"/>
    </row>
    <row r="4632" spans="23:23" x14ac:dyDescent="0.25">
      <c r="W4632" s="95"/>
    </row>
    <row r="4633" spans="23:23" x14ac:dyDescent="0.25">
      <c r="W4633" s="95"/>
    </row>
    <row r="4634" spans="23:23" x14ac:dyDescent="0.25">
      <c r="W4634" s="95"/>
    </row>
    <row r="4635" spans="23:23" x14ac:dyDescent="0.25">
      <c r="W4635" s="95"/>
    </row>
    <row r="4636" spans="23:23" x14ac:dyDescent="0.25">
      <c r="W4636" s="95"/>
    </row>
    <row r="4637" spans="23:23" x14ac:dyDescent="0.25">
      <c r="W4637" s="95"/>
    </row>
    <row r="4638" spans="23:23" x14ac:dyDescent="0.25">
      <c r="W4638" s="95"/>
    </row>
    <row r="4639" spans="23:23" x14ac:dyDescent="0.25">
      <c r="W4639" s="95"/>
    </row>
    <row r="4640" spans="23:23" x14ac:dyDescent="0.25">
      <c r="W4640" s="95"/>
    </row>
    <row r="4641" spans="23:23" x14ac:dyDescent="0.25">
      <c r="W4641" s="95"/>
    </row>
    <row r="4642" spans="23:23" x14ac:dyDescent="0.25">
      <c r="W4642" s="95"/>
    </row>
    <row r="4643" spans="23:23" x14ac:dyDescent="0.25">
      <c r="W4643" s="95"/>
    </row>
    <row r="4644" spans="23:23" x14ac:dyDescent="0.25">
      <c r="W4644" s="95"/>
    </row>
    <row r="4645" spans="23:23" x14ac:dyDescent="0.25">
      <c r="W4645" s="95"/>
    </row>
    <row r="4646" spans="23:23" x14ac:dyDescent="0.25">
      <c r="W4646" s="95"/>
    </row>
    <row r="4647" spans="23:23" x14ac:dyDescent="0.25">
      <c r="W4647" s="95"/>
    </row>
    <row r="4648" spans="23:23" x14ac:dyDescent="0.25">
      <c r="W4648" s="95"/>
    </row>
    <row r="4649" spans="23:23" x14ac:dyDescent="0.25">
      <c r="W4649" s="95"/>
    </row>
    <row r="4650" spans="23:23" x14ac:dyDescent="0.25">
      <c r="W4650" s="95"/>
    </row>
    <row r="4651" spans="23:23" x14ac:dyDescent="0.25">
      <c r="W4651" s="95"/>
    </row>
    <row r="4652" spans="23:23" x14ac:dyDescent="0.25">
      <c r="W4652" s="95"/>
    </row>
    <row r="4653" spans="23:23" x14ac:dyDescent="0.25">
      <c r="W4653" s="95"/>
    </row>
    <row r="4654" spans="23:23" x14ac:dyDescent="0.25">
      <c r="W4654" s="95"/>
    </row>
    <row r="4655" spans="23:23" x14ac:dyDescent="0.25">
      <c r="W4655" s="95"/>
    </row>
    <row r="4656" spans="23:23" x14ac:dyDescent="0.25">
      <c r="W4656" s="95"/>
    </row>
    <row r="4657" spans="23:23" x14ac:dyDescent="0.25">
      <c r="W4657" s="95"/>
    </row>
    <row r="4658" spans="23:23" x14ac:dyDescent="0.25">
      <c r="W4658" s="95"/>
    </row>
    <row r="4659" spans="23:23" x14ac:dyDescent="0.25">
      <c r="W4659" s="95"/>
    </row>
    <row r="4660" spans="23:23" x14ac:dyDescent="0.25">
      <c r="W4660" s="95"/>
    </row>
    <row r="4661" spans="23:23" x14ac:dyDescent="0.25">
      <c r="W4661" s="95"/>
    </row>
    <row r="4662" spans="23:23" x14ac:dyDescent="0.25">
      <c r="W4662" s="95"/>
    </row>
    <row r="4663" spans="23:23" x14ac:dyDescent="0.25">
      <c r="W4663" s="95"/>
    </row>
    <row r="4664" spans="23:23" x14ac:dyDescent="0.25">
      <c r="W4664" s="95"/>
    </row>
    <row r="4665" spans="23:23" x14ac:dyDescent="0.25">
      <c r="W4665" s="95"/>
    </row>
    <row r="4666" spans="23:23" x14ac:dyDescent="0.25">
      <c r="W4666" s="95"/>
    </row>
    <row r="4667" spans="23:23" x14ac:dyDescent="0.25">
      <c r="W4667" s="95"/>
    </row>
    <row r="4668" spans="23:23" x14ac:dyDescent="0.25">
      <c r="W4668" s="95"/>
    </row>
    <row r="4669" spans="23:23" x14ac:dyDescent="0.25">
      <c r="W4669" s="95"/>
    </row>
    <row r="4670" spans="23:23" x14ac:dyDescent="0.25">
      <c r="W4670" s="95"/>
    </row>
    <row r="4671" spans="23:23" x14ac:dyDescent="0.25">
      <c r="W4671" s="95"/>
    </row>
    <row r="4672" spans="23:23" x14ac:dyDescent="0.25">
      <c r="W4672" s="95"/>
    </row>
    <row r="4673" spans="23:23" x14ac:dyDescent="0.25">
      <c r="W4673" s="95"/>
    </row>
    <row r="4674" spans="23:23" x14ac:dyDescent="0.25">
      <c r="W4674" s="95"/>
    </row>
    <row r="4675" spans="23:23" x14ac:dyDescent="0.25">
      <c r="W4675" s="95"/>
    </row>
    <row r="4676" spans="23:23" x14ac:dyDescent="0.25">
      <c r="W4676" s="95"/>
    </row>
    <row r="4677" spans="23:23" x14ac:dyDescent="0.25">
      <c r="W4677" s="95"/>
    </row>
    <row r="4678" spans="23:23" x14ac:dyDescent="0.25">
      <c r="W4678" s="95"/>
    </row>
    <row r="4679" spans="23:23" x14ac:dyDescent="0.25">
      <c r="W4679" s="95"/>
    </row>
    <row r="4680" spans="23:23" x14ac:dyDescent="0.25">
      <c r="W4680" s="95"/>
    </row>
    <row r="4681" spans="23:23" x14ac:dyDescent="0.25">
      <c r="W4681" s="95"/>
    </row>
    <row r="4682" spans="23:23" x14ac:dyDescent="0.25">
      <c r="W4682" s="95"/>
    </row>
    <row r="4683" spans="23:23" x14ac:dyDescent="0.25">
      <c r="W4683" s="95"/>
    </row>
    <row r="4684" spans="23:23" x14ac:dyDescent="0.25">
      <c r="W4684" s="95"/>
    </row>
    <row r="4685" spans="23:23" x14ac:dyDescent="0.25">
      <c r="W4685" s="95"/>
    </row>
    <row r="4686" spans="23:23" x14ac:dyDescent="0.25">
      <c r="W4686" s="95"/>
    </row>
    <row r="4687" spans="23:23" x14ac:dyDescent="0.25">
      <c r="W4687" s="95"/>
    </row>
    <row r="4688" spans="23:23" x14ac:dyDescent="0.25">
      <c r="W4688" s="95"/>
    </row>
    <row r="4689" spans="23:23" x14ac:dyDescent="0.25">
      <c r="W4689" s="95"/>
    </row>
    <row r="4690" spans="23:23" x14ac:dyDescent="0.25">
      <c r="W4690" s="95"/>
    </row>
    <row r="4691" spans="23:23" x14ac:dyDescent="0.25">
      <c r="W4691" s="95"/>
    </row>
    <row r="4692" spans="23:23" x14ac:dyDescent="0.25">
      <c r="W4692" s="95"/>
    </row>
    <row r="4693" spans="23:23" x14ac:dyDescent="0.25">
      <c r="W4693" s="95"/>
    </row>
    <row r="4694" spans="23:23" x14ac:dyDescent="0.25">
      <c r="W4694" s="95"/>
    </row>
    <row r="4695" spans="23:23" x14ac:dyDescent="0.25">
      <c r="W4695" s="95"/>
    </row>
    <row r="4696" spans="23:23" x14ac:dyDescent="0.25">
      <c r="W4696" s="95"/>
    </row>
    <row r="4697" spans="23:23" x14ac:dyDescent="0.25">
      <c r="W4697" s="95"/>
    </row>
    <row r="4698" spans="23:23" x14ac:dyDescent="0.25">
      <c r="W4698" s="95"/>
    </row>
    <row r="4699" spans="23:23" x14ac:dyDescent="0.25">
      <c r="W4699" s="95"/>
    </row>
    <row r="4700" spans="23:23" x14ac:dyDescent="0.25">
      <c r="W4700" s="95"/>
    </row>
    <row r="4701" spans="23:23" x14ac:dyDescent="0.25">
      <c r="W4701" s="95"/>
    </row>
    <row r="4702" spans="23:23" x14ac:dyDescent="0.25">
      <c r="W4702" s="95"/>
    </row>
    <row r="4703" spans="23:23" x14ac:dyDescent="0.25">
      <c r="W4703" s="95"/>
    </row>
    <row r="4704" spans="23:23" x14ac:dyDescent="0.25">
      <c r="W4704" s="95"/>
    </row>
    <row r="4705" spans="23:23" x14ac:dyDescent="0.25">
      <c r="W4705" s="95"/>
    </row>
    <row r="4706" spans="23:23" x14ac:dyDescent="0.25">
      <c r="W4706" s="95"/>
    </row>
    <row r="4707" spans="23:23" x14ac:dyDescent="0.25">
      <c r="W4707" s="95"/>
    </row>
    <row r="4708" spans="23:23" x14ac:dyDescent="0.25">
      <c r="W4708" s="95"/>
    </row>
    <row r="4709" spans="23:23" x14ac:dyDescent="0.25">
      <c r="W4709" s="95"/>
    </row>
    <row r="4710" spans="23:23" x14ac:dyDescent="0.25">
      <c r="W4710" s="95"/>
    </row>
    <row r="4711" spans="23:23" x14ac:dyDescent="0.25">
      <c r="W4711" s="95"/>
    </row>
    <row r="4712" spans="23:23" x14ac:dyDescent="0.25">
      <c r="W4712" s="95"/>
    </row>
    <row r="4713" spans="23:23" x14ac:dyDescent="0.25">
      <c r="W4713" s="95"/>
    </row>
    <row r="4714" spans="23:23" x14ac:dyDescent="0.25">
      <c r="W4714" s="95"/>
    </row>
    <row r="4715" spans="23:23" x14ac:dyDescent="0.25">
      <c r="W4715" s="95"/>
    </row>
    <row r="4716" spans="23:23" x14ac:dyDescent="0.25">
      <c r="W4716" s="95"/>
    </row>
    <row r="4717" spans="23:23" x14ac:dyDescent="0.25">
      <c r="W4717" s="95"/>
    </row>
    <row r="4718" spans="23:23" x14ac:dyDescent="0.25">
      <c r="W4718" s="95"/>
    </row>
    <row r="4719" spans="23:23" x14ac:dyDescent="0.25">
      <c r="W4719" s="95"/>
    </row>
    <row r="4720" spans="23:23" x14ac:dyDescent="0.25">
      <c r="W4720" s="95"/>
    </row>
    <row r="4721" spans="23:23" x14ac:dyDescent="0.25">
      <c r="W4721" s="95"/>
    </row>
    <row r="4722" spans="23:23" x14ac:dyDescent="0.25">
      <c r="W4722" s="95"/>
    </row>
    <row r="4723" spans="23:23" x14ac:dyDescent="0.25">
      <c r="W4723" s="95"/>
    </row>
    <row r="4724" spans="23:23" x14ac:dyDescent="0.25">
      <c r="W4724" s="95"/>
    </row>
    <row r="4725" spans="23:23" x14ac:dyDescent="0.25">
      <c r="W4725" s="95"/>
    </row>
    <row r="4726" spans="23:23" x14ac:dyDescent="0.25">
      <c r="W4726" s="95"/>
    </row>
    <row r="4727" spans="23:23" x14ac:dyDescent="0.25">
      <c r="W4727" s="95"/>
    </row>
    <row r="4728" spans="23:23" x14ac:dyDescent="0.25">
      <c r="W4728" s="95"/>
    </row>
    <row r="4729" spans="23:23" x14ac:dyDescent="0.25">
      <c r="W4729" s="95"/>
    </row>
    <row r="4730" spans="23:23" x14ac:dyDescent="0.25">
      <c r="W4730" s="95"/>
    </row>
    <row r="4731" spans="23:23" x14ac:dyDescent="0.25">
      <c r="W4731" s="95"/>
    </row>
    <row r="4732" spans="23:23" x14ac:dyDescent="0.25">
      <c r="W4732" s="95"/>
    </row>
    <row r="4733" spans="23:23" x14ac:dyDescent="0.25">
      <c r="W4733" s="95"/>
    </row>
    <row r="4734" spans="23:23" x14ac:dyDescent="0.25">
      <c r="W4734" s="95"/>
    </row>
    <row r="4735" spans="23:23" x14ac:dyDescent="0.25">
      <c r="W4735" s="95"/>
    </row>
    <row r="4736" spans="23:23" x14ac:dyDescent="0.25">
      <c r="W4736" s="95"/>
    </row>
    <row r="4737" spans="23:23" x14ac:dyDescent="0.25">
      <c r="W4737" s="95"/>
    </row>
    <row r="4738" spans="23:23" x14ac:dyDescent="0.25">
      <c r="W4738" s="95"/>
    </row>
    <row r="4739" spans="23:23" x14ac:dyDescent="0.25">
      <c r="W4739" s="95"/>
    </row>
    <row r="4740" spans="23:23" x14ac:dyDescent="0.25">
      <c r="W4740" s="95"/>
    </row>
    <row r="4741" spans="23:23" x14ac:dyDescent="0.25">
      <c r="W4741" s="95"/>
    </row>
    <row r="4742" spans="23:23" x14ac:dyDescent="0.25">
      <c r="W4742" s="95"/>
    </row>
    <row r="4743" spans="23:23" x14ac:dyDescent="0.25">
      <c r="W4743" s="95"/>
    </row>
    <row r="4744" spans="23:23" x14ac:dyDescent="0.25">
      <c r="W4744" s="95"/>
    </row>
    <row r="4745" spans="23:23" x14ac:dyDescent="0.25">
      <c r="W4745" s="95"/>
    </row>
    <row r="4746" spans="23:23" x14ac:dyDescent="0.25">
      <c r="W4746" s="95"/>
    </row>
    <row r="4747" spans="23:23" x14ac:dyDescent="0.25">
      <c r="W4747" s="95"/>
    </row>
    <row r="4748" spans="23:23" x14ac:dyDescent="0.25">
      <c r="W4748" s="95"/>
    </row>
    <row r="4749" spans="23:23" x14ac:dyDescent="0.25">
      <c r="W4749" s="95"/>
    </row>
    <row r="4750" spans="23:23" x14ac:dyDescent="0.25">
      <c r="W4750" s="95"/>
    </row>
    <row r="4751" spans="23:23" x14ac:dyDescent="0.25">
      <c r="W4751" s="95"/>
    </row>
    <row r="4752" spans="23:23" x14ac:dyDescent="0.25">
      <c r="W4752" s="95"/>
    </row>
    <row r="4753" spans="23:23" x14ac:dyDescent="0.25">
      <c r="W4753" s="95"/>
    </row>
    <row r="4754" spans="23:23" x14ac:dyDescent="0.25">
      <c r="W4754" s="95"/>
    </row>
    <row r="4755" spans="23:23" x14ac:dyDescent="0.25">
      <c r="W4755" s="95"/>
    </row>
    <row r="4756" spans="23:23" x14ac:dyDescent="0.25">
      <c r="W4756" s="95"/>
    </row>
    <row r="4757" spans="23:23" x14ac:dyDescent="0.25">
      <c r="W4757" s="95"/>
    </row>
    <row r="4758" spans="23:23" x14ac:dyDescent="0.25">
      <c r="W4758" s="95"/>
    </row>
    <row r="4759" spans="23:23" x14ac:dyDescent="0.25">
      <c r="W4759" s="95"/>
    </row>
    <row r="4760" spans="23:23" x14ac:dyDescent="0.25">
      <c r="W4760" s="95"/>
    </row>
    <row r="4761" spans="23:23" x14ac:dyDescent="0.25">
      <c r="W4761" s="95"/>
    </row>
    <row r="4762" spans="23:23" x14ac:dyDescent="0.25">
      <c r="W4762" s="95"/>
    </row>
    <row r="4763" spans="23:23" x14ac:dyDescent="0.25">
      <c r="W4763" s="95"/>
    </row>
    <row r="4764" spans="23:23" x14ac:dyDescent="0.25">
      <c r="W4764" s="95"/>
    </row>
    <row r="4765" spans="23:23" x14ac:dyDescent="0.25">
      <c r="W4765" s="95"/>
    </row>
    <row r="4766" spans="23:23" x14ac:dyDescent="0.25">
      <c r="W4766" s="95"/>
    </row>
    <row r="4767" spans="23:23" x14ac:dyDescent="0.25">
      <c r="W4767" s="95"/>
    </row>
    <row r="4768" spans="23:23" x14ac:dyDescent="0.25">
      <c r="W4768" s="95"/>
    </row>
    <row r="4769" spans="23:23" x14ac:dyDescent="0.25">
      <c r="W4769" s="95"/>
    </row>
    <row r="4770" spans="23:23" x14ac:dyDescent="0.25">
      <c r="W4770" s="95"/>
    </row>
    <row r="4771" spans="23:23" x14ac:dyDescent="0.25">
      <c r="W4771" s="95"/>
    </row>
    <row r="4772" spans="23:23" x14ac:dyDescent="0.25">
      <c r="W4772" s="95"/>
    </row>
    <row r="4773" spans="23:23" x14ac:dyDescent="0.25">
      <c r="W4773" s="95"/>
    </row>
    <row r="4774" spans="23:23" x14ac:dyDescent="0.25">
      <c r="W4774" s="95"/>
    </row>
    <row r="4775" spans="23:23" x14ac:dyDescent="0.25">
      <c r="W4775" s="95"/>
    </row>
    <row r="4776" spans="23:23" x14ac:dyDescent="0.25">
      <c r="W4776" s="95"/>
    </row>
    <row r="4777" spans="23:23" x14ac:dyDescent="0.25">
      <c r="W4777" s="95"/>
    </row>
    <row r="4778" spans="23:23" x14ac:dyDescent="0.25">
      <c r="W4778" s="95"/>
    </row>
    <row r="4779" spans="23:23" x14ac:dyDescent="0.25">
      <c r="W4779" s="95"/>
    </row>
    <row r="4780" spans="23:23" x14ac:dyDescent="0.25">
      <c r="W4780" s="95"/>
    </row>
    <row r="4781" spans="23:23" x14ac:dyDescent="0.25">
      <c r="W4781" s="95"/>
    </row>
    <row r="4782" spans="23:23" x14ac:dyDescent="0.25">
      <c r="W4782" s="95"/>
    </row>
    <row r="4783" spans="23:23" x14ac:dyDescent="0.25">
      <c r="W4783" s="95"/>
    </row>
    <row r="4784" spans="23:23" x14ac:dyDescent="0.25">
      <c r="W4784" s="95"/>
    </row>
    <row r="4785" spans="23:23" x14ac:dyDescent="0.25">
      <c r="W4785" s="95"/>
    </row>
    <row r="4786" spans="23:23" x14ac:dyDescent="0.25">
      <c r="W4786" s="95"/>
    </row>
    <row r="4787" spans="23:23" x14ac:dyDescent="0.25">
      <c r="W4787" s="95"/>
    </row>
    <row r="4788" spans="23:23" x14ac:dyDescent="0.25">
      <c r="W4788" s="95"/>
    </row>
    <row r="4789" spans="23:23" x14ac:dyDescent="0.25">
      <c r="W4789" s="95"/>
    </row>
    <row r="4790" spans="23:23" x14ac:dyDescent="0.25">
      <c r="W4790" s="95"/>
    </row>
    <row r="4791" spans="23:23" x14ac:dyDescent="0.25">
      <c r="W4791" s="95"/>
    </row>
    <row r="4792" spans="23:23" x14ac:dyDescent="0.25">
      <c r="W4792" s="95"/>
    </row>
    <row r="4793" spans="23:23" x14ac:dyDescent="0.25">
      <c r="W4793" s="95"/>
    </row>
    <row r="4794" spans="23:23" x14ac:dyDescent="0.25">
      <c r="W4794" s="95"/>
    </row>
    <row r="4795" spans="23:23" x14ac:dyDescent="0.25">
      <c r="W4795" s="95"/>
    </row>
    <row r="4796" spans="23:23" x14ac:dyDescent="0.25">
      <c r="W4796" s="95"/>
    </row>
    <row r="4797" spans="23:23" x14ac:dyDescent="0.25">
      <c r="W4797" s="95"/>
    </row>
    <row r="4798" spans="23:23" x14ac:dyDescent="0.25">
      <c r="W4798" s="95"/>
    </row>
    <row r="4799" spans="23:23" x14ac:dyDescent="0.25">
      <c r="W4799" s="95"/>
    </row>
    <row r="4800" spans="23:23" x14ac:dyDescent="0.25">
      <c r="W4800" s="95"/>
    </row>
    <row r="4801" spans="23:23" x14ac:dyDescent="0.25">
      <c r="W4801" s="95"/>
    </row>
    <row r="4802" spans="23:23" x14ac:dyDescent="0.25">
      <c r="W4802" s="95"/>
    </row>
    <row r="4803" spans="23:23" x14ac:dyDescent="0.25">
      <c r="W4803" s="95"/>
    </row>
    <row r="4804" spans="23:23" x14ac:dyDescent="0.25">
      <c r="W4804" s="95"/>
    </row>
    <row r="4805" spans="23:23" x14ac:dyDescent="0.25">
      <c r="W4805" s="95"/>
    </row>
    <row r="4806" spans="23:23" x14ac:dyDescent="0.25">
      <c r="W4806" s="95"/>
    </row>
    <row r="4807" spans="23:23" x14ac:dyDescent="0.25">
      <c r="W4807" s="95"/>
    </row>
    <row r="4808" spans="23:23" x14ac:dyDescent="0.25">
      <c r="W4808" s="95"/>
    </row>
    <row r="4809" spans="23:23" x14ac:dyDescent="0.25">
      <c r="W4809" s="95"/>
    </row>
    <row r="4810" spans="23:23" x14ac:dyDescent="0.25">
      <c r="W4810" s="95"/>
    </row>
    <row r="4811" spans="23:23" x14ac:dyDescent="0.25">
      <c r="W4811" s="95"/>
    </row>
    <row r="4812" spans="23:23" x14ac:dyDescent="0.25">
      <c r="W4812" s="95"/>
    </row>
    <row r="4813" spans="23:23" x14ac:dyDescent="0.25">
      <c r="W4813" s="95"/>
    </row>
    <row r="4814" spans="23:23" x14ac:dyDescent="0.25">
      <c r="W4814" s="95"/>
    </row>
    <row r="4815" spans="23:23" x14ac:dyDescent="0.25">
      <c r="W4815" s="95"/>
    </row>
    <row r="4816" spans="23:23" x14ac:dyDescent="0.25">
      <c r="W4816" s="95"/>
    </row>
    <row r="4817" spans="23:23" x14ac:dyDescent="0.25">
      <c r="W4817" s="95"/>
    </row>
    <row r="4818" spans="23:23" x14ac:dyDescent="0.25">
      <c r="W4818" s="95"/>
    </row>
    <row r="4819" spans="23:23" x14ac:dyDescent="0.25">
      <c r="W4819" s="95"/>
    </row>
    <row r="4820" spans="23:23" x14ac:dyDescent="0.25">
      <c r="W4820" s="95"/>
    </row>
    <row r="4821" spans="23:23" x14ac:dyDescent="0.25">
      <c r="W4821" s="95"/>
    </row>
    <row r="4822" spans="23:23" x14ac:dyDescent="0.25">
      <c r="W4822" s="95"/>
    </row>
    <row r="4823" spans="23:23" x14ac:dyDescent="0.25">
      <c r="W4823" s="95"/>
    </row>
    <row r="4824" spans="23:23" x14ac:dyDescent="0.25">
      <c r="W4824" s="95"/>
    </row>
    <row r="4825" spans="23:23" x14ac:dyDescent="0.25">
      <c r="W4825" s="95"/>
    </row>
    <row r="4826" spans="23:23" x14ac:dyDescent="0.25">
      <c r="W4826" s="95"/>
    </row>
    <row r="4827" spans="23:23" x14ac:dyDescent="0.25">
      <c r="W4827" s="95"/>
    </row>
    <row r="4828" spans="23:23" x14ac:dyDescent="0.25">
      <c r="W4828" s="95"/>
    </row>
    <row r="4829" spans="23:23" x14ac:dyDescent="0.25">
      <c r="W4829" s="95"/>
    </row>
    <row r="4830" spans="23:23" x14ac:dyDescent="0.25">
      <c r="W4830" s="95"/>
    </row>
    <row r="4831" spans="23:23" x14ac:dyDescent="0.25">
      <c r="W4831" s="95"/>
    </row>
    <row r="4832" spans="23:23" x14ac:dyDescent="0.25">
      <c r="W4832" s="95"/>
    </row>
    <row r="4833" spans="23:23" x14ac:dyDescent="0.25">
      <c r="W4833" s="95"/>
    </row>
    <row r="4834" spans="23:23" x14ac:dyDescent="0.25">
      <c r="W4834" s="95"/>
    </row>
    <row r="4835" spans="23:23" x14ac:dyDescent="0.25">
      <c r="W4835" s="95"/>
    </row>
    <row r="4836" spans="23:23" x14ac:dyDescent="0.25">
      <c r="W4836" s="95"/>
    </row>
    <row r="4837" spans="23:23" x14ac:dyDescent="0.25">
      <c r="W4837" s="95"/>
    </row>
    <row r="4838" spans="23:23" x14ac:dyDescent="0.25">
      <c r="W4838" s="95"/>
    </row>
    <row r="4839" spans="23:23" x14ac:dyDescent="0.25">
      <c r="W4839" s="95"/>
    </row>
    <row r="4840" spans="23:23" x14ac:dyDescent="0.25">
      <c r="W4840" s="95"/>
    </row>
    <row r="4841" spans="23:23" x14ac:dyDescent="0.25">
      <c r="W4841" s="95"/>
    </row>
    <row r="4842" spans="23:23" x14ac:dyDescent="0.25">
      <c r="W4842" s="95"/>
    </row>
    <row r="4843" spans="23:23" x14ac:dyDescent="0.25">
      <c r="W4843" s="95"/>
    </row>
    <row r="4844" spans="23:23" x14ac:dyDescent="0.25">
      <c r="W4844" s="95"/>
    </row>
    <row r="4845" spans="23:23" x14ac:dyDescent="0.25">
      <c r="W4845" s="95"/>
    </row>
    <row r="4846" spans="23:23" x14ac:dyDescent="0.25">
      <c r="W4846" s="95"/>
    </row>
    <row r="4847" spans="23:23" x14ac:dyDescent="0.25">
      <c r="W4847" s="95"/>
    </row>
    <row r="4848" spans="23:23" x14ac:dyDescent="0.25">
      <c r="W4848" s="95"/>
    </row>
    <row r="4849" spans="23:23" x14ac:dyDescent="0.25">
      <c r="W4849" s="95"/>
    </row>
    <row r="4850" spans="23:23" x14ac:dyDescent="0.25">
      <c r="W4850" s="95"/>
    </row>
    <row r="4851" spans="23:23" x14ac:dyDescent="0.25">
      <c r="W4851" s="95"/>
    </row>
    <row r="4852" spans="23:23" x14ac:dyDescent="0.25">
      <c r="W4852" s="95"/>
    </row>
    <row r="4853" spans="23:23" x14ac:dyDescent="0.25">
      <c r="W4853" s="95"/>
    </row>
    <row r="4854" spans="23:23" x14ac:dyDescent="0.25">
      <c r="W4854" s="95"/>
    </row>
    <row r="4855" spans="23:23" x14ac:dyDescent="0.25">
      <c r="W4855" s="95"/>
    </row>
    <row r="4856" spans="23:23" x14ac:dyDescent="0.25">
      <c r="W4856" s="95"/>
    </row>
    <row r="4857" spans="23:23" x14ac:dyDescent="0.25">
      <c r="W4857" s="95"/>
    </row>
    <row r="4858" spans="23:23" x14ac:dyDescent="0.25">
      <c r="W4858" s="95"/>
    </row>
    <row r="4859" spans="23:23" x14ac:dyDescent="0.25">
      <c r="W4859" s="95"/>
    </row>
    <row r="4860" spans="23:23" x14ac:dyDescent="0.25">
      <c r="W4860" s="95"/>
    </row>
    <row r="4861" spans="23:23" x14ac:dyDescent="0.25">
      <c r="W4861" s="95"/>
    </row>
    <row r="4862" spans="23:23" x14ac:dyDescent="0.25">
      <c r="W4862" s="95"/>
    </row>
    <row r="4863" spans="23:23" x14ac:dyDescent="0.25">
      <c r="W4863" s="95"/>
    </row>
    <row r="4864" spans="23:23" x14ac:dyDescent="0.25">
      <c r="W4864" s="95"/>
    </row>
    <row r="4865" spans="23:23" x14ac:dyDescent="0.25">
      <c r="W4865" s="95"/>
    </row>
    <row r="4866" spans="23:23" x14ac:dyDescent="0.25">
      <c r="W4866" s="95"/>
    </row>
    <row r="4867" spans="23:23" x14ac:dyDescent="0.25">
      <c r="W4867" s="95"/>
    </row>
    <row r="4868" spans="23:23" x14ac:dyDescent="0.25">
      <c r="W4868" s="95"/>
    </row>
    <row r="4869" spans="23:23" x14ac:dyDescent="0.25">
      <c r="W4869" s="95"/>
    </row>
    <row r="4870" spans="23:23" x14ac:dyDescent="0.25">
      <c r="W4870" s="95"/>
    </row>
    <row r="4871" spans="23:23" x14ac:dyDescent="0.25">
      <c r="W4871" s="95"/>
    </row>
    <row r="4872" spans="23:23" x14ac:dyDescent="0.25">
      <c r="W4872" s="95"/>
    </row>
    <row r="4873" spans="23:23" x14ac:dyDescent="0.25">
      <c r="W4873" s="95"/>
    </row>
    <row r="4874" spans="23:23" x14ac:dyDescent="0.25">
      <c r="W4874" s="95"/>
    </row>
    <row r="4875" spans="23:23" x14ac:dyDescent="0.25">
      <c r="W4875" s="95"/>
    </row>
    <row r="4876" spans="23:23" x14ac:dyDescent="0.25">
      <c r="W4876" s="95"/>
    </row>
    <row r="4877" spans="23:23" x14ac:dyDescent="0.25">
      <c r="W4877" s="95"/>
    </row>
    <row r="4878" spans="23:23" x14ac:dyDescent="0.25">
      <c r="W4878" s="95"/>
    </row>
    <row r="4879" spans="23:23" x14ac:dyDescent="0.25">
      <c r="W4879" s="95"/>
    </row>
    <row r="4880" spans="23:23" x14ac:dyDescent="0.25">
      <c r="W4880" s="95"/>
    </row>
    <row r="4881" spans="23:23" x14ac:dyDescent="0.25">
      <c r="W4881" s="95"/>
    </row>
    <row r="4882" spans="23:23" x14ac:dyDescent="0.25">
      <c r="W4882" s="95"/>
    </row>
    <row r="4883" spans="23:23" x14ac:dyDescent="0.25">
      <c r="W4883" s="95"/>
    </row>
    <row r="4884" spans="23:23" x14ac:dyDescent="0.25">
      <c r="W4884" s="95"/>
    </row>
    <row r="4885" spans="23:23" x14ac:dyDescent="0.25">
      <c r="W4885" s="95"/>
    </row>
    <row r="4886" spans="23:23" x14ac:dyDescent="0.25">
      <c r="W4886" s="95"/>
    </row>
    <row r="4887" spans="23:23" x14ac:dyDescent="0.25">
      <c r="W4887" s="95"/>
    </row>
    <row r="4888" spans="23:23" x14ac:dyDescent="0.25">
      <c r="W4888" s="95"/>
    </row>
    <row r="4889" spans="23:23" x14ac:dyDescent="0.25">
      <c r="W4889" s="95"/>
    </row>
    <row r="4890" spans="23:23" x14ac:dyDescent="0.25">
      <c r="W4890" s="95"/>
    </row>
    <row r="4891" spans="23:23" x14ac:dyDescent="0.25">
      <c r="W4891" s="95"/>
    </row>
    <row r="4892" spans="23:23" x14ac:dyDescent="0.25">
      <c r="W4892" s="95"/>
    </row>
    <row r="4893" spans="23:23" x14ac:dyDescent="0.25">
      <c r="W4893" s="95"/>
    </row>
    <row r="4894" spans="23:23" x14ac:dyDescent="0.25">
      <c r="W4894" s="95"/>
    </row>
    <row r="4895" spans="23:23" x14ac:dyDescent="0.25">
      <c r="W4895" s="95"/>
    </row>
    <row r="4896" spans="23:23" x14ac:dyDescent="0.25">
      <c r="W4896" s="95"/>
    </row>
    <row r="4897" spans="23:23" x14ac:dyDescent="0.25">
      <c r="W4897" s="95"/>
    </row>
    <row r="4898" spans="23:23" x14ac:dyDescent="0.25">
      <c r="W4898" s="95"/>
    </row>
    <row r="4899" spans="23:23" x14ac:dyDescent="0.25">
      <c r="W4899" s="95"/>
    </row>
    <row r="4900" spans="23:23" x14ac:dyDescent="0.25">
      <c r="W4900" s="95"/>
    </row>
    <row r="4901" spans="23:23" x14ac:dyDescent="0.25">
      <c r="W4901" s="95"/>
    </row>
    <row r="4902" spans="23:23" x14ac:dyDescent="0.25">
      <c r="W4902" s="95"/>
    </row>
    <row r="4903" spans="23:23" x14ac:dyDescent="0.25">
      <c r="W4903" s="95"/>
    </row>
    <row r="4904" spans="23:23" x14ac:dyDescent="0.25">
      <c r="W4904" s="95"/>
    </row>
    <row r="4905" spans="23:23" x14ac:dyDescent="0.25">
      <c r="W4905" s="95"/>
    </row>
    <row r="4906" spans="23:23" x14ac:dyDescent="0.25">
      <c r="W4906" s="95"/>
    </row>
    <row r="4907" spans="23:23" x14ac:dyDescent="0.25">
      <c r="W4907" s="95"/>
    </row>
    <row r="4908" spans="23:23" x14ac:dyDescent="0.25">
      <c r="W4908" s="95"/>
    </row>
    <row r="4909" spans="23:23" x14ac:dyDescent="0.25">
      <c r="W4909" s="95"/>
    </row>
    <row r="4910" spans="23:23" x14ac:dyDescent="0.25">
      <c r="W4910" s="95"/>
    </row>
    <row r="4911" spans="23:23" x14ac:dyDescent="0.25">
      <c r="W4911" s="95"/>
    </row>
    <row r="4912" spans="23:23" x14ac:dyDescent="0.25">
      <c r="W4912" s="95"/>
    </row>
    <row r="4913" spans="23:23" x14ac:dyDescent="0.25">
      <c r="W4913" s="95"/>
    </row>
    <row r="4914" spans="23:23" x14ac:dyDescent="0.25">
      <c r="W4914" s="95"/>
    </row>
    <row r="4915" spans="23:23" x14ac:dyDescent="0.25">
      <c r="W4915" s="95"/>
    </row>
    <row r="4916" spans="23:23" x14ac:dyDescent="0.25">
      <c r="W4916" s="95"/>
    </row>
    <row r="4917" spans="23:23" x14ac:dyDescent="0.25">
      <c r="W4917" s="95"/>
    </row>
    <row r="4918" spans="23:23" x14ac:dyDescent="0.25">
      <c r="W4918" s="95"/>
    </row>
    <row r="4919" spans="23:23" x14ac:dyDescent="0.25">
      <c r="W4919" s="95"/>
    </row>
    <row r="4920" spans="23:23" x14ac:dyDescent="0.25">
      <c r="W4920" s="95"/>
    </row>
    <row r="4921" spans="23:23" x14ac:dyDescent="0.25">
      <c r="W4921" s="95"/>
    </row>
    <row r="4922" spans="23:23" x14ac:dyDescent="0.25">
      <c r="W4922" s="95"/>
    </row>
    <row r="4923" spans="23:23" x14ac:dyDescent="0.25">
      <c r="W4923" s="95"/>
    </row>
    <row r="4924" spans="23:23" x14ac:dyDescent="0.25">
      <c r="W4924" s="95"/>
    </row>
    <row r="4925" spans="23:23" x14ac:dyDescent="0.25">
      <c r="W4925" s="95"/>
    </row>
    <row r="4926" spans="23:23" x14ac:dyDescent="0.25">
      <c r="W4926" s="95"/>
    </row>
    <row r="4927" spans="23:23" x14ac:dyDescent="0.25">
      <c r="W4927" s="95"/>
    </row>
    <row r="4928" spans="23:23" x14ac:dyDescent="0.25">
      <c r="W4928" s="95"/>
    </row>
    <row r="4929" spans="23:23" x14ac:dyDescent="0.25">
      <c r="W4929" s="95"/>
    </row>
    <row r="4930" spans="23:23" x14ac:dyDescent="0.25">
      <c r="W4930" s="95"/>
    </row>
    <row r="4931" spans="23:23" x14ac:dyDescent="0.25">
      <c r="W4931" s="95"/>
    </row>
    <row r="4932" spans="23:23" x14ac:dyDescent="0.25">
      <c r="W4932" s="95"/>
    </row>
    <row r="4933" spans="23:23" x14ac:dyDescent="0.25">
      <c r="W4933" s="95"/>
    </row>
    <row r="4934" spans="23:23" x14ac:dyDescent="0.25">
      <c r="W4934" s="95"/>
    </row>
    <row r="4935" spans="23:23" x14ac:dyDescent="0.25">
      <c r="W4935" s="95"/>
    </row>
    <row r="4936" spans="23:23" x14ac:dyDescent="0.25">
      <c r="W4936" s="95"/>
    </row>
    <row r="4937" spans="23:23" x14ac:dyDescent="0.25">
      <c r="W4937" s="95"/>
    </row>
    <row r="4938" spans="23:23" x14ac:dyDescent="0.25">
      <c r="W4938" s="95"/>
    </row>
    <row r="4939" spans="23:23" x14ac:dyDescent="0.25">
      <c r="W4939" s="95"/>
    </row>
    <row r="4940" spans="23:23" x14ac:dyDescent="0.25">
      <c r="W4940" s="95"/>
    </row>
    <row r="4941" spans="23:23" x14ac:dyDescent="0.25">
      <c r="W4941" s="95"/>
    </row>
    <row r="4942" spans="23:23" x14ac:dyDescent="0.25">
      <c r="W4942" s="95"/>
    </row>
    <row r="4943" spans="23:23" x14ac:dyDescent="0.25">
      <c r="W4943" s="95"/>
    </row>
    <row r="4944" spans="23:23" x14ac:dyDescent="0.25">
      <c r="W4944" s="95"/>
    </row>
    <row r="4945" spans="23:23" x14ac:dyDescent="0.25">
      <c r="W4945" s="95"/>
    </row>
    <row r="4946" spans="23:23" x14ac:dyDescent="0.25">
      <c r="W4946" s="95"/>
    </row>
    <row r="4947" spans="23:23" x14ac:dyDescent="0.25">
      <c r="W4947" s="95"/>
    </row>
    <row r="4948" spans="23:23" x14ac:dyDescent="0.25">
      <c r="W4948" s="95"/>
    </row>
    <row r="4949" spans="23:23" x14ac:dyDescent="0.25">
      <c r="W4949" s="95"/>
    </row>
    <row r="4950" spans="23:23" x14ac:dyDescent="0.25">
      <c r="W4950" s="95"/>
    </row>
    <row r="4951" spans="23:23" x14ac:dyDescent="0.25">
      <c r="W4951" s="95"/>
    </row>
    <row r="4952" spans="23:23" x14ac:dyDescent="0.25">
      <c r="W4952" s="95"/>
    </row>
    <row r="4953" spans="23:23" x14ac:dyDescent="0.25">
      <c r="W4953" s="95"/>
    </row>
    <row r="4954" spans="23:23" x14ac:dyDescent="0.25">
      <c r="W4954" s="95"/>
    </row>
    <row r="4955" spans="23:23" x14ac:dyDescent="0.25">
      <c r="W4955" s="95"/>
    </row>
    <row r="4956" spans="23:23" x14ac:dyDescent="0.25">
      <c r="W4956" s="95"/>
    </row>
    <row r="4957" spans="23:23" x14ac:dyDescent="0.25">
      <c r="W4957" s="95"/>
    </row>
    <row r="4958" spans="23:23" x14ac:dyDescent="0.25">
      <c r="W4958" s="95"/>
    </row>
    <row r="4959" spans="23:23" x14ac:dyDescent="0.25">
      <c r="W4959" s="95"/>
    </row>
    <row r="4960" spans="23:23" x14ac:dyDescent="0.25">
      <c r="W4960" s="95"/>
    </row>
    <row r="4961" spans="23:23" x14ac:dyDescent="0.25">
      <c r="W4961" s="95"/>
    </row>
    <row r="4962" spans="23:23" x14ac:dyDescent="0.25">
      <c r="W4962" s="95"/>
    </row>
    <row r="4963" spans="23:23" x14ac:dyDescent="0.25">
      <c r="W4963" s="95"/>
    </row>
    <row r="4964" spans="23:23" x14ac:dyDescent="0.25">
      <c r="W4964" s="95"/>
    </row>
    <row r="4965" spans="23:23" x14ac:dyDescent="0.25">
      <c r="W4965" s="95"/>
    </row>
    <row r="4966" spans="23:23" x14ac:dyDescent="0.25">
      <c r="W4966" s="95"/>
    </row>
    <row r="4967" spans="23:23" x14ac:dyDescent="0.25">
      <c r="W4967" s="95"/>
    </row>
    <row r="4968" spans="23:23" x14ac:dyDescent="0.25">
      <c r="W4968" s="95"/>
    </row>
    <row r="4969" spans="23:23" x14ac:dyDescent="0.25">
      <c r="W4969" s="95"/>
    </row>
    <row r="4970" spans="23:23" x14ac:dyDescent="0.25">
      <c r="W4970" s="95"/>
    </row>
    <row r="4971" spans="23:23" x14ac:dyDescent="0.25">
      <c r="W4971" s="95"/>
    </row>
    <row r="4972" spans="23:23" x14ac:dyDescent="0.25">
      <c r="W4972" s="95"/>
    </row>
    <row r="4973" spans="23:23" x14ac:dyDescent="0.25">
      <c r="W4973" s="95"/>
    </row>
    <row r="4974" spans="23:23" x14ac:dyDescent="0.25">
      <c r="W4974" s="95"/>
    </row>
    <row r="4975" spans="23:23" x14ac:dyDescent="0.25">
      <c r="W4975" s="95"/>
    </row>
    <row r="4976" spans="23:23" x14ac:dyDescent="0.25">
      <c r="W4976" s="95"/>
    </row>
    <row r="4977" spans="23:23" x14ac:dyDescent="0.25">
      <c r="W4977" s="95"/>
    </row>
    <row r="4978" spans="23:23" x14ac:dyDescent="0.25">
      <c r="W4978" s="95"/>
    </row>
    <row r="4979" spans="23:23" x14ac:dyDescent="0.25">
      <c r="W4979" s="95"/>
    </row>
    <row r="4980" spans="23:23" x14ac:dyDescent="0.25">
      <c r="W4980" s="95"/>
    </row>
    <row r="4981" spans="23:23" x14ac:dyDescent="0.25">
      <c r="W4981" s="95"/>
    </row>
    <row r="4982" spans="23:23" x14ac:dyDescent="0.25">
      <c r="W4982" s="95"/>
    </row>
    <row r="4983" spans="23:23" x14ac:dyDescent="0.25">
      <c r="W4983" s="95"/>
    </row>
    <row r="4984" spans="23:23" x14ac:dyDescent="0.25">
      <c r="W4984" s="95"/>
    </row>
    <row r="4985" spans="23:23" x14ac:dyDescent="0.25">
      <c r="W4985" s="95"/>
    </row>
    <row r="4986" spans="23:23" x14ac:dyDescent="0.25">
      <c r="W4986" s="95"/>
    </row>
    <row r="4987" spans="23:23" x14ac:dyDescent="0.25">
      <c r="W4987" s="95"/>
    </row>
    <row r="4988" spans="23:23" x14ac:dyDescent="0.25">
      <c r="W4988" s="95"/>
    </row>
    <row r="4989" spans="23:23" x14ac:dyDescent="0.25">
      <c r="W4989" s="95"/>
    </row>
    <row r="4990" spans="23:23" x14ac:dyDescent="0.25">
      <c r="W4990" s="95"/>
    </row>
    <row r="4991" spans="23:23" x14ac:dyDescent="0.25">
      <c r="W4991" s="95"/>
    </row>
    <row r="4992" spans="23:23" x14ac:dyDescent="0.25">
      <c r="W4992" s="95"/>
    </row>
    <row r="4993" spans="23:23" x14ac:dyDescent="0.25">
      <c r="W4993" s="95"/>
    </row>
    <row r="4994" spans="23:23" x14ac:dyDescent="0.25">
      <c r="W4994" s="95"/>
    </row>
    <row r="4995" spans="23:23" x14ac:dyDescent="0.25">
      <c r="W4995" s="95"/>
    </row>
    <row r="4996" spans="23:23" x14ac:dyDescent="0.25">
      <c r="W4996" s="95"/>
    </row>
    <row r="4997" spans="23:23" x14ac:dyDescent="0.25">
      <c r="W4997" s="95"/>
    </row>
    <row r="4998" spans="23:23" x14ac:dyDescent="0.25">
      <c r="W4998" s="95"/>
    </row>
    <row r="4999" spans="23:23" x14ac:dyDescent="0.25">
      <c r="W4999" s="95"/>
    </row>
    <row r="5000" spans="23:23" x14ac:dyDescent="0.25">
      <c r="W5000" s="95"/>
    </row>
    <row r="5001" spans="23:23" x14ac:dyDescent="0.25">
      <c r="W5001" s="95"/>
    </row>
    <row r="5002" spans="23:23" x14ac:dyDescent="0.25">
      <c r="W5002" s="95"/>
    </row>
    <row r="5003" spans="23:23" x14ac:dyDescent="0.25">
      <c r="W5003" s="95"/>
    </row>
    <row r="5004" spans="23:23" x14ac:dyDescent="0.25">
      <c r="W5004" s="95"/>
    </row>
    <row r="5005" spans="23:23" x14ac:dyDescent="0.25">
      <c r="W5005" s="95"/>
    </row>
    <row r="5006" spans="23:23" x14ac:dyDescent="0.25">
      <c r="W5006" s="95"/>
    </row>
    <row r="5007" spans="23:23" x14ac:dyDescent="0.25">
      <c r="W5007" s="95"/>
    </row>
    <row r="5008" spans="23:23" x14ac:dyDescent="0.25">
      <c r="W5008" s="95"/>
    </row>
    <row r="5009" spans="23:23" x14ac:dyDescent="0.25">
      <c r="W5009" s="95"/>
    </row>
    <row r="5010" spans="23:23" x14ac:dyDescent="0.25">
      <c r="W5010" s="95"/>
    </row>
    <row r="5011" spans="23:23" x14ac:dyDescent="0.25">
      <c r="W5011" s="95"/>
    </row>
    <row r="5012" spans="23:23" x14ac:dyDescent="0.25">
      <c r="W5012" s="95"/>
    </row>
    <row r="5013" spans="23:23" x14ac:dyDescent="0.25">
      <c r="W5013" s="95"/>
    </row>
    <row r="5014" spans="23:23" x14ac:dyDescent="0.25">
      <c r="W5014" s="95"/>
    </row>
    <row r="5015" spans="23:23" x14ac:dyDescent="0.25">
      <c r="W5015" s="95"/>
    </row>
    <row r="5016" spans="23:23" x14ac:dyDescent="0.25">
      <c r="W5016" s="95"/>
    </row>
    <row r="5017" spans="23:23" x14ac:dyDescent="0.25">
      <c r="W5017" s="95"/>
    </row>
    <row r="5018" spans="23:23" x14ac:dyDescent="0.25">
      <c r="W5018" s="95"/>
    </row>
    <row r="5019" spans="23:23" x14ac:dyDescent="0.25">
      <c r="W5019" s="95"/>
    </row>
    <row r="5020" spans="23:23" x14ac:dyDescent="0.25">
      <c r="W5020" s="95"/>
    </row>
    <row r="5021" spans="23:23" x14ac:dyDescent="0.25">
      <c r="W5021" s="95"/>
    </row>
    <row r="5022" spans="23:23" x14ac:dyDescent="0.25">
      <c r="W5022" s="95"/>
    </row>
    <row r="5023" spans="23:23" x14ac:dyDescent="0.25">
      <c r="W5023" s="95"/>
    </row>
    <row r="5024" spans="23:23" x14ac:dyDescent="0.25">
      <c r="W5024" s="95"/>
    </row>
    <row r="5025" spans="23:23" x14ac:dyDescent="0.25">
      <c r="W5025" s="95"/>
    </row>
    <row r="5026" spans="23:23" x14ac:dyDescent="0.25">
      <c r="W5026" s="95"/>
    </row>
    <row r="5027" spans="23:23" x14ac:dyDescent="0.25">
      <c r="W5027" s="95"/>
    </row>
    <row r="5028" spans="23:23" x14ac:dyDescent="0.25">
      <c r="W5028" s="95"/>
    </row>
    <row r="5029" spans="23:23" x14ac:dyDescent="0.25">
      <c r="W5029" s="95"/>
    </row>
    <row r="5030" spans="23:23" x14ac:dyDescent="0.25">
      <c r="W5030" s="95"/>
    </row>
    <row r="5031" spans="23:23" x14ac:dyDescent="0.25">
      <c r="W5031" s="95"/>
    </row>
    <row r="5032" spans="23:23" x14ac:dyDescent="0.25">
      <c r="W5032" s="95"/>
    </row>
    <row r="5033" spans="23:23" x14ac:dyDescent="0.25">
      <c r="W5033" s="95"/>
    </row>
    <row r="5034" spans="23:23" x14ac:dyDescent="0.25">
      <c r="W5034" s="95"/>
    </row>
    <row r="5035" spans="23:23" x14ac:dyDescent="0.25">
      <c r="W5035" s="95"/>
    </row>
    <row r="5036" spans="23:23" x14ac:dyDescent="0.25">
      <c r="W5036" s="95"/>
    </row>
    <row r="5037" spans="23:23" x14ac:dyDescent="0.25">
      <c r="W5037" s="95"/>
    </row>
    <row r="5038" spans="23:23" x14ac:dyDescent="0.25">
      <c r="W5038" s="95"/>
    </row>
    <row r="5039" spans="23:23" x14ac:dyDescent="0.25">
      <c r="W5039" s="95"/>
    </row>
    <row r="5040" spans="23:23" x14ac:dyDescent="0.25">
      <c r="W5040" s="95"/>
    </row>
    <row r="5041" spans="23:23" x14ac:dyDescent="0.25">
      <c r="W5041" s="95"/>
    </row>
    <row r="5042" spans="23:23" x14ac:dyDescent="0.25">
      <c r="W5042" s="95"/>
    </row>
    <row r="5043" spans="23:23" x14ac:dyDescent="0.25">
      <c r="W5043" s="95"/>
    </row>
    <row r="5044" spans="23:23" x14ac:dyDescent="0.25">
      <c r="W5044" s="95"/>
    </row>
    <row r="5045" spans="23:23" x14ac:dyDescent="0.25">
      <c r="W5045" s="95"/>
    </row>
    <row r="5046" spans="23:23" x14ac:dyDescent="0.25">
      <c r="W5046" s="95"/>
    </row>
    <row r="5047" spans="23:23" x14ac:dyDescent="0.25">
      <c r="W5047" s="95"/>
    </row>
    <row r="5048" spans="23:23" x14ac:dyDescent="0.25">
      <c r="W5048" s="95"/>
    </row>
    <row r="5049" spans="23:23" x14ac:dyDescent="0.25">
      <c r="W5049" s="95"/>
    </row>
    <row r="5050" spans="23:23" x14ac:dyDescent="0.25">
      <c r="W5050" s="95"/>
    </row>
    <row r="5051" spans="23:23" x14ac:dyDescent="0.25">
      <c r="W5051" s="95"/>
    </row>
    <row r="5052" spans="23:23" x14ac:dyDescent="0.25">
      <c r="W5052" s="95"/>
    </row>
    <row r="5053" spans="23:23" x14ac:dyDescent="0.25">
      <c r="W5053" s="95"/>
    </row>
    <row r="5054" spans="23:23" x14ac:dyDescent="0.25">
      <c r="W5054" s="95"/>
    </row>
    <row r="5055" spans="23:23" x14ac:dyDescent="0.25">
      <c r="W5055" s="95"/>
    </row>
    <row r="5056" spans="23:23" x14ac:dyDescent="0.25">
      <c r="W5056" s="95"/>
    </row>
    <row r="5057" spans="23:23" x14ac:dyDescent="0.25">
      <c r="W5057" s="95"/>
    </row>
    <row r="5058" spans="23:23" x14ac:dyDescent="0.25">
      <c r="W5058" s="95"/>
    </row>
    <row r="5059" spans="23:23" x14ac:dyDescent="0.25">
      <c r="W5059" s="95"/>
    </row>
    <row r="5060" spans="23:23" x14ac:dyDescent="0.25">
      <c r="W5060" s="95"/>
    </row>
    <row r="5061" spans="23:23" x14ac:dyDescent="0.25">
      <c r="W5061" s="95"/>
    </row>
    <row r="5062" spans="23:23" x14ac:dyDescent="0.25">
      <c r="W5062" s="95"/>
    </row>
    <row r="5063" spans="23:23" x14ac:dyDescent="0.25">
      <c r="W5063" s="95"/>
    </row>
    <row r="5064" spans="23:23" x14ac:dyDescent="0.25">
      <c r="W5064" s="95"/>
    </row>
    <row r="5065" spans="23:23" x14ac:dyDescent="0.25">
      <c r="W5065" s="95"/>
    </row>
    <row r="5066" spans="23:23" x14ac:dyDescent="0.25">
      <c r="W5066" s="95"/>
    </row>
    <row r="5067" spans="23:23" x14ac:dyDescent="0.25">
      <c r="W5067" s="95"/>
    </row>
    <row r="5068" spans="23:23" x14ac:dyDescent="0.25">
      <c r="W5068" s="95"/>
    </row>
    <row r="5069" spans="23:23" x14ac:dyDescent="0.25">
      <c r="W5069" s="95"/>
    </row>
    <row r="5070" spans="23:23" x14ac:dyDescent="0.25">
      <c r="W5070" s="95"/>
    </row>
    <row r="5071" spans="23:23" x14ac:dyDescent="0.25">
      <c r="W5071" s="95"/>
    </row>
    <row r="5072" spans="23:23" x14ac:dyDescent="0.25">
      <c r="W5072" s="95"/>
    </row>
    <row r="5073" spans="23:23" x14ac:dyDescent="0.25">
      <c r="W5073" s="95"/>
    </row>
    <row r="5074" spans="23:23" x14ac:dyDescent="0.25">
      <c r="W5074" s="95"/>
    </row>
    <row r="5075" spans="23:23" x14ac:dyDescent="0.25">
      <c r="W5075" s="95"/>
    </row>
    <row r="5076" spans="23:23" x14ac:dyDescent="0.25">
      <c r="W5076" s="95"/>
    </row>
    <row r="5077" spans="23:23" x14ac:dyDescent="0.25">
      <c r="W5077" s="95"/>
    </row>
    <row r="5078" spans="23:23" x14ac:dyDescent="0.25">
      <c r="W5078" s="95"/>
    </row>
    <row r="5079" spans="23:23" x14ac:dyDescent="0.25">
      <c r="W5079" s="95"/>
    </row>
    <row r="5080" spans="23:23" x14ac:dyDescent="0.25">
      <c r="W5080" s="95"/>
    </row>
    <row r="5081" spans="23:23" x14ac:dyDescent="0.25">
      <c r="W5081" s="95"/>
    </row>
    <row r="5082" spans="23:23" x14ac:dyDescent="0.25">
      <c r="W5082" s="95"/>
    </row>
    <row r="5083" spans="23:23" x14ac:dyDescent="0.25">
      <c r="W5083" s="95"/>
    </row>
    <row r="5084" spans="23:23" x14ac:dyDescent="0.25">
      <c r="W5084" s="95"/>
    </row>
    <row r="5085" spans="23:23" x14ac:dyDescent="0.25">
      <c r="W5085" s="95"/>
    </row>
    <row r="5086" spans="23:23" x14ac:dyDescent="0.25">
      <c r="W5086" s="95"/>
    </row>
    <row r="5087" spans="23:23" x14ac:dyDescent="0.25">
      <c r="W5087" s="95"/>
    </row>
    <row r="5088" spans="23:23" x14ac:dyDescent="0.25">
      <c r="W5088" s="95"/>
    </row>
    <row r="5089" spans="23:23" x14ac:dyDescent="0.25">
      <c r="W5089" s="95"/>
    </row>
    <row r="5090" spans="23:23" x14ac:dyDescent="0.25">
      <c r="W5090" s="95"/>
    </row>
    <row r="5091" spans="23:23" x14ac:dyDescent="0.25">
      <c r="W5091" s="95"/>
    </row>
    <row r="5092" spans="23:23" x14ac:dyDescent="0.25">
      <c r="W5092" s="95"/>
    </row>
    <row r="5093" spans="23:23" x14ac:dyDescent="0.25">
      <c r="W5093" s="95"/>
    </row>
    <row r="5094" spans="23:23" x14ac:dyDescent="0.25">
      <c r="W5094" s="95"/>
    </row>
    <row r="5095" spans="23:23" x14ac:dyDescent="0.25">
      <c r="W5095" s="95"/>
    </row>
    <row r="5096" spans="23:23" x14ac:dyDescent="0.25">
      <c r="W5096" s="95"/>
    </row>
    <row r="5097" spans="23:23" x14ac:dyDescent="0.25">
      <c r="W5097" s="95"/>
    </row>
    <row r="5098" spans="23:23" x14ac:dyDescent="0.25">
      <c r="W5098" s="95"/>
    </row>
    <row r="5099" spans="23:23" x14ac:dyDescent="0.25">
      <c r="W5099" s="95"/>
    </row>
    <row r="5100" spans="23:23" x14ac:dyDescent="0.25">
      <c r="W5100" s="95"/>
    </row>
    <row r="5101" spans="23:23" x14ac:dyDescent="0.25">
      <c r="W5101" s="95"/>
    </row>
    <row r="5102" spans="23:23" x14ac:dyDescent="0.25">
      <c r="W5102" s="95"/>
    </row>
    <row r="5103" spans="23:23" x14ac:dyDescent="0.25">
      <c r="W5103" s="95"/>
    </row>
    <row r="5104" spans="23:23" x14ac:dyDescent="0.25">
      <c r="W5104" s="95"/>
    </row>
    <row r="5105" spans="23:23" x14ac:dyDescent="0.25">
      <c r="W5105" s="95"/>
    </row>
    <row r="5106" spans="23:23" x14ac:dyDescent="0.25">
      <c r="W5106" s="95"/>
    </row>
    <row r="5107" spans="23:23" x14ac:dyDescent="0.25">
      <c r="W5107" s="95"/>
    </row>
    <row r="5108" spans="23:23" x14ac:dyDescent="0.25">
      <c r="W5108" s="95"/>
    </row>
    <row r="5109" spans="23:23" x14ac:dyDescent="0.25">
      <c r="W5109" s="95"/>
    </row>
    <row r="5110" spans="23:23" x14ac:dyDescent="0.25">
      <c r="W5110" s="95"/>
    </row>
    <row r="5111" spans="23:23" x14ac:dyDescent="0.25">
      <c r="W5111" s="95"/>
    </row>
    <row r="5112" spans="23:23" x14ac:dyDescent="0.25">
      <c r="W5112" s="95"/>
    </row>
    <row r="5113" spans="23:23" x14ac:dyDescent="0.25">
      <c r="W5113" s="95"/>
    </row>
    <row r="5114" spans="23:23" x14ac:dyDescent="0.25">
      <c r="W5114" s="95"/>
    </row>
    <row r="5115" spans="23:23" x14ac:dyDescent="0.25">
      <c r="W5115" s="95"/>
    </row>
    <row r="5116" spans="23:23" x14ac:dyDescent="0.25">
      <c r="W5116" s="95"/>
    </row>
    <row r="5117" spans="23:23" x14ac:dyDescent="0.25">
      <c r="W5117" s="95"/>
    </row>
    <row r="5118" spans="23:23" x14ac:dyDescent="0.25">
      <c r="W5118" s="95"/>
    </row>
    <row r="5119" spans="23:23" x14ac:dyDescent="0.25">
      <c r="W5119" s="95"/>
    </row>
    <row r="5120" spans="23:23" x14ac:dyDescent="0.25">
      <c r="W5120" s="95"/>
    </row>
    <row r="5121" spans="23:23" x14ac:dyDescent="0.25">
      <c r="W5121" s="95"/>
    </row>
    <row r="5122" spans="23:23" x14ac:dyDescent="0.25">
      <c r="W5122" s="95"/>
    </row>
    <row r="5123" spans="23:23" x14ac:dyDescent="0.25">
      <c r="W5123" s="95"/>
    </row>
    <row r="5124" spans="23:23" x14ac:dyDescent="0.25">
      <c r="W5124" s="95"/>
    </row>
    <row r="5125" spans="23:23" x14ac:dyDescent="0.25">
      <c r="W5125" s="95"/>
    </row>
    <row r="5126" spans="23:23" x14ac:dyDescent="0.25">
      <c r="W5126" s="95"/>
    </row>
    <row r="5127" spans="23:23" x14ac:dyDescent="0.25">
      <c r="W5127" s="95"/>
    </row>
    <row r="5128" spans="23:23" x14ac:dyDescent="0.25">
      <c r="W5128" s="95"/>
    </row>
    <row r="5129" spans="23:23" x14ac:dyDescent="0.25">
      <c r="W5129" s="95"/>
    </row>
    <row r="5130" spans="23:23" x14ac:dyDescent="0.25">
      <c r="W5130" s="95"/>
    </row>
    <row r="5131" spans="23:23" x14ac:dyDescent="0.25">
      <c r="W5131" s="95"/>
    </row>
    <row r="5132" spans="23:23" x14ac:dyDescent="0.25">
      <c r="W5132" s="95"/>
    </row>
    <row r="5133" spans="23:23" x14ac:dyDescent="0.25">
      <c r="W5133" s="95"/>
    </row>
    <row r="5134" spans="23:23" x14ac:dyDescent="0.25">
      <c r="W5134" s="95"/>
    </row>
    <row r="5135" spans="23:23" x14ac:dyDescent="0.25">
      <c r="W5135" s="95"/>
    </row>
    <row r="5136" spans="23:23" x14ac:dyDescent="0.25">
      <c r="W5136" s="95"/>
    </row>
    <row r="5137" spans="23:23" x14ac:dyDescent="0.25">
      <c r="W5137" s="95"/>
    </row>
    <row r="5138" spans="23:23" x14ac:dyDescent="0.25">
      <c r="W5138" s="95"/>
    </row>
    <row r="5139" spans="23:23" x14ac:dyDescent="0.25">
      <c r="W5139" s="95"/>
    </row>
    <row r="5140" spans="23:23" x14ac:dyDescent="0.25">
      <c r="W5140" s="95"/>
    </row>
    <row r="5141" spans="23:23" x14ac:dyDescent="0.25">
      <c r="W5141" s="95"/>
    </row>
    <row r="5142" spans="23:23" x14ac:dyDescent="0.25">
      <c r="W5142" s="95"/>
    </row>
    <row r="5143" spans="23:23" x14ac:dyDescent="0.25">
      <c r="W5143" s="95"/>
    </row>
    <row r="5144" spans="23:23" x14ac:dyDescent="0.25">
      <c r="W5144" s="95"/>
    </row>
    <row r="5145" spans="23:23" x14ac:dyDescent="0.25">
      <c r="W5145" s="95"/>
    </row>
    <row r="5146" spans="23:23" x14ac:dyDescent="0.25">
      <c r="W5146" s="95"/>
    </row>
    <row r="5147" spans="23:23" x14ac:dyDescent="0.25">
      <c r="W5147" s="95"/>
    </row>
    <row r="5148" spans="23:23" x14ac:dyDescent="0.25">
      <c r="W5148" s="95"/>
    </row>
    <row r="5149" spans="23:23" x14ac:dyDescent="0.25">
      <c r="W5149" s="95"/>
    </row>
    <row r="5150" spans="23:23" x14ac:dyDescent="0.25">
      <c r="W5150" s="95"/>
    </row>
    <row r="5151" spans="23:23" x14ac:dyDescent="0.25">
      <c r="W5151" s="95"/>
    </row>
    <row r="5152" spans="23:23" x14ac:dyDescent="0.25">
      <c r="W5152" s="95"/>
    </row>
    <row r="5153" spans="23:23" x14ac:dyDescent="0.25">
      <c r="W5153" s="95"/>
    </row>
    <row r="5154" spans="23:23" x14ac:dyDescent="0.25">
      <c r="W5154" s="95"/>
    </row>
    <row r="5155" spans="23:23" x14ac:dyDescent="0.25">
      <c r="W5155" s="95"/>
    </row>
    <row r="5156" spans="23:23" x14ac:dyDescent="0.25">
      <c r="W5156" s="95"/>
    </row>
    <row r="5157" spans="23:23" x14ac:dyDescent="0.25">
      <c r="W5157" s="95"/>
    </row>
    <row r="5158" spans="23:23" x14ac:dyDescent="0.25">
      <c r="W5158" s="95"/>
    </row>
    <row r="5159" spans="23:23" x14ac:dyDescent="0.25">
      <c r="W5159" s="95"/>
    </row>
    <row r="5160" spans="23:23" x14ac:dyDescent="0.25">
      <c r="W5160" s="95"/>
    </row>
    <row r="5161" spans="23:23" x14ac:dyDescent="0.25">
      <c r="W5161" s="95"/>
    </row>
    <row r="5162" spans="23:23" x14ac:dyDescent="0.25">
      <c r="W5162" s="95"/>
    </row>
    <row r="5163" spans="23:23" x14ac:dyDescent="0.25">
      <c r="W5163" s="95"/>
    </row>
    <row r="5164" spans="23:23" x14ac:dyDescent="0.25">
      <c r="W5164" s="95"/>
    </row>
    <row r="5165" spans="23:23" x14ac:dyDescent="0.25">
      <c r="W5165" s="95"/>
    </row>
    <row r="5166" spans="23:23" x14ac:dyDescent="0.25">
      <c r="W5166" s="95"/>
    </row>
    <row r="5167" spans="23:23" x14ac:dyDescent="0.25">
      <c r="W5167" s="95"/>
    </row>
    <row r="5168" spans="23:23" x14ac:dyDescent="0.25">
      <c r="W5168" s="95"/>
    </row>
    <row r="5169" spans="23:23" x14ac:dyDescent="0.25">
      <c r="W5169" s="95"/>
    </row>
    <row r="5170" spans="23:23" x14ac:dyDescent="0.25">
      <c r="W5170" s="95"/>
    </row>
    <row r="5171" spans="23:23" x14ac:dyDescent="0.25">
      <c r="W5171" s="95"/>
    </row>
    <row r="5172" spans="23:23" x14ac:dyDescent="0.25">
      <c r="W5172" s="95"/>
    </row>
    <row r="5173" spans="23:23" x14ac:dyDescent="0.25">
      <c r="W5173" s="95"/>
    </row>
    <row r="5174" spans="23:23" x14ac:dyDescent="0.25">
      <c r="W5174" s="95"/>
    </row>
    <row r="5175" spans="23:23" x14ac:dyDescent="0.25">
      <c r="W5175" s="95"/>
    </row>
    <row r="5176" spans="23:23" x14ac:dyDescent="0.25">
      <c r="W5176" s="95"/>
    </row>
    <row r="5177" spans="23:23" x14ac:dyDescent="0.25">
      <c r="W5177" s="95"/>
    </row>
    <row r="5178" spans="23:23" x14ac:dyDescent="0.25">
      <c r="W5178" s="95"/>
    </row>
    <row r="5179" spans="23:23" x14ac:dyDescent="0.25">
      <c r="W5179" s="95"/>
    </row>
    <row r="5180" spans="23:23" x14ac:dyDescent="0.25">
      <c r="W5180" s="95"/>
    </row>
    <row r="5181" spans="23:23" x14ac:dyDescent="0.25">
      <c r="W5181" s="95"/>
    </row>
    <row r="5182" spans="23:23" x14ac:dyDescent="0.25">
      <c r="W5182" s="95"/>
    </row>
    <row r="5183" spans="23:23" x14ac:dyDescent="0.25">
      <c r="W5183" s="95"/>
    </row>
    <row r="5184" spans="23:23" x14ac:dyDescent="0.25">
      <c r="W5184" s="95"/>
    </row>
    <row r="5185" spans="23:23" x14ac:dyDescent="0.25">
      <c r="W5185" s="95"/>
    </row>
    <row r="5186" spans="23:23" x14ac:dyDescent="0.25">
      <c r="W5186" s="95"/>
    </row>
    <row r="5187" spans="23:23" x14ac:dyDescent="0.25">
      <c r="W5187" s="95"/>
    </row>
    <row r="5188" spans="23:23" x14ac:dyDescent="0.25">
      <c r="W5188" s="95"/>
    </row>
    <row r="5189" spans="23:23" x14ac:dyDescent="0.25">
      <c r="W5189" s="95"/>
    </row>
    <row r="5190" spans="23:23" x14ac:dyDescent="0.25">
      <c r="W5190" s="95"/>
    </row>
    <row r="5191" spans="23:23" x14ac:dyDescent="0.25">
      <c r="W5191" s="95"/>
    </row>
    <row r="5192" spans="23:23" x14ac:dyDescent="0.25">
      <c r="W5192" s="95"/>
    </row>
    <row r="5193" spans="23:23" x14ac:dyDescent="0.25">
      <c r="W5193" s="95"/>
    </row>
    <row r="5194" spans="23:23" x14ac:dyDescent="0.25">
      <c r="W5194" s="95"/>
    </row>
    <row r="5195" spans="23:23" x14ac:dyDescent="0.25">
      <c r="W5195" s="95"/>
    </row>
    <row r="5196" spans="23:23" x14ac:dyDescent="0.25">
      <c r="W5196" s="95"/>
    </row>
    <row r="5197" spans="23:23" x14ac:dyDescent="0.25">
      <c r="W5197" s="95"/>
    </row>
    <row r="5198" spans="23:23" x14ac:dyDescent="0.25">
      <c r="W5198" s="95"/>
    </row>
    <row r="5199" spans="23:23" x14ac:dyDescent="0.25">
      <c r="W5199" s="95"/>
    </row>
    <row r="5200" spans="23:23" x14ac:dyDescent="0.25">
      <c r="W5200" s="95"/>
    </row>
    <row r="5201" spans="23:23" x14ac:dyDescent="0.25">
      <c r="W5201" s="95"/>
    </row>
    <row r="5202" spans="23:23" x14ac:dyDescent="0.25">
      <c r="W5202" s="95"/>
    </row>
    <row r="5203" spans="23:23" x14ac:dyDescent="0.25">
      <c r="W5203" s="95"/>
    </row>
    <row r="5204" spans="23:23" x14ac:dyDescent="0.25">
      <c r="W5204" s="95"/>
    </row>
    <row r="5205" spans="23:23" x14ac:dyDescent="0.25">
      <c r="W5205" s="95"/>
    </row>
    <row r="5206" spans="23:23" x14ac:dyDescent="0.25">
      <c r="W5206" s="95"/>
    </row>
    <row r="5207" spans="23:23" x14ac:dyDescent="0.25">
      <c r="W5207" s="95"/>
    </row>
    <row r="5208" spans="23:23" x14ac:dyDescent="0.25">
      <c r="W5208" s="95"/>
    </row>
    <row r="5209" spans="23:23" x14ac:dyDescent="0.25">
      <c r="W5209" s="95"/>
    </row>
    <row r="5210" spans="23:23" x14ac:dyDescent="0.25">
      <c r="W5210" s="95"/>
    </row>
    <row r="5211" spans="23:23" x14ac:dyDescent="0.25">
      <c r="W5211" s="95"/>
    </row>
    <row r="5212" spans="23:23" x14ac:dyDescent="0.25">
      <c r="W5212" s="95"/>
    </row>
    <row r="5213" spans="23:23" x14ac:dyDescent="0.25">
      <c r="W5213" s="95"/>
    </row>
    <row r="5214" spans="23:23" x14ac:dyDescent="0.25">
      <c r="W5214" s="95"/>
    </row>
    <row r="5215" spans="23:23" x14ac:dyDescent="0.25">
      <c r="W5215" s="95"/>
    </row>
    <row r="5216" spans="23:23" x14ac:dyDescent="0.25">
      <c r="W5216" s="95"/>
    </row>
    <row r="5217" spans="23:23" x14ac:dyDescent="0.25">
      <c r="W5217" s="95"/>
    </row>
    <row r="5218" spans="23:23" x14ac:dyDescent="0.25">
      <c r="W5218" s="95"/>
    </row>
    <row r="5219" spans="23:23" x14ac:dyDescent="0.25">
      <c r="W5219" s="95"/>
    </row>
    <row r="5220" spans="23:23" x14ac:dyDescent="0.25">
      <c r="W5220" s="95"/>
    </row>
    <row r="5221" spans="23:23" x14ac:dyDescent="0.25">
      <c r="W5221" s="95"/>
    </row>
    <row r="5222" spans="23:23" x14ac:dyDescent="0.25">
      <c r="W5222" s="95"/>
    </row>
    <row r="5223" spans="23:23" x14ac:dyDescent="0.25">
      <c r="W5223" s="95"/>
    </row>
    <row r="5224" spans="23:23" x14ac:dyDescent="0.25">
      <c r="W5224" s="95"/>
    </row>
    <row r="5225" spans="23:23" x14ac:dyDescent="0.25">
      <c r="W5225" s="95"/>
    </row>
    <row r="5226" spans="23:23" x14ac:dyDescent="0.25">
      <c r="W5226" s="95"/>
    </row>
    <row r="5227" spans="23:23" x14ac:dyDescent="0.25">
      <c r="W5227" s="95"/>
    </row>
    <row r="5228" spans="23:23" x14ac:dyDescent="0.25">
      <c r="W5228" s="95"/>
    </row>
    <row r="5229" spans="23:23" x14ac:dyDescent="0.25">
      <c r="W5229" s="95"/>
    </row>
    <row r="5230" spans="23:23" x14ac:dyDescent="0.25">
      <c r="W5230" s="95"/>
    </row>
    <row r="5231" spans="23:23" x14ac:dyDescent="0.25">
      <c r="W5231" s="95"/>
    </row>
    <row r="5232" spans="23:23" x14ac:dyDescent="0.25">
      <c r="W5232" s="95"/>
    </row>
    <row r="5233" spans="23:23" x14ac:dyDescent="0.25">
      <c r="W5233" s="95"/>
    </row>
    <row r="5234" spans="23:23" x14ac:dyDescent="0.25">
      <c r="W5234" s="95"/>
    </row>
    <row r="5235" spans="23:23" x14ac:dyDescent="0.25">
      <c r="W5235" s="95"/>
    </row>
    <row r="5236" spans="23:23" x14ac:dyDescent="0.25">
      <c r="W5236" s="95"/>
    </row>
    <row r="5237" spans="23:23" x14ac:dyDescent="0.25">
      <c r="W5237" s="95"/>
    </row>
    <row r="5238" spans="23:23" x14ac:dyDescent="0.25">
      <c r="W5238" s="95"/>
    </row>
    <row r="5239" spans="23:23" x14ac:dyDescent="0.25">
      <c r="W5239" s="95"/>
    </row>
    <row r="5240" spans="23:23" x14ac:dyDescent="0.25">
      <c r="W5240" s="95"/>
    </row>
    <row r="5241" spans="23:23" x14ac:dyDescent="0.25">
      <c r="W5241" s="95"/>
    </row>
    <row r="5242" spans="23:23" x14ac:dyDescent="0.25">
      <c r="W5242" s="95"/>
    </row>
    <row r="5243" spans="23:23" x14ac:dyDescent="0.25">
      <c r="W5243" s="95"/>
    </row>
    <row r="5244" spans="23:23" x14ac:dyDescent="0.25">
      <c r="W5244" s="95"/>
    </row>
    <row r="5245" spans="23:23" x14ac:dyDescent="0.25">
      <c r="W5245" s="95"/>
    </row>
    <row r="5246" spans="23:23" x14ac:dyDescent="0.25">
      <c r="W5246" s="95"/>
    </row>
    <row r="5247" spans="23:23" x14ac:dyDescent="0.25">
      <c r="W5247" s="95"/>
    </row>
    <row r="5248" spans="23:23" x14ac:dyDescent="0.25">
      <c r="W5248" s="95"/>
    </row>
    <row r="5249" spans="23:23" x14ac:dyDescent="0.25">
      <c r="W5249" s="95"/>
    </row>
    <row r="5250" spans="23:23" x14ac:dyDescent="0.25">
      <c r="W5250" s="95"/>
    </row>
    <row r="5251" spans="23:23" x14ac:dyDescent="0.25">
      <c r="W5251" s="95"/>
    </row>
    <row r="5252" spans="23:23" x14ac:dyDescent="0.25">
      <c r="W5252" s="95"/>
    </row>
    <row r="5253" spans="23:23" x14ac:dyDescent="0.25">
      <c r="W5253" s="95"/>
    </row>
    <row r="5254" spans="23:23" x14ac:dyDescent="0.25">
      <c r="W5254" s="95"/>
    </row>
    <row r="5255" spans="23:23" x14ac:dyDescent="0.25">
      <c r="W5255" s="95"/>
    </row>
    <row r="5256" spans="23:23" x14ac:dyDescent="0.25">
      <c r="W5256" s="95"/>
    </row>
    <row r="5257" spans="23:23" x14ac:dyDescent="0.25">
      <c r="W5257" s="95"/>
    </row>
    <row r="5258" spans="23:23" x14ac:dyDescent="0.25">
      <c r="W5258" s="95"/>
    </row>
    <row r="5259" spans="23:23" x14ac:dyDescent="0.25">
      <c r="W5259" s="95"/>
    </row>
    <row r="5260" spans="23:23" x14ac:dyDescent="0.25">
      <c r="W5260" s="95"/>
    </row>
    <row r="5261" spans="23:23" x14ac:dyDescent="0.25">
      <c r="W5261" s="95"/>
    </row>
    <row r="5262" spans="23:23" x14ac:dyDescent="0.25">
      <c r="W5262" s="95"/>
    </row>
    <row r="5263" spans="23:23" x14ac:dyDescent="0.25">
      <c r="W5263" s="95"/>
    </row>
    <row r="5264" spans="23:23" x14ac:dyDescent="0.25">
      <c r="W5264" s="95"/>
    </row>
    <row r="5265" spans="23:23" x14ac:dyDescent="0.25">
      <c r="W5265" s="95"/>
    </row>
    <row r="5266" spans="23:23" x14ac:dyDescent="0.25">
      <c r="W5266" s="95"/>
    </row>
    <row r="5267" spans="23:23" x14ac:dyDescent="0.25">
      <c r="W5267" s="95"/>
    </row>
    <row r="5268" spans="23:23" x14ac:dyDescent="0.25">
      <c r="W5268" s="95"/>
    </row>
    <row r="5269" spans="23:23" x14ac:dyDescent="0.25">
      <c r="W5269" s="95"/>
    </row>
    <row r="5270" spans="23:23" x14ac:dyDescent="0.25">
      <c r="W5270" s="95"/>
    </row>
    <row r="5271" spans="23:23" x14ac:dyDescent="0.25">
      <c r="W5271" s="95"/>
    </row>
    <row r="5272" spans="23:23" x14ac:dyDescent="0.25">
      <c r="W5272" s="95"/>
    </row>
    <row r="5273" spans="23:23" x14ac:dyDescent="0.25">
      <c r="W5273" s="95"/>
    </row>
    <row r="5274" spans="23:23" x14ac:dyDescent="0.25">
      <c r="W5274" s="95"/>
    </row>
    <row r="5275" spans="23:23" x14ac:dyDescent="0.25">
      <c r="W5275" s="95"/>
    </row>
    <row r="5276" spans="23:23" x14ac:dyDescent="0.25">
      <c r="W5276" s="95"/>
    </row>
    <row r="5277" spans="23:23" x14ac:dyDescent="0.25">
      <c r="W5277" s="95"/>
    </row>
    <row r="5278" spans="23:23" x14ac:dyDescent="0.25">
      <c r="W5278" s="95"/>
    </row>
    <row r="5279" spans="23:23" x14ac:dyDescent="0.25">
      <c r="W5279" s="95"/>
    </row>
    <row r="5280" spans="23:23" x14ac:dyDescent="0.25">
      <c r="W5280" s="95"/>
    </row>
    <row r="5281" spans="23:23" x14ac:dyDescent="0.25">
      <c r="W5281" s="95"/>
    </row>
    <row r="5282" spans="23:23" x14ac:dyDescent="0.25">
      <c r="W5282" s="95"/>
    </row>
    <row r="5283" spans="23:23" x14ac:dyDescent="0.25">
      <c r="W5283" s="95"/>
    </row>
    <row r="5284" spans="23:23" x14ac:dyDescent="0.25">
      <c r="W5284" s="95"/>
    </row>
    <row r="5285" spans="23:23" x14ac:dyDescent="0.25">
      <c r="W5285" s="95"/>
    </row>
    <row r="5286" spans="23:23" x14ac:dyDescent="0.25">
      <c r="W5286" s="95"/>
    </row>
    <row r="5287" spans="23:23" x14ac:dyDescent="0.25">
      <c r="W5287" s="95"/>
    </row>
    <row r="5288" spans="23:23" x14ac:dyDescent="0.25">
      <c r="W5288" s="95"/>
    </row>
    <row r="5289" spans="23:23" x14ac:dyDescent="0.25">
      <c r="W5289" s="95"/>
    </row>
    <row r="5290" spans="23:23" x14ac:dyDescent="0.25">
      <c r="W5290" s="95"/>
    </row>
    <row r="5291" spans="23:23" x14ac:dyDescent="0.25">
      <c r="W5291" s="95"/>
    </row>
    <row r="5292" spans="23:23" x14ac:dyDescent="0.25">
      <c r="W5292" s="95"/>
    </row>
    <row r="5293" spans="23:23" x14ac:dyDescent="0.25">
      <c r="W5293" s="95"/>
    </row>
    <row r="5294" spans="23:23" x14ac:dyDescent="0.25">
      <c r="W5294" s="95"/>
    </row>
    <row r="5295" spans="23:23" x14ac:dyDescent="0.25">
      <c r="W5295" s="95"/>
    </row>
    <row r="5296" spans="23:23" x14ac:dyDescent="0.25">
      <c r="W5296" s="95"/>
    </row>
    <row r="5297" spans="23:23" x14ac:dyDescent="0.25">
      <c r="W5297" s="95"/>
    </row>
    <row r="5298" spans="23:23" x14ac:dyDescent="0.25">
      <c r="W5298" s="95"/>
    </row>
    <row r="5299" spans="23:23" x14ac:dyDescent="0.25">
      <c r="W5299" s="95"/>
    </row>
    <row r="5300" spans="23:23" x14ac:dyDescent="0.25">
      <c r="W5300" s="95"/>
    </row>
    <row r="5301" spans="23:23" x14ac:dyDescent="0.25">
      <c r="W5301" s="95"/>
    </row>
    <row r="5302" spans="23:23" x14ac:dyDescent="0.25">
      <c r="W5302" s="95"/>
    </row>
    <row r="5303" spans="23:23" x14ac:dyDescent="0.25">
      <c r="W5303" s="95"/>
    </row>
    <row r="5304" spans="23:23" x14ac:dyDescent="0.25">
      <c r="W5304" s="95"/>
    </row>
    <row r="5305" spans="23:23" x14ac:dyDescent="0.25">
      <c r="W5305" s="95"/>
    </row>
    <row r="5306" spans="23:23" x14ac:dyDescent="0.25">
      <c r="W5306" s="95"/>
    </row>
    <row r="5307" spans="23:23" x14ac:dyDescent="0.25">
      <c r="W5307" s="95"/>
    </row>
    <row r="5308" spans="23:23" x14ac:dyDescent="0.25">
      <c r="W5308" s="95"/>
    </row>
    <row r="5309" spans="23:23" x14ac:dyDescent="0.25">
      <c r="W5309" s="95"/>
    </row>
    <row r="5310" spans="23:23" x14ac:dyDescent="0.25">
      <c r="W5310" s="95"/>
    </row>
    <row r="5311" spans="23:23" x14ac:dyDescent="0.25">
      <c r="W5311" s="95"/>
    </row>
    <row r="5312" spans="23:23" x14ac:dyDescent="0.25">
      <c r="W5312" s="95"/>
    </row>
    <row r="5313" spans="23:23" x14ac:dyDescent="0.25">
      <c r="W5313" s="95"/>
    </row>
    <row r="5314" spans="23:23" x14ac:dyDescent="0.25">
      <c r="W5314" s="95"/>
    </row>
    <row r="5315" spans="23:23" x14ac:dyDescent="0.25">
      <c r="W5315" s="95"/>
    </row>
    <row r="5316" spans="23:23" x14ac:dyDescent="0.25">
      <c r="W5316" s="95"/>
    </row>
    <row r="5317" spans="23:23" x14ac:dyDescent="0.25">
      <c r="W5317" s="95"/>
    </row>
    <row r="5318" spans="23:23" x14ac:dyDescent="0.25">
      <c r="W5318" s="95"/>
    </row>
    <row r="5319" spans="23:23" x14ac:dyDescent="0.25">
      <c r="W5319" s="95"/>
    </row>
    <row r="5320" spans="23:23" x14ac:dyDescent="0.25">
      <c r="W5320" s="95"/>
    </row>
    <row r="5321" spans="23:23" x14ac:dyDescent="0.25">
      <c r="W5321" s="95"/>
    </row>
    <row r="5322" spans="23:23" x14ac:dyDescent="0.25">
      <c r="W5322" s="95"/>
    </row>
    <row r="5323" spans="23:23" x14ac:dyDescent="0.25">
      <c r="W5323" s="95"/>
    </row>
    <row r="5324" spans="23:23" x14ac:dyDescent="0.25">
      <c r="W5324" s="95"/>
    </row>
    <row r="5325" spans="23:23" x14ac:dyDescent="0.25">
      <c r="W5325" s="95"/>
    </row>
    <row r="5326" spans="23:23" x14ac:dyDescent="0.25">
      <c r="W5326" s="95"/>
    </row>
    <row r="5327" spans="23:23" x14ac:dyDescent="0.25">
      <c r="W5327" s="95"/>
    </row>
    <row r="5328" spans="23:23" x14ac:dyDescent="0.25">
      <c r="W5328" s="95"/>
    </row>
    <row r="5329" spans="23:23" x14ac:dyDescent="0.25">
      <c r="W5329" s="95"/>
    </row>
    <row r="5330" spans="23:23" x14ac:dyDescent="0.25">
      <c r="W5330" s="95"/>
    </row>
    <row r="5331" spans="23:23" x14ac:dyDescent="0.25">
      <c r="W5331" s="95"/>
    </row>
    <row r="5332" spans="23:23" x14ac:dyDescent="0.25">
      <c r="W5332" s="95"/>
    </row>
    <row r="5333" spans="23:23" x14ac:dyDescent="0.25">
      <c r="W5333" s="95"/>
    </row>
    <row r="5334" spans="23:23" x14ac:dyDescent="0.25">
      <c r="W5334" s="95"/>
    </row>
    <row r="5335" spans="23:23" x14ac:dyDescent="0.25">
      <c r="W5335" s="95"/>
    </row>
    <row r="5336" spans="23:23" x14ac:dyDescent="0.25">
      <c r="W5336" s="95"/>
    </row>
    <row r="5337" spans="23:23" x14ac:dyDescent="0.25">
      <c r="W5337" s="95"/>
    </row>
    <row r="5338" spans="23:23" x14ac:dyDescent="0.25">
      <c r="W5338" s="95"/>
    </row>
    <row r="5339" spans="23:23" x14ac:dyDescent="0.25">
      <c r="W5339" s="95"/>
    </row>
    <row r="5340" spans="23:23" x14ac:dyDescent="0.25">
      <c r="W5340" s="95"/>
    </row>
    <row r="5341" spans="23:23" x14ac:dyDescent="0.25">
      <c r="W5341" s="95"/>
    </row>
    <row r="5342" spans="23:23" x14ac:dyDescent="0.25">
      <c r="W5342" s="95"/>
    </row>
    <row r="5343" spans="23:23" x14ac:dyDescent="0.25">
      <c r="W5343" s="95"/>
    </row>
    <row r="5344" spans="23:23" x14ac:dyDescent="0.25">
      <c r="W5344" s="95"/>
    </row>
    <row r="5345" spans="23:23" x14ac:dyDescent="0.25">
      <c r="W5345" s="95"/>
    </row>
    <row r="5346" spans="23:23" x14ac:dyDescent="0.25">
      <c r="W5346" s="95"/>
    </row>
    <row r="5347" spans="23:23" x14ac:dyDescent="0.25">
      <c r="W5347" s="95"/>
    </row>
    <row r="5348" spans="23:23" x14ac:dyDescent="0.25">
      <c r="W5348" s="95"/>
    </row>
    <row r="5349" spans="23:23" x14ac:dyDescent="0.25">
      <c r="W5349" s="95"/>
    </row>
    <row r="5350" spans="23:23" x14ac:dyDescent="0.25">
      <c r="W5350" s="95"/>
    </row>
    <row r="5351" spans="23:23" x14ac:dyDescent="0.25">
      <c r="W5351" s="95"/>
    </row>
    <row r="5352" spans="23:23" x14ac:dyDescent="0.25">
      <c r="W5352" s="95"/>
    </row>
    <row r="5353" spans="23:23" x14ac:dyDescent="0.25">
      <c r="W5353" s="95"/>
    </row>
    <row r="5354" spans="23:23" x14ac:dyDescent="0.25">
      <c r="W5354" s="95"/>
    </row>
    <row r="5355" spans="23:23" x14ac:dyDescent="0.25">
      <c r="W5355" s="95"/>
    </row>
    <row r="5356" spans="23:23" x14ac:dyDescent="0.25">
      <c r="W5356" s="95"/>
    </row>
    <row r="5357" spans="23:23" x14ac:dyDescent="0.25">
      <c r="W5357" s="95"/>
    </row>
    <row r="5358" spans="23:23" x14ac:dyDescent="0.25">
      <c r="W5358" s="95"/>
    </row>
    <row r="5359" spans="23:23" x14ac:dyDescent="0.25">
      <c r="W5359" s="95"/>
    </row>
    <row r="5360" spans="23:23" x14ac:dyDescent="0.25">
      <c r="W5360" s="95"/>
    </row>
    <row r="5361" spans="23:23" x14ac:dyDescent="0.25">
      <c r="W5361" s="95"/>
    </row>
    <row r="5362" spans="23:23" x14ac:dyDescent="0.25">
      <c r="W5362" s="95"/>
    </row>
    <row r="5363" spans="23:23" x14ac:dyDescent="0.25">
      <c r="W5363" s="95"/>
    </row>
    <row r="5364" spans="23:23" x14ac:dyDescent="0.25">
      <c r="W5364" s="95"/>
    </row>
    <row r="5365" spans="23:23" x14ac:dyDescent="0.25">
      <c r="W5365" s="95"/>
    </row>
    <row r="5366" spans="23:23" x14ac:dyDescent="0.25">
      <c r="W5366" s="95"/>
    </row>
    <row r="5367" spans="23:23" x14ac:dyDescent="0.25">
      <c r="W5367" s="95"/>
    </row>
    <row r="5368" spans="23:23" x14ac:dyDescent="0.25">
      <c r="W5368" s="95"/>
    </row>
    <row r="5369" spans="23:23" x14ac:dyDescent="0.25">
      <c r="W5369" s="95"/>
    </row>
    <row r="5370" spans="23:23" x14ac:dyDescent="0.25">
      <c r="W5370" s="95"/>
    </row>
    <row r="5371" spans="23:23" x14ac:dyDescent="0.25">
      <c r="W5371" s="95"/>
    </row>
    <row r="5372" spans="23:23" x14ac:dyDescent="0.25">
      <c r="W5372" s="95"/>
    </row>
    <row r="5373" spans="23:23" x14ac:dyDescent="0.25">
      <c r="W5373" s="95"/>
    </row>
    <row r="5374" spans="23:23" x14ac:dyDescent="0.25">
      <c r="W5374" s="95"/>
    </row>
    <row r="5375" spans="23:23" x14ac:dyDescent="0.25">
      <c r="W5375" s="95"/>
    </row>
    <row r="5376" spans="23:23" x14ac:dyDescent="0.25">
      <c r="W5376" s="95"/>
    </row>
    <row r="5377" spans="23:23" x14ac:dyDescent="0.25">
      <c r="W5377" s="95"/>
    </row>
    <row r="5378" spans="23:23" x14ac:dyDescent="0.25">
      <c r="W5378" s="95"/>
    </row>
    <row r="5379" spans="23:23" x14ac:dyDescent="0.25">
      <c r="W5379" s="95"/>
    </row>
    <row r="5380" spans="23:23" x14ac:dyDescent="0.25">
      <c r="W5380" s="95"/>
    </row>
    <row r="5381" spans="23:23" x14ac:dyDescent="0.25">
      <c r="W5381" s="95"/>
    </row>
    <row r="5382" spans="23:23" x14ac:dyDescent="0.25">
      <c r="W5382" s="95"/>
    </row>
    <row r="5383" spans="23:23" x14ac:dyDescent="0.25">
      <c r="W5383" s="95"/>
    </row>
    <row r="5384" spans="23:23" x14ac:dyDescent="0.25">
      <c r="W5384" s="95"/>
    </row>
    <row r="5385" spans="23:23" x14ac:dyDescent="0.25">
      <c r="W5385" s="95"/>
    </row>
    <row r="5386" spans="23:23" x14ac:dyDescent="0.25">
      <c r="W5386" s="95"/>
    </row>
    <row r="5387" spans="23:23" x14ac:dyDescent="0.25">
      <c r="W5387" s="95"/>
    </row>
    <row r="5388" spans="23:23" x14ac:dyDescent="0.25">
      <c r="W5388" s="95"/>
    </row>
    <row r="5389" spans="23:23" x14ac:dyDescent="0.25">
      <c r="W5389" s="95"/>
    </row>
    <row r="5390" spans="23:23" x14ac:dyDescent="0.25">
      <c r="W5390" s="95"/>
    </row>
    <row r="5391" spans="23:23" x14ac:dyDescent="0.25">
      <c r="W5391" s="95"/>
    </row>
    <row r="5392" spans="23:23" x14ac:dyDescent="0.25">
      <c r="W5392" s="95"/>
    </row>
    <row r="5393" spans="23:23" x14ac:dyDescent="0.25">
      <c r="W5393" s="95"/>
    </row>
    <row r="5394" spans="23:23" x14ac:dyDescent="0.25">
      <c r="W5394" s="95"/>
    </row>
    <row r="5395" spans="23:23" x14ac:dyDescent="0.25">
      <c r="W5395" s="95"/>
    </row>
    <row r="5396" spans="23:23" x14ac:dyDescent="0.25">
      <c r="W5396" s="95"/>
    </row>
    <row r="5397" spans="23:23" x14ac:dyDescent="0.25">
      <c r="W5397" s="95"/>
    </row>
    <row r="5398" spans="23:23" x14ac:dyDescent="0.25">
      <c r="W5398" s="95"/>
    </row>
    <row r="5399" spans="23:23" x14ac:dyDescent="0.25">
      <c r="W5399" s="95"/>
    </row>
    <row r="5400" spans="23:23" x14ac:dyDescent="0.25">
      <c r="W5400" s="95"/>
    </row>
    <row r="5401" spans="23:23" x14ac:dyDescent="0.25">
      <c r="W5401" s="95"/>
    </row>
    <row r="5402" spans="23:23" x14ac:dyDescent="0.25">
      <c r="W5402" s="95"/>
    </row>
    <row r="5403" spans="23:23" x14ac:dyDescent="0.25">
      <c r="W5403" s="95"/>
    </row>
    <row r="5404" spans="23:23" x14ac:dyDescent="0.25">
      <c r="W5404" s="95"/>
    </row>
    <row r="5405" spans="23:23" x14ac:dyDescent="0.25">
      <c r="W5405" s="95"/>
    </row>
    <row r="5406" spans="23:23" x14ac:dyDescent="0.25">
      <c r="W5406" s="95"/>
    </row>
    <row r="5407" spans="23:23" x14ac:dyDescent="0.25">
      <c r="W5407" s="95"/>
    </row>
    <row r="5408" spans="23:23" x14ac:dyDescent="0.25">
      <c r="W5408" s="95"/>
    </row>
    <row r="5409" spans="23:23" x14ac:dyDescent="0.25">
      <c r="W5409" s="95"/>
    </row>
    <row r="5410" spans="23:23" x14ac:dyDescent="0.25">
      <c r="W5410" s="95"/>
    </row>
    <row r="5411" spans="23:23" x14ac:dyDescent="0.25">
      <c r="W5411" s="95"/>
    </row>
    <row r="5412" spans="23:23" x14ac:dyDescent="0.25">
      <c r="W5412" s="95"/>
    </row>
    <row r="5413" spans="23:23" x14ac:dyDescent="0.25">
      <c r="W5413" s="95"/>
    </row>
    <row r="5414" spans="23:23" x14ac:dyDescent="0.25">
      <c r="W5414" s="95"/>
    </row>
    <row r="5415" spans="23:23" x14ac:dyDescent="0.25">
      <c r="W5415" s="95"/>
    </row>
    <row r="5416" spans="23:23" x14ac:dyDescent="0.25">
      <c r="W5416" s="95"/>
    </row>
    <row r="5417" spans="23:23" x14ac:dyDescent="0.25">
      <c r="W5417" s="95"/>
    </row>
    <row r="5418" spans="23:23" x14ac:dyDescent="0.25">
      <c r="W5418" s="95"/>
    </row>
    <row r="5419" spans="23:23" x14ac:dyDescent="0.25">
      <c r="W5419" s="95"/>
    </row>
    <row r="5420" spans="23:23" x14ac:dyDescent="0.25">
      <c r="W5420" s="95"/>
    </row>
    <row r="5421" spans="23:23" x14ac:dyDescent="0.25">
      <c r="W5421" s="95"/>
    </row>
    <row r="5422" spans="23:23" x14ac:dyDescent="0.25">
      <c r="W5422" s="95"/>
    </row>
    <row r="5423" spans="23:23" x14ac:dyDescent="0.25">
      <c r="W5423" s="95"/>
    </row>
    <row r="5424" spans="23:23" x14ac:dyDescent="0.25">
      <c r="W5424" s="95"/>
    </row>
    <row r="5425" spans="23:23" x14ac:dyDescent="0.25">
      <c r="W5425" s="95"/>
    </row>
    <row r="5426" spans="23:23" x14ac:dyDescent="0.25">
      <c r="W5426" s="95"/>
    </row>
    <row r="5427" spans="23:23" x14ac:dyDescent="0.25">
      <c r="W5427" s="95"/>
    </row>
    <row r="5428" spans="23:23" x14ac:dyDescent="0.25">
      <c r="W5428" s="95"/>
    </row>
    <row r="5429" spans="23:23" x14ac:dyDescent="0.25">
      <c r="W5429" s="95"/>
    </row>
    <row r="5430" spans="23:23" x14ac:dyDescent="0.25">
      <c r="W5430" s="95"/>
    </row>
    <row r="5431" spans="23:23" x14ac:dyDescent="0.25">
      <c r="W5431" s="95"/>
    </row>
    <row r="5432" spans="23:23" x14ac:dyDescent="0.25">
      <c r="W5432" s="95"/>
    </row>
    <row r="5433" spans="23:23" x14ac:dyDescent="0.25">
      <c r="W5433" s="95"/>
    </row>
    <row r="5434" spans="23:23" x14ac:dyDescent="0.25">
      <c r="W5434" s="95"/>
    </row>
    <row r="5435" spans="23:23" x14ac:dyDescent="0.25">
      <c r="W5435" s="95"/>
    </row>
    <row r="5436" spans="23:23" x14ac:dyDescent="0.25">
      <c r="W5436" s="95"/>
    </row>
    <row r="5437" spans="23:23" x14ac:dyDescent="0.25">
      <c r="W5437" s="95"/>
    </row>
    <row r="5438" spans="23:23" x14ac:dyDescent="0.25">
      <c r="W5438" s="95"/>
    </row>
    <row r="5439" spans="23:23" x14ac:dyDescent="0.25">
      <c r="W5439" s="95"/>
    </row>
    <row r="5440" spans="23:23" x14ac:dyDescent="0.25">
      <c r="W5440" s="95"/>
    </row>
    <row r="5441" spans="23:23" x14ac:dyDescent="0.25">
      <c r="W5441" s="95"/>
    </row>
    <row r="5442" spans="23:23" x14ac:dyDescent="0.25">
      <c r="W5442" s="95"/>
    </row>
    <row r="5443" spans="23:23" x14ac:dyDescent="0.25">
      <c r="W5443" s="95"/>
    </row>
    <row r="5444" spans="23:23" x14ac:dyDescent="0.25">
      <c r="W5444" s="95"/>
    </row>
    <row r="5445" spans="23:23" x14ac:dyDescent="0.25">
      <c r="W5445" s="95"/>
    </row>
    <row r="5446" spans="23:23" x14ac:dyDescent="0.25">
      <c r="W5446" s="95"/>
    </row>
    <row r="5447" spans="23:23" x14ac:dyDescent="0.25">
      <c r="W5447" s="95"/>
    </row>
    <row r="5448" spans="23:23" x14ac:dyDescent="0.25">
      <c r="W5448" s="95"/>
    </row>
    <row r="5449" spans="23:23" x14ac:dyDescent="0.25">
      <c r="W5449" s="95"/>
    </row>
    <row r="5450" spans="23:23" x14ac:dyDescent="0.25">
      <c r="W5450" s="95"/>
    </row>
    <row r="5451" spans="23:23" x14ac:dyDescent="0.25">
      <c r="W5451" s="95"/>
    </row>
    <row r="5452" spans="23:23" x14ac:dyDescent="0.25">
      <c r="W5452" s="95"/>
    </row>
    <row r="5453" spans="23:23" x14ac:dyDescent="0.25">
      <c r="W5453" s="95"/>
    </row>
    <row r="5454" spans="23:23" x14ac:dyDescent="0.25">
      <c r="W5454" s="95"/>
    </row>
    <row r="5455" spans="23:23" x14ac:dyDescent="0.25">
      <c r="W5455" s="95"/>
    </row>
    <row r="5456" spans="23:23" x14ac:dyDescent="0.25">
      <c r="W5456" s="95"/>
    </row>
    <row r="5457" spans="23:23" x14ac:dyDescent="0.25">
      <c r="W5457" s="95"/>
    </row>
    <row r="5458" spans="23:23" x14ac:dyDescent="0.25">
      <c r="W5458" s="95"/>
    </row>
    <row r="5459" spans="23:23" x14ac:dyDescent="0.25">
      <c r="W5459" s="95"/>
    </row>
    <row r="5460" spans="23:23" x14ac:dyDescent="0.25">
      <c r="W5460" s="95"/>
    </row>
    <row r="5461" spans="23:23" x14ac:dyDescent="0.25">
      <c r="W5461" s="95"/>
    </row>
    <row r="5462" spans="23:23" x14ac:dyDescent="0.25">
      <c r="W5462" s="95"/>
    </row>
    <row r="5463" spans="23:23" x14ac:dyDescent="0.25">
      <c r="W5463" s="95"/>
    </row>
    <row r="5464" spans="23:23" x14ac:dyDescent="0.25">
      <c r="W5464" s="95"/>
    </row>
    <row r="5465" spans="23:23" x14ac:dyDescent="0.25">
      <c r="W5465" s="95"/>
    </row>
    <row r="5466" spans="23:23" x14ac:dyDescent="0.25">
      <c r="W5466" s="95"/>
    </row>
    <row r="5467" spans="23:23" x14ac:dyDescent="0.25">
      <c r="W5467" s="95"/>
    </row>
    <row r="5468" spans="23:23" x14ac:dyDescent="0.25">
      <c r="W5468" s="95"/>
    </row>
    <row r="5469" spans="23:23" x14ac:dyDescent="0.25">
      <c r="W5469" s="95"/>
    </row>
    <row r="5470" spans="23:23" x14ac:dyDescent="0.25">
      <c r="W5470" s="95"/>
    </row>
    <row r="5471" spans="23:23" x14ac:dyDescent="0.25">
      <c r="W5471" s="95"/>
    </row>
    <row r="5472" spans="23:23" x14ac:dyDescent="0.25">
      <c r="W5472" s="95"/>
    </row>
    <row r="5473" spans="23:23" x14ac:dyDescent="0.25">
      <c r="W5473" s="95"/>
    </row>
    <row r="5474" spans="23:23" x14ac:dyDescent="0.25">
      <c r="W5474" s="95"/>
    </row>
    <row r="5475" spans="23:23" x14ac:dyDescent="0.25">
      <c r="W5475" s="95"/>
    </row>
    <row r="5476" spans="23:23" x14ac:dyDescent="0.25">
      <c r="W5476" s="95"/>
    </row>
    <row r="5477" spans="23:23" x14ac:dyDescent="0.25">
      <c r="W5477" s="95"/>
    </row>
    <row r="5478" spans="23:23" x14ac:dyDescent="0.25">
      <c r="W5478" s="95"/>
    </row>
    <row r="5479" spans="23:23" x14ac:dyDescent="0.25">
      <c r="W5479" s="95"/>
    </row>
    <row r="5480" spans="23:23" x14ac:dyDescent="0.25">
      <c r="W5480" s="95"/>
    </row>
    <row r="5481" spans="23:23" x14ac:dyDescent="0.25">
      <c r="W5481" s="95"/>
    </row>
    <row r="5482" spans="23:23" x14ac:dyDescent="0.25">
      <c r="W5482" s="95"/>
    </row>
    <row r="5483" spans="23:23" x14ac:dyDescent="0.25">
      <c r="W5483" s="95"/>
    </row>
    <row r="5484" spans="23:23" x14ac:dyDescent="0.25">
      <c r="W5484" s="95"/>
    </row>
    <row r="5485" spans="23:23" x14ac:dyDescent="0.25">
      <c r="W5485" s="95"/>
    </row>
    <row r="5486" spans="23:23" x14ac:dyDescent="0.25">
      <c r="W5486" s="95"/>
    </row>
    <row r="5487" spans="23:23" x14ac:dyDescent="0.25">
      <c r="W5487" s="95"/>
    </row>
    <row r="5488" spans="23:23" x14ac:dyDescent="0.25">
      <c r="W5488" s="95"/>
    </row>
    <row r="5489" spans="23:23" x14ac:dyDescent="0.25">
      <c r="W5489" s="95"/>
    </row>
    <row r="5490" spans="23:23" x14ac:dyDescent="0.25">
      <c r="W5490" s="95"/>
    </row>
    <row r="5491" spans="23:23" x14ac:dyDescent="0.25">
      <c r="W5491" s="95"/>
    </row>
    <row r="5492" spans="23:23" x14ac:dyDescent="0.25">
      <c r="W5492" s="95"/>
    </row>
    <row r="5493" spans="23:23" x14ac:dyDescent="0.25">
      <c r="W5493" s="95"/>
    </row>
    <row r="5494" spans="23:23" x14ac:dyDescent="0.25">
      <c r="W5494" s="95"/>
    </row>
    <row r="5495" spans="23:23" x14ac:dyDescent="0.25">
      <c r="W5495" s="95"/>
    </row>
    <row r="5496" spans="23:23" x14ac:dyDescent="0.25">
      <c r="W5496" s="95"/>
    </row>
    <row r="5497" spans="23:23" x14ac:dyDescent="0.25">
      <c r="W5497" s="95"/>
    </row>
    <row r="5498" spans="23:23" x14ac:dyDescent="0.25">
      <c r="W5498" s="95"/>
    </row>
    <row r="5499" spans="23:23" x14ac:dyDescent="0.25">
      <c r="W5499" s="95"/>
    </row>
    <row r="5500" spans="23:23" x14ac:dyDescent="0.25">
      <c r="W5500" s="95"/>
    </row>
    <row r="5501" spans="23:23" x14ac:dyDescent="0.25">
      <c r="W5501" s="95"/>
    </row>
    <row r="5502" spans="23:23" x14ac:dyDescent="0.25">
      <c r="W5502" s="95"/>
    </row>
    <row r="5503" spans="23:23" x14ac:dyDescent="0.25">
      <c r="W5503" s="95"/>
    </row>
    <row r="5504" spans="23:23" x14ac:dyDescent="0.25">
      <c r="W5504" s="95"/>
    </row>
    <row r="5505" spans="23:23" x14ac:dyDescent="0.25">
      <c r="W5505" s="95"/>
    </row>
    <row r="5506" spans="23:23" x14ac:dyDescent="0.25">
      <c r="W5506" s="95"/>
    </row>
    <row r="5507" spans="23:23" x14ac:dyDescent="0.25">
      <c r="W5507" s="95"/>
    </row>
    <row r="5508" spans="23:23" x14ac:dyDescent="0.25">
      <c r="W5508" s="95"/>
    </row>
    <row r="5509" spans="23:23" x14ac:dyDescent="0.25">
      <c r="W5509" s="95"/>
    </row>
    <row r="5510" spans="23:23" x14ac:dyDescent="0.25">
      <c r="W5510" s="95"/>
    </row>
    <row r="5511" spans="23:23" x14ac:dyDescent="0.25">
      <c r="W5511" s="95"/>
    </row>
    <row r="5512" spans="23:23" x14ac:dyDescent="0.25">
      <c r="W5512" s="95"/>
    </row>
    <row r="5513" spans="23:23" x14ac:dyDescent="0.25">
      <c r="W5513" s="95"/>
    </row>
    <row r="5514" spans="23:23" x14ac:dyDescent="0.25">
      <c r="W5514" s="95"/>
    </row>
    <row r="5515" spans="23:23" x14ac:dyDescent="0.25">
      <c r="W5515" s="95"/>
    </row>
    <row r="5516" spans="23:23" x14ac:dyDescent="0.25">
      <c r="W5516" s="95"/>
    </row>
    <row r="5517" spans="23:23" x14ac:dyDescent="0.25">
      <c r="W5517" s="95"/>
    </row>
    <row r="5518" spans="23:23" x14ac:dyDescent="0.25">
      <c r="W5518" s="95"/>
    </row>
    <row r="5519" spans="23:23" x14ac:dyDescent="0.25">
      <c r="W5519" s="95"/>
    </row>
    <row r="5520" spans="23:23" x14ac:dyDescent="0.25">
      <c r="W5520" s="95"/>
    </row>
    <row r="5521" spans="23:23" x14ac:dyDescent="0.25">
      <c r="W5521" s="95"/>
    </row>
    <row r="5522" spans="23:23" x14ac:dyDescent="0.25">
      <c r="W5522" s="95"/>
    </row>
    <row r="5523" spans="23:23" x14ac:dyDescent="0.25">
      <c r="W5523" s="95"/>
    </row>
    <row r="5524" spans="23:23" x14ac:dyDescent="0.25">
      <c r="W5524" s="95"/>
    </row>
    <row r="5525" spans="23:23" x14ac:dyDescent="0.25">
      <c r="W5525" s="95"/>
    </row>
    <row r="5526" spans="23:23" x14ac:dyDescent="0.25">
      <c r="W5526" s="95"/>
    </row>
    <row r="5527" spans="23:23" x14ac:dyDescent="0.25">
      <c r="W5527" s="95"/>
    </row>
    <row r="5528" spans="23:23" x14ac:dyDescent="0.25">
      <c r="W5528" s="95"/>
    </row>
    <row r="5529" spans="23:23" x14ac:dyDescent="0.25">
      <c r="W5529" s="95"/>
    </row>
    <row r="5530" spans="23:23" x14ac:dyDescent="0.25">
      <c r="W5530" s="95"/>
    </row>
    <row r="5531" spans="23:23" x14ac:dyDescent="0.25">
      <c r="W5531" s="95"/>
    </row>
    <row r="5532" spans="23:23" x14ac:dyDescent="0.25">
      <c r="W5532" s="95"/>
    </row>
    <row r="5533" spans="23:23" x14ac:dyDescent="0.25">
      <c r="W5533" s="95"/>
    </row>
    <row r="5534" spans="23:23" x14ac:dyDescent="0.25">
      <c r="W5534" s="95"/>
    </row>
    <row r="5535" spans="23:23" x14ac:dyDescent="0.25">
      <c r="W5535" s="95"/>
    </row>
    <row r="5536" spans="23:23" x14ac:dyDescent="0.25">
      <c r="W5536" s="95"/>
    </row>
    <row r="5537" spans="23:23" x14ac:dyDescent="0.25">
      <c r="W5537" s="95"/>
    </row>
    <row r="5538" spans="23:23" x14ac:dyDescent="0.25">
      <c r="W5538" s="95"/>
    </row>
    <row r="5539" spans="23:23" x14ac:dyDescent="0.25">
      <c r="W5539" s="95"/>
    </row>
    <row r="5540" spans="23:23" x14ac:dyDescent="0.25">
      <c r="W5540" s="95"/>
    </row>
    <row r="5541" spans="23:23" x14ac:dyDescent="0.25">
      <c r="W5541" s="95"/>
    </row>
    <row r="5542" spans="23:23" x14ac:dyDescent="0.25">
      <c r="W5542" s="95"/>
    </row>
    <row r="5543" spans="23:23" x14ac:dyDescent="0.25">
      <c r="W5543" s="95"/>
    </row>
    <row r="5544" spans="23:23" x14ac:dyDescent="0.25">
      <c r="W5544" s="95"/>
    </row>
    <row r="5545" spans="23:23" x14ac:dyDescent="0.25">
      <c r="W5545" s="95"/>
    </row>
    <row r="5546" spans="23:23" x14ac:dyDescent="0.25">
      <c r="W5546" s="95"/>
    </row>
    <row r="5547" spans="23:23" x14ac:dyDescent="0.25">
      <c r="W5547" s="95"/>
    </row>
    <row r="5548" spans="23:23" x14ac:dyDescent="0.25">
      <c r="W5548" s="95"/>
    </row>
    <row r="5549" spans="23:23" x14ac:dyDescent="0.25">
      <c r="W5549" s="95"/>
    </row>
    <row r="5550" spans="23:23" x14ac:dyDescent="0.25">
      <c r="W5550" s="95"/>
    </row>
    <row r="5551" spans="23:23" x14ac:dyDescent="0.25">
      <c r="W5551" s="95"/>
    </row>
    <row r="5552" spans="23:23" x14ac:dyDescent="0.25">
      <c r="W5552" s="95"/>
    </row>
    <row r="5553" spans="23:23" x14ac:dyDescent="0.25">
      <c r="W5553" s="95"/>
    </row>
    <row r="5554" spans="23:23" x14ac:dyDescent="0.25">
      <c r="W5554" s="95"/>
    </row>
    <row r="5555" spans="23:23" x14ac:dyDescent="0.25">
      <c r="W5555" s="95"/>
    </row>
    <row r="5556" spans="23:23" x14ac:dyDescent="0.25">
      <c r="W5556" s="95"/>
    </row>
    <row r="5557" spans="23:23" x14ac:dyDescent="0.25">
      <c r="W5557" s="95"/>
    </row>
    <row r="5558" spans="23:23" x14ac:dyDescent="0.25">
      <c r="W5558" s="95"/>
    </row>
    <row r="5559" spans="23:23" x14ac:dyDescent="0.25">
      <c r="W5559" s="95"/>
    </row>
    <row r="5560" spans="23:23" x14ac:dyDescent="0.25">
      <c r="W5560" s="95"/>
    </row>
    <row r="5561" spans="23:23" x14ac:dyDescent="0.25">
      <c r="W5561" s="95"/>
    </row>
    <row r="5562" spans="23:23" x14ac:dyDescent="0.25">
      <c r="W5562" s="95"/>
    </row>
    <row r="5563" spans="23:23" x14ac:dyDescent="0.25">
      <c r="W5563" s="95"/>
    </row>
    <row r="5564" spans="23:23" x14ac:dyDescent="0.25">
      <c r="W5564" s="95"/>
    </row>
    <row r="5565" spans="23:23" x14ac:dyDescent="0.25">
      <c r="W5565" s="95"/>
    </row>
    <row r="5566" spans="23:23" x14ac:dyDescent="0.25">
      <c r="W5566" s="95"/>
    </row>
    <row r="5567" spans="23:23" x14ac:dyDescent="0.25">
      <c r="W5567" s="95"/>
    </row>
    <row r="5568" spans="23:23" x14ac:dyDescent="0.25">
      <c r="W5568" s="95"/>
    </row>
    <row r="5569" spans="23:23" x14ac:dyDescent="0.25">
      <c r="W5569" s="95"/>
    </row>
    <row r="5570" spans="23:23" x14ac:dyDescent="0.25">
      <c r="W5570" s="95"/>
    </row>
    <row r="5571" spans="23:23" x14ac:dyDescent="0.25">
      <c r="W5571" s="95"/>
    </row>
    <row r="5572" spans="23:23" x14ac:dyDescent="0.25">
      <c r="W5572" s="95"/>
    </row>
    <row r="5573" spans="23:23" x14ac:dyDescent="0.25">
      <c r="W5573" s="95"/>
    </row>
    <row r="5574" spans="23:23" x14ac:dyDescent="0.25">
      <c r="W5574" s="95"/>
    </row>
    <row r="5575" spans="23:23" x14ac:dyDescent="0.25">
      <c r="W5575" s="95"/>
    </row>
    <row r="5576" spans="23:23" x14ac:dyDescent="0.25">
      <c r="W5576" s="95"/>
    </row>
    <row r="5577" spans="23:23" x14ac:dyDescent="0.25">
      <c r="W5577" s="95"/>
    </row>
    <row r="5578" spans="23:23" x14ac:dyDescent="0.25">
      <c r="W5578" s="95"/>
    </row>
    <row r="5579" spans="23:23" x14ac:dyDescent="0.25">
      <c r="W5579" s="95"/>
    </row>
    <row r="5580" spans="23:23" x14ac:dyDescent="0.25">
      <c r="W5580" s="95"/>
    </row>
    <row r="5581" spans="23:23" x14ac:dyDescent="0.25">
      <c r="W5581" s="95"/>
    </row>
    <row r="5582" spans="23:23" x14ac:dyDescent="0.25">
      <c r="W5582" s="95"/>
    </row>
    <row r="5583" spans="23:23" x14ac:dyDescent="0.25">
      <c r="W5583" s="95"/>
    </row>
    <row r="5584" spans="23:23" x14ac:dyDescent="0.25">
      <c r="W5584" s="95"/>
    </row>
    <row r="5585" spans="23:23" x14ac:dyDescent="0.25">
      <c r="W5585" s="95"/>
    </row>
    <row r="5586" spans="23:23" x14ac:dyDescent="0.25">
      <c r="W5586" s="95"/>
    </row>
    <row r="5587" spans="23:23" x14ac:dyDescent="0.25">
      <c r="W5587" s="95"/>
    </row>
    <row r="5588" spans="23:23" x14ac:dyDescent="0.25">
      <c r="W5588" s="95"/>
    </row>
    <row r="5589" spans="23:23" x14ac:dyDescent="0.25">
      <c r="W5589" s="95"/>
    </row>
    <row r="5590" spans="23:23" x14ac:dyDescent="0.25">
      <c r="W5590" s="95"/>
    </row>
    <row r="5591" spans="23:23" x14ac:dyDescent="0.25">
      <c r="W5591" s="95"/>
    </row>
    <row r="5592" spans="23:23" x14ac:dyDescent="0.25">
      <c r="W5592" s="95"/>
    </row>
    <row r="5593" spans="23:23" x14ac:dyDescent="0.25">
      <c r="W5593" s="95"/>
    </row>
    <row r="5594" spans="23:23" x14ac:dyDescent="0.25">
      <c r="W5594" s="95"/>
    </row>
    <row r="5595" spans="23:23" x14ac:dyDescent="0.25">
      <c r="W5595" s="95"/>
    </row>
    <row r="5596" spans="23:23" x14ac:dyDescent="0.25">
      <c r="W5596" s="95"/>
    </row>
    <row r="5597" spans="23:23" x14ac:dyDescent="0.25">
      <c r="W5597" s="95"/>
    </row>
    <row r="5598" spans="23:23" x14ac:dyDescent="0.25">
      <c r="W5598" s="95"/>
    </row>
    <row r="5599" spans="23:23" x14ac:dyDescent="0.25">
      <c r="W5599" s="95"/>
    </row>
    <row r="5600" spans="23:23" x14ac:dyDescent="0.25">
      <c r="W5600" s="95"/>
    </row>
    <row r="5601" spans="23:23" x14ac:dyDescent="0.25">
      <c r="W5601" s="95"/>
    </row>
    <row r="5602" spans="23:23" x14ac:dyDescent="0.25">
      <c r="W5602" s="95"/>
    </row>
    <row r="5603" spans="23:23" x14ac:dyDescent="0.25">
      <c r="W5603" s="95"/>
    </row>
    <row r="5604" spans="23:23" x14ac:dyDescent="0.25">
      <c r="W5604" s="95"/>
    </row>
    <row r="5605" spans="23:23" x14ac:dyDescent="0.25">
      <c r="W5605" s="95"/>
    </row>
    <row r="5606" spans="23:23" x14ac:dyDescent="0.25">
      <c r="W5606" s="95"/>
    </row>
    <row r="5607" spans="23:23" x14ac:dyDescent="0.25">
      <c r="W5607" s="95"/>
    </row>
    <row r="5608" spans="23:23" x14ac:dyDescent="0.25">
      <c r="W5608" s="95"/>
    </row>
    <row r="5609" spans="23:23" x14ac:dyDescent="0.25">
      <c r="W5609" s="95"/>
    </row>
    <row r="5610" spans="23:23" x14ac:dyDescent="0.25">
      <c r="W5610" s="95"/>
    </row>
    <row r="5611" spans="23:23" x14ac:dyDescent="0.25">
      <c r="W5611" s="95"/>
    </row>
    <row r="5612" spans="23:23" x14ac:dyDescent="0.25">
      <c r="W5612" s="95"/>
    </row>
    <row r="5613" spans="23:23" x14ac:dyDescent="0.25">
      <c r="W5613" s="95"/>
    </row>
    <row r="5614" spans="23:23" x14ac:dyDescent="0.25">
      <c r="W5614" s="95"/>
    </row>
    <row r="5615" spans="23:23" x14ac:dyDescent="0.25">
      <c r="W5615" s="95"/>
    </row>
    <row r="5616" spans="23:23" x14ac:dyDescent="0.25">
      <c r="W5616" s="95"/>
    </row>
    <row r="5617" spans="23:23" x14ac:dyDescent="0.25">
      <c r="W5617" s="95"/>
    </row>
    <row r="5618" spans="23:23" x14ac:dyDescent="0.25">
      <c r="W5618" s="95"/>
    </row>
    <row r="5619" spans="23:23" x14ac:dyDescent="0.25">
      <c r="W5619" s="95"/>
    </row>
    <row r="5620" spans="23:23" x14ac:dyDescent="0.25">
      <c r="W5620" s="95"/>
    </row>
    <row r="5621" spans="23:23" x14ac:dyDescent="0.25">
      <c r="W5621" s="95"/>
    </row>
    <row r="5622" spans="23:23" x14ac:dyDescent="0.25">
      <c r="W5622" s="95"/>
    </row>
    <row r="5623" spans="23:23" x14ac:dyDescent="0.25">
      <c r="W5623" s="95"/>
    </row>
    <row r="5624" spans="23:23" x14ac:dyDescent="0.25">
      <c r="W5624" s="95"/>
    </row>
    <row r="5625" spans="23:23" x14ac:dyDescent="0.25">
      <c r="W5625" s="95"/>
    </row>
    <row r="5626" spans="23:23" x14ac:dyDescent="0.25">
      <c r="W5626" s="95"/>
    </row>
    <row r="5627" spans="23:23" x14ac:dyDescent="0.25">
      <c r="W5627" s="95"/>
    </row>
    <row r="5628" spans="23:23" x14ac:dyDescent="0.25">
      <c r="W5628" s="95"/>
    </row>
    <row r="5629" spans="23:23" x14ac:dyDescent="0.25">
      <c r="W5629" s="95"/>
    </row>
    <row r="5630" spans="23:23" x14ac:dyDescent="0.25">
      <c r="W5630" s="95"/>
    </row>
    <row r="5631" spans="23:23" x14ac:dyDescent="0.25">
      <c r="W5631" s="95"/>
    </row>
    <row r="5632" spans="23:23" x14ac:dyDescent="0.25">
      <c r="W5632" s="95"/>
    </row>
    <row r="5633" spans="23:23" x14ac:dyDescent="0.25">
      <c r="W5633" s="95"/>
    </row>
    <row r="5634" spans="23:23" x14ac:dyDescent="0.25">
      <c r="W5634" s="95"/>
    </row>
    <row r="5635" spans="23:23" x14ac:dyDescent="0.25">
      <c r="W5635" s="95"/>
    </row>
    <row r="5636" spans="23:23" x14ac:dyDescent="0.25">
      <c r="W5636" s="95"/>
    </row>
    <row r="5637" spans="23:23" x14ac:dyDescent="0.25">
      <c r="W5637" s="95"/>
    </row>
    <row r="5638" spans="23:23" x14ac:dyDescent="0.25">
      <c r="W5638" s="95"/>
    </row>
    <row r="5639" spans="23:23" x14ac:dyDescent="0.25">
      <c r="W5639" s="95"/>
    </row>
    <row r="5640" spans="23:23" x14ac:dyDescent="0.25">
      <c r="W5640" s="95"/>
    </row>
    <row r="5641" spans="23:23" x14ac:dyDescent="0.25">
      <c r="W5641" s="95"/>
    </row>
    <row r="5642" spans="23:23" x14ac:dyDescent="0.25">
      <c r="W5642" s="95"/>
    </row>
    <row r="5643" spans="23:23" x14ac:dyDescent="0.25">
      <c r="W5643" s="95"/>
    </row>
    <row r="5644" spans="23:23" x14ac:dyDescent="0.25">
      <c r="W5644" s="95"/>
    </row>
    <row r="5645" spans="23:23" x14ac:dyDescent="0.25">
      <c r="W5645" s="95"/>
    </row>
    <row r="5646" spans="23:23" x14ac:dyDescent="0.25">
      <c r="W5646" s="95"/>
    </row>
    <row r="5647" spans="23:23" x14ac:dyDescent="0.25">
      <c r="W5647" s="95"/>
    </row>
    <row r="5648" spans="23:23" x14ac:dyDescent="0.25">
      <c r="W5648" s="95"/>
    </row>
    <row r="5649" spans="23:23" x14ac:dyDescent="0.25">
      <c r="W5649" s="95"/>
    </row>
    <row r="5650" spans="23:23" x14ac:dyDescent="0.25">
      <c r="W5650" s="95"/>
    </row>
    <row r="5651" spans="23:23" x14ac:dyDescent="0.25">
      <c r="W5651" s="95"/>
    </row>
    <row r="5652" spans="23:23" x14ac:dyDescent="0.25">
      <c r="W5652" s="95"/>
    </row>
    <row r="5653" spans="23:23" x14ac:dyDescent="0.25">
      <c r="W5653" s="95"/>
    </row>
    <row r="5654" spans="23:23" x14ac:dyDescent="0.25">
      <c r="W5654" s="95"/>
    </row>
    <row r="5655" spans="23:23" x14ac:dyDescent="0.25">
      <c r="W5655" s="95"/>
    </row>
    <row r="5656" spans="23:23" x14ac:dyDescent="0.25">
      <c r="W5656" s="95"/>
    </row>
    <row r="5657" spans="23:23" x14ac:dyDescent="0.25">
      <c r="W5657" s="95"/>
    </row>
    <row r="5658" spans="23:23" x14ac:dyDescent="0.25">
      <c r="W5658" s="95"/>
    </row>
    <row r="5659" spans="23:23" x14ac:dyDescent="0.25">
      <c r="W5659" s="95"/>
    </row>
    <row r="5660" spans="23:23" x14ac:dyDescent="0.25">
      <c r="W5660" s="95"/>
    </row>
    <row r="5661" spans="23:23" x14ac:dyDescent="0.25">
      <c r="W5661" s="95"/>
    </row>
    <row r="5662" spans="23:23" x14ac:dyDescent="0.25">
      <c r="W5662" s="95"/>
    </row>
    <row r="5663" spans="23:23" x14ac:dyDescent="0.25">
      <c r="W5663" s="95"/>
    </row>
    <row r="5664" spans="23:23" x14ac:dyDescent="0.25">
      <c r="W5664" s="95"/>
    </row>
    <row r="5665" spans="23:23" x14ac:dyDescent="0.25">
      <c r="W5665" s="95"/>
    </row>
    <row r="5666" spans="23:23" x14ac:dyDescent="0.25">
      <c r="W5666" s="95"/>
    </row>
    <row r="5667" spans="23:23" x14ac:dyDescent="0.25">
      <c r="W5667" s="95"/>
    </row>
    <row r="5668" spans="23:23" x14ac:dyDescent="0.25">
      <c r="W5668" s="95"/>
    </row>
    <row r="5669" spans="23:23" x14ac:dyDescent="0.25">
      <c r="W5669" s="95"/>
    </row>
    <row r="5670" spans="23:23" x14ac:dyDescent="0.25">
      <c r="W5670" s="95"/>
    </row>
    <row r="5671" spans="23:23" x14ac:dyDescent="0.25">
      <c r="W5671" s="95"/>
    </row>
    <row r="5672" spans="23:23" x14ac:dyDescent="0.25">
      <c r="W5672" s="95"/>
    </row>
    <row r="5673" spans="23:23" x14ac:dyDescent="0.25">
      <c r="W5673" s="95"/>
    </row>
    <row r="5674" spans="23:23" x14ac:dyDescent="0.25">
      <c r="W5674" s="95"/>
    </row>
    <row r="5675" spans="23:23" x14ac:dyDescent="0.25">
      <c r="W5675" s="95"/>
    </row>
    <row r="5676" spans="23:23" x14ac:dyDescent="0.25">
      <c r="W5676" s="95"/>
    </row>
    <row r="5677" spans="23:23" x14ac:dyDescent="0.25">
      <c r="W5677" s="95"/>
    </row>
    <row r="5678" spans="23:23" x14ac:dyDescent="0.25">
      <c r="W5678" s="95"/>
    </row>
    <row r="5679" spans="23:23" x14ac:dyDescent="0.25">
      <c r="W5679" s="95"/>
    </row>
    <row r="5680" spans="23:23" x14ac:dyDescent="0.25">
      <c r="W5680" s="95"/>
    </row>
    <row r="5681" spans="23:23" x14ac:dyDescent="0.25">
      <c r="W5681" s="95"/>
    </row>
    <row r="5682" spans="23:23" x14ac:dyDescent="0.25">
      <c r="W5682" s="95"/>
    </row>
    <row r="5683" spans="23:23" x14ac:dyDescent="0.25">
      <c r="W5683" s="95"/>
    </row>
    <row r="5684" spans="23:23" x14ac:dyDescent="0.25">
      <c r="W5684" s="95"/>
    </row>
    <row r="5685" spans="23:23" x14ac:dyDescent="0.25">
      <c r="W5685" s="95"/>
    </row>
    <row r="5686" spans="23:23" x14ac:dyDescent="0.25">
      <c r="W5686" s="95"/>
    </row>
    <row r="5687" spans="23:23" x14ac:dyDescent="0.25">
      <c r="W5687" s="95"/>
    </row>
    <row r="5688" spans="23:23" x14ac:dyDescent="0.25">
      <c r="W5688" s="95"/>
    </row>
    <row r="5689" spans="23:23" x14ac:dyDescent="0.25">
      <c r="W5689" s="95"/>
    </row>
    <row r="5690" spans="23:23" x14ac:dyDescent="0.25">
      <c r="W5690" s="95"/>
    </row>
    <row r="5691" spans="23:23" x14ac:dyDescent="0.25">
      <c r="W5691" s="95"/>
    </row>
    <row r="5692" spans="23:23" x14ac:dyDescent="0.25">
      <c r="W5692" s="95"/>
    </row>
    <row r="5693" spans="23:23" x14ac:dyDescent="0.25">
      <c r="W5693" s="95"/>
    </row>
    <row r="5694" spans="23:23" x14ac:dyDescent="0.25">
      <c r="W5694" s="95"/>
    </row>
    <row r="5695" spans="23:23" x14ac:dyDescent="0.25">
      <c r="W5695" s="95"/>
    </row>
    <row r="5696" spans="23:23" x14ac:dyDescent="0.25">
      <c r="W5696" s="95"/>
    </row>
    <row r="5697" spans="23:23" x14ac:dyDescent="0.25">
      <c r="W5697" s="95"/>
    </row>
    <row r="5698" spans="23:23" x14ac:dyDescent="0.25">
      <c r="W5698" s="95"/>
    </row>
    <row r="5699" spans="23:23" x14ac:dyDescent="0.25">
      <c r="W5699" s="95"/>
    </row>
    <row r="5700" spans="23:23" x14ac:dyDescent="0.25">
      <c r="W5700" s="95"/>
    </row>
    <row r="5701" spans="23:23" x14ac:dyDescent="0.25">
      <c r="W5701" s="95"/>
    </row>
    <row r="5702" spans="23:23" x14ac:dyDescent="0.25">
      <c r="W5702" s="95"/>
    </row>
    <row r="5703" spans="23:23" x14ac:dyDescent="0.25">
      <c r="W5703" s="95"/>
    </row>
    <row r="5704" spans="23:23" x14ac:dyDescent="0.25">
      <c r="W5704" s="95"/>
    </row>
    <row r="5705" spans="23:23" x14ac:dyDescent="0.25">
      <c r="W5705" s="95"/>
    </row>
    <row r="5706" spans="23:23" x14ac:dyDescent="0.25">
      <c r="W5706" s="95"/>
    </row>
    <row r="5707" spans="23:23" x14ac:dyDescent="0.25">
      <c r="W5707" s="95"/>
    </row>
    <row r="5708" spans="23:23" x14ac:dyDescent="0.25">
      <c r="W5708" s="95"/>
    </row>
    <row r="5709" spans="23:23" x14ac:dyDescent="0.25">
      <c r="W5709" s="95"/>
    </row>
    <row r="5710" spans="23:23" x14ac:dyDescent="0.25">
      <c r="W5710" s="95"/>
    </row>
    <row r="5711" spans="23:23" x14ac:dyDescent="0.25">
      <c r="W5711" s="95"/>
    </row>
    <row r="5712" spans="23:23" x14ac:dyDescent="0.25">
      <c r="W5712" s="95"/>
    </row>
    <row r="5713" spans="23:23" x14ac:dyDescent="0.25">
      <c r="W5713" s="95"/>
    </row>
    <row r="5714" spans="23:23" x14ac:dyDescent="0.25">
      <c r="W5714" s="95"/>
    </row>
    <row r="5715" spans="23:23" x14ac:dyDescent="0.25">
      <c r="W5715" s="95"/>
    </row>
    <row r="5716" spans="23:23" x14ac:dyDescent="0.25">
      <c r="W5716" s="95"/>
    </row>
    <row r="5717" spans="23:23" x14ac:dyDescent="0.25">
      <c r="W5717" s="95"/>
    </row>
    <row r="5718" spans="23:23" x14ac:dyDescent="0.25">
      <c r="W5718" s="95"/>
    </row>
    <row r="5719" spans="23:23" x14ac:dyDescent="0.25">
      <c r="W5719" s="95"/>
    </row>
    <row r="5720" spans="23:23" x14ac:dyDescent="0.25">
      <c r="W5720" s="95"/>
    </row>
    <row r="5721" spans="23:23" x14ac:dyDescent="0.25">
      <c r="W5721" s="95"/>
    </row>
    <row r="5722" spans="23:23" x14ac:dyDescent="0.25">
      <c r="W5722" s="95"/>
    </row>
    <row r="5723" spans="23:23" x14ac:dyDescent="0.25">
      <c r="W5723" s="95"/>
    </row>
    <row r="5724" spans="23:23" x14ac:dyDescent="0.25">
      <c r="W5724" s="95"/>
    </row>
    <row r="5725" spans="23:23" x14ac:dyDescent="0.25">
      <c r="W5725" s="95"/>
    </row>
    <row r="5726" spans="23:23" x14ac:dyDescent="0.25">
      <c r="W5726" s="95"/>
    </row>
    <row r="5727" spans="23:23" x14ac:dyDescent="0.25">
      <c r="W5727" s="95"/>
    </row>
    <row r="5728" spans="23:23" x14ac:dyDescent="0.25">
      <c r="W5728" s="95"/>
    </row>
    <row r="5729" spans="23:23" x14ac:dyDescent="0.25">
      <c r="W5729" s="95"/>
    </row>
    <row r="5730" spans="23:23" x14ac:dyDescent="0.25">
      <c r="W5730" s="95"/>
    </row>
    <row r="5731" spans="23:23" x14ac:dyDescent="0.25">
      <c r="W5731" s="95"/>
    </row>
    <row r="5732" spans="23:23" x14ac:dyDescent="0.25">
      <c r="W5732" s="95"/>
    </row>
    <row r="5733" spans="23:23" x14ac:dyDescent="0.25">
      <c r="W5733" s="95"/>
    </row>
    <row r="5734" spans="23:23" x14ac:dyDescent="0.25">
      <c r="W5734" s="95"/>
    </row>
    <row r="5735" spans="23:23" x14ac:dyDescent="0.25">
      <c r="W5735" s="95"/>
    </row>
    <row r="5736" spans="23:23" x14ac:dyDescent="0.25">
      <c r="W5736" s="95"/>
    </row>
    <row r="5737" spans="23:23" x14ac:dyDescent="0.25">
      <c r="W5737" s="95"/>
    </row>
    <row r="5738" spans="23:23" x14ac:dyDescent="0.25">
      <c r="W5738" s="95"/>
    </row>
    <row r="5739" spans="23:23" x14ac:dyDescent="0.25">
      <c r="W5739" s="95"/>
    </row>
    <row r="5740" spans="23:23" x14ac:dyDescent="0.25">
      <c r="W5740" s="95"/>
    </row>
    <row r="5741" spans="23:23" x14ac:dyDescent="0.25">
      <c r="W5741" s="95"/>
    </row>
    <row r="5742" spans="23:23" x14ac:dyDescent="0.25">
      <c r="W5742" s="95"/>
    </row>
    <row r="5743" spans="23:23" x14ac:dyDescent="0.25">
      <c r="W5743" s="95"/>
    </row>
    <row r="5744" spans="23:23" x14ac:dyDescent="0.25">
      <c r="W5744" s="95"/>
    </row>
    <row r="5745" spans="23:23" x14ac:dyDescent="0.25">
      <c r="W5745" s="95"/>
    </row>
    <row r="5746" spans="23:23" x14ac:dyDescent="0.25">
      <c r="W5746" s="95"/>
    </row>
    <row r="5747" spans="23:23" x14ac:dyDescent="0.25">
      <c r="W5747" s="95"/>
    </row>
    <row r="5748" spans="23:23" x14ac:dyDescent="0.25">
      <c r="W5748" s="95"/>
    </row>
    <row r="5749" spans="23:23" x14ac:dyDescent="0.25">
      <c r="W5749" s="95"/>
    </row>
    <row r="5750" spans="23:23" x14ac:dyDescent="0.25">
      <c r="W5750" s="95"/>
    </row>
    <row r="5751" spans="23:23" x14ac:dyDescent="0.25">
      <c r="W5751" s="95"/>
    </row>
    <row r="5752" spans="23:23" x14ac:dyDescent="0.25">
      <c r="W5752" s="95"/>
    </row>
    <row r="5753" spans="23:23" x14ac:dyDescent="0.25">
      <c r="W5753" s="95"/>
    </row>
    <row r="5754" spans="23:23" x14ac:dyDescent="0.25">
      <c r="W5754" s="95"/>
    </row>
    <row r="5755" spans="23:23" x14ac:dyDescent="0.25">
      <c r="W5755" s="95"/>
    </row>
    <row r="5756" spans="23:23" x14ac:dyDescent="0.25">
      <c r="W5756" s="95"/>
    </row>
    <row r="5757" spans="23:23" x14ac:dyDescent="0.25">
      <c r="W5757" s="95"/>
    </row>
    <row r="5758" spans="23:23" x14ac:dyDescent="0.25">
      <c r="W5758" s="95"/>
    </row>
    <row r="5759" spans="23:23" x14ac:dyDescent="0.25">
      <c r="W5759" s="95"/>
    </row>
    <row r="5760" spans="23:23" x14ac:dyDescent="0.25">
      <c r="W5760" s="95"/>
    </row>
    <row r="5761" spans="23:23" x14ac:dyDescent="0.25">
      <c r="W5761" s="95"/>
    </row>
    <row r="5762" spans="23:23" x14ac:dyDescent="0.25">
      <c r="W5762" s="95"/>
    </row>
    <row r="5763" spans="23:23" x14ac:dyDescent="0.25">
      <c r="W5763" s="95"/>
    </row>
    <row r="5764" spans="23:23" x14ac:dyDescent="0.25">
      <c r="W5764" s="95"/>
    </row>
    <row r="5765" spans="23:23" x14ac:dyDescent="0.25">
      <c r="W5765" s="95"/>
    </row>
    <row r="5766" spans="23:23" x14ac:dyDescent="0.25">
      <c r="W5766" s="95"/>
    </row>
    <row r="5767" spans="23:23" x14ac:dyDescent="0.25">
      <c r="W5767" s="95"/>
    </row>
    <row r="5768" spans="23:23" x14ac:dyDescent="0.25">
      <c r="W5768" s="95"/>
    </row>
    <row r="5769" spans="23:23" x14ac:dyDescent="0.25">
      <c r="W5769" s="95"/>
    </row>
    <row r="5770" spans="23:23" x14ac:dyDescent="0.25">
      <c r="W5770" s="95"/>
    </row>
    <row r="5771" spans="23:23" x14ac:dyDescent="0.25">
      <c r="W5771" s="95"/>
    </row>
    <row r="5772" spans="23:23" x14ac:dyDescent="0.25">
      <c r="W5772" s="95"/>
    </row>
    <row r="5773" spans="23:23" x14ac:dyDescent="0.25">
      <c r="W5773" s="95"/>
    </row>
    <row r="5774" spans="23:23" x14ac:dyDescent="0.25">
      <c r="W5774" s="95"/>
    </row>
    <row r="5775" spans="23:23" x14ac:dyDescent="0.25">
      <c r="W5775" s="95"/>
    </row>
    <row r="5776" spans="23:23" x14ac:dyDescent="0.25">
      <c r="W5776" s="95"/>
    </row>
    <row r="5777" spans="23:23" x14ac:dyDescent="0.25">
      <c r="W5777" s="95"/>
    </row>
    <row r="5778" spans="23:23" x14ac:dyDescent="0.25">
      <c r="W5778" s="95"/>
    </row>
    <row r="5779" spans="23:23" x14ac:dyDescent="0.25">
      <c r="W5779" s="95"/>
    </row>
    <row r="5780" spans="23:23" x14ac:dyDescent="0.25">
      <c r="W5780" s="95"/>
    </row>
    <row r="5781" spans="23:23" x14ac:dyDescent="0.25">
      <c r="W5781" s="95"/>
    </row>
    <row r="5782" spans="23:23" x14ac:dyDescent="0.25">
      <c r="W5782" s="95"/>
    </row>
    <row r="5783" spans="23:23" x14ac:dyDescent="0.25">
      <c r="W5783" s="95"/>
    </row>
    <row r="5784" spans="23:23" x14ac:dyDescent="0.25">
      <c r="W5784" s="95"/>
    </row>
    <row r="5785" spans="23:23" x14ac:dyDescent="0.25">
      <c r="W5785" s="95"/>
    </row>
    <row r="5786" spans="23:23" x14ac:dyDescent="0.25">
      <c r="W5786" s="95"/>
    </row>
    <row r="5787" spans="23:23" x14ac:dyDescent="0.25">
      <c r="W5787" s="95"/>
    </row>
    <row r="5788" spans="23:23" x14ac:dyDescent="0.25">
      <c r="W5788" s="95"/>
    </row>
    <row r="5789" spans="23:23" x14ac:dyDescent="0.25">
      <c r="W5789" s="95"/>
    </row>
    <row r="5790" spans="23:23" x14ac:dyDescent="0.25">
      <c r="W5790" s="95"/>
    </row>
    <row r="5791" spans="23:23" x14ac:dyDescent="0.25">
      <c r="W5791" s="95"/>
    </row>
    <row r="5792" spans="23:23" x14ac:dyDescent="0.25">
      <c r="W5792" s="95"/>
    </row>
    <row r="5793" spans="23:23" x14ac:dyDescent="0.25">
      <c r="W5793" s="95"/>
    </row>
    <row r="5794" spans="23:23" x14ac:dyDescent="0.25">
      <c r="W5794" s="95"/>
    </row>
    <row r="5795" spans="23:23" x14ac:dyDescent="0.25">
      <c r="W5795" s="95"/>
    </row>
    <row r="5796" spans="23:23" x14ac:dyDescent="0.25">
      <c r="W5796" s="95"/>
    </row>
    <row r="5797" spans="23:23" x14ac:dyDescent="0.25">
      <c r="W5797" s="95"/>
    </row>
    <row r="5798" spans="23:23" x14ac:dyDescent="0.25">
      <c r="W5798" s="95"/>
    </row>
    <row r="5799" spans="23:23" x14ac:dyDescent="0.25">
      <c r="W5799" s="95"/>
    </row>
    <row r="5800" spans="23:23" x14ac:dyDescent="0.25">
      <c r="W5800" s="95"/>
    </row>
    <row r="5801" spans="23:23" x14ac:dyDescent="0.25">
      <c r="W5801" s="95"/>
    </row>
    <row r="5802" spans="23:23" x14ac:dyDescent="0.25">
      <c r="W5802" s="95"/>
    </row>
    <row r="5803" spans="23:23" x14ac:dyDescent="0.25">
      <c r="W5803" s="95"/>
    </row>
    <row r="5804" spans="23:23" x14ac:dyDescent="0.25">
      <c r="W5804" s="95"/>
    </row>
    <row r="5805" spans="23:23" x14ac:dyDescent="0.25">
      <c r="W5805" s="95"/>
    </row>
    <row r="5806" spans="23:23" x14ac:dyDescent="0.25">
      <c r="W5806" s="95"/>
    </row>
    <row r="5807" spans="23:23" x14ac:dyDescent="0.25">
      <c r="W5807" s="95"/>
    </row>
    <row r="5808" spans="23:23" x14ac:dyDescent="0.25">
      <c r="W5808" s="95"/>
    </row>
    <row r="5809" spans="23:23" x14ac:dyDescent="0.25">
      <c r="W5809" s="95"/>
    </row>
    <row r="5810" spans="23:23" x14ac:dyDescent="0.25">
      <c r="W5810" s="95"/>
    </row>
    <row r="5811" spans="23:23" x14ac:dyDescent="0.25">
      <c r="W5811" s="95"/>
    </row>
    <row r="5812" spans="23:23" x14ac:dyDescent="0.25">
      <c r="W5812" s="95"/>
    </row>
    <row r="5813" spans="23:23" x14ac:dyDescent="0.25">
      <c r="W5813" s="95"/>
    </row>
    <row r="5814" spans="23:23" x14ac:dyDescent="0.25">
      <c r="W5814" s="95"/>
    </row>
    <row r="5815" spans="23:23" x14ac:dyDescent="0.25">
      <c r="W5815" s="95"/>
    </row>
    <row r="5816" spans="23:23" x14ac:dyDescent="0.25">
      <c r="W5816" s="95"/>
    </row>
    <row r="5817" spans="23:23" x14ac:dyDescent="0.25">
      <c r="W5817" s="95"/>
    </row>
    <row r="5818" spans="23:23" x14ac:dyDescent="0.25">
      <c r="W5818" s="95"/>
    </row>
    <row r="5819" spans="23:23" x14ac:dyDescent="0.25">
      <c r="W5819" s="95"/>
    </row>
    <row r="5820" spans="23:23" x14ac:dyDescent="0.25">
      <c r="W5820" s="95"/>
    </row>
    <row r="5821" spans="23:23" x14ac:dyDescent="0.25">
      <c r="W5821" s="95"/>
    </row>
    <row r="5822" spans="23:23" x14ac:dyDescent="0.25">
      <c r="W5822" s="95"/>
    </row>
    <row r="5823" spans="23:23" x14ac:dyDescent="0.25">
      <c r="W5823" s="95"/>
    </row>
    <row r="5824" spans="23:23" x14ac:dyDescent="0.25">
      <c r="W5824" s="95"/>
    </row>
    <row r="5825" spans="23:23" x14ac:dyDescent="0.25">
      <c r="W5825" s="95"/>
    </row>
    <row r="5826" spans="23:23" x14ac:dyDescent="0.25">
      <c r="W5826" s="95"/>
    </row>
    <row r="5827" spans="23:23" x14ac:dyDescent="0.25">
      <c r="W5827" s="95"/>
    </row>
    <row r="5828" spans="23:23" x14ac:dyDescent="0.25">
      <c r="W5828" s="95"/>
    </row>
    <row r="5829" spans="23:23" x14ac:dyDescent="0.25">
      <c r="W5829" s="95"/>
    </row>
    <row r="5830" spans="23:23" x14ac:dyDescent="0.25">
      <c r="W5830" s="95"/>
    </row>
    <row r="5831" spans="23:23" x14ac:dyDescent="0.25">
      <c r="W5831" s="95"/>
    </row>
    <row r="5832" spans="23:23" x14ac:dyDescent="0.25">
      <c r="W5832" s="95"/>
    </row>
    <row r="5833" spans="23:23" x14ac:dyDescent="0.25">
      <c r="W5833" s="95"/>
    </row>
    <row r="5834" spans="23:23" x14ac:dyDescent="0.25">
      <c r="W5834" s="95"/>
    </row>
    <row r="5835" spans="23:23" x14ac:dyDescent="0.25">
      <c r="W5835" s="95"/>
    </row>
    <row r="5836" spans="23:23" x14ac:dyDescent="0.25">
      <c r="W5836" s="95"/>
    </row>
    <row r="5837" spans="23:23" x14ac:dyDescent="0.25">
      <c r="W5837" s="95"/>
    </row>
    <row r="5838" spans="23:23" x14ac:dyDescent="0.25">
      <c r="W5838" s="95"/>
    </row>
    <row r="5839" spans="23:23" x14ac:dyDescent="0.25">
      <c r="W5839" s="95"/>
    </row>
    <row r="5840" spans="23:23" x14ac:dyDescent="0.25">
      <c r="W5840" s="95"/>
    </row>
    <row r="5841" spans="23:23" x14ac:dyDescent="0.25">
      <c r="W5841" s="95"/>
    </row>
    <row r="5842" spans="23:23" x14ac:dyDescent="0.25">
      <c r="W5842" s="95"/>
    </row>
    <row r="5843" spans="23:23" x14ac:dyDescent="0.25">
      <c r="W5843" s="95"/>
    </row>
    <row r="5844" spans="23:23" x14ac:dyDescent="0.25">
      <c r="W5844" s="95"/>
    </row>
    <row r="5845" spans="23:23" x14ac:dyDescent="0.25">
      <c r="W5845" s="95"/>
    </row>
    <row r="5846" spans="23:23" x14ac:dyDescent="0.25">
      <c r="W5846" s="95"/>
    </row>
    <row r="5847" spans="23:23" x14ac:dyDescent="0.25">
      <c r="W5847" s="95"/>
    </row>
    <row r="5848" spans="23:23" x14ac:dyDescent="0.25">
      <c r="W5848" s="95"/>
    </row>
    <row r="5849" spans="23:23" x14ac:dyDescent="0.25">
      <c r="W5849" s="95"/>
    </row>
    <row r="5850" spans="23:23" x14ac:dyDescent="0.25">
      <c r="W5850" s="95"/>
    </row>
    <row r="5851" spans="23:23" x14ac:dyDescent="0.25">
      <c r="W5851" s="95"/>
    </row>
    <row r="5852" spans="23:23" x14ac:dyDescent="0.25">
      <c r="W5852" s="95"/>
    </row>
    <row r="5853" spans="23:23" x14ac:dyDescent="0.25">
      <c r="W5853" s="95"/>
    </row>
    <row r="5854" spans="23:23" x14ac:dyDescent="0.25">
      <c r="W5854" s="95"/>
    </row>
    <row r="5855" spans="23:23" x14ac:dyDescent="0.25">
      <c r="W5855" s="95"/>
    </row>
    <row r="5856" spans="23:23" x14ac:dyDescent="0.25">
      <c r="W5856" s="95"/>
    </row>
    <row r="5857" spans="23:23" x14ac:dyDescent="0.25">
      <c r="W5857" s="95"/>
    </row>
    <row r="5858" spans="23:23" x14ac:dyDescent="0.25">
      <c r="W5858" s="95"/>
    </row>
    <row r="5859" spans="23:23" x14ac:dyDescent="0.25">
      <c r="W5859" s="95"/>
    </row>
    <row r="5860" spans="23:23" x14ac:dyDescent="0.25">
      <c r="W5860" s="95"/>
    </row>
    <row r="5861" spans="23:23" x14ac:dyDescent="0.25">
      <c r="W5861" s="95"/>
    </row>
    <row r="5862" spans="23:23" x14ac:dyDescent="0.25">
      <c r="W5862" s="95"/>
    </row>
    <row r="5863" spans="23:23" x14ac:dyDescent="0.25">
      <c r="W5863" s="95"/>
    </row>
    <row r="5864" spans="23:23" x14ac:dyDescent="0.25">
      <c r="W5864" s="95"/>
    </row>
    <row r="5865" spans="23:23" x14ac:dyDescent="0.25">
      <c r="W5865" s="95"/>
    </row>
    <row r="5866" spans="23:23" x14ac:dyDescent="0.25">
      <c r="W5866" s="95"/>
    </row>
    <row r="5867" spans="23:23" x14ac:dyDescent="0.25">
      <c r="W5867" s="95"/>
    </row>
    <row r="5868" spans="23:23" x14ac:dyDescent="0.25">
      <c r="W5868" s="95"/>
    </row>
    <row r="5869" spans="23:23" x14ac:dyDescent="0.25">
      <c r="W5869" s="95"/>
    </row>
    <row r="5870" spans="23:23" x14ac:dyDescent="0.25">
      <c r="W5870" s="95"/>
    </row>
    <row r="5871" spans="23:23" x14ac:dyDescent="0.25">
      <c r="W5871" s="95"/>
    </row>
    <row r="5872" spans="23:23" x14ac:dyDescent="0.25">
      <c r="W5872" s="95"/>
    </row>
    <row r="5873" spans="23:23" x14ac:dyDescent="0.25">
      <c r="W5873" s="95"/>
    </row>
    <row r="5874" spans="23:23" x14ac:dyDescent="0.25">
      <c r="W5874" s="95"/>
    </row>
    <row r="5875" spans="23:23" x14ac:dyDescent="0.25">
      <c r="W5875" s="95"/>
    </row>
    <row r="5876" spans="23:23" x14ac:dyDescent="0.25">
      <c r="W5876" s="95"/>
    </row>
    <row r="5877" spans="23:23" x14ac:dyDescent="0.25">
      <c r="W5877" s="95"/>
    </row>
    <row r="5878" spans="23:23" x14ac:dyDescent="0.25">
      <c r="W5878" s="95"/>
    </row>
    <row r="5879" spans="23:23" x14ac:dyDescent="0.25">
      <c r="W5879" s="95"/>
    </row>
    <row r="5880" spans="23:23" x14ac:dyDescent="0.25">
      <c r="W5880" s="95"/>
    </row>
    <row r="5881" spans="23:23" x14ac:dyDescent="0.25">
      <c r="W5881" s="95"/>
    </row>
    <row r="5882" spans="23:23" x14ac:dyDescent="0.25">
      <c r="W5882" s="95"/>
    </row>
    <row r="5883" spans="23:23" x14ac:dyDescent="0.25">
      <c r="W5883" s="95"/>
    </row>
    <row r="5884" spans="23:23" x14ac:dyDescent="0.25">
      <c r="W5884" s="95"/>
    </row>
    <row r="5885" spans="23:23" x14ac:dyDescent="0.25">
      <c r="W5885" s="95"/>
    </row>
    <row r="5886" spans="23:23" x14ac:dyDescent="0.25">
      <c r="W5886" s="95"/>
    </row>
    <row r="5887" spans="23:23" x14ac:dyDescent="0.25">
      <c r="W5887" s="95"/>
    </row>
    <row r="5888" spans="23:23" x14ac:dyDescent="0.25">
      <c r="W5888" s="95"/>
    </row>
    <row r="5889" spans="23:23" x14ac:dyDescent="0.25">
      <c r="W5889" s="95"/>
    </row>
    <row r="5890" spans="23:23" x14ac:dyDescent="0.25">
      <c r="W5890" s="95"/>
    </row>
    <row r="5891" spans="23:23" x14ac:dyDescent="0.25">
      <c r="W5891" s="95"/>
    </row>
    <row r="5892" spans="23:23" x14ac:dyDescent="0.25">
      <c r="W5892" s="95"/>
    </row>
    <row r="5893" spans="23:23" x14ac:dyDescent="0.25">
      <c r="W5893" s="95"/>
    </row>
    <row r="5894" spans="23:23" x14ac:dyDescent="0.25">
      <c r="W5894" s="95"/>
    </row>
    <row r="5895" spans="23:23" x14ac:dyDescent="0.25">
      <c r="W5895" s="95"/>
    </row>
    <row r="5896" spans="23:23" x14ac:dyDescent="0.25">
      <c r="W5896" s="95"/>
    </row>
    <row r="5897" spans="23:23" x14ac:dyDescent="0.25">
      <c r="W5897" s="95"/>
    </row>
    <row r="5898" spans="23:23" x14ac:dyDescent="0.25">
      <c r="W5898" s="95"/>
    </row>
    <row r="5899" spans="23:23" x14ac:dyDescent="0.25">
      <c r="W5899" s="95"/>
    </row>
    <row r="5900" spans="23:23" x14ac:dyDescent="0.25">
      <c r="W5900" s="95"/>
    </row>
    <row r="5901" spans="23:23" x14ac:dyDescent="0.25">
      <c r="W5901" s="95"/>
    </row>
    <row r="5902" spans="23:23" x14ac:dyDescent="0.25">
      <c r="W5902" s="95"/>
    </row>
    <row r="5903" spans="23:23" x14ac:dyDescent="0.25">
      <c r="W5903" s="95"/>
    </row>
    <row r="5904" spans="23:23" x14ac:dyDescent="0.25">
      <c r="W5904" s="95"/>
    </row>
    <row r="5905" spans="23:23" x14ac:dyDescent="0.25">
      <c r="W5905" s="95"/>
    </row>
    <row r="5906" spans="23:23" x14ac:dyDescent="0.25">
      <c r="W5906" s="95"/>
    </row>
    <row r="5907" spans="23:23" x14ac:dyDescent="0.25">
      <c r="W5907" s="95"/>
    </row>
    <row r="5908" spans="23:23" x14ac:dyDescent="0.25">
      <c r="W5908" s="95"/>
    </row>
    <row r="5909" spans="23:23" x14ac:dyDescent="0.25">
      <c r="W5909" s="95"/>
    </row>
    <row r="5910" spans="23:23" x14ac:dyDescent="0.25">
      <c r="W5910" s="95"/>
    </row>
    <row r="5911" spans="23:23" x14ac:dyDescent="0.25">
      <c r="W5911" s="95"/>
    </row>
    <row r="5912" spans="23:23" x14ac:dyDescent="0.25">
      <c r="W5912" s="95"/>
    </row>
    <row r="5913" spans="23:23" x14ac:dyDescent="0.25">
      <c r="W5913" s="95"/>
    </row>
    <row r="5914" spans="23:23" x14ac:dyDescent="0.25">
      <c r="W5914" s="95"/>
    </row>
    <row r="5915" spans="23:23" x14ac:dyDescent="0.25">
      <c r="W5915" s="95"/>
    </row>
    <row r="5916" spans="23:23" x14ac:dyDescent="0.25">
      <c r="W5916" s="95"/>
    </row>
    <row r="5917" spans="23:23" x14ac:dyDescent="0.25">
      <c r="W5917" s="95"/>
    </row>
    <row r="5918" spans="23:23" x14ac:dyDescent="0.25">
      <c r="W5918" s="95"/>
    </row>
    <row r="5919" spans="23:23" x14ac:dyDescent="0.25">
      <c r="W5919" s="95"/>
    </row>
    <row r="5920" spans="23:23" x14ac:dyDescent="0.25">
      <c r="W5920" s="95"/>
    </row>
    <row r="5921" spans="23:23" x14ac:dyDescent="0.25">
      <c r="W5921" s="95"/>
    </row>
    <row r="5922" spans="23:23" x14ac:dyDescent="0.25">
      <c r="W5922" s="95"/>
    </row>
    <row r="5923" spans="23:23" x14ac:dyDescent="0.25">
      <c r="W5923" s="95"/>
    </row>
    <row r="5924" spans="23:23" x14ac:dyDescent="0.25">
      <c r="W5924" s="95"/>
    </row>
    <row r="5925" spans="23:23" x14ac:dyDescent="0.25">
      <c r="W5925" s="95"/>
    </row>
    <row r="5926" spans="23:23" x14ac:dyDescent="0.25">
      <c r="W5926" s="95"/>
    </row>
    <row r="5927" spans="23:23" x14ac:dyDescent="0.25">
      <c r="W5927" s="95"/>
    </row>
    <row r="5928" spans="23:23" x14ac:dyDescent="0.25">
      <c r="W5928" s="95"/>
    </row>
    <row r="5929" spans="23:23" x14ac:dyDescent="0.25">
      <c r="W5929" s="95"/>
    </row>
    <row r="5930" spans="23:23" x14ac:dyDescent="0.25">
      <c r="W5930" s="95"/>
    </row>
    <row r="5931" spans="23:23" x14ac:dyDescent="0.25">
      <c r="W5931" s="95"/>
    </row>
    <row r="5932" spans="23:23" x14ac:dyDescent="0.25">
      <c r="W5932" s="95"/>
    </row>
    <row r="5933" spans="23:23" x14ac:dyDescent="0.25">
      <c r="W5933" s="95"/>
    </row>
    <row r="5934" spans="23:23" x14ac:dyDescent="0.25">
      <c r="W5934" s="95"/>
    </row>
    <row r="5935" spans="23:23" x14ac:dyDescent="0.25">
      <c r="W5935" s="95"/>
    </row>
    <row r="5936" spans="23:23" x14ac:dyDescent="0.25">
      <c r="W5936" s="95"/>
    </row>
    <row r="5937" spans="23:23" x14ac:dyDescent="0.25">
      <c r="W5937" s="95"/>
    </row>
    <row r="5938" spans="23:23" x14ac:dyDescent="0.25">
      <c r="W5938" s="95"/>
    </row>
    <row r="5939" spans="23:23" x14ac:dyDescent="0.25">
      <c r="W5939" s="95"/>
    </row>
    <row r="5940" spans="23:23" x14ac:dyDescent="0.25">
      <c r="W5940" s="95"/>
    </row>
    <row r="5941" spans="23:23" x14ac:dyDescent="0.25">
      <c r="W5941" s="95"/>
    </row>
    <row r="5942" spans="23:23" x14ac:dyDescent="0.25">
      <c r="W5942" s="95"/>
    </row>
    <row r="5943" spans="23:23" x14ac:dyDescent="0.25">
      <c r="W5943" s="95"/>
    </row>
    <row r="5944" spans="23:23" x14ac:dyDescent="0.25">
      <c r="W5944" s="95"/>
    </row>
    <row r="5945" spans="23:23" x14ac:dyDescent="0.25">
      <c r="W5945" s="95"/>
    </row>
    <row r="5946" spans="23:23" x14ac:dyDescent="0.25">
      <c r="W5946" s="95"/>
    </row>
    <row r="5947" spans="23:23" x14ac:dyDescent="0.25">
      <c r="W5947" s="95"/>
    </row>
    <row r="5948" spans="23:23" x14ac:dyDescent="0.25">
      <c r="W5948" s="95"/>
    </row>
    <row r="5949" spans="23:23" x14ac:dyDescent="0.25">
      <c r="W5949" s="95"/>
    </row>
    <row r="5950" spans="23:23" x14ac:dyDescent="0.25">
      <c r="W5950" s="95"/>
    </row>
    <row r="5951" spans="23:23" x14ac:dyDescent="0.25">
      <c r="W5951" s="95"/>
    </row>
    <row r="5952" spans="23:23" x14ac:dyDescent="0.25">
      <c r="W5952" s="95"/>
    </row>
    <row r="5953" spans="23:23" x14ac:dyDescent="0.25">
      <c r="W5953" s="95"/>
    </row>
    <row r="5954" spans="23:23" x14ac:dyDescent="0.25">
      <c r="W5954" s="95"/>
    </row>
    <row r="5955" spans="23:23" x14ac:dyDescent="0.25">
      <c r="W5955" s="95"/>
    </row>
    <row r="5956" spans="23:23" x14ac:dyDescent="0.25">
      <c r="W5956" s="95"/>
    </row>
    <row r="5957" spans="23:23" x14ac:dyDescent="0.25">
      <c r="W5957" s="95"/>
    </row>
    <row r="5958" spans="23:23" x14ac:dyDescent="0.25">
      <c r="W5958" s="95"/>
    </row>
    <row r="5959" spans="23:23" x14ac:dyDescent="0.25">
      <c r="W5959" s="95"/>
    </row>
    <row r="5960" spans="23:23" x14ac:dyDescent="0.25">
      <c r="W5960" s="95"/>
    </row>
    <row r="5961" spans="23:23" x14ac:dyDescent="0.25">
      <c r="W5961" s="95"/>
    </row>
    <row r="5962" spans="23:23" x14ac:dyDescent="0.25">
      <c r="W5962" s="95"/>
    </row>
    <row r="5963" spans="23:23" x14ac:dyDescent="0.25">
      <c r="W5963" s="95"/>
    </row>
    <row r="5964" spans="23:23" x14ac:dyDescent="0.25">
      <c r="W5964" s="95"/>
    </row>
    <row r="5965" spans="23:23" x14ac:dyDescent="0.25">
      <c r="W5965" s="95"/>
    </row>
    <row r="5966" spans="23:23" x14ac:dyDescent="0.25">
      <c r="W5966" s="95"/>
    </row>
    <row r="5967" spans="23:23" x14ac:dyDescent="0.25">
      <c r="W5967" s="95"/>
    </row>
    <row r="5968" spans="23:23" x14ac:dyDescent="0.25">
      <c r="W5968" s="95"/>
    </row>
    <row r="5969" spans="23:23" x14ac:dyDescent="0.25">
      <c r="W5969" s="95"/>
    </row>
    <row r="5970" spans="23:23" x14ac:dyDescent="0.25">
      <c r="W5970" s="95"/>
    </row>
    <row r="5971" spans="23:23" x14ac:dyDescent="0.25">
      <c r="W5971" s="95"/>
    </row>
    <row r="5972" spans="23:23" x14ac:dyDescent="0.25">
      <c r="W5972" s="95"/>
    </row>
    <row r="5973" spans="23:23" x14ac:dyDescent="0.25">
      <c r="W5973" s="95"/>
    </row>
    <row r="5974" spans="23:23" x14ac:dyDescent="0.25">
      <c r="W5974" s="95"/>
    </row>
    <row r="5975" spans="23:23" x14ac:dyDescent="0.25">
      <c r="W5975" s="95"/>
    </row>
    <row r="5976" spans="23:23" x14ac:dyDescent="0.25">
      <c r="W5976" s="95"/>
    </row>
    <row r="5977" spans="23:23" x14ac:dyDescent="0.25">
      <c r="W5977" s="95"/>
    </row>
    <row r="5978" spans="23:23" x14ac:dyDescent="0.25">
      <c r="W5978" s="95"/>
    </row>
    <row r="5979" spans="23:23" x14ac:dyDescent="0.25">
      <c r="W5979" s="95"/>
    </row>
    <row r="5980" spans="23:23" x14ac:dyDescent="0.25">
      <c r="W5980" s="95"/>
    </row>
    <row r="5981" spans="23:23" x14ac:dyDescent="0.25">
      <c r="W5981" s="95"/>
    </row>
    <row r="5982" spans="23:23" x14ac:dyDescent="0.25">
      <c r="W5982" s="95"/>
    </row>
    <row r="5983" spans="23:23" x14ac:dyDescent="0.25">
      <c r="W5983" s="95"/>
    </row>
    <row r="5984" spans="23:23" x14ac:dyDescent="0.25">
      <c r="W5984" s="95"/>
    </row>
    <row r="5985" spans="23:23" x14ac:dyDescent="0.25">
      <c r="W5985" s="95"/>
    </row>
    <row r="5986" spans="23:23" x14ac:dyDescent="0.25">
      <c r="W5986" s="95"/>
    </row>
    <row r="5987" spans="23:23" x14ac:dyDescent="0.25">
      <c r="W5987" s="95"/>
    </row>
    <row r="5988" spans="23:23" x14ac:dyDescent="0.25">
      <c r="W5988" s="95"/>
    </row>
    <row r="5989" spans="23:23" x14ac:dyDescent="0.25">
      <c r="W5989" s="95"/>
    </row>
    <row r="5990" spans="23:23" x14ac:dyDescent="0.25">
      <c r="W5990" s="95"/>
    </row>
    <row r="5991" spans="23:23" x14ac:dyDescent="0.25">
      <c r="W5991" s="95"/>
    </row>
    <row r="5992" spans="23:23" x14ac:dyDescent="0.25">
      <c r="W5992" s="95"/>
    </row>
    <row r="5993" spans="23:23" x14ac:dyDescent="0.25">
      <c r="W5993" s="95"/>
    </row>
    <row r="5994" spans="23:23" x14ac:dyDescent="0.25">
      <c r="W5994" s="95"/>
    </row>
    <row r="5995" spans="23:23" x14ac:dyDescent="0.25">
      <c r="W5995" s="95"/>
    </row>
    <row r="5996" spans="23:23" x14ac:dyDescent="0.25">
      <c r="W5996" s="95"/>
    </row>
    <row r="5997" spans="23:23" x14ac:dyDescent="0.25">
      <c r="W5997" s="95"/>
    </row>
    <row r="5998" spans="23:23" x14ac:dyDescent="0.25">
      <c r="W5998" s="95"/>
    </row>
    <row r="5999" spans="23:23" x14ac:dyDescent="0.25">
      <c r="W5999" s="95"/>
    </row>
    <row r="6000" spans="23:23" x14ac:dyDescent="0.25">
      <c r="W6000" s="95"/>
    </row>
    <row r="6001" spans="23:23" x14ac:dyDescent="0.25">
      <c r="W6001" s="95"/>
    </row>
    <row r="6002" spans="23:23" x14ac:dyDescent="0.25">
      <c r="W6002" s="95"/>
    </row>
    <row r="6003" spans="23:23" x14ac:dyDescent="0.25">
      <c r="W6003" s="95"/>
    </row>
    <row r="6004" spans="23:23" x14ac:dyDescent="0.25">
      <c r="W6004" s="95"/>
    </row>
    <row r="6005" spans="23:23" x14ac:dyDescent="0.25">
      <c r="W6005" s="95"/>
    </row>
    <row r="6006" spans="23:23" x14ac:dyDescent="0.25">
      <c r="W6006" s="95"/>
    </row>
    <row r="6007" spans="23:23" x14ac:dyDescent="0.25">
      <c r="W6007" s="95"/>
    </row>
    <row r="6008" spans="23:23" x14ac:dyDescent="0.25">
      <c r="W6008" s="95"/>
    </row>
    <row r="6009" spans="23:23" x14ac:dyDescent="0.25">
      <c r="W6009" s="95"/>
    </row>
    <row r="6010" spans="23:23" x14ac:dyDescent="0.25">
      <c r="W6010" s="95"/>
    </row>
    <row r="6011" spans="23:23" x14ac:dyDescent="0.25">
      <c r="W6011" s="95"/>
    </row>
    <row r="6012" spans="23:23" x14ac:dyDescent="0.25">
      <c r="W6012" s="95"/>
    </row>
    <row r="6013" spans="23:23" x14ac:dyDescent="0.25">
      <c r="W6013" s="95"/>
    </row>
    <row r="6014" spans="23:23" x14ac:dyDescent="0.25">
      <c r="W6014" s="95"/>
    </row>
    <row r="6015" spans="23:23" x14ac:dyDescent="0.25">
      <c r="W6015" s="95"/>
    </row>
    <row r="6016" spans="23:23" x14ac:dyDescent="0.25">
      <c r="W6016" s="95"/>
    </row>
    <row r="6017" spans="23:23" x14ac:dyDescent="0.25">
      <c r="W6017" s="95"/>
    </row>
    <row r="6018" spans="23:23" x14ac:dyDescent="0.25">
      <c r="W6018" s="95"/>
    </row>
    <row r="6019" spans="23:23" x14ac:dyDescent="0.25">
      <c r="W6019" s="95"/>
    </row>
    <row r="6020" spans="23:23" x14ac:dyDescent="0.25">
      <c r="W6020" s="95"/>
    </row>
    <row r="6021" spans="23:23" x14ac:dyDescent="0.25">
      <c r="W6021" s="95"/>
    </row>
    <row r="6022" spans="23:23" x14ac:dyDescent="0.25">
      <c r="W6022" s="95"/>
    </row>
    <row r="6023" spans="23:23" x14ac:dyDescent="0.25">
      <c r="W6023" s="95"/>
    </row>
    <row r="6024" spans="23:23" x14ac:dyDescent="0.25">
      <c r="W6024" s="95"/>
    </row>
    <row r="6025" spans="23:23" x14ac:dyDescent="0.25">
      <c r="W6025" s="95"/>
    </row>
    <row r="6026" spans="23:23" x14ac:dyDescent="0.25">
      <c r="W6026" s="95"/>
    </row>
    <row r="6027" spans="23:23" x14ac:dyDescent="0.25">
      <c r="W6027" s="95"/>
    </row>
    <row r="6028" spans="23:23" x14ac:dyDescent="0.25">
      <c r="W6028" s="95"/>
    </row>
    <row r="6029" spans="23:23" x14ac:dyDescent="0.25">
      <c r="W6029" s="95"/>
    </row>
    <row r="6030" spans="23:23" x14ac:dyDescent="0.25">
      <c r="W6030" s="95"/>
    </row>
    <row r="6031" spans="23:23" x14ac:dyDescent="0.25">
      <c r="W6031" s="95"/>
    </row>
    <row r="6032" spans="23:23" x14ac:dyDescent="0.25">
      <c r="W6032" s="95"/>
    </row>
    <row r="6033" spans="23:23" x14ac:dyDescent="0.25">
      <c r="W6033" s="95"/>
    </row>
    <row r="6034" spans="23:23" x14ac:dyDescent="0.25">
      <c r="W6034" s="95"/>
    </row>
    <row r="6035" spans="23:23" x14ac:dyDescent="0.25">
      <c r="W6035" s="95"/>
    </row>
    <row r="6036" spans="23:23" x14ac:dyDescent="0.25">
      <c r="W6036" s="95"/>
    </row>
    <row r="6037" spans="23:23" x14ac:dyDescent="0.25">
      <c r="W6037" s="95"/>
    </row>
    <row r="6038" spans="23:23" x14ac:dyDescent="0.25">
      <c r="W6038" s="95"/>
    </row>
    <row r="6039" spans="23:23" x14ac:dyDescent="0.25">
      <c r="W6039" s="95"/>
    </row>
    <row r="6040" spans="23:23" x14ac:dyDescent="0.25">
      <c r="W6040" s="95"/>
    </row>
    <row r="6041" spans="23:23" x14ac:dyDescent="0.25">
      <c r="W6041" s="95"/>
    </row>
    <row r="6042" spans="23:23" x14ac:dyDescent="0.25">
      <c r="W6042" s="95"/>
    </row>
    <row r="6043" spans="23:23" x14ac:dyDescent="0.25">
      <c r="W6043" s="95"/>
    </row>
    <row r="6044" spans="23:23" x14ac:dyDescent="0.25">
      <c r="W6044" s="95"/>
    </row>
    <row r="6045" spans="23:23" x14ac:dyDescent="0.25">
      <c r="W6045" s="95"/>
    </row>
    <row r="6046" spans="23:23" x14ac:dyDescent="0.25">
      <c r="W6046" s="95"/>
    </row>
    <row r="6047" spans="23:23" x14ac:dyDescent="0.25">
      <c r="W6047" s="95"/>
    </row>
    <row r="6048" spans="23:23" x14ac:dyDescent="0.25">
      <c r="W6048" s="95"/>
    </row>
    <row r="6049" spans="23:23" x14ac:dyDescent="0.25">
      <c r="W6049" s="95"/>
    </row>
    <row r="6050" spans="23:23" x14ac:dyDescent="0.25">
      <c r="W6050" s="95"/>
    </row>
    <row r="6051" spans="23:23" x14ac:dyDescent="0.25">
      <c r="W6051" s="95"/>
    </row>
    <row r="6052" spans="23:23" x14ac:dyDescent="0.25">
      <c r="W6052" s="95"/>
    </row>
    <row r="6053" spans="23:23" x14ac:dyDescent="0.25">
      <c r="W6053" s="95"/>
    </row>
    <row r="6054" spans="23:23" x14ac:dyDescent="0.25">
      <c r="W6054" s="95"/>
    </row>
    <row r="6055" spans="23:23" x14ac:dyDescent="0.25">
      <c r="W6055" s="95"/>
    </row>
    <row r="6056" spans="23:23" x14ac:dyDescent="0.25">
      <c r="W6056" s="95"/>
    </row>
    <row r="6057" spans="23:23" x14ac:dyDescent="0.25">
      <c r="W6057" s="95"/>
    </row>
    <row r="6058" spans="23:23" x14ac:dyDescent="0.25">
      <c r="W6058" s="95"/>
    </row>
    <row r="6059" spans="23:23" x14ac:dyDescent="0.25">
      <c r="W6059" s="95"/>
    </row>
    <row r="6060" spans="23:23" x14ac:dyDescent="0.25">
      <c r="W6060" s="95"/>
    </row>
    <row r="6061" spans="23:23" x14ac:dyDescent="0.25">
      <c r="W6061" s="95"/>
    </row>
    <row r="6062" spans="23:23" x14ac:dyDescent="0.25">
      <c r="W6062" s="95"/>
    </row>
    <row r="6063" spans="23:23" x14ac:dyDescent="0.25">
      <c r="W6063" s="95"/>
    </row>
    <row r="6064" spans="23:23" x14ac:dyDescent="0.25">
      <c r="W6064" s="95"/>
    </row>
    <row r="6065" spans="23:23" x14ac:dyDescent="0.25">
      <c r="W6065" s="95"/>
    </row>
    <row r="6066" spans="23:23" x14ac:dyDescent="0.25">
      <c r="W6066" s="95"/>
    </row>
    <row r="6067" spans="23:23" x14ac:dyDescent="0.25">
      <c r="W6067" s="95"/>
    </row>
    <row r="6068" spans="23:23" x14ac:dyDescent="0.25">
      <c r="W6068" s="95"/>
    </row>
    <row r="6069" spans="23:23" x14ac:dyDescent="0.25">
      <c r="W6069" s="95"/>
    </row>
    <row r="6070" spans="23:23" x14ac:dyDescent="0.25">
      <c r="W6070" s="95"/>
    </row>
    <row r="6071" spans="23:23" x14ac:dyDescent="0.25">
      <c r="W6071" s="95"/>
    </row>
    <row r="6072" spans="23:23" x14ac:dyDescent="0.25">
      <c r="W6072" s="95"/>
    </row>
    <row r="6073" spans="23:23" x14ac:dyDescent="0.25">
      <c r="W6073" s="95"/>
    </row>
    <row r="6074" spans="23:23" x14ac:dyDescent="0.25">
      <c r="W6074" s="95"/>
    </row>
    <row r="6075" spans="23:23" x14ac:dyDescent="0.25">
      <c r="W6075" s="95"/>
    </row>
    <row r="6076" spans="23:23" x14ac:dyDescent="0.25">
      <c r="W6076" s="95"/>
    </row>
    <row r="6077" spans="23:23" x14ac:dyDescent="0.25">
      <c r="W6077" s="95"/>
    </row>
    <row r="6078" spans="23:23" x14ac:dyDescent="0.25">
      <c r="W6078" s="95"/>
    </row>
    <row r="6079" spans="23:23" x14ac:dyDescent="0.25">
      <c r="W6079" s="95"/>
    </row>
    <row r="6080" spans="23:23" x14ac:dyDescent="0.25">
      <c r="W6080" s="95"/>
    </row>
    <row r="6081" spans="23:23" x14ac:dyDescent="0.25">
      <c r="W6081" s="95"/>
    </row>
    <row r="6082" spans="23:23" x14ac:dyDescent="0.25">
      <c r="W6082" s="95"/>
    </row>
    <row r="6083" spans="23:23" x14ac:dyDescent="0.25">
      <c r="W6083" s="95"/>
    </row>
    <row r="6084" spans="23:23" x14ac:dyDescent="0.25">
      <c r="W6084" s="95"/>
    </row>
    <row r="6085" spans="23:23" x14ac:dyDescent="0.25">
      <c r="W6085" s="95"/>
    </row>
    <row r="6086" spans="23:23" x14ac:dyDescent="0.25">
      <c r="W6086" s="95"/>
    </row>
    <row r="6087" spans="23:23" x14ac:dyDescent="0.25">
      <c r="W6087" s="95"/>
    </row>
    <row r="6088" spans="23:23" x14ac:dyDescent="0.25">
      <c r="W6088" s="95"/>
    </row>
    <row r="6089" spans="23:23" x14ac:dyDescent="0.25">
      <c r="W6089" s="95"/>
    </row>
    <row r="6090" spans="23:23" x14ac:dyDescent="0.25">
      <c r="W6090" s="95"/>
    </row>
    <row r="6091" spans="23:23" x14ac:dyDescent="0.25">
      <c r="W6091" s="95"/>
    </row>
    <row r="6092" spans="23:23" x14ac:dyDescent="0.25">
      <c r="W6092" s="95"/>
    </row>
    <row r="6093" spans="23:23" x14ac:dyDescent="0.25">
      <c r="W6093" s="95"/>
    </row>
    <row r="6094" spans="23:23" x14ac:dyDescent="0.25">
      <c r="W6094" s="95"/>
    </row>
    <row r="6095" spans="23:23" x14ac:dyDescent="0.25">
      <c r="W6095" s="95"/>
    </row>
    <row r="6096" spans="23:23" x14ac:dyDescent="0.25">
      <c r="W6096" s="95"/>
    </row>
    <row r="6097" spans="23:23" x14ac:dyDescent="0.25">
      <c r="W6097" s="95"/>
    </row>
    <row r="6098" spans="23:23" x14ac:dyDescent="0.25">
      <c r="W6098" s="95"/>
    </row>
    <row r="6099" spans="23:23" x14ac:dyDescent="0.25">
      <c r="W6099" s="95"/>
    </row>
    <row r="6100" spans="23:23" x14ac:dyDescent="0.25">
      <c r="W6100" s="95"/>
    </row>
    <row r="6101" spans="23:23" x14ac:dyDescent="0.25">
      <c r="W6101" s="95"/>
    </row>
    <row r="6102" spans="23:23" x14ac:dyDescent="0.25">
      <c r="W6102" s="95"/>
    </row>
    <row r="6103" spans="23:23" x14ac:dyDescent="0.25">
      <c r="W6103" s="95"/>
    </row>
    <row r="6104" spans="23:23" x14ac:dyDescent="0.25">
      <c r="W6104" s="95"/>
    </row>
    <row r="6105" spans="23:23" x14ac:dyDescent="0.25">
      <c r="W6105" s="95"/>
    </row>
    <row r="6106" spans="23:23" x14ac:dyDescent="0.25">
      <c r="W6106" s="95"/>
    </row>
    <row r="6107" spans="23:23" x14ac:dyDescent="0.25">
      <c r="W6107" s="95"/>
    </row>
    <row r="6108" spans="23:23" x14ac:dyDescent="0.25">
      <c r="W6108" s="95"/>
    </row>
    <row r="6109" spans="23:23" x14ac:dyDescent="0.25">
      <c r="W6109" s="95"/>
    </row>
    <row r="6110" spans="23:23" x14ac:dyDescent="0.25">
      <c r="W6110" s="95"/>
    </row>
    <row r="6111" spans="23:23" x14ac:dyDescent="0.25">
      <c r="W6111" s="95"/>
    </row>
    <row r="6112" spans="23:23" x14ac:dyDescent="0.25">
      <c r="W6112" s="95"/>
    </row>
    <row r="6113" spans="23:23" x14ac:dyDescent="0.25">
      <c r="W6113" s="95"/>
    </row>
    <row r="6114" spans="23:23" x14ac:dyDescent="0.25">
      <c r="W6114" s="95"/>
    </row>
    <row r="6115" spans="23:23" x14ac:dyDescent="0.25">
      <c r="W6115" s="95"/>
    </row>
    <row r="6116" spans="23:23" x14ac:dyDescent="0.25">
      <c r="W6116" s="95"/>
    </row>
    <row r="6117" spans="23:23" x14ac:dyDescent="0.25">
      <c r="W6117" s="95"/>
    </row>
    <row r="6118" spans="23:23" x14ac:dyDescent="0.25">
      <c r="W6118" s="95"/>
    </row>
    <row r="6119" spans="23:23" x14ac:dyDescent="0.25">
      <c r="W6119" s="95"/>
    </row>
    <row r="6120" spans="23:23" x14ac:dyDescent="0.25">
      <c r="W6120" s="95"/>
    </row>
    <row r="6121" spans="23:23" x14ac:dyDescent="0.25">
      <c r="W6121" s="95"/>
    </row>
    <row r="6122" spans="23:23" x14ac:dyDescent="0.25">
      <c r="W6122" s="95"/>
    </row>
    <row r="6123" spans="23:23" x14ac:dyDescent="0.25">
      <c r="W6123" s="95"/>
    </row>
    <row r="6124" spans="23:23" x14ac:dyDescent="0.25">
      <c r="W6124" s="95"/>
    </row>
    <row r="6125" spans="23:23" x14ac:dyDescent="0.25">
      <c r="W6125" s="95"/>
    </row>
    <row r="6126" spans="23:23" x14ac:dyDescent="0.25">
      <c r="W6126" s="95"/>
    </row>
    <row r="6127" spans="23:23" x14ac:dyDescent="0.25">
      <c r="W6127" s="95"/>
    </row>
    <row r="6128" spans="23:23" x14ac:dyDescent="0.25">
      <c r="W6128" s="95"/>
    </row>
    <row r="6129" spans="23:23" x14ac:dyDescent="0.25">
      <c r="W6129" s="95"/>
    </row>
    <row r="6130" spans="23:23" x14ac:dyDescent="0.25">
      <c r="W6130" s="95"/>
    </row>
    <row r="6131" spans="23:23" x14ac:dyDescent="0.25">
      <c r="W6131" s="95"/>
    </row>
    <row r="6132" spans="23:23" x14ac:dyDescent="0.25">
      <c r="W6132" s="95"/>
    </row>
    <row r="6133" spans="23:23" x14ac:dyDescent="0.25">
      <c r="W6133" s="95"/>
    </row>
    <row r="6134" spans="23:23" x14ac:dyDescent="0.25">
      <c r="W6134" s="95"/>
    </row>
    <row r="6135" spans="23:23" x14ac:dyDescent="0.25">
      <c r="W6135" s="95"/>
    </row>
    <row r="6136" spans="23:23" x14ac:dyDescent="0.25">
      <c r="W6136" s="95"/>
    </row>
    <row r="6137" spans="23:23" x14ac:dyDescent="0.25">
      <c r="W6137" s="95"/>
    </row>
    <row r="6138" spans="23:23" x14ac:dyDescent="0.25">
      <c r="W6138" s="95"/>
    </row>
    <row r="6139" spans="23:23" x14ac:dyDescent="0.25">
      <c r="W6139" s="95"/>
    </row>
    <row r="6140" spans="23:23" x14ac:dyDescent="0.25">
      <c r="W6140" s="95"/>
    </row>
    <row r="6141" spans="23:23" x14ac:dyDescent="0.25">
      <c r="W6141" s="95"/>
    </row>
    <row r="6142" spans="23:23" x14ac:dyDescent="0.25">
      <c r="W6142" s="95"/>
    </row>
    <row r="6143" spans="23:23" x14ac:dyDescent="0.25">
      <c r="W6143" s="95"/>
    </row>
    <row r="6144" spans="23:23" x14ac:dyDescent="0.25">
      <c r="W6144" s="95"/>
    </row>
    <row r="6145" spans="23:23" x14ac:dyDescent="0.25">
      <c r="W6145" s="95"/>
    </row>
    <row r="6146" spans="23:23" x14ac:dyDescent="0.25">
      <c r="W6146" s="95"/>
    </row>
    <row r="6147" spans="23:23" x14ac:dyDescent="0.25">
      <c r="W6147" s="95"/>
    </row>
    <row r="6148" spans="23:23" x14ac:dyDescent="0.25">
      <c r="W6148" s="95"/>
    </row>
    <row r="6149" spans="23:23" x14ac:dyDescent="0.25">
      <c r="W6149" s="95"/>
    </row>
    <row r="6150" spans="23:23" x14ac:dyDescent="0.25">
      <c r="W6150" s="95"/>
    </row>
    <row r="6151" spans="23:23" x14ac:dyDescent="0.25">
      <c r="W6151" s="95"/>
    </row>
    <row r="6152" spans="23:23" x14ac:dyDescent="0.25">
      <c r="W6152" s="95"/>
    </row>
    <row r="6153" spans="23:23" x14ac:dyDescent="0.25">
      <c r="W6153" s="95"/>
    </row>
    <row r="6154" spans="23:23" x14ac:dyDescent="0.25">
      <c r="W6154" s="95"/>
    </row>
    <row r="6155" spans="23:23" x14ac:dyDescent="0.25">
      <c r="W6155" s="95"/>
    </row>
    <row r="6156" spans="23:23" x14ac:dyDescent="0.25">
      <c r="W6156" s="95"/>
    </row>
    <row r="6157" spans="23:23" x14ac:dyDescent="0.25">
      <c r="W6157" s="95"/>
    </row>
    <row r="6158" spans="23:23" x14ac:dyDescent="0.25">
      <c r="W6158" s="95"/>
    </row>
    <row r="6159" spans="23:23" x14ac:dyDescent="0.25">
      <c r="W6159" s="95"/>
    </row>
    <row r="6160" spans="23:23" x14ac:dyDescent="0.25">
      <c r="W6160" s="95"/>
    </row>
    <row r="6161" spans="23:23" x14ac:dyDescent="0.25">
      <c r="W6161" s="95"/>
    </row>
    <row r="6162" spans="23:23" x14ac:dyDescent="0.25">
      <c r="W6162" s="95"/>
    </row>
    <row r="6163" spans="23:23" x14ac:dyDescent="0.25">
      <c r="W6163" s="95"/>
    </row>
    <row r="6164" spans="23:23" x14ac:dyDescent="0.25">
      <c r="W6164" s="95"/>
    </row>
    <row r="6165" spans="23:23" x14ac:dyDescent="0.25">
      <c r="W6165" s="95"/>
    </row>
    <row r="6166" spans="23:23" x14ac:dyDescent="0.25">
      <c r="W6166" s="95"/>
    </row>
    <row r="6167" spans="23:23" x14ac:dyDescent="0.25">
      <c r="W6167" s="95"/>
    </row>
    <row r="6168" spans="23:23" x14ac:dyDescent="0.25">
      <c r="W6168" s="95"/>
    </row>
    <row r="6169" spans="23:23" x14ac:dyDescent="0.25">
      <c r="W6169" s="95"/>
    </row>
    <row r="6170" spans="23:23" x14ac:dyDescent="0.25">
      <c r="W6170" s="95"/>
    </row>
    <row r="6171" spans="23:23" x14ac:dyDescent="0.25">
      <c r="W6171" s="95"/>
    </row>
    <row r="6172" spans="23:23" x14ac:dyDescent="0.25">
      <c r="W6172" s="95"/>
    </row>
    <row r="6173" spans="23:23" x14ac:dyDescent="0.25">
      <c r="W6173" s="95"/>
    </row>
    <row r="6174" spans="23:23" x14ac:dyDescent="0.25">
      <c r="W6174" s="95"/>
    </row>
    <row r="6175" spans="23:23" x14ac:dyDescent="0.25">
      <c r="W6175" s="95"/>
    </row>
    <row r="6176" spans="23:23" x14ac:dyDescent="0.25">
      <c r="W6176" s="95"/>
    </row>
    <row r="6177" spans="23:23" x14ac:dyDescent="0.25">
      <c r="W6177" s="95"/>
    </row>
    <row r="6178" spans="23:23" x14ac:dyDescent="0.25">
      <c r="W6178" s="95"/>
    </row>
    <row r="6179" spans="23:23" x14ac:dyDescent="0.25">
      <c r="W6179" s="95"/>
    </row>
    <row r="6180" spans="23:23" x14ac:dyDescent="0.25">
      <c r="W6180" s="95"/>
    </row>
    <row r="6181" spans="23:23" x14ac:dyDescent="0.25">
      <c r="W6181" s="95"/>
    </row>
    <row r="6182" spans="23:23" x14ac:dyDescent="0.25">
      <c r="W6182" s="95"/>
    </row>
    <row r="6183" spans="23:23" x14ac:dyDescent="0.25">
      <c r="W6183" s="95"/>
    </row>
    <row r="6184" spans="23:23" x14ac:dyDescent="0.25">
      <c r="W6184" s="95"/>
    </row>
    <row r="6185" spans="23:23" x14ac:dyDescent="0.25">
      <c r="W6185" s="95"/>
    </row>
    <row r="6186" spans="23:23" x14ac:dyDescent="0.25">
      <c r="W6186" s="95"/>
    </row>
    <row r="6187" spans="23:23" x14ac:dyDescent="0.25">
      <c r="W6187" s="95"/>
    </row>
    <row r="6188" spans="23:23" x14ac:dyDescent="0.25">
      <c r="W6188" s="95"/>
    </row>
    <row r="6189" spans="23:23" x14ac:dyDescent="0.25">
      <c r="W6189" s="95"/>
    </row>
    <row r="6190" spans="23:23" x14ac:dyDescent="0.25">
      <c r="W6190" s="95"/>
    </row>
    <row r="6191" spans="23:23" x14ac:dyDescent="0.25">
      <c r="W6191" s="95"/>
    </row>
    <row r="6192" spans="23:23" x14ac:dyDescent="0.25">
      <c r="W6192" s="95"/>
    </row>
    <row r="6193" spans="23:23" x14ac:dyDescent="0.25">
      <c r="W6193" s="95"/>
    </row>
    <row r="6194" spans="23:23" x14ac:dyDescent="0.25">
      <c r="W6194" s="95"/>
    </row>
    <row r="6195" spans="23:23" x14ac:dyDescent="0.25">
      <c r="W6195" s="95"/>
    </row>
    <row r="6196" spans="23:23" x14ac:dyDescent="0.25">
      <c r="W6196" s="95"/>
    </row>
    <row r="6197" spans="23:23" x14ac:dyDescent="0.25">
      <c r="W6197" s="95"/>
    </row>
    <row r="6198" spans="23:23" x14ac:dyDescent="0.25">
      <c r="W6198" s="95"/>
    </row>
    <row r="6199" spans="23:23" x14ac:dyDescent="0.25">
      <c r="W6199" s="95"/>
    </row>
    <row r="6200" spans="23:23" x14ac:dyDescent="0.25">
      <c r="W6200" s="95"/>
    </row>
    <row r="6201" spans="23:23" x14ac:dyDescent="0.25">
      <c r="W6201" s="95"/>
    </row>
    <row r="6202" spans="23:23" x14ac:dyDescent="0.25">
      <c r="W6202" s="95"/>
    </row>
    <row r="6203" spans="23:23" x14ac:dyDescent="0.25">
      <c r="W6203" s="95"/>
    </row>
    <row r="6204" spans="23:23" x14ac:dyDescent="0.25">
      <c r="W6204" s="95"/>
    </row>
    <row r="6205" spans="23:23" x14ac:dyDescent="0.25">
      <c r="W6205" s="95"/>
    </row>
    <row r="6206" spans="23:23" x14ac:dyDescent="0.25">
      <c r="W6206" s="95"/>
    </row>
    <row r="6207" spans="23:23" x14ac:dyDescent="0.25">
      <c r="W6207" s="95"/>
    </row>
    <row r="6208" spans="23:23" x14ac:dyDescent="0.25">
      <c r="W6208" s="95"/>
    </row>
    <row r="6209" spans="23:23" x14ac:dyDescent="0.25">
      <c r="W6209" s="95"/>
    </row>
    <row r="6210" spans="23:23" x14ac:dyDescent="0.25">
      <c r="W6210" s="95"/>
    </row>
    <row r="6211" spans="23:23" x14ac:dyDescent="0.25">
      <c r="W6211" s="95"/>
    </row>
    <row r="6212" spans="23:23" x14ac:dyDescent="0.25">
      <c r="W6212" s="95"/>
    </row>
    <row r="6213" spans="23:23" x14ac:dyDescent="0.25">
      <c r="W6213" s="95"/>
    </row>
    <row r="6214" spans="23:23" x14ac:dyDescent="0.25">
      <c r="W6214" s="95"/>
    </row>
    <row r="6215" spans="23:23" x14ac:dyDescent="0.25">
      <c r="W6215" s="95"/>
    </row>
    <row r="6216" spans="23:23" x14ac:dyDescent="0.25">
      <c r="W6216" s="95"/>
    </row>
    <row r="6217" spans="23:23" x14ac:dyDescent="0.25">
      <c r="W6217" s="95"/>
    </row>
    <row r="6218" spans="23:23" x14ac:dyDescent="0.25">
      <c r="W6218" s="95"/>
    </row>
    <row r="6219" spans="23:23" x14ac:dyDescent="0.25">
      <c r="W6219" s="95"/>
    </row>
    <row r="6220" spans="23:23" x14ac:dyDescent="0.25">
      <c r="W6220" s="95"/>
    </row>
    <row r="6221" spans="23:23" x14ac:dyDescent="0.25">
      <c r="W6221" s="95"/>
    </row>
    <row r="6222" spans="23:23" x14ac:dyDescent="0.25">
      <c r="W6222" s="95"/>
    </row>
    <row r="6223" spans="23:23" x14ac:dyDescent="0.25">
      <c r="W6223" s="95"/>
    </row>
    <row r="6224" spans="23:23" x14ac:dyDescent="0.25">
      <c r="W6224" s="95"/>
    </row>
    <row r="6225" spans="23:23" x14ac:dyDescent="0.25">
      <c r="W6225" s="95"/>
    </row>
    <row r="6226" spans="23:23" x14ac:dyDescent="0.25">
      <c r="W6226" s="95"/>
    </row>
    <row r="6227" spans="23:23" x14ac:dyDescent="0.25">
      <c r="W6227" s="95"/>
    </row>
    <row r="6228" spans="23:23" x14ac:dyDescent="0.25">
      <c r="W6228" s="95"/>
    </row>
    <row r="6229" spans="23:23" x14ac:dyDescent="0.25">
      <c r="W6229" s="95"/>
    </row>
    <row r="6230" spans="23:23" x14ac:dyDescent="0.25">
      <c r="W6230" s="95"/>
    </row>
    <row r="6231" spans="23:23" x14ac:dyDescent="0.25">
      <c r="W6231" s="95"/>
    </row>
    <row r="6232" spans="23:23" x14ac:dyDescent="0.25">
      <c r="W6232" s="95"/>
    </row>
    <row r="6233" spans="23:23" x14ac:dyDescent="0.25">
      <c r="W6233" s="95"/>
    </row>
    <row r="6234" spans="23:23" x14ac:dyDescent="0.25">
      <c r="W6234" s="95"/>
    </row>
    <row r="6235" spans="23:23" x14ac:dyDescent="0.25">
      <c r="W6235" s="95"/>
    </row>
    <row r="6236" spans="23:23" x14ac:dyDescent="0.25">
      <c r="W6236" s="95"/>
    </row>
    <row r="6237" spans="23:23" x14ac:dyDescent="0.25">
      <c r="W6237" s="95"/>
    </row>
    <row r="6238" spans="23:23" x14ac:dyDescent="0.25">
      <c r="W6238" s="95"/>
    </row>
    <row r="6239" spans="23:23" x14ac:dyDescent="0.25">
      <c r="W6239" s="95"/>
    </row>
    <row r="6240" spans="23:23" x14ac:dyDescent="0.25">
      <c r="W6240" s="95"/>
    </row>
    <row r="6241" spans="23:23" x14ac:dyDescent="0.25">
      <c r="W6241" s="95"/>
    </row>
    <row r="6242" spans="23:23" x14ac:dyDescent="0.25">
      <c r="W6242" s="95"/>
    </row>
    <row r="6243" spans="23:23" x14ac:dyDescent="0.25">
      <c r="W6243" s="95"/>
    </row>
    <row r="6244" spans="23:23" x14ac:dyDescent="0.25">
      <c r="W6244" s="95"/>
    </row>
    <row r="6245" spans="23:23" x14ac:dyDescent="0.25">
      <c r="W6245" s="95"/>
    </row>
    <row r="6246" spans="23:23" x14ac:dyDescent="0.25">
      <c r="W6246" s="95"/>
    </row>
    <row r="6247" spans="23:23" x14ac:dyDescent="0.25">
      <c r="W6247" s="95"/>
    </row>
    <row r="6248" spans="23:23" x14ac:dyDescent="0.25">
      <c r="W6248" s="95"/>
    </row>
    <row r="6249" spans="23:23" x14ac:dyDescent="0.25">
      <c r="W6249" s="95"/>
    </row>
    <row r="6250" spans="23:23" x14ac:dyDescent="0.25">
      <c r="W6250" s="95"/>
    </row>
    <row r="6251" spans="23:23" x14ac:dyDescent="0.25">
      <c r="W6251" s="95"/>
    </row>
    <row r="6252" spans="23:23" x14ac:dyDescent="0.25">
      <c r="W6252" s="95"/>
    </row>
    <row r="6253" spans="23:23" x14ac:dyDescent="0.25">
      <c r="W6253" s="95"/>
    </row>
    <row r="6254" spans="23:23" x14ac:dyDescent="0.25">
      <c r="W6254" s="95"/>
    </row>
    <row r="6255" spans="23:23" x14ac:dyDescent="0.25">
      <c r="W6255" s="95"/>
    </row>
    <row r="6256" spans="23:23" x14ac:dyDescent="0.25">
      <c r="W6256" s="95"/>
    </row>
    <row r="6257" spans="23:23" x14ac:dyDescent="0.25">
      <c r="W6257" s="95"/>
    </row>
    <row r="6258" spans="23:23" x14ac:dyDescent="0.25">
      <c r="W6258" s="95"/>
    </row>
    <row r="6259" spans="23:23" x14ac:dyDescent="0.25">
      <c r="W6259" s="95"/>
    </row>
    <row r="6260" spans="23:23" x14ac:dyDescent="0.25">
      <c r="W6260" s="95"/>
    </row>
    <row r="6261" spans="23:23" x14ac:dyDescent="0.25">
      <c r="W6261" s="95"/>
    </row>
    <row r="6262" spans="23:23" x14ac:dyDescent="0.25">
      <c r="W6262" s="95"/>
    </row>
    <row r="6263" spans="23:23" x14ac:dyDescent="0.25">
      <c r="W6263" s="95"/>
    </row>
    <row r="6264" spans="23:23" x14ac:dyDescent="0.25">
      <c r="W6264" s="95"/>
    </row>
    <row r="6265" spans="23:23" x14ac:dyDescent="0.25">
      <c r="W6265" s="95"/>
    </row>
    <row r="6266" spans="23:23" x14ac:dyDescent="0.25">
      <c r="W6266" s="95"/>
    </row>
    <row r="6267" spans="23:23" x14ac:dyDescent="0.25">
      <c r="W6267" s="95"/>
    </row>
    <row r="6268" spans="23:23" x14ac:dyDescent="0.25">
      <c r="W6268" s="95"/>
    </row>
    <row r="6269" spans="23:23" x14ac:dyDescent="0.25">
      <c r="W6269" s="95"/>
    </row>
    <row r="6270" spans="23:23" x14ac:dyDescent="0.25">
      <c r="W6270" s="95"/>
    </row>
    <row r="6271" spans="23:23" x14ac:dyDescent="0.25">
      <c r="W6271" s="95"/>
    </row>
    <row r="6272" spans="23:23" x14ac:dyDescent="0.25">
      <c r="W6272" s="95"/>
    </row>
    <row r="6273" spans="23:23" x14ac:dyDescent="0.25">
      <c r="W6273" s="95"/>
    </row>
    <row r="6274" spans="23:23" x14ac:dyDescent="0.25">
      <c r="W6274" s="95"/>
    </row>
    <row r="6275" spans="23:23" x14ac:dyDescent="0.25">
      <c r="W6275" s="95"/>
    </row>
    <row r="6276" spans="23:23" x14ac:dyDescent="0.25">
      <c r="W6276" s="95"/>
    </row>
    <row r="6277" spans="23:23" x14ac:dyDescent="0.25">
      <c r="W6277" s="95"/>
    </row>
    <row r="6278" spans="23:23" x14ac:dyDescent="0.25">
      <c r="W6278" s="95"/>
    </row>
    <row r="6279" spans="23:23" x14ac:dyDescent="0.25">
      <c r="W6279" s="95"/>
    </row>
    <row r="6280" spans="23:23" x14ac:dyDescent="0.25">
      <c r="W6280" s="95"/>
    </row>
    <row r="6281" spans="23:23" x14ac:dyDescent="0.25">
      <c r="W6281" s="95"/>
    </row>
    <row r="6282" spans="23:23" x14ac:dyDescent="0.25">
      <c r="W6282" s="95"/>
    </row>
    <row r="6283" spans="23:23" x14ac:dyDescent="0.25">
      <c r="W6283" s="95"/>
    </row>
    <row r="6284" spans="23:23" x14ac:dyDescent="0.25">
      <c r="W6284" s="95"/>
    </row>
    <row r="6285" spans="23:23" x14ac:dyDescent="0.25">
      <c r="W6285" s="95"/>
    </row>
    <row r="6286" spans="23:23" x14ac:dyDescent="0.25">
      <c r="W6286" s="95"/>
    </row>
    <row r="6287" spans="23:23" x14ac:dyDescent="0.25">
      <c r="W6287" s="95"/>
    </row>
    <row r="6288" spans="23:23" x14ac:dyDescent="0.25">
      <c r="W6288" s="95"/>
    </row>
    <row r="6289" spans="23:23" x14ac:dyDescent="0.25">
      <c r="W6289" s="95"/>
    </row>
    <row r="6290" spans="23:23" x14ac:dyDescent="0.25">
      <c r="W6290" s="95"/>
    </row>
    <row r="6291" spans="23:23" x14ac:dyDescent="0.25">
      <c r="W6291" s="95"/>
    </row>
    <row r="6292" spans="23:23" x14ac:dyDescent="0.25">
      <c r="W6292" s="95"/>
    </row>
    <row r="6293" spans="23:23" x14ac:dyDescent="0.25">
      <c r="W6293" s="95"/>
    </row>
    <row r="6294" spans="23:23" x14ac:dyDescent="0.25">
      <c r="W6294" s="95"/>
    </row>
    <row r="6295" spans="23:23" x14ac:dyDescent="0.25">
      <c r="W6295" s="95"/>
    </row>
    <row r="6296" spans="23:23" x14ac:dyDescent="0.25">
      <c r="W6296" s="95"/>
    </row>
    <row r="6297" spans="23:23" x14ac:dyDescent="0.25">
      <c r="W6297" s="95"/>
    </row>
    <row r="6298" spans="23:23" x14ac:dyDescent="0.25">
      <c r="W6298" s="95"/>
    </row>
    <row r="6299" spans="23:23" x14ac:dyDescent="0.25">
      <c r="W6299" s="95"/>
    </row>
    <row r="6300" spans="23:23" x14ac:dyDescent="0.25">
      <c r="W6300" s="95"/>
    </row>
    <row r="6301" spans="23:23" x14ac:dyDescent="0.25">
      <c r="W6301" s="95"/>
    </row>
    <row r="6302" spans="23:23" x14ac:dyDescent="0.25">
      <c r="W6302" s="95"/>
    </row>
    <row r="6303" spans="23:23" x14ac:dyDescent="0.25">
      <c r="W6303" s="95"/>
    </row>
    <row r="6304" spans="23:23" x14ac:dyDescent="0.25">
      <c r="W6304" s="95"/>
    </row>
    <row r="6305" spans="23:23" x14ac:dyDescent="0.25">
      <c r="W6305" s="95"/>
    </row>
    <row r="6306" spans="23:23" x14ac:dyDescent="0.25">
      <c r="W6306" s="95"/>
    </row>
    <row r="6307" spans="23:23" x14ac:dyDescent="0.25">
      <c r="W6307" s="95"/>
    </row>
    <row r="6308" spans="23:23" x14ac:dyDescent="0.25">
      <c r="W6308" s="95"/>
    </row>
    <row r="6309" spans="23:23" x14ac:dyDescent="0.25">
      <c r="W6309" s="95"/>
    </row>
    <row r="6310" spans="23:23" x14ac:dyDescent="0.25">
      <c r="W6310" s="95"/>
    </row>
    <row r="6311" spans="23:23" x14ac:dyDescent="0.25">
      <c r="W6311" s="95"/>
    </row>
    <row r="6312" spans="23:23" x14ac:dyDescent="0.25">
      <c r="W6312" s="95"/>
    </row>
    <row r="6313" spans="23:23" x14ac:dyDescent="0.25">
      <c r="W6313" s="95"/>
    </row>
    <row r="6314" spans="23:23" x14ac:dyDescent="0.25">
      <c r="W6314" s="95"/>
    </row>
    <row r="6315" spans="23:23" x14ac:dyDescent="0.25">
      <c r="W6315" s="95"/>
    </row>
    <row r="6316" spans="23:23" x14ac:dyDescent="0.25">
      <c r="W6316" s="95"/>
    </row>
    <row r="6317" spans="23:23" x14ac:dyDescent="0.25">
      <c r="W6317" s="95"/>
    </row>
    <row r="6318" spans="23:23" x14ac:dyDescent="0.25">
      <c r="W6318" s="95"/>
    </row>
    <row r="6319" spans="23:23" x14ac:dyDescent="0.25">
      <c r="W6319" s="95"/>
    </row>
    <row r="6320" spans="23:23" x14ac:dyDescent="0.25">
      <c r="W6320" s="95"/>
    </row>
    <row r="6321" spans="23:23" x14ac:dyDescent="0.25">
      <c r="W6321" s="95"/>
    </row>
    <row r="6322" spans="23:23" x14ac:dyDescent="0.25">
      <c r="W6322" s="95"/>
    </row>
    <row r="6323" spans="23:23" x14ac:dyDescent="0.25">
      <c r="W6323" s="95"/>
    </row>
    <row r="6324" spans="23:23" x14ac:dyDescent="0.25">
      <c r="W6324" s="95"/>
    </row>
    <row r="6325" spans="23:23" x14ac:dyDescent="0.25">
      <c r="W6325" s="95"/>
    </row>
    <row r="6326" spans="23:23" x14ac:dyDescent="0.25">
      <c r="W6326" s="95"/>
    </row>
    <row r="6327" spans="23:23" x14ac:dyDescent="0.25">
      <c r="W6327" s="95"/>
    </row>
    <row r="6328" spans="23:23" x14ac:dyDescent="0.25">
      <c r="W6328" s="95"/>
    </row>
    <row r="6329" spans="23:23" x14ac:dyDescent="0.25">
      <c r="W6329" s="95"/>
    </row>
    <row r="6330" spans="23:23" x14ac:dyDescent="0.25">
      <c r="W6330" s="95"/>
    </row>
    <row r="6331" spans="23:23" x14ac:dyDescent="0.25">
      <c r="W6331" s="95"/>
    </row>
    <row r="6332" spans="23:23" x14ac:dyDescent="0.25">
      <c r="W6332" s="95"/>
    </row>
    <row r="6333" spans="23:23" x14ac:dyDescent="0.25">
      <c r="W6333" s="95"/>
    </row>
    <row r="6334" spans="23:23" x14ac:dyDescent="0.25">
      <c r="W6334" s="95"/>
    </row>
    <row r="6335" spans="23:23" x14ac:dyDescent="0.25">
      <c r="W6335" s="95"/>
    </row>
    <row r="6336" spans="23:23" x14ac:dyDescent="0.25">
      <c r="W6336" s="95"/>
    </row>
    <row r="6337" spans="23:23" x14ac:dyDescent="0.25">
      <c r="W6337" s="95"/>
    </row>
    <row r="6338" spans="23:23" x14ac:dyDescent="0.25">
      <c r="W6338" s="95"/>
    </row>
    <row r="6339" spans="23:23" x14ac:dyDescent="0.25">
      <c r="W6339" s="95"/>
    </row>
    <row r="6340" spans="23:23" x14ac:dyDescent="0.25">
      <c r="W6340" s="95"/>
    </row>
    <row r="6341" spans="23:23" x14ac:dyDescent="0.25">
      <c r="W6341" s="95"/>
    </row>
    <row r="6342" spans="23:23" x14ac:dyDescent="0.25">
      <c r="W6342" s="95"/>
    </row>
    <row r="6343" spans="23:23" x14ac:dyDescent="0.25">
      <c r="W6343" s="95"/>
    </row>
    <row r="6344" spans="23:23" x14ac:dyDescent="0.25">
      <c r="W6344" s="95"/>
    </row>
    <row r="6345" spans="23:23" x14ac:dyDescent="0.25">
      <c r="W6345" s="95"/>
    </row>
    <row r="6346" spans="23:23" x14ac:dyDescent="0.25">
      <c r="W6346" s="95"/>
    </row>
    <row r="6347" spans="23:23" x14ac:dyDescent="0.25">
      <c r="W6347" s="95"/>
    </row>
    <row r="6348" spans="23:23" x14ac:dyDescent="0.25">
      <c r="W6348" s="95"/>
    </row>
    <row r="6349" spans="23:23" x14ac:dyDescent="0.25">
      <c r="W6349" s="95"/>
    </row>
    <row r="6350" spans="23:23" x14ac:dyDescent="0.25">
      <c r="W6350" s="95"/>
    </row>
    <row r="6351" spans="23:23" x14ac:dyDescent="0.25">
      <c r="W6351" s="95"/>
    </row>
    <row r="6352" spans="23:23" x14ac:dyDescent="0.25">
      <c r="W6352" s="95"/>
    </row>
    <row r="6353" spans="23:23" x14ac:dyDescent="0.25">
      <c r="W6353" s="95"/>
    </row>
    <row r="6354" spans="23:23" x14ac:dyDescent="0.25">
      <c r="W6354" s="95"/>
    </row>
    <row r="6355" spans="23:23" x14ac:dyDescent="0.25">
      <c r="W6355" s="95"/>
    </row>
    <row r="6356" spans="23:23" x14ac:dyDescent="0.25">
      <c r="W6356" s="95"/>
    </row>
    <row r="6357" spans="23:23" x14ac:dyDescent="0.25">
      <c r="W6357" s="95"/>
    </row>
    <row r="6358" spans="23:23" x14ac:dyDescent="0.25">
      <c r="W6358" s="95"/>
    </row>
    <row r="6359" spans="23:23" x14ac:dyDescent="0.25">
      <c r="W6359" s="95"/>
    </row>
    <row r="6360" spans="23:23" x14ac:dyDescent="0.25">
      <c r="W6360" s="95"/>
    </row>
    <row r="6361" spans="23:23" x14ac:dyDescent="0.25">
      <c r="W6361" s="95"/>
    </row>
    <row r="6362" spans="23:23" x14ac:dyDescent="0.25">
      <c r="W6362" s="95"/>
    </row>
    <row r="6363" spans="23:23" x14ac:dyDescent="0.25">
      <c r="W6363" s="95"/>
    </row>
    <row r="6364" spans="23:23" x14ac:dyDescent="0.25">
      <c r="W6364" s="95"/>
    </row>
    <row r="6365" spans="23:23" x14ac:dyDescent="0.25">
      <c r="W6365" s="95"/>
    </row>
    <row r="6366" spans="23:23" x14ac:dyDescent="0.25">
      <c r="W6366" s="95"/>
    </row>
    <row r="6367" spans="23:23" x14ac:dyDescent="0.25">
      <c r="W6367" s="95"/>
    </row>
    <row r="6368" spans="23:23" x14ac:dyDescent="0.25">
      <c r="W6368" s="95"/>
    </row>
    <row r="6369" spans="23:23" x14ac:dyDescent="0.25">
      <c r="W6369" s="95"/>
    </row>
    <row r="6370" spans="23:23" x14ac:dyDescent="0.25">
      <c r="W6370" s="95"/>
    </row>
    <row r="6371" spans="23:23" x14ac:dyDescent="0.25">
      <c r="W6371" s="95"/>
    </row>
    <row r="6372" spans="23:23" x14ac:dyDescent="0.25">
      <c r="W6372" s="95"/>
    </row>
    <row r="6373" spans="23:23" x14ac:dyDescent="0.25">
      <c r="W6373" s="95"/>
    </row>
    <row r="6374" spans="23:23" x14ac:dyDescent="0.25">
      <c r="W6374" s="95"/>
    </row>
    <row r="6375" spans="23:23" x14ac:dyDescent="0.25">
      <c r="W6375" s="95"/>
    </row>
    <row r="6376" spans="23:23" x14ac:dyDescent="0.25">
      <c r="W6376" s="95"/>
    </row>
    <row r="6377" spans="23:23" x14ac:dyDescent="0.25">
      <c r="W6377" s="95"/>
    </row>
    <row r="6378" spans="23:23" x14ac:dyDescent="0.25">
      <c r="W6378" s="95"/>
    </row>
    <row r="6379" spans="23:23" x14ac:dyDescent="0.25">
      <c r="W6379" s="95"/>
    </row>
    <row r="6380" spans="23:23" x14ac:dyDescent="0.25">
      <c r="W6380" s="95"/>
    </row>
    <row r="6381" spans="23:23" x14ac:dyDescent="0.25">
      <c r="W6381" s="95"/>
    </row>
    <row r="6382" spans="23:23" x14ac:dyDescent="0.25">
      <c r="W6382" s="95"/>
    </row>
    <row r="6383" spans="23:23" x14ac:dyDescent="0.25">
      <c r="W6383" s="95"/>
    </row>
    <row r="6384" spans="23:23" x14ac:dyDescent="0.25">
      <c r="W6384" s="95"/>
    </row>
    <row r="6385" spans="23:23" x14ac:dyDescent="0.25">
      <c r="W6385" s="95"/>
    </row>
    <row r="6386" spans="23:23" x14ac:dyDescent="0.25">
      <c r="W6386" s="95"/>
    </row>
    <row r="6387" spans="23:23" x14ac:dyDescent="0.25">
      <c r="W6387" s="95"/>
    </row>
    <row r="6388" spans="23:23" x14ac:dyDescent="0.25">
      <c r="W6388" s="95"/>
    </row>
    <row r="6389" spans="23:23" x14ac:dyDescent="0.25">
      <c r="W6389" s="95"/>
    </row>
    <row r="6390" spans="23:23" x14ac:dyDescent="0.25">
      <c r="W6390" s="95"/>
    </row>
    <row r="6391" spans="23:23" x14ac:dyDescent="0.25">
      <c r="W6391" s="95"/>
    </row>
    <row r="6392" spans="23:23" x14ac:dyDescent="0.25">
      <c r="W6392" s="95"/>
    </row>
    <row r="6393" spans="23:23" x14ac:dyDescent="0.25">
      <c r="W6393" s="95"/>
    </row>
    <row r="6394" spans="23:23" x14ac:dyDescent="0.25">
      <c r="W6394" s="95"/>
    </row>
    <row r="6395" spans="23:23" x14ac:dyDescent="0.25">
      <c r="W6395" s="95"/>
    </row>
    <row r="6396" spans="23:23" x14ac:dyDescent="0.25">
      <c r="W6396" s="95"/>
    </row>
    <row r="6397" spans="23:23" x14ac:dyDescent="0.25">
      <c r="W6397" s="95"/>
    </row>
    <row r="6398" spans="23:23" x14ac:dyDescent="0.25">
      <c r="W6398" s="95"/>
    </row>
    <row r="6399" spans="23:23" x14ac:dyDescent="0.25">
      <c r="W6399" s="95"/>
    </row>
    <row r="6400" spans="23:23" x14ac:dyDescent="0.25">
      <c r="W6400" s="95"/>
    </row>
    <row r="6401" spans="23:23" x14ac:dyDescent="0.25">
      <c r="W6401" s="95"/>
    </row>
    <row r="6402" spans="23:23" x14ac:dyDescent="0.25">
      <c r="W6402" s="95"/>
    </row>
    <row r="6403" spans="23:23" x14ac:dyDescent="0.25">
      <c r="W6403" s="95"/>
    </row>
    <row r="6404" spans="23:23" x14ac:dyDescent="0.25">
      <c r="W6404" s="95"/>
    </row>
    <row r="6405" spans="23:23" x14ac:dyDescent="0.25">
      <c r="W6405" s="95"/>
    </row>
    <row r="6406" spans="23:23" x14ac:dyDescent="0.25">
      <c r="W6406" s="95"/>
    </row>
    <row r="6407" spans="23:23" x14ac:dyDescent="0.25">
      <c r="W6407" s="95"/>
    </row>
    <row r="6408" spans="23:23" x14ac:dyDescent="0.25">
      <c r="W6408" s="95"/>
    </row>
    <row r="6409" spans="23:23" x14ac:dyDescent="0.25">
      <c r="W6409" s="95"/>
    </row>
    <row r="6410" spans="23:23" x14ac:dyDescent="0.25">
      <c r="W6410" s="95"/>
    </row>
    <row r="6411" spans="23:23" x14ac:dyDescent="0.25">
      <c r="W6411" s="95"/>
    </row>
    <row r="6412" spans="23:23" x14ac:dyDescent="0.25">
      <c r="W6412" s="95"/>
    </row>
    <row r="6413" spans="23:23" x14ac:dyDescent="0.25">
      <c r="W6413" s="95"/>
    </row>
    <row r="6414" spans="23:23" x14ac:dyDescent="0.25">
      <c r="W6414" s="95"/>
    </row>
    <row r="6415" spans="23:23" x14ac:dyDescent="0.25">
      <c r="W6415" s="95"/>
    </row>
    <row r="6416" spans="23:23" x14ac:dyDescent="0.25">
      <c r="W6416" s="95"/>
    </row>
    <row r="6417" spans="23:23" x14ac:dyDescent="0.25">
      <c r="W6417" s="95"/>
    </row>
    <row r="6418" spans="23:23" x14ac:dyDescent="0.25">
      <c r="W6418" s="95"/>
    </row>
    <row r="6419" spans="23:23" x14ac:dyDescent="0.25">
      <c r="W6419" s="95"/>
    </row>
    <row r="6420" spans="23:23" x14ac:dyDescent="0.25">
      <c r="W6420" s="95"/>
    </row>
    <row r="6421" spans="23:23" x14ac:dyDescent="0.25">
      <c r="W6421" s="95"/>
    </row>
    <row r="6422" spans="23:23" x14ac:dyDescent="0.25">
      <c r="W6422" s="95"/>
    </row>
    <row r="6423" spans="23:23" x14ac:dyDescent="0.25">
      <c r="W6423" s="95"/>
    </row>
    <row r="6424" spans="23:23" x14ac:dyDescent="0.25">
      <c r="W6424" s="95"/>
    </row>
    <row r="6425" spans="23:23" x14ac:dyDescent="0.25">
      <c r="W6425" s="95"/>
    </row>
    <row r="6426" spans="23:23" x14ac:dyDescent="0.25">
      <c r="W6426" s="95"/>
    </row>
    <row r="6427" spans="23:23" x14ac:dyDescent="0.25">
      <c r="W6427" s="95"/>
    </row>
    <row r="6428" spans="23:23" x14ac:dyDescent="0.25">
      <c r="W6428" s="95"/>
    </row>
    <row r="6429" spans="23:23" x14ac:dyDescent="0.25">
      <c r="W6429" s="95"/>
    </row>
    <row r="6430" spans="23:23" x14ac:dyDescent="0.25">
      <c r="W6430" s="95"/>
    </row>
    <row r="6431" spans="23:23" x14ac:dyDescent="0.25">
      <c r="W6431" s="95"/>
    </row>
    <row r="6432" spans="23:23" x14ac:dyDescent="0.25">
      <c r="W6432" s="95"/>
    </row>
    <row r="6433" spans="23:23" x14ac:dyDescent="0.25">
      <c r="W6433" s="95"/>
    </row>
    <row r="6434" spans="23:23" x14ac:dyDescent="0.25">
      <c r="W6434" s="95"/>
    </row>
    <row r="6435" spans="23:23" x14ac:dyDescent="0.25">
      <c r="W6435" s="95"/>
    </row>
    <row r="6436" spans="23:23" x14ac:dyDescent="0.25">
      <c r="W6436" s="95"/>
    </row>
    <row r="6437" spans="23:23" x14ac:dyDescent="0.25">
      <c r="W6437" s="95"/>
    </row>
    <row r="6438" spans="23:23" x14ac:dyDescent="0.25">
      <c r="W6438" s="95"/>
    </row>
    <row r="6439" spans="23:23" x14ac:dyDescent="0.25">
      <c r="W6439" s="95"/>
    </row>
    <row r="6440" spans="23:23" x14ac:dyDescent="0.25">
      <c r="W6440" s="95"/>
    </row>
    <row r="6441" spans="23:23" x14ac:dyDescent="0.25">
      <c r="W6441" s="95"/>
    </row>
    <row r="6442" spans="23:23" x14ac:dyDescent="0.25">
      <c r="W6442" s="95"/>
    </row>
    <row r="6443" spans="23:23" x14ac:dyDescent="0.25">
      <c r="W6443" s="95"/>
    </row>
    <row r="6444" spans="23:23" x14ac:dyDescent="0.25">
      <c r="W6444" s="95"/>
    </row>
    <row r="6445" spans="23:23" x14ac:dyDescent="0.25">
      <c r="W6445" s="95"/>
    </row>
    <row r="6446" spans="23:23" x14ac:dyDescent="0.25">
      <c r="W6446" s="95"/>
    </row>
    <row r="6447" spans="23:23" x14ac:dyDescent="0.25">
      <c r="W6447" s="95"/>
    </row>
    <row r="6448" spans="23:23" x14ac:dyDescent="0.25">
      <c r="W6448" s="95"/>
    </row>
    <row r="6449" spans="23:23" x14ac:dyDescent="0.25">
      <c r="W6449" s="95"/>
    </row>
    <row r="6450" spans="23:23" x14ac:dyDescent="0.25">
      <c r="W6450" s="95"/>
    </row>
    <row r="6451" spans="23:23" x14ac:dyDescent="0.25">
      <c r="W6451" s="95"/>
    </row>
    <row r="6452" spans="23:23" x14ac:dyDescent="0.25">
      <c r="W6452" s="95"/>
    </row>
    <row r="6453" spans="23:23" x14ac:dyDescent="0.25">
      <c r="W6453" s="95"/>
    </row>
    <row r="6454" spans="23:23" x14ac:dyDescent="0.25">
      <c r="W6454" s="95"/>
    </row>
    <row r="6455" spans="23:23" x14ac:dyDescent="0.25">
      <c r="W6455" s="95"/>
    </row>
    <row r="6456" spans="23:23" x14ac:dyDescent="0.25">
      <c r="W6456" s="95"/>
    </row>
    <row r="6457" spans="23:23" x14ac:dyDescent="0.25">
      <c r="W6457" s="95"/>
    </row>
    <row r="6458" spans="23:23" x14ac:dyDescent="0.25">
      <c r="W6458" s="95"/>
    </row>
    <row r="6459" spans="23:23" x14ac:dyDescent="0.25">
      <c r="W6459" s="95"/>
    </row>
    <row r="6460" spans="23:23" x14ac:dyDescent="0.25">
      <c r="W6460" s="95"/>
    </row>
    <row r="6461" spans="23:23" x14ac:dyDescent="0.25">
      <c r="W6461" s="95"/>
    </row>
    <row r="6462" spans="23:23" x14ac:dyDescent="0.25">
      <c r="W6462" s="95"/>
    </row>
    <row r="6463" spans="23:23" x14ac:dyDescent="0.25">
      <c r="W6463" s="95"/>
    </row>
    <row r="6464" spans="23:23" x14ac:dyDescent="0.25">
      <c r="W6464" s="95"/>
    </row>
    <row r="6465" spans="23:23" x14ac:dyDescent="0.25">
      <c r="W6465" s="95"/>
    </row>
    <row r="6466" spans="23:23" x14ac:dyDescent="0.25">
      <c r="W6466" s="95"/>
    </row>
    <row r="6467" spans="23:23" x14ac:dyDescent="0.25">
      <c r="W6467" s="95"/>
    </row>
    <row r="6468" spans="23:23" x14ac:dyDescent="0.25">
      <c r="W6468" s="95"/>
    </row>
    <row r="6469" spans="23:23" x14ac:dyDescent="0.25">
      <c r="W6469" s="95"/>
    </row>
    <row r="6470" spans="23:23" x14ac:dyDescent="0.25">
      <c r="W6470" s="95"/>
    </row>
    <row r="6471" spans="23:23" x14ac:dyDescent="0.25">
      <c r="W6471" s="95"/>
    </row>
    <row r="6472" spans="23:23" x14ac:dyDescent="0.25">
      <c r="W6472" s="95"/>
    </row>
    <row r="6473" spans="23:23" x14ac:dyDescent="0.25">
      <c r="W6473" s="95"/>
    </row>
    <row r="6474" spans="23:23" x14ac:dyDescent="0.25">
      <c r="W6474" s="95"/>
    </row>
    <row r="6475" spans="23:23" x14ac:dyDescent="0.25">
      <c r="W6475" s="95"/>
    </row>
    <row r="6476" spans="23:23" x14ac:dyDescent="0.25">
      <c r="W6476" s="95"/>
    </row>
    <row r="6477" spans="23:23" x14ac:dyDescent="0.25">
      <c r="W6477" s="95"/>
    </row>
    <row r="6478" spans="23:23" x14ac:dyDescent="0.25">
      <c r="W6478" s="95"/>
    </row>
    <row r="6479" spans="23:23" x14ac:dyDescent="0.25">
      <c r="W6479" s="95"/>
    </row>
    <row r="6480" spans="23:23" x14ac:dyDescent="0.25">
      <c r="W6480" s="95"/>
    </row>
    <row r="6481" spans="23:23" x14ac:dyDescent="0.25">
      <c r="W6481" s="95"/>
    </row>
    <row r="6482" spans="23:23" x14ac:dyDescent="0.25">
      <c r="W6482" s="95"/>
    </row>
    <row r="6483" spans="23:23" x14ac:dyDescent="0.25">
      <c r="W6483" s="95"/>
    </row>
    <row r="6484" spans="23:23" x14ac:dyDescent="0.25">
      <c r="W6484" s="95"/>
    </row>
    <row r="6485" spans="23:23" x14ac:dyDescent="0.25">
      <c r="W6485" s="95"/>
    </row>
    <row r="6486" spans="23:23" x14ac:dyDescent="0.25">
      <c r="W6486" s="95"/>
    </row>
    <row r="6487" spans="23:23" x14ac:dyDescent="0.25">
      <c r="W6487" s="95"/>
    </row>
    <row r="6488" spans="23:23" x14ac:dyDescent="0.25">
      <c r="W6488" s="95"/>
    </row>
    <row r="6489" spans="23:23" x14ac:dyDescent="0.25">
      <c r="W6489" s="95"/>
    </row>
    <row r="6490" spans="23:23" x14ac:dyDescent="0.25">
      <c r="W6490" s="95"/>
    </row>
    <row r="6491" spans="23:23" x14ac:dyDescent="0.25">
      <c r="W6491" s="95"/>
    </row>
    <row r="6492" spans="23:23" x14ac:dyDescent="0.25">
      <c r="W6492" s="95"/>
    </row>
    <row r="6493" spans="23:23" x14ac:dyDescent="0.25">
      <c r="W6493" s="95"/>
    </row>
    <row r="6494" spans="23:23" x14ac:dyDescent="0.25">
      <c r="W6494" s="95"/>
    </row>
    <row r="6495" spans="23:23" x14ac:dyDescent="0.25">
      <c r="W6495" s="95"/>
    </row>
    <row r="6496" spans="23:23" x14ac:dyDescent="0.25">
      <c r="W6496" s="95"/>
    </row>
    <row r="6497" spans="23:23" x14ac:dyDescent="0.25">
      <c r="W6497" s="95"/>
    </row>
    <row r="6498" spans="23:23" x14ac:dyDescent="0.25">
      <c r="W6498" s="95"/>
    </row>
    <row r="6499" spans="23:23" x14ac:dyDescent="0.25">
      <c r="W6499" s="95"/>
    </row>
    <row r="6500" spans="23:23" x14ac:dyDescent="0.25">
      <c r="W6500" s="95"/>
    </row>
    <row r="6501" spans="23:23" x14ac:dyDescent="0.25">
      <c r="W6501" s="95"/>
    </row>
    <row r="6502" spans="23:23" x14ac:dyDescent="0.25">
      <c r="W6502" s="95"/>
    </row>
    <row r="6503" spans="23:23" x14ac:dyDescent="0.25">
      <c r="W6503" s="95"/>
    </row>
    <row r="6504" spans="23:23" x14ac:dyDescent="0.25">
      <c r="W6504" s="95"/>
    </row>
    <row r="6505" spans="23:23" x14ac:dyDescent="0.25">
      <c r="W6505" s="95"/>
    </row>
    <row r="6506" spans="23:23" x14ac:dyDescent="0.25">
      <c r="W6506" s="95"/>
    </row>
    <row r="6507" spans="23:23" x14ac:dyDescent="0.25">
      <c r="W6507" s="95"/>
    </row>
    <row r="6508" spans="23:23" x14ac:dyDescent="0.25">
      <c r="W6508" s="95"/>
    </row>
    <row r="6509" spans="23:23" x14ac:dyDescent="0.25">
      <c r="W6509" s="95"/>
    </row>
    <row r="6510" spans="23:23" x14ac:dyDescent="0.25">
      <c r="W6510" s="95"/>
    </row>
    <row r="6511" spans="23:23" x14ac:dyDescent="0.25">
      <c r="W6511" s="95"/>
    </row>
    <row r="6512" spans="23:23" x14ac:dyDescent="0.25">
      <c r="W6512" s="95"/>
    </row>
    <row r="6513" spans="23:23" x14ac:dyDescent="0.25">
      <c r="W6513" s="95"/>
    </row>
    <row r="6514" spans="23:23" x14ac:dyDescent="0.25">
      <c r="W6514" s="95"/>
    </row>
    <row r="6515" spans="23:23" x14ac:dyDescent="0.25">
      <c r="W6515" s="95"/>
    </row>
    <row r="6516" spans="23:23" x14ac:dyDescent="0.25">
      <c r="W6516" s="95"/>
    </row>
    <row r="6517" spans="23:23" x14ac:dyDescent="0.25">
      <c r="W6517" s="95"/>
    </row>
    <row r="6518" spans="23:23" x14ac:dyDescent="0.25">
      <c r="W6518" s="95"/>
    </row>
    <row r="6519" spans="23:23" x14ac:dyDescent="0.25">
      <c r="W6519" s="95"/>
    </row>
    <row r="6520" spans="23:23" x14ac:dyDescent="0.25">
      <c r="W6520" s="95"/>
    </row>
    <row r="6521" spans="23:23" x14ac:dyDescent="0.25">
      <c r="W6521" s="95"/>
    </row>
    <row r="6522" spans="23:23" x14ac:dyDescent="0.25">
      <c r="W6522" s="95"/>
    </row>
    <row r="6523" spans="23:23" x14ac:dyDescent="0.25">
      <c r="W6523" s="95"/>
    </row>
    <row r="6524" spans="23:23" x14ac:dyDescent="0.25">
      <c r="W6524" s="95"/>
    </row>
    <row r="6525" spans="23:23" x14ac:dyDescent="0.25">
      <c r="W6525" s="95"/>
    </row>
    <row r="6526" spans="23:23" x14ac:dyDescent="0.25">
      <c r="W6526" s="95"/>
    </row>
    <row r="6527" spans="23:23" x14ac:dyDescent="0.25">
      <c r="W6527" s="95"/>
    </row>
    <row r="6528" spans="23:23" x14ac:dyDescent="0.25">
      <c r="W6528" s="95"/>
    </row>
    <row r="6529" spans="23:23" x14ac:dyDescent="0.25">
      <c r="W6529" s="95"/>
    </row>
    <row r="6530" spans="23:23" x14ac:dyDescent="0.25">
      <c r="W6530" s="95"/>
    </row>
    <row r="6531" spans="23:23" x14ac:dyDescent="0.25">
      <c r="W6531" s="95"/>
    </row>
    <row r="6532" spans="23:23" x14ac:dyDescent="0.25">
      <c r="W6532" s="95"/>
    </row>
    <row r="6533" spans="23:23" x14ac:dyDescent="0.25">
      <c r="W6533" s="95"/>
    </row>
    <row r="6534" spans="23:23" x14ac:dyDescent="0.25">
      <c r="W6534" s="95"/>
    </row>
    <row r="6535" spans="23:23" x14ac:dyDescent="0.25">
      <c r="W6535" s="95"/>
    </row>
    <row r="6536" spans="23:23" x14ac:dyDescent="0.25">
      <c r="W6536" s="95"/>
    </row>
    <row r="6537" spans="23:23" x14ac:dyDescent="0.25">
      <c r="W6537" s="95"/>
    </row>
    <row r="6538" spans="23:23" x14ac:dyDescent="0.25">
      <c r="W6538" s="95"/>
    </row>
    <row r="6539" spans="23:23" x14ac:dyDescent="0.25">
      <c r="W6539" s="95"/>
    </row>
    <row r="6540" spans="23:23" x14ac:dyDescent="0.25">
      <c r="W6540" s="95"/>
    </row>
    <row r="6541" spans="23:23" x14ac:dyDescent="0.25">
      <c r="W6541" s="95"/>
    </row>
    <row r="6542" spans="23:23" x14ac:dyDescent="0.25">
      <c r="W6542" s="95"/>
    </row>
    <row r="6543" spans="23:23" x14ac:dyDescent="0.25">
      <c r="W6543" s="95"/>
    </row>
    <row r="6544" spans="23:23" x14ac:dyDescent="0.25">
      <c r="W6544" s="95"/>
    </row>
    <row r="6545" spans="23:23" x14ac:dyDescent="0.25">
      <c r="W6545" s="95"/>
    </row>
    <row r="6546" spans="23:23" x14ac:dyDescent="0.25">
      <c r="W6546" s="95"/>
    </row>
    <row r="6547" spans="23:23" x14ac:dyDescent="0.25">
      <c r="W6547" s="95"/>
    </row>
    <row r="6548" spans="23:23" x14ac:dyDescent="0.25">
      <c r="W6548" s="95"/>
    </row>
    <row r="6549" spans="23:23" x14ac:dyDescent="0.25">
      <c r="W6549" s="95"/>
    </row>
    <row r="6550" spans="23:23" x14ac:dyDescent="0.25">
      <c r="W6550" s="95"/>
    </row>
    <row r="6551" spans="23:23" x14ac:dyDescent="0.25">
      <c r="W6551" s="95"/>
    </row>
    <row r="6552" spans="23:23" x14ac:dyDescent="0.25">
      <c r="W6552" s="95"/>
    </row>
    <row r="6553" spans="23:23" x14ac:dyDescent="0.25">
      <c r="W6553" s="95"/>
    </row>
    <row r="6554" spans="23:23" x14ac:dyDescent="0.25">
      <c r="W6554" s="95"/>
    </row>
    <row r="6555" spans="23:23" x14ac:dyDescent="0.25">
      <c r="W6555" s="95"/>
    </row>
    <row r="6556" spans="23:23" x14ac:dyDescent="0.25">
      <c r="W6556" s="95"/>
    </row>
    <row r="6557" spans="23:23" x14ac:dyDescent="0.25">
      <c r="W6557" s="95"/>
    </row>
    <row r="6558" spans="23:23" x14ac:dyDescent="0.25">
      <c r="W6558" s="95"/>
    </row>
    <row r="6559" spans="23:23" x14ac:dyDescent="0.25">
      <c r="W6559" s="95"/>
    </row>
    <row r="6560" spans="23:23" x14ac:dyDescent="0.25">
      <c r="W6560" s="95"/>
    </row>
    <row r="6561" spans="23:23" x14ac:dyDescent="0.25">
      <c r="W6561" s="95"/>
    </row>
    <row r="6562" spans="23:23" x14ac:dyDescent="0.25">
      <c r="W6562" s="95"/>
    </row>
    <row r="6563" spans="23:23" x14ac:dyDescent="0.25">
      <c r="W6563" s="95"/>
    </row>
    <row r="6564" spans="23:23" x14ac:dyDescent="0.25">
      <c r="W6564" s="95"/>
    </row>
    <row r="6565" spans="23:23" x14ac:dyDescent="0.25">
      <c r="W6565" s="95"/>
    </row>
    <row r="6566" spans="23:23" x14ac:dyDescent="0.25">
      <c r="W6566" s="95"/>
    </row>
    <row r="6567" spans="23:23" x14ac:dyDescent="0.25">
      <c r="W6567" s="95"/>
    </row>
    <row r="6568" spans="23:23" x14ac:dyDescent="0.25">
      <c r="W6568" s="95"/>
    </row>
    <row r="6569" spans="23:23" x14ac:dyDescent="0.25">
      <c r="W6569" s="95"/>
    </row>
    <row r="6570" spans="23:23" x14ac:dyDescent="0.25">
      <c r="W6570" s="95"/>
    </row>
    <row r="6571" spans="23:23" x14ac:dyDescent="0.25">
      <c r="W6571" s="95"/>
    </row>
    <row r="6572" spans="23:23" x14ac:dyDescent="0.25">
      <c r="W6572" s="95"/>
    </row>
    <row r="6573" spans="23:23" x14ac:dyDescent="0.25">
      <c r="W6573" s="95"/>
    </row>
    <row r="6574" spans="23:23" x14ac:dyDescent="0.25">
      <c r="W6574" s="95"/>
    </row>
    <row r="6575" spans="23:23" x14ac:dyDescent="0.25">
      <c r="W6575" s="95"/>
    </row>
    <row r="6576" spans="23:23" x14ac:dyDescent="0.25">
      <c r="W6576" s="95"/>
    </row>
    <row r="6577" spans="23:23" x14ac:dyDescent="0.25">
      <c r="W6577" s="95"/>
    </row>
    <row r="6578" spans="23:23" x14ac:dyDescent="0.25">
      <c r="W6578" s="95"/>
    </row>
    <row r="6579" spans="23:23" x14ac:dyDescent="0.25">
      <c r="W6579" s="95"/>
    </row>
    <row r="6580" spans="23:23" x14ac:dyDescent="0.25">
      <c r="W6580" s="95"/>
    </row>
    <row r="6581" spans="23:23" x14ac:dyDescent="0.25">
      <c r="W6581" s="95"/>
    </row>
    <row r="6582" spans="23:23" x14ac:dyDescent="0.25">
      <c r="W6582" s="95"/>
    </row>
    <row r="6583" spans="23:23" x14ac:dyDescent="0.25">
      <c r="W6583" s="95"/>
    </row>
    <row r="6584" spans="23:23" x14ac:dyDescent="0.25">
      <c r="W6584" s="95"/>
    </row>
    <row r="6585" spans="23:23" x14ac:dyDescent="0.25">
      <c r="W6585" s="95"/>
    </row>
    <row r="6586" spans="23:23" x14ac:dyDescent="0.25">
      <c r="W6586" s="95"/>
    </row>
    <row r="6587" spans="23:23" x14ac:dyDescent="0.25">
      <c r="W6587" s="95"/>
    </row>
    <row r="6588" spans="23:23" x14ac:dyDescent="0.25">
      <c r="W6588" s="95"/>
    </row>
    <row r="6589" spans="23:23" x14ac:dyDescent="0.25">
      <c r="W6589" s="95"/>
    </row>
    <row r="6590" spans="23:23" x14ac:dyDescent="0.25">
      <c r="W6590" s="95"/>
    </row>
    <row r="6591" spans="23:23" x14ac:dyDescent="0.25">
      <c r="W6591" s="95"/>
    </row>
    <row r="6592" spans="23:23" x14ac:dyDescent="0.25">
      <c r="W6592" s="95"/>
    </row>
    <row r="6593" spans="23:23" x14ac:dyDescent="0.25">
      <c r="W6593" s="95"/>
    </row>
    <row r="6594" spans="23:23" x14ac:dyDescent="0.25">
      <c r="W6594" s="95"/>
    </row>
    <row r="6595" spans="23:23" x14ac:dyDescent="0.25">
      <c r="W6595" s="95"/>
    </row>
    <row r="6596" spans="23:23" x14ac:dyDescent="0.25">
      <c r="W6596" s="95"/>
    </row>
    <row r="6597" spans="23:23" x14ac:dyDescent="0.25">
      <c r="W6597" s="95"/>
    </row>
    <row r="6598" spans="23:23" x14ac:dyDescent="0.25">
      <c r="W6598" s="95"/>
    </row>
    <row r="6599" spans="23:23" x14ac:dyDescent="0.25">
      <c r="W6599" s="95"/>
    </row>
    <row r="6600" spans="23:23" x14ac:dyDescent="0.25">
      <c r="W6600" s="95"/>
    </row>
    <row r="6601" spans="23:23" x14ac:dyDescent="0.25">
      <c r="W6601" s="95"/>
    </row>
    <row r="6602" spans="23:23" x14ac:dyDescent="0.25">
      <c r="W6602" s="95"/>
    </row>
    <row r="6603" spans="23:23" x14ac:dyDescent="0.25">
      <c r="W6603" s="95"/>
    </row>
    <row r="6604" spans="23:23" x14ac:dyDescent="0.25">
      <c r="W6604" s="95"/>
    </row>
    <row r="6605" spans="23:23" x14ac:dyDescent="0.25">
      <c r="W6605" s="95"/>
    </row>
    <row r="6606" spans="23:23" x14ac:dyDescent="0.25">
      <c r="W6606" s="95"/>
    </row>
    <row r="6607" spans="23:23" x14ac:dyDescent="0.25">
      <c r="W6607" s="95"/>
    </row>
    <row r="6608" spans="23:23" x14ac:dyDescent="0.25">
      <c r="W6608" s="95"/>
    </row>
    <row r="6609" spans="23:23" x14ac:dyDescent="0.25">
      <c r="W6609" s="95"/>
    </row>
    <row r="6610" spans="23:23" x14ac:dyDescent="0.25">
      <c r="W6610" s="95"/>
    </row>
    <row r="6611" spans="23:23" x14ac:dyDescent="0.25">
      <c r="W6611" s="95"/>
    </row>
    <row r="6612" spans="23:23" x14ac:dyDescent="0.25">
      <c r="W6612" s="95"/>
    </row>
    <row r="6613" spans="23:23" x14ac:dyDescent="0.25">
      <c r="W6613" s="95"/>
    </row>
    <row r="6614" spans="23:23" x14ac:dyDescent="0.25">
      <c r="W6614" s="95"/>
    </row>
    <row r="6615" spans="23:23" x14ac:dyDescent="0.25">
      <c r="W6615" s="95"/>
    </row>
    <row r="6616" spans="23:23" x14ac:dyDescent="0.25">
      <c r="W6616" s="95"/>
    </row>
    <row r="6617" spans="23:23" x14ac:dyDescent="0.25">
      <c r="W6617" s="95"/>
    </row>
    <row r="6618" spans="23:23" x14ac:dyDescent="0.25">
      <c r="W6618" s="95"/>
    </row>
    <row r="6619" spans="23:23" x14ac:dyDescent="0.25">
      <c r="W6619" s="95"/>
    </row>
    <row r="6620" spans="23:23" x14ac:dyDescent="0.25">
      <c r="W6620" s="95"/>
    </row>
    <row r="6621" spans="23:23" x14ac:dyDescent="0.25">
      <c r="W6621" s="95"/>
    </row>
    <row r="6622" spans="23:23" x14ac:dyDescent="0.25">
      <c r="W6622" s="95"/>
    </row>
    <row r="6623" spans="23:23" x14ac:dyDescent="0.25">
      <c r="W6623" s="95"/>
    </row>
    <row r="6624" spans="23:23" x14ac:dyDescent="0.25">
      <c r="W6624" s="95"/>
    </row>
    <row r="6625" spans="23:23" x14ac:dyDescent="0.25">
      <c r="W6625" s="95"/>
    </row>
    <row r="6626" spans="23:23" x14ac:dyDescent="0.25">
      <c r="W6626" s="95"/>
    </row>
    <row r="6627" spans="23:23" x14ac:dyDescent="0.25">
      <c r="W6627" s="95"/>
    </row>
    <row r="6628" spans="23:23" x14ac:dyDescent="0.25">
      <c r="W6628" s="95"/>
    </row>
    <row r="6629" spans="23:23" x14ac:dyDescent="0.25">
      <c r="W6629" s="95"/>
    </row>
    <row r="6630" spans="23:23" x14ac:dyDescent="0.25">
      <c r="W6630" s="95"/>
    </row>
    <row r="6631" spans="23:23" x14ac:dyDescent="0.25">
      <c r="W6631" s="95"/>
    </row>
    <row r="6632" spans="23:23" x14ac:dyDescent="0.25">
      <c r="W6632" s="95"/>
    </row>
    <row r="6633" spans="23:23" x14ac:dyDescent="0.25">
      <c r="W6633" s="95"/>
    </row>
    <row r="6634" spans="23:23" x14ac:dyDescent="0.25">
      <c r="W6634" s="95"/>
    </row>
    <row r="6635" spans="23:23" x14ac:dyDescent="0.25">
      <c r="W6635" s="95"/>
    </row>
    <row r="6636" spans="23:23" x14ac:dyDescent="0.25">
      <c r="W6636" s="95"/>
    </row>
    <row r="6637" spans="23:23" x14ac:dyDescent="0.25">
      <c r="W6637" s="95"/>
    </row>
    <row r="6638" spans="23:23" x14ac:dyDescent="0.25">
      <c r="W6638" s="95"/>
    </row>
    <row r="6639" spans="23:23" x14ac:dyDescent="0.25">
      <c r="W6639" s="95"/>
    </row>
    <row r="6640" spans="23:23" x14ac:dyDescent="0.25">
      <c r="W6640" s="95"/>
    </row>
    <row r="6641" spans="23:23" x14ac:dyDescent="0.25">
      <c r="W6641" s="95"/>
    </row>
    <row r="6642" spans="23:23" x14ac:dyDescent="0.25">
      <c r="W6642" s="95"/>
    </row>
    <row r="6643" spans="23:23" x14ac:dyDescent="0.25">
      <c r="W6643" s="95"/>
    </row>
    <row r="6644" spans="23:23" x14ac:dyDescent="0.25">
      <c r="W6644" s="95"/>
    </row>
    <row r="6645" spans="23:23" x14ac:dyDescent="0.25">
      <c r="W6645" s="95"/>
    </row>
    <row r="6646" spans="23:23" x14ac:dyDescent="0.25">
      <c r="W6646" s="95"/>
    </row>
    <row r="6647" spans="23:23" x14ac:dyDescent="0.25">
      <c r="W6647" s="95"/>
    </row>
    <row r="6648" spans="23:23" x14ac:dyDescent="0.25">
      <c r="W6648" s="95"/>
    </row>
    <row r="6649" spans="23:23" x14ac:dyDescent="0.25">
      <c r="W6649" s="95"/>
    </row>
    <row r="6650" spans="23:23" x14ac:dyDescent="0.25">
      <c r="W6650" s="95"/>
    </row>
    <row r="6651" spans="23:23" x14ac:dyDescent="0.25">
      <c r="W6651" s="95"/>
    </row>
    <row r="6652" spans="23:23" x14ac:dyDescent="0.25">
      <c r="W6652" s="95"/>
    </row>
    <row r="6653" spans="23:23" x14ac:dyDescent="0.25">
      <c r="W6653" s="95"/>
    </row>
    <row r="6654" spans="23:23" x14ac:dyDescent="0.25">
      <c r="W6654" s="95"/>
    </row>
    <row r="6655" spans="23:23" x14ac:dyDescent="0.25">
      <c r="W6655" s="95"/>
    </row>
    <row r="6656" spans="23:23" x14ac:dyDescent="0.25">
      <c r="W6656" s="95"/>
    </row>
    <row r="6657" spans="23:23" x14ac:dyDescent="0.25">
      <c r="W6657" s="95"/>
    </row>
    <row r="6658" spans="23:23" x14ac:dyDescent="0.25">
      <c r="W6658" s="95"/>
    </row>
    <row r="6659" spans="23:23" x14ac:dyDescent="0.25">
      <c r="W6659" s="95"/>
    </row>
    <row r="6660" spans="23:23" x14ac:dyDescent="0.25">
      <c r="W6660" s="95"/>
    </row>
    <row r="6661" spans="23:23" x14ac:dyDescent="0.25">
      <c r="W6661" s="95"/>
    </row>
    <row r="6662" spans="23:23" x14ac:dyDescent="0.25">
      <c r="W6662" s="95"/>
    </row>
    <row r="6663" spans="23:23" x14ac:dyDescent="0.25">
      <c r="W6663" s="95"/>
    </row>
    <row r="6664" spans="23:23" x14ac:dyDescent="0.25">
      <c r="W6664" s="95"/>
    </row>
    <row r="6665" spans="23:23" x14ac:dyDescent="0.25">
      <c r="W6665" s="95"/>
    </row>
    <row r="6666" spans="23:23" x14ac:dyDescent="0.25">
      <c r="W6666" s="95"/>
    </row>
    <row r="6667" spans="23:23" x14ac:dyDescent="0.25">
      <c r="W6667" s="95"/>
    </row>
    <row r="6668" spans="23:23" x14ac:dyDescent="0.25">
      <c r="W6668" s="95"/>
    </row>
    <row r="6669" spans="23:23" x14ac:dyDescent="0.25">
      <c r="W6669" s="95"/>
    </row>
    <row r="6670" spans="23:23" x14ac:dyDescent="0.25">
      <c r="W6670" s="95"/>
    </row>
    <row r="6671" spans="23:23" x14ac:dyDescent="0.25">
      <c r="W6671" s="95"/>
    </row>
    <row r="6672" spans="23:23" x14ac:dyDescent="0.25">
      <c r="W6672" s="95"/>
    </row>
    <row r="6673" spans="23:23" x14ac:dyDescent="0.25">
      <c r="W6673" s="95"/>
    </row>
    <row r="6674" spans="23:23" x14ac:dyDescent="0.25">
      <c r="W6674" s="95"/>
    </row>
    <row r="6675" spans="23:23" x14ac:dyDescent="0.25">
      <c r="W6675" s="95"/>
    </row>
    <row r="6676" spans="23:23" x14ac:dyDescent="0.25">
      <c r="W6676" s="95"/>
    </row>
    <row r="6677" spans="23:23" x14ac:dyDescent="0.25">
      <c r="W6677" s="95"/>
    </row>
    <row r="6678" spans="23:23" x14ac:dyDescent="0.25">
      <c r="W6678" s="95"/>
    </row>
    <row r="6679" spans="23:23" x14ac:dyDescent="0.25">
      <c r="W6679" s="95"/>
    </row>
    <row r="6680" spans="23:23" x14ac:dyDescent="0.25">
      <c r="W6680" s="95"/>
    </row>
    <row r="6681" spans="23:23" x14ac:dyDescent="0.25">
      <c r="W6681" s="95"/>
    </row>
    <row r="6682" spans="23:23" x14ac:dyDescent="0.25">
      <c r="W6682" s="95"/>
    </row>
    <row r="6683" spans="23:23" x14ac:dyDescent="0.25">
      <c r="W6683" s="95"/>
    </row>
    <row r="6684" spans="23:23" x14ac:dyDescent="0.25">
      <c r="W6684" s="95"/>
    </row>
    <row r="6685" spans="23:23" x14ac:dyDescent="0.25">
      <c r="W6685" s="95"/>
    </row>
    <row r="6686" spans="23:23" x14ac:dyDescent="0.25">
      <c r="W6686" s="95"/>
    </row>
    <row r="6687" spans="23:23" x14ac:dyDescent="0.25">
      <c r="W6687" s="95"/>
    </row>
    <row r="6688" spans="23:23" x14ac:dyDescent="0.25">
      <c r="W6688" s="95"/>
    </row>
    <row r="6689" spans="23:23" x14ac:dyDescent="0.25">
      <c r="W6689" s="95"/>
    </row>
    <row r="6690" spans="23:23" x14ac:dyDescent="0.25">
      <c r="W6690" s="95"/>
    </row>
    <row r="6691" spans="23:23" x14ac:dyDescent="0.25">
      <c r="W6691" s="95"/>
    </row>
    <row r="6692" spans="23:23" x14ac:dyDescent="0.25">
      <c r="W6692" s="95"/>
    </row>
    <row r="6693" spans="23:23" x14ac:dyDescent="0.25">
      <c r="W6693" s="95"/>
    </row>
    <row r="6694" spans="23:23" x14ac:dyDescent="0.25">
      <c r="W6694" s="95"/>
    </row>
    <row r="6695" spans="23:23" x14ac:dyDescent="0.25">
      <c r="W6695" s="95"/>
    </row>
    <row r="6696" spans="23:23" x14ac:dyDescent="0.25">
      <c r="W6696" s="95"/>
    </row>
    <row r="6697" spans="23:23" x14ac:dyDescent="0.25">
      <c r="W6697" s="95"/>
    </row>
    <row r="6698" spans="23:23" x14ac:dyDescent="0.25">
      <c r="W6698" s="95"/>
    </row>
    <row r="6699" spans="23:23" x14ac:dyDescent="0.25">
      <c r="W6699" s="95"/>
    </row>
    <row r="6700" spans="23:23" x14ac:dyDescent="0.25">
      <c r="W6700" s="95"/>
    </row>
    <row r="6701" spans="23:23" x14ac:dyDescent="0.25">
      <c r="W6701" s="95"/>
    </row>
    <row r="6702" spans="23:23" x14ac:dyDescent="0.25">
      <c r="W6702" s="95"/>
    </row>
    <row r="6703" spans="23:23" x14ac:dyDescent="0.25">
      <c r="W6703" s="95"/>
    </row>
    <row r="6704" spans="23:23" x14ac:dyDescent="0.25">
      <c r="W6704" s="95"/>
    </row>
    <row r="6705" spans="23:23" x14ac:dyDescent="0.25">
      <c r="W6705" s="95"/>
    </row>
    <row r="6706" spans="23:23" x14ac:dyDescent="0.25">
      <c r="W6706" s="95"/>
    </row>
    <row r="6707" spans="23:23" x14ac:dyDescent="0.25">
      <c r="W6707" s="95"/>
    </row>
    <row r="6708" spans="23:23" x14ac:dyDescent="0.25">
      <c r="W6708" s="95"/>
    </row>
    <row r="6709" spans="23:23" x14ac:dyDescent="0.25">
      <c r="W6709" s="95"/>
    </row>
    <row r="6710" spans="23:23" x14ac:dyDescent="0.25">
      <c r="W6710" s="95"/>
    </row>
    <row r="6711" spans="23:23" x14ac:dyDescent="0.25">
      <c r="W6711" s="95"/>
    </row>
    <row r="6712" spans="23:23" x14ac:dyDescent="0.25">
      <c r="W6712" s="95"/>
    </row>
    <row r="6713" spans="23:23" x14ac:dyDescent="0.25">
      <c r="W6713" s="95"/>
    </row>
    <row r="6714" spans="23:23" x14ac:dyDescent="0.25">
      <c r="W6714" s="95"/>
    </row>
    <row r="6715" spans="23:23" x14ac:dyDescent="0.25">
      <c r="W6715" s="95"/>
    </row>
    <row r="6716" spans="23:23" x14ac:dyDescent="0.25">
      <c r="W6716" s="95"/>
    </row>
    <row r="6717" spans="23:23" x14ac:dyDescent="0.25">
      <c r="W6717" s="95"/>
    </row>
    <row r="6718" spans="23:23" x14ac:dyDescent="0.25">
      <c r="W6718" s="95"/>
    </row>
    <row r="6719" spans="23:23" x14ac:dyDescent="0.25">
      <c r="W6719" s="95"/>
    </row>
    <row r="6720" spans="23:23" x14ac:dyDescent="0.25">
      <c r="W6720" s="95"/>
    </row>
    <row r="6721" spans="23:23" x14ac:dyDescent="0.25">
      <c r="W6721" s="95"/>
    </row>
    <row r="6722" spans="23:23" x14ac:dyDescent="0.25">
      <c r="W6722" s="95"/>
    </row>
    <row r="6723" spans="23:23" x14ac:dyDescent="0.25">
      <c r="W6723" s="95"/>
    </row>
    <row r="6724" spans="23:23" x14ac:dyDescent="0.25">
      <c r="W6724" s="95"/>
    </row>
    <row r="6725" spans="23:23" x14ac:dyDescent="0.25">
      <c r="W6725" s="95"/>
    </row>
    <row r="6726" spans="23:23" x14ac:dyDescent="0.25">
      <c r="W6726" s="95"/>
    </row>
    <row r="6727" spans="23:23" x14ac:dyDescent="0.25">
      <c r="W6727" s="95"/>
    </row>
    <row r="6728" spans="23:23" x14ac:dyDescent="0.25">
      <c r="W6728" s="95"/>
    </row>
    <row r="6729" spans="23:23" x14ac:dyDescent="0.25">
      <c r="W6729" s="95"/>
    </row>
    <row r="6730" spans="23:23" x14ac:dyDescent="0.25">
      <c r="W6730" s="95"/>
    </row>
    <row r="6731" spans="23:23" x14ac:dyDescent="0.25">
      <c r="W6731" s="95"/>
    </row>
    <row r="6732" spans="23:23" x14ac:dyDescent="0.25">
      <c r="W6732" s="95"/>
    </row>
    <row r="6733" spans="23:23" x14ac:dyDescent="0.25">
      <c r="W6733" s="95"/>
    </row>
    <row r="6734" spans="23:23" x14ac:dyDescent="0.25">
      <c r="W6734" s="95"/>
    </row>
    <row r="6735" spans="23:23" x14ac:dyDescent="0.25">
      <c r="W6735" s="95"/>
    </row>
    <row r="6736" spans="23:23" x14ac:dyDescent="0.25">
      <c r="W6736" s="95"/>
    </row>
    <row r="6737" spans="23:23" x14ac:dyDescent="0.25">
      <c r="W6737" s="95"/>
    </row>
    <row r="6738" spans="23:23" x14ac:dyDescent="0.25">
      <c r="W6738" s="95"/>
    </row>
    <row r="6739" spans="23:23" x14ac:dyDescent="0.25">
      <c r="W6739" s="95"/>
    </row>
    <row r="6740" spans="23:23" x14ac:dyDescent="0.25">
      <c r="W6740" s="95"/>
    </row>
    <row r="6741" spans="23:23" x14ac:dyDescent="0.25">
      <c r="W6741" s="95"/>
    </row>
    <row r="6742" spans="23:23" x14ac:dyDescent="0.25">
      <c r="W6742" s="95"/>
    </row>
    <row r="6743" spans="23:23" x14ac:dyDescent="0.25">
      <c r="W6743" s="95"/>
    </row>
    <row r="6744" spans="23:23" x14ac:dyDescent="0.25">
      <c r="W6744" s="95"/>
    </row>
    <row r="6745" spans="23:23" x14ac:dyDescent="0.25">
      <c r="W6745" s="95"/>
    </row>
    <row r="6746" spans="23:23" x14ac:dyDescent="0.25">
      <c r="W6746" s="95"/>
    </row>
    <row r="6747" spans="23:23" x14ac:dyDescent="0.25">
      <c r="W6747" s="95"/>
    </row>
    <row r="6748" spans="23:23" x14ac:dyDescent="0.25">
      <c r="W6748" s="95"/>
    </row>
    <row r="6749" spans="23:23" x14ac:dyDescent="0.25">
      <c r="W6749" s="95"/>
    </row>
    <row r="6750" spans="23:23" x14ac:dyDescent="0.25">
      <c r="W6750" s="95"/>
    </row>
    <row r="6751" spans="23:23" x14ac:dyDescent="0.25">
      <c r="W6751" s="95"/>
    </row>
    <row r="6752" spans="23:23" x14ac:dyDescent="0.25">
      <c r="W6752" s="95"/>
    </row>
    <row r="6753" spans="23:23" x14ac:dyDescent="0.25">
      <c r="W6753" s="95"/>
    </row>
    <row r="6754" spans="23:23" x14ac:dyDescent="0.25">
      <c r="W6754" s="95"/>
    </row>
    <row r="6755" spans="23:23" x14ac:dyDescent="0.25">
      <c r="W6755" s="95"/>
    </row>
    <row r="6756" spans="23:23" x14ac:dyDescent="0.25">
      <c r="W6756" s="95"/>
    </row>
    <row r="6757" spans="23:23" x14ac:dyDescent="0.25">
      <c r="W6757" s="95"/>
    </row>
    <row r="6758" spans="23:23" x14ac:dyDescent="0.25">
      <c r="W6758" s="95"/>
    </row>
    <row r="6759" spans="23:23" x14ac:dyDescent="0.25">
      <c r="W6759" s="95"/>
    </row>
    <row r="6760" spans="23:23" x14ac:dyDescent="0.25">
      <c r="W6760" s="95"/>
    </row>
    <row r="6761" spans="23:23" x14ac:dyDescent="0.25">
      <c r="W6761" s="95"/>
    </row>
    <row r="6762" spans="23:23" x14ac:dyDescent="0.25">
      <c r="W6762" s="95"/>
    </row>
    <row r="6763" spans="23:23" x14ac:dyDescent="0.25">
      <c r="W6763" s="95"/>
    </row>
    <row r="6764" spans="23:23" x14ac:dyDescent="0.25">
      <c r="W6764" s="95"/>
    </row>
    <row r="6765" spans="23:23" x14ac:dyDescent="0.25">
      <c r="W6765" s="95"/>
    </row>
    <row r="6766" spans="23:23" x14ac:dyDescent="0.25">
      <c r="W6766" s="95"/>
    </row>
    <row r="6767" spans="23:23" x14ac:dyDescent="0.25">
      <c r="W6767" s="95"/>
    </row>
    <row r="6768" spans="23:23" x14ac:dyDescent="0.25">
      <c r="W6768" s="95"/>
    </row>
    <row r="6769" spans="23:23" x14ac:dyDescent="0.25">
      <c r="W6769" s="95"/>
    </row>
    <row r="6770" spans="23:23" x14ac:dyDescent="0.25">
      <c r="W6770" s="95"/>
    </row>
    <row r="6771" spans="23:23" x14ac:dyDescent="0.25">
      <c r="W6771" s="95"/>
    </row>
    <row r="6772" spans="23:23" x14ac:dyDescent="0.25">
      <c r="W6772" s="95"/>
    </row>
    <row r="6773" spans="23:23" x14ac:dyDescent="0.25">
      <c r="W6773" s="95"/>
    </row>
    <row r="6774" spans="23:23" x14ac:dyDescent="0.25">
      <c r="W6774" s="95"/>
    </row>
    <row r="6775" spans="23:23" x14ac:dyDescent="0.25">
      <c r="W6775" s="95"/>
    </row>
    <row r="6776" spans="23:23" x14ac:dyDescent="0.25">
      <c r="W6776" s="95"/>
    </row>
    <row r="6777" spans="23:23" x14ac:dyDescent="0.25">
      <c r="W6777" s="95"/>
    </row>
    <row r="6778" spans="23:23" x14ac:dyDescent="0.25">
      <c r="W6778" s="95"/>
    </row>
    <row r="6779" spans="23:23" x14ac:dyDescent="0.25">
      <c r="W6779" s="95"/>
    </row>
    <row r="6780" spans="23:23" x14ac:dyDescent="0.25">
      <c r="W6780" s="95"/>
    </row>
    <row r="6781" spans="23:23" x14ac:dyDescent="0.25">
      <c r="W6781" s="95"/>
    </row>
    <row r="6782" spans="23:23" x14ac:dyDescent="0.25">
      <c r="W6782" s="95"/>
    </row>
    <row r="6783" spans="23:23" x14ac:dyDescent="0.25">
      <c r="W6783" s="95"/>
    </row>
    <row r="6784" spans="23:23" x14ac:dyDescent="0.25">
      <c r="W6784" s="95"/>
    </row>
    <row r="6785" spans="23:23" x14ac:dyDescent="0.25">
      <c r="W6785" s="95"/>
    </row>
    <row r="6786" spans="23:23" x14ac:dyDescent="0.25">
      <c r="W6786" s="95"/>
    </row>
    <row r="6787" spans="23:23" x14ac:dyDescent="0.25">
      <c r="W6787" s="95"/>
    </row>
    <row r="6788" spans="23:23" x14ac:dyDescent="0.25">
      <c r="W6788" s="95"/>
    </row>
    <row r="6789" spans="23:23" x14ac:dyDescent="0.25">
      <c r="W6789" s="95"/>
    </row>
    <row r="6790" spans="23:23" x14ac:dyDescent="0.25">
      <c r="W6790" s="95"/>
    </row>
    <row r="6791" spans="23:23" x14ac:dyDescent="0.25">
      <c r="W6791" s="95"/>
    </row>
    <row r="6792" spans="23:23" x14ac:dyDescent="0.25">
      <c r="W6792" s="95"/>
    </row>
    <row r="6793" spans="23:23" x14ac:dyDescent="0.25">
      <c r="W6793" s="95"/>
    </row>
    <row r="6794" spans="23:23" x14ac:dyDescent="0.25">
      <c r="W6794" s="95"/>
    </row>
    <row r="6795" spans="23:23" x14ac:dyDescent="0.25">
      <c r="W6795" s="95"/>
    </row>
    <row r="6796" spans="23:23" x14ac:dyDescent="0.25">
      <c r="W6796" s="95"/>
    </row>
    <row r="6797" spans="23:23" x14ac:dyDescent="0.25">
      <c r="W6797" s="95"/>
    </row>
    <row r="6798" spans="23:23" x14ac:dyDescent="0.25">
      <c r="W6798" s="95"/>
    </row>
    <row r="6799" spans="23:23" x14ac:dyDescent="0.25">
      <c r="W6799" s="95"/>
    </row>
    <row r="6800" spans="23:23" x14ac:dyDescent="0.25">
      <c r="W6800" s="95"/>
    </row>
    <row r="6801" spans="23:23" x14ac:dyDescent="0.25">
      <c r="W6801" s="95"/>
    </row>
    <row r="6802" spans="23:23" x14ac:dyDescent="0.25">
      <c r="W6802" s="95"/>
    </row>
    <row r="6803" spans="23:23" x14ac:dyDescent="0.25">
      <c r="W6803" s="95"/>
    </row>
    <row r="6804" spans="23:23" x14ac:dyDescent="0.25">
      <c r="W6804" s="95"/>
    </row>
    <row r="6805" spans="23:23" x14ac:dyDescent="0.25">
      <c r="W6805" s="95"/>
    </row>
    <row r="6806" spans="23:23" x14ac:dyDescent="0.25">
      <c r="W6806" s="95"/>
    </row>
    <row r="6807" spans="23:23" x14ac:dyDescent="0.25">
      <c r="W6807" s="95"/>
    </row>
    <row r="6808" spans="23:23" x14ac:dyDescent="0.25">
      <c r="W6808" s="95"/>
    </row>
    <row r="6809" spans="23:23" x14ac:dyDescent="0.25">
      <c r="W6809" s="95"/>
    </row>
    <row r="6810" spans="23:23" x14ac:dyDescent="0.25">
      <c r="W6810" s="95"/>
    </row>
    <row r="6811" spans="23:23" x14ac:dyDescent="0.25">
      <c r="W6811" s="95"/>
    </row>
    <row r="6812" spans="23:23" x14ac:dyDescent="0.25">
      <c r="W6812" s="95"/>
    </row>
    <row r="6813" spans="23:23" x14ac:dyDescent="0.25">
      <c r="W6813" s="95"/>
    </row>
    <row r="6814" spans="23:23" x14ac:dyDescent="0.25">
      <c r="W6814" s="95"/>
    </row>
    <row r="6815" spans="23:23" x14ac:dyDescent="0.25">
      <c r="W6815" s="95"/>
    </row>
    <row r="6816" spans="23:23" x14ac:dyDescent="0.25">
      <c r="W6816" s="95"/>
    </row>
    <row r="6817" spans="23:23" x14ac:dyDescent="0.25">
      <c r="W6817" s="95"/>
    </row>
    <row r="6818" spans="23:23" x14ac:dyDescent="0.25">
      <c r="W6818" s="95"/>
    </row>
    <row r="6819" spans="23:23" x14ac:dyDescent="0.25">
      <c r="W6819" s="95"/>
    </row>
    <row r="6820" spans="23:23" x14ac:dyDescent="0.25">
      <c r="W6820" s="95"/>
    </row>
    <row r="6821" spans="23:23" x14ac:dyDescent="0.25">
      <c r="W6821" s="95"/>
    </row>
    <row r="6822" spans="23:23" x14ac:dyDescent="0.25">
      <c r="W6822" s="95"/>
    </row>
    <row r="6823" spans="23:23" x14ac:dyDescent="0.25">
      <c r="W6823" s="95"/>
    </row>
    <row r="6824" spans="23:23" x14ac:dyDescent="0.25">
      <c r="W6824" s="95"/>
    </row>
    <row r="6825" spans="23:23" x14ac:dyDescent="0.25">
      <c r="W6825" s="95"/>
    </row>
    <row r="6826" spans="23:23" x14ac:dyDescent="0.25">
      <c r="W6826" s="95"/>
    </row>
    <row r="6827" spans="23:23" x14ac:dyDescent="0.25">
      <c r="W6827" s="95"/>
    </row>
    <row r="6828" spans="23:23" x14ac:dyDescent="0.25">
      <c r="W6828" s="95"/>
    </row>
    <row r="6829" spans="23:23" x14ac:dyDescent="0.25">
      <c r="W6829" s="95"/>
    </row>
    <row r="6830" spans="23:23" x14ac:dyDescent="0.25">
      <c r="W6830" s="95"/>
    </row>
    <row r="6831" spans="23:23" x14ac:dyDescent="0.25">
      <c r="W6831" s="95"/>
    </row>
    <row r="6832" spans="23:23" x14ac:dyDescent="0.25">
      <c r="W6832" s="95"/>
    </row>
    <row r="6833" spans="23:23" x14ac:dyDescent="0.25">
      <c r="W6833" s="95"/>
    </row>
    <row r="6834" spans="23:23" x14ac:dyDescent="0.25">
      <c r="W6834" s="95"/>
    </row>
    <row r="6835" spans="23:23" x14ac:dyDescent="0.25">
      <c r="W6835" s="95"/>
    </row>
    <row r="6836" spans="23:23" x14ac:dyDescent="0.25">
      <c r="W6836" s="95"/>
    </row>
    <row r="6837" spans="23:23" x14ac:dyDescent="0.25">
      <c r="W6837" s="95"/>
    </row>
    <row r="6838" spans="23:23" x14ac:dyDescent="0.25">
      <c r="W6838" s="95"/>
    </row>
    <row r="6839" spans="23:23" x14ac:dyDescent="0.25">
      <c r="W6839" s="95"/>
    </row>
    <row r="6840" spans="23:23" x14ac:dyDescent="0.25">
      <c r="W6840" s="95"/>
    </row>
    <row r="6841" spans="23:23" x14ac:dyDescent="0.25">
      <c r="W6841" s="95"/>
    </row>
    <row r="6842" spans="23:23" x14ac:dyDescent="0.25">
      <c r="W6842" s="95"/>
    </row>
    <row r="6843" spans="23:23" x14ac:dyDescent="0.25">
      <c r="W6843" s="95"/>
    </row>
    <row r="6844" spans="23:23" x14ac:dyDescent="0.25">
      <c r="W6844" s="95"/>
    </row>
    <row r="6845" spans="23:23" x14ac:dyDescent="0.25">
      <c r="W6845" s="95"/>
    </row>
    <row r="6846" spans="23:23" x14ac:dyDescent="0.25">
      <c r="W6846" s="95"/>
    </row>
    <row r="6847" spans="23:23" x14ac:dyDescent="0.25">
      <c r="W6847" s="95"/>
    </row>
    <row r="6848" spans="23:23" x14ac:dyDescent="0.25">
      <c r="W6848" s="95"/>
    </row>
    <row r="6849" spans="23:23" x14ac:dyDescent="0.25">
      <c r="W6849" s="95"/>
    </row>
    <row r="6850" spans="23:23" x14ac:dyDescent="0.25">
      <c r="W6850" s="95"/>
    </row>
    <row r="6851" spans="23:23" x14ac:dyDescent="0.25">
      <c r="W6851" s="95"/>
    </row>
    <row r="6852" spans="23:23" x14ac:dyDescent="0.25">
      <c r="W6852" s="95"/>
    </row>
    <row r="6853" spans="23:23" x14ac:dyDescent="0.25">
      <c r="W6853" s="95"/>
    </row>
    <row r="6854" spans="23:23" x14ac:dyDescent="0.25">
      <c r="W6854" s="95"/>
    </row>
    <row r="6855" spans="23:23" x14ac:dyDescent="0.25">
      <c r="W6855" s="95"/>
    </row>
    <row r="6856" spans="23:23" x14ac:dyDescent="0.25">
      <c r="W6856" s="95"/>
    </row>
    <row r="6857" spans="23:23" x14ac:dyDescent="0.25">
      <c r="W6857" s="95"/>
    </row>
    <row r="6858" spans="23:23" x14ac:dyDescent="0.25">
      <c r="W6858" s="95"/>
    </row>
    <row r="6859" spans="23:23" x14ac:dyDescent="0.25">
      <c r="W6859" s="95"/>
    </row>
    <row r="6860" spans="23:23" x14ac:dyDescent="0.25">
      <c r="W6860" s="95"/>
    </row>
    <row r="6861" spans="23:23" x14ac:dyDescent="0.25">
      <c r="W6861" s="95"/>
    </row>
    <row r="6862" spans="23:23" x14ac:dyDescent="0.25">
      <c r="W6862" s="95"/>
    </row>
    <row r="6863" spans="23:23" x14ac:dyDescent="0.25">
      <c r="W6863" s="95"/>
    </row>
    <row r="6864" spans="23:23" x14ac:dyDescent="0.25">
      <c r="W6864" s="95"/>
    </row>
    <row r="6865" spans="23:23" x14ac:dyDescent="0.25">
      <c r="W6865" s="95"/>
    </row>
    <row r="6866" spans="23:23" x14ac:dyDescent="0.25">
      <c r="W6866" s="95"/>
    </row>
    <row r="6867" spans="23:23" x14ac:dyDescent="0.25">
      <c r="W6867" s="95"/>
    </row>
    <row r="6868" spans="23:23" x14ac:dyDescent="0.25">
      <c r="W6868" s="95"/>
    </row>
    <row r="6869" spans="23:23" x14ac:dyDescent="0.25">
      <c r="W6869" s="95"/>
    </row>
    <row r="6870" spans="23:23" x14ac:dyDescent="0.25">
      <c r="W6870" s="95"/>
    </row>
    <row r="6871" spans="23:23" x14ac:dyDescent="0.25">
      <c r="W6871" s="95"/>
    </row>
    <row r="6872" spans="23:23" x14ac:dyDescent="0.25">
      <c r="W6872" s="95"/>
    </row>
    <row r="6873" spans="23:23" x14ac:dyDescent="0.25">
      <c r="W6873" s="95"/>
    </row>
    <row r="6874" spans="23:23" x14ac:dyDescent="0.25">
      <c r="W6874" s="95"/>
    </row>
    <row r="6875" spans="23:23" x14ac:dyDescent="0.25">
      <c r="W6875" s="95"/>
    </row>
    <row r="6876" spans="23:23" x14ac:dyDescent="0.25">
      <c r="W6876" s="95"/>
    </row>
    <row r="6877" spans="23:23" x14ac:dyDescent="0.25">
      <c r="W6877" s="95"/>
    </row>
    <row r="6878" spans="23:23" x14ac:dyDescent="0.25">
      <c r="W6878" s="95"/>
    </row>
    <row r="6879" spans="23:23" x14ac:dyDescent="0.25">
      <c r="W6879" s="95"/>
    </row>
    <row r="6880" spans="23:23" x14ac:dyDescent="0.25">
      <c r="W6880" s="95"/>
    </row>
    <row r="6881" spans="23:23" x14ac:dyDescent="0.25">
      <c r="W6881" s="95"/>
    </row>
    <row r="6882" spans="23:23" x14ac:dyDescent="0.25">
      <c r="W6882" s="95"/>
    </row>
    <row r="6883" spans="23:23" x14ac:dyDescent="0.25">
      <c r="W6883" s="95"/>
    </row>
    <row r="6884" spans="23:23" x14ac:dyDescent="0.25">
      <c r="W6884" s="95"/>
    </row>
    <row r="6885" spans="23:23" x14ac:dyDescent="0.25">
      <c r="W6885" s="95"/>
    </row>
    <row r="6886" spans="23:23" x14ac:dyDescent="0.25">
      <c r="W6886" s="95"/>
    </row>
    <row r="6887" spans="23:23" x14ac:dyDescent="0.25">
      <c r="W6887" s="95"/>
    </row>
    <row r="6888" spans="23:23" x14ac:dyDescent="0.25">
      <c r="W6888" s="95"/>
    </row>
    <row r="6889" spans="23:23" x14ac:dyDescent="0.25">
      <c r="W6889" s="95"/>
    </row>
    <row r="6890" spans="23:23" x14ac:dyDescent="0.25">
      <c r="W6890" s="95"/>
    </row>
    <row r="6891" spans="23:23" x14ac:dyDescent="0.25">
      <c r="W6891" s="95"/>
    </row>
    <row r="6892" spans="23:23" x14ac:dyDescent="0.25">
      <c r="W6892" s="95"/>
    </row>
    <row r="6893" spans="23:23" x14ac:dyDescent="0.25">
      <c r="W6893" s="95"/>
    </row>
    <row r="6894" spans="23:23" x14ac:dyDescent="0.25">
      <c r="W6894" s="95"/>
    </row>
    <row r="6895" spans="23:23" x14ac:dyDescent="0.25">
      <c r="W6895" s="95"/>
    </row>
    <row r="6896" spans="23:23" x14ac:dyDescent="0.25">
      <c r="W6896" s="95"/>
    </row>
    <row r="6897" spans="23:23" x14ac:dyDescent="0.25">
      <c r="W6897" s="95"/>
    </row>
    <row r="6898" spans="23:23" x14ac:dyDescent="0.25">
      <c r="W6898" s="95"/>
    </row>
    <row r="6899" spans="23:23" x14ac:dyDescent="0.25">
      <c r="W6899" s="95"/>
    </row>
    <row r="6900" spans="23:23" x14ac:dyDescent="0.25">
      <c r="W6900" s="95"/>
    </row>
    <row r="6901" spans="23:23" x14ac:dyDescent="0.25">
      <c r="W6901" s="95"/>
    </row>
    <row r="6902" spans="23:23" x14ac:dyDescent="0.25">
      <c r="W6902" s="95"/>
    </row>
    <row r="6903" spans="23:23" x14ac:dyDescent="0.25">
      <c r="W6903" s="95"/>
    </row>
    <row r="6904" spans="23:23" x14ac:dyDescent="0.25">
      <c r="W6904" s="95"/>
    </row>
    <row r="6905" spans="23:23" x14ac:dyDescent="0.25">
      <c r="W6905" s="95"/>
    </row>
    <row r="6906" spans="23:23" x14ac:dyDescent="0.25">
      <c r="W6906" s="95"/>
    </row>
    <row r="6907" spans="23:23" x14ac:dyDescent="0.25">
      <c r="W6907" s="95"/>
    </row>
    <row r="6908" spans="23:23" x14ac:dyDescent="0.25">
      <c r="W6908" s="95"/>
    </row>
    <row r="6909" spans="23:23" x14ac:dyDescent="0.25">
      <c r="W6909" s="95"/>
    </row>
    <row r="6910" spans="23:23" x14ac:dyDescent="0.25">
      <c r="W6910" s="95"/>
    </row>
    <row r="6911" spans="23:23" x14ac:dyDescent="0.25">
      <c r="W6911" s="95"/>
    </row>
    <row r="6912" spans="23:23" x14ac:dyDescent="0.25">
      <c r="W6912" s="95"/>
    </row>
    <row r="6913" spans="23:23" x14ac:dyDescent="0.25">
      <c r="W6913" s="95"/>
    </row>
    <row r="6914" spans="23:23" x14ac:dyDescent="0.25">
      <c r="W6914" s="95"/>
    </row>
    <row r="6915" spans="23:23" x14ac:dyDescent="0.25">
      <c r="W6915" s="95"/>
    </row>
    <row r="6916" spans="23:23" x14ac:dyDescent="0.25">
      <c r="W6916" s="95"/>
    </row>
    <row r="6917" spans="23:23" x14ac:dyDescent="0.25">
      <c r="W6917" s="95"/>
    </row>
    <row r="6918" spans="23:23" x14ac:dyDescent="0.25">
      <c r="W6918" s="95"/>
    </row>
    <row r="6919" spans="23:23" x14ac:dyDescent="0.25">
      <c r="W6919" s="95"/>
    </row>
    <row r="6920" spans="23:23" x14ac:dyDescent="0.25">
      <c r="W6920" s="95"/>
    </row>
    <row r="6921" spans="23:23" x14ac:dyDescent="0.25">
      <c r="W6921" s="95"/>
    </row>
    <row r="6922" spans="23:23" x14ac:dyDescent="0.25">
      <c r="W6922" s="95"/>
    </row>
    <row r="6923" spans="23:23" x14ac:dyDescent="0.25">
      <c r="W6923" s="95"/>
    </row>
    <row r="6924" spans="23:23" x14ac:dyDescent="0.25">
      <c r="W6924" s="95"/>
    </row>
    <row r="6925" spans="23:23" x14ac:dyDescent="0.25">
      <c r="W6925" s="95"/>
    </row>
    <row r="6926" spans="23:23" x14ac:dyDescent="0.25">
      <c r="W6926" s="95"/>
    </row>
    <row r="6927" spans="23:23" x14ac:dyDescent="0.25">
      <c r="W6927" s="95"/>
    </row>
    <row r="6928" spans="23:23" x14ac:dyDescent="0.25">
      <c r="W6928" s="95"/>
    </row>
    <row r="6929" spans="23:23" x14ac:dyDescent="0.25">
      <c r="W6929" s="95"/>
    </row>
    <row r="6930" spans="23:23" x14ac:dyDescent="0.25">
      <c r="W6930" s="95"/>
    </row>
    <row r="6931" spans="23:23" x14ac:dyDescent="0.25">
      <c r="W6931" s="95"/>
    </row>
    <row r="6932" spans="23:23" x14ac:dyDescent="0.25">
      <c r="W6932" s="95"/>
    </row>
    <row r="6933" spans="23:23" x14ac:dyDescent="0.25">
      <c r="W6933" s="95"/>
    </row>
    <row r="6934" spans="23:23" x14ac:dyDescent="0.25">
      <c r="W6934" s="95"/>
    </row>
    <row r="6935" spans="23:23" x14ac:dyDescent="0.25">
      <c r="W6935" s="95"/>
    </row>
    <row r="6936" spans="23:23" x14ac:dyDescent="0.25">
      <c r="W6936" s="95"/>
    </row>
    <row r="6937" spans="23:23" x14ac:dyDescent="0.25">
      <c r="W6937" s="95"/>
    </row>
    <row r="6938" spans="23:23" x14ac:dyDescent="0.25">
      <c r="W6938" s="95"/>
    </row>
    <row r="6939" spans="23:23" x14ac:dyDescent="0.25">
      <c r="W6939" s="95"/>
    </row>
    <row r="6940" spans="23:23" x14ac:dyDescent="0.25">
      <c r="W6940" s="95"/>
    </row>
    <row r="6941" spans="23:23" x14ac:dyDescent="0.25">
      <c r="W6941" s="95"/>
    </row>
    <row r="6942" spans="23:23" x14ac:dyDescent="0.25">
      <c r="W6942" s="95"/>
    </row>
    <row r="6943" spans="23:23" x14ac:dyDescent="0.25">
      <c r="W6943" s="95"/>
    </row>
    <row r="6944" spans="23:23" x14ac:dyDescent="0.25">
      <c r="W6944" s="95"/>
    </row>
    <row r="6945" spans="23:23" x14ac:dyDescent="0.25">
      <c r="W6945" s="95"/>
    </row>
    <row r="6946" spans="23:23" x14ac:dyDescent="0.25">
      <c r="W6946" s="95"/>
    </row>
    <row r="6947" spans="23:23" x14ac:dyDescent="0.25">
      <c r="W6947" s="95"/>
    </row>
    <row r="6948" spans="23:23" x14ac:dyDescent="0.25">
      <c r="W6948" s="95"/>
    </row>
    <row r="6949" spans="23:23" x14ac:dyDescent="0.25">
      <c r="W6949" s="95"/>
    </row>
    <row r="6950" spans="23:23" x14ac:dyDescent="0.25">
      <c r="W6950" s="95"/>
    </row>
    <row r="6951" spans="23:23" x14ac:dyDescent="0.25">
      <c r="W6951" s="95"/>
    </row>
    <row r="6952" spans="23:23" x14ac:dyDescent="0.25">
      <c r="W6952" s="95"/>
    </row>
    <row r="6953" spans="23:23" x14ac:dyDescent="0.25">
      <c r="W6953" s="95"/>
    </row>
    <row r="6954" spans="23:23" x14ac:dyDescent="0.25">
      <c r="W6954" s="95"/>
    </row>
    <row r="6955" spans="23:23" x14ac:dyDescent="0.25">
      <c r="W6955" s="95"/>
    </row>
    <row r="6956" spans="23:23" x14ac:dyDescent="0.25">
      <c r="W6956" s="95"/>
    </row>
    <row r="6957" spans="23:23" x14ac:dyDescent="0.25">
      <c r="W6957" s="95"/>
    </row>
    <row r="6958" spans="23:23" x14ac:dyDescent="0.25">
      <c r="W6958" s="95"/>
    </row>
    <row r="6959" spans="23:23" x14ac:dyDescent="0.25">
      <c r="W6959" s="95"/>
    </row>
    <row r="6960" spans="23:23" x14ac:dyDescent="0.25">
      <c r="W6960" s="95"/>
    </row>
    <row r="6961" spans="23:23" x14ac:dyDescent="0.25">
      <c r="W6961" s="95"/>
    </row>
    <row r="6962" spans="23:23" x14ac:dyDescent="0.25">
      <c r="W6962" s="95"/>
    </row>
    <row r="6963" spans="23:23" x14ac:dyDescent="0.25">
      <c r="W6963" s="95"/>
    </row>
    <row r="6964" spans="23:23" x14ac:dyDescent="0.25">
      <c r="W6964" s="95"/>
    </row>
    <row r="6965" spans="23:23" x14ac:dyDescent="0.25">
      <c r="W6965" s="95"/>
    </row>
    <row r="6966" spans="23:23" x14ac:dyDescent="0.25">
      <c r="W6966" s="95"/>
    </row>
    <row r="6967" spans="23:23" x14ac:dyDescent="0.25">
      <c r="W6967" s="95"/>
    </row>
    <row r="6968" spans="23:23" x14ac:dyDescent="0.25">
      <c r="W6968" s="95"/>
    </row>
    <row r="6969" spans="23:23" x14ac:dyDescent="0.25">
      <c r="W6969" s="95"/>
    </row>
    <row r="6970" spans="23:23" x14ac:dyDescent="0.25">
      <c r="W6970" s="95"/>
    </row>
    <row r="6971" spans="23:23" x14ac:dyDescent="0.25">
      <c r="W6971" s="95"/>
    </row>
    <row r="6972" spans="23:23" x14ac:dyDescent="0.25">
      <c r="W6972" s="95"/>
    </row>
    <row r="6973" spans="23:23" x14ac:dyDescent="0.25">
      <c r="W6973" s="95"/>
    </row>
    <row r="6974" spans="23:23" x14ac:dyDescent="0.25">
      <c r="W6974" s="95"/>
    </row>
    <row r="6975" spans="23:23" x14ac:dyDescent="0.25">
      <c r="W6975" s="95"/>
    </row>
    <row r="6976" spans="23:23" x14ac:dyDescent="0.25">
      <c r="W6976" s="95"/>
    </row>
    <row r="6977" spans="23:23" x14ac:dyDescent="0.25">
      <c r="W6977" s="95"/>
    </row>
    <row r="6978" spans="23:23" x14ac:dyDescent="0.25">
      <c r="W6978" s="95"/>
    </row>
    <row r="6979" spans="23:23" x14ac:dyDescent="0.25">
      <c r="W6979" s="95"/>
    </row>
    <row r="6980" spans="23:23" x14ac:dyDescent="0.25">
      <c r="W6980" s="95"/>
    </row>
    <row r="6981" spans="23:23" x14ac:dyDescent="0.25">
      <c r="W6981" s="95"/>
    </row>
    <row r="6982" spans="23:23" x14ac:dyDescent="0.25">
      <c r="W6982" s="95"/>
    </row>
    <row r="6983" spans="23:23" x14ac:dyDescent="0.25">
      <c r="W6983" s="95"/>
    </row>
    <row r="6984" spans="23:23" x14ac:dyDescent="0.25">
      <c r="W6984" s="95"/>
    </row>
    <row r="6985" spans="23:23" x14ac:dyDescent="0.25">
      <c r="W6985" s="95"/>
    </row>
    <row r="6986" spans="23:23" x14ac:dyDescent="0.25">
      <c r="W6986" s="95"/>
    </row>
    <row r="6987" spans="23:23" x14ac:dyDescent="0.25">
      <c r="W6987" s="95"/>
    </row>
    <row r="6988" spans="23:23" x14ac:dyDescent="0.25">
      <c r="W6988" s="95"/>
    </row>
    <row r="6989" spans="23:23" x14ac:dyDescent="0.25">
      <c r="W6989" s="95"/>
    </row>
    <row r="6990" spans="23:23" x14ac:dyDescent="0.25">
      <c r="W6990" s="95"/>
    </row>
    <row r="6991" spans="23:23" x14ac:dyDescent="0.25">
      <c r="W6991" s="95"/>
    </row>
    <row r="6992" spans="23:23" x14ac:dyDescent="0.25">
      <c r="W6992" s="95"/>
    </row>
    <row r="6993" spans="23:23" x14ac:dyDescent="0.25">
      <c r="W6993" s="95"/>
    </row>
    <row r="6994" spans="23:23" x14ac:dyDescent="0.25">
      <c r="W6994" s="95"/>
    </row>
    <row r="6995" spans="23:23" x14ac:dyDescent="0.25">
      <c r="W6995" s="95"/>
    </row>
    <row r="6996" spans="23:23" x14ac:dyDescent="0.25">
      <c r="W6996" s="95"/>
    </row>
    <row r="6997" spans="23:23" x14ac:dyDescent="0.25">
      <c r="W6997" s="95"/>
    </row>
    <row r="6998" spans="23:23" x14ac:dyDescent="0.25">
      <c r="W6998" s="95"/>
    </row>
    <row r="6999" spans="23:23" x14ac:dyDescent="0.25">
      <c r="W6999" s="95"/>
    </row>
    <row r="7000" spans="23:23" x14ac:dyDescent="0.25">
      <c r="W7000" s="95"/>
    </row>
    <row r="7001" spans="23:23" x14ac:dyDescent="0.25">
      <c r="W7001" s="95"/>
    </row>
    <row r="7002" spans="23:23" x14ac:dyDescent="0.25">
      <c r="W7002" s="95"/>
    </row>
    <row r="7003" spans="23:23" x14ac:dyDescent="0.25">
      <c r="W7003" s="95"/>
    </row>
    <row r="7004" spans="23:23" x14ac:dyDescent="0.25">
      <c r="W7004" s="95"/>
    </row>
    <row r="7005" spans="23:23" x14ac:dyDescent="0.25">
      <c r="W7005" s="95"/>
    </row>
    <row r="7006" spans="23:23" x14ac:dyDescent="0.25">
      <c r="W7006" s="95"/>
    </row>
    <row r="7007" spans="23:23" x14ac:dyDescent="0.25">
      <c r="W7007" s="95"/>
    </row>
    <row r="7008" spans="23:23" x14ac:dyDescent="0.25">
      <c r="W7008" s="95"/>
    </row>
    <row r="7009" spans="23:23" x14ac:dyDescent="0.25">
      <c r="W7009" s="95"/>
    </row>
    <row r="7010" spans="23:23" x14ac:dyDescent="0.25">
      <c r="W7010" s="95"/>
    </row>
    <row r="7011" spans="23:23" x14ac:dyDescent="0.25">
      <c r="W7011" s="95"/>
    </row>
    <row r="7012" spans="23:23" x14ac:dyDescent="0.25">
      <c r="W7012" s="95"/>
    </row>
    <row r="7013" spans="23:23" x14ac:dyDescent="0.25">
      <c r="W7013" s="95"/>
    </row>
    <row r="7014" spans="23:23" x14ac:dyDescent="0.25">
      <c r="W7014" s="95"/>
    </row>
    <row r="7015" spans="23:23" x14ac:dyDescent="0.25">
      <c r="W7015" s="95"/>
    </row>
    <row r="7016" spans="23:23" x14ac:dyDescent="0.25">
      <c r="W7016" s="95"/>
    </row>
    <row r="7017" spans="23:23" x14ac:dyDescent="0.25">
      <c r="W7017" s="95"/>
    </row>
    <row r="7018" spans="23:23" x14ac:dyDescent="0.25">
      <c r="W7018" s="95"/>
    </row>
    <row r="7019" spans="23:23" x14ac:dyDescent="0.25">
      <c r="W7019" s="95"/>
    </row>
    <row r="7020" spans="23:23" x14ac:dyDescent="0.25">
      <c r="W7020" s="95"/>
    </row>
    <row r="7021" spans="23:23" x14ac:dyDescent="0.25">
      <c r="W7021" s="95"/>
    </row>
    <row r="7022" spans="23:23" x14ac:dyDescent="0.25">
      <c r="W7022" s="95"/>
    </row>
    <row r="7023" spans="23:23" x14ac:dyDescent="0.25">
      <c r="W7023" s="95"/>
    </row>
    <row r="7024" spans="23:23" x14ac:dyDescent="0.25">
      <c r="W7024" s="95"/>
    </row>
    <row r="7025" spans="23:23" x14ac:dyDescent="0.25">
      <c r="W7025" s="95"/>
    </row>
    <row r="7026" spans="23:23" x14ac:dyDescent="0.25">
      <c r="W7026" s="95"/>
    </row>
    <row r="7027" spans="23:23" x14ac:dyDescent="0.25">
      <c r="W7027" s="95"/>
    </row>
    <row r="7028" spans="23:23" x14ac:dyDescent="0.25">
      <c r="W7028" s="95"/>
    </row>
    <row r="7029" spans="23:23" x14ac:dyDescent="0.25">
      <c r="W7029" s="95"/>
    </row>
    <row r="7030" spans="23:23" x14ac:dyDescent="0.25">
      <c r="W7030" s="95"/>
    </row>
    <row r="7031" spans="23:23" x14ac:dyDescent="0.25">
      <c r="W7031" s="95"/>
    </row>
    <row r="7032" spans="23:23" x14ac:dyDescent="0.25">
      <c r="W7032" s="95"/>
    </row>
    <row r="7033" spans="23:23" x14ac:dyDescent="0.25">
      <c r="W7033" s="95"/>
    </row>
    <row r="7034" spans="23:23" x14ac:dyDescent="0.25">
      <c r="W7034" s="95"/>
    </row>
    <row r="7035" spans="23:23" x14ac:dyDescent="0.25">
      <c r="W7035" s="95"/>
    </row>
    <row r="7036" spans="23:23" x14ac:dyDescent="0.25">
      <c r="W7036" s="95"/>
    </row>
    <row r="7037" spans="23:23" x14ac:dyDescent="0.25">
      <c r="W7037" s="95"/>
    </row>
    <row r="7038" spans="23:23" x14ac:dyDescent="0.25">
      <c r="W7038" s="95"/>
    </row>
    <row r="7039" spans="23:23" x14ac:dyDescent="0.25">
      <c r="W7039" s="95"/>
    </row>
    <row r="7040" spans="23:23" x14ac:dyDescent="0.25">
      <c r="W7040" s="95"/>
    </row>
    <row r="7041" spans="23:23" x14ac:dyDescent="0.25">
      <c r="W7041" s="95"/>
    </row>
    <row r="7042" spans="23:23" x14ac:dyDescent="0.25">
      <c r="W7042" s="95"/>
    </row>
    <row r="7043" spans="23:23" x14ac:dyDescent="0.25">
      <c r="W7043" s="95"/>
    </row>
    <row r="7044" spans="23:23" x14ac:dyDescent="0.25">
      <c r="W7044" s="95"/>
    </row>
    <row r="7045" spans="23:23" x14ac:dyDescent="0.25">
      <c r="W7045" s="95"/>
    </row>
    <row r="7046" spans="23:23" x14ac:dyDescent="0.25">
      <c r="W7046" s="95"/>
    </row>
    <row r="7047" spans="23:23" x14ac:dyDescent="0.25">
      <c r="W7047" s="95"/>
    </row>
    <row r="7048" spans="23:23" x14ac:dyDescent="0.25">
      <c r="W7048" s="95"/>
    </row>
    <row r="7049" spans="23:23" x14ac:dyDescent="0.25">
      <c r="W7049" s="95"/>
    </row>
    <row r="7050" spans="23:23" x14ac:dyDescent="0.25">
      <c r="W7050" s="95"/>
    </row>
  </sheetData>
  <autoFilter ref="A1:W4027"/>
  <conditionalFormatting sqref="C2:O2193 C2195:O2554 C2556:O2578 C2580:O2602 C2604:O2626 C2628:O4027">
    <cfRule type="expression" dxfId="119" priority="45">
      <formula>$N2="D"</formula>
    </cfRule>
  </conditionalFormatting>
  <conditionalFormatting sqref="M2654:O2655">
    <cfRule type="expression" dxfId="118" priority="114">
      <formula>#REF!=0</formula>
    </cfRule>
  </conditionalFormatting>
  <conditionalFormatting sqref="M4015:O4027">
    <cfRule type="expression" dxfId="117" priority="93">
      <formula>#REF!=0</formula>
    </cfRule>
  </conditionalFormatting>
  <conditionalFormatting sqref="M1832:P1835">
    <cfRule type="expression" dxfId="116" priority="81">
      <formula>#REF!=0</formula>
    </cfRule>
  </conditionalFormatting>
  <conditionalFormatting sqref="M1879:S1879 M1880:U1890 M1894:U1915 M1916:S1918 M1919:U1925 M1926:S1927 M1928:U1944 M1945:S1947 M1968:S1968 M1969:U1972 M1985:S1985 M2017:U2019 M2020:S2020 M2206:S2207 M2208:U2273 M2274:S2274 M2275:U2334 M3983:P4009 T1832:U1835">
    <cfRule type="expression" dxfId="115" priority="115">
      <formula>#REF!=0</formula>
    </cfRule>
  </conditionalFormatting>
  <conditionalFormatting sqref="M2014:S2016">
    <cfRule type="expression" dxfId="114" priority="56">
      <formula>#REF!=0</formula>
    </cfRule>
  </conditionalFormatting>
  <conditionalFormatting sqref="M2093:S2094">
    <cfRule type="expression" dxfId="113" priority="67">
      <formula>#REF!=0</formula>
    </cfRule>
  </conditionalFormatting>
  <conditionalFormatting sqref="M1815:U1826">
    <cfRule type="expression" dxfId="112" priority="65">
      <formula>#REF!=0</formula>
    </cfRule>
  </conditionalFormatting>
  <conditionalFormatting sqref="M1828:U1831">
    <cfRule type="expression" dxfId="111" priority="64">
      <formula>#REF!=0</formula>
    </cfRule>
  </conditionalFormatting>
  <conditionalFormatting sqref="M1836:U1878">
    <cfRule type="expression" dxfId="110" priority="96">
      <formula>#REF!=0</formula>
    </cfRule>
  </conditionalFormatting>
  <conditionalFormatting sqref="M1948:U1967">
    <cfRule type="expression" dxfId="109" priority="70">
      <formula>#REF!=0</formula>
    </cfRule>
  </conditionalFormatting>
  <conditionalFormatting sqref="M1974:U1984">
    <cfRule type="expression" dxfId="108" priority="71">
      <formula>#REF!=0</formula>
    </cfRule>
  </conditionalFormatting>
  <conditionalFormatting sqref="M1986:U2012">
    <cfRule type="expression" dxfId="107" priority="68">
      <formula>#REF!=0</formula>
    </cfRule>
  </conditionalFormatting>
  <conditionalFormatting sqref="M2021:U2092">
    <cfRule type="expression" dxfId="106" priority="58">
      <formula>#REF!=0</formula>
    </cfRule>
  </conditionalFormatting>
  <conditionalFormatting sqref="M2095:U2193 M2195:U2205">
    <cfRule type="expression" dxfId="105" priority="75">
      <formula>#REF!=0</formula>
    </cfRule>
  </conditionalFormatting>
  <conditionalFormatting sqref="M1827:V1827">
    <cfRule type="expression" dxfId="104" priority="101">
      <formula>#REF!=0</formula>
    </cfRule>
  </conditionalFormatting>
  <conditionalFormatting sqref="M1891:V1893">
    <cfRule type="expression" dxfId="103" priority="59">
      <formula>#REF!=0</formula>
    </cfRule>
  </conditionalFormatting>
  <conditionalFormatting sqref="M1973:V1973 V1975 V1991 V2040 V2075 V2094 V3232">
    <cfRule type="expression" dxfId="102" priority="66">
      <formula>#REF!=0</formula>
    </cfRule>
  </conditionalFormatting>
  <conditionalFormatting sqref="M2013:V2013">
    <cfRule type="expression" dxfId="101" priority="85">
      <formula>#REF!=0</formula>
    </cfRule>
  </conditionalFormatting>
  <conditionalFormatting sqref="M1814:W1814">
    <cfRule type="expression" dxfId="100" priority="112">
      <formula>#REF!=0</formula>
    </cfRule>
  </conditionalFormatting>
  <conditionalFormatting sqref="M2335:W2335">
    <cfRule type="expression" dxfId="99" priority="113">
      <formula>#REF!=0</formula>
    </cfRule>
  </conditionalFormatting>
  <conditionalFormatting sqref="O3414">
    <cfRule type="expression" dxfId="98" priority="82">
      <formula>#REF!=0</formula>
    </cfRule>
  </conditionalFormatting>
  <conditionalFormatting sqref="P2:P2193 P2195:P2554 P2556:P2578 P2580:P2602 P2604:P2626 P2628:P4027">
    <cfRule type="expression" dxfId="97" priority="46">
      <formula>OR(P2="criar",P2="bloquear")</formula>
    </cfRule>
    <cfRule type="expression" dxfId="96" priority="47">
      <formula>OR(P2="transpos. total para",P2="transpos. parcial para",P2="bloqueado")</formula>
    </cfRule>
    <cfRule type="expression" dxfId="95" priority="48">
      <formula>P2="inclusão"</formula>
    </cfRule>
    <cfRule type="expression" dxfId="94" priority="49">
      <formula>P2="descrição"</formula>
    </cfRule>
    <cfRule type="expression" dxfId="93" priority="50">
      <formula>OR(P2="transpos. total de",P2="transpos. parcial de")</formula>
    </cfRule>
    <cfRule type="expression" dxfId="92" priority="51">
      <formula>P2="s/ alteraç."</formula>
    </cfRule>
  </conditionalFormatting>
  <conditionalFormatting sqref="P3983:P4001">
    <cfRule type="expression" dxfId="91" priority="116">
      <formula>#REF!=0</formula>
    </cfRule>
  </conditionalFormatting>
  <conditionalFormatting sqref="P4010:P4027">
    <cfRule type="expression" dxfId="90" priority="105">
      <formula>#REF!=0</formula>
    </cfRule>
  </conditionalFormatting>
  <conditionalFormatting sqref="P3987:S3989">
    <cfRule type="expression" dxfId="89" priority="119">
      <formula>#REF!=0</formula>
    </cfRule>
  </conditionalFormatting>
  <conditionalFormatting sqref="P3999:S4000">
    <cfRule type="expression" dxfId="88" priority="118">
      <formula>#REF!=0</formula>
    </cfRule>
  </conditionalFormatting>
  <conditionalFormatting sqref="P4006:S4010">
    <cfRule type="expression" dxfId="87" priority="108">
      <formula>#REF!=0</formula>
    </cfRule>
  </conditionalFormatting>
  <conditionalFormatting sqref="P4015:S4015">
    <cfRule type="expression" dxfId="86" priority="106">
      <formula>#REF!=0</formula>
    </cfRule>
  </conditionalFormatting>
  <conditionalFormatting sqref="Q2:S709">
    <cfRule type="expression" dxfId="85" priority="72">
      <formula>$R2="D"</formula>
    </cfRule>
  </conditionalFormatting>
  <conditionalFormatting sqref="Q710:S714">
    <cfRule type="expression" dxfId="84" priority="61">
      <formula>$N710="D"</formula>
    </cfRule>
  </conditionalFormatting>
  <conditionalFormatting sqref="Q715:S925 Q2356:S2364 Q2367:S2536 Q2564:S2578 Q2588:S2602 Q3344:R3344 Q3784:S4017 Q4020:S4027 Q2580:S2585 Q2604:S2609">
    <cfRule type="expression" dxfId="83" priority="97">
      <formula>$R715="D"</formula>
    </cfRule>
  </conditionalFormatting>
  <conditionalFormatting sqref="Q926:S957">
    <cfRule type="expression" dxfId="82" priority="87">
      <formula>$N926="D"</formula>
    </cfRule>
  </conditionalFormatting>
  <conditionalFormatting sqref="Q958:S966">
    <cfRule type="expression" dxfId="81" priority="102">
      <formula>$R958="D"</formula>
    </cfRule>
  </conditionalFormatting>
  <conditionalFormatting sqref="Q967:S982">
    <cfRule type="expression" dxfId="80" priority="86">
      <formula>$N967="D"</formula>
    </cfRule>
  </conditionalFormatting>
  <conditionalFormatting sqref="Q983:S1800">
    <cfRule type="expression" dxfId="79" priority="60">
      <formula>$R983="D"</formula>
    </cfRule>
  </conditionalFormatting>
  <conditionalFormatting sqref="Q1801:S1804">
    <cfRule type="expression" dxfId="78" priority="73">
      <formula>$N1801="D"</formula>
    </cfRule>
  </conditionalFormatting>
  <conditionalFormatting sqref="Q1805:S1831">
    <cfRule type="expression" dxfId="77" priority="63">
      <formula>$R1805="D"</formula>
    </cfRule>
  </conditionalFormatting>
  <conditionalFormatting sqref="Q1816:S1816">
    <cfRule type="expression" dxfId="76" priority="98">
      <formula>$N1816="D"</formula>
    </cfRule>
  </conditionalFormatting>
  <conditionalFormatting sqref="Q1827:S1827">
    <cfRule type="expression" dxfId="75" priority="99">
      <formula>$N1827="D"</formula>
    </cfRule>
  </conditionalFormatting>
  <conditionalFormatting sqref="Q1832:S1835">
    <cfRule type="expression" dxfId="74" priority="80">
      <formula>$N1832="D"</formula>
    </cfRule>
  </conditionalFormatting>
  <conditionalFormatting sqref="Q1836:S2193 Q2195:S2353">
    <cfRule type="expression" dxfId="73" priority="55">
      <formula>$R1836="D"</formula>
    </cfRule>
  </conditionalFormatting>
  <conditionalFormatting sqref="Q2354:S2355">
    <cfRule type="expression" dxfId="72" priority="84">
      <formula>$N2354="D"</formula>
    </cfRule>
  </conditionalFormatting>
  <conditionalFormatting sqref="Q2365:S2366">
    <cfRule type="expression" dxfId="71" priority="78">
      <formula>$N2365="D"</formula>
    </cfRule>
  </conditionalFormatting>
  <conditionalFormatting sqref="Q2537:S2538">
    <cfRule type="expression" dxfId="70" priority="94">
      <formula>$N2537="D"</formula>
    </cfRule>
  </conditionalFormatting>
  <conditionalFormatting sqref="Q2539:S2554 Q2556:S2561">
    <cfRule type="expression" dxfId="69" priority="52">
      <formula>$R2539="D"</formula>
    </cfRule>
  </conditionalFormatting>
  <conditionalFormatting sqref="Q2562:S2563">
    <cfRule type="expression" dxfId="68" priority="90">
      <formula>$N2562="D"</formula>
    </cfRule>
  </conditionalFormatting>
  <conditionalFormatting sqref="Q2586:S2587">
    <cfRule type="expression" dxfId="67" priority="89">
      <formula>$N2586="D"</formula>
    </cfRule>
  </conditionalFormatting>
  <conditionalFormatting sqref="Q2610:S2611">
    <cfRule type="expression" dxfId="66" priority="88">
      <formula>$N2610="D"</formula>
    </cfRule>
  </conditionalFormatting>
  <conditionalFormatting sqref="Q2612:S2626 Q2759:S3343 Q2628:S2756">
    <cfRule type="expression" dxfId="65" priority="57">
      <formula>$R2612="D"</formula>
    </cfRule>
  </conditionalFormatting>
  <conditionalFormatting sqref="Q2757:S2758">
    <cfRule type="expression" dxfId="64" priority="44">
      <formula>$N2757="D"</formula>
    </cfRule>
  </conditionalFormatting>
  <conditionalFormatting sqref="Q3345:S3536">
    <cfRule type="expression" dxfId="63" priority="53">
      <formula>$R3345="D"</formula>
    </cfRule>
  </conditionalFormatting>
  <conditionalFormatting sqref="Q3537:S3538">
    <cfRule type="expression" dxfId="62" priority="83">
      <formula>$N3537="D"</formula>
    </cfRule>
  </conditionalFormatting>
  <conditionalFormatting sqref="Q3539:S3779">
    <cfRule type="expression" dxfId="61" priority="54">
      <formula>$R3539="D"</formula>
    </cfRule>
  </conditionalFormatting>
  <conditionalFormatting sqref="Q3780:S3783">
    <cfRule type="expression" dxfId="60" priority="103">
      <formula>$N3780="D"</formula>
    </cfRule>
  </conditionalFormatting>
  <conditionalFormatting sqref="Q3990:S4001">
    <cfRule type="expression" dxfId="59" priority="117">
      <formula>#REF!=0</formula>
    </cfRule>
  </conditionalFormatting>
  <conditionalFormatting sqref="Q4016:S4027">
    <cfRule type="expression" dxfId="58" priority="92">
      <formula>#REF!=0</formula>
    </cfRule>
  </conditionalFormatting>
  <conditionalFormatting sqref="Q4018:S4019">
    <cfRule type="expression" dxfId="57" priority="91">
      <formula>$N4018="D"</formula>
    </cfRule>
  </conditionalFormatting>
  <conditionalFormatting sqref="Q1801:U1804 M4010:O4011">
    <cfRule type="expression" dxfId="56" priority="107">
      <formula>#REF!=0</formula>
    </cfRule>
  </conditionalFormatting>
  <conditionalFormatting sqref="S3344">
    <cfRule type="expression" dxfId="55" priority="76">
      <formula>$N3344="D"</formula>
    </cfRule>
  </conditionalFormatting>
  <conditionalFormatting sqref="T4011:U4014">
    <cfRule type="expression" dxfId="54" priority="104">
      <formula>#REF!=0</formula>
    </cfRule>
  </conditionalFormatting>
  <conditionalFormatting sqref="V1802:V1804">
    <cfRule type="expression" dxfId="53" priority="79">
      <formula>#REF!=0</formula>
    </cfRule>
  </conditionalFormatting>
  <conditionalFormatting sqref="V1816">
    <cfRule type="expression" dxfId="52" priority="100">
      <formula>#REF!=0</formula>
    </cfRule>
  </conditionalFormatting>
  <conditionalFormatting sqref="V1821:V1822">
    <cfRule type="expression" dxfId="51" priority="95">
      <formula>#REF!=0</formula>
    </cfRule>
  </conditionalFormatting>
  <conditionalFormatting sqref="V1963:V1964">
    <cfRule type="expression" dxfId="50" priority="69">
      <formula>#REF!=0</formula>
    </cfRule>
  </conditionalFormatting>
  <conditionalFormatting sqref="V1980">
    <cfRule type="expression" dxfId="49" priority="77">
      <formula>#REF!=0</formula>
    </cfRule>
  </conditionalFormatting>
  <conditionalFormatting sqref="V2173">
    <cfRule type="expression" dxfId="48" priority="74">
      <formula>#REF!=0</formula>
    </cfRule>
  </conditionalFormatting>
  <conditionalFormatting sqref="V2188">
    <cfRule type="expression" dxfId="47" priority="62">
      <formula>#REF!=0</formula>
    </cfRule>
  </conditionalFormatting>
  <conditionalFormatting sqref="V2327">
    <cfRule type="expression" dxfId="46" priority="111">
      <formula>#REF!=0</formula>
    </cfRule>
  </conditionalFormatting>
  <conditionalFormatting sqref="V3127">
    <cfRule type="expression" dxfId="45" priority="109">
      <formula>#REF!=0</formula>
    </cfRule>
  </conditionalFormatting>
  <conditionalFormatting sqref="V3505">
    <cfRule type="expression" dxfId="44" priority="110">
      <formula>#REF!=0</formula>
    </cfRule>
  </conditionalFormatting>
  <conditionalFormatting sqref="C2194:O2194">
    <cfRule type="expression" dxfId="43" priority="42">
      <formula>$N2194="D"</formula>
    </cfRule>
  </conditionalFormatting>
  <conditionalFormatting sqref="M2194:O2194 T2194:U2194">
    <cfRule type="expression" dxfId="42" priority="43">
      <formula>#REF!=0</formula>
    </cfRule>
  </conditionalFormatting>
  <conditionalFormatting sqref="P2194:S2194">
    <cfRule type="expression" dxfId="41" priority="41">
      <formula>#REF!=0</formula>
    </cfRule>
  </conditionalFormatting>
  <conditionalFormatting sqref="P2194">
    <cfRule type="expression" dxfId="40" priority="34">
      <formula>OR(P2194="criar",P2194="bloquear")</formula>
    </cfRule>
    <cfRule type="expression" dxfId="39" priority="35">
      <formula>OR(P2194="transpos. total para",P2194="transpos. parcial para",P2194="bloqueado")</formula>
    </cfRule>
    <cfRule type="expression" dxfId="38" priority="36">
      <formula>P2194="inclusão"</formula>
    </cfRule>
    <cfRule type="expression" dxfId="37" priority="37">
      <formula>P2194="descrição"</formula>
    </cfRule>
    <cfRule type="expression" dxfId="36" priority="38">
      <formula>OR(P2194="transpos. total de",P2194="transpos. parcial de")</formula>
    </cfRule>
    <cfRule type="expression" dxfId="35" priority="39">
      <formula>P2194="s/ alteraç."</formula>
    </cfRule>
  </conditionalFormatting>
  <conditionalFormatting sqref="Q2194:S2194">
    <cfRule type="expression" dxfId="34" priority="40">
      <formula>$R2194="D"</formula>
    </cfRule>
  </conditionalFormatting>
  <conditionalFormatting sqref="V2194">
    <cfRule type="expression" dxfId="33" priority="33">
      <formula>#REF!=0</formula>
    </cfRule>
  </conditionalFormatting>
  <conditionalFormatting sqref="C2555:O2555">
    <cfRule type="expression" dxfId="32" priority="25">
      <formula>$N2555="D"</formula>
    </cfRule>
  </conditionalFormatting>
  <conditionalFormatting sqref="P2555">
    <cfRule type="expression" dxfId="31" priority="26">
      <formula>OR(P2555="criar",P2555="bloquear")</formula>
    </cfRule>
    <cfRule type="expression" dxfId="30" priority="27">
      <formula>OR(P2555="transpos. total para",P2555="transpos. parcial para",P2555="bloqueado")</formula>
    </cfRule>
    <cfRule type="expression" dxfId="29" priority="28">
      <formula>P2555="inclusão"</formula>
    </cfRule>
    <cfRule type="expression" dxfId="28" priority="29">
      <formula>P2555="descrição"</formula>
    </cfRule>
    <cfRule type="expression" dxfId="27" priority="30">
      <formula>OR(P2555="transpos. total de",P2555="transpos. parcial de")</formula>
    </cfRule>
    <cfRule type="expression" dxfId="26" priority="31">
      <formula>P2555="s/ alteraç."</formula>
    </cfRule>
  </conditionalFormatting>
  <conditionalFormatting sqref="Q2555:S2555">
    <cfRule type="expression" dxfId="25" priority="32">
      <formula>$R2555="D"</formula>
    </cfRule>
  </conditionalFormatting>
  <conditionalFormatting sqref="C2579:O2579">
    <cfRule type="expression" dxfId="24" priority="17">
      <formula>$N2579="D"</formula>
    </cfRule>
  </conditionalFormatting>
  <conditionalFormatting sqref="P2579">
    <cfRule type="expression" dxfId="23" priority="18">
      <formula>OR(P2579="criar",P2579="bloquear")</formula>
    </cfRule>
    <cfRule type="expression" dxfId="22" priority="19">
      <formula>OR(P2579="transpos. total para",P2579="transpos. parcial para",P2579="bloqueado")</formula>
    </cfRule>
    <cfRule type="expression" dxfId="21" priority="20">
      <formula>P2579="inclusão"</formula>
    </cfRule>
    <cfRule type="expression" dxfId="20" priority="21">
      <formula>P2579="descrição"</formula>
    </cfRule>
    <cfRule type="expression" dxfId="19" priority="22">
      <formula>OR(P2579="transpos. total de",P2579="transpos. parcial de")</formula>
    </cfRule>
    <cfRule type="expression" dxfId="18" priority="23">
      <formula>P2579="s/ alteraç."</formula>
    </cfRule>
  </conditionalFormatting>
  <conditionalFormatting sqref="Q2579:S2579">
    <cfRule type="expression" dxfId="17" priority="24">
      <formula>$R2579="D"</formula>
    </cfRule>
  </conditionalFormatting>
  <conditionalFormatting sqref="C2603:O2603">
    <cfRule type="expression" dxfId="16" priority="9">
      <formula>$N2603="D"</formula>
    </cfRule>
  </conditionalFormatting>
  <conditionalFormatting sqref="P2603">
    <cfRule type="expression" dxfId="15" priority="10">
      <formula>OR(P2603="criar",P2603="bloquear")</formula>
    </cfRule>
    <cfRule type="expression" dxfId="14" priority="11">
      <formula>OR(P2603="transpos. total para",P2603="transpos. parcial para",P2603="bloqueado")</formula>
    </cfRule>
    <cfRule type="expression" dxfId="13" priority="12">
      <formula>P2603="inclusão"</formula>
    </cfRule>
    <cfRule type="expression" dxfId="12" priority="13">
      <formula>P2603="descrição"</formula>
    </cfRule>
    <cfRule type="expression" dxfId="11" priority="14">
      <formula>OR(P2603="transpos. total de",P2603="transpos. parcial de")</formula>
    </cfRule>
    <cfRule type="expression" dxfId="10" priority="15">
      <formula>P2603="s/ alteraç."</formula>
    </cfRule>
  </conditionalFormatting>
  <conditionalFormatting sqref="Q2603:S2603">
    <cfRule type="expression" dxfId="9" priority="16">
      <formula>$R2603="D"</formula>
    </cfRule>
  </conditionalFormatting>
  <conditionalFormatting sqref="C2627:O2627">
    <cfRule type="expression" dxfId="8" priority="1">
      <formula>$N2627="D"</formula>
    </cfRule>
  </conditionalFormatting>
  <conditionalFormatting sqref="P2627">
    <cfRule type="expression" dxfId="7" priority="2">
      <formula>OR(P2627="criar",P2627="bloquear")</formula>
    </cfRule>
    <cfRule type="expression" dxfId="6" priority="3">
      <formula>OR(P2627="transpos. total para",P2627="transpos. parcial para",P2627="bloqueado")</formula>
    </cfRule>
    <cfRule type="expression" dxfId="5" priority="4">
      <formula>P2627="inclusão"</formula>
    </cfRule>
    <cfRule type="expression" dxfId="4" priority="5">
      <formula>P2627="descrição"</formula>
    </cfRule>
    <cfRule type="expression" dxfId="3" priority="6">
      <formula>OR(P2627="transpos. total de",P2627="transpos. parcial de")</formula>
    </cfRule>
    <cfRule type="expression" dxfId="2" priority="7">
      <formula>P2627="s/ alteraç."</formula>
    </cfRule>
  </conditionalFormatting>
  <conditionalFormatting sqref="Q2627:S2627">
    <cfRule type="expression" dxfId="1" priority="8">
      <formula>$R2627="D"</formula>
    </cfRule>
  </conditionalFormatting>
  <dataValidations count="1">
    <dataValidation type="list" errorStyle="warning" allowBlank="1" showInputMessage="1" showErrorMessage="1" errorTitle="ops, operação não cadastrada!" error="O registro não corresponde a um tipo de alteração esperado. É isso mesmo?" sqref="P2:P4027">
      <formula1>"s/ alteraç.,transpos. total de,transpos. total para,transpos. parcial de,transpos. parcial para,inclusão,bloquear,bloqueado,criar,descrição"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B1:H3812"/>
  <sheetViews>
    <sheetView showGridLines="0" zoomScaleNormal="100" workbookViewId="0">
      <pane xSplit="2" ySplit="3" topLeftCell="C3296" activePane="bottomRight" state="frozen"/>
      <selection pane="topRight" activeCell="C1" sqref="C1"/>
      <selection pane="bottomLeft" activeCell="A4" sqref="A4"/>
      <selection pane="bottomRight" activeCell="B3309" sqref="B3309"/>
    </sheetView>
  </sheetViews>
  <sheetFormatPr defaultColWidth="9.140625" defaultRowHeight="12.75" x14ac:dyDescent="0.25"/>
  <cols>
    <col min="1" max="1" width="1.140625" style="5" customWidth="1"/>
    <col min="2" max="2" width="16.7109375" style="5" customWidth="1"/>
    <col min="3" max="3" width="4.7109375" style="5" bestFit="1" customWidth="1"/>
    <col min="4" max="4" width="72.5703125" style="5" customWidth="1"/>
    <col min="5" max="5" width="11.5703125" style="4" customWidth="1"/>
    <col min="6" max="6" width="16.7109375" style="5" customWidth="1"/>
    <col min="7" max="7" width="4.7109375" style="5" bestFit="1" customWidth="1"/>
    <col min="8" max="8" width="64.85546875" style="37" customWidth="1"/>
    <col min="9" max="9" width="11.7109375" style="5" customWidth="1"/>
    <col min="10" max="16384" width="9.140625" style="5"/>
  </cols>
  <sheetData>
    <row r="1" spans="2:8" ht="18.75" x14ac:dyDescent="0.25">
      <c r="B1" s="125" t="s">
        <v>5972</v>
      </c>
      <c r="C1" s="125"/>
      <c r="D1" s="125"/>
      <c r="E1" s="125"/>
      <c r="F1" s="125"/>
      <c r="G1" s="125"/>
      <c r="H1" s="126"/>
    </row>
    <row r="2" spans="2:8" ht="15" x14ac:dyDescent="0.25">
      <c r="B2" s="122" t="s">
        <v>5973</v>
      </c>
      <c r="C2" s="122"/>
      <c r="D2" s="123"/>
      <c r="E2" s="25" t="s">
        <v>14</v>
      </c>
      <c r="F2" s="122" t="s">
        <v>5974</v>
      </c>
      <c r="G2" s="122"/>
      <c r="H2" s="124"/>
    </row>
    <row r="3" spans="2:8" ht="12.75" customHeight="1" x14ac:dyDescent="0.25">
      <c r="B3" s="1" t="s">
        <v>5975</v>
      </c>
      <c r="C3" s="2" t="s">
        <v>12</v>
      </c>
      <c r="D3" s="29" t="s">
        <v>5976</v>
      </c>
      <c r="E3" s="24"/>
      <c r="F3" s="30" t="s">
        <v>5975</v>
      </c>
      <c r="G3" s="31" t="s">
        <v>12</v>
      </c>
      <c r="H3" s="31" t="s">
        <v>5976</v>
      </c>
    </row>
    <row r="4" spans="2:8" x14ac:dyDescent="0.25">
      <c r="B4" s="3">
        <v>1000000000000</v>
      </c>
      <c r="C4" s="4" t="s">
        <v>21</v>
      </c>
      <c r="D4" s="6" t="s">
        <v>22</v>
      </c>
      <c r="E4" s="21" t="s">
        <v>23</v>
      </c>
      <c r="F4" s="33" t="s">
        <v>25</v>
      </c>
      <c r="G4" s="33" t="s">
        <v>25</v>
      </c>
      <c r="H4" s="34" t="s">
        <v>25</v>
      </c>
    </row>
    <row r="5" spans="2:8" x14ac:dyDescent="0.25">
      <c r="B5" s="3">
        <v>1100000000000</v>
      </c>
      <c r="C5" s="4" t="s">
        <v>21</v>
      </c>
      <c r="D5" s="6" t="s">
        <v>26</v>
      </c>
      <c r="E5" s="22" t="s">
        <v>23</v>
      </c>
      <c r="F5" s="33" t="s">
        <v>25</v>
      </c>
      <c r="G5" s="33" t="s">
        <v>25</v>
      </c>
      <c r="H5" s="34" t="s">
        <v>25</v>
      </c>
    </row>
    <row r="6" spans="2:8" x14ac:dyDescent="0.25">
      <c r="B6" s="3">
        <v>1110000000000</v>
      </c>
      <c r="C6" s="4" t="s">
        <v>21</v>
      </c>
      <c r="D6" s="6" t="s">
        <v>27</v>
      </c>
      <c r="E6" s="22" t="s">
        <v>23</v>
      </c>
      <c r="F6" s="33" t="s">
        <v>25</v>
      </c>
      <c r="G6" s="33" t="s">
        <v>25</v>
      </c>
      <c r="H6" s="34" t="s">
        <v>25</v>
      </c>
    </row>
    <row r="7" spans="2:8" x14ac:dyDescent="0.25">
      <c r="B7" s="3">
        <v>1111000000000</v>
      </c>
      <c r="C7" s="4" t="s">
        <v>21</v>
      </c>
      <c r="D7" s="6" t="s">
        <v>28</v>
      </c>
      <c r="E7" s="22" t="s">
        <v>23</v>
      </c>
      <c r="F7" s="33" t="s">
        <v>25</v>
      </c>
      <c r="G7" s="33" t="s">
        <v>25</v>
      </c>
      <c r="H7" s="34" t="s">
        <v>25</v>
      </c>
    </row>
    <row r="8" spans="2:8" x14ac:dyDescent="0.25">
      <c r="B8" s="3">
        <v>1111010000000</v>
      </c>
      <c r="C8" s="4" t="s">
        <v>21</v>
      </c>
      <c r="D8" s="6" t="s">
        <v>29</v>
      </c>
      <c r="E8" s="22" t="s">
        <v>23</v>
      </c>
      <c r="F8" s="33" t="s">
        <v>25</v>
      </c>
      <c r="G8" s="33" t="s">
        <v>25</v>
      </c>
      <c r="H8" s="34" t="s">
        <v>25</v>
      </c>
    </row>
    <row r="9" spans="2:8" x14ac:dyDescent="0.25">
      <c r="B9" s="14">
        <v>1111011000000</v>
      </c>
      <c r="C9" s="15" t="s">
        <v>21</v>
      </c>
      <c r="D9" s="16" t="s">
        <v>29</v>
      </c>
      <c r="E9" s="23" t="s">
        <v>693</v>
      </c>
      <c r="F9" s="33" t="s">
        <v>25</v>
      </c>
      <c r="G9" s="33" t="s">
        <v>25</v>
      </c>
      <c r="H9" s="34" t="s">
        <v>25</v>
      </c>
    </row>
    <row r="10" spans="2:8" x14ac:dyDescent="0.25">
      <c r="B10" s="3">
        <v>1111020000000</v>
      </c>
      <c r="C10" s="4" t="s">
        <v>21</v>
      </c>
      <c r="D10" s="6" t="s">
        <v>30</v>
      </c>
      <c r="E10" s="22" t="s">
        <v>23</v>
      </c>
      <c r="F10" s="33" t="s">
        <v>25</v>
      </c>
      <c r="G10" s="33" t="s">
        <v>25</v>
      </c>
      <c r="H10" s="34" t="s">
        <v>25</v>
      </c>
    </row>
    <row r="11" spans="2:8" x14ac:dyDescent="0.25">
      <c r="B11" s="14">
        <v>1111021000000</v>
      </c>
      <c r="C11" s="15" t="s">
        <v>21</v>
      </c>
      <c r="D11" s="16" t="s">
        <v>30</v>
      </c>
      <c r="E11" s="23" t="s">
        <v>693</v>
      </c>
      <c r="F11" s="33" t="s">
        <v>25</v>
      </c>
      <c r="G11" s="33" t="s">
        <v>25</v>
      </c>
      <c r="H11" s="34" t="s">
        <v>25</v>
      </c>
    </row>
    <row r="12" spans="2:8" x14ac:dyDescent="0.25">
      <c r="B12" s="3">
        <v>1112000000000</v>
      </c>
      <c r="C12" s="4" t="s">
        <v>21</v>
      </c>
      <c r="D12" s="6" t="s">
        <v>31</v>
      </c>
      <c r="E12" s="22" t="s">
        <v>23</v>
      </c>
      <c r="F12" s="33" t="s">
        <v>25</v>
      </c>
      <c r="G12" s="33" t="s">
        <v>25</v>
      </c>
      <c r="H12" s="34" t="s">
        <v>25</v>
      </c>
    </row>
    <row r="13" spans="2:8" x14ac:dyDescent="0.25">
      <c r="B13" s="3">
        <v>1112010000000</v>
      </c>
      <c r="C13" s="4" t="s">
        <v>21</v>
      </c>
      <c r="D13" s="6" t="s">
        <v>32</v>
      </c>
      <c r="E13" s="22" t="s">
        <v>23</v>
      </c>
      <c r="F13" s="33" t="s">
        <v>25</v>
      </c>
      <c r="G13" s="33" t="s">
        <v>25</v>
      </c>
      <c r="H13" s="34" t="s">
        <v>25</v>
      </c>
    </row>
    <row r="14" spans="2:8" x14ac:dyDescent="0.25">
      <c r="B14" s="3">
        <v>1112011000000</v>
      </c>
      <c r="C14" s="4" t="s">
        <v>21</v>
      </c>
      <c r="D14" s="6" t="s">
        <v>33</v>
      </c>
      <c r="E14" s="22" t="s">
        <v>23</v>
      </c>
      <c r="F14" s="33" t="s">
        <v>25</v>
      </c>
      <c r="G14" s="33" t="s">
        <v>25</v>
      </c>
      <c r="H14" s="34" t="s">
        <v>25</v>
      </c>
    </row>
    <row r="15" spans="2:8" x14ac:dyDescent="0.25">
      <c r="B15" s="3">
        <v>1112012000000</v>
      </c>
      <c r="C15" s="4" t="s">
        <v>21</v>
      </c>
      <c r="D15" s="6" t="s">
        <v>34</v>
      </c>
      <c r="E15" s="22" t="s">
        <v>23</v>
      </c>
      <c r="F15" s="33" t="s">
        <v>25</v>
      </c>
      <c r="G15" s="33" t="s">
        <v>25</v>
      </c>
      <c r="H15" s="34" t="s">
        <v>25</v>
      </c>
    </row>
    <row r="16" spans="2:8" x14ac:dyDescent="0.25">
      <c r="B16" s="3">
        <v>1113000000000</v>
      </c>
      <c r="C16" s="4" t="s">
        <v>21</v>
      </c>
      <c r="D16" s="6" t="s">
        <v>96</v>
      </c>
      <c r="E16" s="22" t="s">
        <v>23</v>
      </c>
      <c r="F16" s="33" t="s">
        <v>25</v>
      </c>
      <c r="G16" s="33" t="s">
        <v>25</v>
      </c>
      <c r="H16" s="34" t="s">
        <v>25</v>
      </c>
    </row>
    <row r="17" spans="2:8" x14ac:dyDescent="0.25">
      <c r="B17" s="3">
        <v>1113010000000</v>
      </c>
      <c r="C17" s="4" t="s">
        <v>21</v>
      </c>
      <c r="D17" s="6" t="s">
        <v>97</v>
      </c>
      <c r="E17" s="22" t="s">
        <v>23</v>
      </c>
      <c r="F17" s="33" t="s">
        <v>25</v>
      </c>
      <c r="G17" s="33" t="s">
        <v>25</v>
      </c>
      <c r="H17" s="34" t="s">
        <v>25</v>
      </c>
    </row>
    <row r="18" spans="2:8" x14ac:dyDescent="0.25">
      <c r="B18" s="14">
        <v>1113011000000</v>
      </c>
      <c r="C18" s="15" t="s">
        <v>21</v>
      </c>
      <c r="D18" s="16" t="s">
        <v>97</v>
      </c>
      <c r="E18" s="23" t="s">
        <v>693</v>
      </c>
      <c r="F18" s="33" t="s">
        <v>25</v>
      </c>
      <c r="G18" s="33" t="s">
        <v>25</v>
      </c>
      <c r="H18" s="34" t="s">
        <v>25</v>
      </c>
    </row>
    <row r="19" spans="2:8" x14ac:dyDescent="0.25">
      <c r="B19" s="3">
        <v>1113020000000</v>
      </c>
      <c r="C19" s="4" t="s">
        <v>21</v>
      </c>
      <c r="D19" s="6" t="s">
        <v>98</v>
      </c>
      <c r="E19" s="22" t="s">
        <v>23</v>
      </c>
      <c r="F19" s="33" t="s">
        <v>25</v>
      </c>
      <c r="G19" s="33" t="s">
        <v>25</v>
      </c>
      <c r="H19" s="34" t="s">
        <v>25</v>
      </c>
    </row>
    <row r="20" spans="2:8" x14ac:dyDescent="0.25">
      <c r="B20" s="14">
        <v>1113021000000</v>
      </c>
      <c r="C20" s="15" t="s">
        <v>21</v>
      </c>
      <c r="D20" s="16" t="s">
        <v>98</v>
      </c>
      <c r="E20" s="23" t="s">
        <v>693</v>
      </c>
      <c r="F20" s="33" t="s">
        <v>25</v>
      </c>
      <c r="G20" s="33" t="s">
        <v>25</v>
      </c>
      <c r="H20" s="34" t="s">
        <v>25</v>
      </c>
    </row>
    <row r="21" spans="2:8" x14ac:dyDescent="0.25">
      <c r="B21" s="3">
        <v>1113030000000</v>
      </c>
      <c r="C21" s="4" t="s">
        <v>21</v>
      </c>
      <c r="D21" s="6" t="s">
        <v>99</v>
      </c>
      <c r="E21" s="22" t="s">
        <v>23</v>
      </c>
      <c r="F21" s="33" t="s">
        <v>25</v>
      </c>
      <c r="G21" s="33" t="s">
        <v>25</v>
      </c>
      <c r="H21" s="34" t="s">
        <v>25</v>
      </c>
    </row>
    <row r="22" spans="2:8" x14ac:dyDescent="0.25">
      <c r="B22" s="3">
        <v>1113031000000</v>
      </c>
      <c r="C22" s="4" t="s">
        <v>21</v>
      </c>
      <c r="D22" s="6" t="s">
        <v>100</v>
      </c>
      <c r="E22" s="22" t="s">
        <v>23</v>
      </c>
      <c r="F22" s="33" t="s">
        <v>25</v>
      </c>
      <c r="G22" s="33" t="s">
        <v>25</v>
      </c>
      <c r="H22" s="34" t="s">
        <v>25</v>
      </c>
    </row>
    <row r="23" spans="2:8" x14ac:dyDescent="0.25">
      <c r="B23" s="3">
        <v>1113031100000</v>
      </c>
      <c r="C23" s="4" t="s">
        <v>21</v>
      </c>
      <c r="D23" s="6" t="s">
        <v>101</v>
      </c>
      <c r="E23" s="22" t="s">
        <v>23</v>
      </c>
      <c r="F23" s="33" t="s">
        <v>25</v>
      </c>
      <c r="G23" s="33" t="s">
        <v>25</v>
      </c>
      <c r="H23" s="34" t="s">
        <v>25</v>
      </c>
    </row>
    <row r="24" spans="2:8" x14ac:dyDescent="0.25">
      <c r="B24" s="10">
        <v>1113031101000</v>
      </c>
      <c r="C24" s="11" t="s">
        <v>40</v>
      </c>
      <c r="D24" s="12" t="s">
        <v>102</v>
      </c>
      <c r="E24" s="22" t="s">
        <v>23</v>
      </c>
      <c r="F24" s="33" t="s">
        <v>25</v>
      </c>
      <c r="G24" s="33" t="s">
        <v>25</v>
      </c>
      <c r="H24" s="34" t="s">
        <v>25</v>
      </c>
    </row>
    <row r="25" spans="2:8" x14ac:dyDescent="0.25">
      <c r="B25" s="3">
        <v>1113032000000</v>
      </c>
      <c r="C25" s="4" t="s">
        <v>21</v>
      </c>
      <c r="D25" s="6" t="s">
        <v>103</v>
      </c>
      <c r="E25" s="22" t="s">
        <v>23</v>
      </c>
      <c r="F25" s="33" t="s">
        <v>25</v>
      </c>
      <c r="G25" s="33" t="s">
        <v>25</v>
      </c>
      <c r="H25" s="34" t="s">
        <v>25</v>
      </c>
    </row>
    <row r="26" spans="2:8" x14ac:dyDescent="0.25">
      <c r="B26" s="3">
        <v>1113033000000</v>
      </c>
      <c r="C26" s="4" t="s">
        <v>21</v>
      </c>
      <c r="D26" s="6" t="s">
        <v>104</v>
      </c>
      <c r="E26" s="22" t="s">
        <v>23</v>
      </c>
      <c r="F26" s="33" t="s">
        <v>25</v>
      </c>
      <c r="G26" s="33" t="s">
        <v>25</v>
      </c>
      <c r="H26" s="34" t="s">
        <v>25</v>
      </c>
    </row>
    <row r="27" spans="2:8" x14ac:dyDescent="0.25">
      <c r="B27" s="3">
        <v>1113034000000</v>
      </c>
      <c r="C27" s="4" t="s">
        <v>21</v>
      </c>
      <c r="D27" s="6" t="s">
        <v>105</v>
      </c>
      <c r="E27" s="22" t="s">
        <v>23</v>
      </c>
      <c r="F27" s="33" t="s">
        <v>25</v>
      </c>
      <c r="G27" s="33" t="s">
        <v>25</v>
      </c>
      <c r="H27" s="34" t="s">
        <v>25</v>
      </c>
    </row>
    <row r="28" spans="2:8" x14ac:dyDescent="0.25">
      <c r="B28" s="3">
        <v>1114000000000</v>
      </c>
      <c r="C28" s="4" t="s">
        <v>21</v>
      </c>
      <c r="D28" s="6" t="s">
        <v>109</v>
      </c>
      <c r="E28" s="22" t="s">
        <v>23</v>
      </c>
      <c r="F28" s="33" t="s">
        <v>25</v>
      </c>
      <c r="G28" s="33" t="s">
        <v>25</v>
      </c>
      <c r="H28" s="34" t="s">
        <v>25</v>
      </c>
    </row>
    <row r="29" spans="2:8" x14ac:dyDescent="0.25">
      <c r="B29" s="3">
        <v>1114010000000</v>
      </c>
      <c r="C29" s="4" t="s">
        <v>21</v>
      </c>
      <c r="D29" s="6" t="s">
        <v>110</v>
      </c>
      <c r="E29" s="22" t="s">
        <v>23</v>
      </c>
      <c r="F29" s="33" t="s">
        <v>25</v>
      </c>
      <c r="G29" s="33" t="s">
        <v>25</v>
      </c>
      <c r="H29" s="34" t="s">
        <v>25</v>
      </c>
    </row>
    <row r="30" spans="2:8" x14ac:dyDescent="0.25">
      <c r="B30" s="3">
        <v>1114011000000</v>
      </c>
      <c r="C30" s="4" t="s">
        <v>21</v>
      </c>
      <c r="D30" s="6" t="s">
        <v>111</v>
      </c>
      <c r="E30" s="22" t="s">
        <v>23</v>
      </c>
      <c r="F30" s="33" t="s">
        <v>25</v>
      </c>
      <c r="G30" s="33" t="s">
        <v>25</v>
      </c>
      <c r="H30" s="34" t="s">
        <v>25</v>
      </c>
    </row>
    <row r="31" spans="2:8" x14ac:dyDescent="0.25">
      <c r="B31" s="3">
        <v>1114012000000</v>
      </c>
      <c r="C31" s="4" t="s">
        <v>21</v>
      </c>
      <c r="D31" s="6" t="s">
        <v>112</v>
      </c>
      <c r="E31" s="22" t="s">
        <v>23</v>
      </c>
      <c r="F31" s="33" t="s">
        <v>25</v>
      </c>
      <c r="G31" s="33" t="s">
        <v>25</v>
      </c>
      <c r="H31" s="34" t="s">
        <v>25</v>
      </c>
    </row>
    <row r="32" spans="2:8" x14ac:dyDescent="0.25">
      <c r="B32" s="3">
        <v>1114013000000</v>
      </c>
      <c r="C32" s="4" t="s">
        <v>21</v>
      </c>
      <c r="D32" s="6" t="s">
        <v>113</v>
      </c>
      <c r="E32" s="22" t="s">
        <v>23</v>
      </c>
      <c r="F32" s="33" t="s">
        <v>25</v>
      </c>
      <c r="G32" s="33" t="s">
        <v>25</v>
      </c>
      <c r="H32" s="34" t="s">
        <v>25</v>
      </c>
    </row>
    <row r="33" spans="2:8" x14ac:dyDescent="0.25">
      <c r="B33" s="3">
        <v>1114014000000</v>
      </c>
      <c r="C33" s="4" t="s">
        <v>21</v>
      </c>
      <c r="D33" s="6" t="s">
        <v>114</v>
      </c>
      <c r="E33" s="22" t="s">
        <v>23</v>
      </c>
      <c r="F33" s="33" t="s">
        <v>25</v>
      </c>
      <c r="G33" s="33" t="s">
        <v>25</v>
      </c>
      <c r="H33" s="34" t="s">
        <v>25</v>
      </c>
    </row>
    <row r="34" spans="2:8" x14ac:dyDescent="0.25">
      <c r="B34" s="3">
        <v>1114015000000</v>
      </c>
      <c r="C34" s="4" t="s">
        <v>21</v>
      </c>
      <c r="D34" s="6" t="s">
        <v>115</v>
      </c>
      <c r="E34" s="22" t="s">
        <v>23</v>
      </c>
      <c r="F34" s="33" t="s">
        <v>25</v>
      </c>
      <c r="G34" s="33" t="s">
        <v>25</v>
      </c>
      <c r="H34" s="34" t="s">
        <v>25</v>
      </c>
    </row>
    <row r="35" spans="2:8" ht="25.5" x14ac:dyDescent="0.25">
      <c r="B35" s="3">
        <v>1115000000000</v>
      </c>
      <c r="C35" s="4" t="s">
        <v>21</v>
      </c>
      <c r="D35" s="6" t="s">
        <v>188</v>
      </c>
      <c r="E35" s="22" t="s">
        <v>23</v>
      </c>
      <c r="F35" s="33" t="s">
        <v>25</v>
      </c>
      <c r="G35" s="33" t="s">
        <v>25</v>
      </c>
      <c r="H35" s="34" t="s">
        <v>25</v>
      </c>
    </row>
    <row r="36" spans="2:8" x14ac:dyDescent="0.25">
      <c r="B36" s="3">
        <v>1115010000000</v>
      </c>
      <c r="C36" s="4" t="s">
        <v>21</v>
      </c>
      <c r="D36" s="6" t="s">
        <v>191</v>
      </c>
      <c r="E36" s="26" t="s">
        <v>190</v>
      </c>
      <c r="F36" s="33" t="s">
        <v>25</v>
      </c>
      <c r="G36" s="33" t="s">
        <v>25</v>
      </c>
      <c r="H36" s="34" t="s">
        <v>189</v>
      </c>
    </row>
    <row r="37" spans="2:8" x14ac:dyDescent="0.25">
      <c r="B37" s="3">
        <v>1115011000000</v>
      </c>
      <c r="C37" s="4" t="s">
        <v>21</v>
      </c>
      <c r="D37" s="6" t="s">
        <v>191</v>
      </c>
      <c r="E37" s="26" t="s">
        <v>190</v>
      </c>
      <c r="F37" s="33" t="s">
        <v>25</v>
      </c>
      <c r="G37" s="33" t="s">
        <v>25</v>
      </c>
      <c r="H37" s="34" t="s">
        <v>192</v>
      </c>
    </row>
    <row r="38" spans="2:8" x14ac:dyDescent="0.25">
      <c r="B38" s="3">
        <v>1115012000000</v>
      </c>
      <c r="C38" s="4" t="s">
        <v>21</v>
      </c>
      <c r="D38" s="6" t="s">
        <v>193</v>
      </c>
      <c r="E38" s="22" t="s">
        <v>23</v>
      </c>
      <c r="F38" s="33" t="s">
        <v>25</v>
      </c>
      <c r="G38" s="33" t="s">
        <v>25</v>
      </c>
      <c r="H38" s="34" t="s">
        <v>25</v>
      </c>
    </row>
    <row r="39" spans="2:8" x14ac:dyDescent="0.25">
      <c r="B39" s="14">
        <v>1118000000000</v>
      </c>
      <c r="C39" s="15" t="s">
        <v>21</v>
      </c>
      <c r="D39" s="16" t="s">
        <v>5977</v>
      </c>
      <c r="E39" s="23" t="s">
        <v>693</v>
      </c>
      <c r="F39" s="33" t="s">
        <v>25</v>
      </c>
      <c r="G39" s="33" t="s">
        <v>25</v>
      </c>
      <c r="H39" s="34" t="s">
        <v>25</v>
      </c>
    </row>
    <row r="40" spans="2:8" x14ac:dyDescent="0.25">
      <c r="B40" s="14">
        <v>1118010000000</v>
      </c>
      <c r="C40" s="15" t="s">
        <v>21</v>
      </c>
      <c r="D40" s="16" t="s">
        <v>5978</v>
      </c>
      <c r="E40" s="23" t="s">
        <v>693</v>
      </c>
      <c r="F40" s="33" t="s">
        <v>25</v>
      </c>
      <c r="G40" s="33" t="s">
        <v>25</v>
      </c>
      <c r="H40" s="34" t="s">
        <v>25</v>
      </c>
    </row>
    <row r="41" spans="2:8" x14ac:dyDescent="0.25">
      <c r="B41" s="3">
        <v>1118011000000</v>
      </c>
      <c r="C41" s="4" t="s">
        <v>21</v>
      </c>
      <c r="D41" s="6" t="s">
        <v>35</v>
      </c>
      <c r="E41" s="27" t="s">
        <v>5979</v>
      </c>
      <c r="F41" s="33">
        <v>1112500000000</v>
      </c>
      <c r="G41" s="33" t="s">
        <v>21</v>
      </c>
      <c r="H41" s="34" t="s">
        <v>35</v>
      </c>
    </row>
    <row r="42" spans="2:8" x14ac:dyDescent="0.25">
      <c r="B42" s="3">
        <v>1118012000000</v>
      </c>
      <c r="C42" s="4" t="s">
        <v>21</v>
      </c>
      <c r="D42" s="6" t="s">
        <v>37</v>
      </c>
      <c r="E42" s="27" t="s">
        <v>5979</v>
      </c>
      <c r="F42" s="33">
        <v>1112510000000</v>
      </c>
      <c r="G42" s="33" t="s">
        <v>21</v>
      </c>
      <c r="H42" s="34" t="s">
        <v>37</v>
      </c>
    </row>
    <row r="43" spans="2:8" x14ac:dyDescent="0.25">
      <c r="B43" s="3">
        <v>1118012100000</v>
      </c>
      <c r="C43" s="4" t="s">
        <v>21</v>
      </c>
      <c r="D43" s="6" t="s">
        <v>39</v>
      </c>
      <c r="E43" s="27" t="s">
        <v>5979</v>
      </c>
      <c r="F43" s="33">
        <v>1112510100000</v>
      </c>
      <c r="G43" s="33" t="s">
        <v>21</v>
      </c>
      <c r="H43" s="34" t="s">
        <v>38</v>
      </c>
    </row>
    <row r="44" spans="2:8" x14ac:dyDescent="0.25">
      <c r="B44" s="10">
        <v>1118012101000</v>
      </c>
      <c r="C44" s="11" t="s">
        <v>40</v>
      </c>
      <c r="D44" s="12" t="s">
        <v>42</v>
      </c>
      <c r="E44" s="27" t="s">
        <v>5979</v>
      </c>
      <c r="F44" s="35">
        <v>1112510101000</v>
      </c>
      <c r="G44" s="35" t="s">
        <v>40</v>
      </c>
      <c r="H44" s="36" t="s">
        <v>41</v>
      </c>
    </row>
    <row r="45" spans="2:8" ht="25.5" x14ac:dyDescent="0.25">
      <c r="B45" s="10">
        <v>1118012102000</v>
      </c>
      <c r="C45" s="11" t="s">
        <v>40</v>
      </c>
      <c r="D45" s="12" t="s">
        <v>44</v>
      </c>
      <c r="E45" s="27" t="s">
        <v>5979</v>
      </c>
      <c r="F45" s="35">
        <v>1112510102000</v>
      </c>
      <c r="G45" s="35" t="s">
        <v>40</v>
      </c>
      <c r="H45" s="36" t="s">
        <v>43</v>
      </c>
    </row>
    <row r="46" spans="2:8" ht="25.5" x14ac:dyDescent="0.25">
      <c r="B46" s="10">
        <v>1118012103000</v>
      </c>
      <c r="C46" s="11" t="s">
        <v>40</v>
      </c>
      <c r="D46" s="12" t="s">
        <v>46</v>
      </c>
      <c r="E46" s="27" t="s">
        <v>5979</v>
      </c>
      <c r="F46" s="35">
        <v>1112510103000</v>
      </c>
      <c r="G46" s="35" t="s">
        <v>40</v>
      </c>
      <c r="H46" s="36" t="s">
        <v>45</v>
      </c>
    </row>
    <row r="47" spans="2:8" x14ac:dyDescent="0.25">
      <c r="B47" s="3">
        <v>1118012200000</v>
      </c>
      <c r="C47" s="4" t="s">
        <v>21</v>
      </c>
      <c r="D47" s="6" t="s">
        <v>48</v>
      </c>
      <c r="E47" s="27" t="s">
        <v>5979</v>
      </c>
      <c r="F47" s="33">
        <v>1112510200000</v>
      </c>
      <c r="G47" s="33" t="s">
        <v>21</v>
      </c>
      <c r="H47" s="34" t="s">
        <v>47</v>
      </c>
    </row>
    <row r="48" spans="2:8" ht="25.5" x14ac:dyDescent="0.25">
      <c r="B48" s="10">
        <v>1118012201000</v>
      </c>
      <c r="C48" s="11" t="s">
        <v>40</v>
      </c>
      <c r="D48" s="12" t="s">
        <v>50</v>
      </c>
      <c r="E48" s="27" t="s">
        <v>5979</v>
      </c>
      <c r="F48" s="35">
        <v>1112510201000</v>
      </c>
      <c r="G48" s="35" t="s">
        <v>40</v>
      </c>
      <c r="H48" s="36" t="s">
        <v>49</v>
      </c>
    </row>
    <row r="49" spans="2:8" ht="25.5" x14ac:dyDescent="0.25">
      <c r="B49" s="10">
        <v>1118012202000</v>
      </c>
      <c r="C49" s="11" t="s">
        <v>40</v>
      </c>
      <c r="D49" s="12" t="s">
        <v>52</v>
      </c>
      <c r="E49" s="27" t="s">
        <v>5979</v>
      </c>
      <c r="F49" s="35">
        <v>1112510202000</v>
      </c>
      <c r="G49" s="35" t="s">
        <v>40</v>
      </c>
      <c r="H49" s="36" t="s">
        <v>51</v>
      </c>
    </row>
    <row r="50" spans="2:8" ht="25.5" x14ac:dyDescent="0.25">
      <c r="B50" s="10">
        <v>1118012203000</v>
      </c>
      <c r="C50" s="11" t="s">
        <v>40</v>
      </c>
      <c r="D50" s="12" t="s">
        <v>54</v>
      </c>
      <c r="E50" s="27" t="s">
        <v>5979</v>
      </c>
      <c r="F50" s="35">
        <v>1112510203000</v>
      </c>
      <c r="G50" s="35" t="s">
        <v>40</v>
      </c>
      <c r="H50" s="36" t="s">
        <v>53</v>
      </c>
    </row>
    <row r="51" spans="2:8" x14ac:dyDescent="0.25">
      <c r="B51" s="3">
        <v>1118012300000</v>
      </c>
      <c r="C51" s="4" t="s">
        <v>21</v>
      </c>
      <c r="D51" s="6" t="s">
        <v>56</v>
      </c>
      <c r="E51" s="27" t="s">
        <v>5979</v>
      </c>
      <c r="F51" s="33">
        <v>1112510300000</v>
      </c>
      <c r="G51" s="33" t="s">
        <v>21</v>
      </c>
      <c r="H51" s="34" t="s">
        <v>55</v>
      </c>
    </row>
    <row r="52" spans="2:8" ht="25.5" x14ac:dyDescent="0.25">
      <c r="B52" s="10">
        <v>1118012301000</v>
      </c>
      <c r="C52" s="11" t="s">
        <v>40</v>
      </c>
      <c r="D52" s="12" t="s">
        <v>58</v>
      </c>
      <c r="E52" s="27" t="s">
        <v>5979</v>
      </c>
      <c r="F52" s="35">
        <v>1112510301000</v>
      </c>
      <c r="G52" s="35" t="s">
        <v>40</v>
      </c>
      <c r="H52" s="36" t="s">
        <v>57</v>
      </c>
    </row>
    <row r="53" spans="2:8" ht="25.5" x14ac:dyDescent="0.25">
      <c r="B53" s="10">
        <v>1118012302000</v>
      </c>
      <c r="C53" s="11" t="s">
        <v>40</v>
      </c>
      <c r="D53" s="12" t="s">
        <v>60</v>
      </c>
      <c r="E53" s="27" t="s">
        <v>5979</v>
      </c>
      <c r="F53" s="35">
        <v>1112510302000</v>
      </c>
      <c r="G53" s="35" t="s">
        <v>40</v>
      </c>
      <c r="H53" s="36" t="s">
        <v>59</v>
      </c>
    </row>
    <row r="54" spans="2:8" ht="25.5" x14ac:dyDescent="0.25">
      <c r="B54" s="10">
        <v>1118012303000</v>
      </c>
      <c r="C54" s="11" t="s">
        <v>40</v>
      </c>
      <c r="D54" s="12" t="s">
        <v>62</v>
      </c>
      <c r="E54" s="27" t="s">
        <v>5979</v>
      </c>
      <c r="F54" s="35">
        <v>1112510303000</v>
      </c>
      <c r="G54" s="35" t="s">
        <v>40</v>
      </c>
      <c r="H54" s="36" t="s">
        <v>61</v>
      </c>
    </row>
    <row r="55" spans="2:8" ht="25.5" x14ac:dyDescent="0.25">
      <c r="B55" s="3">
        <v>1118012400000</v>
      </c>
      <c r="C55" s="4" t="s">
        <v>21</v>
      </c>
      <c r="D55" s="6" t="s">
        <v>64</v>
      </c>
      <c r="E55" s="27" t="s">
        <v>5979</v>
      </c>
      <c r="F55" s="33">
        <v>1112510400000</v>
      </c>
      <c r="G55" s="33" t="s">
        <v>21</v>
      </c>
      <c r="H55" s="34" t="s">
        <v>63</v>
      </c>
    </row>
    <row r="56" spans="2:8" ht="25.5" x14ac:dyDescent="0.25">
      <c r="B56" s="10">
        <v>1118012401000</v>
      </c>
      <c r="C56" s="11" t="s">
        <v>40</v>
      </c>
      <c r="D56" s="12" t="s">
        <v>65</v>
      </c>
      <c r="E56" s="27" t="s">
        <v>5979</v>
      </c>
      <c r="F56" s="35">
        <v>1112510401000</v>
      </c>
      <c r="G56" s="35" t="s">
        <v>40</v>
      </c>
      <c r="H56" s="36" t="s">
        <v>57</v>
      </c>
    </row>
    <row r="57" spans="2:8" ht="25.5" x14ac:dyDescent="0.25">
      <c r="B57" s="10">
        <v>1118012402000</v>
      </c>
      <c r="C57" s="11" t="s">
        <v>40</v>
      </c>
      <c r="D57" s="12" t="s">
        <v>66</v>
      </c>
      <c r="E57" s="27" t="s">
        <v>5979</v>
      </c>
      <c r="F57" s="35">
        <v>1112510402000</v>
      </c>
      <c r="G57" s="35" t="s">
        <v>40</v>
      </c>
      <c r="H57" s="36" t="s">
        <v>59</v>
      </c>
    </row>
    <row r="58" spans="2:8" ht="25.5" x14ac:dyDescent="0.25">
      <c r="B58" s="10">
        <v>1118012403000</v>
      </c>
      <c r="C58" s="11" t="s">
        <v>40</v>
      </c>
      <c r="D58" s="12" t="s">
        <v>67</v>
      </c>
      <c r="E58" s="27" t="s">
        <v>5979</v>
      </c>
      <c r="F58" s="35">
        <v>1112510403000</v>
      </c>
      <c r="G58" s="35" t="s">
        <v>40</v>
      </c>
      <c r="H58" s="36" t="s">
        <v>61</v>
      </c>
    </row>
    <row r="59" spans="2:8" x14ac:dyDescent="0.25">
      <c r="B59" s="3">
        <v>1118013000000</v>
      </c>
      <c r="C59" s="4" t="s">
        <v>21</v>
      </c>
      <c r="D59" s="6" t="s">
        <v>69</v>
      </c>
      <c r="E59" s="27" t="s">
        <v>5979</v>
      </c>
      <c r="F59" s="33">
        <v>1112520000000</v>
      </c>
      <c r="G59" s="33" t="s">
        <v>21</v>
      </c>
      <c r="H59" s="34" t="s">
        <v>5980</v>
      </c>
    </row>
    <row r="60" spans="2:8" x14ac:dyDescent="0.25">
      <c r="B60" s="3">
        <v>1118013100000</v>
      </c>
      <c r="C60" s="4" t="s">
        <v>21</v>
      </c>
      <c r="D60" s="6" t="s">
        <v>71</v>
      </c>
      <c r="E60" s="27" t="s">
        <v>5979</v>
      </c>
      <c r="F60" s="33">
        <v>1112520100000</v>
      </c>
      <c r="G60" s="33" t="s">
        <v>21</v>
      </c>
      <c r="H60" s="34" t="s">
        <v>70</v>
      </c>
    </row>
    <row r="61" spans="2:8" ht="25.5" x14ac:dyDescent="0.25">
      <c r="B61" s="10">
        <v>1118013101000</v>
      </c>
      <c r="C61" s="11" t="s">
        <v>40</v>
      </c>
      <c r="D61" s="12" t="s">
        <v>73</v>
      </c>
      <c r="E61" s="27" t="s">
        <v>5979</v>
      </c>
      <c r="F61" s="35">
        <v>1112520101000</v>
      </c>
      <c r="G61" s="35" t="s">
        <v>40</v>
      </c>
      <c r="H61" s="36" t="s">
        <v>72</v>
      </c>
    </row>
    <row r="62" spans="2:8" ht="25.5" x14ac:dyDescent="0.25">
      <c r="B62" s="10">
        <v>1118013103000</v>
      </c>
      <c r="C62" s="11" t="s">
        <v>40</v>
      </c>
      <c r="D62" s="12" t="s">
        <v>75</v>
      </c>
      <c r="E62" s="27" t="s">
        <v>5979</v>
      </c>
      <c r="F62" s="35">
        <v>1112520102000</v>
      </c>
      <c r="G62" s="35" t="s">
        <v>40</v>
      </c>
      <c r="H62" s="36" t="s">
        <v>74</v>
      </c>
    </row>
    <row r="63" spans="2:8" ht="25.5" x14ac:dyDescent="0.25">
      <c r="B63" s="3">
        <v>1118013200000</v>
      </c>
      <c r="C63" s="4" t="s">
        <v>21</v>
      </c>
      <c r="D63" s="6" t="s">
        <v>77</v>
      </c>
      <c r="E63" s="27" t="s">
        <v>5979</v>
      </c>
      <c r="F63" s="33">
        <v>1112520200000</v>
      </c>
      <c r="G63" s="33" t="s">
        <v>21</v>
      </c>
      <c r="H63" s="34" t="s">
        <v>76</v>
      </c>
    </row>
    <row r="64" spans="2:8" ht="25.5" x14ac:dyDescent="0.25">
      <c r="B64" s="10">
        <v>1118013201000</v>
      </c>
      <c r="C64" s="11" t="s">
        <v>40</v>
      </c>
      <c r="D64" s="12" t="s">
        <v>79</v>
      </c>
      <c r="E64" s="27" t="s">
        <v>5979</v>
      </c>
      <c r="F64" s="35">
        <v>1112520201000</v>
      </c>
      <c r="G64" s="35" t="s">
        <v>40</v>
      </c>
      <c r="H64" s="36" t="s">
        <v>78</v>
      </c>
    </row>
    <row r="65" spans="2:8" ht="25.5" x14ac:dyDescent="0.25">
      <c r="B65" s="10">
        <v>1118013203000</v>
      </c>
      <c r="C65" s="11" t="s">
        <v>40</v>
      </c>
      <c r="D65" s="12" t="s">
        <v>81</v>
      </c>
      <c r="E65" s="27" t="s">
        <v>5979</v>
      </c>
      <c r="F65" s="35">
        <v>1112520202000</v>
      </c>
      <c r="G65" s="35" t="s">
        <v>40</v>
      </c>
      <c r="H65" s="36" t="s">
        <v>80</v>
      </c>
    </row>
    <row r="66" spans="2:8" x14ac:dyDescent="0.25">
      <c r="B66" s="3">
        <v>1118013300000</v>
      </c>
      <c r="C66" s="4" t="s">
        <v>21</v>
      </c>
      <c r="D66" s="6" t="s">
        <v>83</v>
      </c>
      <c r="E66" s="27" t="s">
        <v>5979</v>
      </c>
      <c r="F66" s="33">
        <v>1112520300000</v>
      </c>
      <c r="G66" s="33" t="s">
        <v>21</v>
      </c>
      <c r="H66" s="34" t="s">
        <v>82</v>
      </c>
    </row>
    <row r="67" spans="2:8" ht="25.5" x14ac:dyDescent="0.25">
      <c r="B67" s="10">
        <v>1118013301000</v>
      </c>
      <c r="C67" s="11" t="s">
        <v>40</v>
      </c>
      <c r="D67" s="12" t="s">
        <v>85</v>
      </c>
      <c r="E67" s="27" t="s">
        <v>5979</v>
      </c>
      <c r="F67" s="35">
        <v>1112520301000</v>
      </c>
      <c r="G67" s="35" t="s">
        <v>40</v>
      </c>
      <c r="H67" s="36" t="s">
        <v>84</v>
      </c>
    </row>
    <row r="68" spans="2:8" ht="25.5" x14ac:dyDescent="0.25">
      <c r="B68" s="10">
        <v>1118013303000</v>
      </c>
      <c r="C68" s="11" t="s">
        <v>40</v>
      </c>
      <c r="D68" s="12" t="s">
        <v>87</v>
      </c>
      <c r="E68" s="27" t="s">
        <v>5979</v>
      </c>
      <c r="F68" s="35">
        <v>1112520302000</v>
      </c>
      <c r="G68" s="35" t="s">
        <v>40</v>
      </c>
      <c r="H68" s="36" t="s">
        <v>86</v>
      </c>
    </row>
    <row r="69" spans="2:8" ht="25.5" x14ac:dyDescent="0.25">
      <c r="B69" s="3">
        <v>1118013400000</v>
      </c>
      <c r="C69" s="4" t="s">
        <v>21</v>
      </c>
      <c r="D69" s="6" t="s">
        <v>89</v>
      </c>
      <c r="E69" s="27" t="s">
        <v>5979</v>
      </c>
      <c r="F69" s="33">
        <v>1112520400000</v>
      </c>
      <c r="G69" s="33" t="s">
        <v>21</v>
      </c>
      <c r="H69" s="34" t="s">
        <v>88</v>
      </c>
    </row>
    <row r="70" spans="2:8" ht="25.5" x14ac:dyDescent="0.25">
      <c r="B70" s="10">
        <v>1118013401000</v>
      </c>
      <c r="C70" s="11" t="s">
        <v>40</v>
      </c>
      <c r="D70" s="12" t="s">
        <v>91</v>
      </c>
      <c r="E70" s="27" t="s">
        <v>5979</v>
      </c>
      <c r="F70" s="35">
        <v>1112520401000</v>
      </c>
      <c r="G70" s="35" t="s">
        <v>40</v>
      </c>
      <c r="H70" s="36" t="s">
        <v>90</v>
      </c>
    </row>
    <row r="71" spans="2:8" ht="25.5" x14ac:dyDescent="0.25">
      <c r="B71" s="10">
        <v>1118013403000</v>
      </c>
      <c r="C71" s="11" t="s">
        <v>40</v>
      </c>
      <c r="D71" s="12" t="s">
        <v>93</v>
      </c>
      <c r="E71" s="27" t="s">
        <v>5979</v>
      </c>
      <c r="F71" s="35">
        <v>1112520402000</v>
      </c>
      <c r="G71" s="35" t="s">
        <v>40</v>
      </c>
      <c r="H71" s="36" t="s">
        <v>92</v>
      </c>
    </row>
    <row r="72" spans="2:8" ht="25.5" x14ac:dyDescent="0.25">
      <c r="B72" s="3">
        <v>1118014000000</v>
      </c>
      <c r="C72" s="4" t="s">
        <v>21</v>
      </c>
      <c r="D72" s="6" t="s">
        <v>95</v>
      </c>
      <c r="E72" s="27" t="s">
        <v>5979</v>
      </c>
      <c r="F72" s="33">
        <v>1112530000000</v>
      </c>
      <c r="G72" s="33" t="s">
        <v>21</v>
      </c>
      <c r="H72" s="34" t="s">
        <v>94</v>
      </c>
    </row>
    <row r="73" spans="2:8" x14ac:dyDescent="0.25">
      <c r="B73" s="3">
        <v>1118020000000</v>
      </c>
      <c r="C73" s="4" t="s">
        <v>21</v>
      </c>
      <c r="D73" s="6" t="s">
        <v>116</v>
      </c>
      <c r="E73" s="27" t="s">
        <v>5979</v>
      </c>
      <c r="F73" s="33">
        <v>1114500000000</v>
      </c>
      <c r="G73" s="33" t="s">
        <v>21</v>
      </c>
      <c r="H73" s="34" t="s">
        <v>109</v>
      </c>
    </row>
    <row r="74" spans="2:8" ht="38.25" x14ac:dyDescent="0.25">
      <c r="B74" s="3">
        <v>1118021000000</v>
      </c>
      <c r="C74" s="4" t="s">
        <v>21</v>
      </c>
      <c r="D74" s="6" t="s">
        <v>117</v>
      </c>
      <c r="E74" s="27" t="s">
        <v>5979</v>
      </c>
      <c r="F74" s="33">
        <v>1114501000000</v>
      </c>
      <c r="G74" s="33" t="s">
        <v>21</v>
      </c>
      <c r="H74" s="34" t="s">
        <v>117</v>
      </c>
    </row>
    <row r="75" spans="2:8" x14ac:dyDescent="0.25">
      <c r="B75" s="3">
        <v>1118021100000</v>
      </c>
      <c r="C75" s="4" t="s">
        <v>21</v>
      </c>
      <c r="D75" s="6" t="s">
        <v>118</v>
      </c>
      <c r="E75" s="27" t="s">
        <v>5979</v>
      </c>
      <c r="F75" s="33">
        <v>1114501100000</v>
      </c>
      <c r="G75" s="33" t="s">
        <v>21</v>
      </c>
      <c r="H75" s="34" t="s">
        <v>118</v>
      </c>
    </row>
    <row r="76" spans="2:8" x14ac:dyDescent="0.25">
      <c r="B76" s="3">
        <v>1118021101000</v>
      </c>
      <c r="C76" s="4" t="s">
        <v>21</v>
      </c>
      <c r="D76" s="6" t="s">
        <v>120</v>
      </c>
      <c r="E76" s="27" t="s">
        <v>5979</v>
      </c>
      <c r="F76" s="33">
        <v>1114501101000</v>
      </c>
      <c r="G76" s="33" t="s">
        <v>21</v>
      </c>
      <c r="H76" s="34" t="s">
        <v>119</v>
      </c>
    </row>
    <row r="77" spans="2:8" x14ac:dyDescent="0.25">
      <c r="B77" s="10">
        <v>1118021101001</v>
      </c>
      <c r="C77" s="11" t="s">
        <v>40</v>
      </c>
      <c r="D77" s="12" t="s">
        <v>120</v>
      </c>
      <c r="E77" s="27" t="s">
        <v>5979</v>
      </c>
      <c r="F77" s="35">
        <v>1114501101001</v>
      </c>
      <c r="G77" s="35" t="s">
        <v>40</v>
      </c>
      <c r="H77" s="36" t="s">
        <v>121</v>
      </c>
    </row>
    <row r="78" spans="2:8" ht="25.5" x14ac:dyDescent="0.25">
      <c r="B78" s="10">
        <v>1118021101002</v>
      </c>
      <c r="C78" s="11" t="s">
        <v>40</v>
      </c>
      <c r="D78" s="12" t="s">
        <v>123</v>
      </c>
      <c r="E78" s="27" t="s">
        <v>5979</v>
      </c>
      <c r="F78" s="35">
        <v>1114501101002</v>
      </c>
      <c r="G78" s="35" t="s">
        <v>40</v>
      </c>
      <c r="H78" s="36" t="s">
        <v>122</v>
      </c>
    </row>
    <row r="79" spans="2:8" ht="25.5" x14ac:dyDescent="0.25">
      <c r="B79" s="10">
        <v>1118021101003</v>
      </c>
      <c r="C79" s="11" t="s">
        <v>40</v>
      </c>
      <c r="D79" s="12" t="s">
        <v>125</v>
      </c>
      <c r="E79" s="27" t="s">
        <v>5979</v>
      </c>
      <c r="F79" s="35">
        <v>1114501101003</v>
      </c>
      <c r="G79" s="35" t="s">
        <v>40</v>
      </c>
      <c r="H79" s="36" t="s">
        <v>124</v>
      </c>
    </row>
    <row r="80" spans="2:8" x14ac:dyDescent="0.25">
      <c r="B80" s="10">
        <v>1118021102000</v>
      </c>
      <c r="C80" s="11" t="s">
        <v>40</v>
      </c>
      <c r="D80" s="12" t="s">
        <v>127</v>
      </c>
      <c r="E80" s="27" t="s">
        <v>5979</v>
      </c>
      <c r="F80" s="35">
        <v>1114501102000</v>
      </c>
      <c r="G80" s="35" t="s">
        <v>40</v>
      </c>
      <c r="H80" s="36" t="s">
        <v>126</v>
      </c>
    </row>
    <row r="81" spans="2:8" x14ac:dyDescent="0.25">
      <c r="B81" s="10">
        <v>1118021103000</v>
      </c>
      <c r="C81" s="11" t="s">
        <v>40</v>
      </c>
      <c r="D81" s="12" t="s">
        <v>129</v>
      </c>
      <c r="E81" s="27" t="s">
        <v>5979</v>
      </c>
      <c r="F81" s="35">
        <v>1114501103000</v>
      </c>
      <c r="G81" s="35" t="s">
        <v>40</v>
      </c>
      <c r="H81" s="36" t="s">
        <v>128</v>
      </c>
    </row>
    <row r="82" spans="2:8" x14ac:dyDescent="0.25">
      <c r="B82" s="3">
        <v>1118021200000</v>
      </c>
      <c r="C82" s="4" t="s">
        <v>21</v>
      </c>
      <c r="D82" s="6" t="s">
        <v>130</v>
      </c>
      <c r="E82" s="27" t="s">
        <v>5979</v>
      </c>
      <c r="F82" s="33">
        <v>1114501200000</v>
      </c>
      <c r="G82" s="33" t="s">
        <v>21</v>
      </c>
      <c r="H82" s="34" t="s">
        <v>130</v>
      </c>
    </row>
    <row r="83" spans="2:8" x14ac:dyDescent="0.25">
      <c r="B83" s="3">
        <v>1118021201000</v>
      </c>
      <c r="C83" s="4" t="s">
        <v>21</v>
      </c>
      <c r="D83" s="6" t="s">
        <v>132</v>
      </c>
      <c r="E83" s="27" t="s">
        <v>5979</v>
      </c>
      <c r="F83" s="33">
        <v>1114501201000</v>
      </c>
      <c r="G83" s="33" t="s">
        <v>21</v>
      </c>
      <c r="H83" s="34" t="s">
        <v>131</v>
      </c>
    </row>
    <row r="84" spans="2:8" x14ac:dyDescent="0.25">
      <c r="B84" s="10">
        <v>1118021201001</v>
      </c>
      <c r="C84" s="11" t="s">
        <v>40</v>
      </c>
      <c r="D84" s="12" t="s">
        <v>132</v>
      </c>
      <c r="E84" s="27" t="s">
        <v>5979</v>
      </c>
      <c r="F84" s="35">
        <v>1114501201001</v>
      </c>
      <c r="G84" s="35" t="s">
        <v>40</v>
      </c>
      <c r="H84" s="36" t="s">
        <v>133</v>
      </c>
    </row>
    <row r="85" spans="2:8" ht="25.5" x14ac:dyDescent="0.25">
      <c r="B85" s="10">
        <v>1118021201002</v>
      </c>
      <c r="C85" s="11" t="s">
        <v>40</v>
      </c>
      <c r="D85" s="12" t="s">
        <v>135</v>
      </c>
      <c r="E85" s="27" t="s">
        <v>5979</v>
      </c>
      <c r="F85" s="35">
        <v>1114501201002</v>
      </c>
      <c r="G85" s="35" t="s">
        <v>40</v>
      </c>
      <c r="H85" s="36" t="s">
        <v>134</v>
      </c>
    </row>
    <row r="86" spans="2:8" x14ac:dyDescent="0.25">
      <c r="B86" s="10">
        <v>1118021202000</v>
      </c>
      <c r="C86" s="11" t="s">
        <v>40</v>
      </c>
      <c r="D86" s="12" t="s">
        <v>137</v>
      </c>
      <c r="E86" s="27" t="s">
        <v>5979</v>
      </c>
      <c r="F86" s="35">
        <v>1114501202000</v>
      </c>
      <c r="G86" s="35" t="s">
        <v>40</v>
      </c>
      <c r="H86" s="36" t="s">
        <v>136</v>
      </c>
    </row>
    <row r="87" spans="2:8" x14ac:dyDescent="0.25">
      <c r="B87" s="10">
        <v>1118021203000</v>
      </c>
      <c r="C87" s="11" t="s">
        <v>40</v>
      </c>
      <c r="D87" s="12" t="s">
        <v>139</v>
      </c>
      <c r="E87" s="27" t="s">
        <v>5979</v>
      </c>
      <c r="F87" s="35">
        <v>1114501203000</v>
      </c>
      <c r="G87" s="35" t="s">
        <v>40</v>
      </c>
      <c r="H87" s="36" t="s">
        <v>138</v>
      </c>
    </row>
    <row r="88" spans="2:8" x14ac:dyDescent="0.25">
      <c r="B88" s="3">
        <v>1118021300000</v>
      </c>
      <c r="C88" s="4" t="s">
        <v>21</v>
      </c>
      <c r="D88" s="6" t="s">
        <v>140</v>
      </c>
      <c r="E88" s="27" t="s">
        <v>5979</v>
      </c>
      <c r="F88" s="33">
        <v>1114501300000</v>
      </c>
      <c r="G88" s="33" t="s">
        <v>21</v>
      </c>
      <c r="H88" s="34" t="s">
        <v>140</v>
      </c>
    </row>
    <row r="89" spans="2:8" x14ac:dyDescent="0.25">
      <c r="B89" s="3">
        <v>1118021301000</v>
      </c>
      <c r="C89" s="4" t="s">
        <v>21</v>
      </c>
      <c r="D89" s="6" t="s">
        <v>142</v>
      </c>
      <c r="E89" s="27" t="s">
        <v>5979</v>
      </c>
      <c r="F89" s="33">
        <v>1114501301000</v>
      </c>
      <c r="G89" s="33" t="s">
        <v>21</v>
      </c>
      <c r="H89" s="34" t="s">
        <v>141</v>
      </c>
    </row>
    <row r="90" spans="2:8" x14ac:dyDescent="0.25">
      <c r="B90" s="10">
        <v>1118021301001</v>
      </c>
      <c r="C90" s="11" t="s">
        <v>40</v>
      </c>
      <c r="D90" s="12" t="s">
        <v>142</v>
      </c>
      <c r="E90" s="27" t="s">
        <v>5979</v>
      </c>
      <c r="F90" s="35">
        <v>1114501301001</v>
      </c>
      <c r="G90" s="35" t="s">
        <v>40</v>
      </c>
      <c r="H90" s="36" t="s">
        <v>143</v>
      </c>
    </row>
    <row r="91" spans="2:8" ht="25.5" x14ac:dyDescent="0.25">
      <c r="B91" s="10">
        <v>1118021301002</v>
      </c>
      <c r="C91" s="11" t="s">
        <v>40</v>
      </c>
      <c r="D91" s="12" t="s">
        <v>145</v>
      </c>
      <c r="E91" s="27" t="s">
        <v>5979</v>
      </c>
      <c r="F91" s="35">
        <v>1114501301002</v>
      </c>
      <c r="G91" s="35" t="s">
        <v>40</v>
      </c>
      <c r="H91" s="36" t="s">
        <v>144</v>
      </c>
    </row>
    <row r="92" spans="2:8" x14ac:dyDescent="0.25">
      <c r="B92" s="10">
        <v>1118021302000</v>
      </c>
      <c r="C92" s="11" t="s">
        <v>40</v>
      </c>
      <c r="D92" s="12" t="s">
        <v>147</v>
      </c>
      <c r="E92" s="27" t="s">
        <v>5979</v>
      </c>
      <c r="F92" s="35">
        <v>1114501302000</v>
      </c>
      <c r="G92" s="35" t="s">
        <v>40</v>
      </c>
      <c r="H92" s="36" t="s">
        <v>146</v>
      </c>
    </row>
    <row r="93" spans="2:8" x14ac:dyDescent="0.25">
      <c r="B93" s="10">
        <v>1118021303000</v>
      </c>
      <c r="C93" s="11" t="s">
        <v>40</v>
      </c>
      <c r="D93" s="12" t="s">
        <v>149</v>
      </c>
      <c r="E93" s="27" t="s">
        <v>5979</v>
      </c>
      <c r="F93" s="35">
        <v>1114501303000</v>
      </c>
      <c r="G93" s="35" t="s">
        <v>40</v>
      </c>
      <c r="H93" s="36" t="s">
        <v>148</v>
      </c>
    </row>
    <row r="94" spans="2:8" x14ac:dyDescent="0.25">
      <c r="B94" s="3">
        <v>1118021400000</v>
      </c>
      <c r="C94" s="4" t="s">
        <v>21</v>
      </c>
      <c r="D94" s="6" t="s">
        <v>150</v>
      </c>
      <c r="E94" s="27" t="s">
        <v>5979</v>
      </c>
      <c r="F94" s="33">
        <v>1114501400000</v>
      </c>
      <c r="G94" s="33" t="s">
        <v>21</v>
      </c>
      <c r="H94" s="34" t="s">
        <v>150</v>
      </c>
    </row>
    <row r="95" spans="2:8" x14ac:dyDescent="0.25">
      <c r="B95" s="3">
        <v>1118021401000</v>
      </c>
      <c r="C95" s="4" t="s">
        <v>21</v>
      </c>
      <c r="D95" s="6" t="s">
        <v>152</v>
      </c>
      <c r="E95" s="27" t="s">
        <v>5979</v>
      </c>
      <c r="F95" s="33">
        <v>1114501401000</v>
      </c>
      <c r="G95" s="33" t="s">
        <v>21</v>
      </c>
      <c r="H95" s="34" t="s">
        <v>151</v>
      </c>
    </row>
    <row r="96" spans="2:8" x14ac:dyDescent="0.25">
      <c r="B96" s="10">
        <v>1118021401001</v>
      </c>
      <c r="C96" s="11" t="s">
        <v>40</v>
      </c>
      <c r="D96" s="12" t="s">
        <v>152</v>
      </c>
      <c r="E96" s="27" t="s">
        <v>5979</v>
      </c>
      <c r="F96" s="35">
        <v>1114501401001</v>
      </c>
      <c r="G96" s="35" t="s">
        <v>40</v>
      </c>
      <c r="H96" s="36" t="s">
        <v>153</v>
      </c>
    </row>
    <row r="97" spans="2:8" x14ac:dyDescent="0.25">
      <c r="B97" s="10">
        <v>1118021402000</v>
      </c>
      <c r="C97" s="11" t="s">
        <v>40</v>
      </c>
      <c r="D97" s="12" t="s">
        <v>155</v>
      </c>
      <c r="E97" s="27" t="s">
        <v>5979</v>
      </c>
      <c r="F97" s="35">
        <v>1114501402000</v>
      </c>
      <c r="G97" s="35" t="s">
        <v>40</v>
      </c>
      <c r="H97" s="36" t="s">
        <v>154</v>
      </c>
    </row>
    <row r="98" spans="2:8" x14ac:dyDescent="0.25">
      <c r="B98" s="10">
        <v>1118021403000</v>
      </c>
      <c r="C98" s="11" t="s">
        <v>40</v>
      </c>
      <c r="D98" s="12" t="s">
        <v>157</v>
      </c>
      <c r="E98" s="27" t="s">
        <v>5979</v>
      </c>
      <c r="F98" s="35">
        <v>1114501403000</v>
      </c>
      <c r="G98" s="35" t="s">
        <v>40</v>
      </c>
      <c r="H98" s="36" t="s">
        <v>156</v>
      </c>
    </row>
    <row r="99" spans="2:8" x14ac:dyDescent="0.25">
      <c r="B99" s="3">
        <v>1118022000000</v>
      </c>
      <c r="C99" s="4" t="s">
        <v>21</v>
      </c>
      <c r="D99" s="6" t="s">
        <v>158</v>
      </c>
      <c r="E99" s="27" t="s">
        <v>5979</v>
      </c>
      <c r="F99" s="33">
        <v>1114502000000</v>
      </c>
      <c r="G99" s="33" t="s">
        <v>21</v>
      </c>
      <c r="H99" s="34" t="s">
        <v>158</v>
      </c>
    </row>
    <row r="100" spans="2:8" ht="25.5" x14ac:dyDescent="0.25">
      <c r="B100" s="3">
        <v>1118022100000</v>
      </c>
      <c r="C100" s="4" t="s">
        <v>21</v>
      </c>
      <c r="D100" s="6" t="s">
        <v>160</v>
      </c>
      <c r="E100" s="27" t="s">
        <v>5979</v>
      </c>
      <c r="F100" s="33">
        <v>1114502100000</v>
      </c>
      <c r="G100" s="33" t="s">
        <v>21</v>
      </c>
      <c r="H100" s="34" t="s">
        <v>159</v>
      </c>
    </row>
    <row r="101" spans="2:8" ht="25.5" x14ac:dyDescent="0.25">
      <c r="B101" s="10">
        <v>1118022101000</v>
      </c>
      <c r="C101" s="11" t="s">
        <v>40</v>
      </c>
      <c r="D101" s="12" t="s">
        <v>162</v>
      </c>
      <c r="E101" s="27" t="s">
        <v>5979</v>
      </c>
      <c r="F101" s="33">
        <v>1114502101000</v>
      </c>
      <c r="G101" s="33" t="s">
        <v>40</v>
      </c>
      <c r="H101" s="34" t="s">
        <v>161</v>
      </c>
    </row>
    <row r="102" spans="2:8" ht="25.5" x14ac:dyDescent="0.25">
      <c r="B102" s="10">
        <v>1118022102000</v>
      </c>
      <c r="C102" s="11" t="s">
        <v>40</v>
      </c>
      <c r="D102" s="12" t="s">
        <v>164</v>
      </c>
      <c r="E102" s="27" t="s">
        <v>5979</v>
      </c>
      <c r="F102" s="33">
        <v>1114502102000</v>
      </c>
      <c r="G102" s="33" t="s">
        <v>40</v>
      </c>
      <c r="H102" s="34" t="s">
        <v>163</v>
      </c>
    </row>
    <row r="103" spans="2:8" ht="25.5" x14ac:dyDescent="0.25">
      <c r="B103" s="3">
        <v>1118022200000</v>
      </c>
      <c r="C103" s="4" t="s">
        <v>21</v>
      </c>
      <c r="D103" s="6" t="s">
        <v>166</v>
      </c>
      <c r="E103" s="27" t="s">
        <v>5979</v>
      </c>
      <c r="F103" s="33">
        <v>1114502200000</v>
      </c>
      <c r="G103" s="33" t="s">
        <v>21</v>
      </c>
      <c r="H103" s="34" t="s">
        <v>165</v>
      </c>
    </row>
    <row r="104" spans="2:8" ht="25.5" x14ac:dyDescent="0.25">
      <c r="B104" s="10">
        <v>1118022201000</v>
      </c>
      <c r="C104" s="11" t="s">
        <v>40</v>
      </c>
      <c r="D104" s="12" t="s">
        <v>168</v>
      </c>
      <c r="E104" s="27" t="s">
        <v>5979</v>
      </c>
      <c r="F104" s="33">
        <v>1114502201000</v>
      </c>
      <c r="G104" s="33" t="s">
        <v>40</v>
      </c>
      <c r="H104" s="34" t="s">
        <v>167</v>
      </c>
    </row>
    <row r="105" spans="2:8" ht="25.5" x14ac:dyDescent="0.25">
      <c r="B105" s="10">
        <v>1118022202000</v>
      </c>
      <c r="C105" s="11" t="s">
        <v>40</v>
      </c>
      <c r="D105" s="12" t="s">
        <v>170</v>
      </c>
      <c r="E105" s="27" t="s">
        <v>5979</v>
      </c>
      <c r="F105" s="33">
        <v>1114502202000</v>
      </c>
      <c r="G105" s="33" t="s">
        <v>40</v>
      </c>
      <c r="H105" s="34" t="s">
        <v>169</v>
      </c>
    </row>
    <row r="106" spans="2:8" ht="25.5" x14ac:dyDescent="0.25">
      <c r="B106" s="3">
        <v>1118022300000</v>
      </c>
      <c r="C106" s="4" t="s">
        <v>21</v>
      </c>
      <c r="D106" s="6" t="s">
        <v>172</v>
      </c>
      <c r="E106" s="27" t="s">
        <v>5979</v>
      </c>
      <c r="F106" s="33">
        <v>1114502300000</v>
      </c>
      <c r="G106" s="33" t="s">
        <v>21</v>
      </c>
      <c r="H106" s="34" t="s">
        <v>171</v>
      </c>
    </row>
    <row r="107" spans="2:8" ht="25.5" x14ac:dyDescent="0.25">
      <c r="B107" s="10">
        <v>1118022301000</v>
      </c>
      <c r="C107" s="11" t="s">
        <v>40</v>
      </c>
      <c r="D107" s="12" t="s">
        <v>174</v>
      </c>
      <c r="E107" s="27" t="s">
        <v>5979</v>
      </c>
      <c r="F107" s="33">
        <v>1114502301000</v>
      </c>
      <c r="G107" s="33" t="s">
        <v>40</v>
      </c>
      <c r="H107" s="34" t="s">
        <v>173</v>
      </c>
    </row>
    <row r="108" spans="2:8" ht="25.5" x14ac:dyDescent="0.25">
      <c r="B108" s="10">
        <v>1118022302000</v>
      </c>
      <c r="C108" s="11" t="s">
        <v>40</v>
      </c>
      <c r="D108" s="12" t="s">
        <v>176</v>
      </c>
      <c r="E108" s="27" t="s">
        <v>5979</v>
      </c>
      <c r="F108" s="33">
        <v>1114502302000</v>
      </c>
      <c r="G108" s="33" t="s">
        <v>40</v>
      </c>
      <c r="H108" s="34" t="s">
        <v>175</v>
      </c>
    </row>
    <row r="109" spans="2:8" ht="25.5" x14ac:dyDescent="0.25">
      <c r="B109" s="3">
        <v>1118022400000</v>
      </c>
      <c r="C109" s="4" t="s">
        <v>21</v>
      </c>
      <c r="D109" s="6" t="s">
        <v>178</v>
      </c>
      <c r="E109" s="27" t="s">
        <v>5979</v>
      </c>
      <c r="F109" s="33">
        <v>1114502400000</v>
      </c>
      <c r="G109" s="33" t="s">
        <v>21</v>
      </c>
      <c r="H109" s="34" t="s">
        <v>177</v>
      </c>
    </row>
    <row r="110" spans="2:8" ht="25.5" x14ac:dyDescent="0.25">
      <c r="B110" s="10">
        <v>1118022401000</v>
      </c>
      <c r="C110" s="11" t="s">
        <v>40</v>
      </c>
      <c r="D110" s="12" t="s">
        <v>180</v>
      </c>
      <c r="E110" s="27" t="s">
        <v>5979</v>
      </c>
      <c r="F110" s="33">
        <v>1114502401000</v>
      </c>
      <c r="G110" s="33" t="s">
        <v>40</v>
      </c>
      <c r="H110" s="34" t="s">
        <v>179</v>
      </c>
    </row>
    <row r="111" spans="2:8" ht="25.5" x14ac:dyDescent="0.25">
      <c r="B111" s="10">
        <v>1118022402000</v>
      </c>
      <c r="C111" s="11" t="s">
        <v>40</v>
      </c>
      <c r="D111" s="12" t="s">
        <v>182</v>
      </c>
      <c r="E111" s="27" t="s">
        <v>5979</v>
      </c>
      <c r="F111" s="33">
        <v>1114502402000</v>
      </c>
      <c r="G111" s="33" t="s">
        <v>40</v>
      </c>
      <c r="H111" s="34" t="s">
        <v>181</v>
      </c>
    </row>
    <row r="112" spans="2:8" x14ac:dyDescent="0.25">
      <c r="B112" s="3">
        <v>1118023000000</v>
      </c>
      <c r="C112" s="4" t="s">
        <v>21</v>
      </c>
      <c r="D112" s="6" t="s">
        <v>185</v>
      </c>
      <c r="E112" s="27" t="s">
        <v>5979</v>
      </c>
      <c r="F112" s="33">
        <v>1114511000000</v>
      </c>
      <c r="G112" s="33" t="s">
        <v>21</v>
      </c>
      <c r="H112" s="34" t="s">
        <v>184</v>
      </c>
    </row>
    <row r="113" spans="2:8" x14ac:dyDescent="0.25">
      <c r="B113" s="3">
        <v>1118024000000</v>
      </c>
      <c r="C113" s="4" t="s">
        <v>21</v>
      </c>
      <c r="D113" s="6" t="s">
        <v>186</v>
      </c>
      <c r="E113" s="27" t="s">
        <v>5979</v>
      </c>
      <c r="F113" s="33">
        <v>1114512000000</v>
      </c>
      <c r="G113" s="33" t="s">
        <v>21</v>
      </c>
      <c r="H113" s="34" t="s">
        <v>186</v>
      </c>
    </row>
    <row r="114" spans="2:8" x14ac:dyDescent="0.25">
      <c r="B114" s="3">
        <v>1118025000000</v>
      </c>
      <c r="C114" s="4" t="s">
        <v>21</v>
      </c>
      <c r="D114" s="6" t="s">
        <v>187</v>
      </c>
      <c r="E114" s="27" t="s">
        <v>5979</v>
      </c>
      <c r="F114" s="33">
        <v>1114520000000</v>
      </c>
      <c r="G114" s="33" t="s">
        <v>21</v>
      </c>
      <c r="H114" s="34" t="s">
        <v>187</v>
      </c>
    </row>
    <row r="115" spans="2:8" x14ac:dyDescent="0.25">
      <c r="B115" s="3">
        <v>1119000000000</v>
      </c>
      <c r="C115" s="4" t="s">
        <v>21</v>
      </c>
      <c r="D115" s="6" t="s">
        <v>194</v>
      </c>
      <c r="E115" s="22" t="s">
        <v>23</v>
      </c>
      <c r="F115" s="33" t="s">
        <v>25</v>
      </c>
      <c r="G115" s="33" t="s">
        <v>25</v>
      </c>
      <c r="H115" s="34" t="s">
        <v>25</v>
      </c>
    </row>
    <row r="116" spans="2:8" x14ac:dyDescent="0.25">
      <c r="B116" s="3">
        <v>1119010000000</v>
      </c>
      <c r="C116" s="4" t="s">
        <v>21</v>
      </c>
      <c r="D116" s="6" t="s">
        <v>194</v>
      </c>
      <c r="E116" s="27" t="s">
        <v>5979</v>
      </c>
      <c r="F116" s="33">
        <v>1119990000000</v>
      </c>
      <c r="G116" s="33" t="s">
        <v>21</v>
      </c>
      <c r="H116" s="34" t="s">
        <v>194</v>
      </c>
    </row>
    <row r="117" spans="2:8" x14ac:dyDescent="0.25">
      <c r="B117" s="14">
        <v>1119011000000</v>
      </c>
      <c r="C117" s="15" t="s">
        <v>21</v>
      </c>
      <c r="D117" s="16" t="s">
        <v>194</v>
      </c>
      <c r="E117" s="23" t="s">
        <v>693</v>
      </c>
      <c r="F117" s="33" t="s">
        <v>25</v>
      </c>
      <c r="G117" s="33" t="s">
        <v>25</v>
      </c>
      <c r="H117" s="34" t="s">
        <v>25</v>
      </c>
    </row>
    <row r="118" spans="2:8" x14ac:dyDescent="0.25">
      <c r="B118" s="14">
        <v>1119011200000</v>
      </c>
      <c r="C118" s="15" t="s">
        <v>21</v>
      </c>
      <c r="D118" s="16" t="s">
        <v>5981</v>
      </c>
      <c r="E118" s="23" t="s">
        <v>693</v>
      </c>
      <c r="F118" s="33" t="s">
        <v>25</v>
      </c>
      <c r="G118" s="33" t="s">
        <v>25</v>
      </c>
      <c r="H118" s="34" t="s">
        <v>25</v>
      </c>
    </row>
    <row r="119" spans="2:8" x14ac:dyDescent="0.25">
      <c r="B119" s="14">
        <v>1119011300000</v>
      </c>
      <c r="C119" s="15" t="s">
        <v>21</v>
      </c>
      <c r="D119" s="16" t="s">
        <v>5982</v>
      </c>
      <c r="E119" s="23" t="s">
        <v>693</v>
      </c>
      <c r="F119" s="33" t="s">
        <v>25</v>
      </c>
      <c r="G119" s="33" t="s">
        <v>25</v>
      </c>
      <c r="H119" s="34" t="s">
        <v>25</v>
      </c>
    </row>
    <row r="120" spans="2:8" x14ac:dyDescent="0.25">
      <c r="B120" s="14">
        <v>1119011400000</v>
      </c>
      <c r="C120" s="15" t="s">
        <v>21</v>
      </c>
      <c r="D120" s="16" t="s">
        <v>5983</v>
      </c>
      <c r="E120" s="23" t="s">
        <v>693</v>
      </c>
      <c r="F120" s="33" t="s">
        <v>25</v>
      </c>
      <c r="G120" s="33" t="s">
        <v>25</v>
      </c>
      <c r="H120" s="34" t="s">
        <v>25</v>
      </c>
    </row>
    <row r="121" spans="2:8" x14ac:dyDescent="0.25">
      <c r="B121" s="3">
        <v>1120000000000</v>
      </c>
      <c r="C121" s="4" t="s">
        <v>21</v>
      </c>
      <c r="D121" s="6" t="s">
        <v>195</v>
      </c>
      <c r="E121" s="22" t="s">
        <v>23</v>
      </c>
      <c r="F121" s="33" t="s">
        <v>25</v>
      </c>
      <c r="G121" s="33" t="s">
        <v>25</v>
      </c>
      <c r="H121" s="34" t="s">
        <v>25</v>
      </c>
    </row>
    <row r="122" spans="2:8" x14ac:dyDescent="0.25">
      <c r="B122" s="3">
        <v>1121000000000</v>
      </c>
      <c r="C122" s="4" t="s">
        <v>21</v>
      </c>
      <c r="D122" s="6" t="s">
        <v>196</v>
      </c>
      <c r="E122" s="22" t="s">
        <v>23</v>
      </c>
      <c r="F122" s="33" t="s">
        <v>25</v>
      </c>
      <c r="G122" s="33" t="s">
        <v>25</v>
      </c>
      <c r="H122" s="34" t="s">
        <v>25</v>
      </c>
    </row>
    <row r="123" spans="2:8" x14ac:dyDescent="0.25">
      <c r="B123" s="3">
        <v>1121010000000</v>
      </c>
      <c r="C123" s="4" t="s">
        <v>21</v>
      </c>
      <c r="D123" s="6" t="s">
        <v>197</v>
      </c>
      <c r="E123" s="22" t="s">
        <v>23</v>
      </c>
      <c r="F123" s="33" t="s">
        <v>25</v>
      </c>
      <c r="G123" s="33" t="s">
        <v>25</v>
      </c>
      <c r="H123" s="34" t="s">
        <v>25</v>
      </c>
    </row>
    <row r="124" spans="2:8" x14ac:dyDescent="0.25">
      <c r="B124" s="14">
        <v>1121011000000</v>
      </c>
      <c r="C124" s="15" t="s">
        <v>21</v>
      </c>
      <c r="D124" s="16" t="s">
        <v>197</v>
      </c>
      <c r="E124" s="23" t="s">
        <v>693</v>
      </c>
      <c r="F124" s="33" t="s">
        <v>25</v>
      </c>
      <c r="G124" s="33" t="s">
        <v>25</v>
      </c>
      <c r="H124" s="34" t="s">
        <v>25</v>
      </c>
    </row>
    <row r="125" spans="2:8" x14ac:dyDescent="0.25">
      <c r="B125" s="3">
        <v>1121011100000</v>
      </c>
      <c r="C125" s="4" t="s">
        <v>21</v>
      </c>
      <c r="D125" s="6" t="s">
        <v>199</v>
      </c>
      <c r="E125" s="27" t="s">
        <v>5979</v>
      </c>
      <c r="F125" s="33">
        <v>1121010100000</v>
      </c>
      <c r="G125" s="33" t="s">
        <v>21</v>
      </c>
      <c r="H125" s="34" t="s">
        <v>198</v>
      </c>
    </row>
    <row r="126" spans="2:8" x14ac:dyDescent="0.25">
      <c r="B126" s="3">
        <v>1121011101000</v>
      </c>
      <c r="C126" s="4" t="s">
        <v>21</v>
      </c>
      <c r="D126" s="6" t="s">
        <v>201</v>
      </c>
      <c r="E126" s="27" t="s">
        <v>5979</v>
      </c>
      <c r="F126" s="33">
        <v>1121010101000</v>
      </c>
      <c r="G126" s="33" t="s">
        <v>21</v>
      </c>
      <c r="H126" s="34" t="s">
        <v>200</v>
      </c>
    </row>
    <row r="127" spans="2:8" ht="25.5" x14ac:dyDescent="0.25">
      <c r="B127" s="10">
        <v>1121011101001</v>
      </c>
      <c r="C127" s="11" t="s">
        <v>40</v>
      </c>
      <c r="D127" s="12" t="s">
        <v>203</v>
      </c>
      <c r="E127" s="27" t="s">
        <v>5979</v>
      </c>
      <c r="F127" s="35">
        <v>1121010101001</v>
      </c>
      <c r="G127" s="35" t="s">
        <v>40</v>
      </c>
      <c r="H127" s="36" t="s">
        <v>202</v>
      </c>
    </row>
    <row r="128" spans="2:8" ht="25.5" x14ac:dyDescent="0.25">
      <c r="B128" s="10">
        <v>1121011101002</v>
      </c>
      <c r="C128" s="11" t="s">
        <v>40</v>
      </c>
      <c r="D128" s="12" t="s">
        <v>207</v>
      </c>
      <c r="E128" s="27" t="s">
        <v>5979</v>
      </c>
      <c r="F128" s="35">
        <v>1121010101002</v>
      </c>
      <c r="G128" s="35" t="s">
        <v>40</v>
      </c>
      <c r="H128" s="36" t="s">
        <v>206</v>
      </c>
    </row>
    <row r="129" spans="2:8" ht="25.5" x14ac:dyDescent="0.25">
      <c r="B129" s="10">
        <v>1121011101003</v>
      </c>
      <c r="C129" s="11" t="s">
        <v>40</v>
      </c>
      <c r="D129" s="12" t="s">
        <v>209</v>
      </c>
      <c r="E129" s="27" t="s">
        <v>5979</v>
      </c>
      <c r="F129" s="35">
        <v>1121010101003</v>
      </c>
      <c r="G129" s="35" t="s">
        <v>40</v>
      </c>
      <c r="H129" s="36" t="s">
        <v>208</v>
      </c>
    </row>
    <row r="130" spans="2:8" ht="25.5" x14ac:dyDescent="0.25">
      <c r="B130" s="10">
        <v>1121011101004</v>
      </c>
      <c r="C130" s="11" t="s">
        <v>40</v>
      </c>
      <c r="D130" s="12" t="s">
        <v>211</v>
      </c>
      <c r="E130" s="27" t="s">
        <v>5979</v>
      </c>
      <c r="F130" s="35">
        <v>1121010101004</v>
      </c>
      <c r="G130" s="35" t="s">
        <v>40</v>
      </c>
      <c r="H130" s="36" t="s">
        <v>210</v>
      </c>
    </row>
    <row r="131" spans="2:8" ht="25.5" x14ac:dyDescent="0.25">
      <c r="B131" s="10">
        <v>1121011101005</v>
      </c>
      <c r="C131" s="11" t="s">
        <v>40</v>
      </c>
      <c r="D131" s="12" t="s">
        <v>213</v>
      </c>
      <c r="E131" s="27" t="s">
        <v>5979</v>
      </c>
      <c r="F131" s="35">
        <v>1121010101005</v>
      </c>
      <c r="G131" s="35" t="s">
        <v>40</v>
      </c>
      <c r="H131" s="36" t="s">
        <v>212</v>
      </c>
    </row>
    <row r="132" spans="2:8" ht="25.5" x14ac:dyDescent="0.25">
      <c r="B132" s="10">
        <v>1121011101006</v>
      </c>
      <c r="C132" s="11" t="s">
        <v>40</v>
      </c>
      <c r="D132" s="12" t="s">
        <v>215</v>
      </c>
      <c r="E132" s="27" t="s">
        <v>5979</v>
      </c>
      <c r="F132" s="35">
        <v>1121010101006</v>
      </c>
      <c r="G132" s="35" t="s">
        <v>40</v>
      </c>
      <c r="H132" s="36" t="s">
        <v>214</v>
      </c>
    </row>
    <row r="133" spans="2:8" x14ac:dyDescent="0.25">
      <c r="B133" s="10">
        <v>1121011102000</v>
      </c>
      <c r="C133" s="11" t="s">
        <v>40</v>
      </c>
      <c r="D133" s="12" t="s">
        <v>217</v>
      </c>
      <c r="E133" s="27" t="s">
        <v>5979</v>
      </c>
      <c r="F133" s="35">
        <v>1121010102000</v>
      </c>
      <c r="G133" s="35" t="s">
        <v>40</v>
      </c>
      <c r="H133" s="36" t="s">
        <v>216</v>
      </c>
    </row>
    <row r="134" spans="2:8" ht="25.5" x14ac:dyDescent="0.25">
      <c r="B134" s="10">
        <v>1121011103000</v>
      </c>
      <c r="C134" s="11" t="s">
        <v>40</v>
      </c>
      <c r="D134" s="12" t="s">
        <v>219</v>
      </c>
      <c r="E134" s="27" t="s">
        <v>5979</v>
      </c>
      <c r="F134" s="35">
        <v>1121010103000</v>
      </c>
      <c r="G134" s="35" t="s">
        <v>40</v>
      </c>
      <c r="H134" s="36" t="s">
        <v>218</v>
      </c>
    </row>
    <row r="135" spans="2:8" ht="25.5" x14ac:dyDescent="0.25">
      <c r="B135" s="10">
        <v>1121011104000</v>
      </c>
      <c r="C135" s="11" t="s">
        <v>40</v>
      </c>
      <c r="D135" s="12" t="s">
        <v>221</v>
      </c>
      <c r="E135" s="27" t="s">
        <v>5979</v>
      </c>
      <c r="F135" s="35">
        <v>1121010104000</v>
      </c>
      <c r="G135" s="35" t="s">
        <v>40</v>
      </c>
      <c r="H135" s="36" t="s">
        <v>220</v>
      </c>
    </row>
    <row r="136" spans="2:8" ht="38.25" x14ac:dyDescent="0.25">
      <c r="B136" s="10">
        <v>1121011105000</v>
      </c>
      <c r="C136" s="11" t="s">
        <v>40</v>
      </c>
      <c r="D136" s="12" t="s">
        <v>223</v>
      </c>
      <c r="E136" s="27" t="s">
        <v>5979</v>
      </c>
      <c r="F136" s="35">
        <v>1121010105000</v>
      </c>
      <c r="G136" s="35" t="s">
        <v>40</v>
      </c>
      <c r="H136" s="36" t="s">
        <v>222</v>
      </c>
    </row>
    <row r="137" spans="2:8" ht="25.5" x14ac:dyDescent="0.25">
      <c r="B137" s="10">
        <v>1121011106000</v>
      </c>
      <c r="C137" s="11" t="s">
        <v>40</v>
      </c>
      <c r="D137" s="12" t="s">
        <v>225</v>
      </c>
      <c r="E137" s="27" t="s">
        <v>5979</v>
      </c>
      <c r="F137" s="35">
        <v>1121010106000</v>
      </c>
      <c r="G137" s="35" t="s">
        <v>40</v>
      </c>
      <c r="H137" s="36" t="s">
        <v>224</v>
      </c>
    </row>
    <row r="138" spans="2:8" x14ac:dyDescent="0.25">
      <c r="B138" s="3">
        <v>1121011200000</v>
      </c>
      <c r="C138" s="4" t="s">
        <v>21</v>
      </c>
      <c r="D138" s="6" t="s">
        <v>227</v>
      </c>
      <c r="E138" s="27" t="s">
        <v>5979</v>
      </c>
      <c r="F138" s="33">
        <v>1121010200000</v>
      </c>
      <c r="G138" s="33" t="s">
        <v>21</v>
      </c>
      <c r="H138" s="34" t="s">
        <v>226</v>
      </c>
    </row>
    <row r="139" spans="2:8" x14ac:dyDescent="0.25">
      <c r="B139" s="3">
        <v>1121011201000</v>
      </c>
      <c r="C139" s="4" t="s">
        <v>21</v>
      </c>
      <c r="D139" s="6" t="s">
        <v>229</v>
      </c>
      <c r="E139" s="27" t="s">
        <v>5979</v>
      </c>
      <c r="F139" s="33">
        <v>1121010201000</v>
      </c>
      <c r="G139" s="33" t="s">
        <v>21</v>
      </c>
      <c r="H139" s="34" t="s">
        <v>228</v>
      </c>
    </row>
    <row r="140" spans="2:8" ht="25.5" x14ac:dyDescent="0.25">
      <c r="B140" s="10">
        <v>1121011201001</v>
      </c>
      <c r="C140" s="11" t="s">
        <v>40</v>
      </c>
      <c r="D140" s="12" t="s">
        <v>231</v>
      </c>
      <c r="E140" s="27" t="s">
        <v>5979</v>
      </c>
      <c r="F140" s="35">
        <v>1121010201001</v>
      </c>
      <c r="G140" s="35" t="s">
        <v>40</v>
      </c>
      <c r="H140" s="36" t="s">
        <v>230</v>
      </c>
    </row>
    <row r="141" spans="2:8" ht="25.5" x14ac:dyDescent="0.25">
      <c r="B141" s="10">
        <v>1121011201002</v>
      </c>
      <c r="C141" s="11" t="s">
        <v>40</v>
      </c>
      <c r="D141" s="12" t="s">
        <v>234</v>
      </c>
      <c r="E141" s="27" t="s">
        <v>5979</v>
      </c>
      <c r="F141" s="35">
        <v>1121010201002</v>
      </c>
      <c r="G141" s="35" t="s">
        <v>40</v>
      </c>
      <c r="H141" s="36" t="s">
        <v>233</v>
      </c>
    </row>
    <row r="142" spans="2:8" ht="25.5" x14ac:dyDescent="0.25">
      <c r="B142" s="10">
        <v>1121011201003</v>
      </c>
      <c r="C142" s="11" t="s">
        <v>40</v>
      </c>
      <c r="D142" s="12" t="s">
        <v>236</v>
      </c>
      <c r="E142" s="27" t="s">
        <v>5979</v>
      </c>
      <c r="F142" s="35">
        <v>1121010201003</v>
      </c>
      <c r="G142" s="35" t="s">
        <v>40</v>
      </c>
      <c r="H142" s="36" t="s">
        <v>235</v>
      </c>
    </row>
    <row r="143" spans="2:8" ht="25.5" x14ac:dyDescent="0.25">
      <c r="B143" s="10">
        <v>1121011201004</v>
      </c>
      <c r="C143" s="11" t="s">
        <v>40</v>
      </c>
      <c r="D143" s="12" t="s">
        <v>238</v>
      </c>
      <c r="E143" s="27" t="s">
        <v>5979</v>
      </c>
      <c r="F143" s="35">
        <v>1121010201004</v>
      </c>
      <c r="G143" s="35" t="s">
        <v>40</v>
      </c>
      <c r="H143" s="36" t="s">
        <v>237</v>
      </c>
    </row>
    <row r="144" spans="2:8" ht="25.5" x14ac:dyDescent="0.25">
      <c r="B144" s="10">
        <v>1121011201005</v>
      </c>
      <c r="C144" s="11" t="s">
        <v>40</v>
      </c>
      <c r="D144" s="12" t="s">
        <v>240</v>
      </c>
      <c r="E144" s="27" t="s">
        <v>5979</v>
      </c>
      <c r="F144" s="35">
        <v>1121010201005</v>
      </c>
      <c r="G144" s="35" t="s">
        <v>40</v>
      </c>
      <c r="H144" s="36" t="s">
        <v>239</v>
      </c>
    </row>
    <row r="145" spans="2:8" ht="38.25" x14ac:dyDescent="0.25">
      <c r="B145" s="10">
        <v>1121011201006</v>
      </c>
      <c r="C145" s="11" t="s">
        <v>40</v>
      </c>
      <c r="D145" s="12" t="s">
        <v>242</v>
      </c>
      <c r="E145" s="27" t="s">
        <v>5979</v>
      </c>
      <c r="F145" s="35">
        <v>1121010201006</v>
      </c>
      <c r="G145" s="35" t="s">
        <v>40</v>
      </c>
      <c r="H145" s="36" t="s">
        <v>241</v>
      </c>
    </row>
    <row r="146" spans="2:8" x14ac:dyDescent="0.25">
      <c r="B146" s="10">
        <v>1121011202000</v>
      </c>
      <c r="C146" s="11" t="s">
        <v>40</v>
      </c>
      <c r="D146" s="12" t="s">
        <v>244</v>
      </c>
      <c r="E146" s="27" t="s">
        <v>5979</v>
      </c>
      <c r="F146" s="35">
        <v>1121010202000</v>
      </c>
      <c r="G146" s="35" t="s">
        <v>40</v>
      </c>
      <c r="H146" s="36" t="s">
        <v>243</v>
      </c>
    </row>
    <row r="147" spans="2:8" ht="25.5" x14ac:dyDescent="0.25">
      <c r="B147" s="10">
        <v>1121011203000</v>
      </c>
      <c r="C147" s="11" t="s">
        <v>40</v>
      </c>
      <c r="D147" s="12" t="s">
        <v>246</v>
      </c>
      <c r="E147" s="27" t="s">
        <v>5979</v>
      </c>
      <c r="F147" s="35">
        <v>1121010203000</v>
      </c>
      <c r="G147" s="35" t="s">
        <v>40</v>
      </c>
      <c r="H147" s="36" t="s">
        <v>245</v>
      </c>
    </row>
    <row r="148" spans="2:8" ht="25.5" x14ac:dyDescent="0.25">
      <c r="B148" s="10">
        <v>1121011204000</v>
      </c>
      <c r="C148" s="11" t="s">
        <v>40</v>
      </c>
      <c r="D148" s="12" t="s">
        <v>248</v>
      </c>
      <c r="E148" s="27" t="s">
        <v>5979</v>
      </c>
      <c r="F148" s="35">
        <v>1121010204000</v>
      </c>
      <c r="G148" s="35" t="s">
        <v>40</v>
      </c>
      <c r="H148" s="36" t="s">
        <v>247</v>
      </c>
    </row>
    <row r="149" spans="2:8" ht="38.25" x14ac:dyDescent="0.25">
      <c r="B149" s="10">
        <v>1121011205000</v>
      </c>
      <c r="C149" s="11" t="s">
        <v>40</v>
      </c>
      <c r="D149" s="12" t="s">
        <v>250</v>
      </c>
      <c r="E149" s="27" t="s">
        <v>5979</v>
      </c>
      <c r="F149" s="35">
        <v>1121010205000</v>
      </c>
      <c r="G149" s="35" t="s">
        <v>40</v>
      </c>
      <c r="H149" s="36" t="s">
        <v>249</v>
      </c>
    </row>
    <row r="150" spans="2:8" ht="25.5" x14ac:dyDescent="0.25">
      <c r="B150" s="10">
        <v>1121011206000</v>
      </c>
      <c r="C150" s="11" t="s">
        <v>40</v>
      </c>
      <c r="D150" s="12" t="s">
        <v>252</v>
      </c>
      <c r="E150" s="27" t="s">
        <v>5979</v>
      </c>
      <c r="F150" s="35">
        <v>1121010206000</v>
      </c>
      <c r="G150" s="35" t="s">
        <v>40</v>
      </c>
      <c r="H150" s="36" t="s">
        <v>251</v>
      </c>
    </row>
    <row r="151" spans="2:8" x14ac:dyDescent="0.25">
      <c r="B151" s="3">
        <v>1121011300000</v>
      </c>
      <c r="C151" s="4" t="s">
        <v>21</v>
      </c>
      <c r="D151" s="6" t="s">
        <v>254</v>
      </c>
      <c r="E151" s="27" t="s">
        <v>5979</v>
      </c>
      <c r="F151" s="33">
        <v>1121010300000</v>
      </c>
      <c r="G151" s="33" t="s">
        <v>21</v>
      </c>
      <c r="H151" s="34" t="s">
        <v>253</v>
      </c>
    </row>
    <row r="152" spans="2:8" x14ac:dyDescent="0.25">
      <c r="B152" s="3">
        <v>1121011301000</v>
      </c>
      <c r="C152" s="4" t="s">
        <v>21</v>
      </c>
      <c r="D152" s="6" t="s">
        <v>256</v>
      </c>
      <c r="E152" s="27" t="s">
        <v>5979</v>
      </c>
      <c r="F152" s="33">
        <v>1121010301000</v>
      </c>
      <c r="G152" s="33" t="s">
        <v>21</v>
      </c>
      <c r="H152" s="34" t="s">
        <v>255</v>
      </c>
    </row>
    <row r="153" spans="2:8" ht="25.5" x14ac:dyDescent="0.25">
      <c r="B153" s="10">
        <v>1121011301001</v>
      </c>
      <c r="C153" s="11" t="s">
        <v>40</v>
      </c>
      <c r="D153" s="12" t="s">
        <v>258</v>
      </c>
      <c r="E153" s="27" t="s">
        <v>5979</v>
      </c>
      <c r="F153" s="35">
        <v>1121010301001</v>
      </c>
      <c r="G153" s="35" t="s">
        <v>40</v>
      </c>
      <c r="H153" s="36" t="s">
        <v>257</v>
      </c>
    </row>
    <row r="154" spans="2:8" ht="25.5" x14ac:dyDescent="0.25">
      <c r="B154" s="10">
        <v>1121011301002</v>
      </c>
      <c r="C154" s="11" t="s">
        <v>40</v>
      </c>
      <c r="D154" s="12" t="s">
        <v>261</v>
      </c>
      <c r="E154" s="27" t="s">
        <v>5979</v>
      </c>
      <c r="F154" s="35">
        <v>1121010301002</v>
      </c>
      <c r="G154" s="35" t="s">
        <v>40</v>
      </c>
      <c r="H154" s="36" t="s">
        <v>260</v>
      </c>
    </row>
    <row r="155" spans="2:8" ht="25.5" x14ac:dyDescent="0.25">
      <c r="B155" s="10">
        <v>1121011301003</v>
      </c>
      <c r="C155" s="11" t="s">
        <v>40</v>
      </c>
      <c r="D155" s="12" t="s">
        <v>263</v>
      </c>
      <c r="E155" s="27" t="s">
        <v>5979</v>
      </c>
      <c r="F155" s="35">
        <v>1121010301003</v>
      </c>
      <c r="G155" s="35" t="s">
        <v>40</v>
      </c>
      <c r="H155" s="36" t="s">
        <v>262</v>
      </c>
    </row>
    <row r="156" spans="2:8" ht="25.5" x14ac:dyDescent="0.25">
      <c r="B156" s="10">
        <v>1121011301004</v>
      </c>
      <c r="C156" s="11" t="s">
        <v>40</v>
      </c>
      <c r="D156" s="12" t="s">
        <v>265</v>
      </c>
      <c r="E156" s="27" t="s">
        <v>5979</v>
      </c>
      <c r="F156" s="35">
        <v>1121010301004</v>
      </c>
      <c r="G156" s="35" t="s">
        <v>40</v>
      </c>
      <c r="H156" s="36" t="s">
        <v>264</v>
      </c>
    </row>
    <row r="157" spans="2:8" ht="25.5" x14ac:dyDescent="0.25">
      <c r="B157" s="10">
        <v>1121011301005</v>
      </c>
      <c r="C157" s="11" t="s">
        <v>40</v>
      </c>
      <c r="D157" s="12" t="s">
        <v>267</v>
      </c>
      <c r="E157" s="27" t="s">
        <v>5979</v>
      </c>
      <c r="F157" s="35">
        <v>1121010301005</v>
      </c>
      <c r="G157" s="35" t="s">
        <v>40</v>
      </c>
      <c r="H157" s="36" t="s">
        <v>266</v>
      </c>
    </row>
    <row r="158" spans="2:8" ht="25.5" x14ac:dyDescent="0.25">
      <c r="B158" s="10">
        <v>1121011301006</v>
      </c>
      <c r="C158" s="11" t="s">
        <v>40</v>
      </c>
      <c r="D158" s="12" t="s">
        <v>269</v>
      </c>
      <c r="E158" s="27" t="s">
        <v>5979</v>
      </c>
      <c r="F158" s="35">
        <v>1121010301006</v>
      </c>
      <c r="G158" s="35" t="s">
        <v>40</v>
      </c>
      <c r="H158" s="36" t="s">
        <v>268</v>
      </c>
    </row>
    <row r="159" spans="2:8" x14ac:dyDescent="0.25">
      <c r="B159" s="10">
        <v>1121011302000</v>
      </c>
      <c r="C159" s="11" t="s">
        <v>40</v>
      </c>
      <c r="D159" s="12" t="s">
        <v>271</v>
      </c>
      <c r="E159" s="27" t="s">
        <v>5979</v>
      </c>
      <c r="F159" s="35">
        <v>1121010302000</v>
      </c>
      <c r="G159" s="35" t="s">
        <v>40</v>
      </c>
      <c r="H159" s="36" t="s">
        <v>270</v>
      </c>
    </row>
    <row r="160" spans="2:8" ht="25.5" x14ac:dyDescent="0.25">
      <c r="B160" s="10">
        <v>1121011303000</v>
      </c>
      <c r="C160" s="11" t="s">
        <v>40</v>
      </c>
      <c r="D160" s="12" t="s">
        <v>273</v>
      </c>
      <c r="E160" s="27" t="s">
        <v>5979</v>
      </c>
      <c r="F160" s="35">
        <v>1121010303000</v>
      </c>
      <c r="G160" s="35" t="s">
        <v>40</v>
      </c>
      <c r="H160" s="36" t="s">
        <v>272</v>
      </c>
    </row>
    <row r="161" spans="2:8" ht="25.5" x14ac:dyDescent="0.25">
      <c r="B161" s="10">
        <v>1121011304000</v>
      </c>
      <c r="C161" s="11" t="s">
        <v>40</v>
      </c>
      <c r="D161" s="12" t="s">
        <v>275</v>
      </c>
      <c r="E161" s="27" t="s">
        <v>5979</v>
      </c>
      <c r="F161" s="35">
        <v>1121010304000</v>
      </c>
      <c r="G161" s="35" t="s">
        <v>40</v>
      </c>
      <c r="H161" s="36" t="s">
        <v>274</v>
      </c>
    </row>
    <row r="162" spans="2:8" ht="38.25" x14ac:dyDescent="0.25">
      <c r="B162" s="10">
        <v>1121011305000</v>
      </c>
      <c r="C162" s="11" t="s">
        <v>40</v>
      </c>
      <c r="D162" s="12" t="s">
        <v>277</v>
      </c>
      <c r="E162" s="27" t="s">
        <v>5979</v>
      </c>
      <c r="F162" s="35">
        <v>1121010305000</v>
      </c>
      <c r="G162" s="35" t="s">
        <v>40</v>
      </c>
      <c r="H162" s="36" t="s">
        <v>276</v>
      </c>
    </row>
    <row r="163" spans="2:8" ht="25.5" x14ac:dyDescent="0.25">
      <c r="B163" s="10">
        <v>1121011306000</v>
      </c>
      <c r="C163" s="11" t="s">
        <v>40</v>
      </c>
      <c r="D163" s="12" t="s">
        <v>279</v>
      </c>
      <c r="E163" s="27" t="s">
        <v>5979</v>
      </c>
      <c r="F163" s="35">
        <v>1121010306000</v>
      </c>
      <c r="G163" s="35" t="s">
        <v>40</v>
      </c>
      <c r="H163" s="36" t="s">
        <v>278</v>
      </c>
    </row>
    <row r="164" spans="2:8" x14ac:dyDescent="0.25">
      <c r="B164" s="3">
        <v>1121011400000</v>
      </c>
      <c r="C164" s="4" t="s">
        <v>21</v>
      </c>
      <c r="D164" s="6" t="s">
        <v>281</v>
      </c>
      <c r="E164" s="27" t="s">
        <v>5979</v>
      </c>
      <c r="F164" s="33">
        <v>1121010400000</v>
      </c>
      <c r="G164" s="33" t="s">
        <v>21</v>
      </c>
      <c r="H164" s="34" t="s">
        <v>280</v>
      </c>
    </row>
    <row r="165" spans="2:8" x14ac:dyDescent="0.25">
      <c r="B165" s="3">
        <v>1121011401000</v>
      </c>
      <c r="C165" s="4" t="s">
        <v>21</v>
      </c>
      <c r="D165" s="6" t="s">
        <v>283</v>
      </c>
      <c r="E165" s="27" t="s">
        <v>5979</v>
      </c>
      <c r="F165" s="33">
        <v>1121010401000</v>
      </c>
      <c r="G165" s="33" t="s">
        <v>21</v>
      </c>
      <c r="H165" s="34" t="s">
        <v>282</v>
      </c>
    </row>
    <row r="166" spans="2:8" ht="25.5" x14ac:dyDescent="0.25">
      <c r="B166" s="10">
        <v>1121011401001</v>
      </c>
      <c r="C166" s="11" t="s">
        <v>40</v>
      </c>
      <c r="D166" s="12" t="s">
        <v>285</v>
      </c>
      <c r="E166" s="27" t="s">
        <v>5979</v>
      </c>
      <c r="F166" s="35">
        <v>1121010401001</v>
      </c>
      <c r="G166" s="35" t="s">
        <v>40</v>
      </c>
      <c r="H166" s="36" t="s">
        <v>284</v>
      </c>
    </row>
    <row r="167" spans="2:8" ht="25.5" x14ac:dyDescent="0.25">
      <c r="B167" s="10">
        <v>1121011401002</v>
      </c>
      <c r="C167" s="11" t="s">
        <v>40</v>
      </c>
      <c r="D167" s="12" t="s">
        <v>288</v>
      </c>
      <c r="E167" s="27" t="s">
        <v>5979</v>
      </c>
      <c r="F167" s="35">
        <v>1121010401002</v>
      </c>
      <c r="G167" s="35" t="s">
        <v>40</v>
      </c>
      <c r="H167" s="36" t="s">
        <v>287</v>
      </c>
    </row>
    <row r="168" spans="2:8" ht="25.5" x14ac:dyDescent="0.25">
      <c r="B168" s="10">
        <v>1121011401003</v>
      </c>
      <c r="C168" s="11" t="s">
        <v>40</v>
      </c>
      <c r="D168" s="12" t="s">
        <v>290</v>
      </c>
      <c r="E168" s="27" t="s">
        <v>5979</v>
      </c>
      <c r="F168" s="35">
        <v>1121010401003</v>
      </c>
      <c r="G168" s="35" t="s">
        <v>40</v>
      </c>
      <c r="H168" s="36" t="s">
        <v>289</v>
      </c>
    </row>
    <row r="169" spans="2:8" ht="25.5" x14ac:dyDescent="0.25">
      <c r="B169" s="10">
        <v>1121011401004</v>
      </c>
      <c r="C169" s="11" t="s">
        <v>40</v>
      </c>
      <c r="D169" s="12" t="s">
        <v>292</v>
      </c>
      <c r="E169" s="27" t="s">
        <v>5979</v>
      </c>
      <c r="F169" s="35">
        <v>1121010401004</v>
      </c>
      <c r="G169" s="35" t="s">
        <v>40</v>
      </c>
      <c r="H169" s="36" t="s">
        <v>291</v>
      </c>
    </row>
    <row r="170" spans="2:8" ht="25.5" x14ac:dyDescent="0.25">
      <c r="B170" s="10">
        <v>1121011401005</v>
      </c>
      <c r="C170" s="11" t="s">
        <v>40</v>
      </c>
      <c r="D170" s="12" t="s">
        <v>294</v>
      </c>
      <c r="E170" s="27" t="s">
        <v>5979</v>
      </c>
      <c r="F170" s="35">
        <v>1121010401005</v>
      </c>
      <c r="G170" s="35" t="s">
        <v>40</v>
      </c>
      <c r="H170" s="36" t="s">
        <v>293</v>
      </c>
    </row>
    <row r="171" spans="2:8" ht="38.25" x14ac:dyDescent="0.25">
      <c r="B171" s="10">
        <v>1121011401006</v>
      </c>
      <c r="C171" s="11" t="s">
        <v>40</v>
      </c>
      <c r="D171" s="12" t="s">
        <v>296</v>
      </c>
      <c r="E171" s="27" t="s">
        <v>5979</v>
      </c>
      <c r="F171" s="35">
        <v>1121010401006</v>
      </c>
      <c r="G171" s="35" t="s">
        <v>40</v>
      </c>
      <c r="H171" s="36" t="s">
        <v>295</v>
      </c>
    </row>
    <row r="172" spans="2:8" x14ac:dyDescent="0.25">
      <c r="B172" s="10">
        <v>1121011402000</v>
      </c>
      <c r="C172" s="11" t="s">
        <v>40</v>
      </c>
      <c r="D172" s="12" t="s">
        <v>298</v>
      </c>
      <c r="E172" s="27" t="s">
        <v>5979</v>
      </c>
      <c r="F172" s="35">
        <v>1121010402000</v>
      </c>
      <c r="G172" s="35" t="s">
        <v>40</v>
      </c>
      <c r="H172" s="36" t="s">
        <v>297</v>
      </c>
    </row>
    <row r="173" spans="2:8" ht="25.5" x14ac:dyDescent="0.25">
      <c r="B173" s="10">
        <v>1121011403000</v>
      </c>
      <c r="C173" s="11" t="s">
        <v>40</v>
      </c>
      <c r="D173" s="12" t="s">
        <v>300</v>
      </c>
      <c r="E173" s="27" t="s">
        <v>5979</v>
      </c>
      <c r="F173" s="35">
        <v>1121010403000</v>
      </c>
      <c r="G173" s="35" t="s">
        <v>40</v>
      </c>
      <c r="H173" s="36" t="s">
        <v>299</v>
      </c>
    </row>
    <row r="174" spans="2:8" ht="25.5" x14ac:dyDescent="0.25">
      <c r="B174" s="10">
        <v>1121011404000</v>
      </c>
      <c r="C174" s="11" t="s">
        <v>40</v>
      </c>
      <c r="D174" s="12" t="s">
        <v>302</v>
      </c>
      <c r="E174" s="27" t="s">
        <v>5979</v>
      </c>
      <c r="F174" s="35">
        <v>1121010404000</v>
      </c>
      <c r="G174" s="35" t="s">
        <v>40</v>
      </c>
      <c r="H174" s="36" t="s">
        <v>301</v>
      </c>
    </row>
    <row r="175" spans="2:8" ht="38.25" x14ac:dyDescent="0.25">
      <c r="B175" s="10">
        <v>1121011405000</v>
      </c>
      <c r="C175" s="11" t="s">
        <v>40</v>
      </c>
      <c r="D175" s="12" t="s">
        <v>304</v>
      </c>
      <c r="E175" s="27" t="s">
        <v>5979</v>
      </c>
      <c r="F175" s="35">
        <v>1121010405000</v>
      </c>
      <c r="G175" s="35" t="s">
        <v>40</v>
      </c>
      <c r="H175" s="36" t="s">
        <v>303</v>
      </c>
    </row>
    <row r="176" spans="2:8" ht="25.5" x14ac:dyDescent="0.25">
      <c r="B176" s="10">
        <v>1121011406000</v>
      </c>
      <c r="C176" s="11" t="s">
        <v>40</v>
      </c>
      <c r="D176" s="12" t="s">
        <v>306</v>
      </c>
      <c r="E176" s="27" t="s">
        <v>5979</v>
      </c>
      <c r="F176" s="35">
        <v>1121010406000</v>
      </c>
      <c r="G176" s="35" t="s">
        <v>40</v>
      </c>
      <c r="H176" s="36" t="s">
        <v>305</v>
      </c>
    </row>
    <row r="177" spans="2:8" x14ac:dyDescent="0.25">
      <c r="B177" s="3">
        <v>1121020000000</v>
      </c>
      <c r="C177" s="4" t="s">
        <v>21</v>
      </c>
      <c r="D177" s="6" t="s">
        <v>307</v>
      </c>
      <c r="E177" s="22" t="s">
        <v>23</v>
      </c>
      <c r="F177" s="33" t="s">
        <v>25</v>
      </c>
      <c r="G177" s="33" t="s">
        <v>25</v>
      </c>
      <c r="H177" s="34" t="s">
        <v>25</v>
      </c>
    </row>
    <row r="178" spans="2:8" ht="25.5" x14ac:dyDescent="0.25">
      <c r="B178" s="3">
        <v>1121021000000</v>
      </c>
      <c r="C178" s="4" t="s">
        <v>21</v>
      </c>
      <c r="D178" s="6" t="s">
        <v>308</v>
      </c>
      <c r="E178" s="27" t="s">
        <v>5979</v>
      </c>
      <c r="F178" s="33">
        <v>1121023000000</v>
      </c>
      <c r="G178" s="33" t="s">
        <v>21</v>
      </c>
      <c r="H178" s="34" t="s">
        <v>309</v>
      </c>
    </row>
    <row r="179" spans="2:8" ht="25.5" x14ac:dyDescent="0.25">
      <c r="B179" s="3">
        <v>1121022000000</v>
      </c>
      <c r="C179" s="4" t="s">
        <v>21</v>
      </c>
      <c r="D179" s="6" t="s">
        <v>310</v>
      </c>
      <c r="E179" s="28" t="s">
        <v>5979</v>
      </c>
      <c r="F179" s="33">
        <v>1121024000000</v>
      </c>
      <c r="G179" s="33" t="s">
        <v>21</v>
      </c>
      <c r="H179" s="34" t="s">
        <v>311</v>
      </c>
    </row>
    <row r="180" spans="2:8" x14ac:dyDescent="0.25">
      <c r="B180" s="3">
        <v>1121030000000</v>
      </c>
      <c r="C180" s="4" t="s">
        <v>21</v>
      </c>
      <c r="D180" s="6" t="s">
        <v>312</v>
      </c>
      <c r="E180" s="22" t="s">
        <v>23</v>
      </c>
      <c r="F180" s="33" t="s">
        <v>25</v>
      </c>
      <c r="G180" s="33" t="s">
        <v>25</v>
      </c>
      <c r="H180" s="34" t="s">
        <v>25</v>
      </c>
    </row>
    <row r="181" spans="2:8" x14ac:dyDescent="0.25">
      <c r="B181" s="14">
        <v>1121031000000</v>
      </c>
      <c r="C181" s="15" t="s">
        <v>21</v>
      </c>
      <c r="D181" s="16" t="s">
        <v>312</v>
      </c>
      <c r="E181" s="23" t="s">
        <v>693</v>
      </c>
      <c r="F181" s="33" t="s">
        <v>25</v>
      </c>
      <c r="G181" s="33" t="s">
        <v>25</v>
      </c>
      <c r="H181" s="34" t="s">
        <v>25</v>
      </c>
    </row>
    <row r="182" spans="2:8" x14ac:dyDescent="0.25">
      <c r="B182" s="3">
        <v>1121040000000</v>
      </c>
      <c r="C182" s="4" t="s">
        <v>21</v>
      </c>
      <c r="D182" s="6" t="s">
        <v>313</v>
      </c>
      <c r="E182" s="22" t="s">
        <v>23</v>
      </c>
      <c r="F182" s="33" t="s">
        <v>25</v>
      </c>
      <c r="G182" s="33" t="s">
        <v>25</v>
      </c>
      <c r="H182" s="34" t="s">
        <v>25</v>
      </c>
    </row>
    <row r="183" spans="2:8" x14ac:dyDescent="0.25">
      <c r="B183" s="14">
        <v>1121041000000</v>
      </c>
      <c r="C183" s="15" t="s">
        <v>21</v>
      </c>
      <c r="D183" s="16" t="s">
        <v>313</v>
      </c>
      <c r="E183" s="23" t="s">
        <v>693</v>
      </c>
      <c r="F183" s="33" t="s">
        <v>25</v>
      </c>
      <c r="G183" s="33" t="s">
        <v>25</v>
      </c>
      <c r="H183" s="34" t="s">
        <v>25</v>
      </c>
    </row>
    <row r="184" spans="2:8" x14ac:dyDescent="0.25">
      <c r="B184" s="3">
        <v>1121041100000</v>
      </c>
      <c r="C184" s="4" t="s">
        <v>21</v>
      </c>
      <c r="D184" s="6" t="s">
        <v>315</v>
      </c>
      <c r="E184" s="28" t="s">
        <v>5979</v>
      </c>
      <c r="F184" s="33">
        <v>1121040100000</v>
      </c>
      <c r="G184" s="33" t="s">
        <v>21</v>
      </c>
      <c r="H184" s="34" t="s">
        <v>314</v>
      </c>
    </row>
    <row r="185" spans="2:8" x14ac:dyDescent="0.25">
      <c r="B185" s="10">
        <v>1121041101000</v>
      </c>
      <c r="C185" s="11" t="s">
        <v>40</v>
      </c>
      <c r="D185" s="12" t="s">
        <v>317</v>
      </c>
      <c r="E185" s="28" t="s">
        <v>5979</v>
      </c>
      <c r="F185" s="35">
        <v>1121040101000</v>
      </c>
      <c r="G185" s="35" t="s">
        <v>40</v>
      </c>
      <c r="H185" s="36" t="s">
        <v>316</v>
      </c>
    </row>
    <row r="186" spans="2:8" x14ac:dyDescent="0.25">
      <c r="B186" s="10">
        <v>1121041102000</v>
      </c>
      <c r="C186" s="11" t="s">
        <v>40</v>
      </c>
      <c r="D186" s="12" t="s">
        <v>319</v>
      </c>
      <c r="E186" s="28" t="s">
        <v>5979</v>
      </c>
      <c r="F186" s="35">
        <v>1121040102000</v>
      </c>
      <c r="G186" s="35" t="s">
        <v>40</v>
      </c>
      <c r="H186" s="36" t="s">
        <v>318</v>
      </c>
    </row>
    <row r="187" spans="2:8" x14ac:dyDescent="0.25">
      <c r="B187" s="10">
        <v>1121041103000</v>
      </c>
      <c r="C187" s="11" t="s">
        <v>40</v>
      </c>
      <c r="D187" s="12" t="s">
        <v>315</v>
      </c>
      <c r="E187" s="28" t="s">
        <v>5979</v>
      </c>
      <c r="F187" s="35">
        <v>1121040103000</v>
      </c>
      <c r="G187" s="35" t="s">
        <v>40</v>
      </c>
      <c r="H187" s="36" t="s">
        <v>320</v>
      </c>
    </row>
    <row r="188" spans="2:8" x14ac:dyDescent="0.25">
      <c r="B188" s="10">
        <v>1121041104000</v>
      </c>
      <c r="C188" s="11" t="s">
        <v>40</v>
      </c>
      <c r="D188" s="12" t="s">
        <v>322</v>
      </c>
      <c r="E188" s="28" t="s">
        <v>5979</v>
      </c>
      <c r="F188" s="35">
        <v>1121040104000</v>
      </c>
      <c r="G188" s="35" t="s">
        <v>40</v>
      </c>
      <c r="H188" s="36" t="s">
        <v>321</v>
      </c>
    </row>
    <row r="189" spans="2:8" x14ac:dyDescent="0.25">
      <c r="B189" s="10">
        <v>1121041105000</v>
      </c>
      <c r="C189" s="11" t="s">
        <v>40</v>
      </c>
      <c r="D189" s="12" t="s">
        <v>324</v>
      </c>
      <c r="E189" s="28" t="s">
        <v>5979</v>
      </c>
      <c r="F189" s="35">
        <v>1121040105000</v>
      </c>
      <c r="G189" s="35" t="s">
        <v>40</v>
      </c>
      <c r="H189" s="36" t="s">
        <v>323</v>
      </c>
    </row>
    <row r="190" spans="2:8" x14ac:dyDescent="0.25">
      <c r="B190" s="10">
        <v>1121041106000</v>
      </c>
      <c r="C190" s="11" t="s">
        <v>40</v>
      </c>
      <c r="D190" s="12" t="s">
        <v>326</v>
      </c>
      <c r="E190" s="28" t="s">
        <v>5979</v>
      </c>
      <c r="F190" s="35">
        <v>1121040106000</v>
      </c>
      <c r="G190" s="35" t="s">
        <v>40</v>
      </c>
      <c r="H190" s="36" t="s">
        <v>325</v>
      </c>
    </row>
    <row r="191" spans="2:8" x14ac:dyDescent="0.25">
      <c r="B191" s="10">
        <v>1121041107000</v>
      </c>
      <c r="C191" s="11" t="s">
        <v>40</v>
      </c>
      <c r="D191" s="12" t="s">
        <v>328</v>
      </c>
      <c r="E191" s="28" t="s">
        <v>5979</v>
      </c>
      <c r="F191" s="35">
        <v>1121040107000</v>
      </c>
      <c r="G191" s="35" t="s">
        <v>40</v>
      </c>
      <c r="H191" s="36" t="s">
        <v>327</v>
      </c>
    </row>
    <row r="192" spans="2:8" ht="25.5" x14ac:dyDescent="0.25">
      <c r="B192" s="10">
        <v>1121041108000</v>
      </c>
      <c r="C192" s="11" t="s">
        <v>40</v>
      </c>
      <c r="D192" s="12" t="s">
        <v>330</v>
      </c>
      <c r="E192" s="28" t="s">
        <v>5979</v>
      </c>
      <c r="F192" s="35">
        <v>1121040108000</v>
      </c>
      <c r="G192" s="35" t="s">
        <v>40</v>
      </c>
      <c r="H192" s="36" t="s">
        <v>329</v>
      </c>
    </row>
    <row r="193" spans="2:8" ht="25.5" x14ac:dyDescent="0.25">
      <c r="B193" s="10">
        <v>1121041109000</v>
      </c>
      <c r="C193" s="11" t="s">
        <v>40</v>
      </c>
      <c r="D193" s="12" t="s">
        <v>332</v>
      </c>
      <c r="E193" s="28" t="s">
        <v>5979</v>
      </c>
      <c r="F193" s="35">
        <v>1121040109000</v>
      </c>
      <c r="G193" s="35" t="s">
        <v>40</v>
      </c>
      <c r="H193" s="36" t="s">
        <v>331</v>
      </c>
    </row>
    <row r="194" spans="2:8" x14ac:dyDescent="0.25">
      <c r="B194" s="3">
        <v>1121041200000</v>
      </c>
      <c r="C194" s="4" t="s">
        <v>21</v>
      </c>
      <c r="D194" s="6" t="s">
        <v>334</v>
      </c>
      <c r="E194" s="28" t="s">
        <v>5979</v>
      </c>
      <c r="F194" s="33">
        <v>1121040200000</v>
      </c>
      <c r="G194" s="33" t="s">
        <v>21</v>
      </c>
      <c r="H194" s="34" t="s">
        <v>333</v>
      </c>
    </row>
    <row r="195" spans="2:8" x14ac:dyDescent="0.25">
      <c r="B195" s="10">
        <v>1121041201000</v>
      </c>
      <c r="C195" s="11" t="s">
        <v>40</v>
      </c>
      <c r="D195" s="12" t="s">
        <v>336</v>
      </c>
      <c r="E195" s="28" t="s">
        <v>5979</v>
      </c>
      <c r="F195" s="35">
        <v>1121040201000</v>
      </c>
      <c r="G195" s="35" t="s">
        <v>40</v>
      </c>
      <c r="H195" s="36" t="s">
        <v>335</v>
      </c>
    </row>
    <row r="196" spans="2:8" x14ac:dyDescent="0.25">
      <c r="B196" s="10">
        <v>1121041202000</v>
      </c>
      <c r="C196" s="11" t="s">
        <v>40</v>
      </c>
      <c r="D196" s="12" t="s">
        <v>338</v>
      </c>
      <c r="E196" s="28" t="s">
        <v>5979</v>
      </c>
      <c r="F196" s="35">
        <v>1121040202000</v>
      </c>
      <c r="G196" s="35" t="s">
        <v>40</v>
      </c>
      <c r="H196" s="36" t="s">
        <v>337</v>
      </c>
    </row>
    <row r="197" spans="2:8" x14ac:dyDescent="0.25">
      <c r="B197" s="10">
        <v>1121041203000</v>
      </c>
      <c r="C197" s="11" t="s">
        <v>40</v>
      </c>
      <c r="D197" s="12" t="s">
        <v>334</v>
      </c>
      <c r="E197" s="28" t="s">
        <v>5979</v>
      </c>
      <c r="F197" s="35">
        <v>1121040203000</v>
      </c>
      <c r="G197" s="35" t="s">
        <v>40</v>
      </c>
      <c r="H197" s="36" t="s">
        <v>339</v>
      </c>
    </row>
    <row r="198" spans="2:8" x14ac:dyDescent="0.25">
      <c r="B198" s="10">
        <v>1121041204000</v>
      </c>
      <c r="C198" s="11" t="s">
        <v>40</v>
      </c>
      <c r="D198" s="12" t="s">
        <v>341</v>
      </c>
      <c r="E198" s="28" t="s">
        <v>5979</v>
      </c>
      <c r="F198" s="35">
        <v>1121040204000</v>
      </c>
      <c r="G198" s="35" t="s">
        <v>40</v>
      </c>
      <c r="H198" s="36" t="s">
        <v>340</v>
      </c>
    </row>
    <row r="199" spans="2:8" x14ac:dyDescent="0.25">
      <c r="B199" s="10">
        <v>1121041205000</v>
      </c>
      <c r="C199" s="11" t="s">
        <v>40</v>
      </c>
      <c r="D199" s="12" t="s">
        <v>343</v>
      </c>
      <c r="E199" s="28" t="s">
        <v>5979</v>
      </c>
      <c r="F199" s="35">
        <v>1121040205000</v>
      </c>
      <c r="G199" s="35" t="s">
        <v>40</v>
      </c>
      <c r="H199" s="36" t="s">
        <v>342</v>
      </c>
    </row>
    <row r="200" spans="2:8" x14ac:dyDescent="0.25">
      <c r="B200" s="10">
        <v>1121041206000</v>
      </c>
      <c r="C200" s="11" t="s">
        <v>40</v>
      </c>
      <c r="D200" s="12" t="s">
        <v>345</v>
      </c>
      <c r="E200" s="28" t="s">
        <v>5979</v>
      </c>
      <c r="F200" s="35">
        <v>1121040206000</v>
      </c>
      <c r="G200" s="35" t="s">
        <v>40</v>
      </c>
      <c r="H200" s="36" t="s">
        <v>344</v>
      </c>
    </row>
    <row r="201" spans="2:8" x14ac:dyDescent="0.25">
      <c r="B201" s="10">
        <v>1121041207000</v>
      </c>
      <c r="C201" s="11" t="s">
        <v>40</v>
      </c>
      <c r="D201" s="12" t="s">
        <v>347</v>
      </c>
      <c r="E201" s="28" t="s">
        <v>5979</v>
      </c>
      <c r="F201" s="35">
        <v>1121040207000</v>
      </c>
      <c r="G201" s="35" t="s">
        <v>40</v>
      </c>
      <c r="H201" s="36" t="s">
        <v>346</v>
      </c>
    </row>
    <row r="202" spans="2:8" ht="25.5" x14ac:dyDescent="0.25">
      <c r="B202" s="10">
        <v>1121041208000</v>
      </c>
      <c r="C202" s="11" t="s">
        <v>40</v>
      </c>
      <c r="D202" s="12" t="s">
        <v>349</v>
      </c>
      <c r="E202" s="28" t="s">
        <v>5979</v>
      </c>
      <c r="F202" s="35">
        <v>1121040208000</v>
      </c>
      <c r="G202" s="35" t="s">
        <v>40</v>
      </c>
      <c r="H202" s="36" t="s">
        <v>348</v>
      </c>
    </row>
    <row r="203" spans="2:8" ht="25.5" x14ac:dyDescent="0.25">
      <c r="B203" s="10">
        <v>1121041209000</v>
      </c>
      <c r="C203" s="11" t="s">
        <v>40</v>
      </c>
      <c r="D203" s="12" t="s">
        <v>351</v>
      </c>
      <c r="E203" s="28" t="s">
        <v>5979</v>
      </c>
      <c r="F203" s="35">
        <v>1121040209000</v>
      </c>
      <c r="G203" s="35" t="s">
        <v>40</v>
      </c>
      <c r="H203" s="36" t="s">
        <v>350</v>
      </c>
    </row>
    <row r="204" spans="2:8" x14ac:dyDescent="0.25">
      <c r="B204" s="3">
        <v>1121041300000</v>
      </c>
      <c r="C204" s="4" t="s">
        <v>21</v>
      </c>
      <c r="D204" s="6" t="s">
        <v>353</v>
      </c>
      <c r="E204" s="28" t="s">
        <v>5979</v>
      </c>
      <c r="F204" s="33">
        <v>1121040300000</v>
      </c>
      <c r="G204" s="33" t="s">
        <v>21</v>
      </c>
      <c r="H204" s="34" t="s">
        <v>352</v>
      </c>
    </row>
    <row r="205" spans="2:8" x14ac:dyDescent="0.25">
      <c r="B205" s="10">
        <v>1121041301000</v>
      </c>
      <c r="C205" s="11" t="s">
        <v>40</v>
      </c>
      <c r="D205" s="12" t="s">
        <v>355</v>
      </c>
      <c r="E205" s="28" t="s">
        <v>5979</v>
      </c>
      <c r="F205" s="35">
        <v>1121040301000</v>
      </c>
      <c r="G205" s="35" t="s">
        <v>40</v>
      </c>
      <c r="H205" s="36" t="s">
        <v>354</v>
      </c>
    </row>
    <row r="206" spans="2:8" x14ac:dyDescent="0.25">
      <c r="B206" s="10">
        <v>1121041302000</v>
      </c>
      <c r="C206" s="11" t="s">
        <v>40</v>
      </c>
      <c r="D206" s="12" t="s">
        <v>357</v>
      </c>
      <c r="E206" s="28" t="s">
        <v>5979</v>
      </c>
      <c r="F206" s="35">
        <v>1121040302000</v>
      </c>
      <c r="G206" s="35" t="s">
        <v>40</v>
      </c>
      <c r="H206" s="36" t="s">
        <v>356</v>
      </c>
    </row>
    <row r="207" spans="2:8" x14ac:dyDescent="0.25">
      <c r="B207" s="10">
        <v>1121041303000</v>
      </c>
      <c r="C207" s="11" t="s">
        <v>40</v>
      </c>
      <c r="D207" s="12" t="s">
        <v>353</v>
      </c>
      <c r="E207" s="28" t="s">
        <v>5979</v>
      </c>
      <c r="F207" s="35">
        <v>1121040303000</v>
      </c>
      <c r="G207" s="35" t="s">
        <v>40</v>
      </c>
      <c r="H207" s="36" t="s">
        <v>358</v>
      </c>
    </row>
    <row r="208" spans="2:8" x14ac:dyDescent="0.25">
      <c r="B208" s="10">
        <v>1121041304000</v>
      </c>
      <c r="C208" s="11" t="s">
        <v>40</v>
      </c>
      <c r="D208" s="12" t="s">
        <v>360</v>
      </c>
      <c r="E208" s="28" t="s">
        <v>5979</v>
      </c>
      <c r="F208" s="35">
        <v>1121040304000</v>
      </c>
      <c r="G208" s="35" t="s">
        <v>40</v>
      </c>
      <c r="H208" s="36" t="s">
        <v>359</v>
      </c>
    </row>
    <row r="209" spans="2:8" x14ac:dyDescent="0.25">
      <c r="B209" s="10">
        <v>1121041305000</v>
      </c>
      <c r="C209" s="11" t="s">
        <v>40</v>
      </c>
      <c r="D209" s="12" t="s">
        <v>362</v>
      </c>
      <c r="E209" s="28" t="s">
        <v>5979</v>
      </c>
      <c r="F209" s="35">
        <v>1121040305000</v>
      </c>
      <c r="G209" s="35" t="s">
        <v>40</v>
      </c>
      <c r="H209" s="36" t="s">
        <v>361</v>
      </c>
    </row>
    <row r="210" spans="2:8" x14ac:dyDescent="0.25">
      <c r="B210" s="10">
        <v>1121041306000</v>
      </c>
      <c r="C210" s="11" t="s">
        <v>40</v>
      </c>
      <c r="D210" s="12" t="s">
        <v>364</v>
      </c>
      <c r="E210" s="28" t="s">
        <v>5979</v>
      </c>
      <c r="F210" s="35">
        <v>1121040306000</v>
      </c>
      <c r="G210" s="35" t="s">
        <v>40</v>
      </c>
      <c r="H210" s="36" t="s">
        <v>363</v>
      </c>
    </row>
    <row r="211" spans="2:8" x14ac:dyDescent="0.25">
      <c r="B211" s="10">
        <v>1121041307000</v>
      </c>
      <c r="C211" s="11" t="s">
        <v>40</v>
      </c>
      <c r="D211" s="12" t="s">
        <v>366</v>
      </c>
      <c r="E211" s="28" t="s">
        <v>5979</v>
      </c>
      <c r="F211" s="35">
        <v>1121040307000</v>
      </c>
      <c r="G211" s="35" t="s">
        <v>40</v>
      </c>
      <c r="H211" s="36" t="s">
        <v>365</v>
      </c>
    </row>
    <row r="212" spans="2:8" x14ac:dyDescent="0.25">
      <c r="B212" s="10">
        <v>1121041308000</v>
      </c>
      <c r="C212" s="11" t="s">
        <v>40</v>
      </c>
      <c r="D212" s="12" t="s">
        <v>368</v>
      </c>
      <c r="E212" s="28" t="s">
        <v>5979</v>
      </c>
      <c r="F212" s="35">
        <v>1121040308000</v>
      </c>
      <c r="G212" s="35" t="s">
        <v>40</v>
      </c>
      <c r="H212" s="36" t="s">
        <v>367</v>
      </c>
    </row>
    <row r="213" spans="2:8" ht="25.5" x14ac:dyDescent="0.25">
      <c r="B213" s="10">
        <v>1121041309000</v>
      </c>
      <c r="C213" s="11" t="s">
        <v>40</v>
      </c>
      <c r="D213" s="12" t="s">
        <v>370</v>
      </c>
      <c r="E213" s="28" t="s">
        <v>5979</v>
      </c>
      <c r="F213" s="35">
        <v>1121040309000</v>
      </c>
      <c r="G213" s="35" t="s">
        <v>40</v>
      </c>
      <c r="H213" s="36" t="s">
        <v>369</v>
      </c>
    </row>
    <row r="214" spans="2:8" x14ac:dyDescent="0.25">
      <c r="B214" s="3">
        <v>1121041400000</v>
      </c>
      <c r="C214" s="4" t="s">
        <v>21</v>
      </c>
      <c r="D214" s="6" t="s">
        <v>372</v>
      </c>
      <c r="E214" s="28" t="s">
        <v>5979</v>
      </c>
      <c r="F214" s="33">
        <v>1121040400000</v>
      </c>
      <c r="G214" s="33" t="s">
        <v>21</v>
      </c>
      <c r="H214" s="34" t="s">
        <v>371</v>
      </c>
    </row>
    <row r="215" spans="2:8" x14ac:dyDescent="0.25">
      <c r="B215" s="10">
        <v>1121041401000</v>
      </c>
      <c r="C215" s="11" t="s">
        <v>40</v>
      </c>
      <c r="D215" s="12" t="s">
        <v>374</v>
      </c>
      <c r="E215" s="28" t="s">
        <v>5979</v>
      </c>
      <c r="F215" s="35">
        <v>1121040401000</v>
      </c>
      <c r="G215" s="35" t="s">
        <v>40</v>
      </c>
      <c r="H215" s="36" t="s">
        <v>373</v>
      </c>
    </row>
    <row r="216" spans="2:8" ht="25.5" x14ac:dyDescent="0.25">
      <c r="B216" s="10">
        <v>1121041402000</v>
      </c>
      <c r="C216" s="11" t="s">
        <v>40</v>
      </c>
      <c r="D216" s="12" t="s">
        <v>376</v>
      </c>
      <c r="E216" s="28" t="s">
        <v>5979</v>
      </c>
      <c r="F216" s="35">
        <v>1121040402000</v>
      </c>
      <c r="G216" s="35" t="s">
        <v>40</v>
      </c>
      <c r="H216" s="36" t="s">
        <v>375</v>
      </c>
    </row>
    <row r="217" spans="2:8" x14ac:dyDescent="0.25">
      <c r="B217" s="10">
        <v>1121041403000</v>
      </c>
      <c r="C217" s="11" t="s">
        <v>40</v>
      </c>
      <c r="D217" s="12" t="s">
        <v>372</v>
      </c>
      <c r="E217" s="28" t="s">
        <v>5979</v>
      </c>
      <c r="F217" s="35">
        <v>1121040403000</v>
      </c>
      <c r="G217" s="35" t="s">
        <v>40</v>
      </c>
      <c r="H217" s="36" t="s">
        <v>377</v>
      </c>
    </row>
    <row r="218" spans="2:8" x14ac:dyDescent="0.25">
      <c r="B218" s="10">
        <v>1121041404000</v>
      </c>
      <c r="C218" s="11" t="s">
        <v>40</v>
      </c>
      <c r="D218" s="12" t="s">
        <v>379</v>
      </c>
      <c r="E218" s="28" t="s">
        <v>5979</v>
      </c>
      <c r="F218" s="35">
        <v>1121040404000</v>
      </c>
      <c r="G218" s="35" t="s">
        <v>40</v>
      </c>
      <c r="H218" s="36" t="s">
        <v>378</v>
      </c>
    </row>
    <row r="219" spans="2:8" x14ac:dyDescent="0.25">
      <c r="B219" s="10">
        <v>1121041405000</v>
      </c>
      <c r="C219" s="11" t="s">
        <v>40</v>
      </c>
      <c r="D219" s="12" t="s">
        <v>381</v>
      </c>
      <c r="E219" s="28" t="s">
        <v>5979</v>
      </c>
      <c r="F219" s="35">
        <v>1121040405000</v>
      </c>
      <c r="G219" s="35" t="s">
        <v>40</v>
      </c>
      <c r="H219" s="36" t="s">
        <v>380</v>
      </c>
    </row>
    <row r="220" spans="2:8" ht="25.5" x14ac:dyDescent="0.25">
      <c r="B220" s="10">
        <v>1121041406000</v>
      </c>
      <c r="C220" s="11" t="s">
        <v>40</v>
      </c>
      <c r="D220" s="12" t="s">
        <v>383</v>
      </c>
      <c r="E220" s="28" t="s">
        <v>5979</v>
      </c>
      <c r="F220" s="35">
        <v>1121040406000</v>
      </c>
      <c r="G220" s="35" t="s">
        <v>40</v>
      </c>
      <c r="H220" s="36" t="s">
        <v>382</v>
      </c>
    </row>
    <row r="221" spans="2:8" x14ac:dyDescent="0.25">
      <c r="B221" s="10">
        <v>1121041407000</v>
      </c>
      <c r="C221" s="11" t="s">
        <v>40</v>
      </c>
      <c r="D221" s="12" t="s">
        <v>385</v>
      </c>
      <c r="E221" s="28" t="s">
        <v>5979</v>
      </c>
      <c r="F221" s="35">
        <v>1121040407000</v>
      </c>
      <c r="G221" s="35" t="s">
        <v>40</v>
      </c>
      <c r="H221" s="36" t="s">
        <v>384</v>
      </c>
    </row>
    <row r="222" spans="2:8" ht="25.5" x14ac:dyDescent="0.25">
      <c r="B222" s="10">
        <v>1121041408000</v>
      </c>
      <c r="C222" s="11" t="s">
        <v>40</v>
      </c>
      <c r="D222" s="12" t="s">
        <v>387</v>
      </c>
      <c r="E222" s="28" t="s">
        <v>5979</v>
      </c>
      <c r="F222" s="35">
        <v>1121040408000</v>
      </c>
      <c r="G222" s="35" t="s">
        <v>40</v>
      </c>
      <c r="H222" s="36" t="s">
        <v>386</v>
      </c>
    </row>
    <row r="223" spans="2:8" ht="25.5" x14ac:dyDescent="0.25">
      <c r="B223" s="10">
        <v>1121041409000</v>
      </c>
      <c r="C223" s="11" t="s">
        <v>40</v>
      </c>
      <c r="D223" s="12" t="s">
        <v>389</v>
      </c>
      <c r="E223" s="28" t="s">
        <v>5979</v>
      </c>
      <c r="F223" s="35">
        <v>1121040409000</v>
      </c>
      <c r="G223" s="35" t="s">
        <v>40</v>
      </c>
      <c r="H223" s="36" t="s">
        <v>388</v>
      </c>
    </row>
    <row r="224" spans="2:8" x14ac:dyDescent="0.25">
      <c r="B224" s="3">
        <v>1121050000000</v>
      </c>
      <c r="C224" s="4" t="s">
        <v>21</v>
      </c>
      <c r="D224" s="6" t="s">
        <v>390</v>
      </c>
      <c r="E224" s="22" t="s">
        <v>23</v>
      </c>
      <c r="F224" s="33" t="s">
        <v>25</v>
      </c>
      <c r="G224" s="33" t="s">
        <v>25</v>
      </c>
      <c r="H224" s="34" t="s">
        <v>25</v>
      </c>
    </row>
    <row r="225" spans="2:8" x14ac:dyDescent="0.25">
      <c r="B225" s="14">
        <v>1121051000000</v>
      </c>
      <c r="C225" s="15" t="s">
        <v>21</v>
      </c>
      <c r="D225" s="16" t="s">
        <v>390</v>
      </c>
      <c r="E225" s="23" t="s">
        <v>693</v>
      </c>
      <c r="F225" s="33" t="s">
        <v>25</v>
      </c>
      <c r="G225" s="33" t="s">
        <v>25</v>
      </c>
      <c r="H225" s="34" t="s">
        <v>25</v>
      </c>
    </row>
    <row r="226" spans="2:8" x14ac:dyDescent="0.25">
      <c r="B226" s="3">
        <v>1122000000000</v>
      </c>
      <c r="C226" s="4" t="s">
        <v>21</v>
      </c>
      <c r="D226" s="6" t="s">
        <v>395</v>
      </c>
      <c r="E226" s="22" t="s">
        <v>23</v>
      </c>
      <c r="F226" s="33" t="s">
        <v>25</v>
      </c>
      <c r="G226" s="33" t="s">
        <v>25</v>
      </c>
      <c r="H226" s="34" t="s">
        <v>25</v>
      </c>
    </row>
    <row r="227" spans="2:8" x14ac:dyDescent="0.25">
      <c r="B227" s="3">
        <v>1122010000000</v>
      </c>
      <c r="C227" s="4" t="s">
        <v>21</v>
      </c>
      <c r="D227" s="6" t="s">
        <v>397</v>
      </c>
      <c r="E227" s="26" t="s">
        <v>190</v>
      </c>
      <c r="F227" s="33" t="s">
        <v>25</v>
      </c>
      <c r="G227" s="33" t="s">
        <v>25</v>
      </c>
      <c r="H227" s="34" t="s">
        <v>396</v>
      </c>
    </row>
    <row r="228" spans="2:8" x14ac:dyDescent="0.25">
      <c r="B228" s="14">
        <v>1122011000000</v>
      </c>
      <c r="C228" s="15" t="s">
        <v>21</v>
      </c>
      <c r="D228" s="16" t="s">
        <v>395</v>
      </c>
      <c r="E228" s="23" t="s">
        <v>693</v>
      </c>
      <c r="F228" s="33" t="s">
        <v>25</v>
      </c>
      <c r="G228" s="33" t="s">
        <v>25</v>
      </c>
      <c r="H228" s="34" t="s">
        <v>25</v>
      </c>
    </row>
    <row r="229" spans="2:8" x14ac:dyDescent="0.25">
      <c r="B229" s="3">
        <v>1122011100000</v>
      </c>
      <c r="C229" s="4" t="s">
        <v>21</v>
      </c>
      <c r="D229" s="6" t="s">
        <v>399</v>
      </c>
      <c r="E229" s="28" t="s">
        <v>5979</v>
      </c>
      <c r="F229" s="33">
        <v>1122010100000</v>
      </c>
      <c r="G229" s="33" t="s">
        <v>21</v>
      </c>
      <c r="H229" s="34" t="s">
        <v>398</v>
      </c>
    </row>
    <row r="230" spans="2:8" x14ac:dyDescent="0.25">
      <c r="B230" s="3">
        <v>1122011101000</v>
      </c>
      <c r="C230" s="4" t="s">
        <v>21</v>
      </c>
      <c r="D230" s="6" t="s">
        <v>401</v>
      </c>
      <c r="E230" s="28" t="s">
        <v>5979</v>
      </c>
      <c r="F230" s="33">
        <v>1122010101000</v>
      </c>
      <c r="G230" s="33" t="s">
        <v>21</v>
      </c>
      <c r="H230" s="34" t="s">
        <v>400</v>
      </c>
    </row>
    <row r="231" spans="2:8" ht="25.5" x14ac:dyDescent="0.25">
      <c r="B231" s="10">
        <v>1122011101001</v>
      </c>
      <c r="C231" s="11" t="s">
        <v>40</v>
      </c>
      <c r="D231" s="12" t="s">
        <v>403</v>
      </c>
      <c r="E231" s="28" t="s">
        <v>5979</v>
      </c>
      <c r="F231" s="35">
        <v>1122010101001</v>
      </c>
      <c r="G231" s="35" t="s">
        <v>40</v>
      </c>
      <c r="H231" s="36" t="s">
        <v>402</v>
      </c>
    </row>
    <row r="232" spans="2:8" ht="25.5" x14ac:dyDescent="0.25">
      <c r="B232" s="10">
        <v>1122011101002</v>
      </c>
      <c r="C232" s="11" t="s">
        <v>40</v>
      </c>
      <c r="D232" s="12" t="s">
        <v>405</v>
      </c>
      <c r="E232" s="28" t="s">
        <v>5979</v>
      </c>
      <c r="F232" s="35">
        <v>1122010101002</v>
      </c>
      <c r="G232" s="35" t="s">
        <v>40</v>
      </c>
      <c r="H232" s="36" t="s">
        <v>404</v>
      </c>
    </row>
    <row r="233" spans="2:8" x14ac:dyDescent="0.25">
      <c r="B233" s="10">
        <v>1122011101003</v>
      </c>
      <c r="C233" s="11" t="s">
        <v>40</v>
      </c>
      <c r="D233" s="12" t="s">
        <v>407</v>
      </c>
      <c r="E233" s="28" t="s">
        <v>5979</v>
      </c>
      <c r="F233" s="35">
        <v>1122010101003</v>
      </c>
      <c r="G233" s="35" t="s">
        <v>40</v>
      </c>
      <c r="H233" s="36" t="s">
        <v>406</v>
      </c>
    </row>
    <row r="234" spans="2:8" x14ac:dyDescent="0.25">
      <c r="B234" s="10">
        <v>1122011101004</v>
      </c>
      <c r="C234" s="11" t="s">
        <v>40</v>
      </c>
      <c r="D234" s="12" t="s">
        <v>409</v>
      </c>
      <c r="E234" s="28" t="s">
        <v>5979</v>
      </c>
      <c r="F234" s="35">
        <v>1122010101004</v>
      </c>
      <c r="G234" s="35" t="s">
        <v>40</v>
      </c>
      <c r="H234" s="36" t="s">
        <v>408</v>
      </c>
    </row>
    <row r="235" spans="2:8" ht="25.5" x14ac:dyDescent="0.25">
      <c r="B235" s="10">
        <v>1122011101005</v>
      </c>
      <c r="C235" s="11" t="s">
        <v>40</v>
      </c>
      <c r="D235" s="12" t="s">
        <v>411</v>
      </c>
      <c r="E235" s="28" t="s">
        <v>5979</v>
      </c>
      <c r="F235" s="35">
        <v>1122010101005</v>
      </c>
      <c r="G235" s="35" t="s">
        <v>40</v>
      </c>
      <c r="H235" s="36" t="s">
        <v>410</v>
      </c>
    </row>
    <row r="236" spans="2:8" ht="25.5" x14ac:dyDescent="0.25">
      <c r="B236" s="10">
        <v>1122011101006</v>
      </c>
      <c r="C236" s="11" t="s">
        <v>40</v>
      </c>
      <c r="D236" s="12" t="s">
        <v>413</v>
      </c>
      <c r="E236" s="28" t="s">
        <v>5979</v>
      </c>
      <c r="F236" s="35">
        <v>1122010101006</v>
      </c>
      <c r="G236" s="35" t="s">
        <v>40</v>
      </c>
      <c r="H236" s="36" t="s">
        <v>412</v>
      </c>
    </row>
    <row r="237" spans="2:8" ht="25.5" x14ac:dyDescent="0.25">
      <c r="B237" s="10">
        <v>1122011101007</v>
      </c>
      <c r="C237" s="11" t="s">
        <v>40</v>
      </c>
      <c r="D237" s="12" t="s">
        <v>415</v>
      </c>
      <c r="E237" s="28" t="s">
        <v>5979</v>
      </c>
      <c r="F237" s="35">
        <v>1122010101007</v>
      </c>
      <c r="G237" s="35" t="s">
        <v>40</v>
      </c>
      <c r="H237" s="36" t="s">
        <v>414</v>
      </c>
    </row>
    <row r="238" spans="2:8" ht="38.25" x14ac:dyDescent="0.25">
      <c r="B238" s="10">
        <v>1122011101008</v>
      </c>
      <c r="C238" s="11" t="s">
        <v>40</v>
      </c>
      <c r="D238" s="12" t="s">
        <v>417</v>
      </c>
      <c r="E238" s="28" t="s">
        <v>5979</v>
      </c>
      <c r="F238" s="35">
        <v>1122010101008</v>
      </c>
      <c r="G238" s="35" t="s">
        <v>40</v>
      </c>
      <c r="H238" s="36" t="s">
        <v>416</v>
      </c>
    </row>
    <row r="239" spans="2:8" ht="25.5" x14ac:dyDescent="0.25">
      <c r="B239" s="10">
        <v>1122011101009</v>
      </c>
      <c r="C239" s="11" t="s">
        <v>40</v>
      </c>
      <c r="D239" s="12" t="s">
        <v>419</v>
      </c>
      <c r="E239" s="28" t="s">
        <v>5979</v>
      </c>
      <c r="F239" s="35">
        <v>1122010101009</v>
      </c>
      <c r="G239" s="35" t="s">
        <v>40</v>
      </c>
      <c r="H239" s="36" t="s">
        <v>418</v>
      </c>
    </row>
    <row r="240" spans="2:8" ht="25.5" x14ac:dyDescent="0.25">
      <c r="B240" s="10">
        <v>1122011101010</v>
      </c>
      <c r="C240" s="11" t="s">
        <v>40</v>
      </c>
      <c r="D240" s="12" t="s">
        <v>421</v>
      </c>
      <c r="E240" s="28" t="s">
        <v>5979</v>
      </c>
      <c r="F240" s="35">
        <v>1122010101010</v>
      </c>
      <c r="G240" s="35" t="s">
        <v>40</v>
      </c>
      <c r="H240" s="36" t="s">
        <v>420</v>
      </c>
    </row>
    <row r="241" spans="2:8" ht="25.5" x14ac:dyDescent="0.25">
      <c r="B241" s="10">
        <v>1122011101011</v>
      </c>
      <c r="C241" s="11" t="s">
        <v>40</v>
      </c>
      <c r="D241" s="12" t="s">
        <v>423</v>
      </c>
      <c r="E241" s="28" t="s">
        <v>5979</v>
      </c>
      <c r="F241" s="35">
        <v>1122010101011</v>
      </c>
      <c r="G241" s="35" t="s">
        <v>40</v>
      </c>
      <c r="H241" s="36" t="s">
        <v>422</v>
      </c>
    </row>
    <row r="242" spans="2:8" x14ac:dyDescent="0.25">
      <c r="B242" s="10">
        <v>1122011101999</v>
      </c>
      <c r="C242" s="11" t="s">
        <v>40</v>
      </c>
      <c r="D242" s="12" t="s">
        <v>427</v>
      </c>
      <c r="E242" s="28" t="s">
        <v>5979</v>
      </c>
      <c r="F242" s="35">
        <v>1122010101999</v>
      </c>
      <c r="G242" s="35" t="s">
        <v>40</v>
      </c>
      <c r="H242" s="36" t="s">
        <v>426</v>
      </c>
    </row>
    <row r="243" spans="2:8" x14ac:dyDescent="0.25">
      <c r="B243" s="10">
        <v>1122011102000</v>
      </c>
      <c r="C243" s="11" t="s">
        <v>40</v>
      </c>
      <c r="D243" s="12" t="s">
        <v>429</v>
      </c>
      <c r="E243" s="28" t="s">
        <v>5979</v>
      </c>
      <c r="F243" s="35">
        <v>1122010102000</v>
      </c>
      <c r="G243" s="35" t="s">
        <v>40</v>
      </c>
      <c r="H243" s="36" t="s">
        <v>428</v>
      </c>
    </row>
    <row r="244" spans="2:8" ht="38.25" x14ac:dyDescent="0.25">
      <c r="B244" s="10">
        <v>1122011104000</v>
      </c>
      <c r="C244" s="11" t="s">
        <v>40</v>
      </c>
      <c r="D244" s="12" t="s">
        <v>431</v>
      </c>
      <c r="E244" s="28" t="s">
        <v>5979</v>
      </c>
      <c r="F244" s="35">
        <v>1122010104000</v>
      </c>
      <c r="G244" s="35" t="s">
        <v>40</v>
      </c>
      <c r="H244" s="36" t="s">
        <v>430</v>
      </c>
    </row>
    <row r="245" spans="2:8" ht="38.25" x14ac:dyDescent="0.25">
      <c r="B245" s="10">
        <v>1122011105000</v>
      </c>
      <c r="C245" s="11" t="s">
        <v>40</v>
      </c>
      <c r="D245" s="12" t="s">
        <v>433</v>
      </c>
      <c r="E245" s="28" t="s">
        <v>5979</v>
      </c>
      <c r="F245" s="35">
        <v>1122010105000</v>
      </c>
      <c r="G245" s="35" t="s">
        <v>40</v>
      </c>
      <c r="H245" s="36" t="s">
        <v>432</v>
      </c>
    </row>
    <row r="246" spans="2:8" ht="25.5" x14ac:dyDescent="0.25">
      <c r="B246" s="10">
        <v>1122011106000</v>
      </c>
      <c r="C246" s="11" t="s">
        <v>40</v>
      </c>
      <c r="D246" s="12" t="s">
        <v>435</v>
      </c>
      <c r="E246" s="28" t="s">
        <v>5979</v>
      </c>
      <c r="F246" s="35">
        <v>1122010106000</v>
      </c>
      <c r="G246" s="35" t="s">
        <v>40</v>
      </c>
      <c r="H246" s="36" t="s">
        <v>434</v>
      </c>
    </row>
    <row r="247" spans="2:8" ht="38.25" x14ac:dyDescent="0.25">
      <c r="B247" s="10">
        <v>1122011107000</v>
      </c>
      <c r="C247" s="11" t="s">
        <v>40</v>
      </c>
      <c r="D247" s="12" t="s">
        <v>437</v>
      </c>
      <c r="E247" s="28" t="s">
        <v>5979</v>
      </c>
      <c r="F247" s="35">
        <v>1122010107000</v>
      </c>
      <c r="G247" s="35" t="s">
        <v>40</v>
      </c>
      <c r="H247" s="36" t="s">
        <v>436</v>
      </c>
    </row>
    <row r="248" spans="2:8" x14ac:dyDescent="0.25">
      <c r="B248" s="10">
        <v>1122011108000</v>
      </c>
      <c r="C248" s="11" t="s">
        <v>40</v>
      </c>
      <c r="D248" s="12" t="s">
        <v>439</v>
      </c>
      <c r="E248" s="28" t="s">
        <v>5979</v>
      </c>
      <c r="F248" s="35">
        <v>1122010108000</v>
      </c>
      <c r="G248" s="35" t="s">
        <v>40</v>
      </c>
      <c r="H248" s="36" t="s">
        <v>438</v>
      </c>
    </row>
    <row r="249" spans="2:8" ht="38.25" x14ac:dyDescent="0.25">
      <c r="B249" s="10">
        <v>1122011109000</v>
      </c>
      <c r="C249" s="11" t="s">
        <v>40</v>
      </c>
      <c r="D249" s="12" t="s">
        <v>441</v>
      </c>
      <c r="E249" s="28" t="s">
        <v>5979</v>
      </c>
      <c r="F249" s="35">
        <v>1122010109000</v>
      </c>
      <c r="G249" s="35" t="s">
        <v>40</v>
      </c>
      <c r="H249" s="36" t="s">
        <v>440</v>
      </c>
    </row>
    <row r="250" spans="2:8" x14ac:dyDescent="0.25">
      <c r="B250" s="10">
        <v>1122011110000</v>
      </c>
      <c r="C250" s="11" t="s">
        <v>40</v>
      </c>
      <c r="D250" s="12" t="s">
        <v>443</v>
      </c>
      <c r="E250" s="28" t="s">
        <v>5979</v>
      </c>
      <c r="F250" s="35">
        <v>1122010110000</v>
      </c>
      <c r="G250" s="35" t="s">
        <v>40</v>
      </c>
      <c r="H250" s="36" t="s">
        <v>442</v>
      </c>
    </row>
    <row r="251" spans="2:8" x14ac:dyDescent="0.25">
      <c r="B251" s="10">
        <v>1122011111000</v>
      </c>
      <c r="C251" s="11" t="s">
        <v>40</v>
      </c>
      <c r="D251" s="12" t="s">
        <v>445</v>
      </c>
      <c r="E251" s="28" t="s">
        <v>5979</v>
      </c>
      <c r="F251" s="35">
        <v>1122010111000</v>
      </c>
      <c r="G251" s="35" t="s">
        <v>40</v>
      </c>
      <c r="H251" s="36" t="s">
        <v>444</v>
      </c>
    </row>
    <row r="252" spans="2:8" x14ac:dyDescent="0.25">
      <c r="B252" s="10">
        <v>1122011199000</v>
      </c>
      <c r="C252" s="11" t="s">
        <v>40</v>
      </c>
      <c r="D252" s="12" t="s">
        <v>447</v>
      </c>
      <c r="E252" s="28" t="s">
        <v>5979</v>
      </c>
      <c r="F252" s="35">
        <v>1122010199000</v>
      </c>
      <c r="G252" s="35" t="s">
        <v>40</v>
      </c>
      <c r="H252" s="36" t="s">
        <v>446</v>
      </c>
    </row>
    <row r="253" spans="2:8" x14ac:dyDescent="0.25">
      <c r="B253" s="3">
        <v>1122011200000</v>
      </c>
      <c r="C253" s="4" t="s">
        <v>21</v>
      </c>
      <c r="D253" s="6" t="s">
        <v>449</v>
      </c>
      <c r="E253" s="28" t="s">
        <v>5979</v>
      </c>
      <c r="F253" s="33">
        <v>1122010200000</v>
      </c>
      <c r="G253" s="33" t="s">
        <v>21</v>
      </c>
      <c r="H253" s="34" t="s">
        <v>448</v>
      </c>
    </row>
    <row r="254" spans="2:8" x14ac:dyDescent="0.25">
      <c r="B254" s="3">
        <v>1122011201000</v>
      </c>
      <c r="C254" s="4" t="s">
        <v>21</v>
      </c>
      <c r="D254" s="6" t="s">
        <v>451</v>
      </c>
      <c r="E254" s="28" t="s">
        <v>5979</v>
      </c>
      <c r="F254" s="33">
        <v>1122010201000</v>
      </c>
      <c r="G254" s="33" t="s">
        <v>21</v>
      </c>
      <c r="H254" s="34" t="s">
        <v>450</v>
      </c>
    </row>
    <row r="255" spans="2:8" ht="25.5" x14ac:dyDescent="0.25">
      <c r="B255" s="10">
        <v>1122011201001</v>
      </c>
      <c r="C255" s="11" t="s">
        <v>40</v>
      </c>
      <c r="D255" s="12" t="s">
        <v>453</v>
      </c>
      <c r="E255" s="28" t="s">
        <v>5979</v>
      </c>
      <c r="F255" s="35">
        <v>1122010201001</v>
      </c>
      <c r="G255" s="35" t="s">
        <v>40</v>
      </c>
      <c r="H255" s="36" t="s">
        <v>452</v>
      </c>
    </row>
    <row r="256" spans="2:8" ht="25.5" x14ac:dyDescent="0.25">
      <c r="B256" s="10">
        <v>1122011201002</v>
      </c>
      <c r="C256" s="11" t="s">
        <v>40</v>
      </c>
      <c r="D256" s="12" t="s">
        <v>455</v>
      </c>
      <c r="E256" s="28" t="s">
        <v>5979</v>
      </c>
      <c r="F256" s="35">
        <v>1122010201002</v>
      </c>
      <c r="G256" s="35" t="s">
        <v>40</v>
      </c>
      <c r="H256" s="36" t="s">
        <v>454</v>
      </c>
    </row>
    <row r="257" spans="2:8" x14ac:dyDescent="0.25">
      <c r="B257" s="10">
        <v>1122011201003</v>
      </c>
      <c r="C257" s="11" t="s">
        <v>40</v>
      </c>
      <c r="D257" s="12" t="s">
        <v>457</v>
      </c>
      <c r="E257" s="28" t="s">
        <v>5979</v>
      </c>
      <c r="F257" s="35">
        <v>1122010201003</v>
      </c>
      <c r="G257" s="35" t="s">
        <v>40</v>
      </c>
      <c r="H257" s="36" t="s">
        <v>456</v>
      </c>
    </row>
    <row r="258" spans="2:8" x14ac:dyDescent="0.25">
      <c r="B258" s="10">
        <v>1122011201004</v>
      </c>
      <c r="C258" s="11" t="s">
        <v>40</v>
      </c>
      <c r="D258" s="12" t="s">
        <v>459</v>
      </c>
      <c r="E258" s="28" t="s">
        <v>5979</v>
      </c>
      <c r="F258" s="35">
        <v>1122010201004</v>
      </c>
      <c r="G258" s="35" t="s">
        <v>40</v>
      </c>
      <c r="H258" s="36" t="s">
        <v>458</v>
      </c>
    </row>
    <row r="259" spans="2:8" ht="25.5" x14ac:dyDescent="0.25">
      <c r="B259" s="10">
        <v>1122011201005</v>
      </c>
      <c r="C259" s="11" t="s">
        <v>40</v>
      </c>
      <c r="D259" s="12" t="s">
        <v>461</v>
      </c>
      <c r="E259" s="28" t="s">
        <v>5979</v>
      </c>
      <c r="F259" s="35">
        <v>1122010201005</v>
      </c>
      <c r="G259" s="35" t="s">
        <v>40</v>
      </c>
      <c r="H259" s="36" t="s">
        <v>460</v>
      </c>
    </row>
    <row r="260" spans="2:8" ht="25.5" x14ac:dyDescent="0.25">
      <c r="B260" s="10">
        <v>1122011201006</v>
      </c>
      <c r="C260" s="11" t="s">
        <v>40</v>
      </c>
      <c r="D260" s="12" t="s">
        <v>463</v>
      </c>
      <c r="E260" s="28" t="s">
        <v>5979</v>
      </c>
      <c r="F260" s="35">
        <v>1122010201006</v>
      </c>
      <c r="G260" s="35" t="s">
        <v>40</v>
      </c>
      <c r="H260" s="36" t="s">
        <v>462</v>
      </c>
    </row>
    <row r="261" spans="2:8" ht="25.5" x14ac:dyDescent="0.25">
      <c r="B261" s="10">
        <v>1122011201007</v>
      </c>
      <c r="C261" s="11" t="s">
        <v>40</v>
      </c>
      <c r="D261" s="12" t="s">
        <v>465</v>
      </c>
      <c r="E261" s="28" t="s">
        <v>5979</v>
      </c>
      <c r="F261" s="35">
        <v>1122010201007</v>
      </c>
      <c r="G261" s="35" t="s">
        <v>40</v>
      </c>
      <c r="H261" s="36" t="s">
        <v>464</v>
      </c>
    </row>
    <row r="262" spans="2:8" ht="38.25" x14ac:dyDescent="0.25">
      <c r="B262" s="10">
        <v>1122011201008</v>
      </c>
      <c r="C262" s="11" t="s">
        <v>40</v>
      </c>
      <c r="D262" s="12" t="s">
        <v>467</v>
      </c>
      <c r="E262" s="28" t="s">
        <v>5979</v>
      </c>
      <c r="F262" s="35">
        <v>1122010201008</v>
      </c>
      <c r="G262" s="35" t="s">
        <v>40</v>
      </c>
      <c r="H262" s="36" t="s">
        <v>466</v>
      </c>
    </row>
    <row r="263" spans="2:8" ht="25.5" x14ac:dyDescent="0.25">
      <c r="B263" s="10">
        <v>1122011201009</v>
      </c>
      <c r="C263" s="11" t="s">
        <v>40</v>
      </c>
      <c r="D263" s="12" t="s">
        <v>469</v>
      </c>
      <c r="E263" s="28" t="s">
        <v>5979</v>
      </c>
      <c r="F263" s="35">
        <v>1122010201009</v>
      </c>
      <c r="G263" s="35" t="s">
        <v>40</v>
      </c>
      <c r="H263" s="36" t="s">
        <v>468</v>
      </c>
    </row>
    <row r="264" spans="2:8" ht="25.5" x14ac:dyDescent="0.25">
      <c r="B264" s="10">
        <v>1122011201010</v>
      </c>
      <c r="C264" s="11" t="s">
        <v>40</v>
      </c>
      <c r="D264" s="12" t="s">
        <v>471</v>
      </c>
      <c r="E264" s="28" t="s">
        <v>5979</v>
      </c>
      <c r="F264" s="35">
        <v>1122010201010</v>
      </c>
      <c r="G264" s="35" t="s">
        <v>40</v>
      </c>
      <c r="H264" s="36" t="s">
        <v>470</v>
      </c>
    </row>
    <row r="265" spans="2:8" ht="25.5" x14ac:dyDescent="0.25">
      <c r="B265" s="10">
        <v>1122011201011</v>
      </c>
      <c r="C265" s="11" t="s">
        <v>40</v>
      </c>
      <c r="D265" s="12" t="s">
        <v>473</v>
      </c>
      <c r="E265" s="28" t="s">
        <v>5979</v>
      </c>
      <c r="F265" s="35">
        <v>1122010201011</v>
      </c>
      <c r="G265" s="35" t="s">
        <v>40</v>
      </c>
      <c r="H265" s="36" t="s">
        <v>472</v>
      </c>
    </row>
    <row r="266" spans="2:8" x14ac:dyDescent="0.25">
      <c r="B266" s="10">
        <v>1122011201999</v>
      </c>
      <c r="C266" s="11" t="s">
        <v>40</v>
      </c>
      <c r="D266" s="12" t="s">
        <v>476</v>
      </c>
      <c r="E266" s="28" t="s">
        <v>5979</v>
      </c>
      <c r="F266" s="35">
        <v>1122010201999</v>
      </c>
      <c r="G266" s="35" t="s">
        <v>40</v>
      </c>
      <c r="H266" s="36" t="s">
        <v>475</v>
      </c>
    </row>
    <row r="267" spans="2:8" x14ac:dyDescent="0.25">
      <c r="B267" s="10">
        <v>1122011202000</v>
      </c>
      <c r="C267" s="11" t="s">
        <v>40</v>
      </c>
      <c r="D267" s="12" t="s">
        <v>478</v>
      </c>
      <c r="E267" s="28" t="s">
        <v>5979</v>
      </c>
      <c r="F267" s="35">
        <v>1122010202000</v>
      </c>
      <c r="G267" s="35" t="s">
        <v>40</v>
      </c>
      <c r="H267" s="36" t="s">
        <v>477</v>
      </c>
    </row>
    <row r="268" spans="2:8" ht="38.25" x14ac:dyDescent="0.25">
      <c r="B268" s="10">
        <v>1122011204000</v>
      </c>
      <c r="C268" s="11" t="s">
        <v>40</v>
      </c>
      <c r="D268" s="12" t="s">
        <v>480</v>
      </c>
      <c r="E268" s="28" t="s">
        <v>5979</v>
      </c>
      <c r="F268" s="35">
        <v>1122010204000</v>
      </c>
      <c r="G268" s="35" t="s">
        <v>40</v>
      </c>
      <c r="H268" s="36" t="s">
        <v>479</v>
      </c>
    </row>
    <row r="269" spans="2:8" ht="38.25" x14ac:dyDescent="0.25">
      <c r="B269" s="10">
        <v>1122011205000</v>
      </c>
      <c r="C269" s="11" t="s">
        <v>40</v>
      </c>
      <c r="D269" s="12" t="s">
        <v>482</v>
      </c>
      <c r="E269" s="28" t="s">
        <v>5979</v>
      </c>
      <c r="F269" s="35">
        <v>1122010205000</v>
      </c>
      <c r="G269" s="35" t="s">
        <v>40</v>
      </c>
      <c r="H269" s="36" t="s">
        <v>481</v>
      </c>
    </row>
    <row r="270" spans="2:8" ht="25.5" x14ac:dyDescent="0.25">
      <c r="B270" s="10">
        <v>1122011206000</v>
      </c>
      <c r="C270" s="11" t="s">
        <v>40</v>
      </c>
      <c r="D270" s="12" t="s">
        <v>484</v>
      </c>
      <c r="E270" s="28" t="s">
        <v>5979</v>
      </c>
      <c r="F270" s="35">
        <v>1122010206000</v>
      </c>
      <c r="G270" s="35" t="s">
        <v>40</v>
      </c>
      <c r="H270" s="36" t="s">
        <v>483</v>
      </c>
    </row>
    <row r="271" spans="2:8" ht="38.25" x14ac:dyDescent="0.25">
      <c r="B271" s="10">
        <v>1122011207000</v>
      </c>
      <c r="C271" s="11" t="s">
        <v>40</v>
      </c>
      <c r="D271" s="12" t="s">
        <v>486</v>
      </c>
      <c r="E271" s="28" t="s">
        <v>5979</v>
      </c>
      <c r="F271" s="35">
        <v>1122010207000</v>
      </c>
      <c r="G271" s="35" t="s">
        <v>40</v>
      </c>
      <c r="H271" s="36" t="s">
        <v>485</v>
      </c>
    </row>
    <row r="272" spans="2:8" x14ac:dyDescent="0.25">
      <c r="B272" s="10">
        <v>1122011208000</v>
      </c>
      <c r="C272" s="11" t="s">
        <v>40</v>
      </c>
      <c r="D272" s="12" t="s">
        <v>488</v>
      </c>
      <c r="E272" s="28" t="s">
        <v>5979</v>
      </c>
      <c r="F272" s="35">
        <v>1122010208000</v>
      </c>
      <c r="G272" s="35" t="s">
        <v>40</v>
      </c>
      <c r="H272" s="36" t="s">
        <v>487</v>
      </c>
    </row>
    <row r="273" spans="2:8" ht="38.25" x14ac:dyDescent="0.25">
      <c r="B273" s="10">
        <v>1122011209000</v>
      </c>
      <c r="C273" s="11" t="s">
        <v>40</v>
      </c>
      <c r="D273" s="12" t="s">
        <v>490</v>
      </c>
      <c r="E273" s="28" t="s">
        <v>5979</v>
      </c>
      <c r="F273" s="35">
        <v>1122010209000</v>
      </c>
      <c r="G273" s="35" t="s">
        <v>40</v>
      </c>
      <c r="H273" s="36" t="s">
        <v>489</v>
      </c>
    </row>
    <row r="274" spans="2:8" x14ac:dyDescent="0.25">
      <c r="B274" s="10">
        <v>1122011210000</v>
      </c>
      <c r="C274" s="11" t="s">
        <v>40</v>
      </c>
      <c r="D274" s="12" t="s">
        <v>492</v>
      </c>
      <c r="E274" s="28" t="s">
        <v>5979</v>
      </c>
      <c r="F274" s="35">
        <v>1122010210000</v>
      </c>
      <c r="G274" s="35" t="s">
        <v>40</v>
      </c>
      <c r="H274" s="36" t="s">
        <v>491</v>
      </c>
    </row>
    <row r="275" spans="2:8" x14ac:dyDescent="0.25">
      <c r="B275" s="10">
        <v>1122011211000</v>
      </c>
      <c r="C275" s="11" t="s">
        <v>40</v>
      </c>
      <c r="D275" s="12" t="s">
        <v>494</v>
      </c>
      <c r="E275" s="28" t="s">
        <v>5979</v>
      </c>
      <c r="F275" s="35">
        <v>1122010211000</v>
      </c>
      <c r="G275" s="35" t="s">
        <v>40</v>
      </c>
      <c r="H275" s="36" t="s">
        <v>493</v>
      </c>
    </row>
    <row r="276" spans="2:8" x14ac:dyDescent="0.25">
      <c r="B276" s="10">
        <v>1122011299000</v>
      </c>
      <c r="C276" s="11" t="s">
        <v>40</v>
      </c>
      <c r="D276" s="12" t="s">
        <v>496</v>
      </c>
      <c r="E276" s="28" t="s">
        <v>5979</v>
      </c>
      <c r="F276" s="35">
        <v>1122010299000</v>
      </c>
      <c r="G276" s="35" t="s">
        <v>40</v>
      </c>
      <c r="H276" s="36" t="s">
        <v>495</v>
      </c>
    </row>
    <row r="277" spans="2:8" x14ac:dyDescent="0.25">
      <c r="B277" s="3">
        <v>1122011300000</v>
      </c>
      <c r="C277" s="4" t="s">
        <v>21</v>
      </c>
      <c r="D277" s="6" t="s">
        <v>498</v>
      </c>
      <c r="E277" s="28" t="s">
        <v>5979</v>
      </c>
      <c r="F277" s="33">
        <v>1122010300000</v>
      </c>
      <c r="G277" s="33" t="s">
        <v>21</v>
      </c>
      <c r="H277" s="34" t="s">
        <v>497</v>
      </c>
    </row>
    <row r="278" spans="2:8" x14ac:dyDescent="0.25">
      <c r="B278" s="3">
        <v>1122011301000</v>
      </c>
      <c r="C278" s="4" t="s">
        <v>21</v>
      </c>
      <c r="D278" s="6" t="s">
        <v>500</v>
      </c>
      <c r="E278" s="28" t="s">
        <v>5979</v>
      </c>
      <c r="F278" s="33">
        <v>1122010301000</v>
      </c>
      <c r="G278" s="33" t="s">
        <v>21</v>
      </c>
      <c r="H278" s="34" t="s">
        <v>499</v>
      </c>
    </row>
    <row r="279" spans="2:8" ht="25.5" x14ac:dyDescent="0.25">
      <c r="B279" s="10">
        <v>1122011301001</v>
      </c>
      <c r="C279" s="11" t="s">
        <v>40</v>
      </c>
      <c r="D279" s="12" t="s">
        <v>502</v>
      </c>
      <c r="E279" s="28" t="s">
        <v>5979</v>
      </c>
      <c r="F279" s="35">
        <v>1122010301001</v>
      </c>
      <c r="G279" s="35" t="s">
        <v>40</v>
      </c>
      <c r="H279" s="36" t="s">
        <v>501</v>
      </c>
    </row>
    <row r="280" spans="2:8" x14ac:dyDescent="0.25">
      <c r="B280" s="10">
        <v>1122011301002</v>
      </c>
      <c r="C280" s="11" t="s">
        <v>40</v>
      </c>
      <c r="D280" s="12" t="s">
        <v>504</v>
      </c>
      <c r="E280" s="28" t="s">
        <v>5979</v>
      </c>
      <c r="F280" s="35">
        <v>1122010301002</v>
      </c>
      <c r="G280" s="35" t="s">
        <v>40</v>
      </c>
      <c r="H280" s="36" t="s">
        <v>503</v>
      </c>
    </row>
    <row r="281" spans="2:8" x14ac:dyDescent="0.25">
      <c r="B281" s="10">
        <v>1122011301003</v>
      </c>
      <c r="C281" s="11" t="s">
        <v>40</v>
      </c>
      <c r="D281" s="12" t="s">
        <v>506</v>
      </c>
      <c r="E281" s="28" t="s">
        <v>5979</v>
      </c>
      <c r="F281" s="35">
        <v>1122010301003</v>
      </c>
      <c r="G281" s="35" t="s">
        <v>40</v>
      </c>
      <c r="H281" s="36" t="s">
        <v>505</v>
      </c>
    </row>
    <row r="282" spans="2:8" x14ac:dyDescent="0.25">
      <c r="B282" s="10">
        <v>1122011301004</v>
      </c>
      <c r="C282" s="11" t="s">
        <v>40</v>
      </c>
      <c r="D282" s="12" t="s">
        <v>508</v>
      </c>
      <c r="E282" s="28" t="s">
        <v>5979</v>
      </c>
      <c r="F282" s="35">
        <v>1122010301004</v>
      </c>
      <c r="G282" s="35" t="s">
        <v>40</v>
      </c>
      <c r="H282" s="36" t="s">
        <v>507</v>
      </c>
    </row>
    <row r="283" spans="2:8" ht="25.5" x14ac:dyDescent="0.25">
      <c r="B283" s="10">
        <v>1122011301005</v>
      </c>
      <c r="C283" s="11" t="s">
        <v>40</v>
      </c>
      <c r="D283" s="12" t="s">
        <v>510</v>
      </c>
      <c r="E283" s="28" t="s">
        <v>5979</v>
      </c>
      <c r="F283" s="35">
        <v>1122010301005</v>
      </c>
      <c r="G283" s="35" t="s">
        <v>40</v>
      </c>
      <c r="H283" s="36" t="s">
        <v>509</v>
      </c>
    </row>
    <row r="284" spans="2:8" ht="25.5" x14ac:dyDescent="0.25">
      <c r="B284" s="10">
        <v>1122011301006</v>
      </c>
      <c r="C284" s="11" t="s">
        <v>40</v>
      </c>
      <c r="D284" s="12" t="s">
        <v>512</v>
      </c>
      <c r="E284" s="28" t="s">
        <v>5979</v>
      </c>
      <c r="F284" s="35">
        <v>1122010301006</v>
      </c>
      <c r="G284" s="35" t="s">
        <v>40</v>
      </c>
      <c r="H284" s="36" t="s">
        <v>511</v>
      </c>
    </row>
    <row r="285" spans="2:8" ht="25.5" x14ac:dyDescent="0.25">
      <c r="B285" s="10">
        <v>1122011301007</v>
      </c>
      <c r="C285" s="11" t="s">
        <v>40</v>
      </c>
      <c r="D285" s="12" t="s">
        <v>514</v>
      </c>
      <c r="E285" s="28" t="s">
        <v>5979</v>
      </c>
      <c r="F285" s="35">
        <v>1122010301007</v>
      </c>
      <c r="G285" s="35" t="s">
        <v>40</v>
      </c>
      <c r="H285" s="36" t="s">
        <v>513</v>
      </c>
    </row>
    <row r="286" spans="2:8" ht="25.5" x14ac:dyDescent="0.25">
      <c r="B286" s="10">
        <v>1122011301008</v>
      </c>
      <c r="C286" s="11" t="s">
        <v>40</v>
      </c>
      <c r="D286" s="12" t="s">
        <v>516</v>
      </c>
      <c r="E286" s="28" t="s">
        <v>5979</v>
      </c>
      <c r="F286" s="35">
        <v>1122010301008</v>
      </c>
      <c r="G286" s="35" t="s">
        <v>40</v>
      </c>
      <c r="H286" s="36" t="s">
        <v>515</v>
      </c>
    </row>
    <row r="287" spans="2:8" ht="25.5" x14ac:dyDescent="0.25">
      <c r="B287" s="10">
        <v>1122011301009</v>
      </c>
      <c r="C287" s="11" t="s">
        <v>40</v>
      </c>
      <c r="D287" s="12" t="s">
        <v>518</v>
      </c>
      <c r="E287" s="28" t="s">
        <v>5979</v>
      </c>
      <c r="F287" s="35">
        <v>1122010301009</v>
      </c>
      <c r="G287" s="35" t="s">
        <v>40</v>
      </c>
      <c r="H287" s="36" t="s">
        <v>517</v>
      </c>
    </row>
    <row r="288" spans="2:8" ht="25.5" x14ac:dyDescent="0.25">
      <c r="B288" s="10">
        <v>1122011301010</v>
      </c>
      <c r="C288" s="11" t="s">
        <v>40</v>
      </c>
      <c r="D288" s="12" t="s">
        <v>520</v>
      </c>
      <c r="E288" s="28" t="s">
        <v>5979</v>
      </c>
      <c r="F288" s="35">
        <v>1122010301010</v>
      </c>
      <c r="G288" s="35" t="s">
        <v>40</v>
      </c>
      <c r="H288" s="36" t="s">
        <v>519</v>
      </c>
    </row>
    <row r="289" spans="2:8" ht="25.5" x14ac:dyDescent="0.25">
      <c r="B289" s="10">
        <v>1122011301011</v>
      </c>
      <c r="C289" s="11" t="s">
        <v>40</v>
      </c>
      <c r="D289" s="12" t="s">
        <v>522</v>
      </c>
      <c r="E289" s="28" t="s">
        <v>5979</v>
      </c>
      <c r="F289" s="35">
        <v>1122010301011</v>
      </c>
      <c r="G289" s="35" t="s">
        <v>40</v>
      </c>
      <c r="H289" s="36" t="s">
        <v>521</v>
      </c>
    </row>
    <row r="290" spans="2:8" x14ac:dyDescent="0.25">
      <c r="B290" s="10">
        <v>1122011301999</v>
      </c>
      <c r="C290" s="11" t="s">
        <v>40</v>
      </c>
      <c r="D290" s="12" t="s">
        <v>525</v>
      </c>
      <c r="E290" s="28" t="s">
        <v>5979</v>
      </c>
      <c r="F290" s="35">
        <v>1122010301999</v>
      </c>
      <c r="G290" s="35" t="s">
        <v>40</v>
      </c>
      <c r="H290" s="36" t="s">
        <v>524</v>
      </c>
    </row>
    <row r="291" spans="2:8" x14ac:dyDescent="0.25">
      <c r="B291" s="10">
        <v>1122011302000</v>
      </c>
      <c r="C291" s="11" t="s">
        <v>40</v>
      </c>
      <c r="D291" s="12" t="s">
        <v>527</v>
      </c>
      <c r="E291" s="28" t="s">
        <v>5979</v>
      </c>
      <c r="F291" s="35">
        <v>1122010302000</v>
      </c>
      <c r="G291" s="35" t="s">
        <v>40</v>
      </c>
      <c r="H291" s="36" t="s">
        <v>526</v>
      </c>
    </row>
    <row r="292" spans="2:8" ht="38.25" x14ac:dyDescent="0.25">
      <c r="B292" s="10">
        <v>1122011304000</v>
      </c>
      <c r="C292" s="11" t="s">
        <v>40</v>
      </c>
      <c r="D292" s="12" t="s">
        <v>529</v>
      </c>
      <c r="E292" s="28" t="s">
        <v>5979</v>
      </c>
      <c r="F292" s="35">
        <v>1122010304000</v>
      </c>
      <c r="G292" s="35" t="s">
        <v>40</v>
      </c>
      <c r="H292" s="36" t="s">
        <v>528</v>
      </c>
    </row>
    <row r="293" spans="2:8" ht="38.25" x14ac:dyDescent="0.25">
      <c r="B293" s="10">
        <v>1122011305000</v>
      </c>
      <c r="C293" s="11" t="s">
        <v>40</v>
      </c>
      <c r="D293" s="12" t="s">
        <v>531</v>
      </c>
      <c r="E293" s="28" t="s">
        <v>5979</v>
      </c>
      <c r="F293" s="35">
        <v>1122010305000</v>
      </c>
      <c r="G293" s="35" t="s">
        <v>40</v>
      </c>
      <c r="H293" s="36" t="s">
        <v>530</v>
      </c>
    </row>
    <row r="294" spans="2:8" ht="25.5" x14ac:dyDescent="0.25">
      <c r="B294" s="10">
        <v>1122011306000</v>
      </c>
      <c r="C294" s="11" t="s">
        <v>40</v>
      </c>
      <c r="D294" s="12" t="s">
        <v>533</v>
      </c>
      <c r="E294" s="28" t="s">
        <v>5979</v>
      </c>
      <c r="F294" s="35">
        <v>1122010306000</v>
      </c>
      <c r="G294" s="35" t="s">
        <v>40</v>
      </c>
      <c r="H294" s="36" t="s">
        <v>532</v>
      </c>
    </row>
    <row r="295" spans="2:8" ht="38.25" x14ac:dyDescent="0.25">
      <c r="B295" s="10">
        <v>1122011307000</v>
      </c>
      <c r="C295" s="11" t="s">
        <v>40</v>
      </c>
      <c r="D295" s="12" t="s">
        <v>535</v>
      </c>
      <c r="E295" s="28" t="s">
        <v>5979</v>
      </c>
      <c r="F295" s="35">
        <v>1122010307000</v>
      </c>
      <c r="G295" s="35" t="s">
        <v>40</v>
      </c>
      <c r="H295" s="36" t="s">
        <v>534</v>
      </c>
    </row>
    <row r="296" spans="2:8" x14ac:dyDescent="0.25">
      <c r="B296" s="10">
        <v>1122011308000</v>
      </c>
      <c r="C296" s="11" t="s">
        <v>40</v>
      </c>
      <c r="D296" s="12" t="s">
        <v>537</v>
      </c>
      <c r="E296" s="28" t="s">
        <v>5979</v>
      </c>
      <c r="F296" s="35">
        <v>1122010308000</v>
      </c>
      <c r="G296" s="35" t="s">
        <v>40</v>
      </c>
      <c r="H296" s="36" t="s">
        <v>536</v>
      </c>
    </row>
    <row r="297" spans="2:8" ht="38.25" x14ac:dyDescent="0.25">
      <c r="B297" s="10">
        <v>1122011309000</v>
      </c>
      <c r="C297" s="11" t="s">
        <v>40</v>
      </c>
      <c r="D297" s="12" t="s">
        <v>539</v>
      </c>
      <c r="E297" s="28" t="s">
        <v>5979</v>
      </c>
      <c r="F297" s="35">
        <v>1122010309000</v>
      </c>
      <c r="G297" s="35" t="s">
        <v>40</v>
      </c>
      <c r="H297" s="36" t="s">
        <v>538</v>
      </c>
    </row>
    <row r="298" spans="2:8" x14ac:dyDescent="0.25">
      <c r="B298" s="10">
        <v>1122011310000</v>
      </c>
      <c r="C298" s="11" t="s">
        <v>40</v>
      </c>
      <c r="D298" s="12" t="s">
        <v>541</v>
      </c>
      <c r="E298" s="28" t="s">
        <v>5979</v>
      </c>
      <c r="F298" s="35">
        <v>1122010310000</v>
      </c>
      <c r="G298" s="35" t="s">
        <v>40</v>
      </c>
      <c r="H298" s="36" t="s">
        <v>540</v>
      </c>
    </row>
    <row r="299" spans="2:8" x14ac:dyDescent="0.25">
      <c r="B299" s="10">
        <v>1122011311000</v>
      </c>
      <c r="C299" s="11" t="s">
        <v>40</v>
      </c>
      <c r="D299" s="12" t="s">
        <v>543</v>
      </c>
      <c r="E299" s="28" t="s">
        <v>5979</v>
      </c>
      <c r="F299" s="35">
        <v>1122010311000</v>
      </c>
      <c r="G299" s="35" t="s">
        <v>40</v>
      </c>
      <c r="H299" s="36" t="s">
        <v>542</v>
      </c>
    </row>
    <row r="300" spans="2:8" x14ac:dyDescent="0.25">
      <c r="B300" s="10">
        <v>1122011399000</v>
      </c>
      <c r="C300" s="11" t="s">
        <v>40</v>
      </c>
      <c r="D300" s="12" t="s">
        <v>545</v>
      </c>
      <c r="E300" s="28" t="s">
        <v>5979</v>
      </c>
      <c r="F300" s="35">
        <v>1122010399000</v>
      </c>
      <c r="G300" s="35" t="s">
        <v>40</v>
      </c>
      <c r="H300" s="36" t="s">
        <v>544</v>
      </c>
    </row>
    <row r="301" spans="2:8" x14ac:dyDescent="0.25">
      <c r="B301" s="3">
        <v>1122011400000</v>
      </c>
      <c r="C301" s="4" t="s">
        <v>21</v>
      </c>
      <c r="D301" s="6" t="s">
        <v>547</v>
      </c>
      <c r="E301" s="28" t="s">
        <v>5979</v>
      </c>
      <c r="F301" s="33">
        <v>1122010400000</v>
      </c>
      <c r="G301" s="33" t="s">
        <v>21</v>
      </c>
      <c r="H301" s="34" t="s">
        <v>546</v>
      </c>
    </row>
    <row r="302" spans="2:8" x14ac:dyDescent="0.25">
      <c r="B302" s="3">
        <v>1122011401000</v>
      </c>
      <c r="C302" s="4" t="s">
        <v>21</v>
      </c>
      <c r="D302" s="6" t="s">
        <v>549</v>
      </c>
      <c r="E302" s="28" t="s">
        <v>5979</v>
      </c>
      <c r="F302" s="33">
        <v>1122010401000</v>
      </c>
      <c r="G302" s="33" t="s">
        <v>21</v>
      </c>
      <c r="H302" s="34" t="s">
        <v>548</v>
      </c>
    </row>
    <row r="303" spans="2:8" ht="25.5" x14ac:dyDescent="0.25">
      <c r="B303" s="10">
        <v>1122011401001</v>
      </c>
      <c r="C303" s="11" t="s">
        <v>40</v>
      </c>
      <c r="D303" s="12" t="s">
        <v>551</v>
      </c>
      <c r="E303" s="28" t="s">
        <v>5979</v>
      </c>
      <c r="F303" s="35">
        <v>1122010401001</v>
      </c>
      <c r="G303" s="35" t="s">
        <v>40</v>
      </c>
      <c r="H303" s="36" t="s">
        <v>550</v>
      </c>
    </row>
    <row r="304" spans="2:8" ht="25.5" x14ac:dyDescent="0.25">
      <c r="B304" s="10">
        <v>1122011401002</v>
      </c>
      <c r="C304" s="11" t="s">
        <v>40</v>
      </c>
      <c r="D304" s="12" t="s">
        <v>553</v>
      </c>
      <c r="E304" s="28" t="s">
        <v>5979</v>
      </c>
      <c r="F304" s="35">
        <v>1122010401002</v>
      </c>
      <c r="G304" s="35" t="s">
        <v>40</v>
      </c>
      <c r="H304" s="36" t="s">
        <v>552</v>
      </c>
    </row>
    <row r="305" spans="2:8" ht="25.5" x14ac:dyDescent="0.25">
      <c r="B305" s="10">
        <v>1122011401003</v>
      </c>
      <c r="C305" s="11" t="s">
        <v>40</v>
      </c>
      <c r="D305" s="12" t="s">
        <v>555</v>
      </c>
      <c r="E305" s="28" t="s">
        <v>5979</v>
      </c>
      <c r="F305" s="35">
        <v>1122010401003</v>
      </c>
      <c r="G305" s="35" t="s">
        <v>40</v>
      </c>
      <c r="H305" s="36" t="s">
        <v>554</v>
      </c>
    </row>
    <row r="306" spans="2:8" ht="25.5" x14ac:dyDescent="0.25">
      <c r="B306" s="10">
        <v>1122011401004</v>
      </c>
      <c r="C306" s="11" t="s">
        <v>40</v>
      </c>
      <c r="D306" s="12" t="s">
        <v>557</v>
      </c>
      <c r="E306" s="28" t="s">
        <v>5979</v>
      </c>
      <c r="F306" s="35">
        <v>1122010401004</v>
      </c>
      <c r="G306" s="35" t="s">
        <v>40</v>
      </c>
      <c r="H306" s="36" t="s">
        <v>556</v>
      </c>
    </row>
    <row r="307" spans="2:8" ht="25.5" x14ac:dyDescent="0.25">
      <c r="B307" s="10">
        <v>1122011401005</v>
      </c>
      <c r="C307" s="11" t="s">
        <v>40</v>
      </c>
      <c r="D307" s="12" t="s">
        <v>559</v>
      </c>
      <c r="E307" s="28" t="s">
        <v>5979</v>
      </c>
      <c r="F307" s="35">
        <v>1122010401005</v>
      </c>
      <c r="G307" s="35" t="s">
        <v>40</v>
      </c>
      <c r="H307" s="36" t="s">
        <v>558</v>
      </c>
    </row>
    <row r="308" spans="2:8" ht="25.5" x14ac:dyDescent="0.25">
      <c r="B308" s="10">
        <v>1122011401006</v>
      </c>
      <c r="C308" s="11" t="s">
        <v>40</v>
      </c>
      <c r="D308" s="12" t="s">
        <v>561</v>
      </c>
      <c r="E308" s="28" t="s">
        <v>5979</v>
      </c>
      <c r="F308" s="35">
        <v>1122010401006</v>
      </c>
      <c r="G308" s="35" t="s">
        <v>40</v>
      </c>
      <c r="H308" s="36" t="s">
        <v>560</v>
      </c>
    </row>
    <row r="309" spans="2:8" ht="25.5" x14ac:dyDescent="0.25">
      <c r="B309" s="10">
        <v>1122011401007</v>
      </c>
      <c r="C309" s="11" t="s">
        <v>40</v>
      </c>
      <c r="D309" s="12" t="s">
        <v>563</v>
      </c>
      <c r="E309" s="28" t="s">
        <v>5979</v>
      </c>
      <c r="F309" s="35">
        <v>1122010401007</v>
      </c>
      <c r="G309" s="35" t="s">
        <v>40</v>
      </c>
      <c r="H309" s="36" t="s">
        <v>562</v>
      </c>
    </row>
    <row r="310" spans="2:8" ht="38.25" x14ac:dyDescent="0.25">
      <c r="B310" s="10">
        <v>1122011401008</v>
      </c>
      <c r="C310" s="11" t="s">
        <v>40</v>
      </c>
      <c r="D310" s="12" t="s">
        <v>565</v>
      </c>
      <c r="E310" s="28" t="s">
        <v>5979</v>
      </c>
      <c r="F310" s="35">
        <v>1122010401008</v>
      </c>
      <c r="G310" s="35" t="s">
        <v>40</v>
      </c>
      <c r="H310" s="36" t="s">
        <v>564</v>
      </c>
    </row>
    <row r="311" spans="2:8" ht="25.5" x14ac:dyDescent="0.25">
      <c r="B311" s="10">
        <v>1122011401009</v>
      </c>
      <c r="C311" s="11" t="s">
        <v>40</v>
      </c>
      <c r="D311" s="12" t="s">
        <v>567</v>
      </c>
      <c r="E311" s="28" t="s">
        <v>5979</v>
      </c>
      <c r="F311" s="35">
        <v>1122010401009</v>
      </c>
      <c r="G311" s="35" t="s">
        <v>40</v>
      </c>
      <c r="H311" s="36" t="s">
        <v>566</v>
      </c>
    </row>
    <row r="312" spans="2:8" ht="25.5" x14ac:dyDescent="0.25">
      <c r="B312" s="10">
        <v>1122011401010</v>
      </c>
      <c r="C312" s="11" t="s">
        <v>40</v>
      </c>
      <c r="D312" s="12" t="s">
        <v>569</v>
      </c>
      <c r="E312" s="28" t="s">
        <v>5979</v>
      </c>
      <c r="F312" s="35">
        <v>1122010401010</v>
      </c>
      <c r="G312" s="35" t="s">
        <v>40</v>
      </c>
      <c r="H312" s="36" t="s">
        <v>568</v>
      </c>
    </row>
    <row r="313" spans="2:8" ht="25.5" x14ac:dyDescent="0.25">
      <c r="B313" s="10">
        <v>1122011401011</v>
      </c>
      <c r="C313" s="11" t="s">
        <v>40</v>
      </c>
      <c r="D313" s="12" t="s">
        <v>571</v>
      </c>
      <c r="E313" s="28" t="s">
        <v>5979</v>
      </c>
      <c r="F313" s="35">
        <v>1122010401011</v>
      </c>
      <c r="G313" s="35" t="s">
        <v>40</v>
      </c>
      <c r="H313" s="36" t="s">
        <v>570</v>
      </c>
    </row>
    <row r="314" spans="2:8" x14ac:dyDescent="0.25">
      <c r="B314" s="10">
        <v>1122011401999</v>
      </c>
      <c r="C314" s="11" t="s">
        <v>40</v>
      </c>
      <c r="D314" s="12" t="s">
        <v>574</v>
      </c>
      <c r="E314" s="28" t="s">
        <v>5979</v>
      </c>
      <c r="F314" s="35">
        <v>1122010401999</v>
      </c>
      <c r="G314" s="35" t="s">
        <v>40</v>
      </c>
      <c r="H314" s="36" t="s">
        <v>573</v>
      </c>
    </row>
    <row r="315" spans="2:8" x14ac:dyDescent="0.25">
      <c r="B315" s="10">
        <v>1122011402000</v>
      </c>
      <c r="C315" s="11" t="s">
        <v>40</v>
      </c>
      <c r="D315" s="12" t="s">
        <v>576</v>
      </c>
      <c r="E315" s="28" t="s">
        <v>5979</v>
      </c>
      <c r="F315" s="35">
        <v>1122010402000</v>
      </c>
      <c r="G315" s="35" t="s">
        <v>40</v>
      </c>
      <c r="H315" s="36" t="s">
        <v>575</v>
      </c>
    </row>
    <row r="316" spans="2:8" ht="38.25" x14ac:dyDescent="0.25">
      <c r="B316" s="10">
        <v>1122011404000</v>
      </c>
      <c r="C316" s="11" t="s">
        <v>40</v>
      </c>
      <c r="D316" s="12" t="s">
        <v>578</v>
      </c>
      <c r="E316" s="28" t="s">
        <v>5979</v>
      </c>
      <c r="F316" s="35">
        <v>1122010404000</v>
      </c>
      <c r="G316" s="35" t="s">
        <v>40</v>
      </c>
      <c r="H316" s="36" t="s">
        <v>577</v>
      </c>
    </row>
    <row r="317" spans="2:8" ht="38.25" x14ac:dyDescent="0.25">
      <c r="B317" s="10">
        <v>1122011405000</v>
      </c>
      <c r="C317" s="11" t="s">
        <v>40</v>
      </c>
      <c r="D317" s="12" t="s">
        <v>580</v>
      </c>
      <c r="E317" s="28" t="s">
        <v>5979</v>
      </c>
      <c r="F317" s="35">
        <v>1122010405000</v>
      </c>
      <c r="G317" s="35" t="s">
        <v>40</v>
      </c>
      <c r="H317" s="36" t="s">
        <v>579</v>
      </c>
    </row>
    <row r="318" spans="2:8" ht="38.25" x14ac:dyDescent="0.25">
      <c r="B318" s="10">
        <v>1122011406000</v>
      </c>
      <c r="C318" s="11" t="s">
        <v>40</v>
      </c>
      <c r="D318" s="12" t="s">
        <v>582</v>
      </c>
      <c r="E318" s="28" t="s">
        <v>5979</v>
      </c>
      <c r="F318" s="35">
        <v>1122010406000</v>
      </c>
      <c r="G318" s="35" t="s">
        <v>40</v>
      </c>
      <c r="H318" s="36" t="s">
        <v>581</v>
      </c>
    </row>
    <row r="319" spans="2:8" ht="38.25" x14ac:dyDescent="0.25">
      <c r="B319" s="10">
        <v>1122011407000</v>
      </c>
      <c r="C319" s="11" t="s">
        <v>40</v>
      </c>
      <c r="D319" s="12" t="s">
        <v>584</v>
      </c>
      <c r="E319" s="28" t="s">
        <v>5979</v>
      </c>
      <c r="F319" s="35">
        <v>1122010407000</v>
      </c>
      <c r="G319" s="35" t="s">
        <v>40</v>
      </c>
      <c r="H319" s="36" t="s">
        <v>583</v>
      </c>
    </row>
    <row r="320" spans="2:8" x14ac:dyDescent="0.25">
      <c r="B320" s="10">
        <v>1122011408000</v>
      </c>
      <c r="C320" s="11" t="s">
        <v>40</v>
      </c>
      <c r="D320" s="12" t="s">
        <v>586</v>
      </c>
      <c r="E320" s="28" t="s">
        <v>5979</v>
      </c>
      <c r="F320" s="35">
        <v>1122010408000</v>
      </c>
      <c r="G320" s="35" t="s">
        <v>40</v>
      </c>
      <c r="H320" s="36" t="s">
        <v>585</v>
      </c>
    </row>
    <row r="321" spans="2:8" ht="38.25" x14ac:dyDescent="0.25">
      <c r="B321" s="10">
        <v>1122011409000</v>
      </c>
      <c r="C321" s="11" t="s">
        <v>40</v>
      </c>
      <c r="D321" s="12" t="s">
        <v>588</v>
      </c>
      <c r="E321" s="28" t="s">
        <v>5979</v>
      </c>
      <c r="F321" s="35">
        <v>1122010409000</v>
      </c>
      <c r="G321" s="35" t="s">
        <v>40</v>
      </c>
      <c r="H321" s="36" t="s">
        <v>587</v>
      </c>
    </row>
    <row r="322" spans="2:8" ht="25.5" x14ac:dyDescent="0.25">
      <c r="B322" s="10">
        <v>1122011410000</v>
      </c>
      <c r="C322" s="11" t="s">
        <v>40</v>
      </c>
      <c r="D322" s="12" t="s">
        <v>590</v>
      </c>
      <c r="E322" s="28" t="s">
        <v>5979</v>
      </c>
      <c r="F322" s="35">
        <v>1122010410000</v>
      </c>
      <c r="G322" s="35" t="s">
        <v>40</v>
      </c>
      <c r="H322" s="36" t="s">
        <v>589</v>
      </c>
    </row>
    <row r="323" spans="2:8" x14ac:dyDescent="0.25">
      <c r="B323" s="10">
        <v>1122011411000</v>
      </c>
      <c r="C323" s="11" t="s">
        <v>40</v>
      </c>
      <c r="D323" s="12" t="s">
        <v>592</v>
      </c>
      <c r="E323" s="28" t="s">
        <v>5979</v>
      </c>
      <c r="F323" s="35">
        <v>1122010411000</v>
      </c>
      <c r="G323" s="35" t="s">
        <v>40</v>
      </c>
      <c r="H323" s="36" t="s">
        <v>591</v>
      </c>
    </row>
    <row r="324" spans="2:8" x14ac:dyDescent="0.25">
      <c r="B324" s="10">
        <v>1122011499000</v>
      </c>
      <c r="C324" s="11" t="s">
        <v>40</v>
      </c>
      <c r="D324" s="12" t="s">
        <v>594</v>
      </c>
      <c r="E324" s="28" t="s">
        <v>5979</v>
      </c>
      <c r="F324" s="35">
        <v>1122010499000</v>
      </c>
      <c r="G324" s="35" t="s">
        <v>40</v>
      </c>
      <c r="H324" s="36" t="s">
        <v>593</v>
      </c>
    </row>
    <row r="325" spans="2:8" x14ac:dyDescent="0.25">
      <c r="B325" s="3">
        <v>1122020000000</v>
      </c>
      <c r="C325" s="4" t="s">
        <v>21</v>
      </c>
      <c r="D325" s="6" t="s">
        <v>595</v>
      </c>
      <c r="E325" s="22" t="s">
        <v>23</v>
      </c>
      <c r="F325" s="33" t="s">
        <v>25</v>
      </c>
      <c r="G325" s="33" t="s">
        <v>25</v>
      </c>
      <c r="H325" s="34" t="s">
        <v>25</v>
      </c>
    </row>
    <row r="326" spans="2:8" x14ac:dyDescent="0.25">
      <c r="B326" s="14">
        <v>1122021000000</v>
      </c>
      <c r="C326" s="15" t="s">
        <v>21</v>
      </c>
      <c r="D326" s="16" t="s">
        <v>595</v>
      </c>
      <c r="E326" s="23" t="s">
        <v>693</v>
      </c>
      <c r="F326" s="33" t="s">
        <v>25</v>
      </c>
      <c r="G326" s="33" t="s">
        <v>25</v>
      </c>
      <c r="H326" s="34" t="s">
        <v>25</v>
      </c>
    </row>
    <row r="327" spans="2:8" x14ac:dyDescent="0.25">
      <c r="B327" s="3">
        <v>1122021100000</v>
      </c>
      <c r="C327" s="4" t="s">
        <v>21</v>
      </c>
      <c r="D327" s="6" t="s">
        <v>597</v>
      </c>
      <c r="E327" s="28" t="s">
        <v>5979</v>
      </c>
      <c r="F327" s="33">
        <v>1122020100000</v>
      </c>
      <c r="G327" s="33" t="s">
        <v>21</v>
      </c>
      <c r="H327" s="34" t="s">
        <v>596</v>
      </c>
    </row>
    <row r="328" spans="2:8" x14ac:dyDescent="0.25">
      <c r="B328" s="10">
        <v>1122021101000</v>
      </c>
      <c r="C328" s="11" t="s">
        <v>40</v>
      </c>
      <c r="D328" s="12" t="s">
        <v>599</v>
      </c>
      <c r="E328" s="28" t="s">
        <v>5979</v>
      </c>
      <c r="F328" s="35">
        <v>1122020101000</v>
      </c>
      <c r="G328" s="35" t="s">
        <v>40</v>
      </c>
      <c r="H328" s="36" t="s">
        <v>598</v>
      </c>
    </row>
    <row r="329" spans="2:8" x14ac:dyDescent="0.25">
      <c r="B329" s="10">
        <v>1122021102000</v>
      </c>
      <c r="C329" s="11" t="s">
        <v>40</v>
      </c>
      <c r="D329" s="12" t="s">
        <v>601</v>
      </c>
      <c r="E329" s="28" t="s">
        <v>5979</v>
      </c>
      <c r="F329" s="35">
        <v>1122020102000</v>
      </c>
      <c r="G329" s="35" t="s">
        <v>40</v>
      </c>
      <c r="H329" s="36" t="s">
        <v>600</v>
      </c>
    </row>
    <row r="330" spans="2:8" x14ac:dyDescent="0.25">
      <c r="B330" s="10">
        <v>1122021103000</v>
      </c>
      <c r="C330" s="11" t="s">
        <v>40</v>
      </c>
      <c r="D330" s="12" t="s">
        <v>603</v>
      </c>
      <c r="E330" s="28" t="s">
        <v>5979</v>
      </c>
      <c r="F330" s="35">
        <v>1122020103000</v>
      </c>
      <c r="G330" s="35" t="s">
        <v>40</v>
      </c>
      <c r="H330" s="36" t="s">
        <v>602</v>
      </c>
    </row>
    <row r="331" spans="2:8" x14ac:dyDescent="0.25">
      <c r="B331" s="3">
        <v>1122021200000</v>
      </c>
      <c r="C331" s="4" t="s">
        <v>21</v>
      </c>
      <c r="D331" s="6" t="s">
        <v>607</v>
      </c>
      <c r="E331" s="28" t="s">
        <v>5979</v>
      </c>
      <c r="F331" s="33">
        <v>1122020200000</v>
      </c>
      <c r="G331" s="33" t="s">
        <v>21</v>
      </c>
      <c r="H331" s="34" t="s">
        <v>606</v>
      </c>
    </row>
    <row r="332" spans="2:8" ht="25.5" x14ac:dyDescent="0.25">
      <c r="B332" s="10">
        <v>1122021201000</v>
      </c>
      <c r="C332" s="11" t="s">
        <v>40</v>
      </c>
      <c r="D332" s="12" t="s">
        <v>609</v>
      </c>
      <c r="E332" s="28" t="s">
        <v>5979</v>
      </c>
      <c r="F332" s="35">
        <v>1122020201000</v>
      </c>
      <c r="G332" s="35" t="s">
        <v>40</v>
      </c>
      <c r="H332" s="36" t="s">
        <v>608</v>
      </c>
    </row>
    <row r="333" spans="2:8" ht="25.5" x14ac:dyDescent="0.25">
      <c r="B333" s="10">
        <v>1122021202000</v>
      </c>
      <c r="C333" s="11" t="s">
        <v>40</v>
      </c>
      <c r="D333" s="12" t="s">
        <v>611</v>
      </c>
      <c r="E333" s="28" t="s">
        <v>5979</v>
      </c>
      <c r="F333" s="35">
        <v>1122020202000</v>
      </c>
      <c r="G333" s="35" t="s">
        <v>40</v>
      </c>
      <c r="H333" s="36" t="s">
        <v>610</v>
      </c>
    </row>
    <row r="334" spans="2:8" x14ac:dyDescent="0.25">
      <c r="B334" s="10">
        <v>1122021203000</v>
      </c>
      <c r="C334" s="11" t="s">
        <v>40</v>
      </c>
      <c r="D334" s="12" t="s">
        <v>613</v>
      </c>
      <c r="E334" s="28" t="s">
        <v>5979</v>
      </c>
      <c r="F334" s="35">
        <v>1122020203000</v>
      </c>
      <c r="G334" s="35" t="s">
        <v>40</v>
      </c>
      <c r="H334" s="36" t="s">
        <v>612</v>
      </c>
    </row>
    <row r="335" spans="2:8" x14ac:dyDescent="0.25">
      <c r="B335" s="3">
        <v>1122021300000</v>
      </c>
      <c r="C335" s="4" t="s">
        <v>21</v>
      </c>
      <c r="D335" s="6" t="s">
        <v>616</v>
      </c>
      <c r="E335" s="28" t="s">
        <v>5979</v>
      </c>
      <c r="F335" s="33">
        <v>1122020300000</v>
      </c>
      <c r="G335" s="33" t="s">
        <v>21</v>
      </c>
      <c r="H335" s="34" t="s">
        <v>615</v>
      </c>
    </row>
    <row r="336" spans="2:8" x14ac:dyDescent="0.25">
      <c r="B336" s="10">
        <v>1122021301000</v>
      </c>
      <c r="C336" s="11" t="s">
        <v>40</v>
      </c>
      <c r="D336" s="12" t="s">
        <v>618</v>
      </c>
      <c r="E336" s="28" t="s">
        <v>5979</v>
      </c>
      <c r="F336" s="35">
        <v>1122020301000</v>
      </c>
      <c r="G336" s="35" t="s">
        <v>40</v>
      </c>
      <c r="H336" s="36" t="s">
        <v>617</v>
      </c>
    </row>
    <row r="337" spans="2:8" x14ac:dyDescent="0.25">
      <c r="B337" s="10">
        <v>1122021302000</v>
      </c>
      <c r="C337" s="11" t="s">
        <v>40</v>
      </c>
      <c r="D337" s="12" t="s">
        <v>620</v>
      </c>
      <c r="E337" s="28" t="s">
        <v>5979</v>
      </c>
      <c r="F337" s="35">
        <v>1122020302000</v>
      </c>
      <c r="G337" s="35" t="s">
        <v>40</v>
      </c>
      <c r="H337" s="36" t="s">
        <v>619</v>
      </c>
    </row>
    <row r="338" spans="2:8" x14ac:dyDescent="0.25">
      <c r="B338" s="10">
        <v>1122021303000</v>
      </c>
      <c r="C338" s="11" t="s">
        <v>40</v>
      </c>
      <c r="D338" s="12" t="s">
        <v>622</v>
      </c>
      <c r="E338" s="28" t="s">
        <v>5979</v>
      </c>
      <c r="F338" s="35">
        <v>1122020303000</v>
      </c>
      <c r="G338" s="35" t="s">
        <v>40</v>
      </c>
      <c r="H338" s="36" t="s">
        <v>621</v>
      </c>
    </row>
    <row r="339" spans="2:8" x14ac:dyDescent="0.25">
      <c r="B339" s="3">
        <v>1122021400000</v>
      </c>
      <c r="C339" s="4" t="s">
        <v>21</v>
      </c>
      <c r="D339" s="6" t="s">
        <v>625</v>
      </c>
      <c r="E339" s="28" t="s">
        <v>5979</v>
      </c>
      <c r="F339" s="33">
        <v>1122020400000</v>
      </c>
      <c r="G339" s="33" t="s">
        <v>21</v>
      </c>
      <c r="H339" s="34" t="s">
        <v>624</v>
      </c>
    </row>
    <row r="340" spans="2:8" ht="25.5" x14ac:dyDescent="0.25">
      <c r="B340" s="10">
        <v>1122021401000</v>
      </c>
      <c r="C340" s="11" t="s">
        <v>40</v>
      </c>
      <c r="D340" s="12" t="s">
        <v>627</v>
      </c>
      <c r="E340" s="28" t="s">
        <v>5979</v>
      </c>
      <c r="F340" s="35">
        <v>1122020401000</v>
      </c>
      <c r="G340" s="35" t="s">
        <v>40</v>
      </c>
      <c r="H340" s="36" t="s">
        <v>626</v>
      </c>
    </row>
    <row r="341" spans="2:8" ht="25.5" x14ac:dyDescent="0.25">
      <c r="B341" s="10">
        <v>1122021402000</v>
      </c>
      <c r="C341" s="11" t="s">
        <v>40</v>
      </c>
      <c r="D341" s="12" t="s">
        <v>629</v>
      </c>
      <c r="E341" s="28" t="s">
        <v>5979</v>
      </c>
      <c r="F341" s="35">
        <v>1122020402000</v>
      </c>
      <c r="G341" s="35" t="s">
        <v>40</v>
      </c>
      <c r="H341" s="36" t="s">
        <v>628</v>
      </c>
    </row>
    <row r="342" spans="2:8" x14ac:dyDescent="0.25">
      <c r="B342" s="10">
        <v>1122021403000</v>
      </c>
      <c r="C342" s="11" t="s">
        <v>40</v>
      </c>
      <c r="D342" s="12" t="s">
        <v>631</v>
      </c>
      <c r="E342" s="28" t="s">
        <v>5979</v>
      </c>
      <c r="F342" s="35">
        <v>1122020403000</v>
      </c>
      <c r="G342" s="35" t="s">
        <v>40</v>
      </c>
      <c r="H342" s="36" t="s">
        <v>630</v>
      </c>
    </row>
    <row r="343" spans="2:8" x14ac:dyDescent="0.25">
      <c r="B343" s="3">
        <v>1130000000000</v>
      </c>
      <c r="C343" s="4" t="s">
        <v>21</v>
      </c>
      <c r="D343" s="6" t="s">
        <v>636</v>
      </c>
      <c r="E343" s="22" t="s">
        <v>23</v>
      </c>
      <c r="F343" s="33" t="s">
        <v>25</v>
      </c>
      <c r="G343" s="33" t="s">
        <v>25</v>
      </c>
      <c r="H343" s="34" t="s">
        <v>25</v>
      </c>
    </row>
    <row r="344" spans="2:8" x14ac:dyDescent="0.25">
      <c r="B344" s="3">
        <v>1130001000000</v>
      </c>
      <c r="C344" s="4" t="s">
        <v>21</v>
      </c>
      <c r="D344" s="6" t="s">
        <v>636</v>
      </c>
      <c r="E344" s="28" t="s">
        <v>5979</v>
      </c>
      <c r="F344" s="33">
        <v>1131000000000</v>
      </c>
      <c r="G344" s="33" t="s">
        <v>21</v>
      </c>
      <c r="H344" s="34" t="s">
        <v>636</v>
      </c>
    </row>
    <row r="345" spans="2:8" x14ac:dyDescent="0.25">
      <c r="B345" s="14">
        <v>1138000000000</v>
      </c>
      <c r="C345" s="15" t="s">
        <v>21</v>
      </c>
      <c r="D345" s="16" t="s">
        <v>5984</v>
      </c>
      <c r="E345" s="23" t="s">
        <v>693</v>
      </c>
      <c r="F345" s="33" t="s">
        <v>25</v>
      </c>
      <c r="G345" s="33" t="s">
        <v>25</v>
      </c>
      <c r="H345" s="34" t="s">
        <v>25</v>
      </c>
    </row>
    <row r="346" spans="2:8" ht="25.5" x14ac:dyDescent="0.25">
      <c r="B346" s="3">
        <v>1138010000000</v>
      </c>
      <c r="C346" s="4" t="s">
        <v>21</v>
      </c>
      <c r="D346" s="6" t="s">
        <v>637</v>
      </c>
      <c r="E346" s="28" t="s">
        <v>5979</v>
      </c>
      <c r="F346" s="33">
        <v>1131500000000</v>
      </c>
      <c r="G346" s="33" t="s">
        <v>21</v>
      </c>
      <c r="H346" s="34" t="s">
        <v>637</v>
      </c>
    </row>
    <row r="347" spans="2:8" x14ac:dyDescent="0.25">
      <c r="B347" s="14">
        <v>1138011000000</v>
      </c>
      <c r="C347" s="15" t="s">
        <v>21</v>
      </c>
      <c r="D347" s="16" t="s">
        <v>637</v>
      </c>
      <c r="E347" s="23" t="s">
        <v>693</v>
      </c>
      <c r="F347" s="33" t="s">
        <v>25</v>
      </c>
      <c r="G347" s="33" t="s">
        <v>25</v>
      </c>
      <c r="H347" s="34" t="s">
        <v>25</v>
      </c>
    </row>
    <row r="348" spans="2:8" ht="25.5" x14ac:dyDescent="0.25">
      <c r="B348" s="3">
        <v>1138020000000</v>
      </c>
      <c r="C348" s="4" t="s">
        <v>21</v>
      </c>
      <c r="D348" s="6" t="s">
        <v>638</v>
      </c>
      <c r="E348" s="28" t="s">
        <v>5979</v>
      </c>
      <c r="F348" s="33">
        <v>1131510000000</v>
      </c>
      <c r="G348" s="33" t="s">
        <v>21</v>
      </c>
      <c r="H348" s="34" t="s">
        <v>638</v>
      </c>
    </row>
    <row r="349" spans="2:8" x14ac:dyDescent="0.25">
      <c r="B349" s="14">
        <v>1138021000000</v>
      </c>
      <c r="C349" s="15" t="s">
        <v>21</v>
      </c>
      <c r="D349" s="16" t="s">
        <v>638</v>
      </c>
      <c r="E349" s="23" t="s">
        <v>693</v>
      </c>
      <c r="F349" s="33" t="s">
        <v>25</v>
      </c>
      <c r="G349" s="33" t="s">
        <v>25</v>
      </c>
      <c r="H349" s="34" t="s">
        <v>25</v>
      </c>
    </row>
    <row r="350" spans="2:8" x14ac:dyDescent="0.25">
      <c r="B350" s="3">
        <v>1138030000000</v>
      </c>
      <c r="C350" s="4" t="s">
        <v>21</v>
      </c>
      <c r="D350" s="6" t="s">
        <v>639</v>
      </c>
      <c r="E350" s="28" t="s">
        <v>5979</v>
      </c>
      <c r="F350" s="33">
        <v>1131520000000</v>
      </c>
      <c r="G350" s="33" t="s">
        <v>21</v>
      </c>
      <c r="H350" s="34" t="s">
        <v>639</v>
      </c>
    </row>
    <row r="351" spans="2:8" x14ac:dyDescent="0.25">
      <c r="B351" s="14">
        <v>1138031000000</v>
      </c>
      <c r="C351" s="15" t="s">
        <v>21</v>
      </c>
      <c r="D351" s="16" t="s">
        <v>639</v>
      </c>
      <c r="E351" s="23" t="s">
        <v>693</v>
      </c>
      <c r="F351" s="33" t="s">
        <v>25</v>
      </c>
      <c r="G351" s="33" t="s">
        <v>25</v>
      </c>
      <c r="H351" s="34" t="s">
        <v>25</v>
      </c>
    </row>
    <row r="352" spans="2:8" x14ac:dyDescent="0.25">
      <c r="B352" s="3">
        <v>1138040000000</v>
      </c>
      <c r="C352" s="4" t="s">
        <v>21</v>
      </c>
      <c r="D352" s="6" t="s">
        <v>640</v>
      </c>
      <c r="E352" s="28" t="s">
        <v>5979</v>
      </c>
      <c r="F352" s="33">
        <v>1131530000000</v>
      </c>
      <c r="G352" s="33" t="s">
        <v>21</v>
      </c>
      <c r="H352" s="34" t="s">
        <v>640</v>
      </c>
    </row>
    <row r="353" spans="2:8" x14ac:dyDescent="0.25">
      <c r="B353" s="14">
        <v>1138041000000</v>
      </c>
      <c r="C353" s="15" t="s">
        <v>21</v>
      </c>
      <c r="D353" s="16" t="s">
        <v>640</v>
      </c>
      <c r="E353" s="23" t="s">
        <v>693</v>
      </c>
      <c r="F353" s="33" t="s">
        <v>25</v>
      </c>
      <c r="G353" s="33" t="s">
        <v>25</v>
      </c>
      <c r="H353" s="34" t="s">
        <v>25</v>
      </c>
    </row>
    <row r="354" spans="2:8" x14ac:dyDescent="0.25">
      <c r="B354" s="3">
        <v>1138990000000</v>
      </c>
      <c r="C354" s="4" t="s">
        <v>21</v>
      </c>
      <c r="D354" s="6" t="s">
        <v>641</v>
      </c>
      <c r="E354" s="28" t="s">
        <v>5979</v>
      </c>
      <c r="F354" s="33">
        <v>1131990000000</v>
      </c>
      <c r="G354" s="33" t="s">
        <v>21</v>
      </c>
      <c r="H354" s="34" t="s">
        <v>641</v>
      </c>
    </row>
    <row r="355" spans="2:8" x14ac:dyDescent="0.25">
      <c r="B355" s="14">
        <v>1138991000000</v>
      </c>
      <c r="C355" s="15" t="s">
        <v>21</v>
      </c>
      <c r="D355" s="16" t="s">
        <v>641</v>
      </c>
      <c r="E355" s="23" t="s">
        <v>693</v>
      </c>
      <c r="F355" s="33" t="s">
        <v>25</v>
      </c>
      <c r="G355" s="33" t="s">
        <v>25</v>
      </c>
      <c r="H355" s="34" t="s">
        <v>25</v>
      </c>
    </row>
    <row r="356" spans="2:8" x14ac:dyDescent="0.25">
      <c r="B356" s="3">
        <v>1200000000000</v>
      </c>
      <c r="C356" s="4" t="s">
        <v>21</v>
      </c>
      <c r="D356" s="6" t="s">
        <v>642</v>
      </c>
      <c r="E356" s="22" t="s">
        <v>23</v>
      </c>
      <c r="F356" s="33" t="s">
        <v>25</v>
      </c>
      <c r="G356" s="33" t="s">
        <v>25</v>
      </c>
      <c r="H356" s="34" t="s">
        <v>25</v>
      </c>
    </row>
    <row r="357" spans="2:8" x14ac:dyDescent="0.25">
      <c r="B357" s="3">
        <v>1210000000000</v>
      </c>
      <c r="C357" s="4" t="s">
        <v>21</v>
      </c>
      <c r="D357" s="6" t="s">
        <v>643</v>
      </c>
      <c r="E357" s="22" t="s">
        <v>23</v>
      </c>
      <c r="F357" s="33" t="s">
        <v>25</v>
      </c>
      <c r="G357" s="33" t="s">
        <v>25</v>
      </c>
      <c r="H357" s="34" t="s">
        <v>25</v>
      </c>
    </row>
    <row r="358" spans="2:8" x14ac:dyDescent="0.25">
      <c r="B358" s="3">
        <v>1210010000000</v>
      </c>
      <c r="C358" s="4" t="s">
        <v>21</v>
      </c>
      <c r="D358" s="6" t="s">
        <v>645</v>
      </c>
      <c r="E358" s="28" t="s">
        <v>5979</v>
      </c>
      <c r="F358" s="33">
        <v>1211000000000</v>
      </c>
      <c r="G358" s="33" t="s">
        <v>21</v>
      </c>
      <c r="H358" s="34" t="s">
        <v>644</v>
      </c>
    </row>
    <row r="359" spans="2:8" x14ac:dyDescent="0.25">
      <c r="B359" s="14">
        <v>1210011000000</v>
      </c>
      <c r="C359" s="15" t="s">
        <v>21</v>
      </c>
      <c r="D359" s="16" t="s">
        <v>645</v>
      </c>
      <c r="E359" s="23" t="s">
        <v>693</v>
      </c>
      <c r="F359" s="33" t="s">
        <v>25</v>
      </c>
      <c r="G359" s="33" t="s">
        <v>25</v>
      </c>
      <c r="H359" s="34" t="s">
        <v>25</v>
      </c>
    </row>
    <row r="360" spans="2:8" x14ac:dyDescent="0.25">
      <c r="B360" s="3">
        <v>1210020000000</v>
      </c>
      <c r="C360" s="4" t="s">
        <v>21</v>
      </c>
      <c r="D360" s="6" t="s">
        <v>654</v>
      </c>
      <c r="E360" s="28" t="s">
        <v>5979</v>
      </c>
      <c r="F360" s="33">
        <v>1213000000000</v>
      </c>
      <c r="G360" s="33" t="s">
        <v>21</v>
      </c>
      <c r="H360" s="34" t="s">
        <v>654</v>
      </c>
    </row>
    <row r="361" spans="2:8" x14ac:dyDescent="0.25">
      <c r="B361" s="14">
        <v>1210021000000</v>
      </c>
      <c r="C361" s="15" t="s">
        <v>21</v>
      </c>
      <c r="D361" s="16" t="s">
        <v>654</v>
      </c>
      <c r="E361" s="23" t="s">
        <v>693</v>
      </c>
      <c r="F361" s="33" t="s">
        <v>25</v>
      </c>
      <c r="G361" s="33" t="s">
        <v>25</v>
      </c>
      <c r="H361" s="34" t="s">
        <v>25</v>
      </c>
    </row>
    <row r="362" spans="2:8" x14ac:dyDescent="0.25">
      <c r="B362" s="3">
        <v>1210030000000</v>
      </c>
      <c r="C362" s="4" t="s">
        <v>21</v>
      </c>
      <c r="D362" s="6" t="s">
        <v>658</v>
      </c>
      <c r="E362" s="28" t="s">
        <v>5979</v>
      </c>
      <c r="F362" s="33">
        <v>1214000000000</v>
      </c>
      <c r="G362" s="33" t="s">
        <v>21</v>
      </c>
      <c r="H362" s="34" t="s">
        <v>658</v>
      </c>
    </row>
    <row r="363" spans="2:8" x14ac:dyDescent="0.25">
      <c r="B363" s="14">
        <v>1210031000000</v>
      </c>
      <c r="C363" s="15" t="s">
        <v>21</v>
      </c>
      <c r="D363" s="16" t="s">
        <v>658</v>
      </c>
      <c r="E363" s="23" t="s">
        <v>693</v>
      </c>
      <c r="F363" s="33" t="s">
        <v>25</v>
      </c>
      <c r="G363" s="33" t="s">
        <v>25</v>
      </c>
      <c r="H363" s="34" t="s">
        <v>25</v>
      </c>
    </row>
    <row r="364" spans="2:8" ht="25.5" x14ac:dyDescent="0.25">
      <c r="B364" s="3">
        <v>1210040000000</v>
      </c>
      <c r="C364" s="4" t="s">
        <v>21</v>
      </c>
      <c r="D364" s="6" t="s">
        <v>5985</v>
      </c>
      <c r="E364" s="28" t="s">
        <v>5979</v>
      </c>
      <c r="F364" s="33">
        <v>1215000000000</v>
      </c>
      <c r="G364" s="33" t="s">
        <v>21</v>
      </c>
      <c r="H364" s="34" t="s">
        <v>664</v>
      </c>
    </row>
    <row r="365" spans="2:8" x14ac:dyDescent="0.25">
      <c r="B365" s="3">
        <v>1210041000000</v>
      </c>
      <c r="C365" s="4" t="s">
        <v>21</v>
      </c>
      <c r="D365" s="6" t="s">
        <v>925</v>
      </c>
      <c r="E365" s="28" t="s">
        <v>5979</v>
      </c>
      <c r="F365" s="33">
        <v>1215021000000</v>
      </c>
      <c r="G365" s="33" t="s">
        <v>21</v>
      </c>
      <c r="H365" s="34" t="s">
        <v>924</v>
      </c>
    </row>
    <row r="366" spans="2:8" x14ac:dyDescent="0.25">
      <c r="B366" s="3">
        <v>1210041100000</v>
      </c>
      <c r="C366" s="4" t="s">
        <v>21</v>
      </c>
      <c r="D366" s="6" t="s">
        <v>927</v>
      </c>
      <c r="E366" s="28" t="s">
        <v>5979</v>
      </c>
      <c r="F366" s="33">
        <v>1215021100000</v>
      </c>
      <c r="G366" s="33" t="s">
        <v>21</v>
      </c>
      <c r="H366" s="34" t="s">
        <v>926</v>
      </c>
    </row>
    <row r="367" spans="2:8" x14ac:dyDescent="0.25">
      <c r="B367" s="10">
        <v>1210041101000</v>
      </c>
      <c r="C367" s="11" t="s">
        <v>40</v>
      </c>
      <c r="D367" s="12" t="s">
        <v>929</v>
      </c>
      <c r="E367" s="28" t="s">
        <v>5979</v>
      </c>
      <c r="F367" s="33">
        <v>1215021101000</v>
      </c>
      <c r="G367" s="33" t="s">
        <v>21</v>
      </c>
      <c r="H367" s="34" t="s">
        <v>928</v>
      </c>
    </row>
    <row r="368" spans="2:8" ht="25.5" x14ac:dyDescent="0.25">
      <c r="B368" s="10">
        <v>1210041102000</v>
      </c>
      <c r="C368" s="11" t="s">
        <v>40</v>
      </c>
      <c r="D368" s="12" t="s">
        <v>933</v>
      </c>
      <c r="E368" s="28" t="s">
        <v>5979</v>
      </c>
      <c r="F368" s="33">
        <v>1215021102000</v>
      </c>
      <c r="G368" s="33" t="s">
        <v>21</v>
      </c>
      <c r="H368" s="34" t="s">
        <v>932</v>
      </c>
    </row>
    <row r="369" spans="2:8" ht="25.5" x14ac:dyDescent="0.25">
      <c r="B369" s="10">
        <v>1210041103000</v>
      </c>
      <c r="C369" s="11" t="s">
        <v>40</v>
      </c>
      <c r="D369" s="12" t="s">
        <v>936</v>
      </c>
      <c r="E369" s="28" t="s">
        <v>5979</v>
      </c>
      <c r="F369" s="33">
        <v>1215021103000</v>
      </c>
      <c r="G369" s="33" t="s">
        <v>21</v>
      </c>
      <c r="H369" s="34" t="s">
        <v>935</v>
      </c>
    </row>
    <row r="370" spans="2:8" ht="25.5" x14ac:dyDescent="0.25">
      <c r="B370" s="10">
        <v>1210041104000</v>
      </c>
      <c r="C370" s="11" t="s">
        <v>40</v>
      </c>
      <c r="D370" s="12" t="s">
        <v>939</v>
      </c>
      <c r="E370" s="28" t="s">
        <v>5979</v>
      </c>
      <c r="F370" s="33">
        <v>1215021104000</v>
      </c>
      <c r="G370" s="33" t="s">
        <v>21</v>
      </c>
      <c r="H370" s="34" t="s">
        <v>938</v>
      </c>
    </row>
    <row r="371" spans="2:8" ht="25.5" x14ac:dyDescent="0.25">
      <c r="B371" s="10">
        <v>1210041105000</v>
      </c>
      <c r="C371" s="11" t="s">
        <v>40</v>
      </c>
      <c r="D371" s="12" t="s">
        <v>942</v>
      </c>
      <c r="E371" s="28" t="s">
        <v>5979</v>
      </c>
      <c r="F371" s="33">
        <v>1215021105000</v>
      </c>
      <c r="G371" s="33" t="s">
        <v>21</v>
      </c>
      <c r="H371" s="34" t="s">
        <v>941</v>
      </c>
    </row>
    <row r="372" spans="2:8" ht="25.5" x14ac:dyDescent="0.25">
      <c r="B372" s="10">
        <v>1210041106000</v>
      </c>
      <c r="C372" s="11" t="s">
        <v>40</v>
      </c>
      <c r="D372" s="12" t="s">
        <v>945</v>
      </c>
      <c r="E372" s="28" t="s">
        <v>5979</v>
      </c>
      <c r="F372" s="33">
        <v>1215021106000</v>
      </c>
      <c r="G372" s="33" t="s">
        <v>21</v>
      </c>
      <c r="H372" s="34" t="s">
        <v>944</v>
      </c>
    </row>
    <row r="373" spans="2:8" ht="25.5" x14ac:dyDescent="0.25">
      <c r="B373" s="10">
        <v>1210041107000</v>
      </c>
      <c r="C373" s="11" t="s">
        <v>40</v>
      </c>
      <c r="D373" s="12" t="s">
        <v>948</v>
      </c>
      <c r="E373" s="28" t="s">
        <v>5979</v>
      </c>
      <c r="F373" s="33">
        <v>1215021107000</v>
      </c>
      <c r="G373" s="33" t="s">
        <v>21</v>
      </c>
      <c r="H373" s="34" t="s">
        <v>947</v>
      </c>
    </row>
    <row r="374" spans="2:8" x14ac:dyDescent="0.25">
      <c r="B374" s="3">
        <v>1210041199000</v>
      </c>
      <c r="C374" s="4" t="s">
        <v>21</v>
      </c>
      <c r="D374" s="6" t="s">
        <v>951</v>
      </c>
      <c r="E374" s="28" t="s">
        <v>5979</v>
      </c>
      <c r="F374" s="33">
        <v>1215021199000</v>
      </c>
      <c r="G374" s="33" t="s">
        <v>21</v>
      </c>
      <c r="H374" s="34" t="s">
        <v>950</v>
      </c>
    </row>
    <row r="375" spans="2:8" ht="25.5" x14ac:dyDescent="0.25">
      <c r="B375" s="10">
        <v>1210041199002</v>
      </c>
      <c r="C375" s="11" t="s">
        <v>40</v>
      </c>
      <c r="D375" s="12" t="s">
        <v>953</v>
      </c>
      <c r="E375" s="28" t="s">
        <v>5979</v>
      </c>
      <c r="F375" s="35">
        <v>1215021199002</v>
      </c>
      <c r="G375" s="35" t="s">
        <v>40</v>
      </c>
      <c r="H375" s="36" t="s">
        <v>952</v>
      </c>
    </row>
    <row r="376" spans="2:8" x14ac:dyDescent="0.25">
      <c r="B376" s="3">
        <v>1210041200000</v>
      </c>
      <c r="C376" s="4" t="s">
        <v>21</v>
      </c>
      <c r="D376" s="6" t="s">
        <v>955</v>
      </c>
      <c r="E376" s="28" t="s">
        <v>5979</v>
      </c>
      <c r="F376" s="33">
        <v>1215021200000</v>
      </c>
      <c r="G376" s="33" t="s">
        <v>21</v>
      </c>
      <c r="H376" s="34" t="s">
        <v>954</v>
      </c>
    </row>
    <row r="377" spans="2:8" ht="25.5" x14ac:dyDescent="0.25">
      <c r="B377" s="10">
        <v>1210041201000</v>
      </c>
      <c r="C377" s="11" t="s">
        <v>40</v>
      </c>
      <c r="D377" s="12" t="s">
        <v>957</v>
      </c>
      <c r="E377" s="28" t="s">
        <v>5979</v>
      </c>
      <c r="F377" s="35">
        <v>1215021201000</v>
      </c>
      <c r="G377" s="35" t="s">
        <v>40</v>
      </c>
      <c r="H377" s="36" t="s">
        <v>956</v>
      </c>
    </row>
    <row r="378" spans="2:8" ht="25.5" x14ac:dyDescent="0.25">
      <c r="B378" s="10">
        <v>1210041202000</v>
      </c>
      <c r="C378" s="11" t="s">
        <v>40</v>
      </c>
      <c r="D378" s="12" t="s">
        <v>959</v>
      </c>
      <c r="E378" s="28" t="s">
        <v>5979</v>
      </c>
      <c r="F378" s="35">
        <v>1215021202000</v>
      </c>
      <c r="G378" s="35" t="s">
        <v>40</v>
      </c>
      <c r="H378" s="36" t="s">
        <v>958</v>
      </c>
    </row>
    <row r="379" spans="2:8" ht="25.5" x14ac:dyDescent="0.25">
      <c r="B379" s="10">
        <v>1210041203000</v>
      </c>
      <c r="C379" s="11" t="s">
        <v>40</v>
      </c>
      <c r="D379" s="12" t="s">
        <v>961</v>
      </c>
      <c r="E379" s="28" t="s">
        <v>5979</v>
      </c>
      <c r="F379" s="35">
        <v>1215021203000</v>
      </c>
      <c r="G379" s="35" t="s">
        <v>40</v>
      </c>
      <c r="H379" s="36" t="s">
        <v>960</v>
      </c>
    </row>
    <row r="380" spans="2:8" ht="25.5" x14ac:dyDescent="0.25">
      <c r="B380" s="10">
        <v>1210041204000</v>
      </c>
      <c r="C380" s="11" t="s">
        <v>40</v>
      </c>
      <c r="D380" s="12" t="s">
        <v>963</v>
      </c>
      <c r="E380" s="28" t="s">
        <v>5979</v>
      </c>
      <c r="F380" s="35">
        <v>1215021204000</v>
      </c>
      <c r="G380" s="35" t="s">
        <v>40</v>
      </c>
      <c r="H380" s="36" t="s">
        <v>962</v>
      </c>
    </row>
    <row r="381" spans="2:8" ht="25.5" x14ac:dyDescent="0.25">
      <c r="B381" s="10">
        <v>1210041205000</v>
      </c>
      <c r="C381" s="11" t="s">
        <v>40</v>
      </c>
      <c r="D381" s="12" t="s">
        <v>965</v>
      </c>
      <c r="E381" s="28" t="s">
        <v>5979</v>
      </c>
      <c r="F381" s="35">
        <v>1215021205000</v>
      </c>
      <c r="G381" s="35" t="s">
        <v>40</v>
      </c>
      <c r="H381" s="36" t="s">
        <v>964</v>
      </c>
    </row>
    <row r="382" spans="2:8" ht="25.5" x14ac:dyDescent="0.25">
      <c r="B382" s="10">
        <v>1210041206000</v>
      </c>
      <c r="C382" s="11" t="s">
        <v>40</v>
      </c>
      <c r="D382" s="12" t="s">
        <v>967</v>
      </c>
      <c r="E382" s="28" t="s">
        <v>5979</v>
      </c>
      <c r="F382" s="35">
        <v>1215021206000</v>
      </c>
      <c r="G382" s="35" t="s">
        <v>40</v>
      </c>
      <c r="H382" s="36" t="s">
        <v>966</v>
      </c>
    </row>
    <row r="383" spans="2:8" ht="25.5" x14ac:dyDescent="0.25">
      <c r="B383" s="10">
        <v>1210041207000</v>
      </c>
      <c r="C383" s="11" t="s">
        <v>40</v>
      </c>
      <c r="D383" s="12" t="s">
        <v>969</v>
      </c>
      <c r="E383" s="28" t="s">
        <v>5979</v>
      </c>
      <c r="F383" s="35">
        <v>1215021207000</v>
      </c>
      <c r="G383" s="35" t="s">
        <v>40</v>
      </c>
      <c r="H383" s="36" t="s">
        <v>968</v>
      </c>
    </row>
    <row r="384" spans="2:8" ht="25.5" x14ac:dyDescent="0.25">
      <c r="B384" s="3">
        <v>1210041299000</v>
      </c>
      <c r="C384" s="4" t="s">
        <v>21</v>
      </c>
      <c r="D384" s="6" t="s">
        <v>971</v>
      </c>
      <c r="E384" s="28" t="s">
        <v>5979</v>
      </c>
      <c r="F384" s="33">
        <v>1215021299000</v>
      </c>
      <c r="G384" s="33" t="s">
        <v>21</v>
      </c>
      <c r="H384" s="34" t="s">
        <v>970</v>
      </c>
    </row>
    <row r="385" spans="2:8" ht="25.5" x14ac:dyDescent="0.25">
      <c r="B385" s="10">
        <v>1210041299002</v>
      </c>
      <c r="C385" s="11" t="s">
        <v>40</v>
      </c>
      <c r="D385" s="12" t="s">
        <v>973</v>
      </c>
      <c r="E385" s="28" t="s">
        <v>5979</v>
      </c>
      <c r="F385" s="35">
        <v>1215021299002</v>
      </c>
      <c r="G385" s="35" t="s">
        <v>40</v>
      </c>
      <c r="H385" s="36" t="s">
        <v>972</v>
      </c>
    </row>
    <row r="386" spans="2:8" x14ac:dyDescent="0.25">
      <c r="B386" s="3">
        <v>1210041300000</v>
      </c>
      <c r="C386" s="4" t="s">
        <v>21</v>
      </c>
      <c r="D386" s="6" t="s">
        <v>975</v>
      </c>
      <c r="E386" s="28" t="s">
        <v>5979</v>
      </c>
      <c r="F386" s="33">
        <v>1215021300000</v>
      </c>
      <c r="G386" s="33" t="s">
        <v>21</v>
      </c>
      <c r="H386" s="34" t="s">
        <v>974</v>
      </c>
    </row>
    <row r="387" spans="2:8" ht="25.5" x14ac:dyDescent="0.25">
      <c r="B387" s="10">
        <v>1210041301000</v>
      </c>
      <c r="C387" s="11" t="s">
        <v>40</v>
      </c>
      <c r="D387" s="12" t="s">
        <v>977</v>
      </c>
      <c r="E387" s="28" t="s">
        <v>5979</v>
      </c>
      <c r="F387" s="35">
        <v>1215021301000</v>
      </c>
      <c r="G387" s="35" t="s">
        <v>40</v>
      </c>
      <c r="H387" s="36" t="s">
        <v>976</v>
      </c>
    </row>
    <row r="388" spans="2:8" ht="25.5" x14ac:dyDescent="0.25">
      <c r="B388" s="10">
        <v>1210041302000</v>
      </c>
      <c r="C388" s="11" t="s">
        <v>40</v>
      </c>
      <c r="D388" s="12" t="s">
        <v>979</v>
      </c>
      <c r="E388" s="28" t="s">
        <v>5979</v>
      </c>
      <c r="F388" s="35">
        <v>1215021302000</v>
      </c>
      <c r="G388" s="35" t="s">
        <v>40</v>
      </c>
      <c r="H388" s="36" t="s">
        <v>978</v>
      </c>
    </row>
    <row r="389" spans="2:8" ht="25.5" x14ac:dyDescent="0.25">
      <c r="B389" s="10">
        <v>1210041303000</v>
      </c>
      <c r="C389" s="11" t="s">
        <v>40</v>
      </c>
      <c r="D389" s="12" t="s">
        <v>981</v>
      </c>
      <c r="E389" s="28" t="s">
        <v>5979</v>
      </c>
      <c r="F389" s="35">
        <v>1215021303000</v>
      </c>
      <c r="G389" s="35" t="s">
        <v>40</v>
      </c>
      <c r="H389" s="36" t="s">
        <v>980</v>
      </c>
    </row>
    <row r="390" spans="2:8" ht="25.5" x14ac:dyDescent="0.25">
      <c r="B390" s="10">
        <v>1210041304000</v>
      </c>
      <c r="C390" s="11" t="s">
        <v>40</v>
      </c>
      <c r="D390" s="12" t="s">
        <v>983</v>
      </c>
      <c r="E390" s="28" t="s">
        <v>5979</v>
      </c>
      <c r="F390" s="35">
        <v>1215021304000</v>
      </c>
      <c r="G390" s="35" t="s">
        <v>40</v>
      </c>
      <c r="H390" s="36" t="s">
        <v>982</v>
      </c>
    </row>
    <row r="391" spans="2:8" ht="25.5" x14ac:dyDescent="0.25">
      <c r="B391" s="10">
        <v>1210041305000</v>
      </c>
      <c r="C391" s="11" t="s">
        <v>40</v>
      </c>
      <c r="D391" s="12" t="s">
        <v>985</v>
      </c>
      <c r="E391" s="28" t="s">
        <v>5979</v>
      </c>
      <c r="F391" s="35">
        <v>1215021305000</v>
      </c>
      <c r="G391" s="35" t="s">
        <v>40</v>
      </c>
      <c r="H391" s="36" t="s">
        <v>984</v>
      </c>
    </row>
    <row r="392" spans="2:8" ht="25.5" x14ac:dyDescent="0.25">
      <c r="B392" s="10">
        <v>1210041306000</v>
      </c>
      <c r="C392" s="11" t="s">
        <v>40</v>
      </c>
      <c r="D392" s="12" t="s">
        <v>987</v>
      </c>
      <c r="E392" s="28" t="s">
        <v>5979</v>
      </c>
      <c r="F392" s="35">
        <v>1215021306000</v>
      </c>
      <c r="G392" s="35" t="s">
        <v>40</v>
      </c>
      <c r="H392" s="36" t="s">
        <v>986</v>
      </c>
    </row>
    <row r="393" spans="2:8" ht="25.5" x14ac:dyDescent="0.25">
      <c r="B393" s="10">
        <v>1210041307000</v>
      </c>
      <c r="C393" s="11" t="s">
        <v>40</v>
      </c>
      <c r="D393" s="12" t="s">
        <v>989</v>
      </c>
      <c r="E393" s="28" t="s">
        <v>5979</v>
      </c>
      <c r="F393" s="35">
        <v>1215021307000</v>
      </c>
      <c r="G393" s="35" t="s">
        <v>40</v>
      </c>
      <c r="H393" s="36" t="s">
        <v>988</v>
      </c>
    </row>
    <row r="394" spans="2:8" x14ac:dyDescent="0.25">
      <c r="B394" s="3">
        <v>1210041399000</v>
      </c>
      <c r="C394" s="4" t="s">
        <v>21</v>
      </c>
      <c r="D394" s="6" t="s">
        <v>991</v>
      </c>
      <c r="E394" s="28" t="s">
        <v>5979</v>
      </c>
      <c r="F394" s="33">
        <v>1215021399000</v>
      </c>
      <c r="G394" s="33" t="s">
        <v>21</v>
      </c>
      <c r="H394" s="34" t="s">
        <v>990</v>
      </c>
    </row>
    <row r="395" spans="2:8" ht="25.5" x14ac:dyDescent="0.25">
      <c r="B395" s="10">
        <v>1210041399002</v>
      </c>
      <c r="C395" s="11" t="s">
        <v>40</v>
      </c>
      <c r="D395" s="12" t="s">
        <v>993</v>
      </c>
      <c r="E395" s="28" t="s">
        <v>5979</v>
      </c>
      <c r="F395" s="35">
        <v>1215021399002</v>
      </c>
      <c r="G395" s="35" t="s">
        <v>40</v>
      </c>
      <c r="H395" s="36" t="s">
        <v>992</v>
      </c>
    </row>
    <row r="396" spans="2:8" ht="25.5" x14ac:dyDescent="0.25">
      <c r="B396" s="3">
        <v>1210041400000</v>
      </c>
      <c r="C396" s="4" t="s">
        <v>21</v>
      </c>
      <c r="D396" s="6" t="s">
        <v>995</v>
      </c>
      <c r="E396" s="28" t="s">
        <v>5979</v>
      </c>
      <c r="F396" s="33">
        <v>1215021400000</v>
      </c>
      <c r="G396" s="33" t="s">
        <v>21</v>
      </c>
      <c r="H396" s="34" t="s">
        <v>994</v>
      </c>
    </row>
    <row r="397" spans="2:8" ht="25.5" x14ac:dyDescent="0.25">
      <c r="B397" s="10">
        <v>1210041401000</v>
      </c>
      <c r="C397" s="11" t="s">
        <v>40</v>
      </c>
      <c r="D397" s="12" t="s">
        <v>997</v>
      </c>
      <c r="E397" s="28" t="s">
        <v>5979</v>
      </c>
      <c r="F397" s="35">
        <v>1215021401000</v>
      </c>
      <c r="G397" s="35" t="s">
        <v>40</v>
      </c>
      <c r="H397" s="36" t="s">
        <v>996</v>
      </c>
    </row>
    <row r="398" spans="2:8" ht="25.5" x14ac:dyDescent="0.25">
      <c r="B398" s="10">
        <v>1210041402000</v>
      </c>
      <c r="C398" s="11" t="s">
        <v>40</v>
      </c>
      <c r="D398" s="12" t="s">
        <v>999</v>
      </c>
      <c r="E398" s="28" t="s">
        <v>5979</v>
      </c>
      <c r="F398" s="35">
        <v>1215021402000</v>
      </c>
      <c r="G398" s="35" t="s">
        <v>40</v>
      </c>
      <c r="H398" s="36" t="s">
        <v>998</v>
      </c>
    </row>
    <row r="399" spans="2:8" ht="25.5" x14ac:dyDescent="0.25">
      <c r="B399" s="10">
        <v>1210041403000</v>
      </c>
      <c r="C399" s="11" t="s">
        <v>40</v>
      </c>
      <c r="D399" s="12" t="s">
        <v>1001</v>
      </c>
      <c r="E399" s="28" t="s">
        <v>5979</v>
      </c>
      <c r="F399" s="35">
        <v>1215021403000</v>
      </c>
      <c r="G399" s="35" t="s">
        <v>40</v>
      </c>
      <c r="H399" s="36" t="s">
        <v>1000</v>
      </c>
    </row>
    <row r="400" spans="2:8" ht="25.5" x14ac:dyDescent="0.25">
      <c r="B400" s="10">
        <v>1210041404000</v>
      </c>
      <c r="C400" s="11" t="s">
        <v>40</v>
      </c>
      <c r="D400" s="12" t="s">
        <v>1003</v>
      </c>
      <c r="E400" s="28" t="s">
        <v>5979</v>
      </c>
      <c r="F400" s="35">
        <v>1215021404000</v>
      </c>
      <c r="G400" s="35" t="s">
        <v>40</v>
      </c>
      <c r="H400" s="36" t="s">
        <v>1002</v>
      </c>
    </row>
    <row r="401" spans="2:8" ht="25.5" x14ac:dyDescent="0.25">
      <c r="B401" s="10">
        <v>1210041405000</v>
      </c>
      <c r="C401" s="11" t="s">
        <v>40</v>
      </c>
      <c r="D401" s="12" t="s">
        <v>1005</v>
      </c>
      <c r="E401" s="28" t="s">
        <v>5979</v>
      </c>
      <c r="F401" s="35">
        <v>1215021405000</v>
      </c>
      <c r="G401" s="35" t="s">
        <v>40</v>
      </c>
      <c r="H401" s="36" t="s">
        <v>1004</v>
      </c>
    </row>
    <row r="402" spans="2:8" ht="25.5" x14ac:dyDescent="0.25">
      <c r="B402" s="10">
        <v>1210041406000</v>
      </c>
      <c r="C402" s="11" t="s">
        <v>40</v>
      </c>
      <c r="D402" s="12" t="s">
        <v>1007</v>
      </c>
      <c r="E402" s="28" t="s">
        <v>5979</v>
      </c>
      <c r="F402" s="35">
        <v>1215021406000</v>
      </c>
      <c r="G402" s="35" t="s">
        <v>40</v>
      </c>
      <c r="H402" s="36" t="s">
        <v>1006</v>
      </c>
    </row>
    <row r="403" spans="2:8" ht="25.5" x14ac:dyDescent="0.25">
      <c r="B403" s="10">
        <v>1210041407000</v>
      </c>
      <c r="C403" s="11" t="s">
        <v>40</v>
      </c>
      <c r="D403" s="12" t="s">
        <v>1009</v>
      </c>
      <c r="E403" s="28" t="s">
        <v>5979</v>
      </c>
      <c r="F403" s="35">
        <v>1215021407000</v>
      </c>
      <c r="G403" s="35" t="s">
        <v>40</v>
      </c>
      <c r="H403" s="36" t="s">
        <v>1008</v>
      </c>
    </row>
    <row r="404" spans="2:8" ht="25.5" x14ac:dyDescent="0.25">
      <c r="B404" s="3">
        <v>1210041499000</v>
      </c>
      <c r="C404" s="4" t="s">
        <v>21</v>
      </c>
      <c r="D404" s="6" t="s">
        <v>1011</v>
      </c>
      <c r="E404" s="28" t="s">
        <v>5979</v>
      </c>
      <c r="F404" s="33">
        <v>1215021499000</v>
      </c>
      <c r="G404" s="33" t="s">
        <v>21</v>
      </c>
      <c r="H404" s="34" t="s">
        <v>1010</v>
      </c>
    </row>
    <row r="405" spans="2:8" ht="25.5" x14ac:dyDescent="0.25">
      <c r="B405" s="10">
        <v>1210041499002</v>
      </c>
      <c r="C405" s="11" t="s">
        <v>40</v>
      </c>
      <c r="D405" s="12" t="s">
        <v>1013</v>
      </c>
      <c r="E405" s="28" t="s">
        <v>5979</v>
      </c>
      <c r="F405" s="35">
        <v>1215021499002</v>
      </c>
      <c r="G405" s="35" t="s">
        <v>40</v>
      </c>
      <c r="H405" s="36" t="s">
        <v>1012</v>
      </c>
    </row>
    <row r="406" spans="2:8" x14ac:dyDescent="0.25">
      <c r="B406" s="3">
        <v>1210042000000</v>
      </c>
      <c r="C406" s="4" t="s">
        <v>21</v>
      </c>
      <c r="D406" s="6" t="s">
        <v>670</v>
      </c>
      <c r="E406" s="28" t="s">
        <v>5979</v>
      </c>
      <c r="F406" s="33">
        <v>1215011000000</v>
      </c>
      <c r="G406" s="33" t="s">
        <v>21</v>
      </c>
      <c r="H406" s="34" t="s">
        <v>669</v>
      </c>
    </row>
    <row r="407" spans="2:8" x14ac:dyDescent="0.25">
      <c r="B407" s="3">
        <v>1210042100000</v>
      </c>
      <c r="C407" s="4" t="s">
        <v>21</v>
      </c>
      <c r="D407" s="6" t="s">
        <v>672</v>
      </c>
      <c r="E407" s="28" t="s">
        <v>5979</v>
      </c>
      <c r="F407" s="33">
        <v>1215011100000</v>
      </c>
      <c r="G407" s="33" t="s">
        <v>21</v>
      </c>
      <c r="H407" s="34" t="s">
        <v>671</v>
      </c>
    </row>
    <row r="408" spans="2:8" x14ac:dyDescent="0.25">
      <c r="B408" s="10">
        <v>1210042101000</v>
      </c>
      <c r="C408" s="11" t="s">
        <v>40</v>
      </c>
      <c r="D408" s="12" t="s">
        <v>674</v>
      </c>
      <c r="E408" s="28" t="s">
        <v>5979</v>
      </c>
      <c r="F408" s="35">
        <v>1215011101000</v>
      </c>
      <c r="G408" s="35" t="s">
        <v>40</v>
      </c>
      <c r="H408" s="36" t="s">
        <v>673</v>
      </c>
    </row>
    <row r="409" spans="2:8" ht="25.5" x14ac:dyDescent="0.25">
      <c r="B409" s="10">
        <v>1210042102000</v>
      </c>
      <c r="C409" s="11" t="s">
        <v>40</v>
      </c>
      <c r="D409" s="12" t="s">
        <v>676</v>
      </c>
      <c r="E409" s="28" t="s">
        <v>5979</v>
      </c>
      <c r="F409" s="35">
        <v>1215011102000</v>
      </c>
      <c r="G409" s="35" t="s">
        <v>40</v>
      </c>
      <c r="H409" s="36" t="s">
        <v>675</v>
      </c>
    </row>
    <row r="410" spans="2:8" ht="25.5" x14ac:dyDescent="0.25">
      <c r="B410" s="10">
        <v>1210042103000</v>
      </c>
      <c r="C410" s="11" t="s">
        <v>40</v>
      </c>
      <c r="D410" s="12" t="s">
        <v>678</v>
      </c>
      <c r="E410" s="28" t="s">
        <v>5979</v>
      </c>
      <c r="F410" s="35">
        <v>1215011103000</v>
      </c>
      <c r="G410" s="35" t="s">
        <v>40</v>
      </c>
      <c r="H410" s="36" t="s">
        <v>677</v>
      </c>
    </row>
    <row r="411" spans="2:8" ht="25.5" x14ac:dyDescent="0.25">
      <c r="B411" s="10">
        <v>1210042104000</v>
      </c>
      <c r="C411" s="11" t="s">
        <v>40</v>
      </c>
      <c r="D411" s="12" t="s">
        <v>680</v>
      </c>
      <c r="E411" s="28" t="s">
        <v>5979</v>
      </c>
      <c r="F411" s="35">
        <v>1215011104000</v>
      </c>
      <c r="G411" s="35" t="s">
        <v>40</v>
      </c>
      <c r="H411" s="36" t="s">
        <v>679</v>
      </c>
    </row>
    <row r="412" spans="2:8" ht="25.5" x14ac:dyDescent="0.25">
      <c r="B412" s="10">
        <v>1210042105000</v>
      </c>
      <c r="C412" s="11" t="s">
        <v>40</v>
      </c>
      <c r="D412" s="12" t="s">
        <v>682</v>
      </c>
      <c r="E412" s="28" t="s">
        <v>5979</v>
      </c>
      <c r="F412" s="35">
        <v>1215011105000</v>
      </c>
      <c r="G412" s="35" t="s">
        <v>40</v>
      </c>
      <c r="H412" s="36" t="s">
        <v>681</v>
      </c>
    </row>
    <row r="413" spans="2:8" ht="25.5" x14ac:dyDescent="0.25">
      <c r="B413" s="10">
        <v>1210042106000</v>
      </c>
      <c r="C413" s="11" t="s">
        <v>40</v>
      </c>
      <c r="D413" s="12" t="s">
        <v>684</v>
      </c>
      <c r="E413" s="28" t="s">
        <v>5979</v>
      </c>
      <c r="F413" s="35">
        <v>1215011106000</v>
      </c>
      <c r="G413" s="35" t="s">
        <v>40</v>
      </c>
      <c r="H413" s="36" t="s">
        <v>683</v>
      </c>
    </row>
    <row r="414" spans="2:8" ht="25.5" x14ac:dyDescent="0.25">
      <c r="B414" s="10">
        <v>1210042107000</v>
      </c>
      <c r="C414" s="11" t="s">
        <v>40</v>
      </c>
      <c r="D414" s="12" t="s">
        <v>686</v>
      </c>
      <c r="E414" s="28" t="s">
        <v>5979</v>
      </c>
      <c r="F414" s="35">
        <v>1215011107000</v>
      </c>
      <c r="G414" s="35" t="s">
        <v>40</v>
      </c>
      <c r="H414" s="36" t="s">
        <v>685</v>
      </c>
    </row>
    <row r="415" spans="2:8" x14ac:dyDescent="0.25">
      <c r="B415" s="3">
        <v>1210042199000</v>
      </c>
      <c r="C415" s="4" t="s">
        <v>21</v>
      </c>
      <c r="D415" s="6" t="s">
        <v>688</v>
      </c>
      <c r="E415" s="28" t="s">
        <v>5979</v>
      </c>
      <c r="F415" s="33">
        <v>1215011199000</v>
      </c>
      <c r="G415" s="33" t="s">
        <v>21</v>
      </c>
      <c r="H415" s="34" t="s">
        <v>687</v>
      </c>
    </row>
    <row r="416" spans="2:8" ht="25.5" x14ac:dyDescent="0.25">
      <c r="B416" s="10">
        <v>1210042199001</v>
      </c>
      <c r="C416" s="11" t="s">
        <v>40</v>
      </c>
      <c r="D416" s="12" t="s">
        <v>690</v>
      </c>
      <c r="E416" s="28" t="s">
        <v>5979</v>
      </c>
      <c r="F416" s="35">
        <v>1215011199001</v>
      </c>
      <c r="G416" s="35" t="s">
        <v>40</v>
      </c>
      <c r="H416" s="36" t="s">
        <v>689</v>
      </c>
    </row>
    <row r="417" spans="2:8" x14ac:dyDescent="0.25">
      <c r="B417" s="10">
        <v>1210042199002</v>
      </c>
      <c r="C417" s="11" t="s">
        <v>40</v>
      </c>
      <c r="D417" s="12" t="s">
        <v>692</v>
      </c>
      <c r="E417" s="28" t="s">
        <v>5979</v>
      </c>
      <c r="F417" s="35">
        <v>1215011199002</v>
      </c>
      <c r="G417" s="35" t="s">
        <v>40</v>
      </c>
      <c r="H417" s="36" t="s">
        <v>691</v>
      </c>
    </row>
    <row r="418" spans="2:8" x14ac:dyDescent="0.25">
      <c r="B418" s="3">
        <v>1210042200000</v>
      </c>
      <c r="C418" s="4" t="s">
        <v>21</v>
      </c>
      <c r="D418" s="6" t="s">
        <v>695</v>
      </c>
      <c r="E418" s="28" t="s">
        <v>5979</v>
      </c>
      <c r="F418" s="33">
        <v>1215011200000</v>
      </c>
      <c r="G418" s="33" t="s">
        <v>21</v>
      </c>
      <c r="H418" s="34" t="s">
        <v>694</v>
      </c>
    </row>
    <row r="419" spans="2:8" ht="25.5" x14ac:dyDescent="0.25">
      <c r="B419" s="10">
        <v>1210042201000</v>
      </c>
      <c r="C419" s="11" t="s">
        <v>40</v>
      </c>
      <c r="D419" s="12" t="s">
        <v>697</v>
      </c>
      <c r="E419" s="28" t="s">
        <v>5979</v>
      </c>
      <c r="F419" s="35">
        <v>1215011201000</v>
      </c>
      <c r="G419" s="35" t="s">
        <v>40</v>
      </c>
      <c r="H419" s="36" t="s">
        <v>696</v>
      </c>
    </row>
    <row r="420" spans="2:8" ht="25.5" x14ac:dyDescent="0.25">
      <c r="B420" s="10">
        <v>1210042202000</v>
      </c>
      <c r="C420" s="11" t="s">
        <v>40</v>
      </c>
      <c r="D420" s="12" t="s">
        <v>699</v>
      </c>
      <c r="E420" s="28" t="s">
        <v>5979</v>
      </c>
      <c r="F420" s="35">
        <v>1215011202000</v>
      </c>
      <c r="G420" s="35" t="s">
        <v>40</v>
      </c>
      <c r="H420" s="36" t="s">
        <v>698</v>
      </c>
    </row>
    <row r="421" spans="2:8" ht="25.5" x14ac:dyDescent="0.25">
      <c r="B421" s="10">
        <v>1210042203000</v>
      </c>
      <c r="C421" s="11" t="s">
        <v>40</v>
      </c>
      <c r="D421" s="12" t="s">
        <v>701</v>
      </c>
      <c r="E421" s="28" t="s">
        <v>5979</v>
      </c>
      <c r="F421" s="35">
        <v>1215011203000</v>
      </c>
      <c r="G421" s="35" t="s">
        <v>40</v>
      </c>
      <c r="H421" s="36" t="s">
        <v>700</v>
      </c>
    </row>
    <row r="422" spans="2:8" ht="25.5" x14ac:dyDescent="0.25">
      <c r="B422" s="10">
        <v>1210042204000</v>
      </c>
      <c r="C422" s="11" t="s">
        <v>40</v>
      </c>
      <c r="D422" s="12" t="s">
        <v>703</v>
      </c>
      <c r="E422" s="28" t="s">
        <v>5979</v>
      </c>
      <c r="F422" s="35">
        <v>1215011204000</v>
      </c>
      <c r="G422" s="35" t="s">
        <v>40</v>
      </c>
      <c r="H422" s="36" t="s">
        <v>702</v>
      </c>
    </row>
    <row r="423" spans="2:8" ht="25.5" x14ac:dyDescent="0.25">
      <c r="B423" s="10">
        <v>1210042205000</v>
      </c>
      <c r="C423" s="11" t="s">
        <v>40</v>
      </c>
      <c r="D423" s="12" t="s">
        <v>705</v>
      </c>
      <c r="E423" s="28" t="s">
        <v>5979</v>
      </c>
      <c r="F423" s="35">
        <v>1215011205000</v>
      </c>
      <c r="G423" s="35" t="s">
        <v>40</v>
      </c>
      <c r="H423" s="36" t="s">
        <v>704</v>
      </c>
    </row>
    <row r="424" spans="2:8" ht="25.5" x14ac:dyDescent="0.25">
      <c r="B424" s="10">
        <v>1210042206000</v>
      </c>
      <c r="C424" s="11" t="s">
        <v>40</v>
      </c>
      <c r="D424" s="12" t="s">
        <v>707</v>
      </c>
      <c r="E424" s="28" t="s">
        <v>5979</v>
      </c>
      <c r="F424" s="35">
        <v>1215011206000</v>
      </c>
      <c r="G424" s="35" t="s">
        <v>40</v>
      </c>
      <c r="H424" s="36" t="s">
        <v>706</v>
      </c>
    </row>
    <row r="425" spans="2:8" ht="25.5" x14ac:dyDescent="0.25">
      <c r="B425" s="10">
        <v>1210042207000</v>
      </c>
      <c r="C425" s="11" t="s">
        <v>40</v>
      </c>
      <c r="D425" s="12" t="s">
        <v>709</v>
      </c>
      <c r="E425" s="28" t="s">
        <v>5979</v>
      </c>
      <c r="F425" s="35">
        <v>1215011207000</v>
      </c>
      <c r="G425" s="35" t="s">
        <v>40</v>
      </c>
      <c r="H425" s="36" t="s">
        <v>708</v>
      </c>
    </row>
    <row r="426" spans="2:8" x14ac:dyDescent="0.25">
      <c r="B426" s="3">
        <v>1210042299000</v>
      </c>
      <c r="C426" s="4" t="s">
        <v>21</v>
      </c>
      <c r="D426" s="6" t="s">
        <v>711</v>
      </c>
      <c r="E426" s="28" t="s">
        <v>5979</v>
      </c>
      <c r="F426" s="33">
        <v>1215011299000</v>
      </c>
      <c r="G426" s="33" t="s">
        <v>21</v>
      </c>
      <c r="H426" s="34" t="s">
        <v>710</v>
      </c>
    </row>
    <row r="427" spans="2:8" ht="25.5" x14ac:dyDescent="0.25">
      <c r="B427" s="10">
        <v>1210042299001</v>
      </c>
      <c r="C427" s="11" t="s">
        <v>40</v>
      </c>
      <c r="D427" s="12" t="s">
        <v>713</v>
      </c>
      <c r="E427" s="28" t="s">
        <v>5979</v>
      </c>
      <c r="F427" s="35">
        <v>1215011299001</v>
      </c>
      <c r="G427" s="35" t="s">
        <v>40</v>
      </c>
      <c r="H427" s="36" t="s">
        <v>712</v>
      </c>
    </row>
    <row r="428" spans="2:8" ht="25.5" x14ac:dyDescent="0.25">
      <c r="B428" s="10">
        <v>1210042299002</v>
      </c>
      <c r="C428" s="11" t="s">
        <v>40</v>
      </c>
      <c r="D428" s="12" t="s">
        <v>715</v>
      </c>
      <c r="E428" s="28" t="s">
        <v>5979</v>
      </c>
      <c r="F428" s="35">
        <v>1215011299002</v>
      </c>
      <c r="G428" s="35" t="s">
        <v>40</v>
      </c>
      <c r="H428" s="36" t="s">
        <v>714</v>
      </c>
    </row>
    <row r="429" spans="2:8" x14ac:dyDescent="0.25">
      <c r="B429" s="3">
        <v>1210042300000</v>
      </c>
      <c r="C429" s="4" t="s">
        <v>21</v>
      </c>
      <c r="D429" s="6" t="s">
        <v>717</v>
      </c>
      <c r="E429" s="28" t="s">
        <v>5979</v>
      </c>
      <c r="F429" s="33">
        <v>1215011300000</v>
      </c>
      <c r="G429" s="33" t="s">
        <v>21</v>
      </c>
      <c r="H429" s="34" t="s">
        <v>716</v>
      </c>
    </row>
    <row r="430" spans="2:8" x14ac:dyDescent="0.25">
      <c r="B430" s="10">
        <v>1210042301000</v>
      </c>
      <c r="C430" s="11" t="s">
        <v>40</v>
      </c>
      <c r="D430" s="12" t="s">
        <v>719</v>
      </c>
      <c r="E430" s="28" t="s">
        <v>5979</v>
      </c>
      <c r="F430" s="35">
        <v>1215011301000</v>
      </c>
      <c r="G430" s="35" t="s">
        <v>40</v>
      </c>
      <c r="H430" s="36" t="s">
        <v>718</v>
      </c>
    </row>
    <row r="431" spans="2:8" ht="25.5" x14ac:dyDescent="0.25">
      <c r="B431" s="10">
        <v>1210042302000</v>
      </c>
      <c r="C431" s="11" t="s">
        <v>40</v>
      </c>
      <c r="D431" s="12" t="s">
        <v>721</v>
      </c>
      <c r="E431" s="28" t="s">
        <v>5979</v>
      </c>
      <c r="F431" s="35">
        <v>1215011302000</v>
      </c>
      <c r="G431" s="35" t="s">
        <v>40</v>
      </c>
      <c r="H431" s="36" t="s">
        <v>720</v>
      </c>
    </row>
    <row r="432" spans="2:8" ht="25.5" x14ac:dyDescent="0.25">
      <c r="B432" s="10">
        <v>1210042303000</v>
      </c>
      <c r="C432" s="11" t="s">
        <v>40</v>
      </c>
      <c r="D432" s="12" t="s">
        <v>723</v>
      </c>
      <c r="E432" s="28" t="s">
        <v>5979</v>
      </c>
      <c r="F432" s="35">
        <v>1215011303000</v>
      </c>
      <c r="G432" s="35" t="s">
        <v>40</v>
      </c>
      <c r="H432" s="36" t="s">
        <v>722</v>
      </c>
    </row>
    <row r="433" spans="2:8" ht="25.5" x14ac:dyDescent="0.25">
      <c r="B433" s="10">
        <v>1210042304000</v>
      </c>
      <c r="C433" s="11" t="s">
        <v>40</v>
      </c>
      <c r="D433" s="12" t="s">
        <v>725</v>
      </c>
      <c r="E433" s="28" t="s">
        <v>5979</v>
      </c>
      <c r="F433" s="35">
        <v>1215011304000</v>
      </c>
      <c r="G433" s="35" t="s">
        <v>40</v>
      </c>
      <c r="H433" s="36" t="s">
        <v>724</v>
      </c>
    </row>
    <row r="434" spans="2:8" ht="25.5" x14ac:dyDescent="0.25">
      <c r="B434" s="10">
        <v>1210042305000</v>
      </c>
      <c r="C434" s="11" t="s">
        <v>40</v>
      </c>
      <c r="D434" s="12" t="s">
        <v>727</v>
      </c>
      <c r="E434" s="28" t="s">
        <v>5979</v>
      </c>
      <c r="F434" s="35">
        <v>1215011305000</v>
      </c>
      <c r="G434" s="35" t="s">
        <v>40</v>
      </c>
      <c r="H434" s="36" t="s">
        <v>726</v>
      </c>
    </row>
    <row r="435" spans="2:8" ht="25.5" x14ac:dyDescent="0.25">
      <c r="B435" s="10">
        <v>1210042306000</v>
      </c>
      <c r="C435" s="11" t="s">
        <v>40</v>
      </c>
      <c r="D435" s="12" t="s">
        <v>729</v>
      </c>
      <c r="E435" s="28" t="s">
        <v>5979</v>
      </c>
      <c r="F435" s="35">
        <v>1215011306000</v>
      </c>
      <c r="G435" s="35" t="s">
        <v>40</v>
      </c>
      <c r="H435" s="36" t="s">
        <v>728</v>
      </c>
    </row>
    <row r="436" spans="2:8" ht="25.5" x14ac:dyDescent="0.25">
      <c r="B436" s="10">
        <v>1210042307000</v>
      </c>
      <c r="C436" s="11" t="s">
        <v>40</v>
      </c>
      <c r="D436" s="12" t="s">
        <v>731</v>
      </c>
      <c r="E436" s="28" t="s">
        <v>5979</v>
      </c>
      <c r="F436" s="35">
        <v>1215011307000</v>
      </c>
      <c r="G436" s="35" t="s">
        <v>40</v>
      </c>
      <c r="H436" s="36" t="s">
        <v>730</v>
      </c>
    </row>
    <row r="437" spans="2:8" x14ac:dyDescent="0.25">
      <c r="B437" s="3">
        <v>1210042399000</v>
      </c>
      <c r="C437" s="4" t="s">
        <v>21</v>
      </c>
      <c r="D437" s="6" t="s">
        <v>733</v>
      </c>
      <c r="E437" s="28" t="s">
        <v>5979</v>
      </c>
      <c r="F437" s="33">
        <v>1215011399000</v>
      </c>
      <c r="G437" s="33" t="s">
        <v>21</v>
      </c>
      <c r="H437" s="34" t="s">
        <v>732</v>
      </c>
    </row>
    <row r="438" spans="2:8" ht="25.5" x14ac:dyDescent="0.25">
      <c r="B438" s="10">
        <v>1210042399001</v>
      </c>
      <c r="C438" s="11" t="s">
        <v>40</v>
      </c>
      <c r="D438" s="12" t="s">
        <v>735</v>
      </c>
      <c r="E438" s="28" t="s">
        <v>5979</v>
      </c>
      <c r="F438" s="35">
        <v>1215011399001</v>
      </c>
      <c r="G438" s="35" t="s">
        <v>40</v>
      </c>
      <c r="H438" s="36" t="s">
        <v>734</v>
      </c>
    </row>
    <row r="439" spans="2:8" x14ac:dyDescent="0.25">
      <c r="B439" s="10">
        <v>1210042399002</v>
      </c>
      <c r="C439" s="11" t="s">
        <v>40</v>
      </c>
      <c r="D439" s="12" t="s">
        <v>737</v>
      </c>
      <c r="E439" s="28" t="s">
        <v>5979</v>
      </c>
      <c r="F439" s="35">
        <v>1215011399002</v>
      </c>
      <c r="G439" s="35" t="s">
        <v>40</v>
      </c>
      <c r="H439" s="36" t="s">
        <v>736</v>
      </c>
    </row>
    <row r="440" spans="2:8" x14ac:dyDescent="0.25">
      <c r="B440" s="3">
        <v>1210042400000</v>
      </c>
      <c r="C440" s="4" t="s">
        <v>21</v>
      </c>
      <c r="D440" s="6" t="s">
        <v>739</v>
      </c>
      <c r="E440" s="28" t="s">
        <v>5979</v>
      </c>
      <c r="F440" s="33">
        <v>1215011400000</v>
      </c>
      <c r="G440" s="33" t="s">
        <v>21</v>
      </c>
      <c r="H440" s="34" t="s">
        <v>738</v>
      </c>
    </row>
    <row r="441" spans="2:8" ht="25.5" x14ac:dyDescent="0.25">
      <c r="B441" s="10">
        <v>1210042401000</v>
      </c>
      <c r="C441" s="11" t="s">
        <v>40</v>
      </c>
      <c r="D441" s="12" t="s">
        <v>741</v>
      </c>
      <c r="E441" s="28" t="s">
        <v>5979</v>
      </c>
      <c r="F441" s="35">
        <v>1215011401000</v>
      </c>
      <c r="G441" s="35" t="s">
        <v>40</v>
      </c>
      <c r="H441" s="36" t="s">
        <v>740</v>
      </c>
    </row>
    <row r="442" spans="2:8" ht="25.5" x14ac:dyDescent="0.25">
      <c r="B442" s="10">
        <v>1210042402000</v>
      </c>
      <c r="C442" s="11" t="s">
        <v>40</v>
      </c>
      <c r="D442" s="12" t="s">
        <v>743</v>
      </c>
      <c r="E442" s="28" t="s">
        <v>5979</v>
      </c>
      <c r="F442" s="35">
        <v>1215011402000</v>
      </c>
      <c r="G442" s="35" t="s">
        <v>40</v>
      </c>
      <c r="H442" s="36" t="s">
        <v>742</v>
      </c>
    </row>
    <row r="443" spans="2:8" ht="25.5" x14ac:dyDescent="0.25">
      <c r="B443" s="10">
        <v>1210042403000</v>
      </c>
      <c r="C443" s="11" t="s">
        <v>40</v>
      </c>
      <c r="D443" s="12" t="s">
        <v>745</v>
      </c>
      <c r="E443" s="28" t="s">
        <v>5979</v>
      </c>
      <c r="F443" s="35">
        <v>1215011403000</v>
      </c>
      <c r="G443" s="35" t="s">
        <v>40</v>
      </c>
      <c r="H443" s="36" t="s">
        <v>744</v>
      </c>
    </row>
    <row r="444" spans="2:8" ht="25.5" x14ac:dyDescent="0.25">
      <c r="B444" s="10">
        <v>1210042404000</v>
      </c>
      <c r="C444" s="11" t="s">
        <v>40</v>
      </c>
      <c r="D444" s="12" t="s">
        <v>747</v>
      </c>
      <c r="E444" s="28" t="s">
        <v>5979</v>
      </c>
      <c r="F444" s="35">
        <v>1215011404000</v>
      </c>
      <c r="G444" s="35" t="s">
        <v>40</v>
      </c>
      <c r="H444" s="36" t="s">
        <v>746</v>
      </c>
    </row>
    <row r="445" spans="2:8" ht="25.5" x14ac:dyDescent="0.25">
      <c r="B445" s="10">
        <v>1210042405000</v>
      </c>
      <c r="C445" s="11" t="s">
        <v>40</v>
      </c>
      <c r="D445" s="12" t="s">
        <v>749</v>
      </c>
      <c r="E445" s="28" t="s">
        <v>5979</v>
      </c>
      <c r="F445" s="35">
        <v>1215011405000</v>
      </c>
      <c r="G445" s="35" t="s">
        <v>40</v>
      </c>
      <c r="H445" s="36" t="s">
        <v>748</v>
      </c>
    </row>
    <row r="446" spans="2:8" ht="25.5" x14ac:dyDescent="0.25">
      <c r="B446" s="10">
        <v>1210042406000</v>
      </c>
      <c r="C446" s="11" t="s">
        <v>40</v>
      </c>
      <c r="D446" s="12" t="s">
        <v>751</v>
      </c>
      <c r="E446" s="28" t="s">
        <v>5979</v>
      </c>
      <c r="F446" s="35">
        <v>1215011406000</v>
      </c>
      <c r="G446" s="35" t="s">
        <v>40</v>
      </c>
      <c r="H446" s="36" t="s">
        <v>750</v>
      </c>
    </row>
    <row r="447" spans="2:8" ht="25.5" x14ac:dyDescent="0.25">
      <c r="B447" s="10">
        <v>1210042407000</v>
      </c>
      <c r="C447" s="11" t="s">
        <v>40</v>
      </c>
      <c r="D447" s="12" t="s">
        <v>753</v>
      </c>
      <c r="E447" s="28" t="s">
        <v>5979</v>
      </c>
      <c r="F447" s="35">
        <v>1215011407000</v>
      </c>
      <c r="G447" s="35" t="s">
        <v>40</v>
      </c>
      <c r="H447" s="36" t="s">
        <v>752</v>
      </c>
    </row>
    <row r="448" spans="2:8" ht="25.5" x14ac:dyDescent="0.25">
      <c r="B448" s="3">
        <v>1210042499000</v>
      </c>
      <c r="C448" s="4" t="s">
        <v>21</v>
      </c>
      <c r="D448" s="6" t="s">
        <v>755</v>
      </c>
      <c r="E448" s="28" t="s">
        <v>5979</v>
      </c>
      <c r="F448" s="33">
        <v>1215011499000</v>
      </c>
      <c r="G448" s="33" t="s">
        <v>21</v>
      </c>
      <c r="H448" s="34" t="s">
        <v>754</v>
      </c>
    </row>
    <row r="449" spans="2:8" ht="25.5" x14ac:dyDescent="0.25">
      <c r="B449" s="10">
        <v>1210042499001</v>
      </c>
      <c r="C449" s="11" t="s">
        <v>40</v>
      </c>
      <c r="D449" s="12" t="s">
        <v>757</v>
      </c>
      <c r="E449" s="28" t="s">
        <v>5979</v>
      </c>
      <c r="F449" s="35">
        <v>1215011499001</v>
      </c>
      <c r="G449" s="35" t="s">
        <v>40</v>
      </c>
      <c r="H449" s="36" t="s">
        <v>756</v>
      </c>
    </row>
    <row r="450" spans="2:8" ht="25.5" x14ac:dyDescent="0.25">
      <c r="B450" s="10">
        <v>1210042499002</v>
      </c>
      <c r="C450" s="11" t="s">
        <v>40</v>
      </c>
      <c r="D450" s="12" t="s">
        <v>759</v>
      </c>
      <c r="E450" s="28" t="s">
        <v>5979</v>
      </c>
      <c r="F450" s="35">
        <v>1215011499002</v>
      </c>
      <c r="G450" s="35" t="s">
        <v>40</v>
      </c>
      <c r="H450" s="36" t="s">
        <v>758</v>
      </c>
    </row>
    <row r="451" spans="2:8" x14ac:dyDescent="0.25">
      <c r="B451" s="3">
        <v>1210043000000</v>
      </c>
      <c r="C451" s="4" t="s">
        <v>21</v>
      </c>
      <c r="D451" s="6" t="s">
        <v>761</v>
      </c>
      <c r="E451" s="28" t="s">
        <v>5979</v>
      </c>
      <c r="F451" s="33">
        <v>1215012000000</v>
      </c>
      <c r="G451" s="33" t="s">
        <v>21</v>
      </c>
      <c r="H451" s="34" t="s">
        <v>760</v>
      </c>
    </row>
    <row r="452" spans="2:8" x14ac:dyDescent="0.25">
      <c r="B452" s="3">
        <v>1210043100000</v>
      </c>
      <c r="C452" s="4" t="s">
        <v>21</v>
      </c>
      <c r="D452" s="6" t="s">
        <v>763</v>
      </c>
      <c r="E452" s="28" t="s">
        <v>5979</v>
      </c>
      <c r="F452" s="33">
        <v>1215012100000</v>
      </c>
      <c r="G452" s="33" t="s">
        <v>21</v>
      </c>
      <c r="H452" s="34" t="s">
        <v>762</v>
      </c>
    </row>
    <row r="453" spans="2:8" x14ac:dyDescent="0.25">
      <c r="B453" s="10">
        <v>1210043101000</v>
      </c>
      <c r="C453" s="11" t="s">
        <v>40</v>
      </c>
      <c r="D453" s="12" t="s">
        <v>765</v>
      </c>
      <c r="E453" s="28" t="s">
        <v>5979</v>
      </c>
      <c r="F453" s="35">
        <v>1215012101000</v>
      </c>
      <c r="G453" s="35" t="s">
        <v>40</v>
      </c>
      <c r="H453" s="36" t="s">
        <v>764</v>
      </c>
    </row>
    <row r="454" spans="2:8" ht="25.5" x14ac:dyDescent="0.25">
      <c r="B454" s="10">
        <v>1210043102000</v>
      </c>
      <c r="C454" s="11" t="s">
        <v>40</v>
      </c>
      <c r="D454" s="12" t="s">
        <v>767</v>
      </c>
      <c r="E454" s="28" t="s">
        <v>5979</v>
      </c>
      <c r="F454" s="35">
        <v>1215012102000</v>
      </c>
      <c r="G454" s="35" t="s">
        <v>40</v>
      </c>
      <c r="H454" s="36" t="s">
        <v>766</v>
      </c>
    </row>
    <row r="455" spans="2:8" ht="25.5" x14ac:dyDescent="0.25">
      <c r="B455" s="10">
        <v>1210043103000</v>
      </c>
      <c r="C455" s="11" t="s">
        <v>40</v>
      </c>
      <c r="D455" s="12" t="s">
        <v>769</v>
      </c>
      <c r="E455" s="28" t="s">
        <v>5979</v>
      </c>
      <c r="F455" s="35">
        <v>1215012103000</v>
      </c>
      <c r="G455" s="35" t="s">
        <v>40</v>
      </c>
      <c r="H455" s="36" t="s">
        <v>768</v>
      </c>
    </row>
    <row r="456" spans="2:8" ht="25.5" x14ac:dyDescent="0.25">
      <c r="B456" s="10">
        <v>1210043104000</v>
      </c>
      <c r="C456" s="11" t="s">
        <v>40</v>
      </c>
      <c r="D456" s="12" t="s">
        <v>771</v>
      </c>
      <c r="E456" s="28" t="s">
        <v>5979</v>
      </c>
      <c r="F456" s="35">
        <v>1215012104000</v>
      </c>
      <c r="G456" s="35" t="s">
        <v>40</v>
      </c>
      <c r="H456" s="36" t="s">
        <v>770</v>
      </c>
    </row>
    <row r="457" spans="2:8" ht="25.5" x14ac:dyDescent="0.25">
      <c r="B457" s="10">
        <v>1210043105000</v>
      </c>
      <c r="C457" s="11" t="s">
        <v>40</v>
      </c>
      <c r="D457" s="12" t="s">
        <v>773</v>
      </c>
      <c r="E457" s="28" t="s">
        <v>5979</v>
      </c>
      <c r="F457" s="35">
        <v>1215012105000</v>
      </c>
      <c r="G457" s="35" t="s">
        <v>40</v>
      </c>
      <c r="H457" s="36" t="s">
        <v>772</v>
      </c>
    </row>
    <row r="458" spans="2:8" ht="25.5" x14ac:dyDescent="0.25">
      <c r="B458" s="10">
        <v>1210043106000</v>
      </c>
      <c r="C458" s="11" t="s">
        <v>40</v>
      </c>
      <c r="D458" s="12" t="s">
        <v>775</v>
      </c>
      <c r="E458" s="28" t="s">
        <v>5979</v>
      </c>
      <c r="F458" s="35">
        <v>1215012106000</v>
      </c>
      <c r="G458" s="35" t="s">
        <v>40</v>
      </c>
      <c r="H458" s="36" t="s">
        <v>774</v>
      </c>
    </row>
    <row r="459" spans="2:8" ht="25.5" x14ac:dyDescent="0.25">
      <c r="B459" s="10">
        <v>1210043107000</v>
      </c>
      <c r="C459" s="11" t="s">
        <v>40</v>
      </c>
      <c r="D459" s="12" t="s">
        <v>777</v>
      </c>
      <c r="E459" s="28" t="s">
        <v>5979</v>
      </c>
      <c r="F459" s="35">
        <v>1215012107000</v>
      </c>
      <c r="G459" s="35" t="s">
        <v>40</v>
      </c>
      <c r="H459" s="36" t="s">
        <v>776</v>
      </c>
    </row>
    <row r="460" spans="2:8" x14ac:dyDescent="0.25">
      <c r="B460" s="3">
        <v>1210043199000</v>
      </c>
      <c r="C460" s="4" t="s">
        <v>21</v>
      </c>
      <c r="D460" s="6" t="s">
        <v>779</v>
      </c>
      <c r="E460" s="28" t="s">
        <v>5979</v>
      </c>
      <c r="F460" s="33">
        <v>1215012199000</v>
      </c>
      <c r="G460" s="33" t="s">
        <v>21</v>
      </c>
      <c r="H460" s="34" t="s">
        <v>778</v>
      </c>
    </row>
    <row r="461" spans="2:8" x14ac:dyDescent="0.25">
      <c r="B461" s="3">
        <v>1210043200000</v>
      </c>
      <c r="C461" s="4" t="s">
        <v>21</v>
      </c>
      <c r="D461" s="6" t="s">
        <v>781</v>
      </c>
      <c r="E461" s="28" t="s">
        <v>5979</v>
      </c>
      <c r="F461" s="33">
        <v>1215012200000</v>
      </c>
      <c r="G461" s="33" t="s">
        <v>21</v>
      </c>
      <c r="H461" s="34" t="s">
        <v>780</v>
      </c>
    </row>
    <row r="462" spans="2:8" x14ac:dyDescent="0.25">
      <c r="B462" s="10">
        <v>1210043201000</v>
      </c>
      <c r="C462" s="11" t="s">
        <v>40</v>
      </c>
      <c r="D462" s="12" t="s">
        <v>783</v>
      </c>
      <c r="E462" s="28" t="s">
        <v>5979</v>
      </c>
      <c r="F462" s="35">
        <v>1215012201000</v>
      </c>
      <c r="G462" s="35" t="s">
        <v>40</v>
      </c>
      <c r="H462" s="36" t="s">
        <v>782</v>
      </c>
    </row>
    <row r="463" spans="2:8" ht="25.5" x14ac:dyDescent="0.25">
      <c r="B463" s="10">
        <v>1210043202000</v>
      </c>
      <c r="C463" s="11" t="s">
        <v>40</v>
      </c>
      <c r="D463" s="12" t="s">
        <v>785</v>
      </c>
      <c r="E463" s="28" t="s">
        <v>5979</v>
      </c>
      <c r="F463" s="35">
        <v>1215012202000</v>
      </c>
      <c r="G463" s="35" t="s">
        <v>40</v>
      </c>
      <c r="H463" s="36" t="s">
        <v>784</v>
      </c>
    </row>
    <row r="464" spans="2:8" ht="25.5" x14ac:dyDescent="0.25">
      <c r="B464" s="10">
        <v>1210043203000</v>
      </c>
      <c r="C464" s="11" t="s">
        <v>40</v>
      </c>
      <c r="D464" s="12" t="s">
        <v>787</v>
      </c>
      <c r="E464" s="28" t="s">
        <v>5979</v>
      </c>
      <c r="F464" s="35">
        <v>1215012203000</v>
      </c>
      <c r="G464" s="35" t="s">
        <v>40</v>
      </c>
      <c r="H464" s="36" t="s">
        <v>786</v>
      </c>
    </row>
    <row r="465" spans="2:8" ht="25.5" x14ac:dyDescent="0.25">
      <c r="B465" s="10">
        <v>1210043204000</v>
      </c>
      <c r="C465" s="11" t="s">
        <v>40</v>
      </c>
      <c r="D465" s="12" t="s">
        <v>789</v>
      </c>
      <c r="E465" s="28" t="s">
        <v>5979</v>
      </c>
      <c r="F465" s="35">
        <v>1215012204000</v>
      </c>
      <c r="G465" s="35" t="s">
        <v>40</v>
      </c>
      <c r="H465" s="36" t="s">
        <v>788</v>
      </c>
    </row>
    <row r="466" spans="2:8" ht="25.5" x14ac:dyDescent="0.25">
      <c r="B466" s="10">
        <v>1210043205000</v>
      </c>
      <c r="C466" s="11" t="s">
        <v>40</v>
      </c>
      <c r="D466" s="12" t="s">
        <v>791</v>
      </c>
      <c r="E466" s="28" t="s">
        <v>5979</v>
      </c>
      <c r="F466" s="35">
        <v>1215012205000</v>
      </c>
      <c r="G466" s="35" t="s">
        <v>40</v>
      </c>
      <c r="H466" s="36" t="s">
        <v>790</v>
      </c>
    </row>
    <row r="467" spans="2:8" ht="25.5" x14ac:dyDescent="0.25">
      <c r="B467" s="10">
        <v>1210043206000</v>
      </c>
      <c r="C467" s="11" t="s">
        <v>40</v>
      </c>
      <c r="D467" s="12" t="s">
        <v>793</v>
      </c>
      <c r="E467" s="28" t="s">
        <v>5979</v>
      </c>
      <c r="F467" s="35">
        <v>1215012206000</v>
      </c>
      <c r="G467" s="35" t="s">
        <v>40</v>
      </c>
      <c r="H467" s="36" t="s">
        <v>792</v>
      </c>
    </row>
    <row r="468" spans="2:8" ht="25.5" x14ac:dyDescent="0.25">
      <c r="B468" s="10">
        <v>1210043207000</v>
      </c>
      <c r="C468" s="11" t="s">
        <v>40</v>
      </c>
      <c r="D468" s="12" t="s">
        <v>795</v>
      </c>
      <c r="E468" s="28" t="s">
        <v>5979</v>
      </c>
      <c r="F468" s="35">
        <v>1215012207000</v>
      </c>
      <c r="G468" s="35" t="s">
        <v>40</v>
      </c>
      <c r="H468" s="36" t="s">
        <v>794</v>
      </c>
    </row>
    <row r="469" spans="2:8" x14ac:dyDescent="0.25">
      <c r="B469" s="3">
        <v>1210043299000</v>
      </c>
      <c r="C469" s="4" t="s">
        <v>21</v>
      </c>
      <c r="D469" s="6" t="s">
        <v>797</v>
      </c>
      <c r="E469" s="28" t="s">
        <v>5979</v>
      </c>
      <c r="F469" s="33">
        <v>1215012299000</v>
      </c>
      <c r="G469" s="33" t="s">
        <v>21</v>
      </c>
      <c r="H469" s="34" t="s">
        <v>796</v>
      </c>
    </row>
    <row r="470" spans="2:8" x14ac:dyDescent="0.25">
      <c r="B470" s="3">
        <v>1210043300000</v>
      </c>
      <c r="C470" s="4" t="s">
        <v>21</v>
      </c>
      <c r="D470" s="6" t="s">
        <v>799</v>
      </c>
      <c r="E470" s="28" t="s">
        <v>5979</v>
      </c>
      <c r="F470" s="33">
        <v>1215012300000</v>
      </c>
      <c r="G470" s="33" t="s">
        <v>21</v>
      </c>
      <c r="H470" s="34" t="s">
        <v>798</v>
      </c>
    </row>
    <row r="471" spans="2:8" x14ac:dyDescent="0.25">
      <c r="B471" s="10">
        <v>1210043301000</v>
      </c>
      <c r="C471" s="11" t="s">
        <v>40</v>
      </c>
      <c r="D471" s="12" t="s">
        <v>801</v>
      </c>
      <c r="E471" s="28" t="s">
        <v>5979</v>
      </c>
      <c r="F471" s="35">
        <v>1215012301000</v>
      </c>
      <c r="G471" s="35" t="s">
        <v>40</v>
      </c>
      <c r="H471" s="36" t="s">
        <v>800</v>
      </c>
    </row>
    <row r="472" spans="2:8" ht="25.5" x14ac:dyDescent="0.25">
      <c r="B472" s="10">
        <v>1210043302000</v>
      </c>
      <c r="C472" s="11" t="s">
        <v>40</v>
      </c>
      <c r="D472" s="12" t="s">
        <v>803</v>
      </c>
      <c r="E472" s="28" t="s">
        <v>5979</v>
      </c>
      <c r="F472" s="35">
        <v>1215012302000</v>
      </c>
      <c r="G472" s="35" t="s">
        <v>40</v>
      </c>
      <c r="H472" s="36" t="s">
        <v>802</v>
      </c>
    </row>
    <row r="473" spans="2:8" ht="25.5" x14ac:dyDescent="0.25">
      <c r="B473" s="10">
        <v>1210043303000</v>
      </c>
      <c r="C473" s="11" t="s">
        <v>40</v>
      </c>
      <c r="D473" s="12" t="s">
        <v>805</v>
      </c>
      <c r="E473" s="28" t="s">
        <v>5979</v>
      </c>
      <c r="F473" s="35">
        <v>1215012303000</v>
      </c>
      <c r="G473" s="35" t="s">
        <v>40</v>
      </c>
      <c r="H473" s="36" t="s">
        <v>804</v>
      </c>
    </row>
    <row r="474" spans="2:8" ht="25.5" x14ac:dyDescent="0.25">
      <c r="B474" s="10">
        <v>1210043304000</v>
      </c>
      <c r="C474" s="11" t="s">
        <v>40</v>
      </c>
      <c r="D474" s="12" t="s">
        <v>807</v>
      </c>
      <c r="E474" s="28" t="s">
        <v>5979</v>
      </c>
      <c r="F474" s="35">
        <v>1215012304000</v>
      </c>
      <c r="G474" s="35" t="s">
        <v>40</v>
      </c>
      <c r="H474" s="36" t="s">
        <v>806</v>
      </c>
    </row>
    <row r="475" spans="2:8" ht="25.5" x14ac:dyDescent="0.25">
      <c r="B475" s="10">
        <v>1210043305000</v>
      </c>
      <c r="C475" s="11" t="s">
        <v>40</v>
      </c>
      <c r="D475" s="12" t="s">
        <v>809</v>
      </c>
      <c r="E475" s="28" t="s">
        <v>5979</v>
      </c>
      <c r="F475" s="35">
        <v>1215012305000</v>
      </c>
      <c r="G475" s="35" t="s">
        <v>40</v>
      </c>
      <c r="H475" s="36" t="s">
        <v>808</v>
      </c>
    </row>
    <row r="476" spans="2:8" ht="25.5" x14ac:dyDescent="0.25">
      <c r="B476" s="10">
        <v>1210043306000</v>
      </c>
      <c r="C476" s="11" t="s">
        <v>40</v>
      </c>
      <c r="D476" s="12" t="s">
        <v>811</v>
      </c>
      <c r="E476" s="28" t="s">
        <v>5979</v>
      </c>
      <c r="F476" s="35">
        <v>1215012306000</v>
      </c>
      <c r="G476" s="35" t="s">
        <v>40</v>
      </c>
      <c r="H476" s="36" t="s">
        <v>810</v>
      </c>
    </row>
    <row r="477" spans="2:8" ht="25.5" x14ac:dyDescent="0.25">
      <c r="B477" s="10">
        <v>1210043307000</v>
      </c>
      <c r="C477" s="11" t="s">
        <v>40</v>
      </c>
      <c r="D477" s="12" t="s">
        <v>813</v>
      </c>
      <c r="E477" s="28" t="s">
        <v>5979</v>
      </c>
      <c r="F477" s="35">
        <v>1215012307000</v>
      </c>
      <c r="G477" s="35" t="s">
        <v>40</v>
      </c>
      <c r="H477" s="36" t="s">
        <v>812</v>
      </c>
    </row>
    <row r="478" spans="2:8" x14ac:dyDescent="0.25">
      <c r="B478" s="3">
        <v>1210043399000</v>
      </c>
      <c r="C478" s="4" t="s">
        <v>21</v>
      </c>
      <c r="D478" s="6" t="s">
        <v>815</v>
      </c>
      <c r="E478" s="28" t="s">
        <v>5979</v>
      </c>
      <c r="F478" s="33">
        <v>1215012399000</v>
      </c>
      <c r="G478" s="33" t="s">
        <v>21</v>
      </c>
      <c r="H478" s="34" t="s">
        <v>814</v>
      </c>
    </row>
    <row r="479" spans="2:8" x14ac:dyDescent="0.25">
      <c r="B479" s="3">
        <v>1210043400000</v>
      </c>
      <c r="C479" s="4" t="s">
        <v>21</v>
      </c>
      <c r="D479" s="6" t="s">
        <v>817</v>
      </c>
      <c r="E479" s="28" t="s">
        <v>5979</v>
      </c>
      <c r="F479" s="33">
        <v>1215012400000</v>
      </c>
      <c r="G479" s="33" t="s">
        <v>21</v>
      </c>
      <c r="H479" s="34" t="s">
        <v>816</v>
      </c>
    </row>
    <row r="480" spans="2:8" ht="25.5" x14ac:dyDescent="0.25">
      <c r="B480" s="10">
        <v>1210043401000</v>
      </c>
      <c r="C480" s="11" t="s">
        <v>40</v>
      </c>
      <c r="D480" s="12" t="s">
        <v>819</v>
      </c>
      <c r="E480" s="28" t="s">
        <v>5979</v>
      </c>
      <c r="F480" s="35">
        <v>1215012401000</v>
      </c>
      <c r="G480" s="35" t="s">
        <v>40</v>
      </c>
      <c r="H480" s="36" t="s">
        <v>818</v>
      </c>
    </row>
    <row r="481" spans="2:8" ht="25.5" x14ac:dyDescent="0.25">
      <c r="B481" s="10">
        <v>1210043402000</v>
      </c>
      <c r="C481" s="11" t="s">
        <v>40</v>
      </c>
      <c r="D481" s="12" t="s">
        <v>821</v>
      </c>
      <c r="E481" s="28" t="s">
        <v>5979</v>
      </c>
      <c r="F481" s="35">
        <v>1215012402000</v>
      </c>
      <c r="G481" s="35" t="s">
        <v>40</v>
      </c>
      <c r="H481" s="36" t="s">
        <v>820</v>
      </c>
    </row>
    <row r="482" spans="2:8" ht="25.5" x14ac:dyDescent="0.25">
      <c r="B482" s="10">
        <v>1210043403000</v>
      </c>
      <c r="C482" s="11" t="s">
        <v>40</v>
      </c>
      <c r="D482" s="12" t="s">
        <v>823</v>
      </c>
      <c r="E482" s="28" t="s">
        <v>5979</v>
      </c>
      <c r="F482" s="35">
        <v>1215012403000</v>
      </c>
      <c r="G482" s="35" t="s">
        <v>40</v>
      </c>
      <c r="H482" s="36" t="s">
        <v>822</v>
      </c>
    </row>
    <row r="483" spans="2:8" ht="25.5" x14ac:dyDescent="0.25">
      <c r="B483" s="10">
        <v>1210043404000</v>
      </c>
      <c r="C483" s="11" t="s">
        <v>40</v>
      </c>
      <c r="D483" s="12" t="s">
        <v>825</v>
      </c>
      <c r="E483" s="28" t="s">
        <v>5979</v>
      </c>
      <c r="F483" s="35">
        <v>1215012404000</v>
      </c>
      <c r="G483" s="35" t="s">
        <v>40</v>
      </c>
      <c r="H483" s="36" t="s">
        <v>824</v>
      </c>
    </row>
    <row r="484" spans="2:8" ht="25.5" x14ac:dyDescent="0.25">
      <c r="B484" s="10">
        <v>1210043405000</v>
      </c>
      <c r="C484" s="11" t="s">
        <v>40</v>
      </c>
      <c r="D484" s="12" t="s">
        <v>827</v>
      </c>
      <c r="E484" s="28" t="s">
        <v>5979</v>
      </c>
      <c r="F484" s="35">
        <v>1215012405000</v>
      </c>
      <c r="G484" s="35" t="s">
        <v>40</v>
      </c>
      <c r="H484" s="36" t="s">
        <v>826</v>
      </c>
    </row>
    <row r="485" spans="2:8" ht="25.5" x14ac:dyDescent="0.25">
      <c r="B485" s="10">
        <v>1210043406000</v>
      </c>
      <c r="C485" s="11" t="s">
        <v>40</v>
      </c>
      <c r="D485" s="12" t="s">
        <v>829</v>
      </c>
      <c r="E485" s="28" t="s">
        <v>5979</v>
      </c>
      <c r="F485" s="35">
        <v>1215012406000</v>
      </c>
      <c r="G485" s="35" t="s">
        <v>40</v>
      </c>
      <c r="H485" s="36" t="s">
        <v>828</v>
      </c>
    </row>
    <row r="486" spans="2:8" ht="25.5" x14ac:dyDescent="0.25">
      <c r="B486" s="10">
        <v>1210043407000</v>
      </c>
      <c r="C486" s="11" t="s">
        <v>40</v>
      </c>
      <c r="D486" s="12" t="s">
        <v>831</v>
      </c>
      <c r="E486" s="28" t="s">
        <v>5979</v>
      </c>
      <c r="F486" s="35">
        <v>1215012407000</v>
      </c>
      <c r="G486" s="35" t="s">
        <v>40</v>
      </c>
      <c r="H486" s="36" t="s">
        <v>830</v>
      </c>
    </row>
    <row r="487" spans="2:8" ht="25.5" x14ac:dyDescent="0.25">
      <c r="B487" s="3">
        <v>1210043499000</v>
      </c>
      <c r="C487" s="4" t="s">
        <v>21</v>
      </c>
      <c r="D487" s="6" t="s">
        <v>833</v>
      </c>
      <c r="E487" s="28" t="s">
        <v>5979</v>
      </c>
      <c r="F487" s="33">
        <v>1215012499000</v>
      </c>
      <c r="G487" s="33" t="s">
        <v>21</v>
      </c>
      <c r="H487" s="34" t="s">
        <v>832</v>
      </c>
    </row>
    <row r="488" spans="2:8" x14ac:dyDescent="0.25">
      <c r="B488" s="3">
        <v>1210044000000</v>
      </c>
      <c r="C488" s="4" t="s">
        <v>21</v>
      </c>
      <c r="D488" s="6" t="s">
        <v>835</v>
      </c>
      <c r="E488" s="28" t="s">
        <v>5979</v>
      </c>
      <c r="F488" s="33">
        <v>1215013000000</v>
      </c>
      <c r="G488" s="33" t="s">
        <v>21</v>
      </c>
      <c r="H488" s="34" t="s">
        <v>834</v>
      </c>
    </row>
    <row r="489" spans="2:8" x14ac:dyDescent="0.25">
      <c r="B489" s="3">
        <v>1210044100000</v>
      </c>
      <c r="C489" s="4" t="s">
        <v>21</v>
      </c>
      <c r="D489" s="6" t="s">
        <v>837</v>
      </c>
      <c r="E489" s="28" t="s">
        <v>5979</v>
      </c>
      <c r="F489" s="33">
        <v>1215013100000</v>
      </c>
      <c r="G489" s="33" t="s">
        <v>21</v>
      </c>
      <c r="H489" s="34" t="s">
        <v>836</v>
      </c>
    </row>
    <row r="490" spans="2:8" x14ac:dyDescent="0.25">
      <c r="B490" s="10">
        <v>1210044101000</v>
      </c>
      <c r="C490" s="11" t="s">
        <v>40</v>
      </c>
      <c r="D490" s="12" t="s">
        <v>839</v>
      </c>
      <c r="E490" s="28" t="s">
        <v>5979</v>
      </c>
      <c r="F490" s="35">
        <v>1215013101000</v>
      </c>
      <c r="G490" s="35" t="s">
        <v>40</v>
      </c>
      <c r="H490" s="36" t="s">
        <v>838</v>
      </c>
    </row>
    <row r="491" spans="2:8" ht="25.5" x14ac:dyDescent="0.25">
      <c r="B491" s="10">
        <v>1210044102000</v>
      </c>
      <c r="C491" s="11" t="s">
        <v>40</v>
      </c>
      <c r="D491" s="12" t="s">
        <v>841</v>
      </c>
      <c r="E491" s="28" t="s">
        <v>5979</v>
      </c>
      <c r="F491" s="35">
        <v>1215013102000</v>
      </c>
      <c r="G491" s="35" t="s">
        <v>40</v>
      </c>
      <c r="H491" s="36" t="s">
        <v>840</v>
      </c>
    </row>
    <row r="492" spans="2:8" ht="25.5" x14ac:dyDescent="0.25">
      <c r="B492" s="10">
        <v>1210044103000</v>
      </c>
      <c r="C492" s="11" t="s">
        <v>40</v>
      </c>
      <c r="D492" s="12" t="s">
        <v>843</v>
      </c>
      <c r="E492" s="28" t="s">
        <v>5979</v>
      </c>
      <c r="F492" s="35">
        <v>1215013103000</v>
      </c>
      <c r="G492" s="35" t="s">
        <v>40</v>
      </c>
      <c r="H492" s="36" t="s">
        <v>842</v>
      </c>
    </row>
    <row r="493" spans="2:8" ht="25.5" x14ac:dyDescent="0.25">
      <c r="B493" s="10">
        <v>1210044104000</v>
      </c>
      <c r="C493" s="11" t="s">
        <v>40</v>
      </c>
      <c r="D493" s="12" t="s">
        <v>845</v>
      </c>
      <c r="E493" s="28" t="s">
        <v>5979</v>
      </c>
      <c r="F493" s="35">
        <v>1215013104000</v>
      </c>
      <c r="G493" s="35" t="s">
        <v>40</v>
      </c>
      <c r="H493" s="36" t="s">
        <v>844</v>
      </c>
    </row>
    <row r="494" spans="2:8" ht="25.5" x14ac:dyDescent="0.25">
      <c r="B494" s="10">
        <v>1210044105000</v>
      </c>
      <c r="C494" s="11" t="s">
        <v>40</v>
      </c>
      <c r="D494" s="12" t="s">
        <v>847</v>
      </c>
      <c r="E494" s="28" t="s">
        <v>5979</v>
      </c>
      <c r="F494" s="35">
        <v>1215013105000</v>
      </c>
      <c r="G494" s="35" t="s">
        <v>40</v>
      </c>
      <c r="H494" s="36" t="s">
        <v>846</v>
      </c>
    </row>
    <row r="495" spans="2:8" ht="25.5" x14ac:dyDescent="0.25">
      <c r="B495" s="10">
        <v>1210044106000</v>
      </c>
      <c r="C495" s="11" t="s">
        <v>40</v>
      </c>
      <c r="D495" s="12" t="s">
        <v>849</v>
      </c>
      <c r="E495" s="28" t="s">
        <v>5979</v>
      </c>
      <c r="F495" s="35">
        <v>1215013106000</v>
      </c>
      <c r="G495" s="35" t="s">
        <v>40</v>
      </c>
      <c r="H495" s="36" t="s">
        <v>848</v>
      </c>
    </row>
    <row r="496" spans="2:8" ht="25.5" x14ac:dyDescent="0.25">
      <c r="B496" s="10">
        <v>1210044107000</v>
      </c>
      <c r="C496" s="11" t="s">
        <v>40</v>
      </c>
      <c r="D496" s="12" t="s">
        <v>851</v>
      </c>
      <c r="E496" s="28" t="s">
        <v>5979</v>
      </c>
      <c r="F496" s="35">
        <v>1215013107000</v>
      </c>
      <c r="G496" s="35" t="s">
        <v>40</v>
      </c>
      <c r="H496" s="36" t="s">
        <v>850</v>
      </c>
    </row>
    <row r="497" spans="2:8" x14ac:dyDescent="0.25">
      <c r="B497" s="3">
        <v>1210044199000</v>
      </c>
      <c r="C497" s="4" t="s">
        <v>21</v>
      </c>
      <c r="D497" s="6" t="s">
        <v>853</v>
      </c>
      <c r="E497" s="28" t="s">
        <v>5979</v>
      </c>
      <c r="F497" s="33">
        <v>1215013199000</v>
      </c>
      <c r="G497" s="33" t="s">
        <v>21</v>
      </c>
      <c r="H497" s="34" t="s">
        <v>852</v>
      </c>
    </row>
    <row r="498" spans="2:8" x14ac:dyDescent="0.25">
      <c r="B498" s="3">
        <v>1210044200000</v>
      </c>
      <c r="C498" s="4" t="s">
        <v>21</v>
      </c>
      <c r="D498" s="6" t="s">
        <v>855</v>
      </c>
      <c r="E498" s="28" t="s">
        <v>5979</v>
      </c>
      <c r="F498" s="33">
        <v>1215013200000</v>
      </c>
      <c r="G498" s="33" t="s">
        <v>21</v>
      </c>
      <c r="H498" s="34" t="s">
        <v>854</v>
      </c>
    </row>
    <row r="499" spans="2:8" x14ac:dyDescent="0.25">
      <c r="B499" s="10">
        <v>1210044201000</v>
      </c>
      <c r="C499" s="11" t="s">
        <v>40</v>
      </c>
      <c r="D499" s="12" t="s">
        <v>857</v>
      </c>
      <c r="E499" s="28" t="s">
        <v>5979</v>
      </c>
      <c r="F499" s="35">
        <v>1215013201000</v>
      </c>
      <c r="G499" s="35" t="s">
        <v>40</v>
      </c>
      <c r="H499" s="36" t="s">
        <v>856</v>
      </c>
    </row>
    <row r="500" spans="2:8" ht="25.5" x14ac:dyDescent="0.25">
      <c r="B500" s="10">
        <v>1210044202000</v>
      </c>
      <c r="C500" s="11" t="s">
        <v>40</v>
      </c>
      <c r="D500" s="12" t="s">
        <v>859</v>
      </c>
      <c r="E500" s="28" t="s">
        <v>5979</v>
      </c>
      <c r="F500" s="35">
        <v>1215013202000</v>
      </c>
      <c r="G500" s="35" t="s">
        <v>40</v>
      </c>
      <c r="H500" s="36" t="s">
        <v>858</v>
      </c>
    </row>
    <row r="501" spans="2:8" ht="25.5" x14ac:dyDescent="0.25">
      <c r="B501" s="10">
        <v>1210044203000</v>
      </c>
      <c r="C501" s="11" t="s">
        <v>40</v>
      </c>
      <c r="D501" s="12" t="s">
        <v>861</v>
      </c>
      <c r="E501" s="28" t="s">
        <v>5979</v>
      </c>
      <c r="F501" s="35">
        <v>1215013203000</v>
      </c>
      <c r="G501" s="35" t="s">
        <v>40</v>
      </c>
      <c r="H501" s="36" t="s">
        <v>860</v>
      </c>
    </row>
    <row r="502" spans="2:8" ht="25.5" x14ac:dyDescent="0.25">
      <c r="B502" s="10">
        <v>1210044204000</v>
      </c>
      <c r="C502" s="11" t="s">
        <v>40</v>
      </c>
      <c r="D502" s="12" t="s">
        <v>863</v>
      </c>
      <c r="E502" s="28" t="s">
        <v>5979</v>
      </c>
      <c r="F502" s="35">
        <v>1215013204000</v>
      </c>
      <c r="G502" s="35" t="s">
        <v>40</v>
      </c>
      <c r="H502" s="36" t="s">
        <v>862</v>
      </c>
    </row>
    <row r="503" spans="2:8" ht="25.5" x14ac:dyDescent="0.25">
      <c r="B503" s="10">
        <v>1210044205000</v>
      </c>
      <c r="C503" s="11" t="s">
        <v>40</v>
      </c>
      <c r="D503" s="12" t="s">
        <v>865</v>
      </c>
      <c r="E503" s="28" t="s">
        <v>5979</v>
      </c>
      <c r="F503" s="35">
        <v>1215013205000</v>
      </c>
      <c r="G503" s="35" t="s">
        <v>40</v>
      </c>
      <c r="H503" s="36" t="s">
        <v>864</v>
      </c>
    </row>
    <row r="504" spans="2:8" ht="25.5" x14ac:dyDescent="0.25">
      <c r="B504" s="10">
        <v>1210044206000</v>
      </c>
      <c r="C504" s="11" t="s">
        <v>40</v>
      </c>
      <c r="D504" s="12" t="s">
        <v>867</v>
      </c>
      <c r="E504" s="28" t="s">
        <v>5979</v>
      </c>
      <c r="F504" s="35">
        <v>1215013206000</v>
      </c>
      <c r="G504" s="35" t="s">
        <v>40</v>
      </c>
      <c r="H504" s="36" t="s">
        <v>866</v>
      </c>
    </row>
    <row r="505" spans="2:8" ht="25.5" x14ac:dyDescent="0.25">
      <c r="B505" s="10">
        <v>1210044207000</v>
      </c>
      <c r="C505" s="11" t="s">
        <v>40</v>
      </c>
      <c r="D505" s="12" t="s">
        <v>869</v>
      </c>
      <c r="E505" s="28" t="s">
        <v>5979</v>
      </c>
      <c r="F505" s="35">
        <v>1215013207000</v>
      </c>
      <c r="G505" s="35" t="s">
        <v>40</v>
      </c>
      <c r="H505" s="36" t="s">
        <v>868</v>
      </c>
    </row>
    <row r="506" spans="2:8" x14ac:dyDescent="0.25">
      <c r="B506" s="3">
        <v>1210044299000</v>
      </c>
      <c r="C506" s="4" t="s">
        <v>21</v>
      </c>
      <c r="D506" s="6" t="s">
        <v>871</v>
      </c>
      <c r="E506" s="28" t="s">
        <v>5979</v>
      </c>
      <c r="F506" s="33">
        <v>1215013299000</v>
      </c>
      <c r="G506" s="33" t="s">
        <v>21</v>
      </c>
      <c r="H506" s="34" t="s">
        <v>870</v>
      </c>
    </row>
    <row r="507" spans="2:8" x14ac:dyDescent="0.25">
      <c r="B507" s="3">
        <v>1210044300000</v>
      </c>
      <c r="C507" s="4" t="s">
        <v>21</v>
      </c>
      <c r="D507" s="6" t="s">
        <v>873</v>
      </c>
      <c r="E507" s="28" t="s">
        <v>5979</v>
      </c>
      <c r="F507" s="33">
        <v>1215013300000</v>
      </c>
      <c r="G507" s="33" t="s">
        <v>21</v>
      </c>
      <c r="H507" s="34" t="s">
        <v>872</v>
      </c>
    </row>
    <row r="508" spans="2:8" x14ac:dyDescent="0.25">
      <c r="B508" s="10">
        <v>1210044301000</v>
      </c>
      <c r="C508" s="11" t="s">
        <v>40</v>
      </c>
      <c r="D508" s="12" t="s">
        <v>875</v>
      </c>
      <c r="E508" s="28" t="s">
        <v>5979</v>
      </c>
      <c r="F508" s="35">
        <v>1215013301000</v>
      </c>
      <c r="G508" s="35" t="s">
        <v>40</v>
      </c>
      <c r="H508" s="36" t="s">
        <v>874</v>
      </c>
    </row>
    <row r="509" spans="2:8" ht="25.5" x14ac:dyDescent="0.25">
      <c r="B509" s="10">
        <v>1210044302000</v>
      </c>
      <c r="C509" s="11" t="s">
        <v>40</v>
      </c>
      <c r="D509" s="12" t="s">
        <v>877</v>
      </c>
      <c r="E509" s="28" t="s">
        <v>5979</v>
      </c>
      <c r="F509" s="35">
        <v>1215013302000</v>
      </c>
      <c r="G509" s="35" t="s">
        <v>40</v>
      </c>
      <c r="H509" s="36" t="s">
        <v>876</v>
      </c>
    </row>
    <row r="510" spans="2:8" ht="25.5" x14ac:dyDescent="0.25">
      <c r="B510" s="10">
        <v>1210044303000</v>
      </c>
      <c r="C510" s="11" t="s">
        <v>40</v>
      </c>
      <c r="D510" s="12" t="s">
        <v>879</v>
      </c>
      <c r="E510" s="28" t="s">
        <v>5979</v>
      </c>
      <c r="F510" s="35">
        <v>1215013303000</v>
      </c>
      <c r="G510" s="35" t="s">
        <v>40</v>
      </c>
      <c r="H510" s="36" t="s">
        <v>878</v>
      </c>
    </row>
    <row r="511" spans="2:8" ht="25.5" x14ac:dyDescent="0.25">
      <c r="B511" s="10">
        <v>1210044304000</v>
      </c>
      <c r="C511" s="11" t="s">
        <v>40</v>
      </c>
      <c r="D511" s="12" t="s">
        <v>881</v>
      </c>
      <c r="E511" s="28" t="s">
        <v>5979</v>
      </c>
      <c r="F511" s="35">
        <v>1215013304000</v>
      </c>
      <c r="G511" s="35" t="s">
        <v>40</v>
      </c>
      <c r="H511" s="36" t="s">
        <v>880</v>
      </c>
    </row>
    <row r="512" spans="2:8" ht="25.5" x14ac:dyDescent="0.25">
      <c r="B512" s="10">
        <v>1210044305000</v>
      </c>
      <c r="C512" s="11" t="s">
        <v>40</v>
      </c>
      <c r="D512" s="12" t="s">
        <v>883</v>
      </c>
      <c r="E512" s="28" t="s">
        <v>5979</v>
      </c>
      <c r="F512" s="35">
        <v>1215013305000</v>
      </c>
      <c r="G512" s="35" t="s">
        <v>40</v>
      </c>
      <c r="H512" s="36" t="s">
        <v>882</v>
      </c>
    </row>
    <row r="513" spans="2:8" ht="25.5" x14ac:dyDescent="0.25">
      <c r="B513" s="10">
        <v>1210044306000</v>
      </c>
      <c r="C513" s="11" t="s">
        <v>40</v>
      </c>
      <c r="D513" s="12" t="s">
        <v>885</v>
      </c>
      <c r="E513" s="28" t="s">
        <v>5979</v>
      </c>
      <c r="F513" s="35">
        <v>1215013306000</v>
      </c>
      <c r="G513" s="35" t="s">
        <v>40</v>
      </c>
      <c r="H513" s="36" t="s">
        <v>884</v>
      </c>
    </row>
    <row r="514" spans="2:8" ht="25.5" x14ac:dyDescent="0.25">
      <c r="B514" s="10">
        <v>1210044307000</v>
      </c>
      <c r="C514" s="11" t="s">
        <v>40</v>
      </c>
      <c r="D514" s="12" t="s">
        <v>887</v>
      </c>
      <c r="E514" s="28" t="s">
        <v>5979</v>
      </c>
      <c r="F514" s="35">
        <v>1215013307000</v>
      </c>
      <c r="G514" s="35" t="s">
        <v>40</v>
      </c>
      <c r="H514" s="36" t="s">
        <v>886</v>
      </c>
    </row>
    <row r="515" spans="2:8" x14ac:dyDescent="0.25">
      <c r="B515" s="3">
        <v>1210044399000</v>
      </c>
      <c r="C515" s="4" t="s">
        <v>21</v>
      </c>
      <c r="D515" s="6" t="s">
        <v>889</v>
      </c>
      <c r="E515" s="28" t="s">
        <v>5979</v>
      </c>
      <c r="F515" s="33">
        <v>1215013399000</v>
      </c>
      <c r="G515" s="33" t="s">
        <v>21</v>
      </c>
      <c r="H515" s="34" t="s">
        <v>888</v>
      </c>
    </row>
    <row r="516" spans="2:8" x14ac:dyDescent="0.25">
      <c r="B516" s="3">
        <v>1210044400000</v>
      </c>
      <c r="C516" s="4" t="s">
        <v>21</v>
      </c>
      <c r="D516" s="6" t="s">
        <v>891</v>
      </c>
      <c r="E516" s="28" t="s">
        <v>5979</v>
      </c>
      <c r="F516" s="33">
        <v>1215013400000</v>
      </c>
      <c r="G516" s="33" t="s">
        <v>21</v>
      </c>
      <c r="H516" s="34" t="s">
        <v>890</v>
      </c>
    </row>
    <row r="517" spans="2:8" ht="25.5" x14ac:dyDescent="0.25">
      <c r="B517" s="10">
        <v>1210044401000</v>
      </c>
      <c r="C517" s="11" t="s">
        <v>40</v>
      </c>
      <c r="D517" s="12" t="s">
        <v>893</v>
      </c>
      <c r="E517" s="28" t="s">
        <v>5979</v>
      </c>
      <c r="F517" s="35">
        <v>1215013401000</v>
      </c>
      <c r="G517" s="35" t="s">
        <v>40</v>
      </c>
      <c r="H517" s="36" t="s">
        <v>892</v>
      </c>
    </row>
    <row r="518" spans="2:8" ht="25.5" x14ac:dyDescent="0.25">
      <c r="B518" s="10">
        <v>1210044402000</v>
      </c>
      <c r="C518" s="11" t="s">
        <v>40</v>
      </c>
      <c r="D518" s="12" t="s">
        <v>895</v>
      </c>
      <c r="E518" s="28" t="s">
        <v>5979</v>
      </c>
      <c r="F518" s="35">
        <v>1215013402000</v>
      </c>
      <c r="G518" s="35" t="s">
        <v>40</v>
      </c>
      <c r="H518" s="36" t="s">
        <v>894</v>
      </c>
    </row>
    <row r="519" spans="2:8" ht="25.5" x14ac:dyDescent="0.25">
      <c r="B519" s="10">
        <v>1210044403000</v>
      </c>
      <c r="C519" s="11" t="s">
        <v>40</v>
      </c>
      <c r="D519" s="12" t="s">
        <v>897</v>
      </c>
      <c r="E519" s="28" t="s">
        <v>5979</v>
      </c>
      <c r="F519" s="35">
        <v>1215013403000</v>
      </c>
      <c r="G519" s="35" t="s">
        <v>40</v>
      </c>
      <c r="H519" s="36" t="s">
        <v>896</v>
      </c>
    </row>
    <row r="520" spans="2:8" ht="25.5" x14ac:dyDescent="0.25">
      <c r="B520" s="10">
        <v>1210044404000</v>
      </c>
      <c r="C520" s="11" t="s">
        <v>40</v>
      </c>
      <c r="D520" s="12" t="s">
        <v>899</v>
      </c>
      <c r="E520" s="28" t="s">
        <v>5979</v>
      </c>
      <c r="F520" s="35">
        <v>1215013404000</v>
      </c>
      <c r="G520" s="35" t="s">
        <v>40</v>
      </c>
      <c r="H520" s="36" t="s">
        <v>898</v>
      </c>
    </row>
    <row r="521" spans="2:8" ht="25.5" x14ac:dyDescent="0.25">
      <c r="B521" s="10">
        <v>1210044405000</v>
      </c>
      <c r="C521" s="11" t="s">
        <v>40</v>
      </c>
      <c r="D521" s="12" t="s">
        <v>901</v>
      </c>
      <c r="E521" s="28" t="s">
        <v>5979</v>
      </c>
      <c r="F521" s="35">
        <v>1215013405000</v>
      </c>
      <c r="G521" s="35" t="s">
        <v>40</v>
      </c>
      <c r="H521" s="36" t="s">
        <v>900</v>
      </c>
    </row>
    <row r="522" spans="2:8" ht="25.5" x14ac:dyDescent="0.25">
      <c r="B522" s="10">
        <v>1210044406000</v>
      </c>
      <c r="C522" s="11" t="s">
        <v>40</v>
      </c>
      <c r="D522" s="12" t="s">
        <v>903</v>
      </c>
      <c r="E522" s="28" t="s">
        <v>5979</v>
      </c>
      <c r="F522" s="35">
        <v>1215013406000</v>
      </c>
      <c r="G522" s="35" t="s">
        <v>40</v>
      </c>
      <c r="H522" s="36" t="s">
        <v>902</v>
      </c>
    </row>
    <row r="523" spans="2:8" ht="25.5" x14ac:dyDescent="0.25">
      <c r="B523" s="10">
        <v>1210044407000</v>
      </c>
      <c r="C523" s="11" t="s">
        <v>40</v>
      </c>
      <c r="D523" s="12" t="s">
        <v>905</v>
      </c>
      <c r="E523" s="28" t="s">
        <v>5979</v>
      </c>
      <c r="F523" s="35">
        <v>1215013407000</v>
      </c>
      <c r="G523" s="35" t="s">
        <v>40</v>
      </c>
      <c r="H523" s="36" t="s">
        <v>904</v>
      </c>
    </row>
    <row r="524" spans="2:8" ht="25.5" x14ac:dyDescent="0.25">
      <c r="B524" s="3">
        <v>1210044499000</v>
      </c>
      <c r="C524" s="4" t="s">
        <v>21</v>
      </c>
      <c r="D524" s="6" t="s">
        <v>907</v>
      </c>
      <c r="E524" s="28" t="s">
        <v>5979</v>
      </c>
      <c r="F524" s="33">
        <v>1215013499000</v>
      </c>
      <c r="G524" s="33" t="s">
        <v>21</v>
      </c>
      <c r="H524" s="34" t="s">
        <v>906</v>
      </c>
    </row>
    <row r="525" spans="2:8" ht="25.5" x14ac:dyDescent="0.25">
      <c r="B525" s="3">
        <v>1210045000000</v>
      </c>
      <c r="C525" s="4" t="s">
        <v>21</v>
      </c>
      <c r="D525" s="6" t="s">
        <v>1015</v>
      </c>
      <c r="E525" s="28" t="s">
        <v>5979</v>
      </c>
      <c r="F525" s="33">
        <v>1215022000000</v>
      </c>
      <c r="G525" s="33" t="s">
        <v>21</v>
      </c>
      <c r="H525" s="34" t="s">
        <v>1014</v>
      </c>
    </row>
    <row r="526" spans="2:8" x14ac:dyDescent="0.25">
      <c r="B526" s="3">
        <v>1210046000000</v>
      </c>
      <c r="C526" s="4" t="s">
        <v>21</v>
      </c>
      <c r="D526" s="6" t="s">
        <v>909</v>
      </c>
      <c r="E526" s="28" t="s">
        <v>5979</v>
      </c>
      <c r="F526" s="33">
        <v>1215014000000</v>
      </c>
      <c r="G526" s="33" t="s">
        <v>21</v>
      </c>
      <c r="H526" s="34" t="s">
        <v>908</v>
      </c>
    </row>
    <row r="527" spans="2:8" x14ac:dyDescent="0.25">
      <c r="B527" s="3">
        <v>1210046100000</v>
      </c>
      <c r="C527" s="4" t="s">
        <v>21</v>
      </c>
      <c r="D527" s="6" t="s">
        <v>911</v>
      </c>
      <c r="E527" s="28" t="s">
        <v>5979</v>
      </c>
      <c r="F527" s="33">
        <v>1215014100000</v>
      </c>
      <c r="G527" s="33" t="s">
        <v>21</v>
      </c>
      <c r="H527" s="34" t="s">
        <v>910</v>
      </c>
    </row>
    <row r="528" spans="2:8" x14ac:dyDescent="0.25">
      <c r="B528" s="10">
        <v>1210046101000</v>
      </c>
      <c r="C528" s="11" t="s">
        <v>40</v>
      </c>
      <c r="D528" s="12" t="s">
        <v>911</v>
      </c>
      <c r="E528" s="28" t="s">
        <v>5979</v>
      </c>
      <c r="F528" s="35">
        <v>1215014101000</v>
      </c>
      <c r="G528" s="35" t="s">
        <v>40</v>
      </c>
      <c r="H528" s="36" t="s">
        <v>912</v>
      </c>
    </row>
    <row r="529" spans="2:8" x14ac:dyDescent="0.25">
      <c r="B529" s="3">
        <v>1210047000000</v>
      </c>
      <c r="C529" s="4" t="s">
        <v>21</v>
      </c>
      <c r="D529" s="6" t="s">
        <v>914</v>
      </c>
      <c r="E529" s="28" t="s">
        <v>5979</v>
      </c>
      <c r="F529" s="33">
        <v>1215015000000</v>
      </c>
      <c r="G529" s="33" t="s">
        <v>21</v>
      </c>
      <c r="H529" s="34" t="s">
        <v>913</v>
      </c>
    </row>
    <row r="530" spans="2:8" x14ac:dyDescent="0.25">
      <c r="B530" s="3">
        <v>1210047100000</v>
      </c>
      <c r="C530" s="4" t="s">
        <v>21</v>
      </c>
      <c r="D530" s="6" t="s">
        <v>916</v>
      </c>
      <c r="E530" s="28" t="s">
        <v>5979</v>
      </c>
      <c r="F530" s="33">
        <v>1215015100000</v>
      </c>
      <c r="G530" s="33" t="s">
        <v>21</v>
      </c>
      <c r="H530" s="34" t="s">
        <v>915</v>
      </c>
    </row>
    <row r="531" spans="2:8" x14ac:dyDescent="0.25">
      <c r="B531" s="10">
        <v>1210047101000</v>
      </c>
      <c r="C531" s="11" t="s">
        <v>40</v>
      </c>
      <c r="D531" s="12" t="s">
        <v>916</v>
      </c>
      <c r="E531" s="28" t="s">
        <v>5979</v>
      </c>
      <c r="F531" s="35">
        <v>1215015101000</v>
      </c>
      <c r="G531" s="35" t="s">
        <v>40</v>
      </c>
      <c r="H531" s="36" t="s">
        <v>917</v>
      </c>
    </row>
    <row r="532" spans="2:8" x14ac:dyDescent="0.25">
      <c r="B532" s="3">
        <v>1210048000000</v>
      </c>
      <c r="C532" s="4" t="s">
        <v>21</v>
      </c>
      <c r="D532" s="6" t="s">
        <v>919</v>
      </c>
      <c r="E532" s="28" t="s">
        <v>5979</v>
      </c>
      <c r="F532" s="33">
        <v>1215016000000</v>
      </c>
      <c r="G532" s="33" t="s">
        <v>21</v>
      </c>
      <c r="H532" s="34" t="s">
        <v>918</v>
      </c>
    </row>
    <row r="533" spans="2:8" x14ac:dyDescent="0.25">
      <c r="B533" s="3">
        <v>1210050000000</v>
      </c>
      <c r="C533" s="4" t="s">
        <v>21</v>
      </c>
      <c r="D533" s="6" t="s">
        <v>1018</v>
      </c>
      <c r="E533" s="28" t="s">
        <v>5979</v>
      </c>
      <c r="F533" s="33">
        <v>1215040000000</v>
      </c>
      <c r="G533" s="33" t="s">
        <v>21</v>
      </c>
      <c r="H533" s="34" t="s">
        <v>1017</v>
      </c>
    </row>
    <row r="534" spans="2:8" x14ac:dyDescent="0.25">
      <c r="B534" s="14">
        <v>1210051000000</v>
      </c>
      <c r="C534" s="15" t="s">
        <v>21</v>
      </c>
      <c r="D534" s="16" t="s">
        <v>1018</v>
      </c>
      <c r="E534" s="23" t="s">
        <v>693</v>
      </c>
      <c r="F534" s="33" t="s">
        <v>25</v>
      </c>
      <c r="G534" s="33" t="s">
        <v>25</v>
      </c>
      <c r="H534" s="34" t="s">
        <v>25</v>
      </c>
    </row>
    <row r="535" spans="2:8" x14ac:dyDescent="0.25">
      <c r="B535" s="3">
        <v>1210060000000</v>
      </c>
      <c r="C535" s="4" t="s">
        <v>21</v>
      </c>
      <c r="D535" s="6" t="s">
        <v>1097</v>
      </c>
      <c r="E535" s="28" t="s">
        <v>5979</v>
      </c>
      <c r="F535" s="33">
        <v>1216000000000</v>
      </c>
      <c r="G535" s="33" t="s">
        <v>21</v>
      </c>
      <c r="H535" s="34" t="s">
        <v>1096</v>
      </c>
    </row>
    <row r="536" spans="2:8" x14ac:dyDescent="0.25">
      <c r="B536" s="3">
        <v>1210061000000</v>
      </c>
      <c r="C536" s="4" t="s">
        <v>21</v>
      </c>
      <c r="D536" s="6" t="s">
        <v>1098</v>
      </c>
      <c r="E536" s="28" t="s">
        <v>5979</v>
      </c>
      <c r="F536" s="33">
        <v>1216011000000</v>
      </c>
      <c r="G536" s="33" t="s">
        <v>21</v>
      </c>
      <c r="H536" s="34" t="s">
        <v>1098</v>
      </c>
    </row>
    <row r="537" spans="2:8" x14ac:dyDescent="0.25">
      <c r="B537" s="3">
        <v>1210062000000</v>
      </c>
      <c r="C537" s="4" t="s">
        <v>21</v>
      </c>
      <c r="D537" s="6" t="s">
        <v>1101</v>
      </c>
      <c r="E537" s="28" t="s">
        <v>5979</v>
      </c>
      <c r="F537" s="33">
        <v>1216021000000</v>
      </c>
      <c r="G537" s="33" t="s">
        <v>21</v>
      </c>
      <c r="H537" s="34" t="s">
        <v>1100</v>
      </c>
    </row>
    <row r="538" spans="2:8" x14ac:dyDescent="0.25">
      <c r="B538" s="3">
        <v>1210063000000</v>
      </c>
      <c r="C538" s="4" t="s">
        <v>21</v>
      </c>
      <c r="D538" s="6" t="s">
        <v>1104</v>
      </c>
      <c r="E538" s="28" t="s">
        <v>5979</v>
      </c>
      <c r="F538" s="33">
        <v>1216031000000</v>
      </c>
      <c r="G538" s="33" t="s">
        <v>21</v>
      </c>
      <c r="H538" s="34" t="s">
        <v>1103</v>
      </c>
    </row>
    <row r="539" spans="2:8" x14ac:dyDescent="0.25">
      <c r="B539" s="3">
        <v>1210069000000</v>
      </c>
      <c r="C539" s="4" t="s">
        <v>21</v>
      </c>
      <c r="D539" s="6" t="s">
        <v>1109</v>
      </c>
      <c r="E539" s="28" t="s">
        <v>5979</v>
      </c>
      <c r="F539" s="33">
        <v>1216991000000</v>
      </c>
      <c r="G539" s="33" t="s">
        <v>21</v>
      </c>
      <c r="H539" s="34" t="s">
        <v>1108</v>
      </c>
    </row>
    <row r="540" spans="2:8" x14ac:dyDescent="0.25">
      <c r="B540" s="3">
        <v>1210070000000</v>
      </c>
      <c r="C540" s="4" t="s">
        <v>21</v>
      </c>
      <c r="D540" s="6" t="s">
        <v>1111</v>
      </c>
      <c r="E540" s="28" t="s">
        <v>5979</v>
      </c>
      <c r="F540" s="33">
        <v>1217000000000</v>
      </c>
      <c r="G540" s="33" t="s">
        <v>21</v>
      </c>
      <c r="H540" s="34" t="s">
        <v>1111</v>
      </c>
    </row>
    <row r="541" spans="2:8" x14ac:dyDescent="0.25">
      <c r="B541" s="3">
        <v>1210071000000</v>
      </c>
      <c r="C541" s="4" t="s">
        <v>21</v>
      </c>
      <c r="D541" s="6" t="s">
        <v>1112</v>
      </c>
      <c r="E541" s="28" t="s">
        <v>5979</v>
      </c>
      <c r="F541" s="33">
        <v>1217011000000</v>
      </c>
      <c r="G541" s="33" t="s">
        <v>21</v>
      </c>
      <c r="H541" s="34" t="s">
        <v>1112</v>
      </c>
    </row>
    <row r="542" spans="2:8" x14ac:dyDescent="0.25">
      <c r="B542" s="3">
        <v>1210072000000</v>
      </c>
      <c r="C542" s="4" t="s">
        <v>21</v>
      </c>
      <c r="D542" s="6" t="s">
        <v>1114</v>
      </c>
      <c r="E542" s="28" t="s">
        <v>5979</v>
      </c>
      <c r="F542" s="33">
        <v>1217021000000</v>
      </c>
      <c r="G542" s="33" t="s">
        <v>21</v>
      </c>
      <c r="H542" s="34" t="s">
        <v>1114</v>
      </c>
    </row>
    <row r="543" spans="2:8" x14ac:dyDescent="0.25">
      <c r="B543" s="3">
        <v>1210073000000</v>
      </c>
      <c r="C543" s="4" t="s">
        <v>21</v>
      </c>
      <c r="D543" s="6" t="s">
        <v>1116</v>
      </c>
      <c r="E543" s="28" t="s">
        <v>5979</v>
      </c>
      <c r="F543" s="33">
        <v>1217031000000</v>
      </c>
      <c r="G543" s="33" t="s">
        <v>21</v>
      </c>
      <c r="H543" s="34" t="s">
        <v>1116</v>
      </c>
    </row>
    <row r="544" spans="2:8" x14ac:dyDescent="0.25">
      <c r="B544" s="3">
        <v>1210074000000</v>
      </c>
      <c r="C544" s="4" t="s">
        <v>21</v>
      </c>
      <c r="D544" s="6" t="s">
        <v>1118</v>
      </c>
      <c r="E544" s="28" t="s">
        <v>5979</v>
      </c>
      <c r="F544" s="33">
        <v>1217041000000</v>
      </c>
      <c r="G544" s="33" t="s">
        <v>21</v>
      </c>
      <c r="H544" s="34" t="s">
        <v>1118</v>
      </c>
    </row>
    <row r="545" spans="2:8" x14ac:dyDescent="0.25">
      <c r="B545" s="3">
        <v>1210075000000</v>
      </c>
      <c r="C545" s="4" t="s">
        <v>21</v>
      </c>
      <c r="D545" s="6" t="s">
        <v>1121</v>
      </c>
      <c r="E545" s="28" t="s">
        <v>5979</v>
      </c>
      <c r="F545" s="33">
        <v>1217051000000</v>
      </c>
      <c r="G545" s="33" t="s">
        <v>21</v>
      </c>
      <c r="H545" s="34" t="s">
        <v>1120</v>
      </c>
    </row>
    <row r="546" spans="2:8" x14ac:dyDescent="0.25">
      <c r="B546" s="3">
        <v>1210076000000</v>
      </c>
      <c r="C546" s="4" t="s">
        <v>21</v>
      </c>
      <c r="D546" s="6" t="s">
        <v>1124</v>
      </c>
      <c r="E546" s="28" t="s">
        <v>5979</v>
      </c>
      <c r="F546" s="33">
        <v>1217061000000</v>
      </c>
      <c r="G546" s="33" t="s">
        <v>21</v>
      </c>
      <c r="H546" s="34" t="s">
        <v>1123</v>
      </c>
    </row>
    <row r="547" spans="2:8" x14ac:dyDescent="0.25">
      <c r="B547" s="3">
        <v>1210080000000</v>
      </c>
      <c r="C547" s="4" t="s">
        <v>21</v>
      </c>
      <c r="D547" s="6" t="s">
        <v>1127</v>
      </c>
      <c r="E547" s="28" t="s">
        <v>5979</v>
      </c>
      <c r="F547" s="33">
        <v>1219010000000</v>
      </c>
      <c r="G547" s="33" t="s">
        <v>21</v>
      </c>
      <c r="H547" s="34" t="s">
        <v>1127</v>
      </c>
    </row>
    <row r="548" spans="2:8" x14ac:dyDescent="0.25">
      <c r="B548" s="3">
        <v>1210081000000</v>
      </c>
      <c r="C548" s="4" t="s">
        <v>21</v>
      </c>
      <c r="D548" s="6" t="s">
        <v>1127</v>
      </c>
      <c r="E548" s="28" t="s">
        <v>5979</v>
      </c>
      <c r="F548" s="33">
        <v>1219011000000</v>
      </c>
      <c r="G548" s="33" t="s">
        <v>21</v>
      </c>
      <c r="H548" s="34" t="s">
        <v>1127</v>
      </c>
    </row>
    <row r="549" spans="2:8" ht="25.5" x14ac:dyDescent="0.25">
      <c r="B549" s="3">
        <v>1210090000000</v>
      </c>
      <c r="C549" s="4" t="s">
        <v>21</v>
      </c>
      <c r="D549" s="6" t="s">
        <v>650</v>
      </c>
      <c r="E549" s="28" t="s">
        <v>5979</v>
      </c>
      <c r="F549" s="33">
        <v>1212000000000</v>
      </c>
      <c r="G549" s="33" t="s">
        <v>21</v>
      </c>
      <c r="H549" s="34" t="s">
        <v>649</v>
      </c>
    </row>
    <row r="550" spans="2:8" ht="25.5" x14ac:dyDescent="0.25">
      <c r="B550" s="14">
        <v>1210091000000</v>
      </c>
      <c r="C550" s="15" t="s">
        <v>21</v>
      </c>
      <c r="D550" s="16" t="s">
        <v>650</v>
      </c>
      <c r="E550" s="23" t="s">
        <v>693</v>
      </c>
      <c r="F550" s="33" t="s">
        <v>25</v>
      </c>
      <c r="G550" s="33" t="s">
        <v>25</v>
      </c>
      <c r="H550" s="34" t="s">
        <v>25</v>
      </c>
    </row>
    <row r="551" spans="2:8" x14ac:dyDescent="0.25">
      <c r="B551" s="3">
        <v>1210100000000</v>
      </c>
      <c r="C551" s="4" t="s">
        <v>21</v>
      </c>
      <c r="D551" s="6" t="s">
        <v>1129</v>
      </c>
      <c r="E551" s="28" t="s">
        <v>5979</v>
      </c>
      <c r="F551" s="33">
        <v>1219020000000</v>
      </c>
      <c r="G551" s="33" t="s">
        <v>21</v>
      </c>
      <c r="H551" s="34" t="s">
        <v>1129</v>
      </c>
    </row>
    <row r="552" spans="2:8" x14ac:dyDescent="0.25">
      <c r="B552" s="3">
        <v>1210101000000</v>
      </c>
      <c r="C552" s="4" t="s">
        <v>21</v>
      </c>
      <c r="D552" s="6" t="s">
        <v>1129</v>
      </c>
      <c r="E552" s="28" t="s">
        <v>5979</v>
      </c>
      <c r="F552" s="33">
        <v>1219021000000</v>
      </c>
      <c r="G552" s="33" t="s">
        <v>21</v>
      </c>
      <c r="H552" s="34" t="s">
        <v>1129</v>
      </c>
    </row>
    <row r="553" spans="2:8" x14ac:dyDescent="0.25">
      <c r="B553" s="3">
        <v>1210110000000</v>
      </c>
      <c r="C553" s="4" t="s">
        <v>21</v>
      </c>
      <c r="D553" s="6" t="s">
        <v>1131</v>
      </c>
      <c r="E553" s="28" t="s">
        <v>5979</v>
      </c>
      <c r="F553" s="33">
        <v>1219030000000</v>
      </c>
      <c r="G553" s="33" t="s">
        <v>21</v>
      </c>
      <c r="H553" s="34" t="s">
        <v>1131</v>
      </c>
    </row>
    <row r="554" spans="2:8" x14ac:dyDescent="0.25">
      <c r="B554" s="3">
        <v>1210111000000</v>
      </c>
      <c r="C554" s="4" t="s">
        <v>21</v>
      </c>
      <c r="D554" s="6" t="s">
        <v>1133</v>
      </c>
      <c r="E554" s="28" t="s">
        <v>5979</v>
      </c>
      <c r="F554" s="33">
        <v>1219031000000</v>
      </c>
      <c r="G554" s="33" t="s">
        <v>21</v>
      </c>
      <c r="H554" s="34" t="s">
        <v>1132</v>
      </c>
    </row>
    <row r="555" spans="2:8" x14ac:dyDescent="0.25">
      <c r="B555" s="3">
        <v>1210112000000</v>
      </c>
      <c r="C555" s="4" t="s">
        <v>21</v>
      </c>
      <c r="D555" s="6" t="s">
        <v>1134</v>
      </c>
      <c r="E555" s="28" t="s">
        <v>5979</v>
      </c>
      <c r="F555" s="33">
        <v>1219032000000</v>
      </c>
      <c r="G555" s="33" t="s">
        <v>21</v>
      </c>
      <c r="H555" s="34" t="s">
        <v>1134</v>
      </c>
    </row>
    <row r="556" spans="2:8" x14ac:dyDescent="0.25">
      <c r="B556" s="3">
        <v>1210120000000</v>
      </c>
      <c r="C556" s="4" t="s">
        <v>21</v>
      </c>
      <c r="D556" s="6" t="s">
        <v>1136</v>
      </c>
      <c r="E556" s="28" t="s">
        <v>5979</v>
      </c>
      <c r="F556" s="33">
        <v>1219040000000</v>
      </c>
      <c r="G556" s="33" t="s">
        <v>21</v>
      </c>
      <c r="H556" s="34" t="s">
        <v>1136</v>
      </c>
    </row>
    <row r="557" spans="2:8" x14ac:dyDescent="0.25">
      <c r="B557" s="3">
        <v>1210121000000</v>
      </c>
      <c r="C557" s="4" t="s">
        <v>21</v>
      </c>
      <c r="D557" s="6" t="s">
        <v>1136</v>
      </c>
      <c r="E557" s="28" t="s">
        <v>5979</v>
      </c>
      <c r="F557" s="33">
        <v>1219041000000</v>
      </c>
      <c r="G557" s="33" t="s">
        <v>21</v>
      </c>
      <c r="H557" s="34" t="s">
        <v>1136</v>
      </c>
    </row>
    <row r="558" spans="2:8" x14ac:dyDescent="0.25">
      <c r="B558" s="3">
        <v>1210130000000</v>
      </c>
      <c r="C558" s="4" t="s">
        <v>21</v>
      </c>
      <c r="D558" s="6" t="s">
        <v>1138</v>
      </c>
      <c r="E558" s="28" t="s">
        <v>5979</v>
      </c>
      <c r="F558" s="33">
        <v>1219050000000</v>
      </c>
      <c r="G558" s="33" t="s">
        <v>21</v>
      </c>
      <c r="H558" s="34" t="s">
        <v>1138</v>
      </c>
    </row>
    <row r="559" spans="2:8" x14ac:dyDescent="0.25">
      <c r="B559" s="3">
        <v>1210131000000</v>
      </c>
      <c r="C559" s="4" t="s">
        <v>21</v>
      </c>
      <c r="D559" s="6" t="s">
        <v>1138</v>
      </c>
      <c r="E559" s="28" t="s">
        <v>5979</v>
      </c>
      <c r="F559" s="33">
        <v>1219051000000</v>
      </c>
      <c r="G559" s="33" t="s">
        <v>21</v>
      </c>
      <c r="H559" s="34" t="s">
        <v>1138</v>
      </c>
    </row>
    <row r="560" spans="2:8" x14ac:dyDescent="0.25">
      <c r="B560" s="3">
        <v>1210140000000</v>
      </c>
      <c r="C560" s="4" t="s">
        <v>21</v>
      </c>
      <c r="D560" s="6" t="s">
        <v>1140</v>
      </c>
      <c r="E560" s="28" t="s">
        <v>5979</v>
      </c>
      <c r="F560" s="33">
        <v>1219060000000</v>
      </c>
      <c r="G560" s="33" t="s">
        <v>21</v>
      </c>
      <c r="H560" s="34" t="s">
        <v>1140</v>
      </c>
    </row>
    <row r="561" spans="2:8" x14ac:dyDescent="0.25">
      <c r="B561" s="3">
        <v>1210141000000</v>
      </c>
      <c r="C561" s="4" t="s">
        <v>21</v>
      </c>
      <c r="D561" s="6" t="s">
        <v>1140</v>
      </c>
      <c r="E561" s="28" t="s">
        <v>5979</v>
      </c>
      <c r="F561" s="33">
        <v>1219061000000</v>
      </c>
      <c r="G561" s="33" t="s">
        <v>21</v>
      </c>
      <c r="H561" s="34" t="s">
        <v>1140</v>
      </c>
    </row>
    <row r="562" spans="2:8" x14ac:dyDescent="0.25">
      <c r="B562" s="3">
        <v>1210150000000</v>
      </c>
      <c r="C562" s="4" t="s">
        <v>21</v>
      </c>
      <c r="D562" s="6" t="s">
        <v>1142</v>
      </c>
      <c r="E562" s="28" t="s">
        <v>5979</v>
      </c>
      <c r="F562" s="33">
        <v>1219070000000</v>
      </c>
      <c r="G562" s="33" t="s">
        <v>21</v>
      </c>
      <c r="H562" s="34" t="s">
        <v>1142</v>
      </c>
    </row>
    <row r="563" spans="2:8" x14ac:dyDescent="0.25">
      <c r="B563" s="3">
        <v>1210151000000</v>
      </c>
      <c r="C563" s="4" t="s">
        <v>21</v>
      </c>
      <c r="D563" s="6" t="s">
        <v>1142</v>
      </c>
      <c r="E563" s="28" t="s">
        <v>5979</v>
      </c>
      <c r="F563" s="33">
        <v>1219071000000</v>
      </c>
      <c r="G563" s="33" t="s">
        <v>21</v>
      </c>
      <c r="H563" s="34" t="s">
        <v>1142</v>
      </c>
    </row>
    <row r="564" spans="2:8" x14ac:dyDescent="0.25">
      <c r="B564" s="3">
        <v>1210160000000</v>
      </c>
      <c r="C564" s="4" t="s">
        <v>21</v>
      </c>
      <c r="D564" s="6" t="s">
        <v>1144</v>
      </c>
      <c r="E564" s="28" t="s">
        <v>5979</v>
      </c>
      <c r="F564" s="33">
        <v>1219080000000</v>
      </c>
      <c r="G564" s="33" t="s">
        <v>21</v>
      </c>
      <c r="H564" s="34" t="s">
        <v>1144</v>
      </c>
    </row>
    <row r="565" spans="2:8" x14ac:dyDescent="0.25">
      <c r="B565" s="3">
        <v>1210161000000</v>
      </c>
      <c r="C565" s="4" t="s">
        <v>21</v>
      </c>
      <c r="D565" s="6" t="s">
        <v>1144</v>
      </c>
      <c r="E565" s="28" t="s">
        <v>5979</v>
      </c>
      <c r="F565" s="33">
        <v>1219081000000</v>
      </c>
      <c r="G565" s="33" t="s">
        <v>21</v>
      </c>
      <c r="H565" s="34" t="s">
        <v>1144</v>
      </c>
    </row>
    <row r="566" spans="2:8" x14ac:dyDescent="0.25">
      <c r="B566" s="3">
        <v>1210170000000</v>
      </c>
      <c r="C566" s="4" t="s">
        <v>21</v>
      </c>
      <c r="D566" s="6" t="s">
        <v>1146</v>
      </c>
      <c r="E566" s="28" t="s">
        <v>5979</v>
      </c>
      <c r="F566" s="33">
        <v>1219090000000</v>
      </c>
      <c r="G566" s="33" t="s">
        <v>21</v>
      </c>
      <c r="H566" s="34" t="s">
        <v>1146</v>
      </c>
    </row>
    <row r="567" spans="2:8" x14ac:dyDescent="0.25">
      <c r="B567" s="3">
        <v>1210171000000</v>
      </c>
      <c r="C567" s="4" t="s">
        <v>21</v>
      </c>
      <c r="D567" s="6" t="s">
        <v>1146</v>
      </c>
      <c r="E567" s="28" t="s">
        <v>5979</v>
      </c>
      <c r="F567" s="33">
        <v>1219091000000</v>
      </c>
      <c r="G567" s="33" t="s">
        <v>21</v>
      </c>
      <c r="H567" s="34" t="s">
        <v>1146</v>
      </c>
    </row>
    <row r="568" spans="2:8" ht="25.5" x14ac:dyDescent="0.25">
      <c r="B568" s="3">
        <v>1210180000000</v>
      </c>
      <c r="C568" s="4" t="s">
        <v>21</v>
      </c>
      <c r="D568" s="6" t="s">
        <v>1148</v>
      </c>
      <c r="E568" s="28" t="s">
        <v>5979</v>
      </c>
      <c r="F568" s="33">
        <v>1219100000000</v>
      </c>
      <c r="G568" s="33" t="s">
        <v>21</v>
      </c>
      <c r="H568" s="34" t="s">
        <v>1148</v>
      </c>
    </row>
    <row r="569" spans="2:8" ht="25.5" x14ac:dyDescent="0.25">
      <c r="B569" s="3">
        <v>1210181000000</v>
      </c>
      <c r="C569" s="4" t="s">
        <v>21</v>
      </c>
      <c r="D569" s="6" t="s">
        <v>1148</v>
      </c>
      <c r="E569" s="28" t="s">
        <v>5979</v>
      </c>
      <c r="F569" s="33">
        <v>1219101000000</v>
      </c>
      <c r="G569" s="33" t="s">
        <v>21</v>
      </c>
      <c r="H569" s="34" t="s">
        <v>1148</v>
      </c>
    </row>
    <row r="570" spans="2:8" x14ac:dyDescent="0.25">
      <c r="B570" s="3">
        <v>1210990000000</v>
      </c>
      <c r="C570" s="4" t="s">
        <v>21</v>
      </c>
      <c r="D570" s="6" t="s">
        <v>1126</v>
      </c>
      <c r="E570" s="28" t="s">
        <v>5979</v>
      </c>
      <c r="F570" s="33">
        <v>1219000000000</v>
      </c>
      <c r="G570" s="33" t="s">
        <v>21</v>
      </c>
      <c r="H570" s="34" t="s">
        <v>1126</v>
      </c>
    </row>
    <row r="571" spans="2:8" x14ac:dyDescent="0.25">
      <c r="B571" s="14">
        <v>1210991000000</v>
      </c>
      <c r="C571" s="15" t="s">
        <v>21</v>
      </c>
      <c r="D571" s="16" t="s">
        <v>1126</v>
      </c>
      <c r="E571" s="23" t="s">
        <v>693</v>
      </c>
      <c r="F571" s="33" t="s">
        <v>25</v>
      </c>
      <c r="G571" s="33" t="s">
        <v>25</v>
      </c>
      <c r="H571" s="34" t="s">
        <v>25</v>
      </c>
    </row>
    <row r="572" spans="2:8" x14ac:dyDescent="0.25">
      <c r="B572" s="3">
        <v>1210991100000</v>
      </c>
      <c r="C572" s="4" t="s">
        <v>21</v>
      </c>
      <c r="D572" s="6" t="s">
        <v>1153</v>
      </c>
      <c r="E572" s="28" t="s">
        <v>5979</v>
      </c>
      <c r="F572" s="33">
        <v>1219991100000</v>
      </c>
      <c r="G572" s="33" t="s">
        <v>21</v>
      </c>
      <c r="H572" s="34" t="s">
        <v>1152</v>
      </c>
    </row>
    <row r="573" spans="2:8" x14ac:dyDescent="0.25">
      <c r="B573" s="3">
        <v>1210991101000</v>
      </c>
      <c r="C573" s="4" t="s">
        <v>21</v>
      </c>
      <c r="D573" s="6" t="s">
        <v>1155</v>
      </c>
      <c r="E573" s="28" t="s">
        <v>5979</v>
      </c>
      <c r="F573" s="33">
        <v>1219991101000</v>
      </c>
      <c r="G573" s="33" t="s">
        <v>21</v>
      </c>
      <c r="H573" s="34" t="s">
        <v>1154</v>
      </c>
    </row>
    <row r="574" spans="2:8" ht="25.5" x14ac:dyDescent="0.25">
      <c r="B574" s="10">
        <v>1210991101001</v>
      </c>
      <c r="C574" s="11" t="s">
        <v>40</v>
      </c>
      <c r="D574" s="12" t="s">
        <v>1157</v>
      </c>
      <c r="E574" s="28" t="s">
        <v>5979</v>
      </c>
      <c r="F574" s="35">
        <v>1219991101001</v>
      </c>
      <c r="G574" s="35" t="s">
        <v>40</v>
      </c>
      <c r="H574" s="36" t="s">
        <v>1156</v>
      </c>
    </row>
    <row r="575" spans="2:8" ht="25.5" x14ac:dyDescent="0.25">
      <c r="B575" s="10">
        <v>1210991101002</v>
      </c>
      <c r="C575" s="11" t="s">
        <v>40</v>
      </c>
      <c r="D575" s="12" t="s">
        <v>1159</v>
      </c>
      <c r="E575" s="28" t="s">
        <v>5979</v>
      </c>
      <c r="F575" s="35">
        <v>1219991101002</v>
      </c>
      <c r="G575" s="35" t="s">
        <v>40</v>
      </c>
      <c r="H575" s="36" t="s">
        <v>1158</v>
      </c>
    </row>
    <row r="576" spans="2:8" ht="25.5" x14ac:dyDescent="0.25">
      <c r="B576" s="10">
        <v>1210991101003</v>
      </c>
      <c r="C576" s="11" t="s">
        <v>40</v>
      </c>
      <c r="D576" s="12" t="s">
        <v>1161</v>
      </c>
      <c r="E576" s="28" t="s">
        <v>5979</v>
      </c>
      <c r="F576" s="35">
        <v>1219991101003</v>
      </c>
      <c r="G576" s="35" t="s">
        <v>40</v>
      </c>
      <c r="H576" s="36" t="s">
        <v>1160</v>
      </c>
    </row>
    <row r="577" spans="2:8" ht="25.5" x14ac:dyDescent="0.25">
      <c r="B577" s="10">
        <v>1210991101004</v>
      </c>
      <c r="C577" s="11" t="s">
        <v>40</v>
      </c>
      <c r="D577" s="12" t="s">
        <v>1163</v>
      </c>
      <c r="E577" s="28" t="s">
        <v>5979</v>
      </c>
      <c r="F577" s="35">
        <v>1219991101004</v>
      </c>
      <c r="G577" s="35" t="s">
        <v>40</v>
      </c>
      <c r="H577" s="36" t="s">
        <v>1162</v>
      </c>
    </row>
    <row r="578" spans="2:8" ht="25.5" x14ac:dyDescent="0.25">
      <c r="B578" s="10">
        <v>1210991101005</v>
      </c>
      <c r="C578" s="11" t="s">
        <v>40</v>
      </c>
      <c r="D578" s="12" t="s">
        <v>1165</v>
      </c>
      <c r="E578" s="28" t="s">
        <v>5979</v>
      </c>
      <c r="F578" s="35">
        <v>1219991101005</v>
      </c>
      <c r="G578" s="35" t="s">
        <v>40</v>
      </c>
      <c r="H578" s="36" t="s">
        <v>1164</v>
      </c>
    </row>
    <row r="579" spans="2:8" ht="25.5" x14ac:dyDescent="0.25">
      <c r="B579" s="10">
        <v>1210991101006</v>
      </c>
      <c r="C579" s="11" t="s">
        <v>40</v>
      </c>
      <c r="D579" s="12" t="s">
        <v>1167</v>
      </c>
      <c r="E579" s="28" t="s">
        <v>5979</v>
      </c>
      <c r="F579" s="35">
        <v>1219991101006</v>
      </c>
      <c r="G579" s="35" t="s">
        <v>40</v>
      </c>
      <c r="H579" s="36" t="s">
        <v>1166</v>
      </c>
    </row>
    <row r="580" spans="2:8" ht="25.5" x14ac:dyDescent="0.25">
      <c r="B580" s="10">
        <v>1210991101007</v>
      </c>
      <c r="C580" s="11" t="s">
        <v>40</v>
      </c>
      <c r="D580" s="12" t="s">
        <v>1169</v>
      </c>
      <c r="E580" s="28" t="s">
        <v>5979</v>
      </c>
      <c r="F580" s="35">
        <v>1219991101007</v>
      </c>
      <c r="G580" s="35" t="s">
        <v>40</v>
      </c>
      <c r="H580" s="36" t="s">
        <v>1168</v>
      </c>
    </row>
    <row r="581" spans="2:8" ht="25.5" x14ac:dyDescent="0.25">
      <c r="B581" s="10">
        <v>1210991101008</v>
      </c>
      <c r="C581" s="11" t="s">
        <v>40</v>
      </c>
      <c r="D581" s="12" t="s">
        <v>1171</v>
      </c>
      <c r="E581" s="28" t="s">
        <v>5979</v>
      </c>
      <c r="F581" s="35">
        <v>1219991101008</v>
      </c>
      <c r="G581" s="35" t="s">
        <v>40</v>
      </c>
      <c r="H581" s="36" t="s">
        <v>1170</v>
      </c>
    </row>
    <row r="582" spans="2:8" x14ac:dyDescent="0.25">
      <c r="B582" s="3">
        <v>1210991102000</v>
      </c>
      <c r="C582" s="4" t="s">
        <v>21</v>
      </c>
      <c r="D582" s="6" t="s">
        <v>1173</v>
      </c>
      <c r="E582" s="28" t="s">
        <v>5979</v>
      </c>
      <c r="F582" s="33">
        <v>1219991102000</v>
      </c>
      <c r="G582" s="33" t="s">
        <v>21</v>
      </c>
      <c r="H582" s="34" t="s">
        <v>1172</v>
      </c>
    </row>
    <row r="583" spans="2:8" x14ac:dyDescent="0.25">
      <c r="B583" s="10">
        <v>1210991102001</v>
      </c>
      <c r="C583" s="11" t="s">
        <v>40</v>
      </c>
      <c r="D583" s="12" t="s">
        <v>1175</v>
      </c>
      <c r="E583" s="28" t="s">
        <v>5979</v>
      </c>
      <c r="F583" s="35">
        <v>1219991102001</v>
      </c>
      <c r="G583" s="35" t="s">
        <v>40</v>
      </c>
      <c r="H583" s="36" t="s">
        <v>1174</v>
      </c>
    </row>
    <row r="584" spans="2:8" x14ac:dyDescent="0.25">
      <c r="B584" s="10">
        <v>1210991102002</v>
      </c>
      <c r="C584" s="11" t="s">
        <v>40</v>
      </c>
      <c r="D584" s="12" t="s">
        <v>1177</v>
      </c>
      <c r="E584" s="28" t="s">
        <v>5979</v>
      </c>
      <c r="F584" s="35">
        <v>1219991102002</v>
      </c>
      <c r="G584" s="35" t="s">
        <v>40</v>
      </c>
      <c r="H584" s="36" t="s">
        <v>1176</v>
      </c>
    </row>
    <row r="585" spans="2:8" ht="25.5" x14ac:dyDescent="0.25">
      <c r="B585" s="10">
        <v>1210991102003</v>
      </c>
      <c r="C585" s="11" t="s">
        <v>40</v>
      </c>
      <c r="D585" s="12" t="s">
        <v>1179</v>
      </c>
      <c r="E585" s="28" t="s">
        <v>5979</v>
      </c>
      <c r="F585" s="35">
        <v>1219991102003</v>
      </c>
      <c r="G585" s="35" t="s">
        <v>40</v>
      </c>
      <c r="H585" s="36" t="s">
        <v>1178</v>
      </c>
    </row>
    <row r="586" spans="2:8" ht="25.5" x14ac:dyDescent="0.25">
      <c r="B586" s="10">
        <v>1210991102004</v>
      </c>
      <c r="C586" s="11" t="s">
        <v>40</v>
      </c>
      <c r="D586" s="12" t="s">
        <v>1181</v>
      </c>
      <c r="E586" s="28" t="s">
        <v>5979</v>
      </c>
      <c r="F586" s="35">
        <v>1219991102004</v>
      </c>
      <c r="G586" s="35" t="s">
        <v>40</v>
      </c>
      <c r="H586" s="36" t="s">
        <v>1180</v>
      </c>
    </row>
    <row r="587" spans="2:8" ht="25.5" x14ac:dyDescent="0.25">
      <c r="B587" s="10">
        <v>1210991102005</v>
      </c>
      <c r="C587" s="11" t="s">
        <v>40</v>
      </c>
      <c r="D587" s="12" t="s">
        <v>1183</v>
      </c>
      <c r="E587" s="28" t="s">
        <v>5979</v>
      </c>
      <c r="F587" s="35">
        <v>1219991102005</v>
      </c>
      <c r="G587" s="35" t="s">
        <v>40</v>
      </c>
      <c r="H587" s="36" t="s">
        <v>1182</v>
      </c>
    </row>
    <row r="588" spans="2:8" ht="25.5" x14ac:dyDescent="0.25">
      <c r="B588" s="10">
        <v>1210991102006</v>
      </c>
      <c r="C588" s="11" t="s">
        <v>40</v>
      </c>
      <c r="D588" s="12" t="s">
        <v>1185</v>
      </c>
      <c r="E588" s="28" t="s">
        <v>5979</v>
      </c>
      <c r="F588" s="35">
        <v>1219991102006</v>
      </c>
      <c r="G588" s="35" t="s">
        <v>40</v>
      </c>
      <c r="H588" s="36" t="s">
        <v>1184</v>
      </c>
    </row>
    <row r="589" spans="2:8" ht="25.5" x14ac:dyDescent="0.25">
      <c r="B589" s="10">
        <v>1210991102007</v>
      </c>
      <c r="C589" s="11" t="s">
        <v>40</v>
      </c>
      <c r="D589" s="12" t="s">
        <v>1190</v>
      </c>
      <c r="E589" s="28" t="s">
        <v>5979</v>
      </c>
      <c r="F589" s="35">
        <v>1219991102007</v>
      </c>
      <c r="G589" s="35" t="s">
        <v>40</v>
      </c>
      <c r="H589" s="36" t="s">
        <v>1189</v>
      </c>
    </row>
    <row r="590" spans="2:8" ht="25.5" x14ac:dyDescent="0.25">
      <c r="B590" s="10">
        <v>1210991102008</v>
      </c>
      <c r="C590" s="11" t="s">
        <v>40</v>
      </c>
      <c r="D590" s="12" t="s">
        <v>1192</v>
      </c>
      <c r="E590" s="28" t="s">
        <v>5979</v>
      </c>
      <c r="F590" s="35">
        <v>1219991102008</v>
      </c>
      <c r="G590" s="35" t="s">
        <v>40</v>
      </c>
      <c r="H590" s="36" t="s">
        <v>1191</v>
      </c>
    </row>
    <row r="591" spans="2:8" ht="25.5" x14ac:dyDescent="0.25">
      <c r="B591" s="10">
        <v>1210991102009</v>
      </c>
      <c r="C591" s="11" t="s">
        <v>40</v>
      </c>
      <c r="D591" s="12" t="s">
        <v>1194</v>
      </c>
      <c r="E591" s="28" t="s">
        <v>5979</v>
      </c>
      <c r="F591" s="35">
        <v>1219991102009</v>
      </c>
      <c r="G591" s="35" t="s">
        <v>40</v>
      </c>
      <c r="H591" s="36" t="s">
        <v>1193</v>
      </c>
    </row>
    <row r="592" spans="2:8" ht="25.5" x14ac:dyDescent="0.25">
      <c r="B592" s="10">
        <v>1210991102010</v>
      </c>
      <c r="C592" s="11" t="s">
        <v>40</v>
      </c>
      <c r="D592" s="12" t="s">
        <v>1196</v>
      </c>
      <c r="E592" s="28" t="s">
        <v>5979</v>
      </c>
      <c r="F592" s="35">
        <v>1219991102010</v>
      </c>
      <c r="G592" s="35" t="s">
        <v>40</v>
      </c>
      <c r="H592" s="36" t="s">
        <v>1195</v>
      </c>
    </row>
    <row r="593" spans="2:8" ht="25.5" x14ac:dyDescent="0.25">
      <c r="B593" s="10">
        <v>1210991102011</v>
      </c>
      <c r="C593" s="11" t="s">
        <v>40</v>
      </c>
      <c r="D593" s="12" t="s">
        <v>1198</v>
      </c>
      <c r="E593" s="28" t="s">
        <v>5979</v>
      </c>
      <c r="F593" s="35">
        <v>1219991102011</v>
      </c>
      <c r="G593" s="35" t="s">
        <v>40</v>
      </c>
      <c r="H593" s="36" t="s">
        <v>1197</v>
      </c>
    </row>
    <row r="594" spans="2:8" ht="25.5" x14ac:dyDescent="0.25">
      <c r="B594" s="10">
        <v>1210991103000</v>
      </c>
      <c r="C594" s="11" t="s">
        <v>40</v>
      </c>
      <c r="D594" s="12" t="s">
        <v>1216</v>
      </c>
      <c r="E594" s="28" t="s">
        <v>5979</v>
      </c>
      <c r="F594" s="35">
        <v>1219991103052</v>
      </c>
      <c r="G594" s="35" t="s">
        <v>40</v>
      </c>
      <c r="H594" s="36" t="s">
        <v>1215</v>
      </c>
    </row>
    <row r="595" spans="2:8" ht="25.5" x14ac:dyDescent="0.25">
      <c r="B595" s="3">
        <v>1210991104000</v>
      </c>
      <c r="C595" s="4" t="s">
        <v>21</v>
      </c>
      <c r="D595" s="6" t="s">
        <v>5986</v>
      </c>
      <c r="E595" s="28" t="s">
        <v>5979</v>
      </c>
      <c r="F595" s="33">
        <v>1219991104000</v>
      </c>
      <c r="G595" s="33" t="s">
        <v>21</v>
      </c>
      <c r="H595" s="34" t="s">
        <v>1217</v>
      </c>
    </row>
    <row r="596" spans="2:8" ht="25.5" x14ac:dyDescent="0.25">
      <c r="B596" s="10">
        <v>1210991104001</v>
      </c>
      <c r="C596" s="11" t="s">
        <v>40</v>
      </c>
      <c r="D596" s="12" t="s">
        <v>1226</v>
      </c>
      <c r="E596" s="28" t="s">
        <v>5979</v>
      </c>
      <c r="F596" s="35">
        <v>1219991104051</v>
      </c>
      <c r="G596" s="35" t="s">
        <v>40</v>
      </c>
      <c r="H596" s="36" t="s">
        <v>1225</v>
      </c>
    </row>
    <row r="597" spans="2:8" ht="38.25" x14ac:dyDescent="0.25">
      <c r="B597" s="10">
        <v>1210991104002</v>
      </c>
      <c r="C597" s="11" t="s">
        <v>40</v>
      </c>
      <c r="D597" s="12" t="s">
        <v>1228</v>
      </c>
      <c r="E597" s="28" t="s">
        <v>5979</v>
      </c>
      <c r="F597" s="35">
        <v>1219991104052</v>
      </c>
      <c r="G597" s="35" t="s">
        <v>40</v>
      </c>
      <c r="H597" s="36" t="s">
        <v>1227</v>
      </c>
    </row>
    <row r="598" spans="2:8" ht="25.5" x14ac:dyDescent="0.25">
      <c r="B598" s="3">
        <v>1210991105000</v>
      </c>
      <c r="C598" s="4" t="s">
        <v>21</v>
      </c>
      <c r="D598" s="6" t="s">
        <v>5987</v>
      </c>
      <c r="E598" s="28" t="s">
        <v>5979</v>
      </c>
      <c r="F598" s="33">
        <v>1219991104000</v>
      </c>
      <c r="G598" s="33" t="s">
        <v>21</v>
      </c>
      <c r="H598" s="34" t="s">
        <v>1217</v>
      </c>
    </row>
    <row r="599" spans="2:8" ht="38.25" x14ac:dyDescent="0.25">
      <c r="B599" s="10">
        <v>1210991105001</v>
      </c>
      <c r="C599" s="11" t="s">
        <v>40</v>
      </c>
      <c r="D599" s="12" t="s">
        <v>1220</v>
      </c>
      <c r="E599" s="28" t="s">
        <v>5979</v>
      </c>
      <c r="F599" s="35">
        <v>1219991104001</v>
      </c>
      <c r="G599" s="35" t="s">
        <v>40</v>
      </c>
      <c r="H599" s="36" t="s">
        <v>1219</v>
      </c>
    </row>
    <row r="600" spans="2:8" ht="25.5" x14ac:dyDescent="0.25">
      <c r="B600" s="10">
        <v>1210991105002</v>
      </c>
      <c r="C600" s="11" t="s">
        <v>40</v>
      </c>
      <c r="D600" s="12" t="s">
        <v>1222</v>
      </c>
      <c r="E600" s="28" t="s">
        <v>5979</v>
      </c>
      <c r="F600" s="35">
        <v>1219991104002</v>
      </c>
      <c r="G600" s="35" t="s">
        <v>40</v>
      </c>
      <c r="H600" s="36" t="s">
        <v>1221</v>
      </c>
    </row>
    <row r="601" spans="2:8" ht="25.5" x14ac:dyDescent="0.25">
      <c r="B601" s="10">
        <v>1210991105003</v>
      </c>
      <c r="C601" s="11" t="s">
        <v>40</v>
      </c>
      <c r="D601" s="12" t="s">
        <v>1224</v>
      </c>
      <c r="E601" s="28" t="s">
        <v>5979</v>
      </c>
      <c r="F601" s="35">
        <v>1219991104003</v>
      </c>
      <c r="G601" s="35" t="s">
        <v>40</v>
      </c>
      <c r="H601" s="36" t="s">
        <v>1223</v>
      </c>
    </row>
    <row r="602" spans="2:8" x14ac:dyDescent="0.25">
      <c r="B602" s="10">
        <v>1210991106000</v>
      </c>
      <c r="C602" s="11" t="s">
        <v>40</v>
      </c>
      <c r="D602" s="12" t="s">
        <v>1230</v>
      </c>
      <c r="E602" s="28" t="s">
        <v>5979</v>
      </c>
      <c r="F602" s="35">
        <v>1219991105000</v>
      </c>
      <c r="G602" s="35" t="s">
        <v>40</v>
      </c>
      <c r="H602" s="36" t="s">
        <v>1229</v>
      </c>
    </row>
    <row r="603" spans="2:8" x14ac:dyDescent="0.25">
      <c r="B603" s="10">
        <v>1210991107000</v>
      </c>
      <c r="C603" s="11" t="s">
        <v>40</v>
      </c>
      <c r="D603" s="12" t="s">
        <v>1232</v>
      </c>
      <c r="E603" s="28" t="s">
        <v>5979</v>
      </c>
      <c r="F603" s="35">
        <v>1219991106000</v>
      </c>
      <c r="G603" s="35" t="s">
        <v>40</v>
      </c>
      <c r="H603" s="36" t="s">
        <v>1231</v>
      </c>
    </row>
    <row r="604" spans="2:8" x14ac:dyDescent="0.25">
      <c r="B604" s="10">
        <v>1210991108000</v>
      </c>
      <c r="C604" s="11" t="s">
        <v>40</v>
      </c>
      <c r="D604" s="12" t="s">
        <v>1234</v>
      </c>
      <c r="E604" s="28" t="s">
        <v>5979</v>
      </c>
      <c r="F604" s="35">
        <v>1219991107000</v>
      </c>
      <c r="G604" s="35" t="s">
        <v>40</v>
      </c>
      <c r="H604" s="36" t="s">
        <v>1233</v>
      </c>
    </row>
    <row r="605" spans="2:8" x14ac:dyDescent="0.25">
      <c r="B605" s="10">
        <v>1210991109000</v>
      </c>
      <c r="C605" s="11" t="s">
        <v>40</v>
      </c>
      <c r="D605" s="12" t="s">
        <v>1236</v>
      </c>
      <c r="E605" s="28" t="s">
        <v>5979</v>
      </c>
      <c r="F605" s="35">
        <v>1219991108000</v>
      </c>
      <c r="G605" s="35" t="s">
        <v>40</v>
      </c>
      <c r="H605" s="36" t="s">
        <v>1235</v>
      </c>
    </row>
    <row r="606" spans="2:8" x14ac:dyDescent="0.25">
      <c r="B606" s="10">
        <v>1210991110000</v>
      </c>
      <c r="C606" s="11" t="s">
        <v>40</v>
      </c>
      <c r="D606" s="12" t="s">
        <v>1238</v>
      </c>
      <c r="E606" s="28" t="s">
        <v>5979</v>
      </c>
      <c r="F606" s="35">
        <v>1219991109000</v>
      </c>
      <c r="G606" s="35" t="s">
        <v>40</v>
      </c>
      <c r="H606" s="36" t="s">
        <v>1237</v>
      </c>
    </row>
    <row r="607" spans="2:8" ht="25.5" x14ac:dyDescent="0.25">
      <c r="B607" s="3">
        <v>1210991111000</v>
      </c>
      <c r="C607" s="4" t="s">
        <v>21</v>
      </c>
      <c r="D607" s="6" t="s">
        <v>1201</v>
      </c>
      <c r="E607" s="28" t="s">
        <v>5979</v>
      </c>
      <c r="F607" s="33">
        <v>1219991103000</v>
      </c>
      <c r="G607" s="33" t="s">
        <v>21</v>
      </c>
      <c r="H607" s="34" t="s">
        <v>1200</v>
      </c>
    </row>
    <row r="608" spans="2:8" x14ac:dyDescent="0.25">
      <c r="B608" s="10">
        <v>1210991111001</v>
      </c>
      <c r="C608" s="11" t="s">
        <v>40</v>
      </c>
      <c r="D608" s="12" t="s">
        <v>1203</v>
      </c>
      <c r="E608" s="28" t="s">
        <v>5979</v>
      </c>
      <c r="F608" s="35">
        <v>1219991103001</v>
      </c>
      <c r="G608" s="35" t="s">
        <v>40</v>
      </c>
      <c r="H608" s="36" t="s">
        <v>1202</v>
      </c>
    </row>
    <row r="609" spans="2:8" x14ac:dyDescent="0.25">
      <c r="B609" s="10">
        <v>1210991111002</v>
      </c>
      <c r="C609" s="11" t="s">
        <v>40</v>
      </c>
      <c r="D609" s="12" t="s">
        <v>1205</v>
      </c>
      <c r="E609" s="28" t="s">
        <v>5979</v>
      </c>
      <c r="F609" s="35">
        <v>1219991103002</v>
      </c>
      <c r="G609" s="35" t="s">
        <v>40</v>
      </c>
      <c r="H609" s="36" t="s">
        <v>1204</v>
      </c>
    </row>
    <row r="610" spans="2:8" x14ac:dyDescent="0.25">
      <c r="B610" s="10">
        <v>1210991112000</v>
      </c>
      <c r="C610" s="11" t="s">
        <v>40</v>
      </c>
      <c r="D610" s="12" t="s">
        <v>1214</v>
      </c>
      <c r="E610" s="28" t="s">
        <v>5979</v>
      </c>
      <c r="F610" s="35">
        <v>1219991103051</v>
      </c>
      <c r="G610" s="35" t="s">
        <v>40</v>
      </c>
      <c r="H610" s="36" t="s">
        <v>1213</v>
      </c>
    </row>
    <row r="611" spans="2:8" x14ac:dyDescent="0.25">
      <c r="B611" s="10">
        <v>1210991199000</v>
      </c>
      <c r="C611" s="11" t="s">
        <v>40</v>
      </c>
      <c r="D611" s="12" t="s">
        <v>1242</v>
      </c>
      <c r="E611" s="28" t="s">
        <v>5979</v>
      </c>
      <c r="F611" s="35">
        <v>1219991199000</v>
      </c>
      <c r="G611" s="35" t="s">
        <v>40</v>
      </c>
      <c r="H611" s="36" t="s">
        <v>1241</v>
      </c>
    </row>
    <row r="612" spans="2:8" x14ac:dyDescent="0.25">
      <c r="B612" s="3">
        <v>1210991200000</v>
      </c>
      <c r="C612" s="4" t="s">
        <v>21</v>
      </c>
      <c r="D612" s="6" t="s">
        <v>1244</v>
      </c>
      <c r="E612" s="28" t="s">
        <v>5979</v>
      </c>
      <c r="F612" s="33">
        <v>1219991200000</v>
      </c>
      <c r="G612" s="33" t="s">
        <v>21</v>
      </c>
      <c r="H612" s="34" t="s">
        <v>1243</v>
      </c>
    </row>
    <row r="613" spans="2:8" ht="25.5" x14ac:dyDescent="0.25">
      <c r="B613" s="3">
        <v>1210991201000</v>
      </c>
      <c r="C613" s="4" t="s">
        <v>21</v>
      </c>
      <c r="D613" s="6" t="s">
        <v>1246</v>
      </c>
      <c r="E613" s="28" t="s">
        <v>5979</v>
      </c>
      <c r="F613" s="33">
        <v>1219991201000</v>
      </c>
      <c r="G613" s="33" t="s">
        <v>21</v>
      </c>
      <c r="H613" s="34" t="s">
        <v>1245</v>
      </c>
    </row>
    <row r="614" spans="2:8" ht="25.5" x14ac:dyDescent="0.25">
      <c r="B614" s="10">
        <v>1210991201001</v>
      </c>
      <c r="C614" s="11" t="s">
        <v>40</v>
      </c>
      <c r="D614" s="12" t="s">
        <v>1248</v>
      </c>
      <c r="E614" s="28" t="s">
        <v>5979</v>
      </c>
      <c r="F614" s="35">
        <v>1219991201001</v>
      </c>
      <c r="G614" s="35" t="s">
        <v>40</v>
      </c>
      <c r="H614" s="36" t="s">
        <v>1247</v>
      </c>
    </row>
    <row r="615" spans="2:8" ht="25.5" x14ac:dyDescent="0.25">
      <c r="B615" s="10">
        <v>1210991201002</v>
      </c>
      <c r="C615" s="11" t="s">
        <v>40</v>
      </c>
      <c r="D615" s="12" t="s">
        <v>1250</v>
      </c>
      <c r="E615" s="28" t="s">
        <v>5979</v>
      </c>
      <c r="F615" s="35">
        <v>1219991201002</v>
      </c>
      <c r="G615" s="35" t="s">
        <v>40</v>
      </c>
      <c r="H615" s="36" t="s">
        <v>1249</v>
      </c>
    </row>
    <row r="616" spans="2:8" ht="25.5" x14ac:dyDescent="0.25">
      <c r="B616" s="10">
        <v>1210991201003</v>
      </c>
      <c r="C616" s="11" t="s">
        <v>40</v>
      </c>
      <c r="D616" s="12" t="s">
        <v>1252</v>
      </c>
      <c r="E616" s="28" t="s">
        <v>5979</v>
      </c>
      <c r="F616" s="35">
        <v>1219991201003</v>
      </c>
      <c r="G616" s="35" t="s">
        <v>40</v>
      </c>
      <c r="H616" s="36" t="s">
        <v>1251</v>
      </c>
    </row>
    <row r="617" spans="2:8" ht="25.5" x14ac:dyDescent="0.25">
      <c r="B617" s="10">
        <v>1210991201004</v>
      </c>
      <c r="C617" s="11" t="s">
        <v>40</v>
      </c>
      <c r="D617" s="12" t="s">
        <v>1254</v>
      </c>
      <c r="E617" s="28" t="s">
        <v>5979</v>
      </c>
      <c r="F617" s="35">
        <v>1219991201004</v>
      </c>
      <c r="G617" s="35" t="s">
        <v>40</v>
      </c>
      <c r="H617" s="36" t="s">
        <v>1253</v>
      </c>
    </row>
    <row r="618" spans="2:8" ht="25.5" x14ac:dyDescent="0.25">
      <c r="B618" s="10">
        <v>1210991201005</v>
      </c>
      <c r="C618" s="11" t="s">
        <v>40</v>
      </c>
      <c r="D618" s="12" t="s">
        <v>1256</v>
      </c>
      <c r="E618" s="28" t="s">
        <v>5979</v>
      </c>
      <c r="F618" s="35">
        <v>1219991201005</v>
      </c>
      <c r="G618" s="35" t="s">
        <v>40</v>
      </c>
      <c r="H618" s="36" t="s">
        <v>1255</v>
      </c>
    </row>
    <row r="619" spans="2:8" ht="25.5" x14ac:dyDescent="0.25">
      <c r="B619" s="10">
        <v>1210991201006</v>
      </c>
      <c r="C619" s="11" t="s">
        <v>40</v>
      </c>
      <c r="D619" s="12" t="s">
        <v>1258</v>
      </c>
      <c r="E619" s="28" t="s">
        <v>5979</v>
      </c>
      <c r="F619" s="35">
        <v>1219991201006</v>
      </c>
      <c r="G619" s="35" t="s">
        <v>40</v>
      </c>
      <c r="H619" s="36" t="s">
        <v>1257</v>
      </c>
    </row>
    <row r="620" spans="2:8" ht="25.5" x14ac:dyDescent="0.25">
      <c r="B620" s="10">
        <v>1210991201007</v>
      </c>
      <c r="C620" s="11" t="s">
        <v>40</v>
      </c>
      <c r="D620" s="12" t="s">
        <v>1260</v>
      </c>
      <c r="E620" s="28" t="s">
        <v>5979</v>
      </c>
      <c r="F620" s="35">
        <v>1219991201007</v>
      </c>
      <c r="G620" s="35" t="s">
        <v>40</v>
      </c>
      <c r="H620" s="36" t="s">
        <v>1259</v>
      </c>
    </row>
    <row r="621" spans="2:8" ht="25.5" x14ac:dyDescent="0.25">
      <c r="B621" s="10">
        <v>1210991201008</v>
      </c>
      <c r="C621" s="11" t="s">
        <v>40</v>
      </c>
      <c r="D621" s="12" t="s">
        <v>1262</v>
      </c>
      <c r="E621" s="28" t="s">
        <v>5979</v>
      </c>
      <c r="F621" s="35">
        <v>1219991201008</v>
      </c>
      <c r="G621" s="35" t="s">
        <v>40</v>
      </c>
      <c r="H621" s="36" t="s">
        <v>1261</v>
      </c>
    </row>
    <row r="622" spans="2:8" ht="25.5" x14ac:dyDescent="0.25">
      <c r="B622" s="3">
        <v>1210991202000</v>
      </c>
      <c r="C622" s="4" t="s">
        <v>21</v>
      </c>
      <c r="D622" s="6" t="s">
        <v>1264</v>
      </c>
      <c r="E622" s="28" t="s">
        <v>5979</v>
      </c>
      <c r="F622" s="33">
        <v>1219991202000</v>
      </c>
      <c r="G622" s="33" t="s">
        <v>21</v>
      </c>
      <c r="H622" s="34" t="s">
        <v>1263</v>
      </c>
    </row>
    <row r="623" spans="2:8" ht="25.5" x14ac:dyDescent="0.25">
      <c r="B623" s="10">
        <v>1210991202001</v>
      </c>
      <c r="C623" s="11" t="s">
        <v>40</v>
      </c>
      <c r="D623" s="12" t="s">
        <v>1266</v>
      </c>
      <c r="E623" s="28" t="s">
        <v>5979</v>
      </c>
      <c r="F623" s="35">
        <v>1219991202001</v>
      </c>
      <c r="G623" s="35" t="s">
        <v>40</v>
      </c>
      <c r="H623" s="36" t="s">
        <v>1265</v>
      </c>
    </row>
    <row r="624" spans="2:8" ht="25.5" x14ac:dyDescent="0.25">
      <c r="B624" s="10">
        <v>1210991202002</v>
      </c>
      <c r="C624" s="11" t="s">
        <v>40</v>
      </c>
      <c r="D624" s="12" t="s">
        <v>1268</v>
      </c>
      <c r="E624" s="28" t="s">
        <v>5979</v>
      </c>
      <c r="F624" s="35">
        <v>1219991202002</v>
      </c>
      <c r="G624" s="35" t="s">
        <v>40</v>
      </c>
      <c r="H624" s="36" t="s">
        <v>1267</v>
      </c>
    </row>
    <row r="625" spans="2:8" ht="25.5" x14ac:dyDescent="0.25">
      <c r="B625" s="10">
        <v>1210991202003</v>
      </c>
      <c r="C625" s="11" t="s">
        <v>40</v>
      </c>
      <c r="D625" s="12" t="s">
        <v>1270</v>
      </c>
      <c r="E625" s="28" t="s">
        <v>5979</v>
      </c>
      <c r="F625" s="35">
        <v>1219991202003</v>
      </c>
      <c r="G625" s="35" t="s">
        <v>40</v>
      </c>
      <c r="H625" s="36" t="s">
        <v>1269</v>
      </c>
    </row>
    <row r="626" spans="2:8" ht="25.5" x14ac:dyDescent="0.25">
      <c r="B626" s="10">
        <v>1210991202004</v>
      </c>
      <c r="C626" s="11" t="s">
        <v>40</v>
      </c>
      <c r="D626" s="12" t="s">
        <v>1272</v>
      </c>
      <c r="E626" s="28" t="s">
        <v>5979</v>
      </c>
      <c r="F626" s="35">
        <v>1219991202004</v>
      </c>
      <c r="G626" s="35" t="s">
        <v>40</v>
      </c>
      <c r="H626" s="36" t="s">
        <v>1271</v>
      </c>
    </row>
    <row r="627" spans="2:8" ht="25.5" x14ac:dyDescent="0.25">
      <c r="B627" s="10">
        <v>1210991202005</v>
      </c>
      <c r="C627" s="11" t="s">
        <v>40</v>
      </c>
      <c r="D627" s="12" t="s">
        <v>1274</v>
      </c>
      <c r="E627" s="28" t="s">
        <v>5979</v>
      </c>
      <c r="F627" s="35">
        <v>1219991202005</v>
      </c>
      <c r="G627" s="35" t="s">
        <v>40</v>
      </c>
      <c r="H627" s="36" t="s">
        <v>1273</v>
      </c>
    </row>
    <row r="628" spans="2:8" ht="25.5" x14ac:dyDescent="0.25">
      <c r="B628" s="10">
        <v>1210991202006</v>
      </c>
      <c r="C628" s="11" t="s">
        <v>40</v>
      </c>
      <c r="D628" s="12" t="s">
        <v>1276</v>
      </c>
      <c r="E628" s="28" t="s">
        <v>5979</v>
      </c>
      <c r="F628" s="35">
        <v>1219991202006</v>
      </c>
      <c r="G628" s="35" t="s">
        <v>40</v>
      </c>
      <c r="H628" s="36" t="s">
        <v>1275</v>
      </c>
    </row>
    <row r="629" spans="2:8" ht="25.5" x14ac:dyDescent="0.25">
      <c r="B629" s="10">
        <v>1210991202007</v>
      </c>
      <c r="C629" s="11" t="s">
        <v>40</v>
      </c>
      <c r="D629" s="12" t="s">
        <v>1278</v>
      </c>
      <c r="E629" s="28" t="s">
        <v>5979</v>
      </c>
      <c r="F629" s="35">
        <v>1219991202007</v>
      </c>
      <c r="G629" s="35" t="s">
        <v>40</v>
      </c>
      <c r="H629" s="36" t="s">
        <v>1277</v>
      </c>
    </row>
    <row r="630" spans="2:8" ht="25.5" x14ac:dyDescent="0.25">
      <c r="B630" s="10">
        <v>1210991202008</v>
      </c>
      <c r="C630" s="11" t="s">
        <v>40</v>
      </c>
      <c r="D630" s="12" t="s">
        <v>1280</v>
      </c>
      <c r="E630" s="28" t="s">
        <v>5979</v>
      </c>
      <c r="F630" s="35">
        <v>1219991202008</v>
      </c>
      <c r="G630" s="35" t="s">
        <v>40</v>
      </c>
      <c r="H630" s="36" t="s">
        <v>1279</v>
      </c>
    </row>
    <row r="631" spans="2:8" ht="25.5" x14ac:dyDescent="0.25">
      <c r="B631" s="10">
        <v>1210991202009</v>
      </c>
      <c r="C631" s="11" t="s">
        <v>40</v>
      </c>
      <c r="D631" s="12" t="s">
        <v>1282</v>
      </c>
      <c r="E631" s="28" t="s">
        <v>5979</v>
      </c>
      <c r="F631" s="35">
        <v>1219991202009</v>
      </c>
      <c r="G631" s="35" t="s">
        <v>40</v>
      </c>
      <c r="H631" s="36" t="s">
        <v>1281</v>
      </c>
    </row>
    <row r="632" spans="2:8" ht="25.5" x14ac:dyDescent="0.25">
      <c r="B632" s="10">
        <v>1210991202010</v>
      </c>
      <c r="C632" s="11" t="s">
        <v>40</v>
      </c>
      <c r="D632" s="12" t="s">
        <v>1284</v>
      </c>
      <c r="E632" s="28" t="s">
        <v>5979</v>
      </c>
      <c r="F632" s="35">
        <v>1219991202010</v>
      </c>
      <c r="G632" s="35" t="s">
        <v>40</v>
      </c>
      <c r="H632" s="36" t="s">
        <v>1283</v>
      </c>
    </row>
    <row r="633" spans="2:8" ht="25.5" x14ac:dyDescent="0.25">
      <c r="B633" s="10">
        <v>1210991202011</v>
      </c>
      <c r="C633" s="11" t="s">
        <v>40</v>
      </c>
      <c r="D633" s="12" t="s">
        <v>1286</v>
      </c>
      <c r="E633" s="28" t="s">
        <v>5979</v>
      </c>
      <c r="F633" s="35">
        <v>1219991202011</v>
      </c>
      <c r="G633" s="35" t="s">
        <v>40</v>
      </c>
      <c r="H633" s="36" t="s">
        <v>1285</v>
      </c>
    </row>
    <row r="634" spans="2:8" ht="25.5" x14ac:dyDescent="0.25">
      <c r="B634" s="10">
        <v>1210991203000</v>
      </c>
      <c r="C634" s="11" t="s">
        <v>40</v>
      </c>
      <c r="D634" s="12" t="s">
        <v>1296</v>
      </c>
      <c r="E634" s="28" t="s">
        <v>5979</v>
      </c>
      <c r="F634" s="35">
        <v>1219991203052</v>
      </c>
      <c r="G634" s="35" t="s">
        <v>40</v>
      </c>
      <c r="H634" s="36" t="s">
        <v>1295</v>
      </c>
    </row>
    <row r="635" spans="2:8" ht="25.5" x14ac:dyDescent="0.25">
      <c r="B635" s="3">
        <v>1210991204000</v>
      </c>
      <c r="C635" s="4" t="s">
        <v>21</v>
      </c>
      <c r="D635" s="6" t="s">
        <v>5988</v>
      </c>
      <c r="E635" s="28" t="s">
        <v>5979</v>
      </c>
      <c r="F635" s="33">
        <v>1219991204000</v>
      </c>
      <c r="G635" s="33" t="s">
        <v>21</v>
      </c>
      <c r="H635" s="34" t="s">
        <v>1297</v>
      </c>
    </row>
    <row r="636" spans="2:8" ht="38.25" x14ac:dyDescent="0.25">
      <c r="B636" s="10">
        <v>1210991204001</v>
      </c>
      <c r="C636" s="11" t="s">
        <v>40</v>
      </c>
      <c r="D636" s="12" t="s">
        <v>1306</v>
      </c>
      <c r="E636" s="28" t="s">
        <v>5979</v>
      </c>
      <c r="F636" s="35">
        <v>1219991204051</v>
      </c>
      <c r="G636" s="35" t="s">
        <v>40</v>
      </c>
      <c r="H636" s="36" t="s">
        <v>1305</v>
      </c>
    </row>
    <row r="637" spans="2:8" ht="38.25" x14ac:dyDescent="0.25">
      <c r="B637" s="10">
        <v>1210991204002</v>
      </c>
      <c r="C637" s="11" t="s">
        <v>40</v>
      </c>
      <c r="D637" s="12" t="s">
        <v>1308</v>
      </c>
      <c r="E637" s="28" t="s">
        <v>5979</v>
      </c>
      <c r="F637" s="35">
        <v>1219991204052</v>
      </c>
      <c r="G637" s="35" t="s">
        <v>40</v>
      </c>
      <c r="H637" s="36" t="s">
        <v>1307</v>
      </c>
    </row>
    <row r="638" spans="2:8" ht="25.5" x14ac:dyDescent="0.25">
      <c r="B638" s="3">
        <v>1210991205000</v>
      </c>
      <c r="C638" s="4" t="s">
        <v>21</v>
      </c>
      <c r="D638" s="6" t="s">
        <v>5989</v>
      </c>
      <c r="E638" s="28" t="s">
        <v>5979</v>
      </c>
      <c r="F638" s="33">
        <v>1219991204000</v>
      </c>
      <c r="G638" s="33" t="s">
        <v>21</v>
      </c>
      <c r="H638" s="34" t="s">
        <v>1297</v>
      </c>
    </row>
    <row r="639" spans="2:8" ht="38.25" x14ac:dyDescent="0.25">
      <c r="B639" s="10">
        <v>1210991205001</v>
      </c>
      <c r="C639" s="11" t="s">
        <v>40</v>
      </c>
      <c r="D639" s="12" t="s">
        <v>1300</v>
      </c>
      <c r="E639" s="28" t="s">
        <v>5979</v>
      </c>
      <c r="F639" s="35">
        <v>1219991204001</v>
      </c>
      <c r="G639" s="35" t="s">
        <v>40</v>
      </c>
      <c r="H639" s="36" t="s">
        <v>1299</v>
      </c>
    </row>
    <row r="640" spans="2:8" ht="25.5" x14ac:dyDescent="0.25">
      <c r="B640" s="10">
        <v>1210991205002</v>
      </c>
      <c r="C640" s="11" t="s">
        <v>40</v>
      </c>
      <c r="D640" s="12" t="s">
        <v>1302</v>
      </c>
      <c r="E640" s="28" t="s">
        <v>5979</v>
      </c>
      <c r="F640" s="35">
        <v>1219991204002</v>
      </c>
      <c r="G640" s="35" t="s">
        <v>40</v>
      </c>
      <c r="H640" s="36" t="s">
        <v>1301</v>
      </c>
    </row>
    <row r="641" spans="2:8" ht="25.5" x14ac:dyDescent="0.25">
      <c r="B641" s="10">
        <v>1210991205003</v>
      </c>
      <c r="C641" s="11" t="s">
        <v>40</v>
      </c>
      <c r="D641" s="12" t="s">
        <v>1304</v>
      </c>
      <c r="E641" s="28" t="s">
        <v>5979</v>
      </c>
      <c r="F641" s="35">
        <v>1219991204003</v>
      </c>
      <c r="G641" s="35" t="s">
        <v>40</v>
      </c>
      <c r="H641" s="36" t="s">
        <v>1303</v>
      </c>
    </row>
    <row r="642" spans="2:8" ht="25.5" x14ac:dyDescent="0.25">
      <c r="B642" s="10">
        <v>1210991206000</v>
      </c>
      <c r="C642" s="11" t="s">
        <v>40</v>
      </c>
      <c r="D642" s="12" t="s">
        <v>5990</v>
      </c>
      <c r="E642" s="28" t="s">
        <v>5979</v>
      </c>
      <c r="F642" s="35">
        <v>1219991205000</v>
      </c>
      <c r="G642" s="35" t="s">
        <v>40</v>
      </c>
      <c r="H642" s="36" t="s">
        <v>1309</v>
      </c>
    </row>
    <row r="643" spans="2:8" x14ac:dyDescent="0.25">
      <c r="B643" s="10">
        <v>1210991207000</v>
      </c>
      <c r="C643" s="11" t="s">
        <v>40</v>
      </c>
      <c r="D643" s="12" t="s">
        <v>5991</v>
      </c>
      <c r="E643" s="28" t="s">
        <v>5979</v>
      </c>
      <c r="F643" s="35">
        <v>1219991206000</v>
      </c>
      <c r="G643" s="35" t="s">
        <v>40</v>
      </c>
      <c r="H643" s="36" t="s">
        <v>1310</v>
      </c>
    </row>
    <row r="644" spans="2:8" x14ac:dyDescent="0.25">
      <c r="B644" s="10">
        <v>1210991208000</v>
      </c>
      <c r="C644" s="11" t="s">
        <v>40</v>
      </c>
      <c r="D644" s="12" t="s">
        <v>5992</v>
      </c>
      <c r="E644" s="28" t="s">
        <v>5979</v>
      </c>
      <c r="F644" s="35">
        <v>1219991207000</v>
      </c>
      <c r="G644" s="35" t="s">
        <v>40</v>
      </c>
      <c r="H644" s="36" t="s">
        <v>1311</v>
      </c>
    </row>
    <row r="645" spans="2:8" x14ac:dyDescent="0.25">
      <c r="B645" s="10">
        <v>1210991209000</v>
      </c>
      <c r="C645" s="11" t="s">
        <v>40</v>
      </c>
      <c r="D645" s="12" t="s">
        <v>5993</v>
      </c>
      <c r="E645" s="28" t="s">
        <v>5979</v>
      </c>
      <c r="F645" s="35">
        <v>1219991208000</v>
      </c>
      <c r="G645" s="35" t="s">
        <v>40</v>
      </c>
      <c r="H645" s="36" t="s">
        <v>1312</v>
      </c>
    </row>
    <row r="646" spans="2:8" x14ac:dyDescent="0.25">
      <c r="B646" s="10">
        <v>1210991210000</v>
      </c>
      <c r="C646" s="11" t="s">
        <v>40</v>
      </c>
      <c r="D646" s="12" t="s">
        <v>5994</v>
      </c>
      <c r="E646" s="28" t="s">
        <v>5979</v>
      </c>
      <c r="F646" s="35">
        <v>1219991209000</v>
      </c>
      <c r="G646" s="35" t="s">
        <v>40</v>
      </c>
      <c r="H646" s="36" t="s">
        <v>1313</v>
      </c>
    </row>
    <row r="647" spans="2:8" x14ac:dyDescent="0.25">
      <c r="B647" s="10">
        <v>1210991299000</v>
      </c>
      <c r="C647" s="11" t="s">
        <v>40</v>
      </c>
      <c r="D647" s="12" t="s">
        <v>1315</v>
      </c>
      <c r="E647" s="28" t="s">
        <v>5979</v>
      </c>
      <c r="F647" s="35">
        <v>1219991299000</v>
      </c>
      <c r="G647" s="35" t="s">
        <v>40</v>
      </c>
      <c r="H647" s="36" t="s">
        <v>1314</v>
      </c>
    </row>
    <row r="648" spans="2:8" x14ac:dyDescent="0.25">
      <c r="B648" s="3">
        <v>1210991300000</v>
      </c>
      <c r="C648" s="4" t="s">
        <v>21</v>
      </c>
      <c r="D648" s="6" t="s">
        <v>1317</v>
      </c>
      <c r="E648" s="28" t="s">
        <v>5979</v>
      </c>
      <c r="F648" s="33">
        <v>1219991300000</v>
      </c>
      <c r="G648" s="33" t="s">
        <v>21</v>
      </c>
      <c r="H648" s="34" t="s">
        <v>1316</v>
      </c>
    </row>
    <row r="649" spans="2:8" ht="25.5" x14ac:dyDescent="0.25">
      <c r="B649" s="3">
        <v>1210991301000</v>
      </c>
      <c r="C649" s="4" t="s">
        <v>21</v>
      </c>
      <c r="D649" s="6" t="s">
        <v>1319</v>
      </c>
      <c r="E649" s="28" t="s">
        <v>5979</v>
      </c>
      <c r="F649" s="33">
        <v>1219991301000</v>
      </c>
      <c r="G649" s="33" t="s">
        <v>21</v>
      </c>
      <c r="H649" s="34" t="s">
        <v>1318</v>
      </c>
    </row>
    <row r="650" spans="2:8" ht="25.5" x14ac:dyDescent="0.25">
      <c r="B650" s="10">
        <v>1210991301001</v>
      </c>
      <c r="C650" s="11" t="s">
        <v>40</v>
      </c>
      <c r="D650" s="12" t="s">
        <v>1321</v>
      </c>
      <c r="E650" s="28" t="s">
        <v>5979</v>
      </c>
      <c r="F650" s="35">
        <v>1219991301001</v>
      </c>
      <c r="G650" s="35" t="s">
        <v>40</v>
      </c>
      <c r="H650" s="36" t="s">
        <v>1320</v>
      </c>
    </row>
    <row r="651" spans="2:8" ht="25.5" x14ac:dyDescent="0.25">
      <c r="B651" s="10">
        <v>1210991301002</v>
      </c>
      <c r="C651" s="11" t="s">
        <v>40</v>
      </c>
      <c r="D651" s="12" t="s">
        <v>1323</v>
      </c>
      <c r="E651" s="28" t="s">
        <v>5979</v>
      </c>
      <c r="F651" s="35">
        <v>1219991301002</v>
      </c>
      <c r="G651" s="35" t="s">
        <v>40</v>
      </c>
      <c r="H651" s="36" t="s">
        <v>1322</v>
      </c>
    </row>
    <row r="652" spans="2:8" ht="25.5" x14ac:dyDescent="0.25">
      <c r="B652" s="10">
        <v>1210991301003</v>
      </c>
      <c r="C652" s="11" t="s">
        <v>40</v>
      </c>
      <c r="D652" s="12" t="s">
        <v>1325</v>
      </c>
      <c r="E652" s="28" t="s">
        <v>5979</v>
      </c>
      <c r="F652" s="35">
        <v>1219991301003</v>
      </c>
      <c r="G652" s="35" t="s">
        <v>40</v>
      </c>
      <c r="H652" s="36" t="s">
        <v>1324</v>
      </c>
    </row>
    <row r="653" spans="2:8" ht="25.5" x14ac:dyDescent="0.25">
      <c r="B653" s="10">
        <v>1210991301004</v>
      </c>
      <c r="C653" s="11" t="s">
        <v>40</v>
      </c>
      <c r="D653" s="12" t="s">
        <v>1327</v>
      </c>
      <c r="E653" s="28" t="s">
        <v>5979</v>
      </c>
      <c r="F653" s="35">
        <v>1219991301004</v>
      </c>
      <c r="G653" s="35" t="s">
        <v>40</v>
      </c>
      <c r="H653" s="36" t="s">
        <v>1326</v>
      </c>
    </row>
    <row r="654" spans="2:8" ht="25.5" x14ac:dyDescent="0.25">
      <c r="B654" s="10">
        <v>1210991301005</v>
      </c>
      <c r="C654" s="11" t="s">
        <v>40</v>
      </c>
      <c r="D654" s="12" t="s">
        <v>1329</v>
      </c>
      <c r="E654" s="28" t="s">
        <v>5979</v>
      </c>
      <c r="F654" s="35">
        <v>1219991301005</v>
      </c>
      <c r="G654" s="35" t="s">
        <v>40</v>
      </c>
      <c r="H654" s="36" t="s">
        <v>1328</v>
      </c>
    </row>
    <row r="655" spans="2:8" ht="25.5" x14ac:dyDescent="0.25">
      <c r="B655" s="10">
        <v>1210991301006</v>
      </c>
      <c r="C655" s="11" t="s">
        <v>40</v>
      </c>
      <c r="D655" s="12" t="s">
        <v>1331</v>
      </c>
      <c r="E655" s="28" t="s">
        <v>5979</v>
      </c>
      <c r="F655" s="35">
        <v>1219991301006</v>
      </c>
      <c r="G655" s="35" t="s">
        <v>40</v>
      </c>
      <c r="H655" s="36" t="s">
        <v>1330</v>
      </c>
    </row>
    <row r="656" spans="2:8" ht="25.5" x14ac:dyDescent="0.25">
      <c r="B656" s="10">
        <v>1210991301007</v>
      </c>
      <c r="C656" s="11" t="s">
        <v>40</v>
      </c>
      <c r="D656" s="12" t="s">
        <v>1333</v>
      </c>
      <c r="E656" s="28" t="s">
        <v>5979</v>
      </c>
      <c r="F656" s="35">
        <v>1219991301007</v>
      </c>
      <c r="G656" s="35" t="s">
        <v>40</v>
      </c>
      <c r="H656" s="36" t="s">
        <v>1332</v>
      </c>
    </row>
    <row r="657" spans="2:8" ht="25.5" x14ac:dyDescent="0.25">
      <c r="B657" s="10">
        <v>1210991301008</v>
      </c>
      <c r="C657" s="11" t="s">
        <v>40</v>
      </c>
      <c r="D657" s="12" t="s">
        <v>1335</v>
      </c>
      <c r="E657" s="28" t="s">
        <v>5979</v>
      </c>
      <c r="F657" s="35">
        <v>1219991301008</v>
      </c>
      <c r="G657" s="35" t="s">
        <v>40</v>
      </c>
      <c r="H657" s="36" t="s">
        <v>1334</v>
      </c>
    </row>
    <row r="658" spans="2:8" x14ac:dyDescent="0.25">
      <c r="B658" s="3">
        <v>1210991302000</v>
      </c>
      <c r="C658" s="4" t="s">
        <v>21</v>
      </c>
      <c r="D658" s="6" t="s">
        <v>1337</v>
      </c>
      <c r="E658" s="28" t="s">
        <v>5979</v>
      </c>
      <c r="F658" s="33">
        <v>1219991302000</v>
      </c>
      <c r="G658" s="33" t="s">
        <v>21</v>
      </c>
      <c r="H658" s="34" t="s">
        <v>1336</v>
      </c>
    </row>
    <row r="659" spans="2:8" x14ac:dyDescent="0.25">
      <c r="B659" s="10">
        <v>1210991302001</v>
      </c>
      <c r="C659" s="11" t="s">
        <v>40</v>
      </c>
      <c r="D659" s="12" t="s">
        <v>1339</v>
      </c>
      <c r="E659" s="28" t="s">
        <v>5979</v>
      </c>
      <c r="F659" s="35">
        <v>1219991302001</v>
      </c>
      <c r="G659" s="35" t="s">
        <v>40</v>
      </c>
      <c r="H659" s="36" t="s">
        <v>1338</v>
      </c>
    </row>
    <row r="660" spans="2:8" ht="25.5" x14ac:dyDescent="0.25">
      <c r="B660" s="10">
        <v>1210991302002</v>
      </c>
      <c r="C660" s="11" t="s">
        <v>40</v>
      </c>
      <c r="D660" s="12" t="s">
        <v>1341</v>
      </c>
      <c r="E660" s="28" t="s">
        <v>5979</v>
      </c>
      <c r="F660" s="35">
        <v>1219991302002</v>
      </c>
      <c r="G660" s="35" t="s">
        <v>40</v>
      </c>
      <c r="H660" s="36" t="s">
        <v>1340</v>
      </c>
    </row>
    <row r="661" spans="2:8" ht="25.5" x14ac:dyDescent="0.25">
      <c r="B661" s="10">
        <v>1210991302003</v>
      </c>
      <c r="C661" s="11" t="s">
        <v>40</v>
      </c>
      <c r="D661" s="12" t="s">
        <v>1343</v>
      </c>
      <c r="E661" s="28" t="s">
        <v>5979</v>
      </c>
      <c r="F661" s="35">
        <v>1219991302003</v>
      </c>
      <c r="G661" s="35" t="s">
        <v>40</v>
      </c>
      <c r="H661" s="36" t="s">
        <v>1342</v>
      </c>
    </row>
    <row r="662" spans="2:8" ht="25.5" x14ac:dyDescent="0.25">
      <c r="B662" s="10">
        <v>1210991302004</v>
      </c>
      <c r="C662" s="11" t="s">
        <v>40</v>
      </c>
      <c r="D662" s="12" t="s">
        <v>1345</v>
      </c>
      <c r="E662" s="28" t="s">
        <v>5979</v>
      </c>
      <c r="F662" s="35">
        <v>1219991302004</v>
      </c>
      <c r="G662" s="35" t="s">
        <v>40</v>
      </c>
      <c r="H662" s="36" t="s">
        <v>1344</v>
      </c>
    </row>
    <row r="663" spans="2:8" ht="25.5" x14ac:dyDescent="0.25">
      <c r="B663" s="10">
        <v>1210991302005</v>
      </c>
      <c r="C663" s="11" t="s">
        <v>40</v>
      </c>
      <c r="D663" s="12" t="s">
        <v>1347</v>
      </c>
      <c r="E663" s="28" t="s">
        <v>5979</v>
      </c>
      <c r="F663" s="35">
        <v>1219991302005</v>
      </c>
      <c r="G663" s="35" t="s">
        <v>40</v>
      </c>
      <c r="H663" s="36" t="s">
        <v>1346</v>
      </c>
    </row>
    <row r="664" spans="2:8" ht="25.5" x14ac:dyDescent="0.25">
      <c r="B664" s="10">
        <v>1210991302006</v>
      </c>
      <c r="C664" s="11" t="s">
        <v>40</v>
      </c>
      <c r="D664" s="12" t="s">
        <v>1349</v>
      </c>
      <c r="E664" s="28" t="s">
        <v>5979</v>
      </c>
      <c r="F664" s="35">
        <v>1219991302006</v>
      </c>
      <c r="G664" s="35" t="s">
        <v>40</v>
      </c>
      <c r="H664" s="36" t="s">
        <v>1348</v>
      </c>
    </row>
    <row r="665" spans="2:8" ht="25.5" x14ac:dyDescent="0.25">
      <c r="B665" s="10">
        <v>1210991302007</v>
      </c>
      <c r="C665" s="11" t="s">
        <v>40</v>
      </c>
      <c r="D665" s="12" t="s">
        <v>1351</v>
      </c>
      <c r="E665" s="28" t="s">
        <v>5979</v>
      </c>
      <c r="F665" s="35">
        <v>1219991302007</v>
      </c>
      <c r="G665" s="35" t="s">
        <v>40</v>
      </c>
      <c r="H665" s="36" t="s">
        <v>1350</v>
      </c>
    </row>
    <row r="666" spans="2:8" ht="25.5" x14ac:dyDescent="0.25">
      <c r="B666" s="10">
        <v>1210991302008</v>
      </c>
      <c r="C666" s="11" t="s">
        <v>40</v>
      </c>
      <c r="D666" s="12" t="s">
        <v>1353</v>
      </c>
      <c r="E666" s="28" t="s">
        <v>5979</v>
      </c>
      <c r="F666" s="35">
        <v>1219991302008</v>
      </c>
      <c r="G666" s="35" t="s">
        <v>40</v>
      </c>
      <c r="H666" s="36" t="s">
        <v>1352</v>
      </c>
    </row>
    <row r="667" spans="2:8" ht="25.5" x14ac:dyDescent="0.25">
      <c r="B667" s="10">
        <v>1210991302009</v>
      </c>
      <c r="C667" s="11" t="s">
        <v>40</v>
      </c>
      <c r="D667" s="12" t="s">
        <v>1355</v>
      </c>
      <c r="E667" s="28" t="s">
        <v>5979</v>
      </c>
      <c r="F667" s="35">
        <v>1219991302009</v>
      </c>
      <c r="G667" s="35" t="s">
        <v>40</v>
      </c>
      <c r="H667" s="36" t="s">
        <v>1354</v>
      </c>
    </row>
    <row r="668" spans="2:8" ht="25.5" x14ac:dyDescent="0.25">
      <c r="B668" s="10">
        <v>1210991302010</v>
      </c>
      <c r="C668" s="11" t="s">
        <v>40</v>
      </c>
      <c r="D668" s="12" t="s">
        <v>1357</v>
      </c>
      <c r="E668" s="28" t="s">
        <v>5979</v>
      </c>
      <c r="F668" s="35">
        <v>1219991302010</v>
      </c>
      <c r="G668" s="35" t="s">
        <v>40</v>
      </c>
      <c r="H668" s="36" t="s">
        <v>1356</v>
      </c>
    </row>
    <row r="669" spans="2:8" ht="25.5" x14ac:dyDescent="0.25">
      <c r="B669" s="10">
        <v>1210991302011</v>
      </c>
      <c r="C669" s="11" t="s">
        <v>40</v>
      </c>
      <c r="D669" s="12" t="s">
        <v>1359</v>
      </c>
      <c r="E669" s="28" t="s">
        <v>5979</v>
      </c>
      <c r="F669" s="35">
        <v>1219991302011</v>
      </c>
      <c r="G669" s="35" t="s">
        <v>40</v>
      </c>
      <c r="H669" s="36" t="s">
        <v>1358</v>
      </c>
    </row>
    <row r="670" spans="2:8" ht="25.5" x14ac:dyDescent="0.25">
      <c r="B670" s="10">
        <v>1210991303000</v>
      </c>
      <c r="C670" s="11" t="s">
        <v>40</v>
      </c>
      <c r="D670" s="12" t="s">
        <v>1369</v>
      </c>
      <c r="E670" s="28" t="s">
        <v>5979</v>
      </c>
      <c r="F670" s="35">
        <v>1219991303052</v>
      </c>
      <c r="G670" s="35" t="s">
        <v>40</v>
      </c>
      <c r="H670" s="36" t="s">
        <v>1368</v>
      </c>
    </row>
    <row r="671" spans="2:8" ht="25.5" x14ac:dyDescent="0.25">
      <c r="B671" s="3">
        <v>1210991304000</v>
      </c>
      <c r="C671" s="4" t="s">
        <v>21</v>
      </c>
      <c r="D671" s="6" t="s">
        <v>5995</v>
      </c>
      <c r="E671" s="28" t="s">
        <v>5979</v>
      </c>
      <c r="F671" s="33">
        <v>1219991304000</v>
      </c>
      <c r="G671" s="33" t="s">
        <v>21</v>
      </c>
      <c r="H671" s="34" t="s">
        <v>1370</v>
      </c>
    </row>
    <row r="672" spans="2:8" ht="25.5" x14ac:dyDescent="0.25">
      <c r="B672" s="10">
        <v>1210991304001</v>
      </c>
      <c r="C672" s="11" t="s">
        <v>40</v>
      </c>
      <c r="D672" s="12" t="s">
        <v>1379</v>
      </c>
      <c r="E672" s="28" t="s">
        <v>5979</v>
      </c>
      <c r="F672" s="35">
        <v>1219991304051</v>
      </c>
      <c r="G672" s="35" t="s">
        <v>40</v>
      </c>
      <c r="H672" s="36" t="s">
        <v>1378</v>
      </c>
    </row>
    <row r="673" spans="2:8" ht="38.25" x14ac:dyDescent="0.25">
      <c r="B673" s="10">
        <v>1210991304002</v>
      </c>
      <c r="C673" s="11" t="s">
        <v>40</v>
      </c>
      <c r="D673" s="12" t="s">
        <v>1381</v>
      </c>
      <c r="E673" s="28" t="s">
        <v>5979</v>
      </c>
      <c r="F673" s="35">
        <v>1219991304052</v>
      </c>
      <c r="G673" s="35" t="s">
        <v>40</v>
      </c>
      <c r="H673" s="36" t="s">
        <v>1380</v>
      </c>
    </row>
    <row r="674" spans="2:8" ht="25.5" x14ac:dyDescent="0.25">
      <c r="B674" s="3">
        <v>1210991305000</v>
      </c>
      <c r="C674" s="4" t="s">
        <v>21</v>
      </c>
      <c r="D674" s="6" t="s">
        <v>5996</v>
      </c>
      <c r="E674" s="28" t="s">
        <v>5979</v>
      </c>
      <c r="F674" s="33">
        <v>1219991304000</v>
      </c>
      <c r="G674" s="33" t="s">
        <v>21</v>
      </c>
      <c r="H674" s="34" t="s">
        <v>1370</v>
      </c>
    </row>
    <row r="675" spans="2:8" ht="38.25" x14ac:dyDescent="0.25">
      <c r="B675" s="10">
        <v>1210991305001</v>
      </c>
      <c r="C675" s="11" t="s">
        <v>40</v>
      </c>
      <c r="D675" s="12" t="s">
        <v>1373</v>
      </c>
      <c r="E675" s="28" t="s">
        <v>5979</v>
      </c>
      <c r="F675" s="35">
        <v>1219991304001</v>
      </c>
      <c r="G675" s="35" t="s">
        <v>40</v>
      </c>
      <c r="H675" s="36" t="s">
        <v>1372</v>
      </c>
    </row>
    <row r="676" spans="2:8" ht="25.5" x14ac:dyDescent="0.25">
      <c r="B676" s="10">
        <v>1210991305002</v>
      </c>
      <c r="C676" s="11" t="s">
        <v>40</v>
      </c>
      <c r="D676" s="12" t="s">
        <v>1375</v>
      </c>
      <c r="E676" s="28" t="s">
        <v>5979</v>
      </c>
      <c r="F676" s="35">
        <v>1219991304002</v>
      </c>
      <c r="G676" s="35" t="s">
        <v>40</v>
      </c>
      <c r="H676" s="36" t="s">
        <v>1374</v>
      </c>
    </row>
    <row r="677" spans="2:8" ht="25.5" x14ac:dyDescent="0.25">
      <c r="B677" s="10">
        <v>1210991305003</v>
      </c>
      <c r="C677" s="11" t="s">
        <v>40</v>
      </c>
      <c r="D677" s="12" t="s">
        <v>1377</v>
      </c>
      <c r="E677" s="28" t="s">
        <v>5979</v>
      </c>
      <c r="F677" s="35">
        <v>1219991304003</v>
      </c>
      <c r="G677" s="35" t="s">
        <v>40</v>
      </c>
      <c r="H677" s="36" t="s">
        <v>1376</v>
      </c>
    </row>
    <row r="678" spans="2:8" ht="25.5" x14ac:dyDescent="0.25">
      <c r="B678" s="10">
        <v>1210991306000</v>
      </c>
      <c r="C678" s="11" t="s">
        <v>40</v>
      </c>
      <c r="D678" s="12" t="s">
        <v>5997</v>
      </c>
      <c r="E678" s="28" t="s">
        <v>5979</v>
      </c>
      <c r="F678" s="35">
        <v>1219991305000</v>
      </c>
      <c r="G678" s="35" t="s">
        <v>40</v>
      </c>
      <c r="H678" s="36" t="s">
        <v>1382</v>
      </c>
    </row>
    <row r="679" spans="2:8" x14ac:dyDescent="0.25">
      <c r="B679" s="10">
        <v>1210991307000</v>
      </c>
      <c r="C679" s="11" t="s">
        <v>40</v>
      </c>
      <c r="D679" s="12" t="s">
        <v>5998</v>
      </c>
      <c r="E679" s="28" t="s">
        <v>5979</v>
      </c>
      <c r="F679" s="35">
        <v>1219991306000</v>
      </c>
      <c r="G679" s="35" t="s">
        <v>40</v>
      </c>
      <c r="H679" s="36" t="s">
        <v>1383</v>
      </c>
    </row>
    <row r="680" spans="2:8" x14ac:dyDescent="0.25">
      <c r="B680" s="10">
        <v>1210991308000</v>
      </c>
      <c r="C680" s="11" t="s">
        <v>40</v>
      </c>
      <c r="D680" s="12" t="s">
        <v>5999</v>
      </c>
      <c r="E680" s="28" t="s">
        <v>5979</v>
      </c>
      <c r="F680" s="35">
        <v>1219991307000</v>
      </c>
      <c r="G680" s="35" t="s">
        <v>40</v>
      </c>
      <c r="H680" s="36" t="s">
        <v>1384</v>
      </c>
    </row>
    <row r="681" spans="2:8" x14ac:dyDescent="0.25">
      <c r="B681" s="10">
        <v>1210991309000</v>
      </c>
      <c r="C681" s="11" t="s">
        <v>40</v>
      </c>
      <c r="D681" s="12" t="s">
        <v>6000</v>
      </c>
      <c r="E681" s="28" t="s">
        <v>5979</v>
      </c>
      <c r="F681" s="35">
        <v>1219991308000</v>
      </c>
      <c r="G681" s="35" t="s">
        <v>40</v>
      </c>
      <c r="H681" s="36" t="s">
        <v>1385</v>
      </c>
    </row>
    <row r="682" spans="2:8" x14ac:dyDescent="0.25">
      <c r="B682" s="10">
        <v>1210991310000</v>
      </c>
      <c r="C682" s="11" t="s">
        <v>40</v>
      </c>
      <c r="D682" s="12" t="s">
        <v>6001</v>
      </c>
      <c r="E682" s="28" t="s">
        <v>5979</v>
      </c>
      <c r="F682" s="35">
        <v>1219991309000</v>
      </c>
      <c r="G682" s="35" t="s">
        <v>40</v>
      </c>
      <c r="H682" s="36" t="s">
        <v>1386</v>
      </c>
    </row>
    <row r="683" spans="2:8" x14ac:dyDescent="0.25">
      <c r="B683" s="10">
        <v>1210991399000</v>
      </c>
      <c r="C683" s="11" t="s">
        <v>40</v>
      </c>
      <c r="D683" s="12" t="s">
        <v>1388</v>
      </c>
      <c r="E683" s="28" t="s">
        <v>5979</v>
      </c>
      <c r="F683" s="35">
        <v>1219991399000</v>
      </c>
      <c r="G683" s="35" t="s">
        <v>40</v>
      </c>
      <c r="H683" s="36" t="s">
        <v>1387</v>
      </c>
    </row>
    <row r="684" spans="2:8" x14ac:dyDescent="0.25">
      <c r="B684" s="3">
        <v>1210991400000</v>
      </c>
      <c r="C684" s="4" t="s">
        <v>21</v>
      </c>
      <c r="D684" s="6" t="s">
        <v>1390</v>
      </c>
      <c r="E684" s="28" t="s">
        <v>5979</v>
      </c>
      <c r="F684" s="33">
        <v>1219991400000</v>
      </c>
      <c r="G684" s="33" t="s">
        <v>21</v>
      </c>
      <c r="H684" s="34" t="s">
        <v>1389</v>
      </c>
    </row>
    <row r="685" spans="2:8" ht="25.5" x14ac:dyDescent="0.25">
      <c r="B685" s="3">
        <v>1210991401000</v>
      </c>
      <c r="C685" s="4" t="s">
        <v>21</v>
      </c>
      <c r="D685" s="6" t="s">
        <v>1392</v>
      </c>
      <c r="E685" s="28" t="s">
        <v>5979</v>
      </c>
      <c r="F685" s="33">
        <v>1219991401000</v>
      </c>
      <c r="G685" s="33" t="s">
        <v>21</v>
      </c>
      <c r="H685" s="34" t="s">
        <v>1391</v>
      </c>
    </row>
    <row r="686" spans="2:8" ht="25.5" x14ac:dyDescent="0.25">
      <c r="B686" s="10">
        <v>1210991401001</v>
      </c>
      <c r="C686" s="11" t="s">
        <v>40</v>
      </c>
      <c r="D686" s="12" t="s">
        <v>1394</v>
      </c>
      <c r="E686" s="28" t="s">
        <v>5979</v>
      </c>
      <c r="F686" s="35">
        <v>1219991401001</v>
      </c>
      <c r="G686" s="35" t="s">
        <v>40</v>
      </c>
      <c r="H686" s="36" t="s">
        <v>1393</v>
      </c>
    </row>
    <row r="687" spans="2:8" ht="25.5" x14ac:dyDescent="0.25">
      <c r="B687" s="10">
        <v>1210991401002</v>
      </c>
      <c r="C687" s="11" t="s">
        <v>40</v>
      </c>
      <c r="D687" s="12" t="s">
        <v>1396</v>
      </c>
      <c r="E687" s="28" t="s">
        <v>5979</v>
      </c>
      <c r="F687" s="35">
        <v>1219991401002</v>
      </c>
      <c r="G687" s="35" t="s">
        <v>40</v>
      </c>
      <c r="H687" s="36" t="s">
        <v>1395</v>
      </c>
    </row>
    <row r="688" spans="2:8" ht="25.5" x14ac:dyDescent="0.25">
      <c r="B688" s="10">
        <v>1210991401003</v>
      </c>
      <c r="C688" s="11" t="s">
        <v>40</v>
      </c>
      <c r="D688" s="12" t="s">
        <v>1398</v>
      </c>
      <c r="E688" s="28" t="s">
        <v>5979</v>
      </c>
      <c r="F688" s="35">
        <v>1219991401003</v>
      </c>
      <c r="G688" s="35" t="s">
        <v>40</v>
      </c>
      <c r="H688" s="36" t="s">
        <v>1397</v>
      </c>
    </row>
    <row r="689" spans="2:8" ht="25.5" x14ac:dyDescent="0.25">
      <c r="B689" s="10">
        <v>1210991401004</v>
      </c>
      <c r="C689" s="11" t="s">
        <v>40</v>
      </c>
      <c r="D689" s="12" t="s">
        <v>1400</v>
      </c>
      <c r="E689" s="28" t="s">
        <v>5979</v>
      </c>
      <c r="F689" s="35">
        <v>1219991401004</v>
      </c>
      <c r="G689" s="35" t="s">
        <v>40</v>
      </c>
      <c r="H689" s="36" t="s">
        <v>1399</v>
      </c>
    </row>
    <row r="690" spans="2:8" ht="25.5" x14ac:dyDescent="0.25">
      <c r="B690" s="10">
        <v>1210991401005</v>
      </c>
      <c r="C690" s="11" t="s">
        <v>40</v>
      </c>
      <c r="D690" s="12" t="s">
        <v>1402</v>
      </c>
      <c r="E690" s="28" t="s">
        <v>5979</v>
      </c>
      <c r="F690" s="35">
        <v>1219991401005</v>
      </c>
      <c r="G690" s="35" t="s">
        <v>40</v>
      </c>
      <c r="H690" s="36" t="s">
        <v>1401</v>
      </c>
    </row>
    <row r="691" spans="2:8" ht="25.5" x14ac:dyDescent="0.25">
      <c r="B691" s="10">
        <v>1210991401006</v>
      </c>
      <c r="C691" s="11" t="s">
        <v>40</v>
      </c>
      <c r="D691" s="12" t="s">
        <v>1404</v>
      </c>
      <c r="E691" s="28" t="s">
        <v>5979</v>
      </c>
      <c r="F691" s="35">
        <v>1219991401006</v>
      </c>
      <c r="G691" s="35" t="s">
        <v>40</v>
      </c>
      <c r="H691" s="36" t="s">
        <v>1403</v>
      </c>
    </row>
    <row r="692" spans="2:8" ht="25.5" x14ac:dyDescent="0.25">
      <c r="B692" s="10">
        <v>1210991401007</v>
      </c>
      <c r="C692" s="11" t="s">
        <v>40</v>
      </c>
      <c r="D692" s="12" t="s">
        <v>1406</v>
      </c>
      <c r="E692" s="28" t="s">
        <v>5979</v>
      </c>
      <c r="F692" s="35">
        <v>1219991401007</v>
      </c>
      <c r="G692" s="35" t="s">
        <v>40</v>
      </c>
      <c r="H692" s="36" t="s">
        <v>1405</v>
      </c>
    </row>
    <row r="693" spans="2:8" ht="25.5" x14ac:dyDescent="0.25">
      <c r="B693" s="10">
        <v>1210991401008</v>
      </c>
      <c r="C693" s="11" t="s">
        <v>40</v>
      </c>
      <c r="D693" s="12" t="s">
        <v>1408</v>
      </c>
      <c r="E693" s="28" t="s">
        <v>5979</v>
      </c>
      <c r="F693" s="35">
        <v>1219991401008</v>
      </c>
      <c r="G693" s="35" t="s">
        <v>40</v>
      </c>
      <c r="H693" s="36" t="s">
        <v>1407</v>
      </c>
    </row>
    <row r="694" spans="2:8" ht="25.5" x14ac:dyDescent="0.25">
      <c r="B694" s="3">
        <v>1210991402000</v>
      </c>
      <c r="C694" s="4" t="s">
        <v>21</v>
      </c>
      <c r="D694" s="6" t="s">
        <v>1410</v>
      </c>
      <c r="E694" s="28" t="s">
        <v>5979</v>
      </c>
      <c r="F694" s="33">
        <v>1219991402000</v>
      </c>
      <c r="G694" s="33" t="s">
        <v>21</v>
      </c>
      <c r="H694" s="34" t="s">
        <v>1409</v>
      </c>
    </row>
    <row r="695" spans="2:8" ht="25.5" x14ac:dyDescent="0.25">
      <c r="B695" s="10">
        <v>1210991402001</v>
      </c>
      <c r="C695" s="11" t="s">
        <v>40</v>
      </c>
      <c r="D695" s="12" t="s">
        <v>1412</v>
      </c>
      <c r="E695" s="28" t="s">
        <v>5979</v>
      </c>
      <c r="F695" s="35">
        <v>1219991402001</v>
      </c>
      <c r="G695" s="35" t="s">
        <v>40</v>
      </c>
      <c r="H695" s="36" t="s">
        <v>1411</v>
      </c>
    </row>
    <row r="696" spans="2:8" ht="25.5" x14ac:dyDescent="0.25">
      <c r="B696" s="10">
        <v>1210991402002</v>
      </c>
      <c r="C696" s="11" t="s">
        <v>40</v>
      </c>
      <c r="D696" s="12" t="s">
        <v>1414</v>
      </c>
      <c r="E696" s="28" t="s">
        <v>5979</v>
      </c>
      <c r="F696" s="35">
        <v>1219991402002</v>
      </c>
      <c r="G696" s="35" t="s">
        <v>40</v>
      </c>
      <c r="H696" s="36" t="s">
        <v>1413</v>
      </c>
    </row>
    <row r="697" spans="2:8" ht="25.5" x14ac:dyDescent="0.25">
      <c r="B697" s="10">
        <v>1210991402003</v>
      </c>
      <c r="C697" s="11" t="s">
        <v>40</v>
      </c>
      <c r="D697" s="12" t="s">
        <v>1416</v>
      </c>
      <c r="E697" s="28" t="s">
        <v>5979</v>
      </c>
      <c r="F697" s="35">
        <v>1219991402003</v>
      </c>
      <c r="G697" s="35" t="s">
        <v>40</v>
      </c>
      <c r="H697" s="36" t="s">
        <v>1415</v>
      </c>
    </row>
    <row r="698" spans="2:8" ht="25.5" x14ac:dyDescent="0.25">
      <c r="B698" s="10">
        <v>1210991402004</v>
      </c>
      <c r="C698" s="11" t="s">
        <v>40</v>
      </c>
      <c r="D698" s="12" t="s">
        <v>1418</v>
      </c>
      <c r="E698" s="28" t="s">
        <v>5979</v>
      </c>
      <c r="F698" s="35">
        <v>1219991402004</v>
      </c>
      <c r="G698" s="35" t="s">
        <v>40</v>
      </c>
      <c r="H698" s="36" t="s">
        <v>1417</v>
      </c>
    </row>
    <row r="699" spans="2:8" ht="25.5" x14ac:dyDescent="0.25">
      <c r="B699" s="10">
        <v>1210991402005</v>
      </c>
      <c r="C699" s="11" t="s">
        <v>40</v>
      </c>
      <c r="D699" s="12" t="s">
        <v>1420</v>
      </c>
      <c r="E699" s="28" t="s">
        <v>5979</v>
      </c>
      <c r="F699" s="35">
        <v>1219991402005</v>
      </c>
      <c r="G699" s="35" t="s">
        <v>40</v>
      </c>
      <c r="H699" s="36" t="s">
        <v>1419</v>
      </c>
    </row>
    <row r="700" spans="2:8" ht="25.5" x14ac:dyDescent="0.25">
      <c r="B700" s="10">
        <v>1210991402006</v>
      </c>
      <c r="C700" s="11" t="s">
        <v>40</v>
      </c>
      <c r="D700" s="12" t="s">
        <v>1422</v>
      </c>
      <c r="E700" s="28" t="s">
        <v>5979</v>
      </c>
      <c r="F700" s="35">
        <v>1219991402006</v>
      </c>
      <c r="G700" s="35" t="s">
        <v>40</v>
      </c>
      <c r="H700" s="36" t="s">
        <v>1421</v>
      </c>
    </row>
    <row r="701" spans="2:8" ht="25.5" x14ac:dyDescent="0.25">
      <c r="B701" s="10">
        <v>1210991402007</v>
      </c>
      <c r="C701" s="11" t="s">
        <v>40</v>
      </c>
      <c r="D701" s="12" t="s">
        <v>1424</v>
      </c>
      <c r="E701" s="28" t="s">
        <v>5979</v>
      </c>
      <c r="F701" s="35">
        <v>1219991402007</v>
      </c>
      <c r="G701" s="35" t="s">
        <v>40</v>
      </c>
      <c r="H701" s="36" t="s">
        <v>1423</v>
      </c>
    </row>
    <row r="702" spans="2:8" ht="25.5" x14ac:dyDescent="0.25">
      <c r="B702" s="10">
        <v>1210991402008</v>
      </c>
      <c r="C702" s="11" t="s">
        <v>40</v>
      </c>
      <c r="D702" s="12" t="s">
        <v>1426</v>
      </c>
      <c r="E702" s="28" t="s">
        <v>5979</v>
      </c>
      <c r="F702" s="35">
        <v>1219991402008</v>
      </c>
      <c r="G702" s="35" t="s">
        <v>40</v>
      </c>
      <c r="H702" s="36" t="s">
        <v>1425</v>
      </c>
    </row>
    <row r="703" spans="2:8" ht="25.5" x14ac:dyDescent="0.25">
      <c r="B703" s="10">
        <v>1210991402009</v>
      </c>
      <c r="C703" s="11" t="s">
        <v>40</v>
      </c>
      <c r="D703" s="12" t="s">
        <v>1428</v>
      </c>
      <c r="E703" s="28" t="s">
        <v>5979</v>
      </c>
      <c r="F703" s="35">
        <v>1219991402009</v>
      </c>
      <c r="G703" s="35" t="s">
        <v>40</v>
      </c>
      <c r="H703" s="36" t="s">
        <v>1427</v>
      </c>
    </row>
    <row r="704" spans="2:8" ht="25.5" x14ac:dyDescent="0.25">
      <c r="B704" s="10">
        <v>1210991402010</v>
      </c>
      <c r="C704" s="11" t="s">
        <v>40</v>
      </c>
      <c r="D704" s="12" t="s">
        <v>1430</v>
      </c>
      <c r="E704" s="28" t="s">
        <v>5979</v>
      </c>
      <c r="F704" s="35">
        <v>1219991402010</v>
      </c>
      <c r="G704" s="35" t="s">
        <v>40</v>
      </c>
      <c r="H704" s="36" t="s">
        <v>1429</v>
      </c>
    </row>
    <row r="705" spans="2:8" ht="25.5" x14ac:dyDescent="0.25">
      <c r="B705" s="10">
        <v>1210991402011</v>
      </c>
      <c r="C705" s="11" t="s">
        <v>40</v>
      </c>
      <c r="D705" s="12" t="s">
        <v>1432</v>
      </c>
      <c r="E705" s="28" t="s">
        <v>5979</v>
      </c>
      <c r="F705" s="35">
        <v>1219991402011</v>
      </c>
      <c r="G705" s="35" t="s">
        <v>40</v>
      </c>
      <c r="H705" s="36" t="s">
        <v>1431</v>
      </c>
    </row>
    <row r="706" spans="2:8" ht="38.25" x14ac:dyDescent="0.25">
      <c r="B706" s="10">
        <v>1210991403000</v>
      </c>
      <c r="C706" s="11" t="s">
        <v>40</v>
      </c>
      <c r="D706" s="12" t="s">
        <v>1442</v>
      </c>
      <c r="E706" s="28" t="s">
        <v>5979</v>
      </c>
      <c r="F706" s="35">
        <v>1219991403052</v>
      </c>
      <c r="G706" s="35" t="s">
        <v>40</v>
      </c>
      <c r="H706" s="36" t="s">
        <v>1441</v>
      </c>
    </row>
    <row r="707" spans="2:8" ht="25.5" x14ac:dyDescent="0.25">
      <c r="B707" s="3">
        <v>1210991404000</v>
      </c>
      <c r="C707" s="4" t="s">
        <v>21</v>
      </c>
      <c r="D707" s="6" t="s">
        <v>6002</v>
      </c>
      <c r="E707" s="28" t="s">
        <v>5979</v>
      </c>
      <c r="F707" s="33">
        <v>1219991404000</v>
      </c>
      <c r="G707" s="33" t="s">
        <v>21</v>
      </c>
      <c r="H707" s="34" t="s">
        <v>1443</v>
      </c>
    </row>
    <row r="708" spans="2:8" ht="38.25" x14ac:dyDescent="0.25">
      <c r="B708" s="10">
        <v>1210991404001</v>
      </c>
      <c r="C708" s="11" t="s">
        <v>40</v>
      </c>
      <c r="D708" s="12" t="s">
        <v>1452</v>
      </c>
      <c r="E708" s="28" t="s">
        <v>5979</v>
      </c>
      <c r="F708" s="35">
        <v>1219991404051</v>
      </c>
      <c r="G708" s="35" t="s">
        <v>40</v>
      </c>
      <c r="H708" s="36" t="s">
        <v>1451</v>
      </c>
    </row>
    <row r="709" spans="2:8" ht="38.25" x14ac:dyDescent="0.25">
      <c r="B709" s="10">
        <v>1210991404002</v>
      </c>
      <c r="C709" s="11" t="s">
        <v>40</v>
      </c>
      <c r="D709" s="12" t="s">
        <v>1454</v>
      </c>
      <c r="E709" s="28" t="s">
        <v>5979</v>
      </c>
      <c r="F709" s="35">
        <v>1219991404052</v>
      </c>
      <c r="G709" s="35" t="s">
        <v>40</v>
      </c>
      <c r="H709" s="36" t="s">
        <v>1453</v>
      </c>
    </row>
    <row r="710" spans="2:8" ht="25.5" x14ac:dyDescent="0.25">
      <c r="B710" s="3">
        <v>1210991405000</v>
      </c>
      <c r="C710" s="4" t="s">
        <v>21</v>
      </c>
      <c r="D710" s="6" t="s">
        <v>6003</v>
      </c>
      <c r="E710" s="28" t="s">
        <v>5979</v>
      </c>
      <c r="F710" s="33">
        <v>1219991404000</v>
      </c>
      <c r="G710" s="33" t="s">
        <v>21</v>
      </c>
      <c r="H710" s="34" t="s">
        <v>1443</v>
      </c>
    </row>
    <row r="711" spans="2:8" ht="38.25" x14ac:dyDescent="0.25">
      <c r="B711" s="10">
        <v>1210991405001</v>
      </c>
      <c r="C711" s="11" t="s">
        <v>40</v>
      </c>
      <c r="D711" s="12" t="s">
        <v>1446</v>
      </c>
      <c r="E711" s="28" t="s">
        <v>5979</v>
      </c>
      <c r="F711" s="35">
        <v>1219991404001</v>
      </c>
      <c r="G711" s="35" t="s">
        <v>40</v>
      </c>
      <c r="H711" s="36" t="s">
        <v>1445</v>
      </c>
    </row>
    <row r="712" spans="2:8" ht="25.5" x14ac:dyDescent="0.25">
      <c r="B712" s="10">
        <v>1210991405002</v>
      </c>
      <c r="C712" s="11" t="s">
        <v>40</v>
      </c>
      <c r="D712" s="12" t="s">
        <v>1448</v>
      </c>
      <c r="E712" s="28" t="s">
        <v>5979</v>
      </c>
      <c r="F712" s="35">
        <v>1219991404002</v>
      </c>
      <c r="G712" s="35" t="s">
        <v>40</v>
      </c>
      <c r="H712" s="36" t="s">
        <v>1447</v>
      </c>
    </row>
    <row r="713" spans="2:8" ht="38.25" x14ac:dyDescent="0.25">
      <c r="B713" s="10">
        <v>1210991405003</v>
      </c>
      <c r="C713" s="11" t="s">
        <v>40</v>
      </c>
      <c r="D713" s="12" t="s">
        <v>1450</v>
      </c>
      <c r="E713" s="28" t="s">
        <v>5979</v>
      </c>
      <c r="F713" s="35">
        <v>1219991404003</v>
      </c>
      <c r="G713" s="35" t="s">
        <v>40</v>
      </c>
      <c r="H713" s="36" t="s">
        <v>1449</v>
      </c>
    </row>
    <row r="714" spans="2:8" ht="25.5" x14ac:dyDescent="0.25">
      <c r="B714" s="10">
        <v>1210991406000</v>
      </c>
      <c r="C714" s="11" t="s">
        <v>40</v>
      </c>
      <c r="D714" s="12" t="s">
        <v>6004</v>
      </c>
      <c r="E714" s="28" t="s">
        <v>5979</v>
      </c>
      <c r="F714" s="35">
        <v>1219991405000</v>
      </c>
      <c r="G714" s="35" t="s">
        <v>40</v>
      </c>
      <c r="H714" s="36" t="s">
        <v>1455</v>
      </c>
    </row>
    <row r="715" spans="2:8" x14ac:dyDescent="0.25">
      <c r="B715" s="10">
        <v>1210991407000</v>
      </c>
      <c r="C715" s="11" t="s">
        <v>40</v>
      </c>
      <c r="D715" s="12" t="s">
        <v>6005</v>
      </c>
      <c r="E715" s="28" t="s">
        <v>5979</v>
      </c>
      <c r="F715" s="35">
        <v>1219991406000</v>
      </c>
      <c r="G715" s="35" t="s">
        <v>40</v>
      </c>
      <c r="H715" s="36" t="s">
        <v>1456</v>
      </c>
    </row>
    <row r="716" spans="2:8" x14ac:dyDescent="0.25">
      <c r="B716" s="10">
        <v>1210991408000</v>
      </c>
      <c r="C716" s="11" t="s">
        <v>40</v>
      </c>
      <c r="D716" s="12" t="s">
        <v>6006</v>
      </c>
      <c r="E716" s="28" t="s">
        <v>5979</v>
      </c>
      <c r="F716" s="35">
        <v>1219991407000</v>
      </c>
      <c r="G716" s="35" t="s">
        <v>40</v>
      </c>
      <c r="H716" s="36" t="s">
        <v>1457</v>
      </c>
    </row>
    <row r="717" spans="2:8" ht="25.5" x14ac:dyDescent="0.25">
      <c r="B717" s="10">
        <v>1210991409000</v>
      </c>
      <c r="C717" s="11" t="s">
        <v>40</v>
      </c>
      <c r="D717" s="12" t="s">
        <v>6007</v>
      </c>
      <c r="E717" s="28" t="s">
        <v>5979</v>
      </c>
      <c r="F717" s="35">
        <v>1219991408000</v>
      </c>
      <c r="G717" s="35" t="s">
        <v>40</v>
      </c>
      <c r="H717" s="36" t="s">
        <v>1458</v>
      </c>
    </row>
    <row r="718" spans="2:8" ht="25.5" x14ac:dyDescent="0.25">
      <c r="B718" s="10">
        <v>1210991410000</v>
      </c>
      <c r="C718" s="11" t="s">
        <v>40</v>
      </c>
      <c r="D718" s="12" t="s">
        <v>6008</v>
      </c>
      <c r="E718" s="28" t="s">
        <v>5979</v>
      </c>
      <c r="F718" s="35">
        <v>1219991409000</v>
      </c>
      <c r="G718" s="35" t="s">
        <v>40</v>
      </c>
      <c r="H718" s="36" t="s">
        <v>1459</v>
      </c>
    </row>
    <row r="719" spans="2:8" x14ac:dyDescent="0.25">
      <c r="B719" s="10">
        <v>1210991499000</v>
      </c>
      <c r="C719" s="11" t="s">
        <v>40</v>
      </c>
      <c r="D719" s="12" t="s">
        <v>1461</v>
      </c>
      <c r="E719" s="28" t="s">
        <v>5979</v>
      </c>
      <c r="F719" s="35">
        <v>1219991499000</v>
      </c>
      <c r="G719" s="35" t="s">
        <v>40</v>
      </c>
      <c r="H719" s="36" t="s">
        <v>1460</v>
      </c>
    </row>
    <row r="720" spans="2:8" x14ac:dyDescent="0.25">
      <c r="B720" s="14">
        <v>1218000000000</v>
      </c>
      <c r="C720" s="15" t="s">
        <v>21</v>
      </c>
      <c r="D720" s="16" t="s">
        <v>6009</v>
      </c>
      <c r="E720" s="23" t="s">
        <v>693</v>
      </c>
      <c r="F720" s="33" t="s">
        <v>25</v>
      </c>
      <c r="G720" s="33" t="s">
        <v>25</v>
      </c>
      <c r="H720" s="34" t="s">
        <v>25</v>
      </c>
    </row>
    <row r="721" spans="2:8" ht="38.25" x14ac:dyDescent="0.25">
      <c r="B721" s="3">
        <v>1218010000000</v>
      </c>
      <c r="C721" s="4" t="s">
        <v>21</v>
      </c>
      <c r="D721" s="6" t="s">
        <v>668</v>
      </c>
      <c r="E721" s="28" t="s">
        <v>5979</v>
      </c>
      <c r="F721" s="33" t="s">
        <v>6010</v>
      </c>
      <c r="G721" s="33" t="s">
        <v>25</v>
      </c>
      <c r="H721" s="34" t="s">
        <v>25</v>
      </c>
    </row>
    <row r="722" spans="2:8" x14ac:dyDescent="0.25">
      <c r="B722" s="14">
        <v>1218011000000</v>
      </c>
      <c r="C722" s="15" t="s">
        <v>21</v>
      </c>
      <c r="D722" s="16" t="s">
        <v>6011</v>
      </c>
      <c r="E722" s="23" t="s">
        <v>693</v>
      </c>
      <c r="F722" s="33" t="s">
        <v>25</v>
      </c>
      <c r="G722" s="33" t="s">
        <v>25</v>
      </c>
      <c r="H722" s="34" t="s">
        <v>25</v>
      </c>
    </row>
    <row r="723" spans="2:8" x14ac:dyDescent="0.25">
      <c r="B723" s="14">
        <v>1218012000000</v>
      </c>
      <c r="C723" s="15" t="s">
        <v>21</v>
      </c>
      <c r="D723" s="16" t="s">
        <v>6012</v>
      </c>
      <c r="E723" s="23" t="s">
        <v>693</v>
      </c>
      <c r="F723" s="33" t="s">
        <v>25</v>
      </c>
      <c r="G723" s="33" t="s">
        <v>25</v>
      </c>
      <c r="H723" s="34" t="s">
        <v>25</v>
      </c>
    </row>
    <row r="724" spans="2:8" x14ac:dyDescent="0.25">
      <c r="B724" s="14">
        <v>1218013000000</v>
      </c>
      <c r="C724" s="15" t="s">
        <v>21</v>
      </c>
      <c r="D724" s="16" t="s">
        <v>6013</v>
      </c>
      <c r="E724" s="23" t="s">
        <v>693</v>
      </c>
      <c r="F724" s="33" t="s">
        <v>25</v>
      </c>
      <c r="G724" s="33" t="s">
        <v>25</v>
      </c>
      <c r="H724" s="34" t="s">
        <v>25</v>
      </c>
    </row>
    <row r="725" spans="2:8" ht="25.5" x14ac:dyDescent="0.25">
      <c r="B725" s="3">
        <v>1218020000000</v>
      </c>
      <c r="C725" s="4" t="s">
        <v>21</v>
      </c>
      <c r="D725" s="6" t="s">
        <v>1032</v>
      </c>
      <c r="E725" s="28" t="s">
        <v>5979</v>
      </c>
      <c r="F725" s="33" t="s">
        <v>6014</v>
      </c>
      <c r="G725" s="33" t="s">
        <v>25</v>
      </c>
      <c r="H725" s="34" t="s">
        <v>25</v>
      </c>
    </row>
    <row r="726" spans="2:8" x14ac:dyDescent="0.25">
      <c r="B726" s="3">
        <v>1218021000000</v>
      </c>
      <c r="C726" s="4" t="s">
        <v>21</v>
      </c>
      <c r="D726" s="6" t="s">
        <v>1068</v>
      </c>
      <c r="E726" s="28" t="s">
        <v>5979</v>
      </c>
      <c r="F726" s="33">
        <v>1215531000000</v>
      </c>
      <c r="G726" s="33" t="s">
        <v>21</v>
      </c>
      <c r="H726" s="34" t="s">
        <v>1067</v>
      </c>
    </row>
    <row r="727" spans="2:8" x14ac:dyDescent="0.25">
      <c r="B727" s="3">
        <v>1218021100000</v>
      </c>
      <c r="C727" s="4" t="s">
        <v>21</v>
      </c>
      <c r="D727" s="6" t="s">
        <v>1070</v>
      </c>
      <c r="E727" s="28" t="s">
        <v>5979</v>
      </c>
      <c r="F727" s="33">
        <v>1215531100000</v>
      </c>
      <c r="G727" s="33" t="s">
        <v>21</v>
      </c>
      <c r="H727" s="34" t="s">
        <v>1069</v>
      </c>
    </row>
    <row r="728" spans="2:8" x14ac:dyDescent="0.25">
      <c r="B728" s="14">
        <v>1218021101000</v>
      </c>
      <c r="C728" s="15" t="s">
        <v>21</v>
      </c>
      <c r="D728" s="16" t="s">
        <v>1070</v>
      </c>
      <c r="E728" s="23" t="s">
        <v>693</v>
      </c>
      <c r="F728" s="33" t="s">
        <v>25</v>
      </c>
      <c r="G728" s="33" t="s">
        <v>25</v>
      </c>
      <c r="H728" s="34" t="s">
        <v>25</v>
      </c>
    </row>
    <row r="729" spans="2:8" x14ac:dyDescent="0.25">
      <c r="B729" s="17">
        <v>1218021101001</v>
      </c>
      <c r="C729" s="18" t="s">
        <v>40</v>
      </c>
      <c r="D729" s="19" t="s">
        <v>6015</v>
      </c>
      <c r="E729" s="23" t="s">
        <v>693</v>
      </c>
      <c r="F729" s="33" t="s">
        <v>25</v>
      </c>
      <c r="G729" s="33" t="s">
        <v>25</v>
      </c>
      <c r="H729" s="34" t="s">
        <v>25</v>
      </c>
    </row>
    <row r="730" spans="2:8" x14ac:dyDescent="0.25">
      <c r="B730" s="17">
        <v>1218021101002</v>
      </c>
      <c r="C730" s="18" t="s">
        <v>40</v>
      </c>
      <c r="D730" s="19" t="s">
        <v>6016</v>
      </c>
      <c r="E730" s="23" t="s">
        <v>693</v>
      </c>
      <c r="F730" s="33" t="s">
        <v>25</v>
      </c>
      <c r="G730" s="33" t="s">
        <v>25</v>
      </c>
      <c r="H730" s="34" t="s">
        <v>25</v>
      </c>
    </row>
    <row r="731" spans="2:8" x14ac:dyDescent="0.25">
      <c r="B731" s="10">
        <v>1218021101003</v>
      </c>
      <c r="C731" s="11" t="s">
        <v>40</v>
      </c>
      <c r="D731" s="12" t="s">
        <v>1072</v>
      </c>
      <c r="E731" s="28" t="s">
        <v>5979</v>
      </c>
      <c r="F731" s="35">
        <v>1215531101000</v>
      </c>
      <c r="G731" s="35" t="s">
        <v>40</v>
      </c>
      <c r="H731" s="36" t="s">
        <v>1071</v>
      </c>
    </row>
    <row r="732" spans="2:8" x14ac:dyDescent="0.25">
      <c r="B732" s="3">
        <v>1218022000000</v>
      </c>
      <c r="C732" s="4" t="s">
        <v>21</v>
      </c>
      <c r="D732" s="6" t="s">
        <v>1033</v>
      </c>
      <c r="E732" s="28" t="s">
        <v>5979</v>
      </c>
      <c r="F732" s="33">
        <v>1215521000000</v>
      </c>
      <c r="G732" s="33" t="s">
        <v>21</v>
      </c>
      <c r="H732" s="34" t="s">
        <v>1033</v>
      </c>
    </row>
    <row r="733" spans="2:8" x14ac:dyDescent="0.25">
      <c r="B733" s="3">
        <v>1218022100000</v>
      </c>
      <c r="C733" s="4" t="s">
        <v>21</v>
      </c>
      <c r="D733" s="6" t="s">
        <v>1035</v>
      </c>
      <c r="E733" s="28" t="s">
        <v>5979</v>
      </c>
      <c r="F733" s="33">
        <v>1215521100000</v>
      </c>
      <c r="G733" s="33" t="s">
        <v>21</v>
      </c>
      <c r="H733" s="34" t="s">
        <v>1034</v>
      </c>
    </row>
    <row r="734" spans="2:8" x14ac:dyDescent="0.25">
      <c r="B734" s="10">
        <v>1218022101000</v>
      </c>
      <c r="C734" s="11" t="s">
        <v>40</v>
      </c>
      <c r="D734" s="12" t="s">
        <v>1037</v>
      </c>
      <c r="E734" s="28" t="s">
        <v>5979</v>
      </c>
      <c r="F734" s="35">
        <v>1215521101000</v>
      </c>
      <c r="G734" s="35" t="s">
        <v>40</v>
      </c>
      <c r="H734" s="36" t="s">
        <v>1036</v>
      </c>
    </row>
    <row r="735" spans="2:8" x14ac:dyDescent="0.25">
      <c r="B735" s="10">
        <v>1218022102000</v>
      </c>
      <c r="C735" s="11" t="s">
        <v>40</v>
      </c>
      <c r="D735" s="12" t="s">
        <v>1039</v>
      </c>
      <c r="E735" s="28" t="s">
        <v>5979</v>
      </c>
      <c r="F735" s="35">
        <v>1215521102000</v>
      </c>
      <c r="G735" s="35" t="s">
        <v>40</v>
      </c>
      <c r="H735" s="36" t="s">
        <v>1038</v>
      </c>
    </row>
    <row r="736" spans="2:8" x14ac:dyDescent="0.25">
      <c r="B736" s="10">
        <v>1218022103000</v>
      </c>
      <c r="C736" s="11" t="s">
        <v>40</v>
      </c>
      <c r="D736" s="12" t="s">
        <v>1041</v>
      </c>
      <c r="E736" s="28" t="s">
        <v>5979</v>
      </c>
      <c r="F736" s="35">
        <v>1215521103000</v>
      </c>
      <c r="G736" s="35" t="s">
        <v>40</v>
      </c>
      <c r="H736" s="36" t="s">
        <v>1040</v>
      </c>
    </row>
    <row r="737" spans="2:8" x14ac:dyDescent="0.25">
      <c r="B737" s="10">
        <v>1218022104000</v>
      </c>
      <c r="C737" s="11" t="s">
        <v>40</v>
      </c>
      <c r="D737" s="12" t="s">
        <v>1043</v>
      </c>
      <c r="E737" s="28" t="s">
        <v>5979</v>
      </c>
      <c r="F737" s="35">
        <v>1215521104000</v>
      </c>
      <c r="G737" s="35" t="s">
        <v>40</v>
      </c>
      <c r="H737" s="36" t="s">
        <v>1042</v>
      </c>
    </row>
    <row r="738" spans="2:8" x14ac:dyDescent="0.25">
      <c r="B738" s="3">
        <v>1218023000000</v>
      </c>
      <c r="C738" s="4" t="s">
        <v>21</v>
      </c>
      <c r="D738" s="6" t="s">
        <v>1044</v>
      </c>
      <c r="E738" s="28" t="s">
        <v>5979</v>
      </c>
      <c r="F738" s="33">
        <v>1215522000000</v>
      </c>
      <c r="G738" s="33" t="s">
        <v>21</v>
      </c>
      <c r="H738" s="34" t="s">
        <v>1044</v>
      </c>
    </row>
    <row r="739" spans="2:8" x14ac:dyDescent="0.25">
      <c r="B739" s="3">
        <v>1218023100000</v>
      </c>
      <c r="C739" s="4" t="s">
        <v>21</v>
      </c>
      <c r="D739" s="6" t="s">
        <v>1046</v>
      </c>
      <c r="E739" s="28" t="s">
        <v>5979</v>
      </c>
      <c r="F739" s="33">
        <v>1215522100000</v>
      </c>
      <c r="G739" s="33" t="s">
        <v>21</v>
      </c>
      <c r="H739" s="34" t="s">
        <v>1045</v>
      </c>
    </row>
    <row r="740" spans="2:8" x14ac:dyDescent="0.25">
      <c r="B740" s="10">
        <v>1218023101000</v>
      </c>
      <c r="C740" s="11" t="s">
        <v>40</v>
      </c>
      <c r="D740" s="12" t="s">
        <v>1048</v>
      </c>
      <c r="E740" s="28" t="s">
        <v>5979</v>
      </c>
      <c r="F740" s="35">
        <v>1215522101000</v>
      </c>
      <c r="G740" s="35" t="s">
        <v>40</v>
      </c>
      <c r="H740" s="36" t="s">
        <v>1047</v>
      </c>
    </row>
    <row r="741" spans="2:8" x14ac:dyDescent="0.25">
      <c r="B741" s="10">
        <v>1218023102000</v>
      </c>
      <c r="C741" s="11" t="s">
        <v>40</v>
      </c>
      <c r="D741" s="12" t="s">
        <v>1050</v>
      </c>
      <c r="E741" s="28" t="s">
        <v>5979</v>
      </c>
      <c r="F741" s="35">
        <v>1215522102000</v>
      </c>
      <c r="G741" s="35" t="s">
        <v>40</v>
      </c>
      <c r="H741" s="36" t="s">
        <v>1049</v>
      </c>
    </row>
    <row r="742" spans="2:8" x14ac:dyDescent="0.25">
      <c r="B742" s="10">
        <v>1218023103000</v>
      </c>
      <c r="C742" s="11" t="s">
        <v>40</v>
      </c>
      <c r="D742" s="12" t="s">
        <v>1052</v>
      </c>
      <c r="E742" s="28" t="s">
        <v>5979</v>
      </c>
      <c r="F742" s="35">
        <v>1215522103000</v>
      </c>
      <c r="G742" s="35" t="s">
        <v>40</v>
      </c>
      <c r="H742" s="36" t="s">
        <v>1051</v>
      </c>
    </row>
    <row r="743" spans="2:8" x14ac:dyDescent="0.25">
      <c r="B743" s="10">
        <v>1218023104000</v>
      </c>
      <c r="C743" s="11" t="s">
        <v>40</v>
      </c>
      <c r="D743" s="12" t="s">
        <v>1054</v>
      </c>
      <c r="E743" s="28" t="s">
        <v>5979</v>
      </c>
      <c r="F743" s="35">
        <v>1215522104000</v>
      </c>
      <c r="G743" s="35" t="s">
        <v>40</v>
      </c>
      <c r="H743" s="36" t="s">
        <v>1053</v>
      </c>
    </row>
    <row r="744" spans="2:8" x14ac:dyDescent="0.25">
      <c r="B744" s="3">
        <v>1218024000000</v>
      </c>
      <c r="C744" s="4" t="s">
        <v>21</v>
      </c>
      <c r="D744" s="6" t="s">
        <v>1055</v>
      </c>
      <c r="E744" s="28" t="s">
        <v>5979</v>
      </c>
      <c r="F744" s="33">
        <v>1215523000000</v>
      </c>
      <c r="G744" s="33" t="s">
        <v>21</v>
      </c>
      <c r="H744" s="34" t="s">
        <v>1055</v>
      </c>
    </row>
    <row r="745" spans="2:8" x14ac:dyDescent="0.25">
      <c r="B745" s="3">
        <v>1218024100000</v>
      </c>
      <c r="C745" s="4" t="s">
        <v>21</v>
      </c>
      <c r="D745" s="6" t="s">
        <v>1057</v>
      </c>
      <c r="E745" s="28" t="s">
        <v>5979</v>
      </c>
      <c r="F745" s="33">
        <v>1215523100000</v>
      </c>
      <c r="G745" s="33" t="s">
        <v>21</v>
      </c>
      <c r="H745" s="34" t="s">
        <v>1056</v>
      </c>
    </row>
    <row r="746" spans="2:8" x14ac:dyDescent="0.25">
      <c r="B746" s="10">
        <v>1218024101000</v>
      </c>
      <c r="C746" s="11" t="s">
        <v>40</v>
      </c>
      <c r="D746" s="12" t="s">
        <v>1059</v>
      </c>
      <c r="E746" s="28" t="s">
        <v>5979</v>
      </c>
      <c r="F746" s="35">
        <v>1215523101000</v>
      </c>
      <c r="G746" s="35" t="s">
        <v>40</v>
      </c>
      <c r="H746" s="36" t="s">
        <v>1058</v>
      </c>
    </row>
    <row r="747" spans="2:8" x14ac:dyDescent="0.25">
      <c r="B747" s="10">
        <v>1218024102000</v>
      </c>
      <c r="C747" s="11" t="s">
        <v>40</v>
      </c>
      <c r="D747" s="12" t="s">
        <v>1061</v>
      </c>
      <c r="E747" s="28" t="s">
        <v>5979</v>
      </c>
      <c r="F747" s="35">
        <v>1215523102000</v>
      </c>
      <c r="G747" s="35" t="s">
        <v>40</v>
      </c>
      <c r="H747" s="36" t="s">
        <v>1060</v>
      </c>
    </row>
    <row r="748" spans="2:8" x14ac:dyDescent="0.25">
      <c r="B748" s="10">
        <v>1218024103000</v>
      </c>
      <c r="C748" s="11" t="s">
        <v>40</v>
      </c>
      <c r="D748" s="12" t="s">
        <v>1063</v>
      </c>
      <c r="E748" s="28" t="s">
        <v>5979</v>
      </c>
      <c r="F748" s="35">
        <v>1215523103000</v>
      </c>
      <c r="G748" s="35" t="s">
        <v>40</v>
      </c>
      <c r="H748" s="36" t="s">
        <v>1062</v>
      </c>
    </row>
    <row r="749" spans="2:8" ht="25.5" x14ac:dyDescent="0.25">
      <c r="B749" s="10">
        <v>1218024104000</v>
      </c>
      <c r="C749" s="11" t="s">
        <v>40</v>
      </c>
      <c r="D749" s="12" t="s">
        <v>1065</v>
      </c>
      <c r="E749" s="28" t="s">
        <v>5979</v>
      </c>
      <c r="F749" s="35">
        <v>1215523104000</v>
      </c>
      <c r="G749" s="35" t="s">
        <v>40</v>
      </c>
      <c r="H749" s="36" t="s">
        <v>1064</v>
      </c>
    </row>
    <row r="750" spans="2:8" x14ac:dyDescent="0.25">
      <c r="B750" s="3">
        <v>1218025000000</v>
      </c>
      <c r="C750" s="4" t="s">
        <v>21</v>
      </c>
      <c r="D750" s="6" t="s">
        <v>1074</v>
      </c>
      <c r="E750" s="28" t="s">
        <v>5979</v>
      </c>
      <c r="F750" s="33">
        <v>1215532000000</v>
      </c>
      <c r="G750" s="33" t="s">
        <v>21</v>
      </c>
      <c r="H750" s="34" t="s">
        <v>1073</v>
      </c>
    </row>
    <row r="751" spans="2:8" x14ac:dyDescent="0.25">
      <c r="B751" s="3">
        <v>1218025100000</v>
      </c>
      <c r="C751" s="4" t="s">
        <v>21</v>
      </c>
      <c r="D751" s="6" t="s">
        <v>1076</v>
      </c>
      <c r="E751" s="28" t="s">
        <v>5979</v>
      </c>
      <c r="F751" s="33">
        <v>1215532100000</v>
      </c>
      <c r="G751" s="33" t="s">
        <v>21</v>
      </c>
      <c r="H751" s="34" t="s">
        <v>1075</v>
      </c>
    </row>
    <row r="752" spans="2:8" x14ac:dyDescent="0.25">
      <c r="B752" s="14">
        <v>1218025101000</v>
      </c>
      <c r="C752" s="15" t="s">
        <v>21</v>
      </c>
      <c r="D752" s="16" t="s">
        <v>1076</v>
      </c>
      <c r="E752" s="23" t="s">
        <v>693</v>
      </c>
      <c r="F752" s="33" t="s">
        <v>25</v>
      </c>
      <c r="G752" s="33" t="s">
        <v>25</v>
      </c>
      <c r="H752" s="34" t="s">
        <v>25</v>
      </c>
    </row>
    <row r="753" spans="2:8" x14ac:dyDescent="0.25">
      <c r="B753" s="17">
        <v>1218025101001</v>
      </c>
      <c r="C753" s="18" t="s">
        <v>40</v>
      </c>
      <c r="D753" s="19" t="s">
        <v>6017</v>
      </c>
      <c r="E753" s="23" t="s">
        <v>693</v>
      </c>
      <c r="F753" s="33" t="s">
        <v>25</v>
      </c>
      <c r="G753" s="33" t="s">
        <v>25</v>
      </c>
      <c r="H753" s="34" t="s">
        <v>25</v>
      </c>
    </row>
    <row r="754" spans="2:8" x14ac:dyDescent="0.25">
      <c r="B754" s="17">
        <v>1218025101002</v>
      </c>
      <c r="C754" s="18" t="s">
        <v>40</v>
      </c>
      <c r="D754" s="19" t="s">
        <v>6018</v>
      </c>
      <c r="E754" s="23" t="s">
        <v>693</v>
      </c>
      <c r="F754" s="33" t="s">
        <v>25</v>
      </c>
      <c r="G754" s="33" t="s">
        <v>25</v>
      </c>
      <c r="H754" s="34" t="s">
        <v>25</v>
      </c>
    </row>
    <row r="755" spans="2:8" x14ac:dyDescent="0.25">
      <c r="B755" s="10">
        <v>1218025101003</v>
      </c>
      <c r="C755" s="11" t="s">
        <v>40</v>
      </c>
      <c r="D755" s="12" t="s">
        <v>1078</v>
      </c>
      <c r="E755" s="28" t="s">
        <v>5979</v>
      </c>
      <c r="F755" s="33">
        <v>1215532101000</v>
      </c>
      <c r="G755" s="33" t="s">
        <v>21</v>
      </c>
      <c r="H755" s="34" t="s">
        <v>1077</v>
      </c>
    </row>
    <row r="756" spans="2:8" x14ac:dyDescent="0.25">
      <c r="B756" s="3">
        <v>1218026000000</v>
      </c>
      <c r="C756" s="4" t="s">
        <v>21</v>
      </c>
      <c r="D756" s="6" t="s">
        <v>1080</v>
      </c>
      <c r="E756" s="28" t="s">
        <v>5979</v>
      </c>
      <c r="F756" s="33">
        <v>1215533000000</v>
      </c>
      <c r="G756" s="33" t="s">
        <v>21</v>
      </c>
      <c r="H756" s="34" t="s">
        <v>1079</v>
      </c>
    </row>
    <row r="757" spans="2:8" x14ac:dyDescent="0.25">
      <c r="B757" s="3">
        <v>1220000000000</v>
      </c>
      <c r="C757" s="4" t="s">
        <v>21</v>
      </c>
      <c r="D757" s="6" t="s">
        <v>1465</v>
      </c>
      <c r="E757" s="22" t="s">
        <v>23</v>
      </c>
      <c r="F757" s="33" t="s">
        <v>25</v>
      </c>
      <c r="G757" s="33" t="s">
        <v>25</v>
      </c>
      <c r="H757" s="34" t="s">
        <v>25</v>
      </c>
    </row>
    <row r="758" spans="2:8" ht="38.25" x14ac:dyDescent="0.25">
      <c r="B758" s="3">
        <v>1220010000000</v>
      </c>
      <c r="C758" s="4" t="s">
        <v>21</v>
      </c>
      <c r="D758" s="6" t="s">
        <v>1466</v>
      </c>
      <c r="E758" s="28" t="s">
        <v>5979</v>
      </c>
      <c r="F758" s="33">
        <v>1221010000000</v>
      </c>
      <c r="G758" s="33" t="s">
        <v>21</v>
      </c>
      <c r="H758" s="34" t="s">
        <v>1466</v>
      </c>
    </row>
    <row r="759" spans="2:8" ht="38.25" x14ac:dyDescent="0.25">
      <c r="B759" s="3">
        <v>1220011000000</v>
      </c>
      <c r="C759" s="4" t="s">
        <v>21</v>
      </c>
      <c r="D759" s="6" t="s">
        <v>1467</v>
      </c>
      <c r="E759" s="28" t="s">
        <v>5979</v>
      </c>
      <c r="F759" s="33">
        <v>1221010000000</v>
      </c>
      <c r="G759" s="33" t="s">
        <v>21</v>
      </c>
      <c r="H759" s="34" t="s">
        <v>1466</v>
      </c>
    </row>
    <row r="760" spans="2:8" ht="25.5" x14ac:dyDescent="0.25">
      <c r="B760" s="3">
        <v>1220012000000</v>
      </c>
      <c r="C760" s="4" t="s">
        <v>21</v>
      </c>
      <c r="D760" s="6" t="s">
        <v>1468</v>
      </c>
      <c r="E760" s="28" t="s">
        <v>5979</v>
      </c>
      <c r="F760" s="33">
        <v>1221011000000</v>
      </c>
      <c r="G760" s="33" t="s">
        <v>21</v>
      </c>
      <c r="H760" s="34" t="s">
        <v>1467</v>
      </c>
    </row>
    <row r="761" spans="2:8" ht="25.5" x14ac:dyDescent="0.25">
      <c r="B761" s="3">
        <v>1220020000000</v>
      </c>
      <c r="C761" s="4" t="s">
        <v>21</v>
      </c>
      <c r="D761" s="6" t="s">
        <v>1469</v>
      </c>
      <c r="E761" s="28" t="s">
        <v>5979</v>
      </c>
      <c r="F761" s="33">
        <v>1221012000000</v>
      </c>
      <c r="G761" s="33" t="s">
        <v>21</v>
      </c>
      <c r="H761" s="34" t="s">
        <v>1468</v>
      </c>
    </row>
    <row r="762" spans="2:8" x14ac:dyDescent="0.25">
      <c r="B762" s="14">
        <v>1220021000000</v>
      </c>
      <c r="C762" s="15" t="s">
        <v>21</v>
      </c>
      <c r="D762" s="16" t="s">
        <v>1469</v>
      </c>
      <c r="E762" s="23" t="s">
        <v>693</v>
      </c>
      <c r="F762" s="33" t="s">
        <v>25</v>
      </c>
      <c r="G762" s="33" t="s">
        <v>25</v>
      </c>
      <c r="H762" s="34" t="s">
        <v>25</v>
      </c>
    </row>
    <row r="763" spans="2:8" x14ac:dyDescent="0.25">
      <c r="B763" s="3">
        <v>1220030000000</v>
      </c>
      <c r="C763" s="4" t="s">
        <v>21</v>
      </c>
      <c r="D763" s="6" t="s">
        <v>1470</v>
      </c>
      <c r="E763" s="28" t="s">
        <v>5979</v>
      </c>
      <c r="F763" s="33">
        <v>1221030000000</v>
      </c>
      <c r="G763" s="33" t="s">
        <v>21</v>
      </c>
      <c r="H763" s="34" t="s">
        <v>1470</v>
      </c>
    </row>
    <row r="764" spans="2:8" x14ac:dyDescent="0.25">
      <c r="B764" s="14">
        <v>1220031000000</v>
      </c>
      <c r="C764" s="15" t="s">
        <v>21</v>
      </c>
      <c r="D764" s="16" t="s">
        <v>1470</v>
      </c>
      <c r="E764" s="23" t="s">
        <v>693</v>
      </c>
      <c r="F764" s="33" t="s">
        <v>25</v>
      </c>
      <c r="G764" s="33" t="s">
        <v>25</v>
      </c>
      <c r="H764" s="34" t="s">
        <v>25</v>
      </c>
    </row>
    <row r="765" spans="2:8" ht="25.5" x14ac:dyDescent="0.25">
      <c r="B765" s="3">
        <v>1220040000000</v>
      </c>
      <c r="C765" s="4" t="s">
        <v>21</v>
      </c>
      <c r="D765" s="6" t="s">
        <v>1472</v>
      </c>
      <c r="E765" s="28" t="s">
        <v>5979</v>
      </c>
      <c r="F765" s="33">
        <v>1221040000000</v>
      </c>
      <c r="G765" s="33" t="s">
        <v>21</v>
      </c>
      <c r="H765" s="34" t="s">
        <v>1471</v>
      </c>
    </row>
    <row r="766" spans="2:8" ht="25.5" x14ac:dyDescent="0.25">
      <c r="B766" s="14">
        <v>1220041000000</v>
      </c>
      <c r="C766" s="15" t="s">
        <v>21</v>
      </c>
      <c r="D766" s="16" t="s">
        <v>1472</v>
      </c>
      <c r="E766" s="23" t="s">
        <v>693</v>
      </c>
      <c r="F766" s="33" t="s">
        <v>25</v>
      </c>
      <c r="G766" s="33" t="s">
        <v>25</v>
      </c>
      <c r="H766" s="34" t="s">
        <v>25</v>
      </c>
    </row>
    <row r="767" spans="2:8" ht="25.5" x14ac:dyDescent="0.25">
      <c r="B767" s="3">
        <v>1220050000000</v>
      </c>
      <c r="C767" s="4" t="s">
        <v>21</v>
      </c>
      <c r="D767" s="6" t="s">
        <v>1474</v>
      </c>
      <c r="E767" s="28" t="s">
        <v>5979</v>
      </c>
      <c r="F767" s="33">
        <v>1221050000000</v>
      </c>
      <c r="G767" s="33" t="s">
        <v>21</v>
      </c>
      <c r="H767" s="34" t="s">
        <v>1473</v>
      </c>
    </row>
    <row r="768" spans="2:8" x14ac:dyDescent="0.25">
      <c r="B768" s="14">
        <v>1220051000000</v>
      </c>
      <c r="C768" s="15" t="s">
        <v>21</v>
      </c>
      <c r="D768" s="16" t="s">
        <v>1474</v>
      </c>
      <c r="E768" s="23" t="s">
        <v>693</v>
      </c>
      <c r="F768" s="33" t="s">
        <v>25</v>
      </c>
      <c r="G768" s="33" t="s">
        <v>25</v>
      </c>
      <c r="H768" s="34" t="s">
        <v>25</v>
      </c>
    </row>
    <row r="769" spans="2:8" ht="25.5" x14ac:dyDescent="0.25">
      <c r="B769" s="3">
        <v>1220060000000</v>
      </c>
      <c r="C769" s="4" t="s">
        <v>21</v>
      </c>
      <c r="D769" s="6" t="s">
        <v>1475</v>
      </c>
      <c r="E769" s="28" t="s">
        <v>5979</v>
      </c>
      <c r="F769" s="33">
        <v>1221060000000</v>
      </c>
      <c r="G769" s="33" t="s">
        <v>21</v>
      </c>
      <c r="H769" s="34" t="s">
        <v>1475</v>
      </c>
    </row>
    <row r="770" spans="2:8" ht="25.5" x14ac:dyDescent="0.25">
      <c r="B770" s="14">
        <v>1220061000000</v>
      </c>
      <c r="C770" s="15" t="s">
        <v>21</v>
      </c>
      <c r="D770" s="16" t="s">
        <v>1475</v>
      </c>
      <c r="E770" s="23" t="s">
        <v>693</v>
      </c>
      <c r="F770" s="33" t="s">
        <v>25</v>
      </c>
      <c r="G770" s="33" t="s">
        <v>25</v>
      </c>
      <c r="H770" s="34" t="s">
        <v>25</v>
      </c>
    </row>
    <row r="771" spans="2:8" ht="25.5" x14ac:dyDescent="0.25">
      <c r="B771" s="3">
        <v>1220070000000</v>
      </c>
      <c r="C771" s="4" t="s">
        <v>21</v>
      </c>
      <c r="D771" s="6" t="s">
        <v>1476</v>
      </c>
      <c r="E771" s="28" t="s">
        <v>5979</v>
      </c>
      <c r="F771" s="33">
        <v>1221070000000</v>
      </c>
      <c r="G771" s="33" t="s">
        <v>21</v>
      </c>
      <c r="H771" s="34" t="s">
        <v>1476</v>
      </c>
    </row>
    <row r="772" spans="2:8" ht="25.5" x14ac:dyDescent="0.25">
      <c r="B772" s="14">
        <v>1220071000000</v>
      </c>
      <c r="C772" s="15" t="s">
        <v>21</v>
      </c>
      <c r="D772" s="16" t="s">
        <v>1476</v>
      </c>
      <c r="E772" s="23" t="s">
        <v>693</v>
      </c>
      <c r="F772" s="33" t="s">
        <v>25</v>
      </c>
      <c r="G772" s="33" t="s">
        <v>25</v>
      </c>
      <c r="H772" s="34" t="s">
        <v>25</v>
      </c>
    </row>
    <row r="773" spans="2:8" ht="38.25" x14ac:dyDescent="0.25">
      <c r="B773" s="3">
        <v>1220080000000</v>
      </c>
      <c r="C773" s="4" t="s">
        <v>21</v>
      </c>
      <c r="D773" s="6" t="s">
        <v>1478</v>
      </c>
      <c r="E773" s="28" t="s">
        <v>5979</v>
      </c>
      <c r="F773" s="33">
        <v>1221080000000</v>
      </c>
      <c r="G773" s="33" t="s">
        <v>21</v>
      </c>
      <c r="H773" s="34" t="s">
        <v>1477</v>
      </c>
    </row>
    <row r="774" spans="2:8" ht="25.5" x14ac:dyDescent="0.25">
      <c r="B774" s="3">
        <v>1220081000000</v>
      </c>
      <c r="C774" s="4" t="s">
        <v>21</v>
      </c>
      <c r="D774" s="6" t="s">
        <v>1479</v>
      </c>
      <c r="E774" s="28" t="s">
        <v>5979</v>
      </c>
      <c r="F774" s="33">
        <v>1221081000000</v>
      </c>
      <c r="G774" s="33" t="s">
        <v>21</v>
      </c>
      <c r="H774" s="34" t="s">
        <v>1479</v>
      </c>
    </row>
    <row r="775" spans="2:8" ht="25.5" x14ac:dyDescent="0.25">
      <c r="B775" s="3">
        <v>1220082000000</v>
      </c>
      <c r="C775" s="4" t="s">
        <v>21</v>
      </c>
      <c r="D775" s="6" t="s">
        <v>1480</v>
      </c>
      <c r="E775" s="28" t="s">
        <v>5979</v>
      </c>
      <c r="F775" s="33">
        <v>1221082000000</v>
      </c>
      <c r="G775" s="33" t="s">
        <v>21</v>
      </c>
      <c r="H775" s="34" t="s">
        <v>1480</v>
      </c>
    </row>
    <row r="776" spans="2:8" ht="25.5" x14ac:dyDescent="0.25">
      <c r="B776" s="3">
        <v>1220090000000</v>
      </c>
      <c r="C776" s="4" t="s">
        <v>21</v>
      </c>
      <c r="D776" s="6" t="s">
        <v>1481</v>
      </c>
      <c r="E776" s="28" t="s">
        <v>5979</v>
      </c>
      <c r="F776" s="33">
        <v>1221090000000</v>
      </c>
      <c r="G776" s="33" t="s">
        <v>21</v>
      </c>
      <c r="H776" s="34" t="s">
        <v>1481</v>
      </c>
    </row>
    <row r="777" spans="2:8" ht="25.5" x14ac:dyDescent="0.25">
      <c r="B777" s="3">
        <v>1220091000000</v>
      </c>
      <c r="C777" s="4" t="s">
        <v>21</v>
      </c>
      <c r="D777" s="6" t="s">
        <v>1482</v>
      </c>
      <c r="E777" s="28" t="s">
        <v>5979</v>
      </c>
      <c r="F777" s="33">
        <v>1221091000000</v>
      </c>
      <c r="G777" s="33" t="s">
        <v>21</v>
      </c>
      <c r="H777" s="34" t="s">
        <v>1482</v>
      </c>
    </row>
    <row r="778" spans="2:8" ht="25.5" x14ac:dyDescent="0.25">
      <c r="B778" s="3">
        <v>1220092000000</v>
      </c>
      <c r="C778" s="4" t="s">
        <v>21</v>
      </c>
      <c r="D778" s="6" t="s">
        <v>1483</v>
      </c>
      <c r="E778" s="28" t="s">
        <v>5979</v>
      </c>
      <c r="F778" s="33">
        <v>1221092000000</v>
      </c>
      <c r="G778" s="33" t="s">
        <v>21</v>
      </c>
      <c r="H778" s="34" t="s">
        <v>1483</v>
      </c>
    </row>
    <row r="779" spans="2:8" x14ac:dyDescent="0.25">
      <c r="B779" s="3">
        <v>1220100000000</v>
      </c>
      <c r="C779" s="4" t="s">
        <v>21</v>
      </c>
      <c r="D779" s="6" t="s">
        <v>1484</v>
      </c>
      <c r="E779" s="28" t="s">
        <v>5979</v>
      </c>
      <c r="F779" s="33">
        <v>1221100000000</v>
      </c>
      <c r="G779" s="33" t="s">
        <v>21</v>
      </c>
      <c r="H779" s="34" t="s">
        <v>1484</v>
      </c>
    </row>
    <row r="780" spans="2:8" x14ac:dyDescent="0.25">
      <c r="B780" s="14">
        <v>1220101000000</v>
      </c>
      <c r="C780" s="15" t="s">
        <v>21</v>
      </c>
      <c r="D780" s="16" t="s">
        <v>1484</v>
      </c>
      <c r="E780" s="23" t="s">
        <v>693</v>
      </c>
      <c r="F780" s="33" t="s">
        <v>25</v>
      </c>
      <c r="G780" s="33" t="s">
        <v>25</v>
      </c>
      <c r="H780" s="34" t="s">
        <v>25</v>
      </c>
    </row>
    <row r="781" spans="2:8" ht="25.5" x14ac:dyDescent="0.25">
      <c r="B781" s="3">
        <v>1220110000000</v>
      </c>
      <c r="C781" s="4" t="s">
        <v>21</v>
      </c>
      <c r="D781" s="6" t="s">
        <v>1485</v>
      </c>
      <c r="E781" s="28" t="s">
        <v>5979</v>
      </c>
      <c r="F781" s="33">
        <v>1221111000000</v>
      </c>
      <c r="G781" s="33" t="s">
        <v>21</v>
      </c>
      <c r="H781" s="34" t="s">
        <v>1486</v>
      </c>
    </row>
    <row r="782" spans="2:8" ht="25.5" x14ac:dyDescent="0.25">
      <c r="B782" s="3">
        <v>1220111000000</v>
      </c>
      <c r="C782" s="4" t="s">
        <v>21</v>
      </c>
      <c r="D782" s="6" t="s">
        <v>1486</v>
      </c>
      <c r="E782" s="28" t="s">
        <v>5979</v>
      </c>
      <c r="F782" s="33">
        <v>1221112000000</v>
      </c>
      <c r="G782" s="33" t="s">
        <v>21</v>
      </c>
      <c r="H782" s="34" t="s">
        <v>1487</v>
      </c>
    </row>
    <row r="783" spans="2:8" ht="25.5" x14ac:dyDescent="0.25">
      <c r="B783" s="3">
        <v>1220112000000</v>
      </c>
      <c r="C783" s="4" t="s">
        <v>21</v>
      </c>
      <c r="D783" s="6" t="s">
        <v>1488</v>
      </c>
      <c r="E783" s="28" t="s">
        <v>5979</v>
      </c>
      <c r="F783" s="33">
        <v>1221112000000</v>
      </c>
      <c r="G783" s="33" t="s">
        <v>21</v>
      </c>
      <c r="H783" s="34" t="s">
        <v>1487</v>
      </c>
    </row>
    <row r="784" spans="2:8" x14ac:dyDescent="0.25">
      <c r="B784" s="3">
        <v>1220990000000</v>
      </c>
      <c r="C784" s="4" t="s">
        <v>21</v>
      </c>
      <c r="D784" s="6" t="s">
        <v>1491</v>
      </c>
      <c r="E784" s="28" t="s">
        <v>5979</v>
      </c>
      <c r="F784" s="33">
        <v>1221990000000</v>
      </c>
      <c r="G784" s="33" t="s">
        <v>21</v>
      </c>
      <c r="H784" s="34" t="s">
        <v>1491</v>
      </c>
    </row>
    <row r="785" spans="2:8" x14ac:dyDescent="0.25">
      <c r="B785" s="14">
        <v>1220991000000</v>
      </c>
      <c r="C785" s="15" t="s">
        <v>21</v>
      </c>
      <c r="D785" s="16" t="s">
        <v>1491</v>
      </c>
      <c r="E785" s="23" t="s">
        <v>693</v>
      </c>
      <c r="F785" s="33" t="s">
        <v>25</v>
      </c>
      <c r="G785" s="33" t="s">
        <v>25</v>
      </c>
      <c r="H785" s="34" t="s">
        <v>25</v>
      </c>
    </row>
    <row r="786" spans="2:8" x14ac:dyDescent="0.25">
      <c r="B786" s="14">
        <v>1228000000000</v>
      </c>
      <c r="C786" s="15" t="s">
        <v>21</v>
      </c>
      <c r="D786" s="16" t="s">
        <v>6019</v>
      </c>
      <c r="E786" s="23" t="s">
        <v>693</v>
      </c>
      <c r="F786" s="33" t="s">
        <v>25</v>
      </c>
      <c r="G786" s="33" t="s">
        <v>25</v>
      </c>
      <c r="H786" s="34" t="s">
        <v>25</v>
      </c>
    </row>
    <row r="787" spans="2:8" x14ac:dyDescent="0.25">
      <c r="B787" s="3">
        <v>1228010000000</v>
      </c>
      <c r="C787" s="4" t="s">
        <v>21</v>
      </c>
      <c r="D787" s="6" t="s">
        <v>1489</v>
      </c>
      <c r="E787" s="28" t="s">
        <v>5979</v>
      </c>
      <c r="F787" s="33">
        <v>1221500000000</v>
      </c>
      <c r="G787" s="33" t="s">
        <v>21</v>
      </c>
      <c r="H787" s="34" t="s">
        <v>1489</v>
      </c>
    </row>
    <row r="788" spans="2:8" x14ac:dyDescent="0.25">
      <c r="B788" s="3">
        <v>1228011000000</v>
      </c>
      <c r="C788" s="4" t="s">
        <v>21</v>
      </c>
      <c r="D788" s="6" t="s">
        <v>1490</v>
      </c>
      <c r="E788" s="28" t="s">
        <v>5979</v>
      </c>
      <c r="F788" s="33">
        <v>1221501000000</v>
      </c>
      <c r="G788" s="33" t="s">
        <v>21</v>
      </c>
      <c r="H788" s="34" t="s">
        <v>1490</v>
      </c>
    </row>
    <row r="789" spans="2:8" x14ac:dyDescent="0.25">
      <c r="B789" s="3">
        <v>1230000000000</v>
      </c>
      <c r="C789" s="4" t="s">
        <v>21</v>
      </c>
      <c r="D789" s="6" t="s">
        <v>1494</v>
      </c>
      <c r="E789" s="22" t="s">
        <v>23</v>
      </c>
      <c r="F789" s="33" t="s">
        <v>25</v>
      </c>
      <c r="G789" s="33" t="s">
        <v>25</v>
      </c>
      <c r="H789" s="34" t="s">
        <v>25</v>
      </c>
    </row>
    <row r="790" spans="2:8" ht="25.5" x14ac:dyDescent="0.25">
      <c r="B790" s="3">
        <v>1230010000000</v>
      </c>
      <c r="C790" s="4" t="s">
        <v>21</v>
      </c>
      <c r="D790" s="6" t="s">
        <v>1494</v>
      </c>
      <c r="E790" s="28" t="s">
        <v>5979</v>
      </c>
      <c r="F790" s="33">
        <v>1231000000000</v>
      </c>
      <c r="G790" s="33" t="s">
        <v>21</v>
      </c>
      <c r="H790" s="34" t="s">
        <v>1494</v>
      </c>
    </row>
    <row r="791" spans="2:8" ht="25.5" x14ac:dyDescent="0.25">
      <c r="B791" s="3">
        <v>1230011000000</v>
      </c>
      <c r="C791" s="4" t="s">
        <v>21</v>
      </c>
      <c r="D791" s="6" t="s">
        <v>1494</v>
      </c>
      <c r="E791" s="28" t="s">
        <v>5979</v>
      </c>
      <c r="F791" s="33">
        <v>1231500000000</v>
      </c>
      <c r="G791" s="33" t="s">
        <v>21</v>
      </c>
      <c r="H791" s="34" t="s">
        <v>1494</v>
      </c>
    </row>
    <row r="792" spans="2:8" x14ac:dyDescent="0.25">
      <c r="B792" s="3">
        <v>1240000000000</v>
      </c>
      <c r="C792" s="4" t="s">
        <v>21</v>
      </c>
      <c r="D792" s="6" t="s">
        <v>1495</v>
      </c>
      <c r="E792" s="28" t="s">
        <v>5979</v>
      </c>
      <c r="F792" s="33">
        <v>1241000000000</v>
      </c>
      <c r="G792" s="33" t="s">
        <v>21</v>
      </c>
      <c r="H792" s="34" t="s">
        <v>1495</v>
      </c>
    </row>
    <row r="793" spans="2:8" x14ac:dyDescent="0.25">
      <c r="B793" s="3">
        <v>1240001000000</v>
      </c>
      <c r="C793" s="4" t="s">
        <v>21</v>
      </c>
      <c r="D793" s="6" t="s">
        <v>1495</v>
      </c>
      <c r="E793" s="28" t="s">
        <v>5979</v>
      </c>
      <c r="F793" s="33">
        <v>1241500000000</v>
      </c>
      <c r="G793" s="33" t="s">
        <v>21</v>
      </c>
      <c r="H793" s="34" t="s">
        <v>1495</v>
      </c>
    </row>
    <row r="794" spans="2:8" x14ac:dyDescent="0.25">
      <c r="B794" s="3">
        <v>1300000000000</v>
      </c>
      <c r="C794" s="4" t="s">
        <v>21</v>
      </c>
      <c r="D794" s="6" t="s">
        <v>1497</v>
      </c>
      <c r="E794" s="22" t="s">
        <v>23</v>
      </c>
      <c r="F794" s="33" t="s">
        <v>25</v>
      </c>
      <c r="G794" s="33" t="s">
        <v>25</v>
      </c>
      <c r="H794" s="34" t="s">
        <v>25</v>
      </c>
    </row>
    <row r="795" spans="2:8" x14ac:dyDescent="0.25">
      <c r="B795" s="3">
        <v>1310000000000</v>
      </c>
      <c r="C795" s="4" t="s">
        <v>21</v>
      </c>
      <c r="D795" s="6" t="s">
        <v>1498</v>
      </c>
      <c r="E795" s="22" t="s">
        <v>23</v>
      </c>
      <c r="F795" s="33" t="s">
        <v>25</v>
      </c>
      <c r="G795" s="33" t="s">
        <v>25</v>
      </c>
      <c r="H795" s="34" t="s">
        <v>25</v>
      </c>
    </row>
    <row r="796" spans="2:8" x14ac:dyDescent="0.25">
      <c r="B796" s="3">
        <v>1310010000000</v>
      </c>
      <c r="C796" s="4" t="s">
        <v>21</v>
      </c>
      <c r="D796" s="6" t="s">
        <v>1499</v>
      </c>
      <c r="E796" s="28" t="s">
        <v>5979</v>
      </c>
      <c r="F796" s="33">
        <v>1311010000000</v>
      </c>
      <c r="G796" s="33" t="s">
        <v>21</v>
      </c>
      <c r="H796" s="34" t="s">
        <v>1499</v>
      </c>
    </row>
    <row r="797" spans="2:8" x14ac:dyDescent="0.25">
      <c r="B797" s="3">
        <v>1310011000000</v>
      </c>
      <c r="C797" s="4" t="s">
        <v>21</v>
      </c>
      <c r="D797" s="6" t="s">
        <v>1500</v>
      </c>
      <c r="E797" s="28" t="s">
        <v>5979</v>
      </c>
      <c r="F797" s="33">
        <v>1311011000000</v>
      </c>
      <c r="G797" s="33" t="s">
        <v>21</v>
      </c>
      <c r="H797" s="34" t="s">
        <v>1500</v>
      </c>
    </row>
    <row r="798" spans="2:8" x14ac:dyDescent="0.25">
      <c r="B798" s="3">
        <v>1310011100000</v>
      </c>
      <c r="C798" s="4" t="s">
        <v>21</v>
      </c>
      <c r="D798" s="6" t="s">
        <v>1502</v>
      </c>
      <c r="E798" s="28" t="s">
        <v>5979</v>
      </c>
      <c r="F798" s="33">
        <v>1311011100000</v>
      </c>
      <c r="G798" s="33" t="s">
        <v>21</v>
      </c>
      <c r="H798" s="34" t="s">
        <v>1501</v>
      </c>
    </row>
    <row r="799" spans="2:8" x14ac:dyDescent="0.25">
      <c r="B799" s="14">
        <v>1310011101000</v>
      </c>
      <c r="C799" s="15" t="s">
        <v>21</v>
      </c>
      <c r="D799" s="16" t="s">
        <v>1502</v>
      </c>
      <c r="E799" s="23" t="s">
        <v>693</v>
      </c>
      <c r="F799" s="33" t="s">
        <v>25</v>
      </c>
      <c r="G799" s="33" t="s">
        <v>25</v>
      </c>
      <c r="H799" s="34" t="s">
        <v>25</v>
      </c>
    </row>
    <row r="800" spans="2:8" x14ac:dyDescent="0.25">
      <c r="B800" s="10">
        <v>1310011101001</v>
      </c>
      <c r="C800" s="11" t="s">
        <v>40</v>
      </c>
      <c r="D800" s="12" t="s">
        <v>1504</v>
      </c>
      <c r="E800" s="28" t="s">
        <v>5979</v>
      </c>
      <c r="F800" s="35">
        <v>1311011101000</v>
      </c>
      <c r="G800" s="35" t="s">
        <v>40</v>
      </c>
      <c r="H800" s="36" t="s">
        <v>1503</v>
      </c>
    </row>
    <row r="801" spans="2:8" x14ac:dyDescent="0.25">
      <c r="B801" s="10">
        <v>1310011101002</v>
      </c>
      <c r="C801" s="11" t="s">
        <v>40</v>
      </c>
      <c r="D801" s="12" t="s">
        <v>1506</v>
      </c>
      <c r="E801" s="28" t="s">
        <v>5979</v>
      </c>
      <c r="F801" s="35">
        <v>1311011102000</v>
      </c>
      <c r="G801" s="35" t="s">
        <v>40</v>
      </c>
      <c r="H801" s="36" t="s">
        <v>1505</v>
      </c>
    </row>
    <row r="802" spans="2:8" x14ac:dyDescent="0.25">
      <c r="B802" s="3">
        <v>1310011200000</v>
      </c>
      <c r="C802" s="4" t="s">
        <v>21</v>
      </c>
      <c r="D802" s="6" t="s">
        <v>1508</v>
      </c>
      <c r="E802" s="28" t="s">
        <v>5979</v>
      </c>
      <c r="F802" s="33">
        <v>1311011200000</v>
      </c>
      <c r="G802" s="33" t="s">
        <v>21</v>
      </c>
      <c r="H802" s="34" t="s">
        <v>1507</v>
      </c>
    </row>
    <row r="803" spans="2:8" x14ac:dyDescent="0.25">
      <c r="B803" s="14">
        <v>1310011201000</v>
      </c>
      <c r="C803" s="15" t="s">
        <v>21</v>
      </c>
      <c r="D803" s="16" t="s">
        <v>1508</v>
      </c>
      <c r="E803" s="23" t="s">
        <v>693</v>
      </c>
      <c r="F803" s="33" t="s">
        <v>25</v>
      </c>
      <c r="G803" s="33" t="s">
        <v>25</v>
      </c>
      <c r="H803" s="34" t="s">
        <v>25</v>
      </c>
    </row>
    <row r="804" spans="2:8" x14ac:dyDescent="0.25">
      <c r="B804" s="10">
        <v>1310011201001</v>
      </c>
      <c r="C804" s="11" t="s">
        <v>40</v>
      </c>
      <c r="D804" s="12" t="s">
        <v>1510</v>
      </c>
      <c r="E804" s="28" t="s">
        <v>5979</v>
      </c>
      <c r="F804" s="35">
        <v>1311011201000</v>
      </c>
      <c r="G804" s="35" t="s">
        <v>40</v>
      </c>
      <c r="H804" s="36" t="s">
        <v>1509</v>
      </c>
    </row>
    <row r="805" spans="2:8" x14ac:dyDescent="0.25">
      <c r="B805" s="10">
        <v>1310011201002</v>
      </c>
      <c r="C805" s="11" t="s">
        <v>40</v>
      </c>
      <c r="D805" s="12" t="s">
        <v>1512</v>
      </c>
      <c r="E805" s="28" t="s">
        <v>5979</v>
      </c>
      <c r="F805" s="35">
        <v>1311011202000</v>
      </c>
      <c r="G805" s="35" t="s">
        <v>40</v>
      </c>
      <c r="H805" s="36" t="s">
        <v>1511</v>
      </c>
    </row>
    <row r="806" spans="2:8" x14ac:dyDescent="0.25">
      <c r="B806" s="3">
        <v>1310011300000</v>
      </c>
      <c r="C806" s="4" t="s">
        <v>21</v>
      </c>
      <c r="D806" s="6" t="s">
        <v>1514</v>
      </c>
      <c r="E806" s="28" t="s">
        <v>5979</v>
      </c>
      <c r="F806" s="33">
        <v>1311011300000</v>
      </c>
      <c r="G806" s="33" t="s">
        <v>21</v>
      </c>
      <c r="H806" s="34" t="s">
        <v>1513</v>
      </c>
    </row>
    <row r="807" spans="2:8" x14ac:dyDescent="0.25">
      <c r="B807" s="14">
        <v>1310011301000</v>
      </c>
      <c r="C807" s="15" t="s">
        <v>21</v>
      </c>
      <c r="D807" s="16" t="s">
        <v>1514</v>
      </c>
      <c r="E807" s="23" t="s">
        <v>693</v>
      </c>
      <c r="F807" s="33" t="s">
        <v>25</v>
      </c>
      <c r="G807" s="33" t="s">
        <v>25</v>
      </c>
      <c r="H807" s="34" t="s">
        <v>25</v>
      </c>
    </row>
    <row r="808" spans="2:8" x14ac:dyDescent="0.25">
      <c r="B808" s="10">
        <v>1310011301001</v>
      </c>
      <c r="C808" s="11" t="s">
        <v>40</v>
      </c>
      <c r="D808" s="12" t="s">
        <v>1516</v>
      </c>
      <c r="E808" s="28" t="s">
        <v>5979</v>
      </c>
      <c r="F808" s="35">
        <v>1311011301000</v>
      </c>
      <c r="G808" s="35" t="s">
        <v>40</v>
      </c>
      <c r="H808" s="36" t="s">
        <v>1515</v>
      </c>
    </row>
    <row r="809" spans="2:8" x14ac:dyDescent="0.25">
      <c r="B809" s="10">
        <v>1310011301002</v>
      </c>
      <c r="C809" s="11" t="s">
        <v>40</v>
      </c>
      <c r="D809" s="12" t="s">
        <v>1518</v>
      </c>
      <c r="E809" s="28" t="s">
        <v>5979</v>
      </c>
      <c r="F809" s="35">
        <v>1311011302000</v>
      </c>
      <c r="G809" s="35" t="s">
        <v>40</v>
      </c>
      <c r="H809" s="36" t="s">
        <v>1517</v>
      </c>
    </row>
    <row r="810" spans="2:8" x14ac:dyDescent="0.25">
      <c r="B810" s="3">
        <v>1310011400000</v>
      </c>
      <c r="C810" s="4" t="s">
        <v>21</v>
      </c>
      <c r="D810" s="6" t="s">
        <v>1520</v>
      </c>
      <c r="E810" s="28" t="s">
        <v>5979</v>
      </c>
      <c r="F810" s="33">
        <v>1311011400000</v>
      </c>
      <c r="G810" s="33" t="s">
        <v>21</v>
      </c>
      <c r="H810" s="34" t="s">
        <v>1519</v>
      </c>
    </row>
    <row r="811" spans="2:8" x14ac:dyDescent="0.25">
      <c r="B811" s="14">
        <v>1310011401000</v>
      </c>
      <c r="C811" s="15" t="s">
        <v>21</v>
      </c>
      <c r="D811" s="16" t="s">
        <v>1520</v>
      </c>
      <c r="E811" s="23" t="s">
        <v>693</v>
      </c>
      <c r="F811" s="33" t="s">
        <v>25</v>
      </c>
      <c r="G811" s="33" t="s">
        <v>25</v>
      </c>
      <c r="H811" s="34" t="s">
        <v>25</v>
      </c>
    </row>
    <row r="812" spans="2:8" x14ac:dyDescent="0.25">
      <c r="B812" s="10">
        <v>1310011401001</v>
      </c>
      <c r="C812" s="11" t="s">
        <v>40</v>
      </c>
      <c r="D812" s="12" t="s">
        <v>1522</v>
      </c>
      <c r="E812" s="28" t="s">
        <v>5979</v>
      </c>
      <c r="F812" s="35">
        <v>1311011401000</v>
      </c>
      <c r="G812" s="35" t="s">
        <v>40</v>
      </c>
      <c r="H812" s="36" t="s">
        <v>1521</v>
      </c>
    </row>
    <row r="813" spans="2:8" x14ac:dyDescent="0.25">
      <c r="B813" s="10">
        <v>1310011401002</v>
      </c>
      <c r="C813" s="11" t="s">
        <v>40</v>
      </c>
      <c r="D813" s="12" t="s">
        <v>1524</v>
      </c>
      <c r="E813" s="28" t="s">
        <v>5979</v>
      </c>
      <c r="F813" s="35">
        <v>1311011402000</v>
      </c>
      <c r="G813" s="35" t="s">
        <v>40</v>
      </c>
      <c r="H813" s="36" t="s">
        <v>1523</v>
      </c>
    </row>
    <row r="814" spans="2:8" x14ac:dyDescent="0.25">
      <c r="B814" s="3">
        <v>1310012000000</v>
      </c>
      <c r="C814" s="4" t="s">
        <v>21</v>
      </c>
      <c r="D814" s="6" t="s">
        <v>1525</v>
      </c>
      <c r="E814" s="28" t="s">
        <v>5979</v>
      </c>
      <c r="F814" s="33">
        <v>1311012000000</v>
      </c>
      <c r="G814" s="33" t="s">
        <v>21</v>
      </c>
      <c r="H814" s="34" t="s">
        <v>1525</v>
      </c>
    </row>
    <row r="815" spans="2:8" x14ac:dyDescent="0.25">
      <c r="B815" s="3">
        <v>1310012100000</v>
      </c>
      <c r="C815" s="4" t="s">
        <v>21</v>
      </c>
      <c r="D815" s="6" t="s">
        <v>1527</v>
      </c>
      <c r="E815" s="28" t="s">
        <v>5979</v>
      </c>
      <c r="F815" s="33">
        <v>1311012100000</v>
      </c>
      <c r="G815" s="33" t="s">
        <v>21</v>
      </c>
      <c r="H815" s="34" t="s">
        <v>1526</v>
      </c>
    </row>
    <row r="816" spans="2:8" x14ac:dyDescent="0.25">
      <c r="B816" s="10">
        <v>1310012101000</v>
      </c>
      <c r="C816" s="11" t="s">
        <v>40</v>
      </c>
      <c r="D816" s="12" t="s">
        <v>1529</v>
      </c>
      <c r="E816" s="28" t="s">
        <v>5979</v>
      </c>
      <c r="F816" s="35">
        <v>1311012101000</v>
      </c>
      <c r="G816" s="35" t="s">
        <v>40</v>
      </c>
      <c r="H816" s="36" t="s">
        <v>1528</v>
      </c>
    </row>
    <row r="817" spans="2:8" x14ac:dyDescent="0.25">
      <c r="B817" s="3">
        <v>1310012200000</v>
      </c>
      <c r="C817" s="4" t="s">
        <v>21</v>
      </c>
      <c r="D817" s="6" t="s">
        <v>1531</v>
      </c>
      <c r="E817" s="28" t="s">
        <v>5979</v>
      </c>
      <c r="F817" s="33">
        <v>1311012200000</v>
      </c>
      <c r="G817" s="33" t="s">
        <v>21</v>
      </c>
      <c r="H817" s="34" t="s">
        <v>1530</v>
      </c>
    </row>
    <row r="818" spans="2:8" ht="25.5" x14ac:dyDescent="0.25">
      <c r="B818" s="10">
        <v>1310012201000</v>
      </c>
      <c r="C818" s="11" t="s">
        <v>40</v>
      </c>
      <c r="D818" s="12" t="s">
        <v>1533</v>
      </c>
      <c r="E818" s="28" t="s">
        <v>5979</v>
      </c>
      <c r="F818" s="35">
        <v>1311012201000</v>
      </c>
      <c r="G818" s="35" t="s">
        <v>40</v>
      </c>
      <c r="H818" s="36" t="s">
        <v>1532</v>
      </c>
    </row>
    <row r="819" spans="2:8" x14ac:dyDescent="0.25">
      <c r="B819" s="3">
        <v>1310012300000</v>
      </c>
      <c r="C819" s="4" t="s">
        <v>21</v>
      </c>
      <c r="D819" s="6" t="s">
        <v>1535</v>
      </c>
      <c r="E819" s="28" t="s">
        <v>5979</v>
      </c>
      <c r="F819" s="33">
        <v>1311012300000</v>
      </c>
      <c r="G819" s="33" t="s">
        <v>21</v>
      </c>
      <c r="H819" s="34" t="s">
        <v>1534</v>
      </c>
    </row>
    <row r="820" spans="2:8" x14ac:dyDescent="0.25">
      <c r="B820" s="10">
        <v>1310012301000</v>
      </c>
      <c r="C820" s="11" t="s">
        <v>40</v>
      </c>
      <c r="D820" s="12" t="s">
        <v>1537</v>
      </c>
      <c r="E820" s="28" t="s">
        <v>5979</v>
      </c>
      <c r="F820" s="35">
        <v>1311012301000</v>
      </c>
      <c r="G820" s="35" t="s">
        <v>40</v>
      </c>
      <c r="H820" s="36" t="s">
        <v>1536</v>
      </c>
    </row>
    <row r="821" spans="2:8" x14ac:dyDescent="0.25">
      <c r="B821" s="3">
        <v>1310012400000</v>
      </c>
      <c r="C821" s="4" t="s">
        <v>21</v>
      </c>
      <c r="D821" s="6" t="s">
        <v>1539</v>
      </c>
      <c r="E821" s="28" t="s">
        <v>5979</v>
      </c>
      <c r="F821" s="33">
        <v>1311012400000</v>
      </c>
      <c r="G821" s="33" t="s">
        <v>21</v>
      </c>
      <c r="H821" s="34" t="s">
        <v>1538</v>
      </c>
    </row>
    <row r="822" spans="2:8" ht="25.5" x14ac:dyDescent="0.25">
      <c r="B822" s="10">
        <v>1310012401000</v>
      </c>
      <c r="C822" s="11" t="s">
        <v>40</v>
      </c>
      <c r="D822" s="12" t="s">
        <v>1541</v>
      </c>
      <c r="E822" s="28" t="s">
        <v>5979</v>
      </c>
      <c r="F822" s="35">
        <v>1311012401000</v>
      </c>
      <c r="G822" s="35" t="s">
        <v>40</v>
      </c>
      <c r="H822" s="36" t="s">
        <v>1540</v>
      </c>
    </row>
    <row r="823" spans="2:8" ht="25.5" x14ac:dyDescent="0.25">
      <c r="B823" s="3">
        <v>1310020000000</v>
      </c>
      <c r="C823" s="4" t="s">
        <v>21</v>
      </c>
      <c r="D823" s="6" t="s">
        <v>1542</v>
      </c>
      <c r="E823" s="28" t="s">
        <v>5979</v>
      </c>
      <c r="F823" s="33">
        <v>1311020000000</v>
      </c>
      <c r="G823" s="33" t="s">
        <v>21</v>
      </c>
      <c r="H823" s="34" t="s">
        <v>1542</v>
      </c>
    </row>
    <row r="824" spans="2:8" ht="25.5" x14ac:dyDescent="0.25">
      <c r="B824" s="14">
        <v>1310021000000</v>
      </c>
      <c r="C824" s="15" t="s">
        <v>21</v>
      </c>
      <c r="D824" s="16" t="s">
        <v>1542</v>
      </c>
      <c r="E824" s="23" t="s">
        <v>693</v>
      </c>
      <c r="F824" s="33" t="s">
        <v>25</v>
      </c>
      <c r="G824" s="33" t="s">
        <v>25</v>
      </c>
      <c r="H824" s="34" t="s">
        <v>25</v>
      </c>
    </row>
    <row r="825" spans="2:8" ht="25.5" x14ac:dyDescent="0.25">
      <c r="B825" s="3">
        <v>1310021100000</v>
      </c>
      <c r="C825" s="4" t="s">
        <v>21</v>
      </c>
      <c r="D825" s="6" t="s">
        <v>1560</v>
      </c>
      <c r="E825" s="28" t="s">
        <v>5979</v>
      </c>
      <c r="F825" s="33">
        <v>1311021100000</v>
      </c>
      <c r="G825" s="33" t="s">
        <v>21</v>
      </c>
      <c r="H825" s="34" t="s">
        <v>1543</v>
      </c>
    </row>
    <row r="826" spans="2:8" ht="25.5" x14ac:dyDescent="0.25">
      <c r="B826" s="14">
        <v>1310021101000</v>
      </c>
      <c r="C826" s="15" t="s">
        <v>21</v>
      </c>
      <c r="D826" s="16" t="s">
        <v>1560</v>
      </c>
      <c r="E826" s="23" t="s">
        <v>693</v>
      </c>
      <c r="F826" s="33" t="s">
        <v>25</v>
      </c>
      <c r="G826" s="33" t="s">
        <v>25</v>
      </c>
      <c r="H826" s="34" t="s">
        <v>25</v>
      </c>
    </row>
    <row r="827" spans="2:8" ht="25.5" x14ac:dyDescent="0.25">
      <c r="B827" s="10">
        <v>1310021101001</v>
      </c>
      <c r="C827" s="11" t="s">
        <v>40</v>
      </c>
      <c r="D827" s="12" t="s">
        <v>1562</v>
      </c>
      <c r="E827" s="28" t="s">
        <v>5979</v>
      </c>
      <c r="F827" s="35">
        <v>1311021101000</v>
      </c>
      <c r="G827" s="35" t="s">
        <v>40</v>
      </c>
      <c r="H827" s="36" t="s">
        <v>1545</v>
      </c>
    </row>
    <row r="828" spans="2:8" ht="38.25" x14ac:dyDescent="0.25">
      <c r="B828" s="10">
        <v>1310021101002</v>
      </c>
      <c r="C828" s="11" t="s">
        <v>40</v>
      </c>
      <c r="D828" s="12" t="s">
        <v>1563</v>
      </c>
      <c r="E828" s="28" t="s">
        <v>5979</v>
      </c>
      <c r="F828" s="35">
        <v>1311021102000</v>
      </c>
      <c r="G828" s="35" t="s">
        <v>40</v>
      </c>
      <c r="H828" s="36" t="s">
        <v>1546</v>
      </c>
    </row>
    <row r="829" spans="2:8" ht="25.5" x14ac:dyDescent="0.25">
      <c r="B829" s="10">
        <v>1310021101999</v>
      </c>
      <c r="C829" s="11" t="s">
        <v>40</v>
      </c>
      <c r="D829" s="12" t="s">
        <v>1564</v>
      </c>
      <c r="E829" s="28" t="s">
        <v>5979</v>
      </c>
      <c r="F829" s="35">
        <v>1311021199000</v>
      </c>
      <c r="G829" s="35" t="s">
        <v>40</v>
      </c>
      <c r="H829" s="36" t="s">
        <v>1547</v>
      </c>
    </row>
    <row r="830" spans="2:8" ht="25.5" x14ac:dyDescent="0.25">
      <c r="B830" s="3">
        <v>1310021200000</v>
      </c>
      <c r="C830" s="4" t="s">
        <v>21</v>
      </c>
      <c r="D830" s="6" t="s">
        <v>1565</v>
      </c>
      <c r="E830" s="28" t="s">
        <v>5979</v>
      </c>
      <c r="F830" s="33">
        <v>1311021200000</v>
      </c>
      <c r="G830" s="33" t="s">
        <v>21</v>
      </c>
      <c r="H830" s="34" t="s">
        <v>1548</v>
      </c>
    </row>
    <row r="831" spans="2:8" ht="25.5" x14ac:dyDescent="0.25">
      <c r="B831" s="14">
        <v>1310021201000</v>
      </c>
      <c r="C831" s="15" t="s">
        <v>21</v>
      </c>
      <c r="D831" s="16" t="s">
        <v>1565</v>
      </c>
      <c r="E831" s="23" t="s">
        <v>693</v>
      </c>
      <c r="F831" s="33" t="s">
        <v>25</v>
      </c>
      <c r="G831" s="33" t="s">
        <v>25</v>
      </c>
      <c r="H831" s="34" t="s">
        <v>25</v>
      </c>
    </row>
    <row r="832" spans="2:8" ht="25.5" x14ac:dyDescent="0.25">
      <c r="B832" s="10">
        <v>1310021201001</v>
      </c>
      <c r="C832" s="11" t="s">
        <v>40</v>
      </c>
      <c r="D832" s="12" t="s">
        <v>1566</v>
      </c>
      <c r="E832" s="28" t="s">
        <v>5979</v>
      </c>
      <c r="F832" s="35">
        <v>1311021201000</v>
      </c>
      <c r="G832" s="35" t="s">
        <v>40</v>
      </c>
      <c r="H832" s="36" t="s">
        <v>1549</v>
      </c>
    </row>
    <row r="833" spans="2:8" ht="38.25" x14ac:dyDescent="0.25">
      <c r="B833" s="10">
        <v>1310021201002</v>
      </c>
      <c r="C833" s="11" t="s">
        <v>40</v>
      </c>
      <c r="D833" s="12" t="s">
        <v>1567</v>
      </c>
      <c r="E833" s="28" t="s">
        <v>5979</v>
      </c>
      <c r="F833" s="35">
        <v>1311021202000</v>
      </c>
      <c r="G833" s="35" t="s">
        <v>40</v>
      </c>
      <c r="H833" s="36" t="s">
        <v>1550</v>
      </c>
    </row>
    <row r="834" spans="2:8" ht="25.5" x14ac:dyDescent="0.25">
      <c r="B834" s="10">
        <v>1310021201999</v>
      </c>
      <c r="C834" s="11" t="s">
        <v>40</v>
      </c>
      <c r="D834" s="12" t="s">
        <v>1568</v>
      </c>
      <c r="E834" s="28" t="s">
        <v>5979</v>
      </c>
      <c r="F834" s="35">
        <v>1311021299000</v>
      </c>
      <c r="G834" s="35" t="s">
        <v>40</v>
      </c>
      <c r="H834" s="36" t="s">
        <v>1551</v>
      </c>
    </row>
    <row r="835" spans="2:8" ht="25.5" x14ac:dyDescent="0.25">
      <c r="B835" s="3">
        <v>1310021300000</v>
      </c>
      <c r="C835" s="4" t="s">
        <v>21</v>
      </c>
      <c r="D835" s="6" t="s">
        <v>1569</v>
      </c>
      <c r="E835" s="28" t="s">
        <v>5979</v>
      </c>
      <c r="F835" s="33">
        <v>1311021300000</v>
      </c>
      <c r="G835" s="33" t="s">
        <v>21</v>
      </c>
      <c r="H835" s="34" t="s">
        <v>1552</v>
      </c>
    </row>
    <row r="836" spans="2:8" ht="25.5" x14ac:dyDescent="0.25">
      <c r="B836" s="14">
        <v>1310021301000</v>
      </c>
      <c r="C836" s="15" t="s">
        <v>21</v>
      </c>
      <c r="D836" s="16" t="s">
        <v>1569</v>
      </c>
      <c r="E836" s="23" t="s">
        <v>693</v>
      </c>
      <c r="F836" s="33" t="s">
        <v>25</v>
      </c>
      <c r="G836" s="33" t="s">
        <v>25</v>
      </c>
      <c r="H836" s="34" t="s">
        <v>25</v>
      </c>
    </row>
    <row r="837" spans="2:8" ht="25.5" x14ac:dyDescent="0.25">
      <c r="B837" s="10">
        <v>1310021301001</v>
      </c>
      <c r="C837" s="11" t="s">
        <v>40</v>
      </c>
      <c r="D837" s="12" t="s">
        <v>1570</v>
      </c>
      <c r="E837" s="28" t="s">
        <v>5979</v>
      </c>
      <c r="F837" s="35">
        <v>1311021301000</v>
      </c>
      <c r="G837" s="35" t="s">
        <v>40</v>
      </c>
      <c r="H837" s="36" t="s">
        <v>1553</v>
      </c>
    </row>
    <row r="838" spans="2:8" ht="38.25" x14ac:dyDescent="0.25">
      <c r="B838" s="10">
        <v>1310021301002</v>
      </c>
      <c r="C838" s="11" t="s">
        <v>40</v>
      </c>
      <c r="D838" s="12" t="s">
        <v>1571</v>
      </c>
      <c r="E838" s="28" t="s">
        <v>5979</v>
      </c>
      <c r="F838" s="35">
        <v>1311021302000</v>
      </c>
      <c r="G838" s="35" t="s">
        <v>40</v>
      </c>
      <c r="H838" s="36" t="s">
        <v>1554</v>
      </c>
    </row>
    <row r="839" spans="2:8" ht="25.5" x14ac:dyDescent="0.25">
      <c r="B839" s="10">
        <v>1310021301999</v>
      </c>
      <c r="C839" s="11" t="s">
        <v>40</v>
      </c>
      <c r="D839" s="12" t="s">
        <v>1572</v>
      </c>
      <c r="E839" s="28" t="s">
        <v>5979</v>
      </c>
      <c r="F839" s="35">
        <v>1311021399000</v>
      </c>
      <c r="G839" s="35" t="s">
        <v>40</v>
      </c>
      <c r="H839" s="36" t="s">
        <v>1555</v>
      </c>
    </row>
    <row r="840" spans="2:8" ht="25.5" x14ac:dyDescent="0.25">
      <c r="B840" s="3">
        <v>1310021400000</v>
      </c>
      <c r="C840" s="4" t="s">
        <v>21</v>
      </c>
      <c r="D840" s="6" t="s">
        <v>1573</v>
      </c>
      <c r="E840" s="28" t="s">
        <v>5979</v>
      </c>
      <c r="F840" s="33">
        <v>1311021400000</v>
      </c>
      <c r="G840" s="33" t="s">
        <v>21</v>
      </c>
      <c r="H840" s="34" t="s">
        <v>1556</v>
      </c>
    </row>
    <row r="841" spans="2:8" ht="25.5" x14ac:dyDescent="0.25">
      <c r="B841" s="14">
        <v>1310021401000</v>
      </c>
      <c r="C841" s="15" t="s">
        <v>21</v>
      </c>
      <c r="D841" s="16" t="s">
        <v>1573</v>
      </c>
      <c r="E841" s="23" t="s">
        <v>693</v>
      </c>
      <c r="F841" s="33" t="s">
        <v>25</v>
      </c>
      <c r="G841" s="33" t="s">
        <v>25</v>
      </c>
      <c r="H841" s="34" t="s">
        <v>25</v>
      </c>
    </row>
    <row r="842" spans="2:8" ht="38.25" x14ac:dyDescent="0.25">
      <c r="B842" s="10">
        <v>1310021401001</v>
      </c>
      <c r="C842" s="11" t="s">
        <v>40</v>
      </c>
      <c r="D842" s="12" t="s">
        <v>1574</v>
      </c>
      <c r="E842" s="28" t="s">
        <v>5979</v>
      </c>
      <c r="F842" s="35">
        <v>1311021401000</v>
      </c>
      <c r="G842" s="35" t="s">
        <v>40</v>
      </c>
      <c r="H842" s="36" t="s">
        <v>1557</v>
      </c>
    </row>
    <row r="843" spans="2:8" ht="38.25" x14ac:dyDescent="0.25">
      <c r="B843" s="10">
        <v>1310021401002</v>
      </c>
      <c r="C843" s="11" t="s">
        <v>40</v>
      </c>
      <c r="D843" s="12" t="s">
        <v>1575</v>
      </c>
      <c r="E843" s="28" t="s">
        <v>5979</v>
      </c>
      <c r="F843" s="35">
        <v>1311021402000</v>
      </c>
      <c r="G843" s="35" t="s">
        <v>40</v>
      </c>
      <c r="H843" s="36" t="s">
        <v>1558</v>
      </c>
    </row>
    <row r="844" spans="2:8" ht="25.5" x14ac:dyDescent="0.25">
      <c r="B844" s="10">
        <v>1310021401999</v>
      </c>
      <c r="C844" s="11" t="s">
        <v>40</v>
      </c>
      <c r="D844" s="12" t="s">
        <v>1576</v>
      </c>
      <c r="E844" s="28" t="s">
        <v>5979</v>
      </c>
      <c r="F844" s="35">
        <v>1311021499000</v>
      </c>
      <c r="G844" s="35" t="s">
        <v>40</v>
      </c>
      <c r="H844" s="36" t="s">
        <v>1559</v>
      </c>
    </row>
    <row r="845" spans="2:8" x14ac:dyDescent="0.25">
      <c r="B845" s="3">
        <v>1310990000000</v>
      </c>
      <c r="C845" s="4" t="s">
        <v>21</v>
      </c>
      <c r="D845" s="6" t="s">
        <v>1577</v>
      </c>
      <c r="E845" s="28" t="s">
        <v>5979</v>
      </c>
      <c r="F845" s="33">
        <v>1311990000000</v>
      </c>
      <c r="G845" s="33" t="s">
        <v>21</v>
      </c>
      <c r="H845" s="34" t="s">
        <v>1577</v>
      </c>
    </row>
    <row r="846" spans="2:8" x14ac:dyDescent="0.25">
      <c r="B846" s="14">
        <v>1310991000000</v>
      </c>
      <c r="C846" s="15" t="s">
        <v>21</v>
      </c>
      <c r="D846" s="16" t="s">
        <v>1577</v>
      </c>
      <c r="E846" s="23" t="s">
        <v>693</v>
      </c>
      <c r="F846" s="33" t="s">
        <v>25</v>
      </c>
      <c r="G846" s="33" t="s">
        <v>25</v>
      </c>
      <c r="H846" s="34" t="s">
        <v>25</v>
      </c>
    </row>
    <row r="847" spans="2:8" x14ac:dyDescent="0.25">
      <c r="B847" s="3">
        <v>1310991100000</v>
      </c>
      <c r="C847" s="4" t="s">
        <v>21</v>
      </c>
      <c r="D847" s="6" t="s">
        <v>1586</v>
      </c>
      <c r="E847" s="28" t="s">
        <v>5979</v>
      </c>
      <c r="F847" s="33">
        <v>1311991100000</v>
      </c>
      <c r="G847" s="33" t="s">
        <v>21</v>
      </c>
      <c r="H847" s="34" t="s">
        <v>1578</v>
      </c>
    </row>
    <row r="848" spans="2:8" x14ac:dyDescent="0.25">
      <c r="B848" s="10">
        <v>1310991101000</v>
      </c>
      <c r="C848" s="11" t="s">
        <v>40</v>
      </c>
      <c r="D848" s="12" t="s">
        <v>1586</v>
      </c>
      <c r="E848" s="28" t="s">
        <v>5979</v>
      </c>
      <c r="F848" s="35">
        <v>1311991101000</v>
      </c>
      <c r="G848" s="35" t="s">
        <v>40</v>
      </c>
      <c r="H848" s="36" t="s">
        <v>1579</v>
      </c>
    </row>
    <row r="849" spans="2:8" x14ac:dyDescent="0.25">
      <c r="B849" s="3">
        <v>1310991200000</v>
      </c>
      <c r="C849" s="4" t="s">
        <v>21</v>
      </c>
      <c r="D849" s="6" t="s">
        <v>1587</v>
      </c>
      <c r="E849" s="28" t="s">
        <v>5979</v>
      </c>
      <c r="F849" s="33">
        <v>1311991200000</v>
      </c>
      <c r="G849" s="33" t="s">
        <v>21</v>
      </c>
      <c r="H849" s="34" t="s">
        <v>1580</v>
      </c>
    </row>
    <row r="850" spans="2:8" x14ac:dyDescent="0.25">
      <c r="B850" s="10">
        <v>1310991201000</v>
      </c>
      <c r="C850" s="11" t="s">
        <v>40</v>
      </c>
      <c r="D850" s="12" t="s">
        <v>1587</v>
      </c>
      <c r="E850" s="28" t="s">
        <v>5979</v>
      </c>
      <c r="F850" s="35">
        <v>1311991201000</v>
      </c>
      <c r="G850" s="35" t="s">
        <v>40</v>
      </c>
      <c r="H850" s="36" t="s">
        <v>1581</v>
      </c>
    </row>
    <row r="851" spans="2:8" x14ac:dyDescent="0.25">
      <c r="B851" s="3">
        <v>1310991300000</v>
      </c>
      <c r="C851" s="4" t="s">
        <v>21</v>
      </c>
      <c r="D851" s="6" t="s">
        <v>1588</v>
      </c>
      <c r="E851" s="28" t="s">
        <v>5979</v>
      </c>
      <c r="F851" s="33">
        <v>1311991300000</v>
      </c>
      <c r="G851" s="33" t="s">
        <v>21</v>
      </c>
      <c r="H851" s="34" t="s">
        <v>1582</v>
      </c>
    </row>
    <row r="852" spans="2:8" x14ac:dyDescent="0.25">
      <c r="B852" s="10">
        <v>1310991301000</v>
      </c>
      <c r="C852" s="11" t="s">
        <v>40</v>
      </c>
      <c r="D852" s="12" t="s">
        <v>1588</v>
      </c>
      <c r="E852" s="28" t="s">
        <v>5979</v>
      </c>
      <c r="F852" s="35">
        <v>1311991301000</v>
      </c>
      <c r="G852" s="35" t="s">
        <v>40</v>
      </c>
      <c r="H852" s="36" t="s">
        <v>1583</v>
      </c>
    </row>
    <row r="853" spans="2:8" x14ac:dyDescent="0.25">
      <c r="B853" s="3">
        <v>1310991400000</v>
      </c>
      <c r="C853" s="4" t="s">
        <v>21</v>
      </c>
      <c r="D853" s="6" t="s">
        <v>1589</v>
      </c>
      <c r="E853" s="28" t="s">
        <v>5979</v>
      </c>
      <c r="F853" s="33">
        <v>1311991400000</v>
      </c>
      <c r="G853" s="33" t="s">
        <v>21</v>
      </c>
      <c r="H853" s="34" t="s">
        <v>1584</v>
      </c>
    </row>
    <row r="854" spans="2:8" x14ac:dyDescent="0.25">
      <c r="B854" s="10">
        <v>1310991401000</v>
      </c>
      <c r="C854" s="11" t="s">
        <v>40</v>
      </c>
      <c r="D854" s="12" t="s">
        <v>1589</v>
      </c>
      <c r="E854" s="28" t="s">
        <v>5979</v>
      </c>
      <c r="F854" s="35">
        <v>1311991401000</v>
      </c>
      <c r="G854" s="35" t="s">
        <v>40</v>
      </c>
      <c r="H854" s="36" t="s">
        <v>1585</v>
      </c>
    </row>
    <row r="855" spans="2:8" x14ac:dyDescent="0.25">
      <c r="B855" s="3">
        <v>1320000000000</v>
      </c>
      <c r="C855" s="4" t="s">
        <v>21</v>
      </c>
      <c r="D855" s="6" t="s">
        <v>1590</v>
      </c>
      <c r="E855" s="22" t="s">
        <v>23</v>
      </c>
      <c r="F855" s="33" t="s">
        <v>25</v>
      </c>
      <c r="G855" s="33" t="s">
        <v>25</v>
      </c>
      <c r="H855" s="34" t="s">
        <v>25</v>
      </c>
    </row>
    <row r="856" spans="2:8" x14ac:dyDescent="0.25">
      <c r="B856" s="3">
        <v>1321000000000</v>
      </c>
      <c r="C856" s="4" t="s">
        <v>21</v>
      </c>
      <c r="D856" s="6" t="s">
        <v>1591</v>
      </c>
      <c r="E856" s="22" t="s">
        <v>23</v>
      </c>
      <c r="F856" s="33" t="s">
        <v>25</v>
      </c>
      <c r="G856" s="33" t="s">
        <v>25</v>
      </c>
      <c r="H856" s="34" t="s">
        <v>25</v>
      </c>
    </row>
    <row r="857" spans="2:8" x14ac:dyDescent="0.25">
      <c r="B857" s="3">
        <v>1321001000000</v>
      </c>
      <c r="C857" s="4" t="s">
        <v>21</v>
      </c>
      <c r="D857" s="6" t="s">
        <v>1592</v>
      </c>
      <c r="E857" s="28" t="s">
        <v>5979</v>
      </c>
      <c r="F857" s="33">
        <v>1321010000000</v>
      </c>
      <c r="G857" s="33" t="s">
        <v>21</v>
      </c>
      <c r="H857" s="34" t="s">
        <v>1592</v>
      </c>
    </row>
    <row r="858" spans="2:8" x14ac:dyDescent="0.25">
      <c r="B858" s="3">
        <v>1321001100000</v>
      </c>
      <c r="C858" s="4" t="s">
        <v>21</v>
      </c>
      <c r="D858" s="6" t="s">
        <v>1594</v>
      </c>
      <c r="E858" s="28" t="s">
        <v>5979</v>
      </c>
      <c r="F858" s="33">
        <v>1321010100000</v>
      </c>
      <c r="G858" s="33" t="s">
        <v>21</v>
      </c>
      <c r="H858" s="34" t="s">
        <v>1593</v>
      </c>
    </row>
    <row r="859" spans="2:8" s="50" customFormat="1" x14ac:dyDescent="0.25">
      <c r="B859" s="44">
        <v>1321001101000</v>
      </c>
      <c r="C859" s="45" t="s">
        <v>40</v>
      </c>
      <c r="D859" s="46" t="s">
        <v>1594</v>
      </c>
      <c r="E859" s="47" t="s">
        <v>5979</v>
      </c>
      <c r="F859" s="48">
        <v>1321010101000</v>
      </c>
      <c r="G859" s="48" t="s">
        <v>40</v>
      </c>
      <c r="H859" s="49" t="s">
        <v>1595</v>
      </c>
    </row>
    <row r="860" spans="2:8" x14ac:dyDescent="0.25">
      <c r="B860" s="3">
        <v>1321002000000</v>
      </c>
      <c r="C860" s="4" t="s">
        <v>21</v>
      </c>
      <c r="D860" s="6" t="s">
        <v>1596</v>
      </c>
      <c r="E860" s="28" t="s">
        <v>5979</v>
      </c>
      <c r="F860" s="33">
        <v>1321020000000</v>
      </c>
      <c r="G860" s="33" t="s">
        <v>21</v>
      </c>
      <c r="H860" s="34" t="s">
        <v>1596</v>
      </c>
    </row>
    <row r="861" spans="2:8" x14ac:dyDescent="0.25">
      <c r="B861" s="3">
        <v>1321002100000</v>
      </c>
      <c r="C861" s="4" t="s">
        <v>21</v>
      </c>
      <c r="D861" s="6" t="s">
        <v>1599</v>
      </c>
      <c r="E861" s="28" t="s">
        <v>5979</v>
      </c>
      <c r="F861" s="33">
        <v>1321020100000</v>
      </c>
      <c r="G861" s="33" t="s">
        <v>21</v>
      </c>
      <c r="H861" s="34" t="s">
        <v>1597</v>
      </c>
    </row>
    <row r="862" spans="2:8" x14ac:dyDescent="0.25">
      <c r="B862" s="10">
        <v>1321002101000</v>
      </c>
      <c r="C862" s="11" t="s">
        <v>40</v>
      </c>
      <c r="D862" s="12" t="s">
        <v>1599</v>
      </c>
      <c r="E862" s="28" t="s">
        <v>5979</v>
      </c>
      <c r="F862" s="35">
        <v>1321020101000</v>
      </c>
      <c r="G862" s="35" t="s">
        <v>40</v>
      </c>
      <c r="H862" s="36" t="s">
        <v>1598</v>
      </c>
    </row>
    <row r="863" spans="2:8" x14ac:dyDescent="0.25">
      <c r="B863" s="3">
        <v>1321003000000</v>
      </c>
      <c r="C863" s="4" t="s">
        <v>21</v>
      </c>
      <c r="D863" s="6" t="s">
        <v>1600</v>
      </c>
      <c r="E863" s="28" t="s">
        <v>5979</v>
      </c>
      <c r="F863" s="33">
        <v>1321030000000</v>
      </c>
      <c r="G863" s="33" t="s">
        <v>21</v>
      </c>
      <c r="H863" s="34" t="s">
        <v>1600</v>
      </c>
    </row>
    <row r="864" spans="2:8" x14ac:dyDescent="0.25">
      <c r="B864" s="3">
        <v>1321004000000</v>
      </c>
      <c r="C864" s="4" t="s">
        <v>21</v>
      </c>
      <c r="D864" s="6" t="s">
        <v>1601</v>
      </c>
      <c r="E864" s="28" t="s">
        <v>5979</v>
      </c>
      <c r="F864" s="33">
        <v>1321040000000</v>
      </c>
      <c r="G864" s="33" t="s">
        <v>21</v>
      </c>
      <c r="H864" s="34" t="s">
        <v>1601</v>
      </c>
    </row>
    <row r="865" spans="2:8" x14ac:dyDescent="0.25">
      <c r="B865" s="3">
        <v>1321004100000</v>
      </c>
      <c r="C865" s="4" t="s">
        <v>21</v>
      </c>
      <c r="D865" s="6" t="s">
        <v>1603</v>
      </c>
      <c r="E865" s="28" t="s">
        <v>5979</v>
      </c>
      <c r="F865" s="33">
        <v>1321040100000</v>
      </c>
      <c r="G865" s="33" t="s">
        <v>21</v>
      </c>
      <c r="H865" s="34" t="s">
        <v>1602</v>
      </c>
    </row>
    <row r="866" spans="2:8" x14ac:dyDescent="0.25">
      <c r="B866" s="14">
        <v>1321004101000</v>
      </c>
      <c r="C866" s="15" t="s">
        <v>21</v>
      </c>
      <c r="D866" s="16" t="s">
        <v>1603</v>
      </c>
      <c r="E866" s="23" t="s">
        <v>693</v>
      </c>
      <c r="F866" s="33" t="s">
        <v>25</v>
      </c>
      <c r="G866" s="33" t="s">
        <v>25</v>
      </c>
      <c r="H866" s="34" t="s">
        <v>25</v>
      </c>
    </row>
    <row r="867" spans="2:8" ht="25.5" x14ac:dyDescent="0.25">
      <c r="B867" s="10">
        <v>1321004101001</v>
      </c>
      <c r="C867" s="11" t="s">
        <v>40</v>
      </c>
      <c r="D867" s="12" t="s">
        <v>1605</v>
      </c>
      <c r="E867" s="28" t="s">
        <v>5979</v>
      </c>
      <c r="F867" s="35">
        <v>1321040101000</v>
      </c>
      <c r="G867" s="35" t="s">
        <v>40</v>
      </c>
      <c r="H867" s="36" t="s">
        <v>1604</v>
      </c>
    </row>
    <row r="868" spans="2:8" ht="25.5" x14ac:dyDescent="0.25">
      <c r="B868" s="10">
        <v>1321004101002</v>
      </c>
      <c r="C868" s="11" t="s">
        <v>40</v>
      </c>
      <c r="D868" s="12" t="s">
        <v>1607</v>
      </c>
      <c r="E868" s="28" t="s">
        <v>5979</v>
      </c>
      <c r="F868" s="35">
        <v>1321040102000</v>
      </c>
      <c r="G868" s="35" t="s">
        <v>40</v>
      </c>
      <c r="H868" s="36" t="s">
        <v>1606</v>
      </c>
    </row>
    <row r="869" spans="2:8" x14ac:dyDescent="0.25">
      <c r="B869" s="3">
        <v>1321005000000</v>
      </c>
      <c r="C869" s="4" t="s">
        <v>21</v>
      </c>
      <c r="D869" s="6" t="s">
        <v>1608</v>
      </c>
      <c r="E869" s="28" t="s">
        <v>5979</v>
      </c>
      <c r="F869" s="33">
        <v>1321050000000</v>
      </c>
      <c r="G869" s="33" t="s">
        <v>21</v>
      </c>
      <c r="H869" s="34" t="s">
        <v>1608</v>
      </c>
    </row>
    <row r="870" spans="2:8" x14ac:dyDescent="0.25">
      <c r="B870" s="3">
        <v>1321005100000</v>
      </c>
      <c r="C870" s="4" t="s">
        <v>21</v>
      </c>
      <c r="D870" s="6" t="s">
        <v>1610</v>
      </c>
      <c r="E870" s="28" t="s">
        <v>5979</v>
      </c>
      <c r="F870" s="33">
        <v>1321050100000</v>
      </c>
      <c r="G870" s="33" t="s">
        <v>21</v>
      </c>
      <c r="H870" s="34" t="s">
        <v>1609</v>
      </c>
    </row>
    <row r="871" spans="2:8" x14ac:dyDescent="0.25">
      <c r="B871" s="14">
        <v>1321005101000</v>
      </c>
      <c r="C871" s="15" t="s">
        <v>21</v>
      </c>
      <c r="D871" s="16" t="s">
        <v>1610</v>
      </c>
      <c r="E871" s="23" t="s">
        <v>693</v>
      </c>
      <c r="F871" s="33" t="s">
        <v>25</v>
      </c>
      <c r="G871" s="33" t="s">
        <v>25</v>
      </c>
      <c r="H871" s="34" t="s">
        <v>25</v>
      </c>
    </row>
    <row r="872" spans="2:8" ht="25.5" x14ac:dyDescent="0.25">
      <c r="B872" s="10">
        <v>1321005101001</v>
      </c>
      <c r="C872" s="11" t="s">
        <v>40</v>
      </c>
      <c r="D872" s="12" t="s">
        <v>1612</v>
      </c>
      <c r="E872" s="28" t="s">
        <v>5979</v>
      </c>
      <c r="F872" s="35">
        <v>1321050101000</v>
      </c>
      <c r="G872" s="35" t="s">
        <v>40</v>
      </c>
      <c r="H872" s="36" t="s">
        <v>1611</v>
      </c>
    </row>
    <row r="873" spans="2:8" ht="38.25" x14ac:dyDescent="0.25">
      <c r="B873" s="10">
        <v>1321005101002</v>
      </c>
      <c r="C873" s="11" t="s">
        <v>40</v>
      </c>
      <c r="D873" s="12" t="s">
        <v>1614</v>
      </c>
      <c r="E873" s="28" t="s">
        <v>5979</v>
      </c>
      <c r="F873" s="35">
        <v>1321050102000</v>
      </c>
      <c r="G873" s="35" t="s">
        <v>40</v>
      </c>
      <c r="H873" s="36" t="s">
        <v>1613</v>
      </c>
    </row>
    <row r="874" spans="2:8" x14ac:dyDescent="0.25">
      <c r="B874" s="3">
        <v>1321006000000</v>
      </c>
      <c r="C874" s="4" t="s">
        <v>21</v>
      </c>
      <c r="D874" s="6" t="s">
        <v>1615</v>
      </c>
      <c r="E874" s="28" t="s">
        <v>5979</v>
      </c>
      <c r="F874" s="33">
        <v>1321060000000</v>
      </c>
      <c r="G874" s="33" t="s">
        <v>21</v>
      </c>
      <c r="H874" s="34" t="s">
        <v>1615</v>
      </c>
    </row>
    <row r="875" spans="2:8" x14ac:dyDescent="0.25">
      <c r="B875" s="3">
        <v>1321006100000</v>
      </c>
      <c r="C875" s="4" t="s">
        <v>21</v>
      </c>
      <c r="D875" s="6" t="s">
        <v>1617</v>
      </c>
      <c r="E875" s="28" t="s">
        <v>5979</v>
      </c>
      <c r="F875" s="33">
        <v>1321060100000</v>
      </c>
      <c r="G875" s="33" t="s">
        <v>21</v>
      </c>
      <c r="H875" s="34" t="s">
        <v>1616</v>
      </c>
    </row>
    <row r="876" spans="2:8" x14ac:dyDescent="0.25">
      <c r="B876" s="17">
        <v>1321006101000</v>
      </c>
      <c r="C876" s="18" t="s">
        <v>40</v>
      </c>
      <c r="D876" s="19" t="s">
        <v>1617</v>
      </c>
      <c r="E876" s="23" t="s">
        <v>693</v>
      </c>
      <c r="F876" s="33" t="s">
        <v>25</v>
      </c>
      <c r="G876" s="33" t="s">
        <v>25</v>
      </c>
      <c r="H876" s="34" t="s">
        <v>25</v>
      </c>
    </row>
    <row r="877" spans="2:8" x14ac:dyDescent="0.25">
      <c r="B877" s="10">
        <v>1321006102000</v>
      </c>
      <c r="C877" s="11" t="s">
        <v>40</v>
      </c>
      <c r="D877" s="12" t="s">
        <v>1619</v>
      </c>
      <c r="E877" s="28" t="s">
        <v>5979</v>
      </c>
      <c r="F877" s="35">
        <v>1321060101000</v>
      </c>
      <c r="G877" s="35" t="s">
        <v>40</v>
      </c>
      <c r="H877" s="36" t="s">
        <v>1618</v>
      </c>
    </row>
    <row r="878" spans="2:8" x14ac:dyDescent="0.25">
      <c r="B878" s="10">
        <v>1321006103000</v>
      </c>
      <c r="C878" s="11" t="s">
        <v>40</v>
      </c>
      <c r="D878" s="12" t="s">
        <v>1621</v>
      </c>
      <c r="E878" s="28" t="s">
        <v>5979</v>
      </c>
      <c r="F878" s="35">
        <v>1321060102000</v>
      </c>
      <c r="G878" s="35" t="s">
        <v>40</v>
      </c>
      <c r="H878" s="36" t="s">
        <v>1620</v>
      </c>
    </row>
    <row r="879" spans="2:8" x14ac:dyDescent="0.25">
      <c r="B879" s="3">
        <v>1322000000000</v>
      </c>
      <c r="C879" s="4" t="s">
        <v>21</v>
      </c>
      <c r="D879" s="6" t="s">
        <v>1622</v>
      </c>
      <c r="E879" s="22" t="s">
        <v>23</v>
      </c>
      <c r="F879" s="33" t="s">
        <v>25</v>
      </c>
      <c r="G879" s="33" t="s">
        <v>25</v>
      </c>
      <c r="H879" s="34" t="s">
        <v>25</v>
      </c>
    </row>
    <row r="880" spans="2:8" x14ac:dyDescent="0.25">
      <c r="B880" s="3">
        <v>1322001000000</v>
      </c>
      <c r="C880" s="4" t="s">
        <v>21</v>
      </c>
      <c r="D880" s="6" t="s">
        <v>1622</v>
      </c>
      <c r="E880" s="28" t="s">
        <v>5979</v>
      </c>
      <c r="F880" s="33">
        <v>1322010000000</v>
      </c>
      <c r="G880" s="33" t="s">
        <v>21</v>
      </c>
      <c r="H880" s="34" t="s">
        <v>1622</v>
      </c>
    </row>
    <row r="881" spans="2:8" x14ac:dyDescent="0.25">
      <c r="B881" s="3">
        <v>1322001100000</v>
      </c>
      <c r="C881" s="4" t="s">
        <v>21</v>
      </c>
      <c r="D881" s="6" t="s">
        <v>1623</v>
      </c>
      <c r="E881" s="28" t="s">
        <v>5979</v>
      </c>
      <c r="F881" s="33">
        <v>1322010100000</v>
      </c>
      <c r="G881" s="33" t="s">
        <v>21</v>
      </c>
      <c r="H881" s="34" t="s">
        <v>1623</v>
      </c>
    </row>
    <row r="882" spans="2:8" x14ac:dyDescent="0.25">
      <c r="B882" s="17">
        <v>1322001101000</v>
      </c>
      <c r="C882" s="18" t="s">
        <v>40</v>
      </c>
      <c r="D882" s="19" t="s">
        <v>6020</v>
      </c>
      <c r="E882" s="23" t="s">
        <v>693</v>
      </c>
      <c r="F882" s="33" t="s">
        <v>25</v>
      </c>
      <c r="G882" s="33" t="s">
        <v>25</v>
      </c>
      <c r="H882" s="34" t="s">
        <v>25</v>
      </c>
    </row>
    <row r="883" spans="2:8" x14ac:dyDescent="0.25">
      <c r="B883" s="17">
        <v>1322001102000</v>
      </c>
      <c r="C883" s="18" t="s">
        <v>40</v>
      </c>
      <c r="D883" s="19" t="s">
        <v>6021</v>
      </c>
      <c r="E883" s="23" t="s">
        <v>693</v>
      </c>
      <c r="F883" s="33" t="s">
        <v>25</v>
      </c>
      <c r="G883" s="33" t="s">
        <v>25</v>
      </c>
      <c r="H883" s="34" t="s">
        <v>25</v>
      </c>
    </row>
    <row r="884" spans="2:8" x14ac:dyDescent="0.25">
      <c r="B884" s="10">
        <v>1322001103000</v>
      </c>
      <c r="C884" s="11" t="s">
        <v>40</v>
      </c>
      <c r="D884" s="12" t="s">
        <v>1625</v>
      </c>
      <c r="E884" s="28" t="s">
        <v>5979</v>
      </c>
      <c r="F884" s="35">
        <v>1322010101000</v>
      </c>
      <c r="G884" s="35" t="s">
        <v>40</v>
      </c>
      <c r="H884" s="36" t="s">
        <v>1624</v>
      </c>
    </row>
    <row r="885" spans="2:8" x14ac:dyDescent="0.25">
      <c r="B885" s="10">
        <v>1322001104000</v>
      </c>
      <c r="C885" s="11" t="s">
        <v>40</v>
      </c>
      <c r="D885" s="12" t="s">
        <v>1627</v>
      </c>
      <c r="E885" s="28" t="s">
        <v>5979</v>
      </c>
      <c r="F885" s="35">
        <v>1322010102000</v>
      </c>
      <c r="G885" s="35" t="s">
        <v>40</v>
      </c>
      <c r="H885" s="36" t="s">
        <v>1626</v>
      </c>
    </row>
    <row r="886" spans="2:8" x14ac:dyDescent="0.25">
      <c r="B886" s="3">
        <v>1322001200000</v>
      </c>
      <c r="C886" s="4" t="s">
        <v>21</v>
      </c>
      <c r="D886" s="6" t="s">
        <v>1628</v>
      </c>
      <c r="E886" s="28" t="s">
        <v>5979</v>
      </c>
      <c r="F886" s="33">
        <v>1322010200000</v>
      </c>
      <c r="G886" s="33" t="s">
        <v>21</v>
      </c>
      <c r="H886" s="34" t="s">
        <v>1628</v>
      </c>
    </row>
    <row r="887" spans="2:8" x14ac:dyDescent="0.25">
      <c r="B887" s="17">
        <v>1322001201000</v>
      </c>
      <c r="C887" s="18" t="s">
        <v>40</v>
      </c>
      <c r="D887" s="19" t="s">
        <v>6022</v>
      </c>
      <c r="E887" s="23" t="s">
        <v>693</v>
      </c>
      <c r="F887" s="33" t="s">
        <v>25</v>
      </c>
      <c r="G887" s="33" t="s">
        <v>25</v>
      </c>
      <c r="H887" s="34" t="s">
        <v>25</v>
      </c>
    </row>
    <row r="888" spans="2:8" x14ac:dyDescent="0.25">
      <c r="B888" s="17">
        <v>1322001202000</v>
      </c>
      <c r="C888" s="18" t="s">
        <v>40</v>
      </c>
      <c r="D888" s="19" t="s">
        <v>6023</v>
      </c>
      <c r="E888" s="23" t="s">
        <v>693</v>
      </c>
      <c r="F888" s="33" t="s">
        <v>25</v>
      </c>
      <c r="G888" s="33" t="s">
        <v>25</v>
      </c>
      <c r="H888" s="34" t="s">
        <v>25</v>
      </c>
    </row>
    <row r="889" spans="2:8" x14ac:dyDescent="0.25">
      <c r="B889" s="3">
        <v>1322001300000</v>
      </c>
      <c r="C889" s="4" t="s">
        <v>21</v>
      </c>
      <c r="D889" s="6" t="s">
        <v>1633</v>
      </c>
      <c r="E889" s="28" t="s">
        <v>5979</v>
      </c>
      <c r="F889" s="33">
        <v>1322010300000</v>
      </c>
      <c r="G889" s="33" t="s">
        <v>21</v>
      </c>
      <c r="H889" s="34" t="s">
        <v>1633</v>
      </c>
    </row>
    <row r="890" spans="2:8" x14ac:dyDescent="0.25">
      <c r="B890" s="17">
        <v>1322001301000</v>
      </c>
      <c r="C890" s="18" t="s">
        <v>40</v>
      </c>
      <c r="D890" s="19" t="s">
        <v>6024</v>
      </c>
      <c r="E890" s="23" t="s">
        <v>693</v>
      </c>
      <c r="F890" s="33" t="s">
        <v>25</v>
      </c>
      <c r="G890" s="33" t="s">
        <v>25</v>
      </c>
      <c r="H890" s="34" t="s">
        <v>25</v>
      </c>
    </row>
    <row r="891" spans="2:8" x14ac:dyDescent="0.25">
      <c r="B891" s="17">
        <v>1322001302000</v>
      </c>
      <c r="C891" s="18" t="s">
        <v>40</v>
      </c>
      <c r="D891" s="19" t="s">
        <v>6025</v>
      </c>
      <c r="E891" s="23" t="s">
        <v>693</v>
      </c>
      <c r="F891" s="33" t="s">
        <v>25</v>
      </c>
      <c r="G891" s="33" t="s">
        <v>25</v>
      </c>
      <c r="H891" s="34" t="s">
        <v>25</v>
      </c>
    </row>
    <row r="892" spans="2:8" x14ac:dyDescent="0.25">
      <c r="B892" s="3">
        <v>1322001400000</v>
      </c>
      <c r="C892" s="4" t="s">
        <v>21</v>
      </c>
      <c r="D892" s="6" t="s">
        <v>1638</v>
      </c>
      <c r="E892" s="28" t="s">
        <v>5979</v>
      </c>
      <c r="F892" s="33">
        <v>1322010400000</v>
      </c>
      <c r="G892" s="33" t="s">
        <v>21</v>
      </c>
      <c r="H892" s="34" t="s">
        <v>1638</v>
      </c>
    </row>
    <row r="893" spans="2:8" x14ac:dyDescent="0.25">
      <c r="B893" s="17">
        <v>1322001401000</v>
      </c>
      <c r="C893" s="18" t="s">
        <v>40</v>
      </c>
      <c r="D893" s="19" t="s">
        <v>6026</v>
      </c>
      <c r="E893" s="23" t="s">
        <v>693</v>
      </c>
      <c r="F893" s="33" t="s">
        <v>25</v>
      </c>
      <c r="G893" s="33" t="s">
        <v>25</v>
      </c>
      <c r="H893" s="34" t="s">
        <v>25</v>
      </c>
    </row>
    <row r="894" spans="2:8" x14ac:dyDescent="0.25">
      <c r="B894" s="17">
        <v>1322001402000</v>
      </c>
      <c r="C894" s="18" t="s">
        <v>40</v>
      </c>
      <c r="D894" s="19" t="s">
        <v>6027</v>
      </c>
      <c r="E894" s="23" t="s">
        <v>693</v>
      </c>
      <c r="F894" s="33" t="s">
        <v>25</v>
      </c>
      <c r="G894" s="33" t="s">
        <v>25</v>
      </c>
      <c r="H894" s="34" t="s">
        <v>25</v>
      </c>
    </row>
    <row r="895" spans="2:8" x14ac:dyDescent="0.25">
      <c r="B895" s="3">
        <v>1323000000000</v>
      </c>
      <c r="C895" s="4" t="s">
        <v>21</v>
      </c>
      <c r="D895" s="6" t="s">
        <v>1643</v>
      </c>
      <c r="E895" s="22" t="s">
        <v>23</v>
      </c>
      <c r="F895" s="33" t="s">
        <v>25</v>
      </c>
      <c r="G895" s="33" t="s">
        <v>25</v>
      </c>
      <c r="H895" s="34" t="s">
        <v>25</v>
      </c>
    </row>
    <row r="896" spans="2:8" x14ac:dyDescent="0.25">
      <c r="B896" s="3">
        <v>1323001000000</v>
      </c>
      <c r="C896" s="4" t="s">
        <v>21</v>
      </c>
      <c r="D896" s="6" t="s">
        <v>1643</v>
      </c>
      <c r="E896" s="28" t="s">
        <v>5979</v>
      </c>
      <c r="F896" s="33">
        <v>1323010000000</v>
      </c>
      <c r="G896" s="33" t="s">
        <v>21</v>
      </c>
      <c r="H896" s="34" t="s">
        <v>1643</v>
      </c>
    </row>
    <row r="897" spans="2:8" x14ac:dyDescent="0.25">
      <c r="B897" s="3">
        <v>1323001100000</v>
      </c>
      <c r="C897" s="4" t="s">
        <v>21</v>
      </c>
      <c r="D897" s="6" t="s">
        <v>1644</v>
      </c>
      <c r="E897" s="28" t="s">
        <v>5979</v>
      </c>
      <c r="F897" s="33">
        <v>1323010100000</v>
      </c>
      <c r="G897" s="33" t="s">
        <v>21</v>
      </c>
      <c r="H897" s="34" t="s">
        <v>1644</v>
      </c>
    </row>
    <row r="898" spans="2:8" ht="25.5" x14ac:dyDescent="0.25">
      <c r="B898" s="10">
        <v>1323001101000</v>
      </c>
      <c r="C898" s="11" t="s">
        <v>40</v>
      </c>
      <c r="D898" s="12" t="s">
        <v>1646</v>
      </c>
      <c r="E898" s="28" t="s">
        <v>5979</v>
      </c>
      <c r="F898" s="35">
        <v>1323010101000</v>
      </c>
      <c r="G898" s="35" t="s">
        <v>40</v>
      </c>
      <c r="H898" s="36" t="s">
        <v>1645</v>
      </c>
    </row>
    <row r="899" spans="2:8" x14ac:dyDescent="0.25">
      <c r="B899" s="3">
        <v>1323001200000</v>
      </c>
      <c r="C899" s="4" t="s">
        <v>21</v>
      </c>
      <c r="D899" s="6" t="s">
        <v>1647</v>
      </c>
      <c r="E899" s="28" t="s">
        <v>5979</v>
      </c>
      <c r="F899" s="33">
        <v>1323010200000</v>
      </c>
      <c r="G899" s="33" t="s">
        <v>21</v>
      </c>
      <c r="H899" s="34" t="s">
        <v>1647</v>
      </c>
    </row>
    <row r="900" spans="2:8" ht="25.5" x14ac:dyDescent="0.25">
      <c r="B900" s="10">
        <v>1323001201000</v>
      </c>
      <c r="C900" s="11" t="s">
        <v>40</v>
      </c>
      <c r="D900" s="12" t="s">
        <v>1649</v>
      </c>
      <c r="E900" s="28" t="s">
        <v>5979</v>
      </c>
      <c r="F900" s="35">
        <v>1323010201000</v>
      </c>
      <c r="G900" s="35" t="s">
        <v>40</v>
      </c>
      <c r="H900" s="36" t="s">
        <v>1648</v>
      </c>
    </row>
    <row r="901" spans="2:8" x14ac:dyDescent="0.25">
      <c r="B901" s="3">
        <v>1323001300000</v>
      </c>
      <c r="C901" s="4" t="s">
        <v>21</v>
      </c>
      <c r="D901" s="6" t="s">
        <v>1650</v>
      </c>
      <c r="E901" s="28" t="s">
        <v>5979</v>
      </c>
      <c r="F901" s="33">
        <v>1323010300000</v>
      </c>
      <c r="G901" s="33" t="s">
        <v>21</v>
      </c>
      <c r="H901" s="34" t="s">
        <v>1650</v>
      </c>
    </row>
    <row r="902" spans="2:8" x14ac:dyDescent="0.25">
      <c r="B902" s="10">
        <v>1323001301000</v>
      </c>
      <c r="C902" s="11" t="s">
        <v>40</v>
      </c>
      <c r="D902" s="12" t="s">
        <v>1652</v>
      </c>
      <c r="E902" s="28" t="s">
        <v>5979</v>
      </c>
      <c r="F902" s="35">
        <v>1323010301000</v>
      </c>
      <c r="G902" s="35" t="s">
        <v>40</v>
      </c>
      <c r="H902" s="36" t="s">
        <v>1651</v>
      </c>
    </row>
    <row r="903" spans="2:8" x14ac:dyDescent="0.25">
      <c r="B903" s="3">
        <v>1323001400000</v>
      </c>
      <c r="C903" s="4" t="s">
        <v>21</v>
      </c>
      <c r="D903" s="6" t="s">
        <v>1653</v>
      </c>
      <c r="E903" s="28" t="s">
        <v>5979</v>
      </c>
      <c r="F903" s="33">
        <v>1323010400000</v>
      </c>
      <c r="G903" s="33" t="s">
        <v>21</v>
      </c>
      <c r="H903" s="34" t="s">
        <v>1653</v>
      </c>
    </row>
    <row r="904" spans="2:8" ht="25.5" x14ac:dyDescent="0.25">
      <c r="B904" s="10">
        <v>1323001401000</v>
      </c>
      <c r="C904" s="11" t="s">
        <v>40</v>
      </c>
      <c r="D904" s="12" t="s">
        <v>1655</v>
      </c>
      <c r="E904" s="28" t="s">
        <v>5979</v>
      </c>
      <c r="F904" s="35">
        <v>1323010401000</v>
      </c>
      <c r="G904" s="35" t="s">
        <v>40</v>
      </c>
      <c r="H904" s="36" t="s">
        <v>1654</v>
      </c>
    </row>
    <row r="905" spans="2:8" x14ac:dyDescent="0.25">
      <c r="B905" s="3">
        <v>1329000000000</v>
      </c>
      <c r="C905" s="4" t="s">
        <v>21</v>
      </c>
      <c r="D905" s="6" t="s">
        <v>1656</v>
      </c>
      <c r="E905" s="22" t="s">
        <v>23</v>
      </c>
      <c r="F905" s="33" t="s">
        <v>25</v>
      </c>
      <c r="G905" s="33" t="s">
        <v>25</v>
      </c>
      <c r="H905" s="34" t="s">
        <v>25</v>
      </c>
    </row>
    <row r="906" spans="2:8" x14ac:dyDescent="0.25">
      <c r="B906" s="3">
        <v>1329001000000</v>
      </c>
      <c r="C906" s="4" t="s">
        <v>21</v>
      </c>
      <c r="D906" s="6" t="s">
        <v>1656</v>
      </c>
      <c r="E906" s="28" t="s">
        <v>5979</v>
      </c>
      <c r="F906" s="33">
        <v>1329990000000</v>
      </c>
      <c r="G906" s="33" t="s">
        <v>21</v>
      </c>
      <c r="H906" s="34" t="s">
        <v>1656</v>
      </c>
    </row>
    <row r="907" spans="2:8" x14ac:dyDescent="0.25">
      <c r="B907" s="3">
        <v>1329001100000</v>
      </c>
      <c r="C907" s="4" t="s">
        <v>21</v>
      </c>
      <c r="D907" s="6" t="s">
        <v>1657</v>
      </c>
      <c r="E907" s="28" t="s">
        <v>5979</v>
      </c>
      <c r="F907" s="33">
        <v>1329990100000</v>
      </c>
      <c r="G907" s="33" t="s">
        <v>21</v>
      </c>
      <c r="H907" s="34" t="s">
        <v>1657</v>
      </c>
    </row>
    <row r="908" spans="2:8" ht="25.5" x14ac:dyDescent="0.25">
      <c r="B908" s="3">
        <v>1329001101000</v>
      </c>
      <c r="C908" s="4" t="s">
        <v>21</v>
      </c>
      <c r="D908" s="6" t="s">
        <v>1659</v>
      </c>
      <c r="E908" s="28" t="s">
        <v>5979</v>
      </c>
      <c r="F908" s="33">
        <v>1329990101000</v>
      </c>
      <c r="G908" s="33" t="s">
        <v>21</v>
      </c>
      <c r="H908" s="34" t="s">
        <v>1658</v>
      </c>
    </row>
    <row r="909" spans="2:8" ht="25.5" x14ac:dyDescent="0.25">
      <c r="B909" s="10">
        <v>1329001101001</v>
      </c>
      <c r="C909" s="11" t="s">
        <v>40</v>
      </c>
      <c r="D909" s="12" t="s">
        <v>1661</v>
      </c>
      <c r="E909" s="28" t="s">
        <v>5979</v>
      </c>
      <c r="F909" s="35">
        <v>1329990101001</v>
      </c>
      <c r="G909" s="35" t="s">
        <v>40</v>
      </c>
      <c r="H909" s="36" t="s">
        <v>1660</v>
      </c>
    </row>
    <row r="910" spans="2:8" ht="25.5" x14ac:dyDescent="0.25">
      <c r="B910" s="10">
        <v>1329001101002</v>
      </c>
      <c r="C910" s="11" t="s">
        <v>40</v>
      </c>
      <c r="D910" s="12" t="s">
        <v>1663</v>
      </c>
      <c r="E910" s="28" t="s">
        <v>5979</v>
      </c>
      <c r="F910" s="35">
        <v>1329990101002</v>
      </c>
      <c r="G910" s="35" t="s">
        <v>40</v>
      </c>
      <c r="H910" s="36" t="s">
        <v>1662</v>
      </c>
    </row>
    <row r="911" spans="2:8" x14ac:dyDescent="0.25">
      <c r="B911" s="10">
        <v>1329001102000</v>
      </c>
      <c r="C911" s="11" t="s">
        <v>40</v>
      </c>
      <c r="D911" s="12" t="s">
        <v>1665</v>
      </c>
      <c r="E911" s="28" t="s">
        <v>5979</v>
      </c>
      <c r="F911" s="35">
        <v>1329990102000</v>
      </c>
      <c r="G911" s="35" t="s">
        <v>40</v>
      </c>
      <c r="H911" s="36" t="s">
        <v>1664</v>
      </c>
    </row>
    <row r="912" spans="2:8" x14ac:dyDescent="0.25">
      <c r="B912" s="10">
        <v>1329001199000</v>
      </c>
      <c r="C912" s="11" t="s">
        <v>40</v>
      </c>
      <c r="D912" s="12" t="s">
        <v>1667</v>
      </c>
      <c r="E912" s="28" t="s">
        <v>5979</v>
      </c>
      <c r="F912" s="35">
        <v>1329990199000</v>
      </c>
      <c r="G912" s="35" t="s">
        <v>40</v>
      </c>
      <c r="H912" s="36" t="s">
        <v>1666</v>
      </c>
    </row>
    <row r="913" spans="2:8" x14ac:dyDescent="0.25">
      <c r="B913" s="3">
        <v>1329001200000</v>
      </c>
      <c r="C913" s="4" t="s">
        <v>21</v>
      </c>
      <c r="D913" s="6" t="s">
        <v>1668</v>
      </c>
      <c r="E913" s="28" t="s">
        <v>5979</v>
      </c>
      <c r="F913" s="33">
        <v>1329990200000</v>
      </c>
      <c r="G913" s="33" t="s">
        <v>21</v>
      </c>
      <c r="H913" s="34" t="s">
        <v>1668</v>
      </c>
    </row>
    <row r="914" spans="2:8" ht="25.5" x14ac:dyDescent="0.25">
      <c r="B914" s="3">
        <v>1329001201000</v>
      </c>
      <c r="C914" s="4" t="s">
        <v>21</v>
      </c>
      <c r="D914" s="6" t="s">
        <v>1670</v>
      </c>
      <c r="E914" s="28" t="s">
        <v>5979</v>
      </c>
      <c r="F914" s="33">
        <v>1329990201000</v>
      </c>
      <c r="G914" s="33" t="s">
        <v>21</v>
      </c>
      <c r="H914" s="34" t="s">
        <v>1669</v>
      </c>
    </row>
    <row r="915" spans="2:8" ht="25.5" x14ac:dyDescent="0.25">
      <c r="B915" s="10">
        <v>1329001201001</v>
      </c>
      <c r="C915" s="11" t="s">
        <v>40</v>
      </c>
      <c r="D915" s="12" t="s">
        <v>1672</v>
      </c>
      <c r="E915" s="28" t="s">
        <v>5979</v>
      </c>
      <c r="F915" s="35">
        <v>1329990201001</v>
      </c>
      <c r="G915" s="35" t="s">
        <v>40</v>
      </c>
      <c r="H915" s="36" t="s">
        <v>1671</v>
      </c>
    </row>
    <row r="916" spans="2:8" ht="25.5" x14ac:dyDescent="0.25">
      <c r="B916" s="10">
        <v>1329001201002</v>
      </c>
      <c r="C916" s="11" t="s">
        <v>40</v>
      </c>
      <c r="D916" s="12" t="s">
        <v>1674</v>
      </c>
      <c r="E916" s="28" t="s">
        <v>5979</v>
      </c>
      <c r="F916" s="35">
        <v>1329990201002</v>
      </c>
      <c r="G916" s="35" t="s">
        <v>40</v>
      </c>
      <c r="H916" s="36" t="s">
        <v>1673</v>
      </c>
    </row>
    <row r="917" spans="2:8" x14ac:dyDescent="0.25">
      <c r="B917" s="10">
        <v>1329001202000</v>
      </c>
      <c r="C917" s="11" t="s">
        <v>40</v>
      </c>
      <c r="D917" s="12" t="s">
        <v>1676</v>
      </c>
      <c r="E917" s="28" t="s">
        <v>5979</v>
      </c>
      <c r="F917" s="35">
        <v>1329990202000</v>
      </c>
      <c r="G917" s="35" t="s">
        <v>40</v>
      </c>
      <c r="H917" s="36" t="s">
        <v>1675</v>
      </c>
    </row>
    <row r="918" spans="2:8" x14ac:dyDescent="0.25">
      <c r="B918" s="10">
        <v>1329001299000</v>
      </c>
      <c r="C918" s="11" t="s">
        <v>40</v>
      </c>
      <c r="D918" s="12" t="s">
        <v>1678</v>
      </c>
      <c r="E918" s="28" t="s">
        <v>5979</v>
      </c>
      <c r="F918" s="35">
        <v>1329990299000</v>
      </c>
      <c r="G918" s="35" t="s">
        <v>40</v>
      </c>
      <c r="H918" s="36" t="s">
        <v>1677</v>
      </c>
    </row>
    <row r="919" spans="2:8" x14ac:dyDescent="0.25">
      <c r="B919" s="3">
        <v>1329001300000</v>
      </c>
      <c r="C919" s="4" t="s">
        <v>21</v>
      </c>
      <c r="D919" s="6" t="s">
        <v>1679</v>
      </c>
      <c r="E919" s="28" t="s">
        <v>5979</v>
      </c>
      <c r="F919" s="33">
        <v>1329990300000</v>
      </c>
      <c r="G919" s="33" t="s">
        <v>21</v>
      </c>
      <c r="H919" s="34" t="s">
        <v>1679</v>
      </c>
    </row>
    <row r="920" spans="2:8" ht="25.5" x14ac:dyDescent="0.25">
      <c r="B920" s="3">
        <v>1329001301000</v>
      </c>
      <c r="C920" s="4" t="s">
        <v>21</v>
      </c>
      <c r="D920" s="6" t="s">
        <v>1681</v>
      </c>
      <c r="E920" s="28" t="s">
        <v>5979</v>
      </c>
      <c r="F920" s="33">
        <v>1329990301000</v>
      </c>
      <c r="G920" s="33" t="s">
        <v>21</v>
      </c>
      <c r="H920" s="34" t="s">
        <v>1680</v>
      </c>
    </row>
    <row r="921" spans="2:8" ht="25.5" x14ac:dyDescent="0.25">
      <c r="B921" s="10">
        <v>1329001301001</v>
      </c>
      <c r="C921" s="11" t="s">
        <v>40</v>
      </c>
      <c r="D921" s="12" t="s">
        <v>1683</v>
      </c>
      <c r="E921" s="28" t="s">
        <v>5979</v>
      </c>
      <c r="F921" s="35">
        <v>1329990301001</v>
      </c>
      <c r="G921" s="35" t="s">
        <v>40</v>
      </c>
      <c r="H921" s="36" t="s">
        <v>1682</v>
      </c>
    </row>
    <row r="922" spans="2:8" ht="25.5" x14ac:dyDescent="0.25">
      <c r="B922" s="10">
        <v>1329001301002</v>
      </c>
      <c r="C922" s="11" t="s">
        <v>40</v>
      </c>
      <c r="D922" s="12" t="s">
        <v>1685</v>
      </c>
      <c r="E922" s="28" t="s">
        <v>5979</v>
      </c>
      <c r="F922" s="35">
        <v>1329990301002</v>
      </c>
      <c r="G922" s="35" t="s">
        <v>40</v>
      </c>
      <c r="H922" s="36" t="s">
        <v>1684</v>
      </c>
    </row>
    <row r="923" spans="2:8" x14ac:dyDescent="0.25">
      <c r="B923" s="10">
        <v>1329001302000</v>
      </c>
      <c r="C923" s="11" t="s">
        <v>40</v>
      </c>
      <c r="D923" s="12" t="s">
        <v>1687</v>
      </c>
      <c r="E923" s="28" t="s">
        <v>5979</v>
      </c>
      <c r="F923" s="35">
        <v>1329990302000</v>
      </c>
      <c r="G923" s="35" t="s">
        <v>40</v>
      </c>
      <c r="H923" s="36" t="s">
        <v>1686</v>
      </c>
    </row>
    <row r="924" spans="2:8" x14ac:dyDescent="0.25">
      <c r="B924" s="10">
        <v>1329001399000</v>
      </c>
      <c r="C924" s="11" t="s">
        <v>40</v>
      </c>
      <c r="D924" s="12" t="s">
        <v>1689</v>
      </c>
      <c r="E924" s="28" t="s">
        <v>5979</v>
      </c>
      <c r="F924" s="35">
        <v>1329990399000</v>
      </c>
      <c r="G924" s="35" t="s">
        <v>40</v>
      </c>
      <c r="H924" s="36" t="s">
        <v>1688</v>
      </c>
    </row>
    <row r="925" spans="2:8" x14ac:dyDescent="0.25">
      <c r="B925" s="3">
        <v>1329001400000</v>
      </c>
      <c r="C925" s="4" t="s">
        <v>21</v>
      </c>
      <c r="D925" s="6" t="s">
        <v>1690</v>
      </c>
      <c r="E925" s="28" t="s">
        <v>5979</v>
      </c>
      <c r="F925" s="33">
        <v>1329990400000</v>
      </c>
      <c r="G925" s="33" t="s">
        <v>21</v>
      </c>
      <c r="H925" s="34" t="s">
        <v>1690</v>
      </c>
    </row>
    <row r="926" spans="2:8" ht="25.5" x14ac:dyDescent="0.25">
      <c r="B926" s="3">
        <v>1329001401000</v>
      </c>
      <c r="C926" s="4" t="s">
        <v>21</v>
      </c>
      <c r="D926" s="6" t="s">
        <v>1692</v>
      </c>
      <c r="E926" s="28" t="s">
        <v>5979</v>
      </c>
      <c r="F926" s="33">
        <v>1329990401000</v>
      </c>
      <c r="G926" s="33" t="s">
        <v>21</v>
      </c>
      <c r="H926" s="34" t="s">
        <v>1691</v>
      </c>
    </row>
    <row r="927" spans="2:8" ht="25.5" x14ac:dyDescent="0.25">
      <c r="B927" s="10">
        <v>1329001401001</v>
      </c>
      <c r="C927" s="11" t="s">
        <v>40</v>
      </c>
      <c r="D927" s="12" t="s">
        <v>1694</v>
      </c>
      <c r="E927" s="28" t="s">
        <v>5979</v>
      </c>
      <c r="F927" s="35">
        <v>1329990401001</v>
      </c>
      <c r="G927" s="35" t="s">
        <v>40</v>
      </c>
      <c r="H927" s="36" t="s">
        <v>1693</v>
      </c>
    </row>
    <row r="928" spans="2:8" ht="25.5" x14ac:dyDescent="0.25">
      <c r="B928" s="10">
        <v>1329001401002</v>
      </c>
      <c r="C928" s="11" t="s">
        <v>40</v>
      </c>
      <c r="D928" s="12" t="s">
        <v>1696</v>
      </c>
      <c r="E928" s="28" t="s">
        <v>5979</v>
      </c>
      <c r="F928" s="35">
        <v>1329990401002</v>
      </c>
      <c r="G928" s="35" t="s">
        <v>40</v>
      </c>
      <c r="H928" s="36" t="s">
        <v>1695</v>
      </c>
    </row>
    <row r="929" spans="2:8" ht="25.5" x14ac:dyDescent="0.25">
      <c r="B929" s="10">
        <v>1329001402000</v>
      </c>
      <c r="C929" s="11" t="s">
        <v>40</v>
      </c>
      <c r="D929" s="12" t="s">
        <v>1698</v>
      </c>
      <c r="E929" s="28" t="s">
        <v>5979</v>
      </c>
      <c r="F929" s="35">
        <v>1329990402000</v>
      </c>
      <c r="G929" s="35" t="s">
        <v>40</v>
      </c>
      <c r="H929" s="36" t="s">
        <v>1697</v>
      </c>
    </row>
    <row r="930" spans="2:8" x14ac:dyDescent="0.25">
      <c r="B930" s="10">
        <v>1329001499000</v>
      </c>
      <c r="C930" s="11" t="s">
        <v>40</v>
      </c>
      <c r="D930" s="12" t="s">
        <v>1700</v>
      </c>
      <c r="E930" s="28" t="s">
        <v>5979</v>
      </c>
      <c r="F930" s="35">
        <v>1329990499000</v>
      </c>
      <c r="G930" s="35" t="s">
        <v>40</v>
      </c>
      <c r="H930" s="36" t="s">
        <v>1699</v>
      </c>
    </row>
    <row r="931" spans="2:8" ht="25.5" x14ac:dyDescent="0.25">
      <c r="B931" s="3">
        <v>1330000000000</v>
      </c>
      <c r="C931" s="4" t="s">
        <v>21</v>
      </c>
      <c r="D931" s="6" t="s">
        <v>1701</v>
      </c>
      <c r="E931" s="22" t="s">
        <v>23</v>
      </c>
      <c r="F931" s="33" t="s">
        <v>25</v>
      </c>
      <c r="G931" s="33" t="s">
        <v>25</v>
      </c>
      <c r="H931" s="34" t="s">
        <v>25</v>
      </c>
    </row>
    <row r="932" spans="2:8" x14ac:dyDescent="0.25">
      <c r="B932" s="3">
        <v>1331000000000</v>
      </c>
      <c r="C932" s="4" t="s">
        <v>21</v>
      </c>
      <c r="D932" s="6" t="s">
        <v>1702</v>
      </c>
      <c r="E932" s="22" t="s">
        <v>23</v>
      </c>
      <c r="F932" s="33" t="s">
        <v>25</v>
      </c>
      <c r="G932" s="33" t="s">
        <v>25</v>
      </c>
      <c r="H932" s="34" t="s">
        <v>25</v>
      </c>
    </row>
    <row r="933" spans="2:8" x14ac:dyDescent="0.25">
      <c r="B933" s="3">
        <v>1331010000000</v>
      </c>
      <c r="C933" s="4" t="s">
        <v>21</v>
      </c>
      <c r="D933" s="6" t="s">
        <v>1703</v>
      </c>
      <c r="E933" s="22" t="s">
        <v>23</v>
      </c>
      <c r="F933" s="33" t="s">
        <v>25</v>
      </c>
      <c r="G933" s="33" t="s">
        <v>25</v>
      </c>
      <c r="H933" s="34" t="s">
        <v>25</v>
      </c>
    </row>
    <row r="934" spans="2:8" x14ac:dyDescent="0.25">
      <c r="B934" s="14">
        <v>1331011000000</v>
      </c>
      <c r="C934" s="15" t="s">
        <v>21</v>
      </c>
      <c r="D934" s="16" t="s">
        <v>1703</v>
      </c>
      <c r="E934" s="23" t="s">
        <v>693</v>
      </c>
      <c r="F934" s="33" t="s">
        <v>25</v>
      </c>
      <c r="G934" s="33" t="s">
        <v>25</v>
      </c>
      <c r="H934" s="34" t="s">
        <v>25</v>
      </c>
    </row>
    <row r="935" spans="2:8" x14ac:dyDescent="0.25">
      <c r="B935" s="3">
        <v>1331011100000</v>
      </c>
      <c r="C935" s="4" t="s">
        <v>21</v>
      </c>
      <c r="D935" s="6" t="s">
        <v>1705</v>
      </c>
      <c r="E935" s="28" t="s">
        <v>5979</v>
      </c>
      <c r="F935" s="33">
        <v>1331010100000</v>
      </c>
      <c r="G935" s="33" t="s">
        <v>21</v>
      </c>
      <c r="H935" s="34" t="s">
        <v>1704</v>
      </c>
    </row>
    <row r="936" spans="2:8" ht="25.5" x14ac:dyDescent="0.25">
      <c r="B936" s="3">
        <v>1331011101000</v>
      </c>
      <c r="C936" s="4" t="s">
        <v>21</v>
      </c>
      <c r="D936" s="6" t="s">
        <v>1707</v>
      </c>
      <c r="E936" s="28" t="s">
        <v>5979</v>
      </c>
      <c r="F936" s="33">
        <v>1331010101000</v>
      </c>
      <c r="G936" s="33" t="s">
        <v>21</v>
      </c>
      <c r="H936" s="34" t="s">
        <v>1706</v>
      </c>
    </row>
    <row r="937" spans="2:8" ht="25.5" x14ac:dyDescent="0.25">
      <c r="B937" s="10">
        <v>1331011101001</v>
      </c>
      <c r="C937" s="11" t="s">
        <v>40</v>
      </c>
      <c r="D937" s="12" t="s">
        <v>1709</v>
      </c>
      <c r="E937" s="28" t="s">
        <v>5979</v>
      </c>
      <c r="F937" s="35">
        <v>1331010101001</v>
      </c>
      <c r="G937" s="35" t="s">
        <v>40</v>
      </c>
      <c r="H937" s="36" t="s">
        <v>1708</v>
      </c>
    </row>
    <row r="938" spans="2:8" ht="25.5" x14ac:dyDescent="0.25">
      <c r="B938" s="10">
        <v>1331011101002</v>
      </c>
      <c r="C938" s="11" t="s">
        <v>40</v>
      </c>
      <c r="D938" s="12" t="s">
        <v>1711</v>
      </c>
      <c r="E938" s="28" t="s">
        <v>5979</v>
      </c>
      <c r="F938" s="35">
        <v>1331010101002</v>
      </c>
      <c r="G938" s="35" t="s">
        <v>40</v>
      </c>
      <c r="H938" s="36" t="s">
        <v>1710</v>
      </c>
    </row>
    <row r="939" spans="2:8" ht="25.5" x14ac:dyDescent="0.25">
      <c r="B939" s="10">
        <v>1331011102000</v>
      </c>
      <c r="C939" s="11" t="s">
        <v>40</v>
      </c>
      <c r="D939" s="12" t="s">
        <v>1713</v>
      </c>
      <c r="E939" s="28" t="s">
        <v>5979</v>
      </c>
      <c r="F939" s="35">
        <v>1331010102000</v>
      </c>
      <c r="G939" s="35" t="s">
        <v>40</v>
      </c>
      <c r="H939" s="36" t="s">
        <v>1712</v>
      </c>
    </row>
    <row r="940" spans="2:8" ht="25.5" x14ac:dyDescent="0.25">
      <c r="B940" s="3">
        <v>1331011200000</v>
      </c>
      <c r="C940" s="4" t="s">
        <v>21</v>
      </c>
      <c r="D940" s="6" t="s">
        <v>1715</v>
      </c>
      <c r="E940" s="28" t="s">
        <v>5979</v>
      </c>
      <c r="F940" s="33">
        <v>1331010200000</v>
      </c>
      <c r="G940" s="33" t="s">
        <v>21</v>
      </c>
      <c r="H940" s="34" t="s">
        <v>1714</v>
      </c>
    </row>
    <row r="941" spans="2:8" ht="25.5" x14ac:dyDescent="0.25">
      <c r="B941" s="3">
        <v>1331011201000</v>
      </c>
      <c r="C941" s="4" t="s">
        <v>21</v>
      </c>
      <c r="D941" s="6" t="s">
        <v>1717</v>
      </c>
      <c r="E941" s="28" t="s">
        <v>5979</v>
      </c>
      <c r="F941" s="33">
        <v>1331010201000</v>
      </c>
      <c r="G941" s="33" t="s">
        <v>21</v>
      </c>
      <c r="H941" s="34" t="s">
        <v>1716</v>
      </c>
    </row>
    <row r="942" spans="2:8" ht="25.5" x14ac:dyDescent="0.25">
      <c r="B942" s="10">
        <v>1331011201001</v>
      </c>
      <c r="C942" s="11" t="s">
        <v>40</v>
      </c>
      <c r="D942" s="12" t="s">
        <v>1719</v>
      </c>
      <c r="E942" s="28" t="s">
        <v>5979</v>
      </c>
      <c r="F942" s="35">
        <v>1331010201001</v>
      </c>
      <c r="G942" s="35" t="s">
        <v>40</v>
      </c>
      <c r="H942" s="36" t="s">
        <v>1718</v>
      </c>
    </row>
    <row r="943" spans="2:8" ht="25.5" x14ac:dyDescent="0.25">
      <c r="B943" s="10">
        <v>1331011201002</v>
      </c>
      <c r="C943" s="11" t="s">
        <v>40</v>
      </c>
      <c r="D943" s="12" t="s">
        <v>1721</v>
      </c>
      <c r="E943" s="28" t="s">
        <v>5979</v>
      </c>
      <c r="F943" s="35">
        <v>1331010201002</v>
      </c>
      <c r="G943" s="35" t="s">
        <v>40</v>
      </c>
      <c r="H943" s="36" t="s">
        <v>1720</v>
      </c>
    </row>
    <row r="944" spans="2:8" ht="25.5" x14ac:dyDescent="0.25">
      <c r="B944" s="10">
        <v>1331011202000</v>
      </c>
      <c r="C944" s="11" t="s">
        <v>40</v>
      </c>
      <c r="D944" s="12" t="s">
        <v>1723</v>
      </c>
      <c r="E944" s="28" t="s">
        <v>5979</v>
      </c>
      <c r="F944" s="35">
        <v>1331010202000</v>
      </c>
      <c r="G944" s="35" t="s">
        <v>40</v>
      </c>
      <c r="H944" s="36" t="s">
        <v>1722</v>
      </c>
    </row>
    <row r="945" spans="2:8" x14ac:dyDescent="0.25">
      <c r="B945" s="3">
        <v>1331011300000</v>
      </c>
      <c r="C945" s="4" t="s">
        <v>21</v>
      </c>
      <c r="D945" s="6" t="s">
        <v>1725</v>
      </c>
      <c r="E945" s="28" t="s">
        <v>5979</v>
      </c>
      <c r="F945" s="33">
        <v>1331010300000</v>
      </c>
      <c r="G945" s="33" t="s">
        <v>21</v>
      </c>
      <c r="H945" s="34" t="s">
        <v>1724</v>
      </c>
    </row>
    <row r="946" spans="2:8" ht="25.5" x14ac:dyDescent="0.25">
      <c r="B946" s="3">
        <v>1331011301000</v>
      </c>
      <c r="C946" s="4" t="s">
        <v>21</v>
      </c>
      <c r="D946" s="6" t="s">
        <v>1727</v>
      </c>
      <c r="E946" s="28" t="s">
        <v>5979</v>
      </c>
      <c r="F946" s="33">
        <v>1331010301000</v>
      </c>
      <c r="G946" s="33" t="s">
        <v>21</v>
      </c>
      <c r="H946" s="34" t="s">
        <v>1726</v>
      </c>
    </row>
    <row r="947" spans="2:8" ht="25.5" x14ac:dyDescent="0.25">
      <c r="B947" s="10">
        <v>1331011301001</v>
      </c>
      <c r="C947" s="11" t="s">
        <v>40</v>
      </c>
      <c r="D947" s="12" t="s">
        <v>1729</v>
      </c>
      <c r="E947" s="28" t="s">
        <v>5979</v>
      </c>
      <c r="F947" s="35">
        <v>1331010301001</v>
      </c>
      <c r="G947" s="35" t="s">
        <v>40</v>
      </c>
      <c r="H947" s="36" t="s">
        <v>1728</v>
      </c>
    </row>
    <row r="948" spans="2:8" ht="25.5" x14ac:dyDescent="0.25">
      <c r="B948" s="10">
        <v>1331011301002</v>
      </c>
      <c r="C948" s="11" t="s">
        <v>40</v>
      </c>
      <c r="D948" s="12" t="s">
        <v>1731</v>
      </c>
      <c r="E948" s="28" t="s">
        <v>5979</v>
      </c>
      <c r="F948" s="35">
        <v>1331010301002</v>
      </c>
      <c r="G948" s="35" t="s">
        <v>40</v>
      </c>
      <c r="H948" s="36" t="s">
        <v>1730</v>
      </c>
    </row>
    <row r="949" spans="2:8" ht="25.5" x14ac:dyDescent="0.25">
      <c r="B949" s="10">
        <v>1331011302000</v>
      </c>
      <c r="C949" s="11" t="s">
        <v>40</v>
      </c>
      <c r="D949" s="12" t="s">
        <v>1733</v>
      </c>
      <c r="E949" s="28" t="s">
        <v>5979</v>
      </c>
      <c r="F949" s="35">
        <v>1331010302000</v>
      </c>
      <c r="G949" s="35" t="s">
        <v>40</v>
      </c>
      <c r="H949" s="36" t="s">
        <v>1732</v>
      </c>
    </row>
    <row r="950" spans="2:8" ht="25.5" x14ac:dyDescent="0.25">
      <c r="B950" s="3">
        <v>1331011400000</v>
      </c>
      <c r="C950" s="4" t="s">
        <v>21</v>
      </c>
      <c r="D950" s="6" t="s">
        <v>1735</v>
      </c>
      <c r="E950" s="28" t="s">
        <v>5979</v>
      </c>
      <c r="F950" s="33">
        <v>1331010400000</v>
      </c>
      <c r="G950" s="33" t="s">
        <v>21</v>
      </c>
      <c r="H950" s="34" t="s">
        <v>1734</v>
      </c>
    </row>
    <row r="951" spans="2:8" ht="25.5" x14ac:dyDescent="0.25">
      <c r="B951" s="3">
        <v>1331011401000</v>
      </c>
      <c r="C951" s="4" t="s">
        <v>21</v>
      </c>
      <c r="D951" s="6" t="s">
        <v>1737</v>
      </c>
      <c r="E951" s="28" t="s">
        <v>5979</v>
      </c>
      <c r="F951" s="33">
        <v>1331010401000</v>
      </c>
      <c r="G951" s="33" t="s">
        <v>21</v>
      </c>
      <c r="H951" s="34" t="s">
        <v>1736</v>
      </c>
    </row>
    <row r="952" spans="2:8" ht="38.25" x14ac:dyDescent="0.25">
      <c r="B952" s="10">
        <v>1331011401001</v>
      </c>
      <c r="C952" s="11" t="s">
        <v>40</v>
      </c>
      <c r="D952" s="12" t="s">
        <v>1739</v>
      </c>
      <c r="E952" s="28" t="s">
        <v>5979</v>
      </c>
      <c r="F952" s="35">
        <v>1331010401001</v>
      </c>
      <c r="G952" s="35" t="s">
        <v>40</v>
      </c>
      <c r="H952" s="36" t="s">
        <v>1738</v>
      </c>
    </row>
    <row r="953" spans="2:8" ht="38.25" x14ac:dyDescent="0.25">
      <c r="B953" s="10">
        <v>1331011401002</v>
      </c>
      <c r="C953" s="11" t="s">
        <v>40</v>
      </c>
      <c r="D953" s="12" t="s">
        <v>1741</v>
      </c>
      <c r="E953" s="28" t="s">
        <v>5979</v>
      </c>
      <c r="F953" s="35">
        <v>1331010401002</v>
      </c>
      <c r="G953" s="35" t="s">
        <v>40</v>
      </c>
      <c r="H953" s="36" t="s">
        <v>1740</v>
      </c>
    </row>
    <row r="954" spans="2:8" ht="25.5" x14ac:dyDescent="0.25">
      <c r="B954" s="10">
        <v>1331011402000</v>
      </c>
      <c r="C954" s="11" t="s">
        <v>40</v>
      </c>
      <c r="D954" s="12" t="s">
        <v>1743</v>
      </c>
      <c r="E954" s="28" t="s">
        <v>5979</v>
      </c>
      <c r="F954" s="35">
        <v>1331010402000</v>
      </c>
      <c r="G954" s="35" t="s">
        <v>40</v>
      </c>
      <c r="H954" s="36" t="s">
        <v>1742</v>
      </c>
    </row>
    <row r="955" spans="2:8" x14ac:dyDescent="0.25">
      <c r="B955" s="3">
        <v>1331020000000</v>
      </c>
      <c r="C955" s="4" t="s">
        <v>21</v>
      </c>
      <c r="D955" s="6" t="s">
        <v>1744</v>
      </c>
      <c r="E955" s="22" t="s">
        <v>23</v>
      </c>
      <c r="F955" s="33" t="s">
        <v>25</v>
      </c>
      <c r="G955" s="33" t="s">
        <v>25</v>
      </c>
      <c r="H955" s="34" t="s">
        <v>25</v>
      </c>
    </row>
    <row r="956" spans="2:8" x14ac:dyDescent="0.25">
      <c r="B956" s="14">
        <v>1331021000000</v>
      </c>
      <c r="C956" s="15" t="s">
        <v>21</v>
      </c>
      <c r="D956" s="16" t="s">
        <v>1744</v>
      </c>
      <c r="E956" s="23" t="s">
        <v>693</v>
      </c>
      <c r="F956" s="33" t="s">
        <v>25</v>
      </c>
      <c r="G956" s="33" t="s">
        <v>25</v>
      </c>
      <c r="H956" s="34" t="s">
        <v>25</v>
      </c>
    </row>
    <row r="957" spans="2:8" x14ac:dyDescent="0.25">
      <c r="B957" s="3">
        <v>1331030000000</v>
      </c>
      <c r="C957" s="4" t="s">
        <v>21</v>
      </c>
      <c r="D957" s="6" t="s">
        <v>1745</v>
      </c>
      <c r="E957" s="22" t="s">
        <v>23</v>
      </c>
      <c r="F957" s="33" t="s">
        <v>25</v>
      </c>
      <c r="G957" s="33" t="s">
        <v>25</v>
      </c>
      <c r="H957" s="34" t="s">
        <v>25</v>
      </c>
    </row>
    <row r="958" spans="2:8" x14ac:dyDescent="0.25">
      <c r="B958" s="14">
        <v>1331031000000</v>
      </c>
      <c r="C958" s="15" t="s">
        <v>21</v>
      </c>
      <c r="D958" s="16" t="s">
        <v>1745</v>
      </c>
      <c r="E958" s="23" t="s">
        <v>693</v>
      </c>
      <c r="F958" s="33" t="s">
        <v>25</v>
      </c>
      <c r="G958" s="33" t="s">
        <v>25</v>
      </c>
      <c r="H958" s="34" t="s">
        <v>25</v>
      </c>
    </row>
    <row r="959" spans="2:8" x14ac:dyDescent="0.25">
      <c r="B959" s="3">
        <v>1331040000000</v>
      </c>
      <c r="C959" s="4" t="s">
        <v>21</v>
      </c>
      <c r="D959" s="6" t="s">
        <v>1746</v>
      </c>
      <c r="E959" s="22" t="s">
        <v>23</v>
      </c>
      <c r="F959" s="33" t="s">
        <v>25</v>
      </c>
      <c r="G959" s="33" t="s">
        <v>25</v>
      </c>
      <c r="H959" s="34" t="s">
        <v>25</v>
      </c>
    </row>
    <row r="960" spans="2:8" x14ac:dyDescent="0.25">
      <c r="B960" s="14">
        <v>1331041000000</v>
      </c>
      <c r="C960" s="15" t="s">
        <v>21</v>
      </c>
      <c r="D960" s="16" t="s">
        <v>1746</v>
      </c>
      <c r="E960" s="23" t="s">
        <v>693</v>
      </c>
      <c r="F960" s="33" t="s">
        <v>25</v>
      </c>
      <c r="G960" s="33" t="s">
        <v>25</v>
      </c>
      <c r="H960" s="34" t="s">
        <v>25</v>
      </c>
    </row>
    <row r="961" spans="2:8" x14ac:dyDescent="0.25">
      <c r="B961" s="3">
        <v>1331050000000</v>
      </c>
      <c r="C961" s="4" t="s">
        <v>21</v>
      </c>
      <c r="D961" s="6" t="s">
        <v>1747</v>
      </c>
      <c r="E961" s="22" t="s">
        <v>23</v>
      </c>
      <c r="F961" s="33" t="s">
        <v>25</v>
      </c>
      <c r="G961" s="33" t="s">
        <v>25</v>
      </c>
      <c r="H961" s="34" t="s">
        <v>25</v>
      </c>
    </row>
    <row r="962" spans="2:8" x14ac:dyDescent="0.25">
      <c r="B962" s="14">
        <v>1331051000000</v>
      </c>
      <c r="C962" s="15" t="s">
        <v>21</v>
      </c>
      <c r="D962" s="16" t="s">
        <v>1747</v>
      </c>
      <c r="E962" s="23" t="s">
        <v>693</v>
      </c>
      <c r="F962" s="33" t="s">
        <v>25</v>
      </c>
      <c r="G962" s="33" t="s">
        <v>25</v>
      </c>
      <c r="H962" s="34" t="s">
        <v>25</v>
      </c>
    </row>
    <row r="963" spans="2:8" x14ac:dyDescent="0.25">
      <c r="B963" s="3">
        <v>1332000000000</v>
      </c>
      <c r="C963" s="4" t="s">
        <v>21</v>
      </c>
      <c r="D963" s="6" t="s">
        <v>1748</v>
      </c>
      <c r="E963" s="22" t="s">
        <v>23</v>
      </c>
      <c r="F963" s="33" t="s">
        <v>25</v>
      </c>
      <c r="G963" s="33" t="s">
        <v>25</v>
      </c>
      <c r="H963" s="34" t="s">
        <v>25</v>
      </c>
    </row>
    <row r="964" spans="2:8" x14ac:dyDescent="0.25">
      <c r="B964" s="3">
        <v>1332010000000</v>
      </c>
      <c r="C964" s="4" t="s">
        <v>21</v>
      </c>
      <c r="D964" s="6" t="s">
        <v>1749</v>
      </c>
      <c r="E964" s="22" t="s">
        <v>23</v>
      </c>
      <c r="F964" s="33" t="s">
        <v>25</v>
      </c>
      <c r="G964" s="33" t="s">
        <v>25</v>
      </c>
      <c r="H964" s="34" t="s">
        <v>25</v>
      </c>
    </row>
    <row r="965" spans="2:8" ht="25.5" x14ac:dyDescent="0.25">
      <c r="B965" s="3">
        <v>1332011000000</v>
      </c>
      <c r="C965" s="4" t="s">
        <v>21</v>
      </c>
      <c r="D965" s="6" t="s">
        <v>1750</v>
      </c>
      <c r="E965" s="22" t="s">
        <v>23</v>
      </c>
      <c r="F965" s="33" t="s">
        <v>25</v>
      </c>
      <c r="G965" s="33" t="s">
        <v>25</v>
      </c>
      <c r="H965" s="34" t="s">
        <v>25</v>
      </c>
    </row>
    <row r="966" spans="2:8" ht="25.5" x14ac:dyDescent="0.25">
      <c r="B966" s="3">
        <v>1332011100000</v>
      </c>
      <c r="C966" s="4" t="s">
        <v>21</v>
      </c>
      <c r="D966" s="6" t="s">
        <v>1752</v>
      </c>
      <c r="E966" s="26" t="s">
        <v>190</v>
      </c>
      <c r="F966" s="33" t="s">
        <v>25</v>
      </c>
      <c r="G966" s="33" t="s">
        <v>25</v>
      </c>
      <c r="H966" s="34" t="s">
        <v>1751</v>
      </c>
    </row>
    <row r="967" spans="2:8" ht="25.5" x14ac:dyDescent="0.25">
      <c r="B967" s="10">
        <v>1332011101000</v>
      </c>
      <c r="C967" s="11" t="s">
        <v>40</v>
      </c>
      <c r="D967" s="12" t="s">
        <v>1754</v>
      </c>
      <c r="E967" s="26" t="s">
        <v>190</v>
      </c>
      <c r="F967" s="33" t="s">
        <v>25</v>
      </c>
      <c r="G967" s="33" t="s">
        <v>25</v>
      </c>
      <c r="H967" s="34" t="s">
        <v>1753</v>
      </c>
    </row>
    <row r="968" spans="2:8" ht="25.5" x14ac:dyDescent="0.25">
      <c r="B968" s="3">
        <v>1332012000000</v>
      </c>
      <c r="C968" s="4" t="s">
        <v>21</v>
      </c>
      <c r="D968" s="6" t="s">
        <v>1755</v>
      </c>
      <c r="E968" s="22" t="s">
        <v>23</v>
      </c>
      <c r="F968" s="33" t="s">
        <v>25</v>
      </c>
      <c r="G968" s="33" t="s">
        <v>25</v>
      </c>
      <c r="H968" s="34" t="s">
        <v>25</v>
      </c>
    </row>
    <row r="969" spans="2:8" x14ac:dyDescent="0.25">
      <c r="B969" s="3">
        <v>1332020000000</v>
      </c>
      <c r="C969" s="4" t="s">
        <v>21</v>
      </c>
      <c r="D969" s="6" t="s">
        <v>1756</v>
      </c>
      <c r="E969" s="22" t="s">
        <v>23</v>
      </c>
      <c r="F969" s="33" t="s">
        <v>25</v>
      </c>
      <c r="G969" s="33" t="s">
        <v>25</v>
      </c>
      <c r="H969" s="34" t="s">
        <v>25</v>
      </c>
    </row>
    <row r="970" spans="2:8" x14ac:dyDescent="0.25">
      <c r="B970" s="14">
        <v>1332021000000</v>
      </c>
      <c r="C970" s="15" t="s">
        <v>21</v>
      </c>
      <c r="D970" s="16" t="s">
        <v>1756</v>
      </c>
      <c r="E970" s="23" t="s">
        <v>693</v>
      </c>
      <c r="F970" s="33" t="s">
        <v>25</v>
      </c>
      <c r="G970" s="33" t="s">
        <v>25</v>
      </c>
      <c r="H970" s="34" t="s">
        <v>25</v>
      </c>
    </row>
    <row r="971" spans="2:8" x14ac:dyDescent="0.25">
      <c r="B971" s="3">
        <v>1332030000000</v>
      </c>
      <c r="C971" s="4" t="s">
        <v>21</v>
      </c>
      <c r="D971" s="6" t="s">
        <v>1757</v>
      </c>
      <c r="E971" s="22" t="s">
        <v>23</v>
      </c>
      <c r="F971" s="33" t="s">
        <v>25</v>
      </c>
      <c r="G971" s="33" t="s">
        <v>25</v>
      </c>
      <c r="H971" s="34" t="s">
        <v>25</v>
      </c>
    </row>
    <row r="972" spans="2:8" x14ac:dyDescent="0.25">
      <c r="B972" s="14">
        <v>1332031000000</v>
      </c>
      <c r="C972" s="15" t="s">
        <v>21</v>
      </c>
      <c r="D972" s="16" t="s">
        <v>1757</v>
      </c>
      <c r="E972" s="23" t="s">
        <v>693</v>
      </c>
      <c r="F972" s="33" t="s">
        <v>25</v>
      </c>
      <c r="G972" s="33" t="s">
        <v>25</v>
      </c>
      <c r="H972" s="34" t="s">
        <v>25</v>
      </c>
    </row>
    <row r="973" spans="2:8" x14ac:dyDescent="0.25">
      <c r="B973" s="3">
        <v>1332040000000</v>
      </c>
      <c r="C973" s="4" t="s">
        <v>21</v>
      </c>
      <c r="D973" s="6" t="s">
        <v>1758</v>
      </c>
      <c r="E973" s="22" t="s">
        <v>23</v>
      </c>
      <c r="F973" s="33" t="s">
        <v>25</v>
      </c>
      <c r="G973" s="33" t="s">
        <v>25</v>
      </c>
      <c r="H973" s="34" t="s">
        <v>25</v>
      </c>
    </row>
    <row r="974" spans="2:8" x14ac:dyDescent="0.25">
      <c r="B974" s="14">
        <v>1332041000000</v>
      </c>
      <c r="C974" s="15" t="s">
        <v>21</v>
      </c>
      <c r="D974" s="16" t="s">
        <v>1758</v>
      </c>
      <c r="E974" s="23" t="s">
        <v>693</v>
      </c>
      <c r="F974" s="33" t="s">
        <v>25</v>
      </c>
      <c r="G974" s="33" t="s">
        <v>25</v>
      </c>
      <c r="H974" s="34" t="s">
        <v>25</v>
      </c>
    </row>
    <row r="975" spans="2:8" x14ac:dyDescent="0.25">
      <c r="B975" s="3">
        <v>1332041100000</v>
      </c>
      <c r="C975" s="4" t="s">
        <v>21</v>
      </c>
      <c r="D975" s="6" t="s">
        <v>1760</v>
      </c>
      <c r="E975" s="28" t="s">
        <v>5979</v>
      </c>
      <c r="F975" s="33">
        <v>1332040100000</v>
      </c>
      <c r="G975" s="33" t="s">
        <v>21</v>
      </c>
      <c r="H975" s="34" t="s">
        <v>1759</v>
      </c>
    </row>
    <row r="976" spans="2:8" x14ac:dyDescent="0.25">
      <c r="B976" s="10">
        <v>1332041101000</v>
      </c>
      <c r="C976" s="11" t="s">
        <v>40</v>
      </c>
      <c r="D976" s="12" t="s">
        <v>1760</v>
      </c>
      <c r="E976" s="28" t="s">
        <v>5979</v>
      </c>
      <c r="F976" s="35">
        <v>1332040101000</v>
      </c>
      <c r="G976" s="35" t="s">
        <v>40</v>
      </c>
      <c r="H976" s="36" t="s">
        <v>1761</v>
      </c>
    </row>
    <row r="977" spans="2:8" x14ac:dyDescent="0.25">
      <c r="B977" s="3">
        <v>1333000000000</v>
      </c>
      <c r="C977" s="4" t="s">
        <v>21</v>
      </c>
      <c r="D977" s="6" t="s">
        <v>1762</v>
      </c>
      <c r="E977" s="22" t="s">
        <v>23</v>
      </c>
      <c r="F977" s="33" t="s">
        <v>25</v>
      </c>
      <c r="G977" s="33" t="s">
        <v>25</v>
      </c>
      <c r="H977" s="34" t="s">
        <v>25</v>
      </c>
    </row>
    <row r="978" spans="2:8" ht="25.5" x14ac:dyDescent="0.25">
      <c r="B978" s="3">
        <v>1333001000000</v>
      </c>
      <c r="C978" s="4" t="s">
        <v>21</v>
      </c>
      <c r="D978" s="6" t="s">
        <v>1763</v>
      </c>
      <c r="E978" s="28" t="s">
        <v>5979</v>
      </c>
      <c r="F978" s="33">
        <v>1333010000000</v>
      </c>
      <c r="G978" s="33" t="s">
        <v>21</v>
      </c>
      <c r="H978" s="34" t="s">
        <v>1763</v>
      </c>
    </row>
    <row r="979" spans="2:8" ht="25.5" x14ac:dyDescent="0.25">
      <c r="B979" s="3">
        <v>1333002000000</v>
      </c>
      <c r="C979" s="4" t="s">
        <v>21</v>
      </c>
      <c r="D979" s="6" t="s">
        <v>1766</v>
      </c>
      <c r="E979" s="28" t="s">
        <v>5979</v>
      </c>
      <c r="F979" s="33">
        <v>1333020000000</v>
      </c>
      <c r="G979" s="33" t="s">
        <v>21</v>
      </c>
      <c r="H979" s="34" t="s">
        <v>1766</v>
      </c>
    </row>
    <row r="980" spans="2:8" x14ac:dyDescent="0.25">
      <c r="B980" s="3">
        <v>1333003000000</v>
      </c>
      <c r="C980" s="4" t="s">
        <v>21</v>
      </c>
      <c r="D980" s="6" t="s">
        <v>1769</v>
      </c>
      <c r="E980" s="28" t="s">
        <v>5979</v>
      </c>
      <c r="F980" s="33">
        <v>1333030000000</v>
      </c>
      <c r="G980" s="33" t="s">
        <v>21</v>
      </c>
      <c r="H980" s="34" t="s">
        <v>1769</v>
      </c>
    </row>
    <row r="981" spans="2:8" x14ac:dyDescent="0.25">
      <c r="B981" s="3">
        <v>1333004000000</v>
      </c>
      <c r="C981" s="4" t="s">
        <v>21</v>
      </c>
      <c r="D981" s="6" t="s">
        <v>1772</v>
      </c>
      <c r="E981" s="28" t="s">
        <v>5979</v>
      </c>
      <c r="F981" s="33">
        <v>1333040000000</v>
      </c>
      <c r="G981" s="33" t="s">
        <v>21</v>
      </c>
      <c r="H981" s="34" t="s">
        <v>1772</v>
      </c>
    </row>
    <row r="982" spans="2:8" x14ac:dyDescent="0.25">
      <c r="B982" s="3">
        <v>1333005000000</v>
      </c>
      <c r="C982" s="4" t="s">
        <v>21</v>
      </c>
      <c r="D982" s="6" t="s">
        <v>1775</v>
      </c>
      <c r="E982" s="28" t="s">
        <v>5979</v>
      </c>
      <c r="F982" s="33">
        <v>1333050000000</v>
      </c>
      <c r="G982" s="33" t="s">
        <v>21</v>
      </c>
      <c r="H982" s="34" t="s">
        <v>1775</v>
      </c>
    </row>
    <row r="983" spans="2:8" ht="25.5" x14ac:dyDescent="0.25">
      <c r="B983" s="3">
        <v>1333006000000</v>
      </c>
      <c r="C983" s="4" t="s">
        <v>21</v>
      </c>
      <c r="D983" s="6" t="s">
        <v>1776</v>
      </c>
      <c r="E983" s="28" t="s">
        <v>5979</v>
      </c>
      <c r="F983" s="33">
        <v>1333060000000</v>
      </c>
      <c r="G983" s="33" t="s">
        <v>21</v>
      </c>
      <c r="H983" s="34" t="s">
        <v>1776</v>
      </c>
    </row>
    <row r="984" spans="2:8" x14ac:dyDescent="0.25">
      <c r="B984" s="3">
        <v>1333007000000</v>
      </c>
      <c r="C984" s="4" t="s">
        <v>21</v>
      </c>
      <c r="D984" s="6" t="s">
        <v>1779</v>
      </c>
      <c r="E984" s="28" t="s">
        <v>5979</v>
      </c>
      <c r="F984" s="33">
        <v>1333070000000</v>
      </c>
      <c r="G984" s="33" t="s">
        <v>21</v>
      </c>
      <c r="H984" s="34" t="s">
        <v>1779</v>
      </c>
    </row>
    <row r="985" spans="2:8" x14ac:dyDescent="0.25">
      <c r="B985" s="3">
        <v>1333009000000</v>
      </c>
      <c r="C985" s="4" t="s">
        <v>21</v>
      </c>
      <c r="D985" s="6" t="s">
        <v>1780</v>
      </c>
      <c r="E985" s="28" t="s">
        <v>5979</v>
      </c>
      <c r="F985" s="33">
        <v>1333990000000</v>
      </c>
      <c r="G985" s="33" t="s">
        <v>21</v>
      </c>
      <c r="H985" s="34" t="s">
        <v>1780</v>
      </c>
    </row>
    <row r="986" spans="2:8" x14ac:dyDescent="0.25">
      <c r="B986" s="3">
        <v>1339000000000</v>
      </c>
      <c r="C986" s="4" t="s">
        <v>21</v>
      </c>
      <c r="D986" s="6" t="s">
        <v>1785</v>
      </c>
      <c r="E986" s="22" t="s">
        <v>23</v>
      </c>
      <c r="F986" s="33" t="s">
        <v>25</v>
      </c>
      <c r="G986" s="33" t="s">
        <v>25</v>
      </c>
      <c r="H986" s="34" t="s">
        <v>25</v>
      </c>
    </row>
    <row r="987" spans="2:8" x14ac:dyDescent="0.25">
      <c r="B987" s="14">
        <v>1339010000000</v>
      </c>
      <c r="C987" s="15" t="s">
        <v>21</v>
      </c>
      <c r="D987" s="16" t="s">
        <v>1785</v>
      </c>
      <c r="E987" s="23" t="s">
        <v>693</v>
      </c>
      <c r="F987" s="33" t="s">
        <v>25</v>
      </c>
      <c r="G987" s="33" t="s">
        <v>25</v>
      </c>
      <c r="H987" s="34" t="s">
        <v>25</v>
      </c>
    </row>
    <row r="988" spans="2:8" x14ac:dyDescent="0.25">
      <c r="B988" s="14">
        <v>1339011000000</v>
      </c>
      <c r="C988" s="15" t="s">
        <v>21</v>
      </c>
      <c r="D988" s="16" t="s">
        <v>1785</v>
      </c>
      <c r="E988" s="23" t="s">
        <v>693</v>
      </c>
      <c r="F988" s="33" t="s">
        <v>25</v>
      </c>
      <c r="G988" s="33" t="s">
        <v>25</v>
      </c>
      <c r="H988" s="34" t="s">
        <v>25</v>
      </c>
    </row>
    <row r="989" spans="2:8" x14ac:dyDescent="0.25">
      <c r="B989" s="3">
        <v>1339990000000</v>
      </c>
      <c r="C989" s="4" t="s">
        <v>21</v>
      </c>
      <c r="D989" s="6" t="s">
        <v>1786</v>
      </c>
      <c r="E989" s="22" t="s">
        <v>23</v>
      </c>
      <c r="F989" s="33" t="s">
        <v>25</v>
      </c>
      <c r="G989" s="33" t="s">
        <v>25</v>
      </c>
      <c r="H989" s="34" t="s">
        <v>25</v>
      </c>
    </row>
    <row r="990" spans="2:8" x14ac:dyDescent="0.25">
      <c r="B990" s="14">
        <v>1339991000000</v>
      </c>
      <c r="C990" s="15" t="s">
        <v>21</v>
      </c>
      <c r="D990" s="16" t="s">
        <v>1786</v>
      </c>
      <c r="E990" s="23" t="s">
        <v>693</v>
      </c>
      <c r="F990" s="33" t="s">
        <v>25</v>
      </c>
      <c r="G990" s="33" t="s">
        <v>25</v>
      </c>
      <c r="H990" s="34" t="s">
        <v>25</v>
      </c>
    </row>
    <row r="991" spans="2:8" x14ac:dyDescent="0.25">
      <c r="B991" s="3">
        <v>1339991100000</v>
      </c>
      <c r="C991" s="4" t="s">
        <v>21</v>
      </c>
      <c r="D991" s="6" t="s">
        <v>1788</v>
      </c>
      <c r="E991" s="28" t="s">
        <v>5979</v>
      </c>
      <c r="F991" s="33">
        <v>1339990100000</v>
      </c>
      <c r="G991" s="33" t="s">
        <v>21</v>
      </c>
      <c r="H991" s="34" t="s">
        <v>1787</v>
      </c>
    </row>
    <row r="992" spans="2:8" ht="25.5" x14ac:dyDescent="0.25">
      <c r="B992" s="10">
        <v>1339991101000</v>
      </c>
      <c r="C992" s="11" t="s">
        <v>40</v>
      </c>
      <c r="D992" s="12" t="s">
        <v>1790</v>
      </c>
      <c r="E992" s="28" t="s">
        <v>5979</v>
      </c>
      <c r="F992" s="35">
        <v>1339990101000</v>
      </c>
      <c r="G992" s="35" t="s">
        <v>40</v>
      </c>
      <c r="H992" s="36" t="s">
        <v>1789</v>
      </c>
    </row>
    <row r="993" spans="2:8" x14ac:dyDescent="0.25">
      <c r="B993" s="3">
        <v>1339991200000</v>
      </c>
      <c r="C993" s="4" t="s">
        <v>21</v>
      </c>
      <c r="D993" s="6" t="s">
        <v>1792</v>
      </c>
      <c r="E993" s="28" t="s">
        <v>5979</v>
      </c>
      <c r="F993" s="33">
        <v>1339990200000</v>
      </c>
      <c r="G993" s="33" t="s">
        <v>21</v>
      </c>
      <c r="H993" s="34" t="s">
        <v>1791</v>
      </c>
    </row>
    <row r="994" spans="2:8" ht="25.5" x14ac:dyDescent="0.25">
      <c r="B994" s="10">
        <v>1339991201000</v>
      </c>
      <c r="C994" s="11" t="s">
        <v>40</v>
      </c>
      <c r="D994" s="12" t="s">
        <v>1794</v>
      </c>
      <c r="E994" s="28" t="s">
        <v>5979</v>
      </c>
      <c r="F994" s="35">
        <v>1339990201000</v>
      </c>
      <c r="G994" s="35" t="s">
        <v>40</v>
      </c>
      <c r="H994" s="36" t="s">
        <v>1793</v>
      </c>
    </row>
    <row r="995" spans="2:8" x14ac:dyDescent="0.25">
      <c r="B995" s="3">
        <v>1339991300000</v>
      </c>
      <c r="C995" s="4" t="s">
        <v>21</v>
      </c>
      <c r="D995" s="6" t="s">
        <v>1796</v>
      </c>
      <c r="E995" s="28" t="s">
        <v>5979</v>
      </c>
      <c r="F995" s="33">
        <v>1339990300000</v>
      </c>
      <c r="G995" s="33" t="s">
        <v>21</v>
      </c>
      <c r="H995" s="34" t="s">
        <v>1795</v>
      </c>
    </row>
    <row r="996" spans="2:8" ht="25.5" x14ac:dyDescent="0.25">
      <c r="B996" s="10">
        <v>1339991301000</v>
      </c>
      <c r="C996" s="11" t="s">
        <v>40</v>
      </c>
      <c r="D996" s="12" t="s">
        <v>1798</v>
      </c>
      <c r="E996" s="28" t="s">
        <v>5979</v>
      </c>
      <c r="F996" s="35">
        <v>1339990301000</v>
      </c>
      <c r="G996" s="35" t="s">
        <v>40</v>
      </c>
      <c r="H996" s="36" t="s">
        <v>1797</v>
      </c>
    </row>
    <row r="997" spans="2:8" x14ac:dyDescent="0.25">
      <c r="B997" s="3">
        <v>1339991400000</v>
      </c>
      <c r="C997" s="4" t="s">
        <v>21</v>
      </c>
      <c r="D997" s="6" t="s">
        <v>1800</v>
      </c>
      <c r="E997" s="28" t="s">
        <v>5979</v>
      </c>
      <c r="F997" s="33">
        <v>1339990400000</v>
      </c>
      <c r="G997" s="33" t="s">
        <v>21</v>
      </c>
      <c r="H997" s="34" t="s">
        <v>1799</v>
      </c>
    </row>
    <row r="998" spans="2:8" ht="25.5" x14ac:dyDescent="0.25">
      <c r="B998" s="10">
        <v>1339991401000</v>
      </c>
      <c r="C998" s="11" t="s">
        <v>40</v>
      </c>
      <c r="D998" s="12" t="s">
        <v>1802</v>
      </c>
      <c r="E998" s="28" t="s">
        <v>5979</v>
      </c>
      <c r="F998" s="35">
        <v>1339990401000</v>
      </c>
      <c r="G998" s="35" t="s">
        <v>40</v>
      </c>
      <c r="H998" s="36" t="s">
        <v>1801</v>
      </c>
    </row>
    <row r="999" spans="2:8" x14ac:dyDescent="0.25">
      <c r="B999" s="3">
        <v>1340000000000</v>
      </c>
      <c r="C999" s="4" t="s">
        <v>21</v>
      </c>
      <c r="D999" s="6" t="s">
        <v>1803</v>
      </c>
      <c r="E999" s="22" t="s">
        <v>23</v>
      </c>
      <c r="F999" s="33" t="s">
        <v>25</v>
      </c>
      <c r="G999" s="33" t="s">
        <v>25</v>
      </c>
      <c r="H999" s="34" t="s">
        <v>25</v>
      </c>
    </row>
    <row r="1000" spans="2:8" x14ac:dyDescent="0.25">
      <c r="B1000" s="3">
        <v>1341000000000</v>
      </c>
      <c r="C1000" s="4" t="s">
        <v>21</v>
      </c>
      <c r="D1000" s="6" t="s">
        <v>1804</v>
      </c>
      <c r="E1000" s="22" t="s">
        <v>23</v>
      </c>
      <c r="F1000" s="33" t="s">
        <v>25</v>
      </c>
      <c r="G1000" s="33" t="s">
        <v>25</v>
      </c>
      <c r="H1000" s="34" t="s">
        <v>25</v>
      </c>
    </row>
    <row r="1001" spans="2:8" x14ac:dyDescent="0.25">
      <c r="B1001" s="3">
        <v>1341010000000</v>
      </c>
      <c r="C1001" s="4" t="s">
        <v>21</v>
      </c>
      <c r="D1001" s="6" t="s">
        <v>1805</v>
      </c>
      <c r="E1001" s="22" t="s">
        <v>23</v>
      </c>
      <c r="F1001" s="33" t="s">
        <v>25</v>
      </c>
      <c r="G1001" s="33" t="s">
        <v>25</v>
      </c>
      <c r="H1001" s="34" t="s">
        <v>25</v>
      </c>
    </row>
    <row r="1002" spans="2:8" x14ac:dyDescent="0.25">
      <c r="B1002" s="3">
        <v>1341011000000</v>
      </c>
      <c r="C1002" s="4" t="s">
        <v>21</v>
      </c>
      <c r="D1002" s="6" t="s">
        <v>1806</v>
      </c>
      <c r="E1002" s="22" t="s">
        <v>23</v>
      </c>
      <c r="F1002" s="33" t="s">
        <v>25</v>
      </c>
      <c r="G1002" s="33" t="s">
        <v>25</v>
      </c>
      <c r="H1002" s="34" t="s">
        <v>25</v>
      </c>
    </row>
    <row r="1003" spans="2:8" x14ac:dyDescent="0.25">
      <c r="B1003" s="3">
        <v>1341011100000</v>
      </c>
      <c r="C1003" s="4" t="s">
        <v>21</v>
      </c>
      <c r="D1003" s="6" t="s">
        <v>1807</v>
      </c>
      <c r="E1003" s="22" t="s">
        <v>23</v>
      </c>
      <c r="F1003" s="33" t="s">
        <v>25</v>
      </c>
      <c r="G1003" s="33" t="s">
        <v>25</v>
      </c>
      <c r="H1003" s="34" t="s">
        <v>25</v>
      </c>
    </row>
    <row r="1004" spans="2:8" x14ac:dyDescent="0.25">
      <c r="B1004" s="10">
        <v>1341011101000</v>
      </c>
      <c r="C1004" s="11" t="s">
        <v>40</v>
      </c>
      <c r="D1004" s="12" t="s">
        <v>1809</v>
      </c>
      <c r="E1004" s="26" t="s">
        <v>190</v>
      </c>
      <c r="F1004" s="33" t="s">
        <v>25</v>
      </c>
      <c r="G1004" s="33" t="s">
        <v>25</v>
      </c>
      <c r="H1004" s="34" t="s">
        <v>1808</v>
      </c>
    </row>
    <row r="1005" spans="2:8" x14ac:dyDescent="0.25">
      <c r="B1005" s="3">
        <v>1341012000000</v>
      </c>
      <c r="C1005" s="4" t="s">
        <v>21</v>
      </c>
      <c r="D1005" s="6" t="s">
        <v>1810</v>
      </c>
      <c r="E1005" s="22" t="s">
        <v>23</v>
      </c>
      <c r="F1005" s="33" t="s">
        <v>25</v>
      </c>
      <c r="G1005" s="33" t="s">
        <v>25</v>
      </c>
      <c r="H1005" s="34" t="s">
        <v>25</v>
      </c>
    </row>
    <row r="1006" spans="2:8" x14ac:dyDescent="0.25">
      <c r="B1006" s="3">
        <v>1341020000000</v>
      </c>
      <c r="C1006" s="4" t="s">
        <v>21</v>
      </c>
      <c r="D1006" s="6" t="s">
        <v>1811</v>
      </c>
      <c r="E1006" s="22" t="s">
        <v>23</v>
      </c>
      <c r="F1006" s="33" t="s">
        <v>25</v>
      </c>
      <c r="G1006" s="33" t="s">
        <v>25</v>
      </c>
      <c r="H1006" s="34" t="s">
        <v>25</v>
      </c>
    </row>
    <row r="1007" spans="2:8" ht="25.5" x14ac:dyDescent="0.25">
      <c r="B1007" s="3">
        <v>1341021000000</v>
      </c>
      <c r="C1007" s="4" t="s">
        <v>21</v>
      </c>
      <c r="D1007" s="6" t="s">
        <v>1812</v>
      </c>
      <c r="E1007" s="22" t="s">
        <v>23</v>
      </c>
      <c r="F1007" s="33" t="s">
        <v>25</v>
      </c>
      <c r="G1007" s="33" t="s">
        <v>25</v>
      </c>
      <c r="H1007" s="34" t="s">
        <v>25</v>
      </c>
    </row>
    <row r="1008" spans="2:8" ht="25.5" x14ac:dyDescent="0.25">
      <c r="B1008" s="3">
        <v>1341022000000</v>
      </c>
      <c r="C1008" s="4" t="s">
        <v>21</v>
      </c>
      <c r="D1008" s="6" t="s">
        <v>1813</v>
      </c>
      <c r="E1008" s="22" t="s">
        <v>23</v>
      </c>
      <c r="F1008" s="33" t="s">
        <v>25</v>
      </c>
      <c r="G1008" s="33" t="s">
        <v>25</v>
      </c>
      <c r="H1008" s="34" t="s">
        <v>25</v>
      </c>
    </row>
    <row r="1009" spans="2:8" ht="25.5" x14ac:dyDescent="0.25">
      <c r="B1009" s="3">
        <v>1341023000000</v>
      </c>
      <c r="C1009" s="4" t="s">
        <v>21</v>
      </c>
      <c r="D1009" s="6" t="s">
        <v>1814</v>
      </c>
      <c r="E1009" s="22" t="s">
        <v>23</v>
      </c>
      <c r="F1009" s="33" t="s">
        <v>25</v>
      </c>
      <c r="G1009" s="33" t="s">
        <v>25</v>
      </c>
      <c r="H1009" s="34" t="s">
        <v>25</v>
      </c>
    </row>
    <row r="1010" spans="2:8" ht="25.5" x14ac:dyDescent="0.25">
      <c r="B1010" s="3">
        <v>1341024000000</v>
      </c>
      <c r="C1010" s="4" t="s">
        <v>21</v>
      </c>
      <c r="D1010" s="6" t="s">
        <v>1815</v>
      </c>
      <c r="E1010" s="22" t="s">
        <v>23</v>
      </c>
      <c r="F1010" s="33" t="s">
        <v>25</v>
      </c>
      <c r="G1010" s="33" t="s">
        <v>25</v>
      </c>
      <c r="H1010" s="34" t="s">
        <v>25</v>
      </c>
    </row>
    <row r="1011" spans="2:8" x14ac:dyDescent="0.25">
      <c r="B1011" s="3">
        <v>1341030000000</v>
      </c>
      <c r="C1011" s="4" t="s">
        <v>21</v>
      </c>
      <c r="D1011" s="6" t="s">
        <v>1816</v>
      </c>
      <c r="E1011" s="22" t="s">
        <v>23</v>
      </c>
      <c r="F1011" s="33" t="s">
        <v>25</v>
      </c>
      <c r="G1011" s="33" t="s">
        <v>25</v>
      </c>
      <c r="H1011" s="34" t="s">
        <v>25</v>
      </c>
    </row>
    <row r="1012" spans="2:8" ht="25.5" x14ac:dyDescent="0.25">
      <c r="B1012" s="3">
        <v>1341031000000</v>
      </c>
      <c r="C1012" s="4" t="s">
        <v>21</v>
      </c>
      <c r="D1012" s="6" t="s">
        <v>1817</v>
      </c>
      <c r="E1012" s="22" t="s">
        <v>23</v>
      </c>
      <c r="F1012" s="33" t="s">
        <v>25</v>
      </c>
      <c r="G1012" s="33" t="s">
        <v>25</v>
      </c>
      <c r="H1012" s="34" t="s">
        <v>25</v>
      </c>
    </row>
    <row r="1013" spans="2:8" ht="25.5" x14ac:dyDescent="0.25">
      <c r="B1013" s="3">
        <v>1341032000000</v>
      </c>
      <c r="C1013" s="4" t="s">
        <v>21</v>
      </c>
      <c r="D1013" s="6" t="s">
        <v>1818</v>
      </c>
      <c r="E1013" s="22" t="s">
        <v>23</v>
      </c>
      <c r="F1013" s="33" t="s">
        <v>25</v>
      </c>
      <c r="G1013" s="33" t="s">
        <v>25</v>
      </c>
      <c r="H1013" s="34" t="s">
        <v>25</v>
      </c>
    </row>
    <row r="1014" spans="2:8" ht="25.5" x14ac:dyDescent="0.25">
      <c r="B1014" s="3">
        <v>1341033000000</v>
      </c>
      <c r="C1014" s="4" t="s">
        <v>21</v>
      </c>
      <c r="D1014" s="6" t="s">
        <v>1819</v>
      </c>
      <c r="E1014" s="22" t="s">
        <v>23</v>
      </c>
      <c r="F1014" s="33" t="s">
        <v>25</v>
      </c>
      <c r="G1014" s="33" t="s">
        <v>25</v>
      </c>
      <c r="H1014" s="34" t="s">
        <v>25</v>
      </c>
    </row>
    <row r="1015" spans="2:8" ht="25.5" x14ac:dyDescent="0.25">
      <c r="B1015" s="3">
        <v>1341034000000</v>
      </c>
      <c r="C1015" s="4" t="s">
        <v>21</v>
      </c>
      <c r="D1015" s="6" t="s">
        <v>1820</v>
      </c>
      <c r="E1015" s="22" t="s">
        <v>23</v>
      </c>
      <c r="F1015" s="33" t="s">
        <v>25</v>
      </c>
      <c r="G1015" s="33" t="s">
        <v>25</v>
      </c>
      <c r="H1015" s="34" t="s">
        <v>25</v>
      </c>
    </row>
    <row r="1016" spans="2:8" x14ac:dyDescent="0.25">
      <c r="B1016" s="3">
        <v>1341040000000</v>
      </c>
      <c r="C1016" s="4" t="s">
        <v>21</v>
      </c>
      <c r="D1016" s="6" t="s">
        <v>1821</v>
      </c>
      <c r="E1016" s="22" t="s">
        <v>23</v>
      </c>
      <c r="F1016" s="33" t="s">
        <v>25</v>
      </c>
      <c r="G1016" s="33" t="s">
        <v>25</v>
      </c>
      <c r="H1016" s="34" t="s">
        <v>25</v>
      </c>
    </row>
    <row r="1017" spans="2:8" ht="25.5" x14ac:dyDescent="0.25">
      <c r="B1017" s="3">
        <v>1341041000000</v>
      </c>
      <c r="C1017" s="4" t="s">
        <v>21</v>
      </c>
      <c r="D1017" s="6" t="s">
        <v>1822</v>
      </c>
      <c r="E1017" s="22" t="s">
        <v>23</v>
      </c>
      <c r="F1017" s="33" t="s">
        <v>25</v>
      </c>
      <c r="G1017" s="33" t="s">
        <v>25</v>
      </c>
      <c r="H1017" s="34" t="s">
        <v>25</v>
      </c>
    </row>
    <row r="1018" spans="2:8" ht="25.5" x14ac:dyDescent="0.25">
      <c r="B1018" s="3">
        <v>1341042000000</v>
      </c>
      <c r="C1018" s="4" t="s">
        <v>21</v>
      </c>
      <c r="D1018" s="6" t="s">
        <v>1823</v>
      </c>
      <c r="E1018" s="22" t="s">
        <v>23</v>
      </c>
      <c r="F1018" s="33" t="s">
        <v>25</v>
      </c>
      <c r="G1018" s="33" t="s">
        <v>25</v>
      </c>
      <c r="H1018" s="34" t="s">
        <v>25</v>
      </c>
    </row>
    <row r="1019" spans="2:8" ht="25.5" x14ac:dyDescent="0.25">
      <c r="B1019" s="3">
        <v>1341043000000</v>
      </c>
      <c r="C1019" s="4" t="s">
        <v>21</v>
      </c>
      <c r="D1019" s="6" t="s">
        <v>1824</v>
      </c>
      <c r="E1019" s="22" t="s">
        <v>23</v>
      </c>
      <c r="F1019" s="33" t="s">
        <v>25</v>
      </c>
      <c r="G1019" s="33" t="s">
        <v>25</v>
      </c>
      <c r="H1019" s="34" t="s">
        <v>25</v>
      </c>
    </row>
    <row r="1020" spans="2:8" ht="25.5" x14ac:dyDescent="0.25">
      <c r="B1020" s="3">
        <v>1341044000000</v>
      </c>
      <c r="C1020" s="4" t="s">
        <v>21</v>
      </c>
      <c r="D1020" s="6" t="s">
        <v>1825</v>
      </c>
      <c r="E1020" s="22" t="s">
        <v>23</v>
      </c>
      <c r="F1020" s="33" t="s">
        <v>25</v>
      </c>
      <c r="G1020" s="33" t="s">
        <v>25</v>
      </c>
      <c r="H1020" s="34" t="s">
        <v>25</v>
      </c>
    </row>
    <row r="1021" spans="2:8" x14ac:dyDescent="0.25">
      <c r="B1021" s="3">
        <v>1342000000000</v>
      </c>
      <c r="C1021" s="4" t="s">
        <v>21</v>
      </c>
      <c r="D1021" s="6" t="s">
        <v>1826</v>
      </c>
      <c r="E1021" s="22" t="s">
        <v>23</v>
      </c>
      <c r="F1021" s="33" t="s">
        <v>25</v>
      </c>
      <c r="G1021" s="33" t="s">
        <v>25</v>
      </c>
      <c r="H1021" s="34" t="s">
        <v>25</v>
      </c>
    </row>
    <row r="1022" spans="2:8" ht="25.5" x14ac:dyDescent="0.25">
      <c r="B1022" s="3">
        <v>1342020000000</v>
      </c>
      <c r="C1022" s="4" t="s">
        <v>21</v>
      </c>
      <c r="D1022" s="6" t="s">
        <v>1827</v>
      </c>
      <c r="E1022" s="22" t="s">
        <v>23</v>
      </c>
      <c r="F1022" s="33" t="s">
        <v>25</v>
      </c>
      <c r="G1022" s="33" t="s">
        <v>25</v>
      </c>
      <c r="H1022" s="34" t="s">
        <v>25</v>
      </c>
    </row>
    <row r="1023" spans="2:8" ht="25.5" x14ac:dyDescent="0.25">
      <c r="B1023" s="3">
        <v>1342021000000</v>
      </c>
      <c r="C1023" s="4" t="s">
        <v>21</v>
      </c>
      <c r="D1023" s="6" t="s">
        <v>1828</v>
      </c>
      <c r="E1023" s="22" t="s">
        <v>23</v>
      </c>
      <c r="F1023" s="33" t="s">
        <v>25</v>
      </c>
      <c r="G1023" s="33" t="s">
        <v>25</v>
      </c>
      <c r="H1023" s="34" t="s">
        <v>25</v>
      </c>
    </row>
    <row r="1024" spans="2:8" ht="25.5" x14ac:dyDescent="0.25">
      <c r="B1024" s="3">
        <v>1342024000000</v>
      </c>
      <c r="C1024" s="4" t="s">
        <v>21</v>
      </c>
      <c r="D1024" s="6" t="s">
        <v>1829</v>
      </c>
      <c r="E1024" s="22" t="s">
        <v>23</v>
      </c>
      <c r="F1024" s="33" t="s">
        <v>25</v>
      </c>
      <c r="G1024" s="33" t="s">
        <v>25</v>
      </c>
      <c r="H1024" s="34" t="s">
        <v>25</v>
      </c>
    </row>
    <row r="1025" spans="2:8" ht="25.5" x14ac:dyDescent="0.25">
      <c r="B1025" s="3">
        <v>1342030000000</v>
      </c>
      <c r="C1025" s="4" t="s">
        <v>21</v>
      </c>
      <c r="D1025" s="6" t="s">
        <v>1830</v>
      </c>
      <c r="E1025" s="22" t="s">
        <v>23</v>
      </c>
      <c r="F1025" s="33" t="s">
        <v>25</v>
      </c>
      <c r="G1025" s="33" t="s">
        <v>25</v>
      </c>
      <c r="H1025" s="34" t="s">
        <v>25</v>
      </c>
    </row>
    <row r="1026" spans="2:8" ht="25.5" x14ac:dyDescent="0.25">
      <c r="B1026" s="3">
        <v>1342031000000</v>
      </c>
      <c r="C1026" s="4" t="s">
        <v>21</v>
      </c>
      <c r="D1026" s="6" t="s">
        <v>1831</v>
      </c>
      <c r="E1026" s="22" t="s">
        <v>23</v>
      </c>
      <c r="F1026" s="33" t="s">
        <v>25</v>
      </c>
      <c r="G1026" s="33" t="s">
        <v>25</v>
      </c>
      <c r="H1026" s="34" t="s">
        <v>25</v>
      </c>
    </row>
    <row r="1027" spans="2:8" ht="25.5" x14ac:dyDescent="0.25">
      <c r="B1027" s="3">
        <v>1342034000000</v>
      </c>
      <c r="C1027" s="4" t="s">
        <v>21</v>
      </c>
      <c r="D1027" s="6" t="s">
        <v>1832</v>
      </c>
      <c r="E1027" s="22" t="s">
        <v>23</v>
      </c>
      <c r="F1027" s="33" t="s">
        <v>25</v>
      </c>
      <c r="G1027" s="33" t="s">
        <v>25</v>
      </c>
      <c r="H1027" s="34" t="s">
        <v>25</v>
      </c>
    </row>
    <row r="1028" spans="2:8" x14ac:dyDescent="0.25">
      <c r="B1028" s="3">
        <v>1343000000000</v>
      </c>
      <c r="C1028" s="4" t="s">
        <v>21</v>
      </c>
      <c r="D1028" s="6" t="s">
        <v>1833</v>
      </c>
      <c r="E1028" s="22" t="s">
        <v>23</v>
      </c>
      <c r="F1028" s="33" t="s">
        <v>25</v>
      </c>
      <c r="G1028" s="33" t="s">
        <v>25</v>
      </c>
      <c r="H1028" s="34" t="s">
        <v>25</v>
      </c>
    </row>
    <row r="1029" spans="2:8" ht="25.5" x14ac:dyDescent="0.25">
      <c r="B1029" s="3">
        <v>1343010000000</v>
      </c>
      <c r="C1029" s="4" t="s">
        <v>21</v>
      </c>
      <c r="D1029" s="6" t="s">
        <v>1834</v>
      </c>
      <c r="E1029" s="22" t="s">
        <v>23</v>
      </c>
      <c r="F1029" s="33" t="s">
        <v>25</v>
      </c>
      <c r="G1029" s="33" t="s">
        <v>25</v>
      </c>
      <c r="H1029" s="34" t="s">
        <v>25</v>
      </c>
    </row>
    <row r="1030" spans="2:8" x14ac:dyDescent="0.25">
      <c r="B1030" s="3">
        <v>1343011000000</v>
      </c>
      <c r="C1030" s="4" t="s">
        <v>21</v>
      </c>
      <c r="D1030" s="6" t="s">
        <v>1836</v>
      </c>
      <c r="E1030" s="26" t="s">
        <v>190</v>
      </c>
      <c r="F1030" s="33" t="s">
        <v>25</v>
      </c>
      <c r="G1030" s="33" t="s">
        <v>25</v>
      </c>
      <c r="H1030" s="34" t="s">
        <v>1835</v>
      </c>
    </row>
    <row r="1031" spans="2:8" ht="25.5" x14ac:dyDescent="0.25">
      <c r="B1031" s="3">
        <v>1343020000000</v>
      </c>
      <c r="C1031" s="4" t="s">
        <v>21</v>
      </c>
      <c r="D1031" s="6" t="s">
        <v>1840</v>
      </c>
      <c r="E1031" s="22" t="s">
        <v>23</v>
      </c>
      <c r="F1031" s="33" t="s">
        <v>25</v>
      </c>
      <c r="G1031" s="33" t="s">
        <v>25</v>
      </c>
      <c r="H1031" s="34" t="s">
        <v>25</v>
      </c>
    </row>
    <row r="1032" spans="2:8" ht="25.5" x14ac:dyDescent="0.25">
      <c r="B1032" s="3">
        <v>1343021000000</v>
      </c>
      <c r="C1032" s="4" t="s">
        <v>21</v>
      </c>
      <c r="D1032" s="6" t="s">
        <v>1841</v>
      </c>
      <c r="E1032" s="22" t="s">
        <v>23</v>
      </c>
      <c r="F1032" s="33" t="s">
        <v>25</v>
      </c>
      <c r="G1032" s="33" t="s">
        <v>25</v>
      </c>
      <c r="H1032" s="34" t="s">
        <v>25</v>
      </c>
    </row>
    <row r="1033" spans="2:8" ht="25.5" x14ac:dyDescent="0.25">
      <c r="B1033" s="3">
        <v>1343024000000</v>
      </c>
      <c r="C1033" s="4" t="s">
        <v>21</v>
      </c>
      <c r="D1033" s="6" t="s">
        <v>1842</v>
      </c>
      <c r="E1033" s="22" t="s">
        <v>23</v>
      </c>
      <c r="F1033" s="33" t="s">
        <v>25</v>
      </c>
      <c r="G1033" s="33" t="s">
        <v>25</v>
      </c>
      <c r="H1033" s="34" t="s">
        <v>25</v>
      </c>
    </row>
    <row r="1034" spans="2:8" x14ac:dyDescent="0.25">
      <c r="B1034" s="3">
        <v>1344000000000</v>
      </c>
      <c r="C1034" s="4" t="s">
        <v>21</v>
      </c>
      <c r="D1034" s="6" t="s">
        <v>1843</v>
      </c>
      <c r="E1034" s="22" t="s">
        <v>23</v>
      </c>
      <c r="F1034" s="33" t="s">
        <v>25</v>
      </c>
      <c r="G1034" s="33" t="s">
        <v>25</v>
      </c>
      <c r="H1034" s="34" t="s">
        <v>25</v>
      </c>
    </row>
    <row r="1035" spans="2:8" x14ac:dyDescent="0.25">
      <c r="B1035" s="3">
        <v>1344010000000</v>
      </c>
      <c r="C1035" s="4" t="s">
        <v>21</v>
      </c>
      <c r="D1035" s="6" t="s">
        <v>1844</v>
      </c>
      <c r="E1035" s="22" t="s">
        <v>23</v>
      </c>
      <c r="F1035" s="33" t="s">
        <v>25</v>
      </c>
      <c r="G1035" s="33" t="s">
        <v>25</v>
      </c>
      <c r="H1035" s="34" t="s">
        <v>25</v>
      </c>
    </row>
    <row r="1036" spans="2:8" x14ac:dyDescent="0.25">
      <c r="B1036" s="14">
        <v>1344011000000</v>
      </c>
      <c r="C1036" s="15" t="s">
        <v>21</v>
      </c>
      <c r="D1036" s="16" t="s">
        <v>1844</v>
      </c>
      <c r="E1036" s="23" t="s">
        <v>693</v>
      </c>
      <c r="F1036" s="33" t="s">
        <v>25</v>
      </c>
      <c r="G1036" s="33" t="s">
        <v>25</v>
      </c>
      <c r="H1036" s="34" t="s">
        <v>25</v>
      </c>
    </row>
    <row r="1037" spans="2:8" x14ac:dyDescent="0.25">
      <c r="B1037" s="3">
        <v>1344020000000</v>
      </c>
      <c r="C1037" s="4" t="s">
        <v>21</v>
      </c>
      <c r="D1037" s="6" t="s">
        <v>1845</v>
      </c>
      <c r="E1037" s="22" t="s">
        <v>23</v>
      </c>
      <c r="F1037" s="33" t="s">
        <v>25</v>
      </c>
      <c r="G1037" s="33" t="s">
        <v>25</v>
      </c>
      <c r="H1037" s="34" t="s">
        <v>25</v>
      </c>
    </row>
    <row r="1038" spans="2:8" x14ac:dyDescent="0.25">
      <c r="B1038" s="14">
        <v>1344021000000</v>
      </c>
      <c r="C1038" s="15" t="s">
        <v>21</v>
      </c>
      <c r="D1038" s="16" t="s">
        <v>1845</v>
      </c>
      <c r="E1038" s="23" t="s">
        <v>693</v>
      </c>
      <c r="F1038" s="33" t="s">
        <v>25</v>
      </c>
      <c r="G1038" s="33" t="s">
        <v>25</v>
      </c>
      <c r="H1038" s="34" t="s">
        <v>25</v>
      </c>
    </row>
    <row r="1039" spans="2:8" x14ac:dyDescent="0.25">
      <c r="B1039" s="3">
        <v>1345000000000</v>
      </c>
      <c r="C1039" s="4" t="s">
        <v>21</v>
      </c>
      <c r="D1039" s="6" t="s">
        <v>1846</v>
      </c>
      <c r="E1039" s="22" t="s">
        <v>23</v>
      </c>
      <c r="F1039" s="33" t="s">
        <v>25</v>
      </c>
      <c r="G1039" s="33" t="s">
        <v>25</v>
      </c>
      <c r="H1039" s="34" t="s">
        <v>25</v>
      </c>
    </row>
    <row r="1040" spans="2:8" x14ac:dyDescent="0.25">
      <c r="B1040" s="3">
        <v>1345010000000</v>
      </c>
      <c r="C1040" s="4" t="s">
        <v>21</v>
      </c>
      <c r="D1040" s="6" t="s">
        <v>1847</v>
      </c>
      <c r="E1040" s="22" t="s">
        <v>23</v>
      </c>
      <c r="F1040" s="33" t="s">
        <v>25</v>
      </c>
      <c r="G1040" s="33" t="s">
        <v>25</v>
      </c>
      <c r="H1040" s="34" t="s">
        <v>25</v>
      </c>
    </row>
    <row r="1041" spans="2:8" x14ac:dyDescent="0.25">
      <c r="B1041" s="14">
        <v>1345011000000</v>
      </c>
      <c r="C1041" s="15" t="s">
        <v>21</v>
      </c>
      <c r="D1041" s="16" t="s">
        <v>1847</v>
      </c>
      <c r="E1041" s="23" t="s">
        <v>693</v>
      </c>
      <c r="F1041" s="33" t="s">
        <v>25</v>
      </c>
      <c r="G1041" s="33" t="s">
        <v>25</v>
      </c>
      <c r="H1041" s="34" t="s">
        <v>25</v>
      </c>
    </row>
    <row r="1042" spans="2:8" x14ac:dyDescent="0.25">
      <c r="B1042" s="3">
        <v>1345011100000</v>
      </c>
      <c r="C1042" s="4" t="s">
        <v>21</v>
      </c>
      <c r="D1042" s="6" t="s">
        <v>1849</v>
      </c>
      <c r="E1042" s="28" t="s">
        <v>5979</v>
      </c>
      <c r="F1042" s="33">
        <v>1345010100000</v>
      </c>
      <c r="G1042" s="33" t="s">
        <v>21</v>
      </c>
      <c r="H1042" s="34" t="s">
        <v>1848</v>
      </c>
    </row>
    <row r="1043" spans="2:8" x14ac:dyDescent="0.25">
      <c r="B1043" s="10">
        <v>1345011101000</v>
      </c>
      <c r="C1043" s="11" t="s">
        <v>40</v>
      </c>
      <c r="D1043" s="12" t="s">
        <v>1849</v>
      </c>
      <c r="E1043" s="28" t="s">
        <v>5979</v>
      </c>
      <c r="F1043" s="35">
        <v>1345010101000</v>
      </c>
      <c r="G1043" s="35" t="s">
        <v>40</v>
      </c>
      <c r="H1043" s="36" t="s">
        <v>1850</v>
      </c>
    </row>
    <row r="1044" spans="2:8" x14ac:dyDescent="0.25">
      <c r="B1044" s="3">
        <v>1345011200000</v>
      </c>
      <c r="C1044" s="4" t="s">
        <v>21</v>
      </c>
      <c r="D1044" s="6" t="s">
        <v>1852</v>
      </c>
      <c r="E1044" s="28" t="s">
        <v>5979</v>
      </c>
      <c r="F1044" s="33">
        <v>1345010200000</v>
      </c>
      <c r="G1044" s="33" t="s">
        <v>21</v>
      </c>
      <c r="H1044" s="34" t="s">
        <v>1851</v>
      </c>
    </row>
    <row r="1045" spans="2:8" x14ac:dyDescent="0.25">
      <c r="B1045" s="10">
        <v>1345011201000</v>
      </c>
      <c r="C1045" s="11" t="s">
        <v>40</v>
      </c>
      <c r="D1045" s="12" t="s">
        <v>1852</v>
      </c>
      <c r="E1045" s="28" t="s">
        <v>5979</v>
      </c>
      <c r="F1045" s="35">
        <v>1345010201000</v>
      </c>
      <c r="G1045" s="35" t="s">
        <v>40</v>
      </c>
      <c r="H1045" s="36" t="s">
        <v>1853</v>
      </c>
    </row>
    <row r="1046" spans="2:8" x14ac:dyDescent="0.25">
      <c r="B1046" s="3">
        <v>1345011300000</v>
      </c>
      <c r="C1046" s="4" t="s">
        <v>21</v>
      </c>
      <c r="D1046" s="6" t="s">
        <v>1855</v>
      </c>
      <c r="E1046" s="28" t="s">
        <v>5979</v>
      </c>
      <c r="F1046" s="33">
        <v>1345010300000</v>
      </c>
      <c r="G1046" s="33" t="s">
        <v>21</v>
      </c>
      <c r="H1046" s="34" t="s">
        <v>1854</v>
      </c>
    </row>
    <row r="1047" spans="2:8" x14ac:dyDescent="0.25">
      <c r="B1047" s="10">
        <v>1345011301000</v>
      </c>
      <c r="C1047" s="11" t="s">
        <v>40</v>
      </c>
      <c r="D1047" s="12" t="s">
        <v>1855</v>
      </c>
      <c r="E1047" s="28" t="s">
        <v>5979</v>
      </c>
      <c r="F1047" s="35">
        <v>1345010301000</v>
      </c>
      <c r="G1047" s="35" t="s">
        <v>40</v>
      </c>
      <c r="H1047" s="36" t="s">
        <v>1856</v>
      </c>
    </row>
    <row r="1048" spans="2:8" x14ac:dyDescent="0.25">
      <c r="B1048" s="3">
        <v>1345011400000</v>
      </c>
      <c r="C1048" s="4" t="s">
        <v>21</v>
      </c>
      <c r="D1048" s="6" t="s">
        <v>1858</v>
      </c>
      <c r="E1048" s="28" t="s">
        <v>5979</v>
      </c>
      <c r="F1048" s="33">
        <v>1345010400000</v>
      </c>
      <c r="G1048" s="33" t="s">
        <v>21</v>
      </c>
      <c r="H1048" s="34" t="s">
        <v>1857</v>
      </c>
    </row>
    <row r="1049" spans="2:8" x14ac:dyDescent="0.25">
      <c r="B1049" s="10">
        <v>1345011401000</v>
      </c>
      <c r="C1049" s="11" t="s">
        <v>40</v>
      </c>
      <c r="D1049" s="12" t="s">
        <v>1858</v>
      </c>
      <c r="E1049" s="28" t="s">
        <v>5979</v>
      </c>
      <c r="F1049" s="35">
        <v>1345010401000</v>
      </c>
      <c r="G1049" s="35" t="s">
        <v>40</v>
      </c>
      <c r="H1049" s="36" t="s">
        <v>1859</v>
      </c>
    </row>
    <row r="1050" spans="2:8" x14ac:dyDescent="0.25">
      <c r="B1050" s="3">
        <v>1345020000000</v>
      </c>
      <c r="C1050" s="4" t="s">
        <v>21</v>
      </c>
      <c r="D1050" s="6" t="s">
        <v>1860</v>
      </c>
      <c r="E1050" s="22" t="s">
        <v>23</v>
      </c>
      <c r="F1050" s="33" t="s">
        <v>25</v>
      </c>
      <c r="G1050" s="33" t="s">
        <v>25</v>
      </c>
      <c r="H1050" s="34" t="s">
        <v>25</v>
      </c>
    </row>
    <row r="1051" spans="2:8" x14ac:dyDescent="0.25">
      <c r="B1051" s="14">
        <v>1345021000000</v>
      </c>
      <c r="C1051" s="15" t="s">
        <v>21</v>
      </c>
      <c r="D1051" s="16" t="s">
        <v>1860</v>
      </c>
      <c r="E1051" s="23" t="s">
        <v>693</v>
      </c>
      <c r="F1051" s="33" t="s">
        <v>25</v>
      </c>
      <c r="G1051" s="33" t="s">
        <v>25</v>
      </c>
      <c r="H1051" s="34" t="s">
        <v>25</v>
      </c>
    </row>
    <row r="1052" spans="2:8" x14ac:dyDescent="0.25">
      <c r="B1052" s="3">
        <v>1345030000000</v>
      </c>
      <c r="C1052" s="4" t="s">
        <v>21</v>
      </c>
      <c r="D1052" s="6" t="s">
        <v>1861</v>
      </c>
      <c r="E1052" s="22" t="s">
        <v>23</v>
      </c>
      <c r="F1052" s="33" t="s">
        <v>25</v>
      </c>
      <c r="G1052" s="33" t="s">
        <v>25</v>
      </c>
      <c r="H1052" s="34" t="s">
        <v>25</v>
      </c>
    </row>
    <row r="1053" spans="2:8" x14ac:dyDescent="0.25">
      <c r="B1053" s="3">
        <v>1345031000000</v>
      </c>
      <c r="C1053" s="4" t="s">
        <v>21</v>
      </c>
      <c r="D1053" s="6" t="s">
        <v>1862</v>
      </c>
      <c r="E1053" s="22" t="s">
        <v>23</v>
      </c>
      <c r="F1053" s="33" t="s">
        <v>25</v>
      </c>
      <c r="G1053" s="33" t="s">
        <v>25</v>
      </c>
      <c r="H1053" s="34" t="s">
        <v>25</v>
      </c>
    </row>
    <row r="1054" spans="2:8" x14ac:dyDescent="0.25">
      <c r="B1054" s="3">
        <v>1345032000000</v>
      </c>
      <c r="C1054" s="4" t="s">
        <v>21</v>
      </c>
      <c r="D1054" s="6" t="s">
        <v>1863</v>
      </c>
      <c r="E1054" s="22" t="s">
        <v>23</v>
      </c>
      <c r="F1054" s="33" t="s">
        <v>25</v>
      </c>
      <c r="G1054" s="33" t="s">
        <v>25</v>
      </c>
      <c r="H1054" s="34" t="s">
        <v>25</v>
      </c>
    </row>
    <row r="1055" spans="2:8" x14ac:dyDescent="0.25">
      <c r="B1055" s="3">
        <v>1346000000000</v>
      </c>
      <c r="C1055" s="4" t="s">
        <v>21</v>
      </c>
      <c r="D1055" s="6" t="s">
        <v>1865</v>
      </c>
      <c r="E1055" s="22" t="s">
        <v>23</v>
      </c>
      <c r="F1055" s="33" t="s">
        <v>25</v>
      </c>
      <c r="G1055" s="33" t="s">
        <v>25</v>
      </c>
      <c r="H1055" s="34" t="s">
        <v>25</v>
      </c>
    </row>
    <row r="1056" spans="2:8" x14ac:dyDescent="0.25">
      <c r="B1056" s="3">
        <v>1346010000000</v>
      </c>
      <c r="C1056" s="4" t="s">
        <v>21</v>
      </c>
      <c r="D1056" s="6" t="s">
        <v>1866</v>
      </c>
      <c r="E1056" s="22" t="s">
        <v>23</v>
      </c>
      <c r="F1056" s="33" t="s">
        <v>25</v>
      </c>
      <c r="G1056" s="33" t="s">
        <v>25</v>
      </c>
      <c r="H1056" s="34" t="s">
        <v>25</v>
      </c>
    </row>
    <row r="1057" spans="2:8" x14ac:dyDescent="0.25">
      <c r="B1057" s="3">
        <v>1346011000000</v>
      </c>
      <c r="C1057" s="4" t="s">
        <v>21</v>
      </c>
      <c r="D1057" s="6" t="s">
        <v>1867</v>
      </c>
      <c r="E1057" s="22" t="s">
        <v>23</v>
      </c>
      <c r="F1057" s="33" t="s">
        <v>25</v>
      </c>
      <c r="G1057" s="33" t="s">
        <v>25</v>
      </c>
      <c r="H1057" s="34" t="s">
        <v>25</v>
      </c>
    </row>
    <row r="1058" spans="2:8" x14ac:dyDescent="0.25">
      <c r="B1058" s="3">
        <v>1346012000000</v>
      </c>
      <c r="C1058" s="4" t="s">
        <v>21</v>
      </c>
      <c r="D1058" s="6" t="s">
        <v>1868</v>
      </c>
      <c r="E1058" s="22" t="s">
        <v>23</v>
      </c>
      <c r="F1058" s="33" t="s">
        <v>25</v>
      </c>
      <c r="G1058" s="33" t="s">
        <v>25</v>
      </c>
      <c r="H1058" s="34" t="s">
        <v>25</v>
      </c>
    </row>
    <row r="1059" spans="2:8" x14ac:dyDescent="0.25">
      <c r="B1059" s="3">
        <v>1346020000000</v>
      </c>
      <c r="C1059" s="4" t="s">
        <v>21</v>
      </c>
      <c r="D1059" s="6" t="s">
        <v>1870</v>
      </c>
      <c r="E1059" s="26" t="s">
        <v>190</v>
      </c>
      <c r="F1059" s="33" t="s">
        <v>25</v>
      </c>
      <c r="G1059" s="33" t="s">
        <v>25</v>
      </c>
      <c r="H1059" s="34" t="s">
        <v>1869</v>
      </c>
    </row>
    <row r="1060" spans="2:8" ht="25.5" x14ac:dyDescent="0.25">
      <c r="B1060" s="3">
        <v>1346021000000</v>
      </c>
      <c r="C1060" s="4" t="s">
        <v>21</v>
      </c>
      <c r="D1060" s="6" t="s">
        <v>1872</v>
      </c>
      <c r="E1060" s="26" t="s">
        <v>190</v>
      </c>
      <c r="F1060" s="33" t="s">
        <v>25</v>
      </c>
      <c r="G1060" s="33" t="s">
        <v>25</v>
      </c>
      <c r="H1060" s="34" t="s">
        <v>1871</v>
      </c>
    </row>
    <row r="1061" spans="2:8" ht="25.5" x14ac:dyDescent="0.25">
      <c r="B1061" s="3">
        <v>1346022000000</v>
      </c>
      <c r="C1061" s="4" t="s">
        <v>21</v>
      </c>
      <c r="D1061" s="6" t="s">
        <v>1874</v>
      </c>
      <c r="E1061" s="26" t="s">
        <v>190</v>
      </c>
      <c r="F1061" s="33" t="s">
        <v>25</v>
      </c>
      <c r="G1061" s="33" t="s">
        <v>25</v>
      </c>
      <c r="H1061" s="34" t="s">
        <v>1873</v>
      </c>
    </row>
    <row r="1062" spans="2:8" x14ac:dyDescent="0.25">
      <c r="B1062" s="3">
        <v>1346990000000</v>
      </c>
      <c r="C1062" s="4" t="s">
        <v>21</v>
      </c>
      <c r="D1062" s="6" t="s">
        <v>1878</v>
      </c>
      <c r="E1062" s="26" t="s">
        <v>190</v>
      </c>
      <c r="F1062" s="33" t="s">
        <v>25</v>
      </c>
      <c r="G1062" s="33" t="s">
        <v>25</v>
      </c>
      <c r="H1062" s="34" t="s">
        <v>1877</v>
      </c>
    </row>
    <row r="1063" spans="2:8" x14ac:dyDescent="0.25">
      <c r="B1063" s="3">
        <v>1346991000000</v>
      </c>
      <c r="C1063" s="4" t="s">
        <v>21</v>
      </c>
      <c r="D1063" s="6" t="s">
        <v>1875</v>
      </c>
      <c r="E1063" s="28" t="s">
        <v>5979</v>
      </c>
      <c r="F1063" s="33">
        <v>1346030000000</v>
      </c>
      <c r="G1063" s="33" t="s">
        <v>21</v>
      </c>
      <c r="H1063" s="34" t="s">
        <v>1875</v>
      </c>
    </row>
    <row r="1064" spans="2:8" x14ac:dyDescent="0.25">
      <c r="B1064" s="3">
        <v>1346992000000</v>
      </c>
      <c r="C1064" s="4" t="s">
        <v>21</v>
      </c>
      <c r="D1064" s="6" t="s">
        <v>1876</v>
      </c>
      <c r="E1064" s="28" t="s">
        <v>5979</v>
      </c>
      <c r="F1064" s="33">
        <v>1346040000000</v>
      </c>
      <c r="G1064" s="33" t="s">
        <v>21</v>
      </c>
      <c r="H1064" s="34" t="s">
        <v>1876</v>
      </c>
    </row>
    <row r="1065" spans="2:8" x14ac:dyDescent="0.25">
      <c r="B1065" s="14">
        <v>1346993000000</v>
      </c>
      <c r="C1065" s="15" t="s">
        <v>21</v>
      </c>
      <c r="D1065" s="16" t="s">
        <v>6028</v>
      </c>
      <c r="E1065" s="23" t="s">
        <v>693</v>
      </c>
      <c r="F1065" s="33" t="s">
        <v>25</v>
      </c>
      <c r="G1065" s="33" t="s">
        <v>25</v>
      </c>
      <c r="H1065" s="34" t="s">
        <v>25</v>
      </c>
    </row>
    <row r="1066" spans="2:8" x14ac:dyDescent="0.25">
      <c r="B1066" s="3">
        <v>1349000000000</v>
      </c>
      <c r="C1066" s="4" t="s">
        <v>21</v>
      </c>
      <c r="D1066" s="6" t="s">
        <v>1879</v>
      </c>
      <c r="E1066" s="22" t="s">
        <v>23</v>
      </c>
      <c r="F1066" s="33" t="s">
        <v>25</v>
      </c>
      <c r="G1066" s="33" t="s">
        <v>25</v>
      </c>
      <c r="H1066" s="34" t="s">
        <v>25</v>
      </c>
    </row>
    <row r="1067" spans="2:8" x14ac:dyDescent="0.25">
      <c r="B1067" s="3">
        <v>1349010000000</v>
      </c>
      <c r="C1067" s="4" t="s">
        <v>21</v>
      </c>
      <c r="D1067" s="6" t="s">
        <v>1880</v>
      </c>
      <c r="E1067" s="22" t="s">
        <v>23</v>
      </c>
      <c r="F1067" s="33" t="s">
        <v>25</v>
      </c>
      <c r="G1067" s="33" t="s">
        <v>25</v>
      </c>
      <c r="H1067" s="34" t="s">
        <v>25</v>
      </c>
    </row>
    <row r="1068" spans="2:8" x14ac:dyDescent="0.25">
      <c r="B1068" s="14">
        <v>1349011000000</v>
      </c>
      <c r="C1068" s="15" t="s">
        <v>21</v>
      </c>
      <c r="D1068" s="16" t="s">
        <v>1880</v>
      </c>
      <c r="E1068" s="23" t="s">
        <v>693</v>
      </c>
      <c r="F1068" s="33" t="s">
        <v>25</v>
      </c>
      <c r="G1068" s="33" t="s">
        <v>25</v>
      </c>
      <c r="H1068" s="34" t="s">
        <v>25</v>
      </c>
    </row>
    <row r="1069" spans="2:8" x14ac:dyDescent="0.25">
      <c r="B1069" s="3">
        <v>1349011100000</v>
      </c>
      <c r="C1069" s="4" t="s">
        <v>21</v>
      </c>
      <c r="D1069" s="6" t="s">
        <v>1881</v>
      </c>
      <c r="E1069" s="28" t="s">
        <v>5979</v>
      </c>
      <c r="F1069" s="33">
        <v>1349010100000</v>
      </c>
      <c r="G1069" s="33" t="s">
        <v>21</v>
      </c>
      <c r="H1069" s="34" t="s">
        <v>1881</v>
      </c>
    </row>
    <row r="1070" spans="2:8" x14ac:dyDescent="0.25">
      <c r="B1070" s="10">
        <v>1349011101000</v>
      </c>
      <c r="C1070" s="11" t="s">
        <v>40</v>
      </c>
      <c r="D1070" s="12" t="s">
        <v>1883</v>
      </c>
      <c r="E1070" s="28" t="s">
        <v>5979</v>
      </c>
      <c r="F1070" s="35">
        <v>1349010101000</v>
      </c>
      <c r="G1070" s="35" t="s">
        <v>40</v>
      </c>
      <c r="H1070" s="36" t="s">
        <v>1882</v>
      </c>
    </row>
    <row r="1071" spans="2:8" x14ac:dyDescent="0.25">
      <c r="B1071" s="10">
        <v>1349011102000</v>
      </c>
      <c r="C1071" s="11" t="s">
        <v>40</v>
      </c>
      <c r="D1071" s="12" t="s">
        <v>1885</v>
      </c>
      <c r="E1071" s="28" t="s">
        <v>5979</v>
      </c>
      <c r="F1071" s="35">
        <v>1349010102000</v>
      </c>
      <c r="G1071" s="35" t="s">
        <v>40</v>
      </c>
      <c r="H1071" s="36" t="s">
        <v>1884</v>
      </c>
    </row>
    <row r="1072" spans="2:8" x14ac:dyDescent="0.25">
      <c r="B1072" s="10">
        <v>1349011103000</v>
      </c>
      <c r="C1072" s="11" t="s">
        <v>40</v>
      </c>
      <c r="D1072" s="12" t="s">
        <v>1887</v>
      </c>
      <c r="E1072" s="28" t="s">
        <v>5979</v>
      </c>
      <c r="F1072" s="35">
        <v>1349010103000</v>
      </c>
      <c r="G1072" s="35" t="s">
        <v>40</v>
      </c>
      <c r="H1072" s="36" t="s">
        <v>1886</v>
      </c>
    </row>
    <row r="1073" spans="2:8" x14ac:dyDescent="0.25">
      <c r="B1073" s="10">
        <v>1349011199000</v>
      </c>
      <c r="C1073" s="11" t="s">
        <v>40</v>
      </c>
      <c r="D1073" s="12" t="s">
        <v>1889</v>
      </c>
      <c r="E1073" s="28" t="s">
        <v>5979</v>
      </c>
      <c r="F1073" s="35">
        <v>1349010199000</v>
      </c>
      <c r="G1073" s="35" t="s">
        <v>40</v>
      </c>
      <c r="H1073" s="36" t="s">
        <v>1888</v>
      </c>
    </row>
    <row r="1074" spans="2:8" x14ac:dyDescent="0.25">
      <c r="B1074" s="3">
        <v>1349011200000</v>
      </c>
      <c r="C1074" s="4" t="s">
        <v>21</v>
      </c>
      <c r="D1074" s="6" t="s">
        <v>1890</v>
      </c>
      <c r="E1074" s="28" t="s">
        <v>5979</v>
      </c>
      <c r="F1074" s="33">
        <v>1349010200000</v>
      </c>
      <c r="G1074" s="33" t="s">
        <v>21</v>
      </c>
      <c r="H1074" s="34" t="s">
        <v>1890</v>
      </c>
    </row>
    <row r="1075" spans="2:8" x14ac:dyDescent="0.25">
      <c r="B1075" s="10">
        <v>1349011201000</v>
      </c>
      <c r="C1075" s="11" t="s">
        <v>40</v>
      </c>
      <c r="D1075" s="12" t="s">
        <v>1892</v>
      </c>
      <c r="E1075" s="28" t="s">
        <v>5979</v>
      </c>
      <c r="F1075" s="35">
        <v>1349010201000</v>
      </c>
      <c r="G1075" s="35" t="s">
        <v>40</v>
      </c>
      <c r="H1075" s="36" t="s">
        <v>1891</v>
      </c>
    </row>
    <row r="1076" spans="2:8" x14ac:dyDescent="0.25">
      <c r="B1076" s="10">
        <v>1349011202000</v>
      </c>
      <c r="C1076" s="11" t="s">
        <v>40</v>
      </c>
      <c r="D1076" s="12" t="s">
        <v>1894</v>
      </c>
      <c r="E1076" s="28" t="s">
        <v>5979</v>
      </c>
      <c r="F1076" s="35">
        <v>1349010202000</v>
      </c>
      <c r="G1076" s="35" t="s">
        <v>40</v>
      </c>
      <c r="H1076" s="36" t="s">
        <v>1893</v>
      </c>
    </row>
    <row r="1077" spans="2:8" x14ac:dyDescent="0.25">
      <c r="B1077" s="10">
        <v>1349011203000</v>
      </c>
      <c r="C1077" s="11" t="s">
        <v>40</v>
      </c>
      <c r="D1077" s="12" t="s">
        <v>1896</v>
      </c>
      <c r="E1077" s="28" t="s">
        <v>5979</v>
      </c>
      <c r="F1077" s="35">
        <v>1349010203000</v>
      </c>
      <c r="G1077" s="35" t="s">
        <v>40</v>
      </c>
      <c r="H1077" s="36" t="s">
        <v>1895</v>
      </c>
    </row>
    <row r="1078" spans="2:8" x14ac:dyDescent="0.25">
      <c r="B1078" s="10">
        <v>1349011299000</v>
      </c>
      <c r="C1078" s="11" t="s">
        <v>40</v>
      </c>
      <c r="D1078" s="12" t="s">
        <v>1898</v>
      </c>
      <c r="E1078" s="28" t="s">
        <v>5979</v>
      </c>
      <c r="F1078" s="35">
        <v>1349010299000</v>
      </c>
      <c r="G1078" s="35" t="s">
        <v>40</v>
      </c>
      <c r="H1078" s="36" t="s">
        <v>1897</v>
      </c>
    </row>
    <row r="1079" spans="2:8" x14ac:dyDescent="0.25">
      <c r="B1079" s="3">
        <v>1349011300000</v>
      </c>
      <c r="C1079" s="4" t="s">
        <v>21</v>
      </c>
      <c r="D1079" s="6" t="s">
        <v>1899</v>
      </c>
      <c r="E1079" s="28" t="s">
        <v>5979</v>
      </c>
      <c r="F1079" s="33">
        <v>1349010300000</v>
      </c>
      <c r="G1079" s="33" t="s">
        <v>21</v>
      </c>
      <c r="H1079" s="34" t="s">
        <v>1899</v>
      </c>
    </row>
    <row r="1080" spans="2:8" x14ac:dyDescent="0.25">
      <c r="B1080" s="10">
        <v>1349011301000</v>
      </c>
      <c r="C1080" s="11" t="s">
        <v>40</v>
      </c>
      <c r="D1080" s="12" t="s">
        <v>1901</v>
      </c>
      <c r="E1080" s="28" t="s">
        <v>5979</v>
      </c>
      <c r="F1080" s="35">
        <v>1349010301000</v>
      </c>
      <c r="G1080" s="35" t="s">
        <v>40</v>
      </c>
      <c r="H1080" s="36" t="s">
        <v>1900</v>
      </c>
    </row>
    <row r="1081" spans="2:8" x14ac:dyDescent="0.25">
      <c r="B1081" s="10">
        <v>1349011302000</v>
      </c>
      <c r="C1081" s="11" t="s">
        <v>40</v>
      </c>
      <c r="D1081" s="12" t="s">
        <v>1903</v>
      </c>
      <c r="E1081" s="28" t="s">
        <v>5979</v>
      </c>
      <c r="F1081" s="35">
        <v>1349010302000</v>
      </c>
      <c r="G1081" s="35" t="s">
        <v>40</v>
      </c>
      <c r="H1081" s="36" t="s">
        <v>1902</v>
      </c>
    </row>
    <row r="1082" spans="2:8" x14ac:dyDescent="0.25">
      <c r="B1082" s="10">
        <v>1349011303000</v>
      </c>
      <c r="C1082" s="11" t="s">
        <v>40</v>
      </c>
      <c r="D1082" s="12" t="s">
        <v>1905</v>
      </c>
      <c r="E1082" s="28" t="s">
        <v>5979</v>
      </c>
      <c r="F1082" s="35">
        <v>1349010303000</v>
      </c>
      <c r="G1082" s="35" t="s">
        <v>40</v>
      </c>
      <c r="H1082" s="36" t="s">
        <v>1904</v>
      </c>
    </row>
    <row r="1083" spans="2:8" x14ac:dyDescent="0.25">
      <c r="B1083" s="10">
        <v>1349011399000</v>
      </c>
      <c r="C1083" s="11" t="s">
        <v>40</v>
      </c>
      <c r="D1083" s="12" t="s">
        <v>1907</v>
      </c>
      <c r="E1083" s="28" t="s">
        <v>5979</v>
      </c>
      <c r="F1083" s="35">
        <v>1349010399000</v>
      </c>
      <c r="G1083" s="35" t="s">
        <v>40</v>
      </c>
      <c r="H1083" s="36" t="s">
        <v>1906</v>
      </c>
    </row>
    <row r="1084" spans="2:8" x14ac:dyDescent="0.25">
      <c r="B1084" s="3">
        <v>1349011400000</v>
      </c>
      <c r="C1084" s="4" t="s">
        <v>21</v>
      </c>
      <c r="D1084" s="6" t="s">
        <v>1908</v>
      </c>
      <c r="E1084" s="28" t="s">
        <v>5979</v>
      </c>
      <c r="F1084" s="33">
        <v>1349010400000</v>
      </c>
      <c r="G1084" s="33" t="s">
        <v>21</v>
      </c>
      <c r="H1084" s="34" t="s">
        <v>1908</v>
      </c>
    </row>
    <row r="1085" spans="2:8" x14ac:dyDescent="0.25">
      <c r="B1085" s="10">
        <v>1349011401000</v>
      </c>
      <c r="C1085" s="11" t="s">
        <v>40</v>
      </c>
      <c r="D1085" s="12" t="s">
        <v>1910</v>
      </c>
      <c r="E1085" s="28" t="s">
        <v>5979</v>
      </c>
      <c r="F1085" s="35">
        <v>1349010401000</v>
      </c>
      <c r="G1085" s="35" t="s">
        <v>40</v>
      </c>
      <c r="H1085" s="36" t="s">
        <v>1909</v>
      </c>
    </row>
    <row r="1086" spans="2:8" x14ac:dyDescent="0.25">
      <c r="B1086" s="10">
        <v>1349011402000</v>
      </c>
      <c r="C1086" s="11" t="s">
        <v>40</v>
      </c>
      <c r="D1086" s="12" t="s">
        <v>1912</v>
      </c>
      <c r="E1086" s="28" t="s">
        <v>5979</v>
      </c>
      <c r="F1086" s="35">
        <v>1349010402000</v>
      </c>
      <c r="G1086" s="35" t="s">
        <v>40</v>
      </c>
      <c r="H1086" s="36" t="s">
        <v>1911</v>
      </c>
    </row>
    <row r="1087" spans="2:8" x14ac:dyDescent="0.25">
      <c r="B1087" s="10">
        <v>1349011403000</v>
      </c>
      <c r="C1087" s="11" t="s">
        <v>40</v>
      </c>
      <c r="D1087" s="12" t="s">
        <v>1914</v>
      </c>
      <c r="E1087" s="28" t="s">
        <v>5979</v>
      </c>
      <c r="F1087" s="35">
        <v>1349010403000</v>
      </c>
      <c r="G1087" s="35" t="s">
        <v>40</v>
      </c>
      <c r="H1087" s="36" t="s">
        <v>1913</v>
      </c>
    </row>
    <row r="1088" spans="2:8" x14ac:dyDescent="0.25">
      <c r="B1088" s="10">
        <v>1349011499000</v>
      </c>
      <c r="C1088" s="11" t="s">
        <v>40</v>
      </c>
      <c r="D1088" s="12" t="s">
        <v>1916</v>
      </c>
      <c r="E1088" s="28" t="s">
        <v>5979</v>
      </c>
      <c r="F1088" s="35">
        <v>1349010499000</v>
      </c>
      <c r="G1088" s="35" t="s">
        <v>40</v>
      </c>
      <c r="H1088" s="36" t="s">
        <v>1915</v>
      </c>
    </row>
    <row r="1089" spans="2:8" x14ac:dyDescent="0.25">
      <c r="B1089" s="3">
        <v>1349990000000</v>
      </c>
      <c r="C1089" s="4" t="s">
        <v>21</v>
      </c>
      <c r="D1089" s="6" t="s">
        <v>1917</v>
      </c>
      <c r="E1089" s="22" t="s">
        <v>23</v>
      </c>
      <c r="F1089" s="33" t="s">
        <v>25</v>
      </c>
      <c r="G1089" s="33" t="s">
        <v>25</v>
      </c>
      <c r="H1089" s="34" t="s">
        <v>25</v>
      </c>
    </row>
    <row r="1090" spans="2:8" x14ac:dyDescent="0.25">
      <c r="B1090" s="14">
        <v>1349991000000</v>
      </c>
      <c r="C1090" s="15" t="s">
        <v>21</v>
      </c>
      <c r="D1090" s="16" t="s">
        <v>1917</v>
      </c>
      <c r="E1090" s="23" t="s">
        <v>693</v>
      </c>
      <c r="F1090" s="33" t="s">
        <v>25</v>
      </c>
      <c r="G1090" s="33" t="s">
        <v>25</v>
      </c>
      <c r="H1090" s="34" t="s">
        <v>25</v>
      </c>
    </row>
    <row r="1091" spans="2:8" x14ac:dyDescent="0.25">
      <c r="B1091" s="3">
        <v>1349991100000</v>
      </c>
      <c r="C1091" s="4" t="s">
        <v>21</v>
      </c>
      <c r="D1091" s="6" t="s">
        <v>1919</v>
      </c>
      <c r="E1091" s="28" t="s">
        <v>5979</v>
      </c>
      <c r="F1091" s="33">
        <v>1349990100000</v>
      </c>
      <c r="G1091" s="33" t="s">
        <v>21</v>
      </c>
      <c r="H1091" s="34" t="s">
        <v>1918</v>
      </c>
    </row>
    <row r="1092" spans="2:8" x14ac:dyDescent="0.25">
      <c r="B1092" s="10">
        <v>1349991101000</v>
      </c>
      <c r="C1092" s="11" t="s">
        <v>40</v>
      </c>
      <c r="D1092" s="12" t="s">
        <v>1919</v>
      </c>
      <c r="E1092" s="28" t="s">
        <v>5979</v>
      </c>
      <c r="F1092" s="35">
        <v>1349990101000</v>
      </c>
      <c r="G1092" s="35" t="s">
        <v>40</v>
      </c>
      <c r="H1092" s="36" t="s">
        <v>1920</v>
      </c>
    </row>
    <row r="1093" spans="2:8" x14ac:dyDescent="0.25">
      <c r="B1093" s="3">
        <v>1349991200000</v>
      </c>
      <c r="C1093" s="4" t="s">
        <v>21</v>
      </c>
      <c r="D1093" s="6" t="s">
        <v>1922</v>
      </c>
      <c r="E1093" s="28" t="s">
        <v>5979</v>
      </c>
      <c r="F1093" s="33">
        <v>1349990200000</v>
      </c>
      <c r="G1093" s="33" t="s">
        <v>21</v>
      </c>
      <c r="H1093" s="34" t="s">
        <v>1921</v>
      </c>
    </row>
    <row r="1094" spans="2:8" x14ac:dyDescent="0.25">
      <c r="B1094" s="10">
        <v>1349991201000</v>
      </c>
      <c r="C1094" s="11" t="s">
        <v>40</v>
      </c>
      <c r="D1094" s="12" t="s">
        <v>1922</v>
      </c>
      <c r="E1094" s="28" t="s">
        <v>5979</v>
      </c>
      <c r="F1094" s="35">
        <v>1349990201000</v>
      </c>
      <c r="G1094" s="35" t="s">
        <v>40</v>
      </c>
      <c r="H1094" s="36" t="s">
        <v>1923</v>
      </c>
    </row>
    <row r="1095" spans="2:8" x14ac:dyDescent="0.25">
      <c r="B1095" s="3">
        <v>1349991300000</v>
      </c>
      <c r="C1095" s="4" t="s">
        <v>21</v>
      </c>
      <c r="D1095" s="6" t="s">
        <v>1925</v>
      </c>
      <c r="E1095" s="28" t="s">
        <v>5979</v>
      </c>
      <c r="F1095" s="33">
        <v>1349990300000</v>
      </c>
      <c r="G1095" s="33" t="s">
        <v>21</v>
      </c>
      <c r="H1095" s="34" t="s">
        <v>1924</v>
      </c>
    </row>
    <row r="1096" spans="2:8" x14ac:dyDescent="0.25">
      <c r="B1096" s="10">
        <v>1349991301000</v>
      </c>
      <c r="C1096" s="11" t="s">
        <v>40</v>
      </c>
      <c r="D1096" s="12" t="s">
        <v>1925</v>
      </c>
      <c r="E1096" s="28" t="s">
        <v>5979</v>
      </c>
      <c r="F1096" s="35">
        <v>1349990301000</v>
      </c>
      <c r="G1096" s="35" t="s">
        <v>40</v>
      </c>
      <c r="H1096" s="36" t="s">
        <v>1926</v>
      </c>
    </row>
    <row r="1097" spans="2:8" ht="25.5" x14ac:dyDescent="0.25">
      <c r="B1097" s="3">
        <v>1349991400000</v>
      </c>
      <c r="C1097" s="4" t="s">
        <v>21</v>
      </c>
      <c r="D1097" s="6" t="s">
        <v>1928</v>
      </c>
      <c r="E1097" s="28" t="s">
        <v>5979</v>
      </c>
      <c r="F1097" s="33">
        <v>1349990400000</v>
      </c>
      <c r="G1097" s="33" t="s">
        <v>21</v>
      </c>
      <c r="H1097" s="34" t="s">
        <v>1927</v>
      </c>
    </row>
    <row r="1098" spans="2:8" ht="25.5" x14ac:dyDescent="0.25">
      <c r="B1098" s="10">
        <v>1349991401000</v>
      </c>
      <c r="C1098" s="11" t="s">
        <v>40</v>
      </c>
      <c r="D1098" s="12" t="s">
        <v>1928</v>
      </c>
      <c r="E1098" s="28" t="s">
        <v>5979</v>
      </c>
      <c r="F1098" s="35">
        <v>1349990401000</v>
      </c>
      <c r="G1098" s="35" t="s">
        <v>40</v>
      </c>
      <c r="H1098" s="36" t="s">
        <v>1929</v>
      </c>
    </row>
    <row r="1099" spans="2:8" x14ac:dyDescent="0.25">
      <c r="B1099" s="3">
        <v>1350000000000</v>
      </c>
      <c r="C1099" s="4" t="s">
        <v>21</v>
      </c>
      <c r="D1099" s="6" t="s">
        <v>1930</v>
      </c>
      <c r="E1099" s="22" t="s">
        <v>23</v>
      </c>
      <c r="F1099" s="33" t="s">
        <v>25</v>
      </c>
      <c r="G1099" s="33" t="s">
        <v>25</v>
      </c>
      <c r="H1099" s="34" t="s">
        <v>25</v>
      </c>
    </row>
    <row r="1100" spans="2:8" ht="25.5" x14ac:dyDescent="0.25">
      <c r="B1100" s="3">
        <v>1350010000000</v>
      </c>
      <c r="C1100" s="4" t="s">
        <v>21</v>
      </c>
      <c r="D1100" s="6" t="s">
        <v>1931</v>
      </c>
      <c r="E1100" s="28" t="s">
        <v>5979</v>
      </c>
      <c r="F1100" s="33">
        <v>1351010000000</v>
      </c>
      <c r="G1100" s="33" t="s">
        <v>21</v>
      </c>
      <c r="H1100" s="34" t="s">
        <v>1931</v>
      </c>
    </row>
    <row r="1101" spans="2:8" ht="25.5" x14ac:dyDescent="0.25">
      <c r="B1101" s="14">
        <v>1350011000000</v>
      </c>
      <c r="C1101" s="15" t="s">
        <v>21</v>
      </c>
      <c r="D1101" s="16" t="s">
        <v>1931</v>
      </c>
      <c r="E1101" s="23" t="s">
        <v>693</v>
      </c>
      <c r="F1101" s="33" t="s">
        <v>25</v>
      </c>
      <c r="G1101" s="33" t="s">
        <v>25</v>
      </c>
      <c r="H1101" s="34" t="s">
        <v>25</v>
      </c>
    </row>
    <row r="1102" spans="2:8" ht="25.5" x14ac:dyDescent="0.25">
      <c r="B1102" s="3">
        <v>1350011100000</v>
      </c>
      <c r="C1102" s="4" t="s">
        <v>21</v>
      </c>
      <c r="D1102" s="6" t="s">
        <v>1934</v>
      </c>
      <c r="E1102" s="28" t="s">
        <v>5979</v>
      </c>
      <c r="F1102" s="33">
        <v>1351011100000</v>
      </c>
      <c r="G1102" s="33" t="s">
        <v>21</v>
      </c>
      <c r="H1102" s="34" t="s">
        <v>1932</v>
      </c>
    </row>
    <row r="1103" spans="2:8" ht="25.5" x14ac:dyDescent="0.25">
      <c r="B1103" s="10">
        <v>1350011101000</v>
      </c>
      <c r="C1103" s="11" t="s">
        <v>40</v>
      </c>
      <c r="D1103" s="12" t="s">
        <v>1934</v>
      </c>
      <c r="E1103" s="28" t="s">
        <v>5979</v>
      </c>
      <c r="F1103" s="35">
        <v>1351011101000</v>
      </c>
      <c r="G1103" s="35" t="s">
        <v>40</v>
      </c>
      <c r="H1103" s="36" t="s">
        <v>1933</v>
      </c>
    </row>
    <row r="1104" spans="2:8" x14ac:dyDescent="0.25">
      <c r="B1104" s="3">
        <v>1350020000000</v>
      </c>
      <c r="C1104" s="4" t="s">
        <v>21</v>
      </c>
      <c r="D1104" s="6" t="s">
        <v>1935</v>
      </c>
      <c r="E1104" s="28" t="s">
        <v>5979</v>
      </c>
      <c r="F1104" s="33">
        <v>1351020000000</v>
      </c>
      <c r="G1104" s="33" t="s">
        <v>21</v>
      </c>
      <c r="H1104" s="34" t="s">
        <v>1935</v>
      </c>
    </row>
    <row r="1105" spans="2:8" x14ac:dyDescent="0.25">
      <c r="B1105" s="14">
        <v>1350021000000</v>
      </c>
      <c r="C1105" s="15" t="s">
        <v>21</v>
      </c>
      <c r="D1105" s="16" t="s">
        <v>1935</v>
      </c>
      <c r="E1105" s="23" t="s">
        <v>693</v>
      </c>
      <c r="F1105" s="33" t="s">
        <v>25</v>
      </c>
      <c r="G1105" s="33" t="s">
        <v>25</v>
      </c>
      <c r="H1105" s="34" t="s">
        <v>25</v>
      </c>
    </row>
    <row r="1106" spans="2:8" ht="25.5" x14ac:dyDescent="0.25">
      <c r="B1106" s="3">
        <v>1350030000000</v>
      </c>
      <c r="C1106" s="4" t="s">
        <v>21</v>
      </c>
      <c r="D1106" s="6" t="s">
        <v>1936</v>
      </c>
      <c r="E1106" s="28" t="s">
        <v>5979</v>
      </c>
      <c r="F1106" s="33">
        <v>1351030000000</v>
      </c>
      <c r="G1106" s="33" t="s">
        <v>21</v>
      </c>
      <c r="H1106" s="34" t="s">
        <v>1936</v>
      </c>
    </row>
    <row r="1107" spans="2:8" ht="25.5" x14ac:dyDescent="0.25">
      <c r="B1107" s="14">
        <v>1350031000000</v>
      </c>
      <c r="C1107" s="15" t="s">
        <v>21</v>
      </c>
      <c r="D1107" s="16" t="s">
        <v>1936</v>
      </c>
      <c r="E1107" s="23" t="s">
        <v>693</v>
      </c>
      <c r="F1107" s="33" t="s">
        <v>25</v>
      </c>
      <c r="G1107" s="33" t="s">
        <v>25</v>
      </c>
      <c r="H1107" s="34" t="s">
        <v>25</v>
      </c>
    </row>
    <row r="1108" spans="2:8" x14ac:dyDescent="0.25">
      <c r="B1108" s="3">
        <v>1360000000000</v>
      </c>
      <c r="C1108" s="4" t="s">
        <v>21</v>
      </c>
      <c r="D1108" s="6" t="s">
        <v>1938</v>
      </c>
      <c r="E1108" s="22" t="s">
        <v>23</v>
      </c>
      <c r="F1108" s="33" t="s">
        <v>25</v>
      </c>
      <c r="G1108" s="33" t="s">
        <v>25</v>
      </c>
      <c r="H1108" s="34" t="s">
        <v>25</v>
      </c>
    </row>
    <row r="1109" spans="2:8" x14ac:dyDescent="0.25">
      <c r="B1109" s="3">
        <v>1360010000000</v>
      </c>
      <c r="C1109" s="4" t="s">
        <v>21</v>
      </c>
      <c r="D1109" s="6" t="s">
        <v>1939</v>
      </c>
      <c r="E1109" s="28" t="s">
        <v>5979</v>
      </c>
      <c r="F1109" s="33">
        <v>1361010000000</v>
      </c>
      <c r="G1109" s="33" t="s">
        <v>21</v>
      </c>
      <c r="H1109" s="34" t="s">
        <v>1939</v>
      </c>
    </row>
    <row r="1110" spans="2:8" ht="25.5" x14ac:dyDescent="0.25">
      <c r="B1110" s="3">
        <v>1360011000000</v>
      </c>
      <c r="C1110" s="4" t="s">
        <v>21</v>
      </c>
      <c r="D1110" s="6" t="s">
        <v>1939</v>
      </c>
      <c r="E1110" s="28" t="s">
        <v>5979</v>
      </c>
      <c r="F1110" s="33">
        <v>1361011000000</v>
      </c>
      <c r="G1110" s="33" t="s">
        <v>21</v>
      </c>
      <c r="H1110" s="34" t="s">
        <v>1940</v>
      </c>
    </row>
    <row r="1111" spans="2:8" x14ac:dyDescent="0.25">
      <c r="B1111" s="3">
        <v>1360011100000</v>
      </c>
      <c r="C1111" s="4" t="s">
        <v>21</v>
      </c>
      <c r="D1111" s="6" t="s">
        <v>1942</v>
      </c>
      <c r="E1111" s="28" t="s">
        <v>5979</v>
      </c>
      <c r="F1111" s="33">
        <v>1361011100000</v>
      </c>
      <c r="G1111" s="33" t="s">
        <v>21</v>
      </c>
      <c r="H1111" s="34" t="s">
        <v>1941</v>
      </c>
    </row>
    <row r="1112" spans="2:8" ht="25.5" x14ac:dyDescent="0.25">
      <c r="B1112" s="10">
        <v>1360011101000</v>
      </c>
      <c r="C1112" s="11" t="s">
        <v>40</v>
      </c>
      <c r="D1112" s="12" t="s">
        <v>1944</v>
      </c>
      <c r="E1112" s="28" t="s">
        <v>5979</v>
      </c>
      <c r="F1112" s="35">
        <v>1361011101000</v>
      </c>
      <c r="G1112" s="35" t="s">
        <v>40</v>
      </c>
      <c r="H1112" s="36" t="s">
        <v>1943</v>
      </c>
    </row>
    <row r="1113" spans="2:8" x14ac:dyDescent="0.25">
      <c r="B1113" s="10">
        <v>1360011102000</v>
      </c>
      <c r="C1113" s="11" t="s">
        <v>40</v>
      </c>
      <c r="D1113" s="12" t="s">
        <v>1946</v>
      </c>
      <c r="E1113" s="28" t="s">
        <v>5979</v>
      </c>
      <c r="F1113" s="35">
        <v>1361011102000</v>
      </c>
      <c r="G1113" s="35" t="s">
        <v>40</v>
      </c>
      <c r="H1113" s="36" t="s">
        <v>1945</v>
      </c>
    </row>
    <row r="1114" spans="2:8" x14ac:dyDescent="0.25">
      <c r="B1114" s="10">
        <v>1360011103000</v>
      </c>
      <c r="C1114" s="11" t="s">
        <v>40</v>
      </c>
      <c r="D1114" s="12" t="s">
        <v>1948</v>
      </c>
      <c r="E1114" s="28" t="s">
        <v>5979</v>
      </c>
      <c r="F1114" s="35">
        <v>1361011103000</v>
      </c>
      <c r="G1114" s="35" t="s">
        <v>40</v>
      </c>
      <c r="H1114" s="36" t="s">
        <v>1947</v>
      </c>
    </row>
    <row r="1115" spans="2:8" ht="25.5" x14ac:dyDescent="0.25">
      <c r="B1115" s="3">
        <v>1360011200000</v>
      </c>
      <c r="C1115" s="4" t="s">
        <v>21</v>
      </c>
      <c r="D1115" s="6" t="s">
        <v>1950</v>
      </c>
      <c r="E1115" s="28" t="s">
        <v>5979</v>
      </c>
      <c r="F1115" s="33">
        <v>1361011200000</v>
      </c>
      <c r="G1115" s="33" t="s">
        <v>21</v>
      </c>
      <c r="H1115" s="34" t="s">
        <v>1949</v>
      </c>
    </row>
    <row r="1116" spans="2:8" ht="25.5" x14ac:dyDescent="0.25">
      <c r="B1116" s="10">
        <v>1360011201000</v>
      </c>
      <c r="C1116" s="11" t="s">
        <v>40</v>
      </c>
      <c r="D1116" s="12" t="s">
        <v>1952</v>
      </c>
      <c r="E1116" s="28" t="s">
        <v>5979</v>
      </c>
      <c r="F1116" s="35">
        <v>1361011201000</v>
      </c>
      <c r="G1116" s="35" t="s">
        <v>40</v>
      </c>
      <c r="H1116" s="36" t="s">
        <v>1951</v>
      </c>
    </row>
    <row r="1117" spans="2:8" ht="25.5" x14ac:dyDescent="0.25">
      <c r="B1117" s="10">
        <v>1360011202000</v>
      </c>
      <c r="C1117" s="11" t="s">
        <v>40</v>
      </c>
      <c r="D1117" s="12" t="s">
        <v>1954</v>
      </c>
      <c r="E1117" s="28" t="s">
        <v>5979</v>
      </c>
      <c r="F1117" s="35">
        <v>1361011202000</v>
      </c>
      <c r="G1117" s="35" t="s">
        <v>40</v>
      </c>
      <c r="H1117" s="36" t="s">
        <v>1953</v>
      </c>
    </row>
    <row r="1118" spans="2:8" ht="25.5" x14ac:dyDescent="0.25">
      <c r="B1118" s="10">
        <v>1360011203000</v>
      </c>
      <c r="C1118" s="11" t="s">
        <v>40</v>
      </c>
      <c r="D1118" s="12" t="s">
        <v>1956</v>
      </c>
      <c r="E1118" s="28" t="s">
        <v>5979</v>
      </c>
      <c r="F1118" s="35">
        <v>1361011203000</v>
      </c>
      <c r="G1118" s="35" t="s">
        <v>40</v>
      </c>
      <c r="H1118" s="36" t="s">
        <v>1955</v>
      </c>
    </row>
    <row r="1119" spans="2:8" x14ac:dyDescent="0.25">
      <c r="B1119" s="3">
        <v>1360011300000</v>
      </c>
      <c r="C1119" s="4" t="s">
        <v>21</v>
      </c>
      <c r="D1119" s="6" t="s">
        <v>1958</v>
      </c>
      <c r="E1119" s="28" t="s">
        <v>5979</v>
      </c>
      <c r="F1119" s="33">
        <v>1361011300000</v>
      </c>
      <c r="G1119" s="33" t="s">
        <v>21</v>
      </c>
      <c r="H1119" s="34" t="s">
        <v>1957</v>
      </c>
    </row>
    <row r="1120" spans="2:8" x14ac:dyDescent="0.25">
      <c r="B1120" s="10">
        <v>1360011301000</v>
      </c>
      <c r="C1120" s="11" t="s">
        <v>40</v>
      </c>
      <c r="D1120" s="12" t="s">
        <v>1960</v>
      </c>
      <c r="E1120" s="28" t="s">
        <v>5979</v>
      </c>
      <c r="F1120" s="35">
        <v>1361011301000</v>
      </c>
      <c r="G1120" s="35" t="s">
        <v>40</v>
      </c>
      <c r="H1120" s="36" t="s">
        <v>1959</v>
      </c>
    </row>
    <row r="1121" spans="2:8" x14ac:dyDescent="0.25">
      <c r="B1121" s="10">
        <v>1360011302000</v>
      </c>
      <c r="C1121" s="11" t="s">
        <v>40</v>
      </c>
      <c r="D1121" s="12" t="s">
        <v>1962</v>
      </c>
      <c r="E1121" s="28" t="s">
        <v>5979</v>
      </c>
      <c r="F1121" s="35">
        <v>1361011302000</v>
      </c>
      <c r="G1121" s="35" t="s">
        <v>40</v>
      </c>
      <c r="H1121" s="36" t="s">
        <v>1961</v>
      </c>
    </row>
    <row r="1122" spans="2:8" x14ac:dyDescent="0.25">
      <c r="B1122" s="10">
        <v>1360011303000</v>
      </c>
      <c r="C1122" s="11" t="s">
        <v>40</v>
      </c>
      <c r="D1122" s="12" t="s">
        <v>1964</v>
      </c>
      <c r="E1122" s="28" t="s">
        <v>5979</v>
      </c>
      <c r="F1122" s="35">
        <v>1361011303000</v>
      </c>
      <c r="G1122" s="35" t="s">
        <v>40</v>
      </c>
      <c r="H1122" s="36" t="s">
        <v>1963</v>
      </c>
    </row>
    <row r="1123" spans="2:8" ht="25.5" x14ac:dyDescent="0.25">
      <c r="B1123" s="3">
        <v>1360011400000</v>
      </c>
      <c r="C1123" s="4" t="s">
        <v>21</v>
      </c>
      <c r="D1123" s="6" t="s">
        <v>1966</v>
      </c>
      <c r="E1123" s="28" t="s">
        <v>5979</v>
      </c>
      <c r="F1123" s="33">
        <v>1361011400000</v>
      </c>
      <c r="G1123" s="33" t="s">
        <v>21</v>
      </c>
      <c r="H1123" s="34" t="s">
        <v>1965</v>
      </c>
    </row>
    <row r="1124" spans="2:8" ht="25.5" x14ac:dyDescent="0.25">
      <c r="B1124" s="10">
        <v>1360011401000</v>
      </c>
      <c r="C1124" s="11" t="s">
        <v>40</v>
      </c>
      <c r="D1124" s="12" t="s">
        <v>1968</v>
      </c>
      <c r="E1124" s="28" t="s">
        <v>5979</v>
      </c>
      <c r="F1124" s="35">
        <v>1361011401000</v>
      </c>
      <c r="G1124" s="35" t="s">
        <v>40</v>
      </c>
      <c r="H1124" s="36" t="s">
        <v>1967</v>
      </c>
    </row>
    <row r="1125" spans="2:8" ht="25.5" x14ac:dyDescent="0.25">
      <c r="B1125" s="10">
        <v>1360011402000</v>
      </c>
      <c r="C1125" s="11" t="s">
        <v>40</v>
      </c>
      <c r="D1125" s="12" t="s">
        <v>1970</v>
      </c>
      <c r="E1125" s="28" t="s">
        <v>5979</v>
      </c>
      <c r="F1125" s="35">
        <v>1361011402000</v>
      </c>
      <c r="G1125" s="35" t="s">
        <v>40</v>
      </c>
      <c r="H1125" s="36" t="s">
        <v>1969</v>
      </c>
    </row>
    <row r="1126" spans="2:8" ht="25.5" x14ac:dyDescent="0.25">
      <c r="B1126" s="10">
        <v>1360011403000</v>
      </c>
      <c r="C1126" s="11" t="s">
        <v>40</v>
      </c>
      <c r="D1126" s="12" t="s">
        <v>1972</v>
      </c>
      <c r="E1126" s="28" t="s">
        <v>5979</v>
      </c>
      <c r="F1126" s="35">
        <v>1361011403000</v>
      </c>
      <c r="G1126" s="35" t="s">
        <v>40</v>
      </c>
      <c r="H1126" s="36" t="s">
        <v>1971</v>
      </c>
    </row>
    <row r="1127" spans="2:8" x14ac:dyDescent="0.25">
      <c r="B1127" s="3">
        <v>1390000000000</v>
      </c>
      <c r="C1127" s="4" t="s">
        <v>21</v>
      </c>
      <c r="D1127" s="6" t="s">
        <v>1979</v>
      </c>
      <c r="E1127" s="22" t="s">
        <v>23</v>
      </c>
      <c r="F1127" s="33" t="s">
        <v>25</v>
      </c>
      <c r="G1127" s="33" t="s">
        <v>25</v>
      </c>
      <c r="H1127" s="34" t="s">
        <v>25</v>
      </c>
    </row>
    <row r="1128" spans="2:8" x14ac:dyDescent="0.25">
      <c r="B1128" s="3">
        <v>1390001000000</v>
      </c>
      <c r="C1128" s="4" t="s">
        <v>21</v>
      </c>
      <c r="D1128" s="6" t="s">
        <v>1979</v>
      </c>
      <c r="E1128" s="28" t="s">
        <v>5979</v>
      </c>
      <c r="F1128" s="33">
        <v>1399000000000</v>
      </c>
      <c r="G1128" s="33" t="s">
        <v>21</v>
      </c>
      <c r="H1128" s="34" t="s">
        <v>1987</v>
      </c>
    </row>
    <row r="1129" spans="2:8" x14ac:dyDescent="0.25">
      <c r="B1129" s="3">
        <v>1390001100000</v>
      </c>
      <c r="C1129" s="4" t="s">
        <v>21</v>
      </c>
      <c r="D1129" s="6" t="s">
        <v>1989</v>
      </c>
      <c r="E1129" s="28" t="s">
        <v>5979</v>
      </c>
      <c r="F1129" s="33">
        <v>1399990100000</v>
      </c>
      <c r="G1129" s="33" t="s">
        <v>21</v>
      </c>
      <c r="H1129" s="34" t="s">
        <v>1988</v>
      </c>
    </row>
    <row r="1130" spans="2:8" x14ac:dyDescent="0.25">
      <c r="B1130" s="10">
        <v>1390001101000</v>
      </c>
      <c r="C1130" s="11" t="s">
        <v>40</v>
      </c>
      <c r="D1130" s="12" t="s">
        <v>1989</v>
      </c>
      <c r="E1130" s="28" t="s">
        <v>5979</v>
      </c>
      <c r="F1130" s="35">
        <v>1399990101000</v>
      </c>
      <c r="G1130" s="35" t="s">
        <v>40</v>
      </c>
      <c r="H1130" s="36" t="s">
        <v>1990</v>
      </c>
    </row>
    <row r="1131" spans="2:8" x14ac:dyDescent="0.25">
      <c r="B1131" s="3">
        <v>1390001200000</v>
      </c>
      <c r="C1131" s="4" t="s">
        <v>21</v>
      </c>
      <c r="D1131" s="6" t="s">
        <v>1992</v>
      </c>
      <c r="E1131" s="28" t="s">
        <v>5979</v>
      </c>
      <c r="F1131" s="33">
        <v>1399990200000</v>
      </c>
      <c r="G1131" s="33" t="s">
        <v>21</v>
      </c>
      <c r="H1131" s="34" t="s">
        <v>1991</v>
      </c>
    </row>
    <row r="1132" spans="2:8" x14ac:dyDescent="0.25">
      <c r="B1132" s="10">
        <v>1390001201000</v>
      </c>
      <c r="C1132" s="11" t="s">
        <v>40</v>
      </c>
      <c r="D1132" s="12" t="s">
        <v>1992</v>
      </c>
      <c r="E1132" s="28" t="s">
        <v>5979</v>
      </c>
      <c r="F1132" s="35">
        <v>1399990201000</v>
      </c>
      <c r="G1132" s="35" t="s">
        <v>40</v>
      </c>
      <c r="H1132" s="36" t="s">
        <v>1993</v>
      </c>
    </row>
    <row r="1133" spans="2:8" x14ac:dyDescent="0.25">
      <c r="B1133" s="3">
        <v>1390001300000</v>
      </c>
      <c r="C1133" s="4" t="s">
        <v>21</v>
      </c>
      <c r="D1133" s="6" t="s">
        <v>1995</v>
      </c>
      <c r="E1133" s="28" t="s">
        <v>5979</v>
      </c>
      <c r="F1133" s="33">
        <v>1399990300000</v>
      </c>
      <c r="G1133" s="33" t="s">
        <v>21</v>
      </c>
      <c r="H1133" s="34" t="s">
        <v>1994</v>
      </c>
    </row>
    <row r="1134" spans="2:8" x14ac:dyDescent="0.25">
      <c r="B1134" s="10">
        <v>1390001301000</v>
      </c>
      <c r="C1134" s="11" t="s">
        <v>40</v>
      </c>
      <c r="D1134" s="12" t="s">
        <v>1995</v>
      </c>
      <c r="E1134" s="28" t="s">
        <v>5979</v>
      </c>
      <c r="F1134" s="35">
        <v>1399990301000</v>
      </c>
      <c r="G1134" s="35" t="s">
        <v>40</v>
      </c>
      <c r="H1134" s="36" t="s">
        <v>1996</v>
      </c>
    </row>
    <row r="1135" spans="2:8" x14ac:dyDescent="0.25">
      <c r="B1135" s="3">
        <v>1390001400000</v>
      </c>
      <c r="C1135" s="4" t="s">
        <v>21</v>
      </c>
      <c r="D1135" s="6" t="s">
        <v>1998</v>
      </c>
      <c r="E1135" s="28" t="s">
        <v>5979</v>
      </c>
      <c r="F1135" s="33">
        <v>1399990400000</v>
      </c>
      <c r="G1135" s="33" t="s">
        <v>21</v>
      </c>
      <c r="H1135" s="34" t="s">
        <v>1997</v>
      </c>
    </row>
    <row r="1136" spans="2:8" x14ac:dyDescent="0.25">
      <c r="B1136" s="10">
        <v>1390001401000</v>
      </c>
      <c r="C1136" s="11" t="s">
        <v>40</v>
      </c>
      <c r="D1136" s="12" t="s">
        <v>1998</v>
      </c>
      <c r="E1136" s="28" t="s">
        <v>5979</v>
      </c>
      <c r="F1136" s="35">
        <v>1399990401000</v>
      </c>
      <c r="G1136" s="35" t="s">
        <v>40</v>
      </c>
      <c r="H1136" s="36" t="s">
        <v>1999</v>
      </c>
    </row>
    <row r="1137" spans="2:8" x14ac:dyDescent="0.25">
      <c r="B1137" s="3">
        <v>1400000000000</v>
      </c>
      <c r="C1137" s="4" t="s">
        <v>21</v>
      </c>
      <c r="D1137" s="6" t="s">
        <v>2000</v>
      </c>
      <c r="E1137" s="22" t="s">
        <v>23</v>
      </c>
      <c r="F1137" s="33" t="s">
        <v>25</v>
      </c>
      <c r="G1137" s="33" t="s">
        <v>25</v>
      </c>
      <c r="H1137" s="34" t="s">
        <v>25</v>
      </c>
    </row>
    <row r="1138" spans="2:8" x14ac:dyDescent="0.25">
      <c r="B1138" s="3">
        <v>1400001000000</v>
      </c>
      <c r="C1138" s="4" t="s">
        <v>21</v>
      </c>
      <c r="D1138" s="6" t="s">
        <v>2000</v>
      </c>
      <c r="E1138" s="28" t="s">
        <v>5979</v>
      </c>
      <c r="F1138" s="33">
        <v>1410000000000</v>
      </c>
      <c r="G1138" s="33" t="s">
        <v>21</v>
      </c>
      <c r="H1138" s="34" t="s">
        <v>2000</v>
      </c>
    </row>
    <row r="1139" spans="2:8" x14ac:dyDescent="0.25">
      <c r="B1139" s="3">
        <v>1400001100000</v>
      </c>
      <c r="C1139" s="4" t="s">
        <v>21</v>
      </c>
      <c r="D1139" s="6" t="s">
        <v>2002</v>
      </c>
      <c r="E1139" s="28" t="s">
        <v>5979</v>
      </c>
      <c r="F1139" s="33">
        <v>1411010100000</v>
      </c>
      <c r="G1139" s="33" t="s">
        <v>21</v>
      </c>
      <c r="H1139" s="34" t="s">
        <v>2001</v>
      </c>
    </row>
    <row r="1140" spans="2:8" x14ac:dyDescent="0.25">
      <c r="B1140" s="10">
        <v>1400001101000</v>
      </c>
      <c r="C1140" s="11" t="s">
        <v>40</v>
      </c>
      <c r="D1140" s="12" t="s">
        <v>2004</v>
      </c>
      <c r="E1140" s="28" t="s">
        <v>5979</v>
      </c>
      <c r="F1140" s="35">
        <v>1411010101000</v>
      </c>
      <c r="G1140" s="35" t="s">
        <v>40</v>
      </c>
      <c r="H1140" s="36" t="s">
        <v>2003</v>
      </c>
    </row>
    <row r="1141" spans="2:8" x14ac:dyDescent="0.25">
      <c r="B1141" s="3">
        <v>1400001102000</v>
      </c>
      <c r="C1141" s="4" t="s">
        <v>21</v>
      </c>
      <c r="D1141" s="6" t="s">
        <v>2006</v>
      </c>
      <c r="E1141" s="28" t="s">
        <v>5979</v>
      </c>
      <c r="F1141" s="33">
        <v>1411010102000</v>
      </c>
      <c r="G1141" s="33" t="s">
        <v>21</v>
      </c>
      <c r="H1141" s="34" t="s">
        <v>2005</v>
      </c>
    </row>
    <row r="1142" spans="2:8" ht="25.5" x14ac:dyDescent="0.25">
      <c r="B1142" s="10">
        <v>1400001102001</v>
      </c>
      <c r="C1142" s="11" t="s">
        <v>40</v>
      </c>
      <c r="D1142" s="12" t="s">
        <v>2008</v>
      </c>
      <c r="E1142" s="28" t="s">
        <v>5979</v>
      </c>
      <c r="F1142" s="35">
        <v>1411010102001</v>
      </c>
      <c r="G1142" s="35" t="s">
        <v>40</v>
      </c>
      <c r="H1142" s="36" t="s">
        <v>2007</v>
      </c>
    </row>
    <row r="1143" spans="2:8" x14ac:dyDescent="0.25">
      <c r="B1143" s="10">
        <v>1400001102999</v>
      </c>
      <c r="C1143" s="11" t="s">
        <v>40</v>
      </c>
      <c r="D1143" s="12" t="s">
        <v>2010</v>
      </c>
      <c r="E1143" s="28" t="s">
        <v>5979</v>
      </c>
      <c r="F1143" s="35">
        <v>1411010102999</v>
      </c>
      <c r="G1143" s="35" t="s">
        <v>40</v>
      </c>
      <c r="H1143" s="36" t="s">
        <v>2009</v>
      </c>
    </row>
    <row r="1144" spans="2:8" x14ac:dyDescent="0.25">
      <c r="B1144" s="10">
        <v>1400001199000</v>
      </c>
      <c r="C1144" s="11" t="s">
        <v>40</v>
      </c>
      <c r="D1144" s="12" t="s">
        <v>2012</v>
      </c>
      <c r="E1144" s="28" t="s">
        <v>5979</v>
      </c>
      <c r="F1144" s="35">
        <v>1411010199000</v>
      </c>
      <c r="G1144" s="35" t="s">
        <v>40</v>
      </c>
      <c r="H1144" s="36" t="s">
        <v>2011</v>
      </c>
    </row>
    <row r="1145" spans="2:8" x14ac:dyDescent="0.25">
      <c r="B1145" s="3">
        <v>1400001200000</v>
      </c>
      <c r="C1145" s="4" t="s">
        <v>21</v>
      </c>
      <c r="D1145" s="6" t="s">
        <v>2014</v>
      </c>
      <c r="E1145" s="28" t="s">
        <v>5979</v>
      </c>
      <c r="F1145" s="33">
        <v>1411010200000</v>
      </c>
      <c r="G1145" s="33" t="s">
        <v>21</v>
      </c>
      <c r="H1145" s="34" t="s">
        <v>2013</v>
      </c>
    </row>
    <row r="1146" spans="2:8" x14ac:dyDescent="0.25">
      <c r="B1146" s="10">
        <v>1400001201000</v>
      </c>
      <c r="C1146" s="11" t="s">
        <v>40</v>
      </c>
      <c r="D1146" s="12" t="s">
        <v>2016</v>
      </c>
      <c r="E1146" s="28" t="s">
        <v>5979</v>
      </c>
      <c r="F1146" s="35">
        <v>1411010201000</v>
      </c>
      <c r="G1146" s="35" t="s">
        <v>40</v>
      </c>
      <c r="H1146" s="36" t="s">
        <v>2015</v>
      </c>
    </row>
    <row r="1147" spans="2:8" ht="25.5" x14ac:dyDescent="0.25">
      <c r="B1147" s="3">
        <v>1400001202000</v>
      </c>
      <c r="C1147" s="4" t="s">
        <v>21</v>
      </c>
      <c r="D1147" s="6" t="s">
        <v>2018</v>
      </c>
      <c r="E1147" s="28" t="s">
        <v>5979</v>
      </c>
      <c r="F1147" s="33">
        <v>1411010202000</v>
      </c>
      <c r="G1147" s="33" t="s">
        <v>21</v>
      </c>
      <c r="H1147" s="34" t="s">
        <v>2017</v>
      </c>
    </row>
    <row r="1148" spans="2:8" ht="25.5" x14ac:dyDescent="0.25">
      <c r="B1148" s="10">
        <v>1400001202001</v>
      </c>
      <c r="C1148" s="11" t="s">
        <v>40</v>
      </c>
      <c r="D1148" s="12" t="s">
        <v>2020</v>
      </c>
      <c r="E1148" s="28" t="s">
        <v>5979</v>
      </c>
      <c r="F1148" s="35">
        <v>1411010202001</v>
      </c>
      <c r="G1148" s="35" t="s">
        <v>40</v>
      </c>
      <c r="H1148" s="36" t="s">
        <v>2019</v>
      </c>
    </row>
    <row r="1149" spans="2:8" ht="25.5" x14ac:dyDescent="0.25">
      <c r="B1149" s="10">
        <v>1400001202999</v>
      </c>
      <c r="C1149" s="11" t="s">
        <v>40</v>
      </c>
      <c r="D1149" s="12" t="s">
        <v>2022</v>
      </c>
      <c r="E1149" s="28" t="s">
        <v>5979</v>
      </c>
      <c r="F1149" s="35">
        <v>1411010202999</v>
      </c>
      <c r="G1149" s="35" t="s">
        <v>40</v>
      </c>
      <c r="H1149" s="36" t="s">
        <v>2021</v>
      </c>
    </row>
    <row r="1150" spans="2:8" x14ac:dyDescent="0.25">
      <c r="B1150" s="10">
        <v>1400001299000</v>
      </c>
      <c r="C1150" s="11" t="s">
        <v>40</v>
      </c>
      <c r="D1150" s="12" t="s">
        <v>2024</v>
      </c>
      <c r="E1150" s="28" t="s">
        <v>5979</v>
      </c>
      <c r="F1150" s="35">
        <v>1411010299000</v>
      </c>
      <c r="G1150" s="35" t="s">
        <v>40</v>
      </c>
      <c r="H1150" s="36" t="s">
        <v>2023</v>
      </c>
    </row>
    <row r="1151" spans="2:8" x14ac:dyDescent="0.25">
      <c r="B1151" s="3">
        <v>1400001300000</v>
      </c>
      <c r="C1151" s="4" t="s">
        <v>21</v>
      </c>
      <c r="D1151" s="6" t="s">
        <v>2026</v>
      </c>
      <c r="E1151" s="28" t="s">
        <v>5979</v>
      </c>
      <c r="F1151" s="33">
        <v>1411010300000</v>
      </c>
      <c r="G1151" s="33" t="s">
        <v>21</v>
      </c>
      <c r="H1151" s="34" t="s">
        <v>2025</v>
      </c>
    </row>
    <row r="1152" spans="2:8" x14ac:dyDescent="0.25">
      <c r="B1152" s="10">
        <v>1400001301000</v>
      </c>
      <c r="C1152" s="11" t="s">
        <v>40</v>
      </c>
      <c r="D1152" s="12" t="s">
        <v>2028</v>
      </c>
      <c r="E1152" s="28" t="s">
        <v>5979</v>
      </c>
      <c r="F1152" s="35">
        <v>1411010301000</v>
      </c>
      <c r="G1152" s="35" t="s">
        <v>40</v>
      </c>
      <c r="H1152" s="36" t="s">
        <v>2027</v>
      </c>
    </row>
    <row r="1153" spans="2:8" x14ac:dyDescent="0.25">
      <c r="B1153" s="3">
        <v>1400001302000</v>
      </c>
      <c r="C1153" s="4" t="s">
        <v>21</v>
      </c>
      <c r="D1153" s="6" t="s">
        <v>2030</v>
      </c>
      <c r="E1153" s="28" t="s">
        <v>5979</v>
      </c>
      <c r="F1153" s="33">
        <v>1411010302000</v>
      </c>
      <c r="G1153" s="33" t="s">
        <v>21</v>
      </c>
      <c r="H1153" s="34" t="s">
        <v>2029</v>
      </c>
    </row>
    <row r="1154" spans="2:8" ht="25.5" x14ac:dyDescent="0.25">
      <c r="B1154" s="10">
        <v>1400001302001</v>
      </c>
      <c r="C1154" s="11" t="s">
        <v>40</v>
      </c>
      <c r="D1154" s="12" t="s">
        <v>2032</v>
      </c>
      <c r="E1154" s="28" t="s">
        <v>5979</v>
      </c>
      <c r="F1154" s="35">
        <v>1411010302001</v>
      </c>
      <c r="G1154" s="35" t="s">
        <v>40</v>
      </c>
      <c r="H1154" s="36" t="s">
        <v>2031</v>
      </c>
    </row>
    <row r="1155" spans="2:8" x14ac:dyDescent="0.25">
      <c r="B1155" s="10">
        <v>1400001302999</v>
      </c>
      <c r="C1155" s="11" t="s">
        <v>40</v>
      </c>
      <c r="D1155" s="12" t="s">
        <v>2034</v>
      </c>
      <c r="E1155" s="28" t="s">
        <v>5979</v>
      </c>
      <c r="F1155" s="35">
        <v>1411010302999</v>
      </c>
      <c r="G1155" s="35" t="s">
        <v>40</v>
      </c>
      <c r="H1155" s="36" t="s">
        <v>2033</v>
      </c>
    </row>
    <row r="1156" spans="2:8" x14ac:dyDescent="0.25">
      <c r="B1156" s="10">
        <v>1400001399000</v>
      </c>
      <c r="C1156" s="11" t="s">
        <v>40</v>
      </c>
      <c r="D1156" s="12" t="s">
        <v>2036</v>
      </c>
      <c r="E1156" s="28" t="s">
        <v>5979</v>
      </c>
      <c r="F1156" s="35">
        <v>1411010399000</v>
      </c>
      <c r="G1156" s="35" t="s">
        <v>40</v>
      </c>
      <c r="H1156" s="36" t="s">
        <v>2035</v>
      </c>
    </row>
    <row r="1157" spans="2:8" x14ac:dyDescent="0.25">
      <c r="B1157" s="3">
        <v>1400001400000</v>
      </c>
      <c r="C1157" s="4" t="s">
        <v>21</v>
      </c>
      <c r="D1157" s="6" t="s">
        <v>2038</v>
      </c>
      <c r="E1157" s="28" t="s">
        <v>5979</v>
      </c>
      <c r="F1157" s="33">
        <v>1411010400000</v>
      </c>
      <c r="G1157" s="33" t="s">
        <v>21</v>
      </c>
      <c r="H1157" s="34" t="s">
        <v>2037</v>
      </c>
    </row>
    <row r="1158" spans="2:8" ht="25.5" x14ac:dyDescent="0.25">
      <c r="B1158" s="10">
        <v>1400001401000</v>
      </c>
      <c r="C1158" s="11" t="s">
        <v>40</v>
      </c>
      <c r="D1158" s="12" t="s">
        <v>2040</v>
      </c>
      <c r="E1158" s="28" t="s">
        <v>5979</v>
      </c>
      <c r="F1158" s="35">
        <v>1411010401000</v>
      </c>
      <c r="G1158" s="35" t="s">
        <v>40</v>
      </c>
      <c r="H1158" s="36" t="s">
        <v>2039</v>
      </c>
    </row>
    <row r="1159" spans="2:8" ht="25.5" x14ac:dyDescent="0.25">
      <c r="B1159" s="3">
        <v>1400001402000</v>
      </c>
      <c r="C1159" s="4" t="s">
        <v>21</v>
      </c>
      <c r="D1159" s="6" t="s">
        <v>2042</v>
      </c>
      <c r="E1159" s="28" t="s">
        <v>5979</v>
      </c>
      <c r="F1159" s="33">
        <v>1411010402000</v>
      </c>
      <c r="G1159" s="33" t="s">
        <v>21</v>
      </c>
      <c r="H1159" s="34" t="s">
        <v>2041</v>
      </c>
    </row>
    <row r="1160" spans="2:8" ht="25.5" x14ac:dyDescent="0.25">
      <c r="B1160" s="10">
        <v>1400001402001</v>
      </c>
      <c r="C1160" s="11" t="s">
        <v>40</v>
      </c>
      <c r="D1160" s="12" t="s">
        <v>2044</v>
      </c>
      <c r="E1160" s="28" t="s">
        <v>5979</v>
      </c>
      <c r="F1160" s="35">
        <v>1411010402001</v>
      </c>
      <c r="G1160" s="35" t="s">
        <v>40</v>
      </c>
      <c r="H1160" s="36" t="s">
        <v>2043</v>
      </c>
    </row>
    <row r="1161" spans="2:8" ht="25.5" x14ac:dyDescent="0.25">
      <c r="B1161" s="10">
        <v>1400001402999</v>
      </c>
      <c r="C1161" s="11" t="s">
        <v>40</v>
      </c>
      <c r="D1161" s="12" t="s">
        <v>2046</v>
      </c>
      <c r="E1161" s="28" t="s">
        <v>5979</v>
      </c>
      <c r="F1161" s="35">
        <v>1411010402999</v>
      </c>
      <c r="G1161" s="35" t="s">
        <v>40</v>
      </c>
      <c r="H1161" s="36" t="s">
        <v>2045</v>
      </c>
    </row>
    <row r="1162" spans="2:8" x14ac:dyDescent="0.25">
      <c r="B1162" s="10">
        <v>1400001499000</v>
      </c>
      <c r="C1162" s="11" t="s">
        <v>40</v>
      </c>
      <c r="D1162" s="12" t="s">
        <v>2048</v>
      </c>
      <c r="E1162" s="28" t="s">
        <v>5979</v>
      </c>
      <c r="F1162" s="35">
        <v>1411010499000</v>
      </c>
      <c r="G1162" s="35" t="s">
        <v>40</v>
      </c>
      <c r="H1162" s="36" t="s">
        <v>2047</v>
      </c>
    </row>
    <row r="1163" spans="2:8" x14ac:dyDescent="0.25">
      <c r="B1163" s="3">
        <v>1500000000000</v>
      </c>
      <c r="C1163" s="4" t="s">
        <v>21</v>
      </c>
      <c r="D1163" s="6" t="s">
        <v>2049</v>
      </c>
      <c r="E1163" s="22" t="s">
        <v>23</v>
      </c>
      <c r="F1163" s="33" t="s">
        <v>25</v>
      </c>
      <c r="G1163" s="33" t="s">
        <v>25</v>
      </c>
      <c r="H1163" s="34" t="s">
        <v>25</v>
      </c>
    </row>
    <row r="1164" spans="2:8" x14ac:dyDescent="0.25">
      <c r="B1164" s="3">
        <v>1500001000000</v>
      </c>
      <c r="C1164" s="4" t="s">
        <v>21</v>
      </c>
      <c r="D1164" s="6" t="s">
        <v>2049</v>
      </c>
      <c r="E1164" s="28" t="s">
        <v>5979</v>
      </c>
      <c r="F1164" s="33">
        <v>1510000000000</v>
      </c>
      <c r="G1164" s="33" t="s">
        <v>21</v>
      </c>
      <c r="H1164" s="34" t="s">
        <v>2049</v>
      </c>
    </row>
    <row r="1165" spans="2:8" x14ac:dyDescent="0.25">
      <c r="B1165" s="3">
        <v>1500001100000</v>
      </c>
      <c r="C1165" s="4" t="s">
        <v>21</v>
      </c>
      <c r="D1165" s="6" t="s">
        <v>2051</v>
      </c>
      <c r="E1165" s="28" t="s">
        <v>5979</v>
      </c>
      <c r="F1165" s="33">
        <v>1511010100000</v>
      </c>
      <c r="G1165" s="33" t="s">
        <v>21</v>
      </c>
      <c r="H1165" s="34" t="s">
        <v>2050</v>
      </c>
    </row>
    <row r="1166" spans="2:8" x14ac:dyDescent="0.25">
      <c r="B1166" s="3">
        <v>1500001101000</v>
      </c>
      <c r="C1166" s="4" t="s">
        <v>21</v>
      </c>
      <c r="D1166" s="6" t="s">
        <v>2053</v>
      </c>
      <c r="E1166" s="28" t="s">
        <v>5979</v>
      </c>
      <c r="F1166" s="33">
        <v>1511010101000</v>
      </c>
      <c r="G1166" s="33" t="s">
        <v>21</v>
      </c>
      <c r="H1166" s="34" t="s">
        <v>2052</v>
      </c>
    </row>
    <row r="1167" spans="2:8" ht="25.5" x14ac:dyDescent="0.25">
      <c r="B1167" s="10">
        <v>1500001101001</v>
      </c>
      <c r="C1167" s="11" t="s">
        <v>40</v>
      </c>
      <c r="D1167" s="12" t="s">
        <v>2055</v>
      </c>
      <c r="E1167" s="28" t="s">
        <v>5979</v>
      </c>
      <c r="F1167" s="35">
        <v>1511010101001</v>
      </c>
      <c r="G1167" s="35" t="s">
        <v>40</v>
      </c>
      <c r="H1167" s="36" t="s">
        <v>2054</v>
      </c>
    </row>
    <row r="1168" spans="2:8" ht="25.5" x14ac:dyDescent="0.25">
      <c r="B1168" s="10">
        <v>1500001101002</v>
      </c>
      <c r="C1168" s="11" t="s">
        <v>40</v>
      </c>
      <c r="D1168" s="12" t="s">
        <v>2057</v>
      </c>
      <c r="E1168" s="28" t="s">
        <v>5979</v>
      </c>
      <c r="F1168" s="35">
        <v>1511010101002</v>
      </c>
      <c r="G1168" s="35" t="s">
        <v>40</v>
      </c>
      <c r="H1168" s="36" t="s">
        <v>2056</v>
      </c>
    </row>
    <row r="1169" spans="2:8" ht="25.5" x14ac:dyDescent="0.25">
      <c r="B1169" s="10">
        <v>1500001101003</v>
      </c>
      <c r="C1169" s="11" t="s">
        <v>40</v>
      </c>
      <c r="D1169" s="12" t="s">
        <v>2059</v>
      </c>
      <c r="E1169" s="28" t="s">
        <v>5979</v>
      </c>
      <c r="F1169" s="35">
        <v>1511010101003</v>
      </c>
      <c r="G1169" s="35" t="s">
        <v>40</v>
      </c>
      <c r="H1169" s="36" t="s">
        <v>2058</v>
      </c>
    </row>
    <row r="1170" spans="2:8" ht="25.5" x14ac:dyDescent="0.25">
      <c r="B1170" s="10">
        <v>1500001101004</v>
      </c>
      <c r="C1170" s="11" t="s">
        <v>40</v>
      </c>
      <c r="D1170" s="12" t="s">
        <v>2061</v>
      </c>
      <c r="E1170" s="28" t="s">
        <v>5979</v>
      </c>
      <c r="F1170" s="35">
        <v>1511010101004</v>
      </c>
      <c r="G1170" s="35" t="s">
        <v>40</v>
      </c>
      <c r="H1170" s="36" t="s">
        <v>2060</v>
      </c>
    </row>
    <row r="1171" spans="2:8" ht="25.5" x14ac:dyDescent="0.25">
      <c r="B1171" s="10">
        <v>1500001101005</v>
      </c>
      <c r="C1171" s="11" t="s">
        <v>40</v>
      </c>
      <c r="D1171" s="12" t="s">
        <v>2063</v>
      </c>
      <c r="E1171" s="28" t="s">
        <v>5979</v>
      </c>
      <c r="F1171" s="35">
        <v>1511010101005</v>
      </c>
      <c r="G1171" s="35" t="s">
        <v>40</v>
      </c>
      <c r="H1171" s="36" t="s">
        <v>2062</v>
      </c>
    </row>
    <row r="1172" spans="2:8" x14ac:dyDescent="0.25">
      <c r="B1172" s="10">
        <v>1500001101999</v>
      </c>
      <c r="C1172" s="11" t="s">
        <v>40</v>
      </c>
      <c r="D1172" s="12" t="s">
        <v>2065</v>
      </c>
      <c r="E1172" s="28" t="s">
        <v>5979</v>
      </c>
      <c r="F1172" s="35">
        <v>1511010101999</v>
      </c>
      <c r="G1172" s="35" t="s">
        <v>40</v>
      </c>
      <c r="H1172" s="36" t="s">
        <v>2064</v>
      </c>
    </row>
    <row r="1173" spans="2:8" x14ac:dyDescent="0.25">
      <c r="B1173" s="3">
        <v>1500001102000</v>
      </c>
      <c r="C1173" s="4" t="s">
        <v>21</v>
      </c>
      <c r="D1173" s="6" t="s">
        <v>2067</v>
      </c>
      <c r="E1173" s="28" t="s">
        <v>5979</v>
      </c>
      <c r="F1173" s="33">
        <v>1511010102000</v>
      </c>
      <c r="G1173" s="33" t="s">
        <v>21</v>
      </c>
      <c r="H1173" s="34" t="s">
        <v>2066</v>
      </c>
    </row>
    <row r="1174" spans="2:8" ht="25.5" x14ac:dyDescent="0.25">
      <c r="B1174" s="10">
        <v>1500001102001</v>
      </c>
      <c r="C1174" s="11" t="s">
        <v>40</v>
      </c>
      <c r="D1174" s="12" t="s">
        <v>2069</v>
      </c>
      <c r="E1174" s="28" t="s">
        <v>5979</v>
      </c>
      <c r="F1174" s="35">
        <v>1511010102001</v>
      </c>
      <c r="G1174" s="35" t="s">
        <v>40</v>
      </c>
      <c r="H1174" s="36" t="s">
        <v>2068</v>
      </c>
    </row>
    <row r="1175" spans="2:8" ht="25.5" x14ac:dyDescent="0.25">
      <c r="B1175" s="10">
        <v>1500001102002</v>
      </c>
      <c r="C1175" s="11" t="s">
        <v>40</v>
      </c>
      <c r="D1175" s="12" t="s">
        <v>2071</v>
      </c>
      <c r="E1175" s="28" t="s">
        <v>5979</v>
      </c>
      <c r="F1175" s="35">
        <v>1511010102002</v>
      </c>
      <c r="G1175" s="35" t="s">
        <v>40</v>
      </c>
      <c r="H1175" s="36" t="s">
        <v>2070</v>
      </c>
    </row>
    <row r="1176" spans="2:8" ht="25.5" x14ac:dyDescent="0.25">
      <c r="B1176" s="10">
        <v>1500001102003</v>
      </c>
      <c r="C1176" s="11" t="s">
        <v>40</v>
      </c>
      <c r="D1176" s="12" t="s">
        <v>2073</v>
      </c>
      <c r="E1176" s="28" t="s">
        <v>5979</v>
      </c>
      <c r="F1176" s="35">
        <v>1511010102003</v>
      </c>
      <c r="G1176" s="35" t="s">
        <v>40</v>
      </c>
      <c r="H1176" s="36" t="s">
        <v>2072</v>
      </c>
    </row>
    <row r="1177" spans="2:8" x14ac:dyDescent="0.25">
      <c r="B1177" s="10">
        <v>1500001102999</v>
      </c>
      <c r="C1177" s="11" t="s">
        <v>40</v>
      </c>
      <c r="D1177" s="12" t="s">
        <v>2075</v>
      </c>
      <c r="E1177" s="28" t="s">
        <v>5979</v>
      </c>
      <c r="F1177" s="35">
        <v>1511010102999</v>
      </c>
      <c r="G1177" s="35" t="s">
        <v>40</v>
      </c>
      <c r="H1177" s="36" t="s">
        <v>2074</v>
      </c>
    </row>
    <row r="1178" spans="2:8" x14ac:dyDescent="0.25">
      <c r="B1178" s="10">
        <v>1500001199000</v>
      </c>
      <c r="C1178" s="11" t="s">
        <v>40</v>
      </c>
      <c r="D1178" s="12" t="s">
        <v>2077</v>
      </c>
      <c r="E1178" s="28" t="s">
        <v>5979</v>
      </c>
      <c r="F1178" s="35">
        <v>1511010199000</v>
      </c>
      <c r="G1178" s="35" t="s">
        <v>40</v>
      </c>
      <c r="H1178" s="36" t="s">
        <v>2076</v>
      </c>
    </row>
    <row r="1179" spans="2:8" x14ac:dyDescent="0.25">
      <c r="B1179" s="3">
        <v>1500001200000</v>
      </c>
      <c r="C1179" s="4" t="s">
        <v>21</v>
      </c>
      <c r="D1179" s="6" t="s">
        <v>2079</v>
      </c>
      <c r="E1179" s="28" t="s">
        <v>5979</v>
      </c>
      <c r="F1179" s="33">
        <v>1511010200000</v>
      </c>
      <c r="G1179" s="33" t="s">
        <v>21</v>
      </c>
      <c r="H1179" s="34" t="s">
        <v>2078</v>
      </c>
    </row>
    <row r="1180" spans="2:8" x14ac:dyDescent="0.25">
      <c r="B1180" s="3">
        <v>1500001201000</v>
      </c>
      <c r="C1180" s="4" t="s">
        <v>21</v>
      </c>
      <c r="D1180" s="6" t="s">
        <v>2081</v>
      </c>
      <c r="E1180" s="28" t="s">
        <v>5979</v>
      </c>
      <c r="F1180" s="33">
        <v>1511010201000</v>
      </c>
      <c r="G1180" s="33" t="s">
        <v>21</v>
      </c>
      <c r="H1180" s="34" t="s">
        <v>2080</v>
      </c>
    </row>
    <row r="1181" spans="2:8" ht="25.5" x14ac:dyDescent="0.25">
      <c r="B1181" s="10">
        <v>1500001201001</v>
      </c>
      <c r="C1181" s="11" t="s">
        <v>40</v>
      </c>
      <c r="D1181" s="12" t="s">
        <v>2083</v>
      </c>
      <c r="E1181" s="28" t="s">
        <v>5979</v>
      </c>
      <c r="F1181" s="35">
        <v>1511010201001</v>
      </c>
      <c r="G1181" s="35" t="s">
        <v>40</v>
      </c>
      <c r="H1181" s="36" t="s">
        <v>2082</v>
      </c>
    </row>
    <row r="1182" spans="2:8" ht="25.5" x14ac:dyDescent="0.25">
      <c r="B1182" s="10">
        <v>1500001201002</v>
      </c>
      <c r="C1182" s="11" t="s">
        <v>40</v>
      </c>
      <c r="D1182" s="12" t="s">
        <v>2085</v>
      </c>
      <c r="E1182" s="28" t="s">
        <v>5979</v>
      </c>
      <c r="F1182" s="35">
        <v>1511010201002</v>
      </c>
      <c r="G1182" s="35" t="s">
        <v>40</v>
      </c>
      <c r="H1182" s="36" t="s">
        <v>2084</v>
      </c>
    </row>
    <row r="1183" spans="2:8" ht="25.5" x14ac:dyDescent="0.25">
      <c r="B1183" s="10">
        <v>1500001201003</v>
      </c>
      <c r="C1183" s="11" t="s">
        <v>40</v>
      </c>
      <c r="D1183" s="12" t="s">
        <v>2087</v>
      </c>
      <c r="E1183" s="28" t="s">
        <v>5979</v>
      </c>
      <c r="F1183" s="35">
        <v>1511010201003</v>
      </c>
      <c r="G1183" s="35" t="s">
        <v>40</v>
      </c>
      <c r="H1183" s="36" t="s">
        <v>2086</v>
      </c>
    </row>
    <row r="1184" spans="2:8" ht="25.5" x14ac:dyDescent="0.25">
      <c r="B1184" s="10">
        <v>1500001201004</v>
      </c>
      <c r="C1184" s="11" t="s">
        <v>40</v>
      </c>
      <c r="D1184" s="12" t="s">
        <v>2089</v>
      </c>
      <c r="E1184" s="28" t="s">
        <v>5979</v>
      </c>
      <c r="F1184" s="35">
        <v>1511010201004</v>
      </c>
      <c r="G1184" s="35" t="s">
        <v>40</v>
      </c>
      <c r="H1184" s="36" t="s">
        <v>2088</v>
      </c>
    </row>
    <row r="1185" spans="2:8" ht="25.5" x14ac:dyDescent="0.25">
      <c r="B1185" s="10">
        <v>1500001201005</v>
      </c>
      <c r="C1185" s="11" t="s">
        <v>40</v>
      </c>
      <c r="D1185" s="12" t="s">
        <v>2091</v>
      </c>
      <c r="E1185" s="28" t="s">
        <v>5979</v>
      </c>
      <c r="F1185" s="35">
        <v>1511010201005</v>
      </c>
      <c r="G1185" s="35" t="s">
        <v>40</v>
      </c>
      <c r="H1185" s="36" t="s">
        <v>2090</v>
      </c>
    </row>
    <row r="1186" spans="2:8" ht="25.5" x14ac:dyDescent="0.25">
      <c r="B1186" s="10">
        <v>1500001201999</v>
      </c>
      <c r="C1186" s="11" t="s">
        <v>40</v>
      </c>
      <c r="D1186" s="12" t="s">
        <v>2093</v>
      </c>
      <c r="E1186" s="28" t="s">
        <v>5979</v>
      </c>
      <c r="F1186" s="35">
        <v>1511010201999</v>
      </c>
      <c r="G1186" s="35" t="s">
        <v>40</v>
      </c>
      <c r="H1186" s="36" t="s">
        <v>2092</v>
      </c>
    </row>
    <row r="1187" spans="2:8" x14ac:dyDescent="0.25">
      <c r="B1187" s="3">
        <v>1500001202000</v>
      </c>
      <c r="C1187" s="4" t="s">
        <v>21</v>
      </c>
      <c r="D1187" s="6" t="s">
        <v>2095</v>
      </c>
      <c r="E1187" s="28" t="s">
        <v>5979</v>
      </c>
      <c r="F1187" s="33">
        <v>1511010202000</v>
      </c>
      <c r="G1187" s="33" t="s">
        <v>21</v>
      </c>
      <c r="H1187" s="34" t="s">
        <v>2094</v>
      </c>
    </row>
    <row r="1188" spans="2:8" ht="25.5" x14ac:dyDescent="0.25">
      <c r="B1188" s="10">
        <v>1500001202001</v>
      </c>
      <c r="C1188" s="11" t="s">
        <v>40</v>
      </c>
      <c r="D1188" s="12" t="s">
        <v>2097</v>
      </c>
      <c r="E1188" s="28" t="s">
        <v>5979</v>
      </c>
      <c r="F1188" s="35">
        <v>1511010202001</v>
      </c>
      <c r="G1188" s="35" t="s">
        <v>40</v>
      </c>
      <c r="H1188" s="36" t="s">
        <v>2096</v>
      </c>
    </row>
    <row r="1189" spans="2:8" ht="25.5" x14ac:dyDescent="0.25">
      <c r="B1189" s="10">
        <v>1500001202002</v>
      </c>
      <c r="C1189" s="11" t="s">
        <v>40</v>
      </c>
      <c r="D1189" s="12" t="s">
        <v>2099</v>
      </c>
      <c r="E1189" s="28" t="s">
        <v>5979</v>
      </c>
      <c r="F1189" s="35">
        <v>1511010202002</v>
      </c>
      <c r="G1189" s="35" t="s">
        <v>40</v>
      </c>
      <c r="H1189" s="36" t="s">
        <v>2098</v>
      </c>
    </row>
    <row r="1190" spans="2:8" ht="25.5" x14ac:dyDescent="0.25">
      <c r="B1190" s="10">
        <v>1500001202003</v>
      </c>
      <c r="C1190" s="11" t="s">
        <v>40</v>
      </c>
      <c r="D1190" s="12" t="s">
        <v>2101</v>
      </c>
      <c r="E1190" s="28" t="s">
        <v>5979</v>
      </c>
      <c r="F1190" s="35">
        <v>1511010202003</v>
      </c>
      <c r="G1190" s="35" t="s">
        <v>40</v>
      </c>
      <c r="H1190" s="36" t="s">
        <v>2100</v>
      </c>
    </row>
    <row r="1191" spans="2:8" ht="25.5" x14ac:dyDescent="0.25">
      <c r="B1191" s="10">
        <v>1500001202999</v>
      </c>
      <c r="C1191" s="11" t="s">
        <v>40</v>
      </c>
      <c r="D1191" s="12" t="s">
        <v>2103</v>
      </c>
      <c r="E1191" s="28" t="s">
        <v>5979</v>
      </c>
      <c r="F1191" s="35">
        <v>1511010202999</v>
      </c>
      <c r="G1191" s="35" t="s">
        <v>40</v>
      </c>
      <c r="H1191" s="36" t="s">
        <v>2102</v>
      </c>
    </row>
    <row r="1192" spans="2:8" x14ac:dyDescent="0.25">
      <c r="B1192" s="10">
        <v>1500001299000</v>
      </c>
      <c r="C1192" s="11" t="s">
        <v>40</v>
      </c>
      <c r="D1192" s="12" t="s">
        <v>2105</v>
      </c>
      <c r="E1192" s="28" t="s">
        <v>5979</v>
      </c>
      <c r="F1192" s="35">
        <v>1511010299000</v>
      </c>
      <c r="G1192" s="35" t="s">
        <v>40</v>
      </c>
      <c r="H1192" s="36" t="s">
        <v>2104</v>
      </c>
    </row>
    <row r="1193" spans="2:8" x14ac:dyDescent="0.25">
      <c r="B1193" s="3">
        <v>1500001300000</v>
      </c>
      <c r="C1193" s="4" t="s">
        <v>21</v>
      </c>
      <c r="D1193" s="6" t="s">
        <v>2107</v>
      </c>
      <c r="E1193" s="28" t="s">
        <v>5979</v>
      </c>
      <c r="F1193" s="33">
        <v>1511010300000</v>
      </c>
      <c r="G1193" s="33" t="s">
        <v>21</v>
      </c>
      <c r="H1193" s="34" t="s">
        <v>2106</v>
      </c>
    </row>
    <row r="1194" spans="2:8" x14ac:dyDescent="0.25">
      <c r="B1194" s="3">
        <v>1500001301000</v>
      </c>
      <c r="C1194" s="4" t="s">
        <v>21</v>
      </c>
      <c r="D1194" s="6" t="s">
        <v>2109</v>
      </c>
      <c r="E1194" s="28" t="s">
        <v>5979</v>
      </c>
      <c r="F1194" s="33">
        <v>1511010301000</v>
      </c>
      <c r="G1194" s="33" t="s">
        <v>21</v>
      </c>
      <c r="H1194" s="34" t="s">
        <v>2108</v>
      </c>
    </row>
    <row r="1195" spans="2:8" ht="25.5" x14ac:dyDescent="0.25">
      <c r="B1195" s="10">
        <v>1500001301001</v>
      </c>
      <c r="C1195" s="11" t="s">
        <v>40</v>
      </c>
      <c r="D1195" s="12" t="s">
        <v>2111</v>
      </c>
      <c r="E1195" s="28" t="s">
        <v>5979</v>
      </c>
      <c r="F1195" s="35">
        <v>1511010301001</v>
      </c>
      <c r="G1195" s="35" t="s">
        <v>40</v>
      </c>
      <c r="H1195" s="36" t="s">
        <v>2110</v>
      </c>
    </row>
    <row r="1196" spans="2:8" ht="25.5" x14ac:dyDescent="0.25">
      <c r="B1196" s="10">
        <v>1500001301002</v>
      </c>
      <c r="C1196" s="11" t="s">
        <v>40</v>
      </c>
      <c r="D1196" s="12" t="s">
        <v>2113</v>
      </c>
      <c r="E1196" s="28" t="s">
        <v>5979</v>
      </c>
      <c r="F1196" s="35">
        <v>1511010301002</v>
      </c>
      <c r="G1196" s="35" t="s">
        <v>40</v>
      </c>
      <c r="H1196" s="36" t="s">
        <v>2112</v>
      </c>
    </row>
    <row r="1197" spans="2:8" ht="25.5" x14ac:dyDescent="0.25">
      <c r="B1197" s="10">
        <v>1500001301003</v>
      </c>
      <c r="C1197" s="11" t="s">
        <v>40</v>
      </c>
      <c r="D1197" s="12" t="s">
        <v>2115</v>
      </c>
      <c r="E1197" s="28" t="s">
        <v>5979</v>
      </c>
      <c r="F1197" s="35">
        <v>1511010301003</v>
      </c>
      <c r="G1197" s="35" t="s">
        <v>40</v>
      </c>
      <c r="H1197" s="36" t="s">
        <v>2114</v>
      </c>
    </row>
    <row r="1198" spans="2:8" ht="25.5" x14ac:dyDescent="0.25">
      <c r="B1198" s="10">
        <v>1500001301004</v>
      </c>
      <c r="C1198" s="11" t="s">
        <v>40</v>
      </c>
      <c r="D1198" s="12" t="s">
        <v>2117</v>
      </c>
      <c r="E1198" s="28" t="s">
        <v>5979</v>
      </c>
      <c r="F1198" s="35">
        <v>1511010301004</v>
      </c>
      <c r="G1198" s="35" t="s">
        <v>40</v>
      </c>
      <c r="H1198" s="36" t="s">
        <v>2116</v>
      </c>
    </row>
    <row r="1199" spans="2:8" ht="25.5" x14ac:dyDescent="0.25">
      <c r="B1199" s="10">
        <v>1500001301005</v>
      </c>
      <c r="C1199" s="11" t="s">
        <v>40</v>
      </c>
      <c r="D1199" s="12" t="s">
        <v>2119</v>
      </c>
      <c r="E1199" s="28" t="s">
        <v>5979</v>
      </c>
      <c r="F1199" s="35">
        <v>1511010301005</v>
      </c>
      <c r="G1199" s="35" t="s">
        <v>40</v>
      </c>
      <c r="H1199" s="36" t="s">
        <v>2118</v>
      </c>
    </row>
    <row r="1200" spans="2:8" x14ac:dyDescent="0.25">
      <c r="B1200" s="10">
        <v>1500001301999</v>
      </c>
      <c r="C1200" s="11" t="s">
        <v>40</v>
      </c>
      <c r="D1200" s="12" t="s">
        <v>2121</v>
      </c>
      <c r="E1200" s="28" t="s">
        <v>5979</v>
      </c>
      <c r="F1200" s="35">
        <v>1511010301999</v>
      </c>
      <c r="G1200" s="35" t="s">
        <v>40</v>
      </c>
      <c r="H1200" s="36" t="s">
        <v>2120</v>
      </c>
    </row>
    <row r="1201" spans="2:8" x14ac:dyDescent="0.25">
      <c r="B1201" s="3">
        <v>1500001302000</v>
      </c>
      <c r="C1201" s="4" t="s">
        <v>21</v>
      </c>
      <c r="D1201" s="6" t="s">
        <v>2123</v>
      </c>
      <c r="E1201" s="28" t="s">
        <v>5979</v>
      </c>
      <c r="F1201" s="33">
        <v>1511010302000</v>
      </c>
      <c r="G1201" s="33" t="s">
        <v>21</v>
      </c>
      <c r="H1201" s="34" t="s">
        <v>2122</v>
      </c>
    </row>
    <row r="1202" spans="2:8" ht="25.5" x14ac:dyDescent="0.25">
      <c r="B1202" s="10">
        <v>1500001302001</v>
      </c>
      <c r="C1202" s="11" t="s">
        <v>40</v>
      </c>
      <c r="D1202" s="12" t="s">
        <v>2125</v>
      </c>
      <c r="E1202" s="28" t="s">
        <v>5979</v>
      </c>
      <c r="F1202" s="35">
        <v>1511010302001</v>
      </c>
      <c r="G1202" s="35" t="s">
        <v>40</v>
      </c>
      <c r="H1202" s="36" t="s">
        <v>2124</v>
      </c>
    </row>
    <row r="1203" spans="2:8" ht="25.5" x14ac:dyDescent="0.25">
      <c r="B1203" s="10">
        <v>1500001302002</v>
      </c>
      <c r="C1203" s="11" t="s">
        <v>40</v>
      </c>
      <c r="D1203" s="12" t="s">
        <v>2127</v>
      </c>
      <c r="E1203" s="28" t="s">
        <v>5979</v>
      </c>
      <c r="F1203" s="35">
        <v>1511010302002</v>
      </c>
      <c r="G1203" s="35" t="s">
        <v>40</v>
      </c>
      <c r="H1203" s="36" t="s">
        <v>2126</v>
      </c>
    </row>
    <row r="1204" spans="2:8" ht="25.5" x14ac:dyDescent="0.25">
      <c r="B1204" s="10">
        <v>1500001302003</v>
      </c>
      <c r="C1204" s="11" t="s">
        <v>40</v>
      </c>
      <c r="D1204" s="12" t="s">
        <v>2129</v>
      </c>
      <c r="E1204" s="28" t="s">
        <v>5979</v>
      </c>
      <c r="F1204" s="35">
        <v>1511010302003</v>
      </c>
      <c r="G1204" s="35" t="s">
        <v>40</v>
      </c>
      <c r="H1204" s="36" t="s">
        <v>2128</v>
      </c>
    </row>
    <row r="1205" spans="2:8" x14ac:dyDescent="0.25">
      <c r="B1205" s="10">
        <v>1500001302999</v>
      </c>
      <c r="C1205" s="11" t="s">
        <v>40</v>
      </c>
      <c r="D1205" s="12" t="s">
        <v>2131</v>
      </c>
      <c r="E1205" s="28" t="s">
        <v>5979</v>
      </c>
      <c r="F1205" s="35">
        <v>1511010302999</v>
      </c>
      <c r="G1205" s="35" t="s">
        <v>40</v>
      </c>
      <c r="H1205" s="36" t="s">
        <v>2130</v>
      </c>
    </row>
    <row r="1206" spans="2:8" x14ac:dyDescent="0.25">
      <c r="B1206" s="10">
        <v>1500001399000</v>
      </c>
      <c r="C1206" s="11" t="s">
        <v>40</v>
      </c>
      <c r="D1206" s="12" t="s">
        <v>2133</v>
      </c>
      <c r="E1206" s="28" t="s">
        <v>5979</v>
      </c>
      <c r="F1206" s="35">
        <v>1511010399000</v>
      </c>
      <c r="G1206" s="35" t="s">
        <v>40</v>
      </c>
      <c r="H1206" s="36" t="s">
        <v>2132</v>
      </c>
    </row>
    <row r="1207" spans="2:8" x14ac:dyDescent="0.25">
      <c r="B1207" s="3">
        <v>1500001400000</v>
      </c>
      <c r="C1207" s="4" t="s">
        <v>21</v>
      </c>
      <c r="D1207" s="6" t="s">
        <v>2135</v>
      </c>
      <c r="E1207" s="28" t="s">
        <v>5979</v>
      </c>
      <c r="F1207" s="33">
        <v>1511010400000</v>
      </c>
      <c r="G1207" s="33" t="s">
        <v>21</v>
      </c>
      <c r="H1207" s="34" t="s">
        <v>2134</v>
      </c>
    </row>
    <row r="1208" spans="2:8" ht="25.5" x14ac:dyDescent="0.25">
      <c r="B1208" s="3">
        <v>1500001401000</v>
      </c>
      <c r="C1208" s="4" t="s">
        <v>21</v>
      </c>
      <c r="D1208" s="6" t="s">
        <v>2137</v>
      </c>
      <c r="E1208" s="28" t="s">
        <v>5979</v>
      </c>
      <c r="F1208" s="33">
        <v>1511010401000</v>
      </c>
      <c r="G1208" s="33" t="s">
        <v>21</v>
      </c>
      <c r="H1208" s="34" t="s">
        <v>2136</v>
      </c>
    </row>
    <row r="1209" spans="2:8" ht="25.5" x14ac:dyDescent="0.25">
      <c r="B1209" s="10">
        <v>1500001401001</v>
      </c>
      <c r="C1209" s="11" t="s">
        <v>40</v>
      </c>
      <c r="D1209" s="12" t="s">
        <v>2139</v>
      </c>
      <c r="E1209" s="28" t="s">
        <v>5979</v>
      </c>
      <c r="F1209" s="35">
        <v>1511010401001</v>
      </c>
      <c r="G1209" s="35" t="s">
        <v>40</v>
      </c>
      <c r="H1209" s="36" t="s">
        <v>2138</v>
      </c>
    </row>
    <row r="1210" spans="2:8" ht="25.5" x14ac:dyDescent="0.25">
      <c r="B1210" s="10">
        <v>1500001401002</v>
      </c>
      <c r="C1210" s="11" t="s">
        <v>40</v>
      </c>
      <c r="D1210" s="12" t="s">
        <v>2141</v>
      </c>
      <c r="E1210" s="28" t="s">
        <v>5979</v>
      </c>
      <c r="F1210" s="35">
        <v>1511010401002</v>
      </c>
      <c r="G1210" s="35" t="s">
        <v>40</v>
      </c>
      <c r="H1210" s="36" t="s">
        <v>2140</v>
      </c>
    </row>
    <row r="1211" spans="2:8" ht="25.5" x14ac:dyDescent="0.25">
      <c r="B1211" s="10">
        <v>1500001401003</v>
      </c>
      <c r="C1211" s="11" t="s">
        <v>40</v>
      </c>
      <c r="D1211" s="12" t="s">
        <v>2143</v>
      </c>
      <c r="E1211" s="28" t="s">
        <v>5979</v>
      </c>
      <c r="F1211" s="35">
        <v>1511010401003</v>
      </c>
      <c r="G1211" s="35" t="s">
        <v>40</v>
      </c>
      <c r="H1211" s="36" t="s">
        <v>2142</v>
      </c>
    </row>
    <row r="1212" spans="2:8" ht="25.5" x14ac:dyDescent="0.25">
      <c r="B1212" s="10">
        <v>1500001401004</v>
      </c>
      <c r="C1212" s="11" t="s">
        <v>40</v>
      </c>
      <c r="D1212" s="12" t="s">
        <v>2145</v>
      </c>
      <c r="E1212" s="28" t="s">
        <v>5979</v>
      </c>
      <c r="F1212" s="35">
        <v>1511010401004</v>
      </c>
      <c r="G1212" s="35" t="s">
        <v>40</v>
      </c>
      <c r="H1212" s="36" t="s">
        <v>2144</v>
      </c>
    </row>
    <row r="1213" spans="2:8" ht="25.5" x14ac:dyDescent="0.25">
      <c r="B1213" s="10">
        <v>1500001401005</v>
      </c>
      <c r="C1213" s="11" t="s">
        <v>40</v>
      </c>
      <c r="D1213" s="12" t="s">
        <v>2147</v>
      </c>
      <c r="E1213" s="28" t="s">
        <v>5979</v>
      </c>
      <c r="F1213" s="35">
        <v>1511010401005</v>
      </c>
      <c r="G1213" s="35" t="s">
        <v>40</v>
      </c>
      <c r="H1213" s="36" t="s">
        <v>2146</v>
      </c>
    </row>
    <row r="1214" spans="2:8" ht="25.5" x14ac:dyDescent="0.25">
      <c r="B1214" s="10">
        <v>1500001401999</v>
      </c>
      <c r="C1214" s="11" t="s">
        <v>40</v>
      </c>
      <c r="D1214" s="12" t="s">
        <v>2149</v>
      </c>
      <c r="E1214" s="28" t="s">
        <v>5979</v>
      </c>
      <c r="F1214" s="35">
        <v>1511010401999</v>
      </c>
      <c r="G1214" s="35" t="s">
        <v>40</v>
      </c>
      <c r="H1214" s="36" t="s">
        <v>2148</v>
      </c>
    </row>
    <row r="1215" spans="2:8" ht="25.5" x14ac:dyDescent="0.25">
      <c r="B1215" s="3">
        <v>1500001402000</v>
      </c>
      <c r="C1215" s="4" t="s">
        <v>21</v>
      </c>
      <c r="D1215" s="6" t="s">
        <v>2151</v>
      </c>
      <c r="E1215" s="28" t="s">
        <v>5979</v>
      </c>
      <c r="F1215" s="33">
        <v>1511010402000</v>
      </c>
      <c r="G1215" s="33" t="s">
        <v>21</v>
      </c>
      <c r="H1215" s="34" t="s">
        <v>2150</v>
      </c>
    </row>
    <row r="1216" spans="2:8" ht="25.5" x14ac:dyDescent="0.25">
      <c r="B1216" s="10">
        <v>1500001402001</v>
      </c>
      <c r="C1216" s="11" t="s">
        <v>40</v>
      </c>
      <c r="D1216" s="12" t="s">
        <v>2153</v>
      </c>
      <c r="E1216" s="28" t="s">
        <v>5979</v>
      </c>
      <c r="F1216" s="35">
        <v>1511010402001</v>
      </c>
      <c r="G1216" s="35" t="s">
        <v>40</v>
      </c>
      <c r="H1216" s="36" t="s">
        <v>2152</v>
      </c>
    </row>
    <row r="1217" spans="2:8" ht="25.5" x14ac:dyDescent="0.25">
      <c r="B1217" s="10">
        <v>1500001402002</v>
      </c>
      <c r="C1217" s="11" t="s">
        <v>40</v>
      </c>
      <c r="D1217" s="12" t="s">
        <v>2155</v>
      </c>
      <c r="E1217" s="28" t="s">
        <v>5979</v>
      </c>
      <c r="F1217" s="35">
        <v>1511010402002</v>
      </c>
      <c r="G1217" s="35" t="s">
        <v>40</v>
      </c>
      <c r="H1217" s="36" t="s">
        <v>2154</v>
      </c>
    </row>
    <row r="1218" spans="2:8" ht="25.5" x14ac:dyDescent="0.25">
      <c r="B1218" s="10">
        <v>1500001402003</v>
      </c>
      <c r="C1218" s="11" t="s">
        <v>40</v>
      </c>
      <c r="D1218" s="12" t="s">
        <v>2157</v>
      </c>
      <c r="E1218" s="28" t="s">
        <v>5979</v>
      </c>
      <c r="F1218" s="35">
        <v>1511010402003</v>
      </c>
      <c r="G1218" s="35" t="s">
        <v>40</v>
      </c>
      <c r="H1218" s="36" t="s">
        <v>2156</v>
      </c>
    </row>
    <row r="1219" spans="2:8" ht="25.5" x14ac:dyDescent="0.25">
      <c r="B1219" s="10">
        <v>1500001402999</v>
      </c>
      <c r="C1219" s="11" t="s">
        <v>40</v>
      </c>
      <c r="D1219" s="12" t="s">
        <v>2159</v>
      </c>
      <c r="E1219" s="28" t="s">
        <v>5979</v>
      </c>
      <c r="F1219" s="35">
        <v>1511010402999</v>
      </c>
      <c r="G1219" s="35" t="s">
        <v>40</v>
      </c>
      <c r="H1219" s="36" t="s">
        <v>2158</v>
      </c>
    </row>
    <row r="1220" spans="2:8" x14ac:dyDescent="0.25">
      <c r="B1220" s="10">
        <v>1500001499000</v>
      </c>
      <c r="C1220" s="11" t="s">
        <v>40</v>
      </c>
      <c r="D1220" s="12" t="s">
        <v>2161</v>
      </c>
      <c r="E1220" s="28" t="s">
        <v>5979</v>
      </c>
      <c r="F1220" s="35">
        <v>1511010499000</v>
      </c>
      <c r="G1220" s="35" t="s">
        <v>40</v>
      </c>
      <c r="H1220" s="36" t="s">
        <v>2160</v>
      </c>
    </row>
    <row r="1221" spans="2:8" x14ac:dyDescent="0.25">
      <c r="B1221" s="3">
        <v>1600000000000</v>
      </c>
      <c r="C1221" s="4" t="s">
        <v>21</v>
      </c>
      <c r="D1221" s="6" t="s">
        <v>2162</v>
      </c>
      <c r="E1221" s="22" t="s">
        <v>23</v>
      </c>
      <c r="F1221" s="33" t="s">
        <v>25</v>
      </c>
      <c r="G1221" s="33" t="s">
        <v>25</v>
      </c>
      <c r="H1221" s="34" t="s">
        <v>25</v>
      </c>
    </row>
    <row r="1222" spans="2:8" x14ac:dyDescent="0.25">
      <c r="B1222" s="3">
        <v>1610000000000</v>
      </c>
      <c r="C1222" s="4" t="s">
        <v>21</v>
      </c>
      <c r="D1222" s="6" t="s">
        <v>2163</v>
      </c>
      <c r="E1222" s="22" t="s">
        <v>23</v>
      </c>
      <c r="F1222" s="33" t="s">
        <v>25</v>
      </c>
      <c r="G1222" s="33" t="s">
        <v>25</v>
      </c>
      <c r="H1222" s="34" t="s">
        <v>25</v>
      </c>
    </row>
    <row r="1223" spans="2:8" x14ac:dyDescent="0.25">
      <c r="B1223" s="3">
        <v>1610010000000</v>
      </c>
      <c r="C1223" s="4" t="s">
        <v>21</v>
      </c>
      <c r="D1223" s="6" t="s">
        <v>2163</v>
      </c>
      <c r="E1223" s="28" t="s">
        <v>5979</v>
      </c>
      <c r="F1223" s="33">
        <v>1611000000000</v>
      </c>
      <c r="G1223" s="33" t="s">
        <v>21</v>
      </c>
      <c r="H1223" s="34" t="s">
        <v>2163</v>
      </c>
    </row>
    <row r="1224" spans="2:8" x14ac:dyDescent="0.25">
      <c r="B1224" s="3">
        <v>1610011000000</v>
      </c>
      <c r="C1224" s="4" t="s">
        <v>21</v>
      </c>
      <c r="D1224" s="6" t="s">
        <v>2163</v>
      </c>
      <c r="E1224" s="28" t="s">
        <v>5979</v>
      </c>
      <c r="F1224" s="33">
        <v>1611010000000</v>
      </c>
      <c r="G1224" s="33" t="s">
        <v>21</v>
      </c>
      <c r="H1224" s="34" t="s">
        <v>2163</v>
      </c>
    </row>
    <row r="1225" spans="2:8" x14ac:dyDescent="0.25">
      <c r="B1225" s="3">
        <v>1610011100000</v>
      </c>
      <c r="C1225" s="4" t="s">
        <v>21</v>
      </c>
      <c r="D1225" s="6" t="s">
        <v>2165</v>
      </c>
      <c r="E1225" s="28" t="s">
        <v>5979</v>
      </c>
      <c r="F1225" s="33">
        <v>1611010100000</v>
      </c>
      <c r="G1225" s="33" t="s">
        <v>21</v>
      </c>
      <c r="H1225" s="34" t="s">
        <v>2164</v>
      </c>
    </row>
    <row r="1226" spans="2:8" ht="25.5" x14ac:dyDescent="0.25">
      <c r="B1226" s="10">
        <v>1610011101000</v>
      </c>
      <c r="C1226" s="11" t="s">
        <v>40</v>
      </c>
      <c r="D1226" s="12" t="s">
        <v>2167</v>
      </c>
      <c r="E1226" s="28" t="s">
        <v>5979</v>
      </c>
      <c r="F1226" s="35">
        <v>1611010101000</v>
      </c>
      <c r="G1226" s="35" t="s">
        <v>40</v>
      </c>
      <c r="H1226" s="36" t="s">
        <v>2166</v>
      </c>
    </row>
    <row r="1227" spans="2:8" ht="25.5" x14ac:dyDescent="0.25">
      <c r="B1227" s="10">
        <v>1610011102000</v>
      </c>
      <c r="C1227" s="11" t="s">
        <v>40</v>
      </c>
      <c r="D1227" s="12" t="s">
        <v>2169</v>
      </c>
      <c r="E1227" s="28" t="s">
        <v>5979</v>
      </c>
      <c r="F1227" s="35">
        <v>1611010102000</v>
      </c>
      <c r="G1227" s="35" t="s">
        <v>40</v>
      </c>
      <c r="H1227" s="36" t="s">
        <v>2168</v>
      </c>
    </row>
    <row r="1228" spans="2:8" ht="25.5" x14ac:dyDescent="0.25">
      <c r="B1228" s="10">
        <v>1610011103000</v>
      </c>
      <c r="C1228" s="11" t="s">
        <v>40</v>
      </c>
      <c r="D1228" s="12" t="s">
        <v>2171</v>
      </c>
      <c r="E1228" s="28" t="s">
        <v>5979</v>
      </c>
      <c r="F1228" s="35">
        <v>1611010103000</v>
      </c>
      <c r="G1228" s="35" t="s">
        <v>40</v>
      </c>
      <c r="H1228" s="36" t="s">
        <v>2170</v>
      </c>
    </row>
    <row r="1229" spans="2:8" ht="25.5" x14ac:dyDescent="0.25">
      <c r="B1229" s="10">
        <v>1610011104000</v>
      </c>
      <c r="C1229" s="11" t="s">
        <v>40</v>
      </c>
      <c r="D1229" s="12" t="s">
        <v>2173</v>
      </c>
      <c r="E1229" s="28" t="s">
        <v>5979</v>
      </c>
      <c r="F1229" s="35">
        <v>1611010104000</v>
      </c>
      <c r="G1229" s="35" t="s">
        <v>40</v>
      </c>
      <c r="H1229" s="36" t="s">
        <v>2172</v>
      </c>
    </row>
    <row r="1230" spans="2:8" ht="25.5" x14ac:dyDescent="0.25">
      <c r="B1230" s="10">
        <v>1610011105000</v>
      </c>
      <c r="C1230" s="11" t="s">
        <v>40</v>
      </c>
      <c r="D1230" s="12" t="s">
        <v>2175</v>
      </c>
      <c r="E1230" s="28" t="s">
        <v>5979</v>
      </c>
      <c r="F1230" s="35">
        <v>1611010105000</v>
      </c>
      <c r="G1230" s="35" t="s">
        <v>40</v>
      </c>
      <c r="H1230" s="36" t="s">
        <v>2174</v>
      </c>
    </row>
    <row r="1231" spans="2:8" x14ac:dyDescent="0.25">
      <c r="B1231" s="10">
        <v>1610011106000</v>
      </c>
      <c r="C1231" s="11" t="s">
        <v>40</v>
      </c>
      <c r="D1231" s="12" t="s">
        <v>2177</v>
      </c>
      <c r="E1231" s="28" t="s">
        <v>5979</v>
      </c>
      <c r="F1231" s="35">
        <v>1611010106000</v>
      </c>
      <c r="G1231" s="35" t="s">
        <v>40</v>
      </c>
      <c r="H1231" s="36" t="s">
        <v>2176</v>
      </c>
    </row>
    <row r="1232" spans="2:8" x14ac:dyDescent="0.25">
      <c r="B1232" s="10">
        <v>1610011107000</v>
      </c>
      <c r="C1232" s="11" t="s">
        <v>40</v>
      </c>
      <c r="D1232" s="12" t="s">
        <v>2179</v>
      </c>
      <c r="E1232" s="28" t="s">
        <v>5979</v>
      </c>
      <c r="F1232" s="35">
        <v>1611010107000</v>
      </c>
      <c r="G1232" s="35" t="s">
        <v>40</v>
      </c>
      <c r="H1232" s="36" t="s">
        <v>2178</v>
      </c>
    </row>
    <row r="1233" spans="2:8" x14ac:dyDescent="0.25">
      <c r="B1233" s="10">
        <v>1610011108000</v>
      </c>
      <c r="C1233" s="11" t="s">
        <v>40</v>
      </c>
      <c r="D1233" s="12" t="s">
        <v>2181</v>
      </c>
      <c r="E1233" s="28" t="s">
        <v>5979</v>
      </c>
      <c r="F1233" s="35">
        <v>1611010108000</v>
      </c>
      <c r="G1233" s="35" t="s">
        <v>40</v>
      </c>
      <c r="H1233" s="36" t="s">
        <v>2180</v>
      </c>
    </row>
    <row r="1234" spans="2:8" x14ac:dyDescent="0.25">
      <c r="B1234" s="10">
        <v>1610011109000</v>
      </c>
      <c r="C1234" s="11" t="s">
        <v>40</v>
      </c>
      <c r="D1234" s="12" t="s">
        <v>2591</v>
      </c>
      <c r="E1234" s="28" t="s">
        <v>5979</v>
      </c>
      <c r="F1234" s="35">
        <v>1611040104000</v>
      </c>
      <c r="G1234" s="35" t="s">
        <v>40</v>
      </c>
      <c r="H1234" s="36" t="s">
        <v>2590</v>
      </c>
    </row>
    <row r="1235" spans="2:8" x14ac:dyDescent="0.25">
      <c r="B1235" s="10">
        <v>1610011110000</v>
      </c>
      <c r="C1235" s="11" t="s">
        <v>40</v>
      </c>
      <c r="D1235" s="12" t="s">
        <v>2185</v>
      </c>
      <c r="E1235" s="28" t="s">
        <v>5979</v>
      </c>
      <c r="F1235" s="35">
        <v>1611010110000</v>
      </c>
      <c r="G1235" s="35" t="s">
        <v>40</v>
      </c>
      <c r="H1235" s="36" t="s">
        <v>2184</v>
      </c>
    </row>
    <row r="1236" spans="2:8" x14ac:dyDescent="0.25">
      <c r="B1236" s="14">
        <v>1610011111000</v>
      </c>
      <c r="C1236" s="15" t="s">
        <v>21</v>
      </c>
      <c r="D1236" s="16" t="s">
        <v>6029</v>
      </c>
      <c r="E1236" s="23" t="s">
        <v>693</v>
      </c>
      <c r="F1236" s="33" t="s">
        <v>25</v>
      </c>
      <c r="G1236" s="33" t="s">
        <v>25</v>
      </c>
      <c r="H1236" s="34" t="s">
        <v>25</v>
      </c>
    </row>
    <row r="1237" spans="2:8" ht="38.25" x14ac:dyDescent="0.25">
      <c r="B1237" s="10">
        <v>1610011111001</v>
      </c>
      <c r="C1237" s="11" t="s">
        <v>40</v>
      </c>
      <c r="D1237" s="12" t="s">
        <v>2187</v>
      </c>
      <c r="E1237" s="28" t="s">
        <v>5979</v>
      </c>
      <c r="F1237" s="35">
        <v>1611010111000</v>
      </c>
      <c r="G1237" s="35" t="s">
        <v>40</v>
      </c>
      <c r="H1237" s="36" t="s">
        <v>2186</v>
      </c>
    </row>
    <row r="1238" spans="2:8" ht="25.5" x14ac:dyDescent="0.25">
      <c r="B1238" s="10">
        <v>1610011111002</v>
      </c>
      <c r="C1238" s="11" t="s">
        <v>40</v>
      </c>
      <c r="D1238" s="12" t="s">
        <v>6030</v>
      </c>
      <c r="E1238" s="28" t="s">
        <v>5979</v>
      </c>
      <c r="F1238" s="35">
        <v>1611010116000</v>
      </c>
      <c r="G1238" s="35" t="s">
        <v>40</v>
      </c>
      <c r="H1238" s="36" t="s">
        <v>2196</v>
      </c>
    </row>
    <row r="1239" spans="2:8" ht="25.5" x14ac:dyDescent="0.25">
      <c r="B1239" s="10">
        <v>1610011111003</v>
      </c>
      <c r="C1239" s="11" t="s">
        <v>40</v>
      </c>
      <c r="D1239" s="12" t="s">
        <v>2183</v>
      </c>
      <c r="E1239" s="28" t="s">
        <v>5979</v>
      </c>
      <c r="F1239" s="35">
        <v>1611010109000</v>
      </c>
      <c r="G1239" s="35" t="s">
        <v>40</v>
      </c>
      <c r="H1239" s="36" t="s">
        <v>2182</v>
      </c>
    </row>
    <row r="1240" spans="2:8" x14ac:dyDescent="0.25">
      <c r="B1240" s="10">
        <v>1610011112000</v>
      </c>
      <c r="C1240" s="11" t="s">
        <v>40</v>
      </c>
      <c r="D1240" s="12" t="s">
        <v>2189</v>
      </c>
      <c r="E1240" s="28" t="s">
        <v>5979</v>
      </c>
      <c r="F1240" s="35">
        <v>1611010112000</v>
      </c>
      <c r="G1240" s="35" t="s">
        <v>40</v>
      </c>
      <c r="H1240" s="36" t="s">
        <v>2188</v>
      </c>
    </row>
    <row r="1241" spans="2:8" ht="25.5" x14ac:dyDescent="0.25">
      <c r="B1241" s="10">
        <v>1610011113000</v>
      </c>
      <c r="C1241" s="11" t="s">
        <v>40</v>
      </c>
      <c r="D1241" s="12" t="s">
        <v>2191</v>
      </c>
      <c r="E1241" s="28" t="s">
        <v>5979</v>
      </c>
      <c r="F1241" s="35">
        <v>1611010113000</v>
      </c>
      <c r="G1241" s="35" t="s">
        <v>40</v>
      </c>
      <c r="H1241" s="36" t="s">
        <v>2190</v>
      </c>
    </row>
    <row r="1242" spans="2:8" x14ac:dyDescent="0.25">
      <c r="B1242" s="10">
        <v>1610011114000</v>
      </c>
      <c r="C1242" s="11" t="s">
        <v>40</v>
      </c>
      <c r="D1242" s="12" t="s">
        <v>2193</v>
      </c>
      <c r="E1242" s="28" t="s">
        <v>5979</v>
      </c>
      <c r="F1242" s="35">
        <v>1611010114000</v>
      </c>
      <c r="G1242" s="35" t="s">
        <v>40</v>
      </c>
      <c r="H1242" s="36" t="s">
        <v>2192</v>
      </c>
    </row>
    <row r="1243" spans="2:8" x14ac:dyDescent="0.25">
      <c r="B1243" s="10">
        <v>1610011115000</v>
      </c>
      <c r="C1243" s="11" t="s">
        <v>40</v>
      </c>
      <c r="D1243" s="12" t="s">
        <v>2195</v>
      </c>
      <c r="E1243" s="28" t="s">
        <v>5979</v>
      </c>
      <c r="F1243" s="35">
        <v>1611010115000</v>
      </c>
      <c r="G1243" s="35" t="s">
        <v>40</v>
      </c>
      <c r="H1243" s="36" t="s">
        <v>2194</v>
      </c>
    </row>
    <row r="1244" spans="2:8" x14ac:dyDescent="0.25">
      <c r="B1244" s="10">
        <v>1610011116000</v>
      </c>
      <c r="C1244" s="11" t="s">
        <v>40</v>
      </c>
      <c r="D1244" s="12" t="s">
        <v>6031</v>
      </c>
      <c r="E1244" s="28" t="s">
        <v>5979</v>
      </c>
      <c r="F1244" s="35">
        <v>1611010116000</v>
      </c>
      <c r="G1244" s="35" t="s">
        <v>40</v>
      </c>
      <c r="H1244" s="36" t="s">
        <v>2196</v>
      </c>
    </row>
    <row r="1245" spans="2:8" ht="25.5" x14ac:dyDescent="0.25">
      <c r="B1245" s="10">
        <v>1610011117000</v>
      </c>
      <c r="C1245" s="11" t="s">
        <v>40</v>
      </c>
      <c r="D1245" s="12" t="s">
        <v>2199</v>
      </c>
      <c r="E1245" s="28" t="s">
        <v>5979</v>
      </c>
      <c r="F1245" s="35">
        <v>1611010117000</v>
      </c>
      <c r="G1245" s="35" t="s">
        <v>40</v>
      </c>
      <c r="H1245" s="36" t="s">
        <v>2198</v>
      </c>
    </row>
    <row r="1246" spans="2:8" ht="25.5" x14ac:dyDescent="0.25">
      <c r="B1246" s="10">
        <v>1610011118000</v>
      </c>
      <c r="C1246" s="11" t="s">
        <v>40</v>
      </c>
      <c r="D1246" s="12" t="s">
        <v>2203</v>
      </c>
      <c r="E1246" s="28" t="s">
        <v>5979</v>
      </c>
      <c r="F1246" s="35">
        <v>1611010118000</v>
      </c>
      <c r="G1246" s="35" t="s">
        <v>40</v>
      </c>
      <c r="H1246" s="36" t="s">
        <v>2202</v>
      </c>
    </row>
    <row r="1247" spans="2:8" x14ac:dyDescent="0.25">
      <c r="B1247" s="10">
        <v>1610011119000</v>
      </c>
      <c r="C1247" s="11" t="s">
        <v>40</v>
      </c>
      <c r="D1247" s="12" t="s">
        <v>2205</v>
      </c>
      <c r="E1247" s="28" t="s">
        <v>5979</v>
      </c>
      <c r="F1247" s="35">
        <v>1611010119000</v>
      </c>
      <c r="G1247" s="35" t="s">
        <v>40</v>
      </c>
      <c r="H1247" s="36" t="s">
        <v>2204</v>
      </c>
    </row>
    <row r="1248" spans="2:8" ht="25.5" x14ac:dyDescent="0.25">
      <c r="B1248" s="10">
        <v>1610011120000</v>
      </c>
      <c r="C1248" s="11" t="s">
        <v>40</v>
      </c>
      <c r="D1248" s="12" t="s">
        <v>2207</v>
      </c>
      <c r="E1248" s="28" t="s">
        <v>5979</v>
      </c>
      <c r="F1248" s="35">
        <v>1611010120000</v>
      </c>
      <c r="G1248" s="35" t="s">
        <v>40</v>
      </c>
      <c r="H1248" s="36" t="s">
        <v>2206</v>
      </c>
    </row>
    <row r="1249" spans="2:8" ht="25.5" x14ac:dyDescent="0.25">
      <c r="B1249" s="10">
        <v>1610011121000</v>
      </c>
      <c r="C1249" s="11" t="s">
        <v>40</v>
      </c>
      <c r="D1249" s="12" t="s">
        <v>2209</v>
      </c>
      <c r="E1249" s="28" t="s">
        <v>5979</v>
      </c>
      <c r="F1249" s="35">
        <v>1611010121000</v>
      </c>
      <c r="G1249" s="35" t="s">
        <v>40</v>
      </c>
      <c r="H1249" s="36" t="s">
        <v>2208</v>
      </c>
    </row>
    <row r="1250" spans="2:8" ht="25.5" x14ac:dyDescent="0.25">
      <c r="B1250" s="10">
        <v>1610011122000</v>
      </c>
      <c r="C1250" s="11" t="s">
        <v>40</v>
      </c>
      <c r="D1250" s="12" t="s">
        <v>2211</v>
      </c>
      <c r="E1250" s="28" t="s">
        <v>5979</v>
      </c>
      <c r="F1250" s="35">
        <v>1611010122000</v>
      </c>
      <c r="G1250" s="35" t="s">
        <v>40</v>
      </c>
      <c r="H1250" s="36" t="s">
        <v>2210</v>
      </c>
    </row>
    <row r="1251" spans="2:8" x14ac:dyDescent="0.25">
      <c r="B1251" s="3">
        <v>1610011123000</v>
      </c>
      <c r="C1251" s="4" t="s">
        <v>21</v>
      </c>
      <c r="D1251" s="6" t="s">
        <v>2213</v>
      </c>
      <c r="E1251" s="28" t="s">
        <v>5979</v>
      </c>
      <c r="F1251" s="33">
        <v>1611010123000</v>
      </c>
      <c r="G1251" s="33" t="s">
        <v>21</v>
      </c>
      <c r="H1251" s="34" t="s">
        <v>2212</v>
      </c>
    </row>
    <row r="1252" spans="2:8" ht="25.5" x14ac:dyDescent="0.25">
      <c r="B1252" s="10">
        <v>1610011123001</v>
      </c>
      <c r="C1252" s="11" t="s">
        <v>40</v>
      </c>
      <c r="D1252" s="12" t="s">
        <v>2215</v>
      </c>
      <c r="E1252" s="28" t="s">
        <v>5979</v>
      </c>
      <c r="F1252" s="35">
        <v>1611010123001</v>
      </c>
      <c r="G1252" s="35" t="s">
        <v>40</v>
      </c>
      <c r="H1252" s="36" t="s">
        <v>2214</v>
      </c>
    </row>
    <row r="1253" spans="2:8" ht="25.5" x14ac:dyDescent="0.25">
      <c r="B1253" s="10">
        <v>1610011123002</v>
      </c>
      <c r="C1253" s="11" t="s">
        <v>40</v>
      </c>
      <c r="D1253" s="12" t="s">
        <v>2217</v>
      </c>
      <c r="E1253" s="28" t="s">
        <v>5979</v>
      </c>
      <c r="F1253" s="35">
        <v>1611010123002</v>
      </c>
      <c r="G1253" s="35" t="s">
        <v>40</v>
      </c>
      <c r="H1253" s="36" t="s">
        <v>2216</v>
      </c>
    </row>
    <row r="1254" spans="2:8" ht="25.5" x14ac:dyDescent="0.25">
      <c r="B1254" s="10">
        <v>1610011123003</v>
      </c>
      <c r="C1254" s="11" t="s">
        <v>40</v>
      </c>
      <c r="D1254" s="12" t="s">
        <v>2219</v>
      </c>
      <c r="E1254" s="28" t="s">
        <v>5979</v>
      </c>
      <c r="F1254" s="35">
        <v>1611010123003</v>
      </c>
      <c r="G1254" s="35" t="s">
        <v>40</v>
      </c>
      <c r="H1254" s="36" t="s">
        <v>2218</v>
      </c>
    </row>
    <row r="1255" spans="2:8" x14ac:dyDescent="0.25">
      <c r="B1255" s="10">
        <v>1610011124000</v>
      </c>
      <c r="C1255" s="11" t="s">
        <v>40</v>
      </c>
      <c r="D1255" s="12" t="s">
        <v>2221</v>
      </c>
      <c r="E1255" s="28" t="s">
        <v>5979</v>
      </c>
      <c r="F1255" s="35">
        <v>1611010124000</v>
      </c>
      <c r="G1255" s="35" t="s">
        <v>40</v>
      </c>
      <c r="H1255" s="36" t="s">
        <v>2220</v>
      </c>
    </row>
    <row r="1256" spans="2:8" x14ac:dyDescent="0.25">
      <c r="B1256" s="10">
        <v>1610011125000</v>
      </c>
      <c r="C1256" s="11" t="s">
        <v>40</v>
      </c>
      <c r="D1256" s="12" t="s">
        <v>2223</v>
      </c>
      <c r="E1256" s="28" t="s">
        <v>5979</v>
      </c>
      <c r="F1256" s="35">
        <v>1611010125000</v>
      </c>
      <c r="G1256" s="35" t="s">
        <v>40</v>
      </c>
      <c r="H1256" s="36" t="s">
        <v>2222</v>
      </c>
    </row>
    <row r="1257" spans="2:8" ht="25.5" x14ac:dyDescent="0.25">
      <c r="B1257" s="10">
        <v>1610011126000</v>
      </c>
      <c r="C1257" s="11" t="s">
        <v>40</v>
      </c>
      <c r="D1257" s="12" t="s">
        <v>2225</v>
      </c>
      <c r="E1257" s="28" t="s">
        <v>5979</v>
      </c>
      <c r="F1257" s="35">
        <v>1611010126000</v>
      </c>
      <c r="G1257" s="35" t="s">
        <v>40</v>
      </c>
      <c r="H1257" s="36" t="s">
        <v>2224</v>
      </c>
    </row>
    <row r="1258" spans="2:8" x14ac:dyDescent="0.25">
      <c r="B1258" s="10">
        <v>1610011127000</v>
      </c>
      <c r="C1258" s="11" t="s">
        <v>40</v>
      </c>
      <c r="D1258" s="12" t="s">
        <v>2227</v>
      </c>
      <c r="E1258" s="28" t="s">
        <v>5979</v>
      </c>
      <c r="F1258" s="35">
        <v>1611010127000</v>
      </c>
      <c r="G1258" s="35" t="s">
        <v>40</v>
      </c>
      <c r="H1258" s="36" t="s">
        <v>2226</v>
      </c>
    </row>
    <row r="1259" spans="2:8" ht="25.5" x14ac:dyDescent="0.25">
      <c r="B1259" s="10">
        <v>1610011128000</v>
      </c>
      <c r="C1259" s="11" t="s">
        <v>40</v>
      </c>
      <c r="D1259" s="12" t="s">
        <v>2229</v>
      </c>
      <c r="E1259" s="28" t="s">
        <v>5979</v>
      </c>
      <c r="F1259" s="35">
        <v>1611010128000</v>
      </c>
      <c r="G1259" s="35" t="s">
        <v>40</v>
      </c>
      <c r="H1259" s="36" t="s">
        <v>2228</v>
      </c>
    </row>
    <row r="1260" spans="2:8" x14ac:dyDescent="0.25">
      <c r="B1260" s="10">
        <v>1610011129000</v>
      </c>
      <c r="C1260" s="11" t="s">
        <v>40</v>
      </c>
      <c r="D1260" s="12" t="s">
        <v>2231</v>
      </c>
      <c r="E1260" s="28" t="s">
        <v>5979</v>
      </c>
      <c r="F1260" s="35">
        <v>1611010129000</v>
      </c>
      <c r="G1260" s="35" t="s">
        <v>40</v>
      </c>
      <c r="H1260" s="36" t="s">
        <v>2230</v>
      </c>
    </row>
    <row r="1261" spans="2:8" x14ac:dyDescent="0.25">
      <c r="B1261" s="10">
        <v>1610011130000</v>
      </c>
      <c r="C1261" s="11" t="s">
        <v>40</v>
      </c>
      <c r="D1261" s="12" t="s">
        <v>2233</v>
      </c>
      <c r="E1261" s="28" t="s">
        <v>5979</v>
      </c>
      <c r="F1261" s="35">
        <v>1611010130000</v>
      </c>
      <c r="G1261" s="35" t="s">
        <v>40</v>
      </c>
      <c r="H1261" s="36" t="s">
        <v>2232</v>
      </c>
    </row>
    <row r="1262" spans="2:8" x14ac:dyDescent="0.25">
      <c r="B1262" s="10">
        <v>1610011131000</v>
      </c>
      <c r="C1262" s="11" t="s">
        <v>40</v>
      </c>
      <c r="D1262" s="12" t="s">
        <v>2235</v>
      </c>
      <c r="E1262" s="28" t="s">
        <v>5979</v>
      </c>
      <c r="F1262" s="35">
        <v>1611010131000</v>
      </c>
      <c r="G1262" s="35" t="s">
        <v>40</v>
      </c>
      <c r="H1262" s="36" t="s">
        <v>2234</v>
      </c>
    </row>
    <row r="1263" spans="2:8" ht="25.5" x14ac:dyDescent="0.25">
      <c r="B1263" s="10">
        <v>1610011132000</v>
      </c>
      <c r="C1263" s="11" t="s">
        <v>40</v>
      </c>
      <c r="D1263" s="12" t="s">
        <v>2237</v>
      </c>
      <c r="E1263" s="28" t="s">
        <v>5979</v>
      </c>
      <c r="F1263" s="35">
        <v>1611010132000</v>
      </c>
      <c r="G1263" s="35" t="s">
        <v>40</v>
      </c>
      <c r="H1263" s="36" t="s">
        <v>2236</v>
      </c>
    </row>
    <row r="1264" spans="2:8" ht="25.5" x14ac:dyDescent="0.25">
      <c r="B1264" s="10">
        <v>1610011133000</v>
      </c>
      <c r="C1264" s="11" t="s">
        <v>40</v>
      </c>
      <c r="D1264" s="12" t="s">
        <v>2239</v>
      </c>
      <c r="E1264" s="28" t="s">
        <v>5979</v>
      </c>
      <c r="F1264" s="35">
        <v>1611010133000</v>
      </c>
      <c r="G1264" s="35" t="s">
        <v>40</v>
      </c>
      <c r="H1264" s="36" t="s">
        <v>2238</v>
      </c>
    </row>
    <row r="1265" spans="2:8" ht="25.5" x14ac:dyDescent="0.25">
      <c r="B1265" s="10">
        <v>1610011134000</v>
      </c>
      <c r="C1265" s="11" t="s">
        <v>40</v>
      </c>
      <c r="D1265" s="12" t="s">
        <v>2241</v>
      </c>
      <c r="E1265" s="28" t="s">
        <v>5979</v>
      </c>
      <c r="F1265" s="35">
        <v>1611010134000</v>
      </c>
      <c r="G1265" s="35" t="s">
        <v>40</v>
      </c>
      <c r="H1265" s="36" t="s">
        <v>2240</v>
      </c>
    </row>
    <row r="1266" spans="2:8" ht="25.5" x14ac:dyDescent="0.25">
      <c r="B1266" s="10">
        <v>1610011135000</v>
      </c>
      <c r="C1266" s="11" t="s">
        <v>40</v>
      </c>
      <c r="D1266" s="12" t="s">
        <v>2243</v>
      </c>
      <c r="E1266" s="28" t="s">
        <v>5979</v>
      </c>
      <c r="F1266" s="35">
        <v>1611010135000</v>
      </c>
      <c r="G1266" s="35" t="s">
        <v>40</v>
      </c>
      <c r="H1266" s="36" t="s">
        <v>2242</v>
      </c>
    </row>
    <row r="1267" spans="2:8" x14ac:dyDescent="0.25">
      <c r="B1267" s="3">
        <v>1610011199000</v>
      </c>
      <c r="C1267" s="4" t="s">
        <v>21</v>
      </c>
      <c r="D1267" s="6" t="s">
        <v>2245</v>
      </c>
      <c r="E1267" s="28" t="s">
        <v>5979</v>
      </c>
      <c r="F1267" s="33">
        <v>1611010199000</v>
      </c>
      <c r="G1267" s="33" t="s">
        <v>21</v>
      </c>
      <c r="H1267" s="34" t="s">
        <v>2244</v>
      </c>
    </row>
    <row r="1268" spans="2:8" ht="25.5" x14ac:dyDescent="0.25">
      <c r="B1268" s="10">
        <v>1610011199001</v>
      </c>
      <c r="C1268" s="11" t="s">
        <v>40</v>
      </c>
      <c r="D1268" s="12" t="s">
        <v>2247</v>
      </c>
      <c r="E1268" s="28" t="s">
        <v>5979</v>
      </c>
      <c r="F1268" s="35">
        <v>1611010199001</v>
      </c>
      <c r="G1268" s="35" t="s">
        <v>40</v>
      </c>
      <c r="H1268" s="36" t="s">
        <v>2246</v>
      </c>
    </row>
    <row r="1269" spans="2:8" x14ac:dyDescent="0.25">
      <c r="B1269" s="10">
        <v>1610011199002</v>
      </c>
      <c r="C1269" s="11" t="s">
        <v>40</v>
      </c>
      <c r="D1269" s="12" t="s">
        <v>2249</v>
      </c>
      <c r="E1269" s="28" t="s">
        <v>5979</v>
      </c>
      <c r="F1269" s="35">
        <v>1611010199002</v>
      </c>
      <c r="G1269" s="35" t="s">
        <v>40</v>
      </c>
      <c r="H1269" s="36" t="s">
        <v>2248</v>
      </c>
    </row>
    <row r="1270" spans="2:8" x14ac:dyDescent="0.25">
      <c r="B1270" s="3">
        <v>1610011200000</v>
      </c>
      <c r="C1270" s="4" t="s">
        <v>21</v>
      </c>
      <c r="D1270" s="6" t="s">
        <v>2251</v>
      </c>
      <c r="E1270" s="28" t="s">
        <v>5979</v>
      </c>
      <c r="F1270" s="33">
        <v>1611010200000</v>
      </c>
      <c r="G1270" s="33" t="s">
        <v>21</v>
      </c>
      <c r="H1270" s="34" t="s">
        <v>2250</v>
      </c>
    </row>
    <row r="1271" spans="2:8" ht="25.5" x14ac:dyDescent="0.25">
      <c r="B1271" s="10">
        <v>1610011201000</v>
      </c>
      <c r="C1271" s="11" t="s">
        <v>40</v>
      </c>
      <c r="D1271" s="12" t="s">
        <v>2253</v>
      </c>
      <c r="E1271" s="28" t="s">
        <v>5979</v>
      </c>
      <c r="F1271" s="35">
        <v>1611010201000</v>
      </c>
      <c r="G1271" s="35" t="s">
        <v>40</v>
      </c>
      <c r="H1271" s="36" t="s">
        <v>2252</v>
      </c>
    </row>
    <row r="1272" spans="2:8" ht="25.5" x14ac:dyDescent="0.25">
      <c r="B1272" s="10">
        <v>1610011202000</v>
      </c>
      <c r="C1272" s="11" t="s">
        <v>40</v>
      </c>
      <c r="D1272" s="12" t="s">
        <v>2255</v>
      </c>
      <c r="E1272" s="28" t="s">
        <v>5979</v>
      </c>
      <c r="F1272" s="35">
        <v>1611010202000</v>
      </c>
      <c r="G1272" s="35" t="s">
        <v>40</v>
      </c>
      <c r="H1272" s="36" t="s">
        <v>2254</v>
      </c>
    </row>
    <row r="1273" spans="2:8" ht="25.5" x14ac:dyDescent="0.25">
      <c r="B1273" s="10">
        <v>1610011203000</v>
      </c>
      <c r="C1273" s="11" t="s">
        <v>40</v>
      </c>
      <c r="D1273" s="12" t="s">
        <v>2257</v>
      </c>
      <c r="E1273" s="28" t="s">
        <v>5979</v>
      </c>
      <c r="F1273" s="35">
        <v>1611010203000</v>
      </c>
      <c r="G1273" s="35" t="s">
        <v>40</v>
      </c>
      <c r="H1273" s="36" t="s">
        <v>2256</v>
      </c>
    </row>
    <row r="1274" spans="2:8" ht="25.5" x14ac:dyDescent="0.25">
      <c r="B1274" s="10">
        <v>1610011204000</v>
      </c>
      <c r="C1274" s="11" t="s">
        <v>40</v>
      </c>
      <c r="D1274" s="12" t="s">
        <v>2259</v>
      </c>
      <c r="E1274" s="28" t="s">
        <v>5979</v>
      </c>
      <c r="F1274" s="35">
        <v>1611010204000</v>
      </c>
      <c r="G1274" s="35" t="s">
        <v>40</v>
      </c>
      <c r="H1274" s="36" t="s">
        <v>2258</v>
      </c>
    </row>
    <row r="1275" spans="2:8" ht="25.5" x14ac:dyDescent="0.25">
      <c r="B1275" s="10">
        <v>1610011205000</v>
      </c>
      <c r="C1275" s="11" t="s">
        <v>40</v>
      </c>
      <c r="D1275" s="12" t="s">
        <v>2261</v>
      </c>
      <c r="E1275" s="28" t="s">
        <v>5979</v>
      </c>
      <c r="F1275" s="35">
        <v>1611010205000</v>
      </c>
      <c r="G1275" s="35" t="s">
        <v>40</v>
      </c>
      <c r="H1275" s="36" t="s">
        <v>2260</v>
      </c>
    </row>
    <row r="1276" spans="2:8" ht="25.5" x14ac:dyDescent="0.25">
      <c r="B1276" s="10">
        <v>1610011206000</v>
      </c>
      <c r="C1276" s="11" t="s">
        <v>40</v>
      </c>
      <c r="D1276" s="12" t="s">
        <v>2263</v>
      </c>
      <c r="E1276" s="28" t="s">
        <v>5979</v>
      </c>
      <c r="F1276" s="35">
        <v>1611010206000</v>
      </c>
      <c r="G1276" s="35" t="s">
        <v>40</v>
      </c>
      <c r="H1276" s="36" t="s">
        <v>2262</v>
      </c>
    </row>
    <row r="1277" spans="2:8" x14ac:dyDescent="0.25">
      <c r="B1277" s="10">
        <v>1610011207000</v>
      </c>
      <c r="C1277" s="11" t="s">
        <v>40</v>
      </c>
      <c r="D1277" s="12" t="s">
        <v>2265</v>
      </c>
      <c r="E1277" s="28" t="s">
        <v>5979</v>
      </c>
      <c r="F1277" s="35">
        <v>1611010207000</v>
      </c>
      <c r="G1277" s="35" t="s">
        <v>40</v>
      </c>
      <c r="H1277" s="36" t="s">
        <v>2264</v>
      </c>
    </row>
    <row r="1278" spans="2:8" x14ac:dyDescent="0.25">
      <c r="B1278" s="10">
        <v>1610011208000</v>
      </c>
      <c r="C1278" s="11" t="s">
        <v>40</v>
      </c>
      <c r="D1278" s="12" t="s">
        <v>2267</v>
      </c>
      <c r="E1278" s="28" t="s">
        <v>5979</v>
      </c>
      <c r="F1278" s="35">
        <v>1611010208000</v>
      </c>
      <c r="G1278" s="35" t="s">
        <v>40</v>
      </c>
      <c r="H1278" s="36" t="s">
        <v>2266</v>
      </c>
    </row>
    <row r="1279" spans="2:8" ht="25.5" x14ac:dyDescent="0.25">
      <c r="B1279" s="10">
        <v>1610011209000</v>
      </c>
      <c r="C1279" s="11" t="s">
        <v>40</v>
      </c>
      <c r="D1279" s="12" t="s">
        <v>2603</v>
      </c>
      <c r="E1279" s="28" t="s">
        <v>5979</v>
      </c>
      <c r="F1279" s="35">
        <v>1611040204000</v>
      </c>
      <c r="G1279" s="35" t="s">
        <v>40</v>
      </c>
      <c r="H1279" s="36" t="s">
        <v>2602</v>
      </c>
    </row>
    <row r="1280" spans="2:8" ht="25.5" x14ac:dyDescent="0.25">
      <c r="B1280" s="10">
        <v>1610011210000</v>
      </c>
      <c r="C1280" s="11" t="s">
        <v>40</v>
      </c>
      <c r="D1280" s="12" t="s">
        <v>2271</v>
      </c>
      <c r="E1280" s="28" t="s">
        <v>5979</v>
      </c>
      <c r="F1280" s="35">
        <v>1611010210000</v>
      </c>
      <c r="G1280" s="35" t="s">
        <v>40</v>
      </c>
      <c r="H1280" s="36" t="s">
        <v>2270</v>
      </c>
    </row>
    <row r="1281" spans="2:8" ht="25.5" x14ac:dyDescent="0.25">
      <c r="B1281" s="14">
        <v>1610011211000</v>
      </c>
      <c r="C1281" s="15" t="s">
        <v>21</v>
      </c>
      <c r="D1281" s="16" t="s">
        <v>6032</v>
      </c>
      <c r="E1281" s="23" t="s">
        <v>693</v>
      </c>
      <c r="F1281" s="33" t="s">
        <v>25</v>
      </c>
      <c r="G1281" s="33" t="s">
        <v>25</v>
      </c>
      <c r="H1281" s="34" t="s">
        <v>25</v>
      </c>
    </row>
    <row r="1282" spans="2:8" ht="38.25" x14ac:dyDescent="0.25">
      <c r="B1282" s="10">
        <v>1610011211001</v>
      </c>
      <c r="C1282" s="11" t="s">
        <v>40</v>
      </c>
      <c r="D1282" s="12" t="s">
        <v>2273</v>
      </c>
      <c r="E1282" s="28" t="s">
        <v>5979</v>
      </c>
      <c r="F1282" s="35">
        <v>1611010211000</v>
      </c>
      <c r="G1282" s="35" t="s">
        <v>40</v>
      </c>
      <c r="H1282" s="36" t="s">
        <v>2272</v>
      </c>
    </row>
    <row r="1283" spans="2:8" ht="25.5" x14ac:dyDescent="0.25">
      <c r="B1283" s="10">
        <v>1610011211002</v>
      </c>
      <c r="C1283" s="11" t="s">
        <v>40</v>
      </c>
      <c r="D1283" s="12" t="s">
        <v>6033</v>
      </c>
      <c r="E1283" s="28" t="s">
        <v>5979</v>
      </c>
      <c r="F1283" s="35">
        <v>1611010216000</v>
      </c>
      <c r="G1283" s="35" t="s">
        <v>40</v>
      </c>
      <c r="H1283" s="36" t="s">
        <v>2282</v>
      </c>
    </row>
    <row r="1284" spans="2:8" ht="38.25" x14ac:dyDescent="0.25">
      <c r="B1284" s="10">
        <v>1610011211003</v>
      </c>
      <c r="C1284" s="11" t="s">
        <v>40</v>
      </c>
      <c r="D1284" s="12" t="s">
        <v>2269</v>
      </c>
      <c r="E1284" s="28" t="s">
        <v>5979</v>
      </c>
      <c r="F1284" s="35">
        <v>1611010209000</v>
      </c>
      <c r="G1284" s="35" t="s">
        <v>40</v>
      </c>
      <c r="H1284" s="36" t="s">
        <v>2268</v>
      </c>
    </row>
    <row r="1285" spans="2:8" ht="25.5" x14ac:dyDescent="0.25">
      <c r="B1285" s="10">
        <v>1610011212000</v>
      </c>
      <c r="C1285" s="11" t="s">
        <v>40</v>
      </c>
      <c r="D1285" s="12" t="s">
        <v>2275</v>
      </c>
      <c r="E1285" s="28" t="s">
        <v>5979</v>
      </c>
      <c r="F1285" s="35">
        <v>1611010212000</v>
      </c>
      <c r="G1285" s="35" t="s">
        <v>40</v>
      </c>
      <c r="H1285" s="36" t="s">
        <v>2274</v>
      </c>
    </row>
    <row r="1286" spans="2:8" ht="25.5" x14ac:dyDescent="0.25">
      <c r="B1286" s="10">
        <v>1610011213000</v>
      </c>
      <c r="C1286" s="11" t="s">
        <v>40</v>
      </c>
      <c r="D1286" s="12" t="s">
        <v>2277</v>
      </c>
      <c r="E1286" s="28" t="s">
        <v>5979</v>
      </c>
      <c r="F1286" s="35">
        <v>1611010213000</v>
      </c>
      <c r="G1286" s="35" t="s">
        <v>40</v>
      </c>
      <c r="H1286" s="36" t="s">
        <v>2276</v>
      </c>
    </row>
    <row r="1287" spans="2:8" ht="25.5" x14ac:dyDescent="0.25">
      <c r="B1287" s="10">
        <v>1610011214000</v>
      </c>
      <c r="C1287" s="11" t="s">
        <v>40</v>
      </c>
      <c r="D1287" s="12" t="s">
        <v>2279</v>
      </c>
      <c r="E1287" s="28" t="s">
        <v>5979</v>
      </c>
      <c r="F1287" s="35">
        <v>1611010214000</v>
      </c>
      <c r="G1287" s="35" t="s">
        <v>40</v>
      </c>
      <c r="H1287" s="36" t="s">
        <v>2278</v>
      </c>
    </row>
    <row r="1288" spans="2:8" ht="25.5" x14ac:dyDescent="0.25">
      <c r="B1288" s="10">
        <v>1610011215000</v>
      </c>
      <c r="C1288" s="11" t="s">
        <v>40</v>
      </c>
      <c r="D1288" s="12" t="s">
        <v>2281</v>
      </c>
      <c r="E1288" s="28" t="s">
        <v>5979</v>
      </c>
      <c r="F1288" s="35">
        <v>1611010215000</v>
      </c>
      <c r="G1288" s="35" t="s">
        <v>40</v>
      </c>
      <c r="H1288" s="36" t="s">
        <v>2280</v>
      </c>
    </row>
    <row r="1289" spans="2:8" x14ac:dyDescent="0.25">
      <c r="B1289" s="10">
        <v>1610011216000</v>
      </c>
      <c r="C1289" s="11" t="s">
        <v>40</v>
      </c>
      <c r="D1289" s="12" t="s">
        <v>6034</v>
      </c>
      <c r="E1289" s="28" t="s">
        <v>5979</v>
      </c>
      <c r="F1289" s="35">
        <v>1611010216000</v>
      </c>
      <c r="G1289" s="35" t="s">
        <v>40</v>
      </c>
      <c r="H1289" s="36" t="s">
        <v>2282</v>
      </c>
    </row>
    <row r="1290" spans="2:8" ht="25.5" x14ac:dyDescent="0.25">
      <c r="B1290" s="10">
        <v>1610011217000</v>
      </c>
      <c r="C1290" s="11" t="s">
        <v>40</v>
      </c>
      <c r="D1290" s="12" t="s">
        <v>2285</v>
      </c>
      <c r="E1290" s="28" t="s">
        <v>5979</v>
      </c>
      <c r="F1290" s="35">
        <v>1611010217000</v>
      </c>
      <c r="G1290" s="35" t="s">
        <v>40</v>
      </c>
      <c r="H1290" s="36" t="s">
        <v>2284</v>
      </c>
    </row>
    <row r="1291" spans="2:8" ht="25.5" x14ac:dyDescent="0.25">
      <c r="B1291" s="10">
        <v>1610011218000</v>
      </c>
      <c r="C1291" s="11" t="s">
        <v>40</v>
      </c>
      <c r="D1291" s="12" t="s">
        <v>2287</v>
      </c>
      <c r="E1291" s="28" t="s">
        <v>5979</v>
      </c>
      <c r="F1291" s="35">
        <v>1611010218000</v>
      </c>
      <c r="G1291" s="35" t="s">
        <v>40</v>
      </c>
      <c r="H1291" s="36" t="s">
        <v>2286</v>
      </c>
    </row>
    <row r="1292" spans="2:8" ht="25.5" x14ac:dyDescent="0.25">
      <c r="B1292" s="10">
        <v>1610011219000</v>
      </c>
      <c r="C1292" s="11" t="s">
        <v>40</v>
      </c>
      <c r="D1292" s="12" t="s">
        <v>2289</v>
      </c>
      <c r="E1292" s="28" t="s">
        <v>5979</v>
      </c>
      <c r="F1292" s="35">
        <v>1611010219000</v>
      </c>
      <c r="G1292" s="35" t="s">
        <v>40</v>
      </c>
      <c r="H1292" s="36" t="s">
        <v>2288</v>
      </c>
    </row>
    <row r="1293" spans="2:8" ht="25.5" x14ac:dyDescent="0.25">
      <c r="B1293" s="10">
        <v>1610011220000</v>
      </c>
      <c r="C1293" s="11" t="s">
        <v>40</v>
      </c>
      <c r="D1293" s="12" t="s">
        <v>2291</v>
      </c>
      <c r="E1293" s="28" t="s">
        <v>5979</v>
      </c>
      <c r="F1293" s="35">
        <v>1611010220000</v>
      </c>
      <c r="G1293" s="35" t="s">
        <v>40</v>
      </c>
      <c r="H1293" s="36" t="s">
        <v>2290</v>
      </c>
    </row>
    <row r="1294" spans="2:8" ht="25.5" x14ac:dyDescent="0.25">
      <c r="B1294" s="10">
        <v>1610011221000</v>
      </c>
      <c r="C1294" s="11" t="s">
        <v>40</v>
      </c>
      <c r="D1294" s="12" t="s">
        <v>2293</v>
      </c>
      <c r="E1294" s="28" t="s">
        <v>5979</v>
      </c>
      <c r="F1294" s="35">
        <v>1611010221000</v>
      </c>
      <c r="G1294" s="35" t="s">
        <v>40</v>
      </c>
      <c r="H1294" s="36" t="s">
        <v>2292</v>
      </c>
    </row>
    <row r="1295" spans="2:8" ht="25.5" x14ac:dyDescent="0.25">
      <c r="B1295" s="10">
        <v>1610011222000</v>
      </c>
      <c r="C1295" s="11" t="s">
        <v>40</v>
      </c>
      <c r="D1295" s="12" t="s">
        <v>2295</v>
      </c>
      <c r="E1295" s="28" t="s">
        <v>5979</v>
      </c>
      <c r="F1295" s="35">
        <v>1611010222000</v>
      </c>
      <c r="G1295" s="35" t="s">
        <v>40</v>
      </c>
      <c r="H1295" s="36" t="s">
        <v>2294</v>
      </c>
    </row>
    <row r="1296" spans="2:8" ht="25.5" x14ac:dyDescent="0.25">
      <c r="B1296" s="3">
        <v>1610011223000</v>
      </c>
      <c r="C1296" s="4" t="s">
        <v>21</v>
      </c>
      <c r="D1296" s="6" t="s">
        <v>2297</v>
      </c>
      <c r="E1296" s="28" t="s">
        <v>5979</v>
      </c>
      <c r="F1296" s="33">
        <v>1611010223000</v>
      </c>
      <c r="G1296" s="33" t="s">
        <v>21</v>
      </c>
      <c r="H1296" s="34" t="s">
        <v>2296</v>
      </c>
    </row>
    <row r="1297" spans="2:8" ht="25.5" x14ac:dyDescent="0.25">
      <c r="B1297" s="10">
        <v>1610011223001</v>
      </c>
      <c r="C1297" s="11" t="s">
        <v>40</v>
      </c>
      <c r="D1297" s="12" t="s">
        <v>2299</v>
      </c>
      <c r="E1297" s="28" t="s">
        <v>5979</v>
      </c>
      <c r="F1297" s="35">
        <v>1611010223001</v>
      </c>
      <c r="G1297" s="35" t="s">
        <v>40</v>
      </c>
      <c r="H1297" s="36" t="s">
        <v>2298</v>
      </c>
    </row>
    <row r="1298" spans="2:8" ht="25.5" x14ac:dyDescent="0.25">
      <c r="B1298" s="10">
        <v>1610011223002</v>
      </c>
      <c r="C1298" s="11" t="s">
        <v>40</v>
      </c>
      <c r="D1298" s="12" t="s">
        <v>2301</v>
      </c>
      <c r="E1298" s="28" t="s">
        <v>5979</v>
      </c>
      <c r="F1298" s="35">
        <v>1611010223002</v>
      </c>
      <c r="G1298" s="35" t="s">
        <v>40</v>
      </c>
      <c r="H1298" s="36" t="s">
        <v>2300</v>
      </c>
    </row>
    <row r="1299" spans="2:8" ht="25.5" x14ac:dyDescent="0.25">
      <c r="B1299" s="10">
        <v>1610011224000</v>
      </c>
      <c r="C1299" s="11" t="s">
        <v>40</v>
      </c>
      <c r="D1299" s="12" t="s">
        <v>2303</v>
      </c>
      <c r="E1299" s="28" t="s">
        <v>5979</v>
      </c>
      <c r="F1299" s="35">
        <v>1611010224000</v>
      </c>
      <c r="G1299" s="35" t="s">
        <v>40</v>
      </c>
      <c r="H1299" s="36" t="s">
        <v>2302</v>
      </c>
    </row>
    <row r="1300" spans="2:8" x14ac:dyDescent="0.25">
      <c r="B1300" s="10">
        <v>1610011225000</v>
      </c>
      <c r="C1300" s="11" t="s">
        <v>40</v>
      </c>
      <c r="D1300" s="12" t="s">
        <v>2305</v>
      </c>
      <c r="E1300" s="28" t="s">
        <v>5979</v>
      </c>
      <c r="F1300" s="35">
        <v>1611010225000</v>
      </c>
      <c r="G1300" s="35" t="s">
        <v>40</v>
      </c>
      <c r="H1300" s="36" t="s">
        <v>2304</v>
      </c>
    </row>
    <row r="1301" spans="2:8" ht="25.5" x14ac:dyDescent="0.25">
      <c r="B1301" s="10">
        <v>1610011226000</v>
      </c>
      <c r="C1301" s="11" t="s">
        <v>40</v>
      </c>
      <c r="D1301" s="12" t="s">
        <v>2307</v>
      </c>
      <c r="E1301" s="28" t="s">
        <v>5979</v>
      </c>
      <c r="F1301" s="35">
        <v>1611010226000</v>
      </c>
      <c r="G1301" s="35" t="s">
        <v>40</v>
      </c>
      <c r="H1301" s="36" t="s">
        <v>2306</v>
      </c>
    </row>
    <row r="1302" spans="2:8" ht="25.5" x14ac:dyDescent="0.25">
      <c r="B1302" s="10">
        <v>1610011227000</v>
      </c>
      <c r="C1302" s="11" t="s">
        <v>40</v>
      </c>
      <c r="D1302" s="12" t="s">
        <v>2309</v>
      </c>
      <c r="E1302" s="28" t="s">
        <v>5979</v>
      </c>
      <c r="F1302" s="35">
        <v>1611010227000</v>
      </c>
      <c r="G1302" s="35" t="s">
        <v>40</v>
      </c>
      <c r="H1302" s="36" t="s">
        <v>2308</v>
      </c>
    </row>
    <row r="1303" spans="2:8" ht="25.5" x14ac:dyDescent="0.25">
      <c r="B1303" s="10">
        <v>1610011228000</v>
      </c>
      <c r="C1303" s="11" t="s">
        <v>40</v>
      </c>
      <c r="D1303" s="12" t="s">
        <v>2311</v>
      </c>
      <c r="E1303" s="28" t="s">
        <v>5979</v>
      </c>
      <c r="F1303" s="35">
        <v>1611010228000</v>
      </c>
      <c r="G1303" s="35" t="s">
        <v>40</v>
      </c>
      <c r="H1303" s="36" t="s">
        <v>2310</v>
      </c>
    </row>
    <row r="1304" spans="2:8" ht="25.5" x14ac:dyDescent="0.25">
      <c r="B1304" s="10">
        <v>1610011229000</v>
      </c>
      <c r="C1304" s="11" t="s">
        <v>40</v>
      </c>
      <c r="D1304" s="12" t="s">
        <v>2313</v>
      </c>
      <c r="E1304" s="28" t="s">
        <v>5979</v>
      </c>
      <c r="F1304" s="35">
        <v>1611010229000</v>
      </c>
      <c r="G1304" s="35" t="s">
        <v>40</v>
      </c>
      <c r="H1304" s="36" t="s">
        <v>2312</v>
      </c>
    </row>
    <row r="1305" spans="2:8" ht="25.5" x14ac:dyDescent="0.25">
      <c r="B1305" s="10">
        <v>1610011230000</v>
      </c>
      <c r="C1305" s="11" t="s">
        <v>40</v>
      </c>
      <c r="D1305" s="12" t="s">
        <v>2315</v>
      </c>
      <c r="E1305" s="28" t="s">
        <v>5979</v>
      </c>
      <c r="F1305" s="35">
        <v>1611010230000</v>
      </c>
      <c r="G1305" s="35" t="s">
        <v>40</v>
      </c>
      <c r="H1305" s="36" t="s">
        <v>2314</v>
      </c>
    </row>
    <row r="1306" spans="2:8" ht="25.5" x14ac:dyDescent="0.25">
      <c r="B1306" s="10">
        <v>1610011231000</v>
      </c>
      <c r="C1306" s="11" t="s">
        <v>40</v>
      </c>
      <c r="D1306" s="12" t="s">
        <v>2317</v>
      </c>
      <c r="E1306" s="28" t="s">
        <v>5979</v>
      </c>
      <c r="F1306" s="35">
        <v>1611010231000</v>
      </c>
      <c r="G1306" s="35" t="s">
        <v>40</v>
      </c>
      <c r="H1306" s="36" t="s">
        <v>2316</v>
      </c>
    </row>
    <row r="1307" spans="2:8" ht="25.5" x14ac:dyDescent="0.25">
      <c r="B1307" s="10">
        <v>1610011232000</v>
      </c>
      <c r="C1307" s="11" t="s">
        <v>40</v>
      </c>
      <c r="D1307" s="12" t="s">
        <v>2319</v>
      </c>
      <c r="E1307" s="28" t="s">
        <v>5979</v>
      </c>
      <c r="F1307" s="35">
        <v>1611010232000</v>
      </c>
      <c r="G1307" s="35" t="s">
        <v>40</v>
      </c>
      <c r="H1307" s="36" t="s">
        <v>2318</v>
      </c>
    </row>
    <row r="1308" spans="2:8" ht="25.5" x14ac:dyDescent="0.25">
      <c r="B1308" s="10">
        <v>1610011233000</v>
      </c>
      <c r="C1308" s="11" t="s">
        <v>40</v>
      </c>
      <c r="D1308" s="12" t="s">
        <v>2321</v>
      </c>
      <c r="E1308" s="28" t="s">
        <v>5979</v>
      </c>
      <c r="F1308" s="35">
        <v>1611010233000</v>
      </c>
      <c r="G1308" s="35" t="s">
        <v>40</v>
      </c>
      <c r="H1308" s="36" t="s">
        <v>2320</v>
      </c>
    </row>
    <row r="1309" spans="2:8" ht="25.5" x14ac:dyDescent="0.25">
      <c r="B1309" s="10">
        <v>1610011234000</v>
      </c>
      <c r="C1309" s="11" t="s">
        <v>40</v>
      </c>
      <c r="D1309" s="12" t="s">
        <v>2323</v>
      </c>
      <c r="E1309" s="28" t="s">
        <v>5979</v>
      </c>
      <c r="F1309" s="35">
        <v>1611010234000</v>
      </c>
      <c r="G1309" s="35" t="s">
        <v>40</v>
      </c>
      <c r="H1309" s="36" t="s">
        <v>2322</v>
      </c>
    </row>
    <row r="1310" spans="2:8" ht="25.5" x14ac:dyDescent="0.25">
      <c r="B1310" s="10">
        <v>1610011235000</v>
      </c>
      <c r="C1310" s="11" t="s">
        <v>40</v>
      </c>
      <c r="D1310" s="12" t="s">
        <v>2325</v>
      </c>
      <c r="E1310" s="28" t="s">
        <v>5979</v>
      </c>
      <c r="F1310" s="35">
        <v>1611010235000</v>
      </c>
      <c r="G1310" s="35" t="s">
        <v>40</v>
      </c>
      <c r="H1310" s="36" t="s">
        <v>2324</v>
      </c>
    </row>
    <row r="1311" spans="2:8" x14ac:dyDescent="0.25">
      <c r="B1311" s="3">
        <v>1610011299000</v>
      </c>
      <c r="C1311" s="4" t="s">
        <v>21</v>
      </c>
      <c r="D1311" s="6" t="s">
        <v>2327</v>
      </c>
      <c r="E1311" s="28" t="s">
        <v>5979</v>
      </c>
      <c r="F1311" s="33">
        <v>1611010299000</v>
      </c>
      <c r="G1311" s="33" t="s">
        <v>21</v>
      </c>
      <c r="H1311" s="34" t="s">
        <v>2326</v>
      </c>
    </row>
    <row r="1312" spans="2:8" ht="25.5" x14ac:dyDescent="0.25">
      <c r="B1312" s="10">
        <v>1610011299001</v>
      </c>
      <c r="C1312" s="11" t="s">
        <v>40</v>
      </c>
      <c r="D1312" s="12" t="s">
        <v>2329</v>
      </c>
      <c r="E1312" s="28" t="s">
        <v>5979</v>
      </c>
      <c r="F1312" s="35">
        <v>1611010299001</v>
      </c>
      <c r="G1312" s="35" t="s">
        <v>40</v>
      </c>
      <c r="H1312" s="36" t="s">
        <v>2328</v>
      </c>
    </row>
    <row r="1313" spans="2:8" ht="25.5" x14ac:dyDescent="0.25">
      <c r="B1313" s="10">
        <v>1610011299002</v>
      </c>
      <c r="C1313" s="11" t="s">
        <v>40</v>
      </c>
      <c r="D1313" s="12" t="s">
        <v>2331</v>
      </c>
      <c r="E1313" s="28" t="s">
        <v>5979</v>
      </c>
      <c r="F1313" s="35">
        <v>1611010299002</v>
      </c>
      <c r="G1313" s="35" t="s">
        <v>40</v>
      </c>
      <c r="H1313" s="36" t="s">
        <v>2330</v>
      </c>
    </row>
    <row r="1314" spans="2:8" x14ac:dyDescent="0.25">
      <c r="B1314" s="3">
        <v>1610011300000</v>
      </c>
      <c r="C1314" s="4" t="s">
        <v>21</v>
      </c>
      <c r="D1314" s="6" t="s">
        <v>2333</v>
      </c>
      <c r="E1314" s="28" t="s">
        <v>5979</v>
      </c>
      <c r="F1314" s="33">
        <v>1611010300000</v>
      </c>
      <c r="G1314" s="33" t="s">
        <v>21</v>
      </c>
      <c r="H1314" s="34" t="s">
        <v>2332</v>
      </c>
    </row>
    <row r="1315" spans="2:8" ht="25.5" x14ac:dyDescent="0.25">
      <c r="B1315" s="10">
        <v>1610011301000</v>
      </c>
      <c r="C1315" s="11" t="s">
        <v>40</v>
      </c>
      <c r="D1315" s="12" t="s">
        <v>2335</v>
      </c>
      <c r="E1315" s="28" t="s">
        <v>5979</v>
      </c>
      <c r="F1315" s="35">
        <v>1611010301000</v>
      </c>
      <c r="G1315" s="35" t="s">
        <v>40</v>
      </c>
      <c r="H1315" s="36" t="s">
        <v>2334</v>
      </c>
    </row>
    <row r="1316" spans="2:8" ht="25.5" x14ac:dyDescent="0.25">
      <c r="B1316" s="10">
        <v>1610011302000</v>
      </c>
      <c r="C1316" s="11" t="s">
        <v>40</v>
      </c>
      <c r="D1316" s="12" t="s">
        <v>2337</v>
      </c>
      <c r="E1316" s="28" t="s">
        <v>5979</v>
      </c>
      <c r="F1316" s="35">
        <v>1611010302000</v>
      </c>
      <c r="G1316" s="35" t="s">
        <v>40</v>
      </c>
      <c r="H1316" s="36" t="s">
        <v>2336</v>
      </c>
    </row>
    <row r="1317" spans="2:8" ht="25.5" x14ac:dyDescent="0.25">
      <c r="B1317" s="10">
        <v>1610011303000</v>
      </c>
      <c r="C1317" s="11" t="s">
        <v>40</v>
      </c>
      <c r="D1317" s="12" t="s">
        <v>2339</v>
      </c>
      <c r="E1317" s="28" t="s">
        <v>5979</v>
      </c>
      <c r="F1317" s="35">
        <v>1611010303000</v>
      </c>
      <c r="G1317" s="35" t="s">
        <v>40</v>
      </c>
      <c r="H1317" s="36" t="s">
        <v>2338</v>
      </c>
    </row>
    <row r="1318" spans="2:8" ht="25.5" x14ac:dyDescent="0.25">
      <c r="B1318" s="10">
        <v>1610011304000</v>
      </c>
      <c r="C1318" s="11" t="s">
        <v>40</v>
      </c>
      <c r="D1318" s="12" t="s">
        <v>2341</v>
      </c>
      <c r="E1318" s="28" t="s">
        <v>5979</v>
      </c>
      <c r="F1318" s="35">
        <v>1611010304000</v>
      </c>
      <c r="G1318" s="35" t="s">
        <v>40</v>
      </c>
      <c r="H1318" s="36" t="s">
        <v>2340</v>
      </c>
    </row>
    <row r="1319" spans="2:8" ht="25.5" x14ac:dyDescent="0.25">
      <c r="B1319" s="10">
        <v>1610011305000</v>
      </c>
      <c r="C1319" s="11" t="s">
        <v>40</v>
      </c>
      <c r="D1319" s="12" t="s">
        <v>2343</v>
      </c>
      <c r="E1319" s="28" t="s">
        <v>5979</v>
      </c>
      <c r="F1319" s="35">
        <v>1611010305000</v>
      </c>
      <c r="G1319" s="35" t="s">
        <v>40</v>
      </c>
      <c r="H1319" s="36" t="s">
        <v>2342</v>
      </c>
    </row>
    <row r="1320" spans="2:8" x14ac:dyDescent="0.25">
      <c r="B1320" s="10">
        <v>1610011306000</v>
      </c>
      <c r="C1320" s="11" t="s">
        <v>40</v>
      </c>
      <c r="D1320" s="12" t="s">
        <v>2345</v>
      </c>
      <c r="E1320" s="28" t="s">
        <v>5979</v>
      </c>
      <c r="F1320" s="35">
        <v>1611010306000</v>
      </c>
      <c r="G1320" s="35" t="s">
        <v>40</v>
      </c>
      <c r="H1320" s="36" t="s">
        <v>2344</v>
      </c>
    </row>
    <row r="1321" spans="2:8" x14ac:dyDescent="0.25">
      <c r="B1321" s="10">
        <v>1610011307000</v>
      </c>
      <c r="C1321" s="11" t="s">
        <v>40</v>
      </c>
      <c r="D1321" s="12" t="s">
        <v>2347</v>
      </c>
      <c r="E1321" s="28" t="s">
        <v>5979</v>
      </c>
      <c r="F1321" s="35">
        <v>1611010307000</v>
      </c>
      <c r="G1321" s="35" t="s">
        <v>40</v>
      </c>
      <c r="H1321" s="36" t="s">
        <v>2346</v>
      </c>
    </row>
    <row r="1322" spans="2:8" x14ac:dyDescent="0.25">
      <c r="B1322" s="10">
        <v>1610011308000</v>
      </c>
      <c r="C1322" s="11" t="s">
        <v>40</v>
      </c>
      <c r="D1322" s="12" t="s">
        <v>2349</v>
      </c>
      <c r="E1322" s="28" t="s">
        <v>5979</v>
      </c>
      <c r="F1322" s="35">
        <v>1611010308000</v>
      </c>
      <c r="G1322" s="35" t="s">
        <v>40</v>
      </c>
      <c r="H1322" s="36" t="s">
        <v>2348</v>
      </c>
    </row>
    <row r="1323" spans="2:8" x14ac:dyDescent="0.25">
      <c r="B1323" s="10">
        <v>1610011309000</v>
      </c>
      <c r="C1323" s="11" t="s">
        <v>40</v>
      </c>
      <c r="D1323" s="12" t="s">
        <v>2615</v>
      </c>
      <c r="E1323" s="28" t="s">
        <v>5979</v>
      </c>
      <c r="F1323" s="35">
        <v>1611040304000</v>
      </c>
      <c r="G1323" s="35" t="s">
        <v>40</v>
      </c>
      <c r="H1323" s="36" t="s">
        <v>2614</v>
      </c>
    </row>
    <row r="1324" spans="2:8" x14ac:dyDescent="0.25">
      <c r="B1324" s="10">
        <v>1610011310000</v>
      </c>
      <c r="C1324" s="11" t="s">
        <v>40</v>
      </c>
      <c r="D1324" s="12" t="s">
        <v>2353</v>
      </c>
      <c r="E1324" s="28" t="s">
        <v>5979</v>
      </c>
      <c r="F1324" s="35">
        <v>1611010310000</v>
      </c>
      <c r="G1324" s="35" t="s">
        <v>40</v>
      </c>
      <c r="H1324" s="36" t="s">
        <v>2352</v>
      </c>
    </row>
    <row r="1325" spans="2:8" x14ac:dyDescent="0.25">
      <c r="B1325" s="14">
        <v>1610011311000</v>
      </c>
      <c r="C1325" s="15" t="s">
        <v>21</v>
      </c>
      <c r="D1325" s="16" t="s">
        <v>6035</v>
      </c>
      <c r="E1325" s="23" t="s">
        <v>693</v>
      </c>
      <c r="F1325" s="33" t="s">
        <v>25</v>
      </c>
      <c r="G1325" s="33" t="s">
        <v>25</v>
      </c>
      <c r="H1325" s="34" t="s">
        <v>25</v>
      </c>
    </row>
    <row r="1326" spans="2:8" ht="38.25" x14ac:dyDescent="0.25">
      <c r="B1326" s="10">
        <v>1610011311001</v>
      </c>
      <c r="C1326" s="11" t="s">
        <v>40</v>
      </c>
      <c r="D1326" s="12" t="s">
        <v>2355</v>
      </c>
      <c r="E1326" s="28" t="s">
        <v>5979</v>
      </c>
      <c r="F1326" s="35">
        <v>1611010311000</v>
      </c>
      <c r="G1326" s="35" t="s">
        <v>40</v>
      </c>
      <c r="H1326" s="36" t="s">
        <v>2354</v>
      </c>
    </row>
    <row r="1327" spans="2:8" ht="25.5" x14ac:dyDescent="0.25">
      <c r="B1327" s="10">
        <v>1610011311002</v>
      </c>
      <c r="C1327" s="11" t="s">
        <v>40</v>
      </c>
      <c r="D1327" s="12" t="s">
        <v>6036</v>
      </c>
      <c r="E1327" s="28" t="s">
        <v>5979</v>
      </c>
      <c r="F1327" s="35">
        <v>1611010316000</v>
      </c>
      <c r="G1327" s="35" t="s">
        <v>40</v>
      </c>
      <c r="H1327" s="36" t="s">
        <v>2364</v>
      </c>
    </row>
    <row r="1328" spans="2:8" ht="25.5" x14ac:dyDescent="0.25">
      <c r="B1328" s="10">
        <v>1610011311003</v>
      </c>
      <c r="C1328" s="11" t="s">
        <v>40</v>
      </c>
      <c r="D1328" s="12" t="s">
        <v>2351</v>
      </c>
      <c r="E1328" s="28" t="s">
        <v>5979</v>
      </c>
      <c r="F1328" s="35">
        <v>1611010309000</v>
      </c>
      <c r="G1328" s="35" t="s">
        <v>40</v>
      </c>
      <c r="H1328" s="36" t="s">
        <v>2350</v>
      </c>
    </row>
    <row r="1329" spans="2:8" x14ac:dyDescent="0.25">
      <c r="B1329" s="10">
        <v>1610011312000</v>
      </c>
      <c r="C1329" s="11" t="s">
        <v>40</v>
      </c>
      <c r="D1329" s="12" t="s">
        <v>2357</v>
      </c>
      <c r="E1329" s="28" t="s">
        <v>5979</v>
      </c>
      <c r="F1329" s="35">
        <v>1611010312000</v>
      </c>
      <c r="G1329" s="35" t="s">
        <v>40</v>
      </c>
      <c r="H1329" s="36" t="s">
        <v>2356</v>
      </c>
    </row>
    <row r="1330" spans="2:8" ht="25.5" x14ac:dyDescent="0.25">
      <c r="B1330" s="10">
        <v>1610011313000</v>
      </c>
      <c r="C1330" s="11" t="s">
        <v>40</v>
      </c>
      <c r="D1330" s="12" t="s">
        <v>2359</v>
      </c>
      <c r="E1330" s="28" t="s">
        <v>5979</v>
      </c>
      <c r="F1330" s="35">
        <v>1611010313000</v>
      </c>
      <c r="G1330" s="35" t="s">
        <v>40</v>
      </c>
      <c r="H1330" s="36" t="s">
        <v>2358</v>
      </c>
    </row>
    <row r="1331" spans="2:8" x14ac:dyDescent="0.25">
      <c r="B1331" s="10">
        <v>1610011314000</v>
      </c>
      <c r="C1331" s="11" t="s">
        <v>40</v>
      </c>
      <c r="D1331" s="12" t="s">
        <v>2361</v>
      </c>
      <c r="E1331" s="28" t="s">
        <v>5979</v>
      </c>
      <c r="F1331" s="35">
        <v>1611010314000</v>
      </c>
      <c r="G1331" s="35" t="s">
        <v>40</v>
      </c>
      <c r="H1331" s="36" t="s">
        <v>2360</v>
      </c>
    </row>
    <row r="1332" spans="2:8" ht="25.5" x14ac:dyDescent="0.25">
      <c r="B1332" s="10">
        <v>1610011315000</v>
      </c>
      <c r="C1332" s="11" t="s">
        <v>40</v>
      </c>
      <c r="D1332" s="12" t="s">
        <v>2363</v>
      </c>
      <c r="E1332" s="28" t="s">
        <v>5979</v>
      </c>
      <c r="F1332" s="35">
        <v>1611010315000</v>
      </c>
      <c r="G1332" s="35" t="s">
        <v>40</v>
      </c>
      <c r="H1332" s="36" t="s">
        <v>2362</v>
      </c>
    </row>
    <row r="1333" spans="2:8" x14ac:dyDescent="0.25">
      <c r="B1333" s="10">
        <v>1610011316000</v>
      </c>
      <c r="C1333" s="11" t="s">
        <v>40</v>
      </c>
      <c r="D1333" s="12" t="s">
        <v>6037</v>
      </c>
      <c r="E1333" s="28" t="s">
        <v>5979</v>
      </c>
      <c r="F1333" s="35">
        <v>1611010316000</v>
      </c>
      <c r="G1333" s="35" t="s">
        <v>40</v>
      </c>
      <c r="H1333" s="36" t="s">
        <v>2364</v>
      </c>
    </row>
    <row r="1334" spans="2:8" ht="25.5" x14ac:dyDescent="0.25">
      <c r="B1334" s="10">
        <v>1610011317000</v>
      </c>
      <c r="C1334" s="11" t="s">
        <v>40</v>
      </c>
      <c r="D1334" s="12" t="s">
        <v>2367</v>
      </c>
      <c r="E1334" s="28" t="s">
        <v>5979</v>
      </c>
      <c r="F1334" s="35">
        <v>1611010317000</v>
      </c>
      <c r="G1334" s="35" t="s">
        <v>40</v>
      </c>
      <c r="H1334" s="36" t="s">
        <v>2366</v>
      </c>
    </row>
    <row r="1335" spans="2:8" ht="25.5" x14ac:dyDescent="0.25">
      <c r="B1335" s="10">
        <v>1610011318000</v>
      </c>
      <c r="C1335" s="11" t="s">
        <v>40</v>
      </c>
      <c r="D1335" s="12" t="s">
        <v>2369</v>
      </c>
      <c r="E1335" s="28" t="s">
        <v>5979</v>
      </c>
      <c r="F1335" s="35">
        <v>1611010318000</v>
      </c>
      <c r="G1335" s="35" t="s">
        <v>40</v>
      </c>
      <c r="H1335" s="36" t="s">
        <v>2368</v>
      </c>
    </row>
    <row r="1336" spans="2:8" x14ac:dyDescent="0.25">
      <c r="B1336" s="10">
        <v>1610011319000</v>
      </c>
      <c r="C1336" s="11" t="s">
        <v>40</v>
      </c>
      <c r="D1336" s="12" t="s">
        <v>2371</v>
      </c>
      <c r="E1336" s="28" t="s">
        <v>5979</v>
      </c>
      <c r="F1336" s="35">
        <v>1611010319000</v>
      </c>
      <c r="G1336" s="35" t="s">
        <v>40</v>
      </c>
      <c r="H1336" s="36" t="s">
        <v>2370</v>
      </c>
    </row>
    <row r="1337" spans="2:8" ht="25.5" x14ac:dyDescent="0.25">
      <c r="B1337" s="10">
        <v>1610011320000</v>
      </c>
      <c r="C1337" s="11" t="s">
        <v>40</v>
      </c>
      <c r="D1337" s="12" t="s">
        <v>2373</v>
      </c>
      <c r="E1337" s="28" t="s">
        <v>5979</v>
      </c>
      <c r="F1337" s="35">
        <v>1611010320000</v>
      </c>
      <c r="G1337" s="35" t="s">
        <v>40</v>
      </c>
      <c r="H1337" s="36" t="s">
        <v>2372</v>
      </c>
    </row>
    <row r="1338" spans="2:8" ht="25.5" x14ac:dyDescent="0.25">
      <c r="B1338" s="10">
        <v>1610011321000</v>
      </c>
      <c r="C1338" s="11" t="s">
        <v>40</v>
      </c>
      <c r="D1338" s="12" t="s">
        <v>2375</v>
      </c>
      <c r="E1338" s="28" t="s">
        <v>5979</v>
      </c>
      <c r="F1338" s="35">
        <v>1611010321000</v>
      </c>
      <c r="G1338" s="35" t="s">
        <v>40</v>
      </c>
      <c r="H1338" s="36" t="s">
        <v>2374</v>
      </c>
    </row>
    <row r="1339" spans="2:8" ht="25.5" x14ac:dyDescent="0.25">
      <c r="B1339" s="10">
        <v>1610011322000</v>
      </c>
      <c r="C1339" s="11" t="s">
        <v>40</v>
      </c>
      <c r="D1339" s="12" t="s">
        <v>2377</v>
      </c>
      <c r="E1339" s="28" t="s">
        <v>5979</v>
      </c>
      <c r="F1339" s="35">
        <v>1611010322000</v>
      </c>
      <c r="G1339" s="35" t="s">
        <v>40</v>
      </c>
      <c r="H1339" s="36" t="s">
        <v>2376</v>
      </c>
    </row>
    <row r="1340" spans="2:8" x14ac:dyDescent="0.25">
      <c r="B1340" s="3">
        <v>1610011323000</v>
      </c>
      <c r="C1340" s="4" t="s">
        <v>21</v>
      </c>
      <c r="D1340" s="6" t="s">
        <v>2379</v>
      </c>
      <c r="E1340" s="28" t="s">
        <v>5979</v>
      </c>
      <c r="F1340" s="33">
        <v>1611010323000</v>
      </c>
      <c r="G1340" s="33" t="s">
        <v>21</v>
      </c>
      <c r="H1340" s="34" t="s">
        <v>2378</v>
      </c>
    </row>
    <row r="1341" spans="2:8" ht="25.5" x14ac:dyDescent="0.25">
      <c r="B1341" s="10">
        <v>1610011323001</v>
      </c>
      <c r="C1341" s="11" t="s">
        <v>40</v>
      </c>
      <c r="D1341" s="12" t="s">
        <v>2381</v>
      </c>
      <c r="E1341" s="28" t="s">
        <v>5979</v>
      </c>
      <c r="F1341" s="35">
        <v>1611010323001</v>
      </c>
      <c r="G1341" s="35" t="s">
        <v>40</v>
      </c>
      <c r="H1341" s="36" t="s">
        <v>2380</v>
      </c>
    </row>
    <row r="1342" spans="2:8" ht="25.5" x14ac:dyDescent="0.25">
      <c r="B1342" s="10">
        <v>1610011323002</v>
      </c>
      <c r="C1342" s="11" t="s">
        <v>40</v>
      </c>
      <c r="D1342" s="12" t="s">
        <v>2383</v>
      </c>
      <c r="E1342" s="28" t="s">
        <v>5979</v>
      </c>
      <c r="F1342" s="35">
        <v>1611010323002</v>
      </c>
      <c r="G1342" s="35" t="s">
        <v>40</v>
      </c>
      <c r="H1342" s="36" t="s">
        <v>2382</v>
      </c>
    </row>
    <row r="1343" spans="2:8" ht="25.5" x14ac:dyDescent="0.25">
      <c r="B1343" s="10">
        <v>1610011324000</v>
      </c>
      <c r="C1343" s="11" t="s">
        <v>40</v>
      </c>
      <c r="D1343" s="12" t="s">
        <v>2385</v>
      </c>
      <c r="E1343" s="28" t="s">
        <v>5979</v>
      </c>
      <c r="F1343" s="35">
        <v>1611010324000</v>
      </c>
      <c r="G1343" s="35" t="s">
        <v>40</v>
      </c>
      <c r="H1343" s="36" t="s">
        <v>2384</v>
      </c>
    </row>
    <row r="1344" spans="2:8" x14ac:dyDescent="0.25">
      <c r="B1344" s="10">
        <v>1610011325000</v>
      </c>
      <c r="C1344" s="11" t="s">
        <v>40</v>
      </c>
      <c r="D1344" s="12" t="s">
        <v>2387</v>
      </c>
      <c r="E1344" s="28" t="s">
        <v>5979</v>
      </c>
      <c r="F1344" s="35">
        <v>1611010325000</v>
      </c>
      <c r="G1344" s="35" t="s">
        <v>40</v>
      </c>
      <c r="H1344" s="36" t="s">
        <v>2386</v>
      </c>
    </row>
    <row r="1345" spans="2:8" ht="25.5" x14ac:dyDescent="0.25">
      <c r="B1345" s="10">
        <v>1610011326000</v>
      </c>
      <c r="C1345" s="11" t="s">
        <v>40</v>
      </c>
      <c r="D1345" s="12" t="s">
        <v>2389</v>
      </c>
      <c r="E1345" s="28" t="s">
        <v>5979</v>
      </c>
      <c r="F1345" s="35">
        <v>1611010326000</v>
      </c>
      <c r="G1345" s="35" t="s">
        <v>40</v>
      </c>
      <c r="H1345" s="36" t="s">
        <v>2388</v>
      </c>
    </row>
    <row r="1346" spans="2:8" x14ac:dyDescent="0.25">
      <c r="B1346" s="10">
        <v>1610011327000</v>
      </c>
      <c r="C1346" s="11" t="s">
        <v>40</v>
      </c>
      <c r="D1346" s="12" t="s">
        <v>2391</v>
      </c>
      <c r="E1346" s="28" t="s">
        <v>5979</v>
      </c>
      <c r="F1346" s="35">
        <v>1611010327000</v>
      </c>
      <c r="G1346" s="35" t="s">
        <v>40</v>
      </c>
      <c r="H1346" s="36" t="s">
        <v>2390</v>
      </c>
    </row>
    <row r="1347" spans="2:8" ht="25.5" x14ac:dyDescent="0.25">
      <c r="B1347" s="10">
        <v>1610011328000</v>
      </c>
      <c r="C1347" s="11" t="s">
        <v>40</v>
      </c>
      <c r="D1347" s="12" t="s">
        <v>2393</v>
      </c>
      <c r="E1347" s="28" t="s">
        <v>5979</v>
      </c>
      <c r="F1347" s="35">
        <v>1611010328000</v>
      </c>
      <c r="G1347" s="35" t="s">
        <v>40</v>
      </c>
      <c r="H1347" s="36" t="s">
        <v>2392</v>
      </c>
    </row>
    <row r="1348" spans="2:8" ht="25.5" x14ac:dyDescent="0.25">
      <c r="B1348" s="10">
        <v>1610011329000</v>
      </c>
      <c r="C1348" s="11" t="s">
        <v>40</v>
      </c>
      <c r="D1348" s="12" t="s">
        <v>2395</v>
      </c>
      <c r="E1348" s="28" t="s">
        <v>5979</v>
      </c>
      <c r="F1348" s="35">
        <v>1611010329000</v>
      </c>
      <c r="G1348" s="35" t="s">
        <v>40</v>
      </c>
      <c r="H1348" s="36" t="s">
        <v>2394</v>
      </c>
    </row>
    <row r="1349" spans="2:8" x14ac:dyDescent="0.25">
      <c r="B1349" s="10">
        <v>1610011330000</v>
      </c>
      <c r="C1349" s="11" t="s">
        <v>40</v>
      </c>
      <c r="D1349" s="12" t="s">
        <v>2397</v>
      </c>
      <c r="E1349" s="28" t="s">
        <v>5979</v>
      </c>
      <c r="F1349" s="35">
        <v>1611010330000</v>
      </c>
      <c r="G1349" s="35" t="s">
        <v>40</v>
      </c>
      <c r="H1349" s="36" t="s">
        <v>2396</v>
      </c>
    </row>
    <row r="1350" spans="2:8" x14ac:dyDescent="0.25">
      <c r="B1350" s="10">
        <v>1610011331000</v>
      </c>
      <c r="C1350" s="11" t="s">
        <v>40</v>
      </c>
      <c r="D1350" s="12" t="s">
        <v>2399</v>
      </c>
      <c r="E1350" s="28" t="s">
        <v>5979</v>
      </c>
      <c r="F1350" s="35">
        <v>1611010331000</v>
      </c>
      <c r="G1350" s="35" t="s">
        <v>40</v>
      </c>
      <c r="H1350" s="36" t="s">
        <v>2398</v>
      </c>
    </row>
    <row r="1351" spans="2:8" ht="25.5" x14ac:dyDescent="0.25">
      <c r="B1351" s="10">
        <v>1610011332000</v>
      </c>
      <c r="C1351" s="11" t="s">
        <v>40</v>
      </c>
      <c r="D1351" s="12" t="s">
        <v>2401</v>
      </c>
      <c r="E1351" s="28" t="s">
        <v>5979</v>
      </c>
      <c r="F1351" s="35">
        <v>1611010332000</v>
      </c>
      <c r="G1351" s="35" t="s">
        <v>40</v>
      </c>
      <c r="H1351" s="36" t="s">
        <v>2400</v>
      </c>
    </row>
    <row r="1352" spans="2:8" ht="25.5" x14ac:dyDescent="0.25">
      <c r="B1352" s="10">
        <v>1610011333000</v>
      </c>
      <c r="C1352" s="11" t="s">
        <v>40</v>
      </c>
      <c r="D1352" s="12" t="s">
        <v>2403</v>
      </c>
      <c r="E1352" s="28" t="s">
        <v>5979</v>
      </c>
      <c r="F1352" s="35">
        <v>1611010333000</v>
      </c>
      <c r="G1352" s="35" t="s">
        <v>40</v>
      </c>
      <c r="H1352" s="36" t="s">
        <v>2402</v>
      </c>
    </row>
    <row r="1353" spans="2:8" ht="25.5" x14ac:dyDescent="0.25">
      <c r="B1353" s="10">
        <v>1610011334000</v>
      </c>
      <c r="C1353" s="11" t="s">
        <v>40</v>
      </c>
      <c r="D1353" s="12" t="s">
        <v>2405</v>
      </c>
      <c r="E1353" s="28" t="s">
        <v>5979</v>
      </c>
      <c r="F1353" s="35">
        <v>1611010334000</v>
      </c>
      <c r="G1353" s="35" t="s">
        <v>40</v>
      </c>
      <c r="H1353" s="36" t="s">
        <v>2404</v>
      </c>
    </row>
    <row r="1354" spans="2:8" ht="25.5" x14ac:dyDescent="0.25">
      <c r="B1354" s="10">
        <v>1610011335000</v>
      </c>
      <c r="C1354" s="11" t="s">
        <v>40</v>
      </c>
      <c r="D1354" s="12" t="s">
        <v>2407</v>
      </c>
      <c r="E1354" s="28" t="s">
        <v>5979</v>
      </c>
      <c r="F1354" s="35">
        <v>1611010335000</v>
      </c>
      <c r="G1354" s="35" t="s">
        <v>40</v>
      </c>
      <c r="H1354" s="36" t="s">
        <v>2406</v>
      </c>
    </row>
    <row r="1355" spans="2:8" x14ac:dyDescent="0.25">
      <c r="B1355" s="3">
        <v>1610011399000</v>
      </c>
      <c r="C1355" s="4" t="s">
        <v>21</v>
      </c>
      <c r="D1355" s="6" t="s">
        <v>2409</v>
      </c>
      <c r="E1355" s="28" t="s">
        <v>5979</v>
      </c>
      <c r="F1355" s="33">
        <v>1611010399000</v>
      </c>
      <c r="G1355" s="33" t="s">
        <v>21</v>
      </c>
      <c r="H1355" s="34" t="s">
        <v>2408</v>
      </c>
    </row>
    <row r="1356" spans="2:8" ht="25.5" x14ac:dyDescent="0.25">
      <c r="B1356" s="10">
        <v>1610011399001</v>
      </c>
      <c r="C1356" s="11" t="s">
        <v>40</v>
      </c>
      <c r="D1356" s="12" t="s">
        <v>2411</v>
      </c>
      <c r="E1356" s="28" t="s">
        <v>5979</v>
      </c>
      <c r="F1356" s="35">
        <v>1611010399001</v>
      </c>
      <c r="G1356" s="35" t="s">
        <v>40</v>
      </c>
      <c r="H1356" s="36" t="s">
        <v>2410</v>
      </c>
    </row>
    <row r="1357" spans="2:8" ht="25.5" x14ac:dyDescent="0.25">
      <c r="B1357" s="10">
        <v>1610011399002</v>
      </c>
      <c r="C1357" s="11" t="s">
        <v>40</v>
      </c>
      <c r="D1357" s="12" t="s">
        <v>2413</v>
      </c>
      <c r="E1357" s="28" t="s">
        <v>5979</v>
      </c>
      <c r="F1357" s="35">
        <v>1611010399002</v>
      </c>
      <c r="G1357" s="35" t="s">
        <v>40</v>
      </c>
      <c r="H1357" s="36" t="s">
        <v>2412</v>
      </c>
    </row>
    <row r="1358" spans="2:8" x14ac:dyDescent="0.25">
      <c r="B1358" s="3">
        <v>1610011400000</v>
      </c>
      <c r="C1358" s="4" t="s">
        <v>21</v>
      </c>
      <c r="D1358" s="6" t="s">
        <v>2415</v>
      </c>
      <c r="E1358" s="28" t="s">
        <v>5979</v>
      </c>
      <c r="F1358" s="33">
        <v>1611010400000</v>
      </c>
      <c r="G1358" s="33" t="s">
        <v>21</v>
      </c>
      <c r="H1358" s="34" t="s">
        <v>2414</v>
      </c>
    </row>
    <row r="1359" spans="2:8" ht="25.5" x14ac:dyDescent="0.25">
      <c r="B1359" s="10">
        <v>1610011401000</v>
      </c>
      <c r="C1359" s="11" t="s">
        <v>40</v>
      </c>
      <c r="D1359" s="12" t="s">
        <v>2417</v>
      </c>
      <c r="E1359" s="28" t="s">
        <v>5979</v>
      </c>
      <c r="F1359" s="35">
        <v>1611010401000</v>
      </c>
      <c r="G1359" s="35" t="s">
        <v>40</v>
      </c>
      <c r="H1359" s="36" t="s">
        <v>2416</v>
      </c>
    </row>
    <row r="1360" spans="2:8" ht="25.5" x14ac:dyDescent="0.25">
      <c r="B1360" s="10">
        <v>1610011402000</v>
      </c>
      <c r="C1360" s="11" t="s">
        <v>40</v>
      </c>
      <c r="D1360" s="12" t="s">
        <v>2419</v>
      </c>
      <c r="E1360" s="28" t="s">
        <v>5979</v>
      </c>
      <c r="F1360" s="35">
        <v>1611010402000</v>
      </c>
      <c r="G1360" s="35" t="s">
        <v>40</v>
      </c>
      <c r="H1360" s="36" t="s">
        <v>2418</v>
      </c>
    </row>
    <row r="1361" spans="2:8" ht="25.5" x14ac:dyDescent="0.25">
      <c r="B1361" s="10">
        <v>1610011403000</v>
      </c>
      <c r="C1361" s="11" t="s">
        <v>40</v>
      </c>
      <c r="D1361" s="12" t="s">
        <v>2421</v>
      </c>
      <c r="E1361" s="28" t="s">
        <v>5979</v>
      </c>
      <c r="F1361" s="35">
        <v>1611010403000</v>
      </c>
      <c r="G1361" s="35" t="s">
        <v>40</v>
      </c>
      <c r="H1361" s="36" t="s">
        <v>2420</v>
      </c>
    </row>
    <row r="1362" spans="2:8" ht="25.5" x14ac:dyDescent="0.25">
      <c r="B1362" s="10">
        <v>1610011404000</v>
      </c>
      <c r="C1362" s="11" t="s">
        <v>40</v>
      </c>
      <c r="D1362" s="12" t="s">
        <v>2423</v>
      </c>
      <c r="E1362" s="28" t="s">
        <v>5979</v>
      </c>
      <c r="F1362" s="35">
        <v>1611010404000</v>
      </c>
      <c r="G1362" s="35" t="s">
        <v>40</v>
      </c>
      <c r="H1362" s="36" t="s">
        <v>2422</v>
      </c>
    </row>
    <row r="1363" spans="2:8" ht="25.5" x14ac:dyDescent="0.25">
      <c r="B1363" s="10">
        <v>1610011405000</v>
      </c>
      <c r="C1363" s="11" t="s">
        <v>40</v>
      </c>
      <c r="D1363" s="12" t="s">
        <v>2425</v>
      </c>
      <c r="E1363" s="28" t="s">
        <v>5979</v>
      </c>
      <c r="F1363" s="35">
        <v>1611010405000</v>
      </c>
      <c r="G1363" s="35" t="s">
        <v>40</v>
      </c>
      <c r="H1363" s="36" t="s">
        <v>2424</v>
      </c>
    </row>
    <row r="1364" spans="2:8" ht="25.5" x14ac:dyDescent="0.25">
      <c r="B1364" s="10">
        <v>1610011406000</v>
      </c>
      <c r="C1364" s="11" t="s">
        <v>40</v>
      </c>
      <c r="D1364" s="12" t="s">
        <v>2427</v>
      </c>
      <c r="E1364" s="28" t="s">
        <v>5979</v>
      </c>
      <c r="F1364" s="35">
        <v>1611010406000</v>
      </c>
      <c r="G1364" s="35" t="s">
        <v>40</v>
      </c>
      <c r="H1364" s="36" t="s">
        <v>2426</v>
      </c>
    </row>
    <row r="1365" spans="2:8" ht="25.5" x14ac:dyDescent="0.25">
      <c r="B1365" s="10">
        <v>1610011407000</v>
      </c>
      <c r="C1365" s="11" t="s">
        <v>40</v>
      </c>
      <c r="D1365" s="12" t="s">
        <v>2429</v>
      </c>
      <c r="E1365" s="28" t="s">
        <v>5979</v>
      </c>
      <c r="F1365" s="35">
        <v>1611010407000</v>
      </c>
      <c r="G1365" s="35" t="s">
        <v>40</v>
      </c>
      <c r="H1365" s="36" t="s">
        <v>2428</v>
      </c>
    </row>
    <row r="1366" spans="2:8" ht="25.5" x14ac:dyDescent="0.25">
      <c r="B1366" s="10">
        <v>1610011408000</v>
      </c>
      <c r="C1366" s="11" t="s">
        <v>40</v>
      </c>
      <c r="D1366" s="12" t="s">
        <v>2431</v>
      </c>
      <c r="E1366" s="28" t="s">
        <v>5979</v>
      </c>
      <c r="F1366" s="35">
        <v>1611010408000</v>
      </c>
      <c r="G1366" s="35" t="s">
        <v>40</v>
      </c>
      <c r="H1366" s="36" t="s">
        <v>2430</v>
      </c>
    </row>
    <row r="1367" spans="2:8" ht="25.5" x14ac:dyDescent="0.25">
      <c r="B1367" s="10">
        <v>1610011409000</v>
      </c>
      <c r="C1367" s="11" t="s">
        <v>40</v>
      </c>
      <c r="D1367" s="12" t="s">
        <v>2627</v>
      </c>
      <c r="E1367" s="28" t="s">
        <v>5979</v>
      </c>
      <c r="F1367" s="35">
        <v>1611040404000</v>
      </c>
      <c r="G1367" s="35" t="s">
        <v>40</v>
      </c>
      <c r="H1367" s="36" t="s">
        <v>2626</v>
      </c>
    </row>
    <row r="1368" spans="2:8" ht="25.5" x14ac:dyDescent="0.25">
      <c r="B1368" s="10">
        <v>1610011410000</v>
      </c>
      <c r="C1368" s="11" t="s">
        <v>40</v>
      </c>
      <c r="D1368" s="12" t="s">
        <v>2434</v>
      </c>
      <c r="E1368" s="28" t="s">
        <v>5979</v>
      </c>
      <c r="F1368" s="35">
        <v>1611010410000</v>
      </c>
      <c r="G1368" s="35" t="s">
        <v>40</v>
      </c>
      <c r="H1368" s="36" t="s">
        <v>2433</v>
      </c>
    </row>
    <row r="1369" spans="2:8" ht="25.5" x14ac:dyDescent="0.25">
      <c r="B1369" s="14">
        <v>1610011411000</v>
      </c>
      <c r="C1369" s="15" t="s">
        <v>21</v>
      </c>
      <c r="D1369" s="16" t="s">
        <v>6038</v>
      </c>
      <c r="E1369" s="23" t="s">
        <v>693</v>
      </c>
      <c r="F1369" s="33" t="s">
        <v>25</v>
      </c>
      <c r="G1369" s="33" t="s">
        <v>25</v>
      </c>
      <c r="H1369" s="34" t="s">
        <v>25</v>
      </c>
    </row>
    <row r="1370" spans="2:8" ht="38.25" x14ac:dyDescent="0.25">
      <c r="B1370" s="10">
        <v>1610011411001</v>
      </c>
      <c r="C1370" s="11" t="s">
        <v>40</v>
      </c>
      <c r="D1370" s="12" t="s">
        <v>2436</v>
      </c>
      <c r="E1370" s="28" t="s">
        <v>5979</v>
      </c>
      <c r="F1370" s="35">
        <v>1611010411000</v>
      </c>
      <c r="G1370" s="35" t="s">
        <v>40</v>
      </c>
      <c r="H1370" s="36" t="s">
        <v>2435</v>
      </c>
    </row>
    <row r="1371" spans="2:8" ht="25.5" x14ac:dyDescent="0.25">
      <c r="B1371" s="10">
        <v>1610011411002</v>
      </c>
      <c r="C1371" s="11" t="s">
        <v>40</v>
      </c>
      <c r="D1371" s="12" t="s">
        <v>6039</v>
      </c>
      <c r="E1371" s="28" t="s">
        <v>5979</v>
      </c>
      <c r="F1371" s="35">
        <v>1611010416000</v>
      </c>
      <c r="G1371" s="35" t="s">
        <v>40</v>
      </c>
      <c r="H1371" s="36" t="s">
        <v>2445</v>
      </c>
    </row>
    <row r="1372" spans="2:8" ht="38.25" x14ac:dyDescent="0.25">
      <c r="B1372" s="10">
        <v>1610011411003</v>
      </c>
      <c r="C1372" s="11" t="s">
        <v>40</v>
      </c>
      <c r="D1372" s="12" t="s">
        <v>6040</v>
      </c>
      <c r="E1372" s="28" t="s">
        <v>5979</v>
      </c>
      <c r="F1372" s="35">
        <v>1611010409000</v>
      </c>
      <c r="G1372" s="35" t="s">
        <v>40</v>
      </c>
      <c r="H1372" s="36" t="s">
        <v>2432</v>
      </c>
    </row>
    <row r="1373" spans="2:8" ht="25.5" x14ac:dyDescent="0.25">
      <c r="B1373" s="10">
        <v>1610011412000</v>
      </c>
      <c r="C1373" s="11" t="s">
        <v>40</v>
      </c>
      <c r="D1373" s="12" t="s">
        <v>2438</v>
      </c>
      <c r="E1373" s="28" t="s">
        <v>5979</v>
      </c>
      <c r="F1373" s="35">
        <v>1611010412000</v>
      </c>
      <c r="G1373" s="35" t="s">
        <v>40</v>
      </c>
      <c r="H1373" s="36" t="s">
        <v>2437</v>
      </c>
    </row>
    <row r="1374" spans="2:8" ht="25.5" x14ac:dyDescent="0.25">
      <c r="B1374" s="10">
        <v>1610011413000</v>
      </c>
      <c r="C1374" s="11" t="s">
        <v>40</v>
      </c>
      <c r="D1374" s="12" t="s">
        <v>2440</v>
      </c>
      <c r="E1374" s="28" t="s">
        <v>5979</v>
      </c>
      <c r="F1374" s="35">
        <v>1611010413000</v>
      </c>
      <c r="G1374" s="35" t="s">
        <v>40</v>
      </c>
      <c r="H1374" s="36" t="s">
        <v>2439</v>
      </c>
    </row>
    <row r="1375" spans="2:8" ht="25.5" x14ac:dyDescent="0.25">
      <c r="B1375" s="10">
        <v>1610011414000</v>
      </c>
      <c r="C1375" s="11" t="s">
        <v>40</v>
      </c>
      <c r="D1375" s="12" t="s">
        <v>2442</v>
      </c>
      <c r="E1375" s="28" t="s">
        <v>5979</v>
      </c>
      <c r="F1375" s="35">
        <v>1611010414000</v>
      </c>
      <c r="G1375" s="35" t="s">
        <v>40</v>
      </c>
      <c r="H1375" s="36" t="s">
        <v>2441</v>
      </c>
    </row>
    <row r="1376" spans="2:8" ht="25.5" x14ac:dyDescent="0.25">
      <c r="B1376" s="10">
        <v>1610011415000</v>
      </c>
      <c r="C1376" s="11" t="s">
        <v>40</v>
      </c>
      <c r="D1376" s="12" t="s">
        <v>2444</v>
      </c>
      <c r="E1376" s="28" t="s">
        <v>5979</v>
      </c>
      <c r="F1376" s="35">
        <v>1611010415000</v>
      </c>
      <c r="G1376" s="35" t="s">
        <v>40</v>
      </c>
      <c r="H1376" s="36" t="s">
        <v>2443</v>
      </c>
    </row>
    <row r="1377" spans="2:8" ht="25.5" x14ac:dyDescent="0.25">
      <c r="B1377" s="10">
        <v>1610011416000</v>
      </c>
      <c r="C1377" s="11" t="s">
        <v>40</v>
      </c>
      <c r="D1377" s="12" t="s">
        <v>6041</v>
      </c>
      <c r="E1377" s="28" t="s">
        <v>5979</v>
      </c>
      <c r="F1377" s="35">
        <v>1611010416000</v>
      </c>
      <c r="G1377" s="35" t="s">
        <v>40</v>
      </c>
      <c r="H1377" s="36" t="s">
        <v>2445</v>
      </c>
    </row>
    <row r="1378" spans="2:8" ht="25.5" x14ac:dyDescent="0.25">
      <c r="B1378" s="10">
        <v>1610011417000</v>
      </c>
      <c r="C1378" s="11" t="s">
        <v>40</v>
      </c>
      <c r="D1378" s="12" t="s">
        <v>2448</v>
      </c>
      <c r="E1378" s="28" t="s">
        <v>5979</v>
      </c>
      <c r="F1378" s="35">
        <v>1611010417000</v>
      </c>
      <c r="G1378" s="35" t="s">
        <v>40</v>
      </c>
      <c r="H1378" s="36" t="s">
        <v>2447</v>
      </c>
    </row>
    <row r="1379" spans="2:8" ht="25.5" x14ac:dyDescent="0.25">
      <c r="B1379" s="10">
        <v>1610011418000</v>
      </c>
      <c r="C1379" s="11" t="s">
        <v>40</v>
      </c>
      <c r="D1379" s="12" t="s">
        <v>2450</v>
      </c>
      <c r="E1379" s="28" t="s">
        <v>5979</v>
      </c>
      <c r="F1379" s="35">
        <v>1611010418000</v>
      </c>
      <c r="G1379" s="35" t="s">
        <v>40</v>
      </c>
      <c r="H1379" s="36" t="s">
        <v>2449</v>
      </c>
    </row>
    <row r="1380" spans="2:8" ht="25.5" x14ac:dyDescent="0.25">
      <c r="B1380" s="10">
        <v>1610011419000</v>
      </c>
      <c r="C1380" s="11" t="s">
        <v>40</v>
      </c>
      <c r="D1380" s="12" t="s">
        <v>2452</v>
      </c>
      <c r="E1380" s="28" t="s">
        <v>5979</v>
      </c>
      <c r="F1380" s="35">
        <v>1611010419000</v>
      </c>
      <c r="G1380" s="35" t="s">
        <v>40</v>
      </c>
      <c r="H1380" s="36" t="s">
        <v>2451</v>
      </c>
    </row>
    <row r="1381" spans="2:8" ht="38.25" x14ac:dyDescent="0.25">
      <c r="B1381" s="10">
        <v>1610011420000</v>
      </c>
      <c r="C1381" s="11" t="s">
        <v>40</v>
      </c>
      <c r="D1381" s="12" t="s">
        <v>2454</v>
      </c>
      <c r="E1381" s="28" t="s">
        <v>5979</v>
      </c>
      <c r="F1381" s="35">
        <v>1611010420000</v>
      </c>
      <c r="G1381" s="35" t="s">
        <v>40</v>
      </c>
      <c r="H1381" s="36" t="s">
        <v>2453</v>
      </c>
    </row>
    <row r="1382" spans="2:8" ht="25.5" x14ac:dyDescent="0.25">
      <c r="B1382" s="10">
        <v>1610011421000</v>
      </c>
      <c r="C1382" s="11" t="s">
        <v>40</v>
      </c>
      <c r="D1382" s="12" t="s">
        <v>2456</v>
      </c>
      <c r="E1382" s="28" t="s">
        <v>5979</v>
      </c>
      <c r="F1382" s="35">
        <v>1611010421000</v>
      </c>
      <c r="G1382" s="35" t="s">
        <v>40</v>
      </c>
      <c r="H1382" s="36" t="s">
        <v>2455</v>
      </c>
    </row>
    <row r="1383" spans="2:8" ht="25.5" x14ac:dyDescent="0.25">
      <c r="B1383" s="10">
        <v>1610011422000</v>
      </c>
      <c r="C1383" s="11" t="s">
        <v>40</v>
      </c>
      <c r="D1383" s="12" t="s">
        <v>2458</v>
      </c>
      <c r="E1383" s="28" t="s">
        <v>5979</v>
      </c>
      <c r="F1383" s="35">
        <v>1611010422000</v>
      </c>
      <c r="G1383" s="35" t="s">
        <v>40</v>
      </c>
      <c r="H1383" s="36" t="s">
        <v>2457</v>
      </c>
    </row>
    <row r="1384" spans="2:8" ht="25.5" x14ac:dyDescent="0.25">
      <c r="B1384" s="3">
        <v>1610011423000</v>
      </c>
      <c r="C1384" s="4" t="s">
        <v>21</v>
      </c>
      <c r="D1384" s="6" t="s">
        <v>2460</v>
      </c>
      <c r="E1384" s="28" t="s">
        <v>5979</v>
      </c>
      <c r="F1384" s="33">
        <v>1611010423000</v>
      </c>
      <c r="G1384" s="33" t="s">
        <v>21</v>
      </c>
      <c r="H1384" s="34" t="s">
        <v>2459</v>
      </c>
    </row>
    <row r="1385" spans="2:8" ht="25.5" x14ac:dyDescent="0.25">
      <c r="B1385" s="10">
        <v>1610011423001</v>
      </c>
      <c r="C1385" s="11" t="s">
        <v>40</v>
      </c>
      <c r="D1385" s="12" t="s">
        <v>2462</v>
      </c>
      <c r="E1385" s="28" t="s">
        <v>5979</v>
      </c>
      <c r="F1385" s="35">
        <v>1611010423001</v>
      </c>
      <c r="G1385" s="35" t="s">
        <v>40</v>
      </c>
      <c r="H1385" s="36" t="s">
        <v>2461</v>
      </c>
    </row>
    <row r="1386" spans="2:8" ht="25.5" x14ac:dyDescent="0.25">
      <c r="B1386" s="10">
        <v>1610011423002</v>
      </c>
      <c r="C1386" s="11" t="s">
        <v>40</v>
      </c>
      <c r="D1386" s="12" t="s">
        <v>2464</v>
      </c>
      <c r="E1386" s="28" t="s">
        <v>5979</v>
      </c>
      <c r="F1386" s="35">
        <v>1611010423002</v>
      </c>
      <c r="G1386" s="35" t="s">
        <v>40</v>
      </c>
      <c r="H1386" s="36" t="s">
        <v>2463</v>
      </c>
    </row>
    <row r="1387" spans="2:8" ht="25.5" x14ac:dyDescent="0.25">
      <c r="B1387" s="10">
        <v>1610011424000</v>
      </c>
      <c r="C1387" s="11" t="s">
        <v>40</v>
      </c>
      <c r="D1387" s="12" t="s">
        <v>2466</v>
      </c>
      <c r="E1387" s="28" t="s">
        <v>5979</v>
      </c>
      <c r="F1387" s="35">
        <v>1611010424000</v>
      </c>
      <c r="G1387" s="35" t="s">
        <v>40</v>
      </c>
      <c r="H1387" s="36" t="s">
        <v>2465</v>
      </c>
    </row>
    <row r="1388" spans="2:8" ht="25.5" x14ac:dyDescent="0.25">
      <c r="B1388" s="10">
        <v>1610011425000</v>
      </c>
      <c r="C1388" s="11" t="s">
        <v>40</v>
      </c>
      <c r="D1388" s="12" t="s">
        <v>2468</v>
      </c>
      <c r="E1388" s="28" t="s">
        <v>5979</v>
      </c>
      <c r="F1388" s="35">
        <v>1611010425000</v>
      </c>
      <c r="G1388" s="35" t="s">
        <v>40</v>
      </c>
      <c r="H1388" s="36" t="s">
        <v>2467</v>
      </c>
    </row>
    <row r="1389" spans="2:8" ht="25.5" x14ac:dyDescent="0.25">
      <c r="B1389" s="10">
        <v>1610011426000</v>
      </c>
      <c r="C1389" s="11" t="s">
        <v>40</v>
      </c>
      <c r="D1389" s="12" t="s">
        <v>2470</v>
      </c>
      <c r="E1389" s="28" t="s">
        <v>5979</v>
      </c>
      <c r="F1389" s="35">
        <v>1611010426000</v>
      </c>
      <c r="G1389" s="35" t="s">
        <v>40</v>
      </c>
      <c r="H1389" s="36" t="s">
        <v>2469</v>
      </c>
    </row>
    <row r="1390" spans="2:8" ht="25.5" x14ac:dyDescent="0.25">
      <c r="B1390" s="10">
        <v>1610011427000</v>
      </c>
      <c r="C1390" s="11" t="s">
        <v>40</v>
      </c>
      <c r="D1390" s="12" t="s">
        <v>2472</v>
      </c>
      <c r="E1390" s="28" t="s">
        <v>5979</v>
      </c>
      <c r="F1390" s="35">
        <v>1611010427000</v>
      </c>
      <c r="G1390" s="35" t="s">
        <v>40</v>
      </c>
      <c r="H1390" s="36" t="s">
        <v>2471</v>
      </c>
    </row>
    <row r="1391" spans="2:8" ht="25.5" x14ac:dyDescent="0.25">
      <c r="B1391" s="10">
        <v>1610011428000</v>
      </c>
      <c r="C1391" s="11" t="s">
        <v>40</v>
      </c>
      <c r="D1391" s="12" t="s">
        <v>2474</v>
      </c>
      <c r="E1391" s="28" t="s">
        <v>5979</v>
      </c>
      <c r="F1391" s="35">
        <v>1611010428000</v>
      </c>
      <c r="G1391" s="35" t="s">
        <v>40</v>
      </c>
      <c r="H1391" s="36" t="s">
        <v>2473</v>
      </c>
    </row>
    <row r="1392" spans="2:8" ht="25.5" x14ac:dyDescent="0.25">
      <c r="B1392" s="10">
        <v>1610011429000</v>
      </c>
      <c r="C1392" s="11" t="s">
        <v>40</v>
      </c>
      <c r="D1392" s="12" t="s">
        <v>2476</v>
      </c>
      <c r="E1392" s="28" t="s">
        <v>5979</v>
      </c>
      <c r="F1392" s="35">
        <v>1611010429000</v>
      </c>
      <c r="G1392" s="35" t="s">
        <v>40</v>
      </c>
      <c r="H1392" s="36" t="s">
        <v>2475</v>
      </c>
    </row>
    <row r="1393" spans="2:8" ht="25.5" x14ac:dyDescent="0.25">
      <c r="B1393" s="10">
        <v>1610011430000</v>
      </c>
      <c r="C1393" s="11" t="s">
        <v>40</v>
      </c>
      <c r="D1393" s="12" t="s">
        <v>2478</v>
      </c>
      <c r="E1393" s="28" t="s">
        <v>5979</v>
      </c>
      <c r="F1393" s="35">
        <v>1611010430000</v>
      </c>
      <c r="G1393" s="35" t="s">
        <v>40</v>
      </c>
      <c r="H1393" s="36" t="s">
        <v>2477</v>
      </c>
    </row>
    <row r="1394" spans="2:8" ht="25.5" x14ac:dyDescent="0.25">
      <c r="B1394" s="10">
        <v>1610011431000</v>
      </c>
      <c r="C1394" s="11" t="s">
        <v>40</v>
      </c>
      <c r="D1394" s="12" t="s">
        <v>2480</v>
      </c>
      <c r="E1394" s="28" t="s">
        <v>5979</v>
      </c>
      <c r="F1394" s="35">
        <v>1611010431000</v>
      </c>
      <c r="G1394" s="35" t="s">
        <v>40</v>
      </c>
      <c r="H1394" s="36" t="s">
        <v>2479</v>
      </c>
    </row>
    <row r="1395" spans="2:8" ht="25.5" x14ac:dyDescent="0.25">
      <c r="B1395" s="10">
        <v>1610011432000</v>
      </c>
      <c r="C1395" s="11" t="s">
        <v>40</v>
      </c>
      <c r="D1395" s="12" t="s">
        <v>2482</v>
      </c>
      <c r="E1395" s="28" t="s">
        <v>5979</v>
      </c>
      <c r="F1395" s="35">
        <v>1611010432000</v>
      </c>
      <c r="G1395" s="35" t="s">
        <v>40</v>
      </c>
      <c r="H1395" s="36" t="s">
        <v>2481</v>
      </c>
    </row>
    <row r="1396" spans="2:8" ht="25.5" x14ac:dyDescent="0.25">
      <c r="B1396" s="10">
        <v>1610011433000</v>
      </c>
      <c r="C1396" s="11" t="s">
        <v>40</v>
      </c>
      <c r="D1396" s="12" t="s">
        <v>2484</v>
      </c>
      <c r="E1396" s="28" t="s">
        <v>5979</v>
      </c>
      <c r="F1396" s="35">
        <v>1611010433000</v>
      </c>
      <c r="G1396" s="35" t="s">
        <v>40</v>
      </c>
      <c r="H1396" s="36" t="s">
        <v>2483</v>
      </c>
    </row>
    <row r="1397" spans="2:8" ht="25.5" x14ac:dyDescent="0.25">
      <c r="B1397" s="10">
        <v>1610011434000</v>
      </c>
      <c r="C1397" s="11" t="s">
        <v>40</v>
      </c>
      <c r="D1397" s="12" t="s">
        <v>2486</v>
      </c>
      <c r="E1397" s="28" t="s">
        <v>5979</v>
      </c>
      <c r="F1397" s="35">
        <v>1611010434000</v>
      </c>
      <c r="G1397" s="35" t="s">
        <v>40</v>
      </c>
      <c r="H1397" s="36" t="s">
        <v>2485</v>
      </c>
    </row>
    <row r="1398" spans="2:8" ht="25.5" x14ac:dyDescent="0.25">
      <c r="B1398" s="10">
        <v>1610011435000</v>
      </c>
      <c r="C1398" s="11" t="s">
        <v>40</v>
      </c>
      <c r="D1398" s="12" t="s">
        <v>2488</v>
      </c>
      <c r="E1398" s="28" t="s">
        <v>5979</v>
      </c>
      <c r="F1398" s="35">
        <v>1611010435000</v>
      </c>
      <c r="G1398" s="35" t="s">
        <v>40</v>
      </c>
      <c r="H1398" s="36" t="s">
        <v>2487</v>
      </c>
    </row>
    <row r="1399" spans="2:8" ht="25.5" x14ac:dyDescent="0.25">
      <c r="B1399" s="3">
        <v>1610011499000</v>
      </c>
      <c r="C1399" s="4" t="s">
        <v>21</v>
      </c>
      <c r="D1399" s="6" t="s">
        <v>2490</v>
      </c>
      <c r="E1399" s="28" t="s">
        <v>5979</v>
      </c>
      <c r="F1399" s="33">
        <v>1611010499000</v>
      </c>
      <c r="G1399" s="33" t="s">
        <v>21</v>
      </c>
      <c r="H1399" s="34" t="s">
        <v>2489</v>
      </c>
    </row>
    <row r="1400" spans="2:8" ht="25.5" x14ac:dyDescent="0.25">
      <c r="B1400" s="10">
        <v>1610011499001</v>
      </c>
      <c r="C1400" s="11" t="s">
        <v>40</v>
      </c>
      <c r="D1400" s="12" t="s">
        <v>2492</v>
      </c>
      <c r="E1400" s="28" t="s">
        <v>5979</v>
      </c>
      <c r="F1400" s="35">
        <v>1611010499001</v>
      </c>
      <c r="G1400" s="35" t="s">
        <v>40</v>
      </c>
      <c r="H1400" s="36" t="s">
        <v>2491</v>
      </c>
    </row>
    <row r="1401" spans="2:8" ht="25.5" x14ac:dyDescent="0.25">
      <c r="B1401" s="10">
        <v>1610011499002</v>
      </c>
      <c r="C1401" s="11" t="s">
        <v>40</v>
      </c>
      <c r="D1401" s="12" t="s">
        <v>2494</v>
      </c>
      <c r="E1401" s="28" t="s">
        <v>5979</v>
      </c>
      <c r="F1401" s="35">
        <v>1611010499002</v>
      </c>
      <c r="G1401" s="35" t="s">
        <v>40</v>
      </c>
      <c r="H1401" s="36" t="s">
        <v>2493</v>
      </c>
    </row>
    <row r="1402" spans="2:8" x14ac:dyDescent="0.25">
      <c r="B1402" s="3">
        <v>1610020000000</v>
      </c>
      <c r="C1402" s="4" t="s">
        <v>21</v>
      </c>
      <c r="D1402" s="6" t="s">
        <v>2495</v>
      </c>
      <c r="E1402" s="28" t="s">
        <v>5979</v>
      </c>
      <c r="F1402" s="33">
        <v>1611020000000</v>
      </c>
      <c r="G1402" s="33" t="s">
        <v>21</v>
      </c>
      <c r="H1402" s="34" t="s">
        <v>2495</v>
      </c>
    </row>
    <row r="1403" spans="2:8" x14ac:dyDescent="0.25">
      <c r="B1403" s="14">
        <v>1610021000000</v>
      </c>
      <c r="C1403" s="15" t="s">
        <v>21</v>
      </c>
      <c r="D1403" s="16" t="s">
        <v>2495</v>
      </c>
      <c r="E1403" s="23" t="s">
        <v>693</v>
      </c>
      <c r="F1403" s="33" t="s">
        <v>25</v>
      </c>
      <c r="G1403" s="33" t="s">
        <v>25</v>
      </c>
      <c r="H1403" s="34" t="s">
        <v>25</v>
      </c>
    </row>
    <row r="1404" spans="2:8" x14ac:dyDescent="0.25">
      <c r="B1404" s="3">
        <v>1610021100000</v>
      </c>
      <c r="C1404" s="4" t="s">
        <v>21</v>
      </c>
      <c r="D1404" s="6" t="s">
        <v>2497</v>
      </c>
      <c r="E1404" s="28" t="s">
        <v>5979</v>
      </c>
      <c r="F1404" s="33">
        <v>1611020100000</v>
      </c>
      <c r="G1404" s="33" t="s">
        <v>21</v>
      </c>
      <c r="H1404" s="34" t="s">
        <v>2496</v>
      </c>
    </row>
    <row r="1405" spans="2:8" x14ac:dyDescent="0.25">
      <c r="B1405" s="10">
        <v>1610021101000</v>
      </c>
      <c r="C1405" s="11" t="s">
        <v>40</v>
      </c>
      <c r="D1405" s="12" t="s">
        <v>2497</v>
      </c>
      <c r="E1405" s="28" t="s">
        <v>5979</v>
      </c>
      <c r="F1405" s="35">
        <v>1611020101000</v>
      </c>
      <c r="G1405" s="35" t="s">
        <v>40</v>
      </c>
      <c r="H1405" s="36" t="s">
        <v>2498</v>
      </c>
    </row>
    <row r="1406" spans="2:8" x14ac:dyDescent="0.25">
      <c r="B1406" s="3">
        <v>1610021200000</v>
      </c>
      <c r="C1406" s="4" t="s">
        <v>21</v>
      </c>
      <c r="D1406" s="6" t="s">
        <v>2500</v>
      </c>
      <c r="E1406" s="28" t="s">
        <v>5979</v>
      </c>
      <c r="F1406" s="33">
        <v>1611020200000</v>
      </c>
      <c r="G1406" s="33" t="s">
        <v>21</v>
      </c>
      <c r="H1406" s="34" t="s">
        <v>2499</v>
      </c>
    </row>
    <row r="1407" spans="2:8" x14ac:dyDescent="0.25">
      <c r="B1407" s="10">
        <v>1610021201000</v>
      </c>
      <c r="C1407" s="11" t="s">
        <v>40</v>
      </c>
      <c r="D1407" s="12" t="s">
        <v>2500</v>
      </c>
      <c r="E1407" s="28" t="s">
        <v>5979</v>
      </c>
      <c r="F1407" s="35">
        <v>1611020201000</v>
      </c>
      <c r="G1407" s="35" t="s">
        <v>40</v>
      </c>
      <c r="H1407" s="36" t="s">
        <v>2501</v>
      </c>
    </row>
    <row r="1408" spans="2:8" x14ac:dyDescent="0.25">
      <c r="B1408" s="3">
        <v>1610021300000</v>
      </c>
      <c r="C1408" s="4" t="s">
        <v>21</v>
      </c>
      <c r="D1408" s="6" t="s">
        <v>2503</v>
      </c>
      <c r="E1408" s="28" t="s">
        <v>5979</v>
      </c>
      <c r="F1408" s="33">
        <v>1611020300000</v>
      </c>
      <c r="G1408" s="33" t="s">
        <v>21</v>
      </c>
      <c r="H1408" s="34" t="s">
        <v>2502</v>
      </c>
    </row>
    <row r="1409" spans="2:8" x14ac:dyDescent="0.25">
      <c r="B1409" s="10">
        <v>1610021301000</v>
      </c>
      <c r="C1409" s="11" t="s">
        <v>40</v>
      </c>
      <c r="D1409" s="12" t="s">
        <v>2503</v>
      </c>
      <c r="E1409" s="28" t="s">
        <v>5979</v>
      </c>
      <c r="F1409" s="35">
        <v>1611020301000</v>
      </c>
      <c r="G1409" s="35" t="s">
        <v>40</v>
      </c>
      <c r="H1409" s="36" t="s">
        <v>2504</v>
      </c>
    </row>
    <row r="1410" spans="2:8" ht="25.5" x14ac:dyDescent="0.25">
      <c r="B1410" s="3">
        <v>1610021400000</v>
      </c>
      <c r="C1410" s="4" t="s">
        <v>21</v>
      </c>
      <c r="D1410" s="6" t="s">
        <v>2506</v>
      </c>
      <c r="E1410" s="28" t="s">
        <v>5979</v>
      </c>
      <c r="F1410" s="33">
        <v>1611020400000</v>
      </c>
      <c r="G1410" s="33" t="s">
        <v>21</v>
      </c>
      <c r="H1410" s="34" t="s">
        <v>2505</v>
      </c>
    </row>
    <row r="1411" spans="2:8" x14ac:dyDescent="0.25">
      <c r="B1411" s="10">
        <v>1610021401000</v>
      </c>
      <c r="C1411" s="11" t="s">
        <v>40</v>
      </c>
      <c r="D1411" s="12" t="s">
        <v>2506</v>
      </c>
      <c r="E1411" s="28" t="s">
        <v>5979</v>
      </c>
      <c r="F1411" s="35">
        <v>1611020401000</v>
      </c>
      <c r="G1411" s="35" t="s">
        <v>40</v>
      </c>
      <c r="H1411" s="36" t="s">
        <v>2507</v>
      </c>
    </row>
    <row r="1412" spans="2:8" x14ac:dyDescent="0.25">
      <c r="B1412" s="3">
        <v>1610030000000</v>
      </c>
      <c r="C1412" s="4" t="s">
        <v>21</v>
      </c>
      <c r="D1412" s="6" t="s">
        <v>2508</v>
      </c>
      <c r="E1412" s="28" t="s">
        <v>5979</v>
      </c>
      <c r="F1412" s="33">
        <v>1611030000000</v>
      </c>
      <c r="G1412" s="33" t="s">
        <v>21</v>
      </c>
      <c r="H1412" s="34" t="s">
        <v>2508</v>
      </c>
    </row>
    <row r="1413" spans="2:8" x14ac:dyDescent="0.25">
      <c r="B1413" s="14">
        <v>1610031000000</v>
      </c>
      <c r="C1413" s="15" t="s">
        <v>21</v>
      </c>
      <c r="D1413" s="16" t="s">
        <v>2508</v>
      </c>
      <c r="E1413" s="23" t="s">
        <v>693</v>
      </c>
      <c r="F1413" s="33" t="s">
        <v>25</v>
      </c>
      <c r="G1413" s="33" t="s">
        <v>25</v>
      </c>
      <c r="H1413" s="34" t="s">
        <v>25</v>
      </c>
    </row>
    <row r="1414" spans="2:8" x14ac:dyDescent="0.25">
      <c r="B1414" s="3">
        <v>1610031100000</v>
      </c>
      <c r="C1414" s="4" t="s">
        <v>21</v>
      </c>
      <c r="D1414" s="6" t="s">
        <v>2510</v>
      </c>
      <c r="E1414" s="28" t="s">
        <v>5979</v>
      </c>
      <c r="F1414" s="33">
        <v>1611030100000</v>
      </c>
      <c r="G1414" s="33" t="s">
        <v>21</v>
      </c>
      <c r="H1414" s="34" t="s">
        <v>2509</v>
      </c>
    </row>
    <row r="1415" spans="2:8" ht="25.5" x14ac:dyDescent="0.25">
      <c r="B1415" s="10">
        <v>1610031101000</v>
      </c>
      <c r="C1415" s="11" t="s">
        <v>40</v>
      </c>
      <c r="D1415" s="12" t="s">
        <v>2512</v>
      </c>
      <c r="E1415" s="28" t="s">
        <v>5979</v>
      </c>
      <c r="F1415" s="35">
        <v>1611030101000</v>
      </c>
      <c r="G1415" s="35" t="s">
        <v>40</v>
      </c>
      <c r="H1415" s="36" t="s">
        <v>2511</v>
      </c>
    </row>
    <row r="1416" spans="2:8" x14ac:dyDescent="0.25">
      <c r="B1416" s="10">
        <v>1610031102000</v>
      </c>
      <c r="C1416" s="11" t="s">
        <v>40</v>
      </c>
      <c r="D1416" s="12" t="s">
        <v>2514</v>
      </c>
      <c r="E1416" s="28" t="s">
        <v>5979</v>
      </c>
      <c r="F1416" s="35">
        <v>1611030102000</v>
      </c>
      <c r="G1416" s="35" t="s">
        <v>40</v>
      </c>
      <c r="H1416" s="36" t="s">
        <v>2513</v>
      </c>
    </row>
    <row r="1417" spans="2:8" x14ac:dyDescent="0.25">
      <c r="B1417" s="10">
        <v>1610031103000</v>
      </c>
      <c r="C1417" s="11" t="s">
        <v>40</v>
      </c>
      <c r="D1417" s="12" t="s">
        <v>2516</v>
      </c>
      <c r="E1417" s="28" t="s">
        <v>5979</v>
      </c>
      <c r="F1417" s="35">
        <v>1611030103000</v>
      </c>
      <c r="G1417" s="35" t="s">
        <v>40</v>
      </c>
      <c r="H1417" s="36" t="s">
        <v>2515</v>
      </c>
    </row>
    <row r="1418" spans="2:8" x14ac:dyDescent="0.25">
      <c r="B1418" s="10">
        <v>1610031104000</v>
      </c>
      <c r="C1418" s="11" t="s">
        <v>40</v>
      </c>
      <c r="D1418" s="12" t="s">
        <v>2518</v>
      </c>
      <c r="E1418" s="28" t="s">
        <v>5979</v>
      </c>
      <c r="F1418" s="35">
        <v>1611030104000</v>
      </c>
      <c r="G1418" s="35" t="s">
        <v>40</v>
      </c>
      <c r="H1418" s="36" t="s">
        <v>2517</v>
      </c>
    </row>
    <row r="1419" spans="2:8" x14ac:dyDescent="0.25">
      <c r="B1419" s="10">
        <v>1610031105000</v>
      </c>
      <c r="C1419" s="11" t="s">
        <v>40</v>
      </c>
      <c r="D1419" s="12" t="s">
        <v>2520</v>
      </c>
      <c r="E1419" s="28" t="s">
        <v>5979</v>
      </c>
      <c r="F1419" s="35">
        <v>1611030105000</v>
      </c>
      <c r="G1419" s="35" t="s">
        <v>40</v>
      </c>
      <c r="H1419" s="36" t="s">
        <v>2519</v>
      </c>
    </row>
    <row r="1420" spans="2:8" x14ac:dyDescent="0.25">
      <c r="B1420" s="10">
        <v>1610031106000</v>
      </c>
      <c r="C1420" s="11" t="s">
        <v>40</v>
      </c>
      <c r="D1420" s="12" t="s">
        <v>2522</v>
      </c>
      <c r="E1420" s="28" t="s">
        <v>5979</v>
      </c>
      <c r="F1420" s="35">
        <v>1611030106000</v>
      </c>
      <c r="G1420" s="35" t="s">
        <v>40</v>
      </c>
      <c r="H1420" s="36" t="s">
        <v>2521</v>
      </c>
    </row>
    <row r="1421" spans="2:8" ht="25.5" x14ac:dyDescent="0.25">
      <c r="B1421" s="10">
        <v>1610031107000</v>
      </c>
      <c r="C1421" s="11" t="s">
        <v>40</v>
      </c>
      <c r="D1421" s="12" t="s">
        <v>2524</v>
      </c>
      <c r="E1421" s="28" t="s">
        <v>5979</v>
      </c>
      <c r="F1421" s="35">
        <v>1611030107000</v>
      </c>
      <c r="G1421" s="35" t="s">
        <v>40</v>
      </c>
      <c r="H1421" s="36" t="s">
        <v>2523</v>
      </c>
    </row>
    <row r="1422" spans="2:8" x14ac:dyDescent="0.25">
      <c r="B1422" s="10">
        <v>1610031199000</v>
      </c>
      <c r="C1422" s="11" t="s">
        <v>40</v>
      </c>
      <c r="D1422" s="12" t="s">
        <v>2526</v>
      </c>
      <c r="E1422" s="28" t="s">
        <v>5979</v>
      </c>
      <c r="F1422" s="35">
        <v>1611030199000</v>
      </c>
      <c r="G1422" s="35" t="s">
        <v>40</v>
      </c>
      <c r="H1422" s="36" t="s">
        <v>2525</v>
      </c>
    </row>
    <row r="1423" spans="2:8" x14ac:dyDescent="0.25">
      <c r="B1423" s="3">
        <v>1610031200000</v>
      </c>
      <c r="C1423" s="4" t="s">
        <v>21</v>
      </c>
      <c r="D1423" s="6" t="s">
        <v>2528</v>
      </c>
      <c r="E1423" s="28" t="s">
        <v>5979</v>
      </c>
      <c r="F1423" s="33">
        <v>1611030200000</v>
      </c>
      <c r="G1423" s="33" t="s">
        <v>21</v>
      </c>
      <c r="H1423" s="34" t="s">
        <v>2527</v>
      </c>
    </row>
    <row r="1424" spans="2:8" ht="25.5" x14ac:dyDescent="0.25">
      <c r="B1424" s="10">
        <v>1610031201000</v>
      </c>
      <c r="C1424" s="11" t="s">
        <v>40</v>
      </c>
      <c r="D1424" s="12" t="s">
        <v>2530</v>
      </c>
      <c r="E1424" s="28" t="s">
        <v>5979</v>
      </c>
      <c r="F1424" s="35">
        <v>1611030201000</v>
      </c>
      <c r="G1424" s="35" t="s">
        <v>40</v>
      </c>
      <c r="H1424" s="36" t="s">
        <v>2529</v>
      </c>
    </row>
    <row r="1425" spans="2:8" x14ac:dyDescent="0.25">
      <c r="B1425" s="10">
        <v>1610031202000</v>
      </c>
      <c r="C1425" s="11" t="s">
        <v>40</v>
      </c>
      <c r="D1425" s="12" t="s">
        <v>2532</v>
      </c>
      <c r="E1425" s="28" t="s">
        <v>5979</v>
      </c>
      <c r="F1425" s="35">
        <v>1611030202000</v>
      </c>
      <c r="G1425" s="35" t="s">
        <v>40</v>
      </c>
      <c r="H1425" s="36" t="s">
        <v>2531</v>
      </c>
    </row>
    <row r="1426" spans="2:8" ht="25.5" x14ac:dyDescent="0.25">
      <c r="B1426" s="10">
        <v>1610031203000</v>
      </c>
      <c r="C1426" s="11" t="s">
        <v>40</v>
      </c>
      <c r="D1426" s="12" t="s">
        <v>2534</v>
      </c>
      <c r="E1426" s="28" t="s">
        <v>5979</v>
      </c>
      <c r="F1426" s="35">
        <v>1611030203000</v>
      </c>
      <c r="G1426" s="35" t="s">
        <v>40</v>
      </c>
      <c r="H1426" s="36" t="s">
        <v>2533</v>
      </c>
    </row>
    <row r="1427" spans="2:8" ht="25.5" x14ac:dyDescent="0.25">
      <c r="B1427" s="10">
        <v>1610031204000</v>
      </c>
      <c r="C1427" s="11" t="s">
        <v>40</v>
      </c>
      <c r="D1427" s="12" t="s">
        <v>2536</v>
      </c>
      <c r="E1427" s="28" t="s">
        <v>5979</v>
      </c>
      <c r="F1427" s="35">
        <v>1611030204000</v>
      </c>
      <c r="G1427" s="35" t="s">
        <v>40</v>
      </c>
      <c r="H1427" s="36" t="s">
        <v>2535</v>
      </c>
    </row>
    <row r="1428" spans="2:8" ht="25.5" x14ac:dyDescent="0.25">
      <c r="B1428" s="10">
        <v>1610031205000</v>
      </c>
      <c r="C1428" s="11" t="s">
        <v>40</v>
      </c>
      <c r="D1428" s="12" t="s">
        <v>2538</v>
      </c>
      <c r="E1428" s="28" t="s">
        <v>5979</v>
      </c>
      <c r="F1428" s="35">
        <v>1611030205000</v>
      </c>
      <c r="G1428" s="35" t="s">
        <v>40</v>
      </c>
      <c r="H1428" s="36" t="s">
        <v>2537</v>
      </c>
    </row>
    <row r="1429" spans="2:8" ht="25.5" x14ac:dyDescent="0.25">
      <c r="B1429" s="10">
        <v>1610031206000</v>
      </c>
      <c r="C1429" s="11" t="s">
        <v>40</v>
      </c>
      <c r="D1429" s="12" t="s">
        <v>2540</v>
      </c>
      <c r="E1429" s="28" t="s">
        <v>5979</v>
      </c>
      <c r="F1429" s="35">
        <v>1611030206000</v>
      </c>
      <c r="G1429" s="35" t="s">
        <v>40</v>
      </c>
      <c r="H1429" s="36" t="s">
        <v>2539</v>
      </c>
    </row>
    <row r="1430" spans="2:8" ht="25.5" x14ac:dyDescent="0.25">
      <c r="B1430" s="10">
        <v>1610031207000</v>
      </c>
      <c r="C1430" s="11" t="s">
        <v>40</v>
      </c>
      <c r="D1430" s="12" t="s">
        <v>2542</v>
      </c>
      <c r="E1430" s="28" t="s">
        <v>5979</v>
      </c>
      <c r="F1430" s="35">
        <v>1611030207000</v>
      </c>
      <c r="G1430" s="35" t="s">
        <v>40</v>
      </c>
      <c r="H1430" s="36" t="s">
        <v>2541</v>
      </c>
    </row>
    <row r="1431" spans="2:8" x14ac:dyDescent="0.25">
      <c r="B1431" s="10">
        <v>1610031299000</v>
      </c>
      <c r="C1431" s="11" t="s">
        <v>40</v>
      </c>
      <c r="D1431" s="12" t="s">
        <v>2544</v>
      </c>
      <c r="E1431" s="28" t="s">
        <v>5979</v>
      </c>
      <c r="F1431" s="35">
        <v>1611030299000</v>
      </c>
      <c r="G1431" s="35" t="s">
        <v>40</v>
      </c>
      <c r="H1431" s="36" t="s">
        <v>2543</v>
      </c>
    </row>
    <row r="1432" spans="2:8" x14ac:dyDescent="0.25">
      <c r="B1432" s="3">
        <v>1610031300000</v>
      </c>
      <c r="C1432" s="4" t="s">
        <v>21</v>
      </c>
      <c r="D1432" s="6" t="s">
        <v>2546</v>
      </c>
      <c r="E1432" s="28" t="s">
        <v>5979</v>
      </c>
      <c r="F1432" s="33">
        <v>1611030300000</v>
      </c>
      <c r="G1432" s="33" t="s">
        <v>21</v>
      </c>
      <c r="H1432" s="34" t="s">
        <v>2545</v>
      </c>
    </row>
    <row r="1433" spans="2:8" ht="25.5" x14ac:dyDescent="0.25">
      <c r="B1433" s="10">
        <v>1610031301000</v>
      </c>
      <c r="C1433" s="11" t="s">
        <v>40</v>
      </c>
      <c r="D1433" s="12" t="s">
        <v>2548</v>
      </c>
      <c r="E1433" s="28" t="s">
        <v>5979</v>
      </c>
      <c r="F1433" s="35">
        <v>1611030301000</v>
      </c>
      <c r="G1433" s="35" t="s">
        <v>40</v>
      </c>
      <c r="H1433" s="36" t="s">
        <v>2547</v>
      </c>
    </row>
    <row r="1434" spans="2:8" x14ac:dyDescent="0.25">
      <c r="B1434" s="10">
        <v>1610031302000</v>
      </c>
      <c r="C1434" s="11" t="s">
        <v>40</v>
      </c>
      <c r="D1434" s="12" t="s">
        <v>2550</v>
      </c>
      <c r="E1434" s="28" t="s">
        <v>5979</v>
      </c>
      <c r="F1434" s="35">
        <v>1611030302000</v>
      </c>
      <c r="G1434" s="35" t="s">
        <v>40</v>
      </c>
      <c r="H1434" s="36" t="s">
        <v>2549</v>
      </c>
    </row>
    <row r="1435" spans="2:8" x14ac:dyDescent="0.25">
      <c r="B1435" s="10">
        <v>1610031303000</v>
      </c>
      <c r="C1435" s="11" t="s">
        <v>40</v>
      </c>
      <c r="D1435" s="12" t="s">
        <v>2552</v>
      </c>
      <c r="E1435" s="28" t="s">
        <v>5979</v>
      </c>
      <c r="F1435" s="35">
        <v>1611030303000</v>
      </c>
      <c r="G1435" s="35" t="s">
        <v>40</v>
      </c>
      <c r="H1435" s="36" t="s">
        <v>2551</v>
      </c>
    </row>
    <row r="1436" spans="2:8" ht="25.5" x14ac:dyDescent="0.25">
      <c r="B1436" s="10">
        <v>1610031304000</v>
      </c>
      <c r="C1436" s="11" t="s">
        <v>40</v>
      </c>
      <c r="D1436" s="12" t="s">
        <v>2554</v>
      </c>
      <c r="E1436" s="28" t="s">
        <v>5979</v>
      </c>
      <c r="F1436" s="35">
        <v>1611030304000</v>
      </c>
      <c r="G1436" s="35" t="s">
        <v>40</v>
      </c>
      <c r="H1436" s="36" t="s">
        <v>2553</v>
      </c>
    </row>
    <row r="1437" spans="2:8" x14ac:dyDescent="0.25">
      <c r="B1437" s="10">
        <v>1610031305000</v>
      </c>
      <c r="C1437" s="11" t="s">
        <v>40</v>
      </c>
      <c r="D1437" s="12" t="s">
        <v>2556</v>
      </c>
      <c r="E1437" s="28" t="s">
        <v>5979</v>
      </c>
      <c r="F1437" s="35">
        <v>1611030305000</v>
      </c>
      <c r="G1437" s="35" t="s">
        <v>40</v>
      </c>
      <c r="H1437" s="36" t="s">
        <v>2555</v>
      </c>
    </row>
    <row r="1438" spans="2:8" x14ac:dyDescent="0.25">
      <c r="B1438" s="10">
        <v>1610031306000</v>
      </c>
      <c r="C1438" s="11" t="s">
        <v>40</v>
      </c>
      <c r="D1438" s="12" t="s">
        <v>2558</v>
      </c>
      <c r="E1438" s="28" t="s">
        <v>5979</v>
      </c>
      <c r="F1438" s="35">
        <v>1611030306000</v>
      </c>
      <c r="G1438" s="35" t="s">
        <v>40</v>
      </c>
      <c r="H1438" s="36" t="s">
        <v>2557</v>
      </c>
    </row>
    <row r="1439" spans="2:8" ht="25.5" x14ac:dyDescent="0.25">
      <c r="B1439" s="10">
        <v>1610031307000</v>
      </c>
      <c r="C1439" s="11" t="s">
        <v>40</v>
      </c>
      <c r="D1439" s="12" t="s">
        <v>2560</v>
      </c>
      <c r="E1439" s="28" t="s">
        <v>5979</v>
      </c>
      <c r="F1439" s="35">
        <v>1611030307000</v>
      </c>
      <c r="G1439" s="35" t="s">
        <v>40</v>
      </c>
      <c r="H1439" s="36" t="s">
        <v>2559</v>
      </c>
    </row>
    <row r="1440" spans="2:8" x14ac:dyDescent="0.25">
      <c r="B1440" s="10">
        <v>1610031399000</v>
      </c>
      <c r="C1440" s="11" t="s">
        <v>40</v>
      </c>
      <c r="D1440" s="12" t="s">
        <v>2562</v>
      </c>
      <c r="E1440" s="28" t="s">
        <v>5979</v>
      </c>
      <c r="F1440" s="35">
        <v>1611030399000</v>
      </c>
      <c r="G1440" s="35" t="s">
        <v>40</v>
      </c>
      <c r="H1440" s="36" t="s">
        <v>2561</v>
      </c>
    </row>
    <row r="1441" spans="2:8" x14ac:dyDescent="0.25">
      <c r="B1441" s="3">
        <v>1610031400000</v>
      </c>
      <c r="C1441" s="4" t="s">
        <v>21</v>
      </c>
      <c r="D1441" s="6" t="s">
        <v>2564</v>
      </c>
      <c r="E1441" s="28" t="s">
        <v>5979</v>
      </c>
      <c r="F1441" s="33">
        <v>1611030400000</v>
      </c>
      <c r="G1441" s="33" t="s">
        <v>21</v>
      </c>
      <c r="H1441" s="34" t="s">
        <v>2563</v>
      </c>
    </row>
    <row r="1442" spans="2:8" ht="25.5" x14ac:dyDescent="0.25">
      <c r="B1442" s="10">
        <v>1610031401000</v>
      </c>
      <c r="C1442" s="11" t="s">
        <v>40</v>
      </c>
      <c r="D1442" s="12" t="s">
        <v>2566</v>
      </c>
      <c r="E1442" s="28" t="s">
        <v>5979</v>
      </c>
      <c r="F1442" s="35">
        <v>1611030401000</v>
      </c>
      <c r="G1442" s="35" t="s">
        <v>40</v>
      </c>
      <c r="H1442" s="36" t="s">
        <v>2565</v>
      </c>
    </row>
    <row r="1443" spans="2:8" ht="25.5" x14ac:dyDescent="0.25">
      <c r="B1443" s="10">
        <v>1610031402000</v>
      </c>
      <c r="C1443" s="11" t="s">
        <v>40</v>
      </c>
      <c r="D1443" s="12" t="s">
        <v>2568</v>
      </c>
      <c r="E1443" s="28" t="s">
        <v>5979</v>
      </c>
      <c r="F1443" s="35">
        <v>1611030402000</v>
      </c>
      <c r="G1443" s="35" t="s">
        <v>40</v>
      </c>
      <c r="H1443" s="36" t="s">
        <v>2567</v>
      </c>
    </row>
    <row r="1444" spans="2:8" ht="25.5" x14ac:dyDescent="0.25">
      <c r="B1444" s="10">
        <v>1610031403000</v>
      </c>
      <c r="C1444" s="11" t="s">
        <v>40</v>
      </c>
      <c r="D1444" s="12" t="s">
        <v>2570</v>
      </c>
      <c r="E1444" s="28" t="s">
        <v>5979</v>
      </c>
      <c r="F1444" s="35">
        <v>1611030403000</v>
      </c>
      <c r="G1444" s="35" t="s">
        <v>40</v>
      </c>
      <c r="H1444" s="36" t="s">
        <v>2569</v>
      </c>
    </row>
    <row r="1445" spans="2:8" ht="25.5" x14ac:dyDescent="0.25">
      <c r="B1445" s="10">
        <v>1610031404000</v>
      </c>
      <c r="C1445" s="11" t="s">
        <v>40</v>
      </c>
      <c r="D1445" s="12" t="s">
        <v>2572</v>
      </c>
      <c r="E1445" s="28" t="s">
        <v>5979</v>
      </c>
      <c r="F1445" s="35">
        <v>1611030404000</v>
      </c>
      <c r="G1445" s="35" t="s">
        <v>40</v>
      </c>
      <c r="H1445" s="36" t="s">
        <v>2571</v>
      </c>
    </row>
    <row r="1446" spans="2:8" ht="25.5" x14ac:dyDescent="0.25">
      <c r="B1446" s="10">
        <v>1610031405000</v>
      </c>
      <c r="C1446" s="11" t="s">
        <v>40</v>
      </c>
      <c r="D1446" s="12" t="s">
        <v>2574</v>
      </c>
      <c r="E1446" s="28" t="s">
        <v>5979</v>
      </c>
      <c r="F1446" s="35">
        <v>1611030405000</v>
      </c>
      <c r="G1446" s="35" t="s">
        <v>40</v>
      </c>
      <c r="H1446" s="36" t="s">
        <v>2573</v>
      </c>
    </row>
    <row r="1447" spans="2:8" ht="25.5" x14ac:dyDescent="0.25">
      <c r="B1447" s="10">
        <v>1610031406000</v>
      </c>
      <c r="C1447" s="11" t="s">
        <v>40</v>
      </c>
      <c r="D1447" s="12" t="s">
        <v>2576</v>
      </c>
      <c r="E1447" s="28" t="s">
        <v>5979</v>
      </c>
      <c r="F1447" s="35">
        <v>1611030406000</v>
      </c>
      <c r="G1447" s="35" t="s">
        <v>40</v>
      </c>
      <c r="H1447" s="36" t="s">
        <v>2575</v>
      </c>
    </row>
    <row r="1448" spans="2:8" ht="25.5" x14ac:dyDescent="0.25">
      <c r="B1448" s="10">
        <v>1610031407000</v>
      </c>
      <c r="C1448" s="11" t="s">
        <v>40</v>
      </c>
      <c r="D1448" s="12" t="s">
        <v>2578</v>
      </c>
      <c r="E1448" s="28" t="s">
        <v>5979</v>
      </c>
      <c r="F1448" s="35">
        <v>1611030407000</v>
      </c>
      <c r="G1448" s="35" t="s">
        <v>40</v>
      </c>
      <c r="H1448" s="36" t="s">
        <v>2577</v>
      </c>
    </row>
    <row r="1449" spans="2:8" ht="25.5" x14ac:dyDescent="0.25">
      <c r="B1449" s="10">
        <v>1610031499000</v>
      </c>
      <c r="C1449" s="11" t="s">
        <v>40</v>
      </c>
      <c r="D1449" s="12" t="s">
        <v>2580</v>
      </c>
      <c r="E1449" s="28" t="s">
        <v>5979</v>
      </c>
      <c r="F1449" s="35">
        <v>1611030499000</v>
      </c>
      <c r="G1449" s="35" t="s">
        <v>40</v>
      </c>
      <c r="H1449" s="36" t="s">
        <v>2579</v>
      </c>
    </row>
    <row r="1450" spans="2:8" x14ac:dyDescent="0.25">
      <c r="B1450" s="3">
        <v>1610040000000</v>
      </c>
      <c r="C1450" s="4" t="s">
        <v>21</v>
      </c>
      <c r="D1450" s="6" t="s">
        <v>2581</v>
      </c>
      <c r="E1450" s="28" t="s">
        <v>5979</v>
      </c>
      <c r="F1450" s="33">
        <v>1611040000000</v>
      </c>
      <c r="G1450" s="33" t="s">
        <v>21</v>
      </c>
      <c r="H1450" s="34" t="s">
        <v>2581</v>
      </c>
    </row>
    <row r="1451" spans="2:8" x14ac:dyDescent="0.25">
      <c r="B1451" s="14">
        <v>1610041000000</v>
      </c>
      <c r="C1451" s="15" t="s">
        <v>21</v>
      </c>
      <c r="D1451" s="16" t="s">
        <v>2581</v>
      </c>
      <c r="E1451" s="23" t="s">
        <v>693</v>
      </c>
      <c r="F1451" s="33" t="s">
        <v>25</v>
      </c>
      <c r="G1451" s="33" t="s">
        <v>25</v>
      </c>
      <c r="H1451" s="34" t="s">
        <v>25</v>
      </c>
    </row>
    <row r="1452" spans="2:8" x14ac:dyDescent="0.25">
      <c r="B1452" s="3">
        <v>1610041100000</v>
      </c>
      <c r="C1452" s="4" t="s">
        <v>21</v>
      </c>
      <c r="D1452" s="6" t="s">
        <v>2583</v>
      </c>
      <c r="E1452" s="28" t="s">
        <v>5979</v>
      </c>
      <c r="F1452" s="33">
        <v>1611040100000</v>
      </c>
      <c r="G1452" s="33" t="s">
        <v>21</v>
      </c>
      <c r="H1452" s="34" t="s">
        <v>2582</v>
      </c>
    </row>
    <row r="1453" spans="2:8" x14ac:dyDescent="0.25">
      <c r="B1453" s="10">
        <v>1610041101000</v>
      </c>
      <c r="C1453" s="11" t="s">
        <v>40</v>
      </c>
      <c r="D1453" s="12" t="s">
        <v>2585</v>
      </c>
      <c r="E1453" s="28" t="s">
        <v>5979</v>
      </c>
      <c r="F1453" s="35">
        <v>1611040101000</v>
      </c>
      <c r="G1453" s="35" t="s">
        <v>40</v>
      </c>
      <c r="H1453" s="36" t="s">
        <v>2584</v>
      </c>
    </row>
    <row r="1454" spans="2:8" ht="25.5" x14ac:dyDescent="0.25">
      <c r="B1454" s="10">
        <v>1610041102000</v>
      </c>
      <c r="C1454" s="11" t="s">
        <v>40</v>
      </c>
      <c r="D1454" s="12" t="s">
        <v>2587</v>
      </c>
      <c r="E1454" s="28" t="s">
        <v>5979</v>
      </c>
      <c r="F1454" s="35">
        <v>1611040102000</v>
      </c>
      <c r="G1454" s="35" t="s">
        <v>40</v>
      </c>
      <c r="H1454" s="36" t="s">
        <v>2586</v>
      </c>
    </row>
    <row r="1455" spans="2:8" x14ac:dyDescent="0.25">
      <c r="B1455" s="10">
        <v>1610041103000</v>
      </c>
      <c r="C1455" s="11" t="s">
        <v>40</v>
      </c>
      <c r="D1455" s="12" t="s">
        <v>2589</v>
      </c>
      <c r="E1455" s="28" t="s">
        <v>5979</v>
      </c>
      <c r="F1455" s="35">
        <v>1611040103000</v>
      </c>
      <c r="G1455" s="35" t="s">
        <v>40</v>
      </c>
      <c r="H1455" s="36" t="s">
        <v>2588</v>
      </c>
    </row>
    <row r="1456" spans="2:8" x14ac:dyDescent="0.25">
      <c r="B1456" s="10">
        <v>1610041199000</v>
      </c>
      <c r="C1456" s="11" t="s">
        <v>40</v>
      </c>
      <c r="D1456" s="12" t="s">
        <v>2595</v>
      </c>
      <c r="E1456" s="28" t="s">
        <v>5979</v>
      </c>
      <c r="F1456" s="35">
        <v>1611040199000</v>
      </c>
      <c r="G1456" s="35" t="s">
        <v>40</v>
      </c>
      <c r="H1456" s="36" t="s">
        <v>2594</v>
      </c>
    </row>
    <row r="1457" spans="2:8" x14ac:dyDescent="0.25">
      <c r="B1457" s="3">
        <v>1610041200000</v>
      </c>
      <c r="C1457" s="4" t="s">
        <v>21</v>
      </c>
      <c r="D1457" s="6" t="s">
        <v>2597</v>
      </c>
      <c r="E1457" s="28" t="s">
        <v>5979</v>
      </c>
      <c r="F1457" s="33">
        <v>1611040200000</v>
      </c>
      <c r="G1457" s="33" t="s">
        <v>21</v>
      </c>
      <c r="H1457" s="34" t="s">
        <v>2596</v>
      </c>
    </row>
    <row r="1458" spans="2:8" ht="25.5" x14ac:dyDescent="0.25">
      <c r="B1458" s="10">
        <v>1610041201000</v>
      </c>
      <c r="C1458" s="11" t="s">
        <v>40</v>
      </c>
      <c r="D1458" s="12" t="s">
        <v>2599</v>
      </c>
      <c r="E1458" s="28" t="s">
        <v>5979</v>
      </c>
      <c r="F1458" s="35">
        <v>1611040201000</v>
      </c>
      <c r="G1458" s="35" t="s">
        <v>40</v>
      </c>
      <c r="H1458" s="36" t="s">
        <v>2598</v>
      </c>
    </row>
    <row r="1459" spans="2:8" ht="25.5" x14ac:dyDescent="0.25">
      <c r="B1459" s="10">
        <v>1610041202000</v>
      </c>
      <c r="C1459" s="11" t="s">
        <v>40</v>
      </c>
      <c r="D1459" s="12" t="s">
        <v>2601</v>
      </c>
      <c r="E1459" s="28" t="s">
        <v>5979</v>
      </c>
      <c r="F1459" s="35">
        <v>1611040202000</v>
      </c>
      <c r="G1459" s="35" t="s">
        <v>40</v>
      </c>
      <c r="H1459" s="36" t="s">
        <v>2600</v>
      </c>
    </row>
    <row r="1460" spans="2:8" ht="25.5" x14ac:dyDescent="0.25">
      <c r="B1460" s="10">
        <v>1610041299000</v>
      </c>
      <c r="C1460" s="11" t="s">
        <v>40</v>
      </c>
      <c r="D1460" s="12" t="s">
        <v>2607</v>
      </c>
      <c r="E1460" s="28" t="s">
        <v>5979</v>
      </c>
      <c r="F1460" s="35">
        <v>1611040299000</v>
      </c>
      <c r="G1460" s="35" t="s">
        <v>40</v>
      </c>
      <c r="H1460" s="36" t="s">
        <v>2606</v>
      </c>
    </row>
    <row r="1461" spans="2:8" x14ac:dyDescent="0.25">
      <c r="B1461" s="3">
        <v>1610041300000</v>
      </c>
      <c r="C1461" s="4" t="s">
        <v>21</v>
      </c>
      <c r="D1461" s="6" t="s">
        <v>2609</v>
      </c>
      <c r="E1461" s="28" t="s">
        <v>5979</v>
      </c>
      <c r="F1461" s="33">
        <v>1611040300000</v>
      </c>
      <c r="G1461" s="33" t="s">
        <v>21</v>
      </c>
      <c r="H1461" s="34" t="s">
        <v>2608</v>
      </c>
    </row>
    <row r="1462" spans="2:8" x14ac:dyDescent="0.25">
      <c r="B1462" s="10">
        <v>1610041301000</v>
      </c>
      <c r="C1462" s="11" t="s">
        <v>40</v>
      </c>
      <c r="D1462" s="12" t="s">
        <v>2611</v>
      </c>
      <c r="E1462" s="28" t="s">
        <v>5979</v>
      </c>
      <c r="F1462" s="35">
        <v>1611040301000</v>
      </c>
      <c r="G1462" s="35" t="s">
        <v>40</v>
      </c>
      <c r="H1462" s="36" t="s">
        <v>2610</v>
      </c>
    </row>
    <row r="1463" spans="2:8" ht="25.5" x14ac:dyDescent="0.25">
      <c r="B1463" s="10">
        <v>1610041302000</v>
      </c>
      <c r="C1463" s="11" t="s">
        <v>40</v>
      </c>
      <c r="D1463" s="12" t="s">
        <v>2613</v>
      </c>
      <c r="E1463" s="28" t="s">
        <v>5979</v>
      </c>
      <c r="F1463" s="35">
        <v>1611040302000</v>
      </c>
      <c r="G1463" s="35" t="s">
        <v>40</v>
      </c>
      <c r="H1463" s="36" t="s">
        <v>2612</v>
      </c>
    </row>
    <row r="1464" spans="2:8" x14ac:dyDescent="0.25">
      <c r="B1464" s="10">
        <v>1610041399000</v>
      </c>
      <c r="C1464" s="11" t="s">
        <v>40</v>
      </c>
      <c r="D1464" s="12" t="s">
        <v>2619</v>
      </c>
      <c r="E1464" s="28" t="s">
        <v>5979</v>
      </c>
      <c r="F1464" s="35">
        <v>1611040399000</v>
      </c>
      <c r="G1464" s="35" t="s">
        <v>40</v>
      </c>
      <c r="H1464" s="36" t="s">
        <v>2618</v>
      </c>
    </row>
    <row r="1465" spans="2:8" x14ac:dyDescent="0.25">
      <c r="B1465" s="3">
        <v>1610041400000</v>
      </c>
      <c r="C1465" s="4" t="s">
        <v>21</v>
      </c>
      <c r="D1465" s="6" t="s">
        <v>2621</v>
      </c>
      <c r="E1465" s="28" t="s">
        <v>5979</v>
      </c>
      <c r="F1465" s="33">
        <v>1611040400000</v>
      </c>
      <c r="G1465" s="33" t="s">
        <v>21</v>
      </c>
      <c r="H1465" s="34" t="s">
        <v>2620</v>
      </c>
    </row>
    <row r="1466" spans="2:8" ht="25.5" x14ac:dyDescent="0.25">
      <c r="B1466" s="10">
        <v>1610041401000</v>
      </c>
      <c r="C1466" s="11" t="s">
        <v>40</v>
      </c>
      <c r="D1466" s="12" t="s">
        <v>2623</v>
      </c>
      <c r="E1466" s="28" t="s">
        <v>5979</v>
      </c>
      <c r="F1466" s="35">
        <v>1611040401000</v>
      </c>
      <c r="G1466" s="35" t="s">
        <v>40</v>
      </c>
      <c r="H1466" s="36" t="s">
        <v>2622</v>
      </c>
    </row>
    <row r="1467" spans="2:8" ht="25.5" x14ac:dyDescent="0.25">
      <c r="B1467" s="10">
        <v>1610041402000</v>
      </c>
      <c r="C1467" s="11" t="s">
        <v>40</v>
      </c>
      <c r="D1467" s="12" t="s">
        <v>2625</v>
      </c>
      <c r="E1467" s="28" t="s">
        <v>5979</v>
      </c>
      <c r="F1467" s="35">
        <v>1611040402000</v>
      </c>
      <c r="G1467" s="35" t="s">
        <v>40</v>
      </c>
      <c r="H1467" s="36" t="s">
        <v>2624</v>
      </c>
    </row>
    <row r="1468" spans="2:8" ht="25.5" x14ac:dyDescent="0.25">
      <c r="B1468" s="10">
        <v>1610041499000</v>
      </c>
      <c r="C1468" s="11" t="s">
        <v>40</v>
      </c>
      <c r="D1468" s="12" t="s">
        <v>2631</v>
      </c>
      <c r="E1468" s="28" t="s">
        <v>5979</v>
      </c>
      <c r="F1468" s="35">
        <v>1611040499000</v>
      </c>
      <c r="G1468" s="35" t="s">
        <v>40</v>
      </c>
      <c r="H1468" s="36" t="s">
        <v>2630</v>
      </c>
    </row>
    <row r="1469" spans="2:8" x14ac:dyDescent="0.25">
      <c r="B1469" s="3">
        <v>1620000000000</v>
      </c>
      <c r="C1469" s="4" t="s">
        <v>21</v>
      </c>
      <c r="D1469" s="6" t="s">
        <v>2633</v>
      </c>
      <c r="E1469" s="22" t="s">
        <v>23</v>
      </c>
      <c r="F1469" s="33" t="s">
        <v>25</v>
      </c>
      <c r="G1469" s="33" t="s">
        <v>25</v>
      </c>
      <c r="H1469" s="34" t="s">
        <v>25</v>
      </c>
    </row>
    <row r="1470" spans="2:8" x14ac:dyDescent="0.25">
      <c r="B1470" s="3">
        <v>1620010000000</v>
      </c>
      <c r="C1470" s="4" t="s">
        <v>21</v>
      </c>
      <c r="D1470" s="6" t="s">
        <v>2634</v>
      </c>
      <c r="E1470" s="28" t="s">
        <v>5979</v>
      </c>
      <c r="F1470" s="33">
        <v>1621010000000</v>
      </c>
      <c r="G1470" s="33" t="s">
        <v>21</v>
      </c>
      <c r="H1470" s="34" t="s">
        <v>2634</v>
      </c>
    </row>
    <row r="1471" spans="2:8" x14ac:dyDescent="0.25">
      <c r="B1471" s="14">
        <v>1620011000000</v>
      </c>
      <c r="C1471" s="15" t="s">
        <v>21</v>
      </c>
      <c r="D1471" s="16" t="s">
        <v>2634</v>
      </c>
      <c r="E1471" s="23" t="s">
        <v>693</v>
      </c>
      <c r="F1471" s="33" t="s">
        <v>25</v>
      </c>
      <c r="G1471" s="33" t="s">
        <v>25</v>
      </c>
      <c r="H1471" s="34" t="s">
        <v>25</v>
      </c>
    </row>
    <row r="1472" spans="2:8" x14ac:dyDescent="0.25">
      <c r="B1472" s="3">
        <v>1620020000000</v>
      </c>
      <c r="C1472" s="4" t="s">
        <v>21</v>
      </c>
      <c r="D1472" s="6" t="s">
        <v>2638</v>
      </c>
      <c r="E1472" s="28" t="s">
        <v>5979</v>
      </c>
      <c r="F1472" s="33">
        <v>1621020000000</v>
      </c>
      <c r="G1472" s="33" t="s">
        <v>21</v>
      </c>
      <c r="H1472" s="34" t="s">
        <v>2637</v>
      </c>
    </row>
    <row r="1473" spans="2:8" x14ac:dyDescent="0.25">
      <c r="B1473" s="14">
        <v>1620021000000</v>
      </c>
      <c r="C1473" s="15" t="s">
        <v>21</v>
      </c>
      <c r="D1473" s="16" t="s">
        <v>2638</v>
      </c>
      <c r="E1473" s="23" t="s">
        <v>693</v>
      </c>
      <c r="F1473" s="33" t="s">
        <v>25</v>
      </c>
      <c r="G1473" s="33" t="s">
        <v>25</v>
      </c>
      <c r="H1473" s="34" t="s">
        <v>25</v>
      </c>
    </row>
    <row r="1474" spans="2:8" x14ac:dyDescent="0.25">
      <c r="B1474" s="3">
        <v>1620021100000</v>
      </c>
      <c r="C1474" s="4" t="s">
        <v>21</v>
      </c>
      <c r="D1474" s="6" t="s">
        <v>2640</v>
      </c>
      <c r="E1474" s="28" t="s">
        <v>5979</v>
      </c>
      <c r="F1474" s="33">
        <v>1621020100000</v>
      </c>
      <c r="G1474" s="33" t="s">
        <v>21</v>
      </c>
      <c r="H1474" s="34" t="s">
        <v>2639</v>
      </c>
    </row>
    <row r="1475" spans="2:8" x14ac:dyDescent="0.25">
      <c r="B1475" s="10">
        <v>1620021101000</v>
      </c>
      <c r="C1475" s="11" t="s">
        <v>40</v>
      </c>
      <c r="D1475" s="12" t="s">
        <v>2642</v>
      </c>
      <c r="E1475" s="28" t="s">
        <v>5979</v>
      </c>
      <c r="F1475" s="35">
        <v>1621020101000</v>
      </c>
      <c r="G1475" s="35" t="s">
        <v>40</v>
      </c>
      <c r="H1475" s="36" t="s">
        <v>2641</v>
      </c>
    </row>
    <row r="1476" spans="2:8" x14ac:dyDescent="0.25">
      <c r="B1476" s="10">
        <v>1620021102000</v>
      </c>
      <c r="C1476" s="11" t="s">
        <v>40</v>
      </c>
      <c r="D1476" s="12" t="s">
        <v>2644</v>
      </c>
      <c r="E1476" s="28" t="s">
        <v>5979</v>
      </c>
      <c r="F1476" s="35">
        <v>1621020102000</v>
      </c>
      <c r="G1476" s="35" t="s">
        <v>40</v>
      </c>
      <c r="H1476" s="36" t="s">
        <v>2643</v>
      </c>
    </row>
    <row r="1477" spans="2:8" x14ac:dyDescent="0.25">
      <c r="B1477" s="10">
        <v>1620021103000</v>
      </c>
      <c r="C1477" s="11" t="s">
        <v>40</v>
      </c>
      <c r="D1477" s="12" t="s">
        <v>2646</v>
      </c>
      <c r="E1477" s="28" t="s">
        <v>5979</v>
      </c>
      <c r="F1477" s="35">
        <v>1621020103000</v>
      </c>
      <c r="G1477" s="35" t="s">
        <v>40</v>
      </c>
      <c r="H1477" s="36" t="s">
        <v>2645</v>
      </c>
    </row>
    <row r="1478" spans="2:8" x14ac:dyDescent="0.25">
      <c r="B1478" s="10">
        <v>1620021104000</v>
      </c>
      <c r="C1478" s="11" t="s">
        <v>40</v>
      </c>
      <c r="D1478" s="12" t="s">
        <v>2648</v>
      </c>
      <c r="E1478" s="28" t="s">
        <v>5979</v>
      </c>
      <c r="F1478" s="35">
        <v>1621020104000</v>
      </c>
      <c r="G1478" s="35" t="s">
        <v>40</v>
      </c>
      <c r="H1478" s="36" t="s">
        <v>2647</v>
      </c>
    </row>
    <row r="1479" spans="2:8" x14ac:dyDescent="0.25">
      <c r="B1479" s="10">
        <v>1620021105000</v>
      </c>
      <c r="C1479" s="11" t="s">
        <v>40</v>
      </c>
      <c r="D1479" s="12" t="s">
        <v>2650</v>
      </c>
      <c r="E1479" s="28" t="s">
        <v>5979</v>
      </c>
      <c r="F1479" s="35">
        <v>1621020105000</v>
      </c>
      <c r="G1479" s="35" t="s">
        <v>40</v>
      </c>
      <c r="H1479" s="36" t="s">
        <v>2649</v>
      </c>
    </row>
    <row r="1480" spans="2:8" x14ac:dyDescent="0.25">
      <c r="B1480" s="10">
        <v>1620021199000</v>
      </c>
      <c r="C1480" s="11" t="s">
        <v>40</v>
      </c>
      <c r="D1480" s="12" t="s">
        <v>2652</v>
      </c>
      <c r="E1480" s="28" t="s">
        <v>5979</v>
      </c>
      <c r="F1480" s="35">
        <v>1621020199000</v>
      </c>
      <c r="G1480" s="35" t="s">
        <v>40</v>
      </c>
      <c r="H1480" s="36" t="s">
        <v>2651</v>
      </c>
    </row>
    <row r="1481" spans="2:8" x14ac:dyDescent="0.25">
      <c r="B1481" s="3">
        <v>1620021200000</v>
      </c>
      <c r="C1481" s="4" t="s">
        <v>21</v>
      </c>
      <c r="D1481" s="6" t="s">
        <v>2654</v>
      </c>
      <c r="E1481" s="28" t="s">
        <v>5979</v>
      </c>
      <c r="F1481" s="33">
        <v>1621020200000</v>
      </c>
      <c r="G1481" s="33" t="s">
        <v>21</v>
      </c>
      <c r="H1481" s="34" t="s">
        <v>2653</v>
      </c>
    </row>
    <row r="1482" spans="2:8" x14ac:dyDescent="0.25">
      <c r="B1482" s="10">
        <v>1620021201000</v>
      </c>
      <c r="C1482" s="11" t="s">
        <v>40</v>
      </c>
      <c r="D1482" s="12" t="s">
        <v>2656</v>
      </c>
      <c r="E1482" s="28" t="s">
        <v>5979</v>
      </c>
      <c r="F1482" s="35">
        <v>1621020201000</v>
      </c>
      <c r="G1482" s="35" t="s">
        <v>40</v>
      </c>
      <c r="H1482" s="36" t="s">
        <v>2655</v>
      </c>
    </row>
    <row r="1483" spans="2:8" x14ac:dyDescent="0.25">
      <c r="B1483" s="10">
        <v>1620021202000</v>
      </c>
      <c r="C1483" s="11" t="s">
        <v>40</v>
      </c>
      <c r="D1483" s="12" t="s">
        <v>2658</v>
      </c>
      <c r="E1483" s="28" t="s">
        <v>5979</v>
      </c>
      <c r="F1483" s="35">
        <v>1621020202000</v>
      </c>
      <c r="G1483" s="35" t="s">
        <v>40</v>
      </c>
      <c r="H1483" s="36" t="s">
        <v>2657</v>
      </c>
    </row>
    <row r="1484" spans="2:8" x14ac:dyDescent="0.25">
      <c r="B1484" s="10">
        <v>1620021203000</v>
      </c>
      <c r="C1484" s="11" t="s">
        <v>40</v>
      </c>
      <c r="D1484" s="12" t="s">
        <v>2660</v>
      </c>
      <c r="E1484" s="28" t="s">
        <v>5979</v>
      </c>
      <c r="F1484" s="35">
        <v>1621020203000</v>
      </c>
      <c r="G1484" s="35" t="s">
        <v>40</v>
      </c>
      <c r="H1484" s="36" t="s">
        <v>2659</v>
      </c>
    </row>
    <row r="1485" spans="2:8" x14ac:dyDescent="0.25">
      <c r="B1485" s="10">
        <v>1620021204000</v>
      </c>
      <c r="C1485" s="11" t="s">
        <v>40</v>
      </c>
      <c r="D1485" s="12" t="s">
        <v>2662</v>
      </c>
      <c r="E1485" s="28" t="s">
        <v>5979</v>
      </c>
      <c r="F1485" s="35">
        <v>1621020204000</v>
      </c>
      <c r="G1485" s="35" t="s">
        <v>40</v>
      </c>
      <c r="H1485" s="36" t="s">
        <v>2661</v>
      </c>
    </row>
    <row r="1486" spans="2:8" x14ac:dyDescent="0.25">
      <c r="B1486" s="10">
        <v>1620021205000</v>
      </c>
      <c r="C1486" s="11" t="s">
        <v>40</v>
      </c>
      <c r="D1486" s="12" t="s">
        <v>2664</v>
      </c>
      <c r="E1486" s="28" t="s">
        <v>5979</v>
      </c>
      <c r="F1486" s="35">
        <v>1621020205000</v>
      </c>
      <c r="G1486" s="35" t="s">
        <v>40</v>
      </c>
      <c r="H1486" s="36" t="s">
        <v>2663</v>
      </c>
    </row>
    <row r="1487" spans="2:8" x14ac:dyDescent="0.25">
      <c r="B1487" s="10">
        <v>1620021299000</v>
      </c>
      <c r="C1487" s="11" t="s">
        <v>40</v>
      </c>
      <c r="D1487" s="12" t="s">
        <v>2666</v>
      </c>
      <c r="E1487" s="28" t="s">
        <v>5979</v>
      </c>
      <c r="F1487" s="35">
        <v>1621020299000</v>
      </c>
      <c r="G1487" s="35" t="s">
        <v>40</v>
      </c>
      <c r="H1487" s="36" t="s">
        <v>2665</v>
      </c>
    </row>
    <row r="1488" spans="2:8" x14ac:dyDescent="0.25">
      <c r="B1488" s="3">
        <v>1620021300000</v>
      </c>
      <c r="C1488" s="4" t="s">
        <v>21</v>
      </c>
      <c r="D1488" s="6" t="s">
        <v>2668</v>
      </c>
      <c r="E1488" s="28" t="s">
        <v>5979</v>
      </c>
      <c r="F1488" s="33">
        <v>1621020300000</v>
      </c>
      <c r="G1488" s="33" t="s">
        <v>21</v>
      </c>
      <c r="H1488" s="34" t="s">
        <v>2667</v>
      </c>
    </row>
    <row r="1489" spans="2:8" x14ac:dyDescent="0.25">
      <c r="B1489" s="10">
        <v>1620021301000</v>
      </c>
      <c r="C1489" s="11" t="s">
        <v>40</v>
      </c>
      <c r="D1489" s="12" t="s">
        <v>2670</v>
      </c>
      <c r="E1489" s="28" t="s">
        <v>5979</v>
      </c>
      <c r="F1489" s="35">
        <v>1621020301000</v>
      </c>
      <c r="G1489" s="35" t="s">
        <v>40</v>
      </c>
      <c r="H1489" s="36" t="s">
        <v>2669</v>
      </c>
    </row>
    <row r="1490" spans="2:8" x14ac:dyDescent="0.25">
      <c r="B1490" s="10">
        <v>1620021302000</v>
      </c>
      <c r="C1490" s="11" t="s">
        <v>40</v>
      </c>
      <c r="D1490" s="12" t="s">
        <v>2672</v>
      </c>
      <c r="E1490" s="28" t="s">
        <v>5979</v>
      </c>
      <c r="F1490" s="35">
        <v>1621020302000</v>
      </c>
      <c r="G1490" s="35" t="s">
        <v>40</v>
      </c>
      <c r="H1490" s="36" t="s">
        <v>2671</v>
      </c>
    </row>
    <row r="1491" spans="2:8" x14ac:dyDescent="0.25">
      <c r="B1491" s="10">
        <v>1620021303000</v>
      </c>
      <c r="C1491" s="11" t="s">
        <v>40</v>
      </c>
      <c r="D1491" s="12" t="s">
        <v>2674</v>
      </c>
      <c r="E1491" s="28" t="s">
        <v>5979</v>
      </c>
      <c r="F1491" s="35">
        <v>1621020303000</v>
      </c>
      <c r="G1491" s="35" t="s">
        <v>40</v>
      </c>
      <c r="H1491" s="36" t="s">
        <v>2673</v>
      </c>
    </row>
    <row r="1492" spans="2:8" x14ac:dyDescent="0.25">
      <c r="B1492" s="10">
        <v>1620021304000</v>
      </c>
      <c r="C1492" s="11" t="s">
        <v>40</v>
      </c>
      <c r="D1492" s="12" t="s">
        <v>2676</v>
      </c>
      <c r="E1492" s="28" t="s">
        <v>5979</v>
      </c>
      <c r="F1492" s="35">
        <v>1621020304000</v>
      </c>
      <c r="G1492" s="35" t="s">
        <v>40</v>
      </c>
      <c r="H1492" s="36" t="s">
        <v>2675</v>
      </c>
    </row>
    <row r="1493" spans="2:8" x14ac:dyDescent="0.25">
      <c r="B1493" s="10">
        <v>1620021305000</v>
      </c>
      <c r="C1493" s="11" t="s">
        <v>40</v>
      </c>
      <c r="D1493" s="12" t="s">
        <v>2678</v>
      </c>
      <c r="E1493" s="28" t="s">
        <v>5979</v>
      </c>
      <c r="F1493" s="35">
        <v>1621020305000</v>
      </c>
      <c r="G1493" s="35" t="s">
        <v>40</v>
      </c>
      <c r="H1493" s="36" t="s">
        <v>2677</v>
      </c>
    </row>
    <row r="1494" spans="2:8" x14ac:dyDescent="0.25">
      <c r="B1494" s="10">
        <v>1620021399000</v>
      </c>
      <c r="C1494" s="11" t="s">
        <v>40</v>
      </c>
      <c r="D1494" s="12" t="s">
        <v>2680</v>
      </c>
      <c r="E1494" s="28" t="s">
        <v>5979</v>
      </c>
      <c r="F1494" s="35">
        <v>1621020399000</v>
      </c>
      <c r="G1494" s="35" t="s">
        <v>40</v>
      </c>
      <c r="H1494" s="36" t="s">
        <v>2679</v>
      </c>
    </row>
    <row r="1495" spans="2:8" x14ac:dyDescent="0.25">
      <c r="B1495" s="3">
        <v>1620021400000</v>
      </c>
      <c r="C1495" s="4" t="s">
        <v>21</v>
      </c>
      <c r="D1495" s="6" t="s">
        <v>2682</v>
      </c>
      <c r="E1495" s="28" t="s">
        <v>5979</v>
      </c>
      <c r="F1495" s="33">
        <v>1621020400000</v>
      </c>
      <c r="G1495" s="33" t="s">
        <v>21</v>
      </c>
      <c r="H1495" s="34" t="s">
        <v>2681</v>
      </c>
    </row>
    <row r="1496" spans="2:8" x14ac:dyDescent="0.25">
      <c r="B1496" s="10">
        <v>1620021401000</v>
      </c>
      <c r="C1496" s="11" t="s">
        <v>40</v>
      </c>
      <c r="D1496" s="12" t="s">
        <v>2684</v>
      </c>
      <c r="E1496" s="28" t="s">
        <v>5979</v>
      </c>
      <c r="F1496" s="35">
        <v>1621020401000</v>
      </c>
      <c r="G1496" s="35" t="s">
        <v>40</v>
      </c>
      <c r="H1496" s="36" t="s">
        <v>2683</v>
      </c>
    </row>
    <row r="1497" spans="2:8" x14ac:dyDescent="0.25">
      <c r="B1497" s="10">
        <v>1620021402000</v>
      </c>
      <c r="C1497" s="11" t="s">
        <v>40</v>
      </c>
      <c r="D1497" s="12" t="s">
        <v>2686</v>
      </c>
      <c r="E1497" s="28" t="s">
        <v>5979</v>
      </c>
      <c r="F1497" s="35">
        <v>1621020402000</v>
      </c>
      <c r="G1497" s="35" t="s">
        <v>40</v>
      </c>
      <c r="H1497" s="36" t="s">
        <v>2685</v>
      </c>
    </row>
    <row r="1498" spans="2:8" x14ac:dyDescent="0.25">
      <c r="B1498" s="10">
        <v>1620021403000</v>
      </c>
      <c r="C1498" s="11" t="s">
        <v>40</v>
      </c>
      <c r="D1498" s="12" t="s">
        <v>2688</v>
      </c>
      <c r="E1498" s="28" t="s">
        <v>5979</v>
      </c>
      <c r="F1498" s="35">
        <v>1621020403000</v>
      </c>
      <c r="G1498" s="35" t="s">
        <v>40</v>
      </c>
      <c r="H1498" s="36" t="s">
        <v>2687</v>
      </c>
    </row>
    <row r="1499" spans="2:8" x14ac:dyDescent="0.25">
      <c r="B1499" s="10">
        <v>1620021404000</v>
      </c>
      <c r="C1499" s="11" t="s">
        <v>40</v>
      </c>
      <c r="D1499" s="12" t="s">
        <v>2690</v>
      </c>
      <c r="E1499" s="28" t="s">
        <v>5979</v>
      </c>
      <c r="F1499" s="35">
        <v>1621020404000</v>
      </c>
      <c r="G1499" s="35" t="s">
        <v>40</v>
      </c>
      <c r="H1499" s="36" t="s">
        <v>2689</v>
      </c>
    </row>
    <row r="1500" spans="2:8" x14ac:dyDescent="0.25">
      <c r="B1500" s="10">
        <v>1620021405000</v>
      </c>
      <c r="C1500" s="11" t="s">
        <v>40</v>
      </c>
      <c r="D1500" s="12" t="s">
        <v>2692</v>
      </c>
      <c r="E1500" s="28" t="s">
        <v>5979</v>
      </c>
      <c r="F1500" s="35">
        <v>1621020405000</v>
      </c>
      <c r="G1500" s="35" t="s">
        <v>40</v>
      </c>
      <c r="H1500" s="36" t="s">
        <v>2691</v>
      </c>
    </row>
    <row r="1501" spans="2:8" x14ac:dyDescent="0.25">
      <c r="B1501" s="10">
        <v>1620021499000</v>
      </c>
      <c r="C1501" s="11" t="s">
        <v>40</v>
      </c>
      <c r="D1501" s="12" t="s">
        <v>2694</v>
      </c>
      <c r="E1501" s="28" t="s">
        <v>5979</v>
      </c>
      <c r="F1501" s="35">
        <v>1621020499000</v>
      </c>
      <c r="G1501" s="35" t="s">
        <v>40</v>
      </c>
      <c r="H1501" s="36" t="s">
        <v>2693</v>
      </c>
    </row>
    <row r="1502" spans="2:8" x14ac:dyDescent="0.25">
      <c r="B1502" s="3">
        <v>1620030000000</v>
      </c>
      <c r="C1502" s="4" t="s">
        <v>21</v>
      </c>
      <c r="D1502" s="6" t="s">
        <v>2695</v>
      </c>
      <c r="E1502" s="28" t="s">
        <v>5979</v>
      </c>
      <c r="F1502" s="33">
        <v>1621030000000</v>
      </c>
      <c r="G1502" s="33" t="s">
        <v>21</v>
      </c>
      <c r="H1502" s="34" t="s">
        <v>2695</v>
      </c>
    </row>
    <row r="1503" spans="2:8" x14ac:dyDescent="0.25">
      <c r="B1503" s="14">
        <v>1620031000000</v>
      </c>
      <c r="C1503" s="15" t="s">
        <v>21</v>
      </c>
      <c r="D1503" s="16" t="s">
        <v>2695</v>
      </c>
      <c r="E1503" s="23" t="s">
        <v>693</v>
      </c>
      <c r="F1503" s="33" t="s">
        <v>25</v>
      </c>
      <c r="G1503" s="33" t="s">
        <v>25</v>
      </c>
      <c r="H1503" s="34" t="s">
        <v>25</v>
      </c>
    </row>
    <row r="1504" spans="2:8" x14ac:dyDescent="0.25">
      <c r="B1504" s="3">
        <v>1620040000000</v>
      </c>
      <c r="C1504" s="4" t="s">
        <v>21</v>
      </c>
      <c r="D1504" s="6" t="s">
        <v>2696</v>
      </c>
      <c r="E1504" s="28" t="s">
        <v>5979</v>
      </c>
      <c r="F1504" s="33">
        <v>1621040000000</v>
      </c>
      <c r="G1504" s="33" t="s">
        <v>21</v>
      </c>
      <c r="H1504" s="34" t="s">
        <v>2696</v>
      </c>
    </row>
    <row r="1505" spans="2:8" x14ac:dyDescent="0.25">
      <c r="B1505" s="3">
        <v>1620041000000</v>
      </c>
      <c r="C1505" s="4" t="s">
        <v>21</v>
      </c>
      <c r="D1505" s="6" t="s">
        <v>2697</v>
      </c>
      <c r="E1505" s="28" t="s">
        <v>5979</v>
      </c>
      <c r="F1505" s="33">
        <v>1621041000000</v>
      </c>
      <c r="G1505" s="33" t="s">
        <v>21</v>
      </c>
      <c r="H1505" s="34" t="s">
        <v>2697</v>
      </c>
    </row>
    <row r="1506" spans="2:8" x14ac:dyDescent="0.25">
      <c r="B1506" s="3">
        <v>1620042000000</v>
      </c>
      <c r="C1506" s="4" t="s">
        <v>21</v>
      </c>
      <c r="D1506" s="6" t="s">
        <v>2698</v>
      </c>
      <c r="E1506" s="28" t="s">
        <v>5979</v>
      </c>
      <c r="F1506" s="33">
        <v>1621042000000</v>
      </c>
      <c r="G1506" s="33" t="s">
        <v>21</v>
      </c>
      <c r="H1506" s="34" t="s">
        <v>2698</v>
      </c>
    </row>
    <row r="1507" spans="2:8" x14ac:dyDescent="0.25">
      <c r="B1507" s="3">
        <v>1620043000000</v>
      </c>
      <c r="C1507" s="4" t="s">
        <v>21</v>
      </c>
      <c r="D1507" s="6" t="s">
        <v>2699</v>
      </c>
      <c r="E1507" s="28" t="s">
        <v>5979</v>
      </c>
      <c r="F1507" s="33">
        <v>1621043000000</v>
      </c>
      <c r="G1507" s="33" t="s">
        <v>21</v>
      </c>
      <c r="H1507" s="34" t="s">
        <v>2699</v>
      </c>
    </row>
    <row r="1508" spans="2:8" x14ac:dyDescent="0.25">
      <c r="B1508" s="3">
        <v>1630000000000</v>
      </c>
      <c r="C1508" s="4" t="s">
        <v>21</v>
      </c>
      <c r="D1508" s="6" t="s">
        <v>2700</v>
      </c>
      <c r="E1508" s="22" t="s">
        <v>23</v>
      </c>
      <c r="F1508" s="33" t="s">
        <v>25</v>
      </c>
      <c r="G1508" s="33" t="s">
        <v>25</v>
      </c>
      <c r="H1508" s="34" t="s">
        <v>25</v>
      </c>
    </row>
    <row r="1509" spans="2:8" x14ac:dyDescent="0.25">
      <c r="B1509" s="3">
        <v>1630010000000</v>
      </c>
      <c r="C1509" s="4" t="s">
        <v>21</v>
      </c>
      <c r="D1509" s="6" t="s">
        <v>2701</v>
      </c>
      <c r="E1509" s="28" t="s">
        <v>5979</v>
      </c>
      <c r="F1509" s="33">
        <v>1631000000000</v>
      </c>
      <c r="G1509" s="33" t="s">
        <v>21</v>
      </c>
      <c r="H1509" s="34" t="s">
        <v>2701</v>
      </c>
    </row>
    <row r="1510" spans="2:8" x14ac:dyDescent="0.25">
      <c r="B1510" s="14">
        <v>1630011000000</v>
      </c>
      <c r="C1510" s="15" t="s">
        <v>21</v>
      </c>
      <c r="D1510" s="16" t="s">
        <v>2701</v>
      </c>
      <c r="E1510" s="23" t="s">
        <v>693</v>
      </c>
      <c r="F1510" s="33" t="s">
        <v>25</v>
      </c>
      <c r="G1510" s="33" t="s">
        <v>25</v>
      </c>
      <c r="H1510" s="34" t="s">
        <v>25</v>
      </c>
    </row>
    <row r="1511" spans="2:8" x14ac:dyDescent="0.25">
      <c r="B1511" s="14">
        <v>1630011100000</v>
      </c>
      <c r="C1511" s="15" t="s">
        <v>21</v>
      </c>
      <c r="D1511" s="16" t="s">
        <v>6042</v>
      </c>
      <c r="E1511" s="23" t="s">
        <v>693</v>
      </c>
      <c r="F1511" s="33" t="s">
        <v>25</v>
      </c>
      <c r="G1511" s="33" t="s">
        <v>25</v>
      </c>
      <c r="H1511" s="34" t="s">
        <v>25</v>
      </c>
    </row>
    <row r="1512" spans="2:8" x14ac:dyDescent="0.25">
      <c r="B1512" s="10">
        <v>1630011101000</v>
      </c>
      <c r="C1512" s="11" t="s">
        <v>40</v>
      </c>
      <c r="D1512" s="12" t="s">
        <v>2706</v>
      </c>
      <c r="E1512" s="28" t="s">
        <v>5979</v>
      </c>
      <c r="F1512" s="35">
        <v>1631500101000</v>
      </c>
      <c r="G1512" s="35" t="s">
        <v>40</v>
      </c>
      <c r="H1512" s="36" t="s">
        <v>2705</v>
      </c>
    </row>
    <row r="1513" spans="2:8" x14ac:dyDescent="0.25">
      <c r="B1513" s="10">
        <v>1630011102000</v>
      </c>
      <c r="C1513" s="11" t="s">
        <v>40</v>
      </c>
      <c r="D1513" s="12" t="s">
        <v>2746</v>
      </c>
      <c r="E1513" s="28" t="s">
        <v>5979</v>
      </c>
      <c r="F1513" s="35">
        <v>1631990101000</v>
      </c>
      <c r="G1513" s="35" t="s">
        <v>40</v>
      </c>
      <c r="H1513" s="36" t="s">
        <v>2745</v>
      </c>
    </row>
    <row r="1514" spans="2:8" x14ac:dyDescent="0.25">
      <c r="B1514" s="10">
        <v>1630011103000</v>
      </c>
      <c r="C1514" s="11" t="s">
        <v>40</v>
      </c>
      <c r="D1514" s="12" t="s">
        <v>2733</v>
      </c>
      <c r="E1514" s="28" t="s">
        <v>5979</v>
      </c>
      <c r="F1514" s="35">
        <v>1631530101000</v>
      </c>
      <c r="G1514" s="35" t="s">
        <v>40</v>
      </c>
      <c r="H1514" s="36" t="s">
        <v>2732</v>
      </c>
    </row>
    <row r="1515" spans="2:8" x14ac:dyDescent="0.25">
      <c r="B1515" s="10">
        <v>1630011104000</v>
      </c>
      <c r="C1515" s="11" t="s">
        <v>40</v>
      </c>
      <c r="D1515" s="12" t="s">
        <v>2720</v>
      </c>
      <c r="E1515" s="28" t="s">
        <v>5979</v>
      </c>
      <c r="F1515" s="35">
        <v>1631520101000</v>
      </c>
      <c r="G1515" s="35" t="s">
        <v>40</v>
      </c>
      <c r="H1515" s="36" t="s">
        <v>2719</v>
      </c>
    </row>
    <row r="1516" spans="2:8" ht="25.5" x14ac:dyDescent="0.25">
      <c r="B1516" s="10">
        <v>1630011105000</v>
      </c>
      <c r="C1516" s="11" t="s">
        <v>40</v>
      </c>
      <c r="D1516" s="12" t="s">
        <v>2748</v>
      </c>
      <c r="E1516" s="28" t="s">
        <v>5979</v>
      </c>
      <c r="F1516" s="35">
        <v>1631990102000</v>
      </c>
      <c r="G1516" s="35" t="s">
        <v>40</v>
      </c>
      <c r="H1516" s="36" t="s">
        <v>2747</v>
      </c>
    </row>
    <row r="1517" spans="2:8" x14ac:dyDescent="0.25">
      <c r="B1517" s="10">
        <v>1630011106000</v>
      </c>
      <c r="C1517" s="11" t="s">
        <v>40</v>
      </c>
      <c r="D1517" s="12" t="s">
        <v>2750</v>
      </c>
      <c r="E1517" s="28" t="s">
        <v>5979</v>
      </c>
      <c r="F1517" s="35">
        <v>1631990103000</v>
      </c>
      <c r="G1517" s="35" t="s">
        <v>40</v>
      </c>
      <c r="H1517" s="36" t="s">
        <v>2749</v>
      </c>
    </row>
    <row r="1518" spans="2:8" ht="25.5" x14ac:dyDescent="0.25">
      <c r="B1518" s="10">
        <v>1630011107000</v>
      </c>
      <c r="C1518" s="11" t="s">
        <v>40</v>
      </c>
      <c r="D1518" s="12" t="s">
        <v>2752</v>
      </c>
      <c r="E1518" s="28" t="s">
        <v>5979</v>
      </c>
      <c r="F1518" s="35">
        <v>1631990104000</v>
      </c>
      <c r="G1518" s="35" t="s">
        <v>40</v>
      </c>
      <c r="H1518" s="36" t="s">
        <v>2751</v>
      </c>
    </row>
    <row r="1519" spans="2:8" x14ac:dyDescent="0.25">
      <c r="B1519" s="3">
        <v>1630011108000</v>
      </c>
      <c r="C1519" s="4" t="s">
        <v>21</v>
      </c>
      <c r="D1519" s="6" t="s">
        <v>2754</v>
      </c>
      <c r="E1519" s="28" t="s">
        <v>5979</v>
      </c>
      <c r="F1519" s="33">
        <v>1631990105000</v>
      </c>
      <c r="G1519" s="33" t="s">
        <v>21</v>
      </c>
      <c r="H1519" s="34" t="s">
        <v>2753</v>
      </c>
    </row>
    <row r="1520" spans="2:8" ht="25.5" x14ac:dyDescent="0.25">
      <c r="B1520" s="10">
        <v>1630011108001</v>
      </c>
      <c r="C1520" s="11" t="s">
        <v>40</v>
      </c>
      <c r="D1520" s="12" t="s">
        <v>2756</v>
      </c>
      <c r="E1520" s="28" t="s">
        <v>5979</v>
      </c>
      <c r="F1520" s="35">
        <v>1631990105001</v>
      </c>
      <c r="G1520" s="35" t="s">
        <v>40</v>
      </c>
      <c r="H1520" s="36" t="s">
        <v>2755</v>
      </c>
    </row>
    <row r="1521" spans="2:8" ht="25.5" x14ac:dyDescent="0.25">
      <c r="B1521" s="10">
        <v>1630011108002</v>
      </c>
      <c r="C1521" s="11" t="s">
        <v>40</v>
      </c>
      <c r="D1521" s="12" t="s">
        <v>2758</v>
      </c>
      <c r="E1521" s="28" t="s">
        <v>5979</v>
      </c>
      <c r="F1521" s="35">
        <v>1631990105002</v>
      </c>
      <c r="G1521" s="35" t="s">
        <v>40</v>
      </c>
      <c r="H1521" s="36" t="s">
        <v>2757</v>
      </c>
    </row>
    <row r="1522" spans="2:8" x14ac:dyDescent="0.25">
      <c r="B1522" s="10">
        <v>1630011199000</v>
      </c>
      <c r="C1522" s="11" t="s">
        <v>40</v>
      </c>
      <c r="D1522" s="12" t="s">
        <v>2760</v>
      </c>
      <c r="E1522" s="28" t="s">
        <v>5979</v>
      </c>
      <c r="F1522" s="35">
        <v>1631990199000</v>
      </c>
      <c r="G1522" s="35" t="s">
        <v>40</v>
      </c>
      <c r="H1522" s="36" t="s">
        <v>2759</v>
      </c>
    </row>
    <row r="1523" spans="2:8" x14ac:dyDescent="0.25">
      <c r="B1523" s="14">
        <v>1630011200000</v>
      </c>
      <c r="C1523" s="15" t="s">
        <v>21</v>
      </c>
      <c r="D1523" s="16" t="s">
        <v>6043</v>
      </c>
      <c r="E1523" s="23" t="s">
        <v>693</v>
      </c>
      <c r="F1523" s="33" t="s">
        <v>25</v>
      </c>
      <c r="G1523" s="33" t="s">
        <v>25</v>
      </c>
      <c r="H1523" s="34" t="s">
        <v>25</v>
      </c>
    </row>
    <row r="1524" spans="2:8" x14ac:dyDescent="0.25">
      <c r="B1524" s="10">
        <v>1630011201000</v>
      </c>
      <c r="C1524" s="11" t="s">
        <v>40</v>
      </c>
      <c r="D1524" s="12" t="s">
        <v>2709</v>
      </c>
      <c r="E1524" s="28" t="s">
        <v>5979</v>
      </c>
      <c r="F1524" s="35">
        <v>1631500201000</v>
      </c>
      <c r="G1524" s="35" t="s">
        <v>40</v>
      </c>
      <c r="H1524" s="36" t="s">
        <v>2708</v>
      </c>
    </row>
    <row r="1525" spans="2:8" x14ac:dyDescent="0.25">
      <c r="B1525" s="10">
        <v>1630011202000</v>
      </c>
      <c r="C1525" s="11" t="s">
        <v>40</v>
      </c>
      <c r="D1525" s="12" t="s">
        <v>2763</v>
      </c>
      <c r="E1525" s="28" t="s">
        <v>5979</v>
      </c>
      <c r="F1525" s="35">
        <v>1631990201000</v>
      </c>
      <c r="G1525" s="35" t="s">
        <v>40</v>
      </c>
      <c r="H1525" s="36" t="s">
        <v>2762</v>
      </c>
    </row>
    <row r="1526" spans="2:8" x14ac:dyDescent="0.25">
      <c r="B1526" s="10">
        <v>1630011203000</v>
      </c>
      <c r="C1526" s="11" t="s">
        <v>40</v>
      </c>
      <c r="D1526" s="12" t="s">
        <v>2736</v>
      </c>
      <c r="E1526" s="28" t="s">
        <v>5979</v>
      </c>
      <c r="F1526" s="35">
        <v>1631530201000</v>
      </c>
      <c r="G1526" s="35" t="s">
        <v>40</v>
      </c>
      <c r="H1526" s="36" t="s">
        <v>2735</v>
      </c>
    </row>
    <row r="1527" spans="2:8" ht="25.5" x14ac:dyDescent="0.25">
      <c r="B1527" s="10">
        <v>1630011204000</v>
      </c>
      <c r="C1527" s="11" t="s">
        <v>40</v>
      </c>
      <c r="D1527" s="12" t="s">
        <v>2723</v>
      </c>
      <c r="E1527" s="28" t="s">
        <v>5979</v>
      </c>
      <c r="F1527" s="35">
        <v>1631520201000</v>
      </c>
      <c r="G1527" s="35" t="s">
        <v>40</v>
      </c>
      <c r="H1527" s="36" t="s">
        <v>2722</v>
      </c>
    </row>
    <row r="1528" spans="2:8" ht="25.5" x14ac:dyDescent="0.25">
      <c r="B1528" s="10">
        <v>1630011205000</v>
      </c>
      <c r="C1528" s="11" t="s">
        <v>40</v>
      </c>
      <c r="D1528" s="12" t="s">
        <v>2765</v>
      </c>
      <c r="E1528" s="28" t="s">
        <v>5979</v>
      </c>
      <c r="F1528" s="35">
        <v>1631990202000</v>
      </c>
      <c r="G1528" s="35" t="s">
        <v>40</v>
      </c>
      <c r="H1528" s="36" t="s">
        <v>2764</v>
      </c>
    </row>
    <row r="1529" spans="2:8" ht="25.5" x14ac:dyDescent="0.25">
      <c r="B1529" s="10">
        <v>1630011206000</v>
      </c>
      <c r="C1529" s="11" t="s">
        <v>40</v>
      </c>
      <c r="D1529" s="12" t="s">
        <v>2767</v>
      </c>
      <c r="E1529" s="28" t="s">
        <v>5979</v>
      </c>
      <c r="F1529" s="35">
        <v>1631990203000</v>
      </c>
      <c r="G1529" s="35" t="s">
        <v>40</v>
      </c>
      <c r="H1529" s="36" t="s">
        <v>2766</v>
      </c>
    </row>
    <row r="1530" spans="2:8" ht="25.5" x14ac:dyDescent="0.25">
      <c r="B1530" s="10">
        <v>1630011207000</v>
      </c>
      <c r="C1530" s="11" t="s">
        <v>40</v>
      </c>
      <c r="D1530" s="12" t="s">
        <v>2769</v>
      </c>
      <c r="E1530" s="28" t="s">
        <v>5979</v>
      </c>
      <c r="F1530" s="35">
        <v>1631990204000</v>
      </c>
      <c r="G1530" s="35" t="s">
        <v>40</v>
      </c>
      <c r="H1530" s="36" t="s">
        <v>2768</v>
      </c>
    </row>
    <row r="1531" spans="2:8" ht="25.5" x14ac:dyDescent="0.25">
      <c r="B1531" s="3">
        <v>1630011208000</v>
      </c>
      <c r="C1531" s="4" t="s">
        <v>21</v>
      </c>
      <c r="D1531" s="6" t="s">
        <v>2771</v>
      </c>
      <c r="E1531" s="28" t="s">
        <v>5979</v>
      </c>
      <c r="F1531" s="33">
        <v>1631990205000</v>
      </c>
      <c r="G1531" s="33" t="s">
        <v>21</v>
      </c>
      <c r="H1531" s="34" t="s">
        <v>2770</v>
      </c>
    </row>
    <row r="1532" spans="2:8" ht="25.5" x14ac:dyDescent="0.25">
      <c r="B1532" s="10">
        <v>1630011208001</v>
      </c>
      <c r="C1532" s="11" t="s">
        <v>40</v>
      </c>
      <c r="D1532" s="12" t="s">
        <v>2773</v>
      </c>
      <c r="E1532" s="28" t="s">
        <v>5979</v>
      </c>
      <c r="F1532" s="35">
        <v>1631990205001</v>
      </c>
      <c r="G1532" s="35" t="s">
        <v>40</v>
      </c>
      <c r="H1532" s="36" t="s">
        <v>2772</v>
      </c>
    </row>
    <row r="1533" spans="2:8" ht="25.5" x14ac:dyDescent="0.25">
      <c r="B1533" s="10">
        <v>1630011208002</v>
      </c>
      <c r="C1533" s="11" t="s">
        <v>40</v>
      </c>
      <c r="D1533" s="12" t="s">
        <v>2775</v>
      </c>
      <c r="E1533" s="28" t="s">
        <v>5979</v>
      </c>
      <c r="F1533" s="35">
        <v>1631990205002</v>
      </c>
      <c r="G1533" s="35" t="s">
        <v>40</v>
      </c>
      <c r="H1533" s="36" t="s">
        <v>2774</v>
      </c>
    </row>
    <row r="1534" spans="2:8" x14ac:dyDescent="0.25">
      <c r="B1534" s="10">
        <v>1630011299000</v>
      </c>
      <c r="C1534" s="11" t="s">
        <v>40</v>
      </c>
      <c r="D1534" s="12" t="s">
        <v>2777</v>
      </c>
      <c r="E1534" s="28" t="s">
        <v>5979</v>
      </c>
      <c r="F1534" s="35">
        <v>1631990299000</v>
      </c>
      <c r="G1534" s="35" t="s">
        <v>40</v>
      </c>
      <c r="H1534" s="36" t="s">
        <v>2776</v>
      </c>
    </row>
    <row r="1535" spans="2:8" x14ac:dyDescent="0.25">
      <c r="B1535" s="14">
        <v>1630011300000</v>
      </c>
      <c r="C1535" s="15" t="s">
        <v>21</v>
      </c>
      <c r="D1535" s="16" t="s">
        <v>6044</v>
      </c>
      <c r="E1535" s="23" t="s">
        <v>693</v>
      </c>
      <c r="F1535" s="33" t="s">
        <v>25</v>
      </c>
      <c r="G1535" s="33" t="s">
        <v>25</v>
      </c>
      <c r="H1535" s="34" t="s">
        <v>25</v>
      </c>
    </row>
    <row r="1536" spans="2:8" x14ac:dyDescent="0.25">
      <c r="B1536" s="10">
        <v>1630011301000</v>
      </c>
      <c r="C1536" s="11" t="s">
        <v>40</v>
      </c>
      <c r="D1536" s="12" t="s">
        <v>2712</v>
      </c>
      <c r="E1536" s="28" t="s">
        <v>5979</v>
      </c>
      <c r="F1536" s="35">
        <v>1631500301000</v>
      </c>
      <c r="G1536" s="35" t="s">
        <v>40</v>
      </c>
      <c r="H1536" s="36" t="s">
        <v>2711</v>
      </c>
    </row>
    <row r="1537" spans="2:8" x14ac:dyDescent="0.25">
      <c r="B1537" s="10">
        <v>1630011302000</v>
      </c>
      <c r="C1537" s="11" t="s">
        <v>40</v>
      </c>
      <c r="D1537" s="12" t="s">
        <v>2780</v>
      </c>
      <c r="E1537" s="28" t="s">
        <v>5979</v>
      </c>
      <c r="F1537" s="35">
        <v>1631990301000</v>
      </c>
      <c r="G1537" s="35" t="s">
        <v>40</v>
      </c>
      <c r="H1537" s="36" t="s">
        <v>2779</v>
      </c>
    </row>
    <row r="1538" spans="2:8" x14ac:dyDescent="0.25">
      <c r="B1538" s="10">
        <v>1630011303000</v>
      </c>
      <c r="C1538" s="11" t="s">
        <v>40</v>
      </c>
      <c r="D1538" s="12" t="s">
        <v>2739</v>
      </c>
      <c r="E1538" s="28" t="s">
        <v>5979</v>
      </c>
      <c r="F1538" s="35">
        <v>1631530301000</v>
      </c>
      <c r="G1538" s="35" t="s">
        <v>40</v>
      </c>
      <c r="H1538" s="36" t="s">
        <v>2738</v>
      </c>
    </row>
    <row r="1539" spans="2:8" x14ac:dyDescent="0.25">
      <c r="B1539" s="10">
        <v>1630011304000</v>
      </c>
      <c r="C1539" s="11" t="s">
        <v>40</v>
      </c>
      <c r="D1539" s="12" t="s">
        <v>2726</v>
      </c>
      <c r="E1539" s="28" t="s">
        <v>5979</v>
      </c>
      <c r="F1539" s="35">
        <v>1631520301000</v>
      </c>
      <c r="G1539" s="35" t="s">
        <v>40</v>
      </c>
      <c r="H1539" s="36" t="s">
        <v>2725</v>
      </c>
    </row>
    <row r="1540" spans="2:8" ht="25.5" x14ac:dyDescent="0.25">
      <c r="B1540" s="10">
        <v>1630011305000</v>
      </c>
      <c r="C1540" s="11" t="s">
        <v>40</v>
      </c>
      <c r="D1540" s="12" t="s">
        <v>2782</v>
      </c>
      <c r="E1540" s="28" t="s">
        <v>5979</v>
      </c>
      <c r="F1540" s="35">
        <v>1631990302000</v>
      </c>
      <c r="G1540" s="35" t="s">
        <v>40</v>
      </c>
      <c r="H1540" s="36" t="s">
        <v>2781</v>
      </c>
    </row>
    <row r="1541" spans="2:8" x14ac:dyDescent="0.25">
      <c r="B1541" s="10">
        <v>1630011306000</v>
      </c>
      <c r="C1541" s="11" t="s">
        <v>40</v>
      </c>
      <c r="D1541" s="12" t="s">
        <v>2784</v>
      </c>
      <c r="E1541" s="28" t="s">
        <v>5979</v>
      </c>
      <c r="F1541" s="35">
        <v>1631990303000</v>
      </c>
      <c r="G1541" s="35" t="s">
        <v>40</v>
      </c>
      <c r="H1541" s="36" t="s">
        <v>2783</v>
      </c>
    </row>
    <row r="1542" spans="2:8" ht="25.5" x14ac:dyDescent="0.25">
      <c r="B1542" s="10">
        <v>1630011307000</v>
      </c>
      <c r="C1542" s="11" t="s">
        <v>40</v>
      </c>
      <c r="D1542" s="12" t="s">
        <v>2786</v>
      </c>
      <c r="E1542" s="28" t="s">
        <v>5979</v>
      </c>
      <c r="F1542" s="35">
        <v>1631990304000</v>
      </c>
      <c r="G1542" s="35" t="s">
        <v>40</v>
      </c>
      <c r="H1542" s="36" t="s">
        <v>2785</v>
      </c>
    </row>
    <row r="1543" spans="2:8" x14ac:dyDescent="0.25">
      <c r="B1543" s="3">
        <v>1630011308000</v>
      </c>
      <c r="C1543" s="4" t="s">
        <v>21</v>
      </c>
      <c r="D1543" s="6" t="s">
        <v>2788</v>
      </c>
      <c r="E1543" s="28" t="s">
        <v>5979</v>
      </c>
      <c r="F1543" s="33">
        <v>1631990305000</v>
      </c>
      <c r="G1543" s="33" t="s">
        <v>21</v>
      </c>
      <c r="H1543" s="34" t="s">
        <v>2787</v>
      </c>
    </row>
    <row r="1544" spans="2:8" ht="25.5" x14ac:dyDescent="0.25">
      <c r="B1544" s="10">
        <v>1630011308001</v>
      </c>
      <c r="C1544" s="11" t="s">
        <v>40</v>
      </c>
      <c r="D1544" s="12" t="s">
        <v>2790</v>
      </c>
      <c r="E1544" s="28" t="s">
        <v>5979</v>
      </c>
      <c r="F1544" s="35">
        <v>1631990305001</v>
      </c>
      <c r="G1544" s="35" t="s">
        <v>40</v>
      </c>
      <c r="H1544" s="36" t="s">
        <v>2789</v>
      </c>
    </row>
    <row r="1545" spans="2:8" ht="25.5" x14ac:dyDescent="0.25">
      <c r="B1545" s="10">
        <v>1630011308002</v>
      </c>
      <c r="C1545" s="11" t="s">
        <v>40</v>
      </c>
      <c r="D1545" s="12" t="s">
        <v>2792</v>
      </c>
      <c r="E1545" s="28" t="s">
        <v>5979</v>
      </c>
      <c r="F1545" s="35">
        <v>1631990305002</v>
      </c>
      <c r="G1545" s="35" t="s">
        <v>40</v>
      </c>
      <c r="H1545" s="36" t="s">
        <v>2791</v>
      </c>
    </row>
    <row r="1546" spans="2:8" x14ac:dyDescent="0.25">
      <c r="B1546" s="10">
        <v>1630011399000</v>
      </c>
      <c r="C1546" s="11" t="s">
        <v>40</v>
      </c>
      <c r="D1546" s="12" t="s">
        <v>2794</v>
      </c>
      <c r="E1546" s="28" t="s">
        <v>5979</v>
      </c>
      <c r="F1546" s="35">
        <v>1631990399000</v>
      </c>
      <c r="G1546" s="35" t="s">
        <v>40</v>
      </c>
      <c r="H1546" s="36" t="s">
        <v>2793</v>
      </c>
    </row>
    <row r="1547" spans="2:8" x14ac:dyDescent="0.25">
      <c r="B1547" s="14">
        <v>1630011400000</v>
      </c>
      <c r="C1547" s="15" t="s">
        <v>21</v>
      </c>
      <c r="D1547" s="16" t="s">
        <v>6045</v>
      </c>
      <c r="E1547" s="23" t="s">
        <v>693</v>
      </c>
      <c r="F1547" s="33" t="s">
        <v>25</v>
      </c>
      <c r="G1547" s="33" t="s">
        <v>25</v>
      </c>
      <c r="H1547" s="34" t="s">
        <v>25</v>
      </c>
    </row>
    <row r="1548" spans="2:8" ht="25.5" x14ac:dyDescent="0.25">
      <c r="B1548" s="10">
        <v>1630011401000</v>
      </c>
      <c r="C1548" s="11" t="s">
        <v>40</v>
      </c>
      <c r="D1548" s="12" t="s">
        <v>2715</v>
      </c>
      <c r="E1548" s="28" t="s">
        <v>5979</v>
      </c>
      <c r="F1548" s="35">
        <v>1631500401000</v>
      </c>
      <c r="G1548" s="35" t="s">
        <v>40</v>
      </c>
      <c r="H1548" s="36" t="s">
        <v>2714</v>
      </c>
    </row>
    <row r="1549" spans="2:8" ht="25.5" x14ac:dyDescent="0.25">
      <c r="B1549" s="10">
        <v>1630011402000</v>
      </c>
      <c r="C1549" s="11" t="s">
        <v>40</v>
      </c>
      <c r="D1549" s="12" t="s">
        <v>2797</v>
      </c>
      <c r="E1549" s="28" t="s">
        <v>5979</v>
      </c>
      <c r="F1549" s="35">
        <v>1631990401000</v>
      </c>
      <c r="G1549" s="35" t="s">
        <v>40</v>
      </c>
      <c r="H1549" s="36" t="s">
        <v>2796</v>
      </c>
    </row>
    <row r="1550" spans="2:8" ht="25.5" x14ac:dyDescent="0.25">
      <c r="B1550" s="10">
        <v>1630011403000</v>
      </c>
      <c r="C1550" s="11" t="s">
        <v>40</v>
      </c>
      <c r="D1550" s="12" t="s">
        <v>2742</v>
      </c>
      <c r="E1550" s="28" t="s">
        <v>5979</v>
      </c>
      <c r="F1550" s="35">
        <v>1631530401000</v>
      </c>
      <c r="G1550" s="35" t="s">
        <v>40</v>
      </c>
      <c r="H1550" s="36" t="s">
        <v>2741</v>
      </c>
    </row>
    <row r="1551" spans="2:8" ht="25.5" x14ac:dyDescent="0.25">
      <c r="B1551" s="10">
        <v>1630011404000</v>
      </c>
      <c r="C1551" s="11" t="s">
        <v>40</v>
      </c>
      <c r="D1551" s="12" t="s">
        <v>2729</v>
      </c>
      <c r="E1551" s="28" t="s">
        <v>5979</v>
      </c>
      <c r="F1551" s="35">
        <v>1631520401000</v>
      </c>
      <c r="G1551" s="35" t="s">
        <v>40</v>
      </c>
      <c r="H1551" s="36" t="s">
        <v>2728</v>
      </c>
    </row>
    <row r="1552" spans="2:8" ht="25.5" x14ac:dyDescent="0.25">
      <c r="B1552" s="10">
        <v>1630011405000</v>
      </c>
      <c r="C1552" s="11" t="s">
        <v>40</v>
      </c>
      <c r="D1552" s="12" t="s">
        <v>2799</v>
      </c>
      <c r="E1552" s="28" t="s">
        <v>5979</v>
      </c>
      <c r="F1552" s="35">
        <v>1631990402000</v>
      </c>
      <c r="G1552" s="35" t="s">
        <v>40</v>
      </c>
      <c r="H1552" s="36" t="s">
        <v>2798</v>
      </c>
    </row>
    <row r="1553" spans="2:8" ht="25.5" x14ac:dyDescent="0.25">
      <c r="B1553" s="10">
        <v>1630011406000</v>
      </c>
      <c r="C1553" s="11" t="s">
        <v>40</v>
      </c>
      <c r="D1553" s="12" t="s">
        <v>2801</v>
      </c>
      <c r="E1553" s="28" t="s">
        <v>5979</v>
      </c>
      <c r="F1553" s="35">
        <v>1631990403000</v>
      </c>
      <c r="G1553" s="35" t="s">
        <v>40</v>
      </c>
      <c r="H1553" s="36" t="s">
        <v>2800</v>
      </c>
    </row>
    <row r="1554" spans="2:8" ht="25.5" x14ac:dyDescent="0.25">
      <c r="B1554" s="10">
        <v>1630011407000</v>
      </c>
      <c r="C1554" s="11" t="s">
        <v>40</v>
      </c>
      <c r="D1554" s="12" t="s">
        <v>2803</v>
      </c>
      <c r="E1554" s="28" t="s">
        <v>5979</v>
      </c>
      <c r="F1554" s="35">
        <v>1631990404000</v>
      </c>
      <c r="G1554" s="35" t="s">
        <v>40</v>
      </c>
      <c r="H1554" s="36" t="s">
        <v>2802</v>
      </c>
    </row>
    <row r="1555" spans="2:8" ht="25.5" x14ac:dyDescent="0.25">
      <c r="B1555" s="3">
        <v>1630011408000</v>
      </c>
      <c r="C1555" s="4" t="s">
        <v>21</v>
      </c>
      <c r="D1555" s="6" t="s">
        <v>2805</v>
      </c>
      <c r="E1555" s="28" t="s">
        <v>5979</v>
      </c>
      <c r="F1555" s="33">
        <v>1631990405000</v>
      </c>
      <c r="G1555" s="33" t="s">
        <v>21</v>
      </c>
      <c r="H1555" s="34" t="s">
        <v>2804</v>
      </c>
    </row>
    <row r="1556" spans="2:8" ht="25.5" x14ac:dyDescent="0.25">
      <c r="B1556" s="10">
        <v>1630011408001</v>
      </c>
      <c r="C1556" s="11" t="s">
        <v>40</v>
      </c>
      <c r="D1556" s="12" t="s">
        <v>2807</v>
      </c>
      <c r="E1556" s="28" t="s">
        <v>5979</v>
      </c>
      <c r="F1556" s="35">
        <v>1631990405001</v>
      </c>
      <c r="G1556" s="35" t="s">
        <v>40</v>
      </c>
      <c r="H1556" s="36" t="s">
        <v>2806</v>
      </c>
    </row>
    <row r="1557" spans="2:8" ht="25.5" x14ac:dyDescent="0.25">
      <c r="B1557" s="10">
        <v>1630011408002</v>
      </c>
      <c r="C1557" s="11" t="s">
        <v>40</v>
      </c>
      <c r="D1557" s="12" t="s">
        <v>2809</v>
      </c>
      <c r="E1557" s="28" t="s">
        <v>5979</v>
      </c>
      <c r="F1557" s="35">
        <v>1631990405002</v>
      </c>
      <c r="G1557" s="35" t="s">
        <v>40</v>
      </c>
      <c r="H1557" s="36" t="s">
        <v>2808</v>
      </c>
    </row>
    <row r="1558" spans="2:8" ht="25.5" x14ac:dyDescent="0.25">
      <c r="B1558" s="10">
        <v>1630011499000</v>
      </c>
      <c r="C1558" s="11" t="s">
        <v>40</v>
      </c>
      <c r="D1558" s="12" t="s">
        <v>2811</v>
      </c>
      <c r="E1558" s="28" t="s">
        <v>5979</v>
      </c>
      <c r="F1558" s="35">
        <v>1631990499000</v>
      </c>
      <c r="G1558" s="35" t="s">
        <v>40</v>
      </c>
      <c r="H1558" s="36" t="s">
        <v>2810</v>
      </c>
    </row>
    <row r="1559" spans="2:8" x14ac:dyDescent="0.25">
      <c r="B1559" s="3">
        <v>1630020000000</v>
      </c>
      <c r="C1559" s="4" t="s">
        <v>21</v>
      </c>
      <c r="D1559" s="6" t="s">
        <v>2812</v>
      </c>
      <c r="E1559" s="28" t="s">
        <v>5979</v>
      </c>
      <c r="F1559" s="33">
        <v>1632000000000</v>
      </c>
      <c r="G1559" s="33" t="s">
        <v>21</v>
      </c>
      <c r="H1559" s="34" t="s">
        <v>2812</v>
      </c>
    </row>
    <row r="1560" spans="2:8" x14ac:dyDescent="0.25">
      <c r="B1560" s="3">
        <v>1630021000000</v>
      </c>
      <c r="C1560" s="4" t="s">
        <v>21</v>
      </c>
      <c r="D1560" s="6" t="s">
        <v>2814</v>
      </c>
      <c r="E1560" s="28" t="s">
        <v>5979</v>
      </c>
      <c r="F1560" s="33">
        <v>1632010000000</v>
      </c>
      <c r="G1560" s="33" t="s">
        <v>21</v>
      </c>
      <c r="H1560" s="34" t="s">
        <v>2813</v>
      </c>
    </row>
    <row r="1561" spans="2:8" x14ac:dyDescent="0.25">
      <c r="B1561" s="14">
        <v>1630022000000</v>
      </c>
      <c r="C1561" s="15" t="s">
        <v>21</v>
      </c>
      <c r="D1561" s="42" t="s">
        <v>6046</v>
      </c>
      <c r="E1561" s="23" t="s">
        <v>693</v>
      </c>
      <c r="F1561" s="33" t="s">
        <v>25</v>
      </c>
      <c r="G1561" s="33" t="s">
        <v>25</v>
      </c>
      <c r="H1561" s="34" t="s">
        <v>25</v>
      </c>
    </row>
    <row r="1562" spans="2:8" x14ac:dyDescent="0.25">
      <c r="B1562" s="3">
        <v>1640000000000</v>
      </c>
      <c r="C1562" s="4" t="s">
        <v>21</v>
      </c>
      <c r="D1562" s="6" t="s">
        <v>2815</v>
      </c>
      <c r="E1562" s="22" t="s">
        <v>23</v>
      </c>
      <c r="F1562" s="33" t="s">
        <v>25</v>
      </c>
      <c r="G1562" s="33" t="s">
        <v>25</v>
      </c>
      <c r="H1562" s="34" t="s">
        <v>25</v>
      </c>
    </row>
    <row r="1563" spans="2:8" x14ac:dyDescent="0.25">
      <c r="B1563" s="3">
        <v>1640010000000</v>
      </c>
      <c r="C1563" s="4" t="s">
        <v>21</v>
      </c>
      <c r="D1563" s="6" t="s">
        <v>2816</v>
      </c>
      <c r="E1563" s="28" t="s">
        <v>5979</v>
      </c>
      <c r="F1563" s="33">
        <v>1641010000000</v>
      </c>
      <c r="G1563" s="33" t="s">
        <v>21</v>
      </c>
      <c r="H1563" s="34" t="s">
        <v>2816</v>
      </c>
    </row>
    <row r="1564" spans="2:8" x14ac:dyDescent="0.25">
      <c r="B1564" s="14">
        <v>1640011000000</v>
      </c>
      <c r="C1564" s="15" t="s">
        <v>21</v>
      </c>
      <c r="D1564" s="16" t="s">
        <v>2816</v>
      </c>
      <c r="E1564" s="23" t="s">
        <v>693</v>
      </c>
      <c r="F1564" s="33" t="s">
        <v>25</v>
      </c>
      <c r="G1564" s="33" t="s">
        <v>25</v>
      </c>
      <c r="H1564" s="34" t="s">
        <v>25</v>
      </c>
    </row>
    <row r="1565" spans="2:8" x14ac:dyDescent="0.25">
      <c r="B1565" s="3">
        <v>1640011100000</v>
      </c>
      <c r="C1565" s="4" t="s">
        <v>21</v>
      </c>
      <c r="D1565" s="6" t="s">
        <v>2818</v>
      </c>
      <c r="E1565" s="28" t="s">
        <v>5979</v>
      </c>
      <c r="F1565" s="33">
        <v>1641010100000</v>
      </c>
      <c r="G1565" s="33" t="s">
        <v>21</v>
      </c>
      <c r="H1565" s="34" t="s">
        <v>2817</v>
      </c>
    </row>
    <row r="1566" spans="2:8" x14ac:dyDescent="0.25">
      <c r="B1566" s="10">
        <v>1640011101000</v>
      </c>
      <c r="C1566" s="11" t="s">
        <v>40</v>
      </c>
      <c r="D1566" s="12" t="s">
        <v>2820</v>
      </c>
      <c r="E1566" s="28" t="s">
        <v>5979</v>
      </c>
      <c r="F1566" s="35">
        <v>1641010101000</v>
      </c>
      <c r="G1566" s="35" t="s">
        <v>40</v>
      </c>
      <c r="H1566" s="36" t="s">
        <v>2819</v>
      </c>
    </row>
    <row r="1567" spans="2:8" ht="25.5" x14ac:dyDescent="0.25">
      <c r="B1567" s="10">
        <v>1640011199000</v>
      </c>
      <c r="C1567" s="11" t="s">
        <v>40</v>
      </c>
      <c r="D1567" s="12" t="s">
        <v>2822</v>
      </c>
      <c r="E1567" s="28" t="s">
        <v>5979</v>
      </c>
      <c r="F1567" s="35">
        <v>1641010199000</v>
      </c>
      <c r="G1567" s="35" t="s">
        <v>40</v>
      </c>
      <c r="H1567" s="36" t="s">
        <v>2821</v>
      </c>
    </row>
    <row r="1568" spans="2:8" x14ac:dyDescent="0.25">
      <c r="B1568" s="3">
        <v>1640011200000</v>
      </c>
      <c r="C1568" s="4" t="s">
        <v>21</v>
      </c>
      <c r="D1568" s="6" t="s">
        <v>2824</v>
      </c>
      <c r="E1568" s="28" t="s">
        <v>5979</v>
      </c>
      <c r="F1568" s="33">
        <v>1641010200000</v>
      </c>
      <c r="G1568" s="33" t="s">
        <v>21</v>
      </c>
      <c r="H1568" s="34" t="s">
        <v>2823</v>
      </c>
    </row>
    <row r="1569" spans="2:8" ht="25.5" x14ac:dyDescent="0.25">
      <c r="B1569" s="10">
        <v>1640011201000</v>
      </c>
      <c r="C1569" s="11" t="s">
        <v>40</v>
      </c>
      <c r="D1569" s="12" t="s">
        <v>2826</v>
      </c>
      <c r="E1569" s="28" t="s">
        <v>5979</v>
      </c>
      <c r="F1569" s="35">
        <v>1641010201000</v>
      </c>
      <c r="G1569" s="35" t="s">
        <v>40</v>
      </c>
      <c r="H1569" s="36" t="s">
        <v>2825</v>
      </c>
    </row>
    <row r="1570" spans="2:8" ht="25.5" x14ac:dyDescent="0.25">
      <c r="B1570" s="10">
        <v>1640011299000</v>
      </c>
      <c r="C1570" s="11" t="s">
        <v>40</v>
      </c>
      <c r="D1570" s="12" t="s">
        <v>2828</v>
      </c>
      <c r="E1570" s="28" t="s">
        <v>5979</v>
      </c>
      <c r="F1570" s="35">
        <v>1641010299000</v>
      </c>
      <c r="G1570" s="35" t="s">
        <v>40</v>
      </c>
      <c r="H1570" s="36" t="s">
        <v>2827</v>
      </c>
    </row>
    <row r="1571" spans="2:8" x14ac:dyDescent="0.25">
      <c r="B1571" s="3">
        <v>1640011300000</v>
      </c>
      <c r="C1571" s="4" t="s">
        <v>21</v>
      </c>
      <c r="D1571" s="6" t="s">
        <v>2830</v>
      </c>
      <c r="E1571" s="28" t="s">
        <v>5979</v>
      </c>
      <c r="F1571" s="33">
        <v>1641010300000</v>
      </c>
      <c r="G1571" s="33" t="s">
        <v>21</v>
      </c>
      <c r="H1571" s="34" t="s">
        <v>2829</v>
      </c>
    </row>
    <row r="1572" spans="2:8" ht="25.5" x14ac:dyDescent="0.25">
      <c r="B1572" s="10">
        <v>1640011301000</v>
      </c>
      <c r="C1572" s="11" t="s">
        <v>40</v>
      </c>
      <c r="D1572" s="12" t="s">
        <v>2832</v>
      </c>
      <c r="E1572" s="28" t="s">
        <v>5979</v>
      </c>
      <c r="F1572" s="35">
        <v>1641010301000</v>
      </c>
      <c r="G1572" s="35" t="s">
        <v>40</v>
      </c>
      <c r="H1572" s="36" t="s">
        <v>2831</v>
      </c>
    </row>
    <row r="1573" spans="2:8" ht="25.5" x14ac:dyDescent="0.25">
      <c r="B1573" s="10">
        <v>1640011399000</v>
      </c>
      <c r="C1573" s="11" t="s">
        <v>40</v>
      </c>
      <c r="D1573" s="12" t="s">
        <v>2834</v>
      </c>
      <c r="E1573" s="28" t="s">
        <v>5979</v>
      </c>
      <c r="F1573" s="35">
        <v>1641010399000</v>
      </c>
      <c r="G1573" s="35" t="s">
        <v>40</v>
      </c>
      <c r="H1573" s="36" t="s">
        <v>2833</v>
      </c>
    </row>
    <row r="1574" spans="2:8" ht="25.5" x14ac:dyDescent="0.25">
      <c r="B1574" s="3">
        <v>1640011400000</v>
      </c>
      <c r="C1574" s="4" t="s">
        <v>21</v>
      </c>
      <c r="D1574" s="6" t="s">
        <v>2836</v>
      </c>
      <c r="E1574" s="28" t="s">
        <v>5979</v>
      </c>
      <c r="F1574" s="33">
        <v>1641010400000</v>
      </c>
      <c r="G1574" s="33" t="s">
        <v>21</v>
      </c>
      <c r="H1574" s="34" t="s">
        <v>2835</v>
      </c>
    </row>
    <row r="1575" spans="2:8" ht="25.5" x14ac:dyDescent="0.25">
      <c r="B1575" s="10">
        <v>1640011401000</v>
      </c>
      <c r="C1575" s="11" t="s">
        <v>40</v>
      </c>
      <c r="D1575" s="12" t="s">
        <v>2838</v>
      </c>
      <c r="E1575" s="28" t="s">
        <v>5979</v>
      </c>
      <c r="F1575" s="35">
        <v>1641010401000</v>
      </c>
      <c r="G1575" s="35" t="s">
        <v>40</v>
      </c>
      <c r="H1575" s="36" t="s">
        <v>2837</v>
      </c>
    </row>
    <row r="1576" spans="2:8" ht="25.5" x14ac:dyDescent="0.25">
      <c r="B1576" s="10">
        <v>1640011499000</v>
      </c>
      <c r="C1576" s="11" t="s">
        <v>40</v>
      </c>
      <c r="D1576" s="12" t="s">
        <v>2840</v>
      </c>
      <c r="E1576" s="28" t="s">
        <v>5979</v>
      </c>
      <c r="F1576" s="35">
        <v>1641010499000</v>
      </c>
      <c r="G1576" s="35" t="s">
        <v>40</v>
      </c>
      <c r="H1576" s="36" t="s">
        <v>2839</v>
      </c>
    </row>
    <row r="1577" spans="2:8" x14ac:dyDescent="0.25">
      <c r="B1577" s="3">
        <v>1640020000000</v>
      </c>
      <c r="C1577" s="4" t="s">
        <v>21</v>
      </c>
      <c r="D1577" s="6" t="s">
        <v>2841</v>
      </c>
      <c r="E1577" s="28" t="s">
        <v>5979</v>
      </c>
      <c r="F1577" s="33">
        <v>1641020000000</v>
      </c>
      <c r="G1577" s="33" t="s">
        <v>21</v>
      </c>
      <c r="H1577" s="34" t="s">
        <v>2841</v>
      </c>
    </row>
    <row r="1578" spans="2:8" x14ac:dyDescent="0.25">
      <c r="B1578" s="14">
        <v>1640021000000</v>
      </c>
      <c r="C1578" s="15" t="s">
        <v>21</v>
      </c>
      <c r="D1578" s="16" t="s">
        <v>2841</v>
      </c>
      <c r="E1578" s="23" t="s">
        <v>693</v>
      </c>
      <c r="F1578" s="33" t="s">
        <v>25</v>
      </c>
      <c r="G1578" s="33" t="s">
        <v>25</v>
      </c>
      <c r="H1578" s="34" t="s">
        <v>25</v>
      </c>
    </row>
    <row r="1579" spans="2:8" x14ac:dyDescent="0.25">
      <c r="B1579" s="3">
        <v>1640030000000</v>
      </c>
      <c r="C1579" s="4" t="s">
        <v>21</v>
      </c>
      <c r="D1579" s="6" t="s">
        <v>2842</v>
      </c>
      <c r="E1579" s="28" t="s">
        <v>5979</v>
      </c>
      <c r="F1579" s="33">
        <v>1641030000000</v>
      </c>
      <c r="G1579" s="33" t="s">
        <v>21</v>
      </c>
      <c r="H1579" s="34" t="s">
        <v>2842</v>
      </c>
    </row>
    <row r="1580" spans="2:8" x14ac:dyDescent="0.25">
      <c r="B1580" s="14">
        <v>1640031000000</v>
      </c>
      <c r="C1580" s="15" t="s">
        <v>21</v>
      </c>
      <c r="D1580" s="16" t="s">
        <v>2842</v>
      </c>
      <c r="E1580" s="23" t="s">
        <v>693</v>
      </c>
      <c r="F1580" s="33" t="s">
        <v>25</v>
      </c>
      <c r="G1580" s="33" t="s">
        <v>25</v>
      </c>
      <c r="H1580" s="34" t="s">
        <v>25</v>
      </c>
    </row>
    <row r="1581" spans="2:8" x14ac:dyDescent="0.25">
      <c r="B1581" s="3">
        <v>1690000000000</v>
      </c>
      <c r="C1581" s="4" t="s">
        <v>21</v>
      </c>
      <c r="D1581" s="6" t="s">
        <v>2843</v>
      </c>
      <c r="E1581" s="22" t="s">
        <v>23</v>
      </c>
      <c r="F1581" s="33" t="s">
        <v>25</v>
      </c>
      <c r="G1581" s="33" t="s">
        <v>25</v>
      </c>
      <c r="H1581" s="34" t="s">
        <v>25</v>
      </c>
    </row>
    <row r="1582" spans="2:8" x14ac:dyDescent="0.25">
      <c r="B1582" s="3">
        <v>1690990000000</v>
      </c>
      <c r="C1582" s="4" t="s">
        <v>21</v>
      </c>
      <c r="D1582" s="6" t="s">
        <v>2843</v>
      </c>
      <c r="E1582" s="28" t="s">
        <v>5979</v>
      </c>
      <c r="F1582" s="33">
        <v>1699000000000</v>
      </c>
      <c r="G1582" s="33" t="s">
        <v>21</v>
      </c>
      <c r="H1582" s="34" t="s">
        <v>2843</v>
      </c>
    </row>
    <row r="1583" spans="2:8" x14ac:dyDescent="0.25">
      <c r="B1583" s="3">
        <v>1690991000000</v>
      </c>
      <c r="C1583" s="4" t="s">
        <v>21</v>
      </c>
      <c r="D1583" s="6" t="s">
        <v>2843</v>
      </c>
      <c r="E1583" s="28" t="s">
        <v>5979</v>
      </c>
      <c r="F1583" s="33">
        <v>1699990000000</v>
      </c>
      <c r="G1583" s="33" t="s">
        <v>21</v>
      </c>
      <c r="H1583" s="34" t="s">
        <v>2843</v>
      </c>
    </row>
    <row r="1584" spans="2:8" x14ac:dyDescent="0.25">
      <c r="B1584" s="3">
        <v>1690991100000</v>
      </c>
      <c r="C1584" s="4" t="s">
        <v>21</v>
      </c>
      <c r="D1584" s="6" t="s">
        <v>2844</v>
      </c>
      <c r="E1584" s="28" t="s">
        <v>5979</v>
      </c>
      <c r="F1584" s="33">
        <v>1699990100000</v>
      </c>
      <c r="G1584" s="33" t="s">
        <v>21</v>
      </c>
      <c r="H1584" s="34" t="s">
        <v>2844</v>
      </c>
    </row>
    <row r="1585" spans="2:8" x14ac:dyDescent="0.25">
      <c r="B1585" s="10">
        <v>1690991101000</v>
      </c>
      <c r="C1585" s="11" t="s">
        <v>40</v>
      </c>
      <c r="D1585" s="12" t="s">
        <v>2844</v>
      </c>
      <c r="E1585" s="28" t="s">
        <v>5979</v>
      </c>
      <c r="F1585" s="35">
        <v>1699990101000</v>
      </c>
      <c r="G1585" s="35" t="s">
        <v>40</v>
      </c>
      <c r="H1585" s="36" t="s">
        <v>2845</v>
      </c>
    </row>
    <row r="1586" spans="2:8" x14ac:dyDescent="0.25">
      <c r="B1586" s="3">
        <v>1690991200000</v>
      </c>
      <c r="C1586" s="4" t="s">
        <v>21</v>
      </c>
      <c r="D1586" s="6" t="s">
        <v>2846</v>
      </c>
      <c r="E1586" s="28" t="s">
        <v>5979</v>
      </c>
      <c r="F1586" s="33">
        <v>1699990200000</v>
      </c>
      <c r="G1586" s="33" t="s">
        <v>21</v>
      </c>
      <c r="H1586" s="34" t="s">
        <v>2846</v>
      </c>
    </row>
    <row r="1587" spans="2:8" x14ac:dyDescent="0.25">
      <c r="B1587" s="10">
        <v>1690991201000</v>
      </c>
      <c r="C1587" s="11" t="s">
        <v>40</v>
      </c>
      <c r="D1587" s="12" t="s">
        <v>2846</v>
      </c>
      <c r="E1587" s="28" t="s">
        <v>5979</v>
      </c>
      <c r="F1587" s="35">
        <v>1699990201000</v>
      </c>
      <c r="G1587" s="35" t="s">
        <v>40</v>
      </c>
      <c r="H1587" s="36" t="s">
        <v>2847</v>
      </c>
    </row>
    <row r="1588" spans="2:8" x14ac:dyDescent="0.25">
      <c r="B1588" s="3">
        <v>1690991300000</v>
      </c>
      <c r="C1588" s="4" t="s">
        <v>21</v>
      </c>
      <c r="D1588" s="6" t="s">
        <v>2848</v>
      </c>
      <c r="E1588" s="28" t="s">
        <v>5979</v>
      </c>
      <c r="F1588" s="33">
        <v>1699990300000</v>
      </c>
      <c r="G1588" s="33" t="s">
        <v>21</v>
      </c>
      <c r="H1588" s="34" t="s">
        <v>2848</v>
      </c>
    </row>
    <row r="1589" spans="2:8" x14ac:dyDescent="0.25">
      <c r="B1589" s="10">
        <v>1690991301000</v>
      </c>
      <c r="C1589" s="11" t="s">
        <v>40</v>
      </c>
      <c r="D1589" s="12" t="s">
        <v>2848</v>
      </c>
      <c r="E1589" s="28" t="s">
        <v>5979</v>
      </c>
      <c r="F1589" s="35">
        <v>1699990301000</v>
      </c>
      <c r="G1589" s="35" t="s">
        <v>40</v>
      </c>
      <c r="H1589" s="36" t="s">
        <v>2849</v>
      </c>
    </row>
    <row r="1590" spans="2:8" x14ac:dyDescent="0.25">
      <c r="B1590" s="3">
        <v>1690991400000</v>
      </c>
      <c r="C1590" s="4" t="s">
        <v>21</v>
      </c>
      <c r="D1590" s="6" t="s">
        <v>2850</v>
      </c>
      <c r="E1590" s="28" t="s">
        <v>5979</v>
      </c>
      <c r="F1590" s="33">
        <v>1699990400000</v>
      </c>
      <c r="G1590" s="33" t="s">
        <v>21</v>
      </c>
      <c r="H1590" s="34" t="s">
        <v>2850</v>
      </c>
    </row>
    <row r="1591" spans="2:8" x14ac:dyDescent="0.25">
      <c r="B1591" s="10">
        <v>1690991401000</v>
      </c>
      <c r="C1591" s="11" t="s">
        <v>40</v>
      </c>
      <c r="D1591" s="12" t="s">
        <v>2850</v>
      </c>
      <c r="E1591" s="28" t="s">
        <v>5979</v>
      </c>
      <c r="F1591" s="35">
        <v>1699990401000</v>
      </c>
      <c r="G1591" s="35" t="s">
        <v>40</v>
      </c>
      <c r="H1591" s="36" t="s">
        <v>2851</v>
      </c>
    </row>
    <row r="1592" spans="2:8" x14ac:dyDescent="0.25">
      <c r="B1592" s="3">
        <v>1700000000000</v>
      </c>
      <c r="C1592" s="4" t="s">
        <v>21</v>
      </c>
      <c r="D1592" s="6" t="s">
        <v>2852</v>
      </c>
      <c r="E1592" s="22" t="s">
        <v>23</v>
      </c>
      <c r="F1592" s="33" t="s">
        <v>25</v>
      </c>
      <c r="G1592" s="33" t="s">
        <v>25</v>
      </c>
      <c r="H1592" s="34" t="s">
        <v>25</v>
      </c>
    </row>
    <row r="1593" spans="2:8" x14ac:dyDescent="0.25">
      <c r="B1593" s="3">
        <v>1710000000000</v>
      </c>
      <c r="C1593" s="4" t="s">
        <v>21</v>
      </c>
      <c r="D1593" s="6" t="s">
        <v>2853</v>
      </c>
      <c r="E1593" s="22" t="s">
        <v>23</v>
      </c>
      <c r="F1593" s="33" t="s">
        <v>25</v>
      </c>
      <c r="G1593" s="33" t="s">
        <v>25</v>
      </c>
      <c r="H1593" s="34" t="s">
        <v>25</v>
      </c>
    </row>
    <row r="1594" spans="2:8" x14ac:dyDescent="0.25">
      <c r="B1594" s="14">
        <v>1710001000000</v>
      </c>
      <c r="C1594" s="15" t="s">
        <v>21</v>
      </c>
      <c r="D1594" s="16" t="s">
        <v>2853</v>
      </c>
      <c r="E1594" s="23" t="s">
        <v>693</v>
      </c>
      <c r="F1594" s="33" t="s">
        <v>25</v>
      </c>
      <c r="G1594" s="33" t="s">
        <v>25</v>
      </c>
      <c r="H1594" s="34" t="s">
        <v>25</v>
      </c>
    </row>
    <row r="1595" spans="2:8" x14ac:dyDescent="0.25">
      <c r="B1595" s="14">
        <v>1718000000000</v>
      </c>
      <c r="C1595" s="15" t="s">
        <v>21</v>
      </c>
      <c r="D1595" s="16" t="s">
        <v>6047</v>
      </c>
      <c r="E1595" s="23" t="s">
        <v>693</v>
      </c>
      <c r="F1595" s="33" t="s">
        <v>25</v>
      </c>
      <c r="G1595" s="33" t="s">
        <v>25</v>
      </c>
      <c r="H1595" s="34" t="s">
        <v>25</v>
      </c>
    </row>
    <row r="1596" spans="2:8" x14ac:dyDescent="0.25">
      <c r="B1596" s="3">
        <v>1718010000000</v>
      </c>
      <c r="C1596" s="4" t="s">
        <v>21</v>
      </c>
      <c r="D1596" s="6" t="s">
        <v>2855</v>
      </c>
      <c r="E1596" s="28" t="s">
        <v>5979</v>
      </c>
      <c r="F1596" s="33">
        <v>1711000000000</v>
      </c>
      <c r="G1596" s="33" t="s">
        <v>21</v>
      </c>
      <c r="H1596" s="34" t="s">
        <v>2854</v>
      </c>
    </row>
    <row r="1597" spans="2:8" x14ac:dyDescent="0.25">
      <c r="B1597" s="3">
        <v>1718011000000</v>
      </c>
      <c r="C1597" s="4" t="s">
        <v>21</v>
      </c>
      <c r="D1597" s="6" t="s">
        <v>2857</v>
      </c>
      <c r="E1597" s="28" t="s">
        <v>5979</v>
      </c>
      <c r="F1597" s="33">
        <v>1711500000000</v>
      </c>
      <c r="G1597" s="33" t="s">
        <v>21</v>
      </c>
      <c r="H1597" s="34" t="s">
        <v>2856</v>
      </c>
    </row>
    <row r="1598" spans="2:8" x14ac:dyDescent="0.25">
      <c r="B1598" s="3">
        <v>1718011100000</v>
      </c>
      <c r="C1598" s="4" t="s">
        <v>21</v>
      </c>
      <c r="D1598" s="6" t="s">
        <v>2859</v>
      </c>
      <c r="E1598" s="28" t="s">
        <v>5979</v>
      </c>
      <c r="F1598" s="33">
        <v>1711500100000</v>
      </c>
      <c r="G1598" s="33" t="s">
        <v>21</v>
      </c>
      <c r="H1598" s="34" t="s">
        <v>2858</v>
      </c>
    </row>
    <row r="1599" spans="2:8" x14ac:dyDescent="0.25">
      <c r="B1599" s="14">
        <v>1718011101000</v>
      </c>
      <c r="C1599" s="15" t="s">
        <v>21</v>
      </c>
      <c r="D1599" s="16" t="s">
        <v>2859</v>
      </c>
      <c r="E1599" s="23" t="s">
        <v>693</v>
      </c>
      <c r="F1599" s="33" t="s">
        <v>25</v>
      </c>
      <c r="G1599" s="33" t="s">
        <v>25</v>
      </c>
      <c r="H1599" s="34" t="s">
        <v>25</v>
      </c>
    </row>
    <row r="1600" spans="2:8" ht="25.5" x14ac:dyDescent="0.25">
      <c r="B1600" s="10">
        <v>1718011101001</v>
      </c>
      <c r="C1600" s="11" t="s">
        <v>40</v>
      </c>
      <c r="D1600" s="12" t="s">
        <v>2861</v>
      </c>
      <c r="E1600" s="28" t="s">
        <v>5979</v>
      </c>
      <c r="F1600" s="35">
        <v>1711500101000</v>
      </c>
      <c r="G1600" s="35" t="s">
        <v>40</v>
      </c>
      <c r="H1600" s="36" t="s">
        <v>2860</v>
      </c>
    </row>
    <row r="1601" spans="2:8" ht="25.5" x14ac:dyDescent="0.25">
      <c r="B1601" s="10">
        <v>1718011101003</v>
      </c>
      <c r="C1601" s="11" t="s">
        <v>40</v>
      </c>
      <c r="D1601" s="12" t="s">
        <v>2863</v>
      </c>
      <c r="E1601" s="28" t="s">
        <v>5979</v>
      </c>
      <c r="F1601" s="35">
        <v>1711500102000</v>
      </c>
      <c r="G1601" s="35" t="s">
        <v>40</v>
      </c>
      <c r="H1601" s="36" t="s">
        <v>2862</v>
      </c>
    </row>
    <row r="1602" spans="2:8" x14ac:dyDescent="0.25">
      <c r="B1602" s="3">
        <v>1718012000000</v>
      </c>
      <c r="C1602" s="4" t="s">
        <v>21</v>
      </c>
      <c r="D1602" s="6" t="s">
        <v>2865</v>
      </c>
      <c r="E1602" s="28" t="s">
        <v>5979</v>
      </c>
      <c r="F1602" s="33">
        <v>1711511000000</v>
      </c>
      <c r="G1602" s="33" t="s">
        <v>21</v>
      </c>
      <c r="H1602" s="34" t="s">
        <v>2865</v>
      </c>
    </row>
    <row r="1603" spans="2:8" ht="25.5" x14ac:dyDescent="0.25">
      <c r="B1603" s="3">
        <v>1718013000000</v>
      </c>
      <c r="C1603" s="4" t="s">
        <v>21</v>
      </c>
      <c r="D1603" s="6" t="s">
        <v>2867</v>
      </c>
      <c r="E1603" s="28" t="s">
        <v>5979</v>
      </c>
      <c r="F1603" s="33">
        <v>1711512000000</v>
      </c>
      <c r="G1603" s="33" t="s">
        <v>21</v>
      </c>
      <c r="H1603" s="34" t="s">
        <v>2866</v>
      </c>
    </row>
    <row r="1604" spans="2:8" ht="25.5" x14ac:dyDescent="0.25">
      <c r="B1604" s="3">
        <v>1718014000000</v>
      </c>
      <c r="C1604" s="4" t="s">
        <v>21</v>
      </c>
      <c r="D1604" s="6" t="s">
        <v>2869</v>
      </c>
      <c r="E1604" s="28" t="s">
        <v>5979</v>
      </c>
      <c r="F1604" s="33">
        <v>1711513000000</v>
      </c>
      <c r="G1604" s="33" t="s">
        <v>21</v>
      </c>
      <c r="H1604" s="34" t="s">
        <v>2868</v>
      </c>
    </row>
    <row r="1605" spans="2:8" x14ac:dyDescent="0.25">
      <c r="B1605" s="3">
        <v>1718015000000</v>
      </c>
      <c r="C1605" s="4" t="s">
        <v>21</v>
      </c>
      <c r="D1605" s="6" t="s">
        <v>2870</v>
      </c>
      <c r="E1605" s="28" t="s">
        <v>5979</v>
      </c>
      <c r="F1605" s="33">
        <v>1711520000000</v>
      </c>
      <c r="G1605" s="33" t="s">
        <v>21</v>
      </c>
      <c r="H1605" s="34" t="s">
        <v>2870</v>
      </c>
    </row>
    <row r="1606" spans="2:8" ht="25.5" x14ac:dyDescent="0.25">
      <c r="B1606" s="3">
        <v>1718016000000</v>
      </c>
      <c r="C1606" s="4" t="s">
        <v>21</v>
      </c>
      <c r="D1606" s="6" t="s">
        <v>2871</v>
      </c>
      <c r="E1606" s="28" t="s">
        <v>5979</v>
      </c>
      <c r="F1606" s="33">
        <v>1711530000000</v>
      </c>
      <c r="G1606" s="33" t="s">
        <v>21</v>
      </c>
      <c r="H1606" s="34" t="s">
        <v>2871</v>
      </c>
    </row>
    <row r="1607" spans="2:8" ht="25.5" x14ac:dyDescent="0.25">
      <c r="B1607" s="3">
        <v>1718016100000</v>
      </c>
      <c r="C1607" s="4" t="s">
        <v>21</v>
      </c>
      <c r="D1607" s="6" t="s">
        <v>2873</v>
      </c>
      <c r="E1607" s="28" t="s">
        <v>5979</v>
      </c>
      <c r="F1607" s="33">
        <v>1711530100000</v>
      </c>
      <c r="G1607" s="33" t="s">
        <v>21</v>
      </c>
      <c r="H1607" s="34" t="s">
        <v>2872</v>
      </c>
    </row>
    <row r="1608" spans="2:8" ht="25.5" x14ac:dyDescent="0.25">
      <c r="B1608" s="14">
        <v>1718016101000</v>
      </c>
      <c r="C1608" s="15" t="s">
        <v>21</v>
      </c>
      <c r="D1608" s="16" t="s">
        <v>2873</v>
      </c>
      <c r="E1608" s="23" t="s">
        <v>693</v>
      </c>
      <c r="F1608" s="33" t="s">
        <v>25</v>
      </c>
      <c r="G1608" s="33" t="s">
        <v>25</v>
      </c>
      <c r="H1608" s="34" t="s">
        <v>25</v>
      </c>
    </row>
    <row r="1609" spans="2:8" ht="25.5" x14ac:dyDescent="0.25">
      <c r="B1609" s="10">
        <v>1718016101001</v>
      </c>
      <c r="C1609" s="11" t="s">
        <v>40</v>
      </c>
      <c r="D1609" s="12" t="s">
        <v>2875</v>
      </c>
      <c r="E1609" s="28" t="s">
        <v>5979</v>
      </c>
      <c r="F1609" s="35">
        <v>1711530101000</v>
      </c>
      <c r="G1609" s="35" t="s">
        <v>40</v>
      </c>
      <c r="H1609" s="36" t="s">
        <v>2874</v>
      </c>
    </row>
    <row r="1610" spans="2:8" ht="25.5" x14ac:dyDescent="0.25">
      <c r="B1610" s="10">
        <v>1718016101002</v>
      </c>
      <c r="C1610" s="11" t="s">
        <v>40</v>
      </c>
      <c r="D1610" s="12" t="s">
        <v>2877</v>
      </c>
      <c r="E1610" s="28" t="s">
        <v>5979</v>
      </c>
      <c r="F1610" s="35">
        <v>1711530102000</v>
      </c>
      <c r="G1610" s="35" t="s">
        <v>40</v>
      </c>
      <c r="H1610" s="36" t="s">
        <v>2876</v>
      </c>
    </row>
    <row r="1611" spans="2:8" ht="25.5" x14ac:dyDescent="0.25">
      <c r="B1611" s="10">
        <v>1718016101003</v>
      </c>
      <c r="C1611" s="11" t="s">
        <v>40</v>
      </c>
      <c r="D1611" s="12" t="s">
        <v>2879</v>
      </c>
      <c r="E1611" s="28" t="s">
        <v>5979</v>
      </c>
      <c r="F1611" s="35">
        <v>1711530103000</v>
      </c>
      <c r="G1611" s="35" t="s">
        <v>40</v>
      </c>
      <c r="H1611" s="36" t="s">
        <v>2878</v>
      </c>
    </row>
    <row r="1612" spans="2:8" x14ac:dyDescent="0.25">
      <c r="B1612" s="3">
        <v>1718017000000</v>
      </c>
      <c r="C1612" s="4" t="s">
        <v>21</v>
      </c>
      <c r="D1612" s="6" t="s">
        <v>2880</v>
      </c>
      <c r="E1612" s="28" t="s">
        <v>5979</v>
      </c>
      <c r="F1612" s="33">
        <v>1711540000000</v>
      </c>
      <c r="G1612" s="33" t="s">
        <v>21</v>
      </c>
      <c r="H1612" s="34" t="s">
        <v>2880</v>
      </c>
    </row>
    <row r="1613" spans="2:8" x14ac:dyDescent="0.25">
      <c r="B1613" s="3">
        <v>1718017100000</v>
      </c>
      <c r="C1613" s="4" t="s">
        <v>21</v>
      </c>
      <c r="D1613" s="6" t="s">
        <v>2882</v>
      </c>
      <c r="E1613" s="28" t="s">
        <v>5979</v>
      </c>
      <c r="F1613" s="33">
        <v>1711540100000</v>
      </c>
      <c r="G1613" s="33" t="s">
        <v>21</v>
      </c>
      <c r="H1613" s="34" t="s">
        <v>2881</v>
      </c>
    </row>
    <row r="1614" spans="2:8" x14ac:dyDescent="0.25">
      <c r="B1614" s="14">
        <v>1718017101000</v>
      </c>
      <c r="C1614" s="15" t="s">
        <v>21</v>
      </c>
      <c r="D1614" s="16" t="s">
        <v>2882</v>
      </c>
      <c r="E1614" s="23" t="s">
        <v>693</v>
      </c>
      <c r="F1614" s="33" t="s">
        <v>25</v>
      </c>
      <c r="G1614" s="33" t="s">
        <v>25</v>
      </c>
      <c r="H1614" s="34" t="s">
        <v>25</v>
      </c>
    </row>
    <row r="1615" spans="2:8" x14ac:dyDescent="0.25">
      <c r="B1615" s="10">
        <v>1718017101001</v>
      </c>
      <c r="C1615" s="11" t="s">
        <v>40</v>
      </c>
      <c r="D1615" s="12" t="s">
        <v>2884</v>
      </c>
      <c r="E1615" s="28" t="s">
        <v>5979</v>
      </c>
      <c r="F1615" s="35">
        <v>1711540101000</v>
      </c>
      <c r="G1615" s="35" t="s">
        <v>40</v>
      </c>
      <c r="H1615" s="36" t="s">
        <v>2883</v>
      </c>
    </row>
    <row r="1616" spans="2:8" ht="25.5" x14ac:dyDescent="0.25">
      <c r="B1616" s="10">
        <v>1718017101002</v>
      </c>
      <c r="C1616" s="11" t="s">
        <v>40</v>
      </c>
      <c r="D1616" s="12" t="s">
        <v>2886</v>
      </c>
      <c r="E1616" s="28" t="s">
        <v>5979</v>
      </c>
      <c r="F1616" s="35">
        <v>1711540102000</v>
      </c>
      <c r="G1616" s="35" t="s">
        <v>40</v>
      </c>
      <c r="H1616" s="36" t="s">
        <v>2885</v>
      </c>
    </row>
    <row r="1617" spans="2:8" ht="25.5" x14ac:dyDescent="0.25">
      <c r="B1617" s="3">
        <v>1718018000000</v>
      </c>
      <c r="C1617" s="4" t="s">
        <v>21</v>
      </c>
      <c r="D1617" s="6" t="s">
        <v>2887</v>
      </c>
      <c r="E1617" s="28" t="s">
        <v>5979</v>
      </c>
      <c r="F1617" s="33">
        <v>1711550000000</v>
      </c>
      <c r="G1617" s="33" t="s">
        <v>21</v>
      </c>
      <c r="H1617" s="34" t="s">
        <v>2887</v>
      </c>
    </row>
    <row r="1618" spans="2:8" ht="25.5" x14ac:dyDescent="0.25">
      <c r="B1618" s="3">
        <v>1718018100000</v>
      </c>
      <c r="C1618" s="4" t="s">
        <v>21</v>
      </c>
      <c r="D1618" s="6" t="s">
        <v>2889</v>
      </c>
      <c r="E1618" s="28" t="s">
        <v>5979</v>
      </c>
      <c r="F1618" s="33">
        <v>1711550100000</v>
      </c>
      <c r="G1618" s="33" t="s">
        <v>21</v>
      </c>
      <c r="H1618" s="34" t="s">
        <v>2888</v>
      </c>
    </row>
    <row r="1619" spans="2:8" ht="25.5" x14ac:dyDescent="0.25">
      <c r="B1619" s="10">
        <v>1718018101000</v>
      </c>
      <c r="C1619" s="11" t="s">
        <v>40</v>
      </c>
      <c r="D1619" s="12" t="s">
        <v>2889</v>
      </c>
      <c r="E1619" s="28" t="s">
        <v>5979</v>
      </c>
      <c r="F1619" s="35">
        <v>1711550101000</v>
      </c>
      <c r="G1619" s="35" t="s">
        <v>40</v>
      </c>
      <c r="H1619" s="36" t="s">
        <v>2890</v>
      </c>
    </row>
    <row r="1620" spans="2:8" ht="25.5" x14ac:dyDescent="0.25">
      <c r="B1620" s="3">
        <v>1718020000000</v>
      </c>
      <c r="C1620" s="4" t="s">
        <v>21</v>
      </c>
      <c r="D1620" s="6" t="s">
        <v>2893</v>
      </c>
      <c r="E1620" s="28" t="s">
        <v>5979</v>
      </c>
      <c r="F1620" s="33">
        <v>1712000000000</v>
      </c>
      <c r="G1620" s="33" t="s">
        <v>21</v>
      </c>
      <c r="H1620" s="34" t="s">
        <v>2892</v>
      </c>
    </row>
    <row r="1621" spans="2:8" x14ac:dyDescent="0.25">
      <c r="B1621" s="3">
        <v>1718021000000</v>
      </c>
      <c r="C1621" s="4" t="s">
        <v>21</v>
      </c>
      <c r="D1621" s="6" t="s">
        <v>2895</v>
      </c>
      <c r="E1621" s="28" t="s">
        <v>5979</v>
      </c>
      <c r="F1621" s="33">
        <v>1712500000000</v>
      </c>
      <c r="G1621" s="33" t="s">
        <v>21</v>
      </c>
      <c r="H1621" s="34" t="s">
        <v>2894</v>
      </c>
    </row>
    <row r="1622" spans="2:8" x14ac:dyDescent="0.25">
      <c r="B1622" s="3">
        <v>1718021100000</v>
      </c>
      <c r="C1622" s="4" t="s">
        <v>21</v>
      </c>
      <c r="D1622" s="6" t="s">
        <v>2897</v>
      </c>
      <c r="E1622" s="28" t="s">
        <v>5979</v>
      </c>
      <c r="F1622" s="33">
        <v>1712500100000</v>
      </c>
      <c r="G1622" s="33" t="s">
        <v>21</v>
      </c>
      <c r="H1622" s="34" t="s">
        <v>2896</v>
      </c>
    </row>
    <row r="1623" spans="2:8" x14ac:dyDescent="0.25">
      <c r="B1623" s="10">
        <v>1718021101000</v>
      </c>
      <c r="C1623" s="11" t="s">
        <v>40</v>
      </c>
      <c r="D1623" s="12" t="s">
        <v>2897</v>
      </c>
      <c r="E1623" s="28" t="s">
        <v>5979</v>
      </c>
      <c r="F1623" s="35">
        <v>1712500101000</v>
      </c>
      <c r="G1623" s="35" t="s">
        <v>40</v>
      </c>
      <c r="H1623" s="36" t="s">
        <v>2898</v>
      </c>
    </row>
    <row r="1624" spans="2:8" ht="25.5" x14ac:dyDescent="0.25">
      <c r="B1624" s="3">
        <v>1718022000000</v>
      </c>
      <c r="C1624" s="4" t="s">
        <v>21</v>
      </c>
      <c r="D1624" s="6" t="s">
        <v>2900</v>
      </c>
      <c r="E1624" s="28" t="s">
        <v>5979</v>
      </c>
      <c r="F1624" s="33">
        <v>1712510000000</v>
      </c>
      <c r="G1624" s="33" t="s">
        <v>21</v>
      </c>
      <c r="H1624" s="34" t="s">
        <v>2899</v>
      </c>
    </row>
    <row r="1625" spans="2:8" x14ac:dyDescent="0.25">
      <c r="B1625" s="3">
        <v>1718022100000</v>
      </c>
      <c r="C1625" s="4" t="s">
        <v>21</v>
      </c>
      <c r="D1625" s="6" t="s">
        <v>2902</v>
      </c>
      <c r="E1625" s="28" t="s">
        <v>5979</v>
      </c>
      <c r="F1625" s="33">
        <v>1712510100000</v>
      </c>
      <c r="G1625" s="33" t="s">
        <v>21</v>
      </c>
      <c r="H1625" s="34" t="s">
        <v>2901</v>
      </c>
    </row>
    <row r="1626" spans="2:8" x14ac:dyDescent="0.25">
      <c r="B1626" s="10">
        <v>1718022101000</v>
      </c>
      <c r="C1626" s="11" t="s">
        <v>40</v>
      </c>
      <c r="D1626" s="12" t="s">
        <v>2902</v>
      </c>
      <c r="E1626" s="28" t="s">
        <v>5979</v>
      </c>
      <c r="F1626" s="35">
        <v>1712510101000</v>
      </c>
      <c r="G1626" s="35" t="s">
        <v>40</v>
      </c>
      <c r="H1626" s="36" t="s">
        <v>2903</v>
      </c>
    </row>
    <row r="1627" spans="2:8" ht="25.5" x14ac:dyDescent="0.25">
      <c r="B1627" s="3">
        <v>1718023000000</v>
      </c>
      <c r="C1627" s="4" t="s">
        <v>21</v>
      </c>
      <c r="D1627" s="6" t="s">
        <v>2906</v>
      </c>
      <c r="E1627" s="28" t="s">
        <v>5979</v>
      </c>
      <c r="F1627" s="33">
        <v>1712521000000</v>
      </c>
      <c r="G1627" s="33" t="s">
        <v>21</v>
      </c>
      <c r="H1627" s="34" t="s">
        <v>2905</v>
      </c>
    </row>
    <row r="1628" spans="2:8" ht="25.5" x14ac:dyDescent="0.25">
      <c r="B1628" s="3">
        <v>1718023100000</v>
      </c>
      <c r="C1628" s="4" t="s">
        <v>21</v>
      </c>
      <c r="D1628" s="6" t="s">
        <v>2908</v>
      </c>
      <c r="E1628" s="28" t="s">
        <v>5979</v>
      </c>
      <c r="F1628" s="33">
        <v>1712521100000</v>
      </c>
      <c r="G1628" s="33" t="s">
        <v>21</v>
      </c>
      <c r="H1628" s="34" t="s">
        <v>2907</v>
      </c>
    </row>
    <row r="1629" spans="2:8" ht="25.5" x14ac:dyDescent="0.25">
      <c r="B1629" s="10">
        <v>1718023101000</v>
      </c>
      <c r="C1629" s="11" t="s">
        <v>40</v>
      </c>
      <c r="D1629" s="12" t="s">
        <v>2908</v>
      </c>
      <c r="E1629" s="28" t="s">
        <v>5979</v>
      </c>
      <c r="F1629" s="35">
        <v>1712521101000</v>
      </c>
      <c r="G1629" s="35" t="s">
        <v>40</v>
      </c>
      <c r="H1629" s="36" t="s">
        <v>2909</v>
      </c>
    </row>
    <row r="1630" spans="2:8" ht="25.5" x14ac:dyDescent="0.25">
      <c r="B1630" s="3">
        <v>1718024000000</v>
      </c>
      <c r="C1630" s="4" t="s">
        <v>21</v>
      </c>
      <c r="D1630" s="6" t="s">
        <v>2911</v>
      </c>
      <c r="E1630" s="28" t="s">
        <v>5979</v>
      </c>
      <c r="F1630" s="33">
        <v>1712522000000</v>
      </c>
      <c r="G1630" s="33" t="s">
        <v>21</v>
      </c>
      <c r="H1630" s="34" t="s">
        <v>2910</v>
      </c>
    </row>
    <row r="1631" spans="2:8" x14ac:dyDescent="0.25">
      <c r="B1631" s="3">
        <v>1718025000000</v>
      </c>
      <c r="C1631" s="4" t="s">
        <v>21</v>
      </c>
      <c r="D1631" s="6" t="s">
        <v>2913</v>
      </c>
      <c r="E1631" s="28" t="s">
        <v>5979</v>
      </c>
      <c r="F1631" s="33">
        <v>1712523000000</v>
      </c>
      <c r="G1631" s="33" t="s">
        <v>21</v>
      </c>
      <c r="H1631" s="34" t="s">
        <v>2912</v>
      </c>
    </row>
    <row r="1632" spans="2:8" x14ac:dyDescent="0.25">
      <c r="B1632" s="3">
        <v>1718026000000</v>
      </c>
      <c r="C1632" s="4" t="s">
        <v>21</v>
      </c>
      <c r="D1632" s="6" t="s">
        <v>2914</v>
      </c>
      <c r="E1632" s="28" t="s">
        <v>5979</v>
      </c>
      <c r="F1632" s="33">
        <v>1712524000000</v>
      </c>
      <c r="G1632" s="33" t="s">
        <v>21</v>
      </c>
      <c r="H1632" s="34" t="s">
        <v>2914</v>
      </c>
    </row>
    <row r="1633" spans="2:8" ht="25.5" x14ac:dyDescent="0.25">
      <c r="B1633" s="3">
        <v>1718029000000</v>
      </c>
      <c r="C1633" s="4" t="s">
        <v>21</v>
      </c>
      <c r="D1633" s="6" t="s">
        <v>2919</v>
      </c>
      <c r="E1633" s="28" t="s">
        <v>5979</v>
      </c>
      <c r="F1633" s="33">
        <v>1712990000000</v>
      </c>
      <c r="G1633" s="33" t="s">
        <v>21</v>
      </c>
      <c r="H1633" s="34" t="s">
        <v>2918</v>
      </c>
    </row>
    <row r="1634" spans="2:8" ht="25.5" x14ac:dyDescent="0.25">
      <c r="B1634" s="3">
        <v>1718030000000</v>
      </c>
      <c r="C1634" s="4" t="s">
        <v>21</v>
      </c>
      <c r="D1634" s="6" t="s">
        <v>2922</v>
      </c>
      <c r="E1634" s="28" t="s">
        <v>5979</v>
      </c>
      <c r="F1634" s="33">
        <v>1713500000000</v>
      </c>
      <c r="G1634" s="33" t="s">
        <v>21</v>
      </c>
      <c r="H1634" s="34" t="s">
        <v>2921</v>
      </c>
    </row>
    <row r="1635" spans="2:8" x14ac:dyDescent="0.25">
      <c r="B1635" s="14">
        <v>1718031000000</v>
      </c>
      <c r="C1635" s="15" t="s">
        <v>21</v>
      </c>
      <c r="D1635" s="16" t="s">
        <v>6048</v>
      </c>
      <c r="E1635" s="23" t="s">
        <v>693</v>
      </c>
      <c r="F1635" s="33" t="s">
        <v>25</v>
      </c>
      <c r="G1635" s="33" t="s">
        <v>25</v>
      </c>
      <c r="H1635" s="34" t="s">
        <v>25</v>
      </c>
    </row>
    <row r="1636" spans="2:8" x14ac:dyDescent="0.25">
      <c r="B1636" s="3">
        <v>1718031100000</v>
      </c>
      <c r="C1636" s="4" t="s">
        <v>21</v>
      </c>
      <c r="D1636" s="6" t="s">
        <v>6049</v>
      </c>
      <c r="E1636" s="28" t="s">
        <v>5979</v>
      </c>
      <c r="F1636" s="33">
        <v>1713501100000</v>
      </c>
      <c r="G1636" s="33" t="s">
        <v>21</v>
      </c>
      <c r="H1636" s="34" t="s">
        <v>2924</v>
      </c>
    </row>
    <row r="1637" spans="2:8" ht="25.5" x14ac:dyDescent="0.25">
      <c r="B1637" s="3">
        <v>1718031101000</v>
      </c>
      <c r="C1637" s="4" t="s">
        <v>21</v>
      </c>
      <c r="D1637" s="6" t="s">
        <v>6050</v>
      </c>
      <c r="E1637" s="28" t="s">
        <v>5979</v>
      </c>
      <c r="F1637" s="33">
        <v>1713509101000</v>
      </c>
      <c r="G1637" s="33" t="s">
        <v>21</v>
      </c>
      <c r="H1637" s="34" t="s">
        <v>2940</v>
      </c>
    </row>
    <row r="1638" spans="2:8" ht="25.5" x14ac:dyDescent="0.25">
      <c r="B1638" s="10">
        <v>1718031101001</v>
      </c>
      <c r="C1638" s="11" t="s">
        <v>40</v>
      </c>
      <c r="D1638" s="12" t="s">
        <v>6051</v>
      </c>
      <c r="E1638" s="28" t="s">
        <v>5979</v>
      </c>
      <c r="F1638" s="35">
        <v>1713509101001</v>
      </c>
      <c r="G1638" s="35" t="s">
        <v>40</v>
      </c>
      <c r="H1638" s="36" t="s">
        <v>2938</v>
      </c>
    </row>
    <row r="1639" spans="2:8" x14ac:dyDescent="0.25">
      <c r="B1639" s="10">
        <v>1718031101002</v>
      </c>
      <c r="C1639" s="11" t="s">
        <v>40</v>
      </c>
      <c r="D1639" s="12" t="s">
        <v>6052</v>
      </c>
      <c r="E1639" s="28" t="s">
        <v>5979</v>
      </c>
      <c r="F1639" s="35">
        <v>1713509101002</v>
      </c>
      <c r="G1639" s="35" t="s">
        <v>40</v>
      </c>
      <c r="H1639" s="36" t="s">
        <v>2986</v>
      </c>
    </row>
    <row r="1640" spans="2:8" ht="25.5" x14ac:dyDescent="0.25">
      <c r="B1640" s="10">
        <v>1718031101003</v>
      </c>
      <c r="C1640" s="11" t="s">
        <v>40</v>
      </c>
      <c r="D1640" s="12" t="s">
        <v>6053</v>
      </c>
      <c r="E1640" s="28" t="s">
        <v>5979</v>
      </c>
      <c r="F1640" s="35">
        <v>1713509101003</v>
      </c>
      <c r="G1640" s="35" t="s">
        <v>40</v>
      </c>
      <c r="H1640" s="36" t="s">
        <v>2988</v>
      </c>
    </row>
    <row r="1641" spans="2:8" x14ac:dyDescent="0.25">
      <c r="B1641" s="3">
        <v>1718031102000</v>
      </c>
      <c r="C1641" s="4" t="s">
        <v>21</v>
      </c>
      <c r="D1641" s="6" t="s">
        <v>6054</v>
      </c>
      <c r="E1641" s="28" t="s">
        <v>5979</v>
      </c>
      <c r="F1641" s="33">
        <v>1713504100000</v>
      </c>
      <c r="G1641" s="33" t="s">
        <v>21</v>
      </c>
      <c r="H1641" s="34" t="s">
        <v>2959</v>
      </c>
    </row>
    <row r="1642" spans="2:8" ht="25.5" x14ac:dyDescent="0.25">
      <c r="B1642" s="10">
        <v>1718031102001</v>
      </c>
      <c r="C1642" s="11" t="s">
        <v>40</v>
      </c>
      <c r="D1642" s="12" t="s">
        <v>6055</v>
      </c>
      <c r="E1642" s="28" t="s">
        <v>5979</v>
      </c>
      <c r="F1642" s="35">
        <v>1713504101000</v>
      </c>
      <c r="G1642" s="35" t="s">
        <v>40</v>
      </c>
      <c r="H1642" s="36" t="s">
        <v>2961</v>
      </c>
    </row>
    <row r="1643" spans="2:8" ht="25.5" x14ac:dyDescent="0.25">
      <c r="B1643" s="10">
        <v>1718031102002</v>
      </c>
      <c r="C1643" s="11" t="s">
        <v>40</v>
      </c>
      <c r="D1643" s="12" t="s">
        <v>6056</v>
      </c>
      <c r="E1643" s="28" t="s">
        <v>5979</v>
      </c>
      <c r="F1643" s="35">
        <v>1713504102000</v>
      </c>
      <c r="G1643" s="35" t="s">
        <v>40</v>
      </c>
      <c r="H1643" s="36" t="s">
        <v>2963</v>
      </c>
    </row>
    <row r="1644" spans="2:8" x14ac:dyDescent="0.25">
      <c r="B1644" s="3">
        <v>1718031103000</v>
      </c>
      <c r="C1644" s="4" t="s">
        <v>21</v>
      </c>
      <c r="D1644" s="6" t="s">
        <v>6057</v>
      </c>
      <c r="E1644" s="28" t="s">
        <v>5979</v>
      </c>
      <c r="F1644" s="33">
        <v>1713503100000</v>
      </c>
      <c r="G1644" s="33" t="s">
        <v>21</v>
      </c>
      <c r="H1644" s="34" t="s">
        <v>2949</v>
      </c>
    </row>
    <row r="1645" spans="2:8" ht="25.5" x14ac:dyDescent="0.25">
      <c r="B1645" s="10">
        <v>1718031103001</v>
      </c>
      <c r="C1645" s="11" t="s">
        <v>40</v>
      </c>
      <c r="D1645" s="12" t="s">
        <v>6058</v>
      </c>
      <c r="E1645" s="28" t="s">
        <v>5979</v>
      </c>
      <c r="F1645" s="35">
        <v>1713503101000</v>
      </c>
      <c r="G1645" s="35" t="s">
        <v>40</v>
      </c>
      <c r="H1645" s="36" t="s">
        <v>2951</v>
      </c>
    </row>
    <row r="1646" spans="2:8" x14ac:dyDescent="0.25">
      <c r="B1646" s="10">
        <v>1718031103002</v>
      </c>
      <c r="C1646" s="11" t="s">
        <v>40</v>
      </c>
      <c r="D1646" s="12" t="s">
        <v>6059</v>
      </c>
      <c r="E1646" s="28" t="s">
        <v>5979</v>
      </c>
      <c r="F1646" s="35">
        <v>1713503102000</v>
      </c>
      <c r="G1646" s="35" t="s">
        <v>40</v>
      </c>
      <c r="H1646" s="36" t="s">
        <v>2953</v>
      </c>
    </row>
    <row r="1647" spans="2:8" x14ac:dyDescent="0.25">
      <c r="B1647" s="10">
        <v>1718031103003</v>
      </c>
      <c r="C1647" s="11" t="s">
        <v>40</v>
      </c>
      <c r="D1647" s="12" t="s">
        <v>6060</v>
      </c>
      <c r="E1647" s="28" t="s">
        <v>5979</v>
      </c>
      <c r="F1647" s="35">
        <v>1713503103000</v>
      </c>
      <c r="G1647" s="35" t="s">
        <v>40</v>
      </c>
      <c r="H1647" s="36" t="s">
        <v>2955</v>
      </c>
    </row>
    <row r="1648" spans="2:8" x14ac:dyDescent="0.25">
      <c r="B1648" s="3">
        <v>1718031104000</v>
      </c>
      <c r="C1648" s="4" t="s">
        <v>21</v>
      </c>
      <c r="D1648" s="6" t="s">
        <v>2925</v>
      </c>
      <c r="E1648" s="28" t="s">
        <v>5979</v>
      </c>
      <c r="F1648" s="33">
        <v>1713501100000</v>
      </c>
      <c r="G1648" s="33" t="s">
        <v>21</v>
      </c>
      <c r="H1648" s="34" t="s">
        <v>2924</v>
      </c>
    </row>
    <row r="1649" spans="2:8" ht="25.5" x14ac:dyDescent="0.25">
      <c r="B1649" s="10">
        <v>1718031104001</v>
      </c>
      <c r="C1649" s="11" t="s">
        <v>40</v>
      </c>
      <c r="D1649" s="12" t="s">
        <v>2927</v>
      </c>
      <c r="E1649" s="28" t="s">
        <v>5979</v>
      </c>
      <c r="F1649" s="35">
        <v>1713501101000</v>
      </c>
      <c r="G1649" s="35" t="s">
        <v>40</v>
      </c>
      <c r="H1649" s="36" t="s">
        <v>2926</v>
      </c>
    </row>
    <row r="1650" spans="2:8" ht="25.5" x14ac:dyDescent="0.25">
      <c r="B1650" s="10">
        <v>1718031104002</v>
      </c>
      <c r="C1650" s="11" t="s">
        <v>40</v>
      </c>
      <c r="D1650" s="12" t="s">
        <v>2929</v>
      </c>
      <c r="E1650" s="28" t="s">
        <v>5979</v>
      </c>
      <c r="F1650" s="35">
        <v>1713501102000</v>
      </c>
      <c r="G1650" s="35" t="s">
        <v>40</v>
      </c>
      <c r="H1650" s="36" t="s">
        <v>2928</v>
      </c>
    </row>
    <row r="1651" spans="2:8" x14ac:dyDescent="0.25">
      <c r="B1651" s="10">
        <v>1718031104003</v>
      </c>
      <c r="C1651" s="11" t="s">
        <v>40</v>
      </c>
      <c r="D1651" s="12" t="s">
        <v>2931</v>
      </c>
      <c r="E1651" s="28" t="s">
        <v>5979</v>
      </c>
      <c r="F1651" s="35">
        <v>1713501103000</v>
      </c>
      <c r="G1651" s="35" t="s">
        <v>40</v>
      </c>
      <c r="H1651" s="36" t="s">
        <v>2930</v>
      </c>
    </row>
    <row r="1652" spans="2:8" x14ac:dyDescent="0.25">
      <c r="B1652" s="3">
        <v>1718031105000</v>
      </c>
      <c r="C1652" s="4" t="s">
        <v>21</v>
      </c>
      <c r="D1652" s="6" t="s">
        <v>6061</v>
      </c>
      <c r="E1652" s="28" t="s">
        <v>5979</v>
      </c>
      <c r="F1652" s="33">
        <v>1713505100000</v>
      </c>
      <c r="G1652" s="33" t="s">
        <v>21</v>
      </c>
      <c r="H1652" s="34" t="s">
        <v>2967</v>
      </c>
    </row>
    <row r="1653" spans="2:8" x14ac:dyDescent="0.25">
      <c r="B1653" s="10">
        <v>1718031105001</v>
      </c>
      <c r="C1653" s="11" t="s">
        <v>40</v>
      </c>
      <c r="D1653" s="12" t="s">
        <v>6062</v>
      </c>
      <c r="E1653" s="28" t="s">
        <v>5979</v>
      </c>
      <c r="F1653" s="35">
        <v>1713505101000</v>
      </c>
      <c r="G1653" s="35" t="s">
        <v>40</v>
      </c>
      <c r="H1653" s="36" t="s">
        <v>2934</v>
      </c>
    </row>
    <row r="1654" spans="2:8" ht="25.5" x14ac:dyDescent="0.25">
      <c r="B1654" s="10">
        <v>1718031105002</v>
      </c>
      <c r="C1654" s="11" t="s">
        <v>40</v>
      </c>
      <c r="D1654" s="12" t="s">
        <v>6063</v>
      </c>
      <c r="E1654" s="28" t="s">
        <v>5979</v>
      </c>
      <c r="F1654" s="35">
        <v>1713505102000</v>
      </c>
      <c r="G1654" s="35" t="s">
        <v>40</v>
      </c>
      <c r="H1654" s="36" t="s">
        <v>2971</v>
      </c>
    </row>
    <row r="1655" spans="2:8" ht="25.5" x14ac:dyDescent="0.25">
      <c r="B1655" s="14">
        <v>1718032000000</v>
      </c>
      <c r="C1655" s="15" t="s">
        <v>21</v>
      </c>
      <c r="D1655" s="16" t="s">
        <v>6064</v>
      </c>
      <c r="E1655" s="23" t="s">
        <v>693</v>
      </c>
      <c r="F1655" s="33" t="s">
        <v>25</v>
      </c>
      <c r="G1655" s="33" t="s">
        <v>25</v>
      </c>
      <c r="H1655" s="34" t="s">
        <v>25</v>
      </c>
    </row>
    <row r="1656" spans="2:8" ht="25.5" x14ac:dyDescent="0.25">
      <c r="B1656" s="3">
        <v>1718032100000</v>
      </c>
      <c r="C1656" s="4" t="s">
        <v>21</v>
      </c>
      <c r="D1656" s="6" t="s">
        <v>6065</v>
      </c>
      <c r="E1656" s="28" t="s">
        <v>5979</v>
      </c>
      <c r="F1656" s="33">
        <v>1713509101000</v>
      </c>
      <c r="G1656" s="33" t="s">
        <v>21</v>
      </c>
      <c r="H1656" s="34" t="s">
        <v>2940</v>
      </c>
    </row>
    <row r="1657" spans="2:8" ht="25.5" x14ac:dyDescent="0.25">
      <c r="B1657" s="10">
        <v>1718032101000</v>
      </c>
      <c r="C1657" s="11" t="s">
        <v>40</v>
      </c>
      <c r="D1657" s="12" t="s">
        <v>6051</v>
      </c>
      <c r="E1657" s="28" t="s">
        <v>5979</v>
      </c>
      <c r="F1657" s="35">
        <v>1713509101001</v>
      </c>
      <c r="G1657" s="35" t="s">
        <v>40</v>
      </c>
      <c r="H1657" s="36" t="s">
        <v>2938</v>
      </c>
    </row>
    <row r="1658" spans="2:8" x14ac:dyDescent="0.25">
      <c r="B1658" s="10">
        <v>1718032102000</v>
      </c>
      <c r="C1658" s="11" t="s">
        <v>40</v>
      </c>
      <c r="D1658" s="12" t="s">
        <v>6052</v>
      </c>
      <c r="E1658" s="28" t="s">
        <v>5979</v>
      </c>
      <c r="F1658" s="35">
        <v>1713509101002</v>
      </c>
      <c r="G1658" s="35" t="s">
        <v>40</v>
      </c>
      <c r="H1658" s="36" t="s">
        <v>2986</v>
      </c>
    </row>
    <row r="1659" spans="2:8" ht="25.5" x14ac:dyDescent="0.25">
      <c r="B1659" s="10">
        <v>1718032103000</v>
      </c>
      <c r="C1659" s="11" t="s">
        <v>40</v>
      </c>
      <c r="D1659" s="12" t="s">
        <v>6053</v>
      </c>
      <c r="E1659" s="28" t="s">
        <v>5979</v>
      </c>
      <c r="F1659" s="35">
        <v>1713509101003</v>
      </c>
      <c r="G1659" s="35" t="s">
        <v>40</v>
      </c>
      <c r="H1659" s="36" t="s">
        <v>2988</v>
      </c>
    </row>
    <row r="1660" spans="2:8" ht="25.5" x14ac:dyDescent="0.25">
      <c r="B1660" s="3">
        <v>1718033000000</v>
      </c>
      <c r="C1660" s="4" t="s">
        <v>21</v>
      </c>
      <c r="D1660" s="6" t="s">
        <v>2948</v>
      </c>
      <c r="E1660" s="28" t="s">
        <v>5979</v>
      </c>
      <c r="F1660" s="33">
        <v>1713503000000</v>
      </c>
      <c r="G1660" s="33" t="s">
        <v>21</v>
      </c>
      <c r="H1660" s="34" t="s">
        <v>2947</v>
      </c>
    </row>
    <row r="1661" spans="2:8" x14ac:dyDescent="0.25">
      <c r="B1661" s="3">
        <v>1718033100000</v>
      </c>
      <c r="C1661" s="4" t="s">
        <v>21</v>
      </c>
      <c r="D1661" s="6" t="s">
        <v>6066</v>
      </c>
      <c r="E1661" s="28" t="s">
        <v>5979</v>
      </c>
      <c r="F1661" s="33">
        <v>1713503100000</v>
      </c>
      <c r="G1661" s="33" t="s">
        <v>21</v>
      </c>
      <c r="H1661" s="34" t="s">
        <v>2949</v>
      </c>
    </row>
    <row r="1662" spans="2:8" ht="25.5" x14ac:dyDescent="0.25">
      <c r="B1662" s="10">
        <v>1718033101000</v>
      </c>
      <c r="C1662" s="11" t="s">
        <v>40</v>
      </c>
      <c r="D1662" s="12" t="s">
        <v>6058</v>
      </c>
      <c r="E1662" s="28" t="s">
        <v>5979</v>
      </c>
      <c r="F1662" s="35">
        <v>1713503101000</v>
      </c>
      <c r="G1662" s="35" t="s">
        <v>40</v>
      </c>
      <c r="H1662" s="36" t="s">
        <v>2951</v>
      </c>
    </row>
    <row r="1663" spans="2:8" x14ac:dyDescent="0.25">
      <c r="B1663" s="10">
        <v>1718033102000</v>
      </c>
      <c r="C1663" s="11" t="s">
        <v>40</v>
      </c>
      <c r="D1663" s="12" t="s">
        <v>6059</v>
      </c>
      <c r="E1663" s="28" t="s">
        <v>5979</v>
      </c>
      <c r="F1663" s="35">
        <v>1713503102000</v>
      </c>
      <c r="G1663" s="35" t="s">
        <v>40</v>
      </c>
      <c r="H1663" s="36" t="s">
        <v>2953</v>
      </c>
    </row>
    <row r="1664" spans="2:8" x14ac:dyDescent="0.25">
      <c r="B1664" s="10">
        <v>1718033103000</v>
      </c>
      <c r="C1664" s="11" t="s">
        <v>40</v>
      </c>
      <c r="D1664" s="12" t="s">
        <v>6060</v>
      </c>
      <c r="E1664" s="28" t="s">
        <v>5979</v>
      </c>
      <c r="F1664" s="35">
        <v>1713503103000</v>
      </c>
      <c r="G1664" s="35" t="s">
        <v>40</v>
      </c>
      <c r="H1664" s="36" t="s">
        <v>2955</v>
      </c>
    </row>
    <row r="1665" spans="2:8" ht="25.5" x14ac:dyDescent="0.25">
      <c r="B1665" s="3">
        <v>1718034000000</v>
      </c>
      <c r="C1665" s="4" t="s">
        <v>21</v>
      </c>
      <c r="D1665" s="6" t="s">
        <v>2958</v>
      </c>
      <c r="E1665" s="28" t="s">
        <v>5979</v>
      </c>
      <c r="F1665" s="33">
        <v>1713504000000</v>
      </c>
      <c r="G1665" s="33" t="s">
        <v>21</v>
      </c>
      <c r="H1665" s="34" t="s">
        <v>2957</v>
      </c>
    </row>
    <row r="1666" spans="2:8" x14ac:dyDescent="0.25">
      <c r="B1666" s="3">
        <v>1718034100000</v>
      </c>
      <c r="C1666" s="4" t="s">
        <v>21</v>
      </c>
      <c r="D1666" s="6" t="s">
        <v>6067</v>
      </c>
      <c r="E1666" s="28" t="s">
        <v>5979</v>
      </c>
      <c r="F1666" s="33">
        <v>1713504100000</v>
      </c>
      <c r="G1666" s="33" t="s">
        <v>21</v>
      </c>
      <c r="H1666" s="34" t="s">
        <v>2959</v>
      </c>
    </row>
    <row r="1667" spans="2:8" ht="25.5" x14ac:dyDescent="0.25">
      <c r="B1667" s="10">
        <v>1718034101000</v>
      </c>
      <c r="C1667" s="11" t="s">
        <v>40</v>
      </c>
      <c r="D1667" s="12" t="s">
        <v>6055</v>
      </c>
      <c r="E1667" s="28" t="s">
        <v>5979</v>
      </c>
      <c r="F1667" s="35">
        <v>1713504101000</v>
      </c>
      <c r="G1667" s="35" t="s">
        <v>40</v>
      </c>
      <c r="H1667" s="36" t="s">
        <v>2961</v>
      </c>
    </row>
    <row r="1668" spans="2:8" ht="25.5" x14ac:dyDescent="0.25">
      <c r="B1668" s="10">
        <v>1718034102000</v>
      </c>
      <c r="C1668" s="11" t="s">
        <v>40</v>
      </c>
      <c r="D1668" s="12" t="s">
        <v>6056</v>
      </c>
      <c r="E1668" s="28" t="s">
        <v>5979</v>
      </c>
      <c r="F1668" s="35">
        <v>1713504102000</v>
      </c>
      <c r="G1668" s="35" t="s">
        <v>40</v>
      </c>
      <c r="H1668" s="36" t="s">
        <v>2963</v>
      </c>
    </row>
    <row r="1669" spans="2:8" ht="25.5" x14ac:dyDescent="0.25">
      <c r="B1669" s="3">
        <v>1718035000000</v>
      </c>
      <c r="C1669" s="4" t="s">
        <v>21</v>
      </c>
      <c r="D1669" s="6" t="s">
        <v>2966</v>
      </c>
      <c r="E1669" s="28" t="s">
        <v>5979</v>
      </c>
      <c r="F1669" s="33">
        <v>1713505000000</v>
      </c>
      <c r="G1669" s="33" t="s">
        <v>21</v>
      </c>
      <c r="H1669" s="34" t="s">
        <v>2965</v>
      </c>
    </row>
    <row r="1670" spans="2:8" x14ac:dyDescent="0.25">
      <c r="B1670" s="3">
        <v>1718035100000</v>
      </c>
      <c r="C1670" s="4" t="s">
        <v>21</v>
      </c>
      <c r="D1670" s="6" t="s">
        <v>6068</v>
      </c>
      <c r="E1670" s="28" t="s">
        <v>5979</v>
      </c>
      <c r="F1670" s="33">
        <v>1713505100000</v>
      </c>
      <c r="G1670" s="33" t="s">
        <v>21</v>
      </c>
      <c r="H1670" s="34" t="s">
        <v>2967</v>
      </c>
    </row>
    <row r="1671" spans="2:8" x14ac:dyDescent="0.25">
      <c r="B1671" s="10">
        <v>1718035101000</v>
      </c>
      <c r="C1671" s="11" t="s">
        <v>40</v>
      </c>
      <c r="D1671" s="12" t="s">
        <v>6062</v>
      </c>
      <c r="E1671" s="28" t="s">
        <v>5979</v>
      </c>
      <c r="F1671" s="35">
        <v>1713505101000</v>
      </c>
      <c r="G1671" s="35" t="s">
        <v>40</v>
      </c>
      <c r="H1671" s="36" t="s">
        <v>2934</v>
      </c>
    </row>
    <row r="1672" spans="2:8" ht="25.5" x14ac:dyDescent="0.25">
      <c r="B1672" s="10">
        <v>1718035102000</v>
      </c>
      <c r="C1672" s="11" t="s">
        <v>40</v>
      </c>
      <c r="D1672" s="12" t="s">
        <v>6063</v>
      </c>
      <c r="E1672" s="28" t="s">
        <v>5979</v>
      </c>
      <c r="F1672" s="35">
        <v>1713505102000</v>
      </c>
      <c r="G1672" s="35" t="s">
        <v>40</v>
      </c>
      <c r="H1672" s="36" t="s">
        <v>2971</v>
      </c>
    </row>
    <row r="1673" spans="2:8" ht="25.5" x14ac:dyDescent="0.25">
      <c r="B1673" s="10">
        <v>1718035103000</v>
      </c>
      <c r="C1673" s="11" t="s">
        <v>40</v>
      </c>
      <c r="D1673" s="12" t="s">
        <v>2974</v>
      </c>
      <c r="E1673" s="28" t="s">
        <v>5979</v>
      </c>
      <c r="F1673" s="35">
        <v>1713505103000</v>
      </c>
      <c r="G1673" s="35" t="s">
        <v>40</v>
      </c>
      <c r="H1673" s="36" t="s">
        <v>2973</v>
      </c>
    </row>
    <row r="1674" spans="2:8" ht="25.5" x14ac:dyDescent="0.25">
      <c r="B1674" s="3">
        <v>1718039000000</v>
      </c>
      <c r="C1674" s="4" t="s">
        <v>21</v>
      </c>
      <c r="D1674" s="6" t="s">
        <v>2980</v>
      </c>
      <c r="E1674" s="28" t="s">
        <v>5979</v>
      </c>
      <c r="F1674" s="33">
        <v>1713509000000</v>
      </c>
      <c r="G1674" s="33" t="s">
        <v>21</v>
      </c>
      <c r="H1674" s="34" t="s">
        <v>2979</v>
      </c>
    </row>
    <row r="1675" spans="2:8" ht="25.5" x14ac:dyDescent="0.25">
      <c r="B1675" s="3">
        <v>1718039100000</v>
      </c>
      <c r="C1675" s="4" t="s">
        <v>21</v>
      </c>
      <c r="D1675" s="6" t="s">
        <v>2982</v>
      </c>
      <c r="E1675" s="28" t="s">
        <v>5979</v>
      </c>
      <c r="F1675" s="33">
        <v>1713509100000</v>
      </c>
      <c r="G1675" s="33" t="s">
        <v>21</v>
      </c>
      <c r="H1675" s="34" t="s">
        <v>2981</v>
      </c>
    </row>
    <row r="1676" spans="2:8" x14ac:dyDescent="0.25">
      <c r="B1676" s="10">
        <v>1718039101000</v>
      </c>
      <c r="C1676" s="11" t="s">
        <v>40</v>
      </c>
      <c r="D1676" s="12" t="s">
        <v>2991</v>
      </c>
      <c r="E1676" s="28" t="s">
        <v>5979</v>
      </c>
      <c r="F1676" s="35">
        <v>1713509102000</v>
      </c>
      <c r="G1676" s="35" t="s">
        <v>40</v>
      </c>
      <c r="H1676" s="36" t="s">
        <v>2990</v>
      </c>
    </row>
    <row r="1677" spans="2:8" ht="25.5" x14ac:dyDescent="0.25">
      <c r="B1677" s="3">
        <v>1718040000000</v>
      </c>
      <c r="C1677" s="4" t="s">
        <v>21</v>
      </c>
      <c r="D1677" s="6" t="s">
        <v>2994</v>
      </c>
      <c r="E1677" s="28" t="s">
        <v>5979</v>
      </c>
      <c r="F1677" s="33">
        <v>1713510000000</v>
      </c>
      <c r="G1677" s="33" t="s">
        <v>21</v>
      </c>
      <c r="H1677" s="34" t="s">
        <v>2993</v>
      </c>
    </row>
    <row r="1678" spans="2:8" ht="25.5" x14ac:dyDescent="0.25">
      <c r="B1678" s="3">
        <v>1718041000000</v>
      </c>
      <c r="C1678" s="4" t="s">
        <v>21</v>
      </c>
      <c r="D1678" s="6" t="s">
        <v>2996</v>
      </c>
      <c r="E1678" s="28" t="s">
        <v>5979</v>
      </c>
      <c r="F1678" s="33">
        <v>1713511000000</v>
      </c>
      <c r="G1678" s="33" t="s">
        <v>21</v>
      </c>
      <c r="H1678" s="34" t="s">
        <v>2995</v>
      </c>
    </row>
    <row r="1679" spans="2:8" x14ac:dyDescent="0.25">
      <c r="B1679" s="3">
        <v>1718041100000</v>
      </c>
      <c r="C1679" s="4" t="s">
        <v>21</v>
      </c>
      <c r="D1679" s="6" t="s">
        <v>6069</v>
      </c>
      <c r="E1679" s="28" t="s">
        <v>5979</v>
      </c>
      <c r="F1679" s="33">
        <v>1716500100000</v>
      </c>
      <c r="G1679" s="33" t="s">
        <v>21</v>
      </c>
      <c r="H1679" s="34" t="s">
        <v>3077</v>
      </c>
    </row>
    <row r="1680" spans="2:8" x14ac:dyDescent="0.25">
      <c r="B1680" s="10">
        <v>1718041101000</v>
      </c>
      <c r="C1680" s="11" t="s">
        <v>40</v>
      </c>
      <c r="D1680" s="12" t="s">
        <v>6070</v>
      </c>
      <c r="E1680" s="28" t="s">
        <v>5979</v>
      </c>
      <c r="F1680" s="35">
        <v>1716500199000</v>
      </c>
      <c r="G1680" s="35" t="s">
        <v>40</v>
      </c>
      <c r="H1680" s="36" t="s">
        <v>3085</v>
      </c>
    </row>
    <row r="1681" spans="2:8" x14ac:dyDescent="0.25">
      <c r="B1681" s="10">
        <v>1718041102000</v>
      </c>
      <c r="C1681" s="11" t="s">
        <v>40</v>
      </c>
      <c r="D1681" s="12" t="s">
        <v>6071</v>
      </c>
      <c r="E1681" s="28" t="s">
        <v>5979</v>
      </c>
      <c r="F1681" s="35">
        <v>1716500101000</v>
      </c>
      <c r="G1681" s="35" t="s">
        <v>40</v>
      </c>
      <c r="H1681" s="36" t="s">
        <v>3079</v>
      </c>
    </row>
    <row r="1682" spans="2:8" x14ac:dyDescent="0.25">
      <c r="B1682" s="10">
        <v>1718041103000</v>
      </c>
      <c r="C1682" s="11" t="s">
        <v>40</v>
      </c>
      <c r="D1682" s="12" t="s">
        <v>6072</v>
      </c>
      <c r="E1682" s="28" t="s">
        <v>5979</v>
      </c>
      <c r="F1682" s="35">
        <v>1716500102000</v>
      </c>
      <c r="G1682" s="35" t="s">
        <v>40</v>
      </c>
      <c r="H1682" s="36" t="s">
        <v>3081</v>
      </c>
    </row>
    <row r="1683" spans="2:8" ht="25.5" x14ac:dyDescent="0.25">
      <c r="B1683" s="10">
        <v>1718041104000</v>
      </c>
      <c r="C1683" s="11" t="s">
        <v>40</v>
      </c>
      <c r="D1683" s="12" t="s">
        <v>6073</v>
      </c>
      <c r="E1683" s="28" t="s">
        <v>5979</v>
      </c>
      <c r="F1683" s="35">
        <v>1716500103000</v>
      </c>
      <c r="G1683" s="35" t="s">
        <v>40</v>
      </c>
      <c r="H1683" s="36" t="s">
        <v>3083</v>
      </c>
    </row>
    <row r="1684" spans="2:8" ht="25.5" x14ac:dyDescent="0.25">
      <c r="B1684" s="3">
        <v>1718050000000</v>
      </c>
      <c r="C1684" s="4" t="s">
        <v>21</v>
      </c>
      <c r="D1684" s="6" t="s">
        <v>3004</v>
      </c>
      <c r="E1684" s="28" t="s">
        <v>5979</v>
      </c>
      <c r="F1684" s="33">
        <v>1714000000000</v>
      </c>
      <c r="G1684" s="33" t="s">
        <v>21</v>
      </c>
      <c r="H1684" s="34" t="s">
        <v>3003</v>
      </c>
    </row>
    <row r="1685" spans="2:8" x14ac:dyDescent="0.25">
      <c r="B1685" s="3">
        <v>1718051000000</v>
      </c>
      <c r="C1685" s="4" t="s">
        <v>21</v>
      </c>
      <c r="D1685" s="6" t="s">
        <v>3006</v>
      </c>
      <c r="E1685" s="28" t="s">
        <v>5979</v>
      </c>
      <c r="F1685" s="33">
        <v>1714500000000</v>
      </c>
      <c r="G1685" s="33" t="s">
        <v>21</v>
      </c>
      <c r="H1685" s="34" t="s">
        <v>3005</v>
      </c>
    </row>
    <row r="1686" spans="2:8" x14ac:dyDescent="0.25">
      <c r="B1686" s="3">
        <v>1718051100000</v>
      </c>
      <c r="C1686" s="4" t="s">
        <v>21</v>
      </c>
      <c r="D1686" s="6" t="s">
        <v>3008</v>
      </c>
      <c r="E1686" s="28" t="s">
        <v>5979</v>
      </c>
      <c r="F1686" s="33">
        <v>1714500100000</v>
      </c>
      <c r="G1686" s="33" t="s">
        <v>21</v>
      </c>
      <c r="H1686" s="34" t="s">
        <v>3007</v>
      </c>
    </row>
    <row r="1687" spans="2:8" x14ac:dyDescent="0.25">
      <c r="B1687" s="10">
        <v>1718051101000</v>
      </c>
      <c r="C1687" s="11" t="s">
        <v>40</v>
      </c>
      <c r="D1687" s="12" t="s">
        <v>3008</v>
      </c>
      <c r="E1687" s="28" t="s">
        <v>5979</v>
      </c>
      <c r="F1687" s="35">
        <v>1714500101000</v>
      </c>
      <c r="G1687" s="35" t="s">
        <v>40</v>
      </c>
      <c r="H1687" s="36" t="s">
        <v>3009</v>
      </c>
    </row>
    <row r="1688" spans="2:8" ht="25.5" x14ac:dyDescent="0.25">
      <c r="B1688" s="3">
        <v>1718052000000</v>
      </c>
      <c r="C1688" s="4" t="s">
        <v>21</v>
      </c>
      <c r="D1688" s="6" t="s">
        <v>3010</v>
      </c>
      <c r="E1688" s="28" t="s">
        <v>5979</v>
      </c>
      <c r="F1688" s="33">
        <v>1714510000000</v>
      </c>
      <c r="G1688" s="33" t="s">
        <v>21</v>
      </c>
      <c r="H1688" s="34" t="s">
        <v>3010</v>
      </c>
    </row>
    <row r="1689" spans="2:8" ht="25.5" x14ac:dyDescent="0.25">
      <c r="B1689" s="3">
        <v>1718052100000</v>
      </c>
      <c r="C1689" s="4" t="s">
        <v>21</v>
      </c>
      <c r="D1689" s="6" t="s">
        <v>3012</v>
      </c>
      <c r="E1689" s="28" t="s">
        <v>5979</v>
      </c>
      <c r="F1689" s="33">
        <v>1714510100000</v>
      </c>
      <c r="G1689" s="33" t="s">
        <v>21</v>
      </c>
      <c r="H1689" s="34" t="s">
        <v>3011</v>
      </c>
    </row>
    <row r="1690" spans="2:8" ht="25.5" x14ac:dyDescent="0.25">
      <c r="B1690" s="10">
        <v>1718052101000</v>
      </c>
      <c r="C1690" s="11" t="s">
        <v>40</v>
      </c>
      <c r="D1690" s="12" t="s">
        <v>3012</v>
      </c>
      <c r="E1690" s="28" t="s">
        <v>5979</v>
      </c>
      <c r="F1690" s="35">
        <v>1714510101000</v>
      </c>
      <c r="G1690" s="35" t="s">
        <v>40</v>
      </c>
      <c r="H1690" s="36" t="s">
        <v>3013</v>
      </c>
    </row>
    <row r="1691" spans="2:8" ht="25.5" x14ac:dyDescent="0.25">
      <c r="B1691" s="3">
        <v>1718053000000</v>
      </c>
      <c r="C1691" s="4" t="s">
        <v>21</v>
      </c>
      <c r="D1691" s="6" t="s">
        <v>3015</v>
      </c>
      <c r="E1691" s="28" t="s">
        <v>5979</v>
      </c>
      <c r="F1691" s="33">
        <v>1714520000000</v>
      </c>
      <c r="G1691" s="33" t="s">
        <v>21</v>
      </c>
      <c r="H1691" s="34" t="s">
        <v>3014</v>
      </c>
    </row>
    <row r="1692" spans="2:8" ht="25.5" x14ac:dyDescent="0.25">
      <c r="B1692" s="3">
        <v>1718053100000</v>
      </c>
      <c r="C1692" s="4" t="s">
        <v>21</v>
      </c>
      <c r="D1692" s="6" t="s">
        <v>3017</v>
      </c>
      <c r="E1692" s="28" t="s">
        <v>5979</v>
      </c>
      <c r="F1692" s="33">
        <v>1714520100000</v>
      </c>
      <c r="G1692" s="33" t="s">
        <v>21</v>
      </c>
      <c r="H1692" s="34" t="s">
        <v>3016</v>
      </c>
    </row>
    <row r="1693" spans="2:8" ht="25.5" x14ac:dyDescent="0.25">
      <c r="B1693" s="10">
        <v>1718053101000</v>
      </c>
      <c r="C1693" s="11" t="s">
        <v>40</v>
      </c>
      <c r="D1693" s="12" t="s">
        <v>3017</v>
      </c>
      <c r="E1693" s="28" t="s">
        <v>5979</v>
      </c>
      <c r="F1693" s="35">
        <v>1714520101000</v>
      </c>
      <c r="G1693" s="35" t="s">
        <v>40</v>
      </c>
      <c r="H1693" s="36" t="s">
        <v>3018</v>
      </c>
    </row>
    <row r="1694" spans="2:8" ht="25.5" x14ac:dyDescent="0.25">
      <c r="B1694" s="3">
        <v>1718054000000</v>
      </c>
      <c r="C1694" s="4" t="s">
        <v>21</v>
      </c>
      <c r="D1694" s="6" t="s">
        <v>3020</v>
      </c>
      <c r="E1694" s="28" t="s">
        <v>5979</v>
      </c>
      <c r="F1694" s="33">
        <v>1714530000000</v>
      </c>
      <c r="G1694" s="33" t="s">
        <v>21</v>
      </c>
      <c r="H1694" s="34" t="s">
        <v>3019</v>
      </c>
    </row>
    <row r="1695" spans="2:8" ht="25.5" x14ac:dyDescent="0.25">
      <c r="B1695" s="3">
        <v>1718054100000</v>
      </c>
      <c r="C1695" s="4" t="s">
        <v>21</v>
      </c>
      <c r="D1695" s="6" t="s">
        <v>3022</v>
      </c>
      <c r="E1695" s="28" t="s">
        <v>5979</v>
      </c>
      <c r="F1695" s="33">
        <v>1714530100000</v>
      </c>
      <c r="G1695" s="33" t="s">
        <v>21</v>
      </c>
      <c r="H1695" s="34" t="s">
        <v>3021</v>
      </c>
    </row>
    <row r="1696" spans="2:8" ht="25.5" x14ac:dyDescent="0.25">
      <c r="B1696" s="10">
        <v>1718054101000</v>
      </c>
      <c r="C1696" s="11" t="s">
        <v>40</v>
      </c>
      <c r="D1696" s="12" t="s">
        <v>3022</v>
      </c>
      <c r="E1696" s="28" t="s">
        <v>5979</v>
      </c>
      <c r="F1696" s="35">
        <v>1714530101000</v>
      </c>
      <c r="G1696" s="35" t="s">
        <v>40</v>
      </c>
      <c r="H1696" s="36" t="s">
        <v>3023</v>
      </c>
    </row>
    <row r="1697" spans="2:8" ht="25.5" x14ac:dyDescent="0.25">
      <c r="B1697" s="3">
        <v>1718059000000</v>
      </c>
      <c r="C1697" s="4" t="s">
        <v>21</v>
      </c>
      <c r="D1697" s="6" t="s">
        <v>3041</v>
      </c>
      <c r="E1697" s="28" t="s">
        <v>5979</v>
      </c>
      <c r="F1697" s="33">
        <v>1714990000000</v>
      </c>
      <c r="G1697" s="33" t="s">
        <v>21</v>
      </c>
      <c r="H1697" s="34" t="s">
        <v>3041</v>
      </c>
    </row>
    <row r="1698" spans="2:8" ht="25.5" x14ac:dyDescent="0.25">
      <c r="B1698" s="3">
        <v>1718059100000</v>
      </c>
      <c r="C1698" s="4" t="s">
        <v>21</v>
      </c>
      <c r="D1698" s="6" t="s">
        <v>3043</v>
      </c>
      <c r="E1698" s="28" t="s">
        <v>5979</v>
      </c>
      <c r="F1698" s="33">
        <v>1714990100000</v>
      </c>
      <c r="G1698" s="33" t="s">
        <v>21</v>
      </c>
      <c r="H1698" s="34" t="s">
        <v>3042</v>
      </c>
    </row>
    <row r="1699" spans="2:8" ht="25.5" x14ac:dyDescent="0.25">
      <c r="B1699" s="10">
        <v>1718059101000</v>
      </c>
      <c r="C1699" s="11" t="s">
        <v>40</v>
      </c>
      <c r="D1699" s="12" t="s">
        <v>3037</v>
      </c>
      <c r="E1699" s="28" t="s">
        <v>5979</v>
      </c>
      <c r="F1699" s="35">
        <v>1714560101000</v>
      </c>
      <c r="G1699" s="35" t="s">
        <v>40</v>
      </c>
      <c r="H1699" s="36" t="s">
        <v>3036</v>
      </c>
    </row>
    <row r="1700" spans="2:8" ht="25.5" x14ac:dyDescent="0.25">
      <c r="B1700" s="10">
        <v>1718059102000</v>
      </c>
      <c r="C1700" s="11" t="s">
        <v>40</v>
      </c>
      <c r="D1700" s="12" t="s">
        <v>3045</v>
      </c>
      <c r="E1700" s="28" t="s">
        <v>5979</v>
      </c>
      <c r="F1700" s="35">
        <v>1714990101000</v>
      </c>
      <c r="G1700" s="35" t="s">
        <v>40</v>
      </c>
      <c r="H1700" s="36" t="s">
        <v>3044</v>
      </c>
    </row>
    <row r="1701" spans="2:8" ht="25.5" x14ac:dyDescent="0.25">
      <c r="B1701" s="10">
        <v>1718059103000</v>
      </c>
      <c r="C1701" s="11" t="s">
        <v>40</v>
      </c>
      <c r="D1701" s="12" t="s">
        <v>3032</v>
      </c>
      <c r="E1701" s="28" t="s">
        <v>5979</v>
      </c>
      <c r="F1701" s="35">
        <v>1714542101000</v>
      </c>
      <c r="G1701" s="35" t="s">
        <v>40</v>
      </c>
      <c r="H1701" s="36" t="s">
        <v>3031</v>
      </c>
    </row>
    <row r="1702" spans="2:8" ht="25.5" x14ac:dyDescent="0.25">
      <c r="B1702" s="10">
        <v>1718059104000</v>
      </c>
      <c r="C1702" s="11" t="s">
        <v>40</v>
      </c>
      <c r="D1702" s="12" t="s">
        <v>3028</v>
      </c>
      <c r="E1702" s="28" t="s">
        <v>5979</v>
      </c>
      <c r="F1702" s="35">
        <v>1714541101000</v>
      </c>
      <c r="G1702" s="35" t="s">
        <v>40</v>
      </c>
      <c r="H1702" s="36" t="s">
        <v>3027</v>
      </c>
    </row>
    <row r="1703" spans="2:8" ht="25.5" x14ac:dyDescent="0.25">
      <c r="B1703" s="10">
        <v>1718059105000</v>
      </c>
      <c r="C1703" s="11" t="s">
        <v>40</v>
      </c>
      <c r="D1703" s="12" t="s">
        <v>3047</v>
      </c>
      <c r="E1703" s="28" t="s">
        <v>5979</v>
      </c>
      <c r="F1703" s="35">
        <v>1714990102000</v>
      </c>
      <c r="G1703" s="35" t="s">
        <v>40</v>
      </c>
      <c r="H1703" s="36" t="s">
        <v>3046</v>
      </c>
    </row>
    <row r="1704" spans="2:8" ht="25.5" x14ac:dyDescent="0.25">
      <c r="B1704" s="10">
        <v>1718059106000</v>
      </c>
      <c r="C1704" s="11" t="s">
        <v>40</v>
      </c>
      <c r="D1704" s="12" t="s">
        <v>3049</v>
      </c>
      <c r="E1704" s="28" t="s">
        <v>5979</v>
      </c>
      <c r="F1704" s="35">
        <v>1714990103000</v>
      </c>
      <c r="G1704" s="35" t="s">
        <v>40</v>
      </c>
      <c r="H1704" s="36" t="s">
        <v>3048</v>
      </c>
    </row>
    <row r="1705" spans="2:8" ht="25.5" x14ac:dyDescent="0.25">
      <c r="B1705" s="10">
        <v>1718059107000</v>
      </c>
      <c r="C1705" s="11" t="s">
        <v>40</v>
      </c>
      <c r="D1705" s="12" t="s">
        <v>3051</v>
      </c>
      <c r="E1705" s="28" t="s">
        <v>5979</v>
      </c>
      <c r="F1705" s="35">
        <v>1714990104000</v>
      </c>
      <c r="G1705" s="35" t="s">
        <v>40</v>
      </c>
      <c r="H1705" s="36" t="s">
        <v>3050</v>
      </c>
    </row>
    <row r="1706" spans="2:8" ht="25.5" x14ac:dyDescent="0.25">
      <c r="B1706" s="10">
        <v>1718059108000</v>
      </c>
      <c r="C1706" s="11" t="s">
        <v>40</v>
      </c>
      <c r="D1706" s="12" t="s">
        <v>3053</v>
      </c>
      <c r="E1706" s="28" t="s">
        <v>5979</v>
      </c>
      <c r="F1706" s="35">
        <v>1714990105000</v>
      </c>
      <c r="G1706" s="35" t="s">
        <v>40</v>
      </c>
      <c r="H1706" s="36" t="s">
        <v>3052</v>
      </c>
    </row>
    <row r="1707" spans="2:8" ht="25.5" x14ac:dyDescent="0.25">
      <c r="B1707" s="10">
        <v>1718059109000</v>
      </c>
      <c r="C1707" s="11" t="s">
        <v>40</v>
      </c>
      <c r="D1707" s="12" t="s">
        <v>3055</v>
      </c>
      <c r="E1707" s="28" t="s">
        <v>5979</v>
      </c>
      <c r="F1707" s="35">
        <v>1714990106000</v>
      </c>
      <c r="G1707" s="35" t="s">
        <v>40</v>
      </c>
      <c r="H1707" s="36" t="s">
        <v>3054</v>
      </c>
    </row>
    <row r="1708" spans="2:8" ht="25.5" x14ac:dyDescent="0.25">
      <c r="B1708" s="10">
        <v>1718059199000</v>
      </c>
      <c r="C1708" s="11" t="s">
        <v>40</v>
      </c>
      <c r="D1708" s="12" t="s">
        <v>3058</v>
      </c>
      <c r="E1708" s="28" t="s">
        <v>5979</v>
      </c>
      <c r="F1708" s="35">
        <v>1714990199000</v>
      </c>
      <c r="G1708" s="35" t="s">
        <v>40</v>
      </c>
      <c r="H1708" s="36" t="s">
        <v>3057</v>
      </c>
    </row>
    <row r="1709" spans="2:8" x14ac:dyDescent="0.25">
      <c r="B1709" s="3">
        <v>1718060000000</v>
      </c>
      <c r="C1709" s="4" t="s">
        <v>21</v>
      </c>
      <c r="D1709" s="6" t="s">
        <v>6074</v>
      </c>
      <c r="E1709" s="28" t="s">
        <v>5979</v>
      </c>
      <c r="F1709" s="33">
        <v>1719510000000</v>
      </c>
      <c r="G1709" s="33" t="s">
        <v>21</v>
      </c>
      <c r="H1709" s="34" t="s">
        <v>3286</v>
      </c>
    </row>
    <row r="1710" spans="2:8" x14ac:dyDescent="0.25">
      <c r="B1710" s="14">
        <v>1718061000000</v>
      </c>
      <c r="C1710" s="15" t="s">
        <v>21</v>
      </c>
      <c r="D1710" s="16" t="s">
        <v>6074</v>
      </c>
      <c r="E1710" s="23" t="s">
        <v>693</v>
      </c>
      <c r="F1710" s="33" t="s">
        <v>25</v>
      </c>
      <c r="G1710" s="33" t="s">
        <v>25</v>
      </c>
      <c r="H1710" s="34" t="s">
        <v>25</v>
      </c>
    </row>
    <row r="1711" spans="2:8" x14ac:dyDescent="0.25">
      <c r="B1711" s="3">
        <v>1718061100000</v>
      </c>
      <c r="C1711" s="4" t="s">
        <v>21</v>
      </c>
      <c r="D1711" s="6" t="s">
        <v>6075</v>
      </c>
      <c r="E1711" s="28" t="s">
        <v>5979</v>
      </c>
      <c r="F1711" s="33">
        <v>1719510100000</v>
      </c>
      <c r="G1711" s="33" t="s">
        <v>21</v>
      </c>
      <c r="H1711" s="34" t="s">
        <v>3288</v>
      </c>
    </row>
    <row r="1712" spans="2:8" x14ac:dyDescent="0.25">
      <c r="B1712" s="14">
        <v>1718061101000</v>
      </c>
      <c r="C1712" s="15" t="s">
        <v>21</v>
      </c>
      <c r="D1712" s="16" t="s">
        <v>6075</v>
      </c>
      <c r="E1712" s="23" t="s">
        <v>693</v>
      </c>
      <c r="F1712" s="33" t="s">
        <v>25</v>
      </c>
      <c r="G1712" s="33" t="s">
        <v>25</v>
      </c>
      <c r="H1712" s="34" t="s">
        <v>25</v>
      </c>
    </row>
    <row r="1713" spans="2:8" x14ac:dyDescent="0.25">
      <c r="B1713" s="10">
        <v>1718061101001</v>
      </c>
      <c r="C1713" s="11" t="s">
        <v>40</v>
      </c>
      <c r="D1713" s="12" t="s">
        <v>6076</v>
      </c>
      <c r="E1713" s="28" t="s">
        <v>5979</v>
      </c>
      <c r="F1713" s="35">
        <v>1719510101000</v>
      </c>
      <c r="G1713" s="35" t="s">
        <v>40</v>
      </c>
      <c r="H1713" s="36" t="s">
        <v>3290</v>
      </c>
    </row>
    <row r="1714" spans="2:8" x14ac:dyDescent="0.25">
      <c r="B1714" s="10">
        <v>1718061101003</v>
      </c>
      <c r="C1714" s="11" t="s">
        <v>40</v>
      </c>
      <c r="D1714" s="12" t="s">
        <v>6077</v>
      </c>
      <c r="E1714" s="28" t="s">
        <v>5979</v>
      </c>
      <c r="F1714" s="35">
        <v>1719510102000</v>
      </c>
      <c r="G1714" s="35" t="s">
        <v>40</v>
      </c>
      <c r="H1714" s="36" t="s">
        <v>3292</v>
      </c>
    </row>
    <row r="1715" spans="2:8" x14ac:dyDescent="0.25">
      <c r="B1715" s="3">
        <v>1718070000000</v>
      </c>
      <c r="C1715" s="4" t="s">
        <v>21</v>
      </c>
      <c r="D1715" s="6" t="s">
        <v>3294</v>
      </c>
      <c r="E1715" s="28" t="s">
        <v>5979</v>
      </c>
      <c r="F1715" s="33">
        <v>1719520000000</v>
      </c>
      <c r="G1715" s="33" t="s">
        <v>21</v>
      </c>
      <c r="H1715" s="34" t="s">
        <v>3294</v>
      </c>
    </row>
    <row r="1716" spans="2:8" x14ac:dyDescent="0.25">
      <c r="B1716" s="14">
        <v>1718071000000</v>
      </c>
      <c r="C1716" s="15" t="s">
        <v>21</v>
      </c>
      <c r="D1716" s="16" t="s">
        <v>3294</v>
      </c>
      <c r="E1716" s="23" t="s">
        <v>693</v>
      </c>
      <c r="F1716" s="33" t="s">
        <v>25</v>
      </c>
      <c r="G1716" s="33" t="s">
        <v>25</v>
      </c>
      <c r="H1716" s="34" t="s">
        <v>25</v>
      </c>
    </row>
    <row r="1717" spans="2:8" x14ac:dyDescent="0.25">
      <c r="B1717" s="17">
        <v>1718081101000</v>
      </c>
      <c r="C1717" s="18" t="s">
        <v>40</v>
      </c>
      <c r="D1717" s="19" t="s">
        <v>6078</v>
      </c>
      <c r="E1717" s="23" t="s">
        <v>693</v>
      </c>
      <c r="F1717" s="33" t="s">
        <v>25</v>
      </c>
      <c r="G1717" s="33" t="s">
        <v>25</v>
      </c>
      <c r="H1717" s="34" t="s">
        <v>25</v>
      </c>
    </row>
    <row r="1718" spans="2:8" ht="38.25" x14ac:dyDescent="0.25">
      <c r="B1718" s="3">
        <v>1718090000000</v>
      </c>
      <c r="C1718" s="4" t="s">
        <v>21</v>
      </c>
      <c r="D1718" s="6" t="s">
        <v>6079</v>
      </c>
      <c r="E1718" s="28" t="s">
        <v>5979</v>
      </c>
      <c r="F1718" s="33">
        <v>1715000000000</v>
      </c>
      <c r="G1718" s="33" t="s">
        <v>21</v>
      </c>
      <c r="H1718" s="34" t="s">
        <v>3059</v>
      </c>
    </row>
    <row r="1719" spans="2:8" ht="38.25" x14ac:dyDescent="0.25">
      <c r="B1719" s="14">
        <v>1718091000000</v>
      </c>
      <c r="C1719" s="15" t="s">
        <v>21</v>
      </c>
      <c r="D1719" s="16" t="s">
        <v>6080</v>
      </c>
      <c r="E1719" s="23" t="s">
        <v>693</v>
      </c>
      <c r="F1719" s="33" t="s">
        <v>25</v>
      </c>
      <c r="G1719" s="33" t="s">
        <v>25</v>
      </c>
      <c r="H1719" s="34" t="s">
        <v>25</v>
      </c>
    </row>
    <row r="1720" spans="2:8" ht="38.25" x14ac:dyDescent="0.25">
      <c r="B1720" s="3">
        <v>1718091100000</v>
      </c>
      <c r="C1720" s="4" t="s">
        <v>21</v>
      </c>
      <c r="D1720" s="6" t="s">
        <v>3063</v>
      </c>
      <c r="E1720" s="28" t="s">
        <v>5979</v>
      </c>
      <c r="F1720" s="33" t="s">
        <v>6081</v>
      </c>
      <c r="G1720" s="33" t="s">
        <v>25</v>
      </c>
      <c r="H1720" s="34" t="s">
        <v>25</v>
      </c>
    </row>
    <row r="1721" spans="2:8" ht="38.25" x14ac:dyDescent="0.25">
      <c r="B1721" s="10">
        <v>1718091101000</v>
      </c>
      <c r="C1721" s="11" t="s">
        <v>40</v>
      </c>
      <c r="D1721" s="12" t="s">
        <v>3063</v>
      </c>
      <c r="E1721" s="28" t="s">
        <v>5979</v>
      </c>
      <c r="F1721" s="33" t="s">
        <v>6082</v>
      </c>
      <c r="G1721" s="33" t="s">
        <v>25</v>
      </c>
      <c r="H1721" s="34" t="s">
        <v>25</v>
      </c>
    </row>
    <row r="1722" spans="2:8" x14ac:dyDescent="0.25">
      <c r="B1722" s="3">
        <v>1718100000000</v>
      </c>
      <c r="C1722" s="4" t="s">
        <v>21</v>
      </c>
      <c r="D1722" s="6" t="s">
        <v>3087</v>
      </c>
      <c r="E1722" s="28" t="s">
        <v>5979</v>
      </c>
      <c r="F1722" s="33">
        <v>1717000000000</v>
      </c>
      <c r="G1722" s="33" t="s">
        <v>21</v>
      </c>
      <c r="H1722" s="34" t="s">
        <v>3087</v>
      </c>
    </row>
    <row r="1723" spans="2:8" x14ac:dyDescent="0.25">
      <c r="B1723" s="3">
        <v>1718101000000</v>
      </c>
      <c r="C1723" s="4" t="s">
        <v>21</v>
      </c>
      <c r="D1723" s="6" t="s">
        <v>3088</v>
      </c>
      <c r="E1723" s="28" t="s">
        <v>5979</v>
      </c>
      <c r="F1723" s="33">
        <v>1717500000000</v>
      </c>
      <c r="G1723" s="33" t="s">
        <v>21</v>
      </c>
      <c r="H1723" s="34" t="s">
        <v>3088</v>
      </c>
    </row>
    <row r="1724" spans="2:8" x14ac:dyDescent="0.25">
      <c r="B1724" s="3">
        <v>1718101100000</v>
      </c>
      <c r="C1724" s="4" t="s">
        <v>21</v>
      </c>
      <c r="D1724" s="6" t="s">
        <v>3090</v>
      </c>
      <c r="E1724" s="28" t="s">
        <v>5979</v>
      </c>
      <c r="F1724" s="33">
        <v>1717500100000</v>
      </c>
      <c r="G1724" s="33" t="s">
        <v>21</v>
      </c>
      <c r="H1724" s="34" t="s">
        <v>3089</v>
      </c>
    </row>
    <row r="1725" spans="2:8" x14ac:dyDescent="0.25">
      <c r="B1725" s="10">
        <v>1718101101000</v>
      </c>
      <c r="C1725" s="11" t="s">
        <v>40</v>
      </c>
      <c r="D1725" s="12" t="s">
        <v>3092</v>
      </c>
      <c r="E1725" s="28" t="s">
        <v>5979</v>
      </c>
      <c r="F1725" s="35">
        <v>1717500101000</v>
      </c>
      <c r="G1725" s="35" t="s">
        <v>40</v>
      </c>
      <c r="H1725" s="36" t="s">
        <v>3091</v>
      </c>
    </row>
    <row r="1726" spans="2:8" x14ac:dyDescent="0.25">
      <c r="B1726" s="10">
        <v>1718101102000</v>
      </c>
      <c r="C1726" s="11" t="s">
        <v>40</v>
      </c>
      <c r="D1726" s="12" t="s">
        <v>3094</v>
      </c>
      <c r="E1726" s="28" t="s">
        <v>5979</v>
      </c>
      <c r="F1726" s="35">
        <v>1717500102000</v>
      </c>
      <c r="G1726" s="35" t="s">
        <v>40</v>
      </c>
      <c r="H1726" s="36" t="s">
        <v>3093</v>
      </c>
    </row>
    <row r="1727" spans="2:8" x14ac:dyDescent="0.25">
      <c r="B1727" s="10">
        <v>1718101103000</v>
      </c>
      <c r="C1727" s="11" t="s">
        <v>40</v>
      </c>
      <c r="D1727" s="12" t="s">
        <v>3096</v>
      </c>
      <c r="E1727" s="28" t="s">
        <v>5979</v>
      </c>
      <c r="F1727" s="35">
        <v>1717500103000</v>
      </c>
      <c r="G1727" s="35" t="s">
        <v>40</v>
      </c>
      <c r="H1727" s="36" t="s">
        <v>3095</v>
      </c>
    </row>
    <row r="1728" spans="2:8" x14ac:dyDescent="0.25">
      <c r="B1728" s="3">
        <v>1718102000000</v>
      </c>
      <c r="C1728" s="4" t="s">
        <v>21</v>
      </c>
      <c r="D1728" s="6" t="s">
        <v>3097</v>
      </c>
      <c r="E1728" s="28" t="s">
        <v>5979</v>
      </c>
      <c r="F1728" s="33">
        <v>1717510000000</v>
      </c>
      <c r="G1728" s="33" t="s">
        <v>21</v>
      </c>
      <c r="H1728" s="34" t="s">
        <v>3097</v>
      </c>
    </row>
    <row r="1729" spans="2:8" x14ac:dyDescent="0.25">
      <c r="B1729" s="3">
        <v>1718102100000</v>
      </c>
      <c r="C1729" s="4" t="s">
        <v>21</v>
      </c>
      <c r="D1729" s="6" t="s">
        <v>3099</v>
      </c>
      <c r="E1729" s="28" t="s">
        <v>5979</v>
      </c>
      <c r="F1729" s="33">
        <v>1717510100000</v>
      </c>
      <c r="G1729" s="33" t="s">
        <v>21</v>
      </c>
      <c r="H1729" s="34" t="s">
        <v>3098</v>
      </c>
    </row>
    <row r="1730" spans="2:8" x14ac:dyDescent="0.25">
      <c r="B1730" s="10">
        <v>1718102101000</v>
      </c>
      <c r="C1730" s="11" t="s">
        <v>40</v>
      </c>
      <c r="D1730" s="12" t="s">
        <v>3101</v>
      </c>
      <c r="E1730" s="28" t="s">
        <v>5979</v>
      </c>
      <c r="F1730" s="35">
        <v>1717510101000</v>
      </c>
      <c r="G1730" s="35" t="s">
        <v>40</v>
      </c>
      <c r="H1730" s="36" t="s">
        <v>3100</v>
      </c>
    </row>
    <row r="1731" spans="2:8" ht="25.5" x14ac:dyDescent="0.25">
      <c r="B1731" s="10">
        <v>1718102102000</v>
      </c>
      <c r="C1731" s="11" t="s">
        <v>40</v>
      </c>
      <c r="D1731" s="12" t="s">
        <v>3103</v>
      </c>
      <c r="E1731" s="28" t="s">
        <v>5979</v>
      </c>
      <c r="F1731" s="35">
        <v>1717510102000</v>
      </c>
      <c r="G1731" s="35" t="s">
        <v>40</v>
      </c>
      <c r="H1731" s="36" t="s">
        <v>3102</v>
      </c>
    </row>
    <row r="1732" spans="2:8" x14ac:dyDescent="0.25">
      <c r="B1732" s="10">
        <v>1718102103000</v>
      </c>
      <c r="C1732" s="11" t="s">
        <v>40</v>
      </c>
      <c r="D1732" s="12" t="s">
        <v>3105</v>
      </c>
      <c r="E1732" s="28" t="s">
        <v>5979</v>
      </c>
      <c r="F1732" s="35">
        <v>1717510103000</v>
      </c>
      <c r="G1732" s="35" t="s">
        <v>40</v>
      </c>
      <c r="H1732" s="36" t="s">
        <v>3104</v>
      </c>
    </row>
    <row r="1733" spans="2:8" ht="25.5" x14ac:dyDescent="0.25">
      <c r="B1733" s="10">
        <v>1718102104000</v>
      </c>
      <c r="C1733" s="11" t="s">
        <v>40</v>
      </c>
      <c r="D1733" s="12" t="s">
        <v>3107</v>
      </c>
      <c r="E1733" s="28" t="s">
        <v>5979</v>
      </c>
      <c r="F1733" s="35">
        <v>1717510104000</v>
      </c>
      <c r="G1733" s="35" t="s">
        <v>40</v>
      </c>
      <c r="H1733" s="36" t="s">
        <v>3106</v>
      </c>
    </row>
    <row r="1734" spans="2:8" x14ac:dyDescent="0.25">
      <c r="B1734" s="10">
        <v>1718102105000</v>
      </c>
      <c r="C1734" s="11" t="s">
        <v>40</v>
      </c>
      <c r="D1734" s="12" t="s">
        <v>3109</v>
      </c>
      <c r="E1734" s="28" t="s">
        <v>5979</v>
      </c>
      <c r="F1734" s="35">
        <v>1717510105000</v>
      </c>
      <c r="G1734" s="35" t="s">
        <v>40</v>
      </c>
      <c r="H1734" s="36" t="s">
        <v>3108</v>
      </c>
    </row>
    <row r="1735" spans="2:8" ht="25.5" x14ac:dyDescent="0.25">
      <c r="B1735" s="3">
        <v>1718103000000</v>
      </c>
      <c r="C1735" s="4" t="s">
        <v>21</v>
      </c>
      <c r="D1735" s="6" t="s">
        <v>3115</v>
      </c>
      <c r="E1735" s="28" t="s">
        <v>5979</v>
      </c>
      <c r="F1735" s="33">
        <v>1717520000000</v>
      </c>
      <c r="G1735" s="33" t="s">
        <v>21</v>
      </c>
      <c r="H1735" s="34" t="s">
        <v>3115</v>
      </c>
    </row>
    <row r="1736" spans="2:8" ht="25.5" x14ac:dyDescent="0.25">
      <c r="B1736" s="3">
        <v>1718104000000</v>
      </c>
      <c r="C1736" s="4" t="s">
        <v>21</v>
      </c>
      <c r="D1736" s="6" t="s">
        <v>3116</v>
      </c>
      <c r="E1736" s="28" t="s">
        <v>5979</v>
      </c>
      <c r="F1736" s="33">
        <v>1717530000000</v>
      </c>
      <c r="G1736" s="33" t="s">
        <v>21</v>
      </c>
      <c r="H1736" s="34" t="s">
        <v>3116</v>
      </c>
    </row>
    <row r="1737" spans="2:8" ht="25.5" x14ac:dyDescent="0.25">
      <c r="B1737" s="3">
        <v>1718104100000</v>
      </c>
      <c r="C1737" s="4" t="s">
        <v>21</v>
      </c>
      <c r="D1737" s="6" t="s">
        <v>3118</v>
      </c>
      <c r="E1737" s="28" t="s">
        <v>5979</v>
      </c>
      <c r="F1737" s="33">
        <v>1717530100000</v>
      </c>
      <c r="G1737" s="33" t="s">
        <v>21</v>
      </c>
      <c r="H1737" s="34" t="s">
        <v>3117</v>
      </c>
    </row>
    <row r="1738" spans="2:8" x14ac:dyDescent="0.25">
      <c r="B1738" s="10">
        <v>1718104101000</v>
      </c>
      <c r="C1738" s="11" t="s">
        <v>40</v>
      </c>
      <c r="D1738" s="12" t="s">
        <v>3120</v>
      </c>
      <c r="E1738" s="28" t="s">
        <v>5979</v>
      </c>
      <c r="F1738" s="35">
        <v>1717530101000</v>
      </c>
      <c r="G1738" s="35" t="s">
        <v>40</v>
      </c>
      <c r="H1738" s="36" t="s">
        <v>3119</v>
      </c>
    </row>
    <row r="1739" spans="2:8" ht="25.5" x14ac:dyDescent="0.25">
      <c r="B1739" s="3">
        <v>1718105000000</v>
      </c>
      <c r="C1739" s="4" t="s">
        <v>21</v>
      </c>
      <c r="D1739" s="6" t="s">
        <v>3121</v>
      </c>
      <c r="E1739" s="28" t="s">
        <v>5979</v>
      </c>
      <c r="F1739" s="33">
        <v>1717540000000</v>
      </c>
      <c r="G1739" s="33" t="s">
        <v>21</v>
      </c>
      <c r="H1739" s="34" t="s">
        <v>3121</v>
      </c>
    </row>
    <row r="1740" spans="2:8" ht="25.5" x14ac:dyDescent="0.25">
      <c r="B1740" s="3">
        <v>1718105100000</v>
      </c>
      <c r="C1740" s="4" t="s">
        <v>21</v>
      </c>
      <c r="D1740" s="6" t="s">
        <v>3123</v>
      </c>
      <c r="E1740" s="28" t="s">
        <v>5979</v>
      </c>
      <c r="F1740" s="33">
        <v>1717540100000</v>
      </c>
      <c r="G1740" s="33" t="s">
        <v>21</v>
      </c>
      <c r="H1740" s="34" t="s">
        <v>3122</v>
      </c>
    </row>
    <row r="1741" spans="2:8" x14ac:dyDescent="0.25">
      <c r="B1741" s="10">
        <v>1718105101000</v>
      </c>
      <c r="C1741" s="11" t="s">
        <v>40</v>
      </c>
      <c r="D1741" s="12" t="s">
        <v>3125</v>
      </c>
      <c r="E1741" s="28" t="s">
        <v>5979</v>
      </c>
      <c r="F1741" s="35">
        <v>1717540101000</v>
      </c>
      <c r="G1741" s="35" t="s">
        <v>40</v>
      </c>
      <c r="H1741" s="36" t="s">
        <v>3124</v>
      </c>
    </row>
    <row r="1742" spans="2:8" x14ac:dyDescent="0.25">
      <c r="B1742" s="3">
        <v>1718109000000</v>
      </c>
      <c r="C1742" s="4" t="s">
        <v>21</v>
      </c>
      <c r="D1742" s="6" t="s">
        <v>3129</v>
      </c>
      <c r="E1742" s="28" t="s">
        <v>5979</v>
      </c>
      <c r="F1742" s="33">
        <v>1717990000000</v>
      </c>
      <c r="G1742" s="33" t="s">
        <v>21</v>
      </c>
      <c r="H1742" s="34" t="s">
        <v>3128</v>
      </c>
    </row>
    <row r="1743" spans="2:8" x14ac:dyDescent="0.25">
      <c r="B1743" s="3">
        <v>1718109100000</v>
      </c>
      <c r="C1743" s="4" t="s">
        <v>21</v>
      </c>
      <c r="D1743" s="6" t="s">
        <v>3131</v>
      </c>
      <c r="E1743" s="28" t="s">
        <v>5979</v>
      </c>
      <c r="F1743" s="33">
        <v>1717990100000</v>
      </c>
      <c r="G1743" s="33" t="s">
        <v>21</v>
      </c>
      <c r="H1743" s="34" t="s">
        <v>3130</v>
      </c>
    </row>
    <row r="1744" spans="2:8" x14ac:dyDescent="0.25">
      <c r="B1744" s="3">
        <v>1718109101000</v>
      </c>
      <c r="C1744" s="4" t="s">
        <v>21</v>
      </c>
      <c r="D1744" s="6" t="s">
        <v>3133</v>
      </c>
      <c r="E1744" s="28" t="s">
        <v>5979</v>
      </c>
      <c r="F1744" s="33">
        <v>1717990101000</v>
      </c>
      <c r="G1744" s="33" t="s">
        <v>21</v>
      </c>
      <c r="H1744" s="34" t="s">
        <v>3132</v>
      </c>
    </row>
    <row r="1745" spans="2:8" x14ac:dyDescent="0.25">
      <c r="B1745" s="10">
        <v>1718109101001</v>
      </c>
      <c r="C1745" s="11" t="s">
        <v>40</v>
      </c>
      <c r="D1745" s="12" t="s">
        <v>3135</v>
      </c>
      <c r="E1745" s="28" t="s">
        <v>5979</v>
      </c>
      <c r="F1745" s="35">
        <v>1717990101001</v>
      </c>
      <c r="G1745" s="35" t="s">
        <v>40</v>
      </c>
      <c r="H1745" s="36" t="s">
        <v>3134</v>
      </c>
    </row>
    <row r="1746" spans="2:8" x14ac:dyDescent="0.25">
      <c r="B1746" s="3">
        <v>1718109102000</v>
      </c>
      <c r="C1746" s="4" t="s">
        <v>21</v>
      </c>
      <c r="D1746" s="6" t="s">
        <v>3137</v>
      </c>
      <c r="E1746" s="28" t="s">
        <v>5979</v>
      </c>
      <c r="F1746" s="33">
        <v>1717990102000</v>
      </c>
      <c r="G1746" s="33" t="s">
        <v>21</v>
      </c>
      <c r="H1746" s="34" t="s">
        <v>3136</v>
      </c>
    </row>
    <row r="1747" spans="2:8" ht="25.5" x14ac:dyDescent="0.25">
      <c r="B1747" s="10">
        <v>1718109102001</v>
      </c>
      <c r="C1747" s="11" t="s">
        <v>40</v>
      </c>
      <c r="D1747" s="12" t="s">
        <v>3139</v>
      </c>
      <c r="E1747" s="28" t="s">
        <v>5979</v>
      </c>
      <c r="F1747" s="35">
        <v>1717990102001</v>
      </c>
      <c r="G1747" s="35" t="s">
        <v>40</v>
      </c>
      <c r="H1747" s="36" t="s">
        <v>3138</v>
      </c>
    </row>
    <row r="1748" spans="2:8" ht="25.5" x14ac:dyDescent="0.25">
      <c r="B1748" s="10">
        <v>1718109102002</v>
      </c>
      <c r="C1748" s="11" t="s">
        <v>40</v>
      </c>
      <c r="D1748" s="12" t="s">
        <v>3141</v>
      </c>
      <c r="E1748" s="28" t="s">
        <v>5979</v>
      </c>
      <c r="F1748" s="35">
        <v>1717990102002</v>
      </c>
      <c r="G1748" s="35" t="s">
        <v>40</v>
      </c>
      <c r="H1748" s="36" t="s">
        <v>3140</v>
      </c>
    </row>
    <row r="1749" spans="2:8" ht="25.5" x14ac:dyDescent="0.25">
      <c r="B1749" s="3">
        <v>1718109103000</v>
      </c>
      <c r="C1749" s="4" t="s">
        <v>21</v>
      </c>
      <c r="D1749" s="6" t="s">
        <v>3143</v>
      </c>
      <c r="E1749" s="28" t="s">
        <v>5979</v>
      </c>
      <c r="F1749" s="33">
        <v>1717990103000</v>
      </c>
      <c r="G1749" s="33" t="s">
        <v>21</v>
      </c>
      <c r="H1749" s="34" t="s">
        <v>3142</v>
      </c>
    </row>
    <row r="1750" spans="2:8" ht="25.5" x14ac:dyDescent="0.25">
      <c r="B1750" s="3">
        <v>1718109104000</v>
      </c>
      <c r="C1750" s="4" t="s">
        <v>21</v>
      </c>
      <c r="D1750" s="6" t="s">
        <v>3145</v>
      </c>
      <c r="E1750" s="28" t="s">
        <v>5979</v>
      </c>
      <c r="F1750" s="33">
        <v>1717990104000</v>
      </c>
      <c r="G1750" s="33" t="s">
        <v>21</v>
      </c>
      <c r="H1750" s="34" t="s">
        <v>3144</v>
      </c>
    </row>
    <row r="1751" spans="2:8" x14ac:dyDescent="0.25">
      <c r="B1751" s="3">
        <v>1718109105000</v>
      </c>
      <c r="C1751" s="4" t="s">
        <v>21</v>
      </c>
      <c r="D1751" s="6" t="s">
        <v>3147</v>
      </c>
      <c r="E1751" s="28" t="s">
        <v>5979</v>
      </c>
      <c r="F1751" s="33">
        <v>1717990105000</v>
      </c>
      <c r="G1751" s="33" t="s">
        <v>21</v>
      </c>
      <c r="H1751" s="34" t="s">
        <v>3146</v>
      </c>
    </row>
    <row r="1752" spans="2:8" ht="25.5" x14ac:dyDescent="0.25">
      <c r="B1752" s="10">
        <v>1718109105001</v>
      </c>
      <c r="C1752" s="11" t="s">
        <v>40</v>
      </c>
      <c r="D1752" s="12" t="s">
        <v>3149</v>
      </c>
      <c r="E1752" s="28" t="s">
        <v>5979</v>
      </c>
      <c r="F1752" s="35">
        <v>1717990105001</v>
      </c>
      <c r="G1752" s="35" t="s">
        <v>40</v>
      </c>
      <c r="H1752" s="36" t="s">
        <v>3148</v>
      </c>
    </row>
    <row r="1753" spans="2:8" x14ac:dyDescent="0.25">
      <c r="B1753" s="10">
        <v>1718109105002</v>
      </c>
      <c r="C1753" s="11" t="s">
        <v>40</v>
      </c>
      <c r="D1753" s="12" t="s">
        <v>3151</v>
      </c>
      <c r="E1753" s="28" t="s">
        <v>5979</v>
      </c>
      <c r="F1753" s="35">
        <v>1717990105002</v>
      </c>
      <c r="G1753" s="35" t="s">
        <v>40</v>
      </c>
      <c r="H1753" s="36" t="s">
        <v>3150</v>
      </c>
    </row>
    <row r="1754" spans="2:8" ht="25.5" x14ac:dyDescent="0.25">
      <c r="B1754" s="10">
        <v>1718109105003</v>
      </c>
      <c r="C1754" s="11" t="s">
        <v>40</v>
      </c>
      <c r="D1754" s="12" t="s">
        <v>3153</v>
      </c>
      <c r="E1754" s="28" t="s">
        <v>5979</v>
      </c>
      <c r="F1754" s="35">
        <v>1717990105003</v>
      </c>
      <c r="G1754" s="35" t="s">
        <v>40</v>
      </c>
      <c r="H1754" s="36" t="s">
        <v>3152</v>
      </c>
    </row>
    <row r="1755" spans="2:8" x14ac:dyDescent="0.25">
      <c r="B1755" s="10">
        <v>1718109105004</v>
      </c>
      <c r="C1755" s="11" t="s">
        <v>40</v>
      </c>
      <c r="D1755" s="12" t="s">
        <v>3155</v>
      </c>
      <c r="E1755" s="28" t="s">
        <v>5979</v>
      </c>
      <c r="F1755" s="35">
        <v>1717990105004</v>
      </c>
      <c r="G1755" s="35" t="s">
        <v>40</v>
      </c>
      <c r="H1755" s="36" t="s">
        <v>3154</v>
      </c>
    </row>
    <row r="1756" spans="2:8" x14ac:dyDescent="0.25">
      <c r="B1756" s="10">
        <v>1718109105005</v>
      </c>
      <c r="C1756" s="11" t="s">
        <v>40</v>
      </c>
      <c r="D1756" s="12" t="s">
        <v>3157</v>
      </c>
      <c r="E1756" s="28" t="s">
        <v>5979</v>
      </c>
      <c r="F1756" s="35">
        <v>1717990105005</v>
      </c>
      <c r="G1756" s="35" t="s">
        <v>40</v>
      </c>
      <c r="H1756" s="36" t="s">
        <v>3156</v>
      </c>
    </row>
    <row r="1757" spans="2:8" x14ac:dyDescent="0.25">
      <c r="B1757" s="10">
        <v>1718109105006</v>
      </c>
      <c r="C1757" s="11" t="s">
        <v>40</v>
      </c>
      <c r="D1757" s="12" t="s">
        <v>3159</v>
      </c>
      <c r="E1757" s="28" t="s">
        <v>5979</v>
      </c>
      <c r="F1757" s="35">
        <v>1717990105006</v>
      </c>
      <c r="G1757" s="35" t="s">
        <v>40</v>
      </c>
      <c r="H1757" s="36" t="s">
        <v>3158</v>
      </c>
    </row>
    <row r="1758" spans="2:8" x14ac:dyDescent="0.25">
      <c r="B1758" s="3">
        <v>1718109106000</v>
      </c>
      <c r="C1758" s="4" t="s">
        <v>21</v>
      </c>
      <c r="D1758" s="6" t="s">
        <v>3165</v>
      </c>
      <c r="E1758" s="28" t="s">
        <v>5979</v>
      </c>
      <c r="F1758" s="33">
        <v>1717990106000</v>
      </c>
      <c r="G1758" s="33" t="s">
        <v>21</v>
      </c>
      <c r="H1758" s="34" t="s">
        <v>3164</v>
      </c>
    </row>
    <row r="1759" spans="2:8" ht="25.5" x14ac:dyDescent="0.25">
      <c r="B1759" s="10">
        <v>1718109106001</v>
      </c>
      <c r="C1759" s="11" t="s">
        <v>40</v>
      </c>
      <c r="D1759" s="12" t="s">
        <v>3167</v>
      </c>
      <c r="E1759" s="28" t="s">
        <v>5979</v>
      </c>
      <c r="F1759" s="35">
        <v>1717990106001</v>
      </c>
      <c r="G1759" s="35" t="s">
        <v>40</v>
      </c>
      <c r="H1759" s="36" t="s">
        <v>3166</v>
      </c>
    </row>
    <row r="1760" spans="2:8" ht="25.5" x14ac:dyDescent="0.25">
      <c r="B1760" s="10">
        <v>1718109106002</v>
      </c>
      <c r="C1760" s="11" t="s">
        <v>40</v>
      </c>
      <c r="D1760" s="12" t="s">
        <v>3169</v>
      </c>
      <c r="E1760" s="28" t="s">
        <v>5979</v>
      </c>
      <c r="F1760" s="35">
        <v>1717990106002</v>
      </c>
      <c r="G1760" s="35" t="s">
        <v>40</v>
      </c>
      <c r="H1760" s="36" t="s">
        <v>3168</v>
      </c>
    </row>
    <row r="1761" spans="2:8" x14ac:dyDescent="0.25">
      <c r="B1761" s="10">
        <v>1718109106003</v>
      </c>
      <c r="C1761" s="11" t="s">
        <v>40</v>
      </c>
      <c r="D1761" s="12" t="s">
        <v>6083</v>
      </c>
      <c r="E1761" s="28" t="s">
        <v>5979</v>
      </c>
      <c r="F1761" s="35">
        <v>1717990106003</v>
      </c>
      <c r="G1761" s="35" t="s">
        <v>40</v>
      </c>
      <c r="H1761" s="36" t="s">
        <v>3170</v>
      </c>
    </row>
    <row r="1762" spans="2:8" x14ac:dyDescent="0.25">
      <c r="B1762" s="10">
        <v>1718109106004</v>
      </c>
      <c r="C1762" s="11" t="s">
        <v>40</v>
      </c>
      <c r="D1762" s="12" t="s">
        <v>3173</v>
      </c>
      <c r="E1762" s="28" t="s">
        <v>5979</v>
      </c>
      <c r="F1762" s="35">
        <v>1717990106004</v>
      </c>
      <c r="G1762" s="35" t="s">
        <v>40</v>
      </c>
      <c r="H1762" s="36" t="s">
        <v>3172</v>
      </c>
    </row>
    <row r="1763" spans="2:8" x14ac:dyDescent="0.25">
      <c r="B1763" s="3">
        <v>1718109107000</v>
      </c>
      <c r="C1763" s="4" t="s">
        <v>21</v>
      </c>
      <c r="D1763" s="6" t="s">
        <v>3175</v>
      </c>
      <c r="E1763" s="28" t="s">
        <v>5979</v>
      </c>
      <c r="F1763" s="33">
        <v>1717990107000</v>
      </c>
      <c r="G1763" s="33" t="s">
        <v>21</v>
      </c>
      <c r="H1763" s="34" t="s">
        <v>3174</v>
      </c>
    </row>
    <row r="1764" spans="2:8" x14ac:dyDescent="0.25">
      <c r="B1764" s="10">
        <v>1718109107001</v>
      </c>
      <c r="C1764" s="11" t="s">
        <v>40</v>
      </c>
      <c r="D1764" s="12" t="s">
        <v>3177</v>
      </c>
      <c r="E1764" s="28" t="s">
        <v>5979</v>
      </c>
      <c r="F1764" s="35">
        <v>1717990107001</v>
      </c>
      <c r="G1764" s="35" t="s">
        <v>40</v>
      </c>
      <c r="H1764" s="36" t="s">
        <v>3176</v>
      </c>
    </row>
    <row r="1765" spans="2:8" x14ac:dyDescent="0.25">
      <c r="B1765" s="10">
        <v>1718109107002</v>
      </c>
      <c r="C1765" s="11" t="s">
        <v>40</v>
      </c>
      <c r="D1765" s="12" t="s">
        <v>3179</v>
      </c>
      <c r="E1765" s="28" t="s">
        <v>5979</v>
      </c>
      <c r="F1765" s="35">
        <v>1717990107002</v>
      </c>
      <c r="G1765" s="35" t="s">
        <v>40</v>
      </c>
      <c r="H1765" s="36" t="s">
        <v>3178</v>
      </c>
    </row>
    <row r="1766" spans="2:8" x14ac:dyDescent="0.25">
      <c r="B1766" s="10">
        <v>1718109107003</v>
      </c>
      <c r="C1766" s="11" t="s">
        <v>40</v>
      </c>
      <c r="D1766" s="12" t="s">
        <v>3181</v>
      </c>
      <c r="E1766" s="28" t="s">
        <v>5979</v>
      </c>
      <c r="F1766" s="35">
        <v>1717990107003</v>
      </c>
      <c r="G1766" s="35" t="s">
        <v>40</v>
      </c>
      <c r="H1766" s="36" t="s">
        <v>3180</v>
      </c>
    </row>
    <row r="1767" spans="2:8" x14ac:dyDescent="0.25">
      <c r="B1767" s="3">
        <v>1718109108000</v>
      </c>
      <c r="C1767" s="4" t="s">
        <v>21</v>
      </c>
      <c r="D1767" s="6" t="s">
        <v>3183</v>
      </c>
      <c r="E1767" s="28" t="s">
        <v>5979</v>
      </c>
      <c r="F1767" s="33">
        <v>1717990108000</v>
      </c>
      <c r="G1767" s="33" t="s">
        <v>21</v>
      </c>
      <c r="H1767" s="34" t="s">
        <v>3182</v>
      </c>
    </row>
    <row r="1768" spans="2:8" x14ac:dyDescent="0.25">
      <c r="B1768" s="3">
        <v>1718109109000</v>
      </c>
      <c r="C1768" s="4" t="s">
        <v>21</v>
      </c>
      <c r="D1768" s="6" t="s">
        <v>3185</v>
      </c>
      <c r="E1768" s="28" t="s">
        <v>5979</v>
      </c>
      <c r="F1768" s="33">
        <v>1717990109000</v>
      </c>
      <c r="G1768" s="33" t="s">
        <v>21</v>
      </c>
      <c r="H1768" s="34" t="s">
        <v>3184</v>
      </c>
    </row>
    <row r="1769" spans="2:8" x14ac:dyDescent="0.25">
      <c r="B1769" s="10">
        <v>1718109109001</v>
      </c>
      <c r="C1769" s="11" t="s">
        <v>40</v>
      </c>
      <c r="D1769" s="12" t="s">
        <v>3186</v>
      </c>
      <c r="E1769" s="28" t="s">
        <v>5979</v>
      </c>
      <c r="F1769" s="35">
        <v>1717990109001</v>
      </c>
      <c r="G1769" s="35" t="s">
        <v>40</v>
      </c>
      <c r="H1769" s="36" t="s">
        <v>3186</v>
      </c>
    </row>
    <row r="1770" spans="2:8" x14ac:dyDescent="0.25">
      <c r="B1770" s="10">
        <v>1718109109002</v>
      </c>
      <c r="C1770" s="11" t="s">
        <v>40</v>
      </c>
      <c r="D1770" s="12" t="s">
        <v>3188</v>
      </c>
      <c r="E1770" s="28" t="s">
        <v>5979</v>
      </c>
      <c r="F1770" s="35">
        <v>1717990109002</v>
      </c>
      <c r="G1770" s="35" t="s">
        <v>40</v>
      </c>
      <c r="H1770" s="36" t="s">
        <v>3187</v>
      </c>
    </row>
    <row r="1771" spans="2:8" x14ac:dyDescent="0.25">
      <c r="B1771" s="3">
        <v>1718109110000</v>
      </c>
      <c r="C1771" s="4" t="s">
        <v>21</v>
      </c>
      <c r="D1771" s="6" t="s">
        <v>3194</v>
      </c>
      <c r="E1771" s="28" t="s">
        <v>5979</v>
      </c>
      <c r="F1771" s="33">
        <v>1717990110000</v>
      </c>
      <c r="G1771" s="33" t="s">
        <v>21</v>
      </c>
      <c r="H1771" s="34" t="s">
        <v>3193</v>
      </c>
    </row>
    <row r="1772" spans="2:8" x14ac:dyDescent="0.25">
      <c r="B1772" s="10">
        <v>1718109110001</v>
      </c>
      <c r="C1772" s="11" t="s">
        <v>40</v>
      </c>
      <c r="D1772" s="12" t="s">
        <v>3196</v>
      </c>
      <c r="E1772" s="28" t="s">
        <v>5979</v>
      </c>
      <c r="F1772" s="35">
        <v>1717990110001</v>
      </c>
      <c r="G1772" s="35" t="s">
        <v>40</v>
      </c>
      <c r="H1772" s="36" t="s">
        <v>3195</v>
      </c>
    </row>
    <row r="1773" spans="2:8" ht="25.5" x14ac:dyDescent="0.25">
      <c r="B1773" s="3">
        <v>1718109111000</v>
      </c>
      <c r="C1773" s="4" t="s">
        <v>21</v>
      </c>
      <c r="D1773" s="6" t="s">
        <v>3200</v>
      </c>
      <c r="E1773" s="28" t="s">
        <v>5979</v>
      </c>
      <c r="F1773" s="33">
        <v>1717990111000</v>
      </c>
      <c r="G1773" s="33" t="s">
        <v>21</v>
      </c>
      <c r="H1773" s="34" t="s">
        <v>3199</v>
      </c>
    </row>
    <row r="1774" spans="2:8" x14ac:dyDescent="0.25">
      <c r="B1774" s="10">
        <v>1718109111001</v>
      </c>
      <c r="C1774" s="11" t="s">
        <v>40</v>
      </c>
      <c r="D1774" s="12" t="s">
        <v>3202</v>
      </c>
      <c r="E1774" s="28" t="s">
        <v>5979</v>
      </c>
      <c r="F1774" s="35">
        <v>1717990111001</v>
      </c>
      <c r="G1774" s="35" t="s">
        <v>40</v>
      </c>
      <c r="H1774" s="36" t="s">
        <v>3201</v>
      </c>
    </row>
    <row r="1775" spans="2:8" x14ac:dyDescent="0.25">
      <c r="B1775" s="10">
        <v>1718109111002</v>
      </c>
      <c r="C1775" s="11" t="s">
        <v>40</v>
      </c>
      <c r="D1775" s="12" t="s">
        <v>3204</v>
      </c>
      <c r="E1775" s="28" t="s">
        <v>5979</v>
      </c>
      <c r="F1775" s="35">
        <v>1717990111002</v>
      </c>
      <c r="G1775" s="35" t="s">
        <v>40</v>
      </c>
      <c r="H1775" s="36" t="s">
        <v>3203</v>
      </c>
    </row>
    <row r="1776" spans="2:8" x14ac:dyDescent="0.25">
      <c r="B1776" s="10">
        <v>1718109111003</v>
      </c>
      <c r="C1776" s="11" t="s">
        <v>40</v>
      </c>
      <c r="D1776" s="12" t="s">
        <v>3206</v>
      </c>
      <c r="E1776" s="28" t="s">
        <v>5979</v>
      </c>
      <c r="F1776" s="35">
        <v>1717990111003</v>
      </c>
      <c r="G1776" s="35" t="s">
        <v>40</v>
      </c>
      <c r="H1776" s="36" t="s">
        <v>3205</v>
      </c>
    </row>
    <row r="1777" spans="2:8" x14ac:dyDescent="0.25">
      <c r="B1777" s="10">
        <v>1718109111004</v>
      </c>
      <c r="C1777" s="11" t="s">
        <v>40</v>
      </c>
      <c r="D1777" s="12" t="s">
        <v>3209</v>
      </c>
      <c r="E1777" s="28" t="s">
        <v>5979</v>
      </c>
      <c r="F1777" s="35">
        <v>1717990111004</v>
      </c>
      <c r="G1777" s="35" t="s">
        <v>40</v>
      </c>
      <c r="H1777" s="36" t="s">
        <v>3208</v>
      </c>
    </row>
    <row r="1778" spans="2:8" x14ac:dyDescent="0.25">
      <c r="B1778" s="10">
        <v>1718109111005</v>
      </c>
      <c r="C1778" s="11" t="s">
        <v>40</v>
      </c>
      <c r="D1778" s="12" t="s">
        <v>3211</v>
      </c>
      <c r="E1778" s="28" t="s">
        <v>5979</v>
      </c>
      <c r="F1778" s="35">
        <v>1717990111005</v>
      </c>
      <c r="G1778" s="35" t="s">
        <v>40</v>
      </c>
      <c r="H1778" s="36" t="s">
        <v>3210</v>
      </c>
    </row>
    <row r="1779" spans="2:8" x14ac:dyDescent="0.25">
      <c r="B1779" s="3">
        <v>1718109112000</v>
      </c>
      <c r="C1779" s="4" t="s">
        <v>21</v>
      </c>
      <c r="D1779" s="6" t="s">
        <v>3213</v>
      </c>
      <c r="E1779" s="28" t="s">
        <v>5979</v>
      </c>
      <c r="F1779" s="33">
        <v>1717990112000</v>
      </c>
      <c r="G1779" s="33" t="s">
        <v>21</v>
      </c>
      <c r="H1779" s="34" t="s">
        <v>3212</v>
      </c>
    </row>
    <row r="1780" spans="2:8" x14ac:dyDescent="0.25">
      <c r="B1780" s="3">
        <v>1718109113000</v>
      </c>
      <c r="C1780" s="4" t="s">
        <v>21</v>
      </c>
      <c r="D1780" s="6" t="s">
        <v>3215</v>
      </c>
      <c r="E1780" s="28" t="s">
        <v>5979</v>
      </c>
      <c r="F1780" s="33">
        <v>1717990113000</v>
      </c>
      <c r="G1780" s="33" t="s">
        <v>21</v>
      </c>
      <c r="H1780" s="34" t="s">
        <v>3214</v>
      </c>
    </row>
    <row r="1781" spans="2:8" x14ac:dyDescent="0.25">
      <c r="B1781" s="10">
        <v>1718109113001</v>
      </c>
      <c r="C1781" s="11" t="s">
        <v>40</v>
      </c>
      <c r="D1781" s="12" t="s">
        <v>3216</v>
      </c>
      <c r="E1781" s="28" t="s">
        <v>5979</v>
      </c>
      <c r="F1781" s="35">
        <v>1717990113001</v>
      </c>
      <c r="G1781" s="35" t="s">
        <v>40</v>
      </c>
      <c r="H1781" s="36" t="s">
        <v>3216</v>
      </c>
    </row>
    <row r="1782" spans="2:8" x14ac:dyDescent="0.25">
      <c r="B1782" s="3">
        <v>1718109114000</v>
      </c>
      <c r="C1782" s="4" t="s">
        <v>21</v>
      </c>
      <c r="D1782" s="6" t="s">
        <v>3219</v>
      </c>
      <c r="E1782" s="28" t="s">
        <v>5979</v>
      </c>
      <c r="F1782" s="33">
        <v>1717990114000</v>
      </c>
      <c r="G1782" s="33" t="s">
        <v>21</v>
      </c>
      <c r="H1782" s="34" t="s">
        <v>3218</v>
      </c>
    </row>
    <row r="1783" spans="2:8" ht="25.5" x14ac:dyDescent="0.25">
      <c r="B1783" s="3">
        <v>1718109115000</v>
      </c>
      <c r="C1783" s="4" t="s">
        <v>21</v>
      </c>
      <c r="D1783" s="6" t="s">
        <v>3221</v>
      </c>
      <c r="E1783" s="28" t="s">
        <v>5979</v>
      </c>
      <c r="F1783" s="33">
        <v>1717990115000</v>
      </c>
      <c r="G1783" s="33" t="s">
        <v>21</v>
      </c>
      <c r="H1783" s="34" t="s">
        <v>3220</v>
      </c>
    </row>
    <row r="1784" spans="2:8" x14ac:dyDescent="0.25">
      <c r="B1784" s="10">
        <v>1718109115001</v>
      </c>
      <c r="C1784" s="11" t="s">
        <v>40</v>
      </c>
      <c r="D1784" s="12" t="s">
        <v>3223</v>
      </c>
      <c r="E1784" s="28" t="s">
        <v>5979</v>
      </c>
      <c r="F1784" s="35">
        <v>1717990115001</v>
      </c>
      <c r="G1784" s="35" t="s">
        <v>40</v>
      </c>
      <c r="H1784" s="36" t="s">
        <v>3222</v>
      </c>
    </row>
    <row r="1785" spans="2:8" x14ac:dyDescent="0.25">
      <c r="B1785" s="10">
        <v>1718109115002</v>
      </c>
      <c r="C1785" s="11" t="s">
        <v>40</v>
      </c>
      <c r="D1785" s="12" t="s">
        <v>3225</v>
      </c>
      <c r="E1785" s="28" t="s">
        <v>5979</v>
      </c>
      <c r="F1785" s="35">
        <v>1717990115002</v>
      </c>
      <c r="G1785" s="35" t="s">
        <v>40</v>
      </c>
      <c r="H1785" s="36" t="s">
        <v>3224</v>
      </c>
    </row>
    <row r="1786" spans="2:8" x14ac:dyDescent="0.25">
      <c r="B1786" s="3">
        <v>1718109116000</v>
      </c>
      <c r="C1786" s="4" t="s">
        <v>21</v>
      </c>
      <c r="D1786" s="6" t="s">
        <v>3228</v>
      </c>
      <c r="E1786" s="28" t="s">
        <v>5979</v>
      </c>
      <c r="F1786" s="33">
        <v>1717990116000</v>
      </c>
      <c r="G1786" s="33" t="s">
        <v>21</v>
      </c>
      <c r="H1786" s="34" t="s">
        <v>3227</v>
      </c>
    </row>
    <row r="1787" spans="2:8" x14ac:dyDescent="0.25">
      <c r="B1787" s="10">
        <v>1718109116001</v>
      </c>
      <c r="C1787" s="11" t="s">
        <v>40</v>
      </c>
      <c r="D1787" s="12" t="s">
        <v>3229</v>
      </c>
      <c r="E1787" s="28" t="s">
        <v>5979</v>
      </c>
      <c r="F1787" s="35">
        <v>1717990116001</v>
      </c>
      <c r="G1787" s="35" t="s">
        <v>40</v>
      </c>
      <c r="H1787" s="36" t="s">
        <v>3229</v>
      </c>
    </row>
    <row r="1788" spans="2:8" x14ac:dyDescent="0.25">
      <c r="B1788" s="10">
        <v>1718109116002</v>
      </c>
      <c r="C1788" s="11" t="s">
        <v>40</v>
      </c>
      <c r="D1788" s="12" t="s">
        <v>3231</v>
      </c>
      <c r="E1788" s="28" t="s">
        <v>5979</v>
      </c>
      <c r="F1788" s="35">
        <v>1717990116002</v>
      </c>
      <c r="G1788" s="35" t="s">
        <v>40</v>
      </c>
      <c r="H1788" s="36" t="s">
        <v>3230</v>
      </c>
    </row>
    <row r="1789" spans="2:8" x14ac:dyDescent="0.25">
      <c r="B1789" s="10">
        <v>1718109116005</v>
      </c>
      <c r="C1789" s="11" t="s">
        <v>40</v>
      </c>
      <c r="D1789" s="12" t="s">
        <v>3232</v>
      </c>
      <c r="E1789" s="28" t="s">
        <v>5979</v>
      </c>
      <c r="F1789" s="35">
        <v>1717990116003</v>
      </c>
      <c r="G1789" s="35" t="s">
        <v>40</v>
      </c>
      <c r="H1789" s="36" t="s">
        <v>3232</v>
      </c>
    </row>
    <row r="1790" spans="2:8" x14ac:dyDescent="0.25">
      <c r="B1790" s="3">
        <v>1718109117000</v>
      </c>
      <c r="C1790" s="4" t="s">
        <v>21</v>
      </c>
      <c r="D1790" s="6" t="s">
        <v>3236</v>
      </c>
      <c r="E1790" s="28" t="s">
        <v>5979</v>
      </c>
      <c r="F1790" s="33">
        <v>1717990117000</v>
      </c>
      <c r="G1790" s="33" t="s">
        <v>21</v>
      </c>
      <c r="H1790" s="34" t="s">
        <v>3235</v>
      </c>
    </row>
    <row r="1791" spans="2:8" x14ac:dyDescent="0.25">
      <c r="B1791" s="10">
        <v>1718109117001</v>
      </c>
      <c r="C1791" s="11" t="s">
        <v>40</v>
      </c>
      <c r="D1791" s="12" t="s">
        <v>3238</v>
      </c>
      <c r="E1791" s="28" t="s">
        <v>5979</v>
      </c>
      <c r="F1791" s="35">
        <v>1717990117001</v>
      </c>
      <c r="G1791" s="35" t="s">
        <v>40</v>
      </c>
      <c r="H1791" s="36" t="s">
        <v>3237</v>
      </c>
    </row>
    <row r="1792" spans="2:8" x14ac:dyDescent="0.25">
      <c r="B1792" s="10">
        <v>1718109117002</v>
      </c>
      <c r="C1792" s="11" t="s">
        <v>40</v>
      </c>
      <c r="D1792" s="12" t="s">
        <v>3240</v>
      </c>
      <c r="E1792" s="28" t="s">
        <v>5979</v>
      </c>
      <c r="F1792" s="35">
        <v>1717990117002</v>
      </c>
      <c r="G1792" s="35" t="s">
        <v>40</v>
      </c>
      <c r="H1792" s="36" t="s">
        <v>3239</v>
      </c>
    </row>
    <row r="1793" spans="2:8" ht="25.5" x14ac:dyDescent="0.25">
      <c r="B1793" s="10">
        <v>1718109117003</v>
      </c>
      <c r="C1793" s="11" t="s">
        <v>40</v>
      </c>
      <c r="D1793" s="12" t="s">
        <v>3242</v>
      </c>
      <c r="E1793" s="28" t="s">
        <v>5979</v>
      </c>
      <c r="F1793" s="35">
        <v>1717990117003</v>
      </c>
      <c r="G1793" s="35" t="s">
        <v>40</v>
      </c>
      <c r="H1793" s="36" t="s">
        <v>3241</v>
      </c>
    </row>
    <row r="1794" spans="2:8" x14ac:dyDescent="0.25">
      <c r="B1794" s="3">
        <v>1718109118000</v>
      </c>
      <c r="C1794" s="4" t="s">
        <v>21</v>
      </c>
      <c r="D1794" s="6" t="s">
        <v>3245</v>
      </c>
      <c r="E1794" s="28" t="s">
        <v>5979</v>
      </c>
      <c r="F1794" s="33">
        <v>1717990118000</v>
      </c>
      <c r="G1794" s="33" t="s">
        <v>21</v>
      </c>
      <c r="H1794" s="34" t="s">
        <v>3244</v>
      </c>
    </row>
    <row r="1795" spans="2:8" x14ac:dyDescent="0.25">
      <c r="B1795" s="3">
        <v>1718109119000</v>
      </c>
      <c r="C1795" s="4" t="s">
        <v>21</v>
      </c>
      <c r="D1795" s="6" t="s">
        <v>3247</v>
      </c>
      <c r="E1795" s="28" t="s">
        <v>5979</v>
      </c>
      <c r="F1795" s="33">
        <v>1717990119000</v>
      </c>
      <c r="G1795" s="33" t="s">
        <v>21</v>
      </c>
      <c r="H1795" s="34" t="s">
        <v>3246</v>
      </c>
    </row>
    <row r="1796" spans="2:8" x14ac:dyDescent="0.25">
      <c r="B1796" s="3">
        <v>1718109120000</v>
      </c>
      <c r="C1796" s="4" t="s">
        <v>21</v>
      </c>
      <c r="D1796" s="6" t="s">
        <v>3249</v>
      </c>
      <c r="E1796" s="28" t="s">
        <v>5979</v>
      </c>
      <c r="F1796" s="33">
        <v>1717990120000</v>
      </c>
      <c r="G1796" s="33" t="s">
        <v>21</v>
      </c>
      <c r="H1796" s="34" t="s">
        <v>3248</v>
      </c>
    </row>
    <row r="1797" spans="2:8" ht="25.5" x14ac:dyDescent="0.25">
      <c r="B1797" s="10">
        <v>1718109120001</v>
      </c>
      <c r="C1797" s="11" t="s">
        <v>40</v>
      </c>
      <c r="D1797" s="12" t="s">
        <v>3251</v>
      </c>
      <c r="E1797" s="28" t="s">
        <v>5979</v>
      </c>
      <c r="F1797" s="35">
        <v>1717990120001</v>
      </c>
      <c r="G1797" s="35" t="s">
        <v>40</v>
      </c>
      <c r="H1797" s="36" t="s">
        <v>3250</v>
      </c>
    </row>
    <row r="1798" spans="2:8" x14ac:dyDescent="0.25">
      <c r="B1798" s="10">
        <v>1718109120002</v>
      </c>
      <c r="C1798" s="11" t="s">
        <v>40</v>
      </c>
      <c r="D1798" s="12" t="s">
        <v>3253</v>
      </c>
      <c r="E1798" s="28" t="s">
        <v>5979</v>
      </c>
      <c r="F1798" s="35">
        <v>1717990120002</v>
      </c>
      <c r="G1798" s="35" t="s">
        <v>40</v>
      </c>
      <c r="H1798" s="36" t="s">
        <v>3252</v>
      </c>
    </row>
    <row r="1799" spans="2:8" x14ac:dyDescent="0.25">
      <c r="B1799" s="10">
        <v>1718109120003</v>
      </c>
      <c r="C1799" s="11" t="s">
        <v>40</v>
      </c>
      <c r="D1799" s="12" t="s">
        <v>3255</v>
      </c>
      <c r="E1799" s="28" t="s">
        <v>5979</v>
      </c>
      <c r="F1799" s="35">
        <v>1717990120003</v>
      </c>
      <c r="G1799" s="35" t="s">
        <v>40</v>
      </c>
      <c r="H1799" s="36" t="s">
        <v>3254</v>
      </c>
    </row>
    <row r="1800" spans="2:8" x14ac:dyDescent="0.25">
      <c r="B1800" s="10">
        <v>1718109120004</v>
      </c>
      <c r="C1800" s="11" t="s">
        <v>40</v>
      </c>
      <c r="D1800" s="12" t="s">
        <v>3257</v>
      </c>
      <c r="E1800" s="28" t="s">
        <v>5979</v>
      </c>
      <c r="F1800" s="35">
        <v>1717990120004</v>
      </c>
      <c r="G1800" s="35" t="s">
        <v>40</v>
      </c>
      <c r="H1800" s="36" t="s">
        <v>3256</v>
      </c>
    </row>
    <row r="1801" spans="2:8" x14ac:dyDescent="0.25">
      <c r="B1801" s="10">
        <v>1718109120005</v>
      </c>
      <c r="C1801" s="11" t="s">
        <v>40</v>
      </c>
      <c r="D1801" s="12" t="s">
        <v>3258</v>
      </c>
      <c r="E1801" s="28" t="s">
        <v>5979</v>
      </c>
      <c r="F1801" s="35">
        <v>1717990120005</v>
      </c>
      <c r="G1801" s="35" t="s">
        <v>40</v>
      </c>
      <c r="H1801" s="36" t="s">
        <v>3258</v>
      </c>
    </row>
    <row r="1802" spans="2:8" x14ac:dyDescent="0.25">
      <c r="B1802" s="10">
        <v>1718109120006</v>
      </c>
      <c r="C1802" s="11" t="s">
        <v>40</v>
      </c>
      <c r="D1802" s="12" t="s">
        <v>3260</v>
      </c>
      <c r="E1802" s="28" t="s">
        <v>5979</v>
      </c>
      <c r="F1802" s="35">
        <v>1717990120006</v>
      </c>
      <c r="G1802" s="35" t="s">
        <v>40</v>
      </c>
      <c r="H1802" s="36" t="s">
        <v>3259</v>
      </c>
    </row>
    <row r="1803" spans="2:8" x14ac:dyDescent="0.25">
      <c r="B1803" s="10">
        <v>1718109120007</v>
      </c>
      <c r="C1803" s="11" t="s">
        <v>40</v>
      </c>
      <c r="D1803" s="12" t="s">
        <v>3262</v>
      </c>
      <c r="E1803" s="28" t="s">
        <v>5979</v>
      </c>
      <c r="F1803" s="35">
        <v>1717990120007</v>
      </c>
      <c r="G1803" s="35" t="s">
        <v>40</v>
      </c>
      <c r="H1803" s="36" t="s">
        <v>3261</v>
      </c>
    </row>
    <row r="1804" spans="2:8" x14ac:dyDescent="0.25">
      <c r="B1804" s="10">
        <v>1718109120008</v>
      </c>
      <c r="C1804" s="11" t="s">
        <v>40</v>
      </c>
      <c r="D1804" s="12" t="s">
        <v>3264</v>
      </c>
      <c r="E1804" s="28" t="s">
        <v>5979</v>
      </c>
      <c r="F1804" s="35">
        <v>1717990120008</v>
      </c>
      <c r="G1804" s="35" t="s">
        <v>40</v>
      </c>
      <c r="H1804" s="36" t="s">
        <v>3263</v>
      </c>
    </row>
    <row r="1805" spans="2:8" x14ac:dyDescent="0.25">
      <c r="B1805" s="10">
        <v>1718109120009</v>
      </c>
      <c r="C1805" s="11" t="s">
        <v>40</v>
      </c>
      <c r="D1805" s="12" t="s">
        <v>3266</v>
      </c>
      <c r="E1805" s="28" t="s">
        <v>5979</v>
      </c>
      <c r="F1805" s="35">
        <v>1717990120009</v>
      </c>
      <c r="G1805" s="35" t="s">
        <v>40</v>
      </c>
      <c r="H1805" s="36" t="s">
        <v>3265</v>
      </c>
    </row>
    <row r="1806" spans="2:8" x14ac:dyDescent="0.25">
      <c r="B1806" s="10">
        <v>1718109120010</v>
      </c>
      <c r="C1806" s="11" t="s">
        <v>40</v>
      </c>
      <c r="D1806" s="12" t="s">
        <v>3268</v>
      </c>
      <c r="E1806" s="28" t="s">
        <v>5979</v>
      </c>
      <c r="F1806" s="35">
        <v>1717990120010</v>
      </c>
      <c r="G1806" s="35" t="s">
        <v>40</v>
      </c>
      <c r="H1806" s="36" t="s">
        <v>3267</v>
      </c>
    </row>
    <row r="1807" spans="2:8" x14ac:dyDescent="0.25">
      <c r="B1807" s="10">
        <v>1718109120011</v>
      </c>
      <c r="C1807" s="11" t="s">
        <v>40</v>
      </c>
      <c r="D1807" s="12" t="s">
        <v>3269</v>
      </c>
      <c r="E1807" s="28" t="s">
        <v>5979</v>
      </c>
      <c r="F1807" s="35">
        <v>1717990120011</v>
      </c>
      <c r="G1807" s="35" t="s">
        <v>40</v>
      </c>
      <c r="H1807" s="36" t="s">
        <v>3269</v>
      </c>
    </row>
    <row r="1808" spans="2:8" x14ac:dyDescent="0.25">
      <c r="B1808" s="10">
        <v>1718109120012</v>
      </c>
      <c r="C1808" s="11" t="s">
        <v>40</v>
      </c>
      <c r="D1808" s="12" t="s">
        <v>3271</v>
      </c>
      <c r="E1808" s="28" t="s">
        <v>5979</v>
      </c>
      <c r="F1808" s="35">
        <v>1717990120012</v>
      </c>
      <c r="G1808" s="35" t="s">
        <v>40</v>
      </c>
      <c r="H1808" s="36" t="s">
        <v>3270</v>
      </c>
    </row>
    <row r="1809" spans="2:8" x14ac:dyDescent="0.25">
      <c r="B1809" s="3">
        <v>1718109121000</v>
      </c>
      <c r="C1809" s="4" t="s">
        <v>21</v>
      </c>
      <c r="D1809" s="6" t="s">
        <v>3278</v>
      </c>
      <c r="E1809" s="28" t="s">
        <v>5979</v>
      </c>
      <c r="F1809" s="33">
        <v>1717990121000</v>
      </c>
      <c r="G1809" s="33" t="s">
        <v>21</v>
      </c>
      <c r="H1809" s="34" t="s">
        <v>3277</v>
      </c>
    </row>
    <row r="1810" spans="2:8" x14ac:dyDescent="0.25">
      <c r="B1810" s="10">
        <v>1718109121001</v>
      </c>
      <c r="C1810" s="11" t="s">
        <v>40</v>
      </c>
      <c r="D1810" s="12" t="s">
        <v>3280</v>
      </c>
      <c r="E1810" s="28" t="s">
        <v>5979</v>
      </c>
      <c r="F1810" s="35">
        <v>1717990121001</v>
      </c>
      <c r="G1810" s="35" t="s">
        <v>40</v>
      </c>
      <c r="H1810" s="36" t="s">
        <v>3279</v>
      </c>
    </row>
    <row r="1811" spans="2:8" x14ac:dyDescent="0.25">
      <c r="B1811" s="3">
        <v>1718109122000</v>
      </c>
      <c r="C1811" s="4" t="s">
        <v>21</v>
      </c>
      <c r="D1811" s="6" t="s">
        <v>3282</v>
      </c>
      <c r="E1811" s="28" t="s">
        <v>5979</v>
      </c>
      <c r="F1811" s="33">
        <v>1717990122000</v>
      </c>
      <c r="G1811" s="33" t="s">
        <v>21</v>
      </c>
      <c r="H1811" s="34" t="s">
        <v>3281</v>
      </c>
    </row>
    <row r="1812" spans="2:8" x14ac:dyDescent="0.25">
      <c r="B1812" s="14">
        <v>1718110000000</v>
      </c>
      <c r="C1812" s="15" t="s">
        <v>21</v>
      </c>
      <c r="D1812" s="16" t="s">
        <v>6084</v>
      </c>
      <c r="E1812" s="23" t="s">
        <v>693</v>
      </c>
      <c r="F1812" s="33" t="s">
        <v>25</v>
      </c>
      <c r="G1812" s="33" t="s">
        <v>25</v>
      </c>
      <c r="H1812" s="34" t="s">
        <v>25</v>
      </c>
    </row>
    <row r="1813" spans="2:8" x14ac:dyDescent="0.25">
      <c r="B1813" s="3">
        <v>1718111000000</v>
      </c>
      <c r="C1813" s="4" t="s">
        <v>21</v>
      </c>
      <c r="D1813" s="6" t="s">
        <v>3296</v>
      </c>
      <c r="E1813" s="28" t="s">
        <v>5979</v>
      </c>
      <c r="F1813" s="33">
        <v>1719530000000</v>
      </c>
      <c r="G1813" s="33" t="s">
        <v>21</v>
      </c>
      <c r="H1813" s="34" t="s">
        <v>3295</v>
      </c>
    </row>
    <row r="1814" spans="2:8" x14ac:dyDescent="0.25">
      <c r="B1814" s="14">
        <v>1718111100000</v>
      </c>
      <c r="C1814" s="15" t="s">
        <v>21</v>
      </c>
      <c r="D1814" s="16" t="s">
        <v>6085</v>
      </c>
      <c r="E1814" s="23" t="s">
        <v>693</v>
      </c>
      <c r="F1814" s="33" t="s">
        <v>25</v>
      </c>
      <c r="G1814" s="33" t="s">
        <v>25</v>
      </c>
      <c r="H1814" s="34" t="s">
        <v>25</v>
      </c>
    </row>
    <row r="1815" spans="2:8" x14ac:dyDescent="0.25">
      <c r="B1815" s="10">
        <v>1718111101000</v>
      </c>
      <c r="C1815" s="11" t="s">
        <v>40</v>
      </c>
      <c r="D1815" s="12" t="s">
        <v>3299</v>
      </c>
      <c r="E1815" s="28" t="s">
        <v>5979</v>
      </c>
      <c r="F1815" s="35">
        <v>1719530101000</v>
      </c>
      <c r="G1815" s="35" t="s">
        <v>40</v>
      </c>
      <c r="H1815" s="36" t="s">
        <v>3298</v>
      </c>
    </row>
    <row r="1816" spans="2:8" x14ac:dyDescent="0.25">
      <c r="B1816" s="3">
        <v>1718120000000</v>
      </c>
      <c r="C1816" s="4" t="s">
        <v>21</v>
      </c>
      <c r="D1816" s="6" t="s">
        <v>3076</v>
      </c>
      <c r="E1816" s="28" t="s">
        <v>5979</v>
      </c>
      <c r="F1816" s="33">
        <v>1716000000000</v>
      </c>
      <c r="G1816" s="33" t="s">
        <v>21</v>
      </c>
      <c r="H1816" s="34" t="s">
        <v>3075</v>
      </c>
    </row>
    <row r="1817" spans="2:8" x14ac:dyDescent="0.25">
      <c r="B1817" s="3">
        <v>1718121000000</v>
      </c>
      <c r="C1817" s="4" t="s">
        <v>21</v>
      </c>
      <c r="D1817" s="6" t="s">
        <v>3076</v>
      </c>
      <c r="E1817" s="28" t="s">
        <v>5979</v>
      </c>
      <c r="F1817" s="33">
        <v>1716500000000</v>
      </c>
      <c r="G1817" s="33" t="s">
        <v>21</v>
      </c>
      <c r="H1817" s="34" t="s">
        <v>3076</v>
      </c>
    </row>
    <row r="1818" spans="2:8" x14ac:dyDescent="0.25">
      <c r="B1818" s="3">
        <v>1718121100000</v>
      </c>
      <c r="C1818" s="4" t="s">
        <v>21</v>
      </c>
      <c r="D1818" s="6" t="s">
        <v>6069</v>
      </c>
      <c r="E1818" s="28" t="s">
        <v>5979</v>
      </c>
      <c r="F1818" s="33">
        <v>1716500100000</v>
      </c>
      <c r="G1818" s="33" t="s">
        <v>21</v>
      </c>
      <c r="H1818" s="34" t="s">
        <v>3077</v>
      </c>
    </row>
    <row r="1819" spans="2:8" x14ac:dyDescent="0.25">
      <c r="B1819" s="10">
        <v>1718121101000</v>
      </c>
      <c r="C1819" s="11" t="s">
        <v>40</v>
      </c>
      <c r="D1819" s="12" t="s">
        <v>6086</v>
      </c>
      <c r="E1819" s="28" t="s">
        <v>5979</v>
      </c>
      <c r="F1819" s="35">
        <v>1716500199000</v>
      </c>
      <c r="G1819" s="35" t="s">
        <v>40</v>
      </c>
      <c r="H1819" s="36" t="s">
        <v>3085</v>
      </c>
    </row>
    <row r="1820" spans="2:8" x14ac:dyDescent="0.25">
      <c r="B1820" s="10">
        <v>1718121102000</v>
      </c>
      <c r="C1820" s="11" t="s">
        <v>40</v>
      </c>
      <c r="D1820" s="12" t="s">
        <v>6087</v>
      </c>
      <c r="E1820" s="28" t="s">
        <v>5979</v>
      </c>
      <c r="F1820" s="35">
        <v>1716500101000</v>
      </c>
      <c r="G1820" s="35" t="s">
        <v>40</v>
      </c>
      <c r="H1820" s="36" t="s">
        <v>3079</v>
      </c>
    </row>
    <row r="1821" spans="2:8" x14ac:dyDescent="0.25">
      <c r="B1821" s="10">
        <v>1718121103000</v>
      </c>
      <c r="C1821" s="11" t="s">
        <v>40</v>
      </c>
      <c r="D1821" s="12" t="s">
        <v>6088</v>
      </c>
      <c r="E1821" s="28" t="s">
        <v>5979</v>
      </c>
      <c r="F1821" s="35">
        <v>1716500102000</v>
      </c>
      <c r="G1821" s="35" t="s">
        <v>40</v>
      </c>
      <c r="H1821" s="36" t="s">
        <v>3081</v>
      </c>
    </row>
    <row r="1822" spans="2:8" ht="25.5" x14ac:dyDescent="0.25">
      <c r="B1822" s="10">
        <v>1718121104000</v>
      </c>
      <c r="C1822" s="11" t="s">
        <v>40</v>
      </c>
      <c r="D1822" s="12" t="s">
        <v>6089</v>
      </c>
      <c r="E1822" s="28" t="s">
        <v>5979</v>
      </c>
      <c r="F1822" s="35">
        <v>1716500103000</v>
      </c>
      <c r="G1822" s="35" t="s">
        <v>40</v>
      </c>
      <c r="H1822" s="36" t="s">
        <v>3083</v>
      </c>
    </row>
    <row r="1823" spans="2:8" x14ac:dyDescent="0.25">
      <c r="B1823" s="3">
        <v>1718990000000</v>
      </c>
      <c r="C1823" s="4" t="s">
        <v>21</v>
      </c>
      <c r="D1823" s="6" t="s">
        <v>3285</v>
      </c>
      <c r="E1823" s="28" t="s">
        <v>5979</v>
      </c>
      <c r="F1823" s="33">
        <v>1719000000000</v>
      </c>
      <c r="G1823" s="33" t="s">
        <v>21</v>
      </c>
      <c r="H1823" s="34" t="s">
        <v>3284</v>
      </c>
    </row>
    <row r="1824" spans="2:8" x14ac:dyDescent="0.25">
      <c r="B1824" s="14">
        <v>1718991000000</v>
      </c>
      <c r="C1824" s="15" t="s">
        <v>21</v>
      </c>
      <c r="D1824" s="16" t="s">
        <v>3285</v>
      </c>
      <c r="E1824" s="23" t="s">
        <v>693</v>
      </c>
      <c r="F1824" s="33" t="s">
        <v>25</v>
      </c>
      <c r="G1824" s="33" t="s">
        <v>25</v>
      </c>
      <c r="H1824" s="34" t="s">
        <v>25</v>
      </c>
    </row>
    <row r="1825" spans="2:8" x14ac:dyDescent="0.25">
      <c r="B1825" s="3">
        <v>1718991100000</v>
      </c>
      <c r="C1825" s="4" t="s">
        <v>21</v>
      </c>
      <c r="D1825" s="6" t="s">
        <v>3342</v>
      </c>
      <c r="E1825" s="28" t="s">
        <v>5979</v>
      </c>
      <c r="F1825" s="33">
        <v>1719990100000</v>
      </c>
      <c r="G1825" s="33" t="s">
        <v>21</v>
      </c>
      <c r="H1825" s="34" t="s">
        <v>3341</v>
      </c>
    </row>
    <row r="1826" spans="2:8" ht="25.5" x14ac:dyDescent="0.25">
      <c r="B1826" s="14">
        <v>1718991101000</v>
      </c>
      <c r="C1826" s="15" t="s">
        <v>21</v>
      </c>
      <c r="D1826" s="16" t="s">
        <v>6090</v>
      </c>
      <c r="E1826" s="23" t="s">
        <v>693</v>
      </c>
      <c r="F1826" s="33" t="s">
        <v>25</v>
      </c>
      <c r="G1826" s="33" t="s">
        <v>25</v>
      </c>
      <c r="H1826" s="34" t="s">
        <v>25</v>
      </c>
    </row>
    <row r="1827" spans="2:8" x14ac:dyDescent="0.25">
      <c r="B1827" s="17">
        <v>1718991101001</v>
      </c>
      <c r="C1827" s="18" t="s">
        <v>40</v>
      </c>
      <c r="D1827" s="19" t="s">
        <v>6091</v>
      </c>
      <c r="E1827" s="23" t="s">
        <v>693</v>
      </c>
      <c r="F1827" s="33" t="s">
        <v>25</v>
      </c>
      <c r="G1827" s="33" t="s">
        <v>25</v>
      </c>
      <c r="H1827" s="34" t="s">
        <v>25</v>
      </c>
    </row>
    <row r="1828" spans="2:8" x14ac:dyDescent="0.25">
      <c r="B1828" s="17">
        <v>1718991101002</v>
      </c>
      <c r="C1828" s="18" t="s">
        <v>40</v>
      </c>
      <c r="D1828" s="19" t="s">
        <v>6092</v>
      </c>
      <c r="E1828" s="23" t="s">
        <v>693</v>
      </c>
      <c r="F1828" s="33" t="s">
        <v>25</v>
      </c>
      <c r="G1828" s="33" t="s">
        <v>25</v>
      </c>
      <c r="H1828" s="34" t="s">
        <v>25</v>
      </c>
    </row>
    <row r="1829" spans="2:8" x14ac:dyDescent="0.25">
      <c r="B1829" s="17">
        <v>1718991101003</v>
      </c>
      <c r="C1829" s="18" t="s">
        <v>40</v>
      </c>
      <c r="D1829" s="19" t="s">
        <v>6093</v>
      </c>
      <c r="E1829" s="23" t="s">
        <v>693</v>
      </c>
      <c r="F1829" s="33" t="s">
        <v>25</v>
      </c>
      <c r="G1829" s="33" t="s">
        <v>25</v>
      </c>
      <c r="H1829" s="34" t="s">
        <v>25</v>
      </c>
    </row>
    <row r="1830" spans="2:8" x14ac:dyDescent="0.25">
      <c r="B1830" s="17">
        <v>1718991101004</v>
      </c>
      <c r="C1830" s="18" t="s">
        <v>40</v>
      </c>
      <c r="D1830" s="19" t="s">
        <v>6094</v>
      </c>
      <c r="E1830" s="23" t="s">
        <v>693</v>
      </c>
      <c r="F1830" s="33" t="s">
        <v>25</v>
      </c>
      <c r="G1830" s="33" t="s">
        <v>25</v>
      </c>
      <c r="H1830" s="34" t="s">
        <v>25</v>
      </c>
    </row>
    <row r="1831" spans="2:8" x14ac:dyDescent="0.25">
      <c r="B1831" s="17">
        <v>1718991101005</v>
      </c>
      <c r="C1831" s="18" t="s">
        <v>40</v>
      </c>
      <c r="D1831" s="19" t="s">
        <v>6095</v>
      </c>
      <c r="E1831" s="23" t="s">
        <v>693</v>
      </c>
      <c r="F1831" s="33" t="s">
        <v>25</v>
      </c>
      <c r="G1831" s="33" t="s">
        <v>25</v>
      </c>
      <c r="H1831" s="34" t="s">
        <v>25</v>
      </c>
    </row>
    <row r="1832" spans="2:8" x14ac:dyDescent="0.25">
      <c r="B1832" s="17">
        <v>1718991101006</v>
      </c>
      <c r="C1832" s="18" t="s">
        <v>40</v>
      </c>
      <c r="D1832" s="19" t="s">
        <v>6096</v>
      </c>
      <c r="E1832" s="23" t="s">
        <v>693</v>
      </c>
      <c r="F1832" s="33" t="s">
        <v>25</v>
      </c>
      <c r="G1832" s="33" t="s">
        <v>25</v>
      </c>
      <c r="H1832" s="34" t="s">
        <v>25</v>
      </c>
    </row>
    <row r="1833" spans="2:8" x14ac:dyDescent="0.25">
      <c r="B1833" s="17">
        <v>1718991101007</v>
      </c>
      <c r="C1833" s="18" t="s">
        <v>40</v>
      </c>
      <c r="D1833" s="19" t="s">
        <v>6097</v>
      </c>
      <c r="E1833" s="23" t="s">
        <v>693</v>
      </c>
      <c r="F1833" s="33" t="s">
        <v>25</v>
      </c>
      <c r="G1833" s="33" t="s">
        <v>25</v>
      </c>
      <c r="H1833" s="34" t="s">
        <v>25</v>
      </c>
    </row>
    <row r="1834" spans="2:8" x14ac:dyDescent="0.25">
      <c r="B1834" s="17">
        <v>1718991101008</v>
      </c>
      <c r="C1834" s="18" t="s">
        <v>40</v>
      </c>
      <c r="D1834" s="19" t="s">
        <v>6098</v>
      </c>
      <c r="E1834" s="23" t="s">
        <v>693</v>
      </c>
      <c r="F1834" s="33" t="s">
        <v>25</v>
      </c>
      <c r="G1834" s="33" t="s">
        <v>25</v>
      </c>
      <c r="H1834" s="34" t="s">
        <v>25</v>
      </c>
    </row>
    <row r="1835" spans="2:8" x14ac:dyDescent="0.25">
      <c r="B1835" s="17">
        <v>1718991101009</v>
      </c>
      <c r="C1835" s="18" t="s">
        <v>40</v>
      </c>
      <c r="D1835" s="19" t="s">
        <v>6099</v>
      </c>
      <c r="E1835" s="23" t="s">
        <v>693</v>
      </c>
      <c r="F1835" s="33" t="s">
        <v>25</v>
      </c>
      <c r="G1835" s="33" t="s">
        <v>25</v>
      </c>
      <c r="H1835" s="34" t="s">
        <v>25</v>
      </c>
    </row>
    <row r="1836" spans="2:8" x14ac:dyDescent="0.25">
      <c r="B1836" s="17">
        <v>1718991101010</v>
      </c>
      <c r="C1836" s="18" t="s">
        <v>40</v>
      </c>
      <c r="D1836" s="19" t="s">
        <v>6100</v>
      </c>
      <c r="E1836" s="23" t="s">
        <v>693</v>
      </c>
      <c r="F1836" s="33" t="s">
        <v>25</v>
      </c>
      <c r="G1836" s="33" t="s">
        <v>25</v>
      </c>
      <c r="H1836" s="34" t="s">
        <v>25</v>
      </c>
    </row>
    <row r="1837" spans="2:8" x14ac:dyDescent="0.25">
      <c r="B1837" s="17">
        <v>1718991101011</v>
      </c>
      <c r="C1837" s="18" t="s">
        <v>40</v>
      </c>
      <c r="D1837" s="19" t="s">
        <v>6101</v>
      </c>
      <c r="E1837" s="23" t="s">
        <v>693</v>
      </c>
      <c r="F1837" s="33" t="s">
        <v>25</v>
      </c>
      <c r="G1837" s="33" t="s">
        <v>25</v>
      </c>
      <c r="H1837" s="34" t="s">
        <v>25</v>
      </c>
    </row>
    <row r="1838" spans="2:8" x14ac:dyDescent="0.25">
      <c r="B1838" s="17">
        <v>1718991101012</v>
      </c>
      <c r="C1838" s="18" t="s">
        <v>40</v>
      </c>
      <c r="D1838" s="19" t="s">
        <v>6102</v>
      </c>
      <c r="E1838" s="23" t="s">
        <v>693</v>
      </c>
      <c r="F1838" s="33" t="s">
        <v>25</v>
      </c>
      <c r="G1838" s="33" t="s">
        <v>25</v>
      </c>
      <c r="H1838" s="34" t="s">
        <v>25</v>
      </c>
    </row>
    <row r="1839" spans="2:8" x14ac:dyDescent="0.25">
      <c r="B1839" s="17">
        <v>1718991101013</v>
      </c>
      <c r="C1839" s="18" t="s">
        <v>40</v>
      </c>
      <c r="D1839" s="19" t="s">
        <v>6103</v>
      </c>
      <c r="E1839" s="23" t="s">
        <v>693</v>
      </c>
      <c r="F1839" s="33" t="s">
        <v>25</v>
      </c>
      <c r="G1839" s="33" t="s">
        <v>25</v>
      </c>
      <c r="H1839" s="34" t="s">
        <v>25</v>
      </c>
    </row>
    <row r="1840" spans="2:8" x14ac:dyDescent="0.25">
      <c r="B1840" s="17">
        <v>1718991101014</v>
      </c>
      <c r="C1840" s="18" t="s">
        <v>40</v>
      </c>
      <c r="D1840" s="19" t="s">
        <v>6104</v>
      </c>
      <c r="E1840" s="23" t="s">
        <v>693</v>
      </c>
      <c r="F1840" s="33" t="s">
        <v>25</v>
      </c>
      <c r="G1840" s="33" t="s">
        <v>25</v>
      </c>
      <c r="H1840" s="34" t="s">
        <v>25</v>
      </c>
    </row>
    <row r="1841" spans="2:8" x14ac:dyDescent="0.25">
      <c r="B1841" s="17">
        <v>1718991101015</v>
      </c>
      <c r="C1841" s="18" t="s">
        <v>40</v>
      </c>
      <c r="D1841" s="19" t="s">
        <v>6105</v>
      </c>
      <c r="E1841" s="23" t="s">
        <v>693</v>
      </c>
      <c r="F1841" s="33" t="s">
        <v>25</v>
      </c>
      <c r="G1841" s="33" t="s">
        <v>25</v>
      </c>
      <c r="H1841" s="34" t="s">
        <v>25</v>
      </c>
    </row>
    <row r="1842" spans="2:8" x14ac:dyDescent="0.25">
      <c r="B1842" s="17">
        <v>1718991101016</v>
      </c>
      <c r="C1842" s="18" t="s">
        <v>40</v>
      </c>
      <c r="D1842" s="19" t="s">
        <v>6106</v>
      </c>
      <c r="E1842" s="23" t="s">
        <v>693</v>
      </c>
      <c r="F1842" s="33" t="s">
        <v>25</v>
      </c>
      <c r="G1842" s="33" t="s">
        <v>25</v>
      </c>
      <c r="H1842" s="34" t="s">
        <v>25</v>
      </c>
    </row>
    <row r="1843" spans="2:8" x14ac:dyDescent="0.25">
      <c r="B1843" s="17">
        <v>1718991101017</v>
      </c>
      <c r="C1843" s="18" t="s">
        <v>40</v>
      </c>
      <c r="D1843" s="19" t="s">
        <v>6107</v>
      </c>
      <c r="E1843" s="23" t="s">
        <v>693</v>
      </c>
      <c r="F1843" s="33" t="s">
        <v>25</v>
      </c>
      <c r="G1843" s="33" t="s">
        <v>25</v>
      </c>
      <c r="H1843" s="34" t="s">
        <v>25</v>
      </c>
    </row>
    <row r="1844" spans="2:8" x14ac:dyDescent="0.25">
      <c r="B1844" s="17">
        <v>1718991101018</v>
      </c>
      <c r="C1844" s="18" t="s">
        <v>40</v>
      </c>
      <c r="D1844" s="19" t="s">
        <v>6108</v>
      </c>
      <c r="E1844" s="23" t="s">
        <v>693</v>
      </c>
      <c r="F1844" s="33" t="s">
        <v>25</v>
      </c>
      <c r="G1844" s="33" t="s">
        <v>25</v>
      </c>
      <c r="H1844" s="34" t="s">
        <v>25</v>
      </c>
    </row>
    <row r="1845" spans="2:8" x14ac:dyDescent="0.25">
      <c r="B1845" s="17">
        <v>1718991101019</v>
      </c>
      <c r="C1845" s="18" t="s">
        <v>40</v>
      </c>
      <c r="D1845" s="19" t="s">
        <v>6109</v>
      </c>
      <c r="E1845" s="23" t="s">
        <v>693</v>
      </c>
      <c r="F1845" s="33" t="s">
        <v>25</v>
      </c>
      <c r="G1845" s="33" t="s">
        <v>25</v>
      </c>
      <c r="H1845" s="34" t="s">
        <v>25</v>
      </c>
    </row>
    <row r="1846" spans="2:8" x14ac:dyDescent="0.25">
      <c r="B1846" s="17">
        <v>1718991101020</v>
      </c>
      <c r="C1846" s="18" t="s">
        <v>40</v>
      </c>
      <c r="D1846" s="19" t="s">
        <v>6110</v>
      </c>
      <c r="E1846" s="23" t="s">
        <v>693</v>
      </c>
      <c r="F1846" s="33" t="s">
        <v>25</v>
      </c>
      <c r="G1846" s="33" t="s">
        <v>25</v>
      </c>
      <c r="H1846" s="34" t="s">
        <v>25</v>
      </c>
    </row>
    <row r="1847" spans="2:8" x14ac:dyDescent="0.25">
      <c r="B1847" s="17">
        <v>1718991101021</v>
      </c>
      <c r="C1847" s="18" t="s">
        <v>40</v>
      </c>
      <c r="D1847" s="19" t="s">
        <v>6111</v>
      </c>
      <c r="E1847" s="23" t="s">
        <v>693</v>
      </c>
      <c r="F1847" s="33" t="s">
        <v>25</v>
      </c>
      <c r="G1847" s="33" t="s">
        <v>25</v>
      </c>
      <c r="H1847" s="34" t="s">
        <v>25</v>
      </c>
    </row>
    <row r="1848" spans="2:8" x14ac:dyDescent="0.25">
      <c r="B1848" s="17">
        <v>1718991101022</v>
      </c>
      <c r="C1848" s="18" t="s">
        <v>40</v>
      </c>
      <c r="D1848" s="19" t="s">
        <v>6112</v>
      </c>
      <c r="E1848" s="23" t="s">
        <v>693</v>
      </c>
      <c r="F1848" s="33" t="s">
        <v>25</v>
      </c>
      <c r="G1848" s="33" t="s">
        <v>25</v>
      </c>
      <c r="H1848" s="34" t="s">
        <v>25</v>
      </c>
    </row>
    <row r="1849" spans="2:8" x14ac:dyDescent="0.25">
      <c r="B1849" s="17">
        <v>1718991101023</v>
      </c>
      <c r="C1849" s="18" t="s">
        <v>40</v>
      </c>
      <c r="D1849" s="19" t="s">
        <v>6113</v>
      </c>
      <c r="E1849" s="23" t="s">
        <v>693</v>
      </c>
      <c r="F1849" s="33" t="s">
        <v>25</v>
      </c>
      <c r="G1849" s="33" t="s">
        <v>25</v>
      </c>
      <c r="H1849" s="34" t="s">
        <v>25</v>
      </c>
    </row>
    <row r="1850" spans="2:8" x14ac:dyDescent="0.25">
      <c r="B1850" s="17">
        <v>1718991101024</v>
      </c>
      <c r="C1850" s="18" t="s">
        <v>40</v>
      </c>
      <c r="D1850" s="19" t="s">
        <v>6114</v>
      </c>
      <c r="E1850" s="23" t="s">
        <v>693</v>
      </c>
      <c r="F1850" s="33" t="s">
        <v>25</v>
      </c>
      <c r="G1850" s="33" t="s">
        <v>25</v>
      </c>
      <c r="H1850" s="34" t="s">
        <v>25</v>
      </c>
    </row>
    <row r="1851" spans="2:8" x14ac:dyDescent="0.25">
      <c r="B1851" s="17">
        <v>1718991101025</v>
      </c>
      <c r="C1851" s="18" t="s">
        <v>40</v>
      </c>
      <c r="D1851" s="19" t="s">
        <v>6115</v>
      </c>
      <c r="E1851" s="23" t="s">
        <v>693</v>
      </c>
      <c r="F1851" s="33" t="s">
        <v>25</v>
      </c>
      <c r="G1851" s="33" t="s">
        <v>25</v>
      </c>
      <c r="H1851" s="34" t="s">
        <v>25</v>
      </c>
    </row>
    <row r="1852" spans="2:8" x14ac:dyDescent="0.25">
      <c r="B1852" s="17">
        <v>1718991101026</v>
      </c>
      <c r="C1852" s="18" t="s">
        <v>40</v>
      </c>
      <c r="D1852" s="19" t="s">
        <v>6116</v>
      </c>
      <c r="E1852" s="23" t="s">
        <v>693</v>
      </c>
      <c r="F1852" s="33" t="s">
        <v>25</v>
      </c>
      <c r="G1852" s="33" t="s">
        <v>25</v>
      </c>
      <c r="H1852" s="34" t="s">
        <v>25</v>
      </c>
    </row>
    <row r="1853" spans="2:8" x14ac:dyDescent="0.25">
      <c r="B1853" s="17">
        <v>1718991101027</v>
      </c>
      <c r="C1853" s="18" t="s">
        <v>40</v>
      </c>
      <c r="D1853" s="19" t="s">
        <v>6117</v>
      </c>
      <c r="E1853" s="23" t="s">
        <v>693</v>
      </c>
      <c r="F1853" s="33" t="s">
        <v>25</v>
      </c>
      <c r="G1853" s="33" t="s">
        <v>25</v>
      </c>
      <c r="H1853" s="34" t="s">
        <v>25</v>
      </c>
    </row>
    <row r="1854" spans="2:8" ht="25.5" x14ac:dyDescent="0.25">
      <c r="B1854" s="14">
        <v>1718991102000</v>
      </c>
      <c r="C1854" s="15" t="s">
        <v>21</v>
      </c>
      <c r="D1854" s="16" t="s">
        <v>6118</v>
      </c>
      <c r="E1854" s="23" t="s">
        <v>693</v>
      </c>
      <c r="F1854" s="33" t="s">
        <v>25</v>
      </c>
      <c r="G1854" s="33" t="s">
        <v>25</v>
      </c>
      <c r="H1854" s="34" t="s">
        <v>25</v>
      </c>
    </row>
    <row r="1855" spans="2:8" x14ac:dyDescent="0.25">
      <c r="B1855" s="17">
        <v>1718991102001</v>
      </c>
      <c r="C1855" s="18" t="s">
        <v>40</v>
      </c>
      <c r="D1855" s="19" t="s">
        <v>6119</v>
      </c>
      <c r="E1855" s="23" t="s">
        <v>693</v>
      </c>
      <c r="F1855" s="33" t="s">
        <v>25</v>
      </c>
      <c r="G1855" s="33" t="s">
        <v>25</v>
      </c>
      <c r="H1855" s="34" t="s">
        <v>25</v>
      </c>
    </row>
    <row r="1856" spans="2:8" x14ac:dyDescent="0.25">
      <c r="B1856" s="17">
        <v>1718991102002</v>
      </c>
      <c r="C1856" s="18" t="s">
        <v>40</v>
      </c>
      <c r="D1856" s="19" t="s">
        <v>6120</v>
      </c>
      <c r="E1856" s="23" t="s">
        <v>693</v>
      </c>
      <c r="F1856" s="33" t="s">
        <v>25</v>
      </c>
      <c r="G1856" s="33" t="s">
        <v>25</v>
      </c>
      <c r="H1856" s="34" t="s">
        <v>25</v>
      </c>
    </row>
    <row r="1857" spans="2:8" x14ac:dyDescent="0.25">
      <c r="B1857" s="17">
        <v>1718991102003</v>
      </c>
      <c r="C1857" s="18" t="s">
        <v>40</v>
      </c>
      <c r="D1857" s="19" t="s">
        <v>6121</v>
      </c>
      <c r="E1857" s="23" t="s">
        <v>693</v>
      </c>
      <c r="F1857" s="33" t="s">
        <v>25</v>
      </c>
      <c r="G1857" s="33" t="s">
        <v>25</v>
      </c>
      <c r="H1857" s="34" t="s">
        <v>25</v>
      </c>
    </row>
    <row r="1858" spans="2:8" x14ac:dyDescent="0.25">
      <c r="B1858" s="17">
        <v>1718991102004</v>
      </c>
      <c r="C1858" s="18" t="s">
        <v>40</v>
      </c>
      <c r="D1858" s="19" t="s">
        <v>6122</v>
      </c>
      <c r="E1858" s="23" t="s">
        <v>693</v>
      </c>
      <c r="F1858" s="33" t="s">
        <v>25</v>
      </c>
      <c r="G1858" s="33" t="s">
        <v>25</v>
      </c>
      <c r="H1858" s="34" t="s">
        <v>25</v>
      </c>
    </row>
    <row r="1859" spans="2:8" x14ac:dyDescent="0.25">
      <c r="B1859" s="17">
        <v>1718991102005</v>
      </c>
      <c r="C1859" s="18" t="s">
        <v>40</v>
      </c>
      <c r="D1859" s="19" t="s">
        <v>6123</v>
      </c>
      <c r="E1859" s="23" t="s">
        <v>693</v>
      </c>
      <c r="F1859" s="33" t="s">
        <v>25</v>
      </c>
      <c r="G1859" s="33" t="s">
        <v>25</v>
      </c>
      <c r="H1859" s="34" t="s">
        <v>25</v>
      </c>
    </row>
    <row r="1860" spans="2:8" x14ac:dyDescent="0.25">
      <c r="B1860" s="17">
        <v>1718991102006</v>
      </c>
      <c r="C1860" s="18" t="s">
        <v>40</v>
      </c>
      <c r="D1860" s="19" t="s">
        <v>6124</v>
      </c>
      <c r="E1860" s="23" t="s">
        <v>693</v>
      </c>
      <c r="F1860" s="33" t="s">
        <v>25</v>
      </c>
      <c r="G1860" s="33" t="s">
        <v>25</v>
      </c>
      <c r="H1860" s="34" t="s">
        <v>25</v>
      </c>
    </row>
    <row r="1861" spans="2:8" x14ac:dyDescent="0.25">
      <c r="B1861" s="17">
        <v>1718991102007</v>
      </c>
      <c r="C1861" s="18" t="s">
        <v>40</v>
      </c>
      <c r="D1861" s="19" t="s">
        <v>6125</v>
      </c>
      <c r="E1861" s="23" t="s">
        <v>693</v>
      </c>
      <c r="F1861" s="33" t="s">
        <v>25</v>
      </c>
      <c r="G1861" s="33" t="s">
        <v>25</v>
      </c>
      <c r="H1861" s="34" t="s">
        <v>25</v>
      </c>
    </row>
    <row r="1862" spans="2:8" x14ac:dyDescent="0.25">
      <c r="B1862" s="17">
        <v>1718991102008</v>
      </c>
      <c r="C1862" s="18" t="s">
        <v>40</v>
      </c>
      <c r="D1862" s="19" t="s">
        <v>6126</v>
      </c>
      <c r="E1862" s="23" t="s">
        <v>693</v>
      </c>
      <c r="F1862" s="33" t="s">
        <v>25</v>
      </c>
      <c r="G1862" s="33" t="s">
        <v>25</v>
      </c>
      <c r="H1862" s="34" t="s">
        <v>25</v>
      </c>
    </row>
    <row r="1863" spans="2:8" x14ac:dyDescent="0.25">
      <c r="B1863" s="17">
        <v>1718991102009</v>
      </c>
      <c r="C1863" s="18" t="s">
        <v>40</v>
      </c>
      <c r="D1863" s="19" t="s">
        <v>6127</v>
      </c>
      <c r="E1863" s="23" t="s">
        <v>693</v>
      </c>
      <c r="F1863" s="33" t="s">
        <v>25</v>
      </c>
      <c r="G1863" s="33" t="s">
        <v>25</v>
      </c>
      <c r="H1863" s="34" t="s">
        <v>25</v>
      </c>
    </row>
    <row r="1864" spans="2:8" x14ac:dyDescent="0.25">
      <c r="B1864" s="17">
        <v>1718991102010</v>
      </c>
      <c r="C1864" s="18" t="s">
        <v>40</v>
      </c>
      <c r="D1864" s="19" t="s">
        <v>6128</v>
      </c>
      <c r="E1864" s="23" t="s">
        <v>693</v>
      </c>
      <c r="F1864" s="33" t="s">
        <v>25</v>
      </c>
      <c r="G1864" s="33" t="s">
        <v>25</v>
      </c>
      <c r="H1864" s="34" t="s">
        <v>25</v>
      </c>
    </row>
    <row r="1865" spans="2:8" x14ac:dyDescent="0.25">
      <c r="B1865" s="17">
        <v>1718991102011</v>
      </c>
      <c r="C1865" s="18" t="s">
        <v>40</v>
      </c>
      <c r="D1865" s="19" t="s">
        <v>6129</v>
      </c>
      <c r="E1865" s="23" t="s">
        <v>693</v>
      </c>
      <c r="F1865" s="33" t="s">
        <v>25</v>
      </c>
      <c r="G1865" s="33" t="s">
        <v>25</v>
      </c>
      <c r="H1865" s="34" t="s">
        <v>25</v>
      </c>
    </row>
    <row r="1866" spans="2:8" x14ac:dyDescent="0.25">
      <c r="B1866" s="17">
        <v>1718991102012</v>
      </c>
      <c r="C1866" s="18" t="s">
        <v>40</v>
      </c>
      <c r="D1866" s="19" t="s">
        <v>6130</v>
      </c>
      <c r="E1866" s="23" t="s">
        <v>693</v>
      </c>
      <c r="F1866" s="33" t="s">
        <v>25</v>
      </c>
      <c r="G1866" s="33" t="s">
        <v>25</v>
      </c>
      <c r="H1866" s="34" t="s">
        <v>25</v>
      </c>
    </row>
    <row r="1867" spans="2:8" x14ac:dyDescent="0.25">
      <c r="B1867" s="17">
        <v>1718991102013</v>
      </c>
      <c r="C1867" s="18" t="s">
        <v>40</v>
      </c>
      <c r="D1867" s="19" t="s">
        <v>6131</v>
      </c>
      <c r="E1867" s="23" t="s">
        <v>693</v>
      </c>
      <c r="F1867" s="33" t="s">
        <v>25</v>
      </c>
      <c r="G1867" s="33" t="s">
        <v>25</v>
      </c>
      <c r="H1867" s="34" t="s">
        <v>25</v>
      </c>
    </row>
    <row r="1868" spans="2:8" x14ac:dyDescent="0.25">
      <c r="B1868" s="17">
        <v>1718991102014</v>
      </c>
      <c r="C1868" s="18" t="s">
        <v>40</v>
      </c>
      <c r="D1868" s="19" t="s">
        <v>6132</v>
      </c>
      <c r="E1868" s="23" t="s">
        <v>693</v>
      </c>
      <c r="F1868" s="33" t="s">
        <v>25</v>
      </c>
      <c r="G1868" s="33" t="s">
        <v>25</v>
      </c>
      <c r="H1868" s="34" t="s">
        <v>25</v>
      </c>
    </row>
    <row r="1869" spans="2:8" x14ac:dyDescent="0.25">
      <c r="B1869" s="17">
        <v>1718991102015</v>
      </c>
      <c r="C1869" s="18" t="s">
        <v>40</v>
      </c>
      <c r="D1869" s="19" t="s">
        <v>6133</v>
      </c>
      <c r="E1869" s="23" t="s">
        <v>693</v>
      </c>
      <c r="F1869" s="33" t="s">
        <v>25</v>
      </c>
      <c r="G1869" s="33" t="s">
        <v>25</v>
      </c>
      <c r="H1869" s="34" t="s">
        <v>25</v>
      </c>
    </row>
    <row r="1870" spans="2:8" x14ac:dyDescent="0.25">
      <c r="B1870" s="17">
        <v>1718991102016</v>
      </c>
      <c r="C1870" s="18" t="s">
        <v>40</v>
      </c>
      <c r="D1870" s="19" t="s">
        <v>6134</v>
      </c>
      <c r="E1870" s="23" t="s">
        <v>693</v>
      </c>
      <c r="F1870" s="33" t="s">
        <v>25</v>
      </c>
      <c r="G1870" s="33" t="s">
        <v>25</v>
      </c>
      <c r="H1870" s="34" t="s">
        <v>25</v>
      </c>
    </row>
    <row r="1871" spans="2:8" x14ac:dyDescent="0.25">
      <c r="B1871" s="17">
        <v>1718991102017</v>
      </c>
      <c r="C1871" s="18" t="s">
        <v>40</v>
      </c>
      <c r="D1871" s="19" t="s">
        <v>6135</v>
      </c>
      <c r="E1871" s="23" t="s">
        <v>693</v>
      </c>
      <c r="F1871" s="33" t="s">
        <v>25</v>
      </c>
      <c r="G1871" s="33" t="s">
        <v>25</v>
      </c>
      <c r="H1871" s="34" t="s">
        <v>25</v>
      </c>
    </row>
    <row r="1872" spans="2:8" x14ac:dyDescent="0.25">
      <c r="B1872" s="17">
        <v>1718991102018</v>
      </c>
      <c r="C1872" s="18" t="s">
        <v>40</v>
      </c>
      <c r="D1872" s="19" t="s">
        <v>6136</v>
      </c>
      <c r="E1872" s="23" t="s">
        <v>693</v>
      </c>
      <c r="F1872" s="33" t="s">
        <v>25</v>
      </c>
      <c r="G1872" s="33" t="s">
        <v>25</v>
      </c>
      <c r="H1872" s="34" t="s">
        <v>25</v>
      </c>
    </row>
    <row r="1873" spans="2:8" x14ac:dyDescent="0.25">
      <c r="B1873" s="17">
        <v>1718991102019</v>
      </c>
      <c r="C1873" s="18" t="s">
        <v>40</v>
      </c>
      <c r="D1873" s="19" t="s">
        <v>6137</v>
      </c>
      <c r="E1873" s="23" t="s">
        <v>693</v>
      </c>
      <c r="F1873" s="33" t="s">
        <v>25</v>
      </c>
      <c r="G1873" s="33" t="s">
        <v>25</v>
      </c>
      <c r="H1873" s="34" t="s">
        <v>25</v>
      </c>
    </row>
    <row r="1874" spans="2:8" x14ac:dyDescent="0.25">
      <c r="B1874" s="17">
        <v>1718991102020</v>
      </c>
      <c r="C1874" s="18" t="s">
        <v>40</v>
      </c>
      <c r="D1874" s="19" t="s">
        <v>6138</v>
      </c>
      <c r="E1874" s="23" t="s">
        <v>693</v>
      </c>
      <c r="F1874" s="33" t="s">
        <v>25</v>
      </c>
      <c r="G1874" s="33" t="s">
        <v>25</v>
      </c>
      <c r="H1874" s="34" t="s">
        <v>25</v>
      </c>
    </row>
    <row r="1875" spans="2:8" x14ac:dyDescent="0.25">
      <c r="B1875" s="17">
        <v>1718991102021</v>
      </c>
      <c r="C1875" s="18" t="s">
        <v>40</v>
      </c>
      <c r="D1875" s="19" t="s">
        <v>6139</v>
      </c>
      <c r="E1875" s="23" t="s">
        <v>693</v>
      </c>
      <c r="F1875" s="33" t="s">
        <v>25</v>
      </c>
      <c r="G1875" s="33" t="s">
        <v>25</v>
      </c>
      <c r="H1875" s="34" t="s">
        <v>25</v>
      </c>
    </row>
    <row r="1876" spans="2:8" x14ac:dyDescent="0.25">
      <c r="B1876" s="17">
        <v>1718991102022</v>
      </c>
      <c r="C1876" s="18" t="s">
        <v>40</v>
      </c>
      <c r="D1876" s="19" t="s">
        <v>6140</v>
      </c>
      <c r="E1876" s="23" t="s">
        <v>693</v>
      </c>
      <c r="F1876" s="33" t="s">
        <v>25</v>
      </c>
      <c r="G1876" s="33" t="s">
        <v>25</v>
      </c>
      <c r="H1876" s="34" t="s">
        <v>25</v>
      </c>
    </row>
    <row r="1877" spans="2:8" x14ac:dyDescent="0.25">
      <c r="B1877" s="17">
        <v>1718991102023</v>
      </c>
      <c r="C1877" s="18" t="s">
        <v>40</v>
      </c>
      <c r="D1877" s="19" t="s">
        <v>6141</v>
      </c>
      <c r="E1877" s="23" t="s">
        <v>693</v>
      </c>
      <c r="F1877" s="33" t="s">
        <v>25</v>
      </c>
      <c r="G1877" s="33" t="s">
        <v>25</v>
      </c>
      <c r="H1877" s="34" t="s">
        <v>25</v>
      </c>
    </row>
    <row r="1878" spans="2:8" x14ac:dyDescent="0.25">
      <c r="B1878" s="17">
        <v>1718991102024</v>
      </c>
      <c r="C1878" s="18" t="s">
        <v>40</v>
      </c>
      <c r="D1878" s="19" t="s">
        <v>6142</v>
      </c>
      <c r="E1878" s="23" t="s">
        <v>693</v>
      </c>
      <c r="F1878" s="33" t="s">
        <v>25</v>
      </c>
      <c r="G1878" s="33" t="s">
        <v>25</v>
      </c>
      <c r="H1878" s="34" t="s">
        <v>25</v>
      </c>
    </row>
    <row r="1879" spans="2:8" x14ac:dyDescent="0.25">
      <c r="B1879" s="17">
        <v>1718991102025</v>
      </c>
      <c r="C1879" s="18" t="s">
        <v>40</v>
      </c>
      <c r="D1879" s="19" t="s">
        <v>6143</v>
      </c>
      <c r="E1879" s="23" t="s">
        <v>693</v>
      </c>
      <c r="F1879" s="33" t="s">
        <v>25</v>
      </c>
      <c r="G1879" s="33" t="s">
        <v>25</v>
      </c>
      <c r="H1879" s="34" t="s">
        <v>25</v>
      </c>
    </row>
    <row r="1880" spans="2:8" x14ac:dyDescent="0.25">
      <c r="B1880" s="17">
        <v>1718991102026</v>
      </c>
      <c r="C1880" s="18" t="s">
        <v>40</v>
      </c>
      <c r="D1880" s="19" t="s">
        <v>6144</v>
      </c>
      <c r="E1880" s="23" t="s">
        <v>693</v>
      </c>
      <c r="F1880" s="33" t="s">
        <v>25</v>
      </c>
      <c r="G1880" s="33" t="s">
        <v>25</v>
      </c>
      <c r="H1880" s="34" t="s">
        <v>25</v>
      </c>
    </row>
    <row r="1881" spans="2:8" x14ac:dyDescent="0.25">
      <c r="B1881" s="17">
        <v>1718991102027</v>
      </c>
      <c r="C1881" s="18" t="s">
        <v>40</v>
      </c>
      <c r="D1881" s="19" t="s">
        <v>6145</v>
      </c>
      <c r="E1881" s="23" t="s">
        <v>693</v>
      </c>
      <c r="F1881" s="33" t="s">
        <v>25</v>
      </c>
      <c r="G1881" s="33" t="s">
        <v>25</v>
      </c>
      <c r="H1881" s="34" t="s">
        <v>25</v>
      </c>
    </row>
    <row r="1882" spans="2:8" x14ac:dyDescent="0.25">
      <c r="B1882" s="3">
        <v>1718991103000</v>
      </c>
      <c r="C1882" s="4" t="s">
        <v>21</v>
      </c>
      <c r="D1882" s="6" t="s">
        <v>3344</v>
      </c>
      <c r="E1882" s="28" t="s">
        <v>5979</v>
      </c>
      <c r="F1882" s="33">
        <v>1719990101000</v>
      </c>
      <c r="G1882" s="33" t="s">
        <v>21</v>
      </c>
      <c r="H1882" s="34" t="s">
        <v>3343</v>
      </c>
    </row>
    <row r="1883" spans="2:8" x14ac:dyDescent="0.25">
      <c r="B1883" s="3">
        <v>1718991104000</v>
      </c>
      <c r="C1883" s="4" t="s">
        <v>21</v>
      </c>
      <c r="D1883" s="6" t="s">
        <v>3346</v>
      </c>
      <c r="E1883" s="28" t="s">
        <v>5979</v>
      </c>
      <c r="F1883" s="33">
        <v>1719990102000</v>
      </c>
      <c r="G1883" s="33" t="s">
        <v>21</v>
      </c>
      <c r="H1883" s="34" t="s">
        <v>3345</v>
      </c>
    </row>
    <row r="1884" spans="2:8" x14ac:dyDescent="0.25">
      <c r="B1884" s="3">
        <v>1718991105000</v>
      </c>
      <c r="C1884" s="4" t="s">
        <v>21</v>
      </c>
      <c r="D1884" s="6" t="s">
        <v>3348</v>
      </c>
      <c r="E1884" s="28" t="s">
        <v>5979</v>
      </c>
      <c r="F1884" s="33">
        <v>1719990103000</v>
      </c>
      <c r="G1884" s="33" t="s">
        <v>21</v>
      </c>
      <c r="H1884" s="34" t="s">
        <v>3347</v>
      </c>
    </row>
    <row r="1885" spans="2:8" x14ac:dyDescent="0.25">
      <c r="B1885" s="3">
        <v>1718991106000</v>
      </c>
      <c r="C1885" s="4" t="s">
        <v>21</v>
      </c>
      <c r="D1885" s="6" t="s">
        <v>3350</v>
      </c>
      <c r="E1885" s="28" t="s">
        <v>5979</v>
      </c>
      <c r="F1885" s="33">
        <v>1719990104000</v>
      </c>
      <c r="G1885" s="33" t="s">
        <v>21</v>
      </c>
      <c r="H1885" s="34" t="s">
        <v>3349</v>
      </c>
    </row>
    <row r="1886" spans="2:8" x14ac:dyDescent="0.25">
      <c r="B1886" s="3">
        <v>1718991107000</v>
      </c>
      <c r="C1886" s="4" t="s">
        <v>21</v>
      </c>
      <c r="D1886" s="6" t="s">
        <v>3352</v>
      </c>
      <c r="E1886" s="28" t="s">
        <v>5979</v>
      </c>
      <c r="F1886" s="33">
        <v>1719990105000</v>
      </c>
      <c r="G1886" s="33" t="s">
        <v>21</v>
      </c>
      <c r="H1886" s="34" t="s">
        <v>3351</v>
      </c>
    </row>
    <row r="1887" spans="2:8" x14ac:dyDescent="0.25">
      <c r="B1887" s="3">
        <v>1718991108000</v>
      </c>
      <c r="C1887" s="4" t="s">
        <v>21</v>
      </c>
      <c r="D1887" s="6" t="s">
        <v>3354</v>
      </c>
      <c r="E1887" s="28" t="s">
        <v>5979</v>
      </c>
      <c r="F1887" s="33">
        <v>1719990106000</v>
      </c>
      <c r="G1887" s="33" t="s">
        <v>21</v>
      </c>
      <c r="H1887" s="34" t="s">
        <v>3353</v>
      </c>
    </row>
    <row r="1888" spans="2:8" x14ac:dyDescent="0.25">
      <c r="B1888" s="3">
        <v>1718991109000</v>
      </c>
      <c r="C1888" s="4" t="s">
        <v>21</v>
      </c>
      <c r="D1888" s="6" t="s">
        <v>3356</v>
      </c>
      <c r="E1888" s="28" t="s">
        <v>5979</v>
      </c>
      <c r="F1888" s="33">
        <v>1719990107000</v>
      </c>
      <c r="G1888" s="33" t="s">
        <v>21</v>
      </c>
      <c r="H1888" s="34" t="s">
        <v>3355</v>
      </c>
    </row>
    <row r="1889" spans="2:8" x14ac:dyDescent="0.25">
      <c r="B1889" s="3">
        <v>1718991110000</v>
      </c>
      <c r="C1889" s="4" t="s">
        <v>21</v>
      </c>
      <c r="D1889" s="6" t="s">
        <v>3358</v>
      </c>
      <c r="E1889" s="28" t="s">
        <v>5979</v>
      </c>
      <c r="F1889" s="33">
        <v>1719990108000</v>
      </c>
      <c r="G1889" s="33" t="s">
        <v>21</v>
      </c>
      <c r="H1889" s="34" t="s">
        <v>3357</v>
      </c>
    </row>
    <row r="1890" spans="2:8" x14ac:dyDescent="0.25">
      <c r="B1890" s="3">
        <v>1718991111000</v>
      </c>
      <c r="C1890" s="4" t="s">
        <v>21</v>
      </c>
      <c r="D1890" s="6" t="s">
        <v>3360</v>
      </c>
      <c r="E1890" s="28" t="s">
        <v>5979</v>
      </c>
      <c r="F1890" s="33">
        <v>1719990109000</v>
      </c>
      <c r="G1890" s="33" t="s">
        <v>21</v>
      </c>
      <c r="H1890" s="34" t="s">
        <v>3359</v>
      </c>
    </row>
    <row r="1891" spans="2:8" x14ac:dyDescent="0.25">
      <c r="B1891" s="3">
        <v>1718991112000</v>
      </c>
      <c r="C1891" s="4" t="s">
        <v>21</v>
      </c>
      <c r="D1891" s="6" t="s">
        <v>3362</v>
      </c>
      <c r="E1891" s="28" t="s">
        <v>5979</v>
      </c>
      <c r="F1891" s="33">
        <v>1719990110000</v>
      </c>
      <c r="G1891" s="33" t="s">
        <v>21</v>
      </c>
      <c r="H1891" s="34" t="s">
        <v>3361</v>
      </c>
    </row>
    <row r="1892" spans="2:8" x14ac:dyDescent="0.25">
      <c r="B1892" s="3">
        <v>1718991113000</v>
      </c>
      <c r="C1892" s="4" t="s">
        <v>21</v>
      </c>
      <c r="D1892" s="6" t="s">
        <v>3364</v>
      </c>
      <c r="E1892" s="28" t="s">
        <v>5979</v>
      </c>
      <c r="F1892" s="33">
        <v>1719990111000</v>
      </c>
      <c r="G1892" s="33" t="s">
        <v>21</v>
      </c>
      <c r="H1892" s="34" t="s">
        <v>3363</v>
      </c>
    </row>
    <row r="1893" spans="2:8" x14ac:dyDescent="0.25">
      <c r="B1893" s="3">
        <v>1718991114000</v>
      </c>
      <c r="C1893" s="4" t="s">
        <v>21</v>
      </c>
      <c r="D1893" s="6" t="s">
        <v>3366</v>
      </c>
      <c r="E1893" s="28" t="s">
        <v>5979</v>
      </c>
      <c r="F1893" s="33">
        <v>1719990112000</v>
      </c>
      <c r="G1893" s="33" t="s">
        <v>21</v>
      </c>
      <c r="H1893" s="34" t="s">
        <v>3365</v>
      </c>
    </row>
    <row r="1894" spans="2:8" x14ac:dyDescent="0.25">
      <c r="B1894" s="3">
        <v>1718991115000</v>
      </c>
      <c r="C1894" s="4" t="s">
        <v>21</v>
      </c>
      <c r="D1894" s="6" t="s">
        <v>3368</v>
      </c>
      <c r="E1894" s="28" t="s">
        <v>5979</v>
      </c>
      <c r="F1894" s="33">
        <v>1719990113000</v>
      </c>
      <c r="G1894" s="33" t="s">
        <v>21</v>
      </c>
      <c r="H1894" s="34" t="s">
        <v>3367</v>
      </c>
    </row>
    <row r="1895" spans="2:8" x14ac:dyDescent="0.25">
      <c r="B1895" s="3">
        <v>1718991116000</v>
      </c>
      <c r="C1895" s="4" t="s">
        <v>21</v>
      </c>
      <c r="D1895" s="6" t="s">
        <v>3370</v>
      </c>
      <c r="E1895" s="28" t="s">
        <v>5979</v>
      </c>
      <c r="F1895" s="33">
        <v>1719990114000</v>
      </c>
      <c r="G1895" s="33" t="s">
        <v>21</v>
      </c>
      <c r="H1895" s="34" t="s">
        <v>3369</v>
      </c>
    </row>
    <row r="1896" spans="2:8" x14ac:dyDescent="0.25">
      <c r="B1896" s="3">
        <v>1718991117000</v>
      </c>
      <c r="C1896" s="4" t="s">
        <v>21</v>
      </c>
      <c r="D1896" s="6" t="s">
        <v>3372</v>
      </c>
      <c r="E1896" s="28" t="s">
        <v>5979</v>
      </c>
      <c r="F1896" s="33">
        <v>1719990115000</v>
      </c>
      <c r="G1896" s="33" t="s">
        <v>21</v>
      </c>
      <c r="H1896" s="34" t="s">
        <v>3371</v>
      </c>
    </row>
    <row r="1897" spans="2:8" x14ac:dyDescent="0.25">
      <c r="B1897" s="10">
        <v>1718991117001</v>
      </c>
      <c r="C1897" s="11" t="s">
        <v>40</v>
      </c>
      <c r="D1897" s="12" t="s">
        <v>3373</v>
      </c>
      <c r="E1897" s="28" t="s">
        <v>5979</v>
      </c>
      <c r="F1897" s="35">
        <v>1719990115001</v>
      </c>
      <c r="G1897" s="35" t="s">
        <v>40</v>
      </c>
      <c r="H1897" s="36" t="s">
        <v>3198</v>
      </c>
    </row>
    <row r="1898" spans="2:8" x14ac:dyDescent="0.25">
      <c r="B1898" s="3">
        <v>1718991118000</v>
      </c>
      <c r="C1898" s="4" t="s">
        <v>21</v>
      </c>
      <c r="D1898" s="6" t="s">
        <v>3377</v>
      </c>
      <c r="E1898" s="28" t="s">
        <v>5979</v>
      </c>
      <c r="F1898" s="33">
        <v>1719990116000</v>
      </c>
      <c r="G1898" s="33" t="s">
        <v>21</v>
      </c>
      <c r="H1898" s="34" t="s">
        <v>3376</v>
      </c>
    </row>
    <row r="1899" spans="2:8" x14ac:dyDescent="0.25">
      <c r="B1899" s="3">
        <v>1718991118001</v>
      </c>
      <c r="C1899" s="4" t="s">
        <v>40</v>
      </c>
      <c r="D1899" s="6" t="s">
        <v>3211</v>
      </c>
      <c r="E1899" s="28" t="s">
        <v>5979</v>
      </c>
      <c r="F1899" s="33">
        <v>1719990116001</v>
      </c>
      <c r="G1899" s="33" t="s">
        <v>40</v>
      </c>
      <c r="H1899" s="5" t="s">
        <v>3210</v>
      </c>
    </row>
    <row r="1900" spans="2:8" x14ac:dyDescent="0.25">
      <c r="B1900" s="3">
        <v>1718991119000</v>
      </c>
      <c r="C1900" s="4" t="s">
        <v>21</v>
      </c>
      <c r="D1900" s="6" t="s">
        <v>3379</v>
      </c>
      <c r="E1900" s="28" t="s">
        <v>5979</v>
      </c>
      <c r="F1900" s="33">
        <v>1719990117000</v>
      </c>
      <c r="G1900" s="33" t="s">
        <v>21</v>
      </c>
      <c r="H1900" s="34" t="s">
        <v>3378</v>
      </c>
    </row>
    <row r="1901" spans="2:8" x14ac:dyDescent="0.25">
      <c r="B1901" s="3">
        <v>1718991120000</v>
      </c>
      <c r="C1901" s="4" t="s">
        <v>21</v>
      </c>
      <c r="D1901" s="6" t="s">
        <v>3381</v>
      </c>
      <c r="E1901" s="28" t="s">
        <v>5979</v>
      </c>
      <c r="F1901" s="33">
        <v>1719990118000</v>
      </c>
      <c r="G1901" s="33" t="s">
        <v>21</v>
      </c>
      <c r="H1901" s="34" t="s">
        <v>3380</v>
      </c>
    </row>
    <row r="1902" spans="2:8" x14ac:dyDescent="0.25">
      <c r="B1902" s="3">
        <v>1718991121000</v>
      </c>
      <c r="C1902" s="4" t="s">
        <v>21</v>
      </c>
      <c r="D1902" s="6" t="s">
        <v>3383</v>
      </c>
      <c r="E1902" s="28" t="s">
        <v>5979</v>
      </c>
      <c r="F1902" s="33">
        <v>1719990119000</v>
      </c>
      <c r="G1902" s="33" t="s">
        <v>21</v>
      </c>
      <c r="H1902" s="34" t="s">
        <v>3382</v>
      </c>
    </row>
    <row r="1903" spans="2:8" x14ac:dyDescent="0.25">
      <c r="B1903" s="3">
        <v>1718991122000</v>
      </c>
      <c r="C1903" s="4" t="s">
        <v>21</v>
      </c>
      <c r="D1903" s="6" t="s">
        <v>3385</v>
      </c>
      <c r="E1903" s="28" t="s">
        <v>5979</v>
      </c>
      <c r="F1903" s="33">
        <v>1719990120000</v>
      </c>
      <c r="G1903" s="33" t="s">
        <v>21</v>
      </c>
      <c r="H1903" s="34" t="s">
        <v>3384</v>
      </c>
    </row>
    <row r="1904" spans="2:8" x14ac:dyDescent="0.25">
      <c r="B1904" s="3">
        <v>1718991123000</v>
      </c>
      <c r="C1904" s="4" t="s">
        <v>21</v>
      </c>
      <c r="D1904" s="6" t="s">
        <v>3389</v>
      </c>
      <c r="E1904" s="28" t="s">
        <v>5979</v>
      </c>
      <c r="F1904" s="33">
        <v>1719990121000</v>
      </c>
      <c r="G1904" s="33" t="s">
        <v>21</v>
      </c>
      <c r="H1904" s="34" t="s">
        <v>3388</v>
      </c>
    </row>
    <row r="1905" spans="2:8" x14ac:dyDescent="0.25">
      <c r="B1905" s="3">
        <v>1718991124000</v>
      </c>
      <c r="C1905" s="4" t="s">
        <v>21</v>
      </c>
      <c r="D1905" s="6" t="s">
        <v>3391</v>
      </c>
      <c r="E1905" s="28" t="s">
        <v>5979</v>
      </c>
      <c r="F1905" s="33">
        <v>1719990122000</v>
      </c>
      <c r="G1905" s="33" t="s">
        <v>21</v>
      </c>
      <c r="H1905" s="34" t="s">
        <v>3390</v>
      </c>
    </row>
    <row r="1906" spans="2:8" x14ac:dyDescent="0.25">
      <c r="B1906" s="3">
        <v>1718991125000</v>
      </c>
      <c r="C1906" s="4" t="s">
        <v>21</v>
      </c>
      <c r="D1906" s="6" t="s">
        <v>3393</v>
      </c>
      <c r="E1906" s="28" t="s">
        <v>5979</v>
      </c>
      <c r="F1906" s="33">
        <v>1719990123000</v>
      </c>
      <c r="G1906" s="33" t="s">
        <v>21</v>
      </c>
      <c r="H1906" s="34" t="s">
        <v>3392</v>
      </c>
    </row>
    <row r="1907" spans="2:8" x14ac:dyDescent="0.25">
      <c r="B1907" s="3">
        <v>1718991126000</v>
      </c>
      <c r="C1907" s="4" t="s">
        <v>21</v>
      </c>
      <c r="D1907" s="6" t="s">
        <v>3395</v>
      </c>
      <c r="E1907" s="28" t="s">
        <v>5979</v>
      </c>
      <c r="F1907" s="33">
        <v>1719990124000</v>
      </c>
      <c r="G1907" s="33" t="s">
        <v>21</v>
      </c>
      <c r="H1907" s="34" t="s">
        <v>3394</v>
      </c>
    </row>
    <row r="1908" spans="2:8" x14ac:dyDescent="0.25">
      <c r="B1908" s="3">
        <v>1718991127000</v>
      </c>
      <c r="C1908" s="4" t="s">
        <v>21</v>
      </c>
      <c r="D1908" s="6" t="s">
        <v>3309</v>
      </c>
      <c r="E1908" s="28" t="s">
        <v>5979</v>
      </c>
      <c r="F1908" s="33">
        <v>1719550000000</v>
      </c>
      <c r="G1908" s="33" t="s">
        <v>21</v>
      </c>
      <c r="H1908" s="34" t="s">
        <v>3308</v>
      </c>
    </row>
    <row r="1909" spans="2:8" x14ac:dyDescent="0.25">
      <c r="B1909" s="10">
        <v>1718991127001</v>
      </c>
      <c r="C1909" s="11" t="s">
        <v>40</v>
      </c>
      <c r="D1909" s="12" t="s">
        <v>6146</v>
      </c>
      <c r="E1909" s="28" t="s">
        <v>5979</v>
      </c>
      <c r="F1909" s="35">
        <v>1719550101000</v>
      </c>
      <c r="G1909" s="35" t="s">
        <v>40</v>
      </c>
      <c r="H1909" s="36" t="s">
        <v>3311</v>
      </c>
    </row>
    <row r="1910" spans="2:8" x14ac:dyDescent="0.25">
      <c r="B1910" s="10">
        <v>1718991127002</v>
      </c>
      <c r="C1910" s="11" t="s">
        <v>40</v>
      </c>
      <c r="D1910" s="12" t="s">
        <v>3301</v>
      </c>
      <c r="E1910" s="28" t="s">
        <v>5979</v>
      </c>
      <c r="F1910" s="33">
        <v>1719540000000</v>
      </c>
      <c r="G1910" s="33" t="s">
        <v>21</v>
      </c>
      <c r="H1910" s="34" t="s">
        <v>3300</v>
      </c>
    </row>
    <row r="1911" spans="2:8" x14ac:dyDescent="0.25">
      <c r="B1911" s="10">
        <v>1718991127003</v>
      </c>
      <c r="C1911" s="11" t="s">
        <v>40</v>
      </c>
      <c r="D1911" s="12" t="s">
        <v>3311</v>
      </c>
      <c r="E1911" s="28" t="s">
        <v>5979</v>
      </c>
      <c r="F1911" s="35">
        <v>1719550101000</v>
      </c>
      <c r="G1911" s="35" t="s">
        <v>40</v>
      </c>
      <c r="H1911" s="36" t="s">
        <v>3311</v>
      </c>
    </row>
    <row r="1912" spans="2:8" x14ac:dyDescent="0.25">
      <c r="B1912" s="3">
        <v>1718991128000</v>
      </c>
      <c r="C1912" s="4" t="s">
        <v>21</v>
      </c>
      <c r="D1912" s="6" t="s">
        <v>3397</v>
      </c>
      <c r="E1912" s="28" t="s">
        <v>5979</v>
      </c>
      <c r="F1912" s="33">
        <v>1719990125000</v>
      </c>
      <c r="G1912" s="33" t="s">
        <v>21</v>
      </c>
      <c r="H1912" s="34" t="s">
        <v>3396</v>
      </c>
    </row>
    <row r="1913" spans="2:8" x14ac:dyDescent="0.25">
      <c r="B1913" s="10">
        <v>1718991128001</v>
      </c>
      <c r="C1913" s="11" t="s">
        <v>40</v>
      </c>
      <c r="D1913" s="12" t="s">
        <v>3399</v>
      </c>
      <c r="E1913" s="28" t="s">
        <v>5979</v>
      </c>
      <c r="F1913" s="35">
        <v>1719990125001</v>
      </c>
      <c r="G1913" s="35" t="s">
        <v>40</v>
      </c>
      <c r="H1913" s="36" t="s">
        <v>3398</v>
      </c>
    </row>
    <row r="1914" spans="2:8" x14ac:dyDescent="0.25">
      <c r="B1914" s="3">
        <v>1718991129000</v>
      </c>
      <c r="C1914" s="4" t="s">
        <v>21</v>
      </c>
      <c r="D1914" s="6" t="s">
        <v>3403</v>
      </c>
      <c r="E1914" s="28" t="s">
        <v>5979</v>
      </c>
      <c r="F1914" s="33">
        <v>1719990126000</v>
      </c>
      <c r="G1914" s="33" t="s">
        <v>21</v>
      </c>
      <c r="H1914" s="34" t="s">
        <v>3402</v>
      </c>
    </row>
    <row r="1915" spans="2:8" ht="25.5" x14ac:dyDescent="0.25">
      <c r="B1915" s="3">
        <v>1718991130000</v>
      </c>
      <c r="C1915" s="4" t="s">
        <v>21</v>
      </c>
      <c r="D1915" s="6" t="s">
        <v>3405</v>
      </c>
      <c r="E1915" s="28" t="s">
        <v>5979</v>
      </c>
      <c r="F1915" s="33">
        <v>1719990127000</v>
      </c>
      <c r="G1915" s="33" t="s">
        <v>21</v>
      </c>
      <c r="H1915" s="34" t="s">
        <v>3404</v>
      </c>
    </row>
    <row r="1916" spans="2:8" ht="25.5" x14ac:dyDescent="0.25">
      <c r="B1916" s="10">
        <v>1718991130001</v>
      </c>
      <c r="C1916" s="11" t="s">
        <v>40</v>
      </c>
      <c r="D1916" s="12" t="s">
        <v>3407</v>
      </c>
      <c r="E1916" s="28" t="s">
        <v>5979</v>
      </c>
      <c r="F1916" s="35">
        <v>1719990127001</v>
      </c>
      <c r="G1916" s="35" t="s">
        <v>40</v>
      </c>
      <c r="H1916" s="36" t="s">
        <v>3406</v>
      </c>
    </row>
    <row r="1917" spans="2:8" ht="25.5" x14ac:dyDescent="0.25">
      <c r="B1917" s="10">
        <v>1718991130002</v>
      </c>
      <c r="C1917" s="11" t="s">
        <v>40</v>
      </c>
      <c r="D1917" s="12" t="s">
        <v>3409</v>
      </c>
      <c r="E1917" s="28" t="s">
        <v>5979</v>
      </c>
      <c r="F1917" s="35">
        <v>1719990127002</v>
      </c>
      <c r="G1917" s="35" t="s">
        <v>40</v>
      </c>
      <c r="H1917" s="36" t="s">
        <v>3408</v>
      </c>
    </row>
    <row r="1918" spans="2:8" ht="38.25" x14ac:dyDescent="0.25">
      <c r="B1918" s="10">
        <v>1718991130003</v>
      </c>
      <c r="C1918" s="11" t="s">
        <v>40</v>
      </c>
      <c r="D1918" s="12" t="s">
        <v>3411</v>
      </c>
      <c r="E1918" s="28" t="s">
        <v>5979</v>
      </c>
      <c r="F1918" s="35">
        <v>1719990127003</v>
      </c>
      <c r="G1918" s="35" t="s">
        <v>40</v>
      </c>
      <c r="H1918" s="36" t="s">
        <v>3410</v>
      </c>
    </row>
    <row r="1919" spans="2:8" ht="38.25" x14ac:dyDescent="0.25">
      <c r="B1919" s="10">
        <v>1718991130004</v>
      </c>
      <c r="C1919" s="11" t="s">
        <v>40</v>
      </c>
      <c r="D1919" s="12" t="s">
        <v>3413</v>
      </c>
      <c r="E1919" s="28" t="s">
        <v>5979</v>
      </c>
      <c r="F1919" s="35">
        <v>1719990127004</v>
      </c>
      <c r="G1919" s="35" t="s">
        <v>40</v>
      </c>
      <c r="H1919" s="36" t="s">
        <v>3412</v>
      </c>
    </row>
    <row r="1920" spans="2:8" x14ac:dyDescent="0.25">
      <c r="B1920" s="3">
        <v>1718991199000</v>
      </c>
      <c r="C1920" s="4" t="s">
        <v>21</v>
      </c>
      <c r="D1920" s="6" t="s">
        <v>3422</v>
      </c>
      <c r="E1920" s="28" t="s">
        <v>5979</v>
      </c>
      <c r="F1920" s="33">
        <v>1719990199000</v>
      </c>
      <c r="G1920" s="33" t="s">
        <v>21</v>
      </c>
      <c r="H1920" s="34" t="s">
        <v>3421</v>
      </c>
    </row>
    <row r="1921" spans="2:8" ht="25.5" x14ac:dyDescent="0.25">
      <c r="B1921" s="10">
        <v>1718991199001</v>
      </c>
      <c r="C1921" s="11" t="s">
        <v>40</v>
      </c>
      <c r="D1921" s="12" t="s">
        <v>3424</v>
      </c>
      <c r="E1921" s="28" t="s">
        <v>5979</v>
      </c>
      <c r="F1921" s="35">
        <v>1719990199001</v>
      </c>
      <c r="G1921" s="35" t="s">
        <v>40</v>
      </c>
      <c r="H1921" s="36" t="s">
        <v>3423</v>
      </c>
    </row>
    <row r="1922" spans="2:8" ht="25.5" x14ac:dyDescent="0.25">
      <c r="B1922" s="10">
        <v>1718991199002</v>
      </c>
      <c r="C1922" s="11" t="s">
        <v>40</v>
      </c>
      <c r="D1922" s="12" t="s">
        <v>3317</v>
      </c>
      <c r="E1922" s="28" t="s">
        <v>5979</v>
      </c>
      <c r="F1922" s="35">
        <v>1719570101000</v>
      </c>
      <c r="G1922" s="35" t="s">
        <v>40</v>
      </c>
      <c r="H1922" s="36" t="s">
        <v>3316</v>
      </c>
    </row>
    <row r="1923" spans="2:8" ht="25.5" x14ac:dyDescent="0.25">
      <c r="B1923" s="10">
        <v>1718991199003</v>
      </c>
      <c r="C1923" s="11" t="s">
        <v>40</v>
      </c>
      <c r="D1923" s="12" t="s">
        <v>3321</v>
      </c>
      <c r="E1923" s="28" t="s">
        <v>5979</v>
      </c>
      <c r="F1923" s="35">
        <v>1719580101000</v>
      </c>
      <c r="G1923" s="35" t="s">
        <v>40</v>
      </c>
      <c r="H1923" s="36" t="s">
        <v>3320</v>
      </c>
    </row>
    <row r="1924" spans="2:8" x14ac:dyDescent="0.25">
      <c r="B1924" s="10">
        <v>1718991199999</v>
      </c>
      <c r="C1924" s="11" t="s">
        <v>40</v>
      </c>
      <c r="D1924" s="12" t="s">
        <v>3426</v>
      </c>
      <c r="E1924" s="28" t="s">
        <v>5979</v>
      </c>
      <c r="F1924" s="35">
        <v>1719990199999</v>
      </c>
      <c r="G1924" s="35" t="s">
        <v>40</v>
      </c>
      <c r="H1924" s="36" t="s">
        <v>3425</v>
      </c>
    </row>
    <row r="1925" spans="2:8" x14ac:dyDescent="0.25">
      <c r="B1925" s="3">
        <v>1720000000000</v>
      </c>
      <c r="C1925" s="4" t="s">
        <v>21</v>
      </c>
      <c r="D1925" s="6" t="s">
        <v>3427</v>
      </c>
      <c r="E1925" s="22" t="s">
        <v>23</v>
      </c>
      <c r="F1925" s="33" t="s">
        <v>25</v>
      </c>
      <c r="G1925" s="33" t="s">
        <v>25</v>
      </c>
      <c r="H1925" s="34" t="s">
        <v>25</v>
      </c>
    </row>
    <row r="1926" spans="2:8" x14ac:dyDescent="0.25">
      <c r="B1926" s="14">
        <v>1720001000000</v>
      </c>
      <c r="C1926" s="15" t="s">
        <v>21</v>
      </c>
      <c r="D1926" s="16" t="s">
        <v>3427</v>
      </c>
      <c r="E1926" s="23" t="s">
        <v>693</v>
      </c>
      <c r="F1926" s="33" t="s">
        <v>25</v>
      </c>
      <c r="G1926" s="33" t="s">
        <v>25</v>
      </c>
      <c r="H1926" s="34" t="s">
        <v>25</v>
      </c>
    </row>
    <row r="1927" spans="2:8" x14ac:dyDescent="0.25">
      <c r="B1927" s="14">
        <v>1728000000000</v>
      </c>
      <c r="C1927" s="15" t="s">
        <v>21</v>
      </c>
      <c r="D1927" s="16" t="s">
        <v>6147</v>
      </c>
      <c r="E1927" s="23" t="s">
        <v>693</v>
      </c>
      <c r="F1927" s="33" t="s">
        <v>25</v>
      </c>
      <c r="G1927" s="33" t="s">
        <v>25</v>
      </c>
      <c r="H1927" s="34" t="s">
        <v>25</v>
      </c>
    </row>
    <row r="1928" spans="2:8" x14ac:dyDescent="0.25">
      <c r="B1928" s="3">
        <v>1728010000000</v>
      </c>
      <c r="C1928" s="4" t="s">
        <v>21</v>
      </c>
      <c r="D1928" s="6" t="s">
        <v>3429</v>
      </c>
      <c r="E1928" s="28" t="s">
        <v>5979</v>
      </c>
      <c r="F1928" s="33">
        <v>1721000000000</v>
      </c>
      <c r="G1928" s="33" t="s">
        <v>21</v>
      </c>
      <c r="H1928" s="34" t="s">
        <v>3428</v>
      </c>
    </row>
    <row r="1929" spans="2:8" x14ac:dyDescent="0.25">
      <c r="B1929" s="3">
        <v>1728011000000</v>
      </c>
      <c r="C1929" s="4" t="s">
        <v>21</v>
      </c>
      <c r="D1929" s="6" t="s">
        <v>3430</v>
      </c>
      <c r="E1929" s="28" t="s">
        <v>5979</v>
      </c>
      <c r="F1929" s="33">
        <v>1721500000000</v>
      </c>
      <c r="G1929" s="33" t="s">
        <v>21</v>
      </c>
      <c r="H1929" s="34" t="s">
        <v>3430</v>
      </c>
    </row>
    <row r="1930" spans="2:8" x14ac:dyDescent="0.25">
      <c r="B1930" s="3">
        <v>1728012000000</v>
      </c>
      <c r="C1930" s="4" t="s">
        <v>21</v>
      </c>
      <c r="D1930" s="6" t="s">
        <v>3431</v>
      </c>
      <c r="E1930" s="28" t="s">
        <v>5979</v>
      </c>
      <c r="F1930" s="33">
        <v>1721510000000</v>
      </c>
      <c r="G1930" s="33" t="s">
        <v>21</v>
      </c>
      <c r="H1930" s="34" t="s">
        <v>3431</v>
      </c>
    </row>
    <row r="1931" spans="2:8" x14ac:dyDescent="0.25">
      <c r="B1931" s="3">
        <v>1728013000000</v>
      </c>
      <c r="C1931" s="4" t="s">
        <v>21</v>
      </c>
      <c r="D1931" s="6" t="s">
        <v>3432</v>
      </c>
      <c r="E1931" s="28" t="s">
        <v>5979</v>
      </c>
      <c r="F1931" s="33">
        <v>1721520000000</v>
      </c>
      <c r="G1931" s="33" t="s">
        <v>21</v>
      </c>
      <c r="H1931" s="34" t="s">
        <v>3432</v>
      </c>
    </row>
    <row r="1932" spans="2:8" x14ac:dyDescent="0.25">
      <c r="B1932" s="3">
        <v>1728014000000</v>
      </c>
      <c r="C1932" s="4" t="s">
        <v>21</v>
      </c>
      <c r="D1932" s="6" t="s">
        <v>2880</v>
      </c>
      <c r="E1932" s="28" t="s">
        <v>5979</v>
      </c>
      <c r="F1932" s="33">
        <v>1721530000000</v>
      </c>
      <c r="G1932" s="33" t="s">
        <v>21</v>
      </c>
      <c r="H1932" s="34" t="s">
        <v>2880</v>
      </c>
    </row>
    <row r="1933" spans="2:8" ht="25.5" x14ac:dyDescent="0.25">
      <c r="B1933" s="3">
        <v>1728015000000</v>
      </c>
      <c r="C1933" s="4" t="s">
        <v>21</v>
      </c>
      <c r="D1933" s="6" t="s">
        <v>3434</v>
      </c>
      <c r="E1933" s="28" t="s">
        <v>5979</v>
      </c>
      <c r="F1933" s="33">
        <v>1721980000000</v>
      </c>
      <c r="G1933" s="33" t="s">
        <v>21</v>
      </c>
      <c r="H1933" s="34" t="s">
        <v>3433</v>
      </c>
    </row>
    <row r="1934" spans="2:8" x14ac:dyDescent="0.25">
      <c r="B1934" s="3">
        <v>1728019000000</v>
      </c>
      <c r="C1934" s="4" t="s">
        <v>21</v>
      </c>
      <c r="D1934" s="6" t="s">
        <v>3545</v>
      </c>
      <c r="E1934" s="28" t="s">
        <v>5979</v>
      </c>
      <c r="F1934" s="33">
        <v>1729000000000</v>
      </c>
      <c r="G1934" s="33" t="s">
        <v>21</v>
      </c>
      <c r="H1934" s="34" t="s">
        <v>3544</v>
      </c>
    </row>
    <row r="1935" spans="2:8" x14ac:dyDescent="0.25">
      <c r="B1935" s="3">
        <v>1728019100000</v>
      </c>
      <c r="C1935" s="4" t="s">
        <v>21</v>
      </c>
      <c r="D1935" s="6" t="s">
        <v>3553</v>
      </c>
      <c r="E1935" s="28" t="s">
        <v>5979</v>
      </c>
      <c r="F1935" s="33">
        <v>1729990100000</v>
      </c>
      <c r="G1935" s="33" t="s">
        <v>21</v>
      </c>
      <c r="H1935" s="34" t="s">
        <v>3552</v>
      </c>
    </row>
    <row r="1936" spans="2:8" x14ac:dyDescent="0.25">
      <c r="B1936" s="3">
        <v>1728019101000</v>
      </c>
      <c r="C1936" s="4" t="s">
        <v>21</v>
      </c>
      <c r="D1936" s="6" t="s">
        <v>3441</v>
      </c>
      <c r="E1936" s="28" t="s">
        <v>5979</v>
      </c>
      <c r="F1936" s="33">
        <v>1723000000000</v>
      </c>
      <c r="G1936" s="33" t="s">
        <v>21</v>
      </c>
      <c r="H1936" s="34" t="s">
        <v>3440</v>
      </c>
    </row>
    <row r="1937" spans="2:8" x14ac:dyDescent="0.25">
      <c r="B1937" s="3">
        <v>1728019102000</v>
      </c>
      <c r="C1937" s="4" t="s">
        <v>21</v>
      </c>
      <c r="D1937" s="6" t="s">
        <v>3550</v>
      </c>
      <c r="E1937" s="28" t="s">
        <v>5979</v>
      </c>
      <c r="F1937" s="33">
        <v>1729520000000</v>
      </c>
      <c r="G1937" s="33" t="s">
        <v>21</v>
      </c>
      <c r="H1937" s="34" t="s">
        <v>3549</v>
      </c>
    </row>
    <row r="1938" spans="2:8" x14ac:dyDescent="0.25">
      <c r="B1938" s="3">
        <v>1728019103000</v>
      </c>
      <c r="C1938" s="4" t="s">
        <v>21</v>
      </c>
      <c r="D1938" s="6" t="s">
        <v>5167</v>
      </c>
      <c r="E1938" s="28" t="s">
        <v>5979</v>
      </c>
      <c r="F1938" s="33">
        <v>1729510000000</v>
      </c>
      <c r="G1938" s="33" t="s">
        <v>21</v>
      </c>
      <c r="H1938" s="34" t="s">
        <v>3547</v>
      </c>
    </row>
    <row r="1939" spans="2:8" x14ac:dyDescent="0.25">
      <c r="B1939" s="3">
        <v>1728019104000</v>
      </c>
      <c r="C1939" s="4" t="s">
        <v>21</v>
      </c>
      <c r="D1939" s="6" t="s">
        <v>3555</v>
      </c>
      <c r="E1939" s="28" t="s">
        <v>5979</v>
      </c>
      <c r="F1939" s="33">
        <v>1729990101000</v>
      </c>
      <c r="G1939" s="33" t="s">
        <v>21</v>
      </c>
      <c r="H1939" s="34" t="s">
        <v>3554</v>
      </c>
    </row>
    <row r="1940" spans="2:8" x14ac:dyDescent="0.25">
      <c r="B1940" s="3">
        <v>1728019105000</v>
      </c>
      <c r="C1940" s="4" t="s">
        <v>21</v>
      </c>
      <c r="D1940" s="6" t="s">
        <v>3556</v>
      </c>
      <c r="E1940" s="28" t="s">
        <v>5979</v>
      </c>
      <c r="F1940" s="33">
        <v>1729990102000</v>
      </c>
      <c r="G1940" s="33" t="s">
        <v>21</v>
      </c>
      <c r="H1940" s="34" t="s">
        <v>6148</v>
      </c>
    </row>
    <row r="1941" spans="2:8" x14ac:dyDescent="0.25">
      <c r="B1941" s="3">
        <v>1728019106000</v>
      </c>
      <c r="C1941" s="4" t="s">
        <v>21</v>
      </c>
      <c r="D1941" s="6" t="s">
        <v>3558</v>
      </c>
      <c r="E1941" s="28" t="s">
        <v>5979</v>
      </c>
      <c r="F1941" s="33">
        <v>1729990103000</v>
      </c>
      <c r="G1941" s="33" t="s">
        <v>21</v>
      </c>
      <c r="H1941" s="34" t="s">
        <v>3557</v>
      </c>
    </row>
    <row r="1942" spans="2:8" x14ac:dyDescent="0.25">
      <c r="B1942" s="3">
        <v>1728019107000</v>
      </c>
      <c r="C1942" s="4" t="s">
        <v>21</v>
      </c>
      <c r="D1942" s="6" t="s">
        <v>3560</v>
      </c>
      <c r="E1942" s="28" t="s">
        <v>5979</v>
      </c>
      <c r="F1942" s="33">
        <v>1729990104000</v>
      </c>
      <c r="G1942" s="33" t="s">
        <v>21</v>
      </c>
      <c r="H1942" s="34" t="s">
        <v>3559</v>
      </c>
    </row>
    <row r="1943" spans="2:8" x14ac:dyDescent="0.25">
      <c r="B1943" s="3">
        <v>1728019108000</v>
      </c>
      <c r="C1943" s="4" t="s">
        <v>21</v>
      </c>
      <c r="D1943" s="6" t="s">
        <v>3562</v>
      </c>
      <c r="E1943" s="28" t="s">
        <v>5979</v>
      </c>
      <c r="F1943" s="33">
        <v>1729990105000</v>
      </c>
      <c r="G1943" s="33" t="s">
        <v>21</v>
      </c>
      <c r="H1943" s="34" t="s">
        <v>3561</v>
      </c>
    </row>
    <row r="1944" spans="2:8" x14ac:dyDescent="0.25">
      <c r="B1944" s="3">
        <v>1728019109000</v>
      </c>
      <c r="C1944" s="4" t="s">
        <v>21</v>
      </c>
      <c r="D1944" s="6" t="s">
        <v>3564</v>
      </c>
      <c r="E1944" s="28" t="s">
        <v>5979</v>
      </c>
      <c r="F1944" s="33">
        <v>1729990106000</v>
      </c>
      <c r="G1944" s="33" t="s">
        <v>21</v>
      </c>
      <c r="H1944" s="34" t="s">
        <v>3563</v>
      </c>
    </row>
    <row r="1945" spans="2:8" x14ac:dyDescent="0.25">
      <c r="B1945" s="3">
        <v>1728019110000</v>
      </c>
      <c r="C1945" s="4" t="s">
        <v>21</v>
      </c>
      <c r="D1945" s="6" t="s">
        <v>3567</v>
      </c>
      <c r="E1945" s="28" t="s">
        <v>5979</v>
      </c>
      <c r="F1945" s="33">
        <v>1729990107000</v>
      </c>
      <c r="G1945" s="33" t="s">
        <v>21</v>
      </c>
      <c r="H1945" s="34" t="s">
        <v>3566</v>
      </c>
    </row>
    <row r="1946" spans="2:8" x14ac:dyDescent="0.25">
      <c r="B1946" s="3">
        <v>1728019111000</v>
      </c>
      <c r="C1946" s="4" t="s">
        <v>21</v>
      </c>
      <c r="D1946" s="6" t="s">
        <v>3569</v>
      </c>
      <c r="E1946" s="28" t="s">
        <v>5979</v>
      </c>
      <c r="F1946" s="33">
        <v>1729990108000</v>
      </c>
      <c r="G1946" s="33" t="s">
        <v>21</v>
      </c>
      <c r="H1946" s="34" t="s">
        <v>3568</v>
      </c>
    </row>
    <row r="1947" spans="2:8" x14ac:dyDescent="0.25">
      <c r="B1947" s="3">
        <v>1728019112000</v>
      </c>
      <c r="C1947" s="4" t="s">
        <v>21</v>
      </c>
      <c r="D1947" s="6" t="s">
        <v>3571</v>
      </c>
      <c r="E1947" s="28" t="s">
        <v>5979</v>
      </c>
      <c r="F1947" s="33">
        <v>1729990109000</v>
      </c>
      <c r="G1947" s="33" t="s">
        <v>21</v>
      </c>
      <c r="H1947" s="34" t="s">
        <v>3570</v>
      </c>
    </row>
    <row r="1948" spans="2:8" x14ac:dyDescent="0.25">
      <c r="B1948" s="3">
        <v>1728019113000</v>
      </c>
      <c r="C1948" s="4" t="s">
        <v>21</v>
      </c>
      <c r="D1948" s="6" t="s">
        <v>3573</v>
      </c>
      <c r="E1948" s="28" t="s">
        <v>5979</v>
      </c>
      <c r="F1948" s="33">
        <v>1729990110000</v>
      </c>
      <c r="G1948" s="33" t="s">
        <v>21</v>
      </c>
      <c r="H1948" s="34" t="s">
        <v>3572</v>
      </c>
    </row>
    <row r="1949" spans="2:8" x14ac:dyDescent="0.25">
      <c r="B1949" s="3">
        <v>1728019114000</v>
      </c>
      <c r="C1949" s="4" t="s">
        <v>21</v>
      </c>
      <c r="D1949" s="6" t="s">
        <v>3575</v>
      </c>
      <c r="E1949" s="28" t="s">
        <v>5979</v>
      </c>
      <c r="F1949" s="33">
        <v>1729990111000</v>
      </c>
      <c r="G1949" s="33" t="s">
        <v>21</v>
      </c>
      <c r="H1949" s="34" t="s">
        <v>3574</v>
      </c>
    </row>
    <row r="1950" spans="2:8" x14ac:dyDescent="0.25">
      <c r="B1950" s="3">
        <v>1728019115000</v>
      </c>
      <c r="C1950" s="4" t="s">
        <v>21</v>
      </c>
      <c r="D1950" s="6" t="s">
        <v>3577</v>
      </c>
      <c r="E1950" s="28" t="s">
        <v>5979</v>
      </c>
      <c r="F1950" s="33">
        <v>1729990112000</v>
      </c>
      <c r="G1950" s="33" t="s">
        <v>21</v>
      </c>
      <c r="H1950" s="34" t="s">
        <v>3576</v>
      </c>
    </row>
    <row r="1951" spans="2:8" x14ac:dyDescent="0.25">
      <c r="B1951" s="3">
        <v>1728019116000</v>
      </c>
      <c r="C1951" s="4" t="s">
        <v>21</v>
      </c>
      <c r="D1951" s="6" t="s">
        <v>3579</v>
      </c>
      <c r="E1951" s="28" t="s">
        <v>5979</v>
      </c>
      <c r="F1951" s="33">
        <v>1729990113000</v>
      </c>
      <c r="G1951" s="33" t="s">
        <v>21</v>
      </c>
      <c r="H1951" s="34" t="s">
        <v>3578</v>
      </c>
    </row>
    <row r="1952" spans="2:8" x14ac:dyDescent="0.25">
      <c r="B1952" s="3">
        <v>1728019117000</v>
      </c>
      <c r="C1952" s="4" t="s">
        <v>21</v>
      </c>
      <c r="D1952" s="6" t="s">
        <v>3581</v>
      </c>
      <c r="E1952" s="28" t="s">
        <v>5979</v>
      </c>
      <c r="F1952" s="33">
        <v>1729990114000</v>
      </c>
      <c r="G1952" s="33" t="s">
        <v>21</v>
      </c>
      <c r="H1952" s="34" t="s">
        <v>3580</v>
      </c>
    </row>
    <row r="1953" spans="2:8" x14ac:dyDescent="0.25">
      <c r="B1953" s="3">
        <v>1728019118000</v>
      </c>
      <c r="C1953" s="4" t="s">
        <v>21</v>
      </c>
      <c r="D1953" s="6" t="s">
        <v>3583</v>
      </c>
      <c r="E1953" s="28" t="s">
        <v>5979</v>
      </c>
      <c r="F1953" s="33">
        <v>1729990115000</v>
      </c>
      <c r="G1953" s="33" t="s">
        <v>21</v>
      </c>
      <c r="H1953" s="34" t="s">
        <v>3582</v>
      </c>
    </row>
    <row r="1954" spans="2:8" x14ac:dyDescent="0.25">
      <c r="B1954" s="3">
        <v>1728019119000</v>
      </c>
      <c r="C1954" s="4" t="s">
        <v>21</v>
      </c>
      <c r="D1954" s="6" t="s">
        <v>3585</v>
      </c>
      <c r="E1954" s="28" t="s">
        <v>5979</v>
      </c>
      <c r="F1954" s="33">
        <v>1729990116000</v>
      </c>
      <c r="G1954" s="33" t="s">
        <v>21</v>
      </c>
      <c r="H1954" s="34" t="s">
        <v>3584</v>
      </c>
    </row>
    <row r="1955" spans="2:8" x14ac:dyDescent="0.25">
      <c r="B1955" s="3">
        <v>1728019120000</v>
      </c>
      <c r="C1955" s="4" t="s">
        <v>21</v>
      </c>
      <c r="D1955" s="6" t="s">
        <v>3587</v>
      </c>
      <c r="E1955" s="28" t="s">
        <v>5979</v>
      </c>
      <c r="F1955" s="33">
        <v>1729990117000</v>
      </c>
      <c r="G1955" s="33" t="s">
        <v>21</v>
      </c>
      <c r="H1955" s="34" t="s">
        <v>3586</v>
      </c>
    </row>
    <row r="1956" spans="2:8" x14ac:dyDescent="0.25">
      <c r="B1956" s="3">
        <v>1728019121000</v>
      </c>
      <c r="C1956" s="4" t="s">
        <v>21</v>
      </c>
      <c r="D1956" s="6" t="s">
        <v>3589</v>
      </c>
      <c r="E1956" s="28" t="s">
        <v>5979</v>
      </c>
      <c r="F1956" s="33">
        <v>1729990118000</v>
      </c>
      <c r="G1956" s="33" t="s">
        <v>21</v>
      </c>
      <c r="H1956" s="34" t="s">
        <v>3588</v>
      </c>
    </row>
    <row r="1957" spans="2:8" x14ac:dyDescent="0.25">
      <c r="B1957" s="3">
        <v>1728019122000</v>
      </c>
      <c r="C1957" s="4" t="s">
        <v>21</v>
      </c>
      <c r="D1957" s="6" t="s">
        <v>3591</v>
      </c>
      <c r="E1957" s="28" t="s">
        <v>5979</v>
      </c>
      <c r="F1957" s="33">
        <v>1729990119000</v>
      </c>
      <c r="G1957" s="33" t="s">
        <v>21</v>
      </c>
      <c r="H1957" s="34" t="s">
        <v>3590</v>
      </c>
    </row>
    <row r="1958" spans="2:8" x14ac:dyDescent="0.25">
      <c r="B1958" s="3">
        <v>1728019123000</v>
      </c>
      <c r="C1958" s="4" t="s">
        <v>21</v>
      </c>
      <c r="D1958" s="6" t="s">
        <v>3593</v>
      </c>
      <c r="E1958" s="28" t="s">
        <v>5979</v>
      </c>
      <c r="F1958" s="33">
        <v>1729990120000</v>
      </c>
      <c r="G1958" s="33" t="s">
        <v>21</v>
      </c>
      <c r="H1958" s="34" t="s">
        <v>3592</v>
      </c>
    </row>
    <row r="1959" spans="2:8" x14ac:dyDescent="0.25">
      <c r="B1959" s="3">
        <v>1728019124000</v>
      </c>
      <c r="C1959" s="4" t="s">
        <v>21</v>
      </c>
      <c r="D1959" s="6" t="s">
        <v>3595</v>
      </c>
      <c r="E1959" s="28" t="s">
        <v>5979</v>
      </c>
      <c r="F1959" s="33">
        <v>1729990121000</v>
      </c>
      <c r="G1959" s="33" t="s">
        <v>21</v>
      </c>
      <c r="H1959" s="34" t="s">
        <v>3594</v>
      </c>
    </row>
    <row r="1960" spans="2:8" x14ac:dyDescent="0.25">
      <c r="B1960" s="3">
        <v>1728019125000</v>
      </c>
      <c r="C1960" s="4" t="s">
        <v>21</v>
      </c>
      <c r="D1960" s="6" t="s">
        <v>3597</v>
      </c>
      <c r="E1960" s="28" t="s">
        <v>5979</v>
      </c>
      <c r="F1960" s="33">
        <v>1729990122000</v>
      </c>
      <c r="G1960" s="33" t="s">
        <v>21</v>
      </c>
      <c r="H1960" s="34" t="s">
        <v>3596</v>
      </c>
    </row>
    <row r="1961" spans="2:8" x14ac:dyDescent="0.25">
      <c r="B1961" s="3">
        <v>1728019126000</v>
      </c>
      <c r="C1961" s="4" t="s">
        <v>21</v>
      </c>
      <c r="D1961" s="6" t="s">
        <v>3601</v>
      </c>
      <c r="E1961" s="28" t="s">
        <v>5979</v>
      </c>
      <c r="F1961" s="33">
        <v>1729990123000</v>
      </c>
      <c r="G1961" s="33" t="s">
        <v>21</v>
      </c>
      <c r="H1961" s="34" t="s">
        <v>3600</v>
      </c>
    </row>
    <row r="1962" spans="2:8" x14ac:dyDescent="0.25">
      <c r="B1962" s="3">
        <v>1728019127000</v>
      </c>
      <c r="C1962" s="4" t="s">
        <v>21</v>
      </c>
      <c r="D1962" s="6" t="s">
        <v>3603</v>
      </c>
      <c r="E1962" s="28" t="s">
        <v>5979</v>
      </c>
      <c r="F1962" s="33">
        <v>1729990124000</v>
      </c>
      <c r="G1962" s="33" t="s">
        <v>21</v>
      </c>
      <c r="H1962" s="34" t="s">
        <v>3602</v>
      </c>
    </row>
    <row r="1963" spans="2:8" ht="25.5" x14ac:dyDescent="0.25">
      <c r="B1963" s="10">
        <v>1728019128000</v>
      </c>
      <c r="C1963" s="11" t="s">
        <v>40</v>
      </c>
      <c r="D1963" s="12" t="s">
        <v>3605</v>
      </c>
      <c r="E1963" s="28" t="s">
        <v>5979</v>
      </c>
      <c r="F1963" s="35">
        <v>1729990125000</v>
      </c>
      <c r="G1963" s="35" t="s">
        <v>40</v>
      </c>
      <c r="H1963" s="36" t="s">
        <v>3604</v>
      </c>
    </row>
    <row r="1964" spans="2:8" ht="25.5" x14ac:dyDescent="0.25">
      <c r="B1964" s="10">
        <v>1728019129000</v>
      </c>
      <c r="C1964" s="11" t="s">
        <v>40</v>
      </c>
      <c r="D1964" s="12" t="s">
        <v>3607</v>
      </c>
      <c r="E1964" s="28" t="s">
        <v>5979</v>
      </c>
      <c r="F1964" s="35">
        <v>1729990126000</v>
      </c>
      <c r="G1964" s="35" t="s">
        <v>40</v>
      </c>
      <c r="H1964" s="36" t="s">
        <v>3606</v>
      </c>
    </row>
    <row r="1965" spans="2:8" ht="25.5" x14ac:dyDescent="0.25">
      <c r="B1965" s="3">
        <v>1728020000000</v>
      </c>
      <c r="C1965" s="4" t="s">
        <v>21</v>
      </c>
      <c r="D1965" s="6" t="s">
        <v>3436</v>
      </c>
      <c r="E1965" s="28" t="s">
        <v>5979</v>
      </c>
      <c r="F1965" s="33">
        <v>1722000000000</v>
      </c>
      <c r="G1965" s="33" t="s">
        <v>21</v>
      </c>
      <c r="H1965" s="34" t="s">
        <v>3435</v>
      </c>
    </row>
    <row r="1966" spans="2:8" x14ac:dyDescent="0.25">
      <c r="B1966" s="3">
        <v>1728021000000</v>
      </c>
      <c r="C1966" s="4" t="s">
        <v>21</v>
      </c>
      <c r="D1966" s="6" t="s">
        <v>2895</v>
      </c>
      <c r="E1966" s="28" t="s">
        <v>5979</v>
      </c>
      <c r="F1966" s="33">
        <v>1722500000000</v>
      </c>
      <c r="G1966" s="33" t="s">
        <v>21</v>
      </c>
      <c r="H1966" s="34" t="s">
        <v>2895</v>
      </c>
    </row>
    <row r="1967" spans="2:8" x14ac:dyDescent="0.25">
      <c r="B1967" s="3">
        <v>1728022000000</v>
      </c>
      <c r="C1967" s="4" t="s">
        <v>21</v>
      </c>
      <c r="D1967" s="6" t="s">
        <v>2900</v>
      </c>
      <c r="E1967" s="28" t="s">
        <v>5979</v>
      </c>
      <c r="F1967" s="33">
        <v>1722510000000</v>
      </c>
      <c r="G1967" s="33" t="s">
        <v>21</v>
      </c>
      <c r="H1967" s="34" t="s">
        <v>2900</v>
      </c>
    </row>
    <row r="1968" spans="2:8" ht="25.5" x14ac:dyDescent="0.25">
      <c r="B1968" s="3">
        <v>1728023000000</v>
      </c>
      <c r="C1968" s="4" t="s">
        <v>21</v>
      </c>
      <c r="D1968" s="6" t="s">
        <v>3438</v>
      </c>
      <c r="E1968" s="28" t="s">
        <v>5979</v>
      </c>
      <c r="F1968" s="33">
        <v>1722520000000</v>
      </c>
      <c r="G1968" s="33" t="s">
        <v>21</v>
      </c>
      <c r="H1968" s="34" t="s">
        <v>3437</v>
      </c>
    </row>
    <row r="1969" spans="2:8" x14ac:dyDescent="0.25">
      <c r="B1969" s="3">
        <v>1728029000000</v>
      </c>
      <c r="C1969" s="4" t="s">
        <v>21</v>
      </c>
      <c r="D1969" s="6" t="s">
        <v>3439</v>
      </c>
      <c r="E1969" s="28" t="s">
        <v>5979</v>
      </c>
      <c r="F1969" s="33">
        <v>1722530000000</v>
      </c>
      <c r="G1969" s="33" t="s">
        <v>21</v>
      </c>
      <c r="H1969" s="34" t="s">
        <v>3439</v>
      </c>
    </row>
    <row r="1970" spans="2:8" x14ac:dyDescent="0.25">
      <c r="B1970" s="14">
        <v>1728030000000</v>
      </c>
      <c r="C1970" s="15" t="s">
        <v>21</v>
      </c>
      <c r="D1970" s="16" t="s">
        <v>6149</v>
      </c>
      <c r="E1970" s="23" t="s">
        <v>693</v>
      </c>
      <c r="F1970" s="33" t="s">
        <v>25</v>
      </c>
      <c r="G1970" s="33" t="s">
        <v>25</v>
      </c>
      <c r="H1970" s="34" t="s">
        <v>25</v>
      </c>
    </row>
    <row r="1971" spans="2:8" x14ac:dyDescent="0.25">
      <c r="B1971" s="14">
        <v>1728031000000</v>
      </c>
      <c r="C1971" s="15" t="s">
        <v>21</v>
      </c>
      <c r="D1971" s="16" t="s">
        <v>6149</v>
      </c>
      <c r="E1971" s="23" t="s">
        <v>693</v>
      </c>
      <c r="F1971" s="33" t="s">
        <v>25</v>
      </c>
      <c r="G1971" s="33" t="s">
        <v>25</v>
      </c>
      <c r="H1971" s="34" t="s">
        <v>25</v>
      </c>
    </row>
    <row r="1972" spans="2:8" x14ac:dyDescent="0.25">
      <c r="B1972" s="3">
        <v>1728040000000</v>
      </c>
      <c r="C1972" s="4" t="s">
        <v>21</v>
      </c>
      <c r="D1972" s="6" t="s">
        <v>3546</v>
      </c>
      <c r="E1972" s="28" t="s">
        <v>5979</v>
      </c>
      <c r="F1972" s="33">
        <v>1729500000000</v>
      </c>
      <c r="G1972" s="33" t="s">
        <v>21</v>
      </c>
      <c r="H1972" s="34" t="s">
        <v>3546</v>
      </c>
    </row>
    <row r="1973" spans="2:8" x14ac:dyDescent="0.25">
      <c r="B1973" s="14">
        <v>1728041000000</v>
      </c>
      <c r="C1973" s="15" t="s">
        <v>21</v>
      </c>
      <c r="D1973" s="16" t="s">
        <v>3546</v>
      </c>
      <c r="E1973" s="23" t="s">
        <v>693</v>
      </c>
      <c r="F1973" s="33" t="s">
        <v>25</v>
      </c>
      <c r="G1973" s="33" t="s">
        <v>25</v>
      </c>
      <c r="H1973" s="34" t="s">
        <v>25</v>
      </c>
    </row>
    <row r="1974" spans="2:8" x14ac:dyDescent="0.25">
      <c r="B1974" s="3">
        <v>1728070000000</v>
      </c>
      <c r="C1974" s="4" t="s">
        <v>21</v>
      </c>
      <c r="D1974" s="6" t="s">
        <v>3547</v>
      </c>
      <c r="E1974" s="28" t="s">
        <v>5979</v>
      </c>
      <c r="F1974" s="33">
        <v>1729510000000</v>
      </c>
      <c r="G1974" s="33" t="s">
        <v>21</v>
      </c>
      <c r="H1974" s="34" t="s">
        <v>3547</v>
      </c>
    </row>
    <row r="1975" spans="2:8" x14ac:dyDescent="0.25">
      <c r="B1975" s="14">
        <v>1728071000000</v>
      </c>
      <c r="C1975" s="15" t="s">
        <v>21</v>
      </c>
      <c r="D1975" s="16" t="s">
        <v>3547</v>
      </c>
      <c r="E1975" s="23" t="s">
        <v>693</v>
      </c>
      <c r="F1975" s="33" t="s">
        <v>25</v>
      </c>
      <c r="G1975" s="33" t="s">
        <v>25</v>
      </c>
      <c r="H1975" s="34" t="s">
        <v>25</v>
      </c>
    </row>
    <row r="1976" spans="2:8" x14ac:dyDescent="0.25">
      <c r="B1976" s="3">
        <v>1728100000000</v>
      </c>
      <c r="C1976" s="4" t="s">
        <v>21</v>
      </c>
      <c r="D1976" s="6" t="s">
        <v>3443</v>
      </c>
      <c r="E1976" s="28" t="s">
        <v>5979</v>
      </c>
      <c r="F1976" s="33">
        <v>1724000000000</v>
      </c>
      <c r="G1976" s="33" t="s">
        <v>21</v>
      </c>
      <c r="H1976" s="34" t="s">
        <v>3442</v>
      </c>
    </row>
    <row r="1977" spans="2:8" ht="25.5" x14ac:dyDescent="0.25">
      <c r="B1977" s="3">
        <v>1728101000000</v>
      </c>
      <c r="C1977" s="4" t="s">
        <v>21</v>
      </c>
      <c r="D1977" s="6" t="s">
        <v>3446</v>
      </c>
      <c r="E1977" s="28" t="s">
        <v>5979</v>
      </c>
      <c r="F1977" s="33">
        <v>1724500000000</v>
      </c>
      <c r="G1977" s="33" t="s">
        <v>21</v>
      </c>
      <c r="H1977" s="34" t="s">
        <v>3445</v>
      </c>
    </row>
    <row r="1978" spans="2:8" ht="25.5" x14ac:dyDescent="0.25">
      <c r="B1978" s="3">
        <v>1728102000000</v>
      </c>
      <c r="C1978" s="4" t="s">
        <v>21</v>
      </c>
      <c r="D1978" s="6" t="s">
        <v>3448</v>
      </c>
      <c r="E1978" s="28" t="s">
        <v>5979</v>
      </c>
      <c r="F1978" s="33">
        <v>1724510000000</v>
      </c>
      <c r="G1978" s="33" t="s">
        <v>21</v>
      </c>
      <c r="H1978" s="34" t="s">
        <v>3447</v>
      </c>
    </row>
    <row r="1979" spans="2:8" x14ac:dyDescent="0.25">
      <c r="B1979" s="3">
        <v>1728109000000</v>
      </c>
      <c r="C1979" s="4" t="s">
        <v>21</v>
      </c>
      <c r="D1979" s="6" t="s">
        <v>3450</v>
      </c>
      <c r="E1979" s="28" t="s">
        <v>5979</v>
      </c>
      <c r="F1979" s="33">
        <v>1724990000000</v>
      </c>
      <c r="G1979" s="33" t="s">
        <v>21</v>
      </c>
      <c r="H1979" s="34" t="s">
        <v>3449</v>
      </c>
    </row>
    <row r="1980" spans="2:8" x14ac:dyDescent="0.25">
      <c r="B1980" s="3">
        <v>1728109100000</v>
      </c>
      <c r="C1980" s="4" t="s">
        <v>21</v>
      </c>
      <c r="D1980" s="6" t="s">
        <v>3452</v>
      </c>
      <c r="E1980" s="28" t="s">
        <v>5979</v>
      </c>
      <c r="F1980" s="33">
        <v>1724990100000</v>
      </c>
      <c r="G1980" s="33" t="s">
        <v>21</v>
      </c>
      <c r="H1980" s="34" t="s">
        <v>3451</v>
      </c>
    </row>
    <row r="1981" spans="2:8" x14ac:dyDescent="0.25">
      <c r="B1981" s="3">
        <v>1728109101000</v>
      </c>
      <c r="C1981" s="4" t="s">
        <v>21</v>
      </c>
      <c r="D1981" s="6" t="s">
        <v>3460</v>
      </c>
      <c r="E1981" s="28" t="s">
        <v>5979</v>
      </c>
      <c r="F1981" s="33">
        <v>1724990104000</v>
      </c>
      <c r="G1981" s="33" t="s">
        <v>21</v>
      </c>
      <c r="H1981" s="34" t="s">
        <v>3459</v>
      </c>
    </row>
    <row r="1982" spans="2:8" x14ac:dyDescent="0.25">
      <c r="B1982" s="3">
        <v>1728109102000</v>
      </c>
      <c r="C1982" s="4" t="s">
        <v>21</v>
      </c>
      <c r="D1982" s="6" t="s">
        <v>3462</v>
      </c>
      <c r="E1982" s="28" t="s">
        <v>5979</v>
      </c>
      <c r="F1982" s="33">
        <v>1724990105000</v>
      </c>
      <c r="G1982" s="33" t="s">
        <v>21</v>
      </c>
      <c r="H1982" s="34" t="s">
        <v>3461</v>
      </c>
    </row>
    <row r="1983" spans="2:8" ht="25.5" x14ac:dyDescent="0.25">
      <c r="B1983" s="3">
        <v>1728109103000</v>
      </c>
      <c r="C1983" s="4" t="s">
        <v>21</v>
      </c>
      <c r="D1983" s="6" t="s">
        <v>3464</v>
      </c>
      <c r="E1983" s="28" t="s">
        <v>5979</v>
      </c>
      <c r="F1983" s="33">
        <v>1724990106000</v>
      </c>
      <c r="G1983" s="33" t="s">
        <v>21</v>
      </c>
      <c r="H1983" s="34" t="s">
        <v>3463</v>
      </c>
    </row>
    <row r="1984" spans="2:8" ht="25.5" x14ac:dyDescent="0.25">
      <c r="B1984" s="3">
        <v>1728109104000</v>
      </c>
      <c r="C1984" s="4" t="s">
        <v>21</v>
      </c>
      <c r="D1984" s="6" t="s">
        <v>3466</v>
      </c>
      <c r="E1984" s="28" t="s">
        <v>5979</v>
      </c>
      <c r="F1984" s="33">
        <v>1724990107000</v>
      </c>
      <c r="G1984" s="33" t="s">
        <v>21</v>
      </c>
      <c r="H1984" s="34" t="s">
        <v>3465</v>
      </c>
    </row>
    <row r="1985" spans="2:8" x14ac:dyDescent="0.25">
      <c r="B1985" s="10">
        <v>1728109104001</v>
      </c>
      <c r="C1985" s="11" t="s">
        <v>40</v>
      </c>
      <c r="D1985" s="12" t="s">
        <v>3468</v>
      </c>
      <c r="E1985" s="28" t="s">
        <v>5979</v>
      </c>
      <c r="F1985" s="35">
        <v>1724990107001</v>
      </c>
      <c r="G1985" s="35" t="s">
        <v>40</v>
      </c>
      <c r="H1985" s="36" t="s">
        <v>3467</v>
      </c>
    </row>
    <row r="1986" spans="2:8" ht="25.5" x14ac:dyDescent="0.25">
      <c r="B1986" s="10">
        <v>1728109104002</v>
      </c>
      <c r="C1986" s="11" t="s">
        <v>40</v>
      </c>
      <c r="D1986" s="12" t="s">
        <v>3470</v>
      </c>
      <c r="E1986" s="28" t="s">
        <v>5979</v>
      </c>
      <c r="F1986" s="35">
        <v>1724990107002</v>
      </c>
      <c r="G1986" s="35" t="s">
        <v>40</v>
      </c>
      <c r="H1986" s="36" t="s">
        <v>3469</v>
      </c>
    </row>
    <row r="1987" spans="2:8" ht="25.5" x14ac:dyDescent="0.25">
      <c r="B1987" s="10">
        <v>1728109104003</v>
      </c>
      <c r="C1987" s="11" t="s">
        <v>40</v>
      </c>
      <c r="D1987" s="12" t="s">
        <v>3472</v>
      </c>
      <c r="E1987" s="28" t="s">
        <v>5979</v>
      </c>
      <c r="F1987" s="35">
        <v>1724990107003</v>
      </c>
      <c r="G1987" s="35" t="s">
        <v>40</v>
      </c>
      <c r="H1987" s="36" t="s">
        <v>3471</v>
      </c>
    </row>
    <row r="1988" spans="2:8" ht="25.5" x14ac:dyDescent="0.25">
      <c r="B1988" s="10">
        <v>1728109104004</v>
      </c>
      <c r="C1988" s="11" t="s">
        <v>40</v>
      </c>
      <c r="D1988" s="12" t="s">
        <v>3474</v>
      </c>
      <c r="E1988" s="28" t="s">
        <v>5979</v>
      </c>
      <c r="F1988" s="35">
        <v>1724990107004</v>
      </c>
      <c r="G1988" s="35" t="s">
        <v>40</v>
      </c>
      <c r="H1988" s="36" t="s">
        <v>3473</v>
      </c>
    </row>
    <row r="1989" spans="2:8" x14ac:dyDescent="0.25">
      <c r="B1989" s="10">
        <v>1728109104005</v>
      </c>
      <c r="C1989" s="11" t="s">
        <v>40</v>
      </c>
      <c r="D1989" s="12" t="s">
        <v>3476</v>
      </c>
      <c r="E1989" s="28" t="s">
        <v>5979</v>
      </c>
      <c r="F1989" s="35">
        <v>1724990107005</v>
      </c>
      <c r="G1989" s="35" t="s">
        <v>40</v>
      </c>
      <c r="H1989" s="36" t="s">
        <v>3475</v>
      </c>
    </row>
    <row r="1990" spans="2:8" x14ac:dyDescent="0.25">
      <c r="B1990" s="3">
        <v>1728109105000</v>
      </c>
      <c r="C1990" s="4" t="s">
        <v>21</v>
      </c>
      <c r="D1990" s="6" t="s">
        <v>3478</v>
      </c>
      <c r="E1990" s="28" t="s">
        <v>5979</v>
      </c>
      <c r="F1990" s="33">
        <v>1724990108000</v>
      </c>
      <c r="G1990" s="33" t="s">
        <v>21</v>
      </c>
      <c r="H1990" s="34" t="s">
        <v>3477</v>
      </c>
    </row>
    <row r="1991" spans="2:8" x14ac:dyDescent="0.25">
      <c r="B1991" s="3">
        <v>1728109106000</v>
      </c>
      <c r="C1991" s="4" t="s">
        <v>21</v>
      </c>
      <c r="D1991" s="6" t="s">
        <v>3481</v>
      </c>
      <c r="E1991" s="28" t="s">
        <v>5979</v>
      </c>
      <c r="F1991" s="33">
        <v>1724990109000</v>
      </c>
      <c r="G1991" s="33" t="s">
        <v>21</v>
      </c>
      <c r="H1991" s="34" t="s">
        <v>3480</v>
      </c>
    </row>
    <row r="1992" spans="2:8" x14ac:dyDescent="0.25">
      <c r="B1992" s="10">
        <v>1728109106001</v>
      </c>
      <c r="C1992" s="11" t="s">
        <v>40</v>
      </c>
      <c r="D1992" s="12" t="s">
        <v>3483</v>
      </c>
      <c r="E1992" s="28" t="s">
        <v>5979</v>
      </c>
      <c r="F1992" s="35">
        <v>1724990109001</v>
      </c>
      <c r="G1992" s="35" t="s">
        <v>40</v>
      </c>
      <c r="H1992" s="36" t="s">
        <v>3482</v>
      </c>
    </row>
    <row r="1993" spans="2:8" x14ac:dyDescent="0.25">
      <c r="B1993" s="10">
        <v>1728109106002</v>
      </c>
      <c r="C1993" s="11" t="s">
        <v>40</v>
      </c>
      <c r="D1993" s="12" t="s">
        <v>3485</v>
      </c>
      <c r="E1993" s="28" t="s">
        <v>5979</v>
      </c>
      <c r="F1993" s="35">
        <v>1724990109002</v>
      </c>
      <c r="G1993" s="35" t="s">
        <v>40</v>
      </c>
      <c r="H1993" s="36" t="s">
        <v>3484</v>
      </c>
    </row>
    <row r="1994" spans="2:8" x14ac:dyDescent="0.25">
      <c r="B1994" s="3">
        <v>1728109107000</v>
      </c>
      <c r="C1994" s="4" t="s">
        <v>21</v>
      </c>
      <c r="D1994" s="6" t="s">
        <v>3487</v>
      </c>
      <c r="E1994" s="28" t="s">
        <v>5979</v>
      </c>
      <c r="F1994" s="33">
        <v>1724990110000</v>
      </c>
      <c r="G1994" s="33" t="s">
        <v>21</v>
      </c>
      <c r="H1994" s="34" t="s">
        <v>3486</v>
      </c>
    </row>
    <row r="1995" spans="2:8" x14ac:dyDescent="0.25">
      <c r="B1995" s="10">
        <v>1728109107001</v>
      </c>
      <c r="C1995" s="11" t="s">
        <v>40</v>
      </c>
      <c r="D1995" s="12" t="s">
        <v>3489</v>
      </c>
      <c r="E1995" s="28" t="s">
        <v>5979</v>
      </c>
      <c r="F1995" s="35">
        <v>1724990110001</v>
      </c>
      <c r="G1995" s="35" t="s">
        <v>40</v>
      </c>
      <c r="H1995" s="36" t="s">
        <v>3488</v>
      </c>
    </row>
    <row r="1996" spans="2:8" ht="25.5" x14ac:dyDescent="0.25">
      <c r="B1996" s="10">
        <v>1728109107002</v>
      </c>
      <c r="C1996" s="11" t="s">
        <v>40</v>
      </c>
      <c r="D1996" s="12" t="s">
        <v>3491</v>
      </c>
      <c r="E1996" s="28" t="s">
        <v>5979</v>
      </c>
      <c r="F1996" s="35">
        <v>1724990110002</v>
      </c>
      <c r="G1996" s="35" t="s">
        <v>40</v>
      </c>
      <c r="H1996" s="36" t="s">
        <v>3490</v>
      </c>
    </row>
    <row r="1997" spans="2:8" x14ac:dyDescent="0.25">
      <c r="B1997" s="10">
        <v>1728109107003</v>
      </c>
      <c r="C1997" s="11" t="s">
        <v>40</v>
      </c>
      <c r="D1997" s="12" t="s">
        <v>3493</v>
      </c>
      <c r="E1997" s="28" t="s">
        <v>5979</v>
      </c>
      <c r="F1997" s="35">
        <v>1724990110003</v>
      </c>
      <c r="G1997" s="35" t="s">
        <v>40</v>
      </c>
      <c r="H1997" s="36" t="s">
        <v>3492</v>
      </c>
    </row>
    <row r="1998" spans="2:8" x14ac:dyDescent="0.25">
      <c r="B1998" s="3">
        <v>1728109108000</v>
      </c>
      <c r="C1998" s="4" t="s">
        <v>21</v>
      </c>
      <c r="D1998" s="6" t="s">
        <v>3495</v>
      </c>
      <c r="E1998" s="28" t="s">
        <v>5979</v>
      </c>
      <c r="F1998" s="33">
        <v>1724990111000</v>
      </c>
      <c r="G1998" s="33" t="s">
        <v>21</v>
      </c>
      <c r="H1998" s="34" t="s">
        <v>3494</v>
      </c>
    </row>
    <row r="1999" spans="2:8" x14ac:dyDescent="0.25">
      <c r="B1999" s="3">
        <v>1728109109000</v>
      </c>
      <c r="C1999" s="4" t="s">
        <v>21</v>
      </c>
      <c r="D1999" s="6" t="s">
        <v>3498</v>
      </c>
      <c r="E1999" s="28" t="s">
        <v>5979</v>
      </c>
      <c r="F1999" s="33">
        <v>1724990112000</v>
      </c>
      <c r="G1999" s="33" t="s">
        <v>21</v>
      </c>
      <c r="H1999" s="34" t="s">
        <v>3497</v>
      </c>
    </row>
    <row r="2000" spans="2:8" ht="25.5" x14ac:dyDescent="0.25">
      <c r="B2000" s="10">
        <v>1728109109001</v>
      </c>
      <c r="C2000" s="11" t="s">
        <v>40</v>
      </c>
      <c r="D2000" s="12" t="s">
        <v>3500</v>
      </c>
      <c r="E2000" s="28" t="s">
        <v>5979</v>
      </c>
      <c r="F2000" s="35">
        <v>1724990112001</v>
      </c>
      <c r="G2000" s="35" t="s">
        <v>40</v>
      </c>
      <c r="H2000" s="36" t="s">
        <v>3499</v>
      </c>
    </row>
    <row r="2001" spans="2:8" x14ac:dyDescent="0.25">
      <c r="B2001" s="3">
        <v>1728109110000</v>
      </c>
      <c r="C2001" s="4" t="s">
        <v>21</v>
      </c>
      <c r="D2001" s="6" t="s">
        <v>3503</v>
      </c>
      <c r="E2001" s="28" t="s">
        <v>5979</v>
      </c>
      <c r="F2001" s="33">
        <v>1724990113000</v>
      </c>
      <c r="G2001" s="33" t="s">
        <v>21</v>
      </c>
      <c r="H2001" s="34" t="s">
        <v>3502</v>
      </c>
    </row>
    <row r="2002" spans="2:8" ht="25.5" x14ac:dyDescent="0.25">
      <c r="B2002" s="3">
        <v>1728109111000</v>
      </c>
      <c r="C2002" s="4" t="s">
        <v>21</v>
      </c>
      <c r="D2002" s="6" t="s">
        <v>3505</v>
      </c>
      <c r="E2002" s="28" t="s">
        <v>5979</v>
      </c>
      <c r="F2002" s="33">
        <v>1724990114000</v>
      </c>
      <c r="G2002" s="33" t="s">
        <v>21</v>
      </c>
      <c r="H2002" s="34" t="s">
        <v>3504</v>
      </c>
    </row>
    <row r="2003" spans="2:8" x14ac:dyDescent="0.25">
      <c r="B2003" s="3">
        <v>1728109112000</v>
      </c>
      <c r="C2003" s="4" t="s">
        <v>21</v>
      </c>
      <c r="D2003" s="6" t="s">
        <v>3507</v>
      </c>
      <c r="E2003" s="28" t="s">
        <v>5979</v>
      </c>
      <c r="F2003" s="33">
        <v>1724990115000</v>
      </c>
      <c r="G2003" s="33" t="s">
        <v>21</v>
      </c>
      <c r="H2003" s="34" t="s">
        <v>3506</v>
      </c>
    </row>
    <row r="2004" spans="2:8" x14ac:dyDescent="0.25">
      <c r="B2004" s="3">
        <v>1728109113000</v>
      </c>
      <c r="C2004" s="4" t="s">
        <v>21</v>
      </c>
      <c r="D2004" s="6" t="s">
        <v>3509</v>
      </c>
      <c r="E2004" s="28" t="s">
        <v>5979</v>
      </c>
      <c r="F2004" s="33">
        <v>1724990116000</v>
      </c>
      <c r="G2004" s="33" t="s">
        <v>21</v>
      </c>
      <c r="H2004" s="34" t="s">
        <v>3508</v>
      </c>
    </row>
    <row r="2005" spans="2:8" x14ac:dyDescent="0.25">
      <c r="B2005" s="3">
        <v>1728109114000</v>
      </c>
      <c r="C2005" s="4" t="s">
        <v>21</v>
      </c>
      <c r="D2005" s="6" t="s">
        <v>3511</v>
      </c>
      <c r="E2005" s="28" t="s">
        <v>5979</v>
      </c>
      <c r="F2005" s="33">
        <v>1724990117000</v>
      </c>
      <c r="G2005" s="33" t="s">
        <v>21</v>
      </c>
      <c r="H2005" s="34" t="s">
        <v>3510</v>
      </c>
    </row>
    <row r="2006" spans="2:8" ht="25.5" x14ac:dyDescent="0.25">
      <c r="B2006" s="3">
        <v>1728109115000</v>
      </c>
      <c r="C2006" s="4" t="s">
        <v>21</v>
      </c>
      <c r="D2006" s="6" t="s">
        <v>3513</v>
      </c>
      <c r="E2006" s="28" t="s">
        <v>5979</v>
      </c>
      <c r="F2006" s="33">
        <v>1724990118000</v>
      </c>
      <c r="G2006" s="33" t="s">
        <v>21</v>
      </c>
      <c r="H2006" s="34" t="s">
        <v>3512</v>
      </c>
    </row>
    <row r="2007" spans="2:8" ht="25.5" x14ac:dyDescent="0.25">
      <c r="B2007" s="10">
        <v>1728109115001</v>
      </c>
      <c r="C2007" s="11" t="s">
        <v>40</v>
      </c>
      <c r="D2007" s="12" t="s">
        <v>3515</v>
      </c>
      <c r="E2007" s="28" t="s">
        <v>5979</v>
      </c>
      <c r="F2007" s="35">
        <v>1724990118001</v>
      </c>
      <c r="G2007" s="35" t="s">
        <v>40</v>
      </c>
      <c r="H2007" s="36" t="s">
        <v>3514</v>
      </c>
    </row>
    <row r="2008" spans="2:8" x14ac:dyDescent="0.25">
      <c r="B2008" s="10">
        <v>1728109115002</v>
      </c>
      <c r="C2008" s="11" t="s">
        <v>40</v>
      </c>
      <c r="D2008" s="12" t="s">
        <v>3517</v>
      </c>
      <c r="E2008" s="28" t="s">
        <v>5979</v>
      </c>
      <c r="F2008" s="35">
        <v>1724990118002</v>
      </c>
      <c r="G2008" s="35" t="s">
        <v>40</v>
      </c>
      <c r="H2008" s="36" t="s">
        <v>3516</v>
      </c>
    </row>
    <row r="2009" spans="2:8" x14ac:dyDescent="0.25">
      <c r="B2009" s="3">
        <v>1728109116000</v>
      </c>
      <c r="C2009" s="4" t="s">
        <v>21</v>
      </c>
      <c r="D2009" s="6" t="s">
        <v>3519</v>
      </c>
      <c r="E2009" s="28" t="s">
        <v>5979</v>
      </c>
      <c r="F2009" s="33">
        <v>1724990119000</v>
      </c>
      <c r="G2009" s="33" t="s">
        <v>21</v>
      </c>
      <c r="H2009" s="34" t="s">
        <v>3518</v>
      </c>
    </row>
    <row r="2010" spans="2:8" x14ac:dyDescent="0.25">
      <c r="B2010" s="3">
        <v>1728109117000</v>
      </c>
      <c r="C2010" s="4" t="s">
        <v>21</v>
      </c>
      <c r="D2010" s="6" t="s">
        <v>3521</v>
      </c>
      <c r="E2010" s="28" t="s">
        <v>5979</v>
      </c>
      <c r="F2010" s="33">
        <v>1724990120000</v>
      </c>
      <c r="G2010" s="33" t="s">
        <v>21</v>
      </c>
      <c r="H2010" s="34" t="s">
        <v>3520</v>
      </c>
    </row>
    <row r="2011" spans="2:8" x14ac:dyDescent="0.25">
      <c r="B2011" s="3">
        <v>1728109118000</v>
      </c>
      <c r="C2011" s="4" t="s">
        <v>21</v>
      </c>
      <c r="D2011" s="6" t="s">
        <v>3523</v>
      </c>
      <c r="E2011" s="28" t="s">
        <v>5979</v>
      </c>
      <c r="F2011" s="33">
        <v>1724990121000</v>
      </c>
      <c r="G2011" s="33" t="s">
        <v>21</v>
      </c>
      <c r="H2011" s="34" t="s">
        <v>3522</v>
      </c>
    </row>
    <row r="2012" spans="2:8" x14ac:dyDescent="0.25">
      <c r="B2012" s="3">
        <v>1728109119000</v>
      </c>
      <c r="C2012" s="4" t="s">
        <v>21</v>
      </c>
      <c r="D2012" s="6" t="s">
        <v>3525</v>
      </c>
      <c r="E2012" s="28" t="s">
        <v>5979</v>
      </c>
      <c r="F2012" s="33">
        <v>1724990122000</v>
      </c>
      <c r="G2012" s="33" t="s">
        <v>21</v>
      </c>
      <c r="H2012" s="34" t="s">
        <v>3524</v>
      </c>
    </row>
    <row r="2013" spans="2:8" x14ac:dyDescent="0.25">
      <c r="B2013" s="3">
        <v>1728109120000</v>
      </c>
      <c r="C2013" s="4" t="s">
        <v>21</v>
      </c>
      <c r="D2013" s="6" t="s">
        <v>3527</v>
      </c>
      <c r="E2013" s="28" t="s">
        <v>5979</v>
      </c>
      <c r="F2013" s="33">
        <v>1724990123000</v>
      </c>
      <c r="G2013" s="33" t="s">
        <v>21</v>
      </c>
      <c r="H2013" s="34" t="s">
        <v>3526</v>
      </c>
    </row>
    <row r="2014" spans="2:8" x14ac:dyDescent="0.25">
      <c r="B2014" s="10">
        <v>1728109120001</v>
      </c>
      <c r="C2014" s="11" t="s">
        <v>40</v>
      </c>
      <c r="D2014" s="12" t="s">
        <v>3529</v>
      </c>
      <c r="E2014" s="28" t="s">
        <v>5979</v>
      </c>
      <c r="F2014" s="35">
        <v>1724990123001</v>
      </c>
      <c r="G2014" s="35" t="s">
        <v>40</v>
      </c>
      <c r="H2014" s="36" t="s">
        <v>3528</v>
      </c>
    </row>
    <row r="2015" spans="2:8" ht="25.5" x14ac:dyDescent="0.25">
      <c r="B2015" s="10">
        <v>1728109120002</v>
      </c>
      <c r="C2015" s="11" t="s">
        <v>40</v>
      </c>
      <c r="D2015" s="12" t="s">
        <v>3531</v>
      </c>
      <c r="E2015" s="28" t="s">
        <v>5979</v>
      </c>
      <c r="F2015" s="35">
        <v>1724990123002</v>
      </c>
      <c r="G2015" s="35" t="s">
        <v>40</v>
      </c>
      <c r="H2015" s="36" t="s">
        <v>3530</v>
      </c>
    </row>
    <row r="2016" spans="2:8" ht="25.5" x14ac:dyDescent="0.25">
      <c r="B2016" s="10">
        <v>1728109120003</v>
      </c>
      <c r="C2016" s="11" t="s">
        <v>40</v>
      </c>
      <c r="D2016" s="12" t="s">
        <v>3533</v>
      </c>
      <c r="E2016" s="28" t="s">
        <v>5979</v>
      </c>
      <c r="F2016" s="35">
        <v>1724990123003</v>
      </c>
      <c r="G2016" s="35" t="s">
        <v>40</v>
      </c>
      <c r="H2016" s="36" t="s">
        <v>3532</v>
      </c>
    </row>
    <row r="2017" spans="2:8" ht="25.5" x14ac:dyDescent="0.25">
      <c r="B2017" s="10">
        <v>1728109120004</v>
      </c>
      <c r="C2017" s="11" t="s">
        <v>40</v>
      </c>
      <c r="D2017" s="12" t="s">
        <v>3535</v>
      </c>
      <c r="E2017" s="28" t="s">
        <v>5979</v>
      </c>
      <c r="F2017" s="35">
        <v>1724990123004</v>
      </c>
      <c r="G2017" s="35" t="s">
        <v>40</v>
      </c>
      <c r="H2017" s="36" t="s">
        <v>3534</v>
      </c>
    </row>
    <row r="2018" spans="2:8" x14ac:dyDescent="0.25">
      <c r="B2018" s="10">
        <v>1728109120005</v>
      </c>
      <c r="C2018" s="11" t="s">
        <v>40</v>
      </c>
      <c r="D2018" s="12" t="s">
        <v>3537</v>
      </c>
      <c r="E2018" s="28" t="s">
        <v>5979</v>
      </c>
      <c r="F2018" s="35">
        <v>1724990123005</v>
      </c>
      <c r="G2018" s="35" t="s">
        <v>40</v>
      </c>
      <c r="H2018" s="36" t="s">
        <v>3536</v>
      </c>
    </row>
    <row r="2019" spans="2:8" x14ac:dyDescent="0.25">
      <c r="B2019" s="3">
        <v>1728109121000</v>
      </c>
      <c r="C2019" s="4" t="s">
        <v>21</v>
      </c>
      <c r="D2019" s="6" t="s">
        <v>3541</v>
      </c>
      <c r="E2019" s="28" t="s">
        <v>5979</v>
      </c>
      <c r="F2019" s="33">
        <v>1724990124000</v>
      </c>
      <c r="G2019" s="33" t="s">
        <v>21</v>
      </c>
      <c r="H2019" s="34" t="s">
        <v>3540</v>
      </c>
    </row>
    <row r="2020" spans="2:8" x14ac:dyDescent="0.25">
      <c r="B2020" s="3">
        <v>1728109122000</v>
      </c>
      <c r="C2020" s="4" t="s">
        <v>21</v>
      </c>
      <c r="D2020" s="6" t="s">
        <v>3543</v>
      </c>
      <c r="E2020" s="28" t="s">
        <v>5979</v>
      </c>
      <c r="F2020" s="33">
        <v>1724990125000</v>
      </c>
      <c r="G2020" s="33" t="s">
        <v>21</v>
      </c>
      <c r="H2020" s="34" t="s">
        <v>3542</v>
      </c>
    </row>
    <row r="2021" spans="2:8" x14ac:dyDescent="0.25">
      <c r="B2021" s="3">
        <v>1728109123000</v>
      </c>
      <c r="C2021" s="4" t="s">
        <v>21</v>
      </c>
      <c r="D2021" s="6" t="s">
        <v>3458</v>
      </c>
      <c r="E2021" s="28" t="s">
        <v>5979</v>
      </c>
      <c r="F2021" s="33">
        <v>1724990103000</v>
      </c>
      <c r="G2021" s="33" t="s">
        <v>21</v>
      </c>
      <c r="H2021" s="34" t="s">
        <v>3457</v>
      </c>
    </row>
    <row r="2022" spans="2:8" x14ac:dyDescent="0.25">
      <c r="B2022" s="3">
        <v>1728109124000</v>
      </c>
      <c r="C2022" s="4" t="s">
        <v>21</v>
      </c>
      <c r="D2022" s="6" t="s">
        <v>3454</v>
      </c>
      <c r="E2022" s="28" t="s">
        <v>5979</v>
      </c>
      <c r="F2022" s="33">
        <v>1724990101000</v>
      </c>
      <c r="G2022" s="33" t="s">
        <v>21</v>
      </c>
      <c r="H2022" s="34" t="s">
        <v>3453</v>
      </c>
    </row>
    <row r="2023" spans="2:8" x14ac:dyDescent="0.25">
      <c r="B2023" s="3">
        <v>1728109125000</v>
      </c>
      <c r="C2023" s="4" t="s">
        <v>21</v>
      </c>
      <c r="D2023" s="6" t="s">
        <v>3456</v>
      </c>
      <c r="E2023" s="28" t="s">
        <v>5979</v>
      </c>
      <c r="F2023" s="33">
        <v>1724990102000</v>
      </c>
      <c r="G2023" s="33" t="s">
        <v>21</v>
      </c>
      <c r="H2023" s="34" t="s">
        <v>3455</v>
      </c>
    </row>
    <row r="2024" spans="2:8" x14ac:dyDescent="0.25">
      <c r="B2024" s="3">
        <v>1728990000000</v>
      </c>
      <c r="C2024" s="4" t="s">
        <v>21</v>
      </c>
      <c r="D2024" s="6" t="s">
        <v>3545</v>
      </c>
      <c r="E2024" s="28" t="s">
        <v>5979</v>
      </c>
      <c r="F2024" s="33">
        <v>1729990000000</v>
      </c>
      <c r="G2024" s="33" t="s">
        <v>21</v>
      </c>
      <c r="H2024" s="34" t="s">
        <v>3551</v>
      </c>
    </row>
    <row r="2025" spans="2:8" x14ac:dyDescent="0.25">
      <c r="B2025" s="14">
        <v>1728991000000</v>
      </c>
      <c r="C2025" s="15" t="s">
        <v>21</v>
      </c>
      <c r="D2025" s="16" t="s">
        <v>3545</v>
      </c>
      <c r="E2025" s="23" t="s">
        <v>693</v>
      </c>
      <c r="F2025" s="33" t="s">
        <v>25</v>
      </c>
      <c r="G2025" s="33" t="s">
        <v>25</v>
      </c>
      <c r="H2025" s="34" t="s">
        <v>25</v>
      </c>
    </row>
    <row r="2026" spans="2:8" x14ac:dyDescent="0.25">
      <c r="B2026" s="3">
        <v>1730000000000</v>
      </c>
      <c r="C2026" s="4" t="s">
        <v>21</v>
      </c>
      <c r="D2026" s="6" t="s">
        <v>3608</v>
      </c>
      <c r="E2026" s="22" t="s">
        <v>23</v>
      </c>
      <c r="F2026" s="33" t="s">
        <v>25</v>
      </c>
      <c r="G2026" s="33" t="s">
        <v>25</v>
      </c>
      <c r="H2026" s="34" t="s">
        <v>25</v>
      </c>
    </row>
    <row r="2027" spans="2:8" x14ac:dyDescent="0.25">
      <c r="B2027" s="14">
        <v>1730001000000</v>
      </c>
      <c r="C2027" s="15" t="s">
        <v>21</v>
      </c>
      <c r="D2027" s="16" t="s">
        <v>3608</v>
      </c>
      <c r="E2027" s="23" t="s">
        <v>693</v>
      </c>
      <c r="F2027" s="33" t="s">
        <v>25</v>
      </c>
      <c r="G2027" s="33" t="s">
        <v>25</v>
      </c>
      <c r="H2027" s="34" t="s">
        <v>25</v>
      </c>
    </row>
    <row r="2028" spans="2:8" x14ac:dyDescent="0.25">
      <c r="B2028" s="14">
        <v>1730001100000</v>
      </c>
      <c r="C2028" s="15" t="s">
        <v>21</v>
      </c>
      <c r="D2028" s="16" t="s">
        <v>6150</v>
      </c>
      <c r="E2028" s="23" t="s">
        <v>693</v>
      </c>
      <c r="F2028" s="33" t="s">
        <v>25</v>
      </c>
      <c r="G2028" s="33" t="s">
        <v>25</v>
      </c>
      <c r="H2028" s="34" t="s">
        <v>25</v>
      </c>
    </row>
    <row r="2029" spans="2:8" x14ac:dyDescent="0.25">
      <c r="B2029" s="17">
        <v>1730001101000</v>
      </c>
      <c r="C2029" s="18" t="s">
        <v>40</v>
      </c>
      <c r="D2029" s="19" t="s">
        <v>6151</v>
      </c>
      <c r="E2029" s="23" t="s">
        <v>693</v>
      </c>
      <c r="F2029" s="33" t="s">
        <v>25</v>
      </c>
      <c r="G2029" s="33" t="s">
        <v>25</v>
      </c>
      <c r="H2029" s="34" t="s">
        <v>25</v>
      </c>
    </row>
    <row r="2030" spans="2:8" x14ac:dyDescent="0.25">
      <c r="B2030" s="14">
        <v>1738000000000</v>
      </c>
      <c r="C2030" s="15" t="s">
        <v>21</v>
      </c>
      <c r="D2030" s="16" t="s">
        <v>6152</v>
      </c>
      <c r="E2030" s="23" t="s">
        <v>693</v>
      </c>
      <c r="F2030" s="33" t="s">
        <v>25</v>
      </c>
      <c r="G2030" s="33" t="s">
        <v>25</v>
      </c>
      <c r="H2030" s="34" t="s">
        <v>25</v>
      </c>
    </row>
    <row r="2031" spans="2:8" x14ac:dyDescent="0.25">
      <c r="B2031" s="3">
        <v>1738010000000</v>
      </c>
      <c r="C2031" s="4" t="s">
        <v>21</v>
      </c>
      <c r="D2031" s="6" t="s">
        <v>3440</v>
      </c>
      <c r="E2031" s="28" t="s">
        <v>5979</v>
      </c>
      <c r="F2031" s="33">
        <v>1731000000000</v>
      </c>
      <c r="G2031" s="33" t="s">
        <v>21</v>
      </c>
      <c r="H2031" s="34" t="s">
        <v>3440</v>
      </c>
    </row>
    <row r="2032" spans="2:8" x14ac:dyDescent="0.25">
      <c r="B2032" s="3">
        <v>1738011000000</v>
      </c>
      <c r="C2032" s="4" t="s">
        <v>21</v>
      </c>
      <c r="D2032" s="6" t="s">
        <v>3440</v>
      </c>
      <c r="E2032" s="28" t="s">
        <v>5979</v>
      </c>
      <c r="F2032" s="33">
        <v>1731500000000</v>
      </c>
      <c r="G2032" s="33" t="s">
        <v>21</v>
      </c>
      <c r="H2032" s="34" t="s">
        <v>3440</v>
      </c>
    </row>
    <row r="2033" spans="2:8" x14ac:dyDescent="0.25">
      <c r="B2033" s="3">
        <v>1738011100000</v>
      </c>
      <c r="C2033" s="4" t="s">
        <v>21</v>
      </c>
      <c r="D2033" s="6" t="s">
        <v>3610</v>
      </c>
      <c r="E2033" s="28" t="s">
        <v>5979</v>
      </c>
      <c r="F2033" s="33">
        <v>1731500100000</v>
      </c>
      <c r="G2033" s="33" t="s">
        <v>21</v>
      </c>
      <c r="H2033" s="34" t="s">
        <v>3609</v>
      </c>
    </row>
    <row r="2034" spans="2:8" x14ac:dyDescent="0.25">
      <c r="B2034" s="3">
        <v>1738011101000</v>
      </c>
      <c r="C2034" s="4" t="s">
        <v>21</v>
      </c>
      <c r="D2034" s="6" t="s">
        <v>3096</v>
      </c>
      <c r="E2034" s="28" t="s">
        <v>5979</v>
      </c>
      <c r="F2034" s="33">
        <v>1731500101000</v>
      </c>
      <c r="G2034" s="33" t="s">
        <v>21</v>
      </c>
      <c r="H2034" s="34" t="s">
        <v>3095</v>
      </c>
    </row>
    <row r="2035" spans="2:8" x14ac:dyDescent="0.25">
      <c r="B2035" s="10">
        <v>1738011101001</v>
      </c>
      <c r="C2035" s="11" t="s">
        <v>40</v>
      </c>
      <c r="D2035" s="12" t="s">
        <v>3612</v>
      </c>
      <c r="E2035" s="28" t="s">
        <v>5979</v>
      </c>
      <c r="F2035" s="35">
        <v>1731500101001</v>
      </c>
      <c r="G2035" s="35" t="s">
        <v>40</v>
      </c>
      <c r="H2035" s="36" t="s">
        <v>3611</v>
      </c>
    </row>
    <row r="2036" spans="2:8" x14ac:dyDescent="0.25">
      <c r="B2036" s="3">
        <v>1738020000000</v>
      </c>
      <c r="C2036" s="4" t="s">
        <v>21</v>
      </c>
      <c r="D2036" s="6" t="s">
        <v>3694</v>
      </c>
      <c r="E2036" s="28" t="s">
        <v>5979</v>
      </c>
      <c r="F2036" s="33">
        <v>1739500000000</v>
      </c>
      <c r="G2036" s="33" t="s">
        <v>21</v>
      </c>
      <c r="H2036" s="34" t="s">
        <v>3694</v>
      </c>
    </row>
    <row r="2037" spans="2:8" x14ac:dyDescent="0.25">
      <c r="B2037" s="14">
        <v>1738021000000</v>
      </c>
      <c r="C2037" s="15" t="s">
        <v>21</v>
      </c>
      <c r="D2037" s="16" t="s">
        <v>3694</v>
      </c>
      <c r="E2037" s="23" t="s">
        <v>693</v>
      </c>
      <c r="F2037" s="33" t="s">
        <v>25</v>
      </c>
      <c r="G2037" s="33" t="s">
        <v>25</v>
      </c>
      <c r="H2037" s="34" t="s">
        <v>25</v>
      </c>
    </row>
    <row r="2038" spans="2:8" x14ac:dyDescent="0.25">
      <c r="B2038" s="3">
        <v>1738100000000</v>
      </c>
      <c r="C2038" s="4" t="s">
        <v>21</v>
      </c>
      <c r="D2038" s="6" t="s">
        <v>3614</v>
      </c>
      <c r="E2038" s="28" t="s">
        <v>5979</v>
      </c>
      <c r="F2038" s="33">
        <v>1732000000000</v>
      </c>
      <c r="G2038" s="33" t="s">
        <v>21</v>
      </c>
      <c r="H2038" s="34" t="s">
        <v>3613</v>
      </c>
    </row>
    <row r="2039" spans="2:8" ht="25.5" x14ac:dyDescent="0.25">
      <c r="B2039" s="3">
        <v>1738101000000</v>
      </c>
      <c r="C2039" s="4" t="s">
        <v>21</v>
      </c>
      <c r="D2039" s="6" t="s">
        <v>6153</v>
      </c>
      <c r="E2039" s="28" t="s">
        <v>5979</v>
      </c>
      <c r="F2039" s="33">
        <v>1732500000000</v>
      </c>
      <c r="G2039" s="33" t="s">
        <v>21</v>
      </c>
      <c r="H2039" s="34" t="s">
        <v>3616</v>
      </c>
    </row>
    <row r="2040" spans="2:8" ht="25.5" x14ac:dyDescent="0.25">
      <c r="B2040" s="3">
        <v>1738101100000</v>
      </c>
      <c r="C2040" s="4" t="s">
        <v>21</v>
      </c>
      <c r="D2040" s="6" t="s">
        <v>3617</v>
      </c>
      <c r="E2040" s="28" t="s">
        <v>5979</v>
      </c>
      <c r="F2040" s="33">
        <v>1732500100000</v>
      </c>
      <c r="G2040" s="33" t="s">
        <v>21</v>
      </c>
      <c r="H2040" s="34" t="s">
        <v>3618</v>
      </c>
    </row>
    <row r="2041" spans="2:8" x14ac:dyDescent="0.25">
      <c r="B2041" s="10">
        <v>1738101101000</v>
      </c>
      <c r="C2041" s="11" t="s">
        <v>40</v>
      </c>
      <c r="D2041" s="12" t="s">
        <v>3620</v>
      </c>
      <c r="E2041" s="28" t="s">
        <v>5979</v>
      </c>
      <c r="F2041" s="35">
        <v>1732500101000</v>
      </c>
      <c r="G2041" s="35" t="s">
        <v>40</v>
      </c>
      <c r="H2041" s="36" t="s">
        <v>3619</v>
      </c>
    </row>
    <row r="2042" spans="2:8" ht="25.5" x14ac:dyDescent="0.25">
      <c r="B2042" s="3">
        <v>1738102000000</v>
      </c>
      <c r="C2042" s="4" t="s">
        <v>21</v>
      </c>
      <c r="D2042" s="6" t="s">
        <v>3622</v>
      </c>
      <c r="E2042" s="28" t="s">
        <v>5979</v>
      </c>
      <c r="F2042" s="33">
        <v>1732510000000</v>
      </c>
      <c r="G2042" s="33" t="s">
        <v>21</v>
      </c>
      <c r="H2042" s="34" t="s">
        <v>3621</v>
      </c>
    </row>
    <row r="2043" spans="2:8" ht="25.5" x14ac:dyDescent="0.25">
      <c r="B2043" s="3">
        <v>1738102100000</v>
      </c>
      <c r="C2043" s="4" t="s">
        <v>21</v>
      </c>
      <c r="D2043" s="6" t="s">
        <v>3624</v>
      </c>
      <c r="E2043" s="28" t="s">
        <v>5979</v>
      </c>
      <c r="F2043" s="33">
        <v>1732510100000</v>
      </c>
      <c r="G2043" s="33" t="s">
        <v>21</v>
      </c>
      <c r="H2043" s="34" t="s">
        <v>3623</v>
      </c>
    </row>
    <row r="2044" spans="2:8" x14ac:dyDescent="0.25">
      <c r="B2044" s="10">
        <v>1738102101000</v>
      </c>
      <c r="C2044" s="11" t="s">
        <v>40</v>
      </c>
      <c r="D2044" s="12" t="s">
        <v>3625</v>
      </c>
      <c r="E2044" s="28" t="s">
        <v>5979</v>
      </c>
      <c r="F2044" s="35">
        <v>1732510101000</v>
      </c>
      <c r="G2044" s="35" t="s">
        <v>40</v>
      </c>
      <c r="H2044" s="36" t="s">
        <v>3625</v>
      </c>
    </row>
    <row r="2045" spans="2:8" x14ac:dyDescent="0.25">
      <c r="B2045" s="3">
        <v>1738109000000</v>
      </c>
      <c r="C2045" s="4" t="s">
        <v>21</v>
      </c>
      <c r="D2045" s="6" t="s">
        <v>3627</v>
      </c>
      <c r="E2045" s="28" t="s">
        <v>5979</v>
      </c>
      <c r="F2045" s="33">
        <v>1732990000000</v>
      </c>
      <c r="G2045" s="33" t="s">
        <v>21</v>
      </c>
      <c r="H2045" s="34" t="s">
        <v>3626</v>
      </c>
    </row>
    <row r="2046" spans="2:8" x14ac:dyDescent="0.25">
      <c r="B2046" s="3">
        <v>1738109100000</v>
      </c>
      <c r="C2046" s="4" t="s">
        <v>21</v>
      </c>
      <c r="D2046" s="6" t="s">
        <v>3629</v>
      </c>
      <c r="E2046" s="28" t="s">
        <v>5979</v>
      </c>
      <c r="F2046" s="33">
        <v>1732990100000</v>
      </c>
      <c r="G2046" s="33" t="s">
        <v>21</v>
      </c>
      <c r="H2046" s="34" t="s">
        <v>3628</v>
      </c>
    </row>
    <row r="2047" spans="2:8" x14ac:dyDescent="0.25">
      <c r="B2047" s="3">
        <v>1738109101000</v>
      </c>
      <c r="C2047" s="4" t="s">
        <v>21</v>
      </c>
      <c r="D2047" s="6" t="s">
        <v>3639</v>
      </c>
      <c r="E2047" s="28" t="s">
        <v>5979</v>
      </c>
      <c r="F2047" s="33">
        <v>1732990104000</v>
      </c>
      <c r="G2047" s="33" t="s">
        <v>21</v>
      </c>
      <c r="H2047" s="34" t="s">
        <v>3638</v>
      </c>
    </row>
    <row r="2048" spans="2:8" x14ac:dyDescent="0.25">
      <c r="B2048" s="3">
        <v>1738109102000</v>
      </c>
      <c r="C2048" s="4" t="s">
        <v>21</v>
      </c>
      <c r="D2048" s="6" t="s">
        <v>3641</v>
      </c>
      <c r="E2048" s="28" t="s">
        <v>5979</v>
      </c>
      <c r="F2048" s="33">
        <v>1732990105000</v>
      </c>
      <c r="G2048" s="33" t="s">
        <v>21</v>
      </c>
      <c r="H2048" s="34" t="s">
        <v>3640</v>
      </c>
    </row>
    <row r="2049" spans="2:8" x14ac:dyDescent="0.25">
      <c r="B2049" s="10">
        <v>1738109102001</v>
      </c>
      <c r="C2049" s="11" t="s">
        <v>40</v>
      </c>
      <c r="D2049" s="12" t="s">
        <v>3643</v>
      </c>
      <c r="E2049" s="28" t="s">
        <v>5979</v>
      </c>
      <c r="F2049" s="35">
        <v>1732990105001</v>
      </c>
      <c r="G2049" s="35" t="s">
        <v>40</v>
      </c>
      <c r="H2049" s="36" t="s">
        <v>3642</v>
      </c>
    </row>
    <row r="2050" spans="2:8" ht="25.5" x14ac:dyDescent="0.25">
      <c r="B2050" s="3">
        <v>1738109103000</v>
      </c>
      <c r="C2050" s="4" t="s">
        <v>21</v>
      </c>
      <c r="D2050" s="6" t="s">
        <v>3645</v>
      </c>
      <c r="E2050" s="28" t="s">
        <v>5979</v>
      </c>
      <c r="F2050" s="33">
        <v>1732990106000</v>
      </c>
      <c r="G2050" s="33" t="s">
        <v>21</v>
      </c>
      <c r="H2050" s="34" t="s">
        <v>3644</v>
      </c>
    </row>
    <row r="2051" spans="2:8" x14ac:dyDescent="0.25">
      <c r="B2051" s="10">
        <v>1738109103001</v>
      </c>
      <c r="C2051" s="11" t="s">
        <v>40</v>
      </c>
      <c r="D2051" s="12" t="s">
        <v>3647</v>
      </c>
      <c r="E2051" s="28" t="s">
        <v>5979</v>
      </c>
      <c r="F2051" s="35">
        <v>1732990106001</v>
      </c>
      <c r="G2051" s="35" t="s">
        <v>40</v>
      </c>
      <c r="H2051" s="36" t="s">
        <v>3646</v>
      </c>
    </row>
    <row r="2052" spans="2:8" ht="25.5" x14ac:dyDescent="0.25">
      <c r="B2052" s="3">
        <v>1738109104000</v>
      </c>
      <c r="C2052" s="4" t="s">
        <v>21</v>
      </c>
      <c r="D2052" s="6" t="s">
        <v>3649</v>
      </c>
      <c r="E2052" s="28" t="s">
        <v>5979</v>
      </c>
      <c r="F2052" s="33">
        <v>1732990107000</v>
      </c>
      <c r="G2052" s="33" t="s">
        <v>21</v>
      </c>
      <c r="H2052" s="34" t="s">
        <v>3648</v>
      </c>
    </row>
    <row r="2053" spans="2:8" x14ac:dyDescent="0.25">
      <c r="B2053" s="3">
        <v>1738109105000</v>
      </c>
      <c r="C2053" s="4" t="s">
        <v>21</v>
      </c>
      <c r="D2053" s="6" t="s">
        <v>3651</v>
      </c>
      <c r="E2053" s="28" t="s">
        <v>5979</v>
      </c>
      <c r="F2053" s="33">
        <v>1732990108000</v>
      </c>
      <c r="G2053" s="33" t="s">
        <v>21</v>
      </c>
      <c r="H2053" s="34" t="s">
        <v>3650</v>
      </c>
    </row>
    <row r="2054" spans="2:8" x14ac:dyDescent="0.25">
      <c r="B2054" s="10">
        <v>1738109105001</v>
      </c>
      <c r="C2054" s="11" t="s">
        <v>40</v>
      </c>
      <c r="D2054" s="12" t="s">
        <v>3653</v>
      </c>
      <c r="E2054" s="28" t="s">
        <v>5979</v>
      </c>
      <c r="F2054" s="35">
        <v>1732990108001</v>
      </c>
      <c r="G2054" s="35" t="s">
        <v>40</v>
      </c>
      <c r="H2054" s="36" t="s">
        <v>3652</v>
      </c>
    </row>
    <row r="2055" spans="2:8" x14ac:dyDescent="0.25">
      <c r="B2055" s="3">
        <v>1738109106000</v>
      </c>
      <c r="C2055" s="4" t="s">
        <v>21</v>
      </c>
      <c r="D2055" s="6" t="s">
        <v>3655</v>
      </c>
      <c r="E2055" s="28" t="s">
        <v>5979</v>
      </c>
      <c r="F2055" s="33">
        <v>1732990109000</v>
      </c>
      <c r="G2055" s="33" t="s">
        <v>21</v>
      </c>
      <c r="H2055" s="34" t="s">
        <v>3654</v>
      </c>
    </row>
    <row r="2056" spans="2:8" x14ac:dyDescent="0.25">
      <c r="B2056" s="3">
        <v>1738109107000</v>
      </c>
      <c r="C2056" s="4" t="s">
        <v>21</v>
      </c>
      <c r="D2056" s="6" t="s">
        <v>3657</v>
      </c>
      <c r="E2056" s="28" t="s">
        <v>5979</v>
      </c>
      <c r="F2056" s="33">
        <v>1732990110000</v>
      </c>
      <c r="G2056" s="33" t="s">
        <v>21</v>
      </c>
      <c r="H2056" s="34" t="s">
        <v>3656</v>
      </c>
    </row>
    <row r="2057" spans="2:8" x14ac:dyDescent="0.25">
      <c r="B2057" s="3">
        <v>1738109108000</v>
      </c>
      <c r="C2057" s="4" t="s">
        <v>21</v>
      </c>
      <c r="D2057" s="6" t="s">
        <v>3659</v>
      </c>
      <c r="E2057" s="28" t="s">
        <v>5979</v>
      </c>
      <c r="F2057" s="33">
        <v>1732990111000</v>
      </c>
      <c r="G2057" s="33" t="s">
        <v>21</v>
      </c>
      <c r="H2057" s="34" t="s">
        <v>3658</v>
      </c>
    </row>
    <row r="2058" spans="2:8" x14ac:dyDescent="0.25">
      <c r="B2058" s="3">
        <v>1738109109000</v>
      </c>
      <c r="C2058" s="4" t="s">
        <v>21</v>
      </c>
      <c r="D2058" s="6" t="s">
        <v>3661</v>
      </c>
      <c r="E2058" s="28" t="s">
        <v>5979</v>
      </c>
      <c r="F2058" s="33">
        <v>1732990112000</v>
      </c>
      <c r="G2058" s="33" t="s">
        <v>21</v>
      </c>
      <c r="H2058" s="34" t="s">
        <v>3660</v>
      </c>
    </row>
    <row r="2059" spans="2:8" x14ac:dyDescent="0.25">
      <c r="B2059" s="3">
        <v>1738109110000</v>
      </c>
      <c r="C2059" s="4" t="s">
        <v>21</v>
      </c>
      <c r="D2059" s="6" t="s">
        <v>3663</v>
      </c>
      <c r="E2059" s="28" t="s">
        <v>5979</v>
      </c>
      <c r="F2059" s="33">
        <v>1732990113000</v>
      </c>
      <c r="G2059" s="33" t="s">
        <v>21</v>
      </c>
      <c r="H2059" s="34" t="s">
        <v>3662</v>
      </c>
    </row>
    <row r="2060" spans="2:8" ht="25.5" x14ac:dyDescent="0.25">
      <c r="B2060" s="3">
        <v>1738109111000</v>
      </c>
      <c r="C2060" s="4" t="s">
        <v>21</v>
      </c>
      <c r="D2060" s="6" t="s">
        <v>3665</v>
      </c>
      <c r="E2060" s="28" t="s">
        <v>5979</v>
      </c>
      <c r="F2060" s="33">
        <v>1732990114000</v>
      </c>
      <c r="G2060" s="33" t="s">
        <v>21</v>
      </c>
      <c r="H2060" s="34" t="s">
        <v>3664</v>
      </c>
    </row>
    <row r="2061" spans="2:8" x14ac:dyDescent="0.25">
      <c r="B2061" s="3">
        <v>1738109112000</v>
      </c>
      <c r="C2061" s="4" t="s">
        <v>21</v>
      </c>
      <c r="D2061" s="6" t="s">
        <v>3667</v>
      </c>
      <c r="E2061" s="28" t="s">
        <v>5979</v>
      </c>
      <c r="F2061" s="33">
        <v>1732990115000</v>
      </c>
      <c r="G2061" s="33" t="s">
        <v>21</v>
      </c>
      <c r="H2061" s="34" t="s">
        <v>3666</v>
      </c>
    </row>
    <row r="2062" spans="2:8" x14ac:dyDescent="0.25">
      <c r="B2062" s="3">
        <v>1738109113000</v>
      </c>
      <c r="C2062" s="4" t="s">
        <v>21</v>
      </c>
      <c r="D2062" s="6" t="s">
        <v>3669</v>
      </c>
      <c r="E2062" s="28" t="s">
        <v>5979</v>
      </c>
      <c r="F2062" s="33">
        <v>1732990116000</v>
      </c>
      <c r="G2062" s="33" t="s">
        <v>21</v>
      </c>
      <c r="H2062" s="34" t="s">
        <v>3668</v>
      </c>
    </row>
    <row r="2063" spans="2:8" x14ac:dyDescent="0.25">
      <c r="B2063" s="3">
        <v>1738109114000</v>
      </c>
      <c r="C2063" s="4" t="s">
        <v>21</v>
      </c>
      <c r="D2063" s="6" t="s">
        <v>3671</v>
      </c>
      <c r="E2063" s="28" t="s">
        <v>5979</v>
      </c>
      <c r="F2063" s="33">
        <v>1732990117000</v>
      </c>
      <c r="G2063" s="33" t="s">
        <v>21</v>
      </c>
      <c r="H2063" s="34" t="s">
        <v>3670</v>
      </c>
    </row>
    <row r="2064" spans="2:8" ht="25.5" x14ac:dyDescent="0.25">
      <c r="B2064" s="3">
        <v>1738109115000</v>
      </c>
      <c r="C2064" s="4" t="s">
        <v>21</v>
      </c>
      <c r="D2064" s="6" t="s">
        <v>3673</v>
      </c>
      <c r="E2064" s="28" t="s">
        <v>5979</v>
      </c>
      <c r="F2064" s="33">
        <v>1732990118000</v>
      </c>
      <c r="G2064" s="33" t="s">
        <v>21</v>
      </c>
      <c r="H2064" s="34" t="s">
        <v>3672</v>
      </c>
    </row>
    <row r="2065" spans="2:8" x14ac:dyDescent="0.25">
      <c r="B2065" s="3">
        <v>1738109116000</v>
      </c>
      <c r="C2065" s="4" t="s">
        <v>21</v>
      </c>
      <c r="D2065" s="6" t="s">
        <v>3675</v>
      </c>
      <c r="E2065" s="28" t="s">
        <v>5979</v>
      </c>
      <c r="F2065" s="33">
        <v>1732990119000</v>
      </c>
      <c r="G2065" s="33" t="s">
        <v>21</v>
      </c>
      <c r="H2065" s="34" t="s">
        <v>3674</v>
      </c>
    </row>
    <row r="2066" spans="2:8" x14ac:dyDescent="0.25">
      <c r="B2066" s="3">
        <v>1738109117000</v>
      </c>
      <c r="C2066" s="4" t="s">
        <v>21</v>
      </c>
      <c r="D2066" s="6" t="s">
        <v>3677</v>
      </c>
      <c r="E2066" s="28" t="s">
        <v>5979</v>
      </c>
      <c r="F2066" s="33">
        <v>1732990120000</v>
      </c>
      <c r="G2066" s="33" t="s">
        <v>21</v>
      </c>
      <c r="H2066" s="34" t="s">
        <v>3676</v>
      </c>
    </row>
    <row r="2067" spans="2:8" x14ac:dyDescent="0.25">
      <c r="B2067" s="3">
        <v>1738109118000</v>
      </c>
      <c r="C2067" s="4" t="s">
        <v>21</v>
      </c>
      <c r="D2067" s="6" t="s">
        <v>3679</v>
      </c>
      <c r="E2067" s="28" t="s">
        <v>5979</v>
      </c>
      <c r="F2067" s="33">
        <v>1732990121000</v>
      </c>
      <c r="G2067" s="33" t="s">
        <v>21</v>
      </c>
      <c r="H2067" s="34" t="s">
        <v>3678</v>
      </c>
    </row>
    <row r="2068" spans="2:8" x14ac:dyDescent="0.25">
      <c r="B2068" s="3">
        <v>1738109119000</v>
      </c>
      <c r="C2068" s="4" t="s">
        <v>21</v>
      </c>
      <c r="D2068" s="6" t="s">
        <v>3681</v>
      </c>
      <c r="E2068" s="28" t="s">
        <v>5979</v>
      </c>
      <c r="F2068" s="33">
        <v>1732990122000</v>
      </c>
      <c r="G2068" s="33" t="s">
        <v>21</v>
      </c>
      <c r="H2068" s="34" t="s">
        <v>3680</v>
      </c>
    </row>
    <row r="2069" spans="2:8" x14ac:dyDescent="0.25">
      <c r="B2069" s="3">
        <v>1738109120000</v>
      </c>
      <c r="C2069" s="4" t="s">
        <v>21</v>
      </c>
      <c r="D2069" s="6" t="s">
        <v>3683</v>
      </c>
      <c r="E2069" s="28" t="s">
        <v>5979</v>
      </c>
      <c r="F2069" s="33">
        <v>1732990123000</v>
      </c>
      <c r="G2069" s="33" t="s">
        <v>21</v>
      </c>
      <c r="H2069" s="34" t="s">
        <v>3682</v>
      </c>
    </row>
    <row r="2070" spans="2:8" x14ac:dyDescent="0.25">
      <c r="B2070" s="10">
        <v>1738109120001</v>
      </c>
      <c r="C2070" s="11" t="s">
        <v>40</v>
      </c>
      <c r="D2070" s="12" t="s">
        <v>3684</v>
      </c>
      <c r="E2070" s="28" t="s">
        <v>5979</v>
      </c>
      <c r="F2070" s="35">
        <v>1732990123001</v>
      </c>
      <c r="G2070" s="35" t="s">
        <v>40</v>
      </c>
      <c r="H2070" s="36" t="s">
        <v>3684</v>
      </c>
    </row>
    <row r="2071" spans="2:8" ht="25.5" x14ac:dyDescent="0.25">
      <c r="B2071" s="10">
        <v>1738109120002</v>
      </c>
      <c r="C2071" s="11" t="s">
        <v>40</v>
      </c>
      <c r="D2071" s="12" t="s">
        <v>3686</v>
      </c>
      <c r="E2071" s="28" t="s">
        <v>5979</v>
      </c>
      <c r="F2071" s="35">
        <v>1732990123002</v>
      </c>
      <c r="G2071" s="35" t="s">
        <v>40</v>
      </c>
      <c r="H2071" s="36" t="s">
        <v>3685</v>
      </c>
    </row>
    <row r="2072" spans="2:8" x14ac:dyDescent="0.25">
      <c r="B2072" s="10">
        <v>1738109120003</v>
      </c>
      <c r="C2072" s="11" t="s">
        <v>40</v>
      </c>
      <c r="D2072" s="12" t="s">
        <v>3687</v>
      </c>
      <c r="E2072" s="28" t="s">
        <v>5979</v>
      </c>
      <c r="F2072" s="35">
        <v>1732990123003</v>
      </c>
      <c r="G2072" s="35" t="s">
        <v>40</v>
      </c>
      <c r="H2072" s="36" t="s">
        <v>3687</v>
      </c>
    </row>
    <row r="2073" spans="2:8" ht="25.5" x14ac:dyDescent="0.25">
      <c r="B2073" s="10">
        <v>1738109120004</v>
      </c>
      <c r="C2073" s="11" t="s">
        <v>40</v>
      </c>
      <c r="D2073" s="12" t="s">
        <v>3688</v>
      </c>
      <c r="E2073" s="28" t="s">
        <v>5979</v>
      </c>
      <c r="F2073" s="35">
        <v>1732990123004</v>
      </c>
      <c r="G2073" s="35" t="s">
        <v>40</v>
      </c>
      <c r="H2073" s="36" t="s">
        <v>3688</v>
      </c>
    </row>
    <row r="2074" spans="2:8" x14ac:dyDescent="0.25">
      <c r="B2074" s="3">
        <v>1738109121000</v>
      </c>
      <c r="C2074" s="4" t="s">
        <v>21</v>
      </c>
      <c r="D2074" s="6" t="s">
        <v>3690</v>
      </c>
      <c r="E2074" s="28" t="s">
        <v>5979</v>
      </c>
      <c r="F2074" s="33">
        <v>1732990124000</v>
      </c>
      <c r="G2074" s="33" t="s">
        <v>21</v>
      </c>
      <c r="H2074" s="34" t="s">
        <v>3689</v>
      </c>
    </row>
    <row r="2075" spans="2:8" x14ac:dyDescent="0.25">
      <c r="B2075" s="3">
        <v>1738109122000</v>
      </c>
      <c r="C2075" s="4" t="s">
        <v>21</v>
      </c>
      <c r="D2075" s="6" t="s">
        <v>3692</v>
      </c>
      <c r="E2075" s="28" t="s">
        <v>5979</v>
      </c>
      <c r="F2075" s="33">
        <v>1732990125000</v>
      </c>
      <c r="G2075" s="33" t="s">
        <v>21</v>
      </c>
      <c r="H2075" s="34" t="s">
        <v>3691</v>
      </c>
    </row>
    <row r="2076" spans="2:8" x14ac:dyDescent="0.25">
      <c r="B2076" s="3">
        <v>1738109123000</v>
      </c>
      <c r="C2076" s="4" t="s">
        <v>21</v>
      </c>
      <c r="D2076" s="6" t="s">
        <v>3637</v>
      </c>
      <c r="E2076" s="28" t="s">
        <v>5979</v>
      </c>
      <c r="F2076" s="33">
        <v>1732990103000</v>
      </c>
      <c r="G2076" s="33" t="s">
        <v>21</v>
      </c>
      <c r="H2076" s="34" t="s">
        <v>3636</v>
      </c>
    </row>
    <row r="2077" spans="2:8" x14ac:dyDescent="0.25">
      <c r="B2077" s="3">
        <v>1738109124000</v>
      </c>
      <c r="C2077" s="4" t="s">
        <v>21</v>
      </c>
      <c r="D2077" s="6" t="s">
        <v>3631</v>
      </c>
      <c r="E2077" s="28" t="s">
        <v>5979</v>
      </c>
      <c r="F2077" s="33">
        <v>1732990101000</v>
      </c>
      <c r="G2077" s="33" t="s">
        <v>21</v>
      </c>
      <c r="H2077" s="34" t="s">
        <v>3630</v>
      </c>
    </row>
    <row r="2078" spans="2:8" x14ac:dyDescent="0.25">
      <c r="B2078" s="10">
        <v>1738109124001</v>
      </c>
      <c r="C2078" s="11" t="s">
        <v>40</v>
      </c>
      <c r="D2078" s="12" t="s">
        <v>3633</v>
      </c>
      <c r="E2078" s="28" t="s">
        <v>5979</v>
      </c>
      <c r="F2078" s="35">
        <v>1732990101001</v>
      </c>
      <c r="G2078" s="35" t="s">
        <v>40</v>
      </c>
      <c r="H2078" s="36" t="s">
        <v>3632</v>
      </c>
    </row>
    <row r="2079" spans="2:8" x14ac:dyDescent="0.25">
      <c r="B2079" s="3">
        <v>1738109125000</v>
      </c>
      <c r="C2079" s="4" t="s">
        <v>21</v>
      </c>
      <c r="D2079" s="6" t="s">
        <v>3635</v>
      </c>
      <c r="E2079" s="28" t="s">
        <v>5979</v>
      </c>
      <c r="F2079" s="33">
        <v>1732990102000</v>
      </c>
      <c r="G2079" s="33" t="s">
        <v>21</v>
      </c>
      <c r="H2079" s="34" t="s">
        <v>3634</v>
      </c>
    </row>
    <row r="2080" spans="2:8" x14ac:dyDescent="0.25">
      <c r="B2080" s="14">
        <v>1738990000000</v>
      </c>
      <c r="C2080" s="15" t="s">
        <v>21</v>
      </c>
      <c r="D2080" s="16" t="s">
        <v>3693</v>
      </c>
      <c r="E2080" s="23" t="s">
        <v>693</v>
      </c>
      <c r="F2080" s="33" t="s">
        <v>25</v>
      </c>
      <c r="G2080" s="33" t="s">
        <v>25</v>
      </c>
      <c r="H2080" s="34" t="s">
        <v>25</v>
      </c>
    </row>
    <row r="2081" spans="2:8" x14ac:dyDescent="0.25">
      <c r="B2081" s="14">
        <v>1738991000000</v>
      </c>
      <c r="C2081" s="15" t="s">
        <v>21</v>
      </c>
      <c r="D2081" s="16" t="s">
        <v>3693</v>
      </c>
      <c r="E2081" s="23" t="s">
        <v>693</v>
      </c>
      <c r="F2081" s="33" t="s">
        <v>25</v>
      </c>
      <c r="G2081" s="33" t="s">
        <v>25</v>
      </c>
      <c r="H2081" s="34" t="s">
        <v>25</v>
      </c>
    </row>
    <row r="2082" spans="2:8" x14ac:dyDescent="0.25">
      <c r="B2082" s="3">
        <v>1738991100000</v>
      </c>
      <c r="C2082" s="4" t="s">
        <v>21</v>
      </c>
      <c r="D2082" s="6" t="s">
        <v>3696</v>
      </c>
      <c r="E2082" s="28" t="s">
        <v>5979</v>
      </c>
      <c r="F2082" s="33">
        <v>1739990100000</v>
      </c>
      <c r="G2082" s="33" t="s">
        <v>21</v>
      </c>
      <c r="H2082" s="34" t="s">
        <v>3695</v>
      </c>
    </row>
    <row r="2083" spans="2:8" x14ac:dyDescent="0.25">
      <c r="B2083" s="14">
        <v>1738991101000</v>
      </c>
      <c r="C2083" s="15" t="s">
        <v>21</v>
      </c>
      <c r="D2083" s="16" t="s">
        <v>5197</v>
      </c>
      <c r="E2083" s="23" t="s">
        <v>693</v>
      </c>
      <c r="F2083" s="33" t="s">
        <v>25</v>
      </c>
      <c r="G2083" s="33" t="s">
        <v>25</v>
      </c>
      <c r="H2083" s="34" t="s">
        <v>25</v>
      </c>
    </row>
    <row r="2084" spans="2:8" x14ac:dyDescent="0.25">
      <c r="B2084" s="3">
        <v>1738991102000</v>
      </c>
      <c r="C2084" s="4" t="s">
        <v>21</v>
      </c>
      <c r="D2084" s="6" t="s">
        <v>3698</v>
      </c>
      <c r="E2084" s="28" t="s">
        <v>5979</v>
      </c>
      <c r="F2084" s="33">
        <v>1739990101000</v>
      </c>
      <c r="G2084" s="33" t="s">
        <v>21</v>
      </c>
      <c r="H2084" s="34" t="s">
        <v>3697</v>
      </c>
    </row>
    <row r="2085" spans="2:8" x14ac:dyDescent="0.25">
      <c r="B2085" s="3">
        <v>1738991103000</v>
      </c>
      <c r="C2085" s="4" t="s">
        <v>21</v>
      </c>
      <c r="D2085" s="6" t="s">
        <v>3700</v>
      </c>
      <c r="E2085" s="28" t="s">
        <v>5979</v>
      </c>
      <c r="F2085" s="33">
        <v>1739990102000</v>
      </c>
      <c r="G2085" s="33" t="s">
        <v>21</v>
      </c>
      <c r="H2085" s="34" t="s">
        <v>3699</v>
      </c>
    </row>
    <row r="2086" spans="2:8" x14ac:dyDescent="0.25">
      <c r="B2086" s="3">
        <v>1738991104000</v>
      </c>
      <c r="C2086" s="4" t="s">
        <v>21</v>
      </c>
      <c r="D2086" s="6" t="s">
        <v>3702</v>
      </c>
      <c r="E2086" s="28" t="s">
        <v>5979</v>
      </c>
      <c r="F2086" s="33">
        <v>1739990103000</v>
      </c>
      <c r="G2086" s="33" t="s">
        <v>21</v>
      </c>
      <c r="H2086" s="34" t="s">
        <v>3701</v>
      </c>
    </row>
    <row r="2087" spans="2:8" x14ac:dyDescent="0.25">
      <c r="B2087" s="3">
        <v>1738991105000</v>
      </c>
      <c r="C2087" s="4" t="s">
        <v>21</v>
      </c>
      <c r="D2087" s="6" t="s">
        <v>3704</v>
      </c>
      <c r="E2087" s="28" t="s">
        <v>5979</v>
      </c>
      <c r="F2087" s="33">
        <v>1739990104000</v>
      </c>
      <c r="G2087" s="33" t="s">
        <v>21</v>
      </c>
      <c r="H2087" s="34" t="s">
        <v>3703</v>
      </c>
    </row>
    <row r="2088" spans="2:8" x14ac:dyDescent="0.25">
      <c r="B2088" s="3">
        <v>1738991106000</v>
      </c>
      <c r="C2088" s="4" t="s">
        <v>21</v>
      </c>
      <c r="D2088" s="6" t="s">
        <v>3706</v>
      </c>
      <c r="E2088" s="28" t="s">
        <v>5979</v>
      </c>
      <c r="F2088" s="33">
        <v>1739990105000</v>
      </c>
      <c r="G2088" s="33" t="s">
        <v>21</v>
      </c>
      <c r="H2088" s="34" t="s">
        <v>3705</v>
      </c>
    </row>
    <row r="2089" spans="2:8" x14ac:dyDescent="0.25">
      <c r="B2089" s="3">
        <v>1738991107000</v>
      </c>
      <c r="C2089" s="4" t="s">
        <v>21</v>
      </c>
      <c r="D2089" s="6" t="s">
        <v>3708</v>
      </c>
      <c r="E2089" s="28" t="s">
        <v>5979</v>
      </c>
      <c r="F2089" s="33">
        <v>1739990106000</v>
      </c>
      <c r="G2089" s="33" t="s">
        <v>21</v>
      </c>
      <c r="H2089" s="34" t="s">
        <v>3707</v>
      </c>
    </row>
    <row r="2090" spans="2:8" x14ac:dyDescent="0.25">
      <c r="B2090" s="3">
        <v>1738991108000</v>
      </c>
      <c r="C2090" s="4" t="s">
        <v>21</v>
      </c>
      <c r="D2090" s="6" t="s">
        <v>3710</v>
      </c>
      <c r="E2090" s="28" t="s">
        <v>5979</v>
      </c>
      <c r="F2090" s="33">
        <v>1739990107000</v>
      </c>
      <c r="G2090" s="33" t="s">
        <v>21</v>
      </c>
      <c r="H2090" s="34" t="s">
        <v>3709</v>
      </c>
    </row>
    <row r="2091" spans="2:8" x14ac:dyDescent="0.25">
      <c r="B2091" s="3">
        <v>1738991109000</v>
      </c>
      <c r="C2091" s="4" t="s">
        <v>21</v>
      </c>
      <c r="D2091" s="6" t="s">
        <v>3712</v>
      </c>
      <c r="E2091" s="28" t="s">
        <v>5979</v>
      </c>
      <c r="F2091" s="33">
        <v>1739990108000</v>
      </c>
      <c r="G2091" s="33" t="s">
        <v>21</v>
      </c>
      <c r="H2091" s="34" t="s">
        <v>3711</v>
      </c>
    </row>
    <row r="2092" spans="2:8" x14ac:dyDescent="0.25">
      <c r="B2092" s="3">
        <v>1738991110000</v>
      </c>
      <c r="C2092" s="4" t="s">
        <v>21</v>
      </c>
      <c r="D2092" s="6" t="s">
        <v>3714</v>
      </c>
      <c r="E2092" s="28" t="s">
        <v>5979</v>
      </c>
      <c r="F2092" s="33">
        <v>1739990109000</v>
      </c>
      <c r="G2092" s="33" t="s">
        <v>21</v>
      </c>
      <c r="H2092" s="34" t="s">
        <v>3713</v>
      </c>
    </row>
    <row r="2093" spans="2:8" x14ac:dyDescent="0.25">
      <c r="B2093" s="3">
        <v>1738991111000</v>
      </c>
      <c r="C2093" s="4" t="s">
        <v>21</v>
      </c>
      <c r="D2093" s="6" t="s">
        <v>3716</v>
      </c>
      <c r="E2093" s="28" t="s">
        <v>5979</v>
      </c>
      <c r="F2093" s="33">
        <v>1739990110000</v>
      </c>
      <c r="G2093" s="33" t="s">
        <v>21</v>
      </c>
      <c r="H2093" s="34" t="s">
        <v>3715</v>
      </c>
    </row>
    <row r="2094" spans="2:8" x14ac:dyDescent="0.25">
      <c r="B2094" s="3">
        <v>1738991112000</v>
      </c>
      <c r="C2094" s="4" t="s">
        <v>21</v>
      </c>
      <c r="D2094" s="6" t="s">
        <v>3718</v>
      </c>
      <c r="E2094" s="28" t="s">
        <v>5979</v>
      </c>
      <c r="F2094" s="33">
        <v>1739990111000</v>
      </c>
      <c r="G2094" s="33" t="s">
        <v>21</v>
      </c>
      <c r="H2094" s="34" t="s">
        <v>3717</v>
      </c>
    </row>
    <row r="2095" spans="2:8" x14ac:dyDescent="0.25">
      <c r="B2095" s="3">
        <v>1738991113000</v>
      </c>
      <c r="C2095" s="4" t="s">
        <v>21</v>
      </c>
      <c r="D2095" s="6" t="s">
        <v>3721</v>
      </c>
      <c r="E2095" s="28" t="s">
        <v>5979</v>
      </c>
      <c r="F2095" s="33">
        <v>1739990112000</v>
      </c>
      <c r="G2095" s="33" t="s">
        <v>21</v>
      </c>
      <c r="H2095" s="34" t="s">
        <v>3720</v>
      </c>
    </row>
    <row r="2096" spans="2:8" x14ac:dyDescent="0.25">
      <c r="B2096" s="3">
        <v>1738991114000</v>
      </c>
      <c r="C2096" s="4" t="s">
        <v>21</v>
      </c>
      <c r="D2096" s="6" t="s">
        <v>3723</v>
      </c>
      <c r="E2096" s="28" t="s">
        <v>5979</v>
      </c>
      <c r="F2096" s="33">
        <v>1739990113000</v>
      </c>
      <c r="G2096" s="33" t="s">
        <v>21</v>
      </c>
      <c r="H2096" s="34" t="s">
        <v>3722</v>
      </c>
    </row>
    <row r="2097" spans="2:8" x14ac:dyDescent="0.25">
      <c r="B2097" s="3">
        <v>1738991115000</v>
      </c>
      <c r="C2097" s="4" t="s">
        <v>21</v>
      </c>
      <c r="D2097" s="6" t="s">
        <v>3725</v>
      </c>
      <c r="E2097" s="28" t="s">
        <v>5979</v>
      </c>
      <c r="F2097" s="33">
        <v>1739990114000</v>
      </c>
      <c r="G2097" s="33" t="s">
        <v>21</v>
      </c>
      <c r="H2097" s="34" t="s">
        <v>3724</v>
      </c>
    </row>
    <row r="2098" spans="2:8" x14ac:dyDescent="0.25">
      <c r="B2098" s="3">
        <v>1738991116000</v>
      </c>
      <c r="C2098" s="4" t="s">
        <v>21</v>
      </c>
      <c r="D2098" s="6" t="s">
        <v>3727</v>
      </c>
      <c r="E2098" s="28" t="s">
        <v>5979</v>
      </c>
      <c r="F2098" s="33">
        <v>1739990115000</v>
      </c>
      <c r="G2098" s="33" t="s">
        <v>21</v>
      </c>
      <c r="H2098" s="34" t="s">
        <v>3726</v>
      </c>
    </row>
    <row r="2099" spans="2:8" x14ac:dyDescent="0.25">
      <c r="B2099" s="10">
        <v>1738991116001</v>
      </c>
      <c r="C2099" s="11" t="s">
        <v>40</v>
      </c>
      <c r="D2099" s="12" t="s">
        <v>3729</v>
      </c>
      <c r="E2099" s="28" t="s">
        <v>5979</v>
      </c>
      <c r="F2099" s="33">
        <v>1739990116000</v>
      </c>
      <c r="G2099" s="33" t="s">
        <v>21</v>
      </c>
      <c r="H2099" s="34" t="s">
        <v>3728</v>
      </c>
    </row>
    <row r="2100" spans="2:8" x14ac:dyDescent="0.25">
      <c r="B2100" s="3">
        <v>1738991117000</v>
      </c>
      <c r="C2100" s="4" t="s">
        <v>21</v>
      </c>
      <c r="D2100" s="6" t="s">
        <v>3731</v>
      </c>
      <c r="E2100" s="28" t="s">
        <v>5979</v>
      </c>
      <c r="F2100" s="35">
        <v>1739990116001</v>
      </c>
      <c r="G2100" s="35" t="s">
        <v>40</v>
      </c>
      <c r="H2100" s="36" t="s">
        <v>3730</v>
      </c>
    </row>
    <row r="2101" spans="2:8" x14ac:dyDescent="0.25">
      <c r="B2101" s="3">
        <v>1738991118000</v>
      </c>
      <c r="C2101" s="4" t="s">
        <v>21</v>
      </c>
      <c r="D2101" s="6" t="s">
        <v>3733</v>
      </c>
      <c r="E2101" s="28" t="s">
        <v>5979</v>
      </c>
      <c r="F2101" s="33">
        <v>1739990117000</v>
      </c>
      <c r="G2101" s="33" t="s">
        <v>21</v>
      </c>
      <c r="H2101" s="34" t="s">
        <v>3732</v>
      </c>
    </row>
    <row r="2102" spans="2:8" x14ac:dyDescent="0.25">
      <c r="B2102" s="3">
        <v>1738991119000</v>
      </c>
      <c r="C2102" s="4" t="s">
        <v>21</v>
      </c>
      <c r="D2102" s="6" t="s">
        <v>3735</v>
      </c>
      <c r="E2102" s="28" t="s">
        <v>5979</v>
      </c>
      <c r="F2102" s="33">
        <v>1739990118000</v>
      </c>
      <c r="G2102" s="33" t="s">
        <v>21</v>
      </c>
      <c r="H2102" s="34" t="s">
        <v>3734</v>
      </c>
    </row>
    <row r="2103" spans="2:8" x14ac:dyDescent="0.25">
      <c r="B2103" s="3">
        <v>1738991120000</v>
      </c>
      <c r="C2103" s="4" t="s">
        <v>21</v>
      </c>
      <c r="D2103" s="6" t="s">
        <v>3737</v>
      </c>
      <c r="E2103" s="28" t="s">
        <v>5979</v>
      </c>
      <c r="F2103" s="33">
        <v>1739990119000</v>
      </c>
      <c r="G2103" s="33" t="s">
        <v>21</v>
      </c>
      <c r="H2103" s="34" t="s">
        <v>3736</v>
      </c>
    </row>
    <row r="2104" spans="2:8" x14ac:dyDescent="0.25">
      <c r="B2104" s="3">
        <v>1738991121000</v>
      </c>
      <c r="C2104" s="4" t="s">
        <v>21</v>
      </c>
      <c r="D2104" s="6" t="s">
        <v>3739</v>
      </c>
      <c r="E2104" s="28" t="s">
        <v>5979</v>
      </c>
      <c r="F2104" s="33">
        <v>1739990120000</v>
      </c>
      <c r="G2104" s="33" t="s">
        <v>21</v>
      </c>
      <c r="H2104" s="34" t="s">
        <v>3738</v>
      </c>
    </row>
    <row r="2105" spans="2:8" x14ac:dyDescent="0.25">
      <c r="B2105" s="3">
        <v>1738991122000</v>
      </c>
      <c r="C2105" s="4" t="s">
        <v>21</v>
      </c>
      <c r="D2105" s="6" t="s">
        <v>3741</v>
      </c>
      <c r="E2105" s="28" t="s">
        <v>5979</v>
      </c>
      <c r="F2105" s="33">
        <v>1739990121000</v>
      </c>
      <c r="G2105" s="33" t="s">
        <v>21</v>
      </c>
      <c r="H2105" s="34" t="s">
        <v>3740</v>
      </c>
    </row>
    <row r="2106" spans="2:8" x14ac:dyDescent="0.25">
      <c r="B2106" s="3">
        <v>1738991123000</v>
      </c>
      <c r="C2106" s="4" t="s">
        <v>21</v>
      </c>
      <c r="D2106" s="6" t="s">
        <v>3743</v>
      </c>
      <c r="E2106" s="28" t="s">
        <v>5979</v>
      </c>
      <c r="F2106" s="33">
        <v>1739990122000</v>
      </c>
      <c r="G2106" s="33" t="s">
        <v>21</v>
      </c>
      <c r="H2106" s="34" t="s">
        <v>3742</v>
      </c>
    </row>
    <row r="2107" spans="2:8" x14ac:dyDescent="0.25">
      <c r="B2107" s="3">
        <v>1738991124000</v>
      </c>
      <c r="C2107" s="4" t="s">
        <v>21</v>
      </c>
      <c r="D2107" s="6" t="s">
        <v>3745</v>
      </c>
      <c r="E2107" s="28" t="s">
        <v>5979</v>
      </c>
      <c r="F2107" s="33">
        <v>1739990123000</v>
      </c>
      <c r="G2107" s="33" t="s">
        <v>21</v>
      </c>
      <c r="H2107" s="34" t="s">
        <v>3744</v>
      </c>
    </row>
    <row r="2108" spans="2:8" x14ac:dyDescent="0.25">
      <c r="B2108" s="3">
        <v>1738991125000</v>
      </c>
      <c r="C2108" s="4" t="s">
        <v>21</v>
      </c>
      <c r="D2108" s="6" t="s">
        <v>3747</v>
      </c>
      <c r="E2108" s="28" t="s">
        <v>5979</v>
      </c>
      <c r="F2108" s="33">
        <v>1739990124000</v>
      </c>
      <c r="G2108" s="33" t="s">
        <v>21</v>
      </c>
      <c r="H2108" s="34" t="s">
        <v>3746</v>
      </c>
    </row>
    <row r="2109" spans="2:8" x14ac:dyDescent="0.25">
      <c r="B2109" s="3">
        <v>1738991126000</v>
      </c>
      <c r="C2109" s="4" t="s">
        <v>21</v>
      </c>
      <c r="D2109" s="6" t="s">
        <v>3749</v>
      </c>
      <c r="E2109" s="28" t="s">
        <v>5979</v>
      </c>
      <c r="F2109" s="33">
        <v>1739990125000</v>
      </c>
      <c r="G2109" s="33" t="s">
        <v>21</v>
      </c>
      <c r="H2109" s="34" t="s">
        <v>3748</v>
      </c>
    </row>
    <row r="2110" spans="2:8" x14ac:dyDescent="0.25">
      <c r="B2110" s="3">
        <v>1738991127000</v>
      </c>
      <c r="C2110" s="4" t="s">
        <v>21</v>
      </c>
      <c r="D2110" s="6" t="s">
        <v>3751</v>
      </c>
      <c r="E2110" s="28" t="s">
        <v>5979</v>
      </c>
      <c r="F2110" s="33">
        <v>1739990126000</v>
      </c>
      <c r="G2110" s="33" t="s">
        <v>21</v>
      </c>
      <c r="H2110" s="34" t="s">
        <v>3750</v>
      </c>
    </row>
    <row r="2111" spans="2:8" x14ac:dyDescent="0.25">
      <c r="B2111" s="3">
        <v>1740000000000</v>
      </c>
      <c r="C2111" s="4" t="s">
        <v>21</v>
      </c>
      <c r="D2111" s="6" t="s">
        <v>3753</v>
      </c>
      <c r="E2111" s="22" t="s">
        <v>23</v>
      </c>
      <c r="F2111" s="33" t="s">
        <v>25</v>
      </c>
      <c r="G2111" s="33" t="s">
        <v>25</v>
      </c>
      <c r="H2111" s="34" t="s">
        <v>25</v>
      </c>
    </row>
    <row r="2112" spans="2:8" x14ac:dyDescent="0.25">
      <c r="B2112" s="3">
        <v>1740001000000</v>
      </c>
      <c r="C2112" s="4" t="s">
        <v>21</v>
      </c>
      <c r="D2112" s="6" t="s">
        <v>3753</v>
      </c>
      <c r="E2112" s="28" t="s">
        <v>5979</v>
      </c>
      <c r="F2112" s="33">
        <v>1741000000000</v>
      </c>
      <c r="G2112" s="33" t="s">
        <v>21</v>
      </c>
      <c r="H2112" s="34" t="s">
        <v>3753</v>
      </c>
    </row>
    <row r="2113" spans="2:8" x14ac:dyDescent="0.25">
      <c r="B2113" s="14">
        <v>1740001100000</v>
      </c>
      <c r="C2113" s="15" t="s">
        <v>21</v>
      </c>
      <c r="D2113" s="16" t="s">
        <v>6154</v>
      </c>
      <c r="E2113" s="23" t="s">
        <v>693</v>
      </c>
      <c r="F2113" s="33" t="s">
        <v>25</v>
      </c>
      <c r="G2113" s="33" t="s">
        <v>25</v>
      </c>
      <c r="H2113" s="34" t="s">
        <v>25</v>
      </c>
    </row>
    <row r="2114" spans="2:8" x14ac:dyDescent="0.25">
      <c r="B2114" s="14">
        <v>1748000000000</v>
      </c>
      <c r="C2114" s="15" t="s">
        <v>21</v>
      </c>
      <c r="D2114" s="16" t="s">
        <v>6155</v>
      </c>
      <c r="E2114" s="23" t="s">
        <v>693</v>
      </c>
      <c r="F2114" s="33" t="s">
        <v>25</v>
      </c>
      <c r="G2114" s="33" t="s">
        <v>25</v>
      </c>
      <c r="H2114" s="34" t="s">
        <v>25</v>
      </c>
    </row>
    <row r="2115" spans="2:8" x14ac:dyDescent="0.25">
      <c r="B2115" s="14">
        <v>1748010000000</v>
      </c>
      <c r="C2115" s="15" t="s">
        <v>21</v>
      </c>
      <c r="D2115" s="16" t="s">
        <v>6156</v>
      </c>
      <c r="E2115" s="23" t="s">
        <v>693</v>
      </c>
      <c r="F2115" s="33" t="s">
        <v>25</v>
      </c>
      <c r="G2115" s="33" t="s">
        <v>25</v>
      </c>
      <c r="H2115" s="34" t="s">
        <v>25</v>
      </c>
    </row>
    <row r="2116" spans="2:8" ht="25.5" x14ac:dyDescent="0.25">
      <c r="B2116" s="3">
        <v>1748012000000</v>
      </c>
      <c r="C2116" s="4" t="s">
        <v>21</v>
      </c>
      <c r="D2116" s="6" t="s">
        <v>3758</v>
      </c>
      <c r="E2116" s="28" t="s">
        <v>5979</v>
      </c>
      <c r="F2116" s="33">
        <v>1741510000000</v>
      </c>
      <c r="G2116" s="33" t="s">
        <v>21</v>
      </c>
      <c r="H2116" s="34" t="s">
        <v>3758</v>
      </c>
    </row>
    <row r="2117" spans="2:8" ht="25.5" x14ac:dyDescent="0.25">
      <c r="B2117" s="3">
        <v>1748012100000</v>
      </c>
      <c r="C2117" s="4" t="s">
        <v>21</v>
      </c>
      <c r="D2117" s="6" t="s">
        <v>3760</v>
      </c>
      <c r="E2117" s="28" t="s">
        <v>5979</v>
      </c>
      <c r="F2117" s="33">
        <v>1741510100000</v>
      </c>
      <c r="G2117" s="33" t="s">
        <v>21</v>
      </c>
      <c r="H2117" s="34" t="s">
        <v>3759</v>
      </c>
    </row>
    <row r="2118" spans="2:8" x14ac:dyDescent="0.25">
      <c r="B2118" s="10">
        <v>1748012101000</v>
      </c>
      <c r="C2118" s="11" t="s">
        <v>40</v>
      </c>
      <c r="D2118" s="12" t="s">
        <v>3762</v>
      </c>
      <c r="E2118" s="28" t="s">
        <v>5979</v>
      </c>
      <c r="F2118" s="35">
        <v>1741510101000</v>
      </c>
      <c r="G2118" s="35" t="s">
        <v>40</v>
      </c>
      <c r="H2118" s="36" t="s">
        <v>3761</v>
      </c>
    </row>
    <row r="2119" spans="2:8" x14ac:dyDescent="0.25">
      <c r="B2119" s="3">
        <v>1748019000000</v>
      </c>
      <c r="C2119" s="4" t="s">
        <v>21</v>
      </c>
      <c r="D2119" s="6" t="s">
        <v>3764</v>
      </c>
      <c r="E2119" s="28" t="s">
        <v>5979</v>
      </c>
      <c r="F2119" s="33">
        <v>1741990000000</v>
      </c>
      <c r="G2119" s="33" t="s">
        <v>21</v>
      </c>
      <c r="H2119" s="34" t="s">
        <v>3763</v>
      </c>
    </row>
    <row r="2120" spans="2:8" x14ac:dyDescent="0.25">
      <c r="B2120" s="3">
        <v>1748019100000</v>
      </c>
      <c r="C2120" s="4" t="s">
        <v>21</v>
      </c>
      <c r="D2120" s="6" t="s">
        <v>3766</v>
      </c>
      <c r="E2120" s="28" t="s">
        <v>5979</v>
      </c>
      <c r="F2120" s="33">
        <v>1741990100000</v>
      </c>
      <c r="G2120" s="33" t="s">
        <v>21</v>
      </c>
      <c r="H2120" s="34" t="s">
        <v>3765</v>
      </c>
    </row>
    <row r="2121" spans="2:8" ht="25.5" x14ac:dyDescent="0.25">
      <c r="B2121" s="3">
        <v>1748019101000</v>
      </c>
      <c r="C2121" s="4" t="s">
        <v>21</v>
      </c>
      <c r="D2121" s="6" t="s">
        <v>3768</v>
      </c>
      <c r="E2121" s="28" t="s">
        <v>5979</v>
      </c>
      <c r="F2121" s="33">
        <v>1741990101000</v>
      </c>
      <c r="G2121" s="33" t="s">
        <v>21</v>
      </c>
      <c r="H2121" s="34" t="s">
        <v>3767</v>
      </c>
    </row>
    <row r="2122" spans="2:8" ht="25.5" x14ac:dyDescent="0.25">
      <c r="B2122" s="3">
        <v>1748019102000</v>
      </c>
      <c r="C2122" s="4" t="s">
        <v>21</v>
      </c>
      <c r="D2122" s="6" t="s">
        <v>3770</v>
      </c>
      <c r="E2122" s="28" t="s">
        <v>5979</v>
      </c>
      <c r="F2122" s="33">
        <v>1741990102000</v>
      </c>
      <c r="G2122" s="33" t="s">
        <v>21</v>
      </c>
      <c r="H2122" s="34" t="s">
        <v>3769</v>
      </c>
    </row>
    <row r="2123" spans="2:8" ht="25.5" x14ac:dyDescent="0.25">
      <c r="B2123" s="3">
        <v>1748019103000</v>
      </c>
      <c r="C2123" s="4" t="s">
        <v>21</v>
      </c>
      <c r="D2123" s="6" t="s">
        <v>3772</v>
      </c>
      <c r="E2123" s="28" t="s">
        <v>5979</v>
      </c>
      <c r="F2123" s="33">
        <v>1741990103000</v>
      </c>
      <c r="G2123" s="33" t="s">
        <v>21</v>
      </c>
      <c r="H2123" s="34" t="s">
        <v>3771</v>
      </c>
    </row>
    <row r="2124" spans="2:8" ht="25.5" x14ac:dyDescent="0.25">
      <c r="B2124" s="3">
        <v>1748019104000</v>
      </c>
      <c r="C2124" s="4" t="s">
        <v>21</v>
      </c>
      <c r="D2124" s="6" t="s">
        <v>3774</v>
      </c>
      <c r="E2124" s="28" t="s">
        <v>5979</v>
      </c>
      <c r="F2124" s="33">
        <v>1741990104000</v>
      </c>
      <c r="G2124" s="33" t="s">
        <v>21</v>
      </c>
      <c r="H2124" s="34" t="s">
        <v>3773</v>
      </c>
    </row>
    <row r="2125" spans="2:8" ht="25.5" x14ac:dyDescent="0.25">
      <c r="B2125" s="3">
        <v>1748019105000</v>
      </c>
      <c r="C2125" s="4" t="s">
        <v>21</v>
      </c>
      <c r="D2125" s="6" t="s">
        <v>3776</v>
      </c>
      <c r="E2125" s="28" t="s">
        <v>5979</v>
      </c>
      <c r="F2125" s="33">
        <v>1741990105000</v>
      </c>
      <c r="G2125" s="33" t="s">
        <v>21</v>
      </c>
      <c r="H2125" s="34" t="s">
        <v>3775</v>
      </c>
    </row>
    <row r="2126" spans="2:8" ht="25.5" x14ac:dyDescent="0.25">
      <c r="B2126" s="3">
        <v>1748019106000</v>
      </c>
      <c r="C2126" s="4" t="s">
        <v>21</v>
      </c>
      <c r="D2126" s="6" t="s">
        <v>3778</v>
      </c>
      <c r="E2126" s="28" t="s">
        <v>5979</v>
      </c>
      <c r="F2126" s="33">
        <v>1741990106000</v>
      </c>
      <c r="G2126" s="33" t="s">
        <v>21</v>
      </c>
      <c r="H2126" s="34" t="s">
        <v>3777</v>
      </c>
    </row>
    <row r="2127" spans="2:8" ht="25.5" x14ac:dyDescent="0.25">
      <c r="B2127" s="3">
        <v>1748019107000</v>
      </c>
      <c r="C2127" s="4" t="s">
        <v>21</v>
      </c>
      <c r="D2127" s="6" t="s">
        <v>3780</v>
      </c>
      <c r="E2127" s="28" t="s">
        <v>5979</v>
      </c>
      <c r="F2127" s="33">
        <v>1741990107000</v>
      </c>
      <c r="G2127" s="33" t="s">
        <v>21</v>
      </c>
      <c r="H2127" s="34" t="s">
        <v>3779</v>
      </c>
    </row>
    <row r="2128" spans="2:8" x14ac:dyDescent="0.25">
      <c r="B2128" s="3">
        <v>1748019108000</v>
      </c>
      <c r="C2128" s="4" t="s">
        <v>21</v>
      </c>
      <c r="D2128" s="6" t="s">
        <v>3782</v>
      </c>
      <c r="E2128" s="28" t="s">
        <v>5979</v>
      </c>
      <c r="F2128" s="33">
        <v>1741990108000</v>
      </c>
      <c r="G2128" s="33" t="s">
        <v>21</v>
      </c>
      <c r="H2128" s="34" t="s">
        <v>3781</v>
      </c>
    </row>
    <row r="2129" spans="2:8" ht="25.5" x14ac:dyDescent="0.25">
      <c r="B2129" s="3">
        <v>1748019109000</v>
      </c>
      <c r="C2129" s="4" t="s">
        <v>21</v>
      </c>
      <c r="D2129" s="6" t="s">
        <v>3784</v>
      </c>
      <c r="E2129" s="28" t="s">
        <v>5979</v>
      </c>
      <c r="F2129" s="33">
        <v>1741990109000</v>
      </c>
      <c r="G2129" s="33" t="s">
        <v>21</v>
      </c>
      <c r="H2129" s="34" t="s">
        <v>3783</v>
      </c>
    </row>
    <row r="2130" spans="2:8" x14ac:dyDescent="0.25">
      <c r="B2130" s="10">
        <v>1748019109001</v>
      </c>
      <c r="C2130" s="11" t="s">
        <v>40</v>
      </c>
      <c r="D2130" s="12" t="s">
        <v>3786</v>
      </c>
      <c r="E2130" s="28" t="s">
        <v>5979</v>
      </c>
      <c r="F2130" s="35">
        <v>1741990109001</v>
      </c>
      <c r="G2130" s="35" t="s">
        <v>40</v>
      </c>
      <c r="H2130" s="36" t="s">
        <v>3785</v>
      </c>
    </row>
    <row r="2131" spans="2:8" x14ac:dyDescent="0.25">
      <c r="B2131" s="10">
        <v>1748019109002</v>
      </c>
      <c r="C2131" s="11" t="s">
        <v>40</v>
      </c>
      <c r="D2131" s="12" t="s">
        <v>6083</v>
      </c>
      <c r="E2131" s="28" t="s">
        <v>5979</v>
      </c>
      <c r="F2131" s="35">
        <v>1717990106003</v>
      </c>
      <c r="G2131" s="35" t="s">
        <v>40</v>
      </c>
      <c r="H2131" s="36" t="s">
        <v>3170</v>
      </c>
    </row>
    <row r="2132" spans="2:8" x14ac:dyDescent="0.25">
      <c r="B2132" s="10">
        <v>1748019109003</v>
      </c>
      <c r="C2132" s="11" t="s">
        <v>40</v>
      </c>
      <c r="D2132" s="12" t="s">
        <v>3788</v>
      </c>
      <c r="E2132" s="28" t="s">
        <v>5979</v>
      </c>
      <c r="F2132" s="35">
        <v>1741990109002</v>
      </c>
      <c r="G2132" s="35" t="s">
        <v>40</v>
      </c>
      <c r="H2132" s="36" t="s">
        <v>3787</v>
      </c>
    </row>
    <row r="2133" spans="2:8" ht="25.5" x14ac:dyDescent="0.25">
      <c r="B2133" s="3">
        <v>1748019110000</v>
      </c>
      <c r="C2133" s="4" t="s">
        <v>21</v>
      </c>
      <c r="D2133" s="6" t="s">
        <v>3790</v>
      </c>
      <c r="E2133" s="28" t="s">
        <v>5979</v>
      </c>
      <c r="F2133" s="33">
        <v>1741990110000</v>
      </c>
      <c r="G2133" s="33" t="s">
        <v>21</v>
      </c>
      <c r="H2133" s="34" t="s">
        <v>3789</v>
      </c>
    </row>
    <row r="2134" spans="2:8" x14ac:dyDescent="0.25">
      <c r="B2134" s="10">
        <v>1748019110001</v>
      </c>
      <c r="C2134" s="11" t="s">
        <v>40</v>
      </c>
      <c r="D2134" s="12" t="s">
        <v>3792</v>
      </c>
      <c r="E2134" s="28" t="s">
        <v>5979</v>
      </c>
      <c r="F2134" s="35">
        <v>1741990110001</v>
      </c>
      <c r="G2134" s="35" t="s">
        <v>40</v>
      </c>
      <c r="H2134" s="36" t="s">
        <v>3791</v>
      </c>
    </row>
    <row r="2135" spans="2:8" x14ac:dyDescent="0.25">
      <c r="B2135" s="3">
        <v>1748019111000</v>
      </c>
      <c r="C2135" s="4" t="s">
        <v>21</v>
      </c>
      <c r="D2135" s="6" t="s">
        <v>3794</v>
      </c>
      <c r="E2135" s="28" t="s">
        <v>5979</v>
      </c>
      <c r="F2135" s="33">
        <v>1741990111000</v>
      </c>
      <c r="G2135" s="33" t="s">
        <v>21</v>
      </c>
      <c r="H2135" s="34" t="s">
        <v>3793</v>
      </c>
    </row>
    <row r="2136" spans="2:8" x14ac:dyDescent="0.25">
      <c r="B2136" s="3">
        <v>1748019112000</v>
      </c>
      <c r="C2136" s="4" t="s">
        <v>21</v>
      </c>
      <c r="D2136" s="6" t="s">
        <v>3796</v>
      </c>
      <c r="E2136" s="28" t="s">
        <v>5979</v>
      </c>
      <c r="F2136" s="33">
        <v>1741990112000</v>
      </c>
      <c r="G2136" s="33" t="s">
        <v>21</v>
      </c>
      <c r="H2136" s="34" t="s">
        <v>3795</v>
      </c>
    </row>
    <row r="2137" spans="2:8" ht="25.5" x14ac:dyDescent="0.25">
      <c r="B2137" s="3">
        <v>1748019113000</v>
      </c>
      <c r="C2137" s="4" t="s">
        <v>21</v>
      </c>
      <c r="D2137" s="6" t="s">
        <v>3799</v>
      </c>
      <c r="E2137" s="28" t="s">
        <v>5979</v>
      </c>
      <c r="F2137" s="33">
        <v>1741990113000</v>
      </c>
      <c r="G2137" s="33" t="s">
        <v>21</v>
      </c>
      <c r="H2137" s="34" t="s">
        <v>3798</v>
      </c>
    </row>
    <row r="2138" spans="2:8" ht="25.5" x14ac:dyDescent="0.25">
      <c r="B2138" s="3">
        <v>1748019114000</v>
      </c>
      <c r="C2138" s="4" t="s">
        <v>21</v>
      </c>
      <c r="D2138" s="6" t="s">
        <v>3801</v>
      </c>
      <c r="E2138" s="28" t="s">
        <v>5979</v>
      </c>
      <c r="F2138" s="33">
        <v>1741990114000</v>
      </c>
      <c r="G2138" s="33" t="s">
        <v>21</v>
      </c>
      <c r="H2138" s="34" t="s">
        <v>3800</v>
      </c>
    </row>
    <row r="2139" spans="2:8" x14ac:dyDescent="0.25">
      <c r="B2139" s="3">
        <v>1748019115000</v>
      </c>
      <c r="C2139" s="4" t="s">
        <v>21</v>
      </c>
      <c r="D2139" s="6" t="s">
        <v>3803</v>
      </c>
      <c r="E2139" s="28" t="s">
        <v>5979</v>
      </c>
      <c r="F2139" s="33">
        <v>1741990115000</v>
      </c>
      <c r="G2139" s="33" t="s">
        <v>21</v>
      </c>
      <c r="H2139" s="34" t="s">
        <v>3802</v>
      </c>
    </row>
    <row r="2140" spans="2:8" x14ac:dyDescent="0.25">
      <c r="B2140" s="10">
        <v>1748019115001</v>
      </c>
      <c r="C2140" s="11" t="s">
        <v>40</v>
      </c>
      <c r="D2140" s="12" t="s">
        <v>3804</v>
      </c>
      <c r="E2140" s="28" t="s">
        <v>5979</v>
      </c>
      <c r="F2140" s="35">
        <v>1741990115001</v>
      </c>
      <c r="G2140" s="35" t="s">
        <v>40</v>
      </c>
      <c r="H2140" s="36" t="s">
        <v>3804</v>
      </c>
    </row>
    <row r="2141" spans="2:8" x14ac:dyDescent="0.25">
      <c r="B2141" s="3">
        <v>1748019116000</v>
      </c>
      <c r="C2141" s="4" t="s">
        <v>21</v>
      </c>
      <c r="D2141" s="6" t="s">
        <v>3806</v>
      </c>
      <c r="E2141" s="28" t="s">
        <v>5979</v>
      </c>
      <c r="F2141" s="33">
        <v>1741990116000</v>
      </c>
      <c r="G2141" s="33" t="s">
        <v>21</v>
      </c>
      <c r="H2141" s="34" t="s">
        <v>3805</v>
      </c>
    </row>
    <row r="2142" spans="2:8" x14ac:dyDescent="0.25">
      <c r="B2142" s="3">
        <v>1748019117000</v>
      </c>
      <c r="C2142" s="4" t="s">
        <v>21</v>
      </c>
      <c r="D2142" s="6" t="s">
        <v>3808</v>
      </c>
      <c r="E2142" s="28" t="s">
        <v>5979</v>
      </c>
      <c r="F2142" s="33">
        <v>1741990117000</v>
      </c>
      <c r="G2142" s="33" t="s">
        <v>21</v>
      </c>
      <c r="H2142" s="34" t="s">
        <v>3807</v>
      </c>
    </row>
    <row r="2143" spans="2:8" ht="25.5" x14ac:dyDescent="0.25">
      <c r="B2143" s="3">
        <v>1748019118000</v>
      </c>
      <c r="C2143" s="4" t="s">
        <v>21</v>
      </c>
      <c r="D2143" s="6" t="s">
        <v>3810</v>
      </c>
      <c r="E2143" s="28" t="s">
        <v>5979</v>
      </c>
      <c r="F2143" s="33">
        <v>1741990118000</v>
      </c>
      <c r="G2143" s="33" t="s">
        <v>21</v>
      </c>
      <c r="H2143" s="34" t="s">
        <v>3809</v>
      </c>
    </row>
    <row r="2144" spans="2:8" ht="25.5" x14ac:dyDescent="0.25">
      <c r="B2144" s="3">
        <v>1748019119000</v>
      </c>
      <c r="C2144" s="4" t="s">
        <v>21</v>
      </c>
      <c r="D2144" s="6" t="s">
        <v>3812</v>
      </c>
      <c r="E2144" s="28" t="s">
        <v>5979</v>
      </c>
      <c r="F2144" s="33">
        <v>1741990119000</v>
      </c>
      <c r="G2144" s="33" t="s">
        <v>21</v>
      </c>
      <c r="H2144" s="34" t="s">
        <v>3811</v>
      </c>
    </row>
    <row r="2145" spans="2:8" x14ac:dyDescent="0.25">
      <c r="B2145" s="10">
        <v>1748019119001</v>
      </c>
      <c r="C2145" s="11" t="s">
        <v>40</v>
      </c>
      <c r="D2145" s="12" t="s">
        <v>4028</v>
      </c>
      <c r="E2145" s="28" t="s">
        <v>5979</v>
      </c>
      <c r="F2145" s="35">
        <v>1761990119001</v>
      </c>
      <c r="G2145" s="35" t="s">
        <v>40</v>
      </c>
      <c r="H2145" s="36" t="s">
        <v>4027</v>
      </c>
    </row>
    <row r="2146" spans="2:8" ht="25.5" x14ac:dyDescent="0.25">
      <c r="B2146" s="3">
        <v>1748019120000</v>
      </c>
      <c r="C2146" s="4" t="s">
        <v>21</v>
      </c>
      <c r="D2146" s="6" t="s">
        <v>3814</v>
      </c>
      <c r="E2146" s="28" t="s">
        <v>5979</v>
      </c>
      <c r="F2146" s="33">
        <v>1741990120000</v>
      </c>
      <c r="G2146" s="33" t="s">
        <v>21</v>
      </c>
      <c r="H2146" s="34" t="s">
        <v>3813</v>
      </c>
    </row>
    <row r="2147" spans="2:8" ht="25.5" x14ac:dyDescent="0.25">
      <c r="B2147" s="3">
        <v>1748019121000</v>
      </c>
      <c r="C2147" s="4" t="s">
        <v>21</v>
      </c>
      <c r="D2147" s="6" t="s">
        <v>3816</v>
      </c>
      <c r="E2147" s="28" t="s">
        <v>5979</v>
      </c>
      <c r="F2147" s="33">
        <v>1741990121000</v>
      </c>
      <c r="G2147" s="33" t="s">
        <v>21</v>
      </c>
      <c r="H2147" s="34" t="s">
        <v>3815</v>
      </c>
    </row>
    <row r="2148" spans="2:8" ht="25.5" x14ac:dyDescent="0.25">
      <c r="B2148" s="3">
        <v>1748019122000</v>
      </c>
      <c r="C2148" s="4" t="s">
        <v>21</v>
      </c>
      <c r="D2148" s="6" t="s">
        <v>3818</v>
      </c>
      <c r="E2148" s="28" t="s">
        <v>5979</v>
      </c>
      <c r="F2148" s="33">
        <v>1741990122000</v>
      </c>
      <c r="G2148" s="33" t="s">
        <v>21</v>
      </c>
      <c r="H2148" s="34" t="s">
        <v>3817</v>
      </c>
    </row>
    <row r="2149" spans="2:8" ht="25.5" x14ac:dyDescent="0.25">
      <c r="B2149" s="3">
        <v>1748019123000</v>
      </c>
      <c r="C2149" s="4" t="s">
        <v>21</v>
      </c>
      <c r="D2149" s="6" t="s">
        <v>3820</v>
      </c>
      <c r="E2149" s="28" t="s">
        <v>5979</v>
      </c>
      <c r="F2149" s="33">
        <v>1741990123000</v>
      </c>
      <c r="G2149" s="33" t="s">
        <v>21</v>
      </c>
      <c r="H2149" s="34" t="s">
        <v>3819</v>
      </c>
    </row>
    <row r="2150" spans="2:8" x14ac:dyDescent="0.25">
      <c r="B2150" s="10">
        <v>1748019123001</v>
      </c>
      <c r="C2150" s="11" t="s">
        <v>40</v>
      </c>
      <c r="D2150" s="12" t="s">
        <v>3822</v>
      </c>
      <c r="E2150" s="28" t="s">
        <v>5979</v>
      </c>
      <c r="F2150" s="35">
        <v>1741990123001</v>
      </c>
      <c r="G2150" s="35" t="s">
        <v>40</v>
      </c>
      <c r="H2150" s="36" t="s">
        <v>3821</v>
      </c>
    </row>
    <row r="2151" spans="2:8" ht="25.5" x14ac:dyDescent="0.25">
      <c r="B2151" s="10">
        <v>1748019123002</v>
      </c>
      <c r="C2151" s="11" t="s">
        <v>40</v>
      </c>
      <c r="D2151" s="12" t="s">
        <v>3823</v>
      </c>
      <c r="E2151" s="28" t="s">
        <v>5979</v>
      </c>
      <c r="F2151" s="35">
        <v>1741990123002</v>
      </c>
      <c r="G2151" s="35" t="s">
        <v>40</v>
      </c>
      <c r="H2151" s="36" t="s">
        <v>3823</v>
      </c>
    </row>
    <row r="2152" spans="2:8" x14ac:dyDescent="0.25">
      <c r="B2152" s="10">
        <v>1748019123003</v>
      </c>
      <c r="C2152" s="11" t="s">
        <v>40</v>
      </c>
      <c r="D2152" s="12" t="s">
        <v>3824</v>
      </c>
      <c r="E2152" s="28" t="s">
        <v>5979</v>
      </c>
      <c r="F2152" s="35">
        <v>1741990123003</v>
      </c>
      <c r="G2152" s="35" t="s">
        <v>40</v>
      </c>
      <c r="H2152" s="36" t="s">
        <v>3824</v>
      </c>
    </row>
    <row r="2153" spans="2:8" x14ac:dyDescent="0.25">
      <c r="B2153" s="10">
        <v>1748019123004</v>
      </c>
      <c r="C2153" s="11" t="s">
        <v>40</v>
      </c>
      <c r="D2153" s="12" t="s">
        <v>3825</v>
      </c>
      <c r="E2153" s="28" t="s">
        <v>5979</v>
      </c>
      <c r="F2153" s="35">
        <v>1741990123004</v>
      </c>
      <c r="G2153" s="35" t="s">
        <v>40</v>
      </c>
      <c r="H2153" s="36" t="s">
        <v>3825</v>
      </c>
    </row>
    <row r="2154" spans="2:8" ht="25.5" x14ac:dyDescent="0.25">
      <c r="B2154" s="3">
        <v>1748019124000</v>
      </c>
      <c r="C2154" s="4" t="s">
        <v>21</v>
      </c>
      <c r="D2154" s="6" t="s">
        <v>3829</v>
      </c>
      <c r="E2154" s="28" t="s">
        <v>5979</v>
      </c>
      <c r="F2154" s="33">
        <v>1741990124000</v>
      </c>
      <c r="G2154" s="33" t="s">
        <v>21</v>
      </c>
      <c r="H2154" s="34" t="s">
        <v>3828</v>
      </c>
    </row>
    <row r="2155" spans="2:8" x14ac:dyDescent="0.25">
      <c r="B2155" s="3">
        <v>1748019125000</v>
      </c>
      <c r="C2155" s="4" t="s">
        <v>21</v>
      </c>
      <c r="D2155" s="6" t="s">
        <v>3831</v>
      </c>
      <c r="E2155" s="28" t="s">
        <v>5979</v>
      </c>
      <c r="F2155" s="33">
        <v>1741990125000</v>
      </c>
      <c r="G2155" s="33" t="s">
        <v>21</v>
      </c>
      <c r="H2155" s="34" t="s">
        <v>3830</v>
      </c>
    </row>
    <row r="2156" spans="2:8" ht="25.5" x14ac:dyDescent="0.25">
      <c r="B2156" s="14">
        <v>1748100000000</v>
      </c>
      <c r="C2156" s="15" t="s">
        <v>21</v>
      </c>
      <c r="D2156" s="16" t="s">
        <v>6157</v>
      </c>
      <c r="E2156" s="23" t="s">
        <v>693</v>
      </c>
      <c r="F2156" s="33" t="s">
        <v>25</v>
      </c>
      <c r="G2156" s="33" t="s">
        <v>25</v>
      </c>
      <c r="H2156" s="34" t="s">
        <v>25</v>
      </c>
    </row>
    <row r="2157" spans="2:8" ht="25.5" x14ac:dyDescent="0.25">
      <c r="B2157" s="14">
        <v>1748101000000</v>
      </c>
      <c r="C2157" s="15" t="s">
        <v>21</v>
      </c>
      <c r="D2157" s="16" t="s">
        <v>6157</v>
      </c>
      <c r="E2157" s="23" t="s">
        <v>693</v>
      </c>
      <c r="F2157" s="33" t="s">
        <v>25</v>
      </c>
      <c r="G2157" s="33" t="s">
        <v>25</v>
      </c>
      <c r="H2157" s="34" t="s">
        <v>25</v>
      </c>
    </row>
    <row r="2158" spans="2:8" ht="25.5" x14ac:dyDescent="0.25">
      <c r="B2158" s="14">
        <v>1748101100000</v>
      </c>
      <c r="C2158" s="15" t="s">
        <v>21</v>
      </c>
      <c r="D2158" s="16" t="s">
        <v>6158</v>
      </c>
      <c r="E2158" s="23" t="s">
        <v>693</v>
      </c>
      <c r="F2158" s="33" t="s">
        <v>25</v>
      </c>
      <c r="G2158" s="33" t="s">
        <v>25</v>
      </c>
      <c r="H2158" s="34" t="s">
        <v>25</v>
      </c>
    </row>
    <row r="2159" spans="2:8" ht="25.5" x14ac:dyDescent="0.25">
      <c r="B2159" s="3">
        <v>1748101101000</v>
      </c>
      <c r="C2159" s="4" t="s">
        <v>21</v>
      </c>
      <c r="D2159" s="6" t="s">
        <v>3833</v>
      </c>
      <c r="E2159" s="28" t="s">
        <v>5979</v>
      </c>
      <c r="F2159" s="33">
        <v>1741990126000</v>
      </c>
      <c r="G2159" s="33" t="s">
        <v>21</v>
      </c>
      <c r="H2159" s="34" t="s">
        <v>3832</v>
      </c>
    </row>
    <row r="2160" spans="2:8" x14ac:dyDescent="0.25">
      <c r="B2160" s="10">
        <v>1748101101002</v>
      </c>
      <c r="C2160" s="11" t="s">
        <v>40</v>
      </c>
      <c r="D2160" s="12" t="s">
        <v>3834</v>
      </c>
      <c r="E2160" s="28" t="s">
        <v>5979</v>
      </c>
      <c r="F2160" s="35">
        <v>1741990126001</v>
      </c>
      <c r="G2160" s="35" t="s">
        <v>40</v>
      </c>
      <c r="H2160" s="36" t="s">
        <v>3834</v>
      </c>
    </row>
    <row r="2161" spans="2:8" ht="25.5" x14ac:dyDescent="0.25">
      <c r="B2161" s="3">
        <v>1748101102000</v>
      </c>
      <c r="C2161" s="4" t="s">
        <v>21</v>
      </c>
      <c r="D2161" s="6" t="s">
        <v>3836</v>
      </c>
      <c r="E2161" s="28" t="s">
        <v>5979</v>
      </c>
      <c r="F2161" s="33">
        <v>1741990127000</v>
      </c>
      <c r="G2161" s="33" t="s">
        <v>21</v>
      </c>
      <c r="H2161" s="34" t="s">
        <v>3835</v>
      </c>
    </row>
    <row r="2162" spans="2:8" ht="25.5" x14ac:dyDescent="0.25">
      <c r="B2162" s="3">
        <v>1748101103000</v>
      </c>
      <c r="C2162" s="4" t="s">
        <v>21</v>
      </c>
      <c r="D2162" s="6" t="s">
        <v>3839</v>
      </c>
      <c r="E2162" s="28" t="s">
        <v>5979</v>
      </c>
      <c r="F2162" s="33">
        <v>1741990128000</v>
      </c>
      <c r="G2162" s="33" t="s">
        <v>21</v>
      </c>
      <c r="H2162" s="34" t="s">
        <v>3838</v>
      </c>
    </row>
    <row r="2163" spans="2:8" ht="25.5" x14ac:dyDescent="0.25">
      <c r="B2163" s="3">
        <v>1748101104000</v>
      </c>
      <c r="C2163" s="4" t="s">
        <v>21</v>
      </c>
      <c r="D2163" s="6" t="s">
        <v>3841</v>
      </c>
      <c r="E2163" s="28" t="s">
        <v>5979</v>
      </c>
      <c r="F2163" s="33">
        <v>1741990129000</v>
      </c>
      <c r="G2163" s="33" t="s">
        <v>21</v>
      </c>
      <c r="H2163" s="34" t="s">
        <v>3840</v>
      </c>
    </row>
    <row r="2164" spans="2:8" ht="25.5" x14ac:dyDescent="0.25">
      <c r="B2164" s="3">
        <v>1748101105000</v>
      </c>
      <c r="C2164" s="4" t="s">
        <v>21</v>
      </c>
      <c r="D2164" s="6" t="s">
        <v>3843</v>
      </c>
      <c r="E2164" s="28" t="s">
        <v>5979</v>
      </c>
      <c r="F2164" s="33">
        <v>1741990130000</v>
      </c>
      <c r="G2164" s="33" t="s">
        <v>21</v>
      </c>
      <c r="H2164" s="34" t="s">
        <v>3842</v>
      </c>
    </row>
    <row r="2165" spans="2:8" ht="25.5" x14ac:dyDescent="0.25">
      <c r="B2165" s="3">
        <v>1748101106000</v>
      </c>
      <c r="C2165" s="4" t="s">
        <v>21</v>
      </c>
      <c r="D2165" s="6" t="s">
        <v>3846</v>
      </c>
      <c r="E2165" s="28" t="s">
        <v>5979</v>
      </c>
      <c r="F2165" s="33">
        <v>1741990131000</v>
      </c>
      <c r="G2165" s="33" t="s">
        <v>21</v>
      </c>
      <c r="H2165" s="34" t="s">
        <v>3845</v>
      </c>
    </row>
    <row r="2166" spans="2:8" ht="25.5" x14ac:dyDescent="0.25">
      <c r="B2166" s="3">
        <v>1748101107000</v>
      </c>
      <c r="C2166" s="4" t="s">
        <v>21</v>
      </c>
      <c r="D2166" s="6" t="s">
        <v>3848</v>
      </c>
      <c r="E2166" s="28" t="s">
        <v>5979</v>
      </c>
      <c r="F2166" s="33">
        <v>1741990132000</v>
      </c>
      <c r="G2166" s="33" t="s">
        <v>21</v>
      </c>
      <c r="H2166" s="34" t="s">
        <v>3847</v>
      </c>
    </row>
    <row r="2167" spans="2:8" ht="25.5" x14ac:dyDescent="0.25">
      <c r="B2167" s="3">
        <v>1748101108000</v>
      </c>
      <c r="C2167" s="4" t="s">
        <v>21</v>
      </c>
      <c r="D2167" s="6" t="s">
        <v>3850</v>
      </c>
      <c r="E2167" s="28" t="s">
        <v>5979</v>
      </c>
      <c r="F2167" s="33">
        <v>1741990133000</v>
      </c>
      <c r="G2167" s="33" t="s">
        <v>21</v>
      </c>
      <c r="H2167" s="34" t="s">
        <v>3849</v>
      </c>
    </row>
    <row r="2168" spans="2:8" ht="25.5" x14ac:dyDescent="0.25">
      <c r="B2168" s="3">
        <v>1748101109000</v>
      </c>
      <c r="C2168" s="4" t="s">
        <v>21</v>
      </c>
      <c r="D2168" s="6" t="s">
        <v>3853</v>
      </c>
      <c r="E2168" s="28" t="s">
        <v>5979</v>
      </c>
      <c r="F2168" s="33">
        <v>1741990134000</v>
      </c>
      <c r="G2168" s="33" t="s">
        <v>21</v>
      </c>
      <c r="H2168" s="34" t="s">
        <v>3852</v>
      </c>
    </row>
    <row r="2169" spans="2:8" ht="25.5" x14ac:dyDescent="0.25">
      <c r="B2169" s="3">
        <v>1748101110000</v>
      </c>
      <c r="C2169" s="4" t="s">
        <v>21</v>
      </c>
      <c r="D2169" s="6" t="s">
        <v>3856</v>
      </c>
      <c r="E2169" s="28" t="s">
        <v>5979</v>
      </c>
      <c r="F2169" s="33">
        <v>1741990135000</v>
      </c>
      <c r="G2169" s="33" t="s">
        <v>21</v>
      </c>
      <c r="H2169" s="34" t="s">
        <v>3855</v>
      </c>
    </row>
    <row r="2170" spans="2:8" ht="25.5" x14ac:dyDescent="0.25">
      <c r="B2170" s="3">
        <v>1748101111000</v>
      </c>
      <c r="C2170" s="4" t="s">
        <v>21</v>
      </c>
      <c r="D2170" s="6" t="s">
        <v>3858</v>
      </c>
      <c r="E2170" s="28" t="s">
        <v>5979</v>
      </c>
      <c r="F2170" s="33">
        <v>1741990136000</v>
      </c>
      <c r="G2170" s="33" t="s">
        <v>21</v>
      </c>
      <c r="H2170" s="34" t="s">
        <v>3857</v>
      </c>
    </row>
    <row r="2171" spans="2:8" ht="25.5" x14ac:dyDescent="0.25">
      <c r="B2171" s="3">
        <v>1748101112000</v>
      </c>
      <c r="C2171" s="4" t="s">
        <v>21</v>
      </c>
      <c r="D2171" s="6" t="s">
        <v>3860</v>
      </c>
      <c r="E2171" s="28" t="s">
        <v>5979</v>
      </c>
      <c r="F2171" s="33">
        <v>1741990137000</v>
      </c>
      <c r="G2171" s="33" t="s">
        <v>21</v>
      </c>
      <c r="H2171" s="34" t="s">
        <v>3859</v>
      </c>
    </row>
    <row r="2172" spans="2:8" ht="25.5" x14ac:dyDescent="0.25">
      <c r="B2172" s="3">
        <v>1748101113000</v>
      </c>
      <c r="C2172" s="4" t="s">
        <v>21</v>
      </c>
      <c r="D2172" s="6" t="s">
        <v>3862</v>
      </c>
      <c r="E2172" s="28" t="s">
        <v>5979</v>
      </c>
      <c r="F2172" s="33">
        <v>1741990138000</v>
      </c>
      <c r="G2172" s="33" t="s">
        <v>21</v>
      </c>
      <c r="H2172" s="34" t="s">
        <v>3861</v>
      </c>
    </row>
    <row r="2173" spans="2:8" ht="25.5" x14ac:dyDescent="0.25">
      <c r="B2173" s="3">
        <v>1748101114000</v>
      </c>
      <c r="C2173" s="4" t="s">
        <v>21</v>
      </c>
      <c r="D2173" s="6" t="s">
        <v>3864</v>
      </c>
      <c r="E2173" s="28" t="s">
        <v>5979</v>
      </c>
      <c r="F2173" s="33">
        <v>1741990139000</v>
      </c>
      <c r="G2173" s="33" t="s">
        <v>21</v>
      </c>
      <c r="H2173" s="34" t="s">
        <v>3863</v>
      </c>
    </row>
    <row r="2174" spans="2:8" ht="25.5" x14ac:dyDescent="0.25">
      <c r="B2174" s="3">
        <v>1748101115000</v>
      </c>
      <c r="C2174" s="4" t="s">
        <v>21</v>
      </c>
      <c r="D2174" s="6" t="s">
        <v>3867</v>
      </c>
      <c r="E2174" s="28" t="s">
        <v>5979</v>
      </c>
      <c r="F2174" s="33">
        <v>1741990140000</v>
      </c>
      <c r="G2174" s="33" t="s">
        <v>21</v>
      </c>
      <c r="H2174" s="34" t="s">
        <v>3866</v>
      </c>
    </row>
    <row r="2175" spans="2:8" ht="25.5" x14ac:dyDescent="0.25">
      <c r="B2175" s="3">
        <v>1748101116000</v>
      </c>
      <c r="C2175" s="4" t="s">
        <v>21</v>
      </c>
      <c r="D2175" s="6" t="s">
        <v>3871</v>
      </c>
      <c r="E2175" s="28" t="s">
        <v>5979</v>
      </c>
      <c r="F2175" s="33">
        <v>1741990141000</v>
      </c>
      <c r="G2175" s="33" t="s">
        <v>21</v>
      </c>
      <c r="H2175" s="34" t="s">
        <v>3870</v>
      </c>
    </row>
    <row r="2176" spans="2:8" ht="25.5" x14ac:dyDescent="0.25">
      <c r="B2176" s="3">
        <v>1748101117000</v>
      </c>
      <c r="C2176" s="4" t="s">
        <v>21</v>
      </c>
      <c r="D2176" s="6" t="s">
        <v>3875</v>
      </c>
      <c r="E2176" s="28" t="s">
        <v>5979</v>
      </c>
      <c r="F2176" s="33">
        <v>1741990142000</v>
      </c>
      <c r="G2176" s="33" t="s">
        <v>21</v>
      </c>
      <c r="H2176" s="34" t="s">
        <v>3874</v>
      </c>
    </row>
    <row r="2177" spans="2:8" ht="25.5" x14ac:dyDescent="0.25">
      <c r="B2177" s="3">
        <v>1748101118000</v>
      </c>
      <c r="C2177" s="4" t="s">
        <v>21</v>
      </c>
      <c r="D2177" s="6" t="s">
        <v>3877</v>
      </c>
      <c r="E2177" s="28" t="s">
        <v>5979</v>
      </c>
      <c r="F2177" s="33">
        <v>1741990143000</v>
      </c>
      <c r="G2177" s="33" t="s">
        <v>21</v>
      </c>
      <c r="H2177" s="34" t="s">
        <v>3876</v>
      </c>
    </row>
    <row r="2178" spans="2:8" ht="25.5" x14ac:dyDescent="0.25">
      <c r="B2178" s="3">
        <v>1748101119000</v>
      </c>
      <c r="C2178" s="4" t="s">
        <v>21</v>
      </c>
      <c r="D2178" s="6" t="s">
        <v>3879</v>
      </c>
      <c r="E2178" s="28" t="s">
        <v>5979</v>
      </c>
      <c r="F2178" s="33">
        <v>1741990144000</v>
      </c>
      <c r="G2178" s="33" t="s">
        <v>21</v>
      </c>
      <c r="H2178" s="34" t="s">
        <v>3878</v>
      </c>
    </row>
    <row r="2179" spans="2:8" ht="25.5" x14ac:dyDescent="0.25">
      <c r="B2179" s="3">
        <v>1748101120000</v>
      </c>
      <c r="C2179" s="4" t="s">
        <v>21</v>
      </c>
      <c r="D2179" s="6" t="s">
        <v>3881</v>
      </c>
      <c r="E2179" s="28" t="s">
        <v>5979</v>
      </c>
      <c r="F2179" s="33">
        <v>1741990145000</v>
      </c>
      <c r="G2179" s="33" t="s">
        <v>21</v>
      </c>
      <c r="H2179" s="34" t="s">
        <v>3880</v>
      </c>
    </row>
    <row r="2180" spans="2:8" ht="25.5" x14ac:dyDescent="0.25">
      <c r="B2180" s="3">
        <v>1748101121000</v>
      </c>
      <c r="C2180" s="4" t="s">
        <v>21</v>
      </c>
      <c r="D2180" s="6" t="s">
        <v>3883</v>
      </c>
      <c r="E2180" s="28" t="s">
        <v>5979</v>
      </c>
      <c r="F2180" s="33">
        <v>1741990146000</v>
      </c>
      <c r="G2180" s="33" t="s">
        <v>21</v>
      </c>
      <c r="H2180" s="34" t="s">
        <v>3882</v>
      </c>
    </row>
    <row r="2181" spans="2:8" ht="25.5" x14ac:dyDescent="0.25">
      <c r="B2181" s="3">
        <v>1748101122000</v>
      </c>
      <c r="C2181" s="4" t="s">
        <v>21</v>
      </c>
      <c r="D2181" s="6" t="s">
        <v>3886</v>
      </c>
      <c r="E2181" s="28" t="s">
        <v>5979</v>
      </c>
      <c r="F2181" s="33">
        <v>1741990147000</v>
      </c>
      <c r="G2181" s="33" t="s">
        <v>21</v>
      </c>
      <c r="H2181" s="34" t="s">
        <v>3885</v>
      </c>
    </row>
    <row r="2182" spans="2:8" ht="25.5" x14ac:dyDescent="0.25">
      <c r="B2182" s="3">
        <v>1748101123000</v>
      </c>
      <c r="C2182" s="4" t="s">
        <v>21</v>
      </c>
      <c r="D2182" s="6" t="s">
        <v>3888</v>
      </c>
      <c r="E2182" s="28" t="s">
        <v>5979</v>
      </c>
      <c r="F2182" s="33">
        <v>1741990148000</v>
      </c>
      <c r="G2182" s="33" t="s">
        <v>21</v>
      </c>
      <c r="H2182" s="34" t="s">
        <v>3887</v>
      </c>
    </row>
    <row r="2183" spans="2:8" ht="25.5" x14ac:dyDescent="0.25">
      <c r="B2183" s="3">
        <v>1748101124000</v>
      </c>
      <c r="C2183" s="4" t="s">
        <v>21</v>
      </c>
      <c r="D2183" s="6" t="s">
        <v>3890</v>
      </c>
      <c r="E2183" s="28" t="s">
        <v>5979</v>
      </c>
      <c r="F2183" s="33">
        <v>1741990149000</v>
      </c>
      <c r="G2183" s="33" t="s">
        <v>21</v>
      </c>
      <c r="H2183" s="34" t="s">
        <v>3889</v>
      </c>
    </row>
    <row r="2184" spans="2:8" ht="25.5" x14ac:dyDescent="0.25">
      <c r="B2184" s="3">
        <v>1748101125000</v>
      </c>
      <c r="C2184" s="4" t="s">
        <v>21</v>
      </c>
      <c r="D2184" s="6" t="s">
        <v>3892</v>
      </c>
      <c r="E2184" s="28" t="s">
        <v>5979</v>
      </c>
      <c r="F2184" s="33">
        <v>1741990150000</v>
      </c>
      <c r="G2184" s="33" t="s">
        <v>21</v>
      </c>
      <c r="H2184" s="34" t="s">
        <v>3891</v>
      </c>
    </row>
    <row r="2185" spans="2:8" ht="25.5" x14ac:dyDescent="0.25">
      <c r="B2185" s="10">
        <v>1748101125001</v>
      </c>
      <c r="C2185" s="11" t="s">
        <v>40</v>
      </c>
      <c r="D2185" s="12" t="s">
        <v>3892</v>
      </c>
      <c r="E2185" s="28" t="s">
        <v>5979</v>
      </c>
      <c r="F2185" s="35">
        <v>1741990150999</v>
      </c>
      <c r="G2185" s="35" t="s">
        <v>40</v>
      </c>
      <c r="H2185" s="36" t="s">
        <v>3827</v>
      </c>
    </row>
    <row r="2186" spans="2:8" ht="25.5" x14ac:dyDescent="0.25">
      <c r="B2186" s="3">
        <v>1748101126000</v>
      </c>
      <c r="C2186" s="4" t="s">
        <v>21</v>
      </c>
      <c r="D2186" s="6" t="s">
        <v>3895</v>
      </c>
      <c r="E2186" s="28" t="s">
        <v>5979</v>
      </c>
      <c r="F2186" s="33">
        <v>1741990151000</v>
      </c>
      <c r="G2186" s="33" t="s">
        <v>21</v>
      </c>
      <c r="H2186" s="34" t="s">
        <v>3894</v>
      </c>
    </row>
    <row r="2187" spans="2:8" ht="25.5" x14ac:dyDescent="0.25">
      <c r="B2187" s="3">
        <v>1748101127000</v>
      </c>
      <c r="C2187" s="4" t="s">
        <v>21</v>
      </c>
      <c r="D2187" s="6" t="s">
        <v>3897</v>
      </c>
      <c r="E2187" s="28" t="s">
        <v>5979</v>
      </c>
      <c r="F2187" s="33">
        <v>1741990152000</v>
      </c>
      <c r="G2187" s="33" t="s">
        <v>21</v>
      </c>
      <c r="H2187" s="34" t="s">
        <v>3896</v>
      </c>
    </row>
    <row r="2188" spans="2:8" ht="25.5" x14ac:dyDescent="0.25">
      <c r="B2188" s="14">
        <v>1748101199000</v>
      </c>
      <c r="C2188" s="15" t="s">
        <v>21</v>
      </c>
      <c r="D2188" s="16" t="s">
        <v>6159</v>
      </c>
      <c r="E2188" s="23" t="s">
        <v>693</v>
      </c>
      <c r="F2188" s="33" t="s">
        <v>25</v>
      </c>
      <c r="G2188" s="33" t="s">
        <v>25</v>
      </c>
      <c r="H2188" s="34" t="s">
        <v>25</v>
      </c>
    </row>
    <row r="2189" spans="2:8" x14ac:dyDescent="0.25">
      <c r="B2189" s="17">
        <v>1748101199001</v>
      </c>
      <c r="C2189" s="18" t="s">
        <v>40</v>
      </c>
      <c r="D2189" s="19" t="s">
        <v>6160</v>
      </c>
      <c r="E2189" s="23" t="s">
        <v>693</v>
      </c>
      <c r="F2189" s="33" t="s">
        <v>25</v>
      </c>
      <c r="G2189" s="33" t="s">
        <v>25</v>
      </c>
      <c r="H2189" s="34" t="s">
        <v>25</v>
      </c>
    </row>
    <row r="2190" spans="2:8" x14ac:dyDescent="0.25">
      <c r="B2190" s="3">
        <v>1750000000000</v>
      </c>
      <c r="C2190" s="4" t="s">
        <v>21</v>
      </c>
      <c r="D2190" s="6" t="s">
        <v>3899</v>
      </c>
      <c r="E2190" s="22" t="s">
        <v>23</v>
      </c>
      <c r="F2190" s="33" t="s">
        <v>25</v>
      </c>
      <c r="G2190" s="33" t="s">
        <v>25</v>
      </c>
      <c r="H2190" s="34" t="s">
        <v>25</v>
      </c>
    </row>
    <row r="2191" spans="2:8" x14ac:dyDescent="0.25">
      <c r="B2191" s="14">
        <v>1750001000000</v>
      </c>
      <c r="C2191" s="15" t="s">
        <v>21</v>
      </c>
      <c r="D2191" s="16" t="s">
        <v>3899</v>
      </c>
      <c r="E2191" s="23" t="s">
        <v>693</v>
      </c>
      <c r="F2191" s="33" t="s">
        <v>25</v>
      </c>
      <c r="G2191" s="33" t="s">
        <v>25</v>
      </c>
      <c r="H2191" s="34" t="s">
        <v>25</v>
      </c>
    </row>
    <row r="2192" spans="2:8" x14ac:dyDescent="0.25">
      <c r="B2192" s="14">
        <v>1758000000000</v>
      </c>
      <c r="C2192" s="15" t="s">
        <v>21</v>
      </c>
      <c r="D2192" s="16" t="s">
        <v>6161</v>
      </c>
      <c r="E2192" s="23" t="s">
        <v>693</v>
      </c>
      <c r="F2192" s="33" t="s">
        <v>25</v>
      </c>
      <c r="G2192" s="33" t="s">
        <v>25</v>
      </c>
      <c r="H2192" s="34" t="s">
        <v>25</v>
      </c>
    </row>
    <row r="2193" spans="2:8" ht="25.5" x14ac:dyDescent="0.25">
      <c r="B2193" s="3">
        <v>1758010000000</v>
      </c>
      <c r="C2193" s="4" t="s">
        <v>21</v>
      </c>
      <c r="D2193" s="6" t="s">
        <v>3900</v>
      </c>
      <c r="E2193" s="28" t="s">
        <v>5979</v>
      </c>
      <c r="F2193" s="33">
        <v>1751000000000</v>
      </c>
      <c r="G2193" s="33" t="s">
        <v>21</v>
      </c>
      <c r="H2193" s="34" t="s">
        <v>3900</v>
      </c>
    </row>
    <row r="2194" spans="2:8" ht="25.5" x14ac:dyDescent="0.25">
      <c r="B2194" s="3">
        <v>1758011000000</v>
      </c>
      <c r="C2194" s="4" t="s">
        <v>21</v>
      </c>
      <c r="D2194" s="6" t="s">
        <v>3900</v>
      </c>
      <c r="E2194" s="28" t="s">
        <v>5979</v>
      </c>
      <c r="F2194" s="33">
        <v>1751500000000</v>
      </c>
      <c r="G2194" s="33" t="s">
        <v>21</v>
      </c>
      <c r="H2194" s="34" t="s">
        <v>3900</v>
      </c>
    </row>
    <row r="2195" spans="2:8" ht="25.5" x14ac:dyDescent="0.25">
      <c r="B2195" s="3">
        <v>1758011100000</v>
      </c>
      <c r="C2195" s="4" t="s">
        <v>21</v>
      </c>
      <c r="D2195" s="6" t="s">
        <v>3902</v>
      </c>
      <c r="E2195" s="28" t="s">
        <v>5979</v>
      </c>
      <c r="F2195" s="33">
        <v>1751500100000</v>
      </c>
      <c r="G2195" s="33" t="s">
        <v>21</v>
      </c>
      <c r="H2195" s="34" t="s">
        <v>3901</v>
      </c>
    </row>
    <row r="2196" spans="2:8" x14ac:dyDescent="0.25">
      <c r="B2196" s="10">
        <v>1758011101000</v>
      </c>
      <c r="C2196" s="11" t="s">
        <v>40</v>
      </c>
      <c r="D2196" s="12" t="s">
        <v>3904</v>
      </c>
      <c r="E2196" s="28" t="s">
        <v>5979</v>
      </c>
      <c r="F2196" s="35">
        <v>1751500101000</v>
      </c>
      <c r="G2196" s="35" t="s">
        <v>40</v>
      </c>
      <c r="H2196" s="36" t="s">
        <v>3903</v>
      </c>
    </row>
    <row r="2197" spans="2:8" x14ac:dyDescent="0.25">
      <c r="B2197" s="3">
        <v>1758011102000</v>
      </c>
      <c r="C2197" s="4" t="s">
        <v>21</v>
      </c>
      <c r="D2197" s="6" t="s">
        <v>3906</v>
      </c>
      <c r="E2197" s="28" t="s">
        <v>5979</v>
      </c>
      <c r="F2197" s="33">
        <v>1751500102000</v>
      </c>
      <c r="G2197" s="33" t="s">
        <v>21</v>
      </c>
      <c r="H2197" s="34" t="s">
        <v>3905</v>
      </c>
    </row>
    <row r="2198" spans="2:8" x14ac:dyDescent="0.25">
      <c r="B2198" s="10">
        <v>1758011102001</v>
      </c>
      <c r="C2198" s="11" t="s">
        <v>40</v>
      </c>
      <c r="D2198" s="12" t="s">
        <v>3908</v>
      </c>
      <c r="E2198" s="28" t="s">
        <v>5979</v>
      </c>
      <c r="F2198" s="35">
        <v>1751500102001</v>
      </c>
      <c r="G2198" s="35" t="s">
        <v>40</v>
      </c>
      <c r="H2198" s="36" t="s">
        <v>3907</v>
      </c>
    </row>
    <row r="2199" spans="2:8" ht="25.5" x14ac:dyDescent="0.25">
      <c r="B2199" s="17">
        <v>1758011102002</v>
      </c>
      <c r="C2199" s="18" t="s">
        <v>40</v>
      </c>
      <c r="D2199" s="19" t="s">
        <v>6162</v>
      </c>
      <c r="E2199" s="23" t="s">
        <v>693</v>
      </c>
      <c r="F2199" s="33" t="s">
        <v>25</v>
      </c>
      <c r="G2199" s="33" t="s">
        <v>25</v>
      </c>
      <c r="H2199" s="34" t="s">
        <v>25</v>
      </c>
    </row>
    <row r="2200" spans="2:8" x14ac:dyDescent="0.25">
      <c r="B2200" s="3">
        <v>1758011103000</v>
      </c>
      <c r="C2200" s="4" t="s">
        <v>21</v>
      </c>
      <c r="D2200" s="6" t="s">
        <v>3910</v>
      </c>
      <c r="E2200" s="28" t="s">
        <v>5979</v>
      </c>
      <c r="F2200" s="33">
        <v>1751500103000</v>
      </c>
      <c r="G2200" s="33" t="s">
        <v>21</v>
      </c>
      <c r="H2200" s="34" t="s">
        <v>3909</v>
      </c>
    </row>
    <row r="2201" spans="2:8" x14ac:dyDescent="0.25">
      <c r="B2201" s="10">
        <v>1758011103001</v>
      </c>
      <c r="C2201" s="11" t="s">
        <v>40</v>
      </c>
      <c r="D2201" s="12" t="s">
        <v>3912</v>
      </c>
      <c r="E2201" s="28" t="s">
        <v>5979</v>
      </c>
      <c r="F2201" s="35">
        <v>1751500103001</v>
      </c>
      <c r="G2201" s="35" t="s">
        <v>40</v>
      </c>
      <c r="H2201" s="36" t="s">
        <v>3911</v>
      </c>
    </row>
    <row r="2202" spans="2:8" x14ac:dyDescent="0.25">
      <c r="B2202" s="10">
        <v>1758011103002</v>
      </c>
      <c r="C2202" s="11" t="s">
        <v>40</v>
      </c>
      <c r="D2202" s="12" t="s">
        <v>3914</v>
      </c>
      <c r="E2202" s="28" t="s">
        <v>5979</v>
      </c>
      <c r="F2202" s="35">
        <v>1751500103002</v>
      </c>
      <c r="G2202" s="35" t="s">
        <v>40</v>
      </c>
      <c r="H2202" s="36" t="s">
        <v>3913</v>
      </c>
    </row>
    <row r="2203" spans="2:8" x14ac:dyDescent="0.25">
      <c r="B2203" s="10">
        <v>1758011103003</v>
      </c>
      <c r="C2203" s="11" t="s">
        <v>40</v>
      </c>
      <c r="D2203" s="12" t="s">
        <v>3916</v>
      </c>
      <c r="E2203" s="28" t="s">
        <v>5979</v>
      </c>
      <c r="F2203" s="35">
        <v>1751500103003</v>
      </c>
      <c r="G2203" s="35" t="s">
        <v>40</v>
      </c>
      <c r="H2203" s="36" t="s">
        <v>3915</v>
      </c>
    </row>
    <row r="2204" spans="2:8" ht="25.5" x14ac:dyDescent="0.25">
      <c r="B2204" s="10">
        <v>1758011103004</v>
      </c>
      <c r="C2204" s="11" t="s">
        <v>40</v>
      </c>
      <c r="D2204" s="12" t="s">
        <v>3918</v>
      </c>
      <c r="E2204" s="28" t="s">
        <v>5979</v>
      </c>
      <c r="F2204" s="35">
        <v>1751500103004</v>
      </c>
      <c r="G2204" s="35" t="s">
        <v>40</v>
      </c>
      <c r="H2204" s="36" t="s">
        <v>3917</v>
      </c>
    </row>
    <row r="2205" spans="2:8" x14ac:dyDescent="0.25">
      <c r="B2205" s="10">
        <v>1758011103005</v>
      </c>
      <c r="C2205" s="11" t="s">
        <v>40</v>
      </c>
      <c r="D2205" s="12" t="s">
        <v>3920</v>
      </c>
      <c r="E2205" s="28" t="s">
        <v>5979</v>
      </c>
      <c r="F2205" s="35">
        <v>1751500103005</v>
      </c>
      <c r="G2205" s="35" t="s">
        <v>40</v>
      </c>
      <c r="H2205" s="36" t="s">
        <v>3919</v>
      </c>
    </row>
    <row r="2206" spans="2:8" x14ac:dyDescent="0.25">
      <c r="B2206" s="3">
        <v>1758011104000</v>
      </c>
      <c r="C2206" s="4" t="s">
        <v>21</v>
      </c>
      <c r="D2206" s="6" t="s">
        <v>3922</v>
      </c>
      <c r="E2206" s="28" t="s">
        <v>5979</v>
      </c>
      <c r="F2206" s="33">
        <v>1751500104000</v>
      </c>
      <c r="G2206" s="33" t="s">
        <v>21</v>
      </c>
      <c r="H2206" s="34" t="s">
        <v>3921</v>
      </c>
    </row>
    <row r="2207" spans="2:8" x14ac:dyDescent="0.25">
      <c r="B2207" s="10">
        <v>1758011104001</v>
      </c>
      <c r="C2207" s="11" t="s">
        <v>40</v>
      </c>
      <c r="D2207" s="12" t="s">
        <v>3924</v>
      </c>
      <c r="E2207" s="28" t="s">
        <v>5979</v>
      </c>
      <c r="F2207" s="35">
        <v>1751500104001</v>
      </c>
      <c r="G2207" s="35" t="s">
        <v>40</v>
      </c>
      <c r="H2207" s="36" t="s">
        <v>3923</v>
      </c>
    </row>
    <row r="2208" spans="2:8" x14ac:dyDescent="0.25">
      <c r="B2208" s="3">
        <v>1758011105000</v>
      </c>
      <c r="C2208" s="4" t="s">
        <v>21</v>
      </c>
      <c r="D2208" s="6" t="s">
        <v>3926</v>
      </c>
      <c r="E2208" s="28" t="s">
        <v>5979</v>
      </c>
      <c r="F2208" s="33">
        <v>1751500105000</v>
      </c>
      <c r="G2208" s="33" t="s">
        <v>21</v>
      </c>
      <c r="H2208" s="34" t="s">
        <v>3925</v>
      </c>
    </row>
    <row r="2209" spans="2:8" x14ac:dyDescent="0.25">
      <c r="B2209" s="10">
        <v>1758011105001</v>
      </c>
      <c r="C2209" s="11" t="s">
        <v>40</v>
      </c>
      <c r="D2209" s="12" t="s">
        <v>3928</v>
      </c>
      <c r="E2209" s="28" t="s">
        <v>5979</v>
      </c>
      <c r="F2209" s="35">
        <v>1751500105001</v>
      </c>
      <c r="G2209" s="35" t="s">
        <v>40</v>
      </c>
      <c r="H2209" s="36" t="s">
        <v>3927</v>
      </c>
    </row>
    <row r="2210" spans="2:8" x14ac:dyDescent="0.25">
      <c r="B2210" s="3">
        <v>1758011106000</v>
      </c>
      <c r="C2210" s="4" t="s">
        <v>21</v>
      </c>
      <c r="D2210" s="6" t="s">
        <v>3930</v>
      </c>
      <c r="E2210" s="28" t="s">
        <v>5979</v>
      </c>
      <c r="F2210" s="33">
        <v>1751500106000</v>
      </c>
      <c r="G2210" s="33" t="s">
        <v>21</v>
      </c>
      <c r="H2210" s="34" t="s">
        <v>3929</v>
      </c>
    </row>
    <row r="2211" spans="2:8" x14ac:dyDescent="0.25">
      <c r="B2211" s="10">
        <v>1758011106001</v>
      </c>
      <c r="C2211" s="11" t="s">
        <v>40</v>
      </c>
      <c r="D2211" s="12" t="s">
        <v>3932</v>
      </c>
      <c r="E2211" s="28" t="s">
        <v>5979</v>
      </c>
      <c r="F2211" s="35">
        <v>1751500106001</v>
      </c>
      <c r="G2211" s="35" t="s">
        <v>40</v>
      </c>
      <c r="H2211" s="36" t="s">
        <v>3931</v>
      </c>
    </row>
    <row r="2212" spans="2:8" x14ac:dyDescent="0.25">
      <c r="B2212" s="3">
        <v>1758011107000</v>
      </c>
      <c r="C2212" s="4" t="s">
        <v>21</v>
      </c>
      <c r="D2212" s="6" t="s">
        <v>3934</v>
      </c>
      <c r="E2212" s="28" t="s">
        <v>5979</v>
      </c>
      <c r="F2212" s="33">
        <v>1751500107000</v>
      </c>
      <c r="G2212" s="33" t="s">
        <v>21</v>
      </c>
      <c r="H2212" s="34" t="s">
        <v>3933</v>
      </c>
    </row>
    <row r="2213" spans="2:8" x14ac:dyDescent="0.25">
      <c r="B2213" s="10">
        <v>1758011107001</v>
      </c>
      <c r="C2213" s="11" t="s">
        <v>40</v>
      </c>
      <c r="D2213" s="12" t="s">
        <v>3936</v>
      </c>
      <c r="E2213" s="28" t="s">
        <v>5979</v>
      </c>
      <c r="F2213" s="35">
        <v>1751500107001</v>
      </c>
      <c r="G2213" s="35" t="s">
        <v>40</v>
      </c>
      <c r="H2213" s="36" t="s">
        <v>3935</v>
      </c>
    </row>
    <row r="2214" spans="2:8" x14ac:dyDescent="0.25">
      <c r="B2214" s="10">
        <v>1758011107002</v>
      </c>
      <c r="C2214" s="11" t="s">
        <v>40</v>
      </c>
      <c r="D2214" s="12" t="s">
        <v>3938</v>
      </c>
      <c r="E2214" s="28" t="s">
        <v>5979</v>
      </c>
      <c r="F2214" s="35">
        <v>1751500107002</v>
      </c>
      <c r="G2214" s="35" t="s">
        <v>40</v>
      </c>
      <c r="H2214" s="36" t="s">
        <v>3937</v>
      </c>
    </row>
    <row r="2215" spans="2:8" x14ac:dyDescent="0.25">
      <c r="B2215" s="10">
        <v>1758011107003</v>
      </c>
      <c r="C2215" s="11" t="s">
        <v>40</v>
      </c>
      <c r="D2215" s="12" t="s">
        <v>3940</v>
      </c>
      <c r="E2215" s="28" t="s">
        <v>5979</v>
      </c>
      <c r="F2215" s="35">
        <v>1751500107003</v>
      </c>
      <c r="G2215" s="35" t="s">
        <v>40</v>
      </c>
      <c r="H2215" s="36" t="s">
        <v>3939</v>
      </c>
    </row>
    <row r="2216" spans="2:8" ht="25.5" x14ac:dyDescent="0.25">
      <c r="B2216" s="10">
        <v>1758011107004</v>
      </c>
      <c r="C2216" s="11" t="s">
        <v>40</v>
      </c>
      <c r="D2216" s="12" t="s">
        <v>3942</v>
      </c>
      <c r="E2216" s="28" t="s">
        <v>5979</v>
      </c>
      <c r="F2216" s="35">
        <v>1751500107004</v>
      </c>
      <c r="G2216" s="35" t="s">
        <v>40</v>
      </c>
      <c r="H2216" s="36" t="s">
        <v>3941</v>
      </c>
    </row>
    <row r="2217" spans="2:8" x14ac:dyDescent="0.25">
      <c r="B2217" s="10">
        <v>1758011107005</v>
      </c>
      <c r="C2217" s="11" t="s">
        <v>40</v>
      </c>
      <c r="D2217" s="12" t="s">
        <v>3944</v>
      </c>
      <c r="E2217" s="28" t="s">
        <v>5979</v>
      </c>
      <c r="F2217" s="35">
        <v>1751500107005</v>
      </c>
      <c r="G2217" s="35" t="s">
        <v>40</v>
      </c>
      <c r="H2217" s="36" t="s">
        <v>3943</v>
      </c>
    </row>
    <row r="2218" spans="2:8" x14ac:dyDescent="0.25">
      <c r="B2218" s="3">
        <v>1758011108000</v>
      </c>
      <c r="C2218" s="4" t="s">
        <v>21</v>
      </c>
      <c r="D2218" s="6" t="s">
        <v>3946</v>
      </c>
      <c r="E2218" s="28" t="s">
        <v>5979</v>
      </c>
      <c r="F2218" s="33">
        <v>1751500108000</v>
      </c>
      <c r="G2218" s="33" t="s">
        <v>21</v>
      </c>
      <c r="H2218" s="34" t="s">
        <v>3945</v>
      </c>
    </row>
    <row r="2219" spans="2:8" x14ac:dyDescent="0.25">
      <c r="B2219" s="10">
        <v>1758011108001</v>
      </c>
      <c r="C2219" s="11" t="s">
        <v>40</v>
      </c>
      <c r="D2219" s="12" t="s">
        <v>3948</v>
      </c>
      <c r="E2219" s="28" t="s">
        <v>5979</v>
      </c>
      <c r="F2219" s="35">
        <v>1751500108001</v>
      </c>
      <c r="G2219" s="35" t="s">
        <v>40</v>
      </c>
      <c r="H2219" s="36" t="s">
        <v>3947</v>
      </c>
    </row>
    <row r="2220" spans="2:8" x14ac:dyDescent="0.25">
      <c r="B2220" s="10">
        <v>1758011108002</v>
      </c>
      <c r="C2220" s="11" t="s">
        <v>40</v>
      </c>
      <c r="D2220" s="12" t="s">
        <v>3950</v>
      </c>
      <c r="E2220" s="28" t="s">
        <v>5979</v>
      </c>
      <c r="F2220" s="35">
        <v>1751500108002</v>
      </c>
      <c r="G2220" s="35" t="s">
        <v>40</v>
      </c>
      <c r="H2220" s="36" t="s">
        <v>3949</v>
      </c>
    </row>
    <row r="2221" spans="2:8" x14ac:dyDescent="0.25">
      <c r="B2221" s="10">
        <v>1758011108003</v>
      </c>
      <c r="C2221" s="11" t="s">
        <v>40</v>
      </c>
      <c r="D2221" s="12" t="s">
        <v>3952</v>
      </c>
      <c r="E2221" s="28" t="s">
        <v>5979</v>
      </c>
      <c r="F2221" s="35">
        <v>1751500108003</v>
      </c>
      <c r="G2221" s="35" t="s">
        <v>40</v>
      </c>
      <c r="H2221" s="36" t="s">
        <v>3951</v>
      </c>
    </row>
    <row r="2222" spans="2:8" ht="25.5" x14ac:dyDescent="0.25">
      <c r="B2222" s="10">
        <v>1758011108004</v>
      </c>
      <c r="C2222" s="11" t="s">
        <v>40</v>
      </c>
      <c r="D2222" s="12" t="s">
        <v>3954</v>
      </c>
      <c r="E2222" s="28" t="s">
        <v>5979</v>
      </c>
      <c r="F2222" s="35">
        <v>1751500108004</v>
      </c>
      <c r="G2222" s="35" t="s">
        <v>40</v>
      </c>
      <c r="H2222" s="36" t="s">
        <v>3953</v>
      </c>
    </row>
    <row r="2223" spans="2:8" x14ac:dyDescent="0.25">
      <c r="B2223" s="10">
        <v>1758011108005</v>
      </c>
      <c r="C2223" s="11" t="s">
        <v>40</v>
      </c>
      <c r="D2223" s="12" t="s">
        <v>3956</v>
      </c>
      <c r="E2223" s="28" t="s">
        <v>5979</v>
      </c>
      <c r="F2223" s="35">
        <v>1751500108005</v>
      </c>
      <c r="G2223" s="35" t="s">
        <v>40</v>
      </c>
      <c r="H2223" s="36" t="s">
        <v>3955</v>
      </c>
    </row>
    <row r="2224" spans="2:8" ht="25.5" x14ac:dyDescent="0.25">
      <c r="B2224" s="3">
        <v>1758011109000</v>
      </c>
      <c r="C2224" s="4" t="s">
        <v>21</v>
      </c>
      <c r="D2224" s="6" t="s">
        <v>3958</v>
      </c>
      <c r="E2224" s="28" t="s">
        <v>5979</v>
      </c>
      <c r="F2224" s="33">
        <v>1751500109000</v>
      </c>
      <c r="G2224" s="33" t="s">
        <v>21</v>
      </c>
      <c r="H2224" s="34" t="s">
        <v>3957</v>
      </c>
    </row>
    <row r="2225" spans="2:8" ht="25.5" x14ac:dyDescent="0.25">
      <c r="B2225" s="10">
        <v>1758011109001</v>
      </c>
      <c r="C2225" s="11" t="s">
        <v>40</v>
      </c>
      <c r="D2225" s="12" t="s">
        <v>3960</v>
      </c>
      <c r="E2225" s="28" t="s">
        <v>5979</v>
      </c>
      <c r="F2225" s="35">
        <v>1751500109001</v>
      </c>
      <c r="G2225" s="35" t="s">
        <v>40</v>
      </c>
      <c r="H2225" s="36" t="s">
        <v>3959</v>
      </c>
    </row>
    <row r="2226" spans="2:8" ht="25.5" x14ac:dyDescent="0.25">
      <c r="B2226" s="10">
        <v>1758011109002</v>
      </c>
      <c r="C2226" s="11" t="s">
        <v>40</v>
      </c>
      <c r="D2226" s="12" t="s">
        <v>3962</v>
      </c>
      <c r="E2226" s="28" t="s">
        <v>5979</v>
      </c>
      <c r="F2226" s="35">
        <v>1751500109002</v>
      </c>
      <c r="G2226" s="35" t="s">
        <v>40</v>
      </c>
      <c r="H2226" s="36" t="s">
        <v>3961</v>
      </c>
    </row>
    <row r="2227" spans="2:8" ht="25.5" x14ac:dyDescent="0.25">
      <c r="B2227" s="10">
        <v>1758011109003</v>
      </c>
      <c r="C2227" s="11" t="s">
        <v>40</v>
      </c>
      <c r="D2227" s="12" t="s">
        <v>3964</v>
      </c>
      <c r="E2227" s="28" t="s">
        <v>5979</v>
      </c>
      <c r="F2227" s="35">
        <v>1751500109003</v>
      </c>
      <c r="G2227" s="35" t="s">
        <v>40</v>
      </c>
      <c r="H2227" s="36" t="s">
        <v>3963</v>
      </c>
    </row>
    <row r="2228" spans="2:8" ht="25.5" x14ac:dyDescent="0.25">
      <c r="B2228" s="10">
        <v>1758011109004</v>
      </c>
      <c r="C2228" s="11" t="s">
        <v>40</v>
      </c>
      <c r="D2228" s="12" t="s">
        <v>3966</v>
      </c>
      <c r="E2228" s="28" t="s">
        <v>5979</v>
      </c>
      <c r="F2228" s="35">
        <v>1751500109004</v>
      </c>
      <c r="G2228" s="35" t="s">
        <v>40</v>
      </c>
      <c r="H2228" s="36" t="s">
        <v>3965</v>
      </c>
    </row>
    <row r="2229" spans="2:8" x14ac:dyDescent="0.25">
      <c r="B2229" s="3">
        <v>1758990000000</v>
      </c>
      <c r="C2229" s="4" t="s">
        <v>21</v>
      </c>
      <c r="D2229" s="6" t="s">
        <v>3973</v>
      </c>
      <c r="E2229" s="28" t="s">
        <v>5979</v>
      </c>
      <c r="F2229" s="33">
        <v>1759000000000</v>
      </c>
      <c r="G2229" s="33" t="s">
        <v>21</v>
      </c>
      <c r="H2229" s="34" t="s">
        <v>3972</v>
      </c>
    </row>
    <row r="2230" spans="2:8" x14ac:dyDescent="0.25">
      <c r="B2230" s="3">
        <v>1758991000000</v>
      </c>
      <c r="C2230" s="4" t="s">
        <v>21</v>
      </c>
      <c r="D2230" s="6" t="s">
        <v>3973</v>
      </c>
      <c r="E2230" s="28" t="s">
        <v>5979</v>
      </c>
      <c r="F2230" s="33">
        <v>1759990000000</v>
      </c>
      <c r="G2230" s="33" t="s">
        <v>21</v>
      </c>
      <c r="H2230" s="34" t="s">
        <v>3972</v>
      </c>
    </row>
    <row r="2231" spans="2:8" x14ac:dyDescent="0.25">
      <c r="B2231" s="3">
        <v>1760000000000</v>
      </c>
      <c r="C2231" s="4" t="s">
        <v>21</v>
      </c>
      <c r="D2231" s="6" t="s">
        <v>3974</v>
      </c>
      <c r="E2231" s="22" t="s">
        <v>23</v>
      </c>
      <c r="F2231" s="33" t="s">
        <v>25</v>
      </c>
      <c r="G2231" s="33" t="s">
        <v>25</v>
      </c>
      <c r="H2231" s="34" t="s">
        <v>25</v>
      </c>
    </row>
    <row r="2232" spans="2:8" x14ac:dyDescent="0.25">
      <c r="B2232" s="3">
        <v>1760001000000</v>
      </c>
      <c r="C2232" s="4" t="s">
        <v>21</v>
      </c>
      <c r="D2232" s="6" t="s">
        <v>3974</v>
      </c>
      <c r="E2232" s="28" t="s">
        <v>5979</v>
      </c>
      <c r="F2232" s="33">
        <v>1761000000000</v>
      </c>
      <c r="G2232" s="33" t="s">
        <v>21</v>
      </c>
      <c r="H2232" s="34" t="s">
        <v>3974</v>
      </c>
    </row>
    <row r="2233" spans="2:8" x14ac:dyDescent="0.25">
      <c r="B2233" s="14">
        <v>1760001100000</v>
      </c>
      <c r="C2233" s="15" t="s">
        <v>21</v>
      </c>
      <c r="D2233" s="16" t="s">
        <v>6163</v>
      </c>
      <c r="E2233" s="23" t="s">
        <v>693</v>
      </c>
      <c r="F2233" s="33" t="s">
        <v>25</v>
      </c>
      <c r="G2233" s="33" t="s">
        <v>25</v>
      </c>
      <c r="H2233" s="34" t="s">
        <v>25</v>
      </c>
    </row>
    <row r="2234" spans="2:8" x14ac:dyDescent="0.25">
      <c r="B2234" s="10">
        <v>1760001199000</v>
      </c>
      <c r="C2234" s="11" t="s">
        <v>40</v>
      </c>
      <c r="D2234" s="12" t="s">
        <v>6164</v>
      </c>
      <c r="E2234" s="28" t="s">
        <v>5979</v>
      </c>
      <c r="F2234" s="33">
        <v>1761990100000</v>
      </c>
      <c r="G2234" s="33" t="s">
        <v>21</v>
      </c>
      <c r="H2234" s="34" t="s">
        <v>3985</v>
      </c>
    </row>
    <row r="2235" spans="2:8" x14ac:dyDescent="0.25">
      <c r="B2235" s="14">
        <v>1768000000000</v>
      </c>
      <c r="C2235" s="15" t="s">
        <v>21</v>
      </c>
      <c r="D2235" s="16" t="s">
        <v>6165</v>
      </c>
      <c r="E2235" s="23" t="s">
        <v>693</v>
      </c>
      <c r="F2235" s="33" t="s">
        <v>25</v>
      </c>
      <c r="G2235" s="33" t="s">
        <v>25</v>
      </c>
      <c r="H2235" s="34" t="s">
        <v>25</v>
      </c>
    </row>
    <row r="2236" spans="2:8" x14ac:dyDescent="0.25">
      <c r="B2236" s="14">
        <v>1768010000000</v>
      </c>
      <c r="C2236" s="15" t="s">
        <v>21</v>
      </c>
      <c r="D2236" s="16" t="s">
        <v>6166</v>
      </c>
      <c r="E2236" s="23" t="s">
        <v>693</v>
      </c>
      <c r="F2236" s="33" t="s">
        <v>25</v>
      </c>
      <c r="G2236" s="33" t="s">
        <v>25</v>
      </c>
      <c r="H2236" s="34" t="s">
        <v>25</v>
      </c>
    </row>
    <row r="2237" spans="2:8" x14ac:dyDescent="0.25">
      <c r="B2237" s="3">
        <v>1768011000000</v>
      </c>
      <c r="C2237" s="4" t="s">
        <v>21</v>
      </c>
      <c r="D2237" s="6" t="s">
        <v>3977</v>
      </c>
      <c r="E2237" s="28" t="s">
        <v>5979</v>
      </c>
      <c r="F2237" s="33">
        <v>1761500000000</v>
      </c>
      <c r="G2237" s="33" t="s">
        <v>21</v>
      </c>
      <c r="H2237" s="34" t="s">
        <v>3976</v>
      </c>
    </row>
    <row r="2238" spans="2:8" x14ac:dyDescent="0.25">
      <c r="B2238" s="3">
        <v>1768011100000</v>
      </c>
      <c r="C2238" s="4" t="s">
        <v>21</v>
      </c>
      <c r="D2238" s="6" t="s">
        <v>3979</v>
      </c>
      <c r="E2238" s="28" t="s">
        <v>5979</v>
      </c>
      <c r="F2238" s="33">
        <v>1761500100000</v>
      </c>
      <c r="G2238" s="33" t="s">
        <v>21</v>
      </c>
      <c r="H2238" s="34" t="s">
        <v>3978</v>
      </c>
    </row>
    <row r="2239" spans="2:8" x14ac:dyDescent="0.25">
      <c r="B2239" s="3">
        <v>1768012000000</v>
      </c>
      <c r="C2239" s="4" t="s">
        <v>21</v>
      </c>
      <c r="D2239" s="6" t="s">
        <v>3981</v>
      </c>
      <c r="E2239" s="28" t="s">
        <v>5979</v>
      </c>
      <c r="F2239" s="33">
        <v>1761510000000</v>
      </c>
      <c r="G2239" s="33" t="s">
        <v>21</v>
      </c>
      <c r="H2239" s="34" t="s">
        <v>3980</v>
      </c>
    </row>
    <row r="2240" spans="2:8" x14ac:dyDescent="0.25">
      <c r="B2240" s="3">
        <v>1768012100000</v>
      </c>
      <c r="C2240" s="4" t="s">
        <v>21</v>
      </c>
      <c r="D2240" s="6" t="s">
        <v>3981</v>
      </c>
      <c r="E2240" s="28" t="s">
        <v>5979</v>
      </c>
      <c r="F2240" s="33">
        <v>1761510100000</v>
      </c>
      <c r="G2240" s="33" t="s">
        <v>21</v>
      </c>
      <c r="H2240" s="34" t="s">
        <v>3982</v>
      </c>
    </row>
    <row r="2241" spans="2:8" x14ac:dyDescent="0.25">
      <c r="B2241" s="3">
        <v>1768019000000</v>
      </c>
      <c r="C2241" s="4" t="s">
        <v>21</v>
      </c>
      <c r="D2241" s="6" t="s">
        <v>3984</v>
      </c>
      <c r="E2241" s="28" t="s">
        <v>5979</v>
      </c>
      <c r="F2241" s="33">
        <v>1761990000000</v>
      </c>
      <c r="G2241" s="33" t="s">
        <v>21</v>
      </c>
      <c r="H2241" s="34" t="s">
        <v>3983</v>
      </c>
    </row>
    <row r="2242" spans="2:8" ht="25.5" x14ac:dyDescent="0.25">
      <c r="B2242" s="3">
        <v>1768019100000</v>
      </c>
      <c r="C2242" s="4" t="s">
        <v>21</v>
      </c>
      <c r="D2242" s="6" t="s">
        <v>6167</v>
      </c>
      <c r="E2242" s="28" t="s">
        <v>5979</v>
      </c>
      <c r="F2242" s="33">
        <v>1761990100000</v>
      </c>
      <c r="G2242" s="33" t="s">
        <v>21</v>
      </c>
      <c r="H2242" s="34" t="s">
        <v>3985</v>
      </c>
    </row>
    <row r="2243" spans="2:8" ht="25.5" x14ac:dyDescent="0.25">
      <c r="B2243" s="3">
        <v>1768019101000</v>
      </c>
      <c r="C2243" s="4" t="s">
        <v>21</v>
      </c>
      <c r="D2243" s="6" t="s">
        <v>3988</v>
      </c>
      <c r="E2243" s="28" t="s">
        <v>5979</v>
      </c>
      <c r="F2243" s="33">
        <v>1761990101000</v>
      </c>
      <c r="G2243" s="33" t="s">
        <v>21</v>
      </c>
      <c r="H2243" s="34" t="s">
        <v>3987</v>
      </c>
    </row>
    <row r="2244" spans="2:8" ht="25.5" x14ac:dyDescent="0.25">
      <c r="B2244" s="3">
        <v>1768019102000</v>
      </c>
      <c r="C2244" s="4" t="s">
        <v>21</v>
      </c>
      <c r="D2244" s="6" t="s">
        <v>3990</v>
      </c>
      <c r="E2244" s="28" t="s">
        <v>5979</v>
      </c>
      <c r="F2244" s="33">
        <v>1761990102000</v>
      </c>
      <c r="G2244" s="33" t="s">
        <v>21</v>
      </c>
      <c r="H2244" s="34" t="s">
        <v>3989</v>
      </c>
    </row>
    <row r="2245" spans="2:8" ht="25.5" x14ac:dyDescent="0.25">
      <c r="B2245" s="3">
        <v>1768019103000</v>
      </c>
      <c r="C2245" s="4" t="s">
        <v>21</v>
      </c>
      <c r="D2245" s="6" t="s">
        <v>3992</v>
      </c>
      <c r="E2245" s="28" t="s">
        <v>5979</v>
      </c>
      <c r="F2245" s="33">
        <v>1761990103000</v>
      </c>
      <c r="G2245" s="33" t="s">
        <v>21</v>
      </c>
      <c r="H2245" s="34" t="s">
        <v>3991</v>
      </c>
    </row>
    <row r="2246" spans="2:8" ht="25.5" x14ac:dyDescent="0.25">
      <c r="B2246" s="3">
        <v>1768019104000</v>
      </c>
      <c r="C2246" s="4" t="s">
        <v>21</v>
      </c>
      <c r="D2246" s="6" t="s">
        <v>3994</v>
      </c>
      <c r="E2246" s="28" t="s">
        <v>5979</v>
      </c>
      <c r="F2246" s="33">
        <v>1761990104000</v>
      </c>
      <c r="G2246" s="33" t="s">
        <v>21</v>
      </c>
      <c r="H2246" s="34" t="s">
        <v>3993</v>
      </c>
    </row>
    <row r="2247" spans="2:8" ht="25.5" x14ac:dyDescent="0.25">
      <c r="B2247" s="3">
        <v>1768019105000</v>
      </c>
      <c r="C2247" s="4" t="s">
        <v>21</v>
      </c>
      <c r="D2247" s="6" t="s">
        <v>3996</v>
      </c>
      <c r="E2247" s="28" t="s">
        <v>5979</v>
      </c>
      <c r="F2247" s="33">
        <v>1761990105000</v>
      </c>
      <c r="G2247" s="33" t="s">
        <v>21</v>
      </c>
      <c r="H2247" s="34" t="s">
        <v>3995</v>
      </c>
    </row>
    <row r="2248" spans="2:8" ht="25.5" x14ac:dyDescent="0.25">
      <c r="B2248" s="3">
        <v>1768019106000</v>
      </c>
      <c r="C2248" s="4" t="s">
        <v>21</v>
      </c>
      <c r="D2248" s="6" t="s">
        <v>3998</v>
      </c>
      <c r="E2248" s="28" t="s">
        <v>5979</v>
      </c>
      <c r="F2248" s="33">
        <v>1761990106000</v>
      </c>
      <c r="G2248" s="33" t="s">
        <v>21</v>
      </c>
      <c r="H2248" s="34" t="s">
        <v>3997</v>
      </c>
    </row>
    <row r="2249" spans="2:8" ht="25.5" x14ac:dyDescent="0.25">
      <c r="B2249" s="3">
        <v>1768019107000</v>
      </c>
      <c r="C2249" s="4" t="s">
        <v>21</v>
      </c>
      <c r="D2249" s="6" t="s">
        <v>4000</v>
      </c>
      <c r="E2249" s="28" t="s">
        <v>5979</v>
      </c>
      <c r="F2249" s="33">
        <v>1761990107000</v>
      </c>
      <c r="G2249" s="33" t="s">
        <v>21</v>
      </c>
      <c r="H2249" s="34" t="s">
        <v>3999</v>
      </c>
    </row>
    <row r="2250" spans="2:8" ht="25.5" x14ac:dyDescent="0.25">
      <c r="B2250" s="3">
        <v>1768019108000</v>
      </c>
      <c r="C2250" s="4" t="s">
        <v>21</v>
      </c>
      <c r="D2250" s="6" t="s">
        <v>4002</v>
      </c>
      <c r="E2250" s="28" t="s">
        <v>5979</v>
      </c>
      <c r="F2250" s="33">
        <v>1761990108000</v>
      </c>
      <c r="G2250" s="33" t="s">
        <v>21</v>
      </c>
      <c r="H2250" s="34" t="s">
        <v>4001</v>
      </c>
    </row>
    <row r="2251" spans="2:8" ht="25.5" x14ac:dyDescent="0.25">
      <c r="B2251" s="3">
        <v>1768019109000</v>
      </c>
      <c r="C2251" s="4" t="s">
        <v>21</v>
      </c>
      <c r="D2251" s="6" t="s">
        <v>4004</v>
      </c>
      <c r="E2251" s="28" t="s">
        <v>5979</v>
      </c>
      <c r="F2251" s="33">
        <v>1761990109000</v>
      </c>
      <c r="G2251" s="33" t="s">
        <v>21</v>
      </c>
      <c r="H2251" s="34" t="s">
        <v>4003</v>
      </c>
    </row>
    <row r="2252" spans="2:8" ht="25.5" x14ac:dyDescent="0.25">
      <c r="B2252" s="3">
        <v>1768019110000</v>
      </c>
      <c r="C2252" s="4" t="s">
        <v>21</v>
      </c>
      <c r="D2252" s="6" t="s">
        <v>4006</v>
      </c>
      <c r="E2252" s="28" t="s">
        <v>5979</v>
      </c>
      <c r="F2252" s="33">
        <v>1761990110000</v>
      </c>
      <c r="G2252" s="33" t="s">
        <v>21</v>
      </c>
      <c r="H2252" s="34" t="s">
        <v>4005</v>
      </c>
    </row>
    <row r="2253" spans="2:8" ht="25.5" x14ac:dyDescent="0.25">
      <c r="B2253" s="3">
        <v>1768019111000</v>
      </c>
      <c r="C2253" s="4" t="s">
        <v>21</v>
      </c>
      <c r="D2253" s="6" t="s">
        <v>4008</v>
      </c>
      <c r="E2253" s="28" t="s">
        <v>5979</v>
      </c>
      <c r="F2253" s="33">
        <v>1761990111000</v>
      </c>
      <c r="G2253" s="33" t="s">
        <v>21</v>
      </c>
      <c r="H2253" s="34" t="s">
        <v>4007</v>
      </c>
    </row>
    <row r="2254" spans="2:8" ht="25.5" x14ac:dyDescent="0.25">
      <c r="B2254" s="3">
        <v>1768019112000</v>
      </c>
      <c r="C2254" s="4" t="s">
        <v>21</v>
      </c>
      <c r="D2254" s="6" t="s">
        <v>4010</v>
      </c>
      <c r="E2254" s="28" t="s">
        <v>5979</v>
      </c>
      <c r="F2254" s="33">
        <v>1761990112000</v>
      </c>
      <c r="G2254" s="33" t="s">
        <v>21</v>
      </c>
      <c r="H2254" s="34" t="s">
        <v>4009</v>
      </c>
    </row>
    <row r="2255" spans="2:8" ht="25.5" x14ac:dyDescent="0.25">
      <c r="B2255" s="3">
        <v>1768019113000</v>
      </c>
      <c r="C2255" s="4" t="s">
        <v>21</v>
      </c>
      <c r="D2255" s="6" t="s">
        <v>4012</v>
      </c>
      <c r="E2255" s="28" t="s">
        <v>5979</v>
      </c>
      <c r="F2255" s="33">
        <v>1761990113000</v>
      </c>
      <c r="G2255" s="33" t="s">
        <v>21</v>
      </c>
      <c r="H2255" s="34" t="s">
        <v>4011</v>
      </c>
    </row>
    <row r="2256" spans="2:8" ht="25.5" x14ac:dyDescent="0.25">
      <c r="B2256" s="3">
        <v>1768019114000</v>
      </c>
      <c r="C2256" s="4" t="s">
        <v>21</v>
      </c>
      <c r="D2256" s="6" t="s">
        <v>4014</v>
      </c>
      <c r="E2256" s="28" t="s">
        <v>5979</v>
      </c>
      <c r="F2256" s="33">
        <v>1761990114000</v>
      </c>
      <c r="G2256" s="33" t="s">
        <v>21</v>
      </c>
      <c r="H2256" s="34" t="s">
        <v>4013</v>
      </c>
    </row>
    <row r="2257" spans="2:8" x14ac:dyDescent="0.25">
      <c r="B2257" s="10">
        <v>1768019114001</v>
      </c>
      <c r="C2257" s="11" t="s">
        <v>40</v>
      </c>
      <c r="D2257" s="12" t="s">
        <v>4016</v>
      </c>
      <c r="E2257" s="28" t="s">
        <v>5979</v>
      </c>
      <c r="F2257" s="35">
        <v>1761990114001</v>
      </c>
      <c r="G2257" s="35" t="s">
        <v>40</v>
      </c>
      <c r="H2257" s="36" t="s">
        <v>4015</v>
      </c>
    </row>
    <row r="2258" spans="2:8" ht="25.5" x14ac:dyDescent="0.25">
      <c r="B2258" s="3">
        <v>1768019115000</v>
      </c>
      <c r="C2258" s="4" t="s">
        <v>21</v>
      </c>
      <c r="D2258" s="6" t="s">
        <v>4018</v>
      </c>
      <c r="E2258" s="28" t="s">
        <v>5979</v>
      </c>
      <c r="F2258" s="33">
        <v>1761990115000</v>
      </c>
      <c r="G2258" s="33" t="s">
        <v>21</v>
      </c>
      <c r="H2258" s="34" t="s">
        <v>4017</v>
      </c>
    </row>
    <row r="2259" spans="2:8" ht="25.5" x14ac:dyDescent="0.25">
      <c r="B2259" s="3">
        <v>1768019116000</v>
      </c>
      <c r="C2259" s="4" t="s">
        <v>21</v>
      </c>
      <c r="D2259" s="6" t="s">
        <v>4020</v>
      </c>
      <c r="E2259" s="28" t="s">
        <v>5979</v>
      </c>
      <c r="F2259" s="33">
        <v>1761990116000</v>
      </c>
      <c r="G2259" s="33" t="s">
        <v>21</v>
      </c>
      <c r="H2259" s="34" t="s">
        <v>4019</v>
      </c>
    </row>
    <row r="2260" spans="2:8" ht="25.5" x14ac:dyDescent="0.25">
      <c r="B2260" s="3">
        <v>1768019117000</v>
      </c>
      <c r="C2260" s="4" t="s">
        <v>21</v>
      </c>
      <c r="D2260" s="6" t="s">
        <v>4022</v>
      </c>
      <c r="E2260" s="28" t="s">
        <v>5979</v>
      </c>
      <c r="F2260" s="33">
        <v>1761990117000</v>
      </c>
      <c r="G2260" s="33" t="s">
        <v>21</v>
      </c>
      <c r="H2260" s="34" t="s">
        <v>4021</v>
      </c>
    </row>
    <row r="2261" spans="2:8" ht="25.5" x14ac:dyDescent="0.25">
      <c r="B2261" s="3">
        <v>1768019118000</v>
      </c>
      <c r="C2261" s="4" t="s">
        <v>21</v>
      </c>
      <c r="D2261" s="6" t="s">
        <v>4024</v>
      </c>
      <c r="E2261" s="28" t="s">
        <v>5979</v>
      </c>
      <c r="F2261" s="33">
        <v>1761990118000</v>
      </c>
      <c r="G2261" s="33" t="s">
        <v>21</v>
      </c>
      <c r="H2261" s="34" t="s">
        <v>4023</v>
      </c>
    </row>
    <row r="2262" spans="2:8" ht="25.5" x14ac:dyDescent="0.25">
      <c r="B2262" s="3">
        <v>1768019119000</v>
      </c>
      <c r="C2262" s="4" t="s">
        <v>21</v>
      </c>
      <c r="D2262" s="6" t="s">
        <v>4026</v>
      </c>
      <c r="E2262" s="28" t="s">
        <v>5979</v>
      </c>
      <c r="F2262" s="33">
        <v>1761990119000</v>
      </c>
      <c r="G2262" s="33" t="s">
        <v>21</v>
      </c>
      <c r="H2262" s="34" t="s">
        <v>4025</v>
      </c>
    </row>
    <row r="2263" spans="2:8" ht="25.5" x14ac:dyDescent="0.25">
      <c r="B2263" s="3">
        <v>1768019120000</v>
      </c>
      <c r="C2263" s="4" t="s">
        <v>21</v>
      </c>
      <c r="D2263" s="6" t="s">
        <v>4030</v>
      </c>
      <c r="E2263" s="28" t="s">
        <v>5979</v>
      </c>
      <c r="F2263" s="33">
        <v>1761990120000</v>
      </c>
      <c r="G2263" s="33" t="s">
        <v>21</v>
      </c>
      <c r="H2263" s="34" t="s">
        <v>4029</v>
      </c>
    </row>
    <row r="2264" spans="2:8" ht="25.5" x14ac:dyDescent="0.25">
      <c r="B2264" s="3">
        <v>1768019121000</v>
      </c>
      <c r="C2264" s="4" t="s">
        <v>21</v>
      </c>
      <c r="D2264" s="6" t="s">
        <v>4032</v>
      </c>
      <c r="E2264" s="28" t="s">
        <v>5979</v>
      </c>
      <c r="F2264" s="33">
        <v>1761990121000</v>
      </c>
      <c r="G2264" s="33" t="s">
        <v>21</v>
      </c>
      <c r="H2264" s="34" t="s">
        <v>4031</v>
      </c>
    </row>
    <row r="2265" spans="2:8" ht="25.5" x14ac:dyDescent="0.25">
      <c r="B2265" s="3">
        <v>1768019122000</v>
      </c>
      <c r="C2265" s="4" t="s">
        <v>21</v>
      </c>
      <c r="D2265" s="6" t="s">
        <v>4034</v>
      </c>
      <c r="E2265" s="28" t="s">
        <v>5979</v>
      </c>
      <c r="F2265" s="33">
        <v>1761990122000</v>
      </c>
      <c r="G2265" s="33" t="s">
        <v>21</v>
      </c>
      <c r="H2265" s="34" t="s">
        <v>4033</v>
      </c>
    </row>
    <row r="2266" spans="2:8" ht="25.5" x14ac:dyDescent="0.25">
      <c r="B2266" s="3">
        <v>1768019123000</v>
      </c>
      <c r="C2266" s="4" t="s">
        <v>21</v>
      </c>
      <c r="D2266" s="6" t="s">
        <v>4036</v>
      </c>
      <c r="E2266" s="28" t="s">
        <v>5979</v>
      </c>
      <c r="F2266" s="33">
        <v>1761990123000</v>
      </c>
      <c r="G2266" s="33" t="s">
        <v>21</v>
      </c>
      <c r="H2266" s="34" t="s">
        <v>4035</v>
      </c>
    </row>
    <row r="2267" spans="2:8" ht="25.5" x14ac:dyDescent="0.25">
      <c r="B2267" s="3">
        <v>1768019124000</v>
      </c>
      <c r="C2267" s="4" t="s">
        <v>21</v>
      </c>
      <c r="D2267" s="6" t="s">
        <v>4038</v>
      </c>
      <c r="E2267" s="28" t="s">
        <v>5979</v>
      </c>
      <c r="F2267" s="33">
        <v>1761990124000</v>
      </c>
      <c r="G2267" s="33" t="s">
        <v>21</v>
      </c>
      <c r="H2267" s="34" t="s">
        <v>4037</v>
      </c>
    </row>
    <row r="2268" spans="2:8" ht="25.5" x14ac:dyDescent="0.25">
      <c r="B2268" s="3">
        <v>1768019125000</v>
      </c>
      <c r="C2268" s="4" t="s">
        <v>21</v>
      </c>
      <c r="D2268" s="6" t="s">
        <v>4040</v>
      </c>
      <c r="E2268" s="28" t="s">
        <v>5979</v>
      </c>
      <c r="F2268" s="33">
        <v>1761990125000</v>
      </c>
      <c r="G2268" s="33" t="s">
        <v>21</v>
      </c>
      <c r="H2268" s="34" t="s">
        <v>4039</v>
      </c>
    </row>
    <row r="2269" spans="2:8" x14ac:dyDescent="0.25">
      <c r="B2269" s="3">
        <v>1770000000000</v>
      </c>
      <c r="C2269" s="4" t="s">
        <v>21</v>
      </c>
      <c r="D2269" s="6" t="s">
        <v>4069</v>
      </c>
      <c r="E2269" s="28" t="s">
        <v>5979</v>
      </c>
      <c r="F2269" s="33">
        <v>1791000000000</v>
      </c>
      <c r="G2269" s="33" t="s">
        <v>21</v>
      </c>
      <c r="H2269" s="34" t="s">
        <v>4069</v>
      </c>
    </row>
    <row r="2270" spans="2:8" x14ac:dyDescent="0.25">
      <c r="B2270" s="14">
        <v>1770001000000</v>
      </c>
      <c r="C2270" s="15" t="s">
        <v>21</v>
      </c>
      <c r="D2270" s="16" t="s">
        <v>4069</v>
      </c>
      <c r="E2270" s="23" t="s">
        <v>693</v>
      </c>
      <c r="F2270" s="33" t="s">
        <v>25</v>
      </c>
      <c r="G2270" s="33" t="s">
        <v>25</v>
      </c>
      <c r="H2270" s="34" t="s">
        <v>25</v>
      </c>
    </row>
    <row r="2271" spans="2:8" x14ac:dyDescent="0.25">
      <c r="B2271" s="14">
        <v>1778000000000</v>
      </c>
      <c r="C2271" s="15" t="s">
        <v>21</v>
      </c>
      <c r="D2271" s="16" t="s">
        <v>6168</v>
      </c>
      <c r="E2271" s="23" t="s">
        <v>693</v>
      </c>
      <c r="F2271" s="33" t="s">
        <v>25</v>
      </c>
      <c r="G2271" s="33" t="s">
        <v>25</v>
      </c>
      <c r="H2271" s="34" t="s">
        <v>25</v>
      </c>
    </row>
    <row r="2272" spans="2:8" x14ac:dyDescent="0.25">
      <c r="B2272" s="14">
        <v>1778010000000</v>
      </c>
      <c r="C2272" s="15" t="s">
        <v>21</v>
      </c>
      <c r="D2272" s="16" t="s">
        <v>6169</v>
      </c>
      <c r="E2272" s="23" t="s">
        <v>693</v>
      </c>
      <c r="F2272" s="33" t="s">
        <v>25</v>
      </c>
      <c r="G2272" s="33" t="s">
        <v>25</v>
      </c>
      <c r="H2272" s="34" t="s">
        <v>25</v>
      </c>
    </row>
    <row r="2273" spans="2:8" x14ac:dyDescent="0.25">
      <c r="B2273" s="3">
        <v>1778011000000</v>
      </c>
      <c r="C2273" s="4" t="s">
        <v>21</v>
      </c>
      <c r="D2273" s="6" t="s">
        <v>4072</v>
      </c>
      <c r="E2273" s="28" t="s">
        <v>5979</v>
      </c>
      <c r="F2273" s="33">
        <v>1791500000000</v>
      </c>
      <c r="G2273" s="33" t="s">
        <v>21</v>
      </c>
      <c r="H2273" s="34" t="s">
        <v>4071</v>
      </c>
    </row>
    <row r="2274" spans="2:8" x14ac:dyDescent="0.25">
      <c r="B2274" s="3">
        <v>1778012000000</v>
      </c>
      <c r="C2274" s="4" t="s">
        <v>21</v>
      </c>
      <c r="D2274" s="6" t="s">
        <v>4074</v>
      </c>
      <c r="E2274" s="28" t="s">
        <v>5979</v>
      </c>
      <c r="F2274" s="33">
        <v>1791510000000</v>
      </c>
      <c r="G2274" s="33" t="s">
        <v>21</v>
      </c>
      <c r="H2274" s="34" t="s">
        <v>4073</v>
      </c>
    </row>
    <row r="2275" spans="2:8" ht="25.5" x14ac:dyDescent="0.25">
      <c r="B2275" s="3">
        <v>1778019000000</v>
      </c>
      <c r="C2275" s="4" t="s">
        <v>21</v>
      </c>
      <c r="D2275" s="6" t="s">
        <v>4076</v>
      </c>
      <c r="E2275" s="28" t="s">
        <v>5979</v>
      </c>
      <c r="F2275" s="33">
        <v>1791990000000</v>
      </c>
      <c r="G2275" s="33" t="s">
        <v>21</v>
      </c>
      <c r="H2275" s="34" t="s">
        <v>4075</v>
      </c>
    </row>
    <row r="2276" spans="2:8" ht="25.5" x14ac:dyDescent="0.25">
      <c r="B2276" s="3">
        <v>1778019100000</v>
      </c>
      <c r="C2276" s="4" t="s">
        <v>21</v>
      </c>
      <c r="D2276" s="6" t="s">
        <v>4078</v>
      </c>
      <c r="E2276" s="28" t="s">
        <v>5979</v>
      </c>
      <c r="F2276" s="33">
        <v>1791990100000</v>
      </c>
      <c r="G2276" s="33" t="s">
        <v>21</v>
      </c>
      <c r="H2276" s="34" t="s">
        <v>4077</v>
      </c>
    </row>
    <row r="2277" spans="2:8" ht="25.5" x14ac:dyDescent="0.25">
      <c r="B2277" s="10">
        <v>1778019101000</v>
      </c>
      <c r="C2277" s="11" t="s">
        <v>40</v>
      </c>
      <c r="D2277" s="12" t="s">
        <v>4080</v>
      </c>
      <c r="E2277" s="28" t="s">
        <v>5979</v>
      </c>
      <c r="F2277" s="35">
        <v>1791990101000</v>
      </c>
      <c r="G2277" s="35" t="s">
        <v>40</v>
      </c>
      <c r="H2277" s="36" t="s">
        <v>4079</v>
      </c>
    </row>
    <row r="2278" spans="2:8" ht="25.5" x14ac:dyDescent="0.25">
      <c r="B2278" s="10">
        <v>1778019102000</v>
      </c>
      <c r="C2278" s="11" t="s">
        <v>40</v>
      </c>
      <c r="D2278" s="12" t="s">
        <v>4082</v>
      </c>
      <c r="E2278" s="28" t="s">
        <v>5979</v>
      </c>
      <c r="F2278" s="35">
        <v>1791990102000</v>
      </c>
      <c r="G2278" s="35" t="s">
        <v>40</v>
      </c>
      <c r="H2278" s="36" t="s">
        <v>4081</v>
      </c>
    </row>
    <row r="2279" spans="2:8" ht="25.5" x14ac:dyDescent="0.25">
      <c r="B2279" s="10">
        <v>1778019103000</v>
      </c>
      <c r="C2279" s="11" t="s">
        <v>40</v>
      </c>
      <c r="D2279" s="12" t="s">
        <v>4084</v>
      </c>
      <c r="E2279" s="28" t="s">
        <v>5979</v>
      </c>
      <c r="F2279" s="35">
        <v>1791990103000</v>
      </c>
      <c r="G2279" s="35" t="s">
        <v>40</v>
      </c>
      <c r="H2279" s="36" t="s">
        <v>4083</v>
      </c>
    </row>
    <row r="2280" spans="2:8" ht="25.5" x14ac:dyDescent="0.25">
      <c r="B2280" s="10">
        <v>1778019104000</v>
      </c>
      <c r="C2280" s="11" t="s">
        <v>40</v>
      </c>
      <c r="D2280" s="12" t="s">
        <v>4086</v>
      </c>
      <c r="E2280" s="28" t="s">
        <v>5979</v>
      </c>
      <c r="F2280" s="35">
        <v>1791990104000</v>
      </c>
      <c r="G2280" s="35" t="s">
        <v>40</v>
      </c>
      <c r="H2280" s="36" t="s">
        <v>4085</v>
      </c>
    </row>
    <row r="2281" spans="2:8" ht="25.5" x14ac:dyDescent="0.25">
      <c r="B2281" s="10">
        <v>1778019105000</v>
      </c>
      <c r="C2281" s="11" t="s">
        <v>40</v>
      </c>
      <c r="D2281" s="12" t="s">
        <v>4088</v>
      </c>
      <c r="E2281" s="28" t="s">
        <v>5979</v>
      </c>
      <c r="F2281" s="35">
        <v>1791990105000</v>
      </c>
      <c r="G2281" s="35" t="s">
        <v>40</v>
      </c>
      <c r="H2281" s="36" t="s">
        <v>4087</v>
      </c>
    </row>
    <row r="2282" spans="2:8" ht="25.5" x14ac:dyDescent="0.25">
      <c r="B2282" s="10">
        <v>1778019106000</v>
      </c>
      <c r="C2282" s="11" t="s">
        <v>40</v>
      </c>
      <c r="D2282" s="12" t="s">
        <v>4090</v>
      </c>
      <c r="E2282" s="28" t="s">
        <v>5979</v>
      </c>
      <c r="F2282" s="35">
        <v>1791990106000</v>
      </c>
      <c r="G2282" s="35" t="s">
        <v>40</v>
      </c>
      <c r="H2282" s="36" t="s">
        <v>4089</v>
      </c>
    </row>
    <row r="2283" spans="2:8" ht="25.5" x14ac:dyDescent="0.25">
      <c r="B2283" s="10">
        <v>1778019107000</v>
      </c>
      <c r="C2283" s="11" t="s">
        <v>40</v>
      </c>
      <c r="D2283" s="12" t="s">
        <v>4092</v>
      </c>
      <c r="E2283" s="28" t="s">
        <v>5979</v>
      </c>
      <c r="F2283" s="35">
        <v>1791990107000</v>
      </c>
      <c r="G2283" s="35" t="s">
        <v>40</v>
      </c>
      <c r="H2283" s="36" t="s">
        <v>4091</v>
      </c>
    </row>
    <row r="2284" spans="2:8" ht="25.5" x14ac:dyDescent="0.25">
      <c r="B2284" s="10">
        <v>1778019108000</v>
      </c>
      <c r="C2284" s="11" t="s">
        <v>40</v>
      </c>
      <c r="D2284" s="12" t="s">
        <v>4094</v>
      </c>
      <c r="E2284" s="28" t="s">
        <v>5979</v>
      </c>
      <c r="F2284" s="35">
        <v>1791990108000</v>
      </c>
      <c r="G2284" s="35" t="s">
        <v>40</v>
      </c>
      <c r="H2284" s="36" t="s">
        <v>4093</v>
      </c>
    </row>
    <row r="2285" spans="2:8" ht="25.5" x14ac:dyDescent="0.25">
      <c r="B2285" s="10">
        <v>1778019109000</v>
      </c>
      <c r="C2285" s="11" t="s">
        <v>40</v>
      </c>
      <c r="D2285" s="12" t="s">
        <v>4096</v>
      </c>
      <c r="E2285" s="28" t="s">
        <v>5979</v>
      </c>
      <c r="F2285" s="35">
        <v>1791990109000</v>
      </c>
      <c r="G2285" s="35" t="s">
        <v>40</v>
      </c>
      <c r="H2285" s="36" t="s">
        <v>4095</v>
      </c>
    </row>
    <row r="2286" spans="2:8" ht="25.5" x14ac:dyDescent="0.25">
      <c r="B2286" s="10">
        <v>1778019110000</v>
      </c>
      <c r="C2286" s="11" t="s">
        <v>40</v>
      </c>
      <c r="D2286" s="12" t="s">
        <v>4098</v>
      </c>
      <c r="E2286" s="28" t="s">
        <v>5979</v>
      </c>
      <c r="F2286" s="35">
        <v>1791990110000</v>
      </c>
      <c r="G2286" s="35" t="s">
        <v>40</v>
      </c>
      <c r="H2286" s="36" t="s">
        <v>4097</v>
      </c>
    </row>
    <row r="2287" spans="2:8" ht="25.5" x14ac:dyDescent="0.25">
      <c r="B2287" s="10">
        <v>1778019111000</v>
      </c>
      <c r="C2287" s="11" t="s">
        <v>40</v>
      </c>
      <c r="D2287" s="12" t="s">
        <v>4100</v>
      </c>
      <c r="E2287" s="28" t="s">
        <v>5979</v>
      </c>
      <c r="F2287" s="35">
        <v>1791990111000</v>
      </c>
      <c r="G2287" s="35" t="s">
        <v>40</v>
      </c>
      <c r="H2287" s="36" t="s">
        <v>4099</v>
      </c>
    </row>
    <row r="2288" spans="2:8" ht="25.5" x14ac:dyDescent="0.25">
      <c r="B2288" s="10">
        <v>1778019112000</v>
      </c>
      <c r="C2288" s="11" t="s">
        <v>40</v>
      </c>
      <c r="D2288" s="12" t="s">
        <v>4102</v>
      </c>
      <c r="E2288" s="28" t="s">
        <v>5979</v>
      </c>
      <c r="F2288" s="35">
        <v>1791990112000</v>
      </c>
      <c r="G2288" s="35" t="s">
        <v>40</v>
      </c>
      <c r="H2288" s="36" t="s">
        <v>4101</v>
      </c>
    </row>
    <row r="2289" spans="2:8" ht="25.5" x14ac:dyDescent="0.25">
      <c r="B2289" s="10">
        <v>1778019113000</v>
      </c>
      <c r="C2289" s="11" t="s">
        <v>40</v>
      </c>
      <c r="D2289" s="12" t="s">
        <v>4104</v>
      </c>
      <c r="E2289" s="28" t="s">
        <v>5979</v>
      </c>
      <c r="F2289" s="35">
        <v>1791990113000</v>
      </c>
      <c r="G2289" s="35" t="s">
        <v>40</v>
      </c>
      <c r="H2289" s="36" t="s">
        <v>4103</v>
      </c>
    </row>
    <row r="2290" spans="2:8" ht="25.5" x14ac:dyDescent="0.25">
      <c r="B2290" s="10">
        <v>1778019114000</v>
      </c>
      <c r="C2290" s="11" t="s">
        <v>40</v>
      </c>
      <c r="D2290" s="12" t="s">
        <v>4106</v>
      </c>
      <c r="E2290" s="28" t="s">
        <v>5979</v>
      </c>
      <c r="F2290" s="35">
        <v>1791990114000</v>
      </c>
      <c r="G2290" s="35" t="s">
        <v>40</v>
      </c>
      <c r="H2290" s="36" t="s">
        <v>4105</v>
      </c>
    </row>
    <row r="2291" spans="2:8" ht="25.5" x14ac:dyDescent="0.25">
      <c r="B2291" s="10">
        <v>1778019115000</v>
      </c>
      <c r="C2291" s="11" t="s">
        <v>40</v>
      </c>
      <c r="D2291" s="12" t="s">
        <v>4108</v>
      </c>
      <c r="E2291" s="28" t="s">
        <v>5979</v>
      </c>
      <c r="F2291" s="35">
        <v>1791990115000</v>
      </c>
      <c r="G2291" s="35" t="s">
        <v>40</v>
      </c>
      <c r="H2291" s="36" t="s">
        <v>4107</v>
      </c>
    </row>
    <row r="2292" spans="2:8" ht="25.5" x14ac:dyDescent="0.25">
      <c r="B2292" s="10">
        <v>1778019116000</v>
      </c>
      <c r="C2292" s="11" t="s">
        <v>40</v>
      </c>
      <c r="D2292" s="12" t="s">
        <v>4110</v>
      </c>
      <c r="E2292" s="28" t="s">
        <v>5979</v>
      </c>
      <c r="F2292" s="35">
        <v>1791990116000</v>
      </c>
      <c r="G2292" s="35" t="s">
        <v>40</v>
      </c>
      <c r="H2292" s="36" t="s">
        <v>4109</v>
      </c>
    </row>
    <row r="2293" spans="2:8" ht="25.5" x14ac:dyDescent="0.25">
      <c r="B2293" s="10">
        <v>1778019117000</v>
      </c>
      <c r="C2293" s="11" t="s">
        <v>40</v>
      </c>
      <c r="D2293" s="12" t="s">
        <v>4112</v>
      </c>
      <c r="E2293" s="28" t="s">
        <v>5979</v>
      </c>
      <c r="F2293" s="35">
        <v>1791990117000</v>
      </c>
      <c r="G2293" s="35" t="s">
        <v>40</v>
      </c>
      <c r="H2293" s="36" t="s">
        <v>4111</v>
      </c>
    </row>
    <row r="2294" spans="2:8" ht="25.5" x14ac:dyDescent="0.25">
      <c r="B2294" s="10">
        <v>1778019118000</v>
      </c>
      <c r="C2294" s="11" t="s">
        <v>40</v>
      </c>
      <c r="D2294" s="12" t="s">
        <v>4114</v>
      </c>
      <c r="E2294" s="28" t="s">
        <v>5979</v>
      </c>
      <c r="F2294" s="35">
        <v>1791990118000</v>
      </c>
      <c r="G2294" s="35" t="s">
        <v>40</v>
      </c>
      <c r="H2294" s="36" t="s">
        <v>4113</v>
      </c>
    </row>
    <row r="2295" spans="2:8" ht="25.5" x14ac:dyDescent="0.25">
      <c r="B2295" s="10">
        <v>1778019119000</v>
      </c>
      <c r="C2295" s="11" t="s">
        <v>40</v>
      </c>
      <c r="D2295" s="12" t="s">
        <v>4116</v>
      </c>
      <c r="E2295" s="28" t="s">
        <v>5979</v>
      </c>
      <c r="F2295" s="35">
        <v>1791990119000</v>
      </c>
      <c r="G2295" s="35" t="s">
        <v>40</v>
      </c>
      <c r="H2295" s="36" t="s">
        <v>4115</v>
      </c>
    </row>
    <row r="2296" spans="2:8" ht="25.5" x14ac:dyDescent="0.25">
      <c r="B2296" s="10">
        <v>1778019120000</v>
      </c>
      <c r="C2296" s="11" t="s">
        <v>40</v>
      </c>
      <c r="D2296" s="12" t="s">
        <v>4118</v>
      </c>
      <c r="E2296" s="28" t="s">
        <v>5979</v>
      </c>
      <c r="F2296" s="35">
        <v>1791990120000</v>
      </c>
      <c r="G2296" s="35" t="s">
        <v>40</v>
      </c>
      <c r="H2296" s="36" t="s">
        <v>4117</v>
      </c>
    </row>
    <row r="2297" spans="2:8" ht="25.5" x14ac:dyDescent="0.25">
      <c r="B2297" s="10">
        <v>1778019121000</v>
      </c>
      <c r="C2297" s="11" t="s">
        <v>40</v>
      </c>
      <c r="D2297" s="12" t="s">
        <v>4120</v>
      </c>
      <c r="E2297" s="28" t="s">
        <v>5979</v>
      </c>
      <c r="F2297" s="35">
        <v>1791990121000</v>
      </c>
      <c r="G2297" s="35" t="s">
        <v>40</v>
      </c>
      <c r="H2297" s="36" t="s">
        <v>4119</v>
      </c>
    </row>
    <row r="2298" spans="2:8" ht="25.5" x14ac:dyDescent="0.25">
      <c r="B2298" s="10">
        <v>1778019122000</v>
      </c>
      <c r="C2298" s="11" t="s">
        <v>40</v>
      </c>
      <c r="D2298" s="12" t="s">
        <v>4122</v>
      </c>
      <c r="E2298" s="28" t="s">
        <v>5979</v>
      </c>
      <c r="F2298" s="35">
        <v>1791990122000</v>
      </c>
      <c r="G2298" s="35" t="s">
        <v>40</v>
      </c>
      <c r="H2298" s="36" t="s">
        <v>4121</v>
      </c>
    </row>
    <row r="2299" spans="2:8" ht="25.5" x14ac:dyDescent="0.25">
      <c r="B2299" s="10">
        <v>1778019123000</v>
      </c>
      <c r="C2299" s="11" t="s">
        <v>40</v>
      </c>
      <c r="D2299" s="12" t="s">
        <v>4124</v>
      </c>
      <c r="E2299" s="28" t="s">
        <v>5979</v>
      </c>
      <c r="F2299" s="35">
        <v>1791990123000</v>
      </c>
      <c r="G2299" s="35" t="s">
        <v>40</v>
      </c>
      <c r="H2299" s="36" t="s">
        <v>4123</v>
      </c>
    </row>
    <row r="2300" spans="2:8" ht="25.5" x14ac:dyDescent="0.25">
      <c r="B2300" s="10">
        <v>1778019124000</v>
      </c>
      <c r="C2300" s="11" t="s">
        <v>40</v>
      </c>
      <c r="D2300" s="12" t="s">
        <v>4126</v>
      </c>
      <c r="E2300" s="28" t="s">
        <v>5979</v>
      </c>
      <c r="F2300" s="35">
        <v>1791990124000</v>
      </c>
      <c r="G2300" s="35" t="s">
        <v>40</v>
      </c>
      <c r="H2300" s="36" t="s">
        <v>4125</v>
      </c>
    </row>
    <row r="2301" spans="2:8" ht="25.5" x14ac:dyDescent="0.25">
      <c r="B2301" s="10">
        <v>1778019125000</v>
      </c>
      <c r="C2301" s="11" t="s">
        <v>40</v>
      </c>
      <c r="D2301" s="12" t="s">
        <v>4128</v>
      </c>
      <c r="E2301" s="28" t="s">
        <v>5979</v>
      </c>
      <c r="F2301" s="35">
        <v>1791990125000</v>
      </c>
      <c r="G2301" s="35" t="s">
        <v>40</v>
      </c>
      <c r="H2301" s="36" t="s">
        <v>4127</v>
      </c>
    </row>
    <row r="2302" spans="2:8" x14ac:dyDescent="0.25">
      <c r="B2302" s="3">
        <v>1780000000000</v>
      </c>
      <c r="C2302" s="4" t="s">
        <v>21</v>
      </c>
      <c r="D2302" s="6" t="s">
        <v>4129</v>
      </c>
      <c r="E2302" s="28" t="s">
        <v>5979</v>
      </c>
      <c r="F2302" s="33">
        <v>1792000000000</v>
      </c>
      <c r="G2302" s="33" t="s">
        <v>21</v>
      </c>
      <c r="H2302" s="34" t="s">
        <v>4129</v>
      </c>
    </row>
    <row r="2303" spans="2:8" x14ac:dyDescent="0.25">
      <c r="B2303" s="3">
        <v>1780001000000</v>
      </c>
      <c r="C2303" s="4" t="s">
        <v>21</v>
      </c>
      <c r="D2303" s="6" t="s">
        <v>4129</v>
      </c>
      <c r="E2303" s="28" t="s">
        <v>5979</v>
      </c>
      <c r="F2303" s="33">
        <v>1792000000000</v>
      </c>
      <c r="G2303" s="33" t="s">
        <v>21</v>
      </c>
      <c r="H2303" s="34" t="s">
        <v>4129</v>
      </c>
    </row>
    <row r="2304" spans="2:8" x14ac:dyDescent="0.25">
      <c r="B2304" s="3">
        <v>1780001100000</v>
      </c>
      <c r="C2304" s="4" t="s">
        <v>21</v>
      </c>
      <c r="D2304" s="6" t="s">
        <v>4131</v>
      </c>
      <c r="E2304" s="28" t="s">
        <v>5979</v>
      </c>
      <c r="F2304" s="33">
        <v>1792010100000</v>
      </c>
      <c r="G2304" s="33" t="s">
        <v>21</v>
      </c>
      <c r="H2304" s="34" t="s">
        <v>4130</v>
      </c>
    </row>
    <row r="2305" spans="2:8" ht="25.5" x14ac:dyDescent="0.25">
      <c r="B2305" s="10">
        <v>1780001101000</v>
      </c>
      <c r="C2305" s="11" t="s">
        <v>40</v>
      </c>
      <c r="D2305" s="12" t="s">
        <v>4133</v>
      </c>
      <c r="E2305" s="28" t="s">
        <v>5979</v>
      </c>
      <c r="F2305" s="35">
        <v>1792010101000</v>
      </c>
      <c r="G2305" s="35" t="s">
        <v>40</v>
      </c>
      <c r="H2305" s="36" t="s">
        <v>4132</v>
      </c>
    </row>
    <row r="2306" spans="2:8" x14ac:dyDescent="0.25">
      <c r="B2306" s="3">
        <v>1900000000000</v>
      </c>
      <c r="C2306" s="4" t="s">
        <v>21</v>
      </c>
      <c r="D2306" s="6" t="s">
        <v>4135</v>
      </c>
      <c r="E2306" s="22" t="s">
        <v>23</v>
      </c>
      <c r="F2306" s="33" t="s">
        <v>25</v>
      </c>
      <c r="G2306" s="33" t="s">
        <v>25</v>
      </c>
      <c r="H2306" s="34" t="s">
        <v>25</v>
      </c>
    </row>
    <row r="2307" spans="2:8" x14ac:dyDescent="0.25">
      <c r="B2307" s="3">
        <v>1910000000000</v>
      </c>
      <c r="C2307" s="4" t="s">
        <v>21</v>
      </c>
      <c r="D2307" s="6" t="s">
        <v>4136</v>
      </c>
      <c r="E2307" s="22" t="s">
        <v>23</v>
      </c>
      <c r="F2307" s="33" t="s">
        <v>25</v>
      </c>
      <c r="G2307" s="33" t="s">
        <v>25</v>
      </c>
      <c r="H2307" s="34" t="s">
        <v>25</v>
      </c>
    </row>
    <row r="2308" spans="2:8" x14ac:dyDescent="0.25">
      <c r="B2308" s="3">
        <v>1910010000000</v>
      </c>
      <c r="C2308" s="4" t="s">
        <v>21</v>
      </c>
      <c r="D2308" s="6" t="s">
        <v>4137</v>
      </c>
      <c r="E2308" s="28" t="s">
        <v>5979</v>
      </c>
      <c r="F2308" s="33">
        <v>1911010000000</v>
      </c>
      <c r="G2308" s="33" t="s">
        <v>21</v>
      </c>
      <c r="H2308" s="34" t="s">
        <v>4137</v>
      </c>
    </row>
    <row r="2309" spans="2:8" x14ac:dyDescent="0.25">
      <c r="B2309" s="14">
        <v>1910011000000</v>
      </c>
      <c r="C2309" s="15" t="s">
        <v>21</v>
      </c>
      <c r="D2309" s="16" t="s">
        <v>4137</v>
      </c>
      <c r="E2309" s="23" t="s">
        <v>693</v>
      </c>
      <c r="F2309" s="33" t="s">
        <v>25</v>
      </c>
      <c r="G2309" s="33" t="s">
        <v>25</v>
      </c>
      <c r="H2309" s="34" t="s">
        <v>25</v>
      </c>
    </row>
    <row r="2310" spans="2:8" x14ac:dyDescent="0.25">
      <c r="B2310" s="3">
        <v>1910011100000</v>
      </c>
      <c r="C2310" s="4" t="s">
        <v>21</v>
      </c>
      <c r="D2310" s="6" t="s">
        <v>4139</v>
      </c>
      <c r="E2310" s="28" t="s">
        <v>5979</v>
      </c>
      <c r="F2310" s="33">
        <v>1911010100000</v>
      </c>
      <c r="G2310" s="33" t="s">
        <v>21</v>
      </c>
      <c r="H2310" s="34" t="s">
        <v>4138</v>
      </c>
    </row>
    <row r="2311" spans="2:8" x14ac:dyDescent="0.25">
      <c r="B2311" s="10">
        <v>1910011101000</v>
      </c>
      <c r="C2311" s="11" t="s">
        <v>40</v>
      </c>
      <c r="D2311" s="12" t="s">
        <v>4141</v>
      </c>
      <c r="E2311" s="28" t="s">
        <v>5979</v>
      </c>
      <c r="F2311" s="35">
        <v>1911010101000</v>
      </c>
      <c r="G2311" s="35" t="s">
        <v>40</v>
      </c>
      <c r="H2311" s="36" t="s">
        <v>4140</v>
      </c>
    </row>
    <row r="2312" spans="2:8" x14ac:dyDescent="0.25">
      <c r="B2312" s="10">
        <v>1910011102000</v>
      </c>
      <c r="C2312" s="11" t="s">
        <v>40</v>
      </c>
      <c r="D2312" s="12" t="s">
        <v>4143</v>
      </c>
      <c r="E2312" s="28" t="s">
        <v>5979</v>
      </c>
      <c r="F2312" s="35">
        <v>1911010102000</v>
      </c>
      <c r="G2312" s="35" t="s">
        <v>40</v>
      </c>
      <c r="H2312" s="36" t="s">
        <v>4142</v>
      </c>
    </row>
    <row r="2313" spans="2:8" x14ac:dyDescent="0.25">
      <c r="B2313" s="3">
        <v>1910011103000</v>
      </c>
      <c r="C2313" s="4" t="s">
        <v>21</v>
      </c>
      <c r="D2313" s="6" t="s">
        <v>4145</v>
      </c>
      <c r="E2313" s="28" t="s">
        <v>5979</v>
      </c>
      <c r="F2313" s="33">
        <v>1911010103000</v>
      </c>
      <c r="G2313" s="33" t="s">
        <v>21</v>
      </c>
      <c r="H2313" s="34" t="s">
        <v>4144</v>
      </c>
    </row>
    <row r="2314" spans="2:8" ht="25.5" x14ac:dyDescent="0.25">
      <c r="B2314" s="10">
        <v>1910011103001</v>
      </c>
      <c r="C2314" s="11" t="s">
        <v>40</v>
      </c>
      <c r="D2314" s="12" t="s">
        <v>4147</v>
      </c>
      <c r="E2314" s="28" t="s">
        <v>5979</v>
      </c>
      <c r="F2314" s="35">
        <v>1911010103001</v>
      </c>
      <c r="G2314" s="35" t="s">
        <v>40</v>
      </c>
      <c r="H2314" s="36" t="s">
        <v>4146</v>
      </c>
    </row>
    <row r="2315" spans="2:8" ht="38.25" x14ac:dyDescent="0.25">
      <c r="B2315" s="10">
        <v>1910011103002</v>
      </c>
      <c r="C2315" s="11" t="s">
        <v>40</v>
      </c>
      <c r="D2315" s="12" t="s">
        <v>4149</v>
      </c>
      <c r="E2315" s="28" t="s">
        <v>5979</v>
      </c>
      <c r="F2315" s="35">
        <v>1911010103002</v>
      </c>
      <c r="G2315" s="35" t="s">
        <v>40</v>
      </c>
      <c r="H2315" s="36" t="s">
        <v>4148</v>
      </c>
    </row>
    <row r="2316" spans="2:8" ht="25.5" x14ac:dyDescent="0.25">
      <c r="B2316" s="10">
        <v>1910011103003</v>
      </c>
      <c r="C2316" s="11" t="s">
        <v>40</v>
      </c>
      <c r="D2316" s="12" t="s">
        <v>4151</v>
      </c>
      <c r="E2316" s="28" t="s">
        <v>5979</v>
      </c>
      <c r="F2316" s="35">
        <v>1911010103003</v>
      </c>
      <c r="G2316" s="35" t="s">
        <v>40</v>
      </c>
      <c r="H2316" s="36" t="s">
        <v>4150</v>
      </c>
    </row>
    <row r="2317" spans="2:8" ht="25.5" x14ac:dyDescent="0.25">
      <c r="B2317" s="3">
        <v>1910011104000</v>
      </c>
      <c r="C2317" s="4" t="s">
        <v>21</v>
      </c>
      <c r="D2317" s="6" t="s">
        <v>4157</v>
      </c>
      <c r="E2317" s="28" t="s">
        <v>5979</v>
      </c>
      <c r="F2317" s="33">
        <v>1911010104000</v>
      </c>
      <c r="G2317" s="33" t="s">
        <v>21</v>
      </c>
      <c r="H2317" s="34" t="s">
        <v>4156</v>
      </c>
    </row>
    <row r="2318" spans="2:8" ht="25.5" x14ac:dyDescent="0.25">
      <c r="B2318" s="10">
        <v>1910011104001</v>
      </c>
      <c r="C2318" s="11" t="s">
        <v>40</v>
      </c>
      <c r="D2318" s="12" t="s">
        <v>4159</v>
      </c>
      <c r="E2318" s="28" t="s">
        <v>5979</v>
      </c>
      <c r="F2318" s="35">
        <v>1911010104001</v>
      </c>
      <c r="G2318" s="35" t="s">
        <v>40</v>
      </c>
      <c r="H2318" s="36" t="s">
        <v>4158</v>
      </c>
    </row>
    <row r="2319" spans="2:8" ht="25.5" x14ac:dyDescent="0.25">
      <c r="B2319" s="10">
        <v>1910011104999</v>
      </c>
      <c r="C2319" s="11" t="s">
        <v>40</v>
      </c>
      <c r="D2319" s="12" t="s">
        <v>4161</v>
      </c>
      <c r="E2319" s="28" t="s">
        <v>5979</v>
      </c>
      <c r="F2319" s="35">
        <v>1911010104999</v>
      </c>
      <c r="G2319" s="35" t="s">
        <v>40</v>
      </c>
      <c r="H2319" s="36" t="s">
        <v>4160</v>
      </c>
    </row>
    <row r="2320" spans="2:8" ht="25.5" x14ac:dyDescent="0.25">
      <c r="B2320" s="10">
        <v>1910011105000</v>
      </c>
      <c r="C2320" s="11" t="s">
        <v>40</v>
      </c>
      <c r="D2320" s="12" t="s">
        <v>4163</v>
      </c>
      <c r="E2320" s="28" t="s">
        <v>5979</v>
      </c>
      <c r="F2320" s="35">
        <v>1911010105000</v>
      </c>
      <c r="G2320" s="35" t="s">
        <v>40</v>
      </c>
      <c r="H2320" s="36" t="s">
        <v>4162</v>
      </c>
    </row>
    <row r="2321" spans="2:8" ht="25.5" x14ac:dyDescent="0.25">
      <c r="B2321" s="10">
        <v>1910011106000</v>
      </c>
      <c r="C2321" s="11" t="s">
        <v>40</v>
      </c>
      <c r="D2321" s="12" t="s">
        <v>4165</v>
      </c>
      <c r="E2321" s="28" t="s">
        <v>5979</v>
      </c>
      <c r="F2321" s="35">
        <v>1911010106000</v>
      </c>
      <c r="G2321" s="35" t="s">
        <v>40</v>
      </c>
      <c r="H2321" s="36" t="s">
        <v>4164</v>
      </c>
    </row>
    <row r="2322" spans="2:8" ht="25.5" x14ac:dyDescent="0.25">
      <c r="B2322" s="10">
        <v>1910011107000</v>
      </c>
      <c r="C2322" s="11" t="s">
        <v>40</v>
      </c>
      <c r="D2322" s="12" t="s">
        <v>4167</v>
      </c>
      <c r="E2322" s="28" t="s">
        <v>5979</v>
      </c>
      <c r="F2322" s="35">
        <v>1911010107000</v>
      </c>
      <c r="G2322" s="35" t="s">
        <v>40</v>
      </c>
      <c r="H2322" s="36" t="s">
        <v>4166</v>
      </c>
    </row>
    <row r="2323" spans="2:8" ht="25.5" x14ac:dyDescent="0.25">
      <c r="B2323" s="3">
        <v>1910011108000</v>
      </c>
      <c r="C2323" s="4" t="s">
        <v>21</v>
      </c>
      <c r="D2323" s="6" t="s">
        <v>4169</v>
      </c>
      <c r="E2323" s="28" t="s">
        <v>5979</v>
      </c>
      <c r="F2323" s="33">
        <v>1911010108000</v>
      </c>
      <c r="G2323" s="33" t="s">
        <v>21</v>
      </c>
      <c r="H2323" s="34" t="s">
        <v>4168</v>
      </c>
    </row>
    <row r="2324" spans="2:8" ht="25.5" x14ac:dyDescent="0.25">
      <c r="B2324" s="10">
        <v>1910011108001</v>
      </c>
      <c r="C2324" s="11" t="s">
        <v>40</v>
      </c>
      <c r="D2324" s="12" t="s">
        <v>4171</v>
      </c>
      <c r="E2324" s="28" t="s">
        <v>5979</v>
      </c>
      <c r="F2324" s="35">
        <v>1911010108001</v>
      </c>
      <c r="G2324" s="35" t="s">
        <v>40</v>
      </c>
      <c r="H2324" s="36" t="s">
        <v>4170</v>
      </c>
    </row>
    <row r="2325" spans="2:8" ht="25.5" x14ac:dyDescent="0.25">
      <c r="B2325" s="10">
        <v>1910011108002</v>
      </c>
      <c r="C2325" s="11" t="s">
        <v>40</v>
      </c>
      <c r="D2325" s="12" t="s">
        <v>4173</v>
      </c>
      <c r="E2325" s="28" t="s">
        <v>5979</v>
      </c>
      <c r="F2325" s="35">
        <v>1911010108002</v>
      </c>
      <c r="G2325" s="35" t="s">
        <v>40</v>
      </c>
      <c r="H2325" s="36" t="s">
        <v>4172</v>
      </c>
    </row>
    <row r="2326" spans="2:8" x14ac:dyDescent="0.25">
      <c r="B2326" s="10">
        <v>1910011109000</v>
      </c>
      <c r="C2326" s="11" t="s">
        <v>40</v>
      </c>
      <c r="D2326" s="12" t="s">
        <v>4175</v>
      </c>
      <c r="E2326" s="28" t="s">
        <v>5979</v>
      </c>
      <c r="F2326" s="35">
        <v>1911010109000</v>
      </c>
      <c r="G2326" s="35" t="s">
        <v>40</v>
      </c>
      <c r="H2326" s="36" t="s">
        <v>4174</v>
      </c>
    </row>
    <row r="2327" spans="2:8" ht="25.5" x14ac:dyDescent="0.25">
      <c r="B2327" s="10">
        <v>1910011110000</v>
      </c>
      <c r="C2327" s="11" t="s">
        <v>40</v>
      </c>
      <c r="D2327" s="12" t="s">
        <v>4177</v>
      </c>
      <c r="E2327" s="28" t="s">
        <v>5979</v>
      </c>
      <c r="F2327" s="35">
        <v>1911010110000</v>
      </c>
      <c r="G2327" s="35" t="s">
        <v>40</v>
      </c>
      <c r="H2327" s="36" t="s">
        <v>4176</v>
      </c>
    </row>
    <row r="2328" spans="2:8" ht="25.5" x14ac:dyDescent="0.25">
      <c r="B2328" s="10">
        <v>1910011111000</v>
      </c>
      <c r="C2328" s="11" t="s">
        <v>40</v>
      </c>
      <c r="D2328" s="12" t="s">
        <v>4179</v>
      </c>
      <c r="E2328" s="28" t="s">
        <v>5979</v>
      </c>
      <c r="F2328" s="35">
        <v>1911010111000</v>
      </c>
      <c r="G2328" s="35" t="s">
        <v>40</v>
      </c>
      <c r="H2328" s="36" t="s">
        <v>4178</v>
      </c>
    </row>
    <row r="2329" spans="2:8" ht="25.5" x14ac:dyDescent="0.25">
      <c r="B2329" s="10">
        <v>1910011112000</v>
      </c>
      <c r="C2329" s="11" t="s">
        <v>40</v>
      </c>
      <c r="D2329" s="12" t="s">
        <v>4181</v>
      </c>
      <c r="E2329" s="28" t="s">
        <v>5979</v>
      </c>
      <c r="F2329" s="35">
        <v>1911010112000</v>
      </c>
      <c r="G2329" s="35" t="s">
        <v>40</v>
      </c>
      <c r="H2329" s="36" t="s">
        <v>4180</v>
      </c>
    </row>
    <row r="2330" spans="2:8" x14ac:dyDescent="0.25">
      <c r="B2330" s="10">
        <v>1910011199000</v>
      </c>
      <c r="C2330" s="11" t="s">
        <v>40</v>
      </c>
      <c r="D2330" s="12" t="s">
        <v>4183</v>
      </c>
      <c r="E2330" s="28" t="s">
        <v>5979</v>
      </c>
      <c r="F2330" s="35">
        <v>1911010199000</v>
      </c>
      <c r="G2330" s="35" t="s">
        <v>40</v>
      </c>
      <c r="H2330" s="36" t="s">
        <v>4182</v>
      </c>
    </row>
    <row r="2331" spans="2:8" x14ac:dyDescent="0.25">
      <c r="B2331" s="3">
        <v>1910011200000</v>
      </c>
      <c r="C2331" s="4" t="s">
        <v>21</v>
      </c>
      <c r="D2331" s="6" t="s">
        <v>4185</v>
      </c>
      <c r="E2331" s="28" t="s">
        <v>5979</v>
      </c>
      <c r="F2331" s="33">
        <v>1911010200000</v>
      </c>
      <c r="G2331" s="33" t="s">
        <v>21</v>
      </c>
      <c r="H2331" s="34" t="s">
        <v>4184</v>
      </c>
    </row>
    <row r="2332" spans="2:8" ht="25.5" x14ac:dyDescent="0.25">
      <c r="B2332" s="10">
        <v>1910011201000</v>
      </c>
      <c r="C2332" s="11" t="s">
        <v>40</v>
      </c>
      <c r="D2332" s="12" t="s">
        <v>4187</v>
      </c>
      <c r="E2332" s="28" t="s">
        <v>5979</v>
      </c>
      <c r="F2332" s="35">
        <v>1911010201000</v>
      </c>
      <c r="G2332" s="35" t="s">
        <v>40</v>
      </c>
      <c r="H2332" s="36" t="s">
        <v>4186</v>
      </c>
    </row>
    <row r="2333" spans="2:8" ht="25.5" x14ac:dyDescent="0.25">
      <c r="B2333" s="10">
        <v>1910011202000</v>
      </c>
      <c r="C2333" s="11" t="s">
        <v>40</v>
      </c>
      <c r="D2333" s="12" t="s">
        <v>4189</v>
      </c>
      <c r="E2333" s="28" t="s">
        <v>5979</v>
      </c>
      <c r="F2333" s="35">
        <v>1911010202000</v>
      </c>
      <c r="G2333" s="35" t="s">
        <v>40</v>
      </c>
      <c r="H2333" s="36" t="s">
        <v>4188</v>
      </c>
    </row>
    <row r="2334" spans="2:8" ht="25.5" x14ac:dyDescent="0.25">
      <c r="B2334" s="3">
        <v>1910011203000</v>
      </c>
      <c r="C2334" s="4" t="s">
        <v>21</v>
      </c>
      <c r="D2334" s="6" t="s">
        <v>4191</v>
      </c>
      <c r="E2334" s="28" t="s">
        <v>5979</v>
      </c>
      <c r="F2334" s="33">
        <v>1911010203000</v>
      </c>
      <c r="G2334" s="33" t="s">
        <v>21</v>
      </c>
      <c r="H2334" s="34" t="s">
        <v>4190</v>
      </c>
    </row>
    <row r="2335" spans="2:8" ht="25.5" x14ac:dyDescent="0.25">
      <c r="B2335" s="10">
        <v>1910011203001</v>
      </c>
      <c r="C2335" s="11" t="s">
        <v>40</v>
      </c>
      <c r="D2335" s="12" t="s">
        <v>4193</v>
      </c>
      <c r="E2335" s="28" t="s">
        <v>5979</v>
      </c>
      <c r="F2335" s="35">
        <v>1911010203001</v>
      </c>
      <c r="G2335" s="35" t="s">
        <v>40</v>
      </c>
      <c r="H2335" s="36" t="s">
        <v>4192</v>
      </c>
    </row>
    <row r="2336" spans="2:8" ht="38.25" x14ac:dyDescent="0.25">
      <c r="B2336" s="10">
        <v>1910011203002</v>
      </c>
      <c r="C2336" s="11" t="s">
        <v>40</v>
      </c>
      <c r="D2336" s="12" t="s">
        <v>4195</v>
      </c>
      <c r="E2336" s="28" t="s">
        <v>5979</v>
      </c>
      <c r="F2336" s="35">
        <v>1911010203002</v>
      </c>
      <c r="G2336" s="35" t="s">
        <v>40</v>
      </c>
      <c r="H2336" s="36" t="s">
        <v>4194</v>
      </c>
    </row>
    <row r="2337" spans="2:8" ht="25.5" x14ac:dyDescent="0.25">
      <c r="B2337" s="10">
        <v>1910011203003</v>
      </c>
      <c r="C2337" s="11" t="s">
        <v>40</v>
      </c>
      <c r="D2337" s="12" t="s">
        <v>4197</v>
      </c>
      <c r="E2337" s="28" t="s">
        <v>5979</v>
      </c>
      <c r="F2337" s="35">
        <v>1911010203003</v>
      </c>
      <c r="G2337" s="35" t="s">
        <v>40</v>
      </c>
      <c r="H2337" s="36" t="s">
        <v>4196</v>
      </c>
    </row>
    <row r="2338" spans="2:8" ht="25.5" x14ac:dyDescent="0.25">
      <c r="B2338" s="3">
        <v>1910011204000</v>
      </c>
      <c r="C2338" s="4" t="s">
        <v>21</v>
      </c>
      <c r="D2338" s="6" t="s">
        <v>4200</v>
      </c>
      <c r="E2338" s="28" t="s">
        <v>5979</v>
      </c>
      <c r="F2338" s="33">
        <v>1911010204000</v>
      </c>
      <c r="G2338" s="33" t="s">
        <v>21</v>
      </c>
      <c r="H2338" s="34" t="s">
        <v>4199</v>
      </c>
    </row>
    <row r="2339" spans="2:8" ht="25.5" x14ac:dyDescent="0.25">
      <c r="B2339" s="10">
        <v>1910011204001</v>
      </c>
      <c r="C2339" s="11" t="s">
        <v>40</v>
      </c>
      <c r="D2339" s="12" t="s">
        <v>4202</v>
      </c>
      <c r="E2339" s="28" t="s">
        <v>5979</v>
      </c>
      <c r="F2339" s="35">
        <v>1911010204001</v>
      </c>
      <c r="G2339" s="35" t="s">
        <v>40</v>
      </c>
      <c r="H2339" s="36" t="s">
        <v>4201</v>
      </c>
    </row>
    <row r="2340" spans="2:8" ht="25.5" x14ac:dyDescent="0.25">
      <c r="B2340" s="10">
        <v>1910011204999</v>
      </c>
      <c r="C2340" s="11" t="s">
        <v>40</v>
      </c>
      <c r="D2340" s="12" t="s">
        <v>4204</v>
      </c>
      <c r="E2340" s="28" t="s">
        <v>5979</v>
      </c>
      <c r="F2340" s="35">
        <v>1911010204999</v>
      </c>
      <c r="G2340" s="35" t="s">
        <v>40</v>
      </c>
      <c r="H2340" s="36" t="s">
        <v>4203</v>
      </c>
    </row>
    <row r="2341" spans="2:8" ht="25.5" x14ac:dyDescent="0.25">
      <c r="B2341" s="10">
        <v>1910011205000</v>
      </c>
      <c r="C2341" s="11" t="s">
        <v>40</v>
      </c>
      <c r="D2341" s="12" t="s">
        <v>4206</v>
      </c>
      <c r="E2341" s="28" t="s">
        <v>5979</v>
      </c>
      <c r="F2341" s="35">
        <v>1911010205000</v>
      </c>
      <c r="G2341" s="35" t="s">
        <v>40</v>
      </c>
      <c r="H2341" s="36" t="s">
        <v>4205</v>
      </c>
    </row>
    <row r="2342" spans="2:8" ht="25.5" x14ac:dyDescent="0.25">
      <c r="B2342" s="10">
        <v>1910011206000</v>
      </c>
      <c r="C2342" s="11" t="s">
        <v>40</v>
      </c>
      <c r="D2342" s="12" t="s">
        <v>4208</v>
      </c>
      <c r="E2342" s="28" t="s">
        <v>5979</v>
      </c>
      <c r="F2342" s="35">
        <v>1911010206000</v>
      </c>
      <c r="G2342" s="35" t="s">
        <v>40</v>
      </c>
      <c r="H2342" s="36" t="s">
        <v>4207</v>
      </c>
    </row>
    <row r="2343" spans="2:8" ht="25.5" x14ac:dyDescent="0.25">
      <c r="B2343" s="10">
        <v>1910011207000</v>
      </c>
      <c r="C2343" s="11" t="s">
        <v>40</v>
      </c>
      <c r="D2343" s="12" t="s">
        <v>4210</v>
      </c>
      <c r="E2343" s="28" t="s">
        <v>5979</v>
      </c>
      <c r="F2343" s="35">
        <v>1911010207000</v>
      </c>
      <c r="G2343" s="35" t="s">
        <v>40</v>
      </c>
      <c r="H2343" s="36" t="s">
        <v>4209</v>
      </c>
    </row>
    <row r="2344" spans="2:8" ht="25.5" x14ac:dyDescent="0.25">
      <c r="B2344" s="3">
        <v>1910011208000</v>
      </c>
      <c r="C2344" s="4" t="s">
        <v>21</v>
      </c>
      <c r="D2344" s="6" t="s">
        <v>4212</v>
      </c>
      <c r="E2344" s="28" t="s">
        <v>5979</v>
      </c>
      <c r="F2344" s="33">
        <v>1911010208000</v>
      </c>
      <c r="G2344" s="33" t="s">
        <v>21</v>
      </c>
      <c r="H2344" s="34" t="s">
        <v>4211</v>
      </c>
    </row>
    <row r="2345" spans="2:8" ht="25.5" x14ac:dyDescent="0.25">
      <c r="B2345" s="10">
        <v>1910011208001</v>
      </c>
      <c r="C2345" s="11" t="s">
        <v>40</v>
      </c>
      <c r="D2345" s="12" t="s">
        <v>4214</v>
      </c>
      <c r="E2345" s="28" t="s">
        <v>5979</v>
      </c>
      <c r="F2345" s="35">
        <v>1911010208001</v>
      </c>
      <c r="G2345" s="35" t="s">
        <v>40</v>
      </c>
      <c r="H2345" s="36" t="s">
        <v>4213</v>
      </c>
    </row>
    <row r="2346" spans="2:8" ht="25.5" x14ac:dyDescent="0.25">
      <c r="B2346" s="10">
        <v>1910011208002</v>
      </c>
      <c r="C2346" s="11" t="s">
        <v>40</v>
      </c>
      <c r="D2346" s="12" t="s">
        <v>4216</v>
      </c>
      <c r="E2346" s="28" t="s">
        <v>5979</v>
      </c>
      <c r="F2346" s="35">
        <v>1911010208002</v>
      </c>
      <c r="G2346" s="35" t="s">
        <v>40</v>
      </c>
      <c r="H2346" s="36" t="s">
        <v>4215</v>
      </c>
    </row>
    <row r="2347" spans="2:8" ht="25.5" x14ac:dyDescent="0.25">
      <c r="B2347" s="10">
        <v>1910011209000</v>
      </c>
      <c r="C2347" s="11" t="s">
        <v>40</v>
      </c>
      <c r="D2347" s="12" t="s">
        <v>4218</v>
      </c>
      <c r="E2347" s="28" t="s">
        <v>5979</v>
      </c>
      <c r="F2347" s="35">
        <v>1911010209000</v>
      </c>
      <c r="G2347" s="35" t="s">
        <v>40</v>
      </c>
      <c r="H2347" s="36" t="s">
        <v>4217</v>
      </c>
    </row>
    <row r="2348" spans="2:8" ht="25.5" x14ac:dyDescent="0.25">
      <c r="B2348" s="10">
        <v>1910011210000</v>
      </c>
      <c r="C2348" s="11" t="s">
        <v>40</v>
      </c>
      <c r="D2348" s="12" t="s">
        <v>4220</v>
      </c>
      <c r="E2348" s="28" t="s">
        <v>5979</v>
      </c>
      <c r="F2348" s="35">
        <v>1911010210000</v>
      </c>
      <c r="G2348" s="35" t="s">
        <v>40</v>
      </c>
      <c r="H2348" s="36" t="s">
        <v>4219</v>
      </c>
    </row>
    <row r="2349" spans="2:8" ht="25.5" x14ac:dyDescent="0.25">
      <c r="B2349" s="10">
        <v>1910011211000</v>
      </c>
      <c r="C2349" s="11" t="s">
        <v>40</v>
      </c>
      <c r="D2349" s="12" t="s">
        <v>4222</v>
      </c>
      <c r="E2349" s="28" t="s">
        <v>5979</v>
      </c>
      <c r="F2349" s="35">
        <v>1911010211000</v>
      </c>
      <c r="G2349" s="35" t="s">
        <v>40</v>
      </c>
      <c r="H2349" s="36" t="s">
        <v>4221</v>
      </c>
    </row>
    <row r="2350" spans="2:8" x14ac:dyDescent="0.25">
      <c r="B2350" s="10">
        <v>1910011299000</v>
      </c>
      <c r="C2350" s="11" t="s">
        <v>40</v>
      </c>
      <c r="D2350" s="12" t="s">
        <v>4226</v>
      </c>
      <c r="E2350" s="28" t="s">
        <v>5979</v>
      </c>
      <c r="F2350" s="35">
        <v>1911010299000</v>
      </c>
      <c r="G2350" s="35" t="s">
        <v>40</v>
      </c>
      <c r="H2350" s="36" t="s">
        <v>4225</v>
      </c>
    </row>
    <row r="2351" spans="2:8" x14ac:dyDescent="0.25">
      <c r="B2351" s="3">
        <v>1910011300000</v>
      </c>
      <c r="C2351" s="4" t="s">
        <v>21</v>
      </c>
      <c r="D2351" s="6" t="s">
        <v>4228</v>
      </c>
      <c r="E2351" s="28" t="s">
        <v>5979</v>
      </c>
      <c r="F2351" s="33">
        <v>1911010300000</v>
      </c>
      <c r="G2351" s="33" t="s">
        <v>21</v>
      </c>
      <c r="H2351" s="34" t="s">
        <v>4227</v>
      </c>
    </row>
    <row r="2352" spans="2:8" x14ac:dyDescent="0.25">
      <c r="B2352" s="10">
        <v>1910011301000</v>
      </c>
      <c r="C2352" s="11" t="s">
        <v>40</v>
      </c>
      <c r="D2352" s="12" t="s">
        <v>4230</v>
      </c>
      <c r="E2352" s="28" t="s">
        <v>5979</v>
      </c>
      <c r="F2352" s="35">
        <v>1911010301000</v>
      </c>
      <c r="G2352" s="35" t="s">
        <v>40</v>
      </c>
      <c r="H2352" s="36" t="s">
        <v>4229</v>
      </c>
    </row>
    <row r="2353" spans="2:8" x14ac:dyDescent="0.25">
      <c r="B2353" s="10">
        <v>1910011302000</v>
      </c>
      <c r="C2353" s="11" t="s">
        <v>40</v>
      </c>
      <c r="D2353" s="12" t="s">
        <v>4232</v>
      </c>
      <c r="E2353" s="28" t="s">
        <v>5979</v>
      </c>
      <c r="F2353" s="35">
        <v>1911010302000</v>
      </c>
      <c r="G2353" s="35" t="s">
        <v>40</v>
      </c>
      <c r="H2353" s="36" t="s">
        <v>4231</v>
      </c>
    </row>
    <row r="2354" spans="2:8" x14ac:dyDescent="0.25">
      <c r="B2354" s="3">
        <v>1910011303000</v>
      </c>
      <c r="C2354" s="4" t="s">
        <v>21</v>
      </c>
      <c r="D2354" s="6" t="s">
        <v>4234</v>
      </c>
      <c r="E2354" s="28" t="s">
        <v>5979</v>
      </c>
      <c r="F2354" s="33">
        <v>1911010303000</v>
      </c>
      <c r="G2354" s="33" t="s">
        <v>21</v>
      </c>
      <c r="H2354" s="34" t="s">
        <v>4233</v>
      </c>
    </row>
    <row r="2355" spans="2:8" ht="25.5" x14ac:dyDescent="0.25">
      <c r="B2355" s="10">
        <v>1910011303001</v>
      </c>
      <c r="C2355" s="11" t="s">
        <v>40</v>
      </c>
      <c r="D2355" s="12" t="s">
        <v>4236</v>
      </c>
      <c r="E2355" s="28" t="s">
        <v>5979</v>
      </c>
      <c r="F2355" s="35">
        <v>1911010303001</v>
      </c>
      <c r="G2355" s="35" t="s">
        <v>40</v>
      </c>
      <c r="H2355" s="36" t="s">
        <v>4235</v>
      </c>
    </row>
    <row r="2356" spans="2:8" ht="38.25" x14ac:dyDescent="0.25">
      <c r="B2356" s="10">
        <v>1910011303002</v>
      </c>
      <c r="C2356" s="11" t="s">
        <v>40</v>
      </c>
      <c r="D2356" s="12" t="s">
        <v>4238</v>
      </c>
      <c r="E2356" s="28" t="s">
        <v>5979</v>
      </c>
      <c r="F2356" s="35">
        <v>1911010303002</v>
      </c>
      <c r="G2356" s="35" t="s">
        <v>40</v>
      </c>
      <c r="H2356" s="36" t="s">
        <v>4237</v>
      </c>
    </row>
    <row r="2357" spans="2:8" ht="25.5" x14ac:dyDescent="0.25">
      <c r="B2357" s="10">
        <v>1910011303003</v>
      </c>
      <c r="C2357" s="11" t="s">
        <v>40</v>
      </c>
      <c r="D2357" s="12" t="s">
        <v>4240</v>
      </c>
      <c r="E2357" s="28" t="s">
        <v>5979</v>
      </c>
      <c r="F2357" s="35">
        <v>1911010303003</v>
      </c>
      <c r="G2357" s="35" t="s">
        <v>40</v>
      </c>
      <c r="H2357" s="36" t="s">
        <v>4239</v>
      </c>
    </row>
    <row r="2358" spans="2:8" ht="25.5" x14ac:dyDescent="0.25">
      <c r="B2358" s="3">
        <v>1910011304000</v>
      </c>
      <c r="C2358" s="4" t="s">
        <v>21</v>
      </c>
      <c r="D2358" s="6" t="s">
        <v>4243</v>
      </c>
      <c r="E2358" s="28" t="s">
        <v>5979</v>
      </c>
      <c r="F2358" s="33">
        <v>1911010304000</v>
      </c>
      <c r="G2358" s="33" t="s">
        <v>21</v>
      </c>
      <c r="H2358" s="34" t="s">
        <v>4242</v>
      </c>
    </row>
    <row r="2359" spans="2:8" ht="25.5" x14ac:dyDescent="0.25">
      <c r="B2359" s="10">
        <v>1910011304001</v>
      </c>
      <c r="C2359" s="11" t="s">
        <v>40</v>
      </c>
      <c r="D2359" s="12" t="s">
        <v>4245</v>
      </c>
      <c r="E2359" s="28" t="s">
        <v>5979</v>
      </c>
      <c r="F2359" s="35">
        <v>1911010304001</v>
      </c>
      <c r="G2359" s="35" t="s">
        <v>40</v>
      </c>
      <c r="H2359" s="36" t="s">
        <v>4244</v>
      </c>
    </row>
    <row r="2360" spans="2:8" ht="25.5" x14ac:dyDescent="0.25">
      <c r="B2360" s="10">
        <v>1910011304999</v>
      </c>
      <c r="C2360" s="11" t="s">
        <v>40</v>
      </c>
      <c r="D2360" s="12" t="s">
        <v>4247</v>
      </c>
      <c r="E2360" s="28" t="s">
        <v>5979</v>
      </c>
      <c r="F2360" s="35">
        <v>1911010304999</v>
      </c>
      <c r="G2360" s="35" t="s">
        <v>40</v>
      </c>
      <c r="H2360" s="36" t="s">
        <v>4246</v>
      </c>
    </row>
    <row r="2361" spans="2:8" x14ac:dyDescent="0.25">
      <c r="B2361" s="10">
        <v>1910011305000</v>
      </c>
      <c r="C2361" s="11" t="s">
        <v>40</v>
      </c>
      <c r="D2361" s="12" t="s">
        <v>4249</v>
      </c>
      <c r="E2361" s="28" t="s">
        <v>5979</v>
      </c>
      <c r="F2361" s="35">
        <v>1911010305000</v>
      </c>
      <c r="G2361" s="35" t="s">
        <v>40</v>
      </c>
      <c r="H2361" s="36" t="s">
        <v>4248</v>
      </c>
    </row>
    <row r="2362" spans="2:8" ht="25.5" x14ac:dyDescent="0.25">
      <c r="B2362" s="10">
        <v>1910011306000</v>
      </c>
      <c r="C2362" s="11" t="s">
        <v>40</v>
      </c>
      <c r="D2362" s="12" t="s">
        <v>4251</v>
      </c>
      <c r="E2362" s="28" t="s">
        <v>5979</v>
      </c>
      <c r="F2362" s="35">
        <v>1911010306000</v>
      </c>
      <c r="G2362" s="35" t="s">
        <v>40</v>
      </c>
      <c r="H2362" s="36" t="s">
        <v>4250</v>
      </c>
    </row>
    <row r="2363" spans="2:8" ht="25.5" x14ac:dyDescent="0.25">
      <c r="B2363" s="10">
        <v>1910011307000</v>
      </c>
      <c r="C2363" s="11" t="s">
        <v>40</v>
      </c>
      <c r="D2363" s="12" t="s">
        <v>4253</v>
      </c>
      <c r="E2363" s="28" t="s">
        <v>5979</v>
      </c>
      <c r="F2363" s="35">
        <v>1911010307000</v>
      </c>
      <c r="G2363" s="35" t="s">
        <v>40</v>
      </c>
      <c r="H2363" s="36" t="s">
        <v>4252</v>
      </c>
    </row>
    <row r="2364" spans="2:8" ht="25.5" x14ac:dyDescent="0.25">
      <c r="B2364" s="3">
        <v>1910011308000</v>
      </c>
      <c r="C2364" s="4" t="s">
        <v>21</v>
      </c>
      <c r="D2364" s="6" t="s">
        <v>4255</v>
      </c>
      <c r="E2364" s="28" t="s">
        <v>5979</v>
      </c>
      <c r="F2364" s="33">
        <v>1911010308000</v>
      </c>
      <c r="G2364" s="33" t="s">
        <v>21</v>
      </c>
      <c r="H2364" s="34" t="s">
        <v>4254</v>
      </c>
    </row>
    <row r="2365" spans="2:8" ht="25.5" x14ac:dyDescent="0.25">
      <c r="B2365" s="10">
        <v>1910011308001</v>
      </c>
      <c r="C2365" s="11" t="s">
        <v>40</v>
      </c>
      <c r="D2365" s="12" t="s">
        <v>4257</v>
      </c>
      <c r="E2365" s="28" t="s">
        <v>5979</v>
      </c>
      <c r="F2365" s="35">
        <v>1911010308001</v>
      </c>
      <c r="G2365" s="35" t="s">
        <v>40</v>
      </c>
      <c r="H2365" s="36" t="s">
        <v>4256</v>
      </c>
    </row>
    <row r="2366" spans="2:8" ht="25.5" x14ac:dyDescent="0.25">
      <c r="B2366" s="10">
        <v>1910011308002</v>
      </c>
      <c r="C2366" s="11" t="s">
        <v>40</v>
      </c>
      <c r="D2366" s="12" t="s">
        <v>4259</v>
      </c>
      <c r="E2366" s="28" t="s">
        <v>5979</v>
      </c>
      <c r="F2366" s="35">
        <v>1911010308002</v>
      </c>
      <c r="G2366" s="35" t="s">
        <v>40</v>
      </c>
      <c r="H2366" s="36" t="s">
        <v>4258</v>
      </c>
    </row>
    <row r="2367" spans="2:8" x14ac:dyDescent="0.25">
      <c r="B2367" s="10">
        <v>1910011309000</v>
      </c>
      <c r="C2367" s="11" t="s">
        <v>40</v>
      </c>
      <c r="D2367" s="12" t="s">
        <v>4261</v>
      </c>
      <c r="E2367" s="28" t="s">
        <v>5979</v>
      </c>
      <c r="F2367" s="35">
        <v>1911010309000</v>
      </c>
      <c r="G2367" s="35" t="s">
        <v>40</v>
      </c>
      <c r="H2367" s="36" t="s">
        <v>4260</v>
      </c>
    </row>
    <row r="2368" spans="2:8" ht="25.5" x14ac:dyDescent="0.25">
      <c r="B2368" s="10">
        <v>1910011310000</v>
      </c>
      <c r="C2368" s="11" t="s">
        <v>40</v>
      </c>
      <c r="D2368" s="12" t="s">
        <v>4263</v>
      </c>
      <c r="E2368" s="28" t="s">
        <v>5979</v>
      </c>
      <c r="F2368" s="35">
        <v>1911010310000</v>
      </c>
      <c r="G2368" s="35" t="s">
        <v>40</v>
      </c>
      <c r="H2368" s="36" t="s">
        <v>4262</v>
      </c>
    </row>
    <row r="2369" spans="2:8" ht="25.5" x14ac:dyDescent="0.25">
      <c r="B2369" s="10">
        <v>1910011311000</v>
      </c>
      <c r="C2369" s="11" t="s">
        <v>40</v>
      </c>
      <c r="D2369" s="12" t="s">
        <v>4265</v>
      </c>
      <c r="E2369" s="28" t="s">
        <v>5979</v>
      </c>
      <c r="F2369" s="35">
        <v>1911010311000</v>
      </c>
      <c r="G2369" s="35" t="s">
        <v>40</v>
      </c>
      <c r="H2369" s="36" t="s">
        <v>4264</v>
      </c>
    </row>
    <row r="2370" spans="2:8" x14ac:dyDescent="0.25">
      <c r="B2370" s="10">
        <v>1910011399000</v>
      </c>
      <c r="C2370" s="11" t="s">
        <v>40</v>
      </c>
      <c r="D2370" s="12" t="s">
        <v>4269</v>
      </c>
      <c r="E2370" s="28" t="s">
        <v>5979</v>
      </c>
      <c r="F2370" s="35">
        <v>1911010399000</v>
      </c>
      <c r="G2370" s="35" t="s">
        <v>40</v>
      </c>
      <c r="H2370" s="36" t="s">
        <v>4268</v>
      </c>
    </row>
    <row r="2371" spans="2:8" x14ac:dyDescent="0.25">
      <c r="B2371" s="3">
        <v>1910011400000</v>
      </c>
      <c r="C2371" s="4" t="s">
        <v>21</v>
      </c>
      <c r="D2371" s="6" t="s">
        <v>4271</v>
      </c>
      <c r="E2371" s="28" t="s">
        <v>5979</v>
      </c>
      <c r="F2371" s="33">
        <v>1911010400000</v>
      </c>
      <c r="G2371" s="33" t="s">
        <v>21</v>
      </c>
      <c r="H2371" s="34" t="s">
        <v>4270</v>
      </c>
    </row>
    <row r="2372" spans="2:8" ht="25.5" x14ac:dyDescent="0.25">
      <c r="B2372" s="10">
        <v>1910011401000</v>
      </c>
      <c r="C2372" s="11" t="s">
        <v>40</v>
      </c>
      <c r="D2372" s="12" t="s">
        <v>4273</v>
      </c>
      <c r="E2372" s="28" t="s">
        <v>5979</v>
      </c>
      <c r="F2372" s="35">
        <v>1911010401000</v>
      </c>
      <c r="G2372" s="35" t="s">
        <v>40</v>
      </c>
      <c r="H2372" s="36" t="s">
        <v>4272</v>
      </c>
    </row>
    <row r="2373" spans="2:8" ht="25.5" x14ac:dyDescent="0.25">
      <c r="B2373" s="10">
        <v>1910011402000</v>
      </c>
      <c r="C2373" s="11" t="s">
        <v>40</v>
      </c>
      <c r="D2373" s="12" t="s">
        <v>4275</v>
      </c>
      <c r="E2373" s="28" t="s">
        <v>5979</v>
      </c>
      <c r="F2373" s="35">
        <v>1911010402000</v>
      </c>
      <c r="G2373" s="35" t="s">
        <v>40</v>
      </c>
      <c r="H2373" s="36" t="s">
        <v>4274</v>
      </c>
    </row>
    <row r="2374" spans="2:8" ht="25.5" x14ac:dyDescent="0.25">
      <c r="B2374" s="3">
        <v>1910011403000</v>
      </c>
      <c r="C2374" s="4" t="s">
        <v>21</v>
      </c>
      <c r="D2374" s="6" t="s">
        <v>4277</v>
      </c>
      <c r="E2374" s="28" t="s">
        <v>5979</v>
      </c>
      <c r="F2374" s="33">
        <v>1911010403000</v>
      </c>
      <c r="G2374" s="33" t="s">
        <v>21</v>
      </c>
      <c r="H2374" s="34" t="s">
        <v>4276</v>
      </c>
    </row>
    <row r="2375" spans="2:8" ht="25.5" x14ac:dyDescent="0.25">
      <c r="B2375" s="10">
        <v>1910011403001</v>
      </c>
      <c r="C2375" s="11" t="s">
        <v>40</v>
      </c>
      <c r="D2375" s="12" t="s">
        <v>4279</v>
      </c>
      <c r="E2375" s="28" t="s">
        <v>5979</v>
      </c>
      <c r="F2375" s="35">
        <v>1911010403001</v>
      </c>
      <c r="G2375" s="35" t="s">
        <v>40</v>
      </c>
      <c r="H2375" s="36" t="s">
        <v>4278</v>
      </c>
    </row>
    <row r="2376" spans="2:8" ht="38.25" x14ac:dyDescent="0.25">
      <c r="B2376" s="10">
        <v>1910011403002</v>
      </c>
      <c r="C2376" s="11" t="s">
        <v>40</v>
      </c>
      <c r="D2376" s="12" t="s">
        <v>4281</v>
      </c>
      <c r="E2376" s="28" t="s">
        <v>5979</v>
      </c>
      <c r="F2376" s="35">
        <v>1911010403002</v>
      </c>
      <c r="G2376" s="35" t="s">
        <v>40</v>
      </c>
      <c r="H2376" s="36" t="s">
        <v>4280</v>
      </c>
    </row>
    <row r="2377" spans="2:8" ht="38.25" x14ac:dyDescent="0.25">
      <c r="B2377" s="10">
        <v>1910011403003</v>
      </c>
      <c r="C2377" s="11" t="s">
        <v>40</v>
      </c>
      <c r="D2377" s="12" t="s">
        <v>4283</v>
      </c>
      <c r="E2377" s="28" t="s">
        <v>5979</v>
      </c>
      <c r="F2377" s="35">
        <v>1911010403003</v>
      </c>
      <c r="G2377" s="35" t="s">
        <v>40</v>
      </c>
      <c r="H2377" s="36" t="s">
        <v>4282</v>
      </c>
    </row>
    <row r="2378" spans="2:8" ht="25.5" x14ac:dyDescent="0.25">
      <c r="B2378" s="3">
        <v>1910011404000</v>
      </c>
      <c r="C2378" s="4" t="s">
        <v>21</v>
      </c>
      <c r="D2378" s="6" t="s">
        <v>4286</v>
      </c>
      <c r="E2378" s="28" t="s">
        <v>5979</v>
      </c>
      <c r="F2378" s="33">
        <v>1911010404000</v>
      </c>
      <c r="G2378" s="33" t="s">
        <v>21</v>
      </c>
      <c r="H2378" s="34" t="s">
        <v>4285</v>
      </c>
    </row>
    <row r="2379" spans="2:8" ht="38.25" x14ac:dyDescent="0.25">
      <c r="B2379" s="10">
        <v>1910011404001</v>
      </c>
      <c r="C2379" s="11" t="s">
        <v>40</v>
      </c>
      <c r="D2379" s="12" t="s">
        <v>4288</v>
      </c>
      <c r="E2379" s="28" t="s">
        <v>5979</v>
      </c>
      <c r="F2379" s="35">
        <v>1911010404001</v>
      </c>
      <c r="G2379" s="35" t="s">
        <v>40</v>
      </c>
      <c r="H2379" s="36" t="s">
        <v>4287</v>
      </c>
    </row>
    <row r="2380" spans="2:8" ht="25.5" x14ac:dyDescent="0.25">
      <c r="B2380" s="10">
        <v>1910011404999</v>
      </c>
      <c r="C2380" s="11" t="s">
        <v>40</v>
      </c>
      <c r="D2380" s="12" t="s">
        <v>4290</v>
      </c>
      <c r="E2380" s="28" t="s">
        <v>5979</v>
      </c>
      <c r="F2380" s="35">
        <v>1911010404999</v>
      </c>
      <c r="G2380" s="35" t="s">
        <v>40</v>
      </c>
      <c r="H2380" s="36" t="s">
        <v>4289</v>
      </c>
    </row>
    <row r="2381" spans="2:8" ht="25.5" x14ac:dyDescent="0.25">
      <c r="B2381" s="10">
        <v>1910011405000</v>
      </c>
      <c r="C2381" s="11" t="s">
        <v>40</v>
      </c>
      <c r="D2381" s="12" t="s">
        <v>4292</v>
      </c>
      <c r="E2381" s="28" t="s">
        <v>5979</v>
      </c>
      <c r="F2381" s="35">
        <v>1911010405000</v>
      </c>
      <c r="G2381" s="35" t="s">
        <v>40</v>
      </c>
      <c r="H2381" s="36" t="s">
        <v>4291</v>
      </c>
    </row>
    <row r="2382" spans="2:8" ht="25.5" x14ac:dyDescent="0.25">
      <c r="B2382" s="10">
        <v>1910011406000</v>
      </c>
      <c r="C2382" s="11" t="s">
        <v>40</v>
      </c>
      <c r="D2382" s="12" t="s">
        <v>4294</v>
      </c>
      <c r="E2382" s="28" t="s">
        <v>5979</v>
      </c>
      <c r="F2382" s="35">
        <v>1911010406000</v>
      </c>
      <c r="G2382" s="35" t="s">
        <v>40</v>
      </c>
      <c r="H2382" s="36" t="s">
        <v>4293</v>
      </c>
    </row>
    <row r="2383" spans="2:8" ht="25.5" x14ac:dyDescent="0.25">
      <c r="B2383" s="10">
        <v>1910011407000</v>
      </c>
      <c r="C2383" s="11" t="s">
        <v>40</v>
      </c>
      <c r="D2383" s="12" t="s">
        <v>4296</v>
      </c>
      <c r="E2383" s="28" t="s">
        <v>5979</v>
      </c>
      <c r="F2383" s="35">
        <v>1911010407000</v>
      </c>
      <c r="G2383" s="35" t="s">
        <v>40</v>
      </c>
      <c r="H2383" s="36" t="s">
        <v>4295</v>
      </c>
    </row>
    <row r="2384" spans="2:8" ht="25.5" x14ac:dyDescent="0.25">
      <c r="B2384" s="3">
        <v>1910011408000</v>
      </c>
      <c r="C2384" s="4" t="s">
        <v>21</v>
      </c>
      <c r="D2384" s="6" t="s">
        <v>4298</v>
      </c>
      <c r="E2384" s="28" t="s">
        <v>5979</v>
      </c>
      <c r="F2384" s="33">
        <v>1911010408000</v>
      </c>
      <c r="G2384" s="33" t="s">
        <v>21</v>
      </c>
      <c r="H2384" s="34" t="s">
        <v>4297</v>
      </c>
    </row>
    <row r="2385" spans="2:8" ht="25.5" x14ac:dyDescent="0.25">
      <c r="B2385" s="10">
        <v>1910011408001</v>
      </c>
      <c r="C2385" s="11" t="s">
        <v>40</v>
      </c>
      <c r="D2385" s="12" t="s">
        <v>4300</v>
      </c>
      <c r="E2385" s="28" t="s">
        <v>5979</v>
      </c>
      <c r="F2385" s="35">
        <v>1911010408001</v>
      </c>
      <c r="G2385" s="35" t="s">
        <v>40</v>
      </c>
      <c r="H2385" s="36" t="s">
        <v>4299</v>
      </c>
    </row>
    <row r="2386" spans="2:8" ht="25.5" x14ac:dyDescent="0.25">
      <c r="B2386" s="10">
        <v>1910011408002</v>
      </c>
      <c r="C2386" s="11" t="s">
        <v>40</v>
      </c>
      <c r="D2386" s="12" t="s">
        <v>4302</v>
      </c>
      <c r="E2386" s="28" t="s">
        <v>5979</v>
      </c>
      <c r="F2386" s="35">
        <v>1911010408002</v>
      </c>
      <c r="G2386" s="35" t="s">
        <v>40</v>
      </c>
      <c r="H2386" s="36" t="s">
        <v>4301</v>
      </c>
    </row>
    <row r="2387" spans="2:8" ht="25.5" x14ac:dyDescent="0.25">
      <c r="B2387" s="10">
        <v>1910011409000</v>
      </c>
      <c r="C2387" s="11" t="s">
        <v>40</v>
      </c>
      <c r="D2387" s="12" t="s">
        <v>4304</v>
      </c>
      <c r="E2387" s="28" t="s">
        <v>5979</v>
      </c>
      <c r="F2387" s="35">
        <v>1911010409000</v>
      </c>
      <c r="G2387" s="35" t="s">
        <v>40</v>
      </c>
      <c r="H2387" s="36" t="s">
        <v>4303</v>
      </c>
    </row>
    <row r="2388" spans="2:8" ht="25.5" x14ac:dyDescent="0.25">
      <c r="B2388" s="10">
        <v>1910011410000</v>
      </c>
      <c r="C2388" s="11" t="s">
        <v>40</v>
      </c>
      <c r="D2388" s="12" t="s">
        <v>4306</v>
      </c>
      <c r="E2388" s="28" t="s">
        <v>5979</v>
      </c>
      <c r="F2388" s="35">
        <v>1911010410000</v>
      </c>
      <c r="G2388" s="35" t="s">
        <v>40</v>
      </c>
      <c r="H2388" s="36" t="s">
        <v>4305</v>
      </c>
    </row>
    <row r="2389" spans="2:8" ht="38.25" x14ac:dyDescent="0.25">
      <c r="B2389" s="10">
        <v>1910011411000</v>
      </c>
      <c r="C2389" s="11" t="s">
        <v>40</v>
      </c>
      <c r="D2389" s="12" t="s">
        <v>4308</v>
      </c>
      <c r="E2389" s="28" t="s">
        <v>5979</v>
      </c>
      <c r="F2389" s="35">
        <v>1911010411000</v>
      </c>
      <c r="G2389" s="35" t="s">
        <v>40</v>
      </c>
      <c r="H2389" s="36" t="s">
        <v>4307</v>
      </c>
    </row>
    <row r="2390" spans="2:8" ht="25.5" x14ac:dyDescent="0.25">
      <c r="B2390" s="10">
        <v>1910011499000</v>
      </c>
      <c r="C2390" s="11" t="s">
        <v>40</v>
      </c>
      <c r="D2390" s="12" t="s">
        <v>4312</v>
      </c>
      <c r="E2390" s="28" t="s">
        <v>5979</v>
      </c>
      <c r="F2390" s="35">
        <v>1911010499000</v>
      </c>
      <c r="G2390" s="35" t="s">
        <v>40</v>
      </c>
      <c r="H2390" s="36" t="s">
        <v>4311</v>
      </c>
    </row>
    <row r="2391" spans="2:8" x14ac:dyDescent="0.25">
      <c r="B2391" s="3">
        <v>1910020000000</v>
      </c>
      <c r="C2391" s="4" t="s">
        <v>21</v>
      </c>
      <c r="D2391" s="6" t="s">
        <v>4313</v>
      </c>
      <c r="E2391" s="28" t="s">
        <v>5979</v>
      </c>
      <c r="F2391" s="33">
        <v>1911020000000</v>
      </c>
      <c r="G2391" s="33" t="s">
        <v>21</v>
      </c>
      <c r="H2391" s="34" t="s">
        <v>4313</v>
      </c>
    </row>
    <row r="2392" spans="2:8" x14ac:dyDescent="0.25">
      <c r="B2392" s="14">
        <v>1910021000000</v>
      </c>
      <c r="C2392" s="15" t="s">
        <v>21</v>
      </c>
      <c r="D2392" s="16" t="s">
        <v>4313</v>
      </c>
      <c r="E2392" s="23" t="s">
        <v>693</v>
      </c>
      <c r="F2392" s="33" t="s">
        <v>25</v>
      </c>
      <c r="G2392" s="33" t="s">
        <v>25</v>
      </c>
      <c r="H2392" s="34" t="s">
        <v>25</v>
      </c>
    </row>
    <row r="2393" spans="2:8" x14ac:dyDescent="0.25">
      <c r="B2393" s="3">
        <v>1910030000000</v>
      </c>
      <c r="C2393" s="4" t="s">
        <v>21</v>
      </c>
      <c r="D2393" s="6" t="s">
        <v>4316</v>
      </c>
      <c r="E2393" s="28" t="s">
        <v>5979</v>
      </c>
      <c r="F2393" s="33">
        <v>1911030000000</v>
      </c>
      <c r="G2393" s="33" t="s">
        <v>21</v>
      </c>
      <c r="H2393" s="34" t="s">
        <v>4316</v>
      </c>
    </row>
    <row r="2394" spans="2:8" x14ac:dyDescent="0.25">
      <c r="B2394" s="14">
        <v>1910031000000</v>
      </c>
      <c r="C2394" s="15" t="s">
        <v>21</v>
      </c>
      <c r="D2394" s="16" t="s">
        <v>4316</v>
      </c>
      <c r="E2394" s="23" t="s">
        <v>693</v>
      </c>
      <c r="F2394" s="33" t="s">
        <v>25</v>
      </c>
      <c r="G2394" s="33" t="s">
        <v>25</v>
      </c>
      <c r="H2394" s="34" t="s">
        <v>25</v>
      </c>
    </row>
    <row r="2395" spans="2:8" x14ac:dyDescent="0.25">
      <c r="B2395" s="3">
        <v>1910040000000</v>
      </c>
      <c r="C2395" s="4" t="s">
        <v>21</v>
      </c>
      <c r="D2395" s="6" t="s">
        <v>4317</v>
      </c>
      <c r="E2395" s="28" t="s">
        <v>5979</v>
      </c>
      <c r="F2395" s="33">
        <v>1911040000000</v>
      </c>
      <c r="G2395" s="33" t="s">
        <v>21</v>
      </c>
      <c r="H2395" s="34" t="s">
        <v>4317</v>
      </c>
    </row>
    <row r="2396" spans="2:8" x14ac:dyDescent="0.25">
      <c r="B2396" s="14">
        <v>1910041000000</v>
      </c>
      <c r="C2396" s="15" t="s">
        <v>21</v>
      </c>
      <c r="D2396" s="16" t="s">
        <v>4317</v>
      </c>
      <c r="E2396" s="23" t="s">
        <v>693</v>
      </c>
      <c r="F2396" s="33" t="s">
        <v>25</v>
      </c>
      <c r="G2396" s="33" t="s">
        <v>25</v>
      </c>
      <c r="H2396" s="34" t="s">
        <v>25</v>
      </c>
    </row>
    <row r="2397" spans="2:8" x14ac:dyDescent="0.25">
      <c r="B2397" s="3">
        <v>1910041100000</v>
      </c>
      <c r="C2397" s="4" t="s">
        <v>21</v>
      </c>
      <c r="D2397" s="6" t="s">
        <v>4319</v>
      </c>
      <c r="E2397" s="28" t="s">
        <v>5979</v>
      </c>
      <c r="F2397" s="33">
        <v>1911040100000</v>
      </c>
      <c r="G2397" s="33" t="s">
        <v>21</v>
      </c>
      <c r="H2397" s="34" t="s">
        <v>4318</v>
      </c>
    </row>
    <row r="2398" spans="2:8" ht="25.5" x14ac:dyDescent="0.25">
      <c r="B2398" s="10">
        <v>1910041101000</v>
      </c>
      <c r="C2398" s="11" t="s">
        <v>40</v>
      </c>
      <c r="D2398" s="12" t="s">
        <v>4321</v>
      </c>
      <c r="E2398" s="28" t="s">
        <v>5979</v>
      </c>
      <c r="F2398" s="35">
        <v>1911040101000</v>
      </c>
      <c r="G2398" s="35" t="s">
        <v>40</v>
      </c>
      <c r="H2398" s="36" t="s">
        <v>4320</v>
      </c>
    </row>
    <row r="2399" spans="2:8" ht="25.5" x14ac:dyDescent="0.25">
      <c r="B2399" s="10">
        <v>1910041102000</v>
      </c>
      <c r="C2399" s="11" t="s">
        <v>40</v>
      </c>
      <c r="D2399" s="12" t="s">
        <v>4323</v>
      </c>
      <c r="E2399" s="28" t="s">
        <v>5979</v>
      </c>
      <c r="F2399" s="35">
        <v>1911040102000</v>
      </c>
      <c r="G2399" s="35" t="s">
        <v>40</v>
      </c>
      <c r="H2399" s="36" t="s">
        <v>4322</v>
      </c>
    </row>
    <row r="2400" spans="2:8" ht="25.5" x14ac:dyDescent="0.25">
      <c r="B2400" s="10">
        <v>1910041103000</v>
      </c>
      <c r="C2400" s="11" t="s">
        <v>40</v>
      </c>
      <c r="D2400" s="12" t="s">
        <v>4325</v>
      </c>
      <c r="E2400" s="28" t="s">
        <v>5979</v>
      </c>
      <c r="F2400" s="35">
        <v>1911040103000</v>
      </c>
      <c r="G2400" s="35" t="s">
        <v>40</v>
      </c>
      <c r="H2400" s="36" t="s">
        <v>4324</v>
      </c>
    </row>
    <row r="2401" spans="2:8" ht="25.5" x14ac:dyDescent="0.25">
      <c r="B2401" s="10">
        <v>1910041104000</v>
      </c>
      <c r="C2401" s="11" t="s">
        <v>40</v>
      </c>
      <c r="D2401" s="12" t="s">
        <v>4327</v>
      </c>
      <c r="E2401" s="28" t="s">
        <v>5979</v>
      </c>
      <c r="F2401" s="35">
        <v>1911040104000</v>
      </c>
      <c r="G2401" s="35" t="s">
        <v>40</v>
      </c>
      <c r="H2401" s="36" t="s">
        <v>4326</v>
      </c>
    </row>
    <row r="2402" spans="2:8" ht="25.5" x14ac:dyDescent="0.25">
      <c r="B2402" s="10">
        <v>1910041105000</v>
      </c>
      <c r="C2402" s="11" t="s">
        <v>40</v>
      </c>
      <c r="D2402" s="12" t="s">
        <v>4329</v>
      </c>
      <c r="E2402" s="28" t="s">
        <v>5979</v>
      </c>
      <c r="F2402" s="35">
        <v>1911040105000</v>
      </c>
      <c r="G2402" s="35" t="s">
        <v>40</v>
      </c>
      <c r="H2402" s="36" t="s">
        <v>4328</v>
      </c>
    </row>
    <row r="2403" spans="2:8" ht="25.5" x14ac:dyDescent="0.25">
      <c r="B2403" s="10">
        <v>1910041106000</v>
      </c>
      <c r="C2403" s="11" t="s">
        <v>40</v>
      </c>
      <c r="D2403" s="12" t="s">
        <v>4331</v>
      </c>
      <c r="E2403" s="28" t="s">
        <v>5979</v>
      </c>
      <c r="F2403" s="35">
        <v>1911040106000</v>
      </c>
      <c r="G2403" s="35" t="s">
        <v>40</v>
      </c>
      <c r="H2403" s="36" t="s">
        <v>4330</v>
      </c>
    </row>
    <row r="2404" spans="2:8" x14ac:dyDescent="0.25">
      <c r="B2404" s="3">
        <v>1910050000000</v>
      </c>
      <c r="C2404" s="4" t="s">
        <v>21</v>
      </c>
      <c r="D2404" s="6" t="s">
        <v>4332</v>
      </c>
      <c r="E2404" s="28" t="s">
        <v>5979</v>
      </c>
      <c r="F2404" s="33">
        <v>1911050000000</v>
      </c>
      <c r="G2404" s="33" t="s">
        <v>21</v>
      </c>
      <c r="H2404" s="34" t="s">
        <v>4332</v>
      </c>
    </row>
    <row r="2405" spans="2:8" x14ac:dyDescent="0.25">
      <c r="B2405" s="14">
        <v>1910051000000</v>
      </c>
      <c r="C2405" s="15" t="s">
        <v>21</v>
      </c>
      <c r="D2405" s="16" t="s">
        <v>4332</v>
      </c>
      <c r="E2405" s="23" t="s">
        <v>693</v>
      </c>
      <c r="F2405" s="33" t="s">
        <v>25</v>
      </c>
      <c r="G2405" s="33" t="s">
        <v>25</v>
      </c>
      <c r="H2405" s="34" t="s">
        <v>25</v>
      </c>
    </row>
    <row r="2406" spans="2:8" x14ac:dyDescent="0.25">
      <c r="B2406" s="3">
        <v>1910060000000</v>
      </c>
      <c r="C2406" s="4" t="s">
        <v>21</v>
      </c>
      <c r="D2406" s="6" t="s">
        <v>4333</v>
      </c>
      <c r="E2406" s="28" t="s">
        <v>5979</v>
      </c>
      <c r="F2406" s="33">
        <v>1911060000000</v>
      </c>
      <c r="G2406" s="33" t="s">
        <v>21</v>
      </c>
      <c r="H2406" s="34" t="s">
        <v>4333</v>
      </c>
    </row>
    <row r="2407" spans="2:8" x14ac:dyDescent="0.25">
      <c r="B2407" s="14">
        <v>1910061000000</v>
      </c>
      <c r="C2407" s="15" t="s">
        <v>21</v>
      </c>
      <c r="D2407" s="16" t="s">
        <v>4334</v>
      </c>
      <c r="E2407" s="23" t="s">
        <v>693</v>
      </c>
      <c r="F2407" s="33" t="s">
        <v>25</v>
      </c>
      <c r="G2407" s="33" t="s">
        <v>25</v>
      </c>
      <c r="H2407" s="34" t="s">
        <v>25</v>
      </c>
    </row>
    <row r="2408" spans="2:8" x14ac:dyDescent="0.25">
      <c r="B2408" s="3">
        <v>1910061100000</v>
      </c>
      <c r="C2408" s="4" t="s">
        <v>21</v>
      </c>
      <c r="D2408" s="6" t="s">
        <v>4336</v>
      </c>
      <c r="E2408" s="28" t="s">
        <v>5979</v>
      </c>
      <c r="F2408" s="33">
        <v>1911061100000</v>
      </c>
      <c r="G2408" s="33" t="s">
        <v>21</v>
      </c>
      <c r="H2408" s="34" t="s">
        <v>4335</v>
      </c>
    </row>
    <row r="2409" spans="2:8" x14ac:dyDescent="0.25">
      <c r="B2409" s="10">
        <v>1910061101000</v>
      </c>
      <c r="C2409" s="11" t="s">
        <v>40</v>
      </c>
      <c r="D2409" s="12" t="s">
        <v>4336</v>
      </c>
      <c r="E2409" s="28" t="s">
        <v>5979</v>
      </c>
      <c r="F2409" s="35">
        <v>1911061101000</v>
      </c>
      <c r="G2409" s="35" t="s">
        <v>40</v>
      </c>
      <c r="H2409" s="36" t="s">
        <v>4337</v>
      </c>
    </row>
    <row r="2410" spans="2:8" x14ac:dyDescent="0.25">
      <c r="B2410" s="3">
        <v>1910061200000</v>
      </c>
      <c r="C2410" s="4" t="s">
        <v>21</v>
      </c>
      <c r="D2410" s="6" t="s">
        <v>4339</v>
      </c>
      <c r="E2410" s="28" t="s">
        <v>5979</v>
      </c>
      <c r="F2410" s="33">
        <v>1911061200000</v>
      </c>
      <c r="G2410" s="33" t="s">
        <v>21</v>
      </c>
      <c r="H2410" s="34" t="s">
        <v>4338</v>
      </c>
    </row>
    <row r="2411" spans="2:8" x14ac:dyDescent="0.25">
      <c r="B2411" s="10">
        <v>1910061201000</v>
      </c>
      <c r="C2411" s="11" t="s">
        <v>40</v>
      </c>
      <c r="D2411" s="12" t="s">
        <v>4339</v>
      </c>
      <c r="E2411" s="28" t="s">
        <v>5979</v>
      </c>
      <c r="F2411" s="35">
        <v>1911061201000</v>
      </c>
      <c r="G2411" s="35" t="s">
        <v>40</v>
      </c>
      <c r="H2411" s="36" t="s">
        <v>4340</v>
      </c>
    </row>
    <row r="2412" spans="2:8" x14ac:dyDescent="0.25">
      <c r="B2412" s="3">
        <v>1910062000000</v>
      </c>
      <c r="C2412" s="4" t="s">
        <v>21</v>
      </c>
      <c r="D2412" s="6" t="s">
        <v>4343</v>
      </c>
      <c r="E2412" s="28" t="s">
        <v>5979</v>
      </c>
      <c r="F2412" s="33">
        <v>1911062000000</v>
      </c>
      <c r="G2412" s="33" t="s">
        <v>21</v>
      </c>
      <c r="H2412" s="34" t="s">
        <v>4343</v>
      </c>
    </row>
    <row r="2413" spans="2:8" x14ac:dyDescent="0.25">
      <c r="B2413" s="3">
        <v>1910070000000</v>
      </c>
      <c r="C2413" s="4" t="s">
        <v>21</v>
      </c>
      <c r="D2413" s="6" t="s">
        <v>4344</v>
      </c>
      <c r="E2413" s="28" t="s">
        <v>5979</v>
      </c>
      <c r="F2413" s="33">
        <v>1911070000000</v>
      </c>
      <c r="G2413" s="33" t="s">
        <v>21</v>
      </c>
      <c r="H2413" s="34" t="s">
        <v>4344</v>
      </c>
    </row>
    <row r="2414" spans="2:8" x14ac:dyDescent="0.25">
      <c r="B2414" s="14">
        <v>1910071000000</v>
      </c>
      <c r="C2414" s="15" t="s">
        <v>21</v>
      </c>
      <c r="D2414" s="16" t="s">
        <v>4344</v>
      </c>
      <c r="E2414" s="23" t="s">
        <v>693</v>
      </c>
      <c r="F2414" s="33" t="s">
        <v>25</v>
      </c>
      <c r="G2414" s="33" t="s">
        <v>25</v>
      </c>
      <c r="H2414" s="34" t="s">
        <v>25</v>
      </c>
    </row>
    <row r="2415" spans="2:8" x14ac:dyDescent="0.25">
      <c r="B2415" s="3">
        <v>1910080000000</v>
      </c>
      <c r="C2415" s="4" t="s">
        <v>21</v>
      </c>
      <c r="D2415" s="6" t="s">
        <v>4345</v>
      </c>
      <c r="E2415" s="28" t="s">
        <v>5979</v>
      </c>
      <c r="F2415" s="33">
        <v>1911080000000</v>
      </c>
      <c r="G2415" s="33" t="s">
        <v>21</v>
      </c>
      <c r="H2415" s="34" t="s">
        <v>4345</v>
      </c>
    </row>
    <row r="2416" spans="2:8" x14ac:dyDescent="0.25">
      <c r="B2416" s="14">
        <v>1910081000000</v>
      </c>
      <c r="C2416" s="15" t="s">
        <v>21</v>
      </c>
      <c r="D2416" s="16" t="s">
        <v>4345</v>
      </c>
      <c r="E2416" s="23" t="s">
        <v>693</v>
      </c>
      <c r="F2416" s="33" t="s">
        <v>25</v>
      </c>
      <c r="G2416" s="33" t="s">
        <v>25</v>
      </c>
      <c r="H2416" s="34" t="s">
        <v>25</v>
      </c>
    </row>
    <row r="2417" spans="2:8" x14ac:dyDescent="0.25">
      <c r="B2417" s="3">
        <v>1910081100000</v>
      </c>
      <c r="C2417" s="4" t="s">
        <v>21</v>
      </c>
      <c r="D2417" s="6" t="s">
        <v>4347</v>
      </c>
      <c r="E2417" s="28" t="s">
        <v>5979</v>
      </c>
      <c r="F2417" s="33">
        <v>1911080100000</v>
      </c>
      <c r="G2417" s="33" t="s">
        <v>21</v>
      </c>
      <c r="H2417" s="34" t="s">
        <v>4346</v>
      </c>
    </row>
    <row r="2418" spans="2:8" ht="25.5" x14ac:dyDescent="0.25">
      <c r="B2418" s="10">
        <v>1910081101000</v>
      </c>
      <c r="C2418" s="11" t="s">
        <v>40</v>
      </c>
      <c r="D2418" s="12" t="s">
        <v>4349</v>
      </c>
      <c r="E2418" s="28" t="s">
        <v>5979</v>
      </c>
      <c r="F2418" s="35">
        <v>1911080101000</v>
      </c>
      <c r="G2418" s="35" t="s">
        <v>40</v>
      </c>
      <c r="H2418" s="36" t="s">
        <v>4348</v>
      </c>
    </row>
    <row r="2419" spans="2:8" x14ac:dyDescent="0.25">
      <c r="B2419" s="3">
        <v>1910081200000</v>
      </c>
      <c r="C2419" s="4" t="s">
        <v>21</v>
      </c>
      <c r="D2419" s="6" t="s">
        <v>4351</v>
      </c>
      <c r="E2419" s="28" t="s">
        <v>5979</v>
      </c>
      <c r="F2419" s="33">
        <v>1911080200000</v>
      </c>
      <c r="G2419" s="33" t="s">
        <v>21</v>
      </c>
      <c r="H2419" s="34" t="s">
        <v>4350</v>
      </c>
    </row>
    <row r="2420" spans="2:8" ht="25.5" x14ac:dyDescent="0.25">
      <c r="B2420" s="10">
        <v>1910081201000</v>
      </c>
      <c r="C2420" s="11" t="s">
        <v>40</v>
      </c>
      <c r="D2420" s="12" t="s">
        <v>4353</v>
      </c>
      <c r="E2420" s="28" t="s">
        <v>5979</v>
      </c>
      <c r="F2420" s="35">
        <v>1911080201000</v>
      </c>
      <c r="G2420" s="35" t="s">
        <v>40</v>
      </c>
      <c r="H2420" s="36" t="s">
        <v>4352</v>
      </c>
    </row>
    <row r="2421" spans="2:8" x14ac:dyDescent="0.25">
      <c r="B2421" s="3">
        <v>1910081300000</v>
      </c>
      <c r="C2421" s="4" t="s">
        <v>21</v>
      </c>
      <c r="D2421" s="6" t="s">
        <v>4355</v>
      </c>
      <c r="E2421" s="28" t="s">
        <v>5979</v>
      </c>
      <c r="F2421" s="33">
        <v>1911080300000</v>
      </c>
      <c r="G2421" s="33" t="s">
        <v>21</v>
      </c>
      <c r="H2421" s="34" t="s">
        <v>4354</v>
      </c>
    </row>
    <row r="2422" spans="2:8" ht="25.5" x14ac:dyDescent="0.25">
      <c r="B2422" s="10">
        <v>1910081301000</v>
      </c>
      <c r="C2422" s="11" t="s">
        <v>40</v>
      </c>
      <c r="D2422" s="12" t="s">
        <v>4357</v>
      </c>
      <c r="E2422" s="28" t="s">
        <v>5979</v>
      </c>
      <c r="F2422" s="35">
        <v>1911080301000</v>
      </c>
      <c r="G2422" s="35" t="s">
        <v>40</v>
      </c>
      <c r="H2422" s="36" t="s">
        <v>4356</v>
      </c>
    </row>
    <row r="2423" spans="2:8" x14ac:dyDescent="0.25">
      <c r="B2423" s="3">
        <v>1910081400000</v>
      </c>
      <c r="C2423" s="4" t="s">
        <v>21</v>
      </c>
      <c r="D2423" s="6" t="s">
        <v>4359</v>
      </c>
      <c r="E2423" s="28" t="s">
        <v>5979</v>
      </c>
      <c r="F2423" s="33">
        <v>1911080400000</v>
      </c>
      <c r="G2423" s="33" t="s">
        <v>21</v>
      </c>
      <c r="H2423" s="34" t="s">
        <v>4358</v>
      </c>
    </row>
    <row r="2424" spans="2:8" ht="25.5" x14ac:dyDescent="0.25">
      <c r="B2424" s="10">
        <v>1910081401000</v>
      </c>
      <c r="C2424" s="11" t="s">
        <v>40</v>
      </c>
      <c r="D2424" s="12" t="s">
        <v>4361</v>
      </c>
      <c r="E2424" s="28" t="s">
        <v>5979</v>
      </c>
      <c r="F2424" s="35">
        <v>1911080401000</v>
      </c>
      <c r="G2424" s="35" t="s">
        <v>40</v>
      </c>
      <c r="H2424" s="36" t="s">
        <v>4360</v>
      </c>
    </row>
    <row r="2425" spans="2:8" x14ac:dyDescent="0.25">
      <c r="B2425" s="3">
        <v>1910090000000</v>
      </c>
      <c r="C2425" s="4" t="s">
        <v>21</v>
      </c>
      <c r="D2425" s="6" t="s">
        <v>4362</v>
      </c>
      <c r="E2425" s="28" t="s">
        <v>5979</v>
      </c>
      <c r="F2425" s="33">
        <v>1911090000000</v>
      </c>
      <c r="G2425" s="33" t="s">
        <v>21</v>
      </c>
      <c r="H2425" s="34" t="s">
        <v>4362</v>
      </c>
    </row>
    <row r="2426" spans="2:8" x14ac:dyDescent="0.25">
      <c r="B2426" s="14">
        <v>1910091000000</v>
      </c>
      <c r="C2426" s="15" t="s">
        <v>21</v>
      </c>
      <c r="D2426" s="16" t="s">
        <v>4362</v>
      </c>
      <c r="E2426" s="23" t="s">
        <v>693</v>
      </c>
      <c r="F2426" s="33" t="s">
        <v>25</v>
      </c>
      <c r="G2426" s="33" t="s">
        <v>25</v>
      </c>
      <c r="H2426" s="34" t="s">
        <v>25</v>
      </c>
    </row>
    <row r="2427" spans="2:8" x14ac:dyDescent="0.25">
      <c r="B2427" s="3">
        <v>1910091100000</v>
      </c>
      <c r="C2427" s="4" t="s">
        <v>21</v>
      </c>
      <c r="D2427" s="6" t="s">
        <v>4364</v>
      </c>
      <c r="E2427" s="28" t="s">
        <v>5979</v>
      </c>
      <c r="F2427" s="33">
        <v>1911090100000</v>
      </c>
      <c r="G2427" s="33" t="s">
        <v>21</v>
      </c>
      <c r="H2427" s="34" t="s">
        <v>4363</v>
      </c>
    </row>
    <row r="2428" spans="2:8" x14ac:dyDescent="0.25">
      <c r="B2428" s="10">
        <v>1910091101000</v>
      </c>
      <c r="C2428" s="11" t="s">
        <v>40</v>
      </c>
      <c r="D2428" s="12" t="s">
        <v>4364</v>
      </c>
      <c r="E2428" s="28" t="s">
        <v>5979</v>
      </c>
      <c r="F2428" s="35">
        <v>1911090199000</v>
      </c>
      <c r="G2428" s="35" t="s">
        <v>40</v>
      </c>
      <c r="H2428" s="36" t="s">
        <v>4381</v>
      </c>
    </row>
    <row r="2429" spans="2:8" x14ac:dyDescent="0.25">
      <c r="B2429" s="3">
        <v>1910091102000</v>
      </c>
      <c r="C2429" s="4" t="s">
        <v>21</v>
      </c>
      <c r="D2429" s="6" t="s">
        <v>4366</v>
      </c>
      <c r="E2429" s="28" t="s">
        <v>5979</v>
      </c>
      <c r="F2429" s="33">
        <v>1911090101000</v>
      </c>
      <c r="G2429" s="33" t="s">
        <v>21</v>
      </c>
      <c r="H2429" s="34" t="s">
        <v>4365</v>
      </c>
    </row>
    <row r="2430" spans="2:8" ht="25.5" x14ac:dyDescent="0.25">
      <c r="B2430" s="10">
        <v>1910091102001</v>
      </c>
      <c r="C2430" s="11" t="s">
        <v>40</v>
      </c>
      <c r="D2430" s="12" t="s">
        <v>4368</v>
      </c>
      <c r="E2430" s="28" t="s">
        <v>5979</v>
      </c>
      <c r="F2430" s="35">
        <v>1911090101001</v>
      </c>
      <c r="G2430" s="35" t="s">
        <v>40</v>
      </c>
      <c r="H2430" s="36" t="s">
        <v>4367</v>
      </c>
    </row>
    <row r="2431" spans="2:8" ht="25.5" x14ac:dyDescent="0.25">
      <c r="B2431" s="10">
        <v>1910091102002</v>
      </c>
      <c r="C2431" s="11" t="s">
        <v>40</v>
      </c>
      <c r="D2431" s="12" t="s">
        <v>4370</v>
      </c>
      <c r="E2431" s="28" t="s">
        <v>5979</v>
      </c>
      <c r="F2431" s="35">
        <v>1911090101002</v>
      </c>
      <c r="G2431" s="35" t="s">
        <v>40</v>
      </c>
      <c r="H2431" s="36" t="s">
        <v>4369</v>
      </c>
    </row>
    <row r="2432" spans="2:8" ht="25.5" x14ac:dyDescent="0.25">
      <c r="B2432" s="10">
        <v>1910091102003</v>
      </c>
      <c r="C2432" s="11" t="s">
        <v>40</v>
      </c>
      <c r="D2432" s="12" t="s">
        <v>4372</v>
      </c>
      <c r="E2432" s="28" t="s">
        <v>5979</v>
      </c>
      <c r="F2432" s="35">
        <v>1911090101003</v>
      </c>
      <c r="G2432" s="35" t="s">
        <v>40</v>
      </c>
      <c r="H2432" s="36" t="s">
        <v>4371</v>
      </c>
    </row>
    <row r="2433" spans="2:8" ht="25.5" x14ac:dyDescent="0.25">
      <c r="B2433" s="10">
        <v>1910091102004</v>
      </c>
      <c r="C2433" s="11" t="s">
        <v>40</v>
      </c>
      <c r="D2433" s="12" t="s">
        <v>4374</v>
      </c>
      <c r="E2433" s="28" t="s">
        <v>5979</v>
      </c>
      <c r="F2433" s="35">
        <v>1911090101004</v>
      </c>
      <c r="G2433" s="35" t="s">
        <v>40</v>
      </c>
      <c r="H2433" s="36" t="s">
        <v>4373</v>
      </c>
    </row>
    <row r="2434" spans="2:8" ht="25.5" x14ac:dyDescent="0.25">
      <c r="B2434" s="10">
        <v>1910091102005</v>
      </c>
      <c r="C2434" s="11" t="s">
        <v>40</v>
      </c>
      <c r="D2434" s="12" t="s">
        <v>4376</v>
      </c>
      <c r="E2434" s="28" t="s">
        <v>5979</v>
      </c>
      <c r="F2434" s="35">
        <v>1911090101005</v>
      </c>
      <c r="G2434" s="35" t="s">
        <v>40</v>
      </c>
      <c r="H2434" s="36" t="s">
        <v>4375</v>
      </c>
    </row>
    <row r="2435" spans="2:8" ht="25.5" x14ac:dyDescent="0.25">
      <c r="B2435" s="10">
        <v>1910091102006</v>
      </c>
      <c r="C2435" s="11" t="s">
        <v>40</v>
      </c>
      <c r="D2435" s="12" t="s">
        <v>4378</v>
      </c>
      <c r="E2435" s="28" t="s">
        <v>5979</v>
      </c>
      <c r="F2435" s="35">
        <v>1911090101006</v>
      </c>
      <c r="G2435" s="35" t="s">
        <v>40</v>
      </c>
      <c r="H2435" s="36" t="s">
        <v>4377</v>
      </c>
    </row>
    <row r="2436" spans="2:8" ht="25.5" x14ac:dyDescent="0.25">
      <c r="B2436" s="10">
        <v>1910091102007</v>
      </c>
      <c r="C2436" s="11" t="s">
        <v>40</v>
      </c>
      <c r="D2436" s="12" t="s">
        <v>4380</v>
      </c>
      <c r="E2436" s="28" t="s">
        <v>5979</v>
      </c>
      <c r="F2436" s="35">
        <v>1911090101007</v>
      </c>
      <c r="G2436" s="35" t="s">
        <v>40</v>
      </c>
      <c r="H2436" s="36" t="s">
        <v>4379</v>
      </c>
    </row>
    <row r="2437" spans="2:8" x14ac:dyDescent="0.25">
      <c r="B2437" s="3">
        <v>1910091200000</v>
      </c>
      <c r="C2437" s="4" t="s">
        <v>21</v>
      </c>
      <c r="D2437" s="6" t="s">
        <v>4383</v>
      </c>
      <c r="E2437" s="28" t="s">
        <v>5979</v>
      </c>
      <c r="F2437" s="33">
        <v>1911090200000</v>
      </c>
      <c r="G2437" s="33" t="s">
        <v>21</v>
      </c>
      <c r="H2437" s="34" t="s">
        <v>4382</v>
      </c>
    </row>
    <row r="2438" spans="2:8" x14ac:dyDescent="0.25">
      <c r="B2438" s="10">
        <v>1910091201000</v>
      </c>
      <c r="C2438" s="11" t="s">
        <v>40</v>
      </c>
      <c r="D2438" s="12" t="s">
        <v>4383</v>
      </c>
      <c r="E2438" s="28" t="s">
        <v>5979</v>
      </c>
      <c r="F2438" s="35">
        <v>1911090299000</v>
      </c>
      <c r="G2438" s="35" t="s">
        <v>40</v>
      </c>
      <c r="H2438" s="36" t="s">
        <v>6170</v>
      </c>
    </row>
    <row r="2439" spans="2:8" x14ac:dyDescent="0.25">
      <c r="B2439" s="3">
        <v>1910091300000</v>
      </c>
      <c r="C2439" s="4" t="s">
        <v>21</v>
      </c>
      <c r="D2439" s="6" t="s">
        <v>4386</v>
      </c>
      <c r="E2439" s="28" t="s">
        <v>5979</v>
      </c>
      <c r="F2439" s="33">
        <v>1911090300000</v>
      </c>
      <c r="G2439" s="33" t="s">
        <v>21</v>
      </c>
      <c r="H2439" s="34" t="s">
        <v>4385</v>
      </c>
    </row>
    <row r="2440" spans="2:8" x14ac:dyDescent="0.25">
      <c r="B2440" s="10">
        <v>1910091301000</v>
      </c>
      <c r="C2440" s="11" t="s">
        <v>40</v>
      </c>
      <c r="D2440" s="12" t="s">
        <v>4386</v>
      </c>
      <c r="E2440" s="28" t="s">
        <v>5979</v>
      </c>
      <c r="F2440" s="35">
        <v>1911090399000</v>
      </c>
      <c r="G2440" s="35" t="s">
        <v>40</v>
      </c>
      <c r="H2440" s="36" t="s">
        <v>6171</v>
      </c>
    </row>
    <row r="2441" spans="2:8" x14ac:dyDescent="0.25">
      <c r="B2441" s="17">
        <v>1910091302000</v>
      </c>
      <c r="C2441" s="18" t="s">
        <v>40</v>
      </c>
      <c r="D2441" s="19" t="s">
        <v>4366</v>
      </c>
      <c r="E2441" s="23" t="s">
        <v>693</v>
      </c>
      <c r="F2441" s="33" t="s">
        <v>25</v>
      </c>
      <c r="G2441" s="33" t="s">
        <v>25</v>
      </c>
      <c r="H2441" s="34" t="s">
        <v>25</v>
      </c>
    </row>
    <row r="2442" spans="2:8" ht="25.5" x14ac:dyDescent="0.25">
      <c r="B2442" s="3">
        <v>1910100000000</v>
      </c>
      <c r="C2442" s="4" t="s">
        <v>21</v>
      </c>
      <c r="D2442" s="6" t="s">
        <v>4390</v>
      </c>
      <c r="E2442" s="28" t="s">
        <v>5979</v>
      </c>
      <c r="F2442" s="33">
        <v>1911100000000</v>
      </c>
      <c r="G2442" s="33" t="s">
        <v>21</v>
      </c>
      <c r="H2442" s="34" t="s">
        <v>4390</v>
      </c>
    </row>
    <row r="2443" spans="2:8" x14ac:dyDescent="0.25">
      <c r="B2443" s="14">
        <v>1910101000000</v>
      </c>
      <c r="C2443" s="15" t="s">
        <v>21</v>
      </c>
      <c r="D2443" s="16" t="s">
        <v>4390</v>
      </c>
      <c r="E2443" s="23" t="s">
        <v>693</v>
      </c>
      <c r="F2443" s="33" t="s">
        <v>25</v>
      </c>
      <c r="G2443" s="33" t="s">
        <v>25</v>
      </c>
      <c r="H2443" s="34" t="s">
        <v>25</v>
      </c>
    </row>
    <row r="2444" spans="2:8" x14ac:dyDescent="0.25">
      <c r="B2444" s="3">
        <v>1910110000000</v>
      </c>
      <c r="C2444" s="4" t="s">
        <v>21</v>
      </c>
      <c r="D2444" s="6" t="s">
        <v>4391</v>
      </c>
      <c r="E2444" s="28" t="s">
        <v>5979</v>
      </c>
      <c r="F2444" s="33">
        <v>1911110000000</v>
      </c>
      <c r="G2444" s="33" t="s">
        <v>21</v>
      </c>
      <c r="H2444" s="34" t="s">
        <v>4391</v>
      </c>
    </row>
    <row r="2445" spans="2:8" x14ac:dyDescent="0.25">
      <c r="B2445" s="14">
        <v>1910111000000</v>
      </c>
      <c r="C2445" s="15" t="s">
        <v>21</v>
      </c>
      <c r="D2445" s="16" t="s">
        <v>4391</v>
      </c>
      <c r="E2445" s="23" t="s">
        <v>693</v>
      </c>
      <c r="F2445" s="33" t="s">
        <v>25</v>
      </c>
      <c r="G2445" s="33" t="s">
        <v>25</v>
      </c>
      <c r="H2445" s="34" t="s">
        <v>25</v>
      </c>
    </row>
    <row r="2446" spans="2:8" x14ac:dyDescent="0.25">
      <c r="B2446" s="3">
        <v>1920000000000</v>
      </c>
      <c r="C2446" s="4" t="s">
        <v>21</v>
      </c>
      <c r="D2446" s="6" t="s">
        <v>4399</v>
      </c>
      <c r="E2446" s="22" t="s">
        <v>23</v>
      </c>
      <c r="F2446" s="33" t="s">
        <v>25</v>
      </c>
      <c r="G2446" s="33" t="s">
        <v>25</v>
      </c>
      <c r="H2446" s="34" t="s">
        <v>25</v>
      </c>
    </row>
    <row r="2447" spans="2:8" x14ac:dyDescent="0.25">
      <c r="B2447" s="3">
        <v>1921000000000</v>
      </c>
      <c r="C2447" s="4" t="s">
        <v>21</v>
      </c>
      <c r="D2447" s="6" t="s">
        <v>4400</v>
      </c>
      <c r="E2447" s="22" t="s">
        <v>23</v>
      </c>
      <c r="F2447" s="33" t="s">
        <v>25</v>
      </c>
      <c r="G2447" s="33" t="s">
        <v>25</v>
      </c>
      <c r="H2447" s="34" t="s">
        <v>25</v>
      </c>
    </row>
    <row r="2448" spans="2:8" x14ac:dyDescent="0.25">
      <c r="B2448" s="3">
        <v>1921010000000</v>
      </c>
      <c r="C2448" s="4" t="s">
        <v>21</v>
      </c>
      <c r="D2448" s="6" t="s">
        <v>4401</v>
      </c>
      <c r="E2448" s="22" t="s">
        <v>23</v>
      </c>
      <c r="F2448" s="33" t="s">
        <v>25</v>
      </c>
      <c r="G2448" s="33" t="s">
        <v>25</v>
      </c>
      <c r="H2448" s="34" t="s">
        <v>25</v>
      </c>
    </row>
    <row r="2449" spans="2:8" x14ac:dyDescent="0.25">
      <c r="B2449" s="14">
        <v>1921011000000</v>
      </c>
      <c r="C2449" s="15" t="s">
        <v>21</v>
      </c>
      <c r="D2449" s="16" t="s">
        <v>4401</v>
      </c>
      <c r="E2449" s="23" t="s">
        <v>693</v>
      </c>
      <c r="F2449" s="33" t="s">
        <v>25</v>
      </c>
      <c r="G2449" s="33" t="s">
        <v>25</v>
      </c>
      <c r="H2449" s="34" t="s">
        <v>25</v>
      </c>
    </row>
    <row r="2450" spans="2:8" x14ac:dyDescent="0.25">
      <c r="B2450" s="3">
        <v>1921011100000</v>
      </c>
      <c r="C2450" s="4" t="s">
        <v>21</v>
      </c>
      <c r="D2450" s="6" t="s">
        <v>4403</v>
      </c>
      <c r="E2450" s="28" t="s">
        <v>5979</v>
      </c>
      <c r="F2450" s="33">
        <v>1921010100000</v>
      </c>
      <c r="G2450" s="33" t="s">
        <v>21</v>
      </c>
      <c r="H2450" s="34" t="s">
        <v>4402</v>
      </c>
    </row>
    <row r="2451" spans="2:8" x14ac:dyDescent="0.25">
      <c r="B2451" s="10">
        <v>1921011101000</v>
      </c>
      <c r="C2451" s="11" t="s">
        <v>40</v>
      </c>
      <c r="D2451" s="12" t="s">
        <v>4405</v>
      </c>
      <c r="E2451" s="28" t="s">
        <v>5979</v>
      </c>
      <c r="F2451" s="35">
        <v>1921010101000</v>
      </c>
      <c r="G2451" s="35" t="s">
        <v>40</v>
      </c>
      <c r="H2451" s="36" t="s">
        <v>4404</v>
      </c>
    </row>
    <row r="2452" spans="2:8" x14ac:dyDescent="0.25">
      <c r="B2452" s="10">
        <v>1921011199000</v>
      </c>
      <c r="C2452" s="11" t="s">
        <v>40</v>
      </c>
      <c r="D2452" s="12" t="s">
        <v>4407</v>
      </c>
      <c r="E2452" s="28" t="s">
        <v>5979</v>
      </c>
      <c r="F2452" s="35">
        <v>1921010199000</v>
      </c>
      <c r="G2452" s="35" t="s">
        <v>40</v>
      </c>
      <c r="H2452" s="36" t="s">
        <v>4406</v>
      </c>
    </row>
    <row r="2453" spans="2:8" x14ac:dyDescent="0.25">
      <c r="B2453" s="3">
        <v>1921020000000</v>
      </c>
      <c r="C2453" s="4" t="s">
        <v>21</v>
      </c>
      <c r="D2453" s="6" t="s">
        <v>4414</v>
      </c>
      <c r="E2453" s="22" t="s">
        <v>23</v>
      </c>
      <c r="F2453" s="33" t="s">
        <v>25</v>
      </c>
      <c r="G2453" s="33" t="s">
        <v>25</v>
      </c>
      <c r="H2453" s="34" t="s">
        <v>25</v>
      </c>
    </row>
    <row r="2454" spans="2:8" x14ac:dyDescent="0.25">
      <c r="B2454" s="14">
        <v>1921021000000</v>
      </c>
      <c r="C2454" s="15" t="s">
        <v>21</v>
      </c>
      <c r="D2454" s="16" t="s">
        <v>4414</v>
      </c>
      <c r="E2454" s="23" t="s">
        <v>693</v>
      </c>
      <c r="F2454" s="33" t="s">
        <v>25</v>
      </c>
      <c r="G2454" s="33" t="s">
        <v>25</v>
      </c>
      <c r="H2454" s="34" t="s">
        <v>25</v>
      </c>
    </row>
    <row r="2455" spans="2:8" x14ac:dyDescent="0.25">
      <c r="B2455" s="3">
        <v>1921030000000</v>
      </c>
      <c r="C2455" s="4" t="s">
        <v>21</v>
      </c>
      <c r="D2455" s="6" t="s">
        <v>4415</v>
      </c>
      <c r="E2455" s="22" t="s">
        <v>23</v>
      </c>
      <c r="F2455" s="33" t="s">
        <v>25</v>
      </c>
      <c r="G2455" s="33" t="s">
        <v>25</v>
      </c>
      <c r="H2455" s="34" t="s">
        <v>25</v>
      </c>
    </row>
    <row r="2456" spans="2:8" x14ac:dyDescent="0.25">
      <c r="B2456" s="14">
        <v>1921031000000</v>
      </c>
      <c r="C2456" s="15" t="s">
        <v>21</v>
      </c>
      <c r="D2456" s="16" t="s">
        <v>4415</v>
      </c>
      <c r="E2456" s="23" t="s">
        <v>693</v>
      </c>
      <c r="F2456" s="33" t="s">
        <v>25</v>
      </c>
      <c r="G2456" s="33" t="s">
        <v>25</v>
      </c>
      <c r="H2456" s="34" t="s">
        <v>25</v>
      </c>
    </row>
    <row r="2457" spans="2:8" x14ac:dyDescent="0.25">
      <c r="B2457" s="3">
        <v>1921031100000</v>
      </c>
      <c r="C2457" s="4" t="s">
        <v>21</v>
      </c>
      <c r="D2457" s="6" t="s">
        <v>4417</v>
      </c>
      <c r="E2457" s="28" t="s">
        <v>5979</v>
      </c>
      <c r="F2457" s="33">
        <v>1921030100000</v>
      </c>
      <c r="G2457" s="33" t="s">
        <v>21</v>
      </c>
      <c r="H2457" s="34" t="s">
        <v>4416</v>
      </c>
    </row>
    <row r="2458" spans="2:8" x14ac:dyDescent="0.25">
      <c r="B2458" s="10">
        <v>1921031101000</v>
      </c>
      <c r="C2458" s="11" t="s">
        <v>40</v>
      </c>
      <c r="D2458" s="12" t="s">
        <v>4417</v>
      </c>
      <c r="E2458" s="28" t="s">
        <v>5979</v>
      </c>
      <c r="F2458" s="35">
        <v>1921030101000</v>
      </c>
      <c r="G2458" s="35" t="s">
        <v>40</v>
      </c>
      <c r="H2458" s="36" t="s">
        <v>4418</v>
      </c>
    </row>
    <row r="2459" spans="2:8" x14ac:dyDescent="0.25">
      <c r="B2459" s="3">
        <v>1921990000000</v>
      </c>
      <c r="C2459" s="4" t="s">
        <v>21</v>
      </c>
      <c r="D2459" s="6" t="s">
        <v>4424</v>
      </c>
      <c r="E2459" s="22" t="s">
        <v>23</v>
      </c>
      <c r="F2459" s="33" t="s">
        <v>25</v>
      </c>
      <c r="G2459" s="33" t="s">
        <v>25</v>
      </c>
      <c r="H2459" s="34" t="s">
        <v>25</v>
      </c>
    </row>
    <row r="2460" spans="2:8" x14ac:dyDescent="0.25">
      <c r="B2460" s="14">
        <v>1921991000000</v>
      </c>
      <c r="C2460" s="15" t="s">
        <v>21</v>
      </c>
      <c r="D2460" s="16" t="s">
        <v>4424</v>
      </c>
      <c r="E2460" s="23" t="s">
        <v>693</v>
      </c>
      <c r="F2460" s="33" t="s">
        <v>25</v>
      </c>
      <c r="G2460" s="33" t="s">
        <v>25</v>
      </c>
      <c r="H2460" s="34" t="s">
        <v>25</v>
      </c>
    </row>
    <row r="2461" spans="2:8" x14ac:dyDescent="0.25">
      <c r="B2461" s="3">
        <v>1921991100000</v>
      </c>
      <c r="C2461" s="4" t="s">
        <v>21</v>
      </c>
      <c r="D2461" s="6" t="s">
        <v>4425</v>
      </c>
      <c r="E2461" s="28" t="s">
        <v>5979</v>
      </c>
      <c r="F2461" s="33">
        <v>1921990100000</v>
      </c>
      <c r="G2461" s="33" t="s">
        <v>21</v>
      </c>
      <c r="H2461" s="34" t="s">
        <v>4425</v>
      </c>
    </row>
    <row r="2462" spans="2:8" x14ac:dyDescent="0.25">
      <c r="B2462" s="14">
        <v>1921991101000</v>
      </c>
      <c r="C2462" s="15" t="s">
        <v>21</v>
      </c>
      <c r="D2462" s="16" t="s">
        <v>4425</v>
      </c>
      <c r="E2462" s="23" t="s">
        <v>693</v>
      </c>
      <c r="F2462" s="33" t="s">
        <v>25</v>
      </c>
      <c r="G2462" s="33" t="s">
        <v>25</v>
      </c>
      <c r="H2462" s="34" t="s">
        <v>25</v>
      </c>
    </row>
    <row r="2463" spans="2:8" x14ac:dyDescent="0.25">
      <c r="B2463" s="10">
        <v>1921991101001</v>
      </c>
      <c r="C2463" s="11" t="s">
        <v>40</v>
      </c>
      <c r="D2463" s="12" t="s">
        <v>4426</v>
      </c>
      <c r="E2463" s="28" t="s">
        <v>5979</v>
      </c>
      <c r="F2463" s="35">
        <v>1921990101000</v>
      </c>
      <c r="G2463" s="35" t="s">
        <v>40</v>
      </c>
      <c r="H2463" s="36" t="s">
        <v>4426</v>
      </c>
    </row>
    <row r="2464" spans="2:8" x14ac:dyDescent="0.25">
      <c r="B2464" s="10">
        <v>1921991101999</v>
      </c>
      <c r="C2464" s="11" t="s">
        <v>40</v>
      </c>
      <c r="D2464" s="12" t="s">
        <v>4428</v>
      </c>
      <c r="E2464" s="28" t="s">
        <v>5979</v>
      </c>
      <c r="F2464" s="35">
        <v>1921990199000</v>
      </c>
      <c r="G2464" s="35" t="s">
        <v>40</v>
      </c>
      <c r="H2464" s="36" t="s">
        <v>4427</v>
      </c>
    </row>
    <row r="2465" spans="2:8" x14ac:dyDescent="0.25">
      <c r="B2465" s="3">
        <v>1922000000000</v>
      </c>
      <c r="C2465" s="4" t="s">
        <v>21</v>
      </c>
      <c r="D2465" s="6" t="s">
        <v>4435</v>
      </c>
      <c r="E2465" s="22" t="s">
        <v>23</v>
      </c>
      <c r="F2465" s="33" t="s">
        <v>25</v>
      </c>
      <c r="G2465" s="33" t="s">
        <v>25</v>
      </c>
      <c r="H2465" s="34" t="s">
        <v>25</v>
      </c>
    </row>
    <row r="2466" spans="2:8" x14ac:dyDescent="0.25">
      <c r="B2466" s="3">
        <v>1922010000000</v>
      </c>
      <c r="C2466" s="4" t="s">
        <v>21</v>
      </c>
      <c r="D2466" s="6" t="s">
        <v>4436</v>
      </c>
      <c r="E2466" s="22" t="s">
        <v>23</v>
      </c>
      <c r="F2466" s="33" t="s">
        <v>25</v>
      </c>
      <c r="G2466" s="33" t="s">
        <v>25</v>
      </c>
      <c r="H2466" s="34" t="s">
        <v>25</v>
      </c>
    </row>
    <row r="2467" spans="2:8" x14ac:dyDescent="0.25">
      <c r="B2467" s="3">
        <v>1922011000000</v>
      </c>
      <c r="C2467" s="4" t="s">
        <v>21</v>
      </c>
      <c r="D2467" s="6" t="s">
        <v>4437</v>
      </c>
      <c r="E2467" s="22" t="s">
        <v>23</v>
      </c>
      <c r="F2467" s="33" t="s">
        <v>25</v>
      </c>
      <c r="G2467" s="33" t="s">
        <v>25</v>
      </c>
      <c r="H2467" s="34" t="s">
        <v>25</v>
      </c>
    </row>
    <row r="2468" spans="2:8" x14ac:dyDescent="0.25">
      <c r="B2468" s="3">
        <v>1922011100000</v>
      </c>
      <c r="C2468" s="4" t="s">
        <v>21</v>
      </c>
      <c r="D2468" s="6" t="s">
        <v>4438</v>
      </c>
      <c r="E2468" s="22" t="s">
        <v>23</v>
      </c>
      <c r="F2468" s="33" t="s">
        <v>25</v>
      </c>
      <c r="G2468" s="33" t="s">
        <v>25</v>
      </c>
      <c r="H2468" s="34" t="s">
        <v>25</v>
      </c>
    </row>
    <row r="2469" spans="2:8" x14ac:dyDescent="0.25">
      <c r="B2469" s="10">
        <v>1922011101000</v>
      </c>
      <c r="C2469" s="11" t="s">
        <v>40</v>
      </c>
      <c r="D2469" s="12" t="s">
        <v>4440</v>
      </c>
      <c r="E2469" s="26" t="s">
        <v>190</v>
      </c>
      <c r="F2469" s="33" t="s">
        <v>25</v>
      </c>
      <c r="G2469" s="33" t="s">
        <v>25</v>
      </c>
      <c r="H2469" s="34" t="s">
        <v>4439</v>
      </c>
    </row>
    <row r="2470" spans="2:8" x14ac:dyDescent="0.25">
      <c r="B2470" s="3">
        <v>1922012000000</v>
      </c>
      <c r="C2470" s="4" t="s">
        <v>21</v>
      </c>
      <c r="D2470" s="6" t="s">
        <v>4441</v>
      </c>
      <c r="E2470" s="22" t="s">
        <v>23</v>
      </c>
      <c r="F2470" s="33" t="s">
        <v>25</v>
      </c>
      <c r="G2470" s="33" t="s">
        <v>25</v>
      </c>
      <c r="H2470" s="34" t="s">
        <v>25</v>
      </c>
    </row>
    <row r="2471" spans="2:8" x14ac:dyDescent="0.25">
      <c r="B2471" s="3">
        <v>1922012100000</v>
      </c>
      <c r="C2471" s="4" t="s">
        <v>21</v>
      </c>
      <c r="D2471" s="6" t="s">
        <v>4442</v>
      </c>
      <c r="E2471" s="22" t="s">
        <v>23</v>
      </c>
      <c r="F2471" s="33" t="s">
        <v>25</v>
      </c>
      <c r="G2471" s="33" t="s">
        <v>25</v>
      </c>
      <c r="H2471" s="34" t="s">
        <v>25</v>
      </c>
    </row>
    <row r="2472" spans="2:8" x14ac:dyDescent="0.25">
      <c r="B2472" s="10">
        <v>1922012101000</v>
      </c>
      <c r="C2472" s="11" t="s">
        <v>40</v>
      </c>
      <c r="D2472" s="12" t="s">
        <v>4444</v>
      </c>
      <c r="E2472" s="26" t="s">
        <v>190</v>
      </c>
      <c r="F2472" s="33" t="s">
        <v>25</v>
      </c>
      <c r="G2472" s="33" t="s">
        <v>25</v>
      </c>
      <c r="H2472" s="34" t="s">
        <v>4443</v>
      </c>
    </row>
    <row r="2473" spans="2:8" x14ac:dyDescent="0.25">
      <c r="B2473" s="3">
        <v>1922020000000</v>
      </c>
      <c r="C2473" s="4" t="s">
        <v>21</v>
      </c>
      <c r="D2473" s="6" t="s">
        <v>4445</v>
      </c>
      <c r="E2473" s="22" t="s">
        <v>23</v>
      </c>
      <c r="F2473" s="33" t="s">
        <v>25</v>
      </c>
      <c r="G2473" s="33" t="s">
        <v>25</v>
      </c>
      <c r="H2473" s="34" t="s">
        <v>25</v>
      </c>
    </row>
    <row r="2474" spans="2:8" x14ac:dyDescent="0.25">
      <c r="B2474" s="14">
        <v>1922021000000</v>
      </c>
      <c r="C2474" s="15" t="s">
        <v>21</v>
      </c>
      <c r="D2474" s="16" t="s">
        <v>4445</v>
      </c>
      <c r="E2474" s="23" t="s">
        <v>693</v>
      </c>
      <c r="F2474" s="33" t="s">
        <v>25</v>
      </c>
      <c r="G2474" s="33" t="s">
        <v>25</v>
      </c>
      <c r="H2474" s="34" t="s">
        <v>25</v>
      </c>
    </row>
    <row r="2475" spans="2:8" x14ac:dyDescent="0.25">
      <c r="B2475" s="3">
        <v>1922030000000</v>
      </c>
      <c r="C2475" s="4" t="s">
        <v>21</v>
      </c>
      <c r="D2475" s="6" t="s">
        <v>4446</v>
      </c>
      <c r="E2475" s="22" t="s">
        <v>23</v>
      </c>
      <c r="F2475" s="33" t="s">
        <v>25</v>
      </c>
      <c r="G2475" s="33" t="s">
        <v>25</v>
      </c>
      <c r="H2475" s="34" t="s">
        <v>25</v>
      </c>
    </row>
    <row r="2476" spans="2:8" x14ac:dyDescent="0.25">
      <c r="B2476" s="14">
        <v>1922031000000</v>
      </c>
      <c r="C2476" s="15" t="s">
        <v>21</v>
      </c>
      <c r="D2476" s="16" t="s">
        <v>4446</v>
      </c>
      <c r="E2476" s="23" t="s">
        <v>693</v>
      </c>
      <c r="F2476" s="33" t="s">
        <v>25</v>
      </c>
      <c r="G2476" s="33" t="s">
        <v>25</v>
      </c>
      <c r="H2476" s="34" t="s">
        <v>25</v>
      </c>
    </row>
    <row r="2477" spans="2:8" x14ac:dyDescent="0.25">
      <c r="B2477" s="3">
        <v>1922040000000</v>
      </c>
      <c r="C2477" s="4" t="s">
        <v>21</v>
      </c>
      <c r="D2477" s="6" t="s">
        <v>4447</v>
      </c>
      <c r="E2477" s="22" t="s">
        <v>23</v>
      </c>
      <c r="F2477" s="33" t="s">
        <v>25</v>
      </c>
      <c r="G2477" s="33" t="s">
        <v>25</v>
      </c>
      <c r="H2477" s="34" t="s">
        <v>25</v>
      </c>
    </row>
    <row r="2478" spans="2:8" x14ac:dyDescent="0.25">
      <c r="B2478" s="14">
        <v>1922041000000</v>
      </c>
      <c r="C2478" s="15" t="s">
        <v>21</v>
      </c>
      <c r="D2478" s="16" t="s">
        <v>4447</v>
      </c>
      <c r="E2478" s="23" t="s">
        <v>693</v>
      </c>
      <c r="F2478" s="33" t="s">
        <v>25</v>
      </c>
      <c r="G2478" s="33" t="s">
        <v>25</v>
      </c>
      <c r="H2478" s="34" t="s">
        <v>25</v>
      </c>
    </row>
    <row r="2479" spans="2:8" x14ac:dyDescent="0.25">
      <c r="B2479" s="3">
        <v>1922050000000</v>
      </c>
      <c r="C2479" s="4" t="s">
        <v>21</v>
      </c>
      <c r="D2479" s="6" t="s">
        <v>4448</v>
      </c>
      <c r="E2479" s="22" t="s">
        <v>23</v>
      </c>
      <c r="F2479" s="33" t="s">
        <v>25</v>
      </c>
      <c r="G2479" s="33" t="s">
        <v>25</v>
      </c>
      <c r="H2479" s="34" t="s">
        <v>25</v>
      </c>
    </row>
    <row r="2480" spans="2:8" x14ac:dyDescent="0.25">
      <c r="B2480" s="14">
        <v>1922051000000</v>
      </c>
      <c r="C2480" s="15" t="s">
        <v>21</v>
      </c>
      <c r="D2480" s="16" t="s">
        <v>4448</v>
      </c>
      <c r="E2480" s="23" t="s">
        <v>693</v>
      </c>
      <c r="F2480" s="33" t="s">
        <v>25</v>
      </c>
      <c r="G2480" s="33" t="s">
        <v>25</v>
      </c>
      <c r="H2480" s="34" t="s">
        <v>25</v>
      </c>
    </row>
    <row r="2481" spans="2:8" x14ac:dyDescent="0.25">
      <c r="B2481" s="3">
        <v>1922060000000</v>
      </c>
      <c r="C2481" s="4" t="s">
        <v>21</v>
      </c>
      <c r="D2481" s="6" t="s">
        <v>4449</v>
      </c>
      <c r="E2481" s="22" t="s">
        <v>23</v>
      </c>
      <c r="F2481" s="33" t="s">
        <v>25</v>
      </c>
      <c r="G2481" s="33" t="s">
        <v>25</v>
      </c>
      <c r="H2481" s="34" t="s">
        <v>25</v>
      </c>
    </row>
    <row r="2482" spans="2:8" ht="25.5" x14ac:dyDescent="0.25">
      <c r="B2482" s="3">
        <v>1922061000000</v>
      </c>
      <c r="C2482" s="4" t="s">
        <v>21</v>
      </c>
      <c r="D2482" s="6" t="s">
        <v>4449</v>
      </c>
      <c r="E2482" s="28" t="s">
        <v>5979</v>
      </c>
      <c r="F2482" s="33" t="s">
        <v>6172</v>
      </c>
      <c r="G2482" s="33" t="s">
        <v>25</v>
      </c>
      <c r="H2482" s="34" t="s">
        <v>25</v>
      </c>
    </row>
    <row r="2483" spans="2:8" ht="25.5" x14ac:dyDescent="0.25">
      <c r="B2483" s="3">
        <v>1922061100000</v>
      </c>
      <c r="C2483" s="4" t="s">
        <v>21</v>
      </c>
      <c r="D2483" s="6" t="s">
        <v>4452</v>
      </c>
      <c r="E2483" s="28" t="s">
        <v>5979</v>
      </c>
      <c r="F2483" s="33" t="s">
        <v>6173</v>
      </c>
      <c r="G2483" s="33" t="s">
        <v>25</v>
      </c>
      <c r="H2483" s="34" t="s">
        <v>25</v>
      </c>
    </row>
    <row r="2484" spans="2:8" x14ac:dyDescent="0.25">
      <c r="B2484" s="14">
        <v>1922061101000</v>
      </c>
      <c r="C2484" s="15" t="s">
        <v>21</v>
      </c>
      <c r="D2484" s="16" t="s">
        <v>4452</v>
      </c>
      <c r="E2484" s="23" t="s">
        <v>693</v>
      </c>
      <c r="F2484" s="33" t="s">
        <v>25</v>
      </c>
      <c r="G2484" s="33" t="s">
        <v>25</v>
      </c>
      <c r="H2484" s="34" t="s">
        <v>25</v>
      </c>
    </row>
    <row r="2485" spans="2:8" ht="25.5" x14ac:dyDescent="0.25">
      <c r="B2485" s="10">
        <v>1922061101001</v>
      </c>
      <c r="C2485" s="11" t="s">
        <v>40</v>
      </c>
      <c r="D2485" s="12" t="s">
        <v>4454</v>
      </c>
      <c r="E2485" s="28" t="s">
        <v>5979</v>
      </c>
      <c r="F2485" s="35">
        <v>1922063101000</v>
      </c>
      <c r="G2485" s="35" t="s">
        <v>40</v>
      </c>
      <c r="H2485" s="36" t="s">
        <v>4453</v>
      </c>
    </row>
    <row r="2486" spans="2:8" x14ac:dyDescent="0.25">
      <c r="B2486" s="10">
        <v>1922061101999</v>
      </c>
      <c r="C2486" s="11" t="s">
        <v>40</v>
      </c>
      <c r="D2486" s="12" t="s">
        <v>4456</v>
      </c>
      <c r="E2486" s="28" t="s">
        <v>5979</v>
      </c>
      <c r="F2486" s="35">
        <v>1922063199000</v>
      </c>
      <c r="G2486" s="35" t="s">
        <v>40</v>
      </c>
      <c r="H2486" s="36" t="s">
        <v>4455</v>
      </c>
    </row>
    <row r="2487" spans="2:8" ht="25.5" x14ac:dyDescent="0.25">
      <c r="B2487" s="3">
        <v>1922061200000</v>
      </c>
      <c r="C2487" s="4" t="s">
        <v>21</v>
      </c>
      <c r="D2487" s="6" t="s">
        <v>4458</v>
      </c>
      <c r="E2487" s="28" t="s">
        <v>5979</v>
      </c>
      <c r="F2487" s="33" t="s">
        <v>6174</v>
      </c>
      <c r="G2487" s="33" t="s">
        <v>25</v>
      </c>
      <c r="H2487" s="34" t="s">
        <v>25</v>
      </c>
    </row>
    <row r="2488" spans="2:8" x14ac:dyDescent="0.25">
      <c r="B2488" s="14">
        <v>1922061201000</v>
      </c>
      <c r="C2488" s="15" t="s">
        <v>21</v>
      </c>
      <c r="D2488" s="16" t="s">
        <v>4458</v>
      </c>
      <c r="E2488" s="23" t="s">
        <v>693</v>
      </c>
      <c r="F2488" s="33" t="s">
        <v>25</v>
      </c>
      <c r="G2488" s="33" t="s">
        <v>25</v>
      </c>
      <c r="H2488" s="34" t="s">
        <v>25</v>
      </c>
    </row>
    <row r="2489" spans="2:8" ht="25.5" x14ac:dyDescent="0.25">
      <c r="B2489" s="10">
        <v>1922061201001</v>
      </c>
      <c r="C2489" s="11" t="s">
        <v>40</v>
      </c>
      <c r="D2489" s="12" t="s">
        <v>4460</v>
      </c>
      <c r="E2489" s="28" t="s">
        <v>5979</v>
      </c>
      <c r="F2489" s="35">
        <v>1922063201000</v>
      </c>
      <c r="G2489" s="35" t="s">
        <v>40</v>
      </c>
      <c r="H2489" s="36" t="s">
        <v>4459</v>
      </c>
    </row>
    <row r="2490" spans="2:8" x14ac:dyDescent="0.25">
      <c r="B2490" s="10">
        <v>1922061201999</v>
      </c>
      <c r="C2490" s="11" t="s">
        <v>40</v>
      </c>
      <c r="D2490" s="12" t="s">
        <v>4462</v>
      </c>
      <c r="E2490" s="28" t="s">
        <v>5979</v>
      </c>
      <c r="F2490" s="35">
        <v>1922063299000</v>
      </c>
      <c r="G2490" s="35" t="s">
        <v>40</v>
      </c>
      <c r="H2490" s="36" t="s">
        <v>4461</v>
      </c>
    </row>
    <row r="2491" spans="2:8" x14ac:dyDescent="0.25">
      <c r="B2491" s="3">
        <v>1922070000000</v>
      </c>
      <c r="C2491" s="4" t="s">
        <v>21</v>
      </c>
      <c r="D2491" s="6" t="s">
        <v>4466</v>
      </c>
      <c r="E2491" s="22" t="s">
        <v>23</v>
      </c>
      <c r="F2491" s="33" t="s">
        <v>25</v>
      </c>
      <c r="G2491" s="33" t="s">
        <v>25</v>
      </c>
      <c r="H2491" s="34" t="s">
        <v>25</v>
      </c>
    </row>
    <row r="2492" spans="2:8" x14ac:dyDescent="0.25">
      <c r="B2492" s="14">
        <v>1922071000000</v>
      </c>
      <c r="C2492" s="15" t="s">
        <v>21</v>
      </c>
      <c r="D2492" s="16" t="s">
        <v>4466</v>
      </c>
      <c r="E2492" s="23" t="s">
        <v>693</v>
      </c>
      <c r="F2492" s="33" t="s">
        <v>25</v>
      </c>
      <c r="G2492" s="33" t="s">
        <v>25</v>
      </c>
      <c r="H2492" s="34" t="s">
        <v>25</v>
      </c>
    </row>
    <row r="2493" spans="2:8" x14ac:dyDescent="0.25">
      <c r="B2493" s="3">
        <v>1922080000000</v>
      </c>
      <c r="C2493" s="4" t="s">
        <v>21</v>
      </c>
      <c r="D2493" s="6" t="s">
        <v>4467</v>
      </c>
      <c r="E2493" s="22" t="s">
        <v>23</v>
      </c>
      <c r="F2493" s="33" t="s">
        <v>25</v>
      </c>
      <c r="G2493" s="33" t="s">
        <v>25</v>
      </c>
      <c r="H2493" s="34" t="s">
        <v>25</v>
      </c>
    </row>
    <row r="2494" spans="2:8" x14ac:dyDescent="0.25">
      <c r="B2494" s="14">
        <v>1922081000000</v>
      </c>
      <c r="C2494" s="15" t="s">
        <v>21</v>
      </c>
      <c r="D2494" s="16" t="s">
        <v>4467</v>
      </c>
      <c r="E2494" s="23" t="s">
        <v>693</v>
      </c>
      <c r="F2494" s="33" t="s">
        <v>25</v>
      </c>
      <c r="G2494" s="33" t="s">
        <v>25</v>
      </c>
      <c r="H2494" s="34" t="s">
        <v>25</v>
      </c>
    </row>
    <row r="2495" spans="2:8" x14ac:dyDescent="0.25">
      <c r="B2495" s="3">
        <v>1922090000000</v>
      </c>
      <c r="C2495" s="4" t="s">
        <v>21</v>
      </c>
      <c r="D2495" s="6" t="s">
        <v>4468</v>
      </c>
      <c r="E2495" s="22" t="s">
        <v>23</v>
      </c>
      <c r="F2495" s="33" t="s">
        <v>25</v>
      </c>
      <c r="G2495" s="33" t="s">
        <v>25</v>
      </c>
      <c r="H2495" s="34" t="s">
        <v>25</v>
      </c>
    </row>
    <row r="2496" spans="2:8" x14ac:dyDescent="0.25">
      <c r="B2496" s="14">
        <v>1922091000000</v>
      </c>
      <c r="C2496" s="15" t="s">
        <v>21</v>
      </c>
      <c r="D2496" s="16" t="s">
        <v>4468</v>
      </c>
      <c r="E2496" s="23" t="s">
        <v>693</v>
      </c>
      <c r="F2496" s="33" t="s">
        <v>25</v>
      </c>
      <c r="G2496" s="33" t="s">
        <v>25</v>
      </c>
      <c r="H2496" s="34" t="s">
        <v>25</v>
      </c>
    </row>
    <row r="2497" spans="2:8" x14ac:dyDescent="0.25">
      <c r="B2497" s="3">
        <v>1922100000000</v>
      </c>
      <c r="C2497" s="4" t="s">
        <v>21</v>
      </c>
      <c r="D2497" s="6" t="s">
        <v>4469</v>
      </c>
      <c r="E2497" s="22" t="s">
        <v>23</v>
      </c>
      <c r="F2497" s="33" t="s">
        <v>25</v>
      </c>
      <c r="G2497" s="33" t="s">
        <v>25</v>
      </c>
      <c r="H2497" s="34" t="s">
        <v>25</v>
      </c>
    </row>
    <row r="2498" spans="2:8" x14ac:dyDescent="0.25">
      <c r="B2498" s="3">
        <v>1922101000000</v>
      </c>
      <c r="C2498" s="4" t="s">
        <v>21</v>
      </c>
      <c r="D2498" s="6" t="s">
        <v>4470</v>
      </c>
      <c r="E2498" s="22" t="s">
        <v>23</v>
      </c>
      <c r="F2498" s="33" t="s">
        <v>25</v>
      </c>
      <c r="G2498" s="33" t="s">
        <v>25</v>
      </c>
      <c r="H2498" s="34" t="s">
        <v>25</v>
      </c>
    </row>
    <row r="2499" spans="2:8" ht="25.5" x14ac:dyDescent="0.25">
      <c r="B2499" s="3">
        <v>1922102000000</v>
      </c>
      <c r="C2499" s="4" t="s">
        <v>21</v>
      </c>
      <c r="D2499" s="6" t="s">
        <v>4471</v>
      </c>
      <c r="E2499" s="22" t="s">
        <v>23</v>
      </c>
      <c r="F2499" s="33" t="s">
        <v>25</v>
      </c>
      <c r="G2499" s="33" t="s">
        <v>25</v>
      </c>
      <c r="H2499" s="34" t="s">
        <v>25</v>
      </c>
    </row>
    <row r="2500" spans="2:8" x14ac:dyDescent="0.25">
      <c r="B2500" s="3">
        <v>1922110000000</v>
      </c>
      <c r="C2500" s="4" t="s">
        <v>21</v>
      </c>
      <c r="D2500" s="6" t="s">
        <v>4472</v>
      </c>
      <c r="E2500" s="22" t="s">
        <v>23</v>
      </c>
      <c r="F2500" s="33" t="s">
        <v>25</v>
      </c>
      <c r="G2500" s="33" t="s">
        <v>25</v>
      </c>
      <c r="H2500" s="34" t="s">
        <v>25</v>
      </c>
    </row>
    <row r="2501" spans="2:8" x14ac:dyDescent="0.25">
      <c r="B2501" s="14">
        <v>1922111000000</v>
      </c>
      <c r="C2501" s="15" t="s">
        <v>21</v>
      </c>
      <c r="D2501" s="16" t="s">
        <v>4472</v>
      </c>
      <c r="E2501" s="23" t="s">
        <v>693</v>
      </c>
      <c r="F2501" s="33" t="s">
        <v>25</v>
      </c>
      <c r="G2501" s="33" t="s">
        <v>25</v>
      </c>
      <c r="H2501" s="34" t="s">
        <v>25</v>
      </c>
    </row>
    <row r="2502" spans="2:8" x14ac:dyDescent="0.25">
      <c r="B2502" s="3">
        <v>1922120000000</v>
      </c>
      <c r="C2502" s="4" t="s">
        <v>21</v>
      </c>
      <c r="D2502" s="6" t="s">
        <v>4473</v>
      </c>
      <c r="E2502" s="22" t="s">
        <v>23</v>
      </c>
      <c r="F2502" s="33" t="s">
        <v>25</v>
      </c>
      <c r="G2502" s="33" t="s">
        <v>25</v>
      </c>
      <c r="H2502" s="34" t="s">
        <v>25</v>
      </c>
    </row>
    <row r="2503" spans="2:8" x14ac:dyDescent="0.25">
      <c r="B2503" s="14">
        <v>1922121000000</v>
      </c>
      <c r="C2503" s="15" t="s">
        <v>21</v>
      </c>
      <c r="D2503" s="16" t="s">
        <v>4473</v>
      </c>
      <c r="E2503" s="23" t="s">
        <v>693</v>
      </c>
      <c r="F2503" s="33" t="s">
        <v>25</v>
      </c>
      <c r="G2503" s="33" t="s">
        <v>25</v>
      </c>
      <c r="H2503" s="34" t="s">
        <v>25</v>
      </c>
    </row>
    <row r="2504" spans="2:8" x14ac:dyDescent="0.25">
      <c r="B2504" s="3">
        <v>1922990000000</v>
      </c>
      <c r="C2504" s="4" t="s">
        <v>21</v>
      </c>
      <c r="D2504" s="6" t="s">
        <v>4486</v>
      </c>
      <c r="E2504" s="22" t="s">
        <v>23</v>
      </c>
      <c r="F2504" s="33" t="s">
        <v>25</v>
      </c>
      <c r="G2504" s="33" t="s">
        <v>25</v>
      </c>
      <c r="H2504" s="34" t="s">
        <v>25</v>
      </c>
    </row>
    <row r="2505" spans="2:8" x14ac:dyDescent="0.25">
      <c r="B2505" s="14">
        <v>1922991000000</v>
      </c>
      <c r="C2505" s="15" t="s">
        <v>21</v>
      </c>
      <c r="D2505" s="16" t="s">
        <v>4486</v>
      </c>
      <c r="E2505" s="23" t="s">
        <v>693</v>
      </c>
      <c r="F2505" s="33" t="s">
        <v>25</v>
      </c>
      <c r="G2505" s="33" t="s">
        <v>25</v>
      </c>
      <c r="H2505" s="34" t="s">
        <v>25</v>
      </c>
    </row>
    <row r="2506" spans="2:8" x14ac:dyDescent="0.25">
      <c r="B2506" s="3">
        <v>1922991100000</v>
      </c>
      <c r="C2506" s="4" t="s">
        <v>21</v>
      </c>
      <c r="D2506" s="6" t="s">
        <v>4487</v>
      </c>
      <c r="E2506" s="28" t="s">
        <v>5979</v>
      </c>
      <c r="F2506" s="33">
        <v>1922990100000</v>
      </c>
      <c r="G2506" s="33" t="s">
        <v>21</v>
      </c>
      <c r="H2506" s="34" t="s">
        <v>4487</v>
      </c>
    </row>
    <row r="2507" spans="2:8" ht="25.5" x14ac:dyDescent="0.25">
      <c r="B2507" s="10">
        <v>1922991101000</v>
      </c>
      <c r="C2507" s="11" t="s">
        <v>40</v>
      </c>
      <c r="D2507" s="12" t="s">
        <v>4489</v>
      </c>
      <c r="E2507" s="28" t="s">
        <v>5979</v>
      </c>
      <c r="F2507" s="35">
        <v>1922990101000</v>
      </c>
      <c r="G2507" s="35" t="s">
        <v>40</v>
      </c>
      <c r="H2507" s="36" t="s">
        <v>4488</v>
      </c>
    </row>
    <row r="2508" spans="2:8" x14ac:dyDescent="0.25">
      <c r="B2508" s="10">
        <v>1922991102000</v>
      </c>
      <c r="C2508" s="11" t="s">
        <v>40</v>
      </c>
      <c r="D2508" s="12" t="s">
        <v>4491</v>
      </c>
      <c r="E2508" s="28" t="s">
        <v>5979</v>
      </c>
      <c r="F2508" s="35">
        <v>1922990102000</v>
      </c>
      <c r="G2508" s="35" t="s">
        <v>40</v>
      </c>
      <c r="H2508" s="36" t="s">
        <v>4490</v>
      </c>
    </row>
    <row r="2509" spans="2:8" x14ac:dyDescent="0.25">
      <c r="B2509" s="10">
        <v>1922991103000</v>
      </c>
      <c r="C2509" s="11" t="s">
        <v>40</v>
      </c>
      <c r="D2509" s="12" t="s">
        <v>4493</v>
      </c>
      <c r="E2509" s="28" t="s">
        <v>5979</v>
      </c>
      <c r="F2509" s="35">
        <v>1922990103000</v>
      </c>
      <c r="G2509" s="35" t="s">
        <v>40</v>
      </c>
      <c r="H2509" s="36" t="s">
        <v>4492</v>
      </c>
    </row>
    <row r="2510" spans="2:8" x14ac:dyDescent="0.25">
      <c r="B2510" s="10">
        <v>1922991104000</v>
      </c>
      <c r="C2510" s="11" t="s">
        <v>40</v>
      </c>
      <c r="D2510" s="12" t="s">
        <v>4479</v>
      </c>
      <c r="E2510" s="28" t="s">
        <v>5979</v>
      </c>
      <c r="F2510" s="35">
        <v>1922510101000</v>
      </c>
      <c r="G2510" s="35" t="s">
        <v>40</v>
      </c>
      <c r="H2510" s="36" t="s">
        <v>4478</v>
      </c>
    </row>
    <row r="2511" spans="2:8" x14ac:dyDescent="0.25">
      <c r="B2511" s="10">
        <v>1922991105000</v>
      </c>
      <c r="C2511" s="11" t="s">
        <v>40</v>
      </c>
      <c r="D2511" s="12" t="s">
        <v>4495</v>
      </c>
      <c r="E2511" s="28" t="s">
        <v>5979</v>
      </c>
      <c r="F2511" s="35">
        <v>1922990104000</v>
      </c>
      <c r="G2511" s="35" t="s">
        <v>40</v>
      </c>
      <c r="H2511" s="36" t="s">
        <v>4494</v>
      </c>
    </row>
    <row r="2512" spans="2:8" x14ac:dyDescent="0.25">
      <c r="B2512" s="10">
        <v>1922991106000</v>
      </c>
      <c r="C2512" s="11" t="s">
        <v>40</v>
      </c>
      <c r="D2512" s="12" t="s">
        <v>4497</v>
      </c>
      <c r="E2512" s="28" t="s">
        <v>5979</v>
      </c>
      <c r="F2512" s="35">
        <v>1922990105000</v>
      </c>
      <c r="G2512" s="35" t="s">
        <v>40</v>
      </c>
      <c r="H2512" s="36" t="s">
        <v>4496</v>
      </c>
    </row>
    <row r="2513" spans="2:8" x14ac:dyDescent="0.25">
      <c r="B2513" s="10">
        <v>1922991107000</v>
      </c>
      <c r="C2513" s="11" t="s">
        <v>40</v>
      </c>
      <c r="D2513" s="12" t="s">
        <v>4499</v>
      </c>
      <c r="E2513" s="28" t="s">
        <v>5979</v>
      </c>
      <c r="F2513" s="35">
        <v>1922990106000</v>
      </c>
      <c r="G2513" s="35" t="s">
        <v>40</v>
      </c>
      <c r="H2513" s="36" t="s">
        <v>4498</v>
      </c>
    </row>
    <row r="2514" spans="2:8" ht="25.5" x14ac:dyDescent="0.25">
      <c r="B2514" s="10">
        <v>1922991108000</v>
      </c>
      <c r="C2514" s="11" t="s">
        <v>40</v>
      </c>
      <c r="D2514" s="12" t="s">
        <v>4501</v>
      </c>
      <c r="E2514" s="28" t="s">
        <v>5979</v>
      </c>
      <c r="F2514" s="35">
        <v>1922990107000</v>
      </c>
      <c r="G2514" s="35" t="s">
        <v>40</v>
      </c>
      <c r="H2514" s="36" t="s">
        <v>4500</v>
      </c>
    </row>
    <row r="2515" spans="2:8" ht="25.5" x14ac:dyDescent="0.25">
      <c r="B2515" s="10">
        <v>1922991109000</v>
      </c>
      <c r="C2515" s="11" t="s">
        <v>40</v>
      </c>
      <c r="D2515" s="12" t="s">
        <v>6175</v>
      </c>
      <c r="E2515" s="28" t="s">
        <v>5979</v>
      </c>
      <c r="F2515" s="35">
        <v>1922990199000</v>
      </c>
      <c r="G2515" s="35" t="s">
        <v>40</v>
      </c>
      <c r="H2515" s="36" t="s">
        <v>4504</v>
      </c>
    </row>
    <row r="2516" spans="2:8" x14ac:dyDescent="0.25">
      <c r="B2516" s="10">
        <v>1922991110000</v>
      </c>
      <c r="C2516" s="11" t="s">
        <v>40</v>
      </c>
      <c r="D2516" s="12" t="s">
        <v>4503</v>
      </c>
      <c r="E2516" s="28" t="s">
        <v>5979</v>
      </c>
      <c r="F2516" s="35">
        <v>1922990108000</v>
      </c>
      <c r="G2516" s="35" t="s">
        <v>40</v>
      </c>
      <c r="H2516" s="36" t="s">
        <v>4502</v>
      </c>
    </row>
    <row r="2517" spans="2:8" x14ac:dyDescent="0.25">
      <c r="B2517" s="10">
        <v>1922991199000</v>
      </c>
      <c r="C2517" s="11" t="s">
        <v>40</v>
      </c>
      <c r="D2517" s="12" t="s">
        <v>6176</v>
      </c>
      <c r="E2517" s="28" t="s">
        <v>5979</v>
      </c>
      <c r="F2517" s="35">
        <v>1922990199000</v>
      </c>
      <c r="G2517" s="35" t="s">
        <v>40</v>
      </c>
      <c r="H2517" s="36" t="s">
        <v>4504</v>
      </c>
    </row>
    <row r="2518" spans="2:8" x14ac:dyDescent="0.25">
      <c r="B2518" s="3">
        <v>1922991200000</v>
      </c>
      <c r="C2518" s="4" t="s">
        <v>21</v>
      </c>
      <c r="D2518" s="6" t="s">
        <v>4506</v>
      </c>
      <c r="E2518" s="28" t="s">
        <v>5979</v>
      </c>
      <c r="F2518" s="33">
        <v>1922990200000</v>
      </c>
      <c r="G2518" s="33" t="s">
        <v>21</v>
      </c>
      <c r="H2518" s="34" t="s">
        <v>4506</v>
      </c>
    </row>
    <row r="2519" spans="2:8" ht="25.5" x14ac:dyDescent="0.25">
      <c r="B2519" s="10">
        <v>1922991201000</v>
      </c>
      <c r="C2519" s="11" t="s">
        <v>40</v>
      </c>
      <c r="D2519" s="12" t="s">
        <v>4508</v>
      </c>
      <c r="E2519" s="28" t="s">
        <v>5979</v>
      </c>
      <c r="F2519" s="35">
        <v>1922990201000</v>
      </c>
      <c r="G2519" s="35" t="s">
        <v>40</v>
      </c>
      <c r="H2519" s="36" t="s">
        <v>4507</v>
      </c>
    </row>
    <row r="2520" spans="2:8" x14ac:dyDescent="0.25">
      <c r="B2520" s="10">
        <v>1922991202000</v>
      </c>
      <c r="C2520" s="11" t="s">
        <v>40</v>
      </c>
      <c r="D2520" s="12" t="s">
        <v>4510</v>
      </c>
      <c r="E2520" s="28" t="s">
        <v>5979</v>
      </c>
      <c r="F2520" s="35">
        <v>1922990202000</v>
      </c>
      <c r="G2520" s="35" t="s">
        <v>40</v>
      </c>
      <c r="H2520" s="36" t="s">
        <v>4509</v>
      </c>
    </row>
    <row r="2521" spans="2:8" x14ac:dyDescent="0.25">
      <c r="B2521" s="10">
        <v>1922991203000</v>
      </c>
      <c r="C2521" s="11" t="s">
        <v>40</v>
      </c>
      <c r="D2521" s="12" t="s">
        <v>4512</v>
      </c>
      <c r="E2521" s="28" t="s">
        <v>5979</v>
      </c>
      <c r="F2521" s="35">
        <v>1922990203000</v>
      </c>
      <c r="G2521" s="35" t="s">
        <v>40</v>
      </c>
      <c r="H2521" s="36" t="s">
        <v>4511</v>
      </c>
    </row>
    <row r="2522" spans="2:8" x14ac:dyDescent="0.25">
      <c r="B2522" s="10">
        <v>1922991204000</v>
      </c>
      <c r="C2522" s="11" t="s">
        <v>40</v>
      </c>
      <c r="D2522" s="12" t="s">
        <v>4482</v>
      </c>
      <c r="E2522" s="28" t="s">
        <v>5979</v>
      </c>
      <c r="F2522" s="35">
        <v>1922510201000</v>
      </c>
      <c r="G2522" s="35" t="s">
        <v>40</v>
      </c>
      <c r="H2522" s="36" t="s">
        <v>4481</v>
      </c>
    </row>
    <row r="2523" spans="2:8" x14ac:dyDescent="0.25">
      <c r="B2523" s="10">
        <v>1922991205000</v>
      </c>
      <c r="C2523" s="11" t="s">
        <v>40</v>
      </c>
      <c r="D2523" s="12" t="s">
        <v>4514</v>
      </c>
      <c r="E2523" s="28" t="s">
        <v>5979</v>
      </c>
      <c r="F2523" s="35">
        <v>1922990204000</v>
      </c>
      <c r="G2523" s="35" t="s">
        <v>40</v>
      </c>
      <c r="H2523" s="36" t="s">
        <v>4513</v>
      </c>
    </row>
    <row r="2524" spans="2:8" x14ac:dyDescent="0.25">
      <c r="B2524" s="10">
        <v>1922991206000</v>
      </c>
      <c r="C2524" s="11" t="s">
        <v>40</v>
      </c>
      <c r="D2524" s="12" t="s">
        <v>4516</v>
      </c>
      <c r="E2524" s="28" t="s">
        <v>5979</v>
      </c>
      <c r="F2524" s="35">
        <v>1922990205000</v>
      </c>
      <c r="G2524" s="35" t="s">
        <v>40</v>
      </c>
      <c r="H2524" s="36" t="s">
        <v>4515</v>
      </c>
    </row>
    <row r="2525" spans="2:8" x14ac:dyDescent="0.25">
      <c r="B2525" s="10">
        <v>1922991207000</v>
      </c>
      <c r="C2525" s="11" t="s">
        <v>40</v>
      </c>
      <c r="D2525" s="12" t="s">
        <v>4518</v>
      </c>
      <c r="E2525" s="28" t="s">
        <v>5979</v>
      </c>
      <c r="F2525" s="35">
        <v>1922990206000</v>
      </c>
      <c r="G2525" s="35" t="s">
        <v>40</v>
      </c>
      <c r="H2525" s="36" t="s">
        <v>4517</v>
      </c>
    </row>
    <row r="2526" spans="2:8" ht="25.5" x14ac:dyDescent="0.25">
      <c r="B2526" s="10">
        <v>1922991208000</v>
      </c>
      <c r="C2526" s="11" t="s">
        <v>40</v>
      </c>
      <c r="D2526" s="12" t="s">
        <v>4520</v>
      </c>
      <c r="E2526" s="28" t="s">
        <v>5979</v>
      </c>
      <c r="F2526" s="35">
        <v>1922990207000</v>
      </c>
      <c r="G2526" s="35" t="s">
        <v>40</v>
      </c>
      <c r="H2526" s="36" t="s">
        <v>4519</v>
      </c>
    </row>
    <row r="2527" spans="2:8" ht="25.5" x14ac:dyDescent="0.25">
      <c r="B2527" s="10">
        <v>1922991209000</v>
      </c>
      <c r="C2527" s="11" t="s">
        <v>40</v>
      </c>
      <c r="D2527" s="12" t="s">
        <v>6177</v>
      </c>
      <c r="E2527" s="28" t="s">
        <v>5979</v>
      </c>
      <c r="F2527" s="35">
        <v>1922990299000</v>
      </c>
      <c r="G2527" s="35" t="s">
        <v>40</v>
      </c>
      <c r="H2527" s="36" t="s">
        <v>4521</v>
      </c>
    </row>
    <row r="2528" spans="2:8" x14ac:dyDescent="0.25">
      <c r="B2528" s="10">
        <v>1922991299000</v>
      </c>
      <c r="C2528" s="11" t="s">
        <v>40</v>
      </c>
      <c r="D2528" s="12" t="s">
        <v>6178</v>
      </c>
      <c r="E2528" s="28" t="s">
        <v>5979</v>
      </c>
      <c r="F2528" s="35">
        <v>1922990299000</v>
      </c>
      <c r="G2528" s="35" t="s">
        <v>40</v>
      </c>
      <c r="H2528" s="36" t="s">
        <v>4521</v>
      </c>
    </row>
    <row r="2529" spans="2:8" x14ac:dyDescent="0.25">
      <c r="B2529" s="3">
        <v>1923000000000</v>
      </c>
      <c r="C2529" s="4" t="s">
        <v>21</v>
      </c>
      <c r="D2529" s="6" t="s">
        <v>4527</v>
      </c>
      <c r="E2529" s="22" t="s">
        <v>23</v>
      </c>
      <c r="F2529" s="33" t="s">
        <v>25</v>
      </c>
      <c r="G2529" s="33" t="s">
        <v>25</v>
      </c>
      <c r="H2529" s="34" t="s">
        <v>25</v>
      </c>
    </row>
    <row r="2530" spans="2:8" x14ac:dyDescent="0.25">
      <c r="B2530" s="3">
        <v>1923010000000</v>
      </c>
      <c r="C2530" s="4" t="s">
        <v>21</v>
      </c>
      <c r="D2530" s="6" t="s">
        <v>4528</v>
      </c>
      <c r="E2530" s="22" t="s">
        <v>23</v>
      </c>
      <c r="F2530" s="33" t="s">
        <v>25</v>
      </c>
      <c r="G2530" s="33" t="s">
        <v>25</v>
      </c>
      <c r="H2530" s="34" t="s">
        <v>25</v>
      </c>
    </row>
    <row r="2531" spans="2:8" x14ac:dyDescent="0.25">
      <c r="B2531" s="14">
        <v>1923011000000</v>
      </c>
      <c r="C2531" s="15" t="s">
        <v>21</v>
      </c>
      <c r="D2531" s="16" t="s">
        <v>4528</v>
      </c>
      <c r="E2531" s="23" t="s">
        <v>693</v>
      </c>
      <c r="F2531" s="33" t="s">
        <v>25</v>
      </c>
      <c r="G2531" s="33" t="s">
        <v>25</v>
      </c>
      <c r="H2531" s="34" t="s">
        <v>25</v>
      </c>
    </row>
    <row r="2532" spans="2:8" x14ac:dyDescent="0.25">
      <c r="B2532" s="3">
        <v>1923020000000</v>
      </c>
      <c r="C2532" s="4" t="s">
        <v>21</v>
      </c>
      <c r="D2532" s="6" t="s">
        <v>4529</v>
      </c>
      <c r="E2532" s="22" t="s">
        <v>23</v>
      </c>
      <c r="F2532" s="33" t="s">
        <v>25</v>
      </c>
      <c r="G2532" s="33" t="s">
        <v>25</v>
      </c>
      <c r="H2532" s="34" t="s">
        <v>25</v>
      </c>
    </row>
    <row r="2533" spans="2:8" x14ac:dyDescent="0.25">
      <c r="B2533" s="14">
        <v>1923021000000</v>
      </c>
      <c r="C2533" s="15" t="s">
        <v>21</v>
      </c>
      <c r="D2533" s="16" t="s">
        <v>4529</v>
      </c>
      <c r="E2533" s="23" t="s">
        <v>693</v>
      </c>
      <c r="F2533" s="33" t="s">
        <v>25</v>
      </c>
      <c r="G2533" s="33" t="s">
        <v>25</v>
      </c>
      <c r="H2533" s="34" t="s">
        <v>25</v>
      </c>
    </row>
    <row r="2534" spans="2:8" x14ac:dyDescent="0.25">
      <c r="B2534" s="3">
        <v>1923030000000</v>
      </c>
      <c r="C2534" s="4" t="s">
        <v>21</v>
      </c>
      <c r="D2534" s="6" t="s">
        <v>4530</v>
      </c>
      <c r="E2534" s="22" t="s">
        <v>23</v>
      </c>
      <c r="F2534" s="33" t="s">
        <v>25</v>
      </c>
      <c r="G2534" s="33" t="s">
        <v>25</v>
      </c>
      <c r="H2534" s="34" t="s">
        <v>25</v>
      </c>
    </row>
    <row r="2535" spans="2:8" x14ac:dyDescent="0.25">
      <c r="B2535" s="14">
        <v>1923031000000</v>
      </c>
      <c r="C2535" s="15" t="s">
        <v>21</v>
      </c>
      <c r="D2535" s="16" t="s">
        <v>4530</v>
      </c>
      <c r="E2535" s="23" t="s">
        <v>693</v>
      </c>
      <c r="F2535" s="33" t="s">
        <v>25</v>
      </c>
      <c r="G2535" s="33" t="s">
        <v>25</v>
      </c>
      <c r="H2535" s="34" t="s">
        <v>25</v>
      </c>
    </row>
    <row r="2536" spans="2:8" x14ac:dyDescent="0.25">
      <c r="B2536" s="3">
        <v>1923031100000</v>
      </c>
      <c r="C2536" s="4" t="s">
        <v>21</v>
      </c>
      <c r="D2536" s="6" t="s">
        <v>4532</v>
      </c>
      <c r="E2536" s="28" t="s">
        <v>5979</v>
      </c>
      <c r="F2536" s="33">
        <v>1923030100000</v>
      </c>
      <c r="G2536" s="33" t="s">
        <v>21</v>
      </c>
      <c r="H2536" s="34" t="s">
        <v>4531</v>
      </c>
    </row>
    <row r="2537" spans="2:8" x14ac:dyDescent="0.25">
      <c r="B2537" s="10">
        <v>1923031101000</v>
      </c>
      <c r="C2537" s="11" t="s">
        <v>40</v>
      </c>
      <c r="D2537" s="12" t="s">
        <v>4532</v>
      </c>
      <c r="E2537" s="28" t="s">
        <v>5979</v>
      </c>
      <c r="F2537" s="35">
        <v>1923030101000</v>
      </c>
      <c r="G2537" s="35" t="s">
        <v>40</v>
      </c>
      <c r="H2537" s="36" t="s">
        <v>4533</v>
      </c>
    </row>
    <row r="2538" spans="2:8" x14ac:dyDescent="0.25">
      <c r="B2538" s="3">
        <v>1923040000000</v>
      </c>
      <c r="C2538" s="4" t="s">
        <v>21</v>
      </c>
      <c r="D2538" s="6" t="s">
        <v>4534</v>
      </c>
      <c r="E2538" s="22" t="s">
        <v>23</v>
      </c>
      <c r="F2538" s="33" t="s">
        <v>25</v>
      </c>
      <c r="G2538" s="33" t="s">
        <v>25</v>
      </c>
      <c r="H2538" s="34" t="s">
        <v>25</v>
      </c>
    </row>
    <row r="2539" spans="2:8" x14ac:dyDescent="0.25">
      <c r="B2539" s="14">
        <v>1923041000000</v>
      </c>
      <c r="C2539" s="15" t="s">
        <v>21</v>
      </c>
      <c r="D2539" s="16" t="s">
        <v>4534</v>
      </c>
      <c r="E2539" s="23" t="s">
        <v>693</v>
      </c>
      <c r="F2539" s="33" t="s">
        <v>25</v>
      </c>
      <c r="G2539" s="33" t="s">
        <v>25</v>
      </c>
      <c r="H2539" s="34" t="s">
        <v>25</v>
      </c>
    </row>
    <row r="2540" spans="2:8" x14ac:dyDescent="0.25">
      <c r="B2540" s="3">
        <v>1923990000000</v>
      </c>
      <c r="C2540" s="4" t="s">
        <v>21</v>
      </c>
      <c r="D2540" s="6" t="s">
        <v>4538</v>
      </c>
      <c r="E2540" s="22" t="s">
        <v>23</v>
      </c>
      <c r="F2540" s="33" t="s">
        <v>25</v>
      </c>
      <c r="G2540" s="33" t="s">
        <v>25</v>
      </c>
      <c r="H2540" s="34" t="s">
        <v>25</v>
      </c>
    </row>
    <row r="2541" spans="2:8" x14ac:dyDescent="0.25">
      <c r="B2541" s="14">
        <v>1923991000000</v>
      </c>
      <c r="C2541" s="15" t="s">
        <v>21</v>
      </c>
      <c r="D2541" s="16" t="s">
        <v>4538</v>
      </c>
      <c r="E2541" s="23" t="s">
        <v>693</v>
      </c>
      <c r="F2541" s="33" t="s">
        <v>25</v>
      </c>
      <c r="G2541" s="33" t="s">
        <v>25</v>
      </c>
      <c r="H2541" s="34" t="s">
        <v>25</v>
      </c>
    </row>
    <row r="2542" spans="2:8" x14ac:dyDescent="0.25">
      <c r="B2542" s="3">
        <v>1923991100000</v>
      </c>
      <c r="C2542" s="4" t="s">
        <v>21</v>
      </c>
      <c r="D2542" s="6" t="s">
        <v>4539</v>
      </c>
      <c r="E2542" s="28" t="s">
        <v>5979</v>
      </c>
      <c r="F2542" s="33">
        <v>1923990100000</v>
      </c>
      <c r="G2542" s="33" t="s">
        <v>21</v>
      </c>
      <c r="H2542" s="34" t="s">
        <v>4539</v>
      </c>
    </row>
    <row r="2543" spans="2:8" ht="25.5" x14ac:dyDescent="0.25">
      <c r="B2543" s="10">
        <v>1923991101000</v>
      </c>
      <c r="C2543" s="11" t="s">
        <v>40</v>
      </c>
      <c r="D2543" s="12" t="s">
        <v>4541</v>
      </c>
      <c r="E2543" s="28" t="s">
        <v>5979</v>
      </c>
      <c r="F2543" s="35">
        <v>1923990101000</v>
      </c>
      <c r="G2543" s="35" t="s">
        <v>40</v>
      </c>
      <c r="H2543" s="36" t="s">
        <v>4540</v>
      </c>
    </row>
    <row r="2544" spans="2:8" x14ac:dyDescent="0.25">
      <c r="B2544" s="10">
        <v>1923991102000</v>
      </c>
      <c r="C2544" s="11" t="s">
        <v>40</v>
      </c>
      <c r="D2544" s="12" t="s">
        <v>4543</v>
      </c>
      <c r="E2544" s="28" t="s">
        <v>5979</v>
      </c>
      <c r="F2544" s="35">
        <v>1923990102000</v>
      </c>
      <c r="G2544" s="35" t="s">
        <v>40</v>
      </c>
      <c r="H2544" s="36" t="s">
        <v>4542</v>
      </c>
    </row>
    <row r="2545" spans="2:8" x14ac:dyDescent="0.25">
      <c r="B2545" s="10">
        <v>1923991103000</v>
      </c>
      <c r="C2545" s="11" t="s">
        <v>40</v>
      </c>
      <c r="D2545" s="12" t="s">
        <v>4545</v>
      </c>
      <c r="E2545" s="28" t="s">
        <v>5979</v>
      </c>
      <c r="F2545" s="35">
        <v>1923990103000</v>
      </c>
      <c r="G2545" s="35" t="s">
        <v>40</v>
      </c>
      <c r="H2545" s="36" t="s">
        <v>4544</v>
      </c>
    </row>
    <row r="2546" spans="2:8" ht="25.5" x14ac:dyDescent="0.25">
      <c r="B2546" s="10">
        <v>1923991104000</v>
      </c>
      <c r="C2546" s="11" t="s">
        <v>40</v>
      </c>
      <c r="D2546" s="12" t="s">
        <v>4547</v>
      </c>
      <c r="E2546" s="28" t="s">
        <v>5979</v>
      </c>
      <c r="F2546" s="35">
        <v>1923990104000</v>
      </c>
      <c r="G2546" s="35" t="s">
        <v>40</v>
      </c>
      <c r="H2546" s="36" t="s">
        <v>4546</v>
      </c>
    </row>
    <row r="2547" spans="2:8" x14ac:dyDescent="0.25">
      <c r="B2547" s="10">
        <v>1923991199000</v>
      </c>
      <c r="C2547" s="11" t="s">
        <v>40</v>
      </c>
      <c r="D2547" s="12" t="s">
        <v>4549</v>
      </c>
      <c r="E2547" s="28" t="s">
        <v>5979</v>
      </c>
      <c r="F2547" s="35">
        <v>1923990199000</v>
      </c>
      <c r="G2547" s="35" t="s">
        <v>40</v>
      </c>
      <c r="H2547" s="36" t="s">
        <v>4548</v>
      </c>
    </row>
    <row r="2548" spans="2:8" x14ac:dyDescent="0.25">
      <c r="B2548" s="3">
        <v>1923991300000</v>
      </c>
      <c r="C2548" s="4" t="s">
        <v>21</v>
      </c>
      <c r="D2548" s="6" t="s">
        <v>4550</v>
      </c>
      <c r="E2548" s="28" t="s">
        <v>5979</v>
      </c>
      <c r="F2548" s="33">
        <v>1923990300000</v>
      </c>
      <c r="G2548" s="33" t="s">
        <v>21</v>
      </c>
      <c r="H2548" s="34" t="s">
        <v>4550</v>
      </c>
    </row>
    <row r="2549" spans="2:8" x14ac:dyDescent="0.25">
      <c r="B2549" s="10">
        <v>1923991301000</v>
      </c>
      <c r="C2549" s="11" t="s">
        <v>40</v>
      </c>
      <c r="D2549" s="12" t="s">
        <v>4552</v>
      </c>
      <c r="E2549" s="28" t="s">
        <v>5979</v>
      </c>
      <c r="F2549" s="35">
        <v>1923990301000</v>
      </c>
      <c r="G2549" s="35" t="s">
        <v>40</v>
      </c>
      <c r="H2549" s="36" t="s">
        <v>4551</v>
      </c>
    </row>
    <row r="2550" spans="2:8" x14ac:dyDescent="0.25">
      <c r="B2550" s="10">
        <v>1923991302000</v>
      </c>
      <c r="C2550" s="11" t="s">
        <v>40</v>
      </c>
      <c r="D2550" s="12" t="s">
        <v>4554</v>
      </c>
      <c r="E2550" s="28" t="s">
        <v>5979</v>
      </c>
      <c r="F2550" s="35">
        <v>1923990302000</v>
      </c>
      <c r="G2550" s="35" t="s">
        <v>40</v>
      </c>
      <c r="H2550" s="36" t="s">
        <v>4553</v>
      </c>
    </row>
    <row r="2551" spans="2:8" x14ac:dyDescent="0.25">
      <c r="B2551" s="10">
        <v>1923991303000</v>
      </c>
      <c r="C2551" s="11" t="s">
        <v>40</v>
      </c>
      <c r="D2551" s="12" t="s">
        <v>4556</v>
      </c>
      <c r="E2551" s="28" t="s">
        <v>5979</v>
      </c>
      <c r="F2551" s="35">
        <v>1923990303000</v>
      </c>
      <c r="G2551" s="35" t="s">
        <v>40</v>
      </c>
      <c r="H2551" s="36" t="s">
        <v>4555</v>
      </c>
    </row>
    <row r="2552" spans="2:8" x14ac:dyDescent="0.25">
      <c r="B2552" s="3">
        <v>1930000000000</v>
      </c>
      <c r="C2552" s="4" t="s">
        <v>21</v>
      </c>
      <c r="D2552" s="6" t="s">
        <v>4557</v>
      </c>
      <c r="E2552" s="22" t="s">
        <v>23</v>
      </c>
      <c r="F2552" s="33" t="s">
        <v>25</v>
      </c>
      <c r="G2552" s="33" t="s">
        <v>25</v>
      </c>
      <c r="H2552" s="34" t="s">
        <v>25</v>
      </c>
    </row>
    <row r="2553" spans="2:8" x14ac:dyDescent="0.25">
      <c r="B2553" s="3">
        <v>1930010000000</v>
      </c>
      <c r="C2553" s="4" t="s">
        <v>21</v>
      </c>
      <c r="D2553" s="6" t="s">
        <v>4558</v>
      </c>
      <c r="E2553" s="28" t="s">
        <v>5979</v>
      </c>
      <c r="F2553" s="33">
        <v>1931010000000</v>
      </c>
      <c r="G2553" s="33" t="s">
        <v>21</v>
      </c>
      <c r="H2553" s="34" t="s">
        <v>4558</v>
      </c>
    </row>
    <row r="2554" spans="2:8" x14ac:dyDescent="0.25">
      <c r="B2554" s="14">
        <v>1930011000000</v>
      </c>
      <c r="C2554" s="15" t="s">
        <v>21</v>
      </c>
      <c r="D2554" s="16" t="s">
        <v>4558</v>
      </c>
      <c r="E2554" s="23" t="s">
        <v>693</v>
      </c>
      <c r="F2554" s="33" t="s">
        <v>25</v>
      </c>
      <c r="G2554" s="33" t="s">
        <v>25</v>
      </c>
      <c r="H2554" s="34" t="s">
        <v>25</v>
      </c>
    </row>
    <row r="2555" spans="2:8" x14ac:dyDescent="0.25">
      <c r="B2555" s="3">
        <v>1930020000000</v>
      </c>
      <c r="C2555" s="4" t="s">
        <v>21</v>
      </c>
      <c r="D2555" s="6" t="s">
        <v>4559</v>
      </c>
      <c r="E2555" s="28" t="s">
        <v>5979</v>
      </c>
      <c r="F2555" s="33">
        <v>1931020000000</v>
      </c>
      <c r="G2555" s="33" t="s">
        <v>21</v>
      </c>
      <c r="H2555" s="34" t="s">
        <v>4559</v>
      </c>
    </row>
    <row r="2556" spans="2:8" x14ac:dyDescent="0.25">
      <c r="B2556" s="3">
        <v>1930021000000</v>
      </c>
      <c r="C2556" s="4" t="s">
        <v>21</v>
      </c>
      <c r="D2556" s="6" t="s">
        <v>4560</v>
      </c>
      <c r="E2556" s="28" t="s">
        <v>5979</v>
      </c>
      <c r="F2556" s="33">
        <v>1931021000000</v>
      </c>
      <c r="G2556" s="33" t="s">
        <v>21</v>
      </c>
      <c r="H2556" s="34" t="s">
        <v>4560</v>
      </c>
    </row>
    <row r="2557" spans="2:8" x14ac:dyDescent="0.25">
      <c r="B2557" s="3">
        <v>1930021100000</v>
      </c>
      <c r="C2557" s="4" t="s">
        <v>21</v>
      </c>
      <c r="D2557" s="6" t="s">
        <v>4562</v>
      </c>
      <c r="E2557" s="28" t="s">
        <v>5979</v>
      </c>
      <c r="F2557" s="33">
        <v>1931021100000</v>
      </c>
      <c r="G2557" s="33" t="s">
        <v>21</v>
      </c>
      <c r="H2557" s="34" t="s">
        <v>4561</v>
      </c>
    </row>
    <row r="2558" spans="2:8" x14ac:dyDescent="0.25">
      <c r="B2558" s="10">
        <v>1930021101000</v>
      </c>
      <c r="C2558" s="11" t="s">
        <v>40</v>
      </c>
      <c r="D2558" s="12" t="s">
        <v>4562</v>
      </c>
      <c r="E2558" s="28" t="s">
        <v>5979</v>
      </c>
      <c r="F2558" s="35">
        <v>1931021101000</v>
      </c>
      <c r="G2558" s="35" t="s">
        <v>40</v>
      </c>
      <c r="H2558" s="36" t="s">
        <v>4563</v>
      </c>
    </row>
    <row r="2559" spans="2:8" x14ac:dyDescent="0.25">
      <c r="B2559" s="3">
        <v>1930021200000</v>
      </c>
      <c r="C2559" s="4" t="s">
        <v>21</v>
      </c>
      <c r="D2559" s="6" t="s">
        <v>4565</v>
      </c>
      <c r="E2559" s="28" t="s">
        <v>5979</v>
      </c>
      <c r="F2559" s="33">
        <v>1931021200000</v>
      </c>
      <c r="G2559" s="33" t="s">
        <v>21</v>
      </c>
      <c r="H2559" s="34" t="s">
        <v>4564</v>
      </c>
    </row>
    <row r="2560" spans="2:8" x14ac:dyDescent="0.25">
      <c r="B2560" s="10">
        <v>1930021201000</v>
      </c>
      <c r="C2560" s="11" t="s">
        <v>40</v>
      </c>
      <c r="D2560" s="12" t="s">
        <v>4565</v>
      </c>
      <c r="E2560" s="28" t="s">
        <v>5979</v>
      </c>
      <c r="F2560" s="35">
        <v>1931021201000</v>
      </c>
      <c r="G2560" s="35" t="s">
        <v>40</v>
      </c>
      <c r="H2560" s="36" t="s">
        <v>4566</v>
      </c>
    </row>
    <row r="2561" spans="2:8" ht="25.5" x14ac:dyDescent="0.25">
      <c r="B2561" s="3">
        <v>1930022000000</v>
      </c>
      <c r="C2561" s="4" t="s">
        <v>21</v>
      </c>
      <c r="D2561" s="6" t="s">
        <v>4567</v>
      </c>
      <c r="E2561" s="28" t="s">
        <v>5979</v>
      </c>
      <c r="F2561" s="33">
        <v>1931022000000</v>
      </c>
      <c r="G2561" s="33" t="s">
        <v>21</v>
      </c>
      <c r="H2561" s="34" t="s">
        <v>4567</v>
      </c>
    </row>
    <row r="2562" spans="2:8" x14ac:dyDescent="0.25">
      <c r="B2562" s="3">
        <v>1930030000000</v>
      </c>
      <c r="C2562" s="4" t="s">
        <v>21</v>
      </c>
      <c r="D2562" s="6" t="s">
        <v>4568</v>
      </c>
      <c r="E2562" s="28" t="s">
        <v>5979</v>
      </c>
      <c r="F2562" s="33">
        <v>1931030000000</v>
      </c>
      <c r="G2562" s="33" t="s">
        <v>21</v>
      </c>
      <c r="H2562" s="34" t="s">
        <v>4568</v>
      </c>
    </row>
    <row r="2563" spans="2:8" x14ac:dyDescent="0.25">
      <c r="B2563" s="14">
        <v>1930031000000</v>
      </c>
      <c r="C2563" s="15" t="s">
        <v>21</v>
      </c>
      <c r="D2563" s="16" t="s">
        <v>4568</v>
      </c>
      <c r="E2563" s="23" t="s">
        <v>693</v>
      </c>
      <c r="F2563" s="33" t="s">
        <v>25</v>
      </c>
      <c r="G2563" s="33" t="s">
        <v>25</v>
      </c>
      <c r="H2563" s="34" t="s">
        <v>25</v>
      </c>
    </row>
    <row r="2564" spans="2:8" x14ac:dyDescent="0.25">
      <c r="B2564" s="3">
        <v>1930040000000</v>
      </c>
      <c r="C2564" s="4" t="s">
        <v>21</v>
      </c>
      <c r="D2564" s="6" t="s">
        <v>4569</v>
      </c>
      <c r="E2564" s="28" t="s">
        <v>5979</v>
      </c>
      <c r="F2564" s="33">
        <v>1931040000000</v>
      </c>
      <c r="G2564" s="33" t="s">
        <v>21</v>
      </c>
      <c r="H2564" s="34" t="s">
        <v>4569</v>
      </c>
    </row>
    <row r="2565" spans="2:8" x14ac:dyDescent="0.25">
      <c r="B2565" s="14">
        <v>1930041000000</v>
      </c>
      <c r="C2565" s="15" t="s">
        <v>21</v>
      </c>
      <c r="D2565" s="16" t="s">
        <v>4569</v>
      </c>
      <c r="E2565" s="23" t="s">
        <v>693</v>
      </c>
      <c r="F2565" s="33" t="s">
        <v>25</v>
      </c>
      <c r="G2565" s="33" t="s">
        <v>25</v>
      </c>
      <c r="H2565" s="34" t="s">
        <v>25</v>
      </c>
    </row>
    <row r="2566" spans="2:8" x14ac:dyDescent="0.25">
      <c r="B2566" s="3">
        <v>1990000000000</v>
      </c>
      <c r="C2566" s="4" t="s">
        <v>21</v>
      </c>
      <c r="D2566" s="6" t="s">
        <v>4605</v>
      </c>
      <c r="E2566" s="22" t="s">
        <v>23</v>
      </c>
      <c r="F2566" s="33" t="s">
        <v>25</v>
      </c>
      <c r="G2566" s="33" t="s">
        <v>25</v>
      </c>
      <c r="H2566" s="34" t="s">
        <v>25</v>
      </c>
    </row>
    <row r="2567" spans="2:8" ht="25.5" x14ac:dyDescent="0.25">
      <c r="B2567" s="3">
        <v>1990010000000</v>
      </c>
      <c r="C2567" s="4" t="s">
        <v>21</v>
      </c>
      <c r="D2567" s="6" t="s">
        <v>4607</v>
      </c>
      <c r="E2567" s="28" t="s">
        <v>5979</v>
      </c>
      <c r="F2567" s="33">
        <v>1999010000000</v>
      </c>
      <c r="G2567" s="33" t="s">
        <v>21</v>
      </c>
      <c r="H2567" s="34" t="s">
        <v>4606</v>
      </c>
    </row>
    <row r="2568" spans="2:8" x14ac:dyDescent="0.25">
      <c r="B2568" s="14">
        <v>1990011000000</v>
      </c>
      <c r="C2568" s="15" t="s">
        <v>21</v>
      </c>
      <c r="D2568" s="16" t="s">
        <v>4607</v>
      </c>
      <c r="E2568" s="23" t="s">
        <v>693</v>
      </c>
      <c r="F2568" s="33" t="s">
        <v>25</v>
      </c>
      <c r="G2568" s="33" t="s">
        <v>25</v>
      </c>
      <c r="H2568" s="34" t="s">
        <v>25</v>
      </c>
    </row>
    <row r="2569" spans="2:8" x14ac:dyDescent="0.25">
      <c r="B2569" s="3">
        <v>1990011100000</v>
      </c>
      <c r="C2569" s="4" t="s">
        <v>21</v>
      </c>
      <c r="D2569" s="6" t="s">
        <v>4609</v>
      </c>
      <c r="E2569" s="28" t="s">
        <v>5979</v>
      </c>
      <c r="F2569" s="33">
        <v>1999010100000</v>
      </c>
      <c r="G2569" s="33" t="s">
        <v>21</v>
      </c>
      <c r="H2569" s="34" t="s">
        <v>4608</v>
      </c>
    </row>
    <row r="2570" spans="2:8" x14ac:dyDescent="0.25">
      <c r="B2570" s="14">
        <v>1990011101000</v>
      </c>
      <c r="C2570" s="15" t="s">
        <v>21</v>
      </c>
      <c r="D2570" s="16" t="s">
        <v>4609</v>
      </c>
      <c r="E2570" s="23" t="s">
        <v>693</v>
      </c>
      <c r="F2570" s="33" t="s">
        <v>25</v>
      </c>
      <c r="G2570" s="33" t="s">
        <v>25</v>
      </c>
      <c r="H2570" s="34" t="s">
        <v>25</v>
      </c>
    </row>
    <row r="2571" spans="2:8" ht="25.5" x14ac:dyDescent="0.25">
      <c r="B2571" s="10">
        <v>1990011101001</v>
      </c>
      <c r="C2571" s="11" t="s">
        <v>40</v>
      </c>
      <c r="D2571" s="12" t="s">
        <v>4611</v>
      </c>
      <c r="E2571" s="28" t="s">
        <v>5979</v>
      </c>
      <c r="F2571" s="35">
        <v>1999010101000</v>
      </c>
      <c r="G2571" s="35" t="s">
        <v>40</v>
      </c>
      <c r="H2571" s="36" t="s">
        <v>4610</v>
      </c>
    </row>
    <row r="2572" spans="2:8" ht="25.5" x14ac:dyDescent="0.25">
      <c r="B2572" s="10">
        <v>1990011101002</v>
      </c>
      <c r="C2572" s="11" t="s">
        <v>40</v>
      </c>
      <c r="D2572" s="12" t="s">
        <v>4613</v>
      </c>
      <c r="E2572" s="28" t="s">
        <v>5979</v>
      </c>
      <c r="F2572" s="35">
        <v>1999010102000</v>
      </c>
      <c r="G2572" s="35" t="s">
        <v>40</v>
      </c>
      <c r="H2572" s="36" t="s">
        <v>4612</v>
      </c>
    </row>
    <row r="2573" spans="2:8" ht="25.5" x14ac:dyDescent="0.25">
      <c r="B2573" s="10">
        <v>1990011101003</v>
      </c>
      <c r="C2573" s="11" t="s">
        <v>40</v>
      </c>
      <c r="D2573" s="12" t="s">
        <v>4615</v>
      </c>
      <c r="E2573" s="28" t="s">
        <v>5979</v>
      </c>
      <c r="F2573" s="35">
        <v>1999010103000</v>
      </c>
      <c r="G2573" s="35" t="s">
        <v>40</v>
      </c>
      <c r="H2573" s="36" t="s">
        <v>4614</v>
      </c>
    </row>
    <row r="2574" spans="2:8" ht="25.5" x14ac:dyDescent="0.25">
      <c r="B2574" s="10">
        <v>1990011101004</v>
      </c>
      <c r="C2574" s="11" t="s">
        <v>40</v>
      </c>
      <c r="D2574" s="12" t="s">
        <v>4617</v>
      </c>
      <c r="E2574" s="28" t="s">
        <v>5979</v>
      </c>
      <c r="F2574" s="35">
        <v>1999010104000</v>
      </c>
      <c r="G2574" s="35" t="s">
        <v>40</v>
      </c>
      <c r="H2574" s="36" t="s">
        <v>4616</v>
      </c>
    </row>
    <row r="2575" spans="2:8" ht="25.5" x14ac:dyDescent="0.25">
      <c r="B2575" s="10">
        <v>1990011101005</v>
      </c>
      <c r="C2575" s="11" t="s">
        <v>40</v>
      </c>
      <c r="D2575" s="12" t="s">
        <v>4619</v>
      </c>
      <c r="E2575" s="28" t="s">
        <v>5979</v>
      </c>
      <c r="F2575" s="35">
        <v>1999010105000</v>
      </c>
      <c r="G2575" s="35" t="s">
        <v>40</v>
      </c>
      <c r="H2575" s="36" t="s">
        <v>4618</v>
      </c>
    </row>
    <row r="2576" spans="2:8" ht="25.5" x14ac:dyDescent="0.25">
      <c r="B2576" s="10">
        <v>1990011101006</v>
      </c>
      <c r="C2576" s="11" t="s">
        <v>40</v>
      </c>
      <c r="D2576" s="12" t="s">
        <v>4621</v>
      </c>
      <c r="E2576" s="28" t="s">
        <v>5979</v>
      </c>
      <c r="F2576" s="35">
        <v>1999010106000</v>
      </c>
      <c r="G2576" s="35" t="s">
        <v>40</v>
      </c>
      <c r="H2576" s="36" t="s">
        <v>4620</v>
      </c>
    </row>
    <row r="2577" spans="2:8" ht="25.5" x14ac:dyDescent="0.25">
      <c r="B2577" s="10">
        <v>1990011101007</v>
      </c>
      <c r="C2577" s="11" t="s">
        <v>40</v>
      </c>
      <c r="D2577" s="12" t="s">
        <v>4623</v>
      </c>
      <c r="E2577" s="28" t="s">
        <v>5979</v>
      </c>
      <c r="F2577" s="35">
        <v>1999010107000</v>
      </c>
      <c r="G2577" s="35" t="s">
        <v>40</v>
      </c>
      <c r="H2577" s="36" t="s">
        <v>4622</v>
      </c>
    </row>
    <row r="2578" spans="2:8" x14ac:dyDescent="0.25">
      <c r="B2578" s="3">
        <v>1990020000000</v>
      </c>
      <c r="C2578" s="4" t="s">
        <v>21</v>
      </c>
      <c r="D2578" s="6" t="s">
        <v>4625</v>
      </c>
      <c r="E2578" s="28" t="s">
        <v>5979</v>
      </c>
      <c r="F2578" s="33">
        <v>1999020000000</v>
      </c>
      <c r="G2578" s="33" t="s">
        <v>21</v>
      </c>
      <c r="H2578" s="34" t="s">
        <v>4625</v>
      </c>
    </row>
    <row r="2579" spans="2:8" x14ac:dyDescent="0.25">
      <c r="B2579" s="14">
        <v>1990021000000</v>
      </c>
      <c r="C2579" s="15" t="s">
        <v>21</v>
      </c>
      <c r="D2579" s="16" t="s">
        <v>4625</v>
      </c>
      <c r="E2579" s="23" t="s">
        <v>693</v>
      </c>
      <c r="F2579" s="33" t="s">
        <v>25</v>
      </c>
      <c r="G2579" s="33" t="s">
        <v>25</v>
      </c>
      <c r="H2579" s="34" t="s">
        <v>25</v>
      </c>
    </row>
    <row r="2580" spans="2:8" ht="25.5" x14ac:dyDescent="0.25">
      <c r="B2580" s="3">
        <v>1990030000000</v>
      </c>
      <c r="C2580" s="4" t="s">
        <v>21</v>
      </c>
      <c r="D2580" s="6" t="s">
        <v>4627</v>
      </c>
      <c r="E2580" s="28" t="s">
        <v>5979</v>
      </c>
      <c r="F2580" s="33">
        <v>1999030000000</v>
      </c>
      <c r="G2580" s="33" t="s">
        <v>21</v>
      </c>
      <c r="H2580" s="34" t="s">
        <v>4626</v>
      </c>
    </row>
    <row r="2581" spans="2:8" ht="25.5" x14ac:dyDescent="0.25">
      <c r="B2581" s="14">
        <v>1990031000000</v>
      </c>
      <c r="C2581" s="15" t="s">
        <v>21</v>
      </c>
      <c r="D2581" s="16" t="s">
        <v>4627</v>
      </c>
      <c r="E2581" s="23" t="s">
        <v>693</v>
      </c>
      <c r="F2581" s="33" t="s">
        <v>25</v>
      </c>
      <c r="G2581" s="33" t="s">
        <v>25</v>
      </c>
      <c r="H2581" s="34" t="s">
        <v>25</v>
      </c>
    </row>
    <row r="2582" spans="2:8" ht="25.5" x14ac:dyDescent="0.25">
      <c r="B2582" s="3">
        <v>1990031100000</v>
      </c>
      <c r="C2582" s="4" t="s">
        <v>21</v>
      </c>
      <c r="D2582" s="6" t="s">
        <v>4629</v>
      </c>
      <c r="E2582" s="28" t="s">
        <v>5979</v>
      </c>
      <c r="F2582" s="33">
        <v>1999030100000</v>
      </c>
      <c r="G2582" s="33" t="s">
        <v>21</v>
      </c>
      <c r="H2582" s="34" t="s">
        <v>4628</v>
      </c>
    </row>
    <row r="2583" spans="2:8" ht="25.5" x14ac:dyDescent="0.25">
      <c r="B2583" s="10">
        <v>1990031101000</v>
      </c>
      <c r="C2583" s="11" t="s">
        <v>40</v>
      </c>
      <c r="D2583" s="12" t="s">
        <v>4629</v>
      </c>
      <c r="E2583" s="28" t="s">
        <v>5979</v>
      </c>
      <c r="F2583" s="35">
        <v>1999030101000</v>
      </c>
      <c r="G2583" s="35" t="s">
        <v>40</v>
      </c>
      <c r="H2583" s="36" t="s">
        <v>4630</v>
      </c>
    </row>
    <row r="2584" spans="2:8" ht="25.5" x14ac:dyDescent="0.25">
      <c r="B2584" s="3">
        <v>1990031200000</v>
      </c>
      <c r="C2584" s="4" t="s">
        <v>21</v>
      </c>
      <c r="D2584" s="6" t="s">
        <v>4632</v>
      </c>
      <c r="E2584" s="28" t="s">
        <v>5979</v>
      </c>
      <c r="F2584" s="33">
        <v>1999030200000</v>
      </c>
      <c r="G2584" s="33" t="s">
        <v>21</v>
      </c>
      <c r="H2584" s="34" t="s">
        <v>4631</v>
      </c>
    </row>
    <row r="2585" spans="2:8" ht="25.5" x14ac:dyDescent="0.25">
      <c r="B2585" s="10">
        <v>1990031201000</v>
      </c>
      <c r="C2585" s="11" t="s">
        <v>40</v>
      </c>
      <c r="D2585" s="12" t="s">
        <v>4632</v>
      </c>
      <c r="E2585" s="28" t="s">
        <v>5979</v>
      </c>
      <c r="F2585" s="35">
        <v>1999030201000</v>
      </c>
      <c r="G2585" s="35" t="s">
        <v>40</v>
      </c>
      <c r="H2585" s="36" t="s">
        <v>4633</v>
      </c>
    </row>
    <row r="2586" spans="2:8" ht="25.5" x14ac:dyDescent="0.25">
      <c r="B2586" s="3">
        <v>1990031300000</v>
      </c>
      <c r="C2586" s="4" t="s">
        <v>21</v>
      </c>
      <c r="D2586" s="6" t="s">
        <v>4635</v>
      </c>
      <c r="E2586" s="28" t="s">
        <v>5979</v>
      </c>
      <c r="F2586" s="33">
        <v>1999030300000</v>
      </c>
      <c r="G2586" s="33" t="s">
        <v>21</v>
      </c>
      <c r="H2586" s="34" t="s">
        <v>4634</v>
      </c>
    </row>
    <row r="2587" spans="2:8" ht="25.5" x14ac:dyDescent="0.25">
      <c r="B2587" s="10">
        <v>1990031301000</v>
      </c>
      <c r="C2587" s="11" t="s">
        <v>40</v>
      </c>
      <c r="D2587" s="12" t="s">
        <v>4635</v>
      </c>
      <c r="E2587" s="28" t="s">
        <v>5979</v>
      </c>
      <c r="F2587" s="35">
        <v>1999030301000</v>
      </c>
      <c r="G2587" s="35" t="s">
        <v>40</v>
      </c>
      <c r="H2587" s="36" t="s">
        <v>4636</v>
      </c>
    </row>
    <row r="2588" spans="2:8" ht="25.5" x14ac:dyDescent="0.25">
      <c r="B2588" s="3">
        <v>1990031400000</v>
      </c>
      <c r="C2588" s="4" t="s">
        <v>21</v>
      </c>
      <c r="D2588" s="6" t="s">
        <v>4638</v>
      </c>
      <c r="E2588" s="28" t="s">
        <v>5979</v>
      </c>
      <c r="F2588" s="33">
        <v>1999030400000</v>
      </c>
      <c r="G2588" s="33" t="s">
        <v>21</v>
      </c>
      <c r="H2588" s="34" t="s">
        <v>4637</v>
      </c>
    </row>
    <row r="2589" spans="2:8" ht="25.5" x14ac:dyDescent="0.25">
      <c r="B2589" s="10">
        <v>1990031401000</v>
      </c>
      <c r="C2589" s="11" t="s">
        <v>40</v>
      </c>
      <c r="D2589" s="12" t="s">
        <v>4638</v>
      </c>
      <c r="E2589" s="28" t="s">
        <v>5979</v>
      </c>
      <c r="F2589" s="35">
        <v>1999030401000</v>
      </c>
      <c r="G2589" s="35" t="s">
        <v>40</v>
      </c>
      <c r="H2589" s="36" t="s">
        <v>4639</v>
      </c>
    </row>
    <row r="2590" spans="2:8" x14ac:dyDescent="0.25">
      <c r="B2590" s="3">
        <v>1990040000000</v>
      </c>
      <c r="C2590" s="4" t="s">
        <v>21</v>
      </c>
      <c r="D2590" s="6" t="s">
        <v>4640</v>
      </c>
      <c r="E2590" s="28" t="s">
        <v>5979</v>
      </c>
      <c r="F2590" s="33">
        <v>1999040000000</v>
      </c>
      <c r="G2590" s="33" t="s">
        <v>21</v>
      </c>
      <c r="H2590" s="34" t="s">
        <v>4640</v>
      </c>
    </row>
    <row r="2591" spans="2:8" x14ac:dyDescent="0.25">
      <c r="B2591" s="14">
        <v>1990041000000</v>
      </c>
      <c r="C2591" s="15" t="s">
        <v>21</v>
      </c>
      <c r="D2591" s="16" t="s">
        <v>4640</v>
      </c>
      <c r="E2591" s="23" t="s">
        <v>693</v>
      </c>
      <c r="F2591" s="33" t="s">
        <v>25</v>
      </c>
      <c r="G2591" s="33" t="s">
        <v>25</v>
      </c>
      <c r="H2591" s="34" t="s">
        <v>25</v>
      </c>
    </row>
    <row r="2592" spans="2:8" x14ac:dyDescent="0.25">
      <c r="B2592" s="3">
        <v>1990050000000</v>
      </c>
      <c r="C2592" s="4" t="s">
        <v>21</v>
      </c>
      <c r="D2592" s="6" t="s">
        <v>4641</v>
      </c>
      <c r="E2592" s="28" t="s">
        <v>5979</v>
      </c>
      <c r="F2592" s="33">
        <v>1999050000000</v>
      </c>
      <c r="G2592" s="33" t="s">
        <v>21</v>
      </c>
      <c r="H2592" s="34" t="s">
        <v>4641</v>
      </c>
    </row>
    <row r="2593" spans="2:8" x14ac:dyDescent="0.25">
      <c r="B2593" s="14">
        <v>1990051000000</v>
      </c>
      <c r="C2593" s="15" t="s">
        <v>21</v>
      </c>
      <c r="D2593" s="16" t="s">
        <v>4641</v>
      </c>
      <c r="E2593" s="23" t="s">
        <v>693</v>
      </c>
      <c r="F2593" s="33" t="s">
        <v>25</v>
      </c>
      <c r="G2593" s="33" t="s">
        <v>25</v>
      </c>
      <c r="H2593" s="34" t="s">
        <v>25</v>
      </c>
    </row>
    <row r="2594" spans="2:8" x14ac:dyDescent="0.25">
      <c r="B2594" s="3">
        <v>1990060000000</v>
      </c>
      <c r="C2594" s="4" t="s">
        <v>21</v>
      </c>
      <c r="D2594" s="6" t="s">
        <v>4642</v>
      </c>
      <c r="E2594" s="28" t="s">
        <v>5979</v>
      </c>
      <c r="F2594" s="33">
        <v>1999060000000</v>
      </c>
      <c r="G2594" s="33" t="s">
        <v>21</v>
      </c>
      <c r="H2594" s="34" t="s">
        <v>4642</v>
      </c>
    </row>
    <row r="2595" spans="2:8" x14ac:dyDescent="0.25">
      <c r="B2595" s="14">
        <v>1990061000000</v>
      </c>
      <c r="C2595" s="15" t="s">
        <v>21</v>
      </c>
      <c r="D2595" s="16" t="s">
        <v>4642</v>
      </c>
      <c r="E2595" s="23" t="s">
        <v>693</v>
      </c>
      <c r="F2595" s="33" t="s">
        <v>25</v>
      </c>
      <c r="G2595" s="33" t="s">
        <v>25</v>
      </c>
      <c r="H2595" s="34" t="s">
        <v>25</v>
      </c>
    </row>
    <row r="2596" spans="2:8" x14ac:dyDescent="0.25">
      <c r="B2596" s="3">
        <v>1990070000000</v>
      </c>
      <c r="C2596" s="4" t="s">
        <v>21</v>
      </c>
      <c r="D2596" s="6" t="s">
        <v>4643</v>
      </c>
      <c r="E2596" s="28" t="s">
        <v>5979</v>
      </c>
      <c r="F2596" s="33">
        <v>1999070000000</v>
      </c>
      <c r="G2596" s="33" t="s">
        <v>21</v>
      </c>
      <c r="H2596" s="34" t="s">
        <v>4643</v>
      </c>
    </row>
    <row r="2597" spans="2:8" x14ac:dyDescent="0.25">
      <c r="B2597" s="14">
        <v>1990071000000</v>
      </c>
      <c r="C2597" s="15" t="s">
        <v>21</v>
      </c>
      <c r="D2597" s="16" t="s">
        <v>4643</v>
      </c>
      <c r="E2597" s="23" t="s">
        <v>693</v>
      </c>
      <c r="F2597" s="33" t="s">
        <v>25</v>
      </c>
      <c r="G2597" s="33" t="s">
        <v>25</v>
      </c>
      <c r="H2597" s="34" t="s">
        <v>25</v>
      </c>
    </row>
    <row r="2598" spans="2:8" ht="25.5" x14ac:dyDescent="0.25">
      <c r="B2598" s="3">
        <v>1990080000000</v>
      </c>
      <c r="C2598" s="4" t="s">
        <v>21</v>
      </c>
      <c r="D2598" s="6" t="s">
        <v>4645</v>
      </c>
      <c r="E2598" s="28" t="s">
        <v>5979</v>
      </c>
      <c r="F2598" s="33">
        <v>1999080000000</v>
      </c>
      <c r="G2598" s="33" t="s">
        <v>21</v>
      </c>
      <c r="H2598" s="34" t="s">
        <v>4644</v>
      </c>
    </row>
    <row r="2599" spans="2:8" ht="25.5" x14ac:dyDescent="0.25">
      <c r="B2599" s="14">
        <v>1990081000000</v>
      </c>
      <c r="C2599" s="15" t="s">
        <v>21</v>
      </c>
      <c r="D2599" s="16" t="s">
        <v>4645</v>
      </c>
      <c r="E2599" s="23" t="s">
        <v>693</v>
      </c>
      <c r="F2599" s="33" t="s">
        <v>25</v>
      </c>
      <c r="G2599" s="33" t="s">
        <v>25</v>
      </c>
      <c r="H2599" s="34" t="s">
        <v>25</v>
      </c>
    </row>
    <row r="2600" spans="2:8" x14ac:dyDescent="0.25">
      <c r="B2600" s="3">
        <v>1990090000000</v>
      </c>
      <c r="C2600" s="4" t="s">
        <v>21</v>
      </c>
      <c r="D2600" s="6" t="s">
        <v>4647</v>
      </c>
      <c r="E2600" s="28" t="s">
        <v>5979</v>
      </c>
      <c r="F2600" s="33">
        <v>1999090000000</v>
      </c>
      <c r="G2600" s="33" t="s">
        <v>21</v>
      </c>
      <c r="H2600" s="34" t="s">
        <v>4647</v>
      </c>
    </row>
    <row r="2601" spans="2:8" x14ac:dyDescent="0.25">
      <c r="B2601" s="14">
        <v>1990091000000</v>
      </c>
      <c r="C2601" s="15" t="s">
        <v>21</v>
      </c>
      <c r="D2601" s="16" t="s">
        <v>4647</v>
      </c>
      <c r="E2601" s="23" t="s">
        <v>693</v>
      </c>
      <c r="F2601" s="33" t="s">
        <v>25</v>
      </c>
      <c r="G2601" s="33" t="s">
        <v>25</v>
      </c>
      <c r="H2601" s="34" t="s">
        <v>25</v>
      </c>
    </row>
    <row r="2602" spans="2:8" x14ac:dyDescent="0.25">
      <c r="B2602" s="3">
        <v>1990100000000</v>
      </c>
      <c r="C2602" s="4" t="s">
        <v>21</v>
      </c>
      <c r="D2602" s="6" t="s">
        <v>4648</v>
      </c>
      <c r="E2602" s="28" t="s">
        <v>5979</v>
      </c>
      <c r="F2602" s="33">
        <v>1999100000000</v>
      </c>
      <c r="G2602" s="33" t="s">
        <v>21</v>
      </c>
      <c r="H2602" s="34" t="s">
        <v>4648</v>
      </c>
    </row>
    <row r="2603" spans="2:8" x14ac:dyDescent="0.25">
      <c r="B2603" s="14">
        <v>1990101000000</v>
      </c>
      <c r="C2603" s="15" t="s">
        <v>21</v>
      </c>
      <c r="D2603" s="16" t="s">
        <v>4648</v>
      </c>
      <c r="E2603" s="23" t="s">
        <v>693</v>
      </c>
      <c r="F2603" s="33" t="s">
        <v>25</v>
      </c>
      <c r="G2603" s="33" t="s">
        <v>25</v>
      </c>
      <c r="H2603" s="34" t="s">
        <v>25</v>
      </c>
    </row>
    <row r="2604" spans="2:8" x14ac:dyDescent="0.25">
      <c r="B2604" s="3">
        <v>1990110000000</v>
      </c>
      <c r="C2604" s="4" t="s">
        <v>21</v>
      </c>
      <c r="D2604" s="6" t="s">
        <v>4649</v>
      </c>
      <c r="E2604" s="28" t="s">
        <v>5979</v>
      </c>
      <c r="F2604" s="33">
        <v>1999110000000</v>
      </c>
      <c r="G2604" s="33" t="s">
        <v>21</v>
      </c>
      <c r="H2604" s="34" t="s">
        <v>4649</v>
      </c>
    </row>
    <row r="2605" spans="2:8" x14ac:dyDescent="0.25">
      <c r="B2605" s="14">
        <v>1990111000000</v>
      </c>
      <c r="C2605" s="15" t="s">
        <v>21</v>
      </c>
      <c r="D2605" s="16" t="s">
        <v>4649</v>
      </c>
      <c r="E2605" s="23" t="s">
        <v>693</v>
      </c>
      <c r="F2605" s="33" t="s">
        <v>25</v>
      </c>
      <c r="G2605" s="33" t="s">
        <v>25</v>
      </c>
      <c r="H2605" s="34" t="s">
        <v>25</v>
      </c>
    </row>
    <row r="2606" spans="2:8" ht="25.5" x14ac:dyDescent="0.25">
      <c r="B2606" s="3">
        <v>1990120000000</v>
      </c>
      <c r="C2606" s="4" t="s">
        <v>21</v>
      </c>
      <c r="D2606" s="6" t="s">
        <v>4650</v>
      </c>
      <c r="E2606" s="28" t="s">
        <v>5979</v>
      </c>
      <c r="F2606" s="33">
        <v>1999120000000</v>
      </c>
      <c r="G2606" s="33" t="s">
        <v>21</v>
      </c>
      <c r="H2606" s="34" t="s">
        <v>4650</v>
      </c>
    </row>
    <row r="2607" spans="2:8" x14ac:dyDescent="0.25">
      <c r="B2607" s="3">
        <v>1990121000000</v>
      </c>
      <c r="C2607" s="4" t="s">
        <v>21</v>
      </c>
      <c r="D2607" s="6" t="s">
        <v>4651</v>
      </c>
      <c r="E2607" s="28" t="s">
        <v>5979</v>
      </c>
      <c r="F2607" s="33">
        <v>1999121000000</v>
      </c>
      <c r="G2607" s="33" t="s">
        <v>21</v>
      </c>
      <c r="H2607" s="34" t="s">
        <v>4651</v>
      </c>
    </row>
    <row r="2608" spans="2:8" x14ac:dyDescent="0.25">
      <c r="B2608" s="3">
        <v>1990122000000</v>
      </c>
      <c r="C2608" s="4" t="s">
        <v>21</v>
      </c>
      <c r="D2608" s="6" t="s">
        <v>4652</v>
      </c>
      <c r="E2608" s="28" t="s">
        <v>5979</v>
      </c>
      <c r="F2608" s="33">
        <v>1999122000000</v>
      </c>
      <c r="G2608" s="33" t="s">
        <v>21</v>
      </c>
      <c r="H2608" s="34" t="s">
        <v>4652</v>
      </c>
    </row>
    <row r="2609" spans="2:8" x14ac:dyDescent="0.25">
      <c r="B2609" s="3">
        <v>1990122100000</v>
      </c>
      <c r="C2609" s="4" t="s">
        <v>21</v>
      </c>
      <c r="D2609" s="6" t="s">
        <v>4654</v>
      </c>
      <c r="E2609" s="28" t="s">
        <v>5979</v>
      </c>
      <c r="F2609" s="33">
        <v>1999122100000</v>
      </c>
      <c r="G2609" s="33" t="s">
        <v>21</v>
      </c>
      <c r="H2609" s="34" t="s">
        <v>4653</v>
      </c>
    </row>
    <row r="2610" spans="2:8" x14ac:dyDescent="0.25">
      <c r="B2610" s="10">
        <v>1990122101000</v>
      </c>
      <c r="C2610" s="11" t="s">
        <v>40</v>
      </c>
      <c r="D2610" s="12" t="s">
        <v>4656</v>
      </c>
      <c r="E2610" s="28" t="s">
        <v>5979</v>
      </c>
      <c r="F2610" s="35">
        <v>1999122101000</v>
      </c>
      <c r="G2610" s="35" t="s">
        <v>40</v>
      </c>
      <c r="H2610" s="36" t="s">
        <v>4655</v>
      </c>
    </row>
    <row r="2611" spans="2:8" x14ac:dyDescent="0.25">
      <c r="B2611" s="10">
        <v>1990122199000</v>
      </c>
      <c r="C2611" s="11" t="s">
        <v>40</v>
      </c>
      <c r="D2611" s="12" t="s">
        <v>4660</v>
      </c>
      <c r="E2611" s="28" t="s">
        <v>5979</v>
      </c>
      <c r="F2611" s="35">
        <v>1999122199000</v>
      </c>
      <c r="G2611" s="35" t="s">
        <v>40</v>
      </c>
      <c r="H2611" s="36" t="s">
        <v>4659</v>
      </c>
    </row>
    <row r="2612" spans="2:8" x14ac:dyDescent="0.25">
      <c r="B2612" s="3">
        <v>1990990000000</v>
      </c>
      <c r="C2612" s="4" t="s">
        <v>21</v>
      </c>
      <c r="D2612" s="6" t="s">
        <v>4667</v>
      </c>
      <c r="E2612" s="28" t="s">
        <v>5979</v>
      </c>
      <c r="F2612" s="33">
        <v>1999990000000</v>
      </c>
      <c r="G2612" s="33" t="s">
        <v>21</v>
      </c>
      <c r="H2612" s="34" t="s">
        <v>4667</v>
      </c>
    </row>
    <row r="2613" spans="2:8" x14ac:dyDescent="0.25">
      <c r="B2613" s="3">
        <v>1990991000000</v>
      </c>
      <c r="C2613" s="4" t="s">
        <v>21</v>
      </c>
      <c r="D2613" s="6" t="s">
        <v>4670</v>
      </c>
      <c r="E2613" s="28" t="s">
        <v>5979</v>
      </c>
      <c r="F2613" s="33">
        <v>1999992000000</v>
      </c>
      <c r="G2613" s="33" t="s">
        <v>21</v>
      </c>
      <c r="H2613" s="34" t="s">
        <v>4669</v>
      </c>
    </row>
    <row r="2614" spans="2:8" x14ac:dyDescent="0.25">
      <c r="B2614" s="3">
        <v>1990991100000</v>
      </c>
      <c r="C2614" s="4" t="s">
        <v>21</v>
      </c>
      <c r="D2614" s="6" t="s">
        <v>4672</v>
      </c>
      <c r="E2614" s="28" t="s">
        <v>5979</v>
      </c>
      <c r="F2614" s="33">
        <v>1999992100000</v>
      </c>
      <c r="G2614" s="33" t="s">
        <v>21</v>
      </c>
      <c r="H2614" s="34" t="s">
        <v>4671</v>
      </c>
    </row>
    <row r="2615" spans="2:8" x14ac:dyDescent="0.25">
      <c r="B2615" s="10">
        <v>1990991101000</v>
      </c>
      <c r="C2615" s="11" t="s">
        <v>40</v>
      </c>
      <c r="D2615" s="12" t="s">
        <v>4674</v>
      </c>
      <c r="E2615" s="28" t="s">
        <v>5979</v>
      </c>
      <c r="F2615" s="35">
        <v>1999992101000</v>
      </c>
      <c r="G2615" s="35" t="s">
        <v>40</v>
      </c>
      <c r="H2615" s="36" t="s">
        <v>4673</v>
      </c>
    </row>
    <row r="2616" spans="2:8" x14ac:dyDescent="0.25">
      <c r="B2616" s="10">
        <v>1990991102000</v>
      </c>
      <c r="C2616" s="11" t="s">
        <v>40</v>
      </c>
      <c r="D2616" s="12" t="s">
        <v>4676</v>
      </c>
      <c r="E2616" s="28" t="s">
        <v>5979</v>
      </c>
      <c r="F2616" s="35">
        <v>1999992102000</v>
      </c>
      <c r="G2616" s="35" t="s">
        <v>40</v>
      </c>
      <c r="H2616" s="36" t="s">
        <v>4675</v>
      </c>
    </row>
    <row r="2617" spans="2:8" x14ac:dyDescent="0.25">
      <c r="B2617" s="10">
        <v>1990991103000</v>
      </c>
      <c r="C2617" s="11" t="s">
        <v>40</v>
      </c>
      <c r="D2617" s="12" t="s">
        <v>4678</v>
      </c>
      <c r="E2617" s="28" t="s">
        <v>5979</v>
      </c>
      <c r="F2617" s="35">
        <v>1999992103000</v>
      </c>
      <c r="G2617" s="35" t="s">
        <v>40</v>
      </c>
      <c r="H2617" s="36" t="s">
        <v>4677</v>
      </c>
    </row>
    <row r="2618" spans="2:8" x14ac:dyDescent="0.25">
      <c r="B2618" s="10">
        <v>1990991104000</v>
      </c>
      <c r="C2618" s="11" t="s">
        <v>40</v>
      </c>
      <c r="D2618" s="12" t="s">
        <v>4680</v>
      </c>
      <c r="E2618" s="28" t="s">
        <v>5979</v>
      </c>
      <c r="F2618" s="35">
        <v>1999992104000</v>
      </c>
      <c r="G2618" s="35" t="s">
        <v>40</v>
      </c>
      <c r="H2618" s="36" t="s">
        <v>4679</v>
      </c>
    </row>
    <row r="2619" spans="2:8" ht="25.5" x14ac:dyDescent="0.25">
      <c r="B2619" s="10">
        <v>1990991105000</v>
      </c>
      <c r="C2619" s="11" t="s">
        <v>40</v>
      </c>
      <c r="D2619" s="12" t="s">
        <v>4682</v>
      </c>
      <c r="E2619" s="28" t="s">
        <v>5979</v>
      </c>
      <c r="F2619" s="35">
        <v>1999992105000</v>
      </c>
      <c r="G2619" s="35" t="s">
        <v>40</v>
      </c>
      <c r="H2619" s="36" t="s">
        <v>4681</v>
      </c>
    </row>
    <row r="2620" spans="2:8" ht="25.5" x14ac:dyDescent="0.25">
      <c r="B2620" s="10">
        <v>1990991106000</v>
      </c>
      <c r="C2620" s="11" t="s">
        <v>40</v>
      </c>
      <c r="D2620" s="12" t="s">
        <v>4684</v>
      </c>
      <c r="E2620" s="28" t="s">
        <v>5979</v>
      </c>
      <c r="F2620" s="35">
        <v>1999992106000</v>
      </c>
      <c r="G2620" s="35" t="s">
        <v>40</v>
      </c>
      <c r="H2620" s="36" t="s">
        <v>4683</v>
      </c>
    </row>
    <row r="2621" spans="2:8" ht="38.25" x14ac:dyDescent="0.25">
      <c r="B2621" s="10">
        <v>1990991107000</v>
      </c>
      <c r="C2621" s="11" t="s">
        <v>40</v>
      </c>
      <c r="D2621" s="12" t="s">
        <v>4686</v>
      </c>
      <c r="E2621" s="28" t="s">
        <v>5979</v>
      </c>
      <c r="F2621" s="35">
        <v>1999992107000</v>
      </c>
      <c r="G2621" s="35" t="s">
        <v>40</v>
      </c>
      <c r="H2621" s="36" t="s">
        <v>4685</v>
      </c>
    </row>
    <row r="2622" spans="2:8" ht="38.25" x14ac:dyDescent="0.25">
      <c r="B2622" s="3">
        <v>1990991108000</v>
      </c>
      <c r="C2622" s="4" t="s">
        <v>21</v>
      </c>
      <c r="D2622" s="6" t="s">
        <v>4688</v>
      </c>
      <c r="E2622" s="28" t="s">
        <v>5979</v>
      </c>
      <c r="F2622" s="33">
        <v>1999992108000</v>
      </c>
      <c r="G2622" s="33" t="s">
        <v>21</v>
      </c>
      <c r="H2622" s="34" t="s">
        <v>4687</v>
      </c>
    </row>
    <row r="2623" spans="2:8" ht="38.25" x14ac:dyDescent="0.25">
      <c r="B2623" s="10">
        <v>1990991108001</v>
      </c>
      <c r="C2623" s="11" t="s">
        <v>40</v>
      </c>
      <c r="D2623" s="12" t="s">
        <v>4690</v>
      </c>
      <c r="E2623" s="28" t="s">
        <v>5979</v>
      </c>
      <c r="F2623" s="35">
        <v>1999992108001</v>
      </c>
      <c r="G2623" s="35" t="s">
        <v>40</v>
      </c>
      <c r="H2623" s="36" t="s">
        <v>4689</v>
      </c>
    </row>
    <row r="2624" spans="2:8" ht="38.25" x14ac:dyDescent="0.25">
      <c r="B2624" s="10">
        <v>1990991108999</v>
      </c>
      <c r="C2624" s="11" t="s">
        <v>40</v>
      </c>
      <c r="D2624" s="12" t="s">
        <v>4692</v>
      </c>
      <c r="E2624" s="28" t="s">
        <v>5979</v>
      </c>
      <c r="F2624" s="35">
        <v>1999992108999</v>
      </c>
      <c r="G2624" s="35" t="s">
        <v>40</v>
      </c>
      <c r="H2624" s="36" t="s">
        <v>4691</v>
      </c>
    </row>
    <row r="2625" spans="2:8" ht="25.5" x14ac:dyDescent="0.25">
      <c r="B2625" s="3">
        <v>1990991109000</v>
      </c>
      <c r="C2625" s="4" t="s">
        <v>21</v>
      </c>
      <c r="D2625" s="6" t="s">
        <v>4694</v>
      </c>
      <c r="E2625" s="28" t="s">
        <v>5979</v>
      </c>
      <c r="F2625" s="33">
        <v>1999992109000</v>
      </c>
      <c r="G2625" s="33" t="s">
        <v>21</v>
      </c>
      <c r="H2625" s="34" t="s">
        <v>4693</v>
      </c>
    </row>
    <row r="2626" spans="2:8" ht="25.5" x14ac:dyDescent="0.25">
      <c r="B2626" s="10">
        <v>1990991109001</v>
      </c>
      <c r="C2626" s="11" t="s">
        <v>40</v>
      </c>
      <c r="D2626" s="12" t="s">
        <v>4696</v>
      </c>
      <c r="E2626" s="28" t="s">
        <v>5979</v>
      </c>
      <c r="F2626" s="35">
        <v>1999992109001</v>
      </c>
      <c r="G2626" s="35" t="s">
        <v>40</v>
      </c>
      <c r="H2626" s="36" t="s">
        <v>4695</v>
      </c>
    </row>
    <row r="2627" spans="2:8" ht="25.5" x14ac:dyDescent="0.25">
      <c r="B2627" s="10">
        <v>1990991109002</v>
      </c>
      <c r="C2627" s="11" t="s">
        <v>40</v>
      </c>
      <c r="D2627" s="12" t="s">
        <v>4698</v>
      </c>
      <c r="E2627" s="28" t="s">
        <v>5979</v>
      </c>
      <c r="F2627" s="35">
        <v>1999992109002</v>
      </c>
      <c r="G2627" s="35" t="s">
        <v>40</v>
      </c>
      <c r="H2627" s="36" t="s">
        <v>4697</v>
      </c>
    </row>
    <row r="2628" spans="2:8" ht="25.5" x14ac:dyDescent="0.25">
      <c r="B2628" s="10">
        <v>1990991110000</v>
      </c>
      <c r="C2628" s="11" t="s">
        <v>40</v>
      </c>
      <c r="D2628" s="12" t="s">
        <v>4700</v>
      </c>
      <c r="E2628" s="28" t="s">
        <v>5979</v>
      </c>
      <c r="F2628" s="35">
        <v>1999992110000</v>
      </c>
      <c r="G2628" s="35" t="s">
        <v>40</v>
      </c>
      <c r="H2628" s="36" t="s">
        <v>4699</v>
      </c>
    </row>
    <row r="2629" spans="2:8" ht="25.5" x14ac:dyDescent="0.25">
      <c r="B2629" s="10">
        <v>1990991111000</v>
      </c>
      <c r="C2629" s="11" t="s">
        <v>40</v>
      </c>
      <c r="D2629" s="12" t="s">
        <v>4702</v>
      </c>
      <c r="E2629" s="28" t="s">
        <v>5979</v>
      </c>
      <c r="F2629" s="35">
        <v>1999992111000</v>
      </c>
      <c r="G2629" s="35" t="s">
        <v>40</v>
      </c>
      <c r="H2629" s="36" t="s">
        <v>4701</v>
      </c>
    </row>
    <row r="2630" spans="2:8" ht="25.5" x14ac:dyDescent="0.25">
      <c r="B2630" s="10">
        <v>1990991112000</v>
      </c>
      <c r="C2630" s="11" t="s">
        <v>40</v>
      </c>
      <c r="D2630" s="12" t="s">
        <v>4704</v>
      </c>
      <c r="E2630" s="28" t="s">
        <v>5979</v>
      </c>
      <c r="F2630" s="35">
        <v>1999992112000</v>
      </c>
      <c r="G2630" s="35" t="s">
        <v>40</v>
      </c>
      <c r="H2630" s="36" t="s">
        <v>4703</v>
      </c>
    </row>
    <row r="2631" spans="2:8" ht="25.5" x14ac:dyDescent="0.25">
      <c r="B2631" s="3">
        <v>1990991113000</v>
      </c>
      <c r="C2631" s="4" t="s">
        <v>21</v>
      </c>
      <c r="D2631" s="6" t="s">
        <v>4708</v>
      </c>
      <c r="E2631" s="28" t="s">
        <v>5979</v>
      </c>
      <c r="F2631" s="33">
        <v>1999992114000</v>
      </c>
      <c r="G2631" s="33" t="s">
        <v>21</v>
      </c>
      <c r="H2631" s="34" t="s">
        <v>4707</v>
      </c>
    </row>
    <row r="2632" spans="2:8" ht="25.5" x14ac:dyDescent="0.25">
      <c r="B2632" s="10">
        <v>1990991113001</v>
      </c>
      <c r="C2632" s="11" t="s">
        <v>40</v>
      </c>
      <c r="D2632" s="12" t="s">
        <v>4710</v>
      </c>
      <c r="E2632" s="28" t="s">
        <v>5979</v>
      </c>
      <c r="F2632" s="35">
        <v>1999992114001</v>
      </c>
      <c r="G2632" s="35" t="s">
        <v>40</v>
      </c>
      <c r="H2632" s="36" t="s">
        <v>4709</v>
      </c>
    </row>
    <row r="2633" spans="2:8" ht="25.5" x14ac:dyDescent="0.25">
      <c r="B2633" s="10">
        <v>1990991113002</v>
      </c>
      <c r="C2633" s="11" t="s">
        <v>40</v>
      </c>
      <c r="D2633" s="12" t="s">
        <v>4712</v>
      </c>
      <c r="E2633" s="28" t="s">
        <v>5979</v>
      </c>
      <c r="F2633" s="35">
        <v>1999992114002</v>
      </c>
      <c r="G2633" s="35" t="s">
        <v>40</v>
      </c>
      <c r="H2633" s="36" t="s">
        <v>4711</v>
      </c>
    </row>
    <row r="2634" spans="2:8" ht="25.5" x14ac:dyDescent="0.25">
      <c r="B2634" s="10">
        <v>1990991113003</v>
      </c>
      <c r="C2634" s="11" t="s">
        <v>40</v>
      </c>
      <c r="D2634" s="12" t="s">
        <v>4714</v>
      </c>
      <c r="E2634" s="28" t="s">
        <v>5979</v>
      </c>
      <c r="F2634" s="35">
        <v>1999992114003</v>
      </c>
      <c r="G2634" s="35" t="s">
        <v>40</v>
      </c>
      <c r="H2634" s="36" t="s">
        <v>4713</v>
      </c>
    </row>
    <row r="2635" spans="2:8" ht="25.5" x14ac:dyDescent="0.25">
      <c r="B2635" s="10">
        <v>1990991113004</v>
      </c>
      <c r="C2635" s="11" t="s">
        <v>40</v>
      </c>
      <c r="D2635" s="12" t="s">
        <v>4716</v>
      </c>
      <c r="E2635" s="28" t="s">
        <v>5979</v>
      </c>
      <c r="F2635" s="35">
        <v>1999992114004</v>
      </c>
      <c r="G2635" s="35" t="s">
        <v>40</v>
      </c>
      <c r="H2635" s="36" t="s">
        <v>4715</v>
      </c>
    </row>
    <row r="2636" spans="2:8" ht="25.5" x14ac:dyDescent="0.25">
      <c r="B2636" s="10">
        <v>1990991113005</v>
      </c>
      <c r="C2636" s="11" t="s">
        <v>40</v>
      </c>
      <c r="D2636" s="12" t="s">
        <v>4718</v>
      </c>
      <c r="E2636" s="28" t="s">
        <v>5979</v>
      </c>
      <c r="F2636" s="35">
        <v>1999992114005</v>
      </c>
      <c r="G2636" s="35" t="s">
        <v>40</v>
      </c>
      <c r="H2636" s="36" t="s">
        <v>4717</v>
      </c>
    </row>
    <row r="2637" spans="2:8" ht="25.5" x14ac:dyDescent="0.25">
      <c r="B2637" s="10">
        <v>1990991113006</v>
      </c>
      <c r="C2637" s="11" t="s">
        <v>40</v>
      </c>
      <c r="D2637" s="12" t="s">
        <v>4720</v>
      </c>
      <c r="E2637" s="28" t="s">
        <v>5979</v>
      </c>
      <c r="F2637" s="35">
        <v>1999992114006</v>
      </c>
      <c r="G2637" s="35" t="s">
        <v>40</v>
      </c>
      <c r="H2637" s="36" t="s">
        <v>4719</v>
      </c>
    </row>
    <row r="2638" spans="2:8" ht="25.5" x14ac:dyDescent="0.25">
      <c r="B2638" s="10">
        <v>1990991113007</v>
      </c>
      <c r="C2638" s="11" t="s">
        <v>40</v>
      </c>
      <c r="D2638" s="12" t="s">
        <v>4722</v>
      </c>
      <c r="E2638" s="28" t="s">
        <v>5979</v>
      </c>
      <c r="F2638" s="35">
        <v>1999992114007</v>
      </c>
      <c r="G2638" s="35" t="s">
        <v>40</v>
      </c>
      <c r="H2638" s="36" t="s">
        <v>4721</v>
      </c>
    </row>
    <row r="2639" spans="2:8" x14ac:dyDescent="0.25">
      <c r="B2639" s="10">
        <v>1990991199000</v>
      </c>
      <c r="C2639" s="11" t="s">
        <v>40</v>
      </c>
      <c r="D2639" s="12" t="s">
        <v>4727</v>
      </c>
      <c r="E2639" s="28" t="s">
        <v>5979</v>
      </c>
      <c r="F2639" s="35">
        <v>1999992199000</v>
      </c>
      <c r="G2639" s="35" t="s">
        <v>40</v>
      </c>
      <c r="H2639" s="36" t="s">
        <v>4726</v>
      </c>
    </row>
    <row r="2640" spans="2:8" x14ac:dyDescent="0.25">
      <c r="B2640" s="3">
        <v>1990991200000</v>
      </c>
      <c r="C2640" s="4" t="s">
        <v>21</v>
      </c>
      <c r="D2640" s="6" t="s">
        <v>4729</v>
      </c>
      <c r="E2640" s="28" t="s">
        <v>5979</v>
      </c>
      <c r="F2640" s="33">
        <v>1999992200000</v>
      </c>
      <c r="G2640" s="33" t="s">
        <v>21</v>
      </c>
      <c r="H2640" s="34" t="s">
        <v>4728</v>
      </c>
    </row>
    <row r="2641" spans="2:8" x14ac:dyDescent="0.25">
      <c r="B2641" s="10">
        <v>1990991201000</v>
      </c>
      <c r="C2641" s="11" t="s">
        <v>40</v>
      </c>
      <c r="D2641" s="12" t="s">
        <v>4731</v>
      </c>
      <c r="E2641" s="28" t="s">
        <v>5979</v>
      </c>
      <c r="F2641" s="35">
        <v>1999992201000</v>
      </c>
      <c r="G2641" s="35" t="s">
        <v>40</v>
      </c>
      <c r="H2641" s="36" t="s">
        <v>4730</v>
      </c>
    </row>
    <row r="2642" spans="2:8" x14ac:dyDescent="0.25">
      <c r="B2642" s="10">
        <v>1990991202000</v>
      </c>
      <c r="C2642" s="11" t="s">
        <v>40</v>
      </c>
      <c r="D2642" s="12" t="s">
        <v>4733</v>
      </c>
      <c r="E2642" s="28" t="s">
        <v>5979</v>
      </c>
      <c r="F2642" s="35">
        <v>1999992202000</v>
      </c>
      <c r="G2642" s="35" t="s">
        <v>40</v>
      </c>
      <c r="H2642" s="36" t="s">
        <v>4732</v>
      </c>
    </row>
    <row r="2643" spans="2:8" x14ac:dyDescent="0.25">
      <c r="B2643" s="10">
        <v>1990991203000</v>
      </c>
      <c r="C2643" s="11" t="s">
        <v>40</v>
      </c>
      <c r="D2643" s="12" t="s">
        <v>4735</v>
      </c>
      <c r="E2643" s="28" t="s">
        <v>5979</v>
      </c>
      <c r="F2643" s="35">
        <v>1999992203000</v>
      </c>
      <c r="G2643" s="35" t="s">
        <v>40</v>
      </c>
      <c r="H2643" s="36" t="s">
        <v>4734</v>
      </c>
    </row>
    <row r="2644" spans="2:8" x14ac:dyDescent="0.25">
      <c r="B2644" s="10">
        <v>1990991204000</v>
      </c>
      <c r="C2644" s="11" t="s">
        <v>40</v>
      </c>
      <c r="D2644" s="12" t="s">
        <v>4737</v>
      </c>
      <c r="E2644" s="28" t="s">
        <v>5979</v>
      </c>
      <c r="F2644" s="35">
        <v>1999992204000</v>
      </c>
      <c r="G2644" s="35" t="s">
        <v>40</v>
      </c>
      <c r="H2644" s="36" t="s">
        <v>4736</v>
      </c>
    </row>
    <row r="2645" spans="2:8" ht="25.5" x14ac:dyDescent="0.25">
      <c r="B2645" s="10">
        <v>1990991205000</v>
      </c>
      <c r="C2645" s="11" t="s">
        <v>40</v>
      </c>
      <c r="D2645" s="12" t="s">
        <v>4739</v>
      </c>
      <c r="E2645" s="28" t="s">
        <v>5979</v>
      </c>
      <c r="F2645" s="35">
        <v>1999992205000</v>
      </c>
      <c r="G2645" s="35" t="s">
        <v>40</v>
      </c>
      <c r="H2645" s="36" t="s">
        <v>4738</v>
      </c>
    </row>
    <row r="2646" spans="2:8" ht="25.5" x14ac:dyDescent="0.25">
      <c r="B2646" s="10">
        <v>1990991206000</v>
      </c>
      <c r="C2646" s="11" t="s">
        <v>40</v>
      </c>
      <c r="D2646" s="12" t="s">
        <v>4741</v>
      </c>
      <c r="E2646" s="28" t="s">
        <v>5979</v>
      </c>
      <c r="F2646" s="35">
        <v>1999992206000</v>
      </c>
      <c r="G2646" s="35" t="s">
        <v>40</v>
      </c>
      <c r="H2646" s="36" t="s">
        <v>4740</v>
      </c>
    </row>
    <row r="2647" spans="2:8" ht="38.25" x14ac:dyDescent="0.25">
      <c r="B2647" s="10">
        <v>1990991207000</v>
      </c>
      <c r="C2647" s="11" t="s">
        <v>40</v>
      </c>
      <c r="D2647" s="12" t="s">
        <v>4743</v>
      </c>
      <c r="E2647" s="28" t="s">
        <v>5979</v>
      </c>
      <c r="F2647" s="35">
        <v>1999992207000</v>
      </c>
      <c r="G2647" s="35" t="s">
        <v>40</v>
      </c>
      <c r="H2647" s="36" t="s">
        <v>4742</v>
      </c>
    </row>
    <row r="2648" spans="2:8" ht="38.25" x14ac:dyDescent="0.25">
      <c r="B2648" s="10">
        <v>1990991208000</v>
      </c>
      <c r="C2648" s="11" t="s">
        <v>40</v>
      </c>
      <c r="D2648" s="12" t="s">
        <v>4745</v>
      </c>
      <c r="E2648" s="28" t="s">
        <v>5979</v>
      </c>
      <c r="F2648" s="33">
        <v>1999992208000</v>
      </c>
      <c r="G2648" s="33" t="s">
        <v>21</v>
      </c>
      <c r="H2648" s="34" t="s">
        <v>4744</v>
      </c>
    </row>
    <row r="2649" spans="2:8" ht="25.5" x14ac:dyDescent="0.25">
      <c r="B2649" s="3">
        <v>1990991209000</v>
      </c>
      <c r="C2649" s="4" t="s">
        <v>21</v>
      </c>
      <c r="D2649" s="6" t="s">
        <v>4747</v>
      </c>
      <c r="E2649" s="28" t="s">
        <v>5979</v>
      </c>
      <c r="F2649" s="33">
        <v>1999992209000</v>
      </c>
      <c r="G2649" s="33" t="s">
        <v>21</v>
      </c>
      <c r="H2649" s="34" t="s">
        <v>4746</v>
      </c>
    </row>
    <row r="2650" spans="2:8" ht="25.5" x14ac:dyDescent="0.25">
      <c r="B2650" s="10">
        <v>1990991209001</v>
      </c>
      <c r="C2650" s="11" t="s">
        <v>40</v>
      </c>
      <c r="D2650" s="12" t="s">
        <v>4749</v>
      </c>
      <c r="E2650" s="28" t="s">
        <v>5979</v>
      </c>
      <c r="F2650" s="35">
        <v>1999992209001</v>
      </c>
      <c r="G2650" s="35" t="s">
        <v>40</v>
      </c>
      <c r="H2650" s="36" t="s">
        <v>4748</v>
      </c>
    </row>
    <row r="2651" spans="2:8" ht="25.5" x14ac:dyDescent="0.25">
      <c r="B2651" s="10">
        <v>1990991209002</v>
      </c>
      <c r="C2651" s="11" t="s">
        <v>40</v>
      </c>
      <c r="D2651" s="12" t="s">
        <v>4751</v>
      </c>
      <c r="E2651" s="28" t="s">
        <v>5979</v>
      </c>
      <c r="F2651" s="35">
        <v>1999992209002</v>
      </c>
      <c r="G2651" s="35" t="s">
        <v>40</v>
      </c>
      <c r="H2651" s="36" t="s">
        <v>4750</v>
      </c>
    </row>
    <row r="2652" spans="2:8" ht="25.5" x14ac:dyDescent="0.25">
      <c r="B2652" s="10">
        <v>1990991210000</v>
      </c>
      <c r="C2652" s="11" t="s">
        <v>40</v>
      </c>
      <c r="D2652" s="12" t="s">
        <v>4753</v>
      </c>
      <c r="E2652" s="28" t="s">
        <v>5979</v>
      </c>
      <c r="F2652" s="35">
        <v>1999992210000</v>
      </c>
      <c r="G2652" s="35" t="s">
        <v>40</v>
      </c>
      <c r="H2652" s="36" t="s">
        <v>4752</v>
      </c>
    </row>
    <row r="2653" spans="2:8" x14ac:dyDescent="0.25">
      <c r="B2653" s="10">
        <v>1990991299000</v>
      </c>
      <c r="C2653" s="11" t="s">
        <v>40</v>
      </c>
      <c r="D2653" s="12" t="s">
        <v>4758</v>
      </c>
      <c r="E2653" s="28" t="s">
        <v>5979</v>
      </c>
      <c r="F2653" s="35">
        <v>1999992299000</v>
      </c>
      <c r="G2653" s="35" t="s">
        <v>40</v>
      </c>
      <c r="H2653" s="36" t="s">
        <v>4757</v>
      </c>
    </row>
    <row r="2654" spans="2:8" x14ac:dyDescent="0.25">
      <c r="B2654" s="3">
        <v>1990991300000</v>
      </c>
      <c r="C2654" s="4" t="s">
        <v>21</v>
      </c>
      <c r="D2654" s="6" t="s">
        <v>4760</v>
      </c>
      <c r="E2654" s="28" t="s">
        <v>5979</v>
      </c>
      <c r="F2654" s="33">
        <v>1999992300000</v>
      </c>
      <c r="G2654" s="33" t="s">
        <v>21</v>
      </c>
      <c r="H2654" s="34" t="s">
        <v>4759</v>
      </c>
    </row>
    <row r="2655" spans="2:8" x14ac:dyDescent="0.25">
      <c r="B2655" s="10">
        <v>1990991301000</v>
      </c>
      <c r="C2655" s="11" t="s">
        <v>40</v>
      </c>
      <c r="D2655" s="12" t="s">
        <v>4762</v>
      </c>
      <c r="E2655" s="28" t="s">
        <v>5979</v>
      </c>
      <c r="F2655" s="35">
        <v>1999992301000</v>
      </c>
      <c r="G2655" s="35" t="s">
        <v>40</v>
      </c>
      <c r="H2655" s="36" t="s">
        <v>4761</v>
      </c>
    </row>
    <row r="2656" spans="2:8" x14ac:dyDescent="0.25">
      <c r="B2656" s="10">
        <v>1990991302000</v>
      </c>
      <c r="C2656" s="11" t="s">
        <v>40</v>
      </c>
      <c r="D2656" s="12" t="s">
        <v>4764</v>
      </c>
      <c r="E2656" s="28" t="s">
        <v>5979</v>
      </c>
      <c r="F2656" s="35">
        <v>1999992302000</v>
      </c>
      <c r="G2656" s="35" t="s">
        <v>40</v>
      </c>
      <c r="H2656" s="36" t="s">
        <v>4763</v>
      </c>
    </row>
    <row r="2657" spans="2:8" x14ac:dyDescent="0.25">
      <c r="B2657" s="10">
        <v>1990991303000</v>
      </c>
      <c r="C2657" s="11" t="s">
        <v>40</v>
      </c>
      <c r="D2657" s="12" t="s">
        <v>4766</v>
      </c>
      <c r="E2657" s="28" t="s">
        <v>5979</v>
      </c>
      <c r="F2657" s="35">
        <v>1999992303000</v>
      </c>
      <c r="G2657" s="35" t="s">
        <v>40</v>
      </c>
      <c r="H2657" s="36" t="s">
        <v>4765</v>
      </c>
    </row>
    <row r="2658" spans="2:8" x14ac:dyDescent="0.25">
      <c r="B2658" s="10">
        <v>1990991304000</v>
      </c>
      <c r="C2658" s="11" t="s">
        <v>40</v>
      </c>
      <c r="D2658" s="12" t="s">
        <v>4768</v>
      </c>
      <c r="E2658" s="28" t="s">
        <v>5979</v>
      </c>
      <c r="F2658" s="35">
        <v>1999992304000</v>
      </c>
      <c r="G2658" s="35" t="s">
        <v>40</v>
      </c>
      <c r="H2658" s="36" t="s">
        <v>4767</v>
      </c>
    </row>
    <row r="2659" spans="2:8" ht="25.5" x14ac:dyDescent="0.25">
      <c r="B2659" s="10">
        <v>1990991305000</v>
      </c>
      <c r="C2659" s="11" t="s">
        <v>40</v>
      </c>
      <c r="D2659" s="12" t="s">
        <v>4770</v>
      </c>
      <c r="E2659" s="28" t="s">
        <v>5979</v>
      </c>
      <c r="F2659" s="35">
        <v>1999992305000</v>
      </c>
      <c r="G2659" s="35" t="s">
        <v>40</v>
      </c>
      <c r="H2659" s="36" t="s">
        <v>4769</v>
      </c>
    </row>
    <row r="2660" spans="2:8" ht="25.5" x14ac:dyDescent="0.25">
      <c r="B2660" s="10">
        <v>1990991306000</v>
      </c>
      <c r="C2660" s="11" t="s">
        <v>40</v>
      </c>
      <c r="D2660" s="12" t="s">
        <v>4772</v>
      </c>
      <c r="E2660" s="28" t="s">
        <v>5979</v>
      </c>
      <c r="F2660" s="35">
        <v>1999992306000</v>
      </c>
      <c r="G2660" s="35" t="s">
        <v>40</v>
      </c>
      <c r="H2660" s="36" t="s">
        <v>4771</v>
      </c>
    </row>
    <row r="2661" spans="2:8" ht="38.25" x14ac:dyDescent="0.25">
      <c r="B2661" s="10">
        <v>1990991307000</v>
      </c>
      <c r="C2661" s="11" t="s">
        <v>40</v>
      </c>
      <c r="D2661" s="12" t="s">
        <v>4774</v>
      </c>
      <c r="E2661" s="28" t="s">
        <v>5979</v>
      </c>
      <c r="F2661" s="35">
        <v>1999992307000</v>
      </c>
      <c r="G2661" s="35" t="s">
        <v>40</v>
      </c>
      <c r="H2661" s="36" t="s">
        <v>4773</v>
      </c>
    </row>
    <row r="2662" spans="2:8" ht="25.5" x14ac:dyDescent="0.25">
      <c r="B2662" s="10">
        <v>1990991308000</v>
      </c>
      <c r="C2662" s="11" t="s">
        <v>40</v>
      </c>
      <c r="D2662" s="12" t="s">
        <v>4776</v>
      </c>
      <c r="E2662" s="28" t="s">
        <v>5979</v>
      </c>
      <c r="F2662" s="33">
        <v>1999992308000</v>
      </c>
      <c r="G2662" s="33" t="s">
        <v>21</v>
      </c>
      <c r="H2662" s="34" t="s">
        <v>4775</v>
      </c>
    </row>
    <row r="2663" spans="2:8" ht="25.5" x14ac:dyDescent="0.25">
      <c r="B2663" s="3">
        <v>1990991309000</v>
      </c>
      <c r="C2663" s="4" t="s">
        <v>21</v>
      </c>
      <c r="D2663" s="6" t="s">
        <v>4778</v>
      </c>
      <c r="E2663" s="28" t="s">
        <v>5979</v>
      </c>
      <c r="F2663" s="33">
        <v>1999992309000</v>
      </c>
      <c r="G2663" s="33" t="s">
        <v>21</v>
      </c>
      <c r="H2663" s="34" t="s">
        <v>4777</v>
      </c>
    </row>
    <row r="2664" spans="2:8" ht="25.5" x14ac:dyDescent="0.25">
      <c r="B2664" s="10">
        <v>1990991309001</v>
      </c>
      <c r="C2664" s="11" t="s">
        <v>40</v>
      </c>
      <c r="D2664" s="12" t="s">
        <v>4780</v>
      </c>
      <c r="E2664" s="28" t="s">
        <v>5979</v>
      </c>
      <c r="F2664" s="35">
        <v>1999992309001</v>
      </c>
      <c r="G2664" s="35" t="s">
        <v>40</v>
      </c>
      <c r="H2664" s="36" t="s">
        <v>4779</v>
      </c>
    </row>
    <row r="2665" spans="2:8" ht="25.5" x14ac:dyDescent="0.25">
      <c r="B2665" s="10">
        <v>1990991309002</v>
      </c>
      <c r="C2665" s="11" t="s">
        <v>40</v>
      </c>
      <c r="D2665" s="12" t="s">
        <v>4782</v>
      </c>
      <c r="E2665" s="28" t="s">
        <v>5979</v>
      </c>
      <c r="F2665" s="35">
        <v>1999992309002</v>
      </c>
      <c r="G2665" s="35" t="s">
        <v>40</v>
      </c>
      <c r="H2665" s="36" t="s">
        <v>4781</v>
      </c>
    </row>
    <row r="2666" spans="2:8" ht="25.5" x14ac:dyDescent="0.25">
      <c r="B2666" s="10">
        <v>1990991310000</v>
      </c>
      <c r="C2666" s="11" t="s">
        <v>40</v>
      </c>
      <c r="D2666" s="12" t="s">
        <v>4784</v>
      </c>
      <c r="E2666" s="28" t="s">
        <v>5979</v>
      </c>
      <c r="F2666" s="35">
        <v>1999992310000</v>
      </c>
      <c r="G2666" s="35" t="s">
        <v>40</v>
      </c>
      <c r="H2666" s="36" t="s">
        <v>4783</v>
      </c>
    </row>
    <row r="2667" spans="2:8" ht="25.5" x14ac:dyDescent="0.25">
      <c r="B2667" s="10">
        <v>1990991311000</v>
      </c>
      <c r="C2667" s="11" t="s">
        <v>40</v>
      </c>
      <c r="D2667" s="12" t="s">
        <v>4706</v>
      </c>
      <c r="E2667" s="28" t="s">
        <v>5979</v>
      </c>
      <c r="F2667" s="35">
        <v>1999992113000</v>
      </c>
      <c r="G2667" s="35" t="s">
        <v>40</v>
      </c>
      <c r="H2667" s="36" t="s">
        <v>4705</v>
      </c>
    </row>
    <row r="2668" spans="2:8" x14ac:dyDescent="0.25">
      <c r="B2668" s="10">
        <v>1990991399000</v>
      </c>
      <c r="C2668" s="11" t="s">
        <v>40</v>
      </c>
      <c r="D2668" s="12" t="s">
        <v>4789</v>
      </c>
      <c r="E2668" s="28" t="s">
        <v>5979</v>
      </c>
      <c r="F2668" s="35">
        <v>1999992399000</v>
      </c>
      <c r="G2668" s="35" t="s">
        <v>40</v>
      </c>
      <c r="H2668" s="36" t="s">
        <v>4788</v>
      </c>
    </row>
    <row r="2669" spans="2:8" x14ac:dyDescent="0.25">
      <c r="B2669" s="3">
        <v>1990991400000</v>
      </c>
      <c r="C2669" s="4" t="s">
        <v>21</v>
      </c>
      <c r="D2669" s="6" t="s">
        <v>4791</v>
      </c>
      <c r="E2669" s="28" t="s">
        <v>5979</v>
      </c>
      <c r="F2669" s="33">
        <v>1999992400000</v>
      </c>
      <c r="G2669" s="33" t="s">
        <v>21</v>
      </c>
      <c r="H2669" s="34" t="s">
        <v>4790</v>
      </c>
    </row>
    <row r="2670" spans="2:8" ht="25.5" x14ac:dyDescent="0.25">
      <c r="B2670" s="10">
        <v>1990991401000</v>
      </c>
      <c r="C2670" s="11" t="s">
        <v>40</v>
      </c>
      <c r="D2670" s="12" t="s">
        <v>4793</v>
      </c>
      <c r="E2670" s="28" t="s">
        <v>5979</v>
      </c>
      <c r="F2670" s="35">
        <v>1999992401000</v>
      </c>
      <c r="G2670" s="35" t="s">
        <v>40</v>
      </c>
      <c r="H2670" s="36" t="s">
        <v>4792</v>
      </c>
    </row>
    <row r="2671" spans="2:8" ht="25.5" x14ac:dyDescent="0.25">
      <c r="B2671" s="10">
        <v>1990991402000</v>
      </c>
      <c r="C2671" s="11" t="s">
        <v>40</v>
      </c>
      <c r="D2671" s="12" t="s">
        <v>4795</v>
      </c>
      <c r="E2671" s="28" t="s">
        <v>5979</v>
      </c>
      <c r="F2671" s="35">
        <v>1999992402000</v>
      </c>
      <c r="G2671" s="35" t="s">
        <v>40</v>
      </c>
      <c r="H2671" s="36" t="s">
        <v>4794</v>
      </c>
    </row>
    <row r="2672" spans="2:8" ht="25.5" x14ac:dyDescent="0.25">
      <c r="B2672" s="10">
        <v>1990991403000</v>
      </c>
      <c r="C2672" s="11" t="s">
        <v>40</v>
      </c>
      <c r="D2672" s="12" t="s">
        <v>4797</v>
      </c>
      <c r="E2672" s="28" t="s">
        <v>5979</v>
      </c>
      <c r="F2672" s="35">
        <v>1999992403000</v>
      </c>
      <c r="G2672" s="35" t="s">
        <v>40</v>
      </c>
      <c r="H2672" s="36" t="s">
        <v>4796</v>
      </c>
    </row>
    <row r="2673" spans="2:8" x14ac:dyDescent="0.25">
      <c r="B2673" s="10">
        <v>1990991404000</v>
      </c>
      <c r="C2673" s="11" t="s">
        <v>40</v>
      </c>
      <c r="D2673" s="12" t="s">
        <v>4799</v>
      </c>
      <c r="E2673" s="28" t="s">
        <v>5979</v>
      </c>
      <c r="F2673" s="35">
        <v>1999992404000</v>
      </c>
      <c r="G2673" s="35" t="s">
        <v>40</v>
      </c>
      <c r="H2673" s="36" t="s">
        <v>4798</v>
      </c>
    </row>
    <row r="2674" spans="2:8" ht="25.5" x14ac:dyDescent="0.25">
      <c r="B2674" s="10">
        <v>1990991405000</v>
      </c>
      <c r="C2674" s="11" t="s">
        <v>40</v>
      </c>
      <c r="D2674" s="12" t="s">
        <v>4801</v>
      </c>
      <c r="E2674" s="28" t="s">
        <v>5979</v>
      </c>
      <c r="F2674" s="35">
        <v>1999992405000</v>
      </c>
      <c r="G2674" s="35" t="s">
        <v>40</v>
      </c>
      <c r="H2674" s="36" t="s">
        <v>4800</v>
      </c>
    </row>
    <row r="2675" spans="2:8" ht="25.5" x14ac:dyDescent="0.25">
      <c r="B2675" s="10">
        <v>1990991406000</v>
      </c>
      <c r="C2675" s="11" t="s">
        <v>40</v>
      </c>
      <c r="D2675" s="12" t="s">
        <v>4803</v>
      </c>
      <c r="E2675" s="28" t="s">
        <v>5979</v>
      </c>
      <c r="F2675" s="35">
        <v>1999992406000</v>
      </c>
      <c r="G2675" s="35" t="s">
        <v>40</v>
      </c>
      <c r="H2675" s="36" t="s">
        <v>4802</v>
      </c>
    </row>
    <row r="2676" spans="2:8" ht="38.25" x14ac:dyDescent="0.25">
      <c r="B2676" s="10">
        <v>1990991407000</v>
      </c>
      <c r="C2676" s="11" t="s">
        <v>40</v>
      </c>
      <c r="D2676" s="12" t="s">
        <v>4805</v>
      </c>
      <c r="E2676" s="28" t="s">
        <v>5979</v>
      </c>
      <c r="F2676" s="35">
        <v>1999992407000</v>
      </c>
      <c r="G2676" s="35" t="s">
        <v>40</v>
      </c>
      <c r="H2676" s="36" t="s">
        <v>4804</v>
      </c>
    </row>
    <row r="2677" spans="2:8" ht="38.25" x14ac:dyDescent="0.25">
      <c r="B2677" s="10">
        <v>1990991408000</v>
      </c>
      <c r="C2677" s="11" t="s">
        <v>40</v>
      </c>
      <c r="D2677" s="12" t="s">
        <v>4807</v>
      </c>
      <c r="E2677" s="28" t="s">
        <v>5979</v>
      </c>
      <c r="F2677" s="33">
        <v>1999992408000</v>
      </c>
      <c r="G2677" s="33" t="s">
        <v>21</v>
      </c>
      <c r="H2677" s="34" t="s">
        <v>4806</v>
      </c>
    </row>
    <row r="2678" spans="2:8" ht="25.5" x14ac:dyDescent="0.25">
      <c r="B2678" s="3">
        <v>1990991409000</v>
      </c>
      <c r="C2678" s="4" t="s">
        <v>21</v>
      </c>
      <c r="D2678" s="6" t="s">
        <v>4809</v>
      </c>
      <c r="E2678" s="28" t="s">
        <v>5979</v>
      </c>
      <c r="F2678" s="33">
        <v>1999992409000</v>
      </c>
      <c r="G2678" s="33" t="s">
        <v>21</v>
      </c>
      <c r="H2678" s="34" t="s">
        <v>4808</v>
      </c>
    </row>
    <row r="2679" spans="2:8" ht="25.5" x14ac:dyDescent="0.25">
      <c r="B2679" s="10">
        <v>1990991409001</v>
      </c>
      <c r="C2679" s="11" t="s">
        <v>40</v>
      </c>
      <c r="D2679" s="12" t="s">
        <v>4811</v>
      </c>
      <c r="E2679" s="28" t="s">
        <v>5979</v>
      </c>
      <c r="F2679" s="35">
        <v>1999992409001</v>
      </c>
      <c r="G2679" s="35" t="s">
        <v>40</v>
      </c>
      <c r="H2679" s="36" t="s">
        <v>4810</v>
      </c>
    </row>
    <row r="2680" spans="2:8" ht="25.5" x14ac:dyDescent="0.25">
      <c r="B2680" s="10">
        <v>1990991409002</v>
      </c>
      <c r="C2680" s="11" t="s">
        <v>40</v>
      </c>
      <c r="D2680" s="12" t="s">
        <v>4813</v>
      </c>
      <c r="E2680" s="28" t="s">
        <v>5979</v>
      </c>
      <c r="F2680" s="35">
        <v>1999992409002</v>
      </c>
      <c r="G2680" s="35" t="s">
        <v>40</v>
      </c>
      <c r="H2680" s="36" t="s">
        <v>4812</v>
      </c>
    </row>
    <row r="2681" spans="2:8" ht="25.5" x14ac:dyDescent="0.25">
      <c r="B2681" s="10">
        <v>1990991410000</v>
      </c>
      <c r="C2681" s="11" t="s">
        <v>40</v>
      </c>
      <c r="D2681" s="12" t="s">
        <v>4815</v>
      </c>
      <c r="E2681" s="28" t="s">
        <v>5979</v>
      </c>
      <c r="F2681" s="35">
        <v>1999992410000</v>
      </c>
      <c r="G2681" s="35" t="s">
        <v>40</v>
      </c>
      <c r="H2681" s="36" t="s">
        <v>4814</v>
      </c>
    </row>
    <row r="2682" spans="2:8" x14ac:dyDescent="0.25">
      <c r="B2682" s="10">
        <v>1990991499000</v>
      </c>
      <c r="C2682" s="11" t="s">
        <v>40</v>
      </c>
      <c r="D2682" s="12" t="s">
        <v>4820</v>
      </c>
      <c r="E2682" s="28" t="s">
        <v>5979</v>
      </c>
      <c r="F2682" s="35">
        <v>1999992499000</v>
      </c>
      <c r="G2682" s="35" t="s">
        <v>40</v>
      </c>
      <c r="H2682" s="36" t="s">
        <v>4819</v>
      </c>
    </row>
    <row r="2683" spans="2:8" x14ac:dyDescent="0.25">
      <c r="B2683" s="3">
        <v>1990992000000</v>
      </c>
      <c r="C2683" s="4" t="s">
        <v>21</v>
      </c>
      <c r="D2683" s="6" t="s">
        <v>4822</v>
      </c>
      <c r="E2683" s="28" t="s">
        <v>5979</v>
      </c>
      <c r="F2683" s="33">
        <v>1999993000000</v>
      </c>
      <c r="G2683" s="33" t="s">
        <v>21</v>
      </c>
      <c r="H2683" s="34" t="s">
        <v>4821</v>
      </c>
    </row>
    <row r="2684" spans="2:8" x14ac:dyDescent="0.25">
      <c r="B2684" s="3">
        <v>2000000000000</v>
      </c>
      <c r="C2684" s="4" t="s">
        <v>21</v>
      </c>
      <c r="D2684" s="6" t="s">
        <v>4823</v>
      </c>
      <c r="E2684" s="22" t="s">
        <v>23</v>
      </c>
      <c r="F2684" s="33" t="s">
        <v>25</v>
      </c>
      <c r="G2684" s="33" t="s">
        <v>25</v>
      </c>
      <c r="H2684" s="34" t="s">
        <v>25</v>
      </c>
    </row>
    <row r="2685" spans="2:8" x14ac:dyDescent="0.25">
      <c r="B2685" s="3">
        <v>2100000000000</v>
      </c>
      <c r="C2685" s="4" t="s">
        <v>21</v>
      </c>
      <c r="D2685" s="6" t="s">
        <v>4824</v>
      </c>
      <c r="E2685" s="22" t="s">
        <v>23</v>
      </c>
      <c r="F2685" s="33" t="s">
        <v>25</v>
      </c>
      <c r="G2685" s="33" t="s">
        <v>25</v>
      </c>
      <c r="H2685" s="34" t="s">
        <v>25</v>
      </c>
    </row>
    <row r="2686" spans="2:8" x14ac:dyDescent="0.25">
      <c r="B2686" s="3">
        <v>2110000000000</v>
      </c>
      <c r="C2686" s="4" t="s">
        <v>21</v>
      </c>
      <c r="D2686" s="6" t="s">
        <v>4825</v>
      </c>
      <c r="E2686" s="22" t="s">
        <v>23</v>
      </c>
      <c r="F2686" s="33" t="s">
        <v>25</v>
      </c>
      <c r="G2686" s="33" t="s">
        <v>25</v>
      </c>
      <c r="H2686" s="34" t="s">
        <v>25</v>
      </c>
    </row>
    <row r="2687" spans="2:8" x14ac:dyDescent="0.25">
      <c r="B2687" s="3">
        <v>2111000000000</v>
      </c>
      <c r="C2687" s="4" t="s">
        <v>21</v>
      </c>
      <c r="D2687" s="6" t="s">
        <v>4826</v>
      </c>
      <c r="E2687" s="22" t="s">
        <v>23</v>
      </c>
      <c r="F2687" s="33" t="s">
        <v>25</v>
      </c>
      <c r="G2687" s="33" t="s">
        <v>25</v>
      </c>
      <c r="H2687" s="34" t="s">
        <v>25</v>
      </c>
    </row>
    <row r="2688" spans="2:8" x14ac:dyDescent="0.25">
      <c r="B2688" s="3">
        <v>2111001000000</v>
      </c>
      <c r="C2688" s="4" t="s">
        <v>21</v>
      </c>
      <c r="D2688" s="6" t="s">
        <v>4826</v>
      </c>
      <c r="E2688" s="28" t="s">
        <v>5979</v>
      </c>
      <c r="F2688" s="33">
        <v>2111010000000</v>
      </c>
      <c r="G2688" s="33" t="s">
        <v>21</v>
      </c>
      <c r="H2688" s="34" t="s">
        <v>4826</v>
      </c>
    </row>
    <row r="2689" spans="2:8" ht="25.5" x14ac:dyDescent="0.25">
      <c r="B2689" s="3">
        <v>2111002000000</v>
      </c>
      <c r="C2689" s="4" t="s">
        <v>21</v>
      </c>
      <c r="D2689" s="6" t="s">
        <v>4827</v>
      </c>
      <c r="E2689" s="28" t="s">
        <v>5979</v>
      </c>
      <c r="F2689" s="33">
        <v>2111020000000</v>
      </c>
      <c r="G2689" s="33" t="s">
        <v>21</v>
      </c>
      <c r="H2689" s="34" t="s">
        <v>4827</v>
      </c>
    </row>
    <row r="2690" spans="2:8" x14ac:dyDescent="0.25">
      <c r="B2690" s="3">
        <v>2111003000000</v>
      </c>
      <c r="C2690" s="4" t="s">
        <v>21</v>
      </c>
      <c r="D2690" s="6" t="s">
        <v>4829</v>
      </c>
      <c r="E2690" s="28" t="s">
        <v>5979</v>
      </c>
      <c r="F2690" s="33">
        <v>2111030000000</v>
      </c>
      <c r="G2690" s="33" t="s">
        <v>21</v>
      </c>
      <c r="H2690" s="34" t="s">
        <v>4828</v>
      </c>
    </row>
    <row r="2691" spans="2:8" x14ac:dyDescent="0.25">
      <c r="B2691" s="3">
        <v>2112000000000</v>
      </c>
      <c r="C2691" s="4" t="s">
        <v>21</v>
      </c>
      <c r="D2691" s="6" t="s">
        <v>4830</v>
      </c>
      <c r="E2691" s="22" t="s">
        <v>23</v>
      </c>
      <c r="F2691" s="33" t="s">
        <v>25</v>
      </c>
      <c r="G2691" s="33" t="s">
        <v>25</v>
      </c>
      <c r="H2691" s="34" t="s">
        <v>25</v>
      </c>
    </row>
    <row r="2692" spans="2:8" x14ac:dyDescent="0.25">
      <c r="B2692" s="3">
        <v>2112001000000</v>
      </c>
      <c r="C2692" s="4" t="s">
        <v>21</v>
      </c>
      <c r="D2692" s="6" t="s">
        <v>4830</v>
      </c>
      <c r="E2692" s="28" t="s">
        <v>5979</v>
      </c>
      <c r="F2692" s="33">
        <v>2112010000000</v>
      </c>
      <c r="G2692" s="33" t="s">
        <v>21</v>
      </c>
      <c r="H2692" s="34" t="s">
        <v>4830</v>
      </c>
    </row>
    <row r="2693" spans="2:8" x14ac:dyDescent="0.25">
      <c r="B2693" s="3">
        <v>2113000000000</v>
      </c>
      <c r="C2693" s="4" t="s">
        <v>21</v>
      </c>
      <c r="D2693" s="6" t="s">
        <v>4844</v>
      </c>
      <c r="E2693" s="22" t="s">
        <v>23</v>
      </c>
      <c r="F2693" s="33" t="s">
        <v>25</v>
      </c>
      <c r="G2693" s="33" t="s">
        <v>25</v>
      </c>
      <c r="H2693" s="34" t="s">
        <v>25</v>
      </c>
    </row>
    <row r="2694" spans="2:8" x14ac:dyDescent="0.25">
      <c r="B2694" s="3">
        <v>2113001000000</v>
      </c>
      <c r="C2694" s="4" t="s">
        <v>21</v>
      </c>
      <c r="D2694" s="6" t="s">
        <v>4844</v>
      </c>
      <c r="E2694" s="28" t="s">
        <v>5979</v>
      </c>
      <c r="F2694" s="33">
        <v>2113010000000</v>
      </c>
      <c r="G2694" s="33" t="s">
        <v>21</v>
      </c>
      <c r="H2694" s="34" t="s">
        <v>4844</v>
      </c>
    </row>
    <row r="2695" spans="2:8" x14ac:dyDescent="0.25">
      <c r="B2695" s="14">
        <v>2118000000000</v>
      </c>
      <c r="C2695" s="15" t="s">
        <v>21</v>
      </c>
      <c r="D2695" s="16" t="s">
        <v>6179</v>
      </c>
      <c r="E2695" s="23" t="s">
        <v>693</v>
      </c>
      <c r="F2695" s="33" t="s">
        <v>25</v>
      </c>
      <c r="G2695" s="33" t="s">
        <v>25</v>
      </c>
      <c r="H2695" s="34" t="s">
        <v>25</v>
      </c>
    </row>
    <row r="2696" spans="2:8" x14ac:dyDescent="0.25">
      <c r="B2696" s="14">
        <v>2118010000000</v>
      </c>
      <c r="C2696" s="15" t="s">
        <v>21</v>
      </c>
      <c r="D2696" s="16" t="s">
        <v>6180</v>
      </c>
      <c r="E2696" s="23" t="s">
        <v>693</v>
      </c>
      <c r="F2696" s="33" t="s">
        <v>25</v>
      </c>
      <c r="G2696" s="33" t="s">
        <v>25</v>
      </c>
      <c r="H2696" s="34" t="s">
        <v>25</v>
      </c>
    </row>
    <row r="2697" spans="2:8" x14ac:dyDescent="0.25">
      <c r="B2697" s="3">
        <v>2118011000000</v>
      </c>
      <c r="C2697" s="4" t="s">
        <v>21</v>
      </c>
      <c r="D2697" s="6" t="s">
        <v>4831</v>
      </c>
      <c r="E2697" s="28" t="s">
        <v>5979</v>
      </c>
      <c r="F2697" s="33">
        <v>2112500000000</v>
      </c>
      <c r="G2697" s="33" t="s">
        <v>21</v>
      </c>
      <c r="H2697" s="34" t="s">
        <v>4831</v>
      </c>
    </row>
    <row r="2698" spans="2:8" x14ac:dyDescent="0.25">
      <c r="B2698" s="3">
        <v>2118012000000</v>
      </c>
      <c r="C2698" s="4" t="s">
        <v>21</v>
      </c>
      <c r="D2698" s="6" t="s">
        <v>4832</v>
      </c>
      <c r="E2698" s="28" t="s">
        <v>5979</v>
      </c>
      <c r="F2698" s="33">
        <v>2112510000000</v>
      </c>
      <c r="G2698" s="33" t="s">
        <v>21</v>
      </c>
      <c r="H2698" s="34" t="s">
        <v>4832</v>
      </c>
    </row>
    <row r="2699" spans="2:8" x14ac:dyDescent="0.25">
      <c r="B2699" s="3">
        <v>2118013000000</v>
      </c>
      <c r="C2699" s="4" t="s">
        <v>21</v>
      </c>
      <c r="D2699" s="6" t="s">
        <v>4833</v>
      </c>
      <c r="E2699" s="28" t="s">
        <v>5979</v>
      </c>
      <c r="F2699" s="33">
        <v>2112520000000</v>
      </c>
      <c r="G2699" s="33" t="s">
        <v>21</v>
      </c>
      <c r="H2699" s="34" t="s">
        <v>4833</v>
      </c>
    </row>
    <row r="2700" spans="2:8" x14ac:dyDescent="0.25">
      <c r="B2700" s="3">
        <v>2118014000000</v>
      </c>
      <c r="C2700" s="4" t="s">
        <v>21</v>
      </c>
      <c r="D2700" s="6" t="s">
        <v>4834</v>
      </c>
      <c r="E2700" s="28" t="s">
        <v>5979</v>
      </c>
      <c r="F2700" s="33">
        <v>2112530000000</v>
      </c>
      <c r="G2700" s="33" t="s">
        <v>21</v>
      </c>
      <c r="H2700" s="34" t="s">
        <v>4834</v>
      </c>
    </row>
    <row r="2701" spans="2:8" ht="25.5" x14ac:dyDescent="0.25">
      <c r="B2701" s="3">
        <v>2118015000000</v>
      </c>
      <c r="C2701" s="4" t="s">
        <v>21</v>
      </c>
      <c r="D2701" s="6" t="s">
        <v>4835</v>
      </c>
      <c r="E2701" s="28" t="s">
        <v>5979</v>
      </c>
      <c r="F2701" s="33">
        <v>2112540000000</v>
      </c>
      <c r="G2701" s="33" t="s">
        <v>21</v>
      </c>
      <c r="H2701" s="34" t="s">
        <v>4835</v>
      </c>
    </row>
    <row r="2702" spans="2:8" ht="25.5" x14ac:dyDescent="0.25">
      <c r="B2702" s="3">
        <v>2118015100000</v>
      </c>
      <c r="C2702" s="4" t="s">
        <v>21</v>
      </c>
      <c r="D2702" s="6" t="s">
        <v>4837</v>
      </c>
      <c r="E2702" s="28" t="s">
        <v>5979</v>
      </c>
      <c r="F2702" s="33">
        <v>2112540100000</v>
      </c>
      <c r="G2702" s="33" t="s">
        <v>21</v>
      </c>
      <c r="H2702" s="34" t="s">
        <v>4836</v>
      </c>
    </row>
    <row r="2703" spans="2:8" ht="25.5" x14ac:dyDescent="0.25">
      <c r="B2703" s="3">
        <v>2118015101000</v>
      </c>
      <c r="C2703" s="4" t="s">
        <v>21</v>
      </c>
      <c r="D2703" s="6" t="s">
        <v>4839</v>
      </c>
      <c r="E2703" s="28" t="s">
        <v>5979</v>
      </c>
      <c r="F2703" s="33">
        <v>2112540101000</v>
      </c>
      <c r="G2703" s="33" t="s">
        <v>21</v>
      </c>
      <c r="H2703" s="34" t="s">
        <v>4838</v>
      </c>
    </row>
    <row r="2704" spans="2:8" ht="25.5" x14ac:dyDescent="0.25">
      <c r="B2704" s="10">
        <v>2118015101001</v>
      </c>
      <c r="C2704" s="11" t="s">
        <v>40</v>
      </c>
      <c r="D2704" s="12" t="s">
        <v>4841</v>
      </c>
      <c r="E2704" s="28" t="s">
        <v>5979</v>
      </c>
      <c r="F2704" s="35">
        <v>2112540101001</v>
      </c>
      <c r="G2704" s="35" t="s">
        <v>40</v>
      </c>
      <c r="H2704" s="36" t="s">
        <v>4840</v>
      </c>
    </row>
    <row r="2705" spans="2:8" x14ac:dyDescent="0.25">
      <c r="B2705" s="3">
        <v>2118016000000</v>
      </c>
      <c r="C2705" s="4" t="s">
        <v>21</v>
      </c>
      <c r="D2705" s="6" t="s">
        <v>4842</v>
      </c>
      <c r="E2705" s="28" t="s">
        <v>5979</v>
      </c>
      <c r="F2705" s="33">
        <v>2112550000000</v>
      </c>
      <c r="G2705" s="33" t="s">
        <v>21</v>
      </c>
      <c r="H2705" s="34" t="s">
        <v>4842</v>
      </c>
    </row>
    <row r="2706" spans="2:8" x14ac:dyDescent="0.25">
      <c r="B2706" s="3">
        <v>2118017000000</v>
      </c>
      <c r="C2706" s="4" t="s">
        <v>21</v>
      </c>
      <c r="D2706" s="6" t="s">
        <v>4843</v>
      </c>
      <c r="E2706" s="28" t="s">
        <v>5979</v>
      </c>
      <c r="F2706" s="33">
        <v>2112560000000</v>
      </c>
      <c r="G2706" s="33" t="s">
        <v>21</v>
      </c>
      <c r="H2706" s="34" t="s">
        <v>4843</v>
      </c>
    </row>
    <row r="2707" spans="2:8" x14ac:dyDescent="0.25">
      <c r="B2707" s="3">
        <v>2119000000000</v>
      </c>
      <c r="C2707" s="4" t="s">
        <v>21</v>
      </c>
      <c r="D2707" s="6" t="s">
        <v>4845</v>
      </c>
      <c r="E2707" s="22" t="s">
        <v>23</v>
      </c>
      <c r="F2707" s="33" t="s">
        <v>25</v>
      </c>
      <c r="G2707" s="33" t="s">
        <v>25</v>
      </c>
      <c r="H2707" s="34" t="s">
        <v>25</v>
      </c>
    </row>
    <row r="2708" spans="2:8" x14ac:dyDescent="0.25">
      <c r="B2708" s="3">
        <v>2119001000000</v>
      </c>
      <c r="C2708" s="4" t="s">
        <v>21</v>
      </c>
      <c r="D2708" s="6" t="s">
        <v>4845</v>
      </c>
      <c r="E2708" s="28" t="s">
        <v>5979</v>
      </c>
      <c r="F2708" s="33">
        <v>2119990000000</v>
      </c>
      <c r="G2708" s="33" t="s">
        <v>21</v>
      </c>
      <c r="H2708" s="34" t="s">
        <v>4845</v>
      </c>
    </row>
    <row r="2709" spans="2:8" x14ac:dyDescent="0.25">
      <c r="B2709" s="3">
        <v>2119001100000</v>
      </c>
      <c r="C2709" s="4" t="s">
        <v>21</v>
      </c>
      <c r="D2709" s="6" t="s">
        <v>4847</v>
      </c>
      <c r="E2709" s="28" t="s">
        <v>5979</v>
      </c>
      <c r="F2709" s="33">
        <v>2119990100000</v>
      </c>
      <c r="G2709" s="33" t="s">
        <v>21</v>
      </c>
      <c r="H2709" s="34" t="s">
        <v>4846</v>
      </c>
    </row>
    <row r="2710" spans="2:8" x14ac:dyDescent="0.25">
      <c r="B2710" s="3">
        <v>2119001101000</v>
      </c>
      <c r="C2710" s="4" t="s">
        <v>21</v>
      </c>
      <c r="D2710" s="6" t="s">
        <v>4849</v>
      </c>
      <c r="E2710" s="28" t="s">
        <v>5979</v>
      </c>
      <c r="F2710" s="33">
        <v>2119990101000</v>
      </c>
      <c r="G2710" s="33" t="s">
        <v>21</v>
      </c>
      <c r="H2710" s="34" t="s">
        <v>4848</v>
      </c>
    </row>
    <row r="2711" spans="2:8" x14ac:dyDescent="0.25">
      <c r="B2711" s="10">
        <v>2119001101001</v>
      </c>
      <c r="C2711" s="11" t="s">
        <v>40</v>
      </c>
      <c r="D2711" s="12" t="s">
        <v>4851</v>
      </c>
      <c r="E2711" s="28" t="s">
        <v>5979</v>
      </c>
      <c r="F2711" s="35">
        <v>2119990101001</v>
      </c>
      <c r="G2711" s="35" t="s">
        <v>40</v>
      </c>
      <c r="H2711" s="36" t="s">
        <v>4850</v>
      </c>
    </row>
    <row r="2712" spans="2:8" x14ac:dyDescent="0.25">
      <c r="B2712" s="10">
        <v>2119001101002</v>
      </c>
      <c r="C2712" s="11" t="s">
        <v>40</v>
      </c>
      <c r="D2712" s="12" t="s">
        <v>4853</v>
      </c>
      <c r="E2712" s="28" t="s">
        <v>5979</v>
      </c>
      <c r="F2712" s="35">
        <v>2119990101002</v>
      </c>
      <c r="G2712" s="35" t="s">
        <v>40</v>
      </c>
      <c r="H2712" s="36" t="s">
        <v>4852</v>
      </c>
    </row>
    <row r="2713" spans="2:8" x14ac:dyDescent="0.25">
      <c r="B2713" s="3">
        <v>2119001102000</v>
      </c>
      <c r="C2713" s="4" t="s">
        <v>21</v>
      </c>
      <c r="D2713" s="6" t="s">
        <v>4855</v>
      </c>
      <c r="E2713" s="28" t="s">
        <v>5979</v>
      </c>
      <c r="F2713" s="33">
        <v>2119990102000</v>
      </c>
      <c r="G2713" s="33" t="s">
        <v>21</v>
      </c>
      <c r="H2713" s="34" t="s">
        <v>4854</v>
      </c>
    </row>
    <row r="2714" spans="2:8" ht="25.5" x14ac:dyDescent="0.25">
      <c r="B2714" s="10">
        <v>2119001102001</v>
      </c>
      <c r="C2714" s="11" t="s">
        <v>40</v>
      </c>
      <c r="D2714" s="12" t="s">
        <v>4857</v>
      </c>
      <c r="E2714" s="28" t="s">
        <v>5979</v>
      </c>
      <c r="F2714" s="35">
        <v>2119990102001</v>
      </c>
      <c r="G2714" s="35" t="s">
        <v>40</v>
      </c>
      <c r="H2714" s="36" t="s">
        <v>4856</v>
      </c>
    </row>
    <row r="2715" spans="2:8" ht="25.5" x14ac:dyDescent="0.25">
      <c r="B2715" s="10">
        <v>2119001102002</v>
      </c>
      <c r="C2715" s="11" t="s">
        <v>40</v>
      </c>
      <c r="D2715" s="12" t="s">
        <v>4859</v>
      </c>
      <c r="E2715" s="28" t="s">
        <v>5979</v>
      </c>
      <c r="F2715" s="35">
        <v>2119990102002</v>
      </c>
      <c r="G2715" s="35" t="s">
        <v>40</v>
      </c>
      <c r="H2715" s="36" t="s">
        <v>4858</v>
      </c>
    </row>
    <row r="2716" spans="2:8" ht="25.5" x14ac:dyDescent="0.25">
      <c r="B2716" s="10">
        <v>2119001102003</v>
      </c>
      <c r="C2716" s="11" t="s">
        <v>40</v>
      </c>
      <c r="D2716" s="12" t="s">
        <v>4861</v>
      </c>
      <c r="E2716" s="28" t="s">
        <v>5979</v>
      </c>
      <c r="F2716" s="35">
        <v>2119990102003</v>
      </c>
      <c r="G2716" s="35" t="s">
        <v>40</v>
      </c>
      <c r="H2716" s="36" t="s">
        <v>4860</v>
      </c>
    </row>
    <row r="2717" spans="2:8" ht="25.5" x14ac:dyDescent="0.25">
      <c r="B2717" s="3">
        <v>2119001103000</v>
      </c>
      <c r="C2717" s="4" t="s">
        <v>21</v>
      </c>
      <c r="D2717" s="6" t="s">
        <v>4863</v>
      </c>
      <c r="E2717" s="28" t="s">
        <v>5979</v>
      </c>
      <c r="F2717" s="33">
        <v>2119990103000</v>
      </c>
      <c r="G2717" s="33" t="s">
        <v>21</v>
      </c>
      <c r="H2717" s="34" t="s">
        <v>4862</v>
      </c>
    </row>
    <row r="2718" spans="2:8" ht="25.5" x14ac:dyDescent="0.25">
      <c r="B2718" s="10">
        <v>2119001103001</v>
      </c>
      <c r="C2718" s="11" t="s">
        <v>40</v>
      </c>
      <c r="D2718" s="12" t="s">
        <v>4865</v>
      </c>
      <c r="E2718" s="28" t="s">
        <v>5979</v>
      </c>
      <c r="F2718" s="35">
        <v>2119990103001</v>
      </c>
      <c r="G2718" s="35" t="s">
        <v>40</v>
      </c>
      <c r="H2718" s="36" t="s">
        <v>4864</v>
      </c>
    </row>
    <row r="2719" spans="2:8" ht="25.5" x14ac:dyDescent="0.25">
      <c r="B2719" s="10">
        <v>2119001103002</v>
      </c>
      <c r="C2719" s="11" t="s">
        <v>40</v>
      </c>
      <c r="D2719" s="12" t="s">
        <v>4867</v>
      </c>
      <c r="E2719" s="28" t="s">
        <v>5979</v>
      </c>
      <c r="F2719" s="35">
        <v>2119990103002</v>
      </c>
      <c r="G2719" s="35" t="s">
        <v>40</v>
      </c>
      <c r="H2719" s="36" t="s">
        <v>4866</v>
      </c>
    </row>
    <row r="2720" spans="2:8" ht="25.5" x14ac:dyDescent="0.25">
      <c r="B2720" s="10">
        <v>2119001103003</v>
      </c>
      <c r="C2720" s="11" t="s">
        <v>40</v>
      </c>
      <c r="D2720" s="12" t="s">
        <v>4869</v>
      </c>
      <c r="E2720" s="28" t="s">
        <v>5979</v>
      </c>
      <c r="F2720" s="35">
        <v>2119990103003</v>
      </c>
      <c r="G2720" s="35" t="s">
        <v>40</v>
      </c>
      <c r="H2720" s="36" t="s">
        <v>4868</v>
      </c>
    </row>
    <row r="2721" spans="2:8" ht="25.5" x14ac:dyDescent="0.25">
      <c r="B2721" s="10">
        <v>2119001103004</v>
      </c>
      <c r="C2721" s="11" t="s">
        <v>40</v>
      </c>
      <c r="D2721" s="12" t="s">
        <v>4871</v>
      </c>
      <c r="E2721" s="28" t="s">
        <v>5979</v>
      </c>
      <c r="F2721" s="35">
        <v>2119990103004</v>
      </c>
      <c r="G2721" s="35" t="s">
        <v>40</v>
      </c>
      <c r="H2721" s="36" t="s">
        <v>4870</v>
      </c>
    </row>
    <row r="2722" spans="2:8" x14ac:dyDescent="0.25">
      <c r="B2722" s="14">
        <v>2119001199000</v>
      </c>
      <c r="C2722" s="15" t="s">
        <v>21</v>
      </c>
      <c r="D2722" s="16" t="s">
        <v>6181</v>
      </c>
      <c r="E2722" s="23" t="s">
        <v>693</v>
      </c>
      <c r="F2722" s="33" t="s">
        <v>25</v>
      </c>
      <c r="G2722" s="33" t="s">
        <v>25</v>
      </c>
      <c r="H2722" s="34" t="s">
        <v>25</v>
      </c>
    </row>
    <row r="2723" spans="2:8" x14ac:dyDescent="0.25">
      <c r="B2723" s="17">
        <v>2119001199001</v>
      </c>
      <c r="C2723" s="18" t="s">
        <v>40</v>
      </c>
      <c r="D2723" s="19" t="s">
        <v>6182</v>
      </c>
      <c r="E2723" s="23" t="s">
        <v>693</v>
      </c>
      <c r="F2723" s="33" t="s">
        <v>25</v>
      </c>
      <c r="G2723" s="33" t="s">
        <v>25</v>
      </c>
      <c r="H2723" s="34" t="s">
        <v>25</v>
      </c>
    </row>
    <row r="2724" spans="2:8" x14ac:dyDescent="0.25">
      <c r="B2724" s="3">
        <v>2120000000000</v>
      </c>
      <c r="C2724" s="4" t="s">
        <v>21</v>
      </c>
      <c r="D2724" s="6" t="s">
        <v>4872</v>
      </c>
      <c r="E2724" s="22" t="s">
        <v>23</v>
      </c>
      <c r="F2724" s="33" t="s">
        <v>25</v>
      </c>
      <c r="G2724" s="33" t="s">
        <v>25</v>
      </c>
      <c r="H2724" s="34" t="s">
        <v>25</v>
      </c>
    </row>
    <row r="2725" spans="2:8" x14ac:dyDescent="0.25">
      <c r="B2725" s="3">
        <v>2121000000000</v>
      </c>
      <c r="C2725" s="4" t="s">
        <v>21</v>
      </c>
      <c r="D2725" s="6" t="s">
        <v>4873</v>
      </c>
      <c r="E2725" s="22" t="s">
        <v>23</v>
      </c>
      <c r="F2725" s="33" t="s">
        <v>25</v>
      </c>
      <c r="G2725" s="33" t="s">
        <v>25</v>
      </c>
      <c r="H2725" s="34" t="s">
        <v>25</v>
      </c>
    </row>
    <row r="2726" spans="2:8" ht="25.5" x14ac:dyDescent="0.25">
      <c r="B2726" s="3">
        <v>2121001000000</v>
      </c>
      <c r="C2726" s="4" t="s">
        <v>21</v>
      </c>
      <c r="D2726" s="6" t="s">
        <v>4873</v>
      </c>
      <c r="E2726" s="28" t="s">
        <v>5979</v>
      </c>
      <c r="F2726" s="33">
        <v>2121010000000</v>
      </c>
      <c r="G2726" s="33" t="s">
        <v>21</v>
      </c>
      <c r="H2726" s="34" t="s">
        <v>4874</v>
      </c>
    </row>
    <row r="2727" spans="2:8" ht="25.5" x14ac:dyDescent="0.25">
      <c r="B2727" s="3">
        <v>2121002000000</v>
      </c>
      <c r="C2727" s="4" t="s">
        <v>21</v>
      </c>
      <c r="D2727" s="6" t="s">
        <v>4875</v>
      </c>
      <c r="E2727" s="28" t="s">
        <v>5979</v>
      </c>
      <c r="F2727" s="33">
        <v>2121020000000</v>
      </c>
      <c r="G2727" s="33" t="s">
        <v>21</v>
      </c>
      <c r="H2727" s="34" t="s">
        <v>4875</v>
      </c>
    </row>
    <row r="2728" spans="2:8" x14ac:dyDescent="0.25">
      <c r="B2728" s="3">
        <v>2122000000000</v>
      </c>
      <c r="C2728" s="4" t="s">
        <v>21</v>
      </c>
      <c r="D2728" s="6" t="s">
        <v>4876</v>
      </c>
      <c r="E2728" s="22" t="s">
        <v>23</v>
      </c>
      <c r="F2728" s="33" t="s">
        <v>25</v>
      </c>
      <c r="G2728" s="33" t="s">
        <v>25</v>
      </c>
      <c r="H2728" s="34" t="s">
        <v>25</v>
      </c>
    </row>
    <row r="2729" spans="2:8" x14ac:dyDescent="0.25">
      <c r="B2729" s="3">
        <v>2122001000000</v>
      </c>
      <c r="C2729" s="4" t="s">
        <v>21</v>
      </c>
      <c r="D2729" s="6" t="s">
        <v>4876</v>
      </c>
      <c r="E2729" s="28" t="s">
        <v>5979</v>
      </c>
      <c r="F2729" s="33">
        <v>2122010000000</v>
      </c>
      <c r="G2729" s="33" t="s">
        <v>21</v>
      </c>
      <c r="H2729" s="34" t="s">
        <v>4876</v>
      </c>
    </row>
    <row r="2730" spans="2:8" x14ac:dyDescent="0.25">
      <c r="B2730" s="14">
        <v>2128000000000</v>
      </c>
      <c r="C2730" s="15" t="s">
        <v>21</v>
      </c>
      <c r="D2730" s="16" t="s">
        <v>6183</v>
      </c>
      <c r="E2730" s="23" t="s">
        <v>693</v>
      </c>
      <c r="F2730" s="33" t="s">
        <v>25</v>
      </c>
      <c r="G2730" s="33" t="s">
        <v>25</v>
      </c>
      <c r="H2730" s="34" t="s">
        <v>25</v>
      </c>
    </row>
    <row r="2731" spans="2:8" x14ac:dyDescent="0.25">
      <c r="B2731" s="14">
        <v>2128010000000</v>
      </c>
      <c r="C2731" s="15" t="s">
        <v>21</v>
      </c>
      <c r="D2731" s="16" t="s">
        <v>6184</v>
      </c>
      <c r="E2731" s="23" t="s">
        <v>693</v>
      </c>
      <c r="F2731" s="33" t="s">
        <v>25</v>
      </c>
      <c r="G2731" s="33" t="s">
        <v>25</v>
      </c>
      <c r="H2731" s="34" t="s">
        <v>25</v>
      </c>
    </row>
    <row r="2732" spans="2:8" x14ac:dyDescent="0.25">
      <c r="B2732" s="3">
        <v>2128011000000</v>
      </c>
      <c r="C2732" s="4" t="s">
        <v>21</v>
      </c>
      <c r="D2732" s="6" t="s">
        <v>4877</v>
      </c>
      <c r="E2732" s="28" t="s">
        <v>5979</v>
      </c>
      <c r="F2732" s="33">
        <v>2122500000000</v>
      </c>
      <c r="G2732" s="33" t="s">
        <v>21</v>
      </c>
      <c r="H2732" s="34" t="s">
        <v>4877</v>
      </c>
    </row>
    <row r="2733" spans="2:8" x14ac:dyDescent="0.25">
      <c r="B2733" s="3">
        <v>2128012000000</v>
      </c>
      <c r="C2733" s="4" t="s">
        <v>21</v>
      </c>
      <c r="D2733" s="6" t="s">
        <v>4878</v>
      </c>
      <c r="E2733" s="28" t="s">
        <v>5979</v>
      </c>
      <c r="F2733" s="33">
        <v>2122510000000</v>
      </c>
      <c r="G2733" s="33" t="s">
        <v>21</v>
      </c>
      <c r="H2733" s="34" t="s">
        <v>4878</v>
      </c>
    </row>
    <row r="2734" spans="2:8" x14ac:dyDescent="0.25">
      <c r="B2734" s="3">
        <v>2128013000000</v>
      </c>
      <c r="C2734" s="4" t="s">
        <v>21</v>
      </c>
      <c r="D2734" s="6" t="s">
        <v>4879</v>
      </c>
      <c r="E2734" s="28" t="s">
        <v>5979</v>
      </c>
      <c r="F2734" s="33">
        <v>2122520000000</v>
      </c>
      <c r="G2734" s="33" t="s">
        <v>21</v>
      </c>
      <c r="H2734" s="34" t="s">
        <v>4879</v>
      </c>
    </row>
    <row r="2735" spans="2:8" x14ac:dyDescent="0.25">
      <c r="B2735" s="3">
        <v>2128014000000</v>
      </c>
      <c r="C2735" s="4" t="s">
        <v>21</v>
      </c>
      <c r="D2735" s="6" t="s">
        <v>4880</v>
      </c>
      <c r="E2735" s="28" t="s">
        <v>5979</v>
      </c>
      <c r="F2735" s="33">
        <v>2122530000000</v>
      </c>
      <c r="G2735" s="33" t="s">
        <v>21</v>
      </c>
      <c r="H2735" s="34" t="s">
        <v>4880</v>
      </c>
    </row>
    <row r="2736" spans="2:8" ht="25.5" x14ac:dyDescent="0.25">
      <c r="B2736" s="3">
        <v>2128015000000</v>
      </c>
      <c r="C2736" s="4" t="s">
        <v>21</v>
      </c>
      <c r="D2736" s="6" t="s">
        <v>4881</v>
      </c>
      <c r="E2736" s="28" t="s">
        <v>5979</v>
      </c>
      <c r="F2736" s="33">
        <v>2122540000000</v>
      </c>
      <c r="G2736" s="33" t="s">
        <v>21</v>
      </c>
      <c r="H2736" s="34" t="s">
        <v>4881</v>
      </c>
    </row>
    <row r="2737" spans="2:8" x14ac:dyDescent="0.25">
      <c r="B2737" s="3">
        <v>2128016000000</v>
      </c>
      <c r="C2737" s="4" t="s">
        <v>21</v>
      </c>
      <c r="D2737" s="6" t="s">
        <v>4882</v>
      </c>
      <c r="E2737" s="28" t="s">
        <v>5979</v>
      </c>
      <c r="F2737" s="33">
        <v>2122550000000</v>
      </c>
      <c r="G2737" s="33" t="s">
        <v>21</v>
      </c>
      <c r="H2737" s="34" t="s">
        <v>4882</v>
      </c>
    </row>
    <row r="2738" spans="2:8" x14ac:dyDescent="0.25">
      <c r="B2738" s="3">
        <v>2129000000000</v>
      </c>
      <c r="C2738" s="4" t="s">
        <v>21</v>
      </c>
      <c r="D2738" s="6" t="s">
        <v>4883</v>
      </c>
      <c r="E2738" s="22" t="s">
        <v>23</v>
      </c>
      <c r="F2738" s="33" t="s">
        <v>25</v>
      </c>
      <c r="G2738" s="33" t="s">
        <v>25</v>
      </c>
      <c r="H2738" s="34" t="s">
        <v>25</v>
      </c>
    </row>
    <row r="2739" spans="2:8" x14ac:dyDescent="0.25">
      <c r="B2739" s="3">
        <v>2129001000000</v>
      </c>
      <c r="C2739" s="4" t="s">
        <v>21</v>
      </c>
      <c r="D2739" s="6" t="s">
        <v>4883</v>
      </c>
      <c r="E2739" s="28" t="s">
        <v>5979</v>
      </c>
      <c r="F2739" s="33">
        <v>2129990000000</v>
      </c>
      <c r="G2739" s="33" t="s">
        <v>21</v>
      </c>
      <c r="H2739" s="34" t="s">
        <v>4883</v>
      </c>
    </row>
    <row r="2740" spans="2:8" x14ac:dyDescent="0.25">
      <c r="B2740" s="3">
        <v>2129001100000</v>
      </c>
      <c r="C2740" s="4" t="s">
        <v>21</v>
      </c>
      <c r="D2740" s="6" t="s">
        <v>4885</v>
      </c>
      <c r="E2740" s="28" t="s">
        <v>5979</v>
      </c>
      <c r="F2740" s="33">
        <v>2129990100000</v>
      </c>
      <c r="G2740" s="33" t="s">
        <v>21</v>
      </c>
      <c r="H2740" s="34" t="s">
        <v>4884</v>
      </c>
    </row>
    <row r="2741" spans="2:8" ht="25.5" x14ac:dyDescent="0.25">
      <c r="B2741" s="3">
        <v>2129001101000</v>
      </c>
      <c r="C2741" s="4" t="s">
        <v>21</v>
      </c>
      <c r="D2741" s="6" t="s">
        <v>4887</v>
      </c>
      <c r="E2741" s="28" t="s">
        <v>5979</v>
      </c>
      <c r="F2741" s="33">
        <v>2129990101000</v>
      </c>
      <c r="G2741" s="33" t="s">
        <v>21</v>
      </c>
      <c r="H2741" s="34" t="s">
        <v>4886</v>
      </c>
    </row>
    <row r="2742" spans="2:8" ht="25.5" x14ac:dyDescent="0.25">
      <c r="B2742" s="10">
        <v>2129001101001</v>
      </c>
      <c r="C2742" s="11" t="s">
        <v>40</v>
      </c>
      <c r="D2742" s="12" t="s">
        <v>4889</v>
      </c>
      <c r="E2742" s="28" t="s">
        <v>5979</v>
      </c>
      <c r="F2742" s="35">
        <v>2129990101001</v>
      </c>
      <c r="G2742" s="35" t="s">
        <v>40</v>
      </c>
      <c r="H2742" s="36" t="s">
        <v>4888</v>
      </c>
    </row>
    <row r="2743" spans="2:8" ht="25.5" x14ac:dyDescent="0.25">
      <c r="B2743" s="10">
        <v>2129001101002</v>
      </c>
      <c r="C2743" s="11" t="s">
        <v>40</v>
      </c>
      <c r="D2743" s="12" t="s">
        <v>4891</v>
      </c>
      <c r="E2743" s="28" t="s">
        <v>5979</v>
      </c>
      <c r="F2743" s="35">
        <v>2129990101002</v>
      </c>
      <c r="G2743" s="35" t="s">
        <v>40</v>
      </c>
      <c r="H2743" s="36" t="s">
        <v>4890</v>
      </c>
    </row>
    <row r="2744" spans="2:8" ht="25.5" x14ac:dyDescent="0.25">
      <c r="B2744" s="10">
        <v>2129001101003</v>
      </c>
      <c r="C2744" s="11" t="s">
        <v>40</v>
      </c>
      <c r="D2744" s="12" t="s">
        <v>4893</v>
      </c>
      <c r="E2744" s="28" t="s">
        <v>5979</v>
      </c>
      <c r="F2744" s="35">
        <v>2129990101003</v>
      </c>
      <c r="G2744" s="35" t="s">
        <v>40</v>
      </c>
      <c r="H2744" s="36" t="s">
        <v>4892</v>
      </c>
    </row>
    <row r="2745" spans="2:8" ht="25.5" x14ac:dyDescent="0.25">
      <c r="B2745" s="10">
        <v>2129001101004</v>
      </c>
      <c r="C2745" s="11" t="s">
        <v>40</v>
      </c>
      <c r="D2745" s="12" t="s">
        <v>4895</v>
      </c>
      <c r="E2745" s="28" t="s">
        <v>5979</v>
      </c>
      <c r="F2745" s="35">
        <v>2129990101004</v>
      </c>
      <c r="G2745" s="35" t="s">
        <v>40</v>
      </c>
      <c r="H2745" s="36" t="s">
        <v>4894</v>
      </c>
    </row>
    <row r="2746" spans="2:8" ht="25.5" x14ac:dyDescent="0.25">
      <c r="B2746" s="10">
        <v>2129001101005</v>
      </c>
      <c r="C2746" s="11" t="s">
        <v>40</v>
      </c>
      <c r="D2746" s="12" t="s">
        <v>4897</v>
      </c>
      <c r="E2746" s="28" t="s">
        <v>5979</v>
      </c>
      <c r="F2746" s="35">
        <v>2129990101005</v>
      </c>
      <c r="G2746" s="35" t="s">
        <v>40</v>
      </c>
      <c r="H2746" s="36" t="s">
        <v>4896</v>
      </c>
    </row>
    <row r="2747" spans="2:8" ht="25.5" x14ac:dyDescent="0.25">
      <c r="B2747" s="3">
        <v>2129001102000</v>
      </c>
      <c r="C2747" s="4" t="s">
        <v>21</v>
      </c>
      <c r="D2747" s="6" t="s">
        <v>4899</v>
      </c>
      <c r="E2747" s="28" t="s">
        <v>5979</v>
      </c>
      <c r="F2747" s="33">
        <v>2129990102000</v>
      </c>
      <c r="G2747" s="33" t="s">
        <v>21</v>
      </c>
      <c r="H2747" s="34" t="s">
        <v>4898</v>
      </c>
    </row>
    <row r="2748" spans="2:8" x14ac:dyDescent="0.25">
      <c r="B2748" s="10">
        <v>2129001102001</v>
      </c>
      <c r="C2748" s="11" t="s">
        <v>40</v>
      </c>
      <c r="D2748" s="12" t="s">
        <v>4901</v>
      </c>
      <c r="E2748" s="28" t="s">
        <v>5979</v>
      </c>
      <c r="F2748" s="35">
        <v>2129990102001</v>
      </c>
      <c r="G2748" s="35" t="s">
        <v>40</v>
      </c>
      <c r="H2748" s="36" t="s">
        <v>4900</v>
      </c>
    </row>
    <row r="2749" spans="2:8" x14ac:dyDescent="0.25">
      <c r="B2749" s="3">
        <v>2129001103000</v>
      </c>
      <c r="C2749" s="4" t="s">
        <v>21</v>
      </c>
      <c r="D2749" s="6" t="s">
        <v>4903</v>
      </c>
      <c r="E2749" s="28" t="s">
        <v>5979</v>
      </c>
      <c r="F2749" s="33">
        <v>2129990103000</v>
      </c>
      <c r="G2749" s="33" t="s">
        <v>21</v>
      </c>
      <c r="H2749" s="34" t="s">
        <v>4902</v>
      </c>
    </row>
    <row r="2750" spans="2:8" x14ac:dyDescent="0.25">
      <c r="B2750" s="10">
        <v>2129001103001</v>
      </c>
      <c r="C2750" s="11" t="s">
        <v>40</v>
      </c>
      <c r="D2750" s="12" t="s">
        <v>4905</v>
      </c>
      <c r="E2750" s="28" t="s">
        <v>5979</v>
      </c>
      <c r="F2750" s="35">
        <v>2129990103001</v>
      </c>
      <c r="G2750" s="35" t="s">
        <v>40</v>
      </c>
      <c r="H2750" s="36" t="s">
        <v>4904</v>
      </c>
    </row>
    <row r="2751" spans="2:8" x14ac:dyDescent="0.25">
      <c r="B2751" s="3">
        <v>2200000000000</v>
      </c>
      <c r="C2751" s="4" t="s">
        <v>21</v>
      </c>
      <c r="D2751" s="6" t="s">
        <v>4906</v>
      </c>
      <c r="E2751" s="22" t="s">
        <v>23</v>
      </c>
      <c r="F2751" s="33" t="s">
        <v>25</v>
      </c>
      <c r="G2751" s="33" t="s">
        <v>25</v>
      </c>
      <c r="H2751" s="34" t="s">
        <v>25</v>
      </c>
    </row>
    <row r="2752" spans="2:8" x14ac:dyDescent="0.25">
      <c r="B2752" s="3">
        <v>2210000000000</v>
      </c>
      <c r="C2752" s="4" t="s">
        <v>21</v>
      </c>
      <c r="D2752" s="6" t="s">
        <v>4907</v>
      </c>
      <c r="E2752" s="22" t="s">
        <v>23</v>
      </c>
      <c r="F2752" s="33" t="s">
        <v>25</v>
      </c>
      <c r="G2752" s="33" t="s">
        <v>25</v>
      </c>
      <c r="H2752" s="34" t="s">
        <v>25</v>
      </c>
    </row>
    <row r="2753" spans="2:8" x14ac:dyDescent="0.25">
      <c r="B2753" s="3">
        <v>2211000000000</v>
      </c>
      <c r="C2753" s="4" t="s">
        <v>21</v>
      </c>
      <c r="D2753" s="6" t="s">
        <v>4908</v>
      </c>
      <c r="E2753" s="26" t="s">
        <v>190</v>
      </c>
      <c r="F2753" s="33" t="s">
        <v>25</v>
      </c>
      <c r="G2753" s="33" t="s">
        <v>25</v>
      </c>
      <c r="H2753" s="34" t="s">
        <v>4908</v>
      </c>
    </row>
    <row r="2754" spans="2:8" ht="25.5" x14ac:dyDescent="0.25">
      <c r="B2754" s="3">
        <v>2211001000000</v>
      </c>
      <c r="C2754" s="4" t="s">
        <v>21</v>
      </c>
      <c r="D2754" s="6" t="s">
        <v>4909</v>
      </c>
      <c r="E2754" s="28" t="s">
        <v>5979</v>
      </c>
      <c r="F2754" s="33" t="s">
        <v>6185</v>
      </c>
      <c r="G2754" s="33" t="s">
        <v>25</v>
      </c>
      <c r="H2754" s="34" t="s">
        <v>25</v>
      </c>
    </row>
    <row r="2755" spans="2:8" ht="25.5" x14ac:dyDescent="0.25">
      <c r="B2755" s="3">
        <v>2211001100000</v>
      </c>
      <c r="C2755" s="4" t="s">
        <v>21</v>
      </c>
      <c r="D2755" s="6" t="s">
        <v>6186</v>
      </c>
      <c r="E2755" s="28" t="s">
        <v>5979</v>
      </c>
      <c r="F2755" s="33" t="s">
        <v>6187</v>
      </c>
      <c r="G2755" s="33" t="s">
        <v>25</v>
      </c>
      <c r="H2755" s="34" t="s">
        <v>25</v>
      </c>
    </row>
    <row r="2756" spans="2:8" ht="25.5" x14ac:dyDescent="0.25">
      <c r="B2756" s="10">
        <v>2211001101000</v>
      </c>
      <c r="C2756" s="11" t="s">
        <v>40</v>
      </c>
      <c r="D2756" s="12" t="s">
        <v>6188</v>
      </c>
      <c r="E2756" s="28" t="s">
        <v>5979</v>
      </c>
      <c r="F2756" s="35">
        <v>2211020101000</v>
      </c>
      <c r="G2756" s="35" t="s">
        <v>40</v>
      </c>
      <c r="H2756" s="36" t="s">
        <v>4918</v>
      </c>
    </row>
    <row r="2757" spans="2:8" ht="25.5" x14ac:dyDescent="0.25">
      <c r="B2757" s="10">
        <v>2211001102000</v>
      </c>
      <c r="C2757" s="11" t="s">
        <v>40</v>
      </c>
      <c r="D2757" s="12" t="s">
        <v>6189</v>
      </c>
      <c r="E2757" s="28" t="s">
        <v>5979</v>
      </c>
      <c r="F2757" s="35">
        <v>2211020102000</v>
      </c>
      <c r="G2757" s="35" t="s">
        <v>40</v>
      </c>
      <c r="H2757" s="36" t="s">
        <v>4920</v>
      </c>
    </row>
    <row r="2758" spans="2:8" ht="25.5" x14ac:dyDescent="0.25">
      <c r="B2758" s="10">
        <v>2211001103000</v>
      </c>
      <c r="C2758" s="11" t="s">
        <v>40</v>
      </c>
      <c r="D2758" s="12" t="s">
        <v>6190</v>
      </c>
      <c r="E2758" s="28" t="s">
        <v>5979</v>
      </c>
      <c r="F2758" s="35">
        <v>2211020103000</v>
      </c>
      <c r="G2758" s="35" t="s">
        <v>40</v>
      </c>
      <c r="H2758" s="36" t="s">
        <v>4922</v>
      </c>
    </row>
    <row r="2759" spans="2:8" x14ac:dyDescent="0.25">
      <c r="B2759" s="10">
        <v>2211001104000</v>
      </c>
      <c r="C2759" s="11" t="s">
        <v>40</v>
      </c>
      <c r="D2759" s="12" t="s">
        <v>6191</v>
      </c>
      <c r="E2759" s="28" t="s">
        <v>5979</v>
      </c>
      <c r="F2759" s="35">
        <v>2211020104000</v>
      </c>
      <c r="G2759" s="35" t="s">
        <v>40</v>
      </c>
      <c r="H2759" s="36" t="s">
        <v>4924</v>
      </c>
    </row>
    <row r="2760" spans="2:8" ht="25.5" x14ac:dyDescent="0.25">
      <c r="B2760" s="10">
        <v>2211001105000</v>
      </c>
      <c r="C2760" s="11" t="s">
        <v>40</v>
      </c>
      <c r="D2760" s="12" t="s">
        <v>6192</v>
      </c>
      <c r="E2760" s="28" t="s">
        <v>5979</v>
      </c>
      <c r="F2760" s="35">
        <v>2211020105000</v>
      </c>
      <c r="G2760" s="35" t="s">
        <v>40</v>
      </c>
      <c r="H2760" s="36" t="s">
        <v>4926</v>
      </c>
    </row>
    <row r="2761" spans="2:8" ht="25.5" x14ac:dyDescent="0.25">
      <c r="B2761" s="10">
        <v>2211001199000</v>
      </c>
      <c r="C2761" s="11" t="s">
        <v>40</v>
      </c>
      <c r="D2761" s="12" t="s">
        <v>6193</v>
      </c>
      <c r="E2761" s="28" t="s">
        <v>5979</v>
      </c>
      <c r="F2761" s="33" t="s">
        <v>6194</v>
      </c>
      <c r="G2761" s="33" t="s">
        <v>25</v>
      </c>
      <c r="H2761" s="34" t="s">
        <v>25</v>
      </c>
    </row>
    <row r="2762" spans="2:8" x14ac:dyDescent="0.25">
      <c r="B2762" s="3">
        <v>2212000000000</v>
      </c>
      <c r="C2762" s="4" t="s">
        <v>21</v>
      </c>
      <c r="D2762" s="6" t="s">
        <v>4930</v>
      </c>
      <c r="E2762" s="22" t="s">
        <v>23</v>
      </c>
      <c r="F2762" s="33" t="s">
        <v>25</v>
      </c>
      <c r="G2762" s="33" t="s">
        <v>25</v>
      </c>
      <c r="H2762" s="34" t="s">
        <v>25</v>
      </c>
    </row>
    <row r="2763" spans="2:8" x14ac:dyDescent="0.25">
      <c r="B2763" s="3">
        <v>2212010000000</v>
      </c>
      <c r="C2763" s="4" t="s">
        <v>21</v>
      </c>
      <c r="D2763" s="6" t="s">
        <v>4666</v>
      </c>
      <c r="E2763" s="22" t="s">
        <v>23</v>
      </c>
      <c r="F2763" s="33" t="s">
        <v>25</v>
      </c>
      <c r="G2763" s="33" t="s">
        <v>25</v>
      </c>
      <c r="H2763" s="34" t="s">
        <v>25</v>
      </c>
    </row>
    <row r="2764" spans="2:8" x14ac:dyDescent="0.25">
      <c r="B2764" s="14">
        <v>2212011000000</v>
      </c>
      <c r="C2764" s="15" t="s">
        <v>21</v>
      </c>
      <c r="D2764" s="16" t="s">
        <v>4666</v>
      </c>
      <c r="E2764" s="23" t="s">
        <v>693</v>
      </c>
      <c r="F2764" s="33" t="s">
        <v>25</v>
      </c>
      <c r="G2764" s="33" t="s">
        <v>25</v>
      </c>
      <c r="H2764" s="34" t="s">
        <v>25</v>
      </c>
    </row>
    <row r="2765" spans="2:8" x14ac:dyDescent="0.25">
      <c r="B2765" s="3">
        <v>2212020000000</v>
      </c>
      <c r="C2765" s="4" t="s">
        <v>21</v>
      </c>
      <c r="D2765" s="6" t="s">
        <v>4931</v>
      </c>
      <c r="E2765" s="22" t="s">
        <v>23</v>
      </c>
      <c r="F2765" s="33" t="s">
        <v>25</v>
      </c>
      <c r="G2765" s="33" t="s">
        <v>25</v>
      </c>
      <c r="H2765" s="34" t="s">
        <v>25</v>
      </c>
    </row>
    <row r="2766" spans="2:8" x14ac:dyDescent="0.25">
      <c r="B2766" s="14">
        <v>2212021000000</v>
      </c>
      <c r="C2766" s="15" t="s">
        <v>21</v>
      </c>
      <c r="D2766" s="16" t="s">
        <v>4931</v>
      </c>
      <c r="E2766" s="23" t="s">
        <v>693</v>
      </c>
      <c r="F2766" s="33" t="s">
        <v>25</v>
      </c>
      <c r="G2766" s="33" t="s">
        <v>25</v>
      </c>
      <c r="H2766" s="34" t="s">
        <v>25</v>
      </c>
    </row>
    <row r="2767" spans="2:8" x14ac:dyDescent="0.25">
      <c r="B2767" s="3">
        <v>2212030000000</v>
      </c>
      <c r="C2767" s="4" t="s">
        <v>21</v>
      </c>
      <c r="D2767" s="6" t="s">
        <v>4932</v>
      </c>
      <c r="E2767" s="22" t="s">
        <v>23</v>
      </c>
      <c r="F2767" s="33" t="s">
        <v>25</v>
      </c>
      <c r="G2767" s="33" t="s">
        <v>25</v>
      </c>
      <c r="H2767" s="34" t="s">
        <v>25</v>
      </c>
    </row>
    <row r="2768" spans="2:8" x14ac:dyDescent="0.25">
      <c r="B2768" s="14">
        <v>2212031000000</v>
      </c>
      <c r="C2768" s="15" t="s">
        <v>21</v>
      </c>
      <c r="D2768" s="16" t="s">
        <v>4932</v>
      </c>
      <c r="E2768" s="23" t="s">
        <v>693</v>
      </c>
      <c r="F2768" s="33" t="s">
        <v>25</v>
      </c>
      <c r="G2768" s="33" t="s">
        <v>25</v>
      </c>
      <c r="H2768" s="34" t="s">
        <v>25</v>
      </c>
    </row>
    <row r="2769" spans="2:8" x14ac:dyDescent="0.25">
      <c r="B2769" s="3">
        <v>2212040000000</v>
      </c>
      <c r="C2769" s="4" t="s">
        <v>21</v>
      </c>
      <c r="D2769" s="6" t="s">
        <v>4933</v>
      </c>
      <c r="E2769" s="22" t="s">
        <v>23</v>
      </c>
      <c r="F2769" s="33" t="s">
        <v>25</v>
      </c>
      <c r="G2769" s="33" t="s">
        <v>25</v>
      </c>
      <c r="H2769" s="34" t="s">
        <v>25</v>
      </c>
    </row>
    <row r="2770" spans="2:8" x14ac:dyDescent="0.25">
      <c r="B2770" s="14">
        <v>2212041000000</v>
      </c>
      <c r="C2770" s="15" t="s">
        <v>21</v>
      </c>
      <c r="D2770" s="16" t="s">
        <v>4933</v>
      </c>
      <c r="E2770" s="23" t="s">
        <v>693</v>
      </c>
      <c r="F2770" s="33" t="s">
        <v>25</v>
      </c>
      <c r="G2770" s="33" t="s">
        <v>25</v>
      </c>
      <c r="H2770" s="34" t="s">
        <v>25</v>
      </c>
    </row>
    <row r="2771" spans="2:8" x14ac:dyDescent="0.25">
      <c r="B2771" s="3">
        <v>2213000000000</v>
      </c>
      <c r="C2771" s="4" t="s">
        <v>21</v>
      </c>
      <c r="D2771" s="6" t="s">
        <v>4934</v>
      </c>
      <c r="E2771" s="22" t="s">
        <v>23</v>
      </c>
      <c r="F2771" s="33" t="s">
        <v>25</v>
      </c>
      <c r="G2771" s="33" t="s">
        <v>25</v>
      </c>
      <c r="H2771" s="34" t="s">
        <v>25</v>
      </c>
    </row>
    <row r="2772" spans="2:8" x14ac:dyDescent="0.25">
      <c r="B2772" s="3">
        <v>2213001000000</v>
      </c>
      <c r="C2772" s="4" t="s">
        <v>21</v>
      </c>
      <c r="D2772" s="6" t="s">
        <v>4934</v>
      </c>
      <c r="E2772" s="28" t="s">
        <v>5979</v>
      </c>
      <c r="F2772" s="33">
        <v>2213010000000</v>
      </c>
      <c r="G2772" s="33" t="s">
        <v>21</v>
      </c>
      <c r="H2772" s="34" t="s">
        <v>4934</v>
      </c>
    </row>
    <row r="2773" spans="2:8" x14ac:dyDescent="0.25">
      <c r="B2773" s="3">
        <v>2213001100000</v>
      </c>
      <c r="C2773" s="4" t="s">
        <v>21</v>
      </c>
      <c r="D2773" s="6" t="s">
        <v>4936</v>
      </c>
      <c r="E2773" s="28" t="s">
        <v>5979</v>
      </c>
      <c r="F2773" s="33">
        <v>2213010100000</v>
      </c>
      <c r="G2773" s="33" t="s">
        <v>21</v>
      </c>
      <c r="H2773" s="34" t="s">
        <v>4935</v>
      </c>
    </row>
    <row r="2774" spans="2:8" x14ac:dyDescent="0.25">
      <c r="B2774" s="14">
        <v>2213001101000</v>
      </c>
      <c r="C2774" s="15" t="s">
        <v>21</v>
      </c>
      <c r="D2774" s="16" t="s">
        <v>6195</v>
      </c>
      <c r="E2774" s="23" t="s">
        <v>693</v>
      </c>
      <c r="F2774" s="33" t="s">
        <v>25</v>
      </c>
      <c r="G2774" s="33" t="s">
        <v>25</v>
      </c>
      <c r="H2774" s="34" t="s">
        <v>25</v>
      </c>
    </row>
    <row r="2775" spans="2:8" ht="25.5" x14ac:dyDescent="0.25">
      <c r="B2775" s="10">
        <v>2213001101001</v>
      </c>
      <c r="C2775" s="11" t="s">
        <v>40</v>
      </c>
      <c r="D2775" s="12" t="s">
        <v>6196</v>
      </c>
      <c r="E2775" s="28" t="s">
        <v>5979</v>
      </c>
      <c r="F2775" s="35">
        <v>2211020105000</v>
      </c>
      <c r="G2775" s="35" t="s">
        <v>40</v>
      </c>
      <c r="H2775" s="36" t="s">
        <v>4926</v>
      </c>
    </row>
    <row r="2776" spans="2:8" x14ac:dyDescent="0.25">
      <c r="B2776" s="10">
        <v>2213001101002</v>
      </c>
      <c r="C2776" s="11" t="s">
        <v>40</v>
      </c>
      <c r="D2776" s="12" t="s">
        <v>6197</v>
      </c>
      <c r="E2776" s="28" t="s">
        <v>5979</v>
      </c>
      <c r="F2776" s="35">
        <v>2211020104000</v>
      </c>
      <c r="G2776" s="35" t="s">
        <v>40</v>
      </c>
      <c r="H2776" s="36" t="s">
        <v>4924</v>
      </c>
    </row>
    <row r="2777" spans="2:8" ht="25.5" x14ac:dyDescent="0.25">
      <c r="B2777" s="10">
        <v>2213001102000</v>
      </c>
      <c r="C2777" s="11" t="s">
        <v>40</v>
      </c>
      <c r="D2777" s="12" t="s">
        <v>6198</v>
      </c>
      <c r="E2777" s="28" t="s">
        <v>5979</v>
      </c>
      <c r="F2777" s="35">
        <v>2211020102000</v>
      </c>
      <c r="G2777" s="35" t="s">
        <v>40</v>
      </c>
      <c r="H2777" s="36" t="s">
        <v>4920</v>
      </c>
    </row>
    <row r="2778" spans="2:8" ht="25.5" x14ac:dyDescent="0.25">
      <c r="B2778" s="10">
        <v>2213001103000</v>
      </c>
      <c r="C2778" s="11" t="s">
        <v>40</v>
      </c>
      <c r="D2778" s="12" t="s">
        <v>6199</v>
      </c>
      <c r="E2778" s="28" t="s">
        <v>5979</v>
      </c>
      <c r="F2778" s="35">
        <v>2211020103000</v>
      </c>
      <c r="G2778" s="35" t="s">
        <v>40</v>
      </c>
      <c r="H2778" s="36" t="s">
        <v>4922</v>
      </c>
    </row>
    <row r="2779" spans="2:8" x14ac:dyDescent="0.25">
      <c r="B2779" s="10">
        <v>2213001199000</v>
      </c>
      <c r="C2779" s="11" t="s">
        <v>40</v>
      </c>
      <c r="D2779" s="12" t="s">
        <v>4938</v>
      </c>
      <c r="E2779" s="28" t="s">
        <v>5979</v>
      </c>
      <c r="F2779" s="35">
        <v>2213010101000</v>
      </c>
      <c r="G2779" s="35" t="s">
        <v>40</v>
      </c>
      <c r="H2779" s="36" t="s">
        <v>4937</v>
      </c>
    </row>
    <row r="2780" spans="2:8" x14ac:dyDescent="0.25">
      <c r="B2780" s="14">
        <v>2218000000000</v>
      </c>
      <c r="C2780" s="15" t="s">
        <v>21</v>
      </c>
      <c r="D2780" s="16" t="s">
        <v>6200</v>
      </c>
      <c r="E2780" s="23" t="s">
        <v>693</v>
      </c>
      <c r="F2780" s="33" t="s">
        <v>25</v>
      </c>
      <c r="G2780" s="33" t="s">
        <v>25</v>
      </c>
      <c r="H2780" s="34" t="s">
        <v>25</v>
      </c>
    </row>
    <row r="2781" spans="2:8" x14ac:dyDescent="0.25">
      <c r="B2781" s="3">
        <v>2218010000000</v>
      </c>
      <c r="C2781" s="4" t="s">
        <v>21</v>
      </c>
      <c r="D2781" s="6" t="s">
        <v>4909</v>
      </c>
      <c r="E2781" s="28" t="s">
        <v>5979</v>
      </c>
      <c r="F2781" s="33">
        <v>2211000000000</v>
      </c>
      <c r="G2781" s="33" t="s">
        <v>21</v>
      </c>
      <c r="H2781" s="34" t="s">
        <v>4908</v>
      </c>
    </row>
    <row r="2782" spans="2:8" ht="25.5" x14ac:dyDescent="0.25">
      <c r="B2782" s="3">
        <v>2218011000000</v>
      </c>
      <c r="C2782" s="4" t="s">
        <v>21</v>
      </c>
      <c r="D2782" s="6" t="s">
        <v>6201</v>
      </c>
      <c r="E2782" s="28" t="s">
        <v>5979</v>
      </c>
      <c r="F2782" s="33">
        <v>2211010000000</v>
      </c>
      <c r="G2782" s="33" t="s">
        <v>21</v>
      </c>
      <c r="H2782" s="34" t="s">
        <v>4910</v>
      </c>
    </row>
    <row r="2783" spans="2:8" ht="25.5" x14ac:dyDescent="0.25">
      <c r="B2783" s="3">
        <v>2218012000000</v>
      </c>
      <c r="C2783" s="4" t="s">
        <v>21</v>
      </c>
      <c r="D2783" s="6" t="s">
        <v>6202</v>
      </c>
      <c r="E2783" s="28" t="s">
        <v>5979</v>
      </c>
      <c r="F2783" s="33">
        <v>2211020000000</v>
      </c>
      <c r="G2783" s="33" t="s">
        <v>21</v>
      </c>
      <c r="H2783" s="34" t="s">
        <v>4914</v>
      </c>
    </row>
    <row r="2784" spans="2:8" x14ac:dyDescent="0.25">
      <c r="B2784" s="3">
        <v>2218012100000</v>
      </c>
      <c r="C2784" s="4" t="s">
        <v>21</v>
      </c>
      <c r="D2784" s="6" t="s">
        <v>6203</v>
      </c>
      <c r="E2784" s="28" t="s">
        <v>5979</v>
      </c>
      <c r="F2784" s="33">
        <v>2211020100000</v>
      </c>
      <c r="G2784" s="33" t="s">
        <v>21</v>
      </c>
      <c r="H2784" s="34" t="s">
        <v>4916</v>
      </c>
    </row>
    <row r="2785" spans="2:8" ht="25.5" x14ac:dyDescent="0.25">
      <c r="B2785" s="10">
        <v>2218012101000</v>
      </c>
      <c r="C2785" s="11" t="s">
        <v>40</v>
      </c>
      <c r="D2785" s="12" t="s">
        <v>6204</v>
      </c>
      <c r="E2785" s="28" t="s">
        <v>5979</v>
      </c>
      <c r="F2785" s="35">
        <v>2211020101000</v>
      </c>
      <c r="G2785" s="35" t="s">
        <v>40</v>
      </c>
      <c r="H2785" s="36" t="s">
        <v>4918</v>
      </c>
    </row>
    <row r="2786" spans="2:8" ht="25.5" x14ac:dyDescent="0.25">
      <c r="B2786" s="10">
        <v>2218012102000</v>
      </c>
      <c r="C2786" s="11" t="s">
        <v>40</v>
      </c>
      <c r="D2786" s="12" t="s">
        <v>6205</v>
      </c>
      <c r="E2786" s="28" t="s">
        <v>5979</v>
      </c>
      <c r="F2786" s="35">
        <v>2211020102000</v>
      </c>
      <c r="G2786" s="35" t="s">
        <v>40</v>
      </c>
      <c r="H2786" s="36" t="s">
        <v>4920</v>
      </c>
    </row>
    <row r="2787" spans="2:8" ht="25.5" x14ac:dyDescent="0.25">
      <c r="B2787" s="10">
        <v>2218012103000</v>
      </c>
      <c r="C2787" s="11" t="s">
        <v>40</v>
      </c>
      <c r="D2787" s="12" t="s">
        <v>6206</v>
      </c>
      <c r="E2787" s="28" t="s">
        <v>5979</v>
      </c>
      <c r="F2787" s="35">
        <v>2211020103000</v>
      </c>
      <c r="G2787" s="35" t="s">
        <v>40</v>
      </c>
      <c r="H2787" s="36" t="s">
        <v>4922</v>
      </c>
    </row>
    <row r="2788" spans="2:8" x14ac:dyDescent="0.25">
      <c r="B2788" s="10">
        <v>2218012104000</v>
      </c>
      <c r="C2788" s="11" t="s">
        <v>40</v>
      </c>
      <c r="D2788" s="12" t="s">
        <v>6207</v>
      </c>
      <c r="E2788" s="28" t="s">
        <v>5979</v>
      </c>
      <c r="F2788" s="35">
        <v>2211020104000</v>
      </c>
      <c r="G2788" s="35" t="s">
        <v>40</v>
      </c>
      <c r="H2788" s="36" t="s">
        <v>4924</v>
      </c>
    </row>
    <row r="2789" spans="2:8" ht="25.5" x14ac:dyDescent="0.25">
      <c r="B2789" s="10">
        <v>2218012105000</v>
      </c>
      <c r="C2789" s="11" t="s">
        <v>40</v>
      </c>
      <c r="D2789" s="12" t="s">
        <v>6208</v>
      </c>
      <c r="E2789" s="28" t="s">
        <v>5979</v>
      </c>
      <c r="F2789" s="35">
        <v>2211020105000</v>
      </c>
      <c r="G2789" s="35" t="s">
        <v>40</v>
      </c>
      <c r="H2789" s="36" t="s">
        <v>4926</v>
      </c>
    </row>
    <row r="2790" spans="2:8" x14ac:dyDescent="0.25">
      <c r="B2790" s="10">
        <v>2218012199000</v>
      </c>
      <c r="C2790" s="11" t="s">
        <v>40</v>
      </c>
      <c r="D2790" s="12" t="s">
        <v>6209</v>
      </c>
      <c r="E2790" s="28" t="s">
        <v>5979</v>
      </c>
      <c r="F2790" s="35">
        <v>2211020199000</v>
      </c>
      <c r="G2790" s="35" t="s">
        <v>40</v>
      </c>
      <c r="H2790" s="36" t="s">
        <v>4928</v>
      </c>
    </row>
    <row r="2791" spans="2:8" x14ac:dyDescent="0.25">
      <c r="B2791" s="3">
        <v>2220000000000</v>
      </c>
      <c r="C2791" s="4" t="s">
        <v>21</v>
      </c>
      <c r="D2791" s="6" t="s">
        <v>4939</v>
      </c>
      <c r="E2791" s="22" t="s">
        <v>23</v>
      </c>
      <c r="F2791" s="33" t="s">
        <v>25</v>
      </c>
      <c r="G2791" s="33" t="s">
        <v>25</v>
      </c>
      <c r="H2791" s="34" t="s">
        <v>25</v>
      </c>
    </row>
    <row r="2792" spans="2:8" x14ac:dyDescent="0.25">
      <c r="B2792" s="3">
        <v>2220001000000</v>
      </c>
      <c r="C2792" s="4" t="s">
        <v>21</v>
      </c>
      <c r="D2792" s="6" t="s">
        <v>4939</v>
      </c>
      <c r="E2792" s="28" t="s">
        <v>5979</v>
      </c>
      <c r="F2792" s="33">
        <v>2221000000000</v>
      </c>
      <c r="G2792" s="33" t="s">
        <v>21</v>
      </c>
      <c r="H2792" s="34" t="s">
        <v>4939</v>
      </c>
    </row>
    <row r="2793" spans="2:8" x14ac:dyDescent="0.25">
      <c r="B2793" s="3">
        <v>2220001100000</v>
      </c>
      <c r="C2793" s="4" t="s">
        <v>21</v>
      </c>
      <c r="D2793" s="6" t="s">
        <v>4941</v>
      </c>
      <c r="E2793" s="28" t="s">
        <v>5979</v>
      </c>
      <c r="F2793" s="33">
        <v>2221010100000</v>
      </c>
      <c r="G2793" s="33" t="s">
        <v>21</v>
      </c>
      <c r="H2793" s="34" t="s">
        <v>4940</v>
      </c>
    </row>
    <row r="2794" spans="2:8" x14ac:dyDescent="0.25">
      <c r="B2794" s="10">
        <v>2220001101000</v>
      </c>
      <c r="C2794" s="11" t="s">
        <v>40</v>
      </c>
      <c r="D2794" s="12" t="s">
        <v>4941</v>
      </c>
      <c r="E2794" s="28" t="s">
        <v>5979</v>
      </c>
      <c r="F2794" s="35">
        <v>2221010101000</v>
      </c>
      <c r="G2794" s="35" t="s">
        <v>40</v>
      </c>
      <c r="H2794" s="36" t="s">
        <v>4942</v>
      </c>
    </row>
    <row r="2795" spans="2:8" x14ac:dyDescent="0.25">
      <c r="B2795" s="3">
        <v>2220002000000</v>
      </c>
      <c r="C2795" s="4" t="s">
        <v>21</v>
      </c>
      <c r="D2795" s="6" t="s">
        <v>4944</v>
      </c>
      <c r="E2795" s="28" t="s">
        <v>5979</v>
      </c>
      <c r="F2795" s="33">
        <v>2221020000000</v>
      </c>
      <c r="G2795" s="33" t="s">
        <v>21</v>
      </c>
      <c r="H2795" s="34" t="s">
        <v>4943</v>
      </c>
    </row>
    <row r="2796" spans="2:8" x14ac:dyDescent="0.25">
      <c r="B2796" s="3">
        <v>2230000000000</v>
      </c>
      <c r="C2796" s="4" t="s">
        <v>21</v>
      </c>
      <c r="D2796" s="6" t="s">
        <v>4946</v>
      </c>
      <c r="E2796" s="22" t="s">
        <v>23</v>
      </c>
      <c r="F2796" s="33" t="s">
        <v>25</v>
      </c>
      <c r="G2796" s="33" t="s">
        <v>25</v>
      </c>
      <c r="H2796" s="34" t="s">
        <v>25</v>
      </c>
    </row>
    <row r="2797" spans="2:8" x14ac:dyDescent="0.25">
      <c r="B2797" s="3">
        <v>2230001000000</v>
      </c>
      <c r="C2797" s="4" t="s">
        <v>21</v>
      </c>
      <c r="D2797" s="6" t="s">
        <v>4946</v>
      </c>
      <c r="E2797" s="28" t="s">
        <v>5979</v>
      </c>
      <c r="F2797" s="33">
        <v>2231000000000</v>
      </c>
      <c r="G2797" s="33" t="s">
        <v>21</v>
      </c>
      <c r="H2797" s="34" t="s">
        <v>4946</v>
      </c>
    </row>
    <row r="2798" spans="2:8" x14ac:dyDescent="0.25">
      <c r="B2798" s="3">
        <v>2300000000000</v>
      </c>
      <c r="C2798" s="4" t="s">
        <v>21</v>
      </c>
      <c r="D2798" s="6" t="s">
        <v>4947</v>
      </c>
      <c r="E2798" s="22" t="s">
        <v>23</v>
      </c>
      <c r="F2798" s="33" t="s">
        <v>25</v>
      </c>
      <c r="G2798" s="33" t="s">
        <v>25</v>
      </c>
      <c r="H2798" s="34" t="s">
        <v>25</v>
      </c>
    </row>
    <row r="2799" spans="2:8" x14ac:dyDescent="0.25">
      <c r="B2799" s="3">
        <v>2300010000000</v>
      </c>
      <c r="C2799" s="4" t="s">
        <v>21</v>
      </c>
      <c r="D2799" s="6" t="s">
        <v>4948</v>
      </c>
      <c r="E2799" s="28" t="s">
        <v>5979</v>
      </c>
      <c r="F2799" s="33">
        <v>2311010000000</v>
      </c>
      <c r="G2799" s="33" t="s">
        <v>21</v>
      </c>
      <c r="H2799" s="34" t="s">
        <v>4948</v>
      </c>
    </row>
    <row r="2800" spans="2:8" x14ac:dyDescent="0.25">
      <c r="B2800" s="14">
        <v>2300011000000</v>
      </c>
      <c r="C2800" s="15" t="s">
        <v>21</v>
      </c>
      <c r="D2800" s="16" t="s">
        <v>4948</v>
      </c>
      <c r="E2800" s="23" t="s">
        <v>693</v>
      </c>
      <c r="F2800" s="33" t="s">
        <v>25</v>
      </c>
      <c r="G2800" s="33" t="s">
        <v>25</v>
      </c>
      <c r="H2800" s="34" t="s">
        <v>25</v>
      </c>
    </row>
    <row r="2801" spans="2:8" x14ac:dyDescent="0.25">
      <c r="B2801" s="3">
        <v>2300020000000</v>
      </c>
      <c r="C2801" s="4" t="s">
        <v>21</v>
      </c>
      <c r="D2801" s="6" t="s">
        <v>4949</v>
      </c>
      <c r="E2801" s="28" t="s">
        <v>5979</v>
      </c>
      <c r="F2801" s="33">
        <v>2311020000000</v>
      </c>
      <c r="G2801" s="33" t="s">
        <v>21</v>
      </c>
      <c r="H2801" s="34" t="s">
        <v>4949</v>
      </c>
    </row>
    <row r="2802" spans="2:8" x14ac:dyDescent="0.25">
      <c r="B2802" s="14">
        <v>2300021000000</v>
      </c>
      <c r="C2802" s="15" t="s">
        <v>21</v>
      </c>
      <c r="D2802" s="16" t="s">
        <v>4949</v>
      </c>
      <c r="E2802" s="23" t="s">
        <v>693</v>
      </c>
      <c r="F2802" s="33" t="s">
        <v>25</v>
      </c>
      <c r="G2802" s="33" t="s">
        <v>25</v>
      </c>
      <c r="H2802" s="34" t="s">
        <v>25</v>
      </c>
    </row>
    <row r="2803" spans="2:8" x14ac:dyDescent="0.25">
      <c r="B2803" s="3">
        <v>2300030000000</v>
      </c>
      <c r="C2803" s="4" t="s">
        <v>21</v>
      </c>
      <c r="D2803" s="6" t="s">
        <v>4950</v>
      </c>
      <c r="E2803" s="28" t="s">
        <v>5979</v>
      </c>
      <c r="F2803" s="33">
        <v>2311030000000</v>
      </c>
      <c r="G2803" s="33" t="s">
        <v>21</v>
      </c>
      <c r="H2803" s="34" t="s">
        <v>4950</v>
      </c>
    </row>
    <row r="2804" spans="2:8" x14ac:dyDescent="0.25">
      <c r="B2804" s="14">
        <v>2300031000000</v>
      </c>
      <c r="C2804" s="15" t="s">
        <v>21</v>
      </c>
      <c r="D2804" s="16" t="s">
        <v>4950</v>
      </c>
      <c r="E2804" s="23" t="s">
        <v>693</v>
      </c>
      <c r="F2804" s="33" t="s">
        <v>25</v>
      </c>
      <c r="G2804" s="33" t="s">
        <v>25</v>
      </c>
      <c r="H2804" s="34" t="s">
        <v>25</v>
      </c>
    </row>
    <row r="2805" spans="2:8" ht="25.5" x14ac:dyDescent="0.25">
      <c r="B2805" s="3">
        <v>2300040000000</v>
      </c>
      <c r="C2805" s="4" t="s">
        <v>21</v>
      </c>
      <c r="D2805" s="6" t="s">
        <v>4951</v>
      </c>
      <c r="E2805" s="28" t="s">
        <v>5979</v>
      </c>
      <c r="F2805" s="33">
        <v>2311040000000</v>
      </c>
      <c r="G2805" s="33" t="s">
        <v>21</v>
      </c>
      <c r="H2805" s="34" t="s">
        <v>4951</v>
      </c>
    </row>
    <row r="2806" spans="2:8" x14ac:dyDescent="0.25">
      <c r="B2806" s="14">
        <v>2300041000000</v>
      </c>
      <c r="C2806" s="15" t="s">
        <v>21</v>
      </c>
      <c r="D2806" s="16" t="s">
        <v>4951</v>
      </c>
      <c r="E2806" s="23" t="s">
        <v>693</v>
      </c>
      <c r="F2806" s="33" t="s">
        <v>25</v>
      </c>
      <c r="G2806" s="33" t="s">
        <v>25</v>
      </c>
      <c r="H2806" s="34" t="s">
        <v>25</v>
      </c>
    </row>
    <row r="2807" spans="2:8" x14ac:dyDescent="0.25">
      <c r="B2807" s="3">
        <v>2300050000000</v>
      </c>
      <c r="C2807" s="4" t="s">
        <v>21</v>
      </c>
      <c r="D2807" s="6" t="s">
        <v>4952</v>
      </c>
      <c r="E2807" s="28" t="s">
        <v>5979</v>
      </c>
      <c r="F2807" s="33">
        <v>2311050000000</v>
      </c>
      <c r="G2807" s="33" t="s">
        <v>21</v>
      </c>
      <c r="H2807" s="34" t="s">
        <v>4952</v>
      </c>
    </row>
    <row r="2808" spans="2:8" x14ac:dyDescent="0.25">
      <c r="B2808" s="14">
        <v>2300051000000</v>
      </c>
      <c r="C2808" s="15" t="s">
        <v>21</v>
      </c>
      <c r="D2808" s="16" t="s">
        <v>4952</v>
      </c>
      <c r="E2808" s="23" t="s">
        <v>693</v>
      </c>
      <c r="F2808" s="33" t="s">
        <v>25</v>
      </c>
      <c r="G2808" s="33" t="s">
        <v>25</v>
      </c>
      <c r="H2808" s="34" t="s">
        <v>25</v>
      </c>
    </row>
    <row r="2809" spans="2:8" x14ac:dyDescent="0.25">
      <c r="B2809" s="3">
        <v>2300060000000</v>
      </c>
      <c r="C2809" s="4" t="s">
        <v>21</v>
      </c>
      <c r="D2809" s="6" t="s">
        <v>4953</v>
      </c>
      <c r="E2809" s="28" t="s">
        <v>5979</v>
      </c>
      <c r="F2809" s="33">
        <v>2311060000000</v>
      </c>
      <c r="G2809" s="33" t="s">
        <v>21</v>
      </c>
      <c r="H2809" s="34" t="s">
        <v>4953</v>
      </c>
    </row>
    <row r="2810" spans="2:8" x14ac:dyDescent="0.25">
      <c r="B2810" s="14">
        <v>2300061000000</v>
      </c>
      <c r="C2810" s="15" t="s">
        <v>21</v>
      </c>
      <c r="D2810" s="16" t="s">
        <v>4953</v>
      </c>
      <c r="E2810" s="23" t="s">
        <v>693</v>
      </c>
      <c r="F2810" s="33" t="s">
        <v>25</v>
      </c>
      <c r="G2810" s="33" t="s">
        <v>25</v>
      </c>
      <c r="H2810" s="34" t="s">
        <v>25</v>
      </c>
    </row>
    <row r="2811" spans="2:8" x14ac:dyDescent="0.25">
      <c r="B2811" s="3">
        <v>2300061100000</v>
      </c>
      <c r="C2811" s="4" t="s">
        <v>21</v>
      </c>
      <c r="D2811" s="6" t="s">
        <v>4955</v>
      </c>
      <c r="E2811" s="28" t="s">
        <v>5979</v>
      </c>
      <c r="F2811" s="33">
        <v>2311060100000</v>
      </c>
      <c r="G2811" s="33" t="s">
        <v>21</v>
      </c>
      <c r="H2811" s="34" t="s">
        <v>4954</v>
      </c>
    </row>
    <row r="2812" spans="2:8" x14ac:dyDescent="0.25">
      <c r="B2812" s="10">
        <v>2300061101000</v>
      </c>
      <c r="C2812" s="11" t="s">
        <v>40</v>
      </c>
      <c r="D2812" s="12" t="s">
        <v>4955</v>
      </c>
      <c r="E2812" s="28" t="s">
        <v>5979</v>
      </c>
      <c r="F2812" s="35">
        <v>2311060101000</v>
      </c>
      <c r="G2812" s="35" t="s">
        <v>40</v>
      </c>
      <c r="H2812" s="36" t="s">
        <v>4956</v>
      </c>
    </row>
    <row r="2813" spans="2:8" x14ac:dyDescent="0.25">
      <c r="B2813" s="3">
        <v>2300070000000</v>
      </c>
      <c r="C2813" s="4" t="s">
        <v>21</v>
      </c>
      <c r="D2813" s="6" t="s">
        <v>4957</v>
      </c>
      <c r="E2813" s="28" t="s">
        <v>5979</v>
      </c>
      <c r="F2813" s="33">
        <v>2311070000000</v>
      </c>
      <c r="G2813" s="33" t="s">
        <v>21</v>
      </c>
      <c r="H2813" s="34" t="s">
        <v>4957</v>
      </c>
    </row>
    <row r="2814" spans="2:8" x14ac:dyDescent="0.25">
      <c r="B2814" s="3">
        <v>2300071000000</v>
      </c>
      <c r="C2814" s="4" t="s">
        <v>21</v>
      </c>
      <c r="D2814" s="6" t="s">
        <v>4957</v>
      </c>
      <c r="E2814" s="28" t="s">
        <v>5979</v>
      </c>
      <c r="F2814" s="33">
        <v>2311071000000</v>
      </c>
      <c r="G2814" s="33" t="s">
        <v>21</v>
      </c>
      <c r="H2814" s="34" t="s">
        <v>4958</v>
      </c>
    </row>
    <row r="2815" spans="2:8" x14ac:dyDescent="0.25">
      <c r="B2815" s="3">
        <v>2300071100000</v>
      </c>
      <c r="C2815" s="4" t="s">
        <v>21</v>
      </c>
      <c r="D2815" s="6" t="s">
        <v>4960</v>
      </c>
      <c r="E2815" s="28" t="s">
        <v>5979</v>
      </c>
      <c r="F2815" s="33">
        <v>2311071100000</v>
      </c>
      <c r="G2815" s="33" t="s">
        <v>21</v>
      </c>
      <c r="H2815" s="34" t="s">
        <v>4959</v>
      </c>
    </row>
    <row r="2816" spans="2:8" x14ac:dyDescent="0.25">
      <c r="B2816" s="10">
        <v>2300071101000</v>
      </c>
      <c r="C2816" s="11" t="s">
        <v>40</v>
      </c>
      <c r="D2816" s="12" t="s">
        <v>4962</v>
      </c>
      <c r="E2816" s="28" t="s">
        <v>5979</v>
      </c>
      <c r="F2816" s="35">
        <v>2311071101000</v>
      </c>
      <c r="G2816" s="35" t="s">
        <v>40</v>
      </c>
      <c r="H2816" s="36" t="s">
        <v>4961</v>
      </c>
    </row>
    <row r="2817" spans="2:8" x14ac:dyDescent="0.25">
      <c r="B2817" s="10">
        <v>2300071102000</v>
      </c>
      <c r="C2817" s="11" t="s">
        <v>40</v>
      </c>
      <c r="D2817" s="12" t="s">
        <v>4964</v>
      </c>
      <c r="E2817" s="28" t="s">
        <v>5979</v>
      </c>
      <c r="F2817" s="35">
        <v>2311071102000</v>
      </c>
      <c r="G2817" s="35" t="s">
        <v>40</v>
      </c>
      <c r="H2817" s="36" t="s">
        <v>4963</v>
      </c>
    </row>
    <row r="2818" spans="2:8" x14ac:dyDescent="0.25">
      <c r="B2818" s="10">
        <v>2300071199000</v>
      </c>
      <c r="C2818" s="11" t="s">
        <v>40</v>
      </c>
      <c r="D2818" s="12" t="s">
        <v>4966</v>
      </c>
      <c r="E2818" s="28" t="s">
        <v>5979</v>
      </c>
      <c r="F2818" s="35">
        <v>2311071199000</v>
      </c>
      <c r="G2818" s="35" t="s">
        <v>40</v>
      </c>
      <c r="H2818" s="36" t="s">
        <v>4965</v>
      </c>
    </row>
    <row r="2819" spans="2:8" ht="25.5" x14ac:dyDescent="0.25">
      <c r="B2819" s="3">
        <v>2300800000000</v>
      </c>
      <c r="C2819" s="4" t="s">
        <v>21</v>
      </c>
      <c r="D2819" s="6" t="s">
        <v>4967</v>
      </c>
      <c r="E2819" s="28" t="s">
        <v>5979</v>
      </c>
      <c r="F2819" s="33">
        <v>2311072000000</v>
      </c>
      <c r="G2819" s="33" t="s">
        <v>21</v>
      </c>
      <c r="H2819" s="34" t="s">
        <v>4967</v>
      </c>
    </row>
    <row r="2820" spans="2:8" ht="25.5" x14ac:dyDescent="0.25">
      <c r="B2820" s="14">
        <v>2300801000000</v>
      </c>
      <c r="C2820" s="15" t="s">
        <v>21</v>
      </c>
      <c r="D2820" s="16" t="s">
        <v>4967</v>
      </c>
      <c r="E2820" s="23" t="s">
        <v>693</v>
      </c>
      <c r="F2820" s="33" t="s">
        <v>25</v>
      </c>
      <c r="G2820" s="33" t="s">
        <v>25</v>
      </c>
      <c r="H2820" s="34" t="s">
        <v>25</v>
      </c>
    </row>
    <row r="2821" spans="2:8" x14ac:dyDescent="0.25">
      <c r="B2821" s="3">
        <v>2400000000000</v>
      </c>
      <c r="C2821" s="4" t="s">
        <v>21</v>
      </c>
      <c r="D2821" s="6" t="s">
        <v>4969</v>
      </c>
      <c r="E2821" s="22" t="s">
        <v>23</v>
      </c>
      <c r="F2821" s="33" t="s">
        <v>25</v>
      </c>
      <c r="G2821" s="33" t="s">
        <v>25</v>
      </c>
      <c r="H2821" s="34" t="s">
        <v>25</v>
      </c>
    </row>
    <row r="2822" spans="2:8" x14ac:dyDescent="0.25">
      <c r="B2822" s="3">
        <v>2410000000000</v>
      </c>
      <c r="C2822" s="4" t="s">
        <v>21</v>
      </c>
      <c r="D2822" s="6" t="s">
        <v>2853</v>
      </c>
      <c r="E2822" s="22" t="s">
        <v>23</v>
      </c>
      <c r="F2822" s="33" t="s">
        <v>25</v>
      </c>
      <c r="G2822" s="33" t="s">
        <v>25</v>
      </c>
      <c r="H2822" s="34" t="s">
        <v>25</v>
      </c>
    </row>
    <row r="2823" spans="2:8" x14ac:dyDescent="0.25">
      <c r="B2823" s="14">
        <v>2410001000000</v>
      </c>
      <c r="C2823" s="15" t="s">
        <v>21</v>
      </c>
      <c r="D2823" s="16" t="s">
        <v>2853</v>
      </c>
      <c r="E2823" s="23" t="s">
        <v>693</v>
      </c>
      <c r="F2823" s="33" t="s">
        <v>25</v>
      </c>
      <c r="G2823" s="33" t="s">
        <v>25</v>
      </c>
      <c r="H2823" s="34" t="s">
        <v>25</v>
      </c>
    </row>
    <row r="2824" spans="2:8" x14ac:dyDescent="0.25">
      <c r="B2824" s="14">
        <v>2418000000000</v>
      </c>
      <c r="C2824" s="15" t="s">
        <v>21</v>
      </c>
      <c r="D2824" s="16" t="s">
        <v>6047</v>
      </c>
      <c r="E2824" s="23" t="s">
        <v>693</v>
      </c>
      <c r="F2824" s="33" t="s">
        <v>25</v>
      </c>
      <c r="G2824" s="33" t="s">
        <v>25</v>
      </c>
      <c r="H2824" s="34" t="s">
        <v>25</v>
      </c>
    </row>
    <row r="2825" spans="2:8" x14ac:dyDescent="0.25">
      <c r="B2825" s="3">
        <v>2418010000000</v>
      </c>
      <c r="C2825" s="4" t="s">
        <v>21</v>
      </c>
      <c r="D2825" s="6" t="s">
        <v>3294</v>
      </c>
      <c r="E2825" s="28" t="s">
        <v>5979</v>
      </c>
      <c r="F2825" s="33">
        <v>2419500000000</v>
      </c>
      <c r="G2825" s="33" t="s">
        <v>21</v>
      </c>
      <c r="H2825" s="34" t="s">
        <v>3294</v>
      </c>
    </row>
    <row r="2826" spans="2:8" x14ac:dyDescent="0.25">
      <c r="B2826" s="14">
        <v>2418011000000</v>
      </c>
      <c r="C2826" s="15" t="s">
        <v>21</v>
      </c>
      <c r="D2826" s="16" t="s">
        <v>3294</v>
      </c>
      <c r="E2826" s="23" t="s">
        <v>693</v>
      </c>
      <c r="F2826" s="33" t="s">
        <v>25</v>
      </c>
      <c r="G2826" s="33" t="s">
        <v>25</v>
      </c>
      <c r="H2826" s="34" t="s">
        <v>25</v>
      </c>
    </row>
    <row r="2827" spans="2:8" ht="25.5" x14ac:dyDescent="0.25">
      <c r="B2827" s="14">
        <v>2418013000000</v>
      </c>
      <c r="C2827" s="15" t="s">
        <v>21</v>
      </c>
      <c r="D2827" s="16" t="s">
        <v>4994</v>
      </c>
      <c r="E2827" s="23" t="s">
        <v>693</v>
      </c>
      <c r="F2827" s="33" t="s">
        <v>25</v>
      </c>
      <c r="G2827" s="33" t="s">
        <v>25</v>
      </c>
      <c r="H2827" s="34" t="s">
        <v>25</v>
      </c>
    </row>
    <row r="2828" spans="2:8" x14ac:dyDescent="0.25">
      <c r="B2828" s="3">
        <v>2418030000000</v>
      </c>
      <c r="C2828" s="4" t="s">
        <v>21</v>
      </c>
      <c r="D2828" s="6" t="s">
        <v>3440</v>
      </c>
      <c r="E2828" s="28" t="s">
        <v>5979</v>
      </c>
      <c r="F2828" s="33">
        <v>2411000000000</v>
      </c>
      <c r="G2828" s="33" t="s">
        <v>21</v>
      </c>
      <c r="H2828" s="34" t="s">
        <v>3440</v>
      </c>
    </row>
    <row r="2829" spans="2:8" x14ac:dyDescent="0.25">
      <c r="B2829" s="14">
        <v>2418031000000</v>
      </c>
      <c r="C2829" s="15" t="s">
        <v>21</v>
      </c>
      <c r="D2829" s="16" t="s">
        <v>3440</v>
      </c>
      <c r="E2829" s="23" t="s">
        <v>693</v>
      </c>
      <c r="F2829" s="33" t="s">
        <v>25</v>
      </c>
      <c r="G2829" s="33" t="s">
        <v>25</v>
      </c>
      <c r="H2829" s="34" t="s">
        <v>25</v>
      </c>
    </row>
    <row r="2830" spans="2:8" x14ac:dyDescent="0.25">
      <c r="B2830" s="14">
        <v>2418031100000</v>
      </c>
      <c r="C2830" s="15" t="s">
        <v>21</v>
      </c>
      <c r="D2830" s="16" t="s">
        <v>3610</v>
      </c>
      <c r="E2830" s="23" t="s">
        <v>693</v>
      </c>
      <c r="F2830" s="33" t="s">
        <v>25</v>
      </c>
      <c r="G2830" s="33" t="s">
        <v>25</v>
      </c>
      <c r="H2830" s="34" t="s">
        <v>25</v>
      </c>
    </row>
    <row r="2831" spans="2:8" x14ac:dyDescent="0.25">
      <c r="B2831" s="14">
        <v>2418031101000</v>
      </c>
      <c r="C2831" s="15" t="s">
        <v>21</v>
      </c>
      <c r="D2831" s="16" t="s">
        <v>3096</v>
      </c>
      <c r="E2831" s="23" t="s">
        <v>693</v>
      </c>
      <c r="F2831" s="33" t="s">
        <v>25</v>
      </c>
      <c r="G2831" s="33" t="s">
        <v>25</v>
      </c>
      <c r="H2831" s="34" t="s">
        <v>25</v>
      </c>
    </row>
    <row r="2832" spans="2:8" x14ac:dyDescent="0.25">
      <c r="B2832" s="10">
        <v>2418031101001</v>
      </c>
      <c r="C2832" s="11" t="s">
        <v>40</v>
      </c>
      <c r="D2832" s="12" t="s">
        <v>6210</v>
      </c>
      <c r="E2832" s="28" t="s">
        <v>5979</v>
      </c>
      <c r="F2832" s="35">
        <v>2411513101000</v>
      </c>
      <c r="G2832" s="35" t="s">
        <v>40</v>
      </c>
      <c r="H2832" s="36" t="s">
        <v>4993</v>
      </c>
    </row>
    <row r="2833" spans="2:8" x14ac:dyDescent="0.25">
      <c r="B2833" s="10">
        <v>2418031101002</v>
      </c>
      <c r="C2833" s="11" t="s">
        <v>40</v>
      </c>
      <c r="D2833" s="12" t="s">
        <v>6211</v>
      </c>
      <c r="E2833" s="28" t="s">
        <v>5979</v>
      </c>
      <c r="F2833" s="35">
        <v>2411514102000</v>
      </c>
      <c r="G2833" s="35" t="s">
        <v>40</v>
      </c>
      <c r="H2833" s="36" t="s">
        <v>4999</v>
      </c>
    </row>
    <row r="2834" spans="2:8" ht="25.5" x14ac:dyDescent="0.25">
      <c r="B2834" s="10">
        <v>2418031101003</v>
      </c>
      <c r="C2834" s="11" t="s">
        <v>40</v>
      </c>
      <c r="D2834" s="12" t="s">
        <v>6212</v>
      </c>
      <c r="E2834" s="28" t="s">
        <v>5979</v>
      </c>
      <c r="F2834" s="35">
        <v>2411512101000</v>
      </c>
      <c r="G2834" s="35" t="s">
        <v>40</v>
      </c>
      <c r="H2834" s="36" t="s">
        <v>4986</v>
      </c>
    </row>
    <row r="2835" spans="2:8" x14ac:dyDescent="0.25">
      <c r="B2835" s="10">
        <v>2418031101004</v>
      </c>
      <c r="C2835" s="11" t="s">
        <v>40</v>
      </c>
      <c r="D2835" s="12" t="s">
        <v>6213</v>
      </c>
      <c r="E2835" s="28" t="s">
        <v>5979</v>
      </c>
      <c r="F2835" s="35">
        <v>2411511101000</v>
      </c>
      <c r="G2835" s="35" t="s">
        <v>40</v>
      </c>
      <c r="H2835" s="36" t="s">
        <v>4975</v>
      </c>
    </row>
    <row r="2836" spans="2:8" ht="25.5" x14ac:dyDescent="0.25">
      <c r="B2836" s="10">
        <v>2418031101005</v>
      </c>
      <c r="C2836" s="11" t="s">
        <v>40</v>
      </c>
      <c r="D2836" s="12" t="s">
        <v>6214</v>
      </c>
      <c r="E2836" s="28" t="s">
        <v>5979</v>
      </c>
      <c r="F2836" s="35">
        <v>2411512102000</v>
      </c>
      <c r="G2836" s="35" t="s">
        <v>40</v>
      </c>
      <c r="H2836" s="36" t="s">
        <v>4988</v>
      </c>
    </row>
    <row r="2837" spans="2:8" ht="25.5" x14ac:dyDescent="0.25">
      <c r="B2837" s="10">
        <v>2418031101006</v>
      </c>
      <c r="C2837" s="11" t="s">
        <v>40</v>
      </c>
      <c r="D2837" s="12" t="s">
        <v>6215</v>
      </c>
      <c r="E2837" s="28" t="s">
        <v>5979</v>
      </c>
      <c r="F2837" s="35">
        <v>2411511102000</v>
      </c>
      <c r="G2837" s="35" t="s">
        <v>40</v>
      </c>
      <c r="H2837" s="36" t="s">
        <v>6216</v>
      </c>
    </row>
    <row r="2838" spans="2:8" ht="25.5" x14ac:dyDescent="0.25">
      <c r="B2838" s="10">
        <v>2418031101007</v>
      </c>
      <c r="C2838" s="11" t="s">
        <v>40</v>
      </c>
      <c r="D2838" s="12" t="s">
        <v>6217</v>
      </c>
      <c r="E2838" s="28" t="s">
        <v>5979</v>
      </c>
      <c r="F2838" s="35">
        <v>2411519101000</v>
      </c>
      <c r="G2838" s="35" t="s">
        <v>40</v>
      </c>
      <c r="H2838" s="36" t="s">
        <v>5013</v>
      </c>
    </row>
    <row r="2839" spans="2:8" ht="25.5" x14ac:dyDescent="0.25">
      <c r="B2839" s="10">
        <v>2418031101008</v>
      </c>
      <c r="C2839" s="11" t="s">
        <v>40</v>
      </c>
      <c r="D2839" s="12" t="s">
        <v>6218</v>
      </c>
      <c r="E2839" s="28" t="s">
        <v>5979</v>
      </c>
      <c r="F2839" s="35">
        <v>2411515101000</v>
      </c>
      <c r="G2839" s="35" t="s">
        <v>40</v>
      </c>
      <c r="H2839" s="36" t="s">
        <v>5004</v>
      </c>
    </row>
    <row r="2840" spans="2:8" ht="25.5" x14ac:dyDescent="0.25">
      <c r="B2840" s="10">
        <v>2418031101009</v>
      </c>
      <c r="C2840" s="11" t="s">
        <v>40</v>
      </c>
      <c r="D2840" s="12" t="s">
        <v>6219</v>
      </c>
      <c r="E2840" s="28" t="s">
        <v>5979</v>
      </c>
      <c r="F2840" s="35">
        <v>2411519102000</v>
      </c>
      <c r="G2840" s="35" t="s">
        <v>40</v>
      </c>
      <c r="H2840" s="36" t="s">
        <v>5015</v>
      </c>
    </row>
    <row r="2841" spans="2:8" ht="25.5" x14ac:dyDescent="0.25">
      <c r="B2841" s="10">
        <v>2418031101010</v>
      </c>
      <c r="C2841" s="11" t="s">
        <v>40</v>
      </c>
      <c r="D2841" s="12" t="s">
        <v>6220</v>
      </c>
      <c r="E2841" s="28" t="s">
        <v>5979</v>
      </c>
      <c r="F2841" s="35">
        <v>2411512103000</v>
      </c>
      <c r="G2841" s="35" t="s">
        <v>40</v>
      </c>
      <c r="H2841" s="36" t="s">
        <v>4990</v>
      </c>
    </row>
    <row r="2842" spans="2:8" ht="25.5" x14ac:dyDescent="0.25">
      <c r="B2842" s="10">
        <v>2418031101011</v>
      </c>
      <c r="C2842" s="11" t="s">
        <v>40</v>
      </c>
      <c r="D2842" s="12" t="s">
        <v>6221</v>
      </c>
      <c r="E2842" s="28" t="s">
        <v>5979</v>
      </c>
      <c r="F2842" s="35">
        <v>2411511103000</v>
      </c>
      <c r="G2842" s="35" t="s">
        <v>40</v>
      </c>
      <c r="H2842" s="36" t="s">
        <v>4979</v>
      </c>
    </row>
    <row r="2843" spans="2:8" ht="25.5" x14ac:dyDescent="0.25">
      <c r="B2843" s="10">
        <v>2418031101012</v>
      </c>
      <c r="C2843" s="11" t="s">
        <v>40</v>
      </c>
      <c r="D2843" s="12" t="s">
        <v>6222</v>
      </c>
      <c r="E2843" s="28" t="s">
        <v>5979</v>
      </c>
      <c r="F2843" s="35">
        <v>2411512102000</v>
      </c>
      <c r="G2843" s="35" t="s">
        <v>40</v>
      </c>
      <c r="H2843" s="36" t="s">
        <v>4988</v>
      </c>
    </row>
    <row r="2844" spans="2:8" x14ac:dyDescent="0.25">
      <c r="B2844" s="17">
        <v>2418031101013</v>
      </c>
      <c r="C2844" s="18" t="s">
        <v>40</v>
      </c>
      <c r="D2844" s="19" t="s">
        <v>6223</v>
      </c>
      <c r="E2844" s="23" t="s">
        <v>693</v>
      </c>
      <c r="F2844" s="33" t="s">
        <v>25</v>
      </c>
      <c r="G2844" s="33" t="s">
        <v>25</v>
      </c>
      <c r="H2844" s="34" t="s">
        <v>25</v>
      </c>
    </row>
    <row r="2845" spans="2:8" ht="25.5" x14ac:dyDescent="0.25">
      <c r="B2845" s="10">
        <v>2418031101014</v>
      </c>
      <c r="C2845" s="11" t="s">
        <v>40</v>
      </c>
      <c r="D2845" s="12" t="s">
        <v>6224</v>
      </c>
      <c r="E2845" s="28" t="s">
        <v>5979</v>
      </c>
      <c r="F2845" s="35">
        <v>2411515102000</v>
      </c>
      <c r="G2845" s="35" t="s">
        <v>40</v>
      </c>
      <c r="H2845" s="36" t="s">
        <v>5006</v>
      </c>
    </row>
    <row r="2846" spans="2:8" ht="25.5" x14ac:dyDescent="0.25">
      <c r="B2846" s="3">
        <v>2418039000000</v>
      </c>
      <c r="C2846" s="4" t="s">
        <v>21</v>
      </c>
      <c r="D2846" s="6" t="s">
        <v>2980</v>
      </c>
      <c r="E2846" s="28" t="s">
        <v>5979</v>
      </c>
      <c r="F2846" s="33">
        <v>2411519000000</v>
      </c>
      <c r="G2846" s="33" t="s">
        <v>21</v>
      </c>
      <c r="H2846" s="34" t="s">
        <v>3001</v>
      </c>
    </row>
    <row r="2847" spans="2:8" ht="25.5" x14ac:dyDescent="0.25">
      <c r="B2847" s="3">
        <v>2418039100000</v>
      </c>
      <c r="C2847" s="4" t="s">
        <v>21</v>
      </c>
      <c r="D2847" s="6" t="s">
        <v>2982</v>
      </c>
      <c r="E2847" s="28" t="s">
        <v>5979</v>
      </c>
      <c r="F2847" s="33">
        <v>2411519100000</v>
      </c>
      <c r="G2847" s="33" t="s">
        <v>21</v>
      </c>
      <c r="H2847" s="34" t="s">
        <v>5011</v>
      </c>
    </row>
    <row r="2848" spans="2:8" ht="25.5" x14ac:dyDescent="0.25">
      <c r="B2848" s="10">
        <v>2418039101000</v>
      </c>
      <c r="C2848" s="11" t="s">
        <v>40</v>
      </c>
      <c r="D2848" s="12" t="s">
        <v>5018</v>
      </c>
      <c r="E2848" s="28" t="s">
        <v>5979</v>
      </c>
      <c r="F2848" s="35">
        <v>2411519103000</v>
      </c>
      <c r="G2848" s="35" t="s">
        <v>40</v>
      </c>
      <c r="H2848" s="36" t="s">
        <v>5017</v>
      </c>
    </row>
    <row r="2849" spans="2:8" ht="25.5" x14ac:dyDescent="0.25">
      <c r="B2849" s="3">
        <v>2418040000000</v>
      </c>
      <c r="C2849" s="4" t="s">
        <v>21</v>
      </c>
      <c r="D2849" s="6" t="s">
        <v>4972</v>
      </c>
      <c r="E2849" s="28" t="s">
        <v>5979</v>
      </c>
      <c r="F2849" s="33">
        <v>2411510000000</v>
      </c>
      <c r="G2849" s="33" t="s">
        <v>21</v>
      </c>
      <c r="H2849" s="34" t="s">
        <v>4971</v>
      </c>
    </row>
    <row r="2850" spans="2:8" ht="25.5" x14ac:dyDescent="0.25">
      <c r="B2850" s="3">
        <v>2418041000000</v>
      </c>
      <c r="C2850" s="4" t="s">
        <v>21</v>
      </c>
      <c r="D2850" s="6" t="s">
        <v>2996</v>
      </c>
      <c r="E2850" s="28" t="s">
        <v>5979</v>
      </c>
      <c r="F2850" s="33">
        <v>2411511000000</v>
      </c>
      <c r="G2850" s="33" t="s">
        <v>21</v>
      </c>
      <c r="H2850" s="34" t="s">
        <v>2995</v>
      </c>
    </row>
    <row r="2851" spans="2:8" ht="25.5" x14ac:dyDescent="0.25">
      <c r="B2851" s="3">
        <v>2418041100000</v>
      </c>
      <c r="C2851" s="4" t="s">
        <v>21</v>
      </c>
      <c r="D2851" s="6" t="s">
        <v>4974</v>
      </c>
      <c r="E2851" s="28" t="s">
        <v>5979</v>
      </c>
      <c r="F2851" s="33">
        <v>2411511100000</v>
      </c>
      <c r="G2851" s="33" t="s">
        <v>21</v>
      </c>
      <c r="H2851" s="34" t="s">
        <v>4973</v>
      </c>
    </row>
    <row r="2852" spans="2:8" ht="25.5" x14ac:dyDescent="0.25">
      <c r="B2852" s="10">
        <v>2418041101000</v>
      </c>
      <c r="C2852" s="11" t="s">
        <v>40</v>
      </c>
      <c r="D2852" s="12" t="s">
        <v>6225</v>
      </c>
      <c r="E2852" s="28" t="s">
        <v>5979</v>
      </c>
      <c r="F2852" s="35">
        <v>2411511103000</v>
      </c>
      <c r="G2852" s="35" t="s">
        <v>40</v>
      </c>
      <c r="H2852" s="36" t="s">
        <v>4979</v>
      </c>
    </row>
    <row r="2853" spans="2:8" ht="25.5" x14ac:dyDescent="0.25">
      <c r="B2853" s="10">
        <v>2418041102000</v>
      </c>
      <c r="C2853" s="11" t="s">
        <v>40</v>
      </c>
      <c r="D2853" s="12" t="s">
        <v>6226</v>
      </c>
      <c r="E2853" s="28" t="s">
        <v>5979</v>
      </c>
      <c r="F2853" s="35">
        <v>2411511102000</v>
      </c>
      <c r="G2853" s="35" t="s">
        <v>40</v>
      </c>
      <c r="H2853" s="36" t="s">
        <v>6216</v>
      </c>
    </row>
    <row r="2854" spans="2:8" x14ac:dyDescent="0.25">
      <c r="B2854" s="10">
        <v>2418041103000</v>
      </c>
      <c r="C2854" s="11" t="s">
        <v>40</v>
      </c>
      <c r="D2854" s="12" t="s">
        <v>6227</v>
      </c>
      <c r="E2854" s="28" t="s">
        <v>5979</v>
      </c>
      <c r="F2854" s="35">
        <v>2411511101000</v>
      </c>
      <c r="G2854" s="35" t="s">
        <v>40</v>
      </c>
      <c r="H2854" s="36" t="s">
        <v>4975</v>
      </c>
    </row>
    <row r="2855" spans="2:8" x14ac:dyDescent="0.25">
      <c r="B2855" s="10">
        <v>2418041104000</v>
      </c>
      <c r="C2855" s="11" t="s">
        <v>40</v>
      </c>
      <c r="D2855" s="12" t="s">
        <v>6228</v>
      </c>
      <c r="E2855" s="28" t="s">
        <v>5979</v>
      </c>
      <c r="F2855" s="35">
        <v>2411514102000</v>
      </c>
      <c r="G2855" s="35" t="s">
        <v>40</v>
      </c>
      <c r="H2855" s="36" t="s">
        <v>4999</v>
      </c>
    </row>
    <row r="2856" spans="2:8" ht="25.5" x14ac:dyDescent="0.25">
      <c r="B2856" s="10">
        <v>2418041105000</v>
      </c>
      <c r="C2856" s="11" t="s">
        <v>40</v>
      </c>
      <c r="D2856" s="12" t="s">
        <v>6229</v>
      </c>
      <c r="E2856" s="28" t="s">
        <v>5979</v>
      </c>
      <c r="F2856" s="35">
        <v>2411512102000</v>
      </c>
      <c r="G2856" s="35" t="s">
        <v>40</v>
      </c>
      <c r="H2856" s="36" t="s">
        <v>4988</v>
      </c>
    </row>
    <row r="2857" spans="2:8" x14ac:dyDescent="0.25">
      <c r="B2857" s="10">
        <v>2418041106000</v>
      </c>
      <c r="C2857" s="11" t="s">
        <v>40</v>
      </c>
      <c r="D2857" s="12" t="s">
        <v>4982</v>
      </c>
      <c r="E2857" s="28" t="s">
        <v>5979</v>
      </c>
      <c r="F2857" s="35">
        <v>2411513101000</v>
      </c>
      <c r="G2857" s="35" t="s">
        <v>40</v>
      </c>
      <c r="H2857" s="36" t="s">
        <v>4993</v>
      </c>
    </row>
    <row r="2858" spans="2:8" ht="25.5" x14ac:dyDescent="0.25">
      <c r="B2858" s="3">
        <v>2418042000000</v>
      </c>
      <c r="C2858" s="4" t="s">
        <v>21</v>
      </c>
      <c r="D2858" s="6" t="s">
        <v>4983</v>
      </c>
      <c r="E2858" s="28" t="s">
        <v>5979</v>
      </c>
      <c r="F2858" s="33">
        <v>2411512000000</v>
      </c>
      <c r="G2858" s="33" t="s">
        <v>21</v>
      </c>
      <c r="H2858" s="34" t="s">
        <v>2997</v>
      </c>
    </row>
    <row r="2859" spans="2:8" ht="25.5" x14ac:dyDescent="0.25">
      <c r="B2859" s="3">
        <v>2418042100000</v>
      </c>
      <c r="C2859" s="4" t="s">
        <v>21</v>
      </c>
      <c r="D2859" s="6" t="s">
        <v>4985</v>
      </c>
      <c r="E2859" s="28" t="s">
        <v>5979</v>
      </c>
      <c r="F2859" s="33">
        <v>2411512100000</v>
      </c>
      <c r="G2859" s="33" t="s">
        <v>21</v>
      </c>
      <c r="H2859" s="34" t="s">
        <v>4984</v>
      </c>
    </row>
    <row r="2860" spans="2:8" ht="25.5" x14ac:dyDescent="0.25">
      <c r="B2860" s="10">
        <v>2418042101000</v>
      </c>
      <c r="C2860" s="11" t="s">
        <v>40</v>
      </c>
      <c r="D2860" s="12" t="s">
        <v>6230</v>
      </c>
      <c r="E2860" s="28" t="s">
        <v>5979</v>
      </c>
      <c r="F2860" s="35">
        <v>2411512101000</v>
      </c>
      <c r="G2860" s="35" t="s">
        <v>40</v>
      </c>
      <c r="H2860" s="36" t="s">
        <v>4986</v>
      </c>
    </row>
    <row r="2861" spans="2:8" ht="25.5" x14ac:dyDescent="0.25">
      <c r="B2861" s="10">
        <v>2418042102000</v>
      </c>
      <c r="C2861" s="11" t="s">
        <v>40</v>
      </c>
      <c r="D2861" s="12" t="s">
        <v>6231</v>
      </c>
      <c r="E2861" s="28" t="s">
        <v>5979</v>
      </c>
      <c r="F2861" s="35">
        <v>2411512102000</v>
      </c>
      <c r="G2861" s="35" t="s">
        <v>40</v>
      </c>
      <c r="H2861" s="36" t="s">
        <v>4988</v>
      </c>
    </row>
    <row r="2862" spans="2:8" ht="25.5" x14ac:dyDescent="0.25">
      <c r="B2862" s="10">
        <v>2418042103000</v>
      </c>
      <c r="C2862" s="11" t="s">
        <v>40</v>
      </c>
      <c r="D2862" s="12" t="s">
        <v>6232</v>
      </c>
      <c r="E2862" s="28" t="s">
        <v>5979</v>
      </c>
      <c r="F2862" s="35">
        <v>2411512102000</v>
      </c>
      <c r="G2862" s="35" t="s">
        <v>40</v>
      </c>
      <c r="H2862" s="36" t="s">
        <v>4988</v>
      </c>
    </row>
    <row r="2863" spans="2:8" ht="25.5" x14ac:dyDescent="0.25">
      <c r="B2863" s="10">
        <v>2418042104000</v>
      </c>
      <c r="C2863" s="11" t="s">
        <v>40</v>
      </c>
      <c r="D2863" s="12" t="s">
        <v>6233</v>
      </c>
      <c r="E2863" s="28" t="s">
        <v>5979</v>
      </c>
      <c r="F2863" s="35">
        <v>2411512103000</v>
      </c>
      <c r="G2863" s="35" t="s">
        <v>40</v>
      </c>
      <c r="H2863" s="36" t="s">
        <v>4990</v>
      </c>
    </row>
    <row r="2864" spans="2:8" ht="25.5" x14ac:dyDescent="0.25">
      <c r="B2864" s="3">
        <v>2418043000000</v>
      </c>
      <c r="C2864" s="4" t="s">
        <v>21</v>
      </c>
      <c r="D2864" s="6" t="s">
        <v>4994</v>
      </c>
      <c r="E2864" s="28" t="s">
        <v>5979</v>
      </c>
      <c r="F2864" s="33">
        <v>2411514000000</v>
      </c>
      <c r="G2864" s="33" t="s">
        <v>21</v>
      </c>
      <c r="H2864" s="34" t="s">
        <v>2998</v>
      </c>
    </row>
    <row r="2865" spans="2:8" ht="25.5" x14ac:dyDescent="0.25">
      <c r="B2865" s="3">
        <v>2418043100000</v>
      </c>
      <c r="C2865" s="4" t="s">
        <v>21</v>
      </c>
      <c r="D2865" s="6" t="s">
        <v>4996</v>
      </c>
      <c r="E2865" s="28" t="s">
        <v>5979</v>
      </c>
      <c r="F2865" s="33">
        <v>2411514100000</v>
      </c>
      <c r="G2865" s="33" t="s">
        <v>21</v>
      </c>
      <c r="H2865" s="34" t="s">
        <v>4995</v>
      </c>
    </row>
    <row r="2866" spans="2:8" ht="25.5" x14ac:dyDescent="0.25">
      <c r="B2866" s="10">
        <v>2418043101000</v>
      </c>
      <c r="C2866" s="11" t="s">
        <v>40</v>
      </c>
      <c r="D2866" s="12" t="s">
        <v>6234</v>
      </c>
      <c r="E2866" s="28" t="s">
        <v>5979</v>
      </c>
      <c r="F2866" s="35">
        <v>2411514101000</v>
      </c>
      <c r="G2866" s="35" t="s">
        <v>40</v>
      </c>
      <c r="H2866" s="36" t="s">
        <v>4997</v>
      </c>
    </row>
    <row r="2867" spans="2:8" x14ac:dyDescent="0.25">
      <c r="B2867" s="10">
        <v>2418043102000</v>
      </c>
      <c r="C2867" s="11" t="s">
        <v>40</v>
      </c>
      <c r="D2867" s="12" t="s">
        <v>6235</v>
      </c>
      <c r="E2867" s="28" t="s">
        <v>5979</v>
      </c>
      <c r="F2867" s="35">
        <v>2411514102000</v>
      </c>
      <c r="G2867" s="35" t="s">
        <v>40</v>
      </c>
      <c r="H2867" s="36" t="s">
        <v>4999</v>
      </c>
    </row>
    <row r="2868" spans="2:8" ht="25.5" x14ac:dyDescent="0.25">
      <c r="B2868" s="3">
        <v>2418044000000</v>
      </c>
      <c r="C2868" s="4" t="s">
        <v>21</v>
      </c>
      <c r="D2868" s="6" t="s">
        <v>6236</v>
      </c>
      <c r="E2868" s="28" t="s">
        <v>5979</v>
      </c>
      <c r="F2868" s="33">
        <v>2411515000000</v>
      </c>
      <c r="G2868" s="33" t="s">
        <v>21</v>
      </c>
      <c r="H2868" s="34" t="s">
        <v>3000</v>
      </c>
    </row>
    <row r="2869" spans="2:8" ht="25.5" x14ac:dyDescent="0.25">
      <c r="B2869" s="3">
        <v>2418044100000</v>
      </c>
      <c r="C2869" s="4" t="s">
        <v>21</v>
      </c>
      <c r="D2869" s="6" t="s">
        <v>6237</v>
      </c>
      <c r="E2869" s="28" t="s">
        <v>5979</v>
      </c>
      <c r="F2869" s="33">
        <v>2411515100000</v>
      </c>
      <c r="G2869" s="33" t="s">
        <v>21</v>
      </c>
      <c r="H2869" s="34" t="s">
        <v>5002</v>
      </c>
    </row>
    <row r="2870" spans="2:8" ht="25.5" x14ac:dyDescent="0.25">
      <c r="B2870" s="10">
        <v>2418044101000</v>
      </c>
      <c r="C2870" s="11" t="s">
        <v>40</v>
      </c>
      <c r="D2870" s="12" t="s">
        <v>6238</v>
      </c>
      <c r="E2870" s="28" t="s">
        <v>5979</v>
      </c>
      <c r="F2870" s="35">
        <v>2411515102000</v>
      </c>
      <c r="G2870" s="35" t="s">
        <v>40</v>
      </c>
      <c r="H2870" s="36" t="s">
        <v>5006</v>
      </c>
    </row>
    <row r="2871" spans="2:8" ht="25.5" x14ac:dyDescent="0.25">
      <c r="B2871" s="3">
        <v>2418045000000</v>
      </c>
      <c r="C2871" s="4" t="s">
        <v>21</v>
      </c>
      <c r="D2871" s="6" t="s">
        <v>6239</v>
      </c>
      <c r="E2871" s="28" t="s">
        <v>5979</v>
      </c>
      <c r="F2871" s="33">
        <v>2411515000000</v>
      </c>
      <c r="G2871" s="33" t="s">
        <v>21</v>
      </c>
      <c r="H2871" s="34" t="s">
        <v>3000</v>
      </c>
    </row>
    <row r="2872" spans="2:8" ht="25.5" x14ac:dyDescent="0.25">
      <c r="B2872" s="3">
        <v>2418045100000</v>
      </c>
      <c r="C2872" s="4" t="s">
        <v>21</v>
      </c>
      <c r="D2872" s="6" t="s">
        <v>6240</v>
      </c>
      <c r="E2872" s="28" t="s">
        <v>5979</v>
      </c>
      <c r="F2872" s="33">
        <v>2411515100000</v>
      </c>
      <c r="G2872" s="33" t="s">
        <v>21</v>
      </c>
      <c r="H2872" s="34" t="s">
        <v>5002</v>
      </c>
    </row>
    <row r="2873" spans="2:8" x14ac:dyDescent="0.25">
      <c r="B2873" s="17">
        <v>2418045101000</v>
      </c>
      <c r="C2873" s="18" t="s">
        <v>40</v>
      </c>
      <c r="D2873" s="19" t="s">
        <v>6241</v>
      </c>
      <c r="E2873" s="23" t="s">
        <v>693</v>
      </c>
      <c r="F2873" s="33" t="s">
        <v>25</v>
      </c>
      <c r="G2873" s="33" t="s">
        <v>25</v>
      </c>
      <c r="H2873" s="34" t="s">
        <v>25</v>
      </c>
    </row>
    <row r="2874" spans="2:8" ht="25.5" x14ac:dyDescent="0.25">
      <c r="B2874" s="10">
        <v>2418045102000</v>
      </c>
      <c r="C2874" s="11" t="s">
        <v>40</v>
      </c>
      <c r="D2874" s="12" t="s">
        <v>6242</v>
      </c>
      <c r="E2874" s="28" t="s">
        <v>5979</v>
      </c>
      <c r="F2874" s="35">
        <v>2411515101000</v>
      </c>
      <c r="G2874" s="35" t="s">
        <v>40</v>
      </c>
      <c r="H2874" s="36" t="s">
        <v>5004</v>
      </c>
    </row>
    <row r="2875" spans="2:8" ht="25.5" x14ac:dyDescent="0.25">
      <c r="B2875" s="10">
        <v>2418045103000</v>
      </c>
      <c r="C2875" s="11" t="s">
        <v>40</v>
      </c>
      <c r="D2875" s="12" t="s">
        <v>5009</v>
      </c>
      <c r="E2875" s="28" t="s">
        <v>5979</v>
      </c>
      <c r="F2875" s="35">
        <v>2411515103000</v>
      </c>
      <c r="G2875" s="35" t="s">
        <v>40</v>
      </c>
      <c r="H2875" s="36" t="s">
        <v>5008</v>
      </c>
    </row>
    <row r="2876" spans="2:8" ht="25.5" x14ac:dyDescent="0.25">
      <c r="B2876" s="3">
        <v>2418046000000</v>
      </c>
      <c r="C2876" s="4" t="s">
        <v>21</v>
      </c>
      <c r="D2876" s="6" t="s">
        <v>6243</v>
      </c>
      <c r="E2876" s="28" t="s">
        <v>5979</v>
      </c>
      <c r="F2876" s="33">
        <v>2411519000000</v>
      </c>
      <c r="G2876" s="33" t="s">
        <v>21</v>
      </c>
      <c r="H2876" s="34" t="s">
        <v>3001</v>
      </c>
    </row>
    <row r="2877" spans="2:8" ht="25.5" x14ac:dyDescent="0.25">
      <c r="B2877" s="3">
        <v>2418046100000</v>
      </c>
      <c r="C2877" s="4" t="s">
        <v>21</v>
      </c>
      <c r="D2877" s="6" t="s">
        <v>6244</v>
      </c>
      <c r="E2877" s="28" t="s">
        <v>5979</v>
      </c>
      <c r="F2877" s="33">
        <v>2411519100000</v>
      </c>
      <c r="G2877" s="33" t="s">
        <v>21</v>
      </c>
      <c r="H2877" s="34" t="s">
        <v>5011</v>
      </c>
    </row>
    <row r="2878" spans="2:8" ht="25.5" x14ac:dyDescent="0.25">
      <c r="B2878" s="10">
        <v>2418046101000</v>
      </c>
      <c r="C2878" s="11" t="s">
        <v>40</v>
      </c>
      <c r="D2878" s="12" t="s">
        <v>6217</v>
      </c>
      <c r="E2878" s="28" t="s">
        <v>5979</v>
      </c>
      <c r="F2878" s="35">
        <v>2411519101000</v>
      </c>
      <c r="G2878" s="35" t="s">
        <v>40</v>
      </c>
      <c r="H2878" s="36" t="s">
        <v>5013</v>
      </c>
    </row>
    <row r="2879" spans="2:8" ht="25.5" x14ac:dyDescent="0.25">
      <c r="B2879" s="10">
        <v>2418046102000</v>
      </c>
      <c r="C2879" s="11" t="s">
        <v>40</v>
      </c>
      <c r="D2879" s="12" t="s">
        <v>6219</v>
      </c>
      <c r="E2879" s="28" t="s">
        <v>5979</v>
      </c>
      <c r="F2879" s="35">
        <v>2411519102000</v>
      </c>
      <c r="G2879" s="35" t="s">
        <v>40</v>
      </c>
      <c r="H2879" s="36" t="s">
        <v>5015</v>
      </c>
    </row>
    <row r="2880" spans="2:8" ht="25.5" x14ac:dyDescent="0.25">
      <c r="B2880" s="3">
        <v>2418050000000</v>
      </c>
      <c r="C2880" s="4" t="s">
        <v>21</v>
      </c>
      <c r="D2880" s="6" t="s">
        <v>3549</v>
      </c>
      <c r="E2880" s="28" t="s">
        <v>5979</v>
      </c>
      <c r="F2880" s="33">
        <v>2412000000000</v>
      </c>
      <c r="G2880" s="33" t="s">
        <v>21</v>
      </c>
      <c r="H2880" s="34" t="s">
        <v>5019</v>
      </c>
    </row>
    <row r="2881" spans="2:8" x14ac:dyDescent="0.25">
      <c r="B2881" s="3">
        <v>2418051000000</v>
      </c>
      <c r="C2881" s="4" t="s">
        <v>21</v>
      </c>
      <c r="D2881" s="6" t="s">
        <v>3549</v>
      </c>
      <c r="E2881" s="28" t="s">
        <v>5979</v>
      </c>
      <c r="F2881" s="33">
        <v>2412500000000</v>
      </c>
      <c r="G2881" s="33" t="s">
        <v>21</v>
      </c>
      <c r="H2881" s="34" t="s">
        <v>3549</v>
      </c>
    </row>
    <row r="2882" spans="2:8" x14ac:dyDescent="0.25">
      <c r="B2882" s="3">
        <v>2418051100000</v>
      </c>
      <c r="C2882" s="4" t="s">
        <v>21</v>
      </c>
      <c r="D2882" s="6" t="s">
        <v>6245</v>
      </c>
      <c r="E2882" s="28" t="s">
        <v>5979</v>
      </c>
      <c r="F2882" s="33">
        <v>2412509100000</v>
      </c>
      <c r="G2882" s="33" t="s">
        <v>21</v>
      </c>
      <c r="H2882" s="34" t="s">
        <v>5023</v>
      </c>
    </row>
    <row r="2883" spans="2:8" x14ac:dyDescent="0.25">
      <c r="B2883" s="14">
        <v>2418051101000</v>
      </c>
      <c r="C2883" s="15" t="s">
        <v>21</v>
      </c>
      <c r="D2883" s="16" t="s">
        <v>3101</v>
      </c>
      <c r="E2883" s="23" t="s">
        <v>693</v>
      </c>
      <c r="F2883" s="33" t="s">
        <v>25</v>
      </c>
      <c r="G2883" s="33" t="s">
        <v>25</v>
      </c>
      <c r="H2883" s="34" t="s">
        <v>25</v>
      </c>
    </row>
    <row r="2884" spans="2:8" ht="25.5" x14ac:dyDescent="0.25">
      <c r="B2884" s="10">
        <v>2418051101001</v>
      </c>
      <c r="C2884" s="11" t="s">
        <v>40</v>
      </c>
      <c r="D2884" s="12" t="s">
        <v>5026</v>
      </c>
      <c r="E2884" s="28" t="s">
        <v>5979</v>
      </c>
      <c r="F2884" s="35">
        <v>2412509101000</v>
      </c>
      <c r="G2884" s="35" t="s">
        <v>40</v>
      </c>
      <c r="H2884" s="36" t="s">
        <v>5025</v>
      </c>
    </row>
    <row r="2885" spans="2:8" ht="25.5" x14ac:dyDescent="0.25">
      <c r="B2885" s="10">
        <v>2418051101002</v>
      </c>
      <c r="C2885" s="11" t="s">
        <v>40</v>
      </c>
      <c r="D2885" s="12" t="s">
        <v>5028</v>
      </c>
      <c r="E2885" s="28" t="s">
        <v>5979</v>
      </c>
      <c r="F2885" s="35">
        <v>2412509102000</v>
      </c>
      <c r="G2885" s="35" t="s">
        <v>40</v>
      </c>
      <c r="H2885" s="36" t="s">
        <v>5027</v>
      </c>
    </row>
    <row r="2886" spans="2:8" ht="25.5" x14ac:dyDescent="0.25">
      <c r="B2886" s="10">
        <v>2418051101003</v>
      </c>
      <c r="C2886" s="11" t="s">
        <v>40</v>
      </c>
      <c r="D2886" s="12" t="s">
        <v>5030</v>
      </c>
      <c r="E2886" s="28" t="s">
        <v>5979</v>
      </c>
      <c r="F2886" s="35">
        <v>2412509103000</v>
      </c>
      <c r="G2886" s="35" t="s">
        <v>40</v>
      </c>
      <c r="H2886" s="36" t="s">
        <v>5029</v>
      </c>
    </row>
    <row r="2887" spans="2:8" ht="25.5" x14ac:dyDescent="0.25">
      <c r="B2887" s="10">
        <v>2418051101004</v>
      </c>
      <c r="C2887" s="11" t="s">
        <v>40</v>
      </c>
      <c r="D2887" s="12" t="s">
        <v>6246</v>
      </c>
      <c r="E2887" s="28" t="s">
        <v>5979</v>
      </c>
      <c r="F2887" s="33">
        <v>2412509100000</v>
      </c>
      <c r="G2887" s="33" t="s">
        <v>21</v>
      </c>
      <c r="H2887" s="34" t="s">
        <v>5023</v>
      </c>
    </row>
    <row r="2888" spans="2:8" x14ac:dyDescent="0.25">
      <c r="B2888" s="3">
        <v>2418100000000</v>
      </c>
      <c r="C2888" s="4" t="s">
        <v>21</v>
      </c>
      <c r="D2888" s="6" t="s">
        <v>5040</v>
      </c>
      <c r="E2888" s="28" t="s">
        <v>5979</v>
      </c>
      <c r="F2888" s="33">
        <v>2414000000000</v>
      </c>
      <c r="G2888" s="33" t="s">
        <v>21</v>
      </c>
      <c r="H2888" s="34" t="s">
        <v>5039</v>
      </c>
    </row>
    <row r="2889" spans="2:8" x14ac:dyDescent="0.25">
      <c r="B2889" s="3">
        <v>2418101000000</v>
      </c>
      <c r="C2889" s="4" t="s">
        <v>21</v>
      </c>
      <c r="D2889" s="6" t="s">
        <v>5041</v>
      </c>
      <c r="E2889" s="28" t="s">
        <v>5979</v>
      </c>
      <c r="F2889" s="33">
        <v>2414500000000</v>
      </c>
      <c r="G2889" s="33" t="s">
        <v>21</v>
      </c>
      <c r="H2889" s="34" t="s">
        <v>3088</v>
      </c>
    </row>
    <row r="2890" spans="2:8" x14ac:dyDescent="0.25">
      <c r="B2890" s="3">
        <v>2418101100000</v>
      </c>
      <c r="C2890" s="4" t="s">
        <v>21</v>
      </c>
      <c r="D2890" s="6" t="s">
        <v>5042</v>
      </c>
      <c r="E2890" s="28" t="s">
        <v>5979</v>
      </c>
      <c r="F2890" s="33">
        <v>2414500100000</v>
      </c>
      <c r="G2890" s="33" t="s">
        <v>21</v>
      </c>
      <c r="H2890" s="34" t="s">
        <v>3089</v>
      </c>
    </row>
    <row r="2891" spans="2:8" x14ac:dyDescent="0.25">
      <c r="B2891" s="10">
        <v>2418101101000</v>
      </c>
      <c r="C2891" s="11" t="s">
        <v>40</v>
      </c>
      <c r="D2891" s="12" t="s">
        <v>5043</v>
      </c>
      <c r="E2891" s="28" t="s">
        <v>5979</v>
      </c>
      <c r="F2891" s="35">
        <v>2414500101000</v>
      </c>
      <c r="G2891" s="35" t="s">
        <v>40</v>
      </c>
      <c r="H2891" s="36" t="s">
        <v>5043</v>
      </c>
    </row>
    <row r="2892" spans="2:8" x14ac:dyDescent="0.25">
      <c r="B2892" s="10">
        <v>2418101102000</v>
      </c>
      <c r="C2892" s="11" t="s">
        <v>40</v>
      </c>
      <c r="D2892" s="12" t="s">
        <v>5044</v>
      </c>
      <c r="E2892" s="28" t="s">
        <v>5979</v>
      </c>
      <c r="F2892" s="35">
        <v>2414500102000</v>
      </c>
      <c r="G2892" s="35" t="s">
        <v>40</v>
      </c>
      <c r="H2892" s="36" t="s">
        <v>3093</v>
      </c>
    </row>
    <row r="2893" spans="2:8" x14ac:dyDescent="0.25">
      <c r="B2893" s="3">
        <v>2418102000000</v>
      </c>
      <c r="C2893" s="4" t="s">
        <v>21</v>
      </c>
      <c r="D2893" s="6" t="s">
        <v>5046</v>
      </c>
      <c r="E2893" s="28" t="s">
        <v>5979</v>
      </c>
      <c r="F2893" s="33">
        <v>2414510000000</v>
      </c>
      <c r="G2893" s="33" t="s">
        <v>21</v>
      </c>
      <c r="H2893" s="34" t="s">
        <v>5045</v>
      </c>
    </row>
    <row r="2894" spans="2:8" x14ac:dyDescent="0.25">
      <c r="B2894" s="3">
        <v>2418102100000</v>
      </c>
      <c r="C2894" s="4" t="s">
        <v>21</v>
      </c>
      <c r="D2894" s="6" t="s">
        <v>5047</v>
      </c>
      <c r="E2894" s="28" t="s">
        <v>5979</v>
      </c>
      <c r="F2894" s="33">
        <v>2414510100000</v>
      </c>
      <c r="G2894" s="33" t="s">
        <v>21</v>
      </c>
      <c r="H2894" s="34" t="s">
        <v>3098</v>
      </c>
    </row>
    <row r="2895" spans="2:8" ht="25.5" x14ac:dyDescent="0.25">
      <c r="B2895" s="10">
        <v>2418102101000</v>
      </c>
      <c r="C2895" s="11" t="s">
        <v>40</v>
      </c>
      <c r="D2895" s="12" t="s">
        <v>5048</v>
      </c>
      <c r="E2895" s="28" t="s">
        <v>5979</v>
      </c>
      <c r="F2895" s="35">
        <v>2414510101000</v>
      </c>
      <c r="G2895" s="35" t="s">
        <v>40</v>
      </c>
      <c r="H2895" s="36" t="s">
        <v>3102</v>
      </c>
    </row>
    <row r="2896" spans="2:8" ht="25.5" x14ac:dyDescent="0.25">
      <c r="B2896" s="10">
        <v>2418102102000</v>
      </c>
      <c r="C2896" s="11" t="s">
        <v>40</v>
      </c>
      <c r="D2896" s="12" t="s">
        <v>3107</v>
      </c>
      <c r="E2896" s="28" t="s">
        <v>5979</v>
      </c>
      <c r="F2896" s="35">
        <v>2414510102000</v>
      </c>
      <c r="G2896" s="35" t="s">
        <v>40</v>
      </c>
      <c r="H2896" s="36" t="s">
        <v>3106</v>
      </c>
    </row>
    <row r="2897" spans="2:8" x14ac:dyDescent="0.25">
      <c r="B2897" s="10">
        <v>2418102103000</v>
      </c>
      <c r="C2897" s="11" t="s">
        <v>40</v>
      </c>
      <c r="D2897" s="12" t="s">
        <v>3112</v>
      </c>
      <c r="E2897" s="28" t="s">
        <v>5979</v>
      </c>
      <c r="F2897" s="35">
        <v>2414510103000</v>
      </c>
      <c r="G2897" s="35" t="s">
        <v>40</v>
      </c>
      <c r="H2897" s="36" t="s">
        <v>3112</v>
      </c>
    </row>
    <row r="2898" spans="2:8" ht="25.5" x14ac:dyDescent="0.25">
      <c r="B2898" s="3">
        <v>2418105000000</v>
      </c>
      <c r="C2898" s="4" t="s">
        <v>21</v>
      </c>
      <c r="D2898" s="6" t="s">
        <v>3121</v>
      </c>
      <c r="E2898" s="28" t="s">
        <v>5979</v>
      </c>
      <c r="F2898" s="33">
        <v>2414520000000</v>
      </c>
      <c r="G2898" s="33" t="s">
        <v>21</v>
      </c>
      <c r="H2898" s="34" t="s">
        <v>3121</v>
      </c>
    </row>
    <row r="2899" spans="2:8" ht="25.5" x14ac:dyDescent="0.25">
      <c r="B2899" s="3">
        <v>2418105100000</v>
      </c>
      <c r="C2899" s="4" t="s">
        <v>21</v>
      </c>
      <c r="D2899" s="6" t="s">
        <v>3123</v>
      </c>
      <c r="E2899" s="28" t="s">
        <v>5979</v>
      </c>
      <c r="F2899" s="33">
        <v>2414520100000</v>
      </c>
      <c r="G2899" s="33" t="s">
        <v>21</v>
      </c>
      <c r="H2899" s="34" t="s">
        <v>5051</v>
      </c>
    </row>
    <row r="2900" spans="2:8" x14ac:dyDescent="0.25">
      <c r="B2900" s="10">
        <v>2418105101000</v>
      </c>
      <c r="C2900" s="11" t="s">
        <v>40</v>
      </c>
      <c r="D2900" s="12" t="s">
        <v>3125</v>
      </c>
      <c r="E2900" s="28" t="s">
        <v>5979</v>
      </c>
      <c r="F2900" s="35">
        <v>2414520101000</v>
      </c>
      <c r="G2900" s="35" t="s">
        <v>40</v>
      </c>
      <c r="H2900" s="36" t="s">
        <v>3124</v>
      </c>
    </row>
    <row r="2901" spans="2:8" x14ac:dyDescent="0.25">
      <c r="B2901" s="10">
        <v>2418105102000</v>
      </c>
      <c r="C2901" s="11" t="s">
        <v>40</v>
      </c>
      <c r="D2901" s="12" t="s">
        <v>5052</v>
      </c>
      <c r="E2901" s="28" t="s">
        <v>5979</v>
      </c>
      <c r="F2901" s="35">
        <v>2414520102000</v>
      </c>
      <c r="G2901" s="35" t="s">
        <v>40</v>
      </c>
      <c r="H2901" s="36" t="s">
        <v>3126</v>
      </c>
    </row>
    <row r="2902" spans="2:8" x14ac:dyDescent="0.25">
      <c r="B2902" s="10">
        <v>2418105103000</v>
      </c>
      <c r="C2902" s="11" t="s">
        <v>40</v>
      </c>
      <c r="D2902" s="12" t="s">
        <v>5053</v>
      </c>
      <c r="E2902" s="28" t="s">
        <v>5979</v>
      </c>
      <c r="F2902" s="35">
        <v>2414520103000</v>
      </c>
      <c r="G2902" s="35" t="s">
        <v>40</v>
      </c>
      <c r="H2902" s="36" t="s">
        <v>3127</v>
      </c>
    </row>
    <row r="2903" spans="2:8" x14ac:dyDescent="0.25">
      <c r="B2903" s="10">
        <v>2418105104000</v>
      </c>
      <c r="C2903" s="11" t="s">
        <v>40</v>
      </c>
      <c r="D2903" s="12" t="s">
        <v>5054</v>
      </c>
      <c r="E2903" s="28" t="s">
        <v>5979</v>
      </c>
      <c r="F2903" s="35">
        <v>2414520104000</v>
      </c>
      <c r="G2903" s="35" t="s">
        <v>40</v>
      </c>
      <c r="H2903" s="36" t="s">
        <v>3124</v>
      </c>
    </row>
    <row r="2904" spans="2:8" ht="25.5" x14ac:dyDescent="0.25">
      <c r="B2904" s="3">
        <v>2418106000000</v>
      </c>
      <c r="C2904" s="4" t="s">
        <v>21</v>
      </c>
      <c r="D2904" s="6" t="s">
        <v>5055</v>
      </c>
      <c r="E2904" s="28" t="s">
        <v>5979</v>
      </c>
      <c r="F2904" s="33">
        <v>2414530000000</v>
      </c>
      <c r="G2904" s="33" t="s">
        <v>21</v>
      </c>
      <c r="H2904" s="34" t="s">
        <v>5055</v>
      </c>
    </row>
    <row r="2905" spans="2:8" ht="25.5" x14ac:dyDescent="0.25">
      <c r="B2905" s="3">
        <v>2418106100000</v>
      </c>
      <c r="C2905" s="4" t="s">
        <v>21</v>
      </c>
      <c r="D2905" s="6" t="s">
        <v>5057</v>
      </c>
      <c r="E2905" s="28" t="s">
        <v>5979</v>
      </c>
      <c r="F2905" s="33">
        <v>2414530100000</v>
      </c>
      <c r="G2905" s="33" t="s">
        <v>21</v>
      </c>
      <c r="H2905" s="34" t="s">
        <v>5056</v>
      </c>
    </row>
    <row r="2906" spans="2:8" x14ac:dyDescent="0.25">
      <c r="B2906" s="10">
        <v>2418106101000</v>
      </c>
      <c r="C2906" s="11" t="s">
        <v>40</v>
      </c>
      <c r="D2906" s="12" t="s">
        <v>3229</v>
      </c>
      <c r="E2906" s="28" t="s">
        <v>5979</v>
      </c>
      <c r="F2906" s="35">
        <v>2414530101000</v>
      </c>
      <c r="G2906" s="35" t="s">
        <v>40</v>
      </c>
      <c r="H2906" s="36" t="s">
        <v>3229</v>
      </c>
    </row>
    <row r="2907" spans="2:8" ht="25.5" x14ac:dyDescent="0.25">
      <c r="B2907" s="3">
        <v>2418107000000</v>
      </c>
      <c r="C2907" s="4" t="s">
        <v>21</v>
      </c>
      <c r="D2907" s="6" t="s">
        <v>5062</v>
      </c>
      <c r="E2907" s="28" t="s">
        <v>5979</v>
      </c>
      <c r="F2907" s="33">
        <v>2414540000000</v>
      </c>
      <c r="G2907" s="33" t="s">
        <v>21</v>
      </c>
      <c r="H2907" s="34" t="s">
        <v>5061</v>
      </c>
    </row>
    <row r="2908" spans="2:8" ht="25.5" x14ac:dyDescent="0.25">
      <c r="B2908" s="3">
        <v>2418107100000</v>
      </c>
      <c r="C2908" s="4" t="s">
        <v>21</v>
      </c>
      <c r="D2908" s="6" t="s">
        <v>5064</v>
      </c>
      <c r="E2908" s="28" t="s">
        <v>5979</v>
      </c>
      <c r="F2908" s="33">
        <v>2414540100000</v>
      </c>
      <c r="G2908" s="33" t="s">
        <v>21</v>
      </c>
      <c r="H2908" s="34" t="s">
        <v>5063</v>
      </c>
    </row>
    <row r="2909" spans="2:8" ht="25.5" x14ac:dyDescent="0.25">
      <c r="B2909" s="10">
        <v>2418107101000</v>
      </c>
      <c r="C2909" s="11" t="s">
        <v>40</v>
      </c>
      <c r="D2909" s="12" t="s">
        <v>5066</v>
      </c>
      <c r="E2909" s="28" t="s">
        <v>5979</v>
      </c>
      <c r="F2909" s="35">
        <v>2414540101000</v>
      </c>
      <c r="G2909" s="35" t="s">
        <v>40</v>
      </c>
      <c r="H2909" s="36" t="s">
        <v>5065</v>
      </c>
    </row>
    <row r="2910" spans="2:8" x14ac:dyDescent="0.25">
      <c r="B2910" s="10">
        <v>2418107102000</v>
      </c>
      <c r="C2910" s="11" t="s">
        <v>40</v>
      </c>
      <c r="D2910" s="12" t="s">
        <v>5068</v>
      </c>
      <c r="E2910" s="28" t="s">
        <v>5979</v>
      </c>
      <c r="F2910" s="35">
        <v>2414540102000</v>
      </c>
      <c r="G2910" s="35" t="s">
        <v>40</v>
      </c>
      <c r="H2910" s="36" t="s">
        <v>5067</v>
      </c>
    </row>
    <row r="2911" spans="2:8" x14ac:dyDescent="0.25">
      <c r="B2911" s="10">
        <v>2418107103000</v>
      </c>
      <c r="C2911" s="11" t="s">
        <v>40</v>
      </c>
      <c r="D2911" s="12" t="s">
        <v>5070</v>
      </c>
      <c r="E2911" s="28" t="s">
        <v>5979</v>
      </c>
      <c r="F2911" s="35">
        <v>2414540103000</v>
      </c>
      <c r="G2911" s="35" t="s">
        <v>40</v>
      </c>
      <c r="H2911" s="36" t="s">
        <v>5069</v>
      </c>
    </row>
    <row r="2912" spans="2:8" ht="25.5" x14ac:dyDescent="0.25">
      <c r="B2912" s="10">
        <v>2418107104000</v>
      </c>
      <c r="C2912" s="11" t="s">
        <v>40</v>
      </c>
      <c r="D2912" s="12" t="s">
        <v>5071</v>
      </c>
      <c r="E2912" s="28" t="s">
        <v>5979</v>
      </c>
      <c r="F2912" s="35">
        <v>2414540104000</v>
      </c>
      <c r="G2912" s="35" t="s">
        <v>40</v>
      </c>
      <c r="H2912" s="36" t="s">
        <v>3226</v>
      </c>
    </row>
    <row r="2913" spans="2:8" x14ac:dyDescent="0.25">
      <c r="B2913" s="10">
        <v>2418107105000</v>
      </c>
      <c r="C2913" s="11" t="s">
        <v>40</v>
      </c>
      <c r="D2913" s="12" t="s">
        <v>5073</v>
      </c>
      <c r="E2913" s="28" t="s">
        <v>5979</v>
      </c>
      <c r="F2913" s="35">
        <v>2414540105000</v>
      </c>
      <c r="G2913" s="35" t="s">
        <v>40</v>
      </c>
      <c r="H2913" s="36" t="s">
        <v>5072</v>
      </c>
    </row>
    <row r="2914" spans="2:8" x14ac:dyDescent="0.25">
      <c r="B2914" s="3">
        <v>2418109000000</v>
      </c>
      <c r="C2914" s="4" t="s">
        <v>21</v>
      </c>
      <c r="D2914" s="6" t="s">
        <v>3129</v>
      </c>
      <c r="E2914" s="28" t="s">
        <v>5979</v>
      </c>
      <c r="F2914" s="33">
        <v>2414990000000</v>
      </c>
      <c r="G2914" s="33" t="s">
        <v>21</v>
      </c>
      <c r="H2914" s="34" t="s">
        <v>5075</v>
      </c>
    </row>
    <row r="2915" spans="2:8" x14ac:dyDescent="0.25">
      <c r="B2915" s="3">
        <v>2418109100000</v>
      </c>
      <c r="C2915" s="4" t="s">
        <v>21</v>
      </c>
      <c r="D2915" s="6" t="s">
        <v>3131</v>
      </c>
      <c r="E2915" s="28" t="s">
        <v>5979</v>
      </c>
      <c r="F2915" s="33">
        <v>2414990100000</v>
      </c>
      <c r="G2915" s="33" t="s">
        <v>21</v>
      </c>
      <c r="H2915" s="34" t="s">
        <v>5076</v>
      </c>
    </row>
    <row r="2916" spans="2:8" x14ac:dyDescent="0.25">
      <c r="B2916" s="3">
        <v>2418109101000</v>
      </c>
      <c r="C2916" s="4" t="s">
        <v>21</v>
      </c>
      <c r="D2916" s="6" t="s">
        <v>3133</v>
      </c>
      <c r="E2916" s="28" t="s">
        <v>5979</v>
      </c>
      <c r="F2916" s="33">
        <v>2414990103000</v>
      </c>
      <c r="G2916" s="33" t="s">
        <v>21</v>
      </c>
      <c r="H2916" s="34" t="s">
        <v>5083</v>
      </c>
    </row>
    <row r="2917" spans="2:8" x14ac:dyDescent="0.25">
      <c r="B2917" s="10">
        <v>2418109101001</v>
      </c>
      <c r="C2917" s="11" t="s">
        <v>40</v>
      </c>
      <c r="D2917" s="12" t="s">
        <v>3135</v>
      </c>
      <c r="E2917" s="28" t="s">
        <v>5979</v>
      </c>
      <c r="F2917" s="35">
        <v>2414990103001</v>
      </c>
      <c r="G2917" s="35" t="s">
        <v>40</v>
      </c>
      <c r="H2917" s="36" t="s">
        <v>5084</v>
      </c>
    </row>
    <row r="2918" spans="2:8" x14ac:dyDescent="0.25">
      <c r="B2918" s="3">
        <v>2418109102000</v>
      </c>
      <c r="C2918" s="4" t="s">
        <v>21</v>
      </c>
      <c r="D2918" s="6" t="s">
        <v>3137</v>
      </c>
      <c r="E2918" s="28" t="s">
        <v>5979</v>
      </c>
      <c r="F2918" s="33">
        <v>2414990104000</v>
      </c>
      <c r="G2918" s="33" t="s">
        <v>21</v>
      </c>
      <c r="H2918" s="34" t="s">
        <v>5085</v>
      </c>
    </row>
    <row r="2919" spans="2:8" ht="25.5" x14ac:dyDescent="0.25">
      <c r="B2919" s="3">
        <v>2418109103000</v>
      </c>
      <c r="C2919" s="4" t="s">
        <v>21</v>
      </c>
      <c r="D2919" s="6" t="s">
        <v>3143</v>
      </c>
      <c r="E2919" s="28" t="s">
        <v>5979</v>
      </c>
      <c r="F2919" s="33">
        <v>2414990105000</v>
      </c>
      <c r="G2919" s="33" t="s">
        <v>21</v>
      </c>
      <c r="H2919" s="34" t="s">
        <v>5086</v>
      </c>
    </row>
    <row r="2920" spans="2:8" x14ac:dyDescent="0.25">
      <c r="B2920" s="3">
        <v>2418109104000</v>
      </c>
      <c r="C2920" s="4" t="s">
        <v>21</v>
      </c>
      <c r="D2920" s="6" t="s">
        <v>3145</v>
      </c>
      <c r="E2920" s="28" t="s">
        <v>5979</v>
      </c>
      <c r="F2920" s="33">
        <v>2414990106000</v>
      </c>
      <c r="G2920" s="33" t="s">
        <v>21</v>
      </c>
      <c r="H2920" s="34" t="s">
        <v>5087</v>
      </c>
    </row>
    <row r="2921" spans="2:8" x14ac:dyDescent="0.25">
      <c r="B2921" s="3">
        <v>2418109105000</v>
      </c>
      <c r="C2921" s="4" t="s">
        <v>21</v>
      </c>
      <c r="D2921" s="6" t="s">
        <v>3147</v>
      </c>
      <c r="E2921" s="28" t="s">
        <v>5979</v>
      </c>
      <c r="F2921" s="33">
        <v>2414990107000</v>
      </c>
      <c r="G2921" s="33" t="s">
        <v>21</v>
      </c>
      <c r="H2921" s="34" t="s">
        <v>5088</v>
      </c>
    </row>
    <row r="2922" spans="2:8" x14ac:dyDescent="0.25">
      <c r="B2922" s="10">
        <v>2418109105001</v>
      </c>
      <c r="C2922" s="11" t="s">
        <v>40</v>
      </c>
      <c r="D2922" s="12" t="s">
        <v>3151</v>
      </c>
      <c r="E2922" s="28" t="s">
        <v>5979</v>
      </c>
      <c r="F2922" s="35">
        <v>2414990107001</v>
      </c>
      <c r="G2922" s="35" t="s">
        <v>40</v>
      </c>
      <c r="H2922" s="36" t="s">
        <v>3150</v>
      </c>
    </row>
    <row r="2923" spans="2:8" x14ac:dyDescent="0.25">
      <c r="B2923" s="10">
        <v>2418109105002</v>
      </c>
      <c r="C2923" s="11" t="s">
        <v>40</v>
      </c>
      <c r="D2923" s="12" t="s">
        <v>3157</v>
      </c>
      <c r="E2923" s="28" t="s">
        <v>5979</v>
      </c>
      <c r="F2923" s="35">
        <v>2414990107002</v>
      </c>
      <c r="G2923" s="35" t="s">
        <v>40</v>
      </c>
      <c r="H2923" s="36" t="s">
        <v>3156</v>
      </c>
    </row>
    <row r="2924" spans="2:8" ht="25.5" x14ac:dyDescent="0.25">
      <c r="B2924" s="10">
        <v>2418109105003</v>
      </c>
      <c r="C2924" s="11" t="s">
        <v>40</v>
      </c>
      <c r="D2924" s="12" t="s">
        <v>3149</v>
      </c>
      <c r="E2924" s="28" t="s">
        <v>5979</v>
      </c>
      <c r="F2924" s="35">
        <v>2414990107003</v>
      </c>
      <c r="G2924" s="35" t="s">
        <v>40</v>
      </c>
      <c r="H2924" s="36" t="s">
        <v>3148</v>
      </c>
    </row>
    <row r="2925" spans="2:8" ht="25.5" x14ac:dyDescent="0.25">
      <c r="B2925" s="10">
        <v>2418109105005</v>
      </c>
      <c r="C2925" s="11" t="s">
        <v>40</v>
      </c>
      <c r="D2925" s="12" t="s">
        <v>3153</v>
      </c>
      <c r="E2925" s="28" t="s">
        <v>5979</v>
      </c>
      <c r="F2925" s="35">
        <v>2414990107004</v>
      </c>
      <c r="G2925" s="35" t="s">
        <v>40</v>
      </c>
      <c r="H2925" s="36" t="s">
        <v>3152</v>
      </c>
    </row>
    <row r="2926" spans="2:8" x14ac:dyDescent="0.25">
      <c r="B2926" s="10">
        <v>2418109105008</v>
      </c>
      <c r="C2926" s="11" t="s">
        <v>40</v>
      </c>
      <c r="D2926" s="12" t="s">
        <v>5091</v>
      </c>
      <c r="E2926" s="28" t="s">
        <v>5979</v>
      </c>
      <c r="F2926" s="35">
        <v>2414990107005</v>
      </c>
      <c r="G2926" s="35" t="s">
        <v>40</v>
      </c>
      <c r="H2926" s="36" t="s">
        <v>5090</v>
      </c>
    </row>
    <row r="2927" spans="2:8" x14ac:dyDescent="0.25">
      <c r="B2927" s="10">
        <v>2418109105009</v>
      </c>
      <c r="C2927" s="11" t="s">
        <v>40</v>
      </c>
      <c r="D2927" s="12" t="s">
        <v>3157</v>
      </c>
      <c r="E2927" s="28" t="s">
        <v>5979</v>
      </c>
      <c r="F2927" s="35">
        <v>2414990107006</v>
      </c>
      <c r="G2927" s="35" t="s">
        <v>40</v>
      </c>
      <c r="H2927" s="36" t="s">
        <v>3156</v>
      </c>
    </row>
    <row r="2928" spans="2:8" x14ac:dyDescent="0.25">
      <c r="B2928" s="3">
        <v>2418109106000</v>
      </c>
      <c r="C2928" s="4" t="s">
        <v>21</v>
      </c>
      <c r="D2928" s="6" t="s">
        <v>3165</v>
      </c>
      <c r="E2928" s="28" t="s">
        <v>5979</v>
      </c>
      <c r="F2928" s="33">
        <v>2414990108000</v>
      </c>
      <c r="G2928" s="33" t="s">
        <v>21</v>
      </c>
      <c r="H2928" s="34" t="s">
        <v>5093</v>
      </c>
    </row>
    <row r="2929" spans="2:8" ht="25.5" x14ac:dyDescent="0.25">
      <c r="B2929" s="10">
        <v>2418109106001</v>
      </c>
      <c r="C2929" s="11" t="s">
        <v>40</v>
      </c>
      <c r="D2929" s="12" t="s">
        <v>3167</v>
      </c>
      <c r="E2929" s="28" t="s">
        <v>5979</v>
      </c>
      <c r="F2929" s="35">
        <v>2414990108001</v>
      </c>
      <c r="G2929" s="35" t="s">
        <v>40</v>
      </c>
      <c r="H2929" s="36" t="s">
        <v>3166</v>
      </c>
    </row>
    <row r="2930" spans="2:8" ht="25.5" x14ac:dyDescent="0.25">
      <c r="B2930" s="10">
        <v>2418109106002</v>
      </c>
      <c r="C2930" s="11" t="s">
        <v>40</v>
      </c>
      <c r="D2930" s="12" t="s">
        <v>3169</v>
      </c>
      <c r="E2930" s="28" t="s">
        <v>5979</v>
      </c>
      <c r="F2930" s="35">
        <v>2414990108002</v>
      </c>
      <c r="G2930" s="35" t="s">
        <v>40</v>
      </c>
      <c r="H2930" s="36" t="s">
        <v>3168</v>
      </c>
    </row>
    <row r="2931" spans="2:8" x14ac:dyDescent="0.25">
      <c r="B2931" s="10">
        <v>2418109106003</v>
      </c>
      <c r="C2931" s="11" t="s">
        <v>40</v>
      </c>
      <c r="D2931" s="12" t="s">
        <v>3173</v>
      </c>
      <c r="E2931" s="28" t="s">
        <v>5979</v>
      </c>
      <c r="F2931" s="35">
        <v>2414990108003</v>
      </c>
      <c r="G2931" s="35" t="s">
        <v>40</v>
      </c>
      <c r="H2931" s="36" t="s">
        <v>3172</v>
      </c>
    </row>
    <row r="2932" spans="2:8" x14ac:dyDescent="0.25">
      <c r="B2932" s="3">
        <v>2418109107000</v>
      </c>
      <c r="C2932" s="4" t="s">
        <v>21</v>
      </c>
      <c r="D2932" s="6" t="s">
        <v>3175</v>
      </c>
      <c r="E2932" s="28" t="s">
        <v>5979</v>
      </c>
      <c r="F2932" s="33">
        <v>2414990109000</v>
      </c>
      <c r="G2932" s="33" t="s">
        <v>21</v>
      </c>
      <c r="H2932" s="34" t="s">
        <v>5094</v>
      </c>
    </row>
    <row r="2933" spans="2:8" x14ac:dyDescent="0.25">
      <c r="B2933" s="10">
        <v>2418109107001</v>
      </c>
      <c r="C2933" s="11" t="s">
        <v>40</v>
      </c>
      <c r="D2933" s="12" t="s">
        <v>5096</v>
      </c>
      <c r="E2933" s="28" t="s">
        <v>5979</v>
      </c>
      <c r="F2933" s="35">
        <v>2414990109001</v>
      </c>
      <c r="G2933" s="35" t="s">
        <v>40</v>
      </c>
      <c r="H2933" s="36" t="s">
        <v>5095</v>
      </c>
    </row>
    <row r="2934" spans="2:8" x14ac:dyDescent="0.25">
      <c r="B2934" s="3">
        <v>2418109108000</v>
      </c>
      <c r="C2934" s="4" t="s">
        <v>21</v>
      </c>
      <c r="D2934" s="6" t="s">
        <v>3183</v>
      </c>
      <c r="E2934" s="28" t="s">
        <v>5979</v>
      </c>
      <c r="F2934" s="33">
        <v>2414990110000</v>
      </c>
      <c r="G2934" s="33" t="s">
        <v>21</v>
      </c>
      <c r="H2934" s="34" t="s">
        <v>5097</v>
      </c>
    </row>
    <row r="2935" spans="2:8" x14ac:dyDescent="0.25">
      <c r="B2935" s="3">
        <v>2418109109000</v>
      </c>
      <c r="C2935" s="4" t="s">
        <v>21</v>
      </c>
      <c r="D2935" s="6" t="s">
        <v>3185</v>
      </c>
      <c r="E2935" s="28" t="s">
        <v>5979</v>
      </c>
      <c r="F2935" s="33">
        <v>2414990111000</v>
      </c>
      <c r="G2935" s="33" t="s">
        <v>21</v>
      </c>
      <c r="H2935" s="34" t="s">
        <v>5098</v>
      </c>
    </row>
    <row r="2936" spans="2:8" x14ac:dyDescent="0.25">
      <c r="B2936" s="10">
        <v>2418109109001</v>
      </c>
      <c r="C2936" s="11" t="s">
        <v>40</v>
      </c>
      <c r="D2936" s="12" t="s">
        <v>3191</v>
      </c>
      <c r="E2936" s="28" t="s">
        <v>5979</v>
      </c>
      <c r="F2936" s="35">
        <v>2414990111001</v>
      </c>
      <c r="G2936" s="35" t="s">
        <v>40</v>
      </c>
      <c r="H2936" s="36" t="s">
        <v>3191</v>
      </c>
    </row>
    <row r="2937" spans="2:8" x14ac:dyDescent="0.25">
      <c r="B2937" s="10">
        <v>2418109109002</v>
      </c>
      <c r="C2937" s="11" t="s">
        <v>40</v>
      </c>
      <c r="D2937" s="12" t="s">
        <v>3186</v>
      </c>
      <c r="E2937" s="28" t="s">
        <v>5979</v>
      </c>
      <c r="F2937" s="35">
        <v>2414990111002</v>
      </c>
      <c r="G2937" s="35" t="s">
        <v>40</v>
      </c>
      <c r="H2937" s="36" t="s">
        <v>3186</v>
      </c>
    </row>
    <row r="2938" spans="2:8" x14ac:dyDescent="0.25">
      <c r="B2938" s="10">
        <v>2418109109003</v>
      </c>
      <c r="C2938" s="11" t="s">
        <v>40</v>
      </c>
      <c r="D2938" s="12" t="s">
        <v>3189</v>
      </c>
      <c r="E2938" s="28" t="s">
        <v>5979</v>
      </c>
      <c r="F2938" s="35">
        <v>2414990111003</v>
      </c>
      <c r="G2938" s="35" t="s">
        <v>40</v>
      </c>
      <c r="H2938" s="36" t="s">
        <v>3189</v>
      </c>
    </row>
    <row r="2939" spans="2:8" x14ac:dyDescent="0.25">
      <c r="B2939" s="10">
        <v>2418109109004</v>
      </c>
      <c r="C2939" s="11" t="s">
        <v>40</v>
      </c>
      <c r="D2939" s="12" t="s">
        <v>3188</v>
      </c>
      <c r="E2939" s="28" t="s">
        <v>5979</v>
      </c>
      <c r="F2939" s="35">
        <v>2414990111004</v>
      </c>
      <c r="G2939" s="35" t="s">
        <v>40</v>
      </c>
      <c r="H2939" s="36" t="s">
        <v>3187</v>
      </c>
    </row>
    <row r="2940" spans="2:8" x14ac:dyDescent="0.25">
      <c r="B2940" s="3">
        <v>2418109110000</v>
      </c>
      <c r="C2940" s="4" t="s">
        <v>21</v>
      </c>
      <c r="D2940" s="6" t="s">
        <v>3194</v>
      </c>
      <c r="E2940" s="28" t="s">
        <v>5979</v>
      </c>
      <c r="F2940" s="33">
        <v>2414990112000</v>
      </c>
      <c r="G2940" s="33" t="s">
        <v>21</v>
      </c>
      <c r="H2940" s="34" t="s">
        <v>5101</v>
      </c>
    </row>
    <row r="2941" spans="2:8" x14ac:dyDescent="0.25">
      <c r="B2941" s="10">
        <v>2418109110001</v>
      </c>
      <c r="C2941" s="11" t="s">
        <v>40</v>
      </c>
      <c r="D2941" s="12" t="s">
        <v>3373</v>
      </c>
      <c r="E2941" s="28" t="s">
        <v>5979</v>
      </c>
      <c r="F2941" s="35">
        <v>2414990112001</v>
      </c>
      <c r="G2941" s="35" t="s">
        <v>40</v>
      </c>
      <c r="H2941" s="36" t="s">
        <v>3198</v>
      </c>
    </row>
    <row r="2942" spans="2:8" x14ac:dyDescent="0.25">
      <c r="B2942" s="10">
        <v>2418109110002</v>
      </c>
      <c r="C2942" s="11" t="s">
        <v>40</v>
      </c>
      <c r="D2942" s="12" t="s">
        <v>3196</v>
      </c>
      <c r="E2942" s="28" t="s">
        <v>5979</v>
      </c>
      <c r="F2942" s="35">
        <v>2414990112002</v>
      </c>
      <c r="G2942" s="35" t="s">
        <v>40</v>
      </c>
      <c r="H2942" s="36" t="s">
        <v>3195</v>
      </c>
    </row>
    <row r="2943" spans="2:8" ht="25.5" x14ac:dyDescent="0.25">
      <c r="B2943" s="3">
        <v>2418109111000</v>
      </c>
      <c r="C2943" s="4" t="s">
        <v>21</v>
      </c>
      <c r="D2943" s="6" t="s">
        <v>5103</v>
      </c>
      <c r="E2943" s="28" t="s">
        <v>5979</v>
      </c>
      <c r="F2943" s="33">
        <v>2414990113000</v>
      </c>
      <c r="G2943" s="33" t="s">
        <v>21</v>
      </c>
      <c r="H2943" s="34" t="s">
        <v>5102</v>
      </c>
    </row>
    <row r="2944" spans="2:8" x14ac:dyDescent="0.25">
      <c r="B2944" s="10">
        <v>2418109111001</v>
      </c>
      <c r="C2944" s="11" t="s">
        <v>40</v>
      </c>
      <c r="D2944" s="12" t="s">
        <v>5105</v>
      </c>
      <c r="E2944" s="28" t="s">
        <v>5979</v>
      </c>
      <c r="F2944" s="35">
        <v>2414990113001</v>
      </c>
      <c r="G2944" s="35" t="s">
        <v>40</v>
      </c>
      <c r="H2944" s="36" t="s">
        <v>5104</v>
      </c>
    </row>
    <row r="2945" spans="2:8" x14ac:dyDescent="0.25">
      <c r="B2945" s="10">
        <v>2418109111002</v>
      </c>
      <c r="C2945" s="11" t="s">
        <v>40</v>
      </c>
      <c r="D2945" s="12" t="s">
        <v>3209</v>
      </c>
      <c r="E2945" s="28" t="s">
        <v>5979</v>
      </c>
      <c r="F2945" s="35">
        <v>2414990113002</v>
      </c>
      <c r="G2945" s="35" t="s">
        <v>40</v>
      </c>
      <c r="H2945" s="36" t="s">
        <v>3208</v>
      </c>
    </row>
    <row r="2946" spans="2:8" ht="25.5" x14ac:dyDescent="0.25">
      <c r="B2946" s="10">
        <v>2418109111003</v>
      </c>
      <c r="C2946" s="11" t="s">
        <v>40</v>
      </c>
      <c r="D2946" s="12" t="s">
        <v>5107</v>
      </c>
      <c r="E2946" s="28" t="s">
        <v>5979</v>
      </c>
      <c r="F2946" s="35">
        <v>2414990113003</v>
      </c>
      <c r="G2946" s="35" t="s">
        <v>40</v>
      </c>
      <c r="H2946" s="36" t="s">
        <v>5106</v>
      </c>
    </row>
    <row r="2947" spans="2:8" x14ac:dyDescent="0.25">
      <c r="B2947" s="3">
        <v>2418109112000</v>
      </c>
      <c r="C2947" s="4" t="s">
        <v>21</v>
      </c>
      <c r="D2947" s="6" t="s">
        <v>3213</v>
      </c>
      <c r="E2947" s="28" t="s">
        <v>5979</v>
      </c>
      <c r="F2947" s="33">
        <v>2414990114000</v>
      </c>
      <c r="G2947" s="33" t="s">
        <v>21</v>
      </c>
      <c r="H2947" s="34" t="s">
        <v>5108</v>
      </c>
    </row>
    <row r="2948" spans="2:8" x14ac:dyDescent="0.25">
      <c r="B2948" s="3">
        <v>2418109113000</v>
      </c>
      <c r="C2948" s="4" t="s">
        <v>21</v>
      </c>
      <c r="D2948" s="6" t="s">
        <v>3215</v>
      </c>
      <c r="E2948" s="28" t="s">
        <v>5979</v>
      </c>
      <c r="F2948" s="33">
        <v>2414990115000</v>
      </c>
      <c r="G2948" s="33" t="s">
        <v>21</v>
      </c>
      <c r="H2948" s="34" t="s">
        <v>5109</v>
      </c>
    </row>
    <row r="2949" spans="2:8" x14ac:dyDescent="0.25">
      <c r="B2949" s="10">
        <v>2418109113001</v>
      </c>
      <c r="C2949" s="11" t="s">
        <v>40</v>
      </c>
      <c r="D2949" s="12" t="s">
        <v>3217</v>
      </c>
      <c r="E2949" s="28" t="s">
        <v>5979</v>
      </c>
      <c r="F2949" s="35">
        <v>2414990115001</v>
      </c>
      <c r="G2949" s="35" t="s">
        <v>40</v>
      </c>
      <c r="H2949" s="36" t="s">
        <v>3217</v>
      </c>
    </row>
    <row r="2950" spans="2:8" x14ac:dyDescent="0.25">
      <c r="B2950" s="10">
        <v>2418109113002</v>
      </c>
      <c r="C2950" s="11" t="s">
        <v>40</v>
      </c>
      <c r="D2950" s="12" t="s">
        <v>3216</v>
      </c>
      <c r="E2950" s="28" t="s">
        <v>5979</v>
      </c>
      <c r="F2950" s="35">
        <v>2414990115002</v>
      </c>
      <c r="G2950" s="35" t="s">
        <v>40</v>
      </c>
      <c r="H2950" s="36" t="s">
        <v>3216</v>
      </c>
    </row>
    <row r="2951" spans="2:8" x14ac:dyDescent="0.25">
      <c r="B2951" s="3">
        <v>2418109114000</v>
      </c>
      <c r="C2951" s="4" t="s">
        <v>21</v>
      </c>
      <c r="D2951" s="6" t="s">
        <v>3219</v>
      </c>
      <c r="E2951" s="28" t="s">
        <v>5979</v>
      </c>
      <c r="F2951" s="33">
        <v>2414990116000</v>
      </c>
      <c r="G2951" s="33" t="s">
        <v>21</v>
      </c>
      <c r="H2951" s="34" t="s">
        <v>5110</v>
      </c>
    </row>
    <row r="2952" spans="2:8" x14ac:dyDescent="0.25">
      <c r="B2952" s="3">
        <v>2418109117000</v>
      </c>
      <c r="C2952" s="4" t="s">
        <v>21</v>
      </c>
      <c r="D2952" s="6" t="s">
        <v>3236</v>
      </c>
      <c r="E2952" s="28" t="s">
        <v>5979</v>
      </c>
      <c r="F2952" s="33">
        <v>2414990117000</v>
      </c>
      <c r="G2952" s="33" t="s">
        <v>21</v>
      </c>
      <c r="H2952" s="34" t="s">
        <v>5111</v>
      </c>
    </row>
    <row r="2953" spans="2:8" x14ac:dyDescent="0.25">
      <c r="B2953" s="10">
        <v>2418109117001</v>
      </c>
      <c r="C2953" s="11" t="s">
        <v>40</v>
      </c>
      <c r="D2953" s="12" t="s">
        <v>3238</v>
      </c>
      <c r="E2953" s="28" t="s">
        <v>5979</v>
      </c>
      <c r="F2953" s="35">
        <v>2414990117001</v>
      </c>
      <c r="G2953" s="35" t="s">
        <v>40</v>
      </c>
      <c r="H2953" s="36" t="s">
        <v>3237</v>
      </c>
    </row>
    <row r="2954" spans="2:8" x14ac:dyDescent="0.25">
      <c r="B2954" s="3">
        <v>2418109118000</v>
      </c>
      <c r="C2954" s="4" t="s">
        <v>21</v>
      </c>
      <c r="D2954" s="6" t="s">
        <v>3245</v>
      </c>
      <c r="E2954" s="28" t="s">
        <v>5979</v>
      </c>
      <c r="F2954" s="33">
        <v>2414990118000</v>
      </c>
      <c r="G2954" s="33" t="s">
        <v>21</v>
      </c>
      <c r="H2954" s="34" t="s">
        <v>5112</v>
      </c>
    </row>
    <row r="2955" spans="2:8" x14ac:dyDescent="0.25">
      <c r="B2955" s="3">
        <v>2418109119000</v>
      </c>
      <c r="C2955" s="4" t="s">
        <v>21</v>
      </c>
      <c r="D2955" s="6" t="s">
        <v>3247</v>
      </c>
      <c r="E2955" s="28" t="s">
        <v>5979</v>
      </c>
      <c r="F2955" s="33">
        <v>2414990119000</v>
      </c>
      <c r="G2955" s="33" t="s">
        <v>21</v>
      </c>
      <c r="H2955" s="34" t="s">
        <v>5113</v>
      </c>
    </row>
    <row r="2956" spans="2:8" x14ac:dyDescent="0.25">
      <c r="B2956" s="3">
        <v>2418109120000</v>
      </c>
      <c r="C2956" s="4" t="s">
        <v>21</v>
      </c>
      <c r="D2956" s="6" t="s">
        <v>3249</v>
      </c>
      <c r="E2956" s="28" t="s">
        <v>5979</v>
      </c>
      <c r="F2956" s="33">
        <v>2414990120000</v>
      </c>
      <c r="G2956" s="33" t="s">
        <v>21</v>
      </c>
      <c r="H2956" s="34" t="s">
        <v>5114</v>
      </c>
    </row>
    <row r="2957" spans="2:8" x14ac:dyDescent="0.25">
      <c r="B2957" s="10">
        <v>2418109120001</v>
      </c>
      <c r="C2957" s="11" t="s">
        <v>40</v>
      </c>
      <c r="D2957" s="12" t="s">
        <v>3253</v>
      </c>
      <c r="E2957" s="28" t="s">
        <v>5979</v>
      </c>
      <c r="F2957" s="35">
        <v>2414990120001</v>
      </c>
      <c r="G2957" s="35" t="s">
        <v>40</v>
      </c>
      <c r="H2957" s="36" t="s">
        <v>3252</v>
      </c>
    </row>
    <row r="2958" spans="2:8" x14ac:dyDescent="0.25">
      <c r="B2958" s="10">
        <v>2418109120002</v>
      </c>
      <c r="C2958" s="11" t="s">
        <v>40</v>
      </c>
      <c r="D2958" s="12" t="s">
        <v>3255</v>
      </c>
      <c r="E2958" s="28" t="s">
        <v>5979</v>
      </c>
      <c r="F2958" s="35">
        <v>2414990120002</v>
      </c>
      <c r="G2958" s="35" t="s">
        <v>40</v>
      </c>
      <c r="H2958" s="36" t="s">
        <v>3254</v>
      </c>
    </row>
    <row r="2959" spans="2:8" ht="25.5" x14ac:dyDescent="0.25">
      <c r="B2959" s="10">
        <v>2418109120003</v>
      </c>
      <c r="C2959" s="11" t="s">
        <v>40</v>
      </c>
      <c r="D2959" s="12" t="s">
        <v>3251</v>
      </c>
      <c r="E2959" s="28" t="s">
        <v>5979</v>
      </c>
      <c r="F2959" s="35">
        <v>2414990120003</v>
      </c>
      <c r="G2959" s="35" t="s">
        <v>40</v>
      </c>
      <c r="H2959" s="36" t="s">
        <v>3250</v>
      </c>
    </row>
    <row r="2960" spans="2:8" x14ac:dyDescent="0.25">
      <c r="B2960" s="10">
        <v>2418109120004</v>
      </c>
      <c r="C2960" s="11" t="s">
        <v>40</v>
      </c>
      <c r="D2960" s="12" t="s">
        <v>3258</v>
      </c>
      <c r="E2960" s="28" t="s">
        <v>5979</v>
      </c>
      <c r="F2960" s="35">
        <v>2414990120004</v>
      </c>
      <c r="G2960" s="35" t="s">
        <v>40</v>
      </c>
      <c r="H2960" s="36" t="s">
        <v>3258</v>
      </c>
    </row>
    <row r="2961" spans="2:8" x14ac:dyDescent="0.25">
      <c r="B2961" s="10">
        <v>2418109120008</v>
      </c>
      <c r="C2961" s="11" t="s">
        <v>40</v>
      </c>
      <c r="D2961" s="12" t="s">
        <v>3260</v>
      </c>
      <c r="E2961" s="28" t="s">
        <v>5979</v>
      </c>
      <c r="F2961" s="35">
        <v>2414990120005</v>
      </c>
      <c r="G2961" s="35" t="s">
        <v>40</v>
      </c>
      <c r="H2961" s="36" t="s">
        <v>3259</v>
      </c>
    </row>
    <row r="2962" spans="2:8" x14ac:dyDescent="0.25">
      <c r="B2962" s="10">
        <v>2418109120009</v>
      </c>
      <c r="C2962" s="11" t="s">
        <v>40</v>
      </c>
      <c r="D2962" s="12" t="s">
        <v>3262</v>
      </c>
      <c r="E2962" s="28" t="s">
        <v>5979</v>
      </c>
      <c r="F2962" s="35">
        <v>2414990120006</v>
      </c>
      <c r="G2962" s="35" t="s">
        <v>40</v>
      </c>
      <c r="H2962" s="36" t="s">
        <v>3261</v>
      </c>
    </row>
    <row r="2963" spans="2:8" x14ac:dyDescent="0.25">
      <c r="B2963" s="10">
        <v>2418109120011</v>
      </c>
      <c r="C2963" s="11" t="s">
        <v>40</v>
      </c>
      <c r="D2963" s="12" t="s">
        <v>3264</v>
      </c>
      <c r="E2963" s="28" t="s">
        <v>5979</v>
      </c>
      <c r="F2963" s="35">
        <v>2414990120007</v>
      </c>
      <c r="G2963" s="35" t="s">
        <v>40</v>
      </c>
      <c r="H2963" s="36" t="s">
        <v>3263</v>
      </c>
    </row>
    <row r="2964" spans="2:8" x14ac:dyDescent="0.25">
      <c r="B2964" s="10">
        <v>2418109120013</v>
      </c>
      <c r="C2964" s="11" t="s">
        <v>40</v>
      </c>
      <c r="D2964" s="12" t="s">
        <v>3266</v>
      </c>
      <c r="E2964" s="28" t="s">
        <v>5979</v>
      </c>
      <c r="F2964" s="35">
        <v>2414990120008</v>
      </c>
      <c r="G2964" s="35" t="s">
        <v>40</v>
      </c>
      <c r="H2964" s="36" t="s">
        <v>5115</v>
      </c>
    </row>
    <row r="2965" spans="2:8" x14ac:dyDescent="0.25">
      <c r="B2965" s="10">
        <v>2418109120015</v>
      </c>
      <c r="C2965" s="11" t="s">
        <v>40</v>
      </c>
      <c r="D2965" s="12" t="s">
        <v>5117</v>
      </c>
      <c r="E2965" s="28" t="s">
        <v>5979</v>
      </c>
      <c r="F2965" s="35">
        <v>2414990120009</v>
      </c>
      <c r="G2965" s="35" t="s">
        <v>40</v>
      </c>
      <c r="H2965" s="36" t="s">
        <v>5116</v>
      </c>
    </row>
    <row r="2966" spans="2:8" x14ac:dyDescent="0.25">
      <c r="B2966" s="10">
        <v>2418109120016</v>
      </c>
      <c r="C2966" s="11" t="s">
        <v>40</v>
      </c>
      <c r="D2966" s="12" t="s">
        <v>5119</v>
      </c>
      <c r="E2966" s="28" t="s">
        <v>5979</v>
      </c>
      <c r="F2966" s="35">
        <v>2414990120010</v>
      </c>
      <c r="G2966" s="35" t="s">
        <v>40</v>
      </c>
      <c r="H2966" s="36" t="s">
        <v>5118</v>
      </c>
    </row>
    <row r="2967" spans="2:8" x14ac:dyDescent="0.25">
      <c r="B2967" s="10">
        <v>2418109120017</v>
      </c>
      <c r="C2967" s="11" t="s">
        <v>40</v>
      </c>
      <c r="D2967" s="12" t="s">
        <v>3269</v>
      </c>
      <c r="E2967" s="28" t="s">
        <v>5979</v>
      </c>
      <c r="F2967" s="35">
        <v>2414990120011</v>
      </c>
      <c r="G2967" s="35" t="s">
        <v>40</v>
      </c>
      <c r="H2967" s="36" t="s">
        <v>3269</v>
      </c>
    </row>
    <row r="2968" spans="2:8" x14ac:dyDescent="0.25">
      <c r="B2968" s="10">
        <v>2418109120018</v>
      </c>
      <c r="C2968" s="11" t="s">
        <v>40</v>
      </c>
      <c r="D2968" s="12" t="s">
        <v>3271</v>
      </c>
      <c r="E2968" s="28" t="s">
        <v>5979</v>
      </c>
      <c r="F2968" s="35">
        <v>2414990120012</v>
      </c>
      <c r="G2968" s="35" t="s">
        <v>40</v>
      </c>
      <c r="H2968" s="36" t="s">
        <v>3270</v>
      </c>
    </row>
    <row r="2969" spans="2:8" ht="25.5" x14ac:dyDescent="0.25">
      <c r="B2969" s="10">
        <v>2418109120019</v>
      </c>
      <c r="C2969" s="11" t="s">
        <v>40</v>
      </c>
      <c r="D2969" s="12" t="s">
        <v>5121</v>
      </c>
      <c r="E2969" s="38" t="s">
        <v>5979</v>
      </c>
      <c r="F2969" s="35">
        <v>2432990122004</v>
      </c>
      <c r="G2969" s="35" t="s">
        <v>40</v>
      </c>
      <c r="H2969" s="36" t="s">
        <v>5210</v>
      </c>
    </row>
    <row r="2970" spans="2:8" ht="25.5" x14ac:dyDescent="0.25">
      <c r="B2970" s="10">
        <v>2418109120020</v>
      </c>
      <c r="C2970" s="11" t="s">
        <v>40</v>
      </c>
      <c r="D2970" s="12" t="s">
        <v>6247</v>
      </c>
      <c r="E2970" s="28" t="s">
        <v>5979</v>
      </c>
      <c r="F2970" s="35">
        <v>2414990120013</v>
      </c>
      <c r="G2970" s="35" t="s">
        <v>40</v>
      </c>
      <c r="H2970" s="36" t="s">
        <v>5120</v>
      </c>
    </row>
    <row r="2971" spans="2:8" x14ac:dyDescent="0.25">
      <c r="B2971" s="3">
        <v>2418109121000</v>
      </c>
      <c r="C2971" s="4" t="s">
        <v>21</v>
      </c>
      <c r="D2971" s="6" t="s">
        <v>3278</v>
      </c>
      <c r="E2971" s="28" t="s">
        <v>5979</v>
      </c>
      <c r="F2971" s="33">
        <v>2414990121000</v>
      </c>
      <c r="G2971" s="33" t="s">
        <v>21</v>
      </c>
      <c r="H2971" s="34" t="s">
        <v>5124</v>
      </c>
    </row>
    <row r="2972" spans="2:8" x14ac:dyDescent="0.25">
      <c r="B2972" s="10">
        <v>2418109121001</v>
      </c>
      <c r="C2972" s="11" t="s">
        <v>40</v>
      </c>
      <c r="D2972" s="12" t="s">
        <v>3280</v>
      </c>
      <c r="E2972" s="28" t="s">
        <v>5979</v>
      </c>
      <c r="F2972" s="35">
        <v>2414990121001</v>
      </c>
      <c r="G2972" s="35" t="s">
        <v>40</v>
      </c>
      <c r="H2972" s="36" t="s">
        <v>5125</v>
      </c>
    </row>
    <row r="2973" spans="2:8" x14ac:dyDescent="0.25">
      <c r="B2973" s="3">
        <v>2418109122000</v>
      </c>
      <c r="C2973" s="4" t="s">
        <v>21</v>
      </c>
      <c r="D2973" s="6" t="s">
        <v>3282</v>
      </c>
      <c r="E2973" s="28" t="s">
        <v>5979</v>
      </c>
      <c r="F2973" s="33">
        <v>2414990122000</v>
      </c>
      <c r="G2973" s="33" t="s">
        <v>21</v>
      </c>
      <c r="H2973" s="34" t="s">
        <v>5126</v>
      </c>
    </row>
    <row r="2974" spans="2:8" x14ac:dyDescent="0.25">
      <c r="B2974" s="3">
        <v>2418109124000</v>
      </c>
      <c r="C2974" s="4" t="s">
        <v>21</v>
      </c>
      <c r="D2974" s="6" t="s">
        <v>5078</v>
      </c>
      <c r="E2974" s="28" t="s">
        <v>5979</v>
      </c>
      <c r="F2974" s="33">
        <v>2414990101000</v>
      </c>
      <c r="G2974" s="33" t="s">
        <v>21</v>
      </c>
      <c r="H2974" s="34" t="s">
        <v>5077</v>
      </c>
    </row>
    <row r="2975" spans="2:8" x14ac:dyDescent="0.25">
      <c r="B2975" s="10">
        <v>2418109124001</v>
      </c>
      <c r="C2975" s="11" t="s">
        <v>40</v>
      </c>
      <c r="D2975" s="12" t="s">
        <v>5080</v>
      </c>
      <c r="E2975" s="28" t="s">
        <v>5979</v>
      </c>
      <c r="F2975" s="35">
        <v>2414990101001</v>
      </c>
      <c r="G2975" s="35" t="s">
        <v>40</v>
      </c>
      <c r="H2975" s="36" t="s">
        <v>5079</v>
      </c>
    </row>
    <row r="2976" spans="2:8" x14ac:dyDescent="0.25">
      <c r="B2976" s="3">
        <v>2418109125000</v>
      </c>
      <c r="C2976" s="4" t="s">
        <v>21</v>
      </c>
      <c r="D2976" s="6" t="s">
        <v>5082</v>
      </c>
      <c r="E2976" s="28" t="s">
        <v>5979</v>
      </c>
      <c r="F2976" s="33">
        <v>2414990102000</v>
      </c>
      <c r="G2976" s="33" t="s">
        <v>21</v>
      </c>
      <c r="H2976" s="34" t="s">
        <v>5081</v>
      </c>
    </row>
    <row r="2977" spans="2:8" x14ac:dyDescent="0.25">
      <c r="B2977" s="3">
        <v>2418990000000</v>
      </c>
      <c r="C2977" s="4" t="s">
        <v>21</v>
      </c>
      <c r="D2977" s="6" t="s">
        <v>3285</v>
      </c>
      <c r="E2977" s="28" t="s">
        <v>5979</v>
      </c>
      <c r="F2977" s="33">
        <v>2419000000000</v>
      </c>
      <c r="G2977" s="33" t="s">
        <v>21</v>
      </c>
      <c r="H2977" s="34" t="s">
        <v>3284</v>
      </c>
    </row>
    <row r="2978" spans="2:8" x14ac:dyDescent="0.25">
      <c r="B2978" s="14">
        <v>2418991000000</v>
      </c>
      <c r="C2978" s="15" t="s">
        <v>21</v>
      </c>
      <c r="D2978" s="16" t="s">
        <v>3285</v>
      </c>
      <c r="E2978" s="23" t="s">
        <v>693</v>
      </c>
      <c r="F2978" s="33" t="s">
        <v>25</v>
      </c>
      <c r="G2978" s="33" t="s">
        <v>25</v>
      </c>
      <c r="H2978" s="34" t="s">
        <v>25</v>
      </c>
    </row>
    <row r="2979" spans="2:8" x14ac:dyDescent="0.25">
      <c r="B2979" s="3">
        <v>2418991100000</v>
      </c>
      <c r="C2979" s="4" t="s">
        <v>21</v>
      </c>
      <c r="D2979" s="6" t="s">
        <v>3342</v>
      </c>
      <c r="E2979" s="28" t="s">
        <v>5979</v>
      </c>
      <c r="F2979" s="33">
        <v>2419990100000</v>
      </c>
      <c r="G2979" s="33" t="s">
        <v>21</v>
      </c>
      <c r="H2979" s="34" t="s">
        <v>5127</v>
      </c>
    </row>
    <row r="2980" spans="2:8" x14ac:dyDescent="0.25">
      <c r="B2980" s="14">
        <v>2418991101000</v>
      </c>
      <c r="C2980" s="15" t="s">
        <v>21</v>
      </c>
      <c r="D2980" s="16" t="s">
        <v>6248</v>
      </c>
      <c r="E2980" s="23" t="s">
        <v>693</v>
      </c>
      <c r="F2980" s="33" t="s">
        <v>25</v>
      </c>
      <c r="G2980" s="33" t="s">
        <v>25</v>
      </c>
      <c r="H2980" s="34" t="s">
        <v>25</v>
      </c>
    </row>
    <row r="2981" spans="2:8" x14ac:dyDescent="0.25">
      <c r="B2981" s="17">
        <v>2418991101001</v>
      </c>
      <c r="C2981" s="18" t="s">
        <v>40</v>
      </c>
      <c r="D2981" s="19" t="s">
        <v>6091</v>
      </c>
      <c r="E2981" s="23" t="s">
        <v>693</v>
      </c>
      <c r="F2981" s="33" t="s">
        <v>25</v>
      </c>
      <c r="G2981" s="33" t="s">
        <v>25</v>
      </c>
      <c r="H2981" s="34" t="s">
        <v>25</v>
      </c>
    </row>
    <row r="2982" spans="2:8" x14ac:dyDescent="0.25">
      <c r="B2982" s="17">
        <v>2418991101002</v>
      </c>
      <c r="C2982" s="18" t="s">
        <v>40</v>
      </c>
      <c r="D2982" s="19" t="s">
        <v>6092</v>
      </c>
      <c r="E2982" s="23" t="s">
        <v>693</v>
      </c>
      <c r="F2982" s="33" t="s">
        <v>25</v>
      </c>
      <c r="G2982" s="33" t="s">
        <v>25</v>
      </c>
      <c r="H2982" s="34" t="s">
        <v>25</v>
      </c>
    </row>
    <row r="2983" spans="2:8" x14ac:dyDescent="0.25">
      <c r="B2983" s="17">
        <v>2418991101003</v>
      </c>
      <c r="C2983" s="18" t="s">
        <v>40</v>
      </c>
      <c r="D2983" s="19" t="s">
        <v>6093</v>
      </c>
      <c r="E2983" s="23" t="s">
        <v>693</v>
      </c>
      <c r="F2983" s="33" t="s">
        <v>25</v>
      </c>
      <c r="G2983" s="33" t="s">
        <v>25</v>
      </c>
      <c r="H2983" s="34" t="s">
        <v>25</v>
      </c>
    </row>
    <row r="2984" spans="2:8" x14ac:dyDescent="0.25">
      <c r="B2984" s="17">
        <v>2418991101004</v>
      </c>
      <c r="C2984" s="18" t="s">
        <v>40</v>
      </c>
      <c r="D2984" s="19" t="s">
        <v>6094</v>
      </c>
      <c r="E2984" s="23" t="s">
        <v>693</v>
      </c>
      <c r="F2984" s="33" t="s">
        <v>25</v>
      </c>
      <c r="G2984" s="33" t="s">
        <v>25</v>
      </c>
      <c r="H2984" s="34" t="s">
        <v>25</v>
      </c>
    </row>
    <row r="2985" spans="2:8" x14ac:dyDescent="0.25">
      <c r="B2985" s="17">
        <v>2418991101005</v>
      </c>
      <c r="C2985" s="18" t="s">
        <v>40</v>
      </c>
      <c r="D2985" s="19" t="s">
        <v>6095</v>
      </c>
      <c r="E2985" s="23" t="s">
        <v>693</v>
      </c>
      <c r="F2985" s="33" t="s">
        <v>25</v>
      </c>
      <c r="G2985" s="33" t="s">
        <v>25</v>
      </c>
      <c r="H2985" s="34" t="s">
        <v>25</v>
      </c>
    </row>
    <row r="2986" spans="2:8" x14ac:dyDescent="0.25">
      <c r="B2986" s="17">
        <v>2418991101006</v>
      </c>
      <c r="C2986" s="18" t="s">
        <v>40</v>
      </c>
      <c r="D2986" s="19" t="s">
        <v>6096</v>
      </c>
      <c r="E2986" s="23" t="s">
        <v>693</v>
      </c>
      <c r="F2986" s="33" t="s">
        <v>25</v>
      </c>
      <c r="G2986" s="33" t="s">
        <v>25</v>
      </c>
      <c r="H2986" s="34" t="s">
        <v>25</v>
      </c>
    </row>
    <row r="2987" spans="2:8" x14ac:dyDescent="0.25">
      <c r="B2987" s="17">
        <v>2418991101007</v>
      </c>
      <c r="C2987" s="18" t="s">
        <v>40</v>
      </c>
      <c r="D2987" s="19" t="s">
        <v>6097</v>
      </c>
      <c r="E2987" s="23" t="s">
        <v>693</v>
      </c>
      <c r="F2987" s="33" t="s">
        <v>25</v>
      </c>
      <c r="G2987" s="33" t="s">
        <v>25</v>
      </c>
      <c r="H2987" s="34" t="s">
        <v>25</v>
      </c>
    </row>
    <row r="2988" spans="2:8" x14ac:dyDescent="0.25">
      <c r="B2988" s="17">
        <v>2418991101008</v>
      </c>
      <c r="C2988" s="18" t="s">
        <v>40</v>
      </c>
      <c r="D2988" s="19" t="s">
        <v>6098</v>
      </c>
      <c r="E2988" s="23" t="s">
        <v>693</v>
      </c>
      <c r="F2988" s="33" t="s">
        <v>25</v>
      </c>
      <c r="G2988" s="33" t="s">
        <v>25</v>
      </c>
      <c r="H2988" s="34" t="s">
        <v>25</v>
      </c>
    </row>
    <row r="2989" spans="2:8" x14ac:dyDescent="0.25">
      <c r="B2989" s="17">
        <v>2418991101009</v>
      </c>
      <c r="C2989" s="18" t="s">
        <v>40</v>
      </c>
      <c r="D2989" s="19" t="s">
        <v>6099</v>
      </c>
      <c r="E2989" s="23" t="s">
        <v>693</v>
      </c>
      <c r="F2989" s="33" t="s">
        <v>25</v>
      </c>
      <c r="G2989" s="33" t="s">
        <v>25</v>
      </c>
      <c r="H2989" s="34" t="s">
        <v>25</v>
      </c>
    </row>
    <row r="2990" spans="2:8" x14ac:dyDescent="0.25">
      <c r="B2990" s="17">
        <v>2418991101010</v>
      </c>
      <c r="C2990" s="18" t="s">
        <v>40</v>
      </c>
      <c r="D2990" s="19" t="s">
        <v>6100</v>
      </c>
      <c r="E2990" s="23" t="s">
        <v>693</v>
      </c>
      <c r="F2990" s="33" t="s">
        <v>25</v>
      </c>
      <c r="G2990" s="33" t="s">
        <v>25</v>
      </c>
      <c r="H2990" s="34" t="s">
        <v>25</v>
      </c>
    </row>
    <row r="2991" spans="2:8" x14ac:dyDescent="0.25">
      <c r="B2991" s="17">
        <v>2418991101011</v>
      </c>
      <c r="C2991" s="18" t="s">
        <v>40</v>
      </c>
      <c r="D2991" s="19" t="s">
        <v>6101</v>
      </c>
      <c r="E2991" s="23" t="s">
        <v>693</v>
      </c>
      <c r="F2991" s="33" t="s">
        <v>25</v>
      </c>
      <c r="G2991" s="33" t="s">
        <v>25</v>
      </c>
      <c r="H2991" s="34" t="s">
        <v>25</v>
      </c>
    </row>
    <row r="2992" spans="2:8" x14ac:dyDescent="0.25">
      <c r="B2992" s="17">
        <v>2418991101012</v>
      </c>
      <c r="C2992" s="18" t="s">
        <v>40</v>
      </c>
      <c r="D2992" s="19" t="s">
        <v>6102</v>
      </c>
      <c r="E2992" s="23" t="s">
        <v>693</v>
      </c>
      <c r="F2992" s="33" t="s">
        <v>25</v>
      </c>
      <c r="G2992" s="33" t="s">
        <v>25</v>
      </c>
      <c r="H2992" s="34" t="s">
        <v>25</v>
      </c>
    </row>
    <row r="2993" spans="2:8" x14ac:dyDescent="0.25">
      <c r="B2993" s="17">
        <v>2418991101013</v>
      </c>
      <c r="C2993" s="18" t="s">
        <v>40</v>
      </c>
      <c r="D2993" s="19" t="s">
        <v>6103</v>
      </c>
      <c r="E2993" s="23" t="s">
        <v>693</v>
      </c>
      <c r="F2993" s="33" t="s">
        <v>25</v>
      </c>
      <c r="G2993" s="33" t="s">
        <v>25</v>
      </c>
      <c r="H2993" s="34" t="s">
        <v>25</v>
      </c>
    </row>
    <row r="2994" spans="2:8" x14ac:dyDescent="0.25">
      <c r="B2994" s="17">
        <v>2418991101014</v>
      </c>
      <c r="C2994" s="18" t="s">
        <v>40</v>
      </c>
      <c r="D2994" s="19" t="s">
        <v>6104</v>
      </c>
      <c r="E2994" s="23" t="s">
        <v>693</v>
      </c>
      <c r="F2994" s="33" t="s">
        <v>25</v>
      </c>
      <c r="G2994" s="33" t="s">
        <v>25</v>
      </c>
      <c r="H2994" s="34" t="s">
        <v>25</v>
      </c>
    </row>
    <row r="2995" spans="2:8" x14ac:dyDescent="0.25">
      <c r="B2995" s="17">
        <v>2418991101015</v>
      </c>
      <c r="C2995" s="18" t="s">
        <v>40</v>
      </c>
      <c r="D2995" s="19" t="s">
        <v>6105</v>
      </c>
      <c r="E2995" s="23" t="s">
        <v>693</v>
      </c>
      <c r="F2995" s="33" t="s">
        <v>25</v>
      </c>
      <c r="G2995" s="33" t="s">
        <v>25</v>
      </c>
      <c r="H2995" s="34" t="s">
        <v>25</v>
      </c>
    </row>
    <row r="2996" spans="2:8" x14ac:dyDescent="0.25">
      <c r="B2996" s="17">
        <v>2418991101016</v>
      </c>
      <c r="C2996" s="18" t="s">
        <v>40</v>
      </c>
      <c r="D2996" s="19" t="s">
        <v>6106</v>
      </c>
      <c r="E2996" s="23" t="s">
        <v>693</v>
      </c>
      <c r="F2996" s="33" t="s">
        <v>25</v>
      </c>
      <c r="G2996" s="33" t="s">
        <v>25</v>
      </c>
      <c r="H2996" s="34" t="s">
        <v>25</v>
      </c>
    </row>
    <row r="2997" spans="2:8" x14ac:dyDescent="0.25">
      <c r="B2997" s="17">
        <v>2418991101017</v>
      </c>
      <c r="C2997" s="18" t="s">
        <v>40</v>
      </c>
      <c r="D2997" s="19" t="s">
        <v>6107</v>
      </c>
      <c r="E2997" s="23" t="s">
        <v>693</v>
      </c>
      <c r="F2997" s="33" t="s">
        <v>25</v>
      </c>
      <c r="G2997" s="33" t="s">
        <v>25</v>
      </c>
      <c r="H2997" s="34" t="s">
        <v>25</v>
      </c>
    </row>
    <row r="2998" spans="2:8" x14ac:dyDescent="0.25">
      <c r="B2998" s="17">
        <v>2418991101018</v>
      </c>
      <c r="C2998" s="18" t="s">
        <v>40</v>
      </c>
      <c r="D2998" s="19" t="s">
        <v>6249</v>
      </c>
      <c r="E2998" s="23" t="s">
        <v>693</v>
      </c>
      <c r="F2998" s="33" t="s">
        <v>25</v>
      </c>
      <c r="G2998" s="33" t="s">
        <v>25</v>
      </c>
      <c r="H2998" s="34" t="s">
        <v>25</v>
      </c>
    </row>
    <row r="2999" spans="2:8" x14ac:dyDescent="0.25">
      <c r="B2999" s="17">
        <v>2418991101019</v>
      </c>
      <c r="C2999" s="18" t="s">
        <v>40</v>
      </c>
      <c r="D2999" s="19" t="s">
        <v>6109</v>
      </c>
      <c r="E2999" s="23" t="s">
        <v>693</v>
      </c>
      <c r="F2999" s="33" t="s">
        <v>25</v>
      </c>
      <c r="G2999" s="33" t="s">
        <v>25</v>
      </c>
      <c r="H2999" s="34" t="s">
        <v>25</v>
      </c>
    </row>
    <row r="3000" spans="2:8" x14ac:dyDescent="0.25">
      <c r="B3000" s="17">
        <v>2418991101020</v>
      </c>
      <c r="C3000" s="18" t="s">
        <v>40</v>
      </c>
      <c r="D3000" s="19" t="s">
        <v>6110</v>
      </c>
      <c r="E3000" s="23" t="s">
        <v>693</v>
      </c>
      <c r="F3000" s="33" t="s">
        <v>25</v>
      </c>
      <c r="G3000" s="33" t="s">
        <v>25</v>
      </c>
      <c r="H3000" s="34" t="s">
        <v>25</v>
      </c>
    </row>
    <row r="3001" spans="2:8" x14ac:dyDescent="0.25">
      <c r="B3001" s="17">
        <v>2418991101021</v>
      </c>
      <c r="C3001" s="18" t="s">
        <v>40</v>
      </c>
      <c r="D3001" s="19" t="s">
        <v>6111</v>
      </c>
      <c r="E3001" s="23" t="s">
        <v>693</v>
      </c>
      <c r="F3001" s="33" t="s">
        <v>25</v>
      </c>
      <c r="G3001" s="33" t="s">
        <v>25</v>
      </c>
      <c r="H3001" s="34" t="s">
        <v>25</v>
      </c>
    </row>
    <row r="3002" spans="2:8" x14ac:dyDescent="0.25">
      <c r="B3002" s="17">
        <v>2418991101022</v>
      </c>
      <c r="C3002" s="18" t="s">
        <v>40</v>
      </c>
      <c r="D3002" s="19" t="s">
        <v>6112</v>
      </c>
      <c r="E3002" s="23" t="s">
        <v>693</v>
      </c>
      <c r="F3002" s="33" t="s">
        <v>25</v>
      </c>
      <c r="G3002" s="33" t="s">
        <v>25</v>
      </c>
      <c r="H3002" s="34" t="s">
        <v>25</v>
      </c>
    </row>
    <row r="3003" spans="2:8" x14ac:dyDescent="0.25">
      <c r="B3003" s="17">
        <v>2418991101023</v>
      </c>
      <c r="C3003" s="18" t="s">
        <v>40</v>
      </c>
      <c r="D3003" s="19" t="s">
        <v>6113</v>
      </c>
      <c r="E3003" s="23" t="s">
        <v>693</v>
      </c>
      <c r="F3003" s="33" t="s">
        <v>25</v>
      </c>
      <c r="G3003" s="33" t="s">
        <v>25</v>
      </c>
      <c r="H3003" s="34" t="s">
        <v>25</v>
      </c>
    </row>
    <row r="3004" spans="2:8" x14ac:dyDescent="0.25">
      <c r="B3004" s="17">
        <v>2418991101024</v>
      </c>
      <c r="C3004" s="18" t="s">
        <v>40</v>
      </c>
      <c r="D3004" s="19" t="s">
        <v>6114</v>
      </c>
      <c r="E3004" s="23" t="s">
        <v>693</v>
      </c>
      <c r="F3004" s="33" t="s">
        <v>25</v>
      </c>
      <c r="G3004" s="33" t="s">
        <v>25</v>
      </c>
      <c r="H3004" s="34" t="s">
        <v>25</v>
      </c>
    </row>
    <row r="3005" spans="2:8" x14ac:dyDescent="0.25">
      <c r="B3005" s="17">
        <v>2418991101025</v>
      </c>
      <c r="C3005" s="18" t="s">
        <v>40</v>
      </c>
      <c r="D3005" s="19" t="s">
        <v>6115</v>
      </c>
      <c r="E3005" s="23" t="s">
        <v>693</v>
      </c>
      <c r="F3005" s="33" t="s">
        <v>25</v>
      </c>
      <c r="G3005" s="33" t="s">
        <v>25</v>
      </c>
      <c r="H3005" s="34" t="s">
        <v>25</v>
      </c>
    </row>
    <row r="3006" spans="2:8" x14ac:dyDescent="0.25">
      <c r="B3006" s="17">
        <v>2418991101026</v>
      </c>
      <c r="C3006" s="18" t="s">
        <v>40</v>
      </c>
      <c r="D3006" s="19" t="s">
        <v>6116</v>
      </c>
      <c r="E3006" s="23" t="s">
        <v>693</v>
      </c>
      <c r="F3006" s="33" t="s">
        <v>25</v>
      </c>
      <c r="G3006" s="33" t="s">
        <v>25</v>
      </c>
      <c r="H3006" s="34" t="s">
        <v>25</v>
      </c>
    </row>
    <row r="3007" spans="2:8" x14ac:dyDescent="0.25">
      <c r="B3007" s="17">
        <v>2418991101027</v>
      </c>
      <c r="C3007" s="18" t="s">
        <v>40</v>
      </c>
      <c r="D3007" s="19" t="s">
        <v>6117</v>
      </c>
      <c r="E3007" s="23" t="s">
        <v>693</v>
      </c>
      <c r="F3007" s="33" t="s">
        <v>25</v>
      </c>
      <c r="G3007" s="33" t="s">
        <v>25</v>
      </c>
      <c r="H3007" s="34" t="s">
        <v>25</v>
      </c>
    </row>
    <row r="3008" spans="2:8" x14ac:dyDescent="0.25">
      <c r="B3008" s="14">
        <v>2418991102000</v>
      </c>
      <c r="C3008" s="15" t="s">
        <v>21</v>
      </c>
      <c r="D3008" s="16" t="s">
        <v>6250</v>
      </c>
      <c r="E3008" s="23" t="s">
        <v>693</v>
      </c>
      <c r="F3008" s="33" t="s">
        <v>25</v>
      </c>
      <c r="G3008" s="33" t="s">
        <v>25</v>
      </c>
      <c r="H3008" s="34" t="s">
        <v>25</v>
      </c>
    </row>
    <row r="3009" spans="2:8" x14ac:dyDescent="0.25">
      <c r="B3009" s="17">
        <v>2418991102001</v>
      </c>
      <c r="C3009" s="18" t="s">
        <v>40</v>
      </c>
      <c r="D3009" s="19" t="s">
        <v>6119</v>
      </c>
      <c r="E3009" s="23" t="s">
        <v>693</v>
      </c>
      <c r="F3009" s="33" t="s">
        <v>25</v>
      </c>
      <c r="G3009" s="33" t="s">
        <v>25</v>
      </c>
      <c r="H3009" s="34" t="s">
        <v>25</v>
      </c>
    </row>
    <row r="3010" spans="2:8" x14ac:dyDescent="0.25">
      <c r="B3010" s="17">
        <v>2418991102002</v>
      </c>
      <c r="C3010" s="18" t="s">
        <v>40</v>
      </c>
      <c r="D3010" s="19" t="s">
        <v>6120</v>
      </c>
      <c r="E3010" s="23" t="s">
        <v>693</v>
      </c>
      <c r="F3010" s="33" t="s">
        <v>25</v>
      </c>
      <c r="G3010" s="33" t="s">
        <v>25</v>
      </c>
      <c r="H3010" s="34" t="s">
        <v>25</v>
      </c>
    </row>
    <row r="3011" spans="2:8" x14ac:dyDescent="0.25">
      <c r="B3011" s="17">
        <v>2418991102003</v>
      </c>
      <c r="C3011" s="18" t="s">
        <v>40</v>
      </c>
      <c r="D3011" s="19" t="s">
        <v>6121</v>
      </c>
      <c r="E3011" s="23" t="s">
        <v>693</v>
      </c>
      <c r="F3011" s="33" t="s">
        <v>25</v>
      </c>
      <c r="G3011" s="33" t="s">
        <v>25</v>
      </c>
      <c r="H3011" s="34" t="s">
        <v>25</v>
      </c>
    </row>
    <row r="3012" spans="2:8" x14ac:dyDescent="0.25">
      <c r="B3012" s="17">
        <v>2418991102004</v>
      </c>
      <c r="C3012" s="18" t="s">
        <v>40</v>
      </c>
      <c r="D3012" s="19" t="s">
        <v>6122</v>
      </c>
      <c r="E3012" s="23" t="s">
        <v>693</v>
      </c>
      <c r="F3012" s="33" t="s">
        <v>25</v>
      </c>
      <c r="G3012" s="33" t="s">
        <v>25</v>
      </c>
      <c r="H3012" s="34" t="s">
        <v>25</v>
      </c>
    </row>
    <row r="3013" spans="2:8" x14ac:dyDescent="0.25">
      <c r="B3013" s="17">
        <v>2418991102005</v>
      </c>
      <c r="C3013" s="18" t="s">
        <v>40</v>
      </c>
      <c r="D3013" s="19" t="s">
        <v>6123</v>
      </c>
      <c r="E3013" s="23" t="s">
        <v>693</v>
      </c>
      <c r="F3013" s="33" t="s">
        <v>25</v>
      </c>
      <c r="G3013" s="33" t="s">
        <v>25</v>
      </c>
      <c r="H3013" s="34" t="s">
        <v>25</v>
      </c>
    </row>
    <row r="3014" spans="2:8" x14ac:dyDescent="0.25">
      <c r="B3014" s="17">
        <v>2418991102006</v>
      </c>
      <c r="C3014" s="18" t="s">
        <v>40</v>
      </c>
      <c r="D3014" s="19" t="s">
        <v>6124</v>
      </c>
      <c r="E3014" s="23" t="s">
        <v>693</v>
      </c>
      <c r="F3014" s="33" t="s">
        <v>25</v>
      </c>
      <c r="G3014" s="33" t="s">
        <v>25</v>
      </c>
      <c r="H3014" s="34" t="s">
        <v>25</v>
      </c>
    </row>
    <row r="3015" spans="2:8" x14ac:dyDescent="0.25">
      <c r="B3015" s="17">
        <v>2418991102007</v>
      </c>
      <c r="C3015" s="18" t="s">
        <v>40</v>
      </c>
      <c r="D3015" s="19" t="s">
        <v>6125</v>
      </c>
      <c r="E3015" s="23" t="s">
        <v>693</v>
      </c>
      <c r="F3015" s="33" t="s">
        <v>25</v>
      </c>
      <c r="G3015" s="33" t="s">
        <v>25</v>
      </c>
      <c r="H3015" s="34" t="s">
        <v>25</v>
      </c>
    </row>
    <row r="3016" spans="2:8" x14ac:dyDescent="0.25">
      <c r="B3016" s="17">
        <v>2418991102008</v>
      </c>
      <c r="C3016" s="18" t="s">
        <v>40</v>
      </c>
      <c r="D3016" s="19" t="s">
        <v>6126</v>
      </c>
      <c r="E3016" s="23" t="s">
        <v>693</v>
      </c>
      <c r="F3016" s="33" t="s">
        <v>25</v>
      </c>
      <c r="G3016" s="33" t="s">
        <v>25</v>
      </c>
      <c r="H3016" s="34" t="s">
        <v>25</v>
      </c>
    </row>
    <row r="3017" spans="2:8" x14ac:dyDescent="0.25">
      <c r="B3017" s="17">
        <v>2418991102009</v>
      </c>
      <c r="C3017" s="18" t="s">
        <v>40</v>
      </c>
      <c r="D3017" s="19" t="s">
        <v>6127</v>
      </c>
      <c r="E3017" s="23" t="s">
        <v>693</v>
      </c>
      <c r="F3017" s="33" t="s">
        <v>25</v>
      </c>
      <c r="G3017" s="33" t="s">
        <v>25</v>
      </c>
      <c r="H3017" s="34" t="s">
        <v>25</v>
      </c>
    </row>
    <row r="3018" spans="2:8" x14ac:dyDescent="0.25">
      <c r="B3018" s="17">
        <v>2418991102010</v>
      </c>
      <c r="C3018" s="18" t="s">
        <v>40</v>
      </c>
      <c r="D3018" s="19" t="s">
        <v>6128</v>
      </c>
      <c r="E3018" s="23" t="s">
        <v>693</v>
      </c>
      <c r="F3018" s="33" t="s">
        <v>25</v>
      </c>
      <c r="G3018" s="33" t="s">
        <v>25</v>
      </c>
      <c r="H3018" s="34" t="s">
        <v>25</v>
      </c>
    </row>
    <row r="3019" spans="2:8" x14ac:dyDescent="0.25">
      <c r="B3019" s="17">
        <v>2418991102011</v>
      </c>
      <c r="C3019" s="18" t="s">
        <v>40</v>
      </c>
      <c r="D3019" s="19" t="s">
        <v>6129</v>
      </c>
      <c r="E3019" s="23" t="s">
        <v>693</v>
      </c>
      <c r="F3019" s="33" t="s">
        <v>25</v>
      </c>
      <c r="G3019" s="33" t="s">
        <v>25</v>
      </c>
      <c r="H3019" s="34" t="s">
        <v>25</v>
      </c>
    </row>
    <row r="3020" spans="2:8" x14ac:dyDescent="0.25">
      <c r="B3020" s="17">
        <v>2418991102012</v>
      </c>
      <c r="C3020" s="18" t="s">
        <v>40</v>
      </c>
      <c r="D3020" s="19" t="s">
        <v>6130</v>
      </c>
      <c r="E3020" s="23" t="s">
        <v>693</v>
      </c>
      <c r="F3020" s="33" t="s">
        <v>25</v>
      </c>
      <c r="G3020" s="33" t="s">
        <v>25</v>
      </c>
      <c r="H3020" s="34" t="s">
        <v>25</v>
      </c>
    </row>
    <row r="3021" spans="2:8" x14ac:dyDescent="0.25">
      <c r="B3021" s="17">
        <v>2418991102013</v>
      </c>
      <c r="C3021" s="18" t="s">
        <v>40</v>
      </c>
      <c r="D3021" s="19" t="s">
        <v>6131</v>
      </c>
      <c r="E3021" s="23" t="s">
        <v>693</v>
      </c>
      <c r="F3021" s="33" t="s">
        <v>25</v>
      </c>
      <c r="G3021" s="33" t="s">
        <v>25</v>
      </c>
      <c r="H3021" s="34" t="s">
        <v>25</v>
      </c>
    </row>
    <row r="3022" spans="2:8" x14ac:dyDescent="0.25">
      <c r="B3022" s="17">
        <v>2418991102014</v>
      </c>
      <c r="C3022" s="18" t="s">
        <v>40</v>
      </c>
      <c r="D3022" s="19" t="s">
        <v>6132</v>
      </c>
      <c r="E3022" s="23" t="s">
        <v>693</v>
      </c>
      <c r="F3022" s="33" t="s">
        <v>25</v>
      </c>
      <c r="G3022" s="33" t="s">
        <v>25</v>
      </c>
      <c r="H3022" s="34" t="s">
        <v>25</v>
      </c>
    </row>
    <row r="3023" spans="2:8" x14ac:dyDescent="0.25">
      <c r="B3023" s="17">
        <v>2418991102015</v>
      </c>
      <c r="C3023" s="18" t="s">
        <v>40</v>
      </c>
      <c r="D3023" s="19" t="s">
        <v>6133</v>
      </c>
      <c r="E3023" s="23" t="s">
        <v>693</v>
      </c>
      <c r="F3023" s="33" t="s">
        <v>25</v>
      </c>
      <c r="G3023" s="33" t="s">
        <v>25</v>
      </c>
      <c r="H3023" s="34" t="s">
        <v>25</v>
      </c>
    </row>
    <row r="3024" spans="2:8" x14ac:dyDescent="0.25">
      <c r="B3024" s="17">
        <v>2418991102016</v>
      </c>
      <c r="C3024" s="18" t="s">
        <v>40</v>
      </c>
      <c r="D3024" s="19" t="s">
        <v>6134</v>
      </c>
      <c r="E3024" s="23" t="s">
        <v>693</v>
      </c>
      <c r="F3024" s="33" t="s">
        <v>25</v>
      </c>
      <c r="G3024" s="33" t="s">
        <v>25</v>
      </c>
      <c r="H3024" s="34" t="s">
        <v>25</v>
      </c>
    </row>
    <row r="3025" spans="2:8" x14ac:dyDescent="0.25">
      <c r="B3025" s="17">
        <v>2418991102017</v>
      </c>
      <c r="C3025" s="18" t="s">
        <v>40</v>
      </c>
      <c r="D3025" s="19" t="s">
        <v>6135</v>
      </c>
      <c r="E3025" s="23" t="s">
        <v>693</v>
      </c>
      <c r="F3025" s="33" t="s">
        <v>25</v>
      </c>
      <c r="G3025" s="33" t="s">
        <v>25</v>
      </c>
      <c r="H3025" s="34" t="s">
        <v>25</v>
      </c>
    </row>
    <row r="3026" spans="2:8" x14ac:dyDescent="0.25">
      <c r="B3026" s="17">
        <v>2418991102018</v>
      </c>
      <c r="C3026" s="18" t="s">
        <v>40</v>
      </c>
      <c r="D3026" s="19" t="s">
        <v>6136</v>
      </c>
      <c r="E3026" s="23" t="s">
        <v>693</v>
      </c>
      <c r="F3026" s="33" t="s">
        <v>25</v>
      </c>
      <c r="G3026" s="33" t="s">
        <v>25</v>
      </c>
      <c r="H3026" s="34" t="s">
        <v>25</v>
      </c>
    </row>
    <row r="3027" spans="2:8" x14ac:dyDescent="0.25">
      <c r="B3027" s="17">
        <v>2418991102019</v>
      </c>
      <c r="C3027" s="18" t="s">
        <v>40</v>
      </c>
      <c r="D3027" s="19" t="s">
        <v>6137</v>
      </c>
      <c r="E3027" s="23" t="s">
        <v>693</v>
      </c>
      <c r="F3027" s="33" t="s">
        <v>25</v>
      </c>
      <c r="G3027" s="33" t="s">
        <v>25</v>
      </c>
      <c r="H3027" s="34" t="s">
        <v>25</v>
      </c>
    </row>
    <row r="3028" spans="2:8" x14ac:dyDescent="0.25">
      <c r="B3028" s="17">
        <v>2418991102020</v>
      </c>
      <c r="C3028" s="18" t="s">
        <v>40</v>
      </c>
      <c r="D3028" s="19" t="s">
        <v>6138</v>
      </c>
      <c r="E3028" s="23" t="s">
        <v>693</v>
      </c>
      <c r="F3028" s="33" t="s">
        <v>25</v>
      </c>
      <c r="G3028" s="33" t="s">
        <v>25</v>
      </c>
      <c r="H3028" s="34" t="s">
        <v>25</v>
      </c>
    </row>
    <row r="3029" spans="2:8" x14ac:dyDescent="0.25">
      <c r="B3029" s="17">
        <v>2418991102021</v>
      </c>
      <c r="C3029" s="18" t="s">
        <v>40</v>
      </c>
      <c r="D3029" s="19" t="s">
        <v>6139</v>
      </c>
      <c r="E3029" s="23" t="s">
        <v>693</v>
      </c>
      <c r="F3029" s="33" t="s">
        <v>25</v>
      </c>
      <c r="G3029" s="33" t="s">
        <v>25</v>
      </c>
      <c r="H3029" s="34" t="s">
        <v>25</v>
      </c>
    </row>
    <row r="3030" spans="2:8" x14ac:dyDescent="0.25">
      <c r="B3030" s="17">
        <v>2418991102022</v>
      </c>
      <c r="C3030" s="18" t="s">
        <v>40</v>
      </c>
      <c r="D3030" s="19" t="s">
        <v>6140</v>
      </c>
      <c r="E3030" s="23" t="s">
        <v>693</v>
      </c>
      <c r="F3030" s="33" t="s">
        <v>25</v>
      </c>
      <c r="G3030" s="33" t="s">
        <v>25</v>
      </c>
      <c r="H3030" s="34" t="s">
        <v>25</v>
      </c>
    </row>
    <row r="3031" spans="2:8" x14ac:dyDescent="0.25">
      <c r="B3031" s="17">
        <v>2418991102023</v>
      </c>
      <c r="C3031" s="18" t="s">
        <v>40</v>
      </c>
      <c r="D3031" s="19" t="s">
        <v>6141</v>
      </c>
      <c r="E3031" s="23" t="s">
        <v>693</v>
      </c>
      <c r="F3031" s="33" t="s">
        <v>25</v>
      </c>
      <c r="G3031" s="33" t="s">
        <v>25</v>
      </c>
      <c r="H3031" s="34" t="s">
        <v>25</v>
      </c>
    </row>
    <row r="3032" spans="2:8" x14ac:dyDescent="0.25">
      <c r="B3032" s="17">
        <v>2418991102024</v>
      </c>
      <c r="C3032" s="18" t="s">
        <v>40</v>
      </c>
      <c r="D3032" s="19" t="s">
        <v>6142</v>
      </c>
      <c r="E3032" s="23" t="s">
        <v>693</v>
      </c>
      <c r="F3032" s="33" t="s">
        <v>25</v>
      </c>
      <c r="G3032" s="33" t="s">
        <v>25</v>
      </c>
      <c r="H3032" s="34" t="s">
        <v>25</v>
      </c>
    </row>
    <row r="3033" spans="2:8" x14ac:dyDescent="0.25">
      <c r="B3033" s="17">
        <v>2418991102025</v>
      </c>
      <c r="C3033" s="18" t="s">
        <v>40</v>
      </c>
      <c r="D3033" s="19" t="s">
        <v>6143</v>
      </c>
      <c r="E3033" s="23" t="s">
        <v>693</v>
      </c>
      <c r="F3033" s="33" t="s">
        <v>25</v>
      </c>
      <c r="G3033" s="33" t="s">
        <v>25</v>
      </c>
      <c r="H3033" s="34" t="s">
        <v>25</v>
      </c>
    </row>
    <row r="3034" spans="2:8" x14ac:dyDescent="0.25">
      <c r="B3034" s="17">
        <v>2418991102026</v>
      </c>
      <c r="C3034" s="18" t="s">
        <v>40</v>
      </c>
      <c r="D3034" s="19" t="s">
        <v>6144</v>
      </c>
      <c r="E3034" s="23" t="s">
        <v>693</v>
      </c>
      <c r="F3034" s="33" t="s">
        <v>25</v>
      </c>
      <c r="G3034" s="33" t="s">
        <v>25</v>
      </c>
      <c r="H3034" s="34" t="s">
        <v>25</v>
      </c>
    </row>
    <row r="3035" spans="2:8" x14ac:dyDescent="0.25">
      <c r="B3035" s="17">
        <v>2418991102027</v>
      </c>
      <c r="C3035" s="18" t="s">
        <v>40</v>
      </c>
      <c r="D3035" s="19" t="s">
        <v>6145</v>
      </c>
      <c r="E3035" s="23" t="s">
        <v>693</v>
      </c>
      <c r="F3035" s="33" t="s">
        <v>25</v>
      </c>
      <c r="G3035" s="33" t="s">
        <v>25</v>
      </c>
      <c r="H3035" s="34" t="s">
        <v>25</v>
      </c>
    </row>
    <row r="3036" spans="2:8" x14ac:dyDescent="0.25">
      <c r="B3036" s="14">
        <v>2418991103000</v>
      </c>
      <c r="C3036" s="15" t="s">
        <v>21</v>
      </c>
      <c r="D3036" s="16" t="s">
        <v>3344</v>
      </c>
      <c r="E3036" s="23" t="s">
        <v>693</v>
      </c>
      <c r="F3036" s="33" t="s">
        <v>25</v>
      </c>
      <c r="G3036" s="33" t="s">
        <v>25</v>
      </c>
      <c r="H3036" s="34" t="s">
        <v>25</v>
      </c>
    </row>
    <row r="3037" spans="2:8" x14ac:dyDescent="0.25">
      <c r="B3037" s="14">
        <v>2418991104000</v>
      </c>
      <c r="C3037" s="15" t="s">
        <v>21</v>
      </c>
      <c r="D3037" s="16" t="s">
        <v>3346</v>
      </c>
      <c r="E3037" s="23" t="s">
        <v>693</v>
      </c>
      <c r="F3037" s="33" t="s">
        <v>25</v>
      </c>
      <c r="G3037" s="33" t="s">
        <v>25</v>
      </c>
      <c r="H3037" s="34" t="s">
        <v>25</v>
      </c>
    </row>
    <row r="3038" spans="2:8" x14ac:dyDescent="0.25">
      <c r="B3038" s="3">
        <v>2418991105000</v>
      </c>
      <c r="C3038" s="4" t="s">
        <v>21</v>
      </c>
      <c r="D3038" s="6" t="s">
        <v>3348</v>
      </c>
      <c r="E3038" s="28" t="s">
        <v>5979</v>
      </c>
      <c r="F3038" s="33">
        <v>2419990101000</v>
      </c>
      <c r="G3038" s="33" t="s">
        <v>21</v>
      </c>
      <c r="H3038" s="34" t="s">
        <v>3347</v>
      </c>
    </row>
    <row r="3039" spans="2:8" x14ac:dyDescent="0.25">
      <c r="B3039" s="10">
        <v>2418991105001</v>
      </c>
      <c r="C3039" s="11" t="s">
        <v>40</v>
      </c>
      <c r="D3039" s="12" t="s">
        <v>5035</v>
      </c>
      <c r="E3039" s="28" t="s">
        <v>5979</v>
      </c>
      <c r="F3039" s="35">
        <v>2413500101000</v>
      </c>
      <c r="G3039" s="35" t="s">
        <v>40</v>
      </c>
      <c r="H3039" s="36" t="s">
        <v>5034</v>
      </c>
    </row>
    <row r="3040" spans="2:8" x14ac:dyDescent="0.25">
      <c r="B3040" s="10">
        <v>2418991105002</v>
      </c>
      <c r="C3040" s="11" t="s">
        <v>40</v>
      </c>
      <c r="D3040" s="12" t="s">
        <v>5037</v>
      </c>
      <c r="E3040" s="28" t="s">
        <v>5979</v>
      </c>
      <c r="F3040" s="35">
        <v>2413500102000</v>
      </c>
      <c r="G3040" s="35" t="s">
        <v>40</v>
      </c>
      <c r="H3040" s="36" t="s">
        <v>5036</v>
      </c>
    </row>
    <row r="3041" spans="2:8" x14ac:dyDescent="0.25">
      <c r="B3041" s="3">
        <v>2418991106000</v>
      </c>
      <c r="C3041" s="4" t="s">
        <v>21</v>
      </c>
      <c r="D3041" s="6" t="s">
        <v>3350</v>
      </c>
      <c r="E3041" s="28" t="s">
        <v>5979</v>
      </c>
      <c r="F3041" s="33">
        <v>2419990102000</v>
      </c>
      <c r="G3041" s="33" t="s">
        <v>21</v>
      </c>
      <c r="H3041" s="34" t="s">
        <v>3349</v>
      </c>
    </row>
    <row r="3042" spans="2:8" x14ac:dyDescent="0.25">
      <c r="B3042" s="3">
        <v>2418991107000</v>
      </c>
      <c r="C3042" s="4" t="s">
        <v>21</v>
      </c>
      <c r="D3042" s="6" t="s">
        <v>3352</v>
      </c>
      <c r="E3042" s="28" t="s">
        <v>5979</v>
      </c>
      <c r="F3042" s="33">
        <v>2419990103000</v>
      </c>
      <c r="G3042" s="33" t="s">
        <v>21</v>
      </c>
      <c r="H3042" s="34" t="s">
        <v>3351</v>
      </c>
    </row>
    <row r="3043" spans="2:8" x14ac:dyDescent="0.25">
      <c r="B3043" s="3">
        <v>2418991108000</v>
      </c>
      <c r="C3043" s="4" t="s">
        <v>21</v>
      </c>
      <c r="D3043" s="6" t="s">
        <v>3354</v>
      </c>
      <c r="E3043" s="28" t="s">
        <v>5979</v>
      </c>
      <c r="F3043" s="33">
        <v>2419990104000</v>
      </c>
      <c r="G3043" s="33" t="s">
        <v>21</v>
      </c>
      <c r="H3043" s="34" t="s">
        <v>3353</v>
      </c>
    </row>
    <row r="3044" spans="2:8" x14ac:dyDescent="0.25">
      <c r="B3044" s="3">
        <v>2418991109000</v>
      </c>
      <c r="C3044" s="4" t="s">
        <v>21</v>
      </c>
      <c r="D3044" s="6" t="s">
        <v>3356</v>
      </c>
      <c r="E3044" s="28" t="s">
        <v>5979</v>
      </c>
      <c r="F3044" s="33">
        <v>2419990105000</v>
      </c>
      <c r="G3044" s="33" t="s">
        <v>21</v>
      </c>
      <c r="H3044" s="34" t="s">
        <v>3355</v>
      </c>
    </row>
    <row r="3045" spans="2:8" x14ac:dyDescent="0.25">
      <c r="B3045" s="3">
        <v>2418991110000</v>
      </c>
      <c r="C3045" s="4" t="s">
        <v>21</v>
      </c>
      <c r="D3045" s="6" t="s">
        <v>3358</v>
      </c>
      <c r="E3045" s="28" t="s">
        <v>5979</v>
      </c>
      <c r="F3045" s="33">
        <v>2419990106000</v>
      </c>
      <c r="G3045" s="33" t="s">
        <v>21</v>
      </c>
      <c r="H3045" s="34" t="s">
        <v>3357</v>
      </c>
    </row>
    <row r="3046" spans="2:8" x14ac:dyDescent="0.25">
      <c r="B3046" s="3">
        <v>2418991111000</v>
      </c>
      <c r="C3046" s="4" t="s">
        <v>21</v>
      </c>
      <c r="D3046" s="6" t="s">
        <v>3360</v>
      </c>
      <c r="E3046" s="28" t="s">
        <v>5979</v>
      </c>
      <c r="F3046" s="33">
        <v>2419990107000</v>
      </c>
      <c r="G3046" s="33" t="s">
        <v>21</v>
      </c>
      <c r="H3046" s="34" t="s">
        <v>3359</v>
      </c>
    </row>
    <row r="3047" spans="2:8" x14ac:dyDescent="0.25">
      <c r="B3047" s="3">
        <v>2418991112000</v>
      </c>
      <c r="C3047" s="4" t="s">
        <v>21</v>
      </c>
      <c r="D3047" s="6" t="s">
        <v>3362</v>
      </c>
      <c r="E3047" s="28" t="s">
        <v>5979</v>
      </c>
      <c r="F3047" s="33">
        <v>2419990108000</v>
      </c>
      <c r="G3047" s="33" t="s">
        <v>21</v>
      </c>
      <c r="H3047" s="34" t="s">
        <v>3361</v>
      </c>
    </row>
    <row r="3048" spans="2:8" x14ac:dyDescent="0.25">
      <c r="B3048" s="3">
        <v>2418991113000</v>
      </c>
      <c r="C3048" s="4" t="s">
        <v>21</v>
      </c>
      <c r="D3048" s="6" t="s">
        <v>3364</v>
      </c>
      <c r="E3048" s="28" t="s">
        <v>5979</v>
      </c>
      <c r="F3048" s="33">
        <v>2419990109000</v>
      </c>
      <c r="G3048" s="33" t="s">
        <v>21</v>
      </c>
      <c r="H3048" s="34" t="s">
        <v>3363</v>
      </c>
    </row>
    <row r="3049" spans="2:8" x14ac:dyDescent="0.25">
      <c r="B3049" s="3">
        <v>2418991114000</v>
      </c>
      <c r="C3049" s="4" t="s">
        <v>21</v>
      </c>
      <c r="D3049" s="6" t="s">
        <v>3366</v>
      </c>
      <c r="E3049" s="28" t="s">
        <v>5979</v>
      </c>
      <c r="F3049" s="33">
        <v>2419990110000</v>
      </c>
      <c r="G3049" s="33" t="s">
        <v>21</v>
      </c>
      <c r="H3049" s="34" t="s">
        <v>3365</v>
      </c>
    </row>
    <row r="3050" spans="2:8" x14ac:dyDescent="0.25">
      <c r="B3050" s="3">
        <v>2418991115000</v>
      </c>
      <c r="C3050" s="4" t="s">
        <v>21</v>
      </c>
      <c r="D3050" s="6" t="s">
        <v>3368</v>
      </c>
      <c r="E3050" s="28" t="s">
        <v>5979</v>
      </c>
      <c r="F3050" s="33">
        <v>2419990111000</v>
      </c>
      <c r="G3050" s="33" t="s">
        <v>21</v>
      </c>
      <c r="H3050" s="34" t="s">
        <v>3367</v>
      </c>
    </row>
    <row r="3051" spans="2:8" x14ac:dyDescent="0.25">
      <c r="B3051" s="3">
        <v>2418991116000</v>
      </c>
      <c r="C3051" s="4" t="s">
        <v>21</v>
      </c>
      <c r="D3051" s="6" t="s">
        <v>3370</v>
      </c>
      <c r="E3051" s="28" t="s">
        <v>5979</v>
      </c>
      <c r="F3051" s="33">
        <v>2419990112000</v>
      </c>
      <c r="G3051" s="33" t="s">
        <v>21</v>
      </c>
      <c r="H3051" s="34" t="s">
        <v>3369</v>
      </c>
    </row>
    <row r="3052" spans="2:8" x14ac:dyDescent="0.25">
      <c r="B3052" s="3">
        <v>2418991117000</v>
      </c>
      <c r="C3052" s="4" t="s">
        <v>21</v>
      </c>
      <c r="D3052" s="6" t="s">
        <v>3372</v>
      </c>
      <c r="E3052" s="28" t="s">
        <v>5979</v>
      </c>
      <c r="F3052" s="33">
        <v>2419990113000</v>
      </c>
      <c r="G3052" s="33" t="s">
        <v>21</v>
      </c>
      <c r="H3052" s="34" t="s">
        <v>3371</v>
      </c>
    </row>
    <row r="3053" spans="2:8" x14ac:dyDescent="0.25">
      <c r="B3053" s="10">
        <v>2418991117001</v>
      </c>
      <c r="C3053" s="11" t="s">
        <v>40</v>
      </c>
      <c r="D3053" s="12" t="s">
        <v>3373</v>
      </c>
      <c r="E3053" s="28" t="s">
        <v>5979</v>
      </c>
      <c r="F3053" s="35">
        <v>2419990113001</v>
      </c>
      <c r="G3053" s="35" t="s">
        <v>40</v>
      </c>
      <c r="H3053" s="36" t="s">
        <v>3198</v>
      </c>
    </row>
    <row r="3054" spans="2:8" x14ac:dyDescent="0.25">
      <c r="B3054" s="3">
        <v>2418991118000</v>
      </c>
      <c r="C3054" s="4" t="s">
        <v>21</v>
      </c>
      <c r="D3054" s="6" t="s">
        <v>3377</v>
      </c>
      <c r="E3054" s="28" t="s">
        <v>5979</v>
      </c>
      <c r="F3054" s="33">
        <v>2419990114000</v>
      </c>
      <c r="G3054" s="33" t="s">
        <v>21</v>
      </c>
      <c r="H3054" s="34" t="s">
        <v>3376</v>
      </c>
    </row>
    <row r="3055" spans="2:8" x14ac:dyDescent="0.25">
      <c r="B3055" s="3">
        <v>2418991119000</v>
      </c>
      <c r="C3055" s="4" t="s">
        <v>21</v>
      </c>
      <c r="D3055" s="6" t="s">
        <v>3379</v>
      </c>
      <c r="E3055" s="28" t="s">
        <v>5979</v>
      </c>
      <c r="F3055" s="33">
        <v>2419990115000</v>
      </c>
      <c r="G3055" s="33" t="s">
        <v>21</v>
      </c>
      <c r="H3055" s="34" t="s">
        <v>3378</v>
      </c>
    </row>
    <row r="3056" spans="2:8" x14ac:dyDescent="0.25">
      <c r="B3056" s="3">
        <v>2418991120000</v>
      </c>
      <c r="C3056" s="4" t="s">
        <v>21</v>
      </c>
      <c r="D3056" s="6" t="s">
        <v>3381</v>
      </c>
      <c r="E3056" s="28" t="s">
        <v>5979</v>
      </c>
      <c r="F3056" s="33">
        <v>2419990116000</v>
      </c>
      <c r="G3056" s="33" t="s">
        <v>21</v>
      </c>
      <c r="H3056" s="34" t="s">
        <v>3380</v>
      </c>
    </row>
    <row r="3057" spans="2:8" x14ac:dyDescent="0.25">
      <c r="B3057" s="3">
        <v>2418991121000</v>
      </c>
      <c r="C3057" s="4" t="s">
        <v>21</v>
      </c>
      <c r="D3057" s="6" t="s">
        <v>3383</v>
      </c>
      <c r="E3057" s="28" t="s">
        <v>5979</v>
      </c>
      <c r="F3057" s="33">
        <v>2419990117000</v>
      </c>
      <c r="G3057" s="33" t="s">
        <v>21</v>
      </c>
      <c r="H3057" s="34" t="s">
        <v>3382</v>
      </c>
    </row>
    <row r="3058" spans="2:8" x14ac:dyDescent="0.25">
      <c r="B3058" s="3">
        <v>2418991122000</v>
      </c>
      <c r="C3058" s="4" t="s">
        <v>21</v>
      </c>
      <c r="D3058" s="6" t="s">
        <v>3385</v>
      </c>
      <c r="E3058" s="28" t="s">
        <v>5979</v>
      </c>
      <c r="F3058" s="33">
        <v>2419990118000</v>
      </c>
      <c r="G3058" s="33" t="s">
        <v>21</v>
      </c>
      <c r="H3058" s="34" t="s">
        <v>3384</v>
      </c>
    </row>
    <row r="3059" spans="2:8" x14ac:dyDescent="0.25">
      <c r="B3059" s="10">
        <v>2418991122001</v>
      </c>
      <c r="C3059" s="11" t="s">
        <v>40</v>
      </c>
      <c r="D3059" s="12" t="s">
        <v>5070</v>
      </c>
      <c r="E3059" s="28" t="s">
        <v>5979</v>
      </c>
      <c r="F3059" s="35">
        <v>2419990118001</v>
      </c>
      <c r="G3059" s="35" t="s">
        <v>40</v>
      </c>
      <c r="H3059" s="36" t="s">
        <v>5069</v>
      </c>
    </row>
    <row r="3060" spans="2:8" x14ac:dyDescent="0.25">
      <c r="B3060" s="3">
        <v>2418991123000</v>
      </c>
      <c r="C3060" s="4" t="s">
        <v>21</v>
      </c>
      <c r="D3060" s="6" t="s">
        <v>3389</v>
      </c>
      <c r="E3060" s="28" t="s">
        <v>5979</v>
      </c>
      <c r="F3060" s="33">
        <v>2419990119000</v>
      </c>
      <c r="G3060" s="33" t="s">
        <v>21</v>
      </c>
      <c r="H3060" s="34" t="s">
        <v>3388</v>
      </c>
    </row>
    <row r="3061" spans="2:8" x14ac:dyDescent="0.25">
      <c r="B3061" s="3">
        <v>2418991124000</v>
      </c>
      <c r="C3061" s="4" t="s">
        <v>21</v>
      </c>
      <c r="D3061" s="6" t="s">
        <v>3391</v>
      </c>
      <c r="E3061" s="28" t="s">
        <v>5979</v>
      </c>
      <c r="F3061" s="33">
        <v>2419990120000</v>
      </c>
      <c r="G3061" s="33" t="s">
        <v>21</v>
      </c>
      <c r="H3061" s="34" t="s">
        <v>3390</v>
      </c>
    </row>
    <row r="3062" spans="2:8" x14ac:dyDescent="0.25">
      <c r="B3062" s="3">
        <v>2418991125000</v>
      </c>
      <c r="C3062" s="4" t="s">
        <v>21</v>
      </c>
      <c r="D3062" s="6" t="s">
        <v>3393</v>
      </c>
      <c r="E3062" s="28" t="s">
        <v>5979</v>
      </c>
      <c r="F3062" s="33">
        <v>2419990121000</v>
      </c>
      <c r="G3062" s="33" t="s">
        <v>21</v>
      </c>
      <c r="H3062" s="34" t="s">
        <v>3392</v>
      </c>
    </row>
    <row r="3063" spans="2:8" x14ac:dyDescent="0.25">
      <c r="B3063" s="3">
        <v>2418991126000</v>
      </c>
      <c r="C3063" s="4" t="s">
        <v>21</v>
      </c>
      <c r="D3063" s="6" t="s">
        <v>3395</v>
      </c>
      <c r="E3063" s="28" t="s">
        <v>5979</v>
      </c>
      <c r="F3063" s="33">
        <v>2419990122000</v>
      </c>
      <c r="G3063" s="33" t="s">
        <v>21</v>
      </c>
      <c r="H3063" s="34" t="s">
        <v>3394</v>
      </c>
    </row>
    <row r="3064" spans="2:8" x14ac:dyDescent="0.25">
      <c r="B3064" s="3">
        <v>2418991127000</v>
      </c>
      <c r="C3064" s="4" t="s">
        <v>21</v>
      </c>
      <c r="D3064" s="6" t="s">
        <v>3309</v>
      </c>
      <c r="E3064" s="28" t="s">
        <v>5979</v>
      </c>
      <c r="F3064" s="33">
        <v>2419990123000</v>
      </c>
      <c r="G3064" s="33" t="s">
        <v>21</v>
      </c>
      <c r="H3064" s="34" t="s">
        <v>5129</v>
      </c>
    </row>
    <row r="3065" spans="2:8" x14ac:dyDescent="0.25">
      <c r="B3065" s="10">
        <v>2418991127001</v>
      </c>
      <c r="C3065" s="11" t="s">
        <v>40</v>
      </c>
      <c r="D3065" s="12" t="s">
        <v>5130</v>
      </c>
      <c r="E3065" s="28" t="s">
        <v>5979</v>
      </c>
      <c r="F3065" s="35">
        <v>2419990123001</v>
      </c>
      <c r="G3065" s="35" t="s">
        <v>40</v>
      </c>
      <c r="H3065" s="36" t="s">
        <v>5130</v>
      </c>
    </row>
    <row r="3066" spans="2:8" x14ac:dyDescent="0.25">
      <c r="B3066" s="10">
        <v>2418991127002</v>
      </c>
      <c r="C3066" s="11" t="s">
        <v>40</v>
      </c>
      <c r="D3066" s="12" t="s">
        <v>3301</v>
      </c>
      <c r="E3066" s="28" t="s">
        <v>5979</v>
      </c>
      <c r="F3066" s="35">
        <v>2419990123002</v>
      </c>
      <c r="G3066" s="35" t="s">
        <v>40</v>
      </c>
      <c r="H3066" s="36" t="s">
        <v>3301</v>
      </c>
    </row>
    <row r="3067" spans="2:8" x14ac:dyDescent="0.25">
      <c r="B3067" s="3">
        <v>2418991128000</v>
      </c>
      <c r="C3067" s="4" t="s">
        <v>21</v>
      </c>
      <c r="D3067" s="6" t="s">
        <v>3397</v>
      </c>
      <c r="E3067" s="28" t="s">
        <v>5979</v>
      </c>
      <c r="F3067" s="33">
        <v>2419990124000</v>
      </c>
      <c r="G3067" s="33" t="s">
        <v>21</v>
      </c>
      <c r="H3067" s="34" t="s">
        <v>3396</v>
      </c>
    </row>
    <row r="3068" spans="2:8" x14ac:dyDescent="0.25">
      <c r="B3068" s="3">
        <v>2418991129000</v>
      </c>
      <c r="C3068" s="4" t="s">
        <v>21</v>
      </c>
      <c r="D3068" s="6" t="s">
        <v>3403</v>
      </c>
      <c r="E3068" s="28" t="s">
        <v>5979</v>
      </c>
      <c r="F3068" s="33">
        <v>2419990125000</v>
      </c>
      <c r="G3068" s="33" t="s">
        <v>21</v>
      </c>
      <c r="H3068" s="34" t="s">
        <v>3402</v>
      </c>
    </row>
    <row r="3069" spans="2:8" x14ac:dyDescent="0.25">
      <c r="B3069" s="14">
        <v>2418991199000</v>
      </c>
      <c r="C3069" s="15" t="s">
        <v>21</v>
      </c>
      <c r="D3069" s="16" t="s">
        <v>3422</v>
      </c>
      <c r="E3069" s="23" t="s">
        <v>693</v>
      </c>
      <c r="F3069" s="33" t="s">
        <v>25</v>
      </c>
      <c r="G3069" s="33" t="s">
        <v>25</v>
      </c>
      <c r="H3069" s="34" t="s">
        <v>25</v>
      </c>
    </row>
    <row r="3070" spans="2:8" ht="25.5" x14ac:dyDescent="0.25">
      <c r="B3070" s="10">
        <v>2418991199001</v>
      </c>
      <c r="C3070" s="11" t="s">
        <v>40</v>
      </c>
      <c r="D3070" s="12" t="s">
        <v>3317</v>
      </c>
      <c r="E3070" s="28" t="s">
        <v>5979</v>
      </c>
      <c r="F3070" s="35">
        <v>2419510101000</v>
      </c>
      <c r="G3070" s="35" t="s">
        <v>40</v>
      </c>
      <c r="H3070" s="36" t="s">
        <v>3316</v>
      </c>
    </row>
    <row r="3071" spans="2:8" x14ac:dyDescent="0.25">
      <c r="B3071" s="3">
        <v>2420000000000</v>
      </c>
      <c r="C3071" s="4" t="s">
        <v>21</v>
      </c>
      <c r="D3071" s="6" t="s">
        <v>3427</v>
      </c>
      <c r="E3071" s="22" t="s">
        <v>23</v>
      </c>
      <c r="F3071" s="33" t="s">
        <v>25</v>
      </c>
      <c r="G3071" s="33" t="s">
        <v>25</v>
      </c>
      <c r="H3071" s="34" t="s">
        <v>25</v>
      </c>
    </row>
    <row r="3072" spans="2:8" x14ac:dyDescent="0.25">
      <c r="B3072" s="14">
        <v>2420001000000</v>
      </c>
      <c r="C3072" s="15" t="s">
        <v>21</v>
      </c>
      <c r="D3072" s="16" t="s">
        <v>3427</v>
      </c>
      <c r="E3072" s="23" t="s">
        <v>693</v>
      </c>
      <c r="F3072" s="33" t="s">
        <v>25</v>
      </c>
      <c r="G3072" s="33" t="s">
        <v>25</v>
      </c>
      <c r="H3072" s="34" t="s">
        <v>25</v>
      </c>
    </row>
    <row r="3073" spans="2:8" x14ac:dyDescent="0.25">
      <c r="B3073" s="14">
        <v>2428000000000</v>
      </c>
      <c r="C3073" s="15" t="s">
        <v>21</v>
      </c>
      <c r="D3073" s="16" t="s">
        <v>6251</v>
      </c>
      <c r="E3073" s="23" t="s">
        <v>693</v>
      </c>
      <c r="F3073" s="33" t="s">
        <v>25</v>
      </c>
      <c r="G3073" s="33" t="s">
        <v>25</v>
      </c>
      <c r="H3073" s="34" t="s">
        <v>25</v>
      </c>
    </row>
    <row r="3074" spans="2:8" x14ac:dyDescent="0.25">
      <c r="B3074" s="3">
        <v>2428010000000</v>
      </c>
      <c r="C3074" s="4" t="s">
        <v>21</v>
      </c>
      <c r="D3074" s="6" t="s">
        <v>5164</v>
      </c>
      <c r="E3074" s="28" t="s">
        <v>5979</v>
      </c>
      <c r="F3074" s="33">
        <v>2429500000000</v>
      </c>
      <c r="G3074" s="33" t="s">
        <v>21</v>
      </c>
      <c r="H3074" s="34" t="s">
        <v>5164</v>
      </c>
    </row>
    <row r="3075" spans="2:8" x14ac:dyDescent="0.25">
      <c r="B3075" s="14">
        <v>2428011000000</v>
      </c>
      <c r="C3075" s="15" t="s">
        <v>21</v>
      </c>
      <c r="D3075" s="16" t="s">
        <v>5164</v>
      </c>
      <c r="E3075" s="23" t="s">
        <v>693</v>
      </c>
      <c r="F3075" s="33" t="s">
        <v>25</v>
      </c>
      <c r="G3075" s="33" t="s">
        <v>25</v>
      </c>
      <c r="H3075" s="34" t="s">
        <v>25</v>
      </c>
    </row>
    <row r="3076" spans="2:8" x14ac:dyDescent="0.25">
      <c r="B3076" s="3">
        <v>2428030000000</v>
      </c>
      <c r="C3076" s="4" t="s">
        <v>21</v>
      </c>
      <c r="D3076" s="6" t="s">
        <v>3440</v>
      </c>
      <c r="E3076" s="28" t="s">
        <v>5979</v>
      </c>
      <c r="F3076" s="33">
        <v>2421500000000</v>
      </c>
      <c r="G3076" s="33" t="s">
        <v>21</v>
      </c>
      <c r="H3076" s="34" t="s">
        <v>3440</v>
      </c>
    </row>
    <row r="3077" spans="2:8" x14ac:dyDescent="0.25">
      <c r="B3077" s="14">
        <v>2428031000000</v>
      </c>
      <c r="C3077" s="15" t="s">
        <v>21</v>
      </c>
      <c r="D3077" s="16" t="s">
        <v>3440</v>
      </c>
      <c r="E3077" s="23" t="s">
        <v>693</v>
      </c>
      <c r="F3077" s="33" t="s">
        <v>25</v>
      </c>
      <c r="G3077" s="33" t="s">
        <v>25</v>
      </c>
      <c r="H3077" s="34" t="s">
        <v>25</v>
      </c>
    </row>
    <row r="3078" spans="2:8" x14ac:dyDescent="0.25">
      <c r="B3078" s="3">
        <v>2428050000000</v>
      </c>
      <c r="C3078" s="4" t="s">
        <v>21</v>
      </c>
      <c r="D3078" s="6" t="s">
        <v>3549</v>
      </c>
      <c r="E3078" s="28" t="s">
        <v>5979</v>
      </c>
      <c r="F3078" s="33">
        <v>2429510000000</v>
      </c>
      <c r="G3078" s="33" t="s">
        <v>21</v>
      </c>
      <c r="H3078" s="34" t="s">
        <v>3549</v>
      </c>
    </row>
    <row r="3079" spans="2:8" x14ac:dyDescent="0.25">
      <c r="B3079" s="14">
        <v>2428051000000</v>
      </c>
      <c r="C3079" s="15" t="s">
        <v>21</v>
      </c>
      <c r="D3079" s="16" t="s">
        <v>3549</v>
      </c>
      <c r="E3079" s="23" t="s">
        <v>693</v>
      </c>
      <c r="F3079" s="33" t="s">
        <v>25</v>
      </c>
      <c r="G3079" s="33" t="s">
        <v>25</v>
      </c>
      <c r="H3079" s="34" t="s">
        <v>25</v>
      </c>
    </row>
    <row r="3080" spans="2:8" x14ac:dyDescent="0.25">
      <c r="B3080" s="3">
        <v>2428100000000</v>
      </c>
      <c r="C3080" s="4" t="s">
        <v>21</v>
      </c>
      <c r="D3080" s="6" t="s">
        <v>5134</v>
      </c>
      <c r="E3080" s="28" t="s">
        <v>5979</v>
      </c>
      <c r="F3080" s="33">
        <v>2422000000000</v>
      </c>
      <c r="G3080" s="33" t="s">
        <v>21</v>
      </c>
      <c r="H3080" s="34" t="s">
        <v>5133</v>
      </c>
    </row>
    <row r="3081" spans="2:8" x14ac:dyDescent="0.25">
      <c r="B3081" s="3">
        <v>2428101000000</v>
      </c>
      <c r="C3081" s="4" t="s">
        <v>21</v>
      </c>
      <c r="D3081" s="6" t="s">
        <v>5136</v>
      </c>
      <c r="E3081" s="28" t="s">
        <v>5979</v>
      </c>
      <c r="F3081" s="33">
        <v>2422500000000</v>
      </c>
      <c r="G3081" s="33" t="s">
        <v>21</v>
      </c>
      <c r="H3081" s="34" t="s">
        <v>5136</v>
      </c>
    </row>
    <row r="3082" spans="2:8" ht="25.5" x14ac:dyDescent="0.25">
      <c r="B3082" s="3">
        <v>2428102000000</v>
      </c>
      <c r="C3082" s="4" t="s">
        <v>21</v>
      </c>
      <c r="D3082" s="6" t="s">
        <v>3447</v>
      </c>
      <c r="E3082" s="28" t="s">
        <v>5979</v>
      </c>
      <c r="F3082" s="33">
        <v>2422510000000</v>
      </c>
      <c r="G3082" s="33" t="s">
        <v>21</v>
      </c>
      <c r="H3082" s="34" t="s">
        <v>5137</v>
      </c>
    </row>
    <row r="3083" spans="2:8" ht="25.5" x14ac:dyDescent="0.25">
      <c r="B3083" s="3">
        <v>2428105000000</v>
      </c>
      <c r="C3083" s="4" t="s">
        <v>21</v>
      </c>
      <c r="D3083" s="6" t="s">
        <v>5139</v>
      </c>
      <c r="E3083" s="28" t="s">
        <v>5979</v>
      </c>
      <c r="F3083" s="33">
        <v>2422520000000</v>
      </c>
      <c r="G3083" s="33" t="s">
        <v>21</v>
      </c>
      <c r="H3083" s="34" t="s">
        <v>5138</v>
      </c>
    </row>
    <row r="3084" spans="2:8" ht="25.5" x14ac:dyDescent="0.25">
      <c r="B3084" s="3">
        <v>2428105100000</v>
      </c>
      <c r="C3084" s="4" t="s">
        <v>21</v>
      </c>
      <c r="D3084" s="6" t="s">
        <v>5141</v>
      </c>
      <c r="E3084" s="28" t="s">
        <v>5979</v>
      </c>
      <c r="F3084" s="33">
        <v>2422520100000</v>
      </c>
      <c r="G3084" s="33" t="s">
        <v>21</v>
      </c>
      <c r="H3084" s="34" t="s">
        <v>5140</v>
      </c>
    </row>
    <row r="3085" spans="2:8" x14ac:dyDescent="0.25">
      <c r="B3085" s="10">
        <v>2428105101000</v>
      </c>
      <c r="C3085" s="11" t="s">
        <v>40</v>
      </c>
      <c r="D3085" s="12" t="s">
        <v>5143</v>
      </c>
      <c r="E3085" s="28" t="s">
        <v>5979</v>
      </c>
      <c r="F3085" s="35">
        <v>2422520101000</v>
      </c>
      <c r="G3085" s="35" t="s">
        <v>40</v>
      </c>
      <c r="H3085" s="36" t="s">
        <v>5142</v>
      </c>
    </row>
    <row r="3086" spans="2:8" ht="25.5" x14ac:dyDescent="0.25">
      <c r="B3086" s="3">
        <v>2428106000000</v>
      </c>
      <c r="C3086" s="4" t="s">
        <v>21</v>
      </c>
      <c r="D3086" s="6" t="s">
        <v>5145</v>
      </c>
      <c r="E3086" s="28" t="s">
        <v>5979</v>
      </c>
      <c r="F3086" s="33">
        <v>2422530000000</v>
      </c>
      <c r="G3086" s="33" t="s">
        <v>21</v>
      </c>
      <c r="H3086" s="34" t="s">
        <v>5144</v>
      </c>
    </row>
    <row r="3087" spans="2:8" ht="25.5" x14ac:dyDescent="0.25">
      <c r="B3087" s="3">
        <v>2428107000000</v>
      </c>
      <c r="C3087" s="4" t="s">
        <v>21</v>
      </c>
      <c r="D3087" s="6" t="s">
        <v>5147</v>
      </c>
      <c r="E3087" s="28" t="s">
        <v>5979</v>
      </c>
      <c r="F3087" s="33">
        <v>2422540000000</v>
      </c>
      <c r="G3087" s="33" t="s">
        <v>21</v>
      </c>
      <c r="H3087" s="34" t="s">
        <v>5146</v>
      </c>
    </row>
    <row r="3088" spans="2:8" ht="25.5" x14ac:dyDescent="0.25">
      <c r="B3088" s="3">
        <v>2428107100000</v>
      </c>
      <c r="C3088" s="4" t="s">
        <v>21</v>
      </c>
      <c r="D3088" s="6" t="s">
        <v>5149</v>
      </c>
      <c r="E3088" s="28" t="s">
        <v>5979</v>
      </c>
      <c r="F3088" s="33">
        <v>2422540100000</v>
      </c>
      <c r="G3088" s="33" t="s">
        <v>21</v>
      </c>
      <c r="H3088" s="34" t="s">
        <v>5148</v>
      </c>
    </row>
    <row r="3089" spans="2:8" ht="25.5" x14ac:dyDescent="0.25">
      <c r="B3089" s="10">
        <v>2428107101000</v>
      </c>
      <c r="C3089" s="11" t="s">
        <v>40</v>
      </c>
      <c r="D3089" s="12" t="s">
        <v>3515</v>
      </c>
      <c r="E3089" s="28" t="s">
        <v>5979</v>
      </c>
      <c r="F3089" s="35">
        <v>2422540101000</v>
      </c>
      <c r="G3089" s="35" t="s">
        <v>40</v>
      </c>
      <c r="H3089" s="36" t="s">
        <v>5150</v>
      </c>
    </row>
    <row r="3090" spans="2:8" x14ac:dyDescent="0.25">
      <c r="B3090" s="10">
        <v>2428107102000</v>
      </c>
      <c r="C3090" s="11" t="s">
        <v>40</v>
      </c>
      <c r="D3090" s="12" t="s">
        <v>5152</v>
      </c>
      <c r="E3090" s="28" t="s">
        <v>5979</v>
      </c>
      <c r="F3090" s="35">
        <v>2422540102000</v>
      </c>
      <c r="G3090" s="35" t="s">
        <v>40</v>
      </c>
      <c r="H3090" s="36" t="s">
        <v>5151</v>
      </c>
    </row>
    <row r="3091" spans="2:8" x14ac:dyDescent="0.25">
      <c r="B3091" s="10">
        <v>2428107103000</v>
      </c>
      <c r="C3091" s="11" t="s">
        <v>40</v>
      </c>
      <c r="D3091" s="12" t="s">
        <v>3517</v>
      </c>
      <c r="E3091" s="28" t="s">
        <v>5979</v>
      </c>
      <c r="F3091" s="35">
        <v>2422540103000</v>
      </c>
      <c r="G3091" s="35" t="s">
        <v>40</v>
      </c>
      <c r="H3091" s="36" t="s">
        <v>3516</v>
      </c>
    </row>
    <row r="3092" spans="2:8" x14ac:dyDescent="0.25">
      <c r="B3092" s="10">
        <v>2428107104000</v>
      </c>
      <c r="C3092" s="11" t="s">
        <v>40</v>
      </c>
      <c r="D3092" s="12" t="s">
        <v>6252</v>
      </c>
      <c r="E3092" s="28" t="s">
        <v>5979</v>
      </c>
      <c r="F3092" s="35">
        <v>2432990117001</v>
      </c>
      <c r="G3092" s="35" t="s">
        <v>40</v>
      </c>
      <c r="H3092" s="36" t="s">
        <v>5208</v>
      </c>
    </row>
    <row r="3093" spans="2:8" x14ac:dyDescent="0.25">
      <c r="B3093" s="3">
        <v>2428109000000</v>
      </c>
      <c r="C3093" s="4" t="s">
        <v>21</v>
      </c>
      <c r="D3093" s="6" t="s">
        <v>3450</v>
      </c>
      <c r="E3093" s="28" t="s">
        <v>5979</v>
      </c>
      <c r="F3093" s="33">
        <v>2422990000000</v>
      </c>
      <c r="G3093" s="33" t="s">
        <v>21</v>
      </c>
      <c r="H3093" s="34" t="s">
        <v>3449</v>
      </c>
    </row>
    <row r="3094" spans="2:8" x14ac:dyDescent="0.25">
      <c r="B3094" s="3">
        <v>2428109100000</v>
      </c>
      <c r="C3094" s="4" t="s">
        <v>21</v>
      </c>
      <c r="D3094" s="6" t="s">
        <v>3452</v>
      </c>
      <c r="E3094" s="28" t="s">
        <v>5979</v>
      </c>
      <c r="F3094" s="33">
        <v>2422990100000</v>
      </c>
      <c r="G3094" s="33" t="s">
        <v>21</v>
      </c>
      <c r="H3094" s="34" t="s">
        <v>5153</v>
      </c>
    </row>
    <row r="3095" spans="2:8" x14ac:dyDescent="0.25">
      <c r="B3095" s="3">
        <v>2428109101000</v>
      </c>
      <c r="C3095" s="4" t="s">
        <v>21</v>
      </c>
      <c r="D3095" s="6" t="s">
        <v>3460</v>
      </c>
      <c r="E3095" s="28" t="s">
        <v>5979</v>
      </c>
      <c r="F3095" s="33">
        <v>2422990103000</v>
      </c>
      <c r="G3095" s="33" t="s">
        <v>21</v>
      </c>
      <c r="H3095" s="34" t="s">
        <v>3459</v>
      </c>
    </row>
    <row r="3096" spans="2:8" x14ac:dyDescent="0.25">
      <c r="B3096" s="3">
        <v>2428109102000</v>
      </c>
      <c r="C3096" s="4" t="s">
        <v>21</v>
      </c>
      <c r="D3096" s="6" t="s">
        <v>3462</v>
      </c>
      <c r="E3096" s="28" t="s">
        <v>5979</v>
      </c>
      <c r="F3096" s="33">
        <v>2422990104000</v>
      </c>
      <c r="G3096" s="33" t="s">
        <v>21</v>
      </c>
      <c r="H3096" s="34" t="s">
        <v>3461</v>
      </c>
    </row>
    <row r="3097" spans="2:8" ht="25.5" x14ac:dyDescent="0.25">
      <c r="B3097" s="3">
        <v>2428109103000</v>
      </c>
      <c r="C3097" s="4" t="s">
        <v>21</v>
      </c>
      <c r="D3097" s="6" t="s">
        <v>3464</v>
      </c>
      <c r="E3097" s="28" t="s">
        <v>5979</v>
      </c>
      <c r="F3097" s="33">
        <v>2422990105000</v>
      </c>
      <c r="G3097" s="33" t="s">
        <v>21</v>
      </c>
      <c r="H3097" s="34" t="s">
        <v>3463</v>
      </c>
    </row>
    <row r="3098" spans="2:8" ht="25.5" x14ac:dyDescent="0.25">
      <c r="B3098" s="3">
        <v>2428109104000</v>
      </c>
      <c r="C3098" s="4" t="s">
        <v>21</v>
      </c>
      <c r="D3098" s="6" t="s">
        <v>5154</v>
      </c>
      <c r="E3098" s="28" t="s">
        <v>5979</v>
      </c>
      <c r="F3098" s="33">
        <v>2422990106000</v>
      </c>
      <c r="G3098" s="33" t="s">
        <v>21</v>
      </c>
      <c r="H3098" s="34" t="s">
        <v>3465</v>
      </c>
    </row>
    <row r="3099" spans="2:8" x14ac:dyDescent="0.25">
      <c r="B3099" s="3">
        <v>2428109105000</v>
      </c>
      <c r="C3099" s="4" t="s">
        <v>21</v>
      </c>
      <c r="D3099" s="6" t="s">
        <v>3478</v>
      </c>
      <c r="E3099" s="28" t="s">
        <v>5979</v>
      </c>
      <c r="F3099" s="33">
        <v>2422990107000</v>
      </c>
      <c r="G3099" s="33" t="s">
        <v>21</v>
      </c>
      <c r="H3099" s="34" t="s">
        <v>3477</v>
      </c>
    </row>
    <row r="3100" spans="2:8" x14ac:dyDescent="0.25">
      <c r="B3100" s="3">
        <v>2428109106000</v>
      </c>
      <c r="C3100" s="4" t="s">
        <v>21</v>
      </c>
      <c r="D3100" s="6" t="s">
        <v>3481</v>
      </c>
      <c r="E3100" s="28" t="s">
        <v>5979</v>
      </c>
      <c r="F3100" s="33">
        <v>2422990108000</v>
      </c>
      <c r="G3100" s="33" t="s">
        <v>21</v>
      </c>
      <c r="H3100" s="34" t="s">
        <v>3480</v>
      </c>
    </row>
    <row r="3101" spans="2:8" ht="25.5" x14ac:dyDescent="0.25">
      <c r="B3101" s="10">
        <v>2428109106001</v>
      </c>
      <c r="C3101" s="11" t="s">
        <v>40</v>
      </c>
      <c r="D3101" s="12" t="s">
        <v>5156</v>
      </c>
      <c r="E3101" s="28" t="s">
        <v>5979</v>
      </c>
      <c r="F3101" s="35">
        <v>2422990108001</v>
      </c>
      <c r="G3101" s="35" t="s">
        <v>40</v>
      </c>
      <c r="H3101" s="36" t="s">
        <v>5155</v>
      </c>
    </row>
    <row r="3102" spans="2:8" x14ac:dyDescent="0.25">
      <c r="B3102" s="3">
        <v>2428109107000</v>
      </c>
      <c r="C3102" s="4" t="s">
        <v>21</v>
      </c>
      <c r="D3102" s="6" t="s">
        <v>3487</v>
      </c>
      <c r="E3102" s="28" t="s">
        <v>5979</v>
      </c>
      <c r="F3102" s="33">
        <v>2422990109000</v>
      </c>
      <c r="G3102" s="33" t="s">
        <v>21</v>
      </c>
      <c r="H3102" s="34" t="s">
        <v>3486</v>
      </c>
    </row>
    <row r="3103" spans="2:8" x14ac:dyDescent="0.25">
      <c r="B3103" s="3">
        <v>2428109108000</v>
      </c>
      <c r="C3103" s="4" t="s">
        <v>21</v>
      </c>
      <c r="D3103" s="6" t="s">
        <v>3495</v>
      </c>
      <c r="E3103" s="28" t="s">
        <v>5979</v>
      </c>
      <c r="F3103" s="33">
        <v>2422990110000</v>
      </c>
      <c r="G3103" s="33" t="s">
        <v>21</v>
      </c>
      <c r="H3103" s="34" t="s">
        <v>3494</v>
      </c>
    </row>
    <row r="3104" spans="2:8" x14ac:dyDescent="0.25">
      <c r="B3104" s="3">
        <v>2428109109000</v>
      </c>
      <c r="C3104" s="4" t="s">
        <v>21</v>
      </c>
      <c r="D3104" s="6" t="s">
        <v>3498</v>
      </c>
      <c r="E3104" s="28" t="s">
        <v>5979</v>
      </c>
      <c r="F3104" s="33">
        <v>2422990111000</v>
      </c>
      <c r="G3104" s="33" t="s">
        <v>21</v>
      </c>
      <c r="H3104" s="34" t="s">
        <v>3497</v>
      </c>
    </row>
    <row r="3105" spans="2:8" ht="25.5" x14ac:dyDescent="0.25">
      <c r="B3105" s="10">
        <v>2428109109001</v>
      </c>
      <c r="C3105" s="11" t="s">
        <v>40</v>
      </c>
      <c r="D3105" s="12" t="s">
        <v>3500</v>
      </c>
      <c r="E3105" s="28" t="s">
        <v>5979</v>
      </c>
      <c r="F3105" s="35">
        <v>2422990111001</v>
      </c>
      <c r="G3105" s="35" t="s">
        <v>40</v>
      </c>
      <c r="H3105" s="36" t="s">
        <v>5158</v>
      </c>
    </row>
    <row r="3106" spans="2:8" x14ac:dyDescent="0.25">
      <c r="B3106" s="3">
        <v>2428109110000</v>
      </c>
      <c r="C3106" s="4" t="s">
        <v>21</v>
      </c>
      <c r="D3106" s="6" t="s">
        <v>3503</v>
      </c>
      <c r="E3106" s="28" t="s">
        <v>5979</v>
      </c>
      <c r="F3106" s="33">
        <v>2422990112000</v>
      </c>
      <c r="G3106" s="33" t="s">
        <v>21</v>
      </c>
      <c r="H3106" s="34" t="s">
        <v>3502</v>
      </c>
    </row>
    <row r="3107" spans="2:8" ht="25.5" x14ac:dyDescent="0.25">
      <c r="B3107" s="3">
        <v>2428109111000</v>
      </c>
      <c r="C3107" s="4" t="s">
        <v>21</v>
      </c>
      <c r="D3107" s="6" t="s">
        <v>5159</v>
      </c>
      <c r="E3107" s="28" t="s">
        <v>5979</v>
      </c>
      <c r="F3107" s="33">
        <v>2422990113000</v>
      </c>
      <c r="G3107" s="33" t="s">
        <v>21</v>
      </c>
      <c r="H3107" s="34" t="s">
        <v>3504</v>
      </c>
    </row>
    <row r="3108" spans="2:8" x14ac:dyDescent="0.25">
      <c r="B3108" s="3">
        <v>2428109112000</v>
      </c>
      <c r="C3108" s="4" t="s">
        <v>21</v>
      </c>
      <c r="D3108" s="6" t="s">
        <v>3507</v>
      </c>
      <c r="E3108" s="28" t="s">
        <v>5979</v>
      </c>
      <c r="F3108" s="33">
        <v>2422990114000</v>
      </c>
      <c r="G3108" s="33" t="s">
        <v>21</v>
      </c>
      <c r="H3108" s="34" t="s">
        <v>3506</v>
      </c>
    </row>
    <row r="3109" spans="2:8" x14ac:dyDescent="0.25">
      <c r="B3109" s="10">
        <v>2428109112001</v>
      </c>
      <c r="C3109" s="11" t="s">
        <v>40</v>
      </c>
      <c r="D3109" s="12" t="s">
        <v>5161</v>
      </c>
      <c r="E3109" s="28" t="s">
        <v>5979</v>
      </c>
      <c r="F3109" s="35">
        <v>2422990114001</v>
      </c>
      <c r="G3109" s="35" t="s">
        <v>40</v>
      </c>
      <c r="H3109" s="36" t="s">
        <v>5160</v>
      </c>
    </row>
    <row r="3110" spans="2:8" x14ac:dyDescent="0.25">
      <c r="B3110" s="3">
        <v>2428109113000</v>
      </c>
      <c r="C3110" s="4" t="s">
        <v>21</v>
      </c>
      <c r="D3110" s="6" t="s">
        <v>3509</v>
      </c>
      <c r="E3110" s="28" t="s">
        <v>5979</v>
      </c>
      <c r="F3110" s="33">
        <v>2422990115000</v>
      </c>
      <c r="G3110" s="33" t="s">
        <v>21</v>
      </c>
      <c r="H3110" s="34" t="s">
        <v>3508</v>
      </c>
    </row>
    <row r="3111" spans="2:8" x14ac:dyDescent="0.25">
      <c r="B3111" s="3">
        <v>2428109114000</v>
      </c>
      <c r="C3111" s="4" t="s">
        <v>21</v>
      </c>
      <c r="D3111" s="6" t="s">
        <v>3511</v>
      </c>
      <c r="E3111" s="28" t="s">
        <v>5979</v>
      </c>
      <c r="F3111" s="33">
        <v>2422990116000</v>
      </c>
      <c r="G3111" s="33" t="s">
        <v>21</v>
      </c>
      <c r="H3111" s="34" t="s">
        <v>3510</v>
      </c>
    </row>
    <row r="3112" spans="2:8" x14ac:dyDescent="0.25">
      <c r="B3112" s="3">
        <v>2428109117000</v>
      </c>
      <c r="C3112" s="4" t="s">
        <v>21</v>
      </c>
      <c r="D3112" s="6" t="s">
        <v>3521</v>
      </c>
      <c r="E3112" s="28" t="s">
        <v>5979</v>
      </c>
      <c r="F3112" s="33">
        <v>2422990117000</v>
      </c>
      <c r="G3112" s="33" t="s">
        <v>21</v>
      </c>
      <c r="H3112" s="34" t="s">
        <v>3520</v>
      </c>
    </row>
    <row r="3113" spans="2:8" x14ac:dyDescent="0.25">
      <c r="B3113" s="3">
        <v>2428109118000</v>
      </c>
      <c r="C3113" s="4" t="s">
        <v>21</v>
      </c>
      <c r="D3113" s="6" t="s">
        <v>3523</v>
      </c>
      <c r="E3113" s="28" t="s">
        <v>5979</v>
      </c>
      <c r="F3113" s="33">
        <v>2422990118000</v>
      </c>
      <c r="G3113" s="33" t="s">
        <v>21</v>
      </c>
      <c r="H3113" s="34" t="s">
        <v>3522</v>
      </c>
    </row>
    <row r="3114" spans="2:8" x14ac:dyDescent="0.25">
      <c r="B3114" s="3">
        <v>2428109119000</v>
      </c>
      <c r="C3114" s="4" t="s">
        <v>21</v>
      </c>
      <c r="D3114" s="6" t="s">
        <v>3525</v>
      </c>
      <c r="E3114" s="28" t="s">
        <v>5979</v>
      </c>
      <c r="F3114" s="33">
        <v>2422990119000</v>
      </c>
      <c r="G3114" s="33" t="s">
        <v>21</v>
      </c>
      <c r="H3114" s="34" t="s">
        <v>3524</v>
      </c>
    </row>
    <row r="3115" spans="2:8" x14ac:dyDescent="0.25">
      <c r="B3115" s="3">
        <v>2428109120000</v>
      </c>
      <c r="C3115" s="4" t="s">
        <v>21</v>
      </c>
      <c r="D3115" s="6" t="s">
        <v>3527</v>
      </c>
      <c r="E3115" s="28" t="s">
        <v>5979</v>
      </c>
      <c r="F3115" s="33">
        <v>2422990120000</v>
      </c>
      <c r="G3115" s="33" t="s">
        <v>21</v>
      </c>
      <c r="H3115" s="34" t="s">
        <v>3526</v>
      </c>
    </row>
    <row r="3116" spans="2:8" ht="25.5" x14ac:dyDescent="0.25">
      <c r="B3116" s="10">
        <v>2428109120001</v>
      </c>
      <c r="C3116" s="11" t="s">
        <v>40</v>
      </c>
      <c r="D3116" s="12" t="s">
        <v>3531</v>
      </c>
      <c r="E3116" s="28" t="s">
        <v>5979</v>
      </c>
      <c r="F3116" s="35">
        <v>2422990120001</v>
      </c>
      <c r="G3116" s="35" t="s">
        <v>40</v>
      </c>
      <c r="H3116" s="36" t="s">
        <v>3530</v>
      </c>
    </row>
    <row r="3117" spans="2:8" x14ac:dyDescent="0.25">
      <c r="B3117" s="10">
        <v>2428109120002</v>
      </c>
      <c r="C3117" s="11" t="s">
        <v>40</v>
      </c>
      <c r="D3117" s="12" t="s">
        <v>5162</v>
      </c>
      <c r="E3117" s="28" t="s">
        <v>5979</v>
      </c>
      <c r="F3117" s="35">
        <v>2422990120002</v>
      </c>
      <c r="G3117" s="35" t="s">
        <v>40</v>
      </c>
      <c r="H3117" s="36" t="s">
        <v>3528</v>
      </c>
    </row>
    <row r="3118" spans="2:8" ht="25.5" x14ac:dyDescent="0.25">
      <c r="B3118" s="10">
        <v>2428109120003</v>
      </c>
      <c r="C3118" s="11" t="s">
        <v>40</v>
      </c>
      <c r="D3118" s="12" t="s">
        <v>3533</v>
      </c>
      <c r="E3118" s="28" t="s">
        <v>5979</v>
      </c>
      <c r="F3118" s="35">
        <v>2422990120003</v>
      </c>
      <c r="G3118" s="35" t="s">
        <v>40</v>
      </c>
      <c r="H3118" s="36" t="s">
        <v>3532</v>
      </c>
    </row>
    <row r="3119" spans="2:8" ht="25.5" x14ac:dyDescent="0.25">
      <c r="B3119" s="10">
        <v>2428109120004</v>
      </c>
      <c r="C3119" s="11" t="s">
        <v>40</v>
      </c>
      <c r="D3119" s="12" t="s">
        <v>3535</v>
      </c>
      <c r="E3119" s="28" t="s">
        <v>5979</v>
      </c>
      <c r="F3119" s="35">
        <v>2422990120004</v>
      </c>
      <c r="G3119" s="35" t="s">
        <v>40</v>
      </c>
      <c r="H3119" s="36" t="s">
        <v>3534</v>
      </c>
    </row>
    <row r="3120" spans="2:8" x14ac:dyDescent="0.25">
      <c r="B3120" s="10">
        <v>2428109120005</v>
      </c>
      <c r="C3120" s="11" t="s">
        <v>40</v>
      </c>
      <c r="D3120" s="12" t="s">
        <v>3537</v>
      </c>
      <c r="E3120" s="28" t="s">
        <v>5979</v>
      </c>
      <c r="F3120" s="35">
        <v>2422990120005</v>
      </c>
      <c r="G3120" s="35" t="s">
        <v>40</v>
      </c>
      <c r="H3120" s="36" t="s">
        <v>3536</v>
      </c>
    </row>
    <row r="3121" spans="2:8" x14ac:dyDescent="0.25">
      <c r="B3121" s="3">
        <v>2428109121000</v>
      </c>
      <c r="C3121" s="4" t="s">
        <v>21</v>
      </c>
      <c r="D3121" s="6" t="s">
        <v>3541</v>
      </c>
      <c r="E3121" s="28" t="s">
        <v>5979</v>
      </c>
      <c r="F3121" s="33">
        <v>2422990121000</v>
      </c>
      <c r="G3121" s="33" t="s">
        <v>21</v>
      </c>
      <c r="H3121" s="34" t="s">
        <v>3540</v>
      </c>
    </row>
    <row r="3122" spans="2:8" x14ac:dyDescent="0.25">
      <c r="B3122" s="3">
        <v>2428109122000</v>
      </c>
      <c r="C3122" s="4" t="s">
        <v>21</v>
      </c>
      <c r="D3122" s="6" t="s">
        <v>3543</v>
      </c>
      <c r="E3122" s="28" t="s">
        <v>5979</v>
      </c>
      <c r="F3122" s="33">
        <v>2422990122000</v>
      </c>
      <c r="G3122" s="33" t="s">
        <v>21</v>
      </c>
      <c r="H3122" s="34" t="s">
        <v>3542</v>
      </c>
    </row>
    <row r="3123" spans="2:8" x14ac:dyDescent="0.25">
      <c r="B3123" s="3">
        <v>2428109124000</v>
      </c>
      <c r="C3123" s="4" t="s">
        <v>21</v>
      </c>
      <c r="D3123" s="6" t="s">
        <v>3454</v>
      </c>
      <c r="E3123" s="28" t="s">
        <v>5979</v>
      </c>
      <c r="F3123" s="33">
        <v>2422990101000</v>
      </c>
      <c r="G3123" s="33" t="s">
        <v>21</v>
      </c>
      <c r="H3123" s="34" t="s">
        <v>3453</v>
      </c>
    </row>
    <row r="3124" spans="2:8" x14ac:dyDescent="0.25">
      <c r="B3124" s="3">
        <v>2428109125000</v>
      </c>
      <c r="C3124" s="4" t="s">
        <v>21</v>
      </c>
      <c r="D3124" s="6" t="s">
        <v>3456</v>
      </c>
      <c r="E3124" s="28" t="s">
        <v>5979</v>
      </c>
      <c r="F3124" s="33">
        <v>2422990102000</v>
      </c>
      <c r="G3124" s="33" t="s">
        <v>21</v>
      </c>
      <c r="H3124" s="34" t="s">
        <v>3455</v>
      </c>
    </row>
    <row r="3125" spans="2:8" x14ac:dyDescent="0.25">
      <c r="B3125" s="3">
        <v>2428990000000</v>
      </c>
      <c r="C3125" s="4" t="s">
        <v>21</v>
      </c>
      <c r="D3125" s="6" t="s">
        <v>3545</v>
      </c>
      <c r="E3125" s="28" t="s">
        <v>5979</v>
      </c>
      <c r="F3125" s="33">
        <v>2429000000000</v>
      </c>
      <c r="G3125" s="33" t="s">
        <v>21</v>
      </c>
      <c r="H3125" s="34" t="s">
        <v>5163</v>
      </c>
    </row>
    <row r="3126" spans="2:8" x14ac:dyDescent="0.25">
      <c r="B3126" s="14">
        <v>2428991000000</v>
      </c>
      <c r="C3126" s="15" t="s">
        <v>21</v>
      </c>
      <c r="D3126" s="16" t="s">
        <v>3545</v>
      </c>
      <c r="E3126" s="23" t="s">
        <v>693</v>
      </c>
      <c r="F3126" s="33" t="s">
        <v>25</v>
      </c>
      <c r="G3126" s="33" t="s">
        <v>25</v>
      </c>
      <c r="H3126" s="34" t="s">
        <v>25</v>
      </c>
    </row>
    <row r="3127" spans="2:8" x14ac:dyDescent="0.25">
      <c r="B3127" s="3">
        <v>2428991100000</v>
      </c>
      <c r="C3127" s="4" t="s">
        <v>21</v>
      </c>
      <c r="D3127" s="6" t="s">
        <v>3553</v>
      </c>
      <c r="E3127" s="28" t="s">
        <v>5979</v>
      </c>
      <c r="F3127" s="33">
        <v>2429990100000</v>
      </c>
      <c r="G3127" s="33" t="s">
        <v>21</v>
      </c>
      <c r="H3127" s="34" t="s">
        <v>5165</v>
      </c>
    </row>
    <row r="3128" spans="2:8" x14ac:dyDescent="0.25">
      <c r="B3128" s="14">
        <v>2428991101000</v>
      </c>
      <c r="C3128" s="15" t="s">
        <v>21</v>
      </c>
      <c r="D3128" s="16" t="s">
        <v>3441</v>
      </c>
      <c r="E3128" s="23" t="s">
        <v>693</v>
      </c>
      <c r="F3128" s="33" t="s">
        <v>25</v>
      </c>
      <c r="G3128" s="33" t="s">
        <v>25</v>
      </c>
      <c r="H3128" s="34" t="s">
        <v>25</v>
      </c>
    </row>
    <row r="3129" spans="2:8" x14ac:dyDescent="0.25">
      <c r="B3129" s="14">
        <v>2428991102000</v>
      </c>
      <c r="C3129" s="15" t="s">
        <v>21</v>
      </c>
      <c r="D3129" s="16" t="s">
        <v>3550</v>
      </c>
      <c r="E3129" s="23" t="s">
        <v>693</v>
      </c>
      <c r="F3129" s="33" t="s">
        <v>25</v>
      </c>
      <c r="G3129" s="33" t="s">
        <v>25</v>
      </c>
      <c r="H3129" s="34" t="s">
        <v>25</v>
      </c>
    </row>
    <row r="3130" spans="2:8" x14ac:dyDescent="0.25">
      <c r="B3130" s="3">
        <v>2428991103000</v>
      </c>
      <c r="C3130" s="4" t="s">
        <v>21</v>
      </c>
      <c r="D3130" s="6" t="s">
        <v>5167</v>
      </c>
      <c r="E3130" s="28" t="s">
        <v>5979</v>
      </c>
      <c r="F3130" s="33">
        <v>2429990101000</v>
      </c>
      <c r="G3130" s="33" t="s">
        <v>21</v>
      </c>
      <c r="H3130" s="34" t="s">
        <v>5166</v>
      </c>
    </row>
    <row r="3131" spans="2:8" x14ac:dyDescent="0.25">
      <c r="B3131" s="3">
        <v>2428991104000</v>
      </c>
      <c r="C3131" s="4" t="s">
        <v>21</v>
      </c>
      <c r="D3131" s="6" t="s">
        <v>3555</v>
      </c>
      <c r="E3131" s="28" t="s">
        <v>5979</v>
      </c>
      <c r="F3131" s="33">
        <v>2429990102000</v>
      </c>
      <c r="G3131" s="33" t="s">
        <v>21</v>
      </c>
      <c r="H3131" s="34" t="s">
        <v>5168</v>
      </c>
    </row>
    <row r="3132" spans="2:8" x14ac:dyDescent="0.25">
      <c r="B3132" s="3">
        <v>2428991105000</v>
      </c>
      <c r="C3132" s="4" t="s">
        <v>21</v>
      </c>
      <c r="D3132" s="6" t="s">
        <v>3556</v>
      </c>
      <c r="E3132" s="28" t="s">
        <v>5979</v>
      </c>
      <c r="F3132" s="33">
        <v>2429990103000</v>
      </c>
      <c r="G3132" s="33" t="s">
        <v>21</v>
      </c>
      <c r="H3132" s="34" t="s">
        <v>5169</v>
      </c>
    </row>
    <row r="3133" spans="2:8" x14ac:dyDescent="0.25">
      <c r="B3133" s="3">
        <v>2428991106000</v>
      </c>
      <c r="C3133" s="4" t="s">
        <v>21</v>
      </c>
      <c r="D3133" s="6" t="s">
        <v>3558</v>
      </c>
      <c r="E3133" s="28" t="s">
        <v>5979</v>
      </c>
      <c r="F3133" s="33">
        <v>2429990104000</v>
      </c>
      <c r="G3133" s="33" t="s">
        <v>21</v>
      </c>
      <c r="H3133" s="34" t="s">
        <v>5170</v>
      </c>
    </row>
    <row r="3134" spans="2:8" x14ac:dyDescent="0.25">
      <c r="B3134" s="3">
        <v>2428991107000</v>
      </c>
      <c r="C3134" s="4" t="s">
        <v>21</v>
      </c>
      <c r="D3134" s="6" t="s">
        <v>3560</v>
      </c>
      <c r="E3134" s="28" t="s">
        <v>5979</v>
      </c>
      <c r="F3134" s="33">
        <v>2429990105000</v>
      </c>
      <c r="G3134" s="33" t="s">
        <v>21</v>
      </c>
      <c r="H3134" s="34" t="s">
        <v>5171</v>
      </c>
    </row>
    <row r="3135" spans="2:8" x14ac:dyDescent="0.25">
      <c r="B3135" s="3">
        <v>2428991108000</v>
      </c>
      <c r="C3135" s="4" t="s">
        <v>21</v>
      </c>
      <c r="D3135" s="6" t="s">
        <v>3562</v>
      </c>
      <c r="E3135" s="28" t="s">
        <v>5979</v>
      </c>
      <c r="F3135" s="33">
        <v>2429990106000</v>
      </c>
      <c r="G3135" s="33" t="s">
        <v>21</v>
      </c>
      <c r="H3135" s="34" t="s">
        <v>5172</v>
      </c>
    </row>
    <row r="3136" spans="2:8" x14ac:dyDescent="0.25">
      <c r="B3136" s="3">
        <v>2428991109000</v>
      </c>
      <c r="C3136" s="4" t="s">
        <v>21</v>
      </c>
      <c r="D3136" s="6" t="s">
        <v>5174</v>
      </c>
      <c r="E3136" s="28" t="s">
        <v>5979</v>
      </c>
      <c r="F3136" s="33">
        <v>2429990107000</v>
      </c>
      <c r="G3136" s="33" t="s">
        <v>21</v>
      </c>
      <c r="H3136" s="34" t="s">
        <v>5173</v>
      </c>
    </row>
    <row r="3137" spans="2:8" x14ac:dyDescent="0.25">
      <c r="B3137" s="3">
        <v>2428991110000</v>
      </c>
      <c r="C3137" s="4" t="s">
        <v>21</v>
      </c>
      <c r="D3137" s="6" t="s">
        <v>3567</v>
      </c>
      <c r="E3137" s="28" t="s">
        <v>5979</v>
      </c>
      <c r="F3137" s="33">
        <v>2429990108000</v>
      </c>
      <c r="G3137" s="33" t="s">
        <v>21</v>
      </c>
      <c r="H3137" s="34" t="s">
        <v>5175</v>
      </c>
    </row>
    <row r="3138" spans="2:8" x14ac:dyDescent="0.25">
      <c r="B3138" s="3">
        <v>2428991111000</v>
      </c>
      <c r="C3138" s="4" t="s">
        <v>21</v>
      </c>
      <c r="D3138" s="6" t="s">
        <v>3569</v>
      </c>
      <c r="E3138" s="28" t="s">
        <v>5979</v>
      </c>
      <c r="F3138" s="33">
        <v>2429990109000</v>
      </c>
      <c r="G3138" s="33" t="s">
        <v>21</v>
      </c>
      <c r="H3138" s="34" t="s">
        <v>5176</v>
      </c>
    </row>
    <row r="3139" spans="2:8" x14ac:dyDescent="0.25">
      <c r="B3139" s="3">
        <v>2428991112000</v>
      </c>
      <c r="C3139" s="4" t="s">
        <v>21</v>
      </c>
      <c r="D3139" s="6" t="s">
        <v>3571</v>
      </c>
      <c r="E3139" s="28" t="s">
        <v>5979</v>
      </c>
      <c r="F3139" s="33">
        <v>2429990110000</v>
      </c>
      <c r="G3139" s="33" t="s">
        <v>21</v>
      </c>
      <c r="H3139" s="34" t="s">
        <v>5177</v>
      </c>
    </row>
    <row r="3140" spans="2:8" x14ac:dyDescent="0.25">
      <c r="B3140" s="3">
        <v>2428991113000</v>
      </c>
      <c r="C3140" s="4" t="s">
        <v>21</v>
      </c>
      <c r="D3140" s="6" t="s">
        <v>3573</v>
      </c>
      <c r="E3140" s="28" t="s">
        <v>5979</v>
      </c>
      <c r="F3140" s="33">
        <v>2429990111000</v>
      </c>
      <c r="G3140" s="33" t="s">
        <v>21</v>
      </c>
      <c r="H3140" s="34" t="s">
        <v>5178</v>
      </c>
    </row>
    <row r="3141" spans="2:8" x14ac:dyDescent="0.25">
      <c r="B3141" s="3">
        <v>2428991114000</v>
      </c>
      <c r="C3141" s="4" t="s">
        <v>21</v>
      </c>
      <c r="D3141" s="6" t="s">
        <v>3575</v>
      </c>
      <c r="E3141" s="28" t="s">
        <v>5979</v>
      </c>
      <c r="F3141" s="33">
        <v>2429990112000</v>
      </c>
      <c r="G3141" s="33" t="s">
        <v>21</v>
      </c>
      <c r="H3141" s="34" t="s">
        <v>5179</v>
      </c>
    </row>
    <row r="3142" spans="2:8" x14ac:dyDescent="0.25">
      <c r="B3142" s="3">
        <v>2428991115000</v>
      </c>
      <c r="C3142" s="4" t="s">
        <v>21</v>
      </c>
      <c r="D3142" s="6" t="s">
        <v>3577</v>
      </c>
      <c r="E3142" s="28" t="s">
        <v>5979</v>
      </c>
      <c r="F3142" s="33">
        <v>2429990113000</v>
      </c>
      <c r="G3142" s="33" t="s">
        <v>21</v>
      </c>
      <c r="H3142" s="34" t="s">
        <v>5180</v>
      </c>
    </row>
    <row r="3143" spans="2:8" x14ac:dyDescent="0.25">
      <c r="B3143" s="3">
        <v>2428991116000</v>
      </c>
      <c r="C3143" s="4" t="s">
        <v>21</v>
      </c>
      <c r="D3143" s="6" t="s">
        <v>5182</v>
      </c>
      <c r="E3143" s="28" t="s">
        <v>5979</v>
      </c>
      <c r="F3143" s="33">
        <v>2429990114000</v>
      </c>
      <c r="G3143" s="33" t="s">
        <v>21</v>
      </c>
      <c r="H3143" s="34" t="s">
        <v>5181</v>
      </c>
    </row>
    <row r="3144" spans="2:8" x14ac:dyDescent="0.25">
      <c r="B3144" s="3">
        <v>2428991117000</v>
      </c>
      <c r="C3144" s="4" t="s">
        <v>21</v>
      </c>
      <c r="D3144" s="6" t="s">
        <v>3581</v>
      </c>
      <c r="E3144" s="28" t="s">
        <v>5979</v>
      </c>
      <c r="F3144" s="33">
        <v>2429990115000</v>
      </c>
      <c r="G3144" s="33" t="s">
        <v>21</v>
      </c>
      <c r="H3144" s="34" t="s">
        <v>5183</v>
      </c>
    </row>
    <row r="3145" spans="2:8" x14ac:dyDescent="0.25">
      <c r="B3145" s="3">
        <v>2428991118000</v>
      </c>
      <c r="C3145" s="4" t="s">
        <v>21</v>
      </c>
      <c r="D3145" s="6" t="s">
        <v>3583</v>
      </c>
      <c r="E3145" s="28" t="s">
        <v>5979</v>
      </c>
      <c r="F3145" s="33">
        <v>2429990116000</v>
      </c>
      <c r="G3145" s="33" t="s">
        <v>21</v>
      </c>
      <c r="H3145" s="34" t="s">
        <v>5184</v>
      </c>
    </row>
    <row r="3146" spans="2:8" x14ac:dyDescent="0.25">
      <c r="B3146" s="3">
        <v>2428991119000</v>
      </c>
      <c r="C3146" s="4" t="s">
        <v>21</v>
      </c>
      <c r="D3146" s="6" t="s">
        <v>3585</v>
      </c>
      <c r="E3146" s="28" t="s">
        <v>5979</v>
      </c>
      <c r="F3146" s="33">
        <v>2429990117000</v>
      </c>
      <c r="G3146" s="33" t="s">
        <v>21</v>
      </c>
      <c r="H3146" s="34" t="s">
        <v>5185</v>
      </c>
    </row>
    <row r="3147" spans="2:8" x14ac:dyDescent="0.25">
      <c r="B3147" s="3">
        <v>2428991120000</v>
      </c>
      <c r="C3147" s="4" t="s">
        <v>21</v>
      </c>
      <c r="D3147" s="6" t="s">
        <v>3587</v>
      </c>
      <c r="E3147" s="28" t="s">
        <v>5979</v>
      </c>
      <c r="F3147" s="33">
        <v>2429990118000</v>
      </c>
      <c r="G3147" s="33" t="s">
        <v>21</v>
      </c>
      <c r="H3147" s="34" t="s">
        <v>5186</v>
      </c>
    </row>
    <row r="3148" spans="2:8" x14ac:dyDescent="0.25">
      <c r="B3148" s="3">
        <v>2428991121000</v>
      </c>
      <c r="C3148" s="4" t="s">
        <v>21</v>
      </c>
      <c r="D3148" s="6" t="s">
        <v>3589</v>
      </c>
      <c r="E3148" s="28" t="s">
        <v>5979</v>
      </c>
      <c r="F3148" s="33">
        <v>2429990119000</v>
      </c>
      <c r="G3148" s="33" t="s">
        <v>21</v>
      </c>
      <c r="H3148" s="34" t="s">
        <v>5187</v>
      </c>
    </row>
    <row r="3149" spans="2:8" x14ac:dyDescent="0.25">
      <c r="B3149" s="3">
        <v>2428991122000</v>
      </c>
      <c r="C3149" s="4" t="s">
        <v>21</v>
      </c>
      <c r="D3149" s="6" t="s">
        <v>3591</v>
      </c>
      <c r="E3149" s="28" t="s">
        <v>5979</v>
      </c>
      <c r="F3149" s="33">
        <v>2429990120000</v>
      </c>
      <c r="G3149" s="33" t="s">
        <v>21</v>
      </c>
      <c r="H3149" s="34" t="s">
        <v>5188</v>
      </c>
    </row>
    <row r="3150" spans="2:8" x14ac:dyDescent="0.25">
      <c r="B3150" s="3">
        <v>2428991123000</v>
      </c>
      <c r="C3150" s="4" t="s">
        <v>21</v>
      </c>
      <c r="D3150" s="6" t="s">
        <v>3593</v>
      </c>
      <c r="E3150" s="28" t="s">
        <v>5979</v>
      </c>
      <c r="F3150" s="33">
        <v>2429990121000</v>
      </c>
      <c r="G3150" s="33" t="s">
        <v>21</v>
      </c>
      <c r="H3150" s="34" t="s">
        <v>5189</v>
      </c>
    </row>
    <row r="3151" spans="2:8" x14ac:dyDescent="0.25">
      <c r="B3151" s="3">
        <v>2428991124000</v>
      </c>
      <c r="C3151" s="4" t="s">
        <v>21</v>
      </c>
      <c r="D3151" s="6" t="s">
        <v>3595</v>
      </c>
      <c r="E3151" s="28" t="s">
        <v>5979</v>
      </c>
      <c r="F3151" s="33">
        <v>2429990122000</v>
      </c>
      <c r="G3151" s="33" t="s">
        <v>21</v>
      </c>
      <c r="H3151" s="34" t="s">
        <v>5190</v>
      </c>
    </row>
    <row r="3152" spans="2:8" x14ac:dyDescent="0.25">
      <c r="B3152" s="3">
        <v>2428991125000</v>
      </c>
      <c r="C3152" s="4" t="s">
        <v>21</v>
      </c>
      <c r="D3152" s="6" t="s">
        <v>3597</v>
      </c>
      <c r="E3152" s="28" t="s">
        <v>5979</v>
      </c>
      <c r="F3152" s="33">
        <v>2429990123000</v>
      </c>
      <c r="G3152" s="33" t="s">
        <v>21</v>
      </c>
      <c r="H3152" s="34" t="s">
        <v>5191</v>
      </c>
    </row>
    <row r="3153" spans="2:8" x14ac:dyDescent="0.25">
      <c r="B3153" s="3">
        <v>2428991126000</v>
      </c>
      <c r="C3153" s="4" t="s">
        <v>21</v>
      </c>
      <c r="D3153" s="6" t="s">
        <v>3601</v>
      </c>
      <c r="E3153" s="28" t="s">
        <v>5979</v>
      </c>
      <c r="F3153" s="33">
        <v>2429990124000</v>
      </c>
      <c r="G3153" s="33" t="s">
        <v>21</v>
      </c>
      <c r="H3153" s="34" t="s">
        <v>5192</v>
      </c>
    </row>
    <row r="3154" spans="2:8" x14ac:dyDescent="0.25">
      <c r="B3154" s="3">
        <v>2428991127000</v>
      </c>
      <c r="C3154" s="4" t="s">
        <v>21</v>
      </c>
      <c r="D3154" s="6" t="s">
        <v>3603</v>
      </c>
      <c r="E3154" s="28" t="s">
        <v>5979</v>
      </c>
      <c r="F3154" s="33">
        <v>2429990125000</v>
      </c>
      <c r="G3154" s="33" t="s">
        <v>21</v>
      </c>
      <c r="H3154" s="34" t="s">
        <v>5193</v>
      </c>
    </row>
    <row r="3155" spans="2:8" ht="25.5" x14ac:dyDescent="0.25">
      <c r="B3155" s="10">
        <v>2428991128000</v>
      </c>
      <c r="C3155" s="11" t="s">
        <v>40</v>
      </c>
      <c r="D3155" s="12" t="s">
        <v>5195</v>
      </c>
      <c r="E3155" s="28" t="s">
        <v>5979</v>
      </c>
      <c r="F3155" s="35">
        <v>2429990126000</v>
      </c>
      <c r="G3155" s="35" t="s">
        <v>40</v>
      </c>
      <c r="H3155" s="36" t="s">
        <v>5194</v>
      </c>
    </row>
    <row r="3156" spans="2:8" x14ac:dyDescent="0.25">
      <c r="B3156" s="3">
        <v>2430000000000</v>
      </c>
      <c r="C3156" s="4" t="s">
        <v>21</v>
      </c>
      <c r="D3156" s="6" t="s">
        <v>3608</v>
      </c>
      <c r="E3156" s="22" t="s">
        <v>23</v>
      </c>
      <c r="F3156" s="33" t="s">
        <v>25</v>
      </c>
      <c r="G3156" s="33" t="s">
        <v>25</v>
      </c>
      <c r="H3156" s="34" t="s">
        <v>25</v>
      </c>
    </row>
    <row r="3157" spans="2:8" x14ac:dyDescent="0.25">
      <c r="B3157" s="14">
        <v>2430001000000</v>
      </c>
      <c r="C3157" s="15" t="s">
        <v>21</v>
      </c>
      <c r="D3157" s="16" t="s">
        <v>3608</v>
      </c>
      <c r="E3157" s="23" t="s">
        <v>693</v>
      </c>
      <c r="F3157" s="33" t="s">
        <v>25</v>
      </c>
      <c r="G3157" s="33" t="s">
        <v>25</v>
      </c>
      <c r="H3157" s="34" t="s">
        <v>25</v>
      </c>
    </row>
    <row r="3158" spans="2:8" x14ac:dyDescent="0.25">
      <c r="B3158" s="14">
        <v>2438000000000</v>
      </c>
      <c r="C3158" s="15" t="s">
        <v>21</v>
      </c>
      <c r="D3158" s="16" t="s">
        <v>3608</v>
      </c>
      <c r="E3158" s="23" t="s">
        <v>693</v>
      </c>
      <c r="F3158" s="33" t="s">
        <v>25</v>
      </c>
      <c r="G3158" s="33" t="s">
        <v>25</v>
      </c>
      <c r="H3158" s="34" t="s">
        <v>25</v>
      </c>
    </row>
    <row r="3159" spans="2:8" x14ac:dyDescent="0.25">
      <c r="B3159" s="3">
        <v>2438010000000</v>
      </c>
      <c r="C3159" s="4" t="s">
        <v>21</v>
      </c>
      <c r="D3159" s="6" t="s">
        <v>3694</v>
      </c>
      <c r="E3159" s="28" t="s">
        <v>5979</v>
      </c>
      <c r="F3159" s="33">
        <v>2439500000000</v>
      </c>
      <c r="G3159" s="33" t="s">
        <v>21</v>
      </c>
      <c r="H3159" s="34" t="s">
        <v>3694</v>
      </c>
    </row>
    <row r="3160" spans="2:8" x14ac:dyDescent="0.25">
      <c r="B3160" s="14">
        <v>2438011000000</v>
      </c>
      <c r="C3160" s="15" t="s">
        <v>21</v>
      </c>
      <c r="D3160" s="16" t="s">
        <v>3694</v>
      </c>
      <c r="E3160" s="23" t="s">
        <v>693</v>
      </c>
      <c r="F3160" s="33" t="s">
        <v>25</v>
      </c>
      <c r="G3160" s="33" t="s">
        <v>25</v>
      </c>
      <c r="H3160" s="34" t="s">
        <v>25</v>
      </c>
    </row>
    <row r="3161" spans="2:8" x14ac:dyDescent="0.25">
      <c r="B3161" s="3">
        <v>2438100000000</v>
      </c>
      <c r="C3161" s="4" t="s">
        <v>21</v>
      </c>
      <c r="D3161" s="6" t="s">
        <v>3613</v>
      </c>
      <c r="E3161" s="28" t="s">
        <v>5979</v>
      </c>
      <c r="F3161" s="33">
        <v>2432000000000</v>
      </c>
      <c r="G3161" s="33" t="s">
        <v>21</v>
      </c>
      <c r="H3161" s="34" t="s">
        <v>3613</v>
      </c>
    </row>
    <row r="3162" spans="2:8" ht="25.5" x14ac:dyDescent="0.25">
      <c r="B3162" s="3">
        <v>2438101000000</v>
      </c>
      <c r="C3162" s="4" t="s">
        <v>21</v>
      </c>
      <c r="D3162" s="6" t="s">
        <v>5198</v>
      </c>
      <c r="E3162" s="28" t="s">
        <v>5979</v>
      </c>
      <c r="F3162" s="33">
        <v>2432500000000</v>
      </c>
      <c r="G3162" s="33" t="s">
        <v>21</v>
      </c>
      <c r="H3162" s="34" t="s">
        <v>5198</v>
      </c>
    </row>
    <row r="3163" spans="2:8" x14ac:dyDescent="0.25">
      <c r="B3163" s="10">
        <v>2438101001000</v>
      </c>
      <c r="C3163" s="11" t="s">
        <v>40</v>
      </c>
      <c r="D3163" s="12" t="s">
        <v>6253</v>
      </c>
      <c r="E3163" s="28" t="s">
        <v>5979</v>
      </c>
      <c r="F3163" s="35">
        <v>2432500101000</v>
      </c>
      <c r="G3163" s="35" t="s">
        <v>40</v>
      </c>
      <c r="H3163" s="36" t="s">
        <v>3619</v>
      </c>
    </row>
    <row r="3164" spans="2:8" ht="25.5" x14ac:dyDescent="0.25">
      <c r="B3164" s="3">
        <v>2438101100000</v>
      </c>
      <c r="C3164" s="4" t="s">
        <v>21</v>
      </c>
      <c r="D3164" s="6" t="s">
        <v>5200</v>
      </c>
      <c r="E3164" s="28" t="s">
        <v>5979</v>
      </c>
      <c r="F3164" s="33">
        <v>2432500100000</v>
      </c>
      <c r="G3164" s="33" t="s">
        <v>21</v>
      </c>
      <c r="H3164" s="34" t="s">
        <v>5199</v>
      </c>
    </row>
    <row r="3165" spans="2:8" x14ac:dyDescent="0.25">
      <c r="B3165" s="10">
        <v>2438101101000</v>
      </c>
      <c r="C3165" s="11" t="s">
        <v>40</v>
      </c>
      <c r="D3165" s="12" t="s">
        <v>6253</v>
      </c>
      <c r="E3165" s="28" t="s">
        <v>5979</v>
      </c>
      <c r="F3165" s="35">
        <v>2432500101000</v>
      </c>
      <c r="G3165" s="35" t="s">
        <v>40</v>
      </c>
      <c r="H3165" s="36" t="s">
        <v>3619</v>
      </c>
    </row>
    <row r="3166" spans="2:8" ht="25.5" x14ac:dyDescent="0.25">
      <c r="B3166" s="3">
        <v>2438102000000</v>
      </c>
      <c r="C3166" s="4" t="s">
        <v>21</v>
      </c>
      <c r="D3166" s="6" t="s">
        <v>5202</v>
      </c>
      <c r="E3166" s="28" t="s">
        <v>5979</v>
      </c>
      <c r="F3166" s="33">
        <v>2432510000000</v>
      </c>
      <c r="G3166" s="33" t="s">
        <v>21</v>
      </c>
      <c r="H3166" s="34" t="s">
        <v>5202</v>
      </c>
    </row>
    <row r="3167" spans="2:8" ht="25.5" x14ac:dyDescent="0.25">
      <c r="B3167" s="3">
        <v>2438102100000</v>
      </c>
      <c r="C3167" s="4" t="s">
        <v>21</v>
      </c>
      <c r="D3167" s="6" t="s">
        <v>5204</v>
      </c>
      <c r="E3167" s="28" t="s">
        <v>5979</v>
      </c>
      <c r="F3167" s="33">
        <v>2432510100000</v>
      </c>
      <c r="G3167" s="33" t="s">
        <v>21</v>
      </c>
      <c r="H3167" s="34" t="s">
        <v>5203</v>
      </c>
    </row>
    <row r="3168" spans="2:8" x14ac:dyDescent="0.25">
      <c r="B3168" s="10">
        <v>2438102101000</v>
      </c>
      <c r="C3168" s="11" t="s">
        <v>40</v>
      </c>
      <c r="D3168" s="12" t="s">
        <v>3625</v>
      </c>
      <c r="E3168" s="28" t="s">
        <v>5979</v>
      </c>
      <c r="F3168" s="35">
        <v>2432510101000</v>
      </c>
      <c r="G3168" s="35" t="s">
        <v>40</v>
      </c>
      <c r="H3168" s="36" t="s">
        <v>3625</v>
      </c>
    </row>
    <row r="3169" spans="2:8" x14ac:dyDescent="0.25">
      <c r="B3169" s="3">
        <v>2438109000000</v>
      </c>
      <c r="C3169" s="4" t="s">
        <v>21</v>
      </c>
      <c r="D3169" s="6" t="s">
        <v>3627</v>
      </c>
      <c r="E3169" s="28" t="s">
        <v>5979</v>
      </c>
      <c r="F3169" s="33">
        <v>2432990000000</v>
      </c>
      <c r="G3169" s="33" t="s">
        <v>21</v>
      </c>
      <c r="H3169" s="34" t="s">
        <v>3626</v>
      </c>
    </row>
    <row r="3170" spans="2:8" x14ac:dyDescent="0.25">
      <c r="B3170" s="3">
        <v>2438109100000</v>
      </c>
      <c r="C3170" s="4" t="s">
        <v>21</v>
      </c>
      <c r="D3170" s="6" t="s">
        <v>3629</v>
      </c>
      <c r="E3170" s="28" t="s">
        <v>5979</v>
      </c>
      <c r="F3170" s="33">
        <v>2432990100000</v>
      </c>
      <c r="G3170" s="33" t="s">
        <v>21</v>
      </c>
      <c r="H3170" s="34" t="s">
        <v>3628</v>
      </c>
    </row>
    <row r="3171" spans="2:8" x14ac:dyDescent="0.25">
      <c r="B3171" s="3">
        <v>2438109101000</v>
      </c>
      <c r="C3171" s="4" t="s">
        <v>21</v>
      </c>
      <c r="D3171" s="6" t="s">
        <v>3639</v>
      </c>
      <c r="E3171" s="28" t="s">
        <v>5979</v>
      </c>
      <c r="F3171" s="33">
        <v>2432990103000</v>
      </c>
      <c r="G3171" s="33" t="s">
        <v>21</v>
      </c>
      <c r="H3171" s="34" t="s">
        <v>3638</v>
      </c>
    </row>
    <row r="3172" spans="2:8" x14ac:dyDescent="0.25">
      <c r="B3172" s="3">
        <v>2438109102000</v>
      </c>
      <c r="C3172" s="4" t="s">
        <v>21</v>
      </c>
      <c r="D3172" s="6" t="s">
        <v>3641</v>
      </c>
      <c r="E3172" s="28" t="s">
        <v>5979</v>
      </c>
      <c r="F3172" s="33">
        <v>2432990104000</v>
      </c>
      <c r="G3172" s="33" t="s">
        <v>21</v>
      </c>
      <c r="H3172" s="34" t="s">
        <v>3640</v>
      </c>
    </row>
    <row r="3173" spans="2:8" ht="25.5" x14ac:dyDescent="0.25">
      <c r="B3173" s="3">
        <v>2438109103000</v>
      </c>
      <c r="C3173" s="4" t="s">
        <v>21</v>
      </c>
      <c r="D3173" s="6" t="s">
        <v>3645</v>
      </c>
      <c r="E3173" s="28" t="s">
        <v>5979</v>
      </c>
      <c r="F3173" s="33">
        <v>2432990105000</v>
      </c>
      <c r="G3173" s="33" t="s">
        <v>21</v>
      </c>
      <c r="H3173" s="34" t="s">
        <v>3644</v>
      </c>
    </row>
    <row r="3174" spans="2:8" ht="25.5" x14ac:dyDescent="0.25">
      <c r="B3174" s="3">
        <v>2438109104000</v>
      </c>
      <c r="C3174" s="4" t="s">
        <v>21</v>
      </c>
      <c r="D3174" s="6" t="s">
        <v>5206</v>
      </c>
      <c r="E3174" s="28" t="s">
        <v>5979</v>
      </c>
      <c r="F3174" s="33">
        <v>2432990106000</v>
      </c>
      <c r="G3174" s="33" t="s">
        <v>21</v>
      </c>
      <c r="H3174" s="34" t="s">
        <v>3648</v>
      </c>
    </row>
    <row r="3175" spans="2:8" x14ac:dyDescent="0.25">
      <c r="B3175" s="3">
        <v>2438109105000</v>
      </c>
      <c r="C3175" s="4" t="s">
        <v>21</v>
      </c>
      <c r="D3175" s="6" t="s">
        <v>3651</v>
      </c>
      <c r="E3175" s="28" t="s">
        <v>5979</v>
      </c>
      <c r="F3175" s="33">
        <v>2432990107000</v>
      </c>
      <c r="G3175" s="33" t="s">
        <v>21</v>
      </c>
      <c r="H3175" s="34" t="s">
        <v>3650</v>
      </c>
    </row>
    <row r="3176" spans="2:8" x14ac:dyDescent="0.25">
      <c r="B3176" s="3">
        <v>2438109106000</v>
      </c>
      <c r="C3176" s="4" t="s">
        <v>21</v>
      </c>
      <c r="D3176" s="6" t="s">
        <v>3655</v>
      </c>
      <c r="E3176" s="28" t="s">
        <v>5979</v>
      </c>
      <c r="F3176" s="33">
        <v>2432990108000</v>
      </c>
      <c r="G3176" s="33" t="s">
        <v>21</v>
      </c>
      <c r="H3176" s="34" t="s">
        <v>3654</v>
      </c>
    </row>
    <row r="3177" spans="2:8" x14ac:dyDescent="0.25">
      <c r="B3177" s="3">
        <v>2438109107000</v>
      </c>
      <c r="C3177" s="4" t="s">
        <v>21</v>
      </c>
      <c r="D3177" s="6" t="s">
        <v>3657</v>
      </c>
      <c r="E3177" s="28" t="s">
        <v>5979</v>
      </c>
      <c r="F3177" s="33">
        <v>2432990109000</v>
      </c>
      <c r="G3177" s="33" t="s">
        <v>21</v>
      </c>
      <c r="H3177" s="34" t="s">
        <v>3656</v>
      </c>
    </row>
    <row r="3178" spans="2:8" x14ac:dyDescent="0.25">
      <c r="B3178" s="3">
        <v>2438109108000</v>
      </c>
      <c r="C3178" s="4" t="s">
        <v>21</v>
      </c>
      <c r="D3178" s="6" t="s">
        <v>3659</v>
      </c>
      <c r="E3178" s="28" t="s">
        <v>5979</v>
      </c>
      <c r="F3178" s="33">
        <v>2432990110000</v>
      </c>
      <c r="G3178" s="33" t="s">
        <v>21</v>
      </c>
      <c r="H3178" s="34" t="s">
        <v>3658</v>
      </c>
    </row>
    <row r="3179" spans="2:8" x14ac:dyDescent="0.25">
      <c r="B3179" s="3">
        <v>2438109109000</v>
      </c>
      <c r="C3179" s="4" t="s">
        <v>21</v>
      </c>
      <c r="D3179" s="6" t="s">
        <v>3661</v>
      </c>
      <c r="E3179" s="28" t="s">
        <v>5979</v>
      </c>
      <c r="F3179" s="33">
        <v>2432990111000</v>
      </c>
      <c r="G3179" s="33" t="s">
        <v>21</v>
      </c>
      <c r="H3179" s="34" t="s">
        <v>3660</v>
      </c>
    </row>
    <row r="3180" spans="2:8" x14ac:dyDescent="0.25">
      <c r="B3180" s="3">
        <v>2438109110000</v>
      </c>
      <c r="C3180" s="4" t="s">
        <v>21</v>
      </c>
      <c r="D3180" s="6" t="s">
        <v>3663</v>
      </c>
      <c r="E3180" s="28" t="s">
        <v>5979</v>
      </c>
      <c r="F3180" s="33">
        <v>2432990112000</v>
      </c>
      <c r="G3180" s="33" t="s">
        <v>21</v>
      </c>
      <c r="H3180" s="34" t="s">
        <v>3662</v>
      </c>
    </row>
    <row r="3181" spans="2:8" ht="25.5" x14ac:dyDescent="0.25">
      <c r="B3181" s="3">
        <v>2438109111000</v>
      </c>
      <c r="C3181" s="4" t="s">
        <v>21</v>
      </c>
      <c r="D3181" s="6" t="s">
        <v>5207</v>
      </c>
      <c r="E3181" s="28" t="s">
        <v>5979</v>
      </c>
      <c r="F3181" s="33">
        <v>2432990113000</v>
      </c>
      <c r="G3181" s="33" t="s">
        <v>21</v>
      </c>
      <c r="H3181" s="34" t="s">
        <v>3664</v>
      </c>
    </row>
    <row r="3182" spans="2:8" x14ac:dyDescent="0.25">
      <c r="B3182" s="3">
        <v>2438109112000</v>
      </c>
      <c r="C3182" s="4" t="s">
        <v>21</v>
      </c>
      <c r="D3182" s="6" t="s">
        <v>3667</v>
      </c>
      <c r="E3182" s="28" t="s">
        <v>5979</v>
      </c>
      <c r="F3182" s="33">
        <v>2432990114000</v>
      </c>
      <c r="G3182" s="33" t="s">
        <v>21</v>
      </c>
      <c r="H3182" s="34" t="s">
        <v>3666</v>
      </c>
    </row>
    <row r="3183" spans="2:8" x14ac:dyDescent="0.25">
      <c r="B3183" s="3">
        <v>2438109113000</v>
      </c>
      <c r="C3183" s="4" t="s">
        <v>21</v>
      </c>
      <c r="D3183" s="6" t="s">
        <v>3669</v>
      </c>
      <c r="E3183" s="28" t="s">
        <v>5979</v>
      </c>
      <c r="F3183" s="33">
        <v>2432990115000</v>
      </c>
      <c r="G3183" s="33" t="s">
        <v>21</v>
      </c>
      <c r="H3183" s="34" t="s">
        <v>3668</v>
      </c>
    </row>
    <row r="3184" spans="2:8" x14ac:dyDescent="0.25">
      <c r="B3184" s="3">
        <v>2438109114000</v>
      </c>
      <c r="C3184" s="4" t="s">
        <v>21</v>
      </c>
      <c r="D3184" s="6" t="s">
        <v>3671</v>
      </c>
      <c r="E3184" s="28" t="s">
        <v>5979</v>
      </c>
      <c r="F3184" s="33">
        <v>2432990116000</v>
      </c>
      <c r="G3184" s="33" t="s">
        <v>21</v>
      </c>
      <c r="H3184" s="34" t="s">
        <v>3670</v>
      </c>
    </row>
    <row r="3185" spans="2:8" ht="25.5" x14ac:dyDescent="0.25">
      <c r="B3185" s="3">
        <v>2438109115000</v>
      </c>
      <c r="C3185" s="4" t="s">
        <v>21</v>
      </c>
      <c r="D3185" s="6" t="s">
        <v>3673</v>
      </c>
      <c r="E3185" s="28" t="s">
        <v>5979</v>
      </c>
      <c r="F3185" s="33">
        <v>2432990117000</v>
      </c>
      <c r="G3185" s="33" t="s">
        <v>21</v>
      </c>
      <c r="H3185" s="34" t="s">
        <v>3672</v>
      </c>
    </row>
    <row r="3186" spans="2:8" x14ac:dyDescent="0.25">
      <c r="B3186" s="10">
        <v>2438109115001</v>
      </c>
      <c r="C3186" s="11" t="s">
        <v>40</v>
      </c>
      <c r="D3186" s="12" t="s">
        <v>6254</v>
      </c>
      <c r="E3186" s="28" t="s">
        <v>5979</v>
      </c>
      <c r="F3186" s="35">
        <v>2432990117001</v>
      </c>
      <c r="G3186" s="35" t="s">
        <v>40</v>
      </c>
      <c r="H3186" s="36" t="s">
        <v>5208</v>
      </c>
    </row>
    <row r="3187" spans="2:8" x14ac:dyDescent="0.25">
      <c r="B3187" s="3">
        <v>2438109116000</v>
      </c>
      <c r="C3187" s="4" t="s">
        <v>21</v>
      </c>
      <c r="D3187" s="6" t="s">
        <v>3675</v>
      </c>
      <c r="E3187" s="28" t="s">
        <v>5979</v>
      </c>
      <c r="F3187" s="33">
        <v>2432990118000</v>
      </c>
      <c r="G3187" s="33" t="s">
        <v>21</v>
      </c>
      <c r="H3187" s="34" t="s">
        <v>3674</v>
      </c>
    </row>
    <row r="3188" spans="2:8" x14ac:dyDescent="0.25">
      <c r="B3188" s="3">
        <v>2438109117000</v>
      </c>
      <c r="C3188" s="4" t="s">
        <v>21</v>
      </c>
      <c r="D3188" s="6" t="s">
        <v>3677</v>
      </c>
      <c r="E3188" s="28" t="s">
        <v>5979</v>
      </c>
      <c r="F3188" s="33">
        <v>2432990119000</v>
      </c>
      <c r="G3188" s="33" t="s">
        <v>21</v>
      </c>
      <c r="H3188" s="34" t="s">
        <v>3676</v>
      </c>
    </row>
    <row r="3189" spans="2:8" x14ac:dyDescent="0.25">
      <c r="B3189" s="3">
        <v>2438109118000</v>
      </c>
      <c r="C3189" s="4" t="s">
        <v>21</v>
      </c>
      <c r="D3189" s="6" t="s">
        <v>3679</v>
      </c>
      <c r="E3189" s="28" t="s">
        <v>5979</v>
      </c>
      <c r="F3189" s="33">
        <v>2432990120000</v>
      </c>
      <c r="G3189" s="33" t="s">
        <v>21</v>
      </c>
      <c r="H3189" s="34" t="s">
        <v>3678</v>
      </c>
    </row>
    <row r="3190" spans="2:8" x14ac:dyDescent="0.25">
      <c r="B3190" s="3">
        <v>2438109119000</v>
      </c>
      <c r="C3190" s="4" t="s">
        <v>21</v>
      </c>
      <c r="D3190" s="6" t="s">
        <v>3681</v>
      </c>
      <c r="E3190" s="28" t="s">
        <v>5979</v>
      </c>
      <c r="F3190" s="33">
        <v>2432990121000</v>
      </c>
      <c r="G3190" s="33" t="s">
        <v>21</v>
      </c>
      <c r="H3190" s="34" t="s">
        <v>3680</v>
      </c>
    </row>
    <row r="3191" spans="2:8" x14ac:dyDescent="0.25">
      <c r="B3191" s="3">
        <v>2438109120000</v>
      </c>
      <c r="C3191" s="4" t="s">
        <v>21</v>
      </c>
      <c r="D3191" s="6" t="s">
        <v>3683</v>
      </c>
      <c r="E3191" s="28" t="s">
        <v>5979</v>
      </c>
      <c r="F3191" s="33">
        <v>2432990122000</v>
      </c>
      <c r="G3191" s="33" t="s">
        <v>21</v>
      </c>
      <c r="H3191" s="34" t="s">
        <v>3682</v>
      </c>
    </row>
    <row r="3192" spans="2:8" x14ac:dyDescent="0.25">
      <c r="B3192" s="10">
        <v>2438109120001</v>
      </c>
      <c r="C3192" s="11" t="s">
        <v>40</v>
      </c>
      <c r="D3192" s="12" t="s">
        <v>3684</v>
      </c>
      <c r="E3192" s="28" t="s">
        <v>5979</v>
      </c>
      <c r="F3192" s="35">
        <v>2432990122001</v>
      </c>
      <c r="G3192" s="35" t="s">
        <v>40</v>
      </c>
      <c r="H3192" s="36" t="s">
        <v>3684</v>
      </c>
    </row>
    <row r="3193" spans="2:8" x14ac:dyDescent="0.25">
      <c r="B3193" s="10">
        <v>2438109120002</v>
      </c>
      <c r="C3193" s="11" t="s">
        <v>40</v>
      </c>
      <c r="D3193" s="12" t="s">
        <v>3686</v>
      </c>
      <c r="E3193" s="28" t="s">
        <v>5979</v>
      </c>
      <c r="F3193" s="35">
        <v>2432990122002</v>
      </c>
      <c r="G3193" s="35" t="s">
        <v>40</v>
      </c>
      <c r="H3193" s="36" t="s">
        <v>3686</v>
      </c>
    </row>
    <row r="3194" spans="2:8" x14ac:dyDescent="0.25">
      <c r="B3194" s="10">
        <v>2438109120003</v>
      </c>
      <c r="C3194" s="11" t="s">
        <v>40</v>
      </c>
      <c r="D3194" s="12" t="s">
        <v>3687</v>
      </c>
      <c r="E3194" s="28" t="s">
        <v>5979</v>
      </c>
      <c r="F3194" s="35">
        <v>2432990122003</v>
      </c>
      <c r="G3194" s="35" t="s">
        <v>40</v>
      </c>
      <c r="H3194" s="36" t="s">
        <v>3687</v>
      </c>
    </row>
    <row r="3195" spans="2:8" x14ac:dyDescent="0.25">
      <c r="B3195" s="3">
        <v>2438109121000</v>
      </c>
      <c r="C3195" s="4" t="s">
        <v>21</v>
      </c>
      <c r="D3195" s="6" t="s">
        <v>3690</v>
      </c>
      <c r="E3195" s="28" t="s">
        <v>5979</v>
      </c>
      <c r="F3195" s="33">
        <v>2432990123000</v>
      </c>
      <c r="G3195" s="33" t="s">
        <v>21</v>
      </c>
      <c r="H3195" s="34" t="s">
        <v>3689</v>
      </c>
    </row>
    <row r="3196" spans="2:8" x14ac:dyDescent="0.25">
      <c r="B3196" s="3">
        <v>2438109122000</v>
      </c>
      <c r="C3196" s="4" t="s">
        <v>21</v>
      </c>
      <c r="D3196" s="6" t="s">
        <v>3692</v>
      </c>
      <c r="E3196" s="28" t="s">
        <v>5979</v>
      </c>
      <c r="F3196" s="33">
        <v>2432990124000</v>
      </c>
      <c r="G3196" s="33" t="s">
        <v>21</v>
      </c>
      <c r="H3196" s="34" t="s">
        <v>3691</v>
      </c>
    </row>
    <row r="3197" spans="2:8" x14ac:dyDescent="0.25">
      <c r="B3197" s="10">
        <v>2438109122001</v>
      </c>
      <c r="C3197" s="11" t="s">
        <v>40</v>
      </c>
      <c r="D3197" s="12" t="s">
        <v>3752</v>
      </c>
      <c r="E3197" s="28" t="s">
        <v>5979</v>
      </c>
      <c r="F3197" s="35">
        <v>2432990124001</v>
      </c>
      <c r="G3197" s="35" t="s">
        <v>40</v>
      </c>
      <c r="H3197" s="36" t="s">
        <v>3752</v>
      </c>
    </row>
    <row r="3198" spans="2:8" ht="25.5" x14ac:dyDescent="0.25">
      <c r="B3198" s="3">
        <v>2438109123000</v>
      </c>
      <c r="C3198" s="4" t="s">
        <v>21</v>
      </c>
      <c r="D3198" s="6" t="s">
        <v>3637</v>
      </c>
      <c r="E3198" s="28" t="s">
        <v>5979</v>
      </c>
      <c r="F3198" s="33">
        <v>2432520000000</v>
      </c>
      <c r="G3198" s="33" t="s">
        <v>21</v>
      </c>
      <c r="H3198" s="34" t="s">
        <v>5205</v>
      </c>
    </row>
    <row r="3199" spans="2:8" x14ac:dyDescent="0.25">
      <c r="B3199" s="3">
        <v>2438109124000</v>
      </c>
      <c r="C3199" s="4" t="s">
        <v>21</v>
      </c>
      <c r="D3199" s="6" t="s">
        <v>3631</v>
      </c>
      <c r="E3199" s="28" t="s">
        <v>5979</v>
      </c>
      <c r="F3199" s="33">
        <v>2432990101000</v>
      </c>
      <c r="G3199" s="33" t="s">
        <v>21</v>
      </c>
      <c r="H3199" s="34" t="s">
        <v>3630</v>
      </c>
    </row>
    <row r="3200" spans="2:8" x14ac:dyDescent="0.25">
      <c r="B3200" s="3">
        <v>2438109125000</v>
      </c>
      <c r="C3200" s="4" t="s">
        <v>21</v>
      </c>
      <c r="D3200" s="6" t="s">
        <v>3635</v>
      </c>
      <c r="E3200" s="28" t="s">
        <v>5979</v>
      </c>
      <c r="F3200" s="33">
        <v>2432990102000</v>
      </c>
      <c r="G3200" s="33" t="s">
        <v>21</v>
      </c>
      <c r="H3200" s="34" t="s">
        <v>3634</v>
      </c>
    </row>
    <row r="3201" spans="2:8" x14ac:dyDescent="0.25">
      <c r="B3201" s="3">
        <v>2438990000000</v>
      </c>
      <c r="C3201" s="4" t="s">
        <v>21</v>
      </c>
      <c r="D3201" s="6" t="s">
        <v>3693</v>
      </c>
      <c r="E3201" s="28" t="s">
        <v>5979</v>
      </c>
      <c r="F3201" s="33">
        <v>2439000000000</v>
      </c>
      <c r="G3201" s="33" t="s">
        <v>21</v>
      </c>
      <c r="H3201" s="34" t="s">
        <v>3693</v>
      </c>
    </row>
    <row r="3202" spans="2:8" x14ac:dyDescent="0.25">
      <c r="B3202" s="14">
        <v>2438991000000</v>
      </c>
      <c r="C3202" s="15" t="s">
        <v>21</v>
      </c>
      <c r="D3202" s="16" t="s">
        <v>3693</v>
      </c>
      <c r="E3202" s="23" t="s">
        <v>693</v>
      </c>
      <c r="F3202" s="33" t="s">
        <v>25</v>
      </c>
      <c r="G3202" s="33" t="s">
        <v>25</v>
      </c>
      <c r="H3202" s="34" t="s">
        <v>25</v>
      </c>
    </row>
    <row r="3203" spans="2:8" x14ac:dyDescent="0.25">
      <c r="B3203" s="3">
        <v>2438991100000</v>
      </c>
      <c r="C3203" s="4" t="s">
        <v>21</v>
      </c>
      <c r="D3203" s="6" t="s">
        <v>3696</v>
      </c>
      <c r="E3203" s="28" t="s">
        <v>5979</v>
      </c>
      <c r="F3203" s="33">
        <v>2439990100000</v>
      </c>
      <c r="G3203" s="33" t="s">
        <v>21</v>
      </c>
      <c r="H3203" s="34" t="s">
        <v>3695</v>
      </c>
    </row>
    <row r="3204" spans="2:8" x14ac:dyDescent="0.25">
      <c r="B3204" s="3">
        <v>2438991101000</v>
      </c>
      <c r="C3204" s="4" t="s">
        <v>21</v>
      </c>
      <c r="D3204" s="6" t="s">
        <v>5197</v>
      </c>
      <c r="E3204" s="28" t="s">
        <v>5979</v>
      </c>
      <c r="F3204" s="33">
        <v>2431500000000</v>
      </c>
      <c r="G3204" s="33" t="s">
        <v>21</v>
      </c>
      <c r="H3204" s="34" t="s">
        <v>5196</v>
      </c>
    </row>
    <row r="3205" spans="2:8" x14ac:dyDescent="0.25">
      <c r="B3205" s="3">
        <v>2438991102000</v>
      </c>
      <c r="C3205" s="4" t="s">
        <v>21</v>
      </c>
      <c r="D3205" s="6" t="s">
        <v>3698</v>
      </c>
      <c r="E3205" s="28" t="s">
        <v>5979</v>
      </c>
      <c r="F3205" s="33">
        <v>2439990101000</v>
      </c>
      <c r="G3205" s="33" t="s">
        <v>21</v>
      </c>
      <c r="H3205" s="34" t="s">
        <v>3697</v>
      </c>
    </row>
    <row r="3206" spans="2:8" x14ac:dyDescent="0.25">
      <c r="B3206" s="3">
        <v>2438991103000</v>
      </c>
      <c r="C3206" s="4" t="s">
        <v>21</v>
      </c>
      <c r="D3206" s="6" t="s">
        <v>3700</v>
      </c>
      <c r="E3206" s="28" t="s">
        <v>5979</v>
      </c>
      <c r="F3206" s="33">
        <v>2439990102000</v>
      </c>
      <c r="G3206" s="33" t="s">
        <v>21</v>
      </c>
      <c r="H3206" s="34" t="s">
        <v>3699</v>
      </c>
    </row>
    <row r="3207" spans="2:8" x14ac:dyDescent="0.25">
      <c r="B3207" s="3">
        <v>2438991104000</v>
      </c>
      <c r="C3207" s="4" t="s">
        <v>21</v>
      </c>
      <c r="D3207" s="6" t="s">
        <v>3702</v>
      </c>
      <c r="E3207" s="28" t="s">
        <v>5979</v>
      </c>
      <c r="F3207" s="33">
        <v>2439990103000</v>
      </c>
      <c r="G3207" s="33" t="s">
        <v>21</v>
      </c>
      <c r="H3207" s="34" t="s">
        <v>3701</v>
      </c>
    </row>
    <row r="3208" spans="2:8" x14ac:dyDescent="0.25">
      <c r="B3208" s="3">
        <v>2438991105000</v>
      </c>
      <c r="C3208" s="4" t="s">
        <v>21</v>
      </c>
      <c r="D3208" s="6" t="s">
        <v>3704</v>
      </c>
      <c r="E3208" s="28" t="s">
        <v>5979</v>
      </c>
      <c r="F3208" s="33">
        <v>2439990104000</v>
      </c>
      <c r="G3208" s="33" t="s">
        <v>21</v>
      </c>
      <c r="H3208" s="34" t="s">
        <v>3703</v>
      </c>
    </row>
    <row r="3209" spans="2:8" x14ac:dyDescent="0.25">
      <c r="B3209" s="3">
        <v>2438991106000</v>
      </c>
      <c r="C3209" s="4" t="s">
        <v>21</v>
      </c>
      <c r="D3209" s="6" t="s">
        <v>3706</v>
      </c>
      <c r="E3209" s="28" t="s">
        <v>5979</v>
      </c>
      <c r="F3209" s="33">
        <v>2439990105000</v>
      </c>
      <c r="G3209" s="33" t="s">
        <v>21</v>
      </c>
      <c r="H3209" s="34" t="s">
        <v>3705</v>
      </c>
    </row>
    <row r="3210" spans="2:8" x14ac:dyDescent="0.25">
      <c r="B3210" s="3">
        <v>2438991107000</v>
      </c>
      <c r="C3210" s="4" t="s">
        <v>21</v>
      </c>
      <c r="D3210" s="6" t="s">
        <v>3708</v>
      </c>
      <c r="E3210" s="28" t="s">
        <v>5979</v>
      </c>
      <c r="F3210" s="33">
        <v>2439990106000</v>
      </c>
      <c r="G3210" s="33" t="s">
        <v>21</v>
      </c>
      <c r="H3210" s="34" t="s">
        <v>3707</v>
      </c>
    </row>
    <row r="3211" spans="2:8" x14ac:dyDescent="0.25">
      <c r="B3211" s="3">
        <v>2438991108000</v>
      </c>
      <c r="C3211" s="4" t="s">
        <v>21</v>
      </c>
      <c r="D3211" s="6" t="s">
        <v>3710</v>
      </c>
      <c r="E3211" s="28" t="s">
        <v>5979</v>
      </c>
      <c r="F3211" s="33">
        <v>2439990107000</v>
      </c>
      <c r="G3211" s="33" t="s">
        <v>21</v>
      </c>
      <c r="H3211" s="34" t="s">
        <v>3709</v>
      </c>
    </row>
    <row r="3212" spans="2:8" x14ac:dyDescent="0.25">
      <c r="B3212" s="3">
        <v>2438991109000</v>
      </c>
      <c r="C3212" s="4" t="s">
        <v>21</v>
      </c>
      <c r="D3212" s="6" t="s">
        <v>5211</v>
      </c>
      <c r="E3212" s="28" t="s">
        <v>5979</v>
      </c>
      <c r="F3212" s="33">
        <v>2439990108000</v>
      </c>
      <c r="G3212" s="33" t="s">
        <v>21</v>
      </c>
      <c r="H3212" s="34" t="s">
        <v>3711</v>
      </c>
    </row>
    <row r="3213" spans="2:8" x14ac:dyDescent="0.25">
      <c r="B3213" s="3">
        <v>2438991110000</v>
      </c>
      <c r="C3213" s="4" t="s">
        <v>21</v>
      </c>
      <c r="D3213" s="6" t="s">
        <v>3714</v>
      </c>
      <c r="E3213" s="28" t="s">
        <v>5979</v>
      </c>
      <c r="F3213" s="33">
        <v>2439990109000</v>
      </c>
      <c r="G3213" s="33" t="s">
        <v>21</v>
      </c>
      <c r="H3213" s="34" t="s">
        <v>3713</v>
      </c>
    </row>
    <row r="3214" spans="2:8" x14ac:dyDescent="0.25">
      <c r="B3214" s="3">
        <v>2438991111000</v>
      </c>
      <c r="C3214" s="4" t="s">
        <v>21</v>
      </c>
      <c r="D3214" s="6" t="s">
        <v>3716</v>
      </c>
      <c r="E3214" s="28" t="s">
        <v>5979</v>
      </c>
      <c r="F3214" s="33">
        <v>2439990110000</v>
      </c>
      <c r="G3214" s="33" t="s">
        <v>21</v>
      </c>
      <c r="H3214" s="34" t="s">
        <v>3715</v>
      </c>
    </row>
    <row r="3215" spans="2:8" x14ac:dyDescent="0.25">
      <c r="B3215" s="3">
        <v>2438991112000</v>
      </c>
      <c r="C3215" s="4" t="s">
        <v>21</v>
      </c>
      <c r="D3215" s="6" t="s">
        <v>3718</v>
      </c>
      <c r="E3215" s="28" t="s">
        <v>5979</v>
      </c>
      <c r="F3215" s="33">
        <v>2439990111000</v>
      </c>
      <c r="G3215" s="33" t="s">
        <v>21</v>
      </c>
      <c r="H3215" s="34" t="s">
        <v>3717</v>
      </c>
    </row>
    <row r="3216" spans="2:8" x14ac:dyDescent="0.25">
      <c r="B3216" s="3">
        <v>2438991113000</v>
      </c>
      <c r="C3216" s="4" t="s">
        <v>21</v>
      </c>
      <c r="D3216" s="6" t="s">
        <v>3721</v>
      </c>
      <c r="E3216" s="28" t="s">
        <v>5979</v>
      </c>
      <c r="F3216" s="33">
        <v>2439990112000</v>
      </c>
      <c r="G3216" s="33" t="s">
        <v>21</v>
      </c>
      <c r="H3216" s="34" t="s">
        <v>3720</v>
      </c>
    </row>
    <row r="3217" spans="2:8" x14ac:dyDescent="0.25">
      <c r="B3217" s="3">
        <v>2438991114000</v>
      </c>
      <c r="C3217" s="4" t="s">
        <v>21</v>
      </c>
      <c r="D3217" s="6" t="s">
        <v>3723</v>
      </c>
      <c r="E3217" s="28" t="s">
        <v>5979</v>
      </c>
      <c r="F3217" s="33">
        <v>2439990113000</v>
      </c>
      <c r="G3217" s="33" t="s">
        <v>21</v>
      </c>
      <c r="H3217" s="34" t="s">
        <v>3722</v>
      </c>
    </row>
    <row r="3218" spans="2:8" x14ac:dyDescent="0.25">
      <c r="B3218" s="3">
        <v>2438991115000</v>
      </c>
      <c r="C3218" s="4" t="s">
        <v>21</v>
      </c>
      <c r="D3218" s="6" t="s">
        <v>3725</v>
      </c>
      <c r="E3218" s="28" t="s">
        <v>5979</v>
      </c>
      <c r="F3218" s="33">
        <v>2439990114000</v>
      </c>
      <c r="G3218" s="33" t="s">
        <v>21</v>
      </c>
      <c r="H3218" s="34" t="s">
        <v>3724</v>
      </c>
    </row>
    <row r="3219" spans="2:8" x14ac:dyDescent="0.25">
      <c r="B3219" s="3">
        <v>2438991116000</v>
      </c>
      <c r="C3219" s="4" t="s">
        <v>21</v>
      </c>
      <c r="D3219" s="6" t="s">
        <v>5212</v>
      </c>
      <c r="E3219" s="28" t="s">
        <v>5979</v>
      </c>
      <c r="F3219" s="33">
        <v>2439990115000</v>
      </c>
      <c r="G3219" s="33" t="s">
        <v>21</v>
      </c>
      <c r="H3219" s="34" t="s">
        <v>3726</v>
      </c>
    </row>
    <row r="3220" spans="2:8" x14ac:dyDescent="0.25">
      <c r="B3220" s="3">
        <v>2438991117000</v>
      </c>
      <c r="C3220" s="4" t="s">
        <v>21</v>
      </c>
      <c r="D3220" s="6" t="s">
        <v>3731</v>
      </c>
      <c r="E3220" s="28" t="s">
        <v>5979</v>
      </c>
      <c r="F3220" s="33">
        <v>2439990116000</v>
      </c>
      <c r="G3220" s="33" t="s">
        <v>21</v>
      </c>
      <c r="H3220" s="34" t="s">
        <v>3730</v>
      </c>
    </row>
    <row r="3221" spans="2:8" x14ac:dyDescent="0.25">
      <c r="B3221" s="3">
        <v>2438991118000</v>
      </c>
      <c r="C3221" s="4" t="s">
        <v>21</v>
      </c>
      <c r="D3221" s="6" t="s">
        <v>3733</v>
      </c>
      <c r="E3221" s="28" t="s">
        <v>5979</v>
      </c>
      <c r="F3221" s="33">
        <v>2439990117000</v>
      </c>
      <c r="G3221" s="33" t="s">
        <v>21</v>
      </c>
      <c r="H3221" s="34" t="s">
        <v>3732</v>
      </c>
    </row>
    <row r="3222" spans="2:8" x14ac:dyDescent="0.25">
      <c r="B3222" s="3">
        <v>2438991119000</v>
      </c>
      <c r="C3222" s="4" t="s">
        <v>21</v>
      </c>
      <c r="D3222" s="6" t="s">
        <v>3735</v>
      </c>
      <c r="E3222" s="28" t="s">
        <v>5979</v>
      </c>
      <c r="F3222" s="33">
        <v>2439990118000</v>
      </c>
      <c r="G3222" s="33" t="s">
        <v>21</v>
      </c>
      <c r="H3222" s="34" t="s">
        <v>3734</v>
      </c>
    </row>
    <row r="3223" spans="2:8" x14ac:dyDescent="0.25">
      <c r="B3223" s="3">
        <v>2438991120000</v>
      </c>
      <c r="C3223" s="4" t="s">
        <v>21</v>
      </c>
      <c r="D3223" s="6" t="s">
        <v>3737</v>
      </c>
      <c r="E3223" s="28" t="s">
        <v>5979</v>
      </c>
      <c r="F3223" s="33">
        <v>2439990119000</v>
      </c>
      <c r="G3223" s="33" t="s">
        <v>21</v>
      </c>
      <c r="H3223" s="34" t="s">
        <v>3736</v>
      </c>
    </row>
    <row r="3224" spans="2:8" x14ac:dyDescent="0.25">
      <c r="B3224" s="3">
        <v>2438991121000</v>
      </c>
      <c r="C3224" s="4" t="s">
        <v>21</v>
      </c>
      <c r="D3224" s="6" t="s">
        <v>3739</v>
      </c>
      <c r="E3224" s="28" t="s">
        <v>5979</v>
      </c>
      <c r="F3224" s="33">
        <v>2439990120000</v>
      </c>
      <c r="G3224" s="33" t="s">
        <v>21</v>
      </c>
      <c r="H3224" s="34" t="s">
        <v>3738</v>
      </c>
    </row>
    <row r="3225" spans="2:8" x14ac:dyDescent="0.25">
      <c r="B3225" s="3">
        <v>2438991122000</v>
      </c>
      <c r="C3225" s="4" t="s">
        <v>21</v>
      </c>
      <c r="D3225" s="6" t="s">
        <v>3741</v>
      </c>
      <c r="E3225" s="28" t="s">
        <v>5979</v>
      </c>
      <c r="F3225" s="33">
        <v>2439990121000</v>
      </c>
      <c r="G3225" s="33" t="s">
        <v>21</v>
      </c>
      <c r="H3225" s="34" t="s">
        <v>3740</v>
      </c>
    </row>
    <row r="3226" spans="2:8" x14ac:dyDescent="0.25">
      <c r="B3226" s="3">
        <v>2438991123000</v>
      </c>
      <c r="C3226" s="4" t="s">
        <v>21</v>
      </c>
      <c r="D3226" s="6" t="s">
        <v>3743</v>
      </c>
      <c r="E3226" s="28" t="s">
        <v>5979</v>
      </c>
      <c r="F3226" s="33">
        <v>2439990122000</v>
      </c>
      <c r="G3226" s="33" t="s">
        <v>21</v>
      </c>
      <c r="H3226" s="34" t="s">
        <v>3742</v>
      </c>
    </row>
    <row r="3227" spans="2:8" x14ac:dyDescent="0.25">
      <c r="B3227" s="3">
        <v>2438991124000</v>
      </c>
      <c r="C3227" s="4" t="s">
        <v>21</v>
      </c>
      <c r="D3227" s="6" t="s">
        <v>3745</v>
      </c>
      <c r="E3227" s="28" t="s">
        <v>5979</v>
      </c>
      <c r="F3227" s="33">
        <v>2439990123000</v>
      </c>
      <c r="G3227" s="33" t="s">
        <v>21</v>
      </c>
      <c r="H3227" s="34" t="s">
        <v>3744</v>
      </c>
    </row>
    <row r="3228" spans="2:8" x14ac:dyDescent="0.25">
      <c r="B3228" s="3">
        <v>2438991125000</v>
      </c>
      <c r="C3228" s="4" t="s">
        <v>21</v>
      </c>
      <c r="D3228" s="6" t="s">
        <v>3747</v>
      </c>
      <c r="E3228" s="28" t="s">
        <v>5979</v>
      </c>
      <c r="F3228" s="33">
        <v>2439990124000</v>
      </c>
      <c r="G3228" s="33" t="s">
        <v>21</v>
      </c>
      <c r="H3228" s="34" t="s">
        <v>3746</v>
      </c>
    </row>
    <row r="3229" spans="2:8" x14ac:dyDescent="0.25">
      <c r="B3229" s="3">
        <v>2438991126000</v>
      </c>
      <c r="C3229" s="4" t="s">
        <v>21</v>
      </c>
      <c r="D3229" s="6" t="s">
        <v>3749</v>
      </c>
      <c r="E3229" s="28" t="s">
        <v>5979</v>
      </c>
      <c r="F3229" s="33">
        <v>2439990125000</v>
      </c>
      <c r="G3229" s="33" t="s">
        <v>21</v>
      </c>
      <c r="H3229" s="34" t="s">
        <v>3748</v>
      </c>
    </row>
    <row r="3230" spans="2:8" x14ac:dyDescent="0.25">
      <c r="B3230" s="3">
        <v>2438991127000</v>
      </c>
      <c r="C3230" s="4" t="s">
        <v>21</v>
      </c>
      <c r="D3230" s="6" t="s">
        <v>3751</v>
      </c>
      <c r="E3230" s="28" t="s">
        <v>5979</v>
      </c>
      <c r="F3230" s="33">
        <v>2439990126000</v>
      </c>
      <c r="G3230" s="33" t="s">
        <v>21</v>
      </c>
      <c r="H3230" s="34" t="s">
        <v>3750</v>
      </c>
    </row>
    <row r="3231" spans="2:8" x14ac:dyDescent="0.25">
      <c r="B3231" s="3">
        <v>2440000000000</v>
      </c>
      <c r="C3231" s="4" t="s">
        <v>21</v>
      </c>
      <c r="D3231" s="6" t="s">
        <v>3753</v>
      </c>
      <c r="E3231" s="22" t="s">
        <v>23</v>
      </c>
      <c r="F3231" s="33" t="s">
        <v>25</v>
      </c>
      <c r="G3231" s="33" t="s">
        <v>25</v>
      </c>
      <c r="H3231" s="34" t="s">
        <v>25</v>
      </c>
    </row>
    <row r="3232" spans="2:8" x14ac:dyDescent="0.25">
      <c r="B3232" s="3">
        <v>2440001000000</v>
      </c>
      <c r="C3232" s="4" t="s">
        <v>21</v>
      </c>
      <c r="D3232" s="6" t="s">
        <v>3753</v>
      </c>
      <c r="E3232" s="28" t="s">
        <v>5979</v>
      </c>
      <c r="F3232" s="33">
        <v>2441000000000</v>
      </c>
      <c r="G3232" s="33" t="s">
        <v>21</v>
      </c>
      <c r="H3232" s="34" t="s">
        <v>3753</v>
      </c>
    </row>
    <row r="3233" spans="2:8" x14ac:dyDescent="0.25">
      <c r="B3233" s="14">
        <v>2440001100000</v>
      </c>
      <c r="C3233" s="15" t="s">
        <v>21</v>
      </c>
      <c r="D3233" s="16" t="s">
        <v>6154</v>
      </c>
      <c r="E3233" s="23" t="s">
        <v>693</v>
      </c>
      <c r="F3233" s="33" t="s">
        <v>25</v>
      </c>
      <c r="G3233" s="33" t="s">
        <v>25</v>
      </c>
      <c r="H3233" s="34" t="s">
        <v>25</v>
      </c>
    </row>
    <row r="3234" spans="2:8" x14ac:dyDescent="0.25">
      <c r="B3234" s="14">
        <v>2448000000000</v>
      </c>
      <c r="C3234" s="15" t="s">
        <v>21</v>
      </c>
      <c r="D3234" s="16" t="s">
        <v>6155</v>
      </c>
      <c r="E3234" s="23" t="s">
        <v>693</v>
      </c>
      <c r="F3234" s="33" t="s">
        <v>25</v>
      </c>
      <c r="G3234" s="33" t="s">
        <v>25</v>
      </c>
      <c r="H3234" s="34" t="s">
        <v>25</v>
      </c>
    </row>
    <row r="3235" spans="2:8" x14ac:dyDescent="0.25">
      <c r="B3235" s="3">
        <v>2448010000000</v>
      </c>
      <c r="C3235" s="4" t="s">
        <v>21</v>
      </c>
      <c r="D3235" s="6" t="s">
        <v>6255</v>
      </c>
      <c r="E3235" s="28" t="s">
        <v>5979</v>
      </c>
      <c r="F3235" s="33">
        <v>2441010000000</v>
      </c>
      <c r="G3235" s="33" t="s">
        <v>21</v>
      </c>
      <c r="H3235" s="34" t="s">
        <v>3754</v>
      </c>
    </row>
    <row r="3236" spans="2:8" ht="25.5" x14ac:dyDescent="0.25">
      <c r="B3236" s="3">
        <v>2448011000000</v>
      </c>
      <c r="C3236" s="4" t="s">
        <v>21</v>
      </c>
      <c r="D3236" s="6" t="s">
        <v>5213</v>
      </c>
      <c r="E3236" s="28" t="s">
        <v>5979</v>
      </c>
      <c r="F3236" s="33">
        <v>2441500000000</v>
      </c>
      <c r="G3236" s="33" t="s">
        <v>21</v>
      </c>
      <c r="H3236" s="34" t="s">
        <v>5213</v>
      </c>
    </row>
    <row r="3237" spans="2:8" ht="25.5" x14ac:dyDescent="0.25">
      <c r="B3237" s="3">
        <v>2448012000000</v>
      </c>
      <c r="C3237" s="4" t="s">
        <v>21</v>
      </c>
      <c r="D3237" s="6" t="s">
        <v>5214</v>
      </c>
      <c r="E3237" s="28" t="s">
        <v>5979</v>
      </c>
      <c r="F3237" s="33">
        <v>2441510000000</v>
      </c>
      <c r="G3237" s="33" t="s">
        <v>21</v>
      </c>
      <c r="H3237" s="34" t="s">
        <v>5214</v>
      </c>
    </row>
    <row r="3238" spans="2:8" x14ac:dyDescent="0.25">
      <c r="B3238" s="3">
        <v>2448019000000</v>
      </c>
      <c r="C3238" s="4" t="s">
        <v>21</v>
      </c>
      <c r="D3238" s="6" t="s">
        <v>3764</v>
      </c>
      <c r="E3238" s="28" t="s">
        <v>5979</v>
      </c>
      <c r="F3238" s="33">
        <v>2441990000000</v>
      </c>
      <c r="G3238" s="33" t="s">
        <v>21</v>
      </c>
      <c r="H3238" s="34" t="s">
        <v>3763</v>
      </c>
    </row>
    <row r="3239" spans="2:8" x14ac:dyDescent="0.25">
      <c r="B3239" s="3">
        <v>2448019100000</v>
      </c>
      <c r="C3239" s="4" t="s">
        <v>21</v>
      </c>
      <c r="D3239" s="6" t="s">
        <v>3766</v>
      </c>
      <c r="E3239" s="28" t="s">
        <v>5979</v>
      </c>
      <c r="F3239" s="33">
        <v>2441990100000</v>
      </c>
      <c r="G3239" s="33" t="s">
        <v>21</v>
      </c>
      <c r="H3239" s="34" t="s">
        <v>3765</v>
      </c>
    </row>
    <row r="3240" spans="2:8" ht="25.5" x14ac:dyDescent="0.25">
      <c r="B3240" s="3">
        <v>2448019101000</v>
      </c>
      <c r="C3240" s="4" t="s">
        <v>21</v>
      </c>
      <c r="D3240" s="6" t="s">
        <v>3768</v>
      </c>
      <c r="E3240" s="28" t="s">
        <v>5979</v>
      </c>
      <c r="F3240" s="33">
        <v>2441990101000</v>
      </c>
      <c r="G3240" s="33" t="s">
        <v>21</v>
      </c>
      <c r="H3240" s="34" t="s">
        <v>3767</v>
      </c>
    </row>
    <row r="3241" spans="2:8" ht="25.5" x14ac:dyDescent="0.25">
      <c r="B3241" s="3">
        <v>2448019102000</v>
      </c>
      <c r="C3241" s="4" t="s">
        <v>21</v>
      </c>
      <c r="D3241" s="6" t="s">
        <v>3770</v>
      </c>
      <c r="E3241" s="28" t="s">
        <v>5979</v>
      </c>
      <c r="F3241" s="33">
        <v>2441990102000</v>
      </c>
      <c r="G3241" s="33" t="s">
        <v>21</v>
      </c>
      <c r="H3241" s="34" t="s">
        <v>3769</v>
      </c>
    </row>
    <row r="3242" spans="2:8" ht="25.5" x14ac:dyDescent="0.25">
      <c r="B3242" s="3">
        <v>2448019103000</v>
      </c>
      <c r="C3242" s="4" t="s">
        <v>21</v>
      </c>
      <c r="D3242" s="6" t="s">
        <v>3772</v>
      </c>
      <c r="E3242" s="28" t="s">
        <v>5979</v>
      </c>
      <c r="F3242" s="33">
        <v>2441990103000</v>
      </c>
      <c r="G3242" s="33" t="s">
        <v>21</v>
      </c>
      <c r="H3242" s="34" t="s">
        <v>3771</v>
      </c>
    </row>
    <row r="3243" spans="2:8" ht="25.5" x14ac:dyDescent="0.25">
      <c r="B3243" s="3">
        <v>2448019104000</v>
      </c>
      <c r="C3243" s="4" t="s">
        <v>21</v>
      </c>
      <c r="D3243" s="6" t="s">
        <v>3774</v>
      </c>
      <c r="E3243" s="28" t="s">
        <v>5979</v>
      </c>
      <c r="F3243" s="33">
        <v>2441990104000</v>
      </c>
      <c r="G3243" s="33" t="s">
        <v>21</v>
      </c>
      <c r="H3243" s="34" t="s">
        <v>3773</v>
      </c>
    </row>
    <row r="3244" spans="2:8" ht="25.5" x14ac:dyDescent="0.25">
      <c r="B3244" s="3">
        <v>2448019105000</v>
      </c>
      <c r="C3244" s="4" t="s">
        <v>21</v>
      </c>
      <c r="D3244" s="6" t="s">
        <v>3776</v>
      </c>
      <c r="E3244" s="28" t="s">
        <v>5979</v>
      </c>
      <c r="F3244" s="33">
        <v>2441990105000</v>
      </c>
      <c r="G3244" s="33" t="s">
        <v>21</v>
      </c>
      <c r="H3244" s="34" t="s">
        <v>3775</v>
      </c>
    </row>
    <row r="3245" spans="2:8" ht="25.5" x14ac:dyDescent="0.25">
      <c r="B3245" s="3">
        <v>2448019106000</v>
      </c>
      <c r="C3245" s="4" t="s">
        <v>21</v>
      </c>
      <c r="D3245" s="6" t="s">
        <v>3778</v>
      </c>
      <c r="E3245" s="28" t="s">
        <v>5979</v>
      </c>
      <c r="F3245" s="33">
        <v>2441990106000</v>
      </c>
      <c r="G3245" s="33" t="s">
        <v>21</v>
      </c>
      <c r="H3245" s="34" t="s">
        <v>3777</v>
      </c>
    </row>
    <row r="3246" spans="2:8" ht="25.5" x14ac:dyDescent="0.25">
      <c r="B3246" s="3">
        <v>2448019107000</v>
      </c>
      <c r="C3246" s="4" t="s">
        <v>21</v>
      </c>
      <c r="D3246" s="6" t="s">
        <v>3780</v>
      </c>
      <c r="E3246" s="28" t="s">
        <v>5979</v>
      </c>
      <c r="F3246" s="33">
        <v>2441990107000</v>
      </c>
      <c r="G3246" s="33" t="s">
        <v>21</v>
      </c>
      <c r="H3246" s="34" t="s">
        <v>3779</v>
      </c>
    </row>
    <row r="3247" spans="2:8" x14ac:dyDescent="0.25">
      <c r="B3247" s="10">
        <v>2448019107001</v>
      </c>
      <c r="C3247" s="11" t="s">
        <v>40</v>
      </c>
      <c r="D3247" s="12" t="s">
        <v>5221</v>
      </c>
      <c r="E3247" s="28" t="s">
        <v>5979</v>
      </c>
      <c r="F3247" s="35">
        <v>2441990107001</v>
      </c>
      <c r="G3247" s="35" t="s">
        <v>40</v>
      </c>
      <c r="H3247" s="36" t="s">
        <v>5220</v>
      </c>
    </row>
    <row r="3248" spans="2:8" x14ac:dyDescent="0.25">
      <c r="B3248" s="10">
        <v>2448019107002</v>
      </c>
      <c r="C3248" s="11" t="s">
        <v>40</v>
      </c>
      <c r="D3248" s="12" t="s">
        <v>5223</v>
      </c>
      <c r="E3248" s="28" t="s">
        <v>5979</v>
      </c>
      <c r="F3248" s="35">
        <v>2441990107002</v>
      </c>
      <c r="G3248" s="35" t="s">
        <v>40</v>
      </c>
      <c r="H3248" s="36" t="s">
        <v>5222</v>
      </c>
    </row>
    <row r="3249" spans="2:8" x14ac:dyDescent="0.25">
      <c r="B3249" s="3">
        <v>2448019108000</v>
      </c>
      <c r="C3249" s="4" t="s">
        <v>21</v>
      </c>
      <c r="D3249" s="6" t="s">
        <v>3782</v>
      </c>
      <c r="E3249" s="28" t="s">
        <v>5979</v>
      </c>
      <c r="F3249" s="33">
        <v>2441990108000</v>
      </c>
      <c r="G3249" s="33" t="s">
        <v>21</v>
      </c>
      <c r="H3249" s="34" t="s">
        <v>3781</v>
      </c>
    </row>
    <row r="3250" spans="2:8" ht="25.5" x14ac:dyDescent="0.25">
      <c r="B3250" s="3">
        <v>2448019109000</v>
      </c>
      <c r="C3250" s="4" t="s">
        <v>21</v>
      </c>
      <c r="D3250" s="6" t="s">
        <v>3784</v>
      </c>
      <c r="E3250" s="28" t="s">
        <v>5979</v>
      </c>
      <c r="F3250" s="33">
        <v>2441990109000</v>
      </c>
      <c r="G3250" s="33" t="s">
        <v>21</v>
      </c>
      <c r="H3250" s="34" t="s">
        <v>3783</v>
      </c>
    </row>
    <row r="3251" spans="2:8" x14ac:dyDescent="0.25">
      <c r="B3251" s="10">
        <v>2448019109001</v>
      </c>
      <c r="C3251" s="11" t="s">
        <v>40</v>
      </c>
      <c r="D3251" s="12" t="s">
        <v>3788</v>
      </c>
      <c r="E3251" s="28" t="s">
        <v>5979</v>
      </c>
      <c r="F3251" s="35">
        <v>2441990109001</v>
      </c>
      <c r="G3251" s="35" t="s">
        <v>40</v>
      </c>
      <c r="H3251" s="36" t="s">
        <v>3787</v>
      </c>
    </row>
    <row r="3252" spans="2:8" ht="25.5" x14ac:dyDescent="0.25">
      <c r="B3252" s="3">
        <v>2448019110000</v>
      </c>
      <c r="C3252" s="4" t="s">
        <v>21</v>
      </c>
      <c r="D3252" s="6" t="s">
        <v>3790</v>
      </c>
      <c r="E3252" s="28" t="s">
        <v>5979</v>
      </c>
      <c r="F3252" s="33">
        <v>2441990110000</v>
      </c>
      <c r="G3252" s="33" t="s">
        <v>21</v>
      </c>
      <c r="H3252" s="34" t="s">
        <v>3789</v>
      </c>
    </row>
    <row r="3253" spans="2:8" x14ac:dyDescent="0.25">
      <c r="B3253" s="3">
        <v>2448019111000</v>
      </c>
      <c r="C3253" s="4" t="s">
        <v>21</v>
      </c>
      <c r="D3253" s="6" t="s">
        <v>3794</v>
      </c>
      <c r="E3253" s="28" t="s">
        <v>5979</v>
      </c>
      <c r="F3253" s="33">
        <v>2441990111000</v>
      </c>
      <c r="G3253" s="33" t="s">
        <v>21</v>
      </c>
      <c r="H3253" s="34" t="s">
        <v>3793</v>
      </c>
    </row>
    <row r="3254" spans="2:8" x14ac:dyDescent="0.25">
      <c r="B3254" s="3">
        <v>2448019112000</v>
      </c>
      <c r="C3254" s="4" t="s">
        <v>21</v>
      </c>
      <c r="D3254" s="6" t="s">
        <v>3796</v>
      </c>
      <c r="E3254" s="28" t="s">
        <v>5979</v>
      </c>
      <c r="F3254" s="33">
        <v>2441990112000</v>
      </c>
      <c r="G3254" s="33" t="s">
        <v>21</v>
      </c>
      <c r="H3254" s="34" t="s">
        <v>3795</v>
      </c>
    </row>
    <row r="3255" spans="2:8" ht="25.5" x14ac:dyDescent="0.25">
      <c r="B3255" s="3">
        <v>2448019113000</v>
      </c>
      <c r="C3255" s="4" t="s">
        <v>21</v>
      </c>
      <c r="D3255" s="6" t="s">
        <v>3799</v>
      </c>
      <c r="E3255" s="28" t="s">
        <v>5979</v>
      </c>
      <c r="F3255" s="33">
        <v>2441990113000</v>
      </c>
      <c r="G3255" s="33" t="s">
        <v>21</v>
      </c>
      <c r="H3255" s="34" t="s">
        <v>3798</v>
      </c>
    </row>
    <row r="3256" spans="2:8" ht="25.5" x14ac:dyDescent="0.25">
      <c r="B3256" s="3">
        <v>2448019114000</v>
      </c>
      <c r="C3256" s="4" t="s">
        <v>21</v>
      </c>
      <c r="D3256" s="6" t="s">
        <v>3801</v>
      </c>
      <c r="E3256" s="28" t="s">
        <v>5979</v>
      </c>
      <c r="F3256" s="33">
        <v>2441990114000</v>
      </c>
      <c r="G3256" s="33" t="s">
        <v>21</v>
      </c>
      <c r="H3256" s="34" t="s">
        <v>3800</v>
      </c>
    </row>
    <row r="3257" spans="2:8" x14ac:dyDescent="0.25">
      <c r="B3257" s="3">
        <v>2448019115000</v>
      </c>
      <c r="C3257" s="4" t="s">
        <v>21</v>
      </c>
      <c r="D3257" s="6" t="s">
        <v>3803</v>
      </c>
      <c r="E3257" s="28" t="s">
        <v>5979</v>
      </c>
      <c r="F3257" s="33">
        <v>2441990115000</v>
      </c>
      <c r="G3257" s="33" t="s">
        <v>21</v>
      </c>
      <c r="H3257" s="34" t="s">
        <v>3802</v>
      </c>
    </row>
    <row r="3258" spans="2:8" x14ac:dyDescent="0.25">
      <c r="B3258" s="10">
        <v>2448019115001</v>
      </c>
      <c r="C3258" s="11" t="s">
        <v>40</v>
      </c>
      <c r="D3258" s="12" t="s">
        <v>3804</v>
      </c>
      <c r="E3258" s="28" t="s">
        <v>5979</v>
      </c>
      <c r="F3258" s="35">
        <v>2441990115001</v>
      </c>
      <c r="G3258" s="35" t="s">
        <v>40</v>
      </c>
      <c r="H3258" s="36" t="s">
        <v>3804</v>
      </c>
    </row>
    <row r="3259" spans="2:8" x14ac:dyDescent="0.25">
      <c r="B3259" s="3">
        <v>2448019116000</v>
      </c>
      <c r="C3259" s="4" t="s">
        <v>21</v>
      </c>
      <c r="D3259" s="6" t="s">
        <v>3806</v>
      </c>
      <c r="E3259" s="28" t="s">
        <v>5979</v>
      </c>
      <c r="F3259" s="33">
        <v>2441990116000</v>
      </c>
      <c r="G3259" s="33" t="s">
        <v>21</v>
      </c>
      <c r="H3259" s="34" t="s">
        <v>3805</v>
      </c>
    </row>
    <row r="3260" spans="2:8" x14ac:dyDescent="0.25">
      <c r="B3260" s="3">
        <v>2448019117000</v>
      </c>
      <c r="C3260" s="4" t="s">
        <v>21</v>
      </c>
      <c r="D3260" s="6" t="s">
        <v>3808</v>
      </c>
      <c r="E3260" s="28" t="s">
        <v>5979</v>
      </c>
      <c r="F3260" s="33">
        <v>2441990117000</v>
      </c>
      <c r="G3260" s="33" t="s">
        <v>21</v>
      </c>
      <c r="H3260" s="34" t="s">
        <v>3807</v>
      </c>
    </row>
    <row r="3261" spans="2:8" ht="25.5" x14ac:dyDescent="0.25">
      <c r="B3261" s="3">
        <v>2448019118000</v>
      </c>
      <c r="C3261" s="4" t="s">
        <v>21</v>
      </c>
      <c r="D3261" s="6" t="s">
        <v>3810</v>
      </c>
      <c r="E3261" s="28" t="s">
        <v>5979</v>
      </c>
      <c r="F3261" s="33">
        <v>2441990118000</v>
      </c>
      <c r="G3261" s="33" t="s">
        <v>21</v>
      </c>
      <c r="H3261" s="34" t="s">
        <v>3809</v>
      </c>
    </row>
    <row r="3262" spans="2:8" x14ac:dyDescent="0.25">
      <c r="B3262" s="10">
        <v>2448019118001</v>
      </c>
      <c r="C3262" s="11" t="s">
        <v>40</v>
      </c>
      <c r="D3262" s="12" t="s">
        <v>5225</v>
      </c>
      <c r="E3262" s="28" t="s">
        <v>5979</v>
      </c>
      <c r="F3262" s="35">
        <v>2441990118001</v>
      </c>
      <c r="G3262" s="35" t="s">
        <v>40</v>
      </c>
      <c r="H3262" s="36" t="s">
        <v>5224</v>
      </c>
    </row>
    <row r="3263" spans="2:8" ht="25.5" x14ac:dyDescent="0.25">
      <c r="B3263" s="3">
        <v>2448019119000</v>
      </c>
      <c r="C3263" s="4" t="s">
        <v>21</v>
      </c>
      <c r="D3263" s="6" t="s">
        <v>3812</v>
      </c>
      <c r="E3263" s="28" t="s">
        <v>5979</v>
      </c>
      <c r="F3263" s="33">
        <v>2441990119000</v>
      </c>
      <c r="G3263" s="33" t="s">
        <v>21</v>
      </c>
      <c r="H3263" s="34" t="s">
        <v>3811</v>
      </c>
    </row>
    <row r="3264" spans="2:8" x14ac:dyDescent="0.25">
      <c r="B3264" s="10">
        <v>2448019119001</v>
      </c>
      <c r="C3264" s="11" t="s">
        <v>40</v>
      </c>
      <c r="D3264" s="12" t="s">
        <v>4028</v>
      </c>
      <c r="E3264" s="28" t="s">
        <v>5979</v>
      </c>
      <c r="F3264" s="35">
        <v>2461990121001</v>
      </c>
      <c r="G3264" s="35" t="s">
        <v>40</v>
      </c>
      <c r="H3264" s="36" t="s">
        <v>4027</v>
      </c>
    </row>
    <row r="3265" spans="2:8" ht="25.5" x14ac:dyDescent="0.25">
      <c r="B3265" s="3">
        <v>2448019120000</v>
      </c>
      <c r="C3265" s="4" t="s">
        <v>21</v>
      </c>
      <c r="D3265" s="6" t="s">
        <v>3814</v>
      </c>
      <c r="E3265" s="28" t="s">
        <v>5979</v>
      </c>
      <c r="F3265" s="33">
        <v>2441990120000</v>
      </c>
      <c r="G3265" s="33" t="s">
        <v>21</v>
      </c>
      <c r="H3265" s="34" t="s">
        <v>3813</v>
      </c>
    </row>
    <row r="3266" spans="2:8" ht="25.5" x14ac:dyDescent="0.25">
      <c r="B3266" s="3">
        <v>2448019121000</v>
      </c>
      <c r="C3266" s="4" t="s">
        <v>21</v>
      </c>
      <c r="D3266" s="6" t="s">
        <v>3816</v>
      </c>
      <c r="E3266" s="28" t="s">
        <v>5979</v>
      </c>
      <c r="F3266" s="33">
        <v>2441990121000</v>
      </c>
      <c r="G3266" s="33" t="s">
        <v>21</v>
      </c>
      <c r="H3266" s="34" t="s">
        <v>3815</v>
      </c>
    </row>
    <row r="3267" spans="2:8" ht="25.5" x14ac:dyDescent="0.25">
      <c r="B3267" s="3">
        <v>2448019122000</v>
      </c>
      <c r="C3267" s="4" t="s">
        <v>21</v>
      </c>
      <c r="D3267" s="6" t="s">
        <v>3818</v>
      </c>
      <c r="E3267" s="28" t="s">
        <v>5979</v>
      </c>
      <c r="F3267" s="33">
        <v>2441990122000</v>
      </c>
      <c r="G3267" s="33" t="s">
        <v>21</v>
      </c>
      <c r="H3267" s="34" t="s">
        <v>3817</v>
      </c>
    </row>
    <row r="3268" spans="2:8" ht="25.5" x14ac:dyDescent="0.25">
      <c r="B3268" s="3">
        <v>2448019123000</v>
      </c>
      <c r="C3268" s="4" t="s">
        <v>21</v>
      </c>
      <c r="D3268" s="6" t="s">
        <v>3820</v>
      </c>
      <c r="E3268" s="28" t="s">
        <v>5979</v>
      </c>
      <c r="F3268" s="33">
        <v>2441990123000</v>
      </c>
      <c r="G3268" s="33" t="s">
        <v>21</v>
      </c>
      <c r="H3268" s="34" t="s">
        <v>3819</v>
      </c>
    </row>
    <row r="3269" spans="2:8" ht="25.5" x14ac:dyDescent="0.25">
      <c r="B3269" s="10">
        <v>2448019123001</v>
      </c>
      <c r="C3269" s="11" t="s">
        <v>40</v>
      </c>
      <c r="D3269" s="12" t="s">
        <v>5230</v>
      </c>
      <c r="E3269" s="28" t="s">
        <v>5979</v>
      </c>
      <c r="F3269" s="35">
        <v>2441990123001</v>
      </c>
      <c r="G3269" s="35" t="s">
        <v>40</v>
      </c>
      <c r="H3269" s="36" t="s">
        <v>5229</v>
      </c>
    </row>
    <row r="3270" spans="2:8" ht="25.5" x14ac:dyDescent="0.25">
      <c r="B3270" s="10">
        <v>2448019123002</v>
      </c>
      <c r="C3270" s="11" t="s">
        <v>40</v>
      </c>
      <c r="D3270" s="12" t="s">
        <v>3823</v>
      </c>
      <c r="E3270" s="28" t="s">
        <v>5979</v>
      </c>
      <c r="F3270" s="35">
        <v>2441990123002</v>
      </c>
      <c r="G3270" s="35" t="s">
        <v>40</v>
      </c>
      <c r="H3270" s="36" t="s">
        <v>5231</v>
      </c>
    </row>
    <row r="3271" spans="2:8" ht="25.5" x14ac:dyDescent="0.25">
      <c r="B3271" s="10">
        <v>2448019123003</v>
      </c>
      <c r="C3271" s="11" t="s">
        <v>40</v>
      </c>
      <c r="D3271" s="12" t="s">
        <v>5233</v>
      </c>
      <c r="E3271" s="28" t="s">
        <v>5979</v>
      </c>
      <c r="F3271" s="35">
        <v>2441990123003</v>
      </c>
      <c r="G3271" s="35" t="s">
        <v>40</v>
      </c>
      <c r="H3271" s="36" t="s">
        <v>5232</v>
      </c>
    </row>
    <row r="3272" spans="2:8" x14ac:dyDescent="0.25">
      <c r="B3272" s="10">
        <v>2448019123004</v>
      </c>
      <c r="C3272" s="11" t="s">
        <v>40</v>
      </c>
      <c r="D3272" s="12" t="s">
        <v>3824</v>
      </c>
      <c r="E3272" s="28" t="s">
        <v>5979</v>
      </c>
      <c r="F3272" s="35">
        <v>2441990123004</v>
      </c>
      <c r="G3272" s="35" t="s">
        <v>40</v>
      </c>
      <c r="H3272" s="36" t="s">
        <v>3824</v>
      </c>
    </row>
    <row r="3273" spans="2:8" x14ac:dyDescent="0.25">
      <c r="B3273" s="10">
        <v>2448019123005</v>
      </c>
      <c r="C3273" s="11" t="s">
        <v>40</v>
      </c>
      <c r="D3273" s="12" t="s">
        <v>5234</v>
      </c>
      <c r="E3273" s="28" t="s">
        <v>5979</v>
      </c>
      <c r="F3273" s="35">
        <v>2441990123005</v>
      </c>
      <c r="G3273" s="35" t="s">
        <v>40</v>
      </c>
      <c r="H3273" s="36" t="s">
        <v>3821</v>
      </c>
    </row>
    <row r="3274" spans="2:8" ht="25.5" x14ac:dyDescent="0.25">
      <c r="B3274" s="3">
        <v>2448019124000</v>
      </c>
      <c r="C3274" s="4" t="s">
        <v>21</v>
      </c>
      <c r="D3274" s="6" t="s">
        <v>3829</v>
      </c>
      <c r="E3274" s="28" t="s">
        <v>5979</v>
      </c>
      <c r="F3274" s="33">
        <v>2441990124000</v>
      </c>
      <c r="G3274" s="33" t="s">
        <v>21</v>
      </c>
      <c r="H3274" s="34" t="s">
        <v>3828</v>
      </c>
    </row>
    <row r="3275" spans="2:8" x14ac:dyDescent="0.25">
      <c r="B3275" s="3">
        <v>2448019125000</v>
      </c>
      <c r="C3275" s="4" t="s">
        <v>21</v>
      </c>
      <c r="D3275" s="6" t="s">
        <v>3831</v>
      </c>
      <c r="E3275" s="28" t="s">
        <v>5979</v>
      </c>
      <c r="F3275" s="33">
        <v>2441990125000</v>
      </c>
      <c r="G3275" s="33" t="s">
        <v>21</v>
      </c>
      <c r="H3275" s="34" t="s">
        <v>3830</v>
      </c>
    </row>
    <row r="3276" spans="2:8" x14ac:dyDescent="0.25">
      <c r="B3276" s="3">
        <v>2448100000000</v>
      </c>
      <c r="C3276" s="4" t="s">
        <v>21</v>
      </c>
      <c r="D3276" s="6" t="s">
        <v>3763</v>
      </c>
      <c r="E3276" s="28" t="s">
        <v>5979</v>
      </c>
      <c r="F3276" s="33">
        <v>2441990000000</v>
      </c>
      <c r="G3276" s="33" t="s">
        <v>21</v>
      </c>
      <c r="H3276" s="34" t="s">
        <v>3763</v>
      </c>
    </row>
    <row r="3277" spans="2:8" x14ac:dyDescent="0.25">
      <c r="B3277" s="14">
        <v>2448101000000</v>
      </c>
      <c r="C3277" s="15" t="s">
        <v>21</v>
      </c>
      <c r="D3277" s="16" t="s">
        <v>3763</v>
      </c>
      <c r="E3277" s="23" t="s">
        <v>693</v>
      </c>
      <c r="F3277" s="33" t="s">
        <v>25</v>
      </c>
      <c r="G3277" s="33" t="s">
        <v>25</v>
      </c>
      <c r="H3277" s="34" t="s">
        <v>25</v>
      </c>
    </row>
    <row r="3278" spans="2:8" x14ac:dyDescent="0.25">
      <c r="B3278" s="3">
        <v>2448101100000</v>
      </c>
      <c r="C3278" s="4" t="s">
        <v>21</v>
      </c>
      <c r="D3278" s="6" t="s">
        <v>6256</v>
      </c>
      <c r="E3278" s="28" t="s">
        <v>5979</v>
      </c>
      <c r="F3278" s="33">
        <v>2441990100000</v>
      </c>
      <c r="G3278" s="33" t="s">
        <v>21</v>
      </c>
      <c r="H3278" s="34" t="s">
        <v>3765</v>
      </c>
    </row>
    <row r="3279" spans="2:8" x14ac:dyDescent="0.25">
      <c r="B3279" s="3">
        <v>2448101101000</v>
      </c>
      <c r="C3279" s="4" t="s">
        <v>21</v>
      </c>
      <c r="D3279" s="6" t="s">
        <v>5237</v>
      </c>
      <c r="E3279" s="28" t="s">
        <v>5979</v>
      </c>
      <c r="F3279" s="33">
        <v>2441990126000</v>
      </c>
      <c r="G3279" s="33" t="s">
        <v>21</v>
      </c>
      <c r="H3279" s="34" t="s">
        <v>5237</v>
      </c>
    </row>
    <row r="3280" spans="2:8" x14ac:dyDescent="0.25">
      <c r="B3280" s="3">
        <v>2448101102000</v>
      </c>
      <c r="C3280" s="4" t="s">
        <v>21</v>
      </c>
      <c r="D3280" s="6" t="s">
        <v>5239</v>
      </c>
      <c r="E3280" s="28" t="s">
        <v>5979</v>
      </c>
      <c r="F3280" s="33">
        <v>2441990127000</v>
      </c>
      <c r="G3280" s="33" t="s">
        <v>21</v>
      </c>
      <c r="H3280" s="34" t="s">
        <v>5238</v>
      </c>
    </row>
    <row r="3281" spans="2:8" x14ac:dyDescent="0.25">
      <c r="B3281" s="3">
        <v>2448101103000</v>
      </c>
      <c r="C3281" s="4" t="s">
        <v>21</v>
      </c>
      <c r="D3281" s="6" t="s">
        <v>5241</v>
      </c>
      <c r="E3281" s="28" t="s">
        <v>5979</v>
      </c>
      <c r="F3281" s="33">
        <v>2441990128000</v>
      </c>
      <c r="G3281" s="33" t="s">
        <v>21</v>
      </c>
      <c r="H3281" s="34" t="s">
        <v>5240</v>
      </c>
    </row>
    <row r="3282" spans="2:8" x14ac:dyDescent="0.25">
      <c r="B3282" s="3">
        <v>2448101104000</v>
      </c>
      <c r="C3282" s="4" t="s">
        <v>21</v>
      </c>
      <c r="D3282" s="6" t="s">
        <v>5243</v>
      </c>
      <c r="E3282" s="28" t="s">
        <v>5979</v>
      </c>
      <c r="F3282" s="33">
        <v>2441990129000</v>
      </c>
      <c r="G3282" s="33" t="s">
        <v>21</v>
      </c>
      <c r="H3282" s="34" t="s">
        <v>5242</v>
      </c>
    </row>
    <row r="3283" spans="2:8" x14ac:dyDescent="0.25">
      <c r="B3283" s="3">
        <v>2448101105000</v>
      </c>
      <c r="C3283" s="4" t="s">
        <v>21</v>
      </c>
      <c r="D3283" s="6" t="s">
        <v>5245</v>
      </c>
      <c r="E3283" s="28" t="s">
        <v>5979</v>
      </c>
      <c r="F3283" s="33">
        <v>2441990130000</v>
      </c>
      <c r="G3283" s="33" t="s">
        <v>21</v>
      </c>
      <c r="H3283" s="34" t="s">
        <v>5244</v>
      </c>
    </row>
    <row r="3284" spans="2:8" x14ac:dyDescent="0.25">
      <c r="B3284" s="3">
        <v>2448101106000</v>
      </c>
      <c r="C3284" s="4" t="s">
        <v>21</v>
      </c>
      <c r="D3284" s="6" t="s">
        <v>5247</v>
      </c>
      <c r="E3284" s="28" t="s">
        <v>5979</v>
      </c>
      <c r="F3284" s="33">
        <v>2441990131000</v>
      </c>
      <c r="G3284" s="33" t="s">
        <v>21</v>
      </c>
      <c r="H3284" s="34" t="s">
        <v>5246</v>
      </c>
    </row>
    <row r="3285" spans="2:8" x14ac:dyDescent="0.25">
      <c r="B3285" s="3">
        <v>2448101107000</v>
      </c>
      <c r="C3285" s="4" t="s">
        <v>21</v>
      </c>
      <c r="D3285" s="6" t="s">
        <v>5249</v>
      </c>
      <c r="E3285" s="28" t="s">
        <v>5979</v>
      </c>
      <c r="F3285" s="33">
        <v>2441990132000</v>
      </c>
      <c r="G3285" s="33" t="s">
        <v>21</v>
      </c>
      <c r="H3285" s="34" t="s">
        <v>5248</v>
      </c>
    </row>
    <row r="3286" spans="2:8" x14ac:dyDescent="0.25">
      <c r="B3286" s="3">
        <v>2448101108000</v>
      </c>
      <c r="C3286" s="4" t="s">
        <v>21</v>
      </c>
      <c r="D3286" s="6" t="s">
        <v>5251</v>
      </c>
      <c r="E3286" s="28" t="s">
        <v>5979</v>
      </c>
      <c r="F3286" s="33">
        <v>2441990133000</v>
      </c>
      <c r="G3286" s="33" t="s">
        <v>21</v>
      </c>
      <c r="H3286" s="34" t="s">
        <v>5250</v>
      </c>
    </row>
    <row r="3287" spans="2:8" x14ac:dyDescent="0.25">
      <c r="B3287" s="3">
        <v>2448101109000</v>
      </c>
      <c r="C3287" s="4" t="s">
        <v>21</v>
      </c>
      <c r="D3287" s="6" t="s">
        <v>5253</v>
      </c>
      <c r="E3287" s="28" t="s">
        <v>5979</v>
      </c>
      <c r="F3287" s="33">
        <v>2441990134000</v>
      </c>
      <c r="G3287" s="33" t="s">
        <v>21</v>
      </c>
      <c r="H3287" s="34" t="s">
        <v>5252</v>
      </c>
    </row>
    <row r="3288" spans="2:8" x14ac:dyDescent="0.25">
      <c r="B3288" s="3">
        <v>2448101110000</v>
      </c>
      <c r="C3288" s="4" t="s">
        <v>21</v>
      </c>
      <c r="D3288" s="6" t="s">
        <v>5255</v>
      </c>
      <c r="E3288" s="28" t="s">
        <v>5979</v>
      </c>
      <c r="F3288" s="33">
        <v>2441990135000</v>
      </c>
      <c r="G3288" s="33" t="s">
        <v>21</v>
      </c>
      <c r="H3288" s="34" t="s">
        <v>5254</v>
      </c>
    </row>
    <row r="3289" spans="2:8" x14ac:dyDescent="0.25">
      <c r="B3289" s="3">
        <v>2448101111000</v>
      </c>
      <c r="C3289" s="4" t="s">
        <v>21</v>
      </c>
      <c r="D3289" s="6" t="s">
        <v>5257</v>
      </c>
      <c r="E3289" s="28" t="s">
        <v>5979</v>
      </c>
      <c r="F3289" s="33">
        <v>2441990136000</v>
      </c>
      <c r="G3289" s="33" t="s">
        <v>21</v>
      </c>
      <c r="H3289" s="34" t="s">
        <v>5256</v>
      </c>
    </row>
    <row r="3290" spans="2:8" x14ac:dyDescent="0.25">
      <c r="B3290" s="3">
        <v>2448101112000</v>
      </c>
      <c r="C3290" s="4" t="s">
        <v>21</v>
      </c>
      <c r="D3290" s="6" t="s">
        <v>5259</v>
      </c>
      <c r="E3290" s="28" t="s">
        <v>5979</v>
      </c>
      <c r="F3290" s="33">
        <v>2441990137000</v>
      </c>
      <c r="G3290" s="33" t="s">
        <v>21</v>
      </c>
      <c r="H3290" s="34" t="s">
        <v>5258</v>
      </c>
    </row>
    <row r="3291" spans="2:8" x14ac:dyDescent="0.25">
      <c r="B3291" s="3">
        <v>2448101113000</v>
      </c>
      <c r="C3291" s="4" t="s">
        <v>21</v>
      </c>
      <c r="D3291" s="6" t="s">
        <v>5261</v>
      </c>
      <c r="E3291" s="28" t="s">
        <v>5979</v>
      </c>
      <c r="F3291" s="33">
        <v>2441990138000</v>
      </c>
      <c r="G3291" s="33" t="s">
        <v>21</v>
      </c>
      <c r="H3291" s="34" t="s">
        <v>5260</v>
      </c>
    </row>
    <row r="3292" spans="2:8" x14ac:dyDescent="0.25">
      <c r="B3292" s="3">
        <v>2448101114000</v>
      </c>
      <c r="C3292" s="4" t="s">
        <v>21</v>
      </c>
      <c r="D3292" s="6" t="s">
        <v>5263</v>
      </c>
      <c r="E3292" s="28" t="s">
        <v>5979</v>
      </c>
      <c r="F3292" s="33">
        <v>2441990139000</v>
      </c>
      <c r="G3292" s="33" t="s">
        <v>21</v>
      </c>
      <c r="H3292" s="34" t="s">
        <v>5262</v>
      </c>
    </row>
    <row r="3293" spans="2:8" x14ac:dyDescent="0.25">
      <c r="B3293" s="3">
        <v>2448101115000</v>
      </c>
      <c r="C3293" s="4" t="s">
        <v>21</v>
      </c>
      <c r="D3293" s="6" t="s">
        <v>5265</v>
      </c>
      <c r="E3293" s="28" t="s">
        <v>5979</v>
      </c>
      <c r="F3293" s="33">
        <v>2441990140000</v>
      </c>
      <c r="G3293" s="33" t="s">
        <v>21</v>
      </c>
      <c r="H3293" s="34" t="s">
        <v>5264</v>
      </c>
    </row>
    <row r="3294" spans="2:8" x14ac:dyDescent="0.25">
      <c r="B3294" s="3">
        <v>2448101116000</v>
      </c>
      <c r="C3294" s="4" t="s">
        <v>21</v>
      </c>
      <c r="D3294" s="6" t="s">
        <v>5267</v>
      </c>
      <c r="E3294" s="28" t="s">
        <v>5979</v>
      </c>
      <c r="F3294" s="33">
        <v>2441990141000</v>
      </c>
      <c r="G3294" s="33" t="s">
        <v>21</v>
      </c>
      <c r="H3294" s="34" t="s">
        <v>5266</v>
      </c>
    </row>
    <row r="3295" spans="2:8" x14ac:dyDescent="0.25">
      <c r="B3295" s="3">
        <v>2448101117000</v>
      </c>
      <c r="C3295" s="4" t="s">
        <v>21</v>
      </c>
      <c r="D3295" s="6" t="s">
        <v>5269</v>
      </c>
      <c r="E3295" s="28" t="s">
        <v>5979</v>
      </c>
      <c r="F3295" s="33">
        <v>2441990142000</v>
      </c>
      <c r="G3295" s="33" t="s">
        <v>21</v>
      </c>
      <c r="H3295" s="34" t="s">
        <v>5268</v>
      </c>
    </row>
    <row r="3296" spans="2:8" x14ac:dyDescent="0.25">
      <c r="B3296" s="3">
        <v>2448101118000</v>
      </c>
      <c r="C3296" s="4" t="s">
        <v>21</v>
      </c>
      <c r="D3296" s="6" t="s">
        <v>5271</v>
      </c>
      <c r="E3296" s="28" t="s">
        <v>5979</v>
      </c>
      <c r="F3296" s="33">
        <v>2441990143000</v>
      </c>
      <c r="G3296" s="33" t="s">
        <v>21</v>
      </c>
      <c r="H3296" s="34" t="s">
        <v>5270</v>
      </c>
    </row>
    <row r="3297" spans="2:8" x14ac:dyDescent="0.25">
      <c r="B3297" s="3">
        <v>2448101119000</v>
      </c>
      <c r="C3297" s="4" t="s">
        <v>21</v>
      </c>
      <c r="D3297" s="6" t="s">
        <v>5273</v>
      </c>
      <c r="E3297" s="28" t="s">
        <v>5979</v>
      </c>
      <c r="F3297" s="33">
        <v>2441990144000</v>
      </c>
      <c r="G3297" s="33" t="s">
        <v>21</v>
      </c>
      <c r="H3297" s="34" t="s">
        <v>5272</v>
      </c>
    </row>
    <row r="3298" spans="2:8" x14ac:dyDescent="0.25">
      <c r="B3298" s="3">
        <v>2448101120000</v>
      </c>
      <c r="C3298" s="4" t="s">
        <v>21</v>
      </c>
      <c r="D3298" s="6" t="s">
        <v>5275</v>
      </c>
      <c r="E3298" s="28" t="s">
        <v>5979</v>
      </c>
      <c r="F3298" s="33">
        <v>2441990145000</v>
      </c>
      <c r="G3298" s="33" t="s">
        <v>21</v>
      </c>
      <c r="H3298" s="34" t="s">
        <v>5274</v>
      </c>
    </row>
    <row r="3299" spans="2:8" x14ac:dyDescent="0.25">
      <c r="B3299" s="3">
        <v>2448101121000</v>
      </c>
      <c r="C3299" s="4" t="s">
        <v>21</v>
      </c>
      <c r="D3299" s="6" t="s">
        <v>5278</v>
      </c>
      <c r="E3299" s="28" t="s">
        <v>5979</v>
      </c>
      <c r="F3299" s="33">
        <v>2441990146000</v>
      </c>
      <c r="G3299" s="33" t="s">
        <v>21</v>
      </c>
      <c r="H3299" s="34" t="s">
        <v>5277</v>
      </c>
    </row>
    <row r="3300" spans="2:8" x14ac:dyDescent="0.25">
      <c r="B3300" s="3">
        <v>2448101122000</v>
      </c>
      <c r="C3300" s="4" t="s">
        <v>21</v>
      </c>
      <c r="D3300" s="6" t="s">
        <v>5280</v>
      </c>
      <c r="E3300" s="28" t="s">
        <v>5979</v>
      </c>
      <c r="F3300" s="33">
        <v>2441990147000</v>
      </c>
      <c r="G3300" s="33" t="s">
        <v>21</v>
      </c>
      <c r="H3300" s="34" t="s">
        <v>5279</v>
      </c>
    </row>
    <row r="3301" spans="2:8" x14ac:dyDescent="0.25">
      <c r="B3301" s="3">
        <v>2448101123000</v>
      </c>
      <c r="C3301" s="4" t="s">
        <v>21</v>
      </c>
      <c r="D3301" s="6" t="s">
        <v>5282</v>
      </c>
      <c r="E3301" s="28" t="s">
        <v>5979</v>
      </c>
      <c r="F3301" s="33">
        <v>2441990148000</v>
      </c>
      <c r="G3301" s="33" t="s">
        <v>21</v>
      </c>
      <c r="H3301" s="34" t="s">
        <v>5281</v>
      </c>
    </row>
    <row r="3302" spans="2:8" x14ac:dyDescent="0.25">
      <c r="B3302" s="3">
        <v>2448101124000</v>
      </c>
      <c r="C3302" s="4" t="s">
        <v>21</v>
      </c>
      <c r="D3302" s="6" t="s">
        <v>5284</v>
      </c>
      <c r="E3302" s="28" t="s">
        <v>5979</v>
      </c>
      <c r="F3302" s="33">
        <v>2441990149000</v>
      </c>
      <c r="G3302" s="33" t="s">
        <v>21</v>
      </c>
      <c r="H3302" s="34" t="s">
        <v>5283</v>
      </c>
    </row>
    <row r="3303" spans="2:8" x14ac:dyDescent="0.25">
      <c r="B3303" s="3">
        <v>2448101125000</v>
      </c>
      <c r="C3303" s="4" t="s">
        <v>21</v>
      </c>
      <c r="D3303" s="6" t="s">
        <v>5286</v>
      </c>
      <c r="E3303" s="28" t="s">
        <v>5979</v>
      </c>
      <c r="F3303" s="33">
        <v>2441990150000</v>
      </c>
      <c r="G3303" s="33" t="s">
        <v>21</v>
      </c>
      <c r="H3303" s="34" t="s">
        <v>5285</v>
      </c>
    </row>
    <row r="3304" spans="2:8" x14ac:dyDescent="0.25">
      <c r="B3304" s="10">
        <v>2448101125001</v>
      </c>
      <c r="C3304" s="11" t="s">
        <v>40</v>
      </c>
      <c r="D3304" s="12" t="s">
        <v>3822</v>
      </c>
      <c r="E3304" s="28" t="s">
        <v>5979</v>
      </c>
      <c r="F3304" s="35">
        <v>2441990150001</v>
      </c>
      <c r="G3304" s="35" t="s">
        <v>40</v>
      </c>
      <c r="H3304" s="36" t="s">
        <v>3821</v>
      </c>
    </row>
    <row r="3305" spans="2:8" x14ac:dyDescent="0.25">
      <c r="B3305" s="10">
        <v>2448101125002</v>
      </c>
      <c r="C3305" s="11" t="s">
        <v>40</v>
      </c>
      <c r="D3305" s="12" t="s">
        <v>3825</v>
      </c>
      <c r="E3305" s="28" t="s">
        <v>5979</v>
      </c>
      <c r="F3305" s="35">
        <v>2441990123006</v>
      </c>
      <c r="G3305" s="35" t="s">
        <v>40</v>
      </c>
      <c r="H3305" s="36" t="s">
        <v>3825</v>
      </c>
    </row>
    <row r="3306" spans="2:8" x14ac:dyDescent="0.25">
      <c r="B3306" s="10">
        <v>2448101125003</v>
      </c>
      <c r="C3306" s="11" t="s">
        <v>40</v>
      </c>
      <c r="D3306" s="12" t="s">
        <v>5235</v>
      </c>
      <c r="E3306" s="28" t="s">
        <v>5979</v>
      </c>
      <c r="F3306" s="35">
        <v>2441990123007</v>
      </c>
      <c r="G3306" s="35" t="s">
        <v>40</v>
      </c>
      <c r="H3306" s="36" t="s">
        <v>5235</v>
      </c>
    </row>
    <row r="3307" spans="2:8" x14ac:dyDescent="0.25">
      <c r="B3307" s="10">
        <v>2448101125004</v>
      </c>
      <c r="C3307" s="11" t="s">
        <v>40</v>
      </c>
      <c r="D3307" s="12" t="s">
        <v>5236</v>
      </c>
      <c r="E3307" s="28" t="s">
        <v>5979</v>
      </c>
      <c r="F3307" s="35">
        <v>2441990123008</v>
      </c>
      <c r="G3307" s="35" t="s">
        <v>40</v>
      </c>
      <c r="H3307" s="36" t="s">
        <v>5236</v>
      </c>
    </row>
    <row r="3308" spans="2:8" x14ac:dyDescent="0.25">
      <c r="B3308" s="3">
        <v>2448101126000</v>
      </c>
      <c r="C3308" s="4" t="s">
        <v>21</v>
      </c>
      <c r="D3308" s="6" t="s">
        <v>5288</v>
      </c>
      <c r="E3308" s="28" t="s">
        <v>5979</v>
      </c>
      <c r="F3308" s="33">
        <v>2441990151000</v>
      </c>
      <c r="G3308" s="33" t="s">
        <v>21</v>
      </c>
      <c r="H3308" s="34" t="s">
        <v>5287</v>
      </c>
    </row>
    <row r="3309" spans="2:8" x14ac:dyDescent="0.25">
      <c r="B3309" s="3">
        <v>2448101127000</v>
      </c>
      <c r="C3309" s="4" t="s">
        <v>21</v>
      </c>
      <c r="D3309" s="6" t="s">
        <v>5290</v>
      </c>
      <c r="E3309" s="28" t="s">
        <v>5979</v>
      </c>
      <c r="F3309" s="33">
        <v>2441990152000</v>
      </c>
      <c r="G3309" s="33" t="s">
        <v>21</v>
      </c>
      <c r="H3309" s="34" t="s">
        <v>5289</v>
      </c>
    </row>
    <row r="3310" spans="2:8" x14ac:dyDescent="0.25">
      <c r="B3310" s="3"/>
      <c r="C3310" s="4"/>
      <c r="D3310" s="6"/>
      <c r="E3310" s="28" t="s">
        <v>5912</v>
      </c>
      <c r="F3310" s="35">
        <v>2441990152001</v>
      </c>
      <c r="G3310" s="35" t="s">
        <v>40</v>
      </c>
      <c r="H3310" s="36" t="s">
        <v>5291</v>
      </c>
    </row>
    <row r="3311" spans="2:8" x14ac:dyDescent="0.25">
      <c r="B3311" s="17">
        <v>2448101199000</v>
      </c>
      <c r="C3311" s="18" t="s">
        <v>40</v>
      </c>
      <c r="D3311" s="19" t="s">
        <v>6257</v>
      </c>
      <c r="E3311" s="23" t="s">
        <v>693</v>
      </c>
      <c r="F3311" s="33" t="s">
        <v>25</v>
      </c>
      <c r="G3311" s="33" t="s">
        <v>25</v>
      </c>
      <c r="H3311" s="34" t="s">
        <v>25</v>
      </c>
    </row>
    <row r="3312" spans="2:8" x14ac:dyDescent="0.25">
      <c r="B3312" s="3">
        <v>2450000000000</v>
      </c>
      <c r="C3312" s="4" t="s">
        <v>21</v>
      </c>
      <c r="D3312" s="6" t="s">
        <v>3899</v>
      </c>
      <c r="E3312" s="22" t="s">
        <v>23</v>
      </c>
      <c r="F3312" s="33" t="s">
        <v>25</v>
      </c>
      <c r="G3312" s="33" t="s">
        <v>25</v>
      </c>
      <c r="H3312" s="34" t="s">
        <v>25</v>
      </c>
    </row>
    <row r="3313" spans="2:8" x14ac:dyDescent="0.25">
      <c r="B3313" s="3">
        <v>2450001000000</v>
      </c>
      <c r="C3313" s="4" t="s">
        <v>21</v>
      </c>
      <c r="D3313" s="6" t="s">
        <v>3899</v>
      </c>
      <c r="E3313" s="28" t="s">
        <v>5979</v>
      </c>
      <c r="F3313" s="33">
        <v>2451000000000</v>
      </c>
      <c r="G3313" s="33" t="s">
        <v>21</v>
      </c>
      <c r="H3313" s="34" t="s">
        <v>3899</v>
      </c>
    </row>
    <row r="3314" spans="2:8" x14ac:dyDescent="0.25">
      <c r="B3314" s="14">
        <v>2458000000000</v>
      </c>
      <c r="C3314" s="15" t="s">
        <v>21</v>
      </c>
      <c r="D3314" s="16" t="s">
        <v>6161</v>
      </c>
      <c r="E3314" s="23" t="s">
        <v>693</v>
      </c>
      <c r="F3314" s="33" t="s">
        <v>25</v>
      </c>
      <c r="G3314" s="33" t="s">
        <v>25</v>
      </c>
      <c r="H3314" s="34" t="s">
        <v>25</v>
      </c>
    </row>
    <row r="3315" spans="2:8" x14ac:dyDescent="0.25">
      <c r="B3315" s="14">
        <v>2458010000000</v>
      </c>
      <c r="C3315" s="15" t="s">
        <v>21</v>
      </c>
      <c r="D3315" s="16" t="s">
        <v>3899</v>
      </c>
      <c r="E3315" s="23" t="s">
        <v>693</v>
      </c>
      <c r="F3315" s="33" t="s">
        <v>25</v>
      </c>
      <c r="G3315" s="33" t="s">
        <v>25</v>
      </c>
      <c r="H3315" s="34" t="s">
        <v>25</v>
      </c>
    </row>
    <row r="3316" spans="2:8" x14ac:dyDescent="0.25">
      <c r="B3316" s="14">
        <v>2458011000000</v>
      </c>
      <c r="C3316" s="15" t="s">
        <v>21</v>
      </c>
      <c r="D3316" s="16" t="s">
        <v>3899</v>
      </c>
      <c r="E3316" s="23" t="s">
        <v>693</v>
      </c>
      <c r="F3316" s="33" t="s">
        <v>25</v>
      </c>
      <c r="G3316" s="33" t="s">
        <v>25</v>
      </c>
      <c r="H3316" s="34" t="s">
        <v>25</v>
      </c>
    </row>
    <row r="3317" spans="2:8" x14ac:dyDescent="0.25">
      <c r="B3317" s="3">
        <v>2460000000000</v>
      </c>
      <c r="C3317" s="4" t="s">
        <v>21</v>
      </c>
      <c r="D3317" s="6" t="s">
        <v>3974</v>
      </c>
      <c r="E3317" s="22" t="s">
        <v>23</v>
      </c>
      <c r="F3317" s="33" t="s">
        <v>25</v>
      </c>
      <c r="G3317" s="33" t="s">
        <v>25</v>
      </c>
      <c r="H3317" s="34" t="s">
        <v>25</v>
      </c>
    </row>
    <row r="3318" spans="2:8" x14ac:dyDescent="0.25">
      <c r="B3318" s="3">
        <v>2460001000000</v>
      </c>
      <c r="C3318" s="4" t="s">
        <v>21</v>
      </c>
      <c r="D3318" s="6" t="s">
        <v>3974</v>
      </c>
      <c r="E3318" s="28" t="s">
        <v>5979</v>
      </c>
      <c r="F3318" s="33">
        <v>2461000000000</v>
      </c>
      <c r="G3318" s="33" t="s">
        <v>21</v>
      </c>
      <c r="H3318" s="34" t="s">
        <v>3974</v>
      </c>
    </row>
    <row r="3319" spans="2:8" x14ac:dyDescent="0.25">
      <c r="B3319" s="14">
        <v>2468000000000</v>
      </c>
      <c r="C3319" s="15" t="s">
        <v>21</v>
      </c>
      <c r="D3319" s="16" t="s">
        <v>6165</v>
      </c>
      <c r="E3319" s="23" t="s">
        <v>693</v>
      </c>
      <c r="F3319" s="33" t="s">
        <v>25</v>
      </c>
      <c r="G3319" s="33" t="s">
        <v>25</v>
      </c>
      <c r="H3319" s="34" t="s">
        <v>25</v>
      </c>
    </row>
    <row r="3320" spans="2:8" x14ac:dyDescent="0.25">
      <c r="B3320" s="14">
        <v>2468010000000</v>
      </c>
      <c r="C3320" s="15" t="s">
        <v>21</v>
      </c>
      <c r="D3320" s="16" t="s">
        <v>3974</v>
      </c>
      <c r="E3320" s="23" t="s">
        <v>693</v>
      </c>
      <c r="F3320" s="33" t="s">
        <v>25</v>
      </c>
      <c r="G3320" s="33" t="s">
        <v>25</v>
      </c>
      <c r="H3320" s="34" t="s">
        <v>25</v>
      </c>
    </row>
    <row r="3321" spans="2:8" x14ac:dyDescent="0.25">
      <c r="B3321" s="3">
        <v>2468011000000</v>
      </c>
      <c r="C3321" s="4" t="s">
        <v>21</v>
      </c>
      <c r="D3321" s="6" t="s">
        <v>5292</v>
      </c>
      <c r="E3321" s="28" t="s">
        <v>5979</v>
      </c>
      <c r="F3321" s="33">
        <v>2461500000000</v>
      </c>
      <c r="G3321" s="33" t="s">
        <v>21</v>
      </c>
      <c r="H3321" s="34" t="s">
        <v>5292</v>
      </c>
    </row>
    <row r="3322" spans="2:8" x14ac:dyDescent="0.25">
      <c r="B3322" s="3">
        <v>2468012000000</v>
      </c>
      <c r="C3322" s="4" t="s">
        <v>21</v>
      </c>
      <c r="D3322" s="6" t="s">
        <v>5293</v>
      </c>
      <c r="E3322" s="28" t="s">
        <v>5979</v>
      </c>
      <c r="F3322" s="33">
        <v>2461510000000</v>
      </c>
      <c r="G3322" s="33" t="s">
        <v>21</v>
      </c>
      <c r="H3322" s="34" t="s">
        <v>5293</v>
      </c>
    </row>
    <row r="3323" spans="2:8" x14ac:dyDescent="0.25">
      <c r="B3323" s="3">
        <v>2468019000000</v>
      </c>
      <c r="C3323" s="4" t="s">
        <v>21</v>
      </c>
      <c r="D3323" s="6" t="s">
        <v>5294</v>
      </c>
      <c r="E3323" s="28" t="s">
        <v>5979</v>
      </c>
      <c r="F3323" s="33">
        <v>2461990000000</v>
      </c>
      <c r="G3323" s="33" t="s">
        <v>21</v>
      </c>
      <c r="H3323" s="34" t="s">
        <v>3983</v>
      </c>
    </row>
    <row r="3324" spans="2:8" x14ac:dyDescent="0.25">
      <c r="B3324" s="3">
        <v>2468019100000</v>
      </c>
      <c r="C3324" s="4" t="s">
        <v>21</v>
      </c>
      <c r="D3324" s="6" t="s">
        <v>5295</v>
      </c>
      <c r="E3324" s="28" t="s">
        <v>5979</v>
      </c>
      <c r="F3324" s="33">
        <v>2461990100000</v>
      </c>
      <c r="G3324" s="33" t="s">
        <v>21</v>
      </c>
      <c r="H3324" s="34" t="s">
        <v>3985</v>
      </c>
    </row>
    <row r="3325" spans="2:8" ht="25.5" x14ac:dyDescent="0.25">
      <c r="B3325" s="3">
        <v>2468019101000</v>
      </c>
      <c r="C3325" s="4" t="s">
        <v>21</v>
      </c>
      <c r="D3325" s="6" t="s">
        <v>5298</v>
      </c>
      <c r="E3325" s="28" t="s">
        <v>5979</v>
      </c>
      <c r="F3325" s="33">
        <v>2461990128000</v>
      </c>
      <c r="G3325" s="33" t="s">
        <v>21</v>
      </c>
      <c r="H3325" s="34" t="s">
        <v>4043</v>
      </c>
    </row>
    <row r="3326" spans="2:8" ht="25.5" x14ac:dyDescent="0.25">
      <c r="B3326" s="3">
        <v>2468019102000</v>
      </c>
      <c r="C3326" s="4" t="s">
        <v>21</v>
      </c>
      <c r="D3326" s="6" t="s">
        <v>5299</v>
      </c>
      <c r="E3326" s="28" t="s">
        <v>5979</v>
      </c>
      <c r="F3326" s="33">
        <v>2461990129000</v>
      </c>
      <c r="G3326" s="33" t="s">
        <v>21</v>
      </c>
      <c r="H3326" s="34" t="s">
        <v>4044</v>
      </c>
    </row>
    <row r="3327" spans="2:8" ht="25.5" x14ac:dyDescent="0.25">
      <c r="B3327" s="3">
        <v>2468019103000</v>
      </c>
      <c r="C3327" s="4" t="s">
        <v>21</v>
      </c>
      <c r="D3327" s="6" t="s">
        <v>5300</v>
      </c>
      <c r="E3327" s="28" t="s">
        <v>5979</v>
      </c>
      <c r="F3327" s="33">
        <v>2461990130000</v>
      </c>
      <c r="G3327" s="33" t="s">
        <v>21</v>
      </c>
      <c r="H3327" s="34" t="s">
        <v>4045</v>
      </c>
    </row>
    <row r="3328" spans="2:8" ht="25.5" x14ac:dyDescent="0.25">
      <c r="B3328" s="3">
        <v>2468019104000</v>
      </c>
      <c r="C3328" s="4" t="s">
        <v>21</v>
      </c>
      <c r="D3328" s="6" t="s">
        <v>5301</v>
      </c>
      <c r="E3328" s="28" t="s">
        <v>5979</v>
      </c>
      <c r="F3328" s="33">
        <v>2461990131000</v>
      </c>
      <c r="G3328" s="33" t="s">
        <v>21</v>
      </c>
      <c r="H3328" s="34" t="s">
        <v>4046</v>
      </c>
    </row>
    <row r="3329" spans="2:8" ht="25.5" x14ac:dyDescent="0.25">
      <c r="B3329" s="3">
        <v>2468019105000</v>
      </c>
      <c r="C3329" s="4" t="s">
        <v>21</v>
      </c>
      <c r="D3329" s="6" t="s">
        <v>5302</v>
      </c>
      <c r="E3329" s="28" t="s">
        <v>5979</v>
      </c>
      <c r="F3329" s="33">
        <v>2461990132000</v>
      </c>
      <c r="G3329" s="33" t="s">
        <v>21</v>
      </c>
      <c r="H3329" s="34" t="s">
        <v>4047</v>
      </c>
    </row>
    <row r="3330" spans="2:8" ht="25.5" x14ac:dyDescent="0.25">
      <c r="B3330" s="3">
        <v>2468019106000</v>
      </c>
      <c r="C3330" s="4" t="s">
        <v>21</v>
      </c>
      <c r="D3330" s="6" t="s">
        <v>5303</v>
      </c>
      <c r="E3330" s="28" t="s">
        <v>5979</v>
      </c>
      <c r="F3330" s="33">
        <v>2461990133000</v>
      </c>
      <c r="G3330" s="33" t="s">
        <v>21</v>
      </c>
      <c r="H3330" s="34" t="s">
        <v>4048</v>
      </c>
    </row>
    <row r="3331" spans="2:8" ht="25.5" x14ac:dyDescent="0.25">
      <c r="B3331" s="3">
        <v>2468019107000</v>
      </c>
      <c r="C3331" s="4" t="s">
        <v>21</v>
      </c>
      <c r="D3331" s="6" t="s">
        <v>5304</v>
      </c>
      <c r="E3331" s="28" t="s">
        <v>5979</v>
      </c>
      <c r="F3331" s="33">
        <v>2461990134000</v>
      </c>
      <c r="G3331" s="33" t="s">
        <v>21</v>
      </c>
      <c r="H3331" s="34" t="s">
        <v>4049</v>
      </c>
    </row>
    <row r="3332" spans="2:8" ht="25.5" x14ac:dyDescent="0.25">
      <c r="B3332" s="3">
        <v>2468019108000</v>
      </c>
      <c r="C3332" s="4" t="s">
        <v>21</v>
      </c>
      <c r="D3332" s="6" t="s">
        <v>5305</v>
      </c>
      <c r="E3332" s="28" t="s">
        <v>5979</v>
      </c>
      <c r="F3332" s="33">
        <v>2461990135000</v>
      </c>
      <c r="G3332" s="33" t="s">
        <v>21</v>
      </c>
      <c r="H3332" s="34" t="s">
        <v>4050</v>
      </c>
    </row>
    <row r="3333" spans="2:8" ht="25.5" x14ac:dyDescent="0.25">
      <c r="B3333" s="3">
        <v>2468019109000</v>
      </c>
      <c r="C3333" s="4" t="s">
        <v>21</v>
      </c>
      <c r="D3333" s="6" t="s">
        <v>5306</v>
      </c>
      <c r="E3333" s="28" t="s">
        <v>5979</v>
      </c>
      <c r="F3333" s="33">
        <v>2461990136000</v>
      </c>
      <c r="G3333" s="33" t="s">
        <v>21</v>
      </c>
      <c r="H3333" s="34" t="s">
        <v>4051</v>
      </c>
    </row>
    <row r="3334" spans="2:8" ht="25.5" x14ac:dyDescent="0.25">
      <c r="B3334" s="3">
        <v>2468019110000</v>
      </c>
      <c r="C3334" s="4" t="s">
        <v>21</v>
      </c>
      <c r="D3334" s="6" t="s">
        <v>5307</v>
      </c>
      <c r="E3334" s="28" t="s">
        <v>5979</v>
      </c>
      <c r="F3334" s="33">
        <v>2461990137000</v>
      </c>
      <c r="G3334" s="33" t="s">
        <v>21</v>
      </c>
      <c r="H3334" s="34" t="s">
        <v>4052</v>
      </c>
    </row>
    <row r="3335" spans="2:8" ht="25.5" x14ac:dyDescent="0.25">
      <c r="B3335" s="3">
        <v>2468019111000</v>
      </c>
      <c r="C3335" s="4" t="s">
        <v>21</v>
      </c>
      <c r="D3335" s="6" t="s">
        <v>5308</v>
      </c>
      <c r="E3335" s="28" t="s">
        <v>5979</v>
      </c>
      <c r="F3335" s="33">
        <v>2461990138000</v>
      </c>
      <c r="G3335" s="33" t="s">
        <v>21</v>
      </c>
      <c r="H3335" s="34" t="s">
        <v>4053</v>
      </c>
    </row>
    <row r="3336" spans="2:8" x14ac:dyDescent="0.25">
      <c r="B3336" s="3">
        <v>2468019112000</v>
      </c>
      <c r="C3336" s="4" t="s">
        <v>21</v>
      </c>
      <c r="D3336" s="6" t="s">
        <v>5309</v>
      </c>
      <c r="E3336" s="28" t="s">
        <v>5979</v>
      </c>
      <c r="F3336" s="33">
        <v>2461990139000</v>
      </c>
      <c r="G3336" s="33" t="s">
        <v>21</v>
      </c>
      <c r="H3336" s="34" t="s">
        <v>4054</v>
      </c>
    </row>
    <row r="3337" spans="2:8" ht="25.5" x14ac:dyDescent="0.25">
      <c r="B3337" s="3">
        <v>2468019113000</v>
      </c>
      <c r="C3337" s="4" t="s">
        <v>21</v>
      </c>
      <c r="D3337" s="6" t="s">
        <v>5310</v>
      </c>
      <c r="E3337" s="28" t="s">
        <v>5979</v>
      </c>
      <c r="F3337" s="33">
        <v>2461990140000</v>
      </c>
      <c r="G3337" s="33" t="s">
        <v>21</v>
      </c>
      <c r="H3337" s="34" t="s">
        <v>4055</v>
      </c>
    </row>
    <row r="3338" spans="2:8" ht="25.5" x14ac:dyDescent="0.25">
      <c r="B3338" s="3">
        <v>2468019114000</v>
      </c>
      <c r="C3338" s="4" t="s">
        <v>21</v>
      </c>
      <c r="D3338" s="6" t="s">
        <v>5311</v>
      </c>
      <c r="E3338" s="28" t="s">
        <v>5979</v>
      </c>
      <c r="F3338" s="33">
        <v>2461990141000</v>
      </c>
      <c r="G3338" s="33" t="s">
        <v>21</v>
      </c>
      <c r="H3338" s="34" t="s">
        <v>4056</v>
      </c>
    </row>
    <row r="3339" spans="2:8" x14ac:dyDescent="0.25">
      <c r="B3339" s="3">
        <v>2468019115000</v>
      </c>
      <c r="C3339" s="4" t="s">
        <v>21</v>
      </c>
      <c r="D3339" s="6" t="s">
        <v>5312</v>
      </c>
      <c r="E3339" s="28" t="s">
        <v>5979</v>
      </c>
      <c r="F3339" s="33">
        <v>2461990142000</v>
      </c>
      <c r="G3339" s="33" t="s">
        <v>21</v>
      </c>
      <c r="H3339" s="34" t="s">
        <v>4057</v>
      </c>
    </row>
    <row r="3340" spans="2:8" ht="25.5" x14ac:dyDescent="0.25">
      <c r="B3340" s="3">
        <v>2468019116000</v>
      </c>
      <c r="C3340" s="4" t="s">
        <v>21</v>
      </c>
      <c r="D3340" s="6" t="s">
        <v>5313</v>
      </c>
      <c r="E3340" s="28" t="s">
        <v>5979</v>
      </c>
      <c r="F3340" s="33">
        <v>2461990143000</v>
      </c>
      <c r="G3340" s="33" t="s">
        <v>21</v>
      </c>
      <c r="H3340" s="34" t="s">
        <v>4058</v>
      </c>
    </row>
    <row r="3341" spans="2:8" ht="25.5" x14ac:dyDescent="0.25">
      <c r="B3341" s="3">
        <v>2468019117000</v>
      </c>
      <c r="C3341" s="4" t="s">
        <v>21</v>
      </c>
      <c r="D3341" s="6" t="s">
        <v>5314</v>
      </c>
      <c r="E3341" s="28" t="s">
        <v>5979</v>
      </c>
      <c r="F3341" s="33">
        <v>2461990144000</v>
      </c>
      <c r="G3341" s="33" t="s">
        <v>21</v>
      </c>
      <c r="H3341" s="34" t="s">
        <v>4059</v>
      </c>
    </row>
    <row r="3342" spans="2:8" ht="25.5" x14ac:dyDescent="0.25">
      <c r="B3342" s="3">
        <v>2468019118000</v>
      </c>
      <c r="C3342" s="4" t="s">
        <v>21</v>
      </c>
      <c r="D3342" s="6" t="s">
        <v>5315</v>
      </c>
      <c r="E3342" s="28" t="s">
        <v>5979</v>
      </c>
      <c r="F3342" s="33">
        <v>2461990145000</v>
      </c>
      <c r="G3342" s="33" t="s">
        <v>21</v>
      </c>
      <c r="H3342" s="34" t="s">
        <v>4060</v>
      </c>
    </row>
    <row r="3343" spans="2:8" ht="25.5" x14ac:dyDescent="0.25">
      <c r="B3343" s="3">
        <v>2468019119000</v>
      </c>
      <c r="C3343" s="4" t="s">
        <v>21</v>
      </c>
      <c r="D3343" s="6" t="s">
        <v>5316</v>
      </c>
      <c r="E3343" s="28" t="s">
        <v>5979</v>
      </c>
      <c r="F3343" s="33">
        <v>2461990146000</v>
      </c>
      <c r="G3343" s="33" t="s">
        <v>21</v>
      </c>
      <c r="H3343" s="34" t="s">
        <v>4061</v>
      </c>
    </row>
    <row r="3344" spans="2:8" ht="25.5" x14ac:dyDescent="0.25">
      <c r="B3344" s="3">
        <v>2468019120000</v>
      </c>
      <c r="C3344" s="4" t="s">
        <v>21</v>
      </c>
      <c r="D3344" s="6" t="s">
        <v>5317</v>
      </c>
      <c r="E3344" s="28" t="s">
        <v>5979</v>
      </c>
      <c r="F3344" s="33">
        <v>2461990147000</v>
      </c>
      <c r="G3344" s="33" t="s">
        <v>21</v>
      </c>
      <c r="H3344" s="34" t="s">
        <v>4062</v>
      </c>
    </row>
    <row r="3345" spans="2:8" ht="25.5" x14ac:dyDescent="0.25">
      <c r="B3345" s="3">
        <v>2468019121000</v>
      </c>
      <c r="C3345" s="4" t="s">
        <v>21</v>
      </c>
      <c r="D3345" s="6" t="s">
        <v>5318</v>
      </c>
      <c r="E3345" s="28" t="s">
        <v>5979</v>
      </c>
      <c r="F3345" s="33">
        <v>2461990148000</v>
      </c>
      <c r="G3345" s="33" t="s">
        <v>21</v>
      </c>
      <c r="H3345" s="34" t="s">
        <v>4063</v>
      </c>
    </row>
    <row r="3346" spans="2:8" ht="25.5" x14ac:dyDescent="0.25">
      <c r="B3346" s="3">
        <v>2468019122000</v>
      </c>
      <c r="C3346" s="4" t="s">
        <v>21</v>
      </c>
      <c r="D3346" s="6" t="s">
        <v>5319</v>
      </c>
      <c r="E3346" s="28" t="s">
        <v>5979</v>
      </c>
      <c r="F3346" s="33">
        <v>2461990149000</v>
      </c>
      <c r="G3346" s="33" t="s">
        <v>21</v>
      </c>
      <c r="H3346" s="34" t="s">
        <v>4064</v>
      </c>
    </row>
    <row r="3347" spans="2:8" ht="25.5" x14ac:dyDescent="0.25">
      <c r="B3347" s="3">
        <v>2468019123000</v>
      </c>
      <c r="C3347" s="4" t="s">
        <v>21</v>
      </c>
      <c r="D3347" s="6" t="s">
        <v>5320</v>
      </c>
      <c r="E3347" s="28" t="s">
        <v>5979</v>
      </c>
      <c r="F3347" s="33">
        <v>2461990150000</v>
      </c>
      <c r="G3347" s="33" t="s">
        <v>21</v>
      </c>
      <c r="H3347" s="34" t="s">
        <v>4065</v>
      </c>
    </row>
    <row r="3348" spans="2:8" ht="25.5" x14ac:dyDescent="0.25">
      <c r="B3348" s="3">
        <v>2468019124000</v>
      </c>
      <c r="C3348" s="4" t="s">
        <v>21</v>
      </c>
      <c r="D3348" s="6" t="s">
        <v>5321</v>
      </c>
      <c r="E3348" s="28" t="s">
        <v>5979</v>
      </c>
      <c r="F3348" s="33">
        <v>2461990151000</v>
      </c>
      <c r="G3348" s="33" t="s">
        <v>21</v>
      </c>
      <c r="H3348" s="34" t="s">
        <v>4066</v>
      </c>
    </row>
    <row r="3349" spans="2:8" ht="25.5" x14ac:dyDescent="0.25">
      <c r="B3349" s="3">
        <v>2468019125000</v>
      </c>
      <c r="C3349" s="4" t="s">
        <v>21</v>
      </c>
      <c r="D3349" s="6" t="s">
        <v>5322</v>
      </c>
      <c r="E3349" s="28" t="s">
        <v>5979</v>
      </c>
      <c r="F3349" s="33">
        <v>2461990152000</v>
      </c>
      <c r="G3349" s="33" t="s">
        <v>21</v>
      </c>
      <c r="H3349" s="34" t="s">
        <v>4067</v>
      </c>
    </row>
    <row r="3350" spans="2:8" x14ac:dyDescent="0.25">
      <c r="B3350" s="3">
        <v>2470000000000</v>
      </c>
      <c r="C3350" s="4" t="s">
        <v>21</v>
      </c>
      <c r="D3350" s="6" t="s">
        <v>4069</v>
      </c>
      <c r="E3350" s="28" t="s">
        <v>5979</v>
      </c>
      <c r="F3350" s="33">
        <v>2491000000000</v>
      </c>
      <c r="G3350" s="33" t="s">
        <v>21</v>
      </c>
      <c r="H3350" s="34" t="s">
        <v>4069</v>
      </c>
    </row>
    <row r="3351" spans="2:8" x14ac:dyDescent="0.25">
      <c r="B3351" s="14">
        <v>2470001000000</v>
      </c>
      <c r="C3351" s="15" t="s">
        <v>21</v>
      </c>
      <c r="D3351" s="16" t="s">
        <v>4069</v>
      </c>
      <c r="E3351" s="23" t="s">
        <v>693</v>
      </c>
      <c r="F3351" s="33" t="s">
        <v>25</v>
      </c>
      <c r="G3351" s="33" t="s">
        <v>25</v>
      </c>
      <c r="H3351" s="34" t="s">
        <v>25</v>
      </c>
    </row>
    <row r="3352" spans="2:8" x14ac:dyDescent="0.25">
      <c r="B3352" s="14">
        <v>2478000000000</v>
      </c>
      <c r="C3352" s="15" t="s">
        <v>21</v>
      </c>
      <c r="D3352" s="16" t="s">
        <v>6168</v>
      </c>
      <c r="E3352" s="23" t="s">
        <v>693</v>
      </c>
      <c r="F3352" s="33" t="s">
        <v>25</v>
      </c>
      <c r="G3352" s="33" t="s">
        <v>25</v>
      </c>
      <c r="H3352" s="34" t="s">
        <v>25</v>
      </c>
    </row>
    <row r="3353" spans="2:8" x14ac:dyDescent="0.25">
      <c r="B3353" s="14">
        <v>2478010000000</v>
      </c>
      <c r="C3353" s="15" t="s">
        <v>21</v>
      </c>
      <c r="D3353" s="16" t="s">
        <v>4069</v>
      </c>
      <c r="E3353" s="23" t="s">
        <v>693</v>
      </c>
      <c r="F3353" s="33" t="s">
        <v>25</v>
      </c>
      <c r="G3353" s="33" t="s">
        <v>25</v>
      </c>
      <c r="H3353" s="34" t="s">
        <v>25</v>
      </c>
    </row>
    <row r="3354" spans="2:8" x14ac:dyDescent="0.25">
      <c r="B3354" s="3">
        <v>2478011000000</v>
      </c>
      <c r="C3354" s="4" t="s">
        <v>21</v>
      </c>
      <c r="D3354" s="6" t="s">
        <v>5324</v>
      </c>
      <c r="E3354" s="28" t="s">
        <v>5979</v>
      </c>
      <c r="F3354" s="33">
        <v>2491500000000</v>
      </c>
      <c r="G3354" s="33" t="s">
        <v>21</v>
      </c>
      <c r="H3354" s="34" t="s">
        <v>5324</v>
      </c>
    </row>
    <row r="3355" spans="2:8" x14ac:dyDescent="0.25">
      <c r="B3355" s="14">
        <v>2478011100000</v>
      </c>
      <c r="C3355" s="15" t="s">
        <v>21</v>
      </c>
      <c r="D3355" s="16" t="s">
        <v>6258</v>
      </c>
      <c r="E3355" s="23" t="s">
        <v>693</v>
      </c>
      <c r="F3355" s="33" t="s">
        <v>25</v>
      </c>
      <c r="G3355" s="33" t="s">
        <v>25</v>
      </c>
      <c r="H3355" s="34" t="s">
        <v>25</v>
      </c>
    </row>
    <row r="3356" spans="2:8" x14ac:dyDescent="0.25">
      <c r="B3356" s="3">
        <v>2478012000000</v>
      </c>
      <c r="C3356" s="4" t="s">
        <v>21</v>
      </c>
      <c r="D3356" s="6" t="s">
        <v>5325</v>
      </c>
      <c r="E3356" s="28" t="s">
        <v>5979</v>
      </c>
      <c r="F3356" s="33">
        <v>2491510000000</v>
      </c>
      <c r="G3356" s="33" t="s">
        <v>21</v>
      </c>
      <c r="H3356" s="34" t="s">
        <v>5325</v>
      </c>
    </row>
    <row r="3357" spans="2:8" x14ac:dyDescent="0.25">
      <c r="B3357" s="3">
        <v>2478019000000</v>
      </c>
      <c r="C3357" s="4" t="s">
        <v>21</v>
      </c>
      <c r="D3357" s="6" t="s">
        <v>5326</v>
      </c>
      <c r="E3357" s="28" t="s">
        <v>5979</v>
      </c>
      <c r="F3357" s="33">
        <v>2491990000000</v>
      </c>
      <c r="G3357" s="33" t="s">
        <v>21</v>
      </c>
      <c r="H3357" s="34" t="s">
        <v>4075</v>
      </c>
    </row>
    <row r="3358" spans="2:8" x14ac:dyDescent="0.25">
      <c r="B3358" s="3">
        <v>2478019100000</v>
      </c>
      <c r="C3358" s="4" t="s">
        <v>21</v>
      </c>
      <c r="D3358" s="6" t="s">
        <v>5328</v>
      </c>
      <c r="E3358" s="28" t="s">
        <v>5979</v>
      </c>
      <c r="F3358" s="33">
        <v>2491990100000</v>
      </c>
      <c r="G3358" s="33" t="s">
        <v>21</v>
      </c>
      <c r="H3358" s="34" t="s">
        <v>5327</v>
      </c>
    </row>
    <row r="3359" spans="2:8" ht="25.5" x14ac:dyDescent="0.25">
      <c r="B3359" s="10">
        <v>2478019101000</v>
      </c>
      <c r="C3359" s="11" t="s">
        <v>40</v>
      </c>
      <c r="D3359" s="12" t="s">
        <v>5329</v>
      </c>
      <c r="E3359" s="28" t="s">
        <v>5979</v>
      </c>
      <c r="F3359" s="35">
        <v>2491990101000</v>
      </c>
      <c r="G3359" s="35" t="s">
        <v>40</v>
      </c>
      <c r="H3359" s="36" t="s">
        <v>4079</v>
      </c>
    </row>
    <row r="3360" spans="2:8" ht="25.5" x14ac:dyDescent="0.25">
      <c r="B3360" s="10">
        <v>2478019102000</v>
      </c>
      <c r="C3360" s="11" t="s">
        <v>40</v>
      </c>
      <c r="D3360" s="12" t="s">
        <v>5330</v>
      </c>
      <c r="E3360" s="28" t="s">
        <v>5979</v>
      </c>
      <c r="F3360" s="35">
        <v>2491990102000</v>
      </c>
      <c r="G3360" s="35" t="s">
        <v>40</v>
      </c>
      <c r="H3360" s="36" t="s">
        <v>4081</v>
      </c>
    </row>
    <row r="3361" spans="2:8" ht="25.5" x14ac:dyDescent="0.25">
      <c r="B3361" s="10">
        <v>2478019103000</v>
      </c>
      <c r="C3361" s="11" t="s">
        <v>40</v>
      </c>
      <c r="D3361" s="12" t="s">
        <v>5331</v>
      </c>
      <c r="E3361" s="28" t="s">
        <v>5979</v>
      </c>
      <c r="F3361" s="35">
        <v>2491990103000</v>
      </c>
      <c r="G3361" s="35" t="s">
        <v>40</v>
      </c>
      <c r="H3361" s="36" t="s">
        <v>4083</v>
      </c>
    </row>
    <row r="3362" spans="2:8" ht="25.5" x14ac:dyDescent="0.25">
      <c r="B3362" s="10">
        <v>2478019104000</v>
      </c>
      <c r="C3362" s="11" t="s">
        <v>40</v>
      </c>
      <c r="D3362" s="12" t="s">
        <v>5332</v>
      </c>
      <c r="E3362" s="28" t="s">
        <v>5979</v>
      </c>
      <c r="F3362" s="35">
        <v>2491990104000</v>
      </c>
      <c r="G3362" s="35" t="s">
        <v>40</v>
      </c>
      <c r="H3362" s="36" t="s">
        <v>4085</v>
      </c>
    </row>
    <row r="3363" spans="2:8" ht="25.5" x14ac:dyDescent="0.25">
      <c r="B3363" s="10">
        <v>2478019105000</v>
      </c>
      <c r="C3363" s="11" t="s">
        <v>40</v>
      </c>
      <c r="D3363" s="12" t="s">
        <v>5333</v>
      </c>
      <c r="E3363" s="28" t="s">
        <v>5979</v>
      </c>
      <c r="F3363" s="35">
        <v>2491990105000</v>
      </c>
      <c r="G3363" s="35" t="s">
        <v>40</v>
      </c>
      <c r="H3363" s="36" t="s">
        <v>4087</v>
      </c>
    </row>
    <row r="3364" spans="2:8" ht="25.5" x14ac:dyDescent="0.25">
      <c r="B3364" s="10">
        <v>2478019106000</v>
      </c>
      <c r="C3364" s="11" t="s">
        <v>40</v>
      </c>
      <c r="D3364" s="12" t="s">
        <v>5334</v>
      </c>
      <c r="E3364" s="28" t="s">
        <v>5979</v>
      </c>
      <c r="F3364" s="35">
        <v>2491990106000</v>
      </c>
      <c r="G3364" s="35" t="s">
        <v>40</v>
      </c>
      <c r="H3364" s="36" t="s">
        <v>4089</v>
      </c>
    </row>
    <row r="3365" spans="2:8" ht="25.5" x14ac:dyDescent="0.25">
      <c r="B3365" s="10">
        <v>2478019107000</v>
      </c>
      <c r="C3365" s="11" t="s">
        <v>40</v>
      </c>
      <c r="D3365" s="12" t="s">
        <v>5335</v>
      </c>
      <c r="E3365" s="28" t="s">
        <v>5979</v>
      </c>
      <c r="F3365" s="35">
        <v>2491990107000</v>
      </c>
      <c r="G3365" s="35" t="s">
        <v>40</v>
      </c>
      <c r="H3365" s="36" t="s">
        <v>4091</v>
      </c>
    </row>
    <row r="3366" spans="2:8" ht="25.5" x14ac:dyDescent="0.25">
      <c r="B3366" s="10">
        <v>2478019108000</v>
      </c>
      <c r="C3366" s="11" t="s">
        <v>40</v>
      </c>
      <c r="D3366" s="12" t="s">
        <v>5336</v>
      </c>
      <c r="E3366" s="28" t="s">
        <v>5979</v>
      </c>
      <c r="F3366" s="35">
        <v>2491990108000</v>
      </c>
      <c r="G3366" s="35" t="s">
        <v>40</v>
      </c>
      <c r="H3366" s="36" t="s">
        <v>4093</v>
      </c>
    </row>
    <row r="3367" spans="2:8" ht="25.5" x14ac:dyDescent="0.25">
      <c r="B3367" s="10">
        <v>2478019109000</v>
      </c>
      <c r="C3367" s="11" t="s">
        <v>40</v>
      </c>
      <c r="D3367" s="12" t="s">
        <v>5337</v>
      </c>
      <c r="E3367" s="28" t="s">
        <v>5979</v>
      </c>
      <c r="F3367" s="35">
        <v>2491990109000</v>
      </c>
      <c r="G3367" s="35" t="s">
        <v>40</v>
      </c>
      <c r="H3367" s="36" t="s">
        <v>4095</v>
      </c>
    </row>
    <row r="3368" spans="2:8" ht="25.5" x14ac:dyDescent="0.25">
      <c r="B3368" s="10">
        <v>2478019110000</v>
      </c>
      <c r="C3368" s="11" t="s">
        <v>40</v>
      </c>
      <c r="D3368" s="12" t="s">
        <v>5338</v>
      </c>
      <c r="E3368" s="28" t="s">
        <v>5979</v>
      </c>
      <c r="F3368" s="35">
        <v>2491990110000</v>
      </c>
      <c r="G3368" s="35" t="s">
        <v>40</v>
      </c>
      <c r="H3368" s="36" t="s">
        <v>4097</v>
      </c>
    </row>
    <row r="3369" spans="2:8" ht="25.5" x14ac:dyDescent="0.25">
      <c r="B3369" s="10">
        <v>2478019111000</v>
      </c>
      <c r="C3369" s="11" t="s">
        <v>40</v>
      </c>
      <c r="D3369" s="12" t="s">
        <v>5339</v>
      </c>
      <c r="E3369" s="28" t="s">
        <v>5979</v>
      </c>
      <c r="F3369" s="35">
        <v>2491990111000</v>
      </c>
      <c r="G3369" s="35" t="s">
        <v>40</v>
      </c>
      <c r="H3369" s="36" t="s">
        <v>4099</v>
      </c>
    </row>
    <row r="3370" spans="2:8" ht="25.5" x14ac:dyDescent="0.25">
      <c r="B3370" s="10">
        <v>2478019112000</v>
      </c>
      <c r="C3370" s="11" t="s">
        <v>40</v>
      </c>
      <c r="D3370" s="12" t="s">
        <v>5340</v>
      </c>
      <c r="E3370" s="28" t="s">
        <v>5979</v>
      </c>
      <c r="F3370" s="35">
        <v>2491990112000</v>
      </c>
      <c r="G3370" s="35" t="s">
        <v>40</v>
      </c>
      <c r="H3370" s="36" t="s">
        <v>4101</v>
      </c>
    </row>
    <row r="3371" spans="2:8" ht="25.5" x14ac:dyDescent="0.25">
      <c r="B3371" s="10">
        <v>2478019113000</v>
      </c>
      <c r="C3371" s="11" t="s">
        <v>40</v>
      </c>
      <c r="D3371" s="12" t="s">
        <v>5341</v>
      </c>
      <c r="E3371" s="28" t="s">
        <v>5979</v>
      </c>
      <c r="F3371" s="35">
        <v>2491990113000</v>
      </c>
      <c r="G3371" s="35" t="s">
        <v>40</v>
      </c>
      <c r="H3371" s="36" t="s">
        <v>4103</v>
      </c>
    </row>
    <row r="3372" spans="2:8" ht="25.5" x14ac:dyDescent="0.25">
      <c r="B3372" s="10">
        <v>2478019114000</v>
      </c>
      <c r="C3372" s="11" t="s">
        <v>40</v>
      </c>
      <c r="D3372" s="12" t="s">
        <v>5342</v>
      </c>
      <c r="E3372" s="28" t="s">
        <v>5979</v>
      </c>
      <c r="F3372" s="35">
        <v>2491990114000</v>
      </c>
      <c r="G3372" s="35" t="s">
        <v>40</v>
      </c>
      <c r="H3372" s="36" t="s">
        <v>4105</v>
      </c>
    </row>
    <row r="3373" spans="2:8" ht="25.5" x14ac:dyDescent="0.25">
      <c r="B3373" s="10">
        <v>2478019115000</v>
      </c>
      <c r="C3373" s="11" t="s">
        <v>40</v>
      </c>
      <c r="D3373" s="12" t="s">
        <v>5343</v>
      </c>
      <c r="E3373" s="28" t="s">
        <v>5979</v>
      </c>
      <c r="F3373" s="35">
        <v>2491990115000</v>
      </c>
      <c r="G3373" s="35" t="s">
        <v>40</v>
      </c>
      <c r="H3373" s="36" t="s">
        <v>4107</v>
      </c>
    </row>
    <row r="3374" spans="2:8" ht="25.5" x14ac:dyDescent="0.25">
      <c r="B3374" s="10">
        <v>2478019116000</v>
      </c>
      <c r="C3374" s="11" t="s">
        <v>40</v>
      </c>
      <c r="D3374" s="12" t="s">
        <v>5344</v>
      </c>
      <c r="E3374" s="28" t="s">
        <v>5979</v>
      </c>
      <c r="F3374" s="35">
        <v>2491990116000</v>
      </c>
      <c r="G3374" s="35" t="s">
        <v>40</v>
      </c>
      <c r="H3374" s="36" t="s">
        <v>4109</v>
      </c>
    </row>
    <row r="3375" spans="2:8" ht="25.5" x14ac:dyDescent="0.25">
      <c r="B3375" s="10">
        <v>2478019117000</v>
      </c>
      <c r="C3375" s="11" t="s">
        <v>40</v>
      </c>
      <c r="D3375" s="12" t="s">
        <v>5345</v>
      </c>
      <c r="E3375" s="28" t="s">
        <v>5979</v>
      </c>
      <c r="F3375" s="35">
        <v>2491990117000</v>
      </c>
      <c r="G3375" s="35" t="s">
        <v>40</v>
      </c>
      <c r="H3375" s="36" t="s">
        <v>4111</v>
      </c>
    </row>
    <row r="3376" spans="2:8" ht="25.5" x14ac:dyDescent="0.25">
      <c r="B3376" s="10">
        <v>2478019118000</v>
      </c>
      <c r="C3376" s="11" t="s">
        <v>40</v>
      </c>
      <c r="D3376" s="12" t="s">
        <v>5346</v>
      </c>
      <c r="E3376" s="28" t="s">
        <v>5979</v>
      </c>
      <c r="F3376" s="35">
        <v>2491990118000</v>
      </c>
      <c r="G3376" s="35" t="s">
        <v>40</v>
      </c>
      <c r="H3376" s="36" t="s">
        <v>4113</v>
      </c>
    </row>
    <row r="3377" spans="2:8" ht="25.5" x14ac:dyDescent="0.25">
      <c r="B3377" s="10">
        <v>2478019119000</v>
      </c>
      <c r="C3377" s="11" t="s">
        <v>40</v>
      </c>
      <c r="D3377" s="12" t="s">
        <v>5347</v>
      </c>
      <c r="E3377" s="28" t="s">
        <v>5979</v>
      </c>
      <c r="F3377" s="35">
        <v>2491990119000</v>
      </c>
      <c r="G3377" s="35" t="s">
        <v>40</v>
      </c>
      <c r="H3377" s="36" t="s">
        <v>4115</v>
      </c>
    </row>
    <row r="3378" spans="2:8" ht="25.5" x14ac:dyDescent="0.25">
      <c r="B3378" s="10">
        <v>2478019120000</v>
      </c>
      <c r="C3378" s="11" t="s">
        <v>40</v>
      </c>
      <c r="D3378" s="12" t="s">
        <v>5348</v>
      </c>
      <c r="E3378" s="28" t="s">
        <v>5979</v>
      </c>
      <c r="F3378" s="35">
        <v>2491990120000</v>
      </c>
      <c r="G3378" s="35" t="s">
        <v>40</v>
      </c>
      <c r="H3378" s="36" t="s">
        <v>4117</v>
      </c>
    </row>
    <row r="3379" spans="2:8" ht="25.5" x14ac:dyDescent="0.25">
      <c r="B3379" s="10">
        <v>2478019121000</v>
      </c>
      <c r="C3379" s="11" t="s">
        <v>40</v>
      </c>
      <c r="D3379" s="12" t="s">
        <v>5349</v>
      </c>
      <c r="E3379" s="28" t="s">
        <v>5979</v>
      </c>
      <c r="F3379" s="35">
        <v>2491990121000</v>
      </c>
      <c r="G3379" s="35" t="s">
        <v>40</v>
      </c>
      <c r="H3379" s="36" t="s">
        <v>4119</v>
      </c>
    </row>
    <row r="3380" spans="2:8" ht="25.5" x14ac:dyDescent="0.25">
      <c r="B3380" s="10">
        <v>2478019122000</v>
      </c>
      <c r="C3380" s="11" t="s">
        <v>40</v>
      </c>
      <c r="D3380" s="12" t="s">
        <v>5350</v>
      </c>
      <c r="E3380" s="28" t="s">
        <v>5979</v>
      </c>
      <c r="F3380" s="35">
        <v>2491990122000</v>
      </c>
      <c r="G3380" s="35" t="s">
        <v>40</v>
      </c>
      <c r="H3380" s="36" t="s">
        <v>4121</v>
      </c>
    </row>
    <row r="3381" spans="2:8" ht="25.5" x14ac:dyDescent="0.25">
      <c r="B3381" s="10">
        <v>2478019123000</v>
      </c>
      <c r="C3381" s="11" t="s">
        <v>40</v>
      </c>
      <c r="D3381" s="12" t="s">
        <v>5351</v>
      </c>
      <c r="E3381" s="28" t="s">
        <v>5979</v>
      </c>
      <c r="F3381" s="35">
        <v>2491990123000</v>
      </c>
      <c r="G3381" s="35" t="s">
        <v>40</v>
      </c>
      <c r="H3381" s="36" t="s">
        <v>4123</v>
      </c>
    </row>
    <row r="3382" spans="2:8" ht="25.5" x14ac:dyDescent="0.25">
      <c r="B3382" s="10">
        <v>2478019124000</v>
      </c>
      <c r="C3382" s="11" t="s">
        <v>40</v>
      </c>
      <c r="D3382" s="12" t="s">
        <v>5352</v>
      </c>
      <c r="E3382" s="28" t="s">
        <v>5979</v>
      </c>
      <c r="F3382" s="35">
        <v>2491990124000</v>
      </c>
      <c r="G3382" s="35" t="s">
        <v>40</v>
      </c>
      <c r="H3382" s="36" t="s">
        <v>4125</v>
      </c>
    </row>
    <row r="3383" spans="2:8" ht="25.5" x14ac:dyDescent="0.25">
      <c r="B3383" s="10">
        <v>2478019125000</v>
      </c>
      <c r="C3383" s="11" t="s">
        <v>40</v>
      </c>
      <c r="D3383" s="12" t="s">
        <v>5353</v>
      </c>
      <c r="E3383" s="28" t="s">
        <v>5979</v>
      </c>
      <c r="F3383" s="35">
        <v>2491990125000</v>
      </c>
      <c r="G3383" s="35" t="s">
        <v>40</v>
      </c>
      <c r="H3383" s="36" t="s">
        <v>4127</v>
      </c>
    </row>
    <row r="3384" spans="2:8" ht="25.5" x14ac:dyDescent="0.25">
      <c r="B3384" s="17">
        <v>2478019199000</v>
      </c>
      <c r="C3384" s="18" t="s">
        <v>40</v>
      </c>
      <c r="D3384" s="19" t="s">
        <v>6259</v>
      </c>
      <c r="E3384" s="23" t="s">
        <v>693</v>
      </c>
      <c r="F3384" s="33" t="s">
        <v>25</v>
      </c>
      <c r="G3384" s="33" t="s">
        <v>25</v>
      </c>
      <c r="H3384" s="34" t="s">
        <v>25</v>
      </c>
    </row>
    <row r="3385" spans="2:8" x14ac:dyDescent="0.25">
      <c r="B3385" s="3">
        <v>2480000000000</v>
      </c>
      <c r="C3385" s="4" t="s">
        <v>21</v>
      </c>
      <c r="D3385" s="6" t="s">
        <v>4129</v>
      </c>
      <c r="E3385" s="28" t="s">
        <v>5979</v>
      </c>
      <c r="F3385" s="33">
        <v>2492000000000</v>
      </c>
      <c r="G3385" s="33" t="s">
        <v>21</v>
      </c>
      <c r="H3385" s="34" t="s">
        <v>4129</v>
      </c>
    </row>
    <row r="3386" spans="2:8" x14ac:dyDescent="0.25">
      <c r="B3386" s="3">
        <v>2480001000000</v>
      </c>
      <c r="C3386" s="4" t="s">
        <v>21</v>
      </c>
      <c r="D3386" s="6" t="s">
        <v>5355</v>
      </c>
      <c r="E3386" s="28" t="s">
        <v>5979</v>
      </c>
      <c r="F3386" s="33">
        <v>2492010000000</v>
      </c>
      <c r="G3386" s="33" t="s">
        <v>21</v>
      </c>
      <c r="H3386" s="34" t="s">
        <v>5354</v>
      </c>
    </row>
    <row r="3387" spans="2:8" x14ac:dyDescent="0.25">
      <c r="B3387" s="14">
        <v>2488000000000</v>
      </c>
      <c r="C3387" s="15" t="s">
        <v>21</v>
      </c>
      <c r="D3387" s="16" t="s">
        <v>6260</v>
      </c>
      <c r="E3387" s="23" t="s">
        <v>693</v>
      </c>
      <c r="F3387" s="33" t="s">
        <v>25</v>
      </c>
      <c r="G3387" s="33" t="s">
        <v>25</v>
      </c>
      <c r="H3387" s="34" t="s">
        <v>25</v>
      </c>
    </row>
    <row r="3388" spans="2:8" x14ac:dyDescent="0.25">
      <c r="B3388" s="14">
        <v>2488010000000</v>
      </c>
      <c r="C3388" s="15" t="s">
        <v>21</v>
      </c>
      <c r="D3388" s="16" t="s">
        <v>6261</v>
      </c>
      <c r="E3388" s="23" t="s">
        <v>693</v>
      </c>
      <c r="F3388" s="33" t="s">
        <v>25</v>
      </c>
      <c r="G3388" s="33" t="s">
        <v>25</v>
      </c>
      <c r="H3388" s="34" t="s">
        <v>25</v>
      </c>
    </row>
    <row r="3389" spans="2:8" x14ac:dyDescent="0.25">
      <c r="B3389" s="14">
        <v>2488011000000</v>
      </c>
      <c r="C3389" s="15" t="s">
        <v>21</v>
      </c>
      <c r="D3389" s="16" t="s">
        <v>6261</v>
      </c>
      <c r="E3389" s="23" t="s">
        <v>693</v>
      </c>
      <c r="F3389" s="33" t="s">
        <v>25</v>
      </c>
      <c r="G3389" s="33" t="s">
        <v>25</v>
      </c>
      <c r="H3389" s="34" t="s">
        <v>25</v>
      </c>
    </row>
    <row r="3390" spans="2:8" x14ac:dyDescent="0.25">
      <c r="B3390" s="3">
        <v>2900000000000</v>
      </c>
      <c r="C3390" s="4" t="s">
        <v>21</v>
      </c>
      <c r="D3390" s="6" t="s">
        <v>5357</v>
      </c>
      <c r="E3390" s="22" t="s">
        <v>23</v>
      </c>
      <c r="F3390" s="33" t="s">
        <v>25</v>
      </c>
      <c r="G3390" s="33" t="s">
        <v>25</v>
      </c>
      <c r="H3390" s="34" t="s">
        <v>25</v>
      </c>
    </row>
    <row r="3391" spans="2:8" x14ac:dyDescent="0.25">
      <c r="B3391" s="3">
        <v>2910000000000</v>
      </c>
      <c r="C3391" s="4" t="s">
        <v>21</v>
      </c>
      <c r="D3391" s="6" t="s">
        <v>5358</v>
      </c>
      <c r="E3391" s="22" t="s">
        <v>23</v>
      </c>
      <c r="F3391" s="33" t="s">
        <v>25</v>
      </c>
      <c r="G3391" s="33" t="s">
        <v>25</v>
      </c>
      <c r="H3391" s="34" t="s">
        <v>25</v>
      </c>
    </row>
    <row r="3392" spans="2:8" x14ac:dyDescent="0.25">
      <c r="B3392" s="3">
        <v>2910001000000</v>
      </c>
      <c r="C3392" s="4" t="s">
        <v>21</v>
      </c>
      <c r="D3392" s="6" t="s">
        <v>5358</v>
      </c>
      <c r="E3392" s="28" t="s">
        <v>5979</v>
      </c>
      <c r="F3392" s="33">
        <v>2911000000000</v>
      </c>
      <c r="G3392" s="33" t="s">
        <v>21</v>
      </c>
      <c r="H3392" s="34" t="s">
        <v>5358</v>
      </c>
    </row>
    <row r="3393" spans="2:8" x14ac:dyDescent="0.25">
      <c r="B3393" s="3">
        <v>2920000000000</v>
      </c>
      <c r="C3393" s="4" t="s">
        <v>21</v>
      </c>
      <c r="D3393" s="6" t="s">
        <v>5359</v>
      </c>
      <c r="E3393" s="22" t="s">
        <v>23</v>
      </c>
      <c r="F3393" s="33" t="s">
        <v>25</v>
      </c>
      <c r="G3393" s="33" t="s">
        <v>25</v>
      </c>
      <c r="H3393" s="34" t="s">
        <v>25</v>
      </c>
    </row>
    <row r="3394" spans="2:8" x14ac:dyDescent="0.25">
      <c r="B3394" s="3">
        <v>2920001000000</v>
      </c>
      <c r="C3394" s="4" t="s">
        <v>21</v>
      </c>
      <c r="D3394" s="6" t="s">
        <v>5360</v>
      </c>
      <c r="E3394" s="28" t="s">
        <v>5979</v>
      </c>
      <c r="F3394" s="33">
        <v>2921010000000</v>
      </c>
      <c r="G3394" s="33" t="s">
        <v>21</v>
      </c>
      <c r="H3394" s="34" t="s">
        <v>5360</v>
      </c>
    </row>
    <row r="3395" spans="2:8" x14ac:dyDescent="0.25">
      <c r="B3395" s="3">
        <v>2920002000000</v>
      </c>
      <c r="C3395" s="4" t="s">
        <v>21</v>
      </c>
      <c r="D3395" s="6" t="s">
        <v>5361</v>
      </c>
      <c r="E3395" s="28" t="s">
        <v>5979</v>
      </c>
      <c r="F3395" s="33">
        <v>2921020000000</v>
      </c>
      <c r="G3395" s="33" t="s">
        <v>21</v>
      </c>
      <c r="H3395" s="34" t="s">
        <v>5361</v>
      </c>
    </row>
    <row r="3396" spans="2:8" x14ac:dyDescent="0.25">
      <c r="B3396" s="3">
        <v>2930000000000</v>
      </c>
      <c r="C3396" s="4" t="s">
        <v>21</v>
      </c>
      <c r="D3396" s="6" t="s">
        <v>5362</v>
      </c>
      <c r="E3396" s="22" t="s">
        <v>23</v>
      </c>
      <c r="F3396" s="33" t="s">
        <v>25</v>
      </c>
      <c r="G3396" s="33" t="s">
        <v>25</v>
      </c>
      <c r="H3396" s="34" t="s">
        <v>25</v>
      </c>
    </row>
    <row r="3397" spans="2:8" x14ac:dyDescent="0.25">
      <c r="B3397" s="3">
        <v>2930001000000</v>
      </c>
      <c r="C3397" s="4" t="s">
        <v>21</v>
      </c>
      <c r="D3397" s="6" t="s">
        <v>5362</v>
      </c>
      <c r="E3397" s="28" t="s">
        <v>5979</v>
      </c>
      <c r="F3397" s="33">
        <v>2931000000000</v>
      </c>
      <c r="G3397" s="33" t="s">
        <v>21</v>
      </c>
      <c r="H3397" s="34" t="s">
        <v>5362</v>
      </c>
    </row>
    <row r="3398" spans="2:8" x14ac:dyDescent="0.25">
      <c r="B3398" s="3">
        <v>2940000000000</v>
      </c>
      <c r="C3398" s="4" t="s">
        <v>21</v>
      </c>
      <c r="D3398" s="6" t="s">
        <v>5363</v>
      </c>
      <c r="E3398" s="22" t="s">
        <v>23</v>
      </c>
      <c r="F3398" s="33" t="s">
        <v>25</v>
      </c>
      <c r="G3398" s="33" t="s">
        <v>25</v>
      </c>
      <c r="H3398" s="34" t="s">
        <v>25</v>
      </c>
    </row>
    <row r="3399" spans="2:8" x14ac:dyDescent="0.25">
      <c r="B3399" s="3">
        <v>2940001000000</v>
      </c>
      <c r="C3399" s="4" t="s">
        <v>21</v>
      </c>
      <c r="D3399" s="6" t="s">
        <v>5363</v>
      </c>
      <c r="E3399" s="28" t="s">
        <v>5979</v>
      </c>
      <c r="F3399" s="33">
        <v>2941000000000</v>
      </c>
      <c r="G3399" s="33" t="s">
        <v>21</v>
      </c>
      <c r="H3399" s="34" t="s">
        <v>5363</v>
      </c>
    </row>
    <row r="3400" spans="2:8" x14ac:dyDescent="0.25">
      <c r="B3400" s="3">
        <v>2990000000000</v>
      </c>
      <c r="C3400" s="4" t="s">
        <v>21</v>
      </c>
      <c r="D3400" s="6" t="s">
        <v>5364</v>
      </c>
      <c r="E3400" s="22" t="s">
        <v>23</v>
      </c>
      <c r="F3400" s="33" t="s">
        <v>25</v>
      </c>
      <c r="G3400" s="33" t="s">
        <v>25</v>
      </c>
      <c r="H3400" s="34" t="s">
        <v>25</v>
      </c>
    </row>
    <row r="3401" spans="2:8" x14ac:dyDescent="0.25">
      <c r="B3401" s="3">
        <v>2990001000000</v>
      </c>
      <c r="C3401" s="4" t="s">
        <v>21</v>
      </c>
      <c r="D3401" s="6" t="s">
        <v>5364</v>
      </c>
      <c r="E3401" s="28" t="s">
        <v>5979</v>
      </c>
      <c r="F3401" s="33">
        <v>2999000000000</v>
      </c>
      <c r="G3401" s="33" t="s">
        <v>21</v>
      </c>
      <c r="H3401" s="34" t="s">
        <v>5357</v>
      </c>
    </row>
    <row r="3402" spans="2:8" x14ac:dyDescent="0.25">
      <c r="B3402" s="14">
        <v>2990001100000</v>
      </c>
      <c r="C3402" s="15" t="s">
        <v>21</v>
      </c>
      <c r="D3402" s="16" t="s">
        <v>5367</v>
      </c>
      <c r="E3402" s="23" t="s">
        <v>693</v>
      </c>
      <c r="F3402" s="33" t="s">
        <v>25</v>
      </c>
      <c r="G3402" s="33" t="s">
        <v>25</v>
      </c>
      <c r="H3402" s="34" t="s">
        <v>25</v>
      </c>
    </row>
    <row r="3403" spans="2:8" x14ac:dyDescent="0.25">
      <c r="B3403" s="10">
        <v>2990001101000</v>
      </c>
      <c r="C3403" s="11" t="s">
        <v>40</v>
      </c>
      <c r="D3403" s="12" t="s">
        <v>5369</v>
      </c>
      <c r="E3403" s="28" t="s">
        <v>5979</v>
      </c>
      <c r="F3403" s="35">
        <v>2999990101000</v>
      </c>
      <c r="G3403" s="35" t="s">
        <v>40</v>
      </c>
      <c r="H3403" s="36" t="s">
        <v>5368</v>
      </c>
    </row>
    <row r="3404" spans="2:8" ht="38.25" x14ac:dyDescent="0.25">
      <c r="B3404" s="10">
        <v>2990001102000</v>
      </c>
      <c r="C3404" s="11" t="s">
        <v>40</v>
      </c>
      <c r="D3404" s="12" t="s">
        <v>5371</v>
      </c>
      <c r="E3404" s="28" t="s">
        <v>5979</v>
      </c>
      <c r="F3404" s="35">
        <v>2999990102000</v>
      </c>
      <c r="G3404" s="35" t="s">
        <v>40</v>
      </c>
      <c r="H3404" s="36" t="s">
        <v>5370</v>
      </c>
    </row>
    <row r="3405" spans="2:8" ht="25.5" x14ac:dyDescent="0.25">
      <c r="B3405" s="10">
        <v>2990001103000</v>
      </c>
      <c r="C3405" s="11" t="s">
        <v>40</v>
      </c>
      <c r="D3405" s="12" t="s">
        <v>5373</v>
      </c>
      <c r="E3405" s="28" t="s">
        <v>5979</v>
      </c>
      <c r="F3405" s="35">
        <v>2999990103000</v>
      </c>
      <c r="G3405" s="35" t="s">
        <v>40</v>
      </c>
      <c r="H3405" s="36" t="s">
        <v>5372</v>
      </c>
    </row>
    <row r="3406" spans="2:8" x14ac:dyDescent="0.25">
      <c r="B3406" s="10">
        <v>2990001199000</v>
      </c>
      <c r="C3406" s="11" t="s">
        <v>40</v>
      </c>
      <c r="D3406" s="12" t="s">
        <v>5378</v>
      </c>
      <c r="E3406" s="28" t="s">
        <v>5979</v>
      </c>
      <c r="F3406" s="35">
        <v>2999990199000</v>
      </c>
      <c r="G3406" s="35" t="s">
        <v>40</v>
      </c>
      <c r="H3406" s="36" t="s">
        <v>5377</v>
      </c>
    </row>
    <row r="3407" spans="2:8" x14ac:dyDescent="0.25">
      <c r="B3407" s="3">
        <v>2990001200000</v>
      </c>
      <c r="C3407" s="4" t="s">
        <v>21</v>
      </c>
      <c r="D3407" s="6" t="s">
        <v>5380</v>
      </c>
      <c r="E3407" s="28" t="s">
        <v>5979</v>
      </c>
      <c r="F3407" s="33">
        <v>2999990200000</v>
      </c>
      <c r="G3407" s="33" t="s">
        <v>21</v>
      </c>
      <c r="H3407" s="34" t="s">
        <v>5379</v>
      </c>
    </row>
    <row r="3408" spans="2:8" ht="25.5" x14ac:dyDescent="0.25">
      <c r="B3408" s="10">
        <v>2990001203000</v>
      </c>
      <c r="C3408" s="11" t="s">
        <v>40</v>
      </c>
      <c r="D3408" s="12" t="s">
        <v>5382</v>
      </c>
      <c r="E3408" s="28" t="s">
        <v>5979</v>
      </c>
      <c r="F3408" s="35">
        <v>2999990203000</v>
      </c>
      <c r="G3408" s="35" t="s">
        <v>40</v>
      </c>
      <c r="H3408" s="36" t="s">
        <v>5381</v>
      </c>
    </row>
    <row r="3409" spans="2:8" x14ac:dyDescent="0.25">
      <c r="B3409" s="3">
        <v>2990001300000</v>
      </c>
      <c r="C3409" s="4" t="s">
        <v>21</v>
      </c>
      <c r="D3409" s="6" t="s">
        <v>5384</v>
      </c>
      <c r="E3409" s="28" t="s">
        <v>5979</v>
      </c>
      <c r="F3409" s="33">
        <v>2999990300000</v>
      </c>
      <c r="G3409" s="33" t="s">
        <v>21</v>
      </c>
      <c r="H3409" s="34" t="s">
        <v>5383</v>
      </c>
    </row>
    <row r="3410" spans="2:8" ht="25.5" x14ac:dyDescent="0.25">
      <c r="B3410" s="10">
        <v>2990001303000</v>
      </c>
      <c r="C3410" s="11" t="s">
        <v>40</v>
      </c>
      <c r="D3410" s="12" t="s">
        <v>5386</v>
      </c>
      <c r="E3410" s="28" t="s">
        <v>5979</v>
      </c>
      <c r="F3410" s="35">
        <v>2999990303000</v>
      </c>
      <c r="G3410" s="35" t="s">
        <v>40</v>
      </c>
      <c r="H3410" s="36" t="s">
        <v>5385</v>
      </c>
    </row>
    <row r="3411" spans="2:8" x14ac:dyDescent="0.25">
      <c r="B3411" s="3">
        <v>2990001400000</v>
      </c>
      <c r="C3411" s="4" t="s">
        <v>21</v>
      </c>
      <c r="D3411" s="6" t="s">
        <v>5388</v>
      </c>
      <c r="E3411" s="28" t="s">
        <v>5979</v>
      </c>
      <c r="F3411" s="33">
        <v>2999990400000</v>
      </c>
      <c r="G3411" s="33" t="s">
        <v>21</v>
      </c>
      <c r="H3411" s="34" t="s">
        <v>5387</v>
      </c>
    </row>
    <row r="3412" spans="2:8" ht="25.5" x14ac:dyDescent="0.25">
      <c r="B3412" s="10">
        <v>2990001403000</v>
      </c>
      <c r="C3412" s="11" t="s">
        <v>40</v>
      </c>
      <c r="D3412" s="12" t="s">
        <v>5390</v>
      </c>
      <c r="E3412" s="28" t="s">
        <v>5979</v>
      </c>
      <c r="F3412" s="35">
        <v>2999990403000</v>
      </c>
      <c r="G3412" s="35" t="s">
        <v>40</v>
      </c>
      <c r="H3412" s="36" t="s">
        <v>5389</v>
      </c>
    </row>
    <row r="3413" spans="2:8" x14ac:dyDescent="0.25">
      <c r="B3413" s="14">
        <v>2998000000000</v>
      </c>
      <c r="C3413" s="15" t="s">
        <v>21</v>
      </c>
      <c r="D3413" s="16" t="s">
        <v>6262</v>
      </c>
      <c r="E3413" s="23" t="s">
        <v>693</v>
      </c>
      <c r="F3413" s="33" t="s">
        <v>25</v>
      </c>
      <c r="G3413" s="33" t="s">
        <v>25</v>
      </c>
      <c r="H3413" s="34" t="s">
        <v>25</v>
      </c>
    </row>
    <row r="3414" spans="2:8" x14ac:dyDescent="0.25">
      <c r="B3414" s="14">
        <v>2998010000000</v>
      </c>
      <c r="C3414" s="15" t="s">
        <v>21</v>
      </c>
      <c r="D3414" s="16" t="s">
        <v>6263</v>
      </c>
      <c r="E3414" s="23" t="s">
        <v>693</v>
      </c>
      <c r="F3414" s="33" t="s">
        <v>25</v>
      </c>
      <c r="G3414" s="33" t="s">
        <v>25</v>
      </c>
      <c r="H3414" s="34" t="s">
        <v>25</v>
      </c>
    </row>
    <row r="3415" spans="2:8" x14ac:dyDescent="0.25">
      <c r="B3415" s="14">
        <v>2998011000000</v>
      </c>
      <c r="C3415" s="15" t="s">
        <v>21</v>
      </c>
      <c r="D3415" s="16" t="s">
        <v>6264</v>
      </c>
      <c r="E3415" s="23" t="s">
        <v>693</v>
      </c>
      <c r="F3415" s="33" t="s">
        <v>25</v>
      </c>
      <c r="G3415" s="33" t="s">
        <v>25</v>
      </c>
      <c r="H3415" s="34" t="s">
        <v>25</v>
      </c>
    </row>
    <row r="3416" spans="2:8" x14ac:dyDescent="0.25">
      <c r="B3416" s="3">
        <v>7000000000000</v>
      </c>
      <c r="C3416" s="4" t="s">
        <v>21</v>
      </c>
      <c r="D3416" s="6" t="s">
        <v>5391</v>
      </c>
      <c r="E3416" s="22" t="s">
        <v>23</v>
      </c>
      <c r="F3416" s="33" t="s">
        <v>25</v>
      </c>
      <c r="G3416" s="33" t="s">
        <v>25</v>
      </c>
      <c r="H3416" s="34" t="s">
        <v>25</v>
      </c>
    </row>
    <row r="3417" spans="2:8" x14ac:dyDescent="0.25">
      <c r="B3417" s="3">
        <v>7100000000000</v>
      </c>
      <c r="C3417" s="4" t="s">
        <v>21</v>
      </c>
      <c r="D3417" s="6" t="s">
        <v>5392</v>
      </c>
      <c r="E3417" s="22" t="s">
        <v>23</v>
      </c>
      <c r="F3417" s="33" t="s">
        <v>25</v>
      </c>
      <c r="G3417" s="33" t="s">
        <v>25</v>
      </c>
      <c r="H3417" s="34" t="s">
        <v>25</v>
      </c>
    </row>
    <row r="3418" spans="2:8" x14ac:dyDescent="0.25">
      <c r="B3418" s="3">
        <v>7120000000000</v>
      </c>
      <c r="C3418" s="4" t="s">
        <v>21</v>
      </c>
      <c r="D3418" s="6" t="s">
        <v>5393</v>
      </c>
      <c r="E3418" s="22" t="s">
        <v>23</v>
      </c>
      <c r="F3418" s="33" t="s">
        <v>25</v>
      </c>
      <c r="G3418" s="33" t="s">
        <v>25</v>
      </c>
      <c r="H3418" s="34" t="s">
        <v>25</v>
      </c>
    </row>
    <row r="3419" spans="2:8" x14ac:dyDescent="0.25">
      <c r="B3419" s="3">
        <v>7121000000000</v>
      </c>
      <c r="C3419" s="4" t="s">
        <v>21</v>
      </c>
      <c r="D3419" s="6" t="s">
        <v>5394</v>
      </c>
      <c r="E3419" s="22" t="s">
        <v>23</v>
      </c>
      <c r="F3419" s="33" t="s">
        <v>25</v>
      </c>
      <c r="G3419" s="33" t="s">
        <v>25</v>
      </c>
      <c r="H3419" s="34" t="s">
        <v>25</v>
      </c>
    </row>
    <row r="3420" spans="2:8" x14ac:dyDescent="0.25">
      <c r="B3420" s="3">
        <v>7121010000000</v>
      </c>
      <c r="C3420" s="4" t="s">
        <v>21</v>
      </c>
      <c r="D3420" s="6" t="s">
        <v>5395</v>
      </c>
      <c r="E3420" s="22" t="s">
        <v>23</v>
      </c>
      <c r="F3420" s="33" t="s">
        <v>25</v>
      </c>
      <c r="G3420" s="33" t="s">
        <v>25</v>
      </c>
      <c r="H3420" s="34" t="s">
        <v>25</v>
      </c>
    </row>
    <row r="3421" spans="2:8" x14ac:dyDescent="0.25">
      <c r="B3421" s="14">
        <v>7121011000000</v>
      </c>
      <c r="C3421" s="15" t="s">
        <v>21</v>
      </c>
      <c r="D3421" s="16" t="s">
        <v>5395</v>
      </c>
      <c r="E3421" s="23" t="s">
        <v>693</v>
      </c>
      <c r="F3421" s="33" t="s">
        <v>25</v>
      </c>
      <c r="G3421" s="33" t="s">
        <v>25</v>
      </c>
      <c r="H3421" s="34" t="s">
        <v>25</v>
      </c>
    </row>
    <row r="3422" spans="2:8" x14ac:dyDescent="0.25">
      <c r="B3422" s="3">
        <v>7121011100000</v>
      </c>
      <c r="C3422" s="4" t="s">
        <v>21</v>
      </c>
      <c r="D3422" s="6" t="s">
        <v>5397</v>
      </c>
      <c r="E3422" s="28" t="s">
        <v>5979</v>
      </c>
      <c r="F3422" s="33">
        <v>7121010100000</v>
      </c>
      <c r="G3422" s="33" t="s">
        <v>21</v>
      </c>
      <c r="H3422" s="34" t="s">
        <v>5396</v>
      </c>
    </row>
    <row r="3423" spans="2:8" x14ac:dyDescent="0.25">
      <c r="B3423" s="3">
        <v>7121011101000</v>
      </c>
      <c r="C3423" s="4" t="s">
        <v>21</v>
      </c>
      <c r="D3423" s="6" t="s">
        <v>5399</v>
      </c>
      <c r="E3423" s="28" t="s">
        <v>5979</v>
      </c>
      <c r="F3423" s="33">
        <v>7121010101000</v>
      </c>
      <c r="G3423" s="33" t="s">
        <v>21</v>
      </c>
      <c r="H3423" s="34" t="s">
        <v>5398</v>
      </c>
    </row>
    <row r="3424" spans="2:8" ht="25.5" x14ac:dyDescent="0.25">
      <c r="B3424" s="10">
        <v>7121011101005</v>
      </c>
      <c r="C3424" s="11" t="s">
        <v>40</v>
      </c>
      <c r="D3424" s="12" t="s">
        <v>5401</v>
      </c>
      <c r="E3424" s="28" t="s">
        <v>5979</v>
      </c>
      <c r="F3424" s="35">
        <v>7121010101005</v>
      </c>
      <c r="G3424" s="35" t="s">
        <v>40</v>
      </c>
      <c r="H3424" s="36" t="s">
        <v>5400</v>
      </c>
    </row>
    <row r="3425" spans="2:8" x14ac:dyDescent="0.25">
      <c r="B3425" s="3">
        <v>7121040000000</v>
      </c>
      <c r="C3425" s="4" t="s">
        <v>21</v>
      </c>
      <c r="D3425" s="6" t="s">
        <v>5402</v>
      </c>
      <c r="E3425" s="22" t="s">
        <v>23</v>
      </c>
      <c r="F3425" s="33" t="s">
        <v>25</v>
      </c>
      <c r="G3425" s="33" t="s">
        <v>25</v>
      </c>
      <c r="H3425" s="34" t="s">
        <v>25</v>
      </c>
    </row>
    <row r="3426" spans="2:8" x14ac:dyDescent="0.25">
      <c r="B3426" s="14">
        <v>7121041000000</v>
      </c>
      <c r="C3426" s="15" t="s">
        <v>21</v>
      </c>
      <c r="D3426" s="16" t="s">
        <v>5402</v>
      </c>
      <c r="E3426" s="23" t="s">
        <v>693</v>
      </c>
      <c r="F3426" s="33" t="s">
        <v>25</v>
      </c>
      <c r="G3426" s="33" t="s">
        <v>25</v>
      </c>
      <c r="H3426" s="34" t="s">
        <v>25</v>
      </c>
    </row>
    <row r="3427" spans="2:8" x14ac:dyDescent="0.25">
      <c r="B3427" s="3">
        <v>7121041100000</v>
      </c>
      <c r="C3427" s="4" t="s">
        <v>21</v>
      </c>
      <c r="D3427" s="6" t="s">
        <v>5404</v>
      </c>
      <c r="E3427" s="28" t="s">
        <v>5979</v>
      </c>
      <c r="F3427" s="33">
        <v>7121040100000</v>
      </c>
      <c r="G3427" s="33" t="s">
        <v>21</v>
      </c>
      <c r="H3427" s="34" t="s">
        <v>5403</v>
      </c>
    </row>
    <row r="3428" spans="2:8" ht="25.5" x14ac:dyDescent="0.25">
      <c r="B3428" s="10">
        <v>7121041103000</v>
      </c>
      <c r="C3428" s="11" t="s">
        <v>40</v>
      </c>
      <c r="D3428" s="12" t="s">
        <v>5404</v>
      </c>
      <c r="E3428" s="28" t="s">
        <v>5979</v>
      </c>
      <c r="F3428" s="35">
        <v>7121040103000</v>
      </c>
      <c r="G3428" s="35" t="s">
        <v>40</v>
      </c>
      <c r="H3428" s="36" t="s">
        <v>5405</v>
      </c>
    </row>
    <row r="3429" spans="2:8" x14ac:dyDescent="0.25">
      <c r="B3429" s="3">
        <v>7200000000000</v>
      </c>
      <c r="C3429" s="4" t="s">
        <v>21</v>
      </c>
      <c r="D3429" s="6" t="s">
        <v>5407</v>
      </c>
      <c r="E3429" s="22" t="s">
        <v>23</v>
      </c>
      <c r="F3429" s="33" t="s">
        <v>25</v>
      </c>
      <c r="G3429" s="33" t="s">
        <v>25</v>
      </c>
      <c r="H3429" s="34" t="s">
        <v>25</v>
      </c>
    </row>
    <row r="3430" spans="2:8" x14ac:dyDescent="0.25">
      <c r="B3430" s="3">
        <v>7210000000000</v>
      </c>
      <c r="C3430" s="4" t="s">
        <v>21</v>
      </c>
      <c r="D3430" s="6" t="s">
        <v>5408</v>
      </c>
      <c r="E3430" s="22" t="s">
        <v>23</v>
      </c>
      <c r="F3430" s="33" t="s">
        <v>25</v>
      </c>
      <c r="G3430" s="33" t="s">
        <v>25</v>
      </c>
      <c r="H3430" s="34" t="s">
        <v>25</v>
      </c>
    </row>
    <row r="3431" spans="2:8" ht="25.5" x14ac:dyDescent="0.25">
      <c r="B3431" s="3">
        <v>7210040000000</v>
      </c>
      <c r="C3431" s="4" t="s">
        <v>21</v>
      </c>
      <c r="D3431" s="6" t="s">
        <v>6265</v>
      </c>
      <c r="E3431" s="28" t="s">
        <v>5979</v>
      </c>
      <c r="F3431" s="33">
        <v>7215000000000</v>
      </c>
      <c r="G3431" s="33" t="s">
        <v>21</v>
      </c>
      <c r="H3431" s="34" t="s">
        <v>5409</v>
      </c>
    </row>
    <row r="3432" spans="2:8" x14ac:dyDescent="0.25">
      <c r="B3432" s="3">
        <v>7210041000000</v>
      </c>
      <c r="C3432" s="4" t="s">
        <v>21</v>
      </c>
      <c r="D3432" s="6" t="s">
        <v>5413</v>
      </c>
      <c r="E3432" s="28" t="s">
        <v>5979</v>
      </c>
      <c r="F3432" s="33">
        <v>7215021000000</v>
      </c>
      <c r="G3432" s="33" t="s">
        <v>21</v>
      </c>
      <c r="H3432" s="34" t="s">
        <v>5412</v>
      </c>
    </row>
    <row r="3433" spans="2:8" x14ac:dyDescent="0.25">
      <c r="B3433" s="3">
        <v>7210041100000</v>
      </c>
      <c r="C3433" s="4" t="s">
        <v>21</v>
      </c>
      <c r="D3433" s="6" t="s">
        <v>5415</v>
      </c>
      <c r="E3433" s="28" t="s">
        <v>5979</v>
      </c>
      <c r="F3433" s="33">
        <v>7215021100000</v>
      </c>
      <c r="G3433" s="33" t="s">
        <v>21</v>
      </c>
      <c r="H3433" s="34" t="s">
        <v>5414</v>
      </c>
    </row>
    <row r="3434" spans="2:8" ht="25.5" x14ac:dyDescent="0.25">
      <c r="B3434" s="3">
        <v>7210041101000</v>
      </c>
      <c r="C3434" s="4" t="s">
        <v>21</v>
      </c>
      <c r="D3434" s="6" t="s">
        <v>5417</v>
      </c>
      <c r="E3434" s="28" t="s">
        <v>5979</v>
      </c>
      <c r="F3434" s="33">
        <v>7215021101000</v>
      </c>
      <c r="G3434" s="33" t="s">
        <v>21</v>
      </c>
      <c r="H3434" s="34" t="s">
        <v>5416</v>
      </c>
    </row>
    <row r="3435" spans="2:8" ht="25.5" x14ac:dyDescent="0.25">
      <c r="B3435" s="10">
        <v>7210041101001</v>
      </c>
      <c r="C3435" s="11" t="s">
        <v>40</v>
      </c>
      <c r="D3435" s="12" t="s">
        <v>5419</v>
      </c>
      <c r="E3435" s="28" t="s">
        <v>5979</v>
      </c>
      <c r="F3435" s="35">
        <v>7215021101001</v>
      </c>
      <c r="G3435" s="35" t="s">
        <v>40</v>
      </c>
      <c r="H3435" s="36" t="s">
        <v>5418</v>
      </c>
    </row>
    <row r="3436" spans="2:8" ht="25.5" x14ac:dyDescent="0.25">
      <c r="B3436" s="10">
        <v>7210041101002</v>
      </c>
      <c r="C3436" s="11" t="s">
        <v>40</v>
      </c>
      <c r="D3436" s="12" t="s">
        <v>5421</v>
      </c>
      <c r="E3436" s="28" t="s">
        <v>5979</v>
      </c>
      <c r="F3436" s="35">
        <v>7215021101002</v>
      </c>
      <c r="G3436" s="35" t="s">
        <v>40</v>
      </c>
      <c r="H3436" s="36" t="s">
        <v>5420</v>
      </c>
    </row>
    <row r="3437" spans="2:8" ht="25.5" x14ac:dyDescent="0.25">
      <c r="B3437" s="3">
        <v>7210041102000</v>
      </c>
      <c r="C3437" s="4" t="s">
        <v>21</v>
      </c>
      <c r="D3437" s="6" t="s">
        <v>5423</v>
      </c>
      <c r="E3437" s="28" t="s">
        <v>5979</v>
      </c>
      <c r="F3437" s="33">
        <v>7215021102000</v>
      </c>
      <c r="G3437" s="33" t="s">
        <v>21</v>
      </c>
      <c r="H3437" s="34" t="s">
        <v>5422</v>
      </c>
    </row>
    <row r="3438" spans="2:8" ht="25.5" x14ac:dyDescent="0.25">
      <c r="B3438" s="10">
        <v>7210041102001</v>
      </c>
      <c r="C3438" s="11" t="s">
        <v>40</v>
      </c>
      <c r="D3438" s="12" t="s">
        <v>5425</v>
      </c>
      <c r="E3438" s="28" t="s">
        <v>5979</v>
      </c>
      <c r="F3438" s="35">
        <v>7215021102001</v>
      </c>
      <c r="G3438" s="35" t="s">
        <v>40</v>
      </c>
      <c r="H3438" s="36" t="s">
        <v>5424</v>
      </c>
    </row>
    <row r="3439" spans="2:8" ht="25.5" x14ac:dyDescent="0.25">
      <c r="B3439" s="3">
        <v>7210041103000</v>
      </c>
      <c r="C3439" s="4" t="s">
        <v>21</v>
      </c>
      <c r="D3439" s="6" t="s">
        <v>5427</v>
      </c>
      <c r="E3439" s="28" t="s">
        <v>5979</v>
      </c>
      <c r="F3439" s="33">
        <v>7215021103000</v>
      </c>
      <c r="G3439" s="33" t="s">
        <v>21</v>
      </c>
      <c r="H3439" s="34" t="s">
        <v>5426</v>
      </c>
    </row>
    <row r="3440" spans="2:8" ht="25.5" x14ac:dyDescent="0.25">
      <c r="B3440" s="10">
        <v>7210041103001</v>
      </c>
      <c r="C3440" s="11" t="s">
        <v>40</v>
      </c>
      <c r="D3440" s="12" t="s">
        <v>5429</v>
      </c>
      <c r="E3440" s="28" t="s">
        <v>5979</v>
      </c>
      <c r="F3440" s="35">
        <v>7215021103001</v>
      </c>
      <c r="G3440" s="35" t="s">
        <v>40</v>
      </c>
      <c r="H3440" s="36" t="s">
        <v>5428</v>
      </c>
    </row>
    <row r="3441" spans="2:8" ht="25.5" x14ac:dyDescent="0.25">
      <c r="B3441" s="3">
        <v>7210041104000</v>
      </c>
      <c r="C3441" s="4" t="s">
        <v>21</v>
      </c>
      <c r="D3441" s="6" t="s">
        <v>5431</v>
      </c>
      <c r="E3441" s="28" t="s">
        <v>5979</v>
      </c>
      <c r="F3441" s="33">
        <v>7215021104000</v>
      </c>
      <c r="G3441" s="33" t="s">
        <v>21</v>
      </c>
      <c r="H3441" s="34" t="s">
        <v>5430</v>
      </c>
    </row>
    <row r="3442" spans="2:8" ht="25.5" x14ac:dyDescent="0.25">
      <c r="B3442" s="10">
        <v>7210041104001</v>
      </c>
      <c r="C3442" s="11" t="s">
        <v>40</v>
      </c>
      <c r="D3442" s="12" t="s">
        <v>5433</v>
      </c>
      <c r="E3442" s="28" t="s">
        <v>5979</v>
      </c>
      <c r="F3442" s="35">
        <v>7215021104001</v>
      </c>
      <c r="G3442" s="35" t="s">
        <v>40</v>
      </c>
      <c r="H3442" s="36" t="s">
        <v>5432</v>
      </c>
    </row>
    <row r="3443" spans="2:8" ht="25.5" x14ac:dyDescent="0.25">
      <c r="B3443" s="3">
        <v>7210041105000</v>
      </c>
      <c r="C3443" s="4" t="s">
        <v>21</v>
      </c>
      <c r="D3443" s="6" t="s">
        <v>5435</v>
      </c>
      <c r="E3443" s="28" t="s">
        <v>5979</v>
      </c>
      <c r="F3443" s="33">
        <v>7215021105000</v>
      </c>
      <c r="G3443" s="33" t="s">
        <v>21</v>
      </c>
      <c r="H3443" s="34" t="s">
        <v>5434</v>
      </c>
    </row>
    <row r="3444" spans="2:8" ht="25.5" x14ac:dyDescent="0.25">
      <c r="B3444" s="10">
        <v>7210041105001</v>
      </c>
      <c r="C3444" s="11" t="s">
        <v>40</v>
      </c>
      <c r="D3444" s="12" t="s">
        <v>5437</v>
      </c>
      <c r="E3444" s="28" t="s">
        <v>5979</v>
      </c>
      <c r="F3444" s="35">
        <v>7215021105001</v>
      </c>
      <c r="G3444" s="35" t="s">
        <v>40</v>
      </c>
      <c r="H3444" s="36" t="s">
        <v>5436</v>
      </c>
    </row>
    <row r="3445" spans="2:8" ht="25.5" x14ac:dyDescent="0.25">
      <c r="B3445" s="3">
        <v>7210041106000</v>
      </c>
      <c r="C3445" s="4" t="s">
        <v>21</v>
      </c>
      <c r="D3445" s="6" t="s">
        <v>5439</v>
      </c>
      <c r="E3445" s="28" t="s">
        <v>5979</v>
      </c>
      <c r="F3445" s="33">
        <v>7215021106000</v>
      </c>
      <c r="G3445" s="33" t="s">
        <v>21</v>
      </c>
      <c r="H3445" s="34" t="s">
        <v>5438</v>
      </c>
    </row>
    <row r="3446" spans="2:8" ht="25.5" x14ac:dyDescent="0.25">
      <c r="B3446" s="10">
        <v>7210041106001</v>
      </c>
      <c r="C3446" s="11" t="s">
        <v>40</v>
      </c>
      <c r="D3446" s="12" t="s">
        <v>5441</v>
      </c>
      <c r="E3446" s="28" t="s">
        <v>5979</v>
      </c>
      <c r="F3446" s="35">
        <v>7215021106001</v>
      </c>
      <c r="G3446" s="35" t="s">
        <v>40</v>
      </c>
      <c r="H3446" s="36" t="s">
        <v>5440</v>
      </c>
    </row>
    <row r="3447" spans="2:8" ht="25.5" x14ac:dyDescent="0.25">
      <c r="B3447" s="3">
        <v>7210041107000</v>
      </c>
      <c r="C3447" s="4" t="s">
        <v>21</v>
      </c>
      <c r="D3447" s="6" t="s">
        <v>5443</v>
      </c>
      <c r="E3447" s="28" t="s">
        <v>5979</v>
      </c>
      <c r="F3447" s="33">
        <v>7215021107000</v>
      </c>
      <c r="G3447" s="33" t="s">
        <v>21</v>
      </c>
      <c r="H3447" s="34" t="s">
        <v>5442</v>
      </c>
    </row>
    <row r="3448" spans="2:8" ht="25.5" x14ac:dyDescent="0.25">
      <c r="B3448" s="10">
        <v>7210041107001</v>
      </c>
      <c r="C3448" s="11" t="s">
        <v>40</v>
      </c>
      <c r="D3448" s="12" t="s">
        <v>5445</v>
      </c>
      <c r="E3448" s="28" t="s">
        <v>5979</v>
      </c>
      <c r="F3448" s="35">
        <v>7215021107001</v>
      </c>
      <c r="G3448" s="35" t="s">
        <v>40</v>
      </c>
      <c r="H3448" s="36" t="s">
        <v>5444</v>
      </c>
    </row>
    <row r="3449" spans="2:8" ht="25.5" x14ac:dyDescent="0.25">
      <c r="B3449" s="3">
        <v>7210041199000</v>
      </c>
      <c r="C3449" s="4" t="s">
        <v>21</v>
      </c>
      <c r="D3449" s="6" t="s">
        <v>5447</v>
      </c>
      <c r="E3449" s="28" t="s">
        <v>5979</v>
      </c>
      <c r="F3449" s="33">
        <v>7215021199000</v>
      </c>
      <c r="G3449" s="33" t="s">
        <v>21</v>
      </c>
      <c r="H3449" s="34" t="s">
        <v>5446</v>
      </c>
    </row>
    <row r="3450" spans="2:8" ht="25.5" x14ac:dyDescent="0.25">
      <c r="B3450" s="10">
        <v>7210041199002</v>
      </c>
      <c r="C3450" s="11" t="s">
        <v>40</v>
      </c>
      <c r="D3450" s="12" t="s">
        <v>5449</v>
      </c>
      <c r="E3450" s="28" t="s">
        <v>5979</v>
      </c>
      <c r="F3450" s="35">
        <v>7215021199002</v>
      </c>
      <c r="G3450" s="35" t="s">
        <v>40</v>
      </c>
      <c r="H3450" s="36" t="s">
        <v>5448</v>
      </c>
    </row>
    <row r="3451" spans="2:8" x14ac:dyDescent="0.25">
      <c r="B3451" s="3">
        <v>7210990000000</v>
      </c>
      <c r="C3451" s="4" t="s">
        <v>21</v>
      </c>
      <c r="D3451" s="6" t="s">
        <v>5470</v>
      </c>
      <c r="E3451" s="28" t="s">
        <v>5979</v>
      </c>
      <c r="F3451" s="33">
        <v>7219000000000</v>
      </c>
      <c r="G3451" s="33" t="s">
        <v>21</v>
      </c>
      <c r="H3451" s="34" t="s">
        <v>5470</v>
      </c>
    </row>
    <row r="3452" spans="2:8" x14ac:dyDescent="0.25">
      <c r="B3452" s="14">
        <v>7210991000000</v>
      </c>
      <c r="C3452" s="15" t="s">
        <v>21</v>
      </c>
      <c r="D3452" s="16" t="s">
        <v>5470</v>
      </c>
      <c r="E3452" s="23" t="s">
        <v>693</v>
      </c>
      <c r="F3452" s="33" t="s">
        <v>25</v>
      </c>
      <c r="G3452" s="33" t="s">
        <v>25</v>
      </c>
      <c r="H3452" s="34" t="s">
        <v>25</v>
      </c>
    </row>
    <row r="3453" spans="2:8" x14ac:dyDescent="0.25">
      <c r="B3453" s="3">
        <v>7210991100000</v>
      </c>
      <c r="C3453" s="4" t="s">
        <v>21</v>
      </c>
      <c r="D3453" s="6" t="s">
        <v>5474</v>
      </c>
      <c r="E3453" s="28" t="s">
        <v>5979</v>
      </c>
      <c r="F3453" s="33">
        <v>7219991100000</v>
      </c>
      <c r="G3453" s="33" t="s">
        <v>21</v>
      </c>
      <c r="H3453" s="34" t="s">
        <v>5473</v>
      </c>
    </row>
    <row r="3454" spans="2:8" ht="25.5" x14ac:dyDescent="0.25">
      <c r="B3454" s="3">
        <v>7210991101000</v>
      </c>
      <c r="C3454" s="4" t="s">
        <v>21</v>
      </c>
      <c r="D3454" s="6" t="s">
        <v>5476</v>
      </c>
      <c r="E3454" s="28" t="s">
        <v>5979</v>
      </c>
      <c r="F3454" s="33">
        <v>7219991101000</v>
      </c>
      <c r="G3454" s="33" t="s">
        <v>21</v>
      </c>
      <c r="H3454" s="34" t="s">
        <v>5475</v>
      </c>
    </row>
    <row r="3455" spans="2:8" ht="25.5" x14ac:dyDescent="0.25">
      <c r="B3455" s="10">
        <v>7210991101001</v>
      </c>
      <c r="C3455" s="11" t="s">
        <v>40</v>
      </c>
      <c r="D3455" s="12" t="s">
        <v>5478</v>
      </c>
      <c r="E3455" s="28" t="s">
        <v>5979</v>
      </c>
      <c r="F3455" s="35">
        <v>7219991101001</v>
      </c>
      <c r="G3455" s="35" t="s">
        <v>40</v>
      </c>
      <c r="H3455" s="36" t="s">
        <v>5477</v>
      </c>
    </row>
    <row r="3456" spans="2:8" ht="25.5" x14ac:dyDescent="0.25">
      <c r="B3456" s="10">
        <v>7210991101002</v>
      </c>
      <c r="C3456" s="11" t="s">
        <v>40</v>
      </c>
      <c r="D3456" s="12" t="s">
        <v>5480</v>
      </c>
      <c r="E3456" s="28" t="s">
        <v>5979</v>
      </c>
      <c r="F3456" s="35">
        <v>7219991101002</v>
      </c>
      <c r="G3456" s="35" t="s">
        <v>40</v>
      </c>
      <c r="H3456" s="36" t="s">
        <v>5479</v>
      </c>
    </row>
    <row r="3457" spans="2:8" ht="25.5" x14ac:dyDescent="0.25">
      <c r="B3457" s="10">
        <v>7210991101003</v>
      </c>
      <c r="C3457" s="11" t="s">
        <v>40</v>
      </c>
      <c r="D3457" s="12" t="s">
        <v>5482</v>
      </c>
      <c r="E3457" s="28" t="s">
        <v>5979</v>
      </c>
      <c r="F3457" s="35">
        <v>7219991101003</v>
      </c>
      <c r="G3457" s="35" t="s">
        <v>40</v>
      </c>
      <c r="H3457" s="36" t="s">
        <v>5481</v>
      </c>
    </row>
    <row r="3458" spans="2:8" ht="25.5" x14ac:dyDescent="0.25">
      <c r="B3458" s="10">
        <v>7210991101004</v>
      </c>
      <c r="C3458" s="11" t="s">
        <v>40</v>
      </c>
      <c r="D3458" s="12" t="s">
        <v>5484</v>
      </c>
      <c r="E3458" s="28" t="s">
        <v>5979</v>
      </c>
      <c r="F3458" s="35">
        <v>7219991101004</v>
      </c>
      <c r="G3458" s="35" t="s">
        <v>40</v>
      </c>
      <c r="H3458" s="36" t="s">
        <v>5483</v>
      </c>
    </row>
    <row r="3459" spans="2:8" ht="25.5" x14ac:dyDescent="0.25">
      <c r="B3459" s="10">
        <v>7210991101005</v>
      </c>
      <c r="C3459" s="11" t="s">
        <v>40</v>
      </c>
      <c r="D3459" s="12" t="s">
        <v>5486</v>
      </c>
      <c r="E3459" s="28" t="s">
        <v>5979</v>
      </c>
      <c r="F3459" s="35">
        <v>7219991101005</v>
      </c>
      <c r="G3459" s="35" t="s">
        <v>40</v>
      </c>
      <c r="H3459" s="36" t="s">
        <v>5485</v>
      </c>
    </row>
    <row r="3460" spans="2:8" ht="25.5" x14ac:dyDescent="0.25">
      <c r="B3460" s="10">
        <v>7210991101006</v>
      </c>
      <c r="C3460" s="11" t="s">
        <v>40</v>
      </c>
      <c r="D3460" s="12" t="s">
        <v>5488</v>
      </c>
      <c r="E3460" s="28" t="s">
        <v>5979</v>
      </c>
      <c r="F3460" s="35">
        <v>7219991101006</v>
      </c>
      <c r="G3460" s="35" t="s">
        <v>40</v>
      </c>
      <c r="H3460" s="36" t="s">
        <v>5487</v>
      </c>
    </row>
    <row r="3461" spans="2:8" ht="25.5" x14ac:dyDescent="0.25">
      <c r="B3461" s="10">
        <v>7210991101007</v>
      </c>
      <c r="C3461" s="11" t="s">
        <v>40</v>
      </c>
      <c r="D3461" s="12" t="s">
        <v>5491</v>
      </c>
      <c r="E3461" s="28" t="s">
        <v>5979</v>
      </c>
      <c r="F3461" s="35">
        <v>7219991101007</v>
      </c>
      <c r="G3461" s="35" t="s">
        <v>40</v>
      </c>
      <c r="H3461" s="36" t="s">
        <v>5490</v>
      </c>
    </row>
    <row r="3462" spans="2:8" ht="25.5" x14ac:dyDescent="0.25">
      <c r="B3462" s="10">
        <v>7210991103000</v>
      </c>
      <c r="C3462" s="11" t="s">
        <v>40</v>
      </c>
      <c r="D3462" s="12" t="s">
        <v>5496</v>
      </c>
      <c r="E3462" s="28" t="s">
        <v>5979</v>
      </c>
      <c r="F3462" s="35">
        <v>7219991103052</v>
      </c>
      <c r="G3462" s="35" t="s">
        <v>40</v>
      </c>
      <c r="H3462" s="36" t="s">
        <v>5495</v>
      </c>
    </row>
    <row r="3463" spans="2:8" ht="25.5" x14ac:dyDescent="0.25">
      <c r="B3463" s="3">
        <v>7210991104000</v>
      </c>
      <c r="C3463" s="4" t="s">
        <v>21</v>
      </c>
      <c r="D3463" s="6" t="s">
        <v>5502</v>
      </c>
      <c r="E3463" s="28" t="s">
        <v>5979</v>
      </c>
      <c r="F3463" s="33">
        <v>7219991104000</v>
      </c>
      <c r="G3463" s="33" t="s">
        <v>21</v>
      </c>
      <c r="H3463" s="34" t="s">
        <v>5501</v>
      </c>
    </row>
    <row r="3464" spans="2:8" ht="38.25" x14ac:dyDescent="0.25">
      <c r="B3464" s="10">
        <v>7210991104001</v>
      </c>
      <c r="C3464" s="11" t="s">
        <v>40</v>
      </c>
      <c r="D3464" s="12" t="s">
        <v>5504</v>
      </c>
      <c r="E3464" s="28" t="s">
        <v>5979</v>
      </c>
      <c r="F3464" s="35">
        <v>7219991104051</v>
      </c>
      <c r="G3464" s="35" t="s">
        <v>40</v>
      </c>
      <c r="H3464" s="36" t="s">
        <v>5503</v>
      </c>
    </row>
    <row r="3465" spans="2:8" ht="25.5" x14ac:dyDescent="0.25">
      <c r="B3465" s="10">
        <v>7210991112000</v>
      </c>
      <c r="C3465" s="11" t="s">
        <v>40</v>
      </c>
      <c r="D3465" s="12" t="s">
        <v>5494</v>
      </c>
      <c r="E3465" s="28" t="s">
        <v>5979</v>
      </c>
      <c r="F3465" s="35">
        <v>7219991103051</v>
      </c>
      <c r="G3465" s="35" t="s">
        <v>40</v>
      </c>
      <c r="H3465" s="36" t="s">
        <v>5493</v>
      </c>
    </row>
    <row r="3466" spans="2:8" x14ac:dyDescent="0.25">
      <c r="B3466" s="3">
        <v>7210991200000</v>
      </c>
      <c r="C3466" s="4" t="s">
        <v>21</v>
      </c>
      <c r="D3466" s="6" t="s">
        <v>5509</v>
      </c>
      <c r="E3466" s="28" t="s">
        <v>5979</v>
      </c>
      <c r="F3466" s="33">
        <v>7219991200000</v>
      </c>
      <c r="G3466" s="33" t="s">
        <v>21</v>
      </c>
      <c r="H3466" s="34" t="s">
        <v>5508</v>
      </c>
    </row>
    <row r="3467" spans="2:8" ht="25.5" x14ac:dyDescent="0.25">
      <c r="B3467" s="10">
        <v>7210991206000</v>
      </c>
      <c r="C3467" s="11" t="s">
        <v>40</v>
      </c>
      <c r="D3467" s="12" t="s">
        <v>5511</v>
      </c>
      <c r="E3467" s="28" t="s">
        <v>5979</v>
      </c>
      <c r="F3467" s="35">
        <v>7219991205000</v>
      </c>
      <c r="G3467" s="35" t="s">
        <v>40</v>
      </c>
      <c r="H3467" s="36" t="s">
        <v>5510</v>
      </c>
    </row>
    <row r="3468" spans="2:8" x14ac:dyDescent="0.25">
      <c r="B3468" s="14">
        <v>7218000000000</v>
      </c>
      <c r="C3468" s="15" t="s">
        <v>21</v>
      </c>
      <c r="D3468" s="16" t="s">
        <v>5451</v>
      </c>
      <c r="E3468" s="23" t="s">
        <v>693</v>
      </c>
      <c r="F3468" s="33" t="s">
        <v>25</v>
      </c>
      <c r="G3468" s="33" t="s">
        <v>25</v>
      </c>
      <c r="H3468" s="34" t="s">
        <v>25</v>
      </c>
    </row>
    <row r="3469" spans="2:8" ht="25.5" x14ac:dyDescent="0.25">
      <c r="B3469" s="3">
        <v>7218020000000</v>
      </c>
      <c r="C3469" s="4" t="s">
        <v>21</v>
      </c>
      <c r="D3469" s="6" t="s">
        <v>5451</v>
      </c>
      <c r="E3469" s="28" t="s">
        <v>5979</v>
      </c>
      <c r="F3469" s="33">
        <v>7215530000000</v>
      </c>
      <c r="G3469" s="33" t="s">
        <v>21</v>
      </c>
      <c r="H3469" s="34" t="s">
        <v>5450</v>
      </c>
    </row>
    <row r="3470" spans="2:8" x14ac:dyDescent="0.25">
      <c r="B3470" s="3">
        <v>7218021000000</v>
      </c>
      <c r="C3470" s="4" t="s">
        <v>21</v>
      </c>
      <c r="D3470" s="6" t="s">
        <v>5453</v>
      </c>
      <c r="E3470" s="28" t="s">
        <v>5979</v>
      </c>
      <c r="F3470" s="33">
        <v>7215531000000</v>
      </c>
      <c r="G3470" s="33" t="s">
        <v>21</v>
      </c>
      <c r="H3470" s="34" t="s">
        <v>5452</v>
      </c>
    </row>
    <row r="3471" spans="2:8" x14ac:dyDescent="0.25">
      <c r="B3471" s="3">
        <v>7218021100000</v>
      </c>
      <c r="C3471" s="4" t="s">
        <v>21</v>
      </c>
      <c r="D3471" s="6" t="s">
        <v>5455</v>
      </c>
      <c r="E3471" s="28" t="s">
        <v>5979</v>
      </c>
      <c r="F3471" s="33">
        <v>7215531100000</v>
      </c>
      <c r="G3471" s="33" t="s">
        <v>21</v>
      </c>
      <c r="H3471" s="34" t="s">
        <v>5454</v>
      </c>
    </row>
    <row r="3472" spans="2:8" x14ac:dyDescent="0.25">
      <c r="B3472" s="14">
        <v>7218021101000</v>
      </c>
      <c r="C3472" s="15" t="s">
        <v>21</v>
      </c>
      <c r="D3472" s="16" t="s">
        <v>5455</v>
      </c>
      <c r="E3472" s="23" t="s">
        <v>693</v>
      </c>
      <c r="F3472" s="33" t="s">
        <v>25</v>
      </c>
      <c r="G3472" s="33" t="s">
        <v>25</v>
      </c>
      <c r="H3472" s="34" t="s">
        <v>25</v>
      </c>
    </row>
    <row r="3473" spans="2:8" x14ac:dyDescent="0.25">
      <c r="B3473" s="17">
        <v>7218021101001</v>
      </c>
      <c r="C3473" s="18" t="s">
        <v>40</v>
      </c>
      <c r="D3473" s="19" t="s">
        <v>5461</v>
      </c>
      <c r="E3473" s="23" t="s">
        <v>693</v>
      </c>
      <c r="F3473" s="33" t="s">
        <v>25</v>
      </c>
      <c r="G3473" s="33" t="s">
        <v>25</v>
      </c>
      <c r="H3473" s="34" t="s">
        <v>25</v>
      </c>
    </row>
    <row r="3474" spans="2:8" x14ac:dyDescent="0.25">
      <c r="B3474" s="17">
        <v>7218021101002</v>
      </c>
      <c r="C3474" s="18" t="s">
        <v>40</v>
      </c>
      <c r="D3474" s="19" t="s">
        <v>5459</v>
      </c>
      <c r="E3474" s="23" t="s">
        <v>693</v>
      </c>
      <c r="F3474" s="33" t="s">
        <v>25</v>
      </c>
      <c r="G3474" s="33" t="s">
        <v>25</v>
      </c>
      <c r="H3474" s="34" t="s">
        <v>25</v>
      </c>
    </row>
    <row r="3475" spans="2:8" x14ac:dyDescent="0.25">
      <c r="B3475" s="10">
        <v>7218021101003</v>
      </c>
      <c r="C3475" s="11" t="s">
        <v>40</v>
      </c>
      <c r="D3475" s="12" t="s">
        <v>5457</v>
      </c>
      <c r="E3475" s="28" t="s">
        <v>5979</v>
      </c>
      <c r="F3475" s="35">
        <v>7215531101000</v>
      </c>
      <c r="G3475" s="35" t="s">
        <v>40</v>
      </c>
      <c r="H3475" s="36" t="s">
        <v>5456</v>
      </c>
    </row>
    <row r="3476" spans="2:8" x14ac:dyDescent="0.25">
      <c r="B3476" s="3">
        <v>7218025000000</v>
      </c>
      <c r="C3476" s="4" t="s">
        <v>21</v>
      </c>
      <c r="D3476" s="6" t="s">
        <v>5462</v>
      </c>
      <c r="E3476" s="28" t="s">
        <v>5979</v>
      </c>
      <c r="F3476" s="33">
        <v>7215532000000</v>
      </c>
      <c r="G3476" s="33" t="s">
        <v>21</v>
      </c>
      <c r="H3476" s="34" t="s">
        <v>5462</v>
      </c>
    </row>
    <row r="3477" spans="2:8" x14ac:dyDescent="0.25">
      <c r="B3477" s="3">
        <v>7218025100000</v>
      </c>
      <c r="C3477" s="4" t="s">
        <v>21</v>
      </c>
      <c r="D3477" s="6" t="s">
        <v>5462</v>
      </c>
      <c r="E3477" s="28" t="s">
        <v>5979</v>
      </c>
      <c r="F3477" s="33">
        <v>7215532100000</v>
      </c>
      <c r="G3477" s="33" t="s">
        <v>21</v>
      </c>
      <c r="H3477" s="34" t="s">
        <v>5463</v>
      </c>
    </row>
    <row r="3478" spans="2:8" x14ac:dyDescent="0.25">
      <c r="B3478" s="14">
        <v>7218025101000</v>
      </c>
      <c r="C3478" s="15" t="s">
        <v>21</v>
      </c>
      <c r="D3478" s="16" t="s">
        <v>6266</v>
      </c>
      <c r="E3478" s="23" t="s">
        <v>693</v>
      </c>
      <c r="F3478" s="33" t="s">
        <v>25</v>
      </c>
      <c r="G3478" s="33" t="s">
        <v>25</v>
      </c>
      <c r="H3478" s="34" t="s">
        <v>25</v>
      </c>
    </row>
    <row r="3479" spans="2:8" x14ac:dyDescent="0.25">
      <c r="B3479" s="17">
        <v>7218025101001</v>
      </c>
      <c r="C3479" s="18" t="s">
        <v>40</v>
      </c>
      <c r="D3479" s="19" t="s">
        <v>5469</v>
      </c>
      <c r="E3479" s="23" t="s">
        <v>693</v>
      </c>
      <c r="F3479" s="33" t="s">
        <v>25</v>
      </c>
      <c r="G3479" s="33" t="s">
        <v>25</v>
      </c>
      <c r="H3479" s="34" t="s">
        <v>25</v>
      </c>
    </row>
    <row r="3480" spans="2:8" x14ac:dyDescent="0.25">
      <c r="B3480" s="17">
        <v>7218025101002</v>
      </c>
      <c r="C3480" s="18" t="s">
        <v>40</v>
      </c>
      <c r="D3480" s="19" t="s">
        <v>5467</v>
      </c>
      <c r="E3480" s="23" t="s">
        <v>693</v>
      </c>
      <c r="F3480" s="33" t="s">
        <v>25</v>
      </c>
      <c r="G3480" s="33" t="s">
        <v>25</v>
      </c>
      <c r="H3480" s="34" t="s">
        <v>25</v>
      </c>
    </row>
    <row r="3481" spans="2:8" x14ac:dyDescent="0.25">
      <c r="B3481" s="10">
        <v>7218025101003</v>
      </c>
      <c r="C3481" s="11" t="s">
        <v>40</v>
      </c>
      <c r="D3481" s="12" t="s">
        <v>5465</v>
      </c>
      <c r="E3481" s="28" t="s">
        <v>5979</v>
      </c>
      <c r="F3481" s="35">
        <v>7215532101000</v>
      </c>
      <c r="G3481" s="35" t="s">
        <v>40</v>
      </c>
      <c r="H3481" s="36" t="s">
        <v>5464</v>
      </c>
    </row>
    <row r="3482" spans="2:8" x14ac:dyDescent="0.25">
      <c r="B3482" s="3">
        <v>7300000000000</v>
      </c>
      <c r="C3482" s="4" t="s">
        <v>21</v>
      </c>
      <c r="D3482" s="6" t="s">
        <v>5512</v>
      </c>
      <c r="E3482" s="22" t="s">
        <v>23</v>
      </c>
      <c r="F3482" s="33" t="s">
        <v>25</v>
      </c>
      <c r="G3482" s="33" t="s">
        <v>25</v>
      </c>
      <c r="H3482" s="34" t="s">
        <v>25</v>
      </c>
    </row>
    <row r="3483" spans="2:8" x14ac:dyDescent="0.25">
      <c r="B3483" s="3">
        <v>7310000000000</v>
      </c>
      <c r="C3483" s="4" t="s">
        <v>21</v>
      </c>
      <c r="D3483" s="6" t="s">
        <v>5513</v>
      </c>
      <c r="E3483" s="22" t="s">
        <v>23</v>
      </c>
      <c r="F3483" s="33" t="s">
        <v>25</v>
      </c>
      <c r="G3483" s="33" t="s">
        <v>25</v>
      </c>
      <c r="H3483" s="34" t="s">
        <v>25</v>
      </c>
    </row>
    <row r="3484" spans="2:8" x14ac:dyDescent="0.25">
      <c r="B3484" s="3">
        <v>7310010000000</v>
      </c>
      <c r="C3484" s="4" t="s">
        <v>21</v>
      </c>
      <c r="D3484" s="6" t="s">
        <v>5514</v>
      </c>
      <c r="E3484" s="28" t="s">
        <v>5979</v>
      </c>
      <c r="F3484" s="33">
        <v>7311010000000</v>
      </c>
      <c r="G3484" s="33" t="s">
        <v>21</v>
      </c>
      <c r="H3484" s="34" t="s">
        <v>5514</v>
      </c>
    </row>
    <row r="3485" spans="2:8" x14ac:dyDescent="0.25">
      <c r="B3485" s="3">
        <v>7310011000000</v>
      </c>
      <c r="C3485" s="4" t="s">
        <v>21</v>
      </c>
      <c r="D3485" s="6" t="s">
        <v>5515</v>
      </c>
      <c r="E3485" s="28" t="s">
        <v>5979</v>
      </c>
      <c r="F3485" s="33">
        <v>7311011000000</v>
      </c>
      <c r="G3485" s="33" t="s">
        <v>21</v>
      </c>
      <c r="H3485" s="34" t="s">
        <v>5515</v>
      </c>
    </row>
    <row r="3486" spans="2:8" x14ac:dyDescent="0.25">
      <c r="B3486" s="3">
        <v>7310011100000</v>
      </c>
      <c r="C3486" s="4" t="s">
        <v>21</v>
      </c>
      <c r="D3486" s="6" t="s">
        <v>5517</v>
      </c>
      <c r="E3486" s="28" t="s">
        <v>5979</v>
      </c>
      <c r="F3486" s="33">
        <v>7311011100000</v>
      </c>
      <c r="G3486" s="33" t="s">
        <v>21</v>
      </c>
      <c r="H3486" s="34" t="s">
        <v>5516</v>
      </c>
    </row>
    <row r="3487" spans="2:8" x14ac:dyDescent="0.25">
      <c r="B3487" s="14">
        <v>7310011101000</v>
      </c>
      <c r="C3487" s="15" t="s">
        <v>21</v>
      </c>
      <c r="D3487" s="16" t="s">
        <v>5517</v>
      </c>
      <c r="E3487" s="23" t="s">
        <v>693</v>
      </c>
      <c r="F3487" s="33" t="s">
        <v>25</v>
      </c>
      <c r="G3487" s="33" t="s">
        <v>25</v>
      </c>
      <c r="H3487" s="34" t="s">
        <v>25</v>
      </c>
    </row>
    <row r="3488" spans="2:8" x14ac:dyDescent="0.25">
      <c r="B3488" s="10">
        <v>7310011101001</v>
      </c>
      <c r="C3488" s="11" t="s">
        <v>40</v>
      </c>
      <c r="D3488" s="12" t="s">
        <v>5519</v>
      </c>
      <c r="E3488" s="28" t="s">
        <v>5979</v>
      </c>
      <c r="F3488" s="35">
        <v>7311011101000</v>
      </c>
      <c r="G3488" s="35" t="s">
        <v>40</v>
      </c>
      <c r="H3488" s="36" t="s">
        <v>5518</v>
      </c>
    </row>
    <row r="3489" spans="2:8" ht="25.5" x14ac:dyDescent="0.25">
      <c r="B3489" s="3">
        <v>7310020000000</v>
      </c>
      <c r="C3489" s="4" t="s">
        <v>21</v>
      </c>
      <c r="D3489" s="6" t="s">
        <v>5520</v>
      </c>
      <c r="E3489" s="28" t="s">
        <v>5979</v>
      </c>
      <c r="F3489" s="33">
        <v>7311020000000</v>
      </c>
      <c r="G3489" s="33" t="s">
        <v>21</v>
      </c>
      <c r="H3489" s="34" t="s">
        <v>5520</v>
      </c>
    </row>
    <row r="3490" spans="2:8" ht="25.5" x14ac:dyDescent="0.25">
      <c r="B3490" s="14">
        <v>7310021000000</v>
      </c>
      <c r="C3490" s="15" t="s">
        <v>21</v>
      </c>
      <c r="D3490" s="16" t="s">
        <v>5520</v>
      </c>
      <c r="E3490" s="23" t="s">
        <v>693</v>
      </c>
      <c r="F3490" s="33" t="s">
        <v>25</v>
      </c>
      <c r="G3490" s="33" t="s">
        <v>25</v>
      </c>
      <c r="H3490" s="34" t="s">
        <v>25</v>
      </c>
    </row>
    <row r="3491" spans="2:8" ht="25.5" x14ac:dyDescent="0.25">
      <c r="B3491" s="3">
        <v>7310021100000</v>
      </c>
      <c r="C3491" s="4" t="s">
        <v>21</v>
      </c>
      <c r="D3491" s="6" t="s">
        <v>5523</v>
      </c>
      <c r="E3491" s="28" t="s">
        <v>5979</v>
      </c>
      <c r="F3491" s="33">
        <v>7311021100000</v>
      </c>
      <c r="G3491" s="33" t="s">
        <v>21</v>
      </c>
      <c r="H3491" s="34" t="s">
        <v>5521</v>
      </c>
    </row>
    <row r="3492" spans="2:8" ht="25.5" x14ac:dyDescent="0.25">
      <c r="B3492" s="14">
        <v>7310021101000</v>
      </c>
      <c r="C3492" s="15" t="s">
        <v>21</v>
      </c>
      <c r="D3492" s="16" t="s">
        <v>5523</v>
      </c>
      <c r="E3492" s="23" t="s">
        <v>693</v>
      </c>
      <c r="F3492" s="33" t="s">
        <v>25</v>
      </c>
      <c r="G3492" s="33" t="s">
        <v>25</v>
      </c>
      <c r="H3492" s="34" t="s">
        <v>25</v>
      </c>
    </row>
    <row r="3493" spans="2:8" ht="25.5" x14ac:dyDescent="0.25">
      <c r="B3493" s="10">
        <v>7310021101001</v>
      </c>
      <c r="C3493" s="11" t="s">
        <v>40</v>
      </c>
      <c r="D3493" s="12" t="s">
        <v>5524</v>
      </c>
      <c r="E3493" s="28" t="s">
        <v>5979</v>
      </c>
      <c r="F3493" s="35">
        <v>7311021101000</v>
      </c>
      <c r="G3493" s="35" t="s">
        <v>40</v>
      </c>
      <c r="H3493" s="36" t="s">
        <v>5522</v>
      </c>
    </row>
    <row r="3494" spans="2:8" x14ac:dyDescent="0.25">
      <c r="B3494" s="3">
        <v>7340000000000</v>
      </c>
      <c r="C3494" s="4" t="s">
        <v>21</v>
      </c>
      <c r="D3494" s="6" t="s">
        <v>5525</v>
      </c>
      <c r="E3494" s="22" t="s">
        <v>23</v>
      </c>
      <c r="F3494" s="33" t="s">
        <v>25</v>
      </c>
      <c r="G3494" s="33" t="s">
        <v>25</v>
      </c>
      <c r="H3494" s="34" t="s">
        <v>25</v>
      </c>
    </row>
    <row r="3495" spans="2:8" x14ac:dyDescent="0.25">
      <c r="B3495" s="3">
        <v>7349000000000</v>
      </c>
      <c r="C3495" s="4" t="s">
        <v>21</v>
      </c>
      <c r="D3495" s="6" t="s">
        <v>5530</v>
      </c>
      <c r="E3495" s="22" t="s">
        <v>23</v>
      </c>
      <c r="F3495" s="33" t="s">
        <v>25</v>
      </c>
      <c r="G3495" s="33" t="s">
        <v>25</v>
      </c>
      <c r="H3495" s="34" t="s">
        <v>25</v>
      </c>
    </row>
    <row r="3496" spans="2:8" x14ac:dyDescent="0.25">
      <c r="B3496" s="3">
        <v>7349010000000</v>
      </c>
      <c r="C3496" s="4" t="s">
        <v>21</v>
      </c>
      <c r="D3496" s="6" t="s">
        <v>5531</v>
      </c>
      <c r="E3496" s="22" t="s">
        <v>23</v>
      </c>
      <c r="F3496" s="33" t="s">
        <v>25</v>
      </c>
      <c r="G3496" s="33" t="s">
        <v>25</v>
      </c>
      <c r="H3496" s="34" t="s">
        <v>25</v>
      </c>
    </row>
    <row r="3497" spans="2:8" x14ac:dyDescent="0.25">
      <c r="B3497" s="14">
        <v>7349011000000</v>
      </c>
      <c r="C3497" s="15" t="s">
        <v>21</v>
      </c>
      <c r="D3497" s="16" t="s">
        <v>5531</v>
      </c>
      <c r="E3497" s="23" t="s">
        <v>693</v>
      </c>
      <c r="F3497" s="33" t="s">
        <v>25</v>
      </c>
      <c r="G3497" s="33" t="s">
        <v>25</v>
      </c>
      <c r="H3497" s="34" t="s">
        <v>25</v>
      </c>
    </row>
    <row r="3498" spans="2:8" x14ac:dyDescent="0.25">
      <c r="B3498" s="3">
        <v>7349011100000</v>
      </c>
      <c r="C3498" s="4" t="s">
        <v>21</v>
      </c>
      <c r="D3498" s="6" t="s">
        <v>5532</v>
      </c>
      <c r="E3498" s="28" t="s">
        <v>5979</v>
      </c>
      <c r="F3498" s="33">
        <v>7349010100000</v>
      </c>
      <c r="G3498" s="33" t="s">
        <v>21</v>
      </c>
      <c r="H3498" s="34" t="s">
        <v>5532</v>
      </c>
    </row>
    <row r="3499" spans="2:8" x14ac:dyDescent="0.25">
      <c r="B3499" s="10">
        <v>7349011103000</v>
      </c>
      <c r="C3499" s="11" t="s">
        <v>40</v>
      </c>
      <c r="D3499" s="12" t="s">
        <v>5534</v>
      </c>
      <c r="E3499" s="28" t="s">
        <v>5979</v>
      </c>
      <c r="F3499" s="35">
        <v>7349010103000</v>
      </c>
      <c r="G3499" s="35" t="s">
        <v>40</v>
      </c>
      <c r="H3499" s="36" t="s">
        <v>5533</v>
      </c>
    </row>
    <row r="3500" spans="2:8" x14ac:dyDescent="0.25">
      <c r="B3500" s="3">
        <v>7390000000000</v>
      </c>
      <c r="C3500" s="4" t="s">
        <v>21</v>
      </c>
      <c r="D3500" s="6" t="s">
        <v>5535</v>
      </c>
      <c r="E3500" s="22" t="s">
        <v>23</v>
      </c>
      <c r="F3500" s="33" t="s">
        <v>25</v>
      </c>
      <c r="G3500" s="33" t="s">
        <v>25</v>
      </c>
      <c r="H3500" s="34" t="s">
        <v>25</v>
      </c>
    </row>
    <row r="3501" spans="2:8" x14ac:dyDescent="0.25">
      <c r="B3501" s="3">
        <v>7390001000000</v>
      </c>
      <c r="C3501" s="4" t="s">
        <v>21</v>
      </c>
      <c r="D3501" s="6" t="s">
        <v>5535</v>
      </c>
      <c r="E3501" s="28" t="s">
        <v>5979</v>
      </c>
      <c r="F3501" s="33">
        <v>7399000000000</v>
      </c>
      <c r="G3501" s="33" t="s">
        <v>21</v>
      </c>
      <c r="H3501" s="34" t="s">
        <v>5536</v>
      </c>
    </row>
    <row r="3502" spans="2:8" x14ac:dyDescent="0.25">
      <c r="B3502" s="3">
        <v>7390001300000</v>
      </c>
      <c r="C3502" s="4" t="s">
        <v>21</v>
      </c>
      <c r="D3502" s="6" t="s">
        <v>5538</v>
      </c>
      <c r="E3502" s="28" t="s">
        <v>5979</v>
      </c>
      <c r="F3502" s="33">
        <v>7399990300000</v>
      </c>
      <c r="G3502" s="33" t="s">
        <v>21</v>
      </c>
      <c r="H3502" s="34" t="s">
        <v>5537</v>
      </c>
    </row>
    <row r="3503" spans="2:8" x14ac:dyDescent="0.25">
      <c r="B3503" s="10">
        <v>7390001301000</v>
      </c>
      <c r="C3503" s="11" t="s">
        <v>40</v>
      </c>
      <c r="D3503" s="12" t="s">
        <v>5538</v>
      </c>
      <c r="E3503" s="28" t="s">
        <v>5979</v>
      </c>
      <c r="F3503" s="35">
        <v>7399990301000</v>
      </c>
      <c r="G3503" s="35" t="s">
        <v>40</v>
      </c>
      <c r="H3503" s="36" t="s">
        <v>5539</v>
      </c>
    </row>
    <row r="3504" spans="2:8" x14ac:dyDescent="0.25">
      <c r="B3504" s="3">
        <v>7390001400000</v>
      </c>
      <c r="C3504" s="4" t="s">
        <v>21</v>
      </c>
      <c r="D3504" s="6" t="s">
        <v>5541</v>
      </c>
      <c r="E3504" s="28" t="s">
        <v>5979</v>
      </c>
      <c r="F3504" s="33">
        <v>7399990400000</v>
      </c>
      <c r="G3504" s="33" t="s">
        <v>21</v>
      </c>
      <c r="H3504" s="34" t="s">
        <v>5540</v>
      </c>
    </row>
    <row r="3505" spans="2:8" x14ac:dyDescent="0.25">
      <c r="B3505" s="10">
        <v>7390001401000</v>
      </c>
      <c r="C3505" s="11" t="s">
        <v>40</v>
      </c>
      <c r="D3505" s="12" t="s">
        <v>5541</v>
      </c>
      <c r="E3505" s="28" t="s">
        <v>5979</v>
      </c>
      <c r="F3505" s="35">
        <v>7399990401000</v>
      </c>
      <c r="G3505" s="35" t="s">
        <v>40</v>
      </c>
      <c r="H3505" s="36" t="s">
        <v>5542</v>
      </c>
    </row>
    <row r="3506" spans="2:8" x14ac:dyDescent="0.25">
      <c r="B3506" s="3">
        <v>7400000000000</v>
      </c>
      <c r="C3506" s="4" t="s">
        <v>21</v>
      </c>
      <c r="D3506" s="6" t="s">
        <v>5543</v>
      </c>
      <c r="E3506" s="22" t="s">
        <v>23</v>
      </c>
      <c r="F3506" s="33" t="s">
        <v>25</v>
      </c>
      <c r="G3506" s="33" t="s">
        <v>25</v>
      </c>
      <c r="H3506" s="34" t="s">
        <v>25</v>
      </c>
    </row>
    <row r="3507" spans="2:8" x14ac:dyDescent="0.25">
      <c r="B3507" s="3">
        <v>7400001000000</v>
      </c>
      <c r="C3507" s="4" t="s">
        <v>21</v>
      </c>
      <c r="D3507" s="6" t="s">
        <v>5543</v>
      </c>
      <c r="E3507" s="28" t="s">
        <v>5979</v>
      </c>
      <c r="F3507" s="33">
        <v>7410000000000</v>
      </c>
      <c r="G3507" s="33" t="s">
        <v>21</v>
      </c>
      <c r="H3507" s="34" t="s">
        <v>5543</v>
      </c>
    </row>
    <row r="3508" spans="2:8" x14ac:dyDescent="0.25">
      <c r="B3508" s="3">
        <v>7400001100000</v>
      </c>
      <c r="C3508" s="4" t="s">
        <v>21</v>
      </c>
      <c r="D3508" s="6" t="s">
        <v>5545</v>
      </c>
      <c r="E3508" s="28" t="s">
        <v>5979</v>
      </c>
      <c r="F3508" s="33">
        <v>7411010100000</v>
      </c>
      <c r="G3508" s="33" t="s">
        <v>21</v>
      </c>
      <c r="H3508" s="34" t="s">
        <v>5544</v>
      </c>
    </row>
    <row r="3509" spans="2:8" x14ac:dyDescent="0.25">
      <c r="B3509" s="10">
        <v>7400001101000</v>
      </c>
      <c r="C3509" s="11" t="s">
        <v>40</v>
      </c>
      <c r="D3509" s="12" t="s">
        <v>5547</v>
      </c>
      <c r="E3509" s="28" t="s">
        <v>5979</v>
      </c>
      <c r="F3509" s="35">
        <v>7411010101000</v>
      </c>
      <c r="G3509" s="35" t="s">
        <v>40</v>
      </c>
      <c r="H3509" s="36" t="s">
        <v>5546</v>
      </c>
    </row>
    <row r="3510" spans="2:8" x14ac:dyDescent="0.25">
      <c r="B3510" s="3">
        <v>7400001300000</v>
      </c>
      <c r="C3510" s="4" t="s">
        <v>21</v>
      </c>
      <c r="D3510" s="6" t="s">
        <v>5549</v>
      </c>
      <c r="E3510" s="28" t="s">
        <v>5979</v>
      </c>
      <c r="F3510" s="33">
        <v>7411010300000</v>
      </c>
      <c r="G3510" s="33" t="s">
        <v>21</v>
      </c>
      <c r="H3510" s="34" t="s">
        <v>5548</v>
      </c>
    </row>
    <row r="3511" spans="2:8" x14ac:dyDescent="0.25">
      <c r="B3511" s="10">
        <v>7400001399000</v>
      </c>
      <c r="C3511" s="11" t="s">
        <v>40</v>
      </c>
      <c r="D3511" s="12" t="s">
        <v>5551</v>
      </c>
      <c r="E3511" s="28" t="s">
        <v>5979</v>
      </c>
      <c r="F3511" s="35">
        <v>7411010399000</v>
      </c>
      <c r="G3511" s="35" t="s">
        <v>40</v>
      </c>
      <c r="H3511" s="36" t="s">
        <v>5550</v>
      </c>
    </row>
    <row r="3512" spans="2:8" x14ac:dyDescent="0.25">
      <c r="B3512" s="3">
        <v>7400001400000</v>
      </c>
      <c r="C3512" s="4" t="s">
        <v>21</v>
      </c>
      <c r="D3512" s="6" t="s">
        <v>5553</v>
      </c>
      <c r="E3512" s="28" t="s">
        <v>5979</v>
      </c>
      <c r="F3512" s="33">
        <v>7411010400000</v>
      </c>
      <c r="G3512" s="33" t="s">
        <v>21</v>
      </c>
      <c r="H3512" s="34" t="s">
        <v>5552</v>
      </c>
    </row>
    <row r="3513" spans="2:8" x14ac:dyDescent="0.25">
      <c r="B3513" s="10">
        <v>7400001499000</v>
      </c>
      <c r="C3513" s="11" t="s">
        <v>40</v>
      </c>
      <c r="D3513" s="12" t="s">
        <v>5555</v>
      </c>
      <c r="E3513" s="28" t="s">
        <v>5979</v>
      </c>
      <c r="F3513" s="35">
        <v>7411010499000</v>
      </c>
      <c r="G3513" s="35" t="s">
        <v>40</v>
      </c>
      <c r="H3513" s="36" t="s">
        <v>5554</v>
      </c>
    </row>
    <row r="3514" spans="2:8" x14ac:dyDescent="0.25">
      <c r="B3514" s="3">
        <v>7500000000000</v>
      </c>
      <c r="C3514" s="4" t="s">
        <v>21</v>
      </c>
      <c r="D3514" s="6" t="s">
        <v>5556</v>
      </c>
      <c r="E3514" s="22" t="s">
        <v>23</v>
      </c>
      <c r="F3514" s="33" t="s">
        <v>25</v>
      </c>
      <c r="G3514" s="33" t="s">
        <v>25</v>
      </c>
      <c r="H3514" s="34" t="s">
        <v>25</v>
      </c>
    </row>
    <row r="3515" spans="2:8" x14ac:dyDescent="0.25">
      <c r="B3515" s="3">
        <v>7500001000000</v>
      </c>
      <c r="C3515" s="4" t="s">
        <v>21</v>
      </c>
      <c r="D3515" s="6" t="s">
        <v>5556</v>
      </c>
      <c r="E3515" s="28" t="s">
        <v>5979</v>
      </c>
      <c r="F3515" s="33">
        <v>7510000000000</v>
      </c>
      <c r="G3515" s="33" t="s">
        <v>21</v>
      </c>
      <c r="H3515" s="34" t="s">
        <v>5556</v>
      </c>
    </row>
    <row r="3516" spans="2:8" x14ac:dyDescent="0.25">
      <c r="B3516" s="3">
        <v>7500001100000</v>
      </c>
      <c r="C3516" s="4" t="s">
        <v>21</v>
      </c>
      <c r="D3516" s="6" t="s">
        <v>5558</v>
      </c>
      <c r="E3516" s="28" t="s">
        <v>5979</v>
      </c>
      <c r="F3516" s="33">
        <v>7511010100000</v>
      </c>
      <c r="G3516" s="33" t="s">
        <v>21</v>
      </c>
      <c r="H3516" s="34" t="s">
        <v>5557</v>
      </c>
    </row>
    <row r="3517" spans="2:8" x14ac:dyDescent="0.25">
      <c r="B3517" s="3">
        <v>7500001101000</v>
      </c>
      <c r="C3517" s="4" t="s">
        <v>21</v>
      </c>
      <c r="D3517" s="6" t="s">
        <v>5560</v>
      </c>
      <c r="E3517" s="28" t="s">
        <v>5979</v>
      </c>
      <c r="F3517" s="33">
        <v>7511010101000</v>
      </c>
      <c r="G3517" s="33" t="s">
        <v>21</v>
      </c>
      <c r="H3517" s="34" t="s">
        <v>5559</v>
      </c>
    </row>
    <row r="3518" spans="2:8" ht="25.5" x14ac:dyDescent="0.25">
      <c r="B3518" s="10">
        <v>7500001101003</v>
      </c>
      <c r="C3518" s="11" t="s">
        <v>40</v>
      </c>
      <c r="D3518" s="12" t="s">
        <v>5562</v>
      </c>
      <c r="E3518" s="28" t="s">
        <v>5979</v>
      </c>
      <c r="F3518" s="35">
        <v>7511010101003</v>
      </c>
      <c r="G3518" s="35" t="s">
        <v>40</v>
      </c>
      <c r="H3518" s="36" t="s">
        <v>5561</v>
      </c>
    </row>
    <row r="3519" spans="2:8" x14ac:dyDescent="0.25">
      <c r="B3519" s="3">
        <v>7500001102000</v>
      </c>
      <c r="C3519" s="4" t="s">
        <v>21</v>
      </c>
      <c r="D3519" s="6" t="s">
        <v>5564</v>
      </c>
      <c r="E3519" s="28" t="s">
        <v>5979</v>
      </c>
      <c r="F3519" s="33">
        <v>7511010102000</v>
      </c>
      <c r="G3519" s="33" t="s">
        <v>21</v>
      </c>
      <c r="H3519" s="34" t="s">
        <v>5563</v>
      </c>
    </row>
    <row r="3520" spans="2:8" ht="25.5" x14ac:dyDescent="0.25">
      <c r="B3520" s="10">
        <v>7500001102001</v>
      </c>
      <c r="C3520" s="11" t="s">
        <v>40</v>
      </c>
      <c r="D3520" s="12" t="s">
        <v>5566</v>
      </c>
      <c r="E3520" s="28" t="s">
        <v>5979</v>
      </c>
      <c r="F3520" s="35">
        <v>7511010102001</v>
      </c>
      <c r="G3520" s="35" t="s">
        <v>40</v>
      </c>
      <c r="H3520" s="36" t="s">
        <v>5565</v>
      </c>
    </row>
    <row r="3521" spans="2:8" ht="25.5" x14ac:dyDescent="0.25">
      <c r="B3521" s="10">
        <v>7500001102002</v>
      </c>
      <c r="C3521" s="11" t="s">
        <v>40</v>
      </c>
      <c r="D3521" s="12" t="s">
        <v>5568</v>
      </c>
      <c r="E3521" s="28" t="s">
        <v>5979</v>
      </c>
      <c r="F3521" s="35">
        <v>7511010102002</v>
      </c>
      <c r="G3521" s="35" t="s">
        <v>40</v>
      </c>
      <c r="H3521" s="36" t="s">
        <v>5567</v>
      </c>
    </row>
    <row r="3522" spans="2:8" ht="25.5" x14ac:dyDescent="0.25">
      <c r="B3522" s="10">
        <v>7500001102003</v>
      </c>
      <c r="C3522" s="11" t="s">
        <v>40</v>
      </c>
      <c r="D3522" s="12" t="s">
        <v>5570</v>
      </c>
      <c r="E3522" s="28" t="s">
        <v>5979</v>
      </c>
      <c r="F3522" s="35">
        <v>7511010102003</v>
      </c>
      <c r="G3522" s="35" t="s">
        <v>40</v>
      </c>
      <c r="H3522" s="36" t="s">
        <v>5569</v>
      </c>
    </row>
    <row r="3523" spans="2:8" x14ac:dyDescent="0.25">
      <c r="B3523" s="3">
        <v>7500001300000</v>
      </c>
      <c r="C3523" s="4" t="s">
        <v>21</v>
      </c>
      <c r="D3523" s="6" t="s">
        <v>5572</v>
      </c>
      <c r="E3523" s="28" t="s">
        <v>5979</v>
      </c>
      <c r="F3523" s="33">
        <v>7511010300000</v>
      </c>
      <c r="G3523" s="33" t="s">
        <v>21</v>
      </c>
      <c r="H3523" s="34" t="s">
        <v>5571</v>
      </c>
    </row>
    <row r="3524" spans="2:8" x14ac:dyDescent="0.25">
      <c r="B3524" s="10">
        <v>7500001399000</v>
      </c>
      <c r="C3524" s="11" t="s">
        <v>40</v>
      </c>
      <c r="D3524" s="12" t="s">
        <v>5574</v>
      </c>
      <c r="E3524" s="28" t="s">
        <v>5979</v>
      </c>
      <c r="F3524" s="35">
        <v>7511010399000</v>
      </c>
      <c r="G3524" s="35" t="s">
        <v>40</v>
      </c>
      <c r="H3524" s="36" t="s">
        <v>5573</v>
      </c>
    </row>
    <row r="3525" spans="2:8" x14ac:dyDescent="0.25">
      <c r="B3525" s="3">
        <v>7500001400000</v>
      </c>
      <c r="C3525" s="4" t="s">
        <v>21</v>
      </c>
      <c r="D3525" s="6" t="s">
        <v>5576</v>
      </c>
      <c r="E3525" s="28" t="s">
        <v>5979</v>
      </c>
      <c r="F3525" s="33">
        <v>7511010400000</v>
      </c>
      <c r="G3525" s="33" t="s">
        <v>21</v>
      </c>
      <c r="H3525" s="34" t="s">
        <v>5575</v>
      </c>
    </row>
    <row r="3526" spans="2:8" x14ac:dyDescent="0.25">
      <c r="B3526" s="10">
        <v>7500001499000</v>
      </c>
      <c r="C3526" s="11" t="s">
        <v>40</v>
      </c>
      <c r="D3526" s="12" t="s">
        <v>5578</v>
      </c>
      <c r="E3526" s="28" t="s">
        <v>5979</v>
      </c>
      <c r="F3526" s="35">
        <v>7511010499000</v>
      </c>
      <c r="G3526" s="35" t="s">
        <v>40</v>
      </c>
      <c r="H3526" s="36" t="s">
        <v>5577</v>
      </c>
    </row>
    <row r="3527" spans="2:8" x14ac:dyDescent="0.25">
      <c r="B3527" s="3">
        <v>7600000000000</v>
      </c>
      <c r="C3527" s="4" t="s">
        <v>21</v>
      </c>
      <c r="D3527" s="6" t="s">
        <v>5579</v>
      </c>
      <c r="E3527" s="22" t="s">
        <v>23</v>
      </c>
      <c r="F3527" s="33" t="s">
        <v>25</v>
      </c>
      <c r="G3527" s="33" t="s">
        <v>25</v>
      </c>
      <c r="H3527" s="34" t="s">
        <v>25</v>
      </c>
    </row>
    <row r="3528" spans="2:8" x14ac:dyDescent="0.25">
      <c r="B3528" s="3">
        <v>7610000000000</v>
      </c>
      <c r="C3528" s="4" t="s">
        <v>21</v>
      </c>
      <c r="D3528" s="6" t="s">
        <v>5580</v>
      </c>
      <c r="E3528" s="22" t="s">
        <v>23</v>
      </c>
      <c r="F3528" s="33" t="s">
        <v>25</v>
      </c>
      <c r="G3528" s="33" t="s">
        <v>25</v>
      </c>
      <c r="H3528" s="34" t="s">
        <v>25</v>
      </c>
    </row>
    <row r="3529" spans="2:8" x14ac:dyDescent="0.25">
      <c r="B3529" s="3">
        <v>7610010000000</v>
      </c>
      <c r="C3529" s="4" t="s">
        <v>21</v>
      </c>
      <c r="D3529" s="6" t="s">
        <v>5580</v>
      </c>
      <c r="E3529" s="28" t="s">
        <v>5979</v>
      </c>
      <c r="F3529" s="33">
        <v>7611000000000</v>
      </c>
      <c r="G3529" s="33" t="s">
        <v>21</v>
      </c>
      <c r="H3529" s="34" t="s">
        <v>5580</v>
      </c>
    </row>
    <row r="3530" spans="2:8" x14ac:dyDescent="0.25">
      <c r="B3530" s="3">
        <v>7610011000000</v>
      </c>
      <c r="C3530" s="4" t="s">
        <v>21</v>
      </c>
      <c r="D3530" s="6" t="s">
        <v>5580</v>
      </c>
      <c r="E3530" s="28" t="s">
        <v>5979</v>
      </c>
      <c r="F3530" s="33">
        <v>7611010000000</v>
      </c>
      <c r="G3530" s="33" t="s">
        <v>21</v>
      </c>
      <c r="H3530" s="34" t="s">
        <v>5580</v>
      </c>
    </row>
    <row r="3531" spans="2:8" x14ac:dyDescent="0.25">
      <c r="B3531" s="3">
        <v>7610011100000</v>
      </c>
      <c r="C3531" s="4" t="s">
        <v>21</v>
      </c>
      <c r="D3531" s="6" t="s">
        <v>5582</v>
      </c>
      <c r="E3531" s="28" t="s">
        <v>5979</v>
      </c>
      <c r="F3531" s="33">
        <v>7611010100000</v>
      </c>
      <c r="G3531" s="33" t="s">
        <v>21</v>
      </c>
      <c r="H3531" s="34" t="s">
        <v>5581</v>
      </c>
    </row>
    <row r="3532" spans="2:8" ht="25.5" x14ac:dyDescent="0.25">
      <c r="B3532" s="10">
        <v>7610011101000</v>
      </c>
      <c r="C3532" s="11" t="s">
        <v>40</v>
      </c>
      <c r="D3532" s="12" t="s">
        <v>5584</v>
      </c>
      <c r="E3532" s="28" t="s">
        <v>5979</v>
      </c>
      <c r="F3532" s="35">
        <v>7611010101000</v>
      </c>
      <c r="G3532" s="35" t="s">
        <v>40</v>
      </c>
      <c r="H3532" s="36" t="s">
        <v>5583</v>
      </c>
    </row>
    <row r="3533" spans="2:8" ht="25.5" x14ac:dyDescent="0.25">
      <c r="B3533" s="10">
        <v>7610011112000</v>
      </c>
      <c r="C3533" s="11" t="s">
        <v>40</v>
      </c>
      <c r="D3533" s="12" t="s">
        <v>5586</v>
      </c>
      <c r="E3533" s="28" t="s">
        <v>5979</v>
      </c>
      <c r="F3533" s="35">
        <v>7611010112000</v>
      </c>
      <c r="G3533" s="35" t="s">
        <v>40</v>
      </c>
      <c r="H3533" s="36" t="s">
        <v>5585</v>
      </c>
    </row>
    <row r="3534" spans="2:8" ht="25.5" x14ac:dyDescent="0.25">
      <c r="B3534" s="10">
        <v>7610011114000</v>
      </c>
      <c r="C3534" s="11" t="s">
        <v>40</v>
      </c>
      <c r="D3534" s="12" t="s">
        <v>5588</v>
      </c>
      <c r="E3534" s="28" t="s">
        <v>5979</v>
      </c>
      <c r="F3534" s="35">
        <v>7611010114000</v>
      </c>
      <c r="G3534" s="35" t="s">
        <v>40</v>
      </c>
      <c r="H3534" s="36" t="s">
        <v>5587</v>
      </c>
    </row>
    <row r="3535" spans="2:8" ht="25.5" x14ac:dyDescent="0.25">
      <c r="B3535" s="10">
        <v>7610011124000</v>
      </c>
      <c r="C3535" s="11" t="s">
        <v>40</v>
      </c>
      <c r="D3535" s="12" t="s">
        <v>5590</v>
      </c>
      <c r="E3535" s="28" t="s">
        <v>5979</v>
      </c>
      <c r="F3535" s="35">
        <v>7611010124000</v>
      </c>
      <c r="G3535" s="35" t="s">
        <v>40</v>
      </c>
      <c r="H3535" s="36" t="s">
        <v>5589</v>
      </c>
    </row>
    <row r="3536" spans="2:8" ht="25.5" x14ac:dyDescent="0.25">
      <c r="B3536" s="10">
        <v>7610011128000</v>
      </c>
      <c r="C3536" s="11" t="s">
        <v>40</v>
      </c>
      <c r="D3536" s="12" t="s">
        <v>5592</v>
      </c>
      <c r="E3536" s="28" t="s">
        <v>5979</v>
      </c>
      <c r="F3536" s="35">
        <v>7611010128000</v>
      </c>
      <c r="G3536" s="35" t="s">
        <v>40</v>
      </c>
      <c r="H3536" s="36" t="s">
        <v>5591</v>
      </c>
    </row>
    <row r="3537" spans="2:8" ht="25.5" x14ac:dyDescent="0.25">
      <c r="B3537" s="10">
        <v>7610011130000</v>
      </c>
      <c r="C3537" s="11" t="s">
        <v>40</v>
      </c>
      <c r="D3537" s="12" t="s">
        <v>5594</v>
      </c>
      <c r="E3537" s="28" t="s">
        <v>5979</v>
      </c>
      <c r="F3537" s="35">
        <v>7611010130000</v>
      </c>
      <c r="G3537" s="35" t="s">
        <v>40</v>
      </c>
      <c r="H3537" s="36" t="s">
        <v>5593</v>
      </c>
    </row>
    <row r="3538" spans="2:8" x14ac:dyDescent="0.25">
      <c r="B3538" s="3">
        <v>7610030000000</v>
      </c>
      <c r="C3538" s="4" t="s">
        <v>21</v>
      </c>
      <c r="D3538" s="6" t="s">
        <v>5595</v>
      </c>
      <c r="E3538" s="28" t="s">
        <v>5979</v>
      </c>
      <c r="F3538" s="33">
        <v>7611030000000</v>
      </c>
      <c r="G3538" s="33" t="s">
        <v>21</v>
      </c>
      <c r="H3538" s="34" t="s">
        <v>5595</v>
      </c>
    </row>
    <row r="3539" spans="2:8" x14ac:dyDescent="0.25">
      <c r="B3539" s="14">
        <v>7610031000000</v>
      </c>
      <c r="C3539" s="15" t="s">
        <v>21</v>
      </c>
      <c r="D3539" s="16" t="s">
        <v>5595</v>
      </c>
      <c r="E3539" s="23" t="s">
        <v>693</v>
      </c>
      <c r="F3539" s="33" t="s">
        <v>25</v>
      </c>
      <c r="G3539" s="33" t="s">
        <v>25</v>
      </c>
      <c r="H3539" s="34" t="s">
        <v>25</v>
      </c>
    </row>
    <row r="3540" spans="2:8" x14ac:dyDescent="0.25">
      <c r="B3540" s="3">
        <v>7610031100000</v>
      </c>
      <c r="C3540" s="4" t="s">
        <v>21</v>
      </c>
      <c r="D3540" s="6" t="s">
        <v>5597</v>
      </c>
      <c r="E3540" s="28" t="s">
        <v>5979</v>
      </c>
      <c r="F3540" s="33">
        <v>7611030100000</v>
      </c>
      <c r="G3540" s="33" t="s">
        <v>21</v>
      </c>
      <c r="H3540" s="34" t="s">
        <v>5596</v>
      </c>
    </row>
    <row r="3541" spans="2:8" ht="25.5" x14ac:dyDescent="0.25">
      <c r="B3541" s="10">
        <v>7610031106000</v>
      </c>
      <c r="C3541" s="11" t="s">
        <v>40</v>
      </c>
      <c r="D3541" s="12" t="s">
        <v>5599</v>
      </c>
      <c r="E3541" s="28" t="s">
        <v>5979</v>
      </c>
      <c r="F3541" s="35">
        <v>7611030106000</v>
      </c>
      <c r="G3541" s="35" t="s">
        <v>40</v>
      </c>
      <c r="H3541" s="36" t="s">
        <v>5598</v>
      </c>
    </row>
    <row r="3542" spans="2:8" x14ac:dyDescent="0.25">
      <c r="B3542" s="3">
        <v>7610040000000</v>
      </c>
      <c r="C3542" s="4" t="s">
        <v>21</v>
      </c>
      <c r="D3542" s="6" t="s">
        <v>5600</v>
      </c>
      <c r="E3542" s="28" t="s">
        <v>5979</v>
      </c>
      <c r="F3542" s="33">
        <v>7611040000000</v>
      </c>
      <c r="G3542" s="33" t="s">
        <v>21</v>
      </c>
      <c r="H3542" s="34" t="s">
        <v>5600</v>
      </c>
    </row>
    <row r="3543" spans="2:8" x14ac:dyDescent="0.25">
      <c r="B3543" s="14">
        <v>7610041000000</v>
      </c>
      <c r="C3543" s="15" t="s">
        <v>21</v>
      </c>
      <c r="D3543" s="16" t="s">
        <v>5600</v>
      </c>
      <c r="E3543" s="23" t="s">
        <v>693</v>
      </c>
      <c r="F3543" s="33" t="s">
        <v>25</v>
      </c>
      <c r="G3543" s="33" t="s">
        <v>25</v>
      </c>
      <c r="H3543" s="34" t="s">
        <v>25</v>
      </c>
    </row>
    <row r="3544" spans="2:8" x14ac:dyDescent="0.25">
      <c r="B3544" s="3">
        <v>7610041100000</v>
      </c>
      <c r="C3544" s="4" t="s">
        <v>21</v>
      </c>
      <c r="D3544" s="6" t="s">
        <v>5602</v>
      </c>
      <c r="E3544" s="28" t="s">
        <v>5979</v>
      </c>
      <c r="F3544" s="33">
        <v>7611040100000</v>
      </c>
      <c r="G3544" s="33" t="s">
        <v>21</v>
      </c>
      <c r="H3544" s="34" t="s">
        <v>5601</v>
      </c>
    </row>
    <row r="3545" spans="2:8" ht="25.5" x14ac:dyDescent="0.25">
      <c r="B3545" s="10">
        <v>7610041199000</v>
      </c>
      <c r="C3545" s="11" t="s">
        <v>40</v>
      </c>
      <c r="D3545" s="12" t="s">
        <v>5604</v>
      </c>
      <c r="E3545" s="28" t="s">
        <v>5979</v>
      </c>
      <c r="F3545" s="35">
        <v>7611040199000</v>
      </c>
      <c r="G3545" s="35" t="s">
        <v>40</v>
      </c>
      <c r="H3545" s="36" t="s">
        <v>5603</v>
      </c>
    </row>
    <row r="3546" spans="2:8" x14ac:dyDescent="0.25">
      <c r="B3546" s="3">
        <v>7630000000000</v>
      </c>
      <c r="C3546" s="4" t="s">
        <v>21</v>
      </c>
      <c r="D3546" s="6" t="s">
        <v>5605</v>
      </c>
      <c r="E3546" s="22" t="s">
        <v>23</v>
      </c>
      <c r="F3546" s="33" t="s">
        <v>25</v>
      </c>
      <c r="G3546" s="33" t="s">
        <v>25</v>
      </c>
      <c r="H3546" s="34" t="s">
        <v>25</v>
      </c>
    </row>
    <row r="3547" spans="2:8" x14ac:dyDescent="0.25">
      <c r="B3547" s="3">
        <v>7630010000000</v>
      </c>
      <c r="C3547" s="4" t="s">
        <v>21</v>
      </c>
      <c r="D3547" s="6" t="s">
        <v>5606</v>
      </c>
      <c r="E3547" s="28" t="s">
        <v>5979</v>
      </c>
      <c r="F3547" s="33">
        <v>7631000000000</v>
      </c>
      <c r="G3547" s="33" t="s">
        <v>21</v>
      </c>
      <c r="H3547" s="34" t="s">
        <v>5606</v>
      </c>
    </row>
    <row r="3548" spans="2:8" x14ac:dyDescent="0.25">
      <c r="B3548" s="14">
        <v>7630011000000</v>
      </c>
      <c r="C3548" s="15" t="s">
        <v>21</v>
      </c>
      <c r="D3548" s="16" t="s">
        <v>5606</v>
      </c>
      <c r="E3548" s="23" t="s">
        <v>693</v>
      </c>
      <c r="F3548" s="33" t="s">
        <v>25</v>
      </c>
      <c r="G3548" s="33" t="s">
        <v>25</v>
      </c>
      <c r="H3548" s="34" t="s">
        <v>25</v>
      </c>
    </row>
    <row r="3549" spans="2:8" x14ac:dyDescent="0.25">
      <c r="B3549" s="3">
        <v>7630011100000</v>
      </c>
      <c r="C3549" s="4" t="s">
        <v>21</v>
      </c>
      <c r="D3549" s="6" t="s">
        <v>5609</v>
      </c>
      <c r="E3549" s="28" t="s">
        <v>5979</v>
      </c>
      <c r="F3549" s="33">
        <v>7631500100000</v>
      </c>
      <c r="G3549" s="33" t="s">
        <v>21</v>
      </c>
      <c r="H3549" s="34" t="s">
        <v>5608</v>
      </c>
    </row>
    <row r="3550" spans="2:8" x14ac:dyDescent="0.25">
      <c r="B3550" s="10">
        <v>7630011101000</v>
      </c>
      <c r="C3550" s="11" t="s">
        <v>40</v>
      </c>
      <c r="D3550" s="12" t="s">
        <v>5611</v>
      </c>
      <c r="E3550" s="28" t="s">
        <v>5979</v>
      </c>
      <c r="F3550" s="35">
        <v>7631500101000</v>
      </c>
      <c r="G3550" s="35" t="s">
        <v>40</v>
      </c>
      <c r="H3550" s="36" t="s">
        <v>5610</v>
      </c>
    </row>
    <row r="3551" spans="2:8" ht="25.5" x14ac:dyDescent="0.25">
      <c r="B3551" s="10">
        <v>7630011104000</v>
      </c>
      <c r="C3551" s="11" t="s">
        <v>40</v>
      </c>
      <c r="D3551" s="12" t="s">
        <v>5615</v>
      </c>
      <c r="E3551" s="28" t="s">
        <v>5979</v>
      </c>
      <c r="F3551" s="35">
        <v>7631520101000</v>
      </c>
      <c r="G3551" s="35" t="s">
        <v>40</v>
      </c>
      <c r="H3551" s="36" t="s">
        <v>5614</v>
      </c>
    </row>
    <row r="3552" spans="2:8" ht="25.5" x14ac:dyDescent="0.25">
      <c r="B3552" s="10">
        <v>7630011106000</v>
      </c>
      <c r="C3552" s="11" t="s">
        <v>40</v>
      </c>
      <c r="D3552" s="12" t="s">
        <v>5619</v>
      </c>
      <c r="E3552" s="28" t="s">
        <v>5979</v>
      </c>
      <c r="F3552" s="35">
        <v>7631990103000</v>
      </c>
      <c r="G3552" s="35" t="s">
        <v>40</v>
      </c>
      <c r="H3552" s="36" t="s">
        <v>5618</v>
      </c>
    </row>
    <row r="3553" spans="2:8" ht="25.5" x14ac:dyDescent="0.25">
      <c r="B3553" s="10">
        <v>7630011107000</v>
      </c>
      <c r="C3553" s="11" t="s">
        <v>40</v>
      </c>
      <c r="D3553" s="12" t="s">
        <v>5621</v>
      </c>
      <c r="E3553" s="28" t="s">
        <v>5979</v>
      </c>
      <c r="F3553" s="35">
        <v>7631990104000</v>
      </c>
      <c r="G3553" s="35" t="s">
        <v>40</v>
      </c>
      <c r="H3553" s="36" t="s">
        <v>5620</v>
      </c>
    </row>
    <row r="3554" spans="2:8" x14ac:dyDescent="0.25">
      <c r="B3554" s="14">
        <v>7630011200000</v>
      </c>
      <c r="C3554" s="15" t="s">
        <v>21</v>
      </c>
      <c r="D3554" s="16" t="s">
        <v>6267</v>
      </c>
      <c r="E3554" s="23" t="s">
        <v>693</v>
      </c>
      <c r="F3554" s="33" t="s">
        <v>25</v>
      </c>
      <c r="G3554" s="33" t="s">
        <v>25</v>
      </c>
      <c r="H3554" s="34" t="s">
        <v>25</v>
      </c>
    </row>
    <row r="3555" spans="2:8" ht="25.5" x14ac:dyDescent="0.25">
      <c r="B3555" s="10">
        <v>7630011207000</v>
      </c>
      <c r="C3555" s="11" t="s">
        <v>40</v>
      </c>
      <c r="D3555" s="12" t="s">
        <v>5624</v>
      </c>
      <c r="E3555" s="28" t="s">
        <v>5979</v>
      </c>
      <c r="F3555" s="35">
        <v>7631990204000</v>
      </c>
      <c r="G3555" s="35" t="s">
        <v>40</v>
      </c>
      <c r="H3555" s="36" t="s">
        <v>5623</v>
      </c>
    </row>
    <row r="3556" spans="2:8" x14ac:dyDescent="0.25">
      <c r="B3556" s="3">
        <v>7690000000000</v>
      </c>
      <c r="C3556" s="4" t="s">
        <v>21</v>
      </c>
      <c r="D3556" s="6" t="s">
        <v>5625</v>
      </c>
      <c r="E3556" s="22" t="s">
        <v>23</v>
      </c>
      <c r="F3556" s="33" t="s">
        <v>25</v>
      </c>
      <c r="G3556" s="33" t="s">
        <v>25</v>
      </c>
      <c r="H3556" s="34" t="s">
        <v>25</v>
      </c>
    </row>
    <row r="3557" spans="2:8" x14ac:dyDescent="0.25">
      <c r="B3557" s="3">
        <v>7690990000000</v>
      </c>
      <c r="C3557" s="4" t="s">
        <v>21</v>
      </c>
      <c r="D3557" s="6" t="s">
        <v>5625</v>
      </c>
      <c r="E3557" s="28" t="s">
        <v>5979</v>
      </c>
      <c r="F3557" s="33">
        <v>7699000000000</v>
      </c>
      <c r="G3557" s="33" t="s">
        <v>21</v>
      </c>
      <c r="H3557" s="34" t="s">
        <v>5625</v>
      </c>
    </row>
    <row r="3558" spans="2:8" x14ac:dyDescent="0.25">
      <c r="B3558" s="3">
        <v>7690991000000</v>
      </c>
      <c r="C3558" s="4" t="s">
        <v>21</v>
      </c>
      <c r="D3558" s="6" t="s">
        <v>5625</v>
      </c>
      <c r="E3558" s="28" t="s">
        <v>5979</v>
      </c>
      <c r="F3558" s="33">
        <v>7699990000000</v>
      </c>
      <c r="G3558" s="33" t="s">
        <v>21</v>
      </c>
      <c r="H3558" s="34" t="s">
        <v>5625</v>
      </c>
    </row>
    <row r="3559" spans="2:8" x14ac:dyDescent="0.25">
      <c r="B3559" s="3">
        <v>7690991100000</v>
      </c>
      <c r="C3559" s="4" t="s">
        <v>21</v>
      </c>
      <c r="D3559" s="6" t="s">
        <v>5626</v>
      </c>
      <c r="E3559" s="28" t="s">
        <v>5979</v>
      </c>
      <c r="F3559" s="33">
        <v>7699990100000</v>
      </c>
      <c r="G3559" s="33" t="s">
        <v>21</v>
      </c>
      <c r="H3559" s="34" t="s">
        <v>5626</v>
      </c>
    </row>
    <row r="3560" spans="2:8" x14ac:dyDescent="0.25">
      <c r="B3560" s="10">
        <v>7690991101000</v>
      </c>
      <c r="C3560" s="11" t="s">
        <v>40</v>
      </c>
      <c r="D3560" s="12" t="s">
        <v>5626</v>
      </c>
      <c r="E3560" s="28" t="s">
        <v>5979</v>
      </c>
      <c r="F3560" s="35">
        <v>7699990101000</v>
      </c>
      <c r="G3560" s="35" t="s">
        <v>40</v>
      </c>
      <c r="H3560" s="36" t="s">
        <v>5627</v>
      </c>
    </row>
    <row r="3561" spans="2:8" x14ac:dyDescent="0.25">
      <c r="B3561" s="3">
        <v>7690991300000</v>
      </c>
      <c r="C3561" s="4" t="s">
        <v>21</v>
      </c>
      <c r="D3561" s="6" t="s">
        <v>5628</v>
      </c>
      <c r="E3561" s="28" t="s">
        <v>5979</v>
      </c>
      <c r="F3561" s="33">
        <v>7699990300000</v>
      </c>
      <c r="G3561" s="33" t="s">
        <v>21</v>
      </c>
      <c r="H3561" s="34" t="s">
        <v>5628</v>
      </c>
    </row>
    <row r="3562" spans="2:8" x14ac:dyDescent="0.25">
      <c r="B3562" s="10">
        <v>7690991301000</v>
      </c>
      <c r="C3562" s="11" t="s">
        <v>40</v>
      </c>
      <c r="D3562" s="12" t="s">
        <v>5628</v>
      </c>
      <c r="E3562" s="28" t="s">
        <v>5979</v>
      </c>
      <c r="F3562" s="35">
        <v>7699990301000</v>
      </c>
      <c r="G3562" s="35" t="s">
        <v>40</v>
      </c>
      <c r="H3562" s="36" t="s">
        <v>5629</v>
      </c>
    </row>
    <row r="3563" spans="2:8" x14ac:dyDescent="0.25">
      <c r="B3563" s="3">
        <v>7690991400000</v>
      </c>
      <c r="C3563" s="4" t="s">
        <v>21</v>
      </c>
      <c r="D3563" s="6" t="s">
        <v>5630</v>
      </c>
      <c r="E3563" s="28" t="s">
        <v>5979</v>
      </c>
      <c r="F3563" s="33">
        <v>7699990400000</v>
      </c>
      <c r="G3563" s="33" t="s">
        <v>21</v>
      </c>
      <c r="H3563" s="34" t="s">
        <v>5630</v>
      </c>
    </row>
    <row r="3564" spans="2:8" x14ac:dyDescent="0.25">
      <c r="B3564" s="10">
        <v>7690991401000</v>
      </c>
      <c r="C3564" s="11" t="s">
        <v>40</v>
      </c>
      <c r="D3564" s="12" t="s">
        <v>5630</v>
      </c>
      <c r="E3564" s="28" t="s">
        <v>5979</v>
      </c>
      <c r="F3564" s="35">
        <v>7699990401000</v>
      </c>
      <c r="G3564" s="35" t="s">
        <v>40</v>
      </c>
      <c r="H3564" s="36" t="s">
        <v>5631</v>
      </c>
    </row>
    <row r="3565" spans="2:8" x14ac:dyDescent="0.25">
      <c r="B3565" s="3">
        <v>7700000000000</v>
      </c>
      <c r="C3565" s="4" t="s">
        <v>21</v>
      </c>
      <c r="D3565" s="6" t="s">
        <v>5632</v>
      </c>
      <c r="E3565" s="22" t="s">
        <v>23</v>
      </c>
      <c r="F3565" s="33" t="s">
        <v>25</v>
      </c>
      <c r="G3565" s="33" t="s">
        <v>25</v>
      </c>
      <c r="H3565" s="34" t="s">
        <v>25</v>
      </c>
    </row>
    <row r="3566" spans="2:8" x14ac:dyDescent="0.25">
      <c r="B3566" s="3">
        <v>7720000000000</v>
      </c>
      <c r="C3566" s="4" t="s">
        <v>21</v>
      </c>
      <c r="D3566" s="6" t="s">
        <v>5633</v>
      </c>
      <c r="E3566" s="22" t="s">
        <v>23</v>
      </c>
      <c r="F3566" s="33" t="s">
        <v>25</v>
      </c>
      <c r="G3566" s="33" t="s">
        <v>25</v>
      </c>
      <c r="H3566" s="34" t="s">
        <v>25</v>
      </c>
    </row>
    <row r="3567" spans="2:8" x14ac:dyDescent="0.25">
      <c r="B3567" s="14">
        <v>7728000000000</v>
      </c>
      <c r="C3567" s="15" t="s">
        <v>21</v>
      </c>
      <c r="D3567" s="16" t="s">
        <v>6268</v>
      </c>
      <c r="E3567" s="23" t="s">
        <v>693</v>
      </c>
      <c r="F3567" s="33" t="s">
        <v>25</v>
      </c>
      <c r="G3567" s="33" t="s">
        <v>25</v>
      </c>
      <c r="H3567" s="34" t="s">
        <v>25</v>
      </c>
    </row>
    <row r="3568" spans="2:8" x14ac:dyDescent="0.25">
      <c r="B3568" s="3">
        <v>7728010000000</v>
      </c>
      <c r="C3568" s="4" t="s">
        <v>21</v>
      </c>
      <c r="D3568" s="6" t="s">
        <v>5635</v>
      </c>
      <c r="E3568" s="28" t="s">
        <v>5979</v>
      </c>
      <c r="F3568" s="33">
        <v>7721000000000</v>
      </c>
      <c r="G3568" s="33" t="s">
        <v>21</v>
      </c>
      <c r="H3568" s="34" t="s">
        <v>5634</v>
      </c>
    </row>
    <row r="3569" spans="2:8" x14ac:dyDescent="0.25">
      <c r="B3569" s="3">
        <v>7728019000000</v>
      </c>
      <c r="C3569" s="4" t="s">
        <v>21</v>
      </c>
      <c r="D3569" s="6" t="s">
        <v>5639</v>
      </c>
      <c r="E3569" s="28" t="s">
        <v>5979</v>
      </c>
      <c r="F3569" s="33">
        <v>7729000000000</v>
      </c>
      <c r="G3569" s="33" t="s">
        <v>21</v>
      </c>
      <c r="H3569" s="34" t="s">
        <v>5638</v>
      </c>
    </row>
    <row r="3570" spans="2:8" x14ac:dyDescent="0.25">
      <c r="B3570" s="3">
        <v>7728019100000</v>
      </c>
      <c r="C3570" s="4" t="s">
        <v>21</v>
      </c>
      <c r="D3570" s="6" t="s">
        <v>5645</v>
      </c>
      <c r="E3570" s="28" t="s">
        <v>5979</v>
      </c>
      <c r="F3570" s="33">
        <v>7729990100000</v>
      </c>
      <c r="G3570" s="33" t="s">
        <v>21</v>
      </c>
      <c r="H3570" s="34" t="s">
        <v>5644</v>
      </c>
    </row>
    <row r="3571" spans="2:8" ht="25.5" x14ac:dyDescent="0.25">
      <c r="B3571" s="10">
        <v>7728019101000</v>
      </c>
      <c r="C3571" s="11" t="s">
        <v>40</v>
      </c>
      <c r="D3571" s="12" t="s">
        <v>5637</v>
      </c>
      <c r="E3571" s="28" t="s">
        <v>5979</v>
      </c>
      <c r="F3571" s="35">
        <v>7729990125000</v>
      </c>
      <c r="G3571" s="35" t="s">
        <v>40</v>
      </c>
      <c r="H3571" s="36" t="s">
        <v>5646</v>
      </c>
    </row>
    <row r="3572" spans="2:8" ht="25.5" x14ac:dyDescent="0.25">
      <c r="B3572" s="10">
        <v>7728019102000</v>
      </c>
      <c r="C3572" s="11" t="s">
        <v>40</v>
      </c>
      <c r="D3572" s="12" t="s">
        <v>5641</v>
      </c>
      <c r="E3572" s="28" t="s">
        <v>5979</v>
      </c>
      <c r="F3572" s="35">
        <v>7729990126000</v>
      </c>
      <c r="G3572" s="35" t="s">
        <v>40</v>
      </c>
      <c r="H3572" s="36" t="s">
        <v>5647</v>
      </c>
    </row>
    <row r="3573" spans="2:8" x14ac:dyDescent="0.25">
      <c r="B3573" s="3">
        <v>7900000000000</v>
      </c>
      <c r="C3573" s="4" t="s">
        <v>21</v>
      </c>
      <c r="D3573" s="6" t="s">
        <v>5649</v>
      </c>
      <c r="E3573" s="22" t="s">
        <v>23</v>
      </c>
      <c r="F3573" s="33" t="s">
        <v>25</v>
      </c>
      <c r="G3573" s="33" t="s">
        <v>25</v>
      </c>
      <c r="H3573" s="34" t="s">
        <v>25</v>
      </c>
    </row>
    <row r="3574" spans="2:8" x14ac:dyDescent="0.25">
      <c r="B3574" s="3">
        <v>7920000000000</v>
      </c>
      <c r="C3574" s="4" t="s">
        <v>21</v>
      </c>
      <c r="D3574" s="6" t="s">
        <v>5650</v>
      </c>
      <c r="E3574" s="22" t="s">
        <v>23</v>
      </c>
      <c r="F3574" s="33" t="s">
        <v>25</v>
      </c>
      <c r="G3574" s="33" t="s">
        <v>25</v>
      </c>
      <c r="H3574" s="34" t="s">
        <v>25</v>
      </c>
    </row>
    <row r="3575" spans="2:8" x14ac:dyDescent="0.25">
      <c r="B3575" s="3">
        <v>7922000000000</v>
      </c>
      <c r="C3575" s="4" t="s">
        <v>21</v>
      </c>
      <c r="D3575" s="6" t="s">
        <v>5655</v>
      </c>
      <c r="E3575" s="22" t="s">
        <v>23</v>
      </c>
      <c r="F3575" s="33" t="s">
        <v>25</v>
      </c>
      <c r="G3575" s="33" t="s">
        <v>25</v>
      </c>
      <c r="H3575" s="34" t="s">
        <v>25</v>
      </c>
    </row>
    <row r="3576" spans="2:8" x14ac:dyDescent="0.25">
      <c r="B3576" s="3">
        <v>7922990000000</v>
      </c>
      <c r="C3576" s="4" t="s">
        <v>21</v>
      </c>
      <c r="D3576" s="6" t="s">
        <v>5656</v>
      </c>
      <c r="E3576" s="22" t="s">
        <v>23</v>
      </c>
      <c r="F3576" s="33" t="s">
        <v>25</v>
      </c>
      <c r="G3576" s="33" t="s">
        <v>25</v>
      </c>
      <c r="H3576" s="34" t="s">
        <v>25</v>
      </c>
    </row>
    <row r="3577" spans="2:8" x14ac:dyDescent="0.25">
      <c r="B3577" s="14">
        <v>7922991000000</v>
      </c>
      <c r="C3577" s="15" t="s">
        <v>21</v>
      </c>
      <c r="D3577" s="16" t="s">
        <v>5656</v>
      </c>
      <c r="E3577" s="23" t="s">
        <v>693</v>
      </c>
      <c r="F3577" s="33" t="s">
        <v>25</v>
      </c>
      <c r="G3577" s="33" t="s">
        <v>25</v>
      </c>
      <c r="H3577" s="34" t="s">
        <v>25</v>
      </c>
    </row>
    <row r="3578" spans="2:8" x14ac:dyDescent="0.25">
      <c r="B3578" s="3">
        <v>7922991100000</v>
      </c>
      <c r="C3578" s="4" t="s">
        <v>21</v>
      </c>
      <c r="D3578" s="6" t="s">
        <v>5657</v>
      </c>
      <c r="E3578" s="28" t="s">
        <v>5979</v>
      </c>
      <c r="F3578" s="33">
        <v>7922990100000</v>
      </c>
      <c r="G3578" s="33" t="s">
        <v>21</v>
      </c>
      <c r="H3578" s="34" t="s">
        <v>5657</v>
      </c>
    </row>
    <row r="3579" spans="2:8" x14ac:dyDescent="0.25">
      <c r="B3579" s="10">
        <v>7922991199000</v>
      </c>
      <c r="C3579" s="11" t="s">
        <v>40</v>
      </c>
      <c r="D3579" s="12" t="s">
        <v>5659</v>
      </c>
      <c r="E3579" s="28" t="s">
        <v>5979</v>
      </c>
      <c r="F3579" s="35">
        <v>7922990199000</v>
      </c>
      <c r="G3579" s="35" t="s">
        <v>40</v>
      </c>
      <c r="H3579" s="36" t="s">
        <v>5658</v>
      </c>
    </row>
    <row r="3580" spans="2:8" x14ac:dyDescent="0.25">
      <c r="B3580" s="3">
        <v>7923000000000</v>
      </c>
      <c r="C3580" s="4" t="s">
        <v>21</v>
      </c>
      <c r="D3580" s="6" t="s">
        <v>5660</v>
      </c>
      <c r="E3580" s="22" t="s">
        <v>23</v>
      </c>
      <c r="F3580" s="33" t="s">
        <v>25</v>
      </c>
      <c r="G3580" s="33" t="s">
        <v>25</v>
      </c>
      <c r="H3580" s="34" t="s">
        <v>25</v>
      </c>
    </row>
    <row r="3581" spans="2:8" x14ac:dyDescent="0.25">
      <c r="B3581" s="3">
        <v>7923990000000</v>
      </c>
      <c r="C3581" s="4" t="s">
        <v>21</v>
      </c>
      <c r="D3581" s="6" t="s">
        <v>5661</v>
      </c>
      <c r="E3581" s="22" t="s">
        <v>23</v>
      </c>
      <c r="F3581" s="33" t="s">
        <v>25</v>
      </c>
      <c r="G3581" s="33" t="s">
        <v>25</v>
      </c>
      <c r="H3581" s="34" t="s">
        <v>25</v>
      </c>
    </row>
    <row r="3582" spans="2:8" x14ac:dyDescent="0.25">
      <c r="B3582" s="14">
        <v>7923991000000</v>
      </c>
      <c r="C3582" s="15" t="s">
        <v>21</v>
      </c>
      <c r="D3582" s="16" t="s">
        <v>5661</v>
      </c>
      <c r="E3582" s="23" t="s">
        <v>693</v>
      </c>
      <c r="F3582" s="33" t="s">
        <v>25</v>
      </c>
      <c r="G3582" s="33" t="s">
        <v>25</v>
      </c>
      <c r="H3582" s="34" t="s">
        <v>25</v>
      </c>
    </row>
    <row r="3583" spans="2:8" x14ac:dyDescent="0.25">
      <c r="B3583" s="3">
        <v>7923991100000</v>
      </c>
      <c r="C3583" s="4" t="s">
        <v>21</v>
      </c>
      <c r="D3583" s="6" t="s">
        <v>5662</v>
      </c>
      <c r="E3583" s="28" t="s">
        <v>5979</v>
      </c>
      <c r="F3583" s="33">
        <v>7923990100000</v>
      </c>
      <c r="G3583" s="33" t="s">
        <v>21</v>
      </c>
      <c r="H3583" s="34" t="s">
        <v>5662</v>
      </c>
    </row>
    <row r="3584" spans="2:8" ht="25.5" x14ac:dyDescent="0.25">
      <c r="B3584" s="10">
        <v>7923991101000</v>
      </c>
      <c r="C3584" s="11" t="s">
        <v>40</v>
      </c>
      <c r="D3584" s="12" t="s">
        <v>5664</v>
      </c>
      <c r="E3584" s="28" t="s">
        <v>5979</v>
      </c>
      <c r="F3584" s="35">
        <v>7923990101000</v>
      </c>
      <c r="G3584" s="35" t="s">
        <v>40</v>
      </c>
      <c r="H3584" s="36" t="s">
        <v>5663</v>
      </c>
    </row>
    <row r="3585" spans="2:8" x14ac:dyDescent="0.25">
      <c r="B3585" s="10">
        <v>7923991102000</v>
      </c>
      <c r="C3585" s="11" t="s">
        <v>40</v>
      </c>
      <c r="D3585" s="12" t="s">
        <v>5666</v>
      </c>
      <c r="E3585" s="28" t="s">
        <v>5979</v>
      </c>
      <c r="F3585" s="35">
        <v>7923990102000</v>
      </c>
      <c r="G3585" s="35" t="s">
        <v>40</v>
      </c>
      <c r="H3585" s="36" t="s">
        <v>5665</v>
      </c>
    </row>
    <row r="3586" spans="2:8" x14ac:dyDescent="0.25">
      <c r="B3586" s="3">
        <v>7990000000000</v>
      </c>
      <c r="C3586" s="4" t="s">
        <v>21</v>
      </c>
      <c r="D3586" s="6" t="s">
        <v>5667</v>
      </c>
      <c r="E3586" s="22" t="s">
        <v>23</v>
      </c>
      <c r="F3586" s="33" t="s">
        <v>25</v>
      </c>
      <c r="G3586" s="33" t="s">
        <v>25</v>
      </c>
      <c r="H3586" s="34" t="s">
        <v>25</v>
      </c>
    </row>
    <row r="3587" spans="2:8" ht="25.5" x14ac:dyDescent="0.25">
      <c r="B3587" s="3">
        <v>7990010000000</v>
      </c>
      <c r="C3587" s="4" t="s">
        <v>21</v>
      </c>
      <c r="D3587" s="6" t="s">
        <v>5669</v>
      </c>
      <c r="E3587" s="28" t="s">
        <v>5979</v>
      </c>
      <c r="F3587" s="33">
        <v>7999010000000</v>
      </c>
      <c r="G3587" s="33" t="s">
        <v>21</v>
      </c>
      <c r="H3587" s="34" t="s">
        <v>5668</v>
      </c>
    </row>
    <row r="3588" spans="2:8" x14ac:dyDescent="0.25">
      <c r="B3588" s="14">
        <v>7990011000000</v>
      </c>
      <c r="C3588" s="15" t="s">
        <v>21</v>
      </c>
      <c r="D3588" s="16" t="s">
        <v>5669</v>
      </c>
      <c r="E3588" s="23" t="s">
        <v>693</v>
      </c>
      <c r="F3588" s="33" t="s">
        <v>25</v>
      </c>
      <c r="G3588" s="33" t="s">
        <v>25</v>
      </c>
      <c r="H3588" s="34" t="s">
        <v>25</v>
      </c>
    </row>
    <row r="3589" spans="2:8" x14ac:dyDescent="0.25">
      <c r="B3589" s="3">
        <v>7990011100000</v>
      </c>
      <c r="C3589" s="4" t="s">
        <v>21</v>
      </c>
      <c r="D3589" s="6" t="s">
        <v>5671</v>
      </c>
      <c r="E3589" s="28" t="s">
        <v>5979</v>
      </c>
      <c r="F3589" s="33">
        <v>7999010100000</v>
      </c>
      <c r="G3589" s="33" t="s">
        <v>21</v>
      </c>
      <c r="H3589" s="34" t="s">
        <v>5670</v>
      </c>
    </row>
    <row r="3590" spans="2:8" x14ac:dyDescent="0.25">
      <c r="B3590" s="14">
        <v>7990011101000</v>
      </c>
      <c r="C3590" s="15" t="s">
        <v>21</v>
      </c>
      <c r="D3590" s="16" t="s">
        <v>5671</v>
      </c>
      <c r="E3590" s="23" t="s">
        <v>693</v>
      </c>
      <c r="F3590" s="33" t="s">
        <v>25</v>
      </c>
      <c r="G3590" s="33" t="s">
        <v>25</v>
      </c>
      <c r="H3590" s="34" t="s">
        <v>25</v>
      </c>
    </row>
    <row r="3591" spans="2:8" ht="25.5" x14ac:dyDescent="0.25">
      <c r="B3591" s="10">
        <v>7990011101001</v>
      </c>
      <c r="C3591" s="11" t="s">
        <v>40</v>
      </c>
      <c r="D3591" s="12" t="s">
        <v>5673</v>
      </c>
      <c r="E3591" s="28" t="s">
        <v>5979</v>
      </c>
      <c r="F3591" s="35">
        <v>7999010101000</v>
      </c>
      <c r="G3591" s="35" t="s">
        <v>40</v>
      </c>
      <c r="H3591" s="36" t="s">
        <v>5672</v>
      </c>
    </row>
    <row r="3592" spans="2:8" ht="25.5" x14ac:dyDescent="0.25">
      <c r="B3592" s="10">
        <v>7990011101002</v>
      </c>
      <c r="C3592" s="11" t="s">
        <v>40</v>
      </c>
      <c r="D3592" s="12" t="s">
        <v>5675</v>
      </c>
      <c r="E3592" s="28" t="s">
        <v>5979</v>
      </c>
      <c r="F3592" s="35">
        <v>7999010102000</v>
      </c>
      <c r="G3592" s="35" t="s">
        <v>40</v>
      </c>
      <c r="H3592" s="36" t="s">
        <v>5674</v>
      </c>
    </row>
    <row r="3593" spans="2:8" ht="25.5" x14ac:dyDescent="0.25">
      <c r="B3593" s="10">
        <v>7990011101003</v>
      </c>
      <c r="C3593" s="11" t="s">
        <v>40</v>
      </c>
      <c r="D3593" s="12" t="s">
        <v>5677</v>
      </c>
      <c r="E3593" s="28" t="s">
        <v>5979</v>
      </c>
      <c r="F3593" s="35">
        <v>7999010103000</v>
      </c>
      <c r="G3593" s="35" t="s">
        <v>40</v>
      </c>
      <c r="H3593" s="36" t="s">
        <v>5676</v>
      </c>
    </row>
    <row r="3594" spans="2:8" ht="25.5" x14ac:dyDescent="0.25">
      <c r="B3594" s="10">
        <v>7990011101004</v>
      </c>
      <c r="C3594" s="11" t="s">
        <v>40</v>
      </c>
      <c r="D3594" s="12" t="s">
        <v>5679</v>
      </c>
      <c r="E3594" s="28" t="s">
        <v>5979</v>
      </c>
      <c r="F3594" s="35">
        <v>7999010104000</v>
      </c>
      <c r="G3594" s="35" t="s">
        <v>40</v>
      </c>
      <c r="H3594" s="36" t="s">
        <v>5678</v>
      </c>
    </row>
    <row r="3595" spans="2:8" ht="25.5" x14ac:dyDescent="0.25">
      <c r="B3595" s="10">
        <v>7990011101005</v>
      </c>
      <c r="C3595" s="11" t="s">
        <v>40</v>
      </c>
      <c r="D3595" s="12" t="s">
        <v>5681</v>
      </c>
      <c r="E3595" s="28" t="s">
        <v>5979</v>
      </c>
      <c r="F3595" s="35">
        <v>7999010105000</v>
      </c>
      <c r="G3595" s="35" t="s">
        <v>40</v>
      </c>
      <c r="H3595" s="36" t="s">
        <v>5680</v>
      </c>
    </row>
    <row r="3596" spans="2:8" ht="25.5" x14ac:dyDescent="0.25">
      <c r="B3596" s="10">
        <v>7990011101006</v>
      </c>
      <c r="C3596" s="11" t="s">
        <v>40</v>
      </c>
      <c r="D3596" s="12" t="s">
        <v>5683</v>
      </c>
      <c r="E3596" s="28" t="s">
        <v>5979</v>
      </c>
      <c r="F3596" s="35">
        <v>7999010106000</v>
      </c>
      <c r="G3596" s="35" t="s">
        <v>40</v>
      </c>
      <c r="H3596" s="36" t="s">
        <v>5682</v>
      </c>
    </row>
    <row r="3597" spans="2:8" ht="25.5" x14ac:dyDescent="0.25">
      <c r="B3597" s="10">
        <v>7990011101007</v>
      </c>
      <c r="C3597" s="11" t="s">
        <v>40</v>
      </c>
      <c r="D3597" s="12" t="s">
        <v>5685</v>
      </c>
      <c r="E3597" s="28" t="s">
        <v>5979</v>
      </c>
      <c r="F3597" s="35">
        <v>7999010107000</v>
      </c>
      <c r="G3597" s="35" t="s">
        <v>40</v>
      </c>
      <c r="H3597" s="36" t="s">
        <v>5684</v>
      </c>
    </row>
    <row r="3598" spans="2:8" x14ac:dyDescent="0.25">
      <c r="B3598" s="3">
        <v>7990990000000</v>
      </c>
      <c r="C3598" s="4" t="s">
        <v>21</v>
      </c>
      <c r="D3598" s="6" t="s">
        <v>5686</v>
      </c>
      <c r="E3598" s="28" t="s">
        <v>5979</v>
      </c>
      <c r="F3598" s="33">
        <v>7999990000000</v>
      </c>
      <c r="G3598" s="33" t="s">
        <v>21</v>
      </c>
      <c r="H3598" s="34" t="s">
        <v>5686</v>
      </c>
    </row>
    <row r="3599" spans="2:8" ht="25.5" x14ac:dyDescent="0.25">
      <c r="B3599" s="3">
        <v>7990991000000</v>
      </c>
      <c r="C3599" s="4" t="s">
        <v>21</v>
      </c>
      <c r="D3599" s="6" t="s">
        <v>5688</v>
      </c>
      <c r="E3599" s="28" t="s">
        <v>5979</v>
      </c>
      <c r="F3599" s="33">
        <v>7999992000000</v>
      </c>
      <c r="G3599" s="33" t="s">
        <v>21</v>
      </c>
      <c r="H3599" s="34" t="s">
        <v>5687</v>
      </c>
    </row>
    <row r="3600" spans="2:8" x14ac:dyDescent="0.25">
      <c r="B3600" s="3">
        <v>7990991100000</v>
      </c>
      <c r="C3600" s="4" t="s">
        <v>21</v>
      </c>
      <c r="D3600" s="6" t="s">
        <v>5690</v>
      </c>
      <c r="E3600" s="28" t="s">
        <v>5979</v>
      </c>
      <c r="F3600" s="33">
        <v>7999992100000</v>
      </c>
      <c r="G3600" s="33" t="s">
        <v>21</v>
      </c>
      <c r="H3600" s="34" t="s">
        <v>5689</v>
      </c>
    </row>
    <row r="3601" spans="2:8" ht="25.5" x14ac:dyDescent="0.25">
      <c r="B3601" s="10">
        <v>7990991105000</v>
      </c>
      <c r="C3601" s="11" t="s">
        <v>40</v>
      </c>
      <c r="D3601" s="12" t="s">
        <v>5692</v>
      </c>
      <c r="E3601" s="28" t="s">
        <v>5979</v>
      </c>
      <c r="F3601" s="35">
        <v>7999992105000</v>
      </c>
      <c r="G3601" s="35" t="s">
        <v>40</v>
      </c>
      <c r="H3601" s="36" t="s">
        <v>5691</v>
      </c>
    </row>
    <row r="3602" spans="2:8" ht="25.5" x14ac:dyDescent="0.25">
      <c r="B3602" s="10">
        <v>7990991106000</v>
      </c>
      <c r="C3602" s="11" t="s">
        <v>40</v>
      </c>
      <c r="D3602" s="12" t="s">
        <v>5694</v>
      </c>
      <c r="E3602" s="28" t="s">
        <v>5979</v>
      </c>
      <c r="F3602" s="35">
        <v>7999992106000</v>
      </c>
      <c r="G3602" s="35" t="s">
        <v>40</v>
      </c>
      <c r="H3602" s="36" t="s">
        <v>5693</v>
      </c>
    </row>
    <row r="3603" spans="2:8" ht="25.5" x14ac:dyDescent="0.25">
      <c r="B3603" s="3">
        <v>7990991113000</v>
      </c>
      <c r="C3603" s="4" t="s">
        <v>21</v>
      </c>
      <c r="D3603" s="6" t="s">
        <v>5696</v>
      </c>
      <c r="E3603" s="28" t="s">
        <v>5979</v>
      </c>
      <c r="F3603" s="33">
        <v>7999992114000</v>
      </c>
      <c r="G3603" s="33" t="s">
        <v>21</v>
      </c>
      <c r="H3603" s="34" t="s">
        <v>5695</v>
      </c>
    </row>
    <row r="3604" spans="2:8" ht="25.5" x14ac:dyDescent="0.25">
      <c r="B3604" s="10">
        <v>7990991113001</v>
      </c>
      <c r="C3604" s="11" t="s">
        <v>40</v>
      </c>
      <c r="D3604" s="12" t="s">
        <v>5698</v>
      </c>
      <c r="E3604" s="28" t="s">
        <v>5979</v>
      </c>
      <c r="F3604" s="35">
        <v>7999992114001</v>
      </c>
      <c r="G3604" s="35" t="s">
        <v>40</v>
      </c>
      <c r="H3604" s="36" t="s">
        <v>5697</v>
      </c>
    </row>
    <row r="3605" spans="2:8" ht="38.25" x14ac:dyDescent="0.25">
      <c r="B3605" s="10">
        <v>7990991113002</v>
      </c>
      <c r="C3605" s="11" t="s">
        <v>40</v>
      </c>
      <c r="D3605" s="12" t="s">
        <v>5700</v>
      </c>
      <c r="E3605" s="28" t="s">
        <v>5979</v>
      </c>
      <c r="F3605" s="35">
        <v>7999992114002</v>
      </c>
      <c r="G3605" s="35" t="s">
        <v>40</v>
      </c>
      <c r="H3605" s="36" t="s">
        <v>5699</v>
      </c>
    </row>
    <row r="3606" spans="2:8" ht="38.25" x14ac:dyDescent="0.25">
      <c r="B3606" s="10">
        <v>7990991113003</v>
      </c>
      <c r="C3606" s="11" t="s">
        <v>40</v>
      </c>
      <c r="D3606" s="12" t="s">
        <v>5702</v>
      </c>
      <c r="E3606" s="28" t="s">
        <v>5979</v>
      </c>
      <c r="F3606" s="35">
        <v>7999992114003</v>
      </c>
      <c r="G3606" s="35" t="s">
        <v>40</v>
      </c>
      <c r="H3606" s="36" t="s">
        <v>5701</v>
      </c>
    </row>
    <row r="3607" spans="2:8" ht="38.25" x14ac:dyDescent="0.25">
      <c r="B3607" s="10">
        <v>7990991113004</v>
      </c>
      <c r="C3607" s="11" t="s">
        <v>40</v>
      </c>
      <c r="D3607" s="12" t="s">
        <v>5704</v>
      </c>
      <c r="E3607" s="28" t="s">
        <v>5979</v>
      </c>
      <c r="F3607" s="35">
        <v>7999992114004</v>
      </c>
      <c r="G3607" s="35" t="s">
        <v>40</v>
      </c>
      <c r="H3607" s="36" t="s">
        <v>5703</v>
      </c>
    </row>
    <row r="3608" spans="2:8" ht="38.25" x14ac:dyDescent="0.25">
      <c r="B3608" s="10">
        <v>7990991113005</v>
      </c>
      <c r="C3608" s="11" t="s">
        <v>40</v>
      </c>
      <c r="D3608" s="12" t="s">
        <v>5706</v>
      </c>
      <c r="E3608" s="28" t="s">
        <v>5979</v>
      </c>
      <c r="F3608" s="35">
        <v>7999992114005</v>
      </c>
      <c r="G3608" s="35" t="s">
        <v>40</v>
      </c>
      <c r="H3608" s="36" t="s">
        <v>5705</v>
      </c>
    </row>
    <row r="3609" spans="2:8" ht="38.25" x14ac:dyDescent="0.25">
      <c r="B3609" s="10">
        <v>7990991113006</v>
      </c>
      <c r="C3609" s="11" t="s">
        <v>40</v>
      </c>
      <c r="D3609" s="12" t="s">
        <v>5708</v>
      </c>
      <c r="E3609" s="28" t="s">
        <v>5979</v>
      </c>
      <c r="F3609" s="35">
        <v>7999992114006</v>
      </c>
      <c r="G3609" s="35" t="s">
        <v>40</v>
      </c>
      <c r="H3609" s="36" t="s">
        <v>5707</v>
      </c>
    </row>
    <row r="3610" spans="2:8" ht="38.25" x14ac:dyDescent="0.25">
      <c r="B3610" s="10">
        <v>7990991113007</v>
      </c>
      <c r="C3610" s="11" t="s">
        <v>40</v>
      </c>
      <c r="D3610" s="12" t="s">
        <v>5710</v>
      </c>
      <c r="E3610" s="28" t="s">
        <v>5979</v>
      </c>
      <c r="F3610" s="35">
        <v>7999992114007</v>
      </c>
      <c r="G3610" s="35" t="s">
        <v>40</v>
      </c>
      <c r="H3610" s="36" t="s">
        <v>5709</v>
      </c>
    </row>
    <row r="3611" spans="2:8" x14ac:dyDescent="0.25">
      <c r="B3611" s="10">
        <v>7990991199000</v>
      </c>
      <c r="C3611" s="11" t="s">
        <v>40</v>
      </c>
      <c r="D3611" s="12" t="s">
        <v>5714</v>
      </c>
      <c r="E3611" s="28" t="s">
        <v>5979</v>
      </c>
      <c r="F3611" s="35">
        <v>7999992199000</v>
      </c>
      <c r="G3611" s="35" t="s">
        <v>40</v>
      </c>
      <c r="H3611" s="36" t="s">
        <v>5713</v>
      </c>
    </row>
    <row r="3612" spans="2:8" x14ac:dyDescent="0.25">
      <c r="B3612" s="3">
        <v>9000000000000</v>
      </c>
      <c r="C3612" s="4" t="s">
        <v>21</v>
      </c>
      <c r="D3612" s="6" t="s">
        <v>5715</v>
      </c>
      <c r="E3612" s="22" t="s">
        <v>23</v>
      </c>
      <c r="F3612" s="33" t="s">
        <v>25</v>
      </c>
      <c r="G3612" s="33" t="s">
        <v>25</v>
      </c>
      <c r="H3612" s="34" t="s">
        <v>25</v>
      </c>
    </row>
    <row r="3613" spans="2:8" x14ac:dyDescent="0.25">
      <c r="B3613" s="3">
        <v>9100000000000</v>
      </c>
      <c r="C3613" s="4" t="s">
        <v>21</v>
      </c>
      <c r="D3613" s="6" t="s">
        <v>5716</v>
      </c>
      <c r="E3613" s="22" t="s">
        <v>23</v>
      </c>
      <c r="F3613" s="33" t="s">
        <v>25</v>
      </c>
      <c r="G3613" s="33" t="s">
        <v>25</v>
      </c>
      <c r="H3613" s="34" t="s">
        <v>25</v>
      </c>
    </row>
    <row r="3614" spans="2:8" x14ac:dyDescent="0.25">
      <c r="B3614" s="3">
        <v>9110000000000</v>
      </c>
      <c r="C3614" s="4" t="s">
        <v>21</v>
      </c>
      <c r="D3614" s="6" t="s">
        <v>5717</v>
      </c>
      <c r="E3614" s="22" t="s">
        <v>23</v>
      </c>
      <c r="F3614" s="33" t="s">
        <v>25</v>
      </c>
      <c r="G3614" s="33" t="s">
        <v>25</v>
      </c>
      <c r="H3614" s="34" t="s">
        <v>25</v>
      </c>
    </row>
    <row r="3615" spans="2:8" x14ac:dyDescent="0.25">
      <c r="B3615" s="14">
        <v>9118000000000</v>
      </c>
      <c r="C3615" s="15" t="s">
        <v>21</v>
      </c>
      <c r="D3615" s="16" t="s">
        <v>6269</v>
      </c>
      <c r="E3615" s="23" t="s">
        <v>693</v>
      </c>
      <c r="F3615" s="33" t="s">
        <v>25</v>
      </c>
      <c r="G3615" s="33" t="s">
        <v>25</v>
      </c>
      <c r="H3615" s="34" t="s">
        <v>25</v>
      </c>
    </row>
    <row r="3616" spans="2:8" x14ac:dyDescent="0.25">
      <c r="B3616" s="14">
        <v>9118010000000</v>
      </c>
      <c r="C3616" s="15" t="s">
        <v>21</v>
      </c>
      <c r="D3616" s="16" t="s">
        <v>6270</v>
      </c>
      <c r="E3616" s="23" t="s">
        <v>693</v>
      </c>
      <c r="F3616" s="33" t="s">
        <v>25</v>
      </c>
      <c r="G3616" s="33" t="s">
        <v>25</v>
      </c>
      <c r="H3616" s="34" t="s">
        <v>25</v>
      </c>
    </row>
    <row r="3617" spans="2:8" x14ac:dyDescent="0.25">
      <c r="B3617" s="3">
        <v>9118012000000</v>
      </c>
      <c r="C3617" s="4" t="s">
        <v>21</v>
      </c>
      <c r="D3617" s="6" t="s">
        <v>5719</v>
      </c>
      <c r="E3617" s="28" t="s">
        <v>5979</v>
      </c>
      <c r="F3617" s="33">
        <v>9112510000000</v>
      </c>
      <c r="G3617" s="33" t="s">
        <v>21</v>
      </c>
      <c r="H3617" s="34" t="s">
        <v>5719</v>
      </c>
    </row>
    <row r="3618" spans="2:8" x14ac:dyDescent="0.25">
      <c r="B3618" s="3">
        <v>9118012100000</v>
      </c>
      <c r="C3618" s="4" t="s">
        <v>21</v>
      </c>
      <c r="D3618" s="6" t="s">
        <v>5721</v>
      </c>
      <c r="E3618" s="28" t="s">
        <v>5979</v>
      </c>
      <c r="F3618" s="33">
        <v>9112510100000</v>
      </c>
      <c r="G3618" s="33" t="s">
        <v>21</v>
      </c>
      <c r="H3618" s="34" t="s">
        <v>5720</v>
      </c>
    </row>
    <row r="3619" spans="2:8" ht="25.5" x14ac:dyDescent="0.25">
      <c r="B3619" s="10">
        <v>9118012102000</v>
      </c>
      <c r="C3619" s="11" t="s">
        <v>40</v>
      </c>
      <c r="D3619" s="12" t="s">
        <v>5723</v>
      </c>
      <c r="E3619" s="28" t="s">
        <v>5979</v>
      </c>
      <c r="F3619" s="35">
        <v>9112510102000</v>
      </c>
      <c r="G3619" s="35" t="s">
        <v>40</v>
      </c>
      <c r="H3619" s="36" t="s">
        <v>5722</v>
      </c>
    </row>
    <row r="3620" spans="2:8" ht="25.5" x14ac:dyDescent="0.25">
      <c r="B3620" s="10">
        <v>9118012103000</v>
      </c>
      <c r="C3620" s="11" t="s">
        <v>40</v>
      </c>
      <c r="D3620" s="12" t="s">
        <v>5725</v>
      </c>
      <c r="E3620" s="28" t="s">
        <v>5979</v>
      </c>
      <c r="F3620" s="35">
        <v>9112510103000</v>
      </c>
      <c r="G3620" s="35" t="s">
        <v>40</v>
      </c>
      <c r="H3620" s="36" t="s">
        <v>5724</v>
      </c>
    </row>
    <row r="3621" spans="2:8" ht="25.5" x14ac:dyDescent="0.25">
      <c r="B3621" s="3">
        <v>9118012200000</v>
      </c>
      <c r="C3621" s="4" t="s">
        <v>21</v>
      </c>
      <c r="D3621" s="6" t="s">
        <v>5727</v>
      </c>
      <c r="E3621" s="28" t="s">
        <v>5979</v>
      </c>
      <c r="F3621" s="33">
        <v>9112510200000</v>
      </c>
      <c r="G3621" s="33" t="s">
        <v>21</v>
      </c>
      <c r="H3621" s="34" t="s">
        <v>5726</v>
      </c>
    </row>
    <row r="3622" spans="2:8" ht="25.5" x14ac:dyDescent="0.25">
      <c r="B3622" s="10">
        <v>9118012202000</v>
      </c>
      <c r="C3622" s="11" t="s">
        <v>40</v>
      </c>
      <c r="D3622" s="12" t="s">
        <v>5729</v>
      </c>
      <c r="E3622" s="28" t="s">
        <v>5979</v>
      </c>
      <c r="F3622" s="35">
        <v>9112510202000</v>
      </c>
      <c r="G3622" s="35" t="s">
        <v>40</v>
      </c>
      <c r="H3622" s="36" t="s">
        <v>5728</v>
      </c>
    </row>
    <row r="3623" spans="2:8" ht="25.5" x14ac:dyDescent="0.25">
      <c r="B3623" s="10">
        <v>9118012203000</v>
      </c>
      <c r="C3623" s="11" t="s">
        <v>40</v>
      </c>
      <c r="D3623" s="12" t="s">
        <v>5731</v>
      </c>
      <c r="E3623" s="28" t="s">
        <v>5979</v>
      </c>
      <c r="F3623" s="35">
        <v>9112510203000</v>
      </c>
      <c r="G3623" s="35" t="s">
        <v>40</v>
      </c>
      <c r="H3623" s="36" t="s">
        <v>5730</v>
      </c>
    </row>
    <row r="3624" spans="2:8" x14ac:dyDescent="0.25">
      <c r="B3624" s="3">
        <v>9118012300000</v>
      </c>
      <c r="C3624" s="4" t="s">
        <v>21</v>
      </c>
      <c r="D3624" s="6" t="s">
        <v>5733</v>
      </c>
      <c r="E3624" s="28" t="s">
        <v>5979</v>
      </c>
      <c r="F3624" s="33">
        <v>9112510300000</v>
      </c>
      <c r="G3624" s="33" t="s">
        <v>21</v>
      </c>
      <c r="H3624" s="34" t="s">
        <v>5732</v>
      </c>
    </row>
    <row r="3625" spans="2:8" ht="25.5" x14ac:dyDescent="0.25">
      <c r="B3625" s="10">
        <v>9118012302000</v>
      </c>
      <c r="C3625" s="11" t="s">
        <v>40</v>
      </c>
      <c r="D3625" s="12" t="s">
        <v>5735</v>
      </c>
      <c r="E3625" s="28" t="s">
        <v>5979</v>
      </c>
      <c r="F3625" s="35">
        <v>9112510302000</v>
      </c>
      <c r="G3625" s="35" t="s">
        <v>40</v>
      </c>
      <c r="H3625" s="36" t="s">
        <v>5734</v>
      </c>
    </row>
    <row r="3626" spans="2:8" ht="25.5" x14ac:dyDescent="0.25">
      <c r="B3626" s="10">
        <v>9118012303000</v>
      </c>
      <c r="C3626" s="11" t="s">
        <v>40</v>
      </c>
      <c r="D3626" s="12" t="s">
        <v>5737</v>
      </c>
      <c r="E3626" s="28" t="s">
        <v>5979</v>
      </c>
      <c r="F3626" s="35">
        <v>9112510303000</v>
      </c>
      <c r="G3626" s="35" t="s">
        <v>40</v>
      </c>
      <c r="H3626" s="36" t="s">
        <v>5736</v>
      </c>
    </row>
    <row r="3627" spans="2:8" ht="25.5" x14ac:dyDescent="0.25">
      <c r="B3627" s="3">
        <v>9118012400000</v>
      </c>
      <c r="C3627" s="4" t="s">
        <v>21</v>
      </c>
      <c r="D3627" s="6" t="s">
        <v>5739</v>
      </c>
      <c r="E3627" s="28" t="s">
        <v>5979</v>
      </c>
      <c r="F3627" s="33">
        <v>9112510400000</v>
      </c>
      <c r="G3627" s="33" t="s">
        <v>21</v>
      </c>
      <c r="H3627" s="34" t="s">
        <v>5738</v>
      </c>
    </row>
    <row r="3628" spans="2:8" ht="25.5" x14ac:dyDescent="0.25">
      <c r="B3628" s="10">
        <v>9118012403000</v>
      </c>
      <c r="C3628" s="11" t="s">
        <v>40</v>
      </c>
      <c r="D3628" s="12" t="s">
        <v>5742</v>
      </c>
      <c r="E3628" s="28" t="s">
        <v>5979</v>
      </c>
      <c r="F3628" s="35">
        <v>9112510403000</v>
      </c>
      <c r="G3628" s="35" t="s">
        <v>40</v>
      </c>
      <c r="H3628" s="36" t="s">
        <v>5736</v>
      </c>
    </row>
    <row r="3629" spans="2:8" ht="25.5" x14ac:dyDescent="0.25">
      <c r="B3629" s="3">
        <v>9118013000000</v>
      </c>
      <c r="C3629" s="4" t="s">
        <v>21</v>
      </c>
      <c r="D3629" s="6" t="s">
        <v>5744</v>
      </c>
      <c r="E3629" s="28" t="s">
        <v>5979</v>
      </c>
      <c r="F3629" s="33">
        <v>9112520000000</v>
      </c>
      <c r="G3629" s="33" t="s">
        <v>21</v>
      </c>
      <c r="H3629" s="34" t="s">
        <v>5743</v>
      </c>
    </row>
    <row r="3630" spans="2:8" ht="25.5" x14ac:dyDescent="0.25">
      <c r="B3630" s="3">
        <v>9118013100000</v>
      </c>
      <c r="C3630" s="4" t="s">
        <v>21</v>
      </c>
      <c r="D3630" s="6" t="s">
        <v>5746</v>
      </c>
      <c r="E3630" s="28" t="s">
        <v>5979</v>
      </c>
      <c r="F3630" s="33">
        <v>9112520100000</v>
      </c>
      <c r="G3630" s="33" t="s">
        <v>21</v>
      </c>
      <c r="H3630" s="34" t="s">
        <v>5745</v>
      </c>
    </row>
    <row r="3631" spans="2:8" ht="25.5" x14ac:dyDescent="0.25">
      <c r="B3631" s="10">
        <v>9118013103000</v>
      </c>
      <c r="C3631" s="11" t="s">
        <v>40</v>
      </c>
      <c r="D3631" s="12" t="s">
        <v>5748</v>
      </c>
      <c r="E3631" s="28" t="s">
        <v>5979</v>
      </c>
      <c r="F3631" s="35">
        <v>9112520102000</v>
      </c>
      <c r="G3631" s="35" t="s">
        <v>40</v>
      </c>
      <c r="H3631" s="36" t="s">
        <v>5747</v>
      </c>
    </row>
    <row r="3632" spans="2:8" ht="25.5" x14ac:dyDescent="0.25">
      <c r="B3632" s="3">
        <v>9118013200000</v>
      </c>
      <c r="C3632" s="4" t="s">
        <v>21</v>
      </c>
      <c r="D3632" s="6" t="s">
        <v>5750</v>
      </c>
      <c r="E3632" s="28" t="s">
        <v>5979</v>
      </c>
      <c r="F3632" s="33">
        <v>9112520200000</v>
      </c>
      <c r="G3632" s="33" t="s">
        <v>21</v>
      </c>
      <c r="H3632" s="34" t="s">
        <v>5749</v>
      </c>
    </row>
    <row r="3633" spans="2:8" ht="25.5" x14ac:dyDescent="0.25">
      <c r="B3633" s="10">
        <v>9118013203000</v>
      </c>
      <c r="C3633" s="11" t="s">
        <v>40</v>
      </c>
      <c r="D3633" s="12" t="s">
        <v>5752</v>
      </c>
      <c r="E3633" s="28" t="s">
        <v>5979</v>
      </c>
      <c r="F3633" s="35">
        <v>9112520202000</v>
      </c>
      <c r="G3633" s="35" t="s">
        <v>40</v>
      </c>
      <c r="H3633" s="36" t="s">
        <v>5751</v>
      </c>
    </row>
    <row r="3634" spans="2:8" ht="25.5" x14ac:dyDescent="0.25">
      <c r="B3634" s="3">
        <v>9118013300000</v>
      </c>
      <c r="C3634" s="4" t="s">
        <v>21</v>
      </c>
      <c r="D3634" s="6" t="s">
        <v>5754</v>
      </c>
      <c r="E3634" s="28" t="s">
        <v>5979</v>
      </c>
      <c r="F3634" s="33">
        <v>9112520300000</v>
      </c>
      <c r="G3634" s="33" t="s">
        <v>21</v>
      </c>
      <c r="H3634" s="34" t="s">
        <v>5753</v>
      </c>
    </row>
    <row r="3635" spans="2:8" ht="25.5" x14ac:dyDescent="0.25">
      <c r="B3635" s="10">
        <v>9118013303000</v>
      </c>
      <c r="C3635" s="11" t="s">
        <v>40</v>
      </c>
      <c r="D3635" s="12" t="s">
        <v>5756</v>
      </c>
      <c r="E3635" s="28" t="s">
        <v>5979</v>
      </c>
      <c r="F3635" s="35">
        <v>9112520302000</v>
      </c>
      <c r="G3635" s="35" t="s">
        <v>40</v>
      </c>
      <c r="H3635" s="36" t="s">
        <v>5755</v>
      </c>
    </row>
    <row r="3636" spans="2:8" ht="25.5" x14ac:dyDescent="0.25">
      <c r="B3636" s="3">
        <v>9118013400000</v>
      </c>
      <c r="C3636" s="4" t="s">
        <v>21</v>
      </c>
      <c r="D3636" s="6" t="s">
        <v>5758</v>
      </c>
      <c r="E3636" s="28" t="s">
        <v>5979</v>
      </c>
      <c r="F3636" s="33">
        <v>9112520400000</v>
      </c>
      <c r="G3636" s="33" t="s">
        <v>21</v>
      </c>
      <c r="H3636" s="34" t="s">
        <v>5757</v>
      </c>
    </row>
    <row r="3637" spans="2:8" ht="25.5" x14ac:dyDescent="0.25">
      <c r="B3637" s="10">
        <v>9118013403000</v>
      </c>
      <c r="C3637" s="11" t="s">
        <v>40</v>
      </c>
      <c r="D3637" s="12" t="s">
        <v>5760</v>
      </c>
      <c r="E3637" s="28" t="s">
        <v>5979</v>
      </c>
      <c r="F3637" s="35">
        <v>9112520402000</v>
      </c>
      <c r="G3637" s="35" t="s">
        <v>40</v>
      </c>
      <c r="H3637" s="36" t="s">
        <v>5759</v>
      </c>
    </row>
    <row r="3638" spans="2:8" ht="25.5" x14ac:dyDescent="0.25">
      <c r="B3638" s="3">
        <v>9118020000000</v>
      </c>
      <c r="C3638" s="4" t="s">
        <v>21</v>
      </c>
      <c r="D3638" s="6" t="s">
        <v>5762</v>
      </c>
      <c r="E3638" s="28" t="s">
        <v>5979</v>
      </c>
      <c r="F3638" s="33">
        <v>9114500000000</v>
      </c>
      <c r="G3638" s="33" t="s">
        <v>21</v>
      </c>
      <c r="H3638" s="34" t="s">
        <v>5761</v>
      </c>
    </row>
    <row r="3639" spans="2:8" ht="38.25" x14ac:dyDescent="0.25">
      <c r="B3639" s="3">
        <v>9118021000000</v>
      </c>
      <c r="C3639" s="4" t="s">
        <v>21</v>
      </c>
      <c r="D3639" s="6" t="s">
        <v>5763</v>
      </c>
      <c r="E3639" s="28" t="s">
        <v>5979</v>
      </c>
      <c r="F3639" s="33">
        <v>9114501000000</v>
      </c>
      <c r="G3639" s="33" t="s">
        <v>21</v>
      </c>
      <c r="H3639" s="34" t="s">
        <v>5763</v>
      </c>
    </row>
    <row r="3640" spans="2:8" ht="38.25" x14ac:dyDescent="0.25">
      <c r="B3640" s="3">
        <v>9118021100000</v>
      </c>
      <c r="C3640" s="4" t="s">
        <v>21</v>
      </c>
      <c r="D3640" s="6" t="s">
        <v>5765</v>
      </c>
      <c r="E3640" s="28" t="s">
        <v>5979</v>
      </c>
      <c r="F3640" s="33">
        <v>9114501100000</v>
      </c>
      <c r="G3640" s="33" t="s">
        <v>21</v>
      </c>
      <c r="H3640" s="34" t="s">
        <v>5764</v>
      </c>
    </row>
    <row r="3641" spans="2:8" ht="38.25" x14ac:dyDescent="0.25">
      <c r="B3641" s="3">
        <v>9118021101000</v>
      </c>
      <c r="C3641" s="4" t="s">
        <v>21</v>
      </c>
      <c r="D3641" s="6" t="s">
        <v>5767</v>
      </c>
      <c r="E3641" s="28" t="s">
        <v>5979</v>
      </c>
      <c r="F3641" s="33">
        <v>9114501101000</v>
      </c>
      <c r="G3641" s="33" t="s">
        <v>21</v>
      </c>
      <c r="H3641" s="34" t="s">
        <v>5766</v>
      </c>
    </row>
    <row r="3642" spans="2:8" ht="38.25" x14ac:dyDescent="0.25">
      <c r="B3642" s="10">
        <v>9118021101002</v>
      </c>
      <c r="C3642" s="11" t="s">
        <v>40</v>
      </c>
      <c r="D3642" s="12" t="s">
        <v>5769</v>
      </c>
      <c r="E3642" s="28" t="s">
        <v>5979</v>
      </c>
      <c r="F3642" s="35">
        <v>9114501101002</v>
      </c>
      <c r="G3642" s="35" t="s">
        <v>40</v>
      </c>
      <c r="H3642" s="36" t="s">
        <v>5768</v>
      </c>
    </row>
    <row r="3643" spans="2:8" ht="38.25" x14ac:dyDescent="0.25">
      <c r="B3643" s="10">
        <v>9118021102000</v>
      </c>
      <c r="C3643" s="11" t="s">
        <v>40</v>
      </c>
      <c r="D3643" s="12" t="s">
        <v>5771</v>
      </c>
      <c r="E3643" s="28" t="s">
        <v>5979</v>
      </c>
      <c r="F3643" s="35">
        <v>9114501102000</v>
      </c>
      <c r="G3643" s="35" t="s">
        <v>40</v>
      </c>
      <c r="H3643" s="36" t="s">
        <v>5770</v>
      </c>
    </row>
    <row r="3644" spans="2:8" ht="38.25" x14ac:dyDescent="0.25">
      <c r="B3644" s="10">
        <v>9118021103000</v>
      </c>
      <c r="C3644" s="11" t="s">
        <v>40</v>
      </c>
      <c r="D3644" s="12" t="s">
        <v>5773</v>
      </c>
      <c r="E3644" s="28" t="s">
        <v>5979</v>
      </c>
      <c r="F3644" s="35">
        <v>9114501103000</v>
      </c>
      <c r="G3644" s="35" t="s">
        <v>40</v>
      </c>
      <c r="H3644" s="36" t="s">
        <v>5772</v>
      </c>
    </row>
    <row r="3645" spans="2:8" ht="38.25" x14ac:dyDescent="0.25">
      <c r="B3645" s="3">
        <v>9118021200000</v>
      </c>
      <c r="C3645" s="4" t="s">
        <v>21</v>
      </c>
      <c r="D3645" s="6" t="s">
        <v>5775</v>
      </c>
      <c r="E3645" s="28" t="s">
        <v>5979</v>
      </c>
      <c r="F3645" s="33">
        <v>9114501200000</v>
      </c>
      <c r="G3645" s="33" t="s">
        <v>21</v>
      </c>
      <c r="H3645" s="34" t="s">
        <v>5774</v>
      </c>
    </row>
    <row r="3646" spans="2:8" ht="38.25" x14ac:dyDescent="0.25">
      <c r="B3646" s="3">
        <v>9118021201000</v>
      </c>
      <c r="C3646" s="4" t="s">
        <v>21</v>
      </c>
      <c r="D3646" s="6" t="s">
        <v>5777</v>
      </c>
      <c r="E3646" s="28" t="s">
        <v>5979</v>
      </c>
      <c r="F3646" s="33">
        <v>9114501201000</v>
      </c>
      <c r="G3646" s="33" t="s">
        <v>21</v>
      </c>
      <c r="H3646" s="34" t="s">
        <v>5776</v>
      </c>
    </row>
    <row r="3647" spans="2:8" ht="51" x14ac:dyDescent="0.25">
      <c r="B3647" s="10">
        <v>9118021201002</v>
      </c>
      <c r="C3647" s="11" t="s">
        <v>40</v>
      </c>
      <c r="D3647" s="12" t="s">
        <v>5779</v>
      </c>
      <c r="E3647" s="28" t="s">
        <v>5979</v>
      </c>
      <c r="F3647" s="35">
        <v>9114501201002</v>
      </c>
      <c r="G3647" s="35" t="s">
        <v>40</v>
      </c>
      <c r="H3647" s="36" t="s">
        <v>5778</v>
      </c>
    </row>
    <row r="3648" spans="2:8" ht="38.25" x14ac:dyDescent="0.25">
      <c r="B3648" s="10">
        <v>9118021202000</v>
      </c>
      <c r="C3648" s="11" t="s">
        <v>40</v>
      </c>
      <c r="D3648" s="12" t="s">
        <v>5781</v>
      </c>
      <c r="E3648" s="28" t="s">
        <v>5979</v>
      </c>
      <c r="F3648" s="35">
        <v>9114501202000</v>
      </c>
      <c r="G3648" s="35" t="s">
        <v>40</v>
      </c>
      <c r="H3648" s="36" t="s">
        <v>5780</v>
      </c>
    </row>
    <row r="3649" spans="2:8" ht="38.25" x14ac:dyDescent="0.25">
      <c r="B3649" s="10">
        <v>9118021203000</v>
      </c>
      <c r="C3649" s="11" t="s">
        <v>40</v>
      </c>
      <c r="D3649" s="12" t="s">
        <v>5783</v>
      </c>
      <c r="E3649" s="28" t="s">
        <v>5979</v>
      </c>
      <c r="F3649" s="35">
        <v>9114501203000</v>
      </c>
      <c r="G3649" s="35" t="s">
        <v>40</v>
      </c>
      <c r="H3649" s="36" t="s">
        <v>5782</v>
      </c>
    </row>
    <row r="3650" spans="2:8" ht="38.25" x14ac:dyDescent="0.25">
      <c r="B3650" s="3">
        <v>9118021300000</v>
      </c>
      <c r="C3650" s="4" t="s">
        <v>21</v>
      </c>
      <c r="D3650" s="6" t="s">
        <v>5785</v>
      </c>
      <c r="E3650" s="28" t="s">
        <v>5979</v>
      </c>
      <c r="F3650" s="33">
        <v>9114501300000</v>
      </c>
      <c r="G3650" s="33" t="s">
        <v>21</v>
      </c>
      <c r="H3650" s="34" t="s">
        <v>5784</v>
      </c>
    </row>
    <row r="3651" spans="2:8" ht="38.25" x14ac:dyDescent="0.25">
      <c r="B3651" s="3">
        <v>9118021301000</v>
      </c>
      <c r="C3651" s="4" t="s">
        <v>21</v>
      </c>
      <c r="D3651" s="6" t="s">
        <v>5787</v>
      </c>
      <c r="E3651" s="28" t="s">
        <v>5979</v>
      </c>
      <c r="F3651" s="33">
        <v>9114501301000</v>
      </c>
      <c r="G3651" s="33" t="s">
        <v>21</v>
      </c>
      <c r="H3651" s="34" t="s">
        <v>5786</v>
      </c>
    </row>
    <row r="3652" spans="2:8" ht="38.25" x14ac:dyDescent="0.25">
      <c r="B3652" s="10">
        <v>9118021301002</v>
      </c>
      <c r="C3652" s="11" t="s">
        <v>40</v>
      </c>
      <c r="D3652" s="12" t="s">
        <v>5789</v>
      </c>
      <c r="E3652" s="28" t="s">
        <v>5979</v>
      </c>
      <c r="F3652" s="35">
        <v>9114501301002</v>
      </c>
      <c r="G3652" s="35" t="s">
        <v>40</v>
      </c>
      <c r="H3652" s="36" t="s">
        <v>5788</v>
      </c>
    </row>
    <row r="3653" spans="2:8" ht="38.25" x14ac:dyDescent="0.25">
      <c r="B3653" s="10">
        <v>9118021302000</v>
      </c>
      <c r="C3653" s="11" t="s">
        <v>40</v>
      </c>
      <c r="D3653" s="12" t="s">
        <v>5791</v>
      </c>
      <c r="E3653" s="28" t="s">
        <v>5979</v>
      </c>
      <c r="F3653" s="35">
        <v>9114501302000</v>
      </c>
      <c r="G3653" s="35" t="s">
        <v>40</v>
      </c>
      <c r="H3653" s="36" t="s">
        <v>5790</v>
      </c>
    </row>
    <row r="3654" spans="2:8" ht="38.25" x14ac:dyDescent="0.25">
      <c r="B3654" s="10">
        <v>9118021303000</v>
      </c>
      <c r="C3654" s="11" t="s">
        <v>40</v>
      </c>
      <c r="D3654" s="12" t="s">
        <v>5793</v>
      </c>
      <c r="E3654" s="28" t="s">
        <v>5979</v>
      </c>
      <c r="F3654" s="35">
        <v>9114501303000</v>
      </c>
      <c r="G3654" s="35" t="s">
        <v>40</v>
      </c>
      <c r="H3654" s="36" t="s">
        <v>5792</v>
      </c>
    </row>
    <row r="3655" spans="2:8" ht="38.25" x14ac:dyDescent="0.25">
      <c r="B3655" s="3">
        <v>9118021400000</v>
      </c>
      <c r="C3655" s="4" t="s">
        <v>21</v>
      </c>
      <c r="D3655" s="6" t="s">
        <v>5795</v>
      </c>
      <c r="E3655" s="28" t="s">
        <v>5979</v>
      </c>
      <c r="F3655" s="33">
        <v>9114501400000</v>
      </c>
      <c r="G3655" s="33" t="s">
        <v>21</v>
      </c>
      <c r="H3655" s="34" t="s">
        <v>5794</v>
      </c>
    </row>
    <row r="3656" spans="2:8" ht="38.25" x14ac:dyDescent="0.25">
      <c r="B3656" s="10">
        <v>9118021403000</v>
      </c>
      <c r="C3656" s="11" t="s">
        <v>40</v>
      </c>
      <c r="D3656" s="12" t="s">
        <v>5797</v>
      </c>
      <c r="E3656" s="28" t="s">
        <v>5979</v>
      </c>
      <c r="F3656" s="35">
        <v>9114501403000</v>
      </c>
      <c r="G3656" s="35" t="s">
        <v>40</v>
      </c>
      <c r="H3656" s="36" t="s">
        <v>5796</v>
      </c>
    </row>
    <row r="3657" spans="2:8" x14ac:dyDescent="0.25">
      <c r="B3657" s="3">
        <v>9118022000000</v>
      </c>
      <c r="C3657" s="4" t="s">
        <v>21</v>
      </c>
      <c r="D3657" s="6" t="s">
        <v>5798</v>
      </c>
      <c r="E3657" s="28" t="s">
        <v>5979</v>
      </c>
      <c r="F3657" s="33">
        <v>9114502000000</v>
      </c>
      <c r="G3657" s="33" t="s">
        <v>21</v>
      </c>
      <c r="H3657" s="34" t="s">
        <v>5798</v>
      </c>
    </row>
    <row r="3658" spans="2:8" ht="25.5" x14ac:dyDescent="0.25">
      <c r="B3658" s="3">
        <v>9118022100000</v>
      </c>
      <c r="C3658" s="4" t="s">
        <v>21</v>
      </c>
      <c r="D3658" s="6" t="s">
        <v>5800</v>
      </c>
      <c r="E3658" s="28" t="s">
        <v>5979</v>
      </c>
      <c r="F3658" s="33">
        <v>9114502100000</v>
      </c>
      <c r="G3658" s="33" t="s">
        <v>21</v>
      </c>
      <c r="H3658" s="34" t="s">
        <v>5799</v>
      </c>
    </row>
    <row r="3659" spans="2:8" ht="25.5" x14ac:dyDescent="0.25">
      <c r="B3659" s="10">
        <v>9118022102000</v>
      </c>
      <c r="C3659" s="11" t="s">
        <v>40</v>
      </c>
      <c r="D3659" s="12" t="s">
        <v>5802</v>
      </c>
      <c r="E3659" s="28" t="s">
        <v>5979</v>
      </c>
      <c r="F3659" s="33">
        <v>9114502102000</v>
      </c>
      <c r="G3659" s="33" t="s">
        <v>21</v>
      </c>
      <c r="H3659" s="34" t="s">
        <v>5801</v>
      </c>
    </row>
    <row r="3660" spans="2:8" ht="25.5" x14ac:dyDescent="0.25">
      <c r="B3660" s="3">
        <v>9118022200000</v>
      </c>
      <c r="C3660" s="4" t="s">
        <v>21</v>
      </c>
      <c r="D3660" s="6" t="s">
        <v>5804</v>
      </c>
      <c r="E3660" s="28" t="s">
        <v>5979</v>
      </c>
      <c r="F3660" s="33">
        <v>9114502200000</v>
      </c>
      <c r="G3660" s="33" t="s">
        <v>21</v>
      </c>
      <c r="H3660" s="34" t="s">
        <v>5803</v>
      </c>
    </row>
    <row r="3661" spans="2:8" ht="25.5" x14ac:dyDescent="0.25">
      <c r="B3661" s="10">
        <v>9118022202000</v>
      </c>
      <c r="C3661" s="11" t="s">
        <v>40</v>
      </c>
      <c r="D3661" s="12" t="s">
        <v>5806</v>
      </c>
      <c r="E3661" s="28" t="s">
        <v>5979</v>
      </c>
      <c r="F3661" s="33">
        <v>9114502202000</v>
      </c>
      <c r="G3661" s="33" t="s">
        <v>21</v>
      </c>
      <c r="H3661" s="34" t="s">
        <v>5805</v>
      </c>
    </row>
    <row r="3662" spans="2:8" ht="25.5" x14ac:dyDescent="0.25">
      <c r="B3662" s="3">
        <v>9118022300000</v>
      </c>
      <c r="C3662" s="4" t="s">
        <v>21</v>
      </c>
      <c r="D3662" s="6" t="s">
        <v>5808</v>
      </c>
      <c r="E3662" s="28" t="s">
        <v>5979</v>
      </c>
      <c r="F3662" s="33">
        <v>9114502300000</v>
      </c>
      <c r="G3662" s="33" t="s">
        <v>21</v>
      </c>
      <c r="H3662" s="34" t="s">
        <v>5807</v>
      </c>
    </row>
    <row r="3663" spans="2:8" ht="25.5" x14ac:dyDescent="0.25">
      <c r="B3663" s="10">
        <v>9118022302000</v>
      </c>
      <c r="C3663" s="11" t="s">
        <v>40</v>
      </c>
      <c r="D3663" s="12" t="s">
        <v>5810</v>
      </c>
      <c r="E3663" s="28" t="s">
        <v>5979</v>
      </c>
      <c r="F3663" s="33">
        <v>9114502302000</v>
      </c>
      <c r="G3663" s="33" t="s">
        <v>21</v>
      </c>
      <c r="H3663" s="34" t="s">
        <v>5809</v>
      </c>
    </row>
    <row r="3664" spans="2:8" ht="25.5" x14ac:dyDescent="0.25">
      <c r="B3664" s="3">
        <v>9118022400000</v>
      </c>
      <c r="C3664" s="4" t="s">
        <v>21</v>
      </c>
      <c r="D3664" s="6" t="s">
        <v>5812</v>
      </c>
      <c r="E3664" s="28" t="s">
        <v>5979</v>
      </c>
      <c r="F3664" s="33">
        <v>9114502400000</v>
      </c>
      <c r="G3664" s="33" t="s">
        <v>21</v>
      </c>
      <c r="H3664" s="34" t="s">
        <v>5811</v>
      </c>
    </row>
    <row r="3665" spans="2:8" ht="25.5" x14ac:dyDescent="0.25">
      <c r="B3665" s="10">
        <v>9118022402000</v>
      </c>
      <c r="C3665" s="11" t="s">
        <v>40</v>
      </c>
      <c r="D3665" s="12" t="s">
        <v>5814</v>
      </c>
      <c r="E3665" s="28" t="s">
        <v>5979</v>
      </c>
      <c r="F3665" s="33">
        <v>9114502402000</v>
      </c>
      <c r="G3665" s="33" t="s">
        <v>21</v>
      </c>
      <c r="H3665" s="34" t="s">
        <v>5813</v>
      </c>
    </row>
    <row r="3666" spans="2:8" x14ac:dyDescent="0.25">
      <c r="B3666" s="3">
        <v>9300000000000</v>
      </c>
      <c r="C3666" s="4" t="s">
        <v>21</v>
      </c>
      <c r="D3666" s="6" t="s">
        <v>5815</v>
      </c>
      <c r="E3666" s="22" t="s">
        <v>23</v>
      </c>
      <c r="F3666" s="33" t="s">
        <v>25</v>
      </c>
      <c r="G3666" s="33" t="s">
        <v>25</v>
      </c>
      <c r="H3666" s="34" t="s">
        <v>25</v>
      </c>
    </row>
    <row r="3667" spans="2:8" x14ac:dyDescent="0.25">
      <c r="B3667" s="3">
        <v>9320000000000</v>
      </c>
      <c r="C3667" s="4" t="s">
        <v>21</v>
      </c>
      <c r="D3667" s="6" t="s">
        <v>5816</v>
      </c>
      <c r="E3667" s="22" t="s">
        <v>23</v>
      </c>
      <c r="F3667" s="33" t="s">
        <v>25</v>
      </c>
      <c r="G3667" s="33" t="s">
        <v>25</v>
      </c>
      <c r="H3667" s="34" t="s">
        <v>25</v>
      </c>
    </row>
    <row r="3668" spans="2:8" x14ac:dyDescent="0.25">
      <c r="B3668" s="3">
        <v>9321000000000</v>
      </c>
      <c r="C3668" s="4" t="s">
        <v>21</v>
      </c>
      <c r="D3668" s="6" t="s">
        <v>5817</v>
      </c>
      <c r="E3668" s="22" t="s">
        <v>23</v>
      </c>
      <c r="F3668" s="33" t="s">
        <v>25</v>
      </c>
      <c r="G3668" s="33" t="s">
        <v>25</v>
      </c>
      <c r="H3668" s="34" t="s">
        <v>25</v>
      </c>
    </row>
    <row r="3669" spans="2:8" x14ac:dyDescent="0.25">
      <c r="B3669" s="3">
        <v>9321001000000</v>
      </c>
      <c r="C3669" s="4" t="s">
        <v>21</v>
      </c>
      <c r="D3669" s="6" t="s">
        <v>5818</v>
      </c>
      <c r="E3669" s="28" t="s">
        <v>5979</v>
      </c>
      <c r="F3669" s="33">
        <v>9321010000000</v>
      </c>
      <c r="G3669" s="33" t="s">
        <v>21</v>
      </c>
      <c r="H3669" s="34" t="s">
        <v>5818</v>
      </c>
    </row>
    <row r="3670" spans="2:8" x14ac:dyDescent="0.25">
      <c r="B3670" s="3">
        <v>9321001100000</v>
      </c>
      <c r="C3670" s="4" t="s">
        <v>21</v>
      </c>
      <c r="D3670" s="6" t="s">
        <v>5820</v>
      </c>
      <c r="E3670" s="28" t="s">
        <v>5979</v>
      </c>
      <c r="F3670" s="33">
        <v>9321010100000</v>
      </c>
      <c r="G3670" s="33" t="s">
        <v>21</v>
      </c>
      <c r="H3670" s="34" t="s">
        <v>5819</v>
      </c>
    </row>
    <row r="3671" spans="2:8" x14ac:dyDescent="0.25">
      <c r="B3671" s="10">
        <v>9321001101000</v>
      </c>
      <c r="C3671" s="11" t="s">
        <v>40</v>
      </c>
      <c r="D3671" s="12" t="s">
        <v>5820</v>
      </c>
      <c r="E3671" s="28" t="s">
        <v>5979</v>
      </c>
      <c r="F3671" s="35">
        <v>9321010101000</v>
      </c>
      <c r="G3671" s="35" t="s">
        <v>40</v>
      </c>
      <c r="H3671" s="36" t="s">
        <v>5821</v>
      </c>
    </row>
    <row r="3672" spans="2:8" ht="25.5" x14ac:dyDescent="0.25">
      <c r="B3672" s="3">
        <v>9321004000000</v>
      </c>
      <c r="C3672" s="4" t="s">
        <v>21</v>
      </c>
      <c r="D3672" s="6" t="s">
        <v>5823</v>
      </c>
      <c r="E3672" s="28" t="s">
        <v>5979</v>
      </c>
      <c r="F3672" s="33">
        <v>9321040000000</v>
      </c>
      <c r="G3672" s="33" t="s">
        <v>21</v>
      </c>
      <c r="H3672" s="34" t="s">
        <v>5822</v>
      </c>
    </row>
    <row r="3673" spans="2:8" ht="25.5" x14ac:dyDescent="0.25">
      <c r="B3673" s="3">
        <v>9321004100000</v>
      </c>
      <c r="C3673" s="4" t="s">
        <v>21</v>
      </c>
      <c r="D3673" s="6" t="s">
        <v>5825</v>
      </c>
      <c r="E3673" s="28" t="s">
        <v>5979</v>
      </c>
      <c r="F3673" s="33">
        <v>9321040100000</v>
      </c>
      <c r="G3673" s="33" t="s">
        <v>21</v>
      </c>
      <c r="H3673" s="34" t="s">
        <v>5824</v>
      </c>
    </row>
    <row r="3674" spans="2:8" ht="25.5" x14ac:dyDescent="0.25">
      <c r="B3674" s="14">
        <v>9321004101000</v>
      </c>
      <c r="C3674" s="15" t="s">
        <v>21</v>
      </c>
      <c r="D3674" s="16" t="s">
        <v>5825</v>
      </c>
      <c r="E3674" s="23" t="s">
        <v>693</v>
      </c>
      <c r="F3674" s="33" t="s">
        <v>25</v>
      </c>
      <c r="G3674" s="33" t="s">
        <v>25</v>
      </c>
      <c r="H3674" s="34" t="s">
        <v>25</v>
      </c>
    </row>
    <row r="3675" spans="2:8" ht="25.5" x14ac:dyDescent="0.25">
      <c r="B3675" s="10">
        <v>9321004101001</v>
      </c>
      <c r="C3675" s="11" t="s">
        <v>40</v>
      </c>
      <c r="D3675" s="12" t="s">
        <v>5827</v>
      </c>
      <c r="E3675" s="28" t="s">
        <v>5979</v>
      </c>
      <c r="F3675" s="35">
        <v>9321040101000</v>
      </c>
      <c r="G3675" s="35" t="s">
        <v>40</v>
      </c>
      <c r="H3675" s="36" t="s">
        <v>5826</v>
      </c>
    </row>
    <row r="3676" spans="2:8" ht="25.5" x14ac:dyDescent="0.25">
      <c r="B3676" s="10">
        <v>9321004101002</v>
      </c>
      <c r="C3676" s="11" t="s">
        <v>40</v>
      </c>
      <c r="D3676" s="12" t="s">
        <v>5829</v>
      </c>
      <c r="E3676" s="28" t="s">
        <v>5979</v>
      </c>
      <c r="F3676" s="35">
        <v>9321040102000</v>
      </c>
      <c r="G3676" s="35" t="s">
        <v>40</v>
      </c>
      <c r="H3676" s="36" t="s">
        <v>5828</v>
      </c>
    </row>
    <row r="3677" spans="2:8" x14ac:dyDescent="0.25">
      <c r="B3677" s="3">
        <v>9329000000000</v>
      </c>
      <c r="C3677" s="4" t="s">
        <v>21</v>
      </c>
      <c r="D3677" s="6" t="s">
        <v>5830</v>
      </c>
      <c r="E3677" s="22" t="s">
        <v>23</v>
      </c>
      <c r="F3677" s="33" t="s">
        <v>25</v>
      </c>
      <c r="G3677" s="33" t="s">
        <v>25</v>
      </c>
      <c r="H3677" s="34" t="s">
        <v>25</v>
      </c>
    </row>
    <row r="3678" spans="2:8" x14ac:dyDescent="0.25">
      <c r="B3678" s="3">
        <v>9329001000000</v>
      </c>
      <c r="C3678" s="4" t="s">
        <v>21</v>
      </c>
      <c r="D3678" s="6" t="s">
        <v>5830</v>
      </c>
      <c r="E3678" s="28" t="s">
        <v>5979</v>
      </c>
      <c r="F3678" s="33">
        <v>9329990000000</v>
      </c>
      <c r="G3678" s="33" t="s">
        <v>21</v>
      </c>
      <c r="H3678" s="34" t="s">
        <v>5830</v>
      </c>
    </row>
    <row r="3679" spans="2:8" x14ac:dyDescent="0.25">
      <c r="B3679" s="3">
        <v>9329001100000</v>
      </c>
      <c r="C3679" s="4" t="s">
        <v>21</v>
      </c>
      <c r="D3679" s="6" t="s">
        <v>5831</v>
      </c>
      <c r="E3679" s="28" t="s">
        <v>5979</v>
      </c>
      <c r="F3679" s="33">
        <v>9329990100000</v>
      </c>
      <c r="G3679" s="33" t="s">
        <v>21</v>
      </c>
      <c r="H3679" s="34" t="s">
        <v>5831</v>
      </c>
    </row>
    <row r="3680" spans="2:8" ht="25.5" x14ac:dyDescent="0.25">
      <c r="B3680" s="3">
        <v>9329001101000</v>
      </c>
      <c r="C3680" s="4" t="s">
        <v>21</v>
      </c>
      <c r="D3680" s="6" t="s">
        <v>5833</v>
      </c>
      <c r="E3680" s="28" t="s">
        <v>5979</v>
      </c>
      <c r="F3680" s="33">
        <v>9329990101000</v>
      </c>
      <c r="G3680" s="33" t="s">
        <v>21</v>
      </c>
      <c r="H3680" s="34" t="s">
        <v>5832</v>
      </c>
    </row>
    <row r="3681" spans="2:8" ht="25.5" x14ac:dyDescent="0.25">
      <c r="B3681" s="10">
        <v>9329001101001</v>
      </c>
      <c r="C3681" s="11" t="s">
        <v>40</v>
      </c>
      <c r="D3681" s="12" t="s">
        <v>5835</v>
      </c>
      <c r="E3681" s="28" t="s">
        <v>5979</v>
      </c>
      <c r="F3681" s="35">
        <v>9329990101001</v>
      </c>
      <c r="G3681" s="35" t="s">
        <v>40</v>
      </c>
      <c r="H3681" s="36" t="s">
        <v>5834</v>
      </c>
    </row>
    <row r="3682" spans="2:8" x14ac:dyDescent="0.25">
      <c r="B3682" s="3">
        <v>9700000000000</v>
      </c>
      <c r="C3682" s="4" t="s">
        <v>21</v>
      </c>
      <c r="D3682" s="6" t="s">
        <v>5836</v>
      </c>
      <c r="E3682" s="22" t="s">
        <v>23</v>
      </c>
      <c r="F3682" s="33" t="s">
        <v>25</v>
      </c>
      <c r="G3682" s="33" t="s">
        <v>25</v>
      </c>
      <c r="H3682" s="34" t="s">
        <v>25</v>
      </c>
    </row>
    <row r="3683" spans="2:8" x14ac:dyDescent="0.25">
      <c r="B3683" s="3">
        <v>9710000000000</v>
      </c>
      <c r="C3683" s="4" t="s">
        <v>21</v>
      </c>
      <c r="D3683" s="6" t="s">
        <v>5837</v>
      </c>
      <c r="E3683" s="22" t="s">
        <v>23</v>
      </c>
      <c r="F3683" s="33" t="s">
        <v>25</v>
      </c>
      <c r="G3683" s="33" t="s">
        <v>25</v>
      </c>
      <c r="H3683" s="34" t="s">
        <v>25</v>
      </c>
    </row>
    <row r="3684" spans="2:8" x14ac:dyDescent="0.25">
      <c r="B3684" s="14">
        <v>9718000000000</v>
      </c>
      <c r="C3684" s="15" t="s">
        <v>21</v>
      </c>
      <c r="D3684" s="16" t="s">
        <v>6271</v>
      </c>
      <c r="E3684" s="23" t="s">
        <v>693</v>
      </c>
      <c r="F3684" s="33" t="s">
        <v>25</v>
      </c>
      <c r="G3684" s="33" t="s">
        <v>25</v>
      </c>
      <c r="H3684" s="34" t="s">
        <v>25</v>
      </c>
    </row>
    <row r="3685" spans="2:8" ht="25.5" x14ac:dyDescent="0.25">
      <c r="B3685" s="3">
        <v>9718010000000</v>
      </c>
      <c r="C3685" s="4" t="s">
        <v>21</v>
      </c>
      <c r="D3685" s="6" t="s">
        <v>5839</v>
      </c>
      <c r="E3685" s="28" t="s">
        <v>5979</v>
      </c>
      <c r="F3685" s="33">
        <v>9711000000000</v>
      </c>
      <c r="G3685" s="33" t="s">
        <v>21</v>
      </c>
      <c r="H3685" s="34" t="s">
        <v>5838</v>
      </c>
    </row>
    <row r="3686" spans="2:8" ht="25.5" x14ac:dyDescent="0.25">
      <c r="B3686" s="3">
        <v>9718011000000</v>
      </c>
      <c r="C3686" s="4" t="s">
        <v>21</v>
      </c>
      <c r="D3686" s="6" t="s">
        <v>5841</v>
      </c>
      <c r="E3686" s="28" t="s">
        <v>5979</v>
      </c>
      <c r="F3686" s="33">
        <v>9711500000000</v>
      </c>
      <c r="G3686" s="33" t="s">
        <v>21</v>
      </c>
      <c r="H3686" s="34" t="s">
        <v>5840</v>
      </c>
    </row>
    <row r="3687" spans="2:8" ht="25.5" x14ac:dyDescent="0.25">
      <c r="B3687" s="3">
        <v>9718011100000</v>
      </c>
      <c r="C3687" s="4" t="s">
        <v>21</v>
      </c>
      <c r="D3687" s="6" t="s">
        <v>5843</v>
      </c>
      <c r="E3687" s="28" t="s">
        <v>5979</v>
      </c>
      <c r="F3687" s="33">
        <v>9711500100000</v>
      </c>
      <c r="G3687" s="33" t="s">
        <v>21</v>
      </c>
      <c r="H3687" s="34" t="s">
        <v>5842</v>
      </c>
    </row>
    <row r="3688" spans="2:8" ht="25.5" x14ac:dyDescent="0.25">
      <c r="B3688" s="14">
        <v>9718011101000</v>
      </c>
      <c r="C3688" s="15" t="s">
        <v>21</v>
      </c>
      <c r="D3688" s="16" t="s">
        <v>5843</v>
      </c>
      <c r="E3688" s="23" t="s">
        <v>693</v>
      </c>
      <c r="F3688" s="33" t="s">
        <v>25</v>
      </c>
      <c r="G3688" s="33" t="s">
        <v>25</v>
      </c>
      <c r="H3688" s="34" t="s">
        <v>25</v>
      </c>
    </row>
    <row r="3689" spans="2:8" ht="25.5" x14ac:dyDescent="0.25">
      <c r="B3689" s="10">
        <v>9718011101003</v>
      </c>
      <c r="C3689" s="11" t="s">
        <v>40</v>
      </c>
      <c r="D3689" s="12" t="s">
        <v>5845</v>
      </c>
      <c r="E3689" s="28" t="s">
        <v>5979</v>
      </c>
      <c r="F3689" s="35">
        <v>9711500102000</v>
      </c>
      <c r="G3689" s="35" t="s">
        <v>40</v>
      </c>
      <c r="H3689" s="36" t="s">
        <v>5844</v>
      </c>
    </row>
    <row r="3690" spans="2:8" ht="25.5" x14ac:dyDescent="0.25">
      <c r="B3690" s="3">
        <v>9718016000000</v>
      </c>
      <c r="C3690" s="4" t="s">
        <v>21</v>
      </c>
      <c r="D3690" s="6" t="s">
        <v>5846</v>
      </c>
      <c r="E3690" s="28" t="s">
        <v>5979</v>
      </c>
      <c r="F3690" s="33">
        <v>9711530000000</v>
      </c>
      <c r="G3690" s="33" t="s">
        <v>21</v>
      </c>
      <c r="H3690" s="34" t="s">
        <v>5846</v>
      </c>
    </row>
    <row r="3691" spans="2:8" ht="25.5" x14ac:dyDescent="0.25">
      <c r="B3691" s="3">
        <v>9718016100000</v>
      </c>
      <c r="C3691" s="4" t="s">
        <v>21</v>
      </c>
      <c r="D3691" s="6" t="s">
        <v>5848</v>
      </c>
      <c r="E3691" s="28" t="s">
        <v>5979</v>
      </c>
      <c r="F3691" s="33">
        <v>9711530100000</v>
      </c>
      <c r="G3691" s="33" t="s">
        <v>21</v>
      </c>
      <c r="H3691" s="34" t="s">
        <v>5847</v>
      </c>
    </row>
    <row r="3692" spans="2:8" ht="25.5" x14ac:dyDescent="0.25">
      <c r="B3692" s="14">
        <v>9718016101000</v>
      </c>
      <c r="C3692" s="15" t="s">
        <v>21</v>
      </c>
      <c r="D3692" s="16" t="s">
        <v>5848</v>
      </c>
      <c r="E3692" s="23" t="s">
        <v>693</v>
      </c>
      <c r="F3692" s="33" t="s">
        <v>25</v>
      </c>
      <c r="G3692" s="33" t="s">
        <v>25</v>
      </c>
      <c r="H3692" s="34" t="s">
        <v>25</v>
      </c>
    </row>
    <row r="3693" spans="2:8" ht="25.5" x14ac:dyDescent="0.25">
      <c r="B3693" s="10">
        <v>9718016101002</v>
      </c>
      <c r="C3693" s="11" t="s">
        <v>40</v>
      </c>
      <c r="D3693" s="12" t="s">
        <v>5850</v>
      </c>
      <c r="E3693" s="28" t="s">
        <v>5979</v>
      </c>
      <c r="F3693" s="35">
        <v>9711530102000</v>
      </c>
      <c r="G3693" s="35" t="s">
        <v>40</v>
      </c>
      <c r="H3693" s="36" t="s">
        <v>5849</v>
      </c>
    </row>
    <row r="3694" spans="2:8" ht="25.5" x14ac:dyDescent="0.25">
      <c r="B3694" s="10">
        <v>9718016101003</v>
      </c>
      <c r="C3694" s="11" t="s">
        <v>40</v>
      </c>
      <c r="D3694" s="12" t="s">
        <v>5852</v>
      </c>
      <c r="E3694" s="28" t="s">
        <v>5979</v>
      </c>
      <c r="F3694" s="35">
        <v>9711530103000</v>
      </c>
      <c r="G3694" s="35" t="s">
        <v>40</v>
      </c>
      <c r="H3694" s="36" t="s">
        <v>5851</v>
      </c>
    </row>
    <row r="3695" spans="2:8" ht="25.5" x14ac:dyDescent="0.25">
      <c r="B3695" s="10">
        <v>9718017101002</v>
      </c>
      <c r="C3695" s="11" t="s">
        <v>40</v>
      </c>
      <c r="D3695" s="12" t="s">
        <v>5857</v>
      </c>
      <c r="E3695" s="28" t="s">
        <v>5979</v>
      </c>
      <c r="F3695" s="35">
        <v>9711540102000</v>
      </c>
      <c r="G3695" s="35" t="s">
        <v>40</v>
      </c>
      <c r="H3695" s="36" t="s">
        <v>5856</v>
      </c>
    </row>
    <row r="3696" spans="2:8" ht="25.5" x14ac:dyDescent="0.25">
      <c r="B3696" s="3">
        <v>9718060000000</v>
      </c>
      <c r="C3696" s="4" t="s">
        <v>21</v>
      </c>
      <c r="D3696" s="6" t="s">
        <v>6272</v>
      </c>
      <c r="E3696" s="28" t="s">
        <v>5979</v>
      </c>
      <c r="F3696" s="33">
        <v>9719510000000</v>
      </c>
      <c r="G3696" s="33" t="s">
        <v>21</v>
      </c>
      <c r="H3696" s="34" t="s">
        <v>5859</v>
      </c>
    </row>
    <row r="3697" spans="2:8" x14ac:dyDescent="0.25">
      <c r="B3697" s="14">
        <v>9718061000000</v>
      </c>
      <c r="C3697" s="15" t="s">
        <v>21</v>
      </c>
      <c r="D3697" s="16" t="s">
        <v>6272</v>
      </c>
      <c r="E3697" s="23" t="s">
        <v>693</v>
      </c>
      <c r="F3697" s="33" t="s">
        <v>25</v>
      </c>
      <c r="G3697" s="33" t="s">
        <v>25</v>
      </c>
      <c r="H3697" s="34" t="s">
        <v>25</v>
      </c>
    </row>
    <row r="3698" spans="2:8" ht="25.5" x14ac:dyDescent="0.25">
      <c r="B3698" s="3">
        <v>9718061100000</v>
      </c>
      <c r="C3698" s="4" t="s">
        <v>21</v>
      </c>
      <c r="D3698" s="6" t="s">
        <v>6273</v>
      </c>
      <c r="E3698" s="28" t="s">
        <v>5979</v>
      </c>
      <c r="F3698" s="33">
        <v>9719510100000</v>
      </c>
      <c r="G3698" s="33" t="s">
        <v>21</v>
      </c>
      <c r="H3698" s="34" t="s">
        <v>5861</v>
      </c>
    </row>
    <row r="3699" spans="2:8" ht="25.5" x14ac:dyDescent="0.25">
      <c r="B3699" s="14">
        <v>9718061101000</v>
      </c>
      <c r="C3699" s="15" t="s">
        <v>21</v>
      </c>
      <c r="D3699" s="16" t="s">
        <v>6273</v>
      </c>
      <c r="E3699" s="23" t="s">
        <v>693</v>
      </c>
      <c r="F3699" s="33" t="s">
        <v>25</v>
      </c>
      <c r="G3699" s="33" t="s">
        <v>25</v>
      </c>
      <c r="H3699" s="34" t="s">
        <v>25</v>
      </c>
    </row>
    <row r="3700" spans="2:8" ht="25.5" x14ac:dyDescent="0.25">
      <c r="B3700" s="10">
        <v>9718061101003</v>
      </c>
      <c r="C3700" s="11" t="s">
        <v>40</v>
      </c>
      <c r="D3700" s="12" t="s">
        <v>6274</v>
      </c>
      <c r="E3700" s="28" t="s">
        <v>5979</v>
      </c>
      <c r="F3700" s="35">
        <v>9719510102000</v>
      </c>
      <c r="G3700" s="35" t="s">
        <v>40</v>
      </c>
      <c r="H3700" s="36" t="s">
        <v>5863</v>
      </c>
    </row>
    <row r="3701" spans="2:8" x14ac:dyDescent="0.25">
      <c r="B3701" s="3">
        <v>9900000000000</v>
      </c>
      <c r="C3701" s="4" t="s">
        <v>21</v>
      </c>
      <c r="D3701" s="6" t="s">
        <v>5880</v>
      </c>
      <c r="E3701" s="22" t="s">
        <v>23</v>
      </c>
      <c r="F3701" s="33" t="s">
        <v>25</v>
      </c>
      <c r="G3701" s="33" t="s">
        <v>25</v>
      </c>
      <c r="H3701" s="34" t="s">
        <v>25</v>
      </c>
    </row>
    <row r="3702" spans="2:8" x14ac:dyDescent="0.25">
      <c r="B3702" s="3">
        <v>9910000000000</v>
      </c>
      <c r="C3702" s="4" t="s">
        <v>21</v>
      </c>
      <c r="D3702" s="6" t="s">
        <v>5881</v>
      </c>
      <c r="E3702" s="22" t="s">
        <v>23</v>
      </c>
      <c r="F3702" s="33" t="s">
        <v>25</v>
      </c>
      <c r="G3702" s="33" t="s">
        <v>25</v>
      </c>
      <c r="H3702" s="34" t="s">
        <v>25</v>
      </c>
    </row>
    <row r="3703" spans="2:8" x14ac:dyDescent="0.25">
      <c r="B3703" s="3">
        <v>9910010000000</v>
      </c>
      <c r="C3703" s="4" t="s">
        <v>21</v>
      </c>
      <c r="D3703" s="6" t="s">
        <v>5882</v>
      </c>
      <c r="E3703" s="28" t="s">
        <v>5979</v>
      </c>
      <c r="F3703" s="33">
        <v>9911010000000</v>
      </c>
      <c r="G3703" s="33" t="s">
        <v>21</v>
      </c>
      <c r="H3703" s="34" t="s">
        <v>5882</v>
      </c>
    </row>
    <row r="3704" spans="2:8" x14ac:dyDescent="0.25">
      <c r="B3704" s="14">
        <v>9910011000000</v>
      </c>
      <c r="C3704" s="15" t="s">
        <v>21</v>
      </c>
      <c r="D3704" s="16" t="s">
        <v>5882</v>
      </c>
      <c r="E3704" s="23" t="s">
        <v>693</v>
      </c>
      <c r="F3704" s="33" t="s">
        <v>25</v>
      </c>
      <c r="G3704" s="33" t="s">
        <v>25</v>
      </c>
      <c r="H3704" s="34" t="s">
        <v>25</v>
      </c>
    </row>
    <row r="3705" spans="2:8" x14ac:dyDescent="0.25">
      <c r="B3705" s="3">
        <v>9910011100000</v>
      </c>
      <c r="C3705" s="4" t="s">
        <v>21</v>
      </c>
      <c r="D3705" s="6" t="s">
        <v>5884</v>
      </c>
      <c r="E3705" s="28" t="s">
        <v>5979</v>
      </c>
      <c r="F3705" s="33">
        <v>9911010100000</v>
      </c>
      <c r="G3705" s="33" t="s">
        <v>21</v>
      </c>
      <c r="H3705" s="34" t="s">
        <v>5883</v>
      </c>
    </row>
    <row r="3706" spans="2:8" ht="25.5" x14ac:dyDescent="0.25">
      <c r="B3706" s="3">
        <v>9910011104000</v>
      </c>
      <c r="C3706" s="4" t="s">
        <v>21</v>
      </c>
      <c r="D3706" s="6" t="s">
        <v>5890</v>
      </c>
      <c r="E3706" s="28" t="s">
        <v>5979</v>
      </c>
      <c r="F3706" s="33">
        <v>9911010104000</v>
      </c>
      <c r="G3706" s="33" t="s">
        <v>21</v>
      </c>
      <c r="H3706" s="34" t="s">
        <v>5889</v>
      </c>
    </row>
    <row r="3707" spans="2:8" ht="25.5" x14ac:dyDescent="0.25">
      <c r="B3707" s="10">
        <v>9910011104001</v>
      </c>
      <c r="C3707" s="11" t="s">
        <v>40</v>
      </c>
      <c r="D3707" s="12" t="s">
        <v>5892</v>
      </c>
      <c r="E3707" s="28" t="s">
        <v>5979</v>
      </c>
      <c r="F3707" s="35">
        <v>9911010104001</v>
      </c>
      <c r="G3707" s="35" t="s">
        <v>40</v>
      </c>
      <c r="H3707" s="36" t="s">
        <v>5891</v>
      </c>
    </row>
    <row r="3708" spans="2:8" x14ac:dyDescent="0.25">
      <c r="B3708" s="3">
        <v>9910011300000</v>
      </c>
      <c r="C3708" s="4" t="s">
        <v>21</v>
      </c>
      <c r="D3708" s="6" t="s">
        <v>5894</v>
      </c>
      <c r="E3708" s="28" t="s">
        <v>5979</v>
      </c>
      <c r="F3708" s="33">
        <v>9911010300000</v>
      </c>
      <c r="G3708" s="33" t="s">
        <v>21</v>
      </c>
      <c r="H3708" s="34" t="s">
        <v>5893</v>
      </c>
    </row>
    <row r="3709" spans="2:8" ht="25.5" x14ac:dyDescent="0.25">
      <c r="B3709" s="3">
        <v>9910011304000</v>
      </c>
      <c r="C3709" s="4" t="s">
        <v>21</v>
      </c>
      <c r="D3709" s="6" t="s">
        <v>5896</v>
      </c>
      <c r="E3709" s="28" t="s">
        <v>5979</v>
      </c>
      <c r="F3709" s="33">
        <v>9911010304000</v>
      </c>
      <c r="G3709" s="33" t="s">
        <v>21</v>
      </c>
      <c r="H3709" s="34" t="s">
        <v>5895</v>
      </c>
    </row>
    <row r="3710" spans="2:8" ht="25.5" x14ac:dyDescent="0.25">
      <c r="B3710" s="10">
        <v>9910011304001</v>
      </c>
      <c r="C3710" s="11" t="s">
        <v>40</v>
      </c>
      <c r="D3710" s="12" t="s">
        <v>5898</v>
      </c>
      <c r="E3710" s="28" t="s">
        <v>5979</v>
      </c>
      <c r="F3710" s="35">
        <v>9911010304001</v>
      </c>
      <c r="G3710" s="35" t="s">
        <v>40</v>
      </c>
      <c r="H3710" s="36" t="s">
        <v>5897</v>
      </c>
    </row>
    <row r="3711" spans="2:8" x14ac:dyDescent="0.25">
      <c r="B3711" s="3">
        <v>9990000000000</v>
      </c>
      <c r="C3711" s="4" t="s">
        <v>21</v>
      </c>
      <c r="D3711" s="6" t="s">
        <v>5899</v>
      </c>
      <c r="E3711" s="22" t="s">
        <v>23</v>
      </c>
      <c r="F3711" s="33" t="s">
        <v>25</v>
      </c>
      <c r="G3711" s="33" t="s">
        <v>25</v>
      </c>
      <c r="H3711" s="34" t="s">
        <v>25</v>
      </c>
    </row>
    <row r="3712" spans="2:8" ht="25.5" x14ac:dyDescent="0.25">
      <c r="B3712" s="10">
        <v>1610041104000</v>
      </c>
      <c r="C3712" s="35" t="s">
        <v>40</v>
      </c>
      <c r="D3712" s="36" t="s">
        <v>2593</v>
      </c>
      <c r="E3712" s="28" t="s">
        <v>5979</v>
      </c>
      <c r="F3712" s="10">
        <v>1611040105000</v>
      </c>
      <c r="G3712" s="11" t="s">
        <v>40</v>
      </c>
      <c r="H3712" s="39" t="s">
        <v>2592</v>
      </c>
    </row>
    <row r="3713" spans="2:8" ht="25.5" x14ac:dyDescent="0.25">
      <c r="B3713" s="10">
        <v>1610041204000</v>
      </c>
      <c r="C3713" s="35" t="s">
        <v>40</v>
      </c>
      <c r="D3713" s="36" t="s">
        <v>2605</v>
      </c>
      <c r="E3713" s="28" t="s">
        <v>5979</v>
      </c>
      <c r="F3713" s="10">
        <v>1611040205000</v>
      </c>
      <c r="G3713" s="11" t="s">
        <v>40</v>
      </c>
      <c r="H3713" s="39" t="s">
        <v>2604</v>
      </c>
    </row>
    <row r="3714" spans="2:8" ht="25.5" x14ac:dyDescent="0.25">
      <c r="B3714" s="10">
        <v>1610041304000</v>
      </c>
      <c r="C3714" s="35" t="s">
        <v>40</v>
      </c>
      <c r="D3714" s="36" t="s">
        <v>2617</v>
      </c>
      <c r="E3714" s="28" t="s">
        <v>5979</v>
      </c>
      <c r="F3714" s="10">
        <v>1611040305000</v>
      </c>
      <c r="G3714" s="11" t="s">
        <v>40</v>
      </c>
      <c r="H3714" s="39" t="s">
        <v>2616</v>
      </c>
    </row>
    <row r="3715" spans="2:8" ht="25.5" x14ac:dyDescent="0.25">
      <c r="B3715" s="10">
        <v>1610041404000</v>
      </c>
      <c r="C3715" s="35" t="s">
        <v>40</v>
      </c>
      <c r="D3715" s="36" t="s">
        <v>2629</v>
      </c>
      <c r="E3715" s="28" t="s">
        <v>5979</v>
      </c>
      <c r="F3715" s="10">
        <v>1611040405000</v>
      </c>
      <c r="G3715" s="11" t="s">
        <v>40</v>
      </c>
      <c r="H3715" s="39" t="s">
        <v>2628</v>
      </c>
    </row>
    <row r="3716" spans="2:8" ht="25.5" x14ac:dyDescent="0.25">
      <c r="B3716" s="3">
        <v>1718991131000</v>
      </c>
      <c r="C3716" s="4" t="s">
        <v>21</v>
      </c>
      <c r="D3716" s="6" t="s">
        <v>3325</v>
      </c>
      <c r="E3716" s="28" t="s">
        <v>5979</v>
      </c>
      <c r="F3716" s="41">
        <v>1719610101000</v>
      </c>
      <c r="G3716" s="33" t="s">
        <v>21</v>
      </c>
      <c r="H3716" s="34" t="s">
        <v>3324</v>
      </c>
    </row>
    <row r="3717" spans="2:8" ht="25.5" x14ac:dyDescent="0.25">
      <c r="B3717" s="10">
        <v>1718991131001</v>
      </c>
      <c r="C3717" s="11" t="s">
        <v>40</v>
      </c>
      <c r="D3717" s="12" t="s">
        <v>3327</v>
      </c>
      <c r="E3717" s="28" t="s">
        <v>5979</v>
      </c>
      <c r="F3717" s="43">
        <v>1719610101001</v>
      </c>
      <c r="G3717" s="35" t="s">
        <v>40</v>
      </c>
      <c r="H3717" s="36" t="s">
        <v>3326</v>
      </c>
    </row>
    <row r="3718" spans="2:8" ht="25.5" x14ac:dyDescent="0.25">
      <c r="B3718" s="10">
        <v>1718991131002</v>
      </c>
      <c r="C3718" s="11" t="s">
        <v>40</v>
      </c>
      <c r="D3718" s="12" t="s">
        <v>3329</v>
      </c>
      <c r="E3718" s="28" t="s">
        <v>5979</v>
      </c>
      <c r="F3718" s="43">
        <v>1719610101002</v>
      </c>
      <c r="G3718" s="35" t="s">
        <v>40</v>
      </c>
      <c r="H3718" s="36" t="s">
        <v>3328</v>
      </c>
    </row>
    <row r="3719" spans="2:8" ht="25.5" x14ac:dyDescent="0.25">
      <c r="B3719" s="10">
        <v>1718991131003</v>
      </c>
      <c r="C3719" s="11" t="s">
        <v>40</v>
      </c>
      <c r="D3719" s="12" t="s">
        <v>3331</v>
      </c>
      <c r="E3719" s="28" t="s">
        <v>5979</v>
      </c>
      <c r="F3719" s="43">
        <v>1719610101003</v>
      </c>
      <c r="G3719" s="35" t="s">
        <v>40</v>
      </c>
      <c r="H3719" s="36" t="s">
        <v>3330</v>
      </c>
    </row>
    <row r="3720" spans="2:8" ht="25.5" x14ac:dyDescent="0.25">
      <c r="B3720" s="3">
        <v>1758011110000</v>
      </c>
      <c r="C3720" s="4" t="s">
        <v>21</v>
      </c>
      <c r="D3720" s="6" t="s">
        <v>3969</v>
      </c>
      <c r="E3720" s="40" t="s">
        <v>693</v>
      </c>
      <c r="F3720" s="41" t="s">
        <v>25</v>
      </c>
      <c r="G3720" s="33" t="s">
        <v>25</v>
      </c>
      <c r="H3720" s="34" t="s">
        <v>25</v>
      </c>
    </row>
    <row r="3721" spans="2:8" ht="25.5" x14ac:dyDescent="0.25">
      <c r="B3721" s="10">
        <v>1758011110001</v>
      </c>
      <c r="C3721" s="11" t="s">
        <v>40</v>
      </c>
      <c r="D3721" s="12" t="s">
        <v>6275</v>
      </c>
      <c r="E3721" s="40" t="s">
        <v>693</v>
      </c>
      <c r="F3721" s="41" t="s">
        <v>25</v>
      </c>
      <c r="G3721" s="33" t="s">
        <v>25</v>
      </c>
      <c r="H3721" s="34" t="s">
        <v>25</v>
      </c>
    </row>
    <row r="3722" spans="2:8" ht="25.5" x14ac:dyDescent="0.25">
      <c r="B3722" s="10">
        <v>1758011110002</v>
      </c>
      <c r="C3722" s="11" t="s">
        <v>40</v>
      </c>
      <c r="D3722" s="12" t="s">
        <v>6276</v>
      </c>
      <c r="E3722" s="40" t="s">
        <v>693</v>
      </c>
      <c r="F3722" s="41" t="s">
        <v>25</v>
      </c>
      <c r="G3722" s="33" t="s">
        <v>25</v>
      </c>
      <c r="H3722" s="34" t="s">
        <v>25</v>
      </c>
    </row>
    <row r="3723" spans="2:8" x14ac:dyDescent="0.25">
      <c r="B3723" s="3">
        <v>9718990000000</v>
      </c>
      <c r="C3723" s="4" t="s">
        <v>21</v>
      </c>
      <c r="D3723" s="6" t="s">
        <v>6277</v>
      </c>
      <c r="E3723" s="40" t="s">
        <v>693</v>
      </c>
      <c r="F3723" s="41" t="s">
        <v>25</v>
      </c>
      <c r="G3723" s="33" t="s">
        <v>25</v>
      </c>
      <c r="H3723" s="34" t="s">
        <v>25</v>
      </c>
    </row>
    <row r="3724" spans="2:8" x14ac:dyDescent="0.25">
      <c r="B3724" s="3">
        <v>9718991000000</v>
      </c>
      <c r="C3724" s="4" t="s">
        <v>21</v>
      </c>
      <c r="D3724" s="6" t="s">
        <v>6278</v>
      </c>
      <c r="E3724" s="40" t="s">
        <v>693</v>
      </c>
      <c r="F3724" s="41" t="s">
        <v>25</v>
      </c>
      <c r="G3724" s="33" t="s">
        <v>25</v>
      </c>
      <c r="H3724" s="34" t="s">
        <v>25</v>
      </c>
    </row>
    <row r="3725" spans="2:8" x14ac:dyDescent="0.25">
      <c r="B3725" s="3">
        <v>9718991100000</v>
      </c>
      <c r="C3725" s="4" t="s">
        <v>21</v>
      </c>
      <c r="D3725" s="6" t="s">
        <v>6279</v>
      </c>
      <c r="E3725" s="40" t="s">
        <v>693</v>
      </c>
      <c r="F3725" s="41" t="s">
        <v>25</v>
      </c>
      <c r="G3725" s="33" t="s">
        <v>25</v>
      </c>
      <c r="H3725" s="34" t="s">
        <v>25</v>
      </c>
    </row>
    <row r="3726" spans="2:8" ht="25.5" x14ac:dyDescent="0.25">
      <c r="B3726" s="3">
        <v>9718991131000</v>
      </c>
      <c r="C3726" s="4" t="s">
        <v>21</v>
      </c>
      <c r="D3726" s="6" t="s">
        <v>5868</v>
      </c>
      <c r="E3726" s="40" t="s">
        <v>693</v>
      </c>
      <c r="F3726" s="41" t="s">
        <v>25</v>
      </c>
      <c r="G3726" s="33" t="s">
        <v>25</v>
      </c>
      <c r="H3726" s="34" t="s">
        <v>25</v>
      </c>
    </row>
    <row r="3727" spans="2:8" ht="25.5" x14ac:dyDescent="0.25">
      <c r="B3727" s="10">
        <v>9718991131002</v>
      </c>
      <c r="C3727" s="11" t="s">
        <v>40</v>
      </c>
      <c r="D3727" s="12" t="s">
        <v>5870</v>
      </c>
      <c r="E3727" s="40" t="s">
        <v>693</v>
      </c>
      <c r="F3727" s="41" t="s">
        <v>25</v>
      </c>
      <c r="G3727" s="33" t="s">
        <v>25</v>
      </c>
      <c r="H3727" s="34" t="s">
        <v>25</v>
      </c>
    </row>
    <row r="3728" spans="2:8" ht="25.5" x14ac:dyDescent="0.25">
      <c r="B3728" s="10">
        <v>9718991131003</v>
      </c>
      <c r="C3728" s="11" t="s">
        <v>40</v>
      </c>
      <c r="D3728" s="12" t="s">
        <v>5872</v>
      </c>
      <c r="E3728" s="40" t="s">
        <v>693</v>
      </c>
      <c r="F3728" s="41" t="s">
        <v>25</v>
      </c>
      <c r="G3728" s="33" t="s">
        <v>25</v>
      </c>
      <c r="H3728" s="34" t="s">
        <v>25</v>
      </c>
    </row>
    <row r="3729" spans="2:8" x14ac:dyDescent="0.25">
      <c r="B3729" s="10">
        <v>1748101125999</v>
      </c>
      <c r="C3729" s="11" t="s">
        <v>40</v>
      </c>
      <c r="D3729" s="12" t="s">
        <v>3827</v>
      </c>
      <c r="E3729" s="40" t="s">
        <v>693</v>
      </c>
      <c r="F3729" s="41" t="s">
        <v>25</v>
      </c>
      <c r="G3729" s="33" t="s">
        <v>25</v>
      </c>
      <c r="H3729" s="34" t="s">
        <v>25</v>
      </c>
    </row>
    <row r="3730" spans="2:8" x14ac:dyDescent="0.25">
      <c r="B3730" s="10">
        <v>1748101116999</v>
      </c>
      <c r="C3730" s="11" t="s">
        <v>40</v>
      </c>
      <c r="D3730" s="12" t="s">
        <v>3872</v>
      </c>
      <c r="E3730" s="40" t="s">
        <v>693</v>
      </c>
      <c r="F3730" s="41" t="s">
        <v>25</v>
      </c>
      <c r="G3730" s="33" t="s">
        <v>25</v>
      </c>
      <c r="H3730" s="34" t="s">
        <v>25</v>
      </c>
    </row>
    <row r="3731" spans="2:8" x14ac:dyDescent="0.25">
      <c r="B3731" s="10">
        <v>1748101121999</v>
      </c>
      <c r="C3731" s="11" t="s">
        <v>40</v>
      </c>
      <c r="D3731" s="12" t="s">
        <v>3884</v>
      </c>
      <c r="E3731" s="40" t="s">
        <v>693</v>
      </c>
      <c r="F3731" s="41" t="s">
        <v>25</v>
      </c>
      <c r="G3731" s="33" t="s">
        <v>25</v>
      </c>
      <c r="H3731" s="34" t="s">
        <v>25</v>
      </c>
    </row>
    <row r="3732" spans="2:8" x14ac:dyDescent="0.25">
      <c r="B3732" s="10">
        <v>1748101102999</v>
      </c>
      <c r="C3732" s="11" t="s">
        <v>40</v>
      </c>
      <c r="D3732" s="12" t="s">
        <v>3837</v>
      </c>
      <c r="E3732" s="40" t="s">
        <v>693</v>
      </c>
      <c r="F3732" s="41" t="s">
        <v>25</v>
      </c>
      <c r="G3732" s="33" t="s">
        <v>25</v>
      </c>
      <c r="H3732" s="34" t="s">
        <v>25</v>
      </c>
    </row>
    <row r="3733" spans="2:8" x14ac:dyDescent="0.25">
      <c r="B3733" s="10">
        <v>2448101125999</v>
      </c>
      <c r="C3733" s="11" t="s">
        <v>40</v>
      </c>
      <c r="D3733" s="12" t="s">
        <v>3827</v>
      </c>
      <c r="E3733" s="40" t="s">
        <v>693</v>
      </c>
      <c r="F3733" s="41" t="s">
        <v>25</v>
      </c>
      <c r="G3733" s="33" t="s">
        <v>25</v>
      </c>
      <c r="H3733" s="34" t="s">
        <v>25</v>
      </c>
    </row>
    <row r="3734" spans="2:8" x14ac:dyDescent="0.25">
      <c r="B3734" s="10">
        <v>2448019123999</v>
      </c>
      <c r="C3734" s="11" t="s">
        <v>40</v>
      </c>
      <c r="D3734" s="12" t="s">
        <v>3827</v>
      </c>
      <c r="E3734" s="40" t="s">
        <v>693</v>
      </c>
      <c r="F3734" s="41" t="s">
        <v>25</v>
      </c>
      <c r="G3734" s="33" t="s">
        <v>25</v>
      </c>
      <c r="H3734" s="34" t="s">
        <v>25</v>
      </c>
    </row>
    <row r="3735" spans="2:8" x14ac:dyDescent="0.25">
      <c r="B3735" s="10">
        <v>2438109105001</v>
      </c>
      <c r="C3735" s="11" t="s">
        <v>40</v>
      </c>
      <c r="D3735" s="12" t="s">
        <v>3653</v>
      </c>
      <c r="E3735" s="40" t="s">
        <v>693</v>
      </c>
      <c r="F3735" s="41" t="s">
        <v>25</v>
      </c>
      <c r="G3735" s="33" t="s">
        <v>25</v>
      </c>
      <c r="H3735" s="34" t="s">
        <v>25</v>
      </c>
    </row>
    <row r="3736" spans="2:8" x14ac:dyDescent="0.25">
      <c r="B3736" s="10">
        <v>1748019123005</v>
      </c>
      <c r="C3736" s="11" t="s">
        <v>40</v>
      </c>
      <c r="D3736" s="12" t="s">
        <v>3826</v>
      </c>
      <c r="E3736" s="40" t="s">
        <v>693</v>
      </c>
      <c r="F3736" s="41" t="s">
        <v>25</v>
      </c>
      <c r="G3736" s="33" t="s">
        <v>25</v>
      </c>
      <c r="H3736" s="34" t="s">
        <v>25</v>
      </c>
    </row>
    <row r="3737" spans="2:8" x14ac:dyDescent="0.25">
      <c r="B3737" s="10">
        <v>1728109120006</v>
      </c>
      <c r="C3737" s="11" t="s">
        <v>40</v>
      </c>
      <c r="D3737" s="12" t="s">
        <v>6280</v>
      </c>
      <c r="E3737" s="40" t="s">
        <v>693</v>
      </c>
      <c r="F3737" s="41" t="s">
        <v>25</v>
      </c>
      <c r="G3737" s="33" t="s">
        <v>25</v>
      </c>
      <c r="H3737" s="34" t="s">
        <v>25</v>
      </c>
    </row>
    <row r="3738" spans="2:8" x14ac:dyDescent="0.25">
      <c r="B3738" s="10">
        <v>2428109120006</v>
      </c>
      <c r="C3738" s="11" t="s">
        <v>40</v>
      </c>
      <c r="D3738" s="12" t="s">
        <v>6280</v>
      </c>
      <c r="E3738" s="40" t="s">
        <v>693</v>
      </c>
      <c r="F3738" s="41" t="s">
        <v>25</v>
      </c>
      <c r="G3738" s="33" t="s">
        <v>25</v>
      </c>
      <c r="H3738" s="34" t="s">
        <v>25</v>
      </c>
    </row>
    <row r="3739" spans="2:8" x14ac:dyDescent="0.25">
      <c r="B3739" s="3"/>
      <c r="C3739" s="4"/>
      <c r="D3739" s="6"/>
      <c r="F3739" s="41"/>
      <c r="G3739" s="33"/>
      <c r="H3739" s="34"/>
    </row>
    <row r="3740" spans="2:8" x14ac:dyDescent="0.25">
      <c r="B3740" s="3"/>
      <c r="C3740" s="4"/>
      <c r="D3740" s="6"/>
      <c r="F3740" s="41"/>
      <c r="G3740" s="33"/>
      <c r="H3740" s="34"/>
    </row>
    <row r="3741" spans="2:8" x14ac:dyDescent="0.25">
      <c r="B3741" s="3"/>
      <c r="C3741" s="4"/>
      <c r="D3741" s="6"/>
      <c r="F3741" s="41"/>
      <c r="G3741" s="33"/>
      <c r="H3741" s="34"/>
    </row>
    <row r="3742" spans="2:8" x14ac:dyDescent="0.25">
      <c r="B3742" s="3"/>
      <c r="C3742" s="4"/>
      <c r="D3742" s="6"/>
      <c r="F3742" s="41"/>
      <c r="G3742" s="33"/>
      <c r="H3742" s="34"/>
    </row>
    <row r="3743" spans="2:8" x14ac:dyDescent="0.25">
      <c r="B3743" s="3"/>
      <c r="C3743" s="4"/>
      <c r="D3743" s="6"/>
      <c r="F3743" s="41"/>
      <c r="G3743" s="33"/>
      <c r="H3743" s="34"/>
    </row>
    <row r="3744" spans="2:8" x14ac:dyDescent="0.25">
      <c r="B3744" s="3"/>
      <c r="C3744" s="4"/>
      <c r="D3744" s="6"/>
      <c r="F3744" s="41"/>
      <c r="G3744" s="33"/>
      <c r="H3744" s="34"/>
    </row>
    <row r="3745" spans="2:8" x14ac:dyDescent="0.25">
      <c r="B3745" s="3"/>
      <c r="C3745" s="4"/>
      <c r="D3745" s="6"/>
      <c r="F3745" s="41"/>
      <c r="G3745" s="33"/>
      <c r="H3745" s="34"/>
    </row>
    <row r="3746" spans="2:8" x14ac:dyDescent="0.25">
      <c r="B3746" s="3"/>
      <c r="C3746" s="4"/>
      <c r="D3746" s="6"/>
      <c r="F3746" s="41"/>
      <c r="G3746" s="33"/>
      <c r="H3746" s="34"/>
    </row>
    <row r="3747" spans="2:8" x14ac:dyDescent="0.25">
      <c r="B3747" s="3"/>
      <c r="C3747" s="4"/>
      <c r="D3747" s="6"/>
      <c r="F3747" s="41"/>
      <c r="G3747" s="33"/>
      <c r="H3747" s="34"/>
    </row>
    <row r="3748" spans="2:8" x14ac:dyDescent="0.25">
      <c r="B3748" s="3"/>
      <c r="C3748" s="4"/>
      <c r="D3748" s="6"/>
      <c r="F3748" s="41"/>
      <c r="G3748" s="33"/>
      <c r="H3748" s="34"/>
    </row>
    <row r="3749" spans="2:8" x14ac:dyDescent="0.25">
      <c r="B3749" s="3"/>
      <c r="C3749" s="4"/>
      <c r="D3749" s="6"/>
      <c r="F3749" s="41"/>
      <c r="G3749" s="33"/>
      <c r="H3749" s="34"/>
    </row>
    <row r="3750" spans="2:8" x14ac:dyDescent="0.25">
      <c r="B3750" s="3"/>
      <c r="C3750" s="4"/>
      <c r="D3750" s="6"/>
      <c r="F3750" s="41"/>
      <c r="G3750" s="33"/>
      <c r="H3750" s="34"/>
    </row>
    <row r="3751" spans="2:8" x14ac:dyDescent="0.25">
      <c r="B3751" s="3"/>
      <c r="C3751" s="4"/>
      <c r="D3751" s="6"/>
      <c r="F3751" s="41"/>
      <c r="G3751" s="33"/>
      <c r="H3751" s="34"/>
    </row>
    <row r="3752" spans="2:8" x14ac:dyDescent="0.25">
      <c r="B3752" s="3"/>
      <c r="C3752" s="4"/>
      <c r="D3752" s="6"/>
      <c r="F3752" s="41"/>
      <c r="G3752" s="33"/>
      <c r="H3752" s="34"/>
    </row>
    <row r="3753" spans="2:8" x14ac:dyDescent="0.25">
      <c r="B3753" s="3"/>
      <c r="C3753" s="4"/>
      <c r="D3753" s="6"/>
      <c r="F3753" s="41"/>
      <c r="G3753" s="33"/>
      <c r="H3753" s="34"/>
    </row>
    <row r="3754" spans="2:8" x14ac:dyDescent="0.25">
      <c r="B3754" s="3"/>
      <c r="C3754" s="4"/>
      <c r="D3754" s="6"/>
      <c r="F3754" s="41"/>
      <c r="G3754" s="33"/>
      <c r="H3754" s="34"/>
    </row>
    <row r="3755" spans="2:8" x14ac:dyDescent="0.25">
      <c r="B3755" s="3"/>
      <c r="C3755" s="4"/>
      <c r="D3755" s="6"/>
      <c r="F3755" s="41"/>
      <c r="G3755" s="33"/>
      <c r="H3755" s="34"/>
    </row>
    <row r="3756" spans="2:8" x14ac:dyDescent="0.25">
      <c r="B3756" s="3"/>
      <c r="C3756" s="4"/>
      <c r="D3756" s="6"/>
      <c r="F3756" s="41"/>
      <c r="G3756" s="33"/>
      <c r="H3756" s="34"/>
    </row>
    <row r="3757" spans="2:8" x14ac:dyDescent="0.25">
      <c r="B3757" s="3"/>
      <c r="C3757" s="4"/>
      <c r="D3757" s="6"/>
      <c r="F3757" s="41"/>
      <c r="G3757" s="33"/>
      <c r="H3757" s="34"/>
    </row>
    <row r="3758" spans="2:8" x14ac:dyDescent="0.25">
      <c r="B3758" s="3"/>
      <c r="C3758" s="4"/>
      <c r="D3758" s="6"/>
      <c r="F3758" s="41"/>
      <c r="G3758" s="33"/>
      <c r="H3758" s="34"/>
    </row>
    <row r="3759" spans="2:8" x14ac:dyDescent="0.25">
      <c r="B3759" s="3"/>
      <c r="C3759" s="4"/>
      <c r="D3759" s="6"/>
      <c r="F3759" s="41"/>
      <c r="G3759" s="33"/>
      <c r="H3759" s="34"/>
    </row>
    <row r="3760" spans="2:8" x14ac:dyDescent="0.25">
      <c r="B3760" s="3"/>
      <c r="C3760" s="4"/>
      <c r="D3760" s="6"/>
      <c r="F3760" s="41"/>
      <c r="G3760" s="33"/>
      <c r="H3760" s="34"/>
    </row>
    <row r="3761" spans="2:8" x14ac:dyDescent="0.25">
      <c r="B3761" s="3"/>
      <c r="C3761" s="4"/>
      <c r="D3761" s="6"/>
      <c r="F3761" s="41"/>
      <c r="G3761" s="33"/>
      <c r="H3761" s="34"/>
    </row>
    <row r="3762" spans="2:8" x14ac:dyDescent="0.25">
      <c r="B3762" s="3"/>
      <c r="C3762" s="4"/>
      <c r="D3762" s="6"/>
      <c r="F3762" s="41"/>
      <c r="G3762" s="33"/>
      <c r="H3762" s="34"/>
    </row>
    <row r="3763" spans="2:8" x14ac:dyDescent="0.25">
      <c r="B3763" s="3"/>
      <c r="C3763" s="4"/>
      <c r="D3763" s="6"/>
      <c r="F3763" s="41"/>
      <c r="G3763" s="33"/>
      <c r="H3763" s="34"/>
    </row>
    <row r="3764" spans="2:8" x14ac:dyDescent="0.25">
      <c r="B3764" s="3"/>
      <c r="C3764" s="4"/>
      <c r="D3764" s="6"/>
      <c r="F3764" s="41"/>
      <c r="G3764" s="33"/>
      <c r="H3764" s="34"/>
    </row>
    <row r="3765" spans="2:8" x14ac:dyDescent="0.25">
      <c r="B3765" s="3"/>
      <c r="C3765" s="4"/>
      <c r="D3765" s="6"/>
      <c r="F3765" s="41"/>
      <c r="G3765" s="33"/>
      <c r="H3765" s="34"/>
    </row>
    <row r="3766" spans="2:8" x14ac:dyDescent="0.25">
      <c r="B3766" s="3"/>
      <c r="C3766" s="4"/>
      <c r="D3766" s="6"/>
      <c r="F3766" s="41"/>
      <c r="G3766" s="33"/>
      <c r="H3766" s="34"/>
    </row>
    <row r="3767" spans="2:8" x14ac:dyDescent="0.25">
      <c r="B3767" s="3"/>
      <c r="C3767" s="4"/>
      <c r="D3767" s="6"/>
      <c r="F3767" s="41"/>
      <c r="G3767" s="33"/>
      <c r="H3767" s="34"/>
    </row>
    <row r="3768" spans="2:8" x14ac:dyDescent="0.25">
      <c r="B3768" s="3"/>
      <c r="C3768" s="4"/>
      <c r="D3768" s="6"/>
      <c r="F3768" s="41"/>
      <c r="G3768" s="33"/>
      <c r="H3768" s="34"/>
    </row>
    <row r="3769" spans="2:8" x14ac:dyDescent="0.25">
      <c r="B3769" s="3"/>
      <c r="C3769" s="4"/>
    </row>
    <row r="3770" spans="2:8" x14ac:dyDescent="0.25">
      <c r="B3770" s="3"/>
      <c r="C3770" s="4"/>
    </row>
    <row r="3771" spans="2:8" x14ac:dyDescent="0.25">
      <c r="B3771" s="3"/>
      <c r="C3771" s="4"/>
    </row>
    <row r="3772" spans="2:8" x14ac:dyDescent="0.25">
      <c r="B3772" s="3"/>
      <c r="C3772" s="4"/>
    </row>
    <row r="3773" spans="2:8" x14ac:dyDescent="0.25">
      <c r="B3773" s="3"/>
      <c r="C3773" s="4"/>
    </row>
    <row r="3774" spans="2:8" x14ac:dyDescent="0.25">
      <c r="B3774" s="3"/>
      <c r="C3774" s="4"/>
    </row>
    <row r="3775" spans="2:8" x14ac:dyDescent="0.25">
      <c r="B3775" s="3"/>
      <c r="C3775" s="4"/>
    </row>
    <row r="3776" spans="2:8" x14ac:dyDescent="0.25">
      <c r="B3776" s="3"/>
      <c r="C3776" s="4"/>
    </row>
    <row r="3777" spans="2:3" x14ac:dyDescent="0.25">
      <c r="B3777" s="3"/>
      <c r="C3777" s="4"/>
    </row>
    <row r="3778" spans="2:3" x14ac:dyDescent="0.25">
      <c r="B3778" s="3"/>
      <c r="C3778" s="4"/>
    </row>
    <row r="3779" spans="2:3" x14ac:dyDescent="0.25">
      <c r="B3779" s="3"/>
      <c r="C3779" s="4"/>
    </row>
    <row r="3780" spans="2:3" x14ac:dyDescent="0.25">
      <c r="B3780" s="3"/>
      <c r="C3780" s="4"/>
    </row>
    <row r="3781" spans="2:3" x14ac:dyDescent="0.25">
      <c r="B3781" s="3"/>
      <c r="C3781" s="4"/>
    </row>
    <row r="3782" spans="2:3" x14ac:dyDescent="0.25">
      <c r="B3782" s="3"/>
      <c r="C3782" s="4"/>
    </row>
    <row r="3783" spans="2:3" x14ac:dyDescent="0.25">
      <c r="B3783" s="3"/>
      <c r="C3783" s="4"/>
    </row>
    <row r="3784" spans="2:3" x14ac:dyDescent="0.25">
      <c r="B3784" s="3"/>
      <c r="C3784" s="4"/>
    </row>
    <row r="3785" spans="2:3" x14ac:dyDescent="0.25">
      <c r="B3785" s="3"/>
      <c r="C3785" s="4"/>
    </row>
    <row r="3786" spans="2:3" x14ac:dyDescent="0.25">
      <c r="B3786" s="3"/>
      <c r="C3786" s="4"/>
    </row>
    <row r="3787" spans="2:3" x14ac:dyDescent="0.25">
      <c r="B3787" s="3"/>
      <c r="C3787" s="4"/>
    </row>
    <row r="3788" spans="2:3" x14ac:dyDescent="0.25">
      <c r="B3788" s="3"/>
      <c r="C3788" s="4"/>
    </row>
    <row r="3789" spans="2:3" x14ac:dyDescent="0.25">
      <c r="B3789" s="3"/>
      <c r="C3789" s="4"/>
    </row>
    <row r="3790" spans="2:3" x14ac:dyDescent="0.25">
      <c r="B3790" s="3"/>
      <c r="C3790" s="4"/>
    </row>
    <row r="3791" spans="2:3" x14ac:dyDescent="0.25">
      <c r="B3791" s="3"/>
      <c r="C3791" s="4"/>
    </row>
    <row r="3792" spans="2:3" x14ac:dyDescent="0.25">
      <c r="B3792" s="3"/>
      <c r="C3792" s="4"/>
    </row>
    <row r="3793" spans="2:3" x14ac:dyDescent="0.25">
      <c r="B3793" s="3"/>
      <c r="C3793" s="4"/>
    </row>
    <row r="3794" spans="2:3" x14ac:dyDescent="0.25">
      <c r="B3794" s="3"/>
      <c r="C3794" s="4"/>
    </row>
    <row r="3795" spans="2:3" x14ac:dyDescent="0.25">
      <c r="B3795" s="3"/>
      <c r="C3795" s="4"/>
    </row>
    <row r="3796" spans="2:3" x14ac:dyDescent="0.25">
      <c r="B3796" s="3"/>
      <c r="C3796" s="4"/>
    </row>
    <row r="3797" spans="2:3" x14ac:dyDescent="0.25">
      <c r="B3797" s="3"/>
      <c r="C3797" s="4"/>
    </row>
    <row r="3798" spans="2:3" x14ac:dyDescent="0.25">
      <c r="B3798" s="3"/>
      <c r="C3798" s="4"/>
    </row>
    <row r="3799" spans="2:3" x14ac:dyDescent="0.25">
      <c r="B3799" s="3"/>
      <c r="C3799" s="4"/>
    </row>
    <row r="3800" spans="2:3" x14ac:dyDescent="0.25">
      <c r="B3800" s="3"/>
      <c r="C3800" s="4"/>
    </row>
    <row r="3801" spans="2:3" x14ac:dyDescent="0.25">
      <c r="B3801" s="3"/>
      <c r="C3801" s="4"/>
    </row>
    <row r="3802" spans="2:3" x14ac:dyDescent="0.25">
      <c r="B3802" s="3"/>
      <c r="C3802" s="4"/>
    </row>
    <row r="3803" spans="2:3" x14ac:dyDescent="0.25">
      <c r="B3803" s="3"/>
      <c r="C3803" s="4"/>
    </row>
    <row r="3804" spans="2:3" x14ac:dyDescent="0.25">
      <c r="B3804" s="3"/>
      <c r="C3804" s="4"/>
    </row>
    <row r="3805" spans="2:3" x14ac:dyDescent="0.25">
      <c r="B3805" s="3"/>
      <c r="C3805" s="4"/>
    </row>
    <row r="3806" spans="2:3" x14ac:dyDescent="0.25">
      <c r="B3806" s="3"/>
      <c r="C3806" s="4"/>
    </row>
    <row r="3807" spans="2:3" x14ac:dyDescent="0.25">
      <c r="B3807" s="3"/>
      <c r="C3807" s="4"/>
    </row>
    <row r="3808" spans="2:3" x14ac:dyDescent="0.25">
      <c r="B3808" s="3"/>
      <c r="C3808" s="4"/>
    </row>
    <row r="3809" spans="2:3" x14ac:dyDescent="0.25">
      <c r="B3809" s="3"/>
      <c r="C3809" s="4"/>
    </row>
    <row r="3810" spans="2:3" x14ac:dyDescent="0.25">
      <c r="B3810" s="3"/>
      <c r="C3810" s="4"/>
    </row>
    <row r="3811" spans="2:3" x14ac:dyDescent="0.25">
      <c r="B3811" s="3"/>
      <c r="C3811" s="4"/>
    </row>
    <row r="3812" spans="2:3" x14ac:dyDescent="0.25">
      <c r="B3812" s="3"/>
      <c r="C3812" s="4"/>
    </row>
  </sheetData>
  <autoFilter ref="B3:H3738"/>
  <mergeCells count="3">
    <mergeCell ref="B2:D2"/>
    <mergeCell ref="F2:H2"/>
    <mergeCell ref="B1:H1"/>
  </mergeCells>
  <conditionalFormatting sqref="B4:I23003">
    <cfRule type="expression" dxfId="0" priority="3">
      <formula>#REF!=0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7C7B42-5222-44B7-B4BC-B8F150F8FC8E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b91e7f20-fe0a-487d-91a9-605ac1c64acf"/>
    <ds:schemaRef ds:uri="6f4338ef-addb-4c87-aefe-1895241b335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AAF4342-F567-45A2-8BA5-164EF26AB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EA5177-845C-4726-AE20-793AF91CC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ement-receita_2023</vt:lpstr>
      <vt:lpstr>base</vt:lpstr>
      <vt:lpstr>mtd</vt:lpstr>
      <vt:lpstr>copia</vt:lpstr>
      <vt:lpstr>ement-rec-2022_de-para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</dc:creator>
  <cp:keywords/>
  <dc:description/>
  <cp:lastModifiedBy>Carlos Henrique de Oliveira Brochado (SEPLAG)</cp:lastModifiedBy>
  <cp:revision/>
  <dcterms:created xsi:type="dcterms:W3CDTF">2022-02-07T15:33:20Z</dcterms:created>
  <dcterms:modified xsi:type="dcterms:W3CDTF">2026-03-30T18:19:02Z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